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BartovKK\Documents\Cl\kpi-dashboard-repo\"/>
    </mc:Choice>
  </mc:AlternateContent>
  <xr:revisionPtr revIDLastSave="0" documentId="13_ncr:1_{780042C9-04E0-41A7-9723-A503431D4416}" xr6:coauthVersionLast="47" xr6:coauthVersionMax="47" xr10:uidLastSave="{00000000-0000-0000-0000-000000000000}"/>
  <bookViews>
    <workbookView xWindow="5085" yWindow="2625" windowWidth="21600" windowHeight="11385" xr2:uid="{00000000-000D-0000-FFFF-FFFF00000000}"/>
  </bookViews>
  <sheets>
    <sheet name="Все позиции" sheetId="1" r:id="rId1"/>
    <sheet name="Со сроком подачи КП" sheetId="2" r:id="rId2"/>
    <sheet name="Свод по номенклатуре" sheetId="3" r:id="rId3"/>
  </sheets>
  <definedNames>
    <definedName name="_FilterDatabase" localSheetId="0" hidden="1">'Все позиции'!$A$1:$P$10401</definedName>
    <definedName name="_FilterDatabase" localSheetId="2" hidden="1">'Свод по номенклатуре'!$A$1:$G$8133</definedName>
    <definedName name="_FilterDatabase" localSheetId="1" hidden="1">'Со сроком подачи КП'!$A$1:$P$4774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133" i="3" l="1"/>
  <c r="G8133" i="3" s="1"/>
  <c r="E8133" i="3"/>
  <c r="D8133" i="3"/>
  <c r="C8133" i="3"/>
  <c r="F8132" i="3"/>
  <c r="G8132" i="3" s="1"/>
  <c r="E8132" i="3"/>
  <c r="D8132" i="3"/>
  <c r="C8132" i="3"/>
  <c r="F8131" i="3"/>
  <c r="G8131" i="3" s="1"/>
  <c r="E8131" i="3"/>
  <c r="D8131" i="3"/>
  <c r="C8131" i="3"/>
  <c r="F8130" i="3"/>
  <c r="G8130" i="3" s="1"/>
  <c r="E8130" i="3"/>
  <c r="D8130" i="3"/>
  <c r="C8130" i="3"/>
  <c r="F8129" i="3"/>
  <c r="G8129" i="3" s="1"/>
  <c r="E8129" i="3"/>
  <c r="D8129" i="3"/>
  <c r="C8129" i="3"/>
  <c r="F8128" i="3"/>
  <c r="G8128" i="3" s="1"/>
  <c r="E8128" i="3"/>
  <c r="D8128" i="3"/>
  <c r="C8128" i="3"/>
  <c r="F8127" i="3"/>
  <c r="G8127" i="3" s="1"/>
  <c r="E8127" i="3"/>
  <c r="D8127" i="3"/>
  <c r="C8127" i="3"/>
  <c r="F8126" i="3"/>
  <c r="G8126" i="3" s="1"/>
  <c r="E8126" i="3"/>
  <c r="D8126" i="3"/>
  <c r="C8126" i="3"/>
  <c r="F8125" i="3"/>
  <c r="G8125" i="3" s="1"/>
  <c r="E8125" i="3"/>
  <c r="D8125" i="3"/>
  <c r="C8125" i="3"/>
  <c r="F8124" i="3"/>
  <c r="G8124" i="3" s="1"/>
  <c r="E8124" i="3"/>
  <c r="D8124" i="3"/>
  <c r="C8124" i="3"/>
  <c r="F8123" i="3"/>
  <c r="G8123" i="3" s="1"/>
  <c r="E8123" i="3"/>
  <c r="D8123" i="3"/>
  <c r="C8123" i="3"/>
  <c r="F8122" i="3"/>
  <c r="G8122" i="3" s="1"/>
  <c r="E8122" i="3"/>
  <c r="D8122" i="3"/>
  <c r="C8122" i="3"/>
  <c r="F8121" i="3"/>
  <c r="G8121" i="3" s="1"/>
  <c r="E8121" i="3"/>
  <c r="D8121" i="3"/>
  <c r="C8121" i="3"/>
  <c r="F8120" i="3"/>
  <c r="G8120" i="3" s="1"/>
  <c r="E8120" i="3"/>
  <c r="D8120" i="3"/>
  <c r="C8120" i="3"/>
  <c r="F8119" i="3"/>
  <c r="G8119" i="3" s="1"/>
  <c r="E8119" i="3"/>
  <c r="D8119" i="3"/>
  <c r="C8119" i="3"/>
  <c r="G8118" i="3"/>
  <c r="F8118" i="3"/>
  <c r="E8118" i="3"/>
  <c r="D8118" i="3"/>
  <c r="C8118" i="3"/>
  <c r="F8117" i="3"/>
  <c r="G8117" i="3" s="1"/>
  <c r="E8117" i="3"/>
  <c r="D8117" i="3"/>
  <c r="C8117" i="3"/>
  <c r="F8116" i="3"/>
  <c r="G8116" i="3" s="1"/>
  <c r="E8116" i="3"/>
  <c r="D8116" i="3"/>
  <c r="C8116" i="3"/>
  <c r="F8115" i="3"/>
  <c r="G8115" i="3" s="1"/>
  <c r="E8115" i="3"/>
  <c r="D8115" i="3"/>
  <c r="C8115" i="3"/>
  <c r="F8114" i="3"/>
  <c r="G8114" i="3" s="1"/>
  <c r="E8114" i="3"/>
  <c r="D8114" i="3"/>
  <c r="C8114" i="3"/>
  <c r="F8113" i="3"/>
  <c r="G8113" i="3" s="1"/>
  <c r="E8113" i="3"/>
  <c r="D8113" i="3"/>
  <c r="C8113" i="3"/>
  <c r="F8112" i="3"/>
  <c r="G8112" i="3" s="1"/>
  <c r="E8112" i="3"/>
  <c r="D8112" i="3"/>
  <c r="C8112" i="3"/>
  <c r="F8111" i="3"/>
  <c r="G8111" i="3" s="1"/>
  <c r="E8111" i="3"/>
  <c r="D8111" i="3"/>
  <c r="C8111" i="3"/>
  <c r="F8110" i="3"/>
  <c r="G8110" i="3" s="1"/>
  <c r="E8110" i="3"/>
  <c r="D8110" i="3"/>
  <c r="C8110" i="3"/>
  <c r="F8109" i="3"/>
  <c r="G8109" i="3" s="1"/>
  <c r="E8109" i="3"/>
  <c r="D8109" i="3"/>
  <c r="C8109" i="3"/>
  <c r="F8108" i="3"/>
  <c r="G8108" i="3" s="1"/>
  <c r="E8108" i="3"/>
  <c r="D8108" i="3"/>
  <c r="C8108" i="3"/>
  <c r="G8107" i="3"/>
  <c r="F8107" i="3"/>
  <c r="E8107" i="3"/>
  <c r="D8107" i="3"/>
  <c r="C8107" i="3"/>
  <c r="G8106" i="3"/>
  <c r="F8106" i="3"/>
  <c r="E8106" i="3"/>
  <c r="D8106" i="3"/>
  <c r="C8106" i="3"/>
  <c r="F8105" i="3"/>
  <c r="G8105" i="3" s="1"/>
  <c r="E8105" i="3"/>
  <c r="D8105" i="3"/>
  <c r="C8105" i="3"/>
  <c r="F8104" i="3"/>
  <c r="G8104" i="3" s="1"/>
  <c r="E8104" i="3"/>
  <c r="D8104" i="3"/>
  <c r="C8104" i="3"/>
  <c r="F8103" i="3"/>
  <c r="G8103" i="3" s="1"/>
  <c r="E8103" i="3"/>
  <c r="D8103" i="3"/>
  <c r="C8103" i="3"/>
  <c r="F8102" i="3"/>
  <c r="G8102" i="3" s="1"/>
  <c r="E8102" i="3"/>
  <c r="D8102" i="3"/>
  <c r="C8102" i="3"/>
  <c r="G8101" i="3"/>
  <c r="F8101" i="3"/>
  <c r="E8101" i="3"/>
  <c r="D8101" i="3"/>
  <c r="C8101" i="3"/>
  <c r="F8100" i="3"/>
  <c r="G8100" i="3" s="1"/>
  <c r="E8100" i="3"/>
  <c r="D8100" i="3"/>
  <c r="C8100" i="3"/>
  <c r="F8099" i="3"/>
  <c r="G8099" i="3" s="1"/>
  <c r="E8099" i="3"/>
  <c r="D8099" i="3"/>
  <c r="C8099" i="3"/>
  <c r="G8098" i="3"/>
  <c r="F8098" i="3"/>
  <c r="E8098" i="3"/>
  <c r="D8098" i="3"/>
  <c r="C8098" i="3"/>
  <c r="F8097" i="3"/>
  <c r="G8097" i="3" s="1"/>
  <c r="E8097" i="3"/>
  <c r="D8097" i="3"/>
  <c r="C8097" i="3"/>
  <c r="F8096" i="3"/>
  <c r="G8096" i="3" s="1"/>
  <c r="E8096" i="3"/>
  <c r="D8096" i="3"/>
  <c r="C8096" i="3"/>
  <c r="F8095" i="3"/>
  <c r="G8095" i="3" s="1"/>
  <c r="E8095" i="3"/>
  <c r="D8095" i="3"/>
  <c r="C8095" i="3"/>
  <c r="F8094" i="3"/>
  <c r="G8094" i="3" s="1"/>
  <c r="E8094" i="3"/>
  <c r="D8094" i="3"/>
  <c r="C8094" i="3"/>
  <c r="F8093" i="3"/>
  <c r="G8093" i="3" s="1"/>
  <c r="E8093" i="3"/>
  <c r="D8093" i="3"/>
  <c r="C8093" i="3"/>
  <c r="F8092" i="3"/>
  <c r="G8092" i="3" s="1"/>
  <c r="E8092" i="3"/>
  <c r="D8092" i="3"/>
  <c r="C8092" i="3"/>
  <c r="G8091" i="3"/>
  <c r="F8091" i="3"/>
  <c r="E8091" i="3"/>
  <c r="D8091" i="3"/>
  <c r="C8091" i="3"/>
  <c r="G8090" i="3"/>
  <c r="F8090" i="3"/>
  <c r="E8090" i="3"/>
  <c r="D8090" i="3"/>
  <c r="C8090" i="3"/>
  <c r="F8089" i="3"/>
  <c r="G8089" i="3" s="1"/>
  <c r="E8089" i="3"/>
  <c r="D8089" i="3"/>
  <c r="C8089" i="3"/>
  <c r="F8088" i="3"/>
  <c r="G8088" i="3" s="1"/>
  <c r="E8088" i="3"/>
  <c r="D8088" i="3"/>
  <c r="C8088" i="3"/>
  <c r="F8087" i="3"/>
  <c r="G8087" i="3" s="1"/>
  <c r="E8087" i="3"/>
  <c r="D8087" i="3"/>
  <c r="C8087" i="3"/>
  <c r="F8086" i="3"/>
  <c r="G8086" i="3" s="1"/>
  <c r="E8086" i="3"/>
  <c r="D8086" i="3"/>
  <c r="C8086" i="3"/>
  <c r="G8085" i="3"/>
  <c r="F8085" i="3"/>
  <c r="E8085" i="3"/>
  <c r="D8085" i="3"/>
  <c r="C8085" i="3"/>
  <c r="F8084" i="3"/>
  <c r="G8084" i="3" s="1"/>
  <c r="E8084" i="3"/>
  <c r="D8084" i="3"/>
  <c r="C8084" i="3"/>
  <c r="F8083" i="3"/>
  <c r="G8083" i="3" s="1"/>
  <c r="E8083" i="3"/>
  <c r="D8083" i="3"/>
  <c r="C8083" i="3"/>
  <c r="G8082" i="3"/>
  <c r="F8082" i="3"/>
  <c r="E8082" i="3"/>
  <c r="D8082" i="3"/>
  <c r="C8082" i="3"/>
  <c r="F8081" i="3"/>
  <c r="G8081" i="3" s="1"/>
  <c r="E8081" i="3"/>
  <c r="D8081" i="3"/>
  <c r="C8081" i="3"/>
  <c r="F8080" i="3"/>
  <c r="G8080" i="3" s="1"/>
  <c r="E8080" i="3"/>
  <c r="D8080" i="3"/>
  <c r="C8080" i="3"/>
  <c r="F8079" i="3"/>
  <c r="G8079" i="3" s="1"/>
  <c r="E8079" i="3"/>
  <c r="D8079" i="3"/>
  <c r="C8079" i="3"/>
  <c r="F8078" i="3"/>
  <c r="G8078" i="3" s="1"/>
  <c r="E8078" i="3"/>
  <c r="D8078" i="3"/>
  <c r="C8078" i="3"/>
  <c r="F8077" i="3"/>
  <c r="G8077" i="3" s="1"/>
  <c r="E8077" i="3"/>
  <c r="D8077" i="3"/>
  <c r="C8077" i="3"/>
  <c r="F8076" i="3"/>
  <c r="G8076" i="3" s="1"/>
  <c r="E8076" i="3"/>
  <c r="D8076" i="3"/>
  <c r="C8076" i="3"/>
  <c r="G8075" i="3"/>
  <c r="F8075" i="3"/>
  <c r="E8075" i="3"/>
  <c r="D8075" i="3"/>
  <c r="C8075" i="3"/>
  <c r="G8074" i="3"/>
  <c r="F8074" i="3"/>
  <c r="E8074" i="3"/>
  <c r="D8074" i="3"/>
  <c r="C8074" i="3"/>
  <c r="F8073" i="3"/>
  <c r="G8073" i="3" s="1"/>
  <c r="E8073" i="3"/>
  <c r="D8073" i="3"/>
  <c r="C8073" i="3"/>
  <c r="F8072" i="3"/>
  <c r="G8072" i="3" s="1"/>
  <c r="E8072" i="3"/>
  <c r="D8072" i="3"/>
  <c r="C8072" i="3"/>
  <c r="F8071" i="3"/>
  <c r="G8071" i="3" s="1"/>
  <c r="E8071" i="3"/>
  <c r="D8071" i="3"/>
  <c r="C8071" i="3"/>
  <c r="F8070" i="3"/>
  <c r="G8070" i="3" s="1"/>
  <c r="E8070" i="3"/>
  <c r="D8070" i="3"/>
  <c r="C8070" i="3"/>
  <c r="G8069" i="3"/>
  <c r="F8069" i="3"/>
  <c r="E8069" i="3"/>
  <c r="D8069" i="3"/>
  <c r="C8069" i="3"/>
  <c r="F8068" i="3"/>
  <c r="G8068" i="3" s="1"/>
  <c r="E8068" i="3"/>
  <c r="D8068" i="3"/>
  <c r="C8068" i="3"/>
  <c r="F8067" i="3"/>
  <c r="G8067" i="3" s="1"/>
  <c r="E8067" i="3"/>
  <c r="D8067" i="3"/>
  <c r="C8067" i="3"/>
  <c r="G8066" i="3"/>
  <c r="F8066" i="3"/>
  <c r="E8066" i="3"/>
  <c r="D8066" i="3"/>
  <c r="C8066" i="3"/>
  <c r="F8065" i="3"/>
  <c r="G8065" i="3" s="1"/>
  <c r="E8065" i="3"/>
  <c r="D8065" i="3"/>
  <c r="C8065" i="3"/>
  <c r="F8064" i="3"/>
  <c r="G8064" i="3" s="1"/>
  <c r="E8064" i="3"/>
  <c r="D8064" i="3"/>
  <c r="C8064" i="3"/>
  <c r="F8063" i="3"/>
  <c r="G8063" i="3" s="1"/>
  <c r="E8063" i="3"/>
  <c r="D8063" i="3"/>
  <c r="C8063" i="3"/>
  <c r="F8062" i="3"/>
  <c r="G8062" i="3" s="1"/>
  <c r="E8062" i="3"/>
  <c r="D8062" i="3"/>
  <c r="C8062" i="3"/>
  <c r="F8061" i="3"/>
  <c r="G8061" i="3" s="1"/>
  <c r="E8061" i="3"/>
  <c r="D8061" i="3"/>
  <c r="C8061" i="3"/>
  <c r="F8060" i="3"/>
  <c r="G8060" i="3" s="1"/>
  <c r="E8060" i="3"/>
  <c r="D8060" i="3"/>
  <c r="C8060" i="3"/>
  <c r="G8059" i="3"/>
  <c r="F8059" i="3"/>
  <c r="E8059" i="3"/>
  <c r="D8059" i="3"/>
  <c r="C8059" i="3"/>
  <c r="G8058" i="3"/>
  <c r="F8058" i="3"/>
  <c r="E8058" i="3"/>
  <c r="D8058" i="3"/>
  <c r="C8058" i="3"/>
  <c r="F8057" i="3"/>
  <c r="G8057" i="3" s="1"/>
  <c r="E8057" i="3"/>
  <c r="D8057" i="3"/>
  <c r="C8057" i="3"/>
  <c r="F8056" i="3"/>
  <c r="G8056" i="3" s="1"/>
  <c r="E8056" i="3"/>
  <c r="D8056" i="3"/>
  <c r="C8056" i="3"/>
  <c r="F8055" i="3"/>
  <c r="G8055" i="3" s="1"/>
  <c r="E8055" i="3"/>
  <c r="D8055" i="3"/>
  <c r="C8055" i="3"/>
  <c r="F8054" i="3"/>
  <c r="G8054" i="3" s="1"/>
  <c r="E8054" i="3"/>
  <c r="D8054" i="3"/>
  <c r="C8054" i="3"/>
  <c r="G8053" i="3"/>
  <c r="F8053" i="3"/>
  <c r="E8053" i="3"/>
  <c r="D8053" i="3"/>
  <c r="C8053" i="3"/>
  <c r="F8052" i="3"/>
  <c r="G8052" i="3" s="1"/>
  <c r="E8052" i="3"/>
  <c r="D8052" i="3"/>
  <c r="C8052" i="3"/>
  <c r="F8051" i="3"/>
  <c r="G8051" i="3" s="1"/>
  <c r="E8051" i="3"/>
  <c r="D8051" i="3"/>
  <c r="C8051" i="3"/>
  <c r="G8050" i="3"/>
  <c r="F8050" i="3"/>
  <c r="E8050" i="3"/>
  <c r="D8050" i="3"/>
  <c r="C8050" i="3"/>
  <c r="F8049" i="3"/>
  <c r="G8049" i="3" s="1"/>
  <c r="E8049" i="3"/>
  <c r="D8049" i="3"/>
  <c r="C8049" i="3"/>
  <c r="F8048" i="3"/>
  <c r="G8048" i="3" s="1"/>
  <c r="E8048" i="3"/>
  <c r="D8048" i="3"/>
  <c r="C8048" i="3"/>
  <c r="F8047" i="3"/>
  <c r="G8047" i="3" s="1"/>
  <c r="E8047" i="3"/>
  <c r="D8047" i="3"/>
  <c r="C8047" i="3"/>
  <c r="F8046" i="3"/>
  <c r="G8046" i="3" s="1"/>
  <c r="E8046" i="3"/>
  <c r="D8046" i="3"/>
  <c r="C8046" i="3"/>
  <c r="F8045" i="3"/>
  <c r="G8045" i="3" s="1"/>
  <c r="E8045" i="3"/>
  <c r="D8045" i="3"/>
  <c r="C8045" i="3"/>
  <c r="F8044" i="3"/>
  <c r="G8044" i="3" s="1"/>
  <c r="E8044" i="3"/>
  <c r="D8044" i="3"/>
  <c r="C8044" i="3"/>
  <c r="G8043" i="3"/>
  <c r="F8043" i="3"/>
  <c r="E8043" i="3"/>
  <c r="D8043" i="3"/>
  <c r="C8043" i="3"/>
  <c r="G8042" i="3"/>
  <c r="F8042" i="3"/>
  <c r="E8042" i="3"/>
  <c r="D8042" i="3"/>
  <c r="C8042" i="3"/>
  <c r="F8041" i="3"/>
  <c r="G8041" i="3" s="1"/>
  <c r="E8041" i="3"/>
  <c r="D8041" i="3"/>
  <c r="C8041" i="3"/>
  <c r="F8040" i="3"/>
  <c r="G8040" i="3" s="1"/>
  <c r="E8040" i="3"/>
  <c r="D8040" i="3"/>
  <c r="C8040" i="3"/>
  <c r="F8039" i="3"/>
  <c r="G8039" i="3" s="1"/>
  <c r="E8039" i="3"/>
  <c r="D8039" i="3"/>
  <c r="C8039" i="3"/>
  <c r="F8038" i="3"/>
  <c r="G8038" i="3" s="1"/>
  <c r="E8038" i="3"/>
  <c r="D8038" i="3"/>
  <c r="C8038" i="3"/>
  <c r="G8037" i="3"/>
  <c r="F8037" i="3"/>
  <c r="E8037" i="3"/>
  <c r="D8037" i="3"/>
  <c r="C8037" i="3"/>
  <c r="F8036" i="3"/>
  <c r="G8036" i="3" s="1"/>
  <c r="E8036" i="3"/>
  <c r="D8036" i="3"/>
  <c r="C8036" i="3"/>
  <c r="F8035" i="3"/>
  <c r="G8035" i="3" s="1"/>
  <c r="E8035" i="3"/>
  <c r="D8035" i="3"/>
  <c r="C8035" i="3"/>
  <c r="G8034" i="3"/>
  <c r="F8034" i="3"/>
  <c r="E8034" i="3"/>
  <c r="D8034" i="3"/>
  <c r="C8034" i="3"/>
  <c r="F8033" i="3"/>
  <c r="G8033" i="3" s="1"/>
  <c r="E8033" i="3"/>
  <c r="D8033" i="3"/>
  <c r="C8033" i="3"/>
  <c r="F8032" i="3"/>
  <c r="G8032" i="3" s="1"/>
  <c r="E8032" i="3"/>
  <c r="D8032" i="3"/>
  <c r="C8032" i="3"/>
  <c r="F8031" i="3"/>
  <c r="G8031" i="3" s="1"/>
  <c r="E8031" i="3"/>
  <c r="D8031" i="3"/>
  <c r="C8031" i="3"/>
  <c r="F8030" i="3"/>
  <c r="G8030" i="3" s="1"/>
  <c r="E8030" i="3"/>
  <c r="D8030" i="3"/>
  <c r="C8030" i="3"/>
  <c r="F8029" i="3"/>
  <c r="G8029" i="3" s="1"/>
  <c r="E8029" i="3"/>
  <c r="D8029" i="3"/>
  <c r="C8029" i="3"/>
  <c r="F8028" i="3"/>
  <c r="G8028" i="3" s="1"/>
  <c r="E8028" i="3"/>
  <c r="D8028" i="3"/>
  <c r="C8028" i="3"/>
  <c r="G8027" i="3"/>
  <c r="F8027" i="3"/>
  <c r="E8027" i="3"/>
  <c r="D8027" i="3"/>
  <c r="C8027" i="3"/>
  <c r="G8026" i="3"/>
  <c r="F8026" i="3"/>
  <c r="E8026" i="3"/>
  <c r="D8026" i="3"/>
  <c r="C8026" i="3"/>
  <c r="F8025" i="3"/>
  <c r="G8025" i="3" s="1"/>
  <c r="E8025" i="3"/>
  <c r="D8025" i="3"/>
  <c r="C8025" i="3"/>
  <c r="F8024" i="3"/>
  <c r="G8024" i="3" s="1"/>
  <c r="E8024" i="3"/>
  <c r="D8024" i="3"/>
  <c r="C8024" i="3"/>
  <c r="F8023" i="3"/>
  <c r="G8023" i="3" s="1"/>
  <c r="E8023" i="3"/>
  <c r="D8023" i="3"/>
  <c r="C8023" i="3"/>
  <c r="F8022" i="3"/>
  <c r="G8022" i="3" s="1"/>
  <c r="E8022" i="3"/>
  <c r="D8022" i="3"/>
  <c r="C8022" i="3"/>
  <c r="G8021" i="3"/>
  <c r="F8021" i="3"/>
  <c r="E8021" i="3"/>
  <c r="D8021" i="3"/>
  <c r="C8021" i="3"/>
  <c r="F8020" i="3"/>
  <c r="G8020" i="3" s="1"/>
  <c r="E8020" i="3"/>
  <c r="D8020" i="3"/>
  <c r="C8020" i="3"/>
  <c r="F8019" i="3"/>
  <c r="G8019" i="3" s="1"/>
  <c r="E8019" i="3"/>
  <c r="D8019" i="3"/>
  <c r="C8019" i="3"/>
  <c r="G8018" i="3"/>
  <c r="F8018" i="3"/>
  <c r="E8018" i="3"/>
  <c r="D8018" i="3"/>
  <c r="C8018" i="3"/>
  <c r="F8017" i="3"/>
  <c r="G8017" i="3" s="1"/>
  <c r="E8017" i="3"/>
  <c r="D8017" i="3"/>
  <c r="C8017" i="3"/>
  <c r="F8016" i="3"/>
  <c r="G8016" i="3" s="1"/>
  <c r="E8016" i="3"/>
  <c r="D8016" i="3"/>
  <c r="C8016" i="3"/>
  <c r="F8015" i="3"/>
  <c r="G8015" i="3" s="1"/>
  <c r="E8015" i="3"/>
  <c r="D8015" i="3"/>
  <c r="C8015" i="3"/>
  <c r="F8014" i="3"/>
  <c r="G8014" i="3" s="1"/>
  <c r="E8014" i="3"/>
  <c r="D8014" i="3"/>
  <c r="C8014" i="3"/>
  <c r="F8013" i="3"/>
  <c r="G8013" i="3" s="1"/>
  <c r="E8013" i="3"/>
  <c r="D8013" i="3"/>
  <c r="C8013" i="3"/>
  <c r="F8012" i="3"/>
  <c r="G8012" i="3" s="1"/>
  <c r="E8012" i="3"/>
  <c r="D8012" i="3"/>
  <c r="C8012" i="3"/>
  <c r="G8011" i="3"/>
  <c r="F8011" i="3"/>
  <c r="E8011" i="3"/>
  <c r="D8011" i="3"/>
  <c r="C8011" i="3"/>
  <c r="G8010" i="3"/>
  <c r="F8010" i="3"/>
  <c r="E8010" i="3"/>
  <c r="D8010" i="3"/>
  <c r="C8010" i="3"/>
  <c r="F8009" i="3"/>
  <c r="G8009" i="3" s="1"/>
  <c r="E8009" i="3"/>
  <c r="D8009" i="3"/>
  <c r="C8009" i="3"/>
  <c r="F8008" i="3"/>
  <c r="G8008" i="3" s="1"/>
  <c r="E8008" i="3"/>
  <c r="D8008" i="3"/>
  <c r="C8008" i="3"/>
  <c r="F8007" i="3"/>
  <c r="G8007" i="3" s="1"/>
  <c r="E8007" i="3"/>
  <c r="D8007" i="3"/>
  <c r="C8007" i="3"/>
  <c r="F8006" i="3"/>
  <c r="G8006" i="3" s="1"/>
  <c r="E8006" i="3"/>
  <c r="D8006" i="3"/>
  <c r="C8006" i="3"/>
  <c r="G8005" i="3"/>
  <c r="F8005" i="3"/>
  <c r="E8005" i="3"/>
  <c r="D8005" i="3"/>
  <c r="C8005" i="3"/>
  <c r="F8004" i="3"/>
  <c r="G8004" i="3" s="1"/>
  <c r="E8004" i="3"/>
  <c r="D8004" i="3"/>
  <c r="C8004" i="3"/>
  <c r="F8003" i="3"/>
  <c r="G8003" i="3" s="1"/>
  <c r="E8003" i="3"/>
  <c r="D8003" i="3"/>
  <c r="C8003" i="3"/>
  <c r="G8002" i="3"/>
  <c r="F8002" i="3"/>
  <c r="E8002" i="3"/>
  <c r="D8002" i="3"/>
  <c r="C8002" i="3"/>
  <c r="F8001" i="3"/>
  <c r="G8001" i="3" s="1"/>
  <c r="E8001" i="3"/>
  <c r="D8001" i="3"/>
  <c r="C8001" i="3"/>
  <c r="F8000" i="3"/>
  <c r="G8000" i="3" s="1"/>
  <c r="E8000" i="3"/>
  <c r="D8000" i="3"/>
  <c r="C8000" i="3"/>
  <c r="F7999" i="3"/>
  <c r="G7999" i="3" s="1"/>
  <c r="E7999" i="3"/>
  <c r="D7999" i="3"/>
  <c r="C7999" i="3"/>
  <c r="F7998" i="3"/>
  <c r="G7998" i="3" s="1"/>
  <c r="E7998" i="3"/>
  <c r="D7998" i="3"/>
  <c r="C7998" i="3"/>
  <c r="F7997" i="3"/>
  <c r="G7997" i="3" s="1"/>
  <c r="E7997" i="3"/>
  <c r="D7997" i="3"/>
  <c r="C7997" i="3"/>
  <c r="F7996" i="3"/>
  <c r="G7996" i="3" s="1"/>
  <c r="E7996" i="3"/>
  <c r="D7996" i="3"/>
  <c r="C7996" i="3"/>
  <c r="G7995" i="3"/>
  <c r="F7995" i="3"/>
  <c r="E7995" i="3"/>
  <c r="D7995" i="3"/>
  <c r="C7995" i="3"/>
  <c r="G7994" i="3"/>
  <c r="F7994" i="3"/>
  <c r="E7994" i="3"/>
  <c r="D7994" i="3"/>
  <c r="C7994" i="3"/>
  <c r="F7993" i="3"/>
  <c r="G7993" i="3" s="1"/>
  <c r="E7993" i="3"/>
  <c r="D7993" i="3"/>
  <c r="C7993" i="3"/>
  <c r="F7992" i="3"/>
  <c r="G7992" i="3" s="1"/>
  <c r="E7992" i="3"/>
  <c r="D7992" i="3"/>
  <c r="C7992" i="3"/>
  <c r="F7991" i="3"/>
  <c r="G7991" i="3" s="1"/>
  <c r="E7991" i="3"/>
  <c r="D7991" i="3"/>
  <c r="C7991" i="3"/>
  <c r="F7990" i="3"/>
  <c r="G7990" i="3" s="1"/>
  <c r="E7990" i="3"/>
  <c r="D7990" i="3"/>
  <c r="C7990" i="3"/>
  <c r="G7989" i="3"/>
  <c r="F7989" i="3"/>
  <c r="E7989" i="3"/>
  <c r="D7989" i="3"/>
  <c r="C7989" i="3"/>
  <c r="F7988" i="3"/>
  <c r="G7988" i="3" s="1"/>
  <c r="E7988" i="3"/>
  <c r="D7988" i="3"/>
  <c r="C7988" i="3"/>
  <c r="F7987" i="3"/>
  <c r="G7987" i="3" s="1"/>
  <c r="E7987" i="3"/>
  <c r="D7987" i="3"/>
  <c r="C7987" i="3"/>
  <c r="G7986" i="3"/>
  <c r="F7986" i="3"/>
  <c r="E7986" i="3"/>
  <c r="D7986" i="3"/>
  <c r="C7986" i="3"/>
  <c r="F7985" i="3"/>
  <c r="G7985" i="3" s="1"/>
  <c r="E7985" i="3"/>
  <c r="D7985" i="3"/>
  <c r="C7985" i="3"/>
  <c r="F7984" i="3"/>
  <c r="G7984" i="3" s="1"/>
  <c r="E7984" i="3"/>
  <c r="D7984" i="3"/>
  <c r="C7984" i="3"/>
  <c r="F7983" i="3"/>
  <c r="G7983" i="3" s="1"/>
  <c r="E7983" i="3"/>
  <c r="D7983" i="3"/>
  <c r="C7983" i="3"/>
  <c r="F7982" i="3"/>
  <c r="G7982" i="3" s="1"/>
  <c r="E7982" i="3"/>
  <c r="D7982" i="3"/>
  <c r="C7982" i="3"/>
  <c r="F7981" i="3"/>
  <c r="G7981" i="3" s="1"/>
  <c r="E7981" i="3"/>
  <c r="D7981" i="3"/>
  <c r="C7981" i="3"/>
  <c r="F7980" i="3"/>
  <c r="G7980" i="3" s="1"/>
  <c r="E7980" i="3"/>
  <c r="D7980" i="3"/>
  <c r="C7980" i="3"/>
  <c r="G7979" i="3"/>
  <c r="F7979" i="3"/>
  <c r="E7979" i="3"/>
  <c r="D7979" i="3"/>
  <c r="C7979" i="3"/>
  <c r="G7978" i="3"/>
  <c r="F7978" i="3"/>
  <c r="E7978" i="3"/>
  <c r="D7978" i="3"/>
  <c r="C7978" i="3"/>
  <c r="F7977" i="3"/>
  <c r="G7977" i="3" s="1"/>
  <c r="E7977" i="3"/>
  <c r="D7977" i="3"/>
  <c r="C7977" i="3"/>
  <c r="F7976" i="3"/>
  <c r="G7976" i="3" s="1"/>
  <c r="E7976" i="3"/>
  <c r="D7976" i="3"/>
  <c r="C7976" i="3"/>
  <c r="F7975" i="3"/>
  <c r="G7975" i="3" s="1"/>
  <c r="E7975" i="3"/>
  <c r="D7975" i="3"/>
  <c r="C7975" i="3"/>
  <c r="F7974" i="3"/>
  <c r="G7974" i="3" s="1"/>
  <c r="E7974" i="3"/>
  <c r="D7974" i="3"/>
  <c r="C7974" i="3"/>
  <c r="G7973" i="3"/>
  <c r="F7973" i="3"/>
  <c r="E7973" i="3"/>
  <c r="D7973" i="3"/>
  <c r="C7973" i="3"/>
  <c r="F7972" i="3"/>
  <c r="G7972" i="3" s="1"/>
  <c r="E7972" i="3"/>
  <c r="D7972" i="3"/>
  <c r="C7972" i="3"/>
  <c r="F7971" i="3"/>
  <c r="G7971" i="3" s="1"/>
  <c r="E7971" i="3"/>
  <c r="D7971" i="3"/>
  <c r="C7971" i="3"/>
  <c r="G7970" i="3"/>
  <c r="F7970" i="3"/>
  <c r="E7970" i="3"/>
  <c r="D7970" i="3"/>
  <c r="C7970" i="3"/>
  <c r="F7969" i="3"/>
  <c r="G7969" i="3" s="1"/>
  <c r="E7969" i="3"/>
  <c r="D7969" i="3"/>
  <c r="C7969" i="3"/>
  <c r="F7968" i="3"/>
  <c r="G7968" i="3" s="1"/>
  <c r="E7968" i="3"/>
  <c r="D7968" i="3"/>
  <c r="C7968" i="3"/>
  <c r="F7967" i="3"/>
  <c r="G7967" i="3" s="1"/>
  <c r="E7967" i="3"/>
  <c r="D7967" i="3"/>
  <c r="C7967" i="3"/>
  <c r="F7966" i="3"/>
  <c r="G7966" i="3" s="1"/>
  <c r="E7966" i="3"/>
  <c r="D7966" i="3"/>
  <c r="C7966" i="3"/>
  <c r="F7965" i="3"/>
  <c r="G7965" i="3" s="1"/>
  <c r="E7965" i="3"/>
  <c r="D7965" i="3"/>
  <c r="C7965" i="3"/>
  <c r="F7964" i="3"/>
  <c r="G7964" i="3" s="1"/>
  <c r="E7964" i="3"/>
  <c r="D7964" i="3"/>
  <c r="C7964" i="3"/>
  <c r="G7963" i="3"/>
  <c r="F7963" i="3"/>
  <c r="E7963" i="3"/>
  <c r="D7963" i="3"/>
  <c r="C7963" i="3"/>
  <c r="G7962" i="3"/>
  <c r="F7962" i="3"/>
  <c r="E7962" i="3"/>
  <c r="D7962" i="3"/>
  <c r="C7962" i="3"/>
  <c r="F7961" i="3"/>
  <c r="G7961" i="3" s="1"/>
  <c r="E7961" i="3"/>
  <c r="D7961" i="3"/>
  <c r="C7961" i="3"/>
  <c r="F7960" i="3"/>
  <c r="G7960" i="3" s="1"/>
  <c r="E7960" i="3"/>
  <c r="D7960" i="3"/>
  <c r="C7960" i="3"/>
  <c r="F7959" i="3"/>
  <c r="G7959" i="3" s="1"/>
  <c r="E7959" i="3"/>
  <c r="D7959" i="3"/>
  <c r="C7959" i="3"/>
  <c r="F7958" i="3"/>
  <c r="G7958" i="3" s="1"/>
  <c r="E7958" i="3"/>
  <c r="D7958" i="3"/>
  <c r="C7958" i="3"/>
  <c r="G7957" i="3"/>
  <c r="F7957" i="3"/>
  <c r="E7957" i="3"/>
  <c r="D7957" i="3"/>
  <c r="C7957" i="3"/>
  <c r="F7956" i="3"/>
  <c r="G7956" i="3" s="1"/>
  <c r="E7956" i="3"/>
  <c r="D7956" i="3"/>
  <c r="C7956" i="3"/>
  <c r="F7955" i="3"/>
  <c r="G7955" i="3" s="1"/>
  <c r="E7955" i="3"/>
  <c r="D7955" i="3"/>
  <c r="C7955" i="3"/>
  <c r="G7954" i="3"/>
  <c r="F7954" i="3"/>
  <c r="E7954" i="3"/>
  <c r="D7954" i="3"/>
  <c r="C7954" i="3"/>
  <c r="F7953" i="3"/>
  <c r="G7953" i="3" s="1"/>
  <c r="E7953" i="3"/>
  <c r="D7953" i="3"/>
  <c r="C7953" i="3"/>
  <c r="F7952" i="3"/>
  <c r="G7952" i="3" s="1"/>
  <c r="E7952" i="3"/>
  <c r="D7952" i="3"/>
  <c r="C7952" i="3"/>
  <c r="F7951" i="3"/>
  <c r="G7951" i="3" s="1"/>
  <c r="E7951" i="3"/>
  <c r="D7951" i="3"/>
  <c r="C7951" i="3"/>
  <c r="F7950" i="3"/>
  <c r="G7950" i="3" s="1"/>
  <c r="E7950" i="3"/>
  <c r="D7950" i="3"/>
  <c r="C7950" i="3"/>
  <c r="F7949" i="3"/>
  <c r="G7949" i="3" s="1"/>
  <c r="E7949" i="3"/>
  <c r="D7949" i="3"/>
  <c r="C7949" i="3"/>
  <c r="F7948" i="3"/>
  <c r="G7948" i="3" s="1"/>
  <c r="E7948" i="3"/>
  <c r="D7948" i="3"/>
  <c r="C7948" i="3"/>
  <c r="F7947" i="3"/>
  <c r="G7947" i="3" s="1"/>
  <c r="E7947" i="3"/>
  <c r="D7947" i="3"/>
  <c r="C7947" i="3"/>
  <c r="F7946" i="3"/>
  <c r="G7946" i="3" s="1"/>
  <c r="E7946" i="3"/>
  <c r="D7946" i="3"/>
  <c r="C7946" i="3"/>
  <c r="G7945" i="3"/>
  <c r="F7945" i="3"/>
  <c r="E7945" i="3"/>
  <c r="D7945" i="3"/>
  <c r="C7945" i="3"/>
  <c r="F7944" i="3"/>
  <c r="G7944" i="3" s="1"/>
  <c r="E7944" i="3"/>
  <c r="D7944" i="3"/>
  <c r="C7944" i="3"/>
  <c r="F7943" i="3"/>
  <c r="G7943" i="3" s="1"/>
  <c r="E7943" i="3"/>
  <c r="D7943" i="3"/>
  <c r="C7943" i="3"/>
  <c r="F7942" i="3"/>
  <c r="G7942" i="3" s="1"/>
  <c r="E7942" i="3"/>
  <c r="D7942" i="3"/>
  <c r="C7942" i="3"/>
  <c r="F7941" i="3"/>
  <c r="G7941" i="3" s="1"/>
  <c r="E7941" i="3"/>
  <c r="D7941" i="3"/>
  <c r="C7941" i="3"/>
  <c r="F7940" i="3"/>
  <c r="G7940" i="3" s="1"/>
  <c r="E7940" i="3"/>
  <c r="D7940" i="3"/>
  <c r="C7940" i="3"/>
  <c r="F7939" i="3"/>
  <c r="G7939" i="3" s="1"/>
  <c r="E7939" i="3"/>
  <c r="D7939" i="3"/>
  <c r="C7939" i="3"/>
  <c r="F7938" i="3"/>
  <c r="G7938" i="3" s="1"/>
  <c r="E7938" i="3"/>
  <c r="D7938" i="3"/>
  <c r="C7938" i="3"/>
  <c r="F7937" i="3"/>
  <c r="G7937" i="3" s="1"/>
  <c r="E7937" i="3"/>
  <c r="D7937" i="3"/>
  <c r="C7937" i="3"/>
  <c r="F7936" i="3"/>
  <c r="G7936" i="3" s="1"/>
  <c r="E7936" i="3"/>
  <c r="D7936" i="3"/>
  <c r="C7936" i="3"/>
  <c r="F7935" i="3"/>
  <c r="G7935" i="3" s="1"/>
  <c r="E7935" i="3"/>
  <c r="D7935" i="3"/>
  <c r="C7935" i="3"/>
  <c r="F7934" i="3"/>
  <c r="G7934" i="3" s="1"/>
  <c r="E7934" i="3"/>
  <c r="D7934" i="3"/>
  <c r="C7934" i="3"/>
  <c r="F7933" i="3"/>
  <c r="G7933" i="3" s="1"/>
  <c r="E7933" i="3"/>
  <c r="D7933" i="3"/>
  <c r="C7933" i="3"/>
  <c r="F7932" i="3"/>
  <c r="G7932" i="3" s="1"/>
  <c r="E7932" i="3"/>
  <c r="D7932" i="3"/>
  <c r="C7932" i="3"/>
  <c r="G7931" i="3"/>
  <c r="F7931" i="3"/>
  <c r="E7931" i="3"/>
  <c r="D7931" i="3"/>
  <c r="C7931" i="3"/>
  <c r="F7930" i="3"/>
  <c r="G7930" i="3" s="1"/>
  <c r="E7930" i="3"/>
  <c r="D7930" i="3"/>
  <c r="C7930" i="3"/>
  <c r="F7929" i="3"/>
  <c r="G7929" i="3" s="1"/>
  <c r="E7929" i="3"/>
  <c r="D7929" i="3"/>
  <c r="C7929" i="3"/>
  <c r="F7928" i="3"/>
  <c r="G7928" i="3" s="1"/>
  <c r="E7928" i="3"/>
  <c r="D7928" i="3"/>
  <c r="C7928" i="3"/>
  <c r="F7927" i="3"/>
  <c r="G7927" i="3" s="1"/>
  <c r="E7927" i="3"/>
  <c r="D7927" i="3"/>
  <c r="C7927" i="3"/>
  <c r="F7926" i="3"/>
  <c r="G7926" i="3" s="1"/>
  <c r="E7926" i="3"/>
  <c r="D7926" i="3"/>
  <c r="C7926" i="3"/>
  <c r="F7925" i="3"/>
  <c r="G7925" i="3" s="1"/>
  <c r="E7925" i="3"/>
  <c r="D7925" i="3"/>
  <c r="C7925" i="3"/>
  <c r="F7924" i="3"/>
  <c r="G7924" i="3" s="1"/>
  <c r="E7924" i="3"/>
  <c r="D7924" i="3"/>
  <c r="C7924" i="3"/>
  <c r="G7923" i="3"/>
  <c r="F7923" i="3"/>
  <c r="E7923" i="3"/>
  <c r="D7923" i="3"/>
  <c r="C7923" i="3"/>
  <c r="G7922" i="3"/>
  <c r="F7922" i="3"/>
  <c r="E7922" i="3"/>
  <c r="D7922" i="3"/>
  <c r="C7922" i="3"/>
  <c r="F7921" i="3"/>
  <c r="G7921" i="3" s="1"/>
  <c r="E7921" i="3"/>
  <c r="D7921" i="3"/>
  <c r="C7921" i="3"/>
  <c r="F7920" i="3"/>
  <c r="G7920" i="3" s="1"/>
  <c r="E7920" i="3"/>
  <c r="D7920" i="3"/>
  <c r="C7920" i="3"/>
  <c r="F7919" i="3"/>
  <c r="G7919" i="3" s="1"/>
  <c r="E7919" i="3"/>
  <c r="D7919" i="3"/>
  <c r="C7919" i="3"/>
  <c r="F7918" i="3"/>
  <c r="G7918" i="3" s="1"/>
  <c r="E7918" i="3"/>
  <c r="D7918" i="3"/>
  <c r="C7918" i="3"/>
  <c r="F7917" i="3"/>
  <c r="G7917" i="3" s="1"/>
  <c r="E7917" i="3"/>
  <c r="D7917" i="3"/>
  <c r="C7917" i="3"/>
  <c r="F7916" i="3"/>
  <c r="G7916" i="3" s="1"/>
  <c r="E7916" i="3"/>
  <c r="D7916" i="3"/>
  <c r="C7916" i="3"/>
  <c r="G7915" i="3"/>
  <c r="F7915" i="3"/>
  <c r="E7915" i="3"/>
  <c r="D7915" i="3"/>
  <c r="C7915" i="3"/>
  <c r="G7914" i="3"/>
  <c r="F7914" i="3"/>
  <c r="E7914" i="3"/>
  <c r="D7914" i="3"/>
  <c r="C7914" i="3"/>
  <c r="G7913" i="3"/>
  <c r="F7913" i="3"/>
  <c r="E7913" i="3"/>
  <c r="D7913" i="3"/>
  <c r="C7913" i="3"/>
  <c r="F7912" i="3"/>
  <c r="G7912" i="3" s="1"/>
  <c r="E7912" i="3"/>
  <c r="D7912" i="3"/>
  <c r="C7912" i="3"/>
  <c r="F7911" i="3"/>
  <c r="G7911" i="3" s="1"/>
  <c r="E7911" i="3"/>
  <c r="D7911" i="3"/>
  <c r="C7911" i="3"/>
  <c r="F7910" i="3"/>
  <c r="G7910" i="3" s="1"/>
  <c r="E7910" i="3"/>
  <c r="D7910" i="3"/>
  <c r="C7910" i="3"/>
  <c r="F7909" i="3"/>
  <c r="G7909" i="3" s="1"/>
  <c r="E7909" i="3"/>
  <c r="D7909" i="3"/>
  <c r="C7909" i="3"/>
  <c r="F7908" i="3"/>
  <c r="G7908" i="3" s="1"/>
  <c r="E7908" i="3"/>
  <c r="D7908" i="3"/>
  <c r="C7908" i="3"/>
  <c r="F7907" i="3"/>
  <c r="G7907" i="3" s="1"/>
  <c r="E7907" i="3"/>
  <c r="D7907" i="3"/>
  <c r="C7907" i="3"/>
  <c r="G7906" i="3"/>
  <c r="F7906" i="3"/>
  <c r="E7906" i="3"/>
  <c r="D7906" i="3"/>
  <c r="C7906" i="3"/>
  <c r="F7905" i="3"/>
  <c r="G7905" i="3" s="1"/>
  <c r="E7905" i="3"/>
  <c r="D7905" i="3"/>
  <c r="C7905" i="3"/>
  <c r="F7904" i="3"/>
  <c r="G7904" i="3" s="1"/>
  <c r="E7904" i="3"/>
  <c r="D7904" i="3"/>
  <c r="C7904" i="3"/>
  <c r="F7903" i="3"/>
  <c r="G7903" i="3" s="1"/>
  <c r="E7903" i="3"/>
  <c r="D7903" i="3"/>
  <c r="C7903" i="3"/>
  <c r="F7902" i="3"/>
  <c r="G7902" i="3" s="1"/>
  <c r="E7902" i="3"/>
  <c r="D7902" i="3"/>
  <c r="C7902" i="3"/>
  <c r="F7901" i="3"/>
  <c r="G7901" i="3" s="1"/>
  <c r="E7901" i="3"/>
  <c r="D7901" i="3"/>
  <c r="C7901" i="3"/>
  <c r="F7900" i="3"/>
  <c r="G7900" i="3" s="1"/>
  <c r="E7900" i="3"/>
  <c r="D7900" i="3"/>
  <c r="C7900" i="3"/>
  <c r="G7899" i="3"/>
  <c r="F7899" i="3"/>
  <c r="E7899" i="3"/>
  <c r="D7899" i="3"/>
  <c r="C7899" i="3"/>
  <c r="F7898" i="3"/>
  <c r="G7898" i="3" s="1"/>
  <c r="E7898" i="3"/>
  <c r="D7898" i="3"/>
  <c r="C7898" i="3"/>
  <c r="G7897" i="3"/>
  <c r="F7897" i="3"/>
  <c r="E7897" i="3"/>
  <c r="D7897" i="3"/>
  <c r="C7897" i="3"/>
  <c r="F7896" i="3"/>
  <c r="G7896" i="3" s="1"/>
  <c r="E7896" i="3"/>
  <c r="D7896" i="3"/>
  <c r="C7896" i="3"/>
  <c r="F7895" i="3"/>
  <c r="G7895" i="3" s="1"/>
  <c r="E7895" i="3"/>
  <c r="D7895" i="3"/>
  <c r="C7895" i="3"/>
  <c r="F7894" i="3"/>
  <c r="G7894" i="3" s="1"/>
  <c r="E7894" i="3"/>
  <c r="D7894" i="3"/>
  <c r="C7894" i="3"/>
  <c r="F7893" i="3"/>
  <c r="G7893" i="3" s="1"/>
  <c r="E7893" i="3"/>
  <c r="D7893" i="3"/>
  <c r="C7893" i="3"/>
  <c r="F7892" i="3"/>
  <c r="G7892" i="3" s="1"/>
  <c r="E7892" i="3"/>
  <c r="D7892" i="3"/>
  <c r="C7892" i="3"/>
  <c r="F7891" i="3"/>
  <c r="G7891" i="3" s="1"/>
  <c r="E7891" i="3"/>
  <c r="D7891" i="3"/>
  <c r="C7891" i="3"/>
  <c r="G7890" i="3"/>
  <c r="F7890" i="3"/>
  <c r="E7890" i="3"/>
  <c r="D7890" i="3"/>
  <c r="C7890" i="3"/>
  <c r="F7889" i="3"/>
  <c r="G7889" i="3" s="1"/>
  <c r="E7889" i="3"/>
  <c r="D7889" i="3"/>
  <c r="C7889" i="3"/>
  <c r="F7888" i="3"/>
  <c r="G7888" i="3" s="1"/>
  <c r="E7888" i="3"/>
  <c r="D7888" i="3"/>
  <c r="C7888" i="3"/>
  <c r="F7887" i="3"/>
  <c r="G7887" i="3" s="1"/>
  <c r="E7887" i="3"/>
  <c r="D7887" i="3"/>
  <c r="C7887" i="3"/>
  <c r="F7886" i="3"/>
  <c r="G7886" i="3" s="1"/>
  <c r="E7886" i="3"/>
  <c r="D7886" i="3"/>
  <c r="C7886" i="3"/>
  <c r="F7885" i="3"/>
  <c r="G7885" i="3" s="1"/>
  <c r="E7885" i="3"/>
  <c r="D7885" i="3"/>
  <c r="C7885" i="3"/>
  <c r="F7884" i="3"/>
  <c r="G7884" i="3" s="1"/>
  <c r="E7884" i="3"/>
  <c r="D7884" i="3"/>
  <c r="C7884" i="3"/>
  <c r="G7883" i="3"/>
  <c r="F7883" i="3"/>
  <c r="E7883" i="3"/>
  <c r="D7883" i="3"/>
  <c r="C7883" i="3"/>
  <c r="G7882" i="3"/>
  <c r="F7882" i="3"/>
  <c r="E7882" i="3"/>
  <c r="D7882" i="3"/>
  <c r="C7882" i="3"/>
  <c r="F7881" i="3"/>
  <c r="G7881" i="3" s="1"/>
  <c r="E7881" i="3"/>
  <c r="D7881" i="3"/>
  <c r="C7881" i="3"/>
  <c r="F7880" i="3"/>
  <c r="G7880" i="3" s="1"/>
  <c r="E7880" i="3"/>
  <c r="D7880" i="3"/>
  <c r="C7880" i="3"/>
  <c r="F7879" i="3"/>
  <c r="G7879" i="3" s="1"/>
  <c r="E7879" i="3"/>
  <c r="D7879" i="3"/>
  <c r="C7879" i="3"/>
  <c r="F7878" i="3"/>
  <c r="G7878" i="3" s="1"/>
  <c r="E7878" i="3"/>
  <c r="D7878" i="3"/>
  <c r="C7878" i="3"/>
  <c r="G7877" i="3"/>
  <c r="F7877" i="3"/>
  <c r="E7877" i="3"/>
  <c r="D7877" i="3"/>
  <c r="C7877" i="3"/>
  <c r="F7876" i="3"/>
  <c r="G7876" i="3" s="1"/>
  <c r="E7876" i="3"/>
  <c r="D7876" i="3"/>
  <c r="C7876" i="3"/>
  <c r="F7875" i="3"/>
  <c r="G7875" i="3" s="1"/>
  <c r="E7875" i="3"/>
  <c r="D7875" i="3"/>
  <c r="C7875" i="3"/>
  <c r="G7874" i="3"/>
  <c r="F7874" i="3"/>
  <c r="E7874" i="3"/>
  <c r="D7874" i="3"/>
  <c r="C7874" i="3"/>
  <c r="F7873" i="3"/>
  <c r="G7873" i="3" s="1"/>
  <c r="E7873" i="3"/>
  <c r="D7873" i="3"/>
  <c r="C7873" i="3"/>
  <c r="F7872" i="3"/>
  <c r="G7872" i="3" s="1"/>
  <c r="E7872" i="3"/>
  <c r="D7872" i="3"/>
  <c r="C7872" i="3"/>
  <c r="F7871" i="3"/>
  <c r="G7871" i="3" s="1"/>
  <c r="E7871" i="3"/>
  <c r="D7871" i="3"/>
  <c r="C7871" i="3"/>
  <c r="F7870" i="3"/>
  <c r="G7870" i="3" s="1"/>
  <c r="E7870" i="3"/>
  <c r="D7870" i="3"/>
  <c r="C7870" i="3"/>
  <c r="F7869" i="3"/>
  <c r="G7869" i="3" s="1"/>
  <c r="E7869" i="3"/>
  <c r="D7869" i="3"/>
  <c r="C7869" i="3"/>
  <c r="F7868" i="3"/>
  <c r="G7868" i="3" s="1"/>
  <c r="E7868" i="3"/>
  <c r="D7868" i="3"/>
  <c r="C7868" i="3"/>
  <c r="F7867" i="3"/>
  <c r="G7867" i="3" s="1"/>
  <c r="E7867" i="3"/>
  <c r="D7867" i="3"/>
  <c r="C7867" i="3"/>
  <c r="F7866" i="3"/>
  <c r="G7866" i="3" s="1"/>
  <c r="E7866" i="3"/>
  <c r="D7866" i="3"/>
  <c r="C7866" i="3"/>
  <c r="G7865" i="3"/>
  <c r="F7865" i="3"/>
  <c r="E7865" i="3"/>
  <c r="D7865" i="3"/>
  <c r="C7865" i="3"/>
  <c r="F7864" i="3"/>
  <c r="G7864" i="3" s="1"/>
  <c r="E7864" i="3"/>
  <c r="D7864" i="3"/>
  <c r="C7864" i="3"/>
  <c r="F7863" i="3"/>
  <c r="G7863" i="3" s="1"/>
  <c r="E7863" i="3"/>
  <c r="D7863" i="3"/>
  <c r="C7863" i="3"/>
  <c r="F7862" i="3"/>
  <c r="G7862" i="3" s="1"/>
  <c r="E7862" i="3"/>
  <c r="D7862" i="3"/>
  <c r="C7862" i="3"/>
  <c r="F7861" i="3"/>
  <c r="G7861" i="3" s="1"/>
  <c r="E7861" i="3"/>
  <c r="D7861" i="3"/>
  <c r="C7861" i="3"/>
  <c r="F7860" i="3"/>
  <c r="G7860" i="3" s="1"/>
  <c r="E7860" i="3"/>
  <c r="D7860" i="3"/>
  <c r="C7860" i="3"/>
  <c r="F7859" i="3"/>
  <c r="G7859" i="3" s="1"/>
  <c r="E7859" i="3"/>
  <c r="D7859" i="3"/>
  <c r="C7859" i="3"/>
  <c r="F7858" i="3"/>
  <c r="G7858" i="3" s="1"/>
  <c r="E7858" i="3"/>
  <c r="D7858" i="3"/>
  <c r="C7858" i="3"/>
  <c r="F7857" i="3"/>
  <c r="G7857" i="3" s="1"/>
  <c r="E7857" i="3"/>
  <c r="D7857" i="3"/>
  <c r="C7857" i="3"/>
  <c r="F7856" i="3"/>
  <c r="G7856" i="3" s="1"/>
  <c r="E7856" i="3"/>
  <c r="D7856" i="3"/>
  <c r="C7856" i="3"/>
  <c r="F7855" i="3"/>
  <c r="G7855" i="3" s="1"/>
  <c r="E7855" i="3"/>
  <c r="D7855" i="3"/>
  <c r="C7855" i="3"/>
  <c r="F7854" i="3"/>
  <c r="G7854" i="3" s="1"/>
  <c r="E7854" i="3"/>
  <c r="D7854" i="3"/>
  <c r="C7854" i="3"/>
  <c r="G7853" i="3"/>
  <c r="F7853" i="3"/>
  <c r="E7853" i="3"/>
  <c r="D7853" i="3"/>
  <c r="C7853" i="3"/>
  <c r="F7852" i="3"/>
  <c r="G7852" i="3" s="1"/>
  <c r="E7852" i="3"/>
  <c r="D7852" i="3"/>
  <c r="C7852" i="3"/>
  <c r="F7851" i="3"/>
  <c r="G7851" i="3" s="1"/>
  <c r="E7851" i="3"/>
  <c r="D7851" i="3"/>
  <c r="C7851" i="3"/>
  <c r="G7850" i="3"/>
  <c r="F7850" i="3"/>
  <c r="E7850" i="3"/>
  <c r="D7850" i="3"/>
  <c r="C7850" i="3"/>
  <c r="G7849" i="3"/>
  <c r="F7849" i="3"/>
  <c r="E7849" i="3"/>
  <c r="D7849" i="3"/>
  <c r="C7849" i="3"/>
  <c r="F7848" i="3"/>
  <c r="G7848" i="3" s="1"/>
  <c r="E7848" i="3"/>
  <c r="D7848" i="3"/>
  <c r="C7848" i="3"/>
  <c r="F7847" i="3"/>
  <c r="G7847" i="3" s="1"/>
  <c r="E7847" i="3"/>
  <c r="D7847" i="3"/>
  <c r="C7847" i="3"/>
  <c r="F7846" i="3"/>
  <c r="G7846" i="3" s="1"/>
  <c r="E7846" i="3"/>
  <c r="D7846" i="3"/>
  <c r="C7846" i="3"/>
  <c r="G7845" i="3"/>
  <c r="F7845" i="3"/>
  <c r="E7845" i="3"/>
  <c r="D7845" i="3"/>
  <c r="C7845" i="3"/>
  <c r="F7844" i="3"/>
  <c r="G7844" i="3" s="1"/>
  <c r="E7844" i="3"/>
  <c r="D7844" i="3"/>
  <c r="C7844" i="3"/>
  <c r="F7843" i="3"/>
  <c r="G7843" i="3" s="1"/>
  <c r="E7843" i="3"/>
  <c r="D7843" i="3"/>
  <c r="C7843" i="3"/>
  <c r="F7842" i="3"/>
  <c r="G7842" i="3" s="1"/>
  <c r="E7842" i="3"/>
  <c r="D7842" i="3"/>
  <c r="C7842" i="3"/>
  <c r="F7841" i="3"/>
  <c r="G7841" i="3" s="1"/>
  <c r="E7841" i="3"/>
  <c r="D7841" i="3"/>
  <c r="C7841" i="3"/>
  <c r="F7840" i="3"/>
  <c r="G7840" i="3" s="1"/>
  <c r="E7840" i="3"/>
  <c r="D7840" i="3"/>
  <c r="C7840" i="3"/>
  <c r="F7839" i="3"/>
  <c r="G7839" i="3" s="1"/>
  <c r="E7839" i="3"/>
  <c r="D7839" i="3"/>
  <c r="C7839" i="3"/>
  <c r="F7838" i="3"/>
  <c r="G7838" i="3" s="1"/>
  <c r="E7838" i="3"/>
  <c r="D7838" i="3"/>
  <c r="C7838" i="3"/>
  <c r="F7837" i="3"/>
  <c r="G7837" i="3" s="1"/>
  <c r="E7837" i="3"/>
  <c r="D7837" i="3"/>
  <c r="C7837" i="3"/>
  <c r="F7836" i="3"/>
  <c r="G7836" i="3" s="1"/>
  <c r="E7836" i="3"/>
  <c r="D7836" i="3"/>
  <c r="C7836" i="3"/>
  <c r="G7835" i="3"/>
  <c r="F7835" i="3"/>
  <c r="E7835" i="3"/>
  <c r="D7835" i="3"/>
  <c r="C7835" i="3"/>
  <c r="F7834" i="3"/>
  <c r="G7834" i="3" s="1"/>
  <c r="E7834" i="3"/>
  <c r="D7834" i="3"/>
  <c r="C7834" i="3"/>
  <c r="F7833" i="3"/>
  <c r="G7833" i="3" s="1"/>
  <c r="E7833" i="3"/>
  <c r="D7833" i="3"/>
  <c r="C7833" i="3"/>
  <c r="F7832" i="3"/>
  <c r="G7832" i="3" s="1"/>
  <c r="E7832" i="3"/>
  <c r="D7832" i="3"/>
  <c r="C7832" i="3"/>
  <c r="F7831" i="3"/>
  <c r="G7831" i="3" s="1"/>
  <c r="E7831" i="3"/>
  <c r="D7831" i="3"/>
  <c r="C7831" i="3"/>
  <c r="F7830" i="3"/>
  <c r="G7830" i="3" s="1"/>
  <c r="E7830" i="3"/>
  <c r="D7830" i="3"/>
  <c r="C7830" i="3"/>
  <c r="F7829" i="3"/>
  <c r="G7829" i="3" s="1"/>
  <c r="E7829" i="3"/>
  <c r="D7829" i="3"/>
  <c r="C7829" i="3"/>
  <c r="F7828" i="3"/>
  <c r="G7828" i="3" s="1"/>
  <c r="E7828" i="3"/>
  <c r="D7828" i="3"/>
  <c r="C7828" i="3"/>
  <c r="G7827" i="3"/>
  <c r="F7827" i="3"/>
  <c r="E7827" i="3"/>
  <c r="D7827" i="3"/>
  <c r="C7827" i="3"/>
  <c r="G7826" i="3"/>
  <c r="F7826" i="3"/>
  <c r="E7826" i="3"/>
  <c r="D7826" i="3"/>
  <c r="C7826" i="3"/>
  <c r="F7825" i="3"/>
  <c r="G7825" i="3" s="1"/>
  <c r="E7825" i="3"/>
  <c r="D7825" i="3"/>
  <c r="C7825" i="3"/>
  <c r="F7824" i="3"/>
  <c r="G7824" i="3" s="1"/>
  <c r="E7824" i="3"/>
  <c r="D7824" i="3"/>
  <c r="C7824" i="3"/>
  <c r="F7823" i="3"/>
  <c r="G7823" i="3" s="1"/>
  <c r="E7823" i="3"/>
  <c r="D7823" i="3"/>
  <c r="C7823" i="3"/>
  <c r="F7822" i="3"/>
  <c r="G7822" i="3" s="1"/>
  <c r="E7822" i="3"/>
  <c r="D7822" i="3"/>
  <c r="C7822" i="3"/>
  <c r="F7821" i="3"/>
  <c r="G7821" i="3" s="1"/>
  <c r="E7821" i="3"/>
  <c r="D7821" i="3"/>
  <c r="C7821" i="3"/>
  <c r="F7820" i="3"/>
  <c r="G7820" i="3" s="1"/>
  <c r="E7820" i="3"/>
  <c r="D7820" i="3"/>
  <c r="C7820" i="3"/>
  <c r="G7819" i="3"/>
  <c r="F7819" i="3"/>
  <c r="E7819" i="3"/>
  <c r="D7819" i="3"/>
  <c r="C7819" i="3"/>
  <c r="F7818" i="3"/>
  <c r="G7818" i="3" s="1"/>
  <c r="E7818" i="3"/>
  <c r="D7818" i="3"/>
  <c r="C7818" i="3"/>
  <c r="G7817" i="3"/>
  <c r="F7817" i="3"/>
  <c r="E7817" i="3"/>
  <c r="D7817" i="3"/>
  <c r="C7817" i="3"/>
  <c r="F7816" i="3"/>
  <c r="G7816" i="3" s="1"/>
  <c r="E7816" i="3"/>
  <c r="D7816" i="3"/>
  <c r="C7816" i="3"/>
  <c r="F7815" i="3"/>
  <c r="G7815" i="3" s="1"/>
  <c r="E7815" i="3"/>
  <c r="D7815" i="3"/>
  <c r="C7815" i="3"/>
  <c r="F7814" i="3"/>
  <c r="G7814" i="3" s="1"/>
  <c r="E7814" i="3"/>
  <c r="D7814" i="3"/>
  <c r="C7814" i="3"/>
  <c r="F7813" i="3"/>
  <c r="G7813" i="3" s="1"/>
  <c r="E7813" i="3"/>
  <c r="D7813" i="3"/>
  <c r="C7813" i="3"/>
  <c r="F7812" i="3"/>
  <c r="G7812" i="3" s="1"/>
  <c r="E7812" i="3"/>
  <c r="D7812" i="3"/>
  <c r="C7812" i="3"/>
  <c r="F7811" i="3"/>
  <c r="G7811" i="3" s="1"/>
  <c r="E7811" i="3"/>
  <c r="D7811" i="3"/>
  <c r="C7811" i="3"/>
  <c r="G7810" i="3"/>
  <c r="F7810" i="3"/>
  <c r="E7810" i="3"/>
  <c r="D7810" i="3"/>
  <c r="C7810" i="3"/>
  <c r="F7809" i="3"/>
  <c r="G7809" i="3" s="1"/>
  <c r="E7809" i="3"/>
  <c r="D7809" i="3"/>
  <c r="C7809" i="3"/>
  <c r="F7808" i="3"/>
  <c r="G7808" i="3" s="1"/>
  <c r="E7808" i="3"/>
  <c r="D7808" i="3"/>
  <c r="C7808" i="3"/>
  <c r="F7807" i="3"/>
  <c r="G7807" i="3" s="1"/>
  <c r="E7807" i="3"/>
  <c r="D7807" i="3"/>
  <c r="C7807" i="3"/>
  <c r="F7806" i="3"/>
  <c r="G7806" i="3" s="1"/>
  <c r="E7806" i="3"/>
  <c r="D7806" i="3"/>
  <c r="C7806" i="3"/>
  <c r="G7805" i="3"/>
  <c r="F7805" i="3"/>
  <c r="E7805" i="3"/>
  <c r="D7805" i="3"/>
  <c r="C7805" i="3"/>
  <c r="F7804" i="3"/>
  <c r="G7804" i="3" s="1"/>
  <c r="E7804" i="3"/>
  <c r="D7804" i="3"/>
  <c r="C7804" i="3"/>
  <c r="F7803" i="3"/>
  <c r="G7803" i="3" s="1"/>
  <c r="E7803" i="3"/>
  <c r="D7803" i="3"/>
  <c r="C7803" i="3"/>
  <c r="F7802" i="3"/>
  <c r="G7802" i="3" s="1"/>
  <c r="E7802" i="3"/>
  <c r="D7802" i="3"/>
  <c r="C7802" i="3"/>
  <c r="F7801" i="3"/>
  <c r="G7801" i="3" s="1"/>
  <c r="E7801" i="3"/>
  <c r="D7801" i="3"/>
  <c r="C7801" i="3"/>
  <c r="F7800" i="3"/>
  <c r="G7800" i="3" s="1"/>
  <c r="E7800" i="3"/>
  <c r="D7800" i="3"/>
  <c r="C7800" i="3"/>
  <c r="F7799" i="3"/>
  <c r="G7799" i="3" s="1"/>
  <c r="E7799" i="3"/>
  <c r="D7799" i="3"/>
  <c r="C7799" i="3"/>
  <c r="F7798" i="3"/>
  <c r="G7798" i="3" s="1"/>
  <c r="E7798" i="3"/>
  <c r="D7798" i="3"/>
  <c r="C7798" i="3"/>
  <c r="G7797" i="3"/>
  <c r="F7797" i="3"/>
  <c r="E7797" i="3"/>
  <c r="D7797" i="3"/>
  <c r="C7797" i="3"/>
  <c r="F7796" i="3"/>
  <c r="G7796" i="3" s="1"/>
  <c r="E7796" i="3"/>
  <c r="D7796" i="3"/>
  <c r="C7796" i="3"/>
  <c r="F7795" i="3"/>
  <c r="G7795" i="3" s="1"/>
  <c r="E7795" i="3"/>
  <c r="D7795" i="3"/>
  <c r="C7795" i="3"/>
  <c r="G7794" i="3"/>
  <c r="F7794" i="3"/>
  <c r="E7794" i="3"/>
  <c r="D7794" i="3"/>
  <c r="C7794" i="3"/>
  <c r="F7793" i="3"/>
  <c r="G7793" i="3" s="1"/>
  <c r="E7793" i="3"/>
  <c r="D7793" i="3"/>
  <c r="C7793" i="3"/>
  <c r="F7792" i="3"/>
  <c r="G7792" i="3" s="1"/>
  <c r="E7792" i="3"/>
  <c r="D7792" i="3"/>
  <c r="C7792" i="3"/>
  <c r="F7791" i="3"/>
  <c r="G7791" i="3" s="1"/>
  <c r="E7791" i="3"/>
  <c r="D7791" i="3"/>
  <c r="C7791" i="3"/>
  <c r="F7790" i="3"/>
  <c r="G7790" i="3" s="1"/>
  <c r="E7790" i="3"/>
  <c r="D7790" i="3"/>
  <c r="C7790" i="3"/>
  <c r="F7789" i="3"/>
  <c r="G7789" i="3" s="1"/>
  <c r="E7789" i="3"/>
  <c r="D7789" i="3"/>
  <c r="C7789" i="3"/>
  <c r="F7788" i="3"/>
  <c r="G7788" i="3" s="1"/>
  <c r="E7788" i="3"/>
  <c r="D7788" i="3"/>
  <c r="C7788" i="3"/>
  <c r="G7787" i="3"/>
  <c r="F7787" i="3"/>
  <c r="E7787" i="3"/>
  <c r="D7787" i="3"/>
  <c r="C7787" i="3"/>
  <c r="F7786" i="3"/>
  <c r="G7786" i="3" s="1"/>
  <c r="E7786" i="3"/>
  <c r="D7786" i="3"/>
  <c r="C7786" i="3"/>
  <c r="G7785" i="3"/>
  <c r="F7785" i="3"/>
  <c r="E7785" i="3"/>
  <c r="D7785" i="3"/>
  <c r="C7785" i="3"/>
  <c r="F7784" i="3"/>
  <c r="G7784" i="3" s="1"/>
  <c r="E7784" i="3"/>
  <c r="D7784" i="3"/>
  <c r="C7784" i="3"/>
  <c r="F7783" i="3"/>
  <c r="G7783" i="3" s="1"/>
  <c r="E7783" i="3"/>
  <c r="D7783" i="3"/>
  <c r="C7783" i="3"/>
  <c r="F7782" i="3"/>
  <c r="G7782" i="3" s="1"/>
  <c r="E7782" i="3"/>
  <c r="D7782" i="3"/>
  <c r="C7782" i="3"/>
  <c r="F7781" i="3"/>
  <c r="G7781" i="3" s="1"/>
  <c r="E7781" i="3"/>
  <c r="D7781" i="3"/>
  <c r="C7781" i="3"/>
  <c r="F7780" i="3"/>
  <c r="G7780" i="3" s="1"/>
  <c r="E7780" i="3"/>
  <c r="D7780" i="3"/>
  <c r="C7780" i="3"/>
  <c r="F7779" i="3"/>
  <c r="G7779" i="3" s="1"/>
  <c r="E7779" i="3"/>
  <c r="D7779" i="3"/>
  <c r="C7779" i="3"/>
  <c r="G7778" i="3"/>
  <c r="F7778" i="3"/>
  <c r="E7778" i="3"/>
  <c r="D7778" i="3"/>
  <c r="C7778" i="3"/>
  <c r="F7777" i="3"/>
  <c r="G7777" i="3" s="1"/>
  <c r="E7777" i="3"/>
  <c r="D7777" i="3"/>
  <c r="C7777" i="3"/>
  <c r="F7776" i="3"/>
  <c r="G7776" i="3" s="1"/>
  <c r="E7776" i="3"/>
  <c r="D7776" i="3"/>
  <c r="C7776" i="3"/>
  <c r="F7775" i="3"/>
  <c r="G7775" i="3" s="1"/>
  <c r="E7775" i="3"/>
  <c r="D7775" i="3"/>
  <c r="C7775" i="3"/>
  <c r="F7774" i="3"/>
  <c r="G7774" i="3" s="1"/>
  <c r="E7774" i="3"/>
  <c r="D7774" i="3"/>
  <c r="C7774" i="3"/>
  <c r="F7773" i="3"/>
  <c r="G7773" i="3" s="1"/>
  <c r="E7773" i="3"/>
  <c r="D7773" i="3"/>
  <c r="C7773" i="3"/>
  <c r="F7772" i="3"/>
  <c r="G7772" i="3" s="1"/>
  <c r="E7772" i="3"/>
  <c r="D7772" i="3"/>
  <c r="C7772" i="3"/>
  <c r="F7771" i="3"/>
  <c r="G7771" i="3" s="1"/>
  <c r="E7771" i="3"/>
  <c r="D7771" i="3"/>
  <c r="C7771" i="3"/>
  <c r="F7770" i="3"/>
  <c r="G7770" i="3" s="1"/>
  <c r="E7770" i="3"/>
  <c r="D7770" i="3"/>
  <c r="C7770" i="3"/>
  <c r="G7769" i="3"/>
  <c r="F7769" i="3"/>
  <c r="E7769" i="3"/>
  <c r="D7769" i="3"/>
  <c r="C7769" i="3"/>
  <c r="F7768" i="3"/>
  <c r="G7768" i="3" s="1"/>
  <c r="E7768" i="3"/>
  <c r="D7768" i="3"/>
  <c r="C7768" i="3"/>
  <c r="F7767" i="3"/>
  <c r="G7767" i="3" s="1"/>
  <c r="E7767" i="3"/>
  <c r="D7767" i="3"/>
  <c r="C7767" i="3"/>
  <c r="F7766" i="3"/>
  <c r="G7766" i="3" s="1"/>
  <c r="E7766" i="3"/>
  <c r="D7766" i="3"/>
  <c r="C7766" i="3"/>
  <c r="F7765" i="3"/>
  <c r="G7765" i="3" s="1"/>
  <c r="E7765" i="3"/>
  <c r="D7765" i="3"/>
  <c r="C7765" i="3"/>
  <c r="F7764" i="3"/>
  <c r="G7764" i="3" s="1"/>
  <c r="E7764" i="3"/>
  <c r="D7764" i="3"/>
  <c r="C7764" i="3"/>
  <c r="F7763" i="3"/>
  <c r="G7763" i="3" s="1"/>
  <c r="E7763" i="3"/>
  <c r="D7763" i="3"/>
  <c r="C7763" i="3"/>
  <c r="F7762" i="3"/>
  <c r="G7762" i="3" s="1"/>
  <c r="E7762" i="3"/>
  <c r="D7762" i="3"/>
  <c r="C7762" i="3"/>
  <c r="F7761" i="3"/>
  <c r="G7761" i="3" s="1"/>
  <c r="E7761" i="3"/>
  <c r="D7761" i="3"/>
  <c r="C7761" i="3"/>
  <c r="F7760" i="3"/>
  <c r="G7760" i="3" s="1"/>
  <c r="E7760" i="3"/>
  <c r="D7760" i="3"/>
  <c r="C7760" i="3"/>
  <c r="F7759" i="3"/>
  <c r="G7759" i="3" s="1"/>
  <c r="E7759" i="3"/>
  <c r="D7759" i="3"/>
  <c r="C7759" i="3"/>
  <c r="F7758" i="3"/>
  <c r="G7758" i="3" s="1"/>
  <c r="E7758" i="3"/>
  <c r="D7758" i="3"/>
  <c r="C7758" i="3"/>
  <c r="F7757" i="3"/>
  <c r="G7757" i="3" s="1"/>
  <c r="E7757" i="3"/>
  <c r="D7757" i="3"/>
  <c r="C7757" i="3"/>
  <c r="F7756" i="3"/>
  <c r="G7756" i="3" s="1"/>
  <c r="E7756" i="3"/>
  <c r="D7756" i="3"/>
  <c r="C7756" i="3"/>
  <c r="G7755" i="3"/>
  <c r="F7755" i="3"/>
  <c r="E7755" i="3"/>
  <c r="D7755" i="3"/>
  <c r="C7755" i="3"/>
  <c r="F7754" i="3"/>
  <c r="G7754" i="3" s="1"/>
  <c r="E7754" i="3"/>
  <c r="D7754" i="3"/>
  <c r="C7754" i="3"/>
  <c r="F7753" i="3"/>
  <c r="G7753" i="3" s="1"/>
  <c r="E7753" i="3"/>
  <c r="D7753" i="3"/>
  <c r="C7753" i="3"/>
  <c r="F7752" i="3"/>
  <c r="G7752" i="3" s="1"/>
  <c r="E7752" i="3"/>
  <c r="D7752" i="3"/>
  <c r="C7752" i="3"/>
  <c r="F7751" i="3"/>
  <c r="G7751" i="3" s="1"/>
  <c r="E7751" i="3"/>
  <c r="D7751" i="3"/>
  <c r="C7751" i="3"/>
  <c r="F7750" i="3"/>
  <c r="G7750" i="3" s="1"/>
  <c r="E7750" i="3"/>
  <c r="D7750" i="3"/>
  <c r="C7750" i="3"/>
  <c r="F7749" i="3"/>
  <c r="G7749" i="3" s="1"/>
  <c r="E7749" i="3"/>
  <c r="D7749" i="3"/>
  <c r="C7749" i="3"/>
  <c r="F7748" i="3"/>
  <c r="G7748" i="3" s="1"/>
  <c r="E7748" i="3"/>
  <c r="D7748" i="3"/>
  <c r="C7748" i="3"/>
  <c r="F7747" i="3"/>
  <c r="G7747" i="3" s="1"/>
  <c r="E7747" i="3"/>
  <c r="D7747" i="3"/>
  <c r="C7747" i="3"/>
  <c r="G7746" i="3"/>
  <c r="F7746" i="3"/>
  <c r="E7746" i="3"/>
  <c r="D7746" i="3"/>
  <c r="C7746" i="3"/>
  <c r="F7745" i="3"/>
  <c r="G7745" i="3" s="1"/>
  <c r="E7745" i="3"/>
  <c r="D7745" i="3"/>
  <c r="C7745" i="3"/>
  <c r="F7744" i="3"/>
  <c r="G7744" i="3" s="1"/>
  <c r="E7744" i="3"/>
  <c r="D7744" i="3"/>
  <c r="C7744" i="3"/>
  <c r="F7743" i="3"/>
  <c r="G7743" i="3" s="1"/>
  <c r="E7743" i="3"/>
  <c r="D7743" i="3"/>
  <c r="C7743" i="3"/>
  <c r="F7742" i="3"/>
  <c r="G7742" i="3" s="1"/>
  <c r="E7742" i="3"/>
  <c r="D7742" i="3"/>
  <c r="C7742" i="3"/>
  <c r="F7741" i="3"/>
  <c r="G7741" i="3" s="1"/>
  <c r="E7741" i="3"/>
  <c r="D7741" i="3"/>
  <c r="C7741" i="3"/>
  <c r="F7740" i="3"/>
  <c r="G7740" i="3" s="1"/>
  <c r="E7740" i="3"/>
  <c r="D7740" i="3"/>
  <c r="C7740" i="3"/>
  <c r="G7739" i="3"/>
  <c r="F7739" i="3"/>
  <c r="E7739" i="3"/>
  <c r="D7739" i="3"/>
  <c r="C7739" i="3"/>
  <c r="F7738" i="3"/>
  <c r="G7738" i="3" s="1"/>
  <c r="E7738" i="3"/>
  <c r="D7738" i="3"/>
  <c r="C7738" i="3"/>
  <c r="G7737" i="3"/>
  <c r="F7737" i="3"/>
  <c r="E7737" i="3"/>
  <c r="D7737" i="3"/>
  <c r="C7737" i="3"/>
  <c r="F7736" i="3"/>
  <c r="G7736" i="3" s="1"/>
  <c r="E7736" i="3"/>
  <c r="D7736" i="3"/>
  <c r="C7736" i="3"/>
  <c r="F7735" i="3"/>
  <c r="G7735" i="3" s="1"/>
  <c r="E7735" i="3"/>
  <c r="D7735" i="3"/>
  <c r="C7735" i="3"/>
  <c r="F7734" i="3"/>
  <c r="G7734" i="3" s="1"/>
  <c r="E7734" i="3"/>
  <c r="D7734" i="3"/>
  <c r="C7734" i="3"/>
  <c r="F7733" i="3"/>
  <c r="G7733" i="3" s="1"/>
  <c r="E7733" i="3"/>
  <c r="D7733" i="3"/>
  <c r="C7733" i="3"/>
  <c r="F7732" i="3"/>
  <c r="G7732" i="3" s="1"/>
  <c r="E7732" i="3"/>
  <c r="D7732" i="3"/>
  <c r="C7732" i="3"/>
  <c r="F7731" i="3"/>
  <c r="G7731" i="3" s="1"/>
  <c r="E7731" i="3"/>
  <c r="D7731" i="3"/>
  <c r="C7731" i="3"/>
  <c r="G7730" i="3"/>
  <c r="F7730" i="3"/>
  <c r="E7730" i="3"/>
  <c r="D7730" i="3"/>
  <c r="C7730" i="3"/>
  <c r="F7729" i="3"/>
  <c r="G7729" i="3" s="1"/>
  <c r="E7729" i="3"/>
  <c r="D7729" i="3"/>
  <c r="C7729" i="3"/>
  <c r="F7728" i="3"/>
  <c r="G7728" i="3" s="1"/>
  <c r="E7728" i="3"/>
  <c r="D7728" i="3"/>
  <c r="C7728" i="3"/>
  <c r="F7727" i="3"/>
  <c r="G7727" i="3" s="1"/>
  <c r="E7727" i="3"/>
  <c r="D7727" i="3"/>
  <c r="C7727" i="3"/>
  <c r="F7726" i="3"/>
  <c r="G7726" i="3" s="1"/>
  <c r="E7726" i="3"/>
  <c r="D7726" i="3"/>
  <c r="C7726" i="3"/>
  <c r="F7725" i="3"/>
  <c r="G7725" i="3" s="1"/>
  <c r="E7725" i="3"/>
  <c r="D7725" i="3"/>
  <c r="C7725" i="3"/>
  <c r="F7724" i="3"/>
  <c r="G7724" i="3" s="1"/>
  <c r="E7724" i="3"/>
  <c r="D7724" i="3"/>
  <c r="C7724" i="3"/>
  <c r="G7723" i="3"/>
  <c r="F7723" i="3"/>
  <c r="E7723" i="3"/>
  <c r="D7723" i="3"/>
  <c r="C7723" i="3"/>
  <c r="F7722" i="3"/>
  <c r="G7722" i="3" s="1"/>
  <c r="E7722" i="3"/>
  <c r="D7722" i="3"/>
  <c r="C7722" i="3"/>
  <c r="G7721" i="3"/>
  <c r="F7721" i="3"/>
  <c r="E7721" i="3"/>
  <c r="D7721" i="3"/>
  <c r="C7721" i="3"/>
  <c r="F7720" i="3"/>
  <c r="G7720" i="3" s="1"/>
  <c r="E7720" i="3"/>
  <c r="D7720" i="3"/>
  <c r="C7720" i="3"/>
  <c r="F7719" i="3"/>
  <c r="G7719" i="3" s="1"/>
  <c r="E7719" i="3"/>
  <c r="D7719" i="3"/>
  <c r="C7719" i="3"/>
  <c r="F7718" i="3"/>
  <c r="G7718" i="3" s="1"/>
  <c r="E7718" i="3"/>
  <c r="D7718" i="3"/>
  <c r="C7718" i="3"/>
  <c r="F7717" i="3"/>
  <c r="G7717" i="3" s="1"/>
  <c r="E7717" i="3"/>
  <c r="D7717" i="3"/>
  <c r="C7717" i="3"/>
  <c r="F7716" i="3"/>
  <c r="G7716" i="3" s="1"/>
  <c r="E7716" i="3"/>
  <c r="D7716" i="3"/>
  <c r="C7716" i="3"/>
  <c r="F7715" i="3"/>
  <c r="G7715" i="3" s="1"/>
  <c r="E7715" i="3"/>
  <c r="D7715" i="3"/>
  <c r="C7715" i="3"/>
  <c r="G7714" i="3"/>
  <c r="F7714" i="3"/>
  <c r="E7714" i="3"/>
  <c r="D7714" i="3"/>
  <c r="C7714" i="3"/>
  <c r="F7713" i="3"/>
  <c r="G7713" i="3" s="1"/>
  <c r="E7713" i="3"/>
  <c r="D7713" i="3"/>
  <c r="C7713" i="3"/>
  <c r="F7712" i="3"/>
  <c r="G7712" i="3" s="1"/>
  <c r="E7712" i="3"/>
  <c r="D7712" i="3"/>
  <c r="C7712" i="3"/>
  <c r="F7711" i="3"/>
  <c r="G7711" i="3" s="1"/>
  <c r="E7711" i="3"/>
  <c r="D7711" i="3"/>
  <c r="C7711" i="3"/>
  <c r="F7710" i="3"/>
  <c r="G7710" i="3" s="1"/>
  <c r="E7710" i="3"/>
  <c r="D7710" i="3"/>
  <c r="C7710" i="3"/>
  <c r="F7709" i="3"/>
  <c r="G7709" i="3" s="1"/>
  <c r="E7709" i="3"/>
  <c r="D7709" i="3"/>
  <c r="C7709" i="3"/>
  <c r="F7708" i="3"/>
  <c r="G7708" i="3" s="1"/>
  <c r="E7708" i="3"/>
  <c r="D7708" i="3"/>
  <c r="C7708" i="3"/>
  <c r="F7707" i="3"/>
  <c r="G7707" i="3" s="1"/>
  <c r="E7707" i="3"/>
  <c r="D7707" i="3"/>
  <c r="C7707" i="3"/>
  <c r="F7706" i="3"/>
  <c r="G7706" i="3" s="1"/>
  <c r="E7706" i="3"/>
  <c r="D7706" i="3"/>
  <c r="C7706" i="3"/>
  <c r="G7705" i="3"/>
  <c r="F7705" i="3"/>
  <c r="E7705" i="3"/>
  <c r="D7705" i="3"/>
  <c r="C7705" i="3"/>
  <c r="F7704" i="3"/>
  <c r="G7704" i="3" s="1"/>
  <c r="E7704" i="3"/>
  <c r="D7704" i="3"/>
  <c r="C7704" i="3"/>
  <c r="F7703" i="3"/>
  <c r="G7703" i="3" s="1"/>
  <c r="E7703" i="3"/>
  <c r="D7703" i="3"/>
  <c r="C7703" i="3"/>
  <c r="F7702" i="3"/>
  <c r="G7702" i="3" s="1"/>
  <c r="E7702" i="3"/>
  <c r="D7702" i="3"/>
  <c r="C7702" i="3"/>
  <c r="F7701" i="3"/>
  <c r="G7701" i="3" s="1"/>
  <c r="E7701" i="3"/>
  <c r="D7701" i="3"/>
  <c r="C7701" i="3"/>
  <c r="F7700" i="3"/>
  <c r="G7700" i="3" s="1"/>
  <c r="E7700" i="3"/>
  <c r="D7700" i="3"/>
  <c r="C7700" i="3"/>
  <c r="F7699" i="3"/>
  <c r="G7699" i="3" s="1"/>
  <c r="E7699" i="3"/>
  <c r="D7699" i="3"/>
  <c r="C7699" i="3"/>
  <c r="F7698" i="3"/>
  <c r="G7698" i="3" s="1"/>
  <c r="E7698" i="3"/>
  <c r="D7698" i="3"/>
  <c r="C7698" i="3"/>
  <c r="F7697" i="3"/>
  <c r="G7697" i="3" s="1"/>
  <c r="E7697" i="3"/>
  <c r="D7697" i="3"/>
  <c r="C7697" i="3"/>
  <c r="F7696" i="3"/>
  <c r="G7696" i="3" s="1"/>
  <c r="E7696" i="3"/>
  <c r="D7696" i="3"/>
  <c r="C7696" i="3"/>
  <c r="F7695" i="3"/>
  <c r="G7695" i="3" s="1"/>
  <c r="E7695" i="3"/>
  <c r="D7695" i="3"/>
  <c r="C7695" i="3"/>
  <c r="F7694" i="3"/>
  <c r="G7694" i="3" s="1"/>
  <c r="E7694" i="3"/>
  <c r="D7694" i="3"/>
  <c r="C7694" i="3"/>
  <c r="F7693" i="3"/>
  <c r="G7693" i="3" s="1"/>
  <c r="E7693" i="3"/>
  <c r="D7693" i="3"/>
  <c r="C7693" i="3"/>
  <c r="F7692" i="3"/>
  <c r="G7692" i="3" s="1"/>
  <c r="E7692" i="3"/>
  <c r="D7692" i="3"/>
  <c r="C7692" i="3"/>
  <c r="G7691" i="3"/>
  <c r="F7691" i="3"/>
  <c r="E7691" i="3"/>
  <c r="D7691" i="3"/>
  <c r="C7691" i="3"/>
  <c r="F7690" i="3"/>
  <c r="G7690" i="3" s="1"/>
  <c r="E7690" i="3"/>
  <c r="D7690" i="3"/>
  <c r="C7690" i="3"/>
  <c r="F7689" i="3"/>
  <c r="G7689" i="3" s="1"/>
  <c r="E7689" i="3"/>
  <c r="D7689" i="3"/>
  <c r="C7689" i="3"/>
  <c r="F7688" i="3"/>
  <c r="G7688" i="3" s="1"/>
  <c r="E7688" i="3"/>
  <c r="D7688" i="3"/>
  <c r="C7688" i="3"/>
  <c r="F7687" i="3"/>
  <c r="G7687" i="3" s="1"/>
  <c r="E7687" i="3"/>
  <c r="D7687" i="3"/>
  <c r="C7687" i="3"/>
  <c r="F7686" i="3"/>
  <c r="G7686" i="3" s="1"/>
  <c r="E7686" i="3"/>
  <c r="D7686" i="3"/>
  <c r="C7686" i="3"/>
  <c r="F7685" i="3"/>
  <c r="G7685" i="3" s="1"/>
  <c r="E7685" i="3"/>
  <c r="D7685" i="3"/>
  <c r="C7685" i="3"/>
  <c r="F7684" i="3"/>
  <c r="G7684" i="3" s="1"/>
  <c r="E7684" i="3"/>
  <c r="D7684" i="3"/>
  <c r="C7684" i="3"/>
  <c r="F7683" i="3"/>
  <c r="G7683" i="3" s="1"/>
  <c r="E7683" i="3"/>
  <c r="D7683" i="3"/>
  <c r="C7683" i="3"/>
  <c r="G7682" i="3"/>
  <c r="F7682" i="3"/>
  <c r="E7682" i="3"/>
  <c r="D7682" i="3"/>
  <c r="C7682" i="3"/>
  <c r="F7681" i="3"/>
  <c r="G7681" i="3" s="1"/>
  <c r="E7681" i="3"/>
  <c r="D7681" i="3"/>
  <c r="C7681" i="3"/>
  <c r="F7680" i="3"/>
  <c r="G7680" i="3" s="1"/>
  <c r="E7680" i="3"/>
  <c r="D7680" i="3"/>
  <c r="C7680" i="3"/>
  <c r="F7679" i="3"/>
  <c r="G7679" i="3" s="1"/>
  <c r="E7679" i="3"/>
  <c r="D7679" i="3"/>
  <c r="C7679" i="3"/>
  <c r="F7678" i="3"/>
  <c r="G7678" i="3" s="1"/>
  <c r="E7678" i="3"/>
  <c r="D7678" i="3"/>
  <c r="C7678" i="3"/>
  <c r="F7677" i="3"/>
  <c r="G7677" i="3" s="1"/>
  <c r="E7677" i="3"/>
  <c r="D7677" i="3"/>
  <c r="C7677" i="3"/>
  <c r="F7676" i="3"/>
  <c r="G7676" i="3" s="1"/>
  <c r="E7676" i="3"/>
  <c r="D7676" i="3"/>
  <c r="C7676" i="3"/>
  <c r="G7675" i="3"/>
  <c r="F7675" i="3"/>
  <c r="E7675" i="3"/>
  <c r="D7675" i="3"/>
  <c r="C7675" i="3"/>
  <c r="F7674" i="3"/>
  <c r="G7674" i="3" s="1"/>
  <c r="E7674" i="3"/>
  <c r="D7674" i="3"/>
  <c r="C7674" i="3"/>
  <c r="G7673" i="3"/>
  <c r="F7673" i="3"/>
  <c r="E7673" i="3"/>
  <c r="D7673" i="3"/>
  <c r="C7673" i="3"/>
  <c r="F7672" i="3"/>
  <c r="G7672" i="3" s="1"/>
  <c r="E7672" i="3"/>
  <c r="D7672" i="3"/>
  <c r="C7672" i="3"/>
  <c r="F7671" i="3"/>
  <c r="G7671" i="3" s="1"/>
  <c r="E7671" i="3"/>
  <c r="D7671" i="3"/>
  <c r="C7671" i="3"/>
  <c r="F7670" i="3"/>
  <c r="G7670" i="3" s="1"/>
  <c r="E7670" i="3"/>
  <c r="D7670" i="3"/>
  <c r="C7670" i="3"/>
  <c r="F7669" i="3"/>
  <c r="G7669" i="3" s="1"/>
  <c r="E7669" i="3"/>
  <c r="D7669" i="3"/>
  <c r="C7669" i="3"/>
  <c r="F7668" i="3"/>
  <c r="G7668" i="3" s="1"/>
  <c r="E7668" i="3"/>
  <c r="D7668" i="3"/>
  <c r="C7668" i="3"/>
  <c r="F7667" i="3"/>
  <c r="G7667" i="3" s="1"/>
  <c r="E7667" i="3"/>
  <c r="D7667" i="3"/>
  <c r="C7667" i="3"/>
  <c r="G7666" i="3"/>
  <c r="F7666" i="3"/>
  <c r="E7666" i="3"/>
  <c r="D7666" i="3"/>
  <c r="C7666" i="3"/>
  <c r="F7665" i="3"/>
  <c r="G7665" i="3" s="1"/>
  <c r="E7665" i="3"/>
  <c r="D7665" i="3"/>
  <c r="C7665" i="3"/>
  <c r="F7664" i="3"/>
  <c r="G7664" i="3" s="1"/>
  <c r="E7664" i="3"/>
  <c r="D7664" i="3"/>
  <c r="C7664" i="3"/>
  <c r="F7663" i="3"/>
  <c r="G7663" i="3" s="1"/>
  <c r="E7663" i="3"/>
  <c r="D7663" i="3"/>
  <c r="C7663" i="3"/>
  <c r="F7662" i="3"/>
  <c r="G7662" i="3" s="1"/>
  <c r="E7662" i="3"/>
  <c r="D7662" i="3"/>
  <c r="C7662" i="3"/>
  <c r="F7661" i="3"/>
  <c r="G7661" i="3" s="1"/>
  <c r="E7661" i="3"/>
  <c r="D7661" i="3"/>
  <c r="C7661" i="3"/>
  <c r="F7660" i="3"/>
  <c r="G7660" i="3" s="1"/>
  <c r="E7660" i="3"/>
  <c r="D7660" i="3"/>
  <c r="C7660" i="3"/>
  <c r="G7659" i="3"/>
  <c r="F7659" i="3"/>
  <c r="E7659" i="3"/>
  <c r="D7659" i="3"/>
  <c r="C7659" i="3"/>
  <c r="F7658" i="3"/>
  <c r="G7658" i="3" s="1"/>
  <c r="E7658" i="3"/>
  <c r="D7658" i="3"/>
  <c r="C7658" i="3"/>
  <c r="G7657" i="3"/>
  <c r="F7657" i="3"/>
  <c r="E7657" i="3"/>
  <c r="D7657" i="3"/>
  <c r="C7657" i="3"/>
  <c r="F7656" i="3"/>
  <c r="G7656" i="3" s="1"/>
  <c r="E7656" i="3"/>
  <c r="D7656" i="3"/>
  <c r="C7656" i="3"/>
  <c r="F7655" i="3"/>
  <c r="G7655" i="3" s="1"/>
  <c r="E7655" i="3"/>
  <c r="D7655" i="3"/>
  <c r="C7655" i="3"/>
  <c r="F7654" i="3"/>
  <c r="G7654" i="3" s="1"/>
  <c r="E7654" i="3"/>
  <c r="D7654" i="3"/>
  <c r="C7654" i="3"/>
  <c r="F7653" i="3"/>
  <c r="G7653" i="3" s="1"/>
  <c r="E7653" i="3"/>
  <c r="D7653" i="3"/>
  <c r="C7653" i="3"/>
  <c r="F7652" i="3"/>
  <c r="G7652" i="3" s="1"/>
  <c r="E7652" i="3"/>
  <c r="D7652" i="3"/>
  <c r="C7652" i="3"/>
  <c r="F7651" i="3"/>
  <c r="G7651" i="3" s="1"/>
  <c r="E7651" i="3"/>
  <c r="D7651" i="3"/>
  <c r="C7651" i="3"/>
  <c r="G7650" i="3"/>
  <c r="F7650" i="3"/>
  <c r="E7650" i="3"/>
  <c r="D7650" i="3"/>
  <c r="C7650" i="3"/>
  <c r="F7649" i="3"/>
  <c r="G7649" i="3" s="1"/>
  <c r="E7649" i="3"/>
  <c r="D7649" i="3"/>
  <c r="C7649" i="3"/>
  <c r="F7648" i="3"/>
  <c r="G7648" i="3" s="1"/>
  <c r="E7648" i="3"/>
  <c r="D7648" i="3"/>
  <c r="C7648" i="3"/>
  <c r="F7647" i="3"/>
  <c r="G7647" i="3" s="1"/>
  <c r="E7647" i="3"/>
  <c r="D7647" i="3"/>
  <c r="C7647" i="3"/>
  <c r="F7646" i="3"/>
  <c r="G7646" i="3" s="1"/>
  <c r="E7646" i="3"/>
  <c r="D7646" i="3"/>
  <c r="C7646" i="3"/>
  <c r="F7645" i="3"/>
  <c r="G7645" i="3" s="1"/>
  <c r="E7645" i="3"/>
  <c r="D7645" i="3"/>
  <c r="C7645" i="3"/>
  <c r="F7644" i="3"/>
  <c r="G7644" i="3" s="1"/>
  <c r="E7644" i="3"/>
  <c r="D7644" i="3"/>
  <c r="C7644" i="3"/>
  <c r="F7643" i="3"/>
  <c r="G7643" i="3" s="1"/>
  <c r="E7643" i="3"/>
  <c r="D7643" i="3"/>
  <c r="C7643" i="3"/>
  <c r="F7642" i="3"/>
  <c r="G7642" i="3" s="1"/>
  <c r="E7642" i="3"/>
  <c r="D7642" i="3"/>
  <c r="C7642" i="3"/>
  <c r="G7641" i="3"/>
  <c r="F7641" i="3"/>
  <c r="E7641" i="3"/>
  <c r="D7641" i="3"/>
  <c r="C7641" i="3"/>
  <c r="F7640" i="3"/>
  <c r="G7640" i="3" s="1"/>
  <c r="E7640" i="3"/>
  <c r="D7640" i="3"/>
  <c r="C7640" i="3"/>
  <c r="F7639" i="3"/>
  <c r="G7639" i="3" s="1"/>
  <c r="E7639" i="3"/>
  <c r="D7639" i="3"/>
  <c r="C7639" i="3"/>
  <c r="F7638" i="3"/>
  <c r="G7638" i="3" s="1"/>
  <c r="E7638" i="3"/>
  <c r="D7638" i="3"/>
  <c r="C7638" i="3"/>
  <c r="F7637" i="3"/>
  <c r="G7637" i="3" s="1"/>
  <c r="E7637" i="3"/>
  <c r="D7637" i="3"/>
  <c r="C7637" i="3"/>
  <c r="F7636" i="3"/>
  <c r="G7636" i="3" s="1"/>
  <c r="E7636" i="3"/>
  <c r="D7636" i="3"/>
  <c r="C7636" i="3"/>
  <c r="F7635" i="3"/>
  <c r="G7635" i="3" s="1"/>
  <c r="E7635" i="3"/>
  <c r="D7635" i="3"/>
  <c r="C7635" i="3"/>
  <c r="F7634" i="3"/>
  <c r="G7634" i="3" s="1"/>
  <c r="E7634" i="3"/>
  <c r="D7634" i="3"/>
  <c r="C7634" i="3"/>
  <c r="F7633" i="3"/>
  <c r="G7633" i="3" s="1"/>
  <c r="E7633" i="3"/>
  <c r="D7633" i="3"/>
  <c r="C7633" i="3"/>
  <c r="F7632" i="3"/>
  <c r="G7632" i="3" s="1"/>
  <c r="E7632" i="3"/>
  <c r="D7632" i="3"/>
  <c r="C7632" i="3"/>
  <c r="F7631" i="3"/>
  <c r="G7631" i="3" s="1"/>
  <c r="E7631" i="3"/>
  <c r="D7631" i="3"/>
  <c r="C7631" i="3"/>
  <c r="F7630" i="3"/>
  <c r="G7630" i="3" s="1"/>
  <c r="E7630" i="3"/>
  <c r="D7630" i="3"/>
  <c r="C7630" i="3"/>
  <c r="F7629" i="3"/>
  <c r="G7629" i="3" s="1"/>
  <c r="E7629" i="3"/>
  <c r="D7629" i="3"/>
  <c r="C7629" i="3"/>
  <c r="F7628" i="3"/>
  <c r="G7628" i="3" s="1"/>
  <c r="E7628" i="3"/>
  <c r="D7628" i="3"/>
  <c r="C7628" i="3"/>
  <c r="G7627" i="3"/>
  <c r="F7627" i="3"/>
  <c r="E7627" i="3"/>
  <c r="D7627" i="3"/>
  <c r="C7627" i="3"/>
  <c r="F7626" i="3"/>
  <c r="G7626" i="3" s="1"/>
  <c r="E7626" i="3"/>
  <c r="D7626" i="3"/>
  <c r="C7626" i="3"/>
  <c r="F7625" i="3"/>
  <c r="G7625" i="3" s="1"/>
  <c r="E7625" i="3"/>
  <c r="D7625" i="3"/>
  <c r="C7625" i="3"/>
  <c r="F7624" i="3"/>
  <c r="G7624" i="3" s="1"/>
  <c r="E7624" i="3"/>
  <c r="D7624" i="3"/>
  <c r="C7624" i="3"/>
  <c r="F7623" i="3"/>
  <c r="G7623" i="3" s="1"/>
  <c r="E7623" i="3"/>
  <c r="D7623" i="3"/>
  <c r="C7623" i="3"/>
  <c r="F7622" i="3"/>
  <c r="G7622" i="3" s="1"/>
  <c r="E7622" i="3"/>
  <c r="D7622" i="3"/>
  <c r="C7622" i="3"/>
  <c r="F7621" i="3"/>
  <c r="G7621" i="3" s="1"/>
  <c r="E7621" i="3"/>
  <c r="D7621" i="3"/>
  <c r="C7621" i="3"/>
  <c r="F7620" i="3"/>
  <c r="G7620" i="3" s="1"/>
  <c r="E7620" i="3"/>
  <c r="D7620" i="3"/>
  <c r="C7620" i="3"/>
  <c r="F7619" i="3"/>
  <c r="G7619" i="3" s="1"/>
  <c r="E7619" i="3"/>
  <c r="D7619" i="3"/>
  <c r="C7619" i="3"/>
  <c r="G7618" i="3"/>
  <c r="F7618" i="3"/>
  <c r="E7618" i="3"/>
  <c r="D7618" i="3"/>
  <c r="C7618" i="3"/>
  <c r="F7617" i="3"/>
  <c r="G7617" i="3" s="1"/>
  <c r="E7617" i="3"/>
  <c r="D7617" i="3"/>
  <c r="C7617" i="3"/>
  <c r="F7616" i="3"/>
  <c r="G7616" i="3" s="1"/>
  <c r="E7616" i="3"/>
  <c r="D7616" i="3"/>
  <c r="C7616" i="3"/>
  <c r="F7615" i="3"/>
  <c r="G7615" i="3" s="1"/>
  <c r="E7615" i="3"/>
  <c r="D7615" i="3"/>
  <c r="C7615" i="3"/>
  <c r="F7614" i="3"/>
  <c r="G7614" i="3" s="1"/>
  <c r="E7614" i="3"/>
  <c r="D7614" i="3"/>
  <c r="C7614" i="3"/>
  <c r="F7613" i="3"/>
  <c r="G7613" i="3" s="1"/>
  <c r="E7613" i="3"/>
  <c r="D7613" i="3"/>
  <c r="C7613" i="3"/>
  <c r="F7612" i="3"/>
  <c r="G7612" i="3" s="1"/>
  <c r="E7612" i="3"/>
  <c r="D7612" i="3"/>
  <c r="C7612" i="3"/>
  <c r="G7611" i="3"/>
  <c r="F7611" i="3"/>
  <c r="E7611" i="3"/>
  <c r="D7611" i="3"/>
  <c r="C7611" i="3"/>
  <c r="F7610" i="3"/>
  <c r="G7610" i="3" s="1"/>
  <c r="E7610" i="3"/>
  <c r="D7610" i="3"/>
  <c r="C7610" i="3"/>
  <c r="G7609" i="3"/>
  <c r="F7609" i="3"/>
  <c r="E7609" i="3"/>
  <c r="D7609" i="3"/>
  <c r="C7609" i="3"/>
  <c r="F7608" i="3"/>
  <c r="G7608" i="3" s="1"/>
  <c r="E7608" i="3"/>
  <c r="D7608" i="3"/>
  <c r="C7608" i="3"/>
  <c r="F7607" i="3"/>
  <c r="G7607" i="3" s="1"/>
  <c r="E7607" i="3"/>
  <c r="D7607" i="3"/>
  <c r="C7607" i="3"/>
  <c r="F7606" i="3"/>
  <c r="G7606" i="3" s="1"/>
  <c r="E7606" i="3"/>
  <c r="D7606" i="3"/>
  <c r="C7606" i="3"/>
  <c r="F7605" i="3"/>
  <c r="G7605" i="3" s="1"/>
  <c r="E7605" i="3"/>
  <c r="D7605" i="3"/>
  <c r="C7605" i="3"/>
  <c r="F7604" i="3"/>
  <c r="G7604" i="3" s="1"/>
  <c r="E7604" i="3"/>
  <c r="D7604" i="3"/>
  <c r="C7604" i="3"/>
  <c r="F7603" i="3"/>
  <c r="G7603" i="3" s="1"/>
  <c r="E7603" i="3"/>
  <c r="D7603" i="3"/>
  <c r="C7603" i="3"/>
  <c r="G7602" i="3"/>
  <c r="F7602" i="3"/>
  <c r="E7602" i="3"/>
  <c r="D7602" i="3"/>
  <c r="C7602" i="3"/>
  <c r="F7601" i="3"/>
  <c r="G7601" i="3" s="1"/>
  <c r="E7601" i="3"/>
  <c r="D7601" i="3"/>
  <c r="C7601" i="3"/>
  <c r="F7600" i="3"/>
  <c r="G7600" i="3" s="1"/>
  <c r="E7600" i="3"/>
  <c r="D7600" i="3"/>
  <c r="C7600" i="3"/>
  <c r="F7599" i="3"/>
  <c r="G7599" i="3" s="1"/>
  <c r="E7599" i="3"/>
  <c r="D7599" i="3"/>
  <c r="C7599" i="3"/>
  <c r="F7598" i="3"/>
  <c r="G7598" i="3" s="1"/>
  <c r="E7598" i="3"/>
  <c r="D7598" i="3"/>
  <c r="C7598" i="3"/>
  <c r="F7597" i="3"/>
  <c r="G7597" i="3" s="1"/>
  <c r="E7597" i="3"/>
  <c r="D7597" i="3"/>
  <c r="C7597" i="3"/>
  <c r="F7596" i="3"/>
  <c r="G7596" i="3" s="1"/>
  <c r="E7596" i="3"/>
  <c r="D7596" i="3"/>
  <c r="C7596" i="3"/>
  <c r="G7595" i="3"/>
  <c r="F7595" i="3"/>
  <c r="E7595" i="3"/>
  <c r="D7595" i="3"/>
  <c r="C7595" i="3"/>
  <c r="F7594" i="3"/>
  <c r="G7594" i="3" s="1"/>
  <c r="E7594" i="3"/>
  <c r="D7594" i="3"/>
  <c r="C7594" i="3"/>
  <c r="G7593" i="3"/>
  <c r="F7593" i="3"/>
  <c r="E7593" i="3"/>
  <c r="D7593" i="3"/>
  <c r="C7593" i="3"/>
  <c r="F7592" i="3"/>
  <c r="G7592" i="3" s="1"/>
  <c r="E7592" i="3"/>
  <c r="D7592" i="3"/>
  <c r="C7592" i="3"/>
  <c r="F7591" i="3"/>
  <c r="G7591" i="3" s="1"/>
  <c r="E7591" i="3"/>
  <c r="D7591" i="3"/>
  <c r="C7591" i="3"/>
  <c r="F7590" i="3"/>
  <c r="G7590" i="3" s="1"/>
  <c r="E7590" i="3"/>
  <c r="D7590" i="3"/>
  <c r="C7590" i="3"/>
  <c r="F7589" i="3"/>
  <c r="G7589" i="3" s="1"/>
  <c r="E7589" i="3"/>
  <c r="D7589" i="3"/>
  <c r="C7589" i="3"/>
  <c r="F7588" i="3"/>
  <c r="G7588" i="3" s="1"/>
  <c r="E7588" i="3"/>
  <c r="D7588" i="3"/>
  <c r="C7588" i="3"/>
  <c r="F7587" i="3"/>
  <c r="G7587" i="3" s="1"/>
  <c r="E7587" i="3"/>
  <c r="D7587" i="3"/>
  <c r="C7587" i="3"/>
  <c r="G7586" i="3"/>
  <c r="F7586" i="3"/>
  <c r="E7586" i="3"/>
  <c r="D7586" i="3"/>
  <c r="C7586" i="3"/>
  <c r="F7585" i="3"/>
  <c r="G7585" i="3" s="1"/>
  <c r="E7585" i="3"/>
  <c r="D7585" i="3"/>
  <c r="C7585" i="3"/>
  <c r="F7584" i="3"/>
  <c r="G7584" i="3" s="1"/>
  <c r="E7584" i="3"/>
  <c r="D7584" i="3"/>
  <c r="C7584" i="3"/>
  <c r="F7583" i="3"/>
  <c r="G7583" i="3" s="1"/>
  <c r="E7583" i="3"/>
  <c r="D7583" i="3"/>
  <c r="C7583" i="3"/>
  <c r="F7582" i="3"/>
  <c r="G7582" i="3" s="1"/>
  <c r="E7582" i="3"/>
  <c r="D7582" i="3"/>
  <c r="C7582" i="3"/>
  <c r="F7581" i="3"/>
  <c r="G7581" i="3" s="1"/>
  <c r="E7581" i="3"/>
  <c r="D7581" i="3"/>
  <c r="C7581" i="3"/>
  <c r="F7580" i="3"/>
  <c r="G7580" i="3" s="1"/>
  <c r="E7580" i="3"/>
  <c r="D7580" i="3"/>
  <c r="C7580" i="3"/>
  <c r="F7579" i="3"/>
  <c r="G7579" i="3" s="1"/>
  <c r="E7579" i="3"/>
  <c r="D7579" i="3"/>
  <c r="C7579" i="3"/>
  <c r="F7578" i="3"/>
  <c r="G7578" i="3" s="1"/>
  <c r="E7578" i="3"/>
  <c r="D7578" i="3"/>
  <c r="C7578" i="3"/>
  <c r="G7577" i="3"/>
  <c r="F7577" i="3"/>
  <c r="E7577" i="3"/>
  <c r="D7577" i="3"/>
  <c r="C7577" i="3"/>
  <c r="F7576" i="3"/>
  <c r="G7576" i="3" s="1"/>
  <c r="E7576" i="3"/>
  <c r="D7576" i="3"/>
  <c r="C7576" i="3"/>
  <c r="F7575" i="3"/>
  <c r="G7575" i="3" s="1"/>
  <c r="E7575" i="3"/>
  <c r="D7575" i="3"/>
  <c r="C7575" i="3"/>
  <c r="F7574" i="3"/>
  <c r="G7574" i="3" s="1"/>
  <c r="E7574" i="3"/>
  <c r="D7574" i="3"/>
  <c r="C7574" i="3"/>
  <c r="F7573" i="3"/>
  <c r="G7573" i="3" s="1"/>
  <c r="E7573" i="3"/>
  <c r="D7573" i="3"/>
  <c r="C7573" i="3"/>
  <c r="F7572" i="3"/>
  <c r="G7572" i="3" s="1"/>
  <c r="E7572" i="3"/>
  <c r="D7572" i="3"/>
  <c r="C7572" i="3"/>
  <c r="F7571" i="3"/>
  <c r="G7571" i="3" s="1"/>
  <c r="E7571" i="3"/>
  <c r="D7571" i="3"/>
  <c r="C7571" i="3"/>
  <c r="F7570" i="3"/>
  <c r="G7570" i="3" s="1"/>
  <c r="E7570" i="3"/>
  <c r="D7570" i="3"/>
  <c r="C7570" i="3"/>
  <c r="F7569" i="3"/>
  <c r="G7569" i="3" s="1"/>
  <c r="E7569" i="3"/>
  <c r="D7569" i="3"/>
  <c r="C7569" i="3"/>
  <c r="F7568" i="3"/>
  <c r="G7568" i="3" s="1"/>
  <c r="E7568" i="3"/>
  <c r="D7568" i="3"/>
  <c r="C7568" i="3"/>
  <c r="F7567" i="3"/>
  <c r="G7567" i="3" s="1"/>
  <c r="E7567" i="3"/>
  <c r="D7567" i="3"/>
  <c r="C7567" i="3"/>
  <c r="F7566" i="3"/>
  <c r="G7566" i="3" s="1"/>
  <c r="E7566" i="3"/>
  <c r="D7566" i="3"/>
  <c r="C7566" i="3"/>
  <c r="F7565" i="3"/>
  <c r="G7565" i="3" s="1"/>
  <c r="E7565" i="3"/>
  <c r="D7565" i="3"/>
  <c r="C7565" i="3"/>
  <c r="F7564" i="3"/>
  <c r="G7564" i="3" s="1"/>
  <c r="E7564" i="3"/>
  <c r="D7564" i="3"/>
  <c r="C7564" i="3"/>
  <c r="G7563" i="3"/>
  <c r="F7563" i="3"/>
  <c r="E7563" i="3"/>
  <c r="D7563" i="3"/>
  <c r="C7563" i="3"/>
  <c r="F7562" i="3"/>
  <c r="G7562" i="3" s="1"/>
  <c r="E7562" i="3"/>
  <c r="D7562" i="3"/>
  <c r="C7562" i="3"/>
  <c r="F7561" i="3"/>
  <c r="G7561" i="3" s="1"/>
  <c r="E7561" i="3"/>
  <c r="D7561" i="3"/>
  <c r="C7561" i="3"/>
  <c r="F7560" i="3"/>
  <c r="G7560" i="3" s="1"/>
  <c r="E7560" i="3"/>
  <c r="D7560" i="3"/>
  <c r="C7560" i="3"/>
  <c r="F7559" i="3"/>
  <c r="G7559" i="3" s="1"/>
  <c r="E7559" i="3"/>
  <c r="D7559" i="3"/>
  <c r="C7559" i="3"/>
  <c r="F7558" i="3"/>
  <c r="G7558" i="3" s="1"/>
  <c r="E7558" i="3"/>
  <c r="D7558" i="3"/>
  <c r="C7558" i="3"/>
  <c r="F7557" i="3"/>
  <c r="G7557" i="3" s="1"/>
  <c r="E7557" i="3"/>
  <c r="D7557" i="3"/>
  <c r="C7557" i="3"/>
  <c r="F7556" i="3"/>
  <c r="G7556" i="3" s="1"/>
  <c r="E7556" i="3"/>
  <c r="D7556" i="3"/>
  <c r="C7556" i="3"/>
  <c r="G7555" i="3"/>
  <c r="F7555" i="3"/>
  <c r="E7555" i="3"/>
  <c r="D7555" i="3"/>
  <c r="C7555" i="3"/>
  <c r="G7554" i="3"/>
  <c r="F7554" i="3"/>
  <c r="E7554" i="3"/>
  <c r="D7554" i="3"/>
  <c r="C7554" i="3"/>
  <c r="F7553" i="3"/>
  <c r="G7553" i="3" s="1"/>
  <c r="E7553" i="3"/>
  <c r="D7553" i="3"/>
  <c r="C7553" i="3"/>
  <c r="F7552" i="3"/>
  <c r="G7552" i="3" s="1"/>
  <c r="E7552" i="3"/>
  <c r="D7552" i="3"/>
  <c r="C7552" i="3"/>
  <c r="F7551" i="3"/>
  <c r="G7551" i="3" s="1"/>
  <c r="E7551" i="3"/>
  <c r="D7551" i="3"/>
  <c r="C7551" i="3"/>
  <c r="F7550" i="3"/>
  <c r="G7550" i="3" s="1"/>
  <c r="E7550" i="3"/>
  <c r="D7550" i="3"/>
  <c r="C7550" i="3"/>
  <c r="F7549" i="3"/>
  <c r="G7549" i="3" s="1"/>
  <c r="E7549" i="3"/>
  <c r="D7549" i="3"/>
  <c r="C7549" i="3"/>
  <c r="F7548" i="3"/>
  <c r="G7548" i="3" s="1"/>
  <c r="E7548" i="3"/>
  <c r="D7548" i="3"/>
  <c r="C7548" i="3"/>
  <c r="G7547" i="3"/>
  <c r="F7547" i="3"/>
  <c r="E7547" i="3"/>
  <c r="D7547" i="3"/>
  <c r="C7547" i="3"/>
  <c r="F7546" i="3"/>
  <c r="G7546" i="3" s="1"/>
  <c r="E7546" i="3"/>
  <c r="D7546" i="3"/>
  <c r="C7546" i="3"/>
  <c r="G7545" i="3"/>
  <c r="F7545" i="3"/>
  <c r="E7545" i="3"/>
  <c r="D7545" i="3"/>
  <c r="C7545" i="3"/>
  <c r="F7544" i="3"/>
  <c r="G7544" i="3" s="1"/>
  <c r="E7544" i="3"/>
  <c r="D7544" i="3"/>
  <c r="C7544" i="3"/>
  <c r="F7543" i="3"/>
  <c r="G7543" i="3" s="1"/>
  <c r="E7543" i="3"/>
  <c r="D7543" i="3"/>
  <c r="C7543" i="3"/>
  <c r="F7542" i="3"/>
  <c r="G7542" i="3" s="1"/>
  <c r="E7542" i="3"/>
  <c r="D7542" i="3"/>
  <c r="C7542" i="3"/>
  <c r="F7541" i="3"/>
  <c r="G7541" i="3" s="1"/>
  <c r="E7541" i="3"/>
  <c r="D7541" i="3"/>
  <c r="C7541" i="3"/>
  <c r="F7540" i="3"/>
  <c r="G7540" i="3" s="1"/>
  <c r="E7540" i="3"/>
  <c r="D7540" i="3"/>
  <c r="C7540" i="3"/>
  <c r="F7539" i="3"/>
  <c r="G7539" i="3" s="1"/>
  <c r="E7539" i="3"/>
  <c r="D7539" i="3"/>
  <c r="C7539" i="3"/>
  <c r="G7538" i="3"/>
  <c r="F7538" i="3"/>
  <c r="E7538" i="3"/>
  <c r="D7538" i="3"/>
  <c r="C7538" i="3"/>
  <c r="F7537" i="3"/>
  <c r="G7537" i="3" s="1"/>
  <c r="E7537" i="3"/>
  <c r="D7537" i="3"/>
  <c r="C7537" i="3"/>
  <c r="F7536" i="3"/>
  <c r="G7536" i="3" s="1"/>
  <c r="E7536" i="3"/>
  <c r="D7536" i="3"/>
  <c r="C7536" i="3"/>
  <c r="F7535" i="3"/>
  <c r="G7535" i="3" s="1"/>
  <c r="E7535" i="3"/>
  <c r="D7535" i="3"/>
  <c r="C7535" i="3"/>
  <c r="F7534" i="3"/>
  <c r="G7534" i="3" s="1"/>
  <c r="E7534" i="3"/>
  <c r="D7534" i="3"/>
  <c r="C7534" i="3"/>
  <c r="F7533" i="3"/>
  <c r="G7533" i="3" s="1"/>
  <c r="E7533" i="3"/>
  <c r="D7533" i="3"/>
  <c r="C7533" i="3"/>
  <c r="F7532" i="3"/>
  <c r="G7532" i="3" s="1"/>
  <c r="E7532" i="3"/>
  <c r="D7532" i="3"/>
  <c r="C7532" i="3"/>
  <c r="G7531" i="3"/>
  <c r="F7531" i="3"/>
  <c r="E7531" i="3"/>
  <c r="D7531" i="3"/>
  <c r="C7531" i="3"/>
  <c r="F7530" i="3"/>
  <c r="G7530" i="3" s="1"/>
  <c r="E7530" i="3"/>
  <c r="D7530" i="3"/>
  <c r="C7530" i="3"/>
  <c r="G7529" i="3"/>
  <c r="F7529" i="3"/>
  <c r="E7529" i="3"/>
  <c r="D7529" i="3"/>
  <c r="C7529" i="3"/>
  <c r="F7528" i="3"/>
  <c r="G7528" i="3" s="1"/>
  <c r="E7528" i="3"/>
  <c r="D7528" i="3"/>
  <c r="C7528" i="3"/>
  <c r="F7527" i="3"/>
  <c r="G7527" i="3" s="1"/>
  <c r="E7527" i="3"/>
  <c r="D7527" i="3"/>
  <c r="C7527" i="3"/>
  <c r="F7526" i="3"/>
  <c r="G7526" i="3" s="1"/>
  <c r="E7526" i="3"/>
  <c r="D7526" i="3"/>
  <c r="C7526" i="3"/>
  <c r="F7525" i="3"/>
  <c r="G7525" i="3" s="1"/>
  <c r="E7525" i="3"/>
  <c r="D7525" i="3"/>
  <c r="C7525" i="3"/>
  <c r="F7524" i="3"/>
  <c r="G7524" i="3" s="1"/>
  <c r="E7524" i="3"/>
  <c r="D7524" i="3"/>
  <c r="C7524" i="3"/>
  <c r="G7523" i="3"/>
  <c r="F7523" i="3"/>
  <c r="E7523" i="3"/>
  <c r="D7523" i="3"/>
  <c r="C7523" i="3"/>
  <c r="F7522" i="3"/>
  <c r="G7522" i="3" s="1"/>
  <c r="E7522" i="3"/>
  <c r="D7522" i="3"/>
  <c r="C7522" i="3"/>
  <c r="G7521" i="3"/>
  <c r="F7521" i="3"/>
  <c r="E7521" i="3"/>
  <c r="D7521" i="3"/>
  <c r="C7521" i="3"/>
  <c r="F7520" i="3"/>
  <c r="G7520" i="3" s="1"/>
  <c r="E7520" i="3"/>
  <c r="D7520" i="3"/>
  <c r="C7520" i="3"/>
  <c r="F7519" i="3"/>
  <c r="G7519" i="3" s="1"/>
  <c r="E7519" i="3"/>
  <c r="D7519" i="3"/>
  <c r="C7519" i="3"/>
  <c r="F7518" i="3"/>
  <c r="G7518" i="3" s="1"/>
  <c r="E7518" i="3"/>
  <c r="D7518" i="3"/>
  <c r="C7518" i="3"/>
  <c r="F7517" i="3"/>
  <c r="G7517" i="3" s="1"/>
  <c r="E7517" i="3"/>
  <c r="D7517" i="3"/>
  <c r="C7517" i="3"/>
  <c r="F7516" i="3"/>
  <c r="G7516" i="3" s="1"/>
  <c r="E7516" i="3"/>
  <c r="D7516" i="3"/>
  <c r="C7516" i="3"/>
  <c r="G7515" i="3"/>
  <c r="F7515" i="3"/>
  <c r="E7515" i="3"/>
  <c r="D7515" i="3"/>
  <c r="C7515" i="3"/>
  <c r="F7514" i="3"/>
  <c r="G7514" i="3" s="1"/>
  <c r="E7514" i="3"/>
  <c r="D7514" i="3"/>
  <c r="C7514" i="3"/>
  <c r="G7513" i="3"/>
  <c r="F7513" i="3"/>
  <c r="E7513" i="3"/>
  <c r="D7513" i="3"/>
  <c r="C7513" i="3"/>
  <c r="F7512" i="3"/>
  <c r="G7512" i="3" s="1"/>
  <c r="E7512" i="3"/>
  <c r="D7512" i="3"/>
  <c r="C7512" i="3"/>
  <c r="F7511" i="3"/>
  <c r="G7511" i="3" s="1"/>
  <c r="E7511" i="3"/>
  <c r="D7511" i="3"/>
  <c r="C7511" i="3"/>
  <c r="F7510" i="3"/>
  <c r="G7510" i="3" s="1"/>
  <c r="E7510" i="3"/>
  <c r="D7510" i="3"/>
  <c r="C7510" i="3"/>
  <c r="F7509" i="3"/>
  <c r="G7509" i="3" s="1"/>
  <c r="E7509" i="3"/>
  <c r="D7509" i="3"/>
  <c r="C7509" i="3"/>
  <c r="F7508" i="3"/>
  <c r="G7508" i="3" s="1"/>
  <c r="E7508" i="3"/>
  <c r="D7508" i="3"/>
  <c r="C7508" i="3"/>
  <c r="G7507" i="3"/>
  <c r="F7507" i="3"/>
  <c r="E7507" i="3"/>
  <c r="D7507" i="3"/>
  <c r="C7507" i="3"/>
  <c r="F7506" i="3"/>
  <c r="G7506" i="3" s="1"/>
  <c r="E7506" i="3"/>
  <c r="D7506" i="3"/>
  <c r="C7506" i="3"/>
  <c r="G7505" i="3"/>
  <c r="F7505" i="3"/>
  <c r="E7505" i="3"/>
  <c r="D7505" i="3"/>
  <c r="C7505" i="3"/>
  <c r="F7504" i="3"/>
  <c r="G7504" i="3" s="1"/>
  <c r="E7504" i="3"/>
  <c r="D7504" i="3"/>
  <c r="C7504" i="3"/>
  <c r="F7503" i="3"/>
  <c r="G7503" i="3" s="1"/>
  <c r="E7503" i="3"/>
  <c r="D7503" i="3"/>
  <c r="C7503" i="3"/>
  <c r="F7502" i="3"/>
  <c r="G7502" i="3" s="1"/>
  <c r="E7502" i="3"/>
  <c r="D7502" i="3"/>
  <c r="C7502" i="3"/>
  <c r="F7501" i="3"/>
  <c r="G7501" i="3" s="1"/>
  <c r="E7501" i="3"/>
  <c r="D7501" i="3"/>
  <c r="C7501" i="3"/>
  <c r="F7500" i="3"/>
  <c r="G7500" i="3" s="1"/>
  <c r="E7500" i="3"/>
  <c r="D7500" i="3"/>
  <c r="C7500" i="3"/>
  <c r="G7499" i="3"/>
  <c r="F7499" i="3"/>
  <c r="E7499" i="3"/>
  <c r="D7499" i="3"/>
  <c r="C7499" i="3"/>
  <c r="F7498" i="3"/>
  <c r="G7498" i="3" s="1"/>
  <c r="E7498" i="3"/>
  <c r="D7498" i="3"/>
  <c r="C7498" i="3"/>
  <c r="G7497" i="3"/>
  <c r="F7497" i="3"/>
  <c r="E7497" i="3"/>
  <c r="D7497" i="3"/>
  <c r="C7497" i="3"/>
  <c r="F7496" i="3"/>
  <c r="G7496" i="3" s="1"/>
  <c r="E7496" i="3"/>
  <c r="D7496" i="3"/>
  <c r="C7496" i="3"/>
  <c r="F7495" i="3"/>
  <c r="G7495" i="3" s="1"/>
  <c r="E7495" i="3"/>
  <c r="D7495" i="3"/>
  <c r="C7495" i="3"/>
  <c r="F7494" i="3"/>
  <c r="G7494" i="3" s="1"/>
  <c r="E7494" i="3"/>
  <c r="D7494" i="3"/>
  <c r="C7494" i="3"/>
  <c r="F7493" i="3"/>
  <c r="G7493" i="3" s="1"/>
  <c r="E7493" i="3"/>
  <c r="D7493" i="3"/>
  <c r="C7493" i="3"/>
  <c r="F7492" i="3"/>
  <c r="G7492" i="3" s="1"/>
  <c r="E7492" i="3"/>
  <c r="D7492" i="3"/>
  <c r="C7492" i="3"/>
  <c r="G7491" i="3"/>
  <c r="F7491" i="3"/>
  <c r="E7491" i="3"/>
  <c r="D7491" i="3"/>
  <c r="C7491" i="3"/>
  <c r="F7490" i="3"/>
  <c r="G7490" i="3" s="1"/>
  <c r="E7490" i="3"/>
  <c r="D7490" i="3"/>
  <c r="C7490" i="3"/>
  <c r="G7489" i="3"/>
  <c r="F7489" i="3"/>
  <c r="E7489" i="3"/>
  <c r="D7489" i="3"/>
  <c r="C7489" i="3"/>
  <c r="F7488" i="3"/>
  <c r="G7488" i="3" s="1"/>
  <c r="E7488" i="3"/>
  <c r="D7488" i="3"/>
  <c r="C7488" i="3"/>
  <c r="F7487" i="3"/>
  <c r="G7487" i="3" s="1"/>
  <c r="E7487" i="3"/>
  <c r="D7487" i="3"/>
  <c r="C7487" i="3"/>
  <c r="F7486" i="3"/>
  <c r="G7486" i="3" s="1"/>
  <c r="E7486" i="3"/>
  <c r="D7486" i="3"/>
  <c r="C7486" i="3"/>
  <c r="F7485" i="3"/>
  <c r="G7485" i="3" s="1"/>
  <c r="E7485" i="3"/>
  <c r="D7485" i="3"/>
  <c r="C7485" i="3"/>
  <c r="F7484" i="3"/>
  <c r="G7484" i="3" s="1"/>
  <c r="E7484" i="3"/>
  <c r="D7484" i="3"/>
  <c r="C7484" i="3"/>
  <c r="G7483" i="3"/>
  <c r="F7483" i="3"/>
  <c r="E7483" i="3"/>
  <c r="D7483" i="3"/>
  <c r="C7483" i="3"/>
  <c r="F7482" i="3"/>
  <c r="G7482" i="3" s="1"/>
  <c r="E7482" i="3"/>
  <c r="D7482" i="3"/>
  <c r="C7482" i="3"/>
  <c r="G7481" i="3"/>
  <c r="F7481" i="3"/>
  <c r="E7481" i="3"/>
  <c r="D7481" i="3"/>
  <c r="C7481" i="3"/>
  <c r="F7480" i="3"/>
  <c r="G7480" i="3" s="1"/>
  <c r="E7480" i="3"/>
  <c r="D7480" i="3"/>
  <c r="C7480" i="3"/>
  <c r="F7479" i="3"/>
  <c r="G7479" i="3" s="1"/>
  <c r="E7479" i="3"/>
  <c r="D7479" i="3"/>
  <c r="C7479" i="3"/>
  <c r="F7478" i="3"/>
  <c r="G7478" i="3" s="1"/>
  <c r="E7478" i="3"/>
  <c r="D7478" i="3"/>
  <c r="C7478" i="3"/>
  <c r="F7477" i="3"/>
  <c r="G7477" i="3" s="1"/>
  <c r="E7477" i="3"/>
  <c r="D7477" i="3"/>
  <c r="C7477" i="3"/>
  <c r="F7476" i="3"/>
  <c r="G7476" i="3" s="1"/>
  <c r="E7476" i="3"/>
  <c r="D7476" i="3"/>
  <c r="C7476" i="3"/>
  <c r="G7475" i="3"/>
  <c r="F7475" i="3"/>
  <c r="E7475" i="3"/>
  <c r="D7475" i="3"/>
  <c r="C7475" i="3"/>
  <c r="F7474" i="3"/>
  <c r="G7474" i="3" s="1"/>
  <c r="E7474" i="3"/>
  <c r="D7474" i="3"/>
  <c r="C7474" i="3"/>
  <c r="G7473" i="3"/>
  <c r="F7473" i="3"/>
  <c r="E7473" i="3"/>
  <c r="D7473" i="3"/>
  <c r="C7473" i="3"/>
  <c r="F7472" i="3"/>
  <c r="G7472" i="3" s="1"/>
  <c r="E7472" i="3"/>
  <c r="D7472" i="3"/>
  <c r="C7472" i="3"/>
  <c r="F7471" i="3"/>
  <c r="G7471" i="3" s="1"/>
  <c r="E7471" i="3"/>
  <c r="D7471" i="3"/>
  <c r="C7471" i="3"/>
  <c r="F7470" i="3"/>
  <c r="G7470" i="3" s="1"/>
  <c r="E7470" i="3"/>
  <c r="D7470" i="3"/>
  <c r="C7470" i="3"/>
  <c r="F7469" i="3"/>
  <c r="G7469" i="3" s="1"/>
  <c r="E7469" i="3"/>
  <c r="D7469" i="3"/>
  <c r="C7469" i="3"/>
  <c r="G7468" i="3"/>
  <c r="F7468" i="3"/>
  <c r="E7468" i="3"/>
  <c r="D7468" i="3"/>
  <c r="C7468" i="3"/>
  <c r="F7467" i="3"/>
  <c r="G7467" i="3" s="1"/>
  <c r="E7467" i="3"/>
  <c r="D7467" i="3"/>
  <c r="C7467" i="3"/>
  <c r="G7466" i="3"/>
  <c r="F7466" i="3"/>
  <c r="E7466" i="3"/>
  <c r="D7466" i="3"/>
  <c r="C7466" i="3"/>
  <c r="F7465" i="3"/>
  <c r="G7465" i="3" s="1"/>
  <c r="E7465" i="3"/>
  <c r="D7465" i="3"/>
  <c r="C7465" i="3"/>
  <c r="G7464" i="3"/>
  <c r="F7464" i="3"/>
  <c r="E7464" i="3"/>
  <c r="D7464" i="3"/>
  <c r="C7464" i="3"/>
  <c r="F7463" i="3"/>
  <c r="G7463" i="3" s="1"/>
  <c r="E7463" i="3"/>
  <c r="D7463" i="3"/>
  <c r="C7463" i="3"/>
  <c r="F7462" i="3"/>
  <c r="G7462" i="3" s="1"/>
  <c r="E7462" i="3"/>
  <c r="D7462" i="3"/>
  <c r="C7462" i="3"/>
  <c r="F7461" i="3"/>
  <c r="G7461" i="3" s="1"/>
  <c r="E7461" i="3"/>
  <c r="D7461" i="3"/>
  <c r="C7461" i="3"/>
  <c r="F7460" i="3"/>
  <c r="G7460" i="3" s="1"/>
  <c r="E7460" i="3"/>
  <c r="D7460" i="3"/>
  <c r="C7460" i="3"/>
  <c r="F7459" i="3"/>
  <c r="G7459" i="3" s="1"/>
  <c r="E7459" i="3"/>
  <c r="D7459" i="3"/>
  <c r="C7459" i="3"/>
  <c r="F7458" i="3"/>
  <c r="G7458" i="3" s="1"/>
  <c r="E7458" i="3"/>
  <c r="D7458" i="3"/>
  <c r="C7458" i="3"/>
  <c r="G7457" i="3"/>
  <c r="F7457" i="3"/>
  <c r="E7457" i="3"/>
  <c r="D7457" i="3"/>
  <c r="C7457" i="3"/>
  <c r="F7456" i="3"/>
  <c r="G7456" i="3" s="1"/>
  <c r="E7456" i="3"/>
  <c r="D7456" i="3"/>
  <c r="C7456" i="3"/>
  <c r="F7455" i="3"/>
  <c r="G7455" i="3" s="1"/>
  <c r="E7455" i="3"/>
  <c r="D7455" i="3"/>
  <c r="C7455" i="3"/>
  <c r="F7454" i="3"/>
  <c r="G7454" i="3" s="1"/>
  <c r="E7454" i="3"/>
  <c r="D7454" i="3"/>
  <c r="C7454" i="3"/>
  <c r="F7453" i="3"/>
  <c r="G7453" i="3" s="1"/>
  <c r="E7453" i="3"/>
  <c r="D7453" i="3"/>
  <c r="C7453" i="3"/>
  <c r="F7452" i="3"/>
  <c r="G7452" i="3" s="1"/>
  <c r="E7452" i="3"/>
  <c r="D7452" i="3"/>
  <c r="C7452" i="3"/>
  <c r="G7451" i="3"/>
  <c r="F7451" i="3"/>
  <c r="E7451" i="3"/>
  <c r="D7451" i="3"/>
  <c r="C7451" i="3"/>
  <c r="F7450" i="3"/>
  <c r="G7450" i="3" s="1"/>
  <c r="E7450" i="3"/>
  <c r="D7450" i="3"/>
  <c r="C7450" i="3"/>
  <c r="F7449" i="3"/>
  <c r="G7449" i="3" s="1"/>
  <c r="E7449" i="3"/>
  <c r="D7449" i="3"/>
  <c r="C7449" i="3"/>
  <c r="F7448" i="3"/>
  <c r="G7448" i="3" s="1"/>
  <c r="E7448" i="3"/>
  <c r="D7448" i="3"/>
  <c r="C7448" i="3"/>
  <c r="F7447" i="3"/>
  <c r="G7447" i="3" s="1"/>
  <c r="E7447" i="3"/>
  <c r="D7447" i="3"/>
  <c r="C7447" i="3"/>
  <c r="F7446" i="3"/>
  <c r="G7446" i="3" s="1"/>
  <c r="E7446" i="3"/>
  <c r="D7446" i="3"/>
  <c r="C7446" i="3"/>
  <c r="F7445" i="3"/>
  <c r="G7445" i="3" s="1"/>
  <c r="E7445" i="3"/>
  <c r="D7445" i="3"/>
  <c r="C7445" i="3"/>
  <c r="F7444" i="3"/>
  <c r="G7444" i="3" s="1"/>
  <c r="E7444" i="3"/>
  <c r="D7444" i="3"/>
  <c r="C7444" i="3"/>
  <c r="G7443" i="3"/>
  <c r="F7443" i="3"/>
  <c r="E7443" i="3"/>
  <c r="D7443" i="3"/>
  <c r="C7443" i="3"/>
  <c r="F7442" i="3"/>
  <c r="G7442" i="3" s="1"/>
  <c r="E7442" i="3"/>
  <c r="D7442" i="3"/>
  <c r="C7442" i="3"/>
  <c r="F7441" i="3"/>
  <c r="G7441" i="3" s="1"/>
  <c r="E7441" i="3"/>
  <c r="D7441" i="3"/>
  <c r="C7441" i="3"/>
  <c r="F7440" i="3"/>
  <c r="G7440" i="3" s="1"/>
  <c r="E7440" i="3"/>
  <c r="D7440" i="3"/>
  <c r="C7440" i="3"/>
  <c r="F7439" i="3"/>
  <c r="G7439" i="3" s="1"/>
  <c r="E7439" i="3"/>
  <c r="D7439" i="3"/>
  <c r="C7439" i="3"/>
  <c r="F7438" i="3"/>
  <c r="G7438" i="3" s="1"/>
  <c r="E7438" i="3"/>
  <c r="D7438" i="3"/>
  <c r="C7438" i="3"/>
  <c r="G7437" i="3"/>
  <c r="F7437" i="3"/>
  <c r="E7437" i="3"/>
  <c r="D7437" i="3"/>
  <c r="C7437" i="3"/>
  <c r="F7436" i="3"/>
  <c r="G7436" i="3" s="1"/>
  <c r="E7436" i="3"/>
  <c r="D7436" i="3"/>
  <c r="C7436" i="3"/>
  <c r="G7435" i="3"/>
  <c r="F7435" i="3"/>
  <c r="E7435" i="3"/>
  <c r="D7435" i="3"/>
  <c r="C7435" i="3"/>
  <c r="F7434" i="3"/>
  <c r="G7434" i="3" s="1"/>
  <c r="E7434" i="3"/>
  <c r="D7434" i="3"/>
  <c r="C7434" i="3"/>
  <c r="F7433" i="3"/>
  <c r="G7433" i="3" s="1"/>
  <c r="E7433" i="3"/>
  <c r="D7433" i="3"/>
  <c r="C7433" i="3"/>
  <c r="F7432" i="3"/>
  <c r="G7432" i="3" s="1"/>
  <c r="E7432" i="3"/>
  <c r="D7432" i="3"/>
  <c r="C7432" i="3"/>
  <c r="F7431" i="3"/>
  <c r="G7431" i="3" s="1"/>
  <c r="E7431" i="3"/>
  <c r="D7431" i="3"/>
  <c r="C7431" i="3"/>
  <c r="F7430" i="3"/>
  <c r="G7430" i="3" s="1"/>
  <c r="E7430" i="3"/>
  <c r="D7430" i="3"/>
  <c r="C7430" i="3"/>
  <c r="F7429" i="3"/>
  <c r="G7429" i="3" s="1"/>
  <c r="E7429" i="3"/>
  <c r="D7429" i="3"/>
  <c r="C7429" i="3"/>
  <c r="F7428" i="3"/>
  <c r="G7428" i="3" s="1"/>
  <c r="E7428" i="3"/>
  <c r="D7428" i="3"/>
  <c r="C7428" i="3"/>
  <c r="F7427" i="3"/>
  <c r="G7427" i="3" s="1"/>
  <c r="E7427" i="3"/>
  <c r="D7427" i="3"/>
  <c r="C7427" i="3"/>
  <c r="F7426" i="3"/>
  <c r="G7426" i="3" s="1"/>
  <c r="E7426" i="3"/>
  <c r="D7426" i="3"/>
  <c r="C7426" i="3"/>
  <c r="G7425" i="3"/>
  <c r="F7425" i="3"/>
  <c r="E7425" i="3"/>
  <c r="D7425" i="3"/>
  <c r="C7425" i="3"/>
  <c r="F7424" i="3"/>
  <c r="G7424" i="3" s="1"/>
  <c r="E7424" i="3"/>
  <c r="D7424" i="3"/>
  <c r="C7424" i="3"/>
  <c r="F7423" i="3"/>
  <c r="G7423" i="3" s="1"/>
  <c r="E7423" i="3"/>
  <c r="D7423" i="3"/>
  <c r="C7423" i="3"/>
  <c r="F7422" i="3"/>
  <c r="G7422" i="3" s="1"/>
  <c r="E7422" i="3"/>
  <c r="D7422" i="3"/>
  <c r="C7422" i="3"/>
  <c r="F7421" i="3"/>
  <c r="G7421" i="3" s="1"/>
  <c r="E7421" i="3"/>
  <c r="D7421" i="3"/>
  <c r="C7421" i="3"/>
  <c r="F7420" i="3"/>
  <c r="G7420" i="3" s="1"/>
  <c r="E7420" i="3"/>
  <c r="D7420" i="3"/>
  <c r="C7420" i="3"/>
  <c r="F7419" i="3"/>
  <c r="G7419" i="3" s="1"/>
  <c r="E7419" i="3"/>
  <c r="D7419" i="3"/>
  <c r="C7419" i="3"/>
  <c r="F7418" i="3"/>
  <c r="G7418" i="3" s="1"/>
  <c r="E7418" i="3"/>
  <c r="D7418" i="3"/>
  <c r="C7418" i="3"/>
  <c r="G7417" i="3"/>
  <c r="F7417" i="3"/>
  <c r="E7417" i="3"/>
  <c r="D7417" i="3"/>
  <c r="C7417" i="3"/>
  <c r="F7416" i="3"/>
  <c r="G7416" i="3" s="1"/>
  <c r="E7416" i="3"/>
  <c r="D7416" i="3"/>
  <c r="C7416" i="3"/>
  <c r="G7415" i="3"/>
  <c r="F7415" i="3"/>
  <c r="E7415" i="3"/>
  <c r="D7415" i="3"/>
  <c r="C7415" i="3"/>
  <c r="F7414" i="3"/>
  <c r="G7414" i="3" s="1"/>
  <c r="E7414" i="3"/>
  <c r="D7414" i="3"/>
  <c r="C7414" i="3"/>
  <c r="F7413" i="3"/>
  <c r="G7413" i="3" s="1"/>
  <c r="E7413" i="3"/>
  <c r="D7413" i="3"/>
  <c r="C7413" i="3"/>
  <c r="F7412" i="3"/>
  <c r="G7412" i="3" s="1"/>
  <c r="E7412" i="3"/>
  <c r="D7412" i="3"/>
  <c r="C7412" i="3"/>
  <c r="F7411" i="3"/>
  <c r="G7411" i="3" s="1"/>
  <c r="E7411" i="3"/>
  <c r="D7411" i="3"/>
  <c r="C7411" i="3"/>
  <c r="F7410" i="3"/>
  <c r="G7410" i="3" s="1"/>
  <c r="E7410" i="3"/>
  <c r="D7410" i="3"/>
  <c r="C7410" i="3"/>
  <c r="G7409" i="3"/>
  <c r="F7409" i="3"/>
  <c r="E7409" i="3"/>
  <c r="D7409" i="3"/>
  <c r="C7409" i="3"/>
  <c r="F7408" i="3"/>
  <c r="G7408" i="3" s="1"/>
  <c r="E7408" i="3"/>
  <c r="D7408" i="3"/>
  <c r="C7408" i="3"/>
  <c r="F7407" i="3"/>
  <c r="G7407" i="3" s="1"/>
  <c r="E7407" i="3"/>
  <c r="D7407" i="3"/>
  <c r="C7407" i="3"/>
  <c r="F7406" i="3"/>
  <c r="G7406" i="3" s="1"/>
  <c r="E7406" i="3"/>
  <c r="D7406" i="3"/>
  <c r="C7406" i="3"/>
  <c r="F7405" i="3"/>
  <c r="G7405" i="3" s="1"/>
  <c r="E7405" i="3"/>
  <c r="D7405" i="3"/>
  <c r="C7405" i="3"/>
  <c r="F7404" i="3"/>
  <c r="G7404" i="3" s="1"/>
  <c r="E7404" i="3"/>
  <c r="D7404" i="3"/>
  <c r="C7404" i="3"/>
  <c r="F7403" i="3"/>
  <c r="G7403" i="3" s="1"/>
  <c r="E7403" i="3"/>
  <c r="D7403" i="3"/>
  <c r="C7403" i="3"/>
  <c r="F7402" i="3"/>
  <c r="G7402" i="3" s="1"/>
  <c r="E7402" i="3"/>
  <c r="D7402" i="3"/>
  <c r="C7402" i="3"/>
  <c r="G7401" i="3"/>
  <c r="F7401" i="3"/>
  <c r="E7401" i="3"/>
  <c r="D7401" i="3"/>
  <c r="C7401" i="3"/>
  <c r="F7400" i="3"/>
  <c r="G7400" i="3" s="1"/>
  <c r="E7400" i="3"/>
  <c r="D7400" i="3"/>
  <c r="C7400" i="3"/>
  <c r="G7399" i="3"/>
  <c r="F7399" i="3"/>
  <c r="E7399" i="3"/>
  <c r="D7399" i="3"/>
  <c r="C7399" i="3"/>
  <c r="G7398" i="3"/>
  <c r="F7398" i="3"/>
  <c r="E7398" i="3"/>
  <c r="D7398" i="3"/>
  <c r="C7398" i="3"/>
  <c r="F7397" i="3"/>
  <c r="G7397" i="3" s="1"/>
  <c r="E7397" i="3"/>
  <c r="D7397" i="3"/>
  <c r="C7397" i="3"/>
  <c r="F7396" i="3"/>
  <c r="G7396" i="3" s="1"/>
  <c r="E7396" i="3"/>
  <c r="D7396" i="3"/>
  <c r="C7396" i="3"/>
  <c r="F7395" i="3"/>
  <c r="G7395" i="3" s="1"/>
  <c r="E7395" i="3"/>
  <c r="D7395" i="3"/>
  <c r="C7395" i="3"/>
  <c r="F7394" i="3"/>
  <c r="G7394" i="3" s="1"/>
  <c r="E7394" i="3"/>
  <c r="D7394" i="3"/>
  <c r="C7394" i="3"/>
  <c r="F7393" i="3"/>
  <c r="G7393" i="3" s="1"/>
  <c r="E7393" i="3"/>
  <c r="D7393" i="3"/>
  <c r="C7393" i="3"/>
  <c r="G7392" i="3"/>
  <c r="F7392" i="3"/>
  <c r="E7392" i="3"/>
  <c r="D7392" i="3"/>
  <c r="C7392" i="3"/>
  <c r="F7391" i="3"/>
  <c r="G7391" i="3" s="1"/>
  <c r="E7391" i="3"/>
  <c r="D7391" i="3"/>
  <c r="C7391" i="3"/>
  <c r="G7390" i="3"/>
  <c r="F7390" i="3"/>
  <c r="E7390" i="3"/>
  <c r="D7390" i="3"/>
  <c r="C7390" i="3"/>
  <c r="F7389" i="3"/>
  <c r="G7389" i="3" s="1"/>
  <c r="E7389" i="3"/>
  <c r="D7389" i="3"/>
  <c r="C7389" i="3"/>
  <c r="F7388" i="3"/>
  <c r="G7388" i="3" s="1"/>
  <c r="E7388" i="3"/>
  <c r="D7388" i="3"/>
  <c r="C7388" i="3"/>
  <c r="F7387" i="3"/>
  <c r="G7387" i="3" s="1"/>
  <c r="E7387" i="3"/>
  <c r="D7387" i="3"/>
  <c r="C7387" i="3"/>
  <c r="F7386" i="3"/>
  <c r="G7386" i="3" s="1"/>
  <c r="E7386" i="3"/>
  <c r="D7386" i="3"/>
  <c r="C7386" i="3"/>
  <c r="G7385" i="3"/>
  <c r="F7385" i="3"/>
  <c r="E7385" i="3"/>
  <c r="D7385" i="3"/>
  <c r="C7385" i="3"/>
  <c r="G7384" i="3"/>
  <c r="F7384" i="3"/>
  <c r="E7384" i="3"/>
  <c r="D7384" i="3"/>
  <c r="C7384" i="3"/>
  <c r="F7383" i="3"/>
  <c r="G7383" i="3" s="1"/>
  <c r="E7383" i="3"/>
  <c r="D7383" i="3"/>
  <c r="C7383" i="3"/>
  <c r="F7382" i="3"/>
  <c r="G7382" i="3" s="1"/>
  <c r="E7382" i="3"/>
  <c r="D7382" i="3"/>
  <c r="C7382" i="3"/>
  <c r="F7381" i="3"/>
  <c r="G7381" i="3" s="1"/>
  <c r="E7381" i="3"/>
  <c r="D7381" i="3"/>
  <c r="C7381" i="3"/>
  <c r="F7380" i="3"/>
  <c r="G7380" i="3" s="1"/>
  <c r="E7380" i="3"/>
  <c r="D7380" i="3"/>
  <c r="C7380" i="3"/>
  <c r="F7379" i="3"/>
  <c r="G7379" i="3" s="1"/>
  <c r="E7379" i="3"/>
  <c r="D7379" i="3"/>
  <c r="C7379" i="3"/>
  <c r="F7378" i="3"/>
  <c r="G7378" i="3" s="1"/>
  <c r="E7378" i="3"/>
  <c r="D7378" i="3"/>
  <c r="C7378" i="3"/>
  <c r="F7377" i="3"/>
  <c r="G7377" i="3" s="1"/>
  <c r="E7377" i="3"/>
  <c r="D7377" i="3"/>
  <c r="C7377" i="3"/>
  <c r="G7376" i="3"/>
  <c r="F7376" i="3"/>
  <c r="E7376" i="3"/>
  <c r="D7376" i="3"/>
  <c r="C7376" i="3"/>
  <c r="F7375" i="3"/>
  <c r="G7375" i="3" s="1"/>
  <c r="E7375" i="3"/>
  <c r="D7375" i="3"/>
  <c r="C7375" i="3"/>
  <c r="G7374" i="3"/>
  <c r="F7374" i="3"/>
  <c r="E7374" i="3"/>
  <c r="D7374" i="3"/>
  <c r="C7374" i="3"/>
  <c r="F7373" i="3"/>
  <c r="G7373" i="3" s="1"/>
  <c r="E7373" i="3"/>
  <c r="D7373" i="3"/>
  <c r="C7373" i="3"/>
  <c r="F7372" i="3"/>
  <c r="G7372" i="3" s="1"/>
  <c r="E7372" i="3"/>
  <c r="D7372" i="3"/>
  <c r="C7372" i="3"/>
  <c r="F7371" i="3"/>
  <c r="G7371" i="3" s="1"/>
  <c r="E7371" i="3"/>
  <c r="D7371" i="3"/>
  <c r="C7371" i="3"/>
  <c r="F7370" i="3"/>
  <c r="G7370" i="3" s="1"/>
  <c r="E7370" i="3"/>
  <c r="D7370" i="3"/>
  <c r="C7370" i="3"/>
  <c r="F7369" i="3"/>
  <c r="G7369" i="3" s="1"/>
  <c r="E7369" i="3"/>
  <c r="D7369" i="3"/>
  <c r="C7369" i="3"/>
  <c r="F7368" i="3"/>
  <c r="G7368" i="3" s="1"/>
  <c r="E7368" i="3"/>
  <c r="D7368" i="3"/>
  <c r="C7368" i="3"/>
  <c r="G7367" i="3"/>
  <c r="F7367" i="3"/>
  <c r="E7367" i="3"/>
  <c r="D7367" i="3"/>
  <c r="C7367" i="3"/>
  <c r="F7366" i="3"/>
  <c r="G7366" i="3" s="1"/>
  <c r="E7366" i="3"/>
  <c r="D7366" i="3"/>
  <c r="C7366" i="3"/>
  <c r="F7365" i="3"/>
  <c r="G7365" i="3" s="1"/>
  <c r="E7365" i="3"/>
  <c r="D7365" i="3"/>
  <c r="C7365" i="3"/>
  <c r="F7364" i="3"/>
  <c r="G7364" i="3" s="1"/>
  <c r="E7364" i="3"/>
  <c r="D7364" i="3"/>
  <c r="C7364" i="3"/>
  <c r="F7363" i="3"/>
  <c r="G7363" i="3" s="1"/>
  <c r="E7363" i="3"/>
  <c r="D7363" i="3"/>
  <c r="C7363" i="3"/>
  <c r="F7362" i="3"/>
  <c r="G7362" i="3" s="1"/>
  <c r="E7362" i="3"/>
  <c r="D7362" i="3"/>
  <c r="C7362" i="3"/>
  <c r="F7361" i="3"/>
  <c r="G7361" i="3" s="1"/>
  <c r="E7361" i="3"/>
  <c r="D7361" i="3"/>
  <c r="C7361" i="3"/>
  <c r="F7360" i="3"/>
  <c r="G7360" i="3" s="1"/>
  <c r="E7360" i="3"/>
  <c r="D7360" i="3"/>
  <c r="C7360" i="3"/>
  <c r="F7359" i="3"/>
  <c r="G7359" i="3" s="1"/>
  <c r="E7359" i="3"/>
  <c r="D7359" i="3"/>
  <c r="C7359" i="3"/>
  <c r="G7358" i="3"/>
  <c r="F7358" i="3"/>
  <c r="E7358" i="3"/>
  <c r="D7358" i="3"/>
  <c r="C7358" i="3"/>
  <c r="F7357" i="3"/>
  <c r="G7357" i="3" s="1"/>
  <c r="E7357" i="3"/>
  <c r="D7357" i="3"/>
  <c r="C7357" i="3"/>
  <c r="F7356" i="3"/>
  <c r="G7356" i="3" s="1"/>
  <c r="E7356" i="3"/>
  <c r="D7356" i="3"/>
  <c r="C7356" i="3"/>
  <c r="F7355" i="3"/>
  <c r="G7355" i="3" s="1"/>
  <c r="E7355" i="3"/>
  <c r="D7355" i="3"/>
  <c r="C7355" i="3"/>
  <c r="F7354" i="3"/>
  <c r="G7354" i="3" s="1"/>
  <c r="E7354" i="3"/>
  <c r="D7354" i="3"/>
  <c r="C7354" i="3"/>
  <c r="F7353" i="3"/>
  <c r="G7353" i="3" s="1"/>
  <c r="E7353" i="3"/>
  <c r="D7353" i="3"/>
  <c r="C7353" i="3"/>
  <c r="F7352" i="3"/>
  <c r="G7352" i="3" s="1"/>
  <c r="E7352" i="3"/>
  <c r="D7352" i="3"/>
  <c r="C7352" i="3"/>
  <c r="F7351" i="3"/>
  <c r="G7351" i="3" s="1"/>
  <c r="E7351" i="3"/>
  <c r="D7351" i="3"/>
  <c r="C7351" i="3"/>
  <c r="F7350" i="3"/>
  <c r="G7350" i="3" s="1"/>
  <c r="E7350" i="3"/>
  <c r="D7350" i="3"/>
  <c r="C7350" i="3"/>
  <c r="F7349" i="3"/>
  <c r="G7349" i="3" s="1"/>
  <c r="E7349" i="3"/>
  <c r="D7349" i="3"/>
  <c r="C7349" i="3"/>
  <c r="F7348" i="3"/>
  <c r="G7348" i="3" s="1"/>
  <c r="E7348" i="3"/>
  <c r="D7348" i="3"/>
  <c r="C7348" i="3"/>
  <c r="F7347" i="3"/>
  <c r="G7347" i="3" s="1"/>
  <c r="E7347" i="3"/>
  <c r="D7347" i="3"/>
  <c r="C7347" i="3"/>
  <c r="F7346" i="3"/>
  <c r="G7346" i="3" s="1"/>
  <c r="E7346" i="3"/>
  <c r="D7346" i="3"/>
  <c r="C7346" i="3"/>
  <c r="F7345" i="3"/>
  <c r="G7345" i="3" s="1"/>
  <c r="E7345" i="3"/>
  <c r="D7345" i="3"/>
  <c r="C7345" i="3"/>
  <c r="F7344" i="3"/>
  <c r="G7344" i="3" s="1"/>
  <c r="E7344" i="3"/>
  <c r="D7344" i="3"/>
  <c r="C7344" i="3"/>
  <c r="F7343" i="3"/>
  <c r="G7343" i="3" s="1"/>
  <c r="E7343" i="3"/>
  <c r="D7343" i="3"/>
  <c r="C7343" i="3"/>
  <c r="F7342" i="3"/>
  <c r="G7342" i="3" s="1"/>
  <c r="E7342" i="3"/>
  <c r="D7342" i="3"/>
  <c r="C7342" i="3"/>
  <c r="F7341" i="3"/>
  <c r="G7341" i="3" s="1"/>
  <c r="E7341" i="3"/>
  <c r="D7341" i="3"/>
  <c r="C7341" i="3"/>
  <c r="F7340" i="3"/>
  <c r="G7340" i="3" s="1"/>
  <c r="E7340" i="3"/>
  <c r="D7340" i="3"/>
  <c r="C7340" i="3"/>
  <c r="F7339" i="3"/>
  <c r="G7339" i="3" s="1"/>
  <c r="E7339" i="3"/>
  <c r="D7339" i="3"/>
  <c r="C7339" i="3"/>
  <c r="F7338" i="3"/>
  <c r="G7338" i="3" s="1"/>
  <c r="E7338" i="3"/>
  <c r="D7338" i="3"/>
  <c r="C7338" i="3"/>
  <c r="F7337" i="3"/>
  <c r="G7337" i="3" s="1"/>
  <c r="E7337" i="3"/>
  <c r="D7337" i="3"/>
  <c r="C7337" i="3"/>
  <c r="F7336" i="3"/>
  <c r="G7336" i="3" s="1"/>
  <c r="E7336" i="3"/>
  <c r="D7336" i="3"/>
  <c r="C7336" i="3"/>
  <c r="G7335" i="3"/>
  <c r="F7335" i="3"/>
  <c r="E7335" i="3"/>
  <c r="D7335" i="3"/>
  <c r="C7335" i="3"/>
  <c r="F7334" i="3"/>
  <c r="G7334" i="3" s="1"/>
  <c r="E7334" i="3"/>
  <c r="D7334" i="3"/>
  <c r="C7334" i="3"/>
  <c r="F7333" i="3"/>
  <c r="G7333" i="3" s="1"/>
  <c r="E7333" i="3"/>
  <c r="D7333" i="3"/>
  <c r="C7333" i="3"/>
  <c r="F7332" i="3"/>
  <c r="G7332" i="3" s="1"/>
  <c r="E7332" i="3"/>
  <c r="D7332" i="3"/>
  <c r="C7332" i="3"/>
  <c r="F7331" i="3"/>
  <c r="G7331" i="3" s="1"/>
  <c r="E7331" i="3"/>
  <c r="D7331" i="3"/>
  <c r="C7331" i="3"/>
  <c r="F7330" i="3"/>
  <c r="G7330" i="3" s="1"/>
  <c r="E7330" i="3"/>
  <c r="D7330" i="3"/>
  <c r="C7330" i="3"/>
  <c r="F7329" i="3"/>
  <c r="G7329" i="3" s="1"/>
  <c r="E7329" i="3"/>
  <c r="D7329" i="3"/>
  <c r="C7329" i="3"/>
  <c r="F7328" i="3"/>
  <c r="G7328" i="3" s="1"/>
  <c r="E7328" i="3"/>
  <c r="D7328" i="3"/>
  <c r="C7328" i="3"/>
  <c r="F7327" i="3"/>
  <c r="G7327" i="3" s="1"/>
  <c r="E7327" i="3"/>
  <c r="D7327" i="3"/>
  <c r="C7327" i="3"/>
  <c r="G7326" i="3"/>
  <c r="F7326" i="3"/>
  <c r="E7326" i="3"/>
  <c r="D7326" i="3"/>
  <c r="C7326" i="3"/>
  <c r="F7325" i="3"/>
  <c r="G7325" i="3" s="1"/>
  <c r="E7325" i="3"/>
  <c r="D7325" i="3"/>
  <c r="C7325" i="3"/>
  <c r="F7324" i="3"/>
  <c r="G7324" i="3" s="1"/>
  <c r="E7324" i="3"/>
  <c r="D7324" i="3"/>
  <c r="C7324" i="3"/>
  <c r="F7323" i="3"/>
  <c r="G7323" i="3" s="1"/>
  <c r="E7323" i="3"/>
  <c r="D7323" i="3"/>
  <c r="C7323" i="3"/>
  <c r="F7322" i="3"/>
  <c r="G7322" i="3" s="1"/>
  <c r="E7322" i="3"/>
  <c r="D7322" i="3"/>
  <c r="C7322" i="3"/>
  <c r="F7321" i="3"/>
  <c r="G7321" i="3" s="1"/>
  <c r="E7321" i="3"/>
  <c r="D7321" i="3"/>
  <c r="C7321" i="3"/>
  <c r="F7320" i="3"/>
  <c r="G7320" i="3" s="1"/>
  <c r="E7320" i="3"/>
  <c r="D7320" i="3"/>
  <c r="C7320" i="3"/>
  <c r="G7319" i="3"/>
  <c r="F7319" i="3"/>
  <c r="E7319" i="3"/>
  <c r="D7319" i="3"/>
  <c r="C7319" i="3"/>
  <c r="F7318" i="3"/>
  <c r="G7318" i="3" s="1"/>
  <c r="E7318" i="3"/>
  <c r="D7318" i="3"/>
  <c r="C7318" i="3"/>
  <c r="F7317" i="3"/>
  <c r="G7317" i="3" s="1"/>
  <c r="E7317" i="3"/>
  <c r="D7317" i="3"/>
  <c r="C7317" i="3"/>
  <c r="F7316" i="3"/>
  <c r="G7316" i="3" s="1"/>
  <c r="E7316" i="3"/>
  <c r="D7316" i="3"/>
  <c r="C7316" i="3"/>
  <c r="F7315" i="3"/>
  <c r="G7315" i="3" s="1"/>
  <c r="E7315" i="3"/>
  <c r="D7315" i="3"/>
  <c r="C7315" i="3"/>
  <c r="F7314" i="3"/>
  <c r="G7314" i="3" s="1"/>
  <c r="E7314" i="3"/>
  <c r="D7314" i="3"/>
  <c r="C7314" i="3"/>
  <c r="G7313" i="3"/>
  <c r="F7313" i="3"/>
  <c r="E7313" i="3"/>
  <c r="D7313" i="3"/>
  <c r="C7313" i="3"/>
  <c r="F7312" i="3"/>
  <c r="G7312" i="3" s="1"/>
  <c r="E7312" i="3"/>
  <c r="D7312" i="3"/>
  <c r="C7312" i="3"/>
  <c r="F7311" i="3"/>
  <c r="G7311" i="3" s="1"/>
  <c r="E7311" i="3"/>
  <c r="D7311" i="3"/>
  <c r="C7311" i="3"/>
  <c r="G7310" i="3"/>
  <c r="F7310" i="3"/>
  <c r="E7310" i="3"/>
  <c r="D7310" i="3"/>
  <c r="C7310" i="3"/>
  <c r="F7309" i="3"/>
  <c r="G7309" i="3" s="1"/>
  <c r="E7309" i="3"/>
  <c r="D7309" i="3"/>
  <c r="C7309" i="3"/>
  <c r="F7308" i="3"/>
  <c r="G7308" i="3" s="1"/>
  <c r="E7308" i="3"/>
  <c r="D7308" i="3"/>
  <c r="C7308" i="3"/>
  <c r="F7307" i="3"/>
  <c r="G7307" i="3" s="1"/>
  <c r="E7307" i="3"/>
  <c r="D7307" i="3"/>
  <c r="C7307" i="3"/>
  <c r="F7306" i="3"/>
  <c r="G7306" i="3" s="1"/>
  <c r="E7306" i="3"/>
  <c r="D7306" i="3"/>
  <c r="C7306" i="3"/>
  <c r="F7305" i="3"/>
  <c r="G7305" i="3" s="1"/>
  <c r="E7305" i="3"/>
  <c r="D7305" i="3"/>
  <c r="C7305" i="3"/>
  <c r="F7304" i="3"/>
  <c r="G7304" i="3" s="1"/>
  <c r="E7304" i="3"/>
  <c r="D7304" i="3"/>
  <c r="C7304" i="3"/>
  <c r="F7303" i="3"/>
  <c r="G7303" i="3" s="1"/>
  <c r="E7303" i="3"/>
  <c r="D7303" i="3"/>
  <c r="C7303" i="3"/>
  <c r="F7302" i="3"/>
  <c r="G7302" i="3" s="1"/>
  <c r="E7302" i="3"/>
  <c r="D7302" i="3"/>
  <c r="C7302" i="3"/>
  <c r="F7301" i="3"/>
  <c r="G7301" i="3" s="1"/>
  <c r="E7301" i="3"/>
  <c r="D7301" i="3"/>
  <c r="C7301" i="3"/>
  <c r="F7300" i="3"/>
  <c r="G7300" i="3" s="1"/>
  <c r="E7300" i="3"/>
  <c r="D7300" i="3"/>
  <c r="C7300" i="3"/>
  <c r="F7299" i="3"/>
  <c r="G7299" i="3" s="1"/>
  <c r="E7299" i="3"/>
  <c r="D7299" i="3"/>
  <c r="C7299" i="3"/>
  <c r="F7298" i="3"/>
  <c r="G7298" i="3" s="1"/>
  <c r="E7298" i="3"/>
  <c r="D7298" i="3"/>
  <c r="C7298" i="3"/>
  <c r="G7297" i="3"/>
  <c r="F7297" i="3"/>
  <c r="E7297" i="3"/>
  <c r="D7297" i="3"/>
  <c r="C7297" i="3"/>
  <c r="F7296" i="3"/>
  <c r="G7296" i="3" s="1"/>
  <c r="E7296" i="3"/>
  <c r="D7296" i="3"/>
  <c r="C7296" i="3"/>
  <c r="F7295" i="3"/>
  <c r="G7295" i="3" s="1"/>
  <c r="E7295" i="3"/>
  <c r="D7295" i="3"/>
  <c r="C7295" i="3"/>
  <c r="F7294" i="3"/>
  <c r="G7294" i="3" s="1"/>
  <c r="E7294" i="3"/>
  <c r="D7294" i="3"/>
  <c r="C7294" i="3"/>
  <c r="F7293" i="3"/>
  <c r="G7293" i="3" s="1"/>
  <c r="E7293" i="3"/>
  <c r="D7293" i="3"/>
  <c r="C7293" i="3"/>
  <c r="F7292" i="3"/>
  <c r="G7292" i="3" s="1"/>
  <c r="E7292" i="3"/>
  <c r="D7292" i="3"/>
  <c r="C7292" i="3"/>
  <c r="F7291" i="3"/>
  <c r="G7291" i="3" s="1"/>
  <c r="E7291" i="3"/>
  <c r="D7291" i="3"/>
  <c r="C7291" i="3"/>
  <c r="F7290" i="3"/>
  <c r="G7290" i="3" s="1"/>
  <c r="E7290" i="3"/>
  <c r="D7290" i="3"/>
  <c r="C7290" i="3"/>
  <c r="F7289" i="3"/>
  <c r="G7289" i="3" s="1"/>
  <c r="E7289" i="3"/>
  <c r="D7289" i="3"/>
  <c r="C7289" i="3"/>
  <c r="F7288" i="3"/>
  <c r="G7288" i="3" s="1"/>
  <c r="E7288" i="3"/>
  <c r="D7288" i="3"/>
  <c r="C7288" i="3"/>
  <c r="F7287" i="3"/>
  <c r="G7287" i="3" s="1"/>
  <c r="E7287" i="3"/>
  <c r="D7287" i="3"/>
  <c r="C7287" i="3"/>
  <c r="F7286" i="3"/>
  <c r="G7286" i="3" s="1"/>
  <c r="E7286" i="3"/>
  <c r="D7286" i="3"/>
  <c r="C7286" i="3"/>
  <c r="F7285" i="3"/>
  <c r="G7285" i="3" s="1"/>
  <c r="E7285" i="3"/>
  <c r="D7285" i="3"/>
  <c r="C7285" i="3"/>
  <c r="F7284" i="3"/>
  <c r="G7284" i="3" s="1"/>
  <c r="E7284" i="3"/>
  <c r="D7284" i="3"/>
  <c r="C7284" i="3"/>
  <c r="F7283" i="3"/>
  <c r="G7283" i="3" s="1"/>
  <c r="E7283" i="3"/>
  <c r="D7283" i="3"/>
  <c r="C7283" i="3"/>
  <c r="F7282" i="3"/>
  <c r="G7282" i="3" s="1"/>
  <c r="E7282" i="3"/>
  <c r="D7282" i="3"/>
  <c r="C7282" i="3"/>
  <c r="F7281" i="3"/>
  <c r="G7281" i="3" s="1"/>
  <c r="E7281" i="3"/>
  <c r="D7281" i="3"/>
  <c r="C7281" i="3"/>
  <c r="F7280" i="3"/>
  <c r="G7280" i="3" s="1"/>
  <c r="E7280" i="3"/>
  <c r="D7280" i="3"/>
  <c r="C7280" i="3"/>
  <c r="F7279" i="3"/>
  <c r="G7279" i="3" s="1"/>
  <c r="E7279" i="3"/>
  <c r="D7279" i="3"/>
  <c r="C7279" i="3"/>
  <c r="F7278" i="3"/>
  <c r="G7278" i="3" s="1"/>
  <c r="E7278" i="3"/>
  <c r="D7278" i="3"/>
  <c r="C7278" i="3"/>
  <c r="F7277" i="3"/>
  <c r="G7277" i="3" s="1"/>
  <c r="E7277" i="3"/>
  <c r="D7277" i="3"/>
  <c r="C7277" i="3"/>
  <c r="F7276" i="3"/>
  <c r="G7276" i="3" s="1"/>
  <c r="E7276" i="3"/>
  <c r="D7276" i="3"/>
  <c r="C7276" i="3"/>
  <c r="F7275" i="3"/>
  <c r="G7275" i="3" s="1"/>
  <c r="E7275" i="3"/>
  <c r="D7275" i="3"/>
  <c r="C7275" i="3"/>
  <c r="F7274" i="3"/>
  <c r="G7274" i="3" s="1"/>
  <c r="E7274" i="3"/>
  <c r="D7274" i="3"/>
  <c r="C7274" i="3"/>
  <c r="F7273" i="3"/>
  <c r="G7273" i="3" s="1"/>
  <c r="E7273" i="3"/>
  <c r="D7273" i="3"/>
  <c r="C7273" i="3"/>
  <c r="F7272" i="3"/>
  <c r="G7272" i="3" s="1"/>
  <c r="E7272" i="3"/>
  <c r="D7272" i="3"/>
  <c r="C7272" i="3"/>
  <c r="G7271" i="3"/>
  <c r="F7271" i="3"/>
  <c r="E7271" i="3"/>
  <c r="D7271" i="3"/>
  <c r="C7271" i="3"/>
  <c r="F7270" i="3"/>
  <c r="G7270" i="3" s="1"/>
  <c r="E7270" i="3"/>
  <c r="D7270" i="3"/>
  <c r="C7270" i="3"/>
  <c r="F7269" i="3"/>
  <c r="G7269" i="3" s="1"/>
  <c r="E7269" i="3"/>
  <c r="D7269" i="3"/>
  <c r="C7269" i="3"/>
  <c r="F7268" i="3"/>
  <c r="G7268" i="3" s="1"/>
  <c r="E7268" i="3"/>
  <c r="D7268" i="3"/>
  <c r="C7268" i="3"/>
  <c r="F7267" i="3"/>
  <c r="G7267" i="3" s="1"/>
  <c r="E7267" i="3"/>
  <c r="D7267" i="3"/>
  <c r="C7267" i="3"/>
  <c r="F7266" i="3"/>
  <c r="G7266" i="3" s="1"/>
  <c r="E7266" i="3"/>
  <c r="D7266" i="3"/>
  <c r="C7266" i="3"/>
  <c r="F7265" i="3"/>
  <c r="G7265" i="3" s="1"/>
  <c r="E7265" i="3"/>
  <c r="D7265" i="3"/>
  <c r="C7265" i="3"/>
  <c r="F7264" i="3"/>
  <c r="G7264" i="3" s="1"/>
  <c r="E7264" i="3"/>
  <c r="D7264" i="3"/>
  <c r="C7264" i="3"/>
  <c r="F7263" i="3"/>
  <c r="G7263" i="3" s="1"/>
  <c r="E7263" i="3"/>
  <c r="D7263" i="3"/>
  <c r="C7263" i="3"/>
  <c r="F7262" i="3"/>
  <c r="G7262" i="3" s="1"/>
  <c r="E7262" i="3"/>
  <c r="D7262" i="3"/>
  <c r="C7262" i="3"/>
  <c r="F7261" i="3"/>
  <c r="G7261" i="3" s="1"/>
  <c r="E7261" i="3"/>
  <c r="D7261" i="3"/>
  <c r="C7261" i="3"/>
  <c r="F7260" i="3"/>
  <c r="G7260" i="3" s="1"/>
  <c r="E7260" i="3"/>
  <c r="D7260" i="3"/>
  <c r="C7260" i="3"/>
  <c r="F7259" i="3"/>
  <c r="G7259" i="3" s="1"/>
  <c r="E7259" i="3"/>
  <c r="D7259" i="3"/>
  <c r="C7259" i="3"/>
  <c r="F7258" i="3"/>
  <c r="G7258" i="3" s="1"/>
  <c r="E7258" i="3"/>
  <c r="D7258" i="3"/>
  <c r="C7258" i="3"/>
  <c r="G7257" i="3"/>
  <c r="F7257" i="3"/>
  <c r="E7257" i="3"/>
  <c r="D7257" i="3"/>
  <c r="C7257" i="3"/>
  <c r="F7256" i="3"/>
  <c r="G7256" i="3" s="1"/>
  <c r="E7256" i="3"/>
  <c r="D7256" i="3"/>
  <c r="C7256" i="3"/>
  <c r="G7255" i="3"/>
  <c r="F7255" i="3"/>
  <c r="E7255" i="3"/>
  <c r="D7255" i="3"/>
  <c r="C7255" i="3"/>
  <c r="F7254" i="3"/>
  <c r="G7254" i="3" s="1"/>
  <c r="E7254" i="3"/>
  <c r="D7254" i="3"/>
  <c r="C7254" i="3"/>
  <c r="F7253" i="3"/>
  <c r="G7253" i="3" s="1"/>
  <c r="E7253" i="3"/>
  <c r="D7253" i="3"/>
  <c r="C7253" i="3"/>
  <c r="F7252" i="3"/>
  <c r="G7252" i="3" s="1"/>
  <c r="E7252" i="3"/>
  <c r="D7252" i="3"/>
  <c r="C7252" i="3"/>
  <c r="F7251" i="3"/>
  <c r="G7251" i="3" s="1"/>
  <c r="E7251" i="3"/>
  <c r="D7251" i="3"/>
  <c r="C7251" i="3"/>
  <c r="F7250" i="3"/>
  <c r="G7250" i="3" s="1"/>
  <c r="E7250" i="3"/>
  <c r="D7250" i="3"/>
  <c r="C7250" i="3"/>
  <c r="F7249" i="3"/>
  <c r="G7249" i="3" s="1"/>
  <c r="E7249" i="3"/>
  <c r="D7249" i="3"/>
  <c r="C7249" i="3"/>
  <c r="F7248" i="3"/>
  <c r="G7248" i="3" s="1"/>
  <c r="E7248" i="3"/>
  <c r="D7248" i="3"/>
  <c r="C7248" i="3"/>
  <c r="F7247" i="3"/>
  <c r="G7247" i="3" s="1"/>
  <c r="E7247" i="3"/>
  <c r="D7247" i="3"/>
  <c r="C7247" i="3"/>
  <c r="F7246" i="3"/>
  <c r="G7246" i="3" s="1"/>
  <c r="E7246" i="3"/>
  <c r="D7246" i="3"/>
  <c r="C7246" i="3"/>
  <c r="F7245" i="3"/>
  <c r="G7245" i="3" s="1"/>
  <c r="E7245" i="3"/>
  <c r="D7245" i="3"/>
  <c r="C7245" i="3"/>
  <c r="F7244" i="3"/>
  <c r="G7244" i="3" s="1"/>
  <c r="E7244" i="3"/>
  <c r="D7244" i="3"/>
  <c r="C7244" i="3"/>
  <c r="F7243" i="3"/>
  <c r="G7243" i="3" s="1"/>
  <c r="E7243" i="3"/>
  <c r="D7243" i="3"/>
  <c r="C7243" i="3"/>
  <c r="F7242" i="3"/>
  <c r="G7242" i="3" s="1"/>
  <c r="E7242" i="3"/>
  <c r="D7242" i="3"/>
  <c r="C7242" i="3"/>
  <c r="G7241" i="3"/>
  <c r="F7241" i="3"/>
  <c r="E7241" i="3"/>
  <c r="D7241" i="3"/>
  <c r="C7241" i="3"/>
  <c r="F7240" i="3"/>
  <c r="G7240" i="3" s="1"/>
  <c r="E7240" i="3"/>
  <c r="D7240" i="3"/>
  <c r="C7240" i="3"/>
  <c r="G7239" i="3"/>
  <c r="F7239" i="3"/>
  <c r="E7239" i="3"/>
  <c r="D7239" i="3"/>
  <c r="C7239" i="3"/>
  <c r="F7238" i="3"/>
  <c r="G7238" i="3" s="1"/>
  <c r="E7238" i="3"/>
  <c r="D7238" i="3"/>
  <c r="C7238" i="3"/>
  <c r="F7237" i="3"/>
  <c r="G7237" i="3" s="1"/>
  <c r="E7237" i="3"/>
  <c r="D7237" i="3"/>
  <c r="C7237" i="3"/>
  <c r="F7236" i="3"/>
  <c r="G7236" i="3" s="1"/>
  <c r="E7236" i="3"/>
  <c r="D7236" i="3"/>
  <c r="C7236" i="3"/>
  <c r="F7235" i="3"/>
  <c r="G7235" i="3" s="1"/>
  <c r="E7235" i="3"/>
  <c r="D7235" i="3"/>
  <c r="C7235" i="3"/>
  <c r="F7234" i="3"/>
  <c r="G7234" i="3" s="1"/>
  <c r="E7234" i="3"/>
  <c r="D7234" i="3"/>
  <c r="C7234" i="3"/>
  <c r="F7233" i="3"/>
  <c r="G7233" i="3" s="1"/>
  <c r="E7233" i="3"/>
  <c r="D7233" i="3"/>
  <c r="C7233" i="3"/>
  <c r="F7232" i="3"/>
  <c r="G7232" i="3" s="1"/>
  <c r="E7232" i="3"/>
  <c r="D7232" i="3"/>
  <c r="C7232" i="3"/>
  <c r="F7231" i="3"/>
  <c r="G7231" i="3" s="1"/>
  <c r="E7231" i="3"/>
  <c r="D7231" i="3"/>
  <c r="C7231" i="3"/>
  <c r="F7230" i="3"/>
  <c r="G7230" i="3" s="1"/>
  <c r="E7230" i="3"/>
  <c r="D7230" i="3"/>
  <c r="C7230" i="3"/>
  <c r="F7229" i="3"/>
  <c r="G7229" i="3" s="1"/>
  <c r="E7229" i="3"/>
  <c r="D7229" i="3"/>
  <c r="C7229" i="3"/>
  <c r="F7228" i="3"/>
  <c r="G7228" i="3" s="1"/>
  <c r="E7228" i="3"/>
  <c r="D7228" i="3"/>
  <c r="C7228" i="3"/>
  <c r="F7227" i="3"/>
  <c r="G7227" i="3" s="1"/>
  <c r="E7227" i="3"/>
  <c r="D7227" i="3"/>
  <c r="C7227" i="3"/>
  <c r="F7226" i="3"/>
  <c r="G7226" i="3" s="1"/>
  <c r="E7226" i="3"/>
  <c r="D7226" i="3"/>
  <c r="C7226" i="3"/>
  <c r="G7225" i="3"/>
  <c r="F7225" i="3"/>
  <c r="E7225" i="3"/>
  <c r="D7225" i="3"/>
  <c r="C7225" i="3"/>
  <c r="G7224" i="3"/>
  <c r="F7224" i="3"/>
  <c r="E7224" i="3"/>
  <c r="D7224" i="3"/>
  <c r="C7224" i="3"/>
  <c r="G7223" i="3"/>
  <c r="F7223" i="3"/>
  <c r="E7223" i="3"/>
  <c r="D7223" i="3"/>
  <c r="C7223" i="3"/>
  <c r="F7222" i="3"/>
  <c r="G7222" i="3" s="1"/>
  <c r="E7222" i="3"/>
  <c r="D7222" i="3"/>
  <c r="C7222" i="3"/>
  <c r="F7221" i="3"/>
  <c r="G7221" i="3" s="1"/>
  <c r="E7221" i="3"/>
  <c r="D7221" i="3"/>
  <c r="C7221" i="3"/>
  <c r="F7220" i="3"/>
  <c r="G7220" i="3" s="1"/>
  <c r="E7220" i="3"/>
  <c r="D7220" i="3"/>
  <c r="C7220" i="3"/>
  <c r="F7219" i="3"/>
  <c r="G7219" i="3" s="1"/>
  <c r="E7219" i="3"/>
  <c r="D7219" i="3"/>
  <c r="C7219" i="3"/>
  <c r="F7218" i="3"/>
  <c r="G7218" i="3" s="1"/>
  <c r="E7218" i="3"/>
  <c r="D7218" i="3"/>
  <c r="C7218" i="3"/>
  <c r="F7217" i="3"/>
  <c r="G7217" i="3" s="1"/>
  <c r="E7217" i="3"/>
  <c r="D7217" i="3"/>
  <c r="C7217" i="3"/>
  <c r="F7216" i="3"/>
  <c r="G7216" i="3" s="1"/>
  <c r="E7216" i="3"/>
  <c r="D7216" i="3"/>
  <c r="C7216" i="3"/>
  <c r="F7215" i="3"/>
  <c r="G7215" i="3" s="1"/>
  <c r="E7215" i="3"/>
  <c r="D7215" i="3"/>
  <c r="C7215" i="3"/>
  <c r="F7214" i="3"/>
  <c r="G7214" i="3" s="1"/>
  <c r="E7214" i="3"/>
  <c r="D7214" i="3"/>
  <c r="C7214" i="3"/>
  <c r="F7213" i="3"/>
  <c r="G7213" i="3" s="1"/>
  <c r="E7213" i="3"/>
  <c r="D7213" i="3"/>
  <c r="C7213" i="3"/>
  <c r="F7212" i="3"/>
  <c r="G7212" i="3" s="1"/>
  <c r="E7212" i="3"/>
  <c r="D7212" i="3"/>
  <c r="C7212" i="3"/>
  <c r="F7211" i="3"/>
  <c r="G7211" i="3" s="1"/>
  <c r="E7211" i="3"/>
  <c r="D7211" i="3"/>
  <c r="C7211" i="3"/>
  <c r="F7210" i="3"/>
  <c r="G7210" i="3" s="1"/>
  <c r="E7210" i="3"/>
  <c r="D7210" i="3"/>
  <c r="C7210" i="3"/>
  <c r="G7209" i="3"/>
  <c r="F7209" i="3"/>
  <c r="E7209" i="3"/>
  <c r="D7209" i="3"/>
  <c r="C7209" i="3"/>
  <c r="G7208" i="3"/>
  <c r="F7208" i="3"/>
  <c r="E7208" i="3"/>
  <c r="D7208" i="3"/>
  <c r="C7208" i="3"/>
  <c r="G7207" i="3"/>
  <c r="F7207" i="3"/>
  <c r="E7207" i="3"/>
  <c r="D7207" i="3"/>
  <c r="C7207" i="3"/>
  <c r="F7206" i="3"/>
  <c r="G7206" i="3" s="1"/>
  <c r="E7206" i="3"/>
  <c r="D7206" i="3"/>
  <c r="C7206" i="3"/>
  <c r="F7205" i="3"/>
  <c r="G7205" i="3" s="1"/>
  <c r="E7205" i="3"/>
  <c r="D7205" i="3"/>
  <c r="C7205" i="3"/>
  <c r="F7204" i="3"/>
  <c r="G7204" i="3" s="1"/>
  <c r="E7204" i="3"/>
  <c r="D7204" i="3"/>
  <c r="C7204" i="3"/>
  <c r="F7203" i="3"/>
  <c r="G7203" i="3" s="1"/>
  <c r="E7203" i="3"/>
  <c r="D7203" i="3"/>
  <c r="C7203" i="3"/>
  <c r="F7202" i="3"/>
  <c r="G7202" i="3" s="1"/>
  <c r="E7202" i="3"/>
  <c r="D7202" i="3"/>
  <c r="C7202" i="3"/>
  <c r="F7201" i="3"/>
  <c r="G7201" i="3" s="1"/>
  <c r="E7201" i="3"/>
  <c r="D7201" i="3"/>
  <c r="C7201" i="3"/>
  <c r="F7200" i="3"/>
  <c r="G7200" i="3" s="1"/>
  <c r="E7200" i="3"/>
  <c r="D7200" i="3"/>
  <c r="C7200" i="3"/>
  <c r="F7199" i="3"/>
  <c r="G7199" i="3" s="1"/>
  <c r="E7199" i="3"/>
  <c r="D7199" i="3"/>
  <c r="C7199" i="3"/>
  <c r="F7198" i="3"/>
  <c r="G7198" i="3" s="1"/>
  <c r="E7198" i="3"/>
  <c r="D7198" i="3"/>
  <c r="C7198" i="3"/>
  <c r="F7197" i="3"/>
  <c r="G7197" i="3" s="1"/>
  <c r="E7197" i="3"/>
  <c r="D7197" i="3"/>
  <c r="C7197" i="3"/>
  <c r="F7196" i="3"/>
  <c r="G7196" i="3" s="1"/>
  <c r="E7196" i="3"/>
  <c r="D7196" i="3"/>
  <c r="C7196" i="3"/>
  <c r="F7195" i="3"/>
  <c r="G7195" i="3" s="1"/>
  <c r="E7195" i="3"/>
  <c r="D7195" i="3"/>
  <c r="C7195" i="3"/>
  <c r="F7194" i="3"/>
  <c r="G7194" i="3" s="1"/>
  <c r="E7194" i="3"/>
  <c r="D7194" i="3"/>
  <c r="C7194" i="3"/>
  <c r="G7193" i="3"/>
  <c r="F7193" i="3"/>
  <c r="E7193" i="3"/>
  <c r="D7193" i="3"/>
  <c r="C7193" i="3"/>
  <c r="G7192" i="3"/>
  <c r="F7192" i="3"/>
  <c r="E7192" i="3"/>
  <c r="D7192" i="3"/>
  <c r="C7192" i="3"/>
  <c r="G7191" i="3"/>
  <c r="F7191" i="3"/>
  <c r="E7191" i="3"/>
  <c r="D7191" i="3"/>
  <c r="C7191" i="3"/>
  <c r="F7190" i="3"/>
  <c r="G7190" i="3" s="1"/>
  <c r="E7190" i="3"/>
  <c r="D7190" i="3"/>
  <c r="C7190" i="3"/>
  <c r="F7189" i="3"/>
  <c r="G7189" i="3" s="1"/>
  <c r="E7189" i="3"/>
  <c r="D7189" i="3"/>
  <c r="C7189" i="3"/>
  <c r="F7188" i="3"/>
  <c r="G7188" i="3" s="1"/>
  <c r="E7188" i="3"/>
  <c r="D7188" i="3"/>
  <c r="C7188" i="3"/>
  <c r="F7187" i="3"/>
  <c r="G7187" i="3" s="1"/>
  <c r="E7187" i="3"/>
  <c r="D7187" i="3"/>
  <c r="C7187" i="3"/>
  <c r="F7186" i="3"/>
  <c r="G7186" i="3" s="1"/>
  <c r="E7186" i="3"/>
  <c r="D7186" i="3"/>
  <c r="C7186" i="3"/>
  <c r="F7185" i="3"/>
  <c r="G7185" i="3" s="1"/>
  <c r="E7185" i="3"/>
  <c r="D7185" i="3"/>
  <c r="C7185" i="3"/>
  <c r="F7184" i="3"/>
  <c r="G7184" i="3" s="1"/>
  <c r="E7184" i="3"/>
  <c r="D7184" i="3"/>
  <c r="C7184" i="3"/>
  <c r="F7183" i="3"/>
  <c r="G7183" i="3" s="1"/>
  <c r="E7183" i="3"/>
  <c r="D7183" i="3"/>
  <c r="C7183" i="3"/>
  <c r="F7182" i="3"/>
  <c r="G7182" i="3" s="1"/>
  <c r="E7182" i="3"/>
  <c r="D7182" i="3"/>
  <c r="C7182" i="3"/>
  <c r="F7181" i="3"/>
  <c r="G7181" i="3" s="1"/>
  <c r="E7181" i="3"/>
  <c r="D7181" i="3"/>
  <c r="C7181" i="3"/>
  <c r="F7180" i="3"/>
  <c r="G7180" i="3" s="1"/>
  <c r="E7180" i="3"/>
  <c r="D7180" i="3"/>
  <c r="C7180" i="3"/>
  <c r="F7179" i="3"/>
  <c r="G7179" i="3" s="1"/>
  <c r="E7179" i="3"/>
  <c r="D7179" i="3"/>
  <c r="C7179" i="3"/>
  <c r="F7178" i="3"/>
  <c r="G7178" i="3" s="1"/>
  <c r="E7178" i="3"/>
  <c r="D7178" i="3"/>
  <c r="C7178" i="3"/>
  <c r="G7177" i="3"/>
  <c r="F7177" i="3"/>
  <c r="E7177" i="3"/>
  <c r="D7177" i="3"/>
  <c r="C7177" i="3"/>
  <c r="G7176" i="3"/>
  <c r="F7176" i="3"/>
  <c r="E7176" i="3"/>
  <c r="D7176" i="3"/>
  <c r="C7176" i="3"/>
  <c r="G7175" i="3"/>
  <c r="F7175" i="3"/>
  <c r="E7175" i="3"/>
  <c r="D7175" i="3"/>
  <c r="C7175" i="3"/>
  <c r="F7174" i="3"/>
  <c r="G7174" i="3" s="1"/>
  <c r="E7174" i="3"/>
  <c r="D7174" i="3"/>
  <c r="C7174" i="3"/>
  <c r="F7173" i="3"/>
  <c r="G7173" i="3" s="1"/>
  <c r="E7173" i="3"/>
  <c r="D7173" i="3"/>
  <c r="C7173" i="3"/>
  <c r="F7172" i="3"/>
  <c r="G7172" i="3" s="1"/>
  <c r="E7172" i="3"/>
  <c r="D7172" i="3"/>
  <c r="C7172" i="3"/>
  <c r="F7171" i="3"/>
  <c r="G7171" i="3" s="1"/>
  <c r="E7171" i="3"/>
  <c r="D7171" i="3"/>
  <c r="C7171" i="3"/>
  <c r="F7170" i="3"/>
  <c r="G7170" i="3" s="1"/>
  <c r="E7170" i="3"/>
  <c r="D7170" i="3"/>
  <c r="C7170" i="3"/>
  <c r="F7169" i="3"/>
  <c r="G7169" i="3" s="1"/>
  <c r="E7169" i="3"/>
  <c r="D7169" i="3"/>
  <c r="C7169" i="3"/>
  <c r="F7168" i="3"/>
  <c r="G7168" i="3" s="1"/>
  <c r="E7168" i="3"/>
  <c r="D7168" i="3"/>
  <c r="C7168" i="3"/>
  <c r="F7167" i="3"/>
  <c r="G7167" i="3" s="1"/>
  <c r="E7167" i="3"/>
  <c r="D7167" i="3"/>
  <c r="C7167" i="3"/>
  <c r="F7166" i="3"/>
  <c r="G7166" i="3" s="1"/>
  <c r="E7166" i="3"/>
  <c r="D7166" i="3"/>
  <c r="C7166" i="3"/>
  <c r="F7165" i="3"/>
  <c r="G7165" i="3" s="1"/>
  <c r="E7165" i="3"/>
  <c r="D7165" i="3"/>
  <c r="C7165" i="3"/>
  <c r="F7164" i="3"/>
  <c r="G7164" i="3" s="1"/>
  <c r="E7164" i="3"/>
  <c r="D7164" i="3"/>
  <c r="C7164" i="3"/>
  <c r="F7163" i="3"/>
  <c r="G7163" i="3" s="1"/>
  <c r="E7163" i="3"/>
  <c r="D7163" i="3"/>
  <c r="C7163" i="3"/>
  <c r="F7162" i="3"/>
  <c r="G7162" i="3" s="1"/>
  <c r="E7162" i="3"/>
  <c r="D7162" i="3"/>
  <c r="C7162" i="3"/>
  <c r="G7161" i="3"/>
  <c r="F7161" i="3"/>
  <c r="E7161" i="3"/>
  <c r="D7161" i="3"/>
  <c r="C7161" i="3"/>
  <c r="G7160" i="3"/>
  <c r="F7160" i="3"/>
  <c r="E7160" i="3"/>
  <c r="D7160" i="3"/>
  <c r="C7160" i="3"/>
  <c r="G7159" i="3"/>
  <c r="F7159" i="3"/>
  <c r="E7159" i="3"/>
  <c r="D7159" i="3"/>
  <c r="C7159" i="3"/>
  <c r="F7158" i="3"/>
  <c r="G7158" i="3" s="1"/>
  <c r="E7158" i="3"/>
  <c r="D7158" i="3"/>
  <c r="C7158" i="3"/>
  <c r="F7157" i="3"/>
  <c r="G7157" i="3" s="1"/>
  <c r="E7157" i="3"/>
  <c r="D7157" i="3"/>
  <c r="C7157" i="3"/>
  <c r="F7156" i="3"/>
  <c r="G7156" i="3" s="1"/>
  <c r="E7156" i="3"/>
  <c r="D7156" i="3"/>
  <c r="C7156" i="3"/>
  <c r="F7155" i="3"/>
  <c r="G7155" i="3" s="1"/>
  <c r="E7155" i="3"/>
  <c r="D7155" i="3"/>
  <c r="C7155" i="3"/>
  <c r="F7154" i="3"/>
  <c r="G7154" i="3" s="1"/>
  <c r="E7154" i="3"/>
  <c r="D7154" i="3"/>
  <c r="C7154" i="3"/>
  <c r="F7153" i="3"/>
  <c r="G7153" i="3" s="1"/>
  <c r="E7153" i="3"/>
  <c r="D7153" i="3"/>
  <c r="C7153" i="3"/>
  <c r="F7152" i="3"/>
  <c r="G7152" i="3" s="1"/>
  <c r="E7152" i="3"/>
  <c r="D7152" i="3"/>
  <c r="C7152" i="3"/>
  <c r="F7151" i="3"/>
  <c r="G7151" i="3" s="1"/>
  <c r="E7151" i="3"/>
  <c r="D7151" i="3"/>
  <c r="C7151" i="3"/>
  <c r="F7150" i="3"/>
  <c r="G7150" i="3" s="1"/>
  <c r="E7150" i="3"/>
  <c r="D7150" i="3"/>
  <c r="C7150" i="3"/>
  <c r="F7149" i="3"/>
  <c r="G7149" i="3" s="1"/>
  <c r="E7149" i="3"/>
  <c r="D7149" i="3"/>
  <c r="C7149" i="3"/>
  <c r="F7148" i="3"/>
  <c r="G7148" i="3" s="1"/>
  <c r="E7148" i="3"/>
  <c r="D7148" i="3"/>
  <c r="C7148" i="3"/>
  <c r="F7147" i="3"/>
  <c r="G7147" i="3" s="1"/>
  <c r="E7147" i="3"/>
  <c r="D7147" i="3"/>
  <c r="C7147" i="3"/>
  <c r="F7146" i="3"/>
  <c r="G7146" i="3" s="1"/>
  <c r="E7146" i="3"/>
  <c r="D7146" i="3"/>
  <c r="C7146" i="3"/>
  <c r="G7145" i="3"/>
  <c r="F7145" i="3"/>
  <c r="E7145" i="3"/>
  <c r="D7145" i="3"/>
  <c r="C7145" i="3"/>
  <c r="G7144" i="3"/>
  <c r="F7144" i="3"/>
  <c r="E7144" i="3"/>
  <c r="D7144" i="3"/>
  <c r="C7144" i="3"/>
  <c r="G7143" i="3"/>
  <c r="F7143" i="3"/>
  <c r="E7143" i="3"/>
  <c r="D7143" i="3"/>
  <c r="C7143" i="3"/>
  <c r="F7142" i="3"/>
  <c r="G7142" i="3" s="1"/>
  <c r="E7142" i="3"/>
  <c r="D7142" i="3"/>
  <c r="C7142" i="3"/>
  <c r="F7141" i="3"/>
  <c r="G7141" i="3" s="1"/>
  <c r="E7141" i="3"/>
  <c r="D7141" i="3"/>
  <c r="C7141" i="3"/>
  <c r="F7140" i="3"/>
  <c r="G7140" i="3" s="1"/>
  <c r="E7140" i="3"/>
  <c r="D7140" i="3"/>
  <c r="C7140" i="3"/>
  <c r="F7139" i="3"/>
  <c r="G7139" i="3" s="1"/>
  <c r="E7139" i="3"/>
  <c r="D7139" i="3"/>
  <c r="C7139" i="3"/>
  <c r="F7138" i="3"/>
  <c r="G7138" i="3" s="1"/>
  <c r="E7138" i="3"/>
  <c r="D7138" i="3"/>
  <c r="C7138" i="3"/>
  <c r="F7137" i="3"/>
  <c r="G7137" i="3" s="1"/>
  <c r="E7137" i="3"/>
  <c r="D7137" i="3"/>
  <c r="C7137" i="3"/>
  <c r="F7136" i="3"/>
  <c r="G7136" i="3" s="1"/>
  <c r="E7136" i="3"/>
  <c r="D7136" i="3"/>
  <c r="C7136" i="3"/>
  <c r="F7135" i="3"/>
  <c r="G7135" i="3" s="1"/>
  <c r="E7135" i="3"/>
  <c r="D7135" i="3"/>
  <c r="C7135" i="3"/>
  <c r="F7134" i="3"/>
  <c r="G7134" i="3" s="1"/>
  <c r="E7134" i="3"/>
  <c r="D7134" i="3"/>
  <c r="C7134" i="3"/>
  <c r="F7133" i="3"/>
  <c r="G7133" i="3" s="1"/>
  <c r="E7133" i="3"/>
  <c r="D7133" i="3"/>
  <c r="C7133" i="3"/>
  <c r="F7132" i="3"/>
  <c r="G7132" i="3" s="1"/>
  <c r="E7132" i="3"/>
  <c r="D7132" i="3"/>
  <c r="C7132" i="3"/>
  <c r="F7131" i="3"/>
  <c r="G7131" i="3" s="1"/>
  <c r="E7131" i="3"/>
  <c r="D7131" i="3"/>
  <c r="C7131" i="3"/>
  <c r="F7130" i="3"/>
  <c r="G7130" i="3" s="1"/>
  <c r="E7130" i="3"/>
  <c r="D7130" i="3"/>
  <c r="C7130" i="3"/>
  <c r="G7129" i="3"/>
  <c r="F7129" i="3"/>
  <c r="E7129" i="3"/>
  <c r="D7129" i="3"/>
  <c r="C7129" i="3"/>
  <c r="G7128" i="3"/>
  <c r="F7128" i="3"/>
  <c r="E7128" i="3"/>
  <c r="D7128" i="3"/>
  <c r="C7128" i="3"/>
  <c r="G7127" i="3"/>
  <c r="F7127" i="3"/>
  <c r="E7127" i="3"/>
  <c r="D7127" i="3"/>
  <c r="C7127" i="3"/>
  <c r="F7126" i="3"/>
  <c r="G7126" i="3" s="1"/>
  <c r="E7126" i="3"/>
  <c r="D7126" i="3"/>
  <c r="C7126" i="3"/>
  <c r="F7125" i="3"/>
  <c r="G7125" i="3" s="1"/>
  <c r="E7125" i="3"/>
  <c r="D7125" i="3"/>
  <c r="C7125" i="3"/>
  <c r="F7124" i="3"/>
  <c r="G7124" i="3" s="1"/>
  <c r="E7124" i="3"/>
  <c r="D7124" i="3"/>
  <c r="C7124" i="3"/>
  <c r="F7123" i="3"/>
  <c r="G7123" i="3" s="1"/>
  <c r="E7123" i="3"/>
  <c r="D7123" i="3"/>
  <c r="C7123" i="3"/>
  <c r="G7122" i="3"/>
  <c r="F7122" i="3"/>
  <c r="E7122" i="3"/>
  <c r="D7122" i="3"/>
  <c r="C7122" i="3"/>
  <c r="G7121" i="3"/>
  <c r="F7121" i="3"/>
  <c r="E7121" i="3"/>
  <c r="D7121" i="3"/>
  <c r="C7121" i="3"/>
  <c r="G7120" i="3"/>
  <c r="F7120" i="3"/>
  <c r="E7120" i="3"/>
  <c r="D7120" i="3"/>
  <c r="C7120" i="3"/>
  <c r="F7119" i="3"/>
  <c r="G7119" i="3" s="1"/>
  <c r="E7119" i="3"/>
  <c r="D7119" i="3"/>
  <c r="C7119" i="3"/>
  <c r="F7118" i="3"/>
  <c r="G7118" i="3" s="1"/>
  <c r="E7118" i="3"/>
  <c r="D7118" i="3"/>
  <c r="C7118" i="3"/>
  <c r="F7117" i="3"/>
  <c r="G7117" i="3" s="1"/>
  <c r="E7117" i="3"/>
  <c r="D7117" i="3"/>
  <c r="C7117" i="3"/>
  <c r="F7116" i="3"/>
  <c r="G7116" i="3" s="1"/>
  <c r="E7116" i="3"/>
  <c r="D7116" i="3"/>
  <c r="C7116" i="3"/>
  <c r="F7115" i="3"/>
  <c r="G7115" i="3" s="1"/>
  <c r="E7115" i="3"/>
  <c r="D7115" i="3"/>
  <c r="C7115" i="3"/>
  <c r="F7114" i="3"/>
  <c r="G7114" i="3" s="1"/>
  <c r="E7114" i="3"/>
  <c r="D7114" i="3"/>
  <c r="C7114" i="3"/>
  <c r="G7113" i="3"/>
  <c r="F7113" i="3"/>
  <c r="E7113" i="3"/>
  <c r="D7113" i="3"/>
  <c r="C7113" i="3"/>
  <c r="F7112" i="3"/>
  <c r="G7112" i="3" s="1"/>
  <c r="E7112" i="3"/>
  <c r="D7112" i="3"/>
  <c r="C7112" i="3"/>
  <c r="F7111" i="3"/>
  <c r="G7111" i="3" s="1"/>
  <c r="E7111" i="3"/>
  <c r="D7111" i="3"/>
  <c r="C7111" i="3"/>
  <c r="F7110" i="3"/>
  <c r="G7110" i="3" s="1"/>
  <c r="E7110" i="3"/>
  <c r="D7110" i="3"/>
  <c r="C7110" i="3"/>
  <c r="F7109" i="3"/>
  <c r="G7109" i="3" s="1"/>
  <c r="E7109" i="3"/>
  <c r="D7109" i="3"/>
  <c r="C7109" i="3"/>
  <c r="F7108" i="3"/>
  <c r="G7108" i="3" s="1"/>
  <c r="E7108" i="3"/>
  <c r="D7108" i="3"/>
  <c r="C7108" i="3"/>
  <c r="F7107" i="3"/>
  <c r="G7107" i="3" s="1"/>
  <c r="E7107" i="3"/>
  <c r="D7107" i="3"/>
  <c r="C7107" i="3"/>
  <c r="G7106" i="3"/>
  <c r="F7106" i="3"/>
  <c r="E7106" i="3"/>
  <c r="D7106" i="3"/>
  <c r="C7106" i="3"/>
  <c r="F7105" i="3"/>
  <c r="G7105" i="3" s="1"/>
  <c r="E7105" i="3"/>
  <c r="D7105" i="3"/>
  <c r="C7105" i="3"/>
  <c r="F7104" i="3"/>
  <c r="G7104" i="3" s="1"/>
  <c r="E7104" i="3"/>
  <c r="D7104" i="3"/>
  <c r="C7104" i="3"/>
  <c r="F7103" i="3"/>
  <c r="G7103" i="3" s="1"/>
  <c r="E7103" i="3"/>
  <c r="D7103" i="3"/>
  <c r="C7103" i="3"/>
  <c r="G7102" i="3"/>
  <c r="F7102" i="3"/>
  <c r="E7102" i="3"/>
  <c r="D7102" i="3"/>
  <c r="C7102" i="3"/>
  <c r="F7101" i="3"/>
  <c r="G7101" i="3" s="1"/>
  <c r="E7101" i="3"/>
  <c r="D7101" i="3"/>
  <c r="C7101" i="3"/>
  <c r="F7100" i="3"/>
  <c r="G7100" i="3" s="1"/>
  <c r="E7100" i="3"/>
  <c r="D7100" i="3"/>
  <c r="C7100" i="3"/>
  <c r="F7099" i="3"/>
  <c r="G7099" i="3" s="1"/>
  <c r="E7099" i="3"/>
  <c r="D7099" i="3"/>
  <c r="C7099" i="3"/>
  <c r="F7098" i="3"/>
  <c r="G7098" i="3" s="1"/>
  <c r="E7098" i="3"/>
  <c r="D7098" i="3"/>
  <c r="C7098" i="3"/>
  <c r="F7097" i="3"/>
  <c r="G7097" i="3" s="1"/>
  <c r="E7097" i="3"/>
  <c r="D7097" i="3"/>
  <c r="C7097" i="3"/>
  <c r="G7096" i="3"/>
  <c r="F7096" i="3"/>
  <c r="E7096" i="3"/>
  <c r="D7096" i="3"/>
  <c r="C7096" i="3"/>
  <c r="F7095" i="3"/>
  <c r="G7095" i="3" s="1"/>
  <c r="E7095" i="3"/>
  <c r="D7095" i="3"/>
  <c r="C7095" i="3"/>
  <c r="G7094" i="3"/>
  <c r="F7094" i="3"/>
  <c r="E7094" i="3"/>
  <c r="D7094" i="3"/>
  <c r="C7094" i="3"/>
  <c r="F7093" i="3"/>
  <c r="G7093" i="3" s="1"/>
  <c r="E7093" i="3"/>
  <c r="D7093" i="3"/>
  <c r="C7093" i="3"/>
  <c r="F7092" i="3"/>
  <c r="G7092" i="3" s="1"/>
  <c r="E7092" i="3"/>
  <c r="D7092" i="3"/>
  <c r="C7092" i="3"/>
  <c r="F7091" i="3"/>
  <c r="G7091" i="3" s="1"/>
  <c r="E7091" i="3"/>
  <c r="D7091" i="3"/>
  <c r="C7091" i="3"/>
  <c r="F7090" i="3"/>
  <c r="G7090" i="3" s="1"/>
  <c r="E7090" i="3"/>
  <c r="D7090" i="3"/>
  <c r="C7090" i="3"/>
  <c r="F7089" i="3"/>
  <c r="G7089" i="3" s="1"/>
  <c r="E7089" i="3"/>
  <c r="D7089" i="3"/>
  <c r="C7089" i="3"/>
  <c r="F7088" i="3"/>
  <c r="G7088" i="3" s="1"/>
  <c r="E7088" i="3"/>
  <c r="D7088" i="3"/>
  <c r="C7088" i="3"/>
  <c r="F7087" i="3"/>
  <c r="G7087" i="3" s="1"/>
  <c r="E7087" i="3"/>
  <c r="D7087" i="3"/>
  <c r="C7087" i="3"/>
  <c r="G7086" i="3"/>
  <c r="F7086" i="3"/>
  <c r="E7086" i="3"/>
  <c r="D7086" i="3"/>
  <c r="C7086" i="3"/>
  <c r="F7085" i="3"/>
  <c r="G7085" i="3" s="1"/>
  <c r="E7085" i="3"/>
  <c r="D7085" i="3"/>
  <c r="C7085" i="3"/>
  <c r="F7084" i="3"/>
  <c r="G7084" i="3" s="1"/>
  <c r="E7084" i="3"/>
  <c r="D7084" i="3"/>
  <c r="C7084" i="3"/>
  <c r="F7083" i="3"/>
  <c r="G7083" i="3" s="1"/>
  <c r="E7083" i="3"/>
  <c r="D7083" i="3"/>
  <c r="C7083" i="3"/>
  <c r="F7082" i="3"/>
  <c r="G7082" i="3" s="1"/>
  <c r="E7082" i="3"/>
  <c r="D7082" i="3"/>
  <c r="C7082" i="3"/>
  <c r="F7081" i="3"/>
  <c r="G7081" i="3" s="1"/>
  <c r="E7081" i="3"/>
  <c r="D7081" i="3"/>
  <c r="C7081" i="3"/>
  <c r="G7080" i="3"/>
  <c r="F7080" i="3"/>
  <c r="E7080" i="3"/>
  <c r="D7080" i="3"/>
  <c r="C7080" i="3"/>
  <c r="F7079" i="3"/>
  <c r="G7079" i="3" s="1"/>
  <c r="E7079" i="3"/>
  <c r="D7079" i="3"/>
  <c r="C7079" i="3"/>
  <c r="G7078" i="3"/>
  <c r="F7078" i="3"/>
  <c r="E7078" i="3"/>
  <c r="D7078" i="3"/>
  <c r="C7078" i="3"/>
  <c r="F7077" i="3"/>
  <c r="G7077" i="3" s="1"/>
  <c r="E7077" i="3"/>
  <c r="D7077" i="3"/>
  <c r="C7077" i="3"/>
  <c r="F7076" i="3"/>
  <c r="G7076" i="3" s="1"/>
  <c r="E7076" i="3"/>
  <c r="D7076" i="3"/>
  <c r="C7076" i="3"/>
  <c r="F7075" i="3"/>
  <c r="G7075" i="3" s="1"/>
  <c r="E7075" i="3"/>
  <c r="D7075" i="3"/>
  <c r="C7075" i="3"/>
  <c r="F7074" i="3"/>
  <c r="G7074" i="3" s="1"/>
  <c r="E7074" i="3"/>
  <c r="D7074" i="3"/>
  <c r="C7074" i="3"/>
  <c r="F7073" i="3"/>
  <c r="G7073" i="3" s="1"/>
  <c r="E7073" i="3"/>
  <c r="D7073" i="3"/>
  <c r="C7073" i="3"/>
  <c r="F7072" i="3"/>
  <c r="G7072" i="3" s="1"/>
  <c r="E7072" i="3"/>
  <c r="D7072" i="3"/>
  <c r="C7072" i="3"/>
  <c r="F7071" i="3"/>
  <c r="G7071" i="3" s="1"/>
  <c r="E7071" i="3"/>
  <c r="D7071" i="3"/>
  <c r="C7071" i="3"/>
  <c r="G7070" i="3"/>
  <c r="F7070" i="3"/>
  <c r="E7070" i="3"/>
  <c r="D7070" i="3"/>
  <c r="C7070" i="3"/>
  <c r="F7069" i="3"/>
  <c r="G7069" i="3" s="1"/>
  <c r="E7069" i="3"/>
  <c r="D7069" i="3"/>
  <c r="C7069" i="3"/>
  <c r="F7068" i="3"/>
  <c r="G7068" i="3" s="1"/>
  <c r="E7068" i="3"/>
  <c r="D7068" i="3"/>
  <c r="C7068" i="3"/>
  <c r="F7067" i="3"/>
  <c r="G7067" i="3" s="1"/>
  <c r="E7067" i="3"/>
  <c r="D7067" i="3"/>
  <c r="C7067" i="3"/>
  <c r="F7066" i="3"/>
  <c r="G7066" i="3" s="1"/>
  <c r="E7066" i="3"/>
  <c r="D7066" i="3"/>
  <c r="C7066" i="3"/>
  <c r="F7065" i="3"/>
  <c r="G7065" i="3" s="1"/>
  <c r="E7065" i="3"/>
  <c r="D7065" i="3"/>
  <c r="C7065" i="3"/>
  <c r="G7064" i="3"/>
  <c r="F7064" i="3"/>
  <c r="E7064" i="3"/>
  <c r="D7064" i="3"/>
  <c r="C7064" i="3"/>
  <c r="F7063" i="3"/>
  <c r="G7063" i="3" s="1"/>
  <c r="E7063" i="3"/>
  <c r="D7063" i="3"/>
  <c r="C7063" i="3"/>
  <c r="G7062" i="3"/>
  <c r="F7062" i="3"/>
  <c r="E7062" i="3"/>
  <c r="D7062" i="3"/>
  <c r="C7062" i="3"/>
  <c r="F7061" i="3"/>
  <c r="G7061" i="3" s="1"/>
  <c r="E7061" i="3"/>
  <c r="D7061" i="3"/>
  <c r="C7061" i="3"/>
  <c r="F7060" i="3"/>
  <c r="G7060" i="3" s="1"/>
  <c r="E7060" i="3"/>
  <c r="D7060" i="3"/>
  <c r="C7060" i="3"/>
  <c r="F7059" i="3"/>
  <c r="G7059" i="3" s="1"/>
  <c r="E7059" i="3"/>
  <c r="D7059" i="3"/>
  <c r="C7059" i="3"/>
  <c r="F7058" i="3"/>
  <c r="G7058" i="3" s="1"/>
  <c r="E7058" i="3"/>
  <c r="D7058" i="3"/>
  <c r="C7058" i="3"/>
  <c r="F7057" i="3"/>
  <c r="G7057" i="3" s="1"/>
  <c r="E7057" i="3"/>
  <c r="D7057" i="3"/>
  <c r="C7057" i="3"/>
  <c r="F7056" i="3"/>
  <c r="G7056" i="3" s="1"/>
  <c r="E7056" i="3"/>
  <c r="D7056" i="3"/>
  <c r="C7056" i="3"/>
  <c r="F7055" i="3"/>
  <c r="G7055" i="3" s="1"/>
  <c r="E7055" i="3"/>
  <c r="D7055" i="3"/>
  <c r="C7055" i="3"/>
  <c r="G7054" i="3"/>
  <c r="F7054" i="3"/>
  <c r="E7054" i="3"/>
  <c r="D7054" i="3"/>
  <c r="C7054" i="3"/>
  <c r="F7053" i="3"/>
  <c r="G7053" i="3" s="1"/>
  <c r="E7053" i="3"/>
  <c r="D7053" i="3"/>
  <c r="C7053" i="3"/>
  <c r="F7052" i="3"/>
  <c r="G7052" i="3" s="1"/>
  <c r="E7052" i="3"/>
  <c r="D7052" i="3"/>
  <c r="C7052" i="3"/>
  <c r="F7051" i="3"/>
  <c r="G7051" i="3" s="1"/>
  <c r="E7051" i="3"/>
  <c r="D7051" i="3"/>
  <c r="C7051" i="3"/>
  <c r="F7050" i="3"/>
  <c r="G7050" i="3" s="1"/>
  <c r="E7050" i="3"/>
  <c r="D7050" i="3"/>
  <c r="C7050" i="3"/>
  <c r="F7049" i="3"/>
  <c r="G7049" i="3" s="1"/>
  <c r="E7049" i="3"/>
  <c r="D7049" i="3"/>
  <c r="C7049" i="3"/>
  <c r="G7048" i="3"/>
  <c r="F7048" i="3"/>
  <c r="E7048" i="3"/>
  <c r="D7048" i="3"/>
  <c r="C7048" i="3"/>
  <c r="F7047" i="3"/>
  <c r="G7047" i="3" s="1"/>
  <c r="E7047" i="3"/>
  <c r="D7047" i="3"/>
  <c r="C7047" i="3"/>
  <c r="G7046" i="3"/>
  <c r="F7046" i="3"/>
  <c r="E7046" i="3"/>
  <c r="D7046" i="3"/>
  <c r="C7046" i="3"/>
  <c r="F7045" i="3"/>
  <c r="G7045" i="3" s="1"/>
  <c r="E7045" i="3"/>
  <c r="D7045" i="3"/>
  <c r="C7045" i="3"/>
  <c r="F7044" i="3"/>
  <c r="G7044" i="3" s="1"/>
  <c r="E7044" i="3"/>
  <c r="D7044" i="3"/>
  <c r="C7044" i="3"/>
  <c r="F7043" i="3"/>
  <c r="G7043" i="3" s="1"/>
  <c r="E7043" i="3"/>
  <c r="D7043" i="3"/>
  <c r="C7043" i="3"/>
  <c r="F7042" i="3"/>
  <c r="G7042" i="3" s="1"/>
  <c r="E7042" i="3"/>
  <c r="D7042" i="3"/>
  <c r="C7042" i="3"/>
  <c r="G7041" i="3"/>
  <c r="F7041" i="3"/>
  <c r="E7041" i="3"/>
  <c r="D7041" i="3"/>
  <c r="C7041" i="3"/>
  <c r="F7040" i="3"/>
  <c r="G7040" i="3" s="1"/>
  <c r="E7040" i="3"/>
  <c r="D7040" i="3"/>
  <c r="C7040" i="3"/>
  <c r="G7039" i="3"/>
  <c r="F7039" i="3"/>
  <c r="E7039" i="3"/>
  <c r="D7039" i="3"/>
  <c r="C7039" i="3"/>
  <c r="F7038" i="3"/>
  <c r="G7038" i="3" s="1"/>
  <c r="E7038" i="3"/>
  <c r="D7038" i="3"/>
  <c r="C7038" i="3"/>
  <c r="F7037" i="3"/>
  <c r="G7037" i="3" s="1"/>
  <c r="E7037" i="3"/>
  <c r="D7037" i="3"/>
  <c r="C7037" i="3"/>
  <c r="F7036" i="3"/>
  <c r="G7036" i="3" s="1"/>
  <c r="E7036" i="3"/>
  <c r="D7036" i="3"/>
  <c r="C7036" i="3"/>
  <c r="F7035" i="3"/>
  <c r="G7035" i="3" s="1"/>
  <c r="E7035" i="3"/>
  <c r="D7035" i="3"/>
  <c r="C7035" i="3"/>
  <c r="G7034" i="3"/>
  <c r="F7034" i="3"/>
  <c r="E7034" i="3"/>
  <c r="D7034" i="3"/>
  <c r="C7034" i="3"/>
  <c r="F7033" i="3"/>
  <c r="G7033" i="3" s="1"/>
  <c r="E7033" i="3"/>
  <c r="D7033" i="3"/>
  <c r="C7033" i="3"/>
  <c r="G7032" i="3"/>
  <c r="F7032" i="3"/>
  <c r="E7032" i="3"/>
  <c r="D7032" i="3"/>
  <c r="C7032" i="3"/>
  <c r="F7031" i="3"/>
  <c r="G7031" i="3" s="1"/>
  <c r="E7031" i="3"/>
  <c r="D7031" i="3"/>
  <c r="C7031" i="3"/>
  <c r="F7030" i="3"/>
  <c r="G7030" i="3" s="1"/>
  <c r="E7030" i="3"/>
  <c r="D7030" i="3"/>
  <c r="C7030" i="3"/>
  <c r="F7029" i="3"/>
  <c r="G7029" i="3" s="1"/>
  <c r="E7029" i="3"/>
  <c r="D7029" i="3"/>
  <c r="C7029" i="3"/>
  <c r="F7028" i="3"/>
  <c r="G7028" i="3" s="1"/>
  <c r="E7028" i="3"/>
  <c r="D7028" i="3"/>
  <c r="C7028" i="3"/>
  <c r="F7027" i="3"/>
  <c r="G7027" i="3" s="1"/>
  <c r="E7027" i="3"/>
  <c r="D7027" i="3"/>
  <c r="C7027" i="3"/>
  <c r="F7026" i="3"/>
  <c r="G7026" i="3" s="1"/>
  <c r="E7026" i="3"/>
  <c r="D7026" i="3"/>
  <c r="C7026" i="3"/>
  <c r="G7025" i="3"/>
  <c r="F7025" i="3"/>
  <c r="E7025" i="3"/>
  <c r="D7025" i="3"/>
  <c r="C7025" i="3"/>
  <c r="F7024" i="3"/>
  <c r="G7024" i="3" s="1"/>
  <c r="E7024" i="3"/>
  <c r="D7024" i="3"/>
  <c r="C7024" i="3"/>
  <c r="F7023" i="3"/>
  <c r="G7023" i="3" s="1"/>
  <c r="E7023" i="3"/>
  <c r="D7023" i="3"/>
  <c r="C7023" i="3"/>
  <c r="F7022" i="3"/>
  <c r="G7022" i="3" s="1"/>
  <c r="E7022" i="3"/>
  <c r="D7022" i="3"/>
  <c r="C7022" i="3"/>
  <c r="F7021" i="3"/>
  <c r="G7021" i="3" s="1"/>
  <c r="E7021" i="3"/>
  <c r="D7021" i="3"/>
  <c r="C7021" i="3"/>
  <c r="F7020" i="3"/>
  <c r="G7020" i="3" s="1"/>
  <c r="E7020" i="3"/>
  <c r="D7020" i="3"/>
  <c r="C7020" i="3"/>
  <c r="F7019" i="3"/>
  <c r="G7019" i="3" s="1"/>
  <c r="E7019" i="3"/>
  <c r="D7019" i="3"/>
  <c r="C7019" i="3"/>
  <c r="G7018" i="3"/>
  <c r="F7018" i="3"/>
  <c r="E7018" i="3"/>
  <c r="D7018" i="3"/>
  <c r="C7018" i="3"/>
  <c r="F7017" i="3"/>
  <c r="G7017" i="3" s="1"/>
  <c r="E7017" i="3"/>
  <c r="D7017" i="3"/>
  <c r="C7017" i="3"/>
  <c r="F7016" i="3"/>
  <c r="G7016" i="3" s="1"/>
  <c r="E7016" i="3"/>
  <c r="D7016" i="3"/>
  <c r="C7016" i="3"/>
  <c r="F7015" i="3"/>
  <c r="G7015" i="3" s="1"/>
  <c r="E7015" i="3"/>
  <c r="D7015" i="3"/>
  <c r="C7015" i="3"/>
  <c r="G7014" i="3"/>
  <c r="F7014" i="3"/>
  <c r="E7014" i="3"/>
  <c r="D7014" i="3"/>
  <c r="C7014" i="3"/>
  <c r="F7013" i="3"/>
  <c r="G7013" i="3" s="1"/>
  <c r="E7013" i="3"/>
  <c r="D7013" i="3"/>
  <c r="C7013" i="3"/>
  <c r="F7012" i="3"/>
  <c r="G7012" i="3" s="1"/>
  <c r="E7012" i="3"/>
  <c r="D7012" i="3"/>
  <c r="C7012" i="3"/>
  <c r="F7011" i="3"/>
  <c r="G7011" i="3" s="1"/>
  <c r="E7011" i="3"/>
  <c r="D7011" i="3"/>
  <c r="C7011" i="3"/>
  <c r="F7010" i="3"/>
  <c r="G7010" i="3" s="1"/>
  <c r="E7010" i="3"/>
  <c r="D7010" i="3"/>
  <c r="C7010" i="3"/>
  <c r="F7009" i="3"/>
  <c r="G7009" i="3" s="1"/>
  <c r="E7009" i="3"/>
  <c r="D7009" i="3"/>
  <c r="C7009" i="3"/>
  <c r="F7008" i="3"/>
  <c r="G7008" i="3" s="1"/>
  <c r="E7008" i="3"/>
  <c r="D7008" i="3"/>
  <c r="C7008" i="3"/>
  <c r="G7007" i="3"/>
  <c r="F7007" i="3"/>
  <c r="E7007" i="3"/>
  <c r="D7007" i="3"/>
  <c r="C7007" i="3"/>
  <c r="F7006" i="3"/>
  <c r="G7006" i="3" s="1"/>
  <c r="E7006" i="3"/>
  <c r="D7006" i="3"/>
  <c r="C7006" i="3"/>
  <c r="F7005" i="3"/>
  <c r="G7005" i="3" s="1"/>
  <c r="E7005" i="3"/>
  <c r="D7005" i="3"/>
  <c r="C7005" i="3"/>
  <c r="F7004" i="3"/>
  <c r="G7004" i="3" s="1"/>
  <c r="E7004" i="3"/>
  <c r="D7004" i="3"/>
  <c r="C7004" i="3"/>
  <c r="F7003" i="3"/>
  <c r="G7003" i="3" s="1"/>
  <c r="E7003" i="3"/>
  <c r="D7003" i="3"/>
  <c r="C7003" i="3"/>
  <c r="F7002" i="3"/>
  <c r="G7002" i="3" s="1"/>
  <c r="E7002" i="3"/>
  <c r="D7002" i="3"/>
  <c r="C7002" i="3"/>
  <c r="F7001" i="3"/>
  <c r="G7001" i="3" s="1"/>
  <c r="E7001" i="3"/>
  <c r="D7001" i="3"/>
  <c r="C7001" i="3"/>
  <c r="G7000" i="3"/>
  <c r="F7000" i="3"/>
  <c r="E7000" i="3"/>
  <c r="D7000" i="3"/>
  <c r="C7000" i="3"/>
  <c r="F6999" i="3"/>
  <c r="G6999" i="3" s="1"/>
  <c r="E6999" i="3"/>
  <c r="D6999" i="3"/>
  <c r="C6999" i="3"/>
  <c r="G6998" i="3"/>
  <c r="F6998" i="3"/>
  <c r="E6998" i="3"/>
  <c r="D6998" i="3"/>
  <c r="C6998" i="3"/>
  <c r="F6997" i="3"/>
  <c r="G6997" i="3" s="1"/>
  <c r="E6997" i="3"/>
  <c r="D6997" i="3"/>
  <c r="C6997" i="3"/>
  <c r="F6996" i="3"/>
  <c r="G6996" i="3" s="1"/>
  <c r="E6996" i="3"/>
  <c r="D6996" i="3"/>
  <c r="C6996" i="3"/>
  <c r="F6995" i="3"/>
  <c r="G6995" i="3" s="1"/>
  <c r="E6995" i="3"/>
  <c r="D6995" i="3"/>
  <c r="C6995" i="3"/>
  <c r="F6994" i="3"/>
  <c r="G6994" i="3" s="1"/>
  <c r="E6994" i="3"/>
  <c r="D6994" i="3"/>
  <c r="C6994" i="3"/>
  <c r="G6993" i="3"/>
  <c r="F6993" i="3"/>
  <c r="E6993" i="3"/>
  <c r="D6993" i="3"/>
  <c r="C6993" i="3"/>
  <c r="F6992" i="3"/>
  <c r="G6992" i="3" s="1"/>
  <c r="E6992" i="3"/>
  <c r="D6992" i="3"/>
  <c r="C6992" i="3"/>
  <c r="G6991" i="3"/>
  <c r="F6991" i="3"/>
  <c r="E6991" i="3"/>
  <c r="D6991" i="3"/>
  <c r="C6991" i="3"/>
  <c r="F6990" i="3"/>
  <c r="G6990" i="3" s="1"/>
  <c r="E6990" i="3"/>
  <c r="D6990" i="3"/>
  <c r="C6990" i="3"/>
  <c r="F6989" i="3"/>
  <c r="G6989" i="3" s="1"/>
  <c r="E6989" i="3"/>
  <c r="D6989" i="3"/>
  <c r="C6989" i="3"/>
  <c r="F6988" i="3"/>
  <c r="G6988" i="3" s="1"/>
  <c r="E6988" i="3"/>
  <c r="D6988" i="3"/>
  <c r="C6988" i="3"/>
  <c r="F6987" i="3"/>
  <c r="G6987" i="3" s="1"/>
  <c r="E6987" i="3"/>
  <c r="D6987" i="3"/>
  <c r="C6987" i="3"/>
  <c r="F6986" i="3"/>
  <c r="G6986" i="3" s="1"/>
  <c r="E6986" i="3"/>
  <c r="D6986" i="3"/>
  <c r="C6986" i="3"/>
  <c r="F6985" i="3"/>
  <c r="G6985" i="3" s="1"/>
  <c r="E6985" i="3"/>
  <c r="D6985" i="3"/>
  <c r="C6985" i="3"/>
  <c r="G6984" i="3"/>
  <c r="F6984" i="3"/>
  <c r="E6984" i="3"/>
  <c r="D6984" i="3"/>
  <c r="C6984" i="3"/>
  <c r="F6983" i="3"/>
  <c r="G6983" i="3" s="1"/>
  <c r="E6983" i="3"/>
  <c r="D6983" i="3"/>
  <c r="C6983" i="3"/>
  <c r="G6982" i="3"/>
  <c r="F6982" i="3"/>
  <c r="E6982" i="3"/>
  <c r="D6982" i="3"/>
  <c r="C6982" i="3"/>
  <c r="F6981" i="3"/>
  <c r="G6981" i="3" s="1"/>
  <c r="E6981" i="3"/>
  <c r="D6981" i="3"/>
  <c r="C6981" i="3"/>
  <c r="F6980" i="3"/>
  <c r="G6980" i="3" s="1"/>
  <c r="E6980" i="3"/>
  <c r="D6980" i="3"/>
  <c r="C6980" i="3"/>
  <c r="F6979" i="3"/>
  <c r="G6979" i="3" s="1"/>
  <c r="E6979" i="3"/>
  <c r="D6979" i="3"/>
  <c r="C6979" i="3"/>
  <c r="F6978" i="3"/>
  <c r="G6978" i="3" s="1"/>
  <c r="E6978" i="3"/>
  <c r="D6978" i="3"/>
  <c r="C6978" i="3"/>
  <c r="G6977" i="3"/>
  <c r="F6977" i="3"/>
  <c r="E6977" i="3"/>
  <c r="D6977" i="3"/>
  <c r="C6977" i="3"/>
  <c r="F6976" i="3"/>
  <c r="G6976" i="3" s="1"/>
  <c r="E6976" i="3"/>
  <c r="D6976" i="3"/>
  <c r="C6976" i="3"/>
  <c r="G6975" i="3"/>
  <c r="F6975" i="3"/>
  <c r="E6975" i="3"/>
  <c r="D6975" i="3"/>
  <c r="C6975" i="3"/>
  <c r="F6974" i="3"/>
  <c r="G6974" i="3" s="1"/>
  <c r="E6974" i="3"/>
  <c r="D6974" i="3"/>
  <c r="C6974" i="3"/>
  <c r="F6973" i="3"/>
  <c r="G6973" i="3" s="1"/>
  <c r="E6973" i="3"/>
  <c r="D6973" i="3"/>
  <c r="C6973" i="3"/>
  <c r="F6972" i="3"/>
  <c r="G6972" i="3" s="1"/>
  <c r="E6972" i="3"/>
  <c r="D6972" i="3"/>
  <c r="C6972" i="3"/>
  <c r="F6971" i="3"/>
  <c r="G6971" i="3" s="1"/>
  <c r="E6971" i="3"/>
  <c r="D6971" i="3"/>
  <c r="C6971" i="3"/>
  <c r="G6970" i="3"/>
  <c r="F6970" i="3"/>
  <c r="E6970" i="3"/>
  <c r="D6970" i="3"/>
  <c r="C6970" i="3"/>
  <c r="F6969" i="3"/>
  <c r="G6969" i="3" s="1"/>
  <c r="E6969" i="3"/>
  <c r="D6969" i="3"/>
  <c r="C6969" i="3"/>
  <c r="G6968" i="3"/>
  <c r="F6968" i="3"/>
  <c r="E6968" i="3"/>
  <c r="D6968" i="3"/>
  <c r="C6968" i="3"/>
  <c r="F6967" i="3"/>
  <c r="G6967" i="3" s="1"/>
  <c r="E6967" i="3"/>
  <c r="D6967" i="3"/>
  <c r="C6967" i="3"/>
  <c r="G6966" i="3"/>
  <c r="F6966" i="3"/>
  <c r="E6966" i="3"/>
  <c r="D6966" i="3"/>
  <c r="C6966" i="3"/>
  <c r="F6965" i="3"/>
  <c r="G6965" i="3" s="1"/>
  <c r="E6965" i="3"/>
  <c r="D6965" i="3"/>
  <c r="C6965" i="3"/>
  <c r="F6964" i="3"/>
  <c r="G6964" i="3" s="1"/>
  <c r="E6964" i="3"/>
  <c r="D6964" i="3"/>
  <c r="C6964" i="3"/>
  <c r="F6963" i="3"/>
  <c r="G6963" i="3" s="1"/>
  <c r="E6963" i="3"/>
  <c r="D6963" i="3"/>
  <c r="C6963" i="3"/>
  <c r="F6962" i="3"/>
  <c r="G6962" i="3" s="1"/>
  <c r="E6962" i="3"/>
  <c r="D6962" i="3"/>
  <c r="C6962" i="3"/>
  <c r="G6961" i="3"/>
  <c r="F6961" i="3"/>
  <c r="E6961" i="3"/>
  <c r="D6961" i="3"/>
  <c r="C6961" i="3"/>
  <c r="F6960" i="3"/>
  <c r="G6960" i="3" s="1"/>
  <c r="E6960" i="3"/>
  <c r="D6960" i="3"/>
  <c r="C6960" i="3"/>
  <c r="F6959" i="3"/>
  <c r="G6959" i="3" s="1"/>
  <c r="E6959" i="3"/>
  <c r="D6959" i="3"/>
  <c r="C6959" i="3"/>
  <c r="F6958" i="3"/>
  <c r="G6958" i="3" s="1"/>
  <c r="E6958" i="3"/>
  <c r="D6958" i="3"/>
  <c r="C6958" i="3"/>
  <c r="F6957" i="3"/>
  <c r="G6957" i="3" s="1"/>
  <c r="E6957" i="3"/>
  <c r="D6957" i="3"/>
  <c r="C6957" i="3"/>
  <c r="F6956" i="3"/>
  <c r="G6956" i="3" s="1"/>
  <c r="E6956" i="3"/>
  <c r="D6956" i="3"/>
  <c r="C6956" i="3"/>
  <c r="F6955" i="3"/>
  <c r="G6955" i="3" s="1"/>
  <c r="E6955" i="3"/>
  <c r="D6955" i="3"/>
  <c r="C6955" i="3"/>
  <c r="G6954" i="3"/>
  <c r="F6954" i="3"/>
  <c r="E6954" i="3"/>
  <c r="D6954" i="3"/>
  <c r="C6954" i="3"/>
  <c r="F6953" i="3"/>
  <c r="G6953" i="3" s="1"/>
  <c r="E6953" i="3"/>
  <c r="D6953" i="3"/>
  <c r="C6953" i="3"/>
  <c r="F6952" i="3"/>
  <c r="G6952" i="3" s="1"/>
  <c r="E6952" i="3"/>
  <c r="D6952" i="3"/>
  <c r="C6952" i="3"/>
  <c r="F6951" i="3"/>
  <c r="G6951" i="3" s="1"/>
  <c r="E6951" i="3"/>
  <c r="D6951" i="3"/>
  <c r="C6951" i="3"/>
  <c r="G6950" i="3"/>
  <c r="F6950" i="3"/>
  <c r="E6950" i="3"/>
  <c r="D6950" i="3"/>
  <c r="C6950" i="3"/>
  <c r="F6949" i="3"/>
  <c r="G6949" i="3" s="1"/>
  <c r="E6949" i="3"/>
  <c r="D6949" i="3"/>
  <c r="C6949" i="3"/>
  <c r="F6948" i="3"/>
  <c r="G6948" i="3" s="1"/>
  <c r="E6948" i="3"/>
  <c r="D6948" i="3"/>
  <c r="C6948" i="3"/>
  <c r="F6947" i="3"/>
  <c r="G6947" i="3" s="1"/>
  <c r="E6947" i="3"/>
  <c r="D6947" i="3"/>
  <c r="C6947" i="3"/>
  <c r="F6946" i="3"/>
  <c r="G6946" i="3" s="1"/>
  <c r="E6946" i="3"/>
  <c r="D6946" i="3"/>
  <c r="C6946" i="3"/>
  <c r="F6945" i="3"/>
  <c r="G6945" i="3" s="1"/>
  <c r="E6945" i="3"/>
  <c r="D6945" i="3"/>
  <c r="C6945" i="3"/>
  <c r="F6944" i="3"/>
  <c r="G6944" i="3" s="1"/>
  <c r="E6944" i="3"/>
  <c r="D6944" i="3"/>
  <c r="C6944" i="3"/>
  <c r="G6943" i="3"/>
  <c r="F6943" i="3"/>
  <c r="E6943" i="3"/>
  <c r="D6943" i="3"/>
  <c r="C6943" i="3"/>
  <c r="G6942" i="3"/>
  <c r="F6942" i="3"/>
  <c r="E6942" i="3"/>
  <c r="D6942" i="3"/>
  <c r="C6942" i="3"/>
  <c r="F6941" i="3"/>
  <c r="G6941" i="3" s="1"/>
  <c r="E6941" i="3"/>
  <c r="D6941" i="3"/>
  <c r="C6941" i="3"/>
  <c r="F6940" i="3"/>
  <c r="G6940" i="3" s="1"/>
  <c r="E6940" i="3"/>
  <c r="D6940" i="3"/>
  <c r="C6940" i="3"/>
  <c r="F6939" i="3"/>
  <c r="G6939" i="3" s="1"/>
  <c r="E6939" i="3"/>
  <c r="D6939" i="3"/>
  <c r="C6939" i="3"/>
  <c r="F6938" i="3"/>
  <c r="G6938" i="3" s="1"/>
  <c r="E6938" i="3"/>
  <c r="D6938" i="3"/>
  <c r="C6938" i="3"/>
  <c r="F6937" i="3"/>
  <c r="G6937" i="3" s="1"/>
  <c r="E6937" i="3"/>
  <c r="D6937" i="3"/>
  <c r="C6937" i="3"/>
  <c r="G6936" i="3"/>
  <c r="F6936" i="3"/>
  <c r="E6936" i="3"/>
  <c r="D6936" i="3"/>
  <c r="C6936" i="3"/>
  <c r="F6935" i="3"/>
  <c r="G6935" i="3" s="1"/>
  <c r="E6935" i="3"/>
  <c r="D6935" i="3"/>
  <c r="C6935" i="3"/>
  <c r="G6934" i="3"/>
  <c r="F6934" i="3"/>
  <c r="E6934" i="3"/>
  <c r="D6934" i="3"/>
  <c r="C6934" i="3"/>
  <c r="F6933" i="3"/>
  <c r="G6933" i="3" s="1"/>
  <c r="E6933" i="3"/>
  <c r="D6933" i="3"/>
  <c r="C6933" i="3"/>
  <c r="F6932" i="3"/>
  <c r="G6932" i="3" s="1"/>
  <c r="E6932" i="3"/>
  <c r="D6932" i="3"/>
  <c r="C6932" i="3"/>
  <c r="F6931" i="3"/>
  <c r="G6931" i="3" s="1"/>
  <c r="E6931" i="3"/>
  <c r="D6931" i="3"/>
  <c r="C6931" i="3"/>
  <c r="F6930" i="3"/>
  <c r="G6930" i="3" s="1"/>
  <c r="E6930" i="3"/>
  <c r="D6930" i="3"/>
  <c r="C6930" i="3"/>
  <c r="G6929" i="3"/>
  <c r="F6929" i="3"/>
  <c r="E6929" i="3"/>
  <c r="D6929" i="3"/>
  <c r="C6929" i="3"/>
  <c r="G6928" i="3"/>
  <c r="F6928" i="3"/>
  <c r="E6928" i="3"/>
  <c r="D6928" i="3"/>
  <c r="C6928" i="3"/>
  <c r="F6927" i="3"/>
  <c r="G6927" i="3" s="1"/>
  <c r="E6927" i="3"/>
  <c r="D6927" i="3"/>
  <c r="C6927" i="3"/>
  <c r="F6926" i="3"/>
  <c r="G6926" i="3" s="1"/>
  <c r="E6926" i="3"/>
  <c r="D6926" i="3"/>
  <c r="C6926" i="3"/>
  <c r="F6925" i="3"/>
  <c r="G6925" i="3" s="1"/>
  <c r="E6925" i="3"/>
  <c r="D6925" i="3"/>
  <c r="C6925" i="3"/>
  <c r="F6924" i="3"/>
  <c r="G6924" i="3" s="1"/>
  <c r="E6924" i="3"/>
  <c r="D6924" i="3"/>
  <c r="C6924" i="3"/>
  <c r="F6923" i="3"/>
  <c r="G6923" i="3" s="1"/>
  <c r="E6923" i="3"/>
  <c r="D6923" i="3"/>
  <c r="C6923" i="3"/>
  <c r="F6922" i="3"/>
  <c r="G6922" i="3" s="1"/>
  <c r="E6922" i="3"/>
  <c r="D6922" i="3"/>
  <c r="C6922" i="3"/>
  <c r="F6921" i="3"/>
  <c r="G6921" i="3" s="1"/>
  <c r="E6921" i="3"/>
  <c r="D6921" i="3"/>
  <c r="C6921" i="3"/>
  <c r="G6920" i="3"/>
  <c r="F6920" i="3"/>
  <c r="E6920" i="3"/>
  <c r="D6920" i="3"/>
  <c r="C6920" i="3"/>
  <c r="F6919" i="3"/>
  <c r="G6919" i="3" s="1"/>
  <c r="E6919" i="3"/>
  <c r="D6919" i="3"/>
  <c r="C6919" i="3"/>
  <c r="G6918" i="3"/>
  <c r="F6918" i="3"/>
  <c r="E6918" i="3"/>
  <c r="D6918" i="3"/>
  <c r="C6918" i="3"/>
  <c r="F6917" i="3"/>
  <c r="G6917" i="3" s="1"/>
  <c r="E6917" i="3"/>
  <c r="D6917" i="3"/>
  <c r="C6917" i="3"/>
  <c r="F6916" i="3"/>
  <c r="G6916" i="3" s="1"/>
  <c r="E6916" i="3"/>
  <c r="D6916" i="3"/>
  <c r="C6916" i="3"/>
  <c r="F6915" i="3"/>
  <c r="G6915" i="3" s="1"/>
  <c r="E6915" i="3"/>
  <c r="D6915" i="3"/>
  <c r="C6915" i="3"/>
  <c r="F6914" i="3"/>
  <c r="G6914" i="3" s="1"/>
  <c r="E6914" i="3"/>
  <c r="D6914" i="3"/>
  <c r="C6914" i="3"/>
  <c r="G6913" i="3"/>
  <c r="F6913" i="3"/>
  <c r="E6913" i="3"/>
  <c r="D6913" i="3"/>
  <c r="C6913" i="3"/>
  <c r="G6912" i="3"/>
  <c r="F6912" i="3"/>
  <c r="E6912" i="3"/>
  <c r="D6912" i="3"/>
  <c r="C6912" i="3"/>
  <c r="F6911" i="3"/>
  <c r="G6911" i="3" s="1"/>
  <c r="E6911" i="3"/>
  <c r="D6911" i="3"/>
  <c r="C6911" i="3"/>
  <c r="F6910" i="3"/>
  <c r="G6910" i="3" s="1"/>
  <c r="E6910" i="3"/>
  <c r="D6910" i="3"/>
  <c r="C6910" i="3"/>
  <c r="F6909" i="3"/>
  <c r="G6909" i="3" s="1"/>
  <c r="E6909" i="3"/>
  <c r="D6909" i="3"/>
  <c r="C6909" i="3"/>
  <c r="F6908" i="3"/>
  <c r="G6908" i="3" s="1"/>
  <c r="E6908" i="3"/>
  <c r="D6908" i="3"/>
  <c r="C6908" i="3"/>
  <c r="F6907" i="3"/>
  <c r="G6907" i="3" s="1"/>
  <c r="E6907" i="3"/>
  <c r="D6907" i="3"/>
  <c r="C6907" i="3"/>
  <c r="F6906" i="3"/>
  <c r="G6906" i="3" s="1"/>
  <c r="E6906" i="3"/>
  <c r="D6906" i="3"/>
  <c r="C6906" i="3"/>
  <c r="F6905" i="3"/>
  <c r="G6905" i="3" s="1"/>
  <c r="E6905" i="3"/>
  <c r="D6905" i="3"/>
  <c r="C6905" i="3"/>
  <c r="G6904" i="3"/>
  <c r="F6904" i="3"/>
  <c r="E6904" i="3"/>
  <c r="D6904" i="3"/>
  <c r="C6904" i="3"/>
  <c r="F6903" i="3"/>
  <c r="G6903" i="3" s="1"/>
  <c r="E6903" i="3"/>
  <c r="D6903" i="3"/>
  <c r="C6903" i="3"/>
  <c r="G6902" i="3"/>
  <c r="F6902" i="3"/>
  <c r="E6902" i="3"/>
  <c r="D6902" i="3"/>
  <c r="C6902" i="3"/>
  <c r="F6901" i="3"/>
  <c r="G6901" i="3" s="1"/>
  <c r="E6901" i="3"/>
  <c r="D6901" i="3"/>
  <c r="C6901" i="3"/>
  <c r="F6900" i="3"/>
  <c r="G6900" i="3" s="1"/>
  <c r="E6900" i="3"/>
  <c r="D6900" i="3"/>
  <c r="C6900" i="3"/>
  <c r="F6899" i="3"/>
  <c r="G6899" i="3" s="1"/>
  <c r="E6899" i="3"/>
  <c r="D6899" i="3"/>
  <c r="C6899" i="3"/>
  <c r="F6898" i="3"/>
  <c r="G6898" i="3" s="1"/>
  <c r="E6898" i="3"/>
  <c r="D6898" i="3"/>
  <c r="C6898" i="3"/>
  <c r="G6897" i="3"/>
  <c r="F6897" i="3"/>
  <c r="E6897" i="3"/>
  <c r="D6897" i="3"/>
  <c r="C6897" i="3"/>
  <c r="G6896" i="3"/>
  <c r="F6896" i="3"/>
  <c r="E6896" i="3"/>
  <c r="D6896" i="3"/>
  <c r="C6896" i="3"/>
  <c r="F6895" i="3"/>
  <c r="G6895" i="3" s="1"/>
  <c r="E6895" i="3"/>
  <c r="D6895" i="3"/>
  <c r="C6895" i="3"/>
  <c r="F6894" i="3"/>
  <c r="G6894" i="3" s="1"/>
  <c r="E6894" i="3"/>
  <c r="D6894" i="3"/>
  <c r="C6894" i="3"/>
  <c r="F6893" i="3"/>
  <c r="G6893" i="3" s="1"/>
  <c r="E6893" i="3"/>
  <c r="D6893" i="3"/>
  <c r="C6893" i="3"/>
  <c r="F6892" i="3"/>
  <c r="G6892" i="3" s="1"/>
  <c r="E6892" i="3"/>
  <c r="D6892" i="3"/>
  <c r="C6892" i="3"/>
  <c r="F6891" i="3"/>
  <c r="G6891" i="3" s="1"/>
  <c r="E6891" i="3"/>
  <c r="D6891" i="3"/>
  <c r="C6891" i="3"/>
  <c r="F6890" i="3"/>
  <c r="G6890" i="3" s="1"/>
  <c r="E6890" i="3"/>
  <c r="D6890" i="3"/>
  <c r="C6890" i="3"/>
  <c r="F6889" i="3"/>
  <c r="G6889" i="3" s="1"/>
  <c r="E6889" i="3"/>
  <c r="D6889" i="3"/>
  <c r="C6889" i="3"/>
  <c r="G6888" i="3"/>
  <c r="F6888" i="3"/>
  <c r="E6888" i="3"/>
  <c r="D6888" i="3"/>
  <c r="C6888" i="3"/>
  <c r="F6887" i="3"/>
  <c r="G6887" i="3" s="1"/>
  <c r="E6887" i="3"/>
  <c r="D6887" i="3"/>
  <c r="C6887" i="3"/>
  <c r="G6886" i="3"/>
  <c r="F6886" i="3"/>
  <c r="E6886" i="3"/>
  <c r="D6886" i="3"/>
  <c r="C6886" i="3"/>
  <c r="F6885" i="3"/>
  <c r="G6885" i="3" s="1"/>
  <c r="E6885" i="3"/>
  <c r="D6885" i="3"/>
  <c r="C6885" i="3"/>
  <c r="F6884" i="3"/>
  <c r="G6884" i="3" s="1"/>
  <c r="E6884" i="3"/>
  <c r="D6884" i="3"/>
  <c r="C6884" i="3"/>
  <c r="F6883" i="3"/>
  <c r="G6883" i="3" s="1"/>
  <c r="E6883" i="3"/>
  <c r="D6883" i="3"/>
  <c r="C6883" i="3"/>
  <c r="F6882" i="3"/>
  <c r="G6882" i="3" s="1"/>
  <c r="E6882" i="3"/>
  <c r="D6882" i="3"/>
  <c r="C6882" i="3"/>
  <c r="G6881" i="3"/>
  <c r="F6881" i="3"/>
  <c r="E6881" i="3"/>
  <c r="D6881" i="3"/>
  <c r="C6881" i="3"/>
  <c r="G6880" i="3"/>
  <c r="F6880" i="3"/>
  <c r="E6880" i="3"/>
  <c r="D6880" i="3"/>
  <c r="C6880" i="3"/>
  <c r="F6879" i="3"/>
  <c r="G6879" i="3" s="1"/>
  <c r="E6879" i="3"/>
  <c r="D6879" i="3"/>
  <c r="C6879" i="3"/>
  <c r="F6878" i="3"/>
  <c r="G6878" i="3" s="1"/>
  <c r="E6878" i="3"/>
  <c r="D6878" i="3"/>
  <c r="C6878" i="3"/>
  <c r="F6877" i="3"/>
  <c r="G6877" i="3" s="1"/>
  <c r="E6877" i="3"/>
  <c r="D6877" i="3"/>
  <c r="C6877" i="3"/>
  <c r="F6876" i="3"/>
  <c r="G6876" i="3" s="1"/>
  <c r="E6876" i="3"/>
  <c r="D6876" i="3"/>
  <c r="C6876" i="3"/>
  <c r="F6875" i="3"/>
  <c r="G6875" i="3" s="1"/>
  <c r="E6875" i="3"/>
  <c r="D6875" i="3"/>
  <c r="C6875" i="3"/>
  <c r="F6874" i="3"/>
  <c r="G6874" i="3" s="1"/>
  <c r="E6874" i="3"/>
  <c r="D6874" i="3"/>
  <c r="C6874" i="3"/>
  <c r="F6873" i="3"/>
  <c r="G6873" i="3" s="1"/>
  <c r="E6873" i="3"/>
  <c r="D6873" i="3"/>
  <c r="C6873" i="3"/>
  <c r="G6872" i="3"/>
  <c r="F6872" i="3"/>
  <c r="E6872" i="3"/>
  <c r="D6872" i="3"/>
  <c r="C6872" i="3"/>
  <c r="F6871" i="3"/>
  <c r="G6871" i="3" s="1"/>
  <c r="E6871" i="3"/>
  <c r="D6871" i="3"/>
  <c r="C6871" i="3"/>
  <c r="G6870" i="3"/>
  <c r="F6870" i="3"/>
  <c r="E6870" i="3"/>
  <c r="D6870" i="3"/>
  <c r="C6870" i="3"/>
  <c r="F6869" i="3"/>
  <c r="G6869" i="3" s="1"/>
  <c r="E6869" i="3"/>
  <c r="D6869" i="3"/>
  <c r="C6869" i="3"/>
  <c r="F6868" i="3"/>
  <c r="G6868" i="3" s="1"/>
  <c r="E6868" i="3"/>
  <c r="D6868" i="3"/>
  <c r="C6868" i="3"/>
  <c r="F6867" i="3"/>
  <c r="G6867" i="3" s="1"/>
  <c r="E6867" i="3"/>
  <c r="D6867" i="3"/>
  <c r="C6867" i="3"/>
  <c r="F6866" i="3"/>
  <c r="G6866" i="3" s="1"/>
  <c r="E6866" i="3"/>
  <c r="D6866" i="3"/>
  <c r="C6866" i="3"/>
  <c r="G6865" i="3"/>
  <c r="F6865" i="3"/>
  <c r="E6865" i="3"/>
  <c r="D6865" i="3"/>
  <c r="C6865" i="3"/>
  <c r="G6864" i="3"/>
  <c r="F6864" i="3"/>
  <c r="E6864" i="3"/>
  <c r="D6864" i="3"/>
  <c r="C6864" i="3"/>
  <c r="F6863" i="3"/>
  <c r="G6863" i="3" s="1"/>
  <c r="E6863" i="3"/>
  <c r="D6863" i="3"/>
  <c r="C6863" i="3"/>
  <c r="F6862" i="3"/>
  <c r="G6862" i="3" s="1"/>
  <c r="E6862" i="3"/>
  <c r="D6862" i="3"/>
  <c r="C6862" i="3"/>
  <c r="F6861" i="3"/>
  <c r="G6861" i="3" s="1"/>
  <c r="E6861" i="3"/>
  <c r="D6861" i="3"/>
  <c r="C6861" i="3"/>
  <c r="F6860" i="3"/>
  <c r="G6860" i="3" s="1"/>
  <c r="E6860" i="3"/>
  <c r="D6860" i="3"/>
  <c r="C6860" i="3"/>
  <c r="F6859" i="3"/>
  <c r="G6859" i="3" s="1"/>
  <c r="E6859" i="3"/>
  <c r="D6859" i="3"/>
  <c r="C6859" i="3"/>
  <c r="F6858" i="3"/>
  <c r="G6858" i="3" s="1"/>
  <c r="E6858" i="3"/>
  <c r="D6858" i="3"/>
  <c r="C6858" i="3"/>
  <c r="F6857" i="3"/>
  <c r="G6857" i="3" s="1"/>
  <c r="E6857" i="3"/>
  <c r="D6857" i="3"/>
  <c r="C6857" i="3"/>
  <c r="G6856" i="3"/>
  <c r="F6856" i="3"/>
  <c r="E6856" i="3"/>
  <c r="D6856" i="3"/>
  <c r="C6856" i="3"/>
  <c r="F6855" i="3"/>
  <c r="G6855" i="3" s="1"/>
  <c r="E6855" i="3"/>
  <c r="D6855" i="3"/>
  <c r="C6855" i="3"/>
  <c r="G6854" i="3"/>
  <c r="F6854" i="3"/>
  <c r="E6854" i="3"/>
  <c r="D6854" i="3"/>
  <c r="C6854" i="3"/>
  <c r="F6853" i="3"/>
  <c r="G6853" i="3" s="1"/>
  <c r="E6853" i="3"/>
  <c r="D6853" i="3"/>
  <c r="C6853" i="3"/>
  <c r="F6852" i="3"/>
  <c r="G6852" i="3" s="1"/>
  <c r="E6852" i="3"/>
  <c r="D6852" i="3"/>
  <c r="C6852" i="3"/>
  <c r="F6851" i="3"/>
  <c r="G6851" i="3" s="1"/>
  <c r="E6851" i="3"/>
  <c r="D6851" i="3"/>
  <c r="C6851" i="3"/>
  <c r="F6850" i="3"/>
  <c r="G6850" i="3" s="1"/>
  <c r="E6850" i="3"/>
  <c r="D6850" i="3"/>
  <c r="C6850" i="3"/>
  <c r="G6849" i="3"/>
  <c r="F6849" i="3"/>
  <c r="E6849" i="3"/>
  <c r="D6849" i="3"/>
  <c r="C6849" i="3"/>
  <c r="G6848" i="3"/>
  <c r="F6848" i="3"/>
  <c r="E6848" i="3"/>
  <c r="D6848" i="3"/>
  <c r="C6848" i="3"/>
  <c r="F6847" i="3"/>
  <c r="G6847" i="3" s="1"/>
  <c r="E6847" i="3"/>
  <c r="D6847" i="3"/>
  <c r="C6847" i="3"/>
  <c r="F6846" i="3"/>
  <c r="G6846" i="3" s="1"/>
  <c r="E6846" i="3"/>
  <c r="D6846" i="3"/>
  <c r="C6846" i="3"/>
  <c r="F6845" i="3"/>
  <c r="G6845" i="3" s="1"/>
  <c r="E6845" i="3"/>
  <c r="D6845" i="3"/>
  <c r="C6845" i="3"/>
  <c r="F6844" i="3"/>
  <c r="G6844" i="3" s="1"/>
  <c r="E6844" i="3"/>
  <c r="D6844" i="3"/>
  <c r="C6844" i="3"/>
  <c r="F6843" i="3"/>
  <c r="G6843" i="3" s="1"/>
  <c r="E6843" i="3"/>
  <c r="D6843" i="3"/>
  <c r="C6843" i="3"/>
  <c r="F6842" i="3"/>
  <c r="G6842" i="3" s="1"/>
  <c r="E6842" i="3"/>
  <c r="D6842" i="3"/>
  <c r="C6842" i="3"/>
  <c r="F6841" i="3"/>
  <c r="G6841" i="3" s="1"/>
  <c r="E6841" i="3"/>
  <c r="D6841" i="3"/>
  <c r="C6841" i="3"/>
  <c r="G6840" i="3"/>
  <c r="F6840" i="3"/>
  <c r="E6840" i="3"/>
  <c r="D6840" i="3"/>
  <c r="C6840" i="3"/>
  <c r="F6839" i="3"/>
  <c r="G6839" i="3" s="1"/>
  <c r="E6839" i="3"/>
  <c r="D6839" i="3"/>
  <c r="C6839" i="3"/>
  <c r="G6838" i="3"/>
  <c r="F6838" i="3"/>
  <c r="E6838" i="3"/>
  <c r="D6838" i="3"/>
  <c r="C6838" i="3"/>
  <c r="F6837" i="3"/>
  <c r="G6837" i="3" s="1"/>
  <c r="E6837" i="3"/>
  <c r="D6837" i="3"/>
  <c r="C6837" i="3"/>
  <c r="F6836" i="3"/>
  <c r="G6836" i="3" s="1"/>
  <c r="E6836" i="3"/>
  <c r="D6836" i="3"/>
  <c r="C6836" i="3"/>
  <c r="F6835" i="3"/>
  <c r="G6835" i="3" s="1"/>
  <c r="E6835" i="3"/>
  <c r="D6835" i="3"/>
  <c r="C6835" i="3"/>
  <c r="F6834" i="3"/>
  <c r="G6834" i="3" s="1"/>
  <c r="E6834" i="3"/>
  <c r="D6834" i="3"/>
  <c r="C6834" i="3"/>
  <c r="G6833" i="3"/>
  <c r="F6833" i="3"/>
  <c r="E6833" i="3"/>
  <c r="D6833" i="3"/>
  <c r="C6833" i="3"/>
  <c r="G6832" i="3"/>
  <c r="F6832" i="3"/>
  <c r="E6832" i="3"/>
  <c r="D6832" i="3"/>
  <c r="C6832" i="3"/>
  <c r="F6831" i="3"/>
  <c r="G6831" i="3" s="1"/>
  <c r="E6831" i="3"/>
  <c r="D6831" i="3"/>
  <c r="C6831" i="3"/>
  <c r="F6830" i="3"/>
  <c r="G6830" i="3" s="1"/>
  <c r="E6830" i="3"/>
  <c r="D6830" i="3"/>
  <c r="C6830" i="3"/>
  <c r="F6829" i="3"/>
  <c r="G6829" i="3" s="1"/>
  <c r="E6829" i="3"/>
  <c r="D6829" i="3"/>
  <c r="C6829" i="3"/>
  <c r="F6828" i="3"/>
  <c r="G6828" i="3" s="1"/>
  <c r="E6828" i="3"/>
  <c r="D6828" i="3"/>
  <c r="C6828" i="3"/>
  <c r="F6827" i="3"/>
  <c r="G6827" i="3" s="1"/>
  <c r="E6827" i="3"/>
  <c r="D6827" i="3"/>
  <c r="C6827" i="3"/>
  <c r="F6826" i="3"/>
  <c r="G6826" i="3" s="1"/>
  <c r="E6826" i="3"/>
  <c r="D6826" i="3"/>
  <c r="C6826" i="3"/>
  <c r="F6825" i="3"/>
  <c r="G6825" i="3" s="1"/>
  <c r="E6825" i="3"/>
  <c r="D6825" i="3"/>
  <c r="C6825" i="3"/>
  <c r="G6824" i="3"/>
  <c r="F6824" i="3"/>
  <c r="E6824" i="3"/>
  <c r="D6824" i="3"/>
  <c r="C6824" i="3"/>
  <c r="F6823" i="3"/>
  <c r="G6823" i="3" s="1"/>
  <c r="E6823" i="3"/>
  <c r="D6823" i="3"/>
  <c r="C6823" i="3"/>
  <c r="G6822" i="3"/>
  <c r="F6822" i="3"/>
  <c r="E6822" i="3"/>
  <c r="D6822" i="3"/>
  <c r="C6822" i="3"/>
  <c r="F6821" i="3"/>
  <c r="G6821" i="3" s="1"/>
  <c r="E6821" i="3"/>
  <c r="D6821" i="3"/>
  <c r="C6821" i="3"/>
  <c r="F6820" i="3"/>
  <c r="G6820" i="3" s="1"/>
  <c r="E6820" i="3"/>
  <c r="D6820" i="3"/>
  <c r="C6820" i="3"/>
  <c r="F6819" i="3"/>
  <c r="G6819" i="3" s="1"/>
  <c r="E6819" i="3"/>
  <c r="D6819" i="3"/>
  <c r="C6819" i="3"/>
  <c r="F6818" i="3"/>
  <c r="G6818" i="3" s="1"/>
  <c r="E6818" i="3"/>
  <c r="D6818" i="3"/>
  <c r="C6818" i="3"/>
  <c r="G6817" i="3"/>
  <c r="F6817" i="3"/>
  <c r="E6817" i="3"/>
  <c r="D6817" i="3"/>
  <c r="C6817" i="3"/>
  <c r="F6816" i="3"/>
  <c r="G6816" i="3" s="1"/>
  <c r="E6816" i="3"/>
  <c r="D6816" i="3"/>
  <c r="C6816" i="3"/>
  <c r="G6815" i="3"/>
  <c r="F6815" i="3"/>
  <c r="E6815" i="3"/>
  <c r="D6815" i="3"/>
  <c r="C6815" i="3"/>
  <c r="F6814" i="3"/>
  <c r="G6814" i="3" s="1"/>
  <c r="E6814" i="3"/>
  <c r="D6814" i="3"/>
  <c r="C6814" i="3"/>
  <c r="F6813" i="3"/>
  <c r="G6813" i="3" s="1"/>
  <c r="E6813" i="3"/>
  <c r="D6813" i="3"/>
  <c r="C6813" i="3"/>
  <c r="F6812" i="3"/>
  <c r="G6812" i="3" s="1"/>
  <c r="E6812" i="3"/>
  <c r="D6812" i="3"/>
  <c r="C6812" i="3"/>
  <c r="F6811" i="3"/>
  <c r="G6811" i="3" s="1"/>
  <c r="E6811" i="3"/>
  <c r="D6811" i="3"/>
  <c r="C6811" i="3"/>
  <c r="F6810" i="3"/>
  <c r="G6810" i="3" s="1"/>
  <c r="E6810" i="3"/>
  <c r="D6810" i="3"/>
  <c r="C6810" i="3"/>
  <c r="F6809" i="3"/>
  <c r="G6809" i="3" s="1"/>
  <c r="E6809" i="3"/>
  <c r="D6809" i="3"/>
  <c r="C6809" i="3"/>
  <c r="F6808" i="3"/>
  <c r="G6808" i="3" s="1"/>
  <c r="E6808" i="3"/>
  <c r="D6808" i="3"/>
  <c r="C6808" i="3"/>
  <c r="F6807" i="3"/>
  <c r="G6807" i="3" s="1"/>
  <c r="E6807" i="3"/>
  <c r="D6807" i="3"/>
  <c r="C6807" i="3"/>
  <c r="F6806" i="3"/>
  <c r="G6806" i="3" s="1"/>
  <c r="E6806" i="3"/>
  <c r="D6806" i="3"/>
  <c r="C6806" i="3"/>
  <c r="F6805" i="3"/>
  <c r="G6805" i="3" s="1"/>
  <c r="E6805" i="3"/>
  <c r="D6805" i="3"/>
  <c r="C6805" i="3"/>
  <c r="F6804" i="3"/>
  <c r="G6804" i="3" s="1"/>
  <c r="E6804" i="3"/>
  <c r="D6804" i="3"/>
  <c r="C6804" i="3"/>
  <c r="F6803" i="3"/>
  <c r="G6803" i="3" s="1"/>
  <c r="E6803" i="3"/>
  <c r="D6803" i="3"/>
  <c r="C6803" i="3"/>
  <c r="F6802" i="3"/>
  <c r="G6802" i="3" s="1"/>
  <c r="E6802" i="3"/>
  <c r="D6802" i="3"/>
  <c r="C6802" i="3"/>
  <c r="G6801" i="3"/>
  <c r="F6801" i="3"/>
  <c r="E6801" i="3"/>
  <c r="D6801" i="3"/>
  <c r="C6801" i="3"/>
  <c r="F6800" i="3"/>
  <c r="G6800" i="3" s="1"/>
  <c r="E6800" i="3"/>
  <c r="D6800" i="3"/>
  <c r="C6800" i="3"/>
  <c r="F6799" i="3"/>
  <c r="G6799" i="3" s="1"/>
  <c r="E6799" i="3"/>
  <c r="D6799" i="3"/>
  <c r="C6799" i="3"/>
  <c r="F6798" i="3"/>
  <c r="G6798" i="3" s="1"/>
  <c r="E6798" i="3"/>
  <c r="D6798" i="3"/>
  <c r="C6798" i="3"/>
  <c r="F6797" i="3"/>
  <c r="G6797" i="3" s="1"/>
  <c r="E6797" i="3"/>
  <c r="D6797" i="3"/>
  <c r="C6797" i="3"/>
  <c r="F6796" i="3"/>
  <c r="G6796" i="3" s="1"/>
  <c r="E6796" i="3"/>
  <c r="D6796" i="3"/>
  <c r="C6796" i="3"/>
  <c r="F6795" i="3"/>
  <c r="G6795" i="3" s="1"/>
  <c r="E6795" i="3"/>
  <c r="D6795" i="3"/>
  <c r="C6795" i="3"/>
  <c r="F6794" i="3"/>
  <c r="G6794" i="3" s="1"/>
  <c r="E6794" i="3"/>
  <c r="D6794" i="3"/>
  <c r="C6794" i="3"/>
  <c r="G6793" i="3"/>
  <c r="F6793" i="3"/>
  <c r="E6793" i="3"/>
  <c r="D6793" i="3"/>
  <c r="C6793" i="3"/>
  <c r="F6792" i="3"/>
  <c r="G6792" i="3" s="1"/>
  <c r="E6792" i="3"/>
  <c r="D6792" i="3"/>
  <c r="C6792" i="3"/>
  <c r="G6791" i="3"/>
  <c r="F6791" i="3"/>
  <c r="E6791" i="3"/>
  <c r="D6791" i="3"/>
  <c r="C6791" i="3"/>
  <c r="F6790" i="3"/>
  <c r="G6790" i="3" s="1"/>
  <c r="E6790" i="3"/>
  <c r="D6790" i="3"/>
  <c r="C6790" i="3"/>
  <c r="F6789" i="3"/>
  <c r="G6789" i="3" s="1"/>
  <c r="E6789" i="3"/>
  <c r="D6789" i="3"/>
  <c r="C6789" i="3"/>
  <c r="F6788" i="3"/>
  <c r="G6788" i="3" s="1"/>
  <c r="E6788" i="3"/>
  <c r="D6788" i="3"/>
  <c r="C6788" i="3"/>
  <c r="F6787" i="3"/>
  <c r="G6787" i="3" s="1"/>
  <c r="E6787" i="3"/>
  <c r="D6787" i="3"/>
  <c r="C6787" i="3"/>
  <c r="F6786" i="3"/>
  <c r="G6786" i="3" s="1"/>
  <c r="E6786" i="3"/>
  <c r="D6786" i="3"/>
  <c r="C6786" i="3"/>
  <c r="G6785" i="3"/>
  <c r="F6785" i="3"/>
  <c r="E6785" i="3"/>
  <c r="D6785" i="3"/>
  <c r="C6785" i="3"/>
  <c r="F6784" i="3"/>
  <c r="G6784" i="3" s="1"/>
  <c r="E6784" i="3"/>
  <c r="D6784" i="3"/>
  <c r="C6784" i="3"/>
  <c r="F6783" i="3"/>
  <c r="G6783" i="3" s="1"/>
  <c r="E6783" i="3"/>
  <c r="D6783" i="3"/>
  <c r="C6783" i="3"/>
  <c r="F6782" i="3"/>
  <c r="G6782" i="3" s="1"/>
  <c r="E6782" i="3"/>
  <c r="D6782" i="3"/>
  <c r="C6782" i="3"/>
  <c r="G6781" i="3"/>
  <c r="F6781" i="3"/>
  <c r="E6781" i="3"/>
  <c r="D6781" i="3"/>
  <c r="C6781" i="3"/>
  <c r="F6780" i="3"/>
  <c r="G6780" i="3" s="1"/>
  <c r="E6780" i="3"/>
  <c r="D6780" i="3"/>
  <c r="C6780" i="3"/>
  <c r="F6779" i="3"/>
  <c r="G6779" i="3" s="1"/>
  <c r="E6779" i="3"/>
  <c r="D6779" i="3"/>
  <c r="C6779" i="3"/>
  <c r="F6778" i="3"/>
  <c r="G6778" i="3" s="1"/>
  <c r="E6778" i="3"/>
  <c r="D6778" i="3"/>
  <c r="C6778" i="3"/>
  <c r="F6777" i="3"/>
  <c r="G6777" i="3" s="1"/>
  <c r="E6777" i="3"/>
  <c r="D6777" i="3"/>
  <c r="C6777" i="3"/>
  <c r="G6776" i="3"/>
  <c r="F6776" i="3"/>
  <c r="E6776" i="3"/>
  <c r="D6776" i="3"/>
  <c r="C6776" i="3"/>
  <c r="G6775" i="3"/>
  <c r="F6775" i="3"/>
  <c r="E6775" i="3"/>
  <c r="D6775" i="3"/>
  <c r="C6775" i="3"/>
  <c r="F6774" i="3"/>
  <c r="G6774" i="3" s="1"/>
  <c r="E6774" i="3"/>
  <c r="D6774" i="3"/>
  <c r="C6774" i="3"/>
  <c r="F6773" i="3"/>
  <c r="G6773" i="3" s="1"/>
  <c r="E6773" i="3"/>
  <c r="D6773" i="3"/>
  <c r="C6773" i="3"/>
  <c r="F6772" i="3"/>
  <c r="G6772" i="3" s="1"/>
  <c r="E6772" i="3"/>
  <c r="D6772" i="3"/>
  <c r="C6772" i="3"/>
  <c r="F6771" i="3"/>
  <c r="G6771" i="3" s="1"/>
  <c r="E6771" i="3"/>
  <c r="D6771" i="3"/>
  <c r="C6771" i="3"/>
  <c r="F6770" i="3"/>
  <c r="G6770" i="3" s="1"/>
  <c r="E6770" i="3"/>
  <c r="D6770" i="3"/>
  <c r="C6770" i="3"/>
  <c r="F6769" i="3"/>
  <c r="G6769" i="3" s="1"/>
  <c r="E6769" i="3"/>
  <c r="D6769" i="3"/>
  <c r="C6769" i="3"/>
  <c r="G6768" i="3"/>
  <c r="F6768" i="3"/>
  <c r="E6768" i="3"/>
  <c r="D6768" i="3"/>
  <c r="C6768" i="3"/>
  <c r="G6767" i="3"/>
  <c r="F6767" i="3"/>
  <c r="E6767" i="3"/>
  <c r="D6767" i="3"/>
  <c r="C6767" i="3"/>
  <c r="F6766" i="3"/>
  <c r="G6766" i="3" s="1"/>
  <c r="E6766" i="3"/>
  <c r="D6766" i="3"/>
  <c r="C6766" i="3"/>
  <c r="F6765" i="3"/>
  <c r="G6765" i="3" s="1"/>
  <c r="E6765" i="3"/>
  <c r="D6765" i="3"/>
  <c r="C6765" i="3"/>
  <c r="F6764" i="3"/>
  <c r="G6764" i="3" s="1"/>
  <c r="E6764" i="3"/>
  <c r="D6764" i="3"/>
  <c r="C6764" i="3"/>
  <c r="F6763" i="3"/>
  <c r="G6763" i="3" s="1"/>
  <c r="E6763" i="3"/>
  <c r="D6763" i="3"/>
  <c r="C6763" i="3"/>
  <c r="G6762" i="3"/>
  <c r="F6762" i="3"/>
  <c r="E6762" i="3"/>
  <c r="D6762" i="3"/>
  <c r="C6762" i="3"/>
  <c r="F6761" i="3"/>
  <c r="G6761" i="3" s="1"/>
  <c r="E6761" i="3"/>
  <c r="D6761" i="3"/>
  <c r="C6761" i="3"/>
  <c r="F6760" i="3"/>
  <c r="G6760" i="3" s="1"/>
  <c r="E6760" i="3"/>
  <c r="D6760" i="3"/>
  <c r="C6760" i="3"/>
  <c r="G6759" i="3"/>
  <c r="F6759" i="3"/>
  <c r="E6759" i="3"/>
  <c r="D6759" i="3"/>
  <c r="C6759" i="3"/>
  <c r="F6758" i="3"/>
  <c r="G6758" i="3" s="1"/>
  <c r="E6758" i="3"/>
  <c r="D6758" i="3"/>
  <c r="C6758" i="3"/>
  <c r="F6757" i="3"/>
  <c r="G6757" i="3" s="1"/>
  <c r="E6757" i="3"/>
  <c r="D6757" i="3"/>
  <c r="C6757" i="3"/>
  <c r="F6756" i="3"/>
  <c r="G6756" i="3" s="1"/>
  <c r="E6756" i="3"/>
  <c r="D6756" i="3"/>
  <c r="C6756" i="3"/>
  <c r="F6755" i="3"/>
  <c r="G6755" i="3" s="1"/>
  <c r="E6755" i="3"/>
  <c r="D6755" i="3"/>
  <c r="C6755" i="3"/>
  <c r="F6754" i="3"/>
  <c r="G6754" i="3" s="1"/>
  <c r="E6754" i="3"/>
  <c r="D6754" i="3"/>
  <c r="C6754" i="3"/>
  <c r="F6753" i="3"/>
  <c r="G6753" i="3" s="1"/>
  <c r="E6753" i="3"/>
  <c r="D6753" i="3"/>
  <c r="C6753" i="3"/>
  <c r="G6752" i="3"/>
  <c r="F6752" i="3"/>
  <c r="E6752" i="3"/>
  <c r="D6752" i="3"/>
  <c r="C6752" i="3"/>
  <c r="G6751" i="3"/>
  <c r="F6751" i="3"/>
  <c r="E6751" i="3"/>
  <c r="D6751" i="3"/>
  <c r="C6751" i="3"/>
  <c r="F6750" i="3"/>
  <c r="G6750" i="3" s="1"/>
  <c r="E6750" i="3"/>
  <c r="D6750" i="3"/>
  <c r="C6750" i="3"/>
  <c r="F6749" i="3"/>
  <c r="G6749" i="3" s="1"/>
  <c r="E6749" i="3"/>
  <c r="D6749" i="3"/>
  <c r="C6749" i="3"/>
  <c r="F6748" i="3"/>
  <c r="G6748" i="3" s="1"/>
  <c r="E6748" i="3"/>
  <c r="D6748" i="3"/>
  <c r="C6748" i="3"/>
  <c r="F6747" i="3"/>
  <c r="G6747" i="3" s="1"/>
  <c r="E6747" i="3"/>
  <c r="D6747" i="3"/>
  <c r="C6747" i="3"/>
  <c r="F6746" i="3"/>
  <c r="G6746" i="3" s="1"/>
  <c r="E6746" i="3"/>
  <c r="D6746" i="3"/>
  <c r="C6746" i="3"/>
  <c r="F6745" i="3"/>
  <c r="G6745" i="3" s="1"/>
  <c r="E6745" i="3"/>
  <c r="D6745" i="3"/>
  <c r="C6745" i="3"/>
  <c r="G6744" i="3"/>
  <c r="F6744" i="3"/>
  <c r="E6744" i="3"/>
  <c r="D6744" i="3"/>
  <c r="C6744" i="3"/>
  <c r="G6743" i="3"/>
  <c r="F6743" i="3"/>
  <c r="E6743" i="3"/>
  <c r="D6743" i="3"/>
  <c r="C6743" i="3"/>
  <c r="F6742" i="3"/>
  <c r="G6742" i="3" s="1"/>
  <c r="E6742" i="3"/>
  <c r="D6742" i="3"/>
  <c r="C6742" i="3"/>
  <c r="F6741" i="3"/>
  <c r="G6741" i="3" s="1"/>
  <c r="E6741" i="3"/>
  <c r="D6741" i="3"/>
  <c r="C6741" i="3"/>
  <c r="F6740" i="3"/>
  <c r="G6740" i="3" s="1"/>
  <c r="E6740" i="3"/>
  <c r="D6740" i="3"/>
  <c r="C6740" i="3"/>
  <c r="F6739" i="3"/>
  <c r="G6739" i="3" s="1"/>
  <c r="E6739" i="3"/>
  <c r="D6739" i="3"/>
  <c r="C6739" i="3"/>
  <c r="F6738" i="3"/>
  <c r="G6738" i="3" s="1"/>
  <c r="E6738" i="3"/>
  <c r="D6738" i="3"/>
  <c r="C6738" i="3"/>
  <c r="F6737" i="3"/>
  <c r="G6737" i="3" s="1"/>
  <c r="E6737" i="3"/>
  <c r="D6737" i="3"/>
  <c r="C6737" i="3"/>
  <c r="G6736" i="3"/>
  <c r="F6736" i="3"/>
  <c r="E6736" i="3"/>
  <c r="D6736" i="3"/>
  <c r="C6736" i="3"/>
  <c r="G6735" i="3"/>
  <c r="F6735" i="3"/>
  <c r="E6735" i="3"/>
  <c r="D6735" i="3"/>
  <c r="C6735" i="3"/>
  <c r="F6734" i="3"/>
  <c r="G6734" i="3" s="1"/>
  <c r="E6734" i="3"/>
  <c r="D6734" i="3"/>
  <c r="C6734" i="3"/>
  <c r="F6733" i="3"/>
  <c r="G6733" i="3" s="1"/>
  <c r="E6733" i="3"/>
  <c r="D6733" i="3"/>
  <c r="C6733" i="3"/>
  <c r="F6732" i="3"/>
  <c r="G6732" i="3" s="1"/>
  <c r="E6732" i="3"/>
  <c r="D6732" i="3"/>
  <c r="C6732" i="3"/>
  <c r="F6731" i="3"/>
  <c r="G6731" i="3" s="1"/>
  <c r="E6731" i="3"/>
  <c r="D6731" i="3"/>
  <c r="C6731" i="3"/>
  <c r="G6730" i="3"/>
  <c r="F6730" i="3"/>
  <c r="E6730" i="3"/>
  <c r="D6730" i="3"/>
  <c r="C6730" i="3"/>
  <c r="F6729" i="3"/>
  <c r="G6729" i="3" s="1"/>
  <c r="E6729" i="3"/>
  <c r="D6729" i="3"/>
  <c r="C6729" i="3"/>
  <c r="F6728" i="3"/>
  <c r="G6728" i="3" s="1"/>
  <c r="E6728" i="3"/>
  <c r="D6728" i="3"/>
  <c r="C6728" i="3"/>
  <c r="G6727" i="3"/>
  <c r="F6727" i="3"/>
  <c r="E6727" i="3"/>
  <c r="D6727" i="3"/>
  <c r="C6727" i="3"/>
  <c r="F6726" i="3"/>
  <c r="G6726" i="3" s="1"/>
  <c r="E6726" i="3"/>
  <c r="D6726" i="3"/>
  <c r="C6726" i="3"/>
  <c r="F6725" i="3"/>
  <c r="G6725" i="3" s="1"/>
  <c r="E6725" i="3"/>
  <c r="D6725" i="3"/>
  <c r="C6725" i="3"/>
  <c r="F6724" i="3"/>
  <c r="G6724" i="3" s="1"/>
  <c r="E6724" i="3"/>
  <c r="D6724" i="3"/>
  <c r="C6724" i="3"/>
  <c r="F6723" i="3"/>
  <c r="G6723" i="3" s="1"/>
  <c r="E6723" i="3"/>
  <c r="D6723" i="3"/>
  <c r="C6723" i="3"/>
  <c r="F6722" i="3"/>
  <c r="G6722" i="3" s="1"/>
  <c r="E6722" i="3"/>
  <c r="D6722" i="3"/>
  <c r="C6722" i="3"/>
  <c r="F6721" i="3"/>
  <c r="G6721" i="3" s="1"/>
  <c r="E6721" i="3"/>
  <c r="D6721" i="3"/>
  <c r="C6721" i="3"/>
  <c r="F6720" i="3"/>
  <c r="G6720" i="3" s="1"/>
  <c r="E6720" i="3"/>
  <c r="D6720" i="3"/>
  <c r="C6720" i="3"/>
  <c r="G6719" i="3"/>
  <c r="F6719" i="3"/>
  <c r="E6719" i="3"/>
  <c r="D6719" i="3"/>
  <c r="C6719" i="3"/>
  <c r="F6718" i="3"/>
  <c r="G6718" i="3" s="1"/>
  <c r="E6718" i="3"/>
  <c r="D6718" i="3"/>
  <c r="C6718" i="3"/>
  <c r="F6717" i="3"/>
  <c r="G6717" i="3" s="1"/>
  <c r="E6717" i="3"/>
  <c r="D6717" i="3"/>
  <c r="C6717" i="3"/>
  <c r="F6716" i="3"/>
  <c r="G6716" i="3" s="1"/>
  <c r="E6716" i="3"/>
  <c r="D6716" i="3"/>
  <c r="C6716" i="3"/>
  <c r="F6715" i="3"/>
  <c r="G6715" i="3" s="1"/>
  <c r="E6715" i="3"/>
  <c r="D6715" i="3"/>
  <c r="C6715" i="3"/>
  <c r="F6714" i="3"/>
  <c r="G6714" i="3" s="1"/>
  <c r="E6714" i="3"/>
  <c r="D6714" i="3"/>
  <c r="C6714" i="3"/>
  <c r="F6713" i="3"/>
  <c r="G6713" i="3" s="1"/>
  <c r="E6713" i="3"/>
  <c r="D6713" i="3"/>
  <c r="C6713" i="3"/>
  <c r="G6712" i="3"/>
  <c r="F6712" i="3"/>
  <c r="E6712" i="3"/>
  <c r="D6712" i="3"/>
  <c r="C6712" i="3"/>
  <c r="F6711" i="3"/>
  <c r="G6711" i="3" s="1"/>
  <c r="E6711" i="3"/>
  <c r="D6711" i="3"/>
  <c r="C6711" i="3"/>
  <c r="F6710" i="3"/>
  <c r="G6710" i="3" s="1"/>
  <c r="E6710" i="3"/>
  <c r="D6710" i="3"/>
  <c r="C6710" i="3"/>
  <c r="F6709" i="3"/>
  <c r="G6709" i="3" s="1"/>
  <c r="E6709" i="3"/>
  <c r="D6709" i="3"/>
  <c r="C6709" i="3"/>
  <c r="F6708" i="3"/>
  <c r="G6708" i="3" s="1"/>
  <c r="E6708" i="3"/>
  <c r="D6708" i="3"/>
  <c r="C6708" i="3"/>
  <c r="F6707" i="3"/>
  <c r="G6707" i="3" s="1"/>
  <c r="E6707" i="3"/>
  <c r="D6707" i="3"/>
  <c r="C6707" i="3"/>
  <c r="F6706" i="3"/>
  <c r="G6706" i="3" s="1"/>
  <c r="E6706" i="3"/>
  <c r="D6706" i="3"/>
  <c r="C6706" i="3"/>
  <c r="F6705" i="3"/>
  <c r="G6705" i="3" s="1"/>
  <c r="E6705" i="3"/>
  <c r="D6705" i="3"/>
  <c r="C6705" i="3"/>
  <c r="G6704" i="3"/>
  <c r="F6704" i="3"/>
  <c r="E6704" i="3"/>
  <c r="D6704" i="3"/>
  <c r="C6704" i="3"/>
  <c r="G6703" i="3"/>
  <c r="F6703" i="3"/>
  <c r="E6703" i="3"/>
  <c r="D6703" i="3"/>
  <c r="C6703" i="3"/>
  <c r="G6702" i="3"/>
  <c r="F6702" i="3"/>
  <c r="E6702" i="3"/>
  <c r="D6702" i="3"/>
  <c r="C6702" i="3"/>
  <c r="F6701" i="3"/>
  <c r="G6701" i="3" s="1"/>
  <c r="E6701" i="3"/>
  <c r="D6701" i="3"/>
  <c r="C6701" i="3"/>
  <c r="F6700" i="3"/>
  <c r="G6700" i="3" s="1"/>
  <c r="E6700" i="3"/>
  <c r="D6700" i="3"/>
  <c r="C6700" i="3"/>
  <c r="F6699" i="3"/>
  <c r="G6699" i="3" s="1"/>
  <c r="E6699" i="3"/>
  <c r="D6699" i="3"/>
  <c r="C6699" i="3"/>
  <c r="F6698" i="3"/>
  <c r="G6698" i="3" s="1"/>
  <c r="E6698" i="3"/>
  <c r="D6698" i="3"/>
  <c r="C6698" i="3"/>
  <c r="F6697" i="3"/>
  <c r="G6697" i="3" s="1"/>
  <c r="E6697" i="3"/>
  <c r="D6697" i="3"/>
  <c r="C6697" i="3"/>
  <c r="G6696" i="3"/>
  <c r="F6696" i="3"/>
  <c r="E6696" i="3"/>
  <c r="D6696" i="3"/>
  <c r="C6696" i="3"/>
  <c r="F6695" i="3"/>
  <c r="G6695" i="3" s="1"/>
  <c r="E6695" i="3"/>
  <c r="D6695" i="3"/>
  <c r="C6695" i="3"/>
  <c r="F6694" i="3"/>
  <c r="G6694" i="3" s="1"/>
  <c r="E6694" i="3"/>
  <c r="D6694" i="3"/>
  <c r="C6694" i="3"/>
  <c r="F6693" i="3"/>
  <c r="G6693" i="3" s="1"/>
  <c r="E6693" i="3"/>
  <c r="D6693" i="3"/>
  <c r="C6693" i="3"/>
  <c r="F6692" i="3"/>
  <c r="G6692" i="3" s="1"/>
  <c r="E6692" i="3"/>
  <c r="D6692" i="3"/>
  <c r="C6692" i="3"/>
  <c r="F6691" i="3"/>
  <c r="G6691" i="3" s="1"/>
  <c r="E6691" i="3"/>
  <c r="D6691" i="3"/>
  <c r="C6691" i="3"/>
  <c r="G6690" i="3"/>
  <c r="F6690" i="3"/>
  <c r="E6690" i="3"/>
  <c r="D6690" i="3"/>
  <c r="C6690" i="3"/>
  <c r="F6689" i="3"/>
  <c r="G6689" i="3" s="1"/>
  <c r="E6689" i="3"/>
  <c r="D6689" i="3"/>
  <c r="C6689" i="3"/>
  <c r="F6688" i="3"/>
  <c r="G6688" i="3" s="1"/>
  <c r="E6688" i="3"/>
  <c r="D6688" i="3"/>
  <c r="C6688" i="3"/>
  <c r="G6687" i="3"/>
  <c r="F6687" i="3"/>
  <c r="E6687" i="3"/>
  <c r="D6687" i="3"/>
  <c r="C6687" i="3"/>
  <c r="F6686" i="3"/>
  <c r="G6686" i="3" s="1"/>
  <c r="E6686" i="3"/>
  <c r="D6686" i="3"/>
  <c r="C6686" i="3"/>
  <c r="F6685" i="3"/>
  <c r="G6685" i="3" s="1"/>
  <c r="E6685" i="3"/>
  <c r="D6685" i="3"/>
  <c r="C6685" i="3"/>
  <c r="F6684" i="3"/>
  <c r="G6684" i="3" s="1"/>
  <c r="E6684" i="3"/>
  <c r="D6684" i="3"/>
  <c r="C6684" i="3"/>
  <c r="F6683" i="3"/>
  <c r="G6683" i="3" s="1"/>
  <c r="E6683" i="3"/>
  <c r="D6683" i="3"/>
  <c r="C6683" i="3"/>
  <c r="G6682" i="3"/>
  <c r="F6682" i="3"/>
  <c r="E6682" i="3"/>
  <c r="D6682" i="3"/>
  <c r="C6682" i="3"/>
  <c r="F6681" i="3"/>
  <c r="G6681" i="3" s="1"/>
  <c r="E6681" i="3"/>
  <c r="D6681" i="3"/>
  <c r="C6681" i="3"/>
  <c r="F6680" i="3"/>
  <c r="G6680" i="3" s="1"/>
  <c r="E6680" i="3"/>
  <c r="D6680" i="3"/>
  <c r="C6680" i="3"/>
  <c r="G6679" i="3"/>
  <c r="F6679" i="3"/>
  <c r="E6679" i="3"/>
  <c r="D6679" i="3"/>
  <c r="C6679" i="3"/>
  <c r="G6678" i="3"/>
  <c r="F6678" i="3"/>
  <c r="E6678" i="3"/>
  <c r="D6678" i="3"/>
  <c r="C6678" i="3"/>
  <c r="F6677" i="3"/>
  <c r="G6677" i="3" s="1"/>
  <c r="E6677" i="3"/>
  <c r="D6677" i="3"/>
  <c r="C6677" i="3"/>
  <c r="F6676" i="3"/>
  <c r="G6676" i="3" s="1"/>
  <c r="E6676" i="3"/>
  <c r="D6676" i="3"/>
  <c r="C6676" i="3"/>
  <c r="F6675" i="3"/>
  <c r="G6675" i="3" s="1"/>
  <c r="E6675" i="3"/>
  <c r="D6675" i="3"/>
  <c r="C6675" i="3"/>
  <c r="G6674" i="3"/>
  <c r="F6674" i="3"/>
  <c r="E6674" i="3"/>
  <c r="D6674" i="3"/>
  <c r="C6674" i="3"/>
  <c r="F6673" i="3"/>
  <c r="G6673" i="3" s="1"/>
  <c r="E6673" i="3"/>
  <c r="D6673" i="3"/>
  <c r="C6673" i="3"/>
  <c r="F6672" i="3"/>
  <c r="G6672" i="3" s="1"/>
  <c r="E6672" i="3"/>
  <c r="D6672" i="3"/>
  <c r="C6672" i="3"/>
  <c r="G6671" i="3"/>
  <c r="F6671" i="3"/>
  <c r="E6671" i="3"/>
  <c r="D6671" i="3"/>
  <c r="C6671" i="3"/>
  <c r="F6670" i="3"/>
  <c r="G6670" i="3" s="1"/>
  <c r="E6670" i="3"/>
  <c r="D6670" i="3"/>
  <c r="C6670" i="3"/>
  <c r="F6669" i="3"/>
  <c r="G6669" i="3" s="1"/>
  <c r="E6669" i="3"/>
  <c r="D6669" i="3"/>
  <c r="C6669" i="3"/>
  <c r="F6668" i="3"/>
  <c r="G6668" i="3" s="1"/>
  <c r="E6668" i="3"/>
  <c r="D6668" i="3"/>
  <c r="C6668" i="3"/>
  <c r="F6667" i="3"/>
  <c r="G6667" i="3" s="1"/>
  <c r="E6667" i="3"/>
  <c r="D6667" i="3"/>
  <c r="C6667" i="3"/>
  <c r="G6666" i="3"/>
  <c r="F6666" i="3"/>
  <c r="E6666" i="3"/>
  <c r="D6666" i="3"/>
  <c r="C6666" i="3"/>
  <c r="F6665" i="3"/>
  <c r="G6665" i="3" s="1"/>
  <c r="E6665" i="3"/>
  <c r="D6665" i="3"/>
  <c r="C6665" i="3"/>
  <c r="F6664" i="3"/>
  <c r="G6664" i="3" s="1"/>
  <c r="E6664" i="3"/>
  <c r="D6664" i="3"/>
  <c r="C6664" i="3"/>
  <c r="G6663" i="3"/>
  <c r="F6663" i="3"/>
  <c r="E6663" i="3"/>
  <c r="D6663" i="3"/>
  <c r="C6663" i="3"/>
  <c r="G6662" i="3"/>
  <c r="F6662" i="3"/>
  <c r="E6662" i="3"/>
  <c r="D6662" i="3"/>
  <c r="C6662" i="3"/>
  <c r="F6661" i="3"/>
  <c r="G6661" i="3" s="1"/>
  <c r="E6661" i="3"/>
  <c r="D6661" i="3"/>
  <c r="C6661" i="3"/>
  <c r="F6660" i="3"/>
  <c r="G6660" i="3" s="1"/>
  <c r="E6660" i="3"/>
  <c r="D6660" i="3"/>
  <c r="C6660" i="3"/>
  <c r="F6659" i="3"/>
  <c r="G6659" i="3" s="1"/>
  <c r="E6659" i="3"/>
  <c r="D6659" i="3"/>
  <c r="C6659" i="3"/>
  <c r="G6658" i="3"/>
  <c r="F6658" i="3"/>
  <c r="E6658" i="3"/>
  <c r="D6658" i="3"/>
  <c r="C6658" i="3"/>
  <c r="F6657" i="3"/>
  <c r="G6657" i="3" s="1"/>
  <c r="E6657" i="3"/>
  <c r="D6657" i="3"/>
  <c r="C6657" i="3"/>
  <c r="F6656" i="3"/>
  <c r="G6656" i="3" s="1"/>
  <c r="E6656" i="3"/>
  <c r="D6656" i="3"/>
  <c r="C6656" i="3"/>
  <c r="G6655" i="3"/>
  <c r="F6655" i="3"/>
  <c r="E6655" i="3"/>
  <c r="D6655" i="3"/>
  <c r="C6655" i="3"/>
  <c r="F6654" i="3"/>
  <c r="G6654" i="3" s="1"/>
  <c r="E6654" i="3"/>
  <c r="D6654" i="3"/>
  <c r="C6654" i="3"/>
  <c r="F6653" i="3"/>
  <c r="G6653" i="3" s="1"/>
  <c r="E6653" i="3"/>
  <c r="D6653" i="3"/>
  <c r="C6653" i="3"/>
  <c r="F6652" i="3"/>
  <c r="G6652" i="3" s="1"/>
  <c r="E6652" i="3"/>
  <c r="D6652" i="3"/>
  <c r="C6652" i="3"/>
  <c r="F6651" i="3"/>
  <c r="G6651" i="3" s="1"/>
  <c r="E6651" i="3"/>
  <c r="D6651" i="3"/>
  <c r="C6651" i="3"/>
  <c r="G6650" i="3"/>
  <c r="F6650" i="3"/>
  <c r="E6650" i="3"/>
  <c r="D6650" i="3"/>
  <c r="C6650" i="3"/>
  <c r="F6649" i="3"/>
  <c r="G6649" i="3" s="1"/>
  <c r="E6649" i="3"/>
  <c r="D6649" i="3"/>
  <c r="C6649" i="3"/>
  <c r="F6648" i="3"/>
  <c r="G6648" i="3" s="1"/>
  <c r="E6648" i="3"/>
  <c r="D6648" i="3"/>
  <c r="C6648" i="3"/>
  <c r="G6647" i="3"/>
  <c r="F6647" i="3"/>
  <c r="E6647" i="3"/>
  <c r="D6647" i="3"/>
  <c r="C6647" i="3"/>
  <c r="G6646" i="3"/>
  <c r="F6646" i="3"/>
  <c r="E6646" i="3"/>
  <c r="D6646" i="3"/>
  <c r="C6646" i="3"/>
  <c r="F6645" i="3"/>
  <c r="G6645" i="3" s="1"/>
  <c r="E6645" i="3"/>
  <c r="D6645" i="3"/>
  <c r="C6645" i="3"/>
  <c r="F6644" i="3"/>
  <c r="G6644" i="3" s="1"/>
  <c r="E6644" i="3"/>
  <c r="D6644" i="3"/>
  <c r="C6644" i="3"/>
  <c r="F6643" i="3"/>
  <c r="G6643" i="3" s="1"/>
  <c r="E6643" i="3"/>
  <c r="D6643" i="3"/>
  <c r="C6643" i="3"/>
  <c r="G6642" i="3"/>
  <c r="F6642" i="3"/>
  <c r="E6642" i="3"/>
  <c r="D6642" i="3"/>
  <c r="C6642" i="3"/>
  <c r="F6641" i="3"/>
  <c r="G6641" i="3" s="1"/>
  <c r="E6641" i="3"/>
  <c r="D6641" i="3"/>
  <c r="C6641" i="3"/>
  <c r="F6640" i="3"/>
  <c r="G6640" i="3" s="1"/>
  <c r="E6640" i="3"/>
  <c r="D6640" i="3"/>
  <c r="C6640" i="3"/>
  <c r="G6639" i="3"/>
  <c r="F6639" i="3"/>
  <c r="E6639" i="3"/>
  <c r="D6639" i="3"/>
  <c r="C6639" i="3"/>
  <c r="F6638" i="3"/>
  <c r="G6638" i="3" s="1"/>
  <c r="E6638" i="3"/>
  <c r="D6638" i="3"/>
  <c r="C6638" i="3"/>
  <c r="F6637" i="3"/>
  <c r="G6637" i="3" s="1"/>
  <c r="E6637" i="3"/>
  <c r="D6637" i="3"/>
  <c r="C6637" i="3"/>
  <c r="F6636" i="3"/>
  <c r="G6636" i="3" s="1"/>
  <c r="E6636" i="3"/>
  <c r="D6636" i="3"/>
  <c r="C6636" i="3"/>
  <c r="F6635" i="3"/>
  <c r="G6635" i="3" s="1"/>
  <c r="E6635" i="3"/>
  <c r="D6635" i="3"/>
  <c r="C6635" i="3"/>
  <c r="G6634" i="3"/>
  <c r="F6634" i="3"/>
  <c r="E6634" i="3"/>
  <c r="D6634" i="3"/>
  <c r="C6634" i="3"/>
  <c r="F6633" i="3"/>
  <c r="G6633" i="3" s="1"/>
  <c r="E6633" i="3"/>
  <c r="D6633" i="3"/>
  <c r="C6633" i="3"/>
  <c r="F6632" i="3"/>
  <c r="G6632" i="3" s="1"/>
  <c r="E6632" i="3"/>
  <c r="D6632" i="3"/>
  <c r="C6632" i="3"/>
  <c r="F6631" i="3"/>
  <c r="G6631" i="3" s="1"/>
  <c r="E6631" i="3"/>
  <c r="D6631" i="3"/>
  <c r="C6631" i="3"/>
  <c r="G6630" i="3"/>
  <c r="F6630" i="3"/>
  <c r="E6630" i="3"/>
  <c r="D6630" i="3"/>
  <c r="C6630" i="3"/>
  <c r="F6629" i="3"/>
  <c r="G6629" i="3" s="1"/>
  <c r="E6629" i="3"/>
  <c r="D6629" i="3"/>
  <c r="C6629" i="3"/>
  <c r="F6628" i="3"/>
  <c r="G6628" i="3" s="1"/>
  <c r="E6628" i="3"/>
  <c r="D6628" i="3"/>
  <c r="C6628" i="3"/>
  <c r="F6627" i="3"/>
  <c r="G6627" i="3" s="1"/>
  <c r="E6627" i="3"/>
  <c r="D6627" i="3"/>
  <c r="C6627" i="3"/>
  <c r="G6626" i="3"/>
  <c r="F6626" i="3"/>
  <c r="E6626" i="3"/>
  <c r="D6626" i="3"/>
  <c r="C6626" i="3"/>
  <c r="F6625" i="3"/>
  <c r="G6625" i="3" s="1"/>
  <c r="E6625" i="3"/>
  <c r="D6625" i="3"/>
  <c r="C6625" i="3"/>
  <c r="G6624" i="3"/>
  <c r="F6624" i="3"/>
  <c r="E6624" i="3"/>
  <c r="D6624" i="3"/>
  <c r="C6624" i="3"/>
  <c r="F6623" i="3"/>
  <c r="G6623" i="3" s="1"/>
  <c r="E6623" i="3"/>
  <c r="D6623" i="3"/>
  <c r="C6623" i="3"/>
  <c r="F6622" i="3"/>
  <c r="G6622" i="3" s="1"/>
  <c r="E6622" i="3"/>
  <c r="D6622" i="3"/>
  <c r="C6622" i="3"/>
  <c r="F6621" i="3"/>
  <c r="G6621" i="3" s="1"/>
  <c r="E6621" i="3"/>
  <c r="D6621" i="3"/>
  <c r="C6621" i="3"/>
  <c r="F6620" i="3"/>
  <c r="G6620" i="3" s="1"/>
  <c r="E6620" i="3"/>
  <c r="D6620" i="3"/>
  <c r="C6620" i="3"/>
  <c r="F6619" i="3"/>
  <c r="G6619" i="3" s="1"/>
  <c r="E6619" i="3"/>
  <c r="D6619" i="3"/>
  <c r="C6619" i="3"/>
  <c r="G6618" i="3"/>
  <c r="F6618" i="3"/>
  <c r="E6618" i="3"/>
  <c r="D6618" i="3"/>
  <c r="C6618" i="3"/>
  <c r="F6617" i="3"/>
  <c r="G6617" i="3" s="1"/>
  <c r="E6617" i="3"/>
  <c r="D6617" i="3"/>
  <c r="C6617" i="3"/>
  <c r="F6616" i="3"/>
  <c r="G6616" i="3" s="1"/>
  <c r="E6616" i="3"/>
  <c r="D6616" i="3"/>
  <c r="C6616" i="3"/>
  <c r="F6615" i="3"/>
  <c r="G6615" i="3" s="1"/>
  <c r="E6615" i="3"/>
  <c r="D6615" i="3"/>
  <c r="C6615" i="3"/>
  <c r="G6614" i="3"/>
  <c r="F6614" i="3"/>
  <c r="E6614" i="3"/>
  <c r="D6614" i="3"/>
  <c r="C6614" i="3"/>
  <c r="F6613" i="3"/>
  <c r="G6613" i="3" s="1"/>
  <c r="E6613" i="3"/>
  <c r="D6613" i="3"/>
  <c r="C6613" i="3"/>
  <c r="F6612" i="3"/>
  <c r="G6612" i="3" s="1"/>
  <c r="E6612" i="3"/>
  <c r="D6612" i="3"/>
  <c r="C6612" i="3"/>
  <c r="F6611" i="3"/>
  <c r="G6611" i="3" s="1"/>
  <c r="E6611" i="3"/>
  <c r="D6611" i="3"/>
  <c r="C6611" i="3"/>
  <c r="F6610" i="3"/>
  <c r="G6610" i="3" s="1"/>
  <c r="E6610" i="3"/>
  <c r="D6610" i="3"/>
  <c r="C6610" i="3"/>
  <c r="F6609" i="3"/>
  <c r="G6609" i="3" s="1"/>
  <c r="E6609" i="3"/>
  <c r="D6609" i="3"/>
  <c r="C6609" i="3"/>
  <c r="G6608" i="3"/>
  <c r="F6608" i="3"/>
  <c r="E6608" i="3"/>
  <c r="D6608" i="3"/>
  <c r="C6608" i="3"/>
  <c r="F6607" i="3"/>
  <c r="G6607" i="3" s="1"/>
  <c r="E6607" i="3"/>
  <c r="D6607" i="3"/>
  <c r="C6607" i="3"/>
  <c r="G6606" i="3"/>
  <c r="F6606" i="3"/>
  <c r="E6606" i="3"/>
  <c r="D6606" i="3"/>
  <c r="C6606" i="3"/>
  <c r="F6605" i="3"/>
  <c r="G6605" i="3" s="1"/>
  <c r="E6605" i="3"/>
  <c r="D6605" i="3"/>
  <c r="C6605" i="3"/>
  <c r="F6604" i="3"/>
  <c r="G6604" i="3" s="1"/>
  <c r="E6604" i="3"/>
  <c r="D6604" i="3"/>
  <c r="C6604" i="3"/>
  <c r="F6603" i="3"/>
  <c r="G6603" i="3" s="1"/>
  <c r="E6603" i="3"/>
  <c r="D6603" i="3"/>
  <c r="C6603" i="3"/>
  <c r="G6602" i="3"/>
  <c r="F6602" i="3"/>
  <c r="E6602" i="3"/>
  <c r="D6602" i="3"/>
  <c r="C6602" i="3"/>
  <c r="F6601" i="3"/>
  <c r="G6601" i="3" s="1"/>
  <c r="E6601" i="3"/>
  <c r="D6601" i="3"/>
  <c r="C6601" i="3"/>
  <c r="F6600" i="3"/>
  <c r="G6600" i="3" s="1"/>
  <c r="E6600" i="3"/>
  <c r="D6600" i="3"/>
  <c r="C6600" i="3"/>
  <c r="F6599" i="3"/>
  <c r="G6599" i="3" s="1"/>
  <c r="E6599" i="3"/>
  <c r="D6599" i="3"/>
  <c r="C6599" i="3"/>
  <c r="G6598" i="3"/>
  <c r="F6598" i="3"/>
  <c r="E6598" i="3"/>
  <c r="D6598" i="3"/>
  <c r="C6598" i="3"/>
  <c r="F6597" i="3"/>
  <c r="G6597" i="3" s="1"/>
  <c r="E6597" i="3"/>
  <c r="D6597" i="3"/>
  <c r="C6597" i="3"/>
  <c r="F6596" i="3"/>
  <c r="G6596" i="3" s="1"/>
  <c r="E6596" i="3"/>
  <c r="D6596" i="3"/>
  <c r="C6596" i="3"/>
  <c r="F6595" i="3"/>
  <c r="G6595" i="3" s="1"/>
  <c r="E6595" i="3"/>
  <c r="D6595" i="3"/>
  <c r="C6595" i="3"/>
  <c r="F6594" i="3"/>
  <c r="G6594" i="3" s="1"/>
  <c r="E6594" i="3"/>
  <c r="D6594" i="3"/>
  <c r="C6594" i="3"/>
  <c r="F6593" i="3"/>
  <c r="G6593" i="3" s="1"/>
  <c r="E6593" i="3"/>
  <c r="D6593" i="3"/>
  <c r="C6593" i="3"/>
  <c r="G6592" i="3"/>
  <c r="F6592" i="3"/>
  <c r="E6592" i="3"/>
  <c r="D6592" i="3"/>
  <c r="C6592" i="3"/>
  <c r="F6591" i="3"/>
  <c r="G6591" i="3" s="1"/>
  <c r="E6591" i="3"/>
  <c r="D6591" i="3"/>
  <c r="C6591" i="3"/>
  <c r="F6590" i="3"/>
  <c r="G6590" i="3" s="1"/>
  <c r="E6590" i="3"/>
  <c r="D6590" i="3"/>
  <c r="C6590" i="3"/>
  <c r="F6589" i="3"/>
  <c r="G6589" i="3" s="1"/>
  <c r="E6589" i="3"/>
  <c r="D6589" i="3"/>
  <c r="C6589" i="3"/>
  <c r="F6588" i="3"/>
  <c r="G6588" i="3" s="1"/>
  <c r="E6588" i="3"/>
  <c r="D6588" i="3"/>
  <c r="C6588" i="3"/>
  <c r="F6587" i="3"/>
  <c r="G6587" i="3" s="1"/>
  <c r="E6587" i="3"/>
  <c r="D6587" i="3"/>
  <c r="C6587" i="3"/>
  <c r="G6586" i="3"/>
  <c r="F6586" i="3"/>
  <c r="E6586" i="3"/>
  <c r="D6586" i="3"/>
  <c r="C6586" i="3"/>
  <c r="F6585" i="3"/>
  <c r="G6585" i="3" s="1"/>
  <c r="E6585" i="3"/>
  <c r="D6585" i="3"/>
  <c r="C6585" i="3"/>
  <c r="G6584" i="3"/>
  <c r="F6584" i="3"/>
  <c r="E6584" i="3"/>
  <c r="D6584" i="3"/>
  <c r="C6584" i="3"/>
  <c r="F6583" i="3"/>
  <c r="G6583" i="3" s="1"/>
  <c r="E6583" i="3"/>
  <c r="D6583" i="3"/>
  <c r="C6583" i="3"/>
  <c r="G6582" i="3"/>
  <c r="F6582" i="3"/>
  <c r="E6582" i="3"/>
  <c r="D6582" i="3"/>
  <c r="C6582" i="3"/>
  <c r="F6581" i="3"/>
  <c r="G6581" i="3" s="1"/>
  <c r="E6581" i="3"/>
  <c r="D6581" i="3"/>
  <c r="C6581" i="3"/>
  <c r="F6580" i="3"/>
  <c r="G6580" i="3" s="1"/>
  <c r="E6580" i="3"/>
  <c r="D6580" i="3"/>
  <c r="C6580" i="3"/>
  <c r="F6579" i="3"/>
  <c r="G6579" i="3" s="1"/>
  <c r="E6579" i="3"/>
  <c r="D6579" i="3"/>
  <c r="C6579" i="3"/>
  <c r="F6578" i="3"/>
  <c r="G6578" i="3" s="1"/>
  <c r="E6578" i="3"/>
  <c r="D6578" i="3"/>
  <c r="C6578" i="3"/>
  <c r="F6577" i="3"/>
  <c r="G6577" i="3" s="1"/>
  <c r="E6577" i="3"/>
  <c r="D6577" i="3"/>
  <c r="C6577" i="3"/>
  <c r="G6576" i="3"/>
  <c r="F6576" i="3"/>
  <c r="E6576" i="3"/>
  <c r="D6576" i="3"/>
  <c r="C6576" i="3"/>
  <c r="F6575" i="3"/>
  <c r="G6575" i="3" s="1"/>
  <c r="E6575" i="3"/>
  <c r="D6575" i="3"/>
  <c r="C6575" i="3"/>
  <c r="F6574" i="3"/>
  <c r="G6574" i="3" s="1"/>
  <c r="E6574" i="3"/>
  <c r="D6574" i="3"/>
  <c r="C6574" i="3"/>
  <c r="F6573" i="3"/>
  <c r="G6573" i="3" s="1"/>
  <c r="E6573" i="3"/>
  <c r="D6573" i="3"/>
  <c r="C6573" i="3"/>
  <c r="F6572" i="3"/>
  <c r="G6572" i="3" s="1"/>
  <c r="E6572" i="3"/>
  <c r="D6572" i="3"/>
  <c r="C6572" i="3"/>
  <c r="F6571" i="3"/>
  <c r="G6571" i="3" s="1"/>
  <c r="E6571" i="3"/>
  <c r="D6571" i="3"/>
  <c r="C6571" i="3"/>
  <c r="G6570" i="3"/>
  <c r="F6570" i="3"/>
  <c r="E6570" i="3"/>
  <c r="D6570" i="3"/>
  <c r="C6570" i="3"/>
  <c r="F6569" i="3"/>
  <c r="G6569" i="3" s="1"/>
  <c r="E6569" i="3"/>
  <c r="D6569" i="3"/>
  <c r="C6569" i="3"/>
  <c r="F6568" i="3"/>
  <c r="G6568" i="3" s="1"/>
  <c r="E6568" i="3"/>
  <c r="D6568" i="3"/>
  <c r="C6568" i="3"/>
  <c r="F6567" i="3"/>
  <c r="G6567" i="3" s="1"/>
  <c r="E6567" i="3"/>
  <c r="D6567" i="3"/>
  <c r="C6567" i="3"/>
  <c r="G6566" i="3"/>
  <c r="F6566" i="3"/>
  <c r="E6566" i="3"/>
  <c r="D6566" i="3"/>
  <c r="C6566" i="3"/>
  <c r="F6565" i="3"/>
  <c r="G6565" i="3" s="1"/>
  <c r="E6565" i="3"/>
  <c r="D6565" i="3"/>
  <c r="C6565" i="3"/>
  <c r="F6564" i="3"/>
  <c r="G6564" i="3" s="1"/>
  <c r="E6564" i="3"/>
  <c r="D6564" i="3"/>
  <c r="C6564" i="3"/>
  <c r="F6563" i="3"/>
  <c r="G6563" i="3" s="1"/>
  <c r="E6563" i="3"/>
  <c r="D6563" i="3"/>
  <c r="C6563" i="3"/>
  <c r="G6562" i="3"/>
  <c r="F6562" i="3"/>
  <c r="E6562" i="3"/>
  <c r="D6562" i="3"/>
  <c r="C6562" i="3"/>
  <c r="F6561" i="3"/>
  <c r="G6561" i="3" s="1"/>
  <c r="E6561" i="3"/>
  <c r="D6561" i="3"/>
  <c r="C6561" i="3"/>
  <c r="G6560" i="3"/>
  <c r="F6560" i="3"/>
  <c r="E6560" i="3"/>
  <c r="D6560" i="3"/>
  <c r="C6560" i="3"/>
  <c r="F6559" i="3"/>
  <c r="G6559" i="3" s="1"/>
  <c r="E6559" i="3"/>
  <c r="D6559" i="3"/>
  <c r="C6559" i="3"/>
  <c r="F6558" i="3"/>
  <c r="G6558" i="3" s="1"/>
  <c r="E6558" i="3"/>
  <c r="D6558" i="3"/>
  <c r="C6558" i="3"/>
  <c r="F6557" i="3"/>
  <c r="G6557" i="3" s="1"/>
  <c r="E6557" i="3"/>
  <c r="D6557" i="3"/>
  <c r="C6557" i="3"/>
  <c r="G6556" i="3"/>
  <c r="F6556" i="3"/>
  <c r="E6556" i="3"/>
  <c r="D6556" i="3"/>
  <c r="C6556" i="3"/>
  <c r="F6555" i="3"/>
  <c r="G6555" i="3" s="1"/>
  <c r="E6555" i="3"/>
  <c r="D6555" i="3"/>
  <c r="C6555" i="3"/>
  <c r="F6554" i="3"/>
  <c r="G6554" i="3" s="1"/>
  <c r="E6554" i="3"/>
  <c r="D6554" i="3"/>
  <c r="C6554" i="3"/>
  <c r="F6553" i="3"/>
  <c r="G6553" i="3" s="1"/>
  <c r="E6553" i="3"/>
  <c r="D6553" i="3"/>
  <c r="C6553" i="3"/>
  <c r="F6552" i="3"/>
  <c r="G6552" i="3" s="1"/>
  <c r="E6552" i="3"/>
  <c r="D6552" i="3"/>
  <c r="C6552" i="3"/>
  <c r="F6551" i="3"/>
  <c r="G6551" i="3" s="1"/>
  <c r="E6551" i="3"/>
  <c r="D6551" i="3"/>
  <c r="C6551" i="3"/>
  <c r="G6550" i="3"/>
  <c r="F6550" i="3"/>
  <c r="E6550" i="3"/>
  <c r="D6550" i="3"/>
  <c r="C6550" i="3"/>
  <c r="F6549" i="3"/>
  <c r="G6549" i="3" s="1"/>
  <c r="E6549" i="3"/>
  <c r="D6549" i="3"/>
  <c r="C6549" i="3"/>
  <c r="F6548" i="3"/>
  <c r="G6548" i="3" s="1"/>
  <c r="E6548" i="3"/>
  <c r="D6548" i="3"/>
  <c r="C6548" i="3"/>
  <c r="G6547" i="3"/>
  <c r="F6547" i="3"/>
  <c r="E6547" i="3"/>
  <c r="D6547" i="3"/>
  <c r="C6547" i="3"/>
  <c r="G6546" i="3"/>
  <c r="F6546" i="3"/>
  <c r="E6546" i="3"/>
  <c r="D6546" i="3"/>
  <c r="C6546" i="3"/>
  <c r="F6545" i="3"/>
  <c r="G6545" i="3" s="1"/>
  <c r="E6545" i="3"/>
  <c r="D6545" i="3"/>
  <c r="C6545" i="3"/>
  <c r="F6544" i="3"/>
  <c r="G6544" i="3" s="1"/>
  <c r="E6544" i="3"/>
  <c r="D6544" i="3"/>
  <c r="C6544" i="3"/>
  <c r="F6543" i="3"/>
  <c r="G6543" i="3" s="1"/>
  <c r="E6543" i="3"/>
  <c r="D6543" i="3"/>
  <c r="C6543" i="3"/>
  <c r="G6542" i="3"/>
  <c r="F6542" i="3"/>
  <c r="E6542" i="3"/>
  <c r="D6542" i="3"/>
  <c r="C6542" i="3"/>
  <c r="F6541" i="3"/>
  <c r="G6541" i="3" s="1"/>
  <c r="E6541" i="3"/>
  <c r="D6541" i="3"/>
  <c r="C6541" i="3"/>
  <c r="F6540" i="3"/>
  <c r="G6540" i="3" s="1"/>
  <c r="E6540" i="3"/>
  <c r="D6540" i="3"/>
  <c r="C6540" i="3"/>
  <c r="G6539" i="3"/>
  <c r="F6539" i="3"/>
  <c r="E6539" i="3"/>
  <c r="D6539" i="3"/>
  <c r="C6539" i="3"/>
  <c r="F6538" i="3"/>
  <c r="G6538" i="3" s="1"/>
  <c r="E6538" i="3"/>
  <c r="D6538" i="3"/>
  <c r="C6538" i="3"/>
  <c r="F6537" i="3"/>
  <c r="G6537" i="3" s="1"/>
  <c r="E6537" i="3"/>
  <c r="D6537" i="3"/>
  <c r="C6537" i="3"/>
  <c r="F6536" i="3"/>
  <c r="G6536" i="3" s="1"/>
  <c r="E6536" i="3"/>
  <c r="D6536" i="3"/>
  <c r="C6536" i="3"/>
  <c r="F6535" i="3"/>
  <c r="G6535" i="3" s="1"/>
  <c r="E6535" i="3"/>
  <c r="D6535" i="3"/>
  <c r="C6535" i="3"/>
  <c r="G6534" i="3"/>
  <c r="F6534" i="3"/>
  <c r="E6534" i="3"/>
  <c r="D6534" i="3"/>
  <c r="C6534" i="3"/>
  <c r="F6533" i="3"/>
  <c r="G6533" i="3" s="1"/>
  <c r="E6533" i="3"/>
  <c r="D6533" i="3"/>
  <c r="C6533" i="3"/>
  <c r="G6532" i="3"/>
  <c r="F6532" i="3"/>
  <c r="E6532" i="3"/>
  <c r="D6532" i="3"/>
  <c r="C6532" i="3"/>
  <c r="F6531" i="3"/>
  <c r="G6531" i="3" s="1"/>
  <c r="E6531" i="3"/>
  <c r="D6531" i="3"/>
  <c r="C6531" i="3"/>
  <c r="G6530" i="3"/>
  <c r="F6530" i="3"/>
  <c r="E6530" i="3"/>
  <c r="D6530" i="3"/>
  <c r="C6530" i="3"/>
  <c r="F6529" i="3"/>
  <c r="G6529" i="3" s="1"/>
  <c r="E6529" i="3"/>
  <c r="D6529" i="3"/>
  <c r="C6529" i="3"/>
  <c r="F6528" i="3"/>
  <c r="G6528" i="3" s="1"/>
  <c r="E6528" i="3"/>
  <c r="D6528" i="3"/>
  <c r="C6528" i="3"/>
  <c r="F6527" i="3"/>
  <c r="G6527" i="3" s="1"/>
  <c r="E6527" i="3"/>
  <c r="D6527" i="3"/>
  <c r="C6527" i="3"/>
  <c r="F6526" i="3"/>
  <c r="G6526" i="3" s="1"/>
  <c r="E6526" i="3"/>
  <c r="D6526" i="3"/>
  <c r="C6526" i="3"/>
  <c r="F6525" i="3"/>
  <c r="G6525" i="3" s="1"/>
  <c r="E6525" i="3"/>
  <c r="D6525" i="3"/>
  <c r="C6525" i="3"/>
  <c r="G6524" i="3"/>
  <c r="F6524" i="3"/>
  <c r="E6524" i="3"/>
  <c r="D6524" i="3"/>
  <c r="C6524" i="3"/>
  <c r="G6523" i="3"/>
  <c r="F6523" i="3"/>
  <c r="E6523" i="3"/>
  <c r="D6523" i="3"/>
  <c r="C6523" i="3"/>
  <c r="G6522" i="3"/>
  <c r="F6522" i="3"/>
  <c r="E6522" i="3"/>
  <c r="D6522" i="3"/>
  <c r="C6522" i="3"/>
  <c r="F6521" i="3"/>
  <c r="G6521" i="3" s="1"/>
  <c r="E6521" i="3"/>
  <c r="D6521" i="3"/>
  <c r="C6521" i="3"/>
  <c r="F6520" i="3"/>
  <c r="G6520" i="3" s="1"/>
  <c r="E6520" i="3"/>
  <c r="D6520" i="3"/>
  <c r="C6520" i="3"/>
  <c r="F6519" i="3"/>
  <c r="G6519" i="3" s="1"/>
  <c r="E6519" i="3"/>
  <c r="D6519" i="3"/>
  <c r="C6519" i="3"/>
  <c r="F6518" i="3"/>
  <c r="G6518" i="3" s="1"/>
  <c r="E6518" i="3"/>
  <c r="D6518" i="3"/>
  <c r="C6518" i="3"/>
  <c r="F6517" i="3"/>
  <c r="G6517" i="3" s="1"/>
  <c r="E6517" i="3"/>
  <c r="D6517" i="3"/>
  <c r="C6517" i="3"/>
  <c r="G6516" i="3"/>
  <c r="F6516" i="3"/>
  <c r="E6516" i="3"/>
  <c r="D6516" i="3"/>
  <c r="C6516" i="3"/>
  <c r="F6515" i="3"/>
  <c r="G6515" i="3" s="1"/>
  <c r="E6515" i="3"/>
  <c r="D6515" i="3"/>
  <c r="C6515" i="3"/>
  <c r="G6514" i="3"/>
  <c r="F6514" i="3"/>
  <c r="E6514" i="3"/>
  <c r="D6514" i="3"/>
  <c r="C6514" i="3"/>
  <c r="F6513" i="3"/>
  <c r="G6513" i="3" s="1"/>
  <c r="E6513" i="3"/>
  <c r="D6513" i="3"/>
  <c r="C6513" i="3"/>
  <c r="F6512" i="3"/>
  <c r="G6512" i="3" s="1"/>
  <c r="E6512" i="3"/>
  <c r="D6512" i="3"/>
  <c r="C6512" i="3"/>
  <c r="F6511" i="3"/>
  <c r="G6511" i="3" s="1"/>
  <c r="E6511" i="3"/>
  <c r="D6511" i="3"/>
  <c r="C6511" i="3"/>
  <c r="F6510" i="3"/>
  <c r="G6510" i="3" s="1"/>
  <c r="E6510" i="3"/>
  <c r="D6510" i="3"/>
  <c r="C6510" i="3"/>
  <c r="F6509" i="3"/>
  <c r="G6509" i="3" s="1"/>
  <c r="E6509" i="3"/>
  <c r="D6509" i="3"/>
  <c r="C6509" i="3"/>
  <c r="G6508" i="3"/>
  <c r="F6508" i="3"/>
  <c r="E6508" i="3"/>
  <c r="D6508" i="3"/>
  <c r="C6508" i="3"/>
  <c r="G6507" i="3"/>
  <c r="F6507" i="3"/>
  <c r="E6507" i="3"/>
  <c r="D6507" i="3"/>
  <c r="C6507" i="3"/>
  <c r="G6506" i="3"/>
  <c r="F6506" i="3"/>
  <c r="E6506" i="3"/>
  <c r="D6506" i="3"/>
  <c r="C6506" i="3"/>
  <c r="F6505" i="3"/>
  <c r="G6505" i="3" s="1"/>
  <c r="E6505" i="3"/>
  <c r="D6505" i="3"/>
  <c r="C6505" i="3"/>
  <c r="F6504" i="3"/>
  <c r="G6504" i="3" s="1"/>
  <c r="E6504" i="3"/>
  <c r="D6504" i="3"/>
  <c r="C6504" i="3"/>
  <c r="F6503" i="3"/>
  <c r="G6503" i="3" s="1"/>
  <c r="E6503" i="3"/>
  <c r="D6503" i="3"/>
  <c r="C6503" i="3"/>
  <c r="F6502" i="3"/>
  <c r="G6502" i="3" s="1"/>
  <c r="E6502" i="3"/>
  <c r="D6502" i="3"/>
  <c r="C6502" i="3"/>
  <c r="F6501" i="3"/>
  <c r="G6501" i="3" s="1"/>
  <c r="E6501" i="3"/>
  <c r="D6501" i="3"/>
  <c r="C6501" i="3"/>
  <c r="G6500" i="3"/>
  <c r="F6500" i="3"/>
  <c r="E6500" i="3"/>
  <c r="D6500" i="3"/>
  <c r="C6500" i="3"/>
  <c r="F6499" i="3"/>
  <c r="G6499" i="3" s="1"/>
  <c r="E6499" i="3"/>
  <c r="D6499" i="3"/>
  <c r="C6499" i="3"/>
  <c r="G6498" i="3"/>
  <c r="F6498" i="3"/>
  <c r="E6498" i="3"/>
  <c r="D6498" i="3"/>
  <c r="C6498" i="3"/>
  <c r="F6497" i="3"/>
  <c r="G6497" i="3" s="1"/>
  <c r="E6497" i="3"/>
  <c r="D6497" i="3"/>
  <c r="C6497" i="3"/>
  <c r="F6496" i="3"/>
  <c r="G6496" i="3" s="1"/>
  <c r="E6496" i="3"/>
  <c r="D6496" i="3"/>
  <c r="C6496" i="3"/>
  <c r="F6495" i="3"/>
  <c r="G6495" i="3" s="1"/>
  <c r="E6495" i="3"/>
  <c r="D6495" i="3"/>
  <c r="C6495" i="3"/>
  <c r="F6494" i="3"/>
  <c r="G6494" i="3" s="1"/>
  <c r="E6494" i="3"/>
  <c r="D6494" i="3"/>
  <c r="C6494" i="3"/>
  <c r="F6493" i="3"/>
  <c r="G6493" i="3" s="1"/>
  <c r="E6493" i="3"/>
  <c r="D6493" i="3"/>
  <c r="C6493" i="3"/>
  <c r="G6492" i="3"/>
  <c r="F6492" i="3"/>
  <c r="E6492" i="3"/>
  <c r="D6492" i="3"/>
  <c r="C6492" i="3"/>
  <c r="G6491" i="3"/>
  <c r="F6491" i="3"/>
  <c r="E6491" i="3"/>
  <c r="D6491" i="3"/>
  <c r="C6491" i="3"/>
  <c r="G6490" i="3"/>
  <c r="F6490" i="3"/>
  <c r="E6490" i="3"/>
  <c r="D6490" i="3"/>
  <c r="C6490" i="3"/>
  <c r="F6489" i="3"/>
  <c r="G6489" i="3" s="1"/>
  <c r="E6489" i="3"/>
  <c r="D6489" i="3"/>
  <c r="C6489" i="3"/>
  <c r="F6488" i="3"/>
  <c r="G6488" i="3" s="1"/>
  <c r="E6488" i="3"/>
  <c r="D6488" i="3"/>
  <c r="C6488" i="3"/>
  <c r="F6487" i="3"/>
  <c r="G6487" i="3" s="1"/>
  <c r="E6487" i="3"/>
  <c r="D6487" i="3"/>
  <c r="C6487" i="3"/>
  <c r="F6486" i="3"/>
  <c r="G6486" i="3" s="1"/>
  <c r="E6486" i="3"/>
  <c r="D6486" i="3"/>
  <c r="C6486" i="3"/>
  <c r="F6485" i="3"/>
  <c r="G6485" i="3" s="1"/>
  <c r="E6485" i="3"/>
  <c r="D6485" i="3"/>
  <c r="C6485" i="3"/>
  <c r="G6484" i="3"/>
  <c r="F6484" i="3"/>
  <c r="E6484" i="3"/>
  <c r="D6484" i="3"/>
  <c r="C6484" i="3"/>
  <c r="F6483" i="3"/>
  <c r="G6483" i="3" s="1"/>
  <c r="E6483" i="3"/>
  <c r="D6483" i="3"/>
  <c r="C6483" i="3"/>
  <c r="G6482" i="3"/>
  <c r="F6482" i="3"/>
  <c r="E6482" i="3"/>
  <c r="D6482" i="3"/>
  <c r="C6482" i="3"/>
  <c r="F6481" i="3"/>
  <c r="G6481" i="3" s="1"/>
  <c r="E6481" i="3"/>
  <c r="D6481" i="3"/>
  <c r="C6481" i="3"/>
  <c r="F6480" i="3"/>
  <c r="G6480" i="3" s="1"/>
  <c r="E6480" i="3"/>
  <c r="D6480" i="3"/>
  <c r="C6480" i="3"/>
  <c r="F6479" i="3"/>
  <c r="G6479" i="3" s="1"/>
  <c r="E6479" i="3"/>
  <c r="D6479" i="3"/>
  <c r="C6479" i="3"/>
  <c r="F6478" i="3"/>
  <c r="G6478" i="3" s="1"/>
  <c r="E6478" i="3"/>
  <c r="D6478" i="3"/>
  <c r="C6478" i="3"/>
  <c r="F6477" i="3"/>
  <c r="G6477" i="3" s="1"/>
  <c r="E6477" i="3"/>
  <c r="D6477" i="3"/>
  <c r="C6477" i="3"/>
  <c r="G6476" i="3"/>
  <c r="F6476" i="3"/>
  <c r="E6476" i="3"/>
  <c r="D6476" i="3"/>
  <c r="C6476" i="3"/>
  <c r="G6475" i="3"/>
  <c r="F6475" i="3"/>
  <c r="E6475" i="3"/>
  <c r="D6475" i="3"/>
  <c r="C6475" i="3"/>
  <c r="G6474" i="3"/>
  <c r="F6474" i="3"/>
  <c r="E6474" i="3"/>
  <c r="D6474" i="3"/>
  <c r="C6474" i="3"/>
  <c r="F6473" i="3"/>
  <c r="G6473" i="3" s="1"/>
  <c r="E6473" i="3"/>
  <c r="D6473" i="3"/>
  <c r="C6473" i="3"/>
  <c r="F6472" i="3"/>
  <c r="G6472" i="3" s="1"/>
  <c r="E6472" i="3"/>
  <c r="D6472" i="3"/>
  <c r="C6472" i="3"/>
  <c r="F6471" i="3"/>
  <c r="G6471" i="3" s="1"/>
  <c r="E6471" i="3"/>
  <c r="D6471" i="3"/>
  <c r="C6471" i="3"/>
  <c r="F6470" i="3"/>
  <c r="G6470" i="3" s="1"/>
  <c r="E6470" i="3"/>
  <c r="D6470" i="3"/>
  <c r="C6470" i="3"/>
  <c r="F6469" i="3"/>
  <c r="G6469" i="3" s="1"/>
  <c r="E6469" i="3"/>
  <c r="D6469" i="3"/>
  <c r="C6469" i="3"/>
  <c r="G6468" i="3"/>
  <c r="F6468" i="3"/>
  <c r="E6468" i="3"/>
  <c r="D6468" i="3"/>
  <c r="C6468" i="3"/>
  <c r="F6467" i="3"/>
  <c r="G6467" i="3" s="1"/>
  <c r="E6467" i="3"/>
  <c r="D6467" i="3"/>
  <c r="C6467" i="3"/>
  <c r="G6466" i="3"/>
  <c r="F6466" i="3"/>
  <c r="E6466" i="3"/>
  <c r="D6466" i="3"/>
  <c r="C6466" i="3"/>
  <c r="F6465" i="3"/>
  <c r="G6465" i="3" s="1"/>
  <c r="E6465" i="3"/>
  <c r="D6465" i="3"/>
  <c r="C6465" i="3"/>
  <c r="F6464" i="3"/>
  <c r="G6464" i="3" s="1"/>
  <c r="E6464" i="3"/>
  <c r="D6464" i="3"/>
  <c r="C6464" i="3"/>
  <c r="F6463" i="3"/>
  <c r="G6463" i="3" s="1"/>
  <c r="E6463" i="3"/>
  <c r="D6463" i="3"/>
  <c r="C6463" i="3"/>
  <c r="F6462" i="3"/>
  <c r="G6462" i="3" s="1"/>
  <c r="E6462" i="3"/>
  <c r="D6462" i="3"/>
  <c r="C6462" i="3"/>
  <c r="F6461" i="3"/>
  <c r="G6461" i="3" s="1"/>
  <c r="E6461" i="3"/>
  <c r="D6461" i="3"/>
  <c r="C6461" i="3"/>
  <c r="G6460" i="3"/>
  <c r="F6460" i="3"/>
  <c r="E6460" i="3"/>
  <c r="D6460" i="3"/>
  <c r="C6460" i="3"/>
  <c r="G6459" i="3"/>
  <c r="F6459" i="3"/>
  <c r="E6459" i="3"/>
  <c r="D6459" i="3"/>
  <c r="C6459" i="3"/>
  <c r="G6458" i="3"/>
  <c r="F6458" i="3"/>
  <c r="E6458" i="3"/>
  <c r="D6458" i="3"/>
  <c r="C6458" i="3"/>
  <c r="F6457" i="3"/>
  <c r="G6457" i="3" s="1"/>
  <c r="E6457" i="3"/>
  <c r="D6457" i="3"/>
  <c r="C6457" i="3"/>
  <c r="F6456" i="3"/>
  <c r="G6456" i="3" s="1"/>
  <c r="E6456" i="3"/>
  <c r="D6456" i="3"/>
  <c r="C6456" i="3"/>
  <c r="F6455" i="3"/>
  <c r="G6455" i="3" s="1"/>
  <c r="E6455" i="3"/>
  <c r="D6455" i="3"/>
  <c r="C6455" i="3"/>
  <c r="F6454" i="3"/>
  <c r="G6454" i="3" s="1"/>
  <c r="E6454" i="3"/>
  <c r="D6454" i="3"/>
  <c r="C6454" i="3"/>
  <c r="F6453" i="3"/>
  <c r="G6453" i="3" s="1"/>
  <c r="E6453" i="3"/>
  <c r="D6453" i="3"/>
  <c r="C6453" i="3"/>
  <c r="G6452" i="3"/>
  <c r="F6452" i="3"/>
  <c r="E6452" i="3"/>
  <c r="D6452" i="3"/>
  <c r="C6452" i="3"/>
  <c r="F6451" i="3"/>
  <c r="G6451" i="3" s="1"/>
  <c r="E6451" i="3"/>
  <c r="D6451" i="3"/>
  <c r="C6451" i="3"/>
  <c r="G6450" i="3"/>
  <c r="F6450" i="3"/>
  <c r="E6450" i="3"/>
  <c r="D6450" i="3"/>
  <c r="C6450" i="3"/>
  <c r="F6449" i="3"/>
  <c r="G6449" i="3" s="1"/>
  <c r="E6449" i="3"/>
  <c r="D6449" i="3"/>
  <c r="C6449" i="3"/>
  <c r="F6448" i="3"/>
  <c r="G6448" i="3" s="1"/>
  <c r="E6448" i="3"/>
  <c r="D6448" i="3"/>
  <c r="C6448" i="3"/>
  <c r="F6447" i="3"/>
  <c r="G6447" i="3" s="1"/>
  <c r="E6447" i="3"/>
  <c r="D6447" i="3"/>
  <c r="C6447" i="3"/>
  <c r="F6446" i="3"/>
  <c r="G6446" i="3" s="1"/>
  <c r="E6446" i="3"/>
  <c r="D6446" i="3"/>
  <c r="C6446" i="3"/>
  <c r="F6445" i="3"/>
  <c r="G6445" i="3" s="1"/>
  <c r="E6445" i="3"/>
  <c r="D6445" i="3"/>
  <c r="C6445" i="3"/>
  <c r="G6444" i="3"/>
  <c r="F6444" i="3"/>
  <c r="E6444" i="3"/>
  <c r="D6444" i="3"/>
  <c r="C6444" i="3"/>
  <c r="G6443" i="3"/>
  <c r="F6443" i="3"/>
  <c r="E6443" i="3"/>
  <c r="D6443" i="3"/>
  <c r="C6443" i="3"/>
  <c r="G6442" i="3"/>
  <c r="F6442" i="3"/>
  <c r="E6442" i="3"/>
  <c r="D6442" i="3"/>
  <c r="C6442" i="3"/>
  <c r="F6441" i="3"/>
  <c r="G6441" i="3" s="1"/>
  <c r="E6441" i="3"/>
  <c r="D6441" i="3"/>
  <c r="C6441" i="3"/>
  <c r="F6440" i="3"/>
  <c r="G6440" i="3" s="1"/>
  <c r="E6440" i="3"/>
  <c r="D6440" i="3"/>
  <c r="C6440" i="3"/>
  <c r="F6439" i="3"/>
  <c r="G6439" i="3" s="1"/>
  <c r="E6439" i="3"/>
  <c r="D6439" i="3"/>
  <c r="C6439" i="3"/>
  <c r="F6438" i="3"/>
  <c r="G6438" i="3" s="1"/>
  <c r="E6438" i="3"/>
  <c r="D6438" i="3"/>
  <c r="C6438" i="3"/>
  <c r="F6437" i="3"/>
  <c r="G6437" i="3" s="1"/>
  <c r="E6437" i="3"/>
  <c r="D6437" i="3"/>
  <c r="C6437" i="3"/>
  <c r="G6436" i="3"/>
  <c r="F6436" i="3"/>
  <c r="E6436" i="3"/>
  <c r="D6436" i="3"/>
  <c r="C6436" i="3"/>
  <c r="F6435" i="3"/>
  <c r="G6435" i="3" s="1"/>
  <c r="E6435" i="3"/>
  <c r="D6435" i="3"/>
  <c r="C6435" i="3"/>
  <c r="G6434" i="3"/>
  <c r="F6434" i="3"/>
  <c r="E6434" i="3"/>
  <c r="D6434" i="3"/>
  <c r="C6434" i="3"/>
  <c r="F6433" i="3"/>
  <c r="G6433" i="3" s="1"/>
  <c r="E6433" i="3"/>
  <c r="D6433" i="3"/>
  <c r="C6433" i="3"/>
  <c r="F6432" i="3"/>
  <c r="G6432" i="3" s="1"/>
  <c r="E6432" i="3"/>
  <c r="D6432" i="3"/>
  <c r="C6432" i="3"/>
  <c r="F6431" i="3"/>
  <c r="G6431" i="3" s="1"/>
  <c r="E6431" i="3"/>
  <c r="D6431" i="3"/>
  <c r="C6431" i="3"/>
  <c r="F6430" i="3"/>
  <c r="G6430" i="3" s="1"/>
  <c r="E6430" i="3"/>
  <c r="D6430" i="3"/>
  <c r="C6430" i="3"/>
  <c r="F6429" i="3"/>
  <c r="G6429" i="3" s="1"/>
  <c r="E6429" i="3"/>
  <c r="D6429" i="3"/>
  <c r="C6429" i="3"/>
  <c r="G6428" i="3"/>
  <c r="F6428" i="3"/>
  <c r="E6428" i="3"/>
  <c r="D6428" i="3"/>
  <c r="C6428" i="3"/>
  <c r="G6427" i="3"/>
  <c r="F6427" i="3"/>
  <c r="E6427" i="3"/>
  <c r="D6427" i="3"/>
  <c r="C6427" i="3"/>
  <c r="G6426" i="3"/>
  <c r="F6426" i="3"/>
  <c r="E6426" i="3"/>
  <c r="D6426" i="3"/>
  <c r="C6426" i="3"/>
  <c r="F6425" i="3"/>
  <c r="G6425" i="3" s="1"/>
  <c r="E6425" i="3"/>
  <c r="D6425" i="3"/>
  <c r="C6425" i="3"/>
  <c r="F6424" i="3"/>
  <c r="G6424" i="3" s="1"/>
  <c r="E6424" i="3"/>
  <c r="D6424" i="3"/>
  <c r="C6424" i="3"/>
  <c r="F6423" i="3"/>
  <c r="G6423" i="3" s="1"/>
  <c r="E6423" i="3"/>
  <c r="D6423" i="3"/>
  <c r="C6423" i="3"/>
  <c r="F6422" i="3"/>
  <c r="G6422" i="3" s="1"/>
  <c r="E6422" i="3"/>
  <c r="D6422" i="3"/>
  <c r="C6422" i="3"/>
  <c r="F6421" i="3"/>
  <c r="G6421" i="3" s="1"/>
  <c r="E6421" i="3"/>
  <c r="D6421" i="3"/>
  <c r="C6421" i="3"/>
  <c r="G6420" i="3"/>
  <c r="F6420" i="3"/>
  <c r="E6420" i="3"/>
  <c r="D6420" i="3"/>
  <c r="C6420" i="3"/>
  <c r="F6419" i="3"/>
  <c r="G6419" i="3" s="1"/>
  <c r="E6419" i="3"/>
  <c r="D6419" i="3"/>
  <c r="C6419" i="3"/>
  <c r="G6418" i="3"/>
  <c r="F6418" i="3"/>
  <c r="E6418" i="3"/>
  <c r="D6418" i="3"/>
  <c r="C6418" i="3"/>
  <c r="F6417" i="3"/>
  <c r="G6417" i="3" s="1"/>
  <c r="E6417" i="3"/>
  <c r="D6417" i="3"/>
  <c r="C6417" i="3"/>
  <c r="F6416" i="3"/>
  <c r="G6416" i="3" s="1"/>
  <c r="E6416" i="3"/>
  <c r="D6416" i="3"/>
  <c r="C6416" i="3"/>
  <c r="F6415" i="3"/>
  <c r="G6415" i="3" s="1"/>
  <c r="E6415" i="3"/>
  <c r="D6415" i="3"/>
  <c r="C6415" i="3"/>
  <c r="F6414" i="3"/>
  <c r="G6414" i="3" s="1"/>
  <c r="E6414" i="3"/>
  <c r="D6414" i="3"/>
  <c r="C6414" i="3"/>
  <c r="F6413" i="3"/>
  <c r="G6413" i="3" s="1"/>
  <c r="E6413" i="3"/>
  <c r="D6413" i="3"/>
  <c r="C6413" i="3"/>
  <c r="G6412" i="3"/>
  <c r="F6412" i="3"/>
  <c r="E6412" i="3"/>
  <c r="D6412" i="3"/>
  <c r="C6412" i="3"/>
  <c r="G6411" i="3"/>
  <c r="F6411" i="3"/>
  <c r="E6411" i="3"/>
  <c r="D6411" i="3"/>
  <c r="C6411" i="3"/>
  <c r="G6410" i="3"/>
  <c r="F6410" i="3"/>
  <c r="E6410" i="3"/>
  <c r="D6410" i="3"/>
  <c r="C6410" i="3"/>
  <c r="F6409" i="3"/>
  <c r="G6409" i="3" s="1"/>
  <c r="E6409" i="3"/>
  <c r="D6409" i="3"/>
  <c r="C6409" i="3"/>
  <c r="F6408" i="3"/>
  <c r="G6408" i="3" s="1"/>
  <c r="E6408" i="3"/>
  <c r="D6408" i="3"/>
  <c r="C6408" i="3"/>
  <c r="F6407" i="3"/>
  <c r="G6407" i="3" s="1"/>
  <c r="E6407" i="3"/>
  <c r="D6407" i="3"/>
  <c r="C6407" i="3"/>
  <c r="F6406" i="3"/>
  <c r="G6406" i="3" s="1"/>
  <c r="E6406" i="3"/>
  <c r="D6406" i="3"/>
  <c r="C6406" i="3"/>
  <c r="F6405" i="3"/>
  <c r="G6405" i="3" s="1"/>
  <c r="E6405" i="3"/>
  <c r="D6405" i="3"/>
  <c r="C6405" i="3"/>
  <c r="G6404" i="3"/>
  <c r="F6404" i="3"/>
  <c r="E6404" i="3"/>
  <c r="D6404" i="3"/>
  <c r="C6404" i="3"/>
  <c r="F6403" i="3"/>
  <c r="G6403" i="3" s="1"/>
  <c r="E6403" i="3"/>
  <c r="D6403" i="3"/>
  <c r="C6403" i="3"/>
  <c r="G6402" i="3"/>
  <c r="F6402" i="3"/>
  <c r="E6402" i="3"/>
  <c r="D6402" i="3"/>
  <c r="C6402" i="3"/>
  <c r="F6401" i="3"/>
  <c r="G6401" i="3" s="1"/>
  <c r="E6401" i="3"/>
  <c r="D6401" i="3"/>
  <c r="C6401" i="3"/>
  <c r="F6400" i="3"/>
  <c r="G6400" i="3" s="1"/>
  <c r="E6400" i="3"/>
  <c r="D6400" i="3"/>
  <c r="C6400" i="3"/>
  <c r="F6399" i="3"/>
  <c r="G6399" i="3" s="1"/>
  <c r="E6399" i="3"/>
  <c r="D6399" i="3"/>
  <c r="C6399" i="3"/>
  <c r="F6398" i="3"/>
  <c r="G6398" i="3" s="1"/>
  <c r="E6398" i="3"/>
  <c r="D6398" i="3"/>
  <c r="C6398" i="3"/>
  <c r="F6397" i="3"/>
  <c r="G6397" i="3" s="1"/>
  <c r="E6397" i="3"/>
  <c r="D6397" i="3"/>
  <c r="C6397" i="3"/>
  <c r="G6396" i="3"/>
  <c r="F6396" i="3"/>
  <c r="E6396" i="3"/>
  <c r="D6396" i="3"/>
  <c r="C6396" i="3"/>
  <c r="G6395" i="3"/>
  <c r="F6395" i="3"/>
  <c r="E6395" i="3"/>
  <c r="D6395" i="3"/>
  <c r="C6395" i="3"/>
  <c r="G6394" i="3"/>
  <c r="F6394" i="3"/>
  <c r="E6394" i="3"/>
  <c r="D6394" i="3"/>
  <c r="C6394" i="3"/>
  <c r="F6393" i="3"/>
  <c r="G6393" i="3" s="1"/>
  <c r="E6393" i="3"/>
  <c r="D6393" i="3"/>
  <c r="C6393" i="3"/>
  <c r="F6392" i="3"/>
  <c r="G6392" i="3" s="1"/>
  <c r="E6392" i="3"/>
  <c r="D6392" i="3"/>
  <c r="C6392" i="3"/>
  <c r="F6391" i="3"/>
  <c r="G6391" i="3" s="1"/>
  <c r="E6391" i="3"/>
  <c r="D6391" i="3"/>
  <c r="C6391" i="3"/>
  <c r="F6390" i="3"/>
  <c r="G6390" i="3" s="1"/>
  <c r="E6390" i="3"/>
  <c r="D6390" i="3"/>
  <c r="C6390" i="3"/>
  <c r="F6389" i="3"/>
  <c r="G6389" i="3" s="1"/>
  <c r="E6389" i="3"/>
  <c r="D6389" i="3"/>
  <c r="C6389" i="3"/>
  <c r="G6388" i="3"/>
  <c r="F6388" i="3"/>
  <c r="E6388" i="3"/>
  <c r="D6388" i="3"/>
  <c r="C6388" i="3"/>
  <c r="F6387" i="3"/>
  <c r="G6387" i="3" s="1"/>
  <c r="E6387" i="3"/>
  <c r="D6387" i="3"/>
  <c r="C6387" i="3"/>
  <c r="G6386" i="3"/>
  <c r="F6386" i="3"/>
  <c r="E6386" i="3"/>
  <c r="D6386" i="3"/>
  <c r="C6386" i="3"/>
  <c r="F6385" i="3"/>
  <c r="G6385" i="3" s="1"/>
  <c r="E6385" i="3"/>
  <c r="D6385" i="3"/>
  <c r="C6385" i="3"/>
  <c r="F6384" i="3"/>
  <c r="G6384" i="3" s="1"/>
  <c r="E6384" i="3"/>
  <c r="D6384" i="3"/>
  <c r="C6384" i="3"/>
  <c r="F6383" i="3"/>
  <c r="G6383" i="3" s="1"/>
  <c r="E6383" i="3"/>
  <c r="D6383" i="3"/>
  <c r="C6383" i="3"/>
  <c r="F6382" i="3"/>
  <c r="G6382" i="3" s="1"/>
  <c r="E6382" i="3"/>
  <c r="D6382" i="3"/>
  <c r="C6382" i="3"/>
  <c r="F6381" i="3"/>
  <c r="G6381" i="3" s="1"/>
  <c r="E6381" i="3"/>
  <c r="D6381" i="3"/>
  <c r="C6381" i="3"/>
  <c r="G6380" i="3"/>
  <c r="F6380" i="3"/>
  <c r="E6380" i="3"/>
  <c r="D6380" i="3"/>
  <c r="C6380" i="3"/>
  <c r="G6379" i="3"/>
  <c r="F6379" i="3"/>
  <c r="E6379" i="3"/>
  <c r="D6379" i="3"/>
  <c r="C6379" i="3"/>
  <c r="G6378" i="3"/>
  <c r="F6378" i="3"/>
  <c r="E6378" i="3"/>
  <c r="D6378" i="3"/>
  <c r="C6378" i="3"/>
  <c r="F6377" i="3"/>
  <c r="G6377" i="3" s="1"/>
  <c r="E6377" i="3"/>
  <c r="D6377" i="3"/>
  <c r="C6377" i="3"/>
  <c r="F6376" i="3"/>
  <c r="G6376" i="3" s="1"/>
  <c r="E6376" i="3"/>
  <c r="D6376" i="3"/>
  <c r="C6376" i="3"/>
  <c r="F6375" i="3"/>
  <c r="G6375" i="3" s="1"/>
  <c r="E6375" i="3"/>
  <c r="D6375" i="3"/>
  <c r="C6375" i="3"/>
  <c r="F6374" i="3"/>
  <c r="G6374" i="3" s="1"/>
  <c r="E6374" i="3"/>
  <c r="D6374" i="3"/>
  <c r="C6374" i="3"/>
  <c r="F6373" i="3"/>
  <c r="G6373" i="3" s="1"/>
  <c r="E6373" i="3"/>
  <c r="D6373" i="3"/>
  <c r="C6373" i="3"/>
  <c r="G6372" i="3"/>
  <c r="F6372" i="3"/>
  <c r="E6372" i="3"/>
  <c r="D6372" i="3"/>
  <c r="C6372" i="3"/>
  <c r="F6371" i="3"/>
  <c r="G6371" i="3" s="1"/>
  <c r="E6371" i="3"/>
  <c r="D6371" i="3"/>
  <c r="C6371" i="3"/>
  <c r="G6370" i="3"/>
  <c r="F6370" i="3"/>
  <c r="E6370" i="3"/>
  <c r="D6370" i="3"/>
  <c r="C6370" i="3"/>
  <c r="F6369" i="3"/>
  <c r="G6369" i="3" s="1"/>
  <c r="E6369" i="3"/>
  <c r="D6369" i="3"/>
  <c r="C6369" i="3"/>
  <c r="F6368" i="3"/>
  <c r="G6368" i="3" s="1"/>
  <c r="E6368" i="3"/>
  <c r="D6368" i="3"/>
  <c r="C6368" i="3"/>
  <c r="F6367" i="3"/>
  <c r="G6367" i="3" s="1"/>
  <c r="E6367" i="3"/>
  <c r="D6367" i="3"/>
  <c r="C6367" i="3"/>
  <c r="F6366" i="3"/>
  <c r="G6366" i="3" s="1"/>
  <c r="E6366" i="3"/>
  <c r="D6366" i="3"/>
  <c r="C6366" i="3"/>
  <c r="F6365" i="3"/>
  <c r="G6365" i="3" s="1"/>
  <c r="E6365" i="3"/>
  <c r="D6365" i="3"/>
  <c r="C6365" i="3"/>
  <c r="G6364" i="3"/>
  <c r="F6364" i="3"/>
  <c r="E6364" i="3"/>
  <c r="D6364" i="3"/>
  <c r="C6364" i="3"/>
  <c r="G6363" i="3"/>
  <c r="F6363" i="3"/>
  <c r="E6363" i="3"/>
  <c r="D6363" i="3"/>
  <c r="C6363" i="3"/>
  <c r="G6362" i="3"/>
  <c r="F6362" i="3"/>
  <c r="E6362" i="3"/>
  <c r="D6362" i="3"/>
  <c r="C6362" i="3"/>
  <c r="F6361" i="3"/>
  <c r="G6361" i="3" s="1"/>
  <c r="E6361" i="3"/>
  <c r="D6361" i="3"/>
  <c r="C6361" i="3"/>
  <c r="F6360" i="3"/>
  <c r="G6360" i="3" s="1"/>
  <c r="E6360" i="3"/>
  <c r="D6360" i="3"/>
  <c r="C6360" i="3"/>
  <c r="F6359" i="3"/>
  <c r="G6359" i="3" s="1"/>
  <c r="E6359" i="3"/>
  <c r="D6359" i="3"/>
  <c r="C6359" i="3"/>
  <c r="F6358" i="3"/>
  <c r="G6358" i="3" s="1"/>
  <c r="E6358" i="3"/>
  <c r="D6358" i="3"/>
  <c r="C6358" i="3"/>
  <c r="F6357" i="3"/>
  <c r="G6357" i="3" s="1"/>
  <c r="E6357" i="3"/>
  <c r="D6357" i="3"/>
  <c r="C6357" i="3"/>
  <c r="G6356" i="3"/>
  <c r="F6356" i="3"/>
  <c r="E6356" i="3"/>
  <c r="D6356" i="3"/>
  <c r="C6356" i="3"/>
  <c r="F6355" i="3"/>
  <c r="G6355" i="3" s="1"/>
  <c r="E6355" i="3"/>
  <c r="D6355" i="3"/>
  <c r="C6355" i="3"/>
  <c r="G6354" i="3"/>
  <c r="F6354" i="3"/>
  <c r="E6354" i="3"/>
  <c r="D6354" i="3"/>
  <c r="C6354" i="3"/>
  <c r="F6353" i="3"/>
  <c r="G6353" i="3" s="1"/>
  <c r="E6353" i="3"/>
  <c r="D6353" i="3"/>
  <c r="C6353" i="3"/>
  <c r="F6352" i="3"/>
  <c r="G6352" i="3" s="1"/>
  <c r="E6352" i="3"/>
  <c r="D6352" i="3"/>
  <c r="C6352" i="3"/>
  <c r="F6351" i="3"/>
  <c r="G6351" i="3" s="1"/>
  <c r="E6351" i="3"/>
  <c r="D6351" i="3"/>
  <c r="C6351" i="3"/>
  <c r="F6350" i="3"/>
  <c r="G6350" i="3" s="1"/>
  <c r="E6350" i="3"/>
  <c r="D6350" i="3"/>
  <c r="C6350" i="3"/>
  <c r="F6349" i="3"/>
  <c r="G6349" i="3" s="1"/>
  <c r="E6349" i="3"/>
  <c r="D6349" i="3"/>
  <c r="C6349" i="3"/>
  <c r="G6348" i="3"/>
  <c r="F6348" i="3"/>
  <c r="E6348" i="3"/>
  <c r="D6348" i="3"/>
  <c r="C6348" i="3"/>
  <c r="G6347" i="3"/>
  <c r="F6347" i="3"/>
  <c r="E6347" i="3"/>
  <c r="D6347" i="3"/>
  <c r="C6347" i="3"/>
  <c r="G6346" i="3"/>
  <c r="F6346" i="3"/>
  <c r="E6346" i="3"/>
  <c r="D6346" i="3"/>
  <c r="C6346" i="3"/>
  <c r="F6345" i="3"/>
  <c r="G6345" i="3" s="1"/>
  <c r="E6345" i="3"/>
  <c r="D6345" i="3"/>
  <c r="C6345" i="3"/>
  <c r="F6344" i="3"/>
  <c r="G6344" i="3" s="1"/>
  <c r="E6344" i="3"/>
  <c r="D6344" i="3"/>
  <c r="C6344" i="3"/>
  <c r="F6343" i="3"/>
  <c r="G6343" i="3" s="1"/>
  <c r="E6343" i="3"/>
  <c r="D6343" i="3"/>
  <c r="C6343" i="3"/>
  <c r="F6342" i="3"/>
  <c r="G6342" i="3" s="1"/>
  <c r="E6342" i="3"/>
  <c r="D6342" i="3"/>
  <c r="C6342" i="3"/>
  <c r="F6341" i="3"/>
  <c r="G6341" i="3" s="1"/>
  <c r="E6341" i="3"/>
  <c r="D6341" i="3"/>
  <c r="C6341" i="3"/>
  <c r="G6340" i="3"/>
  <c r="F6340" i="3"/>
  <c r="E6340" i="3"/>
  <c r="D6340" i="3"/>
  <c r="C6340" i="3"/>
  <c r="F6339" i="3"/>
  <c r="G6339" i="3" s="1"/>
  <c r="E6339" i="3"/>
  <c r="D6339" i="3"/>
  <c r="C6339" i="3"/>
  <c r="G6338" i="3"/>
  <c r="F6338" i="3"/>
  <c r="E6338" i="3"/>
  <c r="D6338" i="3"/>
  <c r="C6338" i="3"/>
  <c r="F6337" i="3"/>
  <c r="G6337" i="3" s="1"/>
  <c r="E6337" i="3"/>
  <c r="D6337" i="3"/>
  <c r="C6337" i="3"/>
  <c r="F6336" i="3"/>
  <c r="G6336" i="3" s="1"/>
  <c r="E6336" i="3"/>
  <c r="D6336" i="3"/>
  <c r="C6336" i="3"/>
  <c r="F6335" i="3"/>
  <c r="G6335" i="3" s="1"/>
  <c r="E6335" i="3"/>
  <c r="D6335" i="3"/>
  <c r="C6335" i="3"/>
  <c r="F6334" i="3"/>
  <c r="G6334" i="3" s="1"/>
  <c r="E6334" i="3"/>
  <c r="D6334" i="3"/>
  <c r="C6334" i="3"/>
  <c r="F6333" i="3"/>
  <c r="G6333" i="3" s="1"/>
  <c r="E6333" i="3"/>
  <c r="D6333" i="3"/>
  <c r="C6333" i="3"/>
  <c r="G6332" i="3"/>
  <c r="F6332" i="3"/>
  <c r="E6332" i="3"/>
  <c r="D6332" i="3"/>
  <c r="C6332" i="3"/>
  <c r="G6331" i="3"/>
  <c r="F6331" i="3"/>
  <c r="E6331" i="3"/>
  <c r="D6331" i="3"/>
  <c r="C6331" i="3"/>
  <c r="G6330" i="3"/>
  <c r="F6330" i="3"/>
  <c r="E6330" i="3"/>
  <c r="D6330" i="3"/>
  <c r="C6330" i="3"/>
  <c r="F6329" i="3"/>
  <c r="G6329" i="3" s="1"/>
  <c r="E6329" i="3"/>
  <c r="D6329" i="3"/>
  <c r="C6329" i="3"/>
  <c r="F6328" i="3"/>
  <c r="G6328" i="3" s="1"/>
  <c r="E6328" i="3"/>
  <c r="D6328" i="3"/>
  <c r="C6328" i="3"/>
  <c r="F6327" i="3"/>
  <c r="G6327" i="3" s="1"/>
  <c r="E6327" i="3"/>
  <c r="D6327" i="3"/>
  <c r="C6327" i="3"/>
  <c r="F6326" i="3"/>
  <c r="G6326" i="3" s="1"/>
  <c r="E6326" i="3"/>
  <c r="D6326" i="3"/>
  <c r="C6326" i="3"/>
  <c r="F6325" i="3"/>
  <c r="G6325" i="3" s="1"/>
  <c r="E6325" i="3"/>
  <c r="D6325" i="3"/>
  <c r="C6325" i="3"/>
  <c r="G6324" i="3"/>
  <c r="F6324" i="3"/>
  <c r="E6324" i="3"/>
  <c r="D6324" i="3"/>
  <c r="C6324" i="3"/>
  <c r="F6323" i="3"/>
  <c r="G6323" i="3" s="1"/>
  <c r="E6323" i="3"/>
  <c r="D6323" i="3"/>
  <c r="C6323" i="3"/>
  <c r="G6322" i="3"/>
  <c r="F6322" i="3"/>
  <c r="E6322" i="3"/>
  <c r="D6322" i="3"/>
  <c r="C6322" i="3"/>
  <c r="F6321" i="3"/>
  <c r="G6321" i="3" s="1"/>
  <c r="E6321" i="3"/>
  <c r="D6321" i="3"/>
  <c r="C6321" i="3"/>
  <c r="F6320" i="3"/>
  <c r="G6320" i="3" s="1"/>
  <c r="E6320" i="3"/>
  <c r="D6320" i="3"/>
  <c r="C6320" i="3"/>
  <c r="F6319" i="3"/>
  <c r="G6319" i="3" s="1"/>
  <c r="E6319" i="3"/>
  <c r="D6319" i="3"/>
  <c r="C6319" i="3"/>
  <c r="F6318" i="3"/>
  <c r="G6318" i="3" s="1"/>
  <c r="E6318" i="3"/>
  <c r="D6318" i="3"/>
  <c r="C6318" i="3"/>
  <c r="F6317" i="3"/>
  <c r="G6317" i="3" s="1"/>
  <c r="E6317" i="3"/>
  <c r="D6317" i="3"/>
  <c r="C6317" i="3"/>
  <c r="G6316" i="3"/>
  <c r="F6316" i="3"/>
  <c r="E6316" i="3"/>
  <c r="D6316" i="3"/>
  <c r="C6316" i="3"/>
  <c r="G6315" i="3"/>
  <c r="F6315" i="3"/>
  <c r="E6315" i="3"/>
  <c r="D6315" i="3"/>
  <c r="C6315" i="3"/>
  <c r="G6314" i="3"/>
  <c r="F6314" i="3"/>
  <c r="E6314" i="3"/>
  <c r="D6314" i="3"/>
  <c r="C6314" i="3"/>
  <c r="F6313" i="3"/>
  <c r="G6313" i="3" s="1"/>
  <c r="E6313" i="3"/>
  <c r="D6313" i="3"/>
  <c r="C6313" i="3"/>
  <c r="F6312" i="3"/>
  <c r="G6312" i="3" s="1"/>
  <c r="E6312" i="3"/>
  <c r="D6312" i="3"/>
  <c r="C6312" i="3"/>
  <c r="F6311" i="3"/>
  <c r="G6311" i="3" s="1"/>
  <c r="E6311" i="3"/>
  <c r="D6311" i="3"/>
  <c r="C6311" i="3"/>
  <c r="F6310" i="3"/>
  <c r="G6310" i="3" s="1"/>
  <c r="E6310" i="3"/>
  <c r="D6310" i="3"/>
  <c r="C6310" i="3"/>
  <c r="F6309" i="3"/>
  <c r="G6309" i="3" s="1"/>
  <c r="E6309" i="3"/>
  <c r="D6309" i="3"/>
  <c r="C6309" i="3"/>
  <c r="G6308" i="3"/>
  <c r="F6308" i="3"/>
  <c r="E6308" i="3"/>
  <c r="D6308" i="3"/>
  <c r="C6308" i="3"/>
  <c r="F6307" i="3"/>
  <c r="G6307" i="3" s="1"/>
  <c r="E6307" i="3"/>
  <c r="D6307" i="3"/>
  <c r="C6307" i="3"/>
  <c r="G6306" i="3"/>
  <c r="F6306" i="3"/>
  <c r="E6306" i="3"/>
  <c r="D6306" i="3"/>
  <c r="C6306" i="3"/>
  <c r="F6305" i="3"/>
  <c r="G6305" i="3" s="1"/>
  <c r="E6305" i="3"/>
  <c r="D6305" i="3"/>
  <c r="C6305" i="3"/>
  <c r="F6304" i="3"/>
  <c r="G6304" i="3" s="1"/>
  <c r="E6304" i="3"/>
  <c r="D6304" i="3"/>
  <c r="C6304" i="3"/>
  <c r="F6303" i="3"/>
  <c r="G6303" i="3" s="1"/>
  <c r="E6303" i="3"/>
  <c r="D6303" i="3"/>
  <c r="C6303" i="3"/>
  <c r="F6302" i="3"/>
  <c r="G6302" i="3" s="1"/>
  <c r="E6302" i="3"/>
  <c r="D6302" i="3"/>
  <c r="C6302" i="3"/>
  <c r="F6301" i="3"/>
  <c r="G6301" i="3" s="1"/>
  <c r="E6301" i="3"/>
  <c r="D6301" i="3"/>
  <c r="C6301" i="3"/>
  <c r="G6300" i="3"/>
  <c r="F6300" i="3"/>
  <c r="E6300" i="3"/>
  <c r="D6300" i="3"/>
  <c r="C6300" i="3"/>
  <c r="G6299" i="3"/>
  <c r="F6299" i="3"/>
  <c r="E6299" i="3"/>
  <c r="D6299" i="3"/>
  <c r="C6299" i="3"/>
  <c r="G6298" i="3"/>
  <c r="F6298" i="3"/>
  <c r="E6298" i="3"/>
  <c r="D6298" i="3"/>
  <c r="C6298" i="3"/>
  <c r="F6297" i="3"/>
  <c r="G6297" i="3" s="1"/>
  <c r="E6297" i="3"/>
  <c r="D6297" i="3"/>
  <c r="C6297" i="3"/>
  <c r="F6296" i="3"/>
  <c r="G6296" i="3" s="1"/>
  <c r="E6296" i="3"/>
  <c r="D6296" i="3"/>
  <c r="C6296" i="3"/>
  <c r="F6295" i="3"/>
  <c r="G6295" i="3" s="1"/>
  <c r="E6295" i="3"/>
  <c r="D6295" i="3"/>
  <c r="C6295" i="3"/>
  <c r="F6294" i="3"/>
  <c r="G6294" i="3" s="1"/>
  <c r="E6294" i="3"/>
  <c r="D6294" i="3"/>
  <c r="C6294" i="3"/>
  <c r="F6293" i="3"/>
  <c r="G6293" i="3" s="1"/>
  <c r="E6293" i="3"/>
  <c r="D6293" i="3"/>
  <c r="C6293" i="3"/>
  <c r="G6292" i="3"/>
  <c r="F6292" i="3"/>
  <c r="E6292" i="3"/>
  <c r="D6292" i="3"/>
  <c r="C6292" i="3"/>
  <c r="F6291" i="3"/>
  <c r="G6291" i="3" s="1"/>
  <c r="E6291" i="3"/>
  <c r="D6291" i="3"/>
  <c r="C6291" i="3"/>
  <c r="F6290" i="3"/>
  <c r="G6290" i="3" s="1"/>
  <c r="E6290" i="3"/>
  <c r="D6290" i="3"/>
  <c r="C6290" i="3"/>
  <c r="F6289" i="3"/>
  <c r="G6289" i="3" s="1"/>
  <c r="E6289" i="3"/>
  <c r="D6289" i="3"/>
  <c r="C6289" i="3"/>
  <c r="F6288" i="3"/>
  <c r="G6288" i="3" s="1"/>
  <c r="E6288" i="3"/>
  <c r="D6288" i="3"/>
  <c r="C6288" i="3"/>
  <c r="F6287" i="3"/>
  <c r="G6287" i="3" s="1"/>
  <c r="E6287" i="3"/>
  <c r="D6287" i="3"/>
  <c r="C6287" i="3"/>
  <c r="F6286" i="3"/>
  <c r="G6286" i="3" s="1"/>
  <c r="E6286" i="3"/>
  <c r="D6286" i="3"/>
  <c r="C6286" i="3"/>
  <c r="F6285" i="3"/>
  <c r="G6285" i="3" s="1"/>
  <c r="E6285" i="3"/>
  <c r="D6285" i="3"/>
  <c r="C6285" i="3"/>
  <c r="G6284" i="3"/>
  <c r="F6284" i="3"/>
  <c r="E6284" i="3"/>
  <c r="D6284" i="3"/>
  <c r="C6284" i="3"/>
  <c r="F6283" i="3"/>
  <c r="G6283" i="3" s="1"/>
  <c r="E6283" i="3"/>
  <c r="D6283" i="3"/>
  <c r="C6283" i="3"/>
  <c r="G6282" i="3"/>
  <c r="F6282" i="3"/>
  <c r="E6282" i="3"/>
  <c r="D6282" i="3"/>
  <c r="C6282" i="3"/>
  <c r="F6281" i="3"/>
  <c r="G6281" i="3" s="1"/>
  <c r="E6281" i="3"/>
  <c r="D6281" i="3"/>
  <c r="C6281" i="3"/>
  <c r="F6280" i="3"/>
  <c r="G6280" i="3" s="1"/>
  <c r="E6280" i="3"/>
  <c r="D6280" i="3"/>
  <c r="C6280" i="3"/>
  <c r="F6279" i="3"/>
  <c r="G6279" i="3" s="1"/>
  <c r="E6279" i="3"/>
  <c r="D6279" i="3"/>
  <c r="C6279" i="3"/>
  <c r="F6278" i="3"/>
  <c r="G6278" i="3" s="1"/>
  <c r="E6278" i="3"/>
  <c r="D6278" i="3"/>
  <c r="C6278" i="3"/>
  <c r="G6277" i="3"/>
  <c r="F6277" i="3"/>
  <c r="E6277" i="3"/>
  <c r="D6277" i="3"/>
  <c r="C6277" i="3"/>
  <c r="F6276" i="3"/>
  <c r="G6276" i="3" s="1"/>
  <c r="E6276" i="3"/>
  <c r="D6276" i="3"/>
  <c r="C6276" i="3"/>
  <c r="G6275" i="3"/>
  <c r="F6275" i="3"/>
  <c r="E6275" i="3"/>
  <c r="D6275" i="3"/>
  <c r="C6275" i="3"/>
  <c r="F6274" i="3"/>
  <c r="G6274" i="3" s="1"/>
  <c r="E6274" i="3"/>
  <c r="D6274" i="3"/>
  <c r="C6274" i="3"/>
  <c r="F6273" i="3"/>
  <c r="G6273" i="3" s="1"/>
  <c r="E6273" i="3"/>
  <c r="D6273" i="3"/>
  <c r="C6273" i="3"/>
  <c r="F6272" i="3"/>
  <c r="G6272" i="3" s="1"/>
  <c r="E6272" i="3"/>
  <c r="D6272" i="3"/>
  <c r="C6272" i="3"/>
  <c r="G6271" i="3"/>
  <c r="F6271" i="3"/>
  <c r="E6271" i="3"/>
  <c r="D6271" i="3"/>
  <c r="C6271" i="3"/>
  <c r="F6270" i="3"/>
  <c r="G6270" i="3" s="1"/>
  <c r="E6270" i="3"/>
  <c r="D6270" i="3"/>
  <c r="C6270" i="3"/>
  <c r="F6269" i="3"/>
  <c r="G6269" i="3" s="1"/>
  <c r="E6269" i="3"/>
  <c r="D6269" i="3"/>
  <c r="C6269" i="3"/>
  <c r="G6268" i="3"/>
  <c r="F6268" i="3"/>
  <c r="E6268" i="3"/>
  <c r="D6268" i="3"/>
  <c r="C6268" i="3"/>
  <c r="F6267" i="3"/>
  <c r="G6267" i="3" s="1"/>
  <c r="E6267" i="3"/>
  <c r="D6267" i="3"/>
  <c r="C6267" i="3"/>
  <c r="G6266" i="3"/>
  <c r="F6266" i="3"/>
  <c r="E6266" i="3"/>
  <c r="D6266" i="3"/>
  <c r="C6266" i="3"/>
  <c r="F6265" i="3"/>
  <c r="G6265" i="3" s="1"/>
  <c r="E6265" i="3"/>
  <c r="D6265" i="3"/>
  <c r="C6265" i="3"/>
  <c r="F6264" i="3"/>
  <c r="G6264" i="3" s="1"/>
  <c r="E6264" i="3"/>
  <c r="D6264" i="3"/>
  <c r="C6264" i="3"/>
  <c r="F6263" i="3"/>
  <c r="G6263" i="3" s="1"/>
  <c r="E6263" i="3"/>
  <c r="D6263" i="3"/>
  <c r="C6263" i="3"/>
  <c r="F6262" i="3"/>
  <c r="G6262" i="3" s="1"/>
  <c r="E6262" i="3"/>
  <c r="D6262" i="3"/>
  <c r="C6262" i="3"/>
  <c r="G6261" i="3"/>
  <c r="F6261" i="3"/>
  <c r="E6261" i="3"/>
  <c r="D6261" i="3"/>
  <c r="C6261" i="3"/>
  <c r="F6260" i="3"/>
  <c r="G6260" i="3" s="1"/>
  <c r="E6260" i="3"/>
  <c r="D6260" i="3"/>
  <c r="C6260" i="3"/>
  <c r="G6259" i="3"/>
  <c r="F6259" i="3"/>
  <c r="E6259" i="3"/>
  <c r="D6259" i="3"/>
  <c r="C6259" i="3"/>
  <c r="F6258" i="3"/>
  <c r="G6258" i="3" s="1"/>
  <c r="E6258" i="3"/>
  <c r="D6258" i="3"/>
  <c r="C6258" i="3"/>
  <c r="F6257" i="3"/>
  <c r="G6257" i="3" s="1"/>
  <c r="E6257" i="3"/>
  <c r="D6257" i="3"/>
  <c r="C6257" i="3"/>
  <c r="F6256" i="3"/>
  <c r="G6256" i="3" s="1"/>
  <c r="E6256" i="3"/>
  <c r="D6256" i="3"/>
  <c r="C6256" i="3"/>
  <c r="F6255" i="3"/>
  <c r="G6255" i="3" s="1"/>
  <c r="E6255" i="3"/>
  <c r="D6255" i="3"/>
  <c r="C6255" i="3"/>
  <c r="F6254" i="3"/>
  <c r="G6254" i="3" s="1"/>
  <c r="E6254" i="3"/>
  <c r="D6254" i="3"/>
  <c r="C6254" i="3"/>
  <c r="F6253" i="3"/>
  <c r="G6253" i="3" s="1"/>
  <c r="E6253" i="3"/>
  <c r="D6253" i="3"/>
  <c r="C6253" i="3"/>
  <c r="G6252" i="3"/>
  <c r="F6252" i="3"/>
  <c r="E6252" i="3"/>
  <c r="D6252" i="3"/>
  <c r="C6252" i="3"/>
  <c r="F6251" i="3"/>
  <c r="G6251" i="3" s="1"/>
  <c r="E6251" i="3"/>
  <c r="D6251" i="3"/>
  <c r="C6251" i="3"/>
  <c r="F6250" i="3"/>
  <c r="G6250" i="3" s="1"/>
  <c r="E6250" i="3"/>
  <c r="D6250" i="3"/>
  <c r="C6250" i="3"/>
  <c r="F6249" i="3"/>
  <c r="G6249" i="3" s="1"/>
  <c r="E6249" i="3"/>
  <c r="D6249" i="3"/>
  <c r="C6249" i="3"/>
  <c r="F6248" i="3"/>
  <c r="G6248" i="3" s="1"/>
  <c r="E6248" i="3"/>
  <c r="D6248" i="3"/>
  <c r="C6248" i="3"/>
  <c r="F6247" i="3"/>
  <c r="G6247" i="3" s="1"/>
  <c r="E6247" i="3"/>
  <c r="D6247" i="3"/>
  <c r="C6247" i="3"/>
  <c r="F6246" i="3"/>
  <c r="G6246" i="3" s="1"/>
  <c r="E6246" i="3"/>
  <c r="D6246" i="3"/>
  <c r="C6246" i="3"/>
  <c r="G6245" i="3"/>
  <c r="F6245" i="3"/>
  <c r="E6245" i="3"/>
  <c r="D6245" i="3"/>
  <c r="C6245" i="3"/>
  <c r="F6244" i="3"/>
  <c r="G6244" i="3" s="1"/>
  <c r="E6244" i="3"/>
  <c r="D6244" i="3"/>
  <c r="C6244" i="3"/>
  <c r="F6243" i="3"/>
  <c r="G6243" i="3" s="1"/>
  <c r="E6243" i="3"/>
  <c r="D6243" i="3"/>
  <c r="C6243" i="3"/>
  <c r="F6242" i="3"/>
  <c r="G6242" i="3" s="1"/>
  <c r="E6242" i="3"/>
  <c r="D6242" i="3"/>
  <c r="C6242" i="3"/>
  <c r="F6241" i="3"/>
  <c r="G6241" i="3" s="1"/>
  <c r="E6241" i="3"/>
  <c r="D6241" i="3"/>
  <c r="C6241" i="3"/>
  <c r="F6240" i="3"/>
  <c r="G6240" i="3" s="1"/>
  <c r="E6240" i="3"/>
  <c r="D6240" i="3"/>
  <c r="C6240" i="3"/>
  <c r="G6239" i="3"/>
  <c r="F6239" i="3"/>
  <c r="E6239" i="3"/>
  <c r="D6239" i="3"/>
  <c r="C6239" i="3"/>
  <c r="F6238" i="3"/>
  <c r="G6238" i="3" s="1"/>
  <c r="E6238" i="3"/>
  <c r="D6238" i="3"/>
  <c r="C6238" i="3"/>
  <c r="F6237" i="3"/>
  <c r="G6237" i="3" s="1"/>
  <c r="E6237" i="3"/>
  <c r="D6237" i="3"/>
  <c r="C6237" i="3"/>
  <c r="F6236" i="3"/>
  <c r="G6236" i="3" s="1"/>
  <c r="E6236" i="3"/>
  <c r="D6236" i="3"/>
  <c r="C6236" i="3"/>
  <c r="F6235" i="3"/>
  <c r="G6235" i="3" s="1"/>
  <c r="E6235" i="3"/>
  <c r="D6235" i="3"/>
  <c r="C6235" i="3"/>
  <c r="G6234" i="3"/>
  <c r="F6234" i="3"/>
  <c r="E6234" i="3"/>
  <c r="D6234" i="3"/>
  <c r="C6234" i="3"/>
  <c r="F6233" i="3"/>
  <c r="G6233" i="3" s="1"/>
  <c r="E6233" i="3"/>
  <c r="D6233" i="3"/>
  <c r="C6233" i="3"/>
  <c r="F6232" i="3"/>
  <c r="G6232" i="3" s="1"/>
  <c r="E6232" i="3"/>
  <c r="D6232" i="3"/>
  <c r="C6232" i="3"/>
  <c r="F6231" i="3"/>
  <c r="G6231" i="3" s="1"/>
  <c r="E6231" i="3"/>
  <c r="D6231" i="3"/>
  <c r="C6231" i="3"/>
  <c r="F6230" i="3"/>
  <c r="G6230" i="3" s="1"/>
  <c r="E6230" i="3"/>
  <c r="D6230" i="3"/>
  <c r="C6230" i="3"/>
  <c r="F6229" i="3"/>
  <c r="G6229" i="3" s="1"/>
  <c r="E6229" i="3"/>
  <c r="D6229" i="3"/>
  <c r="C6229" i="3"/>
  <c r="F6228" i="3"/>
  <c r="G6228" i="3" s="1"/>
  <c r="E6228" i="3"/>
  <c r="D6228" i="3"/>
  <c r="C6228" i="3"/>
  <c r="G6227" i="3"/>
  <c r="F6227" i="3"/>
  <c r="E6227" i="3"/>
  <c r="D6227" i="3"/>
  <c r="C6227" i="3"/>
  <c r="F6226" i="3"/>
  <c r="G6226" i="3" s="1"/>
  <c r="E6226" i="3"/>
  <c r="D6226" i="3"/>
  <c r="C6226" i="3"/>
  <c r="F6225" i="3"/>
  <c r="G6225" i="3" s="1"/>
  <c r="E6225" i="3"/>
  <c r="D6225" i="3"/>
  <c r="C6225" i="3"/>
  <c r="F6224" i="3"/>
  <c r="G6224" i="3" s="1"/>
  <c r="E6224" i="3"/>
  <c r="D6224" i="3"/>
  <c r="C6224" i="3"/>
  <c r="G6223" i="3"/>
  <c r="F6223" i="3"/>
  <c r="E6223" i="3"/>
  <c r="D6223" i="3"/>
  <c r="C6223" i="3"/>
  <c r="F6222" i="3"/>
  <c r="G6222" i="3" s="1"/>
  <c r="E6222" i="3"/>
  <c r="D6222" i="3"/>
  <c r="C6222" i="3"/>
  <c r="F6221" i="3"/>
  <c r="G6221" i="3" s="1"/>
  <c r="E6221" i="3"/>
  <c r="D6221" i="3"/>
  <c r="C6221" i="3"/>
  <c r="G6220" i="3"/>
  <c r="F6220" i="3"/>
  <c r="E6220" i="3"/>
  <c r="D6220" i="3"/>
  <c r="C6220" i="3"/>
  <c r="F6219" i="3"/>
  <c r="G6219" i="3" s="1"/>
  <c r="E6219" i="3"/>
  <c r="D6219" i="3"/>
  <c r="C6219" i="3"/>
  <c r="G6218" i="3"/>
  <c r="F6218" i="3"/>
  <c r="E6218" i="3"/>
  <c r="D6218" i="3"/>
  <c r="C6218" i="3"/>
  <c r="F6217" i="3"/>
  <c r="G6217" i="3" s="1"/>
  <c r="E6217" i="3"/>
  <c r="D6217" i="3"/>
  <c r="C6217" i="3"/>
  <c r="F6216" i="3"/>
  <c r="G6216" i="3" s="1"/>
  <c r="E6216" i="3"/>
  <c r="D6216" i="3"/>
  <c r="C6216" i="3"/>
  <c r="F6215" i="3"/>
  <c r="G6215" i="3" s="1"/>
  <c r="E6215" i="3"/>
  <c r="D6215" i="3"/>
  <c r="C6215" i="3"/>
  <c r="F6214" i="3"/>
  <c r="G6214" i="3" s="1"/>
  <c r="E6214" i="3"/>
  <c r="D6214" i="3"/>
  <c r="C6214" i="3"/>
  <c r="G6213" i="3"/>
  <c r="F6213" i="3"/>
  <c r="E6213" i="3"/>
  <c r="D6213" i="3"/>
  <c r="C6213" i="3"/>
  <c r="F6212" i="3"/>
  <c r="G6212" i="3" s="1"/>
  <c r="E6212" i="3"/>
  <c r="D6212" i="3"/>
  <c r="C6212" i="3"/>
  <c r="G6211" i="3"/>
  <c r="F6211" i="3"/>
  <c r="E6211" i="3"/>
  <c r="D6211" i="3"/>
  <c r="C6211" i="3"/>
  <c r="F6210" i="3"/>
  <c r="G6210" i="3" s="1"/>
  <c r="E6210" i="3"/>
  <c r="D6210" i="3"/>
  <c r="C6210" i="3"/>
  <c r="F6209" i="3"/>
  <c r="G6209" i="3" s="1"/>
  <c r="E6209" i="3"/>
  <c r="D6209" i="3"/>
  <c r="C6209" i="3"/>
  <c r="F6208" i="3"/>
  <c r="G6208" i="3" s="1"/>
  <c r="E6208" i="3"/>
  <c r="D6208" i="3"/>
  <c r="C6208" i="3"/>
  <c r="G6207" i="3"/>
  <c r="F6207" i="3"/>
  <c r="E6207" i="3"/>
  <c r="D6207" i="3"/>
  <c r="C6207" i="3"/>
  <c r="F6206" i="3"/>
  <c r="G6206" i="3" s="1"/>
  <c r="E6206" i="3"/>
  <c r="D6206" i="3"/>
  <c r="C6206" i="3"/>
  <c r="F6205" i="3"/>
  <c r="G6205" i="3" s="1"/>
  <c r="E6205" i="3"/>
  <c r="D6205" i="3"/>
  <c r="C6205" i="3"/>
  <c r="G6204" i="3"/>
  <c r="F6204" i="3"/>
  <c r="E6204" i="3"/>
  <c r="D6204" i="3"/>
  <c r="C6204" i="3"/>
  <c r="F6203" i="3"/>
  <c r="G6203" i="3" s="1"/>
  <c r="E6203" i="3"/>
  <c r="D6203" i="3"/>
  <c r="C6203" i="3"/>
  <c r="G6202" i="3"/>
  <c r="F6202" i="3"/>
  <c r="E6202" i="3"/>
  <c r="D6202" i="3"/>
  <c r="C6202" i="3"/>
  <c r="F6201" i="3"/>
  <c r="G6201" i="3" s="1"/>
  <c r="E6201" i="3"/>
  <c r="D6201" i="3"/>
  <c r="C6201" i="3"/>
  <c r="F6200" i="3"/>
  <c r="G6200" i="3" s="1"/>
  <c r="E6200" i="3"/>
  <c r="D6200" i="3"/>
  <c r="C6200" i="3"/>
  <c r="F6199" i="3"/>
  <c r="G6199" i="3" s="1"/>
  <c r="E6199" i="3"/>
  <c r="D6199" i="3"/>
  <c r="C6199" i="3"/>
  <c r="F6198" i="3"/>
  <c r="G6198" i="3" s="1"/>
  <c r="E6198" i="3"/>
  <c r="D6198" i="3"/>
  <c r="C6198" i="3"/>
  <c r="G6197" i="3"/>
  <c r="F6197" i="3"/>
  <c r="E6197" i="3"/>
  <c r="D6197" i="3"/>
  <c r="C6197" i="3"/>
  <c r="F6196" i="3"/>
  <c r="G6196" i="3" s="1"/>
  <c r="E6196" i="3"/>
  <c r="D6196" i="3"/>
  <c r="C6196" i="3"/>
  <c r="G6195" i="3"/>
  <c r="F6195" i="3"/>
  <c r="E6195" i="3"/>
  <c r="D6195" i="3"/>
  <c r="C6195" i="3"/>
  <c r="F6194" i="3"/>
  <c r="G6194" i="3" s="1"/>
  <c r="E6194" i="3"/>
  <c r="D6194" i="3"/>
  <c r="C6194" i="3"/>
  <c r="F6193" i="3"/>
  <c r="G6193" i="3" s="1"/>
  <c r="E6193" i="3"/>
  <c r="D6193" i="3"/>
  <c r="C6193" i="3"/>
  <c r="F6192" i="3"/>
  <c r="G6192" i="3" s="1"/>
  <c r="E6192" i="3"/>
  <c r="D6192" i="3"/>
  <c r="C6192" i="3"/>
  <c r="F6191" i="3"/>
  <c r="G6191" i="3" s="1"/>
  <c r="E6191" i="3"/>
  <c r="D6191" i="3"/>
  <c r="C6191" i="3"/>
  <c r="F6190" i="3"/>
  <c r="G6190" i="3" s="1"/>
  <c r="E6190" i="3"/>
  <c r="D6190" i="3"/>
  <c r="C6190" i="3"/>
  <c r="F6189" i="3"/>
  <c r="G6189" i="3" s="1"/>
  <c r="E6189" i="3"/>
  <c r="D6189" i="3"/>
  <c r="C6189" i="3"/>
  <c r="G6188" i="3"/>
  <c r="F6188" i="3"/>
  <c r="E6188" i="3"/>
  <c r="D6188" i="3"/>
  <c r="C6188" i="3"/>
  <c r="F6187" i="3"/>
  <c r="G6187" i="3" s="1"/>
  <c r="E6187" i="3"/>
  <c r="D6187" i="3"/>
  <c r="C6187" i="3"/>
  <c r="F6186" i="3"/>
  <c r="G6186" i="3" s="1"/>
  <c r="E6186" i="3"/>
  <c r="D6186" i="3"/>
  <c r="C6186" i="3"/>
  <c r="F6185" i="3"/>
  <c r="G6185" i="3" s="1"/>
  <c r="E6185" i="3"/>
  <c r="D6185" i="3"/>
  <c r="C6185" i="3"/>
  <c r="F6184" i="3"/>
  <c r="G6184" i="3" s="1"/>
  <c r="E6184" i="3"/>
  <c r="D6184" i="3"/>
  <c r="C6184" i="3"/>
  <c r="F6183" i="3"/>
  <c r="G6183" i="3" s="1"/>
  <c r="E6183" i="3"/>
  <c r="D6183" i="3"/>
  <c r="C6183" i="3"/>
  <c r="F6182" i="3"/>
  <c r="G6182" i="3" s="1"/>
  <c r="E6182" i="3"/>
  <c r="D6182" i="3"/>
  <c r="C6182" i="3"/>
  <c r="F6181" i="3"/>
  <c r="G6181" i="3" s="1"/>
  <c r="E6181" i="3"/>
  <c r="D6181" i="3"/>
  <c r="C6181" i="3"/>
  <c r="F6180" i="3"/>
  <c r="G6180" i="3" s="1"/>
  <c r="E6180" i="3"/>
  <c r="D6180" i="3"/>
  <c r="C6180" i="3"/>
  <c r="F6179" i="3"/>
  <c r="G6179" i="3" s="1"/>
  <c r="E6179" i="3"/>
  <c r="D6179" i="3"/>
  <c r="C6179" i="3"/>
  <c r="F6178" i="3"/>
  <c r="G6178" i="3" s="1"/>
  <c r="E6178" i="3"/>
  <c r="D6178" i="3"/>
  <c r="C6178" i="3"/>
  <c r="F6177" i="3"/>
  <c r="G6177" i="3" s="1"/>
  <c r="E6177" i="3"/>
  <c r="D6177" i="3"/>
  <c r="C6177" i="3"/>
  <c r="F6176" i="3"/>
  <c r="G6176" i="3" s="1"/>
  <c r="E6176" i="3"/>
  <c r="D6176" i="3"/>
  <c r="C6176" i="3"/>
  <c r="F6175" i="3"/>
  <c r="G6175" i="3" s="1"/>
  <c r="E6175" i="3"/>
  <c r="D6175" i="3"/>
  <c r="C6175" i="3"/>
  <c r="F6174" i="3"/>
  <c r="G6174" i="3" s="1"/>
  <c r="E6174" i="3"/>
  <c r="D6174" i="3"/>
  <c r="C6174" i="3"/>
  <c r="F6173" i="3"/>
  <c r="G6173" i="3" s="1"/>
  <c r="E6173" i="3"/>
  <c r="D6173" i="3"/>
  <c r="C6173" i="3"/>
  <c r="F6172" i="3"/>
  <c r="G6172" i="3" s="1"/>
  <c r="E6172" i="3"/>
  <c r="D6172" i="3"/>
  <c r="C6172" i="3"/>
  <c r="F6171" i="3"/>
  <c r="G6171" i="3" s="1"/>
  <c r="E6171" i="3"/>
  <c r="D6171" i="3"/>
  <c r="C6171" i="3"/>
  <c r="F6170" i="3"/>
  <c r="G6170" i="3" s="1"/>
  <c r="E6170" i="3"/>
  <c r="D6170" i="3"/>
  <c r="C6170" i="3"/>
  <c r="F6169" i="3"/>
  <c r="G6169" i="3" s="1"/>
  <c r="E6169" i="3"/>
  <c r="D6169" i="3"/>
  <c r="C6169" i="3"/>
  <c r="F6168" i="3"/>
  <c r="G6168" i="3" s="1"/>
  <c r="E6168" i="3"/>
  <c r="D6168" i="3"/>
  <c r="C6168" i="3"/>
  <c r="F6167" i="3"/>
  <c r="G6167" i="3" s="1"/>
  <c r="E6167" i="3"/>
  <c r="D6167" i="3"/>
  <c r="C6167" i="3"/>
  <c r="F6166" i="3"/>
  <c r="G6166" i="3" s="1"/>
  <c r="E6166" i="3"/>
  <c r="D6166" i="3"/>
  <c r="C6166" i="3"/>
  <c r="F6165" i="3"/>
  <c r="G6165" i="3" s="1"/>
  <c r="E6165" i="3"/>
  <c r="D6165" i="3"/>
  <c r="C6165" i="3"/>
  <c r="F6164" i="3"/>
  <c r="G6164" i="3" s="1"/>
  <c r="E6164" i="3"/>
  <c r="D6164" i="3"/>
  <c r="C6164" i="3"/>
  <c r="F6163" i="3"/>
  <c r="G6163" i="3" s="1"/>
  <c r="E6163" i="3"/>
  <c r="D6163" i="3"/>
  <c r="C6163" i="3"/>
  <c r="F6162" i="3"/>
  <c r="G6162" i="3" s="1"/>
  <c r="E6162" i="3"/>
  <c r="D6162" i="3"/>
  <c r="C6162" i="3"/>
  <c r="F6161" i="3"/>
  <c r="G6161" i="3" s="1"/>
  <c r="E6161" i="3"/>
  <c r="D6161" i="3"/>
  <c r="C6161" i="3"/>
  <c r="F6160" i="3"/>
  <c r="G6160" i="3" s="1"/>
  <c r="E6160" i="3"/>
  <c r="D6160" i="3"/>
  <c r="C6160" i="3"/>
  <c r="G6159" i="3"/>
  <c r="F6159" i="3"/>
  <c r="E6159" i="3"/>
  <c r="D6159" i="3"/>
  <c r="C6159" i="3"/>
  <c r="F6158" i="3"/>
  <c r="G6158" i="3" s="1"/>
  <c r="E6158" i="3"/>
  <c r="D6158" i="3"/>
  <c r="C6158" i="3"/>
  <c r="F6157" i="3"/>
  <c r="G6157" i="3" s="1"/>
  <c r="E6157" i="3"/>
  <c r="D6157" i="3"/>
  <c r="C6157" i="3"/>
  <c r="F6156" i="3"/>
  <c r="G6156" i="3" s="1"/>
  <c r="E6156" i="3"/>
  <c r="D6156" i="3"/>
  <c r="C6156" i="3"/>
  <c r="F6155" i="3"/>
  <c r="G6155" i="3" s="1"/>
  <c r="E6155" i="3"/>
  <c r="D6155" i="3"/>
  <c r="C6155" i="3"/>
  <c r="F6154" i="3"/>
  <c r="G6154" i="3" s="1"/>
  <c r="E6154" i="3"/>
  <c r="D6154" i="3"/>
  <c r="C6154" i="3"/>
  <c r="F6153" i="3"/>
  <c r="G6153" i="3" s="1"/>
  <c r="E6153" i="3"/>
  <c r="D6153" i="3"/>
  <c r="C6153" i="3"/>
  <c r="F6152" i="3"/>
  <c r="G6152" i="3" s="1"/>
  <c r="E6152" i="3"/>
  <c r="D6152" i="3"/>
  <c r="C6152" i="3"/>
  <c r="F6151" i="3"/>
  <c r="G6151" i="3" s="1"/>
  <c r="E6151" i="3"/>
  <c r="D6151" i="3"/>
  <c r="C6151" i="3"/>
  <c r="F6150" i="3"/>
  <c r="G6150" i="3" s="1"/>
  <c r="E6150" i="3"/>
  <c r="D6150" i="3"/>
  <c r="C6150" i="3"/>
  <c r="F6149" i="3"/>
  <c r="G6149" i="3" s="1"/>
  <c r="E6149" i="3"/>
  <c r="D6149" i="3"/>
  <c r="C6149" i="3"/>
  <c r="F6148" i="3"/>
  <c r="G6148" i="3" s="1"/>
  <c r="E6148" i="3"/>
  <c r="D6148" i="3"/>
  <c r="C6148" i="3"/>
  <c r="F6147" i="3"/>
  <c r="G6147" i="3" s="1"/>
  <c r="E6147" i="3"/>
  <c r="D6147" i="3"/>
  <c r="C6147" i="3"/>
  <c r="F6146" i="3"/>
  <c r="G6146" i="3" s="1"/>
  <c r="E6146" i="3"/>
  <c r="D6146" i="3"/>
  <c r="C6146" i="3"/>
  <c r="F6145" i="3"/>
  <c r="G6145" i="3" s="1"/>
  <c r="E6145" i="3"/>
  <c r="D6145" i="3"/>
  <c r="C6145" i="3"/>
  <c r="F6144" i="3"/>
  <c r="G6144" i="3" s="1"/>
  <c r="E6144" i="3"/>
  <c r="D6144" i="3"/>
  <c r="C6144" i="3"/>
  <c r="F6143" i="3"/>
  <c r="G6143" i="3" s="1"/>
  <c r="E6143" i="3"/>
  <c r="D6143" i="3"/>
  <c r="C6143" i="3"/>
  <c r="F6142" i="3"/>
  <c r="G6142" i="3" s="1"/>
  <c r="E6142" i="3"/>
  <c r="D6142" i="3"/>
  <c r="C6142" i="3"/>
  <c r="F6141" i="3"/>
  <c r="G6141" i="3" s="1"/>
  <c r="E6141" i="3"/>
  <c r="D6141" i="3"/>
  <c r="C6141" i="3"/>
  <c r="F6140" i="3"/>
  <c r="G6140" i="3" s="1"/>
  <c r="E6140" i="3"/>
  <c r="D6140" i="3"/>
  <c r="C6140" i="3"/>
  <c r="F6139" i="3"/>
  <c r="G6139" i="3" s="1"/>
  <c r="E6139" i="3"/>
  <c r="D6139" i="3"/>
  <c r="C6139" i="3"/>
  <c r="G6138" i="3"/>
  <c r="F6138" i="3"/>
  <c r="E6138" i="3"/>
  <c r="D6138" i="3"/>
  <c r="C6138" i="3"/>
  <c r="F6137" i="3"/>
  <c r="G6137" i="3" s="1"/>
  <c r="E6137" i="3"/>
  <c r="D6137" i="3"/>
  <c r="C6137" i="3"/>
  <c r="F6136" i="3"/>
  <c r="G6136" i="3" s="1"/>
  <c r="E6136" i="3"/>
  <c r="D6136" i="3"/>
  <c r="C6136" i="3"/>
  <c r="G6135" i="3"/>
  <c r="F6135" i="3"/>
  <c r="E6135" i="3"/>
  <c r="D6135" i="3"/>
  <c r="C6135" i="3"/>
  <c r="F6134" i="3"/>
  <c r="G6134" i="3" s="1"/>
  <c r="E6134" i="3"/>
  <c r="D6134" i="3"/>
  <c r="C6134" i="3"/>
  <c r="F6133" i="3"/>
  <c r="G6133" i="3" s="1"/>
  <c r="E6133" i="3"/>
  <c r="D6133" i="3"/>
  <c r="C6133" i="3"/>
  <c r="F6132" i="3"/>
  <c r="G6132" i="3" s="1"/>
  <c r="E6132" i="3"/>
  <c r="D6132" i="3"/>
  <c r="C6132" i="3"/>
  <c r="F6131" i="3"/>
  <c r="G6131" i="3" s="1"/>
  <c r="E6131" i="3"/>
  <c r="D6131" i="3"/>
  <c r="C6131" i="3"/>
  <c r="G6130" i="3"/>
  <c r="F6130" i="3"/>
  <c r="E6130" i="3"/>
  <c r="D6130" i="3"/>
  <c r="C6130" i="3"/>
  <c r="F6129" i="3"/>
  <c r="G6129" i="3" s="1"/>
  <c r="E6129" i="3"/>
  <c r="D6129" i="3"/>
  <c r="C6129" i="3"/>
  <c r="F6128" i="3"/>
  <c r="G6128" i="3" s="1"/>
  <c r="E6128" i="3"/>
  <c r="D6128" i="3"/>
  <c r="C6128" i="3"/>
  <c r="G6127" i="3"/>
  <c r="F6127" i="3"/>
  <c r="E6127" i="3"/>
  <c r="D6127" i="3"/>
  <c r="C6127" i="3"/>
  <c r="F6126" i="3"/>
  <c r="G6126" i="3" s="1"/>
  <c r="E6126" i="3"/>
  <c r="D6126" i="3"/>
  <c r="C6126" i="3"/>
  <c r="F6125" i="3"/>
  <c r="G6125" i="3" s="1"/>
  <c r="E6125" i="3"/>
  <c r="D6125" i="3"/>
  <c r="C6125" i="3"/>
  <c r="F6124" i="3"/>
  <c r="G6124" i="3" s="1"/>
  <c r="E6124" i="3"/>
  <c r="D6124" i="3"/>
  <c r="C6124" i="3"/>
  <c r="F6123" i="3"/>
  <c r="G6123" i="3" s="1"/>
  <c r="E6123" i="3"/>
  <c r="D6123" i="3"/>
  <c r="C6123" i="3"/>
  <c r="F6122" i="3"/>
  <c r="G6122" i="3" s="1"/>
  <c r="E6122" i="3"/>
  <c r="D6122" i="3"/>
  <c r="C6122" i="3"/>
  <c r="F6121" i="3"/>
  <c r="G6121" i="3" s="1"/>
  <c r="E6121" i="3"/>
  <c r="D6121" i="3"/>
  <c r="C6121" i="3"/>
  <c r="F6120" i="3"/>
  <c r="G6120" i="3" s="1"/>
  <c r="E6120" i="3"/>
  <c r="D6120" i="3"/>
  <c r="C6120" i="3"/>
  <c r="F6119" i="3"/>
  <c r="G6119" i="3" s="1"/>
  <c r="E6119" i="3"/>
  <c r="D6119" i="3"/>
  <c r="C6119" i="3"/>
  <c r="F6118" i="3"/>
  <c r="G6118" i="3" s="1"/>
  <c r="E6118" i="3"/>
  <c r="D6118" i="3"/>
  <c r="C6118" i="3"/>
  <c r="F6117" i="3"/>
  <c r="G6117" i="3" s="1"/>
  <c r="E6117" i="3"/>
  <c r="D6117" i="3"/>
  <c r="C6117" i="3"/>
  <c r="F6116" i="3"/>
  <c r="G6116" i="3" s="1"/>
  <c r="E6116" i="3"/>
  <c r="D6116" i="3"/>
  <c r="C6116" i="3"/>
  <c r="F6115" i="3"/>
  <c r="G6115" i="3" s="1"/>
  <c r="E6115" i="3"/>
  <c r="D6115" i="3"/>
  <c r="C6115" i="3"/>
  <c r="F6114" i="3"/>
  <c r="G6114" i="3" s="1"/>
  <c r="E6114" i="3"/>
  <c r="D6114" i="3"/>
  <c r="C6114" i="3"/>
  <c r="F6113" i="3"/>
  <c r="G6113" i="3" s="1"/>
  <c r="E6113" i="3"/>
  <c r="D6113" i="3"/>
  <c r="C6113" i="3"/>
  <c r="F6112" i="3"/>
  <c r="G6112" i="3" s="1"/>
  <c r="E6112" i="3"/>
  <c r="D6112" i="3"/>
  <c r="C6112" i="3"/>
  <c r="F6111" i="3"/>
  <c r="G6111" i="3" s="1"/>
  <c r="E6111" i="3"/>
  <c r="D6111" i="3"/>
  <c r="C6111" i="3"/>
  <c r="F6110" i="3"/>
  <c r="G6110" i="3" s="1"/>
  <c r="E6110" i="3"/>
  <c r="D6110" i="3"/>
  <c r="C6110" i="3"/>
  <c r="F6109" i="3"/>
  <c r="G6109" i="3" s="1"/>
  <c r="E6109" i="3"/>
  <c r="D6109" i="3"/>
  <c r="C6109" i="3"/>
  <c r="F6108" i="3"/>
  <c r="G6108" i="3" s="1"/>
  <c r="E6108" i="3"/>
  <c r="D6108" i="3"/>
  <c r="C6108" i="3"/>
  <c r="F6107" i="3"/>
  <c r="G6107" i="3" s="1"/>
  <c r="E6107" i="3"/>
  <c r="D6107" i="3"/>
  <c r="C6107" i="3"/>
  <c r="G6106" i="3"/>
  <c r="F6106" i="3"/>
  <c r="E6106" i="3"/>
  <c r="D6106" i="3"/>
  <c r="C6106" i="3"/>
  <c r="F6105" i="3"/>
  <c r="G6105" i="3" s="1"/>
  <c r="E6105" i="3"/>
  <c r="D6105" i="3"/>
  <c r="C6105" i="3"/>
  <c r="F6104" i="3"/>
  <c r="G6104" i="3" s="1"/>
  <c r="E6104" i="3"/>
  <c r="D6104" i="3"/>
  <c r="C6104" i="3"/>
  <c r="G6103" i="3"/>
  <c r="F6103" i="3"/>
  <c r="E6103" i="3"/>
  <c r="D6103" i="3"/>
  <c r="C6103" i="3"/>
  <c r="F6102" i="3"/>
  <c r="G6102" i="3" s="1"/>
  <c r="E6102" i="3"/>
  <c r="D6102" i="3"/>
  <c r="C6102" i="3"/>
  <c r="F6101" i="3"/>
  <c r="G6101" i="3" s="1"/>
  <c r="E6101" i="3"/>
  <c r="D6101" i="3"/>
  <c r="C6101" i="3"/>
  <c r="F6100" i="3"/>
  <c r="G6100" i="3" s="1"/>
  <c r="E6100" i="3"/>
  <c r="D6100" i="3"/>
  <c r="C6100" i="3"/>
  <c r="F6099" i="3"/>
  <c r="G6099" i="3" s="1"/>
  <c r="E6099" i="3"/>
  <c r="D6099" i="3"/>
  <c r="C6099" i="3"/>
  <c r="G6098" i="3"/>
  <c r="F6098" i="3"/>
  <c r="E6098" i="3"/>
  <c r="D6098" i="3"/>
  <c r="C6098" i="3"/>
  <c r="F6097" i="3"/>
  <c r="G6097" i="3" s="1"/>
  <c r="E6097" i="3"/>
  <c r="D6097" i="3"/>
  <c r="C6097" i="3"/>
  <c r="F6096" i="3"/>
  <c r="G6096" i="3" s="1"/>
  <c r="E6096" i="3"/>
  <c r="D6096" i="3"/>
  <c r="C6096" i="3"/>
  <c r="G6095" i="3"/>
  <c r="F6095" i="3"/>
  <c r="E6095" i="3"/>
  <c r="D6095" i="3"/>
  <c r="C6095" i="3"/>
  <c r="F6094" i="3"/>
  <c r="G6094" i="3" s="1"/>
  <c r="E6094" i="3"/>
  <c r="D6094" i="3"/>
  <c r="C6094" i="3"/>
  <c r="F6093" i="3"/>
  <c r="G6093" i="3" s="1"/>
  <c r="E6093" i="3"/>
  <c r="D6093" i="3"/>
  <c r="C6093" i="3"/>
  <c r="F6092" i="3"/>
  <c r="G6092" i="3" s="1"/>
  <c r="E6092" i="3"/>
  <c r="D6092" i="3"/>
  <c r="C6092" i="3"/>
  <c r="F6091" i="3"/>
  <c r="G6091" i="3" s="1"/>
  <c r="E6091" i="3"/>
  <c r="D6091" i="3"/>
  <c r="C6091" i="3"/>
  <c r="F6090" i="3"/>
  <c r="G6090" i="3" s="1"/>
  <c r="E6090" i="3"/>
  <c r="D6090" i="3"/>
  <c r="C6090" i="3"/>
  <c r="F6089" i="3"/>
  <c r="G6089" i="3" s="1"/>
  <c r="E6089" i="3"/>
  <c r="D6089" i="3"/>
  <c r="C6089" i="3"/>
  <c r="F6088" i="3"/>
  <c r="G6088" i="3" s="1"/>
  <c r="E6088" i="3"/>
  <c r="D6088" i="3"/>
  <c r="C6088" i="3"/>
  <c r="F6087" i="3"/>
  <c r="G6087" i="3" s="1"/>
  <c r="E6087" i="3"/>
  <c r="D6087" i="3"/>
  <c r="C6087" i="3"/>
  <c r="F6086" i="3"/>
  <c r="G6086" i="3" s="1"/>
  <c r="E6086" i="3"/>
  <c r="D6086" i="3"/>
  <c r="C6086" i="3"/>
  <c r="F6085" i="3"/>
  <c r="G6085" i="3" s="1"/>
  <c r="E6085" i="3"/>
  <c r="D6085" i="3"/>
  <c r="C6085" i="3"/>
  <c r="F6084" i="3"/>
  <c r="G6084" i="3" s="1"/>
  <c r="E6084" i="3"/>
  <c r="D6084" i="3"/>
  <c r="C6084" i="3"/>
  <c r="F6083" i="3"/>
  <c r="G6083" i="3" s="1"/>
  <c r="E6083" i="3"/>
  <c r="D6083" i="3"/>
  <c r="C6083" i="3"/>
  <c r="F6082" i="3"/>
  <c r="G6082" i="3" s="1"/>
  <c r="E6082" i="3"/>
  <c r="D6082" i="3"/>
  <c r="C6082" i="3"/>
  <c r="F6081" i="3"/>
  <c r="G6081" i="3" s="1"/>
  <c r="E6081" i="3"/>
  <c r="D6081" i="3"/>
  <c r="C6081" i="3"/>
  <c r="F6080" i="3"/>
  <c r="G6080" i="3" s="1"/>
  <c r="E6080" i="3"/>
  <c r="D6080" i="3"/>
  <c r="C6080" i="3"/>
  <c r="F6079" i="3"/>
  <c r="G6079" i="3" s="1"/>
  <c r="E6079" i="3"/>
  <c r="D6079" i="3"/>
  <c r="C6079" i="3"/>
  <c r="F6078" i="3"/>
  <c r="G6078" i="3" s="1"/>
  <c r="E6078" i="3"/>
  <c r="D6078" i="3"/>
  <c r="C6078" i="3"/>
  <c r="F6077" i="3"/>
  <c r="G6077" i="3" s="1"/>
  <c r="E6077" i="3"/>
  <c r="D6077" i="3"/>
  <c r="C6077" i="3"/>
  <c r="F6076" i="3"/>
  <c r="G6076" i="3" s="1"/>
  <c r="E6076" i="3"/>
  <c r="D6076" i="3"/>
  <c r="C6076" i="3"/>
  <c r="F6075" i="3"/>
  <c r="G6075" i="3" s="1"/>
  <c r="E6075" i="3"/>
  <c r="D6075" i="3"/>
  <c r="C6075" i="3"/>
  <c r="G6074" i="3"/>
  <c r="F6074" i="3"/>
  <c r="E6074" i="3"/>
  <c r="D6074" i="3"/>
  <c r="C6074" i="3"/>
  <c r="F6073" i="3"/>
  <c r="G6073" i="3" s="1"/>
  <c r="E6073" i="3"/>
  <c r="D6073" i="3"/>
  <c r="C6073" i="3"/>
  <c r="F6072" i="3"/>
  <c r="G6072" i="3" s="1"/>
  <c r="E6072" i="3"/>
  <c r="D6072" i="3"/>
  <c r="C6072" i="3"/>
  <c r="F6071" i="3"/>
  <c r="G6071" i="3" s="1"/>
  <c r="E6071" i="3"/>
  <c r="D6071" i="3"/>
  <c r="C6071" i="3"/>
  <c r="F6070" i="3"/>
  <c r="G6070" i="3" s="1"/>
  <c r="E6070" i="3"/>
  <c r="D6070" i="3"/>
  <c r="C6070" i="3"/>
  <c r="F6069" i="3"/>
  <c r="G6069" i="3" s="1"/>
  <c r="E6069" i="3"/>
  <c r="D6069" i="3"/>
  <c r="C6069" i="3"/>
  <c r="F6068" i="3"/>
  <c r="G6068" i="3" s="1"/>
  <c r="E6068" i="3"/>
  <c r="D6068" i="3"/>
  <c r="C6068" i="3"/>
  <c r="F6067" i="3"/>
  <c r="G6067" i="3" s="1"/>
  <c r="E6067" i="3"/>
  <c r="D6067" i="3"/>
  <c r="C6067" i="3"/>
  <c r="F6066" i="3"/>
  <c r="G6066" i="3" s="1"/>
  <c r="E6066" i="3"/>
  <c r="D6066" i="3"/>
  <c r="C6066" i="3"/>
  <c r="F6065" i="3"/>
  <c r="G6065" i="3" s="1"/>
  <c r="E6065" i="3"/>
  <c r="D6065" i="3"/>
  <c r="C6065" i="3"/>
  <c r="F6064" i="3"/>
  <c r="G6064" i="3" s="1"/>
  <c r="E6064" i="3"/>
  <c r="D6064" i="3"/>
  <c r="C6064" i="3"/>
  <c r="F6063" i="3"/>
  <c r="G6063" i="3" s="1"/>
  <c r="E6063" i="3"/>
  <c r="D6063" i="3"/>
  <c r="C6063" i="3"/>
  <c r="F6062" i="3"/>
  <c r="G6062" i="3" s="1"/>
  <c r="E6062" i="3"/>
  <c r="D6062" i="3"/>
  <c r="C6062" i="3"/>
  <c r="F6061" i="3"/>
  <c r="G6061" i="3" s="1"/>
  <c r="E6061" i="3"/>
  <c r="D6061" i="3"/>
  <c r="C6061" i="3"/>
  <c r="F6060" i="3"/>
  <c r="G6060" i="3" s="1"/>
  <c r="E6060" i="3"/>
  <c r="D6060" i="3"/>
  <c r="C6060" i="3"/>
  <c r="F6059" i="3"/>
  <c r="G6059" i="3" s="1"/>
  <c r="E6059" i="3"/>
  <c r="D6059" i="3"/>
  <c r="C6059" i="3"/>
  <c r="F6058" i="3"/>
  <c r="G6058" i="3" s="1"/>
  <c r="E6058" i="3"/>
  <c r="D6058" i="3"/>
  <c r="C6058" i="3"/>
  <c r="F6057" i="3"/>
  <c r="G6057" i="3" s="1"/>
  <c r="E6057" i="3"/>
  <c r="D6057" i="3"/>
  <c r="C6057" i="3"/>
  <c r="F6056" i="3"/>
  <c r="G6056" i="3" s="1"/>
  <c r="E6056" i="3"/>
  <c r="D6056" i="3"/>
  <c r="C6056" i="3"/>
  <c r="F6055" i="3"/>
  <c r="G6055" i="3" s="1"/>
  <c r="E6055" i="3"/>
  <c r="D6055" i="3"/>
  <c r="C6055" i="3"/>
  <c r="F6054" i="3"/>
  <c r="G6054" i="3" s="1"/>
  <c r="E6054" i="3"/>
  <c r="D6054" i="3"/>
  <c r="C6054" i="3"/>
  <c r="F6053" i="3"/>
  <c r="G6053" i="3" s="1"/>
  <c r="E6053" i="3"/>
  <c r="D6053" i="3"/>
  <c r="C6053" i="3"/>
  <c r="F6052" i="3"/>
  <c r="G6052" i="3" s="1"/>
  <c r="E6052" i="3"/>
  <c r="D6052" i="3"/>
  <c r="C6052" i="3"/>
  <c r="F6051" i="3"/>
  <c r="G6051" i="3" s="1"/>
  <c r="E6051" i="3"/>
  <c r="D6051" i="3"/>
  <c r="C6051" i="3"/>
  <c r="F6050" i="3"/>
  <c r="G6050" i="3" s="1"/>
  <c r="E6050" i="3"/>
  <c r="D6050" i="3"/>
  <c r="C6050" i="3"/>
  <c r="F6049" i="3"/>
  <c r="G6049" i="3" s="1"/>
  <c r="E6049" i="3"/>
  <c r="D6049" i="3"/>
  <c r="C6049" i="3"/>
  <c r="F6048" i="3"/>
  <c r="G6048" i="3" s="1"/>
  <c r="E6048" i="3"/>
  <c r="D6048" i="3"/>
  <c r="C6048" i="3"/>
  <c r="F6047" i="3"/>
  <c r="G6047" i="3" s="1"/>
  <c r="E6047" i="3"/>
  <c r="D6047" i="3"/>
  <c r="C6047" i="3"/>
  <c r="F6046" i="3"/>
  <c r="G6046" i="3" s="1"/>
  <c r="E6046" i="3"/>
  <c r="D6046" i="3"/>
  <c r="C6046" i="3"/>
  <c r="F6045" i="3"/>
  <c r="G6045" i="3" s="1"/>
  <c r="E6045" i="3"/>
  <c r="D6045" i="3"/>
  <c r="C6045" i="3"/>
  <c r="F6044" i="3"/>
  <c r="G6044" i="3" s="1"/>
  <c r="E6044" i="3"/>
  <c r="D6044" i="3"/>
  <c r="C6044" i="3"/>
  <c r="F6043" i="3"/>
  <c r="G6043" i="3" s="1"/>
  <c r="E6043" i="3"/>
  <c r="D6043" i="3"/>
  <c r="C6043" i="3"/>
  <c r="F6042" i="3"/>
  <c r="G6042" i="3" s="1"/>
  <c r="E6042" i="3"/>
  <c r="D6042" i="3"/>
  <c r="C6042" i="3"/>
  <c r="F6041" i="3"/>
  <c r="G6041" i="3" s="1"/>
  <c r="E6041" i="3"/>
  <c r="D6041" i="3"/>
  <c r="C6041" i="3"/>
  <c r="F6040" i="3"/>
  <c r="G6040" i="3" s="1"/>
  <c r="E6040" i="3"/>
  <c r="D6040" i="3"/>
  <c r="C6040" i="3"/>
  <c r="F6039" i="3"/>
  <c r="G6039" i="3" s="1"/>
  <c r="E6039" i="3"/>
  <c r="D6039" i="3"/>
  <c r="C6039" i="3"/>
  <c r="F6038" i="3"/>
  <c r="G6038" i="3" s="1"/>
  <c r="E6038" i="3"/>
  <c r="D6038" i="3"/>
  <c r="C6038" i="3"/>
  <c r="F6037" i="3"/>
  <c r="G6037" i="3" s="1"/>
  <c r="E6037" i="3"/>
  <c r="D6037" i="3"/>
  <c r="C6037" i="3"/>
  <c r="G6036" i="3"/>
  <c r="F6036" i="3"/>
  <c r="E6036" i="3"/>
  <c r="D6036" i="3"/>
  <c r="C6036" i="3"/>
  <c r="G6035" i="3"/>
  <c r="F6035" i="3"/>
  <c r="E6035" i="3"/>
  <c r="D6035" i="3"/>
  <c r="C6035" i="3"/>
  <c r="F6034" i="3"/>
  <c r="G6034" i="3" s="1"/>
  <c r="E6034" i="3"/>
  <c r="D6034" i="3"/>
  <c r="C6034" i="3"/>
  <c r="F6033" i="3"/>
  <c r="G6033" i="3" s="1"/>
  <c r="E6033" i="3"/>
  <c r="D6033" i="3"/>
  <c r="C6033" i="3"/>
  <c r="F6032" i="3"/>
  <c r="G6032" i="3" s="1"/>
  <c r="E6032" i="3"/>
  <c r="D6032" i="3"/>
  <c r="C6032" i="3"/>
  <c r="G6031" i="3"/>
  <c r="F6031" i="3"/>
  <c r="E6031" i="3"/>
  <c r="D6031" i="3"/>
  <c r="C6031" i="3"/>
  <c r="F6030" i="3"/>
  <c r="G6030" i="3" s="1"/>
  <c r="E6030" i="3"/>
  <c r="D6030" i="3"/>
  <c r="C6030" i="3"/>
  <c r="F6029" i="3"/>
  <c r="G6029" i="3" s="1"/>
  <c r="E6029" i="3"/>
  <c r="D6029" i="3"/>
  <c r="C6029" i="3"/>
  <c r="F6028" i="3"/>
  <c r="G6028" i="3" s="1"/>
  <c r="E6028" i="3"/>
  <c r="D6028" i="3"/>
  <c r="C6028" i="3"/>
  <c r="G6027" i="3"/>
  <c r="F6027" i="3"/>
  <c r="E6027" i="3"/>
  <c r="D6027" i="3"/>
  <c r="C6027" i="3"/>
  <c r="F6026" i="3"/>
  <c r="G6026" i="3" s="1"/>
  <c r="E6026" i="3"/>
  <c r="D6026" i="3"/>
  <c r="C6026" i="3"/>
  <c r="F6025" i="3"/>
  <c r="G6025" i="3" s="1"/>
  <c r="E6025" i="3"/>
  <c r="D6025" i="3"/>
  <c r="C6025" i="3"/>
  <c r="G6024" i="3"/>
  <c r="F6024" i="3"/>
  <c r="E6024" i="3"/>
  <c r="D6024" i="3"/>
  <c r="C6024" i="3"/>
  <c r="F6023" i="3"/>
  <c r="G6023" i="3" s="1"/>
  <c r="E6023" i="3"/>
  <c r="D6023" i="3"/>
  <c r="C6023" i="3"/>
  <c r="F6022" i="3"/>
  <c r="G6022" i="3" s="1"/>
  <c r="E6022" i="3"/>
  <c r="D6022" i="3"/>
  <c r="C6022" i="3"/>
  <c r="F6021" i="3"/>
  <c r="G6021" i="3" s="1"/>
  <c r="E6021" i="3"/>
  <c r="D6021" i="3"/>
  <c r="C6021" i="3"/>
  <c r="G6020" i="3"/>
  <c r="F6020" i="3"/>
  <c r="E6020" i="3"/>
  <c r="D6020" i="3"/>
  <c r="C6020" i="3"/>
  <c r="F6019" i="3"/>
  <c r="G6019" i="3" s="1"/>
  <c r="E6019" i="3"/>
  <c r="D6019" i="3"/>
  <c r="C6019" i="3"/>
  <c r="F6018" i="3"/>
  <c r="G6018" i="3" s="1"/>
  <c r="E6018" i="3"/>
  <c r="D6018" i="3"/>
  <c r="C6018" i="3"/>
  <c r="F6017" i="3"/>
  <c r="G6017" i="3" s="1"/>
  <c r="E6017" i="3"/>
  <c r="D6017" i="3"/>
  <c r="C6017" i="3"/>
  <c r="F6016" i="3"/>
  <c r="G6016" i="3" s="1"/>
  <c r="E6016" i="3"/>
  <c r="D6016" i="3"/>
  <c r="C6016" i="3"/>
  <c r="F6015" i="3"/>
  <c r="G6015" i="3" s="1"/>
  <c r="E6015" i="3"/>
  <c r="D6015" i="3"/>
  <c r="C6015" i="3"/>
  <c r="G6014" i="3"/>
  <c r="F6014" i="3"/>
  <c r="E6014" i="3"/>
  <c r="D6014" i="3"/>
  <c r="C6014" i="3"/>
  <c r="F6013" i="3"/>
  <c r="G6013" i="3" s="1"/>
  <c r="E6013" i="3"/>
  <c r="D6013" i="3"/>
  <c r="C6013" i="3"/>
  <c r="F6012" i="3"/>
  <c r="G6012" i="3" s="1"/>
  <c r="E6012" i="3"/>
  <c r="D6012" i="3"/>
  <c r="C6012" i="3"/>
  <c r="G6011" i="3"/>
  <c r="F6011" i="3"/>
  <c r="E6011" i="3"/>
  <c r="D6011" i="3"/>
  <c r="C6011" i="3"/>
  <c r="F6010" i="3"/>
  <c r="G6010" i="3" s="1"/>
  <c r="E6010" i="3"/>
  <c r="D6010" i="3"/>
  <c r="C6010" i="3"/>
  <c r="F6009" i="3"/>
  <c r="G6009" i="3" s="1"/>
  <c r="E6009" i="3"/>
  <c r="D6009" i="3"/>
  <c r="C6009" i="3"/>
  <c r="G6008" i="3"/>
  <c r="F6008" i="3"/>
  <c r="E6008" i="3"/>
  <c r="D6008" i="3"/>
  <c r="C6008" i="3"/>
  <c r="F6007" i="3"/>
  <c r="G6007" i="3" s="1"/>
  <c r="E6007" i="3"/>
  <c r="D6007" i="3"/>
  <c r="C6007" i="3"/>
  <c r="F6006" i="3"/>
  <c r="G6006" i="3" s="1"/>
  <c r="E6006" i="3"/>
  <c r="D6006" i="3"/>
  <c r="C6006" i="3"/>
  <c r="F6005" i="3"/>
  <c r="G6005" i="3" s="1"/>
  <c r="E6005" i="3"/>
  <c r="D6005" i="3"/>
  <c r="C6005" i="3"/>
  <c r="G6004" i="3"/>
  <c r="F6004" i="3"/>
  <c r="E6004" i="3"/>
  <c r="D6004" i="3"/>
  <c r="C6004" i="3"/>
  <c r="F6003" i="3"/>
  <c r="G6003" i="3" s="1"/>
  <c r="E6003" i="3"/>
  <c r="D6003" i="3"/>
  <c r="C6003" i="3"/>
  <c r="F6002" i="3"/>
  <c r="G6002" i="3" s="1"/>
  <c r="E6002" i="3"/>
  <c r="D6002" i="3"/>
  <c r="C6002" i="3"/>
  <c r="F6001" i="3"/>
  <c r="G6001" i="3" s="1"/>
  <c r="E6001" i="3"/>
  <c r="D6001" i="3"/>
  <c r="C6001" i="3"/>
  <c r="F6000" i="3"/>
  <c r="G6000" i="3" s="1"/>
  <c r="E6000" i="3"/>
  <c r="D6000" i="3"/>
  <c r="C6000" i="3"/>
  <c r="F5999" i="3"/>
  <c r="G5999" i="3" s="1"/>
  <c r="E5999" i="3"/>
  <c r="D5999" i="3"/>
  <c r="C5999" i="3"/>
  <c r="G5998" i="3"/>
  <c r="F5998" i="3"/>
  <c r="E5998" i="3"/>
  <c r="D5998" i="3"/>
  <c r="C5998" i="3"/>
  <c r="F5997" i="3"/>
  <c r="G5997" i="3" s="1"/>
  <c r="E5997" i="3"/>
  <c r="D5997" i="3"/>
  <c r="C5997" i="3"/>
  <c r="F5996" i="3"/>
  <c r="G5996" i="3" s="1"/>
  <c r="E5996" i="3"/>
  <c r="D5996" i="3"/>
  <c r="C5996" i="3"/>
  <c r="G5995" i="3"/>
  <c r="F5995" i="3"/>
  <c r="E5995" i="3"/>
  <c r="D5995" i="3"/>
  <c r="C5995" i="3"/>
  <c r="F5994" i="3"/>
  <c r="G5994" i="3" s="1"/>
  <c r="E5994" i="3"/>
  <c r="D5994" i="3"/>
  <c r="C5994" i="3"/>
  <c r="F5993" i="3"/>
  <c r="G5993" i="3" s="1"/>
  <c r="E5993" i="3"/>
  <c r="D5993" i="3"/>
  <c r="C5993" i="3"/>
  <c r="G5992" i="3"/>
  <c r="F5992" i="3"/>
  <c r="E5992" i="3"/>
  <c r="D5992" i="3"/>
  <c r="C5992" i="3"/>
  <c r="F5991" i="3"/>
  <c r="G5991" i="3" s="1"/>
  <c r="E5991" i="3"/>
  <c r="D5991" i="3"/>
  <c r="C5991" i="3"/>
  <c r="F5990" i="3"/>
  <c r="G5990" i="3" s="1"/>
  <c r="E5990" i="3"/>
  <c r="D5990" i="3"/>
  <c r="C5990" i="3"/>
  <c r="F5989" i="3"/>
  <c r="G5989" i="3" s="1"/>
  <c r="E5989" i="3"/>
  <c r="D5989" i="3"/>
  <c r="C5989" i="3"/>
  <c r="G5988" i="3"/>
  <c r="F5988" i="3"/>
  <c r="E5988" i="3"/>
  <c r="D5988" i="3"/>
  <c r="C5988" i="3"/>
  <c r="F5987" i="3"/>
  <c r="G5987" i="3" s="1"/>
  <c r="E5987" i="3"/>
  <c r="D5987" i="3"/>
  <c r="C5987" i="3"/>
  <c r="F5986" i="3"/>
  <c r="G5986" i="3" s="1"/>
  <c r="E5986" i="3"/>
  <c r="D5986" i="3"/>
  <c r="C5986" i="3"/>
  <c r="F5985" i="3"/>
  <c r="G5985" i="3" s="1"/>
  <c r="E5985" i="3"/>
  <c r="D5985" i="3"/>
  <c r="C5985" i="3"/>
  <c r="F5984" i="3"/>
  <c r="G5984" i="3" s="1"/>
  <c r="E5984" i="3"/>
  <c r="D5984" i="3"/>
  <c r="C5984" i="3"/>
  <c r="F5983" i="3"/>
  <c r="G5983" i="3" s="1"/>
  <c r="E5983" i="3"/>
  <c r="D5983" i="3"/>
  <c r="C5983" i="3"/>
  <c r="G5982" i="3"/>
  <c r="F5982" i="3"/>
  <c r="E5982" i="3"/>
  <c r="D5982" i="3"/>
  <c r="C5982" i="3"/>
  <c r="F5981" i="3"/>
  <c r="G5981" i="3" s="1"/>
  <c r="E5981" i="3"/>
  <c r="D5981" i="3"/>
  <c r="C5981" i="3"/>
  <c r="F5980" i="3"/>
  <c r="G5980" i="3" s="1"/>
  <c r="E5980" i="3"/>
  <c r="D5980" i="3"/>
  <c r="C5980" i="3"/>
  <c r="F5979" i="3"/>
  <c r="G5979" i="3" s="1"/>
  <c r="E5979" i="3"/>
  <c r="D5979" i="3"/>
  <c r="C5979" i="3"/>
  <c r="F5978" i="3"/>
  <c r="G5978" i="3" s="1"/>
  <c r="E5978" i="3"/>
  <c r="D5978" i="3"/>
  <c r="C5978" i="3"/>
  <c r="F5977" i="3"/>
  <c r="G5977" i="3" s="1"/>
  <c r="E5977" i="3"/>
  <c r="D5977" i="3"/>
  <c r="C5977" i="3"/>
  <c r="F5976" i="3"/>
  <c r="G5976" i="3" s="1"/>
  <c r="E5976" i="3"/>
  <c r="D5976" i="3"/>
  <c r="C5976" i="3"/>
  <c r="F5975" i="3"/>
  <c r="G5975" i="3" s="1"/>
  <c r="E5975" i="3"/>
  <c r="D5975" i="3"/>
  <c r="C5975" i="3"/>
  <c r="G5974" i="3"/>
  <c r="F5974" i="3"/>
  <c r="E5974" i="3"/>
  <c r="D5974" i="3"/>
  <c r="C5974" i="3"/>
  <c r="F5973" i="3"/>
  <c r="G5973" i="3" s="1"/>
  <c r="E5973" i="3"/>
  <c r="D5973" i="3"/>
  <c r="C5973" i="3"/>
  <c r="F5972" i="3"/>
  <c r="G5972" i="3" s="1"/>
  <c r="E5972" i="3"/>
  <c r="D5972" i="3"/>
  <c r="C5972" i="3"/>
  <c r="G5971" i="3"/>
  <c r="F5971" i="3"/>
  <c r="E5971" i="3"/>
  <c r="D5971" i="3"/>
  <c r="C5971" i="3"/>
  <c r="F5970" i="3"/>
  <c r="G5970" i="3" s="1"/>
  <c r="E5970" i="3"/>
  <c r="D5970" i="3"/>
  <c r="C5970" i="3"/>
  <c r="F5969" i="3"/>
  <c r="G5969" i="3" s="1"/>
  <c r="E5969" i="3"/>
  <c r="D5969" i="3"/>
  <c r="C5969" i="3"/>
  <c r="F5968" i="3"/>
  <c r="G5968" i="3" s="1"/>
  <c r="E5968" i="3"/>
  <c r="D5968" i="3"/>
  <c r="C5968" i="3"/>
  <c r="F5967" i="3"/>
  <c r="G5967" i="3" s="1"/>
  <c r="E5967" i="3"/>
  <c r="D5967" i="3"/>
  <c r="C5967" i="3"/>
  <c r="F5966" i="3"/>
  <c r="G5966" i="3" s="1"/>
  <c r="E5966" i="3"/>
  <c r="D5966" i="3"/>
  <c r="C5966" i="3"/>
  <c r="F5965" i="3"/>
  <c r="G5965" i="3" s="1"/>
  <c r="E5965" i="3"/>
  <c r="D5965" i="3"/>
  <c r="C5965" i="3"/>
  <c r="G5964" i="3"/>
  <c r="F5964" i="3"/>
  <c r="E5964" i="3"/>
  <c r="D5964" i="3"/>
  <c r="C5964" i="3"/>
  <c r="G5963" i="3"/>
  <c r="F5963" i="3"/>
  <c r="E5963" i="3"/>
  <c r="D5963" i="3"/>
  <c r="C5963" i="3"/>
  <c r="F5962" i="3"/>
  <c r="G5962" i="3" s="1"/>
  <c r="E5962" i="3"/>
  <c r="D5962" i="3"/>
  <c r="C5962" i="3"/>
  <c r="F5961" i="3"/>
  <c r="G5961" i="3" s="1"/>
  <c r="E5961" i="3"/>
  <c r="D5961" i="3"/>
  <c r="C5961" i="3"/>
  <c r="F5960" i="3"/>
  <c r="G5960" i="3" s="1"/>
  <c r="E5960" i="3"/>
  <c r="D5960" i="3"/>
  <c r="C5960" i="3"/>
  <c r="F5959" i="3"/>
  <c r="G5959" i="3" s="1"/>
  <c r="E5959" i="3"/>
  <c r="D5959" i="3"/>
  <c r="C5959" i="3"/>
  <c r="F5958" i="3"/>
  <c r="G5958" i="3" s="1"/>
  <c r="E5958" i="3"/>
  <c r="D5958" i="3"/>
  <c r="C5958" i="3"/>
  <c r="F5957" i="3"/>
  <c r="G5957" i="3" s="1"/>
  <c r="E5957" i="3"/>
  <c r="D5957" i="3"/>
  <c r="C5957" i="3"/>
  <c r="G5956" i="3"/>
  <c r="F5956" i="3"/>
  <c r="E5956" i="3"/>
  <c r="D5956" i="3"/>
  <c r="C5956" i="3"/>
  <c r="G5955" i="3"/>
  <c r="F5955" i="3"/>
  <c r="E5955" i="3"/>
  <c r="D5955" i="3"/>
  <c r="C5955" i="3"/>
  <c r="F5954" i="3"/>
  <c r="G5954" i="3" s="1"/>
  <c r="E5954" i="3"/>
  <c r="D5954" i="3"/>
  <c r="C5954" i="3"/>
  <c r="F5953" i="3"/>
  <c r="G5953" i="3" s="1"/>
  <c r="E5953" i="3"/>
  <c r="D5953" i="3"/>
  <c r="C5953" i="3"/>
  <c r="G5952" i="3"/>
  <c r="F5952" i="3"/>
  <c r="E5952" i="3"/>
  <c r="D5952" i="3"/>
  <c r="C5952" i="3"/>
  <c r="F5951" i="3"/>
  <c r="G5951" i="3" s="1"/>
  <c r="E5951" i="3"/>
  <c r="D5951" i="3"/>
  <c r="C5951" i="3"/>
  <c r="F5950" i="3"/>
  <c r="G5950" i="3" s="1"/>
  <c r="E5950" i="3"/>
  <c r="D5950" i="3"/>
  <c r="C5950" i="3"/>
  <c r="F5949" i="3"/>
  <c r="G5949" i="3" s="1"/>
  <c r="E5949" i="3"/>
  <c r="D5949" i="3"/>
  <c r="C5949" i="3"/>
  <c r="G5948" i="3"/>
  <c r="F5948" i="3"/>
  <c r="E5948" i="3"/>
  <c r="D5948" i="3"/>
  <c r="C5948" i="3"/>
  <c r="F5947" i="3"/>
  <c r="G5947" i="3" s="1"/>
  <c r="E5947" i="3"/>
  <c r="D5947" i="3"/>
  <c r="C5947" i="3"/>
  <c r="F5946" i="3"/>
  <c r="G5946" i="3" s="1"/>
  <c r="E5946" i="3"/>
  <c r="D5946" i="3"/>
  <c r="C5946" i="3"/>
  <c r="G5945" i="3"/>
  <c r="F5945" i="3"/>
  <c r="E5945" i="3"/>
  <c r="D5945" i="3"/>
  <c r="C5945" i="3"/>
  <c r="G5944" i="3"/>
  <c r="F5944" i="3"/>
  <c r="E5944" i="3"/>
  <c r="D5944" i="3"/>
  <c r="C5944" i="3"/>
  <c r="F5943" i="3"/>
  <c r="G5943" i="3" s="1"/>
  <c r="E5943" i="3"/>
  <c r="D5943" i="3"/>
  <c r="C5943" i="3"/>
  <c r="F5942" i="3"/>
  <c r="G5942" i="3" s="1"/>
  <c r="E5942" i="3"/>
  <c r="D5942" i="3"/>
  <c r="C5942" i="3"/>
  <c r="F5941" i="3"/>
  <c r="G5941" i="3" s="1"/>
  <c r="E5941" i="3"/>
  <c r="D5941" i="3"/>
  <c r="C5941" i="3"/>
  <c r="F5940" i="3"/>
  <c r="G5940" i="3" s="1"/>
  <c r="E5940" i="3"/>
  <c r="D5940" i="3"/>
  <c r="C5940" i="3"/>
  <c r="F5939" i="3"/>
  <c r="G5939" i="3" s="1"/>
  <c r="E5939" i="3"/>
  <c r="D5939" i="3"/>
  <c r="C5939" i="3"/>
  <c r="F5938" i="3"/>
  <c r="G5938" i="3" s="1"/>
  <c r="E5938" i="3"/>
  <c r="D5938" i="3"/>
  <c r="C5938" i="3"/>
  <c r="G5937" i="3"/>
  <c r="F5937" i="3"/>
  <c r="E5937" i="3"/>
  <c r="D5937" i="3"/>
  <c r="C5937" i="3"/>
  <c r="G5936" i="3"/>
  <c r="F5936" i="3"/>
  <c r="E5936" i="3"/>
  <c r="D5936" i="3"/>
  <c r="C5936" i="3"/>
  <c r="F5935" i="3"/>
  <c r="G5935" i="3" s="1"/>
  <c r="E5935" i="3"/>
  <c r="D5935" i="3"/>
  <c r="C5935" i="3"/>
  <c r="F5934" i="3"/>
  <c r="G5934" i="3" s="1"/>
  <c r="E5934" i="3"/>
  <c r="D5934" i="3"/>
  <c r="C5934" i="3"/>
  <c r="F5933" i="3"/>
  <c r="G5933" i="3" s="1"/>
  <c r="E5933" i="3"/>
  <c r="D5933" i="3"/>
  <c r="C5933" i="3"/>
  <c r="F5932" i="3"/>
  <c r="G5932" i="3" s="1"/>
  <c r="E5932" i="3"/>
  <c r="D5932" i="3"/>
  <c r="C5932" i="3"/>
  <c r="F5931" i="3"/>
  <c r="G5931" i="3" s="1"/>
  <c r="E5931" i="3"/>
  <c r="D5931" i="3"/>
  <c r="C5931" i="3"/>
  <c r="F5930" i="3"/>
  <c r="G5930" i="3" s="1"/>
  <c r="E5930" i="3"/>
  <c r="D5930" i="3"/>
  <c r="C5930" i="3"/>
  <c r="G5929" i="3"/>
  <c r="F5929" i="3"/>
  <c r="E5929" i="3"/>
  <c r="D5929" i="3"/>
  <c r="C5929" i="3"/>
  <c r="F5928" i="3"/>
  <c r="G5928" i="3" s="1"/>
  <c r="E5928" i="3"/>
  <c r="D5928" i="3"/>
  <c r="C5928" i="3"/>
  <c r="F5927" i="3"/>
  <c r="G5927" i="3" s="1"/>
  <c r="E5927" i="3"/>
  <c r="D5927" i="3"/>
  <c r="C5927" i="3"/>
  <c r="G5926" i="3"/>
  <c r="F5926" i="3"/>
  <c r="E5926" i="3"/>
  <c r="D5926" i="3"/>
  <c r="C5926" i="3"/>
  <c r="F5925" i="3"/>
  <c r="G5925" i="3" s="1"/>
  <c r="E5925" i="3"/>
  <c r="D5925" i="3"/>
  <c r="C5925" i="3"/>
  <c r="F5924" i="3"/>
  <c r="G5924" i="3" s="1"/>
  <c r="E5924" i="3"/>
  <c r="D5924" i="3"/>
  <c r="C5924" i="3"/>
  <c r="F5923" i="3"/>
  <c r="G5923" i="3" s="1"/>
  <c r="E5923" i="3"/>
  <c r="D5923" i="3"/>
  <c r="C5923" i="3"/>
  <c r="F5922" i="3"/>
  <c r="G5922" i="3" s="1"/>
  <c r="E5922" i="3"/>
  <c r="D5922" i="3"/>
  <c r="C5922" i="3"/>
  <c r="F5921" i="3"/>
  <c r="G5921" i="3" s="1"/>
  <c r="E5921" i="3"/>
  <c r="D5921" i="3"/>
  <c r="C5921" i="3"/>
  <c r="F5920" i="3"/>
  <c r="G5920" i="3" s="1"/>
  <c r="E5920" i="3"/>
  <c r="D5920" i="3"/>
  <c r="C5920" i="3"/>
  <c r="F5919" i="3"/>
  <c r="G5919" i="3" s="1"/>
  <c r="E5919" i="3"/>
  <c r="D5919" i="3"/>
  <c r="C5919" i="3"/>
  <c r="G5918" i="3"/>
  <c r="F5918" i="3"/>
  <c r="E5918" i="3"/>
  <c r="D5918" i="3"/>
  <c r="C5918" i="3"/>
  <c r="F5917" i="3"/>
  <c r="G5917" i="3" s="1"/>
  <c r="E5917" i="3"/>
  <c r="D5917" i="3"/>
  <c r="C5917" i="3"/>
  <c r="F5916" i="3"/>
  <c r="G5916" i="3" s="1"/>
  <c r="E5916" i="3"/>
  <c r="D5916" i="3"/>
  <c r="C5916" i="3"/>
  <c r="F5915" i="3"/>
  <c r="G5915" i="3" s="1"/>
  <c r="E5915" i="3"/>
  <c r="D5915" i="3"/>
  <c r="C5915" i="3"/>
  <c r="F5914" i="3"/>
  <c r="G5914" i="3" s="1"/>
  <c r="E5914" i="3"/>
  <c r="D5914" i="3"/>
  <c r="C5914" i="3"/>
  <c r="F5913" i="3"/>
  <c r="G5913" i="3" s="1"/>
  <c r="E5913" i="3"/>
  <c r="D5913" i="3"/>
  <c r="C5913" i="3"/>
  <c r="F5912" i="3"/>
  <c r="G5912" i="3" s="1"/>
  <c r="E5912" i="3"/>
  <c r="D5912" i="3"/>
  <c r="C5912" i="3"/>
  <c r="F5911" i="3"/>
  <c r="G5911" i="3" s="1"/>
  <c r="E5911" i="3"/>
  <c r="D5911" i="3"/>
  <c r="C5911" i="3"/>
  <c r="G5910" i="3"/>
  <c r="F5910" i="3"/>
  <c r="E5910" i="3"/>
  <c r="D5910" i="3"/>
  <c r="C5910" i="3"/>
  <c r="F5909" i="3"/>
  <c r="G5909" i="3" s="1"/>
  <c r="E5909" i="3"/>
  <c r="D5909" i="3"/>
  <c r="C5909" i="3"/>
  <c r="F5908" i="3"/>
  <c r="G5908" i="3" s="1"/>
  <c r="E5908" i="3"/>
  <c r="D5908" i="3"/>
  <c r="C5908" i="3"/>
  <c r="G5907" i="3"/>
  <c r="F5907" i="3"/>
  <c r="E5907" i="3"/>
  <c r="D5907" i="3"/>
  <c r="C5907" i="3"/>
  <c r="F5906" i="3"/>
  <c r="G5906" i="3" s="1"/>
  <c r="E5906" i="3"/>
  <c r="D5906" i="3"/>
  <c r="C5906" i="3"/>
  <c r="F5905" i="3"/>
  <c r="G5905" i="3" s="1"/>
  <c r="E5905" i="3"/>
  <c r="D5905" i="3"/>
  <c r="C5905" i="3"/>
  <c r="F5904" i="3"/>
  <c r="G5904" i="3" s="1"/>
  <c r="E5904" i="3"/>
  <c r="D5904" i="3"/>
  <c r="C5904" i="3"/>
  <c r="F5903" i="3"/>
  <c r="G5903" i="3" s="1"/>
  <c r="E5903" i="3"/>
  <c r="D5903" i="3"/>
  <c r="C5903" i="3"/>
  <c r="F5902" i="3"/>
  <c r="G5902" i="3" s="1"/>
  <c r="E5902" i="3"/>
  <c r="D5902" i="3"/>
  <c r="C5902" i="3"/>
  <c r="F5901" i="3"/>
  <c r="G5901" i="3" s="1"/>
  <c r="E5901" i="3"/>
  <c r="D5901" i="3"/>
  <c r="C5901" i="3"/>
  <c r="G5900" i="3"/>
  <c r="F5900" i="3"/>
  <c r="E5900" i="3"/>
  <c r="D5900" i="3"/>
  <c r="C5900" i="3"/>
  <c r="G5899" i="3"/>
  <c r="F5899" i="3"/>
  <c r="E5899" i="3"/>
  <c r="D5899" i="3"/>
  <c r="C5899" i="3"/>
  <c r="F5898" i="3"/>
  <c r="G5898" i="3" s="1"/>
  <c r="E5898" i="3"/>
  <c r="D5898" i="3"/>
  <c r="C5898" i="3"/>
  <c r="F5897" i="3"/>
  <c r="G5897" i="3" s="1"/>
  <c r="E5897" i="3"/>
  <c r="D5897" i="3"/>
  <c r="C5897" i="3"/>
  <c r="F5896" i="3"/>
  <c r="G5896" i="3" s="1"/>
  <c r="E5896" i="3"/>
  <c r="D5896" i="3"/>
  <c r="C5896" i="3"/>
  <c r="F5895" i="3"/>
  <c r="G5895" i="3" s="1"/>
  <c r="E5895" i="3"/>
  <c r="D5895" i="3"/>
  <c r="C5895" i="3"/>
  <c r="F5894" i="3"/>
  <c r="G5894" i="3" s="1"/>
  <c r="E5894" i="3"/>
  <c r="D5894" i="3"/>
  <c r="C5894" i="3"/>
  <c r="F5893" i="3"/>
  <c r="G5893" i="3" s="1"/>
  <c r="E5893" i="3"/>
  <c r="D5893" i="3"/>
  <c r="C5893" i="3"/>
  <c r="F5892" i="3"/>
  <c r="G5892" i="3" s="1"/>
  <c r="E5892" i="3"/>
  <c r="D5892" i="3"/>
  <c r="C5892" i="3"/>
  <c r="F5891" i="3"/>
  <c r="G5891" i="3" s="1"/>
  <c r="E5891" i="3"/>
  <c r="D5891" i="3"/>
  <c r="C5891" i="3"/>
  <c r="F5890" i="3"/>
  <c r="G5890" i="3" s="1"/>
  <c r="E5890" i="3"/>
  <c r="D5890" i="3"/>
  <c r="C5890" i="3"/>
  <c r="F5889" i="3"/>
  <c r="G5889" i="3" s="1"/>
  <c r="E5889" i="3"/>
  <c r="D5889" i="3"/>
  <c r="C5889" i="3"/>
  <c r="G5888" i="3"/>
  <c r="F5888" i="3"/>
  <c r="E5888" i="3"/>
  <c r="D5888" i="3"/>
  <c r="C5888" i="3"/>
  <c r="F5887" i="3"/>
  <c r="G5887" i="3" s="1"/>
  <c r="E5887" i="3"/>
  <c r="D5887" i="3"/>
  <c r="C5887" i="3"/>
  <c r="F5886" i="3"/>
  <c r="G5886" i="3" s="1"/>
  <c r="E5886" i="3"/>
  <c r="D5886" i="3"/>
  <c r="C5886" i="3"/>
  <c r="F5885" i="3"/>
  <c r="G5885" i="3" s="1"/>
  <c r="E5885" i="3"/>
  <c r="D5885" i="3"/>
  <c r="C5885" i="3"/>
  <c r="F5884" i="3"/>
  <c r="G5884" i="3" s="1"/>
  <c r="E5884" i="3"/>
  <c r="D5884" i="3"/>
  <c r="C5884" i="3"/>
  <c r="F5883" i="3"/>
  <c r="G5883" i="3" s="1"/>
  <c r="E5883" i="3"/>
  <c r="D5883" i="3"/>
  <c r="C5883" i="3"/>
  <c r="F5882" i="3"/>
  <c r="G5882" i="3" s="1"/>
  <c r="E5882" i="3"/>
  <c r="D5882" i="3"/>
  <c r="C5882" i="3"/>
  <c r="F5881" i="3"/>
  <c r="G5881" i="3" s="1"/>
  <c r="E5881" i="3"/>
  <c r="D5881" i="3"/>
  <c r="C5881" i="3"/>
  <c r="F5880" i="3"/>
  <c r="G5880" i="3" s="1"/>
  <c r="E5880" i="3"/>
  <c r="D5880" i="3"/>
  <c r="C5880" i="3"/>
  <c r="F5879" i="3"/>
  <c r="G5879" i="3" s="1"/>
  <c r="E5879" i="3"/>
  <c r="D5879" i="3"/>
  <c r="C5879" i="3"/>
  <c r="F5878" i="3"/>
  <c r="G5878" i="3" s="1"/>
  <c r="E5878" i="3"/>
  <c r="D5878" i="3"/>
  <c r="C5878" i="3"/>
  <c r="F5877" i="3"/>
  <c r="G5877" i="3" s="1"/>
  <c r="E5877" i="3"/>
  <c r="D5877" i="3"/>
  <c r="C5877" i="3"/>
  <c r="G5876" i="3"/>
  <c r="F5876" i="3"/>
  <c r="E5876" i="3"/>
  <c r="D5876" i="3"/>
  <c r="C5876" i="3"/>
  <c r="G5875" i="3"/>
  <c r="F5875" i="3"/>
  <c r="E5875" i="3"/>
  <c r="D5875" i="3"/>
  <c r="C5875" i="3"/>
  <c r="F5874" i="3"/>
  <c r="G5874" i="3" s="1"/>
  <c r="E5874" i="3"/>
  <c r="D5874" i="3"/>
  <c r="C5874" i="3"/>
  <c r="F5873" i="3"/>
  <c r="G5873" i="3" s="1"/>
  <c r="E5873" i="3"/>
  <c r="D5873" i="3"/>
  <c r="C5873" i="3"/>
  <c r="F5872" i="3"/>
  <c r="G5872" i="3" s="1"/>
  <c r="E5872" i="3"/>
  <c r="D5872" i="3"/>
  <c r="C5872" i="3"/>
  <c r="F5871" i="3"/>
  <c r="G5871" i="3" s="1"/>
  <c r="E5871" i="3"/>
  <c r="D5871" i="3"/>
  <c r="C5871" i="3"/>
  <c r="F5870" i="3"/>
  <c r="G5870" i="3" s="1"/>
  <c r="E5870" i="3"/>
  <c r="D5870" i="3"/>
  <c r="C5870" i="3"/>
  <c r="F5869" i="3"/>
  <c r="G5869" i="3" s="1"/>
  <c r="E5869" i="3"/>
  <c r="D5869" i="3"/>
  <c r="C5869" i="3"/>
  <c r="G5868" i="3"/>
  <c r="F5868" i="3"/>
  <c r="E5868" i="3"/>
  <c r="D5868" i="3"/>
  <c r="C5868" i="3"/>
  <c r="F5867" i="3"/>
  <c r="G5867" i="3" s="1"/>
  <c r="E5867" i="3"/>
  <c r="D5867" i="3"/>
  <c r="C5867" i="3"/>
  <c r="F5866" i="3"/>
  <c r="G5866" i="3" s="1"/>
  <c r="E5866" i="3"/>
  <c r="D5866" i="3"/>
  <c r="C5866" i="3"/>
  <c r="G5865" i="3"/>
  <c r="F5865" i="3"/>
  <c r="E5865" i="3"/>
  <c r="D5865" i="3"/>
  <c r="C5865" i="3"/>
  <c r="G5864" i="3"/>
  <c r="F5864" i="3"/>
  <c r="E5864" i="3"/>
  <c r="D5864" i="3"/>
  <c r="C5864" i="3"/>
  <c r="F5863" i="3"/>
  <c r="G5863" i="3" s="1"/>
  <c r="E5863" i="3"/>
  <c r="D5863" i="3"/>
  <c r="C5863" i="3"/>
  <c r="F5862" i="3"/>
  <c r="G5862" i="3" s="1"/>
  <c r="E5862" i="3"/>
  <c r="D5862" i="3"/>
  <c r="C5862" i="3"/>
  <c r="F5861" i="3"/>
  <c r="G5861" i="3" s="1"/>
  <c r="E5861" i="3"/>
  <c r="D5861" i="3"/>
  <c r="C5861" i="3"/>
  <c r="F5860" i="3"/>
  <c r="G5860" i="3" s="1"/>
  <c r="E5860" i="3"/>
  <c r="D5860" i="3"/>
  <c r="C5860" i="3"/>
  <c r="F5859" i="3"/>
  <c r="G5859" i="3" s="1"/>
  <c r="E5859" i="3"/>
  <c r="D5859" i="3"/>
  <c r="C5859" i="3"/>
  <c r="F5858" i="3"/>
  <c r="G5858" i="3" s="1"/>
  <c r="E5858" i="3"/>
  <c r="D5858" i="3"/>
  <c r="C5858" i="3"/>
  <c r="F5857" i="3"/>
  <c r="G5857" i="3" s="1"/>
  <c r="E5857" i="3"/>
  <c r="D5857" i="3"/>
  <c r="C5857" i="3"/>
  <c r="F5856" i="3"/>
  <c r="G5856" i="3" s="1"/>
  <c r="E5856" i="3"/>
  <c r="D5856" i="3"/>
  <c r="C5856" i="3"/>
  <c r="F5855" i="3"/>
  <c r="G5855" i="3" s="1"/>
  <c r="E5855" i="3"/>
  <c r="D5855" i="3"/>
  <c r="C5855" i="3"/>
  <c r="F5854" i="3"/>
  <c r="G5854" i="3" s="1"/>
  <c r="E5854" i="3"/>
  <c r="D5854" i="3"/>
  <c r="C5854" i="3"/>
  <c r="F5853" i="3"/>
  <c r="G5853" i="3" s="1"/>
  <c r="E5853" i="3"/>
  <c r="D5853" i="3"/>
  <c r="C5853" i="3"/>
  <c r="G5852" i="3"/>
  <c r="F5852" i="3"/>
  <c r="E5852" i="3"/>
  <c r="D5852" i="3"/>
  <c r="C5852" i="3"/>
  <c r="F5851" i="3"/>
  <c r="G5851" i="3" s="1"/>
  <c r="E5851" i="3"/>
  <c r="D5851" i="3"/>
  <c r="C5851" i="3"/>
  <c r="F5850" i="3"/>
  <c r="G5850" i="3" s="1"/>
  <c r="E5850" i="3"/>
  <c r="D5850" i="3"/>
  <c r="C5850" i="3"/>
  <c r="F5849" i="3"/>
  <c r="G5849" i="3" s="1"/>
  <c r="E5849" i="3"/>
  <c r="D5849" i="3"/>
  <c r="C5849" i="3"/>
  <c r="F5848" i="3"/>
  <c r="G5848" i="3" s="1"/>
  <c r="E5848" i="3"/>
  <c r="D5848" i="3"/>
  <c r="C5848" i="3"/>
  <c r="F5847" i="3"/>
  <c r="G5847" i="3" s="1"/>
  <c r="E5847" i="3"/>
  <c r="D5847" i="3"/>
  <c r="C5847" i="3"/>
  <c r="F5846" i="3"/>
  <c r="G5846" i="3" s="1"/>
  <c r="E5846" i="3"/>
  <c r="D5846" i="3"/>
  <c r="C5846" i="3"/>
  <c r="F5845" i="3"/>
  <c r="G5845" i="3" s="1"/>
  <c r="E5845" i="3"/>
  <c r="D5845" i="3"/>
  <c r="C5845" i="3"/>
  <c r="F5844" i="3"/>
  <c r="G5844" i="3" s="1"/>
  <c r="E5844" i="3"/>
  <c r="D5844" i="3"/>
  <c r="C5844" i="3"/>
  <c r="F5843" i="3"/>
  <c r="G5843" i="3" s="1"/>
  <c r="E5843" i="3"/>
  <c r="D5843" i="3"/>
  <c r="C5843" i="3"/>
  <c r="F5842" i="3"/>
  <c r="G5842" i="3" s="1"/>
  <c r="E5842" i="3"/>
  <c r="D5842" i="3"/>
  <c r="C5842" i="3"/>
  <c r="F5841" i="3"/>
  <c r="G5841" i="3" s="1"/>
  <c r="E5841" i="3"/>
  <c r="D5841" i="3"/>
  <c r="C5841" i="3"/>
  <c r="F5840" i="3"/>
  <c r="G5840" i="3" s="1"/>
  <c r="E5840" i="3"/>
  <c r="D5840" i="3"/>
  <c r="C5840" i="3"/>
  <c r="F5839" i="3"/>
  <c r="G5839" i="3" s="1"/>
  <c r="E5839" i="3"/>
  <c r="D5839" i="3"/>
  <c r="C5839" i="3"/>
  <c r="F5838" i="3"/>
  <c r="G5838" i="3" s="1"/>
  <c r="E5838" i="3"/>
  <c r="D5838" i="3"/>
  <c r="C5838" i="3"/>
  <c r="F5837" i="3"/>
  <c r="G5837" i="3" s="1"/>
  <c r="E5837" i="3"/>
  <c r="D5837" i="3"/>
  <c r="C5837" i="3"/>
  <c r="F5836" i="3"/>
  <c r="G5836" i="3" s="1"/>
  <c r="E5836" i="3"/>
  <c r="D5836" i="3"/>
  <c r="C5836" i="3"/>
  <c r="F5835" i="3"/>
  <c r="G5835" i="3" s="1"/>
  <c r="E5835" i="3"/>
  <c r="D5835" i="3"/>
  <c r="C5835" i="3"/>
  <c r="F5834" i="3"/>
  <c r="G5834" i="3" s="1"/>
  <c r="E5834" i="3"/>
  <c r="D5834" i="3"/>
  <c r="C5834" i="3"/>
  <c r="F5833" i="3"/>
  <c r="G5833" i="3" s="1"/>
  <c r="E5833" i="3"/>
  <c r="D5833" i="3"/>
  <c r="C5833" i="3"/>
  <c r="G5832" i="3"/>
  <c r="F5832" i="3"/>
  <c r="E5832" i="3"/>
  <c r="D5832" i="3"/>
  <c r="C5832" i="3"/>
  <c r="F5831" i="3"/>
  <c r="G5831" i="3" s="1"/>
  <c r="E5831" i="3"/>
  <c r="D5831" i="3"/>
  <c r="C5831" i="3"/>
  <c r="F5830" i="3"/>
  <c r="G5830" i="3" s="1"/>
  <c r="E5830" i="3"/>
  <c r="D5830" i="3"/>
  <c r="C5830" i="3"/>
  <c r="F5829" i="3"/>
  <c r="G5829" i="3" s="1"/>
  <c r="E5829" i="3"/>
  <c r="D5829" i="3"/>
  <c r="C5829" i="3"/>
  <c r="F5828" i="3"/>
  <c r="G5828" i="3" s="1"/>
  <c r="E5828" i="3"/>
  <c r="D5828" i="3"/>
  <c r="C5828" i="3"/>
  <c r="F5827" i="3"/>
  <c r="G5827" i="3" s="1"/>
  <c r="E5827" i="3"/>
  <c r="D5827" i="3"/>
  <c r="C5827" i="3"/>
  <c r="F5826" i="3"/>
  <c r="G5826" i="3" s="1"/>
  <c r="E5826" i="3"/>
  <c r="D5826" i="3"/>
  <c r="C5826" i="3"/>
  <c r="G5825" i="3"/>
  <c r="F5825" i="3"/>
  <c r="E5825" i="3"/>
  <c r="D5825" i="3"/>
  <c r="C5825" i="3"/>
  <c r="G5824" i="3"/>
  <c r="F5824" i="3"/>
  <c r="E5824" i="3"/>
  <c r="D5824" i="3"/>
  <c r="C5824" i="3"/>
  <c r="F5823" i="3"/>
  <c r="G5823" i="3" s="1"/>
  <c r="E5823" i="3"/>
  <c r="D5823" i="3"/>
  <c r="C5823" i="3"/>
  <c r="F5822" i="3"/>
  <c r="G5822" i="3" s="1"/>
  <c r="E5822" i="3"/>
  <c r="D5822" i="3"/>
  <c r="C5822" i="3"/>
  <c r="F5821" i="3"/>
  <c r="G5821" i="3" s="1"/>
  <c r="E5821" i="3"/>
  <c r="D5821" i="3"/>
  <c r="C5821" i="3"/>
  <c r="F5820" i="3"/>
  <c r="G5820" i="3" s="1"/>
  <c r="E5820" i="3"/>
  <c r="D5820" i="3"/>
  <c r="C5820" i="3"/>
  <c r="F5819" i="3"/>
  <c r="G5819" i="3" s="1"/>
  <c r="E5819" i="3"/>
  <c r="D5819" i="3"/>
  <c r="C5819" i="3"/>
  <c r="G5818" i="3"/>
  <c r="F5818" i="3"/>
  <c r="E5818" i="3"/>
  <c r="D5818" i="3"/>
  <c r="C5818" i="3"/>
  <c r="G5817" i="3"/>
  <c r="F5817" i="3"/>
  <c r="E5817" i="3"/>
  <c r="D5817" i="3"/>
  <c r="C5817" i="3"/>
  <c r="G5816" i="3"/>
  <c r="F5816" i="3"/>
  <c r="E5816" i="3"/>
  <c r="D5816" i="3"/>
  <c r="C5816" i="3"/>
  <c r="F5815" i="3"/>
  <c r="G5815" i="3" s="1"/>
  <c r="E5815" i="3"/>
  <c r="D5815" i="3"/>
  <c r="C5815" i="3"/>
  <c r="F5814" i="3"/>
  <c r="G5814" i="3" s="1"/>
  <c r="E5814" i="3"/>
  <c r="D5814" i="3"/>
  <c r="C5814" i="3"/>
  <c r="F5813" i="3"/>
  <c r="G5813" i="3" s="1"/>
  <c r="E5813" i="3"/>
  <c r="D5813" i="3"/>
  <c r="C5813" i="3"/>
  <c r="F5812" i="3"/>
  <c r="G5812" i="3" s="1"/>
  <c r="E5812" i="3"/>
  <c r="D5812" i="3"/>
  <c r="C5812" i="3"/>
  <c r="G5811" i="3"/>
  <c r="F5811" i="3"/>
  <c r="E5811" i="3"/>
  <c r="D5811" i="3"/>
  <c r="C5811" i="3"/>
  <c r="G5810" i="3"/>
  <c r="F5810" i="3"/>
  <c r="E5810" i="3"/>
  <c r="D5810" i="3"/>
  <c r="C5810" i="3"/>
  <c r="G5809" i="3"/>
  <c r="F5809" i="3"/>
  <c r="E5809" i="3"/>
  <c r="D5809" i="3"/>
  <c r="C5809" i="3"/>
  <c r="F5808" i="3"/>
  <c r="G5808" i="3" s="1"/>
  <c r="E5808" i="3"/>
  <c r="D5808" i="3"/>
  <c r="C5808" i="3"/>
  <c r="F5807" i="3"/>
  <c r="G5807" i="3" s="1"/>
  <c r="E5807" i="3"/>
  <c r="D5807" i="3"/>
  <c r="C5807" i="3"/>
  <c r="F5806" i="3"/>
  <c r="G5806" i="3" s="1"/>
  <c r="E5806" i="3"/>
  <c r="D5806" i="3"/>
  <c r="C5806" i="3"/>
  <c r="F5805" i="3"/>
  <c r="G5805" i="3" s="1"/>
  <c r="E5805" i="3"/>
  <c r="D5805" i="3"/>
  <c r="C5805" i="3"/>
  <c r="G5804" i="3"/>
  <c r="F5804" i="3"/>
  <c r="E5804" i="3"/>
  <c r="D5804" i="3"/>
  <c r="C5804" i="3"/>
  <c r="G5803" i="3"/>
  <c r="F5803" i="3"/>
  <c r="E5803" i="3"/>
  <c r="D5803" i="3"/>
  <c r="C5803" i="3"/>
  <c r="G5802" i="3"/>
  <c r="F5802" i="3"/>
  <c r="E5802" i="3"/>
  <c r="D5802" i="3"/>
  <c r="C5802" i="3"/>
  <c r="F5801" i="3"/>
  <c r="G5801" i="3" s="1"/>
  <c r="E5801" i="3"/>
  <c r="D5801" i="3"/>
  <c r="C5801" i="3"/>
  <c r="F5800" i="3"/>
  <c r="G5800" i="3" s="1"/>
  <c r="E5800" i="3"/>
  <c r="D5800" i="3"/>
  <c r="C5800" i="3"/>
  <c r="F5799" i="3"/>
  <c r="G5799" i="3" s="1"/>
  <c r="E5799" i="3"/>
  <c r="D5799" i="3"/>
  <c r="C5799" i="3"/>
  <c r="F5798" i="3"/>
  <c r="G5798" i="3" s="1"/>
  <c r="E5798" i="3"/>
  <c r="D5798" i="3"/>
  <c r="C5798" i="3"/>
  <c r="F5797" i="3"/>
  <c r="G5797" i="3" s="1"/>
  <c r="E5797" i="3"/>
  <c r="D5797" i="3"/>
  <c r="C5797" i="3"/>
  <c r="G5796" i="3"/>
  <c r="F5796" i="3"/>
  <c r="E5796" i="3"/>
  <c r="D5796" i="3"/>
  <c r="C5796" i="3"/>
  <c r="G5795" i="3"/>
  <c r="F5795" i="3"/>
  <c r="E5795" i="3"/>
  <c r="D5795" i="3"/>
  <c r="C5795" i="3"/>
  <c r="F5794" i="3"/>
  <c r="G5794" i="3" s="1"/>
  <c r="E5794" i="3"/>
  <c r="D5794" i="3"/>
  <c r="C5794" i="3"/>
  <c r="F5793" i="3"/>
  <c r="G5793" i="3" s="1"/>
  <c r="E5793" i="3"/>
  <c r="D5793" i="3"/>
  <c r="C5793" i="3"/>
  <c r="F5792" i="3"/>
  <c r="G5792" i="3" s="1"/>
  <c r="E5792" i="3"/>
  <c r="D5792" i="3"/>
  <c r="C5792" i="3"/>
  <c r="F5791" i="3"/>
  <c r="G5791" i="3" s="1"/>
  <c r="E5791" i="3"/>
  <c r="D5791" i="3"/>
  <c r="C5791" i="3"/>
  <c r="F5790" i="3"/>
  <c r="G5790" i="3" s="1"/>
  <c r="E5790" i="3"/>
  <c r="D5790" i="3"/>
  <c r="C5790" i="3"/>
  <c r="F5789" i="3"/>
  <c r="G5789" i="3" s="1"/>
  <c r="E5789" i="3"/>
  <c r="D5789" i="3"/>
  <c r="C5789" i="3"/>
  <c r="G5788" i="3"/>
  <c r="F5788" i="3"/>
  <c r="E5788" i="3"/>
  <c r="D5788" i="3"/>
  <c r="C5788" i="3"/>
  <c r="F5787" i="3"/>
  <c r="G5787" i="3" s="1"/>
  <c r="E5787" i="3"/>
  <c r="D5787" i="3"/>
  <c r="C5787" i="3"/>
  <c r="F5786" i="3"/>
  <c r="G5786" i="3" s="1"/>
  <c r="E5786" i="3"/>
  <c r="D5786" i="3"/>
  <c r="C5786" i="3"/>
  <c r="F5785" i="3"/>
  <c r="G5785" i="3" s="1"/>
  <c r="E5785" i="3"/>
  <c r="D5785" i="3"/>
  <c r="C5785" i="3"/>
  <c r="F5784" i="3"/>
  <c r="G5784" i="3" s="1"/>
  <c r="E5784" i="3"/>
  <c r="D5784" i="3"/>
  <c r="C5784" i="3"/>
  <c r="F5783" i="3"/>
  <c r="G5783" i="3" s="1"/>
  <c r="E5783" i="3"/>
  <c r="D5783" i="3"/>
  <c r="C5783" i="3"/>
  <c r="F5782" i="3"/>
  <c r="G5782" i="3" s="1"/>
  <c r="E5782" i="3"/>
  <c r="D5782" i="3"/>
  <c r="C5782" i="3"/>
  <c r="F5781" i="3"/>
  <c r="G5781" i="3" s="1"/>
  <c r="E5781" i="3"/>
  <c r="D5781" i="3"/>
  <c r="C5781" i="3"/>
  <c r="F5780" i="3"/>
  <c r="G5780" i="3" s="1"/>
  <c r="E5780" i="3"/>
  <c r="D5780" i="3"/>
  <c r="C5780" i="3"/>
  <c r="F5779" i="3"/>
  <c r="G5779" i="3" s="1"/>
  <c r="E5779" i="3"/>
  <c r="D5779" i="3"/>
  <c r="C5779" i="3"/>
  <c r="F5778" i="3"/>
  <c r="G5778" i="3" s="1"/>
  <c r="E5778" i="3"/>
  <c r="D5778" i="3"/>
  <c r="C5778" i="3"/>
  <c r="F5777" i="3"/>
  <c r="G5777" i="3" s="1"/>
  <c r="E5777" i="3"/>
  <c r="D5777" i="3"/>
  <c r="C5777" i="3"/>
  <c r="F5776" i="3"/>
  <c r="G5776" i="3" s="1"/>
  <c r="E5776" i="3"/>
  <c r="D5776" i="3"/>
  <c r="C5776" i="3"/>
  <c r="F5775" i="3"/>
  <c r="G5775" i="3" s="1"/>
  <c r="E5775" i="3"/>
  <c r="D5775" i="3"/>
  <c r="C5775" i="3"/>
  <c r="F5774" i="3"/>
  <c r="G5774" i="3" s="1"/>
  <c r="E5774" i="3"/>
  <c r="D5774" i="3"/>
  <c r="C5774" i="3"/>
  <c r="F5773" i="3"/>
  <c r="G5773" i="3" s="1"/>
  <c r="E5773" i="3"/>
  <c r="D5773" i="3"/>
  <c r="C5773" i="3"/>
  <c r="F5772" i="3"/>
  <c r="G5772" i="3" s="1"/>
  <c r="E5772" i="3"/>
  <c r="D5772" i="3"/>
  <c r="C5772" i="3"/>
  <c r="F5771" i="3"/>
  <c r="G5771" i="3" s="1"/>
  <c r="E5771" i="3"/>
  <c r="D5771" i="3"/>
  <c r="C5771" i="3"/>
  <c r="F5770" i="3"/>
  <c r="G5770" i="3" s="1"/>
  <c r="E5770" i="3"/>
  <c r="D5770" i="3"/>
  <c r="C5770" i="3"/>
  <c r="F5769" i="3"/>
  <c r="G5769" i="3" s="1"/>
  <c r="E5769" i="3"/>
  <c r="D5769" i="3"/>
  <c r="C5769" i="3"/>
  <c r="G5768" i="3"/>
  <c r="F5768" i="3"/>
  <c r="E5768" i="3"/>
  <c r="D5768" i="3"/>
  <c r="C5768" i="3"/>
  <c r="F5767" i="3"/>
  <c r="G5767" i="3" s="1"/>
  <c r="E5767" i="3"/>
  <c r="D5767" i="3"/>
  <c r="C5767" i="3"/>
  <c r="F5766" i="3"/>
  <c r="G5766" i="3" s="1"/>
  <c r="E5766" i="3"/>
  <c r="D5766" i="3"/>
  <c r="C5766" i="3"/>
  <c r="F5765" i="3"/>
  <c r="G5765" i="3" s="1"/>
  <c r="E5765" i="3"/>
  <c r="D5765" i="3"/>
  <c r="C5765" i="3"/>
  <c r="F5764" i="3"/>
  <c r="G5764" i="3" s="1"/>
  <c r="E5764" i="3"/>
  <c r="D5764" i="3"/>
  <c r="C5764" i="3"/>
  <c r="F5763" i="3"/>
  <c r="G5763" i="3" s="1"/>
  <c r="E5763" i="3"/>
  <c r="D5763" i="3"/>
  <c r="C5763" i="3"/>
  <c r="G5762" i="3"/>
  <c r="F5762" i="3"/>
  <c r="E5762" i="3"/>
  <c r="D5762" i="3"/>
  <c r="C5762" i="3"/>
  <c r="F5761" i="3"/>
  <c r="G5761" i="3" s="1"/>
  <c r="E5761" i="3"/>
  <c r="D5761" i="3"/>
  <c r="C5761" i="3"/>
  <c r="F5760" i="3"/>
  <c r="G5760" i="3" s="1"/>
  <c r="E5760" i="3"/>
  <c r="D5760" i="3"/>
  <c r="C5760" i="3"/>
  <c r="F5759" i="3"/>
  <c r="G5759" i="3" s="1"/>
  <c r="E5759" i="3"/>
  <c r="D5759" i="3"/>
  <c r="C5759" i="3"/>
  <c r="F5758" i="3"/>
  <c r="G5758" i="3" s="1"/>
  <c r="E5758" i="3"/>
  <c r="D5758" i="3"/>
  <c r="C5758" i="3"/>
  <c r="F5757" i="3"/>
  <c r="G5757" i="3" s="1"/>
  <c r="E5757" i="3"/>
  <c r="D5757" i="3"/>
  <c r="C5757" i="3"/>
  <c r="G5756" i="3"/>
  <c r="F5756" i="3"/>
  <c r="E5756" i="3"/>
  <c r="D5756" i="3"/>
  <c r="C5756" i="3"/>
  <c r="F5755" i="3"/>
  <c r="G5755" i="3" s="1"/>
  <c r="E5755" i="3"/>
  <c r="D5755" i="3"/>
  <c r="C5755" i="3"/>
  <c r="F5754" i="3"/>
  <c r="G5754" i="3" s="1"/>
  <c r="E5754" i="3"/>
  <c r="D5754" i="3"/>
  <c r="C5754" i="3"/>
  <c r="F5753" i="3"/>
  <c r="G5753" i="3" s="1"/>
  <c r="E5753" i="3"/>
  <c r="D5753" i="3"/>
  <c r="C5753" i="3"/>
  <c r="G5752" i="3"/>
  <c r="F5752" i="3"/>
  <c r="E5752" i="3"/>
  <c r="D5752" i="3"/>
  <c r="C5752" i="3"/>
  <c r="F5751" i="3"/>
  <c r="G5751" i="3" s="1"/>
  <c r="E5751" i="3"/>
  <c r="D5751" i="3"/>
  <c r="C5751" i="3"/>
  <c r="F5750" i="3"/>
  <c r="G5750" i="3" s="1"/>
  <c r="E5750" i="3"/>
  <c r="D5750" i="3"/>
  <c r="C5750" i="3"/>
  <c r="F5749" i="3"/>
  <c r="G5749" i="3" s="1"/>
  <c r="E5749" i="3"/>
  <c r="D5749" i="3"/>
  <c r="C5749" i="3"/>
  <c r="F5748" i="3"/>
  <c r="G5748" i="3" s="1"/>
  <c r="E5748" i="3"/>
  <c r="D5748" i="3"/>
  <c r="C5748" i="3"/>
  <c r="F5747" i="3"/>
  <c r="G5747" i="3" s="1"/>
  <c r="E5747" i="3"/>
  <c r="D5747" i="3"/>
  <c r="C5747" i="3"/>
  <c r="G5746" i="3"/>
  <c r="F5746" i="3"/>
  <c r="E5746" i="3"/>
  <c r="D5746" i="3"/>
  <c r="C5746" i="3"/>
  <c r="F5745" i="3"/>
  <c r="G5745" i="3" s="1"/>
  <c r="E5745" i="3"/>
  <c r="D5745" i="3"/>
  <c r="C5745" i="3"/>
  <c r="F5744" i="3"/>
  <c r="G5744" i="3" s="1"/>
  <c r="E5744" i="3"/>
  <c r="D5744" i="3"/>
  <c r="C5744" i="3"/>
  <c r="F5743" i="3"/>
  <c r="G5743" i="3" s="1"/>
  <c r="E5743" i="3"/>
  <c r="D5743" i="3"/>
  <c r="C5743" i="3"/>
  <c r="F5742" i="3"/>
  <c r="G5742" i="3" s="1"/>
  <c r="E5742" i="3"/>
  <c r="D5742" i="3"/>
  <c r="C5742" i="3"/>
  <c r="F5741" i="3"/>
  <c r="G5741" i="3" s="1"/>
  <c r="E5741" i="3"/>
  <c r="D5741" i="3"/>
  <c r="C5741" i="3"/>
  <c r="G5740" i="3"/>
  <c r="F5740" i="3"/>
  <c r="E5740" i="3"/>
  <c r="D5740" i="3"/>
  <c r="C5740" i="3"/>
  <c r="F5739" i="3"/>
  <c r="G5739" i="3" s="1"/>
  <c r="E5739" i="3"/>
  <c r="D5739" i="3"/>
  <c r="C5739" i="3"/>
  <c r="F5738" i="3"/>
  <c r="G5738" i="3" s="1"/>
  <c r="E5738" i="3"/>
  <c r="D5738" i="3"/>
  <c r="C5738" i="3"/>
  <c r="G5737" i="3"/>
  <c r="F5737" i="3"/>
  <c r="E5737" i="3"/>
  <c r="D5737" i="3"/>
  <c r="C5737" i="3"/>
  <c r="F5736" i="3"/>
  <c r="G5736" i="3" s="1"/>
  <c r="E5736" i="3"/>
  <c r="D5736" i="3"/>
  <c r="C5736" i="3"/>
  <c r="F5735" i="3"/>
  <c r="G5735" i="3" s="1"/>
  <c r="E5735" i="3"/>
  <c r="D5735" i="3"/>
  <c r="C5735" i="3"/>
  <c r="F5734" i="3"/>
  <c r="G5734" i="3" s="1"/>
  <c r="E5734" i="3"/>
  <c r="D5734" i="3"/>
  <c r="C5734" i="3"/>
  <c r="F5733" i="3"/>
  <c r="G5733" i="3" s="1"/>
  <c r="E5733" i="3"/>
  <c r="D5733" i="3"/>
  <c r="C5733" i="3"/>
  <c r="G5732" i="3"/>
  <c r="F5732" i="3"/>
  <c r="E5732" i="3"/>
  <c r="D5732" i="3"/>
  <c r="C5732" i="3"/>
  <c r="F5731" i="3"/>
  <c r="G5731" i="3" s="1"/>
  <c r="E5731" i="3"/>
  <c r="D5731" i="3"/>
  <c r="C5731" i="3"/>
  <c r="F5730" i="3"/>
  <c r="G5730" i="3" s="1"/>
  <c r="E5730" i="3"/>
  <c r="D5730" i="3"/>
  <c r="C5730" i="3"/>
  <c r="G5729" i="3"/>
  <c r="F5729" i="3"/>
  <c r="E5729" i="3"/>
  <c r="D5729" i="3"/>
  <c r="C5729" i="3"/>
  <c r="G5728" i="3"/>
  <c r="F5728" i="3"/>
  <c r="E5728" i="3"/>
  <c r="D5728" i="3"/>
  <c r="C5728" i="3"/>
  <c r="F5727" i="3"/>
  <c r="G5727" i="3" s="1"/>
  <c r="E5727" i="3"/>
  <c r="D5727" i="3"/>
  <c r="C5727" i="3"/>
  <c r="F5726" i="3"/>
  <c r="G5726" i="3" s="1"/>
  <c r="E5726" i="3"/>
  <c r="D5726" i="3"/>
  <c r="C5726" i="3"/>
  <c r="F5725" i="3"/>
  <c r="G5725" i="3" s="1"/>
  <c r="E5725" i="3"/>
  <c r="D5725" i="3"/>
  <c r="C5725" i="3"/>
  <c r="F5724" i="3"/>
  <c r="G5724" i="3" s="1"/>
  <c r="E5724" i="3"/>
  <c r="D5724" i="3"/>
  <c r="C5724" i="3"/>
  <c r="F5723" i="3"/>
  <c r="G5723" i="3" s="1"/>
  <c r="E5723" i="3"/>
  <c r="D5723" i="3"/>
  <c r="C5723" i="3"/>
  <c r="F5722" i="3"/>
  <c r="G5722" i="3" s="1"/>
  <c r="E5722" i="3"/>
  <c r="D5722" i="3"/>
  <c r="C5722" i="3"/>
  <c r="G5721" i="3"/>
  <c r="F5721" i="3"/>
  <c r="E5721" i="3"/>
  <c r="D5721" i="3"/>
  <c r="C5721" i="3"/>
  <c r="G5720" i="3"/>
  <c r="F5720" i="3"/>
  <c r="E5720" i="3"/>
  <c r="D5720" i="3"/>
  <c r="C5720" i="3"/>
  <c r="F5719" i="3"/>
  <c r="G5719" i="3" s="1"/>
  <c r="E5719" i="3"/>
  <c r="D5719" i="3"/>
  <c r="C5719" i="3"/>
  <c r="F5718" i="3"/>
  <c r="G5718" i="3" s="1"/>
  <c r="E5718" i="3"/>
  <c r="D5718" i="3"/>
  <c r="C5718" i="3"/>
  <c r="F5717" i="3"/>
  <c r="G5717" i="3" s="1"/>
  <c r="E5717" i="3"/>
  <c r="D5717" i="3"/>
  <c r="C5717" i="3"/>
  <c r="F5716" i="3"/>
  <c r="G5716" i="3" s="1"/>
  <c r="E5716" i="3"/>
  <c r="D5716" i="3"/>
  <c r="C5716" i="3"/>
  <c r="F5715" i="3"/>
  <c r="G5715" i="3" s="1"/>
  <c r="E5715" i="3"/>
  <c r="D5715" i="3"/>
  <c r="C5715" i="3"/>
  <c r="F5714" i="3"/>
  <c r="G5714" i="3" s="1"/>
  <c r="E5714" i="3"/>
  <c r="D5714" i="3"/>
  <c r="C5714" i="3"/>
  <c r="F5713" i="3"/>
  <c r="G5713" i="3" s="1"/>
  <c r="E5713" i="3"/>
  <c r="D5713" i="3"/>
  <c r="C5713" i="3"/>
  <c r="G5712" i="3"/>
  <c r="F5712" i="3"/>
  <c r="E5712" i="3"/>
  <c r="D5712" i="3"/>
  <c r="C5712" i="3"/>
  <c r="F5711" i="3"/>
  <c r="G5711" i="3" s="1"/>
  <c r="E5711" i="3"/>
  <c r="D5711" i="3"/>
  <c r="C5711" i="3"/>
  <c r="F5710" i="3"/>
  <c r="G5710" i="3" s="1"/>
  <c r="E5710" i="3"/>
  <c r="D5710" i="3"/>
  <c r="C5710" i="3"/>
  <c r="F5709" i="3"/>
  <c r="G5709" i="3" s="1"/>
  <c r="E5709" i="3"/>
  <c r="D5709" i="3"/>
  <c r="C5709" i="3"/>
  <c r="F5708" i="3"/>
  <c r="G5708" i="3" s="1"/>
  <c r="E5708" i="3"/>
  <c r="D5708" i="3"/>
  <c r="C5708" i="3"/>
  <c r="F5707" i="3"/>
  <c r="G5707" i="3" s="1"/>
  <c r="E5707" i="3"/>
  <c r="D5707" i="3"/>
  <c r="C5707" i="3"/>
  <c r="F5706" i="3"/>
  <c r="G5706" i="3" s="1"/>
  <c r="E5706" i="3"/>
  <c r="D5706" i="3"/>
  <c r="C5706" i="3"/>
  <c r="G5705" i="3"/>
  <c r="F5705" i="3"/>
  <c r="E5705" i="3"/>
  <c r="D5705" i="3"/>
  <c r="C5705" i="3"/>
  <c r="F5704" i="3"/>
  <c r="G5704" i="3" s="1"/>
  <c r="E5704" i="3"/>
  <c r="D5704" i="3"/>
  <c r="C5704" i="3"/>
  <c r="F5703" i="3"/>
  <c r="G5703" i="3" s="1"/>
  <c r="E5703" i="3"/>
  <c r="D5703" i="3"/>
  <c r="C5703" i="3"/>
  <c r="F5702" i="3"/>
  <c r="G5702" i="3" s="1"/>
  <c r="E5702" i="3"/>
  <c r="D5702" i="3"/>
  <c r="C5702" i="3"/>
  <c r="F5701" i="3"/>
  <c r="G5701" i="3" s="1"/>
  <c r="E5701" i="3"/>
  <c r="D5701" i="3"/>
  <c r="C5701" i="3"/>
  <c r="G5700" i="3"/>
  <c r="F5700" i="3"/>
  <c r="E5700" i="3"/>
  <c r="D5700" i="3"/>
  <c r="C5700" i="3"/>
  <c r="F5699" i="3"/>
  <c r="G5699" i="3" s="1"/>
  <c r="E5699" i="3"/>
  <c r="D5699" i="3"/>
  <c r="C5699" i="3"/>
  <c r="F5698" i="3"/>
  <c r="G5698" i="3" s="1"/>
  <c r="E5698" i="3"/>
  <c r="D5698" i="3"/>
  <c r="C5698" i="3"/>
  <c r="F5697" i="3"/>
  <c r="G5697" i="3" s="1"/>
  <c r="E5697" i="3"/>
  <c r="D5697" i="3"/>
  <c r="C5697" i="3"/>
  <c r="F5696" i="3"/>
  <c r="G5696" i="3" s="1"/>
  <c r="E5696" i="3"/>
  <c r="D5696" i="3"/>
  <c r="C5696" i="3"/>
  <c r="G5695" i="3"/>
  <c r="F5695" i="3"/>
  <c r="E5695" i="3"/>
  <c r="D5695" i="3"/>
  <c r="C5695" i="3"/>
  <c r="F5694" i="3"/>
  <c r="G5694" i="3" s="1"/>
  <c r="E5694" i="3"/>
  <c r="D5694" i="3"/>
  <c r="C5694" i="3"/>
  <c r="F5693" i="3"/>
  <c r="G5693" i="3" s="1"/>
  <c r="E5693" i="3"/>
  <c r="D5693" i="3"/>
  <c r="C5693" i="3"/>
  <c r="G5692" i="3"/>
  <c r="F5692" i="3"/>
  <c r="E5692" i="3"/>
  <c r="D5692" i="3"/>
  <c r="C5692" i="3"/>
  <c r="F5691" i="3"/>
  <c r="G5691" i="3" s="1"/>
  <c r="E5691" i="3"/>
  <c r="D5691" i="3"/>
  <c r="C5691" i="3"/>
  <c r="F5690" i="3"/>
  <c r="G5690" i="3" s="1"/>
  <c r="E5690" i="3"/>
  <c r="D5690" i="3"/>
  <c r="C5690" i="3"/>
  <c r="F5689" i="3"/>
  <c r="G5689" i="3" s="1"/>
  <c r="E5689" i="3"/>
  <c r="D5689" i="3"/>
  <c r="C5689" i="3"/>
  <c r="G5688" i="3"/>
  <c r="F5688" i="3"/>
  <c r="E5688" i="3"/>
  <c r="D5688" i="3"/>
  <c r="C5688" i="3"/>
  <c r="G5687" i="3"/>
  <c r="F5687" i="3"/>
  <c r="E5687" i="3"/>
  <c r="D5687" i="3"/>
  <c r="C5687" i="3"/>
  <c r="F5686" i="3"/>
  <c r="G5686" i="3" s="1"/>
  <c r="E5686" i="3"/>
  <c r="D5686" i="3"/>
  <c r="C5686" i="3"/>
  <c r="F5685" i="3"/>
  <c r="G5685" i="3" s="1"/>
  <c r="E5685" i="3"/>
  <c r="D5685" i="3"/>
  <c r="C5685" i="3"/>
  <c r="G5684" i="3"/>
  <c r="F5684" i="3"/>
  <c r="E5684" i="3"/>
  <c r="D5684" i="3"/>
  <c r="C5684" i="3"/>
  <c r="F5683" i="3"/>
  <c r="G5683" i="3" s="1"/>
  <c r="E5683" i="3"/>
  <c r="D5683" i="3"/>
  <c r="C5683" i="3"/>
  <c r="F5682" i="3"/>
  <c r="G5682" i="3" s="1"/>
  <c r="E5682" i="3"/>
  <c r="D5682" i="3"/>
  <c r="C5682" i="3"/>
  <c r="G5681" i="3"/>
  <c r="F5681" i="3"/>
  <c r="E5681" i="3"/>
  <c r="D5681" i="3"/>
  <c r="C5681" i="3"/>
  <c r="G5680" i="3"/>
  <c r="F5680" i="3"/>
  <c r="E5680" i="3"/>
  <c r="D5680" i="3"/>
  <c r="C5680" i="3"/>
  <c r="G5679" i="3"/>
  <c r="F5679" i="3"/>
  <c r="E5679" i="3"/>
  <c r="D5679" i="3"/>
  <c r="C5679" i="3"/>
  <c r="F5678" i="3"/>
  <c r="G5678" i="3" s="1"/>
  <c r="E5678" i="3"/>
  <c r="D5678" i="3"/>
  <c r="C5678" i="3"/>
  <c r="F5677" i="3"/>
  <c r="G5677" i="3" s="1"/>
  <c r="E5677" i="3"/>
  <c r="D5677" i="3"/>
  <c r="C5677" i="3"/>
  <c r="F5676" i="3"/>
  <c r="G5676" i="3" s="1"/>
  <c r="E5676" i="3"/>
  <c r="D5676" i="3"/>
  <c r="C5676" i="3"/>
  <c r="F5675" i="3"/>
  <c r="G5675" i="3" s="1"/>
  <c r="E5675" i="3"/>
  <c r="D5675" i="3"/>
  <c r="C5675" i="3"/>
  <c r="G5674" i="3"/>
  <c r="F5674" i="3"/>
  <c r="E5674" i="3"/>
  <c r="D5674" i="3"/>
  <c r="C5674" i="3"/>
  <c r="G5673" i="3"/>
  <c r="F5673" i="3"/>
  <c r="E5673" i="3"/>
  <c r="D5673" i="3"/>
  <c r="C5673" i="3"/>
  <c r="G5672" i="3"/>
  <c r="F5672" i="3"/>
  <c r="E5672" i="3"/>
  <c r="D5672" i="3"/>
  <c r="C5672" i="3"/>
  <c r="F5671" i="3"/>
  <c r="G5671" i="3" s="1"/>
  <c r="E5671" i="3"/>
  <c r="D5671" i="3"/>
  <c r="C5671" i="3"/>
  <c r="F5670" i="3"/>
  <c r="G5670" i="3" s="1"/>
  <c r="E5670" i="3"/>
  <c r="D5670" i="3"/>
  <c r="C5670" i="3"/>
  <c r="F5669" i="3"/>
  <c r="G5669" i="3" s="1"/>
  <c r="E5669" i="3"/>
  <c r="D5669" i="3"/>
  <c r="C5669" i="3"/>
  <c r="F5668" i="3"/>
  <c r="G5668" i="3" s="1"/>
  <c r="E5668" i="3"/>
  <c r="D5668" i="3"/>
  <c r="C5668" i="3"/>
  <c r="F5667" i="3"/>
  <c r="G5667" i="3" s="1"/>
  <c r="E5667" i="3"/>
  <c r="D5667" i="3"/>
  <c r="C5667" i="3"/>
  <c r="G5666" i="3"/>
  <c r="F5666" i="3"/>
  <c r="E5666" i="3"/>
  <c r="D5666" i="3"/>
  <c r="C5666" i="3"/>
  <c r="G5665" i="3"/>
  <c r="F5665" i="3"/>
  <c r="E5665" i="3"/>
  <c r="D5665" i="3"/>
  <c r="C5665" i="3"/>
  <c r="F5664" i="3"/>
  <c r="G5664" i="3" s="1"/>
  <c r="E5664" i="3"/>
  <c r="D5664" i="3"/>
  <c r="C5664" i="3"/>
  <c r="F5663" i="3"/>
  <c r="G5663" i="3" s="1"/>
  <c r="E5663" i="3"/>
  <c r="D5663" i="3"/>
  <c r="C5663" i="3"/>
  <c r="F5662" i="3"/>
  <c r="G5662" i="3" s="1"/>
  <c r="E5662" i="3"/>
  <c r="D5662" i="3"/>
  <c r="C5662" i="3"/>
  <c r="F5661" i="3"/>
  <c r="G5661" i="3" s="1"/>
  <c r="E5661" i="3"/>
  <c r="D5661" i="3"/>
  <c r="C5661" i="3"/>
  <c r="G5660" i="3"/>
  <c r="F5660" i="3"/>
  <c r="E5660" i="3"/>
  <c r="D5660" i="3"/>
  <c r="C5660" i="3"/>
  <c r="F5659" i="3"/>
  <c r="G5659" i="3" s="1"/>
  <c r="E5659" i="3"/>
  <c r="D5659" i="3"/>
  <c r="C5659" i="3"/>
  <c r="G5658" i="3"/>
  <c r="F5658" i="3"/>
  <c r="E5658" i="3"/>
  <c r="D5658" i="3"/>
  <c r="C5658" i="3"/>
  <c r="F5657" i="3"/>
  <c r="G5657" i="3" s="1"/>
  <c r="E5657" i="3"/>
  <c r="D5657" i="3"/>
  <c r="C5657" i="3"/>
  <c r="F5656" i="3"/>
  <c r="G5656" i="3" s="1"/>
  <c r="E5656" i="3"/>
  <c r="D5656" i="3"/>
  <c r="C5656" i="3"/>
  <c r="G5655" i="3"/>
  <c r="F5655" i="3"/>
  <c r="E5655" i="3"/>
  <c r="D5655" i="3"/>
  <c r="C5655" i="3"/>
  <c r="F5654" i="3"/>
  <c r="G5654" i="3" s="1"/>
  <c r="E5654" i="3"/>
  <c r="D5654" i="3"/>
  <c r="C5654" i="3"/>
  <c r="F5653" i="3"/>
  <c r="G5653" i="3" s="1"/>
  <c r="E5653" i="3"/>
  <c r="D5653" i="3"/>
  <c r="C5653" i="3"/>
  <c r="F5652" i="3"/>
  <c r="G5652" i="3" s="1"/>
  <c r="E5652" i="3"/>
  <c r="D5652" i="3"/>
  <c r="C5652" i="3"/>
  <c r="F5651" i="3"/>
  <c r="G5651" i="3" s="1"/>
  <c r="E5651" i="3"/>
  <c r="D5651" i="3"/>
  <c r="C5651" i="3"/>
  <c r="F5650" i="3"/>
  <c r="G5650" i="3" s="1"/>
  <c r="E5650" i="3"/>
  <c r="D5650" i="3"/>
  <c r="C5650" i="3"/>
  <c r="F5649" i="3"/>
  <c r="G5649" i="3" s="1"/>
  <c r="E5649" i="3"/>
  <c r="D5649" i="3"/>
  <c r="C5649" i="3"/>
  <c r="G5648" i="3"/>
  <c r="F5648" i="3"/>
  <c r="E5648" i="3"/>
  <c r="D5648" i="3"/>
  <c r="C5648" i="3"/>
  <c r="F5647" i="3"/>
  <c r="G5647" i="3" s="1"/>
  <c r="E5647" i="3"/>
  <c r="D5647" i="3"/>
  <c r="C5647" i="3"/>
  <c r="F5646" i="3"/>
  <c r="G5646" i="3" s="1"/>
  <c r="E5646" i="3"/>
  <c r="D5646" i="3"/>
  <c r="C5646" i="3"/>
  <c r="F5645" i="3"/>
  <c r="G5645" i="3" s="1"/>
  <c r="E5645" i="3"/>
  <c r="D5645" i="3"/>
  <c r="C5645" i="3"/>
  <c r="F5644" i="3"/>
  <c r="G5644" i="3" s="1"/>
  <c r="E5644" i="3"/>
  <c r="D5644" i="3"/>
  <c r="C5644" i="3"/>
  <c r="F5643" i="3"/>
  <c r="G5643" i="3" s="1"/>
  <c r="E5643" i="3"/>
  <c r="D5643" i="3"/>
  <c r="C5643" i="3"/>
  <c r="F5642" i="3"/>
  <c r="G5642" i="3" s="1"/>
  <c r="E5642" i="3"/>
  <c r="D5642" i="3"/>
  <c r="C5642" i="3"/>
  <c r="F5641" i="3"/>
  <c r="G5641" i="3" s="1"/>
  <c r="E5641" i="3"/>
  <c r="D5641" i="3"/>
  <c r="C5641" i="3"/>
  <c r="F5640" i="3"/>
  <c r="G5640" i="3" s="1"/>
  <c r="E5640" i="3"/>
  <c r="D5640" i="3"/>
  <c r="C5640" i="3"/>
  <c r="F5639" i="3"/>
  <c r="G5639" i="3" s="1"/>
  <c r="E5639" i="3"/>
  <c r="D5639" i="3"/>
  <c r="C5639" i="3"/>
  <c r="F5638" i="3"/>
  <c r="G5638" i="3" s="1"/>
  <c r="E5638" i="3"/>
  <c r="D5638" i="3"/>
  <c r="C5638" i="3"/>
  <c r="F5637" i="3"/>
  <c r="G5637" i="3" s="1"/>
  <c r="E5637" i="3"/>
  <c r="D5637" i="3"/>
  <c r="C5637" i="3"/>
  <c r="G5636" i="3"/>
  <c r="F5636" i="3"/>
  <c r="E5636" i="3"/>
  <c r="D5636" i="3"/>
  <c r="C5636" i="3"/>
  <c r="F5635" i="3"/>
  <c r="G5635" i="3" s="1"/>
  <c r="E5635" i="3"/>
  <c r="D5635" i="3"/>
  <c r="C5635" i="3"/>
  <c r="F5634" i="3"/>
  <c r="G5634" i="3" s="1"/>
  <c r="E5634" i="3"/>
  <c r="D5634" i="3"/>
  <c r="C5634" i="3"/>
  <c r="F5633" i="3"/>
  <c r="G5633" i="3" s="1"/>
  <c r="E5633" i="3"/>
  <c r="D5633" i="3"/>
  <c r="C5633" i="3"/>
  <c r="F5632" i="3"/>
  <c r="G5632" i="3" s="1"/>
  <c r="E5632" i="3"/>
  <c r="D5632" i="3"/>
  <c r="C5632" i="3"/>
  <c r="G5631" i="3"/>
  <c r="F5631" i="3"/>
  <c r="E5631" i="3"/>
  <c r="D5631" i="3"/>
  <c r="C5631" i="3"/>
  <c r="F5630" i="3"/>
  <c r="G5630" i="3" s="1"/>
  <c r="E5630" i="3"/>
  <c r="D5630" i="3"/>
  <c r="C5630" i="3"/>
  <c r="F5629" i="3"/>
  <c r="G5629" i="3" s="1"/>
  <c r="E5629" i="3"/>
  <c r="D5629" i="3"/>
  <c r="C5629" i="3"/>
  <c r="G5628" i="3"/>
  <c r="F5628" i="3"/>
  <c r="E5628" i="3"/>
  <c r="D5628" i="3"/>
  <c r="C5628" i="3"/>
  <c r="F5627" i="3"/>
  <c r="G5627" i="3" s="1"/>
  <c r="E5627" i="3"/>
  <c r="D5627" i="3"/>
  <c r="C5627" i="3"/>
  <c r="F5626" i="3"/>
  <c r="G5626" i="3" s="1"/>
  <c r="E5626" i="3"/>
  <c r="D5626" i="3"/>
  <c r="C5626" i="3"/>
  <c r="F5625" i="3"/>
  <c r="G5625" i="3" s="1"/>
  <c r="E5625" i="3"/>
  <c r="D5625" i="3"/>
  <c r="C5625" i="3"/>
  <c r="G5624" i="3"/>
  <c r="F5624" i="3"/>
  <c r="E5624" i="3"/>
  <c r="D5624" i="3"/>
  <c r="C5624" i="3"/>
  <c r="G5623" i="3"/>
  <c r="F5623" i="3"/>
  <c r="E5623" i="3"/>
  <c r="D5623" i="3"/>
  <c r="C5623" i="3"/>
  <c r="F5622" i="3"/>
  <c r="G5622" i="3" s="1"/>
  <c r="E5622" i="3"/>
  <c r="D5622" i="3"/>
  <c r="C5622" i="3"/>
  <c r="F5621" i="3"/>
  <c r="G5621" i="3" s="1"/>
  <c r="E5621" i="3"/>
  <c r="D5621" i="3"/>
  <c r="C5621" i="3"/>
  <c r="G5620" i="3"/>
  <c r="F5620" i="3"/>
  <c r="E5620" i="3"/>
  <c r="D5620" i="3"/>
  <c r="C5620" i="3"/>
  <c r="F5619" i="3"/>
  <c r="G5619" i="3" s="1"/>
  <c r="E5619" i="3"/>
  <c r="D5619" i="3"/>
  <c r="C5619" i="3"/>
  <c r="F5618" i="3"/>
  <c r="G5618" i="3" s="1"/>
  <c r="E5618" i="3"/>
  <c r="D5618" i="3"/>
  <c r="C5618" i="3"/>
  <c r="G5617" i="3"/>
  <c r="F5617" i="3"/>
  <c r="E5617" i="3"/>
  <c r="D5617" i="3"/>
  <c r="C5617" i="3"/>
  <c r="G5616" i="3"/>
  <c r="F5616" i="3"/>
  <c r="E5616" i="3"/>
  <c r="D5616" i="3"/>
  <c r="C5616" i="3"/>
  <c r="G5615" i="3"/>
  <c r="F5615" i="3"/>
  <c r="E5615" i="3"/>
  <c r="D5615" i="3"/>
  <c r="C5615" i="3"/>
  <c r="F5614" i="3"/>
  <c r="G5614" i="3" s="1"/>
  <c r="E5614" i="3"/>
  <c r="D5614" i="3"/>
  <c r="C5614" i="3"/>
  <c r="F5613" i="3"/>
  <c r="G5613" i="3" s="1"/>
  <c r="E5613" i="3"/>
  <c r="D5613" i="3"/>
  <c r="C5613" i="3"/>
  <c r="F5612" i="3"/>
  <c r="G5612" i="3" s="1"/>
  <c r="E5612" i="3"/>
  <c r="D5612" i="3"/>
  <c r="C5612" i="3"/>
  <c r="F5611" i="3"/>
  <c r="G5611" i="3" s="1"/>
  <c r="E5611" i="3"/>
  <c r="D5611" i="3"/>
  <c r="C5611" i="3"/>
  <c r="G5610" i="3"/>
  <c r="F5610" i="3"/>
  <c r="E5610" i="3"/>
  <c r="D5610" i="3"/>
  <c r="C5610" i="3"/>
  <c r="G5609" i="3"/>
  <c r="F5609" i="3"/>
  <c r="E5609" i="3"/>
  <c r="D5609" i="3"/>
  <c r="C5609" i="3"/>
  <c r="G5608" i="3"/>
  <c r="F5608" i="3"/>
  <c r="E5608" i="3"/>
  <c r="D5608" i="3"/>
  <c r="C5608" i="3"/>
  <c r="F5607" i="3"/>
  <c r="G5607" i="3" s="1"/>
  <c r="E5607" i="3"/>
  <c r="D5607" i="3"/>
  <c r="C5607" i="3"/>
  <c r="F5606" i="3"/>
  <c r="G5606" i="3" s="1"/>
  <c r="E5606" i="3"/>
  <c r="D5606" i="3"/>
  <c r="C5606" i="3"/>
  <c r="F5605" i="3"/>
  <c r="G5605" i="3" s="1"/>
  <c r="E5605" i="3"/>
  <c r="D5605" i="3"/>
  <c r="C5605" i="3"/>
  <c r="F5604" i="3"/>
  <c r="G5604" i="3" s="1"/>
  <c r="E5604" i="3"/>
  <c r="D5604" i="3"/>
  <c r="C5604" i="3"/>
  <c r="F5603" i="3"/>
  <c r="G5603" i="3" s="1"/>
  <c r="E5603" i="3"/>
  <c r="D5603" i="3"/>
  <c r="C5603" i="3"/>
  <c r="G5602" i="3"/>
  <c r="F5602" i="3"/>
  <c r="E5602" i="3"/>
  <c r="D5602" i="3"/>
  <c r="C5602" i="3"/>
  <c r="G5601" i="3"/>
  <c r="F5601" i="3"/>
  <c r="E5601" i="3"/>
  <c r="D5601" i="3"/>
  <c r="C5601" i="3"/>
  <c r="F5600" i="3"/>
  <c r="G5600" i="3" s="1"/>
  <c r="E5600" i="3"/>
  <c r="D5600" i="3"/>
  <c r="C5600" i="3"/>
  <c r="F5599" i="3"/>
  <c r="G5599" i="3" s="1"/>
  <c r="E5599" i="3"/>
  <c r="D5599" i="3"/>
  <c r="C5599" i="3"/>
  <c r="F5598" i="3"/>
  <c r="G5598" i="3" s="1"/>
  <c r="E5598" i="3"/>
  <c r="D5598" i="3"/>
  <c r="C5598" i="3"/>
  <c r="F5597" i="3"/>
  <c r="G5597" i="3" s="1"/>
  <c r="E5597" i="3"/>
  <c r="D5597" i="3"/>
  <c r="C5597" i="3"/>
  <c r="G5596" i="3"/>
  <c r="F5596" i="3"/>
  <c r="E5596" i="3"/>
  <c r="D5596" i="3"/>
  <c r="C5596" i="3"/>
  <c r="F5595" i="3"/>
  <c r="G5595" i="3" s="1"/>
  <c r="E5595" i="3"/>
  <c r="D5595" i="3"/>
  <c r="C5595" i="3"/>
  <c r="G5594" i="3"/>
  <c r="F5594" i="3"/>
  <c r="E5594" i="3"/>
  <c r="D5594" i="3"/>
  <c r="C5594" i="3"/>
  <c r="F5593" i="3"/>
  <c r="G5593" i="3" s="1"/>
  <c r="E5593" i="3"/>
  <c r="D5593" i="3"/>
  <c r="C5593" i="3"/>
  <c r="F5592" i="3"/>
  <c r="G5592" i="3" s="1"/>
  <c r="E5592" i="3"/>
  <c r="D5592" i="3"/>
  <c r="C5592" i="3"/>
  <c r="G5591" i="3"/>
  <c r="F5591" i="3"/>
  <c r="E5591" i="3"/>
  <c r="D5591" i="3"/>
  <c r="C5591" i="3"/>
  <c r="F5590" i="3"/>
  <c r="G5590" i="3" s="1"/>
  <c r="E5590" i="3"/>
  <c r="D5590" i="3"/>
  <c r="C5590" i="3"/>
  <c r="F5589" i="3"/>
  <c r="G5589" i="3" s="1"/>
  <c r="E5589" i="3"/>
  <c r="D5589" i="3"/>
  <c r="C5589" i="3"/>
  <c r="F5588" i="3"/>
  <c r="G5588" i="3" s="1"/>
  <c r="E5588" i="3"/>
  <c r="D5588" i="3"/>
  <c r="C5588" i="3"/>
  <c r="F5587" i="3"/>
  <c r="G5587" i="3" s="1"/>
  <c r="E5587" i="3"/>
  <c r="D5587" i="3"/>
  <c r="C5587" i="3"/>
  <c r="F5586" i="3"/>
  <c r="G5586" i="3" s="1"/>
  <c r="E5586" i="3"/>
  <c r="D5586" i="3"/>
  <c r="C5586" i="3"/>
  <c r="F5585" i="3"/>
  <c r="G5585" i="3" s="1"/>
  <c r="E5585" i="3"/>
  <c r="D5585" i="3"/>
  <c r="C5585" i="3"/>
  <c r="F5584" i="3"/>
  <c r="G5584" i="3" s="1"/>
  <c r="E5584" i="3"/>
  <c r="D5584" i="3"/>
  <c r="C5584" i="3"/>
  <c r="F5583" i="3"/>
  <c r="G5583" i="3" s="1"/>
  <c r="E5583" i="3"/>
  <c r="D5583" i="3"/>
  <c r="C5583" i="3"/>
  <c r="F5582" i="3"/>
  <c r="G5582" i="3" s="1"/>
  <c r="E5582" i="3"/>
  <c r="D5582" i="3"/>
  <c r="C5582" i="3"/>
  <c r="F5581" i="3"/>
  <c r="G5581" i="3" s="1"/>
  <c r="E5581" i="3"/>
  <c r="D5581" i="3"/>
  <c r="C5581" i="3"/>
  <c r="F5580" i="3"/>
  <c r="G5580" i="3" s="1"/>
  <c r="E5580" i="3"/>
  <c r="D5580" i="3"/>
  <c r="C5580" i="3"/>
  <c r="F5579" i="3"/>
  <c r="G5579" i="3" s="1"/>
  <c r="E5579" i="3"/>
  <c r="D5579" i="3"/>
  <c r="C5579" i="3"/>
  <c r="F5578" i="3"/>
  <c r="G5578" i="3" s="1"/>
  <c r="E5578" i="3"/>
  <c r="D5578" i="3"/>
  <c r="C5578" i="3"/>
  <c r="F5577" i="3"/>
  <c r="G5577" i="3" s="1"/>
  <c r="E5577" i="3"/>
  <c r="D5577" i="3"/>
  <c r="C5577" i="3"/>
  <c r="F5576" i="3"/>
  <c r="G5576" i="3" s="1"/>
  <c r="E5576" i="3"/>
  <c r="D5576" i="3"/>
  <c r="C5576" i="3"/>
  <c r="F5575" i="3"/>
  <c r="G5575" i="3" s="1"/>
  <c r="E5575" i="3"/>
  <c r="D5575" i="3"/>
  <c r="C5575" i="3"/>
  <c r="F5574" i="3"/>
  <c r="G5574" i="3" s="1"/>
  <c r="E5574" i="3"/>
  <c r="D5574" i="3"/>
  <c r="C5574" i="3"/>
  <c r="F5573" i="3"/>
  <c r="G5573" i="3" s="1"/>
  <c r="E5573" i="3"/>
  <c r="D5573" i="3"/>
  <c r="C5573" i="3"/>
  <c r="G5572" i="3"/>
  <c r="F5572" i="3"/>
  <c r="E5572" i="3"/>
  <c r="D5572" i="3"/>
  <c r="C5572" i="3"/>
  <c r="F5571" i="3"/>
  <c r="G5571" i="3" s="1"/>
  <c r="E5571" i="3"/>
  <c r="D5571" i="3"/>
  <c r="C5571" i="3"/>
  <c r="F5570" i="3"/>
  <c r="G5570" i="3" s="1"/>
  <c r="E5570" i="3"/>
  <c r="D5570" i="3"/>
  <c r="C5570" i="3"/>
  <c r="F5569" i="3"/>
  <c r="G5569" i="3" s="1"/>
  <c r="E5569" i="3"/>
  <c r="D5569" i="3"/>
  <c r="C5569" i="3"/>
  <c r="F5568" i="3"/>
  <c r="G5568" i="3" s="1"/>
  <c r="E5568" i="3"/>
  <c r="D5568" i="3"/>
  <c r="C5568" i="3"/>
  <c r="G5567" i="3"/>
  <c r="F5567" i="3"/>
  <c r="E5567" i="3"/>
  <c r="D5567" i="3"/>
  <c r="C5567" i="3"/>
  <c r="F5566" i="3"/>
  <c r="G5566" i="3" s="1"/>
  <c r="E5566" i="3"/>
  <c r="D5566" i="3"/>
  <c r="C5566" i="3"/>
  <c r="F5565" i="3"/>
  <c r="G5565" i="3" s="1"/>
  <c r="E5565" i="3"/>
  <c r="D5565" i="3"/>
  <c r="C5565" i="3"/>
  <c r="G5564" i="3"/>
  <c r="F5564" i="3"/>
  <c r="E5564" i="3"/>
  <c r="D5564" i="3"/>
  <c r="C5564" i="3"/>
  <c r="F5563" i="3"/>
  <c r="G5563" i="3" s="1"/>
  <c r="E5563" i="3"/>
  <c r="D5563" i="3"/>
  <c r="C5563" i="3"/>
  <c r="F5562" i="3"/>
  <c r="G5562" i="3" s="1"/>
  <c r="E5562" i="3"/>
  <c r="D5562" i="3"/>
  <c r="C5562" i="3"/>
  <c r="F5561" i="3"/>
  <c r="G5561" i="3" s="1"/>
  <c r="E5561" i="3"/>
  <c r="D5561" i="3"/>
  <c r="C5561" i="3"/>
  <c r="G5560" i="3"/>
  <c r="F5560" i="3"/>
  <c r="E5560" i="3"/>
  <c r="D5560" i="3"/>
  <c r="C5560" i="3"/>
  <c r="G5559" i="3"/>
  <c r="F5559" i="3"/>
  <c r="E5559" i="3"/>
  <c r="D5559" i="3"/>
  <c r="C5559" i="3"/>
  <c r="F5558" i="3"/>
  <c r="G5558" i="3" s="1"/>
  <c r="E5558" i="3"/>
  <c r="D5558" i="3"/>
  <c r="C5558" i="3"/>
  <c r="F5557" i="3"/>
  <c r="G5557" i="3" s="1"/>
  <c r="E5557" i="3"/>
  <c r="D5557" i="3"/>
  <c r="C5557" i="3"/>
  <c r="G5556" i="3"/>
  <c r="F5556" i="3"/>
  <c r="E5556" i="3"/>
  <c r="D5556" i="3"/>
  <c r="C5556" i="3"/>
  <c r="F5555" i="3"/>
  <c r="G5555" i="3" s="1"/>
  <c r="E5555" i="3"/>
  <c r="D5555" i="3"/>
  <c r="C5555" i="3"/>
  <c r="F5554" i="3"/>
  <c r="G5554" i="3" s="1"/>
  <c r="E5554" i="3"/>
  <c r="D5554" i="3"/>
  <c r="C5554" i="3"/>
  <c r="G5553" i="3"/>
  <c r="F5553" i="3"/>
  <c r="E5553" i="3"/>
  <c r="D5553" i="3"/>
  <c r="C5553" i="3"/>
  <c r="G5552" i="3"/>
  <c r="F5552" i="3"/>
  <c r="E5552" i="3"/>
  <c r="D5552" i="3"/>
  <c r="C5552" i="3"/>
  <c r="G5551" i="3"/>
  <c r="F5551" i="3"/>
  <c r="E5551" i="3"/>
  <c r="D5551" i="3"/>
  <c r="C5551" i="3"/>
  <c r="F5550" i="3"/>
  <c r="G5550" i="3" s="1"/>
  <c r="E5550" i="3"/>
  <c r="D5550" i="3"/>
  <c r="C5550" i="3"/>
  <c r="F5549" i="3"/>
  <c r="G5549" i="3" s="1"/>
  <c r="E5549" i="3"/>
  <c r="D5549" i="3"/>
  <c r="C5549" i="3"/>
  <c r="F5548" i="3"/>
  <c r="G5548" i="3" s="1"/>
  <c r="E5548" i="3"/>
  <c r="D5548" i="3"/>
  <c r="C5548" i="3"/>
  <c r="F5547" i="3"/>
  <c r="G5547" i="3" s="1"/>
  <c r="E5547" i="3"/>
  <c r="D5547" i="3"/>
  <c r="C5547" i="3"/>
  <c r="G5546" i="3"/>
  <c r="F5546" i="3"/>
  <c r="E5546" i="3"/>
  <c r="D5546" i="3"/>
  <c r="C5546" i="3"/>
  <c r="G5545" i="3"/>
  <c r="F5545" i="3"/>
  <c r="E5545" i="3"/>
  <c r="D5545" i="3"/>
  <c r="C5545" i="3"/>
  <c r="G5544" i="3"/>
  <c r="F5544" i="3"/>
  <c r="E5544" i="3"/>
  <c r="D5544" i="3"/>
  <c r="C5544" i="3"/>
  <c r="F5543" i="3"/>
  <c r="G5543" i="3" s="1"/>
  <c r="E5543" i="3"/>
  <c r="D5543" i="3"/>
  <c r="C5543" i="3"/>
  <c r="F5542" i="3"/>
  <c r="G5542" i="3" s="1"/>
  <c r="E5542" i="3"/>
  <c r="D5542" i="3"/>
  <c r="C5542" i="3"/>
  <c r="F5541" i="3"/>
  <c r="G5541" i="3" s="1"/>
  <c r="E5541" i="3"/>
  <c r="D5541" i="3"/>
  <c r="C5541" i="3"/>
  <c r="F5540" i="3"/>
  <c r="G5540" i="3" s="1"/>
  <c r="E5540" i="3"/>
  <c r="D5540" i="3"/>
  <c r="C5540" i="3"/>
  <c r="F5539" i="3"/>
  <c r="G5539" i="3" s="1"/>
  <c r="E5539" i="3"/>
  <c r="D5539" i="3"/>
  <c r="C5539" i="3"/>
  <c r="G5538" i="3"/>
  <c r="F5538" i="3"/>
  <c r="E5538" i="3"/>
  <c r="D5538" i="3"/>
  <c r="C5538" i="3"/>
  <c r="G5537" i="3"/>
  <c r="F5537" i="3"/>
  <c r="E5537" i="3"/>
  <c r="D5537" i="3"/>
  <c r="C5537" i="3"/>
  <c r="F5536" i="3"/>
  <c r="G5536" i="3" s="1"/>
  <c r="E5536" i="3"/>
  <c r="D5536" i="3"/>
  <c r="C5536" i="3"/>
  <c r="F5535" i="3"/>
  <c r="G5535" i="3" s="1"/>
  <c r="E5535" i="3"/>
  <c r="D5535" i="3"/>
  <c r="C5535" i="3"/>
  <c r="F5534" i="3"/>
  <c r="G5534" i="3" s="1"/>
  <c r="E5534" i="3"/>
  <c r="D5534" i="3"/>
  <c r="C5534" i="3"/>
  <c r="F5533" i="3"/>
  <c r="G5533" i="3" s="1"/>
  <c r="E5533" i="3"/>
  <c r="D5533" i="3"/>
  <c r="C5533" i="3"/>
  <c r="G5532" i="3"/>
  <c r="F5532" i="3"/>
  <c r="E5532" i="3"/>
  <c r="D5532" i="3"/>
  <c r="C5532" i="3"/>
  <c r="F5531" i="3"/>
  <c r="G5531" i="3" s="1"/>
  <c r="E5531" i="3"/>
  <c r="D5531" i="3"/>
  <c r="C5531" i="3"/>
  <c r="G5530" i="3"/>
  <c r="F5530" i="3"/>
  <c r="E5530" i="3"/>
  <c r="D5530" i="3"/>
  <c r="C5530" i="3"/>
  <c r="F5529" i="3"/>
  <c r="G5529" i="3" s="1"/>
  <c r="E5529" i="3"/>
  <c r="D5529" i="3"/>
  <c r="C5529" i="3"/>
  <c r="F5528" i="3"/>
  <c r="G5528" i="3" s="1"/>
  <c r="E5528" i="3"/>
  <c r="D5528" i="3"/>
  <c r="C5528" i="3"/>
  <c r="G5527" i="3"/>
  <c r="F5527" i="3"/>
  <c r="E5527" i="3"/>
  <c r="D5527" i="3"/>
  <c r="C5527" i="3"/>
  <c r="F5526" i="3"/>
  <c r="G5526" i="3" s="1"/>
  <c r="E5526" i="3"/>
  <c r="D5526" i="3"/>
  <c r="C5526" i="3"/>
  <c r="F5525" i="3"/>
  <c r="G5525" i="3" s="1"/>
  <c r="E5525" i="3"/>
  <c r="D5525" i="3"/>
  <c r="C5525" i="3"/>
  <c r="F5524" i="3"/>
  <c r="G5524" i="3" s="1"/>
  <c r="E5524" i="3"/>
  <c r="D5524" i="3"/>
  <c r="C5524" i="3"/>
  <c r="F5523" i="3"/>
  <c r="G5523" i="3" s="1"/>
  <c r="E5523" i="3"/>
  <c r="D5523" i="3"/>
  <c r="C5523" i="3"/>
  <c r="F5522" i="3"/>
  <c r="G5522" i="3" s="1"/>
  <c r="E5522" i="3"/>
  <c r="D5522" i="3"/>
  <c r="C5522" i="3"/>
  <c r="F5521" i="3"/>
  <c r="G5521" i="3" s="1"/>
  <c r="E5521" i="3"/>
  <c r="D5521" i="3"/>
  <c r="C5521" i="3"/>
  <c r="F5520" i="3"/>
  <c r="G5520" i="3" s="1"/>
  <c r="E5520" i="3"/>
  <c r="D5520" i="3"/>
  <c r="C5520" i="3"/>
  <c r="F5519" i="3"/>
  <c r="G5519" i="3" s="1"/>
  <c r="E5519" i="3"/>
  <c r="D5519" i="3"/>
  <c r="C5519" i="3"/>
  <c r="F5518" i="3"/>
  <c r="G5518" i="3" s="1"/>
  <c r="E5518" i="3"/>
  <c r="D5518" i="3"/>
  <c r="C5518" i="3"/>
  <c r="F5517" i="3"/>
  <c r="G5517" i="3" s="1"/>
  <c r="E5517" i="3"/>
  <c r="D5517" i="3"/>
  <c r="C5517" i="3"/>
  <c r="F5516" i="3"/>
  <c r="G5516" i="3" s="1"/>
  <c r="E5516" i="3"/>
  <c r="D5516" i="3"/>
  <c r="C5516" i="3"/>
  <c r="F5515" i="3"/>
  <c r="G5515" i="3" s="1"/>
  <c r="E5515" i="3"/>
  <c r="D5515" i="3"/>
  <c r="C5515" i="3"/>
  <c r="F5514" i="3"/>
  <c r="G5514" i="3" s="1"/>
  <c r="E5514" i="3"/>
  <c r="D5514" i="3"/>
  <c r="C5514" i="3"/>
  <c r="F5513" i="3"/>
  <c r="G5513" i="3" s="1"/>
  <c r="E5513" i="3"/>
  <c r="D5513" i="3"/>
  <c r="C5513" i="3"/>
  <c r="F5512" i="3"/>
  <c r="G5512" i="3" s="1"/>
  <c r="E5512" i="3"/>
  <c r="D5512" i="3"/>
  <c r="C5512" i="3"/>
  <c r="F5511" i="3"/>
  <c r="G5511" i="3" s="1"/>
  <c r="E5511" i="3"/>
  <c r="D5511" i="3"/>
  <c r="C5511" i="3"/>
  <c r="F5510" i="3"/>
  <c r="G5510" i="3" s="1"/>
  <c r="E5510" i="3"/>
  <c r="D5510" i="3"/>
  <c r="C5510" i="3"/>
  <c r="F5509" i="3"/>
  <c r="G5509" i="3" s="1"/>
  <c r="E5509" i="3"/>
  <c r="D5509" i="3"/>
  <c r="C5509" i="3"/>
  <c r="G5508" i="3"/>
  <c r="F5508" i="3"/>
  <c r="E5508" i="3"/>
  <c r="D5508" i="3"/>
  <c r="C5508" i="3"/>
  <c r="F5507" i="3"/>
  <c r="G5507" i="3" s="1"/>
  <c r="E5507" i="3"/>
  <c r="D5507" i="3"/>
  <c r="C5507" i="3"/>
  <c r="F5506" i="3"/>
  <c r="G5506" i="3" s="1"/>
  <c r="E5506" i="3"/>
  <c r="D5506" i="3"/>
  <c r="C5506" i="3"/>
  <c r="F5505" i="3"/>
  <c r="G5505" i="3" s="1"/>
  <c r="E5505" i="3"/>
  <c r="D5505" i="3"/>
  <c r="C5505" i="3"/>
  <c r="F5504" i="3"/>
  <c r="G5504" i="3" s="1"/>
  <c r="E5504" i="3"/>
  <c r="D5504" i="3"/>
  <c r="C5504" i="3"/>
  <c r="G5503" i="3"/>
  <c r="F5503" i="3"/>
  <c r="E5503" i="3"/>
  <c r="D5503" i="3"/>
  <c r="C5503" i="3"/>
  <c r="F5502" i="3"/>
  <c r="G5502" i="3" s="1"/>
  <c r="E5502" i="3"/>
  <c r="D5502" i="3"/>
  <c r="C5502" i="3"/>
  <c r="F5501" i="3"/>
  <c r="G5501" i="3" s="1"/>
  <c r="E5501" i="3"/>
  <c r="D5501" i="3"/>
  <c r="C5501" i="3"/>
  <c r="G5500" i="3"/>
  <c r="F5500" i="3"/>
  <c r="E5500" i="3"/>
  <c r="D5500" i="3"/>
  <c r="C5500" i="3"/>
  <c r="F5499" i="3"/>
  <c r="G5499" i="3" s="1"/>
  <c r="E5499" i="3"/>
  <c r="D5499" i="3"/>
  <c r="C5499" i="3"/>
  <c r="F5498" i="3"/>
  <c r="G5498" i="3" s="1"/>
  <c r="E5498" i="3"/>
  <c r="D5498" i="3"/>
  <c r="C5498" i="3"/>
  <c r="F5497" i="3"/>
  <c r="G5497" i="3" s="1"/>
  <c r="E5497" i="3"/>
  <c r="D5497" i="3"/>
  <c r="C5497" i="3"/>
  <c r="G5496" i="3"/>
  <c r="F5496" i="3"/>
  <c r="E5496" i="3"/>
  <c r="D5496" i="3"/>
  <c r="C5496" i="3"/>
  <c r="G5495" i="3"/>
  <c r="F5495" i="3"/>
  <c r="E5495" i="3"/>
  <c r="D5495" i="3"/>
  <c r="C5495" i="3"/>
  <c r="F5494" i="3"/>
  <c r="G5494" i="3" s="1"/>
  <c r="E5494" i="3"/>
  <c r="D5494" i="3"/>
  <c r="C5494" i="3"/>
  <c r="F5493" i="3"/>
  <c r="G5493" i="3" s="1"/>
  <c r="E5493" i="3"/>
  <c r="D5493" i="3"/>
  <c r="C5493" i="3"/>
  <c r="G5492" i="3"/>
  <c r="F5492" i="3"/>
  <c r="E5492" i="3"/>
  <c r="D5492" i="3"/>
  <c r="C5492" i="3"/>
  <c r="F5491" i="3"/>
  <c r="G5491" i="3" s="1"/>
  <c r="E5491" i="3"/>
  <c r="D5491" i="3"/>
  <c r="C5491" i="3"/>
  <c r="F5490" i="3"/>
  <c r="G5490" i="3" s="1"/>
  <c r="E5490" i="3"/>
  <c r="D5490" i="3"/>
  <c r="C5490" i="3"/>
  <c r="G5489" i="3"/>
  <c r="F5489" i="3"/>
  <c r="E5489" i="3"/>
  <c r="D5489" i="3"/>
  <c r="C5489" i="3"/>
  <c r="G5488" i="3"/>
  <c r="F5488" i="3"/>
  <c r="E5488" i="3"/>
  <c r="D5488" i="3"/>
  <c r="C5488" i="3"/>
  <c r="G5487" i="3"/>
  <c r="F5487" i="3"/>
  <c r="E5487" i="3"/>
  <c r="D5487" i="3"/>
  <c r="C5487" i="3"/>
  <c r="F5486" i="3"/>
  <c r="G5486" i="3" s="1"/>
  <c r="E5486" i="3"/>
  <c r="D5486" i="3"/>
  <c r="C5486" i="3"/>
  <c r="F5485" i="3"/>
  <c r="G5485" i="3" s="1"/>
  <c r="E5485" i="3"/>
  <c r="D5485" i="3"/>
  <c r="C5485" i="3"/>
  <c r="F5484" i="3"/>
  <c r="G5484" i="3" s="1"/>
  <c r="E5484" i="3"/>
  <c r="D5484" i="3"/>
  <c r="C5484" i="3"/>
  <c r="F5483" i="3"/>
  <c r="G5483" i="3" s="1"/>
  <c r="E5483" i="3"/>
  <c r="D5483" i="3"/>
  <c r="C5483" i="3"/>
  <c r="G5482" i="3"/>
  <c r="F5482" i="3"/>
  <c r="E5482" i="3"/>
  <c r="D5482" i="3"/>
  <c r="C5482" i="3"/>
  <c r="G5481" i="3"/>
  <c r="F5481" i="3"/>
  <c r="E5481" i="3"/>
  <c r="D5481" i="3"/>
  <c r="C5481" i="3"/>
  <c r="G5480" i="3"/>
  <c r="F5480" i="3"/>
  <c r="E5480" i="3"/>
  <c r="D5480" i="3"/>
  <c r="C5480" i="3"/>
  <c r="F5479" i="3"/>
  <c r="G5479" i="3" s="1"/>
  <c r="E5479" i="3"/>
  <c r="D5479" i="3"/>
  <c r="C5479" i="3"/>
  <c r="F5478" i="3"/>
  <c r="G5478" i="3" s="1"/>
  <c r="E5478" i="3"/>
  <c r="D5478" i="3"/>
  <c r="C5478" i="3"/>
  <c r="F5477" i="3"/>
  <c r="G5477" i="3" s="1"/>
  <c r="E5477" i="3"/>
  <c r="D5477" i="3"/>
  <c r="C5477" i="3"/>
  <c r="F5476" i="3"/>
  <c r="G5476" i="3" s="1"/>
  <c r="E5476" i="3"/>
  <c r="D5476" i="3"/>
  <c r="C5476" i="3"/>
  <c r="F5475" i="3"/>
  <c r="G5475" i="3" s="1"/>
  <c r="E5475" i="3"/>
  <c r="D5475" i="3"/>
  <c r="C5475" i="3"/>
  <c r="G5474" i="3"/>
  <c r="F5474" i="3"/>
  <c r="E5474" i="3"/>
  <c r="D5474" i="3"/>
  <c r="C5474" i="3"/>
  <c r="G5473" i="3"/>
  <c r="F5473" i="3"/>
  <c r="E5473" i="3"/>
  <c r="D5473" i="3"/>
  <c r="C5473" i="3"/>
  <c r="F5472" i="3"/>
  <c r="G5472" i="3" s="1"/>
  <c r="E5472" i="3"/>
  <c r="D5472" i="3"/>
  <c r="C5472" i="3"/>
  <c r="F5471" i="3"/>
  <c r="G5471" i="3" s="1"/>
  <c r="E5471" i="3"/>
  <c r="D5471" i="3"/>
  <c r="C5471" i="3"/>
  <c r="F5470" i="3"/>
  <c r="G5470" i="3" s="1"/>
  <c r="E5470" i="3"/>
  <c r="D5470" i="3"/>
  <c r="C5470" i="3"/>
  <c r="F5469" i="3"/>
  <c r="G5469" i="3" s="1"/>
  <c r="E5469" i="3"/>
  <c r="D5469" i="3"/>
  <c r="C5469" i="3"/>
  <c r="G5468" i="3"/>
  <c r="F5468" i="3"/>
  <c r="E5468" i="3"/>
  <c r="D5468" i="3"/>
  <c r="C5468" i="3"/>
  <c r="F5467" i="3"/>
  <c r="G5467" i="3" s="1"/>
  <c r="E5467" i="3"/>
  <c r="D5467" i="3"/>
  <c r="C5467" i="3"/>
  <c r="G5466" i="3"/>
  <c r="F5466" i="3"/>
  <c r="E5466" i="3"/>
  <c r="D5466" i="3"/>
  <c r="C5466" i="3"/>
  <c r="F5465" i="3"/>
  <c r="G5465" i="3" s="1"/>
  <c r="E5465" i="3"/>
  <c r="D5465" i="3"/>
  <c r="C5465" i="3"/>
  <c r="F5464" i="3"/>
  <c r="G5464" i="3" s="1"/>
  <c r="E5464" i="3"/>
  <c r="D5464" i="3"/>
  <c r="C5464" i="3"/>
  <c r="G5463" i="3"/>
  <c r="F5463" i="3"/>
  <c r="E5463" i="3"/>
  <c r="D5463" i="3"/>
  <c r="C5463" i="3"/>
  <c r="F5462" i="3"/>
  <c r="G5462" i="3" s="1"/>
  <c r="E5462" i="3"/>
  <c r="D5462" i="3"/>
  <c r="C5462" i="3"/>
  <c r="F5461" i="3"/>
  <c r="G5461" i="3" s="1"/>
  <c r="E5461" i="3"/>
  <c r="D5461" i="3"/>
  <c r="C5461" i="3"/>
  <c r="F5460" i="3"/>
  <c r="G5460" i="3" s="1"/>
  <c r="E5460" i="3"/>
  <c r="D5460" i="3"/>
  <c r="C5460" i="3"/>
  <c r="F5459" i="3"/>
  <c r="G5459" i="3" s="1"/>
  <c r="E5459" i="3"/>
  <c r="D5459" i="3"/>
  <c r="C5459" i="3"/>
  <c r="F5458" i="3"/>
  <c r="G5458" i="3" s="1"/>
  <c r="E5458" i="3"/>
  <c r="D5458" i="3"/>
  <c r="C5458" i="3"/>
  <c r="F5457" i="3"/>
  <c r="G5457" i="3" s="1"/>
  <c r="E5457" i="3"/>
  <c r="D5457" i="3"/>
  <c r="C5457" i="3"/>
  <c r="F5456" i="3"/>
  <c r="G5456" i="3" s="1"/>
  <c r="E5456" i="3"/>
  <c r="D5456" i="3"/>
  <c r="C5456" i="3"/>
  <c r="F5455" i="3"/>
  <c r="G5455" i="3" s="1"/>
  <c r="E5455" i="3"/>
  <c r="D5455" i="3"/>
  <c r="C5455" i="3"/>
  <c r="F5454" i="3"/>
  <c r="G5454" i="3" s="1"/>
  <c r="E5454" i="3"/>
  <c r="D5454" i="3"/>
  <c r="C5454" i="3"/>
  <c r="F5453" i="3"/>
  <c r="G5453" i="3" s="1"/>
  <c r="E5453" i="3"/>
  <c r="D5453" i="3"/>
  <c r="C5453" i="3"/>
  <c r="F5452" i="3"/>
  <c r="G5452" i="3" s="1"/>
  <c r="E5452" i="3"/>
  <c r="D5452" i="3"/>
  <c r="C5452" i="3"/>
  <c r="F5451" i="3"/>
  <c r="G5451" i="3" s="1"/>
  <c r="E5451" i="3"/>
  <c r="D5451" i="3"/>
  <c r="C5451" i="3"/>
  <c r="F5450" i="3"/>
  <c r="G5450" i="3" s="1"/>
  <c r="E5450" i="3"/>
  <c r="D5450" i="3"/>
  <c r="C5450" i="3"/>
  <c r="F5449" i="3"/>
  <c r="G5449" i="3" s="1"/>
  <c r="E5449" i="3"/>
  <c r="D5449" i="3"/>
  <c r="C5449" i="3"/>
  <c r="F5448" i="3"/>
  <c r="G5448" i="3" s="1"/>
  <c r="E5448" i="3"/>
  <c r="D5448" i="3"/>
  <c r="C5448" i="3"/>
  <c r="F5447" i="3"/>
  <c r="G5447" i="3" s="1"/>
  <c r="E5447" i="3"/>
  <c r="D5447" i="3"/>
  <c r="C5447" i="3"/>
  <c r="F5446" i="3"/>
  <c r="G5446" i="3" s="1"/>
  <c r="E5446" i="3"/>
  <c r="D5446" i="3"/>
  <c r="C5446" i="3"/>
  <c r="F5445" i="3"/>
  <c r="G5445" i="3" s="1"/>
  <c r="E5445" i="3"/>
  <c r="D5445" i="3"/>
  <c r="C5445" i="3"/>
  <c r="G5444" i="3"/>
  <c r="F5444" i="3"/>
  <c r="E5444" i="3"/>
  <c r="D5444" i="3"/>
  <c r="C5444" i="3"/>
  <c r="F5443" i="3"/>
  <c r="G5443" i="3" s="1"/>
  <c r="E5443" i="3"/>
  <c r="D5443" i="3"/>
  <c r="C5443" i="3"/>
  <c r="F5442" i="3"/>
  <c r="G5442" i="3" s="1"/>
  <c r="E5442" i="3"/>
  <c r="D5442" i="3"/>
  <c r="C5442" i="3"/>
  <c r="F5441" i="3"/>
  <c r="G5441" i="3" s="1"/>
  <c r="E5441" i="3"/>
  <c r="D5441" i="3"/>
  <c r="C5441" i="3"/>
  <c r="G5440" i="3"/>
  <c r="F5440" i="3"/>
  <c r="E5440" i="3"/>
  <c r="D5440" i="3"/>
  <c r="C5440" i="3"/>
  <c r="F5439" i="3"/>
  <c r="G5439" i="3" s="1"/>
  <c r="E5439" i="3"/>
  <c r="D5439" i="3"/>
  <c r="C5439" i="3"/>
  <c r="F5438" i="3"/>
  <c r="G5438" i="3" s="1"/>
  <c r="E5438" i="3"/>
  <c r="D5438" i="3"/>
  <c r="C5438" i="3"/>
  <c r="F5437" i="3"/>
  <c r="G5437" i="3" s="1"/>
  <c r="E5437" i="3"/>
  <c r="D5437" i="3"/>
  <c r="C5437" i="3"/>
  <c r="F5436" i="3"/>
  <c r="G5436" i="3" s="1"/>
  <c r="E5436" i="3"/>
  <c r="D5436" i="3"/>
  <c r="C5436" i="3"/>
  <c r="F5435" i="3"/>
  <c r="G5435" i="3" s="1"/>
  <c r="E5435" i="3"/>
  <c r="D5435" i="3"/>
  <c r="C5435" i="3"/>
  <c r="G5434" i="3"/>
  <c r="F5434" i="3"/>
  <c r="E5434" i="3"/>
  <c r="D5434" i="3"/>
  <c r="C5434" i="3"/>
  <c r="G5433" i="3"/>
  <c r="F5433" i="3"/>
  <c r="E5433" i="3"/>
  <c r="D5433" i="3"/>
  <c r="C5433" i="3"/>
  <c r="F5432" i="3"/>
  <c r="G5432" i="3" s="1"/>
  <c r="E5432" i="3"/>
  <c r="D5432" i="3"/>
  <c r="C5432" i="3"/>
  <c r="F5431" i="3"/>
  <c r="G5431" i="3" s="1"/>
  <c r="E5431" i="3"/>
  <c r="D5431" i="3"/>
  <c r="C5431" i="3"/>
  <c r="F5430" i="3"/>
  <c r="G5430" i="3" s="1"/>
  <c r="E5430" i="3"/>
  <c r="D5430" i="3"/>
  <c r="C5430" i="3"/>
  <c r="F5429" i="3"/>
  <c r="G5429" i="3" s="1"/>
  <c r="E5429" i="3"/>
  <c r="D5429" i="3"/>
  <c r="C5429" i="3"/>
  <c r="G5428" i="3"/>
  <c r="F5428" i="3"/>
  <c r="E5428" i="3"/>
  <c r="D5428" i="3"/>
  <c r="C5428" i="3"/>
  <c r="F5427" i="3"/>
  <c r="G5427" i="3" s="1"/>
  <c r="E5427" i="3"/>
  <c r="D5427" i="3"/>
  <c r="C5427" i="3"/>
  <c r="F5426" i="3"/>
  <c r="G5426" i="3" s="1"/>
  <c r="E5426" i="3"/>
  <c r="D5426" i="3"/>
  <c r="C5426" i="3"/>
  <c r="F5425" i="3"/>
  <c r="G5425" i="3" s="1"/>
  <c r="E5425" i="3"/>
  <c r="D5425" i="3"/>
  <c r="C5425" i="3"/>
  <c r="F5424" i="3"/>
  <c r="G5424" i="3" s="1"/>
  <c r="E5424" i="3"/>
  <c r="D5424" i="3"/>
  <c r="C5424" i="3"/>
  <c r="F5423" i="3"/>
  <c r="G5423" i="3" s="1"/>
  <c r="E5423" i="3"/>
  <c r="D5423" i="3"/>
  <c r="C5423" i="3"/>
  <c r="F5422" i="3"/>
  <c r="G5422" i="3" s="1"/>
  <c r="E5422" i="3"/>
  <c r="D5422" i="3"/>
  <c r="C5422" i="3"/>
  <c r="F5421" i="3"/>
  <c r="G5421" i="3" s="1"/>
  <c r="E5421" i="3"/>
  <c r="D5421" i="3"/>
  <c r="C5421" i="3"/>
  <c r="F5420" i="3"/>
  <c r="G5420" i="3" s="1"/>
  <c r="E5420" i="3"/>
  <c r="D5420" i="3"/>
  <c r="C5420" i="3"/>
  <c r="F5419" i="3"/>
  <c r="G5419" i="3" s="1"/>
  <c r="E5419" i="3"/>
  <c r="D5419" i="3"/>
  <c r="C5419" i="3"/>
  <c r="G5418" i="3"/>
  <c r="F5418" i="3"/>
  <c r="E5418" i="3"/>
  <c r="D5418" i="3"/>
  <c r="C5418" i="3"/>
  <c r="F5417" i="3"/>
  <c r="G5417" i="3" s="1"/>
  <c r="E5417" i="3"/>
  <c r="D5417" i="3"/>
  <c r="C5417" i="3"/>
  <c r="F5416" i="3"/>
  <c r="G5416" i="3" s="1"/>
  <c r="E5416" i="3"/>
  <c r="D5416" i="3"/>
  <c r="C5416" i="3"/>
  <c r="G5415" i="3"/>
  <c r="F5415" i="3"/>
  <c r="E5415" i="3"/>
  <c r="D5415" i="3"/>
  <c r="C5415" i="3"/>
  <c r="F5414" i="3"/>
  <c r="G5414" i="3" s="1"/>
  <c r="E5414" i="3"/>
  <c r="D5414" i="3"/>
  <c r="C5414" i="3"/>
  <c r="F5413" i="3"/>
  <c r="G5413" i="3" s="1"/>
  <c r="E5413" i="3"/>
  <c r="D5413" i="3"/>
  <c r="C5413" i="3"/>
  <c r="F5412" i="3"/>
  <c r="G5412" i="3" s="1"/>
  <c r="E5412" i="3"/>
  <c r="D5412" i="3"/>
  <c r="C5412" i="3"/>
  <c r="F5411" i="3"/>
  <c r="G5411" i="3" s="1"/>
  <c r="E5411" i="3"/>
  <c r="D5411" i="3"/>
  <c r="C5411" i="3"/>
  <c r="G5410" i="3"/>
  <c r="F5410" i="3"/>
  <c r="E5410" i="3"/>
  <c r="D5410" i="3"/>
  <c r="C5410" i="3"/>
  <c r="F5409" i="3"/>
  <c r="G5409" i="3" s="1"/>
  <c r="E5409" i="3"/>
  <c r="D5409" i="3"/>
  <c r="C5409" i="3"/>
  <c r="F5408" i="3"/>
  <c r="G5408" i="3" s="1"/>
  <c r="E5408" i="3"/>
  <c r="D5408" i="3"/>
  <c r="C5408" i="3"/>
  <c r="F5407" i="3"/>
  <c r="G5407" i="3" s="1"/>
  <c r="E5407" i="3"/>
  <c r="D5407" i="3"/>
  <c r="C5407" i="3"/>
  <c r="F5406" i="3"/>
  <c r="G5406" i="3" s="1"/>
  <c r="E5406" i="3"/>
  <c r="D5406" i="3"/>
  <c r="C5406" i="3"/>
  <c r="F5405" i="3"/>
  <c r="G5405" i="3" s="1"/>
  <c r="E5405" i="3"/>
  <c r="D5405" i="3"/>
  <c r="C5405" i="3"/>
  <c r="F5404" i="3"/>
  <c r="G5404" i="3" s="1"/>
  <c r="E5404" i="3"/>
  <c r="D5404" i="3"/>
  <c r="C5404" i="3"/>
  <c r="F5403" i="3"/>
  <c r="G5403" i="3" s="1"/>
  <c r="E5403" i="3"/>
  <c r="D5403" i="3"/>
  <c r="C5403" i="3"/>
  <c r="G5402" i="3"/>
  <c r="F5402" i="3"/>
  <c r="E5402" i="3"/>
  <c r="D5402" i="3"/>
  <c r="C5402" i="3"/>
  <c r="G5401" i="3"/>
  <c r="F5401" i="3"/>
  <c r="E5401" i="3"/>
  <c r="D5401" i="3"/>
  <c r="C5401" i="3"/>
  <c r="F5400" i="3"/>
  <c r="G5400" i="3" s="1"/>
  <c r="E5400" i="3"/>
  <c r="D5400" i="3"/>
  <c r="C5400" i="3"/>
  <c r="G5399" i="3"/>
  <c r="F5399" i="3"/>
  <c r="E5399" i="3"/>
  <c r="D5399" i="3"/>
  <c r="C5399" i="3"/>
  <c r="F5398" i="3"/>
  <c r="G5398" i="3" s="1"/>
  <c r="E5398" i="3"/>
  <c r="D5398" i="3"/>
  <c r="C5398" i="3"/>
  <c r="F5397" i="3"/>
  <c r="G5397" i="3" s="1"/>
  <c r="E5397" i="3"/>
  <c r="D5397" i="3"/>
  <c r="C5397" i="3"/>
  <c r="G5396" i="3"/>
  <c r="F5396" i="3"/>
  <c r="E5396" i="3"/>
  <c r="D5396" i="3"/>
  <c r="C5396" i="3"/>
  <c r="F5395" i="3"/>
  <c r="G5395" i="3" s="1"/>
  <c r="E5395" i="3"/>
  <c r="D5395" i="3"/>
  <c r="C5395" i="3"/>
  <c r="F5394" i="3"/>
  <c r="G5394" i="3" s="1"/>
  <c r="E5394" i="3"/>
  <c r="D5394" i="3"/>
  <c r="C5394" i="3"/>
  <c r="F5393" i="3"/>
  <c r="G5393" i="3" s="1"/>
  <c r="E5393" i="3"/>
  <c r="D5393" i="3"/>
  <c r="C5393" i="3"/>
  <c r="G5392" i="3"/>
  <c r="F5392" i="3"/>
  <c r="E5392" i="3"/>
  <c r="D5392" i="3"/>
  <c r="C5392" i="3"/>
  <c r="F5391" i="3"/>
  <c r="G5391" i="3" s="1"/>
  <c r="E5391" i="3"/>
  <c r="D5391" i="3"/>
  <c r="C5391" i="3"/>
  <c r="F5390" i="3"/>
  <c r="G5390" i="3" s="1"/>
  <c r="E5390" i="3"/>
  <c r="D5390" i="3"/>
  <c r="C5390" i="3"/>
  <c r="F5389" i="3"/>
  <c r="G5389" i="3" s="1"/>
  <c r="E5389" i="3"/>
  <c r="D5389" i="3"/>
  <c r="C5389" i="3"/>
  <c r="F5388" i="3"/>
  <c r="G5388" i="3" s="1"/>
  <c r="E5388" i="3"/>
  <c r="D5388" i="3"/>
  <c r="C5388" i="3"/>
  <c r="G5387" i="3"/>
  <c r="F5387" i="3"/>
  <c r="E5387" i="3"/>
  <c r="D5387" i="3"/>
  <c r="C5387" i="3"/>
  <c r="F5386" i="3"/>
  <c r="G5386" i="3" s="1"/>
  <c r="E5386" i="3"/>
  <c r="D5386" i="3"/>
  <c r="C5386" i="3"/>
  <c r="F5385" i="3"/>
  <c r="G5385" i="3" s="1"/>
  <c r="E5385" i="3"/>
  <c r="D5385" i="3"/>
  <c r="C5385" i="3"/>
  <c r="F5384" i="3"/>
  <c r="G5384" i="3" s="1"/>
  <c r="E5384" i="3"/>
  <c r="D5384" i="3"/>
  <c r="C5384" i="3"/>
  <c r="F5383" i="3"/>
  <c r="G5383" i="3" s="1"/>
  <c r="E5383" i="3"/>
  <c r="D5383" i="3"/>
  <c r="C5383" i="3"/>
  <c r="F5382" i="3"/>
  <c r="G5382" i="3" s="1"/>
  <c r="E5382" i="3"/>
  <c r="D5382" i="3"/>
  <c r="C5382" i="3"/>
  <c r="G5381" i="3"/>
  <c r="F5381" i="3"/>
  <c r="E5381" i="3"/>
  <c r="D5381" i="3"/>
  <c r="C5381" i="3"/>
  <c r="F5380" i="3"/>
  <c r="G5380" i="3" s="1"/>
  <c r="E5380" i="3"/>
  <c r="D5380" i="3"/>
  <c r="C5380" i="3"/>
  <c r="F5379" i="3"/>
  <c r="G5379" i="3" s="1"/>
  <c r="E5379" i="3"/>
  <c r="D5379" i="3"/>
  <c r="C5379" i="3"/>
  <c r="F5378" i="3"/>
  <c r="G5378" i="3" s="1"/>
  <c r="E5378" i="3"/>
  <c r="D5378" i="3"/>
  <c r="C5378" i="3"/>
  <c r="F5377" i="3"/>
  <c r="G5377" i="3" s="1"/>
  <c r="E5377" i="3"/>
  <c r="D5377" i="3"/>
  <c r="C5377" i="3"/>
  <c r="F5376" i="3"/>
  <c r="G5376" i="3" s="1"/>
  <c r="E5376" i="3"/>
  <c r="D5376" i="3"/>
  <c r="C5376" i="3"/>
  <c r="F5375" i="3"/>
  <c r="G5375" i="3" s="1"/>
  <c r="E5375" i="3"/>
  <c r="D5375" i="3"/>
  <c r="C5375" i="3"/>
  <c r="F5374" i="3"/>
  <c r="G5374" i="3" s="1"/>
  <c r="E5374" i="3"/>
  <c r="D5374" i="3"/>
  <c r="C5374" i="3"/>
  <c r="G5373" i="3"/>
  <c r="F5373" i="3"/>
  <c r="E5373" i="3"/>
  <c r="D5373" i="3"/>
  <c r="C5373" i="3"/>
  <c r="F5372" i="3"/>
  <c r="G5372" i="3" s="1"/>
  <c r="E5372" i="3"/>
  <c r="D5372" i="3"/>
  <c r="C5372" i="3"/>
  <c r="F5371" i="3"/>
  <c r="G5371" i="3" s="1"/>
  <c r="E5371" i="3"/>
  <c r="D5371" i="3"/>
  <c r="C5371" i="3"/>
  <c r="F5370" i="3"/>
  <c r="G5370" i="3" s="1"/>
  <c r="E5370" i="3"/>
  <c r="D5370" i="3"/>
  <c r="C5370" i="3"/>
  <c r="F5369" i="3"/>
  <c r="G5369" i="3" s="1"/>
  <c r="E5369" i="3"/>
  <c r="D5369" i="3"/>
  <c r="C5369" i="3"/>
  <c r="F5368" i="3"/>
  <c r="G5368" i="3" s="1"/>
  <c r="E5368" i="3"/>
  <c r="D5368" i="3"/>
  <c r="C5368" i="3"/>
  <c r="F5367" i="3"/>
  <c r="G5367" i="3" s="1"/>
  <c r="E5367" i="3"/>
  <c r="D5367" i="3"/>
  <c r="C5367" i="3"/>
  <c r="F5366" i="3"/>
  <c r="G5366" i="3" s="1"/>
  <c r="E5366" i="3"/>
  <c r="D5366" i="3"/>
  <c r="C5366" i="3"/>
  <c r="G5365" i="3"/>
  <c r="F5365" i="3"/>
  <c r="E5365" i="3"/>
  <c r="D5365" i="3"/>
  <c r="C5365" i="3"/>
  <c r="F5364" i="3"/>
  <c r="G5364" i="3" s="1"/>
  <c r="E5364" i="3"/>
  <c r="D5364" i="3"/>
  <c r="C5364" i="3"/>
  <c r="F5363" i="3"/>
  <c r="G5363" i="3" s="1"/>
  <c r="E5363" i="3"/>
  <c r="D5363" i="3"/>
  <c r="C5363" i="3"/>
  <c r="F5362" i="3"/>
  <c r="G5362" i="3" s="1"/>
  <c r="E5362" i="3"/>
  <c r="D5362" i="3"/>
  <c r="C5362" i="3"/>
  <c r="F5361" i="3"/>
  <c r="G5361" i="3" s="1"/>
  <c r="E5361" i="3"/>
  <c r="D5361" i="3"/>
  <c r="C5361" i="3"/>
  <c r="F5360" i="3"/>
  <c r="G5360" i="3" s="1"/>
  <c r="E5360" i="3"/>
  <c r="D5360" i="3"/>
  <c r="C5360" i="3"/>
  <c r="G5359" i="3"/>
  <c r="F5359" i="3"/>
  <c r="E5359" i="3"/>
  <c r="D5359" i="3"/>
  <c r="C5359" i="3"/>
  <c r="F5358" i="3"/>
  <c r="G5358" i="3" s="1"/>
  <c r="E5358" i="3"/>
  <c r="D5358" i="3"/>
  <c r="C5358" i="3"/>
  <c r="F5357" i="3"/>
  <c r="G5357" i="3" s="1"/>
  <c r="E5357" i="3"/>
  <c r="D5357" i="3"/>
  <c r="C5357" i="3"/>
  <c r="F5356" i="3"/>
  <c r="G5356" i="3" s="1"/>
  <c r="E5356" i="3"/>
  <c r="D5356" i="3"/>
  <c r="C5356" i="3"/>
  <c r="F5355" i="3"/>
  <c r="G5355" i="3" s="1"/>
  <c r="E5355" i="3"/>
  <c r="D5355" i="3"/>
  <c r="C5355" i="3"/>
  <c r="F5354" i="3"/>
  <c r="G5354" i="3" s="1"/>
  <c r="E5354" i="3"/>
  <c r="D5354" i="3"/>
  <c r="C5354" i="3"/>
  <c r="F5353" i="3"/>
  <c r="G5353" i="3" s="1"/>
  <c r="E5353" i="3"/>
  <c r="D5353" i="3"/>
  <c r="C5353" i="3"/>
  <c r="F5352" i="3"/>
  <c r="G5352" i="3" s="1"/>
  <c r="E5352" i="3"/>
  <c r="D5352" i="3"/>
  <c r="C5352" i="3"/>
  <c r="G5351" i="3"/>
  <c r="F5351" i="3"/>
  <c r="E5351" i="3"/>
  <c r="D5351" i="3"/>
  <c r="C5351" i="3"/>
  <c r="F5350" i="3"/>
  <c r="G5350" i="3" s="1"/>
  <c r="E5350" i="3"/>
  <c r="D5350" i="3"/>
  <c r="C5350" i="3"/>
  <c r="F5349" i="3"/>
  <c r="G5349" i="3" s="1"/>
  <c r="E5349" i="3"/>
  <c r="D5349" i="3"/>
  <c r="C5349" i="3"/>
  <c r="F5348" i="3"/>
  <c r="G5348" i="3" s="1"/>
  <c r="E5348" i="3"/>
  <c r="D5348" i="3"/>
  <c r="C5348" i="3"/>
  <c r="F5347" i="3"/>
  <c r="G5347" i="3" s="1"/>
  <c r="E5347" i="3"/>
  <c r="D5347" i="3"/>
  <c r="C5347" i="3"/>
  <c r="F5346" i="3"/>
  <c r="G5346" i="3" s="1"/>
  <c r="E5346" i="3"/>
  <c r="D5346" i="3"/>
  <c r="C5346" i="3"/>
  <c r="F5345" i="3"/>
  <c r="G5345" i="3" s="1"/>
  <c r="E5345" i="3"/>
  <c r="D5345" i="3"/>
  <c r="C5345" i="3"/>
  <c r="F5344" i="3"/>
  <c r="G5344" i="3" s="1"/>
  <c r="E5344" i="3"/>
  <c r="D5344" i="3"/>
  <c r="C5344" i="3"/>
  <c r="G5343" i="3"/>
  <c r="F5343" i="3"/>
  <c r="E5343" i="3"/>
  <c r="D5343" i="3"/>
  <c r="C5343" i="3"/>
  <c r="F5342" i="3"/>
  <c r="G5342" i="3" s="1"/>
  <c r="E5342" i="3"/>
  <c r="D5342" i="3"/>
  <c r="C5342" i="3"/>
  <c r="F5341" i="3"/>
  <c r="G5341" i="3" s="1"/>
  <c r="E5341" i="3"/>
  <c r="D5341" i="3"/>
  <c r="C5341" i="3"/>
  <c r="F5340" i="3"/>
  <c r="G5340" i="3" s="1"/>
  <c r="E5340" i="3"/>
  <c r="D5340" i="3"/>
  <c r="C5340" i="3"/>
  <c r="G5339" i="3"/>
  <c r="F5339" i="3"/>
  <c r="E5339" i="3"/>
  <c r="D5339" i="3"/>
  <c r="C5339" i="3"/>
  <c r="F5338" i="3"/>
  <c r="G5338" i="3" s="1"/>
  <c r="E5338" i="3"/>
  <c r="D5338" i="3"/>
  <c r="C5338" i="3"/>
  <c r="F5337" i="3"/>
  <c r="G5337" i="3" s="1"/>
  <c r="E5337" i="3"/>
  <c r="D5337" i="3"/>
  <c r="C5337" i="3"/>
  <c r="F5336" i="3"/>
  <c r="G5336" i="3" s="1"/>
  <c r="E5336" i="3"/>
  <c r="D5336" i="3"/>
  <c r="C5336" i="3"/>
  <c r="F5335" i="3"/>
  <c r="G5335" i="3" s="1"/>
  <c r="E5335" i="3"/>
  <c r="D5335" i="3"/>
  <c r="C5335" i="3"/>
  <c r="F5334" i="3"/>
  <c r="G5334" i="3" s="1"/>
  <c r="E5334" i="3"/>
  <c r="D5334" i="3"/>
  <c r="C5334" i="3"/>
  <c r="F5333" i="3"/>
  <c r="G5333" i="3" s="1"/>
  <c r="E5333" i="3"/>
  <c r="D5333" i="3"/>
  <c r="C5333" i="3"/>
  <c r="F5332" i="3"/>
  <c r="G5332" i="3" s="1"/>
  <c r="E5332" i="3"/>
  <c r="D5332" i="3"/>
  <c r="C5332" i="3"/>
  <c r="G5331" i="3"/>
  <c r="F5331" i="3"/>
  <c r="E5331" i="3"/>
  <c r="D5331" i="3"/>
  <c r="C5331" i="3"/>
  <c r="F5330" i="3"/>
  <c r="G5330" i="3" s="1"/>
  <c r="E5330" i="3"/>
  <c r="D5330" i="3"/>
  <c r="C5330" i="3"/>
  <c r="F5329" i="3"/>
  <c r="G5329" i="3" s="1"/>
  <c r="E5329" i="3"/>
  <c r="D5329" i="3"/>
  <c r="C5329" i="3"/>
  <c r="F5328" i="3"/>
  <c r="G5328" i="3" s="1"/>
  <c r="E5328" i="3"/>
  <c r="D5328" i="3"/>
  <c r="C5328" i="3"/>
  <c r="F5327" i="3"/>
  <c r="G5327" i="3" s="1"/>
  <c r="E5327" i="3"/>
  <c r="D5327" i="3"/>
  <c r="C5327" i="3"/>
  <c r="F5326" i="3"/>
  <c r="G5326" i="3" s="1"/>
  <c r="E5326" i="3"/>
  <c r="D5326" i="3"/>
  <c r="C5326" i="3"/>
  <c r="F5325" i="3"/>
  <c r="G5325" i="3" s="1"/>
  <c r="E5325" i="3"/>
  <c r="D5325" i="3"/>
  <c r="C5325" i="3"/>
  <c r="F5324" i="3"/>
  <c r="G5324" i="3" s="1"/>
  <c r="E5324" i="3"/>
  <c r="D5324" i="3"/>
  <c r="C5324" i="3"/>
  <c r="G5323" i="3"/>
  <c r="F5323" i="3"/>
  <c r="E5323" i="3"/>
  <c r="D5323" i="3"/>
  <c r="C5323" i="3"/>
  <c r="F5322" i="3"/>
  <c r="G5322" i="3" s="1"/>
  <c r="E5322" i="3"/>
  <c r="D5322" i="3"/>
  <c r="C5322" i="3"/>
  <c r="F5321" i="3"/>
  <c r="G5321" i="3" s="1"/>
  <c r="E5321" i="3"/>
  <c r="D5321" i="3"/>
  <c r="C5321" i="3"/>
  <c r="F5320" i="3"/>
  <c r="G5320" i="3" s="1"/>
  <c r="E5320" i="3"/>
  <c r="D5320" i="3"/>
  <c r="C5320" i="3"/>
  <c r="F5319" i="3"/>
  <c r="G5319" i="3" s="1"/>
  <c r="E5319" i="3"/>
  <c r="D5319" i="3"/>
  <c r="C5319" i="3"/>
  <c r="F5318" i="3"/>
  <c r="G5318" i="3" s="1"/>
  <c r="E5318" i="3"/>
  <c r="D5318" i="3"/>
  <c r="C5318" i="3"/>
  <c r="G5317" i="3"/>
  <c r="F5317" i="3"/>
  <c r="E5317" i="3"/>
  <c r="D5317" i="3"/>
  <c r="C5317" i="3"/>
  <c r="F5316" i="3"/>
  <c r="G5316" i="3" s="1"/>
  <c r="E5316" i="3"/>
  <c r="D5316" i="3"/>
  <c r="C5316" i="3"/>
  <c r="F5315" i="3"/>
  <c r="G5315" i="3" s="1"/>
  <c r="E5315" i="3"/>
  <c r="D5315" i="3"/>
  <c r="C5315" i="3"/>
  <c r="F5314" i="3"/>
  <c r="G5314" i="3" s="1"/>
  <c r="E5314" i="3"/>
  <c r="D5314" i="3"/>
  <c r="C5314" i="3"/>
  <c r="F5313" i="3"/>
  <c r="G5313" i="3" s="1"/>
  <c r="E5313" i="3"/>
  <c r="D5313" i="3"/>
  <c r="C5313" i="3"/>
  <c r="F5312" i="3"/>
  <c r="G5312" i="3" s="1"/>
  <c r="E5312" i="3"/>
  <c r="D5312" i="3"/>
  <c r="C5312" i="3"/>
  <c r="F5311" i="3"/>
  <c r="G5311" i="3" s="1"/>
  <c r="E5311" i="3"/>
  <c r="D5311" i="3"/>
  <c r="C5311" i="3"/>
  <c r="F5310" i="3"/>
  <c r="G5310" i="3" s="1"/>
  <c r="E5310" i="3"/>
  <c r="D5310" i="3"/>
  <c r="C5310" i="3"/>
  <c r="G5309" i="3"/>
  <c r="F5309" i="3"/>
  <c r="E5309" i="3"/>
  <c r="D5309" i="3"/>
  <c r="C5309" i="3"/>
  <c r="F5308" i="3"/>
  <c r="G5308" i="3" s="1"/>
  <c r="E5308" i="3"/>
  <c r="D5308" i="3"/>
  <c r="C5308" i="3"/>
  <c r="F5307" i="3"/>
  <c r="G5307" i="3" s="1"/>
  <c r="E5307" i="3"/>
  <c r="D5307" i="3"/>
  <c r="C5307" i="3"/>
  <c r="F5306" i="3"/>
  <c r="G5306" i="3" s="1"/>
  <c r="E5306" i="3"/>
  <c r="D5306" i="3"/>
  <c r="C5306" i="3"/>
  <c r="F5305" i="3"/>
  <c r="G5305" i="3" s="1"/>
  <c r="E5305" i="3"/>
  <c r="D5305" i="3"/>
  <c r="C5305" i="3"/>
  <c r="F5304" i="3"/>
  <c r="G5304" i="3" s="1"/>
  <c r="E5304" i="3"/>
  <c r="D5304" i="3"/>
  <c r="C5304" i="3"/>
  <c r="F5303" i="3"/>
  <c r="G5303" i="3" s="1"/>
  <c r="E5303" i="3"/>
  <c r="D5303" i="3"/>
  <c r="C5303" i="3"/>
  <c r="F5302" i="3"/>
  <c r="G5302" i="3" s="1"/>
  <c r="E5302" i="3"/>
  <c r="D5302" i="3"/>
  <c r="C5302" i="3"/>
  <c r="G5301" i="3"/>
  <c r="F5301" i="3"/>
  <c r="E5301" i="3"/>
  <c r="D5301" i="3"/>
  <c r="C5301" i="3"/>
  <c r="F5300" i="3"/>
  <c r="G5300" i="3" s="1"/>
  <c r="E5300" i="3"/>
  <c r="D5300" i="3"/>
  <c r="C5300" i="3"/>
  <c r="F5299" i="3"/>
  <c r="G5299" i="3" s="1"/>
  <c r="E5299" i="3"/>
  <c r="D5299" i="3"/>
  <c r="C5299" i="3"/>
  <c r="F5298" i="3"/>
  <c r="G5298" i="3" s="1"/>
  <c r="E5298" i="3"/>
  <c r="D5298" i="3"/>
  <c r="C5298" i="3"/>
  <c r="F5297" i="3"/>
  <c r="G5297" i="3" s="1"/>
  <c r="E5297" i="3"/>
  <c r="D5297" i="3"/>
  <c r="C5297" i="3"/>
  <c r="F5296" i="3"/>
  <c r="G5296" i="3" s="1"/>
  <c r="E5296" i="3"/>
  <c r="D5296" i="3"/>
  <c r="C5296" i="3"/>
  <c r="G5295" i="3"/>
  <c r="F5295" i="3"/>
  <c r="E5295" i="3"/>
  <c r="D5295" i="3"/>
  <c r="C5295" i="3"/>
  <c r="F5294" i="3"/>
  <c r="G5294" i="3" s="1"/>
  <c r="E5294" i="3"/>
  <c r="D5294" i="3"/>
  <c r="C5294" i="3"/>
  <c r="F5293" i="3"/>
  <c r="G5293" i="3" s="1"/>
  <c r="E5293" i="3"/>
  <c r="D5293" i="3"/>
  <c r="C5293" i="3"/>
  <c r="F5292" i="3"/>
  <c r="G5292" i="3" s="1"/>
  <c r="E5292" i="3"/>
  <c r="D5292" i="3"/>
  <c r="C5292" i="3"/>
  <c r="F5291" i="3"/>
  <c r="G5291" i="3" s="1"/>
  <c r="E5291" i="3"/>
  <c r="D5291" i="3"/>
  <c r="C5291" i="3"/>
  <c r="F5290" i="3"/>
  <c r="G5290" i="3" s="1"/>
  <c r="E5290" i="3"/>
  <c r="D5290" i="3"/>
  <c r="C5290" i="3"/>
  <c r="F5289" i="3"/>
  <c r="G5289" i="3" s="1"/>
  <c r="E5289" i="3"/>
  <c r="D5289" i="3"/>
  <c r="C5289" i="3"/>
  <c r="F5288" i="3"/>
  <c r="G5288" i="3" s="1"/>
  <c r="E5288" i="3"/>
  <c r="D5288" i="3"/>
  <c r="C5288" i="3"/>
  <c r="G5287" i="3"/>
  <c r="F5287" i="3"/>
  <c r="E5287" i="3"/>
  <c r="D5287" i="3"/>
  <c r="C5287" i="3"/>
  <c r="F5286" i="3"/>
  <c r="G5286" i="3" s="1"/>
  <c r="E5286" i="3"/>
  <c r="D5286" i="3"/>
  <c r="C5286" i="3"/>
  <c r="F5285" i="3"/>
  <c r="G5285" i="3" s="1"/>
  <c r="E5285" i="3"/>
  <c r="D5285" i="3"/>
  <c r="C5285" i="3"/>
  <c r="F5284" i="3"/>
  <c r="G5284" i="3" s="1"/>
  <c r="E5284" i="3"/>
  <c r="D5284" i="3"/>
  <c r="C5284" i="3"/>
  <c r="F5283" i="3"/>
  <c r="G5283" i="3" s="1"/>
  <c r="E5283" i="3"/>
  <c r="D5283" i="3"/>
  <c r="C5283" i="3"/>
  <c r="F5282" i="3"/>
  <c r="G5282" i="3" s="1"/>
  <c r="E5282" i="3"/>
  <c r="D5282" i="3"/>
  <c r="C5282" i="3"/>
  <c r="F5281" i="3"/>
  <c r="G5281" i="3" s="1"/>
  <c r="E5281" i="3"/>
  <c r="D5281" i="3"/>
  <c r="C5281" i="3"/>
  <c r="F5280" i="3"/>
  <c r="G5280" i="3" s="1"/>
  <c r="E5280" i="3"/>
  <c r="D5280" i="3"/>
  <c r="C5280" i="3"/>
  <c r="F5279" i="3"/>
  <c r="G5279" i="3" s="1"/>
  <c r="E5279" i="3"/>
  <c r="D5279" i="3"/>
  <c r="C5279" i="3"/>
  <c r="F5278" i="3"/>
  <c r="G5278" i="3" s="1"/>
  <c r="E5278" i="3"/>
  <c r="D5278" i="3"/>
  <c r="C5278" i="3"/>
  <c r="G5277" i="3"/>
  <c r="F5277" i="3"/>
  <c r="E5277" i="3"/>
  <c r="D5277" i="3"/>
  <c r="C5277" i="3"/>
  <c r="F5276" i="3"/>
  <c r="G5276" i="3" s="1"/>
  <c r="E5276" i="3"/>
  <c r="D5276" i="3"/>
  <c r="C5276" i="3"/>
  <c r="F5275" i="3"/>
  <c r="G5275" i="3" s="1"/>
  <c r="E5275" i="3"/>
  <c r="D5275" i="3"/>
  <c r="C5275" i="3"/>
  <c r="F5274" i="3"/>
  <c r="G5274" i="3" s="1"/>
  <c r="E5274" i="3"/>
  <c r="D5274" i="3"/>
  <c r="C5274" i="3"/>
  <c r="F5273" i="3"/>
  <c r="G5273" i="3" s="1"/>
  <c r="E5273" i="3"/>
  <c r="D5273" i="3"/>
  <c r="C5273" i="3"/>
  <c r="F5272" i="3"/>
  <c r="G5272" i="3" s="1"/>
  <c r="E5272" i="3"/>
  <c r="D5272" i="3"/>
  <c r="C5272" i="3"/>
  <c r="G5271" i="3"/>
  <c r="F5271" i="3"/>
  <c r="E5271" i="3"/>
  <c r="D5271" i="3"/>
  <c r="C5271" i="3"/>
  <c r="F5270" i="3"/>
  <c r="G5270" i="3" s="1"/>
  <c r="E5270" i="3"/>
  <c r="D5270" i="3"/>
  <c r="C5270" i="3"/>
  <c r="F5269" i="3"/>
  <c r="G5269" i="3" s="1"/>
  <c r="E5269" i="3"/>
  <c r="D5269" i="3"/>
  <c r="C5269" i="3"/>
  <c r="F5268" i="3"/>
  <c r="G5268" i="3" s="1"/>
  <c r="E5268" i="3"/>
  <c r="D5268" i="3"/>
  <c r="C5268" i="3"/>
  <c r="F5267" i="3"/>
  <c r="G5267" i="3" s="1"/>
  <c r="E5267" i="3"/>
  <c r="D5267" i="3"/>
  <c r="C5267" i="3"/>
  <c r="F5266" i="3"/>
  <c r="G5266" i="3" s="1"/>
  <c r="E5266" i="3"/>
  <c r="D5266" i="3"/>
  <c r="C5266" i="3"/>
  <c r="F5265" i="3"/>
  <c r="G5265" i="3" s="1"/>
  <c r="E5265" i="3"/>
  <c r="D5265" i="3"/>
  <c r="C5265" i="3"/>
  <c r="F5264" i="3"/>
  <c r="G5264" i="3" s="1"/>
  <c r="E5264" i="3"/>
  <c r="D5264" i="3"/>
  <c r="C5264" i="3"/>
  <c r="G5263" i="3"/>
  <c r="F5263" i="3"/>
  <c r="E5263" i="3"/>
  <c r="D5263" i="3"/>
  <c r="C5263" i="3"/>
  <c r="F5262" i="3"/>
  <c r="G5262" i="3" s="1"/>
  <c r="E5262" i="3"/>
  <c r="D5262" i="3"/>
  <c r="C5262" i="3"/>
  <c r="G5261" i="3"/>
  <c r="F5261" i="3"/>
  <c r="E5261" i="3"/>
  <c r="D5261" i="3"/>
  <c r="C5261" i="3"/>
  <c r="F5260" i="3"/>
  <c r="G5260" i="3" s="1"/>
  <c r="E5260" i="3"/>
  <c r="D5260" i="3"/>
  <c r="C5260" i="3"/>
  <c r="G5259" i="3"/>
  <c r="F5259" i="3"/>
  <c r="E5259" i="3"/>
  <c r="D5259" i="3"/>
  <c r="C5259" i="3"/>
  <c r="F5258" i="3"/>
  <c r="G5258" i="3" s="1"/>
  <c r="E5258" i="3"/>
  <c r="D5258" i="3"/>
  <c r="C5258" i="3"/>
  <c r="F5257" i="3"/>
  <c r="G5257" i="3" s="1"/>
  <c r="E5257" i="3"/>
  <c r="D5257" i="3"/>
  <c r="C5257" i="3"/>
  <c r="F5256" i="3"/>
  <c r="G5256" i="3" s="1"/>
  <c r="E5256" i="3"/>
  <c r="D5256" i="3"/>
  <c r="C5256" i="3"/>
  <c r="F5255" i="3"/>
  <c r="G5255" i="3" s="1"/>
  <c r="E5255" i="3"/>
  <c r="D5255" i="3"/>
  <c r="C5255" i="3"/>
  <c r="F5254" i="3"/>
  <c r="G5254" i="3" s="1"/>
  <c r="E5254" i="3"/>
  <c r="D5254" i="3"/>
  <c r="C5254" i="3"/>
  <c r="G5253" i="3"/>
  <c r="F5253" i="3"/>
  <c r="E5253" i="3"/>
  <c r="D5253" i="3"/>
  <c r="C5253" i="3"/>
  <c r="F5252" i="3"/>
  <c r="G5252" i="3" s="1"/>
  <c r="E5252" i="3"/>
  <c r="D5252" i="3"/>
  <c r="C5252" i="3"/>
  <c r="F5251" i="3"/>
  <c r="G5251" i="3" s="1"/>
  <c r="E5251" i="3"/>
  <c r="D5251" i="3"/>
  <c r="C5251" i="3"/>
  <c r="F5250" i="3"/>
  <c r="G5250" i="3" s="1"/>
  <c r="E5250" i="3"/>
  <c r="D5250" i="3"/>
  <c r="C5250" i="3"/>
  <c r="F5249" i="3"/>
  <c r="G5249" i="3" s="1"/>
  <c r="E5249" i="3"/>
  <c r="D5249" i="3"/>
  <c r="C5249" i="3"/>
  <c r="F5248" i="3"/>
  <c r="G5248" i="3" s="1"/>
  <c r="E5248" i="3"/>
  <c r="D5248" i="3"/>
  <c r="C5248" i="3"/>
  <c r="G5247" i="3"/>
  <c r="F5247" i="3"/>
  <c r="E5247" i="3"/>
  <c r="D5247" i="3"/>
  <c r="C5247" i="3"/>
  <c r="F5246" i="3"/>
  <c r="G5246" i="3" s="1"/>
  <c r="E5246" i="3"/>
  <c r="D5246" i="3"/>
  <c r="C5246" i="3"/>
  <c r="F5245" i="3"/>
  <c r="G5245" i="3" s="1"/>
  <c r="E5245" i="3"/>
  <c r="D5245" i="3"/>
  <c r="C5245" i="3"/>
  <c r="F5244" i="3"/>
  <c r="G5244" i="3" s="1"/>
  <c r="E5244" i="3"/>
  <c r="D5244" i="3"/>
  <c r="C5244" i="3"/>
  <c r="G5243" i="3"/>
  <c r="F5243" i="3"/>
  <c r="E5243" i="3"/>
  <c r="D5243" i="3"/>
  <c r="C5243" i="3"/>
  <c r="F5242" i="3"/>
  <c r="G5242" i="3" s="1"/>
  <c r="E5242" i="3"/>
  <c r="D5242" i="3"/>
  <c r="C5242" i="3"/>
  <c r="F5241" i="3"/>
  <c r="G5241" i="3" s="1"/>
  <c r="E5241" i="3"/>
  <c r="D5241" i="3"/>
  <c r="C5241" i="3"/>
  <c r="F5240" i="3"/>
  <c r="G5240" i="3" s="1"/>
  <c r="E5240" i="3"/>
  <c r="D5240" i="3"/>
  <c r="C5240" i="3"/>
  <c r="G5239" i="3"/>
  <c r="F5239" i="3"/>
  <c r="E5239" i="3"/>
  <c r="D5239" i="3"/>
  <c r="C5239" i="3"/>
  <c r="F5238" i="3"/>
  <c r="G5238" i="3" s="1"/>
  <c r="E5238" i="3"/>
  <c r="D5238" i="3"/>
  <c r="C5238" i="3"/>
  <c r="G5237" i="3"/>
  <c r="F5237" i="3"/>
  <c r="E5237" i="3"/>
  <c r="D5237" i="3"/>
  <c r="C5237" i="3"/>
  <c r="F5236" i="3"/>
  <c r="G5236" i="3" s="1"/>
  <c r="E5236" i="3"/>
  <c r="D5236" i="3"/>
  <c r="C5236" i="3"/>
  <c r="F5235" i="3"/>
  <c r="G5235" i="3" s="1"/>
  <c r="E5235" i="3"/>
  <c r="D5235" i="3"/>
  <c r="C5235" i="3"/>
  <c r="F5234" i="3"/>
  <c r="G5234" i="3" s="1"/>
  <c r="E5234" i="3"/>
  <c r="D5234" i="3"/>
  <c r="C5234" i="3"/>
  <c r="F5233" i="3"/>
  <c r="G5233" i="3" s="1"/>
  <c r="E5233" i="3"/>
  <c r="D5233" i="3"/>
  <c r="C5233" i="3"/>
  <c r="F5232" i="3"/>
  <c r="G5232" i="3" s="1"/>
  <c r="E5232" i="3"/>
  <c r="D5232" i="3"/>
  <c r="C5232" i="3"/>
  <c r="G5231" i="3"/>
  <c r="F5231" i="3"/>
  <c r="E5231" i="3"/>
  <c r="D5231" i="3"/>
  <c r="C5231" i="3"/>
  <c r="F5230" i="3"/>
  <c r="G5230" i="3" s="1"/>
  <c r="E5230" i="3"/>
  <c r="D5230" i="3"/>
  <c r="C5230" i="3"/>
  <c r="F5229" i="3"/>
  <c r="G5229" i="3" s="1"/>
  <c r="E5229" i="3"/>
  <c r="D5229" i="3"/>
  <c r="C5229" i="3"/>
  <c r="F5228" i="3"/>
  <c r="G5228" i="3" s="1"/>
  <c r="E5228" i="3"/>
  <c r="D5228" i="3"/>
  <c r="C5228" i="3"/>
  <c r="G5227" i="3"/>
  <c r="F5227" i="3"/>
  <c r="E5227" i="3"/>
  <c r="D5227" i="3"/>
  <c r="C5227" i="3"/>
  <c r="F5226" i="3"/>
  <c r="G5226" i="3" s="1"/>
  <c r="E5226" i="3"/>
  <c r="D5226" i="3"/>
  <c r="C5226" i="3"/>
  <c r="F5225" i="3"/>
  <c r="G5225" i="3" s="1"/>
  <c r="E5225" i="3"/>
  <c r="D5225" i="3"/>
  <c r="C5225" i="3"/>
  <c r="F5224" i="3"/>
  <c r="G5224" i="3" s="1"/>
  <c r="E5224" i="3"/>
  <c r="D5224" i="3"/>
  <c r="C5224" i="3"/>
  <c r="F5223" i="3"/>
  <c r="G5223" i="3" s="1"/>
  <c r="E5223" i="3"/>
  <c r="D5223" i="3"/>
  <c r="C5223" i="3"/>
  <c r="F5222" i="3"/>
  <c r="G5222" i="3" s="1"/>
  <c r="E5222" i="3"/>
  <c r="D5222" i="3"/>
  <c r="C5222" i="3"/>
  <c r="G5221" i="3"/>
  <c r="F5221" i="3"/>
  <c r="E5221" i="3"/>
  <c r="D5221" i="3"/>
  <c r="C5221" i="3"/>
  <c r="F5220" i="3"/>
  <c r="G5220" i="3" s="1"/>
  <c r="E5220" i="3"/>
  <c r="D5220" i="3"/>
  <c r="C5220" i="3"/>
  <c r="G5219" i="3"/>
  <c r="F5219" i="3"/>
  <c r="E5219" i="3"/>
  <c r="D5219" i="3"/>
  <c r="C5219" i="3"/>
  <c r="F5218" i="3"/>
  <c r="G5218" i="3" s="1"/>
  <c r="E5218" i="3"/>
  <c r="D5218" i="3"/>
  <c r="C5218" i="3"/>
  <c r="F5217" i="3"/>
  <c r="G5217" i="3" s="1"/>
  <c r="E5217" i="3"/>
  <c r="D5217" i="3"/>
  <c r="C5217" i="3"/>
  <c r="F5216" i="3"/>
  <c r="G5216" i="3" s="1"/>
  <c r="E5216" i="3"/>
  <c r="D5216" i="3"/>
  <c r="C5216" i="3"/>
  <c r="G5215" i="3"/>
  <c r="F5215" i="3"/>
  <c r="E5215" i="3"/>
  <c r="D5215" i="3"/>
  <c r="C5215" i="3"/>
  <c r="F5214" i="3"/>
  <c r="G5214" i="3" s="1"/>
  <c r="E5214" i="3"/>
  <c r="D5214" i="3"/>
  <c r="C5214" i="3"/>
  <c r="F5213" i="3"/>
  <c r="G5213" i="3" s="1"/>
  <c r="E5213" i="3"/>
  <c r="D5213" i="3"/>
  <c r="C5213" i="3"/>
  <c r="F5212" i="3"/>
  <c r="G5212" i="3" s="1"/>
  <c r="E5212" i="3"/>
  <c r="D5212" i="3"/>
  <c r="C5212" i="3"/>
  <c r="F5211" i="3"/>
  <c r="G5211" i="3" s="1"/>
  <c r="E5211" i="3"/>
  <c r="D5211" i="3"/>
  <c r="C5211" i="3"/>
  <c r="F5210" i="3"/>
  <c r="G5210" i="3" s="1"/>
  <c r="E5210" i="3"/>
  <c r="D5210" i="3"/>
  <c r="C5210" i="3"/>
  <c r="G5209" i="3"/>
  <c r="F5209" i="3"/>
  <c r="E5209" i="3"/>
  <c r="D5209" i="3"/>
  <c r="C5209" i="3"/>
  <c r="F5208" i="3"/>
  <c r="G5208" i="3" s="1"/>
  <c r="E5208" i="3"/>
  <c r="D5208" i="3"/>
  <c r="C5208" i="3"/>
  <c r="F5207" i="3"/>
  <c r="G5207" i="3" s="1"/>
  <c r="E5207" i="3"/>
  <c r="D5207" i="3"/>
  <c r="C5207" i="3"/>
  <c r="F5206" i="3"/>
  <c r="G5206" i="3" s="1"/>
  <c r="E5206" i="3"/>
  <c r="D5206" i="3"/>
  <c r="C5206" i="3"/>
  <c r="F5205" i="3"/>
  <c r="G5205" i="3" s="1"/>
  <c r="E5205" i="3"/>
  <c r="D5205" i="3"/>
  <c r="C5205" i="3"/>
  <c r="F5204" i="3"/>
  <c r="G5204" i="3" s="1"/>
  <c r="E5204" i="3"/>
  <c r="D5204" i="3"/>
  <c r="C5204" i="3"/>
  <c r="G5203" i="3"/>
  <c r="F5203" i="3"/>
  <c r="E5203" i="3"/>
  <c r="D5203" i="3"/>
  <c r="C5203" i="3"/>
  <c r="F5202" i="3"/>
  <c r="G5202" i="3" s="1"/>
  <c r="E5202" i="3"/>
  <c r="D5202" i="3"/>
  <c r="C5202" i="3"/>
  <c r="F5201" i="3"/>
  <c r="G5201" i="3" s="1"/>
  <c r="E5201" i="3"/>
  <c r="D5201" i="3"/>
  <c r="C5201" i="3"/>
  <c r="F5200" i="3"/>
  <c r="G5200" i="3" s="1"/>
  <c r="E5200" i="3"/>
  <c r="D5200" i="3"/>
  <c r="C5200" i="3"/>
  <c r="G5199" i="3"/>
  <c r="F5199" i="3"/>
  <c r="E5199" i="3"/>
  <c r="D5199" i="3"/>
  <c r="C5199" i="3"/>
  <c r="F5198" i="3"/>
  <c r="G5198" i="3" s="1"/>
  <c r="E5198" i="3"/>
  <c r="D5198" i="3"/>
  <c r="C5198" i="3"/>
  <c r="F5197" i="3"/>
  <c r="G5197" i="3" s="1"/>
  <c r="E5197" i="3"/>
  <c r="D5197" i="3"/>
  <c r="C5197" i="3"/>
  <c r="F5196" i="3"/>
  <c r="G5196" i="3" s="1"/>
  <c r="E5196" i="3"/>
  <c r="D5196" i="3"/>
  <c r="C5196" i="3"/>
  <c r="G5195" i="3"/>
  <c r="F5195" i="3"/>
  <c r="E5195" i="3"/>
  <c r="D5195" i="3"/>
  <c r="C5195" i="3"/>
  <c r="F5194" i="3"/>
  <c r="G5194" i="3" s="1"/>
  <c r="E5194" i="3"/>
  <c r="D5194" i="3"/>
  <c r="C5194" i="3"/>
  <c r="F5193" i="3"/>
  <c r="G5193" i="3" s="1"/>
  <c r="E5193" i="3"/>
  <c r="D5193" i="3"/>
  <c r="C5193" i="3"/>
  <c r="F5192" i="3"/>
  <c r="G5192" i="3" s="1"/>
  <c r="E5192" i="3"/>
  <c r="D5192" i="3"/>
  <c r="C5192" i="3"/>
  <c r="F5191" i="3"/>
  <c r="G5191" i="3" s="1"/>
  <c r="E5191" i="3"/>
  <c r="D5191" i="3"/>
  <c r="C5191" i="3"/>
  <c r="F5190" i="3"/>
  <c r="G5190" i="3" s="1"/>
  <c r="E5190" i="3"/>
  <c r="D5190" i="3"/>
  <c r="C5190" i="3"/>
  <c r="F5189" i="3"/>
  <c r="G5189" i="3" s="1"/>
  <c r="E5189" i="3"/>
  <c r="D5189" i="3"/>
  <c r="C5189" i="3"/>
  <c r="F5188" i="3"/>
  <c r="G5188" i="3" s="1"/>
  <c r="E5188" i="3"/>
  <c r="D5188" i="3"/>
  <c r="C5188" i="3"/>
  <c r="G5187" i="3"/>
  <c r="F5187" i="3"/>
  <c r="E5187" i="3"/>
  <c r="D5187" i="3"/>
  <c r="C5187" i="3"/>
  <c r="G5186" i="3"/>
  <c r="F5186" i="3"/>
  <c r="E5186" i="3"/>
  <c r="D5186" i="3"/>
  <c r="C5186" i="3"/>
  <c r="G5185" i="3"/>
  <c r="F5185" i="3"/>
  <c r="E5185" i="3"/>
  <c r="D5185" i="3"/>
  <c r="C5185" i="3"/>
  <c r="F5184" i="3"/>
  <c r="G5184" i="3" s="1"/>
  <c r="E5184" i="3"/>
  <c r="D5184" i="3"/>
  <c r="C5184" i="3"/>
  <c r="F5183" i="3"/>
  <c r="G5183" i="3" s="1"/>
  <c r="E5183" i="3"/>
  <c r="D5183" i="3"/>
  <c r="C5183" i="3"/>
  <c r="F5182" i="3"/>
  <c r="G5182" i="3" s="1"/>
  <c r="E5182" i="3"/>
  <c r="D5182" i="3"/>
  <c r="C5182" i="3"/>
  <c r="F5181" i="3"/>
  <c r="G5181" i="3" s="1"/>
  <c r="E5181" i="3"/>
  <c r="D5181" i="3"/>
  <c r="C5181" i="3"/>
  <c r="F5180" i="3"/>
  <c r="G5180" i="3" s="1"/>
  <c r="E5180" i="3"/>
  <c r="D5180" i="3"/>
  <c r="C5180" i="3"/>
  <c r="F5179" i="3"/>
  <c r="G5179" i="3" s="1"/>
  <c r="E5179" i="3"/>
  <c r="D5179" i="3"/>
  <c r="C5179" i="3"/>
  <c r="F5178" i="3"/>
  <c r="G5178" i="3" s="1"/>
  <c r="E5178" i="3"/>
  <c r="D5178" i="3"/>
  <c r="C5178" i="3"/>
  <c r="F5177" i="3"/>
  <c r="G5177" i="3" s="1"/>
  <c r="E5177" i="3"/>
  <c r="D5177" i="3"/>
  <c r="C5177" i="3"/>
  <c r="F5176" i="3"/>
  <c r="G5176" i="3" s="1"/>
  <c r="E5176" i="3"/>
  <c r="D5176" i="3"/>
  <c r="C5176" i="3"/>
  <c r="F5175" i="3"/>
  <c r="G5175" i="3" s="1"/>
  <c r="E5175" i="3"/>
  <c r="D5175" i="3"/>
  <c r="C5175" i="3"/>
  <c r="F5174" i="3"/>
  <c r="G5174" i="3" s="1"/>
  <c r="E5174" i="3"/>
  <c r="D5174" i="3"/>
  <c r="C5174" i="3"/>
  <c r="F5173" i="3"/>
  <c r="G5173" i="3" s="1"/>
  <c r="E5173" i="3"/>
  <c r="D5173" i="3"/>
  <c r="C5173" i="3"/>
  <c r="F5172" i="3"/>
  <c r="G5172" i="3" s="1"/>
  <c r="E5172" i="3"/>
  <c r="D5172" i="3"/>
  <c r="C5172" i="3"/>
  <c r="G5171" i="3"/>
  <c r="F5171" i="3"/>
  <c r="E5171" i="3"/>
  <c r="D5171" i="3"/>
  <c r="C5171" i="3"/>
  <c r="G5170" i="3"/>
  <c r="F5170" i="3"/>
  <c r="E5170" i="3"/>
  <c r="D5170" i="3"/>
  <c r="C5170" i="3"/>
  <c r="G5169" i="3"/>
  <c r="F5169" i="3"/>
  <c r="E5169" i="3"/>
  <c r="D5169" i="3"/>
  <c r="C5169" i="3"/>
  <c r="F5168" i="3"/>
  <c r="G5168" i="3" s="1"/>
  <c r="E5168" i="3"/>
  <c r="D5168" i="3"/>
  <c r="C5168" i="3"/>
  <c r="F5167" i="3"/>
  <c r="G5167" i="3" s="1"/>
  <c r="E5167" i="3"/>
  <c r="D5167" i="3"/>
  <c r="C5167" i="3"/>
  <c r="F5166" i="3"/>
  <c r="G5166" i="3" s="1"/>
  <c r="E5166" i="3"/>
  <c r="D5166" i="3"/>
  <c r="C5166" i="3"/>
  <c r="F5165" i="3"/>
  <c r="G5165" i="3" s="1"/>
  <c r="E5165" i="3"/>
  <c r="D5165" i="3"/>
  <c r="C5165" i="3"/>
  <c r="F5164" i="3"/>
  <c r="G5164" i="3" s="1"/>
  <c r="E5164" i="3"/>
  <c r="D5164" i="3"/>
  <c r="C5164" i="3"/>
  <c r="F5163" i="3"/>
  <c r="G5163" i="3" s="1"/>
  <c r="E5163" i="3"/>
  <c r="D5163" i="3"/>
  <c r="C5163" i="3"/>
  <c r="F5162" i="3"/>
  <c r="G5162" i="3" s="1"/>
  <c r="E5162" i="3"/>
  <c r="D5162" i="3"/>
  <c r="C5162" i="3"/>
  <c r="F5161" i="3"/>
  <c r="G5161" i="3" s="1"/>
  <c r="E5161" i="3"/>
  <c r="D5161" i="3"/>
  <c r="C5161" i="3"/>
  <c r="F5160" i="3"/>
  <c r="G5160" i="3" s="1"/>
  <c r="E5160" i="3"/>
  <c r="D5160" i="3"/>
  <c r="C5160" i="3"/>
  <c r="F5159" i="3"/>
  <c r="G5159" i="3" s="1"/>
  <c r="E5159" i="3"/>
  <c r="D5159" i="3"/>
  <c r="C5159" i="3"/>
  <c r="F5158" i="3"/>
  <c r="G5158" i="3" s="1"/>
  <c r="E5158" i="3"/>
  <c r="D5158" i="3"/>
  <c r="C5158" i="3"/>
  <c r="F5157" i="3"/>
  <c r="G5157" i="3" s="1"/>
  <c r="E5157" i="3"/>
  <c r="D5157" i="3"/>
  <c r="C5157" i="3"/>
  <c r="F5156" i="3"/>
  <c r="G5156" i="3" s="1"/>
  <c r="E5156" i="3"/>
  <c r="D5156" i="3"/>
  <c r="C5156" i="3"/>
  <c r="G5155" i="3"/>
  <c r="F5155" i="3"/>
  <c r="E5155" i="3"/>
  <c r="D5155" i="3"/>
  <c r="C5155" i="3"/>
  <c r="G5154" i="3"/>
  <c r="F5154" i="3"/>
  <c r="E5154" i="3"/>
  <c r="D5154" i="3"/>
  <c r="C5154" i="3"/>
  <c r="G5153" i="3"/>
  <c r="F5153" i="3"/>
  <c r="E5153" i="3"/>
  <c r="D5153" i="3"/>
  <c r="C5153" i="3"/>
  <c r="F5152" i="3"/>
  <c r="G5152" i="3" s="1"/>
  <c r="E5152" i="3"/>
  <c r="D5152" i="3"/>
  <c r="C5152" i="3"/>
  <c r="F5151" i="3"/>
  <c r="G5151" i="3" s="1"/>
  <c r="E5151" i="3"/>
  <c r="D5151" i="3"/>
  <c r="C5151" i="3"/>
  <c r="F5150" i="3"/>
  <c r="G5150" i="3" s="1"/>
  <c r="E5150" i="3"/>
  <c r="D5150" i="3"/>
  <c r="C5150" i="3"/>
  <c r="F5149" i="3"/>
  <c r="G5149" i="3" s="1"/>
  <c r="E5149" i="3"/>
  <c r="D5149" i="3"/>
  <c r="C5149" i="3"/>
  <c r="F5148" i="3"/>
  <c r="G5148" i="3" s="1"/>
  <c r="E5148" i="3"/>
  <c r="D5148" i="3"/>
  <c r="C5148" i="3"/>
  <c r="F5147" i="3"/>
  <c r="G5147" i="3" s="1"/>
  <c r="E5147" i="3"/>
  <c r="D5147" i="3"/>
  <c r="C5147" i="3"/>
  <c r="F5146" i="3"/>
  <c r="G5146" i="3" s="1"/>
  <c r="E5146" i="3"/>
  <c r="D5146" i="3"/>
  <c r="C5146" i="3"/>
  <c r="F5145" i="3"/>
  <c r="G5145" i="3" s="1"/>
  <c r="E5145" i="3"/>
  <c r="D5145" i="3"/>
  <c r="C5145" i="3"/>
  <c r="F5144" i="3"/>
  <c r="G5144" i="3" s="1"/>
  <c r="E5144" i="3"/>
  <c r="D5144" i="3"/>
  <c r="C5144" i="3"/>
  <c r="F5143" i="3"/>
  <c r="G5143" i="3" s="1"/>
  <c r="E5143" i="3"/>
  <c r="D5143" i="3"/>
  <c r="C5143" i="3"/>
  <c r="F5142" i="3"/>
  <c r="G5142" i="3" s="1"/>
  <c r="E5142" i="3"/>
  <c r="D5142" i="3"/>
  <c r="C5142" i="3"/>
  <c r="F5141" i="3"/>
  <c r="G5141" i="3" s="1"/>
  <c r="E5141" i="3"/>
  <c r="D5141" i="3"/>
  <c r="C5141" i="3"/>
  <c r="F5140" i="3"/>
  <c r="G5140" i="3" s="1"/>
  <c r="E5140" i="3"/>
  <c r="D5140" i="3"/>
  <c r="C5140" i="3"/>
  <c r="G5139" i="3"/>
  <c r="F5139" i="3"/>
  <c r="E5139" i="3"/>
  <c r="D5139" i="3"/>
  <c r="C5139" i="3"/>
  <c r="G5138" i="3"/>
  <c r="F5138" i="3"/>
  <c r="E5138" i="3"/>
  <c r="D5138" i="3"/>
  <c r="C5138" i="3"/>
  <c r="G5137" i="3"/>
  <c r="F5137" i="3"/>
  <c r="E5137" i="3"/>
  <c r="D5137" i="3"/>
  <c r="C5137" i="3"/>
  <c r="F5136" i="3"/>
  <c r="G5136" i="3" s="1"/>
  <c r="E5136" i="3"/>
  <c r="D5136" i="3"/>
  <c r="C5136" i="3"/>
  <c r="F5135" i="3"/>
  <c r="G5135" i="3" s="1"/>
  <c r="E5135" i="3"/>
  <c r="D5135" i="3"/>
  <c r="C5135" i="3"/>
  <c r="F5134" i="3"/>
  <c r="G5134" i="3" s="1"/>
  <c r="E5134" i="3"/>
  <c r="D5134" i="3"/>
  <c r="C5134" i="3"/>
  <c r="F5133" i="3"/>
  <c r="G5133" i="3" s="1"/>
  <c r="E5133" i="3"/>
  <c r="D5133" i="3"/>
  <c r="C5133" i="3"/>
  <c r="F5132" i="3"/>
  <c r="G5132" i="3" s="1"/>
  <c r="E5132" i="3"/>
  <c r="D5132" i="3"/>
  <c r="C5132" i="3"/>
  <c r="F5131" i="3"/>
  <c r="G5131" i="3" s="1"/>
  <c r="E5131" i="3"/>
  <c r="D5131" i="3"/>
  <c r="C5131" i="3"/>
  <c r="F5130" i="3"/>
  <c r="G5130" i="3" s="1"/>
  <c r="E5130" i="3"/>
  <c r="D5130" i="3"/>
  <c r="C5130" i="3"/>
  <c r="F5129" i="3"/>
  <c r="G5129" i="3" s="1"/>
  <c r="E5129" i="3"/>
  <c r="D5129" i="3"/>
  <c r="C5129" i="3"/>
  <c r="F5128" i="3"/>
  <c r="G5128" i="3" s="1"/>
  <c r="E5128" i="3"/>
  <c r="D5128" i="3"/>
  <c r="C5128" i="3"/>
  <c r="F5127" i="3"/>
  <c r="G5127" i="3" s="1"/>
  <c r="E5127" i="3"/>
  <c r="D5127" i="3"/>
  <c r="C5127" i="3"/>
  <c r="F5126" i="3"/>
  <c r="G5126" i="3" s="1"/>
  <c r="E5126" i="3"/>
  <c r="D5126" i="3"/>
  <c r="C5126" i="3"/>
  <c r="F5125" i="3"/>
  <c r="G5125" i="3" s="1"/>
  <c r="E5125" i="3"/>
  <c r="D5125" i="3"/>
  <c r="C5125" i="3"/>
  <c r="F5124" i="3"/>
  <c r="G5124" i="3" s="1"/>
  <c r="E5124" i="3"/>
  <c r="D5124" i="3"/>
  <c r="C5124" i="3"/>
  <c r="F5123" i="3"/>
  <c r="G5123" i="3" s="1"/>
  <c r="E5123" i="3"/>
  <c r="D5123" i="3"/>
  <c r="C5123" i="3"/>
  <c r="F5122" i="3"/>
  <c r="G5122" i="3" s="1"/>
  <c r="E5122" i="3"/>
  <c r="D5122" i="3"/>
  <c r="C5122" i="3"/>
  <c r="F5121" i="3"/>
  <c r="G5121" i="3" s="1"/>
  <c r="E5121" i="3"/>
  <c r="D5121" i="3"/>
  <c r="C5121" i="3"/>
  <c r="F5120" i="3"/>
  <c r="G5120" i="3" s="1"/>
  <c r="E5120" i="3"/>
  <c r="D5120" i="3"/>
  <c r="C5120" i="3"/>
  <c r="F5119" i="3"/>
  <c r="G5119" i="3" s="1"/>
  <c r="E5119" i="3"/>
  <c r="D5119" i="3"/>
  <c r="C5119" i="3"/>
  <c r="F5118" i="3"/>
  <c r="G5118" i="3" s="1"/>
  <c r="E5118" i="3"/>
  <c r="D5118" i="3"/>
  <c r="C5118" i="3"/>
  <c r="F5117" i="3"/>
  <c r="G5117" i="3" s="1"/>
  <c r="E5117" i="3"/>
  <c r="D5117" i="3"/>
  <c r="C5117" i="3"/>
  <c r="F5116" i="3"/>
  <c r="G5116" i="3" s="1"/>
  <c r="E5116" i="3"/>
  <c r="D5116" i="3"/>
  <c r="C5116" i="3"/>
  <c r="G5115" i="3"/>
  <c r="F5115" i="3"/>
  <c r="E5115" i="3"/>
  <c r="D5115" i="3"/>
  <c r="C5115" i="3"/>
  <c r="F5114" i="3"/>
  <c r="G5114" i="3" s="1"/>
  <c r="E5114" i="3"/>
  <c r="D5114" i="3"/>
  <c r="C5114" i="3"/>
  <c r="F5113" i="3"/>
  <c r="G5113" i="3" s="1"/>
  <c r="E5113" i="3"/>
  <c r="D5113" i="3"/>
  <c r="C5113" i="3"/>
  <c r="F5112" i="3"/>
  <c r="G5112" i="3" s="1"/>
  <c r="E5112" i="3"/>
  <c r="D5112" i="3"/>
  <c r="C5112" i="3"/>
  <c r="F5111" i="3"/>
  <c r="G5111" i="3" s="1"/>
  <c r="E5111" i="3"/>
  <c r="D5111" i="3"/>
  <c r="C5111" i="3"/>
  <c r="F5110" i="3"/>
  <c r="G5110" i="3" s="1"/>
  <c r="E5110" i="3"/>
  <c r="D5110" i="3"/>
  <c r="C5110" i="3"/>
  <c r="F5109" i="3"/>
  <c r="G5109" i="3" s="1"/>
  <c r="E5109" i="3"/>
  <c r="D5109" i="3"/>
  <c r="C5109" i="3"/>
  <c r="F5108" i="3"/>
  <c r="G5108" i="3" s="1"/>
  <c r="E5108" i="3"/>
  <c r="D5108" i="3"/>
  <c r="C5108" i="3"/>
  <c r="G5107" i="3"/>
  <c r="F5107" i="3"/>
  <c r="E5107" i="3"/>
  <c r="D5107" i="3"/>
  <c r="C5107" i="3"/>
  <c r="G5106" i="3"/>
  <c r="F5106" i="3"/>
  <c r="E5106" i="3"/>
  <c r="D5106" i="3"/>
  <c r="C5106" i="3"/>
  <c r="F5105" i="3"/>
  <c r="G5105" i="3" s="1"/>
  <c r="E5105" i="3"/>
  <c r="D5105" i="3"/>
  <c r="C5105" i="3"/>
  <c r="F5104" i="3"/>
  <c r="G5104" i="3" s="1"/>
  <c r="E5104" i="3"/>
  <c r="D5104" i="3"/>
  <c r="C5104" i="3"/>
  <c r="F5103" i="3"/>
  <c r="G5103" i="3" s="1"/>
  <c r="E5103" i="3"/>
  <c r="D5103" i="3"/>
  <c r="C5103" i="3"/>
  <c r="F5102" i="3"/>
  <c r="G5102" i="3" s="1"/>
  <c r="E5102" i="3"/>
  <c r="D5102" i="3"/>
  <c r="C5102" i="3"/>
  <c r="F5101" i="3"/>
  <c r="G5101" i="3" s="1"/>
  <c r="E5101" i="3"/>
  <c r="D5101" i="3"/>
  <c r="C5101" i="3"/>
  <c r="F5100" i="3"/>
  <c r="G5100" i="3" s="1"/>
  <c r="E5100" i="3"/>
  <c r="D5100" i="3"/>
  <c r="C5100" i="3"/>
  <c r="F5099" i="3"/>
  <c r="G5099" i="3" s="1"/>
  <c r="E5099" i="3"/>
  <c r="D5099" i="3"/>
  <c r="C5099" i="3"/>
  <c r="G5098" i="3"/>
  <c r="F5098" i="3"/>
  <c r="E5098" i="3"/>
  <c r="D5098" i="3"/>
  <c r="C5098" i="3"/>
  <c r="F5097" i="3"/>
  <c r="G5097" i="3" s="1"/>
  <c r="E5097" i="3"/>
  <c r="D5097" i="3"/>
  <c r="C5097" i="3"/>
  <c r="F5096" i="3"/>
  <c r="G5096" i="3" s="1"/>
  <c r="E5096" i="3"/>
  <c r="D5096" i="3"/>
  <c r="C5096" i="3"/>
  <c r="G5095" i="3"/>
  <c r="F5095" i="3"/>
  <c r="E5095" i="3"/>
  <c r="D5095" i="3"/>
  <c r="C5095" i="3"/>
  <c r="F5094" i="3"/>
  <c r="G5094" i="3" s="1"/>
  <c r="E5094" i="3"/>
  <c r="D5094" i="3"/>
  <c r="C5094" i="3"/>
  <c r="F5093" i="3"/>
  <c r="G5093" i="3" s="1"/>
  <c r="E5093" i="3"/>
  <c r="D5093" i="3"/>
  <c r="C5093" i="3"/>
  <c r="F5092" i="3"/>
  <c r="G5092" i="3" s="1"/>
  <c r="E5092" i="3"/>
  <c r="D5092" i="3"/>
  <c r="C5092" i="3"/>
  <c r="F5091" i="3"/>
  <c r="G5091" i="3" s="1"/>
  <c r="E5091" i="3"/>
  <c r="D5091" i="3"/>
  <c r="C5091" i="3"/>
  <c r="G5090" i="3"/>
  <c r="F5090" i="3"/>
  <c r="E5090" i="3"/>
  <c r="D5090" i="3"/>
  <c r="C5090" i="3"/>
  <c r="F5089" i="3"/>
  <c r="G5089" i="3" s="1"/>
  <c r="E5089" i="3"/>
  <c r="D5089" i="3"/>
  <c r="C5089" i="3"/>
  <c r="F5088" i="3"/>
  <c r="G5088" i="3" s="1"/>
  <c r="E5088" i="3"/>
  <c r="D5088" i="3"/>
  <c r="C5088" i="3"/>
  <c r="G5087" i="3"/>
  <c r="F5087" i="3"/>
  <c r="E5087" i="3"/>
  <c r="D5087" i="3"/>
  <c r="C5087" i="3"/>
  <c r="F5086" i="3"/>
  <c r="G5086" i="3" s="1"/>
  <c r="E5086" i="3"/>
  <c r="D5086" i="3"/>
  <c r="C5086" i="3"/>
  <c r="F5085" i="3"/>
  <c r="G5085" i="3" s="1"/>
  <c r="E5085" i="3"/>
  <c r="D5085" i="3"/>
  <c r="C5085" i="3"/>
  <c r="F5084" i="3"/>
  <c r="G5084" i="3" s="1"/>
  <c r="E5084" i="3"/>
  <c r="D5084" i="3"/>
  <c r="C5084" i="3"/>
  <c r="F5083" i="3"/>
  <c r="G5083" i="3" s="1"/>
  <c r="E5083" i="3"/>
  <c r="D5083" i="3"/>
  <c r="C5083" i="3"/>
  <c r="F5082" i="3"/>
  <c r="G5082" i="3" s="1"/>
  <c r="E5082" i="3"/>
  <c r="D5082" i="3"/>
  <c r="C5082" i="3"/>
  <c r="F5081" i="3"/>
  <c r="G5081" i="3" s="1"/>
  <c r="E5081" i="3"/>
  <c r="D5081" i="3"/>
  <c r="C5081" i="3"/>
  <c r="F5080" i="3"/>
  <c r="G5080" i="3" s="1"/>
  <c r="E5080" i="3"/>
  <c r="D5080" i="3"/>
  <c r="C5080" i="3"/>
  <c r="G5079" i="3"/>
  <c r="F5079" i="3"/>
  <c r="E5079" i="3"/>
  <c r="D5079" i="3"/>
  <c r="C5079" i="3"/>
  <c r="F5078" i="3"/>
  <c r="G5078" i="3" s="1"/>
  <c r="E5078" i="3"/>
  <c r="D5078" i="3"/>
  <c r="C5078" i="3"/>
  <c r="F5077" i="3"/>
  <c r="G5077" i="3" s="1"/>
  <c r="E5077" i="3"/>
  <c r="D5077" i="3"/>
  <c r="C5077" i="3"/>
  <c r="F5076" i="3"/>
  <c r="G5076" i="3" s="1"/>
  <c r="E5076" i="3"/>
  <c r="D5076" i="3"/>
  <c r="C5076" i="3"/>
  <c r="G5075" i="3"/>
  <c r="F5075" i="3"/>
  <c r="E5075" i="3"/>
  <c r="D5075" i="3"/>
  <c r="C5075" i="3"/>
  <c r="F5074" i="3"/>
  <c r="G5074" i="3" s="1"/>
  <c r="E5074" i="3"/>
  <c r="D5074" i="3"/>
  <c r="C5074" i="3"/>
  <c r="F5073" i="3"/>
  <c r="G5073" i="3" s="1"/>
  <c r="E5073" i="3"/>
  <c r="D5073" i="3"/>
  <c r="C5073" i="3"/>
  <c r="F5072" i="3"/>
  <c r="G5072" i="3" s="1"/>
  <c r="E5072" i="3"/>
  <c r="D5072" i="3"/>
  <c r="C5072" i="3"/>
  <c r="F5071" i="3"/>
  <c r="G5071" i="3" s="1"/>
  <c r="E5071" i="3"/>
  <c r="D5071" i="3"/>
  <c r="C5071" i="3"/>
  <c r="F5070" i="3"/>
  <c r="G5070" i="3" s="1"/>
  <c r="E5070" i="3"/>
  <c r="D5070" i="3"/>
  <c r="C5070" i="3"/>
  <c r="F5069" i="3"/>
  <c r="G5069" i="3" s="1"/>
  <c r="E5069" i="3"/>
  <c r="D5069" i="3"/>
  <c r="C5069" i="3"/>
  <c r="F5068" i="3"/>
  <c r="G5068" i="3" s="1"/>
  <c r="E5068" i="3"/>
  <c r="D5068" i="3"/>
  <c r="C5068" i="3"/>
  <c r="F5067" i="3"/>
  <c r="G5067" i="3" s="1"/>
  <c r="E5067" i="3"/>
  <c r="D5067" i="3"/>
  <c r="C5067" i="3"/>
  <c r="G5066" i="3"/>
  <c r="F5066" i="3"/>
  <c r="E5066" i="3"/>
  <c r="D5066" i="3"/>
  <c r="C5066" i="3"/>
  <c r="F5065" i="3"/>
  <c r="G5065" i="3" s="1"/>
  <c r="E5065" i="3"/>
  <c r="D5065" i="3"/>
  <c r="C5065" i="3"/>
  <c r="F5064" i="3"/>
  <c r="G5064" i="3" s="1"/>
  <c r="E5064" i="3"/>
  <c r="D5064" i="3"/>
  <c r="C5064" i="3"/>
  <c r="F5063" i="3"/>
  <c r="G5063" i="3" s="1"/>
  <c r="E5063" i="3"/>
  <c r="D5063" i="3"/>
  <c r="C5063" i="3"/>
  <c r="F5062" i="3"/>
  <c r="G5062" i="3" s="1"/>
  <c r="E5062" i="3"/>
  <c r="D5062" i="3"/>
  <c r="C5062" i="3"/>
  <c r="F5061" i="3"/>
  <c r="G5061" i="3" s="1"/>
  <c r="E5061" i="3"/>
  <c r="D5061" i="3"/>
  <c r="C5061" i="3"/>
  <c r="F5060" i="3"/>
  <c r="G5060" i="3" s="1"/>
  <c r="E5060" i="3"/>
  <c r="D5060" i="3"/>
  <c r="C5060" i="3"/>
  <c r="F5059" i="3"/>
  <c r="G5059" i="3" s="1"/>
  <c r="E5059" i="3"/>
  <c r="D5059" i="3"/>
  <c r="C5059" i="3"/>
  <c r="F5058" i="3"/>
  <c r="G5058" i="3" s="1"/>
  <c r="E5058" i="3"/>
  <c r="D5058" i="3"/>
  <c r="C5058" i="3"/>
  <c r="F5057" i="3"/>
  <c r="G5057" i="3" s="1"/>
  <c r="E5057" i="3"/>
  <c r="D5057" i="3"/>
  <c r="C5057" i="3"/>
  <c r="F5056" i="3"/>
  <c r="G5056" i="3" s="1"/>
  <c r="E5056" i="3"/>
  <c r="D5056" i="3"/>
  <c r="C5056" i="3"/>
  <c r="G5055" i="3"/>
  <c r="F5055" i="3"/>
  <c r="E5055" i="3"/>
  <c r="D5055" i="3"/>
  <c r="C5055" i="3"/>
  <c r="F5054" i="3"/>
  <c r="G5054" i="3" s="1"/>
  <c r="E5054" i="3"/>
  <c r="D5054" i="3"/>
  <c r="C5054" i="3"/>
  <c r="F5053" i="3"/>
  <c r="G5053" i="3" s="1"/>
  <c r="E5053" i="3"/>
  <c r="D5053" i="3"/>
  <c r="C5053" i="3"/>
  <c r="F5052" i="3"/>
  <c r="G5052" i="3" s="1"/>
  <c r="E5052" i="3"/>
  <c r="D5052" i="3"/>
  <c r="C5052" i="3"/>
  <c r="G5051" i="3"/>
  <c r="F5051" i="3"/>
  <c r="E5051" i="3"/>
  <c r="D5051" i="3"/>
  <c r="C5051" i="3"/>
  <c r="F5050" i="3"/>
  <c r="G5050" i="3" s="1"/>
  <c r="E5050" i="3"/>
  <c r="D5050" i="3"/>
  <c r="C5050" i="3"/>
  <c r="F5049" i="3"/>
  <c r="G5049" i="3" s="1"/>
  <c r="E5049" i="3"/>
  <c r="D5049" i="3"/>
  <c r="C5049" i="3"/>
  <c r="F5048" i="3"/>
  <c r="G5048" i="3" s="1"/>
  <c r="E5048" i="3"/>
  <c r="D5048" i="3"/>
  <c r="C5048" i="3"/>
  <c r="F5047" i="3"/>
  <c r="G5047" i="3" s="1"/>
  <c r="E5047" i="3"/>
  <c r="D5047" i="3"/>
  <c r="C5047" i="3"/>
  <c r="F5046" i="3"/>
  <c r="G5046" i="3" s="1"/>
  <c r="E5046" i="3"/>
  <c r="D5046" i="3"/>
  <c r="C5046" i="3"/>
  <c r="F5045" i="3"/>
  <c r="G5045" i="3" s="1"/>
  <c r="E5045" i="3"/>
  <c r="D5045" i="3"/>
  <c r="C5045" i="3"/>
  <c r="F5044" i="3"/>
  <c r="G5044" i="3" s="1"/>
  <c r="E5044" i="3"/>
  <c r="D5044" i="3"/>
  <c r="C5044" i="3"/>
  <c r="G5043" i="3"/>
  <c r="F5043" i="3"/>
  <c r="E5043" i="3"/>
  <c r="D5043" i="3"/>
  <c r="C5043" i="3"/>
  <c r="G5042" i="3"/>
  <c r="F5042" i="3"/>
  <c r="E5042" i="3"/>
  <c r="D5042" i="3"/>
  <c r="C5042" i="3"/>
  <c r="F5041" i="3"/>
  <c r="G5041" i="3" s="1"/>
  <c r="E5041" i="3"/>
  <c r="D5041" i="3"/>
  <c r="C5041" i="3"/>
  <c r="F5040" i="3"/>
  <c r="G5040" i="3" s="1"/>
  <c r="E5040" i="3"/>
  <c r="D5040" i="3"/>
  <c r="C5040" i="3"/>
  <c r="F5039" i="3"/>
  <c r="G5039" i="3" s="1"/>
  <c r="E5039" i="3"/>
  <c r="D5039" i="3"/>
  <c r="C5039" i="3"/>
  <c r="F5038" i="3"/>
  <c r="G5038" i="3" s="1"/>
  <c r="E5038" i="3"/>
  <c r="D5038" i="3"/>
  <c r="C5038" i="3"/>
  <c r="F5037" i="3"/>
  <c r="G5037" i="3" s="1"/>
  <c r="E5037" i="3"/>
  <c r="D5037" i="3"/>
  <c r="C5037" i="3"/>
  <c r="F5036" i="3"/>
  <c r="G5036" i="3" s="1"/>
  <c r="E5036" i="3"/>
  <c r="D5036" i="3"/>
  <c r="C5036" i="3"/>
  <c r="G5035" i="3"/>
  <c r="F5035" i="3"/>
  <c r="E5035" i="3"/>
  <c r="D5035" i="3"/>
  <c r="C5035" i="3"/>
  <c r="G5034" i="3"/>
  <c r="F5034" i="3"/>
  <c r="E5034" i="3"/>
  <c r="D5034" i="3"/>
  <c r="C5034" i="3"/>
  <c r="F5033" i="3"/>
  <c r="G5033" i="3" s="1"/>
  <c r="E5033" i="3"/>
  <c r="D5033" i="3"/>
  <c r="C5033" i="3"/>
  <c r="F5032" i="3"/>
  <c r="G5032" i="3" s="1"/>
  <c r="E5032" i="3"/>
  <c r="D5032" i="3"/>
  <c r="C5032" i="3"/>
  <c r="G5031" i="3"/>
  <c r="F5031" i="3"/>
  <c r="E5031" i="3"/>
  <c r="D5031" i="3"/>
  <c r="C5031" i="3"/>
  <c r="F5030" i="3"/>
  <c r="G5030" i="3" s="1"/>
  <c r="E5030" i="3"/>
  <c r="D5030" i="3"/>
  <c r="C5030" i="3"/>
  <c r="F5029" i="3"/>
  <c r="G5029" i="3" s="1"/>
  <c r="E5029" i="3"/>
  <c r="D5029" i="3"/>
  <c r="C5029" i="3"/>
  <c r="F5028" i="3"/>
  <c r="G5028" i="3" s="1"/>
  <c r="E5028" i="3"/>
  <c r="D5028" i="3"/>
  <c r="C5028" i="3"/>
  <c r="G5027" i="3"/>
  <c r="F5027" i="3"/>
  <c r="E5027" i="3"/>
  <c r="D5027" i="3"/>
  <c r="C5027" i="3"/>
  <c r="G5026" i="3"/>
  <c r="F5026" i="3"/>
  <c r="E5026" i="3"/>
  <c r="D5026" i="3"/>
  <c r="C5026" i="3"/>
  <c r="F5025" i="3"/>
  <c r="G5025" i="3" s="1"/>
  <c r="E5025" i="3"/>
  <c r="D5025" i="3"/>
  <c r="C5025" i="3"/>
  <c r="F5024" i="3"/>
  <c r="G5024" i="3" s="1"/>
  <c r="E5024" i="3"/>
  <c r="D5024" i="3"/>
  <c r="C5024" i="3"/>
  <c r="G5023" i="3"/>
  <c r="F5023" i="3"/>
  <c r="E5023" i="3"/>
  <c r="D5023" i="3"/>
  <c r="C5023" i="3"/>
  <c r="F5022" i="3"/>
  <c r="G5022" i="3" s="1"/>
  <c r="E5022" i="3"/>
  <c r="D5022" i="3"/>
  <c r="C5022" i="3"/>
  <c r="F5021" i="3"/>
  <c r="G5021" i="3" s="1"/>
  <c r="E5021" i="3"/>
  <c r="D5021" i="3"/>
  <c r="C5021" i="3"/>
  <c r="F5020" i="3"/>
  <c r="G5020" i="3" s="1"/>
  <c r="E5020" i="3"/>
  <c r="D5020" i="3"/>
  <c r="C5020" i="3"/>
  <c r="G5019" i="3"/>
  <c r="F5019" i="3"/>
  <c r="E5019" i="3"/>
  <c r="D5019" i="3"/>
  <c r="C5019" i="3"/>
  <c r="G5018" i="3"/>
  <c r="F5018" i="3"/>
  <c r="E5018" i="3"/>
  <c r="D5018" i="3"/>
  <c r="C5018" i="3"/>
  <c r="F5017" i="3"/>
  <c r="G5017" i="3" s="1"/>
  <c r="E5017" i="3"/>
  <c r="D5017" i="3"/>
  <c r="C5017" i="3"/>
  <c r="F5016" i="3"/>
  <c r="G5016" i="3" s="1"/>
  <c r="E5016" i="3"/>
  <c r="D5016" i="3"/>
  <c r="C5016" i="3"/>
  <c r="G5015" i="3"/>
  <c r="F5015" i="3"/>
  <c r="E5015" i="3"/>
  <c r="D5015" i="3"/>
  <c r="C5015" i="3"/>
  <c r="F5014" i="3"/>
  <c r="G5014" i="3" s="1"/>
  <c r="E5014" i="3"/>
  <c r="D5014" i="3"/>
  <c r="C5014" i="3"/>
  <c r="F5013" i="3"/>
  <c r="G5013" i="3" s="1"/>
  <c r="E5013" i="3"/>
  <c r="D5013" i="3"/>
  <c r="C5013" i="3"/>
  <c r="F5012" i="3"/>
  <c r="G5012" i="3" s="1"/>
  <c r="E5012" i="3"/>
  <c r="D5012" i="3"/>
  <c r="C5012" i="3"/>
  <c r="G5011" i="3"/>
  <c r="F5011" i="3"/>
  <c r="E5011" i="3"/>
  <c r="D5011" i="3"/>
  <c r="C5011" i="3"/>
  <c r="F5010" i="3"/>
  <c r="G5010" i="3" s="1"/>
  <c r="E5010" i="3"/>
  <c r="D5010" i="3"/>
  <c r="C5010" i="3"/>
  <c r="F5009" i="3"/>
  <c r="G5009" i="3" s="1"/>
  <c r="E5009" i="3"/>
  <c r="D5009" i="3"/>
  <c r="C5009" i="3"/>
  <c r="F5008" i="3"/>
  <c r="G5008" i="3" s="1"/>
  <c r="E5008" i="3"/>
  <c r="D5008" i="3"/>
  <c r="C5008" i="3"/>
  <c r="G5007" i="3"/>
  <c r="F5007" i="3"/>
  <c r="E5007" i="3"/>
  <c r="D5007" i="3"/>
  <c r="C5007" i="3"/>
  <c r="F5006" i="3"/>
  <c r="G5006" i="3" s="1"/>
  <c r="E5006" i="3"/>
  <c r="D5006" i="3"/>
  <c r="C5006" i="3"/>
  <c r="F5005" i="3"/>
  <c r="G5005" i="3" s="1"/>
  <c r="E5005" i="3"/>
  <c r="D5005" i="3"/>
  <c r="C5005" i="3"/>
  <c r="F5004" i="3"/>
  <c r="G5004" i="3" s="1"/>
  <c r="E5004" i="3"/>
  <c r="D5004" i="3"/>
  <c r="C5004" i="3"/>
  <c r="F5003" i="3"/>
  <c r="G5003" i="3" s="1"/>
  <c r="E5003" i="3"/>
  <c r="D5003" i="3"/>
  <c r="C5003" i="3"/>
  <c r="G5002" i="3"/>
  <c r="F5002" i="3"/>
  <c r="E5002" i="3"/>
  <c r="D5002" i="3"/>
  <c r="C5002" i="3"/>
  <c r="F5001" i="3"/>
  <c r="G5001" i="3" s="1"/>
  <c r="E5001" i="3"/>
  <c r="D5001" i="3"/>
  <c r="C5001" i="3"/>
  <c r="F5000" i="3"/>
  <c r="G5000" i="3" s="1"/>
  <c r="E5000" i="3"/>
  <c r="D5000" i="3"/>
  <c r="C5000" i="3"/>
  <c r="F4999" i="3"/>
  <c r="G4999" i="3" s="1"/>
  <c r="E4999" i="3"/>
  <c r="D4999" i="3"/>
  <c r="C4999" i="3"/>
  <c r="F4998" i="3"/>
  <c r="G4998" i="3" s="1"/>
  <c r="E4998" i="3"/>
  <c r="D4998" i="3"/>
  <c r="C4998" i="3"/>
  <c r="F4997" i="3"/>
  <c r="G4997" i="3" s="1"/>
  <c r="E4997" i="3"/>
  <c r="D4997" i="3"/>
  <c r="C4997" i="3"/>
  <c r="F4996" i="3"/>
  <c r="G4996" i="3" s="1"/>
  <c r="E4996" i="3"/>
  <c r="D4996" i="3"/>
  <c r="C4996" i="3"/>
  <c r="F4995" i="3"/>
  <c r="G4995" i="3" s="1"/>
  <c r="E4995" i="3"/>
  <c r="D4995" i="3"/>
  <c r="C4995" i="3"/>
  <c r="F4994" i="3"/>
  <c r="G4994" i="3" s="1"/>
  <c r="E4994" i="3"/>
  <c r="D4994" i="3"/>
  <c r="C4994" i="3"/>
  <c r="F4993" i="3"/>
  <c r="G4993" i="3" s="1"/>
  <c r="E4993" i="3"/>
  <c r="D4993" i="3"/>
  <c r="C4993" i="3"/>
  <c r="F4992" i="3"/>
  <c r="G4992" i="3" s="1"/>
  <c r="E4992" i="3"/>
  <c r="D4992" i="3"/>
  <c r="C4992" i="3"/>
  <c r="G4991" i="3"/>
  <c r="F4991" i="3"/>
  <c r="E4991" i="3"/>
  <c r="D4991" i="3"/>
  <c r="C4991" i="3"/>
  <c r="F4990" i="3"/>
  <c r="G4990" i="3" s="1"/>
  <c r="E4990" i="3"/>
  <c r="D4990" i="3"/>
  <c r="C4990" i="3"/>
  <c r="F4989" i="3"/>
  <c r="G4989" i="3" s="1"/>
  <c r="E4989" i="3"/>
  <c r="D4989" i="3"/>
  <c r="C4989" i="3"/>
  <c r="F4988" i="3"/>
  <c r="G4988" i="3" s="1"/>
  <c r="E4988" i="3"/>
  <c r="D4988" i="3"/>
  <c r="C4988" i="3"/>
  <c r="G4987" i="3"/>
  <c r="F4987" i="3"/>
  <c r="E4987" i="3"/>
  <c r="D4987" i="3"/>
  <c r="C4987" i="3"/>
  <c r="F4986" i="3"/>
  <c r="G4986" i="3" s="1"/>
  <c r="E4986" i="3"/>
  <c r="D4986" i="3"/>
  <c r="C4986" i="3"/>
  <c r="F4985" i="3"/>
  <c r="G4985" i="3" s="1"/>
  <c r="E4985" i="3"/>
  <c r="D4985" i="3"/>
  <c r="C4985" i="3"/>
  <c r="F4984" i="3"/>
  <c r="G4984" i="3" s="1"/>
  <c r="E4984" i="3"/>
  <c r="D4984" i="3"/>
  <c r="C4984" i="3"/>
  <c r="F4983" i="3"/>
  <c r="G4983" i="3" s="1"/>
  <c r="E4983" i="3"/>
  <c r="D4983" i="3"/>
  <c r="C4983" i="3"/>
  <c r="F4982" i="3"/>
  <c r="G4982" i="3" s="1"/>
  <c r="E4982" i="3"/>
  <c r="D4982" i="3"/>
  <c r="C4982" i="3"/>
  <c r="F4981" i="3"/>
  <c r="G4981" i="3" s="1"/>
  <c r="E4981" i="3"/>
  <c r="D4981" i="3"/>
  <c r="C4981" i="3"/>
  <c r="F4980" i="3"/>
  <c r="G4980" i="3" s="1"/>
  <c r="E4980" i="3"/>
  <c r="D4980" i="3"/>
  <c r="C4980" i="3"/>
  <c r="G4979" i="3"/>
  <c r="F4979" i="3"/>
  <c r="E4979" i="3"/>
  <c r="D4979" i="3"/>
  <c r="C4979" i="3"/>
  <c r="G4978" i="3"/>
  <c r="F4978" i="3"/>
  <c r="E4978" i="3"/>
  <c r="D4978" i="3"/>
  <c r="C4978" i="3"/>
  <c r="F4977" i="3"/>
  <c r="G4977" i="3" s="1"/>
  <c r="E4977" i="3"/>
  <c r="D4977" i="3"/>
  <c r="C4977" i="3"/>
  <c r="F4976" i="3"/>
  <c r="G4976" i="3" s="1"/>
  <c r="E4976" i="3"/>
  <c r="D4976" i="3"/>
  <c r="C4976" i="3"/>
  <c r="F4975" i="3"/>
  <c r="G4975" i="3" s="1"/>
  <c r="E4975" i="3"/>
  <c r="D4975" i="3"/>
  <c r="C4975" i="3"/>
  <c r="F4974" i="3"/>
  <c r="G4974" i="3" s="1"/>
  <c r="E4974" i="3"/>
  <c r="D4974" i="3"/>
  <c r="C4974" i="3"/>
  <c r="F4973" i="3"/>
  <c r="G4973" i="3" s="1"/>
  <c r="E4973" i="3"/>
  <c r="D4973" i="3"/>
  <c r="C4973" i="3"/>
  <c r="F4972" i="3"/>
  <c r="G4972" i="3" s="1"/>
  <c r="E4972" i="3"/>
  <c r="D4972" i="3"/>
  <c r="C4972" i="3"/>
  <c r="G4971" i="3"/>
  <c r="F4971" i="3"/>
  <c r="E4971" i="3"/>
  <c r="D4971" i="3"/>
  <c r="C4971" i="3"/>
  <c r="G4970" i="3"/>
  <c r="F4970" i="3"/>
  <c r="E4970" i="3"/>
  <c r="D4970" i="3"/>
  <c r="C4970" i="3"/>
  <c r="F4969" i="3"/>
  <c r="G4969" i="3" s="1"/>
  <c r="E4969" i="3"/>
  <c r="D4969" i="3"/>
  <c r="C4969" i="3"/>
  <c r="F4968" i="3"/>
  <c r="G4968" i="3" s="1"/>
  <c r="E4968" i="3"/>
  <c r="D4968" i="3"/>
  <c r="C4968" i="3"/>
  <c r="G4967" i="3"/>
  <c r="F4967" i="3"/>
  <c r="E4967" i="3"/>
  <c r="D4967" i="3"/>
  <c r="C4967" i="3"/>
  <c r="F4966" i="3"/>
  <c r="G4966" i="3" s="1"/>
  <c r="E4966" i="3"/>
  <c r="D4966" i="3"/>
  <c r="C4966" i="3"/>
  <c r="F4965" i="3"/>
  <c r="G4965" i="3" s="1"/>
  <c r="E4965" i="3"/>
  <c r="D4965" i="3"/>
  <c r="C4965" i="3"/>
  <c r="F4964" i="3"/>
  <c r="G4964" i="3" s="1"/>
  <c r="E4964" i="3"/>
  <c r="D4964" i="3"/>
  <c r="C4964" i="3"/>
  <c r="G4963" i="3"/>
  <c r="F4963" i="3"/>
  <c r="E4963" i="3"/>
  <c r="D4963" i="3"/>
  <c r="C4963" i="3"/>
  <c r="G4962" i="3"/>
  <c r="F4962" i="3"/>
  <c r="E4962" i="3"/>
  <c r="D4962" i="3"/>
  <c r="C4962" i="3"/>
  <c r="F4961" i="3"/>
  <c r="G4961" i="3" s="1"/>
  <c r="E4961" i="3"/>
  <c r="D4961" i="3"/>
  <c r="C4961" i="3"/>
  <c r="F4960" i="3"/>
  <c r="G4960" i="3" s="1"/>
  <c r="E4960" i="3"/>
  <c r="D4960" i="3"/>
  <c r="C4960" i="3"/>
  <c r="G4959" i="3"/>
  <c r="F4959" i="3"/>
  <c r="E4959" i="3"/>
  <c r="D4959" i="3"/>
  <c r="C4959" i="3"/>
  <c r="F4958" i="3"/>
  <c r="G4958" i="3" s="1"/>
  <c r="E4958" i="3"/>
  <c r="D4958" i="3"/>
  <c r="C4958" i="3"/>
  <c r="F4957" i="3"/>
  <c r="G4957" i="3" s="1"/>
  <c r="E4957" i="3"/>
  <c r="D4957" i="3"/>
  <c r="C4957" i="3"/>
  <c r="F4956" i="3"/>
  <c r="G4956" i="3" s="1"/>
  <c r="E4956" i="3"/>
  <c r="D4956" i="3"/>
  <c r="C4956" i="3"/>
  <c r="G4955" i="3"/>
  <c r="F4955" i="3"/>
  <c r="E4955" i="3"/>
  <c r="D4955" i="3"/>
  <c r="C4955" i="3"/>
  <c r="G4954" i="3"/>
  <c r="F4954" i="3"/>
  <c r="E4954" i="3"/>
  <c r="D4954" i="3"/>
  <c r="C4954" i="3"/>
  <c r="F4953" i="3"/>
  <c r="G4953" i="3" s="1"/>
  <c r="E4953" i="3"/>
  <c r="D4953" i="3"/>
  <c r="C4953" i="3"/>
  <c r="F4952" i="3"/>
  <c r="G4952" i="3" s="1"/>
  <c r="E4952" i="3"/>
  <c r="D4952" i="3"/>
  <c r="C4952" i="3"/>
  <c r="G4951" i="3"/>
  <c r="F4951" i="3"/>
  <c r="E4951" i="3"/>
  <c r="D4951" i="3"/>
  <c r="C4951" i="3"/>
  <c r="F4950" i="3"/>
  <c r="G4950" i="3" s="1"/>
  <c r="E4950" i="3"/>
  <c r="D4950" i="3"/>
  <c r="C4950" i="3"/>
  <c r="F4949" i="3"/>
  <c r="G4949" i="3" s="1"/>
  <c r="E4949" i="3"/>
  <c r="D4949" i="3"/>
  <c r="C4949" i="3"/>
  <c r="F4948" i="3"/>
  <c r="G4948" i="3" s="1"/>
  <c r="E4948" i="3"/>
  <c r="D4948" i="3"/>
  <c r="C4948" i="3"/>
  <c r="G4947" i="3"/>
  <c r="F4947" i="3"/>
  <c r="E4947" i="3"/>
  <c r="D4947" i="3"/>
  <c r="C4947" i="3"/>
  <c r="G4946" i="3"/>
  <c r="F4946" i="3"/>
  <c r="E4946" i="3"/>
  <c r="D4946" i="3"/>
  <c r="C4946" i="3"/>
  <c r="F4945" i="3"/>
  <c r="G4945" i="3" s="1"/>
  <c r="E4945" i="3"/>
  <c r="D4945" i="3"/>
  <c r="C4945" i="3"/>
  <c r="F4944" i="3"/>
  <c r="G4944" i="3" s="1"/>
  <c r="E4944" i="3"/>
  <c r="D4944" i="3"/>
  <c r="C4944" i="3"/>
  <c r="G4943" i="3"/>
  <c r="F4943" i="3"/>
  <c r="E4943" i="3"/>
  <c r="D4943" i="3"/>
  <c r="C4943" i="3"/>
  <c r="F4942" i="3"/>
  <c r="G4942" i="3" s="1"/>
  <c r="E4942" i="3"/>
  <c r="D4942" i="3"/>
  <c r="C4942" i="3"/>
  <c r="F4941" i="3"/>
  <c r="G4941" i="3" s="1"/>
  <c r="E4941" i="3"/>
  <c r="D4941" i="3"/>
  <c r="C4941" i="3"/>
  <c r="F4940" i="3"/>
  <c r="G4940" i="3" s="1"/>
  <c r="E4940" i="3"/>
  <c r="D4940" i="3"/>
  <c r="C4940" i="3"/>
  <c r="F4939" i="3"/>
  <c r="G4939" i="3" s="1"/>
  <c r="E4939" i="3"/>
  <c r="D4939" i="3"/>
  <c r="C4939" i="3"/>
  <c r="G4938" i="3"/>
  <c r="F4938" i="3"/>
  <c r="E4938" i="3"/>
  <c r="D4938" i="3"/>
  <c r="C4938" i="3"/>
  <c r="F4937" i="3"/>
  <c r="G4937" i="3" s="1"/>
  <c r="E4937" i="3"/>
  <c r="D4937" i="3"/>
  <c r="C4937" i="3"/>
  <c r="F4936" i="3"/>
  <c r="G4936" i="3" s="1"/>
  <c r="E4936" i="3"/>
  <c r="D4936" i="3"/>
  <c r="C4936" i="3"/>
  <c r="F4935" i="3"/>
  <c r="G4935" i="3" s="1"/>
  <c r="E4935" i="3"/>
  <c r="D4935" i="3"/>
  <c r="C4935" i="3"/>
  <c r="F4934" i="3"/>
  <c r="G4934" i="3" s="1"/>
  <c r="E4934" i="3"/>
  <c r="D4934" i="3"/>
  <c r="C4934" i="3"/>
  <c r="F4933" i="3"/>
  <c r="G4933" i="3" s="1"/>
  <c r="E4933" i="3"/>
  <c r="D4933" i="3"/>
  <c r="C4933" i="3"/>
  <c r="F4932" i="3"/>
  <c r="G4932" i="3" s="1"/>
  <c r="E4932" i="3"/>
  <c r="D4932" i="3"/>
  <c r="C4932" i="3"/>
  <c r="F4931" i="3"/>
  <c r="G4931" i="3" s="1"/>
  <c r="E4931" i="3"/>
  <c r="D4931" i="3"/>
  <c r="C4931" i="3"/>
  <c r="F4930" i="3"/>
  <c r="G4930" i="3" s="1"/>
  <c r="E4930" i="3"/>
  <c r="D4930" i="3"/>
  <c r="C4930" i="3"/>
  <c r="F4929" i="3"/>
  <c r="G4929" i="3" s="1"/>
  <c r="E4929" i="3"/>
  <c r="D4929" i="3"/>
  <c r="C4929" i="3"/>
  <c r="F4928" i="3"/>
  <c r="G4928" i="3" s="1"/>
  <c r="E4928" i="3"/>
  <c r="D4928" i="3"/>
  <c r="C4928" i="3"/>
  <c r="G4927" i="3"/>
  <c r="F4927" i="3"/>
  <c r="E4927" i="3"/>
  <c r="D4927" i="3"/>
  <c r="C4927" i="3"/>
  <c r="F4926" i="3"/>
  <c r="G4926" i="3" s="1"/>
  <c r="E4926" i="3"/>
  <c r="D4926" i="3"/>
  <c r="C4926" i="3"/>
  <c r="F4925" i="3"/>
  <c r="G4925" i="3" s="1"/>
  <c r="E4925" i="3"/>
  <c r="D4925" i="3"/>
  <c r="C4925" i="3"/>
  <c r="F4924" i="3"/>
  <c r="G4924" i="3" s="1"/>
  <c r="E4924" i="3"/>
  <c r="D4924" i="3"/>
  <c r="C4924" i="3"/>
  <c r="G4923" i="3"/>
  <c r="F4923" i="3"/>
  <c r="E4923" i="3"/>
  <c r="D4923" i="3"/>
  <c r="C4923" i="3"/>
  <c r="F4922" i="3"/>
  <c r="G4922" i="3" s="1"/>
  <c r="E4922" i="3"/>
  <c r="D4922" i="3"/>
  <c r="C4922" i="3"/>
  <c r="F4921" i="3"/>
  <c r="G4921" i="3" s="1"/>
  <c r="E4921" i="3"/>
  <c r="D4921" i="3"/>
  <c r="C4921" i="3"/>
  <c r="F4920" i="3"/>
  <c r="G4920" i="3" s="1"/>
  <c r="E4920" i="3"/>
  <c r="D4920" i="3"/>
  <c r="C4920" i="3"/>
  <c r="F4919" i="3"/>
  <c r="G4919" i="3" s="1"/>
  <c r="E4919" i="3"/>
  <c r="D4919" i="3"/>
  <c r="C4919" i="3"/>
  <c r="F4918" i="3"/>
  <c r="G4918" i="3" s="1"/>
  <c r="E4918" i="3"/>
  <c r="D4918" i="3"/>
  <c r="C4918" i="3"/>
  <c r="F4917" i="3"/>
  <c r="G4917" i="3" s="1"/>
  <c r="E4917" i="3"/>
  <c r="D4917" i="3"/>
  <c r="C4917" i="3"/>
  <c r="F4916" i="3"/>
  <c r="G4916" i="3" s="1"/>
  <c r="E4916" i="3"/>
  <c r="D4916" i="3"/>
  <c r="C4916" i="3"/>
  <c r="F4915" i="3"/>
  <c r="G4915" i="3" s="1"/>
  <c r="E4915" i="3"/>
  <c r="D4915" i="3"/>
  <c r="C4915" i="3"/>
  <c r="G4914" i="3"/>
  <c r="F4914" i="3"/>
  <c r="E4914" i="3"/>
  <c r="D4914" i="3"/>
  <c r="C4914" i="3"/>
  <c r="F4913" i="3"/>
  <c r="G4913" i="3" s="1"/>
  <c r="E4913" i="3"/>
  <c r="D4913" i="3"/>
  <c r="C4913" i="3"/>
  <c r="F4912" i="3"/>
  <c r="G4912" i="3" s="1"/>
  <c r="E4912" i="3"/>
  <c r="D4912" i="3"/>
  <c r="C4912" i="3"/>
  <c r="F4911" i="3"/>
  <c r="G4911" i="3" s="1"/>
  <c r="E4911" i="3"/>
  <c r="D4911" i="3"/>
  <c r="C4911" i="3"/>
  <c r="F4910" i="3"/>
  <c r="G4910" i="3" s="1"/>
  <c r="E4910" i="3"/>
  <c r="D4910" i="3"/>
  <c r="C4910" i="3"/>
  <c r="F4909" i="3"/>
  <c r="G4909" i="3" s="1"/>
  <c r="E4909" i="3"/>
  <c r="D4909" i="3"/>
  <c r="C4909" i="3"/>
  <c r="F4908" i="3"/>
  <c r="G4908" i="3" s="1"/>
  <c r="E4908" i="3"/>
  <c r="D4908" i="3"/>
  <c r="C4908" i="3"/>
  <c r="F4907" i="3"/>
  <c r="G4907" i="3" s="1"/>
  <c r="E4907" i="3"/>
  <c r="D4907" i="3"/>
  <c r="C4907" i="3"/>
  <c r="F4906" i="3"/>
  <c r="G4906" i="3" s="1"/>
  <c r="E4906" i="3"/>
  <c r="D4906" i="3"/>
  <c r="C4906" i="3"/>
  <c r="F4905" i="3"/>
  <c r="G4905" i="3" s="1"/>
  <c r="E4905" i="3"/>
  <c r="D4905" i="3"/>
  <c r="C4905" i="3"/>
  <c r="F4904" i="3"/>
  <c r="G4904" i="3" s="1"/>
  <c r="E4904" i="3"/>
  <c r="D4904" i="3"/>
  <c r="C4904" i="3"/>
  <c r="F4903" i="3"/>
  <c r="G4903" i="3" s="1"/>
  <c r="E4903" i="3"/>
  <c r="D4903" i="3"/>
  <c r="C4903" i="3"/>
  <c r="F4902" i="3"/>
  <c r="G4902" i="3" s="1"/>
  <c r="E4902" i="3"/>
  <c r="D4902" i="3"/>
  <c r="C4902" i="3"/>
  <c r="F4901" i="3"/>
  <c r="G4901" i="3" s="1"/>
  <c r="E4901" i="3"/>
  <c r="D4901" i="3"/>
  <c r="C4901" i="3"/>
  <c r="F4900" i="3"/>
  <c r="G4900" i="3" s="1"/>
  <c r="E4900" i="3"/>
  <c r="D4900" i="3"/>
  <c r="C4900" i="3"/>
  <c r="G4899" i="3"/>
  <c r="F4899" i="3"/>
  <c r="E4899" i="3"/>
  <c r="D4899" i="3"/>
  <c r="C4899" i="3"/>
  <c r="G4898" i="3"/>
  <c r="F4898" i="3"/>
  <c r="E4898" i="3"/>
  <c r="D4898" i="3"/>
  <c r="C4898" i="3"/>
  <c r="F4897" i="3"/>
  <c r="G4897" i="3" s="1"/>
  <c r="E4897" i="3"/>
  <c r="D4897" i="3"/>
  <c r="C4897" i="3"/>
  <c r="F4896" i="3"/>
  <c r="G4896" i="3" s="1"/>
  <c r="E4896" i="3"/>
  <c r="D4896" i="3"/>
  <c r="C4896" i="3"/>
  <c r="F4895" i="3"/>
  <c r="G4895" i="3" s="1"/>
  <c r="E4895" i="3"/>
  <c r="D4895" i="3"/>
  <c r="C4895" i="3"/>
  <c r="F4894" i="3"/>
  <c r="G4894" i="3" s="1"/>
  <c r="E4894" i="3"/>
  <c r="D4894" i="3"/>
  <c r="C4894" i="3"/>
  <c r="F4893" i="3"/>
  <c r="G4893" i="3" s="1"/>
  <c r="E4893" i="3"/>
  <c r="D4893" i="3"/>
  <c r="C4893" i="3"/>
  <c r="F4892" i="3"/>
  <c r="G4892" i="3" s="1"/>
  <c r="E4892" i="3"/>
  <c r="D4892" i="3"/>
  <c r="C4892" i="3"/>
  <c r="G4891" i="3"/>
  <c r="F4891" i="3"/>
  <c r="E4891" i="3"/>
  <c r="D4891" i="3"/>
  <c r="C4891" i="3"/>
  <c r="F4890" i="3"/>
  <c r="G4890" i="3" s="1"/>
  <c r="E4890" i="3"/>
  <c r="D4890" i="3"/>
  <c r="C4890" i="3"/>
  <c r="F4889" i="3"/>
  <c r="G4889" i="3" s="1"/>
  <c r="E4889" i="3"/>
  <c r="D4889" i="3"/>
  <c r="C4889" i="3"/>
  <c r="F4888" i="3"/>
  <c r="G4888" i="3" s="1"/>
  <c r="E4888" i="3"/>
  <c r="D4888" i="3"/>
  <c r="C4888" i="3"/>
  <c r="F4887" i="3"/>
  <c r="G4887" i="3" s="1"/>
  <c r="E4887" i="3"/>
  <c r="D4887" i="3"/>
  <c r="C4887" i="3"/>
  <c r="F4886" i="3"/>
  <c r="G4886" i="3" s="1"/>
  <c r="E4886" i="3"/>
  <c r="D4886" i="3"/>
  <c r="C4886" i="3"/>
  <c r="F4885" i="3"/>
  <c r="G4885" i="3" s="1"/>
  <c r="E4885" i="3"/>
  <c r="D4885" i="3"/>
  <c r="C4885" i="3"/>
  <c r="F4884" i="3"/>
  <c r="G4884" i="3" s="1"/>
  <c r="E4884" i="3"/>
  <c r="D4884" i="3"/>
  <c r="C4884" i="3"/>
  <c r="F4883" i="3"/>
  <c r="G4883" i="3" s="1"/>
  <c r="E4883" i="3"/>
  <c r="D4883" i="3"/>
  <c r="C4883" i="3"/>
  <c r="G4882" i="3"/>
  <c r="F4882" i="3"/>
  <c r="E4882" i="3"/>
  <c r="D4882" i="3"/>
  <c r="C4882" i="3"/>
  <c r="F4881" i="3"/>
  <c r="G4881" i="3" s="1"/>
  <c r="E4881" i="3"/>
  <c r="D4881" i="3"/>
  <c r="C4881" i="3"/>
  <c r="F4880" i="3"/>
  <c r="G4880" i="3" s="1"/>
  <c r="E4880" i="3"/>
  <c r="D4880" i="3"/>
  <c r="C4880" i="3"/>
  <c r="F4879" i="3"/>
  <c r="G4879" i="3" s="1"/>
  <c r="E4879" i="3"/>
  <c r="D4879" i="3"/>
  <c r="C4879" i="3"/>
  <c r="F4878" i="3"/>
  <c r="G4878" i="3" s="1"/>
  <c r="E4878" i="3"/>
  <c r="D4878" i="3"/>
  <c r="C4878" i="3"/>
  <c r="F4877" i="3"/>
  <c r="G4877" i="3" s="1"/>
  <c r="E4877" i="3"/>
  <c r="D4877" i="3"/>
  <c r="C4877" i="3"/>
  <c r="F4876" i="3"/>
  <c r="G4876" i="3" s="1"/>
  <c r="E4876" i="3"/>
  <c r="D4876" i="3"/>
  <c r="C4876" i="3"/>
  <c r="F4875" i="3"/>
  <c r="G4875" i="3" s="1"/>
  <c r="E4875" i="3"/>
  <c r="D4875" i="3"/>
  <c r="C4875" i="3"/>
  <c r="F4874" i="3"/>
  <c r="G4874" i="3" s="1"/>
  <c r="E4874" i="3"/>
  <c r="D4874" i="3"/>
  <c r="C4874" i="3"/>
  <c r="F4873" i="3"/>
  <c r="G4873" i="3" s="1"/>
  <c r="E4873" i="3"/>
  <c r="D4873" i="3"/>
  <c r="C4873" i="3"/>
  <c r="F4872" i="3"/>
  <c r="G4872" i="3" s="1"/>
  <c r="E4872" i="3"/>
  <c r="D4872" i="3"/>
  <c r="C4872" i="3"/>
  <c r="F4871" i="3"/>
  <c r="G4871" i="3" s="1"/>
  <c r="E4871" i="3"/>
  <c r="D4871" i="3"/>
  <c r="C4871" i="3"/>
  <c r="F4870" i="3"/>
  <c r="G4870" i="3" s="1"/>
  <c r="E4870" i="3"/>
  <c r="D4870" i="3"/>
  <c r="C4870" i="3"/>
  <c r="F4869" i="3"/>
  <c r="G4869" i="3" s="1"/>
  <c r="E4869" i="3"/>
  <c r="D4869" i="3"/>
  <c r="C4869" i="3"/>
  <c r="F4868" i="3"/>
  <c r="G4868" i="3" s="1"/>
  <c r="E4868" i="3"/>
  <c r="D4868" i="3"/>
  <c r="C4868" i="3"/>
  <c r="G4867" i="3"/>
  <c r="F4867" i="3"/>
  <c r="E4867" i="3"/>
  <c r="D4867" i="3"/>
  <c r="C4867" i="3"/>
  <c r="G4866" i="3"/>
  <c r="F4866" i="3"/>
  <c r="E4866" i="3"/>
  <c r="D4866" i="3"/>
  <c r="C4866" i="3"/>
  <c r="F4865" i="3"/>
  <c r="G4865" i="3" s="1"/>
  <c r="E4865" i="3"/>
  <c r="D4865" i="3"/>
  <c r="C4865" i="3"/>
  <c r="F4864" i="3"/>
  <c r="G4864" i="3" s="1"/>
  <c r="E4864" i="3"/>
  <c r="D4864" i="3"/>
  <c r="C4864" i="3"/>
  <c r="F4863" i="3"/>
  <c r="G4863" i="3" s="1"/>
  <c r="E4863" i="3"/>
  <c r="D4863" i="3"/>
  <c r="C4863" i="3"/>
  <c r="F4862" i="3"/>
  <c r="G4862" i="3" s="1"/>
  <c r="E4862" i="3"/>
  <c r="D4862" i="3"/>
  <c r="C4862" i="3"/>
  <c r="F4861" i="3"/>
  <c r="G4861" i="3" s="1"/>
  <c r="E4861" i="3"/>
  <c r="D4861" i="3"/>
  <c r="C4861" i="3"/>
  <c r="F4860" i="3"/>
  <c r="G4860" i="3" s="1"/>
  <c r="E4860" i="3"/>
  <c r="D4860" i="3"/>
  <c r="C4860" i="3"/>
  <c r="G4859" i="3"/>
  <c r="F4859" i="3"/>
  <c r="E4859" i="3"/>
  <c r="D4859" i="3"/>
  <c r="C4859" i="3"/>
  <c r="F4858" i="3"/>
  <c r="G4858" i="3" s="1"/>
  <c r="E4858" i="3"/>
  <c r="D4858" i="3"/>
  <c r="C4858" i="3"/>
  <c r="F4857" i="3"/>
  <c r="G4857" i="3" s="1"/>
  <c r="E4857" i="3"/>
  <c r="D4857" i="3"/>
  <c r="C4857" i="3"/>
  <c r="F4856" i="3"/>
  <c r="G4856" i="3" s="1"/>
  <c r="E4856" i="3"/>
  <c r="D4856" i="3"/>
  <c r="C4856" i="3"/>
  <c r="F4855" i="3"/>
  <c r="G4855" i="3" s="1"/>
  <c r="E4855" i="3"/>
  <c r="D4855" i="3"/>
  <c r="C4855" i="3"/>
  <c r="F4854" i="3"/>
  <c r="G4854" i="3" s="1"/>
  <c r="E4854" i="3"/>
  <c r="D4854" i="3"/>
  <c r="C4854" i="3"/>
  <c r="F4853" i="3"/>
  <c r="G4853" i="3" s="1"/>
  <c r="E4853" i="3"/>
  <c r="D4853" i="3"/>
  <c r="C4853" i="3"/>
  <c r="F4852" i="3"/>
  <c r="G4852" i="3" s="1"/>
  <c r="E4852" i="3"/>
  <c r="D4852" i="3"/>
  <c r="C4852" i="3"/>
  <c r="F4851" i="3"/>
  <c r="G4851" i="3" s="1"/>
  <c r="E4851" i="3"/>
  <c r="D4851" i="3"/>
  <c r="C4851" i="3"/>
  <c r="G4850" i="3"/>
  <c r="F4850" i="3"/>
  <c r="E4850" i="3"/>
  <c r="D4850" i="3"/>
  <c r="C4850" i="3"/>
  <c r="F4849" i="3"/>
  <c r="G4849" i="3" s="1"/>
  <c r="E4849" i="3"/>
  <c r="D4849" i="3"/>
  <c r="C4849" i="3"/>
  <c r="F4848" i="3"/>
  <c r="G4848" i="3" s="1"/>
  <c r="E4848" i="3"/>
  <c r="D4848" i="3"/>
  <c r="C4848" i="3"/>
  <c r="F4847" i="3"/>
  <c r="G4847" i="3" s="1"/>
  <c r="E4847" i="3"/>
  <c r="D4847" i="3"/>
  <c r="C4847" i="3"/>
  <c r="F4846" i="3"/>
  <c r="G4846" i="3" s="1"/>
  <c r="E4846" i="3"/>
  <c r="D4846" i="3"/>
  <c r="C4846" i="3"/>
  <c r="F4845" i="3"/>
  <c r="G4845" i="3" s="1"/>
  <c r="E4845" i="3"/>
  <c r="D4845" i="3"/>
  <c r="C4845" i="3"/>
  <c r="F4844" i="3"/>
  <c r="G4844" i="3" s="1"/>
  <c r="E4844" i="3"/>
  <c r="D4844" i="3"/>
  <c r="C4844" i="3"/>
  <c r="G4843" i="3"/>
  <c r="F4843" i="3"/>
  <c r="E4843" i="3"/>
  <c r="D4843" i="3"/>
  <c r="C4843" i="3"/>
  <c r="F4842" i="3"/>
  <c r="G4842" i="3" s="1"/>
  <c r="E4842" i="3"/>
  <c r="D4842" i="3"/>
  <c r="C4842" i="3"/>
  <c r="F4841" i="3"/>
  <c r="G4841" i="3" s="1"/>
  <c r="E4841" i="3"/>
  <c r="D4841" i="3"/>
  <c r="C4841" i="3"/>
  <c r="F4840" i="3"/>
  <c r="G4840" i="3" s="1"/>
  <c r="E4840" i="3"/>
  <c r="D4840" i="3"/>
  <c r="C4840" i="3"/>
  <c r="F4839" i="3"/>
  <c r="G4839" i="3" s="1"/>
  <c r="E4839" i="3"/>
  <c r="D4839" i="3"/>
  <c r="C4839" i="3"/>
  <c r="F4838" i="3"/>
  <c r="G4838" i="3" s="1"/>
  <c r="E4838" i="3"/>
  <c r="D4838" i="3"/>
  <c r="C4838" i="3"/>
  <c r="F4837" i="3"/>
  <c r="G4837" i="3" s="1"/>
  <c r="E4837" i="3"/>
  <c r="D4837" i="3"/>
  <c r="C4837" i="3"/>
  <c r="F4836" i="3"/>
  <c r="G4836" i="3" s="1"/>
  <c r="E4836" i="3"/>
  <c r="D4836" i="3"/>
  <c r="C4836" i="3"/>
  <c r="G4835" i="3"/>
  <c r="F4835" i="3"/>
  <c r="E4835" i="3"/>
  <c r="D4835" i="3"/>
  <c r="C4835" i="3"/>
  <c r="G4834" i="3"/>
  <c r="F4834" i="3"/>
  <c r="E4834" i="3"/>
  <c r="D4834" i="3"/>
  <c r="C4834" i="3"/>
  <c r="F4833" i="3"/>
  <c r="G4833" i="3" s="1"/>
  <c r="E4833" i="3"/>
  <c r="D4833" i="3"/>
  <c r="C4833" i="3"/>
  <c r="F4832" i="3"/>
  <c r="G4832" i="3" s="1"/>
  <c r="E4832" i="3"/>
  <c r="D4832" i="3"/>
  <c r="C4832" i="3"/>
  <c r="F4831" i="3"/>
  <c r="G4831" i="3" s="1"/>
  <c r="E4831" i="3"/>
  <c r="D4831" i="3"/>
  <c r="C4831" i="3"/>
  <c r="F4830" i="3"/>
  <c r="G4830" i="3" s="1"/>
  <c r="E4830" i="3"/>
  <c r="D4830" i="3"/>
  <c r="C4830" i="3"/>
  <c r="F4829" i="3"/>
  <c r="G4829" i="3" s="1"/>
  <c r="E4829" i="3"/>
  <c r="D4829" i="3"/>
  <c r="C4829" i="3"/>
  <c r="F4828" i="3"/>
  <c r="G4828" i="3" s="1"/>
  <c r="E4828" i="3"/>
  <c r="D4828" i="3"/>
  <c r="C4828" i="3"/>
  <c r="G4827" i="3"/>
  <c r="F4827" i="3"/>
  <c r="E4827" i="3"/>
  <c r="D4827" i="3"/>
  <c r="C4827" i="3"/>
  <c r="F4826" i="3"/>
  <c r="G4826" i="3" s="1"/>
  <c r="E4826" i="3"/>
  <c r="D4826" i="3"/>
  <c r="C4826" i="3"/>
  <c r="F4825" i="3"/>
  <c r="G4825" i="3" s="1"/>
  <c r="E4825" i="3"/>
  <c r="D4825" i="3"/>
  <c r="C4825" i="3"/>
  <c r="F4824" i="3"/>
  <c r="G4824" i="3" s="1"/>
  <c r="E4824" i="3"/>
  <c r="D4824" i="3"/>
  <c r="C4824" i="3"/>
  <c r="F4823" i="3"/>
  <c r="G4823" i="3" s="1"/>
  <c r="E4823" i="3"/>
  <c r="D4823" i="3"/>
  <c r="C4823" i="3"/>
  <c r="F4822" i="3"/>
  <c r="G4822" i="3" s="1"/>
  <c r="E4822" i="3"/>
  <c r="D4822" i="3"/>
  <c r="C4822" i="3"/>
  <c r="F4821" i="3"/>
  <c r="G4821" i="3" s="1"/>
  <c r="E4821" i="3"/>
  <c r="D4821" i="3"/>
  <c r="C4821" i="3"/>
  <c r="F4820" i="3"/>
  <c r="G4820" i="3" s="1"/>
  <c r="E4820" i="3"/>
  <c r="D4820" i="3"/>
  <c r="C4820" i="3"/>
  <c r="F4819" i="3"/>
  <c r="G4819" i="3" s="1"/>
  <c r="E4819" i="3"/>
  <c r="D4819" i="3"/>
  <c r="C4819" i="3"/>
  <c r="G4818" i="3"/>
  <c r="F4818" i="3"/>
  <c r="E4818" i="3"/>
  <c r="D4818" i="3"/>
  <c r="C4818" i="3"/>
  <c r="F4817" i="3"/>
  <c r="G4817" i="3" s="1"/>
  <c r="E4817" i="3"/>
  <c r="D4817" i="3"/>
  <c r="C4817" i="3"/>
  <c r="F4816" i="3"/>
  <c r="G4816" i="3" s="1"/>
  <c r="E4816" i="3"/>
  <c r="D4816" i="3"/>
  <c r="C4816" i="3"/>
  <c r="F4815" i="3"/>
  <c r="G4815" i="3" s="1"/>
  <c r="E4815" i="3"/>
  <c r="D4815" i="3"/>
  <c r="C4815" i="3"/>
  <c r="F4814" i="3"/>
  <c r="G4814" i="3" s="1"/>
  <c r="E4814" i="3"/>
  <c r="D4814" i="3"/>
  <c r="C4814" i="3"/>
  <c r="F4813" i="3"/>
  <c r="G4813" i="3" s="1"/>
  <c r="E4813" i="3"/>
  <c r="D4813" i="3"/>
  <c r="C4813" i="3"/>
  <c r="F4812" i="3"/>
  <c r="G4812" i="3" s="1"/>
  <c r="E4812" i="3"/>
  <c r="D4812" i="3"/>
  <c r="C4812" i="3"/>
  <c r="G4811" i="3"/>
  <c r="F4811" i="3"/>
  <c r="E4811" i="3"/>
  <c r="D4811" i="3"/>
  <c r="C4811" i="3"/>
  <c r="F4810" i="3"/>
  <c r="G4810" i="3" s="1"/>
  <c r="E4810" i="3"/>
  <c r="D4810" i="3"/>
  <c r="C4810" i="3"/>
  <c r="F4809" i="3"/>
  <c r="G4809" i="3" s="1"/>
  <c r="E4809" i="3"/>
  <c r="D4809" i="3"/>
  <c r="C4809" i="3"/>
  <c r="F4808" i="3"/>
  <c r="G4808" i="3" s="1"/>
  <c r="E4808" i="3"/>
  <c r="D4808" i="3"/>
  <c r="C4808" i="3"/>
  <c r="F4807" i="3"/>
  <c r="G4807" i="3" s="1"/>
  <c r="E4807" i="3"/>
  <c r="D4807" i="3"/>
  <c r="C4807" i="3"/>
  <c r="F4806" i="3"/>
  <c r="G4806" i="3" s="1"/>
  <c r="E4806" i="3"/>
  <c r="D4806" i="3"/>
  <c r="C4806" i="3"/>
  <c r="F4805" i="3"/>
  <c r="G4805" i="3" s="1"/>
  <c r="E4805" i="3"/>
  <c r="D4805" i="3"/>
  <c r="C4805" i="3"/>
  <c r="F4804" i="3"/>
  <c r="G4804" i="3" s="1"/>
  <c r="E4804" i="3"/>
  <c r="D4804" i="3"/>
  <c r="C4804" i="3"/>
  <c r="G4803" i="3"/>
  <c r="F4803" i="3"/>
  <c r="E4803" i="3"/>
  <c r="D4803" i="3"/>
  <c r="C4803" i="3"/>
  <c r="G4802" i="3"/>
  <c r="F4802" i="3"/>
  <c r="E4802" i="3"/>
  <c r="D4802" i="3"/>
  <c r="C4802" i="3"/>
  <c r="F4801" i="3"/>
  <c r="G4801" i="3" s="1"/>
  <c r="E4801" i="3"/>
  <c r="D4801" i="3"/>
  <c r="C4801" i="3"/>
  <c r="F4800" i="3"/>
  <c r="G4800" i="3" s="1"/>
  <c r="E4800" i="3"/>
  <c r="D4800" i="3"/>
  <c r="C4800" i="3"/>
  <c r="F4799" i="3"/>
  <c r="G4799" i="3" s="1"/>
  <c r="E4799" i="3"/>
  <c r="D4799" i="3"/>
  <c r="C4799" i="3"/>
  <c r="F4798" i="3"/>
  <c r="G4798" i="3" s="1"/>
  <c r="E4798" i="3"/>
  <c r="D4798" i="3"/>
  <c r="C4798" i="3"/>
  <c r="F4797" i="3"/>
  <c r="G4797" i="3" s="1"/>
  <c r="E4797" i="3"/>
  <c r="D4797" i="3"/>
  <c r="C4797" i="3"/>
  <c r="F4796" i="3"/>
  <c r="G4796" i="3" s="1"/>
  <c r="E4796" i="3"/>
  <c r="D4796" i="3"/>
  <c r="C4796" i="3"/>
  <c r="G4795" i="3"/>
  <c r="F4795" i="3"/>
  <c r="E4795" i="3"/>
  <c r="D4795" i="3"/>
  <c r="C4795" i="3"/>
  <c r="F4794" i="3"/>
  <c r="G4794" i="3" s="1"/>
  <c r="E4794" i="3"/>
  <c r="D4794" i="3"/>
  <c r="C4794" i="3"/>
  <c r="F4793" i="3"/>
  <c r="G4793" i="3" s="1"/>
  <c r="E4793" i="3"/>
  <c r="D4793" i="3"/>
  <c r="C4793" i="3"/>
  <c r="F4792" i="3"/>
  <c r="G4792" i="3" s="1"/>
  <c r="E4792" i="3"/>
  <c r="D4792" i="3"/>
  <c r="C4792" i="3"/>
  <c r="F4791" i="3"/>
  <c r="G4791" i="3" s="1"/>
  <c r="E4791" i="3"/>
  <c r="D4791" i="3"/>
  <c r="C4791" i="3"/>
  <c r="F4790" i="3"/>
  <c r="G4790" i="3" s="1"/>
  <c r="E4790" i="3"/>
  <c r="D4790" i="3"/>
  <c r="C4790" i="3"/>
  <c r="F4789" i="3"/>
  <c r="G4789" i="3" s="1"/>
  <c r="E4789" i="3"/>
  <c r="D4789" i="3"/>
  <c r="C4789" i="3"/>
  <c r="F4788" i="3"/>
  <c r="G4788" i="3" s="1"/>
  <c r="E4788" i="3"/>
  <c r="D4788" i="3"/>
  <c r="C4788" i="3"/>
  <c r="F4787" i="3"/>
  <c r="G4787" i="3" s="1"/>
  <c r="E4787" i="3"/>
  <c r="D4787" i="3"/>
  <c r="C4787" i="3"/>
  <c r="F4786" i="3"/>
  <c r="G4786" i="3" s="1"/>
  <c r="E4786" i="3"/>
  <c r="D4786" i="3"/>
  <c r="C4786" i="3"/>
  <c r="F4785" i="3"/>
  <c r="G4785" i="3" s="1"/>
  <c r="E4785" i="3"/>
  <c r="D4785" i="3"/>
  <c r="C4785" i="3"/>
  <c r="F4784" i="3"/>
  <c r="G4784" i="3" s="1"/>
  <c r="E4784" i="3"/>
  <c r="D4784" i="3"/>
  <c r="C4784" i="3"/>
  <c r="F4783" i="3"/>
  <c r="G4783" i="3" s="1"/>
  <c r="E4783" i="3"/>
  <c r="D4783" i="3"/>
  <c r="C4783" i="3"/>
  <c r="F4782" i="3"/>
  <c r="G4782" i="3" s="1"/>
  <c r="E4782" i="3"/>
  <c r="D4782" i="3"/>
  <c r="C4782" i="3"/>
  <c r="F4781" i="3"/>
  <c r="G4781" i="3" s="1"/>
  <c r="E4781" i="3"/>
  <c r="D4781" i="3"/>
  <c r="C4781" i="3"/>
  <c r="F4780" i="3"/>
  <c r="G4780" i="3" s="1"/>
  <c r="E4780" i="3"/>
  <c r="D4780" i="3"/>
  <c r="C4780" i="3"/>
  <c r="G4779" i="3"/>
  <c r="F4779" i="3"/>
  <c r="E4779" i="3"/>
  <c r="D4779" i="3"/>
  <c r="C4779" i="3"/>
  <c r="F4778" i="3"/>
  <c r="G4778" i="3" s="1"/>
  <c r="E4778" i="3"/>
  <c r="D4778" i="3"/>
  <c r="C4778" i="3"/>
  <c r="F4777" i="3"/>
  <c r="G4777" i="3" s="1"/>
  <c r="E4777" i="3"/>
  <c r="D4777" i="3"/>
  <c r="C4777" i="3"/>
  <c r="F4776" i="3"/>
  <c r="G4776" i="3" s="1"/>
  <c r="E4776" i="3"/>
  <c r="D4776" i="3"/>
  <c r="C4776" i="3"/>
  <c r="F4775" i="3"/>
  <c r="G4775" i="3" s="1"/>
  <c r="E4775" i="3"/>
  <c r="D4775" i="3"/>
  <c r="C4775" i="3"/>
  <c r="F4774" i="3"/>
  <c r="G4774" i="3" s="1"/>
  <c r="E4774" i="3"/>
  <c r="D4774" i="3"/>
  <c r="C4774" i="3"/>
  <c r="F4773" i="3"/>
  <c r="G4773" i="3" s="1"/>
  <c r="E4773" i="3"/>
  <c r="D4773" i="3"/>
  <c r="C4773" i="3"/>
  <c r="F4772" i="3"/>
  <c r="G4772" i="3" s="1"/>
  <c r="E4772" i="3"/>
  <c r="D4772" i="3"/>
  <c r="C4772" i="3"/>
  <c r="G4771" i="3"/>
  <c r="F4771" i="3"/>
  <c r="E4771" i="3"/>
  <c r="D4771" i="3"/>
  <c r="C4771" i="3"/>
  <c r="G4770" i="3"/>
  <c r="F4770" i="3"/>
  <c r="E4770" i="3"/>
  <c r="D4770" i="3"/>
  <c r="C4770" i="3"/>
  <c r="F4769" i="3"/>
  <c r="G4769" i="3" s="1"/>
  <c r="E4769" i="3"/>
  <c r="D4769" i="3"/>
  <c r="C4769" i="3"/>
  <c r="F4768" i="3"/>
  <c r="G4768" i="3" s="1"/>
  <c r="E4768" i="3"/>
  <c r="D4768" i="3"/>
  <c r="C4768" i="3"/>
  <c r="F4767" i="3"/>
  <c r="G4767" i="3" s="1"/>
  <c r="E4767" i="3"/>
  <c r="D4767" i="3"/>
  <c r="C4767" i="3"/>
  <c r="F4766" i="3"/>
  <c r="G4766" i="3" s="1"/>
  <c r="E4766" i="3"/>
  <c r="D4766" i="3"/>
  <c r="C4766" i="3"/>
  <c r="F4765" i="3"/>
  <c r="G4765" i="3" s="1"/>
  <c r="E4765" i="3"/>
  <c r="D4765" i="3"/>
  <c r="C4765" i="3"/>
  <c r="F4764" i="3"/>
  <c r="G4764" i="3" s="1"/>
  <c r="E4764" i="3"/>
  <c r="D4764" i="3"/>
  <c r="C4764" i="3"/>
  <c r="G4763" i="3"/>
  <c r="F4763" i="3"/>
  <c r="E4763" i="3"/>
  <c r="D4763" i="3"/>
  <c r="C4763" i="3"/>
  <c r="G4762" i="3"/>
  <c r="F4762" i="3"/>
  <c r="E4762" i="3"/>
  <c r="D4762" i="3"/>
  <c r="C4762" i="3"/>
  <c r="F4761" i="3"/>
  <c r="G4761" i="3" s="1"/>
  <c r="E4761" i="3"/>
  <c r="D4761" i="3"/>
  <c r="C4761" i="3"/>
  <c r="F4760" i="3"/>
  <c r="G4760" i="3" s="1"/>
  <c r="E4760" i="3"/>
  <c r="D4760" i="3"/>
  <c r="C4760" i="3"/>
  <c r="F4759" i="3"/>
  <c r="G4759" i="3" s="1"/>
  <c r="E4759" i="3"/>
  <c r="D4759" i="3"/>
  <c r="C4759" i="3"/>
  <c r="F4758" i="3"/>
  <c r="G4758" i="3" s="1"/>
  <c r="E4758" i="3"/>
  <c r="D4758" i="3"/>
  <c r="C4758" i="3"/>
  <c r="F4757" i="3"/>
  <c r="G4757" i="3" s="1"/>
  <c r="E4757" i="3"/>
  <c r="D4757" i="3"/>
  <c r="C4757" i="3"/>
  <c r="F4756" i="3"/>
  <c r="G4756" i="3" s="1"/>
  <c r="E4756" i="3"/>
  <c r="D4756" i="3"/>
  <c r="C4756" i="3"/>
  <c r="G4755" i="3"/>
  <c r="F4755" i="3"/>
  <c r="E4755" i="3"/>
  <c r="D4755" i="3"/>
  <c r="C4755" i="3"/>
  <c r="G4754" i="3"/>
  <c r="F4754" i="3"/>
  <c r="E4754" i="3"/>
  <c r="D4754" i="3"/>
  <c r="C4754" i="3"/>
  <c r="F4753" i="3"/>
  <c r="G4753" i="3" s="1"/>
  <c r="E4753" i="3"/>
  <c r="D4753" i="3"/>
  <c r="C4753" i="3"/>
  <c r="F4752" i="3"/>
  <c r="G4752" i="3" s="1"/>
  <c r="E4752" i="3"/>
  <c r="D4752" i="3"/>
  <c r="C4752" i="3"/>
  <c r="F4751" i="3"/>
  <c r="G4751" i="3" s="1"/>
  <c r="E4751" i="3"/>
  <c r="D4751" i="3"/>
  <c r="C4751" i="3"/>
  <c r="F4750" i="3"/>
  <c r="G4750" i="3" s="1"/>
  <c r="E4750" i="3"/>
  <c r="D4750" i="3"/>
  <c r="C4750" i="3"/>
  <c r="F4749" i="3"/>
  <c r="G4749" i="3" s="1"/>
  <c r="E4749" i="3"/>
  <c r="D4749" i="3"/>
  <c r="C4749" i="3"/>
  <c r="F4748" i="3"/>
  <c r="G4748" i="3" s="1"/>
  <c r="E4748" i="3"/>
  <c r="D4748" i="3"/>
  <c r="C4748" i="3"/>
  <c r="G4747" i="3"/>
  <c r="F4747" i="3"/>
  <c r="E4747" i="3"/>
  <c r="D4747" i="3"/>
  <c r="C4747" i="3"/>
  <c r="F4746" i="3"/>
  <c r="G4746" i="3" s="1"/>
  <c r="E4746" i="3"/>
  <c r="D4746" i="3"/>
  <c r="C4746" i="3"/>
  <c r="F4745" i="3"/>
  <c r="G4745" i="3" s="1"/>
  <c r="E4745" i="3"/>
  <c r="D4745" i="3"/>
  <c r="C4745" i="3"/>
  <c r="G4744" i="3"/>
  <c r="F4744" i="3"/>
  <c r="E4744" i="3"/>
  <c r="D4744" i="3"/>
  <c r="C4744" i="3"/>
  <c r="F4743" i="3"/>
  <c r="G4743" i="3" s="1"/>
  <c r="E4743" i="3"/>
  <c r="D4743" i="3"/>
  <c r="C4743" i="3"/>
  <c r="F4742" i="3"/>
  <c r="G4742" i="3" s="1"/>
  <c r="E4742" i="3"/>
  <c r="D4742" i="3"/>
  <c r="C4742" i="3"/>
  <c r="F4741" i="3"/>
  <c r="G4741" i="3" s="1"/>
  <c r="E4741" i="3"/>
  <c r="D4741" i="3"/>
  <c r="C4741" i="3"/>
  <c r="F4740" i="3"/>
  <c r="G4740" i="3" s="1"/>
  <c r="E4740" i="3"/>
  <c r="D4740" i="3"/>
  <c r="C4740" i="3"/>
  <c r="F4739" i="3"/>
  <c r="G4739" i="3" s="1"/>
  <c r="E4739" i="3"/>
  <c r="D4739" i="3"/>
  <c r="C4739" i="3"/>
  <c r="F4738" i="3"/>
  <c r="G4738" i="3" s="1"/>
  <c r="E4738" i="3"/>
  <c r="D4738" i="3"/>
  <c r="C4738" i="3"/>
  <c r="F4737" i="3"/>
  <c r="G4737" i="3" s="1"/>
  <c r="E4737" i="3"/>
  <c r="D4737" i="3"/>
  <c r="C4737" i="3"/>
  <c r="F4736" i="3"/>
  <c r="G4736" i="3" s="1"/>
  <c r="E4736" i="3"/>
  <c r="D4736" i="3"/>
  <c r="C4736" i="3"/>
  <c r="F4735" i="3"/>
  <c r="G4735" i="3" s="1"/>
  <c r="E4735" i="3"/>
  <c r="D4735" i="3"/>
  <c r="C4735" i="3"/>
  <c r="F4734" i="3"/>
  <c r="G4734" i="3" s="1"/>
  <c r="E4734" i="3"/>
  <c r="D4734" i="3"/>
  <c r="C4734" i="3"/>
  <c r="F4733" i="3"/>
  <c r="G4733" i="3" s="1"/>
  <c r="E4733" i="3"/>
  <c r="D4733" i="3"/>
  <c r="C4733" i="3"/>
  <c r="F4732" i="3"/>
  <c r="G4732" i="3" s="1"/>
  <c r="E4732" i="3"/>
  <c r="D4732" i="3"/>
  <c r="C4732" i="3"/>
  <c r="F4731" i="3"/>
  <c r="G4731" i="3" s="1"/>
  <c r="E4731" i="3"/>
  <c r="D4731" i="3"/>
  <c r="C4731" i="3"/>
  <c r="F4730" i="3"/>
  <c r="G4730" i="3" s="1"/>
  <c r="E4730" i="3"/>
  <c r="D4730" i="3"/>
  <c r="C4730" i="3"/>
  <c r="G4729" i="3"/>
  <c r="F4729" i="3"/>
  <c r="E4729" i="3"/>
  <c r="D4729" i="3"/>
  <c r="C4729" i="3"/>
  <c r="F4728" i="3"/>
  <c r="G4728" i="3" s="1"/>
  <c r="E4728" i="3"/>
  <c r="D4728" i="3"/>
  <c r="C4728" i="3"/>
  <c r="F4727" i="3"/>
  <c r="G4727" i="3" s="1"/>
  <c r="E4727" i="3"/>
  <c r="D4727" i="3"/>
  <c r="C4727" i="3"/>
  <c r="F4726" i="3"/>
  <c r="G4726" i="3" s="1"/>
  <c r="E4726" i="3"/>
  <c r="D4726" i="3"/>
  <c r="C4726" i="3"/>
  <c r="F4725" i="3"/>
  <c r="G4725" i="3" s="1"/>
  <c r="E4725" i="3"/>
  <c r="D4725" i="3"/>
  <c r="C4725" i="3"/>
  <c r="F4724" i="3"/>
  <c r="G4724" i="3" s="1"/>
  <c r="E4724" i="3"/>
  <c r="D4724" i="3"/>
  <c r="C4724" i="3"/>
  <c r="F4723" i="3"/>
  <c r="G4723" i="3" s="1"/>
  <c r="E4723" i="3"/>
  <c r="D4723" i="3"/>
  <c r="C4723" i="3"/>
  <c r="F4722" i="3"/>
  <c r="G4722" i="3" s="1"/>
  <c r="E4722" i="3"/>
  <c r="D4722" i="3"/>
  <c r="C4722" i="3"/>
  <c r="F4721" i="3"/>
  <c r="G4721" i="3" s="1"/>
  <c r="E4721" i="3"/>
  <c r="D4721" i="3"/>
  <c r="C4721" i="3"/>
  <c r="F4720" i="3"/>
  <c r="G4720" i="3" s="1"/>
  <c r="E4720" i="3"/>
  <c r="D4720" i="3"/>
  <c r="C4720" i="3"/>
  <c r="F4719" i="3"/>
  <c r="G4719" i="3" s="1"/>
  <c r="E4719" i="3"/>
  <c r="D4719" i="3"/>
  <c r="C4719" i="3"/>
  <c r="F4718" i="3"/>
  <c r="G4718" i="3" s="1"/>
  <c r="E4718" i="3"/>
  <c r="D4718" i="3"/>
  <c r="C4718" i="3"/>
  <c r="F4717" i="3"/>
  <c r="G4717" i="3" s="1"/>
  <c r="E4717" i="3"/>
  <c r="D4717" i="3"/>
  <c r="C4717" i="3"/>
  <c r="G4716" i="3"/>
  <c r="F4716" i="3"/>
  <c r="E4716" i="3"/>
  <c r="D4716" i="3"/>
  <c r="C4716" i="3"/>
  <c r="F4715" i="3"/>
  <c r="G4715" i="3" s="1"/>
  <c r="E4715" i="3"/>
  <c r="D4715" i="3"/>
  <c r="C4715" i="3"/>
  <c r="F4714" i="3"/>
  <c r="G4714" i="3" s="1"/>
  <c r="E4714" i="3"/>
  <c r="D4714" i="3"/>
  <c r="C4714" i="3"/>
  <c r="F4713" i="3"/>
  <c r="G4713" i="3" s="1"/>
  <c r="E4713" i="3"/>
  <c r="D4713" i="3"/>
  <c r="C4713" i="3"/>
  <c r="F4712" i="3"/>
  <c r="G4712" i="3" s="1"/>
  <c r="E4712" i="3"/>
  <c r="D4712" i="3"/>
  <c r="C4712" i="3"/>
  <c r="F4711" i="3"/>
  <c r="G4711" i="3" s="1"/>
  <c r="E4711" i="3"/>
  <c r="D4711" i="3"/>
  <c r="C4711" i="3"/>
  <c r="F4710" i="3"/>
  <c r="G4710" i="3" s="1"/>
  <c r="E4710" i="3"/>
  <c r="D4710" i="3"/>
  <c r="C4710" i="3"/>
  <c r="F4709" i="3"/>
  <c r="G4709" i="3" s="1"/>
  <c r="E4709" i="3"/>
  <c r="D4709" i="3"/>
  <c r="C4709" i="3"/>
  <c r="G4708" i="3"/>
  <c r="F4708" i="3"/>
  <c r="E4708" i="3"/>
  <c r="D4708" i="3"/>
  <c r="C4708" i="3"/>
  <c r="F4707" i="3"/>
  <c r="G4707" i="3" s="1"/>
  <c r="E4707" i="3"/>
  <c r="D4707" i="3"/>
  <c r="C4707" i="3"/>
  <c r="F4706" i="3"/>
  <c r="G4706" i="3" s="1"/>
  <c r="E4706" i="3"/>
  <c r="D4706" i="3"/>
  <c r="C4706" i="3"/>
  <c r="F4705" i="3"/>
  <c r="G4705" i="3" s="1"/>
  <c r="E4705" i="3"/>
  <c r="D4705" i="3"/>
  <c r="C4705" i="3"/>
  <c r="F4704" i="3"/>
  <c r="G4704" i="3" s="1"/>
  <c r="E4704" i="3"/>
  <c r="D4704" i="3"/>
  <c r="C4704" i="3"/>
  <c r="F4703" i="3"/>
  <c r="G4703" i="3" s="1"/>
  <c r="E4703" i="3"/>
  <c r="D4703" i="3"/>
  <c r="C4703" i="3"/>
  <c r="F4702" i="3"/>
  <c r="G4702" i="3" s="1"/>
  <c r="E4702" i="3"/>
  <c r="D4702" i="3"/>
  <c r="C4702" i="3"/>
  <c r="F4701" i="3"/>
  <c r="G4701" i="3" s="1"/>
  <c r="E4701" i="3"/>
  <c r="D4701" i="3"/>
  <c r="C4701" i="3"/>
  <c r="G4700" i="3"/>
  <c r="F4700" i="3"/>
  <c r="E4700" i="3"/>
  <c r="D4700" i="3"/>
  <c r="C4700" i="3"/>
  <c r="F4699" i="3"/>
  <c r="G4699" i="3" s="1"/>
  <c r="E4699" i="3"/>
  <c r="D4699" i="3"/>
  <c r="C4699" i="3"/>
  <c r="G4698" i="3"/>
  <c r="F4698" i="3"/>
  <c r="E4698" i="3"/>
  <c r="D4698" i="3"/>
  <c r="C4698" i="3"/>
  <c r="F4697" i="3"/>
  <c r="G4697" i="3" s="1"/>
  <c r="E4697" i="3"/>
  <c r="D4697" i="3"/>
  <c r="C4697" i="3"/>
  <c r="F4696" i="3"/>
  <c r="G4696" i="3" s="1"/>
  <c r="E4696" i="3"/>
  <c r="D4696" i="3"/>
  <c r="C4696" i="3"/>
  <c r="F4695" i="3"/>
  <c r="G4695" i="3" s="1"/>
  <c r="E4695" i="3"/>
  <c r="D4695" i="3"/>
  <c r="C4695" i="3"/>
  <c r="F4694" i="3"/>
  <c r="G4694" i="3" s="1"/>
  <c r="E4694" i="3"/>
  <c r="D4694" i="3"/>
  <c r="C4694" i="3"/>
  <c r="F4693" i="3"/>
  <c r="G4693" i="3" s="1"/>
  <c r="E4693" i="3"/>
  <c r="D4693" i="3"/>
  <c r="C4693" i="3"/>
  <c r="F4692" i="3"/>
  <c r="G4692" i="3" s="1"/>
  <c r="E4692" i="3"/>
  <c r="D4692" i="3"/>
  <c r="C4692" i="3"/>
  <c r="F4691" i="3"/>
  <c r="G4691" i="3" s="1"/>
  <c r="E4691" i="3"/>
  <c r="D4691" i="3"/>
  <c r="C4691" i="3"/>
  <c r="F4690" i="3"/>
  <c r="G4690" i="3" s="1"/>
  <c r="E4690" i="3"/>
  <c r="D4690" i="3"/>
  <c r="C4690" i="3"/>
  <c r="F4689" i="3"/>
  <c r="G4689" i="3" s="1"/>
  <c r="E4689" i="3"/>
  <c r="D4689" i="3"/>
  <c r="C4689" i="3"/>
  <c r="F4688" i="3"/>
  <c r="G4688" i="3" s="1"/>
  <c r="E4688" i="3"/>
  <c r="D4688" i="3"/>
  <c r="C4688" i="3"/>
  <c r="F4687" i="3"/>
  <c r="G4687" i="3" s="1"/>
  <c r="E4687" i="3"/>
  <c r="D4687" i="3"/>
  <c r="C4687" i="3"/>
  <c r="F4686" i="3"/>
  <c r="G4686" i="3" s="1"/>
  <c r="E4686" i="3"/>
  <c r="D4686" i="3"/>
  <c r="C4686" i="3"/>
  <c r="F4685" i="3"/>
  <c r="G4685" i="3" s="1"/>
  <c r="E4685" i="3"/>
  <c r="D4685" i="3"/>
  <c r="C4685" i="3"/>
  <c r="G4684" i="3"/>
  <c r="F4684" i="3"/>
  <c r="E4684" i="3"/>
  <c r="D4684" i="3"/>
  <c r="C4684" i="3"/>
  <c r="F4683" i="3"/>
  <c r="G4683" i="3" s="1"/>
  <c r="E4683" i="3"/>
  <c r="D4683" i="3"/>
  <c r="C4683" i="3"/>
  <c r="F4682" i="3"/>
  <c r="G4682" i="3" s="1"/>
  <c r="E4682" i="3"/>
  <c r="D4682" i="3"/>
  <c r="C4682" i="3"/>
  <c r="F4681" i="3"/>
  <c r="G4681" i="3" s="1"/>
  <c r="E4681" i="3"/>
  <c r="D4681" i="3"/>
  <c r="C4681" i="3"/>
  <c r="F4680" i="3"/>
  <c r="G4680" i="3" s="1"/>
  <c r="E4680" i="3"/>
  <c r="D4680" i="3"/>
  <c r="C4680" i="3"/>
  <c r="F4679" i="3"/>
  <c r="G4679" i="3" s="1"/>
  <c r="E4679" i="3"/>
  <c r="D4679" i="3"/>
  <c r="C4679" i="3"/>
  <c r="F4678" i="3"/>
  <c r="G4678" i="3" s="1"/>
  <c r="E4678" i="3"/>
  <c r="D4678" i="3"/>
  <c r="C4678" i="3"/>
  <c r="F4677" i="3"/>
  <c r="G4677" i="3" s="1"/>
  <c r="E4677" i="3"/>
  <c r="D4677" i="3"/>
  <c r="C4677" i="3"/>
  <c r="G4676" i="3"/>
  <c r="F4676" i="3"/>
  <c r="E4676" i="3"/>
  <c r="D4676" i="3"/>
  <c r="C4676" i="3"/>
  <c r="F4675" i="3"/>
  <c r="G4675" i="3" s="1"/>
  <c r="E4675" i="3"/>
  <c r="D4675" i="3"/>
  <c r="C4675" i="3"/>
  <c r="F4674" i="3"/>
  <c r="G4674" i="3" s="1"/>
  <c r="E4674" i="3"/>
  <c r="D4674" i="3"/>
  <c r="C4674" i="3"/>
  <c r="F4673" i="3"/>
  <c r="G4673" i="3" s="1"/>
  <c r="E4673" i="3"/>
  <c r="D4673" i="3"/>
  <c r="C4673" i="3"/>
  <c r="F4672" i="3"/>
  <c r="G4672" i="3" s="1"/>
  <c r="E4672" i="3"/>
  <c r="D4672" i="3"/>
  <c r="C4672" i="3"/>
  <c r="F4671" i="3"/>
  <c r="G4671" i="3" s="1"/>
  <c r="E4671" i="3"/>
  <c r="D4671" i="3"/>
  <c r="C4671" i="3"/>
  <c r="F4670" i="3"/>
  <c r="G4670" i="3" s="1"/>
  <c r="E4670" i="3"/>
  <c r="D4670" i="3"/>
  <c r="C4670" i="3"/>
  <c r="F4669" i="3"/>
  <c r="G4669" i="3" s="1"/>
  <c r="E4669" i="3"/>
  <c r="D4669" i="3"/>
  <c r="C4669" i="3"/>
  <c r="G4668" i="3"/>
  <c r="F4668" i="3"/>
  <c r="E4668" i="3"/>
  <c r="D4668" i="3"/>
  <c r="C4668" i="3"/>
  <c r="F4667" i="3"/>
  <c r="G4667" i="3" s="1"/>
  <c r="E4667" i="3"/>
  <c r="D4667" i="3"/>
  <c r="C4667" i="3"/>
  <c r="G4666" i="3"/>
  <c r="F4666" i="3"/>
  <c r="E4666" i="3"/>
  <c r="D4666" i="3"/>
  <c r="C4666" i="3"/>
  <c r="F4665" i="3"/>
  <c r="G4665" i="3" s="1"/>
  <c r="E4665" i="3"/>
  <c r="D4665" i="3"/>
  <c r="C4665" i="3"/>
  <c r="F4664" i="3"/>
  <c r="G4664" i="3" s="1"/>
  <c r="E4664" i="3"/>
  <c r="D4664" i="3"/>
  <c r="C4664" i="3"/>
  <c r="F4663" i="3"/>
  <c r="G4663" i="3" s="1"/>
  <c r="E4663" i="3"/>
  <c r="D4663" i="3"/>
  <c r="C4663" i="3"/>
  <c r="F4662" i="3"/>
  <c r="G4662" i="3" s="1"/>
  <c r="E4662" i="3"/>
  <c r="D4662" i="3"/>
  <c r="C4662" i="3"/>
  <c r="F4661" i="3"/>
  <c r="G4661" i="3" s="1"/>
  <c r="E4661" i="3"/>
  <c r="D4661" i="3"/>
  <c r="C4661" i="3"/>
  <c r="G4660" i="3"/>
  <c r="F4660" i="3"/>
  <c r="E4660" i="3"/>
  <c r="D4660" i="3"/>
  <c r="C4660" i="3"/>
  <c r="F4659" i="3"/>
  <c r="G4659" i="3" s="1"/>
  <c r="E4659" i="3"/>
  <c r="D4659" i="3"/>
  <c r="C4659" i="3"/>
  <c r="F4658" i="3"/>
  <c r="G4658" i="3" s="1"/>
  <c r="E4658" i="3"/>
  <c r="D4658" i="3"/>
  <c r="C4658" i="3"/>
  <c r="F4657" i="3"/>
  <c r="G4657" i="3" s="1"/>
  <c r="E4657" i="3"/>
  <c r="D4657" i="3"/>
  <c r="C4657" i="3"/>
  <c r="F4656" i="3"/>
  <c r="G4656" i="3" s="1"/>
  <c r="E4656" i="3"/>
  <c r="D4656" i="3"/>
  <c r="C4656" i="3"/>
  <c r="F4655" i="3"/>
  <c r="G4655" i="3" s="1"/>
  <c r="E4655" i="3"/>
  <c r="D4655" i="3"/>
  <c r="C4655" i="3"/>
  <c r="F4654" i="3"/>
  <c r="G4654" i="3" s="1"/>
  <c r="E4654" i="3"/>
  <c r="D4654" i="3"/>
  <c r="C4654" i="3"/>
  <c r="F4653" i="3"/>
  <c r="G4653" i="3" s="1"/>
  <c r="E4653" i="3"/>
  <c r="D4653" i="3"/>
  <c r="C4653" i="3"/>
  <c r="G4652" i="3"/>
  <c r="F4652" i="3"/>
  <c r="E4652" i="3"/>
  <c r="D4652" i="3"/>
  <c r="C4652" i="3"/>
  <c r="F4651" i="3"/>
  <c r="G4651" i="3" s="1"/>
  <c r="E4651" i="3"/>
  <c r="D4651" i="3"/>
  <c r="C4651" i="3"/>
  <c r="F4650" i="3"/>
  <c r="G4650" i="3" s="1"/>
  <c r="E4650" i="3"/>
  <c r="D4650" i="3"/>
  <c r="C4650" i="3"/>
  <c r="F4649" i="3"/>
  <c r="G4649" i="3" s="1"/>
  <c r="E4649" i="3"/>
  <c r="D4649" i="3"/>
  <c r="C4649" i="3"/>
  <c r="F4648" i="3"/>
  <c r="G4648" i="3" s="1"/>
  <c r="E4648" i="3"/>
  <c r="D4648" i="3"/>
  <c r="C4648" i="3"/>
  <c r="F4647" i="3"/>
  <c r="G4647" i="3" s="1"/>
  <c r="E4647" i="3"/>
  <c r="D4647" i="3"/>
  <c r="C4647" i="3"/>
  <c r="F4646" i="3"/>
  <c r="G4646" i="3" s="1"/>
  <c r="E4646" i="3"/>
  <c r="D4646" i="3"/>
  <c r="C4646" i="3"/>
  <c r="F4645" i="3"/>
  <c r="G4645" i="3" s="1"/>
  <c r="E4645" i="3"/>
  <c r="D4645" i="3"/>
  <c r="C4645" i="3"/>
  <c r="G4644" i="3"/>
  <c r="F4644" i="3"/>
  <c r="E4644" i="3"/>
  <c r="D4644" i="3"/>
  <c r="C4644" i="3"/>
  <c r="F4643" i="3"/>
  <c r="G4643" i="3" s="1"/>
  <c r="E4643" i="3"/>
  <c r="D4643" i="3"/>
  <c r="C4643" i="3"/>
  <c r="F4642" i="3"/>
  <c r="G4642" i="3" s="1"/>
  <c r="E4642" i="3"/>
  <c r="D4642" i="3"/>
  <c r="C4642" i="3"/>
  <c r="F4641" i="3"/>
  <c r="G4641" i="3" s="1"/>
  <c r="E4641" i="3"/>
  <c r="D4641" i="3"/>
  <c r="C4641" i="3"/>
  <c r="F4640" i="3"/>
  <c r="G4640" i="3" s="1"/>
  <c r="E4640" i="3"/>
  <c r="D4640" i="3"/>
  <c r="C4640" i="3"/>
  <c r="F4639" i="3"/>
  <c r="G4639" i="3" s="1"/>
  <c r="E4639" i="3"/>
  <c r="D4639" i="3"/>
  <c r="C4639" i="3"/>
  <c r="F4638" i="3"/>
  <c r="G4638" i="3" s="1"/>
  <c r="E4638" i="3"/>
  <c r="D4638" i="3"/>
  <c r="C4638" i="3"/>
  <c r="F4637" i="3"/>
  <c r="G4637" i="3" s="1"/>
  <c r="E4637" i="3"/>
  <c r="D4637" i="3"/>
  <c r="C4637" i="3"/>
  <c r="G4636" i="3"/>
  <c r="F4636" i="3"/>
  <c r="E4636" i="3"/>
  <c r="D4636" i="3"/>
  <c r="C4636" i="3"/>
  <c r="F4635" i="3"/>
  <c r="G4635" i="3" s="1"/>
  <c r="E4635" i="3"/>
  <c r="D4635" i="3"/>
  <c r="C4635" i="3"/>
  <c r="G4634" i="3"/>
  <c r="F4634" i="3"/>
  <c r="E4634" i="3"/>
  <c r="D4634" i="3"/>
  <c r="C4634" i="3"/>
  <c r="F4633" i="3"/>
  <c r="G4633" i="3" s="1"/>
  <c r="E4633" i="3"/>
  <c r="D4633" i="3"/>
  <c r="C4633" i="3"/>
  <c r="F4632" i="3"/>
  <c r="G4632" i="3" s="1"/>
  <c r="E4632" i="3"/>
  <c r="D4632" i="3"/>
  <c r="C4632" i="3"/>
  <c r="F4631" i="3"/>
  <c r="G4631" i="3" s="1"/>
  <c r="E4631" i="3"/>
  <c r="D4631" i="3"/>
  <c r="C4631" i="3"/>
  <c r="F4630" i="3"/>
  <c r="G4630" i="3" s="1"/>
  <c r="E4630" i="3"/>
  <c r="D4630" i="3"/>
  <c r="C4630" i="3"/>
  <c r="F4629" i="3"/>
  <c r="G4629" i="3" s="1"/>
  <c r="E4629" i="3"/>
  <c r="D4629" i="3"/>
  <c r="C4629" i="3"/>
  <c r="G4628" i="3"/>
  <c r="F4628" i="3"/>
  <c r="E4628" i="3"/>
  <c r="D4628" i="3"/>
  <c r="C4628" i="3"/>
  <c r="F4627" i="3"/>
  <c r="G4627" i="3" s="1"/>
  <c r="E4627" i="3"/>
  <c r="D4627" i="3"/>
  <c r="C4627" i="3"/>
  <c r="F4626" i="3"/>
  <c r="G4626" i="3" s="1"/>
  <c r="E4626" i="3"/>
  <c r="D4626" i="3"/>
  <c r="C4626" i="3"/>
  <c r="F4625" i="3"/>
  <c r="G4625" i="3" s="1"/>
  <c r="E4625" i="3"/>
  <c r="D4625" i="3"/>
  <c r="C4625" i="3"/>
  <c r="F4624" i="3"/>
  <c r="G4624" i="3" s="1"/>
  <c r="E4624" i="3"/>
  <c r="D4624" i="3"/>
  <c r="C4624" i="3"/>
  <c r="F4623" i="3"/>
  <c r="G4623" i="3" s="1"/>
  <c r="E4623" i="3"/>
  <c r="D4623" i="3"/>
  <c r="C4623" i="3"/>
  <c r="F4622" i="3"/>
  <c r="G4622" i="3" s="1"/>
  <c r="E4622" i="3"/>
  <c r="D4622" i="3"/>
  <c r="C4622" i="3"/>
  <c r="F4621" i="3"/>
  <c r="G4621" i="3" s="1"/>
  <c r="E4621" i="3"/>
  <c r="D4621" i="3"/>
  <c r="C4621" i="3"/>
  <c r="G4620" i="3"/>
  <c r="F4620" i="3"/>
  <c r="E4620" i="3"/>
  <c r="D4620" i="3"/>
  <c r="C4620" i="3"/>
  <c r="F4619" i="3"/>
  <c r="G4619" i="3" s="1"/>
  <c r="E4619" i="3"/>
  <c r="D4619" i="3"/>
  <c r="C4619" i="3"/>
  <c r="F4618" i="3"/>
  <c r="G4618" i="3" s="1"/>
  <c r="E4618" i="3"/>
  <c r="D4618" i="3"/>
  <c r="C4618" i="3"/>
  <c r="F4617" i="3"/>
  <c r="G4617" i="3" s="1"/>
  <c r="E4617" i="3"/>
  <c r="D4617" i="3"/>
  <c r="C4617" i="3"/>
  <c r="G4616" i="3"/>
  <c r="F4616" i="3"/>
  <c r="E4616" i="3"/>
  <c r="D4616" i="3"/>
  <c r="C4616" i="3"/>
  <c r="F4615" i="3"/>
  <c r="G4615" i="3" s="1"/>
  <c r="E4615" i="3"/>
  <c r="D4615" i="3"/>
  <c r="C4615" i="3"/>
  <c r="F4614" i="3"/>
  <c r="G4614" i="3" s="1"/>
  <c r="E4614" i="3"/>
  <c r="D4614" i="3"/>
  <c r="C4614" i="3"/>
  <c r="F4613" i="3"/>
  <c r="G4613" i="3" s="1"/>
  <c r="E4613" i="3"/>
  <c r="D4613" i="3"/>
  <c r="C4613" i="3"/>
  <c r="F4612" i="3"/>
  <c r="G4612" i="3" s="1"/>
  <c r="E4612" i="3"/>
  <c r="D4612" i="3"/>
  <c r="C4612" i="3"/>
  <c r="F4611" i="3"/>
  <c r="G4611" i="3" s="1"/>
  <c r="E4611" i="3"/>
  <c r="D4611" i="3"/>
  <c r="C4611" i="3"/>
  <c r="G4610" i="3"/>
  <c r="F4610" i="3"/>
  <c r="E4610" i="3"/>
  <c r="D4610" i="3"/>
  <c r="C4610" i="3"/>
  <c r="F4609" i="3"/>
  <c r="G4609" i="3" s="1"/>
  <c r="E4609" i="3"/>
  <c r="D4609" i="3"/>
  <c r="C4609" i="3"/>
  <c r="G4608" i="3"/>
  <c r="F4608" i="3"/>
  <c r="E4608" i="3"/>
  <c r="D4608" i="3"/>
  <c r="C4608" i="3"/>
  <c r="F4607" i="3"/>
  <c r="G4607" i="3" s="1"/>
  <c r="E4607" i="3"/>
  <c r="D4607" i="3"/>
  <c r="C4607" i="3"/>
  <c r="F4606" i="3"/>
  <c r="G4606" i="3" s="1"/>
  <c r="E4606" i="3"/>
  <c r="D4606" i="3"/>
  <c r="C4606" i="3"/>
  <c r="F4605" i="3"/>
  <c r="G4605" i="3" s="1"/>
  <c r="E4605" i="3"/>
  <c r="D4605" i="3"/>
  <c r="C4605" i="3"/>
  <c r="G4604" i="3"/>
  <c r="F4604" i="3"/>
  <c r="E4604" i="3"/>
  <c r="D4604" i="3"/>
  <c r="C4604" i="3"/>
  <c r="F4603" i="3"/>
  <c r="G4603" i="3" s="1"/>
  <c r="E4603" i="3"/>
  <c r="D4603" i="3"/>
  <c r="C4603" i="3"/>
  <c r="F4602" i="3"/>
  <c r="G4602" i="3" s="1"/>
  <c r="E4602" i="3"/>
  <c r="D4602" i="3"/>
  <c r="C4602" i="3"/>
  <c r="F4601" i="3"/>
  <c r="G4601" i="3" s="1"/>
  <c r="E4601" i="3"/>
  <c r="D4601" i="3"/>
  <c r="C4601" i="3"/>
  <c r="G4600" i="3"/>
  <c r="F4600" i="3"/>
  <c r="E4600" i="3"/>
  <c r="D4600" i="3"/>
  <c r="C4600" i="3"/>
  <c r="F4599" i="3"/>
  <c r="G4599" i="3" s="1"/>
  <c r="E4599" i="3"/>
  <c r="D4599" i="3"/>
  <c r="C4599" i="3"/>
  <c r="F4598" i="3"/>
  <c r="G4598" i="3" s="1"/>
  <c r="E4598" i="3"/>
  <c r="D4598" i="3"/>
  <c r="C4598" i="3"/>
  <c r="F4597" i="3"/>
  <c r="G4597" i="3" s="1"/>
  <c r="E4597" i="3"/>
  <c r="D4597" i="3"/>
  <c r="C4597" i="3"/>
  <c r="F4596" i="3"/>
  <c r="G4596" i="3" s="1"/>
  <c r="E4596" i="3"/>
  <c r="D4596" i="3"/>
  <c r="C4596" i="3"/>
  <c r="F4595" i="3"/>
  <c r="G4595" i="3" s="1"/>
  <c r="E4595" i="3"/>
  <c r="D4595" i="3"/>
  <c r="C4595" i="3"/>
  <c r="G4594" i="3"/>
  <c r="F4594" i="3"/>
  <c r="E4594" i="3"/>
  <c r="D4594" i="3"/>
  <c r="C4594" i="3"/>
  <c r="F4593" i="3"/>
  <c r="G4593" i="3" s="1"/>
  <c r="E4593" i="3"/>
  <c r="D4593" i="3"/>
  <c r="C4593" i="3"/>
  <c r="F4592" i="3"/>
  <c r="G4592" i="3" s="1"/>
  <c r="E4592" i="3"/>
  <c r="D4592" i="3"/>
  <c r="C4592" i="3"/>
  <c r="F4591" i="3"/>
  <c r="G4591" i="3" s="1"/>
  <c r="E4591" i="3"/>
  <c r="D4591" i="3"/>
  <c r="C4591" i="3"/>
  <c r="F4590" i="3"/>
  <c r="G4590" i="3" s="1"/>
  <c r="E4590" i="3"/>
  <c r="D4590" i="3"/>
  <c r="C4590" i="3"/>
  <c r="F4589" i="3"/>
  <c r="G4589" i="3" s="1"/>
  <c r="E4589" i="3"/>
  <c r="D4589" i="3"/>
  <c r="C4589" i="3"/>
  <c r="G4588" i="3"/>
  <c r="F4588" i="3"/>
  <c r="E4588" i="3"/>
  <c r="D4588" i="3"/>
  <c r="C4588" i="3"/>
  <c r="F4587" i="3"/>
  <c r="G4587" i="3" s="1"/>
  <c r="E4587" i="3"/>
  <c r="D4587" i="3"/>
  <c r="C4587" i="3"/>
  <c r="G4586" i="3"/>
  <c r="F4586" i="3"/>
  <c r="E4586" i="3"/>
  <c r="D4586" i="3"/>
  <c r="C4586" i="3"/>
  <c r="F4585" i="3"/>
  <c r="G4585" i="3" s="1"/>
  <c r="E4585" i="3"/>
  <c r="D4585" i="3"/>
  <c r="C4585" i="3"/>
  <c r="F4584" i="3"/>
  <c r="G4584" i="3" s="1"/>
  <c r="E4584" i="3"/>
  <c r="D4584" i="3"/>
  <c r="C4584" i="3"/>
  <c r="F4583" i="3"/>
  <c r="G4583" i="3" s="1"/>
  <c r="E4583" i="3"/>
  <c r="D4583" i="3"/>
  <c r="C4583" i="3"/>
  <c r="F4582" i="3"/>
  <c r="G4582" i="3" s="1"/>
  <c r="E4582" i="3"/>
  <c r="D4582" i="3"/>
  <c r="C4582" i="3"/>
  <c r="F4581" i="3"/>
  <c r="G4581" i="3" s="1"/>
  <c r="E4581" i="3"/>
  <c r="D4581" i="3"/>
  <c r="C4581" i="3"/>
  <c r="F4580" i="3"/>
  <c r="G4580" i="3" s="1"/>
  <c r="E4580" i="3"/>
  <c r="D4580" i="3"/>
  <c r="C4580" i="3"/>
  <c r="F4579" i="3"/>
  <c r="G4579" i="3" s="1"/>
  <c r="E4579" i="3"/>
  <c r="D4579" i="3"/>
  <c r="C4579" i="3"/>
  <c r="G4578" i="3"/>
  <c r="F4578" i="3"/>
  <c r="E4578" i="3"/>
  <c r="D4578" i="3"/>
  <c r="C4578" i="3"/>
  <c r="F4577" i="3"/>
  <c r="G4577" i="3" s="1"/>
  <c r="E4577" i="3"/>
  <c r="D4577" i="3"/>
  <c r="C4577" i="3"/>
  <c r="F4576" i="3"/>
  <c r="G4576" i="3" s="1"/>
  <c r="E4576" i="3"/>
  <c r="D4576" i="3"/>
  <c r="C4576" i="3"/>
  <c r="F4575" i="3"/>
  <c r="G4575" i="3" s="1"/>
  <c r="E4575" i="3"/>
  <c r="D4575" i="3"/>
  <c r="C4575" i="3"/>
  <c r="F4574" i="3"/>
  <c r="G4574" i="3" s="1"/>
  <c r="E4574" i="3"/>
  <c r="D4574" i="3"/>
  <c r="C4574" i="3"/>
  <c r="F4573" i="3"/>
  <c r="G4573" i="3" s="1"/>
  <c r="E4573" i="3"/>
  <c r="D4573" i="3"/>
  <c r="C4573" i="3"/>
  <c r="G4572" i="3"/>
  <c r="F4572" i="3"/>
  <c r="E4572" i="3"/>
  <c r="D4572" i="3"/>
  <c r="C4572" i="3"/>
  <c r="F4571" i="3"/>
  <c r="G4571" i="3" s="1"/>
  <c r="E4571" i="3"/>
  <c r="D4571" i="3"/>
  <c r="C4571" i="3"/>
  <c r="F4570" i="3"/>
  <c r="G4570" i="3" s="1"/>
  <c r="E4570" i="3"/>
  <c r="D4570" i="3"/>
  <c r="C4570" i="3"/>
  <c r="F4569" i="3"/>
  <c r="G4569" i="3" s="1"/>
  <c r="E4569" i="3"/>
  <c r="D4569" i="3"/>
  <c r="C4569" i="3"/>
  <c r="G4568" i="3"/>
  <c r="F4568" i="3"/>
  <c r="E4568" i="3"/>
  <c r="D4568" i="3"/>
  <c r="C4568" i="3"/>
  <c r="F4567" i="3"/>
  <c r="G4567" i="3" s="1"/>
  <c r="E4567" i="3"/>
  <c r="D4567" i="3"/>
  <c r="C4567" i="3"/>
  <c r="F4566" i="3"/>
  <c r="G4566" i="3" s="1"/>
  <c r="E4566" i="3"/>
  <c r="D4566" i="3"/>
  <c r="C4566" i="3"/>
  <c r="F4565" i="3"/>
  <c r="G4565" i="3" s="1"/>
  <c r="E4565" i="3"/>
  <c r="D4565" i="3"/>
  <c r="C4565" i="3"/>
  <c r="G4564" i="3"/>
  <c r="F4564" i="3"/>
  <c r="E4564" i="3"/>
  <c r="D4564" i="3"/>
  <c r="C4564" i="3"/>
  <c r="F4563" i="3"/>
  <c r="G4563" i="3" s="1"/>
  <c r="E4563" i="3"/>
  <c r="D4563" i="3"/>
  <c r="C4563" i="3"/>
  <c r="F4562" i="3"/>
  <c r="G4562" i="3" s="1"/>
  <c r="E4562" i="3"/>
  <c r="D4562" i="3"/>
  <c r="C4562" i="3"/>
  <c r="F4561" i="3"/>
  <c r="G4561" i="3" s="1"/>
  <c r="E4561" i="3"/>
  <c r="D4561" i="3"/>
  <c r="C4561" i="3"/>
  <c r="F4560" i="3"/>
  <c r="G4560" i="3" s="1"/>
  <c r="E4560" i="3"/>
  <c r="D4560" i="3"/>
  <c r="C4560" i="3"/>
  <c r="F4559" i="3"/>
  <c r="G4559" i="3" s="1"/>
  <c r="E4559" i="3"/>
  <c r="D4559" i="3"/>
  <c r="C4559" i="3"/>
  <c r="F4558" i="3"/>
  <c r="G4558" i="3" s="1"/>
  <c r="E4558" i="3"/>
  <c r="D4558" i="3"/>
  <c r="C4558" i="3"/>
  <c r="F4557" i="3"/>
  <c r="G4557" i="3" s="1"/>
  <c r="E4557" i="3"/>
  <c r="D4557" i="3"/>
  <c r="C4557" i="3"/>
  <c r="G4556" i="3"/>
  <c r="F4556" i="3"/>
  <c r="E4556" i="3"/>
  <c r="D4556" i="3"/>
  <c r="C4556" i="3"/>
  <c r="F4555" i="3"/>
  <c r="G4555" i="3" s="1"/>
  <c r="E4555" i="3"/>
  <c r="D4555" i="3"/>
  <c r="C4555" i="3"/>
  <c r="F4554" i="3"/>
  <c r="G4554" i="3" s="1"/>
  <c r="E4554" i="3"/>
  <c r="D4554" i="3"/>
  <c r="C4554" i="3"/>
  <c r="F4553" i="3"/>
  <c r="G4553" i="3" s="1"/>
  <c r="E4553" i="3"/>
  <c r="D4553" i="3"/>
  <c r="C4553" i="3"/>
  <c r="G4552" i="3"/>
  <c r="F4552" i="3"/>
  <c r="E4552" i="3"/>
  <c r="D4552" i="3"/>
  <c r="C4552" i="3"/>
  <c r="F4551" i="3"/>
  <c r="G4551" i="3" s="1"/>
  <c r="E4551" i="3"/>
  <c r="D4551" i="3"/>
  <c r="C4551" i="3"/>
  <c r="F4550" i="3"/>
  <c r="G4550" i="3" s="1"/>
  <c r="E4550" i="3"/>
  <c r="D4550" i="3"/>
  <c r="C4550" i="3"/>
  <c r="F4549" i="3"/>
  <c r="G4549" i="3" s="1"/>
  <c r="E4549" i="3"/>
  <c r="D4549" i="3"/>
  <c r="C4549" i="3"/>
  <c r="F4548" i="3"/>
  <c r="G4548" i="3" s="1"/>
  <c r="E4548" i="3"/>
  <c r="D4548" i="3"/>
  <c r="C4548" i="3"/>
  <c r="F4547" i="3"/>
  <c r="G4547" i="3" s="1"/>
  <c r="E4547" i="3"/>
  <c r="D4547" i="3"/>
  <c r="C4547" i="3"/>
  <c r="G4546" i="3"/>
  <c r="F4546" i="3"/>
  <c r="E4546" i="3"/>
  <c r="D4546" i="3"/>
  <c r="C4546" i="3"/>
  <c r="F4545" i="3"/>
  <c r="G4545" i="3" s="1"/>
  <c r="E4545" i="3"/>
  <c r="D4545" i="3"/>
  <c r="C4545" i="3"/>
  <c r="G4544" i="3"/>
  <c r="F4544" i="3"/>
  <c r="E4544" i="3"/>
  <c r="D4544" i="3"/>
  <c r="C4544" i="3"/>
  <c r="F4543" i="3"/>
  <c r="G4543" i="3" s="1"/>
  <c r="E4543" i="3"/>
  <c r="D4543" i="3"/>
  <c r="C4543" i="3"/>
  <c r="F4542" i="3"/>
  <c r="G4542" i="3" s="1"/>
  <c r="E4542" i="3"/>
  <c r="D4542" i="3"/>
  <c r="C4542" i="3"/>
  <c r="F4541" i="3"/>
  <c r="G4541" i="3" s="1"/>
  <c r="E4541" i="3"/>
  <c r="D4541" i="3"/>
  <c r="C4541" i="3"/>
  <c r="F4540" i="3"/>
  <c r="G4540" i="3" s="1"/>
  <c r="E4540" i="3"/>
  <c r="D4540" i="3"/>
  <c r="C4540" i="3"/>
  <c r="F4539" i="3"/>
  <c r="G4539" i="3" s="1"/>
  <c r="E4539" i="3"/>
  <c r="D4539" i="3"/>
  <c r="C4539" i="3"/>
  <c r="F4538" i="3"/>
  <c r="G4538" i="3" s="1"/>
  <c r="E4538" i="3"/>
  <c r="D4538" i="3"/>
  <c r="C4538" i="3"/>
  <c r="F4537" i="3"/>
  <c r="G4537" i="3" s="1"/>
  <c r="E4537" i="3"/>
  <c r="D4537" i="3"/>
  <c r="C4537" i="3"/>
  <c r="G4536" i="3"/>
  <c r="F4536" i="3"/>
  <c r="E4536" i="3"/>
  <c r="D4536" i="3"/>
  <c r="C4536" i="3"/>
  <c r="F4535" i="3"/>
  <c r="G4535" i="3" s="1"/>
  <c r="E4535" i="3"/>
  <c r="D4535" i="3"/>
  <c r="C4535" i="3"/>
  <c r="F4534" i="3"/>
  <c r="G4534" i="3" s="1"/>
  <c r="E4534" i="3"/>
  <c r="D4534" i="3"/>
  <c r="C4534" i="3"/>
  <c r="F4533" i="3"/>
  <c r="G4533" i="3" s="1"/>
  <c r="E4533" i="3"/>
  <c r="D4533" i="3"/>
  <c r="C4533" i="3"/>
  <c r="F4532" i="3"/>
  <c r="G4532" i="3" s="1"/>
  <c r="E4532" i="3"/>
  <c r="D4532" i="3"/>
  <c r="C4532" i="3"/>
  <c r="F4531" i="3"/>
  <c r="G4531" i="3" s="1"/>
  <c r="E4531" i="3"/>
  <c r="D4531" i="3"/>
  <c r="C4531" i="3"/>
  <c r="G4530" i="3"/>
  <c r="F4530" i="3"/>
  <c r="E4530" i="3"/>
  <c r="D4530" i="3"/>
  <c r="C4530" i="3"/>
  <c r="F4529" i="3"/>
  <c r="G4529" i="3" s="1"/>
  <c r="E4529" i="3"/>
  <c r="D4529" i="3"/>
  <c r="C4529" i="3"/>
  <c r="F4528" i="3"/>
  <c r="G4528" i="3" s="1"/>
  <c r="E4528" i="3"/>
  <c r="D4528" i="3"/>
  <c r="C4528" i="3"/>
  <c r="F4527" i="3"/>
  <c r="G4527" i="3" s="1"/>
  <c r="E4527" i="3"/>
  <c r="D4527" i="3"/>
  <c r="C4527" i="3"/>
  <c r="F4526" i="3"/>
  <c r="G4526" i="3" s="1"/>
  <c r="E4526" i="3"/>
  <c r="D4526" i="3"/>
  <c r="C4526" i="3"/>
  <c r="F4525" i="3"/>
  <c r="G4525" i="3" s="1"/>
  <c r="E4525" i="3"/>
  <c r="D4525" i="3"/>
  <c r="C4525" i="3"/>
  <c r="G4524" i="3"/>
  <c r="F4524" i="3"/>
  <c r="E4524" i="3"/>
  <c r="D4524" i="3"/>
  <c r="C4524" i="3"/>
  <c r="F4523" i="3"/>
  <c r="G4523" i="3" s="1"/>
  <c r="E4523" i="3"/>
  <c r="D4523" i="3"/>
  <c r="C4523" i="3"/>
  <c r="G4522" i="3"/>
  <c r="F4522" i="3"/>
  <c r="E4522" i="3"/>
  <c r="D4522" i="3"/>
  <c r="C4522" i="3"/>
  <c r="F4521" i="3"/>
  <c r="G4521" i="3" s="1"/>
  <c r="E4521" i="3"/>
  <c r="D4521" i="3"/>
  <c r="C4521" i="3"/>
  <c r="G4520" i="3"/>
  <c r="F4520" i="3"/>
  <c r="E4520" i="3"/>
  <c r="D4520" i="3"/>
  <c r="C4520" i="3"/>
  <c r="F4519" i="3"/>
  <c r="G4519" i="3" s="1"/>
  <c r="E4519" i="3"/>
  <c r="D4519" i="3"/>
  <c r="C4519" i="3"/>
  <c r="F4518" i="3"/>
  <c r="G4518" i="3" s="1"/>
  <c r="E4518" i="3"/>
  <c r="D4518" i="3"/>
  <c r="C4518" i="3"/>
  <c r="F4517" i="3"/>
  <c r="G4517" i="3" s="1"/>
  <c r="E4517" i="3"/>
  <c r="D4517" i="3"/>
  <c r="C4517" i="3"/>
  <c r="F4516" i="3"/>
  <c r="G4516" i="3" s="1"/>
  <c r="E4516" i="3"/>
  <c r="D4516" i="3"/>
  <c r="C4516" i="3"/>
  <c r="F4515" i="3"/>
  <c r="G4515" i="3" s="1"/>
  <c r="E4515" i="3"/>
  <c r="D4515" i="3"/>
  <c r="C4515" i="3"/>
  <c r="G4514" i="3"/>
  <c r="F4514" i="3"/>
  <c r="E4514" i="3"/>
  <c r="D4514" i="3"/>
  <c r="C4514" i="3"/>
  <c r="F4513" i="3"/>
  <c r="G4513" i="3" s="1"/>
  <c r="E4513" i="3"/>
  <c r="D4513" i="3"/>
  <c r="C4513" i="3"/>
  <c r="F4512" i="3"/>
  <c r="G4512" i="3" s="1"/>
  <c r="E4512" i="3"/>
  <c r="D4512" i="3"/>
  <c r="C4512" i="3"/>
  <c r="F4511" i="3"/>
  <c r="G4511" i="3" s="1"/>
  <c r="E4511" i="3"/>
  <c r="D4511" i="3"/>
  <c r="C4511" i="3"/>
  <c r="F4510" i="3"/>
  <c r="G4510" i="3" s="1"/>
  <c r="E4510" i="3"/>
  <c r="D4510" i="3"/>
  <c r="C4510" i="3"/>
  <c r="F4509" i="3"/>
  <c r="G4509" i="3" s="1"/>
  <c r="E4509" i="3"/>
  <c r="D4509" i="3"/>
  <c r="C4509" i="3"/>
  <c r="G4508" i="3"/>
  <c r="F4508" i="3"/>
  <c r="E4508" i="3"/>
  <c r="D4508" i="3"/>
  <c r="C4508" i="3"/>
  <c r="F4507" i="3"/>
  <c r="G4507" i="3" s="1"/>
  <c r="E4507" i="3"/>
  <c r="D4507" i="3"/>
  <c r="C4507" i="3"/>
  <c r="F4506" i="3"/>
  <c r="G4506" i="3" s="1"/>
  <c r="E4506" i="3"/>
  <c r="D4506" i="3"/>
  <c r="C4506" i="3"/>
  <c r="F4505" i="3"/>
  <c r="G4505" i="3" s="1"/>
  <c r="E4505" i="3"/>
  <c r="D4505" i="3"/>
  <c r="C4505" i="3"/>
  <c r="G4504" i="3"/>
  <c r="F4504" i="3"/>
  <c r="E4504" i="3"/>
  <c r="D4504" i="3"/>
  <c r="C4504" i="3"/>
  <c r="F4503" i="3"/>
  <c r="G4503" i="3" s="1"/>
  <c r="E4503" i="3"/>
  <c r="D4503" i="3"/>
  <c r="C4503" i="3"/>
  <c r="F4502" i="3"/>
  <c r="G4502" i="3" s="1"/>
  <c r="E4502" i="3"/>
  <c r="D4502" i="3"/>
  <c r="C4502" i="3"/>
  <c r="F4501" i="3"/>
  <c r="G4501" i="3" s="1"/>
  <c r="E4501" i="3"/>
  <c r="D4501" i="3"/>
  <c r="C4501" i="3"/>
  <c r="G4500" i="3"/>
  <c r="F4500" i="3"/>
  <c r="E4500" i="3"/>
  <c r="D4500" i="3"/>
  <c r="C4500" i="3"/>
  <c r="F4499" i="3"/>
  <c r="G4499" i="3" s="1"/>
  <c r="E4499" i="3"/>
  <c r="D4499" i="3"/>
  <c r="C4499" i="3"/>
  <c r="F4498" i="3"/>
  <c r="G4498" i="3" s="1"/>
  <c r="E4498" i="3"/>
  <c r="D4498" i="3"/>
  <c r="C4498" i="3"/>
  <c r="F4497" i="3"/>
  <c r="G4497" i="3" s="1"/>
  <c r="E4497" i="3"/>
  <c r="D4497" i="3"/>
  <c r="C4497" i="3"/>
  <c r="F4496" i="3"/>
  <c r="G4496" i="3" s="1"/>
  <c r="E4496" i="3"/>
  <c r="D4496" i="3"/>
  <c r="C4496" i="3"/>
  <c r="F4495" i="3"/>
  <c r="G4495" i="3" s="1"/>
  <c r="E4495" i="3"/>
  <c r="D4495" i="3"/>
  <c r="C4495" i="3"/>
  <c r="F4494" i="3"/>
  <c r="G4494" i="3" s="1"/>
  <c r="E4494" i="3"/>
  <c r="D4494" i="3"/>
  <c r="C4494" i="3"/>
  <c r="F4493" i="3"/>
  <c r="G4493" i="3" s="1"/>
  <c r="E4493" i="3"/>
  <c r="D4493" i="3"/>
  <c r="C4493" i="3"/>
  <c r="G4492" i="3"/>
  <c r="F4492" i="3"/>
  <c r="E4492" i="3"/>
  <c r="D4492" i="3"/>
  <c r="C4492" i="3"/>
  <c r="F4491" i="3"/>
  <c r="G4491" i="3" s="1"/>
  <c r="E4491" i="3"/>
  <c r="D4491" i="3"/>
  <c r="C4491" i="3"/>
  <c r="F4490" i="3"/>
  <c r="G4490" i="3" s="1"/>
  <c r="E4490" i="3"/>
  <c r="D4490" i="3"/>
  <c r="C4490" i="3"/>
  <c r="F4489" i="3"/>
  <c r="G4489" i="3" s="1"/>
  <c r="E4489" i="3"/>
  <c r="D4489" i="3"/>
  <c r="C4489" i="3"/>
  <c r="G4488" i="3"/>
  <c r="F4488" i="3"/>
  <c r="E4488" i="3"/>
  <c r="D4488" i="3"/>
  <c r="C4488" i="3"/>
  <c r="F4487" i="3"/>
  <c r="G4487" i="3" s="1"/>
  <c r="E4487" i="3"/>
  <c r="D4487" i="3"/>
  <c r="C4487" i="3"/>
  <c r="F4486" i="3"/>
  <c r="G4486" i="3" s="1"/>
  <c r="E4486" i="3"/>
  <c r="D4486" i="3"/>
  <c r="C4486" i="3"/>
  <c r="F4485" i="3"/>
  <c r="G4485" i="3" s="1"/>
  <c r="E4485" i="3"/>
  <c r="D4485" i="3"/>
  <c r="C4485" i="3"/>
  <c r="F4484" i="3"/>
  <c r="G4484" i="3" s="1"/>
  <c r="E4484" i="3"/>
  <c r="D4484" i="3"/>
  <c r="C4484" i="3"/>
  <c r="F4483" i="3"/>
  <c r="G4483" i="3" s="1"/>
  <c r="E4483" i="3"/>
  <c r="D4483" i="3"/>
  <c r="C4483" i="3"/>
  <c r="G4482" i="3"/>
  <c r="F4482" i="3"/>
  <c r="E4482" i="3"/>
  <c r="D4482" i="3"/>
  <c r="C4482" i="3"/>
  <c r="F4481" i="3"/>
  <c r="G4481" i="3" s="1"/>
  <c r="E4481" i="3"/>
  <c r="D4481" i="3"/>
  <c r="C4481" i="3"/>
  <c r="G4480" i="3"/>
  <c r="F4480" i="3"/>
  <c r="E4480" i="3"/>
  <c r="D4480" i="3"/>
  <c r="C4480" i="3"/>
  <c r="F4479" i="3"/>
  <c r="G4479" i="3" s="1"/>
  <c r="E4479" i="3"/>
  <c r="D4479" i="3"/>
  <c r="C4479" i="3"/>
  <c r="F4478" i="3"/>
  <c r="G4478" i="3" s="1"/>
  <c r="E4478" i="3"/>
  <c r="D4478" i="3"/>
  <c r="C4478" i="3"/>
  <c r="F4477" i="3"/>
  <c r="G4477" i="3" s="1"/>
  <c r="E4477" i="3"/>
  <c r="D4477" i="3"/>
  <c r="C4477" i="3"/>
  <c r="G4476" i="3"/>
  <c r="F4476" i="3"/>
  <c r="E4476" i="3"/>
  <c r="D4476" i="3"/>
  <c r="C4476" i="3"/>
  <c r="F4475" i="3"/>
  <c r="G4475" i="3" s="1"/>
  <c r="E4475" i="3"/>
  <c r="D4475" i="3"/>
  <c r="C4475" i="3"/>
  <c r="F4474" i="3"/>
  <c r="G4474" i="3" s="1"/>
  <c r="E4474" i="3"/>
  <c r="D4474" i="3"/>
  <c r="C4474" i="3"/>
  <c r="F4473" i="3"/>
  <c r="G4473" i="3" s="1"/>
  <c r="E4473" i="3"/>
  <c r="D4473" i="3"/>
  <c r="C4473" i="3"/>
  <c r="G4472" i="3"/>
  <c r="F4472" i="3"/>
  <c r="E4472" i="3"/>
  <c r="D4472" i="3"/>
  <c r="C4472" i="3"/>
  <c r="F4471" i="3"/>
  <c r="G4471" i="3" s="1"/>
  <c r="E4471" i="3"/>
  <c r="D4471" i="3"/>
  <c r="C4471" i="3"/>
  <c r="F4470" i="3"/>
  <c r="G4470" i="3" s="1"/>
  <c r="E4470" i="3"/>
  <c r="D4470" i="3"/>
  <c r="C4470" i="3"/>
  <c r="F4469" i="3"/>
  <c r="G4469" i="3" s="1"/>
  <c r="E4469" i="3"/>
  <c r="D4469" i="3"/>
  <c r="C4469" i="3"/>
  <c r="F4468" i="3"/>
  <c r="G4468" i="3" s="1"/>
  <c r="E4468" i="3"/>
  <c r="D4468" i="3"/>
  <c r="C4468" i="3"/>
  <c r="F4467" i="3"/>
  <c r="G4467" i="3" s="1"/>
  <c r="E4467" i="3"/>
  <c r="D4467" i="3"/>
  <c r="C4467" i="3"/>
  <c r="G4466" i="3"/>
  <c r="F4466" i="3"/>
  <c r="E4466" i="3"/>
  <c r="D4466" i="3"/>
  <c r="C4466" i="3"/>
  <c r="F4465" i="3"/>
  <c r="G4465" i="3" s="1"/>
  <c r="E4465" i="3"/>
  <c r="D4465" i="3"/>
  <c r="C4465" i="3"/>
  <c r="F4464" i="3"/>
  <c r="G4464" i="3" s="1"/>
  <c r="E4464" i="3"/>
  <c r="D4464" i="3"/>
  <c r="C4464" i="3"/>
  <c r="F4463" i="3"/>
  <c r="G4463" i="3" s="1"/>
  <c r="E4463" i="3"/>
  <c r="D4463" i="3"/>
  <c r="C4463" i="3"/>
  <c r="F4462" i="3"/>
  <c r="G4462" i="3" s="1"/>
  <c r="E4462" i="3"/>
  <c r="D4462" i="3"/>
  <c r="C4462" i="3"/>
  <c r="F4461" i="3"/>
  <c r="G4461" i="3" s="1"/>
  <c r="E4461" i="3"/>
  <c r="D4461" i="3"/>
  <c r="C4461" i="3"/>
  <c r="G4460" i="3"/>
  <c r="F4460" i="3"/>
  <c r="E4460" i="3"/>
  <c r="D4460" i="3"/>
  <c r="C4460" i="3"/>
  <c r="F4459" i="3"/>
  <c r="G4459" i="3" s="1"/>
  <c r="E4459" i="3"/>
  <c r="D4459" i="3"/>
  <c r="C4459" i="3"/>
  <c r="G4458" i="3"/>
  <c r="F4458" i="3"/>
  <c r="E4458" i="3"/>
  <c r="D4458" i="3"/>
  <c r="C4458" i="3"/>
  <c r="F4457" i="3"/>
  <c r="G4457" i="3" s="1"/>
  <c r="E4457" i="3"/>
  <c r="D4457" i="3"/>
  <c r="C4457" i="3"/>
  <c r="F4456" i="3"/>
  <c r="G4456" i="3" s="1"/>
  <c r="E4456" i="3"/>
  <c r="D4456" i="3"/>
  <c r="C4456" i="3"/>
  <c r="F4455" i="3"/>
  <c r="G4455" i="3" s="1"/>
  <c r="E4455" i="3"/>
  <c r="D4455" i="3"/>
  <c r="C4455" i="3"/>
  <c r="F4454" i="3"/>
  <c r="G4454" i="3" s="1"/>
  <c r="E4454" i="3"/>
  <c r="D4454" i="3"/>
  <c r="C4454" i="3"/>
  <c r="F4453" i="3"/>
  <c r="G4453" i="3" s="1"/>
  <c r="E4453" i="3"/>
  <c r="D4453" i="3"/>
  <c r="C4453" i="3"/>
  <c r="F4452" i="3"/>
  <c r="G4452" i="3" s="1"/>
  <c r="E4452" i="3"/>
  <c r="D4452" i="3"/>
  <c r="C4452" i="3"/>
  <c r="F4451" i="3"/>
  <c r="G4451" i="3" s="1"/>
  <c r="E4451" i="3"/>
  <c r="D4451" i="3"/>
  <c r="C4451" i="3"/>
  <c r="G4450" i="3"/>
  <c r="F4450" i="3"/>
  <c r="E4450" i="3"/>
  <c r="D4450" i="3"/>
  <c r="C4450" i="3"/>
  <c r="F4449" i="3"/>
  <c r="G4449" i="3" s="1"/>
  <c r="E4449" i="3"/>
  <c r="D4449" i="3"/>
  <c r="C4449" i="3"/>
  <c r="F4448" i="3"/>
  <c r="G4448" i="3" s="1"/>
  <c r="E4448" i="3"/>
  <c r="D4448" i="3"/>
  <c r="C4448" i="3"/>
  <c r="F4447" i="3"/>
  <c r="G4447" i="3" s="1"/>
  <c r="E4447" i="3"/>
  <c r="D4447" i="3"/>
  <c r="C4447" i="3"/>
  <c r="F4446" i="3"/>
  <c r="G4446" i="3" s="1"/>
  <c r="E4446" i="3"/>
  <c r="D4446" i="3"/>
  <c r="C4446" i="3"/>
  <c r="F4445" i="3"/>
  <c r="G4445" i="3" s="1"/>
  <c r="E4445" i="3"/>
  <c r="D4445" i="3"/>
  <c r="C4445" i="3"/>
  <c r="G4444" i="3"/>
  <c r="F4444" i="3"/>
  <c r="E4444" i="3"/>
  <c r="D4444" i="3"/>
  <c r="C4444" i="3"/>
  <c r="F4443" i="3"/>
  <c r="G4443" i="3" s="1"/>
  <c r="E4443" i="3"/>
  <c r="D4443" i="3"/>
  <c r="C4443" i="3"/>
  <c r="F4442" i="3"/>
  <c r="G4442" i="3" s="1"/>
  <c r="E4442" i="3"/>
  <c r="D4442" i="3"/>
  <c r="C4442" i="3"/>
  <c r="F4441" i="3"/>
  <c r="G4441" i="3" s="1"/>
  <c r="E4441" i="3"/>
  <c r="D4441" i="3"/>
  <c r="C4441" i="3"/>
  <c r="G4440" i="3"/>
  <c r="F4440" i="3"/>
  <c r="E4440" i="3"/>
  <c r="D4440" i="3"/>
  <c r="C4440" i="3"/>
  <c r="F4439" i="3"/>
  <c r="G4439" i="3" s="1"/>
  <c r="E4439" i="3"/>
  <c r="D4439" i="3"/>
  <c r="C4439" i="3"/>
  <c r="F4438" i="3"/>
  <c r="G4438" i="3" s="1"/>
  <c r="E4438" i="3"/>
  <c r="D4438" i="3"/>
  <c r="C4438" i="3"/>
  <c r="F4437" i="3"/>
  <c r="G4437" i="3" s="1"/>
  <c r="E4437" i="3"/>
  <c r="D4437" i="3"/>
  <c r="C4437" i="3"/>
  <c r="G4436" i="3"/>
  <c r="F4436" i="3"/>
  <c r="E4436" i="3"/>
  <c r="D4436" i="3"/>
  <c r="C4436" i="3"/>
  <c r="F4435" i="3"/>
  <c r="G4435" i="3" s="1"/>
  <c r="E4435" i="3"/>
  <c r="D4435" i="3"/>
  <c r="C4435" i="3"/>
  <c r="F4434" i="3"/>
  <c r="G4434" i="3" s="1"/>
  <c r="E4434" i="3"/>
  <c r="D4434" i="3"/>
  <c r="C4434" i="3"/>
  <c r="F4433" i="3"/>
  <c r="G4433" i="3" s="1"/>
  <c r="E4433" i="3"/>
  <c r="D4433" i="3"/>
  <c r="C4433" i="3"/>
  <c r="F4432" i="3"/>
  <c r="G4432" i="3" s="1"/>
  <c r="E4432" i="3"/>
  <c r="D4432" i="3"/>
  <c r="C4432" i="3"/>
  <c r="F4431" i="3"/>
  <c r="G4431" i="3" s="1"/>
  <c r="E4431" i="3"/>
  <c r="D4431" i="3"/>
  <c r="C4431" i="3"/>
  <c r="F4430" i="3"/>
  <c r="G4430" i="3" s="1"/>
  <c r="E4430" i="3"/>
  <c r="D4430" i="3"/>
  <c r="C4430" i="3"/>
  <c r="F4429" i="3"/>
  <c r="G4429" i="3" s="1"/>
  <c r="E4429" i="3"/>
  <c r="D4429" i="3"/>
  <c r="C4429" i="3"/>
  <c r="G4428" i="3"/>
  <c r="F4428" i="3"/>
  <c r="E4428" i="3"/>
  <c r="D4428" i="3"/>
  <c r="C4428" i="3"/>
  <c r="F4427" i="3"/>
  <c r="G4427" i="3" s="1"/>
  <c r="E4427" i="3"/>
  <c r="D4427" i="3"/>
  <c r="C4427" i="3"/>
  <c r="F4426" i="3"/>
  <c r="G4426" i="3" s="1"/>
  <c r="E4426" i="3"/>
  <c r="D4426" i="3"/>
  <c r="C4426" i="3"/>
  <c r="F4425" i="3"/>
  <c r="G4425" i="3" s="1"/>
  <c r="E4425" i="3"/>
  <c r="D4425" i="3"/>
  <c r="C4425" i="3"/>
  <c r="G4424" i="3"/>
  <c r="F4424" i="3"/>
  <c r="E4424" i="3"/>
  <c r="D4424" i="3"/>
  <c r="C4424" i="3"/>
  <c r="F4423" i="3"/>
  <c r="G4423" i="3" s="1"/>
  <c r="E4423" i="3"/>
  <c r="D4423" i="3"/>
  <c r="C4423" i="3"/>
  <c r="F4422" i="3"/>
  <c r="G4422" i="3" s="1"/>
  <c r="E4422" i="3"/>
  <c r="D4422" i="3"/>
  <c r="C4422" i="3"/>
  <c r="F4421" i="3"/>
  <c r="G4421" i="3" s="1"/>
  <c r="E4421" i="3"/>
  <c r="D4421" i="3"/>
  <c r="C4421" i="3"/>
  <c r="F4420" i="3"/>
  <c r="G4420" i="3" s="1"/>
  <c r="E4420" i="3"/>
  <c r="D4420" i="3"/>
  <c r="C4420" i="3"/>
  <c r="F4419" i="3"/>
  <c r="G4419" i="3" s="1"/>
  <c r="E4419" i="3"/>
  <c r="D4419" i="3"/>
  <c r="C4419" i="3"/>
  <c r="G4418" i="3"/>
  <c r="F4418" i="3"/>
  <c r="E4418" i="3"/>
  <c r="D4418" i="3"/>
  <c r="C4418" i="3"/>
  <c r="F4417" i="3"/>
  <c r="G4417" i="3" s="1"/>
  <c r="E4417" i="3"/>
  <c r="D4417" i="3"/>
  <c r="C4417" i="3"/>
  <c r="G4416" i="3"/>
  <c r="F4416" i="3"/>
  <c r="E4416" i="3"/>
  <c r="D4416" i="3"/>
  <c r="C4416" i="3"/>
  <c r="F4415" i="3"/>
  <c r="G4415" i="3" s="1"/>
  <c r="E4415" i="3"/>
  <c r="D4415" i="3"/>
  <c r="C4415" i="3"/>
  <c r="F4414" i="3"/>
  <c r="G4414" i="3" s="1"/>
  <c r="E4414" i="3"/>
  <c r="D4414" i="3"/>
  <c r="C4414" i="3"/>
  <c r="F4413" i="3"/>
  <c r="G4413" i="3" s="1"/>
  <c r="E4413" i="3"/>
  <c r="D4413" i="3"/>
  <c r="C4413" i="3"/>
  <c r="F4412" i="3"/>
  <c r="G4412" i="3" s="1"/>
  <c r="E4412" i="3"/>
  <c r="D4412" i="3"/>
  <c r="C4412" i="3"/>
  <c r="F4411" i="3"/>
  <c r="G4411" i="3" s="1"/>
  <c r="E4411" i="3"/>
  <c r="D4411" i="3"/>
  <c r="C4411" i="3"/>
  <c r="F4410" i="3"/>
  <c r="G4410" i="3" s="1"/>
  <c r="E4410" i="3"/>
  <c r="D4410" i="3"/>
  <c r="C4410" i="3"/>
  <c r="F4409" i="3"/>
  <c r="G4409" i="3" s="1"/>
  <c r="E4409" i="3"/>
  <c r="D4409" i="3"/>
  <c r="C4409" i="3"/>
  <c r="G4408" i="3"/>
  <c r="F4408" i="3"/>
  <c r="E4408" i="3"/>
  <c r="D4408" i="3"/>
  <c r="C4408" i="3"/>
  <c r="F4407" i="3"/>
  <c r="G4407" i="3" s="1"/>
  <c r="E4407" i="3"/>
  <c r="D4407" i="3"/>
  <c r="C4407" i="3"/>
  <c r="F4406" i="3"/>
  <c r="G4406" i="3" s="1"/>
  <c r="E4406" i="3"/>
  <c r="D4406" i="3"/>
  <c r="C4406" i="3"/>
  <c r="F4405" i="3"/>
  <c r="G4405" i="3" s="1"/>
  <c r="E4405" i="3"/>
  <c r="D4405" i="3"/>
  <c r="C4405" i="3"/>
  <c r="F4404" i="3"/>
  <c r="G4404" i="3" s="1"/>
  <c r="E4404" i="3"/>
  <c r="D4404" i="3"/>
  <c r="C4404" i="3"/>
  <c r="F4403" i="3"/>
  <c r="G4403" i="3" s="1"/>
  <c r="E4403" i="3"/>
  <c r="D4403" i="3"/>
  <c r="C4403" i="3"/>
  <c r="G4402" i="3"/>
  <c r="F4402" i="3"/>
  <c r="E4402" i="3"/>
  <c r="D4402" i="3"/>
  <c r="C4402" i="3"/>
  <c r="F4401" i="3"/>
  <c r="G4401" i="3" s="1"/>
  <c r="E4401" i="3"/>
  <c r="D4401" i="3"/>
  <c r="C4401" i="3"/>
  <c r="F4400" i="3"/>
  <c r="G4400" i="3" s="1"/>
  <c r="E4400" i="3"/>
  <c r="D4400" i="3"/>
  <c r="C4400" i="3"/>
  <c r="F4399" i="3"/>
  <c r="G4399" i="3" s="1"/>
  <c r="E4399" i="3"/>
  <c r="D4399" i="3"/>
  <c r="C4399" i="3"/>
  <c r="F4398" i="3"/>
  <c r="G4398" i="3" s="1"/>
  <c r="E4398" i="3"/>
  <c r="D4398" i="3"/>
  <c r="C4398" i="3"/>
  <c r="F4397" i="3"/>
  <c r="G4397" i="3" s="1"/>
  <c r="E4397" i="3"/>
  <c r="D4397" i="3"/>
  <c r="C4397" i="3"/>
  <c r="G4396" i="3"/>
  <c r="F4396" i="3"/>
  <c r="E4396" i="3"/>
  <c r="D4396" i="3"/>
  <c r="C4396" i="3"/>
  <c r="F4395" i="3"/>
  <c r="G4395" i="3" s="1"/>
  <c r="E4395" i="3"/>
  <c r="D4395" i="3"/>
  <c r="C4395" i="3"/>
  <c r="G4394" i="3"/>
  <c r="F4394" i="3"/>
  <c r="E4394" i="3"/>
  <c r="D4394" i="3"/>
  <c r="C4394" i="3"/>
  <c r="F4393" i="3"/>
  <c r="G4393" i="3" s="1"/>
  <c r="E4393" i="3"/>
  <c r="D4393" i="3"/>
  <c r="C4393" i="3"/>
  <c r="F4392" i="3"/>
  <c r="G4392" i="3" s="1"/>
  <c r="E4392" i="3"/>
  <c r="D4392" i="3"/>
  <c r="C4392" i="3"/>
  <c r="F4391" i="3"/>
  <c r="G4391" i="3" s="1"/>
  <c r="E4391" i="3"/>
  <c r="D4391" i="3"/>
  <c r="C4391" i="3"/>
  <c r="F4390" i="3"/>
  <c r="G4390" i="3" s="1"/>
  <c r="E4390" i="3"/>
  <c r="D4390" i="3"/>
  <c r="C4390" i="3"/>
  <c r="F4389" i="3"/>
  <c r="G4389" i="3" s="1"/>
  <c r="E4389" i="3"/>
  <c r="D4389" i="3"/>
  <c r="C4389" i="3"/>
  <c r="F4388" i="3"/>
  <c r="G4388" i="3" s="1"/>
  <c r="E4388" i="3"/>
  <c r="D4388" i="3"/>
  <c r="C4388" i="3"/>
  <c r="F4387" i="3"/>
  <c r="G4387" i="3" s="1"/>
  <c r="E4387" i="3"/>
  <c r="D4387" i="3"/>
  <c r="C4387" i="3"/>
  <c r="G4386" i="3"/>
  <c r="F4386" i="3"/>
  <c r="E4386" i="3"/>
  <c r="D4386" i="3"/>
  <c r="C4386" i="3"/>
  <c r="F4385" i="3"/>
  <c r="G4385" i="3" s="1"/>
  <c r="E4385" i="3"/>
  <c r="D4385" i="3"/>
  <c r="C4385" i="3"/>
  <c r="F4384" i="3"/>
  <c r="G4384" i="3" s="1"/>
  <c r="E4384" i="3"/>
  <c r="D4384" i="3"/>
  <c r="C4384" i="3"/>
  <c r="F4383" i="3"/>
  <c r="G4383" i="3" s="1"/>
  <c r="E4383" i="3"/>
  <c r="D4383" i="3"/>
  <c r="C4383" i="3"/>
  <c r="F4382" i="3"/>
  <c r="G4382" i="3" s="1"/>
  <c r="E4382" i="3"/>
  <c r="D4382" i="3"/>
  <c r="C4382" i="3"/>
  <c r="F4381" i="3"/>
  <c r="G4381" i="3" s="1"/>
  <c r="E4381" i="3"/>
  <c r="D4381" i="3"/>
  <c r="C4381" i="3"/>
  <c r="G4380" i="3"/>
  <c r="F4380" i="3"/>
  <c r="E4380" i="3"/>
  <c r="D4380" i="3"/>
  <c r="C4380" i="3"/>
  <c r="F4379" i="3"/>
  <c r="G4379" i="3" s="1"/>
  <c r="E4379" i="3"/>
  <c r="D4379" i="3"/>
  <c r="C4379" i="3"/>
  <c r="F4378" i="3"/>
  <c r="G4378" i="3" s="1"/>
  <c r="E4378" i="3"/>
  <c r="D4378" i="3"/>
  <c r="C4378" i="3"/>
  <c r="F4377" i="3"/>
  <c r="G4377" i="3" s="1"/>
  <c r="E4377" i="3"/>
  <c r="D4377" i="3"/>
  <c r="C4377" i="3"/>
  <c r="G4376" i="3"/>
  <c r="F4376" i="3"/>
  <c r="E4376" i="3"/>
  <c r="D4376" i="3"/>
  <c r="C4376" i="3"/>
  <c r="F4375" i="3"/>
  <c r="G4375" i="3" s="1"/>
  <c r="E4375" i="3"/>
  <c r="D4375" i="3"/>
  <c r="C4375" i="3"/>
  <c r="F4374" i="3"/>
  <c r="G4374" i="3" s="1"/>
  <c r="E4374" i="3"/>
  <c r="D4374" i="3"/>
  <c r="C4374" i="3"/>
  <c r="F4373" i="3"/>
  <c r="G4373" i="3" s="1"/>
  <c r="E4373" i="3"/>
  <c r="D4373" i="3"/>
  <c r="C4373" i="3"/>
  <c r="G4372" i="3"/>
  <c r="F4372" i="3"/>
  <c r="E4372" i="3"/>
  <c r="D4372" i="3"/>
  <c r="C4372" i="3"/>
  <c r="F4371" i="3"/>
  <c r="G4371" i="3" s="1"/>
  <c r="E4371" i="3"/>
  <c r="D4371" i="3"/>
  <c r="C4371" i="3"/>
  <c r="F4370" i="3"/>
  <c r="G4370" i="3" s="1"/>
  <c r="E4370" i="3"/>
  <c r="D4370" i="3"/>
  <c r="C4370" i="3"/>
  <c r="F4369" i="3"/>
  <c r="G4369" i="3" s="1"/>
  <c r="E4369" i="3"/>
  <c r="D4369" i="3"/>
  <c r="C4369" i="3"/>
  <c r="F4368" i="3"/>
  <c r="G4368" i="3" s="1"/>
  <c r="E4368" i="3"/>
  <c r="D4368" i="3"/>
  <c r="C4368" i="3"/>
  <c r="F4367" i="3"/>
  <c r="G4367" i="3" s="1"/>
  <c r="E4367" i="3"/>
  <c r="D4367" i="3"/>
  <c r="C4367" i="3"/>
  <c r="F4366" i="3"/>
  <c r="G4366" i="3" s="1"/>
  <c r="E4366" i="3"/>
  <c r="D4366" i="3"/>
  <c r="C4366" i="3"/>
  <c r="F4365" i="3"/>
  <c r="G4365" i="3" s="1"/>
  <c r="E4365" i="3"/>
  <c r="D4365" i="3"/>
  <c r="C4365" i="3"/>
  <c r="G4364" i="3"/>
  <c r="F4364" i="3"/>
  <c r="E4364" i="3"/>
  <c r="D4364" i="3"/>
  <c r="C4364" i="3"/>
  <c r="F4363" i="3"/>
  <c r="G4363" i="3" s="1"/>
  <c r="E4363" i="3"/>
  <c r="D4363" i="3"/>
  <c r="C4363" i="3"/>
  <c r="F4362" i="3"/>
  <c r="G4362" i="3" s="1"/>
  <c r="E4362" i="3"/>
  <c r="D4362" i="3"/>
  <c r="C4362" i="3"/>
  <c r="F4361" i="3"/>
  <c r="G4361" i="3" s="1"/>
  <c r="E4361" i="3"/>
  <c r="D4361" i="3"/>
  <c r="C4361" i="3"/>
  <c r="G4360" i="3"/>
  <c r="F4360" i="3"/>
  <c r="E4360" i="3"/>
  <c r="D4360" i="3"/>
  <c r="C4360" i="3"/>
  <c r="F4359" i="3"/>
  <c r="G4359" i="3" s="1"/>
  <c r="E4359" i="3"/>
  <c r="D4359" i="3"/>
  <c r="C4359" i="3"/>
  <c r="F4358" i="3"/>
  <c r="G4358" i="3" s="1"/>
  <c r="E4358" i="3"/>
  <c r="D4358" i="3"/>
  <c r="C4358" i="3"/>
  <c r="F4357" i="3"/>
  <c r="G4357" i="3" s="1"/>
  <c r="E4357" i="3"/>
  <c r="D4357" i="3"/>
  <c r="C4357" i="3"/>
  <c r="F4356" i="3"/>
  <c r="G4356" i="3" s="1"/>
  <c r="E4356" i="3"/>
  <c r="D4356" i="3"/>
  <c r="C4356" i="3"/>
  <c r="F4355" i="3"/>
  <c r="G4355" i="3" s="1"/>
  <c r="E4355" i="3"/>
  <c r="D4355" i="3"/>
  <c r="C4355" i="3"/>
  <c r="G4354" i="3"/>
  <c r="F4354" i="3"/>
  <c r="E4354" i="3"/>
  <c r="D4354" i="3"/>
  <c r="C4354" i="3"/>
  <c r="F4353" i="3"/>
  <c r="G4353" i="3" s="1"/>
  <c r="E4353" i="3"/>
  <c r="D4353" i="3"/>
  <c r="C4353" i="3"/>
  <c r="G4352" i="3"/>
  <c r="F4352" i="3"/>
  <c r="E4352" i="3"/>
  <c r="D4352" i="3"/>
  <c r="C4352" i="3"/>
  <c r="F4351" i="3"/>
  <c r="G4351" i="3" s="1"/>
  <c r="E4351" i="3"/>
  <c r="D4351" i="3"/>
  <c r="C4351" i="3"/>
  <c r="F4350" i="3"/>
  <c r="G4350" i="3" s="1"/>
  <c r="E4350" i="3"/>
  <c r="D4350" i="3"/>
  <c r="C4350" i="3"/>
  <c r="F4349" i="3"/>
  <c r="G4349" i="3" s="1"/>
  <c r="E4349" i="3"/>
  <c r="D4349" i="3"/>
  <c r="C4349" i="3"/>
  <c r="F4348" i="3"/>
  <c r="G4348" i="3" s="1"/>
  <c r="E4348" i="3"/>
  <c r="D4348" i="3"/>
  <c r="C4348" i="3"/>
  <c r="F4347" i="3"/>
  <c r="G4347" i="3" s="1"/>
  <c r="E4347" i="3"/>
  <c r="D4347" i="3"/>
  <c r="C4347" i="3"/>
  <c r="F4346" i="3"/>
  <c r="G4346" i="3" s="1"/>
  <c r="E4346" i="3"/>
  <c r="D4346" i="3"/>
  <c r="C4346" i="3"/>
  <c r="F4345" i="3"/>
  <c r="G4345" i="3" s="1"/>
  <c r="E4345" i="3"/>
  <c r="D4345" i="3"/>
  <c r="C4345" i="3"/>
  <c r="G4344" i="3"/>
  <c r="F4344" i="3"/>
  <c r="E4344" i="3"/>
  <c r="D4344" i="3"/>
  <c r="C4344" i="3"/>
  <c r="F4343" i="3"/>
  <c r="G4343" i="3" s="1"/>
  <c r="E4343" i="3"/>
  <c r="D4343" i="3"/>
  <c r="C4343" i="3"/>
  <c r="F4342" i="3"/>
  <c r="G4342" i="3" s="1"/>
  <c r="E4342" i="3"/>
  <c r="D4342" i="3"/>
  <c r="C4342" i="3"/>
  <c r="F4341" i="3"/>
  <c r="G4341" i="3" s="1"/>
  <c r="E4341" i="3"/>
  <c r="D4341" i="3"/>
  <c r="C4341" i="3"/>
  <c r="F4340" i="3"/>
  <c r="G4340" i="3" s="1"/>
  <c r="E4340" i="3"/>
  <c r="D4340" i="3"/>
  <c r="C4340" i="3"/>
  <c r="F4339" i="3"/>
  <c r="G4339" i="3" s="1"/>
  <c r="E4339" i="3"/>
  <c r="D4339" i="3"/>
  <c r="C4339" i="3"/>
  <c r="G4338" i="3"/>
  <c r="F4338" i="3"/>
  <c r="E4338" i="3"/>
  <c r="D4338" i="3"/>
  <c r="C4338" i="3"/>
  <c r="F4337" i="3"/>
  <c r="G4337" i="3" s="1"/>
  <c r="E4337" i="3"/>
  <c r="D4337" i="3"/>
  <c r="C4337" i="3"/>
  <c r="F4336" i="3"/>
  <c r="G4336" i="3" s="1"/>
  <c r="E4336" i="3"/>
  <c r="D4336" i="3"/>
  <c r="C4336" i="3"/>
  <c r="F4335" i="3"/>
  <c r="G4335" i="3" s="1"/>
  <c r="E4335" i="3"/>
  <c r="D4335" i="3"/>
  <c r="C4335" i="3"/>
  <c r="F4334" i="3"/>
  <c r="G4334" i="3" s="1"/>
  <c r="E4334" i="3"/>
  <c r="D4334" i="3"/>
  <c r="C4334" i="3"/>
  <c r="F4333" i="3"/>
  <c r="G4333" i="3" s="1"/>
  <c r="E4333" i="3"/>
  <c r="D4333" i="3"/>
  <c r="C4333" i="3"/>
  <c r="G4332" i="3"/>
  <c r="F4332" i="3"/>
  <c r="E4332" i="3"/>
  <c r="D4332" i="3"/>
  <c r="C4332" i="3"/>
  <c r="F4331" i="3"/>
  <c r="G4331" i="3" s="1"/>
  <c r="E4331" i="3"/>
  <c r="D4331" i="3"/>
  <c r="C4331" i="3"/>
  <c r="G4330" i="3"/>
  <c r="F4330" i="3"/>
  <c r="E4330" i="3"/>
  <c r="D4330" i="3"/>
  <c r="C4330" i="3"/>
  <c r="F4329" i="3"/>
  <c r="G4329" i="3" s="1"/>
  <c r="E4329" i="3"/>
  <c r="D4329" i="3"/>
  <c r="C4329" i="3"/>
  <c r="F4328" i="3"/>
  <c r="G4328" i="3" s="1"/>
  <c r="E4328" i="3"/>
  <c r="D4328" i="3"/>
  <c r="C4328" i="3"/>
  <c r="F4327" i="3"/>
  <c r="G4327" i="3" s="1"/>
  <c r="E4327" i="3"/>
  <c r="D4327" i="3"/>
  <c r="C4327" i="3"/>
  <c r="F4326" i="3"/>
  <c r="G4326" i="3" s="1"/>
  <c r="E4326" i="3"/>
  <c r="D4326" i="3"/>
  <c r="C4326" i="3"/>
  <c r="F4325" i="3"/>
  <c r="G4325" i="3" s="1"/>
  <c r="E4325" i="3"/>
  <c r="D4325" i="3"/>
  <c r="C4325" i="3"/>
  <c r="F4324" i="3"/>
  <c r="G4324" i="3" s="1"/>
  <c r="E4324" i="3"/>
  <c r="D4324" i="3"/>
  <c r="C4324" i="3"/>
  <c r="F4323" i="3"/>
  <c r="G4323" i="3" s="1"/>
  <c r="E4323" i="3"/>
  <c r="D4323" i="3"/>
  <c r="C4323" i="3"/>
  <c r="G4322" i="3"/>
  <c r="F4322" i="3"/>
  <c r="E4322" i="3"/>
  <c r="D4322" i="3"/>
  <c r="C4322" i="3"/>
  <c r="F4321" i="3"/>
  <c r="G4321" i="3" s="1"/>
  <c r="E4321" i="3"/>
  <c r="D4321" i="3"/>
  <c r="C4321" i="3"/>
  <c r="F4320" i="3"/>
  <c r="G4320" i="3" s="1"/>
  <c r="E4320" i="3"/>
  <c r="D4320" i="3"/>
  <c r="C4320" i="3"/>
  <c r="F4319" i="3"/>
  <c r="G4319" i="3" s="1"/>
  <c r="E4319" i="3"/>
  <c r="D4319" i="3"/>
  <c r="C4319" i="3"/>
  <c r="F4318" i="3"/>
  <c r="G4318" i="3" s="1"/>
  <c r="E4318" i="3"/>
  <c r="D4318" i="3"/>
  <c r="C4318" i="3"/>
  <c r="F4317" i="3"/>
  <c r="G4317" i="3" s="1"/>
  <c r="E4317" i="3"/>
  <c r="D4317" i="3"/>
  <c r="C4317" i="3"/>
  <c r="G4316" i="3"/>
  <c r="F4316" i="3"/>
  <c r="E4316" i="3"/>
  <c r="D4316" i="3"/>
  <c r="C4316" i="3"/>
  <c r="F4315" i="3"/>
  <c r="G4315" i="3" s="1"/>
  <c r="E4315" i="3"/>
  <c r="D4315" i="3"/>
  <c r="C4315" i="3"/>
  <c r="F4314" i="3"/>
  <c r="G4314" i="3" s="1"/>
  <c r="E4314" i="3"/>
  <c r="D4314" i="3"/>
  <c r="C4314" i="3"/>
  <c r="F4313" i="3"/>
  <c r="G4313" i="3" s="1"/>
  <c r="E4313" i="3"/>
  <c r="D4313" i="3"/>
  <c r="C4313" i="3"/>
  <c r="G4312" i="3"/>
  <c r="F4312" i="3"/>
  <c r="E4312" i="3"/>
  <c r="D4312" i="3"/>
  <c r="C4312" i="3"/>
  <c r="F4311" i="3"/>
  <c r="G4311" i="3" s="1"/>
  <c r="E4311" i="3"/>
  <c r="D4311" i="3"/>
  <c r="C4311" i="3"/>
  <c r="F4310" i="3"/>
  <c r="G4310" i="3" s="1"/>
  <c r="E4310" i="3"/>
  <c r="D4310" i="3"/>
  <c r="C4310" i="3"/>
  <c r="F4309" i="3"/>
  <c r="G4309" i="3" s="1"/>
  <c r="E4309" i="3"/>
  <c r="D4309" i="3"/>
  <c r="C4309" i="3"/>
  <c r="G4308" i="3"/>
  <c r="F4308" i="3"/>
  <c r="E4308" i="3"/>
  <c r="D4308" i="3"/>
  <c r="C4308" i="3"/>
  <c r="F4307" i="3"/>
  <c r="G4307" i="3" s="1"/>
  <c r="E4307" i="3"/>
  <c r="D4307" i="3"/>
  <c r="C4307" i="3"/>
  <c r="F4306" i="3"/>
  <c r="G4306" i="3" s="1"/>
  <c r="E4306" i="3"/>
  <c r="D4306" i="3"/>
  <c r="C4306" i="3"/>
  <c r="F4305" i="3"/>
  <c r="G4305" i="3" s="1"/>
  <c r="E4305" i="3"/>
  <c r="D4305" i="3"/>
  <c r="C4305" i="3"/>
  <c r="F4304" i="3"/>
  <c r="G4304" i="3" s="1"/>
  <c r="E4304" i="3"/>
  <c r="D4304" i="3"/>
  <c r="C4304" i="3"/>
  <c r="F4303" i="3"/>
  <c r="G4303" i="3" s="1"/>
  <c r="E4303" i="3"/>
  <c r="D4303" i="3"/>
  <c r="C4303" i="3"/>
  <c r="F4302" i="3"/>
  <c r="G4302" i="3" s="1"/>
  <c r="E4302" i="3"/>
  <c r="D4302" i="3"/>
  <c r="C4302" i="3"/>
  <c r="F4301" i="3"/>
  <c r="G4301" i="3" s="1"/>
  <c r="E4301" i="3"/>
  <c r="D4301" i="3"/>
  <c r="C4301" i="3"/>
  <c r="G4300" i="3"/>
  <c r="F4300" i="3"/>
  <c r="E4300" i="3"/>
  <c r="D4300" i="3"/>
  <c r="C4300" i="3"/>
  <c r="F4299" i="3"/>
  <c r="G4299" i="3" s="1"/>
  <c r="E4299" i="3"/>
  <c r="D4299" i="3"/>
  <c r="C4299" i="3"/>
  <c r="F4298" i="3"/>
  <c r="G4298" i="3" s="1"/>
  <c r="E4298" i="3"/>
  <c r="D4298" i="3"/>
  <c r="C4298" i="3"/>
  <c r="F4297" i="3"/>
  <c r="G4297" i="3" s="1"/>
  <c r="E4297" i="3"/>
  <c r="D4297" i="3"/>
  <c r="C4297" i="3"/>
  <c r="G4296" i="3"/>
  <c r="F4296" i="3"/>
  <c r="E4296" i="3"/>
  <c r="D4296" i="3"/>
  <c r="C4296" i="3"/>
  <c r="F4295" i="3"/>
  <c r="G4295" i="3" s="1"/>
  <c r="E4295" i="3"/>
  <c r="D4295" i="3"/>
  <c r="C4295" i="3"/>
  <c r="F4294" i="3"/>
  <c r="G4294" i="3" s="1"/>
  <c r="E4294" i="3"/>
  <c r="D4294" i="3"/>
  <c r="C4294" i="3"/>
  <c r="F4293" i="3"/>
  <c r="G4293" i="3" s="1"/>
  <c r="E4293" i="3"/>
  <c r="D4293" i="3"/>
  <c r="C4293" i="3"/>
  <c r="F4292" i="3"/>
  <c r="G4292" i="3" s="1"/>
  <c r="E4292" i="3"/>
  <c r="D4292" i="3"/>
  <c r="C4292" i="3"/>
  <c r="F4291" i="3"/>
  <c r="G4291" i="3" s="1"/>
  <c r="E4291" i="3"/>
  <c r="D4291" i="3"/>
  <c r="C4291" i="3"/>
  <c r="G4290" i="3"/>
  <c r="F4290" i="3"/>
  <c r="E4290" i="3"/>
  <c r="D4290" i="3"/>
  <c r="C4290" i="3"/>
  <c r="F4289" i="3"/>
  <c r="G4289" i="3" s="1"/>
  <c r="E4289" i="3"/>
  <c r="D4289" i="3"/>
  <c r="C4289" i="3"/>
  <c r="G4288" i="3"/>
  <c r="F4288" i="3"/>
  <c r="E4288" i="3"/>
  <c r="D4288" i="3"/>
  <c r="C4288" i="3"/>
  <c r="F4287" i="3"/>
  <c r="G4287" i="3" s="1"/>
  <c r="E4287" i="3"/>
  <c r="D4287" i="3"/>
  <c r="C4287" i="3"/>
  <c r="F4286" i="3"/>
  <c r="G4286" i="3" s="1"/>
  <c r="E4286" i="3"/>
  <c r="D4286" i="3"/>
  <c r="C4286" i="3"/>
  <c r="F4285" i="3"/>
  <c r="G4285" i="3" s="1"/>
  <c r="E4285" i="3"/>
  <c r="D4285" i="3"/>
  <c r="C4285" i="3"/>
  <c r="F4284" i="3"/>
  <c r="G4284" i="3" s="1"/>
  <c r="E4284" i="3"/>
  <c r="D4284" i="3"/>
  <c r="C4284" i="3"/>
  <c r="F4283" i="3"/>
  <c r="G4283" i="3" s="1"/>
  <c r="E4283" i="3"/>
  <c r="D4283" i="3"/>
  <c r="C4283" i="3"/>
  <c r="F4282" i="3"/>
  <c r="G4282" i="3" s="1"/>
  <c r="E4282" i="3"/>
  <c r="D4282" i="3"/>
  <c r="C4282" i="3"/>
  <c r="F4281" i="3"/>
  <c r="G4281" i="3" s="1"/>
  <c r="E4281" i="3"/>
  <c r="D4281" i="3"/>
  <c r="C4281" i="3"/>
  <c r="G4280" i="3"/>
  <c r="F4280" i="3"/>
  <c r="E4280" i="3"/>
  <c r="D4280" i="3"/>
  <c r="C4280" i="3"/>
  <c r="F4279" i="3"/>
  <c r="G4279" i="3" s="1"/>
  <c r="E4279" i="3"/>
  <c r="D4279" i="3"/>
  <c r="C4279" i="3"/>
  <c r="F4278" i="3"/>
  <c r="G4278" i="3" s="1"/>
  <c r="E4278" i="3"/>
  <c r="D4278" i="3"/>
  <c r="C4278" i="3"/>
  <c r="F4277" i="3"/>
  <c r="G4277" i="3" s="1"/>
  <c r="E4277" i="3"/>
  <c r="D4277" i="3"/>
  <c r="C4277" i="3"/>
  <c r="F4276" i="3"/>
  <c r="G4276" i="3" s="1"/>
  <c r="E4276" i="3"/>
  <c r="D4276" i="3"/>
  <c r="C4276" i="3"/>
  <c r="F4275" i="3"/>
  <c r="G4275" i="3" s="1"/>
  <c r="E4275" i="3"/>
  <c r="D4275" i="3"/>
  <c r="C4275" i="3"/>
  <c r="G4274" i="3"/>
  <c r="F4274" i="3"/>
  <c r="E4274" i="3"/>
  <c r="D4274" i="3"/>
  <c r="C4274" i="3"/>
  <c r="F4273" i="3"/>
  <c r="G4273" i="3" s="1"/>
  <c r="E4273" i="3"/>
  <c r="D4273" i="3"/>
  <c r="C4273" i="3"/>
  <c r="F4272" i="3"/>
  <c r="G4272" i="3" s="1"/>
  <c r="E4272" i="3"/>
  <c r="D4272" i="3"/>
  <c r="C4272" i="3"/>
  <c r="F4271" i="3"/>
  <c r="G4271" i="3" s="1"/>
  <c r="E4271" i="3"/>
  <c r="D4271" i="3"/>
  <c r="C4271" i="3"/>
  <c r="F4270" i="3"/>
  <c r="G4270" i="3" s="1"/>
  <c r="E4270" i="3"/>
  <c r="D4270" i="3"/>
  <c r="C4270" i="3"/>
  <c r="F4269" i="3"/>
  <c r="G4269" i="3" s="1"/>
  <c r="E4269" i="3"/>
  <c r="D4269" i="3"/>
  <c r="C4269" i="3"/>
  <c r="G4268" i="3"/>
  <c r="F4268" i="3"/>
  <c r="E4268" i="3"/>
  <c r="D4268" i="3"/>
  <c r="C4268" i="3"/>
  <c r="F4267" i="3"/>
  <c r="G4267" i="3" s="1"/>
  <c r="E4267" i="3"/>
  <c r="D4267" i="3"/>
  <c r="C4267" i="3"/>
  <c r="G4266" i="3"/>
  <c r="F4266" i="3"/>
  <c r="E4266" i="3"/>
  <c r="D4266" i="3"/>
  <c r="C4266" i="3"/>
  <c r="G4265" i="3"/>
  <c r="F4265" i="3"/>
  <c r="E4265" i="3"/>
  <c r="D4265" i="3"/>
  <c r="C4265" i="3"/>
  <c r="F4264" i="3"/>
  <c r="G4264" i="3" s="1"/>
  <c r="E4264" i="3"/>
  <c r="D4264" i="3"/>
  <c r="C4264" i="3"/>
  <c r="F4263" i="3"/>
  <c r="G4263" i="3" s="1"/>
  <c r="E4263" i="3"/>
  <c r="D4263" i="3"/>
  <c r="C4263" i="3"/>
  <c r="F4262" i="3"/>
  <c r="G4262" i="3" s="1"/>
  <c r="E4262" i="3"/>
  <c r="D4262" i="3"/>
  <c r="C4262" i="3"/>
  <c r="F4261" i="3"/>
  <c r="G4261" i="3" s="1"/>
  <c r="E4261" i="3"/>
  <c r="D4261" i="3"/>
  <c r="C4261" i="3"/>
  <c r="F4260" i="3"/>
  <c r="G4260" i="3" s="1"/>
  <c r="E4260" i="3"/>
  <c r="D4260" i="3"/>
  <c r="C4260" i="3"/>
  <c r="F4259" i="3"/>
  <c r="G4259" i="3" s="1"/>
  <c r="E4259" i="3"/>
  <c r="D4259" i="3"/>
  <c r="C4259" i="3"/>
  <c r="G4258" i="3"/>
  <c r="F4258" i="3"/>
  <c r="E4258" i="3"/>
  <c r="D4258" i="3"/>
  <c r="C4258" i="3"/>
  <c r="G4257" i="3"/>
  <c r="F4257" i="3"/>
  <c r="E4257" i="3"/>
  <c r="D4257" i="3"/>
  <c r="C4257" i="3"/>
  <c r="F4256" i="3"/>
  <c r="G4256" i="3" s="1"/>
  <c r="E4256" i="3"/>
  <c r="D4256" i="3"/>
  <c r="C4256" i="3"/>
  <c r="F4255" i="3"/>
  <c r="G4255" i="3" s="1"/>
  <c r="E4255" i="3"/>
  <c r="D4255" i="3"/>
  <c r="C4255" i="3"/>
  <c r="F4254" i="3"/>
  <c r="G4254" i="3" s="1"/>
  <c r="E4254" i="3"/>
  <c r="D4254" i="3"/>
  <c r="C4254" i="3"/>
  <c r="F4253" i="3"/>
  <c r="G4253" i="3" s="1"/>
  <c r="E4253" i="3"/>
  <c r="D4253" i="3"/>
  <c r="C4253" i="3"/>
  <c r="G4252" i="3"/>
  <c r="F4252" i="3"/>
  <c r="E4252" i="3"/>
  <c r="D4252" i="3"/>
  <c r="C4252" i="3"/>
  <c r="F4251" i="3"/>
  <c r="G4251" i="3" s="1"/>
  <c r="E4251" i="3"/>
  <c r="D4251" i="3"/>
  <c r="C4251" i="3"/>
  <c r="G4250" i="3"/>
  <c r="F4250" i="3"/>
  <c r="E4250" i="3"/>
  <c r="D4250" i="3"/>
  <c r="C4250" i="3"/>
  <c r="G4249" i="3"/>
  <c r="F4249" i="3"/>
  <c r="E4249" i="3"/>
  <c r="D4249" i="3"/>
  <c r="C4249" i="3"/>
  <c r="F4248" i="3"/>
  <c r="G4248" i="3" s="1"/>
  <c r="E4248" i="3"/>
  <c r="D4248" i="3"/>
  <c r="C4248" i="3"/>
  <c r="F4247" i="3"/>
  <c r="G4247" i="3" s="1"/>
  <c r="E4247" i="3"/>
  <c r="D4247" i="3"/>
  <c r="C4247" i="3"/>
  <c r="F4246" i="3"/>
  <c r="G4246" i="3" s="1"/>
  <c r="E4246" i="3"/>
  <c r="D4246" i="3"/>
  <c r="C4246" i="3"/>
  <c r="F4245" i="3"/>
  <c r="G4245" i="3" s="1"/>
  <c r="E4245" i="3"/>
  <c r="D4245" i="3"/>
  <c r="C4245" i="3"/>
  <c r="G4244" i="3"/>
  <c r="F4244" i="3"/>
  <c r="E4244" i="3"/>
  <c r="D4244" i="3"/>
  <c r="C4244" i="3"/>
  <c r="F4243" i="3"/>
  <c r="G4243" i="3" s="1"/>
  <c r="E4243" i="3"/>
  <c r="D4243" i="3"/>
  <c r="C4243" i="3"/>
  <c r="F4242" i="3"/>
  <c r="G4242" i="3" s="1"/>
  <c r="E4242" i="3"/>
  <c r="D4242" i="3"/>
  <c r="C4242" i="3"/>
  <c r="G4241" i="3"/>
  <c r="F4241" i="3"/>
  <c r="E4241" i="3"/>
  <c r="D4241" i="3"/>
  <c r="C4241" i="3"/>
  <c r="F4240" i="3"/>
  <c r="G4240" i="3" s="1"/>
  <c r="E4240" i="3"/>
  <c r="D4240" i="3"/>
  <c r="C4240" i="3"/>
  <c r="F4239" i="3"/>
  <c r="G4239" i="3" s="1"/>
  <c r="E4239" i="3"/>
  <c r="D4239" i="3"/>
  <c r="C4239" i="3"/>
  <c r="F4238" i="3"/>
  <c r="G4238" i="3" s="1"/>
  <c r="E4238" i="3"/>
  <c r="D4238" i="3"/>
  <c r="C4238" i="3"/>
  <c r="F4237" i="3"/>
  <c r="G4237" i="3" s="1"/>
  <c r="E4237" i="3"/>
  <c r="D4237" i="3"/>
  <c r="C4237" i="3"/>
  <c r="G4236" i="3"/>
  <c r="F4236" i="3"/>
  <c r="E4236" i="3"/>
  <c r="D4236" i="3"/>
  <c r="C4236" i="3"/>
  <c r="F4235" i="3"/>
  <c r="G4235" i="3" s="1"/>
  <c r="E4235" i="3"/>
  <c r="D4235" i="3"/>
  <c r="C4235" i="3"/>
  <c r="F4234" i="3"/>
  <c r="G4234" i="3" s="1"/>
  <c r="E4234" i="3"/>
  <c r="D4234" i="3"/>
  <c r="C4234" i="3"/>
  <c r="F4233" i="3"/>
  <c r="G4233" i="3" s="1"/>
  <c r="E4233" i="3"/>
  <c r="D4233" i="3"/>
  <c r="C4233" i="3"/>
  <c r="F4232" i="3"/>
  <c r="G4232" i="3" s="1"/>
  <c r="E4232" i="3"/>
  <c r="D4232" i="3"/>
  <c r="C4232" i="3"/>
  <c r="F4231" i="3"/>
  <c r="G4231" i="3" s="1"/>
  <c r="E4231" i="3"/>
  <c r="D4231" i="3"/>
  <c r="C4231" i="3"/>
  <c r="F4230" i="3"/>
  <c r="G4230" i="3" s="1"/>
  <c r="E4230" i="3"/>
  <c r="D4230" i="3"/>
  <c r="C4230" i="3"/>
  <c r="F4229" i="3"/>
  <c r="G4229" i="3" s="1"/>
  <c r="E4229" i="3"/>
  <c r="D4229" i="3"/>
  <c r="C4229" i="3"/>
  <c r="G4228" i="3"/>
  <c r="F4228" i="3"/>
  <c r="E4228" i="3"/>
  <c r="D4228" i="3"/>
  <c r="C4228" i="3"/>
  <c r="F4227" i="3"/>
  <c r="G4227" i="3" s="1"/>
  <c r="E4227" i="3"/>
  <c r="D4227" i="3"/>
  <c r="C4227" i="3"/>
  <c r="G4226" i="3"/>
  <c r="F4226" i="3"/>
  <c r="E4226" i="3"/>
  <c r="D4226" i="3"/>
  <c r="C4226" i="3"/>
  <c r="F4225" i="3"/>
  <c r="G4225" i="3" s="1"/>
  <c r="E4225" i="3"/>
  <c r="D4225" i="3"/>
  <c r="C4225" i="3"/>
  <c r="F4224" i="3"/>
  <c r="G4224" i="3" s="1"/>
  <c r="E4224" i="3"/>
  <c r="D4224" i="3"/>
  <c r="C4224" i="3"/>
  <c r="F4223" i="3"/>
  <c r="G4223" i="3" s="1"/>
  <c r="E4223" i="3"/>
  <c r="D4223" i="3"/>
  <c r="C4223" i="3"/>
  <c r="F4222" i="3"/>
  <c r="G4222" i="3" s="1"/>
  <c r="E4222" i="3"/>
  <c r="D4222" i="3"/>
  <c r="C4222" i="3"/>
  <c r="F4221" i="3"/>
  <c r="G4221" i="3" s="1"/>
  <c r="E4221" i="3"/>
  <c r="D4221" i="3"/>
  <c r="C4221" i="3"/>
  <c r="F4220" i="3"/>
  <c r="G4220" i="3" s="1"/>
  <c r="E4220" i="3"/>
  <c r="D4220" i="3"/>
  <c r="C4220" i="3"/>
  <c r="F4219" i="3"/>
  <c r="G4219" i="3" s="1"/>
  <c r="E4219" i="3"/>
  <c r="D4219" i="3"/>
  <c r="C4219" i="3"/>
  <c r="F4218" i="3"/>
  <c r="G4218" i="3" s="1"/>
  <c r="E4218" i="3"/>
  <c r="D4218" i="3"/>
  <c r="C4218" i="3"/>
  <c r="G4217" i="3"/>
  <c r="F4217" i="3"/>
  <c r="E4217" i="3"/>
  <c r="D4217" i="3"/>
  <c r="C4217" i="3"/>
  <c r="F4216" i="3"/>
  <c r="G4216" i="3" s="1"/>
  <c r="E4216" i="3"/>
  <c r="D4216" i="3"/>
  <c r="C4216" i="3"/>
  <c r="F4215" i="3"/>
  <c r="G4215" i="3" s="1"/>
  <c r="E4215" i="3"/>
  <c r="D4215" i="3"/>
  <c r="C4215" i="3"/>
  <c r="F4214" i="3"/>
  <c r="G4214" i="3" s="1"/>
  <c r="E4214" i="3"/>
  <c r="D4214" i="3"/>
  <c r="C4214" i="3"/>
  <c r="F4213" i="3"/>
  <c r="G4213" i="3" s="1"/>
  <c r="E4213" i="3"/>
  <c r="D4213" i="3"/>
  <c r="C4213" i="3"/>
  <c r="F4212" i="3"/>
  <c r="G4212" i="3" s="1"/>
  <c r="E4212" i="3"/>
  <c r="D4212" i="3"/>
  <c r="C4212" i="3"/>
  <c r="F4211" i="3"/>
  <c r="G4211" i="3" s="1"/>
  <c r="E4211" i="3"/>
  <c r="D4211" i="3"/>
  <c r="C4211" i="3"/>
  <c r="G4210" i="3"/>
  <c r="F4210" i="3"/>
  <c r="E4210" i="3"/>
  <c r="D4210" i="3"/>
  <c r="C4210" i="3"/>
  <c r="F4209" i="3"/>
  <c r="G4209" i="3" s="1"/>
  <c r="E4209" i="3"/>
  <c r="D4209" i="3"/>
  <c r="C4209" i="3"/>
  <c r="F4208" i="3"/>
  <c r="G4208" i="3" s="1"/>
  <c r="E4208" i="3"/>
  <c r="D4208" i="3"/>
  <c r="C4208" i="3"/>
  <c r="F4207" i="3"/>
  <c r="G4207" i="3" s="1"/>
  <c r="E4207" i="3"/>
  <c r="D4207" i="3"/>
  <c r="C4207" i="3"/>
  <c r="F4206" i="3"/>
  <c r="G4206" i="3" s="1"/>
  <c r="E4206" i="3"/>
  <c r="D4206" i="3"/>
  <c r="C4206" i="3"/>
  <c r="F4205" i="3"/>
  <c r="G4205" i="3" s="1"/>
  <c r="E4205" i="3"/>
  <c r="D4205" i="3"/>
  <c r="C4205" i="3"/>
  <c r="G4204" i="3"/>
  <c r="F4204" i="3"/>
  <c r="E4204" i="3"/>
  <c r="D4204" i="3"/>
  <c r="C4204" i="3"/>
  <c r="F4203" i="3"/>
  <c r="G4203" i="3" s="1"/>
  <c r="E4203" i="3"/>
  <c r="D4203" i="3"/>
  <c r="C4203" i="3"/>
  <c r="G4202" i="3"/>
  <c r="F4202" i="3"/>
  <c r="E4202" i="3"/>
  <c r="D4202" i="3"/>
  <c r="C4202" i="3"/>
  <c r="G4201" i="3"/>
  <c r="F4201" i="3"/>
  <c r="E4201" i="3"/>
  <c r="D4201" i="3"/>
  <c r="C4201" i="3"/>
  <c r="F4200" i="3"/>
  <c r="G4200" i="3" s="1"/>
  <c r="E4200" i="3"/>
  <c r="D4200" i="3"/>
  <c r="C4200" i="3"/>
  <c r="F4199" i="3"/>
  <c r="G4199" i="3" s="1"/>
  <c r="E4199" i="3"/>
  <c r="D4199" i="3"/>
  <c r="C4199" i="3"/>
  <c r="F4198" i="3"/>
  <c r="G4198" i="3" s="1"/>
  <c r="E4198" i="3"/>
  <c r="D4198" i="3"/>
  <c r="C4198" i="3"/>
  <c r="F4197" i="3"/>
  <c r="G4197" i="3" s="1"/>
  <c r="E4197" i="3"/>
  <c r="D4197" i="3"/>
  <c r="C4197" i="3"/>
  <c r="F4196" i="3"/>
  <c r="G4196" i="3" s="1"/>
  <c r="E4196" i="3"/>
  <c r="D4196" i="3"/>
  <c r="C4196" i="3"/>
  <c r="F4195" i="3"/>
  <c r="G4195" i="3" s="1"/>
  <c r="E4195" i="3"/>
  <c r="D4195" i="3"/>
  <c r="C4195" i="3"/>
  <c r="G4194" i="3"/>
  <c r="F4194" i="3"/>
  <c r="E4194" i="3"/>
  <c r="D4194" i="3"/>
  <c r="C4194" i="3"/>
  <c r="G4193" i="3"/>
  <c r="F4193" i="3"/>
  <c r="E4193" i="3"/>
  <c r="D4193" i="3"/>
  <c r="C4193" i="3"/>
  <c r="F4192" i="3"/>
  <c r="G4192" i="3" s="1"/>
  <c r="E4192" i="3"/>
  <c r="D4192" i="3"/>
  <c r="C4192" i="3"/>
  <c r="F4191" i="3"/>
  <c r="G4191" i="3" s="1"/>
  <c r="E4191" i="3"/>
  <c r="D4191" i="3"/>
  <c r="C4191" i="3"/>
  <c r="F4190" i="3"/>
  <c r="G4190" i="3" s="1"/>
  <c r="E4190" i="3"/>
  <c r="D4190" i="3"/>
  <c r="C4190" i="3"/>
  <c r="F4189" i="3"/>
  <c r="G4189" i="3" s="1"/>
  <c r="E4189" i="3"/>
  <c r="D4189" i="3"/>
  <c r="C4189" i="3"/>
  <c r="G4188" i="3"/>
  <c r="F4188" i="3"/>
  <c r="E4188" i="3"/>
  <c r="D4188" i="3"/>
  <c r="C4188" i="3"/>
  <c r="F4187" i="3"/>
  <c r="G4187" i="3" s="1"/>
  <c r="E4187" i="3"/>
  <c r="D4187" i="3"/>
  <c r="C4187" i="3"/>
  <c r="G4186" i="3"/>
  <c r="F4186" i="3"/>
  <c r="E4186" i="3"/>
  <c r="D4186" i="3"/>
  <c r="C4186" i="3"/>
  <c r="G4185" i="3"/>
  <c r="F4185" i="3"/>
  <c r="E4185" i="3"/>
  <c r="D4185" i="3"/>
  <c r="C4185" i="3"/>
  <c r="F4184" i="3"/>
  <c r="G4184" i="3" s="1"/>
  <c r="E4184" i="3"/>
  <c r="D4184" i="3"/>
  <c r="C4184" i="3"/>
  <c r="F4183" i="3"/>
  <c r="G4183" i="3" s="1"/>
  <c r="E4183" i="3"/>
  <c r="D4183" i="3"/>
  <c r="C4183" i="3"/>
  <c r="F4182" i="3"/>
  <c r="G4182" i="3" s="1"/>
  <c r="E4182" i="3"/>
  <c r="D4182" i="3"/>
  <c r="C4182" i="3"/>
  <c r="F4181" i="3"/>
  <c r="G4181" i="3" s="1"/>
  <c r="E4181" i="3"/>
  <c r="D4181" i="3"/>
  <c r="C4181" i="3"/>
  <c r="G4180" i="3"/>
  <c r="F4180" i="3"/>
  <c r="E4180" i="3"/>
  <c r="D4180" i="3"/>
  <c r="C4180" i="3"/>
  <c r="F4179" i="3"/>
  <c r="G4179" i="3" s="1"/>
  <c r="E4179" i="3"/>
  <c r="D4179" i="3"/>
  <c r="C4179" i="3"/>
  <c r="F4178" i="3"/>
  <c r="G4178" i="3" s="1"/>
  <c r="E4178" i="3"/>
  <c r="D4178" i="3"/>
  <c r="C4178" i="3"/>
  <c r="G4177" i="3"/>
  <c r="F4177" i="3"/>
  <c r="E4177" i="3"/>
  <c r="D4177" i="3"/>
  <c r="C4177" i="3"/>
  <c r="F4176" i="3"/>
  <c r="G4176" i="3" s="1"/>
  <c r="E4176" i="3"/>
  <c r="D4176" i="3"/>
  <c r="C4176" i="3"/>
  <c r="F4175" i="3"/>
  <c r="G4175" i="3" s="1"/>
  <c r="E4175" i="3"/>
  <c r="D4175" i="3"/>
  <c r="C4175" i="3"/>
  <c r="F4174" i="3"/>
  <c r="G4174" i="3" s="1"/>
  <c r="E4174" i="3"/>
  <c r="D4174" i="3"/>
  <c r="C4174" i="3"/>
  <c r="F4173" i="3"/>
  <c r="G4173" i="3" s="1"/>
  <c r="E4173" i="3"/>
  <c r="D4173" i="3"/>
  <c r="C4173" i="3"/>
  <c r="G4172" i="3"/>
  <c r="F4172" i="3"/>
  <c r="E4172" i="3"/>
  <c r="D4172" i="3"/>
  <c r="C4172" i="3"/>
  <c r="F4171" i="3"/>
  <c r="G4171" i="3" s="1"/>
  <c r="E4171" i="3"/>
  <c r="D4171" i="3"/>
  <c r="C4171" i="3"/>
  <c r="F4170" i="3"/>
  <c r="G4170" i="3" s="1"/>
  <c r="E4170" i="3"/>
  <c r="D4170" i="3"/>
  <c r="C4170" i="3"/>
  <c r="F4169" i="3"/>
  <c r="G4169" i="3" s="1"/>
  <c r="E4169" i="3"/>
  <c r="D4169" i="3"/>
  <c r="C4169" i="3"/>
  <c r="F4168" i="3"/>
  <c r="G4168" i="3" s="1"/>
  <c r="E4168" i="3"/>
  <c r="D4168" i="3"/>
  <c r="C4168" i="3"/>
  <c r="F4167" i="3"/>
  <c r="G4167" i="3" s="1"/>
  <c r="E4167" i="3"/>
  <c r="D4167" i="3"/>
  <c r="C4167" i="3"/>
  <c r="F4166" i="3"/>
  <c r="G4166" i="3" s="1"/>
  <c r="E4166" i="3"/>
  <c r="D4166" i="3"/>
  <c r="C4166" i="3"/>
  <c r="F4165" i="3"/>
  <c r="G4165" i="3" s="1"/>
  <c r="E4165" i="3"/>
  <c r="D4165" i="3"/>
  <c r="C4165" i="3"/>
  <c r="G4164" i="3"/>
  <c r="F4164" i="3"/>
  <c r="E4164" i="3"/>
  <c r="D4164" i="3"/>
  <c r="C4164" i="3"/>
  <c r="F4163" i="3"/>
  <c r="G4163" i="3" s="1"/>
  <c r="E4163" i="3"/>
  <c r="D4163" i="3"/>
  <c r="C4163" i="3"/>
  <c r="G4162" i="3"/>
  <c r="F4162" i="3"/>
  <c r="E4162" i="3"/>
  <c r="D4162" i="3"/>
  <c r="C4162" i="3"/>
  <c r="F4161" i="3"/>
  <c r="G4161" i="3" s="1"/>
  <c r="E4161" i="3"/>
  <c r="D4161" i="3"/>
  <c r="C4161" i="3"/>
  <c r="F4160" i="3"/>
  <c r="G4160" i="3" s="1"/>
  <c r="E4160" i="3"/>
  <c r="D4160" i="3"/>
  <c r="C4160" i="3"/>
  <c r="F4159" i="3"/>
  <c r="G4159" i="3" s="1"/>
  <c r="E4159" i="3"/>
  <c r="D4159" i="3"/>
  <c r="C4159" i="3"/>
  <c r="F4158" i="3"/>
  <c r="G4158" i="3" s="1"/>
  <c r="E4158" i="3"/>
  <c r="D4158" i="3"/>
  <c r="C4158" i="3"/>
  <c r="F4157" i="3"/>
  <c r="G4157" i="3" s="1"/>
  <c r="E4157" i="3"/>
  <c r="D4157" i="3"/>
  <c r="C4157" i="3"/>
  <c r="F4156" i="3"/>
  <c r="G4156" i="3" s="1"/>
  <c r="E4156" i="3"/>
  <c r="D4156" i="3"/>
  <c r="C4156" i="3"/>
  <c r="F4155" i="3"/>
  <c r="G4155" i="3" s="1"/>
  <c r="E4155" i="3"/>
  <c r="D4155" i="3"/>
  <c r="C4155" i="3"/>
  <c r="F4154" i="3"/>
  <c r="G4154" i="3" s="1"/>
  <c r="E4154" i="3"/>
  <c r="D4154" i="3"/>
  <c r="C4154" i="3"/>
  <c r="G4153" i="3"/>
  <c r="F4153" i="3"/>
  <c r="E4153" i="3"/>
  <c r="D4153" i="3"/>
  <c r="C4153" i="3"/>
  <c r="F4152" i="3"/>
  <c r="G4152" i="3" s="1"/>
  <c r="E4152" i="3"/>
  <c r="D4152" i="3"/>
  <c r="C4152" i="3"/>
  <c r="F4151" i="3"/>
  <c r="G4151" i="3" s="1"/>
  <c r="E4151" i="3"/>
  <c r="D4151" i="3"/>
  <c r="C4151" i="3"/>
  <c r="F4150" i="3"/>
  <c r="G4150" i="3" s="1"/>
  <c r="E4150" i="3"/>
  <c r="D4150" i="3"/>
  <c r="C4150" i="3"/>
  <c r="F4149" i="3"/>
  <c r="G4149" i="3" s="1"/>
  <c r="E4149" i="3"/>
  <c r="D4149" i="3"/>
  <c r="C4149" i="3"/>
  <c r="F4148" i="3"/>
  <c r="G4148" i="3" s="1"/>
  <c r="E4148" i="3"/>
  <c r="D4148" i="3"/>
  <c r="C4148" i="3"/>
  <c r="F4147" i="3"/>
  <c r="G4147" i="3" s="1"/>
  <c r="E4147" i="3"/>
  <c r="D4147" i="3"/>
  <c r="C4147" i="3"/>
  <c r="G4146" i="3"/>
  <c r="F4146" i="3"/>
  <c r="E4146" i="3"/>
  <c r="D4146" i="3"/>
  <c r="C4146" i="3"/>
  <c r="F4145" i="3"/>
  <c r="G4145" i="3" s="1"/>
  <c r="E4145" i="3"/>
  <c r="D4145" i="3"/>
  <c r="C4145" i="3"/>
  <c r="F4144" i="3"/>
  <c r="G4144" i="3" s="1"/>
  <c r="E4144" i="3"/>
  <c r="D4144" i="3"/>
  <c r="C4144" i="3"/>
  <c r="F4143" i="3"/>
  <c r="G4143" i="3" s="1"/>
  <c r="E4143" i="3"/>
  <c r="D4143" i="3"/>
  <c r="C4143" i="3"/>
  <c r="F4142" i="3"/>
  <c r="G4142" i="3" s="1"/>
  <c r="E4142" i="3"/>
  <c r="D4142" i="3"/>
  <c r="C4142" i="3"/>
  <c r="F4141" i="3"/>
  <c r="G4141" i="3" s="1"/>
  <c r="E4141" i="3"/>
  <c r="D4141" i="3"/>
  <c r="C4141" i="3"/>
  <c r="G4140" i="3"/>
  <c r="F4140" i="3"/>
  <c r="E4140" i="3"/>
  <c r="D4140" i="3"/>
  <c r="C4140" i="3"/>
  <c r="F4139" i="3"/>
  <c r="G4139" i="3" s="1"/>
  <c r="E4139" i="3"/>
  <c r="D4139" i="3"/>
  <c r="C4139" i="3"/>
  <c r="G4138" i="3"/>
  <c r="F4138" i="3"/>
  <c r="E4138" i="3"/>
  <c r="D4138" i="3"/>
  <c r="C4138" i="3"/>
  <c r="G4137" i="3"/>
  <c r="F4137" i="3"/>
  <c r="E4137" i="3"/>
  <c r="D4137" i="3"/>
  <c r="C4137" i="3"/>
  <c r="F4136" i="3"/>
  <c r="G4136" i="3" s="1"/>
  <c r="E4136" i="3"/>
  <c r="D4136" i="3"/>
  <c r="C4136" i="3"/>
  <c r="F4135" i="3"/>
  <c r="G4135" i="3" s="1"/>
  <c r="E4135" i="3"/>
  <c r="D4135" i="3"/>
  <c r="C4135" i="3"/>
  <c r="F4134" i="3"/>
  <c r="G4134" i="3" s="1"/>
  <c r="E4134" i="3"/>
  <c r="D4134" i="3"/>
  <c r="C4134" i="3"/>
  <c r="F4133" i="3"/>
  <c r="G4133" i="3" s="1"/>
  <c r="E4133" i="3"/>
  <c r="D4133" i="3"/>
  <c r="C4133" i="3"/>
  <c r="F4132" i="3"/>
  <c r="G4132" i="3" s="1"/>
  <c r="E4132" i="3"/>
  <c r="D4132" i="3"/>
  <c r="C4132" i="3"/>
  <c r="F4131" i="3"/>
  <c r="G4131" i="3" s="1"/>
  <c r="E4131" i="3"/>
  <c r="D4131" i="3"/>
  <c r="C4131" i="3"/>
  <c r="G4130" i="3"/>
  <c r="F4130" i="3"/>
  <c r="E4130" i="3"/>
  <c r="D4130" i="3"/>
  <c r="C4130" i="3"/>
  <c r="G4129" i="3"/>
  <c r="F4129" i="3"/>
  <c r="E4129" i="3"/>
  <c r="D4129" i="3"/>
  <c r="C4129" i="3"/>
  <c r="F4128" i="3"/>
  <c r="G4128" i="3" s="1"/>
  <c r="E4128" i="3"/>
  <c r="D4128" i="3"/>
  <c r="C4128" i="3"/>
  <c r="F4127" i="3"/>
  <c r="G4127" i="3" s="1"/>
  <c r="E4127" i="3"/>
  <c r="D4127" i="3"/>
  <c r="C4127" i="3"/>
  <c r="F4126" i="3"/>
  <c r="G4126" i="3" s="1"/>
  <c r="E4126" i="3"/>
  <c r="D4126" i="3"/>
  <c r="C4126" i="3"/>
  <c r="F4125" i="3"/>
  <c r="G4125" i="3" s="1"/>
  <c r="E4125" i="3"/>
  <c r="D4125" i="3"/>
  <c r="C4125" i="3"/>
  <c r="G4124" i="3"/>
  <c r="F4124" i="3"/>
  <c r="E4124" i="3"/>
  <c r="D4124" i="3"/>
  <c r="C4124" i="3"/>
  <c r="F4123" i="3"/>
  <c r="G4123" i="3" s="1"/>
  <c r="E4123" i="3"/>
  <c r="D4123" i="3"/>
  <c r="C4123" i="3"/>
  <c r="G4122" i="3"/>
  <c r="F4122" i="3"/>
  <c r="E4122" i="3"/>
  <c r="D4122" i="3"/>
  <c r="C4122" i="3"/>
  <c r="G4121" i="3"/>
  <c r="F4121" i="3"/>
  <c r="E4121" i="3"/>
  <c r="D4121" i="3"/>
  <c r="C4121" i="3"/>
  <c r="F4120" i="3"/>
  <c r="G4120" i="3" s="1"/>
  <c r="E4120" i="3"/>
  <c r="D4120" i="3"/>
  <c r="C4120" i="3"/>
  <c r="F4119" i="3"/>
  <c r="G4119" i="3" s="1"/>
  <c r="E4119" i="3"/>
  <c r="D4119" i="3"/>
  <c r="C4119" i="3"/>
  <c r="F4118" i="3"/>
  <c r="G4118" i="3" s="1"/>
  <c r="E4118" i="3"/>
  <c r="D4118" i="3"/>
  <c r="C4118" i="3"/>
  <c r="F4117" i="3"/>
  <c r="G4117" i="3" s="1"/>
  <c r="E4117" i="3"/>
  <c r="D4117" i="3"/>
  <c r="C4117" i="3"/>
  <c r="G4116" i="3"/>
  <c r="F4116" i="3"/>
  <c r="E4116" i="3"/>
  <c r="D4116" i="3"/>
  <c r="C4116" i="3"/>
  <c r="F4115" i="3"/>
  <c r="G4115" i="3" s="1"/>
  <c r="E4115" i="3"/>
  <c r="D4115" i="3"/>
  <c r="C4115" i="3"/>
  <c r="F4114" i="3"/>
  <c r="G4114" i="3" s="1"/>
  <c r="E4114" i="3"/>
  <c r="D4114" i="3"/>
  <c r="C4114" i="3"/>
  <c r="G4113" i="3"/>
  <c r="F4113" i="3"/>
  <c r="E4113" i="3"/>
  <c r="D4113" i="3"/>
  <c r="C4113" i="3"/>
  <c r="F4112" i="3"/>
  <c r="G4112" i="3" s="1"/>
  <c r="E4112" i="3"/>
  <c r="D4112" i="3"/>
  <c r="C4112" i="3"/>
  <c r="F4111" i="3"/>
  <c r="G4111" i="3" s="1"/>
  <c r="E4111" i="3"/>
  <c r="D4111" i="3"/>
  <c r="C4111" i="3"/>
  <c r="F4110" i="3"/>
  <c r="G4110" i="3" s="1"/>
  <c r="E4110" i="3"/>
  <c r="D4110" i="3"/>
  <c r="C4110" i="3"/>
  <c r="F4109" i="3"/>
  <c r="G4109" i="3" s="1"/>
  <c r="E4109" i="3"/>
  <c r="D4109" i="3"/>
  <c r="C4109" i="3"/>
  <c r="G4108" i="3"/>
  <c r="F4108" i="3"/>
  <c r="E4108" i="3"/>
  <c r="D4108" i="3"/>
  <c r="C4108" i="3"/>
  <c r="F4107" i="3"/>
  <c r="G4107" i="3" s="1"/>
  <c r="E4107" i="3"/>
  <c r="D4107" i="3"/>
  <c r="C4107" i="3"/>
  <c r="F4106" i="3"/>
  <c r="G4106" i="3" s="1"/>
  <c r="E4106" i="3"/>
  <c r="D4106" i="3"/>
  <c r="C4106" i="3"/>
  <c r="F4105" i="3"/>
  <c r="G4105" i="3" s="1"/>
  <c r="E4105" i="3"/>
  <c r="D4105" i="3"/>
  <c r="C4105" i="3"/>
  <c r="F4104" i="3"/>
  <c r="G4104" i="3" s="1"/>
  <c r="E4104" i="3"/>
  <c r="D4104" i="3"/>
  <c r="C4104" i="3"/>
  <c r="F4103" i="3"/>
  <c r="G4103" i="3" s="1"/>
  <c r="E4103" i="3"/>
  <c r="D4103" i="3"/>
  <c r="C4103" i="3"/>
  <c r="F4102" i="3"/>
  <c r="G4102" i="3" s="1"/>
  <c r="E4102" i="3"/>
  <c r="D4102" i="3"/>
  <c r="C4102" i="3"/>
  <c r="F4101" i="3"/>
  <c r="G4101" i="3" s="1"/>
  <c r="E4101" i="3"/>
  <c r="D4101" i="3"/>
  <c r="C4101" i="3"/>
  <c r="G4100" i="3"/>
  <c r="F4100" i="3"/>
  <c r="E4100" i="3"/>
  <c r="D4100" i="3"/>
  <c r="C4100" i="3"/>
  <c r="F4099" i="3"/>
  <c r="G4099" i="3" s="1"/>
  <c r="E4099" i="3"/>
  <c r="D4099" i="3"/>
  <c r="C4099" i="3"/>
  <c r="G4098" i="3"/>
  <c r="F4098" i="3"/>
  <c r="E4098" i="3"/>
  <c r="D4098" i="3"/>
  <c r="C4098" i="3"/>
  <c r="F4097" i="3"/>
  <c r="G4097" i="3" s="1"/>
  <c r="E4097" i="3"/>
  <c r="D4097" i="3"/>
  <c r="C4097" i="3"/>
  <c r="F4096" i="3"/>
  <c r="G4096" i="3" s="1"/>
  <c r="E4096" i="3"/>
  <c r="D4096" i="3"/>
  <c r="C4096" i="3"/>
  <c r="F4095" i="3"/>
  <c r="G4095" i="3" s="1"/>
  <c r="E4095" i="3"/>
  <c r="D4095" i="3"/>
  <c r="C4095" i="3"/>
  <c r="F4094" i="3"/>
  <c r="G4094" i="3" s="1"/>
  <c r="E4094" i="3"/>
  <c r="D4094" i="3"/>
  <c r="C4094" i="3"/>
  <c r="F4093" i="3"/>
  <c r="G4093" i="3" s="1"/>
  <c r="E4093" i="3"/>
  <c r="D4093" i="3"/>
  <c r="C4093" i="3"/>
  <c r="F4092" i="3"/>
  <c r="G4092" i="3" s="1"/>
  <c r="E4092" i="3"/>
  <c r="D4092" i="3"/>
  <c r="C4092" i="3"/>
  <c r="F4091" i="3"/>
  <c r="G4091" i="3" s="1"/>
  <c r="E4091" i="3"/>
  <c r="D4091" i="3"/>
  <c r="C4091" i="3"/>
  <c r="F4090" i="3"/>
  <c r="G4090" i="3" s="1"/>
  <c r="E4090" i="3"/>
  <c r="D4090" i="3"/>
  <c r="C4090" i="3"/>
  <c r="G4089" i="3"/>
  <c r="F4089" i="3"/>
  <c r="E4089" i="3"/>
  <c r="D4089" i="3"/>
  <c r="C4089" i="3"/>
  <c r="F4088" i="3"/>
  <c r="G4088" i="3" s="1"/>
  <c r="E4088" i="3"/>
  <c r="D4088" i="3"/>
  <c r="C4088" i="3"/>
  <c r="F4087" i="3"/>
  <c r="G4087" i="3" s="1"/>
  <c r="E4087" i="3"/>
  <c r="D4087" i="3"/>
  <c r="C4087" i="3"/>
  <c r="F4086" i="3"/>
  <c r="G4086" i="3" s="1"/>
  <c r="E4086" i="3"/>
  <c r="D4086" i="3"/>
  <c r="C4086" i="3"/>
  <c r="F4085" i="3"/>
  <c r="G4085" i="3" s="1"/>
  <c r="E4085" i="3"/>
  <c r="D4085" i="3"/>
  <c r="C4085" i="3"/>
  <c r="F4084" i="3"/>
  <c r="G4084" i="3" s="1"/>
  <c r="E4084" i="3"/>
  <c r="D4084" i="3"/>
  <c r="C4084" i="3"/>
  <c r="F4083" i="3"/>
  <c r="G4083" i="3" s="1"/>
  <c r="E4083" i="3"/>
  <c r="D4083" i="3"/>
  <c r="C4083" i="3"/>
  <c r="G4082" i="3"/>
  <c r="F4082" i="3"/>
  <c r="E4082" i="3"/>
  <c r="D4082" i="3"/>
  <c r="C4082" i="3"/>
  <c r="F4081" i="3"/>
  <c r="G4081" i="3" s="1"/>
  <c r="E4081" i="3"/>
  <c r="D4081" i="3"/>
  <c r="C4081" i="3"/>
  <c r="F4080" i="3"/>
  <c r="G4080" i="3" s="1"/>
  <c r="E4080" i="3"/>
  <c r="D4080" i="3"/>
  <c r="C4080" i="3"/>
  <c r="F4079" i="3"/>
  <c r="G4079" i="3" s="1"/>
  <c r="E4079" i="3"/>
  <c r="D4079" i="3"/>
  <c r="C4079" i="3"/>
  <c r="F4078" i="3"/>
  <c r="G4078" i="3" s="1"/>
  <c r="E4078" i="3"/>
  <c r="D4078" i="3"/>
  <c r="C4078" i="3"/>
  <c r="F4077" i="3"/>
  <c r="G4077" i="3" s="1"/>
  <c r="E4077" i="3"/>
  <c r="D4077" i="3"/>
  <c r="C4077" i="3"/>
  <c r="G4076" i="3"/>
  <c r="F4076" i="3"/>
  <c r="E4076" i="3"/>
  <c r="D4076" i="3"/>
  <c r="C4076" i="3"/>
  <c r="G4075" i="3"/>
  <c r="F4075" i="3"/>
  <c r="E4075" i="3"/>
  <c r="D4075" i="3"/>
  <c r="C4075" i="3"/>
  <c r="G4074" i="3"/>
  <c r="F4074" i="3"/>
  <c r="E4074" i="3"/>
  <c r="D4074" i="3"/>
  <c r="C4074" i="3"/>
  <c r="F4073" i="3"/>
  <c r="G4073" i="3" s="1"/>
  <c r="E4073" i="3"/>
  <c r="D4073" i="3"/>
  <c r="C4073" i="3"/>
  <c r="F4072" i="3"/>
  <c r="G4072" i="3" s="1"/>
  <c r="E4072" i="3"/>
  <c r="D4072" i="3"/>
  <c r="C4072" i="3"/>
  <c r="F4071" i="3"/>
  <c r="G4071" i="3" s="1"/>
  <c r="E4071" i="3"/>
  <c r="D4071" i="3"/>
  <c r="C4071" i="3"/>
  <c r="F4070" i="3"/>
  <c r="G4070" i="3" s="1"/>
  <c r="E4070" i="3"/>
  <c r="D4070" i="3"/>
  <c r="C4070" i="3"/>
  <c r="F4069" i="3"/>
  <c r="G4069" i="3" s="1"/>
  <c r="E4069" i="3"/>
  <c r="D4069" i="3"/>
  <c r="C4069" i="3"/>
  <c r="F4068" i="3"/>
  <c r="G4068" i="3" s="1"/>
  <c r="E4068" i="3"/>
  <c r="D4068" i="3"/>
  <c r="C4068" i="3"/>
  <c r="G4067" i="3"/>
  <c r="F4067" i="3"/>
  <c r="E4067" i="3"/>
  <c r="D4067" i="3"/>
  <c r="C4067" i="3"/>
  <c r="F4066" i="3"/>
  <c r="G4066" i="3" s="1"/>
  <c r="E4066" i="3"/>
  <c r="D4066" i="3"/>
  <c r="C4066" i="3"/>
  <c r="F4065" i="3"/>
  <c r="G4065" i="3" s="1"/>
  <c r="E4065" i="3"/>
  <c r="D4065" i="3"/>
  <c r="C4065" i="3"/>
  <c r="F4064" i="3"/>
  <c r="G4064" i="3" s="1"/>
  <c r="E4064" i="3"/>
  <c r="D4064" i="3"/>
  <c r="C4064" i="3"/>
  <c r="F4063" i="3"/>
  <c r="G4063" i="3" s="1"/>
  <c r="E4063" i="3"/>
  <c r="D4063" i="3"/>
  <c r="C4063" i="3"/>
  <c r="F4062" i="3"/>
  <c r="G4062" i="3" s="1"/>
  <c r="E4062" i="3"/>
  <c r="D4062" i="3"/>
  <c r="C4062" i="3"/>
  <c r="F4061" i="3"/>
  <c r="G4061" i="3" s="1"/>
  <c r="E4061" i="3"/>
  <c r="D4061" i="3"/>
  <c r="C4061" i="3"/>
  <c r="F4060" i="3"/>
  <c r="G4060" i="3" s="1"/>
  <c r="E4060" i="3"/>
  <c r="D4060" i="3"/>
  <c r="C4060" i="3"/>
  <c r="F4059" i="3"/>
  <c r="G4059" i="3" s="1"/>
  <c r="E4059" i="3"/>
  <c r="D4059" i="3"/>
  <c r="C4059" i="3"/>
  <c r="G4058" i="3"/>
  <c r="F4058" i="3"/>
  <c r="E4058" i="3"/>
  <c r="D4058" i="3"/>
  <c r="C4058" i="3"/>
  <c r="F4057" i="3"/>
  <c r="G4057" i="3" s="1"/>
  <c r="E4057" i="3"/>
  <c r="D4057" i="3"/>
  <c r="C4057" i="3"/>
  <c r="F4056" i="3"/>
  <c r="G4056" i="3" s="1"/>
  <c r="E4056" i="3"/>
  <c r="D4056" i="3"/>
  <c r="C4056" i="3"/>
  <c r="F4055" i="3"/>
  <c r="G4055" i="3" s="1"/>
  <c r="E4055" i="3"/>
  <c r="D4055" i="3"/>
  <c r="C4055" i="3"/>
  <c r="F4054" i="3"/>
  <c r="G4054" i="3" s="1"/>
  <c r="E4054" i="3"/>
  <c r="D4054" i="3"/>
  <c r="C4054" i="3"/>
  <c r="F4053" i="3"/>
  <c r="G4053" i="3" s="1"/>
  <c r="E4053" i="3"/>
  <c r="D4053" i="3"/>
  <c r="C4053" i="3"/>
  <c r="F4052" i="3"/>
  <c r="G4052" i="3" s="1"/>
  <c r="E4052" i="3"/>
  <c r="D4052" i="3"/>
  <c r="C4052" i="3"/>
  <c r="F4051" i="3"/>
  <c r="G4051" i="3" s="1"/>
  <c r="E4051" i="3"/>
  <c r="D4051" i="3"/>
  <c r="C4051" i="3"/>
  <c r="F4050" i="3"/>
  <c r="G4050" i="3" s="1"/>
  <c r="E4050" i="3"/>
  <c r="D4050" i="3"/>
  <c r="C4050" i="3"/>
  <c r="G4049" i="3"/>
  <c r="F4049" i="3"/>
  <c r="E4049" i="3"/>
  <c r="D4049" i="3"/>
  <c r="C4049" i="3"/>
  <c r="F4048" i="3"/>
  <c r="G4048" i="3" s="1"/>
  <c r="E4048" i="3"/>
  <c r="D4048" i="3"/>
  <c r="C4048" i="3"/>
  <c r="G4047" i="3"/>
  <c r="F4047" i="3"/>
  <c r="E4047" i="3"/>
  <c r="D4047" i="3"/>
  <c r="C4047" i="3"/>
  <c r="G4046" i="3"/>
  <c r="F4046" i="3"/>
  <c r="E4046" i="3"/>
  <c r="D4046" i="3"/>
  <c r="C4046" i="3"/>
  <c r="F4045" i="3"/>
  <c r="G4045" i="3" s="1"/>
  <c r="E4045" i="3"/>
  <c r="D4045" i="3"/>
  <c r="C4045" i="3"/>
  <c r="F4044" i="3"/>
  <c r="G4044" i="3" s="1"/>
  <c r="E4044" i="3"/>
  <c r="D4044" i="3"/>
  <c r="C4044" i="3"/>
  <c r="F4043" i="3"/>
  <c r="G4043" i="3" s="1"/>
  <c r="E4043" i="3"/>
  <c r="D4043" i="3"/>
  <c r="C4043" i="3"/>
  <c r="G4042" i="3"/>
  <c r="F4042" i="3"/>
  <c r="E4042" i="3"/>
  <c r="D4042" i="3"/>
  <c r="C4042" i="3"/>
  <c r="G4041" i="3"/>
  <c r="F4041" i="3"/>
  <c r="E4041" i="3"/>
  <c r="D4041" i="3"/>
  <c r="C4041" i="3"/>
  <c r="F4040" i="3"/>
  <c r="G4040" i="3" s="1"/>
  <c r="E4040" i="3"/>
  <c r="D4040" i="3"/>
  <c r="C4040" i="3"/>
  <c r="F4039" i="3"/>
  <c r="G4039" i="3" s="1"/>
  <c r="E4039" i="3"/>
  <c r="D4039" i="3"/>
  <c r="C4039" i="3"/>
  <c r="F4038" i="3"/>
  <c r="G4038" i="3" s="1"/>
  <c r="E4038" i="3"/>
  <c r="D4038" i="3"/>
  <c r="C4038" i="3"/>
  <c r="F4037" i="3"/>
  <c r="G4037" i="3" s="1"/>
  <c r="E4037" i="3"/>
  <c r="D4037" i="3"/>
  <c r="C4037" i="3"/>
  <c r="F4036" i="3"/>
  <c r="G4036" i="3" s="1"/>
  <c r="E4036" i="3"/>
  <c r="D4036" i="3"/>
  <c r="C4036" i="3"/>
  <c r="F4035" i="3"/>
  <c r="G4035" i="3" s="1"/>
  <c r="E4035" i="3"/>
  <c r="D4035" i="3"/>
  <c r="C4035" i="3"/>
  <c r="F4034" i="3"/>
  <c r="G4034" i="3" s="1"/>
  <c r="E4034" i="3"/>
  <c r="D4034" i="3"/>
  <c r="C4034" i="3"/>
  <c r="G4033" i="3"/>
  <c r="F4033" i="3"/>
  <c r="E4033" i="3"/>
  <c r="D4033" i="3"/>
  <c r="C4033" i="3"/>
  <c r="F4032" i="3"/>
  <c r="G4032" i="3" s="1"/>
  <c r="E4032" i="3"/>
  <c r="D4032" i="3"/>
  <c r="C4032" i="3"/>
  <c r="F4031" i="3"/>
  <c r="G4031" i="3" s="1"/>
  <c r="E4031" i="3"/>
  <c r="D4031" i="3"/>
  <c r="C4031" i="3"/>
  <c r="G4030" i="3"/>
  <c r="F4030" i="3"/>
  <c r="E4030" i="3"/>
  <c r="D4030" i="3"/>
  <c r="C4030" i="3"/>
  <c r="F4029" i="3"/>
  <c r="G4029" i="3" s="1"/>
  <c r="E4029" i="3"/>
  <c r="D4029" i="3"/>
  <c r="C4029" i="3"/>
  <c r="F4028" i="3"/>
  <c r="G4028" i="3" s="1"/>
  <c r="E4028" i="3"/>
  <c r="D4028" i="3"/>
  <c r="C4028" i="3"/>
  <c r="F4027" i="3"/>
  <c r="G4027" i="3" s="1"/>
  <c r="E4027" i="3"/>
  <c r="D4027" i="3"/>
  <c r="C4027" i="3"/>
  <c r="G4026" i="3"/>
  <c r="F4026" i="3"/>
  <c r="E4026" i="3"/>
  <c r="D4026" i="3"/>
  <c r="C4026" i="3"/>
  <c r="F4025" i="3"/>
  <c r="G4025" i="3" s="1"/>
  <c r="E4025" i="3"/>
  <c r="D4025" i="3"/>
  <c r="C4025" i="3"/>
  <c r="F4024" i="3"/>
  <c r="G4024" i="3" s="1"/>
  <c r="E4024" i="3"/>
  <c r="D4024" i="3"/>
  <c r="C4024" i="3"/>
  <c r="G4023" i="3"/>
  <c r="F4023" i="3"/>
  <c r="E4023" i="3"/>
  <c r="D4023" i="3"/>
  <c r="C4023" i="3"/>
  <c r="G4022" i="3"/>
  <c r="F4022" i="3"/>
  <c r="E4022" i="3"/>
  <c r="D4022" i="3"/>
  <c r="C4022" i="3"/>
  <c r="F4021" i="3"/>
  <c r="G4021" i="3" s="1"/>
  <c r="E4021" i="3"/>
  <c r="D4021" i="3"/>
  <c r="C4021" i="3"/>
  <c r="F4020" i="3"/>
  <c r="G4020" i="3" s="1"/>
  <c r="E4020" i="3"/>
  <c r="D4020" i="3"/>
  <c r="C4020" i="3"/>
  <c r="F4019" i="3"/>
  <c r="G4019" i="3" s="1"/>
  <c r="E4019" i="3"/>
  <c r="D4019" i="3"/>
  <c r="C4019" i="3"/>
  <c r="F4018" i="3"/>
  <c r="G4018" i="3" s="1"/>
  <c r="E4018" i="3"/>
  <c r="D4018" i="3"/>
  <c r="C4018" i="3"/>
  <c r="F4017" i="3"/>
  <c r="G4017" i="3" s="1"/>
  <c r="E4017" i="3"/>
  <c r="D4017" i="3"/>
  <c r="C4017" i="3"/>
  <c r="G4016" i="3"/>
  <c r="F4016" i="3"/>
  <c r="E4016" i="3"/>
  <c r="D4016" i="3"/>
  <c r="C4016" i="3"/>
  <c r="G4015" i="3"/>
  <c r="F4015" i="3"/>
  <c r="E4015" i="3"/>
  <c r="D4015" i="3"/>
  <c r="C4015" i="3"/>
  <c r="G4014" i="3"/>
  <c r="F4014" i="3"/>
  <c r="E4014" i="3"/>
  <c r="D4014" i="3"/>
  <c r="C4014" i="3"/>
  <c r="F4013" i="3"/>
  <c r="G4013" i="3" s="1"/>
  <c r="E4013" i="3"/>
  <c r="D4013" i="3"/>
  <c r="C4013" i="3"/>
  <c r="F4012" i="3"/>
  <c r="G4012" i="3" s="1"/>
  <c r="E4012" i="3"/>
  <c r="D4012" i="3"/>
  <c r="C4012" i="3"/>
  <c r="G4011" i="3"/>
  <c r="F4011" i="3"/>
  <c r="E4011" i="3"/>
  <c r="D4011" i="3"/>
  <c r="C4011" i="3"/>
  <c r="F4010" i="3"/>
  <c r="G4010" i="3" s="1"/>
  <c r="E4010" i="3"/>
  <c r="D4010" i="3"/>
  <c r="C4010" i="3"/>
  <c r="G4009" i="3"/>
  <c r="F4009" i="3"/>
  <c r="E4009" i="3"/>
  <c r="D4009" i="3"/>
  <c r="C4009" i="3"/>
  <c r="F4008" i="3"/>
  <c r="G4008" i="3" s="1"/>
  <c r="E4008" i="3"/>
  <c r="D4008" i="3"/>
  <c r="C4008" i="3"/>
  <c r="G4007" i="3"/>
  <c r="F4007" i="3"/>
  <c r="E4007" i="3"/>
  <c r="D4007" i="3"/>
  <c r="C4007" i="3"/>
  <c r="G4006" i="3"/>
  <c r="F4006" i="3"/>
  <c r="E4006" i="3"/>
  <c r="D4006" i="3"/>
  <c r="C4006" i="3"/>
  <c r="F4005" i="3"/>
  <c r="G4005" i="3" s="1"/>
  <c r="E4005" i="3"/>
  <c r="D4005" i="3"/>
  <c r="C4005" i="3"/>
  <c r="F4004" i="3"/>
  <c r="G4004" i="3" s="1"/>
  <c r="E4004" i="3"/>
  <c r="D4004" i="3"/>
  <c r="C4004" i="3"/>
  <c r="F4003" i="3"/>
  <c r="G4003" i="3" s="1"/>
  <c r="E4003" i="3"/>
  <c r="D4003" i="3"/>
  <c r="C4003" i="3"/>
  <c r="G4002" i="3"/>
  <c r="F4002" i="3"/>
  <c r="E4002" i="3"/>
  <c r="D4002" i="3"/>
  <c r="C4002" i="3"/>
  <c r="F4001" i="3"/>
  <c r="G4001" i="3" s="1"/>
  <c r="E4001" i="3"/>
  <c r="D4001" i="3"/>
  <c r="C4001" i="3"/>
  <c r="F4000" i="3"/>
  <c r="G4000" i="3" s="1"/>
  <c r="E4000" i="3"/>
  <c r="D4000" i="3"/>
  <c r="C4000" i="3"/>
  <c r="G3999" i="3"/>
  <c r="F3999" i="3"/>
  <c r="E3999" i="3"/>
  <c r="D3999" i="3"/>
  <c r="C3999" i="3"/>
  <c r="F3998" i="3"/>
  <c r="G3998" i="3" s="1"/>
  <c r="E3998" i="3"/>
  <c r="D3998" i="3"/>
  <c r="C3998" i="3"/>
  <c r="F3997" i="3"/>
  <c r="G3997" i="3" s="1"/>
  <c r="E3997" i="3"/>
  <c r="D3997" i="3"/>
  <c r="C3997" i="3"/>
  <c r="F3996" i="3"/>
  <c r="G3996" i="3" s="1"/>
  <c r="E3996" i="3"/>
  <c r="D3996" i="3"/>
  <c r="C3996" i="3"/>
  <c r="G3995" i="3"/>
  <c r="F3995" i="3"/>
  <c r="E3995" i="3"/>
  <c r="D3995" i="3"/>
  <c r="C3995" i="3"/>
  <c r="F3994" i="3"/>
  <c r="G3994" i="3" s="1"/>
  <c r="E3994" i="3"/>
  <c r="D3994" i="3"/>
  <c r="C3994" i="3"/>
  <c r="F3993" i="3"/>
  <c r="G3993" i="3" s="1"/>
  <c r="E3993" i="3"/>
  <c r="D3993" i="3"/>
  <c r="C3993" i="3"/>
  <c r="F3992" i="3"/>
  <c r="G3992" i="3" s="1"/>
  <c r="E3992" i="3"/>
  <c r="D3992" i="3"/>
  <c r="C3992" i="3"/>
  <c r="F3991" i="3"/>
  <c r="G3991" i="3" s="1"/>
  <c r="E3991" i="3"/>
  <c r="D3991" i="3"/>
  <c r="C3991" i="3"/>
  <c r="F3990" i="3"/>
  <c r="G3990" i="3" s="1"/>
  <c r="E3990" i="3"/>
  <c r="D3990" i="3"/>
  <c r="C3990" i="3"/>
  <c r="F3989" i="3"/>
  <c r="G3989" i="3" s="1"/>
  <c r="E3989" i="3"/>
  <c r="D3989" i="3"/>
  <c r="C3989" i="3"/>
  <c r="F3988" i="3"/>
  <c r="G3988" i="3" s="1"/>
  <c r="E3988" i="3"/>
  <c r="D3988" i="3"/>
  <c r="C3988" i="3"/>
  <c r="G3987" i="3"/>
  <c r="F3987" i="3"/>
  <c r="E3987" i="3"/>
  <c r="D3987" i="3"/>
  <c r="C3987" i="3"/>
  <c r="G3986" i="3"/>
  <c r="F3986" i="3"/>
  <c r="E3986" i="3"/>
  <c r="D3986" i="3"/>
  <c r="C3986" i="3"/>
  <c r="G3985" i="3"/>
  <c r="F3985" i="3"/>
  <c r="E3985" i="3"/>
  <c r="D3985" i="3"/>
  <c r="C3985" i="3"/>
  <c r="F3984" i="3"/>
  <c r="G3984" i="3" s="1"/>
  <c r="E3984" i="3"/>
  <c r="D3984" i="3"/>
  <c r="C3984" i="3"/>
  <c r="G3983" i="3"/>
  <c r="F3983" i="3"/>
  <c r="E3983" i="3"/>
  <c r="D3983" i="3"/>
  <c r="C3983" i="3"/>
  <c r="F3982" i="3"/>
  <c r="G3982" i="3" s="1"/>
  <c r="E3982" i="3"/>
  <c r="D3982" i="3"/>
  <c r="C3982" i="3"/>
  <c r="F3981" i="3"/>
  <c r="G3981" i="3" s="1"/>
  <c r="E3981" i="3"/>
  <c r="D3981" i="3"/>
  <c r="C3981" i="3"/>
  <c r="F3980" i="3"/>
  <c r="G3980" i="3" s="1"/>
  <c r="E3980" i="3"/>
  <c r="D3980" i="3"/>
  <c r="C3980" i="3"/>
  <c r="G3979" i="3"/>
  <c r="F3979" i="3"/>
  <c r="E3979" i="3"/>
  <c r="D3979" i="3"/>
  <c r="C3979" i="3"/>
  <c r="F3978" i="3"/>
  <c r="G3978" i="3" s="1"/>
  <c r="E3978" i="3"/>
  <c r="D3978" i="3"/>
  <c r="C3978" i="3"/>
  <c r="F3977" i="3"/>
  <c r="G3977" i="3" s="1"/>
  <c r="E3977" i="3"/>
  <c r="D3977" i="3"/>
  <c r="C3977" i="3"/>
  <c r="F3976" i="3"/>
  <c r="G3976" i="3" s="1"/>
  <c r="E3976" i="3"/>
  <c r="D3976" i="3"/>
  <c r="C3976" i="3"/>
  <c r="F3975" i="3"/>
  <c r="G3975" i="3" s="1"/>
  <c r="E3975" i="3"/>
  <c r="D3975" i="3"/>
  <c r="C3975" i="3"/>
  <c r="F3974" i="3"/>
  <c r="G3974" i="3" s="1"/>
  <c r="E3974" i="3"/>
  <c r="D3974" i="3"/>
  <c r="C3974" i="3"/>
  <c r="F3973" i="3"/>
  <c r="G3973" i="3" s="1"/>
  <c r="E3973" i="3"/>
  <c r="D3973" i="3"/>
  <c r="C3973" i="3"/>
  <c r="F3972" i="3"/>
  <c r="G3972" i="3" s="1"/>
  <c r="E3972" i="3"/>
  <c r="D3972" i="3"/>
  <c r="C3972" i="3"/>
  <c r="F3971" i="3"/>
  <c r="G3971" i="3" s="1"/>
  <c r="E3971" i="3"/>
  <c r="D3971" i="3"/>
  <c r="C3971" i="3"/>
  <c r="G3970" i="3"/>
  <c r="F3970" i="3"/>
  <c r="E3970" i="3"/>
  <c r="D3970" i="3"/>
  <c r="C3970" i="3"/>
  <c r="F3969" i="3"/>
  <c r="G3969" i="3" s="1"/>
  <c r="E3969" i="3"/>
  <c r="D3969" i="3"/>
  <c r="C3969" i="3"/>
  <c r="F3968" i="3"/>
  <c r="G3968" i="3" s="1"/>
  <c r="E3968" i="3"/>
  <c r="D3968" i="3"/>
  <c r="C3968" i="3"/>
  <c r="F3967" i="3"/>
  <c r="G3967" i="3" s="1"/>
  <c r="E3967" i="3"/>
  <c r="D3967" i="3"/>
  <c r="C3967" i="3"/>
  <c r="F3966" i="3"/>
  <c r="G3966" i="3" s="1"/>
  <c r="E3966" i="3"/>
  <c r="D3966" i="3"/>
  <c r="C3966" i="3"/>
  <c r="F3965" i="3"/>
  <c r="G3965" i="3" s="1"/>
  <c r="E3965" i="3"/>
  <c r="D3965" i="3"/>
  <c r="C3965" i="3"/>
  <c r="F3964" i="3"/>
  <c r="G3964" i="3" s="1"/>
  <c r="E3964" i="3"/>
  <c r="D3964" i="3"/>
  <c r="C3964" i="3"/>
  <c r="G3963" i="3"/>
  <c r="F3963" i="3"/>
  <c r="E3963" i="3"/>
  <c r="D3963" i="3"/>
  <c r="C3963" i="3"/>
  <c r="F3962" i="3"/>
  <c r="G3962" i="3" s="1"/>
  <c r="E3962" i="3"/>
  <c r="D3962" i="3"/>
  <c r="C3962" i="3"/>
  <c r="G3961" i="3"/>
  <c r="F3961" i="3"/>
  <c r="E3961" i="3"/>
  <c r="D3961" i="3"/>
  <c r="C3961" i="3"/>
  <c r="F3960" i="3"/>
  <c r="G3960" i="3" s="1"/>
  <c r="E3960" i="3"/>
  <c r="D3960" i="3"/>
  <c r="C3960" i="3"/>
  <c r="F3959" i="3"/>
  <c r="G3959" i="3" s="1"/>
  <c r="E3959" i="3"/>
  <c r="D3959" i="3"/>
  <c r="C3959" i="3"/>
  <c r="F3958" i="3"/>
  <c r="G3958" i="3" s="1"/>
  <c r="E3958" i="3"/>
  <c r="D3958" i="3"/>
  <c r="C3958" i="3"/>
  <c r="F3957" i="3"/>
  <c r="G3957" i="3" s="1"/>
  <c r="E3957" i="3"/>
  <c r="D3957" i="3"/>
  <c r="C3957" i="3"/>
  <c r="F3956" i="3"/>
  <c r="G3956" i="3" s="1"/>
  <c r="E3956" i="3"/>
  <c r="D3956" i="3"/>
  <c r="C3956" i="3"/>
  <c r="G3955" i="3"/>
  <c r="F3955" i="3"/>
  <c r="E3955" i="3"/>
  <c r="D3955" i="3"/>
  <c r="C3955" i="3"/>
  <c r="G3954" i="3"/>
  <c r="F3954" i="3"/>
  <c r="E3954" i="3"/>
  <c r="D3954" i="3"/>
  <c r="C3954" i="3"/>
  <c r="F3953" i="3"/>
  <c r="G3953" i="3" s="1"/>
  <c r="E3953" i="3"/>
  <c r="D3953" i="3"/>
  <c r="C3953" i="3"/>
  <c r="F3952" i="3"/>
  <c r="G3952" i="3" s="1"/>
  <c r="E3952" i="3"/>
  <c r="D3952" i="3"/>
  <c r="C3952" i="3"/>
  <c r="F3951" i="3"/>
  <c r="G3951" i="3" s="1"/>
  <c r="E3951" i="3"/>
  <c r="D3951" i="3"/>
  <c r="C3951" i="3"/>
  <c r="F3950" i="3"/>
  <c r="G3950" i="3" s="1"/>
  <c r="E3950" i="3"/>
  <c r="D3950" i="3"/>
  <c r="C3950" i="3"/>
  <c r="F3949" i="3"/>
  <c r="G3949" i="3" s="1"/>
  <c r="E3949" i="3"/>
  <c r="D3949" i="3"/>
  <c r="C3949" i="3"/>
  <c r="F3948" i="3"/>
  <c r="G3948" i="3" s="1"/>
  <c r="E3948" i="3"/>
  <c r="D3948" i="3"/>
  <c r="C3948" i="3"/>
  <c r="G3947" i="3"/>
  <c r="F3947" i="3"/>
  <c r="E3947" i="3"/>
  <c r="D3947" i="3"/>
  <c r="C3947" i="3"/>
  <c r="G3946" i="3"/>
  <c r="F3946" i="3"/>
  <c r="E3946" i="3"/>
  <c r="D3946" i="3"/>
  <c r="C3946" i="3"/>
  <c r="G3945" i="3"/>
  <c r="F3945" i="3"/>
  <c r="E3945" i="3"/>
  <c r="D3945" i="3"/>
  <c r="C3945" i="3"/>
  <c r="F3944" i="3"/>
  <c r="G3944" i="3" s="1"/>
  <c r="E3944" i="3"/>
  <c r="D3944" i="3"/>
  <c r="C3944" i="3"/>
  <c r="F3943" i="3"/>
  <c r="G3943" i="3" s="1"/>
  <c r="E3943" i="3"/>
  <c r="D3943" i="3"/>
  <c r="C3943" i="3"/>
  <c r="F3942" i="3"/>
  <c r="G3942" i="3" s="1"/>
  <c r="E3942" i="3"/>
  <c r="D3942" i="3"/>
  <c r="C3942" i="3"/>
  <c r="F3941" i="3"/>
  <c r="G3941" i="3" s="1"/>
  <c r="E3941" i="3"/>
  <c r="D3941" i="3"/>
  <c r="C3941" i="3"/>
  <c r="F3940" i="3"/>
  <c r="G3940" i="3" s="1"/>
  <c r="E3940" i="3"/>
  <c r="D3940" i="3"/>
  <c r="C3940" i="3"/>
  <c r="G3939" i="3"/>
  <c r="F3939" i="3"/>
  <c r="E3939" i="3"/>
  <c r="D3939" i="3"/>
  <c r="C3939" i="3"/>
  <c r="G3938" i="3"/>
  <c r="F3938" i="3"/>
  <c r="E3938" i="3"/>
  <c r="D3938" i="3"/>
  <c r="C3938" i="3"/>
  <c r="G3937" i="3"/>
  <c r="F3937" i="3"/>
  <c r="E3937" i="3"/>
  <c r="D3937" i="3"/>
  <c r="C3937" i="3"/>
  <c r="F3936" i="3"/>
  <c r="G3936" i="3" s="1"/>
  <c r="E3936" i="3"/>
  <c r="D3936" i="3"/>
  <c r="C3936" i="3"/>
  <c r="F3935" i="3"/>
  <c r="G3935" i="3" s="1"/>
  <c r="E3935" i="3"/>
  <c r="D3935" i="3"/>
  <c r="C3935" i="3"/>
  <c r="F3934" i="3"/>
  <c r="G3934" i="3" s="1"/>
  <c r="E3934" i="3"/>
  <c r="D3934" i="3"/>
  <c r="C3934" i="3"/>
  <c r="F3933" i="3"/>
  <c r="G3933" i="3" s="1"/>
  <c r="E3933" i="3"/>
  <c r="D3933" i="3"/>
  <c r="C3933" i="3"/>
  <c r="F3932" i="3"/>
  <c r="G3932" i="3" s="1"/>
  <c r="E3932" i="3"/>
  <c r="D3932" i="3"/>
  <c r="C3932" i="3"/>
  <c r="F3931" i="3"/>
  <c r="G3931" i="3" s="1"/>
  <c r="E3931" i="3"/>
  <c r="D3931" i="3"/>
  <c r="C3931" i="3"/>
  <c r="G3930" i="3"/>
  <c r="F3930" i="3"/>
  <c r="E3930" i="3"/>
  <c r="D3930" i="3"/>
  <c r="C3930" i="3"/>
  <c r="F3929" i="3"/>
  <c r="G3929" i="3" s="1"/>
  <c r="E3929" i="3"/>
  <c r="D3929" i="3"/>
  <c r="C3929" i="3"/>
  <c r="F3928" i="3"/>
  <c r="G3928" i="3" s="1"/>
  <c r="E3928" i="3"/>
  <c r="D3928" i="3"/>
  <c r="C3928" i="3"/>
  <c r="F3927" i="3"/>
  <c r="G3927" i="3" s="1"/>
  <c r="E3927" i="3"/>
  <c r="D3927" i="3"/>
  <c r="C3927" i="3"/>
  <c r="F3926" i="3"/>
  <c r="G3926" i="3" s="1"/>
  <c r="E3926" i="3"/>
  <c r="D3926" i="3"/>
  <c r="C3926" i="3"/>
  <c r="G3925" i="3"/>
  <c r="F3925" i="3"/>
  <c r="E3925" i="3"/>
  <c r="D3925" i="3"/>
  <c r="C3925" i="3"/>
  <c r="F3924" i="3"/>
  <c r="G3924" i="3" s="1"/>
  <c r="E3924" i="3"/>
  <c r="D3924" i="3"/>
  <c r="C3924" i="3"/>
  <c r="G3923" i="3"/>
  <c r="F3923" i="3"/>
  <c r="E3923" i="3"/>
  <c r="D3923" i="3"/>
  <c r="C3923" i="3"/>
  <c r="G3922" i="3"/>
  <c r="F3922" i="3"/>
  <c r="E3922" i="3"/>
  <c r="D3922" i="3"/>
  <c r="C3922" i="3"/>
  <c r="G3921" i="3"/>
  <c r="F3921" i="3"/>
  <c r="E3921" i="3"/>
  <c r="D3921" i="3"/>
  <c r="C3921" i="3"/>
  <c r="F3920" i="3"/>
  <c r="G3920" i="3" s="1"/>
  <c r="E3920" i="3"/>
  <c r="D3920" i="3"/>
  <c r="C3920" i="3"/>
  <c r="F3919" i="3"/>
  <c r="G3919" i="3" s="1"/>
  <c r="E3919" i="3"/>
  <c r="D3919" i="3"/>
  <c r="C3919" i="3"/>
  <c r="F3918" i="3"/>
  <c r="G3918" i="3" s="1"/>
  <c r="E3918" i="3"/>
  <c r="D3918" i="3"/>
  <c r="C3918" i="3"/>
  <c r="F3917" i="3"/>
  <c r="G3917" i="3" s="1"/>
  <c r="E3917" i="3"/>
  <c r="D3917" i="3"/>
  <c r="C3917" i="3"/>
  <c r="F3916" i="3"/>
  <c r="G3916" i="3" s="1"/>
  <c r="E3916" i="3"/>
  <c r="D3916" i="3"/>
  <c r="C3916" i="3"/>
  <c r="F3915" i="3"/>
  <c r="G3915" i="3" s="1"/>
  <c r="E3915" i="3"/>
  <c r="D3915" i="3"/>
  <c r="C3915" i="3"/>
  <c r="G3914" i="3"/>
  <c r="F3914" i="3"/>
  <c r="E3914" i="3"/>
  <c r="D3914" i="3"/>
  <c r="C3914" i="3"/>
  <c r="F3913" i="3"/>
  <c r="G3913" i="3" s="1"/>
  <c r="E3913" i="3"/>
  <c r="D3913" i="3"/>
  <c r="C3913" i="3"/>
  <c r="F3912" i="3"/>
  <c r="G3912" i="3" s="1"/>
  <c r="E3912" i="3"/>
  <c r="D3912" i="3"/>
  <c r="C3912" i="3"/>
  <c r="F3911" i="3"/>
  <c r="G3911" i="3" s="1"/>
  <c r="E3911" i="3"/>
  <c r="D3911" i="3"/>
  <c r="C3911" i="3"/>
  <c r="F3910" i="3"/>
  <c r="G3910" i="3" s="1"/>
  <c r="E3910" i="3"/>
  <c r="D3910" i="3"/>
  <c r="C3910" i="3"/>
  <c r="F3909" i="3"/>
  <c r="G3909" i="3" s="1"/>
  <c r="E3909" i="3"/>
  <c r="D3909" i="3"/>
  <c r="C3909" i="3"/>
  <c r="F3908" i="3"/>
  <c r="G3908" i="3" s="1"/>
  <c r="E3908" i="3"/>
  <c r="D3908" i="3"/>
  <c r="C3908" i="3"/>
  <c r="G3907" i="3"/>
  <c r="F3907" i="3"/>
  <c r="E3907" i="3"/>
  <c r="D3907" i="3"/>
  <c r="C3907" i="3"/>
  <c r="F3906" i="3"/>
  <c r="G3906" i="3" s="1"/>
  <c r="E3906" i="3"/>
  <c r="D3906" i="3"/>
  <c r="C3906" i="3"/>
  <c r="G3905" i="3"/>
  <c r="F3905" i="3"/>
  <c r="E3905" i="3"/>
  <c r="D3905" i="3"/>
  <c r="C3905" i="3"/>
  <c r="F3904" i="3"/>
  <c r="G3904" i="3" s="1"/>
  <c r="E3904" i="3"/>
  <c r="D3904" i="3"/>
  <c r="C3904" i="3"/>
  <c r="F3903" i="3"/>
  <c r="G3903" i="3" s="1"/>
  <c r="E3903" i="3"/>
  <c r="D3903" i="3"/>
  <c r="C3903" i="3"/>
  <c r="F3902" i="3"/>
  <c r="G3902" i="3" s="1"/>
  <c r="E3902" i="3"/>
  <c r="D3902" i="3"/>
  <c r="C3902" i="3"/>
  <c r="F3901" i="3"/>
  <c r="G3901" i="3" s="1"/>
  <c r="E3901" i="3"/>
  <c r="D3901" i="3"/>
  <c r="C3901" i="3"/>
  <c r="F3900" i="3"/>
  <c r="G3900" i="3" s="1"/>
  <c r="E3900" i="3"/>
  <c r="D3900" i="3"/>
  <c r="C3900" i="3"/>
  <c r="F3899" i="3"/>
  <c r="G3899" i="3" s="1"/>
  <c r="E3899" i="3"/>
  <c r="D3899" i="3"/>
  <c r="C3899" i="3"/>
  <c r="G3898" i="3"/>
  <c r="F3898" i="3"/>
  <c r="E3898" i="3"/>
  <c r="D3898" i="3"/>
  <c r="C3898" i="3"/>
  <c r="G3897" i="3"/>
  <c r="F3897" i="3"/>
  <c r="E3897" i="3"/>
  <c r="D3897" i="3"/>
  <c r="C3897" i="3"/>
  <c r="F3896" i="3"/>
  <c r="G3896" i="3" s="1"/>
  <c r="E3896" i="3"/>
  <c r="D3896" i="3"/>
  <c r="C3896" i="3"/>
  <c r="F3895" i="3"/>
  <c r="G3895" i="3" s="1"/>
  <c r="E3895" i="3"/>
  <c r="D3895" i="3"/>
  <c r="C3895" i="3"/>
  <c r="F3894" i="3"/>
  <c r="G3894" i="3" s="1"/>
  <c r="E3894" i="3"/>
  <c r="D3894" i="3"/>
  <c r="C3894" i="3"/>
  <c r="G3893" i="3"/>
  <c r="F3893" i="3"/>
  <c r="E3893" i="3"/>
  <c r="D3893" i="3"/>
  <c r="C3893" i="3"/>
  <c r="F3892" i="3"/>
  <c r="G3892" i="3" s="1"/>
  <c r="E3892" i="3"/>
  <c r="D3892" i="3"/>
  <c r="C3892" i="3"/>
  <c r="F3891" i="3"/>
  <c r="G3891" i="3" s="1"/>
  <c r="E3891" i="3"/>
  <c r="D3891" i="3"/>
  <c r="C3891" i="3"/>
  <c r="G3890" i="3"/>
  <c r="F3890" i="3"/>
  <c r="E3890" i="3"/>
  <c r="D3890" i="3"/>
  <c r="C3890" i="3"/>
  <c r="F3889" i="3"/>
  <c r="G3889" i="3" s="1"/>
  <c r="E3889" i="3"/>
  <c r="D3889" i="3"/>
  <c r="C3889" i="3"/>
  <c r="F3888" i="3"/>
  <c r="G3888" i="3" s="1"/>
  <c r="E3888" i="3"/>
  <c r="D3888" i="3"/>
  <c r="C3888" i="3"/>
  <c r="F3887" i="3"/>
  <c r="G3887" i="3" s="1"/>
  <c r="E3887" i="3"/>
  <c r="D3887" i="3"/>
  <c r="C3887" i="3"/>
  <c r="G3886" i="3"/>
  <c r="F3886" i="3"/>
  <c r="E3886" i="3"/>
  <c r="D3886" i="3"/>
  <c r="C3886" i="3"/>
  <c r="F3885" i="3"/>
  <c r="G3885" i="3" s="1"/>
  <c r="E3885" i="3"/>
  <c r="D3885" i="3"/>
  <c r="C3885" i="3"/>
  <c r="G3884" i="3"/>
  <c r="F3884" i="3"/>
  <c r="E3884" i="3"/>
  <c r="D3884" i="3"/>
  <c r="C3884" i="3"/>
  <c r="F3883" i="3"/>
  <c r="G3883" i="3" s="1"/>
  <c r="E3883" i="3"/>
  <c r="D3883" i="3"/>
  <c r="C3883" i="3"/>
  <c r="F3882" i="3"/>
  <c r="G3882" i="3" s="1"/>
  <c r="E3882" i="3"/>
  <c r="D3882" i="3"/>
  <c r="C3882" i="3"/>
  <c r="G3881" i="3"/>
  <c r="F3881" i="3"/>
  <c r="E3881" i="3"/>
  <c r="D3881" i="3"/>
  <c r="C3881" i="3"/>
  <c r="F3880" i="3"/>
  <c r="G3880" i="3" s="1"/>
  <c r="E3880" i="3"/>
  <c r="D3880" i="3"/>
  <c r="C3880" i="3"/>
  <c r="F3879" i="3"/>
  <c r="G3879" i="3" s="1"/>
  <c r="E3879" i="3"/>
  <c r="D3879" i="3"/>
  <c r="C3879" i="3"/>
  <c r="F3878" i="3"/>
  <c r="G3878" i="3" s="1"/>
  <c r="E3878" i="3"/>
  <c r="D3878" i="3"/>
  <c r="C3878" i="3"/>
  <c r="G3877" i="3"/>
  <c r="F3877" i="3"/>
  <c r="E3877" i="3"/>
  <c r="D3877" i="3"/>
  <c r="C3877" i="3"/>
  <c r="F3876" i="3"/>
  <c r="G3876" i="3" s="1"/>
  <c r="E3876" i="3"/>
  <c r="D3876" i="3"/>
  <c r="C3876" i="3"/>
  <c r="F3875" i="3"/>
  <c r="G3875" i="3" s="1"/>
  <c r="E3875" i="3"/>
  <c r="D3875" i="3"/>
  <c r="C3875" i="3"/>
  <c r="G3874" i="3"/>
  <c r="F3874" i="3"/>
  <c r="E3874" i="3"/>
  <c r="D3874" i="3"/>
  <c r="C3874" i="3"/>
  <c r="F3873" i="3"/>
  <c r="G3873" i="3" s="1"/>
  <c r="E3873" i="3"/>
  <c r="D3873" i="3"/>
  <c r="C3873" i="3"/>
  <c r="F3872" i="3"/>
  <c r="G3872" i="3" s="1"/>
  <c r="E3872" i="3"/>
  <c r="D3872" i="3"/>
  <c r="C3872" i="3"/>
  <c r="F3871" i="3"/>
  <c r="G3871" i="3" s="1"/>
  <c r="E3871" i="3"/>
  <c r="D3871" i="3"/>
  <c r="C3871" i="3"/>
  <c r="G3870" i="3"/>
  <c r="F3870" i="3"/>
  <c r="E3870" i="3"/>
  <c r="D3870" i="3"/>
  <c r="C3870" i="3"/>
  <c r="F3869" i="3"/>
  <c r="G3869" i="3" s="1"/>
  <c r="E3869" i="3"/>
  <c r="D3869" i="3"/>
  <c r="C3869" i="3"/>
  <c r="F3868" i="3"/>
  <c r="G3868" i="3" s="1"/>
  <c r="E3868" i="3"/>
  <c r="D3868" i="3"/>
  <c r="C3868" i="3"/>
  <c r="F3867" i="3"/>
  <c r="G3867" i="3" s="1"/>
  <c r="E3867" i="3"/>
  <c r="D3867" i="3"/>
  <c r="C3867" i="3"/>
  <c r="F3866" i="3"/>
  <c r="G3866" i="3" s="1"/>
  <c r="E3866" i="3"/>
  <c r="D3866" i="3"/>
  <c r="C3866" i="3"/>
  <c r="G3865" i="3"/>
  <c r="F3865" i="3"/>
  <c r="E3865" i="3"/>
  <c r="D3865" i="3"/>
  <c r="C3865" i="3"/>
  <c r="F3864" i="3"/>
  <c r="G3864" i="3" s="1"/>
  <c r="E3864" i="3"/>
  <c r="D3864" i="3"/>
  <c r="C3864" i="3"/>
  <c r="F3863" i="3"/>
  <c r="G3863" i="3" s="1"/>
  <c r="E3863" i="3"/>
  <c r="D3863" i="3"/>
  <c r="C3863" i="3"/>
  <c r="F3862" i="3"/>
  <c r="G3862" i="3" s="1"/>
  <c r="E3862" i="3"/>
  <c r="D3862" i="3"/>
  <c r="C3862" i="3"/>
  <c r="F3861" i="3"/>
  <c r="G3861" i="3" s="1"/>
  <c r="E3861" i="3"/>
  <c r="D3861" i="3"/>
  <c r="C3861" i="3"/>
  <c r="G3860" i="3"/>
  <c r="F3860" i="3"/>
  <c r="E3860" i="3"/>
  <c r="D3860" i="3"/>
  <c r="C3860" i="3"/>
  <c r="F3859" i="3"/>
  <c r="G3859" i="3" s="1"/>
  <c r="E3859" i="3"/>
  <c r="D3859" i="3"/>
  <c r="C3859" i="3"/>
  <c r="G3858" i="3"/>
  <c r="F3858" i="3"/>
  <c r="E3858" i="3"/>
  <c r="D3858" i="3"/>
  <c r="C3858" i="3"/>
  <c r="F3857" i="3"/>
  <c r="G3857" i="3" s="1"/>
  <c r="E3857" i="3"/>
  <c r="D3857" i="3"/>
  <c r="C3857" i="3"/>
  <c r="F3856" i="3"/>
  <c r="G3856" i="3" s="1"/>
  <c r="E3856" i="3"/>
  <c r="D3856" i="3"/>
  <c r="C3856" i="3"/>
  <c r="F3855" i="3"/>
  <c r="G3855" i="3" s="1"/>
  <c r="E3855" i="3"/>
  <c r="D3855" i="3"/>
  <c r="C3855" i="3"/>
  <c r="F3854" i="3"/>
  <c r="G3854" i="3" s="1"/>
  <c r="E3854" i="3"/>
  <c r="D3854" i="3"/>
  <c r="C3854" i="3"/>
  <c r="G3853" i="3"/>
  <c r="F3853" i="3"/>
  <c r="E3853" i="3"/>
  <c r="D3853" i="3"/>
  <c r="C3853" i="3"/>
  <c r="G3852" i="3"/>
  <c r="F3852" i="3"/>
  <c r="E3852" i="3"/>
  <c r="D3852" i="3"/>
  <c r="C3852" i="3"/>
  <c r="F3851" i="3"/>
  <c r="G3851" i="3" s="1"/>
  <c r="E3851" i="3"/>
  <c r="D3851" i="3"/>
  <c r="C3851" i="3"/>
  <c r="G3850" i="3"/>
  <c r="F3850" i="3"/>
  <c r="E3850" i="3"/>
  <c r="D3850" i="3"/>
  <c r="C3850" i="3"/>
  <c r="F3849" i="3"/>
  <c r="G3849" i="3" s="1"/>
  <c r="E3849" i="3"/>
  <c r="D3849" i="3"/>
  <c r="C3849" i="3"/>
  <c r="F3848" i="3"/>
  <c r="G3848" i="3" s="1"/>
  <c r="E3848" i="3"/>
  <c r="D3848" i="3"/>
  <c r="C3848" i="3"/>
  <c r="F3847" i="3"/>
  <c r="G3847" i="3" s="1"/>
  <c r="E3847" i="3"/>
  <c r="D3847" i="3"/>
  <c r="C3847" i="3"/>
  <c r="G3846" i="3"/>
  <c r="F3846" i="3"/>
  <c r="E3846" i="3"/>
  <c r="D3846" i="3"/>
  <c r="C3846" i="3"/>
  <c r="F3845" i="3"/>
  <c r="G3845" i="3" s="1"/>
  <c r="E3845" i="3"/>
  <c r="D3845" i="3"/>
  <c r="C3845" i="3"/>
  <c r="F3844" i="3"/>
  <c r="G3844" i="3" s="1"/>
  <c r="E3844" i="3"/>
  <c r="D3844" i="3"/>
  <c r="C3844" i="3"/>
  <c r="G3843" i="3"/>
  <c r="F3843" i="3"/>
  <c r="E3843" i="3"/>
  <c r="D3843" i="3"/>
  <c r="C3843" i="3"/>
  <c r="F3842" i="3"/>
  <c r="G3842" i="3" s="1"/>
  <c r="E3842" i="3"/>
  <c r="D3842" i="3"/>
  <c r="C3842" i="3"/>
  <c r="G3841" i="3"/>
  <c r="F3841" i="3"/>
  <c r="E3841" i="3"/>
  <c r="D3841" i="3"/>
  <c r="C3841" i="3"/>
  <c r="F3840" i="3"/>
  <c r="G3840" i="3" s="1"/>
  <c r="E3840" i="3"/>
  <c r="D3840" i="3"/>
  <c r="C3840" i="3"/>
  <c r="F3839" i="3"/>
  <c r="G3839" i="3" s="1"/>
  <c r="E3839" i="3"/>
  <c r="D3839" i="3"/>
  <c r="C3839" i="3"/>
  <c r="F3838" i="3"/>
  <c r="G3838" i="3" s="1"/>
  <c r="E3838" i="3"/>
  <c r="D3838" i="3"/>
  <c r="C3838" i="3"/>
  <c r="F3837" i="3"/>
  <c r="G3837" i="3" s="1"/>
  <c r="E3837" i="3"/>
  <c r="D3837" i="3"/>
  <c r="C3837" i="3"/>
  <c r="G3836" i="3"/>
  <c r="F3836" i="3"/>
  <c r="E3836" i="3"/>
  <c r="D3836" i="3"/>
  <c r="C3836" i="3"/>
  <c r="F3835" i="3"/>
  <c r="G3835" i="3" s="1"/>
  <c r="E3835" i="3"/>
  <c r="D3835" i="3"/>
  <c r="C3835" i="3"/>
  <c r="G3834" i="3"/>
  <c r="F3834" i="3"/>
  <c r="E3834" i="3"/>
  <c r="D3834" i="3"/>
  <c r="C3834" i="3"/>
  <c r="F3833" i="3"/>
  <c r="G3833" i="3" s="1"/>
  <c r="E3833" i="3"/>
  <c r="D3833" i="3"/>
  <c r="C3833" i="3"/>
  <c r="F3832" i="3"/>
  <c r="G3832" i="3" s="1"/>
  <c r="E3832" i="3"/>
  <c r="D3832" i="3"/>
  <c r="C3832" i="3"/>
  <c r="F3831" i="3"/>
  <c r="G3831" i="3" s="1"/>
  <c r="E3831" i="3"/>
  <c r="D3831" i="3"/>
  <c r="C3831" i="3"/>
  <c r="G3830" i="3"/>
  <c r="F3830" i="3"/>
  <c r="E3830" i="3"/>
  <c r="D3830" i="3"/>
  <c r="C3830" i="3"/>
  <c r="F3829" i="3"/>
  <c r="G3829" i="3" s="1"/>
  <c r="E3829" i="3"/>
  <c r="D3829" i="3"/>
  <c r="C3829" i="3"/>
  <c r="F3828" i="3"/>
  <c r="G3828" i="3" s="1"/>
  <c r="E3828" i="3"/>
  <c r="D3828" i="3"/>
  <c r="C3828" i="3"/>
  <c r="G3827" i="3"/>
  <c r="F3827" i="3"/>
  <c r="E3827" i="3"/>
  <c r="D3827" i="3"/>
  <c r="C3827" i="3"/>
  <c r="F3826" i="3"/>
  <c r="G3826" i="3" s="1"/>
  <c r="E3826" i="3"/>
  <c r="D3826" i="3"/>
  <c r="C3826" i="3"/>
  <c r="G3825" i="3"/>
  <c r="F3825" i="3"/>
  <c r="E3825" i="3"/>
  <c r="D3825" i="3"/>
  <c r="C3825" i="3"/>
  <c r="F3824" i="3"/>
  <c r="G3824" i="3" s="1"/>
  <c r="E3824" i="3"/>
  <c r="D3824" i="3"/>
  <c r="C3824" i="3"/>
  <c r="F3823" i="3"/>
  <c r="G3823" i="3" s="1"/>
  <c r="E3823" i="3"/>
  <c r="D3823" i="3"/>
  <c r="C3823" i="3"/>
  <c r="G3822" i="3"/>
  <c r="F3822" i="3"/>
  <c r="E3822" i="3"/>
  <c r="D3822" i="3"/>
  <c r="C3822" i="3"/>
  <c r="F3821" i="3"/>
  <c r="G3821" i="3" s="1"/>
  <c r="E3821" i="3"/>
  <c r="D3821" i="3"/>
  <c r="C3821" i="3"/>
  <c r="G3820" i="3"/>
  <c r="F3820" i="3"/>
  <c r="E3820" i="3"/>
  <c r="D3820" i="3"/>
  <c r="C3820" i="3"/>
  <c r="F3819" i="3"/>
  <c r="G3819" i="3" s="1"/>
  <c r="E3819" i="3"/>
  <c r="D3819" i="3"/>
  <c r="C3819" i="3"/>
  <c r="G3818" i="3"/>
  <c r="F3818" i="3"/>
  <c r="E3818" i="3"/>
  <c r="D3818" i="3"/>
  <c r="C3818" i="3"/>
  <c r="G3817" i="3"/>
  <c r="F3817" i="3"/>
  <c r="E3817" i="3"/>
  <c r="D3817" i="3"/>
  <c r="C3817" i="3"/>
  <c r="F3816" i="3"/>
  <c r="G3816" i="3" s="1"/>
  <c r="E3816" i="3"/>
  <c r="D3816" i="3"/>
  <c r="C3816" i="3"/>
  <c r="F3815" i="3"/>
  <c r="G3815" i="3" s="1"/>
  <c r="E3815" i="3"/>
  <c r="D3815" i="3"/>
  <c r="C3815" i="3"/>
  <c r="G3814" i="3"/>
  <c r="F3814" i="3"/>
  <c r="E3814" i="3"/>
  <c r="D3814" i="3"/>
  <c r="C3814" i="3"/>
  <c r="F3813" i="3"/>
  <c r="G3813" i="3" s="1"/>
  <c r="E3813" i="3"/>
  <c r="D3813" i="3"/>
  <c r="C3813" i="3"/>
  <c r="F3812" i="3"/>
  <c r="G3812" i="3" s="1"/>
  <c r="E3812" i="3"/>
  <c r="D3812" i="3"/>
  <c r="C3812" i="3"/>
  <c r="G3811" i="3"/>
  <c r="F3811" i="3"/>
  <c r="E3811" i="3"/>
  <c r="D3811" i="3"/>
  <c r="C3811" i="3"/>
  <c r="G3810" i="3"/>
  <c r="F3810" i="3"/>
  <c r="E3810" i="3"/>
  <c r="D3810" i="3"/>
  <c r="C3810" i="3"/>
  <c r="G3809" i="3"/>
  <c r="F3809" i="3"/>
  <c r="E3809" i="3"/>
  <c r="D3809" i="3"/>
  <c r="C3809" i="3"/>
  <c r="F3808" i="3"/>
  <c r="G3808" i="3" s="1"/>
  <c r="E3808" i="3"/>
  <c r="D3808" i="3"/>
  <c r="C3808" i="3"/>
  <c r="F3807" i="3"/>
  <c r="G3807" i="3" s="1"/>
  <c r="E3807" i="3"/>
  <c r="D3807" i="3"/>
  <c r="C3807" i="3"/>
  <c r="F3806" i="3"/>
  <c r="G3806" i="3" s="1"/>
  <c r="E3806" i="3"/>
  <c r="D3806" i="3"/>
  <c r="C3806" i="3"/>
  <c r="F3805" i="3"/>
  <c r="G3805" i="3" s="1"/>
  <c r="E3805" i="3"/>
  <c r="D3805" i="3"/>
  <c r="C3805" i="3"/>
  <c r="F3804" i="3"/>
  <c r="G3804" i="3" s="1"/>
  <c r="E3804" i="3"/>
  <c r="D3804" i="3"/>
  <c r="C3804" i="3"/>
  <c r="G3803" i="3"/>
  <c r="F3803" i="3"/>
  <c r="E3803" i="3"/>
  <c r="D3803" i="3"/>
  <c r="C3803" i="3"/>
  <c r="G3802" i="3"/>
  <c r="F3802" i="3"/>
  <c r="E3802" i="3"/>
  <c r="D3802" i="3"/>
  <c r="C3802" i="3"/>
  <c r="F3801" i="3"/>
  <c r="G3801" i="3" s="1"/>
  <c r="E3801" i="3"/>
  <c r="D3801" i="3"/>
  <c r="C3801" i="3"/>
  <c r="G3800" i="3"/>
  <c r="F3800" i="3"/>
  <c r="E3800" i="3"/>
  <c r="D3800" i="3"/>
  <c r="C3800" i="3"/>
  <c r="F3799" i="3"/>
  <c r="G3799" i="3" s="1"/>
  <c r="E3799" i="3"/>
  <c r="D3799" i="3"/>
  <c r="C3799" i="3"/>
  <c r="G3798" i="3"/>
  <c r="F3798" i="3"/>
  <c r="E3798" i="3"/>
  <c r="D3798" i="3"/>
  <c r="C3798" i="3"/>
  <c r="F3797" i="3"/>
  <c r="G3797" i="3" s="1"/>
  <c r="E3797" i="3"/>
  <c r="D3797" i="3"/>
  <c r="C3797" i="3"/>
  <c r="G3796" i="3"/>
  <c r="F3796" i="3"/>
  <c r="E3796" i="3"/>
  <c r="D3796" i="3"/>
  <c r="C3796" i="3"/>
  <c r="F3795" i="3"/>
  <c r="G3795" i="3" s="1"/>
  <c r="E3795" i="3"/>
  <c r="D3795" i="3"/>
  <c r="C3795" i="3"/>
  <c r="F3794" i="3"/>
  <c r="G3794" i="3" s="1"/>
  <c r="E3794" i="3"/>
  <c r="D3794" i="3"/>
  <c r="C3794" i="3"/>
  <c r="G3793" i="3"/>
  <c r="F3793" i="3"/>
  <c r="E3793" i="3"/>
  <c r="D3793" i="3"/>
  <c r="C3793" i="3"/>
  <c r="G3792" i="3"/>
  <c r="F3792" i="3"/>
  <c r="E3792" i="3"/>
  <c r="D3792" i="3"/>
  <c r="C3792" i="3"/>
  <c r="F3791" i="3"/>
  <c r="G3791" i="3" s="1"/>
  <c r="E3791" i="3"/>
  <c r="D3791" i="3"/>
  <c r="C3791" i="3"/>
  <c r="F3790" i="3"/>
  <c r="G3790" i="3" s="1"/>
  <c r="E3790" i="3"/>
  <c r="D3790" i="3"/>
  <c r="C3790" i="3"/>
  <c r="F3789" i="3"/>
  <c r="G3789" i="3" s="1"/>
  <c r="E3789" i="3"/>
  <c r="D3789" i="3"/>
  <c r="C3789" i="3"/>
  <c r="G3788" i="3"/>
  <c r="F3788" i="3"/>
  <c r="E3788" i="3"/>
  <c r="D3788" i="3"/>
  <c r="C3788" i="3"/>
  <c r="F3787" i="3"/>
  <c r="G3787" i="3" s="1"/>
  <c r="E3787" i="3"/>
  <c r="D3787" i="3"/>
  <c r="C3787" i="3"/>
  <c r="G3786" i="3"/>
  <c r="F3786" i="3"/>
  <c r="E3786" i="3"/>
  <c r="D3786" i="3"/>
  <c r="C3786" i="3"/>
  <c r="F3785" i="3"/>
  <c r="G3785" i="3" s="1"/>
  <c r="E3785" i="3"/>
  <c r="D3785" i="3"/>
  <c r="C3785" i="3"/>
  <c r="F3784" i="3"/>
  <c r="G3784" i="3" s="1"/>
  <c r="E3784" i="3"/>
  <c r="D3784" i="3"/>
  <c r="C3784" i="3"/>
  <c r="F3783" i="3"/>
  <c r="G3783" i="3" s="1"/>
  <c r="E3783" i="3"/>
  <c r="D3783" i="3"/>
  <c r="C3783" i="3"/>
  <c r="F3782" i="3"/>
  <c r="G3782" i="3" s="1"/>
  <c r="E3782" i="3"/>
  <c r="D3782" i="3"/>
  <c r="C3782" i="3"/>
  <c r="F3781" i="3"/>
  <c r="G3781" i="3" s="1"/>
  <c r="E3781" i="3"/>
  <c r="D3781" i="3"/>
  <c r="C3781" i="3"/>
  <c r="F3780" i="3"/>
  <c r="G3780" i="3" s="1"/>
  <c r="E3780" i="3"/>
  <c r="D3780" i="3"/>
  <c r="C3780" i="3"/>
  <c r="G3779" i="3"/>
  <c r="F3779" i="3"/>
  <c r="E3779" i="3"/>
  <c r="D3779" i="3"/>
  <c r="C3779" i="3"/>
  <c r="F3778" i="3"/>
  <c r="G3778" i="3" s="1"/>
  <c r="E3778" i="3"/>
  <c r="D3778" i="3"/>
  <c r="C3778" i="3"/>
  <c r="F3777" i="3"/>
  <c r="G3777" i="3" s="1"/>
  <c r="E3777" i="3"/>
  <c r="D3777" i="3"/>
  <c r="C3777" i="3"/>
  <c r="F3776" i="3"/>
  <c r="G3776" i="3" s="1"/>
  <c r="E3776" i="3"/>
  <c r="D3776" i="3"/>
  <c r="C3776" i="3"/>
  <c r="F3775" i="3"/>
  <c r="G3775" i="3" s="1"/>
  <c r="E3775" i="3"/>
  <c r="D3775" i="3"/>
  <c r="C3775" i="3"/>
  <c r="G3774" i="3"/>
  <c r="F3774" i="3"/>
  <c r="E3774" i="3"/>
  <c r="D3774" i="3"/>
  <c r="C3774" i="3"/>
  <c r="F3773" i="3"/>
  <c r="G3773" i="3" s="1"/>
  <c r="E3773" i="3"/>
  <c r="D3773" i="3"/>
  <c r="C3773" i="3"/>
  <c r="G3772" i="3"/>
  <c r="F3772" i="3"/>
  <c r="E3772" i="3"/>
  <c r="D3772" i="3"/>
  <c r="C3772" i="3"/>
  <c r="F3771" i="3"/>
  <c r="G3771" i="3" s="1"/>
  <c r="E3771" i="3"/>
  <c r="D3771" i="3"/>
  <c r="C3771" i="3"/>
  <c r="F3770" i="3"/>
  <c r="G3770" i="3" s="1"/>
  <c r="E3770" i="3"/>
  <c r="D3770" i="3"/>
  <c r="C3770" i="3"/>
  <c r="G3769" i="3"/>
  <c r="F3769" i="3"/>
  <c r="E3769" i="3"/>
  <c r="D3769" i="3"/>
  <c r="C3769" i="3"/>
  <c r="F3768" i="3"/>
  <c r="G3768" i="3" s="1"/>
  <c r="E3768" i="3"/>
  <c r="D3768" i="3"/>
  <c r="C3768" i="3"/>
  <c r="F3767" i="3"/>
  <c r="G3767" i="3" s="1"/>
  <c r="E3767" i="3"/>
  <c r="D3767" i="3"/>
  <c r="C3767" i="3"/>
  <c r="G3766" i="3"/>
  <c r="F3766" i="3"/>
  <c r="E3766" i="3"/>
  <c r="D3766" i="3"/>
  <c r="C3766" i="3"/>
  <c r="F3765" i="3"/>
  <c r="G3765" i="3" s="1"/>
  <c r="E3765" i="3"/>
  <c r="D3765" i="3"/>
  <c r="C3765" i="3"/>
  <c r="F3764" i="3"/>
  <c r="G3764" i="3" s="1"/>
  <c r="E3764" i="3"/>
  <c r="D3764" i="3"/>
  <c r="C3764" i="3"/>
  <c r="F3763" i="3"/>
  <c r="G3763" i="3" s="1"/>
  <c r="E3763" i="3"/>
  <c r="D3763" i="3"/>
  <c r="C3763" i="3"/>
  <c r="G3762" i="3"/>
  <c r="F3762" i="3"/>
  <c r="E3762" i="3"/>
  <c r="D3762" i="3"/>
  <c r="C3762" i="3"/>
  <c r="G3761" i="3"/>
  <c r="F3761" i="3"/>
  <c r="E3761" i="3"/>
  <c r="D3761" i="3"/>
  <c r="C3761" i="3"/>
  <c r="F3760" i="3"/>
  <c r="G3760" i="3" s="1"/>
  <c r="E3760" i="3"/>
  <c r="D3760" i="3"/>
  <c r="C3760" i="3"/>
  <c r="F3759" i="3"/>
  <c r="G3759" i="3" s="1"/>
  <c r="E3759" i="3"/>
  <c r="D3759" i="3"/>
  <c r="C3759" i="3"/>
  <c r="F3758" i="3"/>
  <c r="G3758" i="3" s="1"/>
  <c r="E3758" i="3"/>
  <c r="D3758" i="3"/>
  <c r="C3758" i="3"/>
  <c r="F3757" i="3"/>
  <c r="G3757" i="3" s="1"/>
  <c r="E3757" i="3"/>
  <c r="D3757" i="3"/>
  <c r="C3757" i="3"/>
  <c r="F3756" i="3"/>
  <c r="G3756" i="3" s="1"/>
  <c r="E3756" i="3"/>
  <c r="D3756" i="3"/>
  <c r="C3756" i="3"/>
  <c r="G3755" i="3"/>
  <c r="F3755" i="3"/>
  <c r="E3755" i="3"/>
  <c r="D3755" i="3"/>
  <c r="C3755" i="3"/>
  <c r="G3754" i="3"/>
  <c r="F3754" i="3"/>
  <c r="E3754" i="3"/>
  <c r="D3754" i="3"/>
  <c r="C3754" i="3"/>
  <c r="F3753" i="3"/>
  <c r="G3753" i="3" s="1"/>
  <c r="E3753" i="3"/>
  <c r="D3753" i="3"/>
  <c r="C3753" i="3"/>
  <c r="F3752" i="3"/>
  <c r="G3752" i="3" s="1"/>
  <c r="E3752" i="3"/>
  <c r="D3752" i="3"/>
  <c r="C3752" i="3"/>
  <c r="F3751" i="3"/>
  <c r="G3751" i="3" s="1"/>
  <c r="E3751" i="3"/>
  <c r="D3751" i="3"/>
  <c r="C3751" i="3"/>
  <c r="G3750" i="3"/>
  <c r="F3750" i="3"/>
  <c r="E3750" i="3"/>
  <c r="D3750" i="3"/>
  <c r="C3750" i="3"/>
  <c r="F3749" i="3"/>
  <c r="G3749" i="3" s="1"/>
  <c r="E3749" i="3"/>
  <c r="D3749" i="3"/>
  <c r="C3749" i="3"/>
  <c r="G3748" i="3"/>
  <c r="F3748" i="3"/>
  <c r="E3748" i="3"/>
  <c r="D3748" i="3"/>
  <c r="C3748" i="3"/>
  <c r="G3747" i="3"/>
  <c r="F3747" i="3"/>
  <c r="E3747" i="3"/>
  <c r="D3747" i="3"/>
  <c r="C3747" i="3"/>
  <c r="F3746" i="3"/>
  <c r="G3746" i="3" s="1"/>
  <c r="E3746" i="3"/>
  <c r="D3746" i="3"/>
  <c r="C3746" i="3"/>
  <c r="G3745" i="3"/>
  <c r="F3745" i="3"/>
  <c r="E3745" i="3"/>
  <c r="D3745" i="3"/>
  <c r="C3745" i="3"/>
  <c r="F3744" i="3"/>
  <c r="G3744" i="3" s="1"/>
  <c r="E3744" i="3"/>
  <c r="D3744" i="3"/>
  <c r="C3744" i="3"/>
  <c r="F3743" i="3"/>
  <c r="G3743" i="3" s="1"/>
  <c r="E3743" i="3"/>
  <c r="D3743" i="3"/>
  <c r="C3743" i="3"/>
  <c r="F3742" i="3"/>
  <c r="G3742" i="3" s="1"/>
  <c r="E3742" i="3"/>
  <c r="D3742" i="3"/>
  <c r="C3742" i="3"/>
  <c r="F3741" i="3"/>
  <c r="G3741" i="3" s="1"/>
  <c r="E3741" i="3"/>
  <c r="D3741" i="3"/>
  <c r="C3741" i="3"/>
  <c r="G3740" i="3"/>
  <c r="F3740" i="3"/>
  <c r="E3740" i="3"/>
  <c r="D3740" i="3"/>
  <c r="C3740" i="3"/>
  <c r="F3739" i="3"/>
  <c r="G3739" i="3" s="1"/>
  <c r="E3739" i="3"/>
  <c r="D3739" i="3"/>
  <c r="C3739" i="3"/>
  <c r="G3738" i="3"/>
  <c r="F3738" i="3"/>
  <c r="E3738" i="3"/>
  <c r="D3738" i="3"/>
  <c r="C3738" i="3"/>
  <c r="F3737" i="3"/>
  <c r="G3737" i="3" s="1"/>
  <c r="E3737" i="3"/>
  <c r="D3737" i="3"/>
  <c r="C3737" i="3"/>
  <c r="F3736" i="3"/>
  <c r="G3736" i="3" s="1"/>
  <c r="E3736" i="3"/>
  <c r="D3736" i="3"/>
  <c r="C3736" i="3"/>
  <c r="F3735" i="3"/>
  <c r="G3735" i="3" s="1"/>
  <c r="E3735" i="3"/>
  <c r="D3735" i="3"/>
  <c r="C3735" i="3"/>
  <c r="G3734" i="3"/>
  <c r="F3734" i="3"/>
  <c r="E3734" i="3"/>
  <c r="D3734" i="3"/>
  <c r="C3734" i="3"/>
  <c r="F3733" i="3"/>
  <c r="G3733" i="3" s="1"/>
  <c r="E3733" i="3"/>
  <c r="D3733" i="3"/>
  <c r="C3733" i="3"/>
  <c r="F3732" i="3"/>
  <c r="G3732" i="3" s="1"/>
  <c r="E3732" i="3"/>
  <c r="D3732" i="3"/>
  <c r="C3732" i="3"/>
  <c r="G3731" i="3"/>
  <c r="F3731" i="3"/>
  <c r="E3731" i="3"/>
  <c r="D3731" i="3"/>
  <c r="C3731" i="3"/>
  <c r="F3730" i="3"/>
  <c r="G3730" i="3" s="1"/>
  <c r="E3730" i="3"/>
  <c r="D3730" i="3"/>
  <c r="C3730" i="3"/>
  <c r="G3729" i="3"/>
  <c r="F3729" i="3"/>
  <c r="E3729" i="3"/>
  <c r="D3729" i="3"/>
  <c r="C3729" i="3"/>
  <c r="F3728" i="3"/>
  <c r="G3728" i="3" s="1"/>
  <c r="E3728" i="3"/>
  <c r="D3728" i="3"/>
  <c r="C3728" i="3"/>
  <c r="F3727" i="3"/>
  <c r="G3727" i="3" s="1"/>
  <c r="E3727" i="3"/>
  <c r="D3727" i="3"/>
  <c r="C3727" i="3"/>
  <c r="F3726" i="3"/>
  <c r="G3726" i="3" s="1"/>
  <c r="E3726" i="3"/>
  <c r="D3726" i="3"/>
  <c r="C3726" i="3"/>
  <c r="F3725" i="3"/>
  <c r="G3725" i="3" s="1"/>
  <c r="E3725" i="3"/>
  <c r="D3725" i="3"/>
  <c r="C3725" i="3"/>
  <c r="G3724" i="3"/>
  <c r="F3724" i="3"/>
  <c r="E3724" i="3"/>
  <c r="D3724" i="3"/>
  <c r="C3724" i="3"/>
  <c r="F3723" i="3"/>
  <c r="G3723" i="3" s="1"/>
  <c r="E3723" i="3"/>
  <c r="D3723" i="3"/>
  <c r="C3723" i="3"/>
  <c r="G3722" i="3"/>
  <c r="F3722" i="3"/>
  <c r="E3722" i="3"/>
  <c r="D3722" i="3"/>
  <c r="C3722" i="3"/>
  <c r="F3721" i="3"/>
  <c r="G3721" i="3" s="1"/>
  <c r="E3721" i="3"/>
  <c r="D3721" i="3"/>
  <c r="C3721" i="3"/>
  <c r="F3720" i="3"/>
  <c r="G3720" i="3" s="1"/>
  <c r="E3720" i="3"/>
  <c r="D3720" i="3"/>
  <c r="C3720" i="3"/>
  <c r="F3719" i="3"/>
  <c r="G3719" i="3" s="1"/>
  <c r="E3719" i="3"/>
  <c r="D3719" i="3"/>
  <c r="C3719" i="3"/>
  <c r="F3718" i="3"/>
  <c r="G3718" i="3" s="1"/>
  <c r="E3718" i="3"/>
  <c r="D3718" i="3"/>
  <c r="C3718" i="3"/>
  <c r="F3717" i="3"/>
  <c r="G3717" i="3" s="1"/>
  <c r="E3717" i="3"/>
  <c r="D3717" i="3"/>
  <c r="C3717" i="3"/>
  <c r="F3716" i="3"/>
  <c r="G3716" i="3" s="1"/>
  <c r="E3716" i="3"/>
  <c r="D3716" i="3"/>
  <c r="C3716" i="3"/>
  <c r="G3715" i="3"/>
  <c r="F3715" i="3"/>
  <c r="E3715" i="3"/>
  <c r="D3715" i="3"/>
  <c r="C3715" i="3"/>
  <c r="F3714" i="3"/>
  <c r="G3714" i="3" s="1"/>
  <c r="E3714" i="3"/>
  <c r="D3714" i="3"/>
  <c r="C3714" i="3"/>
  <c r="F3713" i="3"/>
  <c r="G3713" i="3" s="1"/>
  <c r="E3713" i="3"/>
  <c r="D3713" i="3"/>
  <c r="C3713" i="3"/>
  <c r="F3712" i="3"/>
  <c r="G3712" i="3" s="1"/>
  <c r="E3712" i="3"/>
  <c r="D3712" i="3"/>
  <c r="C3712" i="3"/>
  <c r="F3711" i="3"/>
  <c r="G3711" i="3" s="1"/>
  <c r="E3711" i="3"/>
  <c r="D3711" i="3"/>
  <c r="C3711" i="3"/>
  <c r="G3710" i="3"/>
  <c r="F3710" i="3"/>
  <c r="E3710" i="3"/>
  <c r="D3710" i="3"/>
  <c r="C3710" i="3"/>
  <c r="F3709" i="3"/>
  <c r="G3709" i="3" s="1"/>
  <c r="E3709" i="3"/>
  <c r="D3709" i="3"/>
  <c r="C3709" i="3"/>
  <c r="G3708" i="3"/>
  <c r="F3708" i="3"/>
  <c r="E3708" i="3"/>
  <c r="D3708" i="3"/>
  <c r="C3708" i="3"/>
  <c r="G3707" i="3"/>
  <c r="F3707" i="3"/>
  <c r="E3707" i="3"/>
  <c r="D3707" i="3"/>
  <c r="C3707" i="3"/>
  <c r="F3706" i="3"/>
  <c r="G3706" i="3" s="1"/>
  <c r="E3706" i="3"/>
  <c r="D3706" i="3"/>
  <c r="C3706" i="3"/>
  <c r="F3705" i="3"/>
  <c r="G3705" i="3" s="1"/>
  <c r="E3705" i="3"/>
  <c r="D3705" i="3"/>
  <c r="C3705" i="3"/>
  <c r="F3704" i="3"/>
  <c r="G3704" i="3" s="1"/>
  <c r="E3704" i="3"/>
  <c r="D3704" i="3"/>
  <c r="C3704" i="3"/>
  <c r="F3703" i="3"/>
  <c r="G3703" i="3" s="1"/>
  <c r="E3703" i="3"/>
  <c r="D3703" i="3"/>
  <c r="C3703" i="3"/>
  <c r="F3702" i="3"/>
  <c r="G3702" i="3" s="1"/>
  <c r="E3702" i="3"/>
  <c r="D3702" i="3"/>
  <c r="C3702" i="3"/>
  <c r="F3701" i="3"/>
  <c r="G3701" i="3" s="1"/>
  <c r="E3701" i="3"/>
  <c r="D3701" i="3"/>
  <c r="C3701" i="3"/>
  <c r="F3700" i="3"/>
  <c r="G3700" i="3" s="1"/>
  <c r="E3700" i="3"/>
  <c r="D3700" i="3"/>
  <c r="C3700" i="3"/>
  <c r="G3699" i="3"/>
  <c r="F3699" i="3"/>
  <c r="E3699" i="3"/>
  <c r="D3699" i="3"/>
  <c r="C3699" i="3"/>
  <c r="F3698" i="3"/>
  <c r="G3698" i="3" s="1"/>
  <c r="E3698" i="3"/>
  <c r="D3698" i="3"/>
  <c r="C3698" i="3"/>
  <c r="F3697" i="3"/>
  <c r="G3697" i="3" s="1"/>
  <c r="E3697" i="3"/>
  <c r="D3697" i="3"/>
  <c r="C3697" i="3"/>
  <c r="F3696" i="3"/>
  <c r="G3696" i="3" s="1"/>
  <c r="E3696" i="3"/>
  <c r="D3696" i="3"/>
  <c r="C3696" i="3"/>
  <c r="F3695" i="3"/>
  <c r="G3695" i="3" s="1"/>
  <c r="E3695" i="3"/>
  <c r="D3695" i="3"/>
  <c r="C3695" i="3"/>
  <c r="G3694" i="3"/>
  <c r="F3694" i="3"/>
  <c r="E3694" i="3"/>
  <c r="D3694" i="3"/>
  <c r="C3694" i="3"/>
  <c r="F3693" i="3"/>
  <c r="G3693" i="3" s="1"/>
  <c r="E3693" i="3"/>
  <c r="D3693" i="3"/>
  <c r="C3693" i="3"/>
  <c r="G3692" i="3"/>
  <c r="F3692" i="3"/>
  <c r="E3692" i="3"/>
  <c r="D3692" i="3"/>
  <c r="C3692" i="3"/>
  <c r="G3691" i="3"/>
  <c r="F3691" i="3"/>
  <c r="E3691" i="3"/>
  <c r="D3691" i="3"/>
  <c r="C3691" i="3"/>
  <c r="F3690" i="3"/>
  <c r="G3690" i="3" s="1"/>
  <c r="E3690" i="3"/>
  <c r="D3690" i="3"/>
  <c r="C3690" i="3"/>
  <c r="F3689" i="3"/>
  <c r="G3689" i="3" s="1"/>
  <c r="E3689" i="3"/>
  <c r="D3689" i="3"/>
  <c r="C3689" i="3"/>
  <c r="F3688" i="3"/>
  <c r="G3688" i="3" s="1"/>
  <c r="E3688" i="3"/>
  <c r="D3688" i="3"/>
  <c r="C3688" i="3"/>
  <c r="F3687" i="3"/>
  <c r="G3687" i="3" s="1"/>
  <c r="E3687" i="3"/>
  <c r="D3687" i="3"/>
  <c r="C3687" i="3"/>
  <c r="F3686" i="3"/>
  <c r="G3686" i="3" s="1"/>
  <c r="E3686" i="3"/>
  <c r="D3686" i="3"/>
  <c r="C3686" i="3"/>
  <c r="F3685" i="3"/>
  <c r="G3685" i="3" s="1"/>
  <c r="E3685" i="3"/>
  <c r="D3685" i="3"/>
  <c r="C3685" i="3"/>
  <c r="F3684" i="3"/>
  <c r="G3684" i="3" s="1"/>
  <c r="E3684" i="3"/>
  <c r="D3684" i="3"/>
  <c r="C3684" i="3"/>
  <c r="G3683" i="3"/>
  <c r="F3683" i="3"/>
  <c r="E3683" i="3"/>
  <c r="D3683" i="3"/>
  <c r="C3683" i="3"/>
  <c r="F3682" i="3"/>
  <c r="G3682" i="3" s="1"/>
  <c r="E3682" i="3"/>
  <c r="D3682" i="3"/>
  <c r="C3682" i="3"/>
  <c r="F3681" i="3"/>
  <c r="G3681" i="3" s="1"/>
  <c r="E3681" i="3"/>
  <c r="D3681" i="3"/>
  <c r="C3681" i="3"/>
  <c r="F3680" i="3"/>
  <c r="G3680" i="3" s="1"/>
  <c r="E3680" i="3"/>
  <c r="D3680" i="3"/>
  <c r="C3680" i="3"/>
  <c r="F3679" i="3"/>
  <c r="G3679" i="3" s="1"/>
  <c r="E3679" i="3"/>
  <c r="D3679" i="3"/>
  <c r="C3679" i="3"/>
  <c r="G3678" i="3"/>
  <c r="F3678" i="3"/>
  <c r="E3678" i="3"/>
  <c r="D3678" i="3"/>
  <c r="C3678" i="3"/>
  <c r="F3677" i="3"/>
  <c r="G3677" i="3" s="1"/>
  <c r="E3677" i="3"/>
  <c r="D3677" i="3"/>
  <c r="C3677" i="3"/>
  <c r="G3676" i="3"/>
  <c r="F3676" i="3"/>
  <c r="E3676" i="3"/>
  <c r="D3676" i="3"/>
  <c r="C3676" i="3"/>
  <c r="G3675" i="3"/>
  <c r="F3675" i="3"/>
  <c r="E3675" i="3"/>
  <c r="D3675" i="3"/>
  <c r="C3675" i="3"/>
  <c r="F3674" i="3"/>
  <c r="G3674" i="3" s="1"/>
  <c r="E3674" i="3"/>
  <c r="D3674" i="3"/>
  <c r="C3674" i="3"/>
  <c r="F3673" i="3"/>
  <c r="G3673" i="3" s="1"/>
  <c r="E3673" i="3"/>
  <c r="D3673" i="3"/>
  <c r="C3673" i="3"/>
  <c r="F3672" i="3"/>
  <c r="G3672" i="3" s="1"/>
  <c r="E3672" i="3"/>
  <c r="D3672" i="3"/>
  <c r="C3672" i="3"/>
  <c r="F3671" i="3"/>
  <c r="G3671" i="3" s="1"/>
  <c r="E3671" i="3"/>
  <c r="D3671" i="3"/>
  <c r="C3671" i="3"/>
  <c r="F3670" i="3"/>
  <c r="G3670" i="3" s="1"/>
  <c r="E3670" i="3"/>
  <c r="D3670" i="3"/>
  <c r="C3670" i="3"/>
  <c r="F3669" i="3"/>
  <c r="G3669" i="3" s="1"/>
  <c r="E3669" i="3"/>
  <c r="D3669" i="3"/>
  <c r="C3669" i="3"/>
  <c r="F3668" i="3"/>
  <c r="G3668" i="3" s="1"/>
  <c r="E3668" i="3"/>
  <c r="D3668" i="3"/>
  <c r="C3668" i="3"/>
  <c r="G3667" i="3"/>
  <c r="F3667" i="3"/>
  <c r="E3667" i="3"/>
  <c r="D3667" i="3"/>
  <c r="C3667" i="3"/>
  <c r="F3666" i="3"/>
  <c r="G3666" i="3" s="1"/>
  <c r="E3666" i="3"/>
  <c r="D3666" i="3"/>
  <c r="C3666" i="3"/>
  <c r="F3665" i="3"/>
  <c r="G3665" i="3" s="1"/>
  <c r="E3665" i="3"/>
  <c r="D3665" i="3"/>
  <c r="C3665" i="3"/>
  <c r="F3664" i="3"/>
  <c r="G3664" i="3" s="1"/>
  <c r="E3664" i="3"/>
  <c r="D3664" i="3"/>
  <c r="C3664" i="3"/>
  <c r="F3663" i="3"/>
  <c r="G3663" i="3" s="1"/>
  <c r="E3663" i="3"/>
  <c r="D3663" i="3"/>
  <c r="C3663" i="3"/>
  <c r="G3662" i="3"/>
  <c r="F3662" i="3"/>
  <c r="E3662" i="3"/>
  <c r="D3662" i="3"/>
  <c r="C3662" i="3"/>
  <c r="F3661" i="3"/>
  <c r="G3661" i="3" s="1"/>
  <c r="E3661" i="3"/>
  <c r="D3661" i="3"/>
  <c r="C3661" i="3"/>
  <c r="G3660" i="3"/>
  <c r="F3660" i="3"/>
  <c r="E3660" i="3"/>
  <c r="D3660" i="3"/>
  <c r="C3660" i="3"/>
  <c r="G3659" i="3"/>
  <c r="F3659" i="3"/>
  <c r="E3659" i="3"/>
  <c r="D3659" i="3"/>
  <c r="C3659" i="3"/>
  <c r="F3658" i="3"/>
  <c r="G3658" i="3" s="1"/>
  <c r="E3658" i="3"/>
  <c r="D3658" i="3"/>
  <c r="C3658" i="3"/>
  <c r="F3657" i="3"/>
  <c r="G3657" i="3" s="1"/>
  <c r="E3657" i="3"/>
  <c r="D3657" i="3"/>
  <c r="C3657" i="3"/>
  <c r="F3656" i="3"/>
  <c r="G3656" i="3" s="1"/>
  <c r="E3656" i="3"/>
  <c r="D3656" i="3"/>
  <c r="C3656" i="3"/>
  <c r="F3655" i="3"/>
  <c r="G3655" i="3" s="1"/>
  <c r="E3655" i="3"/>
  <c r="D3655" i="3"/>
  <c r="C3655" i="3"/>
  <c r="F3654" i="3"/>
  <c r="G3654" i="3" s="1"/>
  <c r="E3654" i="3"/>
  <c r="D3654" i="3"/>
  <c r="C3654" i="3"/>
  <c r="F3653" i="3"/>
  <c r="G3653" i="3" s="1"/>
  <c r="E3653" i="3"/>
  <c r="D3653" i="3"/>
  <c r="C3653" i="3"/>
  <c r="F3652" i="3"/>
  <c r="G3652" i="3" s="1"/>
  <c r="E3652" i="3"/>
  <c r="D3652" i="3"/>
  <c r="C3652" i="3"/>
  <c r="G3651" i="3"/>
  <c r="F3651" i="3"/>
  <c r="E3651" i="3"/>
  <c r="D3651" i="3"/>
  <c r="C3651" i="3"/>
  <c r="F3650" i="3"/>
  <c r="G3650" i="3" s="1"/>
  <c r="E3650" i="3"/>
  <c r="D3650" i="3"/>
  <c r="C3650" i="3"/>
  <c r="F3649" i="3"/>
  <c r="G3649" i="3" s="1"/>
  <c r="E3649" i="3"/>
  <c r="D3649" i="3"/>
  <c r="C3649" i="3"/>
  <c r="F3648" i="3"/>
  <c r="G3648" i="3" s="1"/>
  <c r="E3648" i="3"/>
  <c r="D3648" i="3"/>
  <c r="C3648" i="3"/>
  <c r="F3647" i="3"/>
  <c r="G3647" i="3" s="1"/>
  <c r="E3647" i="3"/>
  <c r="D3647" i="3"/>
  <c r="C3647" i="3"/>
  <c r="G3646" i="3"/>
  <c r="F3646" i="3"/>
  <c r="E3646" i="3"/>
  <c r="D3646" i="3"/>
  <c r="C3646" i="3"/>
  <c r="F3645" i="3"/>
  <c r="G3645" i="3" s="1"/>
  <c r="E3645" i="3"/>
  <c r="D3645" i="3"/>
  <c r="C3645" i="3"/>
  <c r="G3644" i="3"/>
  <c r="F3644" i="3"/>
  <c r="E3644" i="3"/>
  <c r="D3644" i="3"/>
  <c r="C3644" i="3"/>
  <c r="G3643" i="3"/>
  <c r="F3643" i="3"/>
  <c r="E3643" i="3"/>
  <c r="D3643" i="3"/>
  <c r="C3643" i="3"/>
  <c r="F3642" i="3"/>
  <c r="G3642" i="3" s="1"/>
  <c r="E3642" i="3"/>
  <c r="D3642" i="3"/>
  <c r="C3642" i="3"/>
  <c r="F3641" i="3"/>
  <c r="G3641" i="3" s="1"/>
  <c r="E3641" i="3"/>
  <c r="D3641" i="3"/>
  <c r="C3641" i="3"/>
  <c r="F3640" i="3"/>
  <c r="G3640" i="3" s="1"/>
  <c r="E3640" i="3"/>
  <c r="D3640" i="3"/>
  <c r="C3640" i="3"/>
  <c r="F3639" i="3"/>
  <c r="G3639" i="3" s="1"/>
  <c r="E3639" i="3"/>
  <c r="D3639" i="3"/>
  <c r="C3639" i="3"/>
  <c r="F3638" i="3"/>
  <c r="G3638" i="3" s="1"/>
  <c r="E3638" i="3"/>
  <c r="D3638" i="3"/>
  <c r="C3638" i="3"/>
  <c r="F3637" i="3"/>
  <c r="G3637" i="3" s="1"/>
  <c r="E3637" i="3"/>
  <c r="D3637" i="3"/>
  <c r="C3637" i="3"/>
  <c r="F3636" i="3"/>
  <c r="G3636" i="3" s="1"/>
  <c r="E3636" i="3"/>
  <c r="D3636" i="3"/>
  <c r="C3636" i="3"/>
  <c r="G3635" i="3"/>
  <c r="F3635" i="3"/>
  <c r="E3635" i="3"/>
  <c r="D3635" i="3"/>
  <c r="C3635" i="3"/>
  <c r="F3634" i="3"/>
  <c r="G3634" i="3" s="1"/>
  <c r="E3634" i="3"/>
  <c r="D3634" i="3"/>
  <c r="C3634" i="3"/>
  <c r="F3633" i="3"/>
  <c r="G3633" i="3" s="1"/>
  <c r="E3633" i="3"/>
  <c r="D3633" i="3"/>
  <c r="C3633" i="3"/>
  <c r="F3632" i="3"/>
  <c r="G3632" i="3" s="1"/>
  <c r="E3632" i="3"/>
  <c r="D3632" i="3"/>
  <c r="C3632" i="3"/>
  <c r="F3631" i="3"/>
  <c r="G3631" i="3" s="1"/>
  <c r="E3631" i="3"/>
  <c r="D3631" i="3"/>
  <c r="C3631" i="3"/>
  <c r="G3630" i="3"/>
  <c r="F3630" i="3"/>
  <c r="E3630" i="3"/>
  <c r="D3630" i="3"/>
  <c r="C3630" i="3"/>
  <c r="F3629" i="3"/>
  <c r="G3629" i="3" s="1"/>
  <c r="E3629" i="3"/>
  <c r="D3629" i="3"/>
  <c r="C3629" i="3"/>
  <c r="G3628" i="3"/>
  <c r="F3628" i="3"/>
  <c r="E3628" i="3"/>
  <c r="D3628" i="3"/>
  <c r="C3628" i="3"/>
  <c r="G3627" i="3"/>
  <c r="F3627" i="3"/>
  <c r="E3627" i="3"/>
  <c r="D3627" i="3"/>
  <c r="C3627" i="3"/>
  <c r="F3626" i="3"/>
  <c r="G3626" i="3" s="1"/>
  <c r="E3626" i="3"/>
  <c r="D3626" i="3"/>
  <c r="C3626" i="3"/>
  <c r="F3625" i="3"/>
  <c r="G3625" i="3" s="1"/>
  <c r="E3625" i="3"/>
  <c r="D3625" i="3"/>
  <c r="C3625" i="3"/>
  <c r="F3624" i="3"/>
  <c r="G3624" i="3" s="1"/>
  <c r="E3624" i="3"/>
  <c r="D3624" i="3"/>
  <c r="C3624" i="3"/>
  <c r="F3623" i="3"/>
  <c r="G3623" i="3" s="1"/>
  <c r="E3623" i="3"/>
  <c r="D3623" i="3"/>
  <c r="C3623" i="3"/>
  <c r="F3622" i="3"/>
  <c r="G3622" i="3" s="1"/>
  <c r="E3622" i="3"/>
  <c r="D3622" i="3"/>
  <c r="C3622" i="3"/>
  <c r="F3621" i="3"/>
  <c r="G3621" i="3" s="1"/>
  <c r="E3621" i="3"/>
  <c r="D3621" i="3"/>
  <c r="C3621" i="3"/>
  <c r="F3620" i="3"/>
  <c r="G3620" i="3" s="1"/>
  <c r="E3620" i="3"/>
  <c r="D3620" i="3"/>
  <c r="C3620" i="3"/>
  <c r="G3619" i="3"/>
  <c r="F3619" i="3"/>
  <c r="E3619" i="3"/>
  <c r="D3619" i="3"/>
  <c r="C3619" i="3"/>
  <c r="F3618" i="3"/>
  <c r="G3618" i="3" s="1"/>
  <c r="E3618" i="3"/>
  <c r="D3618" i="3"/>
  <c r="C3618" i="3"/>
  <c r="F3617" i="3"/>
  <c r="G3617" i="3" s="1"/>
  <c r="E3617" i="3"/>
  <c r="D3617" i="3"/>
  <c r="C3617" i="3"/>
  <c r="F3616" i="3"/>
  <c r="G3616" i="3" s="1"/>
  <c r="E3616" i="3"/>
  <c r="D3616" i="3"/>
  <c r="C3616" i="3"/>
  <c r="F3615" i="3"/>
  <c r="G3615" i="3" s="1"/>
  <c r="E3615" i="3"/>
  <c r="D3615" i="3"/>
  <c r="C3615" i="3"/>
  <c r="G3614" i="3"/>
  <c r="F3614" i="3"/>
  <c r="E3614" i="3"/>
  <c r="D3614" i="3"/>
  <c r="C3614" i="3"/>
  <c r="F3613" i="3"/>
  <c r="G3613" i="3" s="1"/>
  <c r="E3613" i="3"/>
  <c r="D3613" i="3"/>
  <c r="C3613" i="3"/>
  <c r="G3612" i="3"/>
  <c r="F3612" i="3"/>
  <c r="E3612" i="3"/>
  <c r="D3612" i="3"/>
  <c r="C3612" i="3"/>
  <c r="G3611" i="3"/>
  <c r="F3611" i="3"/>
  <c r="E3611" i="3"/>
  <c r="D3611" i="3"/>
  <c r="C3611" i="3"/>
  <c r="F3610" i="3"/>
  <c r="G3610" i="3" s="1"/>
  <c r="E3610" i="3"/>
  <c r="D3610" i="3"/>
  <c r="C3610" i="3"/>
  <c r="F3609" i="3"/>
  <c r="G3609" i="3" s="1"/>
  <c r="E3609" i="3"/>
  <c r="D3609" i="3"/>
  <c r="C3609" i="3"/>
  <c r="F3608" i="3"/>
  <c r="G3608" i="3" s="1"/>
  <c r="E3608" i="3"/>
  <c r="D3608" i="3"/>
  <c r="C3608" i="3"/>
  <c r="F3607" i="3"/>
  <c r="G3607" i="3" s="1"/>
  <c r="E3607" i="3"/>
  <c r="D3607" i="3"/>
  <c r="C3607" i="3"/>
  <c r="F3606" i="3"/>
  <c r="G3606" i="3" s="1"/>
  <c r="E3606" i="3"/>
  <c r="D3606" i="3"/>
  <c r="C3606" i="3"/>
  <c r="F3605" i="3"/>
  <c r="G3605" i="3" s="1"/>
  <c r="E3605" i="3"/>
  <c r="D3605" i="3"/>
  <c r="C3605" i="3"/>
  <c r="F3604" i="3"/>
  <c r="G3604" i="3" s="1"/>
  <c r="E3604" i="3"/>
  <c r="D3604" i="3"/>
  <c r="C3604" i="3"/>
  <c r="G3603" i="3"/>
  <c r="F3603" i="3"/>
  <c r="E3603" i="3"/>
  <c r="D3603" i="3"/>
  <c r="C3603" i="3"/>
  <c r="F3602" i="3"/>
  <c r="G3602" i="3" s="1"/>
  <c r="E3602" i="3"/>
  <c r="D3602" i="3"/>
  <c r="C3602" i="3"/>
  <c r="F3601" i="3"/>
  <c r="G3601" i="3" s="1"/>
  <c r="E3601" i="3"/>
  <c r="D3601" i="3"/>
  <c r="C3601" i="3"/>
  <c r="F3600" i="3"/>
  <c r="G3600" i="3" s="1"/>
  <c r="E3600" i="3"/>
  <c r="D3600" i="3"/>
  <c r="C3600" i="3"/>
  <c r="F3599" i="3"/>
  <c r="G3599" i="3" s="1"/>
  <c r="E3599" i="3"/>
  <c r="D3599" i="3"/>
  <c r="C3599" i="3"/>
  <c r="G3598" i="3"/>
  <c r="F3598" i="3"/>
  <c r="E3598" i="3"/>
  <c r="D3598" i="3"/>
  <c r="C3598" i="3"/>
  <c r="F3597" i="3"/>
  <c r="G3597" i="3" s="1"/>
  <c r="E3597" i="3"/>
  <c r="D3597" i="3"/>
  <c r="C3597" i="3"/>
  <c r="G3596" i="3"/>
  <c r="F3596" i="3"/>
  <c r="E3596" i="3"/>
  <c r="D3596" i="3"/>
  <c r="C3596" i="3"/>
  <c r="G3595" i="3"/>
  <c r="F3595" i="3"/>
  <c r="E3595" i="3"/>
  <c r="D3595" i="3"/>
  <c r="C3595" i="3"/>
  <c r="F3594" i="3"/>
  <c r="G3594" i="3" s="1"/>
  <c r="E3594" i="3"/>
  <c r="D3594" i="3"/>
  <c r="C3594" i="3"/>
  <c r="F3593" i="3"/>
  <c r="G3593" i="3" s="1"/>
  <c r="E3593" i="3"/>
  <c r="D3593" i="3"/>
  <c r="C3593" i="3"/>
  <c r="F3592" i="3"/>
  <c r="G3592" i="3" s="1"/>
  <c r="E3592" i="3"/>
  <c r="D3592" i="3"/>
  <c r="C3592" i="3"/>
  <c r="F3591" i="3"/>
  <c r="G3591" i="3" s="1"/>
  <c r="E3591" i="3"/>
  <c r="D3591" i="3"/>
  <c r="C3591" i="3"/>
  <c r="F3590" i="3"/>
  <c r="G3590" i="3" s="1"/>
  <c r="E3590" i="3"/>
  <c r="D3590" i="3"/>
  <c r="C3590" i="3"/>
  <c r="F3589" i="3"/>
  <c r="G3589" i="3" s="1"/>
  <c r="E3589" i="3"/>
  <c r="D3589" i="3"/>
  <c r="C3589" i="3"/>
  <c r="F3588" i="3"/>
  <c r="G3588" i="3" s="1"/>
  <c r="E3588" i="3"/>
  <c r="D3588" i="3"/>
  <c r="C3588" i="3"/>
  <c r="G3587" i="3"/>
  <c r="F3587" i="3"/>
  <c r="E3587" i="3"/>
  <c r="D3587" i="3"/>
  <c r="C3587" i="3"/>
  <c r="F3586" i="3"/>
  <c r="G3586" i="3" s="1"/>
  <c r="E3586" i="3"/>
  <c r="D3586" i="3"/>
  <c r="C3586" i="3"/>
  <c r="F3585" i="3"/>
  <c r="G3585" i="3" s="1"/>
  <c r="E3585" i="3"/>
  <c r="D3585" i="3"/>
  <c r="C3585" i="3"/>
  <c r="F3584" i="3"/>
  <c r="G3584" i="3" s="1"/>
  <c r="E3584" i="3"/>
  <c r="D3584" i="3"/>
  <c r="C3584" i="3"/>
  <c r="F3583" i="3"/>
  <c r="G3583" i="3" s="1"/>
  <c r="E3583" i="3"/>
  <c r="D3583" i="3"/>
  <c r="C3583" i="3"/>
  <c r="G3582" i="3"/>
  <c r="F3582" i="3"/>
  <c r="E3582" i="3"/>
  <c r="D3582" i="3"/>
  <c r="C3582" i="3"/>
  <c r="F3581" i="3"/>
  <c r="G3581" i="3" s="1"/>
  <c r="E3581" i="3"/>
  <c r="D3581" i="3"/>
  <c r="C3581" i="3"/>
  <c r="G3580" i="3"/>
  <c r="F3580" i="3"/>
  <c r="E3580" i="3"/>
  <c r="D3580" i="3"/>
  <c r="C3580" i="3"/>
  <c r="G3579" i="3"/>
  <c r="F3579" i="3"/>
  <c r="E3579" i="3"/>
  <c r="D3579" i="3"/>
  <c r="C3579" i="3"/>
  <c r="F3578" i="3"/>
  <c r="G3578" i="3" s="1"/>
  <c r="E3578" i="3"/>
  <c r="D3578" i="3"/>
  <c r="C3578" i="3"/>
  <c r="F3577" i="3"/>
  <c r="G3577" i="3" s="1"/>
  <c r="E3577" i="3"/>
  <c r="D3577" i="3"/>
  <c r="C3577" i="3"/>
  <c r="F3576" i="3"/>
  <c r="G3576" i="3" s="1"/>
  <c r="E3576" i="3"/>
  <c r="D3576" i="3"/>
  <c r="C3576" i="3"/>
  <c r="F3575" i="3"/>
  <c r="G3575" i="3" s="1"/>
  <c r="E3575" i="3"/>
  <c r="D3575" i="3"/>
  <c r="C3575" i="3"/>
  <c r="F3574" i="3"/>
  <c r="G3574" i="3" s="1"/>
  <c r="E3574" i="3"/>
  <c r="D3574" i="3"/>
  <c r="C3574" i="3"/>
  <c r="F3573" i="3"/>
  <c r="G3573" i="3" s="1"/>
  <c r="E3573" i="3"/>
  <c r="D3573" i="3"/>
  <c r="C3573" i="3"/>
  <c r="F3572" i="3"/>
  <c r="G3572" i="3" s="1"/>
  <c r="E3572" i="3"/>
  <c r="D3572" i="3"/>
  <c r="C3572" i="3"/>
  <c r="G3571" i="3"/>
  <c r="F3571" i="3"/>
  <c r="E3571" i="3"/>
  <c r="D3571" i="3"/>
  <c r="C3571" i="3"/>
  <c r="F3570" i="3"/>
  <c r="G3570" i="3" s="1"/>
  <c r="E3570" i="3"/>
  <c r="D3570" i="3"/>
  <c r="C3570" i="3"/>
  <c r="F3569" i="3"/>
  <c r="G3569" i="3" s="1"/>
  <c r="E3569" i="3"/>
  <c r="D3569" i="3"/>
  <c r="C3569" i="3"/>
  <c r="F3568" i="3"/>
  <c r="G3568" i="3" s="1"/>
  <c r="E3568" i="3"/>
  <c r="D3568" i="3"/>
  <c r="C3568" i="3"/>
  <c r="F3567" i="3"/>
  <c r="G3567" i="3" s="1"/>
  <c r="E3567" i="3"/>
  <c r="D3567" i="3"/>
  <c r="C3567" i="3"/>
  <c r="G3566" i="3"/>
  <c r="F3566" i="3"/>
  <c r="E3566" i="3"/>
  <c r="D3566" i="3"/>
  <c r="C3566" i="3"/>
  <c r="F3565" i="3"/>
  <c r="G3565" i="3" s="1"/>
  <c r="E3565" i="3"/>
  <c r="D3565" i="3"/>
  <c r="C3565" i="3"/>
  <c r="G3564" i="3"/>
  <c r="F3564" i="3"/>
  <c r="E3564" i="3"/>
  <c r="D3564" i="3"/>
  <c r="C3564" i="3"/>
  <c r="G3563" i="3"/>
  <c r="F3563" i="3"/>
  <c r="E3563" i="3"/>
  <c r="D3563" i="3"/>
  <c r="C3563" i="3"/>
  <c r="F3562" i="3"/>
  <c r="G3562" i="3" s="1"/>
  <c r="E3562" i="3"/>
  <c r="D3562" i="3"/>
  <c r="C3562" i="3"/>
  <c r="F3561" i="3"/>
  <c r="G3561" i="3" s="1"/>
  <c r="E3561" i="3"/>
  <c r="D3561" i="3"/>
  <c r="C3561" i="3"/>
  <c r="F3560" i="3"/>
  <c r="G3560" i="3" s="1"/>
  <c r="E3560" i="3"/>
  <c r="D3560" i="3"/>
  <c r="C3560" i="3"/>
  <c r="F3559" i="3"/>
  <c r="G3559" i="3" s="1"/>
  <c r="E3559" i="3"/>
  <c r="D3559" i="3"/>
  <c r="C3559" i="3"/>
  <c r="F3558" i="3"/>
  <c r="G3558" i="3" s="1"/>
  <c r="E3558" i="3"/>
  <c r="D3558" i="3"/>
  <c r="C3558" i="3"/>
  <c r="F3557" i="3"/>
  <c r="G3557" i="3" s="1"/>
  <c r="E3557" i="3"/>
  <c r="D3557" i="3"/>
  <c r="C3557" i="3"/>
  <c r="F3556" i="3"/>
  <c r="G3556" i="3" s="1"/>
  <c r="E3556" i="3"/>
  <c r="D3556" i="3"/>
  <c r="C3556" i="3"/>
  <c r="G3555" i="3"/>
  <c r="F3555" i="3"/>
  <c r="E3555" i="3"/>
  <c r="D3555" i="3"/>
  <c r="C3555" i="3"/>
  <c r="F3554" i="3"/>
  <c r="G3554" i="3" s="1"/>
  <c r="E3554" i="3"/>
  <c r="D3554" i="3"/>
  <c r="C3554" i="3"/>
  <c r="F3553" i="3"/>
  <c r="G3553" i="3" s="1"/>
  <c r="E3553" i="3"/>
  <c r="D3553" i="3"/>
  <c r="C3553" i="3"/>
  <c r="F3552" i="3"/>
  <c r="G3552" i="3" s="1"/>
  <c r="E3552" i="3"/>
  <c r="D3552" i="3"/>
  <c r="C3552" i="3"/>
  <c r="F3551" i="3"/>
  <c r="G3551" i="3" s="1"/>
  <c r="E3551" i="3"/>
  <c r="D3551" i="3"/>
  <c r="C3551" i="3"/>
  <c r="G3550" i="3"/>
  <c r="F3550" i="3"/>
  <c r="E3550" i="3"/>
  <c r="D3550" i="3"/>
  <c r="C3550" i="3"/>
  <c r="F3549" i="3"/>
  <c r="G3549" i="3" s="1"/>
  <c r="E3549" i="3"/>
  <c r="D3549" i="3"/>
  <c r="C3549" i="3"/>
  <c r="G3548" i="3"/>
  <c r="F3548" i="3"/>
  <c r="E3548" i="3"/>
  <c r="D3548" i="3"/>
  <c r="C3548" i="3"/>
  <c r="G3547" i="3"/>
  <c r="F3547" i="3"/>
  <c r="E3547" i="3"/>
  <c r="D3547" i="3"/>
  <c r="C3547" i="3"/>
  <c r="F3546" i="3"/>
  <c r="G3546" i="3" s="1"/>
  <c r="E3546" i="3"/>
  <c r="D3546" i="3"/>
  <c r="C3546" i="3"/>
  <c r="F3545" i="3"/>
  <c r="G3545" i="3" s="1"/>
  <c r="E3545" i="3"/>
  <c r="D3545" i="3"/>
  <c r="C3545" i="3"/>
  <c r="F3544" i="3"/>
  <c r="G3544" i="3" s="1"/>
  <c r="E3544" i="3"/>
  <c r="D3544" i="3"/>
  <c r="C3544" i="3"/>
  <c r="F3543" i="3"/>
  <c r="G3543" i="3" s="1"/>
  <c r="E3543" i="3"/>
  <c r="D3543" i="3"/>
  <c r="C3543" i="3"/>
  <c r="F3542" i="3"/>
  <c r="G3542" i="3" s="1"/>
  <c r="E3542" i="3"/>
  <c r="D3542" i="3"/>
  <c r="C3542" i="3"/>
  <c r="F3541" i="3"/>
  <c r="G3541" i="3" s="1"/>
  <c r="E3541" i="3"/>
  <c r="D3541" i="3"/>
  <c r="C3541" i="3"/>
  <c r="F3540" i="3"/>
  <c r="G3540" i="3" s="1"/>
  <c r="E3540" i="3"/>
  <c r="D3540" i="3"/>
  <c r="C3540" i="3"/>
  <c r="G3539" i="3"/>
  <c r="F3539" i="3"/>
  <c r="E3539" i="3"/>
  <c r="D3539" i="3"/>
  <c r="C3539" i="3"/>
  <c r="F3538" i="3"/>
  <c r="G3538" i="3" s="1"/>
  <c r="E3538" i="3"/>
  <c r="D3538" i="3"/>
  <c r="C3538" i="3"/>
  <c r="F3537" i="3"/>
  <c r="G3537" i="3" s="1"/>
  <c r="E3537" i="3"/>
  <c r="D3537" i="3"/>
  <c r="C3537" i="3"/>
  <c r="F3536" i="3"/>
  <c r="G3536" i="3" s="1"/>
  <c r="E3536" i="3"/>
  <c r="D3536" i="3"/>
  <c r="C3536" i="3"/>
  <c r="F3535" i="3"/>
  <c r="G3535" i="3" s="1"/>
  <c r="E3535" i="3"/>
  <c r="D3535" i="3"/>
  <c r="C3535" i="3"/>
  <c r="G3534" i="3"/>
  <c r="F3534" i="3"/>
  <c r="E3534" i="3"/>
  <c r="D3534" i="3"/>
  <c r="C3534" i="3"/>
  <c r="F3533" i="3"/>
  <c r="G3533" i="3" s="1"/>
  <c r="E3533" i="3"/>
  <c r="D3533" i="3"/>
  <c r="C3533" i="3"/>
  <c r="G3532" i="3"/>
  <c r="F3532" i="3"/>
  <c r="E3532" i="3"/>
  <c r="D3532" i="3"/>
  <c r="C3532" i="3"/>
  <c r="G3531" i="3"/>
  <c r="F3531" i="3"/>
  <c r="E3531" i="3"/>
  <c r="D3531" i="3"/>
  <c r="C3531" i="3"/>
  <c r="F3530" i="3"/>
  <c r="G3530" i="3" s="1"/>
  <c r="E3530" i="3"/>
  <c r="D3530" i="3"/>
  <c r="C3530" i="3"/>
  <c r="F3529" i="3"/>
  <c r="G3529" i="3" s="1"/>
  <c r="E3529" i="3"/>
  <c r="D3529" i="3"/>
  <c r="C3529" i="3"/>
  <c r="F3528" i="3"/>
  <c r="G3528" i="3" s="1"/>
  <c r="E3528" i="3"/>
  <c r="D3528" i="3"/>
  <c r="C3528" i="3"/>
  <c r="F3527" i="3"/>
  <c r="G3527" i="3" s="1"/>
  <c r="E3527" i="3"/>
  <c r="D3527" i="3"/>
  <c r="C3527" i="3"/>
  <c r="F3526" i="3"/>
  <c r="G3526" i="3" s="1"/>
  <c r="E3526" i="3"/>
  <c r="D3526" i="3"/>
  <c r="C3526" i="3"/>
  <c r="F3525" i="3"/>
  <c r="G3525" i="3" s="1"/>
  <c r="E3525" i="3"/>
  <c r="D3525" i="3"/>
  <c r="C3525" i="3"/>
  <c r="F3524" i="3"/>
  <c r="G3524" i="3" s="1"/>
  <c r="E3524" i="3"/>
  <c r="D3524" i="3"/>
  <c r="C3524" i="3"/>
  <c r="G3523" i="3"/>
  <c r="F3523" i="3"/>
  <c r="E3523" i="3"/>
  <c r="D3523" i="3"/>
  <c r="C3523" i="3"/>
  <c r="F3522" i="3"/>
  <c r="G3522" i="3" s="1"/>
  <c r="E3522" i="3"/>
  <c r="D3522" i="3"/>
  <c r="C3522" i="3"/>
  <c r="F3521" i="3"/>
  <c r="G3521" i="3" s="1"/>
  <c r="E3521" i="3"/>
  <c r="D3521" i="3"/>
  <c r="C3521" i="3"/>
  <c r="F3520" i="3"/>
  <c r="G3520" i="3" s="1"/>
  <c r="E3520" i="3"/>
  <c r="D3520" i="3"/>
  <c r="C3520" i="3"/>
  <c r="F3519" i="3"/>
  <c r="G3519" i="3" s="1"/>
  <c r="E3519" i="3"/>
  <c r="D3519" i="3"/>
  <c r="C3519" i="3"/>
  <c r="G3518" i="3"/>
  <c r="F3518" i="3"/>
  <c r="E3518" i="3"/>
  <c r="D3518" i="3"/>
  <c r="C3518" i="3"/>
  <c r="F3517" i="3"/>
  <c r="G3517" i="3" s="1"/>
  <c r="E3517" i="3"/>
  <c r="D3517" i="3"/>
  <c r="C3517" i="3"/>
  <c r="G3516" i="3"/>
  <c r="F3516" i="3"/>
  <c r="E3516" i="3"/>
  <c r="D3516" i="3"/>
  <c r="C3516" i="3"/>
  <c r="G3515" i="3"/>
  <c r="F3515" i="3"/>
  <c r="E3515" i="3"/>
  <c r="D3515" i="3"/>
  <c r="C3515" i="3"/>
  <c r="F3514" i="3"/>
  <c r="G3514" i="3" s="1"/>
  <c r="E3514" i="3"/>
  <c r="D3514" i="3"/>
  <c r="C3514" i="3"/>
  <c r="F3513" i="3"/>
  <c r="G3513" i="3" s="1"/>
  <c r="E3513" i="3"/>
  <c r="D3513" i="3"/>
  <c r="C3513" i="3"/>
  <c r="F3512" i="3"/>
  <c r="G3512" i="3" s="1"/>
  <c r="E3512" i="3"/>
  <c r="D3512" i="3"/>
  <c r="C3512" i="3"/>
  <c r="F3511" i="3"/>
  <c r="G3511" i="3" s="1"/>
  <c r="E3511" i="3"/>
  <c r="D3511" i="3"/>
  <c r="C3511" i="3"/>
  <c r="F3510" i="3"/>
  <c r="G3510" i="3" s="1"/>
  <c r="E3510" i="3"/>
  <c r="D3510" i="3"/>
  <c r="C3510" i="3"/>
  <c r="F3509" i="3"/>
  <c r="G3509" i="3" s="1"/>
  <c r="E3509" i="3"/>
  <c r="D3509" i="3"/>
  <c r="C3509" i="3"/>
  <c r="F3508" i="3"/>
  <c r="G3508" i="3" s="1"/>
  <c r="E3508" i="3"/>
  <c r="D3508" i="3"/>
  <c r="C3508" i="3"/>
  <c r="G3507" i="3"/>
  <c r="F3507" i="3"/>
  <c r="E3507" i="3"/>
  <c r="D3507" i="3"/>
  <c r="C3507" i="3"/>
  <c r="F3506" i="3"/>
  <c r="G3506" i="3" s="1"/>
  <c r="E3506" i="3"/>
  <c r="D3506" i="3"/>
  <c r="C3506" i="3"/>
  <c r="F3505" i="3"/>
  <c r="G3505" i="3" s="1"/>
  <c r="E3505" i="3"/>
  <c r="D3505" i="3"/>
  <c r="C3505" i="3"/>
  <c r="F3504" i="3"/>
  <c r="G3504" i="3" s="1"/>
  <c r="E3504" i="3"/>
  <c r="D3504" i="3"/>
  <c r="C3504" i="3"/>
  <c r="F3503" i="3"/>
  <c r="G3503" i="3" s="1"/>
  <c r="E3503" i="3"/>
  <c r="D3503" i="3"/>
  <c r="C3503" i="3"/>
  <c r="G3502" i="3"/>
  <c r="F3502" i="3"/>
  <c r="E3502" i="3"/>
  <c r="D3502" i="3"/>
  <c r="C3502" i="3"/>
  <c r="F3501" i="3"/>
  <c r="G3501" i="3" s="1"/>
  <c r="E3501" i="3"/>
  <c r="D3501" i="3"/>
  <c r="C3501" i="3"/>
  <c r="G3500" i="3"/>
  <c r="F3500" i="3"/>
  <c r="E3500" i="3"/>
  <c r="D3500" i="3"/>
  <c r="C3500" i="3"/>
  <c r="G3499" i="3"/>
  <c r="F3499" i="3"/>
  <c r="E3499" i="3"/>
  <c r="D3499" i="3"/>
  <c r="C3499" i="3"/>
  <c r="F3498" i="3"/>
  <c r="G3498" i="3" s="1"/>
  <c r="E3498" i="3"/>
  <c r="D3498" i="3"/>
  <c r="C3498" i="3"/>
  <c r="F3497" i="3"/>
  <c r="G3497" i="3" s="1"/>
  <c r="E3497" i="3"/>
  <c r="D3497" i="3"/>
  <c r="C3497" i="3"/>
  <c r="F3496" i="3"/>
  <c r="G3496" i="3" s="1"/>
  <c r="E3496" i="3"/>
  <c r="D3496" i="3"/>
  <c r="C3496" i="3"/>
  <c r="F3495" i="3"/>
  <c r="G3495" i="3" s="1"/>
  <c r="E3495" i="3"/>
  <c r="D3495" i="3"/>
  <c r="C3495" i="3"/>
  <c r="F3494" i="3"/>
  <c r="G3494" i="3" s="1"/>
  <c r="E3494" i="3"/>
  <c r="D3494" i="3"/>
  <c r="C3494" i="3"/>
  <c r="F3493" i="3"/>
  <c r="G3493" i="3" s="1"/>
  <c r="E3493" i="3"/>
  <c r="D3493" i="3"/>
  <c r="C3493" i="3"/>
  <c r="F3492" i="3"/>
  <c r="G3492" i="3" s="1"/>
  <c r="E3492" i="3"/>
  <c r="D3492" i="3"/>
  <c r="C3492" i="3"/>
  <c r="G3491" i="3"/>
  <c r="F3491" i="3"/>
  <c r="E3491" i="3"/>
  <c r="D3491" i="3"/>
  <c r="C3491" i="3"/>
  <c r="F3490" i="3"/>
  <c r="G3490" i="3" s="1"/>
  <c r="E3490" i="3"/>
  <c r="D3490" i="3"/>
  <c r="C3490" i="3"/>
  <c r="F3489" i="3"/>
  <c r="G3489" i="3" s="1"/>
  <c r="E3489" i="3"/>
  <c r="D3489" i="3"/>
  <c r="C3489" i="3"/>
  <c r="F3488" i="3"/>
  <c r="G3488" i="3" s="1"/>
  <c r="E3488" i="3"/>
  <c r="D3488" i="3"/>
  <c r="C3488" i="3"/>
  <c r="F3487" i="3"/>
  <c r="G3487" i="3" s="1"/>
  <c r="E3487" i="3"/>
  <c r="D3487" i="3"/>
  <c r="C3487" i="3"/>
  <c r="G3486" i="3"/>
  <c r="F3486" i="3"/>
  <c r="E3486" i="3"/>
  <c r="D3486" i="3"/>
  <c r="C3486" i="3"/>
  <c r="F3485" i="3"/>
  <c r="G3485" i="3" s="1"/>
  <c r="E3485" i="3"/>
  <c r="D3485" i="3"/>
  <c r="C3485" i="3"/>
  <c r="G3484" i="3"/>
  <c r="F3484" i="3"/>
  <c r="E3484" i="3"/>
  <c r="D3484" i="3"/>
  <c r="C3484" i="3"/>
  <c r="G3483" i="3"/>
  <c r="F3483" i="3"/>
  <c r="E3483" i="3"/>
  <c r="D3483" i="3"/>
  <c r="C3483" i="3"/>
  <c r="F3482" i="3"/>
  <c r="G3482" i="3" s="1"/>
  <c r="E3482" i="3"/>
  <c r="D3482" i="3"/>
  <c r="C3482" i="3"/>
  <c r="F3481" i="3"/>
  <c r="G3481" i="3" s="1"/>
  <c r="E3481" i="3"/>
  <c r="D3481" i="3"/>
  <c r="C3481" i="3"/>
  <c r="F3480" i="3"/>
  <c r="G3480" i="3" s="1"/>
  <c r="E3480" i="3"/>
  <c r="D3480" i="3"/>
  <c r="C3480" i="3"/>
  <c r="F3479" i="3"/>
  <c r="G3479" i="3" s="1"/>
  <c r="E3479" i="3"/>
  <c r="D3479" i="3"/>
  <c r="C3479" i="3"/>
  <c r="F3478" i="3"/>
  <c r="G3478" i="3" s="1"/>
  <c r="E3478" i="3"/>
  <c r="D3478" i="3"/>
  <c r="C3478" i="3"/>
  <c r="F3477" i="3"/>
  <c r="G3477" i="3" s="1"/>
  <c r="E3477" i="3"/>
  <c r="D3477" i="3"/>
  <c r="C3477" i="3"/>
  <c r="F3476" i="3"/>
  <c r="G3476" i="3" s="1"/>
  <c r="E3476" i="3"/>
  <c r="D3476" i="3"/>
  <c r="C3476" i="3"/>
  <c r="G3475" i="3"/>
  <c r="F3475" i="3"/>
  <c r="E3475" i="3"/>
  <c r="D3475" i="3"/>
  <c r="C3475" i="3"/>
  <c r="F3474" i="3"/>
  <c r="G3474" i="3" s="1"/>
  <c r="E3474" i="3"/>
  <c r="D3474" i="3"/>
  <c r="C3474" i="3"/>
  <c r="F3473" i="3"/>
  <c r="G3473" i="3" s="1"/>
  <c r="E3473" i="3"/>
  <c r="D3473" i="3"/>
  <c r="C3473" i="3"/>
  <c r="F3472" i="3"/>
  <c r="G3472" i="3" s="1"/>
  <c r="E3472" i="3"/>
  <c r="D3472" i="3"/>
  <c r="C3472" i="3"/>
  <c r="F3471" i="3"/>
  <c r="G3471" i="3" s="1"/>
  <c r="E3471" i="3"/>
  <c r="D3471" i="3"/>
  <c r="C3471" i="3"/>
  <c r="G3470" i="3"/>
  <c r="F3470" i="3"/>
  <c r="E3470" i="3"/>
  <c r="D3470" i="3"/>
  <c r="C3470" i="3"/>
  <c r="F3469" i="3"/>
  <c r="G3469" i="3" s="1"/>
  <c r="E3469" i="3"/>
  <c r="D3469" i="3"/>
  <c r="C3469" i="3"/>
  <c r="G3468" i="3"/>
  <c r="F3468" i="3"/>
  <c r="E3468" i="3"/>
  <c r="D3468" i="3"/>
  <c r="C3468" i="3"/>
  <c r="G3467" i="3"/>
  <c r="F3467" i="3"/>
  <c r="E3467" i="3"/>
  <c r="D3467" i="3"/>
  <c r="C3467" i="3"/>
  <c r="F3466" i="3"/>
  <c r="G3466" i="3" s="1"/>
  <c r="E3466" i="3"/>
  <c r="D3466" i="3"/>
  <c r="C3466" i="3"/>
  <c r="F3465" i="3"/>
  <c r="G3465" i="3" s="1"/>
  <c r="E3465" i="3"/>
  <c r="D3465" i="3"/>
  <c r="C3465" i="3"/>
  <c r="F3464" i="3"/>
  <c r="G3464" i="3" s="1"/>
  <c r="E3464" i="3"/>
  <c r="D3464" i="3"/>
  <c r="C3464" i="3"/>
  <c r="F3463" i="3"/>
  <c r="G3463" i="3" s="1"/>
  <c r="E3463" i="3"/>
  <c r="D3463" i="3"/>
  <c r="C3463" i="3"/>
  <c r="F3462" i="3"/>
  <c r="G3462" i="3" s="1"/>
  <c r="E3462" i="3"/>
  <c r="D3462" i="3"/>
  <c r="C3462" i="3"/>
  <c r="F3461" i="3"/>
  <c r="G3461" i="3" s="1"/>
  <c r="E3461" i="3"/>
  <c r="D3461" i="3"/>
  <c r="C3461" i="3"/>
  <c r="F3460" i="3"/>
  <c r="G3460" i="3" s="1"/>
  <c r="E3460" i="3"/>
  <c r="D3460" i="3"/>
  <c r="C3460" i="3"/>
  <c r="G3459" i="3"/>
  <c r="F3459" i="3"/>
  <c r="E3459" i="3"/>
  <c r="D3459" i="3"/>
  <c r="C3459" i="3"/>
  <c r="F3458" i="3"/>
  <c r="G3458" i="3" s="1"/>
  <c r="E3458" i="3"/>
  <c r="D3458" i="3"/>
  <c r="C3458" i="3"/>
  <c r="F3457" i="3"/>
  <c r="G3457" i="3" s="1"/>
  <c r="E3457" i="3"/>
  <c r="D3457" i="3"/>
  <c r="C3457" i="3"/>
  <c r="F3456" i="3"/>
  <c r="G3456" i="3" s="1"/>
  <c r="E3456" i="3"/>
  <c r="D3456" i="3"/>
  <c r="C3456" i="3"/>
  <c r="F3455" i="3"/>
  <c r="G3455" i="3" s="1"/>
  <c r="E3455" i="3"/>
  <c r="D3455" i="3"/>
  <c r="C3455" i="3"/>
  <c r="G3454" i="3"/>
  <c r="F3454" i="3"/>
  <c r="E3454" i="3"/>
  <c r="D3454" i="3"/>
  <c r="C3454" i="3"/>
  <c r="F3453" i="3"/>
  <c r="G3453" i="3" s="1"/>
  <c r="E3453" i="3"/>
  <c r="D3453" i="3"/>
  <c r="C3453" i="3"/>
  <c r="G3452" i="3"/>
  <c r="F3452" i="3"/>
  <c r="E3452" i="3"/>
  <c r="D3452" i="3"/>
  <c r="C3452" i="3"/>
  <c r="G3451" i="3"/>
  <c r="F3451" i="3"/>
  <c r="E3451" i="3"/>
  <c r="D3451" i="3"/>
  <c r="C3451" i="3"/>
  <c r="F3450" i="3"/>
  <c r="G3450" i="3" s="1"/>
  <c r="E3450" i="3"/>
  <c r="D3450" i="3"/>
  <c r="C3450" i="3"/>
  <c r="F3449" i="3"/>
  <c r="G3449" i="3" s="1"/>
  <c r="E3449" i="3"/>
  <c r="D3449" i="3"/>
  <c r="C3449" i="3"/>
  <c r="F3448" i="3"/>
  <c r="G3448" i="3" s="1"/>
  <c r="E3448" i="3"/>
  <c r="D3448" i="3"/>
  <c r="C3448" i="3"/>
  <c r="F3447" i="3"/>
  <c r="G3447" i="3" s="1"/>
  <c r="E3447" i="3"/>
  <c r="D3447" i="3"/>
  <c r="C3447" i="3"/>
  <c r="F3446" i="3"/>
  <c r="G3446" i="3" s="1"/>
  <c r="E3446" i="3"/>
  <c r="D3446" i="3"/>
  <c r="C3446" i="3"/>
  <c r="F3445" i="3"/>
  <c r="G3445" i="3" s="1"/>
  <c r="E3445" i="3"/>
  <c r="D3445" i="3"/>
  <c r="C3445" i="3"/>
  <c r="F3444" i="3"/>
  <c r="G3444" i="3" s="1"/>
  <c r="E3444" i="3"/>
  <c r="D3444" i="3"/>
  <c r="C3444" i="3"/>
  <c r="G3443" i="3"/>
  <c r="F3443" i="3"/>
  <c r="E3443" i="3"/>
  <c r="D3443" i="3"/>
  <c r="C3443" i="3"/>
  <c r="F3442" i="3"/>
  <c r="G3442" i="3" s="1"/>
  <c r="E3442" i="3"/>
  <c r="D3442" i="3"/>
  <c r="C3442" i="3"/>
  <c r="F3441" i="3"/>
  <c r="G3441" i="3" s="1"/>
  <c r="E3441" i="3"/>
  <c r="D3441" i="3"/>
  <c r="C3441" i="3"/>
  <c r="F3440" i="3"/>
  <c r="G3440" i="3" s="1"/>
  <c r="E3440" i="3"/>
  <c r="D3440" i="3"/>
  <c r="C3440" i="3"/>
  <c r="F3439" i="3"/>
  <c r="G3439" i="3" s="1"/>
  <c r="E3439" i="3"/>
  <c r="D3439" i="3"/>
  <c r="C3439" i="3"/>
  <c r="G3438" i="3"/>
  <c r="F3438" i="3"/>
  <c r="E3438" i="3"/>
  <c r="D3438" i="3"/>
  <c r="C3438" i="3"/>
  <c r="F3437" i="3"/>
  <c r="G3437" i="3" s="1"/>
  <c r="E3437" i="3"/>
  <c r="D3437" i="3"/>
  <c r="C3437" i="3"/>
  <c r="G3436" i="3"/>
  <c r="F3436" i="3"/>
  <c r="E3436" i="3"/>
  <c r="D3436" i="3"/>
  <c r="C3436" i="3"/>
  <c r="G3435" i="3"/>
  <c r="F3435" i="3"/>
  <c r="E3435" i="3"/>
  <c r="D3435" i="3"/>
  <c r="C3435" i="3"/>
  <c r="F3434" i="3"/>
  <c r="G3434" i="3" s="1"/>
  <c r="E3434" i="3"/>
  <c r="D3434" i="3"/>
  <c r="C3434" i="3"/>
  <c r="F3433" i="3"/>
  <c r="G3433" i="3" s="1"/>
  <c r="E3433" i="3"/>
  <c r="D3433" i="3"/>
  <c r="C3433" i="3"/>
  <c r="F3432" i="3"/>
  <c r="G3432" i="3" s="1"/>
  <c r="E3432" i="3"/>
  <c r="D3432" i="3"/>
  <c r="C3432" i="3"/>
  <c r="F3431" i="3"/>
  <c r="G3431" i="3" s="1"/>
  <c r="E3431" i="3"/>
  <c r="D3431" i="3"/>
  <c r="C3431" i="3"/>
  <c r="F3430" i="3"/>
  <c r="G3430" i="3" s="1"/>
  <c r="E3430" i="3"/>
  <c r="D3430" i="3"/>
  <c r="C3430" i="3"/>
  <c r="F3429" i="3"/>
  <c r="G3429" i="3" s="1"/>
  <c r="E3429" i="3"/>
  <c r="D3429" i="3"/>
  <c r="C3429" i="3"/>
  <c r="F3428" i="3"/>
  <c r="G3428" i="3" s="1"/>
  <c r="E3428" i="3"/>
  <c r="D3428" i="3"/>
  <c r="C3428" i="3"/>
  <c r="G3427" i="3"/>
  <c r="F3427" i="3"/>
  <c r="E3427" i="3"/>
  <c r="D3427" i="3"/>
  <c r="C3427" i="3"/>
  <c r="F3426" i="3"/>
  <c r="G3426" i="3" s="1"/>
  <c r="E3426" i="3"/>
  <c r="D3426" i="3"/>
  <c r="C3426" i="3"/>
  <c r="F3425" i="3"/>
  <c r="G3425" i="3" s="1"/>
  <c r="E3425" i="3"/>
  <c r="D3425" i="3"/>
  <c r="C3425" i="3"/>
  <c r="F3424" i="3"/>
  <c r="G3424" i="3" s="1"/>
  <c r="E3424" i="3"/>
  <c r="D3424" i="3"/>
  <c r="C3424" i="3"/>
  <c r="F3423" i="3"/>
  <c r="G3423" i="3" s="1"/>
  <c r="E3423" i="3"/>
  <c r="D3423" i="3"/>
  <c r="C3423" i="3"/>
  <c r="G3422" i="3"/>
  <c r="F3422" i="3"/>
  <c r="E3422" i="3"/>
  <c r="D3422" i="3"/>
  <c r="C3422" i="3"/>
  <c r="F3421" i="3"/>
  <c r="G3421" i="3" s="1"/>
  <c r="E3421" i="3"/>
  <c r="D3421" i="3"/>
  <c r="C3421" i="3"/>
  <c r="G3420" i="3"/>
  <c r="F3420" i="3"/>
  <c r="E3420" i="3"/>
  <c r="D3420" i="3"/>
  <c r="C3420" i="3"/>
  <c r="G3419" i="3"/>
  <c r="F3419" i="3"/>
  <c r="E3419" i="3"/>
  <c r="D3419" i="3"/>
  <c r="C3419" i="3"/>
  <c r="F3418" i="3"/>
  <c r="G3418" i="3" s="1"/>
  <c r="E3418" i="3"/>
  <c r="D3418" i="3"/>
  <c r="C3418" i="3"/>
  <c r="F3417" i="3"/>
  <c r="G3417" i="3" s="1"/>
  <c r="E3417" i="3"/>
  <c r="D3417" i="3"/>
  <c r="C3417" i="3"/>
  <c r="F3416" i="3"/>
  <c r="G3416" i="3" s="1"/>
  <c r="E3416" i="3"/>
  <c r="D3416" i="3"/>
  <c r="C3416" i="3"/>
  <c r="F3415" i="3"/>
  <c r="G3415" i="3" s="1"/>
  <c r="E3415" i="3"/>
  <c r="D3415" i="3"/>
  <c r="C3415" i="3"/>
  <c r="F3414" i="3"/>
  <c r="G3414" i="3" s="1"/>
  <c r="E3414" i="3"/>
  <c r="D3414" i="3"/>
  <c r="C3414" i="3"/>
  <c r="F3413" i="3"/>
  <c r="G3413" i="3" s="1"/>
  <c r="E3413" i="3"/>
  <c r="D3413" i="3"/>
  <c r="C3413" i="3"/>
  <c r="F3412" i="3"/>
  <c r="G3412" i="3" s="1"/>
  <c r="E3412" i="3"/>
  <c r="D3412" i="3"/>
  <c r="C3412" i="3"/>
  <c r="G3411" i="3"/>
  <c r="F3411" i="3"/>
  <c r="E3411" i="3"/>
  <c r="D3411" i="3"/>
  <c r="C3411" i="3"/>
  <c r="F3410" i="3"/>
  <c r="G3410" i="3" s="1"/>
  <c r="E3410" i="3"/>
  <c r="D3410" i="3"/>
  <c r="C3410" i="3"/>
  <c r="F3409" i="3"/>
  <c r="G3409" i="3" s="1"/>
  <c r="E3409" i="3"/>
  <c r="D3409" i="3"/>
  <c r="C3409" i="3"/>
  <c r="F3408" i="3"/>
  <c r="G3408" i="3" s="1"/>
  <c r="E3408" i="3"/>
  <c r="D3408" i="3"/>
  <c r="C3408" i="3"/>
  <c r="F3407" i="3"/>
  <c r="G3407" i="3" s="1"/>
  <c r="E3407" i="3"/>
  <c r="D3407" i="3"/>
  <c r="C3407" i="3"/>
  <c r="G3406" i="3"/>
  <c r="F3406" i="3"/>
  <c r="E3406" i="3"/>
  <c r="D3406" i="3"/>
  <c r="C3406" i="3"/>
  <c r="F3405" i="3"/>
  <c r="G3405" i="3" s="1"/>
  <c r="E3405" i="3"/>
  <c r="D3405" i="3"/>
  <c r="C3405" i="3"/>
  <c r="G3404" i="3"/>
  <c r="F3404" i="3"/>
  <c r="E3404" i="3"/>
  <c r="D3404" i="3"/>
  <c r="C3404" i="3"/>
  <c r="G3403" i="3"/>
  <c r="F3403" i="3"/>
  <c r="E3403" i="3"/>
  <c r="D3403" i="3"/>
  <c r="C3403" i="3"/>
  <c r="F3402" i="3"/>
  <c r="G3402" i="3" s="1"/>
  <c r="E3402" i="3"/>
  <c r="D3402" i="3"/>
  <c r="C3402" i="3"/>
  <c r="F3401" i="3"/>
  <c r="G3401" i="3" s="1"/>
  <c r="E3401" i="3"/>
  <c r="D3401" i="3"/>
  <c r="C3401" i="3"/>
  <c r="F3400" i="3"/>
  <c r="G3400" i="3" s="1"/>
  <c r="E3400" i="3"/>
  <c r="D3400" i="3"/>
  <c r="C3400" i="3"/>
  <c r="F3399" i="3"/>
  <c r="G3399" i="3" s="1"/>
  <c r="E3399" i="3"/>
  <c r="D3399" i="3"/>
  <c r="C3399" i="3"/>
  <c r="F3398" i="3"/>
  <c r="G3398" i="3" s="1"/>
  <c r="E3398" i="3"/>
  <c r="D3398" i="3"/>
  <c r="C3398" i="3"/>
  <c r="F3397" i="3"/>
  <c r="G3397" i="3" s="1"/>
  <c r="E3397" i="3"/>
  <c r="D3397" i="3"/>
  <c r="C3397" i="3"/>
  <c r="F3396" i="3"/>
  <c r="G3396" i="3" s="1"/>
  <c r="E3396" i="3"/>
  <c r="D3396" i="3"/>
  <c r="C3396" i="3"/>
  <c r="G3395" i="3"/>
  <c r="F3395" i="3"/>
  <c r="E3395" i="3"/>
  <c r="D3395" i="3"/>
  <c r="C3395" i="3"/>
  <c r="F3394" i="3"/>
  <c r="G3394" i="3" s="1"/>
  <c r="E3394" i="3"/>
  <c r="D3394" i="3"/>
  <c r="C3394" i="3"/>
  <c r="F3393" i="3"/>
  <c r="G3393" i="3" s="1"/>
  <c r="E3393" i="3"/>
  <c r="D3393" i="3"/>
  <c r="C3393" i="3"/>
  <c r="F3392" i="3"/>
  <c r="G3392" i="3" s="1"/>
  <c r="E3392" i="3"/>
  <c r="D3392" i="3"/>
  <c r="C3392" i="3"/>
  <c r="F3391" i="3"/>
  <c r="G3391" i="3" s="1"/>
  <c r="E3391" i="3"/>
  <c r="D3391" i="3"/>
  <c r="C3391" i="3"/>
  <c r="F3390" i="3"/>
  <c r="G3390" i="3" s="1"/>
  <c r="E3390" i="3"/>
  <c r="D3390" i="3"/>
  <c r="C3390" i="3"/>
  <c r="F3389" i="3"/>
  <c r="G3389" i="3" s="1"/>
  <c r="E3389" i="3"/>
  <c r="D3389" i="3"/>
  <c r="C3389" i="3"/>
  <c r="F3388" i="3"/>
  <c r="G3388" i="3" s="1"/>
  <c r="E3388" i="3"/>
  <c r="D3388" i="3"/>
  <c r="C3388" i="3"/>
  <c r="G3387" i="3"/>
  <c r="F3387" i="3"/>
  <c r="E3387" i="3"/>
  <c r="D3387" i="3"/>
  <c r="C3387" i="3"/>
  <c r="F3386" i="3"/>
  <c r="G3386" i="3" s="1"/>
  <c r="E3386" i="3"/>
  <c r="D3386" i="3"/>
  <c r="C3386" i="3"/>
  <c r="F3385" i="3"/>
  <c r="G3385" i="3" s="1"/>
  <c r="E3385" i="3"/>
  <c r="D3385" i="3"/>
  <c r="C3385" i="3"/>
  <c r="F3384" i="3"/>
  <c r="G3384" i="3" s="1"/>
  <c r="E3384" i="3"/>
  <c r="D3384" i="3"/>
  <c r="C3384" i="3"/>
  <c r="F3383" i="3"/>
  <c r="G3383" i="3" s="1"/>
  <c r="E3383" i="3"/>
  <c r="D3383" i="3"/>
  <c r="C3383" i="3"/>
  <c r="G3382" i="3"/>
  <c r="F3382" i="3"/>
  <c r="E3382" i="3"/>
  <c r="D3382" i="3"/>
  <c r="C3382" i="3"/>
  <c r="F3381" i="3"/>
  <c r="G3381" i="3" s="1"/>
  <c r="E3381" i="3"/>
  <c r="D3381" i="3"/>
  <c r="C3381" i="3"/>
  <c r="G3380" i="3"/>
  <c r="F3380" i="3"/>
  <c r="E3380" i="3"/>
  <c r="D3380" i="3"/>
  <c r="C3380" i="3"/>
  <c r="G3379" i="3"/>
  <c r="F3379" i="3"/>
  <c r="E3379" i="3"/>
  <c r="D3379" i="3"/>
  <c r="C3379" i="3"/>
  <c r="F3378" i="3"/>
  <c r="G3378" i="3" s="1"/>
  <c r="E3378" i="3"/>
  <c r="D3378" i="3"/>
  <c r="C3378" i="3"/>
  <c r="F3377" i="3"/>
  <c r="G3377" i="3" s="1"/>
  <c r="E3377" i="3"/>
  <c r="D3377" i="3"/>
  <c r="C3377" i="3"/>
  <c r="F3376" i="3"/>
  <c r="G3376" i="3" s="1"/>
  <c r="E3376" i="3"/>
  <c r="D3376" i="3"/>
  <c r="C3376" i="3"/>
  <c r="F3375" i="3"/>
  <c r="G3375" i="3" s="1"/>
  <c r="E3375" i="3"/>
  <c r="D3375" i="3"/>
  <c r="C3375" i="3"/>
  <c r="F3374" i="3"/>
  <c r="G3374" i="3" s="1"/>
  <c r="E3374" i="3"/>
  <c r="D3374" i="3"/>
  <c r="C3374" i="3"/>
  <c r="F3373" i="3"/>
  <c r="G3373" i="3" s="1"/>
  <c r="E3373" i="3"/>
  <c r="D3373" i="3"/>
  <c r="C3373" i="3"/>
  <c r="G3372" i="3"/>
  <c r="F3372" i="3"/>
  <c r="E3372" i="3"/>
  <c r="D3372" i="3"/>
  <c r="C3372" i="3"/>
  <c r="G3371" i="3"/>
  <c r="F3371" i="3"/>
  <c r="E3371" i="3"/>
  <c r="D3371" i="3"/>
  <c r="C3371" i="3"/>
  <c r="F3370" i="3"/>
  <c r="G3370" i="3" s="1"/>
  <c r="E3370" i="3"/>
  <c r="D3370" i="3"/>
  <c r="C3370" i="3"/>
  <c r="F3369" i="3"/>
  <c r="G3369" i="3" s="1"/>
  <c r="E3369" i="3"/>
  <c r="D3369" i="3"/>
  <c r="C3369" i="3"/>
  <c r="F3368" i="3"/>
  <c r="G3368" i="3" s="1"/>
  <c r="E3368" i="3"/>
  <c r="D3368" i="3"/>
  <c r="C3368" i="3"/>
  <c r="F3367" i="3"/>
  <c r="G3367" i="3" s="1"/>
  <c r="E3367" i="3"/>
  <c r="D3367" i="3"/>
  <c r="C3367" i="3"/>
  <c r="F3366" i="3"/>
  <c r="G3366" i="3" s="1"/>
  <c r="E3366" i="3"/>
  <c r="D3366" i="3"/>
  <c r="C3366" i="3"/>
  <c r="F3365" i="3"/>
  <c r="G3365" i="3" s="1"/>
  <c r="E3365" i="3"/>
  <c r="D3365" i="3"/>
  <c r="C3365" i="3"/>
  <c r="G3364" i="3"/>
  <c r="F3364" i="3"/>
  <c r="E3364" i="3"/>
  <c r="D3364" i="3"/>
  <c r="C3364" i="3"/>
  <c r="G3363" i="3"/>
  <c r="F3363" i="3"/>
  <c r="E3363" i="3"/>
  <c r="D3363" i="3"/>
  <c r="C3363" i="3"/>
  <c r="F3362" i="3"/>
  <c r="G3362" i="3" s="1"/>
  <c r="E3362" i="3"/>
  <c r="D3362" i="3"/>
  <c r="C3362" i="3"/>
  <c r="F3361" i="3"/>
  <c r="G3361" i="3" s="1"/>
  <c r="E3361" i="3"/>
  <c r="D3361" i="3"/>
  <c r="C3361" i="3"/>
  <c r="F3360" i="3"/>
  <c r="G3360" i="3" s="1"/>
  <c r="E3360" i="3"/>
  <c r="D3360" i="3"/>
  <c r="C3360" i="3"/>
  <c r="F3359" i="3"/>
  <c r="G3359" i="3" s="1"/>
  <c r="E3359" i="3"/>
  <c r="D3359" i="3"/>
  <c r="C3359" i="3"/>
  <c r="F3358" i="3"/>
  <c r="G3358" i="3" s="1"/>
  <c r="E3358" i="3"/>
  <c r="D3358" i="3"/>
  <c r="C3358" i="3"/>
  <c r="F3357" i="3"/>
  <c r="G3357" i="3" s="1"/>
  <c r="E3357" i="3"/>
  <c r="D3357" i="3"/>
  <c r="C3357" i="3"/>
  <c r="G3356" i="3"/>
  <c r="F3356" i="3"/>
  <c r="E3356" i="3"/>
  <c r="D3356" i="3"/>
  <c r="C3356" i="3"/>
  <c r="G3355" i="3"/>
  <c r="F3355" i="3"/>
  <c r="E3355" i="3"/>
  <c r="D3355" i="3"/>
  <c r="C3355" i="3"/>
  <c r="F3354" i="3"/>
  <c r="G3354" i="3" s="1"/>
  <c r="E3354" i="3"/>
  <c r="D3354" i="3"/>
  <c r="C3354" i="3"/>
  <c r="F3353" i="3"/>
  <c r="G3353" i="3" s="1"/>
  <c r="E3353" i="3"/>
  <c r="D3353" i="3"/>
  <c r="C3353" i="3"/>
  <c r="F3352" i="3"/>
  <c r="G3352" i="3" s="1"/>
  <c r="E3352" i="3"/>
  <c r="D3352" i="3"/>
  <c r="C3352" i="3"/>
  <c r="F3351" i="3"/>
  <c r="G3351" i="3" s="1"/>
  <c r="E3351" i="3"/>
  <c r="D3351" i="3"/>
  <c r="C3351" i="3"/>
  <c r="F3350" i="3"/>
  <c r="G3350" i="3" s="1"/>
  <c r="E3350" i="3"/>
  <c r="D3350" i="3"/>
  <c r="C3350" i="3"/>
  <c r="F3349" i="3"/>
  <c r="G3349" i="3" s="1"/>
  <c r="E3349" i="3"/>
  <c r="D3349" i="3"/>
  <c r="C3349" i="3"/>
  <c r="G3348" i="3"/>
  <c r="F3348" i="3"/>
  <c r="E3348" i="3"/>
  <c r="D3348" i="3"/>
  <c r="C3348" i="3"/>
  <c r="G3347" i="3"/>
  <c r="F3347" i="3"/>
  <c r="E3347" i="3"/>
  <c r="D3347" i="3"/>
  <c r="C3347" i="3"/>
  <c r="F3346" i="3"/>
  <c r="G3346" i="3" s="1"/>
  <c r="E3346" i="3"/>
  <c r="D3346" i="3"/>
  <c r="C3346" i="3"/>
  <c r="F3345" i="3"/>
  <c r="G3345" i="3" s="1"/>
  <c r="E3345" i="3"/>
  <c r="D3345" i="3"/>
  <c r="C3345" i="3"/>
  <c r="F3344" i="3"/>
  <c r="G3344" i="3" s="1"/>
  <c r="E3344" i="3"/>
  <c r="D3344" i="3"/>
  <c r="C3344" i="3"/>
  <c r="F3343" i="3"/>
  <c r="G3343" i="3" s="1"/>
  <c r="E3343" i="3"/>
  <c r="D3343" i="3"/>
  <c r="C3343" i="3"/>
  <c r="F3342" i="3"/>
  <c r="G3342" i="3" s="1"/>
  <c r="E3342" i="3"/>
  <c r="D3342" i="3"/>
  <c r="C3342" i="3"/>
  <c r="F3341" i="3"/>
  <c r="G3341" i="3" s="1"/>
  <c r="E3341" i="3"/>
  <c r="D3341" i="3"/>
  <c r="C3341" i="3"/>
  <c r="G3340" i="3"/>
  <c r="F3340" i="3"/>
  <c r="E3340" i="3"/>
  <c r="D3340" i="3"/>
  <c r="C3340" i="3"/>
  <c r="G3339" i="3"/>
  <c r="F3339" i="3"/>
  <c r="E3339" i="3"/>
  <c r="D3339" i="3"/>
  <c r="C3339" i="3"/>
  <c r="F3338" i="3"/>
  <c r="G3338" i="3" s="1"/>
  <c r="E3338" i="3"/>
  <c r="D3338" i="3"/>
  <c r="C3338" i="3"/>
  <c r="F3337" i="3"/>
  <c r="G3337" i="3" s="1"/>
  <c r="E3337" i="3"/>
  <c r="D3337" i="3"/>
  <c r="C3337" i="3"/>
  <c r="F3336" i="3"/>
  <c r="G3336" i="3" s="1"/>
  <c r="E3336" i="3"/>
  <c r="D3336" i="3"/>
  <c r="C3336" i="3"/>
  <c r="F3335" i="3"/>
  <c r="G3335" i="3" s="1"/>
  <c r="E3335" i="3"/>
  <c r="D3335" i="3"/>
  <c r="C3335" i="3"/>
  <c r="F3334" i="3"/>
  <c r="G3334" i="3" s="1"/>
  <c r="E3334" i="3"/>
  <c r="D3334" i="3"/>
  <c r="C3334" i="3"/>
  <c r="F3333" i="3"/>
  <c r="G3333" i="3" s="1"/>
  <c r="E3333" i="3"/>
  <c r="D3333" i="3"/>
  <c r="C3333" i="3"/>
  <c r="G3332" i="3"/>
  <c r="F3332" i="3"/>
  <c r="E3332" i="3"/>
  <c r="D3332" i="3"/>
  <c r="C3332" i="3"/>
  <c r="G3331" i="3"/>
  <c r="F3331" i="3"/>
  <c r="E3331" i="3"/>
  <c r="D3331" i="3"/>
  <c r="C3331" i="3"/>
  <c r="F3330" i="3"/>
  <c r="G3330" i="3" s="1"/>
  <c r="E3330" i="3"/>
  <c r="D3330" i="3"/>
  <c r="C3330" i="3"/>
  <c r="F3329" i="3"/>
  <c r="G3329" i="3" s="1"/>
  <c r="E3329" i="3"/>
  <c r="D3329" i="3"/>
  <c r="C3329" i="3"/>
  <c r="F3328" i="3"/>
  <c r="G3328" i="3" s="1"/>
  <c r="E3328" i="3"/>
  <c r="D3328" i="3"/>
  <c r="C3328" i="3"/>
  <c r="F3327" i="3"/>
  <c r="G3327" i="3" s="1"/>
  <c r="E3327" i="3"/>
  <c r="D3327" i="3"/>
  <c r="C3327" i="3"/>
  <c r="F3326" i="3"/>
  <c r="G3326" i="3" s="1"/>
  <c r="E3326" i="3"/>
  <c r="D3326" i="3"/>
  <c r="C3326" i="3"/>
  <c r="F3325" i="3"/>
  <c r="G3325" i="3" s="1"/>
  <c r="E3325" i="3"/>
  <c r="D3325" i="3"/>
  <c r="C3325" i="3"/>
  <c r="F3324" i="3"/>
  <c r="G3324" i="3" s="1"/>
  <c r="E3324" i="3"/>
  <c r="D3324" i="3"/>
  <c r="C3324" i="3"/>
  <c r="G3323" i="3"/>
  <c r="F3323" i="3"/>
  <c r="E3323" i="3"/>
  <c r="D3323" i="3"/>
  <c r="C3323" i="3"/>
  <c r="G3322" i="3"/>
  <c r="F3322" i="3"/>
  <c r="E3322" i="3"/>
  <c r="D3322" i="3"/>
  <c r="C3322" i="3"/>
  <c r="F3321" i="3"/>
  <c r="G3321" i="3" s="1"/>
  <c r="E3321" i="3"/>
  <c r="D3321" i="3"/>
  <c r="C3321" i="3"/>
  <c r="F3320" i="3"/>
  <c r="G3320" i="3" s="1"/>
  <c r="E3320" i="3"/>
  <c r="D3320" i="3"/>
  <c r="C3320" i="3"/>
  <c r="F3319" i="3"/>
  <c r="G3319" i="3" s="1"/>
  <c r="E3319" i="3"/>
  <c r="D3319" i="3"/>
  <c r="C3319" i="3"/>
  <c r="F3318" i="3"/>
  <c r="G3318" i="3" s="1"/>
  <c r="E3318" i="3"/>
  <c r="D3318" i="3"/>
  <c r="C3318" i="3"/>
  <c r="F3317" i="3"/>
  <c r="G3317" i="3" s="1"/>
  <c r="E3317" i="3"/>
  <c r="D3317" i="3"/>
  <c r="C3317" i="3"/>
  <c r="F3316" i="3"/>
  <c r="G3316" i="3" s="1"/>
  <c r="E3316" i="3"/>
  <c r="D3316" i="3"/>
  <c r="C3316" i="3"/>
  <c r="F3315" i="3"/>
  <c r="G3315" i="3" s="1"/>
  <c r="E3315" i="3"/>
  <c r="D3315" i="3"/>
  <c r="C3315" i="3"/>
  <c r="G3314" i="3"/>
  <c r="F3314" i="3"/>
  <c r="E3314" i="3"/>
  <c r="D3314" i="3"/>
  <c r="C3314" i="3"/>
  <c r="F3313" i="3"/>
  <c r="G3313" i="3" s="1"/>
  <c r="E3313" i="3"/>
  <c r="D3313" i="3"/>
  <c r="C3313" i="3"/>
  <c r="G3312" i="3"/>
  <c r="F3312" i="3"/>
  <c r="E3312" i="3"/>
  <c r="D3312" i="3"/>
  <c r="C3312" i="3"/>
  <c r="F3311" i="3"/>
  <c r="G3311" i="3" s="1"/>
  <c r="E3311" i="3"/>
  <c r="D3311" i="3"/>
  <c r="C3311" i="3"/>
  <c r="F3310" i="3"/>
  <c r="G3310" i="3" s="1"/>
  <c r="E3310" i="3"/>
  <c r="D3310" i="3"/>
  <c r="C3310" i="3"/>
  <c r="F3309" i="3"/>
  <c r="G3309" i="3" s="1"/>
  <c r="E3309" i="3"/>
  <c r="D3309" i="3"/>
  <c r="C3309" i="3"/>
  <c r="F3308" i="3"/>
  <c r="G3308" i="3" s="1"/>
  <c r="E3308" i="3"/>
  <c r="D3308" i="3"/>
  <c r="C3308" i="3"/>
  <c r="F3307" i="3"/>
  <c r="G3307" i="3" s="1"/>
  <c r="E3307" i="3"/>
  <c r="D3307" i="3"/>
  <c r="C3307" i="3"/>
  <c r="G3306" i="3"/>
  <c r="F3306" i="3"/>
  <c r="E3306" i="3"/>
  <c r="D3306" i="3"/>
  <c r="C3306" i="3"/>
  <c r="G3305" i="3"/>
  <c r="F3305" i="3"/>
  <c r="E3305" i="3"/>
  <c r="D3305" i="3"/>
  <c r="C3305" i="3"/>
  <c r="F3304" i="3"/>
  <c r="G3304" i="3" s="1"/>
  <c r="E3304" i="3"/>
  <c r="D3304" i="3"/>
  <c r="C3304" i="3"/>
  <c r="F3303" i="3"/>
  <c r="G3303" i="3" s="1"/>
  <c r="E3303" i="3"/>
  <c r="D3303" i="3"/>
  <c r="C3303" i="3"/>
  <c r="F3302" i="3"/>
  <c r="G3302" i="3" s="1"/>
  <c r="E3302" i="3"/>
  <c r="D3302" i="3"/>
  <c r="C3302" i="3"/>
  <c r="F3301" i="3"/>
  <c r="G3301" i="3" s="1"/>
  <c r="E3301" i="3"/>
  <c r="D3301" i="3"/>
  <c r="C3301" i="3"/>
  <c r="F3300" i="3"/>
  <c r="G3300" i="3" s="1"/>
  <c r="E3300" i="3"/>
  <c r="D3300" i="3"/>
  <c r="C3300" i="3"/>
  <c r="F3299" i="3"/>
  <c r="G3299" i="3" s="1"/>
  <c r="E3299" i="3"/>
  <c r="D3299" i="3"/>
  <c r="C3299" i="3"/>
  <c r="G3298" i="3"/>
  <c r="F3298" i="3"/>
  <c r="E3298" i="3"/>
  <c r="D3298" i="3"/>
  <c r="C3298" i="3"/>
  <c r="F3297" i="3"/>
  <c r="G3297" i="3" s="1"/>
  <c r="E3297" i="3"/>
  <c r="D3297" i="3"/>
  <c r="C3297" i="3"/>
  <c r="F3296" i="3"/>
  <c r="G3296" i="3" s="1"/>
  <c r="E3296" i="3"/>
  <c r="D3296" i="3"/>
  <c r="C3296" i="3"/>
  <c r="F3295" i="3"/>
  <c r="G3295" i="3" s="1"/>
  <c r="E3295" i="3"/>
  <c r="D3295" i="3"/>
  <c r="C3295" i="3"/>
  <c r="G3294" i="3"/>
  <c r="F3294" i="3"/>
  <c r="E3294" i="3"/>
  <c r="D3294" i="3"/>
  <c r="C3294" i="3"/>
  <c r="F3293" i="3"/>
  <c r="G3293" i="3" s="1"/>
  <c r="E3293" i="3"/>
  <c r="D3293" i="3"/>
  <c r="C3293" i="3"/>
  <c r="F3292" i="3"/>
  <c r="G3292" i="3" s="1"/>
  <c r="E3292" i="3"/>
  <c r="D3292" i="3"/>
  <c r="C3292" i="3"/>
  <c r="F3291" i="3"/>
  <c r="G3291" i="3" s="1"/>
  <c r="E3291" i="3"/>
  <c r="D3291" i="3"/>
  <c r="C3291" i="3"/>
  <c r="F3290" i="3"/>
  <c r="G3290" i="3" s="1"/>
  <c r="E3290" i="3"/>
  <c r="D3290" i="3"/>
  <c r="C3290" i="3"/>
  <c r="G3289" i="3"/>
  <c r="F3289" i="3"/>
  <c r="E3289" i="3"/>
  <c r="D3289" i="3"/>
  <c r="C3289" i="3"/>
  <c r="F3288" i="3"/>
  <c r="G3288" i="3" s="1"/>
  <c r="E3288" i="3"/>
  <c r="D3288" i="3"/>
  <c r="C3288" i="3"/>
  <c r="F3287" i="3"/>
  <c r="G3287" i="3" s="1"/>
  <c r="E3287" i="3"/>
  <c r="D3287" i="3"/>
  <c r="C3287" i="3"/>
  <c r="F3286" i="3"/>
  <c r="G3286" i="3" s="1"/>
  <c r="E3286" i="3"/>
  <c r="D3286" i="3"/>
  <c r="C3286" i="3"/>
  <c r="F3285" i="3"/>
  <c r="G3285" i="3" s="1"/>
  <c r="E3285" i="3"/>
  <c r="D3285" i="3"/>
  <c r="C3285" i="3"/>
  <c r="F3284" i="3"/>
  <c r="G3284" i="3" s="1"/>
  <c r="E3284" i="3"/>
  <c r="D3284" i="3"/>
  <c r="C3284" i="3"/>
  <c r="F3283" i="3"/>
  <c r="G3283" i="3" s="1"/>
  <c r="E3283" i="3"/>
  <c r="D3283" i="3"/>
  <c r="C3283" i="3"/>
  <c r="F3282" i="3"/>
  <c r="G3282" i="3" s="1"/>
  <c r="E3282" i="3"/>
  <c r="D3282" i="3"/>
  <c r="C3282" i="3"/>
  <c r="F3281" i="3"/>
  <c r="G3281" i="3" s="1"/>
  <c r="E3281" i="3"/>
  <c r="D3281" i="3"/>
  <c r="C3281" i="3"/>
  <c r="G3280" i="3"/>
  <c r="F3280" i="3"/>
  <c r="E3280" i="3"/>
  <c r="D3280" i="3"/>
  <c r="C3280" i="3"/>
  <c r="F3279" i="3"/>
  <c r="G3279" i="3" s="1"/>
  <c r="E3279" i="3"/>
  <c r="D3279" i="3"/>
  <c r="C3279" i="3"/>
  <c r="G3278" i="3"/>
  <c r="F3278" i="3"/>
  <c r="E3278" i="3"/>
  <c r="D3278" i="3"/>
  <c r="C3278" i="3"/>
  <c r="F3277" i="3"/>
  <c r="G3277" i="3" s="1"/>
  <c r="E3277" i="3"/>
  <c r="D3277" i="3"/>
  <c r="C3277" i="3"/>
  <c r="F3276" i="3"/>
  <c r="G3276" i="3" s="1"/>
  <c r="E3276" i="3"/>
  <c r="D3276" i="3"/>
  <c r="C3276" i="3"/>
  <c r="F3275" i="3"/>
  <c r="G3275" i="3" s="1"/>
  <c r="E3275" i="3"/>
  <c r="D3275" i="3"/>
  <c r="C3275" i="3"/>
  <c r="F3274" i="3"/>
  <c r="G3274" i="3" s="1"/>
  <c r="E3274" i="3"/>
  <c r="D3274" i="3"/>
  <c r="C3274" i="3"/>
  <c r="G3273" i="3"/>
  <c r="F3273" i="3"/>
  <c r="E3273" i="3"/>
  <c r="D3273" i="3"/>
  <c r="C3273" i="3"/>
  <c r="F3272" i="3"/>
  <c r="G3272" i="3" s="1"/>
  <c r="E3272" i="3"/>
  <c r="D3272" i="3"/>
  <c r="C3272" i="3"/>
  <c r="F3271" i="3"/>
  <c r="G3271" i="3" s="1"/>
  <c r="E3271" i="3"/>
  <c r="D3271" i="3"/>
  <c r="C3271" i="3"/>
  <c r="F3270" i="3"/>
  <c r="G3270" i="3" s="1"/>
  <c r="E3270" i="3"/>
  <c r="D3270" i="3"/>
  <c r="C3270" i="3"/>
  <c r="F3269" i="3"/>
  <c r="G3269" i="3" s="1"/>
  <c r="E3269" i="3"/>
  <c r="D3269" i="3"/>
  <c r="C3269" i="3"/>
  <c r="F3268" i="3"/>
  <c r="G3268" i="3" s="1"/>
  <c r="E3268" i="3"/>
  <c r="D3268" i="3"/>
  <c r="C3268" i="3"/>
  <c r="F3267" i="3"/>
  <c r="G3267" i="3" s="1"/>
  <c r="E3267" i="3"/>
  <c r="D3267" i="3"/>
  <c r="C3267" i="3"/>
  <c r="F3266" i="3"/>
  <c r="G3266" i="3" s="1"/>
  <c r="E3266" i="3"/>
  <c r="D3266" i="3"/>
  <c r="C3266" i="3"/>
  <c r="F3265" i="3"/>
  <c r="G3265" i="3" s="1"/>
  <c r="E3265" i="3"/>
  <c r="D3265" i="3"/>
  <c r="C3265" i="3"/>
  <c r="F3264" i="3"/>
  <c r="G3264" i="3" s="1"/>
  <c r="E3264" i="3"/>
  <c r="D3264" i="3"/>
  <c r="C3264" i="3"/>
  <c r="G3263" i="3"/>
  <c r="F3263" i="3"/>
  <c r="E3263" i="3"/>
  <c r="D3263" i="3"/>
  <c r="C3263" i="3"/>
  <c r="F3262" i="3"/>
  <c r="G3262" i="3" s="1"/>
  <c r="E3262" i="3"/>
  <c r="D3262" i="3"/>
  <c r="C3262" i="3"/>
  <c r="F3261" i="3"/>
  <c r="G3261" i="3" s="1"/>
  <c r="E3261" i="3"/>
  <c r="D3261" i="3"/>
  <c r="C3261" i="3"/>
  <c r="F3260" i="3"/>
  <c r="G3260" i="3" s="1"/>
  <c r="E3260" i="3"/>
  <c r="D3260" i="3"/>
  <c r="C3260" i="3"/>
  <c r="F3259" i="3"/>
  <c r="G3259" i="3" s="1"/>
  <c r="E3259" i="3"/>
  <c r="D3259" i="3"/>
  <c r="C3259" i="3"/>
  <c r="G3258" i="3"/>
  <c r="F3258" i="3"/>
  <c r="E3258" i="3"/>
  <c r="D3258" i="3"/>
  <c r="C3258" i="3"/>
  <c r="F3257" i="3"/>
  <c r="G3257" i="3" s="1"/>
  <c r="E3257" i="3"/>
  <c r="D3257" i="3"/>
  <c r="C3257" i="3"/>
  <c r="F3256" i="3"/>
  <c r="G3256" i="3" s="1"/>
  <c r="E3256" i="3"/>
  <c r="D3256" i="3"/>
  <c r="C3256" i="3"/>
  <c r="G3255" i="3"/>
  <c r="F3255" i="3"/>
  <c r="E3255" i="3"/>
  <c r="D3255" i="3"/>
  <c r="C3255" i="3"/>
  <c r="F3254" i="3"/>
  <c r="G3254" i="3" s="1"/>
  <c r="E3254" i="3"/>
  <c r="D3254" i="3"/>
  <c r="C3254" i="3"/>
  <c r="F3253" i="3"/>
  <c r="G3253" i="3" s="1"/>
  <c r="E3253" i="3"/>
  <c r="D3253" i="3"/>
  <c r="C3253" i="3"/>
  <c r="F3252" i="3"/>
  <c r="G3252" i="3" s="1"/>
  <c r="E3252" i="3"/>
  <c r="D3252" i="3"/>
  <c r="C3252" i="3"/>
  <c r="F3251" i="3"/>
  <c r="G3251" i="3" s="1"/>
  <c r="E3251" i="3"/>
  <c r="D3251" i="3"/>
  <c r="C3251" i="3"/>
  <c r="G3250" i="3"/>
  <c r="F3250" i="3"/>
  <c r="E3250" i="3"/>
  <c r="D3250" i="3"/>
  <c r="C3250" i="3"/>
  <c r="G3249" i="3"/>
  <c r="F3249" i="3"/>
  <c r="E3249" i="3"/>
  <c r="D3249" i="3"/>
  <c r="C3249" i="3"/>
  <c r="F3248" i="3"/>
  <c r="G3248" i="3" s="1"/>
  <c r="E3248" i="3"/>
  <c r="D3248" i="3"/>
  <c r="C3248" i="3"/>
  <c r="F3247" i="3"/>
  <c r="G3247" i="3" s="1"/>
  <c r="E3247" i="3"/>
  <c r="D3247" i="3"/>
  <c r="C3247" i="3"/>
  <c r="F3246" i="3"/>
  <c r="G3246" i="3" s="1"/>
  <c r="E3246" i="3"/>
  <c r="D3246" i="3"/>
  <c r="C3246" i="3"/>
  <c r="F3245" i="3"/>
  <c r="G3245" i="3" s="1"/>
  <c r="E3245" i="3"/>
  <c r="D3245" i="3"/>
  <c r="C3245" i="3"/>
  <c r="F3244" i="3"/>
  <c r="G3244" i="3" s="1"/>
  <c r="E3244" i="3"/>
  <c r="D3244" i="3"/>
  <c r="C3244" i="3"/>
  <c r="F3243" i="3"/>
  <c r="G3243" i="3" s="1"/>
  <c r="E3243" i="3"/>
  <c r="D3243" i="3"/>
  <c r="C3243" i="3"/>
  <c r="F3242" i="3"/>
  <c r="G3242" i="3" s="1"/>
  <c r="E3242" i="3"/>
  <c r="D3242" i="3"/>
  <c r="C3242" i="3"/>
  <c r="G3241" i="3"/>
  <c r="F3241" i="3"/>
  <c r="E3241" i="3"/>
  <c r="D3241" i="3"/>
  <c r="C3241" i="3"/>
  <c r="F3240" i="3"/>
  <c r="G3240" i="3" s="1"/>
  <c r="E3240" i="3"/>
  <c r="D3240" i="3"/>
  <c r="C3240" i="3"/>
  <c r="F3239" i="3"/>
  <c r="G3239" i="3" s="1"/>
  <c r="E3239" i="3"/>
  <c r="D3239" i="3"/>
  <c r="C3239" i="3"/>
  <c r="F3238" i="3"/>
  <c r="G3238" i="3" s="1"/>
  <c r="E3238" i="3"/>
  <c r="D3238" i="3"/>
  <c r="C3238" i="3"/>
  <c r="F3237" i="3"/>
  <c r="G3237" i="3" s="1"/>
  <c r="E3237" i="3"/>
  <c r="D3237" i="3"/>
  <c r="C3237" i="3"/>
  <c r="F3236" i="3"/>
  <c r="G3236" i="3" s="1"/>
  <c r="E3236" i="3"/>
  <c r="D3236" i="3"/>
  <c r="C3236" i="3"/>
  <c r="F3235" i="3"/>
  <c r="G3235" i="3" s="1"/>
  <c r="E3235" i="3"/>
  <c r="D3235" i="3"/>
  <c r="C3235" i="3"/>
  <c r="F3234" i="3"/>
  <c r="G3234" i="3" s="1"/>
  <c r="E3234" i="3"/>
  <c r="D3234" i="3"/>
  <c r="C3234" i="3"/>
  <c r="F3233" i="3"/>
  <c r="G3233" i="3" s="1"/>
  <c r="E3233" i="3"/>
  <c r="D3233" i="3"/>
  <c r="C3233" i="3"/>
  <c r="F3232" i="3"/>
  <c r="G3232" i="3" s="1"/>
  <c r="E3232" i="3"/>
  <c r="D3232" i="3"/>
  <c r="C3232" i="3"/>
  <c r="F3231" i="3"/>
  <c r="G3231" i="3" s="1"/>
  <c r="E3231" i="3"/>
  <c r="D3231" i="3"/>
  <c r="C3231" i="3"/>
  <c r="F3230" i="3"/>
  <c r="G3230" i="3" s="1"/>
  <c r="E3230" i="3"/>
  <c r="D3230" i="3"/>
  <c r="C3230" i="3"/>
  <c r="G3229" i="3"/>
  <c r="F3229" i="3"/>
  <c r="E3229" i="3"/>
  <c r="D3229" i="3"/>
  <c r="C3229" i="3"/>
  <c r="F3228" i="3"/>
  <c r="G3228" i="3" s="1"/>
  <c r="E3228" i="3"/>
  <c r="D3228" i="3"/>
  <c r="C3228" i="3"/>
  <c r="G3227" i="3"/>
  <c r="F3227" i="3"/>
  <c r="E3227" i="3"/>
  <c r="D3227" i="3"/>
  <c r="C3227" i="3"/>
  <c r="G3226" i="3"/>
  <c r="F3226" i="3"/>
  <c r="E3226" i="3"/>
  <c r="D3226" i="3"/>
  <c r="C3226" i="3"/>
  <c r="F3225" i="3"/>
  <c r="G3225" i="3" s="1"/>
  <c r="E3225" i="3"/>
  <c r="D3225" i="3"/>
  <c r="C3225" i="3"/>
  <c r="F3224" i="3"/>
  <c r="G3224" i="3" s="1"/>
  <c r="E3224" i="3"/>
  <c r="D3224" i="3"/>
  <c r="C3224" i="3"/>
  <c r="F3223" i="3"/>
  <c r="G3223" i="3" s="1"/>
  <c r="E3223" i="3"/>
  <c r="D3223" i="3"/>
  <c r="C3223" i="3"/>
  <c r="F3222" i="3"/>
  <c r="G3222" i="3" s="1"/>
  <c r="E3222" i="3"/>
  <c r="D3222" i="3"/>
  <c r="C3222" i="3"/>
  <c r="G3221" i="3"/>
  <c r="F3221" i="3"/>
  <c r="E3221" i="3"/>
  <c r="D3221" i="3"/>
  <c r="C3221" i="3"/>
  <c r="F3220" i="3"/>
  <c r="G3220" i="3" s="1"/>
  <c r="E3220" i="3"/>
  <c r="D3220" i="3"/>
  <c r="C3220" i="3"/>
  <c r="F3219" i="3"/>
  <c r="G3219" i="3" s="1"/>
  <c r="E3219" i="3"/>
  <c r="D3219" i="3"/>
  <c r="C3219" i="3"/>
  <c r="F3218" i="3"/>
  <c r="G3218" i="3" s="1"/>
  <c r="E3218" i="3"/>
  <c r="D3218" i="3"/>
  <c r="C3218" i="3"/>
  <c r="F3217" i="3"/>
  <c r="G3217" i="3" s="1"/>
  <c r="E3217" i="3"/>
  <c r="D3217" i="3"/>
  <c r="C3217" i="3"/>
  <c r="F3216" i="3"/>
  <c r="G3216" i="3" s="1"/>
  <c r="E3216" i="3"/>
  <c r="D3216" i="3"/>
  <c r="C3216" i="3"/>
  <c r="F3215" i="3"/>
  <c r="G3215" i="3" s="1"/>
  <c r="E3215" i="3"/>
  <c r="D3215" i="3"/>
  <c r="C3215" i="3"/>
  <c r="F3214" i="3"/>
  <c r="G3214" i="3" s="1"/>
  <c r="E3214" i="3"/>
  <c r="D3214" i="3"/>
  <c r="C3214" i="3"/>
  <c r="G3213" i="3"/>
  <c r="F3213" i="3"/>
  <c r="E3213" i="3"/>
  <c r="D3213" i="3"/>
  <c r="C3213" i="3"/>
  <c r="F3212" i="3"/>
  <c r="G3212" i="3" s="1"/>
  <c r="E3212" i="3"/>
  <c r="D3212" i="3"/>
  <c r="C3212" i="3"/>
  <c r="G3211" i="3"/>
  <c r="F3211" i="3"/>
  <c r="E3211" i="3"/>
  <c r="D3211" i="3"/>
  <c r="C3211" i="3"/>
  <c r="G3210" i="3"/>
  <c r="F3210" i="3"/>
  <c r="E3210" i="3"/>
  <c r="D3210" i="3"/>
  <c r="C3210" i="3"/>
  <c r="F3209" i="3"/>
  <c r="G3209" i="3" s="1"/>
  <c r="E3209" i="3"/>
  <c r="D3209" i="3"/>
  <c r="C3209" i="3"/>
  <c r="F3208" i="3"/>
  <c r="G3208" i="3" s="1"/>
  <c r="E3208" i="3"/>
  <c r="D3208" i="3"/>
  <c r="C3208" i="3"/>
  <c r="F3207" i="3"/>
  <c r="G3207" i="3" s="1"/>
  <c r="E3207" i="3"/>
  <c r="D3207" i="3"/>
  <c r="C3207" i="3"/>
  <c r="F3206" i="3"/>
  <c r="G3206" i="3" s="1"/>
  <c r="E3206" i="3"/>
  <c r="D3206" i="3"/>
  <c r="C3206" i="3"/>
  <c r="G3205" i="3"/>
  <c r="F3205" i="3"/>
  <c r="E3205" i="3"/>
  <c r="D3205" i="3"/>
  <c r="C3205" i="3"/>
  <c r="F3204" i="3"/>
  <c r="G3204" i="3" s="1"/>
  <c r="E3204" i="3"/>
  <c r="D3204" i="3"/>
  <c r="C3204" i="3"/>
  <c r="F3203" i="3"/>
  <c r="G3203" i="3" s="1"/>
  <c r="E3203" i="3"/>
  <c r="D3203" i="3"/>
  <c r="C3203" i="3"/>
  <c r="F3202" i="3"/>
  <c r="G3202" i="3" s="1"/>
  <c r="E3202" i="3"/>
  <c r="D3202" i="3"/>
  <c r="C3202" i="3"/>
  <c r="F3201" i="3"/>
  <c r="G3201" i="3" s="1"/>
  <c r="E3201" i="3"/>
  <c r="D3201" i="3"/>
  <c r="C3201" i="3"/>
  <c r="F3200" i="3"/>
  <c r="G3200" i="3" s="1"/>
  <c r="E3200" i="3"/>
  <c r="D3200" i="3"/>
  <c r="C3200" i="3"/>
  <c r="F3199" i="3"/>
  <c r="G3199" i="3" s="1"/>
  <c r="E3199" i="3"/>
  <c r="D3199" i="3"/>
  <c r="C3199" i="3"/>
  <c r="F3198" i="3"/>
  <c r="G3198" i="3" s="1"/>
  <c r="E3198" i="3"/>
  <c r="D3198" i="3"/>
  <c r="C3198" i="3"/>
  <c r="G3197" i="3"/>
  <c r="F3197" i="3"/>
  <c r="E3197" i="3"/>
  <c r="D3197" i="3"/>
  <c r="C3197" i="3"/>
  <c r="F3196" i="3"/>
  <c r="G3196" i="3" s="1"/>
  <c r="E3196" i="3"/>
  <c r="D3196" i="3"/>
  <c r="C3196" i="3"/>
  <c r="F3195" i="3"/>
  <c r="G3195" i="3" s="1"/>
  <c r="E3195" i="3"/>
  <c r="D3195" i="3"/>
  <c r="C3195" i="3"/>
  <c r="G3194" i="3"/>
  <c r="F3194" i="3"/>
  <c r="E3194" i="3"/>
  <c r="D3194" i="3"/>
  <c r="C3194" i="3"/>
  <c r="F3193" i="3"/>
  <c r="G3193" i="3" s="1"/>
  <c r="E3193" i="3"/>
  <c r="D3193" i="3"/>
  <c r="C3193" i="3"/>
  <c r="F3192" i="3"/>
  <c r="G3192" i="3" s="1"/>
  <c r="E3192" i="3"/>
  <c r="D3192" i="3"/>
  <c r="C3192" i="3"/>
  <c r="F3191" i="3"/>
  <c r="G3191" i="3" s="1"/>
  <c r="E3191" i="3"/>
  <c r="D3191" i="3"/>
  <c r="C3191" i="3"/>
  <c r="F3190" i="3"/>
  <c r="G3190" i="3" s="1"/>
  <c r="E3190" i="3"/>
  <c r="D3190" i="3"/>
  <c r="C3190" i="3"/>
  <c r="G3189" i="3"/>
  <c r="F3189" i="3"/>
  <c r="E3189" i="3"/>
  <c r="D3189" i="3"/>
  <c r="C3189" i="3"/>
  <c r="F3188" i="3"/>
  <c r="G3188" i="3" s="1"/>
  <c r="E3188" i="3"/>
  <c r="D3188" i="3"/>
  <c r="C3188" i="3"/>
  <c r="F3187" i="3"/>
  <c r="G3187" i="3" s="1"/>
  <c r="E3187" i="3"/>
  <c r="D3187" i="3"/>
  <c r="C3187" i="3"/>
  <c r="F3186" i="3"/>
  <c r="G3186" i="3" s="1"/>
  <c r="E3186" i="3"/>
  <c r="D3186" i="3"/>
  <c r="C3186" i="3"/>
  <c r="F3185" i="3"/>
  <c r="G3185" i="3" s="1"/>
  <c r="E3185" i="3"/>
  <c r="D3185" i="3"/>
  <c r="C3185" i="3"/>
  <c r="F3184" i="3"/>
  <c r="G3184" i="3" s="1"/>
  <c r="E3184" i="3"/>
  <c r="D3184" i="3"/>
  <c r="C3184" i="3"/>
  <c r="F3183" i="3"/>
  <c r="G3183" i="3" s="1"/>
  <c r="E3183" i="3"/>
  <c r="D3183" i="3"/>
  <c r="C3183" i="3"/>
  <c r="F3182" i="3"/>
  <c r="G3182" i="3" s="1"/>
  <c r="E3182" i="3"/>
  <c r="D3182" i="3"/>
  <c r="C3182" i="3"/>
  <c r="G3181" i="3"/>
  <c r="F3181" i="3"/>
  <c r="E3181" i="3"/>
  <c r="D3181" i="3"/>
  <c r="C3181" i="3"/>
  <c r="F3180" i="3"/>
  <c r="G3180" i="3" s="1"/>
  <c r="E3180" i="3"/>
  <c r="D3180" i="3"/>
  <c r="C3180" i="3"/>
  <c r="F3179" i="3"/>
  <c r="G3179" i="3" s="1"/>
  <c r="E3179" i="3"/>
  <c r="D3179" i="3"/>
  <c r="C3179" i="3"/>
  <c r="G3178" i="3"/>
  <c r="F3178" i="3"/>
  <c r="E3178" i="3"/>
  <c r="D3178" i="3"/>
  <c r="C3178" i="3"/>
  <c r="F3177" i="3"/>
  <c r="G3177" i="3" s="1"/>
  <c r="E3177" i="3"/>
  <c r="D3177" i="3"/>
  <c r="C3177" i="3"/>
  <c r="F3176" i="3"/>
  <c r="G3176" i="3" s="1"/>
  <c r="E3176" i="3"/>
  <c r="D3176" i="3"/>
  <c r="C3176" i="3"/>
  <c r="F3175" i="3"/>
  <c r="G3175" i="3" s="1"/>
  <c r="E3175" i="3"/>
  <c r="D3175" i="3"/>
  <c r="C3175" i="3"/>
  <c r="F3174" i="3"/>
  <c r="G3174" i="3" s="1"/>
  <c r="E3174" i="3"/>
  <c r="D3174" i="3"/>
  <c r="C3174" i="3"/>
  <c r="G3173" i="3"/>
  <c r="F3173" i="3"/>
  <c r="E3173" i="3"/>
  <c r="D3173" i="3"/>
  <c r="C3173" i="3"/>
  <c r="F3172" i="3"/>
  <c r="G3172" i="3" s="1"/>
  <c r="E3172" i="3"/>
  <c r="D3172" i="3"/>
  <c r="C3172" i="3"/>
  <c r="F3171" i="3"/>
  <c r="G3171" i="3" s="1"/>
  <c r="E3171" i="3"/>
  <c r="D3171" i="3"/>
  <c r="C3171" i="3"/>
  <c r="F3170" i="3"/>
  <c r="G3170" i="3" s="1"/>
  <c r="E3170" i="3"/>
  <c r="D3170" i="3"/>
  <c r="C3170" i="3"/>
  <c r="F3169" i="3"/>
  <c r="G3169" i="3" s="1"/>
  <c r="E3169" i="3"/>
  <c r="D3169" i="3"/>
  <c r="C3169" i="3"/>
  <c r="F3168" i="3"/>
  <c r="G3168" i="3" s="1"/>
  <c r="E3168" i="3"/>
  <c r="D3168" i="3"/>
  <c r="C3168" i="3"/>
  <c r="F3167" i="3"/>
  <c r="G3167" i="3" s="1"/>
  <c r="E3167" i="3"/>
  <c r="D3167" i="3"/>
  <c r="C3167" i="3"/>
  <c r="F3166" i="3"/>
  <c r="G3166" i="3" s="1"/>
  <c r="E3166" i="3"/>
  <c r="D3166" i="3"/>
  <c r="C3166" i="3"/>
  <c r="G3165" i="3"/>
  <c r="F3165" i="3"/>
  <c r="E3165" i="3"/>
  <c r="D3165" i="3"/>
  <c r="C3165" i="3"/>
  <c r="F3164" i="3"/>
  <c r="G3164" i="3" s="1"/>
  <c r="E3164" i="3"/>
  <c r="D3164" i="3"/>
  <c r="C3164" i="3"/>
  <c r="F3163" i="3"/>
  <c r="G3163" i="3" s="1"/>
  <c r="E3163" i="3"/>
  <c r="D3163" i="3"/>
  <c r="C3163" i="3"/>
  <c r="G3162" i="3"/>
  <c r="F3162" i="3"/>
  <c r="E3162" i="3"/>
  <c r="D3162" i="3"/>
  <c r="C3162" i="3"/>
  <c r="F3161" i="3"/>
  <c r="G3161" i="3" s="1"/>
  <c r="E3161" i="3"/>
  <c r="D3161" i="3"/>
  <c r="C3161" i="3"/>
  <c r="F3160" i="3"/>
  <c r="G3160" i="3" s="1"/>
  <c r="E3160" i="3"/>
  <c r="D3160" i="3"/>
  <c r="C3160" i="3"/>
  <c r="F3159" i="3"/>
  <c r="G3159" i="3" s="1"/>
  <c r="E3159" i="3"/>
  <c r="D3159" i="3"/>
  <c r="C3159" i="3"/>
  <c r="F3158" i="3"/>
  <c r="G3158" i="3" s="1"/>
  <c r="E3158" i="3"/>
  <c r="D3158" i="3"/>
  <c r="C3158" i="3"/>
  <c r="G3157" i="3"/>
  <c r="F3157" i="3"/>
  <c r="E3157" i="3"/>
  <c r="D3157" i="3"/>
  <c r="C3157" i="3"/>
  <c r="F3156" i="3"/>
  <c r="G3156" i="3" s="1"/>
  <c r="E3156" i="3"/>
  <c r="D3156" i="3"/>
  <c r="C3156" i="3"/>
  <c r="F3155" i="3"/>
  <c r="G3155" i="3" s="1"/>
  <c r="E3155" i="3"/>
  <c r="D3155" i="3"/>
  <c r="C3155" i="3"/>
  <c r="F3154" i="3"/>
  <c r="G3154" i="3" s="1"/>
  <c r="E3154" i="3"/>
  <c r="D3154" i="3"/>
  <c r="C3154" i="3"/>
  <c r="F3153" i="3"/>
  <c r="G3153" i="3" s="1"/>
  <c r="E3153" i="3"/>
  <c r="D3153" i="3"/>
  <c r="C3153" i="3"/>
  <c r="F3152" i="3"/>
  <c r="G3152" i="3" s="1"/>
  <c r="E3152" i="3"/>
  <c r="D3152" i="3"/>
  <c r="C3152" i="3"/>
  <c r="F3151" i="3"/>
  <c r="G3151" i="3" s="1"/>
  <c r="E3151" i="3"/>
  <c r="D3151" i="3"/>
  <c r="C3151" i="3"/>
  <c r="F3150" i="3"/>
  <c r="G3150" i="3" s="1"/>
  <c r="E3150" i="3"/>
  <c r="D3150" i="3"/>
  <c r="C3150" i="3"/>
  <c r="G3149" i="3"/>
  <c r="F3149" i="3"/>
  <c r="E3149" i="3"/>
  <c r="D3149" i="3"/>
  <c r="C3149" i="3"/>
  <c r="F3148" i="3"/>
  <c r="G3148" i="3" s="1"/>
  <c r="E3148" i="3"/>
  <c r="D3148" i="3"/>
  <c r="C3148" i="3"/>
  <c r="F3147" i="3"/>
  <c r="G3147" i="3" s="1"/>
  <c r="E3147" i="3"/>
  <c r="D3147" i="3"/>
  <c r="C3147" i="3"/>
  <c r="G3146" i="3"/>
  <c r="F3146" i="3"/>
  <c r="E3146" i="3"/>
  <c r="D3146" i="3"/>
  <c r="C3146" i="3"/>
  <c r="F3145" i="3"/>
  <c r="G3145" i="3" s="1"/>
  <c r="E3145" i="3"/>
  <c r="D3145" i="3"/>
  <c r="C3145" i="3"/>
  <c r="F3144" i="3"/>
  <c r="G3144" i="3" s="1"/>
  <c r="E3144" i="3"/>
  <c r="D3144" i="3"/>
  <c r="C3144" i="3"/>
  <c r="F3143" i="3"/>
  <c r="G3143" i="3" s="1"/>
  <c r="E3143" i="3"/>
  <c r="D3143" i="3"/>
  <c r="C3143" i="3"/>
  <c r="F3142" i="3"/>
  <c r="G3142" i="3" s="1"/>
  <c r="E3142" i="3"/>
  <c r="D3142" i="3"/>
  <c r="C3142" i="3"/>
  <c r="G3141" i="3"/>
  <c r="F3141" i="3"/>
  <c r="E3141" i="3"/>
  <c r="D3141" i="3"/>
  <c r="C3141" i="3"/>
  <c r="F3140" i="3"/>
  <c r="G3140" i="3" s="1"/>
  <c r="E3140" i="3"/>
  <c r="D3140" i="3"/>
  <c r="C3140" i="3"/>
  <c r="F3139" i="3"/>
  <c r="G3139" i="3" s="1"/>
  <c r="E3139" i="3"/>
  <c r="D3139" i="3"/>
  <c r="C3139" i="3"/>
  <c r="F3138" i="3"/>
  <c r="G3138" i="3" s="1"/>
  <c r="E3138" i="3"/>
  <c r="D3138" i="3"/>
  <c r="C3138" i="3"/>
  <c r="F3137" i="3"/>
  <c r="G3137" i="3" s="1"/>
  <c r="E3137" i="3"/>
  <c r="D3137" i="3"/>
  <c r="C3137" i="3"/>
  <c r="F3136" i="3"/>
  <c r="G3136" i="3" s="1"/>
  <c r="E3136" i="3"/>
  <c r="D3136" i="3"/>
  <c r="C3136" i="3"/>
  <c r="F3135" i="3"/>
  <c r="G3135" i="3" s="1"/>
  <c r="E3135" i="3"/>
  <c r="D3135" i="3"/>
  <c r="C3135" i="3"/>
  <c r="F3134" i="3"/>
  <c r="G3134" i="3" s="1"/>
  <c r="E3134" i="3"/>
  <c r="D3134" i="3"/>
  <c r="C3134" i="3"/>
  <c r="G3133" i="3"/>
  <c r="F3133" i="3"/>
  <c r="E3133" i="3"/>
  <c r="D3133" i="3"/>
  <c r="C3133" i="3"/>
  <c r="F3132" i="3"/>
  <c r="G3132" i="3" s="1"/>
  <c r="E3132" i="3"/>
  <c r="D3132" i="3"/>
  <c r="C3132" i="3"/>
  <c r="F3131" i="3"/>
  <c r="G3131" i="3" s="1"/>
  <c r="E3131" i="3"/>
  <c r="D3131" i="3"/>
  <c r="C3131" i="3"/>
  <c r="G3130" i="3"/>
  <c r="F3130" i="3"/>
  <c r="E3130" i="3"/>
  <c r="D3130" i="3"/>
  <c r="C3130" i="3"/>
  <c r="F3129" i="3"/>
  <c r="G3129" i="3" s="1"/>
  <c r="E3129" i="3"/>
  <c r="D3129" i="3"/>
  <c r="C3129" i="3"/>
  <c r="F3128" i="3"/>
  <c r="G3128" i="3" s="1"/>
  <c r="E3128" i="3"/>
  <c r="D3128" i="3"/>
  <c r="C3128" i="3"/>
  <c r="F3127" i="3"/>
  <c r="G3127" i="3" s="1"/>
  <c r="E3127" i="3"/>
  <c r="D3127" i="3"/>
  <c r="C3127" i="3"/>
  <c r="F3126" i="3"/>
  <c r="G3126" i="3" s="1"/>
  <c r="E3126" i="3"/>
  <c r="D3126" i="3"/>
  <c r="C3126" i="3"/>
  <c r="G3125" i="3"/>
  <c r="F3125" i="3"/>
  <c r="E3125" i="3"/>
  <c r="D3125" i="3"/>
  <c r="C3125" i="3"/>
  <c r="F3124" i="3"/>
  <c r="G3124" i="3" s="1"/>
  <c r="E3124" i="3"/>
  <c r="D3124" i="3"/>
  <c r="C3124" i="3"/>
  <c r="F3123" i="3"/>
  <c r="G3123" i="3" s="1"/>
  <c r="E3123" i="3"/>
  <c r="D3123" i="3"/>
  <c r="C3123" i="3"/>
  <c r="F3122" i="3"/>
  <c r="G3122" i="3" s="1"/>
  <c r="E3122" i="3"/>
  <c r="D3122" i="3"/>
  <c r="C3122" i="3"/>
  <c r="F3121" i="3"/>
  <c r="G3121" i="3" s="1"/>
  <c r="E3121" i="3"/>
  <c r="D3121" i="3"/>
  <c r="C3121" i="3"/>
  <c r="F3120" i="3"/>
  <c r="G3120" i="3" s="1"/>
  <c r="E3120" i="3"/>
  <c r="D3120" i="3"/>
  <c r="C3120" i="3"/>
  <c r="F3119" i="3"/>
  <c r="G3119" i="3" s="1"/>
  <c r="E3119" i="3"/>
  <c r="D3119" i="3"/>
  <c r="C3119" i="3"/>
  <c r="F3118" i="3"/>
  <c r="G3118" i="3" s="1"/>
  <c r="E3118" i="3"/>
  <c r="D3118" i="3"/>
  <c r="C3118" i="3"/>
  <c r="G3117" i="3"/>
  <c r="F3117" i="3"/>
  <c r="E3117" i="3"/>
  <c r="D3117" i="3"/>
  <c r="C3117" i="3"/>
  <c r="F3116" i="3"/>
  <c r="G3116" i="3" s="1"/>
  <c r="E3116" i="3"/>
  <c r="D3116" i="3"/>
  <c r="C3116" i="3"/>
  <c r="F3115" i="3"/>
  <c r="G3115" i="3" s="1"/>
  <c r="E3115" i="3"/>
  <c r="D3115" i="3"/>
  <c r="C3115" i="3"/>
  <c r="G3114" i="3"/>
  <c r="F3114" i="3"/>
  <c r="E3114" i="3"/>
  <c r="D3114" i="3"/>
  <c r="C3114" i="3"/>
  <c r="F3113" i="3"/>
  <c r="G3113" i="3" s="1"/>
  <c r="E3113" i="3"/>
  <c r="D3113" i="3"/>
  <c r="C3113" i="3"/>
  <c r="F3112" i="3"/>
  <c r="G3112" i="3" s="1"/>
  <c r="E3112" i="3"/>
  <c r="D3112" i="3"/>
  <c r="C3112" i="3"/>
  <c r="F3111" i="3"/>
  <c r="G3111" i="3" s="1"/>
  <c r="E3111" i="3"/>
  <c r="D3111" i="3"/>
  <c r="C3111" i="3"/>
  <c r="F3110" i="3"/>
  <c r="G3110" i="3" s="1"/>
  <c r="E3110" i="3"/>
  <c r="D3110" i="3"/>
  <c r="C3110" i="3"/>
  <c r="G3109" i="3"/>
  <c r="F3109" i="3"/>
  <c r="E3109" i="3"/>
  <c r="D3109" i="3"/>
  <c r="C3109" i="3"/>
  <c r="F3108" i="3"/>
  <c r="G3108" i="3" s="1"/>
  <c r="E3108" i="3"/>
  <c r="D3108" i="3"/>
  <c r="C3108" i="3"/>
  <c r="F3107" i="3"/>
  <c r="G3107" i="3" s="1"/>
  <c r="E3107" i="3"/>
  <c r="D3107" i="3"/>
  <c r="C3107" i="3"/>
  <c r="F3106" i="3"/>
  <c r="G3106" i="3" s="1"/>
  <c r="E3106" i="3"/>
  <c r="D3106" i="3"/>
  <c r="C3106" i="3"/>
  <c r="F3105" i="3"/>
  <c r="G3105" i="3" s="1"/>
  <c r="E3105" i="3"/>
  <c r="D3105" i="3"/>
  <c r="C3105" i="3"/>
  <c r="F3104" i="3"/>
  <c r="G3104" i="3" s="1"/>
  <c r="E3104" i="3"/>
  <c r="D3104" i="3"/>
  <c r="C3104" i="3"/>
  <c r="F3103" i="3"/>
  <c r="G3103" i="3" s="1"/>
  <c r="E3103" i="3"/>
  <c r="D3103" i="3"/>
  <c r="C3103" i="3"/>
  <c r="F3102" i="3"/>
  <c r="G3102" i="3" s="1"/>
  <c r="E3102" i="3"/>
  <c r="D3102" i="3"/>
  <c r="C3102" i="3"/>
  <c r="G3101" i="3"/>
  <c r="F3101" i="3"/>
  <c r="E3101" i="3"/>
  <c r="D3101" i="3"/>
  <c r="C3101" i="3"/>
  <c r="F3100" i="3"/>
  <c r="G3100" i="3" s="1"/>
  <c r="E3100" i="3"/>
  <c r="D3100" i="3"/>
  <c r="C3100" i="3"/>
  <c r="F3099" i="3"/>
  <c r="G3099" i="3" s="1"/>
  <c r="E3099" i="3"/>
  <c r="D3099" i="3"/>
  <c r="C3099" i="3"/>
  <c r="G3098" i="3"/>
  <c r="F3098" i="3"/>
  <c r="E3098" i="3"/>
  <c r="D3098" i="3"/>
  <c r="C3098" i="3"/>
  <c r="F3097" i="3"/>
  <c r="G3097" i="3" s="1"/>
  <c r="E3097" i="3"/>
  <c r="D3097" i="3"/>
  <c r="C3097" i="3"/>
  <c r="F3096" i="3"/>
  <c r="G3096" i="3" s="1"/>
  <c r="E3096" i="3"/>
  <c r="D3096" i="3"/>
  <c r="C3096" i="3"/>
  <c r="G3095" i="3"/>
  <c r="F3095" i="3"/>
  <c r="E3095" i="3"/>
  <c r="D3095" i="3"/>
  <c r="C3095" i="3"/>
  <c r="F3094" i="3"/>
  <c r="G3094" i="3" s="1"/>
  <c r="E3094" i="3"/>
  <c r="D3094" i="3"/>
  <c r="C3094" i="3"/>
  <c r="F3093" i="3"/>
  <c r="G3093" i="3" s="1"/>
  <c r="E3093" i="3"/>
  <c r="D3093" i="3"/>
  <c r="C3093" i="3"/>
  <c r="F3092" i="3"/>
  <c r="G3092" i="3" s="1"/>
  <c r="E3092" i="3"/>
  <c r="D3092" i="3"/>
  <c r="C3092" i="3"/>
  <c r="G3091" i="3"/>
  <c r="F3091" i="3"/>
  <c r="E3091" i="3"/>
  <c r="D3091" i="3"/>
  <c r="C3091" i="3"/>
  <c r="F3090" i="3"/>
  <c r="G3090" i="3" s="1"/>
  <c r="E3090" i="3"/>
  <c r="D3090" i="3"/>
  <c r="C3090" i="3"/>
  <c r="G3089" i="3"/>
  <c r="F3089" i="3"/>
  <c r="E3089" i="3"/>
  <c r="D3089" i="3"/>
  <c r="C3089" i="3"/>
  <c r="F3088" i="3"/>
  <c r="G3088" i="3" s="1"/>
  <c r="E3088" i="3"/>
  <c r="D3088" i="3"/>
  <c r="C3088" i="3"/>
  <c r="F3087" i="3"/>
  <c r="G3087" i="3" s="1"/>
  <c r="E3087" i="3"/>
  <c r="D3087" i="3"/>
  <c r="C3087" i="3"/>
  <c r="F3086" i="3"/>
  <c r="G3086" i="3" s="1"/>
  <c r="E3086" i="3"/>
  <c r="D3086" i="3"/>
  <c r="C3086" i="3"/>
  <c r="G3085" i="3"/>
  <c r="F3085" i="3"/>
  <c r="E3085" i="3"/>
  <c r="D3085" i="3"/>
  <c r="C3085" i="3"/>
  <c r="F3084" i="3"/>
  <c r="G3084" i="3" s="1"/>
  <c r="E3084" i="3"/>
  <c r="D3084" i="3"/>
  <c r="C3084" i="3"/>
  <c r="F3083" i="3"/>
  <c r="G3083" i="3" s="1"/>
  <c r="E3083" i="3"/>
  <c r="D3083" i="3"/>
  <c r="C3083" i="3"/>
  <c r="G3082" i="3"/>
  <c r="F3082" i="3"/>
  <c r="E3082" i="3"/>
  <c r="D3082" i="3"/>
  <c r="C3082" i="3"/>
  <c r="F3081" i="3"/>
  <c r="G3081" i="3" s="1"/>
  <c r="E3081" i="3"/>
  <c r="D3081" i="3"/>
  <c r="C3081" i="3"/>
  <c r="F3080" i="3"/>
  <c r="G3080" i="3" s="1"/>
  <c r="E3080" i="3"/>
  <c r="D3080" i="3"/>
  <c r="C3080" i="3"/>
  <c r="G3079" i="3"/>
  <c r="F3079" i="3"/>
  <c r="E3079" i="3"/>
  <c r="D3079" i="3"/>
  <c r="C3079" i="3"/>
  <c r="F3078" i="3"/>
  <c r="G3078" i="3" s="1"/>
  <c r="E3078" i="3"/>
  <c r="D3078" i="3"/>
  <c r="C3078" i="3"/>
  <c r="F3077" i="3"/>
  <c r="G3077" i="3" s="1"/>
  <c r="E3077" i="3"/>
  <c r="D3077" i="3"/>
  <c r="C3077" i="3"/>
  <c r="F3076" i="3"/>
  <c r="G3076" i="3" s="1"/>
  <c r="E3076" i="3"/>
  <c r="D3076" i="3"/>
  <c r="C3076" i="3"/>
  <c r="F3075" i="3"/>
  <c r="G3075" i="3" s="1"/>
  <c r="E3075" i="3"/>
  <c r="D3075" i="3"/>
  <c r="C3075" i="3"/>
  <c r="F3074" i="3"/>
  <c r="G3074" i="3" s="1"/>
  <c r="E3074" i="3"/>
  <c r="D3074" i="3"/>
  <c r="C3074" i="3"/>
  <c r="G3073" i="3"/>
  <c r="F3073" i="3"/>
  <c r="E3073" i="3"/>
  <c r="D3073" i="3"/>
  <c r="C3073" i="3"/>
  <c r="F3072" i="3"/>
  <c r="G3072" i="3" s="1"/>
  <c r="E3072" i="3"/>
  <c r="D3072" i="3"/>
  <c r="C3072" i="3"/>
  <c r="F3071" i="3"/>
  <c r="G3071" i="3" s="1"/>
  <c r="E3071" i="3"/>
  <c r="D3071" i="3"/>
  <c r="C3071" i="3"/>
  <c r="F3070" i="3"/>
  <c r="G3070" i="3" s="1"/>
  <c r="E3070" i="3"/>
  <c r="D3070" i="3"/>
  <c r="C3070" i="3"/>
  <c r="G3069" i="3"/>
  <c r="F3069" i="3"/>
  <c r="E3069" i="3"/>
  <c r="D3069" i="3"/>
  <c r="C3069" i="3"/>
  <c r="F3068" i="3"/>
  <c r="G3068" i="3" s="1"/>
  <c r="E3068" i="3"/>
  <c r="D3068" i="3"/>
  <c r="C3068" i="3"/>
  <c r="F3067" i="3"/>
  <c r="G3067" i="3" s="1"/>
  <c r="E3067" i="3"/>
  <c r="D3067" i="3"/>
  <c r="C3067" i="3"/>
  <c r="G3066" i="3"/>
  <c r="F3066" i="3"/>
  <c r="E3066" i="3"/>
  <c r="D3066" i="3"/>
  <c r="C3066" i="3"/>
  <c r="F3065" i="3"/>
  <c r="G3065" i="3" s="1"/>
  <c r="E3065" i="3"/>
  <c r="D3065" i="3"/>
  <c r="C3065" i="3"/>
  <c r="F3064" i="3"/>
  <c r="G3064" i="3" s="1"/>
  <c r="E3064" i="3"/>
  <c r="D3064" i="3"/>
  <c r="C3064" i="3"/>
  <c r="F3063" i="3"/>
  <c r="G3063" i="3" s="1"/>
  <c r="E3063" i="3"/>
  <c r="D3063" i="3"/>
  <c r="C3063" i="3"/>
  <c r="F3062" i="3"/>
  <c r="G3062" i="3" s="1"/>
  <c r="E3062" i="3"/>
  <c r="D3062" i="3"/>
  <c r="C3062" i="3"/>
  <c r="F3061" i="3"/>
  <c r="G3061" i="3" s="1"/>
  <c r="E3061" i="3"/>
  <c r="D3061" i="3"/>
  <c r="C3061" i="3"/>
  <c r="F3060" i="3"/>
  <c r="G3060" i="3" s="1"/>
  <c r="E3060" i="3"/>
  <c r="D3060" i="3"/>
  <c r="C3060" i="3"/>
  <c r="F3059" i="3"/>
  <c r="G3059" i="3" s="1"/>
  <c r="E3059" i="3"/>
  <c r="D3059" i="3"/>
  <c r="C3059" i="3"/>
  <c r="F3058" i="3"/>
  <c r="G3058" i="3" s="1"/>
  <c r="E3058" i="3"/>
  <c r="D3058" i="3"/>
  <c r="C3058" i="3"/>
  <c r="G3057" i="3"/>
  <c r="F3057" i="3"/>
  <c r="E3057" i="3"/>
  <c r="D3057" i="3"/>
  <c r="C3057" i="3"/>
  <c r="F3056" i="3"/>
  <c r="G3056" i="3" s="1"/>
  <c r="E3056" i="3"/>
  <c r="D3056" i="3"/>
  <c r="C3056" i="3"/>
  <c r="F3055" i="3"/>
  <c r="G3055" i="3" s="1"/>
  <c r="E3055" i="3"/>
  <c r="D3055" i="3"/>
  <c r="C3055" i="3"/>
  <c r="F3054" i="3"/>
  <c r="G3054" i="3" s="1"/>
  <c r="E3054" i="3"/>
  <c r="D3054" i="3"/>
  <c r="C3054" i="3"/>
  <c r="G3053" i="3"/>
  <c r="F3053" i="3"/>
  <c r="E3053" i="3"/>
  <c r="D3053" i="3"/>
  <c r="C3053" i="3"/>
  <c r="F3052" i="3"/>
  <c r="G3052" i="3" s="1"/>
  <c r="E3052" i="3"/>
  <c r="D3052" i="3"/>
  <c r="C3052" i="3"/>
  <c r="F3051" i="3"/>
  <c r="G3051" i="3" s="1"/>
  <c r="E3051" i="3"/>
  <c r="D3051" i="3"/>
  <c r="C3051" i="3"/>
  <c r="F3050" i="3"/>
  <c r="G3050" i="3" s="1"/>
  <c r="E3050" i="3"/>
  <c r="D3050" i="3"/>
  <c r="C3050" i="3"/>
  <c r="F3049" i="3"/>
  <c r="G3049" i="3" s="1"/>
  <c r="E3049" i="3"/>
  <c r="D3049" i="3"/>
  <c r="C3049" i="3"/>
  <c r="F3048" i="3"/>
  <c r="G3048" i="3" s="1"/>
  <c r="E3048" i="3"/>
  <c r="D3048" i="3"/>
  <c r="C3048" i="3"/>
  <c r="F3047" i="3"/>
  <c r="G3047" i="3" s="1"/>
  <c r="E3047" i="3"/>
  <c r="D3047" i="3"/>
  <c r="C3047" i="3"/>
  <c r="F3046" i="3"/>
  <c r="G3046" i="3" s="1"/>
  <c r="E3046" i="3"/>
  <c r="D3046" i="3"/>
  <c r="C3046" i="3"/>
  <c r="F3045" i="3"/>
  <c r="G3045" i="3" s="1"/>
  <c r="E3045" i="3"/>
  <c r="D3045" i="3"/>
  <c r="C3045" i="3"/>
  <c r="F3044" i="3"/>
  <c r="G3044" i="3" s="1"/>
  <c r="E3044" i="3"/>
  <c r="D3044" i="3"/>
  <c r="C3044" i="3"/>
  <c r="F3043" i="3"/>
  <c r="G3043" i="3" s="1"/>
  <c r="E3043" i="3"/>
  <c r="D3043" i="3"/>
  <c r="C3043" i="3"/>
  <c r="F3042" i="3"/>
  <c r="G3042" i="3" s="1"/>
  <c r="E3042" i="3"/>
  <c r="D3042" i="3"/>
  <c r="C3042" i="3"/>
  <c r="G3041" i="3"/>
  <c r="F3041" i="3"/>
  <c r="E3041" i="3"/>
  <c r="D3041" i="3"/>
  <c r="C3041" i="3"/>
  <c r="F3040" i="3"/>
  <c r="G3040" i="3" s="1"/>
  <c r="E3040" i="3"/>
  <c r="D3040" i="3"/>
  <c r="C3040" i="3"/>
  <c r="F3039" i="3"/>
  <c r="G3039" i="3" s="1"/>
  <c r="E3039" i="3"/>
  <c r="D3039" i="3"/>
  <c r="C3039" i="3"/>
  <c r="F3038" i="3"/>
  <c r="G3038" i="3" s="1"/>
  <c r="E3038" i="3"/>
  <c r="D3038" i="3"/>
  <c r="C3038" i="3"/>
  <c r="G3037" i="3"/>
  <c r="F3037" i="3"/>
  <c r="E3037" i="3"/>
  <c r="D3037" i="3"/>
  <c r="C3037" i="3"/>
  <c r="F3036" i="3"/>
  <c r="G3036" i="3" s="1"/>
  <c r="E3036" i="3"/>
  <c r="D3036" i="3"/>
  <c r="C3036" i="3"/>
  <c r="F3035" i="3"/>
  <c r="G3035" i="3" s="1"/>
  <c r="E3035" i="3"/>
  <c r="D3035" i="3"/>
  <c r="C3035" i="3"/>
  <c r="F3034" i="3"/>
  <c r="G3034" i="3" s="1"/>
  <c r="E3034" i="3"/>
  <c r="D3034" i="3"/>
  <c r="C3034" i="3"/>
  <c r="F3033" i="3"/>
  <c r="G3033" i="3" s="1"/>
  <c r="E3033" i="3"/>
  <c r="D3033" i="3"/>
  <c r="C3033" i="3"/>
  <c r="F3032" i="3"/>
  <c r="G3032" i="3" s="1"/>
  <c r="E3032" i="3"/>
  <c r="D3032" i="3"/>
  <c r="C3032" i="3"/>
  <c r="F3031" i="3"/>
  <c r="G3031" i="3" s="1"/>
  <c r="E3031" i="3"/>
  <c r="D3031" i="3"/>
  <c r="C3031" i="3"/>
  <c r="F3030" i="3"/>
  <c r="G3030" i="3" s="1"/>
  <c r="E3030" i="3"/>
  <c r="D3030" i="3"/>
  <c r="C3030" i="3"/>
  <c r="F3029" i="3"/>
  <c r="G3029" i="3" s="1"/>
  <c r="E3029" i="3"/>
  <c r="D3029" i="3"/>
  <c r="C3029" i="3"/>
  <c r="F3028" i="3"/>
  <c r="G3028" i="3" s="1"/>
  <c r="E3028" i="3"/>
  <c r="D3028" i="3"/>
  <c r="C3028" i="3"/>
  <c r="F3027" i="3"/>
  <c r="G3027" i="3" s="1"/>
  <c r="E3027" i="3"/>
  <c r="D3027" i="3"/>
  <c r="C3027" i="3"/>
  <c r="F3026" i="3"/>
  <c r="G3026" i="3" s="1"/>
  <c r="E3026" i="3"/>
  <c r="D3026" i="3"/>
  <c r="C3026" i="3"/>
  <c r="G3025" i="3"/>
  <c r="F3025" i="3"/>
  <c r="E3025" i="3"/>
  <c r="D3025" i="3"/>
  <c r="C3025" i="3"/>
  <c r="F3024" i="3"/>
  <c r="G3024" i="3" s="1"/>
  <c r="E3024" i="3"/>
  <c r="D3024" i="3"/>
  <c r="C3024" i="3"/>
  <c r="F3023" i="3"/>
  <c r="G3023" i="3" s="1"/>
  <c r="E3023" i="3"/>
  <c r="D3023" i="3"/>
  <c r="C3023" i="3"/>
  <c r="F3022" i="3"/>
  <c r="G3022" i="3" s="1"/>
  <c r="E3022" i="3"/>
  <c r="D3022" i="3"/>
  <c r="C3022" i="3"/>
  <c r="G3021" i="3"/>
  <c r="F3021" i="3"/>
  <c r="E3021" i="3"/>
  <c r="D3021" i="3"/>
  <c r="C3021" i="3"/>
  <c r="F3020" i="3"/>
  <c r="G3020" i="3" s="1"/>
  <c r="E3020" i="3"/>
  <c r="D3020" i="3"/>
  <c r="C3020" i="3"/>
  <c r="F3019" i="3"/>
  <c r="G3019" i="3" s="1"/>
  <c r="E3019" i="3"/>
  <c r="D3019" i="3"/>
  <c r="C3019" i="3"/>
  <c r="F3018" i="3"/>
  <c r="G3018" i="3" s="1"/>
  <c r="E3018" i="3"/>
  <c r="D3018" i="3"/>
  <c r="C3018" i="3"/>
  <c r="F3017" i="3"/>
  <c r="G3017" i="3" s="1"/>
  <c r="E3017" i="3"/>
  <c r="D3017" i="3"/>
  <c r="C3017" i="3"/>
  <c r="F3016" i="3"/>
  <c r="G3016" i="3" s="1"/>
  <c r="E3016" i="3"/>
  <c r="D3016" i="3"/>
  <c r="C3016" i="3"/>
  <c r="F3015" i="3"/>
  <c r="G3015" i="3" s="1"/>
  <c r="E3015" i="3"/>
  <c r="D3015" i="3"/>
  <c r="C3015" i="3"/>
  <c r="F3014" i="3"/>
  <c r="G3014" i="3" s="1"/>
  <c r="E3014" i="3"/>
  <c r="D3014" i="3"/>
  <c r="C3014" i="3"/>
  <c r="F3013" i="3"/>
  <c r="G3013" i="3" s="1"/>
  <c r="E3013" i="3"/>
  <c r="D3013" i="3"/>
  <c r="C3013" i="3"/>
  <c r="F3012" i="3"/>
  <c r="G3012" i="3" s="1"/>
  <c r="E3012" i="3"/>
  <c r="D3012" i="3"/>
  <c r="C3012" i="3"/>
  <c r="F3011" i="3"/>
  <c r="G3011" i="3" s="1"/>
  <c r="E3011" i="3"/>
  <c r="D3011" i="3"/>
  <c r="C3011" i="3"/>
  <c r="F3010" i="3"/>
  <c r="G3010" i="3" s="1"/>
  <c r="E3010" i="3"/>
  <c r="D3010" i="3"/>
  <c r="C3010" i="3"/>
  <c r="G3009" i="3"/>
  <c r="F3009" i="3"/>
  <c r="E3009" i="3"/>
  <c r="D3009" i="3"/>
  <c r="C3009" i="3"/>
  <c r="F3008" i="3"/>
  <c r="G3008" i="3" s="1"/>
  <c r="E3008" i="3"/>
  <c r="D3008" i="3"/>
  <c r="C3008" i="3"/>
  <c r="F3007" i="3"/>
  <c r="G3007" i="3" s="1"/>
  <c r="E3007" i="3"/>
  <c r="D3007" i="3"/>
  <c r="C3007" i="3"/>
  <c r="F3006" i="3"/>
  <c r="G3006" i="3" s="1"/>
  <c r="E3006" i="3"/>
  <c r="D3006" i="3"/>
  <c r="C3006" i="3"/>
  <c r="G3005" i="3"/>
  <c r="F3005" i="3"/>
  <c r="E3005" i="3"/>
  <c r="D3005" i="3"/>
  <c r="C3005" i="3"/>
  <c r="F3004" i="3"/>
  <c r="G3004" i="3" s="1"/>
  <c r="E3004" i="3"/>
  <c r="D3004" i="3"/>
  <c r="C3004" i="3"/>
  <c r="F3003" i="3"/>
  <c r="G3003" i="3" s="1"/>
  <c r="E3003" i="3"/>
  <c r="D3003" i="3"/>
  <c r="C3003" i="3"/>
  <c r="F3002" i="3"/>
  <c r="G3002" i="3" s="1"/>
  <c r="E3002" i="3"/>
  <c r="D3002" i="3"/>
  <c r="C3002" i="3"/>
  <c r="F3001" i="3"/>
  <c r="G3001" i="3" s="1"/>
  <c r="E3001" i="3"/>
  <c r="D3001" i="3"/>
  <c r="C3001" i="3"/>
  <c r="F3000" i="3"/>
  <c r="G3000" i="3" s="1"/>
  <c r="E3000" i="3"/>
  <c r="D3000" i="3"/>
  <c r="C3000" i="3"/>
  <c r="F2999" i="3"/>
  <c r="G2999" i="3" s="1"/>
  <c r="E2999" i="3"/>
  <c r="D2999" i="3"/>
  <c r="C2999" i="3"/>
  <c r="F2998" i="3"/>
  <c r="G2998" i="3" s="1"/>
  <c r="E2998" i="3"/>
  <c r="D2998" i="3"/>
  <c r="C2998" i="3"/>
  <c r="F2997" i="3"/>
  <c r="G2997" i="3" s="1"/>
  <c r="E2997" i="3"/>
  <c r="D2997" i="3"/>
  <c r="C2997" i="3"/>
  <c r="F2996" i="3"/>
  <c r="G2996" i="3" s="1"/>
  <c r="E2996" i="3"/>
  <c r="D2996" i="3"/>
  <c r="C2996" i="3"/>
  <c r="F2995" i="3"/>
  <c r="G2995" i="3" s="1"/>
  <c r="E2995" i="3"/>
  <c r="D2995" i="3"/>
  <c r="C2995" i="3"/>
  <c r="F2994" i="3"/>
  <c r="G2994" i="3" s="1"/>
  <c r="E2994" i="3"/>
  <c r="D2994" i="3"/>
  <c r="C2994" i="3"/>
  <c r="G2993" i="3"/>
  <c r="F2993" i="3"/>
  <c r="E2993" i="3"/>
  <c r="D2993" i="3"/>
  <c r="C2993" i="3"/>
  <c r="F2992" i="3"/>
  <c r="G2992" i="3" s="1"/>
  <c r="E2992" i="3"/>
  <c r="D2992" i="3"/>
  <c r="C2992" i="3"/>
  <c r="F2991" i="3"/>
  <c r="G2991" i="3" s="1"/>
  <c r="E2991" i="3"/>
  <c r="D2991" i="3"/>
  <c r="C2991" i="3"/>
  <c r="F2990" i="3"/>
  <c r="G2990" i="3" s="1"/>
  <c r="E2990" i="3"/>
  <c r="D2990" i="3"/>
  <c r="C2990" i="3"/>
  <c r="G2989" i="3"/>
  <c r="F2989" i="3"/>
  <c r="E2989" i="3"/>
  <c r="D2989" i="3"/>
  <c r="C2989" i="3"/>
  <c r="F2988" i="3"/>
  <c r="G2988" i="3" s="1"/>
  <c r="E2988" i="3"/>
  <c r="D2988" i="3"/>
  <c r="C2988" i="3"/>
  <c r="F2987" i="3"/>
  <c r="G2987" i="3" s="1"/>
  <c r="E2987" i="3"/>
  <c r="D2987" i="3"/>
  <c r="C2987" i="3"/>
  <c r="F2986" i="3"/>
  <c r="G2986" i="3" s="1"/>
  <c r="E2986" i="3"/>
  <c r="D2986" i="3"/>
  <c r="C2986" i="3"/>
  <c r="F2985" i="3"/>
  <c r="G2985" i="3" s="1"/>
  <c r="E2985" i="3"/>
  <c r="D2985" i="3"/>
  <c r="C2985" i="3"/>
  <c r="F2984" i="3"/>
  <c r="G2984" i="3" s="1"/>
  <c r="E2984" i="3"/>
  <c r="D2984" i="3"/>
  <c r="C2984" i="3"/>
  <c r="F2983" i="3"/>
  <c r="G2983" i="3" s="1"/>
  <c r="E2983" i="3"/>
  <c r="D2983" i="3"/>
  <c r="C2983" i="3"/>
  <c r="F2982" i="3"/>
  <c r="G2982" i="3" s="1"/>
  <c r="E2982" i="3"/>
  <c r="D2982" i="3"/>
  <c r="C2982" i="3"/>
  <c r="F2981" i="3"/>
  <c r="G2981" i="3" s="1"/>
  <c r="E2981" i="3"/>
  <c r="D2981" i="3"/>
  <c r="C2981" i="3"/>
  <c r="F2980" i="3"/>
  <c r="G2980" i="3" s="1"/>
  <c r="E2980" i="3"/>
  <c r="D2980" i="3"/>
  <c r="C2980" i="3"/>
  <c r="F2979" i="3"/>
  <c r="G2979" i="3" s="1"/>
  <c r="E2979" i="3"/>
  <c r="D2979" i="3"/>
  <c r="C2979" i="3"/>
  <c r="F2978" i="3"/>
  <c r="G2978" i="3" s="1"/>
  <c r="E2978" i="3"/>
  <c r="D2978" i="3"/>
  <c r="C2978" i="3"/>
  <c r="G2977" i="3"/>
  <c r="F2977" i="3"/>
  <c r="E2977" i="3"/>
  <c r="D2977" i="3"/>
  <c r="C2977" i="3"/>
  <c r="F2976" i="3"/>
  <c r="G2976" i="3" s="1"/>
  <c r="E2976" i="3"/>
  <c r="D2976" i="3"/>
  <c r="C2976" i="3"/>
  <c r="F2975" i="3"/>
  <c r="G2975" i="3" s="1"/>
  <c r="E2975" i="3"/>
  <c r="D2975" i="3"/>
  <c r="C2975" i="3"/>
  <c r="F2974" i="3"/>
  <c r="G2974" i="3" s="1"/>
  <c r="E2974" i="3"/>
  <c r="D2974" i="3"/>
  <c r="C2974" i="3"/>
  <c r="G2973" i="3"/>
  <c r="F2973" i="3"/>
  <c r="E2973" i="3"/>
  <c r="D2973" i="3"/>
  <c r="C2973" i="3"/>
  <c r="F2972" i="3"/>
  <c r="G2972" i="3" s="1"/>
  <c r="E2972" i="3"/>
  <c r="D2972" i="3"/>
  <c r="C2972" i="3"/>
  <c r="F2971" i="3"/>
  <c r="G2971" i="3" s="1"/>
  <c r="E2971" i="3"/>
  <c r="D2971" i="3"/>
  <c r="C2971" i="3"/>
  <c r="F2970" i="3"/>
  <c r="G2970" i="3" s="1"/>
  <c r="E2970" i="3"/>
  <c r="D2970" i="3"/>
  <c r="C2970" i="3"/>
  <c r="F2969" i="3"/>
  <c r="G2969" i="3" s="1"/>
  <c r="E2969" i="3"/>
  <c r="D2969" i="3"/>
  <c r="C2969" i="3"/>
  <c r="F2968" i="3"/>
  <c r="G2968" i="3" s="1"/>
  <c r="E2968" i="3"/>
  <c r="D2968" i="3"/>
  <c r="C2968" i="3"/>
  <c r="F2967" i="3"/>
  <c r="G2967" i="3" s="1"/>
  <c r="E2967" i="3"/>
  <c r="D2967" i="3"/>
  <c r="C2967" i="3"/>
  <c r="F2966" i="3"/>
  <c r="G2966" i="3" s="1"/>
  <c r="E2966" i="3"/>
  <c r="D2966" i="3"/>
  <c r="C2966" i="3"/>
  <c r="F2965" i="3"/>
  <c r="G2965" i="3" s="1"/>
  <c r="E2965" i="3"/>
  <c r="D2965" i="3"/>
  <c r="C2965" i="3"/>
  <c r="F2964" i="3"/>
  <c r="G2964" i="3" s="1"/>
  <c r="E2964" i="3"/>
  <c r="D2964" i="3"/>
  <c r="C2964" i="3"/>
  <c r="F2963" i="3"/>
  <c r="G2963" i="3" s="1"/>
  <c r="E2963" i="3"/>
  <c r="D2963" i="3"/>
  <c r="C2963" i="3"/>
  <c r="F2962" i="3"/>
  <c r="G2962" i="3" s="1"/>
  <c r="E2962" i="3"/>
  <c r="D2962" i="3"/>
  <c r="C2962" i="3"/>
  <c r="G2961" i="3"/>
  <c r="F2961" i="3"/>
  <c r="E2961" i="3"/>
  <c r="D2961" i="3"/>
  <c r="C2961" i="3"/>
  <c r="F2960" i="3"/>
  <c r="G2960" i="3" s="1"/>
  <c r="E2960" i="3"/>
  <c r="D2960" i="3"/>
  <c r="C2960" i="3"/>
  <c r="F2959" i="3"/>
  <c r="G2959" i="3" s="1"/>
  <c r="E2959" i="3"/>
  <c r="D2959" i="3"/>
  <c r="C2959" i="3"/>
  <c r="F2958" i="3"/>
  <c r="G2958" i="3" s="1"/>
  <c r="E2958" i="3"/>
  <c r="D2958" i="3"/>
  <c r="C2958" i="3"/>
  <c r="G2957" i="3"/>
  <c r="F2957" i="3"/>
  <c r="E2957" i="3"/>
  <c r="D2957" i="3"/>
  <c r="C2957" i="3"/>
  <c r="F2956" i="3"/>
  <c r="G2956" i="3" s="1"/>
  <c r="E2956" i="3"/>
  <c r="D2956" i="3"/>
  <c r="C2956" i="3"/>
  <c r="F2955" i="3"/>
  <c r="G2955" i="3" s="1"/>
  <c r="E2955" i="3"/>
  <c r="D2955" i="3"/>
  <c r="C2955" i="3"/>
  <c r="F2954" i="3"/>
  <c r="G2954" i="3" s="1"/>
  <c r="E2954" i="3"/>
  <c r="D2954" i="3"/>
  <c r="C2954" i="3"/>
  <c r="F2953" i="3"/>
  <c r="G2953" i="3" s="1"/>
  <c r="E2953" i="3"/>
  <c r="D2953" i="3"/>
  <c r="C2953" i="3"/>
  <c r="F2952" i="3"/>
  <c r="G2952" i="3" s="1"/>
  <c r="E2952" i="3"/>
  <c r="D2952" i="3"/>
  <c r="C2952" i="3"/>
  <c r="F2951" i="3"/>
  <c r="G2951" i="3" s="1"/>
  <c r="E2951" i="3"/>
  <c r="D2951" i="3"/>
  <c r="C2951" i="3"/>
  <c r="F2950" i="3"/>
  <c r="G2950" i="3" s="1"/>
  <c r="E2950" i="3"/>
  <c r="D2950" i="3"/>
  <c r="C2950" i="3"/>
  <c r="F2949" i="3"/>
  <c r="G2949" i="3" s="1"/>
  <c r="E2949" i="3"/>
  <c r="D2949" i="3"/>
  <c r="C2949" i="3"/>
  <c r="F2948" i="3"/>
  <c r="G2948" i="3" s="1"/>
  <c r="E2948" i="3"/>
  <c r="D2948" i="3"/>
  <c r="C2948" i="3"/>
  <c r="F2947" i="3"/>
  <c r="G2947" i="3" s="1"/>
  <c r="E2947" i="3"/>
  <c r="D2947" i="3"/>
  <c r="C2947" i="3"/>
  <c r="F2946" i="3"/>
  <c r="G2946" i="3" s="1"/>
  <c r="E2946" i="3"/>
  <c r="D2946" i="3"/>
  <c r="C2946" i="3"/>
  <c r="G2945" i="3"/>
  <c r="F2945" i="3"/>
  <c r="E2945" i="3"/>
  <c r="D2945" i="3"/>
  <c r="C2945" i="3"/>
  <c r="F2944" i="3"/>
  <c r="G2944" i="3" s="1"/>
  <c r="E2944" i="3"/>
  <c r="D2944" i="3"/>
  <c r="C2944" i="3"/>
  <c r="F2943" i="3"/>
  <c r="G2943" i="3" s="1"/>
  <c r="E2943" i="3"/>
  <c r="D2943" i="3"/>
  <c r="C2943" i="3"/>
  <c r="F2942" i="3"/>
  <c r="G2942" i="3" s="1"/>
  <c r="E2942" i="3"/>
  <c r="D2942" i="3"/>
  <c r="C2942" i="3"/>
  <c r="G2941" i="3"/>
  <c r="F2941" i="3"/>
  <c r="E2941" i="3"/>
  <c r="D2941" i="3"/>
  <c r="C2941" i="3"/>
  <c r="F2940" i="3"/>
  <c r="G2940" i="3" s="1"/>
  <c r="E2940" i="3"/>
  <c r="D2940" i="3"/>
  <c r="C2940" i="3"/>
  <c r="F2939" i="3"/>
  <c r="G2939" i="3" s="1"/>
  <c r="E2939" i="3"/>
  <c r="D2939" i="3"/>
  <c r="C2939" i="3"/>
  <c r="F2938" i="3"/>
  <c r="G2938" i="3" s="1"/>
  <c r="E2938" i="3"/>
  <c r="D2938" i="3"/>
  <c r="C2938" i="3"/>
  <c r="F2937" i="3"/>
  <c r="G2937" i="3" s="1"/>
  <c r="E2937" i="3"/>
  <c r="D2937" i="3"/>
  <c r="C2937" i="3"/>
  <c r="F2936" i="3"/>
  <c r="G2936" i="3" s="1"/>
  <c r="E2936" i="3"/>
  <c r="D2936" i="3"/>
  <c r="C2936" i="3"/>
  <c r="F2935" i="3"/>
  <c r="G2935" i="3" s="1"/>
  <c r="E2935" i="3"/>
  <c r="D2935" i="3"/>
  <c r="C2935" i="3"/>
  <c r="F2934" i="3"/>
  <c r="G2934" i="3" s="1"/>
  <c r="E2934" i="3"/>
  <c r="D2934" i="3"/>
  <c r="C2934" i="3"/>
  <c r="F2933" i="3"/>
  <c r="G2933" i="3" s="1"/>
  <c r="E2933" i="3"/>
  <c r="D2933" i="3"/>
  <c r="C2933" i="3"/>
  <c r="F2932" i="3"/>
  <c r="G2932" i="3" s="1"/>
  <c r="E2932" i="3"/>
  <c r="D2932" i="3"/>
  <c r="C2932" i="3"/>
  <c r="F2931" i="3"/>
  <c r="G2931" i="3" s="1"/>
  <c r="E2931" i="3"/>
  <c r="D2931" i="3"/>
  <c r="C2931" i="3"/>
  <c r="F2930" i="3"/>
  <c r="G2930" i="3" s="1"/>
  <c r="E2930" i="3"/>
  <c r="D2930" i="3"/>
  <c r="C2930" i="3"/>
  <c r="G2929" i="3"/>
  <c r="F2929" i="3"/>
  <c r="E2929" i="3"/>
  <c r="D2929" i="3"/>
  <c r="C2929" i="3"/>
  <c r="F2928" i="3"/>
  <c r="G2928" i="3" s="1"/>
  <c r="E2928" i="3"/>
  <c r="D2928" i="3"/>
  <c r="C2928" i="3"/>
  <c r="F2927" i="3"/>
  <c r="G2927" i="3" s="1"/>
  <c r="E2927" i="3"/>
  <c r="D2927" i="3"/>
  <c r="C2927" i="3"/>
  <c r="F2926" i="3"/>
  <c r="G2926" i="3" s="1"/>
  <c r="E2926" i="3"/>
  <c r="D2926" i="3"/>
  <c r="C2926" i="3"/>
  <c r="G2925" i="3"/>
  <c r="F2925" i="3"/>
  <c r="E2925" i="3"/>
  <c r="D2925" i="3"/>
  <c r="C2925" i="3"/>
  <c r="F2924" i="3"/>
  <c r="G2924" i="3" s="1"/>
  <c r="E2924" i="3"/>
  <c r="D2924" i="3"/>
  <c r="C2924" i="3"/>
  <c r="F2923" i="3"/>
  <c r="G2923" i="3" s="1"/>
  <c r="E2923" i="3"/>
  <c r="D2923" i="3"/>
  <c r="C2923" i="3"/>
  <c r="F2922" i="3"/>
  <c r="G2922" i="3" s="1"/>
  <c r="E2922" i="3"/>
  <c r="D2922" i="3"/>
  <c r="C2922" i="3"/>
  <c r="F2921" i="3"/>
  <c r="G2921" i="3" s="1"/>
  <c r="E2921" i="3"/>
  <c r="D2921" i="3"/>
  <c r="C2921" i="3"/>
  <c r="F2920" i="3"/>
  <c r="G2920" i="3" s="1"/>
  <c r="E2920" i="3"/>
  <c r="D2920" i="3"/>
  <c r="C2920" i="3"/>
  <c r="F2919" i="3"/>
  <c r="G2919" i="3" s="1"/>
  <c r="E2919" i="3"/>
  <c r="D2919" i="3"/>
  <c r="C2919" i="3"/>
  <c r="F2918" i="3"/>
  <c r="G2918" i="3" s="1"/>
  <c r="E2918" i="3"/>
  <c r="D2918" i="3"/>
  <c r="C2918" i="3"/>
  <c r="F2917" i="3"/>
  <c r="G2917" i="3" s="1"/>
  <c r="E2917" i="3"/>
  <c r="D2917" i="3"/>
  <c r="C2917" i="3"/>
  <c r="F2916" i="3"/>
  <c r="G2916" i="3" s="1"/>
  <c r="E2916" i="3"/>
  <c r="D2916" i="3"/>
  <c r="C2916" i="3"/>
  <c r="F2915" i="3"/>
  <c r="G2915" i="3" s="1"/>
  <c r="E2915" i="3"/>
  <c r="D2915" i="3"/>
  <c r="C2915" i="3"/>
  <c r="F2914" i="3"/>
  <c r="G2914" i="3" s="1"/>
  <c r="E2914" i="3"/>
  <c r="D2914" i="3"/>
  <c r="C2914" i="3"/>
  <c r="G2913" i="3"/>
  <c r="F2913" i="3"/>
  <c r="E2913" i="3"/>
  <c r="D2913" i="3"/>
  <c r="C2913" i="3"/>
  <c r="F2912" i="3"/>
  <c r="G2912" i="3" s="1"/>
  <c r="E2912" i="3"/>
  <c r="D2912" i="3"/>
  <c r="C2912" i="3"/>
  <c r="F2911" i="3"/>
  <c r="G2911" i="3" s="1"/>
  <c r="E2911" i="3"/>
  <c r="D2911" i="3"/>
  <c r="C2911" i="3"/>
  <c r="F2910" i="3"/>
  <c r="G2910" i="3" s="1"/>
  <c r="E2910" i="3"/>
  <c r="D2910" i="3"/>
  <c r="C2910" i="3"/>
  <c r="G2909" i="3"/>
  <c r="F2909" i="3"/>
  <c r="E2909" i="3"/>
  <c r="D2909" i="3"/>
  <c r="C2909" i="3"/>
  <c r="F2908" i="3"/>
  <c r="G2908" i="3" s="1"/>
  <c r="E2908" i="3"/>
  <c r="D2908" i="3"/>
  <c r="C2908" i="3"/>
  <c r="F2907" i="3"/>
  <c r="G2907" i="3" s="1"/>
  <c r="E2907" i="3"/>
  <c r="D2907" i="3"/>
  <c r="C2907" i="3"/>
  <c r="F2906" i="3"/>
  <c r="G2906" i="3" s="1"/>
  <c r="E2906" i="3"/>
  <c r="D2906" i="3"/>
  <c r="C2906" i="3"/>
  <c r="F2905" i="3"/>
  <c r="G2905" i="3" s="1"/>
  <c r="E2905" i="3"/>
  <c r="D2905" i="3"/>
  <c r="C2905" i="3"/>
  <c r="F2904" i="3"/>
  <c r="G2904" i="3" s="1"/>
  <c r="E2904" i="3"/>
  <c r="D2904" i="3"/>
  <c r="C2904" i="3"/>
  <c r="F2903" i="3"/>
  <c r="G2903" i="3" s="1"/>
  <c r="E2903" i="3"/>
  <c r="D2903" i="3"/>
  <c r="C2903" i="3"/>
  <c r="F2902" i="3"/>
  <c r="G2902" i="3" s="1"/>
  <c r="E2902" i="3"/>
  <c r="D2902" i="3"/>
  <c r="C2902" i="3"/>
  <c r="F2901" i="3"/>
  <c r="G2901" i="3" s="1"/>
  <c r="E2901" i="3"/>
  <c r="D2901" i="3"/>
  <c r="C2901" i="3"/>
  <c r="F2900" i="3"/>
  <c r="G2900" i="3" s="1"/>
  <c r="E2900" i="3"/>
  <c r="D2900" i="3"/>
  <c r="C2900" i="3"/>
  <c r="F2899" i="3"/>
  <c r="G2899" i="3" s="1"/>
  <c r="E2899" i="3"/>
  <c r="D2899" i="3"/>
  <c r="C2899" i="3"/>
  <c r="F2898" i="3"/>
  <c r="G2898" i="3" s="1"/>
  <c r="E2898" i="3"/>
  <c r="D2898" i="3"/>
  <c r="C2898" i="3"/>
  <c r="G2897" i="3"/>
  <c r="F2897" i="3"/>
  <c r="E2897" i="3"/>
  <c r="D2897" i="3"/>
  <c r="C2897" i="3"/>
  <c r="F2896" i="3"/>
  <c r="G2896" i="3" s="1"/>
  <c r="E2896" i="3"/>
  <c r="D2896" i="3"/>
  <c r="C2896" i="3"/>
  <c r="F2895" i="3"/>
  <c r="G2895" i="3" s="1"/>
  <c r="E2895" i="3"/>
  <c r="D2895" i="3"/>
  <c r="C2895" i="3"/>
  <c r="F2894" i="3"/>
  <c r="G2894" i="3" s="1"/>
  <c r="E2894" i="3"/>
  <c r="D2894" i="3"/>
  <c r="C2894" i="3"/>
  <c r="G2893" i="3"/>
  <c r="F2893" i="3"/>
  <c r="E2893" i="3"/>
  <c r="D2893" i="3"/>
  <c r="C2893" i="3"/>
  <c r="F2892" i="3"/>
  <c r="G2892" i="3" s="1"/>
  <c r="E2892" i="3"/>
  <c r="D2892" i="3"/>
  <c r="C2892" i="3"/>
  <c r="F2891" i="3"/>
  <c r="G2891" i="3" s="1"/>
  <c r="E2891" i="3"/>
  <c r="D2891" i="3"/>
  <c r="C2891" i="3"/>
  <c r="F2890" i="3"/>
  <c r="G2890" i="3" s="1"/>
  <c r="E2890" i="3"/>
  <c r="D2890" i="3"/>
  <c r="C2890" i="3"/>
  <c r="F2889" i="3"/>
  <c r="G2889" i="3" s="1"/>
  <c r="E2889" i="3"/>
  <c r="D2889" i="3"/>
  <c r="C2889" i="3"/>
  <c r="F2888" i="3"/>
  <c r="G2888" i="3" s="1"/>
  <c r="E2888" i="3"/>
  <c r="D2888" i="3"/>
  <c r="C2888" i="3"/>
  <c r="F2887" i="3"/>
  <c r="G2887" i="3" s="1"/>
  <c r="E2887" i="3"/>
  <c r="D2887" i="3"/>
  <c r="C2887" i="3"/>
  <c r="F2886" i="3"/>
  <c r="G2886" i="3" s="1"/>
  <c r="E2886" i="3"/>
  <c r="D2886" i="3"/>
  <c r="C2886" i="3"/>
  <c r="F2885" i="3"/>
  <c r="G2885" i="3" s="1"/>
  <c r="E2885" i="3"/>
  <c r="D2885" i="3"/>
  <c r="C2885" i="3"/>
  <c r="F2884" i="3"/>
  <c r="G2884" i="3" s="1"/>
  <c r="E2884" i="3"/>
  <c r="D2884" i="3"/>
  <c r="C2884" i="3"/>
  <c r="F2883" i="3"/>
  <c r="G2883" i="3" s="1"/>
  <c r="E2883" i="3"/>
  <c r="D2883" i="3"/>
  <c r="C2883" i="3"/>
  <c r="F2882" i="3"/>
  <c r="G2882" i="3" s="1"/>
  <c r="E2882" i="3"/>
  <c r="D2882" i="3"/>
  <c r="C2882" i="3"/>
  <c r="G2881" i="3"/>
  <c r="F2881" i="3"/>
  <c r="E2881" i="3"/>
  <c r="D2881" i="3"/>
  <c r="C2881" i="3"/>
  <c r="F2880" i="3"/>
  <c r="G2880" i="3" s="1"/>
  <c r="E2880" i="3"/>
  <c r="D2880" i="3"/>
  <c r="C2880" i="3"/>
  <c r="F2879" i="3"/>
  <c r="G2879" i="3" s="1"/>
  <c r="E2879" i="3"/>
  <c r="D2879" i="3"/>
  <c r="C2879" i="3"/>
  <c r="F2878" i="3"/>
  <c r="G2878" i="3" s="1"/>
  <c r="E2878" i="3"/>
  <c r="D2878" i="3"/>
  <c r="C2878" i="3"/>
  <c r="G2877" i="3"/>
  <c r="F2877" i="3"/>
  <c r="E2877" i="3"/>
  <c r="D2877" i="3"/>
  <c r="C2877" i="3"/>
  <c r="F2876" i="3"/>
  <c r="G2876" i="3" s="1"/>
  <c r="E2876" i="3"/>
  <c r="D2876" i="3"/>
  <c r="C2876" i="3"/>
  <c r="F2875" i="3"/>
  <c r="G2875" i="3" s="1"/>
  <c r="E2875" i="3"/>
  <c r="D2875" i="3"/>
  <c r="C2875" i="3"/>
  <c r="F2874" i="3"/>
  <c r="G2874" i="3" s="1"/>
  <c r="E2874" i="3"/>
  <c r="D2874" i="3"/>
  <c r="C2874" i="3"/>
  <c r="F2873" i="3"/>
  <c r="G2873" i="3" s="1"/>
  <c r="E2873" i="3"/>
  <c r="D2873" i="3"/>
  <c r="C2873" i="3"/>
  <c r="F2872" i="3"/>
  <c r="G2872" i="3" s="1"/>
  <c r="E2872" i="3"/>
  <c r="D2872" i="3"/>
  <c r="C2872" i="3"/>
  <c r="F2871" i="3"/>
  <c r="G2871" i="3" s="1"/>
  <c r="E2871" i="3"/>
  <c r="D2871" i="3"/>
  <c r="C2871" i="3"/>
  <c r="F2870" i="3"/>
  <c r="G2870" i="3" s="1"/>
  <c r="E2870" i="3"/>
  <c r="D2870" i="3"/>
  <c r="C2870" i="3"/>
  <c r="F2869" i="3"/>
  <c r="G2869" i="3" s="1"/>
  <c r="E2869" i="3"/>
  <c r="D2869" i="3"/>
  <c r="C2869" i="3"/>
  <c r="F2868" i="3"/>
  <c r="G2868" i="3" s="1"/>
  <c r="E2868" i="3"/>
  <c r="D2868" i="3"/>
  <c r="C2868" i="3"/>
  <c r="F2867" i="3"/>
  <c r="G2867" i="3" s="1"/>
  <c r="E2867" i="3"/>
  <c r="D2867" i="3"/>
  <c r="C2867" i="3"/>
  <c r="F2866" i="3"/>
  <c r="G2866" i="3" s="1"/>
  <c r="E2866" i="3"/>
  <c r="D2866" i="3"/>
  <c r="C2866" i="3"/>
  <c r="G2865" i="3"/>
  <c r="F2865" i="3"/>
  <c r="E2865" i="3"/>
  <c r="D2865" i="3"/>
  <c r="C2865" i="3"/>
  <c r="F2864" i="3"/>
  <c r="G2864" i="3" s="1"/>
  <c r="E2864" i="3"/>
  <c r="D2864" i="3"/>
  <c r="C2864" i="3"/>
  <c r="F2863" i="3"/>
  <c r="G2863" i="3" s="1"/>
  <c r="E2863" i="3"/>
  <c r="D2863" i="3"/>
  <c r="C2863" i="3"/>
  <c r="F2862" i="3"/>
  <c r="G2862" i="3" s="1"/>
  <c r="E2862" i="3"/>
  <c r="D2862" i="3"/>
  <c r="C2862" i="3"/>
  <c r="G2861" i="3"/>
  <c r="F2861" i="3"/>
  <c r="E2861" i="3"/>
  <c r="D2861" i="3"/>
  <c r="C2861" i="3"/>
  <c r="F2860" i="3"/>
  <c r="G2860" i="3" s="1"/>
  <c r="E2860" i="3"/>
  <c r="D2860" i="3"/>
  <c r="C2860" i="3"/>
  <c r="F2859" i="3"/>
  <c r="G2859" i="3" s="1"/>
  <c r="E2859" i="3"/>
  <c r="D2859" i="3"/>
  <c r="C2859" i="3"/>
  <c r="F2858" i="3"/>
  <c r="G2858" i="3" s="1"/>
  <c r="E2858" i="3"/>
  <c r="D2858" i="3"/>
  <c r="C2858" i="3"/>
  <c r="F2857" i="3"/>
  <c r="G2857" i="3" s="1"/>
  <c r="E2857" i="3"/>
  <c r="D2857" i="3"/>
  <c r="C2857" i="3"/>
  <c r="F2856" i="3"/>
  <c r="G2856" i="3" s="1"/>
  <c r="E2856" i="3"/>
  <c r="D2856" i="3"/>
  <c r="C2856" i="3"/>
  <c r="F2855" i="3"/>
  <c r="G2855" i="3" s="1"/>
  <c r="E2855" i="3"/>
  <c r="D2855" i="3"/>
  <c r="C2855" i="3"/>
  <c r="F2854" i="3"/>
  <c r="G2854" i="3" s="1"/>
  <c r="E2854" i="3"/>
  <c r="D2854" i="3"/>
  <c r="C2854" i="3"/>
  <c r="F2853" i="3"/>
  <c r="G2853" i="3" s="1"/>
  <c r="E2853" i="3"/>
  <c r="D2853" i="3"/>
  <c r="C2853" i="3"/>
  <c r="F2852" i="3"/>
  <c r="G2852" i="3" s="1"/>
  <c r="E2852" i="3"/>
  <c r="D2852" i="3"/>
  <c r="C2852" i="3"/>
  <c r="F2851" i="3"/>
  <c r="G2851" i="3" s="1"/>
  <c r="E2851" i="3"/>
  <c r="D2851" i="3"/>
  <c r="C2851" i="3"/>
  <c r="F2850" i="3"/>
  <c r="G2850" i="3" s="1"/>
  <c r="E2850" i="3"/>
  <c r="D2850" i="3"/>
  <c r="C2850" i="3"/>
  <c r="G2849" i="3"/>
  <c r="F2849" i="3"/>
  <c r="E2849" i="3"/>
  <c r="D2849" i="3"/>
  <c r="C2849" i="3"/>
  <c r="F2848" i="3"/>
  <c r="G2848" i="3" s="1"/>
  <c r="E2848" i="3"/>
  <c r="D2848" i="3"/>
  <c r="C2848" i="3"/>
  <c r="F2847" i="3"/>
  <c r="G2847" i="3" s="1"/>
  <c r="E2847" i="3"/>
  <c r="D2847" i="3"/>
  <c r="C2847" i="3"/>
  <c r="F2846" i="3"/>
  <c r="G2846" i="3" s="1"/>
  <c r="E2846" i="3"/>
  <c r="D2846" i="3"/>
  <c r="C2846" i="3"/>
  <c r="G2845" i="3"/>
  <c r="F2845" i="3"/>
  <c r="E2845" i="3"/>
  <c r="D2845" i="3"/>
  <c r="C2845" i="3"/>
  <c r="F2844" i="3"/>
  <c r="G2844" i="3" s="1"/>
  <c r="E2844" i="3"/>
  <c r="D2844" i="3"/>
  <c r="C2844" i="3"/>
  <c r="F2843" i="3"/>
  <c r="G2843" i="3" s="1"/>
  <c r="E2843" i="3"/>
  <c r="D2843" i="3"/>
  <c r="C2843" i="3"/>
  <c r="F2842" i="3"/>
  <c r="G2842" i="3" s="1"/>
  <c r="E2842" i="3"/>
  <c r="D2842" i="3"/>
  <c r="C2842" i="3"/>
  <c r="F2841" i="3"/>
  <c r="G2841" i="3" s="1"/>
  <c r="E2841" i="3"/>
  <c r="D2841" i="3"/>
  <c r="C2841" i="3"/>
  <c r="F2840" i="3"/>
  <c r="G2840" i="3" s="1"/>
  <c r="E2840" i="3"/>
  <c r="D2840" i="3"/>
  <c r="C2840" i="3"/>
  <c r="F2839" i="3"/>
  <c r="G2839" i="3" s="1"/>
  <c r="E2839" i="3"/>
  <c r="D2839" i="3"/>
  <c r="C2839" i="3"/>
  <c r="F2838" i="3"/>
  <c r="G2838" i="3" s="1"/>
  <c r="E2838" i="3"/>
  <c r="D2838" i="3"/>
  <c r="C2838" i="3"/>
  <c r="F2837" i="3"/>
  <c r="G2837" i="3" s="1"/>
  <c r="E2837" i="3"/>
  <c r="D2837" i="3"/>
  <c r="C2837" i="3"/>
  <c r="F2836" i="3"/>
  <c r="G2836" i="3" s="1"/>
  <c r="E2836" i="3"/>
  <c r="D2836" i="3"/>
  <c r="C2836" i="3"/>
  <c r="F2835" i="3"/>
  <c r="G2835" i="3" s="1"/>
  <c r="E2835" i="3"/>
  <c r="D2835" i="3"/>
  <c r="C2835" i="3"/>
  <c r="F2834" i="3"/>
  <c r="G2834" i="3" s="1"/>
  <c r="E2834" i="3"/>
  <c r="D2834" i="3"/>
  <c r="C2834" i="3"/>
  <c r="G2833" i="3"/>
  <c r="F2833" i="3"/>
  <c r="E2833" i="3"/>
  <c r="D2833" i="3"/>
  <c r="C2833" i="3"/>
  <c r="F2832" i="3"/>
  <c r="G2832" i="3" s="1"/>
  <c r="E2832" i="3"/>
  <c r="D2832" i="3"/>
  <c r="C2832" i="3"/>
  <c r="F2831" i="3"/>
  <c r="G2831" i="3" s="1"/>
  <c r="E2831" i="3"/>
  <c r="D2831" i="3"/>
  <c r="C2831" i="3"/>
  <c r="F2830" i="3"/>
  <c r="G2830" i="3" s="1"/>
  <c r="E2830" i="3"/>
  <c r="D2830" i="3"/>
  <c r="C2830" i="3"/>
  <c r="G2829" i="3"/>
  <c r="F2829" i="3"/>
  <c r="E2829" i="3"/>
  <c r="D2829" i="3"/>
  <c r="C2829" i="3"/>
  <c r="F2828" i="3"/>
  <c r="G2828" i="3" s="1"/>
  <c r="E2828" i="3"/>
  <c r="D2828" i="3"/>
  <c r="C2828" i="3"/>
  <c r="F2827" i="3"/>
  <c r="G2827" i="3" s="1"/>
  <c r="E2827" i="3"/>
  <c r="D2827" i="3"/>
  <c r="C2827" i="3"/>
  <c r="F2826" i="3"/>
  <c r="G2826" i="3" s="1"/>
  <c r="E2826" i="3"/>
  <c r="D2826" i="3"/>
  <c r="C2826" i="3"/>
  <c r="F2825" i="3"/>
  <c r="G2825" i="3" s="1"/>
  <c r="E2825" i="3"/>
  <c r="D2825" i="3"/>
  <c r="C2825" i="3"/>
  <c r="F2824" i="3"/>
  <c r="G2824" i="3" s="1"/>
  <c r="E2824" i="3"/>
  <c r="D2824" i="3"/>
  <c r="C2824" i="3"/>
  <c r="F2823" i="3"/>
  <c r="G2823" i="3" s="1"/>
  <c r="E2823" i="3"/>
  <c r="D2823" i="3"/>
  <c r="C2823" i="3"/>
  <c r="F2822" i="3"/>
  <c r="G2822" i="3" s="1"/>
  <c r="E2822" i="3"/>
  <c r="D2822" i="3"/>
  <c r="C2822" i="3"/>
  <c r="F2821" i="3"/>
  <c r="G2821" i="3" s="1"/>
  <c r="E2821" i="3"/>
  <c r="D2821" i="3"/>
  <c r="C2821" i="3"/>
  <c r="F2820" i="3"/>
  <c r="G2820" i="3" s="1"/>
  <c r="E2820" i="3"/>
  <c r="D2820" i="3"/>
  <c r="C2820" i="3"/>
  <c r="F2819" i="3"/>
  <c r="G2819" i="3" s="1"/>
  <c r="E2819" i="3"/>
  <c r="D2819" i="3"/>
  <c r="C2819" i="3"/>
  <c r="F2818" i="3"/>
  <c r="G2818" i="3" s="1"/>
  <c r="E2818" i="3"/>
  <c r="D2818" i="3"/>
  <c r="C2818" i="3"/>
  <c r="G2817" i="3"/>
  <c r="F2817" i="3"/>
  <c r="E2817" i="3"/>
  <c r="D2817" i="3"/>
  <c r="C2817" i="3"/>
  <c r="F2816" i="3"/>
  <c r="G2816" i="3" s="1"/>
  <c r="E2816" i="3"/>
  <c r="D2816" i="3"/>
  <c r="C2816" i="3"/>
  <c r="F2815" i="3"/>
  <c r="G2815" i="3" s="1"/>
  <c r="E2815" i="3"/>
  <c r="D2815" i="3"/>
  <c r="C2815" i="3"/>
  <c r="F2814" i="3"/>
  <c r="G2814" i="3" s="1"/>
  <c r="E2814" i="3"/>
  <c r="D2814" i="3"/>
  <c r="C2814" i="3"/>
  <c r="G2813" i="3"/>
  <c r="F2813" i="3"/>
  <c r="E2813" i="3"/>
  <c r="D2813" i="3"/>
  <c r="C2813" i="3"/>
  <c r="F2812" i="3"/>
  <c r="G2812" i="3" s="1"/>
  <c r="E2812" i="3"/>
  <c r="D2812" i="3"/>
  <c r="C2812" i="3"/>
  <c r="F2811" i="3"/>
  <c r="G2811" i="3" s="1"/>
  <c r="E2811" i="3"/>
  <c r="D2811" i="3"/>
  <c r="C2811" i="3"/>
  <c r="F2810" i="3"/>
  <c r="G2810" i="3" s="1"/>
  <c r="E2810" i="3"/>
  <c r="D2810" i="3"/>
  <c r="C2810" i="3"/>
  <c r="F2809" i="3"/>
  <c r="G2809" i="3" s="1"/>
  <c r="E2809" i="3"/>
  <c r="D2809" i="3"/>
  <c r="C2809" i="3"/>
  <c r="F2808" i="3"/>
  <c r="G2808" i="3" s="1"/>
  <c r="E2808" i="3"/>
  <c r="D2808" i="3"/>
  <c r="C2808" i="3"/>
  <c r="F2807" i="3"/>
  <c r="G2807" i="3" s="1"/>
  <c r="E2807" i="3"/>
  <c r="D2807" i="3"/>
  <c r="C2807" i="3"/>
  <c r="F2806" i="3"/>
  <c r="G2806" i="3" s="1"/>
  <c r="E2806" i="3"/>
  <c r="D2806" i="3"/>
  <c r="C2806" i="3"/>
  <c r="F2805" i="3"/>
  <c r="G2805" i="3" s="1"/>
  <c r="E2805" i="3"/>
  <c r="D2805" i="3"/>
  <c r="C2805" i="3"/>
  <c r="F2804" i="3"/>
  <c r="G2804" i="3" s="1"/>
  <c r="E2804" i="3"/>
  <c r="D2804" i="3"/>
  <c r="C2804" i="3"/>
  <c r="F2803" i="3"/>
  <c r="G2803" i="3" s="1"/>
  <c r="E2803" i="3"/>
  <c r="D2803" i="3"/>
  <c r="C2803" i="3"/>
  <c r="F2802" i="3"/>
  <c r="G2802" i="3" s="1"/>
  <c r="E2802" i="3"/>
  <c r="D2802" i="3"/>
  <c r="C2802" i="3"/>
  <c r="G2801" i="3"/>
  <c r="F2801" i="3"/>
  <c r="E2801" i="3"/>
  <c r="D2801" i="3"/>
  <c r="C2801" i="3"/>
  <c r="F2800" i="3"/>
  <c r="G2800" i="3" s="1"/>
  <c r="E2800" i="3"/>
  <c r="D2800" i="3"/>
  <c r="C2800" i="3"/>
  <c r="F2799" i="3"/>
  <c r="G2799" i="3" s="1"/>
  <c r="E2799" i="3"/>
  <c r="D2799" i="3"/>
  <c r="C2799" i="3"/>
  <c r="F2798" i="3"/>
  <c r="G2798" i="3" s="1"/>
  <c r="E2798" i="3"/>
  <c r="D2798" i="3"/>
  <c r="C2798" i="3"/>
  <c r="G2797" i="3"/>
  <c r="F2797" i="3"/>
  <c r="E2797" i="3"/>
  <c r="D2797" i="3"/>
  <c r="C2797" i="3"/>
  <c r="F2796" i="3"/>
  <c r="G2796" i="3" s="1"/>
  <c r="E2796" i="3"/>
  <c r="D2796" i="3"/>
  <c r="C2796" i="3"/>
  <c r="F2795" i="3"/>
  <c r="G2795" i="3" s="1"/>
  <c r="E2795" i="3"/>
  <c r="D2795" i="3"/>
  <c r="C2795" i="3"/>
  <c r="F2794" i="3"/>
  <c r="G2794" i="3" s="1"/>
  <c r="E2794" i="3"/>
  <c r="D2794" i="3"/>
  <c r="C2794" i="3"/>
  <c r="F2793" i="3"/>
  <c r="G2793" i="3" s="1"/>
  <c r="E2793" i="3"/>
  <c r="D2793" i="3"/>
  <c r="C2793" i="3"/>
  <c r="F2792" i="3"/>
  <c r="G2792" i="3" s="1"/>
  <c r="E2792" i="3"/>
  <c r="D2792" i="3"/>
  <c r="C2792" i="3"/>
  <c r="F2791" i="3"/>
  <c r="G2791" i="3" s="1"/>
  <c r="E2791" i="3"/>
  <c r="D2791" i="3"/>
  <c r="C2791" i="3"/>
  <c r="F2790" i="3"/>
  <c r="G2790" i="3" s="1"/>
  <c r="E2790" i="3"/>
  <c r="D2790" i="3"/>
  <c r="C2790" i="3"/>
  <c r="F2789" i="3"/>
  <c r="G2789" i="3" s="1"/>
  <c r="E2789" i="3"/>
  <c r="D2789" i="3"/>
  <c r="C2789" i="3"/>
  <c r="F2788" i="3"/>
  <c r="G2788" i="3" s="1"/>
  <c r="E2788" i="3"/>
  <c r="D2788" i="3"/>
  <c r="C2788" i="3"/>
  <c r="F2787" i="3"/>
  <c r="G2787" i="3" s="1"/>
  <c r="E2787" i="3"/>
  <c r="D2787" i="3"/>
  <c r="C2787" i="3"/>
  <c r="F2786" i="3"/>
  <c r="G2786" i="3" s="1"/>
  <c r="E2786" i="3"/>
  <c r="D2786" i="3"/>
  <c r="C2786" i="3"/>
  <c r="G2785" i="3"/>
  <c r="F2785" i="3"/>
  <c r="E2785" i="3"/>
  <c r="D2785" i="3"/>
  <c r="C2785" i="3"/>
  <c r="F2784" i="3"/>
  <c r="G2784" i="3" s="1"/>
  <c r="E2784" i="3"/>
  <c r="D2784" i="3"/>
  <c r="C2784" i="3"/>
  <c r="F2783" i="3"/>
  <c r="G2783" i="3" s="1"/>
  <c r="E2783" i="3"/>
  <c r="D2783" i="3"/>
  <c r="C2783" i="3"/>
  <c r="F2782" i="3"/>
  <c r="G2782" i="3" s="1"/>
  <c r="E2782" i="3"/>
  <c r="D2782" i="3"/>
  <c r="C2782" i="3"/>
  <c r="G2781" i="3"/>
  <c r="F2781" i="3"/>
  <c r="E2781" i="3"/>
  <c r="D2781" i="3"/>
  <c r="C2781" i="3"/>
  <c r="F2780" i="3"/>
  <c r="G2780" i="3" s="1"/>
  <c r="E2780" i="3"/>
  <c r="D2780" i="3"/>
  <c r="C2780" i="3"/>
  <c r="F2779" i="3"/>
  <c r="G2779" i="3" s="1"/>
  <c r="E2779" i="3"/>
  <c r="D2779" i="3"/>
  <c r="C2779" i="3"/>
  <c r="F2778" i="3"/>
  <c r="G2778" i="3" s="1"/>
  <c r="E2778" i="3"/>
  <c r="D2778" i="3"/>
  <c r="C2778" i="3"/>
  <c r="F2777" i="3"/>
  <c r="G2777" i="3" s="1"/>
  <c r="E2777" i="3"/>
  <c r="D2777" i="3"/>
  <c r="C2777" i="3"/>
  <c r="F2776" i="3"/>
  <c r="G2776" i="3" s="1"/>
  <c r="E2776" i="3"/>
  <c r="D2776" i="3"/>
  <c r="C2776" i="3"/>
  <c r="F2775" i="3"/>
  <c r="G2775" i="3" s="1"/>
  <c r="E2775" i="3"/>
  <c r="D2775" i="3"/>
  <c r="C2775" i="3"/>
  <c r="F2774" i="3"/>
  <c r="G2774" i="3" s="1"/>
  <c r="E2774" i="3"/>
  <c r="D2774" i="3"/>
  <c r="C2774" i="3"/>
  <c r="F2773" i="3"/>
  <c r="G2773" i="3" s="1"/>
  <c r="E2773" i="3"/>
  <c r="D2773" i="3"/>
  <c r="C2773" i="3"/>
  <c r="F2772" i="3"/>
  <c r="G2772" i="3" s="1"/>
  <c r="E2772" i="3"/>
  <c r="D2772" i="3"/>
  <c r="C2772" i="3"/>
  <c r="F2771" i="3"/>
  <c r="G2771" i="3" s="1"/>
  <c r="E2771" i="3"/>
  <c r="D2771" i="3"/>
  <c r="C2771" i="3"/>
  <c r="F2770" i="3"/>
  <c r="G2770" i="3" s="1"/>
  <c r="E2770" i="3"/>
  <c r="D2770" i="3"/>
  <c r="C2770" i="3"/>
  <c r="G2769" i="3"/>
  <c r="F2769" i="3"/>
  <c r="E2769" i="3"/>
  <c r="D2769" i="3"/>
  <c r="C2769" i="3"/>
  <c r="F2768" i="3"/>
  <c r="G2768" i="3" s="1"/>
  <c r="E2768" i="3"/>
  <c r="D2768" i="3"/>
  <c r="C2768" i="3"/>
  <c r="F2767" i="3"/>
  <c r="G2767" i="3" s="1"/>
  <c r="E2767" i="3"/>
  <c r="D2767" i="3"/>
  <c r="C2767" i="3"/>
  <c r="F2766" i="3"/>
  <c r="G2766" i="3" s="1"/>
  <c r="E2766" i="3"/>
  <c r="D2766" i="3"/>
  <c r="C2766" i="3"/>
  <c r="G2765" i="3"/>
  <c r="F2765" i="3"/>
  <c r="E2765" i="3"/>
  <c r="D2765" i="3"/>
  <c r="C2765" i="3"/>
  <c r="F2764" i="3"/>
  <c r="G2764" i="3" s="1"/>
  <c r="E2764" i="3"/>
  <c r="D2764" i="3"/>
  <c r="C2764" i="3"/>
  <c r="F2763" i="3"/>
  <c r="G2763" i="3" s="1"/>
  <c r="E2763" i="3"/>
  <c r="D2763" i="3"/>
  <c r="C2763" i="3"/>
  <c r="F2762" i="3"/>
  <c r="G2762" i="3" s="1"/>
  <c r="E2762" i="3"/>
  <c r="D2762" i="3"/>
  <c r="C2762" i="3"/>
  <c r="F2761" i="3"/>
  <c r="G2761" i="3" s="1"/>
  <c r="E2761" i="3"/>
  <c r="D2761" i="3"/>
  <c r="C2761" i="3"/>
  <c r="F2760" i="3"/>
  <c r="G2760" i="3" s="1"/>
  <c r="E2760" i="3"/>
  <c r="D2760" i="3"/>
  <c r="C2760" i="3"/>
  <c r="F2759" i="3"/>
  <c r="G2759" i="3" s="1"/>
  <c r="E2759" i="3"/>
  <c r="D2759" i="3"/>
  <c r="C2759" i="3"/>
  <c r="F2758" i="3"/>
  <c r="G2758" i="3" s="1"/>
  <c r="E2758" i="3"/>
  <c r="D2758" i="3"/>
  <c r="C2758" i="3"/>
  <c r="F2757" i="3"/>
  <c r="G2757" i="3" s="1"/>
  <c r="E2757" i="3"/>
  <c r="D2757" i="3"/>
  <c r="C2757" i="3"/>
  <c r="F2756" i="3"/>
  <c r="G2756" i="3" s="1"/>
  <c r="E2756" i="3"/>
  <c r="D2756" i="3"/>
  <c r="C2756" i="3"/>
  <c r="F2755" i="3"/>
  <c r="G2755" i="3" s="1"/>
  <c r="E2755" i="3"/>
  <c r="D2755" i="3"/>
  <c r="C2755" i="3"/>
  <c r="F2754" i="3"/>
  <c r="G2754" i="3" s="1"/>
  <c r="E2754" i="3"/>
  <c r="D2754" i="3"/>
  <c r="C2754" i="3"/>
  <c r="G2753" i="3"/>
  <c r="F2753" i="3"/>
  <c r="E2753" i="3"/>
  <c r="D2753" i="3"/>
  <c r="C2753" i="3"/>
  <c r="F2752" i="3"/>
  <c r="G2752" i="3" s="1"/>
  <c r="E2752" i="3"/>
  <c r="D2752" i="3"/>
  <c r="C2752" i="3"/>
  <c r="F2751" i="3"/>
  <c r="G2751" i="3" s="1"/>
  <c r="E2751" i="3"/>
  <c r="D2751" i="3"/>
  <c r="C2751" i="3"/>
  <c r="F2750" i="3"/>
  <c r="G2750" i="3" s="1"/>
  <c r="E2750" i="3"/>
  <c r="D2750" i="3"/>
  <c r="C2750" i="3"/>
  <c r="G2749" i="3"/>
  <c r="F2749" i="3"/>
  <c r="E2749" i="3"/>
  <c r="D2749" i="3"/>
  <c r="C2749" i="3"/>
  <c r="F2748" i="3"/>
  <c r="G2748" i="3" s="1"/>
  <c r="E2748" i="3"/>
  <c r="D2748" i="3"/>
  <c r="C2748" i="3"/>
  <c r="F2747" i="3"/>
  <c r="G2747" i="3" s="1"/>
  <c r="E2747" i="3"/>
  <c r="D2747" i="3"/>
  <c r="C2747" i="3"/>
  <c r="F2746" i="3"/>
  <c r="G2746" i="3" s="1"/>
  <c r="E2746" i="3"/>
  <c r="D2746" i="3"/>
  <c r="C2746" i="3"/>
  <c r="G2745" i="3"/>
  <c r="F2745" i="3"/>
  <c r="E2745" i="3"/>
  <c r="D2745" i="3"/>
  <c r="C2745" i="3"/>
  <c r="F2744" i="3"/>
  <c r="G2744" i="3" s="1"/>
  <c r="E2744" i="3"/>
  <c r="D2744" i="3"/>
  <c r="C2744" i="3"/>
  <c r="G2743" i="3"/>
  <c r="F2743" i="3"/>
  <c r="E2743" i="3"/>
  <c r="D2743" i="3"/>
  <c r="C2743" i="3"/>
  <c r="G2742" i="3"/>
  <c r="F2742" i="3"/>
  <c r="E2742" i="3"/>
  <c r="D2742" i="3"/>
  <c r="C2742" i="3"/>
  <c r="F2741" i="3"/>
  <c r="G2741" i="3" s="1"/>
  <c r="E2741" i="3"/>
  <c r="D2741" i="3"/>
  <c r="C2741" i="3"/>
  <c r="F2740" i="3"/>
  <c r="G2740" i="3" s="1"/>
  <c r="E2740" i="3"/>
  <c r="D2740" i="3"/>
  <c r="C2740" i="3"/>
  <c r="G2739" i="3"/>
  <c r="F2739" i="3"/>
  <c r="E2739" i="3"/>
  <c r="D2739" i="3"/>
  <c r="C2739" i="3"/>
  <c r="F2738" i="3"/>
  <c r="G2738" i="3" s="1"/>
  <c r="E2738" i="3"/>
  <c r="D2738" i="3"/>
  <c r="C2738" i="3"/>
  <c r="F2737" i="3"/>
  <c r="G2737" i="3" s="1"/>
  <c r="E2737" i="3"/>
  <c r="D2737" i="3"/>
  <c r="C2737" i="3"/>
  <c r="F2736" i="3"/>
  <c r="G2736" i="3" s="1"/>
  <c r="E2736" i="3"/>
  <c r="D2736" i="3"/>
  <c r="C2736" i="3"/>
  <c r="G2735" i="3"/>
  <c r="F2735" i="3"/>
  <c r="E2735" i="3"/>
  <c r="D2735" i="3"/>
  <c r="C2735" i="3"/>
  <c r="F2734" i="3"/>
  <c r="G2734" i="3" s="1"/>
  <c r="E2734" i="3"/>
  <c r="D2734" i="3"/>
  <c r="C2734" i="3"/>
  <c r="G2733" i="3"/>
  <c r="F2733" i="3"/>
  <c r="E2733" i="3"/>
  <c r="D2733" i="3"/>
  <c r="C2733" i="3"/>
  <c r="F2732" i="3"/>
  <c r="G2732" i="3" s="1"/>
  <c r="E2732" i="3"/>
  <c r="D2732" i="3"/>
  <c r="C2732" i="3"/>
  <c r="G2731" i="3"/>
  <c r="F2731" i="3"/>
  <c r="E2731" i="3"/>
  <c r="D2731" i="3"/>
  <c r="C2731" i="3"/>
  <c r="F2730" i="3"/>
  <c r="G2730" i="3" s="1"/>
  <c r="E2730" i="3"/>
  <c r="D2730" i="3"/>
  <c r="C2730" i="3"/>
  <c r="F2729" i="3"/>
  <c r="G2729" i="3" s="1"/>
  <c r="E2729" i="3"/>
  <c r="D2729" i="3"/>
  <c r="C2729" i="3"/>
  <c r="F2728" i="3"/>
  <c r="G2728" i="3" s="1"/>
  <c r="E2728" i="3"/>
  <c r="D2728" i="3"/>
  <c r="C2728" i="3"/>
  <c r="F2727" i="3"/>
  <c r="G2727" i="3" s="1"/>
  <c r="E2727" i="3"/>
  <c r="D2727" i="3"/>
  <c r="C2727" i="3"/>
  <c r="G2726" i="3"/>
  <c r="F2726" i="3"/>
  <c r="E2726" i="3"/>
  <c r="D2726" i="3"/>
  <c r="C2726" i="3"/>
  <c r="F2725" i="3"/>
  <c r="G2725" i="3" s="1"/>
  <c r="E2725" i="3"/>
  <c r="D2725" i="3"/>
  <c r="C2725" i="3"/>
  <c r="F2724" i="3"/>
  <c r="G2724" i="3" s="1"/>
  <c r="E2724" i="3"/>
  <c r="D2724" i="3"/>
  <c r="C2724" i="3"/>
  <c r="G2723" i="3"/>
  <c r="F2723" i="3"/>
  <c r="E2723" i="3"/>
  <c r="D2723" i="3"/>
  <c r="C2723" i="3"/>
  <c r="F2722" i="3"/>
  <c r="G2722" i="3" s="1"/>
  <c r="E2722" i="3"/>
  <c r="D2722" i="3"/>
  <c r="C2722" i="3"/>
  <c r="F2721" i="3"/>
  <c r="G2721" i="3" s="1"/>
  <c r="E2721" i="3"/>
  <c r="D2721" i="3"/>
  <c r="C2721" i="3"/>
  <c r="F2720" i="3"/>
  <c r="G2720" i="3" s="1"/>
  <c r="E2720" i="3"/>
  <c r="D2720" i="3"/>
  <c r="C2720" i="3"/>
  <c r="G2719" i="3"/>
  <c r="F2719" i="3"/>
  <c r="E2719" i="3"/>
  <c r="D2719" i="3"/>
  <c r="C2719" i="3"/>
  <c r="F2718" i="3"/>
  <c r="G2718" i="3" s="1"/>
  <c r="E2718" i="3"/>
  <c r="D2718" i="3"/>
  <c r="C2718" i="3"/>
  <c r="F2717" i="3"/>
  <c r="G2717" i="3" s="1"/>
  <c r="E2717" i="3"/>
  <c r="D2717" i="3"/>
  <c r="C2717" i="3"/>
  <c r="F2716" i="3"/>
  <c r="G2716" i="3" s="1"/>
  <c r="E2716" i="3"/>
  <c r="D2716" i="3"/>
  <c r="C2716" i="3"/>
  <c r="F2715" i="3"/>
  <c r="G2715" i="3" s="1"/>
  <c r="E2715" i="3"/>
  <c r="D2715" i="3"/>
  <c r="C2715" i="3"/>
  <c r="F2714" i="3"/>
  <c r="G2714" i="3" s="1"/>
  <c r="E2714" i="3"/>
  <c r="D2714" i="3"/>
  <c r="C2714" i="3"/>
  <c r="G2713" i="3"/>
  <c r="F2713" i="3"/>
  <c r="E2713" i="3"/>
  <c r="D2713" i="3"/>
  <c r="C2713" i="3"/>
  <c r="F2712" i="3"/>
  <c r="G2712" i="3" s="1"/>
  <c r="E2712" i="3"/>
  <c r="D2712" i="3"/>
  <c r="C2712" i="3"/>
  <c r="F2711" i="3"/>
  <c r="G2711" i="3" s="1"/>
  <c r="E2711" i="3"/>
  <c r="D2711" i="3"/>
  <c r="C2711" i="3"/>
  <c r="F2710" i="3"/>
  <c r="G2710" i="3" s="1"/>
  <c r="E2710" i="3"/>
  <c r="D2710" i="3"/>
  <c r="C2710" i="3"/>
  <c r="F2709" i="3"/>
  <c r="G2709" i="3" s="1"/>
  <c r="E2709" i="3"/>
  <c r="D2709" i="3"/>
  <c r="C2709" i="3"/>
  <c r="F2708" i="3"/>
  <c r="G2708" i="3" s="1"/>
  <c r="E2708" i="3"/>
  <c r="D2708" i="3"/>
  <c r="C2708" i="3"/>
  <c r="G2707" i="3"/>
  <c r="F2707" i="3"/>
  <c r="E2707" i="3"/>
  <c r="D2707" i="3"/>
  <c r="C2707" i="3"/>
  <c r="F2706" i="3"/>
  <c r="G2706" i="3" s="1"/>
  <c r="E2706" i="3"/>
  <c r="D2706" i="3"/>
  <c r="C2706" i="3"/>
  <c r="G2705" i="3"/>
  <c r="F2705" i="3"/>
  <c r="E2705" i="3"/>
  <c r="D2705" i="3"/>
  <c r="C2705" i="3"/>
  <c r="F2704" i="3"/>
  <c r="G2704" i="3" s="1"/>
  <c r="E2704" i="3"/>
  <c r="D2704" i="3"/>
  <c r="C2704" i="3"/>
  <c r="F2703" i="3"/>
  <c r="G2703" i="3" s="1"/>
  <c r="E2703" i="3"/>
  <c r="D2703" i="3"/>
  <c r="C2703" i="3"/>
  <c r="F2702" i="3"/>
  <c r="G2702" i="3" s="1"/>
  <c r="E2702" i="3"/>
  <c r="D2702" i="3"/>
  <c r="C2702" i="3"/>
  <c r="G2701" i="3"/>
  <c r="F2701" i="3"/>
  <c r="E2701" i="3"/>
  <c r="D2701" i="3"/>
  <c r="C2701" i="3"/>
  <c r="F2700" i="3"/>
  <c r="G2700" i="3" s="1"/>
  <c r="E2700" i="3"/>
  <c r="D2700" i="3"/>
  <c r="C2700" i="3"/>
  <c r="F2699" i="3"/>
  <c r="G2699" i="3" s="1"/>
  <c r="E2699" i="3"/>
  <c r="D2699" i="3"/>
  <c r="C2699" i="3"/>
  <c r="F2698" i="3"/>
  <c r="G2698" i="3" s="1"/>
  <c r="E2698" i="3"/>
  <c r="D2698" i="3"/>
  <c r="C2698" i="3"/>
  <c r="G2697" i="3"/>
  <c r="F2697" i="3"/>
  <c r="E2697" i="3"/>
  <c r="D2697" i="3"/>
  <c r="C2697" i="3"/>
  <c r="F2696" i="3"/>
  <c r="G2696" i="3" s="1"/>
  <c r="E2696" i="3"/>
  <c r="D2696" i="3"/>
  <c r="C2696" i="3"/>
  <c r="F2695" i="3"/>
  <c r="G2695" i="3" s="1"/>
  <c r="E2695" i="3"/>
  <c r="D2695" i="3"/>
  <c r="C2695" i="3"/>
  <c r="G2694" i="3"/>
  <c r="F2694" i="3"/>
  <c r="E2694" i="3"/>
  <c r="D2694" i="3"/>
  <c r="C2694" i="3"/>
  <c r="G2693" i="3"/>
  <c r="F2693" i="3"/>
  <c r="E2693" i="3"/>
  <c r="D2693" i="3"/>
  <c r="C2693" i="3"/>
  <c r="F2692" i="3"/>
  <c r="G2692" i="3" s="1"/>
  <c r="E2692" i="3"/>
  <c r="D2692" i="3"/>
  <c r="C2692" i="3"/>
  <c r="F2691" i="3"/>
  <c r="G2691" i="3" s="1"/>
  <c r="E2691" i="3"/>
  <c r="D2691" i="3"/>
  <c r="C2691" i="3"/>
  <c r="F2690" i="3"/>
  <c r="G2690" i="3" s="1"/>
  <c r="E2690" i="3"/>
  <c r="D2690" i="3"/>
  <c r="C2690" i="3"/>
  <c r="F2689" i="3"/>
  <c r="G2689" i="3" s="1"/>
  <c r="E2689" i="3"/>
  <c r="D2689" i="3"/>
  <c r="C2689" i="3"/>
  <c r="F2688" i="3"/>
  <c r="G2688" i="3" s="1"/>
  <c r="E2688" i="3"/>
  <c r="D2688" i="3"/>
  <c r="C2688" i="3"/>
  <c r="G2687" i="3"/>
  <c r="F2687" i="3"/>
  <c r="E2687" i="3"/>
  <c r="D2687" i="3"/>
  <c r="C2687" i="3"/>
  <c r="G2686" i="3"/>
  <c r="F2686" i="3"/>
  <c r="E2686" i="3"/>
  <c r="D2686" i="3"/>
  <c r="C2686" i="3"/>
  <c r="F2685" i="3"/>
  <c r="G2685" i="3" s="1"/>
  <c r="E2685" i="3"/>
  <c r="D2685" i="3"/>
  <c r="C2685" i="3"/>
  <c r="F2684" i="3"/>
  <c r="G2684" i="3" s="1"/>
  <c r="E2684" i="3"/>
  <c r="D2684" i="3"/>
  <c r="C2684" i="3"/>
  <c r="F2683" i="3"/>
  <c r="G2683" i="3" s="1"/>
  <c r="E2683" i="3"/>
  <c r="D2683" i="3"/>
  <c r="C2683" i="3"/>
  <c r="F2682" i="3"/>
  <c r="G2682" i="3" s="1"/>
  <c r="E2682" i="3"/>
  <c r="D2682" i="3"/>
  <c r="C2682" i="3"/>
  <c r="G2681" i="3"/>
  <c r="F2681" i="3"/>
  <c r="E2681" i="3"/>
  <c r="D2681" i="3"/>
  <c r="C2681" i="3"/>
  <c r="F2680" i="3"/>
  <c r="G2680" i="3" s="1"/>
  <c r="E2680" i="3"/>
  <c r="D2680" i="3"/>
  <c r="C2680" i="3"/>
  <c r="G2679" i="3"/>
  <c r="F2679" i="3"/>
  <c r="E2679" i="3"/>
  <c r="D2679" i="3"/>
  <c r="C2679" i="3"/>
  <c r="G2678" i="3"/>
  <c r="F2678" i="3"/>
  <c r="E2678" i="3"/>
  <c r="D2678" i="3"/>
  <c r="C2678" i="3"/>
  <c r="F2677" i="3"/>
  <c r="G2677" i="3" s="1"/>
  <c r="E2677" i="3"/>
  <c r="D2677" i="3"/>
  <c r="C2677" i="3"/>
  <c r="F2676" i="3"/>
  <c r="G2676" i="3" s="1"/>
  <c r="E2676" i="3"/>
  <c r="D2676" i="3"/>
  <c r="C2676" i="3"/>
  <c r="G2675" i="3"/>
  <c r="F2675" i="3"/>
  <c r="E2675" i="3"/>
  <c r="D2675" i="3"/>
  <c r="C2675" i="3"/>
  <c r="F2674" i="3"/>
  <c r="G2674" i="3" s="1"/>
  <c r="E2674" i="3"/>
  <c r="D2674" i="3"/>
  <c r="C2674" i="3"/>
  <c r="F2673" i="3"/>
  <c r="G2673" i="3" s="1"/>
  <c r="E2673" i="3"/>
  <c r="D2673" i="3"/>
  <c r="C2673" i="3"/>
  <c r="F2672" i="3"/>
  <c r="G2672" i="3" s="1"/>
  <c r="E2672" i="3"/>
  <c r="D2672" i="3"/>
  <c r="C2672" i="3"/>
  <c r="G2671" i="3"/>
  <c r="F2671" i="3"/>
  <c r="E2671" i="3"/>
  <c r="D2671" i="3"/>
  <c r="C2671" i="3"/>
  <c r="F2670" i="3"/>
  <c r="G2670" i="3" s="1"/>
  <c r="E2670" i="3"/>
  <c r="D2670" i="3"/>
  <c r="C2670" i="3"/>
  <c r="G2669" i="3"/>
  <c r="F2669" i="3"/>
  <c r="E2669" i="3"/>
  <c r="D2669" i="3"/>
  <c r="C2669" i="3"/>
  <c r="F2668" i="3"/>
  <c r="G2668" i="3" s="1"/>
  <c r="E2668" i="3"/>
  <c r="D2668" i="3"/>
  <c r="C2668" i="3"/>
  <c r="G2667" i="3"/>
  <c r="F2667" i="3"/>
  <c r="E2667" i="3"/>
  <c r="D2667" i="3"/>
  <c r="C2667" i="3"/>
  <c r="F2666" i="3"/>
  <c r="G2666" i="3" s="1"/>
  <c r="E2666" i="3"/>
  <c r="D2666" i="3"/>
  <c r="C2666" i="3"/>
  <c r="G2665" i="3"/>
  <c r="F2665" i="3"/>
  <c r="E2665" i="3"/>
  <c r="D2665" i="3"/>
  <c r="C2665" i="3"/>
  <c r="F2664" i="3"/>
  <c r="G2664" i="3" s="1"/>
  <c r="E2664" i="3"/>
  <c r="D2664" i="3"/>
  <c r="C2664" i="3"/>
  <c r="F2663" i="3"/>
  <c r="G2663" i="3" s="1"/>
  <c r="E2663" i="3"/>
  <c r="D2663" i="3"/>
  <c r="C2663" i="3"/>
  <c r="G2662" i="3"/>
  <c r="F2662" i="3"/>
  <c r="E2662" i="3"/>
  <c r="D2662" i="3"/>
  <c r="C2662" i="3"/>
  <c r="F2661" i="3"/>
  <c r="G2661" i="3" s="1"/>
  <c r="E2661" i="3"/>
  <c r="D2661" i="3"/>
  <c r="C2661" i="3"/>
  <c r="F2660" i="3"/>
  <c r="G2660" i="3" s="1"/>
  <c r="E2660" i="3"/>
  <c r="D2660" i="3"/>
  <c r="C2660" i="3"/>
  <c r="G2659" i="3"/>
  <c r="F2659" i="3"/>
  <c r="E2659" i="3"/>
  <c r="D2659" i="3"/>
  <c r="C2659" i="3"/>
  <c r="F2658" i="3"/>
  <c r="G2658" i="3" s="1"/>
  <c r="E2658" i="3"/>
  <c r="D2658" i="3"/>
  <c r="C2658" i="3"/>
  <c r="F2657" i="3"/>
  <c r="G2657" i="3" s="1"/>
  <c r="E2657" i="3"/>
  <c r="D2657" i="3"/>
  <c r="C2657" i="3"/>
  <c r="F2656" i="3"/>
  <c r="G2656" i="3" s="1"/>
  <c r="E2656" i="3"/>
  <c r="D2656" i="3"/>
  <c r="C2656" i="3"/>
  <c r="G2655" i="3"/>
  <c r="F2655" i="3"/>
  <c r="E2655" i="3"/>
  <c r="D2655" i="3"/>
  <c r="C2655" i="3"/>
  <c r="F2654" i="3"/>
  <c r="G2654" i="3" s="1"/>
  <c r="E2654" i="3"/>
  <c r="D2654" i="3"/>
  <c r="C2654" i="3"/>
  <c r="G2653" i="3"/>
  <c r="F2653" i="3"/>
  <c r="E2653" i="3"/>
  <c r="D2653" i="3"/>
  <c r="C2653" i="3"/>
  <c r="F2652" i="3"/>
  <c r="G2652" i="3" s="1"/>
  <c r="E2652" i="3"/>
  <c r="D2652" i="3"/>
  <c r="C2652" i="3"/>
  <c r="F2651" i="3"/>
  <c r="G2651" i="3" s="1"/>
  <c r="E2651" i="3"/>
  <c r="D2651" i="3"/>
  <c r="C2651" i="3"/>
  <c r="F2650" i="3"/>
  <c r="G2650" i="3" s="1"/>
  <c r="E2650" i="3"/>
  <c r="D2650" i="3"/>
  <c r="C2650" i="3"/>
  <c r="G2649" i="3"/>
  <c r="F2649" i="3"/>
  <c r="E2649" i="3"/>
  <c r="D2649" i="3"/>
  <c r="C2649" i="3"/>
  <c r="F2648" i="3"/>
  <c r="G2648" i="3" s="1"/>
  <c r="E2648" i="3"/>
  <c r="D2648" i="3"/>
  <c r="C2648" i="3"/>
  <c r="F2647" i="3"/>
  <c r="G2647" i="3" s="1"/>
  <c r="E2647" i="3"/>
  <c r="D2647" i="3"/>
  <c r="C2647" i="3"/>
  <c r="G2646" i="3"/>
  <c r="F2646" i="3"/>
  <c r="E2646" i="3"/>
  <c r="D2646" i="3"/>
  <c r="C2646" i="3"/>
  <c r="F2645" i="3"/>
  <c r="G2645" i="3" s="1"/>
  <c r="E2645" i="3"/>
  <c r="D2645" i="3"/>
  <c r="C2645" i="3"/>
  <c r="F2644" i="3"/>
  <c r="G2644" i="3" s="1"/>
  <c r="E2644" i="3"/>
  <c r="D2644" i="3"/>
  <c r="C2644" i="3"/>
  <c r="G2643" i="3"/>
  <c r="F2643" i="3"/>
  <c r="E2643" i="3"/>
  <c r="D2643" i="3"/>
  <c r="C2643" i="3"/>
  <c r="F2642" i="3"/>
  <c r="G2642" i="3" s="1"/>
  <c r="E2642" i="3"/>
  <c r="D2642" i="3"/>
  <c r="C2642" i="3"/>
  <c r="G2641" i="3"/>
  <c r="F2641" i="3"/>
  <c r="E2641" i="3"/>
  <c r="D2641" i="3"/>
  <c r="C2641" i="3"/>
  <c r="F2640" i="3"/>
  <c r="G2640" i="3" s="1"/>
  <c r="E2640" i="3"/>
  <c r="D2640" i="3"/>
  <c r="C2640" i="3"/>
  <c r="G2639" i="3"/>
  <c r="F2639" i="3"/>
  <c r="E2639" i="3"/>
  <c r="D2639" i="3"/>
  <c r="C2639" i="3"/>
  <c r="F2638" i="3"/>
  <c r="G2638" i="3" s="1"/>
  <c r="E2638" i="3"/>
  <c r="D2638" i="3"/>
  <c r="C2638" i="3"/>
  <c r="G2637" i="3"/>
  <c r="F2637" i="3"/>
  <c r="E2637" i="3"/>
  <c r="D2637" i="3"/>
  <c r="C2637" i="3"/>
  <c r="F2636" i="3"/>
  <c r="G2636" i="3" s="1"/>
  <c r="E2636" i="3"/>
  <c r="D2636" i="3"/>
  <c r="C2636" i="3"/>
  <c r="F2635" i="3"/>
  <c r="G2635" i="3" s="1"/>
  <c r="E2635" i="3"/>
  <c r="D2635" i="3"/>
  <c r="C2635" i="3"/>
  <c r="F2634" i="3"/>
  <c r="G2634" i="3" s="1"/>
  <c r="E2634" i="3"/>
  <c r="D2634" i="3"/>
  <c r="C2634" i="3"/>
  <c r="G2633" i="3"/>
  <c r="F2633" i="3"/>
  <c r="E2633" i="3"/>
  <c r="D2633" i="3"/>
  <c r="C2633" i="3"/>
  <c r="F2632" i="3"/>
  <c r="G2632" i="3" s="1"/>
  <c r="E2632" i="3"/>
  <c r="D2632" i="3"/>
  <c r="C2632" i="3"/>
  <c r="F2631" i="3"/>
  <c r="G2631" i="3" s="1"/>
  <c r="E2631" i="3"/>
  <c r="D2631" i="3"/>
  <c r="C2631" i="3"/>
  <c r="G2630" i="3"/>
  <c r="F2630" i="3"/>
  <c r="E2630" i="3"/>
  <c r="D2630" i="3"/>
  <c r="C2630" i="3"/>
  <c r="G2629" i="3"/>
  <c r="F2629" i="3"/>
  <c r="E2629" i="3"/>
  <c r="D2629" i="3"/>
  <c r="C2629" i="3"/>
  <c r="F2628" i="3"/>
  <c r="G2628" i="3" s="1"/>
  <c r="E2628" i="3"/>
  <c r="D2628" i="3"/>
  <c r="C2628" i="3"/>
  <c r="G2627" i="3"/>
  <c r="F2627" i="3"/>
  <c r="E2627" i="3"/>
  <c r="D2627" i="3"/>
  <c r="C2627" i="3"/>
  <c r="F2626" i="3"/>
  <c r="G2626" i="3" s="1"/>
  <c r="E2626" i="3"/>
  <c r="D2626" i="3"/>
  <c r="C2626" i="3"/>
  <c r="F2625" i="3"/>
  <c r="G2625" i="3" s="1"/>
  <c r="E2625" i="3"/>
  <c r="D2625" i="3"/>
  <c r="C2625" i="3"/>
  <c r="F2624" i="3"/>
  <c r="G2624" i="3" s="1"/>
  <c r="E2624" i="3"/>
  <c r="D2624" i="3"/>
  <c r="C2624" i="3"/>
  <c r="G2623" i="3"/>
  <c r="F2623" i="3"/>
  <c r="E2623" i="3"/>
  <c r="D2623" i="3"/>
  <c r="C2623" i="3"/>
  <c r="G2622" i="3"/>
  <c r="F2622" i="3"/>
  <c r="E2622" i="3"/>
  <c r="D2622" i="3"/>
  <c r="C2622" i="3"/>
  <c r="G2621" i="3"/>
  <c r="F2621" i="3"/>
  <c r="E2621" i="3"/>
  <c r="D2621" i="3"/>
  <c r="C2621" i="3"/>
  <c r="F2620" i="3"/>
  <c r="G2620" i="3" s="1"/>
  <c r="E2620" i="3"/>
  <c r="D2620" i="3"/>
  <c r="C2620" i="3"/>
  <c r="F2619" i="3"/>
  <c r="G2619" i="3" s="1"/>
  <c r="E2619" i="3"/>
  <c r="D2619" i="3"/>
  <c r="C2619" i="3"/>
  <c r="F2618" i="3"/>
  <c r="G2618" i="3" s="1"/>
  <c r="E2618" i="3"/>
  <c r="D2618" i="3"/>
  <c r="C2618" i="3"/>
  <c r="G2617" i="3"/>
  <c r="F2617" i="3"/>
  <c r="E2617" i="3"/>
  <c r="D2617" i="3"/>
  <c r="C2617" i="3"/>
  <c r="F2616" i="3"/>
  <c r="G2616" i="3" s="1"/>
  <c r="E2616" i="3"/>
  <c r="D2616" i="3"/>
  <c r="C2616" i="3"/>
  <c r="G2615" i="3"/>
  <c r="F2615" i="3"/>
  <c r="E2615" i="3"/>
  <c r="D2615" i="3"/>
  <c r="C2615" i="3"/>
  <c r="G2614" i="3"/>
  <c r="F2614" i="3"/>
  <c r="E2614" i="3"/>
  <c r="D2614" i="3"/>
  <c r="C2614" i="3"/>
  <c r="F2613" i="3"/>
  <c r="G2613" i="3" s="1"/>
  <c r="E2613" i="3"/>
  <c r="D2613" i="3"/>
  <c r="C2613" i="3"/>
  <c r="F2612" i="3"/>
  <c r="G2612" i="3" s="1"/>
  <c r="E2612" i="3"/>
  <c r="D2612" i="3"/>
  <c r="C2612" i="3"/>
  <c r="G2611" i="3"/>
  <c r="F2611" i="3"/>
  <c r="E2611" i="3"/>
  <c r="D2611" i="3"/>
  <c r="C2611" i="3"/>
  <c r="F2610" i="3"/>
  <c r="G2610" i="3" s="1"/>
  <c r="E2610" i="3"/>
  <c r="D2610" i="3"/>
  <c r="C2610" i="3"/>
  <c r="F2609" i="3"/>
  <c r="G2609" i="3" s="1"/>
  <c r="E2609" i="3"/>
  <c r="D2609" i="3"/>
  <c r="C2609" i="3"/>
  <c r="F2608" i="3"/>
  <c r="G2608" i="3" s="1"/>
  <c r="E2608" i="3"/>
  <c r="D2608" i="3"/>
  <c r="C2608" i="3"/>
  <c r="G2607" i="3"/>
  <c r="F2607" i="3"/>
  <c r="E2607" i="3"/>
  <c r="D2607" i="3"/>
  <c r="C2607" i="3"/>
  <c r="F2606" i="3"/>
  <c r="G2606" i="3" s="1"/>
  <c r="E2606" i="3"/>
  <c r="D2606" i="3"/>
  <c r="C2606" i="3"/>
  <c r="G2605" i="3"/>
  <c r="F2605" i="3"/>
  <c r="E2605" i="3"/>
  <c r="D2605" i="3"/>
  <c r="C2605" i="3"/>
  <c r="F2604" i="3"/>
  <c r="G2604" i="3" s="1"/>
  <c r="E2604" i="3"/>
  <c r="D2604" i="3"/>
  <c r="C2604" i="3"/>
  <c r="G2603" i="3"/>
  <c r="F2603" i="3"/>
  <c r="E2603" i="3"/>
  <c r="D2603" i="3"/>
  <c r="C2603" i="3"/>
  <c r="F2602" i="3"/>
  <c r="G2602" i="3" s="1"/>
  <c r="E2602" i="3"/>
  <c r="D2602" i="3"/>
  <c r="C2602" i="3"/>
  <c r="G2601" i="3"/>
  <c r="F2601" i="3"/>
  <c r="E2601" i="3"/>
  <c r="D2601" i="3"/>
  <c r="C2601" i="3"/>
  <c r="F2600" i="3"/>
  <c r="G2600" i="3" s="1"/>
  <c r="E2600" i="3"/>
  <c r="D2600" i="3"/>
  <c r="C2600" i="3"/>
  <c r="F2599" i="3"/>
  <c r="G2599" i="3" s="1"/>
  <c r="E2599" i="3"/>
  <c r="D2599" i="3"/>
  <c r="C2599" i="3"/>
  <c r="G2598" i="3"/>
  <c r="F2598" i="3"/>
  <c r="E2598" i="3"/>
  <c r="D2598" i="3"/>
  <c r="C2598" i="3"/>
  <c r="F2597" i="3"/>
  <c r="G2597" i="3" s="1"/>
  <c r="E2597" i="3"/>
  <c r="D2597" i="3"/>
  <c r="C2597" i="3"/>
  <c r="F2596" i="3"/>
  <c r="G2596" i="3" s="1"/>
  <c r="E2596" i="3"/>
  <c r="D2596" i="3"/>
  <c r="C2596" i="3"/>
  <c r="G2595" i="3"/>
  <c r="F2595" i="3"/>
  <c r="E2595" i="3"/>
  <c r="D2595" i="3"/>
  <c r="C2595" i="3"/>
  <c r="F2594" i="3"/>
  <c r="G2594" i="3" s="1"/>
  <c r="E2594" i="3"/>
  <c r="D2594" i="3"/>
  <c r="C2594" i="3"/>
  <c r="F2593" i="3"/>
  <c r="G2593" i="3" s="1"/>
  <c r="E2593" i="3"/>
  <c r="D2593" i="3"/>
  <c r="C2593" i="3"/>
  <c r="F2592" i="3"/>
  <c r="G2592" i="3" s="1"/>
  <c r="E2592" i="3"/>
  <c r="D2592" i="3"/>
  <c r="C2592" i="3"/>
  <c r="G2591" i="3"/>
  <c r="F2591" i="3"/>
  <c r="E2591" i="3"/>
  <c r="D2591" i="3"/>
  <c r="C2591" i="3"/>
  <c r="F2590" i="3"/>
  <c r="G2590" i="3" s="1"/>
  <c r="E2590" i="3"/>
  <c r="D2590" i="3"/>
  <c r="C2590" i="3"/>
  <c r="G2589" i="3"/>
  <c r="F2589" i="3"/>
  <c r="E2589" i="3"/>
  <c r="D2589" i="3"/>
  <c r="C2589" i="3"/>
  <c r="F2588" i="3"/>
  <c r="G2588" i="3" s="1"/>
  <c r="E2588" i="3"/>
  <c r="D2588" i="3"/>
  <c r="C2588" i="3"/>
  <c r="F2587" i="3"/>
  <c r="G2587" i="3" s="1"/>
  <c r="E2587" i="3"/>
  <c r="D2587" i="3"/>
  <c r="C2587" i="3"/>
  <c r="F2586" i="3"/>
  <c r="G2586" i="3" s="1"/>
  <c r="E2586" i="3"/>
  <c r="D2586" i="3"/>
  <c r="C2586" i="3"/>
  <c r="G2585" i="3"/>
  <c r="F2585" i="3"/>
  <c r="E2585" i="3"/>
  <c r="D2585" i="3"/>
  <c r="C2585" i="3"/>
  <c r="F2584" i="3"/>
  <c r="G2584" i="3" s="1"/>
  <c r="E2584" i="3"/>
  <c r="D2584" i="3"/>
  <c r="C2584" i="3"/>
  <c r="F2583" i="3"/>
  <c r="G2583" i="3" s="1"/>
  <c r="E2583" i="3"/>
  <c r="D2583" i="3"/>
  <c r="C2583" i="3"/>
  <c r="G2582" i="3"/>
  <c r="F2582" i="3"/>
  <c r="E2582" i="3"/>
  <c r="D2582" i="3"/>
  <c r="C2582" i="3"/>
  <c r="F2581" i="3"/>
  <c r="G2581" i="3" s="1"/>
  <c r="E2581" i="3"/>
  <c r="D2581" i="3"/>
  <c r="C2581" i="3"/>
  <c r="F2580" i="3"/>
  <c r="G2580" i="3" s="1"/>
  <c r="E2580" i="3"/>
  <c r="D2580" i="3"/>
  <c r="C2580" i="3"/>
  <c r="G2579" i="3"/>
  <c r="F2579" i="3"/>
  <c r="E2579" i="3"/>
  <c r="D2579" i="3"/>
  <c r="C2579" i="3"/>
  <c r="F2578" i="3"/>
  <c r="G2578" i="3" s="1"/>
  <c r="E2578" i="3"/>
  <c r="D2578" i="3"/>
  <c r="C2578" i="3"/>
  <c r="G2577" i="3"/>
  <c r="F2577" i="3"/>
  <c r="E2577" i="3"/>
  <c r="D2577" i="3"/>
  <c r="C2577" i="3"/>
  <c r="F2576" i="3"/>
  <c r="G2576" i="3" s="1"/>
  <c r="E2576" i="3"/>
  <c r="D2576" i="3"/>
  <c r="C2576" i="3"/>
  <c r="G2575" i="3"/>
  <c r="F2575" i="3"/>
  <c r="E2575" i="3"/>
  <c r="D2575" i="3"/>
  <c r="C2575" i="3"/>
  <c r="F2574" i="3"/>
  <c r="G2574" i="3" s="1"/>
  <c r="E2574" i="3"/>
  <c r="D2574" i="3"/>
  <c r="C2574" i="3"/>
  <c r="G2573" i="3"/>
  <c r="F2573" i="3"/>
  <c r="E2573" i="3"/>
  <c r="D2573" i="3"/>
  <c r="C2573" i="3"/>
  <c r="F2572" i="3"/>
  <c r="G2572" i="3" s="1"/>
  <c r="E2572" i="3"/>
  <c r="D2572" i="3"/>
  <c r="C2572" i="3"/>
  <c r="F2571" i="3"/>
  <c r="G2571" i="3" s="1"/>
  <c r="E2571" i="3"/>
  <c r="D2571" i="3"/>
  <c r="C2571" i="3"/>
  <c r="F2570" i="3"/>
  <c r="G2570" i="3" s="1"/>
  <c r="E2570" i="3"/>
  <c r="D2570" i="3"/>
  <c r="C2570" i="3"/>
  <c r="G2569" i="3"/>
  <c r="F2569" i="3"/>
  <c r="E2569" i="3"/>
  <c r="D2569" i="3"/>
  <c r="C2569" i="3"/>
  <c r="F2568" i="3"/>
  <c r="G2568" i="3" s="1"/>
  <c r="E2568" i="3"/>
  <c r="D2568" i="3"/>
  <c r="C2568" i="3"/>
  <c r="F2567" i="3"/>
  <c r="G2567" i="3" s="1"/>
  <c r="E2567" i="3"/>
  <c r="D2567" i="3"/>
  <c r="C2567" i="3"/>
  <c r="G2566" i="3"/>
  <c r="F2566" i="3"/>
  <c r="E2566" i="3"/>
  <c r="D2566" i="3"/>
  <c r="C2566" i="3"/>
  <c r="F2565" i="3"/>
  <c r="G2565" i="3" s="1"/>
  <c r="E2565" i="3"/>
  <c r="D2565" i="3"/>
  <c r="C2565" i="3"/>
  <c r="F2564" i="3"/>
  <c r="G2564" i="3" s="1"/>
  <c r="E2564" i="3"/>
  <c r="D2564" i="3"/>
  <c r="C2564" i="3"/>
  <c r="G2563" i="3"/>
  <c r="F2563" i="3"/>
  <c r="E2563" i="3"/>
  <c r="D2563" i="3"/>
  <c r="C2563" i="3"/>
  <c r="F2562" i="3"/>
  <c r="G2562" i="3" s="1"/>
  <c r="E2562" i="3"/>
  <c r="D2562" i="3"/>
  <c r="C2562" i="3"/>
  <c r="F2561" i="3"/>
  <c r="G2561" i="3" s="1"/>
  <c r="E2561" i="3"/>
  <c r="D2561" i="3"/>
  <c r="C2561" i="3"/>
  <c r="F2560" i="3"/>
  <c r="G2560" i="3" s="1"/>
  <c r="E2560" i="3"/>
  <c r="D2560" i="3"/>
  <c r="C2560" i="3"/>
  <c r="G2559" i="3"/>
  <c r="F2559" i="3"/>
  <c r="E2559" i="3"/>
  <c r="D2559" i="3"/>
  <c r="C2559" i="3"/>
  <c r="F2558" i="3"/>
  <c r="G2558" i="3" s="1"/>
  <c r="E2558" i="3"/>
  <c r="D2558" i="3"/>
  <c r="C2558" i="3"/>
  <c r="G2557" i="3"/>
  <c r="F2557" i="3"/>
  <c r="E2557" i="3"/>
  <c r="D2557" i="3"/>
  <c r="C2557" i="3"/>
  <c r="F2556" i="3"/>
  <c r="G2556" i="3" s="1"/>
  <c r="E2556" i="3"/>
  <c r="D2556" i="3"/>
  <c r="C2556" i="3"/>
  <c r="F2555" i="3"/>
  <c r="G2555" i="3" s="1"/>
  <c r="E2555" i="3"/>
  <c r="D2555" i="3"/>
  <c r="C2555" i="3"/>
  <c r="F2554" i="3"/>
  <c r="G2554" i="3" s="1"/>
  <c r="E2554" i="3"/>
  <c r="D2554" i="3"/>
  <c r="C2554" i="3"/>
  <c r="G2553" i="3"/>
  <c r="F2553" i="3"/>
  <c r="E2553" i="3"/>
  <c r="D2553" i="3"/>
  <c r="C2553" i="3"/>
  <c r="F2552" i="3"/>
  <c r="G2552" i="3" s="1"/>
  <c r="E2552" i="3"/>
  <c r="D2552" i="3"/>
  <c r="C2552" i="3"/>
  <c r="F2551" i="3"/>
  <c r="G2551" i="3" s="1"/>
  <c r="E2551" i="3"/>
  <c r="D2551" i="3"/>
  <c r="C2551" i="3"/>
  <c r="G2550" i="3"/>
  <c r="F2550" i="3"/>
  <c r="E2550" i="3"/>
  <c r="D2550" i="3"/>
  <c r="C2550" i="3"/>
  <c r="F2549" i="3"/>
  <c r="G2549" i="3" s="1"/>
  <c r="E2549" i="3"/>
  <c r="D2549" i="3"/>
  <c r="C2549" i="3"/>
  <c r="F2548" i="3"/>
  <c r="G2548" i="3" s="1"/>
  <c r="E2548" i="3"/>
  <c r="D2548" i="3"/>
  <c r="C2548" i="3"/>
  <c r="G2547" i="3"/>
  <c r="F2547" i="3"/>
  <c r="E2547" i="3"/>
  <c r="D2547" i="3"/>
  <c r="C2547" i="3"/>
  <c r="F2546" i="3"/>
  <c r="G2546" i="3" s="1"/>
  <c r="E2546" i="3"/>
  <c r="D2546" i="3"/>
  <c r="C2546" i="3"/>
  <c r="F2545" i="3"/>
  <c r="G2545" i="3" s="1"/>
  <c r="E2545" i="3"/>
  <c r="D2545" i="3"/>
  <c r="C2545" i="3"/>
  <c r="F2544" i="3"/>
  <c r="G2544" i="3" s="1"/>
  <c r="E2544" i="3"/>
  <c r="D2544" i="3"/>
  <c r="C2544" i="3"/>
  <c r="G2543" i="3"/>
  <c r="F2543" i="3"/>
  <c r="E2543" i="3"/>
  <c r="D2543" i="3"/>
  <c r="C2543" i="3"/>
  <c r="F2542" i="3"/>
  <c r="G2542" i="3" s="1"/>
  <c r="E2542" i="3"/>
  <c r="D2542" i="3"/>
  <c r="C2542" i="3"/>
  <c r="G2541" i="3"/>
  <c r="F2541" i="3"/>
  <c r="E2541" i="3"/>
  <c r="D2541" i="3"/>
  <c r="C2541" i="3"/>
  <c r="F2540" i="3"/>
  <c r="G2540" i="3" s="1"/>
  <c r="E2540" i="3"/>
  <c r="D2540" i="3"/>
  <c r="C2540" i="3"/>
  <c r="F2539" i="3"/>
  <c r="G2539" i="3" s="1"/>
  <c r="E2539" i="3"/>
  <c r="D2539" i="3"/>
  <c r="C2539" i="3"/>
  <c r="F2538" i="3"/>
  <c r="G2538" i="3" s="1"/>
  <c r="E2538" i="3"/>
  <c r="D2538" i="3"/>
  <c r="C2538" i="3"/>
  <c r="G2537" i="3"/>
  <c r="F2537" i="3"/>
  <c r="E2537" i="3"/>
  <c r="D2537" i="3"/>
  <c r="C2537" i="3"/>
  <c r="F2536" i="3"/>
  <c r="G2536" i="3" s="1"/>
  <c r="E2536" i="3"/>
  <c r="D2536" i="3"/>
  <c r="C2536" i="3"/>
  <c r="F2535" i="3"/>
  <c r="G2535" i="3" s="1"/>
  <c r="E2535" i="3"/>
  <c r="D2535" i="3"/>
  <c r="C2535" i="3"/>
  <c r="G2534" i="3"/>
  <c r="F2534" i="3"/>
  <c r="E2534" i="3"/>
  <c r="D2534" i="3"/>
  <c r="C2534" i="3"/>
  <c r="F2533" i="3"/>
  <c r="G2533" i="3" s="1"/>
  <c r="E2533" i="3"/>
  <c r="D2533" i="3"/>
  <c r="C2533" i="3"/>
  <c r="F2532" i="3"/>
  <c r="G2532" i="3" s="1"/>
  <c r="E2532" i="3"/>
  <c r="D2532" i="3"/>
  <c r="C2532" i="3"/>
  <c r="G2531" i="3"/>
  <c r="F2531" i="3"/>
  <c r="E2531" i="3"/>
  <c r="D2531" i="3"/>
  <c r="C2531" i="3"/>
  <c r="F2530" i="3"/>
  <c r="G2530" i="3" s="1"/>
  <c r="E2530" i="3"/>
  <c r="D2530" i="3"/>
  <c r="C2530" i="3"/>
  <c r="F2529" i="3"/>
  <c r="G2529" i="3" s="1"/>
  <c r="E2529" i="3"/>
  <c r="D2529" i="3"/>
  <c r="C2529" i="3"/>
  <c r="F2528" i="3"/>
  <c r="G2528" i="3" s="1"/>
  <c r="E2528" i="3"/>
  <c r="D2528" i="3"/>
  <c r="C2528" i="3"/>
  <c r="G2527" i="3"/>
  <c r="F2527" i="3"/>
  <c r="E2527" i="3"/>
  <c r="D2527" i="3"/>
  <c r="C2527" i="3"/>
  <c r="F2526" i="3"/>
  <c r="G2526" i="3" s="1"/>
  <c r="E2526" i="3"/>
  <c r="D2526" i="3"/>
  <c r="C2526" i="3"/>
  <c r="G2525" i="3"/>
  <c r="F2525" i="3"/>
  <c r="E2525" i="3"/>
  <c r="D2525" i="3"/>
  <c r="C2525" i="3"/>
  <c r="F2524" i="3"/>
  <c r="G2524" i="3" s="1"/>
  <c r="E2524" i="3"/>
  <c r="D2524" i="3"/>
  <c r="C2524" i="3"/>
  <c r="F2523" i="3"/>
  <c r="G2523" i="3" s="1"/>
  <c r="E2523" i="3"/>
  <c r="D2523" i="3"/>
  <c r="C2523" i="3"/>
  <c r="F2522" i="3"/>
  <c r="G2522" i="3" s="1"/>
  <c r="E2522" i="3"/>
  <c r="D2522" i="3"/>
  <c r="C2522" i="3"/>
  <c r="G2521" i="3"/>
  <c r="F2521" i="3"/>
  <c r="E2521" i="3"/>
  <c r="D2521" i="3"/>
  <c r="C2521" i="3"/>
  <c r="F2520" i="3"/>
  <c r="G2520" i="3" s="1"/>
  <c r="E2520" i="3"/>
  <c r="D2520" i="3"/>
  <c r="C2520" i="3"/>
  <c r="F2519" i="3"/>
  <c r="G2519" i="3" s="1"/>
  <c r="E2519" i="3"/>
  <c r="D2519" i="3"/>
  <c r="C2519" i="3"/>
  <c r="G2518" i="3"/>
  <c r="F2518" i="3"/>
  <c r="E2518" i="3"/>
  <c r="D2518" i="3"/>
  <c r="C2518" i="3"/>
  <c r="F2517" i="3"/>
  <c r="G2517" i="3" s="1"/>
  <c r="E2517" i="3"/>
  <c r="D2517" i="3"/>
  <c r="C2517" i="3"/>
  <c r="F2516" i="3"/>
  <c r="G2516" i="3" s="1"/>
  <c r="E2516" i="3"/>
  <c r="D2516" i="3"/>
  <c r="C2516" i="3"/>
  <c r="G2515" i="3"/>
  <c r="F2515" i="3"/>
  <c r="E2515" i="3"/>
  <c r="D2515" i="3"/>
  <c r="C2515" i="3"/>
  <c r="F2514" i="3"/>
  <c r="G2514" i="3" s="1"/>
  <c r="E2514" i="3"/>
  <c r="D2514" i="3"/>
  <c r="C2514" i="3"/>
  <c r="F2513" i="3"/>
  <c r="G2513" i="3" s="1"/>
  <c r="E2513" i="3"/>
  <c r="D2513" i="3"/>
  <c r="C2513" i="3"/>
  <c r="F2512" i="3"/>
  <c r="G2512" i="3" s="1"/>
  <c r="E2512" i="3"/>
  <c r="D2512" i="3"/>
  <c r="C2512" i="3"/>
  <c r="G2511" i="3"/>
  <c r="F2511" i="3"/>
  <c r="E2511" i="3"/>
  <c r="D2511" i="3"/>
  <c r="C2511" i="3"/>
  <c r="F2510" i="3"/>
  <c r="G2510" i="3" s="1"/>
  <c r="E2510" i="3"/>
  <c r="D2510" i="3"/>
  <c r="C2510" i="3"/>
  <c r="G2509" i="3"/>
  <c r="F2509" i="3"/>
  <c r="E2509" i="3"/>
  <c r="D2509" i="3"/>
  <c r="C2509" i="3"/>
  <c r="F2508" i="3"/>
  <c r="G2508" i="3" s="1"/>
  <c r="E2508" i="3"/>
  <c r="D2508" i="3"/>
  <c r="C2508" i="3"/>
  <c r="F2507" i="3"/>
  <c r="G2507" i="3" s="1"/>
  <c r="E2507" i="3"/>
  <c r="D2507" i="3"/>
  <c r="C2507" i="3"/>
  <c r="F2506" i="3"/>
  <c r="G2506" i="3" s="1"/>
  <c r="E2506" i="3"/>
  <c r="D2506" i="3"/>
  <c r="C2506" i="3"/>
  <c r="G2505" i="3"/>
  <c r="F2505" i="3"/>
  <c r="E2505" i="3"/>
  <c r="D2505" i="3"/>
  <c r="C2505" i="3"/>
  <c r="F2504" i="3"/>
  <c r="G2504" i="3" s="1"/>
  <c r="E2504" i="3"/>
  <c r="D2504" i="3"/>
  <c r="C2504" i="3"/>
  <c r="F2503" i="3"/>
  <c r="G2503" i="3" s="1"/>
  <c r="E2503" i="3"/>
  <c r="D2503" i="3"/>
  <c r="C2503" i="3"/>
  <c r="G2502" i="3"/>
  <c r="F2502" i="3"/>
  <c r="E2502" i="3"/>
  <c r="D2502" i="3"/>
  <c r="C2502" i="3"/>
  <c r="F2501" i="3"/>
  <c r="G2501" i="3" s="1"/>
  <c r="E2501" i="3"/>
  <c r="D2501" i="3"/>
  <c r="C2501" i="3"/>
  <c r="F2500" i="3"/>
  <c r="G2500" i="3" s="1"/>
  <c r="E2500" i="3"/>
  <c r="D2500" i="3"/>
  <c r="C2500" i="3"/>
  <c r="G2499" i="3"/>
  <c r="F2499" i="3"/>
  <c r="E2499" i="3"/>
  <c r="D2499" i="3"/>
  <c r="C2499" i="3"/>
  <c r="F2498" i="3"/>
  <c r="G2498" i="3" s="1"/>
  <c r="E2498" i="3"/>
  <c r="D2498" i="3"/>
  <c r="C2498" i="3"/>
  <c r="F2497" i="3"/>
  <c r="G2497" i="3" s="1"/>
  <c r="E2497" i="3"/>
  <c r="D2497" i="3"/>
  <c r="C2497" i="3"/>
  <c r="F2496" i="3"/>
  <c r="G2496" i="3" s="1"/>
  <c r="E2496" i="3"/>
  <c r="D2496" i="3"/>
  <c r="C2496" i="3"/>
  <c r="G2495" i="3"/>
  <c r="F2495" i="3"/>
  <c r="E2495" i="3"/>
  <c r="D2495" i="3"/>
  <c r="C2495" i="3"/>
  <c r="F2494" i="3"/>
  <c r="G2494" i="3" s="1"/>
  <c r="E2494" i="3"/>
  <c r="D2494" i="3"/>
  <c r="C2494" i="3"/>
  <c r="G2493" i="3"/>
  <c r="F2493" i="3"/>
  <c r="E2493" i="3"/>
  <c r="D2493" i="3"/>
  <c r="C2493" i="3"/>
  <c r="F2492" i="3"/>
  <c r="G2492" i="3" s="1"/>
  <c r="E2492" i="3"/>
  <c r="D2492" i="3"/>
  <c r="C2492" i="3"/>
  <c r="F2491" i="3"/>
  <c r="G2491" i="3" s="1"/>
  <c r="E2491" i="3"/>
  <c r="D2491" i="3"/>
  <c r="C2491" i="3"/>
  <c r="F2490" i="3"/>
  <c r="G2490" i="3" s="1"/>
  <c r="E2490" i="3"/>
  <c r="D2490" i="3"/>
  <c r="C2490" i="3"/>
  <c r="G2489" i="3"/>
  <c r="F2489" i="3"/>
  <c r="E2489" i="3"/>
  <c r="D2489" i="3"/>
  <c r="C2489" i="3"/>
  <c r="F2488" i="3"/>
  <c r="G2488" i="3" s="1"/>
  <c r="E2488" i="3"/>
  <c r="D2488" i="3"/>
  <c r="C2488" i="3"/>
  <c r="F2487" i="3"/>
  <c r="G2487" i="3" s="1"/>
  <c r="E2487" i="3"/>
  <c r="D2487" i="3"/>
  <c r="C2487" i="3"/>
  <c r="G2486" i="3"/>
  <c r="F2486" i="3"/>
  <c r="E2486" i="3"/>
  <c r="D2486" i="3"/>
  <c r="C2486" i="3"/>
  <c r="F2485" i="3"/>
  <c r="G2485" i="3" s="1"/>
  <c r="E2485" i="3"/>
  <c r="D2485" i="3"/>
  <c r="C2485" i="3"/>
  <c r="F2484" i="3"/>
  <c r="G2484" i="3" s="1"/>
  <c r="E2484" i="3"/>
  <c r="D2484" i="3"/>
  <c r="C2484" i="3"/>
  <c r="G2483" i="3"/>
  <c r="F2483" i="3"/>
  <c r="E2483" i="3"/>
  <c r="D2483" i="3"/>
  <c r="C2483" i="3"/>
  <c r="F2482" i="3"/>
  <c r="G2482" i="3" s="1"/>
  <c r="E2482" i="3"/>
  <c r="D2482" i="3"/>
  <c r="C2482" i="3"/>
  <c r="F2481" i="3"/>
  <c r="G2481" i="3" s="1"/>
  <c r="E2481" i="3"/>
  <c r="D2481" i="3"/>
  <c r="C2481" i="3"/>
  <c r="F2480" i="3"/>
  <c r="G2480" i="3" s="1"/>
  <c r="E2480" i="3"/>
  <c r="D2480" i="3"/>
  <c r="C2480" i="3"/>
  <c r="G2479" i="3"/>
  <c r="F2479" i="3"/>
  <c r="E2479" i="3"/>
  <c r="D2479" i="3"/>
  <c r="C2479" i="3"/>
  <c r="F2478" i="3"/>
  <c r="G2478" i="3" s="1"/>
  <c r="E2478" i="3"/>
  <c r="D2478" i="3"/>
  <c r="C2478" i="3"/>
  <c r="G2477" i="3"/>
  <c r="F2477" i="3"/>
  <c r="E2477" i="3"/>
  <c r="D2477" i="3"/>
  <c r="C2477" i="3"/>
  <c r="F2476" i="3"/>
  <c r="G2476" i="3" s="1"/>
  <c r="E2476" i="3"/>
  <c r="D2476" i="3"/>
  <c r="C2476" i="3"/>
  <c r="F2475" i="3"/>
  <c r="G2475" i="3" s="1"/>
  <c r="E2475" i="3"/>
  <c r="D2475" i="3"/>
  <c r="C2475" i="3"/>
  <c r="F2474" i="3"/>
  <c r="G2474" i="3" s="1"/>
  <c r="E2474" i="3"/>
  <c r="D2474" i="3"/>
  <c r="C2474" i="3"/>
  <c r="G2473" i="3"/>
  <c r="F2473" i="3"/>
  <c r="E2473" i="3"/>
  <c r="D2473" i="3"/>
  <c r="C2473" i="3"/>
  <c r="F2472" i="3"/>
  <c r="G2472" i="3" s="1"/>
  <c r="E2472" i="3"/>
  <c r="D2472" i="3"/>
  <c r="C2472" i="3"/>
  <c r="F2471" i="3"/>
  <c r="G2471" i="3" s="1"/>
  <c r="E2471" i="3"/>
  <c r="D2471" i="3"/>
  <c r="C2471" i="3"/>
  <c r="G2470" i="3"/>
  <c r="F2470" i="3"/>
  <c r="E2470" i="3"/>
  <c r="D2470" i="3"/>
  <c r="C2470" i="3"/>
  <c r="F2469" i="3"/>
  <c r="G2469" i="3" s="1"/>
  <c r="E2469" i="3"/>
  <c r="D2469" i="3"/>
  <c r="C2469" i="3"/>
  <c r="F2468" i="3"/>
  <c r="G2468" i="3" s="1"/>
  <c r="E2468" i="3"/>
  <c r="D2468" i="3"/>
  <c r="C2468" i="3"/>
  <c r="G2467" i="3"/>
  <c r="F2467" i="3"/>
  <c r="E2467" i="3"/>
  <c r="D2467" i="3"/>
  <c r="C2467" i="3"/>
  <c r="F2466" i="3"/>
  <c r="G2466" i="3" s="1"/>
  <c r="E2466" i="3"/>
  <c r="D2466" i="3"/>
  <c r="C2466" i="3"/>
  <c r="F2465" i="3"/>
  <c r="G2465" i="3" s="1"/>
  <c r="E2465" i="3"/>
  <c r="D2465" i="3"/>
  <c r="C2465" i="3"/>
  <c r="F2464" i="3"/>
  <c r="G2464" i="3" s="1"/>
  <c r="E2464" i="3"/>
  <c r="D2464" i="3"/>
  <c r="C2464" i="3"/>
  <c r="G2463" i="3"/>
  <c r="F2463" i="3"/>
  <c r="E2463" i="3"/>
  <c r="D2463" i="3"/>
  <c r="C2463" i="3"/>
  <c r="F2462" i="3"/>
  <c r="G2462" i="3" s="1"/>
  <c r="E2462" i="3"/>
  <c r="D2462" i="3"/>
  <c r="C2462" i="3"/>
  <c r="G2461" i="3"/>
  <c r="F2461" i="3"/>
  <c r="E2461" i="3"/>
  <c r="D2461" i="3"/>
  <c r="C2461" i="3"/>
  <c r="F2460" i="3"/>
  <c r="G2460" i="3" s="1"/>
  <c r="E2460" i="3"/>
  <c r="D2460" i="3"/>
  <c r="C2460" i="3"/>
  <c r="F2459" i="3"/>
  <c r="G2459" i="3" s="1"/>
  <c r="E2459" i="3"/>
  <c r="D2459" i="3"/>
  <c r="C2459" i="3"/>
  <c r="F2458" i="3"/>
  <c r="G2458" i="3" s="1"/>
  <c r="E2458" i="3"/>
  <c r="D2458" i="3"/>
  <c r="C2458" i="3"/>
  <c r="G2457" i="3"/>
  <c r="F2457" i="3"/>
  <c r="E2457" i="3"/>
  <c r="D2457" i="3"/>
  <c r="C2457" i="3"/>
  <c r="F2456" i="3"/>
  <c r="G2456" i="3" s="1"/>
  <c r="E2456" i="3"/>
  <c r="D2456" i="3"/>
  <c r="C2456" i="3"/>
  <c r="F2455" i="3"/>
  <c r="G2455" i="3" s="1"/>
  <c r="E2455" i="3"/>
  <c r="D2455" i="3"/>
  <c r="C2455" i="3"/>
  <c r="G2454" i="3"/>
  <c r="F2454" i="3"/>
  <c r="E2454" i="3"/>
  <c r="D2454" i="3"/>
  <c r="C2454" i="3"/>
  <c r="F2453" i="3"/>
  <c r="G2453" i="3" s="1"/>
  <c r="E2453" i="3"/>
  <c r="D2453" i="3"/>
  <c r="C2453" i="3"/>
  <c r="F2452" i="3"/>
  <c r="G2452" i="3" s="1"/>
  <c r="E2452" i="3"/>
  <c r="D2452" i="3"/>
  <c r="C2452" i="3"/>
  <c r="G2451" i="3"/>
  <c r="F2451" i="3"/>
  <c r="E2451" i="3"/>
  <c r="D2451" i="3"/>
  <c r="C2451" i="3"/>
  <c r="F2450" i="3"/>
  <c r="G2450" i="3" s="1"/>
  <c r="E2450" i="3"/>
  <c r="D2450" i="3"/>
  <c r="C2450" i="3"/>
  <c r="F2449" i="3"/>
  <c r="G2449" i="3" s="1"/>
  <c r="E2449" i="3"/>
  <c r="D2449" i="3"/>
  <c r="C2449" i="3"/>
  <c r="F2448" i="3"/>
  <c r="G2448" i="3" s="1"/>
  <c r="E2448" i="3"/>
  <c r="D2448" i="3"/>
  <c r="C2448" i="3"/>
  <c r="G2447" i="3"/>
  <c r="F2447" i="3"/>
  <c r="E2447" i="3"/>
  <c r="D2447" i="3"/>
  <c r="C2447" i="3"/>
  <c r="F2446" i="3"/>
  <c r="G2446" i="3" s="1"/>
  <c r="E2446" i="3"/>
  <c r="D2446" i="3"/>
  <c r="C2446" i="3"/>
  <c r="G2445" i="3"/>
  <c r="F2445" i="3"/>
  <c r="E2445" i="3"/>
  <c r="D2445" i="3"/>
  <c r="C2445" i="3"/>
  <c r="F2444" i="3"/>
  <c r="G2444" i="3" s="1"/>
  <c r="E2444" i="3"/>
  <c r="D2444" i="3"/>
  <c r="C2444" i="3"/>
  <c r="F2443" i="3"/>
  <c r="G2443" i="3" s="1"/>
  <c r="E2443" i="3"/>
  <c r="D2443" i="3"/>
  <c r="C2443" i="3"/>
  <c r="F2442" i="3"/>
  <c r="G2442" i="3" s="1"/>
  <c r="E2442" i="3"/>
  <c r="D2442" i="3"/>
  <c r="C2442" i="3"/>
  <c r="G2441" i="3"/>
  <c r="F2441" i="3"/>
  <c r="E2441" i="3"/>
  <c r="D2441" i="3"/>
  <c r="C2441" i="3"/>
  <c r="F2440" i="3"/>
  <c r="G2440" i="3" s="1"/>
  <c r="E2440" i="3"/>
  <c r="D2440" i="3"/>
  <c r="C2440" i="3"/>
  <c r="F2439" i="3"/>
  <c r="G2439" i="3" s="1"/>
  <c r="E2439" i="3"/>
  <c r="D2439" i="3"/>
  <c r="C2439" i="3"/>
  <c r="G2438" i="3"/>
  <c r="F2438" i="3"/>
  <c r="E2438" i="3"/>
  <c r="D2438" i="3"/>
  <c r="C2438" i="3"/>
  <c r="F2437" i="3"/>
  <c r="G2437" i="3" s="1"/>
  <c r="E2437" i="3"/>
  <c r="D2437" i="3"/>
  <c r="C2437" i="3"/>
  <c r="F2436" i="3"/>
  <c r="G2436" i="3" s="1"/>
  <c r="E2436" i="3"/>
  <c r="D2436" i="3"/>
  <c r="C2436" i="3"/>
  <c r="G2435" i="3"/>
  <c r="F2435" i="3"/>
  <c r="E2435" i="3"/>
  <c r="D2435" i="3"/>
  <c r="C2435" i="3"/>
  <c r="F2434" i="3"/>
  <c r="G2434" i="3" s="1"/>
  <c r="E2434" i="3"/>
  <c r="D2434" i="3"/>
  <c r="C2434" i="3"/>
  <c r="F2433" i="3"/>
  <c r="G2433" i="3" s="1"/>
  <c r="E2433" i="3"/>
  <c r="D2433" i="3"/>
  <c r="C2433" i="3"/>
  <c r="F2432" i="3"/>
  <c r="G2432" i="3" s="1"/>
  <c r="E2432" i="3"/>
  <c r="D2432" i="3"/>
  <c r="C2432" i="3"/>
  <c r="G2431" i="3"/>
  <c r="F2431" i="3"/>
  <c r="E2431" i="3"/>
  <c r="D2431" i="3"/>
  <c r="C2431" i="3"/>
  <c r="F2430" i="3"/>
  <c r="G2430" i="3" s="1"/>
  <c r="E2430" i="3"/>
  <c r="D2430" i="3"/>
  <c r="C2430" i="3"/>
  <c r="G2429" i="3"/>
  <c r="F2429" i="3"/>
  <c r="E2429" i="3"/>
  <c r="D2429" i="3"/>
  <c r="C2429" i="3"/>
  <c r="F2428" i="3"/>
  <c r="G2428" i="3" s="1"/>
  <c r="E2428" i="3"/>
  <c r="D2428" i="3"/>
  <c r="C2428" i="3"/>
  <c r="F2427" i="3"/>
  <c r="G2427" i="3" s="1"/>
  <c r="E2427" i="3"/>
  <c r="D2427" i="3"/>
  <c r="C2427" i="3"/>
  <c r="F2426" i="3"/>
  <c r="G2426" i="3" s="1"/>
  <c r="E2426" i="3"/>
  <c r="D2426" i="3"/>
  <c r="C2426" i="3"/>
  <c r="G2425" i="3"/>
  <c r="F2425" i="3"/>
  <c r="E2425" i="3"/>
  <c r="D2425" i="3"/>
  <c r="C2425" i="3"/>
  <c r="F2424" i="3"/>
  <c r="G2424" i="3" s="1"/>
  <c r="E2424" i="3"/>
  <c r="D2424" i="3"/>
  <c r="C2424" i="3"/>
  <c r="F2423" i="3"/>
  <c r="G2423" i="3" s="1"/>
  <c r="E2423" i="3"/>
  <c r="D2423" i="3"/>
  <c r="C2423" i="3"/>
  <c r="G2422" i="3"/>
  <c r="F2422" i="3"/>
  <c r="E2422" i="3"/>
  <c r="D2422" i="3"/>
  <c r="C2422" i="3"/>
  <c r="F2421" i="3"/>
  <c r="G2421" i="3" s="1"/>
  <c r="E2421" i="3"/>
  <c r="D2421" i="3"/>
  <c r="C2421" i="3"/>
  <c r="F2420" i="3"/>
  <c r="G2420" i="3" s="1"/>
  <c r="E2420" i="3"/>
  <c r="D2420" i="3"/>
  <c r="C2420" i="3"/>
  <c r="G2419" i="3"/>
  <c r="F2419" i="3"/>
  <c r="E2419" i="3"/>
  <c r="D2419" i="3"/>
  <c r="C2419" i="3"/>
  <c r="F2418" i="3"/>
  <c r="G2418" i="3" s="1"/>
  <c r="E2418" i="3"/>
  <c r="D2418" i="3"/>
  <c r="C2418" i="3"/>
  <c r="F2417" i="3"/>
  <c r="G2417" i="3" s="1"/>
  <c r="E2417" i="3"/>
  <c r="D2417" i="3"/>
  <c r="C2417" i="3"/>
  <c r="F2416" i="3"/>
  <c r="G2416" i="3" s="1"/>
  <c r="E2416" i="3"/>
  <c r="D2416" i="3"/>
  <c r="C2416" i="3"/>
  <c r="G2415" i="3"/>
  <c r="F2415" i="3"/>
  <c r="E2415" i="3"/>
  <c r="D2415" i="3"/>
  <c r="C2415" i="3"/>
  <c r="F2414" i="3"/>
  <c r="G2414" i="3" s="1"/>
  <c r="E2414" i="3"/>
  <c r="D2414" i="3"/>
  <c r="C2414" i="3"/>
  <c r="G2413" i="3"/>
  <c r="F2413" i="3"/>
  <c r="E2413" i="3"/>
  <c r="D2413" i="3"/>
  <c r="C2413" i="3"/>
  <c r="F2412" i="3"/>
  <c r="G2412" i="3" s="1"/>
  <c r="E2412" i="3"/>
  <c r="D2412" i="3"/>
  <c r="C2412" i="3"/>
  <c r="F2411" i="3"/>
  <c r="G2411" i="3" s="1"/>
  <c r="E2411" i="3"/>
  <c r="D2411" i="3"/>
  <c r="C2411" i="3"/>
  <c r="F2410" i="3"/>
  <c r="G2410" i="3" s="1"/>
  <c r="E2410" i="3"/>
  <c r="D2410" i="3"/>
  <c r="C2410" i="3"/>
  <c r="G2409" i="3"/>
  <c r="F2409" i="3"/>
  <c r="E2409" i="3"/>
  <c r="D2409" i="3"/>
  <c r="C2409" i="3"/>
  <c r="F2408" i="3"/>
  <c r="G2408" i="3" s="1"/>
  <c r="E2408" i="3"/>
  <c r="D2408" i="3"/>
  <c r="C2408" i="3"/>
  <c r="F2407" i="3"/>
  <c r="G2407" i="3" s="1"/>
  <c r="E2407" i="3"/>
  <c r="D2407" i="3"/>
  <c r="C2407" i="3"/>
  <c r="G2406" i="3"/>
  <c r="F2406" i="3"/>
  <c r="E2406" i="3"/>
  <c r="D2406" i="3"/>
  <c r="C2406" i="3"/>
  <c r="F2405" i="3"/>
  <c r="G2405" i="3" s="1"/>
  <c r="E2405" i="3"/>
  <c r="D2405" i="3"/>
  <c r="C2405" i="3"/>
  <c r="F2404" i="3"/>
  <c r="G2404" i="3" s="1"/>
  <c r="E2404" i="3"/>
  <c r="D2404" i="3"/>
  <c r="C2404" i="3"/>
  <c r="G2403" i="3"/>
  <c r="F2403" i="3"/>
  <c r="E2403" i="3"/>
  <c r="D2403" i="3"/>
  <c r="C2403" i="3"/>
  <c r="F2402" i="3"/>
  <c r="G2402" i="3" s="1"/>
  <c r="E2402" i="3"/>
  <c r="D2402" i="3"/>
  <c r="C2402" i="3"/>
  <c r="F2401" i="3"/>
  <c r="G2401" i="3" s="1"/>
  <c r="E2401" i="3"/>
  <c r="D2401" i="3"/>
  <c r="C2401" i="3"/>
  <c r="F2400" i="3"/>
  <c r="G2400" i="3" s="1"/>
  <c r="E2400" i="3"/>
  <c r="D2400" i="3"/>
  <c r="C2400" i="3"/>
  <c r="G2399" i="3"/>
  <c r="F2399" i="3"/>
  <c r="E2399" i="3"/>
  <c r="D2399" i="3"/>
  <c r="C2399" i="3"/>
  <c r="F2398" i="3"/>
  <c r="G2398" i="3" s="1"/>
  <c r="E2398" i="3"/>
  <c r="D2398" i="3"/>
  <c r="C2398" i="3"/>
  <c r="G2397" i="3"/>
  <c r="F2397" i="3"/>
  <c r="E2397" i="3"/>
  <c r="D2397" i="3"/>
  <c r="C2397" i="3"/>
  <c r="F2396" i="3"/>
  <c r="G2396" i="3" s="1"/>
  <c r="E2396" i="3"/>
  <c r="D2396" i="3"/>
  <c r="C2396" i="3"/>
  <c r="F2395" i="3"/>
  <c r="G2395" i="3" s="1"/>
  <c r="E2395" i="3"/>
  <c r="D2395" i="3"/>
  <c r="C2395" i="3"/>
  <c r="F2394" i="3"/>
  <c r="G2394" i="3" s="1"/>
  <c r="E2394" i="3"/>
  <c r="D2394" i="3"/>
  <c r="C2394" i="3"/>
  <c r="G2393" i="3"/>
  <c r="F2393" i="3"/>
  <c r="E2393" i="3"/>
  <c r="D2393" i="3"/>
  <c r="C2393" i="3"/>
  <c r="F2392" i="3"/>
  <c r="G2392" i="3" s="1"/>
  <c r="E2392" i="3"/>
  <c r="D2392" i="3"/>
  <c r="C2392" i="3"/>
  <c r="F2391" i="3"/>
  <c r="G2391" i="3" s="1"/>
  <c r="E2391" i="3"/>
  <c r="D2391" i="3"/>
  <c r="C2391" i="3"/>
  <c r="G2390" i="3"/>
  <c r="F2390" i="3"/>
  <c r="E2390" i="3"/>
  <c r="D2390" i="3"/>
  <c r="C2390" i="3"/>
  <c r="F2389" i="3"/>
  <c r="G2389" i="3" s="1"/>
  <c r="E2389" i="3"/>
  <c r="D2389" i="3"/>
  <c r="C2389" i="3"/>
  <c r="F2388" i="3"/>
  <c r="G2388" i="3" s="1"/>
  <c r="E2388" i="3"/>
  <c r="D2388" i="3"/>
  <c r="C2388" i="3"/>
  <c r="G2387" i="3"/>
  <c r="F2387" i="3"/>
  <c r="E2387" i="3"/>
  <c r="D2387" i="3"/>
  <c r="C2387" i="3"/>
  <c r="F2386" i="3"/>
  <c r="G2386" i="3" s="1"/>
  <c r="E2386" i="3"/>
  <c r="D2386" i="3"/>
  <c r="C2386" i="3"/>
  <c r="F2385" i="3"/>
  <c r="G2385" i="3" s="1"/>
  <c r="E2385" i="3"/>
  <c r="D2385" i="3"/>
  <c r="C2385" i="3"/>
  <c r="F2384" i="3"/>
  <c r="G2384" i="3" s="1"/>
  <c r="E2384" i="3"/>
  <c r="D2384" i="3"/>
  <c r="C2384" i="3"/>
  <c r="G2383" i="3"/>
  <c r="F2383" i="3"/>
  <c r="E2383" i="3"/>
  <c r="D2383" i="3"/>
  <c r="C2383" i="3"/>
  <c r="F2382" i="3"/>
  <c r="G2382" i="3" s="1"/>
  <c r="E2382" i="3"/>
  <c r="D2382" i="3"/>
  <c r="C2382" i="3"/>
  <c r="G2381" i="3"/>
  <c r="F2381" i="3"/>
  <c r="E2381" i="3"/>
  <c r="D2381" i="3"/>
  <c r="C2381" i="3"/>
  <c r="F2380" i="3"/>
  <c r="G2380" i="3" s="1"/>
  <c r="E2380" i="3"/>
  <c r="D2380" i="3"/>
  <c r="C2380" i="3"/>
  <c r="F2379" i="3"/>
  <c r="G2379" i="3" s="1"/>
  <c r="E2379" i="3"/>
  <c r="D2379" i="3"/>
  <c r="C2379" i="3"/>
  <c r="F2378" i="3"/>
  <c r="G2378" i="3" s="1"/>
  <c r="E2378" i="3"/>
  <c r="D2378" i="3"/>
  <c r="C2378" i="3"/>
  <c r="G2377" i="3"/>
  <c r="F2377" i="3"/>
  <c r="E2377" i="3"/>
  <c r="D2377" i="3"/>
  <c r="C2377" i="3"/>
  <c r="F2376" i="3"/>
  <c r="G2376" i="3" s="1"/>
  <c r="E2376" i="3"/>
  <c r="D2376" i="3"/>
  <c r="C2376" i="3"/>
  <c r="F2375" i="3"/>
  <c r="G2375" i="3" s="1"/>
  <c r="E2375" i="3"/>
  <c r="D2375" i="3"/>
  <c r="C2375" i="3"/>
  <c r="G2374" i="3"/>
  <c r="F2374" i="3"/>
  <c r="E2374" i="3"/>
  <c r="D2374" i="3"/>
  <c r="C2374" i="3"/>
  <c r="F2373" i="3"/>
  <c r="G2373" i="3" s="1"/>
  <c r="E2373" i="3"/>
  <c r="D2373" i="3"/>
  <c r="C2373" i="3"/>
  <c r="F2372" i="3"/>
  <c r="G2372" i="3" s="1"/>
  <c r="E2372" i="3"/>
  <c r="D2372" i="3"/>
  <c r="C2372" i="3"/>
  <c r="G2371" i="3"/>
  <c r="F2371" i="3"/>
  <c r="E2371" i="3"/>
  <c r="D2371" i="3"/>
  <c r="C2371" i="3"/>
  <c r="F2370" i="3"/>
  <c r="G2370" i="3" s="1"/>
  <c r="E2370" i="3"/>
  <c r="D2370" i="3"/>
  <c r="C2370" i="3"/>
  <c r="F2369" i="3"/>
  <c r="G2369" i="3" s="1"/>
  <c r="E2369" i="3"/>
  <c r="D2369" i="3"/>
  <c r="C2369" i="3"/>
  <c r="F2368" i="3"/>
  <c r="G2368" i="3" s="1"/>
  <c r="E2368" i="3"/>
  <c r="D2368" i="3"/>
  <c r="C2368" i="3"/>
  <c r="G2367" i="3"/>
  <c r="F2367" i="3"/>
  <c r="E2367" i="3"/>
  <c r="D2367" i="3"/>
  <c r="C2367" i="3"/>
  <c r="F2366" i="3"/>
  <c r="G2366" i="3" s="1"/>
  <c r="E2366" i="3"/>
  <c r="D2366" i="3"/>
  <c r="C2366" i="3"/>
  <c r="G2365" i="3"/>
  <c r="F2365" i="3"/>
  <c r="E2365" i="3"/>
  <c r="D2365" i="3"/>
  <c r="C2365" i="3"/>
  <c r="F2364" i="3"/>
  <c r="G2364" i="3" s="1"/>
  <c r="E2364" i="3"/>
  <c r="D2364" i="3"/>
  <c r="C2364" i="3"/>
  <c r="F2363" i="3"/>
  <c r="G2363" i="3" s="1"/>
  <c r="E2363" i="3"/>
  <c r="D2363" i="3"/>
  <c r="C2363" i="3"/>
  <c r="F2362" i="3"/>
  <c r="G2362" i="3" s="1"/>
  <c r="E2362" i="3"/>
  <c r="D2362" i="3"/>
  <c r="C2362" i="3"/>
  <c r="G2361" i="3"/>
  <c r="F2361" i="3"/>
  <c r="E2361" i="3"/>
  <c r="D2361" i="3"/>
  <c r="C2361" i="3"/>
  <c r="F2360" i="3"/>
  <c r="G2360" i="3" s="1"/>
  <c r="E2360" i="3"/>
  <c r="D2360" i="3"/>
  <c r="C2360" i="3"/>
  <c r="F2359" i="3"/>
  <c r="G2359" i="3" s="1"/>
  <c r="E2359" i="3"/>
  <c r="D2359" i="3"/>
  <c r="C2359" i="3"/>
  <c r="G2358" i="3"/>
  <c r="F2358" i="3"/>
  <c r="E2358" i="3"/>
  <c r="D2358" i="3"/>
  <c r="C2358" i="3"/>
  <c r="F2357" i="3"/>
  <c r="G2357" i="3" s="1"/>
  <c r="E2357" i="3"/>
  <c r="D2357" i="3"/>
  <c r="C2357" i="3"/>
  <c r="F2356" i="3"/>
  <c r="G2356" i="3" s="1"/>
  <c r="E2356" i="3"/>
  <c r="D2356" i="3"/>
  <c r="C2356" i="3"/>
  <c r="G2355" i="3"/>
  <c r="F2355" i="3"/>
  <c r="E2355" i="3"/>
  <c r="D2355" i="3"/>
  <c r="C2355" i="3"/>
  <c r="F2354" i="3"/>
  <c r="G2354" i="3" s="1"/>
  <c r="E2354" i="3"/>
  <c r="D2354" i="3"/>
  <c r="C2354" i="3"/>
  <c r="F2353" i="3"/>
  <c r="G2353" i="3" s="1"/>
  <c r="E2353" i="3"/>
  <c r="D2353" i="3"/>
  <c r="C2353" i="3"/>
  <c r="F2352" i="3"/>
  <c r="G2352" i="3" s="1"/>
  <c r="E2352" i="3"/>
  <c r="D2352" i="3"/>
  <c r="C2352" i="3"/>
  <c r="G2351" i="3"/>
  <c r="F2351" i="3"/>
  <c r="E2351" i="3"/>
  <c r="D2351" i="3"/>
  <c r="C2351" i="3"/>
  <c r="F2350" i="3"/>
  <c r="G2350" i="3" s="1"/>
  <c r="E2350" i="3"/>
  <c r="D2350" i="3"/>
  <c r="C2350" i="3"/>
  <c r="G2349" i="3"/>
  <c r="F2349" i="3"/>
  <c r="E2349" i="3"/>
  <c r="D2349" i="3"/>
  <c r="C2349" i="3"/>
  <c r="F2348" i="3"/>
  <c r="G2348" i="3" s="1"/>
  <c r="E2348" i="3"/>
  <c r="D2348" i="3"/>
  <c r="C2348" i="3"/>
  <c r="F2347" i="3"/>
  <c r="G2347" i="3" s="1"/>
  <c r="E2347" i="3"/>
  <c r="D2347" i="3"/>
  <c r="C2347" i="3"/>
  <c r="F2346" i="3"/>
  <c r="G2346" i="3" s="1"/>
  <c r="E2346" i="3"/>
  <c r="D2346" i="3"/>
  <c r="C2346" i="3"/>
  <c r="G2345" i="3"/>
  <c r="F2345" i="3"/>
  <c r="E2345" i="3"/>
  <c r="D2345" i="3"/>
  <c r="C2345" i="3"/>
  <c r="F2344" i="3"/>
  <c r="G2344" i="3" s="1"/>
  <c r="E2344" i="3"/>
  <c r="D2344" i="3"/>
  <c r="C2344" i="3"/>
  <c r="F2343" i="3"/>
  <c r="G2343" i="3" s="1"/>
  <c r="E2343" i="3"/>
  <c r="D2343" i="3"/>
  <c r="C2343" i="3"/>
  <c r="G2342" i="3"/>
  <c r="F2342" i="3"/>
  <c r="E2342" i="3"/>
  <c r="D2342" i="3"/>
  <c r="C2342" i="3"/>
  <c r="F2341" i="3"/>
  <c r="G2341" i="3" s="1"/>
  <c r="E2341" i="3"/>
  <c r="D2341" i="3"/>
  <c r="C2341" i="3"/>
  <c r="F2340" i="3"/>
  <c r="G2340" i="3" s="1"/>
  <c r="E2340" i="3"/>
  <c r="D2340" i="3"/>
  <c r="C2340" i="3"/>
  <c r="G2339" i="3"/>
  <c r="F2339" i="3"/>
  <c r="E2339" i="3"/>
  <c r="D2339" i="3"/>
  <c r="C2339" i="3"/>
  <c r="F2338" i="3"/>
  <c r="G2338" i="3" s="1"/>
  <c r="E2338" i="3"/>
  <c r="D2338" i="3"/>
  <c r="C2338" i="3"/>
  <c r="F2337" i="3"/>
  <c r="G2337" i="3" s="1"/>
  <c r="E2337" i="3"/>
  <c r="D2337" i="3"/>
  <c r="C2337" i="3"/>
  <c r="F2336" i="3"/>
  <c r="G2336" i="3" s="1"/>
  <c r="E2336" i="3"/>
  <c r="D2336" i="3"/>
  <c r="C2336" i="3"/>
  <c r="G2335" i="3"/>
  <c r="F2335" i="3"/>
  <c r="E2335" i="3"/>
  <c r="D2335" i="3"/>
  <c r="C2335" i="3"/>
  <c r="F2334" i="3"/>
  <c r="G2334" i="3" s="1"/>
  <c r="E2334" i="3"/>
  <c r="D2334" i="3"/>
  <c r="C2334" i="3"/>
  <c r="G2333" i="3"/>
  <c r="F2333" i="3"/>
  <c r="E2333" i="3"/>
  <c r="D2333" i="3"/>
  <c r="C2333" i="3"/>
  <c r="F2332" i="3"/>
  <c r="G2332" i="3" s="1"/>
  <c r="E2332" i="3"/>
  <c r="D2332" i="3"/>
  <c r="C2332" i="3"/>
  <c r="F2331" i="3"/>
  <c r="G2331" i="3" s="1"/>
  <c r="E2331" i="3"/>
  <c r="D2331" i="3"/>
  <c r="C2331" i="3"/>
  <c r="F2330" i="3"/>
  <c r="G2330" i="3" s="1"/>
  <c r="E2330" i="3"/>
  <c r="D2330" i="3"/>
  <c r="C2330" i="3"/>
  <c r="G2329" i="3"/>
  <c r="F2329" i="3"/>
  <c r="E2329" i="3"/>
  <c r="D2329" i="3"/>
  <c r="C2329" i="3"/>
  <c r="F2328" i="3"/>
  <c r="G2328" i="3" s="1"/>
  <c r="E2328" i="3"/>
  <c r="D2328" i="3"/>
  <c r="C2328" i="3"/>
  <c r="F2327" i="3"/>
  <c r="G2327" i="3" s="1"/>
  <c r="E2327" i="3"/>
  <c r="D2327" i="3"/>
  <c r="C2327" i="3"/>
  <c r="G2326" i="3"/>
  <c r="F2326" i="3"/>
  <c r="E2326" i="3"/>
  <c r="D2326" i="3"/>
  <c r="C2326" i="3"/>
  <c r="F2325" i="3"/>
  <c r="G2325" i="3" s="1"/>
  <c r="E2325" i="3"/>
  <c r="D2325" i="3"/>
  <c r="C2325" i="3"/>
  <c r="F2324" i="3"/>
  <c r="G2324" i="3" s="1"/>
  <c r="E2324" i="3"/>
  <c r="D2324" i="3"/>
  <c r="C2324" i="3"/>
  <c r="G2323" i="3"/>
  <c r="F2323" i="3"/>
  <c r="E2323" i="3"/>
  <c r="D2323" i="3"/>
  <c r="C2323" i="3"/>
  <c r="F2322" i="3"/>
  <c r="G2322" i="3" s="1"/>
  <c r="E2322" i="3"/>
  <c r="D2322" i="3"/>
  <c r="C2322" i="3"/>
  <c r="F2321" i="3"/>
  <c r="G2321" i="3" s="1"/>
  <c r="E2321" i="3"/>
  <c r="D2321" i="3"/>
  <c r="C2321" i="3"/>
  <c r="F2320" i="3"/>
  <c r="G2320" i="3" s="1"/>
  <c r="E2320" i="3"/>
  <c r="D2320" i="3"/>
  <c r="C2320" i="3"/>
  <c r="G2319" i="3"/>
  <c r="F2319" i="3"/>
  <c r="E2319" i="3"/>
  <c r="D2319" i="3"/>
  <c r="C2319" i="3"/>
  <c r="F2318" i="3"/>
  <c r="G2318" i="3" s="1"/>
  <c r="E2318" i="3"/>
  <c r="D2318" i="3"/>
  <c r="C2318" i="3"/>
  <c r="G2317" i="3"/>
  <c r="F2317" i="3"/>
  <c r="E2317" i="3"/>
  <c r="D2317" i="3"/>
  <c r="C2317" i="3"/>
  <c r="F2316" i="3"/>
  <c r="G2316" i="3" s="1"/>
  <c r="E2316" i="3"/>
  <c r="D2316" i="3"/>
  <c r="C2316" i="3"/>
  <c r="F2315" i="3"/>
  <c r="G2315" i="3" s="1"/>
  <c r="E2315" i="3"/>
  <c r="D2315" i="3"/>
  <c r="C2315" i="3"/>
  <c r="F2314" i="3"/>
  <c r="G2314" i="3" s="1"/>
  <c r="E2314" i="3"/>
  <c r="D2314" i="3"/>
  <c r="C2314" i="3"/>
  <c r="G2313" i="3"/>
  <c r="F2313" i="3"/>
  <c r="E2313" i="3"/>
  <c r="D2313" i="3"/>
  <c r="C2313" i="3"/>
  <c r="F2312" i="3"/>
  <c r="G2312" i="3" s="1"/>
  <c r="E2312" i="3"/>
  <c r="D2312" i="3"/>
  <c r="C2312" i="3"/>
  <c r="F2311" i="3"/>
  <c r="G2311" i="3" s="1"/>
  <c r="E2311" i="3"/>
  <c r="D2311" i="3"/>
  <c r="C2311" i="3"/>
  <c r="G2310" i="3"/>
  <c r="F2310" i="3"/>
  <c r="E2310" i="3"/>
  <c r="D2310" i="3"/>
  <c r="C2310" i="3"/>
  <c r="F2309" i="3"/>
  <c r="G2309" i="3" s="1"/>
  <c r="E2309" i="3"/>
  <c r="D2309" i="3"/>
  <c r="C2309" i="3"/>
  <c r="F2308" i="3"/>
  <c r="G2308" i="3" s="1"/>
  <c r="E2308" i="3"/>
  <c r="D2308" i="3"/>
  <c r="C2308" i="3"/>
  <c r="G2307" i="3"/>
  <c r="F2307" i="3"/>
  <c r="E2307" i="3"/>
  <c r="D2307" i="3"/>
  <c r="C2307" i="3"/>
  <c r="F2306" i="3"/>
  <c r="G2306" i="3" s="1"/>
  <c r="E2306" i="3"/>
  <c r="D2306" i="3"/>
  <c r="C2306" i="3"/>
  <c r="F2305" i="3"/>
  <c r="G2305" i="3" s="1"/>
  <c r="E2305" i="3"/>
  <c r="D2305" i="3"/>
  <c r="C2305" i="3"/>
  <c r="F2304" i="3"/>
  <c r="G2304" i="3" s="1"/>
  <c r="E2304" i="3"/>
  <c r="D2304" i="3"/>
  <c r="C2304" i="3"/>
  <c r="G2303" i="3"/>
  <c r="F2303" i="3"/>
  <c r="E2303" i="3"/>
  <c r="D2303" i="3"/>
  <c r="C2303" i="3"/>
  <c r="F2302" i="3"/>
  <c r="G2302" i="3" s="1"/>
  <c r="E2302" i="3"/>
  <c r="D2302" i="3"/>
  <c r="C2302" i="3"/>
  <c r="F2301" i="3"/>
  <c r="G2301" i="3" s="1"/>
  <c r="E2301" i="3"/>
  <c r="D2301" i="3"/>
  <c r="C2301" i="3"/>
  <c r="F2300" i="3"/>
  <c r="G2300" i="3" s="1"/>
  <c r="E2300" i="3"/>
  <c r="D2300" i="3"/>
  <c r="C2300" i="3"/>
  <c r="F2299" i="3"/>
  <c r="G2299" i="3" s="1"/>
  <c r="E2299" i="3"/>
  <c r="D2299" i="3"/>
  <c r="C2299" i="3"/>
  <c r="F2298" i="3"/>
  <c r="G2298" i="3" s="1"/>
  <c r="E2298" i="3"/>
  <c r="D2298" i="3"/>
  <c r="C2298" i="3"/>
  <c r="G2297" i="3"/>
  <c r="F2297" i="3"/>
  <c r="E2297" i="3"/>
  <c r="D2297" i="3"/>
  <c r="C2297" i="3"/>
  <c r="F2296" i="3"/>
  <c r="G2296" i="3" s="1"/>
  <c r="E2296" i="3"/>
  <c r="D2296" i="3"/>
  <c r="C2296" i="3"/>
  <c r="F2295" i="3"/>
  <c r="G2295" i="3" s="1"/>
  <c r="E2295" i="3"/>
  <c r="D2295" i="3"/>
  <c r="C2295" i="3"/>
  <c r="F2294" i="3"/>
  <c r="G2294" i="3" s="1"/>
  <c r="E2294" i="3"/>
  <c r="D2294" i="3"/>
  <c r="C2294" i="3"/>
  <c r="F2293" i="3"/>
  <c r="G2293" i="3" s="1"/>
  <c r="E2293" i="3"/>
  <c r="D2293" i="3"/>
  <c r="C2293" i="3"/>
  <c r="F2292" i="3"/>
  <c r="G2292" i="3" s="1"/>
  <c r="E2292" i="3"/>
  <c r="D2292" i="3"/>
  <c r="C2292" i="3"/>
  <c r="G2291" i="3"/>
  <c r="F2291" i="3"/>
  <c r="E2291" i="3"/>
  <c r="D2291" i="3"/>
  <c r="C2291" i="3"/>
  <c r="F2290" i="3"/>
  <c r="G2290" i="3" s="1"/>
  <c r="E2290" i="3"/>
  <c r="D2290" i="3"/>
  <c r="C2290" i="3"/>
  <c r="F2289" i="3"/>
  <c r="G2289" i="3" s="1"/>
  <c r="E2289" i="3"/>
  <c r="D2289" i="3"/>
  <c r="C2289" i="3"/>
  <c r="F2288" i="3"/>
  <c r="G2288" i="3" s="1"/>
  <c r="E2288" i="3"/>
  <c r="D2288" i="3"/>
  <c r="C2288" i="3"/>
  <c r="F2287" i="3"/>
  <c r="G2287" i="3" s="1"/>
  <c r="E2287" i="3"/>
  <c r="D2287" i="3"/>
  <c r="C2287" i="3"/>
  <c r="F2286" i="3"/>
  <c r="G2286" i="3" s="1"/>
  <c r="E2286" i="3"/>
  <c r="D2286" i="3"/>
  <c r="C2286" i="3"/>
  <c r="G2285" i="3"/>
  <c r="F2285" i="3"/>
  <c r="E2285" i="3"/>
  <c r="D2285" i="3"/>
  <c r="C2285" i="3"/>
  <c r="F2284" i="3"/>
  <c r="G2284" i="3" s="1"/>
  <c r="E2284" i="3"/>
  <c r="D2284" i="3"/>
  <c r="C2284" i="3"/>
  <c r="F2283" i="3"/>
  <c r="G2283" i="3" s="1"/>
  <c r="E2283" i="3"/>
  <c r="D2283" i="3"/>
  <c r="C2283" i="3"/>
  <c r="F2282" i="3"/>
  <c r="G2282" i="3" s="1"/>
  <c r="E2282" i="3"/>
  <c r="D2282" i="3"/>
  <c r="C2282" i="3"/>
  <c r="G2281" i="3"/>
  <c r="F2281" i="3"/>
  <c r="E2281" i="3"/>
  <c r="D2281" i="3"/>
  <c r="C2281" i="3"/>
  <c r="F2280" i="3"/>
  <c r="G2280" i="3" s="1"/>
  <c r="E2280" i="3"/>
  <c r="D2280" i="3"/>
  <c r="C2280" i="3"/>
  <c r="F2279" i="3"/>
  <c r="G2279" i="3" s="1"/>
  <c r="E2279" i="3"/>
  <c r="D2279" i="3"/>
  <c r="C2279" i="3"/>
  <c r="G2278" i="3"/>
  <c r="F2278" i="3"/>
  <c r="E2278" i="3"/>
  <c r="D2278" i="3"/>
  <c r="C2278" i="3"/>
  <c r="F2277" i="3"/>
  <c r="G2277" i="3" s="1"/>
  <c r="E2277" i="3"/>
  <c r="D2277" i="3"/>
  <c r="C2277" i="3"/>
  <c r="F2276" i="3"/>
  <c r="G2276" i="3" s="1"/>
  <c r="E2276" i="3"/>
  <c r="D2276" i="3"/>
  <c r="C2276" i="3"/>
  <c r="F2275" i="3"/>
  <c r="G2275" i="3" s="1"/>
  <c r="E2275" i="3"/>
  <c r="D2275" i="3"/>
  <c r="C2275" i="3"/>
  <c r="F2274" i="3"/>
  <c r="G2274" i="3" s="1"/>
  <c r="E2274" i="3"/>
  <c r="D2274" i="3"/>
  <c r="C2274" i="3"/>
  <c r="F2273" i="3"/>
  <c r="G2273" i="3" s="1"/>
  <c r="E2273" i="3"/>
  <c r="D2273" i="3"/>
  <c r="C2273" i="3"/>
  <c r="F2272" i="3"/>
  <c r="G2272" i="3" s="1"/>
  <c r="E2272" i="3"/>
  <c r="D2272" i="3"/>
  <c r="C2272" i="3"/>
  <c r="G2271" i="3"/>
  <c r="F2271" i="3"/>
  <c r="E2271" i="3"/>
  <c r="D2271" i="3"/>
  <c r="C2271" i="3"/>
  <c r="F2270" i="3"/>
  <c r="G2270" i="3" s="1"/>
  <c r="E2270" i="3"/>
  <c r="D2270" i="3"/>
  <c r="C2270" i="3"/>
  <c r="G2269" i="3"/>
  <c r="F2269" i="3"/>
  <c r="E2269" i="3"/>
  <c r="D2269" i="3"/>
  <c r="C2269" i="3"/>
  <c r="F2268" i="3"/>
  <c r="G2268" i="3" s="1"/>
  <c r="E2268" i="3"/>
  <c r="D2268" i="3"/>
  <c r="C2268" i="3"/>
  <c r="F2267" i="3"/>
  <c r="G2267" i="3" s="1"/>
  <c r="E2267" i="3"/>
  <c r="D2267" i="3"/>
  <c r="C2267" i="3"/>
  <c r="F2266" i="3"/>
  <c r="G2266" i="3" s="1"/>
  <c r="E2266" i="3"/>
  <c r="D2266" i="3"/>
  <c r="C2266" i="3"/>
  <c r="G2265" i="3"/>
  <c r="F2265" i="3"/>
  <c r="E2265" i="3"/>
  <c r="D2265" i="3"/>
  <c r="C2265" i="3"/>
  <c r="F2264" i="3"/>
  <c r="G2264" i="3" s="1"/>
  <c r="E2264" i="3"/>
  <c r="D2264" i="3"/>
  <c r="C2264" i="3"/>
  <c r="F2263" i="3"/>
  <c r="G2263" i="3" s="1"/>
  <c r="E2263" i="3"/>
  <c r="D2263" i="3"/>
  <c r="C2263" i="3"/>
  <c r="G2262" i="3"/>
  <c r="F2262" i="3"/>
  <c r="E2262" i="3"/>
  <c r="D2262" i="3"/>
  <c r="C2262" i="3"/>
  <c r="F2261" i="3"/>
  <c r="G2261" i="3" s="1"/>
  <c r="E2261" i="3"/>
  <c r="D2261" i="3"/>
  <c r="C2261" i="3"/>
  <c r="F2260" i="3"/>
  <c r="G2260" i="3" s="1"/>
  <c r="E2260" i="3"/>
  <c r="D2260" i="3"/>
  <c r="C2260" i="3"/>
  <c r="G2259" i="3"/>
  <c r="F2259" i="3"/>
  <c r="E2259" i="3"/>
  <c r="D2259" i="3"/>
  <c r="C2259" i="3"/>
  <c r="F2258" i="3"/>
  <c r="G2258" i="3" s="1"/>
  <c r="E2258" i="3"/>
  <c r="D2258" i="3"/>
  <c r="C2258" i="3"/>
  <c r="F2257" i="3"/>
  <c r="G2257" i="3" s="1"/>
  <c r="E2257" i="3"/>
  <c r="D2257" i="3"/>
  <c r="C2257" i="3"/>
  <c r="F2256" i="3"/>
  <c r="G2256" i="3" s="1"/>
  <c r="E2256" i="3"/>
  <c r="D2256" i="3"/>
  <c r="C2256" i="3"/>
  <c r="G2255" i="3"/>
  <c r="F2255" i="3"/>
  <c r="E2255" i="3"/>
  <c r="D2255" i="3"/>
  <c r="C2255" i="3"/>
  <c r="F2254" i="3"/>
  <c r="G2254" i="3" s="1"/>
  <c r="E2254" i="3"/>
  <c r="D2254" i="3"/>
  <c r="C2254" i="3"/>
  <c r="G2253" i="3"/>
  <c r="F2253" i="3"/>
  <c r="E2253" i="3"/>
  <c r="D2253" i="3"/>
  <c r="C2253" i="3"/>
  <c r="F2252" i="3"/>
  <c r="G2252" i="3" s="1"/>
  <c r="E2252" i="3"/>
  <c r="D2252" i="3"/>
  <c r="C2252" i="3"/>
  <c r="F2251" i="3"/>
  <c r="G2251" i="3" s="1"/>
  <c r="E2251" i="3"/>
  <c r="D2251" i="3"/>
  <c r="C2251" i="3"/>
  <c r="F2250" i="3"/>
  <c r="G2250" i="3" s="1"/>
  <c r="E2250" i="3"/>
  <c r="D2250" i="3"/>
  <c r="C2250" i="3"/>
  <c r="F2249" i="3"/>
  <c r="G2249" i="3" s="1"/>
  <c r="E2249" i="3"/>
  <c r="D2249" i="3"/>
  <c r="C2249" i="3"/>
  <c r="F2248" i="3"/>
  <c r="G2248" i="3" s="1"/>
  <c r="E2248" i="3"/>
  <c r="D2248" i="3"/>
  <c r="C2248" i="3"/>
  <c r="F2247" i="3"/>
  <c r="G2247" i="3" s="1"/>
  <c r="E2247" i="3"/>
  <c r="D2247" i="3"/>
  <c r="C2247" i="3"/>
  <c r="G2246" i="3"/>
  <c r="F2246" i="3"/>
  <c r="E2246" i="3"/>
  <c r="D2246" i="3"/>
  <c r="C2246" i="3"/>
  <c r="G2245" i="3"/>
  <c r="F2245" i="3"/>
  <c r="E2245" i="3"/>
  <c r="D2245" i="3"/>
  <c r="C2245" i="3"/>
  <c r="F2244" i="3"/>
  <c r="G2244" i="3" s="1"/>
  <c r="E2244" i="3"/>
  <c r="D2244" i="3"/>
  <c r="C2244" i="3"/>
  <c r="G2243" i="3"/>
  <c r="F2243" i="3"/>
  <c r="E2243" i="3"/>
  <c r="D2243" i="3"/>
  <c r="C2243" i="3"/>
  <c r="F2242" i="3"/>
  <c r="G2242" i="3" s="1"/>
  <c r="E2242" i="3"/>
  <c r="D2242" i="3"/>
  <c r="C2242" i="3"/>
  <c r="F2241" i="3"/>
  <c r="G2241" i="3" s="1"/>
  <c r="E2241" i="3"/>
  <c r="D2241" i="3"/>
  <c r="C2241" i="3"/>
  <c r="F2240" i="3"/>
  <c r="G2240" i="3" s="1"/>
  <c r="E2240" i="3"/>
  <c r="D2240" i="3"/>
  <c r="C2240" i="3"/>
  <c r="G2239" i="3"/>
  <c r="F2239" i="3"/>
  <c r="E2239" i="3"/>
  <c r="D2239" i="3"/>
  <c r="C2239" i="3"/>
  <c r="F2238" i="3"/>
  <c r="G2238" i="3" s="1"/>
  <c r="E2238" i="3"/>
  <c r="D2238" i="3"/>
  <c r="C2238" i="3"/>
  <c r="F2237" i="3"/>
  <c r="G2237" i="3" s="1"/>
  <c r="E2237" i="3"/>
  <c r="D2237" i="3"/>
  <c r="C2237" i="3"/>
  <c r="F2236" i="3"/>
  <c r="G2236" i="3" s="1"/>
  <c r="E2236" i="3"/>
  <c r="D2236" i="3"/>
  <c r="C2236" i="3"/>
  <c r="F2235" i="3"/>
  <c r="G2235" i="3" s="1"/>
  <c r="E2235" i="3"/>
  <c r="D2235" i="3"/>
  <c r="C2235" i="3"/>
  <c r="F2234" i="3"/>
  <c r="G2234" i="3" s="1"/>
  <c r="E2234" i="3"/>
  <c r="D2234" i="3"/>
  <c r="C2234" i="3"/>
  <c r="F2233" i="3"/>
  <c r="G2233" i="3" s="1"/>
  <c r="E2233" i="3"/>
  <c r="D2233" i="3"/>
  <c r="C2233" i="3"/>
  <c r="F2232" i="3"/>
  <c r="G2232" i="3" s="1"/>
  <c r="E2232" i="3"/>
  <c r="D2232" i="3"/>
  <c r="C2232" i="3"/>
  <c r="F2231" i="3"/>
  <c r="G2231" i="3" s="1"/>
  <c r="E2231" i="3"/>
  <c r="D2231" i="3"/>
  <c r="C2231" i="3"/>
  <c r="F2230" i="3"/>
  <c r="G2230" i="3" s="1"/>
  <c r="E2230" i="3"/>
  <c r="D2230" i="3"/>
  <c r="C2230" i="3"/>
  <c r="F2229" i="3"/>
  <c r="G2229" i="3" s="1"/>
  <c r="E2229" i="3"/>
  <c r="D2229" i="3"/>
  <c r="C2229" i="3"/>
  <c r="F2228" i="3"/>
  <c r="G2228" i="3" s="1"/>
  <c r="E2228" i="3"/>
  <c r="D2228" i="3"/>
  <c r="C2228" i="3"/>
  <c r="G2227" i="3"/>
  <c r="F2227" i="3"/>
  <c r="E2227" i="3"/>
  <c r="D2227" i="3"/>
  <c r="C2227" i="3"/>
  <c r="F2226" i="3"/>
  <c r="G2226" i="3" s="1"/>
  <c r="E2226" i="3"/>
  <c r="D2226" i="3"/>
  <c r="C2226" i="3"/>
  <c r="F2225" i="3"/>
  <c r="G2225" i="3" s="1"/>
  <c r="E2225" i="3"/>
  <c r="D2225" i="3"/>
  <c r="C2225" i="3"/>
  <c r="F2224" i="3"/>
  <c r="G2224" i="3" s="1"/>
  <c r="E2224" i="3"/>
  <c r="D2224" i="3"/>
  <c r="C2224" i="3"/>
  <c r="F2223" i="3"/>
  <c r="G2223" i="3" s="1"/>
  <c r="E2223" i="3"/>
  <c r="D2223" i="3"/>
  <c r="C2223" i="3"/>
  <c r="F2222" i="3"/>
  <c r="G2222" i="3" s="1"/>
  <c r="E2222" i="3"/>
  <c r="D2222" i="3"/>
  <c r="C2222" i="3"/>
  <c r="F2221" i="3"/>
  <c r="G2221" i="3" s="1"/>
  <c r="E2221" i="3"/>
  <c r="D2221" i="3"/>
  <c r="C2221" i="3"/>
  <c r="F2220" i="3"/>
  <c r="G2220" i="3" s="1"/>
  <c r="E2220" i="3"/>
  <c r="D2220" i="3"/>
  <c r="C2220" i="3"/>
  <c r="G2219" i="3"/>
  <c r="F2219" i="3"/>
  <c r="E2219" i="3"/>
  <c r="D2219" i="3"/>
  <c r="C2219" i="3"/>
  <c r="F2218" i="3"/>
  <c r="G2218" i="3" s="1"/>
  <c r="E2218" i="3"/>
  <c r="D2218" i="3"/>
  <c r="C2218" i="3"/>
  <c r="G2217" i="3"/>
  <c r="F2217" i="3"/>
  <c r="E2217" i="3"/>
  <c r="D2217" i="3"/>
  <c r="C2217" i="3"/>
  <c r="F2216" i="3"/>
  <c r="G2216" i="3" s="1"/>
  <c r="E2216" i="3"/>
  <c r="D2216" i="3"/>
  <c r="C2216" i="3"/>
  <c r="F2215" i="3"/>
  <c r="G2215" i="3" s="1"/>
  <c r="E2215" i="3"/>
  <c r="D2215" i="3"/>
  <c r="C2215" i="3"/>
  <c r="F2214" i="3"/>
  <c r="G2214" i="3" s="1"/>
  <c r="E2214" i="3"/>
  <c r="D2214" i="3"/>
  <c r="C2214" i="3"/>
  <c r="F2213" i="3"/>
  <c r="G2213" i="3" s="1"/>
  <c r="E2213" i="3"/>
  <c r="D2213" i="3"/>
  <c r="C2213" i="3"/>
  <c r="F2212" i="3"/>
  <c r="G2212" i="3" s="1"/>
  <c r="E2212" i="3"/>
  <c r="D2212" i="3"/>
  <c r="C2212" i="3"/>
  <c r="F2211" i="3"/>
  <c r="G2211" i="3" s="1"/>
  <c r="E2211" i="3"/>
  <c r="D2211" i="3"/>
  <c r="C2211" i="3"/>
  <c r="F2210" i="3"/>
  <c r="G2210" i="3" s="1"/>
  <c r="E2210" i="3"/>
  <c r="D2210" i="3"/>
  <c r="C2210" i="3"/>
  <c r="G2209" i="3"/>
  <c r="F2209" i="3"/>
  <c r="E2209" i="3"/>
  <c r="D2209" i="3"/>
  <c r="C2209" i="3"/>
  <c r="F2208" i="3"/>
  <c r="G2208" i="3" s="1"/>
  <c r="E2208" i="3"/>
  <c r="D2208" i="3"/>
  <c r="C2208" i="3"/>
  <c r="F2207" i="3"/>
  <c r="G2207" i="3" s="1"/>
  <c r="E2207" i="3"/>
  <c r="D2207" i="3"/>
  <c r="C2207" i="3"/>
  <c r="G2206" i="3"/>
  <c r="F2206" i="3"/>
  <c r="E2206" i="3"/>
  <c r="D2206" i="3"/>
  <c r="C2206" i="3"/>
  <c r="F2205" i="3"/>
  <c r="G2205" i="3" s="1"/>
  <c r="E2205" i="3"/>
  <c r="D2205" i="3"/>
  <c r="C2205" i="3"/>
  <c r="F2204" i="3"/>
  <c r="G2204" i="3" s="1"/>
  <c r="E2204" i="3"/>
  <c r="D2204" i="3"/>
  <c r="C2204" i="3"/>
  <c r="G2203" i="3"/>
  <c r="F2203" i="3"/>
  <c r="E2203" i="3"/>
  <c r="D2203" i="3"/>
  <c r="C2203" i="3"/>
  <c r="F2202" i="3"/>
  <c r="G2202" i="3" s="1"/>
  <c r="E2202" i="3"/>
  <c r="D2202" i="3"/>
  <c r="C2202" i="3"/>
  <c r="F2201" i="3"/>
  <c r="G2201" i="3" s="1"/>
  <c r="E2201" i="3"/>
  <c r="D2201" i="3"/>
  <c r="C2201" i="3"/>
  <c r="F2200" i="3"/>
  <c r="G2200" i="3" s="1"/>
  <c r="E2200" i="3"/>
  <c r="D2200" i="3"/>
  <c r="C2200" i="3"/>
  <c r="F2199" i="3"/>
  <c r="G2199" i="3" s="1"/>
  <c r="E2199" i="3"/>
  <c r="D2199" i="3"/>
  <c r="C2199" i="3"/>
  <c r="G2198" i="3"/>
  <c r="F2198" i="3"/>
  <c r="E2198" i="3"/>
  <c r="D2198" i="3"/>
  <c r="C2198" i="3"/>
  <c r="F2197" i="3"/>
  <c r="G2197" i="3" s="1"/>
  <c r="E2197" i="3"/>
  <c r="D2197" i="3"/>
  <c r="C2197" i="3"/>
  <c r="F2196" i="3"/>
  <c r="G2196" i="3" s="1"/>
  <c r="E2196" i="3"/>
  <c r="D2196" i="3"/>
  <c r="C2196" i="3"/>
  <c r="G2195" i="3"/>
  <c r="F2195" i="3"/>
  <c r="E2195" i="3"/>
  <c r="D2195" i="3"/>
  <c r="C2195" i="3"/>
  <c r="F2194" i="3"/>
  <c r="G2194" i="3" s="1"/>
  <c r="E2194" i="3"/>
  <c r="D2194" i="3"/>
  <c r="C2194" i="3"/>
  <c r="F2193" i="3"/>
  <c r="G2193" i="3" s="1"/>
  <c r="E2193" i="3"/>
  <c r="D2193" i="3"/>
  <c r="C2193" i="3"/>
  <c r="F2192" i="3"/>
  <c r="G2192" i="3" s="1"/>
  <c r="E2192" i="3"/>
  <c r="D2192" i="3"/>
  <c r="C2192" i="3"/>
  <c r="F2191" i="3"/>
  <c r="G2191" i="3" s="1"/>
  <c r="E2191" i="3"/>
  <c r="D2191" i="3"/>
  <c r="C2191" i="3"/>
  <c r="G2190" i="3"/>
  <c r="F2190" i="3"/>
  <c r="E2190" i="3"/>
  <c r="D2190" i="3"/>
  <c r="C2190" i="3"/>
  <c r="F2189" i="3"/>
  <c r="G2189" i="3" s="1"/>
  <c r="E2189" i="3"/>
  <c r="D2189" i="3"/>
  <c r="C2189" i="3"/>
  <c r="F2188" i="3"/>
  <c r="G2188" i="3" s="1"/>
  <c r="E2188" i="3"/>
  <c r="D2188" i="3"/>
  <c r="C2188" i="3"/>
  <c r="F2187" i="3"/>
  <c r="G2187" i="3" s="1"/>
  <c r="E2187" i="3"/>
  <c r="D2187" i="3"/>
  <c r="C2187" i="3"/>
  <c r="F2186" i="3"/>
  <c r="G2186" i="3" s="1"/>
  <c r="E2186" i="3"/>
  <c r="D2186" i="3"/>
  <c r="C2186" i="3"/>
  <c r="F2185" i="3"/>
  <c r="G2185" i="3" s="1"/>
  <c r="E2185" i="3"/>
  <c r="D2185" i="3"/>
  <c r="C2185" i="3"/>
  <c r="F2184" i="3"/>
  <c r="G2184" i="3" s="1"/>
  <c r="E2184" i="3"/>
  <c r="D2184" i="3"/>
  <c r="C2184" i="3"/>
  <c r="F2183" i="3"/>
  <c r="G2183" i="3" s="1"/>
  <c r="E2183" i="3"/>
  <c r="D2183" i="3"/>
  <c r="C2183" i="3"/>
  <c r="F2182" i="3"/>
  <c r="G2182" i="3" s="1"/>
  <c r="E2182" i="3"/>
  <c r="D2182" i="3"/>
  <c r="C2182" i="3"/>
  <c r="F2181" i="3"/>
  <c r="G2181" i="3" s="1"/>
  <c r="E2181" i="3"/>
  <c r="D2181" i="3"/>
  <c r="C2181" i="3"/>
  <c r="F2180" i="3"/>
  <c r="G2180" i="3" s="1"/>
  <c r="E2180" i="3"/>
  <c r="D2180" i="3"/>
  <c r="C2180" i="3"/>
  <c r="G2179" i="3"/>
  <c r="F2179" i="3"/>
  <c r="E2179" i="3"/>
  <c r="D2179" i="3"/>
  <c r="C2179" i="3"/>
  <c r="F2178" i="3"/>
  <c r="G2178" i="3" s="1"/>
  <c r="E2178" i="3"/>
  <c r="D2178" i="3"/>
  <c r="C2178" i="3"/>
  <c r="F2177" i="3"/>
  <c r="G2177" i="3" s="1"/>
  <c r="E2177" i="3"/>
  <c r="D2177" i="3"/>
  <c r="C2177" i="3"/>
  <c r="F2176" i="3"/>
  <c r="G2176" i="3" s="1"/>
  <c r="E2176" i="3"/>
  <c r="D2176" i="3"/>
  <c r="C2176" i="3"/>
  <c r="F2175" i="3"/>
  <c r="G2175" i="3" s="1"/>
  <c r="E2175" i="3"/>
  <c r="D2175" i="3"/>
  <c r="C2175" i="3"/>
  <c r="G2174" i="3"/>
  <c r="F2174" i="3"/>
  <c r="E2174" i="3"/>
  <c r="D2174" i="3"/>
  <c r="C2174" i="3"/>
  <c r="F2173" i="3"/>
  <c r="G2173" i="3" s="1"/>
  <c r="E2173" i="3"/>
  <c r="D2173" i="3"/>
  <c r="C2173" i="3"/>
  <c r="F2172" i="3"/>
  <c r="G2172" i="3" s="1"/>
  <c r="E2172" i="3"/>
  <c r="D2172" i="3"/>
  <c r="C2172" i="3"/>
  <c r="F2171" i="3"/>
  <c r="G2171" i="3" s="1"/>
  <c r="E2171" i="3"/>
  <c r="D2171" i="3"/>
  <c r="C2171" i="3"/>
  <c r="F2170" i="3"/>
  <c r="G2170" i="3" s="1"/>
  <c r="E2170" i="3"/>
  <c r="D2170" i="3"/>
  <c r="C2170" i="3"/>
  <c r="F2169" i="3"/>
  <c r="G2169" i="3" s="1"/>
  <c r="E2169" i="3"/>
  <c r="D2169" i="3"/>
  <c r="C2169" i="3"/>
  <c r="F2168" i="3"/>
  <c r="G2168" i="3" s="1"/>
  <c r="E2168" i="3"/>
  <c r="D2168" i="3"/>
  <c r="C2168" i="3"/>
  <c r="F2167" i="3"/>
  <c r="G2167" i="3" s="1"/>
  <c r="E2167" i="3"/>
  <c r="D2167" i="3"/>
  <c r="C2167" i="3"/>
  <c r="G2166" i="3"/>
  <c r="F2166" i="3"/>
  <c r="E2166" i="3"/>
  <c r="D2166" i="3"/>
  <c r="C2166" i="3"/>
  <c r="F2165" i="3"/>
  <c r="G2165" i="3" s="1"/>
  <c r="E2165" i="3"/>
  <c r="D2165" i="3"/>
  <c r="C2165" i="3"/>
  <c r="F2164" i="3"/>
  <c r="G2164" i="3" s="1"/>
  <c r="E2164" i="3"/>
  <c r="D2164" i="3"/>
  <c r="C2164" i="3"/>
  <c r="F2163" i="3"/>
  <c r="G2163" i="3" s="1"/>
  <c r="E2163" i="3"/>
  <c r="D2163" i="3"/>
  <c r="C2163" i="3"/>
  <c r="F2162" i="3"/>
  <c r="G2162" i="3" s="1"/>
  <c r="E2162" i="3"/>
  <c r="D2162" i="3"/>
  <c r="C2162" i="3"/>
  <c r="F2161" i="3"/>
  <c r="G2161" i="3" s="1"/>
  <c r="E2161" i="3"/>
  <c r="D2161" i="3"/>
  <c r="C2161" i="3"/>
  <c r="F2160" i="3"/>
  <c r="G2160" i="3" s="1"/>
  <c r="E2160" i="3"/>
  <c r="D2160" i="3"/>
  <c r="C2160" i="3"/>
  <c r="G2159" i="3"/>
  <c r="F2159" i="3"/>
  <c r="E2159" i="3"/>
  <c r="D2159" i="3"/>
  <c r="C2159" i="3"/>
  <c r="F2158" i="3"/>
  <c r="G2158" i="3" s="1"/>
  <c r="E2158" i="3"/>
  <c r="D2158" i="3"/>
  <c r="C2158" i="3"/>
  <c r="F2157" i="3"/>
  <c r="G2157" i="3" s="1"/>
  <c r="E2157" i="3"/>
  <c r="D2157" i="3"/>
  <c r="C2157" i="3"/>
  <c r="F2156" i="3"/>
  <c r="G2156" i="3" s="1"/>
  <c r="E2156" i="3"/>
  <c r="D2156" i="3"/>
  <c r="C2156" i="3"/>
  <c r="F2155" i="3"/>
  <c r="G2155" i="3" s="1"/>
  <c r="E2155" i="3"/>
  <c r="D2155" i="3"/>
  <c r="C2155" i="3"/>
  <c r="G2154" i="3"/>
  <c r="F2154" i="3"/>
  <c r="E2154" i="3"/>
  <c r="D2154" i="3"/>
  <c r="C2154" i="3"/>
  <c r="F2153" i="3"/>
  <c r="G2153" i="3" s="1"/>
  <c r="E2153" i="3"/>
  <c r="D2153" i="3"/>
  <c r="C2153" i="3"/>
  <c r="F2152" i="3"/>
  <c r="G2152" i="3" s="1"/>
  <c r="E2152" i="3"/>
  <c r="D2152" i="3"/>
  <c r="C2152" i="3"/>
  <c r="F2151" i="3"/>
  <c r="G2151" i="3" s="1"/>
  <c r="E2151" i="3"/>
  <c r="D2151" i="3"/>
  <c r="C2151" i="3"/>
  <c r="G2150" i="3"/>
  <c r="F2150" i="3"/>
  <c r="E2150" i="3"/>
  <c r="D2150" i="3"/>
  <c r="C2150" i="3"/>
  <c r="F2149" i="3"/>
  <c r="G2149" i="3" s="1"/>
  <c r="E2149" i="3"/>
  <c r="D2149" i="3"/>
  <c r="C2149" i="3"/>
  <c r="F2148" i="3"/>
  <c r="G2148" i="3" s="1"/>
  <c r="E2148" i="3"/>
  <c r="D2148" i="3"/>
  <c r="C2148" i="3"/>
  <c r="F2147" i="3"/>
  <c r="G2147" i="3" s="1"/>
  <c r="E2147" i="3"/>
  <c r="D2147" i="3"/>
  <c r="C2147" i="3"/>
  <c r="F2146" i="3"/>
  <c r="G2146" i="3" s="1"/>
  <c r="E2146" i="3"/>
  <c r="D2146" i="3"/>
  <c r="C2146" i="3"/>
  <c r="F2145" i="3"/>
  <c r="G2145" i="3" s="1"/>
  <c r="E2145" i="3"/>
  <c r="D2145" i="3"/>
  <c r="C2145" i="3"/>
  <c r="F2144" i="3"/>
  <c r="G2144" i="3" s="1"/>
  <c r="E2144" i="3"/>
  <c r="D2144" i="3"/>
  <c r="C2144" i="3"/>
  <c r="F2143" i="3"/>
  <c r="G2143" i="3" s="1"/>
  <c r="E2143" i="3"/>
  <c r="D2143" i="3"/>
  <c r="C2143" i="3"/>
  <c r="F2142" i="3"/>
  <c r="G2142" i="3" s="1"/>
  <c r="E2142" i="3"/>
  <c r="D2142" i="3"/>
  <c r="C2142" i="3"/>
  <c r="G2141" i="3"/>
  <c r="F2141" i="3"/>
  <c r="E2141" i="3"/>
  <c r="D2141" i="3"/>
  <c r="C2141" i="3"/>
  <c r="F2140" i="3"/>
  <c r="G2140" i="3" s="1"/>
  <c r="E2140" i="3"/>
  <c r="D2140" i="3"/>
  <c r="C2140" i="3"/>
  <c r="F2139" i="3"/>
  <c r="G2139" i="3" s="1"/>
  <c r="E2139" i="3"/>
  <c r="D2139" i="3"/>
  <c r="C2139" i="3"/>
  <c r="F2138" i="3"/>
  <c r="G2138" i="3" s="1"/>
  <c r="E2138" i="3"/>
  <c r="D2138" i="3"/>
  <c r="C2138" i="3"/>
  <c r="G2137" i="3"/>
  <c r="F2137" i="3"/>
  <c r="E2137" i="3"/>
  <c r="D2137" i="3"/>
  <c r="C2137" i="3"/>
  <c r="F2136" i="3"/>
  <c r="G2136" i="3" s="1"/>
  <c r="E2136" i="3"/>
  <c r="D2136" i="3"/>
  <c r="C2136" i="3"/>
  <c r="F2135" i="3"/>
  <c r="G2135" i="3" s="1"/>
  <c r="E2135" i="3"/>
  <c r="D2135" i="3"/>
  <c r="C2135" i="3"/>
  <c r="F2134" i="3"/>
  <c r="G2134" i="3" s="1"/>
  <c r="E2134" i="3"/>
  <c r="D2134" i="3"/>
  <c r="C2134" i="3"/>
  <c r="F2133" i="3"/>
  <c r="G2133" i="3" s="1"/>
  <c r="E2133" i="3"/>
  <c r="D2133" i="3"/>
  <c r="C2133" i="3"/>
  <c r="F2132" i="3"/>
  <c r="G2132" i="3" s="1"/>
  <c r="E2132" i="3"/>
  <c r="D2132" i="3"/>
  <c r="C2132" i="3"/>
  <c r="F2131" i="3"/>
  <c r="G2131" i="3" s="1"/>
  <c r="E2131" i="3"/>
  <c r="D2131" i="3"/>
  <c r="C2131" i="3"/>
  <c r="F2130" i="3"/>
  <c r="G2130" i="3" s="1"/>
  <c r="E2130" i="3"/>
  <c r="D2130" i="3"/>
  <c r="C2130" i="3"/>
  <c r="G2129" i="3"/>
  <c r="F2129" i="3"/>
  <c r="E2129" i="3"/>
  <c r="D2129" i="3"/>
  <c r="C2129" i="3"/>
  <c r="F2128" i="3"/>
  <c r="G2128" i="3" s="1"/>
  <c r="E2128" i="3"/>
  <c r="D2128" i="3"/>
  <c r="C2128" i="3"/>
  <c r="F2127" i="3"/>
  <c r="G2127" i="3" s="1"/>
  <c r="E2127" i="3"/>
  <c r="D2127" i="3"/>
  <c r="C2127" i="3"/>
  <c r="F2126" i="3"/>
  <c r="G2126" i="3" s="1"/>
  <c r="E2126" i="3"/>
  <c r="D2126" i="3"/>
  <c r="C2126" i="3"/>
  <c r="G2125" i="3"/>
  <c r="F2125" i="3"/>
  <c r="E2125" i="3"/>
  <c r="D2125" i="3"/>
  <c r="C2125" i="3"/>
  <c r="F2124" i="3"/>
  <c r="G2124" i="3" s="1"/>
  <c r="E2124" i="3"/>
  <c r="D2124" i="3"/>
  <c r="C2124" i="3"/>
  <c r="F2123" i="3"/>
  <c r="G2123" i="3" s="1"/>
  <c r="E2123" i="3"/>
  <c r="D2123" i="3"/>
  <c r="C2123" i="3"/>
  <c r="F2122" i="3"/>
  <c r="G2122" i="3" s="1"/>
  <c r="E2122" i="3"/>
  <c r="D2122" i="3"/>
  <c r="C2122" i="3"/>
  <c r="F2121" i="3"/>
  <c r="G2121" i="3" s="1"/>
  <c r="E2121" i="3"/>
  <c r="D2121" i="3"/>
  <c r="C2121" i="3"/>
  <c r="F2120" i="3"/>
  <c r="G2120" i="3" s="1"/>
  <c r="E2120" i="3"/>
  <c r="D2120" i="3"/>
  <c r="C2120" i="3"/>
  <c r="F2119" i="3"/>
  <c r="G2119" i="3" s="1"/>
  <c r="E2119" i="3"/>
  <c r="D2119" i="3"/>
  <c r="C2119" i="3"/>
  <c r="G2118" i="3"/>
  <c r="F2118" i="3"/>
  <c r="E2118" i="3"/>
  <c r="D2118" i="3"/>
  <c r="C2118" i="3"/>
  <c r="F2117" i="3"/>
  <c r="G2117" i="3" s="1"/>
  <c r="E2117" i="3"/>
  <c r="D2117" i="3"/>
  <c r="C2117" i="3"/>
  <c r="F2116" i="3"/>
  <c r="G2116" i="3" s="1"/>
  <c r="E2116" i="3"/>
  <c r="D2116" i="3"/>
  <c r="C2116" i="3"/>
  <c r="G2115" i="3"/>
  <c r="F2115" i="3"/>
  <c r="E2115" i="3"/>
  <c r="D2115" i="3"/>
  <c r="C2115" i="3"/>
  <c r="F2114" i="3"/>
  <c r="G2114" i="3" s="1"/>
  <c r="E2114" i="3"/>
  <c r="D2114" i="3"/>
  <c r="C2114" i="3"/>
  <c r="G2113" i="3"/>
  <c r="F2113" i="3"/>
  <c r="E2113" i="3"/>
  <c r="D2113" i="3"/>
  <c r="C2113" i="3"/>
  <c r="F2112" i="3"/>
  <c r="G2112" i="3" s="1"/>
  <c r="E2112" i="3"/>
  <c r="D2112" i="3"/>
  <c r="C2112" i="3"/>
  <c r="F2111" i="3"/>
  <c r="G2111" i="3" s="1"/>
  <c r="E2111" i="3"/>
  <c r="D2111" i="3"/>
  <c r="C2111" i="3"/>
  <c r="F2110" i="3"/>
  <c r="G2110" i="3" s="1"/>
  <c r="E2110" i="3"/>
  <c r="D2110" i="3"/>
  <c r="C2110" i="3"/>
  <c r="F2109" i="3"/>
  <c r="G2109" i="3" s="1"/>
  <c r="E2109" i="3"/>
  <c r="D2109" i="3"/>
  <c r="C2109" i="3"/>
  <c r="F2108" i="3"/>
  <c r="G2108" i="3" s="1"/>
  <c r="E2108" i="3"/>
  <c r="D2108" i="3"/>
  <c r="C2108" i="3"/>
  <c r="F2107" i="3"/>
  <c r="G2107" i="3" s="1"/>
  <c r="E2107" i="3"/>
  <c r="D2107" i="3"/>
  <c r="C2107" i="3"/>
  <c r="F2106" i="3"/>
  <c r="G2106" i="3" s="1"/>
  <c r="E2106" i="3"/>
  <c r="D2106" i="3"/>
  <c r="C2106" i="3"/>
  <c r="F2105" i="3"/>
  <c r="G2105" i="3" s="1"/>
  <c r="E2105" i="3"/>
  <c r="D2105" i="3"/>
  <c r="C2105" i="3"/>
  <c r="F2104" i="3"/>
  <c r="G2104" i="3" s="1"/>
  <c r="E2104" i="3"/>
  <c r="D2104" i="3"/>
  <c r="C2104" i="3"/>
  <c r="F2103" i="3"/>
  <c r="G2103" i="3" s="1"/>
  <c r="E2103" i="3"/>
  <c r="D2103" i="3"/>
  <c r="C2103" i="3"/>
  <c r="F2102" i="3"/>
  <c r="G2102" i="3" s="1"/>
  <c r="E2102" i="3"/>
  <c r="D2102" i="3"/>
  <c r="C2102" i="3"/>
  <c r="F2101" i="3"/>
  <c r="G2101" i="3" s="1"/>
  <c r="E2101" i="3"/>
  <c r="D2101" i="3"/>
  <c r="C2101" i="3"/>
  <c r="F2100" i="3"/>
  <c r="G2100" i="3" s="1"/>
  <c r="E2100" i="3"/>
  <c r="D2100" i="3"/>
  <c r="C2100" i="3"/>
  <c r="F2099" i="3"/>
  <c r="G2099" i="3" s="1"/>
  <c r="E2099" i="3"/>
  <c r="D2099" i="3"/>
  <c r="C2099" i="3"/>
  <c r="F2098" i="3"/>
  <c r="G2098" i="3" s="1"/>
  <c r="E2098" i="3"/>
  <c r="D2098" i="3"/>
  <c r="C2098" i="3"/>
  <c r="G2097" i="3"/>
  <c r="F2097" i="3"/>
  <c r="E2097" i="3"/>
  <c r="D2097" i="3"/>
  <c r="C2097" i="3"/>
  <c r="F2096" i="3"/>
  <c r="G2096" i="3" s="1"/>
  <c r="E2096" i="3"/>
  <c r="D2096" i="3"/>
  <c r="C2096" i="3"/>
  <c r="F2095" i="3"/>
  <c r="G2095" i="3" s="1"/>
  <c r="E2095" i="3"/>
  <c r="D2095" i="3"/>
  <c r="C2095" i="3"/>
  <c r="F2094" i="3"/>
  <c r="G2094" i="3" s="1"/>
  <c r="E2094" i="3"/>
  <c r="D2094" i="3"/>
  <c r="C2094" i="3"/>
  <c r="F2093" i="3"/>
  <c r="G2093" i="3" s="1"/>
  <c r="E2093" i="3"/>
  <c r="D2093" i="3"/>
  <c r="C2093" i="3"/>
  <c r="F2092" i="3"/>
  <c r="G2092" i="3" s="1"/>
  <c r="E2092" i="3"/>
  <c r="D2092" i="3"/>
  <c r="C2092" i="3"/>
  <c r="F2091" i="3"/>
  <c r="G2091" i="3" s="1"/>
  <c r="E2091" i="3"/>
  <c r="D2091" i="3"/>
  <c r="C2091" i="3"/>
  <c r="F2090" i="3"/>
  <c r="G2090" i="3" s="1"/>
  <c r="E2090" i="3"/>
  <c r="D2090" i="3"/>
  <c r="C2090" i="3"/>
  <c r="F2089" i="3"/>
  <c r="G2089" i="3" s="1"/>
  <c r="E2089" i="3"/>
  <c r="D2089" i="3"/>
  <c r="C2089" i="3"/>
  <c r="F2088" i="3"/>
  <c r="G2088" i="3" s="1"/>
  <c r="E2088" i="3"/>
  <c r="D2088" i="3"/>
  <c r="C2088" i="3"/>
  <c r="F2087" i="3"/>
  <c r="G2087" i="3" s="1"/>
  <c r="E2087" i="3"/>
  <c r="D2087" i="3"/>
  <c r="C2087" i="3"/>
  <c r="F2086" i="3"/>
  <c r="G2086" i="3" s="1"/>
  <c r="E2086" i="3"/>
  <c r="D2086" i="3"/>
  <c r="C2086" i="3"/>
  <c r="F2085" i="3"/>
  <c r="G2085" i="3" s="1"/>
  <c r="E2085" i="3"/>
  <c r="D2085" i="3"/>
  <c r="C2085" i="3"/>
  <c r="F2084" i="3"/>
  <c r="G2084" i="3" s="1"/>
  <c r="E2084" i="3"/>
  <c r="D2084" i="3"/>
  <c r="C2084" i="3"/>
  <c r="F2083" i="3"/>
  <c r="G2083" i="3" s="1"/>
  <c r="E2083" i="3"/>
  <c r="D2083" i="3"/>
  <c r="C2083" i="3"/>
  <c r="F2082" i="3"/>
  <c r="G2082" i="3" s="1"/>
  <c r="E2082" i="3"/>
  <c r="D2082" i="3"/>
  <c r="C2082" i="3"/>
  <c r="G2081" i="3"/>
  <c r="F2081" i="3"/>
  <c r="E2081" i="3"/>
  <c r="D2081" i="3"/>
  <c r="C2081" i="3"/>
  <c r="F2080" i="3"/>
  <c r="G2080" i="3" s="1"/>
  <c r="E2080" i="3"/>
  <c r="D2080" i="3"/>
  <c r="C2080" i="3"/>
  <c r="G2079" i="3"/>
  <c r="F2079" i="3"/>
  <c r="E2079" i="3"/>
  <c r="D2079" i="3"/>
  <c r="C2079" i="3"/>
  <c r="F2078" i="3"/>
  <c r="G2078" i="3" s="1"/>
  <c r="E2078" i="3"/>
  <c r="D2078" i="3"/>
  <c r="C2078" i="3"/>
  <c r="F2077" i="3"/>
  <c r="G2077" i="3" s="1"/>
  <c r="E2077" i="3"/>
  <c r="D2077" i="3"/>
  <c r="C2077" i="3"/>
  <c r="F2076" i="3"/>
  <c r="G2076" i="3" s="1"/>
  <c r="E2076" i="3"/>
  <c r="D2076" i="3"/>
  <c r="C2076" i="3"/>
  <c r="F2075" i="3"/>
  <c r="G2075" i="3" s="1"/>
  <c r="E2075" i="3"/>
  <c r="D2075" i="3"/>
  <c r="C2075" i="3"/>
  <c r="F2074" i="3"/>
  <c r="G2074" i="3" s="1"/>
  <c r="E2074" i="3"/>
  <c r="D2074" i="3"/>
  <c r="C2074" i="3"/>
  <c r="G2073" i="3"/>
  <c r="F2073" i="3"/>
  <c r="E2073" i="3"/>
  <c r="D2073" i="3"/>
  <c r="C2073" i="3"/>
  <c r="G2072" i="3"/>
  <c r="F2072" i="3"/>
  <c r="E2072" i="3"/>
  <c r="D2072" i="3"/>
  <c r="C2072" i="3"/>
  <c r="F2071" i="3"/>
  <c r="G2071" i="3" s="1"/>
  <c r="E2071" i="3"/>
  <c r="D2071" i="3"/>
  <c r="C2071" i="3"/>
  <c r="F2070" i="3"/>
  <c r="G2070" i="3" s="1"/>
  <c r="E2070" i="3"/>
  <c r="D2070" i="3"/>
  <c r="C2070" i="3"/>
  <c r="F2069" i="3"/>
  <c r="G2069" i="3" s="1"/>
  <c r="E2069" i="3"/>
  <c r="D2069" i="3"/>
  <c r="C2069" i="3"/>
  <c r="F2068" i="3"/>
  <c r="G2068" i="3" s="1"/>
  <c r="E2068" i="3"/>
  <c r="D2068" i="3"/>
  <c r="C2068" i="3"/>
  <c r="G2067" i="3"/>
  <c r="F2067" i="3"/>
  <c r="E2067" i="3"/>
  <c r="D2067" i="3"/>
  <c r="C2067" i="3"/>
  <c r="F2066" i="3"/>
  <c r="G2066" i="3" s="1"/>
  <c r="E2066" i="3"/>
  <c r="D2066" i="3"/>
  <c r="C2066" i="3"/>
  <c r="F2065" i="3"/>
  <c r="G2065" i="3" s="1"/>
  <c r="E2065" i="3"/>
  <c r="D2065" i="3"/>
  <c r="C2065" i="3"/>
  <c r="F2064" i="3"/>
  <c r="G2064" i="3" s="1"/>
  <c r="E2064" i="3"/>
  <c r="D2064" i="3"/>
  <c r="C2064" i="3"/>
  <c r="F2063" i="3"/>
  <c r="G2063" i="3" s="1"/>
  <c r="E2063" i="3"/>
  <c r="D2063" i="3"/>
  <c r="C2063" i="3"/>
  <c r="F2062" i="3"/>
  <c r="G2062" i="3" s="1"/>
  <c r="E2062" i="3"/>
  <c r="D2062" i="3"/>
  <c r="C2062" i="3"/>
  <c r="G2061" i="3"/>
  <c r="F2061" i="3"/>
  <c r="E2061" i="3"/>
  <c r="D2061" i="3"/>
  <c r="C2061" i="3"/>
  <c r="F2060" i="3"/>
  <c r="G2060" i="3" s="1"/>
  <c r="E2060" i="3"/>
  <c r="D2060" i="3"/>
  <c r="C2060" i="3"/>
  <c r="F2059" i="3"/>
  <c r="G2059" i="3" s="1"/>
  <c r="E2059" i="3"/>
  <c r="D2059" i="3"/>
  <c r="C2059" i="3"/>
  <c r="F2058" i="3"/>
  <c r="G2058" i="3" s="1"/>
  <c r="E2058" i="3"/>
  <c r="D2058" i="3"/>
  <c r="C2058" i="3"/>
  <c r="F2057" i="3"/>
  <c r="G2057" i="3" s="1"/>
  <c r="E2057" i="3"/>
  <c r="D2057" i="3"/>
  <c r="C2057" i="3"/>
  <c r="G2056" i="3"/>
  <c r="F2056" i="3"/>
  <c r="E2056" i="3"/>
  <c r="D2056" i="3"/>
  <c r="C2056" i="3"/>
  <c r="F2055" i="3"/>
  <c r="G2055" i="3" s="1"/>
  <c r="E2055" i="3"/>
  <c r="D2055" i="3"/>
  <c r="C2055" i="3"/>
  <c r="F2054" i="3"/>
  <c r="G2054" i="3" s="1"/>
  <c r="E2054" i="3"/>
  <c r="D2054" i="3"/>
  <c r="C2054" i="3"/>
  <c r="F2053" i="3"/>
  <c r="G2053" i="3" s="1"/>
  <c r="E2053" i="3"/>
  <c r="D2053" i="3"/>
  <c r="C2053" i="3"/>
  <c r="F2052" i="3"/>
  <c r="G2052" i="3" s="1"/>
  <c r="E2052" i="3"/>
  <c r="D2052" i="3"/>
  <c r="C2052" i="3"/>
  <c r="G2051" i="3"/>
  <c r="F2051" i="3"/>
  <c r="E2051" i="3"/>
  <c r="D2051" i="3"/>
  <c r="C2051" i="3"/>
  <c r="F2050" i="3"/>
  <c r="G2050" i="3" s="1"/>
  <c r="E2050" i="3"/>
  <c r="D2050" i="3"/>
  <c r="C2050" i="3"/>
  <c r="F2049" i="3"/>
  <c r="G2049" i="3" s="1"/>
  <c r="E2049" i="3"/>
  <c r="D2049" i="3"/>
  <c r="C2049" i="3"/>
  <c r="F2048" i="3"/>
  <c r="G2048" i="3" s="1"/>
  <c r="E2048" i="3"/>
  <c r="D2048" i="3"/>
  <c r="C2048" i="3"/>
  <c r="F2047" i="3"/>
  <c r="G2047" i="3" s="1"/>
  <c r="E2047" i="3"/>
  <c r="D2047" i="3"/>
  <c r="C2047" i="3"/>
  <c r="F2046" i="3"/>
  <c r="G2046" i="3" s="1"/>
  <c r="E2046" i="3"/>
  <c r="D2046" i="3"/>
  <c r="C2046" i="3"/>
  <c r="F2045" i="3"/>
  <c r="G2045" i="3" s="1"/>
  <c r="E2045" i="3"/>
  <c r="D2045" i="3"/>
  <c r="C2045" i="3"/>
  <c r="F2044" i="3"/>
  <c r="G2044" i="3" s="1"/>
  <c r="E2044" i="3"/>
  <c r="D2044" i="3"/>
  <c r="C2044" i="3"/>
  <c r="F2043" i="3"/>
  <c r="G2043" i="3" s="1"/>
  <c r="E2043" i="3"/>
  <c r="D2043" i="3"/>
  <c r="C2043" i="3"/>
  <c r="F2042" i="3"/>
  <c r="G2042" i="3" s="1"/>
  <c r="E2042" i="3"/>
  <c r="D2042" i="3"/>
  <c r="C2042" i="3"/>
  <c r="G2041" i="3"/>
  <c r="F2041" i="3"/>
  <c r="E2041" i="3"/>
  <c r="D2041" i="3"/>
  <c r="C2041" i="3"/>
  <c r="F2040" i="3"/>
  <c r="G2040" i="3" s="1"/>
  <c r="E2040" i="3"/>
  <c r="D2040" i="3"/>
  <c r="C2040" i="3"/>
  <c r="F2039" i="3"/>
  <c r="G2039" i="3" s="1"/>
  <c r="E2039" i="3"/>
  <c r="D2039" i="3"/>
  <c r="C2039" i="3"/>
  <c r="G2038" i="3"/>
  <c r="F2038" i="3"/>
  <c r="E2038" i="3"/>
  <c r="D2038" i="3"/>
  <c r="C2038" i="3"/>
  <c r="F2037" i="3"/>
  <c r="G2037" i="3" s="1"/>
  <c r="E2037" i="3"/>
  <c r="D2037" i="3"/>
  <c r="C2037" i="3"/>
  <c r="F2036" i="3"/>
  <c r="G2036" i="3" s="1"/>
  <c r="E2036" i="3"/>
  <c r="D2036" i="3"/>
  <c r="C2036" i="3"/>
  <c r="F2035" i="3"/>
  <c r="G2035" i="3" s="1"/>
  <c r="E2035" i="3"/>
  <c r="D2035" i="3"/>
  <c r="C2035" i="3"/>
  <c r="F2034" i="3"/>
  <c r="G2034" i="3" s="1"/>
  <c r="E2034" i="3"/>
  <c r="D2034" i="3"/>
  <c r="C2034" i="3"/>
  <c r="G2033" i="3"/>
  <c r="F2033" i="3"/>
  <c r="E2033" i="3"/>
  <c r="D2033" i="3"/>
  <c r="C2033" i="3"/>
  <c r="F2032" i="3"/>
  <c r="G2032" i="3" s="1"/>
  <c r="E2032" i="3"/>
  <c r="D2032" i="3"/>
  <c r="C2032" i="3"/>
  <c r="F2031" i="3"/>
  <c r="G2031" i="3" s="1"/>
  <c r="E2031" i="3"/>
  <c r="D2031" i="3"/>
  <c r="C2031" i="3"/>
  <c r="F2030" i="3"/>
  <c r="G2030" i="3" s="1"/>
  <c r="E2030" i="3"/>
  <c r="D2030" i="3"/>
  <c r="C2030" i="3"/>
  <c r="F2029" i="3"/>
  <c r="G2029" i="3" s="1"/>
  <c r="E2029" i="3"/>
  <c r="D2029" i="3"/>
  <c r="C2029" i="3"/>
  <c r="F2028" i="3"/>
  <c r="G2028" i="3" s="1"/>
  <c r="E2028" i="3"/>
  <c r="D2028" i="3"/>
  <c r="C2028" i="3"/>
  <c r="F2027" i="3"/>
  <c r="G2027" i="3" s="1"/>
  <c r="E2027" i="3"/>
  <c r="D2027" i="3"/>
  <c r="C2027" i="3"/>
  <c r="G2026" i="3"/>
  <c r="F2026" i="3"/>
  <c r="E2026" i="3"/>
  <c r="D2026" i="3"/>
  <c r="C2026" i="3"/>
  <c r="G2025" i="3"/>
  <c r="F2025" i="3"/>
  <c r="E2025" i="3"/>
  <c r="D2025" i="3"/>
  <c r="C2025" i="3"/>
  <c r="F2024" i="3"/>
  <c r="G2024" i="3" s="1"/>
  <c r="E2024" i="3"/>
  <c r="D2024" i="3"/>
  <c r="C2024" i="3"/>
  <c r="F2023" i="3"/>
  <c r="G2023" i="3" s="1"/>
  <c r="E2023" i="3"/>
  <c r="D2023" i="3"/>
  <c r="C2023" i="3"/>
  <c r="F2022" i="3"/>
  <c r="G2022" i="3" s="1"/>
  <c r="E2022" i="3"/>
  <c r="D2022" i="3"/>
  <c r="C2022" i="3"/>
  <c r="F2021" i="3"/>
  <c r="G2021" i="3" s="1"/>
  <c r="E2021" i="3"/>
  <c r="D2021" i="3"/>
  <c r="C2021" i="3"/>
  <c r="F2020" i="3"/>
  <c r="G2020" i="3" s="1"/>
  <c r="E2020" i="3"/>
  <c r="D2020" i="3"/>
  <c r="C2020" i="3"/>
  <c r="F2019" i="3"/>
  <c r="G2019" i="3" s="1"/>
  <c r="E2019" i="3"/>
  <c r="D2019" i="3"/>
  <c r="C2019" i="3"/>
  <c r="F2018" i="3"/>
  <c r="G2018" i="3" s="1"/>
  <c r="E2018" i="3"/>
  <c r="D2018" i="3"/>
  <c r="C2018" i="3"/>
  <c r="G2017" i="3"/>
  <c r="F2017" i="3"/>
  <c r="E2017" i="3"/>
  <c r="D2017" i="3"/>
  <c r="C2017" i="3"/>
  <c r="F2016" i="3"/>
  <c r="G2016" i="3" s="1"/>
  <c r="E2016" i="3"/>
  <c r="D2016" i="3"/>
  <c r="C2016" i="3"/>
  <c r="F2015" i="3"/>
  <c r="G2015" i="3" s="1"/>
  <c r="E2015" i="3"/>
  <c r="D2015" i="3"/>
  <c r="C2015" i="3"/>
  <c r="F2014" i="3"/>
  <c r="G2014" i="3" s="1"/>
  <c r="E2014" i="3"/>
  <c r="D2014" i="3"/>
  <c r="C2014" i="3"/>
  <c r="G2013" i="3"/>
  <c r="F2013" i="3"/>
  <c r="E2013" i="3"/>
  <c r="D2013" i="3"/>
  <c r="C2013" i="3"/>
  <c r="F2012" i="3"/>
  <c r="G2012" i="3" s="1"/>
  <c r="E2012" i="3"/>
  <c r="D2012" i="3"/>
  <c r="C2012" i="3"/>
  <c r="F2011" i="3"/>
  <c r="G2011" i="3" s="1"/>
  <c r="E2011" i="3"/>
  <c r="D2011" i="3"/>
  <c r="C2011" i="3"/>
  <c r="G2010" i="3"/>
  <c r="F2010" i="3"/>
  <c r="E2010" i="3"/>
  <c r="D2010" i="3"/>
  <c r="C2010" i="3"/>
  <c r="G2009" i="3"/>
  <c r="F2009" i="3"/>
  <c r="E2009" i="3"/>
  <c r="D2009" i="3"/>
  <c r="C2009" i="3"/>
  <c r="F2008" i="3"/>
  <c r="G2008" i="3" s="1"/>
  <c r="E2008" i="3"/>
  <c r="D2008" i="3"/>
  <c r="C2008" i="3"/>
  <c r="F2007" i="3"/>
  <c r="G2007" i="3" s="1"/>
  <c r="E2007" i="3"/>
  <c r="D2007" i="3"/>
  <c r="C2007" i="3"/>
  <c r="F2006" i="3"/>
  <c r="G2006" i="3" s="1"/>
  <c r="E2006" i="3"/>
  <c r="D2006" i="3"/>
  <c r="C2006" i="3"/>
  <c r="F2005" i="3"/>
  <c r="G2005" i="3" s="1"/>
  <c r="E2005" i="3"/>
  <c r="D2005" i="3"/>
  <c r="C2005" i="3"/>
  <c r="F2004" i="3"/>
  <c r="G2004" i="3" s="1"/>
  <c r="E2004" i="3"/>
  <c r="D2004" i="3"/>
  <c r="C2004" i="3"/>
  <c r="F2003" i="3"/>
  <c r="G2003" i="3" s="1"/>
  <c r="E2003" i="3"/>
  <c r="D2003" i="3"/>
  <c r="C2003" i="3"/>
  <c r="F2002" i="3"/>
  <c r="G2002" i="3" s="1"/>
  <c r="E2002" i="3"/>
  <c r="D2002" i="3"/>
  <c r="C2002" i="3"/>
  <c r="G2001" i="3"/>
  <c r="F2001" i="3"/>
  <c r="E2001" i="3"/>
  <c r="D2001" i="3"/>
  <c r="C2001" i="3"/>
  <c r="F2000" i="3"/>
  <c r="G2000" i="3" s="1"/>
  <c r="E2000" i="3"/>
  <c r="D2000" i="3"/>
  <c r="C2000" i="3"/>
  <c r="F1999" i="3"/>
  <c r="G1999" i="3" s="1"/>
  <c r="E1999" i="3"/>
  <c r="D1999" i="3"/>
  <c r="C1999" i="3"/>
  <c r="F1998" i="3"/>
  <c r="G1998" i="3" s="1"/>
  <c r="E1998" i="3"/>
  <c r="D1998" i="3"/>
  <c r="C1998" i="3"/>
  <c r="G1997" i="3"/>
  <c r="F1997" i="3"/>
  <c r="E1997" i="3"/>
  <c r="D1997" i="3"/>
  <c r="C1997" i="3"/>
  <c r="F1996" i="3"/>
  <c r="G1996" i="3" s="1"/>
  <c r="E1996" i="3"/>
  <c r="D1996" i="3"/>
  <c r="C1996" i="3"/>
  <c r="F1995" i="3"/>
  <c r="G1995" i="3" s="1"/>
  <c r="E1995" i="3"/>
  <c r="D1995" i="3"/>
  <c r="C1995" i="3"/>
  <c r="F1994" i="3"/>
  <c r="G1994" i="3" s="1"/>
  <c r="E1994" i="3"/>
  <c r="D1994" i="3"/>
  <c r="C1994" i="3"/>
  <c r="F1993" i="3"/>
  <c r="G1993" i="3" s="1"/>
  <c r="E1993" i="3"/>
  <c r="D1993" i="3"/>
  <c r="C1993" i="3"/>
  <c r="F1992" i="3"/>
  <c r="G1992" i="3" s="1"/>
  <c r="E1992" i="3"/>
  <c r="D1992" i="3"/>
  <c r="C1992" i="3"/>
  <c r="F1991" i="3"/>
  <c r="G1991" i="3" s="1"/>
  <c r="E1991" i="3"/>
  <c r="D1991" i="3"/>
  <c r="C1991" i="3"/>
  <c r="G1990" i="3"/>
  <c r="F1990" i="3"/>
  <c r="E1990" i="3"/>
  <c r="D1990" i="3"/>
  <c r="C1990" i="3"/>
  <c r="F1989" i="3"/>
  <c r="G1989" i="3" s="1"/>
  <c r="E1989" i="3"/>
  <c r="D1989" i="3"/>
  <c r="C1989" i="3"/>
  <c r="F1988" i="3"/>
  <c r="G1988" i="3" s="1"/>
  <c r="E1988" i="3"/>
  <c r="D1988" i="3"/>
  <c r="C1988" i="3"/>
  <c r="G1987" i="3"/>
  <c r="F1987" i="3"/>
  <c r="E1987" i="3"/>
  <c r="D1987" i="3"/>
  <c r="C1987" i="3"/>
  <c r="F1986" i="3"/>
  <c r="G1986" i="3" s="1"/>
  <c r="E1986" i="3"/>
  <c r="D1986" i="3"/>
  <c r="C1986" i="3"/>
  <c r="F1985" i="3"/>
  <c r="G1985" i="3" s="1"/>
  <c r="E1985" i="3"/>
  <c r="D1985" i="3"/>
  <c r="C1985" i="3"/>
  <c r="F1984" i="3"/>
  <c r="G1984" i="3" s="1"/>
  <c r="E1984" i="3"/>
  <c r="D1984" i="3"/>
  <c r="C1984" i="3"/>
  <c r="F1983" i="3"/>
  <c r="G1983" i="3" s="1"/>
  <c r="E1983" i="3"/>
  <c r="D1983" i="3"/>
  <c r="C1983" i="3"/>
  <c r="F1982" i="3"/>
  <c r="G1982" i="3" s="1"/>
  <c r="E1982" i="3"/>
  <c r="D1982" i="3"/>
  <c r="C1982" i="3"/>
  <c r="F1981" i="3"/>
  <c r="G1981" i="3" s="1"/>
  <c r="E1981" i="3"/>
  <c r="D1981" i="3"/>
  <c r="C1981" i="3"/>
  <c r="F1980" i="3"/>
  <c r="G1980" i="3" s="1"/>
  <c r="E1980" i="3"/>
  <c r="D1980" i="3"/>
  <c r="C1980" i="3"/>
  <c r="F1979" i="3"/>
  <c r="G1979" i="3" s="1"/>
  <c r="E1979" i="3"/>
  <c r="D1979" i="3"/>
  <c r="C1979" i="3"/>
  <c r="F1978" i="3"/>
  <c r="G1978" i="3" s="1"/>
  <c r="E1978" i="3"/>
  <c r="D1978" i="3"/>
  <c r="C1978" i="3"/>
  <c r="F1977" i="3"/>
  <c r="G1977" i="3" s="1"/>
  <c r="E1977" i="3"/>
  <c r="D1977" i="3"/>
  <c r="C1977" i="3"/>
  <c r="F1976" i="3"/>
  <c r="G1976" i="3" s="1"/>
  <c r="E1976" i="3"/>
  <c r="D1976" i="3"/>
  <c r="C1976" i="3"/>
  <c r="F1975" i="3"/>
  <c r="G1975" i="3" s="1"/>
  <c r="E1975" i="3"/>
  <c r="D1975" i="3"/>
  <c r="C1975" i="3"/>
  <c r="F1974" i="3"/>
  <c r="G1974" i="3" s="1"/>
  <c r="E1974" i="3"/>
  <c r="D1974" i="3"/>
  <c r="C1974" i="3"/>
  <c r="F1973" i="3"/>
  <c r="G1973" i="3" s="1"/>
  <c r="E1973" i="3"/>
  <c r="D1973" i="3"/>
  <c r="C1973" i="3"/>
  <c r="F1972" i="3"/>
  <c r="G1972" i="3" s="1"/>
  <c r="E1972" i="3"/>
  <c r="D1972" i="3"/>
  <c r="C1972" i="3"/>
  <c r="F1971" i="3"/>
  <c r="G1971" i="3" s="1"/>
  <c r="E1971" i="3"/>
  <c r="D1971" i="3"/>
  <c r="C1971" i="3"/>
  <c r="F1970" i="3"/>
  <c r="G1970" i="3" s="1"/>
  <c r="E1970" i="3"/>
  <c r="D1970" i="3"/>
  <c r="C1970" i="3"/>
  <c r="G1969" i="3"/>
  <c r="F1969" i="3"/>
  <c r="E1969" i="3"/>
  <c r="D1969" i="3"/>
  <c r="C1969" i="3"/>
  <c r="F1968" i="3"/>
  <c r="G1968" i="3" s="1"/>
  <c r="E1968" i="3"/>
  <c r="D1968" i="3"/>
  <c r="C1968" i="3"/>
  <c r="F1967" i="3"/>
  <c r="G1967" i="3" s="1"/>
  <c r="E1967" i="3"/>
  <c r="D1967" i="3"/>
  <c r="C1967" i="3"/>
  <c r="F1966" i="3"/>
  <c r="G1966" i="3" s="1"/>
  <c r="E1966" i="3"/>
  <c r="D1966" i="3"/>
  <c r="C1966" i="3"/>
  <c r="F1965" i="3"/>
  <c r="G1965" i="3" s="1"/>
  <c r="E1965" i="3"/>
  <c r="D1965" i="3"/>
  <c r="C1965" i="3"/>
  <c r="F1964" i="3"/>
  <c r="G1964" i="3" s="1"/>
  <c r="E1964" i="3"/>
  <c r="D1964" i="3"/>
  <c r="C1964" i="3"/>
  <c r="F1963" i="3"/>
  <c r="G1963" i="3" s="1"/>
  <c r="E1963" i="3"/>
  <c r="D1963" i="3"/>
  <c r="C1963" i="3"/>
  <c r="F1962" i="3"/>
  <c r="G1962" i="3" s="1"/>
  <c r="E1962" i="3"/>
  <c r="D1962" i="3"/>
  <c r="C1962" i="3"/>
  <c r="F1961" i="3"/>
  <c r="G1961" i="3" s="1"/>
  <c r="E1961" i="3"/>
  <c r="D1961" i="3"/>
  <c r="C1961" i="3"/>
  <c r="F1960" i="3"/>
  <c r="G1960" i="3" s="1"/>
  <c r="E1960" i="3"/>
  <c r="D1960" i="3"/>
  <c r="C1960" i="3"/>
  <c r="F1959" i="3"/>
  <c r="G1959" i="3" s="1"/>
  <c r="E1959" i="3"/>
  <c r="D1959" i="3"/>
  <c r="C1959" i="3"/>
  <c r="F1958" i="3"/>
  <c r="G1958" i="3" s="1"/>
  <c r="E1958" i="3"/>
  <c r="D1958" i="3"/>
  <c r="C1958" i="3"/>
  <c r="F1957" i="3"/>
  <c r="G1957" i="3" s="1"/>
  <c r="E1957" i="3"/>
  <c r="D1957" i="3"/>
  <c r="C1957" i="3"/>
  <c r="F1956" i="3"/>
  <c r="G1956" i="3" s="1"/>
  <c r="E1956" i="3"/>
  <c r="D1956" i="3"/>
  <c r="C1956" i="3"/>
  <c r="F1955" i="3"/>
  <c r="G1955" i="3" s="1"/>
  <c r="E1955" i="3"/>
  <c r="D1955" i="3"/>
  <c r="C1955" i="3"/>
  <c r="F1954" i="3"/>
  <c r="G1954" i="3" s="1"/>
  <c r="E1954" i="3"/>
  <c r="D1954" i="3"/>
  <c r="C1954" i="3"/>
  <c r="G1953" i="3"/>
  <c r="F1953" i="3"/>
  <c r="E1953" i="3"/>
  <c r="D1953" i="3"/>
  <c r="C1953" i="3"/>
  <c r="F1952" i="3"/>
  <c r="G1952" i="3" s="1"/>
  <c r="E1952" i="3"/>
  <c r="D1952" i="3"/>
  <c r="C1952" i="3"/>
  <c r="F1951" i="3"/>
  <c r="G1951" i="3" s="1"/>
  <c r="E1951" i="3"/>
  <c r="D1951" i="3"/>
  <c r="C1951" i="3"/>
  <c r="F1950" i="3"/>
  <c r="G1950" i="3" s="1"/>
  <c r="E1950" i="3"/>
  <c r="D1950" i="3"/>
  <c r="C1950" i="3"/>
  <c r="F1949" i="3"/>
  <c r="G1949" i="3" s="1"/>
  <c r="E1949" i="3"/>
  <c r="D1949" i="3"/>
  <c r="C1949" i="3"/>
  <c r="F1948" i="3"/>
  <c r="G1948" i="3" s="1"/>
  <c r="E1948" i="3"/>
  <c r="D1948" i="3"/>
  <c r="C1948" i="3"/>
  <c r="F1947" i="3"/>
  <c r="G1947" i="3" s="1"/>
  <c r="E1947" i="3"/>
  <c r="D1947" i="3"/>
  <c r="C1947" i="3"/>
  <c r="F1946" i="3"/>
  <c r="G1946" i="3" s="1"/>
  <c r="E1946" i="3"/>
  <c r="D1946" i="3"/>
  <c r="C1946" i="3"/>
  <c r="G1945" i="3"/>
  <c r="F1945" i="3"/>
  <c r="E1945" i="3"/>
  <c r="D1945" i="3"/>
  <c r="C1945" i="3"/>
  <c r="F1944" i="3"/>
  <c r="G1944" i="3" s="1"/>
  <c r="E1944" i="3"/>
  <c r="D1944" i="3"/>
  <c r="C1944" i="3"/>
  <c r="F1943" i="3"/>
  <c r="G1943" i="3" s="1"/>
  <c r="E1943" i="3"/>
  <c r="D1943" i="3"/>
  <c r="C1943" i="3"/>
  <c r="F1942" i="3"/>
  <c r="G1942" i="3" s="1"/>
  <c r="E1942" i="3"/>
  <c r="D1942" i="3"/>
  <c r="C1942" i="3"/>
  <c r="F1941" i="3"/>
  <c r="G1941" i="3" s="1"/>
  <c r="E1941" i="3"/>
  <c r="D1941" i="3"/>
  <c r="C1941" i="3"/>
  <c r="F1940" i="3"/>
  <c r="G1940" i="3" s="1"/>
  <c r="E1940" i="3"/>
  <c r="D1940" i="3"/>
  <c r="C1940" i="3"/>
  <c r="G1939" i="3"/>
  <c r="F1939" i="3"/>
  <c r="E1939" i="3"/>
  <c r="D1939" i="3"/>
  <c r="C1939" i="3"/>
  <c r="F1938" i="3"/>
  <c r="G1938" i="3" s="1"/>
  <c r="E1938" i="3"/>
  <c r="D1938" i="3"/>
  <c r="C1938" i="3"/>
  <c r="F1937" i="3"/>
  <c r="G1937" i="3" s="1"/>
  <c r="E1937" i="3"/>
  <c r="D1937" i="3"/>
  <c r="C1937" i="3"/>
  <c r="F1936" i="3"/>
  <c r="G1936" i="3" s="1"/>
  <c r="E1936" i="3"/>
  <c r="D1936" i="3"/>
  <c r="C1936" i="3"/>
  <c r="F1935" i="3"/>
  <c r="G1935" i="3" s="1"/>
  <c r="E1935" i="3"/>
  <c r="D1935" i="3"/>
  <c r="C1935" i="3"/>
  <c r="F1934" i="3"/>
  <c r="G1934" i="3" s="1"/>
  <c r="E1934" i="3"/>
  <c r="D1934" i="3"/>
  <c r="C1934" i="3"/>
  <c r="G1933" i="3"/>
  <c r="F1933" i="3"/>
  <c r="E1933" i="3"/>
  <c r="D1933" i="3"/>
  <c r="C1933" i="3"/>
  <c r="F1932" i="3"/>
  <c r="G1932" i="3" s="1"/>
  <c r="E1932" i="3"/>
  <c r="D1932" i="3"/>
  <c r="C1932" i="3"/>
  <c r="F1931" i="3"/>
  <c r="G1931" i="3" s="1"/>
  <c r="E1931" i="3"/>
  <c r="D1931" i="3"/>
  <c r="C1931" i="3"/>
  <c r="F1930" i="3"/>
  <c r="G1930" i="3" s="1"/>
  <c r="E1930" i="3"/>
  <c r="D1930" i="3"/>
  <c r="C1930" i="3"/>
  <c r="F1929" i="3"/>
  <c r="G1929" i="3" s="1"/>
  <c r="E1929" i="3"/>
  <c r="D1929" i="3"/>
  <c r="C1929" i="3"/>
  <c r="F1928" i="3"/>
  <c r="G1928" i="3" s="1"/>
  <c r="E1928" i="3"/>
  <c r="D1928" i="3"/>
  <c r="C1928" i="3"/>
  <c r="F1927" i="3"/>
  <c r="G1927" i="3" s="1"/>
  <c r="E1927" i="3"/>
  <c r="D1927" i="3"/>
  <c r="C1927" i="3"/>
  <c r="F1926" i="3"/>
  <c r="G1926" i="3" s="1"/>
  <c r="E1926" i="3"/>
  <c r="D1926" i="3"/>
  <c r="C1926" i="3"/>
  <c r="F1925" i="3"/>
  <c r="G1925" i="3" s="1"/>
  <c r="E1925" i="3"/>
  <c r="D1925" i="3"/>
  <c r="C1925" i="3"/>
  <c r="G1924" i="3"/>
  <c r="F1924" i="3"/>
  <c r="E1924" i="3"/>
  <c r="D1924" i="3"/>
  <c r="C1924" i="3"/>
  <c r="F1923" i="3"/>
  <c r="G1923" i="3" s="1"/>
  <c r="E1923" i="3"/>
  <c r="D1923" i="3"/>
  <c r="C1923" i="3"/>
  <c r="F1922" i="3"/>
  <c r="G1922" i="3" s="1"/>
  <c r="E1922" i="3"/>
  <c r="D1922" i="3"/>
  <c r="C1922" i="3"/>
  <c r="F1921" i="3"/>
  <c r="G1921" i="3" s="1"/>
  <c r="E1921" i="3"/>
  <c r="D1921" i="3"/>
  <c r="C1921" i="3"/>
  <c r="G1920" i="3"/>
  <c r="F1920" i="3"/>
  <c r="E1920" i="3"/>
  <c r="D1920" i="3"/>
  <c r="C1920" i="3"/>
  <c r="G1919" i="3"/>
  <c r="F1919" i="3"/>
  <c r="E1919" i="3"/>
  <c r="D1919" i="3"/>
  <c r="C1919" i="3"/>
  <c r="G1918" i="3"/>
  <c r="F1918" i="3"/>
  <c r="E1918" i="3"/>
  <c r="D1918" i="3"/>
  <c r="C1918" i="3"/>
  <c r="F1917" i="3"/>
  <c r="G1917" i="3" s="1"/>
  <c r="E1917" i="3"/>
  <c r="D1917" i="3"/>
  <c r="C1917" i="3"/>
  <c r="G1916" i="3"/>
  <c r="F1916" i="3"/>
  <c r="E1916" i="3"/>
  <c r="D1916" i="3"/>
  <c r="C1916" i="3"/>
  <c r="F1915" i="3"/>
  <c r="G1915" i="3" s="1"/>
  <c r="E1915" i="3"/>
  <c r="D1915" i="3"/>
  <c r="C1915" i="3"/>
  <c r="F1914" i="3"/>
  <c r="G1914" i="3" s="1"/>
  <c r="E1914" i="3"/>
  <c r="D1914" i="3"/>
  <c r="C1914" i="3"/>
  <c r="F1913" i="3"/>
  <c r="G1913" i="3" s="1"/>
  <c r="E1913" i="3"/>
  <c r="D1913" i="3"/>
  <c r="C1913" i="3"/>
  <c r="F1912" i="3"/>
  <c r="G1912" i="3" s="1"/>
  <c r="E1912" i="3"/>
  <c r="D1912" i="3"/>
  <c r="C1912" i="3"/>
  <c r="F1911" i="3"/>
  <c r="G1911" i="3" s="1"/>
  <c r="E1911" i="3"/>
  <c r="D1911" i="3"/>
  <c r="C1911" i="3"/>
  <c r="F1910" i="3"/>
  <c r="G1910" i="3" s="1"/>
  <c r="E1910" i="3"/>
  <c r="D1910" i="3"/>
  <c r="C1910" i="3"/>
  <c r="F1909" i="3"/>
  <c r="G1909" i="3" s="1"/>
  <c r="E1909" i="3"/>
  <c r="D1909" i="3"/>
  <c r="C1909" i="3"/>
  <c r="G1908" i="3"/>
  <c r="F1908" i="3"/>
  <c r="E1908" i="3"/>
  <c r="D1908" i="3"/>
  <c r="C1908" i="3"/>
  <c r="F1907" i="3"/>
  <c r="G1907" i="3" s="1"/>
  <c r="E1907" i="3"/>
  <c r="D1907" i="3"/>
  <c r="C1907" i="3"/>
  <c r="F1906" i="3"/>
  <c r="G1906" i="3" s="1"/>
  <c r="E1906" i="3"/>
  <c r="D1906" i="3"/>
  <c r="C1906" i="3"/>
  <c r="F1905" i="3"/>
  <c r="G1905" i="3" s="1"/>
  <c r="E1905" i="3"/>
  <c r="D1905" i="3"/>
  <c r="C1905" i="3"/>
  <c r="G1904" i="3"/>
  <c r="F1904" i="3"/>
  <c r="E1904" i="3"/>
  <c r="D1904" i="3"/>
  <c r="C1904" i="3"/>
  <c r="G1903" i="3"/>
  <c r="F1903" i="3"/>
  <c r="E1903" i="3"/>
  <c r="D1903" i="3"/>
  <c r="C1903" i="3"/>
  <c r="G1902" i="3"/>
  <c r="F1902" i="3"/>
  <c r="E1902" i="3"/>
  <c r="D1902" i="3"/>
  <c r="C1902" i="3"/>
  <c r="F1901" i="3"/>
  <c r="G1901" i="3" s="1"/>
  <c r="E1901" i="3"/>
  <c r="D1901" i="3"/>
  <c r="C1901" i="3"/>
  <c r="G1900" i="3"/>
  <c r="F1900" i="3"/>
  <c r="E1900" i="3"/>
  <c r="D1900" i="3"/>
  <c r="C1900" i="3"/>
  <c r="F1899" i="3"/>
  <c r="G1899" i="3" s="1"/>
  <c r="E1899" i="3"/>
  <c r="D1899" i="3"/>
  <c r="C1899" i="3"/>
  <c r="F1898" i="3"/>
  <c r="G1898" i="3" s="1"/>
  <c r="E1898" i="3"/>
  <c r="D1898" i="3"/>
  <c r="C1898" i="3"/>
  <c r="F1897" i="3"/>
  <c r="G1897" i="3" s="1"/>
  <c r="E1897" i="3"/>
  <c r="D1897" i="3"/>
  <c r="C1897" i="3"/>
  <c r="F1896" i="3"/>
  <c r="G1896" i="3" s="1"/>
  <c r="E1896" i="3"/>
  <c r="D1896" i="3"/>
  <c r="C1896" i="3"/>
  <c r="F1895" i="3"/>
  <c r="G1895" i="3" s="1"/>
  <c r="E1895" i="3"/>
  <c r="D1895" i="3"/>
  <c r="C1895" i="3"/>
  <c r="F1894" i="3"/>
  <c r="G1894" i="3" s="1"/>
  <c r="E1894" i="3"/>
  <c r="D1894" i="3"/>
  <c r="C1894" i="3"/>
  <c r="F1893" i="3"/>
  <c r="G1893" i="3" s="1"/>
  <c r="E1893" i="3"/>
  <c r="D1893" i="3"/>
  <c r="C1893" i="3"/>
  <c r="G1892" i="3"/>
  <c r="F1892" i="3"/>
  <c r="E1892" i="3"/>
  <c r="D1892" i="3"/>
  <c r="C1892" i="3"/>
  <c r="F1891" i="3"/>
  <c r="G1891" i="3" s="1"/>
  <c r="E1891" i="3"/>
  <c r="D1891" i="3"/>
  <c r="C1891" i="3"/>
  <c r="F1890" i="3"/>
  <c r="G1890" i="3" s="1"/>
  <c r="E1890" i="3"/>
  <c r="D1890" i="3"/>
  <c r="C1890" i="3"/>
  <c r="F1889" i="3"/>
  <c r="G1889" i="3" s="1"/>
  <c r="E1889" i="3"/>
  <c r="D1889" i="3"/>
  <c r="C1889" i="3"/>
  <c r="G1888" i="3"/>
  <c r="F1888" i="3"/>
  <c r="E1888" i="3"/>
  <c r="D1888" i="3"/>
  <c r="C1888" i="3"/>
  <c r="G1887" i="3"/>
  <c r="F1887" i="3"/>
  <c r="E1887" i="3"/>
  <c r="D1887" i="3"/>
  <c r="C1887" i="3"/>
  <c r="G1886" i="3"/>
  <c r="F1886" i="3"/>
  <c r="E1886" i="3"/>
  <c r="D1886" i="3"/>
  <c r="C1886" i="3"/>
  <c r="F1885" i="3"/>
  <c r="G1885" i="3" s="1"/>
  <c r="E1885" i="3"/>
  <c r="D1885" i="3"/>
  <c r="C1885" i="3"/>
  <c r="G1884" i="3"/>
  <c r="F1884" i="3"/>
  <c r="E1884" i="3"/>
  <c r="D1884" i="3"/>
  <c r="C1884" i="3"/>
  <c r="F1883" i="3"/>
  <c r="G1883" i="3" s="1"/>
  <c r="E1883" i="3"/>
  <c r="D1883" i="3"/>
  <c r="C1883" i="3"/>
  <c r="F1882" i="3"/>
  <c r="G1882" i="3" s="1"/>
  <c r="E1882" i="3"/>
  <c r="D1882" i="3"/>
  <c r="C1882" i="3"/>
  <c r="F1881" i="3"/>
  <c r="G1881" i="3" s="1"/>
  <c r="E1881" i="3"/>
  <c r="D1881" i="3"/>
  <c r="C1881" i="3"/>
  <c r="F1880" i="3"/>
  <c r="G1880" i="3" s="1"/>
  <c r="E1880" i="3"/>
  <c r="D1880" i="3"/>
  <c r="C1880" i="3"/>
  <c r="F1879" i="3"/>
  <c r="G1879" i="3" s="1"/>
  <c r="E1879" i="3"/>
  <c r="D1879" i="3"/>
  <c r="C1879" i="3"/>
  <c r="F1878" i="3"/>
  <c r="G1878" i="3" s="1"/>
  <c r="E1878" i="3"/>
  <c r="D1878" i="3"/>
  <c r="C1878" i="3"/>
  <c r="F1877" i="3"/>
  <c r="G1877" i="3" s="1"/>
  <c r="E1877" i="3"/>
  <c r="D1877" i="3"/>
  <c r="C1877" i="3"/>
  <c r="G1876" i="3"/>
  <c r="F1876" i="3"/>
  <c r="E1876" i="3"/>
  <c r="D1876" i="3"/>
  <c r="C1876" i="3"/>
  <c r="F1875" i="3"/>
  <c r="G1875" i="3" s="1"/>
  <c r="E1875" i="3"/>
  <c r="D1875" i="3"/>
  <c r="C1875" i="3"/>
  <c r="F1874" i="3"/>
  <c r="G1874" i="3" s="1"/>
  <c r="E1874" i="3"/>
  <c r="D1874" i="3"/>
  <c r="C1874" i="3"/>
  <c r="F1873" i="3"/>
  <c r="G1873" i="3" s="1"/>
  <c r="E1873" i="3"/>
  <c r="D1873" i="3"/>
  <c r="C1873" i="3"/>
  <c r="G1872" i="3"/>
  <c r="F1872" i="3"/>
  <c r="E1872" i="3"/>
  <c r="D1872" i="3"/>
  <c r="C1872" i="3"/>
  <c r="G1871" i="3"/>
  <c r="F1871" i="3"/>
  <c r="E1871" i="3"/>
  <c r="D1871" i="3"/>
  <c r="C1871" i="3"/>
  <c r="G1870" i="3"/>
  <c r="F1870" i="3"/>
  <c r="E1870" i="3"/>
  <c r="D1870" i="3"/>
  <c r="C1870" i="3"/>
  <c r="F1869" i="3"/>
  <c r="G1869" i="3" s="1"/>
  <c r="E1869" i="3"/>
  <c r="D1869" i="3"/>
  <c r="C1869" i="3"/>
  <c r="G1868" i="3"/>
  <c r="F1868" i="3"/>
  <c r="E1868" i="3"/>
  <c r="D1868" i="3"/>
  <c r="C1868" i="3"/>
  <c r="F1867" i="3"/>
  <c r="G1867" i="3" s="1"/>
  <c r="E1867" i="3"/>
  <c r="D1867" i="3"/>
  <c r="C1867" i="3"/>
  <c r="F1866" i="3"/>
  <c r="G1866" i="3" s="1"/>
  <c r="E1866" i="3"/>
  <c r="D1866" i="3"/>
  <c r="C1866" i="3"/>
  <c r="F1865" i="3"/>
  <c r="G1865" i="3" s="1"/>
  <c r="E1865" i="3"/>
  <c r="D1865" i="3"/>
  <c r="C1865" i="3"/>
  <c r="F1864" i="3"/>
  <c r="G1864" i="3" s="1"/>
  <c r="E1864" i="3"/>
  <c r="D1864" i="3"/>
  <c r="C1864" i="3"/>
  <c r="F1863" i="3"/>
  <c r="G1863" i="3" s="1"/>
  <c r="E1863" i="3"/>
  <c r="D1863" i="3"/>
  <c r="C1863" i="3"/>
  <c r="F1862" i="3"/>
  <c r="G1862" i="3" s="1"/>
  <c r="E1862" i="3"/>
  <c r="D1862" i="3"/>
  <c r="C1862" i="3"/>
  <c r="F1861" i="3"/>
  <c r="G1861" i="3" s="1"/>
  <c r="E1861" i="3"/>
  <c r="D1861" i="3"/>
  <c r="C1861" i="3"/>
  <c r="G1860" i="3"/>
  <c r="F1860" i="3"/>
  <c r="E1860" i="3"/>
  <c r="D1860" i="3"/>
  <c r="C1860" i="3"/>
  <c r="F1859" i="3"/>
  <c r="G1859" i="3" s="1"/>
  <c r="E1859" i="3"/>
  <c r="D1859" i="3"/>
  <c r="C1859" i="3"/>
  <c r="F1858" i="3"/>
  <c r="G1858" i="3" s="1"/>
  <c r="E1858" i="3"/>
  <c r="D1858" i="3"/>
  <c r="C1858" i="3"/>
  <c r="F1857" i="3"/>
  <c r="G1857" i="3" s="1"/>
  <c r="E1857" i="3"/>
  <c r="D1857" i="3"/>
  <c r="C1857" i="3"/>
  <c r="G1856" i="3"/>
  <c r="F1856" i="3"/>
  <c r="E1856" i="3"/>
  <c r="D1856" i="3"/>
  <c r="C1856" i="3"/>
  <c r="G1855" i="3"/>
  <c r="F1855" i="3"/>
  <c r="E1855" i="3"/>
  <c r="D1855" i="3"/>
  <c r="C1855" i="3"/>
  <c r="G1854" i="3"/>
  <c r="F1854" i="3"/>
  <c r="E1854" i="3"/>
  <c r="D1854" i="3"/>
  <c r="C1854" i="3"/>
  <c r="F1853" i="3"/>
  <c r="G1853" i="3" s="1"/>
  <c r="E1853" i="3"/>
  <c r="D1853" i="3"/>
  <c r="C1853" i="3"/>
  <c r="G1852" i="3"/>
  <c r="F1852" i="3"/>
  <c r="E1852" i="3"/>
  <c r="D1852" i="3"/>
  <c r="C1852" i="3"/>
  <c r="F1851" i="3"/>
  <c r="G1851" i="3" s="1"/>
  <c r="E1851" i="3"/>
  <c r="D1851" i="3"/>
  <c r="C1851" i="3"/>
  <c r="F1850" i="3"/>
  <c r="G1850" i="3" s="1"/>
  <c r="E1850" i="3"/>
  <c r="D1850" i="3"/>
  <c r="C1850" i="3"/>
  <c r="F1849" i="3"/>
  <c r="G1849" i="3" s="1"/>
  <c r="E1849" i="3"/>
  <c r="D1849" i="3"/>
  <c r="C1849" i="3"/>
  <c r="F1848" i="3"/>
  <c r="G1848" i="3" s="1"/>
  <c r="E1848" i="3"/>
  <c r="D1848" i="3"/>
  <c r="C1848" i="3"/>
  <c r="F1847" i="3"/>
  <c r="G1847" i="3" s="1"/>
  <c r="E1847" i="3"/>
  <c r="D1847" i="3"/>
  <c r="C1847" i="3"/>
  <c r="F1846" i="3"/>
  <c r="G1846" i="3" s="1"/>
  <c r="E1846" i="3"/>
  <c r="D1846" i="3"/>
  <c r="C1846" i="3"/>
  <c r="F1845" i="3"/>
  <c r="G1845" i="3" s="1"/>
  <c r="E1845" i="3"/>
  <c r="D1845" i="3"/>
  <c r="C1845" i="3"/>
  <c r="G1844" i="3"/>
  <c r="F1844" i="3"/>
  <c r="E1844" i="3"/>
  <c r="D1844" i="3"/>
  <c r="C1844" i="3"/>
  <c r="F1843" i="3"/>
  <c r="G1843" i="3" s="1"/>
  <c r="E1843" i="3"/>
  <c r="D1843" i="3"/>
  <c r="C1843" i="3"/>
  <c r="F1842" i="3"/>
  <c r="G1842" i="3" s="1"/>
  <c r="E1842" i="3"/>
  <c r="D1842" i="3"/>
  <c r="C1842" i="3"/>
  <c r="F1841" i="3"/>
  <c r="G1841" i="3" s="1"/>
  <c r="E1841" i="3"/>
  <c r="D1841" i="3"/>
  <c r="C1841" i="3"/>
  <c r="G1840" i="3"/>
  <c r="F1840" i="3"/>
  <c r="E1840" i="3"/>
  <c r="D1840" i="3"/>
  <c r="C1840" i="3"/>
  <c r="G1839" i="3"/>
  <c r="F1839" i="3"/>
  <c r="E1839" i="3"/>
  <c r="D1839" i="3"/>
  <c r="C1839" i="3"/>
  <c r="G1838" i="3"/>
  <c r="F1838" i="3"/>
  <c r="E1838" i="3"/>
  <c r="D1838" i="3"/>
  <c r="C1838" i="3"/>
  <c r="F1837" i="3"/>
  <c r="G1837" i="3" s="1"/>
  <c r="E1837" i="3"/>
  <c r="D1837" i="3"/>
  <c r="C1837" i="3"/>
  <c r="G1836" i="3"/>
  <c r="F1836" i="3"/>
  <c r="E1836" i="3"/>
  <c r="D1836" i="3"/>
  <c r="C1836" i="3"/>
  <c r="F1835" i="3"/>
  <c r="G1835" i="3" s="1"/>
  <c r="E1835" i="3"/>
  <c r="D1835" i="3"/>
  <c r="C1835" i="3"/>
  <c r="F1834" i="3"/>
  <c r="G1834" i="3" s="1"/>
  <c r="E1834" i="3"/>
  <c r="D1834" i="3"/>
  <c r="C1834" i="3"/>
  <c r="F1833" i="3"/>
  <c r="G1833" i="3" s="1"/>
  <c r="E1833" i="3"/>
  <c r="D1833" i="3"/>
  <c r="C1833" i="3"/>
  <c r="F1832" i="3"/>
  <c r="G1832" i="3" s="1"/>
  <c r="E1832" i="3"/>
  <c r="D1832" i="3"/>
  <c r="C1832" i="3"/>
  <c r="F1831" i="3"/>
  <c r="G1831" i="3" s="1"/>
  <c r="E1831" i="3"/>
  <c r="D1831" i="3"/>
  <c r="C1831" i="3"/>
  <c r="F1830" i="3"/>
  <c r="G1830" i="3" s="1"/>
  <c r="E1830" i="3"/>
  <c r="D1830" i="3"/>
  <c r="C1830" i="3"/>
  <c r="F1829" i="3"/>
  <c r="G1829" i="3" s="1"/>
  <c r="E1829" i="3"/>
  <c r="D1829" i="3"/>
  <c r="C1829" i="3"/>
  <c r="G1828" i="3"/>
  <c r="F1828" i="3"/>
  <c r="E1828" i="3"/>
  <c r="D1828" i="3"/>
  <c r="C1828" i="3"/>
  <c r="F1827" i="3"/>
  <c r="G1827" i="3" s="1"/>
  <c r="E1827" i="3"/>
  <c r="D1827" i="3"/>
  <c r="C1827" i="3"/>
  <c r="F1826" i="3"/>
  <c r="G1826" i="3" s="1"/>
  <c r="E1826" i="3"/>
  <c r="D1826" i="3"/>
  <c r="C1826" i="3"/>
  <c r="F1825" i="3"/>
  <c r="G1825" i="3" s="1"/>
  <c r="E1825" i="3"/>
  <c r="D1825" i="3"/>
  <c r="C1825" i="3"/>
  <c r="G1824" i="3"/>
  <c r="F1824" i="3"/>
  <c r="E1824" i="3"/>
  <c r="D1824" i="3"/>
  <c r="C1824" i="3"/>
  <c r="F1823" i="3"/>
  <c r="G1823" i="3" s="1"/>
  <c r="E1823" i="3"/>
  <c r="D1823" i="3"/>
  <c r="C1823" i="3"/>
  <c r="F1822" i="3"/>
  <c r="G1822" i="3" s="1"/>
  <c r="E1822" i="3"/>
  <c r="D1822" i="3"/>
  <c r="C1822" i="3"/>
  <c r="F1821" i="3"/>
  <c r="G1821" i="3" s="1"/>
  <c r="E1821" i="3"/>
  <c r="D1821" i="3"/>
  <c r="C1821" i="3"/>
  <c r="G1820" i="3"/>
  <c r="F1820" i="3"/>
  <c r="E1820" i="3"/>
  <c r="D1820" i="3"/>
  <c r="C1820" i="3"/>
  <c r="F1819" i="3"/>
  <c r="G1819" i="3" s="1"/>
  <c r="E1819" i="3"/>
  <c r="D1819" i="3"/>
  <c r="C1819" i="3"/>
  <c r="F1818" i="3"/>
  <c r="G1818" i="3" s="1"/>
  <c r="E1818" i="3"/>
  <c r="D1818" i="3"/>
  <c r="C1818" i="3"/>
  <c r="F1817" i="3"/>
  <c r="G1817" i="3" s="1"/>
  <c r="E1817" i="3"/>
  <c r="D1817" i="3"/>
  <c r="C1817" i="3"/>
  <c r="G1816" i="3"/>
  <c r="F1816" i="3"/>
  <c r="E1816" i="3"/>
  <c r="D1816" i="3"/>
  <c r="C1816" i="3"/>
  <c r="F1815" i="3"/>
  <c r="G1815" i="3" s="1"/>
  <c r="E1815" i="3"/>
  <c r="D1815" i="3"/>
  <c r="C1815" i="3"/>
  <c r="F1814" i="3"/>
  <c r="G1814" i="3" s="1"/>
  <c r="E1814" i="3"/>
  <c r="D1814" i="3"/>
  <c r="C1814" i="3"/>
  <c r="F1813" i="3"/>
  <c r="G1813" i="3" s="1"/>
  <c r="E1813" i="3"/>
  <c r="D1813" i="3"/>
  <c r="C1813" i="3"/>
  <c r="G1812" i="3"/>
  <c r="F1812" i="3"/>
  <c r="E1812" i="3"/>
  <c r="D1812" i="3"/>
  <c r="C1812" i="3"/>
  <c r="F1811" i="3"/>
  <c r="G1811" i="3" s="1"/>
  <c r="E1811" i="3"/>
  <c r="D1811" i="3"/>
  <c r="C1811" i="3"/>
  <c r="F1810" i="3"/>
  <c r="G1810" i="3" s="1"/>
  <c r="E1810" i="3"/>
  <c r="D1810" i="3"/>
  <c r="C1810" i="3"/>
  <c r="F1809" i="3"/>
  <c r="G1809" i="3" s="1"/>
  <c r="E1809" i="3"/>
  <c r="D1809" i="3"/>
  <c r="C1809" i="3"/>
  <c r="F1808" i="3"/>
  <c r="G1808" i="3" s="1"/>
  <c r="E1808" i="3"/>
  <c r="D1808" i="3"/>
  <c r="C1808" i="3"/>
  <c r="F1807" i="3"/>
  <c r="G1807" i="3" s="1"/>
  <c r="E1807" i="3"/>
  <c r="D1807" i="3"/>
  <c r="C1807" i="3"/>
  <c r="G1806" i="3"/>
  <c r="F1806" i="3"/>
  <c r="E1806" i="3"/>
  <c r="D1806" i="3"/>
  <c r="C1806" i="3"/>
  <c r="F1805" i="3"/>
  <c r="G1805" i="3" s="1"/>
  <c r="E1805" i="3"/>
  <c r="D1805" i="3"/>
  <c r="C1805" i="3"/>
  <c r="G1804" i="3"/>
  <c r="F1804" i="3"/>
  <c r="E1804" i="3"/>
  <c r="D1804" i="3"/>
  <c r="C1804" i="3"/>
  <c r="F1803" i="3"/>
  <c r="G1803" i="3" s="1"/>
  <c r="E1803" i="3"/>
  <c r="D1803" i="3"/>
  <c r="C1803" i="3"/>
  <c r="F1802" i="3"/>
  <c r="G1802" i="3" s="1"/>
  <c r="E1802" i="3"/>
  <c r="D1802" i="3"/>
  <c r="C1802" i="3"/>
  <c r="F1801" i="3"/>
  <c r="G1801" i="3" s="1"/>
  <c r="E1801" i="3"/>
  <c r="D1801" i="3"/>
  <c r="C1801" i="3"/>
  <c r="F1800" i="3"/>
  <c r="G1800" i="3" s="1"/>
  <c r="E1800" i="3"/>
  <c r="D1800" i="3"/>
  <c r="C1800" i="3"/>
  <c r="F1799" i="3"/>
  <c r="G1799" i="3" s="1"/>
  <c r="E1799" i="3"/>
  <c r="D1799" i="3"/>
  <c r="C1799" i="3"/>
  <c r="G1798" i="3"/>
  <c r="F1798" i="3"/>
  <c r="E1798" i="3"/>
  <c r="D1798" i="3"/>
  <c r="C1798" i="3"/>
  <c r="F1797" i="3"/>
  <c r="G1797" i="3" s="1"/>
  <c r="E1797" i="3"/>
  <c r="D1797" i="3"/>
  <c r="C1797" i="3"/>
  <c r="G1796" i="3"/>
  <c r="F1796" i="3"/>
  <c r="E1796" i="3"/>
  <c r="D1796" i="3"/>
  <c r="C1796" i="3"/>
  <c r="F1795" i="3"/>
  <c r="G1795" i="3" s="1"/>
  <c r="E1795" i="3"/>
  <c r="D1795" i="3"/>
  <c r="C1795" i="3"/>
  <c r="F1794" i="3"/>
  <c r="G1794" i="3" s="1"/>
  <c r="E1794" i="3"/>
  <c r="D1794" i="3"/>
  <c r="C1794" i="3"/>
  <c r="F1793" i="3"/>
  <c r="G1793" i="3" s="1"/>
  <c r="E1793" i="3"/>
  <c r="D1793" i="3"/>
  <c r="C1793" i="3"/>
  <c r="F1792" i="3"/>
  <c r="G1792" i="3" s="1"/>
  <c r="E1792" i="3"/>
  <c r="D1792" i="3"/>
  <c r="C1792" i="3"/>
  <c r="F1791" i="3"/>
  <c r="G1791" i="3" s="1"/>
  <c r="E1791" i="3"/>
  <c r="D1791" i="3"/>
  <c r="C1791" i="3"/>
  <c r="G1790" i="3"/>
  <c r="F1790" i="3"/>
  <c r="E1790" i="3"/>
  <c r="D1790" i="3"/>
  <c r="C1790" i="3"/>
  <c r="F1789" i="3"/>
  <c r="G1789" i="3" s="1"/>
  <c r="E1789" i="3"/>
  <c r="D1789" i="3"/>
  <c r="C1789" i="3"/>
  <c r="F1788" i="3"/>
  <c r="G1788" i="3" s="1"/>
  <c r="E1788" i="3"/>
  <c r="D1788" i="3"/>
  <c r="C1788" i="3"/>
  <c r="F1787" i="3"/>
  <c r="G1787" i="3" s="1"/>
  <c r="E1787" i="3"/>
  <c r="D1787" i="3"/>
  <c r="C1787" i="3"/>
  <c r="F1786" i="3"/>
  <c r="G1786" i="3" s="1"/>
  <c r="E1786" i="3"/>
  <c r="D1786" i="3"/>
  <c r="C1786" i="3"/>
  <c r="F1785" i="3"/>
  <c r="G1785" i="3" s="1"/>
  <c r="E1785" i="3"/>
  <c r="D1785" i="3"/>
  <c r="C1785" i="3"/>
  <c r="G1784" i="3"/>
  <c r="F1784" i="3"/>
  <c r="E1784" i="3"/>
  <c r="D1784" i="3"/>
  <c r="C1784" i="3"/>
  <c r="F1783" i="3"/>
  <c r="G1783" i="3" s="1"/>
  <c r="E1783" i="3"/>
  <c r="D1783" i="3"/>
  <c r="C1783" i="3"/>
  <c r="G1782" i="3"/>
  <c r="F1782" i="3"/>
  <c r="E1782" i="3"/>
  <c r="D1782" i="3"/>
  <c r="C1782" i="3"/>
  <c r="F1781" i="3"/>
  <c r="G1781" i="3" s="1"/>
  <c r="E1781" i="3"/>
  <c r="D1781" i="3"/>
  <c r="C1781" i="3"/>
  <c r="F1780" i="3"/>
  <c r="G1780" i="3" s="1"/>
  <c r="E1780" i="3"/>
  <c r="D1780" i="3"/>
  <c r="C1780" i="3"/>
  <c r="F1779" i="3"/>
  <c r="G1779" i="3" s="1"/>
  <c r="E1779" i="3"/>
  <c r="D1779" i="3"/>
  <c r="C1779" i="3"/>
  <c r="F1778" i="3"/>
  <c r="G1778" i="3" s="1"/>
  <c r="E1778" i="3"/>
  <c r="D1778" i="3"/>
  <c r="C1778" i="3"/>
  <c r="F1777" i="3"/>
  <c r="G1777" i="3" s="1"/>
  <c r="E1777" i="3"/>
  <c r="D1777" i="3"/>
  <c r="C1777" i="3"/>
  <c r="G1776" i="3"/>
  <c r="F1776" i="3"/>
  <c r="E1776" i="3"/>
  <c r="D1776" i="3"/>
  <c r="C1776" i="3"/>
  <c r="F1775" i="3"/>
  <c r="G1775" i="3" s="1"/>
  <c r="E1775" i="3"/>
  <c r="D1775" i="3"/>
  <c r="C1775" i="3"/>
  <c r="G1774" i="3"/>
  <c r="F1774" i="3"/>
  <c r="E1774" i="3"/>
  <c r="D1774" i="3"/>
  <c r="C1774" i="3"/>
  <c r="F1773" i="3"/>
  <c r="G1773" i="3" s="1"/>
  <c r="E1773" i="3"/>
  <c r="D1773" i="3"/>
  <c r="C1773" i="3"/>
  <c r="F1772" i="3"/>
  <c r="G1772" i="3" s="1"/>
  <c r="E1772" i="3"/>
  <c r="D1772" i="3"/>
  <c r="C1772" i="3"/>
  <c r="F1771" i="3"/>
  <c r="G1771" i="3" s="1"/>
  <c r="E1771" i="3"/>
  <c r="D1771" i="3"/>
  <c r="C1771" i="3"/>
  <c r="F1770" i="3"/>
  <c r="G1770" i="3" s="1"/>
  <c r="E1770" i="3"/>
  <c r="D1770" i="3"/>
  <c r="C1770" i="3"/>
  <c r="F1769" i="3"/>
  <c r="G1769" i="3" s="1"/>
  <c r="E1769" i="3"/>
  <c r="D1769" i="3"/>
  <c r="C1769" i="3"/>
  <c r="F1768" i="3"/>
  <c r="G1768" i="3" s="1"/>
  <c r="E1768" i="3"/>
  <c r="D1768" i="3"/>
  <c r="C1768" i="3"/>
  <c r="F1767" i="3"/>
  <c r="G1767" i="3" s="1"/>
  <c r="E1767" i="3"/>
  <c r="D1767" i="3"/>
  <c r="C1767" i="3"/>
  <c r="G1766" i="3"/>
  <c r="F1766" i="3"/>
  <c r="E1766" i="3"/>
  <c r="D1766" i="3"/>
  <c r="C1766" i="3"/>
  <c r="F1765" i="3"/>
  <c r="G1765" i="3" s="1"/>
  <c r="E1765" i="3"/>
  <c r="D1765" i="3"/>
  <c r="C1765" i="3"/>
  <c r="F1764" i="3"/>
  <c r="G1764" i="3" s="1"/>
  <c r="E1764" i="3"/>
  <c r="D1764" i="3"/>
  <c r="C1764" i="3"/>
  <c r="F1763" i="3"/>
  <c r="G1763" i="3" s="1"/>
  <c r="E1763" i="3"/>
  <c r="D1763" i="3"/>
  <c r="C1763" i="3"/>
  <c r="F1762" i="3"/>
  <c r="G1762" i="3" s="1"/>
  <c r="E1762" i="3"/>
  <c r="D1762" i="3"/>
  <c r="C1762" i="3"/>
  <c r="F1761" i="3"/>
  <c r="G1761" i="3" s="1"/>
  <c r="E1761" i="3"/>
  <c r="D1761" i="3"/>
  <c r="C1761" i="3"/>
  <c r="F1760" i="3"/>
  <c r="G1760" i="3" s="1"/>
  <c r="E1760" i="3"/>
  <c r="D1760" i="3"/>
  <c r="C1760" i="3"/>
  <c r="F1759" i="3"/>
  <c r="G1759" i="3" s="1"/>
  <c r="E1759" i="3"/>
  <c r="D1759" i="3"/>
  <c r="C1759" i="3"/>
  <c r="G1758" i="3"/>
  <c r="F1758" i="3"/>
  <c r="E1758" i="3"/>
  <c r="D1758" i="3"/>
  <c r="C1758" i="3"/>
  <c r="F1757" i="3"/>
  <c r="G1757" i="3" s="1"/>
  <c r="E1757" i="3"/>
  <c r="D1757" i="3"/>
  <c r="C1757" i="3"/>
  <c r="F1756" i="3"/>
  <c r="G1756" i="3" s="1"/>
  <c r="E1756" i="3"/>
  <c r="D1756" i="3"/>
  <c r="C1756" i="3"/>
  <c r="F1755" i="3"/>
  <c r="G1755" i="3" s="1"/>
  <c r="E1755" i="3"/>
  <c r="D1755" i="3"/>
  <c r="C1755" i="3"/>
  <c r="F1754" i="3"/>
  <c r="G1754" i="3" s="1"/>
  <c r="E1754" i="3"/>
  <c r="D1754" i="3"/>
  <c r="C1754" i="3"/>
  <c r="F1753" i="3"/>
  <c r="G1753" i="3" s="1"/>
  <c r="E1753" i="3"/>
  <c r="D1753" i="3"/>
  <c r="C1753" i="3"/>
  <c r="F1752" i="3"/>
  <c r="G1752" i="3" s="1"/>
  <c r="E1752" i="3"/>
  <c r="D1752" i="3"/>
  <c r="C1752" i="3"/>
  <c r="F1751" i="3"/>
  <c r="G1751" i="3" s="1"/>
  <c r="E1751" i="3"/>
  <c r="D1751" i="3"/>
  <c r="C1751" i="3"/>
  <c r="G1750" i="3"/>
  <c r="F1750" i="3"/>
  <c r="E1750" i="3"/>
  <c r="D1750" i="3"/>
  <c r="C1750" i="3"/>
  <c r="F1749" i="3"/>
  <c r="G1749" i="3" s="1"/>
  <c r="E1749" i="3"/>
  <c r="D1749" i="3"/>
  <c r="C1749" i="3"/>
  <c r="G1748" i="3"/>
  <c r="F1748" i="3"/>
  <c r="E1748" i="3"/>
  <c r="D1748" i="3"/>
  <c r="C1748" i="3"/>
  <c r="F1747" i="3"/>
  <c r="G1747" i="3" s="1"/>
  <c r="E1747" i="3"/>
  <c r="D1747" i="3"/>
  <c r="C1747" i="3"/>
  <c r="F1746" i="3"/>
  <c r="G1746" i="3" s="1"/>
  <c r="E1746" i="3"/>
  <c r="D1746" i="3"/>
  <c r="C1746" i="3"/>
  <c r="F1745" i="3"/>
  <c r="G1745" i="3" s="1"/>
  <c r="E1745" i="3"/>
  <c r="D1745" i="3"/>
  <c r="C1745" i="3"/>
  <c r="F1744" i="3"/>
  <c r="G1744" i="3" s="1"/>
  <c r="E1744" i="3"/>
  <c r="D1744" i="3"/>
  <c r="C1744" i="3"/>
  <c r="F1743" i="3"/>
  <c r="G1743" i="3" s="1"/>
  <c r="E1743" i="3"/>
  <c r="D1743" i="3"/>
  <c r="C1743" i="3"/>
  <c r="G1742" i="3"/>
  <c r="F1742" i="3"/>
  <c r="E1742" i="3"/>
  <c r="D1742" i="3"/>
  <c r="C1742" i="3"/>
  <c r="F1741" i="3"/>
  <c r="G1741" i="3" s="1"/>
  <c r="E1741" i="3"/>
  <c r="D1741" i="3"/>
  <c r="C1741" i="3"/>
  <c r="F1740" i="3"/>
  <c r="G1740" i="3" s="1"/>
  <c r="E1740" i="3"/>
  <c r="D1740" i="3"/>
  <c r="C1740" i="3"/>
  <c r="F1739" i="3"/>
  <c r="G1739" i="3" s="1"/>
  <c r="E1739" i="3"/>
  <c r="D1739" i="3"/>
  <c r="C1739" i="3"/>
  <c r="F1738" i="3"/>
  <c r="G1738" i="3" s="1"/>
  <c r="E1738" i="3"/>
  <c r="D1738" i="3"/>
  <c r="C1738" i="3"/>
  <c r="F1737" i="3"/>
  <c r="G1737" i="3" s="1"/>
  <c r="E1737" i="3"/>
  <c r="D1737" i="3"/>
  <c r="C1737" i="3"/>
  <c r="F1736" i="3"/>
  <c r="G1736" i="3" s="1"/>
  <c r="E1736" i="3"/>
  <c r="D1736" i="3"/>
  <c r="C1736" i="3"/>
  <c r="F1735" i="3"/>
  <c r="G1735" i="3" s="1"/>
  <c r="E1735" i="3"/>
  <c r="D1735" i="3"/>
  <c r="C1735" i="3"/>
  <c r="G1734" i="3"/>
  <c r="F1734" i="3"/>
  <c r="E1734" i="3"/>
  <c r="D1734" i="3"/>
  <c r="C1734" i="3"/>
  <c r="F1733" i="3"/>
  <c r="G1733" i="3" s="1"/>
  <c r="E1733" i="3"/>
  <c r="D1733" i="3"/>
  <c r="C1733" i="3"/>
  <c r="F1732" i="3"/>
  <c r="G1732" i="3" s="1"/>
  <c r="E1732" i="3"/>
  <c r="D1732" i="3"/>
  <c r="C1732" i="3"/>
  <c r="F1731" i="3"/>
  <c r="G1731" i="3" s="1"/>
  <c r="E1731" i="3"/>
  <c r="D1731" i="3"/>
  <c r="C1731" i="3"/>
  <c r="F1730" i="3"/>
  <c r="G1730" i="3" s="1"/>
  <c r="E1730" i="3"/>
  <c r="D1730" i="3"/>
  <c r="C1730" i="3"/>
  <c r="F1729" i="3"/>
  <c r="G1729" i="3" s="1"/>
  <c r="E1729" i="3"/>
  <c r="D1729" i="3"/>
  <c r="C1729" i="3"/>
  <c r="F1728" i="3"/>
  <c r="G1728" i="3" s="1"/>
  <c r="E1728" i="3"/>
  <c r="D1728" i="3"/>
  <c r="C1728" i="3"/>
  <c r="F1727" i="3"/>
  <c r="G1727" i="3" s="1"/>
  <c r="E1727" i="3"/>
  <c r="D1727" i="3"/>
  <c r="C1727" i="3"/>
  <c r="G1726" i="3"/>
  <c r="F1726" i="3"/>
  <c r="E1726" i="3"/>
  <c r="D1726" i="3"/>
  <c r="C1726" i="3"/>
  <c r="F1725" i="3"/>
  <c r="G1725" i="3" s="1"/>
  <c r="E1725" i="3"/>
  <c r="D1725" i="3"/>
  <c r="C1725" i="3"/>
  <c r="F1724" i="3"/>
  <c r="G1724" i="3" s="1"/>
  <c r="E1724" i="3"/>
  <c r="D1724" i="3"/>
  <c r="C1724" i="3"/>
  <c r="F1723" i="3"/>
  <c r="G1723" i="3" s="1"/>
  <c r="E1723" i="3"/>
  <c r="D1723" i="3"/>
  <c r="C1723" i="3"/>
  <c r="F1722" i="3"/>
  <c r="G1722" i="3" s="1"/>
  <c r="E1722" i="3"/>
  <c r="D1722" i="3"/>
  <c r="C1722" i="3"/>
  <c r="F1721" i="3"/>
  <c r="G1721" i="3" s="1"/>
  <c r="E1721" i="3"/>
  <c r="D1721" i="3"/>
  <c r="C1721" i="3"/>
  <c r="F1720" i="3"/>
  <c r="G1720" i="3" s="1"/>
  <c r="E1720" i="3"/>
  <c r="D1720" i="3"/>
  <c r="C1720" i="3"/>
  <c r="F1719" i="3"/>
  <c r="G1719" i="3" s="1"/>
  <c r="E1719" i="3"/>
  <c r="D1719" i="3"/>
  <c r="C1719" i="3"/>
  <c r="G1718" i="3"/>
  <c r="F1718" i="3"/>
  <c r="E1718" i="3"/>
  <c r="D1718" i="3"/>
  <c r="C1718" i="3"/>
  <c r="F1717" i="3"/>
  <c r="G1717" i="3" s="1"/>
  <c r="E1717" i="3"/>
  <c r="D1717" i="3"/>
  <c r="C1717" i="3"/>
  <c r="G1716" i="3"/>
  <c r="F1716" i="3"/>
  <c r="E1716" i="3"/>
  <c r="D1716" i="3"/>
  <c r="C1716" i="3"/>
  <c r="F1715" i="3"/>
  <c r="G1715" i="3" s="1"/>
  <c r="E1715" i="3"/>
  <c r="D1715" i="3"/>
  <c r="C1715" i="3"/>
  <c r="F1714" i="3"/>
  <c r="G1714" i="3" s="1"/>
  <c r="E1714" i="3"/>
  <c r="D1714" i="3"/>
  <c r="C1714" i="3"/>
  <c r="F1713" i="3"/>
  <c r="G1713" i="3" s="1"/>
  <c r="E1713" i="3"/>
  <c r="D1713" i="3"/>
  <c r="C1713" i="3"/>
  <c r="F1712" i="3"/>
  <c r="G1712" i="3" s="1"/>
  <c r="E1712" i="3"/>
  <c r="D1712" i="3"/>
  <c r="C1712" i="3"/>
  <c r="F1711" i="3"/>
  <c r="G1711" i="3" s="1"/>
  <c r="E1711" i="3"/>
  <c r="D1711" i="3"/>
  <c r="C1711" i="3"/>
  <c r="G1710" i="3"/>
  <c r="F1710" i="3"/>
  <c r="E1710" i="3"/>
  <c r="D1710" i="3"/>
  <c r="C1710" i="3"/>
  <c r="F1709" i="3"/>
  <c r="G1709" i="3" s="1"/>
  <c r="E1709" i="3"/>
  <c r="D1709" i="3"/>
  <c r="C1709" i="3"/>
  <c r="F1708" i="3"/>
  <c r="G1708" i="3" s="1"/>
  <c r="E1708" i="3"/>
  <c r="D1708" i="3"/>
  <c r="C1708" i="3"/>
  <c r="F1707" i="3"/>
  <c r="G1707" i="3" s="1"/>
  <c r="E1707" i="3"/>
  <c r="D1707" i="3"/>
  <c r="C1707" i="3"/>
  <c r="F1706" i="3"/>
  <c r="G1706" i="3" s="1"/>
  <c r="E1706" i="3"/>
  <c r="D1706" i="3"/>
  <c r="C1706" i="3"/>
  <c r="F1705" i="3"/>
  <c r="G1705" i="3" s="1"/>
  <c r="E1705" i="3"/>
  <c r="D1705" i="3"/>
  <c r="C1705" i="3"/>
  <c r="F1704" i="3"/>
  <c r="G1704" i="3" s="1"/>
  <c r="E1704" i="3"/>
  <c r="D1704" i="3"/>
  <c r="C1704" i="3"/>
  <c r="F1703" i="3"/>
  <c r="G1703" i="3" s="1"/>
  <c r="E1703" i="3"/>
  <c r="D1703" i="3"/>
  <c r="C1703" i="3"/>
  <c r="G1702" i="3"/>
  <c r="F1702" i="3"/>
  <c r="E1702" i="3"/>
  <c r="D1702" i="3"/>
  <c r="C1702" i="3"/>
  <c r="F1701" i="3"/>
  <c r="G1701" i="3" s="1"/>
  <c r="E1701" i="3"/>
  <c r="D1701" i="3"/>
  <c r="C1701" i="3"/>
  <c r="F1700" i="3"/>
  <c r="G1700" i="3" s="1"/>
  <c r="E1700" i="3"/>
  <c r="D1700" i="3"/>
  <c r="C1700" i="3"/>
  <c r="F1699" i="3"/>
  <c r="G1699" i="3" s="1"/>
  <c r="E1699" i="3"/>
  <c r="D1699" i="3"/>
  <c r="C1699" i="3"/>
  <c r="F1698" i="3"/>
  <c r="G1698" i="3" s="1"/>
  <c r="E1698" i="3"/>
  <c r="D1698" i="3"/>
  <c r="C1698" i="3"/>
  <c r="F1697" i="3"/>
  <c r="G1697" i="3" s="1"/>
  <c r="E1697" i="3"/>
  <c r="D1697" i="3"/>
  <c r="C1697" i="3"/>
  <c r="F1696" i="3"/>
  <c r="G1696" i="3" s="1"/>
  <c r="E1696" i="3"/>
  <c r="D1696" i="3"/>
  <c r="C1696" i="3"/>
  <c r="F1695" i="3"/>
  <c r="G1695" i="3" s="1"/>
  <c r="E1695" i="3"/>
  <c r="D1695" i="3"/>
  <c r="C1695" i="3"/>
  <c r="G1694" i="3"/>
  <c r="F1694" i="3"/>
  <c r="E1694" i="3"/>
  <c r="D1694" i="3"/>
  <c r="C1694" i="3"/>
  <c r="F1693" i="3"/>
  <c r="G1693" i="3" s="1"/>
  <c r="E1693" i="3"/>
  <c r="D1693" i="3"/>
  <c r="C1693" i="3"/>
  <c r="F1692" i="3"/>
  <c r="G1692" i="3" s="1"/>
  <c r="E1692" i="3"/>
  <c r="D1692" i="3"/>
  <c r="C1692" i="3"/>
  <c r="F1691" i="3"/>
  <c r="G1691" i="3" s="1"/>
  <c r="E1691" i="3"/>
  <c r="D1691" i="3"/>
  <c r="C1691" i="3"/>
  <c r="F1690" i="3"/>
  <c r="G1690" i="3" s="1"/>
  <c r="E1690" i="3"/>
  <c r="D1690" i="3"/>
  <c r="C1690" i="3"/>
  <c r="F1689" i="3"/>
  <c r="G1689" i="3" s="1"/>
  <c r="E1689" i="3"/>
  <c r="D1689" i="3"/>
  <c r="C1689" i="3"/>
  <c r="F1688" i="3"/>
  <c r="G1688" i="3" s="1"/>
  <c r="E1688" i="3"/>
  <c r="D1688" i="3"/>
  <c r="C1688" i="3"/>
  <c r="F1687" i="3"/>
  <c r="G1687" i="3" s="1"/>
  <c r="E1687" i="3"/>
  <c r="D1687" i="3"/>
  <c r="C1687" i="3"/>
  <c r="G1686" i="3"/>
  <c r="F1686" i="3"/>
  <c r="E1686" i="3"/>
  <c r="D1686" i="3"/>
  <c r="C1686" i="3"/>
  <c r="F1685" i="3"/>
  <c r="G1685" i="3" s="1"/>
  <c r="E1685" i="3"/>
  <c r="D1685" i="3"/>
  <c r="C1685" i="3"/>
  <c r="G1684" i="3"/>
  <c r="F1684" i="3"/>
  <c r="E1684" i="3"/>
  <c r="D1684" i="3"/>
  <c r="C1684" i="3"/>
  <c r="F1683" i="3"/>
  <c r="G1683" i="3" s="1"/>
  <c r="E1683" i="3"/>
  <c r="D1683" i="3"/>
  <c r="C1683" i="3"/>
  <c r="F1682" i="3"/>
  <c r="G1682" i="3" s="1"/>
  <c r="E1682" i="3"/>
  <c r="D1682" i="3"/>
  <c r="C1682" i="3"/>
  <c r="F1681" i="3"/>
  <c r="G1681" i="3" s="1"/>
  <c r="E1681" i="3"/>
  <c r="D1681" i="3"/>
  <c r="C1681" i="3"/>
  <c r="F1680" i="3"/>
  <c r="G1680" i="3" s="1"/>
  <c r="E1680" i="3"/>
  <c r="D1680" i="3"/>
  <c r="C1680" i="3"/>
  <c r="F1679" i="3"/>
  <c r="G1679" i="3" s="1"/>
  <c r="E1679" i="3"/>
  <c r="D1679" i="3"/>
  <c r="C1679" i="3"/>
  <c r="G1678" i="3"/>
  <c r="F1678" i="3"/>
  <c r="E1678" i="3"/>
  <c r="D1678" i="3"/>
  <c r="C1678" i="3"/>
  <c r="F1677" i="3"/>
  <c r="G1677" i="3" s="1"/>
  <c r="E1677" i="3"/>
  <c r="D1677" i="3"/>
  <c r="C1677" i="3"/>
  <c r="F1676" i="3"/>
  <c r="G1676" i="3" s="1"/>
  <c r="E1676" i="3"/>
  <c r="D1676" i="3"/>
  <c r="C1676" i="3"/>
  <c r="F1675" i="3"/>
  <c r="G1675" i="3" s="1"/>
  <c r="E1675" i="3"/>
  <c r="D1675" i="3"/>
  <c r="C1675" i="3"/>
  <c r="F1674" i="3"/>
  <c r="G1674" i="3" s="1"/>
  <c r="E1674" i="3"/>
  <c r="D1674" i="3"/>
  <c r="C1674" i="3"/>
  <c r="F1673" i="3"/>
  <c r="G1673" i="3" s="1"/>
  <c r="E1673" i="3"/>
  <c r="D1673" i="3"/>
  <c r="C1673" i="3"/>
  <c r="F1672" i="3"/>
  <c r="G1672" i="3" s="1"/>
  <c r="E1672" i="3"/>
  <c r="D1672" i="3"/>
  <c r="C1672" i="3"/>
  <c r="F1671" i="3"/>
  <c r="G1671" i="3" s="1"/>
  <c r="E1671" i="3"/>
  <c r="D1671" i="3"/>
  <c r="C1671" i="3"/>
  <c r="G1670" i="3"/>
  <c r="F1670" i="3"/>
  <c r="E1670" i="3"/>
  <c r="D1670" i="3"/>
  <c r="C1670" i="3"/>
  <c r="F1669" i="3"/>
  <c r="G1669" i="3" s="1"/>
  <c r="E1669" i="3"/>
  <c r="D1669" i="3"/>
  <c r="C1669" i="3"/>
  <c r="F1668" i="3"/>
  <c r="G1668" i="3" s="1"/>
  <c r="E1668" i="3"/>
  <c r="D1668" i="3"/>
  <c r="C1668" i="3"/>
  <c r="F1667" i="3"/>
  <c r="G1667" i="3" s="1"/>
  <c r="E1667" i="3"/>
  <c r="D1667" i="3"/>
  <c r="C1667" i="3"/>
  <c r="F1666" i="3"/>
  <c r="G1666" i="3" s="1"/>
  <c r="E1666" i="3"/>
  <c r="D1666" i="3"/>
  <c r="C1666" i="3"/>
  <c r="F1665" i="3"/>
  <c r="G1665" i="3" s="1"/>
  <c r="E1665" i="3"/>
  <c r="D1665" i="3"/>
  <c r="C1665" i="3"/>
  <c r="F1664" i="3"/>
  <c r="G1664" i="3" s="1"/>
  <c r="E1664" i="3"/>
  <c r="D1664" i="3"/>
  <c r="C1664" i="3"/>
  <c r="F1663" i="3"/>
  <c r="G1663" i="3" s="1"/>
  <c r="E1663" i="3"/>
  <c r="D1663" i="3"/>
  <c r="C1663" i="3"/>
  <c r="G1662" i="3"/>
  <c r="F1662" i="3"/>
  <c r="E1662" i="3"/>
  <c r="D1662" i="3"/>
  <c r="C1662" i="3"/>
  <c r="F1661" i="3"/>
  <c r="G1661" i="3" s="1"/>
  <c r="E1661" i="3"/>
  <c r="D1661" i="3"/>
  <c r="C1661" i="3"/>
  <c r="F1660" i="3"/>
  <c r="G1660" i="3" s="1"/>
  <c r="E1660" i="3"/>
  <c r="D1660" i="3"/>
  <c r="C1660" i="3"/>
  <c r="F1659" i="3"/>
  <c r="G1659" i="3" s="1"/>
  <c r="E1659" i="3"/>
  <c r="D1659" i="3"/>
  <c r="C1659" i="3"/>
  <c r="F1658" i="3"/>
  <c r="G1658" i="3" s="1"/>
  <c r="E1658" i="3"/>
  <c r="D1658" i="3"/>
  <c r="C1658" i="3"/>
  <c r="F1657" i="3"/>
  <c r="G1657" i="3" s="1"/>
  <c r="E1657" i="3"/>
  <c r="D1657" i="3"/>
  <c r="C1657" i="3"/>
  <c r="F1656" i="3"/>
  <c r="G1656" i="3" s="1"/>
  <c r="E1656" i="3"/>
  <c r="D1656" i="3"/>
  <c r="C1656" i="3"/>
  <c r="F1655" i="3"/>
  <c r="G1655" i="3" s="1"/>
  <c r="E1655" i="3"/>
  <c r="D1655" i="3"/>
  <c r="C1655" i="3"/>
  <c r="G1654" i="3"/>
  <c r="F1654" i="3"/>
  <c r="E1654" i="3"/>
  <c r="D1654" i="3"/>
  <c r="C1654" i="3"/>
  <c r="F1653" i="3"/>
  <c r="G1653" i="3" s="1"/>
  <c r="E1653" i="3"/>
  <c r="D1653" i="3"/>
  <c r="C1653" i="3"/>
  <c r="G1652" i="3"/>
  <c r="F1652" i="3"/>
  <c r="E1652" i="3"/>
  <c r="D1652" i="3"/>
  <c r="C1652" i="3"/>
  <c r="F1651" i="3"/>
  <c r="G1651" i="3" s="1"/>
  <c r="E1651" i="3"/>
  <c r="D1651" i="3"/>
  <c r="C1651" i="3"/>
  <c r="F1650" i="3"/>
  <c r="G1650" i="3" s="1"/>
  <c r="E1650" i="3"/>
  <c r="D1650" i="3"/>
  <c r="C1650" i="3"/>
  <c r="F1649" i="3"/>
  <c r="G1649" i="3" s="1"/>
  <c r="E1649" i="3"/>
  <c r="D1649" i="3"/>
  <c r="C1649" i="3"/>
  <c r="F1648" i="3"/>
  <c r="G1648" i="3" s="1"/>
  <c r="E1648" i="3"/>
  <c r="D1648" i="3"/>
  <c r="C1648" i="3"/>
  <c r="F1647" i="3"/>
  <c r="G1647" i="3" s="1"/>
  <c r="E1647" i="3"/>
  <c r="D1647" i="3"/>
  <c r="C1647" i="3"/>
  <c r="G1646" i="3"/>
  <c r="F1646" i="3"/>
  <c r="E1646" i="3"/>
  <c r="D1646" i="3"/>
  <c r="C1646" i="3"/>
  <c r="F1645" i="3"/>
  <c r="G1645" i="3" s="1"/>
  <c r="E1645" i="3"/>
  <c r="D1645" i="3"/>
  <c r="C1645" i="3"/>
  <c r="F1644" i="3"/>
  <c r="G1644" i="3" s="1"/>
  <c r="E1644" i="3"/>
  <c r="D1644" i="3"/>
  <c r="C1644" i="3"/>
  <c r="F1643" i="3"/>
  <c r="G1643" i="3" s="1"/>
  <c r="E1643" i="3"/>
  <c r="D1643" i="3"/>
  <c r="C1643" i="3"/>
  <c r="F1642" i="3"/>
  <c r="G1642" i="3" s="1"/>
  <c r="E1642" i="3"/>
  <c r="D1642" i="3"/>
  <c r="C1642" i="3"/>
  <c r="F1641" i="3"/>
  <c r="G1641" i="3" s="1"/>
  <c r="E1641" i="3"/>
  <c r="D1641" i="3"/>
  <c r="C1641" i="3"/>
  <c r="F1640" i="3"/>
  <c r="G1640" i="3" s="1"/>
  <c r="E1640" i="3"/>
  <c r="D1640" i="3"/>
  <c r="C1640" i="3"/>
  <c r="F1639" i="3"/>
  <c r="G1639" i="3" s="1"/>
  <c r="E1639" i="3"/>
  <c r="D1639" i="3"/>
  <c r="C1639" i="3"/>
  <c r="G1638" i="3"/>
  <c r="F1638" i="3"/>
  <c r="E1638" i="3"/>
  <c r="D1638" i="3"/>
  <c r="C1638" i="3"/>
  <c r="F1637" i="3"/>
  <c r="G1637" i="3" s="1"/>
  <c r="E1637" i="3"/>
  <c r="D1637" i="3"/>
  <c r="C1637" i="3"/>
  <c r="F1636" i="3"/>
  <c r="G1636" i="3" s="1"/>
  <c r="E1636" i="3"/>
  <c r="D1636" i="3"/>
  <c r="C1636" i="3"/>
  <c r="F1635" i="3"/>
  <c r="G1635" i="3" s="1"/>
  <c r="E1635" i="3"/>
  <c r="D1635" i="3"/>
  <c r="C1635" i="3"/>
  <c r="F1634" i="3"/>
  <c r="G1634" i="3" s="1"/>
  <c r="E1634" i="3"/>
  <c r="D1634" i="3"/>
  <c r="C1634" i="3"/>
  <c r="F1633" i="3"/>
  <c r="G1633" i="3" s="1"/>
  <c r="E1633" i="3"/>
  <c r="D1633" i="3"/>
  <c r="C1633" i="3"/>
  <c r="F1632" i="3"/>
  <c r="G1632" i="3" s="1"/>
  <c r="E1632" i="3"/>
  <c r="D1632" i="3"/>
  <c r="C1632" i="3"/>
  <c r="F1631" i="3"/>
  <c r="G1631" i="3" s="1"/>
  <c r="E1631" i="3"/>
  <c r="D1631" i="3"/>
  <c r="C1631" i="3"/>
  <c r="G1630" i="3"/>
  <c r="F1630" i="3"/>
  <c r="E1630" i="3"/>
  <c r="D1630" i="3"/>
  <c r="C1630" i="3"/>
  <c r="F1629" i="3"/>
  <c r="G1629" i="3" s="1"/>
  <c r="E1629" i="3"/>
  <c r="D1629" i="3"/>
  <c r="C1629" i="3"/>
  <c r="F1628" i="3"/>
  <c r="G1628" i="3" s="1"/>
  <c r="E1628" i="3"/>
  <c r="D1628" i="3"/>
  <c r="C1628" i="3"/>
  <c r="F1627" i="3"/>
  <c r="G1627" i="3" s="1"/>
  <c r="E1627" i="3"/>
  <c r="D1627" i="3"/>
  <c r="C1627" i="3"/>
  <c r="F1626" i="3"/>
  <c r="G1626" i="3" s="1"/>
  <c r="E1626" i="3"/>
  <c r="D1626" i="3"/>
  <c r="C1626" i="3"/>
  <c r="F1625" i="3"/>
  <c r="G1625" i="3" s="1"/>
  <c r="E1625" i="3"/>
  <c r="D1625" i="3"/>
  <c r="C1625" i="3"/>
  <c r="F1624" i="3"/>
  <c r="G1624" i="3" s="1"/>
  <c r="E1624" i="3"/>
  <c r="D1624" i="3"/>
  <c r="C1624" i="3"/>
  <c r="F1623" i="3"/>
  <c r="G1623" i="3" s="1"/>
  <c r="E1623" i="3"/>
  <c r="D1623" i="3"/>
  <c r="C1623" i="3"/>
  <c r="G1622" i="3"/>
  <c r="F1622" i="3"/>
  <c r="E1622" i="3"/>
  <c r="D1622" i="3"/>
  <c r="C1622" i="3"/>
  <c r="F1621" i="3"/>
  <c r="G1621" i="3" s="1"/>
  <c r="E1621" i="3"/>
  <c r="D1621" i="3"/>
  <c r="C1621" i="3"/>
  <c r="G1620" i="3"/>
  <c r="F1620" i="3"/>
  <c r="E1620" i="3"/>
  <c r="D1620" i="3"/>
  <c r="C1620" i="3"/>
  <c r="F1619" i="3"/>
  <c r="G1619" i="3" s="1"/>
  <c r="E1619" i="3"/>
  <c r="D1619" i="3"/>
  <c r="C1619" i="3"/>
  <c r="F1618" i="3"/>
  <c r="G1618" i="3" s="1"/>
  <c r="E1618" i="3"/>
  <c r="D1618" i="3"/>
  <c r="C1618" i="3"/>
  <c r="F1617" i="3"/>
  <c r="G1617" i="3" s="1"/>
  <c r="E1617" i="3"/>
  <c r="D1617" i="3"/>
  <c r="C1617" i="3"/>
  <c r="F1616" i="3"/>
  <c r="G1616" i="3" s="1"/>
  <c r="E1616" i="3"/>
  <c r="D1616" i="3"/>
  <c r="C1616" i="3"/>
  <c r="F1615" i="3"/>
  <c r="G1615" i="3" s="1"/>
  <c r="E1615" i="3"/>
  <c r="D1615" i="3"/>
  <c r="C1615" i="3"/>
  <c r="G1614" i="3"/>
  <c r="F1614" i="3"/>
  <c r="E1614" i="3"/>
  <c r="D1614" i="3"/>
  <c r="C1614" i="3"/>
  <c r="F1613" i="3"/>
  <c r="G1613" i="3" s="1"/>
  <c r="E1613" i="3"/>
  <c r="D1613" i="3"/>
  <c r="C1613" i="3"/>
  <c r="F1612" i="3"/>
  <c r="G1612" i="3" s="1"/>
  <c r="E1612" i="3"/>
  <c r="D1612" i="3"/>
  <c r="C1612" i="3"/>
  <c r="F1611" i="3"/>
  <c r="G1611" i="3" s="1"/>
  <c r="E1611" i="3"/>
  <c r="D1611" i="3"/>
  <c r="C1611" i="3"/>
  <c r="F1610" i="3"/>
  <c r="G1610" i="3" s="1"/>
  <c r="E1610" i="3"/>
  <c r="D1610" i="3"/>
  <c r="C1610" i="3"/>
  <c r="F1609" i="3"/>
  <c r="G1609" i="3" s="1"/>
  <c r="E1609" i="3"/>
  <c r="D1609" i="3"/>
  <c r="C1609" i="3"/>
  <c r="F1608" i="3"/>
  <c r="G1608" i="3" s="1"/>
  <c r="E1608" i="3"/>
  <c r="D1608" i="3"/>
  <c r="C1608" i="3"/>
  <c r="F1607" i="3"/>
  <c r="G1607" i="3" s="1"/>
  <c r="E1607" i="3"/>
  <c r="D1607" i="3"/>
  <c r="C1607" i="3"/>
  <c r="G1606" i="3"/>
  <c r="F1606" i="3"/>
  <c r="E1606" i="3"/>
  <c r="D1606" i="3"/>
  <c r="C1606" i="3"/>
  <c r="F1605" i="3"/>
  <c r="G1605" i="3" s="1"/>
  <c r="E1605" i="3"/>
  <c r="D1605" i="3"/>
  <c r="C1605" i="3"/>
  <c r="F1604" i="3"/>
  <c r="G1604" i="3" s="1"/>
  <c r="E1604" i="3"/>
  <c r="D1604" i="3"/>
  <c r="C1604" i="3"/>
  <c r="F1603" i="3"/>
  <c r="G1603" i="3" s="1"/>
  <c r="E1603" i="3"/>
  <c r="D1603" i="3"/>
  <c r="C1603" i="3"/>
  <c r="F1602" i="3"/>
  <c r="G1602" i="3" s="1"/>
  <c r="E1602" i="3"/>
  <c r="D1602" i="3"/>
  <c r="C1602" i="3"/>
  <c r="F1601" i="3"/>
  <c r="G1601" i="3" s="1"/>
  <c r="E1601" i="3"/>
  <c r="D1601" i="3"/>
  <c r="C1601" i="3"/>
  <c r="F1600" i="3"/>
  <c r="G1600" i="3" s="1"/>
  <c r="E1600" i="3"/>
  <c r="D1600" i="3"/>
  <c r="C1600" i="3"/>
  <c r="F1599" i="3"/>
  <c r="G1599" i="3" s="1"/>
  <c r="E1599" i="3"/>
  <c r="D1599" i="3"/>
  <c r="C1599" i="3"/>
  <c r="G1598" i="3"/>
  <c r="F1598" i="3"/>
  <c r="E1598" i="3"/>
  <c r="D1598" i="3"/>
  <c r="C1598" i="3"/>
  <c r="F1597" i="3"/>
  <c r="G1597" i="3" s="1"/>
  <c r="E1597" i="3"/>
  <c r="D1597" i="3"/>
  <c r="C1597" i="3"/>
  <c r="F1596" i="3"/>
  <c r="G1596" i="3" s="1"/>
  <c r="E1596" i="3"/>
  <c r="D1596" i="3"/>
  <c r="C1596" i="3"/>
  <c r="F1595" i="3"/>
  <c r="G1595" i="3" s="1"/>
  <c r="E1595" i="3"/>
  <c r="D1595" i="3"/>
  <c r="C1595" i="3"/>
  <c r="F1594" i="3"/>
  <c r="G1594" i="3" s="1"/>
  <c r="E1594" i="3"/>
  <c r="D1594" i="3"/>
  <c r="C1594" i="3"/>
  <c r="F1593" i="3"/>
  <c r="G1593" i="3" s="1"/>
  <c r="E1593" i="3"/>
  <c r="D1593" i="3"/>
  <c r="C1593" i="3"/>
  <c r="F1592" i="3"/>
  <c r="G1592" i="3" s="1"/>
  <c r="E1592" i="3"/>
  <c r="D1592" i="3"/>
  <c r="C1592" i="3"/>
  <c r="F1591" i="3"/>
  <c r="G1591" i="3" s="1"/>
  <c r="E1591" i="3"/>
  <c r="D1591" i="3"/>
  <c r="C1591" i="3"/>
  <c r="G1590" i="3"/>
  <c r="F1590" i="3"/>
  <c r="E1590" i="3"/>
  <c r="D1590" i="3"/>
  <c r="C1590" i="3"/>
  <c r="F1589" i="3"/>
  <c r="G1589" i="3" s="1"/>
  <c r="E1589" i="3"/>
  <c r="D1589" i="3"/>
  <c r="C1589" i="3"/>
  <c r="G1588" i="3"/>
  <c r="F1588" i="3"/>
  <c r="E1588" i="3"/>
  <c r="D1588" i="3"/>
  <c r="C1588" i="3"/>
  <c r="F1587" i="3"/>
  <c r="G1587" i="3" s="1"/>
  <c r="E1587" i="3"/>
  <c r="D1587" i="3"/>
  <c r="C1587" i="3"/>
  <c r="F1586" i="3"/>
  <c r="G1586" i="3" s="1"/>
  <c r="E1586" i="3"/>
  <c r="D1586" i="3"/>
  <c r="C1586" i="3"/>
  <c r="F1585" i="3"/>
  <c r="G1585" i="3" s="1"/>
  <c r="E1585" i="3"/>
  <c r="D1585" i="3"/>
  <c r="C1585" i="3"/>
  <c r="F1584" i="3"/>
  <c r="G1584" i="3" s="1"/>
  <c r="E1584" i="3"/>
  <c r="D1584" i="3"/>
  <c r="C1584" i="3"/>
  <c r="F1583" i="3"/>
  <c r="G1583" i="3" s="1"/>
  <c r="E1583" i="3"/>
  <c r="D1583" i="3"/>
  <c r="C1583" i="3"/>
  <c r="G1582" i="3"/>
  <c r="F1582" i="3"/>
  <c r="E1582" i="3"/>
  <c r="D1582" i="3"/>
  <c r="C1582" i="3"/>
  <c r="F1581" i="3"/>
  <c r="G1581" i="3" s="1"/>
  <c r="E1581" i="3"/>
  <c r="D1581" i="3"/>
  <c r="C1581" i="3"/>
  <c r="F1580" i="3"/>
  <c r="G1580" i="3" s="1"/>
  <c r="E1580" i="3"/>
  <c r="D1580" i="3"/>
  <c r="C1580" i="3"/>
  <c r="F1579" i="3"/>
  <c r="G1579" i="3" s="1"/>
  <c r="E1579" i="3"/>
  <c r="D1579" i="3"/>
  <c r="C1579" i="3"/>
  <c r="F1578" i="3"/>
  <c r="G1578" i="3" s="1"/>
  <c r="E1578" i="3"/>
  <c r="D1578" i="3"/>
  <c r="C1578" i="3"/>
  <c r="F1577" i="3"/>
  <c r="G1577" i="3" s="1"/>
  <c r="E1577" i="3"/>
  <c r="D1577" i="3"/>
  <c r="C1577" i="3"/>
  <c r="F1576" i="3"/>
  <c r="G1576" i="3" s="1"/>
  <c r="E1576" i="3"/>
  <c r="D1576" i="3"/>
  <c r="C1576" i="3"/>
  <c r="F1575" i="3"/>
  <c r="G1575" i="3" s="1"/>
  <c r="E1575" i="3"/>
  <c r="D1575" i="3"/>
  <c r="C1575" i="3"/>
  <c r="G1574" i="3"/>
  <c r="F1574" i="3"/>
  <c r="E1574" i="3"/>
  <c r="D1574" i="3"/>
  <c r="C1574" i="3"/>
  <c r="F1573" i="3"/>
  <c r="G1573" i="3" s="1"/>
  <c r="E1573" i="3"/>
  <c r="D1573" i="3"/>
  <c r="C1573" i="3"/>
  <c r="F1572" i="3"/>
  <c r="G1572" i="3" s="1"/>
  <c r="E1572" i="3"/>
  <c r="D1572" i="3"/>
  <c r="C1572" i="3"/>
  <c r="F1571" i="3"/>
  <c r="G1571" i="3" s="1"/>
  <c r="E1571" i="3"/>
  <c r="D1571" i="3"/>
  <c r="C1571" i="3"/>
  <c r="F1570" i="3"/>
  <c r="G1570" i="3" s="1"/>
  <c r="E1570" i="3"/>
  <c r="D1570" i="3"/>
  <c r="C1570" i="3"/>
  <c r="F1569" i="3"/>
  <c r="G1569" i="3" s="1"/>
  <c r="E1569" i="3"/>
  <c r="D1569" i="3"/>
  <c r="C1569" i="3"/>
  <c r="F1568" i="3"/>
  <c r="G1568" i="3" s="1"/>
  <c r="E1568" i="3"/>
  <c r="D1568" i="3"/>
  <c r="C1568" i="3"/>
  <c r="F1567" i="3"/>
  <c r="G1567" i="3" s="1"/>
  <c r="E1567" i="3"/>
  <c r="D1567" i="3"/>
  <c r="C1567" i="3"/>
  <c r="G1566" i="3"/>
  <c r="F1566" i="3"/>
  <c r="E1566" i="3"/>
  <c r="D1566" i="3"/>
  <c r="C1566" i="3"/>
  <c r="F1565" i="3"/>
  <c r="G1565" i="3" s="1"/>
  <c r="E1565" i="3"/>
  <c r="D1565" i="3"/>
  <c r="C1565" i="3"/>
  <c r="F1564" i="3"/>
  <c r="G1564" i="3" s="1"/>
  <c r="E1564" i="3"/>
  <c r="D1564" i="3"/>
  <c r="C1564" i="3"/>
  <c r="F1563" i="3"/>
  <c r="G1563" i="3" s="1"/>
  <c r="E1563" i="3"/>
  <c r="D1563" i="3"/>
  <c r="C1563" i="3"/>
  <c r="F1562" i="3"/>
  <c r="G1562" i="3" s="1"/>
  <c r="E1562" i="3"/>
  <c r="D1562" i="3"/>
  <c r="C1562" i="3"/>
  <c r="F1561" i="3"/>
  <c r="G1561" i="3" s="1"/>
  <c r="E1561" i="3"/>
  <c r="D1561" i="3"/>
  <c r="C1561" i="3"/>
  <c r="F1560" i="3"/>
  <c r="G1560" i="3" s="1"/>
  <c r="E1560" i="3"/>
  <c r="D1560" i="3"/>
  <c r="C1560" i="3"/>
  <c r="F1559" i="3"/>
  <c r="G1559" i="3" s="1"/>
  <c r="E1559" i="3"/>
  <c r="D1559" i="3"/>
  <c r="C1559" i="3"/>
  <c r="G1558" i="3"/>
  <c r="F1558" i="3"/>
  <c r="E1558" i="3"/>
  <c r="D1558" i="3"/>
  <c r="C1558" i="3"/>
  <c r="F1557" i="3"/>
  <c r="G1557" i="3" s="1"/>
  <c r="E1557" i="3"/>
  <c r="D1557" i="3"/>
  <c r="C1557" i="3"/>
  <c r="G1556" i="3"/>
  <c r="F1556" i="3"/>
  <c r="E1556" i="3"/>
  <c r="D1556" i="3"/>
  <c r="C1556" i="3"/>
  <c r="F1555" i="3"/>
  <c r="G1555" i="3" s="1"/>
  <c r="E1555" i="3"/>
  <c r="D1555" i="3"/>
  <c r="C1555" i="3"/>
  <c r="F1554" i="3"/>
  <c r="G1554" i="3" s="1"/>
  <c r="E1554" i="3"/>
  <c r="D1554" i="3"/>
  <c r="C1554" i="3"/>
  <c r="F1553" i="3"/>
  <c r="G1553" i="3" s="1"/>
  <c r="E1553" i="3"/>
  <c r="D1553" i="3"/>
  <c r="C1553" i="3"/>
  <c r="F1552" i="3"/>
  <c r="G1552" i="3" s="1"/>
  <c r="E1552" i="3"/>
  <c r="D1552" i="3"/>
  <c r="C1552" i="3"/>
  <c r="F1551" i="3"/>
  <c r="G1551" i="3" s="1"/>
  <c r="E1551" i="3"/>
  <c r="D1551" i="3"/>
  <c r="C1551" i="3"/>
  <c r="G1550" i="3"/>
  <c r="F1550" i="3"/>
  <c r="E1550" i="3"/>
  <c r="D1550" i="3"/>
  <c r="C1550" i="3"/>
  <c r="F1549" i="3"/>
  <c r="G1549" i="3" s="1"/>
  <c r="E1549" i="3"/>
  <c r="D1549" i="3"/>
  <c r="C1549" i="3"/>
  <c r="F1548" i="3"/>
  <c r="G1548" i="3" s="1"/>
  <c r="E1548" i="3"/>
  <c r="D1548" i="3"/>
  <c r="C1548" i="3"/>
  <c r="F1547" i="3"/>
  <c r="G1547" i="3" s="1"/>
  <c r="E1547" i="3"/>
  <c r="D1547" i="3"/>
  <c r="C1547" i="3"/>
  <c r="F1546" i="3"/>
  <c r="G1546" i="3" s="1"/>
  <c r="E1546" i="3"/>
  <c r="D1546" i="3"/>
  <c r="C1546" i="3"/>
  <c r="F1545" i="3"/>
  <c r="G1545" i="3" s="1"/>
  <c r="E1545" i="3"/>
  <c r="D1545" i="3"/>
  <c r="C1545" i="3"/>
  <c r="F1544" i="3"/>
  <c r="G1544" i="3" s="1"/>
  <c r="E1544" i="3"/>
  <c r="D1544" i="3"/>
  <c r="C1544" i="3"/>
  <c r="F1543" i="3"/>
  <c r="G1543" i="3" s="1"/>
  <c r="E1543" i="3"/>
  <c r="D1543" i="3"/>
  <c r="C1543" i="3"/>
  <c r="G1542" i="3"/>
  <c r="F1542" i="3"/>
  <c r="E1542" i="3"/>
  <c r="D1542" i="3"/>
  <c r="C1542" i="3"/>
  <c r="F1541" i="3"/>
  <c r="G1541" i="3" s="1"/>
  <c r="E1541" i="3"/>
  <c r="D1541" i="3"/>
  <c r="C1541" i="3"/>
  <c r="F1540" i="3"/>
  <c r="G1540" i="3" s="1"/>
  <c r="E1540" i="3"/>
  <c r="D1540" i="3"/>
  <c r="C1540" i="3"/>
  <c r="F1539" i="3"/>
  <c r="G1539" i="3" s="1"/>
  <c r="E1539" i="3"/>
  <c r="D1539" i="3"/>
  <c r="C1539" i="3"/>
  <c r="F1538" i="3"/>
  <c r="G1538" i="3" s="1"/>
  <c r="E1538" i="3"/>
  <c r="D1538" i="3"/>
  <c r="C1538" i="3"/>
  <c r="F1537" i="3"/>
  <c r="G1537" i="3" s="1"/>
  <c r="E1537" i="3"/>
  <c r="D1537" i="3"/>
  <c r="C1537" i="3"/>
  <c r="F1536" i="3"/>
  <c r="G1536" i="3" s="1"/>
  <c r="E1536" i="3"/>
  <c r="D1536" i="3"/>
  <c r="C1536" i="3"/>
  <c r="F1535" i="3"/>
  <c r="G1535" i="3" s="1"/>
  <c r="E1535" i="3"/>
  <c r="D1535" i="3"/>
  <c r="C1535" i="3"/>
  <c r="G1534" i="3"/>
  <c r="F1534" i="3"/>
  <c r="E1534" i="3"/>
  <c r="D1534" i="3"/>
  <c r="C1534" i="3"/>
  <c r="F1533" i="3"/>
  <c r="G1533" i="3" s="1"/>
  <c r="E1533" i="3"/>
  <c r="D1533" i="3"/>
  <c r="C1533" i="3"/>
  <c r="F1532" i="3"/>
  <c r="G1532" i="3" s="1"/>
  <c r="E1532" i="3"/>
  <c r="D1532" i="3"/>
  <c r="C1532" i="3"/>
  <c r="F1531" i="3"/>
  <c r="G1531" i="3" s="1"/>
  <c r="E1531" i="3"/>
  <c r="D1531" i="3"/>
  <c r="C1531" i="3"/>
  <c r="F1530" i="3"/>
  <c r="G1530" i="3" s="1"/>
  <c r="E1530" i="3"/>
  <c r="D1530" i="3"/>
  <c r="C1530" i="3"/>
  <c r="F1529" i="3"/>
  <c r="G1529" i="3" s="1"/>
  <c r="E1529" i="3"/>
  <c r="D1529" i="3"/>
  <c r="C1529" i="3"/>
  <c r="F1528" i="3"/>
  <c r="G1528" i="3" s="1"/>
  <c r="E1528" i="3"/>
  <c r="D1528" i="3"/>
  <c r="C1528" i="3"/>
  <c r="F1527" i="3"/>
  <c r="G1527" i="3" s="1"/>
  <c r="E1527" i="3"/>
  <c r="D1527" i="3"/>
  <c r="C1527" i="3"/>
  <c r="G1526" i="3"/>
  <c r="F1526" i="3"/>
  <c r="E1526" i="3"/>
  <c r="D1526" i="3"/>
  <c r="C1526" i="3"/>
  <c r="F1525" i="3"/>
  <c r="G1525" i="3" s="1"/>
  <c r="E1525" i="3"/>
  <c r="D1525" i="3"/>
  <c r="C1525" i="3"/>
  <c r="G1524" i="3"/>
  <c r="F1524" i="3"/>
  <c r="E1524" i="3"/>
  <c r="D1524" i="3"/>
  <c r="C1524" i="3"/>
  <c r="F1523" i="3"/>
  <c r="G1523" i="3" s="1"/>
  <c r="E1523" i="3"/>
  <c r="D1523" i="3"/>
  <c r="C1523" i="3"/>
  <c r="F1522" i="3"/>
  <c r="G1522" i="3" s="1"/>
  <c r="E1522" i="3"/>
  <c r="D1522" i="3"/>
  <c r="C1522" i="3"/>
  <c r="F1521" i="3"/>
  <c r="G1521" i="3" s="1"/>
  <c r="E1521" i="3"/>
  <c r="D1521" i="3"/>
  <c r="C1521" i="3"/>
  <c r="F1520" i="3"/>
  <c r="G1520" i="3" s="1"/>
  <c r="E1520" i="3"/>
  <c r="D1520" i="3"/>
  <c r="C1520" i="3"/>
  <c r="F1519" i="3"/>
  <c r="G1519" i="3" s="1"/>
  <c r="E1519" i="3"/>
  <c r="D1519" i="3"/>
  <c r="C1519" i="3"/>
  <c r="G1518" i="3"/>
  <c r="F1518" i="3"/>
  <c r="E1518" i="3"/>
  <c r="D1518" i="3"/>
  <c r="C1518" i="3"/>
  <c r="F1517" i="3"/>
  <c r="G1517" i="3" s="1"/>
  <c r="E1517" i="3"/>
  <c r="D1517" i="3"/>
  <c r="C1517" i="3"/>
  <c r="F1516" i="3"/>
  <c r="G1516" i="3" s="1"/>
  <c r="E1516" i="3"/>
  <c r="D1516" i="3"/>
  <c r="C1516" i="3"/>
  <c r="F1515" i="3"/>
  <c r="G1515" i="3" s="1"/>
  <c r="E1515" i="3"/>
  <c r="D1515" i="3"/>
  <c r="C1515" i="3"/>
  <c r="F1514" i="3"/>
  <c r="G1514" i="3" s="1"/>
  <c r="E1514" i="3"/>
  <c r="D1514" i="3"/>
  <c r="C1514" i="3"/>
  <c r="F1513" i="3"/>
  <c r="G1513" i="3" s="1"/>
  <c r="E1513" i="3"/>
  <c r="D1513" i="3"/>
  <c r="C1513" i="3"/>
  <c r="F1512" i="3"/>
  <c r="G1512" i="3" s="1"/>
  <c r="E1512" i="3"/>
  <c r="D1512" i="3"/>
  <c r="C1512" i="3"/>
  <c r="F1511" i="3"/>
  <c r="G1511" i="3" s="1"/>
  <c r="E1511" i="3"/>
  <c r="D1511" i="3"/>
  <c r="C1511" i="3"/>
  <c r="G1510" i="3"/>
  <c r="F1510" i="3"/>
  <c r="E1510" i="3"/>
  <c r="D1510" i="3"/>
  <c r="C1510" i="3"/>
  <c r="F1509" i="3"/>
  <c r="G1509" i="3" s="1"/>
  <c r="E1509" i="3"/>
  <c r="D1509" i="3"/>
  <c r="C1509" i="3"/>
  <c r="F1508" i="3"/>
  <c r="G1508" i="3" s="1"/>
  <c r="E1508" i="3"/>
  <c r="D1508" i="3"/>
  <c r="C1508" i="3"/>
  <c r="F1507" i="3"/>
  <c r="G1507" i="3" s="1"/>
  <c r="E1507" i="3"/>
  <c r="D1507" i="3"/>
  <c r="C1507" i="3"/>
  <c r="F1506" i="3"/>
  <c r="G1506" i="3" s="1"/>
  <c r="E1506" i="3"/>
  <c r="D1506" i="3"/>
  <c r="C1506" i="3"/>
  <c r="F1505" i="3"/>
  <c r="G1505" i="3" s="1"/>
  <c r="E1505" i="3"/>
  <c r="D1505" i="3"/>
  <c r="C1505" i="3"/>
  <c r="F1504" i="3"/>
  <c r="G1504" i="3" s="1"/>
  <c r="E1504" i="3"/>
  <c r="D1504" i="3"/>
  <c r="C1504" i="3"/>
  <c r="F1503" i="3"/>
  <c r="G1503" i="3" s="1"/>
  <c r="E1503" i="3"/>
  <c r="D1503" i="3"/>
  <c r="C1503" i="3"/>
  <c r="G1502" i="3"/>
  <c r="F1502" i="3"/>
  <c r="E1502" i="3"/>
  <c r="D1502" i="3"/>
  <c r="C1502" i="3"/>
  <c r="F1501" i="3"/>
  <c r="G1501" i="3" s="1"/>
  <c r="E1501" i="3"/>
  <c r="D1501" i="3"/>
  <c r="C1501" i="3"/>
  <c r="F1500" i="3"/>
  <c r="G1500" i="3" s="1"/>
  <c r="E1500" i="3"/>
  <c r="D1500" i="3"/>
  <c r="C1500" i="3"/>
  <c r="F1499" i="3"/>
  <c r="G1499" i="3" s="1"/>
  <c r="E1499" i="3"/>
  <c r="D1499" i="3"/>
  <c r="C1499" i="3"/>
  <c r="F1498" i="3"/>
  <c r="G1498" i="3" s="1"/>
  <c r="E1498" i="3"/>
  <c r="D1498" i="3"/>
  <c r="C1498" i="3"/>
  <c r="F1497" i="3"/>
  <c r="G1497" i="3" s="1"/>
  <c r="E1497" i="3"/>
  <c r="D1497" i="3"/>
  <c r="C1497" i="3"/>
  <c r="F1496" i="3"/>
  <c r="G1496" i="3" s="1"/>
  <c r="E1496" i="3"/>
  <c r="D1496" i="3"/>
  <c r="C1496" i="3"/>
  <c r="F1495" i="3"/>
  <c r="G1495" i="3" s="1"/>
  <c r="E1495" i="3"/>
  <c r="D1495" i="3"/>
  <c r="C1495" i="3"/>
  <c r="G1494" i="3"/>
  <c r="F1494" i="3"/>
  <c r="E1494" i="3"/>
  <c r="D1494" i="3"/>
  <c r="C1494" i="3"/>
  <c r="F1493" i="3"/>
  <c r="G1493" i="3" s="1"/>
  <c r="E1493" i="3"/>
  <c r="D1493" i="3"/>
  <c r="C1493" i="3"/>
  <c r="G1492" i="3"/>
  <c r="F1492" i="3"/>
  <c r="E1492" i="3"/>
  <c r="D1492" i="3"/>
  <c r="C1492" i="3"/>
  <c r="F1491" i="3"/>
  <c r="G1491" i="3" s="1"/>
  <c r="E1491" i="3"/>
  <c r="D1491" i="3"/>
  <c r="C1491" i="3"/>
  <c r="F1490" i="3"/>
  <c r="G1490" i="3" s="1"/>
  <c r="E1490" i="3"/>
  <c r="D1490" i="3"/>
  <c r="C1490" i="3"/>
  <c r="F1489" i="3"/>
  <c r="G1489" i="3" s="1"/>
  <c r="E1489" i="3"/>
  <c r="D1489" i="3"/>
  <c r="C1489" i="3"/>
  <c r="F1488" i="3"/>
  <c r="G1488" i="3" s="1"/>
  <c r="E1488" i="3"/>
  <c r="D1488" i="3"/>
  <c r="C1488" i="3"/>
  <c r="F1487" i="3"/>
  <c r="G1487" i="3" s="1"/>
  <c r="E1487" i="3"/>
  <c r="D1487" i="3"/>
  <c r="C1487" i="3"/>
  <c r="G1486" i="3"/>
  <c r="F1486" i="3"/>
  <c r="E1486" i="3"/>
  <c r="D1486" i="3"/>
  <c r="C1486" i="3"/>
  <c r="F1485" i="3"/>
  <c r="G1485" i="3" s="1"/>
  <c r="E1485" i="3"/>
  <c r="D1485" i="3"/>
  <c r="C1485" i="3"/>
  <c r="F1484" i="3"/>
  <c r="G1484" i="3" s="1"/>
  <c r="E1484" i="3"/>
  <c r="D1484" i="3"/>
  <c r="C1484" i="3"/>
  <c r="F1483" i="3"/>
  <c r="G1483" i="3" s="1"/>
  <c r="E1483" i="3"/>
  <c r="D1483" i="3"/>
  <c r="C1483" i="3"/>
  <c r="F1482" i="3"/>
  <c r="G1482" i="3" s="1"/>
  <c r="E1482" i="3"/>
  <c r="D1482" i="3"/>
  <c r="C1482" i="3"/>
  <c r="F1481" i="3"/>
  <c r="G1481" i="3" s="1"/>
  <c r="E1481" i="3"/>
  <c r="D1481" i="3"/>
  <c r="C1481" i="3"/>
  <c r="F1480" i="3"/>
  <c r="G1480" i="3" s="1"/>
  <c r="E1480" i="3"/>
  <c r="D1480" i="3"/>
  <c r="C1480" i="3"/>
  <c r="F1479" i="3"/>
  <c r="G1479" i="3" s="1"/>
  <c r="E1479" i="3"/>
  <c r="D1479" i="3"/>
  <c r="C1479" i="3"/>
  <c r="G1478" i="3"/>
  <c r="F1478" i="3"/>
  <c r="E1478" i="3"/>
  <c r="D1478" i="3"/>
  <c r="C1478" i="3"/>
  <c r="F1477" i="3"/>
  <c r="G1477" i="3" s="1"/>
  <c r="E1477" i="3"/>
  <c r="D1477" i="3"/>
  <c r="C1477" i="3"/>
  <c r="F1476" i="3"/>
  <c r="G1476" i="3" s="1"/>
  <c r="E1476" i="3"/>
  <c r="D1476" i="3"/>
  <c r="C1476" i="3"/>
  <c r="F1475" i="3"/>
  <c r="G1475" i="3" s="1"/>
  <c r="E1475" i="3"/>
  <c r="D1475" i="3"/>
  <c r="C1475" i="3"/>
  <c r="F1474" i="3"/>
  <c r="G1474" i="3" s="1"/>
  <c r="E1474" i="3"/>
  <c r="D1474" i="3"/>
  <c r="C1474" i="3"/>
  <c r="F1473" i="3"/>
  <c r="G1473" i="3" s="1"/>
  <c r="E1473" i="3"/>
  <c r="D1473" i="3"/>
  <c r="C1473" i="3"/>
  <c r="F1472" i="3"/>
  <c r="G1472" i="3" s="1"/>
  <c r="E1472" i="3"/>
  <c r="D1472" i="3"/>
  <c r="C1472" i="3"/>
  <c r="F1471" i="3"/>
  <c r="G1471" i="3" s="1"/>
  <c r="E1471" i="3"/>
  <c r="D1471" i="3"/>
  <c r="C1471" i="3"/>
  <c r="G1470" i="3"/>
  <c r="F1470" i="3"/>
  <c r="E1470" i="3"/>
  <c r="D1470" i="3"/>
  <c r="C1470" i="3"/>
  <c r="F1469" i="3"/>
  <c r="G1469" i="3" s="1"/>
  <c r="E1469" i="3"/>
  <c r="D1469" i="3"/>
  <c r="C1469" i="3"/>
  <c r="F1468" i="3"/>
  <c r="G1468" i="3" s="1"/>
  <c r="E1468" i="3"/>
  <c r="D1468" i="3"/>
  <c r="C1468" i="3"/>
  <c r="F1467" i="3"/>
  <c r="G1467" i="3" s="1"/>
  <c r="E1467" i="3"/>
  <c r="D1467" i="3"/>
  <c r="C1467" i="3"/>
  <c r="F1466" i="3"/>
  <c r="G1466" i="3" s="1"/>
  <c r="E1466" i="3"/>
  <c r="D1466" i="3"/>
  <c r="C1466" i="3"/>
  <c r="F1465" i="3"/>
  <c r="G1465" i="3" s="1"/>
  <c r="E1465" i="3"/>
  <c r="D1465" i="3"/>
  <c r="C1465" i="3"/>
  <c r="F1464" i="3"/>
  <c r="G1464" i="3" s="1"/>
  <c r="E1464" i="3"/>
  <c r="D1464" i="3"/>
  <c r="C1464" i="3"/>
  <c r="F1463" i="3"/>
  <c r="G1463" i="3" s="1"/>
  <c r="E1463" i="3"/>
  <c r="D1463" i="3"/>
  <c r="C1463" i="3"/>
  <c r="G1462" i="3"/>
  <c r="F1462" i="3"/>
  <c r="E1462" i="3"/>
  <c r="D1462" i="3"/>
  <c r="C1462" i="3"/>
  <c r="F1461" i="3"/>
  <c r="G1461" i="3" s="1"/>
  <c r="E1461" i="3"/>
  <c r="D1461" i="3"/>
  <c r="C1461" i="3"/>
  <c r="G1460" i="3"/>
  <c r="F1460" i="3"/>
  <c r="E1460" i="3"/>
  <c r="D1460" i="3"/>
  <c r="C1460" i="3"/>
  <c r="F1459" i="3"/>
  <c r="G1459" i="3" s="1"/>
  <c r="E1459" i="3"/>
  <c r="D1459" i="3"/>
  <c r="C1459" i="3"/>
  <c r="F1458" i="3"/>
  <c r="G1458" i="3" s="1"/>
  <c r="E1458" i="3"/>
  <c r="D1458" i="3"/>
  <c r="C1458" i="3"/>
  <c r="F1457" i="3"/>
  <c r="G1457" i="3" s="1"/>
  <c r="E1457" i="3"/>
  <c r="D1457" i="3"/>
  <c r="C1457" i="3"/>
  <c r="F1456" i="3"/>
  <c r="G1456" i="3" s="1"/>
  <c r="E1456" i="3"/>
  <c r="D1456" i="3"/>
  <c r="C1456" i="3"/>
  <c r="F1455" i="3"/>
  <c r="G1455" i="3" s="1"/>
  <c r="E1455" i="3"/>
  <c r="D1455" i="3"/>
  <c r="C1455" i="3"/>
  <c r="G1454" i="3"/>
  <c r="F1454" i="3"/>
  <c r="E1454" i="3"/>
  <c r="D1454" i="3"/>
  <c r="C1454" i="3"/>
  <c r="F1453" i="3"/>
  <c r="G1453" i="3" s="1"/>
  <c r="E1453" i="3"/>
  <c r="D1453" i="3"/>
  <c r="C1453" i="3"/>
  <c r="F1452" i="3"/>
  <c r="G1452" i="3" s="1"/>
  <c r="E1452" i="3"/>
  <c r="D1452" i="3"/>
  <c r="C1452" i="3"/>
  <c r="F1451" i="3"/>
  <c r="G1451" i="3" s="1"/>
  <c r="E1451" i="3"/>
  <c r="D1451" i="3"/>
  <c r="C1451" i="3"/>
  <c r="F1450" i="3"/>
  <c r="G1450" i="3" s="1"/>
  <c r="E1450" i="3"/>
  <c r="D1450" i="3"/>
  <c r="C1450" i="3"/>
  <c r="F1449" i="3"/>
  <c r="G1449" i="3" s="1"/>
  <c r="E1449" i="3"/>
  <c r="D1449" i="3"/>
  <c r="C1449" i="3"/>
  <c r="F1448" i="3"/>
  <c r="G1448" i="3" s="1"/>
  <c r="E1448" i="3"/>
  <c r="D1448" i="3"/>
  <c r="C1448" i="3"/>
  <c r="F1447" i="3"/>
  <c r="G1447" i="3" s="1"/>
  <c r="E1447" i="3"/>
  <c r="D1447" i="3"/>
  <c r="C1447" i="3"/>
  <c r="G1446" i="3"/>
  <c r="F1446" i="3"/>
  <c r="E1446" i="3"/>
  <c r="D1446" i="3"/>
  <c r="C1446" i="3"/>
  <c r="F1445" i="3"/>
  <c r="G1445" i="3" s="1"/>
  <c r="E1445" i="3"/>
  <c r="D1445" i="3"/>
  <c r="C1445" i="3"/>
  <c r="F1444" i="3"/>
  <c r="G1444" i="3" s="1"/>
  <c r="E1444" i="3"/>
  <c r="D1444" i="3"/>
  <c r="C1444" i="3"/>
  <c r="F1443" i="3"/>
  <c r="G1443" i="3" s="1"/>
  <c r="E1443" i="3"/>
  <c r="D1443" i="3"/>
  <c r="C1443" i="3"/>
  <c r="F1442" i="3"/>
  <c r="G1442" i="3" s="1"/>
  <c r="E1442" i="3"/>
  <c r="D1442" i="3"/>
  <c r="C1442" i="3"/>
  <c r="G1441" i="3"/>
  <c r="F1441" i="3"/>
  <c r="E1441" i="3"/>
  <c r="D1441" i="3"/>
  <c r="C1441" i="3"/>
  <c r="F1440" i="3"/>
  <c r="G1440" i="3" s="1"/>
  <c r="E1440" i="3"/>
  <c r="D1440" i="3"/>
  <c r="C1440" i="3"/>
  <c r="F1439" i="3"/>
  <c r="G1439" i="3" s="1"/>
  <c r="E1439" i="3"/>
  <c r="D1439" i="3"/>
  <c r="C1439" i="3"/>
  <c r="F1438" i="3"/>
  <c r="G1438" i="3" s="1"/>
  <c r="E1438" i="3"/>
  <c r="D1438" i="3"/>
  <c r="C1438" i="3"/>
  <c r="F1437" i="3"/>
  <c r="G1437" i="3" s="1"/>
  <c r="E1437" i="3"/>
  <c r="D1437" i="3"/>
  <c r="C1437" i="3"/>
  <c r="G1436" i="3"/>
  <c r="F1436" i="3"/>
  <c r="E1436" i="3"/>
  <c r="D1436" i="3"/>
  <c r="C1436" i="3"/>
  <c r="F1435" i="3"/>
  <c r="G1435" i="3" s="1"/>
  <c r="E1435" i="3"/>
  <c r="D1435" i="3"/>
  <c r="C1435" i="3"/>
  <c r="F1434" i="3"/>
  <c r="G1434" i="3" s="1"/>
  <c r="E1434" i="3"/>
  <c r="D1434" i="3"/>
  <c r="C1434" i="3"/>
  <c r="F1433" i="3"/>
  <c r="G1433" i="3" s="1"/>
  <c r="E1433" i="3"/>
  <c r="D1433" i="3"/>
  <c r="C1433" i="3"/>
  <c r="F1432" i="3"/>
  <c r="G1432" i="3" s="1"/>
  <c r="E1432" i="3"/>
  <c r="D1432" i="3"/>
  <c r="C1432" i="3"/>
  <c r="F1431" i="3"/>
  <c r="G1431" i="3" s="1"/>
  <c r="E1431" i="3"/>
  <c r="D1431" i="3"/>
  <c r="C1431" i="3"/>
  <c r="G1430" i="3"/>
  <c r="F1430" i="3"/>
  <c r="E1430" i="3"/>
  <c r="D1430" i="3"/>
  <c r="C1430" i="3"/>
  <c r="F1429" i="3"/>
  <c r="G1429" i="3" s="1"/>
  <c r="E1429" i="3"/>
  <c r="D1429" i="3"/>
  <c r="C1429" i="3"/>
  <c r="F1428" i="3"/>
  <c r="G1428" i="3" s="1"/>
  <c r="E1428" i="3"/>
  <c r="D1428" i="3"/>
  <c r="C1428" i="3"/>
  <c r="F1427" i="3"/>
  <c r="G1427" i="3" s="1"/>
  <c r="E1427" i="3"/>
  <c r="D1427" i="3"/>
  <c r="C1427" i="3"/>
  <c r="F1426" i="3"/>
  <c r="G1426" i="3" s="1"/>
  <c r="E1426" i="3"/>
  <c r="D1426" i="3"/>
  <c r="C1426" i="3"/>
  <c r="F1425" i="3"/>
  <c r="G1425" i="3" s="1"/>
  <c r="E1425" i="3"/>
  <c r="D1425" i="3"/>
  <c r="C1425" i="3"/>
  <c r="F1424" i="3"/>
  <c r="G1424" i="3" s="1"/>
  <c r="E1424" i="3"/>
  <c r="D1424" i="3"/>
  <c r="C1424" i="3"/>
  <c r="F1423" i="3"/>
  <c r="G1423" i="3" s="1"/>
  <c r="E1423" i="3"/>
  <c r="D1423" i="3"/>
  <c r="C1423" i="3"/>
  <c r="F1422" i="3"/>
  <c r="G1422" i="3" s="1"/>
  <c r="E1422" i="3"/>
  <c r="D1422" i="3"/>
  <c r="C1422" i="3"/>
  <c r="F1421" i="3"/>
  <c r="G1421" i="3" s="1"/>
  <c r="E1421" i="3"/>
  <c r="D1421" i="3"/>
  <c r="C1421" i="3"/>
  <c r="G1420" i="3"/>
  <c r="F1420" i="3"/>
  <c r="E1420" i="3"/>
  <c r="D1420" i="3"/>
  <c r="C1420" i="3"/>
  <c r="F1419" i="3"/>
  <c r="G1419" i="3" s="1"/>
  <c r="E1419" i="3"/>
  <c r="D1419" i="3"/>
  <c r="C1419" i="3"/>
  <c r="F1418" i="3"/>
  <c r="G1418" i="3" s="1"/>
  <c r="E1418" i="3"/>
  <c r="D1418" i="3"/>
  <c r="C1418" i="3"/>
  <c r="F1417" i="3"/>
  <c r="G1417" i="3" s="1"/>
  <c r="E1417" i="3"/>
  <c r="D1417" i="3"/>
  <c r="C1417" i="3"/>
  <c r="F1416" i="3"/>
  <c r="G1416" i="3" s="1"/>
  <c r="E1416" i="3"/>
  <c r="D1416" i="3"/>
  <c r="C1416" i="3"/>
  <c r="F1415" i="3"/>
  <c r="G1415" i="3" s="1"/>
  <c r="E1415" i="3"/>
  <c r="D1415" i="3"/>
  <c r="C1415" i="3"/>
  <c r="F1414" i="3"/>
  <c r="G1414" i="3" s="1"/>
  <c r="E1414" i="3"/>
  <c r="D1414" i="3"/>
  <c r="C1414" i="3"/>
  <c r="F1413" i="3"/>
  <c r="G1413" i="3" s="1"/>
  <c r="E1413" i="3"/>
  <c r="D1413" i="3"/>
  <c r="C1413" i="3"/>
  <c r="G1412" i="3"/>
  <c r="F1412" i="3"/>
  <c r="E1412" i="3"/>
  <c r="D1412" i="3"/>
  <c r="C1412" i="3"/>
  <c r="F1411" i="3"/>
  <c r="G1411" i="3" s="1"/>
  <c r="E1411" i="3"/>
  <c r="D1411" i="3"/>
  <c r="C1411" i="3"/>
  <c r="F1410" i="3"/>
  <c r="G1410" i="3" s="1"/>
  <c r="E1410" i="3"/>
  <c r="D1410" i="3"/>
  <c r="C1410" i="3"/>
  <c r="G1409" i="3"/>
  <c r="F1409" i="3"/>
  <c r="E1409" i="3"/>
  <c r="D1409" i="3"/>
  <c r="C1409" i="3"/>
  <c r="F1408" i="3"/>
  <c r="G1408" i="3" s="1"/>
  <c r="E1408" i="3"/>
  <c r="D1408" i="3"/>
  <c r="C1408" i="3"/>
  <c r="F1407" i="3"/>
  <c r="G1407" i="3" s="1"/>
  <c r="E1407" i="3"/>
  <c r="D1407" i="3"/>
  <c r="C1407" i="3"/>
  <c r="F1406" i="3"/>
  <c r="G1406" i="3" s="1"/>
  <c r="E1406" i="3"/>
  <c r="D1406" i="3"/>
  <c r="C1406" i="3"/>
  <c r="F1405" i="3"/>
  <c r="G1405" i="3" s="1"/>
  <c r="E1405" i="3"/>
  <c r="D1405" i="3"/>
  <c r="C1405" i="3"/>
  <c r="G1404" i="3"/>
  <c r="F1404" i="3"/>
  <c r="E1404" i="3"/>
  <c r="D1404" i="3"/>
  <c r="C1404" i="3"/>
  <c r="F1403" i="3"/>
  <c r="G1403" i="3" s="1"/>
  <c r="E1403" i="3"/>
  <c r="D1403" i="3"/>
  <c r="C1403" i="3"/>
  <c r="F1402" i="3"/>
  <c r="G1402" i="3" s="1"/>
  <c r="E1402" i="3"/>
  <c r="D1402" i="3"/>
  <c r="C1402" i="3"/>
  <c r="G1401" i="3"/>
  <c r="F1401" i="3"/>
  <c r="E1401" i="3"/>
  <c r="D1401" i="3"/>
  <c r="C1401" i="3"/>
  <c r="F1400" i="3"/>
  <c r="G1400" i="3" s="1"/>
  <c r="E1400" i="3"/>
  <c r="D1400" i="3"/>
  <c r="C1400" i="3"/>
  <c r="F1399" i="3"/>
  <c r="G1399" i="3" s="1"/>
  <c r="E1399" i="3"/>
  <c r="D1399" i="3"/>
  <c r="C1399" i="3"/>
  <c r="G1398" i="3"/>
  <c r="F1398" i="3"/>
  <c r="E1398" i="3"/>
  <c r="D1398" i="3"/>
  <c r="C1398" i="3"/>
  <c r="F1397" i="3"/>
  <c r="G1397" i="3" s="1"/>
  <c r="E1397" i="3"/>
  <c r="D1397" i="3"/>
  <c r="C1397" i="3"/>
  <c r="F1396" i="3"/>
  <c r="G1396" i="3" s="1"/>
  <c r="E1396" i="3"/>
  <c r="D1396" i="3"/>
  <c r="C1396" i="3"/>
  <c r="F1395" i="3"/>
  <c r="G1395" i="3" s="1"/>
  <c r="E1395" i="3"/>
  <c r="D1395" i="3"/>
  <c r="C1395" i="3"/>
  <c r="F1394" i="3"/>
  <c r="G1394" i="3" s="1"/>
  <c r="E1394" i="3"/>
  <c r="D1394" i="3"/>
  <c r="C1394" i="3"/>
  <c r="F1393" i="3"/>
  <c r="G1393" i="3" s="1"/>
  <c r="E1393" i="3"/>
  <c r="D1393" i="3"/>
  <c r="C1393" i="3"/>
  <c r="F1392" i="3"/>
  <c r="G1392" i="3" s="1"/>
  <c r="E1392" i="3"/>
  <c r="D1392" i="3"/>
  <c r="C1392" i="3"/>
  <c r="F1391" i="3"/>
  <c r="G1391" i="3" s="1"/>
  <c r="E1391" i="3"/>
  <c r="D1391" i="3"/>
  <c r="C1391" i="3"/>
  <c r="G1390" i="3"/>
  <c r="F1390" i="3"/>
  <c r="E1390" i="3"/>
  <c r="D1390" i="3"/>
  <c r="C1390" i="3"/>
  <c r="F1389" i="3"/>
  <c r="G1389" i="3" s="1"/>
  <c r="E1389" i="3"/>
  <c r="D1389" i="3"/>
  <c r="C1389" i="3"/>
  <c r="G1388" i="3"/>
  <c r="F1388" i="3"/>
  <c r="E1388" i="3"/>
  <c r="D1388" i="3"/>
  <c r="C1388" i="3"/>
  <c r="F1387" i="3"/>
  <c r="G1387" i="3" s="1"/>
  <c r="E1387" i="3"/>
  <c r="D1387" i="3"/>
  <c r="C1387" i="3"/>
  <c r="F1386" i="3"/>
  <c r="G1386" i="3" s="1"/>
  <c r="E1386" i="3"/>
  <c r="D1386" i="3"/>
  <c r="C1386" i="3"/>
  <c r="F1385" i="3"/>
  <c r="G1385" i="3" s="1"/>
  <c r="E1385" i="3"/>
  <c r="D1385" i="3"/>
  <c r="C1385" i="3"/>
  <c r="F1384" i="3"/>
  <c r="G1384" i="3" s="1"/>
  <c r="E1384" i="3"/>
  <c r="D1384" i="3"/>
  <c r="C1384" i="3"/>
  <c r="F1383" i="3"/>
  <c r="G1383" i="3" s="1"/>
  <c r="E1383" i="3"/>
  <c r="D1383" i="3"/>
  <c r="C1383" i="3"/>
  <c r="F1382" i="3"/>
  <c r="G1382" i="3" s="1"/>
  <c r="E1382" i="3"/>
  <c r="D1382" i="3"/>
  <c r="C1382" i="3"/>
  <c r="F1381" i="3"/>
  <c r="G1381" i="3" s="1"/>
  <c r="E1381" i="3"/>
  <c r="D1381" i="3"/>
  <c r="C1381" i="3"/>
  <c r="G1380" i="3"/>
  <c r="F1380" i="3"/>
  <c r="E1380" i="3"/>
  <c r="D1380" i="3"/>
  <c r="C1380" i="3"/>
  <c r="F1379" i="3"/>
  <c r="G1379" i="3" s="1"/>
  <c r="E1379" i="3"/>
  <c r="D1379" i="3"/>
  <c r="C1379" i="3"/>
  <c r="F1378" i="3"/>
  <c r="G1378" i="3" s="1"/>
  <c r="E1378" i="3"/>
  <c r="D1378" i="3"/>
  <c r="C1378" i="3"/>
  <c r="G1377" i="3"/>
  <c r="F1377" i="3"/>
  <c r="E1377" i="3"/>
  <c r="D1377" i="3"/>
  <c r="C1377" i="3"/>
  <c r="F1376" i="3"/>
  <c r="G1376" i="3" s="1"/>
  <c r="E1376" i="3"/>
  <c r="D1376" i="3"/>
  <c r="C1376" i="3"/>
  <c r="F1375" i="3"/>
  <c r="G1375" i="3" s="1"/>
  <c r="E1375" i="3"/>
  <c r="D1375" i="3"/>
  <c r="C1375" i="3"/>
  <c r="G1374" i="3"/>
  <c r="F1374" i="3"/>
  <c r="E1374" i="3"/>
  <c r="D1374" i="3"/>
  <c r="C1374" i="3"/>
  <c r="F1373" i="3"/>
  <c r="G1373" i="3" s="1"/>
  <c r="E1373" i="3"/>
  <c r="D1373" i="3"/>
  <c r="C1373" i="3"/>
  <c r="G1372" i="3"/>
  <c r="F1372" i="3"/>
  <c r="E1372" i="3"/>
  <c r="D1372" i="3"/>
  <c r="C1372" i="3"/>
  <c r="F1371" i="3"/>
  <c r="G1371" i="3" s="1"/>
  <c r="E1371" i="3"/>
  <c r="D1371" i="3"/>
  <c r="C1371" i="3"/>
  <c r="F1370" i="3"/>
  <c r="G1370" i="3" s="1"/>
  <c r="E1370" i="3"/>
  <c r="D1370" i="3"/>
  <c r="C1370" i="3"/>
  <c r="F1369" i="3"/>
  <c r="G1369" i="3" s="1"/>
  <c r="E1369" i="3"/>
  <c r="D1369" i="3"/>
  <c r="C1369" i="3"/>
  <c r="F1368" i="3"/>
  <c r="G1368" i="3" s="1"/>
  <c r="E1368" i="3"/>
  <c r="D1368" i="3"/>
  <c r="C1368" i="3"/>
  <c r="F1367" i="3"/>
  <c r="G1367" i="3" s="1"/>
  <c r="E1367" i="3"/>
  <c r="D1367" i="3"/>
  <c r="C1367" i="3"/>
  <c r="G1366" i="3"/>
  <c r="F1366" i="3"/>
  <c r="E1366" i="3"/>
  <c r="D1366" i="3"/>
  <c r="C1366" i="3"/>
  <c r="F1365" i="3"/>
  <c r="G1365" i="3" s="1"/>
  <c r="E1365" i="3"/>
  <c r="D1365" i="3"/>
  <c r="C1365" i="3"/>
  <c r="F1364" i="3"/>
  <c r="G1364" i="3" s="1"/>
  <c r="E1364" i="3"/>
  <c r="D1364" i="3"/>
  <c r="C1364" i="3"/>
  <c r="F1363" i="3"/>
  <c r="G1363" i="3" s="1"/>
  <c r="E1363" i="3"/>
  <c r="D1363" i="3"/>
  <c r="C1363" i="3"/>
  <c r="G1362" i="3"/>
  <c r="F1362" i="3"/>
  <c r="E1362" i="3"/>
  <c r="D1362" i="3"/>
  <c r="C1362" i="3"/>
  <c r="F1361" i="3"/>
  <c r="G1361" i="3" s="1"/>
  <c r="E1361" i="3"/>
  <c r="D1361" i="3"/>
  <c r="C1361" i="3"/>
  <c r="F1360" i="3"/>
  <c r="G1360" i="3" s="1"/>
  <c r="E1360" i="3"/>
  <c r="D1360" i="3"/>
  <c r="C1360" i="3"/>
  <c r="F1359" i="3"/>
  <c r="G1359" i="3" s="1"/>
  <c r="E1359" i="3"/>
  <c r="D1359" i="3"/>
  <c r="C1359" i="3"/>
  <c r="F1358" i="3"/>
  <c r="G1358" i="3" s="1"/>
  <c r="E1358" i="3"/>
  <c r="D1358" i="3"/>
  <c r="C1358" i="3"/>
  <c r="F1357" i="3"/>
  <c r="G1357" i="3" s="1"/>
  <c r="E1357" i="3"/>
  <c r="D1357" i="3"/>
  <c r="C1357" i="3"/>
  <c r="F1356" i="3"/>
  <c r="G1356" i="3" s="1"/>
  <c r="E1356" i="3"/>
  <c r="D1356" i="3"/>
  <c r="C1356" i="3"/>
  <c r="F1355" i="3"/>
  <c r="G1355" i="3" s="1"/>
  <c r="E1355" i="3"/>
  <c r="D1355" i="3"/>
  <c r="C1355" i="3"/>
  <c r="G1354" i="3"/>
  <c r="F1354" i="3"/>
  <c r="E1354" i="3"/>
  <c r="D1354" i="3"/>
  <c r="C1354" i="3"/>
  <c r="F1353" i="3"/>
  <c r="G1353" i="3" s="1"/>
  <c r="E1353" i="3"/>
  <c r="D1353" i="3"/>
  <c r="C1353" i="3"/>
  <c r="F1352" i="3"/>
  <c r="G1352" i="3" s="1"/>
  <c r="E1352" i="3"/>
  <c r="D1352" i="3"/>
  <c r="C1352" i="3"/>
  <c r="F1351" i="3"/>
  <c r="G1351" i="3" s="1"/>
  <c r="E1351" i="3"/>
  <c r="D1351" i="3"/>
  <c r="C1351" i="3"/>
  <c r="G1350" i="3"/>
  <c r="F1350" i="3"/>
  <c r="E1350" i="3"/>
  <c r="D1350" i="3"/>
  <c r="C1350" i="3"/>
  <c r="F1349" i="3"/>
  <c r="G1349" i="3" s="1"/>
  <c r="E1349" i="3"/>
  <c r="D1349" i="3"/>
  <c r="C1349" i="3"/>
  <c r="F1348" i="3"/>
  <c r="G1348" i="3" s="1"/>
  <c r="E1348" i="3"/>
  <c r="D1348" i="3"/>
  <c r="C1348" i="3"/>
  <c r="F1347" i="3"/>
  <c r="G1347" i="3" s="1"/>
  <c r="E1347" i="3"/>
  <c r="D1347" i="3"/>
  <c r="C1347" i="3"/>
  <c r="G1346" i="3"/>
  <c r="F1346" i="3"/>
  <c r="E1346" i="3"/>
  <c r="D1346" i="3"/>
  <c r="C1346" i="3"/>
  <c r="F1345" i="3"/>
  <c r="G1345" i="3" s="1"/>
  <c r="E1345" i="3"/>
  <c r="D1345" i="3"/>
  <c r="C1345" i="3"/>
  <c r="F1344" i="3"/>
  <c r="G1344" i="3" s="1"/>
  <c r="E1344" i="3"/>
  <c r="D1344" i="3"/>
  <c r="C1344" i="3"/>
  <c r="F1343" i="3"/>
  <c r="G1343" i="3" s="1"/>
  <c r="E1343" i="3"/>
  <c r="D1343" i="3"/>
  <c r="C1343" i="3"/>
  <c r="F1342" i="3"/>
  <c r="G1342" i="3" s="1"/>
  <c r="E1342" i="3"/>
  <c r="D1342" i="3"/>
  <c r="C1342" i="3"/>
  <c r="F1341" i="3"/>
  <c r="G1341" i="3" s="1"/>
  <c r="E1341" i="3"/>
  <c r="D1341" i="3"/>
  <c r="C1341" i="3"/>
  <c r="F1340" i="3"/>
  <c r="G1340" i="3" s="1"/>
  <c r="E1340" i="3"/>
  <c r="D1340" i="3"/>
  <c r="C1340" i="3"/>
  <c r="F1339" i="3"/>
  <c r="G1339" i="3" s="1"/>
  <c r="E1339" i="3"/>
  <c r="D1339" i="3"/>
  <c r="C1339" i="3"/>
  <c r="G1338" i="3"/>
  <c r="F1338" i="3"/>
  <c r="E1338" i="3"/>
  <c r="D1338" i="3"/>
  <c r="C1338" i="3"/>
  <c r="F1337" i="3"/>
  <c r="G1337" i="3" s="1"/>
  <c r="E1337" i="3"/>
  <c r="D1337" i="3"/>
  <c r="C1337" i="3"/>
  <c r="F1336" i="3"/>
  <c r="G1336" i="3" s="1"/>
  <c r="E1336" i="3"/>
  <c r="D1336" i="3"/>
  <c r="C1336" i="3"/>
  <c r="F1335" i="3"/>
  <c r="G1335" i="3" s="1"/>
  <c r="E1335" i="3"/>
  <c r="D1335" i="3"/>
  <c r="C1335" i="3"/>
  <c r="F1334" i="3"/>
  <c r="G1334" i="3" s="1"/>
  <c r="E1334" i="3"/>
  <c r="D1334" i="3"/>
  <c r="C1334" i="3"/>
  <c r="F1333" i="3"/>
  <c r="G1333" i="3" s="1"/>
  <c r="E1333" i="3"/>
  <c r="D1333" i="3"/>
  <c r="C1333" i="3"/>
  <c r="F1332" i="3"/>
  <c r="G1332" i="3" s="1"/>
  <c r="E1332" i="3"/>
  <c r="D1332" i="3"/>
  <c r="C1332" i="3"/>
  <c r="F1331" i="3"/>
  <c r="G1331" i="3" s="1"/>
  <c r="E1331" i="3"/>
  <c r="D1331" i="3"/>
  <c r="C1331" i="3"/>
  <c r="F1330" i="3"/>
  <c r="G1330" i="3" s="1"/>
  <c r="E1330" i="3"/>
  <c r="D1330" i="3"/>
  <c r="C1330" i="3"/>
  <c r="F1329" i="3"/>
  <c r="G1329" i="3" s="1"/>
  <c r="E1329" i="3"/>
  <c r="D1329" i="3"/>
  <c r="C1329" i="3"/>
  <c r="F1328" i="3"/>
  <c r="G1328" i="3" s="1"/>
  <c r="E1328" i="3"/>
  <c r="D1328" i="3"/>
  <c r="C1328" i="3"/>
  <c r="F1327" i="3"/>
  <c r="G1327" i="3" s="1"/>
  <c r="E1327" i="3"/>
  <c r="D1327" i="3"/>
  <c r="C1327" i="3"/>
  <c r="F1326" i="3"/>
  <c r="G1326" i="3" s="1"/>
  <c r="E1326" i="3"/>
  <c r="D1326" i="3"/>
  <c r="C1326" i="3"/>
  <c r="F1325" i="3"/>
  <c r="G1325" i="3" s="1"/>
  <c r="E1325" i="3"/>
  <c r="D1325" i="3"/>
  <c r="C1325" i="3"/>
  <c r="F1324" i="3"/>
  <c r="G1324" i="3" s="1"/>
  <c r="E1324" i="3"/>
  <c r="D1324" i="3"/>
  <c r="C1324" i="3"/>
  <c r="F1323" i="3"/>
  <c r="G1323" i="3" s="1"/>
  <c r="E1323" i="3"/>
  <c r="D1323" i="3"/>
  <c r="C1323" i="3"/>
  <c r="G1322" i="3"/>
  <c r="F1322" i="3"/>
  <c r="E1322" i="3"/>
  <c r="D1322" i="3"/>
  <c r="C1322" i="3"/>
  <c r="F1321" i="3"/>
  <c r="G1321" i="3" s="1"/>
  <c r="E1321" i="3"/>
  <c r="D1321" i="3"/>
  <c r="C1321" i="3"/>
  <c r="F1320" i="3"/>
  <c r="G1320" i="3" s="1"/>
  <c r="E1320" i="3"/>
  <c r="D1320" i="3"/>
  <c r="C1320" i="3"/>
  <c r="F1319" i="3"/>
  <c r="G1319" i="3" s="1"/>
  <c r="E1319" i="3"/>
  <c r="D1319" i="3"/>
  <c r="C1319" i="3"/>
  <c r="F1318" i="3"/>
  <c r="G1318" i="3" s="1"/>
  <c r="E1318" i="3"/>
  <c r="D1318" i="3"/>
  <c r="C1318" i="3"/>
  <c r="F1317" i="3"/>
  <c r="G1317" i="3" s="1"/>
  <c r="E1317" i="3"/>
  <c r="D1317" i="3"/>
  <c r="C1317" i="3"/>
  <c r="G1316" i="3"/>
  <c r="F1316" i="3"/>
  <c r="E1316" i="3"/>
  <c r="D1316" i="3"/>
  <c r="C1316" i="3"/>
  <c r="F1315" i="3"/>
  <c r="G1315" i="3" s="1"/>
  <c r="E1315" i="3"/>
  <c r="D1315" i="3"/>
  <c r="C1315" i="3"/>
  <c r="F1314" i="3"/>
  <c r="G1314" i="3" s="1"/>
  <c r="E1314" i="3"/>
  <c r="D1314" i="3"/>
  <c r="C1314" i="3"/>
  <c r="F1313" i="3"/>
  <c r="G1313" i="3" s="1"/>
  <c r="E1313" i="3"/>
  <c r="D1313" i="3"/>
  <c r="C1313" i="3"/>
  <c r="F1312" i="3"/>
  <c r="G1312" i="3" s="1"/>
  <c r="E1312" i="3"/>
  <c r="D1312" i="3"/>
  <c r="C1312" i="3"/>
  <c r="F1311" i="3"/>
  <c r="G1311" i="3" s="1"/>
  <c r="E1311" i="3"/>
  <c r="D1311" i="3"/>
  <c r="C1311" i="3"/>
  <c r="G1310" i="3"/>
  <c r="F1310" i="3"/>
  <c r="E1310" i="3"/>
  <c r="D1310" i="3"/>
  <c r="C1310" i="3"/>
  <c r="F1309" i="3"/>
  <c r="G1309" i="3" s="1"/>
  <c r="E1309" i="3"/>
  <c r="D1309" i="3"/>
  <c r="C1309" i="3"/>
  <c r="F1308" i="3"/>
  <c r="G1308" i="3" s="1"/>
  <c r="E1308" i="3"/>
  <c r="D1308" i="3"/>
  <c r="C1308" i="3"/>
  <c r="F1307" i="3"/>
  <c r="G1307" i="3" s="1"/>
  <c r="E1307" i="3"/>
  <c r="D1307" i="3"/>
  <c r="C1307" i="3"/>
  <c r="F1306" i="3"/>
  <c r="G1306" i="3" s="1"/>
  <c r="E1306" i="3"/>
  <c r="D1306" i="3"/>
  <c r="C1306" i="3"/>
  <c r="F1305" i="3"/>
  <c r="G1305" i="3" s="1"/>
  <c r="E1305" i="3"/>
  <c r="D1305" i="3"/>
  <c r="C1305" i="3"/>
  <c r="F1304" i="3"/>
  <c r="G1304" i="3" s="1"/>
  <c r="E1304" i="3"/>
  <c r="D1304" i="3"/>
  <c r="C1304" i="3"/>
  <c r="F1303" i="3"/>
  <c r="G1303" i="3" s="1"/>
  <c r="E1303" i="3"/>
  <c r="D1303" i="3"/>
  <c r="C1303" i="3"/>
  <c r="G1302" i="3"/>
  <c r="F1302" i="3"/>
  <c r="E1302" i="3"/>
  <c r="D1302" i="3"/>
  <c r="C1302" i="3"/>
  <c r="F1301" i="3"/>
  <c r="G1301" i="3" s="1"/>
  <c r="E1301" i="3"/>
  <c r="D1301" i="3"/>
  <c r="C1301" i="3"/>
  <c r="G1300" i="3"/>
  <c r="F1300" i="3"/>
  <c r="E1300" i="3"/>
  <c r="D1300" i="3"/>
  <c r="C1300" i="3"/>
  <c r="F1299" i="3"/>
  <c r="G1299" i="3" s="1"/>
  <c r="E1299" i="3"/>
  <c r="D1299" i="3"/>
  <c r="C1299" i="3"/>
  <c r="F1298" i="3"/>
  <c r="G1298" i="3" s="1"/>
  <c r="E1298" i="3"/>
  <c r="D1298" i="3"/>
  <c r="C1298" i="3"/>
  <c r="F1297" i="3"/>
  <c r="G1297" i="3" s="1"/>
  <c r="E1297" i="3"/>
  <c r="D1297" i="3"/>
  <c r="C1297" i="3"/>
  <c r="F1296" i="3"/>
  <c r="G1296" i="3" s="1"/>
  <c r="E1296" i="3"/>
  <c r="D1296" i="3"/>
  <c r="C1296" i="3"/>
  <c r="F1295" i="3"/>
  <c r="G1295" i="3" s="1"/>
  <c r="E1295" i="3"/>
  <c r="D1295" i="3"/>
  <c r="C1295" i="3"/>
  <c r="G1294" i="3"/>
  <c r="F1294" i="3"/>
  <c r="E1294" i="3"/>
  <c r="D1294" i="3"/>
  <c r="C1294" i="3"/>
  <c r="F1293" i="3"/>
  <c r="G1293" i="3" s="1"/>
  <c r="E1293" i="3"/>
  <c r="D1293" i="3"/>
  <c r="C1293" i="3"/>
  <c r="F1292" i="3"/>
  <c r="G1292" i="3" s="1"/>
  <c r="E1292" i="3"/>
  <c r="D1292" i="3"/>
  <c r="C1292" i="3"/>
  <c r="F1291" i="3"/>
  <c r="G1291" i="3" s="1"/>
  <c r="E1291" i="3"/>
  <c r="D1291" i="3"/>
  <c r="C1291" i="3"/>
  <c r="G1290" i="3"/>
  <c r="F1290" i="3"/>
  <c r="E1290" i="3"/>
  <c r="D1290" i="3"/>
  <c r="C1290" i="3"/>
  <c r="F1289" i="3"/>
  <c r="G1289" i="3" s="1"/>
  <c r="E1289" i="3"/>
  <c r="D1289" i="3"/>
  <c r="C1289" i="3"/>
  <c r="F1288" i="3"/>
  <c r="G1288" i="3" s="1"/>
  <c r="E1288" i="3"/>
  <c r="D1288" i="3"/>
  <c r="C1288" i="3"/>
  <c r="F1287" i="3"/>
  <c r="G1287" i="3" s="1"/>
  <c r="E1287" i="3"/>
  <c r="D1287" i="3"/>
  <c r="C1287" i="3"/>
  <c r="F1286" i="3"/>
  <c r="G1286" i="3" s="1"/>
  <c r="E1286" i="3"/>
  <c r="D1286" i="3"/>
  <c r="C1286" i="3"/>
  <c r="F1285" i="3"/>
  <c r="G1285" i="3" s="1"/>
  <c r="E1285" i="3"/>
  <c r="D1285" i="3"/>
  <c r="C1285" i="3"/>
  <c r="F1284" i="3"/>
  <c r="G1284" i="3" s="1"/>
  <c r="E1284" i="3"/>
  <c r="D1284" i="3"/>
  <c r="C1284" i="3"/>
  <c r="F1283" i="3"/>
  <c r="G1283" i="3" s="1"/>
  <c r="E1283" i="3"/>
  <c r="D1283" i="3"/>
  <c r="C1283" i="3"/>
  <c r="F1282" i="3"/>
  <c r="G1282" i="3" s="1"/>
  <c r="E1282" i="3"/>
  <c r="D1282" i="3"/>
  <c r="C1282" i="3"/>
  <c r="F1281" i="3"/>
  <c r="G1281" i="3" s="1"/>
  <c r="E1281" i="3"/>
  <c r="D1281" i="3"/>
  <c r="C1281" i="3"/>
  <c r="F1280" i="3"/>
  <c r="G1280" i="3" s="1"/>
  <c r="E1280" i="3"/>
  <c r="D1280" i="3"/>
  <c r="C1280" i="3"/>
  <c r="F1279" i="3"/>
  <c r="G1279" i="3" s="1"/>
  <c r="E1279" i="3"/>
  <c r="D1279" i="3"/>
  <c r="C1279" i="3"/>
  <c r="G1278" i="3"/>
  <c r="F1278" i="3"/>
  <c r="E1278" i="3"/>
  <c r="D1278" i="3"/>
  <c r="C1278" i="3"/>
  <c r="F1277" i="3"/>
  <c r="G1277" i="3" s="1"/>
  <c r="E1277" i="3"/>
  <c r="D1277" i="3"/>
  <c r="C1277" i="3"/>
  <c r="F1276" i="3"/>
  <c r="G1276" i="3" s="1"/>
  <c r="E1276" i="3"/>
  <c r="D1276" i="3"/>
  <c r="C1276" i="3"/>
  <c r="F1275" i="3"/>
  <c r="G1275" i="3" s="1"/>
  <c r="E1275" i="3"/>
  <c r="D1275" i="3"/>
  <c r="C1275" i="3"/>
  <c r="G1274" i="3"/>
  <c r="F1274" i="3"/>
  <c r="E1274" i="3"/>
  <c r="D1274" i="3"/>
  <c r="C1274" i="3"/>
  <c r="F1273" i="3"/>
  <c r="G1273" i="3" s="1"/>
  <c r="E1273" i="3"/>
  <c r="D1273" i="3"/>
  <c r="C1273" i="3"/>
  <c r="F1272" i="3"/>
  <c r="G1272" i="3" s="1"/>
  <c r="E1272" i="3"/>
  <c r="D1272" i="3"/>
  <c r="C1272" i="3"/>
  <c r="F1271" i="3"/>
  <c r="G1271" i="3" s="1"/>
  <c r="E1271" i="3"/>
  <c r="D1271" i="3"/>
  <c r="C1271" i="3"/>
  <c r="F1270" i="3"/>
  <c r="G1270" i="3" s="1"/>
  <c r="E1270" i="3"/>
  <c r="D1270" i="3"/>
  <c r="C1270" i="3"/>
  <c r="F1269" i="3"/>
  <c r="G1269" i="3" s="1"/>
  <c r="E1269" i="3"/>
  <c r="D1269" i="3"/>
  <c r="C1269" i="3"/>
  <c r="G1268" i="3"/>
  <c r="F1268" i="3"/>
  <c r="E1268" i="3"/>
  <c r="D1268" i="3"/>
  <c r="C1268" i="3"/>
  <c r="F1267" i="3"/>
  <c r="G1267" i="3" s="1"/>
  <c r="E1267" i="3"/>
  <c r="D1267" i="3"/>
  <c r="C1267" i="3"/>
  <c r="F1266" i="3"/>
  <c r="G1266" i="3" s="1"/>
  <c r="E1266" i="3"/>
  <c r="D1266" i="3"/>
  <c r="C1266" i="3"/>
  <c r="F1265" i="3"/>
  <c r="G1265" i="3" s="1"/>
  <c r="E1265" i="3"/>
  <c r="D1265" i="3"/>
  <c r="C1265" i="3"/>
  <c r="F1264" i="3"/>
  <c r="G1264" i="3" s="1"/>
  <c r="E1264" i="3"/>
  <c r="D1264" i="3"/>
  <c r="C1264" i="3"/>
  <c r="F1263" i="3"/>
  <c r="G1263" i="3" s="1"/>
  <c r="E1263" i="3"/>
  <c r="D1263" i="3"/>
  <c r="C1263" i="3"/>
  <c r="F1262" i="3"/>
  <c r="G1262" i="3" s="1"/>
  <c r="E1262" i="3"/>
  <c r="D1262" i="3"/>
  <c r="C1262" i="3"/>
  <c r="F1261" i="3"/>
  <c r="G1261" i="3" s="1"/>
  <c r="E1261" i="3"/>
  <c r="D1261" i="3"/>
  <c r="C1261" i="3"/>
  <c r="F1260" i="3"/>
  <c r="G1260" i="3" s="1"/>
  <c r="E1260" i="3"/>
  <c r="D1260" i="3"/>
  <c r="C1260" i="3"/>
  <c r="F1259" i="3"/>
  <c r="G1259" i="3" s="1"/>
  <c r="E1259" i="3"/>
  <c r="D1259" i="3"/>
  <c r="C1259" i="3"/>
  <c r="G1258" i="3"/>
  <c r="F1258" i="3"/>
  <c r="E1258" i="3"/>
  <c r="D1258" i="3"/>
  <c r="C1258" i="3"/>
  <c r="F1257" i="3"/>
  <c r="G1257" i="3" s="1"/>
  <c r="E1257" i="3"/>
  <c r="D1257" i="3"/>
  <c r="C1257" i="3"/>
  <c r="F1256" i="3"/>
  <c r="G1256" i="3" s="1"/>
  <c r="E1256" i="3"/>
  <c r="D1256" i="3"/>
  <c r="C1256" i="3"/>
  <c r="F1255" i="3"/>
  <c r="G1255" i="3" s="1"/>
  <c r="E1255" i="3"/>
  <c r="D1255" i="3"/>
  <c r="C1255" i="3"/>
  <c r="F1254" i="3"/>
  <c r="G1254" i="3" s="1"/>
  <c r="E1254" i="3"/>
  <c r="D1254" i="3"/>
  <c r="C1254" i="3"/>
  <c r="F1253" i="3"/>
  <c r="G1253" i="3" s="1"/>
  <c r="E1253" i="3"/>
  <c r="D1253" i="3"/>
  <c r="C1253" i="3"/>
  <c r="G1252" i="3"/>
  <c r="F1252" i="3"/>
  <c r="E1252" i="3"/>
  <c r="D1252" i="3"/>
  <c r="C1252" i="3"/>
  <c r="F1251" i="3"/>
  <c r="G1251" i="3" s="1"/>
  <c r="E1251" i="3"/>
  <c r="D1251" i="3"/>
  <c r="C1251" i="3"/>
  <c r="F1250" i="3"/>
  <c r="G1250" i="3" s="1"/>
  <c r="E1250" i="3"/>
  <c r="D1250" i="3"/>
  <c r="C1250" i="3"/>
  <c r="F1249" i="3"/>
  <c r="G1249" i="3" s="1"/>
  <c r="E1249" i="3"/>
  <c r="D1249" i="3"/>
  <c r="C1249" i="3"/>
  <c r="F1248" i="3"/>
  <c r="G1248" i="3" s="1"/>
  <c r="E1248" i="3"/>
  <c r="D1248" i="3"/>
  <c r="C1248" i="3"/>
  <c r="F1247" i="3"/>
  <c r="G1247" i="3" s="1"/>
  <c r="E1247" i="3"/>
  <c r="D1247" i="3"/>
  <c r="C1247" i="3"/>
  <c r="G1246" i="3"/>
  <c r="F1246" i="3"/>
  <c r="E1246" i="3"/>
  <c r="D1246" i="3"/>
  <c r="C1246" i="3"/>
  <c r="F1245" i="3"/>
  <c r="G1245" i="3" s="1"/>
  <c r="E1245" i="3"/>
  <c r="D1245" i="3"/>
  <c r="C1245" i="3"/>
  <c r="F1244" i="3"/>
  <c r="G1244" i="3" s="1"/>
  <c r="E1244" i="3"/>
  <c r="D1244" i="3"/>
  <c r="C1244" i="3"/>
  <c r="F1243" i="3"/>
  <c r="G1243" i="3" s="1"/>
  <c r="E1243" i="3"/>
  <c r="D1243" i="3"/>
  <c r="C1243" i="3"/>
  <c r="F1242" i="3"/>
  <c r="G1242" i="3" s="1"/>
  <c r="E1242" i="3"/>
  <c r="D1242" i="3"/>
  <c r="C1242" i="3"/>
  <c r="F1241" i="3"/>
  <c r="G1241" i="3" s="1"/>
  <c r="E1241" i="3"/>
  <c r="D1241" i="3"/>
  <c r="C1241" i="3"/>
  <c r="F1240" i="3"/>
  <c r="G1240" i="3" s="1"/>
  <c r="E1240" i="3"/>
  <c r="D1240" i="3"/>
  <c r="C1240" i="3"/>
  <c r="F1239" i="3"/>
  <c r="G1239" i="3" s="1"/>
  <c r="E1239" i="3"/>
  <c r="D1239" i="3"/>
  <c r="C1239" i="3"/>
  <c r="F1238" i="3"/>
  <c r="G1238" i="3" s="1"/>
  <c r="E1238" i="3"/>
  <c r="D1238" i="3"/>
  <c r="C1238" i="3"/>
  <c r="F1237" i="3"/>
  <c r="G1237" i="3" s="1"/>
  <c r="E1237" i="3"/>
  <c r="D1237" i="3"/>
  <c r="C1237" i="3"/>
  <c r="F1236" i="3"/>
  <c r="G1236" i="3" s="1"/>
  <c r="E1236" i="3"/>
  <c r="D1236" i="3"/>
  <c r="C1236" i="3"/>
  <c r="G1235" i="3"/>
  <c r="F1235" i="3"/>
  <c r="E1235" i="3"/>
  <c r="D1235" i="3"/>
  <c r="C1235" i="3"/>
  <c r="F1234" i="3"/>
  <c r="G1234" i="3" s="1"/>
  <c r="E1234" i="3"/>
  <c r="D1234" i="3"/>
  <c r="C1234" i="3"/>
  <c r="F1233" i="3"/>
  <c r="G1233" i="3" s="1"/>
  <c r="E1233" i="3"/>
  <c r="D1233" i="3"/>
  <c r="C1233" i="3"/>
  <c r="F1232" i="3"/>
  <c r="G1232" i="3" s="1"/>
  <c r="E1232" i="3"/>
  <c r="D1232" i="3"/>
  <c r="C1232" i="3"/>
  <c r="F1231" i="3"/>
  <c r="G1231" i="3" s="1"/>
  <c r="E1231" i="3"/>
  <c r="D1231" i="3"/>
  <c r="C1231" i="3"/>
  <c r="F1230" i="3"/>
  <c r="G1230" i="3" s="1"/>
  <c r="E1230" i="3"/>
  <c r="D1230" i="3"/>
  <c r="C1230" i="3"/>
  <c r="F1229" i="3"/>
  <c r="G1229" i="3" s="1"/>
  <c r="E1229" i="3"/>
  <c r="D1229" i="3"/>
  <c r="C1229" i="3"/>
  <c r="G1228" i="3"/>
  <c r="F1228" i="3"/>
  <c r="E1228" i="3"/>
  <c r="D1228" i="3"/>
  <c r="C1228" i="3"/>
  <c r="F1227" i="3"/>
  <c r="G1227" i="3" s="1"/>
  <c r="E1227" i="3"/>
  <c r="D1227" i="3"/>
  <c r="C1227" i="3"/>
  <c r="G1226" i="3"/>
  <c r="F1226" i="3"/>
  <c r="E1226" i="3"/>
  <c r="D1226" i="3"/>
  <c r="C1226" i="3"/>
  <c r="F1225" i="3"/>
  <c r="G1225" i="3" s="1"/>
  <c r="E1225" i="3"/>
  <c r="D1225" i="3"/>
  <c r="C1225" i="3"/>
  <c r="F1224" i="3"/>
  <c r="G1224" i="3" s="1"/>
  <c r="E1224" i="3"/>
  <c r="D1224" i="3"/>
  <c r="C1224" i="3"/>
  <c r="F1223" i="3"/>
  <c r="G1223" i="3" s="1"/>
  <c r="E1223" i="3"/>
  <c r="D1223" i="3"/>
  <c r="C1223" i="3"/>
  <c r="F1222" i="3"/>
  <c r="G1222" i="3" s="1"/>
  <c r="E1222" i="3"/>
  <c r="D1222" i="3"/>
  <c r="C1222" i="3"/>
  <c r="F1221" i="3"/>
  <c r="G1221" i="3" s="1"/>
  <c r="E1221" i="3"/>
  <c r="D1221" i="3"/>
  <c r="C1221" i="3"/>
  <c r="F1220" i="3"/>
  <c r="G1220" i="3" s="1"/>
  <c r="E1220" i="3"/>
  <c r="D1220" i="3"/>
  <c r="C1220" i="3"/>
  <c r="G1219" i="3"/>
  <c r="F1219" i="3"/>
  <c r="E1219" i="3"/>
  <c r="D1219" i="3"/>
  <c r="C1219" i="3"/>
  <c r="F1218" i="3"/>
  <c r="G1218" i="3" s="1"/>
  <c r="E1218" i="3"/>
  <c r="D1218" i="3"/>
  <c r="C1218" i="3"/>
  <c r="F1217" i="3"/>
  <c r="G1217" i="3" s="1"/>
  <c r="E1217" i="3"/>
  <c r="D1217" i="3"/>
  <c r="C1217" i="3"/>
  <c r="F1216" i="3"/>
  <c r="G1216" i="3" s="1"/>
  <c r="E1216" i="3"/>
  <c r="D1216" i="3"/>
  <c r="C1216" i="3"/>
  <c r="F1215" i="3"/>
  <c r="G1215" i="3" s="1"/>
  <c r="E1215" i="3"/>
  <c r="D1215" i="3"/>
  <c r="C1215" i="3"/>
  <c r="F1214" i="3"/>
  <c r="G1214" i="3" s="1"/>
  <c r="E1214" i="3"/>
  <c r="D1214" i="3"/>
  <c r="C1214" i="3"/>
  <c r="F1213" i="3"/>
  <c r="G1213" i="3" s="1"/>
  <c r="E1213" i="3"/>
  <c r="D1213" i="3"/>
  <c r="C1213" i="3"/>
  <c r="G1212" i="3"/>
  <c r="F1212" i="3"/>
  <c r="E1212" i="3"/>
  <c r="D1212" i="3"/>
  <c r="C1212" i="3"/>
  <c r="F1211" i="3"/>
  <c r="G1211" i="3" s="1"/>
  <c r="E1211" i="3"/>
  <c r="D1211" i="3"/>
  <c r="C1211" i="3"/>
  <c r="G1210" i="3"/>
  <c r="F1210" i="3"/>
  <c r="E1210" i="3"/>
  <c r="D1210" i="3"/>
  <c r="C1210" i="3"/>
  <c r="F1209" i="3"/>
  <c r="G1209" i="3" s="1"/>
  <c r="E1209" i="3"/>
  <c r="D1209" i="3"/>
  <c r="C1209" i="3"/>
  <c r="F1208" i="3"/>
  <c r="G1208" i="3" s="1"/>
  <c r="E1208" i="3"/>
  <c r="D1208" i="3"/>
  <c r="C1208" i="3"/>
  <c r="F1207" i="3"/>
  <c r="G1207" i="3" s="1"/>
  <c r="E1207" i="3"/>
  <c r="D1207" i="3"/>
  <c r="C1207" i="3"/>
  <c r="F1206" i="3"/>
  <c r="G1206" i="3" s="1"/>
  <c r="E1206" i="3"/>
  <c r="D1206" i="3"/>
  <c r="C1206" i="3"/>
  <c r="F1205" i="3"/>
  <c r="G1205" i="3" s="1"/>
  <c r="E1205" i="3"/>
  <c r="D1205" i="3"/>
  <c r="C1205" i="3"/>
  <c r="F1204" i="3"/>
  <c r="G1204" i="3" s="1"/>
  <c r="E1204" i="3"/>
  <c r="D1204" i="3"/>
  <c r="C1204" i="3"/>
  <c r="G1203" i="3"/>
  <c r="F1203" i="3"/>
  <c r="E1203" i="3"/>
  <c r="D1203" i="3"/>
  <c r="C1203" i="3"/>
  <c r="F1202" i="3"/>
  <c r="G1202" i="3" s="1"/>
  <c r="E1202" i="3"/>
  <c r="D1202" i="3"/>
  <c r="C1202" i="3"/>
  <c r="F1201" i="3"/>
  <c r="G1201" i="3" s="1"/>
  <c r="E1201" i="3"/>
  <c r="D1201" i="3"/>
  <c r="C1201" i="3"/>
  <c r="F1200" i="3"/>
  <c r="G1200" i="3" s="1"/>
  <c r="E1200" i="3"/>
  <c r="D1200" i="3"/>
  <c r="C1200" i="3"/>
  <c r="F1199" i="3"/>
  <c r="G1199" i="3" s="1"/>
  <c r="E1199" i="3"/>
  <c r="D1199" i="3"/>
  <c r="C1199" i="3"/>
  <c r="F1198" i="3"/>
  <c r="G1198" i="3" s="1"/>
  <c r="E1198" i="3"/>
  <c r="D1198" i="3"/>
  <c r="C1198" i="3"/>
  <c r="F1197" i="3"/>
  <c r="G1197" i="3" s="1"/>
  <c r="E1197" i="3"/>
  <c r="D1197" i="3"/>
  <c r="C1197" i="3"/>
  <c r="G1196" i="3"/>
  <c r="F1196" i="3"/>
  <c r="E1196" i="3"/>
  <c r="D1196" i="3"/>
  <c r="C1196" i="3"/>
  <c r="F1195" i="3"/>
  <c r="G1195" i="3" s="1"/>
  <c r="E1195" i="3"/>
  <c r="D1195" i="3"/>
  <c r="C1195" i="3"/>
  <c r="G1194" i="3"/>
  <c r="F1194" i="3"/>
  <c r="E1194" i="3"/>
  <c r="D1194" i="3"/>
  <c r="C1194" i="3"/>
  <c r="F1193" i="3"/>
  <c r="G1193" i="3" s="1"/>
  <c r="E1193" i="3"/>
  <c r="D1193" i="3"/>
  <c r="C1193" i="3"/>
  <c r="F1192" i="3"/>
  <c r="G1192" i="3" s="1"/>
  <c r="E1192" i="3"/>
  <c r="D1192" i="3"/>
  <c r="C1192" i="3"/>
  <c r="F1191" i="3"/>
  <c r="G1191" i="3" s="1"/>
  <c r="E1191" i="3"/>
  <c r="D1191" i="3"/>
  <c r="C1191" i="3"/>
  <c r="F1190" i="3"/>
  <c r="G1190" i="3" s="1"/>
  <c r="E1190" i="3"/>
  <c r="D1190" i="3"/>
  <c r="C1190" i="3"/>
  <c r="F1189" i="3"/>
  <c r="G1189" i="3" s="1"/>
  <c r="E1189" i="3"/>
  <c r="D1189" i="3"/>
  <c r="C1189" i="3"/>
  <c r="F1188" i="3"/>
  <c r="G1188" i="3" s="1"/>
  <c r="E1188" i="3"/>
  <c r="D1188" i="3"/>
  <c r="C1188" i="3"/>
  <c r="G1187" i="3"/>
  <c r="F1187" i="3"/>
  <c r="E1187" i="3"/>
  <c r="D1187" i="3"/>
  <c r="C1187" i="3"/>
  <c r="F1186" i="3"/>
  <c r="G1186" i="3" s="1"/>
  <c r="E1186" i="3"/>
  <c r="D1186" i="3"/>
  <c r="C1186" i="3"/>
  <c r="F1185" i="3"/>
  <c r="G1185" i="3" s="1"/>
  <c r="E1185" i="3"/>
  <c r="D1185" i="3"/>
  <c r="C1185" i="3"/>
  <c r="F1184" i="3"/>
  <c r="G1184" i="3" s="1"/>
  <c r="E1184" i="3"/>
  <c r="D1184" i="3"/>
  <c r="C1184" i="3"/>
  <c r="F1183" i="3"/>
  <c r="G1183" i="3" s="1"/>
  <c r="E1183" i="3"/>
  <c r="D1183" i="3"/>
  <c r="C1183" i="3"/>
  <c r="F1182" i="3"/>
  <c r="G1182" i="3" s="1"/>
  <c r="E1182" i="3"/>
  <c r="D1182" i="3"/>
  <c r="C1182" i="3"/>
  <c r="F1181" i="3"/>
  <c r="G1181" i="3" s="1"/>
  <c r="E1181" i="3"/>
  <c r="D1181" i="3"/>
  <c r="C1181" i="3"/>
  <c r="G1180" i="3"/>
  <c r="F1180" i="3"/>
  <c r="E1180" i="3"/>
  <c r="D1180" i="3"/>
  <c r="C1180" i="3"/>
  <c r="F1179" i="3"/>
  <c r="G1179" i="3" s="1"/>
  <c r="E1179" i="3"/>
  <c r="D1179" i="3"/>
  <c r="C1179" i="3"/>
  <c r="F1178" i="3"/>
  <c r="G1178" i="3" s="1"/>
  <c r="E1178" i="3"/>
  <c r="D1178" i="3"/>
  <c r="C1178" i="3"/>
  <c r="F1177" i="3"/>
  <c r="G1177" i="3" s="1"/>
  <c r="E1177" i="3"/>
  <c r="D1177" i="3"/>
  <c r="C1177" i="3"/>
  <c r="F1176" i="3"/>
  <c r="G1176" i="3" s="1"/>
  <c r="E1176" i="3"/>
  <c r="D1176" i="3"/>
  <c r="C1176" i="3"/>
  <c r="F1175" i="3"/>
  <c r="G1175" i="3" s="1"/>
  <c r="E1175" i="3"/>
  <c r="D1175" i="3"/>
  <c r="C1175" i="3"/>
  <c r="F1174" i="3"/>
  <c r="G1174" i="3" s="1"/>
  <c r="E1174" i="3"/>
  <c r="D1174" i="3"/>
  <c r="C1174" i="3"/>
  <c r="F1173" i="3"/>
  <c r="G1173" i="3" s="1"/>
  <c r="E1173" i="3"/>
  <c r="D1173" i="3"/>
  <c r="C1173" i="3"/>
  <c r="F1172" i="3"/>
  <c r="G1172" i="3" s="1"/>
  <c r="E1172" i="3"/>
  <c r="D1172" i="3"/>
  <c r="C1172" i="3"/>
  <c r="G1171" i="3"/>
  <c r="F1171" i="3"/>
  <c r="E1171" i="3"/>
  <c r="D1171" i="3"/>
  <c r="C1171" i="3"/>
  <c r="F1170" i="3"/>
  <c r="G1170" i="3" s="1"/>
  <c r="E1170" i="3"/>
  <c r="D1170" i="3"/>
  <c r="C1170" i="3"/>
  <c r="F1169" i="3"/>
  <c r="G1169" i="3" s="1"/>
  <c r="E1169" i="3"/>
  <c r="D1169" i="3"/>
  <c r="C1169" i="3"/>
  <c r="F1168" i="3"/>
  <c r="G1168" i="3" s="1"/>
  <c r="E1168" i="3"/>
  <c r="D1168" i="3"/>
  <c r="C1168" i="3"/>
  <c r="F1167" i="3"/>
  <c r="G1167" i="3" s="1"/>
  <c r="E1167" i="3"/>
  <c r="D1167" i="3"/>
  <c r="C1167" i="3"/>
  <c r="F1166" i="3"/>
  <c r="G1166" i="3" s="1"/>
  <c r="E1166" i="3"/>
  <c r="D1166" i="3"/>
  <c r="C1166" i="3"/>
  <c r="F1165" i="3"/>
  <c r="G1165" i="3" s="1"/>
  <c r="E1165" i="3"/>
  <c r="D1165" i="3"/>
  <c r="C1165" i="3"/>
  <c r="G1164" i="3"/>
  <c r="F1164" i="3"/>
  <c r="E1164" i="3"/>
  <c r="D1164" i="3"/>
  <c r="C1164" i="3"/>
  <c r="F1163" i="3"/>
  <c r="G1163" i="3" s="1"/>
  <c r="E1163" i="3"/>
  <c r="D1163" i="3"/>
  <c r="C1163" i="3"/>
  <c r="F1162" i="3"/>
  <c r="G1162" i="3" s="1"/>
  <c r="E1162" i="3"/>
  <c r="D1162" i="3"/>
  <c r="C1162" i="3"/>
  <c r="F1161" i="3"/>
  <c r="G1161" i="3" s="1"/>
  <c r="E1161" i="3"/>
  <c r="D1161" i="3"/>
  <c r="C1161" i="3"/>
  <c r="F1160" i="3"/>
  <c r="G1160" i="3" s="1"/>
  <c r="E1160" i="3"/>
  <c r="D1160" i="3"/>
  <c r="C1160" i="3"/>
  <c r="F1159" i="3"/>
  <c r="G1159" i="3" s="1"/>
  <c r="E1159" i="3"/>
  <c r="D1159" i="3"/>
  <c r="C1159" i="3"/>
  <c r="F1158" i="3"/>
  <c r="G1158" i="3" s="1"/>
  <c r="E1158" i="3"/>
  <c r="D1158" i="3"/>
  <c r="C1158" i="3"/>
  <c r="F1157" i="3"/>
  <c r="G1157" i="3" s="1"/>
  <c r="E1157" i="3"/>
  <c r="D1157" i="3"/>
  <c r="C1157" i="3"/>
  <c r="G1156" i="3"/>
  <c r="F1156" i="3"/>
  <c r="E1156" i="3"/>
  <c r="D1156" i="3"/>
  <c r="C1156" i="3"/>
  <c r="G1155" i="3"/>
  <c r="F1155" i="3"/>
  <c r="E1155" i="3"/>
  <c r="D1155" i="3"/>
  <c r="C1155" i="3"/>
  <c r="F1154" i="3"/>
  <c r="G1154" i="3" s="1"/>
  <c r="E1154" i="3"/>
  <c r="D1154" i="3"/>
  <c r="C1154" i="3"/>
  <c r="F1153" i="3"/>
  <c r="G1153" i="3" s="1"/>
  <c r="E1153" i="3"/>
  <c r="D1153" i="3"/>
  <c r="C1153" i="3"/>
  <c r="F1152" i="3"/>
  <c r="G1152" i="3" s="1"/>
  <c r="E1152" i="3"/>
  <c r="D1152" i="3"/>
  <c r="C1152" i="3"/>
  <c r="F1151" i="3"/>
  <c r="G1151" i="3" s="1"/>
  <c r="E1151" i="3"/>
  <c r="D1151" i="3"/>
  <c r="C1151" i="3"/>
  <c r="F1150" i="3"/>
  <c r="G1150" i="3" s="1"/>
  <c r="E1150" i="3"/>
  <c r="D1150" i="3"/>
  <c r="C1150" i="3"/>
  <c r="F1149" i="3"/>
  <c r="G1149" i="3" s="1"/>
  <c r="E1149" i="3"/>
  <c r="D1149" i="3"/>
  <c r="C1149" i="3"/>
  <c r="G1148" i="3"/>
  <c r="F1148" i="3"/>
  <c r="E1148" i="3"/>
  <c r="D1148" i="3"/>
  <c r="C1148" i="3"/>
  <c r="G1147" i="3"/>
  <c r="F1147" i="3"/>
  <c r="E1147" i="3"/>
  <c r="D1147" i="3"/>
  <c r="C1147" i="3"/>
  <c r="G1146" i="3"/>
  <c r="F1146" i="3"/>
  <c r="E1146" i="3"/>
  <c r="D1146" i="3"/>
  <c r="C1146" i="3"/>
  <c r="F1145" i="3"/>
  <c r="G1145" i="3" s="1"/>
  <c r="E1145" i="3"/>
  <c r="D1145" i="3"/>
  <c r="C1145" i="3"/>
  <c r="F1144" i="3"/>
  <c r="G1144" i="3" s="1"/>
  <c r="E1144" i="3"/>
  <c r="D1144" i="3"/>
  <c r="C1144" i="3"/>
  <c r="F1143" i="3"/>
  <c r="G1143" i="3" s="1"/>
  <c r="E1143" i="3"/>
  <c r="D1143" i="3"/>
  <c r="C1143" i="3"/>
  <c r="F1142" i="3"/>
  <c r="G1142" i="3" s="1"/>
  <c r="E1142" i="3"/>
  <c r="D1142" i="3"/>
  <c r="C1142" i="3"/>
  <c r="F1141" i="3"/>
  <c r="G1141" i="3" s="1"/>
  <c r="E1141" i="3"/>
  <c r="D1141" i="3"/>
  <c r="C1141" i="3"/>
  <c r="F1140" i="3"/>
  <c r="G1140" i="3" s="1"/>
  <c r="E1140" i="3"/>
  <c r="D1140" i="3"/>
  <c r="C1140" i="3"/>
  <c r="G1139" i="3"/>
  <c r="F1139" i="3"/>
  <c r="E1139" i="3"/>
  <c r="D1139" i="3"/>
  <c r="C1139" i="3"/>
  <c r="G1138" i="3"/>
  <c r="F1138" i="3"/>
  <c r="E1138" i="3"/>
  <c r="D1138" i="3"/>
  <c r="C1138" i="3"/>
  <c r="F1137" i="3"/>
  <c r="G1137" i="3" s="1"/>
  <c r="E1137" i="3"/>
  <c r="D1137" i="3"/>
  <c r="C1137" i="3"/>
  <c r="F1136" i="3"/>
  <c r="G1136" i="3" s="1"/>
  <c r="E1136" i="3"/>
  <c r="D1136" i="3"/>
  <c r="C1136" i="3"/>
  <c r="F1135" i="3"/>
  <c r="G1135" i="3" s="1"/>
  <c r="E1135" i="3"/>
  <c r="D1135" i="3"/>
  <c r="C1135" i="3"/>
  <c r="F1134" i="3"/>
  <c r="G1134" i="3" s="1"/>
  <c r="E1134" i="3"/>
  <c r="D1134" i="3"/>
  <c r="C1134" i="3"/>
  <c r="F1133" i="3"/>
  <c r="G1133" i="3" s="1"/>
  <c r="E1133" i="3"/>
  <c r="D1133" i="3"/>
  <c r="C1133" i="3"/>
  <c r="G1132" i="3"/>
  <c r="F1132" i="3"/>
  <c r="E1132" i="3"/>
  <c r="D1132" i="3"/>
  <c r="C1132" i="3"/>
  <c r="F1131" i="3"/>
  <c r="G1131" i="3" s="1"/>
  <c r="E1131" i="3"/>
  <c r="D1131" i="3"/>
  <c r="C1131" i="3"/>
  <c r="G1130" i="3"/>
  <c r="F1130" i="3"/>
  <c r="E1130" i="3"/>
  <c r="D1130" i="3"/>
  <c r="C1130" i="3"/>
  <c r="F1129" i="3"/>
  <c r="G1129" i="3" s="1"/>
  <c r="E1129" i="3"/>
  <c r="D1129" i="3"/>
  <c r="C1129" i="3"/>
  <c r="F1128" i="3"/>
  <c r="G1128" i="3" s="1"/>
  <c r="E1128" i="3"/>
  <c r="D1128" i="3"/>
  <c r="C1128" i="3"/>
  <c r="F1127" i="3"/>
  <c r="G1127" i="3" s="1"/>
  <c r="E1127" i="3"/>
  <c r="D1127" i="3"/>
  <c r="C1127" i="3"/>
  <c r="F1126" i="3"/>
  <c r="G1126" i="3" s="1"/>
  <c r="E1126" i="3"/>
  <c r="D1126" i="3"/>
  <c r="C1126" i="3"/>
  <c r="F1125" i="3"/>
  <c r="G1125" i="3" s="1"/>
  <c r="E1125" i="3"/>
  <c r="D1125" i="3"/>
  <c r="C1125" i="3"/>
  <c r="F1124" i="3"/>
  <c r="G1124" i="3" s="1"/>
  <c r="E1124" i="3"/>
  <c r="D1124" i="3"/>
  <c r="C1124" i="3"/>
  <c r="G1123" i="3"/>
  <c r="F1123" i="3"/>
  <c r="E1123" i="3"/>
  <c r="D1123" i="3"/>
  <c r="C1123" i="3"/>
  <c r="F1122" i="3"/>
  <c r="G1122" i="3" s="1"/>
  <c r="E1122" i="3"/>
  <c r="D1122" i="3"/>
  <c r="C1122" i="3"/>
  <c r="F1121" i="3"/>
  <c r="G1121" i="3" s="1"/>
  <c r="E1121" i="3"/>
  <c r="D1121" i="3"/>
  <c r="C1121" i="3"/>
  <c r="F1120" i="3"/>
  <c r="G1120" i="3" s="1"/>
  <c r="E1120" i="3"/>
  <c r="D1120" i="3"/>
  <c r="C1120" i="3"/>
  <c r="F1119" i="3"/>
  <c r="G1119" i="3" s="1"/>
  <c r="E1119" i="3"/>
  <c r="D1119" i="3"/>
  <c r="C1119" i="3"/>
  <c r="F1118" i="3"/>
  <c r="G1118" i="3" s="1"/>
  <c r="E1118" i="3"/>
  <c r="D1118" i="3"/>
  <c r="C1118" i="3"/>
  <c r="F1117" i="3"/>
  <c r="G1117" i="3" s="1"/>
  <c r="E1117" i="3"/>
  <c r="D1117" i="3"/>
  <c r="C1117" i="3"/>
  <c r="G1116" i="3"/>
  <c r="F1116" i="3"/>
  <c r="E1116" i="3"/>
  <c r="D1116" i="3"/>
  <c r="C1116" i="3"/>
  <c r="F1115" i="3"/>
  <c r="G1115" i="3" s="1"/>
  <c r="E1115" i="3"/>
  <c r="D1115" i="3"/>
  <c r="C1115" i="3"/>
  <c r="G1114" i="3"/>
  <c r="F1114" i="3"/>
  <c r="E1114" i="3"/>
  <c r="D1114" i="3"/>
  <c r="C1114" i="3"/>
  <c r="F1113" i="3"/>
  <c r="G1113" i="3" s="1"/>
  <c r="E1113" i="3"/>
  <c r="D1113" i="3"/>
  <c r="C1113" i="3"/>
  <c r="F1112" i="3"/>
  <c r="G1112" i="3" s="1"/>
  <c r="E1112" i="3"/>
  <c r="D1112" i="3"/>
  <c r="C1112" i="3"/>
  <c r="F1111" i="3"/>
  <c r="G1111" i="3" s="1"/>
  <c r="E1111" i="3"/>
  <c r="D1111" i="3"/>
  <c r="C1111" i="3"/>
  <c r="F1110" i="3"/>
  <c r="G1110" i="3" s="1"/>
  <c r="E1110" i="3"/>
  <c r="D1110" i="3"/>
  <c r="C1110" i="3"/>
  <c r="F1109" i="3"/>
  <c r="G1109" i="3" s="1"/>
  <c r="E1109" i="3"/>
  <c r="D1109" i="3"/>
  <c r="C1109" i="3"/>
  <c r="F1108" i="3"/>
  <c r="G1108" i="3" s="1"/>
  <c r="E1108" i="3"/>
  <c r="D1108" i="3"/>
  <c r="C1108" i="3"/>
  <c r="G1107" i="3"/>
  <c r="F1107" i="3"/>
  <c r="E1107" i="3"/>
  <c r="D1107" i="3"/>
  <c r="C1107" i="3"/>
  <c r="F1106" i="3"/>
  <c r="G1106" i="3" s="1"/>
  <c r="E1106" i="3"/>
  <c r="D1106" i="3"/>
  <c r="C1106" i="3"/>
  <c r="F1105" i="3"/>
  <c r="G1105" i="3" s="1"/>
  <c r="E1105" i="3"/>
  <c r="D1105" i="3"/>
  <c r="C1105" i="3"/>
  <c r="F1104" i="3"/>
  <c r="G1104" i="3" s="1"/>
  <c r="E1104" i="3"/>
  <c r="D1104" i="3"/>
  <c r="C1104" i="3"/>
  <c r="F1103" i="3"/>
  <c r="G1103" i="3" s="1"/>
  <c r="E1103" i="3"/>
  <c r="D1103" i="3"/>
  <c r="C1103" i="3"/>
  <c r="F1102" i="3"/>
  <c r="G1102" i="3" s="1"/>
  <c r="E1102" i="3"/>
  <c r="D1102" i="3"/>
  <c r="C1102" i="3"/>
  <c r="F1101" i="3"/>
  <c r="G1101" i="3" s="1"/>
  <c r="E1101" i="3"/>
  <c r="D1101" i="3"/>
  <c r="C1101" i="3"/>
  <c r="G1100" i="3"/>
  <c r="F1100" i="3"/>
  <c r="E1100" i="3"/>
  <c r="D1100" i="3"/>
  <c r="C1100" i="3"/>
  <c r="F1099" i="3"/>
  <c r="G1099" i="3" s="1"/>
  <c r="E1099" i="3"/>
  <c r="D1099" i="3"/>
  <c r="C1099" i="3"/>
  <c r="F1098" i="3"/>
  <c r="G1098" i="3" s="1"/>
  <c r="E1098" i="3"/>
  <c r="D1098" i="3"/>
  <c r="C1098" i="3"/>
  <c r="F1097" i="3"/>
  <c r="G1097" i="3" s="1"/>
  <c r="E1097" i="3"/>
  <c r="D1097" i="3"/>
  <c r="C1097" i="3"/>
  <c r="F1096" i="3"/>
  <c r="G1096" i="3" s="1"/>
  <c r="E1096" i="3"/>
  <c r="D1096" i="3"/>
  <c r="C1096" i="3"/>
  <c r="F1095" i="3"/>
  <c r="G1095" i="3" s="1"/>
  <c r="E1095" i="3"/>
  <c r="D1095" i="3"/>
  <c r="C1095" i="3"/>
  <c r="F1094" i="3"/>
  <c r="G1094" i="3" s="1"/>
  <c r="E1094" i="3"/>
  <c r="D1094" i="3"/>
  <c r="C1094" i="3"/>
  <c r="F1093" i="3"/>
  <c r="G1093" i="3" s="1"/>
  <c r="E1093" i="3"/>
  <c r="D1093" i="3"/>
  <c r="C1093" i="3"/>
  <c r="G1092" i="3"/>
  <c r="F1092" i="3"/>
  <c r="E1092" i="3"/>
  <c r="D1092" i="3"/>
  <c r="C1092" i="3"/>
  <c r="G1091" i="3"/>
  <c r="F1091" i="3"/>
  <c r="E1091" i="3"/>
  <c r="D1091" i="3"/>
  <c r="C1091" i="3"/>
  <c r="F1090" i="3"/>
  <c r="G1090" i="3" s="1"/>
  <c r="E1090" i="3"/>
  <c r="D1090" i="3"/>
  <c r="C1090" i="3"/>
  <c r="F1089" i="3"/>
  <c r="G1089" i="3" s="1"/>
  <c r="E1089" i="3"/>
  <c r="D1089" i="3"/>
  <c r="C1089" i="3"/>
  <c r="F1088" i="3"/>
  <c r="G1088" i="3" s="1"/>
  <c r="E1088" i="3"/>
  <c r="D1088" i="3"/>
  <c r="C1088" i="3"/>
  <c r="F1087" i="3"/>
  <c r="G1087" i="3" s="1"/>
  <c r="E1087" i="3"/>
  <c r="D1087" i="3"/>
  <c r="C1087" i="3"/>
  <c r="F1086" i="3"/>
  <c r="G1086" i="3" s="1"/>
  <c r="E1086" i="3"/>
  <c r="D1086" i="3"/>
  <c r="C1086" i="3"/>
  <c r="F1085" i="3"/>
  <c r="G1085" i="3" s="1"/>
  <c r="E1085" i="3"/>
  <c r="D1085" i="3"/>
  <c r="C1085" i="3"/>
  <c r="G1084" i="3"/>
  <c r="F1084" i="3"/>
  <c r="E1084" i="3"/>
  <c r="D1084" i="3"/>
  <c r="C1084" i="3"/>
  <c r="G1083" i="3"/>
  <c r="F1083" i="3"/>
  <c r="E1083" i="3"/>
  <c r="D1083" i="3"/>
  <c r="C1083" i="3"/>
  <c r="G1082" i="3"/>
  <c r="F1082" i="3"/>
  <c r="E1082" i="3"/>
  <c r="D1082" i="3"/>
  <c r="C1082" i="3"/>
  <c r="F1081" i="3"/>
  <c r="G1081" i="3" s="1"/>
  <c r="E1081" i="3"/>
  <c r="D1081" i="3"/>
  <c r="C1081" i="3"/>
  <c r="F1080" i="3"/>
  <c r="G1080" i="3" s="1"/>
  <c r="E1080" i="3"/>
  <c r="D1080" i="3"/>
  <c r="C1080" i="3"/>
  <c r="F1079" i="3"/>
  <c r="G1079" i="3" s="1"/>
  <c r="E1079" i="3"/>
  <c r="D1079" i="3"/>
  <c r="C1079" i="3"/>
  <c r="F1078" i="3"/>
  <c r="G1078" i="3" s="1"/>
  <c r="E1078" i="3"/>
  <c r="D1078" i="3"/>
  <c r="C1078" i="3"/>
  <c r="F1077" i="3"/>
  <c r="G1077" i="3" s="1"/>
  <c r="E1077" i="3"/>
  <c r="D1077" i="3"/>
  <c r="C1077" i="3"/>
  <c r="F1076" i="3"/>
  <c r="G1076" i="3" s="1"/>
  <c r="E1076" i="3"/>
  <c r="D1076" i="3"/>
  <c r="C1076" i="3"/>
  <c r="G1075" i="3"/>
  <c r="F1075" i="3"/>
  <c r="E1075" i="3"/>
  <c r="D1075" i="3"/>
  <c r="C1075" i="3"/>
  <c r="G1074" i="3"/>
  <c r="F1074" i="3"/>
  <c r="E1074" i="3"/>
  <c r="D1074" i="3"/>
  <c r="C1074" i="3"/>
  <c r="F1073" i="3"/>
  <c r="G1073" i="3" s="1"/>
  <c r="E1073" i="3"/>
  <c r="D1073" i="3"/>
  <c r="C1073" i="3"/>
  <c r="F1072" i="3"/>
  <c r="G1072" i="3" s="1"/>
  <c r="E1072" i="3"/>
  <c r="D1072" i="3"/>
  <c r="C1072" i="3"/>
  <c r="F1071" i="3"/>
  <c r="G1071" i="3" s="1"/>
  <c r="E1071" i="3"/>
  <c r="D1071" i="3"/>
  <c r="C1071" i="3"/>
  <c r="F1070" i="3"/>
  <c r="G1070" i="3" s="1"/>
  <c r="E1070" i="3"/>
  <c r="D1070" i="3"/>
  <c r="C1070" i="3"/>
  <c r="F1069" i="3"/>
  <c r="G1069" i="3" s="1"/>
  <c r="E1069" i="3"/>
  <c r="D1069" i="3"/>
  <c r="C1069" i="3"/>
  <c r="G1068" i="3"/>
  <c r="F1068" i="3"/>
  <c r="E1068" i="3"/>
  <c r="D1068" i="3"/>
  <c r="C1068" i="3"/>
  <c r="F1067" i="3"/>
  <c r="G1067" i="3" s="1"/>
  <c r="E1067" i="3"/>
  <c r="D1067" i="3"/>
  <c r="C1067" i="3"/>
  <c r="G1066" i="3"/>
  <c r="F1066" i="3"/>
  <c r="E1066" i="3"/>
  <c r="D1066" i="3"/>
  <c r="C1066" i="3"/>
  <c r="F1065" i="3"/>
  <c r="G1065" i="3" s="1"/>
  <c r="E1065" i="3"/>
  <c r="D1065" i="3"/>
  <c r="C1065" i="3"/>
  <c r="F1064" i="3"/>
  <c r="G1064" i="3" s="1"/>
  <c r="E1064" i="3"/>
  <c r="D1064" i="3"/>
  <c r="C1064" i="3"/>
  <c r="F1063" i="3"/>
  <c r="G1063" i="3" s="1"/>
  <c r="E1063" i="3"/>
  <c r="D1063" i="3"/>
  <c r="C1063" i="3"/>
  <c r="F1062" i="3"/>
  <c r="G1062" i="3" s="1"/>
  <c r="E1062" i="3"/>
  <c r="D1062" i="3"/>
  <c r="C1062" i="3"/>
  <c r="F1061" i="3"/>
  <c r="G1061" i="3" s="1"/>
  <c r="E1061" i="3"/>
  <c r="D1061" i="3"/>
  <c r="C1061" i="3"/>
  <c r="F1060" i="3"/>
  <c r="G1060" i="3" s="1"/>
  <c r="E1060" i="3"/>
  <c r="D1060" i="3"/>
  <c r="C1060" i="3"/>
  <c r="G1059" i="3"/>
  <c r="F1059" i="3"/>
  <c r="E1059" i="3"/>
  <c r="D1059" i="3"/>
  <c r="C1059" i="3"/>
  <c r="F1058" i="3"/>
  <c r="G1058" i="3" s="1"/>
  <c r="E1058" i="3"/>
  <c r="D1058" i="3"/>
  <c r="C1058" i="3"/>
  <c r="F1057" i="3"/>
  <c r="G1057" i="3" s="1"/>
  <c r="E1057" i="3"/>
  <c r="D1057" i="3"/>
  <c r="C1057" i="3"/>
  <c r="F1056" i="3"/>
  <c r="G1056" i="3" s="1"/>
  <c r="E1056" i="3"/>
  <c r="D1056" i="3"/>
  <c r="C1056" i="3"/>
  <c r="F1055" i="3"/>
  <c r="G1055" i="3" s="1"/>
  <c r="E1055" i="3"/>
  <c r="D1055" i="3"/>
  <c r="C1055" i="3"/>
  <c r="F1054" i="3"/>
  <c r="G1054" i="3" s="1"/>
  <c r="E1054" i="3"/>
  <c r="D1054" i="3"/>
  <c r="C1054" i="3"/>
  <c r="F1053" i="3"/>
  <c r="G1053" i="3" s="1"/>
  <c r="E1053" i="3"/>
  <c r="D1053" i="3"/>
  <c r="C1053" i="3"/>
  <c r="G1052" i="3"/>
  <c r="F1052" i="3"/>
  <c r="E1052" i="3"/>
  <c r="D1052" i="3"/>
  <c r="C1052" i="3"/>
  <c r="F1051" i="3"/>
  <c r="G1051" i="3" s="1"/>
  <c r="E1051" i="3"/>
  <c r="D1051" i="3"/>
  <c r="C1051" i="3"/>
  <c r="G1050" i="3"/>
  <c r="F1050" i="3"/>
  <c r="E1050" i="3"/>
  <c r="D1050" i="3"/>
  <c r="C1050" i="3"/>
  <c r="F1049" i="3"/>
  <c r="G1049" i="3" s="1"/>
  <c r="E1049" i="3"/>
  <c r="D1049" i="3"/>
  <c r="C1049" i="3"/>
  <c r="F1048" i="3"/>
  <c r="G1048" i="3" s="1"/>
  <c r="E1048" i="3"/>
  <c r="D1048" i="3"/>
  <c r="C1048" i="3"/>
  <c r="F1047" i="3"/>
  <c r="G1047" i="3" s="1"/>
  <c r="E1047" i="3"/>
  <c r="D1047" i="3"/>
  <c r="C1047" i="3"/>
  <c r="F1046" i="3"/>
  <c r="G1046" i="3" s="1"/>
  <c r="E1046" i="3"/>
  <c r="D1046" i="3"/>
  <c r="C1046" i="3"/>
  <c r="F1045" i="3"/>
  <c r="G1045" i="3" s="1"/>
  <c r="E1045" i="3"/>
  <c r="D1045" i="3"/>
  <c r="C1045" i="3"/>
  <c r="F1044" i="3"/>
  <c r="G1044" i="3" s="1"/>
  <c r="E1044" i="3"/>
  <c r="D1044" i="3"/>
  <c r="C1044" i="3"/>
  <c r="G1043" i="3"/>
  <c r="F1043" i="3"/>
  <c r="E1043" i="3"/>
  <c r="D1043" i="3"/>
  <c r="C1043" i="3"/>
  <c r="F1042" i="3"/>
  <c r="G1042" i="3" s="1"/>
  <c r="E1042" i="3"/>
  <c r="D1042" i="3"/>
  <c r="C1042" i="3"/>
  <c r="F1041" i="3"/>
  <c r="G1041" i="3" s="1"/>
  <c r="E1041" i="3"/>
  <c r="D1041" i="3"/>
  <c r="C1041" i="3"/>
  <c r="F1040" i="3"/>
  <c r="G1040" i="3" s="1"/>
  <c r="E1040" i="3"/>
  <c r="D1040" i="3"/>
  <c r="C1040" i="3"/>
  <c r="F1039" i="3"/>
  <c r="G1039" i="3" s="1"/>
  <c r="E1039" i="3"/>
  <c r="D1039" i="3"/>
  <c r="C1039" i="3"/>
  <c r="F1038" i="3"/>
  <c r="G1038" i="3" s="1"/>
  <c r="E1038" i="3"/>
  <c r="D1038" i="3"/>
  <c r="C1038" i="3"/>
  <c r="F1037" i="3"/>
  <c r="G1037" i="3" s="1"/>
  <c r="E1037" i="3"/>
  <c r="D1037" i="3"/>
  <c r="C1037" i="3"/>
  <c r="G1036" i="3"/>
  <c r="F1036" i="3"/>
  <c r="E1036" i="3"/>
  <c r="D1036" i="3"/>
  <c r="C1036" i="3"/>
  <c r="F1035" i="3"/>
  <c r="G1035" i="3" s="1"/>
  <c r="E1035" i="3"/>
  <c r="D1035" i="3"/>
  <c r="C1035" i="3"/>
  <c r="F1034" i="3"/>
  <c r="G1034" i="3" s="1"/>
  <c r="E1034" i="3"/>
  <c r="D1034" i="3"/>
  <c r="C1034" i="3"/>
  <c r="F1033" i="3"/>
  <c r="G1033" i="3" s="1"/>
  <c r="E1033" i="3"/>
  <c r="D1033" i="3"/>
  <c r="C1033" i="3"/>
  <c r="F1032" i="3"/>
  <c r="G1032" i="3" s="1"/>
  <c r="E1032" i="3"/>
  <c r="D1032" i="3"/>
  <c r="C1032" i="3"/>
  <c r="F1031" i="3"/>
  <c r="G1031" i="3" s="1"/>
  <c r="E1031" i="3"/>
  <c r="D1031" i="3"/>
  <c r="C1031" i="3"/>
  <c r="F1030" i="3"/>
  <c r="G1030" i="3" s="1"/>
  <c r="E1030" i="3"/>
  <c r="D1030" i="3"/>
  <c r="C1030" i="3"/>
  <c r="F1029" i="3"/>
  <c r="G1029" i="3" s="1"/>
  <c r="E1029" i="3"/>
  <c r="D1029" i="3"/>
  <c r="C1029" i="3"/>
  <c r="G1028" i="3"/>
  <c r="F1028" i="3"/>
  <c r="E1028" i="3"/>
  <c r="D1028" i="3"/>
  <c r="C1028" i="3"/>
  <c r="F1027" i="3"/>
  <c r="G1027" i="3" s="1"/>
  <c r="E1027" i="3"/>
  <c r="D1027" i="3"/>
  <c r="C1027" i="3"/>
  <c r="G1026" i="3"/>
  <c r="F1026" i="3"/>
  <c r="E1026" i="3"/>
  <c r="D1026" i="3"/>
  <c r="C1026" i="3"/>
  <c r="F1025" i="3"/>
  <c r="G1025" i="3" s="1"/>
  <c r="E1025" i="3"/>
  <c r="D1025" i="3"/>
  <c r="C1025" i="3"/>
  <c r="F1024" i="3"/>
  <c r="G1024" i="3" s="1"/>
  <c r="E1024" i="3"/>
  <c r="D1024" i="3"/>
  <c r="C1024" i="3"/>
  <c r="F1023" i="3"/>
  <c r="G1023" i="3" s="1"/>
  <c r="E1023" i="3"/>
  <c r="D1023" i="3"/>
  <c r="C1023" i="3"/>
  <c r="F1022" i="3"/>
  <c r="G1022" i="3" s="1"/>
  <c r="E1022" i="3"/>
  <c r="D1022" i="3"/>
  <c r="C1022" i="3"/>
  <c r="G1021" i="3"/>
  <c r="F1021" i="3"/>
  <c r="E1021" i="3"/>
  <c r="D1021" i="3"/>
  <c r="C1021" i="3"/>
  <c r="G1020" i="3"/>
  <c r="F1020" i="3"/>
  <c r="E1020" i="3"/>
  <c r="D1020" i="3"/>
  <c r="C1020" i="3"/>
  <c r="F1019" i="3"/>
  <c r="G1019" i="3" s="1"/>
  <c r="E1019" i="3"/>
  <c r="D1019" i="3"/>
  <c r="C1019" i="3"/>
  <c r="F1018" i="3"/>
  <c r="G1018" i="3" s="1"/>
  <c r="E1018" i="3"/>
  <c r="D1018" i="3"/>
  <c r="C1018" i="3"/>
  <c r="F1017" i="3"/>
  <c r="G1017" i="3" s="1"/>
  <c r="E1017" i="3"/>
  <c r="D1017" i="3"/>
  <c r="C1017" i="3"/>
  <c r="F1016" i="3"/>
  <c r="G1016" i="3" s="1"/>
  <c r="E1016" i="3"/>
  <c r="D1016" i="3"/>
  <c r="C1016" i="3"/>
  <c r="F1015" i="3"/>
  <c r="G1015" i="3" s="1"/>
  <c r="E1015" i="3"/>
  <c r="D1015" i="3"/>
  <c r="C1015" i="3"/>
  <c r="F1014" i="3"/>
  <c r="G1014" i="3" s="1"/>
  <c r="E1014" i="3"/>
  <c r="D1014" i="3"/>
  <c r="C1014" i="3"/>
  <c r="F1013" i="3"/>
  <c r="G1013" i="3" s="1"/>
  <c r="E1013" i="3"/>
  <c r="D1013" i="3"/>
  <c r="C1013" i="3"/>
  <c r="G1012" i="3"/>
  <c r="F1012" i="3"/>
  <c r="E1012" i="3"/>
  <c r="D1012" i="3"/>
  <c r="C1012" i="3"/>
  <c r="F1011" i="3"/>
  <c r="G1011" i="3" s="1"/>
  <c r="E1011" i="3"/>
  <c r="D1011" i="3"/>
  <c r="C1011" i="3"/>
  <c r="G1010" i="3"/>
  <c r="F1010" i="3"/>
  <c r="E1010" i="3"/>
  <c r="D1010" i="3"/>
  <c r="C1010" i="3"/>
  <c r="F1009" i="3"/>
  <c r="G1009" i="3" s="1"/>
  <c r="E1009" i="3"/>
  <c r="D1009" i="3"/>
  <c r="C1009" i="3"/>
  <c r="F1008" i="3"/>
  <c r="G1008" i="3" s="1"/>
  <c r="E1008" i="3"/>
  <c r="D1008" i="3"/>
  <c r="C1008" i="3"/>
  <c r="F1007" i="3"/>
  <c r="G1007" i="3" s="1"/>
  <c r="E1007" i="3"/>
  <c r="D1007" i="3"/>
  <c r="C1007" i="3"/>
  <c r="F1006" i="3"/>
  <c r="G1006" i="3" s="1"/>
  <c r="E1006" i="3"/>
  <c r="D1006" i="3"/>
  <c r="C1006" i="3"/>
  <c r="F1005" i="3"/>
  <c r="G1005" i="3" s="1"/>
  <c r="E1005" i="3"/>
  <c r="D1005" i="3"/>
  <c r="C1005" i="3"/>
  <c r="G1004" i="3"/>
  <c r="F1004" i="3"/>
  <c r="E1004" i="3"/>
  <c r="D1004" i="3"/>
  <c r="C1004" i="3"/>
  <c r="F1003" i="3"/>
  <c r="G1003" i="3" s="1"/>
  <c r="E1003" i="3"/>
  <c r="D1003" i="3"/>
  <c r="C1003" i="3"/>
  <c r="F1002" i="3"/>
  <c r="G1002" i="3" s="1"/>
  <c r="E1002" i="3"/>
  <c r="D1002" i="3"/>
  <c r="C1002" i="3"/>
  <c r="F1001" i="3"/>
  <c r="G1001" i="3" s="1"/>
  <c r="E1001" i="3"/>
  <c r="D1001" i="3"/>
  <c r="C1001" i="3"/>
  <c r="F1000" i="3"/>
  <c r="G1000" i="3" s="1"/>
  <c r="E1000" i="3"/>
  <c r="D1000" i="3"/>
  <c r="C1000" i="3"/>
  <c r="F999" i="3"/>
  <c r="G999" i="3" s="1"/>
  <c r="E999" i="3"/>
  <c r="D999" i="3"/>
  <c r="C999" i="3"/>
  <c r="F998" i="3"/>
  <c r="G998" i="3" s="1"/>
  <c r="E998" i="3"/>
  <c r="D998" i="3"/>
  <c r="C998" i="3"/>
  <c r="F997" i="3"/>
  <c r="G997" i="3" s="1"/>
  <c r="E997" i="3"/>
  <c r="D997" i="3"/>
  <c r="C997" i="3"/>
  <c r="G996" i="3"/>
  <c r="F996" i="3"/>
  <c r="E996" i="3"/>
  <c r="D996" i="3"/>
  <c r="C996" i="3"/>
  <c r="F995" i="3"/>
  <c r="G995" i="3" s="1"/>
  <c r="E995" i="3"/>
  <c r="D995" i="3"/>
  <c r="C995" i="3"/>
  <c r="G994" i="3"/>
  <c r="F994" i="3"/>
  <c r="E994" i="3"/>
  <c r="D994" i="3"/>
  <c r="C994" i="3"/>
  <c r="F993" i="3"/>
  <c r="G993" i="3" s="1"/>
  <c r="E993" i="3"/>
  <c r="D993" i="3"/>
  <c r="C993" i="3"/>
  <c r="F992" i="3"/>
  <c r="G992" i="3" s="1"/>
  <c r="E992" i="3"/>
  <c r="D992" i="3"/>
  <c r="C992" i="3"/>
  <c r="F991" i="3"/>
  <c r="G991" i="3" s="1"/>
  <c r="E991" i="3"/>
  <c r="D991" i="3"/>
  <c r="C991" i="3"/>
  <c r="F990" i="3"/>
  <c r="G990" i="3" s="1"/>
  <c r="E990" i="3"/>
  <c r="D990" i="3"/>
  <c r="C990" i="3"/>
  <c r="F989" i="3"/>
  <c r="G989" i="3" s="1"/>
  <c r="E989" i="3"/>
  <c r="D989" i="3"/>
  <c r="C989" i="3"/>
  <c r="G988" i="3"/>
  <c r="F988" i="3"/>
  <c r="E988" i="3"/>
  <c r="D988" i="3"/>
  <c r="C988" i="3"/>
  <c r="F987" i="3"/>
  <c r="G987" i="3" s="1"/>
  <c r="E987" i="3"/>
  <c r="D987" i="3"/>
  <c r="C987" i="3"/>
  <c r="F986" i="3"/>
  <c r="G986" i="3" s="1"/>
  <c r="E986" i="3"/>
  <c r="D986" i="3"/>
  <c r="C986" i="3"/>
  <c r="F985" i="3"/>
  <c r="G985" i="3" s="1"/>
  <c r="E985" i="3"/>
  <c r="D985" i="3"/>
  <c r="C985" i="3"/>
  <c r="F984" i="3"/>
  <c r="G984" i="3" s="1"/>
  <c r="E984" i="3"/>
  <c r="D984" i="3"/>
  <c r="C984" i="3"/>
  <c r="F983" i="3"/>
  <c r="G983" i="3" s="1"/>
  <c r="E983" i="3"/>
  <c r="D983" i="3"/>
  <c r="C983" i="3"/>
  <c r="F982" i="3"/>
  <c r="G982" i="3" s="1"/>
  <c r="E982" i="3"/>
  <c r="D982" i="3"/>
  <c r="C982" i="3"/>
  <c r="F981" i="3"/>
  <c r="G981" i="3" s="1"/>
  <c r="E981" i="3"/>
  <c r="D981" i="3"/>
  <c r="C981" i="3"/>
  <c r="G980" i="3"/>
  <c r="F980" i="3"/>
  <c r="E980" i="3"/>
  <c r="D980" i="3"/>
  <c r="C980" i="3"/>
  <c r="F979" i="3"/>
  <c r="G979" i="3" s="1"/>
  <c r="E979" i="3"/>
  <c r="D979" i="3"/>
  <c r="C979" i="3"/>
  <c r="G978" i="3"/>
  <c r="F978" i="3"/>
  <c r="E978" i="3"/>
  <c r="D978" i="3"/>
  <c r="C978" i="3"/>
  <c r="F977" i="3"/>
  <c r="G977" i="3" s="1"/>
  <c r="E977" i="3"/>
  <c r="D977" i="3"/>
  <c r="C977" i="3"/>
  <c r="F976" i="3"/>
  <c r="G976" i="3" s="1"/>
  <c r="E976" i="3"/>
  <c r="D976" i="3"/>
  <c r="C976" i="3"/>
  <c r="F975" i="3"/>
  <c r="G975" i="3" s="1"/>
  <c r="E975" i="3"/>
  <c r="D975" i="3"/>
  <c r="C975" i="3"/>
  <c r="F974" i="3"/>
  <c r="G974" i="3" s="1"/>
  <c r="E974" i="3"/>
  <c r="D974" i="3"/>
  <c r="C974" i="3"/>
  <c r="F973" i="3"/>
  <c r="G973" i="3" s="1"/>
  <c r="E973" i="3"/>
  <c r="D973" i="3"/>
  <c r="C973" i="3"/>
  <c r="G972" i="3"/>
  <c r="F972" i="3"/>
  <c r="E972" i="3"/>
  <c r="D972" i="3"/>
  <c r="C972" i="3"/>
  <c r="F971" i="3"/>
  <c r="G971" i="3" s="1"/>
  <c r="E971" i="3"/>
  <c r="D971" i="3"/>
  <c r="C971" i="3"/>
  <c r="F970" i="3"/>
  <c r="G970" i="3" s="1"/>
  <c r="E970" i="3"/>
  <c r="D970" i="3"/>
  <c r="C970" i="3"/>
  <c r="F969" i="3"/>
  <c r="G969" i="3" s="1"/>
  <c r="E969" i="3"/>
  <c r="D969" i="3"/>
  <c r="C969" i="3"/>
  <c r="F968" i="3"/>
  <c r="G968" i="3" s="1"/>
  <c r="E968" i="3"/>
  <c r="D968" i="3"/>
  <c r="C968" i="3"/>
  <c r="F967" i="3"/>
  <c r="G967" i="3" s="1"/>
  <c r="E967" i="3"/>
  <c r="D967" i="3"/>
  <c r="C967" i="3"/>
  <c r="F966" i="3"/>
  <c r="G966" i="3" s="1"/>
  <c r="E966" i="3"/>
  <c r="D966" i="3"/>
  <c r="C966" i="3"/>
  <c r="F965" i="3"/>
  <c r="G965" i="3" s="1"/>
  <c r="E965" i="3"/>
  <c r="D965" i="3"/>
  <c r="C965" i="3"/>
  <c r="G964" i="3"/>
  <c r="F964" i="3"/>
  <c r="E964" i="3"/>
  <c r="D964" i="3"/>
  <c r="C964" i="3"/>
  <c r="F963" i="3"/>
  <c r="G963" i="3" s="1"/>
  <c r="E963" i="3"/>
  <c r="D963" i="3"/>
  <c r="C963" i="3"/>
  <c r="G962" i="3"/>
  <c r="F962" i="3"/>
  <c r="E962" i="3"/>
  <c r="D962" i="3"/>
  <c r="C962" i="3"/>
  <c r="F961" i="3"/>
  <c r="G961" i="3" s="1"/>
  <c r="E961" i="3"/>
  <c r="D961" i="3"/>
  <c r="C961" i="3"/>
  <c r="F960" i="3"/>
  <c r="G960" i="3" s="1"/>
  <c r="E960" i="3"/>
  <c r="D960" i="3"/>
  <c r="C960" i="3"/>
  <c r="F959" i="3"/>
  <c r="G959" i="3" s="1"/>
  <c r="E959" i="3"/>
  <c r="D959" i="3"/>
  <c r="C959" i="3"/>
  <c r="F958" i="3"/>
  <c r="G958" i="3" s="1"/>
  <c r="E958" i="3"/>
  <c r="D958" i="3"/>
  <c r="C958" i="3"/>
  <c r="F957" i="3"/>
  <c r="G957" i="3" s="1"/>
  <c r="E957" i="3"/>
  <c r="D957" i="3"/>
  <c r="C957" i="3"/>
  <c r="G956" i="3"/>
  <c r="F956" i="3"/>
  <c r="E956" i="3"/>
  <c r="D956" i="3"/>
  <c r="C956" i="3"/>
  <c r="F955" i="3"/>
  <c r="G955" i="3" s="1"/>
  <c r="E955" i="3"/>
  <c r="D955" i="3"/>
  <c r="C955" i="3"/>
  <c r="F954" i="3"/>
  <c r="G954" i="3" s="1"/>
  <c r="E954" i="3"/>
  <c r="D954" i="3"/>
  <c r="C954" i="3"/>
  <c r="F953" i="3"/>
  <c r="G953" i="3" s="1"/>
  <c r="E953" i="3"/>
  <c r="D953" i="3"/>
  <c r="C953" i="3"/>
  <c r="F952" i="3"/>
  <c r="G952" i="3" s="1"/>
  <c r="E952" i="3"/>
  <c r="D952" i="3"/>
  <c r="C952" i="3"/>
  <c r="F951" i="3"/>
  <c r="G951" i="3" s="1"/>
  <c r="E951" i="3"/>
  <c r="D951" i="3"/>
  <c r="C951" i="3"/>
  <c r="F950" i="3"/>
  <c r="G950" i="3" s="1"/>
  <c r="E950" i="3"/>
  <c r="D950" i="3"/>
  <c r="C950" i="3"/>
  <c r="F949" i="3"/>
  <c r="G949" i="3" s="1"/>
  <c r="E949" i="3"/>
  <c r="D949" i="3"/>
  <c r="C949" i="3"/>
  <c r="G948" i="3"/>
  <c r="F948" i="3"/>
  <c r="E948" i="3"/>
  <c r="D948" i="3"/>
  <c r="C948" i="3"/>
  <c r="F947" i="3"/>
  <c r="G947" i="3" s="1"/>
  <c r="E947" i="3"/>
  <c r="D947" i="3"/>
  <c r="C947" i="3"/>
  <c r="G946" i="3"/>
  <c r="F946" i="3"/>
  <c r="E946" i="3"/>
  <c r="D946" i="3"/>
  <c r="C946" i="3"/>
  <c r="F945" i="3"/>
  <c r="G945" i="3" s="1"/>
  <c r="E945" i="3"/>
  <c r="D945" i="3"/>
  <c r="C945" i="3"/>
  <c r="F944" i="3"/>
  <c r="G944" i="3" s="1"/>
  <c r="E944" i="3"/>
  <c r="D944" i="3"/>
  <c r="C944" i="3"/>
  <c r="F943" i="3"/>
  <c r="G943" i="3" s="1"/>
  <c r="E943" i="3"/>
  <c r="D943" i="3"/>
  <c r="C943" i="3"/>
  <c r="F942" i="3"/>
  <c r="G942" i="3" s="1"/>
  <c r="E942" i="3"/>
  <c r="D942" i="3"/>
  <c r="C942" i="3"/>
  <c r="F941" i="3"/>
  <c r="G941" i="3" s="1"/>
  <c r="E941" i="3"/>
  <c r="D941" i="3"/>
  <c r="C941" i="3"/>
  <c r="G940" i="3"/>
  <c r="F940" i="3"/>
  <c r="E940" i="3"/>
  <c r="D940" i="3"/>
  <c r="C940" i="3"/>
  <c r="F939" i="3"/>
  <c r="G939" i="3" s="1"/>
  <c r="E939" i="3"/>
  <c r="D939" i="3"/>
  <c r="C939" i="3"/>
  <c r="F938" i="3"/>
  <c r="G938" i="3" s="1"/>
  <c r="E938" i="3"/>
  <c r="D938" i="3"/>
  <c r="C938" i="3"/>
  <c r="F937" i="3"/>
  <c r="G937" i="3" s="1"/>
  <c r="E937" i="3"/>
  <c r="D937" i="3"/>
  <c r="C937" i="3"/>
  <c r="F936" i="3"/>
  <c r="G936" i="3" s="1"/>
  <c r="E936" i="3"/>
  <c r="D936" i="3"/>
  <c r="C936" i="3"/>
  <c r="F935" i="3"/>
  <c r="G935" i="3" s="1"/>
  <c r="E935" i="3"/>
  <c r="D935" i="3"/>
  <c r="C935" i="3"/>
  <c r="F934" i="3"/>
  <c r="G934" i="3" s="1"/>
  <c r="E934" i="3"/>
  <c r="D934" i="3"/>
  <c r="C934" i="3"/>
  <c r="F933" i="3"/>
  <c r="G933" i="3" s="1"/>
  <c r="E933" i="3"/>
  <c r="D933" i="3"/>
  <c r="C933" i="3"/>
  <c r="G932" i="3"/>
  <c r="F932" i="3"/>
  <c r="E932" i="3"/>
  <c r="D932" i="3"/>
  <c r="C932" i="3"/>
  <c r="F931" i="3"/>
  <c r="G931" i="3" s="1"/>
  <c r="E931" i="3"/>
  <c r="D931" i="3"/>
  <c r="C931" i="3"/>
  <c r="G930" i="3"/>
  <c r="F930" i="3"/>
  <c r="E930" i="3"/>
  <c r="D930" i="3"/>
  <c r="C930" i="3"/>
  <c r="F929" i="3"/>
  <c r="G929" i="3" s="1"/>
  <c r="E929" i="3"/>
  <c r="D929" i="3"/>
  <c r="C929" i="3"/>
  <c r="F928" i="3"/>
  <c r="G928" i="3" s="1"/>
  <c r="E928" i="3"/>
  <c r="D928" i="3"/>
  <c r="C928" i="3"/>
  <c r="F927" i="3"/>
  <c r="G927" i="3" s="1"/>
  <c r="E927" i="3"/>
  <c r="D927" i="3"/>
  <c r="C927" i="3"/>
  <c r="F926" i="3"/>
  <c r="G926" i="3" s="1"/>
  <c r="E926" i="3"/>
  <c r="D926" i="3"/>
  <c r="C926" i="3"/>
  <c r="F925" i="3"/>
  <c r="G925" i="3" s="1"/>
  <c r="E925" i="3"/>
  <c r="D925" i="3"/>
  <c r="C925" i="3"/>
  <c r="G924" i="3"/>
  <c r="F924" i="3"/>
  <c r="E924" i="3"/>
  <c r="D924" i="3"/>
  <c r="C924" i="3"/>
  <c r="F923" i="3"/>
  <c r="G923" i="3" s="1"/>
  <c r="E923" i="3"/>
  <c r="D923" i="3"/>
  <c r="C923" i="3"/>
  <c r="F922" i="3"/>
  <c r="G922" i="3" s="1"/>
  <c r="E922" i="3"/>
  <c r="D922" i="3"/>
  <c r="C922" i="3"/>
  <c r="F921" i="3"/>
  <c r="G921" i="3" s="1"/>
  <c r="E921" i="3"/>
  <c r="D921" i="3"/>
  <c r="C921" i="3"/>
  <c r="F920" i="3"/>
  <c r="G920" i="3" s="1"/>
  <c r="E920" i="3"/>
  <c r="D920" i="3"/>
  <c r="C920" i="3"/>
  <c r="F919" i="3"/>
  <c r="G919" i="3" s="1"/>
  <c r="E919" i="3"/>
  <c r="D919" i="3"/>
  <c r="C919" i="3"/>
  <c r="F918" i="3"/>
  <c r="G918" i="3" s="1"/>
  <c r="E918" i="3"/>
  <c r="D918" i="3"/>
  <c r="C918" i="3"/>
  <c r="F917" i="3"/>
  <c r="G917" i="3" s="1"/>
  <c r="E917" i="3"/>
  <c r="D917" i="3"/>
  <c r="C917" i="3"/>
  <c r="G916" i="3"/>
  <c r="F916" i="3"/>
  <c r="E916" i="3"/>
  <c r="D916" i="3"/>
  <c r="C916" i="3"/>
  <c r="F915" i="3"/>
  <c r="G915" i="3" s="1"/>
  <c r="E915" i="3"/>
  <c r="D915" i="3"/>
  <c r="C915" i="3"/>
  <c r="G914" i="3"/>
  <c r="F914" i="3"/>
  <c r="E914" i="3"/>
  <c r="D914" i="3"/>
  <c r="C914" i="3"/>
  <c r="F913" i="3"/>
  <c r="G913" i="3" s="1"/>
  <c r="E913" i="3"/>
  <c r="D913" i="3"/>
  <c r="C913" i="3"/>
  <c r="F912" i="3"/>
  <c r="G912" i="3" s="1"/>
  <c r="E912" i="3"/>
  <c r="D912" i="3"/>
  <c r="C912" i="3"/>
  <c r="F911" i="3"/>
  <c r="G911" i="3" s="1"/>
  <c r="E911" i="3"/>
  <c r="D911" i="3"/>
  <c r="C911" i="3"/>
  <c r="F910" i="3"/>
  <c r="G910" i="3" s="1"/>
  <c r="E910" i="3"/>
  <c r="D910" i="3"/>
  <c r="C910" i="3"/>
  <c r="F909" i="3"/>
  <c r="G909" i="3" s="1"/>
  <c r="E909" i="3"/>
  <c r="D909" i="3"/>
  <c r="C909" i="3"/>
  <c r="G908" i="3"/>
  <c r="F908" i="3"/>
  <c r="E908" i="3"/>
  <c r="D908" i="3"/>
  <c r="C908" i="3"/>
  <c r="F907" i="3"/>
  <c r="G907" i="3" s="1"/>
  <c r="E907" i="3"/>
  <c r="D907" i="3"/>
  <c r="C907" i="3"/>
  <c r="F906" i="3"/>
  <c r="G906" i="3" s="1"/>
  <c r="E906" i="3"/>
  <c r="D906" i="3"/>
  <c r="C906" i="3"/>
  <c r="F905" i="3"/>
  <c r="G905" i="3" s="1"/>
  <c r="E905" i="3"/>
  <c r="D905" i="3"/>
  <c r="C905" i="3"/>
  <c r="F904" i="3"/>
  <c r="G904" i="3" s="1"/>
  <c r="E904" i="3"/>
  <c r="D904" i="3"/>
  <c r="C904" i="3"/>
  <c r="F903" i="3"/>
  <c r="G903" i="3" s="1"/>
  <c r="E903" i="3"/>
  <c r="D903" i="3"/>
  <c r="C903" i="3"/>
  <c r="F902" i="3"/>
  <c r="G902" i="3" s="1"/>
  <c r="E902" i="3"/>
  <c r="D902" i="3"/>
  <c r="C902" i="3"/>
  <c r="F901" i="3"/>
  <c r="G901" i="3" s="1"/>
  <c r="E901" i="3"/>
  <c r="D901" i="3"/>
  <c r="C901" i="3"/>
  <c r="G900" i="3"/>
  <c r="F900" i="3"/>
  <c r="E900" i="3"/>
  <c r="D900" i="3"/>
  <c r="C900" i="3"/>
  <c r="F899" i="3"/>
  <c r="G899" i="3" s="1"/>
  <c r="E899" i="3"/>
  <c r="D899" i="3"/>
  <c r="C899" i="3"/>
  <c r="G898" i="3"/>
  <c r="F898" i="3"/>
  <c r="E898" i="3"/>
  <c r="D898" i="3"/>
  <c r="C898" i="3"/>
  <c r="F897" i="3"/>
  <c r="G897" i="3" s="1"/>
  <c r="E897" i="3"/>
  <c r="D897" i="3"/>
  <c r="C897" i="3"/>
  <c r="F896" i="3"/>
  <c r="G896" i="3" s="1"/>
  <c r="E896" i="3"/>
  <c r="D896" i="3"/>
  <c r="C896" i="3"/>
  <c r="F895" i="3"/>
  <c r="G895" i="3" s="1"/>
  <c r="E895" i="3"/>
  <c r="D895" i="3"/>
  <c r="C895" i="3"/>
  <c r="F894" i="3"/>
  <c r="G894" i="3" s="1"/>
  <c r="E894" i="3"/>
  <c r="D894" i="3"/>
  <c r="C894" i="3"/>
  <c r="F893" i="3"/>
  <c r="G893" i="3" s="1"/>
  <c r="E893" i="3"/>
  <c r="D893" i="3"/>
  <c r="C893" i="3"/>
  <c r="G892" i="3"/>
  <c r="F892" i="3"/>
  <c r="E892" i="3"/>
  <c r="D892" i="3"/>
  <c r="C892" i="3"/>
  <c r="F891" i="3"/>
  <c r="G891" i="3" s="1"/>
  <c r="E891" i="3"/>
  <c r="D891" i="3"/>
  <c r="C891" i="3"/>
  <c r="F890" i="3"/>
  <c r="G890" i="3" s="1"/>
  <c r="E890" i="3"/>
  <c r="D890" i="3"/>
  <c r="C890" i="3"/>
  <c r="F889" i="3"/>
  <c r="G889" i="3" s="1"/>
  <c r="E889" i="3"/>
  <c r="D889" i="3"/>
  <c r="C889" i="3"/>
  <c r="F888" i="3"/>
  <c r="G888" i="3" s="1"/>
  <c r="E888" i="3"/>
  <c r="D888" i="3"/>
  <c r="C888" i="3"/>
  <c r="F887" i="3"/>
  <c r="G887" i="3" s="1"/>
  <c r="E887" i="3"/>
  <c r="D887" i="3"/>
  <c r="C887" i="3"/>
  <c r="F886" i="3"/>
  <c r="G886" i="3" s="1"/>
  <c r="E886" i="3"/>
  <c r="D886" i="3"/>
  <c r="C886" i="3"/>
  <c r="F885" i="3"/>
  <c r="G885" i="3" s="1"/>
  <c r="E885" i="3"/>
  <c r="D885" i="3"/>
  <c r="C885" i="3"/>
  <c r="G884" i="3"/>
  <c r="F884" i="3"/>
  <c r="E884" i="3"/>
  <c r="D884" i="3"/>
  <c r="C884" i="3"/>
  <c r="F883" i="3"/>
  <c r="G883" i="3" s="1"/>
  <c r="E883" i="3"/>
  <c r="D883" i="3"/>
  <c r="C883" i="3"/>
  <c r="G882" i="3"/>
  <c r="F882" i="3"/>
  <c r="E882" i="3"/>
  <c r="D882" i="3"/>
  <c r="C882" i="3"/>
  <c r="F881" i="3"/>
  <c r="G881" i="3" s="1"/>
  <c r="E881" i="3"/>
  <c r="D881" i="3"/>
  <c r="C881" i="3"/>
  <c r="F880" i="3"/>
  <c r="G880" i="3" s="1"/>
  <c r="E880" i="3"/>
  <c r="D880" i="3"/>
  <c r="C880" i="3"/>
  <c r="F879" i="3"/>
  <c r="G879" i="3" s="1"/>
  <c r="E879" i="3"/>
  <c r="D879" i="3"/>
  <c r="C879" i="3"/>
  <c r="F878" i="3"/>
  <c r="G878" i="3" s="1"/>
  <c r="E878" i="3"/>
  <c r="D878" i="3"/>
  <c r="C878" i="3"/>
  <c r="F877" i="3"/>
  <c r="G877" i="3" s="1"/>
  <c r="E877" i="3"/>
  <c r="D877" i="3"/>
  <c r="C877" i="3"/>
  <c r="G876" i="3"/>
  <c r="F876" i="3"/>
  <c r="E876" i="3"/>
  <c r="D876" i="3"/>
  <c r="C876" i="3"/>
  <c r="F875" i="3"/>
  <c r="G875" i="3" s="1"/>
  <c r="E875" i="3"/>
  <c r="D875" i="3"/>
  <c r="C875" i="3"/>
  <c r="F874" i="3"/>
  <c r="G874" i="3" s="1"/>
  <c r="E874" i="3"/>
  <c r="D874" i="3"/>
  <c r="C874" i="3"/>
  <c r="F873" i="3"/>
  <c r="G873" i="3" s="1"/>
  <c r="E873" i="3"/>
  <c r="D873" i="3"/>
  <c r="C873" i="3"/>
  <c r="F872" i="3"/>
  <c r="G872" i="3" s="1"/>
  <c r="E872" i="3"/>
  <c r="D872" i="3"/>
  <c r="C872" i="3"/>
  <c r="F871" i="3"/>
  <c r="G871" i="3" s="1"/>
  <c r="E871" i="3"/>
  <c r="D871" i="3"/>
  <c r="C871" i="3"/>
  <c r="F870" i="3"/>
  <c r="G870" i="3" s="1"/>
  <c r="E870" i="3"/>
  <c r="D870" i="3"/>
  <c r="C870" i="3"/>
  <c r="F869" i="3"/>
  <c r="G869" i="3" s="1"/>
  <c r="E869" i="3"/>
  <c r="D869" i="3"/>
  <c r="C869" i="3"/>
  <c r="G868" i="3"/>
  <c r="F868" i="3"/>
  <c r="E868" i="3"/>
  <c r="D868" i="3"/>
  <c r="C868" i="3"/>
  <c r="F867" i="3"/>
  <c r="G867" i="3" s="1"/>
  <c r="E867" i="3"/>
  <c r="D867" i="3"/>
  <c r="C867" i="3"/>
  <c r="G866" i="3"/>
  <c r="F866" i="3"/>
  <c r="E866" i="3"/>
  <c r="D866" i="3"/>
  <c r="C866" i="3"/>
  <c r="F865" i="3"/>
  <c r="G865" i="3" s="1"/>
  <c r="E865" i="3"/>
  <c r="D865" i="3"/>
  <c r="C865" i="3"/>
  <c r="F864" i="3"/>
  <c r="G864" i="3" s="1"/>
  <c r="E864" i="3"/>
  <c r="D864" i="3"/>
  <c r="C864" i="3"/>
  <c r="F863" i="3"/>
  <c r="G863" i="3" s="1"/>
  <c r="E863" i="3"/>
  <c r="D863" i="3"/>
  <c r="C863" i="3"/>
  <c r="F862" i="3"/>
  <c r="G862" i="3" s="1"/>
  <c r="E862" i="3"/>
  <c r="D862" i="3"/>
  <c r="C862" i="3"/>
  <c r="F861" i="3"/>
  <c r="G861" i="3" s="1"/>
  <c r="E861" i="3"/>
  <c r="D861" i="3"/>
  <c r="C861" i="3"/>
  <c r="G860" i="3"/>
  <c r="F860" i="3"/>
  <c r="E860" i="3"/>
  <c r="D860" i="3"/>
  <c r="C860" i="3"/>
  <c r="F859" i="3"/>
  <c r="G859" i="3" s="1"/>
  <c r="E859" i="3"/>
  <c r="D859" i="3"/>
  <c r="C859" i="3"/>
  <c r="F858" i="3"/>
  <c r="G858" i="3" s="1"/>
  <c r="E858" i="3"/>
  <c r="D858" i="3"/>
  <c r="C858" i="3"/>
  <c r="F857" i="3"/>
  <c r="G857" i="3" s="1"/>
  <c r="E857" i="3"/>
  <c r="D857" i="3"/>
  <c r="C857" i="3"/>
  <c r="F856" i="3"/>
  <c r="G856" i="3" s="1"/>
  <c r="E856" i="3"/>
  <c r="D856" i="3"/>
  <c r="C856" i="3"/>
  <c r="F855" i="3"/>
  <c r="G855" i="3" s="1"/>
  <c r="E855" i="3"/>
  <c r="D855" i="3"/>
  <c r="C855" i="3"/>
  <c r="F854" i="3"/>
  <c r="G854" i="3" s="1"/>
  <c r="E854" i="3"/>
  <c r="D854" i="3"/>
  <c r="C854" i="3"/>
  <c r="F853" i="3"/>
  <c r="G853" i="3" s="1"/>
  <c r="E853" i="3"/>
  <c r="D853" i="3"/>
  <c r="C853" i="3"/>
  <c r="G852" i="3"/>
  <c r="F852" i="3"/>
  <c r="E852" i="3"/>
  <c r="D852" i="3"/>
  <c r="C852" i="3"/>
  <c r="F851" i="3"/>
  <c r="G851" i="3" s="1"/>
  <c r="E851" i="3"/>
  <c r="D851" i="3"/>
  <c r="C851" i="3"/>
  <c r="G850" i="3"/>
  <c r="F850" i="3"/>
  <c r="E850" i="3"/>
  <c r="D850" i="3"/>
  <c r="C850" i="3"/>
  <c r="F849" i="3"/>
  <c r="G849" i="3" s="1"/>
  <c r="E849" i="3"/>
  <c r="D849" i="3"/>
  <c r="C849" i="3"/>
  <c r="F848" i="3"/>
  <c r="G848" i="3" s="1"/>
  <c r="E848" i="3"/>
  <c r="D848" i="3"/>
  <c r="C848" i="3"/>
  <c r="F847" i="3"/>
  <c r="G847" i="3" s="1"/>
  <c r="E847" i="3"/>
  <c r="D847" i="3"/>
  <c r="C847" i="3"/>
  <c r="F846" i="3"/>
  <c r="G846" i="3" s="1"/>
  <c r="E846" i="3"/>
  <c r="D846" i="3"/>
  <c r="C846" i="3"/>
  <c r="G845" i="3"/>
  <c r="F845" i="3"/>
  <c r="E845" i="3"/>
  <c r="D845" i="3"/>
  <c r="C845" i="3"/>
  <c r="G844" i="3"/>
  <c r="F844" i="3"/>
  <c r="E844" i="3"/>
  <c r="D844" i="3"/>
  <c r="C844" i="3"/>
  <c r="F843" i="3"/>
  <c r="G843" i="3" s="1"/>
  <c r="E843" i="3"/>
  <c r="D843" i="3"/>
  <c r="C843" i="3"/>
  <c r="F842" i="3"/>
  <c r="G842" i="3" s="1"/>
  <c r="E842" i="3"/>
  <c r="D842" i="3"/>
  <c r="C842" i="3"/>
  <c r="F841" i="3"/>
  <c r="G841" i="3" s="1"/>
  <c r="E841" i="3"/>
  <c r="D841" i="3"/>
  <c r="C841" i="3"/>
  <c r="F840" i="3"/>
  <c r="G840" i="3" s="1"/>
  <c r="E840" i="3"/>
  <c r="D840" i="3"/>
  <c r="C840" i="3"/>
  <c r="F839" i="3"/>
  <c r="G839" i="3" s="1"/>
  <c r="E839" i="3"/>
  <c r="D839" i="3"/>
  <c r="C839" i="3"/>
  <c r="F838" i="3"/>
  <c r="G838" i="3" s="1"/>
  <c r="E838" i="3"/>
  <c r="D838" i="3"/>
  <c r="C838" i="3"/>
  <c r="F837" i="3"/>
  <c r="G837" i="3" s="1"/>
  <c r="E837" i="3"/>
  <c r="D837" i="3"/>
  <c r="C837" i="3"/>
  <c r="F836" i="3"/>
  <c r="G836" i="3" s="1"/>
  <c r="E836" i="3"/>
  <c r="D836" i="3"/>
  <c r="C836" i="3"/>
  <c r="G835" i="3"/>
  <c r="F835" i="3"/>
  <c r="E835" i="3"/>
  <c r="D835" i="3"/>
  <c r="C835" i="3"/>
  <c r="F834" i="3"/>
  <c r="G834" i="3" s="1"/>
  <c r="E834" i="3"/>
  <c r="D834" i="3"/>
  <c r="C834" i="3"/>
  <c r="F833" i="3"/>
  <c r="G833" i="3" s="1"/>
  <c r="E833" i="3"/>
  <c r="D833" i="3"/>
  <c r="C833" i="3"/>
  <c r="F832" i="3"/>
  <c r="G832" i="3" s="1"/>
  <c r="E832" i="3"/>
  <c r="D832" i="3"/>
  <c r="C832" i="3"/>
  <c r="F831" i="3"/>
  <c r="G831" i="3" s="1"/>
  <c r="E831" i="3"/>
  <c r="D831" i="3"/>
  <c r="C831" i="3"/>
  <c r="F830" i="3"/>
  <c r="G830" i="3" s="1"/>
  <c r="E830" i="3"/>
  <c r="D830" i="3"/>
  <c r="C830" i="3"/>
  <c r="F829" i="3"/>
  <c r="G829" i="3" s="1"/>
  <c r="E829" i="3"/>
  <c r="D829" i="3"/>
  <c r="C829" i="3"/>
  <c r="F828" i="3"/>
  <c r="G828" i="3" s="1"/>
  <c r="E828" i="3"/>
  <c r="D828" i="3"/>
  <c r="C828" i="3"/>
  <c r="G827" i="3"/>
  <c r="F827" i="3"/>
  <c r="E827" i="3"/>
  <c r="D827" i="3"/>
  <c r="C827" i="3"/>
  <c r="G826" i="3"/>
  <c r="F826" i="3"/>
  <c r="E826" i="3"/>
  <c r="D826" i="3"/>
  <c r="C826" i="3"/>
  <c r="F825" i="3"/>
  <c r="G825" i="3" s="1"/>
  <c r="E825" i="3"/>
  <c r="D825" i="3"/>
  <c r="C825" i="3"/>
  <c r="F824" i="3"/>
  <c r="G824" i="3" s="1"/>
  <c r="E824" i="3"/>
  <c r="D824" i="3"/>
  <c r="C824" i="3"/>
  <c r="F823" i="3"/>
  <c r="G823" i="3" s="1"/>
  <c r="E823" i="3"/>
  <c r="D823" i="3"/>
  <c r="C823" i="3"/>
  <c r="F822" i="3"/>
  <c r="G822" i="3" s="1"/>
  <c r="E822" i="3"/>
  <c r="D822" i="3"/>
  <c r="C822" i="3"/>
  <c r="F821" i="3"/>
  <c r="G821" i="3" s="1"/>
  <c r="E821" i="3"/>
  <c r="D821" i="3"/>
  <c r="C821" i="3"/>
  <c r="F820" i="3"/>
  <c r="G820" i="3" s="1"/>
  <c r="E820" i="3"/>
  <c r="D820" i="3"/>
  <c r="C820" i="3"/>
  <c r="G819" i="3"/>
  <c r="F819" i="3"/>
  <c r="E819" i="3"/>
  <c r="D819" i="3"/>
  <c r="C819" i="3"/>
  <c r="G818" i="3"/>
  <c r="F818" i="3"/>
  <c r="E818" i="3"/>
  <c r="D818" i="3"/>
  <c r="C818" i="3"/>
  <c r="F817" i="3"/>
  <c r="G817" i="3" s="1"/>
  <c r="E817" i="3"/>
  <c r="D817" i="3"/>
  <c r="C817" i="3"/>
  <c r="F816" i="3"/>
  <c r="G816" i="3" s="1"/>
  <c r="E816" i="3"/>
  <c r="D816" i="3"/>
  <c r="C816" i="3"/>
  <c r="F815" i="3"/>
  <c r="G815" i="3" s="1"/>
  <c r="E815" i="3"/>
  <c r="D815" i="3"/>
  <c r="C815" i="3"/>
  <c r="F814" i="3"/>
  <c r="G814" i="3" s="1"/>
  <c r="E814" i="3"/>
  <c r="D814" i="3"/>
  <c r="C814" i="3"/>
  <c r="G813" i="3"/>
  <c r="F813" i="3"/>
  <c r="E813" i="3"/>
  <c r="D813" i="3"/>
  <c r="C813" i="3"/>
  <c r="F812" i="3"/>
  <c r="G812" i="3" s="1"/>
  <c r="E812" i="3"/>
  <c r="D812" i="3"/>
  <c r="C812" i="3"/>
  <c r="F811" i="3"/>
  <c r="G811" i="3" s="1"/>
  <c r="E811" i="3"/>
  <c r="D811" i="3"/>
  <c r="C811" i="3"/>
  <c r="G810" i="3"/>
  <c r="F810" i="3"/>
  <c r="E810" i="3"/>
  <c r="D810" i="3"/>
  <c r="C810" i="3"/>
  <c r="F809" i="3"/>
  <c r="G809" i="3" s="1"/>
  <c r="E809" i="3"/>
  <c r="D809" i="3"/>
  <c r="C809" i="3"/>
  <c r="F808" i="3"/>
  <c r="G808" i="3" s="1"/>
  <c r="E808" i="3"/>
  <c r="D808" i="3"/>
  <c r="C808" i="3"/>
  <c r="F807" i="3"/>
  <c r="G807" i="3" s="1"/>
  <c r="E807" i="3"/>
  <c r="D807" i="3"/>
  <c r="C807" i="3"/>
  <c r="F806" i="3"/>
  <c r="G806" i="3" s="1"/>
  <c r="E806" i="3"/>
  <c r="D806" i="3"/>
  <c r="C806" i="3"/>
  <c r="G805" i="3"/>
  <c r="F805" i="3"/>
  <c r="E805" i="3"/>
  <c r="D805" i="3"/>
  <c r="C805" i="3"/>
  <c r="F804" i="3"/>
  <c r="G804" i="3" s="1"/>
  <c r="E804" i="3"/>
  <c r="D804" i="3"/>
  <c r="C804" i="3"/>
  <c r="G803" i="3"/>
  <c r="F803" i="3"/>
  <c r="E803" i="3"/>
  <c r="D803" i="3"/>
  <c r="C803" i="3"/>
  <c r="F802" i="3"/>
  <c r="G802" i="3" s="1"/>
  <c r="E802" i="3"/>
  <c r="D802" i="3"/>
  <c r="C802" i="3"/>
  <c r="F801" i="3"/>
  <c r="G801" i="3" s="1"/>
  <c r="E801" i="3"/>
  <c r="D801" i="3"/>
  <c r="C801" i="3"/>
  <c r="F800" i="3"/>
  <c r="G800" i="3" s="1"/>
  <c r="E800" i="3"/>
  <c r="D800" i="3"/>
  <c r="C800" i="3"/>
  <c r="F799" i="3"/>
  <c r="G799" i="3" s="1"/>
  <c r="E799" i="3"/>
  <c r="D799" i="3"/>
  <c r="C799" i="3"/>
  <c r="F798" i="3"/>
  <c r="G798" i="3" s="1"/>
  <c r="E798" i="3"/>
  <c r="D798" i="3"/>
  <c r="C798" i="3"/>
  <c r="G797" i="3"/>
  <c r="F797" i="3"/>
  <c r="E797" i="3"/>
  <c r="D797" i="3"/>
  <c r="C797" i="3"/>
  <c r="F796" i="3"/>
  <c r="G796" i="3" s="1"/>
  <c r="E796" i="3"/>
  <c r="D796" i="3"/>
  <c r="C796" i="3"/>
  <c r="F795" i="3"/>
  <c r="G795" i="3" s="1"/>
  <c r="E795" i="3"/>
  <c r="D795" i="3"/>
  <c r="C795" i="3"/>
  <c r="G794" i="3"/>
  <c r="F794" i="3"/>
  <c r="E794" i="3"/>
  <c r="D794" i="3"/>
  <c r="C794" i="3"/>
  <c r="F793" i="3"/>
  <c r="G793" i="3" s="1"/>
  <c r="E793" i="3"/>
  <c r="D793" i="3"/>
  <c r="C793" i="3"/>
  <c r="F792" i="3"/>
  <c r="G792" i="3" s="1"/>
  <c r="E792" i="3"/>
  <c r="D792" i="3"/>
  <c r="C792" i="3"/>
  <c r="F791" i="3"/>
  <c r="G791" i="3" s="1"/>
  <c r="E791" i="3"/>
  <c r="D791" i="3"/>
  <c r="C791" i="3"/>
  <c r="F790" i="3"/>
  <c r="G790" i="3" s="1"/>
  <c r="E790" i="3"/>
  <c r="D790" i="3"/>
  <c r="C790" i="3"/>
  <c r="F789" i="3"/>
  <c r="G789" i="3" s="1"/>
  <c r="E789" i="3"/>
  <c r="D789" i="3"/>
  <c r="C789" i="3"/>
  <c r="F788" i="3"/>
  <c r="G788" i="3" s="1"/>
  <c r="E788" i="3"/>
  <c r="D788" i="3"/>
  <c r="C788" i="3"/>
  <c r="F787" i="3"/>
  <c r="G787" i="3" s="1"/>
  <c r="E787" i="3"/>
  <c r="D787" i="3"/>
  <c r="C787" i="3"/>
  <c r="F786" i="3"/>
  <c r="G786" i="3" s="1"/>
  <c r="E786" i="3"/>
  <c r="D786" i="3"/>
  <c r="C786" i="3"/>
  <c r="F785" i="3"/>
  <c r="G785" i="3" s="1"/>
  <c r="E785" i="3"/>
  <c r="D785" i="3"/>
  <c r="C785" i="3"/>
  <c r="F784" i="3"/>
  <c r="G784" i="3" s="1"/>
  <c r="E784" i="3"/>
  <c r="D784" i="3"/>
  <c r="C784" i="3"/>
  <c r="F783" i="3"/>
  <c r="G783" i="3" s="1"/>
  <c r="E783" i="3"/>
  <c r="D783" i="3"/>
  <c r="C783" i="3"/>
  <c r="F782" i="3"/>
  <c r="G782" i="3" s="1"/>
  <c r="E782" i="3"/>
  <c r="D782" i="3"/>
  <c r="C782" i="3"/>
  <c r="G781" i="3"/>
  <c r="F781" i="3"/>
  <c r="E781" i="3"/>
  <c r="D781" i="3"/>
  <c r="C781" i="3"/>
  <c r="F780" i="3"/>
  <c r="G780" i="3" s="1"/>
  <c r="E780" i="3"/>
  <c r="D780" i="3"/>
  <c r="C780" i="3"/>
  <c r="F779" i="3"/>
  <c r="G779" i="3" s="1"/>
  <c r="E779" i="3"/>
  <c r="D779" i="3"/>
  <c r="C779" i="3"/>
  <c r="F778" i="3"/>
  <c r="G778" i="3" s="1"/>
  <c r="E778" i="3"/>
  <c r="D778" i="3"/>
  <c r="C778" i="3"/>
  <c r="F777" i="3"/>
  <c r="G777" i="3" s="1"/>
  <c r="E777" i="3"/>
  <c r="D777" i="3"/>
  <c r="C777" i="3"/>
  <c r="F776" i="3"/>
  <c r="G776" i="3" s="1"/>
  <c r="E776" i="3"/>
  <c r="D776" i="3"/>
  <c r="C776" i="3"/>
  <c r="F775" i="3"/>
  <c r="G775" i="3" s="1"/>
  <c r="E775" i="3"/>
  <c r="D775" i="3"/>
  <c r="C775" i="3"/>
  <c r="F774" i="3"/>
  <c r="G774" i="3" s="1"/>
  <c r="E774" i="3"/>
  <c r="D774" i="3"/>
  <c r="C774" i="3"/>
  <c r="G773" i="3"/>
  <c r="F773" i="3"/>
  <c r="E773" i="3"/>
  <c r="D773" i="3"/>
  <c r="C773" i="3"/>
  <c r="F772" i="3"/>
  <c r="G772" i="3" s="1"/>
  <c r="E772" i="3"/>
  <c r="D772" i="3"/>
  <c r="C772" i="3"/>
  <c r="G771" i="3"/>
  <c r="F771" i="3"/>
  <c r="E771" i="3"/>
  <c r="D771" i="3"/>
  <c r="C771" i="3"/>
  <c r="F770" i="3"/>
  <c r="G770" i="3" s="1"/>
  <c r="E770" i="3"/>
  <c r="D770" i="3"/>
  <c r="C770" i="3"/>
  <c r="F769" i="3"/>
  <c r="G769" i="3" s="1"/>
  <c r="E769" i="3"/>
  <c r="D769" i="3"/>
  <c r="C769" i="3"/>
  <c r="F768" i="3"/>
  <c r="G768" i="3" s="1"/>
  <c r="E768" i="3"/>
  <c r="D768" i="3"/>
  <c r="C768" i="3"/>
  <c r="F767" i="3"/>
  <c r="G767" i="3" s="1"/>
  <c r="E767" i="3"/>
  <c r="D767" i="3"/>
  <c r="C767" i="3"/>
  <c r="F766" i="3"/>
  <c r="G766" i="3" s="1"/>
  <c r="E766" i="3"/>
  <c r="D766" i="3"/>
  <c r="C766" i="3"/>
  <c r="F765" i="3"/>
  <c r="G765" i="3" s="1"/>
  <c r="E765" i="3"/>
  <c r="D765" i="3"/>
  <c r="C765" i="3"/>
  <c r="F764" i="3"/>
  <c r="G764" i="3" s="1"/>
  <c r="E764" i="3"/>
  <c r="D764" i="3"/>
  <c r="C764" i="3"/>
  <c r="G763" i="3"/>
  <c r="F763" i="3"/>
  <c r="E763" i="3"/>
  <c r="D763" i="3"/>
  <c r="C763" i="3"/>
  <c r="G762" i="3"/>
  <c r="F762" i="3"/>
  <c r="E762" i="3"/>
  <c r="D762" i="3"/>
  <c r="C762" i="3"/>
  <c r="F761" i="3"/>
  <c r="G761" i="3" s="1"/>
  <c r="E761" i="3"/>
  <c r="D761" i="3"/>
  <c r="C761" i="3"/>
  <c r="F760" i="3"/>
  <c r="G760" i="3" s="1"/>
  <c r="E760" i="3"/>
  <c r="D760" i="3"/>
  <c r="C760" i="3"/>
  <c r="F759" i="3"/>
  <c r="G759" i="3" s="1"/>
  <c r="E759" i="3"/>
  <c r="D759" i="3"/>
  <c r="C759" i="3"/>
  <c r="F758" i="3"/>
  <c r="G758" i="3" s="1"/>
  <c r="E758" i="3"/>
  <c r="D758" i="3"/>
  <c r="C758" i="3"/>
  <c r="F757" i="3"/>
  <c r="G757" i="3" s="1"/>
  <c r="E757" i="3"/>
  <c r="D757" i="3"/>
  <c r="C757" i="3"/>
  <c r="F756" i="3"/>
  <c r="G756" i="3" s="1"/>
  <c r="E756" i="3"/>
  <c r="D756" i="3"/>
  <c r="C756" i="3"/>
  <c r="F755" i="3"/>
  <c r="G755" i="3" s="1"/>
  <c r="E755" i="3"/>
  <c r="D755" i="3"/>
  <c r="C755" i="3"/>
  <c r="G754" i="3"/>
  <c r="F754" i="3"/>
  <c r="E754" i="3"/>
  <c r="D754" i="3"/>
  <c r="C754" i="3"/>
  <c r="F753" i="3"/>
  <c r="G753" i="3" s="1"/>
  <c r="E753" i="3"/>
  <c r="D753" i="3"/>
  <c r="C753" i="3"/>
  <c r="F752" i="3"/>
  <c r="G752" i="3" s="1"/>
  <c r="E752" i="3"/>
  <c r="D752" i="3"/>
  <c r="C752" i="3"/>
  <c r="F751" i="3"/>
  <c r="G751" i="3" s="1"/>
  <c r="E751" i="3"/>
  <c r="D751" i="3"/>
  <c r="C751" i="3"/>
  <c r="F750" i="3"/>
  <c r="G750" i="3" s="1"/>
  <c r="E750" i="3"/>
  <c r="D750" i="3"/>
  <c r="C750" i="3"/>
  <c r="G749" i="3"/>
  <c r="F749" i="3"/>
  <c r="E749" i="3"/>
  <c r="D749" i="3"/>
  <c r="C749" i="3"/>
  <c r="F748" i="3"/>
  <c r="G748" i="3" s="1"/>
  <c r="E748" i="3"/>
  <c r="D748" i="3"/>
  <c r="C748" i="3"/>
  <c r="F747" i="3"/>
  <c r="G747" i="3" s="1"/>
  <c r="E747" i="3"/>
  <c r="D747" i="3"/>
  <c r="C747" i="3"/>
  <c r="F746" i="3"/>
  <c r="G746" i="3" s="1"/>
  <c r="E746" i="3"/>
  <c r="D746" i="3"/>
  <c r="C746" i="3"/>
  <c r="F745" i="3"/>
  <c r="G745" i="3" s="1"/>
  <c r="E745" i="3"/>
  <c r="D745" i="3"/>
  <c r="C745" i="3"/>
  <c r="F744" i="3"/>
  <c r="G744" i="3" s="1"/>
  <c r="E744" i="3"/>
  <c r="D744" i="3"/>
  <c r="C744" i="3"/>
  <c r="F743" i="3"/>
  <c r="G743" i="3" s="1"/>
  <c r="E743" i="3"/>
  <c r="D743" i="3"/>
  <c r="C743" i="3"/>
  <c r="F742" i="3"/>
  <c r="G742" i="3" s="1"/>
  <c r="E742" i="3"/>
  <c r="D742" i="3"/>
  <c r="C742" i="3"/>
  <c r="G741" i="3"/>
  <c r="F741" i="3"/>
  <c r="E741" i="3"/>
  <c r="D741" i="3"/>
  <c r="C741" i="3"/>
  <c r="F740" i="3"/>
  <c r="G740" i="3" s="1"/>
  <c r="E740" i="3"/>
  <c r="D740" i="3"/>
  <c r="C740" i="3"/>
  <c r="G739" i="3"/>
  <c r="F739" i="3"/>
  <c r="E739" i="3"/>
  <c r="D739" i="3"/>
  <c r="C739" i="3"/>
  <c r="F738" i="3"/>
  <c r="G738" i="3" s="1"/>
  <c r="E738" i="3"/>
  <c r="D738" i="3"/>
  <c r="C738" i="3"/>
  <c r="F737" i="3"/>
  <c r="G737" i="3" s="1"/>
  <c r="E737" i="3"/>
  <c r="D737" i="3"/>
  <c r="C737" i="3"/>
  <c r="F736" i="3"/>
  <c r="G736" i="3" s="1"/>
  <c r="E736" i="3"/>
  <c r="D736" i="3"/>
  <c r="C736" i="3"/>
  <c r="F735" i="3"/>
  <c r="G735" i="3" s="1"/>
  <c r="E735" i="3"/>
  <c r="D735" i="3"/>
  <c r="C735" i="3"/>
  <c r="F734" i="3"/>
  <c r="G734" i="3" s="1"/>
  <c r="E734" i="3"/>
  <c r="D734" i="3"/>
  <c r="C734" i="3"/>
  <c r="F733" i="3"/>
  <c r="G733" i="3" s="1"/>
  <c r="E733" i="3"/>
  <c r="D733" i="3"/>
  <c r="C733" i="3"/>
  <c r="F732" i="3"/>
  <c r="G732" i="3" s="1"/>
  <c r="E732" i="3"/>
  <c r="D732" i="3"/>
  <c r="C732" i="3"/>
  <c r="G731" i="3"/>
  <c r="F731" i="3"/>
  <c r="E731" i="3"/>
  <c r="D731" i="3"/>
  <c r="C731" i="3"/>
  <c r="G730" i="3"/>
  <c r="F730" i="3"/>
  <c r="E730" i="3"/>
  <c r="D730" i="3"/>
  <c r="C730" i="3"/>
  <c r="F729" i="3"/>
  <c r="G729" i="3" s="1"/>
  <c r="E729" i="3"/>
  <c r="D729" i="3"/>
  <c r="C729" i="3"/>
  <c r="F728" i="3"/>
  <c r="G728" i="3" s="1"/>
  <c r="E728" i="3"/>
  <c r="D728" i="3"/>
  <c r="C728" i="3"/>
  <c r="F727" i="3"/>
  <c r="G727" i="3" s="1"/>
  <c r="E727" i="3"/>
  <c r="D727" i="3"/>
  <c r="C727" i="3"/>
  <c r="F726" i="3"/>
  <c r="G726" i="3" s="1"/>
  <c r="E726" i="3"/>
  <c r="D726" i="3"/>
  <c r="C726" i="3"/>
  <c r="F725" i="3"/>
  <c r="G725" i="3" s="1"/>
  <c r="E725" i="3"/>
  <c r="D725" i="3"/>
  <c r="C725" i="3"/>
  <c r="F724" i="3"/>
  <c r="G724" i="3" s="1"/>
  <c r="E724" i="3"/>
  <c r="D724" i="3"/>
  <c r="C724" i="3"/>
  <c r="G723" i="3"/>
  <c r="F723" i="3"/>
  <c r="E723" i="3"/>
  <c r="D723" i="3"/>
  <c r="C723" i="3"/>
  <c r="G722" i="3"/>
  <c r="F722" i="3"/>
  <c r="E722" i="3"/>
  <c r="D722" i="3"/>
  <c r="C722" i="3"/>
  <c r="F721" i="3"/>
  <c r="G721" i="3" s="1"/>
  <c r="E721" i="3"/>
  <c r="D721" i="3"/>
  <c r="C721" i="3"/>
  <c r="F720" i="3"/>
  <c r="G720" i="3" s="1"/>
  <c r="E720" i="3"/>
  <c r="D720" i="3"/>
  <c r="C720" i="3"/>
  <c r="F719" i="3"/>
  <c r="G719" i="3" s="1"/>
  <c r="E719" i="3"/>
  <c r="D719" i="3"/>
  <c r="C719" i="3"/>
  <c r="F718" i="3"/>
  <c r="G718" i="3" s="1"/>
  <c r="E718" i="3"/>
  <c r="D718" i="3"/>
  <c r="C718" i="3"/>
  <c r="F717" i="3"/>
  <c r="G717" i="3" s="1"/>
  <c r="E717" i="3"/>
  <c r="D717" i="3"/>
  <c r="C717" i="3"/>
  <c r="F716" i="3"/>
  <c r="G716" i="3" s="1"/>
  <c r="E716" i="3"/>
  <c r="D716" i="3"/>
  <c r="C716" i="3"/>
  <c r="F715" i="3"/>
  <c r="G715" i="3" s="1"/>
  <c r="E715" i="3"/>
  <c r="D715" i="3"/>
  <c r="C715" i="3"/>
  <c r="G714" i="3"/>
  <c r="F714" i="3"/>
  <c r="E714" i="3"/>
  <c r="D714" i="3"/>
  <c r="C714" i="3"/>
  <c r="F713" i="3"/>
  <c r="G713" i="3" s="1"/>
  <c r="E713" i="3"/>
  <c r="D713" i="3"/>
  <c r="C713" i="3"/>
  <c r="F712" i="3"/>
  <c r="G712" i="3" s="1"/>
  <c r="E712" i="3"/>
  <c r="D712" i="3"/>
  <c r="C712" i="3"/>
  <c r="G711" i="3"/>
  <c r="F711" i="3"/>
  <c r="E711" i="3"/>
  <c r="D711" i="3"/>
  <c r="C711" i="3"/>
  <c r="F710" i="3"/>
  <c r="G710" i="3" s="1"/>
  <c r="E710" i="3"/>
  <c r="D710" i="3"/>
  <c r="C710" i="3"/>
  <c r="F709" i="3"/>
  <c r="G709" i="3" s="1"/>
  <c r="E709" i="3"/>
  <c r="D709" i="3"/>
  <c r="C709" i="3"/>
  <c r="F708" i="3"/>
  <c r="G708" i="3" s="1"/>
  <c r="E708" i="3"/>
  <c r="D708" i="3"/>
  <c r="C708" i="3"/>
  <c r="F707" i="3"/>
  <c r="G707" i="3" s="1"/>
  <c r="E707" i="3"/>
  <c r="D707" i="3"/>
  <c r="C707" i="3"/>
  <c r="G706" i="3"/>
  <c r="F706" i="3"/>
  <c r="E706" i="3"/>
  <c r="D706" i="3"/>
  <c r="C706" i="3"/>
  <c r="F705" i="3"/>
  <c r="G705" i="3" s="1"/>
  <c r="E705" i="3"/>
  <c r="D705" i="3"/>
  <c r="C705" i="3"/>
  <c r="F704" i="3"/>
  <c r="G704" i="3" s="1"/>
  <c r="E704" i="3"/>
  <c r="D704" i="3"/>
  <c r="C704" i="3"/>
  <c r="F703" i="3"/>
  <c r="G703" i="3" s="1"/>
  <c r="E703" i="3"/>
  <c r="D703" i="3"/>
  <c r="C703" i="3"/>
  <c r="F702" i="3"/>
  <c r="G702" i="3" s="1"/>
  <c r="E702" i="3"/>
  <c r="D702" i="3"/>
  <c r="C702" i="3"/>
  <c r="G701" i="3"/>
  <c r="F701" i="3"/>
  <c r="E701" i="3"/>
  <c r="D701" i="3"/>
  <c r="C701" i="3"/>
  <c r="F700" i="3"/>
  <c r="G700" i="3" s="1"/>
  <c r="E700" i="3"/>
  <c r="D700" i="3"/>
  <c r="C700" i="3"/>
  <c r="F699" i="3"/>
  <c r="G699" i="3" s="1"/>
  <c r="E699" i="3"/>
  <c r="D699" i="3"/>
  <c r="C699" i="3"/>
  <c r="F698" i="3"/>
  <c r="G698" i="3" s="1"/>
  <c r="E698" i="3"/>
  <c r="D698" i="3"/>
  <c r="C698" i="3"/>
  <c r="G697" i="3"/>
  <c r="F697" i="3"/>
  <c r="E697" i="3"/>
  <c r="D697" i="3"/>
  <c r="C697" i="3"/>
  <c r="F696" i="3"/>
  <c r="G696" i="3" s="1"/>
  <c r="E696" i="3"/>
  <c r="D696" i="3"/>
  <c r="C696" i="3"/>
  <c r="F695" i="3"/>
  <c r="G695" i="3" s="1"/>
  <c r="E695" i="3"/>
  <c r="D695" i="3"/>
  <c r="C695" i="3"/>
  <c r="F694" i="3"/>
  <c r="G694" i="3" s="1"/>
  <c r="E694" i="3"/>
  <c r="D694" i="3"/>
  <c r="C694" i="3"/>
  <c r="G693" i="3"/>
  <c r="F693" i="3"/>
  <c r="E693" i="3"/>
  <c r="D693" i="3"/>
  <c r="C693" i="3"/>
  <c r="F692" i="3"/>
  <c r="G692" i="3" s="1"/>
  <c r="E692" i="3"/>
  <c r="D692" i="3"/>
  <c r="C692" i="3"/>
  <c r="F691" i="3"/>
  <c r="G691" i="3" s="1"/>
  <c r="E691" i="3"/>
  <c r="D691" i="3"/>
  <c r="C691" i="3"/>
  <c r="G690" i="3"/>
  <c r="F690" i="3"/>
  <c r="E690" i="3"/>
  <c r="D690" i="3"/>
  <c r="C690" i="3"/>
  <c r="F689" i="3"/>
  <c r="G689" i="3" s="1"/>
  <c r="E689" i="3"/>
  <c r="D689" i="3"/>
  <c r="C689" i="3"/>
  <c r="F688" i="3"/>
  <c r="G688" i="3" s="1"/>
  <c r="E688" i="3"/>
  <c r="D688" i="3"/>
  <c r="C688" i="3"/>
  <c r="G687" i="3"/>
  <c r="F687" i="3"/>
  <c r="E687" i="3"/>
  <c r="D687" i="3"/>
  <c r="C687" i="3"/>
  <c r="F686" i="3"/>
  <c r="G686" i="3" s="1"/>
  <c r="E686" i="3"/>
  <c r="D686" i="3"/>
  <c r="C686" i="3"/>
  <c r="F685" i="3"/>
  <c r="G685" i="3" s="1"/>
  <c r="E685" i="3"/>
  <c r="D685" i="3"/>
  <c r="C685" i="3"/>
  <c r="F684" i="3"/>
  <c r="G684" i="3" s="1"/>
  <c r="E684" i="3"/>
  <c r="D684" i="3"/>
  <c r="C684" i="3"/>
  <c r="F683" i="3"/>
  <c r="G683" i="3" s="1"/>
  <c r="E683" i="3"/>
  <c r="D683" i="3"/>
  <c r="C683" i="3"/>
  <c r="G682" i="3"/>
  <c r="F682" i="3"/>
  <c r="E682" i="3"/>
  <c r="D682" i="3"/>
  <c r="C682" i="3"/>
  <c r="G681" i="3"/>
  <c r="F681" i="3"/>
  <c r="E681" i="3"/>
  <c r="D681" i="3"/>
  <c r="C681" i="3"/>
  <c r="F680" i="3"/>
  <c r="G680" i="3" s="1"/>
  <c r="E680" i="3"/>
  <c r="D680" i="3"/>
  <c r="C680" i="3"/>
  <c r="F679" i="3"/>
  <c r="G679" i="3" s="1"/>
  <c r="E679" i="3"/>
  <c r="D679" i="3"/>
  <c r="C679" i="3"/>
  <c r="F678" i="3"/>
  <c r="G678" i="3" s="1"/>
  <c r="E678" i="3"/>
  <c r="D678" i="3"/>
  <c r="C678" i="3"/>
  <c r="F677" i="3"/>
  <c r="G677" i="3" s="1"/>
  <c r="E677" i="3"/>
  <c r="D677" i="3"/>
  <c r="C677" i="3"/>
  <c r="F676" i="3"/>
  <c r="G676" i="3" s="1"/>
  <c r="E676" i="3"/>
  <c r="D676" i="3"/>
  <c r="C676" i="3"/>
  <c r="F675" i="3"/>
  <c r="G675" i="3" s="1"/>
  <c r="E675" i="3"/>
  <c r="D675" i="3"/>
  <c r="C675" i="3"/>
  <c r="F674" i="3"/>
  <c r="G674" i="3" s="1"/>
  <c r="E674" i="3"/>
  <c r="D674" i="3"/>
  <c r="C674" i="3"/>
  <c r="F673" i="3"/>
  <c r="G673" i="3" s="1"/>
  <c r="E673" i="3"/>
  <c r="D673" i="3"/>
  <c r="C673" i="3"/>
  <c r="F672" i="3"/>
  <c r="G672" i="3" s="1"/>
  <c r="E672" i="3"/>
  <c r="D672" i="3"/>
  <c r="C672" i="3"/>
  <c r="G671" i="3"/>
  <c r="F671" i="3"/>
  <c r="E671" i="3"/>
  <c r="D671" i="3"/>
  <c r="C671" i="3"/>
  <c r="F670" i="3"/>
  <c r="G670" i="3" s="1"/>
  <c r="E670" i="3"/>
  <c r="D670" i="3"/>
  <c r="C670" i="3"/>
  <c r="F669" i="3"/>
  <c r="G669" i="3" s="1"/>
  <c r="E669" i="3"/>
  <c r="D669" i="3"/>
  <c r="C669" i="3"/>
  <c r="F668" i="3"/>
  <c r="G668" i="3" s="1"/>
  <c r="E668" i="3"/>
  <c r="D668" i="3"/>
  <c r="C668" i="3"/>
  <c r="G667" i="3"/>
  <c r="F667" i="3"/>
  <c r="E667" i="3"/>
  <c r="D667" i="3"/>
  <c r="C667" i="3"/>
  <c r="F666" i="3"/>
  <c r="G666" i="3" s="1"/>
  <c r="E666" i="3"/>
  <c r="D666" i="3"/>
  <c r="C666" i="3"/>
  <c r="F665" i="3"/>
  <c r="G665" i="3" s="1"/>
  <c r="E665" i="3"/>
  <c r="D665" i="3"/>
  <c r="C665" i="3"/>
  <c r="F664" i="3"/>
  <c r="G664" i="3" s="1"/>
  <c r="E664" i="3"/>
  <c r="D664" i="3"/>
  <c r="C664" i="3"/>
  <c r="F663" i="3"/>
  <c r="G663" i="3" s="1"/>
  <c r="E663" i="3"/>
  <c r="D663" i="3"/>
  <c r="C663" i="3"/>
  <c r="F662" i="3"/>
  <c r="G662" i="3" s="1"/>
  <c r="E662" i="3"/>
  <c r="D662" i="3"/>
  <c r="C662" i="3"/>
  <c r="F661" i="3"/>
  <c r="G661" i="3" s="1"/>
  <c r="E661" i="3"/>
  <c r="D661" i="3"/>
  <c r="C661" i="3"/>
  <c r="F660" i="3"/>
  <c r="G660" i="3" s="1"/>
  <c r="E660" i="3"/>
  <c r="D660" i="3"/>
  <c r="C660" i="3"/>
  <c r="G659" i="3"/>
  <c r="F659" i="3"/>
  <c r="E659" i="3"/>
  <c r="D659" i="3"/>
  <c r="C659" i="3"/>
  <c r="G658" i="3"/>
  <c r="F658" i="3"/>
  <c r="E658" i="3"/>
  <c r="D658" i="3"/>
  <c r="C658" i="3"/>
  <c r="F657" i="3"/>
  <c r="G657" i="3" s="1"/>
  <c r="E657" i="3"/>
  <c r="D657" i="3"/>
  <c r="C657" i="3"/>
  <c r="F656" i="3"/>
  <c r="G656" i="3" s="1"/>
  <c r="E656" i="3"/>
  <c r="D656" i="3"/>
  <c r="C656" i="3"/>
  <c r="F655" i="3"/>
  <c r="G655" i="3" s="1"/>
  <c r="E655" i="3"/>
  <c r="D655" i="3"/>
  <c r="C655" i="3"/>
  <c r="F654" i="3"/>
  <c r="G654" i="3" s="1"/>
  <c r="E654" i="3"/>
  <c r="D654" i="3"/>
  <c r="C654" i="3"/>
  <c r="F653" i="3"/>
  <c r="G653" i="3" s="1"/>
  <c r="E653" i="3"/>
  <c r="D653" i="3"/>
  <c r="C653" i="3"/>
  <c r="F652" i="3"/>
  <c r="G652" i="3" s="1"/>
  <c r="E652" i="3"/>
  <c r="D652" i="3"/>
  <c r="C652" i="3"/>
  <c r="F651" i="3"/>
  <c r="G651" i="3" s="1"/>
  <c r="E651" i="3"/>
  <c r="D651" i="3"/>
  <c r="C651" i="3"/>
  <c r="G650" i="3"/>
  <c r="F650" i="3"/>
  <c r="E650" i="3"/>
  <c r="D650" i="3"/>
  <c r="C650" i="3"/>
  <c r="F649" i="3"/>
  <c r="G649" i="3" s="1"/>
  <c r="E649" i="3"/>
  <c r="D649" i="3"/>
  <c r="C649" i="3"/>
  <c r="F648" i="3"/>
  <c r="G648" i="3" s="1"/>
  <c r="E648" i="3"/>
  <c r="D648" i="3"/>
  <c r="C648" i="3"/>
  <c r="F647" i="3"/>
  <c r="G647" i="3" s="1"/>
  <c r="E647" i="3"/>
  <c r="D647" i="3"/>
  <c r="C647" i="3"/>
  <c r="G646" i="3"/>
  <c r="F646" i="3"/>
  <c r="E646" i="3"/>
  <c r="D646" i="3"/>
  <c r="C646" i="3"/>
  <c r="F645" i="3"/>
  <c r="G645" i="3" s="1"/>
  <c r="E645" i="3"/>
  <c r="D645" i="3"/>
  <c r="C645" i="3"/>
  <c r="F644" i="3"/>
  <c r="G644" i="3" s="1"/>
  <c r="E644" i="3"/>
  <c r="D644" i="3"/>
  <c r="C644" i="3"/>
  <c r="F643" i="3"/>
  <c r="G643" i="3" s="1"/>
  <c r="E643" i="3"/>
  <c r="D643" i="3"/>
  <c r="C643" i="3"/>
  <c r="F642" i="3"/>
  <c r="G642" i="3" s="1"/>
  <c r="E642" i="3"/>
  <c r="D642" i="3"/>
  <c r="C642" i="3"/>
  <c r="F641" i="3"/>
  <c r="G641" i="3" s="1"/>
  <c r="E641" i="3"/>
  <c r="D641" i="3"/>
  <c r="C641" i="3"/>
  <c r="F640" i="3"/>
  <c r="G640" i="3" s="1"/>
  <c r="E640" i="3"/>
  <c r="D640" i="3"/>
  <c r="C640" i="3"/>
  <c r="F639" i="3"/>
  <c r="G639" i="3" s="1"/>
  <c r="E639" i="3"/>
  <c r="D639" i="3"/>
  <c r="C639" i="3"/>
  <c r="G638" i="3"/>
  <c r="F638" i="3"/>
  <c r="E638" i="3"/>
  <c r="D638" i="3"/>
  <c r="C638" i="3"/>
  <c r="F637" i="3"/>
  <c r="G637" i="3" s="1"/>
  <c r="E637" i="3"/>
  <c r="D637" i="3"/>
  <c r="C637" i="3"/>
  <c r="F636" i="3"/>
  <c r="G636" i="3" s="1"/>
  <c r="E636" i="3"/>
  <c r="D636" i="3"/>
  <c r="C636" i="3"/>
  <c r="G635" i="3"/>
  <c r="F635" i="3"/>
  <c r="E635" i="3"/>
  <c r="D635" i="3"/>
  <c r="C635" i="3"/>
  <c r="F634" i="3"/>
  <c r="G634" i="3" s="1"/>
  <c r="E634" i="3"/>
  <c r="D634" i="3"/>
  <c r="C634" i="3"/>
  <c r="F633" i="3"/>
  <c r="G633" i="3" s="1"/>
  <c r="E633" i="3"/>
  <c r="D633" i="3"/>
  <c r="C633" i="3"/>
  <c r="F632" i="3"/>
  <c r="G632" i="3" s="1"/>
  <c r="E632" i="3"/>
  <c r="D632" i="3"/>
  <c r="C632" i="3"/>
  <c r="F631" i="3"/>
  <c r="G631" i="3" s="1"/>
  <c r="E631" i="3"/>
  <c r="D631" i="3"/>
  <c r="C631" i="3"/>
  <c r="F630" i="3"/>
  <c r="G630" i="3" s="1"/>
  <c r="E630" i="3"/>
  <c r="D630" i="3"/>
  <c r="C630" i="3"/>
  <c r="F629" i="3"/>
  <c r="G629" i="3" s="1"/>
  <c r="E629" i="3"/>
  <c r="D629" i="3"/>
  <c r="C629" i="3"/>
  <c r="F628" i="3"/>
  <c r="G628" i="3" s="1"/>
  <c r="E628" i="3"/>
  <c r="D628" i="3"/>
  <c r="C628" i="3"/>
  <c r="G627" i="3"/>
  <c r="F627" i="3"/>
  <c r="E627" i="3"/>
  <c r="D627" i="3"/>
  <c r="C627" i="3"/>
  <c r="G626" i="3"/>
  <c r="F626" i="3"/>
  <c r="E626" i="3"/>
  <c r="D626" i="3"/>
  <c r="C626" i="3"/>
  <c r="F625" i="3"/>
  <c r="G625" i="3" s="1"/>
  <c r="E625" i="3"/>
  <c r="D625" i="3"/>
  <c r="C625" i="3"/>
  <c r="F624" i="3"/>
  <c r="G624" i="3" s="1"/>
  <c r="E624" i="3"/>
  <c r="D624" i="3"/>
  <c r="C624" i="3"/>
  <c r="F623" i="3"/>
  <c r="G623" i="3" s="1"/>
  <c r="E623" i="3"/>
  <c r="D623" i="3"/>
  <c r="C623" i="3"/>
  <c r="F622" i="3"/>
  <c r="G622" i="3" s="1"/>
  <c r="E622" i="3"/>
  <c r="D622" i="3"/>
  <c r="C622" i="3"/>
  <c r="F621" i="3"/>
  <c r="G621" i="3" s="1"/>
  <c r="E621" i="3"/>
  <c r="D621" i="3"/>
  <c r="C621" i="3"/>
  <c r="F620" i="3"/>
  <c r="G620" i="3" s="1"/>
  <c r="E620" i="3"/>
  <c r="D620" i="3"/>
  <c r="C620" i="3"/>
  <c r="F619" i="3"/>
  <c r="G619" i="3" s="1"/>
  <c r="E619" i="3"/>
  <c r="D619" i="3"/>
  <c r="C619" i="3"/>
  <c r="G618" i="3"/>
  <c r="F618" i="3"/>
  <c r="E618" i="3"/>
  <c r="D618" i="3"/>
  <c r="C618" i="3"/>
  <c r="F617" i="3"/>
  <c r="G617" i="3" s="1"/>
  <c r="E617" i="3"/>
  <c r="D617" i="3"/>
  <c r="C617" i="3"/>
  <c r="F616" i="3"/>
  <c r="G616" i="3" s="1"/>
  <c r="E616" i="3"/>
  <c r="D616" i="3"/>
  <c r="C616" i="3"/>
  <c r="F615" i="3"/>
  <c r="G615" i="3" s="1"/>
  <c r="E615" i="3"/>
  <c r="D615" i="3"/>
  <c r="C615" i="3"/>
  <c r="G614" i="3"/>
  <c r="F614" i="3"/>
  <c r="E614" i="3"/>
  <c r="D614" i="3"/>
  <c r="C614" i="3"/>
  <c r="F613" i="3"/>
  <c r="G613" i="3" s="1"/>
  <c r="E613" i="3"/>
  <c r="D613" i="3"/>
  <c r="C613" i="3"/>
  <c r="F612" i="3"/>
  <c r="G612" i="3" s="1"/>
  <c r="E612" i="3"/>
  <c r="D612" i="3"/>
  <c r="C612" i="3"/>
  <c r="F611" i="3"/>
  <c r="G611" i="3" s="1"/>
  <c r="E611" i="3"/>
  <c r="D611" i="3"/>
  <c r="C611" i="3"/>
  <c r="F610" i="3"/>
  <c r="G610" i="3" s="1"/>
  <c r="E610" i="3"/>
  <c r="D610" i="3"/>
  <c r="C610" i="3"/>
  <c r="F609" i="3"/>
  <c r="G609" i="3" s="1"/>
  <c r="E609" i="3"/>
  <c r="D609" i="3"/>
  <c r="C609" i="3"/>
  <c r="F608" i="3"/>
  <c r="G608" i="3" s="1"/>
  <c r="E608" i="3"/>
  <c r="D608" i="3"/>
  <c r="C608" i="3"/>
  <c r="F607" i="3"/>
  <c r="G607" i="3" s="1"/>
  <c r="E607" i="3"/>
  <c r="D607" i="3"/>
  <c r="C607" i="3"/>
  <c r="G606" i="3"/>
  <c r="F606" i="3"/>
  <c r="E606" i="3"/>
  <c r="D606" i="3"/>
  <c r="C606" i="3"/>
  <c r="F605" i="3"/>
  <c r="G605" i="3" s="1"/>
  <c r="E605" i="3"/>
  <c r="D605" i="3"/>
  <c r="C605" i="3"/>
  <c r="F604" i="3"/>
  <c r="G604" i="3" s="1"/>
  <c r="E604" i="3"/>
  <c r="D604" i="3"/>
  <c r="C604" i="3"/>
  <c r="G603" i="3"/>
  <c r="F603" i="3"/>
  <c r="E603" i="3"/>
  <c r="D603" i="3"/>
  <c r="C603" i="3"/>
  <c r="F602" i="3"/>
  <c r="G602" i="3" s="1"/>
  <c r="E602" i="3"/>
  <c r="D602" i="3"/>
  <c r="C602" i="3"/>
  <c r="F601" i="3"/>
  <c r="G601" i="3" s="1"/>
  <c r="E601" i="3"/>
  <c r="D601" i="3"/>
  <c r="C601" i="3"/>
  <c r="F600" i="3"/>
  <c r="G600" i="3" s="1"/>
  <c r="E600" i="3"/>
  <c r="D600" i="3"/>
  <c r="C600" i="3"/>
  <c r="F599" i="3"/>
  <c r="G599" i="3" s="1"/>
  <c r="E599" i="3"/>
  <c r="D599" i="3"/>
  <c r="C599" i="3"/>
  <c r="F598" i="3"/>
  <c r="G598" i="3" s="1"/>
  <c r="E598" i="3"/>
  <c r="D598" i="3"/>
  <c r="C598" i="3"/>
  <c r="F597" i="3"/>
  <c r="G597" i="3" s="1"/>
  <c r="E597" i="3"/>
  <c r="D597" i="3"/>
  <c r="C597" i="3"/>
  <c r="F596" i="3"/>
  <c r="G596" i="3" s="1"/>
  <c r="E596" i="3"/>
  <c r="D596" i="3"/>
  <c r="C596" i="3"/>
  <c r="G595" i="3"/>
  <c r="F595" i="3"/>
  <c r="E595" i="3"/>
  <c r="D595" i="3"/>
  <c r="C595" i="3"/>
  <c r="G594" i="3"/>
  <c r="F594" i="3"/>
  <c r="E594" i="3"/>
  <c r="D594" i="3"/>
  <c r="C594" i="3"/>
  <c r="F593" i="3"/>
  <c r="G593" i="3" s="1"/>
  <c r="E593" i="3"/>
  <c r="D593" i="3"/>
  <c r="C593" i="3"/>
  <c r="F592" i="3"/>
  <c r="G592" i="3" s="1"/>
  <c r="E592" i="3"/>
  <c r="D592" i="3"/>
  <c r="C592" i="3"/>
  <c r="F591" i="3"/>
  <c r="G591" i="3" s="1"/>
  <c r="E591" i="3"/>
  <c r="D591" i="3"/>
  <c r="C591" i="3"/>
  <c r="F590" i="3"/>
  <c r="G590" i="3" s="1"/>
  <c r="E590" i="3"/>
  <c r="D590" i="3"/>
  <c r="C590" i="3"/>
  <c r="F589" i="3"/>
  <c r="G589" i="3" s="1"/>
  <c r="E589" i="3"/>
  <c r="D589" i="3"/>
  <c r="C589" i="3"/>
  <c r="F588" i="3"/>
  <c r="G588" i="3" s="1"/>
  <c r="E588" i="3"/>
  <c r="D588" i="3"/>
  <c r="C588" i="3"/>
  <c r="F587" i="3"/>
  <c r="G587" i="3" s="1"/>
  <c r="E587" i="3"/>
  <c r="D587" i="3"/>
  <c r="C587" i="3"/>
  <c r="G586" i="3"/>
  <c r="F586" i="3"/>
  <c r="E586" i="3"/>
  <c r="D586" i="3"/>
  <c r="C586" i="3"/>
  <c r="F585" i="3"/>
  <c r="G585" i="3" s="1"/>
  <c r="E585" i="3"/>
  <c r="D585" i="3"/>
  <c r="C585" i="3"/>
  <c r="F584" i="3"/>
  <c r="G584" i="3" s="1"/>
  <c r="E584" i="3"/>
  <c r="D584" i="3"/>
  <c r="C584" i="3"/>
  <c r="F583" i="3"/>
  <c r="G583" i="3" s="1"/>
  <c r="E583" i="3"/>
  <c r="D583" i="3"/>
  <c r="C583" i="3"/>
  <c r="G582" i="3"/>
  <c r="F582" i="3"/>
  <c r="E582" i="3"/>
  <c r="D582" i="3"/>
  <c r="C582" i="3"/>
  <c r="F581" i="3"/>
  <c r="G581" i="3" s="1"/>
  <c r="E581" i="3"/>
  <c r="D581" i="3"/>
  <c r="C581" i="3"/>
  <c r="F580" i="3"/>
  <c r="G580" i="3" s="1"/>
  <c r="E580" i="3"/>
  <c r="D580" i="3"/>
  <c r="C580" i="3"/>
  <c r="F579" i="3"/>
  <c r="G579" i="3" s="1"/>
  <c r="E579" i="3"/>
  <c r="D579" i="3"/>
  <c r="C579" i="3"/>
  <c r="F578" i="3"/>
  <c r="G578" i="3" s="1"/>
  <c r="E578" i="3"/>
  <c r="D578" i="3"/>
  <c r="C578" i="3"/>
  <c r="F577" i="3"/>
  <c r="G577" i="3" s="1"/>
  <c r="E577" i="3"/>
  <c r="D577" i="3"/>
  <c r="C577" i="3"/>
  <c r="F576" i="3"/>
  <c r="G576" i="3" s="1"/>
  <c r="E576" i="3"/>
  <c r="D576" i="3"/>
  <c r="C576" i="3"/>
  <c r="F575" i="3"/>
  <c r="G575" i="3" s="1"/>
  <c r="E575" i="3"/>
  <c r="D575" i="3"/>
  <c r="C575" i="3"/>
  <c r="G574" i="3"/>
  <c r="F574" i="3"/>
  <c r="E574" i="3"/>
  <c r="D574" i="3"/>
  <c r="C574" i="3"/>
  <c r="F573" i="3"/>
  <c r="G573" i="3" s="1"/>
  <c r="E573" i="3"/>
  <c r="D573" i="3"/>
  <c r="C573" i="3"/>
  <c r="F572" i="3"/>
  <c r="G572" i="3" s="1"/>
  <c r="E572" i="3"/>
  <c r="D572" i="3"/>
  <c r="C572" i="3"/>
  <c r="G571" i="3"/>
  <c r="F571" i="3"/>
  <c r="E571" i="3"/>
  <c r="D571" i="3"/>
  <c r="C571" i="3"/>
  <c r="F570" i="3"/>
  <c r="G570" i="3" s="1"/>
  <c r="E570" i="3"/>
  <c r="D570" i="3"/>
  <c r="C570" i="3"/>
  <c r="F569" i="3"/>
  <c r="G569" i="3" s="1"/>
  <c r="E569" i="3"/>
  <c r="D569" i="3"/>
  <c r="C569" i="3"/>
  <c r="F568" i="3"/>
  <c r="G568" i="3" s="1"/>
  <c r="E568" i="3"/>
  <c r="D568" i="3"/>
  <c r="C568" i="3"/>
  <c r="F567" i="3"/>
  <c r="G567" i="3" s="1"/>
  <c r="E567" i="3"/>
  <c r="D567" i="3"/>
  <c r="C567" i="3"/>
  <c r="G566" i="3"/>
  <c r="F566" i="3"/>
  <c r="E566" i="3"/>
  <c r="D566" i="3"/>
  <c r="C566" i="3"/>
  <c r="F565" i="3"/>
  <c r="G565" i="3" s="1"/>
  <c r="E565" i="3"/>
  <c r="D565" i="3"/>
  <c r="C565" i="3"/>
  <c r="F564" i="3"/>
  <c r="G564" i="3" s="1"/>
  <c r="E564" i="3"/>
  <c r="D564" i="3"/>
  <c r="C564" i="3"/>
  <c r="G563" i="3"/>
  <c r="F563" i="3"/>
  <c r="E563" i="3"/>
  <c r="D563" i="3"/>
  <c r="C563" i="3"/>
  <c r="G562" i="3"/>
  <c r="F562" i="3"/>
  <c r="E562" i="3"/>
  <c r="D562" i="3"/>
  <c r="C562" i="3"/>
  <c r="F561" i="3"/>
  <c r="G561" i="3" s="1"/>
  <c r="E561" i="3"/>
  <c r="D561" i="3"/>
  <c r="C561" i="3"/>
  <c r="F560" i="3"/>
  <c r="G560" i="3" s="1"/>
  <c r="E560" i="3"/>
  <c r="D560" i="3"/>
  <c r="C560" i="3"/>
  <c r="F559" i="3"/>
  <c r="G559" i="3" s="1"/>
  <c r="E559" i="3"/>
  <c r="D559" i="3"/>
  <c r="C559" i="3"/>
  <c r="F558" i="3"/>
  <c r="G558" i="3" s="1"/>
  <c r="E558" i="3"/>
  <c r="D558" i="3"/>
  <c r="C558" i="3"/>
  <c r="F557" i="3"/>
  <c r="G557" i="3" s="1"/>
  <c r="E557" i="3"/>
  <c r="D557" i="3"/>
  <c r="C557" i="3"/>
  <c r="F556" i="3"/>
  <c r="G556" i="3" s="1"/>
  <c r="E556" i="3"/>
  <c r="D556" i="3"/>
  <c r="C556" i="3"/>
  <c r="F555" i="3"/>
  <c r="G555" i="3" s="1"/>
  <c r="E555" i="3"/>
  <c r="D555" i="3"/>
  <c r="C555" i="3"/>
  <c r="G554" i="3"/>
  <c r="F554" i="3"/>
  <c r="E554" i="3"/>
  <c r="D554" i="3"/>
  <c r="C554" i="3"/>
  <c r="F553" i="3"/>
  <c r="G553" i="3" s="1"/>
  <c r="E553" i="3"/>
  <c r="D553" i="3"/>
  <c r="C553" i="3"/>
  <c r="F552" i="3"/>
  <c r="G552" i="3" s="1"/>
  <c r="E552" i="3"/>
  <c r="D552" i="3"/>
  <c r="C552" i="3"/>
  <c r="F551" i="3"/>
  <c r="G551" i="3" s="1"/>
  <c r="E551" i="3"/>
  <c r="D551" i="3"/>
  <c r="C551" i="3"/>
  <c r="F550" i="3"/>
  <c r="G550" i="3" s="1"/>
  <c r="E550" i="3"/>
  <c r="D550" i="3"/>
  <c r="C550" i="3"/>
  <c r="F549" i="3"/>
  <c r="G549" i="3" s="1"/>
  <c r="E549" i="3"/>
  <c r="D549" i="3"/>
  <c r="C549" i="3"/>
  <c r="F548" i="3"/>
  <c r="G548" i="3" s="1"/>
  <c r="E548" i="3"/>
  <c r="D548" i="3"/>
  <c r="C548" i="3"/>
  <c r="F547" i="3"/>
  <c r="G547" i="3" s="1"/>
  <c r="E547" i="3"/>
  <c r="D547" i="3"/>
  <c r="C547" i="3"/>
  <c r="G546" i="3"/>
  <c r="F546" i="3"/>
  <c r="E546" i="3"/>
  <c r="D546" i="3"/>
  <c r="C546" i="3"/>
  <c r="F545" i="3"/>
  <c r="G545" i="3" s="1"/>
  <c r="E545" i="3"/>
  <c r="D545" i="3"/>
  <c r="C545" i="3"/>
  <c r="F544" i="3"/>
  <c r="G544" i="3" s="1"/>
  <c r="E544" i="3"/>
  <c r="D544" i="3"/>
  <c r="C544" i="3"/>
  <c r="F543" i="3"/>
  <c r="G543" i="3" s="1"/>
  <c r="E543" i="3"/>
  <c r="D543" i="3"/>
  <c r="C543" i="3"/>
  <c r="G542" i="3"/>
  <c r="F542" i="3"/>
  <c r="E542" i="3"/>
  <c r="D542" i="3"/>
  <c r="C542" i="3"/>
  <c r="F541" i="3"/>
  <c r="G541" i="3" s="1"/>
  <c r="E541" i="3"/>
  <c r="D541" i="3"/>
  <c r="C541" i="3"/>
  <c r="F540" i="3"/>
  <c r="G540" i="3" s="1"/>
  <c r="E540" i="3"/>
  <c r="D540" i="3"/>
  <c r="C540" i="3"/>
  <c r="F539" i="3"/>
  <c r="G539" i="3" s="1"/>
  <c r="E539" i="3"/>
  <c r="D539" i="3"/>
  <c r="C539" i="3"/>
  <c r="F538" i="3"/>
  <c r="G538" i="3" s="1"/>
  <c r="E538" i="3"/>
  <c r="D538" i="3"/>
  <c r="C538" i="3"/>
  <c r="F537" i="3"/>
  <c r="G537" i="3" s="1"/>
  <c r="E537" i="3"/>
  <c r="D537" i="3"/>
  <c r="C537" i="3"/>
  <c r="F536" i="3"/>
  <c r="G536" i="3" s="1"/>
  <c r="E536" i="3"/>
  <c r="D536" i="3"/>
  <c r="C536" i="3"/>
  <c r="F535" i="3"/>
  <c r="G535" i="3" s="1"/>
  <c r="E535" i="3"/>
  <c r="D535" i="3"/>
  <c r="C535" i="3"/>
  <c r="F534" i="3"/>
  <c r="G534" i="3" s="1"/>
  <c r="E534" i="3"/>
  <c r="D534" i="3"/>
  <c r="C534" i="3"/>
  <c r="F533" i="3"/>
  <c r="G533" i="3" s="1"/>
  <c r="E533" i="3"/>
  <c r="D533" i="3"/>
  <c r="C533" i="3"/>
  <c r="F532" i="3"/>
  <c r="G532" i="3" s="1"/>
  <c r="E532" i="3"/>
  <c r="D532" i="3"/>
  <c r="C532" i="3"/>
  <c r="G531" i="3"/>
  <c r="F531" i="3"/>
  <c r="E531" i="3"/>
  <c r="D531" i="3"/>
  <c r="C531" i="3"/>
  <c r="F530" i="3"/>
  <c r="G530" i="3" s="1"/>
  <c r="E530" i="3"/>
  <c r="D530" i="3"/>
  <c r="C530" i="3"/>
  <c r="F529" i="3"/>
  <c r="G529" i="3" s="1"/>
  <c r="E529" i="3"/>
  <c r="D529" i="3"/>
  <c r="C529" i="3"/>
  <c r="F528" i="3"/>
  <c r="G528" i="3" s="1"/>
  <c r="E528" i="3"/>
  <c r="D528" i="3"/>
  <c r="C528" i="3"/>
  <c r="F527" i="3"/>
  <c r="G527" i="3" s="1"/>
  <c r="E527" i="3"/>
  <c r="D527" i="3"/>
  <c r="C527" i="3"/>
  <c r="F526" i="3"/>
  <c r="G526" i="3" s="1"/>
  <c r="E526" i="3"/>
  <c r="D526" i="3"/>
  <c r="C526" i="3"/>
  <c r="F525" i="3"/>
  <c r="G525" i="3" s="1"/>
  <c r="E525" i="3"/>
  <c r="D525" i="3"/>
  <c r="C525" i="3"/>
  <c r="F524" i="3"/>
  <c r="G524" i="3" s="1"/>
  <c r="E524" i="3"/>
  <c r="D524" i="3"/>
  <c r="C524" i="3"/>
  <c r="F523" i="3"/>
  <c r="G523" i="3" s="1"/>
  <c r="E523" i="3"/>
  <c r="D523" i="3"/>
  <c r="C523" i="3"/>
  <c r="G522" i="3"/>
  <c r="F522" i="3"/>
  <c r="E522" i="3"/>
  <c r="D522" i="3"/>
  <c r="C522" i="3"/>
  <c r="F521" i="3"/>
  <c r="G521" i="3" s="1"/>
  <c r="E521" i="3"/>
  <c r="D521" i="3"/>
  <c r="C521" i="3"/>
  <c r="F520" i="3"/>
  <c r="G520" i="3" s="1"/>
  <c r="E520" i="3"/>
  <c r="D520" i="3"/>
  <c r="C520" i="3"/>
  <c r="F519" i="3"/>
  <c r="G519" i="3" s="1"/>
  <c r="E519" i="3"/>
  <c r="D519" i="3"/>
  <c r="C519" i="3"/>
  <c r="F518" i="3"/>
  <c r="G518" i="3" s="1"/>
  <c r="E518" i="3"/>
  <c r="D518" i="3"/>
  <c r="C518" i="3"/>
  <c r="F517" i="3"/>
  <c r="G517" i="3" s="1"/>
  <c r="E517" i="3"/>
  <c r="D517" i="3"/>
  <c r="C517" i="3"/>
  <c r="F516" i="3"/>
  <c r="G516" i="3" s="1"/>
  <c r="E516" i="3"/>
  <c r="D516" i="3"/>
  <c r="C516" i="3"/>
  <c r="G515" i="3"/>
  <c r="F515" i="3"/>
  <c r="E515" i="3"/>
  <c r="D515" i="3"/>
  <c r="C515" i="3"/>
  <c r="G514" i="3"/>
  <c r="F514" i="3"/>
  <c r="E514" i="3"/>
  <c r="D514" i="3"/>
  <c r="C514" i="3"/>
  <c r="F513" i="3"/>
  <c r="G513" i="3" s="1"/>
  <c r="E513" i="3"/>
  <c r="D513" i="3"/>
  <c r="C513" i="3"/>
  <c r="F512" i="3"/>
  <c r="G512" i="3" s="1"/>
  <c r="E512" i="3"/>
  <c r="D512" i="3"/>
  <c r="C512" i="3"/>
  <c r="F511" i="3"/>
  <c r="G511" i="3" s="1"/>
  <c r="E511" i="3"/>
  <c r="D511" i="3"/>
  <c r="C511" i="3"/>
  <c r="F510" i="3"/>
  <c r="G510" i="3" s="1"/>
  <c r="E510" i="3"/>
  <c r="D510" i="3"/>
  <c r="C510" i="3"/>
  <c r="F509" i="3"/>
  <c r="G509" i="3" s="1"/>
  <c r="E509" i="3"/>
  <c r="D509" i="3"/>
  <c r="C509" i="3"/>
  <c r="F508" i="3"/>
  <c r="G508" i="3" s="1"/>
  <c r="E508" i="3"/>
  <c r="D508" i="3"/>
  <c r="C508" i="3"/>
  <c r="F507" i="3"/>
  <c r="G507" i="3" s="1"/>
  <c r="E507" i="3"/>
  <c r="D507" i="3"/>
  <c r="C507" i="3"/>
  <c r="F506" i="3"/>
  <c r="G506" i="3" s="1"/>
  <c r="E506" i="3"/>
  <c r="D506" i="3"/>
  <c r="C506" i="3"/>
  <c r="F505" i="3"/>
  <c r="G505" i="3" s="1"/>
  <c r="E505" i="3"/>
  <c r="D505" i="3"/>
  <c r="C505" i="3"/>
  <c r="F504" i="3"/>
  <c r="G504" i="3" s="1"/>
  <c r="E504" i="3"/>
  <c r="D504" i="3"/>
  <c r="C504" i="3"/>
  <c r="F503" i="3"/>
  <c r="G503" i="3" s="1"/>
  <c r="E503" i="3"/>
  <c r="D503" i="3"/>
  <c r="C503" i="3"/>
  <c r="F502" i="3"/>
  <c r="G502" i="3" s="1"/>
  <c r="E502" i="3"/>
  <c r="D502" i="3"/>
  <c r="C502" i="3"/>
  <c r="F501" i="3"/>
  <c r="G501" i="3" s="1"/>
  <c r="E501" i="3"/>
  <c r="D501" i="3"/>
  <c r="C501" i="3"/>
  <c r="F500" i="3"/>
  <c r="G500" i="3" s="1"/>
  <c r="E500" i="3"/>
  <c r="D500" i="3"/>
  <c r="C500" i="3"/>
  <c r="G499" i="3"/>
  <c r="F499" i="3"/>
  <c r="E499" i="3"/>
  <c r="D499" i="3"/>
  <c r="C499" i="3"/>
  <c r="G498" i="3"/>
  <c r="F498" i="3"/>
  <c r="E498" i="3"/>
  <c r="D498" i="3"/>
  <c r="C498" i="3"/>
  <c r="F497" i="3"/>
  <c r="G497" i="3" s="1"/>
  <c r="E497" i="3"/>
  <c r="D497" i="3"/>
  <c r="C497" i="3"/>
  <c r="F496" i="3"/>
  <c r="G496" i="3" s="1"/>
  <c r="E496" i="3"/>
  <c r="D496" i="3"/>
  <c r="C496" i="3"/>
  <c r="F495" i="3"/>
  <c r="G495" i="3" s="1"/>
  <c r="E495" i="3"/>
  <c r="D495" i="3"/>
  <c r="C495" i="3"/>
  <c r="F494" i="3"/>
  <c r="G494" i="3" s="1"/>
  <c r="E494" i="3"/>
  <c r="D494" i="3"/>
  <c r="C494" i="3"/>
  <c r="F493" i="3"/>
  <c r="G493" i="3" s="1"/>
  <c r="E493" i="3"/>
  <c r="D493" i="3"/>
  <c r="C493" i="3"/>
  <c r="F492" i="3"/>
  <c r="G492" i="3" s="1"/>
  <c r="E492" i="3"/>
  <c r="D492" i="3"/>
  <c r="C492" i="3"/>
  <c r="F491" i="3"/>
  <c r="G491" i="3" s="1"/>
  <c r="E491" i="3"/>
  <c r="D491" i="3"/>
  <c r="C491" i="3"/>
  <c r="F490" i="3"/>
  <c r="G490" i="3" s="1"/>
  <c r="E490" i="3"/>
  <c r="D490" i="3"/>
  <c r="C490" i="3"/>
  <c r="F489" i="3"/>
  <c r="G489" i="3" s="1"/>
  <c r="E489" i="3"/>
  <c r="D489" i="3"/>
  <c r="C489" i="3"/>
  <c r="F488" i="3"/>
  <c r="G488" i="3" s="1"/>
  <c r="E488" i="3"/>
  <c r="D488" i="3"/>
  <c r="C488" i="3"/>
  <c r="F487" i="3"/>
  <c r="G487" i="3" s="1"/>
  <c r="E487" i="3"/>
  <c r="D487" i="3"/>
  <c r="C487" i="3"/>
  <c r="F486" i="3"/>
  <c r="G486" i="3" s="1"/>
  <c r="E486" i="3"/>
  <c r="D486" i="3"/>
  <c r="C486" i="3"/>
  <c r="F485" i="3"/>
  <c r="G485" i="3" s="1"/>
  <c r="E485" i="3"/>
  <c r="D485" i="3"/>
  <c r="C485" i="3"/>
  <c r="F484" i="3"/>
  <c r="G484" i="3" s="1"/>
  <c r="E484" i="3"/>
  <c r="D484" i="3"/>
  <c r="C484" i="3"/>
  <c r="F483" i="3"/>
  <c r="G483" i="3" s="1"/>
  <c r="E483" i="3"/>
  <c r="D483" i="3"/>
  <c r="C483" i="3"/>
  <c r="G482" i="3"/>
  <c r="F482" i="3"/>
  <c r="E482" i="3"/>
  <c r="D482" i="3"/>
  <c r="C482" i="3"/>
  <c r="F481" i="3"/>
  <c r="G481" i="3" s="1"/>
  <c r="E481" i="3"/>
  <c r="D481" i="3"/>
  <c r="C481" i="3"/>
  <c r="F480" i="3"/>
  <c r="G480" i="3" s="1"/>
  <c r="E480" i="3"/>
  <c r="D480" i="3"/>
  <c r="C480" i="3"/>
  <c r="F479" i="3"/>
  <c r="G479" i="3" s="1"/>
  <c r="E479" i="3"/>
  <c r="D479" i="3"/>
  <c r="C479" i="3"/>
  <c r="F478" i="3"/>
  <c r="G478" i="3" s="1"/>
  <c r="E478" i="3"/>
  <c r="D478" i="3"/>
  <c r="C478" i="3"/>
  <c r="F477" i="3"/>
  <c r="G477" i="3" s="1"/>
  <c r="E477" i="3"/>
  <c r="D477" i="3"/>
  <c r="C477" i="3"/>
  <c r="F476" i="3"/>
  <c r="G476" i="3" s="1"/>
  <c r="E476" i="3"/>
  <c r="D476" i="3"/>
  <c r="C476" i="3"/>
  <c r="F475" i="3"/>
  <c r="G475" i="3" s="1"/>
  <c r="E475" i="3"/>
  <c r="D475" i="3"/>
  <c r="C475" i="3"/>
  <c r="G474" i="3"/>
  <c r="F474" i="3"/>
  <c r="E474" i="3"/>
  <c r="D474" i="3"/>
  <c r="C474" i="3"/>
  <c r="G473" i="3"/>
  <c r="F473" i="3"/>
  <c r="E473" i="3"/>
  <c r="D473" i="3"/>
  <c r="C473" i="3"/>
  <c r="F472" i="3"/>
  <c r="G472" i="3" s="1"/>
  <c r="E472" i="3"/>
  <c r="D472" i="3"/>
  <c r="C472" i="3"/>
  <c r="F471" i="3"/>
  <c r="G471" i="3" s="1"/>
  <c r="E471" i="3"/>
  <c r="D471" i="3"/>
  <c r="C471" i="3"/>
  <c r="F470" i="3"/>
  <c r="G470" i="3" s="1"/>
  <c r="E470" i="3"/>
  <c r="D470" i="3"/>
  <c r="C470" i="3"/>
  <c r="F469" i="3"/>
  <c r="G469" i="3" s="1"/>
  <c r="E469" i="3"/>
  <c r="D469" i="3"/>
  <c r="C469" i="3"/>
  <c r="G468" i="3"/>
  <c r="F468" i="3"/>
  <c r="E468" i="3"/>
  <c r="D468" i="3"/>
  <c r="C468" i="3"/>
  <c r="F467" i="3"/>
  <c r="G467" i="3" s="1"/>
  <c r="E467" i="3"/>
  <c r="D467" i="3"/>
  <c r="C467" i="3"/>
  <c r="G466" i="3"/>
  <c r="F466" i="3"/>
  <c r="E466" i="3"/>
  <c r="D466" i="3"/>
  <c r="C466" i="3"/>
  <c r="F465" i="3"/>
  <c r="G465" i="3" s="1"/>
  <c r="E465" i="3"/>
  <c r="D465" i="3"/>
  <c r="C465" i="3"/>
  <c r="F464" i="3"/>
  <c r="G464" i="3" s="1"/>
  <c r="E464" i="3"/>
  <c r="D464" i="3"/>
  <c r="C464" i="3"/>
  <c r="F463" i="3"/>
  <c r="G463" i="3" s="1"/>
  <c r="E463" i="3"/>
  <c r="D463" i="3"/>
  <c r="C463" i="3"/>
  <c r="F462" i="3"/>
  <c r="G462" i="3" s="1"/>
  <c r="E462" i="3"/>
  <c r="D462" i="3"/>
  <c r="C462" i="3"/>
  <c r="G461" i="3"/>
  <c r="F461" i="3"/>
  <c r="E461" i="3"/>
  <c r="D461" i="3"/>
  <c r="C461" i="3"/>
  <c r="F460" i="3"/>
  <c r="G460" i="3" s="1"/>
  <c r="E460" i="3"/>
  <c r="D460" i="3"/>
  <c r="C460" i="3"/>
  <c r="G459" i="3"/>
  <c r="F459" i="3"/>
  <c r="E459" i="3"/>
  <c r="D459" i="3"/>
  <c r="C459" i="3"/>
  <c r="F458" i="3"/>
  <c r="G458" i="3" s="1"/>
  <c r="E458" i="3"/>
  <c r="D458" i="3"/>
  <c r="C458" i="3"/>
  <c r="F457" i="3"/>
  <c r="G457" i="3" s="1"/>
  <c r="E457" i="3"/>
  <c r="D457" i="3"/>
  <c r="C457" i="3"/>
  <c r="F456" i="3"/>
  <c r="G456" i="3" s="1"/>
  <c r="E456" i="3"/>
  <c r="D456" i="3"/>
  <c r="C456" i="3"/>
  <c r="F455" i="3"/>
  <c r="G455" i="3" s="1"/>
  <c r="E455" i="3"/>
  <c r="D455" i="3"/>
  <c r="C455" i="3"/>
  <c r="F454" i="3"/>
  <c r="G454" i="3" s="1"/>
  <c r="E454" i="3"/>
  <c r="D454" i="3"/>
  <c r="C454" i="3"/>
  <c r="G453" i="3"/>
  <c r="F453" i="3"/>
  <c r="E453" i="3"/>
  <c r="D453" i="3"/>
  <c r="C453" i="3"/>
  <c r="F452" i="3"/>
  <c r="G452" i="3" s="1"/>
  <c r="E452" i="3"/>
  <c r="D452" i="3"/>
  <c r="C452" i="3"/>
  <c r="G451" i="3"/>
  <c r="F451" i="3"/>
  <c r="E451" i="3"/>
  <c r="D451" i="3"/>
  <c r="C451" i="3"/>
  <c r="F450" i="3"/>
  <c r="G450" i="3" s="1"/>
  <c r="E450" i="3"/>
  <c r="D450" i="3"/>
  <c r="C450" i="3"/>
  <c r="F449" i="3"/>
  <c r="G449" i="3" s="1"/>
  <c r="E449" i="3"/>
  <c r="D449" i="3"/>
  <c r="C449" i="3"/>
  <c r="F448" i="3"/>
  <c r="G448" i="3" s="1"/>
  <c r="E448" i="3"/>
  <c r="D448" i="3"/>
  <c r="C448" i="3"/>
  <c r="F447" i="3"/>
  <c r="G447" i="3" s="1"/>
  <c r="E447" i="3"/>
  <c r="D447" i="3"/>
  <c r="C447" i="3"/>
  <c r="F446" i="3"/>
  <c r="G446" i="3" s="1"/>
  <c r="E446" i="3"/>
  <c r="D446" i="3"/>
  <c r="C446" i="3"/>
  <c r="F445" i="3"/>
  <c r="G445" i="3" s="1"/>
  <c r="E445" i="3"/>
  <c r="D445" i="3"/>
  <c r="C445" i="3"/>
  <c r="G444" i="3"/>
  <c r="F444" i="3"/>
  <c r="E444" i="3"/>
  <c r="D444" i="3"/>
  <c r="C444" i="3"/>
  <c r="G443" i="3"/>
  <c r="F443" i="3"/>
  <c r="E443" i="3"/>
  <c r="D443" i="3"/>
  <c r="C443" i="3"/>
  <c r="G442" i="3"/>
  <c r="F442" i="3"/>
  <c r="E442" i="3"/>
  <c r="D442" i="3"/>
  <c r="C442" i="3"/>
  <c r="F441" i="3"/>
  <c r="G441" i="3" s="1"/>
  <c r="E441" i="3"/>
  <c r="D441" i="3"/>
  <c r="C441" i="3"/>
  <c r="F440" i="3"/>
  <c r="G440" i="3" s="1"/>
  <c r="E440" i="3"/>
  <c r="D440" i="3"/>
  <c r="C440" i="3"/>
  <c r="F439" i="3"/>
  <c r="G439" i="3" s="1"/>
  <c r="E439" i="3"/>
  <c r="D439" i="3"/>
  <c r="C439" i="3"/>
  <c r="F438" i="3"/>
  <c r="G438" i="3" s="1"/>
  <c r="E438" i="3"/>
  <c r="D438" i="3"/>
  <c r="C438" i="3"/>
  <c r="F437" i="3"/>
  <c r="G437" i="3" s="1"/>
  <c r="E437" i="3"/>
  <c r="D437" i="3"/>
  <c r="C437" i="3"/>
  <c r="G436" i="3"/>
  <c r="F436" i="3"/>
  <c r="E436" i="3"/>
  <c r="D436" i="3"/>
  <c r="C436" i="3"/>
  <c r="F435" i="3"/>
  <c r="G435" i="3" s="1"/>
  <c r="E435" i="3"/>
  <c r="D435" i="3"/>
  <c r="C435" i="3"/>
  <c r="F434" i="3"/>
  <c r="G434" i="3" s="1"/>
  <c r="E434" i="3"/>
  <c r="D434" i="3"/>
  <c r="C434" i="3"/>
  <c r="F433" i="3"/>
  <c r="G433" i="3" s="1"/>
  <c r="E433" i="3"/>
  <c r="D433" i="3"/>
  <c r="C433" i="3"/>
  <c r="F432" i="3"/>
  <c r="G432" i="3" s="1"/>
  <c r="E432" i="3"/>
  <c r="D432" i="3"/>
  <c r="C432" i="3"/>
  <c r="F431" i="3"/>
  <c r="G431" i="3" s="1"/>
  <c r="E431" i="3"/>
  <c r="D431" i="3"/>
  <c r="C431" i="3"/>
  <c r="F430" i="3"/>
  <c r="G430" i="3" s="1"/>
  <c r="E430" i="3"/>
  <c r="D430" i="3"/>
  <c r="C430" i="3"/>
  <c r="G429" i="3"/>
  <c r="F429" i="3"/>
  <c r="E429" i="3"/>
  <c r="D429" i="3"/>
  <c r="C429" i="3"/>
  <c r="F428" i="3"/>
  <c r="G428" i="3" s="1"/>
  <c r="E428" i="3"/>
  <c r="D428" i="3"/>
  <c r="C428" i="3"/>
  <c r="G427" i="3"/>
  <c r="F427" i="3"/>
  <c r="E427" i="3"/>
  <c r="D427" i="3"/>
  <c r="C427" i="3"/>
  <c r="F426" i="3"/>
  <c r="G426" i="3" s="1"/>
  <c r="E426" i="3"/>
  <c r="D426" i="3"/>
  <c r="C426" i="3"/>
  <c r="F425" i="3"/>
  <c r="G425" i="3" s="1"/>
  <c r="E425" i="3"/>
  <c r="D425" i="3"/>
  <c r="C425" i="3"/>
  <c r="F424" i="3"/>
  <c r="G424" i="3" s="1"/>
  <c r="E424" i="3"/>
  <c r="D424" i="3"/>
  <c r="C424" i="3"/>
  <c r="F423" i="3"/>
  <c r="G423" i="3" s="1"/>
  <c r="E423" i="3"/>
  <c r="D423" i="3"/>
  <c r="C423" i="3"/>
  <c r="F422" i="3"/>
  <c r="G422" i="3" s="1"/>
  <c r="E422" i="3"/>
  <c r="D422" i="3"/>
  <c r="C422" i="3"/>
  <c r="F421" i="3"/>
  <c r="G421" i="3" s="1"/>
  <c r="E421" i="3"/>
  <c r="D421" i="3"/>
  <c r="C421" i="3"/>
  <c r="F420" i="3"/>
  <c r="G420" i="3" s="1"/>
  <c r="E420" i="3"/>
  <c r="D420" i="3"/>
  <c r="C420" i="3"/>
  <c r="G419" i="3"/>
  <c r="F419" i="3"/>
  <c r="E419" i="3"/>
  <c r="D419" i="3"/>
  <c r="C419" i="3"/>
  <c r="F418" i="3"/>
  <c r="G418" i="3" s="1"/>
  <c r="E418" i="3"/>
  <c r="D418" i="3"/>
  <c r="C418" i="3"/>
  <c r="F417" i="3"/>
  <c r="G417" i="3" s="1"/>
  <c r="E417" i="3"/>
  <c r="D417" i="3"/>
  <c r="C417" i="3"/>
  <c r="F416" i="3"/>
  <c r="G416" i="3" s="1"/>
  <c r="E416" i="3"/>
  <c r="D416" i="3"/>
  <c r="C416" i="3"/>
  <c r="F415" i="3"/>
  <c r="G415" i="3" s="1"/>
  <c r="E415" i="3"/>
  <c r="D415" i="3"/>
  <c r="C415" i="3"/>
  <c r="F414" i="3"/>
  <c r="G414" i="3" s="1"/>
  <c r="E414" i="3"/>
  <c r="D414" i="3"/>
  <c r="C414" i="3"/>
  <c r="F413" i="3"/>
  <c r="G413" i="3" s="1"/>
  <c r="E413" i="3"/>
  <c r="D413" i="3"/>
  <c r="C413" i="3"/>
  <c r="F412" i="3"/>
  <c r="G412" i="3" s="1"/>
  <c r="E412" i="3"/>
  <c r="D412" i="3"/>
  <c r="C412" i="3"/>
  <c r="G411" i="3"/>
  <c r="F411" i="3"/>
  <c r="E411" i="3"/>
  <c r="D411" i="3"/>
  <c r="C411" i="3"/>
  <c r="G410" i="3"/>
  <c r="F410" i="3"/>
  <c r="E410" i="3"/>
  <c r="D410" i="3"/>
  <c r="C410" i="3"/>
  <c r="F409" i="3"/>
  <c r="G409" i="3" s="1"/>
  <c r="E409" i="3"/>
  <c r="D409" i="3"/>
  <c r="C409" i="3"/>
  <c r="F408" i="3"/>
  <c r="G408" i="3" s="1"/>
  <c r="E408" i="3"/>
  <c r="D408" i="3"/>
  <c r="C408" i="3"/>
  <c r="F407" i="3"/>
  <c r="G407" i="3" s="1"/>
  <c r="E407" i="3"/>
  <c r="D407" i="3"/>
  <c r="C407" i="3"/>
  <c r="F406" i="3"/>
  <c r="G406" i="3" s="1"/>
  <c r="E406" i="3"/>
  <c r="D406" i="3"/>
  <c r="C406" i="3"/>
  <c r="F405" i="3"/>
  <c r="G405" i="3" s="1"/>
  <c r="E405" i="3"/>
  <c r="D405" i="3"/>
  <c r="C405" i="3"/>
  <c r="G404" i="3"/>
  <c r="F404" i="3"/>
  <c r="E404" i="3"/>
  <c r="D404" i="3"/>
  <c r="C404" i="3"/>
  <c r="F403" i="3"/>
  <c r="G403" i="3" s="1"/>
  <c r="E403" i="3"/>
  <c r="D403" i="3"/>
  <c r="C403" i="3"/>
  <c r="F402" i="3"/>
  <c r="G402" i="3" s="1"/>
  <c r="E402" i="3"/>
  <c r="D402" i="3"/>
  <c r="C402" i="3"/>
  <c r="G401" i="3"/>
  <c r="F401" i="3"/>
  <c r="E401" i="3"/>
  <c r="D401" i="3"/>
  <c r="C401" i="3"/>
  <c r="F400" i="3"/>
  <c r="G400" i="3" s="1"/>
  <c r="E400" i="3"/>
  <c r="D400" i="3"/>
  <c r="C400" i="3"/>
  <c r="F399" i="3"/>
  <c r="G399" i="3" s="1"/>
  <c r="E399" i="3"/>
  <c r="D399" i="3"/>
  <c r="C399" i="3"/>
  <c r="F398" i="3"/>
  <c r="G398" i="3" s="1"/>
  <c r="E398" i="3"/>
  <c r="D398" i="3"/>
  <c r="C398" i="3"/>
  <c r="G397" i="3"/>
  <c r="F397" i="3"/>
  <c r="E397" i="3"/>
  <c r="D397" i="3"/>
  <c r="C397" i="3"/>
  <c r="F396" i="3"/>
  <c r="G396" i="3" s="1"/>
  <c r="E396" i="3"/>
  <c r="D396" i="3"/>
  <c r="C396" i="3"/>
  <c r="F395" i="3"/>
  <c r="G395" i="3" s="1"/>
  <c r="E395" i="3"/>
  <c r="D395" i="3"/>
  <c r="C395" i="3"/>
  <c r="F394" i="3"/>
  <c r="G394" i="3" s="1"/>
  <c r="E394" i="3"/>
  <c r="D394" i="3"/>
  <c r="C394" i="3"/>
  <c r="G393" i="3"/>
  <c r="F393" i="3"/>
  <c r="E393" i="3"/>
  <c r="D393" i="3"/>
  <c r="C393" i="3"/>
  <c r="F392" i="3"/>
  <c r="G392" i="3" s="1"/>
  <c r="E392" i="3"/>
  <c r="D392" i="3"/>
  <c r="C392" i="3"/>
  <c r="F391" i="3"/>
  <c r="G391" i="3" s="1"/>
  <c r="E391" i="3"/>
  <c r="D391" i="3"/>
  <c r="C391" i="3"/>
  <c r="F390" i="3"/>
  <c r="G390" i="3" s="1"/>
  <c r="E390" i="3"/>
  <c r="D390" i="3"/>
  <c r="C390" i="3"/>
  <c r="F389" i="3"/>
  <c r="G389" i="3" s="1"/>
  <c r="E389" i="3"/>
  <c r="D389" i="3"/>
  <c r="C389" i="3"/>
  <c r="G388" i="3"/>
  <c r="F388" i="3"/>
  <c r="E388" i="3"/>
  <c r="D388" i="3"/>
  <c r="C388" i="3"/>
  <c r="F387" i="3"/>
  <c r="G387" i="3" s="1"/>
  <c r="E387" i="3"/>
  <c r="D387" i="3"/>
  <c r="C387" i="3"/>
  <c r="G386" i="3"/>
  <c r="F386" i="3"/>
  <c r="E386" i="3"/>
  <c r="D386" i="3"/>
  <c r="C386" i="3"/>
  <c r="G385" i="3"/>
  <c r="F385" i="3"/>
  <c r="E385" i="3"/>
  <c r="D385" i="3"/>
  <c r="C385" i="3"/>
  <c r="F384" i="3"/>
  <c r="G384" i="3" s="1"/>
  <c r="E384" i="3"/>
  <c r="D384" i="3"/>
  <c r="C384" i="3"/>
  <c r="F383" i="3"/>
  <c r="G383" i="3" s="1"/>
  <c r="E383" i="3"/>
  <c r="D383" i="3"/>
  <c r="C383" i="3"/>
  <c r="F382" i="3"/>
  <c r="G382" i="3" s="1"/>
  <c r="E382" i="3"/>
  <c r="D382" i="3"/>
  <c r="C382" i="3"/>
  <c r="G381" i="3"/>
  <c r="F381" i="3"/>
  <c r="E381" i="3"/>
  <c r="D381" i="3"/>
  <c r="C381" i="3"/>
  <c r="F380" i="3"/>
  <c r="G380" i="3" s="1"/>
  <c r="E380" i="3"/>
  <c r="D380" i="3"/>
  <c r="C380" i="3"/>
  <c r="G379" i="3"/>
  <c r="F379" i="3"/>
  <c r="E379" i="3"/>
  <c r="D379" i="3"/>
  <c r="C379" i="3"/>
  <c r="G378" i="3"/>
  <c r="F378" i="3"/>
  <c r="E378" i="3"/>
  <c r="D378" i="3"/>
  <c r="C378" i="3"/>
  <c r="F377" i="3"/>
  <c r="G377" i="3" s="1"/>
  <c r="E377" i="3"/>
  <c r="D377" i="3"/>
  <c r="C377" i="3"/>
  <c r="F376" i="3"/>
  <c r="G376" i="3" s="1"/>
  <c r="E376" i="3"/>
  <c r="D376" i="3"/>
  <c r="C376" i="3"/>
  <c r="F375" i="3"/>
  <c r="G375" i="3" s="1"/>
  <c r="E375" i="3"/>
  <c r="D375" i="3"/>
  <c r="C375" i="3"/>
  <c r="F374" i="3"/>
  <c r="G374" i="3" s="1"/>
  <c r="E374" i="3"/>
  <c r="D374" i="3"/>
  <c r="C374" i="3"/>
  <c r="F373" i="3"/>
  <c r="G373" i="3" s="1"/>
  <c r="E373" i="3"/>
  <c r="D373" i="3"/>
  <c r="C373" i="3"/>
  <c r="G372" i="3"/>
  <c r="F372" i="3"/>
  <c r="E372" i="3"/>
  <c r="D372" i="3"/>
  <c r="C372" i="3"/>
  <c r="G371" i="3"/>
  <c r="F371" i="3"/>
  <c r="E371" i="3"/>
  <c r="D371" i="3"/>
  <c r="C371" i="3"/>
  <c r="F370" i="3"/>
  <c r="G370" i="3" s="1"/>
  <c r="E370" i="3"/>
  <c r="D370" i="3"/>
  <c r="C370" i="3"/>
  <c r="F369" i="3"/>
  <c r="G369" i="3" s="1"/>
  <c r="E369" i="3"/>
  <c r="D369" i="3"/>
  <c r="C369" i="3"/>
  <c r="F368" i="3"/>
  <c r="G368" i="3" s="1"/>
  <c r="E368" i="3"/>
  <c r="D368" i="3"/>
  <c r="C368" i="3"/>
  <c r="F367" i="3"/>
  <c r="G367" i="3" s="1"/>
  <c r="E367" i="3"/>
  <c r="D367" i="3"/>
  <c r="C367" i="3"/>
  <c r="F366" i="3"/>
  <c r="G366" i="3" s="1"/>
  <c r="E366" i="3"/>
  <c r="D366" i="3"/>
  <c r="C366" i="3"/>
  <c r="G365" i="3"/>
  <c r="F365" i="3"/>
  <c r="E365" i="3"/>
  <c r="D365" i="3"/>
  <c r="C365" i="3"/>
  <c r="G364" i="3"/>
  <c r="F364" i="3"/>
  <c r="E364" i="3"/>
  <c r="D364" i="3"/>
  <c r="C364" i="3"/>
  <c r="F363" i="3"/>
  <c r="G363" i="3" s="1"/>
  <c r="E363" i="3"/>
  <c r="D363" i="3"/>
  <c r="C363" i="3"/>
  <c r="F362" i="3"/>
  <c r="G362" i="3" s="1"/>
  <c r="E362" i="3"/>
  <c r="D362" i="3"/>
  <c r="C362" i="3"/>
  <c r="G361" i="3"/>
  <c r="F361" i="3"/>
  <c r="E361" i="3"/>
  <c r="D361" i="3"/>
  <c r="C361" i="3"/>
  <c r="F360" i="3"/>
  <c r="G360" i="3" s="1"/>
  <c r="E360" i="3"/>
  <c r="D360" i="3"/>
  <c r="C360" i="3"/>
  <c r="F359" i="3"/>
  <c r="G359" i="3" s="1"/>
  <c r="E359" i="3"/>
  <c r="D359" i="3"/>
  <c r="C359" i="3"/>
  <c r="F358" i="3"/>
  <c r="G358" i="3" s="1"/>
  <c r="E358" i="3"/>
  <c r="D358" i="3"/>
  <c r="C358" i="3"/>
  <c r="G357" i="3"/>
  <c r="F357" i="3"/>
  <c r="E357" i="3"/>
  <c r="D357" i="3"/>
  <c r="C357" i="3"/>
  <c r="F356" i="3"/>
  <c r="G356" i="3" s="1"/>
  <c r="E356" i="3"/>
  <c r="D356" i="3"/>
  <c r="C356" i="3"/>
  <c r="F355" i="3"/>
  <c r="G355" i="3" s="1"/>
  <c r="E355" i="3"/>
  <c r="D355" i="3"/>
  <c r="C355" i="3"/>
  <c r="G354" i="3"/>
  <c r="F354" i="3"/>
  <c r="E354" i="3"/>
  <c r="D354" i="3"/>
  <c r="C354" i="3"/>
  <c r="F353" i="3"/>
  <c r="G353" i="3" s="1"/>
  <c r="E353" i="3"/>
  <c r="D353" i="3"/>
  <c r="C353" i="3"/>
  <c r="F352" i="3"/>
  <c r="G352" i="3" s="1"/>
  <c r="E352" i="3"/>
  <c r="D352" i="3"/>
  <c r="C352" i="3"/>
  <c r="F351" i="3"/>
  <c r="G351" i="3" s="1"/>
  <c r="E351" i="3"/>
  <c r="D351" i="3"/>
  <c r="C351" i="3"/>
  <c r="F350" i="3"/>
  <c r="G350" i="3" s="1"/>
  <c r="E350" i="3"/>
  <c r="D350" i="3"/>
  <c r="C350" i="3"/>
  <c r="F349" i="3"/>
  <c r="G349" i="3" s="1"/>
  <c r="E349" i="3"/>
  <c r="D349" i="3"/>
  <c r="C349" i="3"/>
  <c r="F348" i="3"/>
  <c r="G348" i="3" s="1"/>
  <c r="E348" i="3"/>
  <c r="D348" i="3"/>
  <c r="C348" i="3"/>
  <c r="G347" i="3"/>
  <c r="F347" i="3"/>
  <c r="E347" i="3"/>
  <c r="D347" i="3"/>
  <c r="C347" i="3"/>
  <c r="F346" i="3"/>
  <c r="G346" i="3" s="1"/>
  <c r="E346" i="3"/>
  <c r="D346" i="3"/>
  <c r="C346" i="3"/>
  <c r="G345" i="3"/>
  <c r="F345" i="3"/>
  <c r="E345" i="3"/>
  <c r="D345" i="3"/>
  <c r="C345" i="3"/>
  <c r="F344" i="3"/>
  <c r="G344" i="3" s="1"/>
  <c r="E344" i="3"/>
  <c r="D344" i="3"/>
  <c r="C344" i="3"/>
  <c r="F343" i="3"/>
  <c r="G343" i="3" s="1"/>
  <c r="E343" i="3"/>
  <c r="D343" i="3"/>
  <c r="C343" i="3"/>
  <c r="F342" i="3"/>
  <c r="G342" i="3" s="1"/>
  <c r="E342" i="3"/>
  <c r="D342" i="3"/>
  <c r="C342" i="3"/>
  <c r="F341" i="3"/>
  <c r="G341" i="3" s="1"/>
  <c r="E341" i="3"/>
  <c r="D341" i="3"/>
  <c r="C341" i="3"/>
  <c r="G340" i="3"/>
  <c r="F340" i="3"/>
  <c r="E340" i="3"/>
  <c r="D340" i="3"/>
  <c r="C340" i="3"/>
  <c r="F339" i="3"/>
  <c r="G339" i="3" s="1"/>
  <c r="E339" i="3"/>
  <c r="D339" i="3"/>
  <c r="C339" i="3"/>
  <c r="G338" i="3"/>
  <c r="F338" i="3"/>
  <c r="E338" i="3"/>
  <c r="D338" i="3"/>
  <c r="C338" i="3"/>
  <c r="F337" i="3"/>
  <c r="G337" i="3" s="1"/>
  <c r="E337" i="3"/>
  <c r="D337" i="3"/>
  <c r="C337" i="3"/>
  <c r="F336" i="3"/>
  <c r="G336" i="3" s="1"/>
  <c r="E336" i="3"/>
  <c r="D336" i="3"/>
  <c r="C336" i="3"/>
  <c r="F335" i="3"/>
  <c r="G335" i="3" s="1"/>
  <c r="E335" i="3"/>
  <c r="D335" i="3"/>
  <c r="C335" i="3"/>
  <c r="F334" i="3"/>
  <c r="G334" i="3" s="1"/>
  <c r="E334" i="3"/>
  <c r="D334" i="3"/>
  <c r="C334" i="3"/>
  <c r="G333" i="3"/>
  <c r="F333" i="3"/>
  <c r="E333" i="3"/>
  <c r="D333" i="3"/>
  <c r="C333" i="3"/>
  <c r="F332" i="3"/>
  <c r="G332" i="3" s="1"/>
  <c r="E332" i="3"/>
  <c r="D332" i="3"/>
  <c r="C332" i="3"/>
  <c r="G331" i="3"/>
  <c r="F331" i="3"/>
  <c r="E331" i="3"/>
  <c r="D331" i="3"/>
  <c r="C331" i="3"/>
  <c r="F330" i="3"/>
  <c r="G330" i="3" s="1"/>
  <c r="E330" i="3"/>
  <c r="D330" i="3"/>
  <c r="C330" i="3"/>
  <c r="G329" i="3"/>
  <c r="F329" i="3"/>
  <c r="E329" i="3"/>
  <c r="D329" i="3"/>
  <c r="C329" i="3"/>
  <c r="F328" i="3"/>
  <c r="G328" i="3" s="1"/>
  <c r="E328" i="3"/>
  <c r="D328" i="3"/>
  <c r="C328" i="3"/>
  <c r="F327" i="3"/>
  <c r="G327" i="3" s="1"/>
  <c r="E327" i="3"/>
  <c r="D327" i="3"/>
  <c r="C327" i="3"/>
  <c r="F326" i="3"/>
  <c r="G326" i="3" s="1"/>
  <c r="E326" i="3"/>
  <c r="D326" i="3"/>
  <c r="C326" i="3"/>
  <c r="F325" i="3"/>
  <c r="G325" i="3" s="1"/>
  <c r="E325" i="3"/>
  <c r="D325" i="3"/>
  <c r="C325" i="3"/>
  <c r="G324" i="3"/>
  <c r="F324" i="3"/>
  <c r="E324" i="3"/>
  <c r="D324" i="3"/>
  <c r="C324" i="3"/>
  <c r="F323" i="3"/>
  <c r="G323" i="3" s="1"/>
  <c r="E323" i="3"/>
  <c r="D323" i="3"/>
  <c r="C323" i="3"/>
  <c r="G322" i="3"/>
  <c r="F322" i="3"/>
  <c r="E322" i="3"/>
  <c r="D322" i="3"/>
  <c r="C322" i="3"/>
  <c r="G321" i="3"/>
  <c r="F321" i="3"/>
  <c r="E321" i="3"/>
  <c r="D321" i="3"/>
  <c r="C321" i="3"/>
  <c r="F320" i="3"/>
  <c r="G320" i="3" s="1"/>
  <c r="E320" i="3"/>
  <c r="D320" i="3"/>
  <c r="C320" i="3"/>
  <c r="F319" i="3"/>
  <c r="G319" i="3" s="1"/>
  <c r="E319" i="3"/>
  <c r="D319" i="3"/>
  <c r="C319" i="3"/>
  <c r="F318" i="3"/>
  <c r="G318" i="3" s="1"/>
  <c r="E318" i="3"/>
  <c r="D318" i="3"/>
  <c r="C318" i="3"/>
  <c r="G317" i="3"/>
  <c r="F317" i="3"/>
  <c r="E317" i="3"/>
  <c r="D317" i="3"/>
  <c r="C317" i="3"/>
  <c r="F316" i="3"/>
  <c r="G316" i="3" s="1"/>
  <c r="E316" i="3"/>
  <c r="D316" i="3"/>
  <c r="C316" i="3"/>
  <c r="G315" i="3"/>
  <c r="F315" i="3"/>
  <c r="E315" i="3"/>
  <c r="D315" i="3"/>
  <c r="C315" i="3"/>
  <c r="G314" i="3"/>
  <c r="F314" i="3"/>
  <c r="E314" i="3"/>
  <c r="D314" i="3"/>
  <c r="C314" i="3"/>
  <c r="F313" i="3"/>
  <c r="G313" i="3" s="1"/>
  <c r="E313" i="3"/>
  <c r="D313" i="3"/>
  <c r="C313" i="3"/>
  <c r="F312" i="3"/>
  <c r="G312" i="3" s="1"/>
  <c r="E312" i="3"/>
  <c r="D312" i="3"/>
  <c r="C312" i="3"/>
  <c r="F311" i="3"/>
  <c r="G311" i="3" s="1"/>
  <c r="E311" i="3"/>
  <c r="D311" i="3"/>
  <c r="C311" i="3"/>
  <c r="F310" i="3"/>
  <c r="G310" i="3" s="1"/>
  <c r="E310" i="3"/>
  <c r="D310" i="3"/>
  <c r="C310" i="3"/>
  <c r="F309" i="3"/>
  <c r="G309" i="3" s="1"/>
  <c r="E309" i="3"/>
  <c r="D309" i="3"/>
  <c r="C309" i="3"/>
  <c r="G308" i="3"/>
  <c r="F308" i="3"/>
  <c r="E308" i="3"/>
  <c r="D308" i="3"/>
  <c r="C308" i="3"/>
  <c r="G307" i="3"/>
  <c r="F307" i="3"/>
  <c r="E307" i="3"/>
  <c r="D307" i="3"/>
  <c r="C307" i="3"/>
  <c r="F306" i="3"/>
  <c r="G306" i="3" s="1"/>
  <c r="E306" i="3"/>
  <c r="D306" i="3"/>
  <c r="C306" i="3"/>
  <c r="F305" i="3"/>
  <c r="G305" i="3" s="1"/>
  <c r="E305" i="3"/>
  <c r="D305" i="3"/>
  <c r="C305" i="3"/>
  <c r="F304" i="3"/>
  <c r="G304" i="3" s="1"/>
  <c r="E304" i="3"/>
  <c r="D304" i="3"/>
  <c r="C304" i="3"/>
  <c r="F303" i="3"/>
  <c r="G303" i="3" s="1"/>
  <c r="E303" i="3"/>
  <c r="D303" i="3"/>
  <c r="C303" i="3"/>
  <c r="F302" i="3"/>
  <c r="G302" i="3" s="1"/>
  <c r="E302" i="3"/>
  <c r="D302" i="3"/>
  <c r="C302" i="3"/>
  <c r="G301" i="3"/>
  <c r="F301" i="3"/>
  <c r="E301" i="3"/>
  <c r="D301" i="3"/>
  <c r="C301" i="3"/>
  <c r="G300" i="3"/>
  <c r="F300" i="3"/>
  <c r="E300" i="3"/>
  <c r="D300" i="3"/>
  <c r="C300" i="3"/>
  <c r="F299" i="3"/>
  <c r="G299" i="3" s="1"/>
  <c r="E299" i="3"/>
  <c r="D299" i="3"/>
  <c r="C299" i="3"/>
  <c r="F298" i="3"/>
  <c r="G298" i="3" s="1"/>
  <c r="E298" i="3"/>
  <c r="D298" i="3"/>
  <c r="C298" i="3"/>
  <c r="G297" i="3"/>
  <c r="F297" i="3"/>
  <c r="E297" i="3"/>
  <c r="D297" i="3"/>
  <c r="C297" i="3"/>
  <c r="F296" i="3"/>
  <c r="G296" i="3" s="1"/>
  <c r="E296" i="3"/>
  <c r="D296" i="3"/>
  <c r="C296" i="3"/>
  <c r="F295" i="3"/>
  <c r="G295" i="3" s="1"/>
  <c r="E295" i="3"/>
  <c r="D295" i="3"/>
  <c r="C295" i="3"/>
  <c r="F294" i="3"/>
  <c r="G294" i="3" s="1"/>
  <c r="E294" i="3"/>
  <c r="D294" i="3"/>
  <c r="C294" i="3"/>
  <c r="G293" i="3"/>
  <c r="F293" i="3"/>
  <c r="E293" i="3"/>
  <c r="D293" i="3"/>
  <c r="C293" i="3"/>
  <c r="F292" i="3"/>
  <c r="G292" i="3" s="1"/>
  <c r="E292" i="3"/>
  <c r="D292" i="3"/>
  <c r="C292" i="3"/>
  <c r="F291" i="3"/>
  <c r="G291" i="3" s="1"/>
  <c r="E291" i="3"/>
  <c r="D291" i="3"/>
  <c r="C291" i="3"/>
  <c r="G290" i="3"/>
  <c r="F290" i="3"/>
  <c r="E290" i="3"/>
  <c r="D290" i="3"/>
  <c r="C290" i="3"/>
  <c r="F289" i="3"/>
  <c r="G289" i="3" s="1"/>
  <c r="E289" i="3"/>
  <c r="D289" i="3"/>
  <c r="C289" i="3"/>
  <c r="F288" i="3"/>
  <c r="G288" i="3" s="1"/>
  <c r="E288" i="3"/>
  <c r="D288" i="3"/>
  <c r="C288" i="3"/>
  <c r="F287" i="3"/>
  <c r="G287" i="3" s="1"/>
  <c r="E287" i="3"/>
  <c r="D287" i="3"/>
  <c r="C287" i="3"/>
  <c r="F286" i="3"/>
  <c r="G286" i="3" s="1"/>
  <c r="E286" i="3"/>
  <c r="D286" i="3"/>
  <c r="C286" i="3"/>
  <c r="F285" i="3"/>
  <c r="G285" i="3" s="1"/>
  <c r="E285" i="3"/>
  <c r="D285" i="3"/>
  <c r="C285" i="3"/>
  <c r="F284" i="3"/>
  <c r="G284" i="3" s="1"/>
  <c r="E284" i="3"/>
  <c r="D284" i="3"/>
  <c r="C284" i="3"/>
  <c r="G283" i="3"/>
  <c r="F283" i="3"/>
  <c r="E283" i="3"/>
  <c r="D283" i="3"/>
  <c r="C283" i="3"/>
  <c r="F282" i="3"/>
  <c r="G282" i="3" s="1"/>
  <c r="E282" i="3"/>
  <c r="D282" i="3"/>
  <c r="C282" i="3"/>
  <c r="G281" i="3"/>
  <c r="F281" i="3"/>
  <c r="E281" i="3"/>
  <c r="D281" i="3"/>
  <c r="C281" i="3"/>
  <c r="F280" i="3"/>
  <c r="G280" i="3" s="1"/>
  <c r="E280" i="3"/>
  <c r="D280" i="3"/>
  <c r="C280" i="3"/>
  <c r="F279" i="3"/>
  <c r="G279" i="3" s="1"/>
  <c r="E279" i="3"/>
  <c r="D279" i="3"/>
  <c r="C279" i="3"/>
  <c r="F278" i="3"/>
  <c r="G278" i="3" s="1"/>
  <c r="E278" i="3"/>
  <c r="D278" i="3"/>
  <c r="C278" i="3"/>
  <c r="F277" i="3"/>
  <c r="G277" i="3" s="1"/>
  <c r="E277" i="3"/>
  <c r="D277" i="3"/>
  <c r="C277" i="3"/>
  <c r="G276" i="3"/>
  <c r="F276" i="3"/>
  <c r="E276" i="3"/>
  <c r="D276" i="3"/>
  <c r="C276" i="3"/>
  <c r="F275" i="3"/>
  <c r="G275" i="3" s="1"/>
  <c r="E275" i="3"/>
  <c r="D275" i="3"/>
  <c r="C275" i="3"/>
  <c r="G274" i="3"/>
  <c r="F274" i="3"/>
  <c r="E274" i="3"/>
  <c r="D274" i="3"/>
  <c r="C274" i="3"/>
  <c r="G273" i="3"/>
  <c r="F273" i="3"/>
  <c r="E273" i="3"/>
  <c r="D273" i="3"/>
  <c r="C273" i="3"/>
  <c r="F272" i="3"/>
  <c r="G272" i="3" s="1"/>
  <c r="E272" i="3"/>
  <c r="D272" i="3"/>
  <c r="C272" i="3"/>
  <c r="F271" i="3"/>
  <c r="G271" i="3" s="1"/>
  <c r="E271" i="3"/>
  <c r="D271" i="3"/>
  <c r="C271" i="3"/>
  <c r="F270" i="3"/>
  <c r="G270" i="3" s="1"/>
  <c r="E270" i="3"/>
  <c r="D270" i="3"/>
  <c r="C270" i="3"/>
  <c r="G269" i="3"/>
  <c r="F269" i="3"/>
  <c r="E269" i="3"/>
  <c r="D269" i="3"/>
  <c r="C269" i="3"/>
  <c r="F268" i="3"/>
  <c r="G268" i="3" s="1"/>
  <c r="E268" i="3"/>
  <c r="D268" i="3"/>
  <c r="C268" i="3"/>
  <c r="G267" i="3"/>
  <c r="F267" i="3"/>
  <c r="E267" i="3"/>
  <c r="D267" i="3"/>
  <c r="C267" i="3"/>
  <c r="G266" i="3"/>
  <c r="F266" i="3"/>
  <c r="E266" i="3"/>
  <c r="D266" i="3"/>
  <c r="C266" i="3"/>
  <c r="G265" i="3"/>
  <c r="F265" i="3"/>
  <c r="E265" i="3"/>
  <c r="D265" i="3"/>
  <c r="C265" i="3"/>
  <c r="F264" i="3"/>
  <c r="G264" i="3" s="1"/>
  <c r="E264" i="3"/>
  <c r="D264" i="3"/>
  <c r="C264" i="3"/>
  <c r="F263" i="3"/>
  <c r="G263" i="3" s="1"/>
  <c r="E263" i="3"/>
  <c r="D263" i="3"/>
  <c r="C263" i="3"/>
  <c r="F262" i="3"/>
  <c r="G262" i="3" s="1"/>
  <c r="E262" i="3"/>
  <c r="D262" i="3"/>
  <c r="C262" i="3"/>
  <c r="F261" i="3"/>
  <c r="G261" i="3" s="1"/>
  <c r="E261" i="3"/>
  <c r="D261" i="3"/>
  <c r="C261" i="3"/>
  <c r="G260" i="3"/>
  <c r="F260" i="3"/>
  <c r="E260" i="3"/>
  <c r="D260" i="3"/>
  <c r="C260" i="3"/>
  <c r="F259" i="3"/>
  <c r="G259" i="3" s="1"/>
  <c r="E259" i="3"/>
  <c r="D259" i="3"/>
  <c r="C259" i="3"/>
  <c r="G258" i="3"/>
  <c r="F258" i="3"/>
  <c r="E258" i="3"/>
  <c r="D258" i="3"/>
  <c r="C258" i="3"/>
  <c r="G257" i="3"/>
  <c r="F257" i="3"/>
  <c r="E257" i="3"/>
  <c r="D257" i="3"/>
  <c r="C257" i="3"/>
  <c r="F256" i="3"/>
  <c r="G256" i="3" s="1"/>
  <c r="E256" i="3"/>
  <c r="D256" i="3"/>
  <c r="C256" i="3"/>
  <c r="F255" i="3"/>
  <c r="G255" i="3" s="1"/>
  <c r="E255" i="3"/>
  <c r="D255" i="3"/>
  <c r="C255" i="3"/>
  <c r="F254" i="3"/>
  <c r="G254" i="3" s="1"/>
  <c r="E254" i="3"/>
  <c r="D254" i="3"/>
  <c r="C254" i="3"/>
  <c r="G253" i="3"/>
  <c r="F253" i="3"/>
  <c r="E253" i="3"/>
  <c r="D253" i="3"/>
  <c r="C253" i="3"/>
  <c r="F252" i="3"/>
  <c r="G252" i="3" s="1"/>
  <c r="E252" i="3"/>
  <c r="D252" i="3"/>
  <c r="C252" i="3"/>
  <c r="G251" i="3"/>
  <c r="F251" i="3"/>
  <c r="E251" i="3"/>
  <c r="D251" i="3"/>
  <c r="C251" i="3"/>
  <c r="G250" i="3"/>
  <c r="F250" i="3"/>
  <c r="E250" i="3"/>
  <c r="D250" i="3"/>
  <c r="C250" i="3"/>
  <c r="F249" i="3"/>
  <c r="G249" i="3" s="1"/>
  <c r="E249" i="3"/>
  <c r="D249" i="3"/>
  <c r="C249" i="3"/>
  <c r="F248" i="3"/>
  <c r="G248" i="3" s="1"/>
  <c r="E248" i="3"/>
  <c r="D248" i="3"/>
  <c r="C248" i="3"/>
  <c r="F247" i="3"/>
  <c r="G247" i="3" s="1"/>
  <c r="E247" i="3"/>
  <c r="D247" i="3"/>
  <c r="C247" i="3"/>
  <c r="F246" i="3"/>
  <c r="G246" i="3" s="1"/>
  <c r="E246" i="3"/>
  <c r="D246" i="3"/>
  <c r="C246" i="3"/>
  <c r="F245" i="3"/>
  <c r="G245" i="3" s="1"/>
  <c r="E245" i="3"/>
  <c r="D245" i="3"/>
  <c r="C245" i="3"/>
  <c r="G244" i="3"/>
  <c r="F244" i="3"/>
  <c r="E244" i="3"/>
  <c r="D244" i="3"/>
  <c r="C244" i="3"/>
  <c r="G243" i="3"/>
  <c r="F243" i="3"/>
  <c r="E243" i="3"/>
  <c r="D243" i="3"/>
  <c r="C243" i="3"/>
  <c r="F242" i="3"/>
  <c r="G242" i="3" s="1"/>
  <c r="E242" i="3"/>
  <c r="D242" i="3"/>
  <c r="C242" i="3"/>
  <c r="F241" i="3"/>
  <c r="G241" i="3" s="1"/>
  <c r="E241" i="3"/>
  <c r="D241" i="3"/>
  <c r="C241" i="3"/>
  <c r="F240" i="3"/>
  <c r="G240" i="3" s="1"/>
  <c r="E240" i="3"/>
  <c r="D240" i="3"/>
  <c r="C240" i="3"/>
  <c r="F239" i="3"/>
  <c r="G239" i="3" s="1"/>
  <c r="E239" i="3"/>
  <c r="D239" i="3"/>
  <c r="C239" i="3"/>
  <c r="F238" i="3"/>
  <c r="G238" i="3" s="1"/>
  <c r="E238" i="3"/>
  <c r="D238" i="3"/>
  <c r="C238" i="3"/>
  <c r="G237" i="3"/>
  <c r="F237" i="3"/>
  <c r="E237" i="3"/>
  <c r="D237" i="3"/>
  <c r="C237" i="3"/>
  <c r="G236" i="3"/>
  <c r="F236" i="3"/>
  <c r="E236" i="3"/>
  <c r="D236" i="3"/>
  <c r="C236" i="3"/>
  <c r="F235" i="3"/>
  <c r="G235" i="3" s="1"/>
  <c r="E235" i="3"/>
  <c r="D235" i="3"/>
  <c r="C235" i="3"/>
  <c r="F234" i="3"/>
  <c r="G234" i="3" s="1"/>
  <c r="E234" i="3"/>
  <c r="D234" i="3"/>
  <c r="C234" i="3"/>
  <c r="G233" i="3"/>
  <c r="F233" i="3"/>
  <c r="E233" i="3"/>
  <c r="D233" i="3"/>
  <c r="C233" i="3"/>
  <c r="F232" i="3"/>
  <c r="G232" i="3" s="1"/>
  <c r="E232" i="3"/>
  <c r="D232" i="3"/>
  <c r="C232" i="3"/>
  <c r="F231" i="3"/>
  <c r="G231" i="3" s="1"/>
  <c r="E231" i="3"/>
  <c r="D231" i="3"/>
  <c r="C231" i="3"/>
  <c r="F230" i="3"/>
  <c r="G230" i="3" s="1"/>
  <c r="E230" i="3"/>
  <c r="D230" i="3"/>
  <c r="C230" i="3"/>
  <c r="G229" i="3"/>
  <c r="F229" i="3"/>
  <c r="E229" i="3"/>
  <c r="D229" i="3"/>
  <c r="C229" i="3"/>
  <c r="F228" i="3"/>
  <c r="G228" i="3" s="1"/>
  <c r="E228" i="3"/>
  <c r="D228" i="3"/>
  <c r="C228" i="3"/>
  <c r="F227" i="3"/>
  <c r="G227" i="3" s="1"/>
  <c r="E227" i="3"/>
  <c r="D227" i="3"/>
  <c r="C227" i="3"/>
  <c r="G226" i="3"/>
  <c r="F226" i="3"/>
  <c r="E226" i="3"/>
  <c r="D226" i="3"/>
  <c r="C226" i="3"/>
  <c r="F225" i="3"/>
  <c r="G225" i="3" s="1"/>
  <c r="E225" i="3"/>
  <c r="D225" i="3"/>
  <c r="C225" i="3"/>
  <c r="F224" i="3"/>
  <c r="G224" i="3" s="1"/>
  <c r="E224" i="3"/>
  <c r="D224" i="3"/>
  <c r="C224" i="3"/>
  <c r="F223" i="3"/>
  <c r="G223" i="3" s="1"/>
  <c r="E223" i="3"/>
  <c r="D223" i="3"/>
  <c r="C223" i="3"/>
  <c r="F222" i="3"/>
  <c r="G222" i="3" s="1"/>
  <c r="E222" i="3"/>
  <c r="D222" i="3"/>
  <c r="C222" i="3"/>
  <c r="F221" i="3"/>
  <c r="G221" i="3" s="1"/>
  <c r="E221" i="3"/>
  <c r="D221" i="3"/>
  <c r="C221" i="3"/>
  <c r="F220" i="3"/>
  <c r="G220" i="3" s="1"/>
  <c r="E220" i="3"/>
  <c r="D220" i="3"/>
  <c r="C220" i="3"/>
  <c r="G219" i="3"/>
  <c r="F219" i="3"/>
  <c r="E219" i="3"/>
  <c r="D219" i="3"/>
  <c r="C219" i="3"/>
  <c r="F218" i="3"/>
  <c r="G218" i="3" s="1"/>
  <c r="E218" i="3"/>
  <c r="D218" i="3"/>
  <c r="C218" i="3"/>
  <c r="G217" i="3"/>
  <c r="F217" i="3"/>
  <c r="E217" i="3"/>
  <c r="D217" i="3"/>
  <c r="C217" i="3"/>
  <c r="F216" i="3"/>
  <c r="G216" i="3" s="1"/>
  <c r="E216" i="3"/>
  <c r="D216" i="3"/>
  <c r="C216" i="3"/>
  <c r="F215" i="3"/>
  <c r="G215" i="3" s="1"/>
  <c r="E215" i="3"/>
  <c r="D215" i="3"/>
  <c r="C215" i="3"/>
  <c r="F214" i="3"/>
  <c r="G214" i="3" s="1"/>
  <c r="E214" i="3"/>
  <c r="D214" i="3"/>
  <c r="C214" i="3"/>
  <c r="F213" i="3"/>
  <c r="G213" i="3" s="1"/>
  <c r="E213" i="3"/>
  <c r="D213" i="3"/>
  <c r="C213" i="3"/>
  <c r="G212" i="3"/>
  <c r="F212" i="3"/>
  <c r="E212" i="3"/>
  <c r="D212" i="3"/>
  <c r="C212" i="3"/>
  <c r="F211" i="3"/>
  <c r="G211" i="3" s="1"/>
  <c r="E211" i="3"/>
  <c r="D211" i="3"/>
  <c r="C211" i="3"/>
  <c r="G210" i="3"/>
  <c r="F210" i="3"/>
  <c r="E210" i="3"/>
  <c r="D210" i="3"/>
  <c r="C210" i="3"/>
  <c r="G209" i="3"/>
  <c r="F209" i="3"/>
  <c r="E209" i="3"/>
  <c r="D209" i="3"/>
  <c r="C209" i="3"/>
  <c r="F208" i="3"/>
  <c r="G208" i="3" s="1"/>
  <c r="E208" i="3"/>
  <c r="D208" i="3"/>
  <c r="C208" i="3"/>
  <c r="F207" i="3"/>
  <c r="G207" i="3" s="1"/>
  <c r="E207" i="3"/>
  <c r="D207" i="3"/>
  <c r="C207" i="3"/>
  <c r="F206" i="3"/>
  <c r="G206" i="3" s="1"/>
  <c r="E206" i="3"/>
  <c r="D206" i="3"/>
  <c r="C206" i="3"/>
  <c r="G205" i="3"/>
  <c r="F205" i="3"/>
  <c r="E205" i="3"/>
  <c r="D205" i="3"/>
  <c r="C205" i="3"/>
  <c r="F204" i="3"/>
  <c r="G204" i="3" s="1"/>
  <c r="E204" i="3"/>
  <c r="D204" i="3"/>
  <c r="C204" i="3"/>
  <c r="G203" i="3"/>
  <c r="F203" i="3"/>
  <c r="E203" i="3"/>
  <c r="D203" i="3"/>
  <c r="C203" i="3"/>
  <c r="G202" i="3"/>
  <c r="F202" i="3"/>
  <c r="E202" i="3"/>
  <c r="D202" i="3"/>
  <c r="C202" i="3"/>
  <c r="F201" i="3"/>
  <c r="G201" i="3" s="1"/>
  <c r="E201" i="3"/>
  <c r="D201" i="3"/>
  <c r="C201" i="3"/>
  <c r="F200" i="3"/>
  <c r="G200" i="3" s="1"/>
  <c r="E200" i="3"/>
  <c r="D200" i="3"/>
  <c r="C200" i="3"/>
  <c r="F199" i="3"/>
  <c r="G199" i="3" s="1"/>
  <c r="E199" i="3"/>
  <c r="D199" i="3"/>
  <c r="C199" i="3"/>
  <c r="F198" i="3"/>
  <c r="G198" i="3" s="1"/>
  <c r="E198" i="3"/>
  <c r="D198" i="3"/>
  <c r="C198" i="3"/>
  <c r="F197" i="3"/>
  <c r="G197" i="3" s="1"/>
  <c r="E197" i="3"/>
  <c r="D197" i="3"/>
  <c r="C197" i="3"/>
  <c r="G196" i="3"/>
  <c r="F196" i="3"/>
  <c r="E196" i="3"/>
  <c r="D196" i="3"/>
  <c r="C196" i="3"/>
  <c r="F195" i="3"/>
  <c r="G195" i="3" s="1"/>
  <c r="E195" i="3"/>
  <c r="D195" i="3"/>
  <c r="C195" i="3"/>
  <c r="F194" i="3"/>
  <c r="G194" i="3" s="1"/>
  <c r="E194" i="3"/>
  <c r="D194" i="3"/>
  <c r="C194" i="3"/>
  <c r="F193" i="3"/>
  <c r="G193" i="3" s="1"/>
  <c r="E193" i="3"/>
  <c r="D193" i="3"/>
  <c r="C193" i="3"/>
  <c r="F192" i="3"/>
  <c r="G192" i="3" s="1"/>
  <c r="E192" i="3"/>
  <c r="D192" i="3"/>
  <c r="C192" i="3"/>
  <c r="F191" i="3"/>
  <c r="G191" i="3" s="1"/>
  <c r="E191" i="3"/>
  <c r="D191" i="3"/>
  <c r="C191" i="3"/>
  <c r="F190" i="3"/>
  <c r="G190" i="3" s="1"/>
  <c r="E190" i="3"/>
  <c r="D190" i="3"/>
  <c r="C190" i="3"/>
  <c r="G189" i="3"/>
  <c r="F189" i="3"/>
  <c r="E189" i="3"/>
  <c r="D189" i="3"/>
  <c r="C189" i="3"/>
  <c r="F188" i="3"/>
  <c r="G188" i="3" s="1"/>
  <c r="E188" i="3"/>
  <c r="D188" i="3"/>
  <c r="C188" i="3"/>
  <c r="G187" i="3"/>
  <c r="F187" i="3"/>
  <c r="E187" i="3"/>
  <c r="D187" i="3"/>
  <c r="C187" i="3"/>
  <c r="G186" i="3"/>
  <c r="F186" i="3"/>
  <c r="E186" i="3"/>
  <c r="D186" i="3"/>
  <c r="C186" i="3"/>
  <c r="F185" i="3"/>
  <c r="G185" i="3" s="1"/>
  <c r="E185" i="3"/>
  <c r="D185" i="3"/>
  <c r="C185" i="3"/>
  <c r="F184" i="3"/>
  <c r="G184" i="3" s="1"/>
  <c r="E184" i="3"/>
  <c r="D184" i="3"/>
  <c r="C184" i="3"/>
  <c r="F183" i="3"/>
  <c r="G183" i="3" s="1"/>
  <c r="E183" i="3"/>
  <c r="D183" i="3"/>
  <c r="C183" i="3"/>
  <c r="F182" i="3"/>
  <c r="G182" i="3" s="1"/>
  <c r="E182" i="3"/>
  <c r="D182" i="3"/>
  <c r="C182" i="3"/>
  <c r="F181" i="3"/>
  <c r="G181" i="3" s="1"/>
  <c r="E181" i="3"/>
  <c r="D181" i="3"/>
  <c r="C181" i="3"/>
  <c r="G180" i="3"/>
  <c r="F180" i="3"/>
  <c r="E180" i="3"/>
  <c r="D180" i="3"/>
  <c r="C180" i="3"/>
  <c r="F179" i="3"/>
  <c r="G179" i="3" s="1"/>
  <c r="E179" i="3"/>
  <c r="D179" i="3"/>
  <c r="C179" i="3"/>
  <c r="F178" i="3"/>
  <c r="G178" i="3" s="1"/>
  <c r="E178" i="3"/>
  <c r="D178" i="3"/>
  <c r="C178" i="3"/>
  <c r="F177" i="3"/>
  <c r="G177" i="3" s="1"/>
  <c r="E177" i="3"/>
  <c r="D177" i="3"/>
  <c r="C177" i="3"/>
  <c r="F176" i="3"/>
  <c r="G176" i="3" s="1"/>
  <c r="E176" i="3"/>
  <c r="D176" i="3"/>
  <c r="C176" i="3"/>
  <c r="F175" i="3"/>
  <c r="G175" i="3" s="1"/>
  <c r="E175" i="3"/>
  <c r="D175" i="3"/>
  <c r="C175" i="3"/>
  <c r="F174" i="3"/>
  <c r="G174" i="3" s="1"/>
  <c r="E174" i="3"/>
  <c r="D174" i="3"/>
  <c r="C174" i="3"/>
  <c r="G173" i="3"/>
  <c r="F173" i="3"/>
  <c r="E173" i="3"/>
  <c r="D173" i="3"/>
  <c r="C173" i="3"/>
  <c r="F172" i="3"/>
  <c r="G172" i="3" s="1"/>
  <c r="E172" i="3"/>
  <c r="D172" i="3"/>
  <c r="C172" i="3"/>
  <c r="G171" i="3"/>
  <c r="F171" i="3"/>
  <c r="E171" i="3"/>
  <c r="D171" i="3"/>
  <c r="C171" i="3"/>
  <c r="F170" i="3"/>
  <c r="G170" i="3" s="1"/>
  <c r="E170" i="3"/>
  <c r="D170" i="3"/>
  <c r="C170" i="3"/>
  <c r="F169" i="3"/>
  <c r="G169" i="3" s="1"/>
  <c r="E169" i="3"/>
  <c r="D169" i="3"/>
  <c r="C169" i="3"/>
  <c r="F168" i="3"/>
  <c r="G168" i="3" s="1"/>
  <c r="E168" i="3"/>
  <c r="D168" i="3"/>
  <c r="C168" i="3"/>
  <c r="F167" i="3"/>
  <c r="G167" i="3" s="1"/>
  <c r="E167" i="3"/>
  <c r="D167" i="3"/>
  <c r="C167" i="3"/>
  <c r="F166" i="3"/>
  <c r="G166" i="3" s="1"/>
  <c r="E166" i="3"/>
  <c r="D166" i="3"/>
  <c r="C166" i="3"/>
  <c r="F165" i="3"/>
  <c r="G165" i="3" s="1"/>
  <c r="E165" i="3"/>
  <c r="D165" i="3"/>
  <c r="C165" i="3"/>
  <c r="G164" i="3"/>
  <c r="F164" i="3"/>
  <c r="E164" i="3"/>
  <c r="D164" i="3"/>
  <c r="C164" i="3"/>
  <c r="F163" i="3"/>
  <c r="G163" i="3" s="1"/>
  <c r="E163" i="3"/>
  <c r="D163" i="3"/>
  <c r="C163" i="3"/>
  <c r="G162" i="3"/>
  <c r="F162" i="3"/>
  <c r="E162" i="3"/>
  <c r="D162" i="3"/>
  <c r="C162" i="3"/>
  <c r="F161" i="3"/>
  <c r="G161" i="3" s="1"/>
  <c r="E161" i="3"/>
  <c r="D161" i="3"/>
  <c r="C161" i="3"/>
  <c r="F160" i="3"/>
  <c r="G160" i="3" s="1"/>
  <c r="E160" i="3"/>
  <c r="D160" i="3"/>
  <c r="C160" i="3"/>
  <c r="F159" i="3"/>
  <c r="G159" i="3" s="1"/>
  <c r="E159" i="3"/>
  <c r="D159" i="3"/>
  <c r="C159" i="3"/>
  <c r="F158" i="3"/>
  <c r="G158" i="3" s="1"/>
  <c r="E158" i="3"/>
  <c r="D158" i="3"/>
  <c r="C158" i="3"/>
  <c r="G157" i="3"/>
  <c r="F157" i="3"/>
  <c r="E157" i="3"/>
  <c r="D157" i="3"/>
  <c r="C157" i="3"/>
  <c r="F156" i="3"/>
  <c r="G156" i="3" s="1"/>
  <c r="E156" i="3"/>
  <c r="D156" i="3"/>
  <c r="C156" i="3"/>
  <c r="G155" i="3"/>
  <c r="F155" i="3"/>
  <c r="E155" i="3"/>
  <c r="D155" i="3"/>
  <c r="C155" i="3"/>
  <c r="F154" i="3"/>
  <c r="G154" i="3" s="1"/>
  <c r="E154" i="3"/>
  <c r="D154" i="3"/>
  <c r="C154" i="3"/>
  <c r="F153" i="3"/>
  <c r="G153" i="3" s="1"/>
  <c r="E153" i="3"/>
  <c r="D153" i="3"/>
  <c r="C153" i="3"/>
  <c r="F152" i="3"/>
  <c r="G152" i="3" s="1"/>
  <c r="E152" i="3"/>
  <c r="D152" i="3"/>
  <c r="C152" i="3"/>
  <c r="F151" i="3"/>
  <c r="G151" i="3" s="1"/>
  <c r="E151" i="3"/>
  <c r="D151" i="3"/>
  <c r="C151" i="3"/>
  <c r="F150" i="3"/>
  <c r="G150" i="3" s="1"/>
  <c r="E150" i="3"/>
  <c r="D150" i="3"/>
  <c r="C150" i="3"/>
  <c r="F149" i="3"/>
  <c r="G149" i="3" s="1"/>
  <c r="E149" i="3"/>
  <c r="D149" i="3"/>
  <c r="C149" i="3"/>
  <c r="G148" i="3"/>
  <c r="F148" i="3"/>
  <c r="E148" i="3"/>
  <c r="D148" i="3"/>
  <c r="C148" i="3"/>
  <c r="F147" i="3"/>
  <c r="G147" i="3" s="1"/>
  <c r="E147" i="3"/>
  <c r="D147" i="3"/>
  <c r="C147" i="3"/>
  <c r="G146" i="3"/>
  <c r="F146" i="3"/>
  <c r="E146" i="3"/>
  <c r="D146" i="3"/>
  <c r="C146" i="3"/>
  <c r="F145" i="3"/>
  <c r="G145" i="3" s="1"/>
  <c r="E145" i="3"/>
  <c r="D145" i="3"/>
  <c r="C145" i="3"/>
  <c r="F144" i="3"/>
  <c r="G144" i="3" s="1"/>
  <c r="E144" i="3"/>
  <c r="D144" i="3"/>
  <c r="C144" i="3"/>
  <c r="F143" i="3"/>
  <c r="G143" i="3" s="1"/>
  <c r="E143" i="3"/>
  <c r="D143" i="3"/>
  <c r="C143" i="3"/>
  <c r="F142" i="3"/>
  <c r="G142" i="3" s="1"/>
  <c r="E142" i="3"/>
  <c r="D142" i="3"/>
  <c r="C142" i="3"/>
  <c r="G141" i="3"/>
  <c r="F141" i="3"/>
  <c r="E141" i="3"/>
  <c r="D141" i="3"/>
  <c r="C141" i="3"/>
  <c r="F140" i="3"/>
  <c r="G140" i="3" s="1"/>
  <c r="E140" i="3"/>
  <c r="D140" i="3"/>
  <c r="C140" i="3"/>
  <c r="G139" i="3"/>
  <c r="F139" i="3"/>
  <c r="E139" i="3"/>
  <c r="D139" i="3"/>
  <c r="C139" i="3"/>
  <c r="F138" i="3"/>
  <c r="G138" i="3" s="1"/>
  <c r="E138" i="3"/>
  <c r="D138" i="3"/>
  <c r="C138" i="3"/>
  <c r="F137" i="3"/>
  <c r="G137" i="3" s="1"/>
  <c r="E137" i="3"/>
  <c r="D137" i="3"/>
  <c r="C137" i="3"/>
  <c r="F136" i="3"/>
  <c r="G136" i="3" s="1"/>
  <c r="E136" i="3"/>
  <c r="D136" i="3"/>
  <c r="C136" i="3"/>
  <c r="F135" i="3"/>
  <c r="G135" i="3" s="1"/>
  <c r="E135" i="3"/>
  <c r="D135" i="3"/>
  <c r="C135" i="3"/>
  <c r="F134" i="3"/>
  <c r="G134" i="3" s="1"/>
  <c r="E134" i="3"/>
  <c r="D134" i="3"/>
  <c r="C134" i="3"/>
  <c r="F133" i="3"/>
  <c r="G133" i="3" s="1"/>
  <c r="E133" i="3"/>
  <c r="D133" i="3"/>
  <c r="C133" i="3"/>
  <c r="G132" i="3"/>
  <c r="F132" i="3"/>
  <c r="E132" i="3"/>
  <c r="D132" i="3"/>
  <c r="C132" i="3"/>
  <c r="F131" i="3"/>
  <c r="G131" i="3" s="1"/>
  <c r="E131" i="3"/>
  <c r="D131" i="3"/>
  <c r="C131" i="3"/>
  <c r="G130" i="3"/>
  <c r="F130" i="3"/>
  <c r="E130" i="3"/>
  <c r="D130" i="3"/>
  <c r="C130" i="3"/>
  <c r="F129" i="3"/>
  <c r="G129" i="3" s="1"/>
  <c r="E129" i="3"/>
  <c r="D129" i="3"/>
  <c r="C129" i="3"/>
  <c r="F128" i="3"/>
  <c r="G128" i="3" s="1"/>
  <c r="E128" i="3"/>
  <c r="D128" i="3"/>
  <c r="C128" i="3"/>
  <c r="F127" i="3"/>
  <c r="G127" i="3" s="1"/>
  <c r="E127" i="3"/>
  <c r="D127" i="3"/>
  <c r="C127" i="3"/>
  <c r="F126" i="3"/>
  <c r="G126" i="3" s="1"/>
  <c r="E126" i="3"/>
  <c r="D126" i="3"/>
  <c r="C126" i="3"/>
  <c r="F125" i="3"/>
  <c r="G125" i="3" s="1"/>
  <c r="E125" i="3"/>
  <c r="D125" i="3"/>
  <c r="C125" i="3"/>
  <c r="F124" i="3"/>
  <c r="G124" i="3" s="1"/>
  <c r="E124" i="3"/>
  <c r="D124" i="3"/>
  <c r="C124" i="3"/>
  <c r="G123" i="3"/>
  <c r="F123" i="3"/>
  <c r="E123" i="3"/>
  <c r="D123" i="3"/>
  <c r="C123" i="3"/>
  <c r="F122" i="3"/>
  <c r="G122" i="3" s="1"/>
  <c r="E122" i="3"/>
  <c r="D122" i="3"/>
  <c r="C122" i="3"/>
  <c r="F121" i="3"/>
  <c r="G121" i="3" s="1"/>
  <c r="E121" i="3"/>
  <c r="D121" i="3"/>
  <c r="C121" i="3"/>
  <c r="F120" i="3"/>
  <c r="G120" i="3" s="1"/>
  <c r="E120" i="3"/>
  <c r="D120" i="3"/>
  <c r="C120" i="3"/>
  <c r="F119" i="3"/>
  <c r="G119" i="3" s="1"/>
  <c r="E119" i="3"/>
  <c r="D119" i="3"/>
  <c r="C119" i="3"/>
  <c r="F118" i="3"/>
  <c r="G118" i="3" s="1"/>
  <c r="E118" i="3"/>
  <c r="D118" i="3"/>
  <c r="C118" i="3"/>
  <c r="F117" i="3"/>
  <c r="G117" i="3" s="1"/>
  <c r="E117" i="3"/>
  <c r="D117" i="3"/>
  <c r="C117" i="3"/>
  <c r="G116" i="3"/>
  <c r="F116" i="3"/>
  <c r="E116" i="3"/>
  <c r="D116" i="3"/>
  <c r="C116" i="3"/>
  <c r="F115" i="3"/>
  <c r="G115" i="3" s="1"/>
  <c r="E115" i="3"/>
  <c r="D115" i="3"/>
  <c r="C115" i="3"/>
  <c r="G114" i="3"/>
  <c r="F114" i="3"/>
  <c r="E114" i="3"/>
  <c r="D114" i="3"/>
  <c r="C114" i="3"/>
  <c r="F113" i="3"/>
  <c r="G113" i="3" s="1"/>
  <c r="E113" i="3"/>
  <c r="D113" i="3"/>
  <c r="C113" i="3"/>
  <c r="F112" i="3"/>
  <c r="G112" i="3" s="1"/>
  <c r="E112" i="3"/>
  <c r="D112" i="3"/>
  <c r="C112" i="3"/>
  <c r="F111" i="3"/>
  <c r="G111" i="3" s="1"/>
  <c r="E111" i="3"/>
  <c r="D111" i="3"/>
  <c r="C111" i="3"/>
  <c r="F110" i="3"/>
  <c r="G110" i="3" s="1"/>
  <c r="E110" i="3"/>
  <c r="D110" i="3"/>
  <c r="C110" i="3"/>
  <c r="F109" i="3"/>
  <c r="G109" i="3" s="1"/>
  <c r="E109" i="3"/>
  <c r="D109" i="3"/>
  <c r="C109" i="3"/>
  <c r="F108" i="3"/>
  <c r="G108" i="3" s="1"/>
  <c r="E108" i="3"/>
  <c r="D108" i="3"/>
  <c r="C108" i="3"/>
  <c r="G107" i="3"/>
  <c r="F107" i="3"/>
  <c r="E107" i="3"/>
  <c r="D107" i="3"/>
  <c r="C107" i="3"/>
  <c r="F106" i="3"/>
  <c r="G106" i="3" s="1"/>
  <c r="E106" i="3"/>
  <c r="D106" i="3"/>
  <c r="C106" i="3"/>
  <c r="F105" i="3"/>
  <c r="G105" i="3" s="1"/>
  <c r="E105" i="3"/>
  <c r="D105" i="3"/>
  <c r="C105" i="3"/>
  <c r="F104" i="3"/>
  <c r="G104" i="3" s="1"/>
  <c r="E104" i="3"/>
  <c r="D104" i="3"/>
  <c r="C104" i="3"/>
  <c r="F103" i="3"/>
  <c r="G103" i="3" s="1"/>
  <c r="E103" i="3"/>
  <c r="D103" i="3"/>
  <c r="C103" i="3"/>
  <c r="F102" i="3"/>
  <c r="G102" i="3" s="1"/>
  <c r="E102" i="3"/>
  <c r="D102" i="3"/>
  <c r="C102" i="3"/>
  <c r="F101" i="3"/>
  <c r="G101" i="3" s="1"/>
  <c r="E101" i="3"/>
  <c r="D101" i="3"/>
  <c r="C101" i="3"/>
  <c r="G100" i="3"/>
  <c r="F100" i="3"/>
  <c r="E100" i="3"/>
  <c r="D100" i="3"/>
  <c r="C100" i="3"/>
  <c r="F99" i="3"/>
  <c r="G99" i="3" s="1"/>
  <c r="E99" i="3"/>
  <c r="D99" i="3"/>
  <c r="C99" i="3"/>
  <c r="G98" i="3"/>
  <c r="F98" i="3"/>
  <c r="E98" i="3"/>
  <c r="D98" i="3"/>
  <c r="C98" i="3"/>
  <c r="F97" i="3"/>
  <c r="G97" i="3" s="1"/>
  <c r="E97" i="3"/>
  <c r="D97" i="3"/>
  <c r="C97" i="3"/>
  <c r="F96" i="3"/>
  <c r="G96" i="3" s="1"/>
  <c r="E96" i="3"/>
  <c r="D96" i="3"/>
  <c r="C96" i="3"/>
  <c r="F95" i="3"/>
  <c r="G95" i="3" s="1"/>
  <c r="E95" i="3"/>
  <c r="D95" i="3"/>
  <c r="C95" i="3"/>
  <c r="F94" i="3"/>
  <c r="G94" i="3" s="1"/>
  <c r="E94" i="3"/>
  <c r="D94" i="3"/>
  <c r="C94" i="3"/>
  <c r="F93" i="3"/>
  <c r="G93" i="3" s="1"/>
  <c r="E93" i="3"/>
  <c r="D93" i="3"/>
  <c r="C93" i="3"/>
  <c r="F92" i="3"/>
  <c r="G92" i="3" s="1"/>
  <c r="E92" i="3"/>
  <c r="D92" i="3"/>
  <c r="C92" i="3"/>
  <c r="G91" i="3"/>
  <c r="F91" i="3"/>
  <c r="E91" i="3"/>
  <c r="D91" i="3"/>
  <c r="C91" i="3"/>
  <c r="F90" i="3"/>
  <c r="G90" i="3" s="1"/>
  <c r="E90" i="3"/>
  <c r="D90" i="3"/>
  <c r="C90" i="3"/>
  <c r="F89" i="3"/>
  <c r="G89" i="3" s="1"/>
  <c r="E89" i="3"/>
  <c r="D89" i="3"/>
  <c r="C89" i="3"/>
  <c r="F88" i="3"/>
  <c r="G88" i="3" s="1"/>
  <c r="E88" i="3"/>
  <c r="D88" i="3"/>
  <c r="C88" i="3"/>
  <c r="F87" i="3"/>
  <c r="G87" i="3" s="1"/>
  <c r="E87" i="3"/>
  <c r="D87" i="3"/>
  <c r="C87" i="3"/>
  <c r="F86" i="3"/>
  <c r="G86" i="3" s="1"/>
  <c r="E86" i="3"/>
  <c r="D86" i="3"/>
  <c r="C86" i="3"/>
  <c r="F85" i="3"/>
  <c r="G85" i="3" s="1"/>
  <c r="E85" i="3"/>
  <c r="D85" i="3"/>
  <c r="C85" i="3"/>
  <c r="G84" i="3"/>
  <c r="F84" i="3"/>
  <c r="E84" i="3"/>
  <c r="D84" i="3"/>
  <c r="C84" i="3"/>
  <c r="F83" i="3"/>
  <c r="G83" i="3" s="1"/>
  <c r="E83" i="3"/>
  <c r="D83" i="3"/>
  <c r="C83" i="3"/>
  <c r="G82" i="3"/>
  <c r="F82" i="3"/>
  <c r="E82" i="3"/>
  <c r="D82" i="3"/>
  <c r="C82" i="3"/>
  <c r="F81" i="3"/>
  <c r="G81" i="3" s="1"/>
  <c r="E81" i="3"/>
  <c r="D81" i="3"/>
  <c r="C81" i="3"/>
  <c r="F80" i="3"/>
  <c r="G80" i="3" s="1"/>
  <c r="E80" i="3"/>
  <c r="D80" i="3"/>
  <c r="C80" i="3"/>
  <c r="F79" i="3"/>
  <c r="G79" i="3" s="1"/>
  <c r="E79" i="3"/>
  <c r="D79" i="3"/>
  <c r="C79" i="3"/>
  <c r="F78" i="3"/>
  <c r="G78" i="3" s="1"/>
  <c r="E78" i="3"/>
  <c r="D78" i="3"/>
  <c r="C78" i="3"/>
  <c r="F77" i="3"/>
  <c r="G77" i="3" s="1"/>
  <c r="E77" i="3"/>
  <c r="D77" i="3"/>
  <c r="C77" i="3"/>
  <c r="F76" i="3"/>
  <c r="G76" i="3" s="1"/>
  <c r="E76" i="3"/>
  <c r="D76" i="3"/>
  <c r="C76" i="3"/>
  <c r="G75" i="3"/>
  <c r="F75" i="3"/>
  <c r="E75" i="3"/>
  <c r="D75" i="3"/>
  <c r="C75" i="3"/>
  <c r="F74" i="3"/>
  <c r="G74" i="3" s="1"/>
  <c r="E74" i="3"/>
  <c r="D74" i="3"/>
  <c r="C74" i="3"/>
  <c r="F73" i="3"/>
  <c r="G73" i="3" s="1"/>
  <c r="E73" i="3"/>
  <c r="D73" i="3"/>
  <c r="C73" i="3"/>
  <c r="F72" i="3"/>
  <c r="G72" i="3" s="1"/>
  <c r="E72" i="3"/>
  <c r="D72" i="3"/>
  <c r="C72" i="3"/>
  <c r="F71" i="3"/>
  <c r="G71" i="3" s="1"/>
  <c r="E71" i="3"/>
  <c r="D71" i="3"/>
  <c r="C71" i="3"/>
  <c r="F70" i="3"/>
  <c r="G70" i="3" s="1"/>
  <c r="E70" i="3"/>
  <c r="D70" i="3"/>
  <c r="C70" i="3"/>
  <c r="F69" i="3"/>
  <c r="G69" i="3" s="1"/>
  <c r="E69" i="3"/>
  <c r="D69" i="3"/>
  <c r="C69" i="3"/>
  <c r="G68" i="3"/>
  <c r="F68" i="3"/>
  <c r="E68" i="3"/>
  <c r="D68" i="3"/>
  <c r="C68" i="3"/>
  <c r="F67" i="3"/>
  <c r="G67" i="3" s="1"/>
  <c r="E67" i="3"/>
  <c r="D67" i="3"/>
  <c r="C67" i="3"/>
  <c r="G66" i="3"/>
  <c r="F66" i="3"/>
  <c r="E66" i="3"/>
  <c r="D66" i="3"/>
  <c r="C66" i="3"/>
  <c r="F65" i="3"/>
  <c r="G65" i="3" s="1"/>
  <c r="E65" i="3"/>
  <c r="D65" i="3"/>
  <c r="C65" i="3"/>
  <c r="F64" i="3"/>
  <c r="G64" i="3" s="1"/>
  <c r="E64" i="3"/>
  <c r="D64" i="3"/>
  <c r="C64" i="3"/>
  <c r="F63" i="3"/>
  <c r="G63" i="3" s="1"/>
  <c r="E63" i="3"/>
  <c r="D63" i="3"/>
  <c r="C63" i="3"/>
  <c r="F62" i="3"/>
  <c r="G62" i="3" s="1"/>
  <c r="E62" i="3"/>
  <c r="D62" i="3"/>
  <c r="C62" i="3"/>
  <c r="F61" i="3"/>
  <c r="G61" i="3" s="1"/>
  <c r="E61" i="3"/>
  <c r="D61" i="3"/>
  <c r="C61" i="3"/>
  <c r="F60" i="3"/>
  <c r="G60" i="3" s="1"/>
  <c r="E60" i="3"/>
  <c r="D60" i="3"/>
  <c r="C60" i="3"/>
  <c r="G59" i="3"/>
  <c r="F59" i="3"/>
  <c r="E59" i="3"/>
  <c r="D59" i="3"/>
  <c r="C59" i="3"/>
  <c r="F58" i="3"/>
  <c r="G58" i="3" s="1"/>
  <c r="E58" i="3"/>
  <c r="D58" i="3"/>
  <c r="C58" i="3"/>
  <c r="F57" i="3"/>
  <c r="G57" i="3" s="1"/>
  <c r="E57" i="3"/>
  <c r="D57" i="3"/>
  <c r="C57" i="3"/>
  <c r="F56" i="3"/>
  <c r="G56" i="3" s="1"/>
  <c r="E56" i="3"/>
  <c r="D56" i="3"/>
  <c r="C56" i="3"/>
  <c r="F55" i="3"/>
  <c r="G55" i="3" s="1"/>
  <c r="E55" i="3"/>
  <c r="D55" i="3"/>
  <c r="C55" i="3"/>
  <c r="F54" i="3"/>
  <c r="G54" i="3" s="1"/>
  <c r="E54" i="3"/>
  <c r="D54" i="3"/>
  <c r="C54" i="3"/>
  <c r="F53" i="3"/>
  <c r="G53" i="3" s="1"/>
  <c r="E53" i="3"/>
  <c r="D53" i="3"/>
  <c r="C53" i="3"/>
  <c r="F52" i="3"/>
  <c r="G52" i="3" s="1"/>
  <c r="E52" i="3"/>
  <c r="D52" i="3"/>
  <c r="C52" i="3"/>
  <c r="F51" i="3"/>
  <c r="G51" i="3" s="1"/>
  <c r="E51" i="3"/>
  <c r="D51" i="3"/>
  <c r="C51" i="3"/>
  <c r="G50" i="3"/>
  <c r="F50" i="3"/>
  <c r="E50" i="3"/>
  <c r="D50" i="3"/>
  <c r="C50" i="3"/>
  <c r="F49" i="3"/>
  <c r="G49" i="3" s="1"/>
  <c r="E49" i="3"/>
  <c r="D49" i="3"/>
  <c r="C49" i="3"/>
  <c r="F48" i="3"/>
  <c r="G48" i="3" s="1"/>
  <c r="E48" i="3"/>
  <c r="D48" i="3"/>
  <c r="C48" i="3"/>
  <c r="F47" i="3"/>
  <c r="G47" i="3" s="1"/>
  <c r="E47" i="3"/>
  <c r="D47" i="3"/>
  <c r="C47" i="3"/>
  <c r="F46" i="3"/>
  <c r="G46" i="3" s="1"/>
  <c r="E46" i="3"/>
  <c r="D46" i="3"/>
  <c r="C46" i="3"/>
  <c r="F45" i="3"/>
  <c r="G45" i="3" s="1"/>
  <c r="E45" i="3"/>
  <c r="D45" i="3"/>
  <c r="C45" i="3"/>
  <c r="F44" i="3"/>
  <c r="G44" i="3" s="1"/>
  <c r="E44" i="3"/>
  <c r="D44" i="3"/>
  <c r="C44" i="3"/>
  <c r="F43" i="3"/>
  <c r="G43" i="3" s="1"/>
  <c r="E43" i="3"/>
  <c r="D43" i="3"/>
  <c r="C43" i="3"/>
  <c r="F42" i="3"/>
  <c r="G42" i="3" s="1"/>
  <c r="E42" i="3"/>
  <c r="D42" i="3"/>
  <c r="C42" i="3"/>
  <c r="F41" i="3"/>
  <c r="G41" i="3" s="1"/>
  <c r="E41" i="3"/>
  <c r="D41" i="3"/>
  <c r="C41" i="3"/>
  <c r="F40" i="3"/>
  <c r="G40" i="3" s="1"/>
  <c r="E40" i="3"/>
  <c r="D40" i="3"/>
  <c r="C40" i="3"/>
  <c r="F39" i="3"/>
  <c r="G39" i="3" s="1"/>
  <c r="E39" i="3"/>
  <c r="D39" i="3"/>
  <c r="C39" i="3"/>
  <c r="F38" i="3"/>
  <c r="G38" i="3" s="1"/>
  <c r="E38" i="3"/>
  <c r="D38" i="3"/>
  <c r="C38" i="3"/>
  <c r="G37" i="3"/>
  <c r="F37" i="3"/>
  <c r="E37" i="3"/>
  <c r="D37" i="3"/>
  <c r="C37" i="3"/>
  <c r="F36" i="3"/>
  <c r="G36" i="3" s="1"/>
  <c r="E36" i="3"/>
  <c r="D36" i="3"/>
  <c r="C36" i="3"/>
  <c r="G35" i="3"/>
  <c r="F35" i="3"/>
  <c r="E35" i="3"/>
  <c r="D35" i="3"/>
  <c r="C35" i="3"/>
  <c r="F34" i="3"/>
  <c r="G34" i="3" s="1"/>
  <c r="E34" i="3"/>
  <c r="D34" i="3"/>
  <c r="C34" i="3"/>
  <c r="F33" i="3"/>
  <c r="G33" i="3" s="1"/>
  <c r="E33" i="3"/>
  <c r="D33" i="3"/>
  <c r="C33" i="3"/>
  <c r="F32" i="3"/>
  <c r="G32" i="3" s="1"/>
  <c r="E32" i="3"/>
  <c r="D32" i="3"/>
  <c r="C32" i="3"/>
  <c r="F31" i="3"/>
  <c r="G31" i="3" s="1"/>
  <c r="E31" i="3"/>
  <c r="D31" i="3"/>
  <c r="C31" i="3"/>
  <c r="F30" i="3"/>
  <c r="G30" i="3" s="1"/>
  <c r="E30" i="3"/>
  <c r="D30" i="3"/>
  <c r="C30" i="3"/>
  <c r="F29" i="3"/>
  <c r="G29" i="3" s="1"/>
  <c r="E29" i="3"/>
  <c r="D29" i="3"/>
  <c r="C29" i="3"/>
  <c r="F28" i="3"/>
  <c r="G28" i="3" s="1"/>
  <c r="E28" i="3"/>
  <c r="D28" i="3"/>
  <c r="C28" i="3"/>
  <c r="F27" i="3"/>
  <c r="G27" i="3" s="1"/>
  <c r="E27" i="3"/>
  <c r="D27" i="3"/>
  <c r="C27" i="3"/>
  <c r="G26" i="3"/>
  <c r="F26" i="3"/>
  <c r="E26" i="3"/>
  <c r="D26" i="3"/>
  <c r="C26" i="3"/>
  <c r="F25" i="3"/>
  <c r="G25" i="3" s="1"/>
  <c r="E25" i="3"/>
  <c r="D25" i="3"/>
  <c r="C25" i="3"/>
  <c r="F24" i="3"/>
  <c r="G24" i="3" s="1"/>
  <c r="E24" i="3"/>
  <c r="D24" i="3"/>
  <c r="C24" i="3"/>
  <c r="F23" i="3"/>
  <c r="G23" i="3" s="1"/>
  <c r="E23" i="3"/>
  <c r="D23" i="3"/>
  <c r="C23" i="3"/>
  <c r="F22" i="3"/>
  <c r="G22" i="3" s="1"/>
  <c r="E22" i="3"/>
  <c r="D22" i="3"/>
  <c r="C22" i="3"/>
  <c r="F21" i="3"/>
  <c r="G21" i="3" s="1"/>
  <c r="E21" i="3"/>
  <c r="D21" i="3"/>
  <c r="C21" i="3"/>
  <c r="F20" i="3"/>
  <c r="G20" i="3" s="1"/>
  <c r="E20" i="3"/>
  <c r="D20" i="3"/>
  <c r="C20" i="3"/>
  <c r="F19" i="3"/>
  <c r="G19" i="3" s="1"/>
  <c r="E19" i="3"/>
  <c r="D19" i="3"/>
  <c r="C19" i="3"/>
  <c r="F18" i="3"/>
  <c r="G18" i="3" s="1"/>
  <c r="E18" i="3"/>
  <c r="D18" i="3"/>
  <c r="C18" i="3"/>
  <c r="F17" i="3"/>
  <c r="G17" i="3" s="1"/>
  <c r="E17" i="3"/>
  <c r="D17" i="3"/>
  <c r="C17" i="3"/>
  <c r="F16" i="3"/>
  <c r="G16" i="3" s="1"/>
  <c r="E16" i="3"/>
  <c r="D16" i="3"/>
  <c r="C16" i="3"/>
  <c r="F15" i="3"/>
  <c r="G15" i="3" s="1"/>
  <c r="E15" i="3"/>
  <c r="D15" i="3"/>
  <c r="C15" i="3"/>
  <c r="F14" i="3"/>
  <c r="G14" i="3" s="1"/>
  <c r="E14" i="3"/>
  <c r="D14" i="3"/>
  <c r="C14" i="3"/>
  <c r="G13" i="3"/>
  <c r="F13" i="3"/>
  <c r="E13" i="3"/>
  <c r="D13" i="3"/>
  <c r="C13" i="3"/>
  <c r="F12" i="3"/>
  <c r="G12" i="3" s="1"/>
  <c r="E12" i="3"/>
  <c r="D12" i="3"/>
  <c r="C12" i="3"/>
  <c r="F11" i="3"/>
  <c r="G11" i="3" s="1"/>
  <c r="E11" i="3"/>
  <c r="D11" i="3"/>
  <c r="C11" i="3"/>
  <c r="F10" i="3"/>
  <c r="G10" i="3" s="1"/>
  <c r="E10" i="3"/>
  <c r="D10" i="3"/>
  <c r="C10" i="3"/>
  <c r="F9" i="3"/>
  <c r="G9" i="3" s="1"/>
  <c r="E9" i="3"/>
  <c r="D9" i="3"/>
  <c r="C9" i="3"/>
  <c r="F8" i="3"/>
  <c r="G8" i="3" s="1"/>
  <c r="E8" i="3"/>
  <c r="D8" i="3"/>
  <c r="C8" i="3"/>
  <c r="F7" i="3"/>
  <c r="G7" i="3" s="1"/>
  <c r="E7" i="3"/>
  <c r="D7" i="3"/>
  <c r="C7" i="3"/>
  <c r="F6" i="3"/>
  <c r="G6" i="3" s="1"/>
  <c r="E6" i="3"/>
  <c r="D6" i="3"/>
  <c r="C6" i="3"/>
  <c r="F5" i="3"/>
  <c r="G5" i="3" s="1"/>
  <c r="E5" i="3"/>
  <c r="D5" i="3"/>
  <c r="C5" i="3"/>
  <c r="F4" i="3"/>
  <c r="G4" i="3" s="1"/>
  <c r="E4" i="3"/>
  <c r="D4" i="3"/>
  <c r="C4" i="3"/>
  <c r="F3" i="3"/>
  <c r="G3" i="3" s="1"/>
  <c r="E3" i="3"/>
  <c r="D3" i="3"/>
  <c r="C3" i="3"/>
  <c r="F2" i="3"/>
  <c r="G2" i="3" s="1"/>
  <c r="E2" i="3"/>
  <c r="D2" i="3"/>
  <c r="C2" i="3"/>
  <c r="P4775" i="2"/>
  <c r="O4775" i="2"/>
  <c r="P10402" i="1"/>
  <c r="O10402" i="1"/>
</calcChain>
</file>

<file path=xl/sharedStrings.xml><?xml version="1.0" encoding="utf-8"?>
<sst xmlns="http://schemas.openxmlformats.org/spreadsheetml/2006/main" count="109408" uniqueCount="9973">
  <si>
    <t>КП</t>
  </si>
  <si>
    <t>Дата КП</t>
  </si>
  <si>
    <t>Клиент</t>
  </si>
  <si>
    <t>Менеджер</t>
  </si>
  <si>
    <t>Статус КП</t>
  </si>
  <si>
    <t>Срок подачи КП</t>
  </si>
  <si>
    <t>№ строки</t>
  </si>
  <si>
    <t>Номенклатура</t>
  </si>
  <si>
    <t>Аналог</t>
  </si>
  <si>
    <t>Адрес доставки</t>
  </si>
  <si>
    <t>Количество</t>
  </si>
  <si>
    <t>Ед. изм.</t>
  </si>
  <si>
    <t>Цена, ₽</t>
  </si>
  <si>
    <t>Цена с НДС, ₽</t>
  </si>
  <si>
    <t>Сумма, ₽</t>
  </si>
  <si>
    <t>Сумма с НДС, ₽</t>
  </si>
  <si>
    <t>00ЦБ-000001</t>
  </si>
  <si>
    <t>Филиал ООО "АРГОС-Строй"-КЕДР</t>
  </si>
  <si>
    <t>Шарлаимова Валентина Афанасьевна</t>
  </si>
  <si>
    <t>Отменено</t>
  </si>
  <si>
    <t>Труба фильтр-перфорированная для гидрогеологической скважины ГГС из трубы 57х4</t>
  </si>
  <si>
    <t>м</t>
  </si>
  <si>
    <t>Труба 76х4 ГОСТ 8732-78 09Г2С ГОСТ 8731-74</t>
  </si>
  <si>
    <t>т</t>
  </si>
  <si>
    <t>Труба 168х6 ГОСТ 8732-78 09Г2С ГОСТ 8731-74</t>
  </si>
  <si>
    <t>Труба 57х4 ГОСТ 8732-78 09Г2С ГОСТ 8731-74</t>
  </si>
  <si>
    <t>Уголок 50х50х5 ГОСТ 8509-93 С345 ГОСТ 27772-2021 KCV(-40)≥34Дж/см2</t>
  </si>
  <si>
    <t>Труба 108х4 ГОСТ 8732-78 09Г2С ГОСТ 8731-74</t>
  </si>
  <si>
    <t>Труба 180х4 ГОСТ 8732-78 09Г2С ГОСТ 8731-74</t>
  </si>
  <si>
    <t>Труба г/к 180х6 ГОСТ 8732-78 09Г2С ГОСТ 8731-74</t>
  </si>
  <si>
    <t>Труба 180х5,5 ГОСТ 8732-78 09Г2С ГОСТ 8731-74</t>
  </si>
  <si>
    <t>Лист Б-ПН-НО-5 ГОСТ 19903-2015 С345 ГОСТ 27772-2021</t>
  </si>
  <si>
    <t>Арматура 6 А240 ГОСТ 34028-2016</t>
  </si>
  <si>
    <t>Уголок 50х50х5 ГОСТ 8509-93 С345 ГОСТ 27772-2021</t>
  </si>
  <si>
    <t>Труба 180х8 ГОСТ 8732-78 09Г2С ГОСТ 8731-74</t>
  </si>
  <si>
    <t>Круг 58 ГОСТ 2590-2006 С345 ГОСТ 27772-2021</t>
  </si>
  <si>
    <t>Лист Б-ПН-НО-3 ГОСТ 19903-2015 С345 ГОСТ 27772-2021</t>
  </si>
  <si>
    <t>Пластина резиновая 1Ф-1-ТМКЩ-С-5 ГОСТ 7338-90</t>
  </si>
  <si>
    <t>шт</t>
  </si>
  <si>
    <t>00ЦБ-000029</t>
  </si>
  <si>
    <t>Филиал ООО "Аргос-Строй" Прометей</t>
  </si>
  <si>
    <t>Задвижка стальная клиновая с выдвижным шпинделем, фланцевая (исп. F-E) из стали 20ГЛ, ХЛ1 DN80 PN250 с ручным управлением в комплекте с ответными флан</t>
  </si>
  <si>
    <t>Задвижка клиноваяс 31лс45нж Ду80 Ру250 ЗКЛ 080.250.01.Ф исп.RTG 16,5 по ASME, ст.20ГЛ, класс герм. А по ГОСТ 9544-2015</t>
  </si>
  <si>
    <t>Задвижка стальная клиновая с выдвижным шпинделем, фланцевая (исп. F-E) из стали 20ГЛ, ХЛ1 DN150 PN250 с ручным управлением в комплекте с ответными фла</t>
  </si>
  <si>
    <t>Затвор(клапан) обратный фланцевый из стали 20ГЛ в комплекте с ответными фланцами из стали 20А, ХЛ1 DN150 PN250 с прокладками и крепежом с приварными к</t>
  </si>
  <si>
    <t>Трубы стальные бесшовные из стали 20А с внутренним антикоррозионным двухслойным порошковым эпоксидным покрытием ПЭП7150, Ø273х20-20А</t>
  </si>
  <si>
    <t>Труба г/к 273х20 ст13ХФА с внутренним однослойным эпоксидным покрытием по ТУ 1390-025-39929189-2020 (изм.1) ТРЭПП- ТР-90 МА (температура эксплуатации</t>
  </si>
  <si>
    <t>Трубы стальные бесшовные из стали 20А с внутренним антикоррозионным двухслойным порошковым эпоксидным покрытием ПЭП7150, Ø168х14-20А</t>
  </si>
  <si>
    <t>Труба г/к 168х14 ст13ХФА с внутренним однослойным эпоксидным покрытием по ТУ 1390-025-39929189-2020 (изм.1) ТРЭПП- ТР-90 МА (температура эксплуатации</t>
  </si>
  <si>
    <t>Трубы стальные бесшовные из стали 20А с внутренним антикоррозионным двухслойным порошковым эпоксидным покрытием ПЭП7150, Ø80х10-20А</t>
  </si>
  <si>
    <t>Труба г/к 89х10 ст13ХФА с внутренним однослойным эпоксидным покрытием по ТУ 1390-025-39929189-2020 (изм.1) ТРЭПП- ТР-90 МА (температура эксплуатации д</t>
  </si>
  <si>
    <t>Отвод крутоизогнутый бесшовный приварной из стали 20А 90 - 273х20 - 20А</t>
  </si>
  <si>
    <t>Отвод 90 273х19 ст.13хфа ТУ с геометрией по ГОСТ 17375-01</t>
  </si>
  <si>
    <t>Отвод крутоизогнутый бесшовный приварной из стали 20А 90 - 168х14 - 20А</t>
  </si>
  <si>
    <t>Отвод 90 168х14 ст.13хфа ТУ с геометрией по ГОСТ 17375-01</t>
  </si>
  <si>
    <t>Переход концентрический бесшовный приварной из стали 20А К 168х14-133х18 - 20А</t>
  </si>
  <si>
    <t>Переход концентрический бесшовный приварной из стали 20А К 273х20-168х14 - 20А</t>
  </si>
  <si>
    <t>Тройник бесшовный приварной из стали 20А 273х20-168х14</t>
  </si>
  <si>
    <t>Опоры 273-КХ-А11</t>
  </si>
  <si>
    <t>Опоры 159-КХ-А11</t>
  </si>
  <si>
    <t>Втулка внутренней защиты сварного шва трубопровода CPS 273х20</t>
  </si>
  <si>
    <t>Втулка внутренней защиты сварного шва трубопровода CPS 168х14</t>
  </si>
  <si>
    <t>Втулка внутренней защиты сварного шва трубопровода CPS 89х6</t>
  </si>
  <si>
    <t>Спецдеталь СД.5 ПНГ-012-22-Р-ТХ.2-ОЛ-001</t>
  </si>
  <si>
    <t>Спецдеталь СД.6 ПНГ-012-22-Р-ТХ.2-ОЛ-001</t>
  </si>
  <si>
    <t>Спецдеталь СД.7 ПНГ-012-22-Р-ТХ.2-ОЛ-001</t>
  </si>
  <si>
    <t>Спецдеталь СД.8 ПНГ-012-22-Р-ТХ.2-ОЛ-001</t>
  </si>
  <si>
    <t>Спецдеталь СД.9 ПНГ-012-22-Р-ТХ.2-ОЛ-001</t>
  </si>
  <si>
    <t>00ЦБ-000003</t>
  </si>
  <si>
    <t>Георешетка</t>
  </si>
  <si>
    <t>м2</t>
  </si>
  <si>
    <t>00ЦБ-000004</t>
  </si>
  <si>
    <t>Блок фильтров</t>
  </si>
  <si>
    <t>комп</t>
  </si>
  <si>
    <t>Блок измерительных линий</t>
  </si>
  <si>
    <t>Блок измерения качества</t>
  </si>
  <si>
    <t>Трубопоршневая установка</t>
  </si>
  <si>
    <t>Задвижка клиновая фланцевая Ду 200</t>
  </si>
  <si>
    <t>Задвижка клиновая литая с выдвижным шпинделем фланцевая (исп. F) ручная 30лс76нж DN 200 PN 6,3 МПа ХЛ1, корпус ст. 20ГЛ, класс герметичности «А» по ГО</t>
  </si>
  <si>
    <t>Задвижка клиновая фланцевая Ду 200 с контролем протечек</t>
  </si>
  <si>
    <t>Кран шаровой Ду15-Ду50</t>
  </si>
  <si>
    <t>Щелевое пробозаборное устройство</t>
  </si>
  <si>
    <t>Манометр показывающий 6,0 МПа</t>
  </si>
  <si>
    <t>Манометр МП3-Уф 0-6 МПа кт.1,5 d.100 IP40 M20*1,5 РШ</t>
  </si>
  <si>
    <t>Термометр показывающий</t>
  </si>
  <si>
    <t>Блок предохранительных клапанов</t>
  </si>
  <si>
    <t>Индикатор фазового состояния</t>
  </si>
  <si>
    <t>Индикатор фазового состояния потока ИФС-1В-700М (ДРФМ.414152.001ТУ)</t>
  </si>
  <si>
    <t>Расходомер - компаратор</t>
  </si>
  <si>
    <t>Датчик давления (контроль протечек)</t>
  </si>
  <si>
    <t>Сигнализатор уровня</t>
  </si>
  <si>
    <t>Модульное оборудование СЗО</t>
  </si>
  <si>
    <t>Стационарный газоанализатор</t>
  </si>
  <si>
    <t>Преобразователь избыточного давления</t>
  </si>
  <si>
    <t>Расходомер ультразвуковой</t>
  </si>
  <si>
    <t>Уровнемер</t>
  </si>
  <si>
    <t>НКУ-0,4кВ</t>
  </si>
  <si>
    <t>ИБП</t>
  </si>
  <si>
    <t>Шкаф ИБП</t>
  </si>
  <si>
    <t>Электроприводы и щиты управления задвижками Ду700</t>
  </si>
  <si>
    <t>ЩСУ-П5.1-2</t>
  </si>
  <si>
    <t>Тепловая завеса со шкафом управления</t>
  </si>
  <si>
    <t>Завеса воздушная AeroBlast-K-330-07RE27B</t>
  </si>
  <si>
    <t>Шкаф ИБП2</t>
  </si>
  <si>
    <t>ШКАФЫ СИСТЕМЫ КТСО</t>
  </si>
  <si>
    <t>Комплект АСУ ТП СИКН (СОИ, ПСП)</t>
  </si>
  <si>
    <t>Межсетевой экран</t>
  </si>
  <si>
    <t>Шкаф связи</t>
  </si>
  <si>
    <t>компл</t>
  </si>
  <si>
    <t>АРМ АСКИД</t>
  </si>
  <si>
    <t>Стол оператора</t>
  </si>
  <si>
    <t>Система обнаружения утечек</t>
  </si>
  <si>
    <t>00ЦБ-000005</t>
  </si>
  <si>
    <t>Филиал ООО "АРГОС-Строй"-СТПС</t>
  </si>
  <si>
    <t>Провод СИП-3 1х95</t>
  </si>
  <si>
    <t>км</t>
  </si>
  <si>
    <t>00ЦБ-000010</t>
  </si>
  <si>
    <t>Интеллектуальный датчик давления</t>
  </si>
  <si>
    <t>Преобразователь давления измерительный ПД200-ДИ6,0-115-0,25-2-Н-ЕХ</t>
  </si>
  <si>
    <t>Клапанный блок резьбовой с двумя вентилями</t>
  </si>
  <si>
    <t>Клапанный блок SS-2R, SFМ20х1,5-MМ20х1,5 (внутр., накидная гайканаруж.), материал - нержавеющая сталь, макс. рабочее давление - 40,0МПа</t>
  </si>
  <si>
    <t>КВВГЭнг(A)-ХЛ 4х1,5</t>
  </si>
  <si>
    <t>Кабель КВВГЭнг(А)-LS-ХЛ 4х1,5 (ГОСТ)</t>
  </si>
  <si>
    <t>КВВГЭнг(A)-ХЛ 5х1,5</t>
  </si>
  <si>
    <t>Кабель КВВГЭнг(А)-LS-ХЛ 5х1,5 (ГОСТ)</t>
  </si>
  <si>
    <t>КВВГЭнг(A)-ХЛ 7х1,5</t>
  </si>
  <si>
    <t>Кабель КВВГЭнг(А)-LS-ХЛ 7х1,5 (ГОСТ)</t>
  </si>
  <si>
    <t>КВВГЭнг(A)-ХЛ 10х1,5</t>
  </si>
  <si>
    <t>Кабель КВВГЭнг(А)-LS-ХЛ 10х1,5 (ГОСТ)</t>
  </si>
  <si>
    <t>КВВГЭнг(A)-ХЛ 14х1,5</t>
  </si>
  <si>
    <t>Кабель КВВГЭнг(А)-LS-ХЛ 14х1,5 (ГОСТ)</t>
  </si>
  <si>
    <t>Кабель "Витая пара" FTP cat5e 2x2x1,5</t>
  </si>
  <si>
    <t>Витая пара F/UTP кат 5e 4х2хAWG24</t>
  </si>
  <si>
    <t>Провод с поливинилхлоридной изоляцией с медной жилой на напряжение до 380В ПуГВ 1х4</t>
  </si>
  <si>
    <t>Металлорукав РЗ-Ц-П-15</t>
  </si>
  <si>
    <t>Металлорукав РЗ-Ц-П-20</t>
  </si>
  <si>
    <t>Металлорукав РЗ-Ц-П-25</t>
  </si>
  <si>
    <t>Термочехол взрывозащищенный</t>
  </si>
  <si>
    <t>Коробка зажимов КЗП2.2-25/10-(Л-5М-М20-КЗ)х2(А)-(Л-5М-М20-КЗ)x1(С)-1ExeIIT6Gb-В1,5</t>
  </si>
  <si>
    <t>Коробка соединительная взрывозащищенная К-СП 12.12.09 24/10 2ВЛм1-М20/МР20(А) 1ВЛм1-М20/МР20(В) УХЛ1 1ExeIIT5Gb IP66</t>
  </si>
  <si>
    <t>Муфта для металлорукава: наружная резьба диаметр условного прохода 15мм, метрическая резьба М20x1,5</t>
  </si>
  <si>
    <t>Муфта для металлорукава: наружная резьба диаметр условного прохода 20мм, метрическая резьба М25x1,5</t>
  </si>
  <si>
    <t>Муфта для металлорукава: наружная резьба диаметр условного прохода 25мм, метрическая резьба М32x1,5</t>
  </si>
  <si>
    <t>Шайба рифленая метрическая резьба М20x1,5</t>
  </si>
  <si>
    <t>Шайба DIN 125 М20 плоская покрытие цинк</t>
  </si>
  <si>
    <t>Шайба рифленая метрическая резьба М25x1,5</t>
  </si>
  <si>
    <t>Плоская шайба DIN125 А М24</t>
  </si>
  <si>
    <t>Шайба рифленая метрическая резьба М32x1,5</t>
  </si>
  <si>
    <t>Шайба DIN 125 М32</t>
  </si>
  <si>
    <t>Секция прямая 100x100x3000мм ONL 100х100, арт.0N0101830012</t>
  </si>
  <si>
    <t>Лоток неперфорированный 100х100х3000</t>
  </si>
  <si>
    <t>Секция угловая горизонтальная поворота трассы на 90гр, 100x100 мм ONL 100х100 U90, арт.0N01018U9015</t>
  </si>
  <si>
    <t>Поворот на 90 градусов 100х100 мм</t>
  </si>
  <si>
    <t>Секция тройниковая, 100x100 мм ONL 100х100 Т, арт.0N01018Т0015</t>
  </si>
  <si>
    <t>Разветвитель Т-образный 100х100</t>
  </si>
  <si>
    <t>Крышка лотка прямого 100х3000 мм KL 100, арт.KL0100030012</t>
  </si>
  <si>
    <t>Крышка на лоток основание 100</t>
  </si>
  <si>
    <t>Крышка лотка углового горизонтальный поворота трассы на 90°, ширина 100 мм KL 100 U90, арт.KL01000U9010</t>
  </si>
  <si>
    <t>Крышка поворота плавн. 90град</t>
  </si>
  <si>
    <t>Крышка лотка тройникового, ширина 100 мм KL 100 T, арт.KL01000T0010</t>
  </si>
  <si>
    <t>Крышка разв. Т-обр. плавн.</t>
  </si>
  <si>
    <t>Пластина заземления ПТСЕ арт. ON0000006615 латунь</t>
  </si>
  <si>
    <t>Пластина для заземления PTCE никелированная</t>
  </si>
  <si>
    <t>Швеллер перфорированный ШП 60х35</t>
  </si>
  <si>
    <t>00ЦБ-000011</t>
  </si>
  <si>
    <t>Силовой трехполюсной автоматический выключатель ВА57Ф35-340010-16А-160-400АС</t>
  </si>
  <si>
    <t>Стойка кабельная горячеоцинкованная, S2,5 мм, H=400 мм, К1150 УТ1,5</t>
  </si>
  <si>
    <t>Полка кабельная горячеоцинкованная, S2,0 мм, L=450 мм, К1163 УТ1,5</t>
  </si>
  <si>
    <t>Перемычка ПГС 25-900</t>
  </si>
  <si>
    <t>Болт шестигранный М8x80-8,8, оцинкованный ГОСТ Р ИСО 4014-2013</t>
  </si>
  <si>
    <t>Гайка шестигранная М8-8, оцинкованная ГОСТ ISO 4032</t>
  </si>
  <si>
    <t>Шайба 8 ГОСТ 11371-78</t>
  </si>
  <si>
    <t>Шайба пружинная 8 3x13 ГОСТ 6402-70</t>
  </si>
  <si>
    <t>Трубка термоусадочная ТУТнг-LS-ж/з 8/4</t>
  </si>
  <si>
    <t>ВВГнг(А)-LS 5x25мк (N,PE)-0,66</t>
  </si>
  <si>
    <t>ВБШвнг(А) 5х4ок(N,PE)-0,66</t>
  </si>
  <si>
    <t>ВБШвнг(А) 5х10мк(N,PE)-0,66</t>
  </si>
  <si>
    <t>ПуГВ 1х6</t>
  </si>
  <si>
    <t>Наконечник кабельный ТМ 6-5-4-М УХЛ3</t>
  </si>
  <si>
    <t>Наконечник кабельный ТМ 10-6-5-М УХЛ3</t>
  </si>
  <si>
    <t>Муфта кабельная концевая 5ПКТп-1-16/25</t>
  </si>
  <si>
    <t>Рукав металлический в ПВХ оболочке РЗ-Ц-Пнг(А)-25</t>
  </si>
  <si>
    <t>Рукав металлический в ПВХ оболочке РЗ-Ц-Пнг(А)-32</t>
  </si>
  <si>
    <t>Хомут кабельный (100 шт/уп) 300x3,6 мм (нейлон черный)</t>
  </si>
  <si>
    <t>упак</t>
  </si>
  <si>
    <t>Перчатка термоусаживаемая ПТк 5х16-35 1кВ</t>
  </si>
  <si>
    <t>Полоса стальная оцинкованная 4x25-ОН ГОСТ 103-2006 С3 по ГОСТ 535-2005</t>
  </si>
  <si>
    <t>Полоса стальная оцинкованная 4x40-ОН ГОСТ 103-2006 С3 по ГОСТ 535-2005</t>
  </si>
  <si>
    <t>Круг ОЦ 18 немер ст3пс/сп</t>
  </si>
  <si>
    <t>00ЦБ-000012</t>
  </si>
  <si>
    <t>Шкаф управления электрообогревом</t>
  </si>
  <si>
    <t>Шкаф ШУЭО-18/21-Т111ВНХ-26-16-9-ДА</t>
  </si>
  <si>
    <t>Клеммная коробка соединительная 2ExecIICT3Gc-380В, 40А, IP68, ХЛ1</t>
  </si>
  <si>
    <t>Коробка соединительная РТВ 601-1Б/0/</t>
  </si>
  <si>
    <t>Коробка соединительная РТВ 601-1Б/0/1РШ</t>
  </si>
  <si>
    <t>Лента нагревательная саморегулирующаяся 15HTP2-ВТ</t>
  </si>
  <si>
    <t>Лента нагревательная саморегулирующаяся 25HTP2-ВТ</t>
  </si>
  <si>
    <t>Лента нагревательная саморегулирующаяся 45HTP2-ВТ</t>
  </si>
  <si>
    <t>Кабель саморегулирующийся нагревательный взрывозащищенный ESU-45F</t>
  </si>
  <si>
    <t>Устройство для ввода кабеля под теплоизоляцию LEK/U</t>
  </si>
  <si>
    <t>Комплект для заделки нагревательной ленты со световой индикацией</t>
  </si>
  <si>
    <t>Коробка соединительная РТВ 401-0/0-ИС</t>
  </si>
  <si>
    <t>Лента алюминиевая (50 м/рул.) АТ-75/100</t>
  </si>
  <si>
    <t>Лента алюминиевая клейкая, 50 мм х 50 м</t>
  </si>
  <si>
    <t>рул</t>
  </si>
  <si>
    <t>Самоклеющаяся стекловолоконная крепежная лента FT/HTS</t>
  </si>
  <si>
    <t>Лента крепежная FT/HTM</t>
  </si>
  <si>
    <t>Этикетка "Внимание электрообогрев"</t>
  </si>
  <si>
    <t>Лента для монтажного хомута PFS/3</t>
  </si>
  <si>
    <t>Хомут металлический PFS/3</t>
  </si>
  <si>
    <t>Наконечник кабельный 6-6-4-М-УХЛ1</t>
  </si>
  <si>
    <t>Металлорукав РЗ-ЦПнг(А)-32</t>
  </si>
  <si>
    <t>Металлорукав РЗ-ЦПнг(А)-20</t>
  </si>
  <si>
    <t>Трубка термоусадочная клеевая ТУТ 8/4</t>
  </si>
  <si>
    <t>Трубка термоусадочная клеевая ТТК (4:1)-8/2 черн</t>
  </si>
  <si>
    <t>Перфорированный швеллер с толщиной металла 2 мм, оцинкованный К235 60x32x2000</t>
  </si>
  <si>
    <t>Труба стальная водогазопроводная обыковенная Dy20</t>
  </si>
  <si>
    <t>Труба водогазопроводная (ВГП) круглая стальная 20x2.8мм (3м)</t>
  </si>
  <si>
    <t>ВБШвнг(A)-ХЛ 3х2,5ок(N,PE)-0,66</t>
  </si>
  <si>
    <t>Кабель ВБШвнг(А)-LS-ХЛ 3х2,5</t>
  </si>
  <si>
    <t>ВБШвнг(A)-ХЛ 3х4ок(N,PE)-0,66</t>
  </si>
  <si>
    <t>Кабель ВБШвнг(А)-LS-ХЛ 3х4</t>
  </si>
  <si>
    <t>ВБШвнг(A)-ХЛ 5х10ок(N,PE)-0,66</t>
  </si>
  <si>
    <t>Кабель ВБШвнг(А)-LS-ХЛ 5х10-1</t>
  </si>
  <si>
    <t>00ЦБ-000013</t>
  </si>
  <si>
    <t>Труба ф-159*8 09Г2С (востан)</t>
  </si>
  <si>
    <t>Труба ф-325*8 09Г2С (востан)</t>
  </si>
  <si>
    <t>Труба ф-426*8 09Г2С (востан)</t>
  </si>
  <si>
    <t>Труба ф-219*8 09Г2С (востан)</t>
  </si>
  <si>
    <t>Труба ф-89*6 ВСт3пс6</t>
  </si>
  <si>
    <t>Труба ф-76*4 ВСт3пс6</t>
  </si>
  <si>
    <t>Труба ф-60*4 ВСт3пс6</t>
  </si>
  <si>
    <t>Труба ф-102*4 ВСт3пс6</t>
  </si>
  <si>
    <t>Труба ф-89*4 09Г2С</t>
  </si>
  <si>
    <t>Труба ф-114*4 09Г2С</t>
  </si>
  <si>
    <t>Труба ф-159*6 09Г2С</t>
  </si>
  <si>
    <t>Труба ф-273*8 09Г2С (востан)</t>
  </si>
  <si>
    <t>Труба стальная бесшовная горячедеформированная повышений эксплуатационной надежности из стали 20А (К48) Ø22х</t>
  </si>
  <si>
    <t>Трубы стальные электросварные прямошовные из стали 019ГСФ, класса прочности К52, с ударной вязкостью KCU не менее 3,5 кг/см², при t = -60˚С, с заводск</t>
  </si>
  <si>
    <t>Труба стальная электросварная прямошовная с наружным трехслойным покрытием усиленного типа Ø 426х10</t>
  </si>
  <si>
    <t>Трубы стальные бесшовные горячедеформированные из стали 20А (К52), с заводским наружным трехслойным защитным покрытием на основе экструдированного пол</t>
  </si>
  <si>
    <t>Трубы стальные бесшовные горячедеформированные из стали 20А (К52) Ø57х5</t>
  </si>
  <si>
    <t>Трубы стальные бесшовные горячедеформированные из стали 20А (К52) Ø89х5</t>
  </si>
  <si>
    <t>Трубы стальные бесшовные горячедеформированные из стали 20А (К52) Ø108х4</t>
  </si>
  <si>
    <t>Трубы стальные бесшовные горячедеформированные из стали 20А (К52) Ø20х4</t>
  </si>
  <si>
    <t>Трубы стальные бесшовные горячедеформированные из стали 20А (К52) Ø89х8</t>
  </si>
  <si>
    <t>Трубы стальные бесшовные горячедеформированные из стали 20А (К52), с заводским наружным трехслойным защитным покрытием на основе экструдированного по</t>
  </si>
  <si>
    <t>Переход 89*8-76*6 сталь 20А (К52)</t>
  </si>
  <si>
    <t>Заглушка 89х8 - 20А ГОСТ 17379-2001</t>
  </si>
  <si>
    <t>Тройник 89х8 сталь 20А (К52)</t>
  </si>
  <si>
    <t>Переход 57х5-38х4 сталь 20А (К52)</t>
  </si>
  <si>
    <t>Переход 89х5-57х5 сталь 20А (К52)</t>
  </si>
  <si>
    <t>Переход 89х6-76х5 сталь 20А (К52)</t>
  </si>
  <si>
    <t>Переход 114х6-57х5 сталь 20А (К52)</t>
  </si>
  <si>
    <t>Тройник бесшовный приварной из стали 019ГСФ, класса прочности К52, с заводским двуслойным внтуренним противокоррозионным покрытием на основе эпоксидно</t>
  </si>
  <si>
    <t>Отвод крутоизогнутый бесшовный приварной с углом 90˚С R=1,5DN из стали 20А (К52) Отвод 90˚С 89х5</t>
  </si>
  <si>
    <t>Отвод крутоизогнутый бесшовный приварной с углом 90˚С R=1,5DN из стали 20А (К52) Отвод 90˚С 108х4</t>
  </si>
  <si>
    <t>Переход бесшовный приварной из стали 20А (К52) с углом 90˚С R=1,5DN из стали 20А (К52), покрытием на основе экструдированного полиэтилена Переход 159х</t>
  </si>
  <si>
    <t>Тройник штампованныый равнопроходной из стали 20А (К52), с заводским наружным трехслойным покрытием на основе экструдированного полиэтилена Тройник 8</t>
  </si>
  <si>
    <t>Отвод крутоизогнутый бесшовный приварной с углом 90˚С R=1,5DN из стали 20А (К52) Отвод 90˚С 89х8</t>
  </si>
  <si>
    <t>Тройник штампованныый равнопроходной из стали 20А (К52), с заводским наружным трехслойным покрытием на основе экструдированного полиэтилена Тройник 89</t>
  </si>
  <si>
    <t>Переход бесшовный приварной исп.2 из стали 20А (К52) К 57х5-38х4</t>
  </si>
  <si>
    <t>Переход бесшовный приварной исп.2 из стали 20А (К48) К 89х8-45х5</t>
  </si>
  <si>
    <t>Переход бесшовный приварной исп.2 из стали 20А (К48) К 45х5-38х4</t>
  </si>
  <si>
    <t>Переход бесшовный приварной исп.2 из стали 20А (К48) К 38х3-25х3</t>
  </si>
  <si>
    <t>Отвод крутоизогнутый бесшовный приварной с углом 90˚С R=1,5DN из стали 20А (К52) Отвод 90˚С 57х5</t>
  </si>
  <si>
    <t>Отвод 90˚С 89х8 - 20А (К52)</t>
  </si>
  <si>
    <t>Отвод 90˚С 89х6 - 20А (К52)</t>
  </si>
  <si>
    <t>Отвод 90˚С 89х5 - 20А (К52)</t>
  </si>
  <si>
    <t>Отвод крутоизогнутый бесшовный приварной 90˚С R=1,5DN из стали 019ГСФ, класса прочности К52, Ø114х5 - 019ГСФ</t>
  </si>
  <si>
    <t>Лист 18мм С345-5 ГОСТ 27772-2021</t>
  </si>
  <si>
    <t>Лист 16мм С345-5 ГОСТ 27772-2021</t>
  </si>
  <si>
    <t>Лист 22мм С345-5 ГОСТ 27772-2021</t>
  </si>
  <si>
    <t>Лист 20мм С345-5 ГОСТ 27772-2021</t>
  </si>
  <si>
    <t>Лист 12мм С345-5 ГОСТ 27772-2021</t>
  </si>
  <si>
    <t>Лист 4мм С345-5 ГОСТ 27772-2021</t>
  </si>
  <si>
    <t>Лист 6мм С345-5 ГОСТ 27772-2021</t>
  </si>
  <si>
    <t>Лист 8мм С345-5 ГОСТ 27772-2021</t>
  </si>
  <si>
    <t>Лист 10мм С345-5 ГОСТ 27772-2021</t>
  </si>
  <si>
    <t>Профиль 120*120*5 С345-5 ГОСТ 27772-2021</t>
  </si>
  <si>
    <t>Профиль 100*100*5 С345-5 ГОСТ 27772-2021</t>
  </si>
  <si>
    <t>Полоса 4*40 С255-4 ГОСТ 27772-2021</t>
  </si>
  <si>
    <t>Полоса 4*150 С255-4 ГОСТ 27772-2021</t>
  </si>
  <si>
    <t>Лист ПВ510 ГОСТ 380-2005</t>
  </si>
  <si>
    <t>Лист ПВ506 ГОСТ 380-2005</t>
  </si>
  <si>
    <t>Уголок 50*50*5 С255-4 ГОСТ 27772-2021</t>
  </si>
  <si>
    <t>Уголок 75*75*6 С255-4 ГОСТ 27772-2021</t>
  </si>
  <si>
    <t>Уголок 40*40*3 С255-4 ГОСТ 27772-2021</t>
  </si>
  <si>
    <t>Уголок 25*25*3 С255-4 ГОСТ 27772-2021</t>
  </si>
  <si>
    <t>Уголок 63*5 С255-4 ГОСТ 27772-2021</t>
  </si>
  <si>
    <t>Круг 6-А-1 ГОСТ 5336-80</t>
  </si>
  <si>
    <t>Двутавр 20Ш С345-5 ГОСТ 27772-2021</t>
  </si>
  <si>
    <t>Швеллер 10У С345-5 ГОСТ 27772-2021</t>
  </si>
  <si>
    <t>Швеллер 12П С345-5 ГОСТ 27772-2021</t>
  </si>
  <si>
    <t>Швеллер 16У С345-5 ГОСТ 27772-2021</t>
  </si>
  <si>
    <t>Швеллер 20У С345-5 ГОСТ 27772-2021</t>
  </si>
  <si>
    <t>Задвижка 30лc15нж1 DN80 PN40</t>
  </si>
  <si>
    <t>Задвижка 30лc15нж1 DN100 PN40</t>
  </si>
  <si>
    <t>Затвор обратный фланцевый (исп. F-E) из стали 20ГЛ, 19лс53нж1 DN100 PN40</t>
  </si>
  <si>
    <t>Задвижка стальная клиновая с выдвижным шпинделем,фланцевая (исп. Е-F) из стали 20ГЛ, 30лс41нж1 DN80 PN16</t>
  </si>
  <si>
    <t>Задвижка стальная клиновая с выдвижным шпинделем фланцевая (исп. Е-F) из стали 20ГЛ, 30лс41нж1 DN50 PN16</t>
  </si>
  <si>
    <t>Задвижка стальная клиновая с выдвижным шпинделем, фланцевая (исп. Е-F) из стали 20ГЛ, 31лс51нж DN80 PN250 с КОФ ВВ2-2шт</t>
  </si>
  <si>
    <t>Задвижка стальная клиновая с выдвижным шпинделем, фланцевая (исп. Е-F) из стали 20ГЛ, 31лс51нж DN80 PN250 с КОФ ВВ4-1шт</t>
  </si>
  <si>
    <t>Задвижка стальная клиновая с выдвижным шпинделем, фланцевая (исп. Е-F) из стали 20ГЛ, 31лс51нж DN80 PN250 с КОФ ВВ5-1шт</t>
  </si>
  <si>
    <t>Клапан (вентиль) фланцевый проходной в комплекте с ответным фланцем ГОСТ 33259-2015 из стали 20 и фланцевой заглушкой по АТК 20.200.02-90 15лс68нж Кли</t>
  </si>
  <si>
    <t>Задвижка стальная клиновая с выдвижным шпинделем, фланцевая (исп. Е-F) из стали 20ГЛ, 19лс53нж1 DN80 PN250 с КОФ ВВ1-1шт</t>
  </si>
  <si>
    <t>Затвор обратный фланцевый (исп. F-E) из стали 20ГЛ в комплекте с ответными фланцами по по ГОСТ 33259-2015 из стали 20А, 19лс53нж1 DN80 PN250 с КОФ</t>
  </si>
  <si>
    <t>Клапан (вентиль) фланцевый проходной Материал: сталь 20, 15лс68нж Климатическое исполнение - ХЛ1 DN15 PN40</t>
  </si>
  <si>
    <t>Клапан обратный фланцевый из стали 20ГЛ в комплекте с ответными фланцами из стали 20А прокладками и крепежом Класс герметичности затвора "F" по ГОСТ 9</t>
  </si>
  <si>
    <t>Прожектор светодиодный, 220 В, 300 Вт, световой поток 50147Лм, IP65, УХЛ1 FG 100 300W</t>
  </si>
  <si>
    <t>Коробка клеммная взрывозащищенная КЗПМ 4.2-40/34П-РЕ/3П-(ЛМ640)х1(В)-(Л-М40)х1(С)-(ЛМ40)х1(D)-1Ехе IIТ4-В1,5</t>
  </si>
  <si>
    <t>Перфорированный Z-образный профиль, L=2000 мм К239УХЛ1</t>
  </si>
  <si>
    <t>КГ-ХЛ 3х2,5</t>
  </si>
  <si>
    <t>Металлорукав Герда-МГ-25-нг-ХЛ</t>
  </si>
  <si>
    <t>Прокат стальной горячекатаный круглый 16-ст3, оцинкованный по ГОСТ 9.307-89, L=5 м</t>
  </si>
  <si>
    <t>Полоса стальная горячекатаная 5х25 ст3сп оцинкованная по ГОСТ 9.307- 89</t>
  </si>
  <si>
    <t>Полоса стальная горячекатаная 5х40 ст3сп оцинкованная по ГОСТ 9.307- 89</t>
  </si>
  <si>
    <t>Уголок стальной горячекатаный равнополочный 50х50х5 ст3, L=2,3м</t>
  </si>
  <si>
    <t>Наконечник каб. медный 6-6-5-М</t>
  </si>
  <si>
    <t>Метизы,кг</t>
  </si>
  <si>
    <t>кг</t>
  </si>
  <si>
    <t>Быстро-разъемное соединение БРС-50</t>
  </si>
  <si>
    <t>Опоры стальные технологических трубопроводов Опора 89-КХ-А11</t>
  </si>
  <si>
    <t>Втулки внутренней защиты сварных швов 114х5</t>
  </si>
  <si>
    <t>Втулки внутренней защиты сварных швов 114х10</t>
  </si>
  <si>
    <t>Опоры стальных технологических трубопроводов 108-КХ-А11</t>
  </si>
  <si>
    <t>Диэлектрическое кольцо Спейсер Ø89-1-Э</t>
  </si>
  <si>
    <t>Диэлектрическое кольцо Спейсер Ø114-1-Э</t>
  </si>
  <si>
    <t>Манжета герметизирующая 89/325 тип II</t>
  </si>
  <si>
    <t>Манжета герметизирующая 114/377 тип II</t>
  </si>
  <si>
    <t>Укрытие защитное манжеты герметизирующей УЗМГ 89/325</t>
  </si>
  <si>
    <t>Укрытие защитное манжеты герметизирующей УЗМГ 114/377</t>
  </si>
  <si>
    <t>Термоусаживающая манжета «ТИАЛ-М» Манжета ТИАЛ-М 89х450х1,2</t>
  </si>
  <si>
    <t>Термоусаживающая манжета «ТИАЛ-М» Манжета ТИАЛ-М 114х450х1,2</t>
  </si>
  <si>
    <t>Огневой предохранитель в комплекте с ответными ОП-50АА</t>
  </si>
  <si>
    <t>Огневой предохранитель в комплекте с ответными ОП-100АА</t>
  </si>
  <si>
    <t>Быстро-разъемное соединение БРС-80</t>
  </si>
  <si>
    <t>Заглушка фланцевая стальная а 1-150-1,6-ст20</t>
  </si>
  <si>
    <t>Бобышка 1-1-М27х1,5-50-ст20</t>
  </si>
  <si>
    <t>Опоры стальных технологических трубопроводов 25-ТХ-А11</t>
  </si>
  <si>
    <t>ЗК 51246464-004-2-2013 включает в себя пробка П-М20х1,5 прокладка М20М1 бобышка БП2-М20-100-1-1</t>
  </si>
  <si>
    <t>Сетка 50-3,0-0 ГОСТ 5336-80*</t>
  </si>
  <si>
    <t>Манжета ТИАЛ-М 89х450х1,2</t>
  </si>
  <si>
    <t>Заглушка 1-150-1,6-Ст20</t>
  </si>
  <si>
    <t>Муфта сливная МС-50 УХЛ, сталь 20А</t>
  </si>
  <si>
    <t>Соединение быстроразъёмное (конус глухой/ниппель под НКТ 60) БРС 80-25</t>
  </si>
  <si>
    <t>Соединение быстроразъёмное (конус глухой/ниппель под НКТ 60) БРС 80-16</t>
  </si>
  <si>
    <t>Предохранитель огнеыой DN100, в комплекте с ответными фланцами, крепежными изделиями и прокладками ОП-50АА DN50 PN16</t>
  </si>
  <si>
    <t>Предохранитель огнеыой DN100, в комплекте с ответными фланцами, крепежными изделиями и прокладками ОП-100АА DN100 PN16</t>
  </si>
  <si>
    <t>Укрытие защитное манжеты герметизирующей УЗМГ 114/426</t>
  </si>
  <si>
    <t>Манжета герметизирующая 114/426 тип II</t>
  </si>
  <si>
    <t>Опора под арматуру Ду 100</t>
  </si>
  <si>
    <t>Опоры стальных технологических трубопроводов Опора 89-КХ-А11</t>
  </si>
  <si>
    <t>Втулки внутренней защиты сварных швов "CPS" Ø114х5 - 019ГСФ</t>
  </si>
  <si>
    <t>Опора граненая коническая складывающаяся ОГКС-10,5-02-г.ц. (90/180-4)(400х400х14-4хМ30-300) ст09Г2С</t>
  </si>
  <si>
    <t>Коробка переходная клеммная для коммутации силовых кабелей ЭЦН, номинальное линейное напряжение 3,5 кВ КПК-1М IP54(шина медная, сальник PG 63 42-48мм</t>
  </si>
  <si>
    <t>Кабель ВВГнг(А)-LS-XЛ 5*35 мс (N,PE)-1</t>
  </si>
  <si>
    <t>Кабель ВВГнг(А)-LS-XЛ 5*70 мс (N,PE)-1</t>
  </si>
  <si>
    <t>Стойка кабельная К1151 УТ 1,5 (S=2,0мм, L=600мм)</t>
  </si>
  <si>
    <t>Полка кабельная К1163 УТ 1,5 (S=2,0мм, L=445мм)</t>
  </si>
  <si>
    <t>Емкость дренажная, V=8 м3</t>
  </si>
  <si>
    <t>Труба ф-1020*10 L-1000мм</t>
  </si>
  <si>
    <t>Труба ф-219*8 ВСт3сп5 ГОСТ380-2005</t>
  </si>
  <si>
    <t>Труба ф-159*6 09Г2С ГОСТ 8731-74</t>
  </si>
  <si>
    <t>Труба ф-273*8 09Г2С ГОСТ 8731-74</t>
  </si>
  <si>
    <t>Труба ф-219*8 09Г2С ГОСТ 8731-74</t>
  </si>
  <si>
    <t>Труба ф-114*4 09Г2С ГОСТ 8731-74</t>
  </si>
  <si>
    <t>Труба ф-89*4 09Г2С ГОСТ 8731-74</t>
  </si>
  <si>
    <t>Труба ф-89*6 ВСт3сп5 ГОСТ380-2005</t>
  </si>
  <si>
    <t>Уголок 45*45*5 С255-4 ГОСТ 27772-2021</t>
  </si>
  <si>
    <t>Швеллер 14У С345-5 ГОСТ 27772-2021</t>
  </si>
  <si>
    <t>Швеллер 16П С345-5 ГОСТ 27772-2021</t>
  </si>
  <si>
    <t>Термостат капиллярный, IP65 exTHERM-AT</t>
  </si>
  <si>
    <t>ВВГнг(А)-ХЛ 3х2,5ок(N,PE)</t>
  </si>
  <si>
    <t>ВВГнг(А)-ХЛ 5х2,5ок(N,PE)</t>
  </si>
  <si>
    <t>ВВГнг(А)-ХЛ 4х70мс(N)</t>
  </si>
  <si>
    <t>ВВГнг(А)-ХЛ 5х70мс(N,PE)</t>
  </si>
  <si>
    <t>КВВГнг(А)-ХЛ 4х2,5</t>
  </si>
  <si>
    <t>Саморегулирующийся высокотемп. нагрев. кабель 24Вт/м 24ВТС2-ВР</t>
  </si>
  <si>
    <t>ПуГВ 1х4 ж/з</t>
  </si>
  <si>
    <t>Наконечник кабельный медный ТМЛ 4-5-3</t>
  </si>
  <si>
    <t>Наконечник кабельный медный ТМЛ 16-6-6</t>
  </si>
  <si>
    <t>Наконечник кабельный медный ТМЛ 70-10-13</t>
  </si>
  <si>
    <t>Труба стальная водогазопроводная: dу25х2,8</t>
  </si>
  <si>
    <t>Труба стальная водогазопроводная: dу80х4,0</t>
  </si>
  <si>
    <t>Втулка: В28 УХЛ1</t>
  </si>
  <si>
    <t>Втулка: В82 УХЛ1</t>
  </si>
  <si>
    <t>Сигнальная лента "Осторожно кабель" красного цвета шир.150мм</t>
  </si>
  <si>
    <t>Пластина для маркировки кабеля, 40х20 м</t>
  </si>
  <si>
    <t>Комплект для заделки нагревательного кабеля TKW</t>
  </si>
  <si>
    <t>Лента крепежная самоклеющаяся (длина 33м)</t>
  </si>
  <si>
    <t>Опора граненая коническая складывающаяся ОГКС-10,5</t>
  </si>
  <si>
    <t>Металлорукав ГЕРДА-МГ-22-нг-ХЛ</t>
  </si>
  <si>
    <t>Профиль U-образный , толщина металла 4мм, оцинкованный L=600мм BSUP 7-600</t>
  </si>
  <si>
    <t>Профиль U-образный , толщина металла 4мм, оцинкованный L=800мм BSUP 7-800</t>
  </si>
  <si>
    <t>Кронштейн опорный, толщина основания металла 6мм, нагрузка 3,3 кН, оцинкованный L=330мм BSО 33-300</t>
  </si>
  <si>
    <t>Лоток оцинкованный кабельный неперфорированный прямой, длина 3000мм, высота 100мм, толщина стенки 1,2 мм, ONL 300х100</t>
  </si>
  <si>
    <t>Крышка оцинкованная лотка неперфорированного прямого, толщина 1,2 мм, длина 3000мм, защелкивается на лотке, шириной 300мм KL 300</t>
  </si>
  <si>
    <t>Лоток угловой горизонтальный на 90°, оцинкованный, высота 100мм, толщина стенки 1,5 мм, ширина 300мм ONL U90</t>
  </si>
  <si>
    <t>Крышка оцинкованная лотка углового горизонтального на 90°, толщина 1,2 мм, ширина 300мм KL U90</t>
  </si>
  <si>
    <t>Лоток тройниковый, оцинкованный, высота 100мм, толщина стенки 1,5 мм, ширина 300мм ONL Т</t>
  </si>
  <si>
    <t>Крышка оцинкованная лотка тройникового, толщина 1,2 мм, ширина 300мм KL Т</t>
  </si>
  <si>
    <t>Уголок монтажный 60х60мм для крепления U-образного профиля к строительным конструкциям, толщ. 5мм BSUW 60х60х40</t>
  </si>
  <si>
    <t>Соединитель лотковый высотой 100мм, толщ.1,5 мм SLN/3</t>
  </si>
  <si>
    <t>Соединитель поворотный угловой высотой 100мм, толщ.1,5 мм СПУ/3</t>
  </si>
  <si>
    <t>Скоба для крепления лотков совместно с крышкой на полках кабельных конструкций высотой 100мм, толщ.1,5 мм CKL 100</t>
  </si>
  <si>
    <t>Пластина заземления, толщ.1,5 мм ПТСЕ</t>
  </si>
  <si>
    <t>Комплект метизов КМ06500302</t>
  </si>
  <si>
    <t>Комплект метизов КМ06400202</t>
  </si>
  <si>
    <t>Комплект метизов КМ04300161</t>
  </si>
  <si>
    <t>Плита дорожная ПНД-АIV Серия 3.503.1-17, вып.1</t>
  </si>
  <si>
    <t>Прокат стальной горячекатаный круглый 16-ст3, оцинкованный по ГОСТ 9.307-2021, L=5 м</t>
  </si>
  <si>
    <t>Полоса стальная горячекатаная 5х25 ст3сп оцинкованная по ГОСТ 9.307- 2021</t>
  </si>
  <si>
    <t>Полоса стальная горячекатаная 5х40 ст3сп оцинкованная по ГОСТ 9.307- 2021</t>
  </si>
  <si>
    <t>Лист 8x250x250 ГОСТ19903-2015 С345-6 ГОСТ 27772-2021</t>
  </si>
  <si>
    <t>Лист 4x300x175 ГОСТ19903-2015 С345-6 ГОСТ 27772-2021</t>
  </si>
  <si>
    <t>Лист 6x250x250 ГОСТ19903-2015 С345-6 ГОСТ 27772-2021</t>
  </si>
  <si>
    <t>Лист 10x250x250 ГОСТ19903-2015 С345-6 ГОСТ 27772-2021</t>
  </si>
  <si>
    <t>Уголок 75x75x6 ГОСТ 8509-93 С345-6 ГОСТ 27772-2021</t>
  </si>
  <si>
    <t>Уголок 50x50x5 ГОСТ 8509-93 С345-6 ГОСТ 27772-2021</t>
  </si>
  <si>
    <t>Уголок 100x100x7 ГОСТ 8509-93 С345-6 ГОСТ 27772-2021</t>
  </si>
  <si>
    <t>Полоса 4х40-0Н ГОСТ 103-2006 С345-6 ГОСТ 27772-2021</t>
  </si>
  <si>
    <t>Круг В2-II-18-Г0СТ 2590-2006 Cm3 сп2-2ГП ГОСТ 535-2005</t>
  </si>
  <si>
    <t>Стойка кабельная, горячеоцинкованная Н=600 мм</t>
  </si>
  <si>
    <t>Стойка кабельная, горячеоцинкованная Н=400 мм</t>
  </si>
  <si>
    <t>Полка кабельная, горячеоцинкованная L=450 мм</t>
  </si>
  <si>
    <t>Полка кабельная, горячеоцинкованная L=250 мм</t>
  </si>
  <si>
    <t>Крепление приварное для крепления кабельной стойки, горячеоцинкованное</t>
  </si>
  <si>
    <t>Грунт ГФ-21 (цвет серый)</t>
  </si>
  <si>
    <t>Эмаль ПФ-115 (цвет серый)</t>
  </si>
  <si>
    <t>Профлист "МП-20" ширина 1190 мм/длина 6 метров/толщина 0,5 мм/полимерное покрытие RAL3020 (красный/терракот)</t>
  </si>
  <si>
    <t>КГ-ХЛ 1х25</t>
  </si>
  <si>
    <t>Наконечник трубчатый луженый медный ТМ-Т-25</t>
  </si>
  <si>
    <t>00ЦБ-000016</t>
  </si>
  <si>
    <t>Клапан обратный (затвор) DN100 PN40 фланцевый (исп. F-E) из стали 20ГЛ, в комплекте с ответными фланцами по ГОСТ 33259-2015 из стали 20А (К52),с прокл</t>
  </si>
  <si>
    <t>Клапан обратный поворотный 19с53нж Ду100 Ру40 КОП 100.040.01.Ф исп.F, ст.20ГЛ, класс герм. А по ГОСТ 9544-2015,С КОФ</t>
  </si>
  <si>
    <t>Задвижка стальная клиновая с выдвижным шпинделем фланцевая (исп. Е-F) из стали 20ГЛ, DN50 PN16 30лс41нж1</t>
  </si>
  <si>
    <t>Задвижка клиновая 30лс41нж Ду50 Ру16 ЗКЛ 080.016.01.Ф исп.Е, ст.20Гл, класс герм. А по ГОСТ 9544-2015</t>
  </si>
  <si>
    <t>Задвижка клиновая фланцевая DN50 PN25 МПа ТУ 3741-001-10995136-98, 3688.001.Р.0/0.0007.ГШл.000.3005.000-ТЛ.ОЛ3</t>
  </si>
  <si>
    <t>Задвижка клиновая литая фланцевая ручная 30лс64нж DN 50 PN 25 кгс/см², корпус ст. 20ГЛ</t>
  </si>
  <si>
    <t>Задвижка клиновая DN80 PN1,6 МПа ОЛ № ЗС1 фланцевая в комплекте c ответными фланцами исп. В по ГОСТ 33259-2015, метизами, прокладками</t>
  </si>
  <si>
    <t>Задвижка клиновая 30лс41нж Ду80 Ру16 ЗКЛ 080.016.01.Ф исп.Е, ст.20ГЛ, класс герм. А по ГОСТ 9544-2015, с КОФ</t>
  </si>
  <si>
    <t>Клапан обратный осесимметричный DN80 PN1,6 МПа</t>
  </si>
  <si>
    <t>Клапан обратный поворотный фланцевый 19с76нж DN 80 PN 16 кгс/см², корпус ст. 20Л</t>
  </si>
  <si>
    <t>Задвижка клиновая DN50 PN40 кгс/см²</t>
  </si>
  <si>
    <t>Задвижка клиновая Ду50 Ру40 ЗКС 050.040.01.Ф исп.J, ст.09Г2С, класс герм. А по ГОСТ 9544-2015, с КОФ</t>
  </si>
  <si>
    <t>Задвижка стальная клиновая с выдвижным шпинделем, фланцевая (исп. Е-F) из стали 20ГЛ, Климатическое исполнение ХЛ1 DN100 PN40 30лc15нж1</t>
  </si>
  <si>
    <t>Задвижка стальная клиновая 30с15нж Ду100 Ру40 ЗКЛ 100.040.01.Ф исп.Е, ст.25Л, класс герм. А по гост 9544-2015, с КОФ</t>
  </si>
  <si>
    <t>Задвижка стальная клиновая с выдвижным шпинделем, фланцевая (исп. Е-F) из стали 20ГЛ, с ручным управлением, Климатическое исполнение ХЛ1 DN80 PN40 30</t>
  </si>
  <si>
    <t>Задвижка клиновая 30с15нж Ду80 Ру40 ЗКЛ 100.040.01.Ф исп.Е, ст.20ГЛ, класс герм. А по ГОСТ 9544-2015, с КОФ</t>
  </si>
  <si>
    <t>Клапан запорный (вентиль) DN25 PN40 в комплекте с ответными фланцами прокладками и крепежом, климатическое исполнение ХЛ1 по ГОСТ 15150-69*</t>
  </si>
  <si>
    <t>Клапан обратный поворотный межфланцевый (стяжной), в комплекте с крепежными изделиями (использовать шпильки) с внутренним антикоррозионным покрытием н</t>
  </si>
  <si>
    <t>Задвижка клиновая стальная DN80, PN25МПа, фланцевая, с выдвижным шпинделем, с указанием положения (открыто-закрыто), в комплекте с ответными фланцами</t>
  </si>
  <si>
    <t>Задвижка клиновая 30лс15нж Ду80 Ру25 ЗКЛ 080.025.01.Ф исп.E, ст. 20ГЛ L=283, класс герм. А по ГОСТ 9544-2015</t>
  </si>
  <si>
    <t>00ЦБ-000019</t>
  </si>
  <si>
    <t>Провод СИП-3 1х120-20</t>
  </si>
  <si>
    <t>00ЦБ-000021</t>
  </si>
  <si>
    <t>Гайка М8 ГОСТ ISO 4032-2014</t>
  </si>
  <si>
    <t>Болт М8х16 ГОСТ Р ИСО 4014-2013</t>
  </si>
  <si>
    <t>Болт М8х16-5.8 ГОСТ Р ИСО 4014-2013</t>
  </si>
  <si>
    <t>Шайба пружинная 8 ГОСТ 6402-70</t>
  </si>
  <si>
    <t>Комплект метизов 10х30 КМ-1030-01 СФ-02.СХ-02.1030.01</t>
  </si>
  <si>
    <t>Болт М8х20 DIN 933/ГОСТ 7798-70 ОЦ</t>
  </si>
  <si>
    <t>Болт М8х20 5.8 DIN 933 оц.</t>
  </si>
  <si>
    <t>Гайка М8 DIN6923 ГОСТ 8918-69</t>
  </si>
  <si>
    <t>Гайка М8 6.0 DIN 6923 оц.</t>
  </si>
  <si>
    <t>Шайба 8 DIN9021A ГОСТ 6958-78</t>
  </si>
  <si>
    <t>Гайка М10 ГОСТ ISO 4032-2014</t>
  </si>
  <si>
    <t>Шпилька резьбовая М8х1000 СФ-02.20.0810</t>
  </si>
  <si>
    <t>Шпилька М8х1000 DIN 975 оц.</t>
  </si>
  <si>
    <t>Заклепка ЗК-12-4,5 ТУ 36-2088-85</t>
  </si>
  <si>
    <t>Заклепка 4,8х12 вытяжная алюм/сталь</t>
  </si>
  <si>
    <t>Винт самонарезающий для крепления профлиста к металлической опоре</t>
  </si>
  <si>
    <t>Винт самонарезающий 4х12 ГОСТ 10621-80</t>
  </si>
  <si>
    <t>Анкер-шпилька HST3 M8х75-/10 (арт.2105888) Hilti</t>
  </si>
  <si>
    <t>Анкер клиновой 8х80 оц</t>
  </si>
  <si>
    <t>Винт самонарезающий</t>
  </si>
  <si>
    <t>Дюбель ДГ8х70 ТУ 14-4-1231-83</t>
  </si>
  <si>
    <t>Дюбель-гвоздь 8х80 потайной борт</t>
  </si>
  <si>
    <t>Шайба А.24.01.08 ГОСТ 11371-78</t>
  </si>
  <si>
    <t>Винт М10х200-5.8 ГОСТ Р ИСО 4017-2013</t>
  </si>
  <si>
    <t>Гайка М10-6 ГОСТ ISO 4032-2014</t>
  </si>
  <si>
    <t>Винт М10х30-5.8 ГОСТ Р ИСО 4017-2013</t>
  </si>
  <si>
    <t>Шайба А10.01.08кп ГОСТ 11371-78</t>
  </si>
  <si>
    <t>Гайка М24 ГОСТ ISO 4032-2014</t>
  </si>
  <si>
    <t>Шайба 1.10.01.08кп.016 ГОСТ 11371-78</t>
  </si>
  <si>
    <t>Болт 2.1.М36х600 09Г2С-6 ГОСТ 24379.1-2012 в комплекте с 4 гайками без анкерной плиты</t>
  </si>
  <si>
    <t>Болт 3.М24х500 09Г2С ГОСТ 24379.1-2012</t>
  </si>
  <si>
    <t>00ЦБ-000022</t>
  </si>
  <si>
    <t>Штуцер приварной Ш-К1/2 УХЛ1 09Г2С</t>
  </si>
  <si>
    <t>Адаптер BSP 3/4 (Ш) - BSP 3/4 (Ш)</t>
  </si>
  <si>
    <t>Изолирующее фланцевое соединение ИФС-80-16</t>
  </si>
  <si>
    <t>Изолирующее фланцевое соединение ИФС-50-25</t>
  </si>
  <si>
    <t>Пара фланцевая 100-10-01-1-В-Ст10-III-09Г2С ГОСТ 33259-2015 АТК 24.200.02-90</t>
  </si>
  <si>
    <t>Пара фланцевая 200-10-01-1-В-Ст10-III-09Г2С ГОСТ 33259-2015 АТК 24.200.02-90</t>
  </si>
  <si>
    <t>Фильтр ФС-IХ-80-1,6-09Г2С-0,4-Г</t>
  </si>
  <si>
    <t>00ЦБ-000023</t>
  </si>
  <si>
    <t>Огнепреградитель ОП-100-Р-С-А-УХЛ1 ТУ 3689-011-82673705-2009 с КОФ,прокладками,крепежом "В"</t>
  </si>
  <si>
    <t>00ЦБ-000035</t>
  </si>
  <si>
    <t>Винтовой компрессор Zammer SK22M-10</t>
  </si>
  <si>
    <t>Винтовой компрессор Remeza ВК30-10</t>
  </si>
  <si>
    <t>Винтовой компрессор ЭнергоГранум ECS-22-8 Baosi</t>
  </si>
  <si>
    <t>Винтовой компрессор Berg ВК-22 10 (IP54)</t>
  </si>
  <si>
    <t>Винтовой компрессор Crossair CA22-10RA (IP55)</t>
  </si>
  <si>
    <t>00ЦБ-000037</t>
  </si>
  <si>
    <t>Стальная горячекатаная полоса 4x40 мм Ст3пс ГОСТ 103-2006</t>
  </si>
  <si>
    <t>00ЦБ-000036</t>
  </si>
  <si>
    <t>Личинка для замка/личинка DORMA CBR-1 80 (35x45В), ключ-вертушка</t>
  </si>
  <si>
    <t>Насос ручной велосипедный Т-ручка 32x540мм AV/FV RUSH HOUR</t>
  </si>
  <si>
    <t>Крот Гарант средство от засоров, гранулы, 500 гр.</t>
  </si>
  <si>
    <t>Средство для мытья посуды Fairy Сочный лимон, 1,35 л</t>
  </si>
  <si>
    <t>Фильтр PP-R 45 градусов ВН/ВH D20 mm RTP ceтчатый</t>
  </si>
  <si>
    <t>Ручка дверная для входной металлической двери, 150 мм. соединительный квадрат, на круглой розетке, комплект универсальных ручек (левое/правое открыван</t>
  </si>
  <si>
    <t>Электромагнитный заливной клапан для стиральных машин Dеxр Midea FPS180G1 17438100000413</t>
  </si>
  <si>
    <t>Запчасть для впускного клапана стиральной машины FPS180G58</t>
  </si>
  <si>
    <t>Гибкая подводка для воды 1/2 Гигант 50 см г/г</t>
  </si>
  <si>
    <t>Антиналет чистящее средство для ванной и туалета Gloss, 600мл</t>
  </si>
  <si>
    <t>Порошок стиральный МИФ автомат 10 кг</t>
  </si>
  <si>
    <t>Круг отрезной 125х2,5х22,23</t>
  </si>
  <si>
    <t>Круг отрезной 230х2,0х22 ЛУГА</t>
  </si>
  <si>
    <t>Щетка дисковая 125мм/22мм для УШМ, металлическая проволока витая</t>
  </si>
  <si>
    <t>Респиратор-полумаска GVC Elipse A1 SPRS11FUA</t>
  </si>
  <si>
    <t>Светоотражающая скотч лента, 50мм* 5м</t>
  </si>
  <si>
    <t>Насос дренажный погружной с выходом под пожарный рукав d50</t>
  </si>
  <si>
    <t>Борфреза 8х20, хвостовик 6 мм</t>
  </si>
  <si>
    <t>Борфреза 12х70, хвостовик 6 мм</t>
  </si>
  <si>
    <t>Баллон с газом, 220 г</t>
  </si>
  <si>
    <t>00ЦБ-000039</t>
  </si>
  <si>
    <t>Задвижка клиновая DN80 PN1,6 МПа</t>
  </si>
  <si>
    <t>Задвижка клиновая литая фланцевая ручная 30лс41нж DN 80 PN 16 кгс/см², корпус ст. 20ГЛ</t>
  </si>
  <si>
    <t>Кран шаровой Ду50 Ру1,6МПа 11б27п1</t>
  </si>
  <si>
    <t>Кран шаровой ОЛ № КШ21 типового альбома DN50 PN1,6МПа с ручным управлением</t>
  </si>
  <si>
    <t>Кран шаровой полнопроходной муфтовый ручной 11б27п1 DN 50 PN 16 кгс/см² корпус латунь</t>
  </si>
  <si>
    <t>Задвижка запорная клиновая A1.1 B5.1.1 C3.1 F1 DN150 PN16 T1 G1 H1.1 W2.1 DN 150, PN 1,6 МПа среда «вода» с КОФ 09Г2С</t>
  </si>
  <si>
    <t>Задвижка стальная фланцевая Ду-150 Ру-16 (Т&lt;425°С) 30с41нж</t>
  </si>
  <si>
    <t>Удлинитель колонки управления задвижками УД1.КР1.ХЛ1 (при высоте насыпи до 0,5м)</t>
  </si>
  <si>
    <t>Колонка управления задвижками с ручным приводом при глубине заложения оси трубопровода 1,63 м. КР1.200.I.ХЛ1 03-3270/20С1775-РП-С037-ТВК.ОЛ5</t>
  </si>
  <si>
    <t>Клапан запорный (вентиль) с ручным управлением, надземной установки муфтовый, среда "вода", исп. ХЛ1 ГОСТ 15150-69, герметичность затвора по классу А</t>
  </si>
  <si>
    <t>Клапан запорный сальниковый фланцевый ручной 15с65нж DN 50 PN 1,6 МПа У1, корпус ст. 25Л, класс герметичности «А»</t>
  </si>
  <si>
    <t>Задвижка клиновая DN50 PN1,6 МПа</t>
  </si>
  <si>
    <t>Задвижка клиновая литая с выдвижным шпинделем фланцевая ручная 30с41нж DN 50 PN 1,6 МПа У1, ст. 20Л</t>
  </si>
  <si>
    <t>Клапан запорный DN25 PN1,6 МПа 12Х18Н10Т</t>
  </si>
  <si>
    <t>Клапан запорный сальниковый фланцевый ручной 15нж64бк DN 25 PN 1,6 МПа У1, корпус ст. 12Х18Н10Т, класс герметичности «В» по ГОСТ 9544-2015</t>
  </si>
  <si>
    <t>Задвижка запорная клиновая DN80 PN1,6 МПа</t>
  </si>
  <si>
    <t>Задвижка клиновая литая с выдвижным шпинделем фланцевая под электропривод 30с941нж DN 80 PN 1,6 МПа У1, ст. 20Л</t>
  </si>
  <si>
    <t>Клапан обратный поворотный фланцевый 19лс76нж DN 80 PN 1,6 МПа ХЛ1, корпус ст. 20ГЛ</t>
  </si>
  <si>
    <t>Клапан обратный осесимметричный DN50 PN1,6 МПа</t>
  </si>
  <si>
    <t>Клапан обратный поворотный фланцевый 19лс76нж DN 50 PN 1,6 МПа ХЛ1, корпус ст. 20ГЛ</t>
  </si>
  <si>
    <t>Задвижка запорная клиновая DN50 PN1,6 МПа</t>
  </si>
  <si>
    <t>Задвижка клиновая DN100 PN1,6 МПа</t>
  </si>
  <si>
    <t>Задвижка клиновая литая с выдвижным шпинделем фланцевая ручная 30с41нж DN 100 PN 1,6 МПа У1, ст. 20Л</t>
  </si>
  <si>
    <t>Задвижка клиновая DN100мм Ру1,6МПа ОЛ № ЗС1 типового альбома с КОФ</t>
  </si>
  <si>
    <t>Клапан запорный проходной DN15 PN16,0 МПа 09Г2С</t>
  </si>
  <si>
    <t>Клапан запорный сальниковый муфтовый ручной 15лс68нж DN 15 PN 1,6 МПа ХЛ1, корпус ст. 09Г2С, класс герметичности «А»</t>
  </si>
  <si>
    <t>00ЦБ-000040</t>
  </si>
  <si>
    <t>Маты теплоизоляционные прошивные с обкладочным материалом из стеклоткани МП (МС)-125 толщиной S=60 мм</t>
  </si>
  <si>
    <t>Wired Mat ISOTEC 100-SM (Прошивной мат 100-СМ) 60х1000х3000мм</t>
  </si>
  <si>
    <t>м3</t>
  </si>
  <si>
    <t>Эмаль ПФ-115 ГОСТ 6465-2023</t>
  </si>
  <si>
    <t>Бобышка Б.П.1.20Х1,5.50.1</t>
  </si>
  <si>
    <t>Бобышка БП1-М20х1,5-55-Ст.20</t>
  </si>
  <si>
    <t>Опора корпусная хомутовая ОКХ-89-150-170-09Г2С</t>
  </si>
  <si>
    <t>Опора корпусная хомутовая КХ ОСТ 36-146-88 89-КХ-А21</t>
  </si>
  <si>
    <t>Опора 108-КХ-А11 ОСТ 36-146-88</t>
  </si>
  <si>
    <t>Огнепреградитель ОП-50</t>
  </si>
  <si>
    <t>Огнепреградитель ОП-50 (алюминий)</t>
  </si>
  <si>
    <t>Опора 25-ТХ-АС10 ОСТ 36-146-88</t>
  </si>
  <si>
    <t>Огнепреградитель ОП-100-Р-С-А-УХЛ1</t>
  </si>
  <si>
    <t>Огнепреградитель ОП-100 (алюминий)</t>
  </si>
  <si>
    <t>Опора 114-КХ-А11 ОСТ 36-146-88</t>
  </si>
  <si>
    <t>Опора 159-КХ-А11 ОСТ 36-146-88</t>
  </si>
  <si>
    <t>Перемычка гибкая стальная ПГС 50-900 (000025993, шт)</t>
  </si>
  <si>
    <t>Опора 89-КХ-А-09Г2С ОСТ 36-146-88</t>
  </si>
  <si>
    <t>Заглушка 32х3-Ст20 ГОСТ 17379-2001</t>
  </si>
  <si>
    <t>Бобышка 1-1-М27-1,5-50-ст20</t>
  </si>
  <si>
    <t>Бобышка БП1-М27х1,5-55-Ст.20</t>
  </si>
  <si>
    <t>Вентильный блок с дренажным устройством, Предельно допускаемое рабочее избыточное давление 40 Мпа. Материал вентиля: нержавеющая сталь. Соединение с п</t>
  </si>
  <si>
    <t>Клапан запорный (одновентильный клапанный блок КБ1)15нж54бк DN15 PN400,ст.12Х18Н10Т,наруж.М20х1,5- вн.М20х1,5 с дренажным винтом</t>
  </si>
  <si>
    <t>Бобышка БП02-М20х1,5-100 Ст 45</t>
  </si>
  <si>
    <t>Бобышка БП02-М20х1,5-100-Ст.20</t>
  </si>
  <si>
    <t>Опора 273х8-17Г1С-14 ТС-626.00.000-015 серия 5.903-13 выпуск 8-95</t>
  </si>
  <si>
    <t>Спецдеталь с внутренним двухслойным эпоксидным порошковым покрытием 01-3189/20С1775-Е7-ВЗ.ОЛ2</t>
  </si>
  <si>
    <t>Кольцо предохранительное диэлектрическое Спэйсер 114-1-Э</t>
  </si>
  <si>
    <t>Кольцо предохранительное диэлектрическое СПЕЙСЕР-114 в комплекте с крепежом</t>
  </si>
  <si>
    <t>Кольцо предохранительное диэлектрическое Спейсер 114-1</t>
  </si>
  <si>
    <t>Кольцо предохранительное диэлектрическое Спейсер 89-1-П</t>
  </si>
  <si>
    <t>Кольцо предохранительное диэлектрическое СПЕЙСЕР-89 в комплекте с крепежом</t>
  </si>
  <si>
    <t>00ЦБ-000042</t>
  </si>
  <si>
    <t>Лента нагревательная 15НТР2-ВР</t>
  </si>
  <si>
    <t>Коробка соединительная РТВ401 1Б/02 ExeIIT6</t>
  </si>
  <si>
    <t>Коробка соединительная РТВ 401-1Б/0</t>
  </si>
  <si>
    <t>Коробка концевая РТВ401-ИС 2 ExeIIT6</t>
  </si>
  <si>
    <t>00ЦБ-000043</t>
  </si>
  <si>
    <t>Наконечник кольцевой под винт 2Е8</t>
  </si>
  <si>
    <t>Муфта кабельная концевая внутренней и наружной установки для 5-жильного кабеля POLT-01/5х10-35</t>
  </si>
  <si>
    <t>Муфта концевая "Райтек" POLT-01/5x10-35-RU</t>
  </si>
  <si>
    <t>Розетка силовая 2Р+Е, со шторками, «Viva», 2 мод., цвет белый</t>
  </si>
  <si>
    <t>Наконечник трубчатый кабельный 2F8</t>
  </si>
  <si>
    <t>Заглушка на 1 модуль, Viva, белая арт.45016</t>
  </si>
  <si>
    <t>Наконечник кабельный кольцевой для жилы 10мм2 под болт М8 (ТМЛ) 2D8 DKC</t>
  </si>
  <si>
    <t>Наконечник кабельный 2СТ8 DKC</t>
  </si>
  <si>
    <t>Муфта кабельная концевая для 5-жильного кабеля POLT-01/5х70-120-L12</t>
  </si>
  <si>
    <t>Муфта концевая "Райтек" POLT-01/5x70-120-L12-RU</t>
  </si>
  <si>
    <t>Муфта концевая внутренней установки для кабеля ТР-8 У3</t>
  </si>
  <si>
    <t>Муфта концевая внутренней установки для кабеля ТР-10 У3</t>
  </si>
  <si>
    <t>Розетка настенная IP67 16A 3P+E 400В</t>
  </si>
  <si>
    <t>Коробка ответвит. с 4 кабельными вводами д.20мм, IP44, д.80х40мм</t>
  </si>
  <si>
    <t>Муфта кабельная концевая внутренней и наружной установки для 5-жильного кабеля POLT-01/5х35-70-L12</t>
  </si>
  <si>
    <t>Муфта концевая "Райтек" POLT-01/5x35-70-L12-RU</t>
  </si>
  <si>
    <t>Муфта кабельная концевая для 3-жильного кабеля POLT-01/3х25-50</t>
  </si>
  <si>
    <t>Муфта концевая "Райтек" POLT-01/3X25-70-L12-RU</t>
  </si>
  <si>
    <t>Рамка-суппорт под 4 модуля VIVA</t>
  </si>
  <si>
    <t>00ЦБ-000044</t>
  </si>
  <si>
    <t>Заклепка 4,0х12 ал/ст вытяжная</t>
  </si>
  <si>
    <t>8,0 х 80 Дюбель-гвоздь потай</t>
  </si>
  <si>
    <t>Гайка М12-6 ГОСТ ISO 4032-2014</t>
  </si>
  <si>
    <t>Болт М12х100-8.8 ГОСТ Р ИСО 4014-2013 с шестигранной головкой</t>
  </si>
  <si>
    <t>Болт М12х45-8.8 ГОСТ Р ИСО 4014-2013 с шестигранной головкой</t>
  </si>
  <si>
    <t>Винт 2-6х1,75х20.01.16 ГОСТ 10618-80</t>
  </si>
  <si>
    <t>Саморез 6,3 х 19 DIN 7981 оц</t>
  </si>
  <si>
    <t>Болт 1.2.М24х900.09Г2С-6 ГОСТ 24379.1-2012</t>
  </si>
  <si>
    <t>Болт анкерный 1.1 М24х900 ГОСТ 24379.1-2012 ст. 09Г2С</t>
  </si>
  <si>
    <t>00ЦБ-000045</t>
  </si>
  <si>
    <t>Сопло на плазматрон LINCOLN, LC105-100A</t>
  </si>
  <si>
    <t>00ЦБ-000046</t>
  </si>
  <si>
    <t>Шкаф РизурБокс-С-7 3688.001.Р.0/0.0007.КЭ.000.0710.043-АТХ.ОЛ1</t>
  </si>
  <si>
    <t>Шкаф защитный РизурБокс-С-7 610х470х470 - 1-БК-ТС-НТ-5433-RAL 7035-З-IP 54-к/ш. БЗК</t>
  </si>
  <si>
    <t>Шкаф РизурБокс-С-7 3688.001.Р.0/0.0007.КОС.000.2015.077-АВК.ОЛ</t>
  </si>
  <si>
    <t>Шкаф РИЗУР-А ТУ 3442-001-12189681-2014 3688.001.Р.0/0.0007.УКПГ.000.3856.014-АТХ.ОЛ1 утепленный стеклопластиковый с взрывозащищенным обогревом для дат</t>
  </si>
  <si>
    <t>Ящик главной заземляющей шины, степень защиты IP31, климатическое исполнение УХЛ4, Количество подключений-15, провод сечения 25 мм2. ГЗШ</t>
  </si>
  <si>
    <t>Ящик главной заземляющей шины, степень защиты IP31, климатическое исполнение УХЛ4, Количество подключений-15, провод сечения 25 мм2. ГЗШи</t>
  </si>
  <si>
    <t>Пост управления ПКЕ222-2У2, 1/2, N1-Ц, Ч, 2з, "Пуск", N2-Ц, К, 1з+1р, "Стоп", IP54</t>
  </si>
  <si>
    <t>00ЦБ-000047</t>
  </si>
  <si>
    <t>Опора 325-КХ-А21 ОСТ 36-146-88</t>
  </si>
  <si>
    <t>Опора 273-КХ-А21 ОСТ 36-146-88</t>
  </si>
  <si>
    <t>Опора 89-КХ-А21 ОСТ 36-146-88</t>
  </si>
  <si>
    <t>Опора подвижная хомутовая ОПХ2-273.150-09Г2С</t>
  </si>
  <si>
    <t>Опора подвижная хомутовая ОПХ2-150.108-09Г2С</t>
  </si>
  <si>
    <t>Опора подвижная хомутовая ОПХ2-100.89-ХЛ1 ТУ 1468-010-73847543-2017 в комплекте с электроизолирующими защитными вставками (прокладками)</t>
  </si>
  <si>
    <t>Опора подвижная хомутовая ОПХ2-100.57-09Г2С</t>
  </si>
  <si>
    <t>Опора подвижная хомутовая ОПХ2-100.159-09Г2С</t>
  </si>
  <si>
    <t>Опора подвижная хомутовая ОПХ2-100.325-09Г2С</t>
  </si>
  <si>
    <t>Опора подвижная хомутовая ОПХ2-100.89-09Г2С</t>
  </si>
  <si>
    <t>Опора подвижная хомутовая ОПХ1-100.32-09Г2С</t>
  </si>
  <si>
    <t>Опора подвижная хомутовая ОПХ2-100.114-09Г2С</t>
  </si>
  <si>
    <t>00ЦБ-000049</t>
  </si>
  <si>
    <t>Лента уплотнительная НТМ-ЛУ</t>
  </si>
  <si>
    <t>Профиль П-образный ПХ-02.40.0430.HDZ ТУ 27.33.13.190-001-22631623-2019 толщина 3,0 мм, L=0,4 м, горячеоцинкованный</t>
  </si>
  <si>
    <t>Профиль STRUT ПХ-0241 L=0,4м S=2,5мм гор.оцинк. ПХ-02.41.0425.HDZ</t>
  </si>
  <si>
    <t>Шайба плоская М10 СФ-02.30.1000 ТУ 27.33.13.190-001-22631623-2019 ОЦ</t>
  </si>
  <si>
    <t>Крепление приварное СВВ-02.40.01 S=6мм</t>
  </si>
  <si>
    <t>Гайка М10 со стопорным буртиком СФ-02.10.10 ТУ 27.33.13.190-001-22631623-2019 ОЦ</t>
  </si>
  <si>
    <t>Крышка на угол горизонтальный 90гр ЦСТХ-02.40.910.HDZ</t>
  </si>
  <si>
    <t>Накладка на стык крышки GAN, код продукции: 00886, ДКС</t>
  </si>
  <si>
    <t>Шайба плоская М8 СФ-02.30.0800 ТУ 27.33.13.190-001-22631623-2019 ОЦ</t>
  </si>
  <si>
    <t>Гайка М8 СФ-02.10.08 ТУ 27.33.13.190-001-22631623-2019, со стопорным буртиком, ОЦ</t>
  </si>
  <si>
    <t>Болт М8х70 СФ-02.01.0870 ТУ 27.33.13.190-001-22631623-2019 ОЦ, шестигранный</t>
  </si>
  <si>
    <t>Крышка для лотка прямого ЦТ-02.40.3012.HDZ</t>
  </si>
  <si>
    <t>Угол горизонтальный 90гр СТХ-02.2008.910.HDZ</t>
  </si>
  <si>
    <t>Крышка на угол горизонтальный 90гр ЦСТХ-02.20.910.HDZ</t>
  </si>
  <si>
    <t>Лоток перфорированный СТП-02.2008.3015.HDZ</t>
  </si>
  <si>
    <t>Крышка для лотка прямого ЦТ-02.20.3012.HDZ ТУ 27.33.13.190-001-22631623-2019, ширина 200 мм, толщина 1,2 мм, L=3000 мм, горячее цинкование</t>
  </si>
  <si>
    <t>Заглушка торцевая LAN 80х40, код продукции: 00871, ДКС</t>
  </si>
  <si>
    <t>Угол плоский NPAN 80х40 арт. 01740 DKC</t>
  </si>
  <si>
    <t>Короб 80х40 мм. ТА-GN, код продукции: 01781, ДКС</t>
  </si>
  <si>
    <t>Консоль горизонтальная БХ-02.50.4030.HDZ</t>
  </si>
  <si>
    <t>Консоль одиночная БСМ-0250 L=0,4м S=2,5мм (основание S=6,0мм) гор.оцинк.</t>
  </si>
  <si>
    <t>Болт М10х90 СФ-02.01.0870 ТУ 27.33.13.190-001-22631623-2019 шестигранный, оцинк.</t>
  </si>
  <si>
    <t>Болт шестигранный М10х70 оцинк. СФ-02.01.1070</t>
  </si>
  <si>
    <t>Угол горизонтальный 90гр СТХ-02.4008.912.HDZ</t>
  </si>
  <si>
    <t>Угол горизонтальный СТХ-02.4008.915.HDZ</t>
  </si>
  <si>
    <t>Угол внешний NEAV 80х40мм Код продукции: 01708, ДКС</t>
  </si>
  <si>
    <t>Угол внутренний NIAV 80х40мм Код продукции: 01724, ДКС</t>
  </si>
  <si>
    <t>Накладка на стык профиля SGAN 40 Код продукции: 00823, ДКС</t>
  </si>
  <si>
    <t>Соединитель оснований коробов внутренний GTA-SN 40 Код продукции: 02307, ДКС</t>
  </si>
  <si>
    <t>Тройник/отвод NTAN 80х40 Код продукции: 01756, ДКС</t>
  </si>
  <si>
    <t>Фиксатор кабеля TR-ER 80 Код продукции: 07713R, ДКС</t>
  </si>
  <si>
    <t>Лоток листовой прямой перфорированный СТП-02.4008.3015.HDZ</t>
  </si>
  <si>
    <t>Смазка монтажная НТМ-СМ, 50гр</t>
  </si>
  <si>
    <t>Рама монтажная НТМ-РМ10.1х1/КПГ</t>
  </si>
  <si>
    <t>Пресс-блок НТМ-ПБ120/КПГ</t>
  </si>
  <si>
    <t>Пластина опорная НТМ-ОП120/КПГ</t>
  </si>
  <si>
    <t>Модуль транзитный НТМ20/3-16/КПГ</t>
  </si>
  <si>
    <t>Модуль-заглушка НТМ20/0/КПГ</t>
  </si>
  <si>
    <t>Комплект метизов КМ-616-02, СФ-02.СХ-02.616.02</t>
  </si>
  <si>
    <t>00ЦБ-000051</t>
  </si>
  <si>
    <t>Изолятор ЛК-110кВ</t>
  </si>
  <si>
    <t>Изолятор ЛК 70/110-2 ГП</t>
  </si>
  <si>
    <t>Зажим поддерживающий ПС-15,2 в комплекте с лодочками</t>
  </si>
  <si>
    <t>Зажим поддерживающий ПС-15,2/15,4П-94-ТРИАС с протектором и лодочкой ЛН 23</t>
  </si>
  <si>
    <t>Контрольный кабель на реклоузер-соединительное устройство СС09-11</t>
  </si>
  <si>
    <t>00ЦБ-000054</t>
  </si>
  <si>
    <t>Эмаль ПФ-115 ГОСТ 6465-2023 цвет зеленый</t>
  </si>
  <si>
    <t>Грунтовка ГФ-021 ГОСТ 25129-2020</t>
  </si>
  <si>
    <t>Уайт-спирит</t>
  </si>
  <si>
    <t>л</t>
  </si>
  <si>
    <t>Эмаль ПФ-115 ГОСТ 6465-2023 цвет желтый</t>
  </si>
  <si>
    <t>Грунт-эмаль "TAIKOR TOP 470" ТУ 2313-101-72746455-2016 цвет коричневый</t>
  </si>
  <si>
    <t>Быстросохнущая грунт-эмаль 3 в 1 по ржавчине/ краска по металлу коричневая</t>
  </si>
  <si>
    <t>Болт М8х60 ГОСТ 7798-88</t>
  </si>
  <si>
    <t>Шайба пружинная 8Н ГОСТ 6402-70</t>
  </si>
  <si>
    <t>Шайба 8.016 ГОСТ ISO 7093-1-2016</t>
  </si>
  <si>
    <t>Пробка 2-М20х1.5-09Г2С ОСТ 26.260.460-99</t>
  </si>
  <si>
    <t>Опора 159-КХ-А21 ОСТ 36-146-88</t>
  </si>
  <si>
    <t>Головка напорная ГМ-80-1.6 ПМ УХЛ1</t>
  </si>
  <si>
    <t>Опора 114-КП-А21-09Г2С</t>
  </si>
  <si>
    <t>Манжета резиновая ПМТД-П 219/426 в комплекте с хомутами</t>
  </si>
  <si>
    <t>Пробка 1-М20х1,5-09Г2С ОСТ 26.260.460-99</t>
  </si>
  <si>
    <t>Манометр МП4А-КС-60,0 кгс/см2 УХЛ1-1,5%-IP54</t>
  </si>
  <si>
    <t>ДМ8008-ВУф Кс исп 2(0-6МПа)М20х1,5 кт.1,0 d160 IP65 РШ SG, манометр виброустойчивый коррозионностойкий,без заполнения</t>
  </si>
  <si>
    <t>Бобышка 1-1-М20х1,5-100-09Г2С</t>
  </si>
  <si>
    <t>Головка муфтовая ГМ-80 ГОСТ 28352-89</t>
  </si>
  <si>
    <t>Манжета герметизирующая АР Конус тип 2 630/400</t>
  </si>
  <si>
    <t>Манжета герметизирующая резиновая НЕРАЗЪЕМНАЯ конусная под переход Д 400/630 в комплекте с хомутами-стяжками и подмоточным материалом (в комплект вход</t>
  </si>
  <si>
    <t>Головка муфтовая ГМ-100-1,6 ПМ УХЛ1 ГОСТ Р 53279-2009 пожарная напорная</t>
  </si>
  <si>
    <t>Головка-заглушка ГЗ-100-1,6 ПМ УХЛ1 ГОСТ Р 53279-2009 пожарная напорная</t>
  </si>
  <si>
    <t>Головка заглушка ГЗ-50 АП-1,6 ПМ</t>
  </si>
  <si>
    <t>Кольцо ПМТД-114/325 Тип I</t>
  </si>
  <si>
    <t>Манжета ПМТД-М-П 114х325</t>
  </si>
  <si>
    <t>Укрытие резиновых манжет У-ПМТД-С-114х325</t>
  </si>
  <si>
    <t>Укрытие защитное манжеты герметизирующей - стеклопластиковое под переход УЗМГ 114/325 мм (в комплект входит одно укрытие (2 полускорлупы ) (на одну ст</t>
  </si>
  <si>
    <t>Кольцо предохранительное диэлектрическое Спейсер 325-1-Э</t>
  </si>
  <si>
    <t>Кольцо предохранительное диэлектрическое СПЕЙСЕР-325 в комплекте с крепежом</t>
  </si>
  <si>
    <t>Кольцо предохранительное диэлектрическое Спейсер 159-1-Э</t>
  </si>
  <si>
    <t>Кольцо предохранительное диэлектрическое СПЕЙСЕР-159 в комплекте с крепежом</t>
  </si>
  <si>
    <t>Манжета герметезирующая ПМТД-П 159/377 в комплекте с хомутами</t>
  </si>
  <si>
    <t>Манжета герметизирующая МГ 114/426 тип II</t>
  </si>
  <si>
    <t>00ЦБ-000055</t>
  </si>
  <si>
    <t>Геотекстиль "Канвалан" поверхностная плотность 300 г/м2</t>
  </si>
  <si>
    <t>Решетка геотехническая "Техполимер" 100x210x210 мм,м2</t>
  </si>
  <si>
    <t>Скрепка металлическая для монтажа георешетки</t>
  </si>
  <si>
    <t>00ЦБ-000056</t>
  </si>
  <si>
    <t>Стойка кабельная, l=1000 мм, S=2,5 горячее цинкование, УХЛ1</t>
  </si>
  <si>
    <t>Стойка К1152 L=1000мм УТ1,5 (гор. цинк)</t>
  </si>
  <si>
    <t>Стойка кабельная, l=800 мм, S=2,5 горячее цинкование(ГЦ) УХЛ1</t>
  </si>
  <si>
    <t>Стойка К1152 L=800мм УТ1,5 (гор. цинк)</t>
  </si>
  <si>
    <t>Стойка кабельная, l=400 мм, S=2,5 горячее цинкование, УХЛ1</t>
  </si>
  <si>
    <t>Стойка К1150 L=400мм УТ1,5 (гор. цинк)</t>
  </si>
  <si>
    <t>Полка кабельная, l=250 мм, S=2,0 горячее цинкование, УХЛ1</t>
  </si>
  <si>
    <t>Полка К1161 l=250мм УТ1,5 (гор. цинк)</t>
  </si>
  <si>
    <t>Стойка кабельная К1151цУТ1,5 Н=600мм</t>
  </si>
  <si>
    <t>Стойка К1151 L=600мм УТ1,5 (гор. цинк)</t>
  </si>
  <si>
    <t>Полка кабельная К1163 ХЛ1,5 L=430 мм</t>
  </si>
  <si>
    <t>Полка К1163 L=430мм УТ1,5 (гор. цинк)</t>
  </si>
  <si>
    <t>00ЦБ-000057</t>
  </si>
  <si>
    <t>Регулятор напряжения AVR – EA05A</t>
  </si>
  <si>
    <t>Диодный мост GBPC 3510, 35А, 1000В</t>
  </si>
  <si>
    <t>Диодный мост однофазный 35А 1000В KBPC3510</t>
  </si>
  <si>
    <t>00ЦБ-000061</t>
  </si>
  <si>
    <t>Герметик Пентэласт 1101</t>
  </si>
  <si>
    <t>Клей-герметик силиконовый NEO CONTACT MIX600</t>
  </si>
  <si>
    <t>Силиконовый герметик Контакт нейтральный, белый, 280 мл</t>
  </si>
  <si>
    <t>Трубка термоусадочная клеевая ТТК (3:1)-12/4, черн</t>
  </si>
  <si>
    <t>Трубка термоусадочная клеевая ТТК (3:1)-40/13, черн</t>
  </si>
  <si>
    <t>Трубка термоусадочная клеевая ТТК (3:1)-50/17 черн</t>
  </si>
  <si>
    <t>Трубка термоусадочная клеевая ТТК (3:1)-70/23, черная</t>
  </si>
  <si>
    <t>Датчик температуры ТПУ 0304/Ехd/М1-Н/-/1ЕхdbIIСТ6GbХ/N3/ВР12/КБ-17/t6070УХЛ1/-60...200/Б/-/-/ТС-1388/11БГ/Pt100/-60…+200/1500/4/-/В/-/-/ГП/-/-/-/</t>
  </si>
  <si>
    <t>Датчик температуры ТПУ 0304/Ехd/М1-Н/-/1ЕхdbIIСТ6GbХ/N3/ВР12/КБ-17/t6070УХЛ1/-60...200/Б/-/-/ТС-1388/11БГ/Pt100/-60…+200/5000/4/-/В/-/-/ГП/-/-/-/</t>
  </si>
  <si>
    <t>Датчик температуры ТПУ 0304/Ехd/М1-Н/-/1ЕхdbIIСТ6GbХ/N3/ВР12/КБ-17/t6070УХЛ1/-60...85/Б/-/-/ТС-1088/2БГ/Pt100/-60…+200/60/6/-/В/-/-/ГП/-/-/-/</t>
  </si>
  <si>
    <t>Z-профиль перфорированный К241Ц 62х32х2мм L=2м</t>
  </si>
  <si>
    <t>Металлорукав МРПИ нг 25 морозостойкий</t>
  </si>
  <si>
    <t>Металлорукав МРПИ нг 32 морозостойкий</t>
  </si>
  <si>
    <t>Металлорукав МРПИ нг 38 морозостойкий</t>
  </si>
  <si>
    <t>Металлорукав МРПИ нг 50 морозостойкий</t>
  </si>
  <si>
    <t>Стойка аппаратная К314Ц L=1,4 м S=2 мм оцинкованная</t>
  </si>
  <si>
    <t>Труба гофрированная, ППЛ тяжелая с протяжкой.-20мм арт.11520</t>
  </si>
  <si>
    <t>КВБбШвнг(А)-LS-ХЛ 10х1,5ок</t>
  </si>
  <si>
    <t>КВБбШвнг(А)-LS-ХЛ 14х1,5ок</t>
  </si>
  <si>
    <t>КВБбШвнг(А)-LS-ХЛ 4х1,5ок</t>
  </si>
  <si>
    <t>Кабель силовой 3х10мк (N,PE) EPRCab БШвнг(А)-LS-ХЛ</t>
  </si>
  <si>
    <t>ВБШвнг(А)-LS-ХЛ 3х10-1 (ГОСТ) Жила ОК</t>
  </si>
  <si>
    <t>Кабель силовой 3х35мк (N,PE) EPRCab БШвнг(А)-LS-ХЛ</t>
  </si>
  <si>
    <t>ВБШвнг(А)-LS-ХЛ 3х35</t>
  </si>
  <si>
    <t>Кабель EPRCab БШвнг(А)-LS-ХЛ 3х16мк (N,PE)-0,66</t>
  </si>
  <si>
    <t>ВБШвнг(А)-LS-ХЛ 3х16-1 (ГОСТ) Жила ОК</t>
  </si>
  <si>
    <t>Кабель EPRCab БШвнг(А)-LS-ХЛ 3х4ок (N,PE)-0,66</t>
  </si>
  <si>
    <t>ВБШвнг(А)-LS-ХЛ 3х4</t>
  </si>
  <si>
    <t>Кабель EPRCab БШвнг(А)-LS-ХЛ 3х6ок (N,PE)-0,66</t>
  </si>
  <si>
    <t>ВБШвнг(А)-LS-ХЛ 3х6ок (N,PE)-0,66</t>
  </si>
  <si>
    <t>Кабель EPRCab БШвнг(А)-LS-ХЛ 5х10ок (N,PE)-0,66</t>
  </si>
  <si>
    <t>ВБШвнг(А)-LS-ХЛ 5х10-1 (ГОСТ) Жила ОК</t>
  </si>
  <si>
    <t>Кабель EPRCab БШвнг(А)-LS-ХЛ 5х16мк (N,PE)-0,66</t>
  </si>
  <si>
    <t>ВБШвнг(А)-LS-ХЛ 5х16-1 (ГОСТ) жила ОК</t>
  </si>
  <si>
    <t>Кабель EPRCab БШвнг(А)-LS-ХЛ 5х25мк (N,PE)-0,66</t>
  </si>
  <si>
    <t>ВБШвнг(А)-LS-ХЛ 5х25-1</t>
  </si>
  <si>
    <t>Кабель EPRCab БШвнг(А)-LS-ХЛ 5х35мк (N,PE)-0,66</t>
  </si>
  <si>
    <t>ВБШвнг(А)-LS-ХЛ 5х35мк (N,PE)-0,66</t>
  </si>
  <si>
    <t>Кабель EPRCab БШвнг(А)-LS-ХЛ 5х4ок (N,PE)-0,66</t>
  </si>
  <si>
    <t>ВБШвнг(А)-LS-ХЛ 5х4</t>
  </si>
  <si>
    <t>Кабель EPRCab ВГнг(А)-LS-ХЛ 5х120мк (N,PE)-0,66</t>
  </si>
  <si>
    <t>ВВГнг(А)-LS-ХЛ 5х120мк (N,PE)-1</t>
  </si>
  <si>
    <t>ПуГВ-ХЛ 1х10 ж/з</t>
  </si>
  <si>
    <t>ПуГВ-ХЛ 1х6 ж/з</t>
  </si>
  <si>
    <t>Замок для хомута ХК30</t>
  </si>
  <si>
    <t>Кронштейн КРУ-2</t>
  </si>
  <si>
    <t>Лента стекловолоконная самоклеющаяся ЛКС12</t>
  </si>
  <si>
    <t>Лента 050-050 ALU AA 130</t>
  </si>
  <si>
    <t>Хомут кабельный, черный 7,8х240мм (L=0,2м)</t>
  </si>
  <si>
    <t>Хомут 7.6x400 черный</t>
  </si>
  <si>
    <t>Хомут С440</t>
  </si>
  <si>
    <t>Хомутик С 440 М8</t>
  </si>
  <si>
    <t>Хомут ХК30</t>
  </si>
  <si>
    <t>Кабельное крепление, хомут ккх-3/38-51 мм</t>
  </si>
  <si>
    <t>Хомутик С438</t>
  </si>
  <si>
    <t>Хомутик С 438 М8</t>
  </si>
  <si>
    <t>Хомутик С439</t>
  </si>
  <si>
    <t>Хомутик С 439 М8</t>
  </si>
  <si>
    <t>Хомут-стяжка нейлоновый 150х3 (черная)</t>
  </si>
  <si>
    <t>Хомут-стяжка кабельная нейлоновая 150x3,6 мм, черная</t>
  </si>
  <si>
    <t>Бирка кабельная треугольная У-136 У3.5</t>
  </si>
  <si>
    <t>Бирка У134 У3.5</t>
  </si>
  <si>
    <t>Бирка У153 У3.5</t>
  </si>
  <si>
    <t>Наклейка "Заземление" диаметр 20 мм код 010200039</t>
  </si>
  <si>
    <t>Анкер распорный с болтом М8-80</t>
  </si>
  <si>
    <t>Болт М6х20.016 ГОСТ Р ИСО 4017-2013</t>
  </si>
  <si>
    <t>Болт М6х30.016 ГОСТ Р ИСО 4017-2013</t>
  </si>
  <si>
    <t>Винт М5х40.016 ГОСТ Р ИСО 4017-2013</t>
  </si>
  <si>
    <t>Гайка М5.016 ГОСТ ISO 4032-2014</t>
  </si>
  <si>
    <t>Гайка М6.016 ГОСТ ISO 4032-2014</t>
  </si>
  <si>
    <t>Шайба 5.016 ГОСТ ISO 7093-1-2016</t>
  </si>
  <si>
    <t>Шайба 6.016 ГОСТ ISO 7093-1-2016</t>
  </si>
  <si>
    <t>Шайба пружинная 5.65Г.016 ГОСТ 6402-70</t>
  </si>
  <si>
    <t>Шайба пружинная 6.65Г.019 ГОСТ 6402-70</t>
  </si>
  <si>
    <t>Профиль ПН-2</t>
  </si>
  <si>
    <t>Лист ОЦ Б-ПН-НО-0,5 ГОСТ 19904-90 ГОСТ 14918-2020</t>
  </si>
  <si>
    <t>Труба Ц-25х3,2 ГОСТ 3262-75</t>
  </si>
  <si>
    <t>Труба Ц-32х3,2 ГОСТ 3262-75</t>
  </si>
  <si>
    <t>Труба Ц-40х3,5 ГОСТ 3262-75</t>
  </si>
  <si>
    <t>Труба Ц-50х3,5 ГОСТ 3262-75</t>
  </si>
  <si>
    <t>Комплект соединительный ремонтный КСР-1</t>
  </si>
  <si>
    <t>Коробка соединительная СКВ1204-04</t>
  </si>
  <si>
    <t>Коробка соединительная СКВ1601-С1</t>
  </si>
  <si>
    <t>Коробка соединительная СКВ1602-С1</t>
  </si>
  <si>
    <t>Коробка соединительная СКВ1604-05</t>
  </si>
  <si>
    <t>Коробка соединительная СКВ1604-06</t>
  </si>
  <si>
    <t>Коробка соединительная СКВ2505</t>
  </si>
  <si>
    <t>Коробка соединительная СКВ2506</t>
  </si>
  <si>
    <t>Лента алюминиевая самоклеящаяся ЛАС 50ммх50м</t>
  </si>
  <si>
    <t>Лента алюминиевая самоклеящаяся Energopro 50мм х 50м</t>
  </si>
  <si>
    <t>Секция нагревательная ТЛТ-СНК-1-085-17-2-2-007-00-10</t>
  </si>
  <si>
    <t>Секция нагревательная ТЛТ-СНК-1-085-17-2-2-011-00-10</t>
  </si>
  <si>
    <t>Секция нагревательная ТЛТ-СНК-1-085-17-2-2-024-00-10</t>
  </si>
  <si>
    <t>Секция нагревательная ТЛТ-СНК-1-085-17-2-2-035-00-10</t>
  </si>
  <si>
    <t>Секция нагревательная ТЛТ-СНК-1-085-17-2-2-041-00-10</t>
  </si>
  <si>
    <t>Секция нагревательная ТЛТ-СНК-1-085-17-2-2-063-00-10</t>
  </si>
  <si>
    <t>Секция нагревательная ТЛТ-СНК-1-085-17-2-2-073-00-10</t>
  </si>
  <si>
    <t>Секция нагревательная ТЛТ-СНК-1-085-17-2-2-075-00-10</t>
  </si>
  <si>
    <t>Секция нагревательная ТЛТ-СНК-1-085-17-2-2-077-00-10</t>
  </si>
  <si>
    <t>Секция нагревательная ТЛТ-СНК-1-085-17-2-2-079-00-10</t>
  </si>
  <si>
    <t>Секция нагревательная ТЛТ-СНК-1-085-17-2-2-116-00-10</t>
  </si>
  <si>
    <t>Секция нагревательная ТЛТ-СНК-1-085-25-2-2-008-00-10</t>
  </si>
  <si>
    <t>Секция нагревательная ТЛТ-СНК-1-085-25-2-2-021-00-10</t>
  </si>
  <si>
    <t>Секция нагревательная ТЛТ-СНК-1-085-25-2-2-034-00-10</t>
  </si>
  <si>
    <t>Секция нагревательная ТЛТ-СНК-1-085-25-2-2-035-00-10</t>
  </si>
  <si>
    <t>Секция нагревательная ТЛТ-СНК-1-085-25-2-2-043-00-10</t>
  </si>
  <si>
    <t>Секция нагревательная ТЛТ-СНК-1-085-25-2-2-044-00-10</t>
  </si>
  <si>
    <t>Секция нагревательная ТЛТ-СНК-1-085-25-2-2-045-00-10</t>
  </si>
  <si>
    <t>Секция нагревательная ТЛТ-СНК-1-085-25-2-2-049-00-10</t>
  </si>
  <si>
    <t>Секция нагревательная ТЛТ-СНК-1-085-25-2-2-052-00-10</t>
  </si>
  <si>
    <t>Секция нагревательная ТЛТ-СНК-1-085-25-2-2-054-00-10</t>
  </si>
  <si>
    <t>Секция нагревательная ТЛТ-СНК-1-085-25-2-2-055-00-10</t>
  </si>
  <si>
    <t>Секция нагревательная ТЛТ-СНК-1-085-25-2-2-057-00-10</t>
  </si>
  <si>
    <t>Секция нагревательная ТЛТ-СНК-1-085-25-2-2-060-00-10</t>
  </si>
  <si>
    <t>Секция нагревательная ТЛТ-СНК-1-085-25-2-2-070-00-10</t>
  </si>
  <si>
    <t>Секция нагревательная ТЛТ-СНК-1-085-25-2-2-075-00-10</t>
  </si>
  <si>
    <t>Секция нагревательная ТЛТ-СНК-1-085-25-2-2-077-00-10</t>
  </si>
  <si>
    <t>Секция нагревательная ТЛТ-СНК-1-085-25-2-2-085-00-10</t>
  </si>
  <si>
    <t>Секция нагревательная ТЛТ-СНК-1-085-25-2-2-086-00-10</t>
  </si>
  <si>
    <t>Секция нагревательная ТЛТ-СНК-1-085-25-2-2-088-00-10</t>
  </si>
  <si>
    <t>Секция нагревательная ТЛТ-СНК-1-085-25-2-2-091-00-10</t>
  </si>
  <si>
    <t>Секция нагревательная ТЛТ-СНК-1-085-25-2-2-102-00-10</t>
  </si>
  <si>
    <t>Секция нагревательная ТЛТ-СНК-1-085-31-2-2-050-00-10</t>
  </si>
  <si>
    <t>Секция нагревательная ТЛТ-СНК-1-085-31-2-2-052-00-10</t>
  </si>
  <si>
    <t>Устройство для ввода кабеля под тепловую изоляцию УВТ</t>
  </si>
  <si>
    <t>Шкаф управления электрообогревом 95ШУО1 3688.001.Р.0/0.0007.КЭ.000.0923.000-ЭОБ-ОЛ1</t>
  </si>
  <si>
    <t>Комплект кабельного ввода бронированный ККВБ-М25</t>
  </si>
  <si>
    <t>Комплект кабельного ввода бронированный ККВБ-М32</t>
  </si>
  <si>
    <t>Комплект кабельного ввода бронированный ККВБ-М40</t>
  </si>
  <si>
    <t>Комплект кабельного ввода ККВП-М25 из полиамида М25</t>
  </si>
  <si>
    <t>Муфта вводная МВ 25-М</t>
  </si>
  <si>
    <t>Муфта вводная МВ 32-М</t>
  </si>
  <si>
    <t>Муфта вводная MB25 М32 латунная</t>
  </si>
  <si>
    <t>Муфта вводная МВ 38-М</t>
  </si>
  <si>
    <t>Муфта вводная МВП 38</t>
  </si>
  <si>
    <t>Муфта вводная МВ 50-М</t>
  </si>
  <si>
    <t>Муфта трубная для металлорукава МТ-50</t>
  </si>
  <si>
    <t>Муфта вводная МТ 25-М</t>
  </si>
  <si>
    <t>Муфта трубная на металлорукав МТ-25</t>
  </si>
  <si>
    <t>Муфта вводная МТ 32-М</t>
  </si>
  <si>
    <t>Муфта трубная для металлорукава МТ-32</t>
  </si>
  <si>
    <t>Муфта вводная МТ 38-М</t>
  </si>
  <si>
    <t>Муфта трубная МТ-38 У2 IP43</t>
  </si>
  <si>
    <t>Муфта вводная МТ 50-М</t>
  </si>
  <si>
    <t>Наконечник кабельный медный ТМЛ 6-6-4</t>
  </si>
  <si>
    <t>Наконечник медный ТМЛ 10-6-5</t>
  </si>
  <si>
    <t>Наконечник медный ТМЛ 6-4-4</t>
  </si>
  <si>
    <t>Оконцеватель 25мм</t>
  </si>
  <si>
    <t>Оконцеватель защитный ОЗМ 25</t>
  </si>
  <si>
    <t>Оконцеватель 32мм</t>
  </si>
  <si>
    <t>Оконцеватель защитный ОЗМ 32</t>
  </si>
  <si>
    <t>Оконцеватель 38мм</t>
  </si>
  <si>
    <t>Оконцеватель для металлорукава 38 мм</t>
  </si>
  <si>
    <t>Оконцеватель 50мм</t>
  </si>
  <si>
    <t>Оконцеватель защитный ОЗМ 50</t>
  </si>
  <si>
    <t>00ЦБ-000063</t>
  </si>
  <si>
    <t>Филиал ООО "АРГОС-Строй"- ССТ</t>
  </si>
  <si>
    <t>Кабель контрольный с заполнением , с броней , не распространяющий горение, с пониженным дымо- и газовыделением, с общим экраном, сечением 4х1,0 мм2</t>
  </si>
  <si>
    <t>КВВГнг(А)-LS 4x1,0</t>
  </si>
  <si>
    <t>Кабель контрольный с заполнением , с броней , не распространяющий горение, с пониженным дымо- и газовыделением, с общим экраном, сечением 14х1,0 мм2</t>
  </si>
  <si>
    <t>КВВГнг(А)-LS 14х1,5</t>
  </si>
  <si>
    <t>ПВЗ 4,0 З-Ж</t>
  </si>
  <si>
    <t>ПуГВнг(А)-LS 1х4 ж/з</t>
  </si>
  <si>
    <t>Наконечник 4-5-3-М-УХЛ3</t>
  </si>
  <si>
    <t>Наконечник кабельный гильзовый с пластмассовой гильзой красного цвета для провода сечением 1 мм2 AI 1-8 RD №3200030</t>
  </si>
  <si>
    <t>Наконечник НШВИ 1,0-08 1мм2 с изолированным фланцем</t>
  </si>
  <si>
    <t>Бирка кабельная маркировочная треугольная У136 У3,5</t>
  </si>
  <si>
    <t>Стяжка кабельная из нержавеющей стали AISI 316 с шариковым самофокусирующимся замком одностороннего хода СКС (316) 4,6х150</t>
  </si>
  <si>
    <t>Трубка термоусаживаемая изоляционная. Внутренний диаметр в состоянии поставки 40 мм, после усадки в свободном состоянии 10 мм.</t>
  </si>
  <si>
    <t>Трубка термоусадочная клеевая ТТК (4:1)-40/10 черн</t>
  </si>
  <si>
    <t>Кабель контрольный, с заполнением, с броней, не распространяющий горение -нг(А), c пониженным дымо- и газовыделением - LS, с общим экраном ОЭ Б 10х1,0</t>
  </si>
  <si>
    <t>КВВГнг(А)-LS 10х1</t>
  </si>
  <si>
    <t>Кабель контрольный, с заполнением, с броней, не распространяющий горение -нг(А), c пониженным дымо- и газовыделением - LS, без экрана Б 4х1,5</t>
  </si>
  <si>
    <t>КВВГнг(А)-LS 4x1,5</t>
  </si>
  <si>
    <t>Провод с медной жилой с поливинилхлоридной изоляцией, одна жила сечением 2,5 мм2</t>
  </si>
  <si>
    <t>ПуГВ нг(А)-LS 1х2,5</t>
  </si>
  <si>
    <t>Наконечник кабельный 4-5-3-М-УХЛ3</t>
  </si>
  <si>
    <t>Комплектующие клеммиков: Проходная 2-х проводная клемма, цвет серый, сечение подключаемого провода 0,14…2,5 мм2</t>
  </si>
  <si>
    <t>Клемма проходная, зажим push-in, 2 точки подключения, 2.5 кв.мм, серая</t>
  </si>
  <si>
    <t>Наконечник кабельный гильзовый с пластмассовой гильзой красного цвета для провода сечением 1 мм2 АI 1-8 RD № 3200030</t>
  </si>
  <si>
    <t>Наконечник кабельный гильзовый с пластмассовой гильзой черного цвета для провода сечением 1,5 мм2 АI 1,5-8 BK № 3200043</t>
  </si>
  <si>
    <t>Наконечник НШВИ 1,5-08 1,5мм2 с изолированным фланцем</t>
  </si>
  <si>
    <t>Стяжка кабельная из нержавеющей стали AISI 316 с шариковым самофиксирующимся замком одностороннего хода СКС (316) 4,6х150</t>
  </si>
  <si>
    <t>Силовой трехполюсный автоматический выключатель переменного тока в литом корпусе на номинальный ток 63 А, тип OptiMat E100N063-УХЛ3, код 224961 "К</t>
  </si>
  <si>
    <t>Выключатель автоматический однополюсный на номинальный ток 6 А, кривая "C", тип OptiDin BM63-1C6-УХЛ3, код 260515 "КЭАЗ"</t>
  </si>
  <si>
    <t>Контактор трехполюсный с катушкой управления переменным током 220 В на номинальный ток 50 А, тип ПМЛ-3160М1-50А-220AC- УХЛ4-Б , код 110611 "КЭАЗ"</t>
  </si>
  <si>
    <t>Приставка контактная, 2НО+2НЗ, тип ПКЛ-22-УХЛ4, код 110676 "КЭАЗ"</t>
  </si>
  <si>
    <t>Тепловое реле перегрузки на номинальный ток 100 А, тип РТЛ-2057-2-100А- (37-50А)-УХЛ4, код 110755 "КЭАЗ"</t>
  </si>
  <si>
    <t>Трансформатор тока 75/5, класс точности 0,5, тип Т-0,66-10ВА-0,5-75/5-У3, код 320114 "КЭАЗ"</t>
  </si>
  <si>
    <t>Реле контроля тока универсальное РТ-40 У УХЛ4</t>
  </si>
  <si>
    <t>Реле времени с двумя переключающими контактами, 230 В , тип РВО-15 АСDC24B/230B</t>
  </si>
  <si>
    <t>Реле промежуточное, с 2-мя переключающими контактами, 16А, 230 В, климатическое исполнение УХЛ4, со степенью защиты IP20, тип МРП-2 АС230В УХЛ4</t>
  </si>
  <si>
    <t>Реле времени с одним переключающим контактом, 240 В РВО-26М АСDC24B/240B</t>
  </si>
  <si>
    <t>Кабель Вз-ВБШвнг(A)-LS 4х10ок(РЕ) - 0,66 кВ</t>
  </si>
  <si>
    <t>ВБШвнг(А)-LS 4х10ок(N)</t>
  </si>
  <si>
    <t>Кабель Вз- КВБВнг(А)-LS 4х2,5</t>
  </si>
  <si>
    <t>КВВГнг(А)-LS 4x2,5</t>
  </si>
  <si>
    <t>Провод ПуГВ 1х2,5</t>
  </si>
  <si>
    <t>Провод ПУГВ 1х10 жз</t>
  </si>
  <si>
    <t>Провод ПугВ 1х16</t>
  </si>
  <si>
    <t>Рукав гибкий металлический РЗ-ЦПнг-25</t>
  </si>
  <si>
    <t>Рукав гибкий металлический РЗ-ЦПнг-38</t>
  </si>
  <si>
    <t>Бирки маркировочные для силовых кабелей до 1 кВ У134, У3,5</t>
  </si>
  <si>
    <t>Бирки маркировочные, контрольные У136, У3,5</t>
  </si>
  <si>
    <t>Хомутик С438 у2</t>
  </si>
  <si>
    <t>Хомутик С439 У2</t>
  </si>
  <si>
    <t>Термоусаживаемая среднестенная трубка 72/22мм с клеевым составом, L=1000 м</t>
  </si>
  <si>
    <t>Наконечник кольцевой под винт 6кв. мм, винт 6мм</t>
  </si>
  <si>
    <t>Наконечник медный ТМЛ 6-6-4</t>
  </si>
  <si>
    <t>Трубка термоусаживаемая изоляционная ТУТ К 40/10</t>
  </si>
  <si>
    <t>Провод ПуГВнг(А)LS 1х1,0</t>
  </si>
  <si>
    <t>Провод ПуГВнг(А)LS 1х2,5</t>
  </si>
  <si>
    <t>Клемма винтовая проходная, цвет серый, сечение подключаемого провода 1…2,5 мм КВИ 2,5мм2 IEK YZN30-002-K03</t>
  </si>
  <si>
    <t>Заглушка для КВИ-2,5мм2, цвет серый YZN30D-ZGL-002-K03</t>
  </si>
  <si>
    <t>Маркеры для КВИ YZN30M-004-K00-10</t>
  </si>
  <si>
    <t>DIN-рейка 35х15 мм, L=1000 мм 02150-RET10</t>
  </si>
  <si>
    <t>Автоматический выключатель U =220 В, I = 1,6 А АП50Б-2М-1,6А-3,5Iн-400AC/220DC-У3-КЭАЗ</t>
  </si>
  <si>
    <t>Коробка протяжная У-994 У3 IP54</t>
  </si>
  <si>
    <t>Бирка кабельная маркировочная треугольная У36 У3,5</t>
  </si>
  <si>
    <t>Кабель с медными жилами парной скрутки, с броней, не распро- страняющий горение, c пониженным дымо- и газовыделением, 1х2х1,0 мм2</t>
  </si>
  <si>
    <t>КПСнг(А)-FRLS 1х2х1,0</t>
  </si>
  <si>
    <t>Кабель с медными жилами парной скрутки, с броней, не распро- страняющий горение, c пониженным дымо- и газовыделением, 3х2х1,0 мм2</t>
  </si>
  <si>
    <t>МКЭКШвнг(А)-LS 3х2х1,0</t>
  </si>
  <si>
    <t>Кабель с медными жилами парной скрутки, с броней, не распро- страняющий горение, c пониженным дымо- и газовыделением, 4х2х1,0 мм2</t>
  </si>
  <si>
    <t>МКЭКШвнг(А)-LS 4х2х1,0</t>
  </si>
  <si>
    <t>Кабель с медными жилами парной скрутки, с броней, не распро- страняющий горение, c пониженным дымо- и газовыделением, 5х2х1,0 мм2</t>
  </si>
  <si>
    <t>МКЭШВнг(А)-LS 5х2х1,0</t>
  </si>
  <si>
    <t>Кабель с медными жилами парной скрутки, с броней, не распро- страняющий горение, c пониженным дымо- и газовыделением, 12х2х1,0 мм2</t>
  </si>
  <si>
    <t>МКЭШвнг(А)-LS 12х2х1,0</t>
  </si>
  <si>
    <t>Выключатель автоматический двухполюсный переменного тока ~230 B, характеристика срабатывания С, крепление на рейке, номинальный ток 10 А M06N 2P C 10А</t>
  </si>
  <si>
    <t>Выключатель автоматический двухполюсный C 10А M06N</t>
  </si>
  <si>
    <t>Выключатель автоматический двухполюсный постоянного тока -24 B, характеристика срабатывания С, крепление на рейке, номинальный ток 0,5 АM06N-DC 2P C 0</t>
  </si>
  <si>
    <t>Выключатель автоматический M06N-DC 2P C 0,5А</t>
  </si>
  <si>
    <t>Выключатель автоматический двухполюсный постоянного тока -24 B, характеристика срабатывания С, крепление на рейке, номинальный ток 2 А M06N-DC 2P C 2А</t>
  </si>
  <si>
    <t>Выключатель автоматический M06N-DC 2P C 2А</t>
  </si>
  <si>
    <t>Универсальный импульсный источник питания. ОВЕН БП240К-24</t>
  </si>
  <si>
    <t>Блок резервирования, две линии до 10 А ОВЕН БР24А</t>
  </si>
  <si>
    <t>Источник бесперебойного питания ~220 В с внутренними АКБ, мощность 6 кВА/5,4 кВт Solo MD 6кВА/5,4 кВт SOLOMD6A15</t>
  </si>
  <si>
    <t>Источник бесперебойного питания Онлайн для Solo MD 10000ВА/9000Вт 1/1 Rack 5U RS-232 EPO 6xIEC C13 4xIEC C19 + клеммная колодка 20х9А.ч DKC SOLOMD10A1</t>
  </si>
  <si>
    <t>Реле промежуточное -24 В с 3 переключающими контактами OptiRel G RP55-33-24D-10-CO/TIL</t>
  </si>
  <si>
    <t>Реле промежуточное OptiRel G RP55-33-24D-10-CO/TIL</t>
  </si>
  <si>
    <t>Розетка для реле OptiRel G RP55-33-24D-10-CO/TIL Арт. 281165 АО «КЭАЗ»</t>
  </si>
  <si>
    <t>Фиксатор реле OptiRel G 55-Н4 АО «КЭАЗ»</t>
  </si>
  <si>
    <t>Клемма винтовая проходная, цвет серый, сечение подключаемого провода 1…2,5 мм2 КВИ 2,5мм2 IEK YZN30-002-K03</t>
  </si>
  <si>
    <t>00ЦБ-000064</t>
  </si>
  <si>
    <t>Кабель Вз-ВВГнг(А) 3х1,5ок (N, PE) - 0,66 кВ</t>
  </si>
  <si>
    <t>Кабель ВВГнг(А) 3x1,5</t>
  </si>
  <si>
    <t>Кабель Вз-ВВГнг(А)-FRLS 3х1,5ок (N,PE)-0,66 кВ</t>
  </si>
  <si>
    <t>ВВГнг(А)-FRLS 3х1,5ок(N,РЕ)</t>
  </si>
  <si>
    <t>Провод ПуГВ 1х6 жз</t>
  </si>
  <si>
    <t>ПуГВнг(А)-LS 1х6 ж/з</t>
  </si>
  <si>
    <t>Наконечник кабельный медный 6-5-4-М-УХЛ3</t>
  </si>
  <si>
    <t>Профиль Z-образный перфорированный ZП45х25 У1</t>
  </si>
  <si>
    <t>Профиль перфорированный Z-образный К238 30х40х3000мм</t>
  </si>
  <si>
    <t>Наконечники кабельные медные луженые 4-5-3-М-УХЛ3</t>
  </si>
  <si>
    <t>Наконечник кабельный гильзовый с пластмасовой гильзой для провода сечением 1мм2, тип AI I-8 RD</t>
  </si>
  <si>
    <t>Бирки кабельные маркировочные пластмассовые У136 У3,5</t>
  </si>
  <si>
    <t>Рукав гибкий металлический РЗ-ЦПнг-20</t>
  </si>
  <si>
    <t>Рукав гибкий металлический РЗ-ЦПнг-32</t>
  </si>
  <si>
    <t>Термоусаживаемая cреднестенная трубка 55/17 мм c клеевым составом, L=1000 мм 2CRMA55</t>
  </si>
  <si>
    <t>Кабель Вз-ВБШвнг(А)-LS 3х10 мк (N, PE) – 0,66 кВ</t>
  </si>
  <si>
    <t>ВБШвнг(А)-LS 3х10</t>
  </si>
  <si>
    <t>Кабель Вз-ВВГнг(А)-LS 3х2,5ок (N, PE) – 0,66 кВ</t>
  </si>
  <si>
    <t>Кабель ВВГнг(А)-LS 3х2,5ок(N,РЕ) – 0,66 кВ силовой с пластмассовой изоляцией на номинальное напряжение 0,66, 1 и 3 кВ</t>
  </si>
  <si>
    <t>Провод ПуГВ 1х6 300/500 В</t>
  </si>
  <si>
    <t>Бирки маркировочные, силовые до 1 кВ, У134 У3,5</t>
  </si>
  <si>
    <t>Хомутик С437 У2</t>
  </si>
  <si>
    <t>Профиль зетовый горячего цинкования, L=2 м, толщина 3 мм К239ц УТ1,5</t>
  </si>
  <si>
    <t>Наконечник кабельный 6-6-4-М-УХЛ3</t>
  </si>
  <si>
    <t>00ЦБ-000065</t>
  </si>
  <si>
    <t>Кабель МВКВЭлнг(А)-FRLS 1х2х1</t>
  </si>
  <si>
    <t>МКЭШВнг(А)-FRLS 1х2х1</t>
  </si>
  <si>
    <t>Кабель МВКВЭлнг(А)-FRLS 8х2х1</t>
  </si>
  <si>
    <t>Кабель МКЭШВнг(А)-LS 8х2х1,0</t>
  </si>
  <si>
    <t>Подвес вертикальный одиночный 41х21. L 1200 горячеоцинкованный</t>
  </si>
  <si>
    <t>Подвес вертикальный одиночный 41х21, L 700 мм, горячеоцинкованный</t>
  </si>
  <si>
    <t>Болт с шестигранной головкой DIN 933</t>
  </si>
  <si>
    <t>Болт шестигранная головка М10х70</t>
  </si>
  <si>
    <t>Гайка самоконтрящаяся DIN 985</t>
  </si>
  <si>
    <t>Гайка самоконтрящаяся М10</t>
  </si>
  <si>
    <t>Шайба с узкими полями DIN 125</t>
  </si>
  <si>
    <t>Шайба узкие поля М10</t>
  </si>
  <si>
    <t>Лоток перфорированный 200х50, толщина металла 0.8мм, длина лотка 3м</t>
  </si>
  <si>
    <t>Лоток перфорированный 50х50, толщина металла 0.8мм, длина лотка 3м</t>
  </si>
  <si>
    <t>Винт М5х8 электрический контакт крышек DKC CM030508</t>
  </si>
  <si>
    <t>Крышка с заземлением на лоток осн.200 L3000</t>
  </si>
  <si>
    <t>Крышка с заземлением на лоток осн.50 L3000</t>
  </si>
  <si>
    <t>Винт с крестообразным шлицем М6х10</t>
  </si>
  <si>
    <t>Гайка с насечкой, препятствующей откручиванию М6</t>
  </si>
  <si>
    <t>Угол горизонтальный CPO 90</t>
  </si>
  <si>
    <t>Угол CPO 90 горизонтальный 90 градусов 50х50</t>
  </si>
  <si>
    <t>Пластина крепежная GTO H50</t>
  </si>
  <si>
    <t>Пластина PTCE для заземления</t>
  </si>
  <si>
    <t>Гайка с насечкой М6, DKC</t>
  </si>
  <si>
    <t>Крышка на угол горизонтальный CPO 90</t>
  </si>
  <si>
    <t>Винт для электр. соединения М5х8</t>
  </si>
  <si>
    <t>Соединительная пластина</t>
  </si>
  <si>
    <t>Пластина соединительная H50 мм</t>
  </si>
  <si>
    <t>Усиленная консоль 300мм длина 331 мм</t>
  </si>
  <si>
    <t>Винт с крестообразным шлицем М6х16</t>
  </si>
  <si>
    <t>Угол вертикальный внешний CD 90</t>
  </si>
  <si>
    <t>Угол CD 90 вертикальный внешний 90 градусов 100/50</t>
  </si>
  <si>
    <t>Крышка на угол вертикальный CD 90</t>
  </si>
  <si>
    <t>Ответвитель Т-образный DL</t>
  </si>
  <si>
    <t>Ответвитель DL 100х80</t>
  </si>
  <si>
    <t>Угол вертикальный внутренний CS45/CS90</t>
  </si>
  <si>
    <t>Угол CS 90 вертикальный внутренний 90 градусов 100/80</t>
  </si>
  <si>
    <t>Крышка на ответвитель Т-образный DL</t>
  </si>
  <si>
    <t>Крышка на ответвитель DL осн.100 в комплекте с метизами и пластинами PTCE</t>
  </si>
  <si>
    <t>Крышка на угол вертикальный внутренний</t>
  </si>
  <si>
    <t>Кабель МВКВЭлнг(А)-FRLS 2х2х1</t>
  </si>
  <si>
    <t>МКЭШВнг(А)-FRLS 2х2х1,5</t>
  </si>
  <si>
    <t>Кронштейн одиночный</t>
  </si>
  <si>
    <t>Кронштейн одиночный 41х41 мм основание 200 мм</t>
  </si>
  <si>
    <t>Лоток неперфорированный с высотой боковой стенки 50мм.L=3000 мм</t>
  </si>
  <si>
    <t>Крышка на прямой элемент</t>
  </si>
  <si>
    <t>Крышка на лоток 50 мм L=3000мм с заземлением</t>
  </si>
  <si>
    <t>Кабель МВКВЭлнг(А)-FRLS 6х2х1</t>
  </si>
  <si>
    <t>МКЭШВнг(А)-FRLS 6х2х1,0</t>
  </si>
  <si>
    <t>ВВГнг(А)-LS 3x2,5</t>
  </si>
  <si>
    <t>Кабель Вз-ВВГнг(А)-LS 3х1,5ок(N,PE)-0,66</t>
  </si>
  <si>
    <t>ВВГнг(А)-LS Кабель силовой с изоляцией и оболочкой из поливинилхлоридных композиций пониженной пожарной опасности, круглой формы 3х1,5ок (N,PE)-0.66</t>
  </si>
  <si>
    <t>Кабель Вз-ВВГнг(А)-FRLS 3х2,5ок(N,PE)-0,66</t>
  </si>
  <si>
    <t>Кабель силовой ВВГнг(А)-FRLS 3х2,5</t>
  </si>
  <si>
    <t>Кабель силовой ВВГнг(А)-FRLS 3х1.5</t>
  </si>
  <si>
    <t>Провод с поливинилхлоридной изоляцией с медной жилой на напряжение до 380В ПуГВ 1х6 ж/з</t>
  </si>
  <si>
    <t>Термоусаживаемые трубки со стенками средней толщины с клеем длиной 1 м, 50/17 мм</t>
  </si>
  <si>
    <t>Хомут С437У2</t>
  </si>
  <si>
    <t>Хомут С438У2</t>
  </si>
  <si>
    <t>Втулка В22УХЛ2</t>
  </si>
  <si>
    <t>Гайка соединительная М6</t>
  </si>
  <si>
    <t>Болт М6х20</t>
  </si>
  <si>
    <t>Выключатель автоматический трехполюсный на номинальный отк 32А, кривая "С"</t>
  </si>
  <si>
    <t>Кабель Вз-ВБШвнг(А)-LS 5х6ок(N,PE) - 0,66 кВ</t>
  </si>
  <si>
    <t>ВБШвнг(А)-LS 5x6</t>
  </si>
  <si>
    <t>Кабель Вз-ВБШвнг(А)-LS 4х6ок(N,PE) - 0,66 кВ</t>
  </si>
  <si>
    <t>ВБШвнг(А)-LS 4х6 ок(N)-0,66</t>
  </si>
  <si>
    <t>Кабель Вз-ВБШвнг(А)-LS 3х10ок(N,PE) - 0,66 кВ</t>
  </si>
  <si>
    <t>Кабель Вз-ВБШвнг(А)-LS 3х2,5ок(N,PE) - 0,66 кВ</t>
  </si>
  <si>
    <t>ВБШвнг(А)-LS 3х2,5ок(N, PE)</t>
  </si>
  <si>
    <t>Кабель Вз-ВВГнг(А)--LS 4х10ок(РЕ)-0,66</t>
  </si>
  <si>
    <t>ВВГнг(А)-LS 4х10ок(N)-0,66</t>
  </si>
  <si>
    <t>Металлорукав Р3-ЦПнг 20</t>
  </si>
  <si>
    <t>Металлорукав Р3-ЦПнг 32</t>
  </si>
  <si>
    <t>Термоусаживаемые трубки со стенками средней толщины с клеем длиной 1 м, 55/17 мм</t>
  </si>
  <si>
    <t>Наконечник кольцевой под винт 6 кв.мм, винт 6мм</t>
  </si>
  <si>
    <t>Противопожарная пена СР 620</t>
  </si>
  <si>
    <t>Пена монтажная терморасширяющаяся двухкомпонентная противопожарная INVAMAT 620</t>
  </si>
  <si>
    <t>Хомут С439У2</t>
  </si>
  <si>
    <t>Автоматический выключатель дифференциального тока четырехполюсный на номинальный ток 10 А, 30 mА, кривая "С"</t>
  </si>
  <si>
    <t>Выключатель автоматический дифференциального тока АВДТ с защитой от сверхтоков 4П 10А 30мА AC OptiDin VD63-42C10-A-УХЛ4</t>
  </si>
  <si>
    <t>Автоматический выключатель двухполюсный на номинальный ток 10 А, кривая "С"</t>
  </si>
  <si>
    <t>Выключатель автоматический двухполюсный 10А C 6кА AC OptiDin BM63-2C10-УХЛ3</t>
  </si>
  <si>
    <t>Автоматический выключатель двухполюсный на номинальный ток 16 А, кривая "С"</t>
  </si>
  <si>
    <t>Выключатель автоматический двухполюсный 16А C 6кА AC OptiDin BM63-2C16-УХЛ3</t>
  </si>
  <si>
    <t>Автоматический выключатель двухполюсный на номинальный ток 2 А, кривая "С"</t>
  </si>
  <si>
    <t>Выключатель автоматический двухполюсный 2А C 6кА AC OptiDin BM63-2C2-УХЛ3</t>
  </si>
  <si>
    <t>Автоматический выключатель двухполюсный на номинальный ток 1 А, кривая "С"</t>
  </si>
  <si>
    <t>Выключатель автоматический двухполюсный 1А C 6кА AC OptiDin BM63-2C1-УХЛ3</t>
  </si>
  <si>
    <t>Автоматический выключатель двухполюсный на номинальный ток 6 А, кривая "С"</t>
  </si>
  <si>
    <t>Выключатель автоматический двухполюсный 6А C 6кА AC OptiDin BM63-2C6-УХЛ3</t>
  </si>
  <si>
    <t>Кабель ВВГнг(А)-LS 3x2.5ok(N,PE)-0.66</t>
  </si>
  <si>
    <t>Стяжка стальная из нержавеющей стали AISI 304 с полимерным покрытием СКС-П (304) 7,9х300</t>
  </si>
  <si>
    <t>00ЦБ-000067</t>
  </si>
  <si>
    <t>Труба Т 159х8 ГОСТ 10704-91 09Г2С ГОСТ 19281-2014 KCV(-40)≥34Дж/см2, с ОТО</t>
  </si>
  <si>
    <t>Швеллер 10У ГОСТ 8240-97 С345 ГОСТ 27772-2021 KCV(-40)≥34Дж/см2</t>
  </si>
  <si>
    <t>Полоса 4х40-ОН ГОСТ 103-2006 Ст3кп ГОСТ 535-2005 ГЦ ГОСТ 9.307-89 70мкм</t>
  </si>
  <si>
    <t>Полоса 4х25-ОН ГОСТ 103-2006 Ст3кп ГОСТ 535-2005 ГЦ ГОСТ 9.307-2021 70мкм</t>
  </si>
  <si>
    <t>Арматура 8-Ас500С ГОСТ 34028-2016, сталь12Х18Н10Т</t>
  </si>
  <si>
    <t>Арматура А3 А500 ГОСТ 34028 8мм</t>
  </si>
  <si>
    <t>Арматура 12-Ас500С ГОСТ 34028-2016, сталь12Х18Н10Т</t>
  </si>
  <si>
    <t>Арматура А3 А500 ГОСТ 34028 12мм</t>
  </si>
  <si>
    <t>00ЦБ-000066</t>
  </si>
  <si>
    <t>Кабель ВВГнг(А)-LS 2х1,5ок – 0,66 кВ силовой с пластмассовой изоляцией на номинальное напряжение 0,66, 1 и 3 кВ</t>
  </si>
  <si>
    <t>Кабель ВВГнг(А)-LS 3х1,5ок(N,РЕ) – 0,66 кВ силовой с пластмассовой изоляцией на номинальное напряжение 0,66, 1 и 3 кВ</t>
  </si>
  <si>
    <t>Кабель ВВГнг(А)-LS 3х4ок(N,РЕ) – 0,66 кВ силовой с пластмассовой изоляцией на номинальное напряжение 0,66, 1 и 3 кВ</t>
  </si>
  <si>
    <t>ВВГнг(А)-LS Кабель силовой с изоляцией и оболочкой из поливинилхлоридных композиций пониженной пожарной опасности, круглой формы 4х2,5ок (PE)-0.66</t>
  </si>
  <si>
    <t>Кабель ВВГнг(А)-FRLS 2х1,5ок – 0,66 кВ силовой с пластмассовой изоляцией на номинальное напряжение 0,66, 1 и 3 кВ</t>
  </si>
  <si>
    <t>Кабель ВВГнг(А)-FRLS 3х2,5ок(N,РЕ) – 0,66 кВ силовой с пластмассовой изоляцией на номинальное напряжение 0,66, 1 и 3 кВ</t>
  </si>
  <si>
    <t>ПуГВ 1х1,5-450</t>
  </si>
  <si>
    <t>ВВГнг(А)-LS Кабель силовой с изоляцией и оболочкой из поливинилхлоридных композиций пониженной пожарной опасности, круглой формы 3х2,5ок (N,PE)-0.66</t>
  </si>
  <si>
    <t>ВВГнг(А)-LS Кабель силовой с изоляцией и оболочкой из поливинилхлоридных композиций пониженной пожарной опасности, круглой формы 3х4ок (N,PE)-0.66</t>
  </si>
  <si>
    <t>ВВГнг(А)-LS Кабель силовой с изоляцией и оболочкой из поливинилхлоридных композиций пониженной пожарной опасности, круглой формы 4х1,5ок (PE)-0.66</t>
  </si>
  <si>
    <t>ВВГнг(А)-LS Кабель силовой с изоляцией и оболочкой из поливинилхлоридных композиций пониженной пожарной опасности, круглой формы 4х10ок (PE)-0.66</t>
  </si>
  <si>
    <t>ВВГнг(А)-LS Кабель силовой с изоляцией и оболочкой из поливинилхлоридных композиций пониженной пожарной опасности, круглой формы 5х2,5ок (N,PE)-0.66</t>
  </si>
  <si>
    <t>ВВГнг(А)-LS Кабель силовой с изоляцией и оболочкой из поливинилхлоридных композиций пониженной пожарной опасности, круглой формы 5х4ок (N,PE)-0.66</t>
  </si>
  <si>
    <t>ВВГнг(А)-LS Кабель силовой с изоляцией и оболочкой из поливинилхлоридных композиций пониженной пожарной опасности, круглой формы 5х6ок (N,PE)-0,66</t>
  </si>
  <si>
    <t>ВВГнг(А)-LS Кабель силовой с изоляцией и оболочкой из поливинилхлоридных композиций пониженной пожарной опасности, круглой формы 5х10ок (N,PE)-0,66</t>
  </si>
  <si>
    <t>ВВГнг(А)-LS Кабель силовой с изоляцией и оболочкой из поливинилхлоридных композиций пониженной пожарной опасности, круглой формы 5х16мк (N,PE)-0,66</t>
  </si>
  <si>
    <t>ВВГнг(А)-LS Кабель силовой с изоляцией и оболочкой из поливинилхлоридных композиций пониженной пожарной опасности, круглой формы 5х25мк (N,PE)-0,66</t>
  </si>
  <si>
    <t>ВВГнг(А)-FRLS Кабель силовой с медными жилами, огнестойкий, не распространяющий горение, с низким дымо- и газовыделением, сечением 3х1,5ок (N,PE)-0,66</t>
  </si>
  <si>
    <t>КВВГнг(А)-LS Кабель контрольный с изоляцией и оболочкой из поливинилхлоридных композиций пониженной пожарной опасности, круглой формы, количество и се</t>
  </si>
  <si>
    <t>КВВГнг(А)-FRLS Кабель контрольный с медными жилами, огнестойкий, не распространяющий горение, с низким дымо- и газовыделением, сечение 4х1,5</t>
  </si>
  <si>
    <t>Провод с поливинилхлоридной изоляцией с медной жилой на напряжение до 380В ПуГВ 1х25 ж/з</t>
  </si>
  <si>
    <t>00ЦБ-000068</t>
  </si>
  <si>
    <t>Труба гофрированная металлическая, МГТ, гофр 130х32.5 мм</t>
  </si>
  <si>
    <t>00ЦБ-000069</t>
  </si>
  <si>
    <t>КОС (автономные очистные сооружения)</t>
  </si>
  <si>
    <t>Аэрационная станция глубокой биологической очистки</t>
  </si>
  <si>
    <t>00ЦБ-000070</t>
  </si>
  <si>
    <t>Манжета термоусаживающаяся ТИАЛ-М80 114.450.1,4</t>
  </si>
  <si>
    <t>Кольцо ПМТД-168/426 Тип I</t>
  </si>
  <si>
    <t>ОНК 168</t>
  </si>
  <si>
    <t>Бобышка 1-1-М20х1,5-100-20А</t>
  </si>
  <si>
    <t>Вентильный блок с дренажным устройством, Предельно допускаемое рабочее избыточное давление 40 Мпа. Материал вентиля: нержавеющая сталь</t>
  </si>
  <si>
    <t>Манжета с замковой пластиной 168х450х1,4</t>
  </si>
  <si>
    <t>Комплект манжеты ТИАЛ-ТМ 168. 450х1,4</t>
  </si>
  <si>
    <t>Манжета ТИАЛ-М-1,2-Т-114-У</t>
  </si>
  <si>
    <t>Комплект манжеты ТИАЛ-ТМ 114. 450х1,2</t>
  </si>
  <si>
    <t>Укрытие резиновых манжет в комплекте с метизами крепления У-ПМТД-С-114/325</t>
  </si>
  <si>
    <t>УЗМГ 114/325</t>
  </si>
  <si>
    <t>Манжета герметизирующая 168/426 А Тип II</t>
  </si>
  <si>
    <t>Манжета герметизирующая резиновая НЕРАЗЪЕМНАЯ конусная АРМИРОВАННАЯ под переход Д 168/426</t>
  </si>
  <si>
    <t>Укрытие резиновых манжет У-ПМТД-С-168х426</t>
  </si>
  <si>
    <t>УЗМГ 168/426 168/426 мм (в комплект входит два укрытия (4 полускорлупы )</t>
  </si>
  <si>
    <t>УЗМГ - под переход Д 114/426 мм (в комплект входит два укрытия (4 полускорлупы )</t>
  </si>
  <si>
    <t>Манжета герметизирующая резиновая НЕРАЗЪЕМНАЯ конусная АРМИРОВАННАЯ под переход Д 114/426</t>
  </si>
  <si>
    <t>Кольцо предохранительное диэлектрическое Спейсер 114-1-П</t>
  </si>
  <si>
    <t>Манжета герметизирующая резинотканевая 114/325А тип II</t>
  </si>
  <si>
    <t>Манжета герметизирующая резиновая НЕРАЗЪЕМНАЯ конусная АРМИРОВАННАЯ под переход Д 114/325</t>
  </si>
  <si>
    <t>00ЦБ-000072</t>
  </si>
  <si>
    <t>Знак дорожный 8.2.2 "Зона действия" ГОСТ Р 52290-2004</t>
  </si>
  <si>
    <t>Знак дорожный 1.34.2 "Направление поворота" ГОСТ Р 52290-2004 500х2250мм</t>
  </si>
  <si>
    <t>Знак дорожный 1.34.3 "Направление поворота" ГОСТ Р 52290-2004 500х2250мм</t>
  </si>
  <si>
    <t>Знак дорожный 2.4 "Уступите дорогу" ГОСТ Р 52290-2004 типоразмер II (900мм)</t>
  </si>
  <si>
    <t>Знак дорожный 3.24 "Ограничение максимальной скорости" ГОСТ Р 52290-2004 типоразмер II (700мм)</t>
  </si>
  <si>
    <t>Стойка ОМ-3,5 40х3мм, 3,5м серия 3.503.9-80</t>
  </si>
  <si>
    <t>Стойка ОМ-2,5 40х3мм, 2,5м серия 3.503.9-80</t>
  </si>
  <si>
    <t>Знак дорожный 3.27 "Остановка запрещена" ГОСТ Р 52290-2004 типоразмер II (700мм)</t>
  </si>
  <si>
    <t>Знак дорожный 6.10.1 "Указатель направления" ГОСТ Р 52289-2019 1872х396мм индивидуальное изготовление</t>
  </si>
  <si>
    <t>00ЦБ-000077</t>
  </si>
  <si>
    <t>Емкость подземная дренажная V=8 м3</t>
  </si>
  <si>
    <t>00ЦБ-000078</t>
  </si>
  <si>
    <t>Датчик избыточного давления в комплекте с клапанным блоком 0485.102.004.Р.0007.116.0000.0923.000-АК.ОЛ2 ТУ 4212-022-51453097-2006</t>
  </si>
  <si>
    <t>Датчик перепада давления 0485.102.004.Р.0007.116.0000.0923.000-АК.ОЛ5 ТУ 4212-022-51453097-2006</t>
  </si>
  <si>
    <t>Манометр МП4-УУХЛ1-16 МПа-1,0-РШ-IP54-М20х1,5-ЦСМ-П.П.Пас-Пл.ТУ 25-02-180335-84</t>
  </si>
  <si>
    <t>Преобразователь температуры интеллектуальный ТУ 4211-018-51453097-2008 Exd; -50+500С,НСХ Pt 100,4000мм,0,4%;4-20мА;IP65,12Х18Н10Т</t>
  </si>
  <si>
    <t>Метран-2700-(-50...+500)C-0,25-(4-20)мА-Pt100(MIC)-B18-4000-120-1ExdIICT5X-А2-H-У1.1(-40...+75)</t>
  </si>
  <si>
    <t>Швеллер перфорированный К235 УХЛ1 ТУ 25.11.23-070-01394366-2019</t>
  </si>
  <si>
    <t>Кабель ИнСил-ОЭмКнг(А)-FRLS-ХЛ 32х1,0-660 ТУ 3581-008-92800518-2016</t>
  </si>
  <si>
    <t>Кабель ИнСил-ОЭфкмКнг(А)-LS-ХЛ 19х1,5-660 ТУ 3581-008-92800518-2016</t>
  </si>
  <si>
    <t>Кабель СПС-008В08-7,0/1,2-нг(А)-FRLS ТУ 3587-001-56318613-2002</t>
  </si>
  <si>
    <t>Шкаф утепленный стеклопластиковый РизурБокс-С-7 0485.102.004.Р.0007.116.0000.0923.000-АК.ОЛ7 ТУ 3442-001-12189681-2014</t>
  </si>
  <si>
    <t>Чехол утепляющий 0485.102.004.Р.0007.116.0000.0923.000-АК.ОЛ6 ТУ-5763-002-12189681-2014 маркировка взрывозащиты 2ExmllT4X</t>
  </si>
  <si>
    <t>Труба 25х3,2 ГОСТ 3262-75</t>
  </si>
  <si>
    <t>Труба 32х3,2 ГОСТ 3262-75</t>
  </si>
  <si>
    <t>Соединение нипельное навертное НСН14хМ20 У3 ТУ 4218-013-01395839-01</t>
  </si>
  <si>
    <t>Соединение ниппельное ввертное НСВ14хМ20 У3 ТУ 4218-013-01395839-01</t>
  </si>
  <si>
    <t>Коробка зажимов КЗРВ3.1-25/12-(Л-2БМ-М25)х2(А)-(Л-2БМ-М25)х1(С)-1ExdIIBT4-B1,5 ПИНЮ.685564.002 ТУ</t>
  </si>
  <si>
    <t>КЗРВ3.1-24/12-(Л-2БМ-М25)х2(А)-(Л-2БМ-М25)х1(С)-1Ex db IIB T4 Gb-В1,5</t>
  </si>
  <si>
    <t>Коробка зажимов КЗРВ3.1-25/24-(Л-2БМ-М25)х2(А)-(Л-2БМ-М32)х1(С)-1ExdIIBT4-B1,5 ПИНЮ.685564.002 ТУ</t>
  </si>
  <si>
    <t>КЗРВ3.1-24/24-(Л-2БМ-М25)х2(А)-(Л-2БМ-М32)х1(С)-1Ex db IIB T4 Gb-В1,5</t>
  </si>
  <si>
    <t>Коробка зажимов КЗРВ4.1-25/20-(Л-2БМ-М25)х4(А)-(Л-2БМ-М32)х1(С)-1ExdIIBT4-B1,5 ПИНЮ.685564.002 ТУ</t>
  </si>
  <si>
    <t>КЗРВ4.1-24/20-(Л-2БМ-М25)х4(А)-(Л-2БМ-М32)х1(С)-1Ex db IIB T4 Gb-В1,5</t>
  </si>
  <si>
    <t>Коробка зажимов КЗРВ4.1-25/34-(Л-2БМ-М32)х2(А)-(Л-2БМ-М40)х1(С)-1ExdIIBT4-B1,5 ПИНЮ.685564.002 ТУ</t>
  </si>
  <si>
    <t>КЗРВ4.1-24/34-(Л-2БМ-М32)х2(А)-(Л-2БМ-М40)х1(С)-1Ex db IIB T4 Gb-В1,5</t>
  </si>
  <si>
    <t>00ЦБ-000079</t>
  </si>
  <si>
    <t>Трубка термоусаживаемая ТТУ 28/14 ГОСТ 17675-87 UDRS-D28-1-K00</t>
  </si>
  <si>
    <t>Расходомер 0485.102.004.Р.0007.116.0000.0922.000-АК ТУ 4213-025-99278829-2011 F=(19.01...18647.5) кг/час</t>
  </si>
  <si>
    <t>Кабель ИнСил-ОЭфкмКнг(А)-LS-ХЛ 2х2х1,0-660 ТУ 3581-008-92800518-2016</t>
  </si>
  <si>
    <t>Кабель ИнСил-ОЭфкмКнг(А)-LS-ХЛ 3х2х1,0-660 ТУ 3581-008-92800518-2016</t>
  </si>
  <si>
    <t>Кабель ИнСил-ОЭфкмКнг(А)-LS-ХЛ 4х1,0-660 ТУ 3581-008-92800518-2016</t>
  </si>
  <si>
    <t>Кабель ИнСил-ОЭфкмКнг(А)-LS-ХЛ 4х1,5-660 ТУ 3581-008-92800518-2016</t>
  </si>
  <si>
    <t>Провод КУИН-ПуГВнг(А)-LS-ХЛ 1х4 ТУ 3551-023-76960731-2012 желто-зеленый</t>
  </si>
  <si>
    <t>ПУГВнг(А)-LS-ХЛ 4 желто-зеленый</t>
  </si>
  <si>
    <t>00ЦБ-000076</t>
  </si>
  <si>
    <t>Стеновая трехслойная сэндвич-панель ТСП-Z-150-1000-Т-Т-МВ-ГОСТ 1 класс (ПЭ-01-9010-0.5\ПЭ-01-9010-0.5), размер 7420х1000х150</t>
  </si>
  <si>
    <t>Стеновая трехслойная сэндвич-панель ТСП-Z-150-1000-Т-Т-МВ-ГОСТ 1 класс (ПЭ-01-9010-0.5\ПЭ-01-9010-0.5), размер 6300х1000х150</t>
  </si>
  <si>
    <t>Стеновая трехслойная сэндвич-панель ТСП-Z-100-1000-Т-Т-МВ-ГОСТ 1 класс (ПЭ-01-9010-0.5\ПЭ-01-9010-0.5), размер 6160х1000х100</t>
  </si>
  <si>
    <t>Ограждение кровельное h=600 Технониколь КО/PRO/РН с креплениями</t>
  </si>
  <si>
    <t>Отлив из оцинкованной стали</t>
  </si>
  <si>
    <t>Гусак-трубостойка ПГ 38/31-850 МАЛИЕН</t>
  </si>
  <si>
    <t>ПК Гусак ПГ1 40-1500 с пластиной 200х200х4 с приваркой, грунт-эмаль RAL7040 1 слой</t>
  </si>
  <si>
    <t>00ЦБ-000081</t>
  </si>
  <si>
    <t>Труба 57х4 В-09Г2С ГОСТ 32528-2013</t>
  </si>
  <si>
    <t>Труба г/к 57х4 В-09Г2С ГОСТ 8732-78</t>
  </si>
  <si>
    <t>Труба 45х3,5 ГОСТ 8732-78 В-09Г2С ГОСТ 8731-74</t>
  </si>
  <si>
    <t>Труба Т 219х8 ГОСТ 10704-91 09Г2С ГОСТ 10705-80 KCV(-40)≥34Дж/см2, с ОТО</t>
  </si>
  <si>
    <t>Труба 159х8 ГОСТ 10704-91 09Г2С ГОСТ 19281-2014 KCV(-40)≥34Дж/см2</t>
  </si>
  <si>
    <t>Труба 219х6-09Г2С ТУ 14-3Р-1128-2007 KCU(-60)≥30Дж/см2, KCV(-60)≥20Дж/см2 Рисп.2,29МПа</t>
  </si>
  <si>
    <t>Труба 159х6-09Г2С ТУ 14-3Р-1128-2007 KCU(-60)≥30Дж/см2, KCV(-60)≥20Дж/см2 Рисп.2,29МПа</t>
  </si>
  <si>
    <t>Труба 32х5 ГОСТ 8734-75 ГОСТ 8734-75 09Г2С ГОСТ 8733-74 KCU(-60)≥30Дж/см2, KCV(-60)≥20Дж/см2 Рисп.2,29МП</t>
  </si>
  <si>
    <t>Труба Т 273х8 ГОСТ 10704-91 09Г2С ГОСТ 19281-2014 KCV(-40)≥34Дж/см2, с ОТО</t>
  </si>
  <si>
    <t>Труба 219х5 ГОСТ 10704-91 09Г2С ГОСТ 19281-2014 KCV(-40)≥34Дж/см2</t>
  </si>
  <si>
    <t>Труба 273х5 ГОСТ 10704-91 09Г2С ГОСТ 19281-2014 KCV(-40)≥34Дж/см2</t>
  </si>
  <si>
    <t>Труба 18х1,5 ГОСТ 8734-75 В-09Г2С ГОСТ 8733-74 KCU(-60)≥30Дж/см2, KCV(-60)≥20Дж/см2</t>
  </si>
  <si>
    <t>Труба 57х5-К48-09Г2С ТУ 14-3Р-1128-2007 KCU(-60)≥29,4Дж/см2, KCV(-60)≥29,4Дж/см2</t>
  </si>
  <si>
    <t>Труба 108х5-К48-09Г2С ТУ 14-3Р-1128-2007 KCU(-60)≥29,4Дж/см2, KCV(-60)≥29,4Дж/см2</t>
  </si>
  <si>
    <t>Труба 426х4-К48-09Г2С ТУ 14-3Р-1128-2007 KCU(-60)≥29,4Дж/см2, KCV(-60)≥29,4Дж/см2</t>
  </si>
  <si>
    <t>Труба 426х10-К48-09Г2С ТУ 14-3Р-1128-2007 KCU(-60)≥29,4Дж/см2, KCV(-60)≥29,4Дж/см2</t>
  </si>
  <si>
    <t>Труба 25х3 ГОСТ 8734-75 К48-09Г2С ГОСТ 8733-74 KCU(-60)≥30Дж/см2, KCV(-60)≥20Дж/см2</t>
  </si>
  <si>
    <t>Труба 89х5 В-09Г2С ГОСТ 32528-2013</t>
  </si>
  <si>
    <t>Труба г/к 89х5 В-09Г2С ГОСТ 8732-78</t>
  </si>
  <si>
    <t>Труба 530х12 В-09Г2С ГОСТ 32528-2013</t>
  </si>
  <si>
    <t>Труба 530х12 ГОСТ 10704-91 В-09Г2С ГОСТ 10705-80</t>
  </si>
  <si>
    <t>Труба 80х4 ГОСТ 3262-75</t>
  </si>
  <si>
    <t>Труба ВГП Ду80х4 ГОСТ3262-75 ст.3сп/пс5</t>
  </si>
  <si>
    <t>Труба 100х4,5 ГОСТ 3262-75</t>
  </si>
  <si>
    <t>Труба 32х5 ГОСТ 8734-75 К48-В-09Г2С ГОСТ 8733-74 KCU(-60)≥30Дж/см2, KCV(-60)≥20Дж/см2 Рисп.2,29МПа</t>
  </si>
  <si>
    <t>Труба 108х5-09Г2С ТУ 14-3Р-1128-2007 KCU(-60)≥30Дж/см2, KCV(-60)≥20Дж/см2 Рисп.2,29МПа</t>
  </si>
  <si>
    <t>Труба 57х5-09Г2С ТУ 14-3Р-1128-2007 KCU(-60)≥30Дж/см2, KCV(-60)≥20Дж/см2 Рисп.9,01МПа</t>
  </si>
  <si>
    <t>Труба 219х6-09Г2С ТУ 14-3Р-1128-2007 KCU(-60)≥30Дж/см2, KCV(-60)≥20Дж/см2 Рисп.9МПа</t>
  </si>
  <si>
    <t>Труба 108х5-09Г2С ТУ 14-3Р-1128-2007 KCU(-60)≥30Дж/см2, KCV(-60)≥20Дж/см2 Рисп.9МПа</t>
  </si>
  <si>
    <t>Труба 57х5-09Г2С ТУ 14-3Р-1128-2007 KCU(-60)≥30Дж/см2, KCV(-60)≥20Дж/см2 Рисп.9МПа</t>
  </si>
  <si>
    <t>Труба 89х4,5 09Г2С ГОСТ 32528-2013</t>
  </si>
  <si>
    <t>Труба 57х5-09Г2С ТУ 14-3Р-1128-2007 KCU(-60)≥30Дж/см2, KCV(-60)≥20Дж/см2 Рисп.2,29МПа</t>
  </si>
  <si>
    <t>Труба 114х5 ГОСТ 10704-91 09Г2С ГОСТ 19281-2014 KCV(-40)≥34Дж/см2</t>
  </si>
  <si>
    <t>Труба Т 114х5 ГОСТ 10704-91 09Г2С ГОСТ 19281-2014 KCV(-40)≥34Дж/см2, с ОТО</t>
  </si>
  <si>
    <t>Труба 108х5-09Г2С ТУ 14-3Р-1128-2007 KCU(-60)≥30Дж/см2, KCV(-60)≥20Дж/см2 Рисп.15,4МПа</t>
  </si>
  <si>
    <t>Труба 219х6-09Г2С ТУ 14-3Р-1128-2007 KCU(-60)≥30Дж/см2, KCV(-60)≥20Дж/см2 Рисп.8,96МПа</t>
  </si>
  <si>
    <t>Труба 325х8-09Г2С ТУ 14-3Р-1128-2007 KCU(-60)≥30Дж/см2, KCV(-60)≥20Дж/см2 Рисп.8,04МПа</t>
  </si>
  <si>
    <t>Труба 159х5-09Г2С ТУ 14-3Р-1128-2007 KCU(-60)≥30Дж/см2, KCV(-60)≥20Дж/см2 Рисп.15,4МПа</t>
  </si>
  <si>
    <t>Труба 57х4-12Х18Н10Т ГОСТ 9940-81</t>
  </si>
  <si>
    <t>Труба 89х4,5-12Х18Н10Т ГОСТ 9940-81</t>
  </si>
  <si>
    <t>Труба 34х4-12Х18Н10Т ГОСТ 9941-81</t>
  </si>
  <si>
    <t>Труба 273х7 В-09Г2С ГОСТ 32528-2013</t>
  </si>
  <si>
    <t>Труба г/к 273х7 В-09Г2С ГОСТ 8732-78</t>
  </si>
  <si>
    <t>Труба 32х3 В-09Г2С ГОСТ 32528-2013</t>
  </si>
  <si>
    <t>Труба 108х5 ГОСТ 10704-91 09Г2С ГОСТ 19281-2014 KCV(-40)≥34Дж/см2</t>
  </si>
  <si>
    <t>Труба Т 219х8 ГОСТ 10704-91 09Г2С ГОСТ 19281-2014 KCV(-40)≥34Дж/см2, с ОТО</t>
  </si>
  <si>
    <t>Труба 20х2,8 ГОСТ 3262-75</t>
  </si>
  <si>
    <t>Труба 720х10 ГОСТ 10704-91 с наружным трехслойным полиэтиленовым покрытием (ПЭПк-З-Н) ТУ 1394-015-05757848-2011 изм.1</t>
  </si>
  <si>
    <t>Труба 57х4 ГОСТ 10704-91 В-09Г2С ГОСТ 10705-80</t>
  </si>
  <si>
    <t>Труба 40х3,5 ГОСТ 3262-75 В-Ст3сп ГОСТ 10705-80</t>
  </si>
  <si>
    <t>Труба 57х5-09Г2С ТУ 14-3Р-1128-2007 KCU(-60)≥30Дж/см2, KCV(-60)≥20Дж/см2 Рисп.23,85МПа</t>
  </si>
  <si>
    <t>Труба 57х7-09Г2С ТУ 14-3Р-1128-2007 KCU(-60)≥30Дж/см2, KCV(-60)≥20Дж/см2 Рисп.30,20МПа</t>
  </si>
  <si>
    <t>Труба 89х5-09Г2С ТУ 14-3Р-1128-2007 KCU(-60)≥30Дж/см2, KCV(-60)≥20Дж/см2 Рисп.18,86МПа</t>
  </si>
  <si>
    <t>Труба 108х5 В-09Г2С ГОСТ 32528-2013</t>
  </si>
  <si>
    <t>Труба г/к 108х5 В-09Г2С ГОСТ 8732-78</t>
  </si>
  <si>
    <t>Труба 219х6 В-09Г2С ГОСТ 32528-2013</t>
  </si>
  <si>
    <t>Труба г/к 219х8 В-09Г2С ГОСТ 8732-78</t>
  </si>
  <si>
    <t>Труба 28х3,5 В-09Г2С ГОСТ 32528-2013</t>
  </si>
  <si>
    <t>Труба 32х3 ГОСТ 8734-75 В-09Г2С ГОСТ 8733-74 KCU(-60)≥30Дж/см2 Рисп.20MПа</t>
  </si>
  <si>
    <t>Труба 159х6-09Г2С ТУ 14-3Р-1128-2007 KCU(-60)≥30Дж/см2, KCV(-60)≥20Дж/см2 Рисп.12,46МПа</t>
  </si>
  <si>
    <t>Труба 32х3,2 ГОСТ 3262-75, т</t>
  </si>
  <si>
    <t>Труба 57х5-09Г2С ТУ 14-3Р-1128-2007 KCU(-60)≥30Дж/см2, KCV(-60)≥20Дж/см2 Рисп.30,29МПа</t>
  </si>
  <si>
    <t>Труба 159х5 В-09Г2С ГОСТ 32528-2013</t>
  </si>
  <si>
    <t>Труба г/к 159х5 В-09Г2С ГОСТ 8732-78</t>
  </si>
  <si>
    <t>Труба 159х6 В-09Г2С ГОСТ 32528-2013</t>
  </si>
  <si>
    <t>Труба г/к 159х6 В-09Г2С ГОСТ 8732-78</t>
  </si>
  <si>
    <t>Труба 45х3,5 В-09Г2С ГОСТ 32528-2013</t>
  </si>
  <si>
    <t>Труба 89х4,5 В-09Г2С ГОСТ 32528-2013</t>
  </si>
  <si>
    <t>Труба 159х5,5 ГОСТ 8732-78 В-09Г2С ГОСТ 8731-74</t>
  </si>
  <si>
    <t>Труба 28х3,5 ГОСТ 8732-78 В-09Г2С ГОСТ 8731-74</t>
  </si>
  <si>
    <t>Труба 32х3 ГОСТ 8732-78 В-09Г2С ГОСТ 8731-74</t>
  </si>
  <si>
    <t>Труба 720х10 ГОСТ 10704-91 В-09Г2С ГОСТ 10706-76</t>
  </si>
  <si>
    <t>Труба 720х10 ГОСТ 10704-91 В-09Г2С ГОСТ 10705-76</t>
  </si>
  <si>
    <t>Труба 325х8 В-09Г2С ГОСТ 32528-2013</t>
  </si>
  <si>
    <t>Труба г/к 325х8 В-09Г2С ГОСТ 8732-78</t>
  </si>
  <si>
    <t>Труба 18х3 ГОСТ 8734-75 В-09Г2С ГОСТ 8733-74 KCU(-60)≥30Дж/см2 Рисп.20MПа</t>
  </si>
  <si>
    <t>Труба 32х2 ГОСТ 8734-75 В-09Г2С ГОСТ 8733-74 KCU(-60)≥30Дж/см2, KCV(-60)≥20Дж/см2</t>
  </si>
  <si>
    <t>Труба 159х6-09Г2С ТУ 14-3Р-1128-2007 KCU(-60)≥29,4Дж/см2, KCV(-60)≥29,4Дж/см2</t>
  </si>
  <si>
    <t>Труба 89х5-09Г2С ТУ 14-3P-1128-2007 KCU(-60)≥29,4Дж/см2, KCV(-60)≥29,4Дж/см2</t>
  </si>
  <si>
    <t>Труба 108х4-В-09Г2С ГОСТ 32528-2013</t>
  </si>
  <si>
    <t>Труба 28х3-12Х18Н10Т ГОСТ 9941-81</t>
  </si>
  <si>
    <t>Труба 89х4,5 ГОСТ 8732-78 В-09Г2С ГОСТ 8731-74</t>
  </si>
  <si>
    <t>Труба 325х7,5 ГОСТ 8732-78 В-09Г2С ГОСТ 8731-74</t>
  </si>
  <si>
    <t>Труба 108х4-09Г2С-К48 ТУ 14-3Р-1128-2007 KCU(-60)≥29,4Дж/см2, KCV(-60)≥29,4Дж/см2</t>
  </si>
  <si>
    <t>Труба 57х4-09Г2С-К48 ТУ 14-3Р-1128-2007 KCU(-60)≥29,4Дж/см2, KCV(-60)≥29,4Дж/см2</t>
  </si>
  <si>
    <t>Труба 108х6-12Х18Н10Т ГОСТ 9940-81</t>
  </si>
  <si>
    <t>Труба 159х6-12Х18Н10Т ГОСТ 9940-81</t>
  </si>
  <si>
    <t>Труба 32х2,8 ГОСТ 3262-75 Ст20</t>
  </si>
  <si>
    <t>Труба 57х5-09Г2С ТУ 14-3P-1128-2007 KCU(-60)≥29,4Дж/см2, KCV(-60)≥29,4Дж/см2</t>
  </si>
  <si>
    <t>Труба 108х5-09Г2С ТУ 14-3P-1128-2007 KCU(-60)≥29,4Дж/см2, KCV(-60)≥29,4Дж/см2</t>
  </si>
  <si>
    <t>00ЦБ-000083</t>
  </si>
  <si>
    <t>K1150 - Стойка кабельная L=400мм TM PROMTRAY гор.оцинк. MSF.K1150.0400.20.PRT.FT</t>
  </si>
  <si>
    <t>Комплект метизов КМ-616-02 СФ-02.СХ-02.616.02 ТУ 27.33.13.190-001-22631623-2019, оцинкованный</t>
  </si>
  <si>
    <t>КМ-616-02 комплект метизов SF.SH.616.02.FS</t>
  </si>
  <si>
    <t>Болт М8х80 СФ-02.01.0880 ТУ 27.33.13.190-001-22631623-2019 ОЦ, шестигранный</t>
  </si>
  <si>
    <t>Болт шестигранный М8х80 SF.01.0880.FS</t>
  </si>
  <si>
    <t>Лоток лестничный 50х200, L3000 арт.LL5020</t>
  </si>
  <si>
    <t>Лоток лестничный TM PROMTRAY 200х50 L=3000мм S=1,5мм КС5 TSL.LUB.200.050.30.15.PRT.KS5</t>
  </si>
  <si>
    <t>Швеллер перфорированный К225 ХЛ1 80х40х2000 толщ.2,5мм ГЦ</t>
  </si>
  <si>
    <t>Швеллер монтажный ШП1 80х40 усиленный L=2000мм TM PROMTRAY гор.оцинк. MSF.H8040.2000.25.PRT.FT</t>
  </si>
  <si>
    <t>Полка кабельная L=450мм УХЛ1</t>
  </si>
  <si>
    <t>K1163 - Полка кабельная L=447мм TM PROMTRAY гор.оцинк. MSF.K1163.0447.20.PRT.FT</t>
  </si>
  <si>
    <t>Крышка лотка прямого 200 L=3м, S=1,2мм TS.KPT.20.30.FT,</t>
  </si>
  <si>
    <t>Крышка для лотка TM PROMTRAY осн. 200 L=3000мм S=1,2мм КС5 TSL.CUF.200.30.12.PRT.KS5</t>
  </si>
  <si>
    <t>Держатель крышки лотка универсальный 50*1.2 TL.MCUT.FG</t>
  </si>
  <si>
    <t>Фиксатор для крышки лотка TM PROMTRAY TSL.MHF.12.PRT.KS2</t>
  </si>
  <si>
    <t>Держатель крышки лотка (на поворотах) 50*2.0 TL.MCH.05.FS</t>
  </si>
  <si>
    <t>Скоба TM PROMTRAY для крышки лотка TSL H=50 оцинк. NSP.SP.20251207.042</t>
  </si>
  <si>
    <t>Соединитель переходной 200*50*1.2 TS.RT.2005.FT</t>
  </si>
  <si>
    <t>Переход по ширине TM PROMTRAY для лотка TSL 200х50 КС5 TSL.MW.200.050.12.PRT.KS5</t>
  </si>
  <si>
    <t>Пластина соединительная 50*1.5 TSTL.CPS.05.FT</t>
  </si>
  <si>
    <t>Соединитель L-обр. унив. TM PROMTRAY для лотков TSL H=50-80мм КС5 TSL.MUL.050.15.PRT.KS5</t>
  </si>
  <si>
    <t>Секция угловая горизонтальная 90° 200х50 R=300, S=1,2мм TL.HT.2005.R3.FT</t>
  </si>
  <si>
    <t>Секция лестн. гориз. 90° R=300мм TM PROMTRAY 200х50 КС5 TSL.LUG.9R3.200.050.12.PRT.KS5</t>
  </si>
  <si>
    <t>Секция угловая горизонтальная 45° 200х50 R=300, S=1,2мм TL.HLT.2005.R3.FT</t>
  </si>
  <si>
    <t>Секция лестн. гориз. 45° R=300мм TM PROMTRAY 200х50 КС5 TSL.LUG.4R3.200.050.12.PRT.KS5</t>
  </si>
  <si>
    <t>Крышка поворота горизонтального 90° 200 R=300, S=1,5мм TL.KHS.20.R3.FT</t>
  </si>
  <si>
    <t>Крышка секции лестн. гориз. унив. 90° R=300мм TM PROMTRAY осн.200 S=1,5мм КС5 TSL.C.LUG.9R3.200.15.PRT.KS5</t>
  </si>
  <si>
    <t>Крышка поворота горизонтального 45° 400 R=300, S=1,5мм TL.KHLS.40.R3.FT Z</t>
  </si>
  <si>
    <t>Крышка секции лестн. гориз. унив. 45° R=300мм TM PROMTRAY осн.200 S=1,5мм КС5 TSL.C.LUG.4R3.200.15.PRT.KS5</t>
  </si>
  <si>
    <t>Прижим лестничного лотка 50*2 TL.CH.50.FG</t>
  </si>
  <si>
    <t>Универсальный прижим для лотка TM PROMTRAY TSL/THL.MCT.20.PRT.KS2</t>
  </si>
  <si>
    <t>00ЦБ-000086</t>
  </si>
  <si>
    <t>Панель стеновая СЭ ТСП С- Z-150-1190, ст/ст-МВ (PE-RAL 9003-0,7/ PE-RAL 9003-0,7),ГОСТ 1 Класс</t>
  </si>
  <si>
    <t>Панель стеновая СЭ ТСП С-Z-150-1000, ст/ст-МВ (PE-RAL 9003-0,7/ PE-RAL 9003-0,7),ГОСТ 1 Класс</t>
  </si>
  <si>
    <t>Панель кровельная СЭ ТСП К-200-1000, ст/ст-МВ (PE-RAL 3020-0,8/ PE-RAL 9003-0,8), ГОСТ 1 Класс</t>
  </si>
  <si>
    <t>Панель стеновая СЭ ТСП С- Z-250-1000, ст/ст-МВ (PE-RAL 9003-0,7/ PE-RAL 9003-0,7),ГОСТ 1 Класс</t>
  </si>
  <si>
    <t>Панель кровельная СЭ ТСП К-250-1000, ст/ст-МВ (PE-RAL 3020-0,8/ PE-RAL 9003-0,8), ГОСТ 1 Класс</t>
  </si>
  <si>
    <t>00ЦБ-000088</t>
  </si>
  <si>
    <t>Штуцер приварной Ш-К1/2-100-09Г2С УХЛ 1 (Ру до 20 МПа)</t>
  </si>
  <si>
    <t>Бобышка БП01-М20х1,5-100 УХЛ1 09Г2С (Ру до 25 МПа)</t>
  </si>
  <si>
    <t>Пробка бобышки П-М20х1,5 УХЛ1 09Г2С (Ру до 25 МПа)</t>
  </si>
  <si>
    <t>00ЦБ-000089</t>
  </si>
  <si>
    <t>Петля ПН3-150 ГОСТ 5088-2005</t>
  </si>
  <si>
    <t>Петля ПН3-85 ГОСТ 5088-2005</t>
  </si>
  <si>
    <t>Дверь ДПС 01 2100-1000 пр EI 30 ГОСТ Р 57327-2016</t>
  </si>
  <si>
    <t>Дверь противопожарная металлическая сплошная однопольная угловая коробка типа ДПМ-Пульс-01/30К (EI 30) (0950-2075, Правая, RAL 7035, 4101010112379), Б</t>
  </si>
  <si>
    <t>Дверь ДПС 01 2100-1000 л EI 30 ГОСТ Р 57327-2016</t>
  </si>
  <si>
    <t>Дверь противопожарная металлическая сплошная однопольная угловая коробка типа ДПМ-Пульс-01/30К (EI 30) (0950-2075, Левая, RAL 7035, 4101010112380), Бе</t>
  </si>
  <si>
    <t>Блок дверной ДСН 24-18 А, Дп, Пр, Прг, Н, М1 ГОСТ 31173-2016 стальной, наружный. В комплекте - пневмозатворы, скобяные изделия</t>
  </si>
  <si>
    <t>Дверь металлическая оцинкованная сплошная двупольная торцевая коробка типа ДМ-200 (1775-2375, Правая, RAL 7035, 9101013501747), Высокий порог 45 мм (о</t>
  </si>
  <si>
    <t>Блок дверной ДСН 24-10 А, Оп, Л, Прг, Н, М1 24x10 ГОСТ 31173-2016 стальной, наружный. В комплекте - пневмозатворы, скобяные издел</t>
  </si>
  <si>
    <t>Дверь металлическая сплошная однопольная торцевая коробка типа ДМ-100 (0975-2375, Левая, RAL 7035, 9101012004441), Высокий порог 45 мм (оцинкованная),</t>
  </si>
  <si>
    <t>Блок дверной ДСН 24-10 А, Оп, Пр, Прг, Н, М1 ГОСТ 31173-2016 стальной, наружный. В комплекте - пневмозатворы, скобяные изделия</t>
  </si>
  <si>
    <t>Дверь металлическая сплошная однопольная торцевая коробка типа ДМ-100 (0975-2375, Правая, RAL 7035, 9101012004442), Высокий порог 45 мм (оцинкованная)</t>
  </si>
  <si>
    <t>00ЦБ-000090</t>
  </si>
  <si>
    <t>Ворота ВМ 3,6x3,6 серия 1.435.2-37.94 распашные, металлические. В комплекте -пневмозатворы, скобяные изделия.</t>
  </si>
  <si>
    <t>Ворота BPП 3600х3600 противопожарные EI60 с калиткой 2 шт 295 000.00 590 000.00 Ворота распашные утепленные, металлические противопожарные, EI-60 ВРП</t>
  </si>
  <si>
    <t>00ЦБ-000091</t>
  </si>
  <si>
    <t>Вентиль стальной прямоточный ВПЭ 5х35 ХЛ K1/2-B К1/2-Н 09Г2С ББББ.491112.001 ТУ</t>
  </si>
  <si>
    <t>Вентиль ВПЭМ 5х35 Ду5 Ру350 К1/2-В К1/2-В ХЛ</t>
  </si>
  <si>
    <t>00ЦБ-000094</t>
  </si>
  <si>
    <t>Труба 273х8 В-09Г2С ГОСТ 31447-2012</t>
  </si>
  <si>
    <t>Труба эл/св 273х8 ст.09Г2С ГОСТ 10704-91, ГОСТ10705-80 Группа В,НК,АО "ТМК-КПВ"</t>
  </si>
  <si>
    <t>Труба 426х10 ГОСТ 8732-78 09Г2С-4 ГОСТ 8731-74</t>
  </si>
  <si>
    <t>Труба 159х8 ГОСТ 10704-91 09Г2С ГОСТ 19281-2014</t>
  </si>
  <si>
    <t>Труба 325х10 ГОСТ 8732-78 В-09Г2С-12 ГОСТ 19281-2014 KCV(-20)≥34Дж/см2</t>
  </si>
  <si>
    <t>Труба 530х10 ГОСТ 10704-91 В-265-8-09Г2С ГОСТ 10705-80</t>
  </si>
  <si>
    <t>Труба б/ш 325х8 ст.09Г2С ГОСТ 8732-78, ГОСТ 8731-74 Группа В,НК</t>
  </si>
  <si>
    <t>Труба 325х10 ГОСТ 10704-91 Д 09Г2С ГОСТ 10705-80</t>
  </si>
  <si>
    <t>Труба 426х10 ГОСТ 10704-91 09Г2С ГОСТ 10705-80/ГОСТ 19281-2014</t>
  </si>
  <si>
    <t>Труба 219х8 ГОСТ 10704-91 09Г2С ГОСТ 19281-2014</t>
  </si>
  <si>
    <t>Труба 325х10 ГОСТ 10704-91 09Г2С ГОСТ 10705-80</t>
  </si>
  <si>
    <t>00ЦБ-000096</t>
  </si>
  <si>
    <t>Болт М16х65-5.8 ГОСТ Р ИСО 4014-2013</t>
  </si>
  <si>
    <t>Болт М16х65-8.8 ГОСТ Р ИСО 4014-2013 с шестигранной головкой</t>
  </si>
  <si>
    <t>Болт 2.1.М36х600 09Г2С-6 ГОСТ 24379.1-2012</t>
  </si>
  <si>
    <t>Болт фундаментный 2.2 М56х1000 ГОСТ 24379.1-2012 09Г2С-6 ГОСТ 19281-2014</t>
  </si>
  <si>
    <t>Винт самосверлящий HSP-X 5,5/6,3х285</t>
  </si>
  <si>
    <t>Саморез для крепления сэндв. панелей 6.3/5.5 *285 Ruspert, сверло №6</t>
  </si>
  <si>
    <t>Винт самосверлящий HSP-X 5,5/6,3х315</t>
  </si>
  <si>
    <t>Саморез для крепления сэндв. панелей 6.3/5.5 *315 Ruspert, сверло №6</t>
  </si>
  <si>
    <t>Болт М24х240-5.8 ГОСТ Р ИСО 4014-2013</t>
  </si>
  <si>
    <t>00ЦБ-000097</t>
  </si>
  <si>
    <t>Состав теплоизоляционный "Унипол" марка ОТК ТУ 2313-049-92638584-2016</t>
  </si>
  <si>
    <t>Система антикоррозийного покрытия «БИУРС»</t>
  </si>
  <si>
    <t>Грунтовка ФЛ-03Ж</t>
  </si>
  <si>
    <t>Эмаль ПФ-115 ГОСТ 6465-2023 цвет красный</t>
  </si>
  <si>
    <t>Грунтовка ФЛ-03Ж, цвет зелёный</t>
  </si>
  <si>
    <t>Эмаль ХВ-110 ГОСТ 18374-79 цвет зелёный</t>
  </si>
  <si>
    <t>Грунтовка АК-070 ГОСТ 25718-2022</t>
  </si>
  <si>
    <t>Эмаль ЭП-140 ГОСТ 24709-81 (красн. RAL3020-134.8 кг.; белый RAL9016-82.676 кг)</t>
  </si>
  <si>
    <t>Эмаль ПФ-115 ГОСТ 6465-2023 цвет черный</t>
  </si>
  <si>
    <t>Грунтовка битумно-полимерная ТУ 5775-046-17925162-2013</t>
  </si>
  <si>
    <t>Грунтовка «СпецПротект 006»</t>
  </si>
  <si>
    <t>Эмаль СпецПротект 109</t>
  </si>
  <si>
    <t>Защитное покрытие «СпецИзол Стандарт»</t>
  </si>
  <si>
    <t>Растворитель Р-4 ГОСТ 7827-74</t>
  </si>
  <si>
    <t>Эмаль Политон-УР(УФ) ТУ 2312-029-12288779-2002, цвет желтый</t>
  </si>
  <si>
    <t>Эмаль Политон-УР(УФ) ТУ 2312-029-12288779-2002, цвет зеленый</t>
  </si>
  <si>
    <t>Эмаль ХВ-110 ГОСТ 18374-79 зеленый RAL6024</t>
  </si>
  <si>
    <t>Эмаль ХВ-110 ГОСТ 18374-79 цвет красный</t>
  </si>
  <si>
    <t>Эмаль ЭП-140</t>
  </si>
  <si>
    <t>Краска Penguard Express</t>
  </si>
  <si>
    <t>Пена однокомпонентная огнезащитная DF1201</t>
  </si>
  <si>
    <t>Краска-спрей цинковая 400 мл арт.37039HDZ ТУ 3449-013-47022248-2004 DKC</t>
  </si>
  <si>
    <t>Очиститель 37039С</t>
  </si>
  <si>
    <t>00ЦБ-000098</t>
  </si>
  <si>
    <t>Краска ВД-АК-111 ГОСТ 28196-89 фасадная</t>
  </si>
  <si>
    <t>Клей Rockwool CONLITglue</t>
  </si>
  <si>
    <t>Грунтовка ГОСТ Р 52020-2003</t>
  </si>
  <si>
    <t>00ЦБ-000099</t>
  </si>
  <si>
    <t>Окно стальное ОСт Р2СП 12-24 ПО ГОСТ 23166-99</t>
  </si>
  <si>
    <t>00ЦБ-000100</t>
  </si>
  <si>
    <t>Опора подвижная хомутовая ОПХ2-100.108-ХЛ1</t>
  </si>
  <si>
    <t>Опора подвижная хомутовая ОПХ2-100.219-ХЛ1 ТУ 1468-010-73847543-2017 в комплекте с электроизолирующими защитными вставками (прокладками)</t>
  </si>
  <si>
    <t>Опора подвижная хомутовая ОПХ1-100.32-ХЛ1 ТУ 1468-010-73847543-2017 в комплекте с электроизолирующими защитными вставками (прокладками)</t>
  </si>
  <si>
    <t>Опора подвижная хомутовая ОПХ2-100.57-ХЛ1 ТУ 1468-010-73847543-2017 в комплекте с электроизолирующими защитными вставками (прокладками)</t>
  </si>
  <si>
    <t>Опора подвижная хомутовая ОПХ2-100.159-ХЛ1 в комплекте с электроизолирующими защитными вставками (прокладками)</t>
  </si>
  <si>
    <t>Опора подвижная хомутовая ОПХ2-100.273-ХЛ1</t>
  </si>
  <si>
    <t>Опора хомутовая корпусная ОХК3-100.530-ХЛ1 ТУ 1468-010-73847543-2017 в комплекте с электроизолирующими защитными вставками (прокладками)</t>
  </si>
  <si>
    <t>Опора подвижная хомутовая ОПХ2-100.325-ХЛ1</t>
  </si>
  <si>
    <t>Опора подвижная хомутовая ОПХ2-100.377-ХЛ1 ТУ 1468-010-73847543-2017 в комплекте с электроизолирующими защитными вставками (прокладками)</t>
  </si>
  <si>
    <t>Опора хомутовая корпусная ОХК3-100.426-ХЛ1 ТУ 1468-010-73847543-2017 в комплекте с электроизолирующими защитными вставками (прокладками)</t>
  </si>
  <si>
    <t>Опора подвижная хомутовая ОПХ2-100.108-09Г2С, в комплекте с диэлектрической прокладкой из фторопласта между трубой и опорой ТУ 1468-010-73847543-2017</t>
  </si>
  <si>
    <t>Опора ОПХ2-159.100-ХЛ1 ТУ 1468-010-73847543-2017 подвижная, хомутовая в комплекте с электроизолирующими защитными вставками (прокладками)</t>
  </si>
  <si>
    <t>00ЦБ-000101</t>
  </si>
  <si>
    <t>ПСТМ 150-1190-0,7/0,7 ГОСТ 32603-2021 1класс RAL 9016 / 9016</t>
  </si>
  <si>
    <t>ПСТМ 150-1000-0,7/0,7 ГОСТ 32603-2021 1класс RAL 9016 / 9016</t>
  </si>
  <si>
    <t>ПКТМ 200-1000-0,8/0,8 ГОСТ 32603-2021 1класс RAL 9016 / 9016</t>
  </si>
  <si>
    <t>ПСТМ 100-1000-0,7/0,7 ГОСТ 32603-2021 1класс RAL 9016 / 9016</t>
  </si>
  <si>
    <t>00ЦБ-000102</t>
  </si>
  <si>
    <t>Узел учета газа 3688.001.Р.0/0.0007.КЭ.000.0923.000-АК.ОЛ1</t>
  </si>
  <si>
    <t>00ЦБ-000103</t>
  </si>
  <si>
    <t>00ЦБ-000105</t>
  </si>
  <si>
    <t>Деталь крепления Т8 серия 1.030.1-1/88 вып. 4-2</t>
  </si>
  <si>
    <t>Деталь закладная М1-35 серия 1.030.1-1/88 вып. 1-8</t>
  </si>
  <si>
    <t>Сальник Ду 50, L=300 мм серия 5.900-2</t>
  </si>
  <si>
    <t>Сальник Ду 100, L=300 мм серия 5.900-2</t>
  </si>
  <si>
    <t>Деталь закладная МН738-2 Серия 1.400-15 вып.1</t>
  </si>
  <si>
    <t>00ЦБ-000106</t>
  </si>
  <si>
    <t>Опора 89-КХ-А21-09Г2С</t>
  </si>
  <si>
    <t>Опора 159-КХ-А21-09Г2С ОСТ 36-146-88</t>
  </si>
  <si>
    <t>Опора 108-КХ-А21-09Г2С ОСТ 36-146-88</t>
  </si>
  <si>
    <t>Опора БКНХЛ150.89.НУ бугельная корпусная неподвижная</t>
  </si>
  <si>
    <t>Опора подвижная хомутовая ОПХ2-150.57-09Г2С</t>
  </si>
  <si>
    <t>Опора БКНХЛ150.273.НУ бугельная корпусная неподвижная</t>
  </si>
  <si>
    <t>Опора БКНХЛ150.57.НУ бугельная корпусная неподвижная</t>
  </si>
  <si>
    <t>Опора БКНХЛ150.108.НУ бугельная корпусная неподвижная</t>
  </si>
  <si>
    <t>Опора подвижная хомутовая ОПХ2-150.89-09Г2С</t>
  </si>
  <si>
    <t>Опора БКНХЛ 530.100</t>
  </si>
  <si>
    <t>Опора хомутовая корпусная ОХК3-100.630-ХЛ1</t>
  </si>
  <si>
    <t>Опора БКНХЛ 630.100</t>
  </si>
  <si>
    <t>Опора хомутовая корпусная ОХК3-100.1020-ХЛ1</t>
  </si>
  <si>
    <t>Опора БКНХЛ 1020.100</t>
  </si>
  <si>
    <t>Опора БКНХЛ 426.100</t>
  </si>
  <si>
    <t>Опора хомутовая корпусная ОХК3-100.720-ХЛ1</t>
  </si>
  <si>
    <t>Опора БКНХЛ 730.100</t>
  </si>
  <si>
    <t>Опора хомутовая корпусная ОХК3-100.1220-ХЛ1</t>
  </si>
  <si>
    <t>Опора БКНХЛ 1220.100</t>
  </si>
  <si>
    <t>Опора 219-КХ-А21-09Г2С</t>
  </si>
  <si>
    <t>Опора 32-ТХ-АС10-09Г2С</t>
  </si>
  <si>
    <t>Опора неподвижная 57х4,5-09Г2С, ТС-670.00.00-01</t>
  </si>
  <si>
    <t>Опора неподвижная 89х4,5-09Г2С, ТС-670.00.00-07</t>
  </si>
  <si>
    <t>Опора неподвижная 108х5-09Г2С, ТС-670.00.00-10</t>
  </si>
  <si>
    <t>Опора неподвижная 133х5,5-09Г2С, ТС-670.00.00-13</t>
  </si>
  <si>
    <t>Опора неподвижная 159х5,5-09Г2С, ТС-670.00.00-16</t>
  </si>
  <si>
    <t>Опора неподвижная 219х6-09Г2С, ТС-670.00.00-19</t>
  </si>
  <si>
    <t>Опора неподвижная 273х7-09Г2С, ТС-670.00.00-22</t>
  </si>
  <si>
    <t>Опора неподвижная 325х7,5-09Г2С, ТС-670.00.00-25 Серия 5.903-13 в.7-95</t>
  </si>
  <si>
    <t>Опора скользящая 57х4,5-09Г2С, ТС-623.000-04</t>
  </si>
  <si>
    <t>Опора скользящая 89х4,5-09Г2С, ТС-623.000-07</t>
  </si>
  <si>
    <t>Опора скользящая 108х5-09Г2С, ТС-626.00.000-001</t>
  </si>
  <si>
    <t>Опора скользящая 133х5,5-09Г2С, ТС-626.00.000-004</t>
  </si>
  <si>
    <t>Опора скользящая 159х5,5-09Г2С, ТС-626.00.000-007</t>
  </si>
  <si>
    <t>Опора скользящая 219х6-09Г2С, ТС-626.00.000-013</t>
  </si>
  <si>
    <t>Опора скользящая 273х7-09Г2С, ТС-626.00.000-016 Серия 5.903-13 в.8-95</t>
  </si>
  <si>
    <t>Опора скользящая 325х7,5-09Г2С, ТС-626.00.000-019</t>
  </si>
  <si>
    <t>Опора подвижная хомутовая ОПХ2-150.219-09Г2С</t>
  </si>
  <si>
    <t>Опора подвижная хомутовая ОПХ2-150.273-09Г2С</t>
  </si>
  <si>
    <t>00ЦБ-000107</t>
  </si>
  <si>
    <t>Уплотнитель ПОУЭ тип 33 внутренний ТИ 084-2012</t>
  </si>
  <si>
    <t>Уплотнитель ПОУЭ тип 33 наружный ТИ 084-2012</t>
  </si>
  <si>
    <t>Панель трехслойная стеновая, ТСП-Z-150-915-Т-Т-МВ(ПЭ-RAL9016-0.7/ПЭ-RAL9016-0.7) со стальной облицовкой и утеплителем из минеральной ваты. L=12570 мм.</t>
  </si>
  <si>
    <t>Панель трехслойная стеновая, ТСП-Z-150-1000-Т-Т-МВ(ПЭ-RAL9016-0.7/ПЭ-RAL9016-0.7) со стальной облицовкой и утеплителем из минеральной ваты. L=5840 мм.</t>
  </si>
  <si>
    <t>Панель трехслойная стеновая, ТСП-Z-150-1000-Т-Т-МВ(ПЭ-RAL9016-0.7/ПЭ-RAL9016-0.7) со стальной облицовкой и утеплителем из минеральной ваты. L=4330 мм.</t>
  </si>
  <si>
    <t>Панель трехслойная стеновая, ТСП-Z-150-1190-Т-Т-МВ(ПЭ-RAL9016-0.7/ПЭ-RAL9016-0.7) со стальной облицовкой и утеплителем из минеральной ваты. L=12570 мм</t>
  </si>
  <si>
    <t>Панель трехслойная стеновая, ТСП-Z-150-1190-Т-Т-МВ(ПЭ-RAL9016-0.7/ПЭ-RAL9016-0.7) со стальной облицовкой и утеплителем из минеральной ваты. L=8500 мм.</t>
  </si>
  <si>
    <t>Панель трехслойная стеновая, ТСП-Z-150-1190-Т-Т-МВ(ПЭ-RAL9016-0.7/ПЭ-RAL9016-0.7) со стальной облицовкой и утеплителем из минеральной ваты. L=2870 мм</t>
  </si>
  <si>
    <t>Панель трехслойная стеновая, ТСП-Z-150-1190-Т-Т-МВ(ПЭ-RAL9016-0.7/ПЭ-RAL9016-0.7) со стальной облицовкой и утеплителем из минеральной ваты. L=8400 мм.</t>
  </si>
  <si>
    <t>Панель трехслойная стеновая, ТСП-Z-150-1190-Т-Т-МВ(ПЭ-RAL9016-0.7/ПЭ-RAL9016-0.7) со стальной облицовкой и утеплителем из минеральной ваты. L=550 мм.</t>
  </si>
  <si>
    <t>Панель трехслойная стеновая, ТСП-Z-150-1190-Т-Т-МВ(ПЭ-RAL9016-0.7/ПЭ-RAL9016-0.7) со стальной облицовкой и утеплителем из минеральной ваты. L=9600 мм.</t>
  </si>
  <si>
    <t>Панель трехслойная стеновая, ТСП-Z-150-1000-Т-Т-МВ(ПЭ-RAL9016-0.7/ПЭ-RAL9016-0.7) со стальной облицовкой и утеплителем из минеральной ваты. L=530 мм.</t>
  </si>
  <si>
    <t>Панель трехслойная стеновая, ТСП-Z-150-463-Т-Т-МВ(ПЭ-RAL9016-0.7/ПЭ-RAL9016-0.7) со стальной облицовкой и утеплителем из минеральной ваты. L=12570 мм.</t>
  </si>
  <si>
    <t>Панель трехслойная стеновая, ТСП-Z-150-1000-Т-Т-МВ(ПЭ-RAL9016-0.7/ПЭ-RAL9016-0.7) со стальной облицовкой и утеплителем из минеральной ваты. L=12570 мм</t>
  </si>
  <si>
    <t>Панель трехслойная стеновая, ТСП-Z-150-1190-Т-Т-МВ(ПЭ-RAL9016-0.7/ПЭ-RAL9016-0.7) со стальной облицовкой и утеплителем из минеральной ваты. L=6700 мм.</t>
  </si>
  <si>
    <t>Панель трехслойная стеновая, ТСП-Z-150-1190-Т-Т-МВ(ПЭ-RAL9016-0.7/ПЭ-RAL9016-0.7) со стальной облицовкой и утеплителем из минеральной ваты. L=4670 мм.</t>
  </si>
  <si>
    <t>Панель трехслойная стеновая, ТСП-Z-150-1000-Т-Т-МВ(ПЭ-RAL9016-0.7/ПЭ-RAL9016-0.7) со стальной облицовкой и утеплителем из минеральной ваты. L=9800 мм.</t>
  </si>
  <si>
    <t>Панель трехслойная стеновая, ТСП-Z-150-1190-Т-Т-МВ(ПЭ-RAL9016-0.7/ПЭ-RAL9016-0.7) со стальной облицовкой и утеплителем из минеральной ваты. L=370 мм.</t>
  </si>
  <si>
    <t>Панель трехслойная стеновая, ТСП-Z-150-1190-Т-Т-МВ(ПЭ-RAL9016-0.7/ПЭ-RAL9016-0.7) со стальной облицовкой и утеплителем из минеральной ваты. L=2100 мм.</t>
  </si>
  <si>
    <t>Панель трехслойная стеновая, ТСП-Z-150-1190-Т-Т-МВ(ПЭ-RAL9016-0.7/ПЭ-RAL9016-0.7) со стальной облицовкой и утеплителем из минеральной ваты. L=1370 мм.</t>
  </si>
  <si>
    <t>Панель трехслойная стеновая, ТСП-Z-150-1190-Т-Т-МВ(ПЭ-RAL9016-0.7/ПЭ-RAL9016-0.7 со стальной облицовкой и утеплителем из минеральной ваты. L=9800 мм.</t>
  </si>
  <si>
    <t>Панель трехслойная стеновая ТСП-Z-150-1190-Т-Т-МВ(ПЭ-RAL9016-0.7/ПЭ-RAL9016-0.7) со стальной облицовкой и утеплителем из минеральной ваты. L=1900 мм.</t>
  </si>
  <si>
    <t>Панель трехслойная стеновая, ТСП-Z-150-1000-Т-Т-МВ(ПЭ-RAL9016-0.7/ПЭ-RAL9016-0.7) со стальной облицовкой и утеплителем из минеральной ваты. L=370 мм.</t>
  </si>
  <si>
    <t>Панель трехслойная стеновая, ТСП-Z-150-631-Т-Т-МВ(ПЭ-RAL9016-0.7/ПЭ-RAL9016-0.7) со стальной облицовкой и утеплителем из минеральной ваты. L=12570 мм.</t>
  </si>
  <si>
    <t>Панель трехслойная стеновая, ТСП-Z-150-550-Т-Т-МВ(ПЭ-RAL9016-0.7/ПЭ-RAL9016-0.7) со стальной облицовкой и утеплителем из минеральной ваты. L=1200 мм.</t>
  </si>
  <si>
    <t>Панель трехслойная стеновая, ТСП-Z-150-290-Т-Т-МВ(ПЭ-RAL9016-0.7/ПЭ-RAL9016-0.7) со стальной облицовкой и утеплителем из минеральной ваты. L=2400 мм.</t>
  </si>
  <si>
    <t>Панель трехслойная стеновая, ТСП-Z-150-1190-Т-Т-МВ(ПЭ-RAL9016-0.7/ПЭ-RAL9016-0.7) со стальной облицовкой и утеплителем из минеральной ваты. L=14170 мм</t>
  </si>
  <si>
    <t>Панель трехслойная стеновая, ТСП-Z-150-1190-Т-Т-МВ(ПЭ-RAL9016-0.7/ПЭ-RAL9016-0.7) со стальной облицовкой и утеплителем из минеральной ваты. L=13670 мм</t>
  </si>
  <si>
    <t>Панель трехслойная стеновая, ТСП-Z-150-1190-Т-Т-МВ(ПЭ-RAL9016-0.7/ПЭ-RAL9016-0.7) со стальной облицовкой и утеплителем из минеральной ваты. L=10900 мм</t>
  </si>
  <si>
    <t>Панель трехслойная стеновая, ТСП-Z-150-1000-Т-Т-МВ(ПЭ-RAL9016-0.7/ПЭ-RAL9016-0.7) со стальной облицовкой и утеплителем из минеральной ваты. L=10900 мм</t>
  </si>
  <si>
    <t>Панель трехслойная стеновая, ТСП-Z-150-1000-Т-Т-МВ(ПЭ-RAL9016-0.7/ПЭ-RAL9016-0.7) со стальной облицовкой и утеплителем из минеральной ваты. L=13670 мм</t>
  </si>
  <si>
    <t>Панель трехслойная стеновая, ТСП-Z-150-596-Т-Т-МВ(ПЭ-RAL9016-0.7/ПЭ-RAL9016-0.7) со стальной облицовкой и утеплителем из минеральной ваты. L=13670 мм.</t>
  </si>
  <si>
    <t>Панель трехслойная стеновая, ТСП-Z-150-1000-Т-Т-МВ(ПЭ-RAL9016-0.7/ПЭ-RAL9016-0.7) со стальной облицовкой и утеплителем из минеральной ваты. L=9200 мм.</t>
  </si>
  <si>
    <t>Панель трехслойная стеновая, ТСП-Z-150-485-Т-Т-МВ(ПЭ-RAL9016-0.7/ПЭ-RAL9016-0.7) со стальной облицовкой и утеплителем из минеральной ваты. L=2400 мм.</t>
  </si>
  <si>
    <t>Панель трехслойная стеновая, ТСП-Z-150-895-Т-Т-МВ(ПЭ-RAL9016-0.7/ПЭ-RAL9016-0.7) со стальной облицовкой и утеплителем из минеральной ваты. L=2400 мм.</t>
  </si>
  <si>
    <t>Панель трехслойная стеновая, ТСП-Z-150-810-Т-Т-МВ(ПЭ-RAL9016-0.7/ПЭ-RAL9016-0.7) со стальной облицовкой и утеплителем из минеральной ваты. L=2400 мм.</t>
  </si>
  <si>
    <t>Панель трехслойная стеновая, ТСП-Z-150-380-Т-Т-МВ(ПЭ-RAL9016-0.7/ПЭ-RAL9016-0.7) со стальной облицовкой и утеплителем из минеральной ваты. L=2400 мм.</t>
  </si>
  <si>
    <t>Панель трехслойная стеновая, ТСП-Z-150-780-Т-Т-МВ(ПЭ-RAL9016-0.7/ПЭ-RAL9016-0.7) со стальной облицовкой и утеплителем из минеральной ваты. L=2400 мм.</t>
  </si>
  <si>
    <t>Панель трехслойная стеновая, ТСП-Z-150-1190-Т-Т-МВ(ПЭ-RAL9016-0.7/ПЭ-RAL9016-0.7) со стальной облицовкой и утеплителем из минеральной ваты. L=7090 мм.</t>
  </si>
  <si>
    <t>Панель трехслойная стеновая, ТСП-Z-150-1190-Т-Т-МВ(ПЭ-RAL9016-0.7/ПЭ-RAL9016-0.7) со стальной облицовкой и утеплителем из минеральной ваты. L=3020 мм.</t>
  </si>
  <si>
    <t>Панель трехслойная стеновая, ТСП-Z-150-1190-Т-Т-МВ(ПЭ-RAL9016-0.7/ПЭ-RAL9016-0.7) со стальной облицовкой и утеплителем из минеральной ваты. L=4120 мм.</t>
  </si>
  <si>
    <t>Панель трехслойная стеновая, ТСП-Z-150-1190-Т-Т-МВ(ПЭ-RAL9016-0.7/ПЭ-RAL9016-0.7) со стальной облицовкой и утеплителем из минеральной ваты. L=5480 мм.</t>
  </si>
  <si>
    <t>Панель трехслойная стеновая, ТСП-Z-150-843-Т-Т-МВ(ПЭ-RAL9016-0.7/ПЭ-RAL9016-0.7) со стальной облицовкой и утеплителем из минеральной ваты. L=12570 мм.</t>
  </si>
  <si>
    <t>Панель трехслойная стеновая, ТСП-Z-150-987-Т-Т-МВ(ПЭ-RAL9016-0.7/ПЭ-RAL9016-0.7) со стальной облицовкой и утеплителем из минеральной ваты. L=12570 мм.</t>
  </si>
  <si>
    <t>Панель трехслойная стеновая, ТСП-Z-150-1190-Т-Т-МВ(ПЭ-RAL9016-0.7/ПЭ-RAL9016-0.7) со стальной облицовкой и утеплителем из минеральной ваты. L=9200 мм.</t>
  </si>
  <si>
    <t>Панель противопожарная EI45 трехслойная стеновая, ТСП-Z-100-1000-Т-Т-МВ(ПЭ-RAL9016-0.7/ПЭ-RAL9016-0.7). L=5567 мм.</t>
  </si>
  <si>
    <t>Панель противопожарная EI45 трехслойная стеновая, ТСП-Z-100-600-Т-Т-МВ(ПЭ-RAL9016-0.7/ПЭ-RAL9016-0.7). L=5567 мм.</t>
  </si>
  <si>
    <t>Панель противопожарная EI45 трехслойная стеновая, ТСП-Z-100-1000-Т-Т-МВ(ПЭ-RAL9016-0.7/ПЭ-RAL9016-0.7). L=6786 мм.</t>
  </si>
  <si>
    <t>Панель противопожарная EI45 трехслойная стеновая, ТСП-Z-100-1000-Т-Т-МВ(ПЭ-RAL9016-0.7/ПЭ-RAL9016-0.7). L=8567 мм.</t>
  </si>
  <si>
    <t>Панель противопожарная EI45 трехслойная стеновая, ТСП-Z-100-600-Т-Т-МВ(ПЭ-RAL9016-0.7/ПЭ-RAL9016-0.7). L=8567 мм.</t>
  </si>
  <si>
    <t>Панель противопожарная EI45 трехслойная стеновая, ТСП-Z-100-600-Т-Т-МВ(ПЭ-RAL9016-0.7/ПЭ-RAL9016-0.7). L=1310 мм.</t>
  </si>
  <si>
    <t>Панель противопожарная EI45 трехслойная стеновая, ТСП-Z-100-1000-Т-Т-МВ(ПЭ-RAL9016-0.7/ПЭ-RAL9016-0.7). L=470 мм.</t>
  </si>
  <si>
    <t>Панель противопожарная EI15 трехслойная стеновая, ТСП-Z-100-1000-Т-Т-МВ(ПЭ-RAL9016-0.7/ПЭ-RAL9016-0.7). L=4472 мм.</t>
  </si>
  <si>
    <t>Панель противопожарная EI15 трехслойная стеновая, ТСП-Z-100-1000-Т-Т-МВ(ПЭ-RAL9016-0.7/ПЭ-RAL9016-0.7). L=860 мм.</t>
  </si>
  <si>
    <t>Панель противопожарная EI15 трехслойная стеновая, ТСП-Z-100-1000-Т-Т-МВ(ПЭ-RAL9016-0.7/ПЭ-RAL9016-0.7). L=6332 мм.</t>
  </si>
  <si>
    <t>Панель противопожарная EI15 трехслойная стеновая, ТСП-Z-100-600-Т-Т-МВ(ПЭ-RAL9016-0.7/ПЭ-RAL9016-0.7). L=6332 мм.</t>
  </si>
  <si>
    <t>Панель противопожарная EI15 трехслойная стеновая, ТСП-Z-100-280-Т-Т-МВ(ПЭ-RAL9016-0.7/ПЭ-RAL9016-0.7). L=1000 мм.</t>
  </si>
  <si>
    <t>Панель трехслойная стеновая, ТСП-Z-150-1000-Т-Т-МВ(ПЭ-RAL9016-0.7/ПЭ-RAL9016-0.7) со стальной облицовкой и утеплителем из минеральной ваты. L=9600 мм.</t>
  </si>
  <si>
    <t>Панель трехслойная кровельная, ТСП-Z-200-1000-Т-Т-МВ(ПЭ-RAL9016-0.8/ПЭ-RAL9016-0.8) со стальной облицовкой и утеплителем из минеральной ваты. L=9820мм</t>
  </si>
  <si>
    <t>Панель трехслойная кровельная, ТСП-Z-200-1190-Т-Т-МВ(ПЭ-RAL9016-0.8/ПЭ-RAL9016-0.8) со стальной облицовкой и утеплителем из минеральной ваты. L=9820мм</t>
  </si>
  <si>
    <t>Панель трехслойная кровельная, ТСП-Z-200-900-Т-Т-МВ(ПЭ-RAL9016-0.8/ПЭ-RAL9016-0.8) со стальной облицовкой и утеплителем из минеральной ваты. L=9820 мм</t>
  </si>
  <si>
    <t>Панель трехслойная стеновая, ТСП-Z-150-1190-Т-Т-МВ(ПЭ-RAL9016-0.7/ПЭ-RAL9016-0.7) со стальной облицовкой и утеплителем из минеральной ваты. L=2870 мм.</t>
  </si>
  <si>
    <t>Панель трехслойная стеновая, ТСП-Z-150-1190-Т-Т-МВ(ПЭ-RAL9016-0.7/ПЭ-RAL9016-0.7), со стальной облицовкой и утеплителем из минеральной ваты. L=9600 мм</t>
  </si>
  <si>
    <t>Панель трехслойная стеновая, ТСП-Z-150-1190-Т-Т-МВ(ПЭ-RAL9016-0.7/ПЭ-RAL9016-0.7) со стальной облицовкой и утеплителем из минеральной ваты. L=9800 мм.</t>
  </si>
  <si>
    <t>Панели трехслойная стеновая, ТСП-Z-150-1000-Т-Т-МВ(ПЭ-RAL9016-0.7/ПЭ-RAL9016-0.7) со стальной облицовкой и утеплителем из минеральной ваты. L=9200 мм.</t>
  </si>
  <si>
    <t>Элемент доборный ПС1-9 8ГК.135.693-08 ТИ 084-2012</t>
  </si>
  <si>
    <t>Элемент доборный НЩ4-2.8ГК.135.714-01 ТИ 084-2012</t>
  </si>
  <si>
    <t>Элемент доборный ПС5-7 8ГК.333.278-06 ТИ 084-2012</t>
  </si>
  <si>
    <t>Элемент доборный ПО6-3 8ГК.333.145-02 ТИ 084-2012</t>
  </si>
  <si>
    <t>Элемент доборный ПО8-1 8ГК.333.159-00 ТИ 084-2012</t>
  </si>
  <si>
    <t>Элемент доборный Н4 8ГК.135.144-01 ТИ 084-2012</t>
  </si>
  <si>
    <t>Элемент доборный НС3-1 8ГК.135.713-00 ТИ 084-2012</t>
  </si>
  <si>
    <t>Элемент доборный НВ-7 8ГК.135.394-08 ТИ 084-2012</t>
  </si>
  <si>
    <t>Панель трехслойная стеновая ПТСМ 831.1000.250-ОЦ 0,7 Пэпл/0,7 ПЭпл</t>
  </si>
  <si>
    <t>Панель трехслойная стеновая ПТСМ 831.650.250-ОЦ 0,7 Пэпл/0,7 ПЭпл</t>
  </si>
  <si>
    <t>Панель трехслойная стеновая ПТСМ 390.1000.250-ОЦ 0,7 Пэпл/0,7 ПЭпл</t>
  </si>
  <si>
    <t>Панель трехслойная стеновая ПТСМ 145.1000.250-ОЦ 0,7 Пэпл/0,7 ПЭпл</t>
  </si>
  <si>
    <t>Панель трехслойная стеновая ПТСМ 555.1000.250-ОЦ 0,7 Пэпл/0,7 ПЭпл</t>
  </si>
  <si>
    <t>Панель трехслойная стеновая ПТСМ 495.1000.250-ОЦ 0,7 Пэпл/0,7 ПЭпл</t>
  </si>
  <si>
    <t>Панель трехслойная стеновая ПТСМ 675.1000.250-ОЦ 0,7 Пэпл/0,7 ПЭпл</t>
  </si>
  <si>
    <t>Панель трехслойная стеновая ПТСМ 145.980.250-ОЦ 0,7 Пэпл/0,7 ПЭпл</t>
  </si>
  <si>
    <t>Панель трехслойная стеновая ПТСМ 566.1000.250-ОЦ 0,7 Пэпл/0,7 ПЭпл</t>
  </si>
  <si>
    <t>Панель трехслойная стеновая ПТСМ 466.630.250-ОЦ 0,7 Пэпл/0,7 ПЭпл</t>
  </si>
  <si>
    <t>Панель трехслойная стеновая ПТСМ 466.980.250-ОЦ 0,7 Пэпл/0,7 ПЭпл</t>
  </si>
  <si>
    <t>Панель трехслойная стеновая ПТСМ 125.980.250-ОЦ 0,7 Пэпл/0,7 ПЭпл</t>
  </si>
  <si>
    <t>Панель трехслойная стеновая ПТСМ 116.1000.250-ОЦ 0,7 Пэпл/0,7 ПЭпл</t>
  </si>
  <si>
    <t>Панель трехслойная стеновая ПТСМ 330.1000.250-ОЦ 0,7 Пэпл/0,7 ПЭпл</t>
  </si>
  <si>
    <t>Панель трехслойная стеновая ПТСМ 125.630.250-ОЦ 0,7 Пэпл/0,7 ПЭпл</t>
  </si>
  <si>
    <t>Панель трехслойная стеновая ПТСМ 36.1000.250-ОЦ 0,7 Пэпл/0,7 ПЭпл</t>
  </si>
  <si>
    <t>Панель трехслойная стеновая ПТСМ 566.980.250-ОЦ 0,7 Пэпл/0,7 ПЭпл</t>
  </si>
  <si>
    <t>Панель трехслойная стеновая ПТСМ 240.610.250-ОЦ 0,7 Пэпл/0,7 Пэпл</t>
  </si>
  <si>
    <t>Панель трехслойная стеновая ПТСМ 120.300.250-ОЦ 0,7 Пэпл/0,7 ПЭпл</t>
  </si>
  <si>
    <t>Панель трехслойная стеновая ПТСМ 120.250.250-ОЦ 0,7 Пэпл/0,7 ПЭпл</t>
  </si>
  <si>
    <t>Панель трехслойная стеновая ПТСМ 120.500.250-ОЦ 0,7 Пэпл/0,7 ПЭпл</t>
  </si>
  <si>
    <t>Панель трехслойная стеновая ПТСМ 120.550.250-ОЦ 0,7 Пэпл/0,7 ПЭпл</t>
  </si>
  <si>
    <t>Панель трехслойная стеновая ПТСМ 120.800.250-ОЦ 0,7 Пэпл/0,7 ПЭпл</t>
  </si>
  <si>
    <t>Панель трехслойная стеновая ПТСМ 240.200.250-ОЦ 0,7 Пэпл/0,7 ПЭпл</t>
  </si>
  <si>
    <t>Панель трехслойная стеновая ПТСМ 120.600.250-ОЦ 0,7 Пэпл/0,7 ПЭпл</t>
  </si>
  <si>
    <t>Панель трехслойная стеновая ПТСМ 120.200.250-ОЦ 0,7 Пэпл/0,7 Пэпл</t>
  </si>
  <si>
    <t>Панель трехслойная стеновая ПТСМ 120.760.250-ОЦ 0,7 Пэпл/0,7 ПЭпл</t>
  </si>
  <si>
    <t>Панель трехслойная стеновая ПТСМ 120.240.250-ОЦ 0,7 Пэпл/0,7 ПЭпл</t>
  </si>
  <si>
    <t>Панель трехслойная стеновая ПТСМ 120.560.250-ОЦ 0,7 Пэпл/0,7 ПЭпл</t>
  </si>
  <si>
    <t>Панель трехслойная стеновая ПТСМ 120.640.250-ОЦ 0,7 Пэпл/0,7 ПЭпл</t>
  </si>
  <si>
    <t>Панель трехслойная стеновая ПТСМ 120.160.250-ОЦ 0,7 Пэпл/0,7 ПЭпл</t>
  </si>
  <si>
    <t>Панель трехслойная стеновая ПТСМ 321.1000.250-ОЦ 0,7 Пэпл/0,7 ПЭпл</t>
  </si>
  <si>
    <t>Панель трехслойная стеновая ПТСМ 146.1000.250-ОЦ 0,7 Пэпл/0,7 ПЭпл</t>
  </si>
  <si>
    <t>Панель трехслойная стеновая ПТСМ 302.1000.250-ОЦ 0,7 Пэпл/0,7 ПЭпл</t>
  </si>
  <si>
    <t>Панель трехслойная стеновая ПТСМ 106.810.250-ОЦ 0,7 Пэпл/0,7 ПЭпл</t>
  </si>
  <si>
    <t>Панель трехслойная стеновая ПТСМ 106.450.250-ОЦ 0,7 Пэпл/0,7 ПЭпл</t>
  </si>
  <si>
    <t>Панель трехслойная стеновая ПТСМ 34.730.250-ОЦ 0,7 Пэпл/0,7 ПЭпл</t>
  </si>
  <si>
    <t>Панель трехслойная стеновая ПТСМ 50.1000.250-ОЦ 0,7 Пэпл/0,7 ПЭпл</t>
  </si>
  <si>
    <t>Панель трехслойная стеновая ПТСМ 831.1050.250-ОЦ 0,7 Пэпл/0,7 ПЭпл</t>
  </si>
  <si>
    <t>Панель трехслойная стеновая ПТСМ 924.930.250-ОЦ 0,7 Пэпл/0,7 ПЭпл</t>
  </si>
  <si>
    <t>Панель трехслойная стеновая ПТСМ 924.1000.250-ОЦ 0,7 Пэпл/0,7 ПЭпл</t>
  </si>
  <si>
    <t>Панель трехслойная стеновая ПТСМ 648.1000.250-ОЦ 0,7 Пэпл/0,7 ПЭпл</t>
  </si>
  <si>
    <t>Панель трехслойная стеновая ПТСМ 688.1000.250-ОЦ 0,7 Пэпл/0,7 ПЭпл</t>
  </si>
  <si>
    <t>Панель трехслойная стеновая ПТСМ 964.1000.250-ОЦ 0,7 Пэпл/0,7 ПЭпл</t>
  </si>
  <si>
    <t>Панель трехслойная стеновая ПТСМ 678.1000.250-ОЦ 0,7 Пэпл/0,7 ПЭпл</t>
  </si>
  <si>
    <t>Панель трехслойная стеновая ПТСМ 278.1000.250-ОЦ 0,7 Пэпл/0,7 ПЭпл</t>
  </si>
  <si>
    <t>Панель трехслойная стеновая ПТСМ 238.1000.250-ОЦ 0,7 Пэпл/0,7 ПЭпл</t>
  </si>
  <si>
    <t>Панель трехслойная стеновая ПТСМ 638.1000.250-ОЦ 0,7 Пэпл/0,7 ПЭпл</t>
  </si>
  <si>
    <t>Панель трехслойная стеновая ПТСМ 638.930.250-ОЦ 0,7 Пэпл/0,7 ПЭпл</t>
  </si>
  <si>
    <t>Панель трехслойная стеновая ПТСМ 286.850.250-ОЦ 0,7 Пэпл/0,7 ПЭпл</t>
  </si>
  <si>
    <t>Панель трехслойная стеновая ПТСМ 286.880.250-ОЦ 0,7 Пэпл/0,7 ПЭпл</t>
  </si>
  <si>
    <t>Панель трехслойная стеновая ПТСМ 280.1000.250-ОЦ 0,7 Пэпл/0,7 ПЭпл</t>
  </si>
  <si>
    <t>Панель трехслойная стеновая ПТСМ 120.870.250-ОЦ 0,7 Пэпл/0,7 ПЭпл</t>
  </si>
  <si>
    <t>Панель трехслойная стеновая ПТСМ 120.930.250-ОЦ 0,7 Пэпл/0,7 ПЭпл</t>
  </si>
  <si>
    <t>Панель трехслойная стеновая ПТСМ 250.200.250-ОЦ 0,7 Пэпл/0,7 ПЭпл</t>
  </si>
  <si>
    <t>Панель трехслойная стеновая ПТСМ 36.200.250-ОЦ 0,7 Пэпл/0,7 ПЭпл</t>
  </si>
  <si>
    <t>Панель трехслойная стеновая ПТСМ 582.1000.250-ОЦ 0,7 Пэпл/0,7 ПЭпл</t>
  </si>
  <si>
    <t>Панель трехслойная стеновая ПТСМ 542.1000.250-ОЦ 0,7 Пэпл/0,7 ПЭпл</t>
  </si>
  <si>
    <t>Панель трехслойная кровельная ПТКМК 660.1000.250-ОЦ 0,8 Пэпл/0,8 ПЭпл</t>
  </si>
  <si>
    <t>Панель трехслойная кровельная ПТКМК 660.700.250-ОЦ 0,8 Пэпл/0,8 ПЭпл</t>
  </si>
  <si>
    <t>Панель трехслойная стеновая ПТСМ 800.1190.150-ОЦ 0.7 ПЭпл/0.7 ПЭпл со стальными облицовками и утеплителем из минеральной ваты</t>
  </si>
  <si>
    <t>Панель трехслойная стеновая ПТСМ 800.1000.150-ОЦ 0.7 ПЭпл/0.7 Пэпл со стальными облицовками и утеплителем из минеральной ваты</t>
  </si>
  <si>
    <t>Панель трехслойная стеновая ПТСМ 522.1190.150-ОЦ 0.7 ПЭпл/0.7 ПЭпл со стальными облицовками и утеплителем из минеральной ваты</t>
  </si>
  <si>
    <t>Панель трехслойная стеновая ПТСМ 633.1000.150-ОЦ 0.7 ПЭпл/0.7 ПЭпл со стальными облицовками и утеплителем из минеральной ваты</t>
  </si>
  <si>
    <t>Панель трехслойная стеновая ПТСМ 240.190.150-ОЦ 0.7 ПЭпл/0.7 ПЭпл со стальными облицовками и утеплителем из минеральной ваты</t>
  </si>
  <si>
    <t>Панель трехслойная стеновая ПТСМ 38.1190.150-ОЦ 0.7 ПЭпл/0.7 ПЭпл со стальными облицовками и утеплителем из минеральной ваты</t>
  </si>
  <si>
    <t>Панель трехслойная стеновая ПТСМ 900.1000.150-ОЦ 0.7 ПЭпл/0.7 ПЭпл со стальными облицовками и утеплителем из минеральной ваты</t>
  </si>
  <si>
    <t>Панель трехслойная стеновая ПТСМ 900.1180.150-ОЦ 0.7 ПЭпл/0.7 ПЭпл со стальными облицовками и утеплителем из минеральной ваты</t>
  </si>
  <si>
    <t>Панель трехслойная стеновая ПТСМ 562.1000.150-ОЦ 0.7 ПЭпл/0.7 ПЭпл со стальными облицовками и утеплителем из минеральной ваты</t>
  </si>
  <si>
    <t>Панель трехслойная стеновая ПТСМ 120.400.150-ОЦ 0.7 ПЭпл/0.7 ПЭпл со стальными облицовками и утеплителем из минеральной ваты</t>
  </si>
  <si>
    <t>Панель трехслойная стеновая ПТСМ 120.200.150-ОЦ 0.7 ПЭпл/0.7 ПЭпл со стальными облицовками и утеплителем из минеральной ваты</t>
  </si>
  <si>
    <t>Панель трехслойная стеновая ПТСМ 209.690.150-ОЦ 0.7 ПЭпл/0.7 ПЭпл со стальными облицовками и утеплителем из минеральной ваты</t>
  </si>
  <si>
    <t>Панель трехслойная стеновая ПТСМ 209.380.150-ОЦ 0.7 ПЭпл/0.7 ПЭпл со стальными облицовками и утеплителем из минеральной ваты</t>
  </si>
  <si>
    <t>Панель трехслойная стеновая ПТСМ 58.1000.150-ОЦ 0.7 ПЭпл/0.7 ПЭпл со стальными облицовками и утеплителем из минеральной ваты</t>
  </si>
  <si>
    <t>Панель трехслойная стеновая ПТСМ 218.1000.150-ОЦ 0.7 ПЭпл/0.7 ПЭпл со стальными облицовками и утеплителем из минеральной ваты</t>
  </si>
  <si>
    <t>Панель трехслойная стеновая ПТСМ 338.1000.150-ОЦ 0.7 ПЭпл/0.7 ПЭпл со стальными облицовками и утеплителем из минеральной ваты</t>
  </si>
  <si>
    <t>Панель трехслойная стеновая ПТСМ 338.1180.150-ОЦ 0.7 ПЭпл/0.7 ПЭпл со стальными облицовками и утеплителем из минеральной ваты</t>
  </si>
  <si>
    <t>Панель трехслойная стеновая ПТСМ 562.1180.150-ОЦ 0.7 ПЭпл/0.7 ПЭпл со стальными облицовками и утеплителем из минеральной ваты</t>
  </si>
  <si>
    <t>Панель трехслойная стеновая ПТСМ 302.615.150-ОЦ 0.7 ПЭпл/0.7 ПЭпл со стальными облицовками и утеплителем из минеральной ваты</t>
  </si>
  <si>
    <t>Панель трехслойная стеновая ПТСМ 302.385.150-ОЦ 0.7 ПЭпл/0.7 ПЭпл со стальными облицовками и утеплителем из минеральной ваты</t>
  </si>
  <si>
    <t>Панель трехслойная стеновая ПТСМ 540.1000.150-ОЦ 0.7 ПЭпл/0.7 Пэпл со стальными облицовками и утеплителем из минеральной ваты</t>
  </si>
  <si>
    <t>Панель трехслойная стеновая ПТСМ 1023.1000.150-ОЦ 0.7 ПЭпл/0.7 ПЭпл со стальными облицовками и утеплителем из минеральной ваты</t>
  </si>
  <si>
    <t>Панель трехслойная стеновая ПТСМ 958.1190.150-ОЦ 0.7 ПЭпл/0.7 ПЭпл со стальными облицовками и утеплителем из минеральной ваты</t>
  </si>
  <si>
    <t>Панель трехслойная стеновая ПТСМ 1023.1190.150-ОЦ 0.7 ПЭпл/0.7 ПЭпл со стальными облицовками и утеплителем из минеральной ваты</t>
  </si>
  <si>
    <t>Панель трехслойная стеновая ПТСМ 1058.1190.150-ОЦ 0.7 ПЭпл/0.7 Пэпл со стальными облицовками и утеплителем из минеральной ваты</t>
  </si>
  <si>
    <t>Панель трехслойная стеновая ПТСМ 923.1000.150-ОЦ 0.7 ПЭпл/0.7 ПЭпл со стальными облицовками и утеплителем из минеральной ваты</t>
  </si>
  <si>
    <t>Панель трехслойная стеновая ПТСМ 923.1190.150-ОЦ 0.7 ПЭпл/0.7 ПЭпл со стальными облицовками и утеплителем из минеральной ваты</t>
  </si>
  <si>
    <t>Панель трехслойная стеновая ПТСМ 645.1190.150-ОЦ 0.7 ПЭпл/0.7 ПЭпл со стальными облицовками и утеплителем из минеральной ваты</t>
  </si>
  <si>
    <t>Панель трехслойная стеновая ПТСМ 240.615.150-ОЦ 0.7 ПЭпл/0.7 ПЭпл со стальными облицовками и утеплителем из минеральной ваты</t>
  </si>
  <si>
    <t>Панель трехслойная стеновая ПТСМ 240.835.150-ОЦ 0.7 ПЭпл/0.7 ПЭпл со стальными облицовками и утеплителем из минеральной ваты</t>
  </si>
  <si>
    <t>Панель трехслойная стеновая ПТСМ 240.290.150-ОЦ 0.7 ПЭпл/0.7 ПЭпл со стальными облицовками и утеплителем из минеральной ваты</t>
  </si>
  <si>
    <t>Панель трехслойная стеновая ПТСМ 240.765.150-ОЦ 0.7 ПЭпл/0.7 ПЭпл со стальными облицовками и утеплителем из минеральной ваты</t>
  </si>
  <si>
    <t>Панель трехслойная стеновая ПТСМ 680.1190.150-ОЦ 0.7 ПЭпл/0.7 ПЭпл со стальными облицовками и утеплителем из минеральной ваты</t>
  </si>
  <si>
    <t>Панель трехслойная стеновая ПТСМ 240.1090.150-ОЦ 0.7 ПЭпл/0.7 Пэпл со стальными облицовками и утеплителем из минеральной ваты</t>
  </si>
  <si>
    <t>Панель трехслойная покрытия ПТКМК 1070.1000.200-ОЦ 0,8 ПЭпл/0,8 ПЭпл со стальными облицовками и утеплителем из минеральной ваты</t>
  </si>
  <si>
    <t>Панель трехслойная покрытия ПТКМК 1070.700.200-ОЦ 0,8 ПЭпл/0,8 ПЭпл со стальными облицовками и утеплителем из минеральной ваты</t>
  </si>
  <si>
    <t>Панель трехслойная покрытия ПТКМК 4900.1000.200-ОЦ 0,8 ПЭпл/0,8 ПЭпл со стальными облицовками и утеплителем из минеральной ваты</t>
  </si>
  <si>
    <t>Панель трехслойная покрытия ПТКМК 4410.1000.200-ОЦ 0,8 ПЭпл/0,8 ПЭпл со стальными облицовками и утеплителем из минеральной ваты</t>
  </si>
  <si>
    <t>Панель трехслойная покрытия ПТКМК 6640.1000.200-ОЦ 0,8 ПЭпл/0,8 ПЭпл со стальными облицовками и утеплителем из минеральной ваты</t>
  </si>
  <si>
    <t>Панель трехслойная покрытия ПТКМК 2980.1000.200-ОЦ 0,8 ПЭпл/0,8 ПЭпл со стальными облицовками и утеплителем из минеральной ваты</t>
  </si>
  <si>
    <t>Элемент доборный ВР1-8 8ГК.333.377-07 ТИ 084-2012</t>
  </si>
  <si>
    <t>Элемент доборный Н4 8ГК.333.144-01 ТИ 084-2012</t>
  </si>
  <si>
    <t>Элемент доборный НВ-14 8ГК.135.394-16 ТИ 084-2012</t>
  </si>
  <si>
    <t>Элемент доборный НН-11 8ГК.135.393-12 ТИ 084-2012</t>
  </si>
  <si>
    <t>Элемент доборный ПК4-5 8ГК.333.246-04 ТИ 084-2012</t>
  </si>
  <si>
    <t>Элемент доборный ПО6-2 8ГК.333.145-01 ТИ 084-2012</t>
  </si>
  <si>
    <t>Элемент доборный ПО14-19 8ГК.333.257-18 ТИ 084-2012</t>
  </si>
  <si>
    <t>Элемент доборный ПО16-6 8ГК.333.342-06 ТИ 084-2012</t>
  </si>
  <si>
    <t>Элемент доборный ПС2-15 8ГК.333.249-12 ТИ 084-2012</t>
  </si>
  <si>
    <t>Элемент доборный ПС4-18 8ГК.333.281-16 ТИ 084-2012</t>
  </si>
  <si>
    <t>Элемент доборный ПС5-5 8ГК.333.278-04 ТИ 084-2012</t>
  </si>
  <si>
    <t>Нащельник ПС1-9 ТИ 084-2012</t>
  </si>
  <si>
    <t>Нащельник ПН2-13 ТИ 084-2012</t>
  </si>
  <si>
    <t>Элемент доборный У-8 8ГК.135.669-07 ТИ 084-2012</t>
  </si>
  <si>
    <t>Элемент доборный НВ-8 8ГК.135.394-10 ТИ 084-2012</t>
  </si>
  <si>
    <t>Элемент доборный НВ-8 8ГК.135.394-14 ТИ 084-2012</t>
  </si>
  <si>
    <t>Элемент доборный ПС1-8 8ГК.135.693-08 ТИ 084-2012</t>
  </si>
  <si>
    <t>Элемент доборный ПС1-138 8ГК.135.693-138 ТИ 084-2012</t>
  </si>
  <si>
    <t>Элемент доборный ПС2-1 8ГК.333.249-00 ТИ 084-2012</t>
  </si>
  <si>
    <t>Элемент доборный ПС5-4 8ГК.333.278-03 ТИ 084-2012</t>
  </si>
  <si>
    <t>Элемент доборный ПО16-5 8ГК.333.342-06 ТИ 084-2012</t>
  </si>
  <si>
    <t>Элемент доборный НЩ4-4 8ГК.333.145-03 ТИ 084-2012</t>
  </si>
  <si>
    <t>Элемент доборный Н4-2 8ГК.333.144-01 ТИ 084-2012</t>
  </si>
  <si>
    <t>Элемент доборный НВ-12 8ГК.135.394-14 ТИ 084-2012</t>
  </si>
  <si>
    <t>Элемент доборный ПО7 8ГК.ЗЗЗ.156-00 ТИ 084-2012</t>
  </si>
  <si>
    <t>Элемент доборный ПН2-13 8ГК.333.277-12 ТИ 084-2012</t>
  </si>
  <si>
    <t>00ЦБ-000108</t>
  </si>
  <si>
    <t>Фольга ДПРХМ 0,06х100 НД АД1 ГОСТ 618-2014</t>
  </si>
  <si>
    <t>Фольга ДПРНМ 0,06х500 НД АД5 ГОСТ 618-2014</t>
  </si>
  <si>
    <t>Фольга ДПРНМ 0,06х500 НД АД1 или А5</t>
  </si>
  <si>
    <t>00ЦБ-000109</t>
  </si>
  <si>
    <t>Воздуховод гибкий Aluduct ф254</t>
  </si>
  <si>
    <t>Воздуховод гибкий Aluduct ф160</t>
  </si>
  <si>
    <t>Воздуховод гибкий Aluduct ф125</t>
  </si>
  <si>
    <t>Воздуховод гибкий Aluduct ф102</t>
  </si>
  <si>
    <t>Воздуховод гибкий неизолированный Aluduct ф160</t>
  </si>
  <si>
    <t>Воздуховод гибкий неизолированный Aluduct ф203</t>
  </si>
  <si>
    <t>Воздуховод гибкий неизолированный Aluduct ф254</t>
  </si>
  <si>
    <t>Лючок для замера параметров воздуха ЛП А1К 151.000</t>
  </si>
  <si>
    <t>Зонт круглый ф160 по типу сер. 5.904-51</t>
  </si>
  <si>
    <t>Зонт круглый ф200 ЗК.00.000 сер. 5.904-51</t>
  </si>
  <si>
    <t>Зонт круглый ф250 ЗК.00.000-01 сер. 5.904-51</t>
  </si>
  <si>
    <t>Зонт круглый ф315 ЗК.00.000-02 сер. 5.904-51</t>
  </si>
  <si>
    <t>Зонт круглый ф400 ЗК.00.000-03 сер. 5.904-51</t>
  </si>
  <si>
    <t>Зонт круглый ф125 по типу сер. 5.904-51</t>
  </si>
  <si>
    <t>Зонт круглый ф100 по типу сер. 5.904-51</t>
  </si>
  <si>
    <t>Диффузор четырехсторонний 4АПР 300х300+3КСДМС</t>
  </si>
  <si>
    <t>Диффузор четырехсторонний 4АПР 600х600+3КСДМС</t>
  </si>
  <si>
    <t>Диффузор четырехсторонний 4АПР 300х600+3КСДМС</t>
  </si>
  <si>
    <t>Диффузор круглый ф100 ДПУ-М</t>
  </si>
  <si>
    <t>Диффузор четырехсторонний 4АПР 375х375+3КСДМС</t>
  </si>
  <si>
    <t>Диффузор четырехсторонний 4АПР 300х450+3КСДМС</t>
  </si>
  <si>
    <t>Узел прохода без клапана ф200 УП1 сер. 5.904-45</t>
  </si>
  <si>
    <t>Дефлектор ф200 по типу сер. 5.904-51</t>
  </si>
  <si>
    <t>Устройство воздухоприемное РОН 220-650х620-С-А</t>
  </si>
  <si>
    <t>Устройство воздухоприемное РОН 220-450х270-С-А</t>
  </si>
  <si>
    <t>Устройство воздухоприемное РОН 220-550х470-С-А</t>
  </si>
  <si>
    <t>Устройство воздухоприемное РОН 220-1200х470-С-А</t>
  </si>
  <si>
    <t>Устройство воздухоприемное РОН 110-900х300-50-Ц</t>
  </si>
  <si>
    <t>Устройство воздухоприемное РОН 220-400х620-0-А</t>
  </si>
  <si>
    <t>Решетка вентиляционная АРН+С 300х100 регулируемая</t>
  </si>
  <si>
    <t>Решетка вентиляционная АМР-К 400х100 регулируемая</t>
  </si>
  <si>
    <t>Решетка вентиляционная АМР-К 500х250 регулируемая</t>
  </si>
  <si>
    <t>Шумоглушитель SG 40-20/6 L=600мм</t>
  </si>
  <si>
    <t>Вставка карманная фильтрующая WFR 60-35 EU7</t>
  </si>
  <si>
    <t>Фильтр карманный FKR 60-35</t>
  </si>
  <si>
    <t>Решетка вентиляционная КМН 200х100</t>
  </si>
  <si>
    <t>Дроссель-клапан ДКСк-О-100</t>
  </si>
  <si>
    <t>Решетка АМР 200х100 регулируемая</t>
  </si>
  <si>
    <t>Решетка вентиляционная АРН+С 1200х900 наружная</t>
  </si>
  <si>
    <t>Хомут для воздуховода BHV диам.160</t>
  </si>
  <si>
    <t>Хомут для воздуховода BHV диам.200</t>
  </si>
  <si>
    <t>Хомут для воздуховода BHV диам.125</t>
  </si>
  <si>
    <t>Переход L=300мм, s=0,7мм Ø200/Ø160</t>
  </si>
  <si>
    <t>Переход L=300мм, s=0,7мм Ø250/Ø200</t>
  </si>
  <si>
    <t>Устройство воздухоприемное РОН 220-250х170-С-А</t>
  </si>
  <si>
    <t>Хомут для воздуховода BHV диам.250</t>
  </si>
  <si>
    <t>Хомут для воздуховода BHV диам.100</t>
  </si>
  <si>
    <t>Крестовина s=0,5мм Ø100</t>
  </si>
  <si>
    <t>Решетка АМР 600х150 регулируемая</t>
  </si>
  <si>
    <t>Решетка вентиляционная АМР-К 350х100 регулируемая</t>
  </si>
  <si>
    <t>Хомут для воздуховода BHV диам.315</t>
  </si>
  <si>
    <t>Клапан обратный НЕРПА-КО-600х1400-УХЛ 2-В-1000 исполнение взрывозащищенное; климатическое исполнение УХЛ2; рабочее давление 1000</t>
  </si>
  <si>
    <t>Решетка вентиляционная АМР-К 700х400 регулируемая</t>
  </si>
  <si>
    <t>Решетка наружная АРН-С 2500х2000</t>
  </si>
  <si>
    <t>Клапан обратный НЕРПА-КО-600х1600-УХЛ 2-В-1000 исполнение взрывозащищенное; климатическое исполнение УХЛ2; рабочее давление 1000</t>
  </si>
  <si>
    <t>Решетка вентиляционная АМР-К 500х700 регулируемая</t>
  </si>
  <si>
    <t>Решетка вентиляционная АМР-К 400х300 регулируемая</t>
  </si>
  <si>
    <t>Решетка наружная АРН-С 200х200 с защитной сеткой</t>
  </si>
  <si>
    <t>Решетка наружная АРН-С 800х800 с защитной сеткой</t>
  </si>
  <si>
    <t>Решетка наружная АРН-С 600х800 с защитной сеткой</t>
  </si>
  <si>
    <t>Решетка вентиляционная АМР-К 500х100 регулируемая</t>
  </si>
  <si>
    <t>Клапан обратный НЕРПА-КО-800х800-УХЛ2-В-1000 исполнение взрывозащищенное; климатическое исполнение УХЛ2; рабочее давление 1000</t>
  </si>
  <si>
    <t>Насадок ф560 НВК 00.00-06 Серия 3.904.2-26</t>
  </si>
  <si>
    <t>Решетка вентиляционная АМР-К 500х1200(h) регулируемая</t>
  </si>
  <si>
    <t>Устройство воздухоприемное РОН 130-650х650-30-Ц ТУ 25.99.29-288-40149153-2019</t>
  </si>
  <si>
    <t>Решетка вентиляционная АМР-К 500х1000(h) регулируемая</t>
  </si>
  <si>
    <t>Устройство воздухоприемное РОН 130-800*800-30-Ц ТУ 25.99.29-288-40149153-2019</t>
  </si>
  <si>
    <t>Решетка вентиляционная КМУ 300х100</t>
  </si>
  <si>
    <t>Решетка вентиляционная КМУ 300х150</t>
  </si>
  <si>
    <t>Зонт круглый ф160 ЗК.00.000 сер. 5.904-51</t>
  </si>
  <si>
    <t>Врезка прямоугольная 300х150мм длиной 100мм</t>
  </si>
  <si>
    <t>Зонт круглый ф125 ЗК.00.000 сер. 5.904-51</t>
  </si>
  <si>
    <t>Решетка вентиляционная круглая CG 125</t>
  </si>
  <si>
    <t>Врезка прямоугольная 300х100мм длиной 100мм</t>
  </si>
  <si>
    <t>Решетка вентиляционная АМР-К 600х150 регулируемая</t>
  </si>
  <si>
    <t>Решетка вентиляционная АМР-К 150х600 регулируемая</t>
  </si>
  <si>
    <t>Решетка наружная АРН-С 1300х900 с защитной сеткой RAL9016 ТУ 4863-049-53261172-2015</t>
  </si>
  <si>
    <t>Решетка наружная АРН-С 1500х900 с защитной сеткой RAL9016 ТУ 4863-049-53261172-2015</t>
  </si>
  <si>
    <t>Решетка наружная АРН-С 350х200 с защитной сеткой RAL9016 ТУ 4863-049-53261172-2015</t>
  </si>
  <si>
    <t>Решетка наружная АРН-С 400х600 с защитной сеткой RAL9016 ТУ 4863-049-53261172-2015</t>
  </si>
  <si>
    <t>Решетка наружная АРН-С 1500х1600 с защитной сеткой</t>
  </si>
  <si>
    <t>Решетка наружная АРН-С 600х1000 с защитной сеткой</t>
  </si>
  <si>
    <t>Решетка наружная АРН-С 2500х2000 с защитной сеткой</t>
  </si>
  <si>
    <t>00ЦБ-000111</t>
  </si>
  <si>
    <t>00ЦБ-000112</t>
  </si>
  <si>
    <t>Блок фильтров коалесцеров</t>
  </si>
  <si>
    <t>00ЦБ-000114</t>
  </si>
  <si>
    <t>Плита ПП-70 t=100мм ГОСТ 9573-2012 минераловатная</t>
  </si>
  <si>
    <t>Эковер Вент-Фасад 70 (1000*600*100) 4п/0,240</t>
  </si>
  <si>
    <t>Плита Пеноплэкс-35 t=20мм</t>
  </si>
  <si>
    <t>Пеноплэкс ОСНОВА (1185*585*20) 20п/0,278</t>
  </si>
  <si>
    <t>Мат прошивной теплоизоляционный МПБ-50/СТ2/ЭЗ-200 из базальтового супертонкого волокно в обкладке из стеклоткани ЭЗ-200 с двух сторон толщиной 50</t>
  </si>
  <si>
    <t>EURO-МПБ-50/Ст2 10000.1000.50 ТУ 5769-002-39397054-16</t>
  </si>
  <si>
    <t>Плита ПМ-40 ГОСТ 9573-2012 минераловатная 40мм</t>
  </si>
  <si>
    <t>Эковер Вент-Фасад 80 (1000*600*40) 10п/0,240</t>
  </si>
  <si>
    <t>Плита из каменной ваты Rockwool CONLIT SL 150 165кг/м3 40мм</t>
  </si>
  <si>
    <t>Плиты теплоизоляционные EURO - ЛИТ 150, 1000х600х40 (5 л) 1/0,12 м3</t>
  </si>
  <si>
    <t>Мат прошивной МПБ-50/СТ2/ЭЗ-200 толщиной 80 теплоизоляционный из базальтового супертонкого волокна в обкладке из стеклоткани ЭЗ-200 с двух сторон</t>
  </si>
  <si>
    <t>EURO-МПБ-50/Ст2 (6000.1000.80 ТУ 5769-002-39397054-16</t>
  </si>
  <si>
    <t>Мат прошивной МПБ-30/БТ2/ТБК-100 толщиной 30 из базальтового холста с обкладкой из базальтовой ткани</t>
  </si>
  <si>
    <t>МПБ-50/БТ2/ТБК-100 1000х500х30, 0,06м3</t>
  </si>
  <si>
    <t>Мат прошивной МПБ-30/БТ2/ТБК-100 толщиной 40 из базальтового холста с обкладкой из базальтовой ткани</t>
  </si>
  <si>
    <t>МПБ-50/БТ2/ТБК-100 1000х500х40, 0,08м3</t>
  </si>
  <si>
    <t>Мат прошивной МПБ-30/БТ2/ТБК-100 толщиной 50 из базальтового холста с обкладкой из базальтовой ткани</t>
  </si>
  <si>
    <t>EURO-МПБ-30-Бт2-10000.1000.50 ТУ 5769-002-39397054-16</t>
  </si>
  <si>
    <t>Мат прошивной МПБ-30/БТ2/ТБК-100 толщиной 60 из базальтового холста с обкладкой из базальтовой ткани</t>
  </si>
  <si>
    <t>EURO-МПБ-30 Бт2-10000.1000.60 ТУ 5769-002-39397054-16</t>
  </si>
  <si>
    <t>Мат прошивной МПБ-30/БТ2/ТБК-100 толщиной 80 из базальтового холста с обкладкой из базальтовой ткани</t>
  </si>
  <si>
    <t>EURO-МПБ-30 Бт2-6000.1000.80 ТУ 5769-002-39397054-16</t>
  </si>
  <si>
    <t>Мат прошивной МПБ-30/БТ2/ТБК-100 толщиной 90 из базальтового холста с обкладкой из базальтовой ткани</t>
  </si>
  <si>
    <t>EURO-МПБ-30 Бт2-5000.1000.90 ТУ 5769-002-39397054-16</t>
  </si>
  <si>
    <t>Шнур базальтовый ШБТ-30-С в оплетке из стеклянного ровинга</t>
  </si>
  <si>
    <t>ШБТизол-30-Б (70м/уп.)</t>
  </si>
  <si>
    <t>Мат прошивной МПБ-50/СТ2/ЭЗ-200 толщиной 50 теплоизоляционный из базальтового супертонкого волокна в обкладке из стеклоткани ЭЗ-200 с двух сторон</t>
  </si>
  <si>
    <t>00ЦБ-000116</t>
  </si>
  <si>
    <t>Фильтр сетчатый DN 150 РN 10,0 МПа 3688.001.Р.0/0.0007.УКПГ.000.0020.002.1-ТХ1.ОЛ3</t>
  </si>
  <si>
    <t>Фильтр сетчатый DN 50 РN 16,0 МПа 3688.001.Р.0/0.0007.УКПГ.000.0020.002.1-ТХ1.ОЛ4</t>
  </si>
  <si>
    <t>Фильтр сетчатый DN 50 РN 10,0 МПа 3688.001.Р.0/0.0007.УКПГ.000.0020.002.1-ТХ1.ОЛ5</t>
  </si>
  <si>
    <t>Фильтр сетчатый DN 150 PN 16,0 МПа 3688.001.Р.0/0.0007.УКПГ.000/0020.002.1-ТХ2.ОЛЗ</t>
  </si>
  <si>
    <t>Фильтр сетчатый DN 150 PN 10,0 МПа 3688.001.Р.0/0.0007.УКПГ.000/0020.002.1-ТХ2.ОЛ4</t>
  </si>
  <si>
    <t>Фильтр сетчатый DN 150 PN 4,0 МПа 3688.001.Р.0/0.0007.УКПГ.000/0020.002.1-ТХ2.ОЛ5</t>
  </si>
  <si>
    <t>Фильтр сетчатый DN 80 PN 10,0 МПа 3688.001.Р.0/0.0007.УКПГ.000/0020.002.1-ТХ2.ОЛ6</t>
  </si>
  <si>
    <t>Фильтр сетчатый DN 50 PN 16,0 МПа 3688.001.Р.0/0.0007.УКПГ.000/0020.002.1-ТХ2.ОЛ7</t>
  </si>
  <si>
    <t>Фильтр сетчатый DN 50 PN 4,0 МПа 3688.001.Р.0/0.0007.УКПГ.000/0020.002.1-ТХ2.ОЛ8</t>
  </si>
  <si>
    <t>00ЦБ-000117</t>
  </si>
  <si>
    <t>Упаковка</t>
  </si>
  <si>
    <t>00ЦБ-000120</t>
  </si>
  <si>
    <t>Стойка кабельная К1150цУХЛ1,5</t>
  </si>
  <si>
    <t>Лоток перфорированный прямой ЛМ 200х200 УТ2,5, из оцинкованной стали, L=2м, климатическое исполнение УТ2,5</t>
  </si>
  <si>
    <t>00ЦБ-000123</t>
  </si>
  <si>
    <t>Лоток кабельный прямой, неперфорированный оцинкованный LNplus100-200-1.5-3000</t>
  </si>
  <si>
    <t>Лоток кабельный прямой, неперфорированный оцинкованный LNplus100-300-1.5-3000</t>
  </si>
  <si>
    <t>Консоль кабельная, оцинкованная KSU300 L014417</t>
  </si>
  <si>
    <t>Консоль кабельная, оцинкованная KSU400 L014378</t>
  </si>
  <si>
    <t>Страт-профиль 41х41 L800 мм s:2,5 (тройная перфорация)</t>
  </si>
  <si>
    <t>Страт-профиль 41х41 L1000 мм s:2,5 (тройная перфорация)</t>
  </si>
  <si>
    <t>Разделитель лотковый H-80мм, L-3000 мм RL80-3000 L00443</t>
  </si>
  <si>
    <t>Проводник заземляющий PZU M6</t>
  </si>
  <si>
    <t>Страт-стойка усиленная 41х41 L400 мм s:2,5</t>
  </si>
  <si>
    <t>Консоль сварная усиленная тяжелая 300 мм</t>
  </si>
  <si>
    <t>Анкер латунный разрезной М8</t>
  </si>
  <si>
    <t>Шестигранный болт М10х30 мм DIN 933 (упак. 30 шт)</t>
  </si>
  <si>
    <t>Гайка канальная М10</t>
  </si>
  <si>
    <t>Шайба М10</t>
  </si>
  <si>
    <t>00ЦБ-000121</t>
  </si>
  <si>
    <t>Лестницы, стремянки, ограждения по серии 1 .450.3-7.94 в.2</t>
  </si>
  <si>
    <t>Л1 ЛГВ45-24.9</t>
  </si>
  <si>
    <t>Ол1 по типу ОЛГ45-12.24</t>
  </si>
  <si>
    <t>Л2 по типу ОЛГ45-36.9 Н=3400</t>
  </si>
  <si>
    <t>Ол2 по типу ОЛГ45-12.36 Н=3400</t>
  </si>
  <si>
    <t>Стр1 по типу СГ-46 Н=4650</t>
  </si>
  <si>
    <t>Огс1 по типу ОСГ-30 Н=2550</t>
  </si>
  <si>
    <t>00ЦБ-000122</t>
  </si>
  <si>
    <t>ВВГнг(А)-LS-6 3х95</t>
  </si>
  <si>
    <t>ВВГнг(А)-LS-6 3х120</t>
  </si>
  <si>
    <t>КВВГнг(А)-LS 4х4</t>
  </si>
  <si>
    <t>ВВГнг(А)-LS-1 5х16</t>
  </si>
  <si>
    <t>ВВГнг(А)-LS-1 5х95</t>
  </si>
  <si>
    <t>КИПЭВнг(А)-LS 4х2х0,6</t>
  </si>
  <si>
    <t>КВВГЭнг(А)-LS 10x1,5</t>
  </si>
  <si>
    <t>КВВГЭнг(А)-LS 10x2,5</t>
  </si>
  <si>
    <t>КВВГЭнг(А)-LS 14x2,5</t>
  </si>
  <si>
    <t>00ЦБ-000125</t>
  </si>
  <si>
    <t>Система регулирования подачи ингибитора (СРПИ) 3688.001.Р.0/0.0007.УКПГ.000.0923.029.3-ТК3.ОЛ1</t>
  </si>
  <si>
    <t>Система регулирования подачи ингибитора (СРПИ) 3688.001.Р.0/0.0007.УКПГ.000.0923.029.3-ТК3.ОЛ2</t>
  </si>
  <si>
    <t>Станок точильно-шлифовальный ТШ-1 (610х470х615)</t>
  </si>
  <si>
    <t>Станок сверлильный Зубр ЗСС-450</t>
  </si>
  <si>
    <t>Водонагреватель накопительного типа ВРТ-440-04 Реал "Стандарт" V=30лВодонагреватель накопительного типа ВРТ-440-04 Реал "Стандарт" V=30л</t>
  </si>
  <si>
    <t>Водонагреватель накопительного типа ВРТ-440-06 Реал "Стандарт" V=150л</t>
  </si>
  <si>
    <t>Система регулирования подачи ингибитора (СРПИ) 3688.001.Р.0/0.0007.УКПГ.000.3120.001-ТХ.ОЛ16</t>
  </si>
  <si>
    <t>Кран мостовой ручной однобалочный подвесной 3688.001.Р.0/0.0007.УКПГ.000.3120.001-ТХ.ОЛ15 грузоподъемностью 3,2 т, длина пролета 15,0 м</t>
  </si>
  <si>
    <t>Устройство вводно-распределительное, защищенного исполнения 3688.001.Р.0/0.0007.УКПГ.000.3120.001 -ЭО.ОЛ</t>
  </si>
  <si>
    <t>Система регулируемой подачи метанола (СРПИ) 3688.001.Р.0/0.0007.УКПГ.000.0020.002.1-ТХ1.ОЛ2</t>
  </si>
  <si>
    <t>Кран мостовой ручной однобалочный подвесной грузоподъемностью 3,2т, длина пролета 15м. 3688.001.П.0/0.0007.УКПГ.000.0020.002.1-ТХ1.ОЛ1</t>
  </si>
  <si>
    <t>Устройство отбора проб УОП-Г-400-100 по типу ТУ 3667-084-00158758-2010</t>
  </si>
  <si>
    <t>Устройство отбора проб УОП-Г-300-160 по типу ТУ 3667-084-00158758-2010</t>
  </si>
  <si>
    <t>Устройство отбора проб УОП-НР-150-100 по типу ТУ 3667-084-00158758-2010</t>
  </si>
  <si>
    <t>Устройство отбора проб УОП-НР-50-100 по типу ТУ 3667-084-00158758-2010</t>
  </si>
  <si>
    <t>Устройство отбора проб УОП-НР-50-160 по типу ТУ 3667-084-00158758-2010</t>
  </si>
  <si>
    <t>Устройство отбора проб УОП-НР-50-40 по типу ТУ 3667-084-00158758-2010</t>
  </si>
  <si>
    <t>Устройство отбора проб УОП-НР-80-100 по типу ТУ 3667-084-00158758-2010</t>
  </si>
  <si>
    <t>Устройство отбора проб УОП-НР-150-160 по типу ТУ 3667-084-00158758-2010</t>
  </si>
  <si>
    <t>Устройство отбора проб УОП-НР-150-40 по типу ТУ 3667-084-00158758-2010</t>
  </si>
  <si>
    <t>Устройство отбора проб УОП-Г-500-160 по типу ТУ 3667-084-00158758-2010</t>
  </si>
  <si>
    <t>Система регулирования подачи ингибитора (СРПИ) 3688.001.Р.0/0.0007.УКПГ.000.0020.002.1-ТХ.ОЛ1</t>
  </si>
  <si>
    <t>Кран мостовой 3688.001.Р.0/0.0007.УКПГ.000.0020.002.1-ТХ2.ОЛ2 подвесной электрический однобалочный грузоподъемностью 5,0 т, длина пролета 15,0 м</t>
  </si>
  <si>
    <t>Устройство низковольтное комплектное 3688.001.Р.0/0.0007.УКПГ.000.3120.001-ЭМ.ОЛ1</t>
  </si>
  <si>
    <t>Устройство низковольтное комплектное 3688.001.Р.0/0.0007.УКПГ.000.3120.001-ЭМ.ОЛ2</t>
  </si>
  <si>
    <t>Устройство вводно-распределительное 3688.001.Р.0/0.0007.УКПГ.000.3120.001-ЭМ.ОЛ3</t>
  </si>
  <si>
    <t>Оборудование автоматизированной системы управления технологическими процессами ЭСН в составе: 3688.001.Р.00.0007.КЭ.000.0923.000-АСУТП.ОЛ</t>
  </si>
  <si>
    <t>00ЦБ-000128</t>
  </si>
  <si>
    <t>Металлорукав ГЕРДА-МГ-22-Н-нг-ХЛ ТУ 4833-011-76960731-2008</t>
  </si>
  <si>
    <t>Герметичный металлорукав ГЕРДА-МГ-22-Н-нг-ХЛ (ТУ 4833-011-76960731-2008)</t>
  </si>
  <si>
    <t>Гайка плоская ГП-М40х1,5</t>
  </si>
  <si>
    <t>Гайка ГП-М40х1,5</t>
  </si>
  <si>
    <t>Соединитель металлорукава ГЕРДА-СГ-22-Н-М22х1,5</t>
  </si>
  <si>
    <t>Соединитель металлорукава ГЕРДА-СГ-22-Н-М25х1,5 (ТУ 1690-020-45416838-2008)</t>
  </si>
  <si>
    <t>Гайка плоская ГП-М25х1,5</t>
  </si>
  <si>
    <t>Гайка ГП-М25х1,5</t>
  </si>
  <si>
    <t>Соединитель металлорукава ГЕРДА-СГ-35-Н-М40х1,5</t>
  </si>
  <si>
    <t>Соединитель металлорукава ГЕРДА-СГ-35-Н-М40х1,5 (ТУ 1690-020-45416838-2008)</t>
  </si>
  <si>
    <t>00ЦБ-000132</t>
  </si>
  <si>
    <t>Знак дорожный 3.24 "Ограничение максимальной скорости" ГОСТ Р 52290-2004 типоразмер I (600мм)</t>
  </si>
  <si>
    <t>Стойка СКМ 3.35 Серия 3.503.9-80.1 металлическая</t>
  </si>
  <si>
    <t>00ЦБ-000134</t>
  </si>
  <si>
    <t>ПуГВнг(А)-LS-ХЛ 1х4-450/750В (PE) ж/з</t>
  </si>
  <si>
    <t>ПуГВнг(А)-LS-ХЛ 1х4 (PE) ж/з</t>
  </si>
  <si>
    <t>ИнСил-ОЭфкмКнг(А)-FRLS-ХЛ 2х2х1,0-660</t>
  </si>
  <si>
    <t>ИнСил-ОЭфкмКнг(А)-FRLS-ХЛ 14х1,0-660</t>
  </si>
  <si>
    <t>ИнСил-ОЭфкмКнг(А)-LS-ХЛ 2х2х1,5-660</t>
  </si>
  <si>
    <t>Вз-ВБШвнг(А)-LS-ХЛ 5х35мк (N,PE)-1</t>
  </si>
  <si>
    <t>Вз-ВБШвнг(А)-LS-ХЛ 5х10мк (N,PE)-1</t>
  </si>
  <si>
    <t>ПуГВВнг(А)-LS 1х6 ж/з</t>
  </si>
  <si>
    <t>Провод силовой ПуГВнг(А)-LS 1х6ж/з ТРТС</t>
  </si>
  <si>
    <t>ВВГнг(А)-ХЛ 4х150мс (N), мс(PE)-1,0</t>
  </si>
  <si>
    <t>ВБШвнг(А)-ХЛ 5х70мс (N,PE)</t>
  </si>
  <si>
    <t>Кабель ХОЛДКАБ РэПнг(А)-HF 2ХЛ 1х120мк/50 6/10 (SHF2) ТУ 16.К73.164-2017</t>
  </si>
  <si>
    <t>Кабель ХОЛДКАБ РэБПнг(А)-HF 2ХЛ 5х185мк(N,PE)</t>
  </si>
  <si>
    <t>ВБШвнг(А)-ХЛ 5х16мк (N,PE)</t>
  </si>
  <si>
    <t>Кабель ДПС-008E04-7,0/0,4-Х-нг(А)-LS</t>
  </si>
  <si>
    <t>ИнСил-ОЭмКвнг(А)-LS-ХЛ 19х1,5л-660</t>
  </si>
  <si>
    <t>ИнСил-ОЭмКвнг(А)-LS-ХЛ 2х2х1,0л-660</t>
  </si>
  <si>
    <t>ИнСил-ОЭмКнг(А)-LS-ХЛ 2х2х1,5-660</t>
  </si>
  <si>
    <t>ИнСил-ОЭмКнг(А)-LS-ХЛ 4х2х1,5-660</t>
  </si>
  <si>
    <t>ИнСил-ОЭмКнг(А)-LS-ХЛ 6х2х1,5-660</t>
  </si>
  <si>
    <t>ИнСил-ОЭмКнг(А)-LS-ХЛ 6х2х1,0-660</t>
  </si>
  <si>
    <t>Кабель ДПО-004Е04-06-2,7/0,З-Х-нг(А)-LS</t>
  </si>
  <si>
    <t>ДПО-нг(А)-HF-04У (1х4)-2,7кН</t>
  </si>
  <si>
    <t>ИнСил-ОЭмнг(А)-LS-ХЛ 4х1,5л-660</t>
  </si>
  <si>
    <t>ИнСил-ОЭмнг(А)-LS-ХЛ 5х1,5л-660</t>
  </si>
  <si>
    <t>ИнСил-ОЭмнг(А)-LS-ХЛ 10х1,5л-660</t>
  </si>
  <si>
    <t>ИнСил-ОЭмнг(А)-LS-ХЛ 14х1,5л-660</t>
  </si>
  <si>
    <t>ИнСил-ОЭмнг(А)-LS-ХЛ 19х1,5л-660</t>
  </si>
  <si>
    <t>ИнСил-ОЭмнг(А)-LS-ХЛ 2х2х1,0л-660</t>
  </si>
  <si>
    <t>ИнСил-ОЭмКнг(А)-LS-ХЛ 10х1,5л-660</t>
  </si>
  <si>
    <t>ИнСил-ОЭмКнг(А)-LS-ХЛ 4х2,5л-660</t>
  </si>
  <si>
    <t>ИнСил-ОЭмКнг(А)-LS-ХЛ 2х2х1,0л-660</t>
  </si>
  <si>
    <t>Кабель ХОЛДКАБ РэПнг(А)-HF 2ХЛ 1х150мк/95-8,7/15</t>
  </si>
  <si>
    <t>ИнСил-ОЭфкмКнг(А)-LS-ХЛ 2х2х1,0-660 синий цвет</t>
  </si>
  <si>
    <t>ИнСил-ОЭфкмКнг(А)-LS-ХЛ 2х2х1,0-660</t>
  </si>
  <si>
    <t>ИнСил-ОЭфкмКнг(А)-LS-ХЛ 12х1,0-660</t>
  </si>
  <si>
    <t>ИнСил-ОЭмКнг(А)-LS-ХЛ 2х2х1,0-660</t>
  </si>
  <si>
    <t>СПЕЦЛАН F/UTP Cat 5е PVC LS нг(A)-LS 4x2x0,52</t>
  </si>
  <si>
    <t>ИнСил-ИЭОЭфкмКнг(А)-LS-ХЛ 4х2х1-660</t>
  </si>
  <si>
    <t>ИнСил-ОЭмKнг(А)-LS-ХЛ 7х1,0-660</t>
  </si>
  <si>
    <t>ИнСил-ИЭОЭмКнг(А)-LS-ХЛ 3х2х1-660</t>
  </si>
  <si>
    <t>ИнСил-ОЭмКнг(А)-LS-ХЛ 3х2х1,0-660</t>
  </si>
  <si>
    <t>ИнСил-ОЭмКнг(А)-LS 6х1,0-660</t>
  </si>
  <si>
    <t>Кабель СПЕЦЛАН FTP-5КГнг(D)-FRLS 4х2х0,52</t>
  </si>
  <si>
    <t>ИнСил-ОЭфкмКнг(А)-LS-ХЛ 7х1,0-660</t>
  </si>
  <si>
    <t>ИнСил-ОЭфкмKнг(А)-LS-ХЛ 2х2х1,0-660</t>
  </si>
  <si>
    <t>ВВГнг(А)-LS 3х1,5ок(N, PE)-0,66</t>
  </si>
  <si>
    <t>ВВГнг(А)-LS 3х2,5ок(N, PE)-0,66</t>
  </si>
  <si>
    <t>ВВГнг(А)-LS 5х10ок(N, PE)-0,66</t>
  </si>
  <si>
    <t>Кабель ХОЛДКАБ РэПнг(А)-HF 2ХЛ 1х120мк/50 8,7/15кВ (SHF2)</t>
  </si>
  <si>
    <t>ПуГВ 1х25-450/750В</t>
  </si>
  <si>
    <t>ВВГнг(А)-ХЛ 3х1,5-0,66</t>
  </si>
  <si>
    <t>ВВГнг(А)-LS 3х1,5-0,66</t>
  </si>
  <si>
    <t>ПуГВ 1х16-450/750В</t>
  </si>
  <si>
    <t>ИнСил-ОЭфкмКнг(А)-LS 4х1,0-660</t>
  </si>
  <si>
    <t>ИнСил-ОЭфкмКнг(А)-LS 2х2х1,0-660</t>
  </si>
  <si>
    <t>ВВГнг(А)-LS 4х1,5ок(N, PE)-0,66</t>
  </si>
  <si>
    <t>ВВГнг(А)-FRLS 3х1,5ок (N,РЕ)-0,66</t>
  </si>
  <si>
    <t>ВВГнг(А)-FRLS 5х2,5ок (N,РЕ)-0,66</t>
  </si>
  <si>
    <t>ВВГнг(А)-LS 4х10ок(N, РЕ)-1,0</t>
  </si>
  <si>
    <t>ВВГнг(А)-LS 5х50ок(N, РЕ)-1,0</t>
  </si>
  <si>
    <t>ВВГнг(А)-FRLS 3х2,5ок(N, РЕ)-0,66</t>
  </si>
  <si>
    <t>ВВГнг(А)-FRLS 5х16ок(N, РЕ)-0,66</t>
  </si>
  <si>
    <t>ВВГнг(А)-FRLS 5х25ок(N, РЕ)-0,66</t>
  </si>
  <si>
    <t>ВБШвнг(А)-FRLS 4х1,5ок(N, РЕ)-0,66</t>
  </si>
  <si>
    <t>ВБШвнг(А)-ХЛ 3х1,5ок(N,РЕ)-0,66</t>
  </si>
  <si>
    <t>ВБШвнг(А)-ХЛ 4х1,5ок(N,РЕ)-0,66</t>
  </si>
  <si>
    <t>ВБШвнг(А)-ХЛ 5х1,5ок(N,РЕ)-0,66</t>
  </si>
  <si>
    <t>ВБШвнг(А)-LS 3х1,5ок(N, РЕ)-0,66</t>
  </si>
  <si>
    <t>ВБШвнг(А)-LS 4х1,5ок(N, РЕ)-0,66</t>
  </si>
  <si>
    <t>КВВГнг(А)-LS 4х1,5-0,66</t>
  </si>
  <si>
    <t>КВВГнг(А)-LS 7х1,5-0,66</t>
  </si>
  <si>
    <t>КВВГнг(А)-ХЛ 4х1,5-0,66</t>
  </si>
  <si>
    <t>КВБбШвнг(А)-LS 4х1,5-0,66</t>
  </si>
  <si>
    <t>КВБбШвнг(А)-ХЛ 4х1,5-0,66</t>
  </si>
  <si>
    <t>КГ-Н 4х1,5-0,66</t>
  </si>
  <si>
    <t>КГн-ХЛ 4х1,5-0,66</t>
  </si>
  <si>
    <t>Кабель силовой КГТП-ХЛ 4х1,5N220/380 -2ТРТС</t>
  </si>
  <si>
    <t>ПуГВВнг(А)-LS 1х4-0,45</t>
  </si>
  <si>
    <t>ПуГВВнг(А)-LS 1х6-0,45</t>
  </si>
  <si>
    <t>Провод силовой ПуГВнг(А)-LS 1х6 ж/з</t>
  </si>
  <si>
    <t>ПуГВВнг(А)-LS 1х10-0,45</t>
  </si>
  <si>
    <t>Провод силовой ПуГВнг(А)-LS 1х10с ТРТС</t>
  </si>
  <si>
    <t>ПуГВВнг(А)-LS 1х25-0,45</t>
  </si>
  <si>
    <t>Провод установочный ПуГВнг(А)-LS 1х25Желто-зеленый барабан</t>
  </si>
  <si>
    <t>ПуГВВнг(А)-LS 1х6</t>
  </si>
  <si>
    <t>ВВГнг(А)-LS 2х1,5ок(N)-0,66</t>
  </si>
  <si>
    <t>ВВГнг(А)-FRLS 2х1,5 ок(N)-0,66</t>
  </si>
  <si>
    <t>Кабель ХОЛДКАБ РэПнг(А)-HF 2ХЛ 5х185мк/50-1</t>
  </si>
  <si>
    <t>Кабель ХОЛДКАБ РэПнг(А)-HF 2ХЛ 5х240мк/70-1</t>
  </si>
  <si>
    <t>ВВГнг(А)-FRLS-ХЛ 3х16-1</t>
  </si>
  <si>
    <t>ВВГнг(А)-FRLS-ХЛ 3х1,5-1</t>
  </si>
  <si>
    <t>KBBГнг(A)-LS-ХЛ 7x2,5</t>
  </si>
  <si>
    <t>KBBГнг(A)-LS-ХЛ 4x1,0</t>
  </si>
  <si>
    <t>KBBГнг(A)-LS-ХЛ 7x1,0</t>
  </si>
  <si>
    <t>KBBГнг(A)-LS-ХЛ 14x1,0</t>
  </si>
  <si>
    <t>ВБШвнг(А)-ХЛ 2х25мк(N, PE)-0,66</t>
  </si>
  <si>
    <t>ВБШвнг(А)-ХЛ 3х2,5ок(N, PE)-0,66</t>
  </si>
  <si>
    <t>ВБШвнг(А)-ХЛ 3х4ок(N, PE)-0,66</t>
  </si>
  <si>
    <t>ВБШвнг(А)-ХЛ 3х6ок(N, PE)-0,66</t>
  </si>
  <si>
    <t>ВБШвнг(А)-ХЛ 3х10ок(N, PE)-0,66</t>
  </si>
  <si>
    <t>ВБШвнг(А)-ХЛ 4х4ок(N, PE)-0,66</t>
  </si>
  <si>
    <t>ВБШвнг(А)-ХЛ 5х6ок(N, PE)-0,66</t>
  </si>
  <si>
    <t>ВБШвнг(А)-ХЛ 5х25мк(N, PE)-0,66</t>
  </si>
  <si>
    <t>ВБШвнг(А)-ХЛ 5х35мк(N, PE)-0,66</t>
  </si>
  <si>
    <t>ВБШвнг(А)-ХЛ 5х50мк(N, PE)-0,66</t>
  </si>
  <si>
    <t>ВБШвнг(А)-ХЛ 5х95мк(N, PE)-0,66</t>
  </si>
  <si>
    <t>ВБШвнг(А)-ХЛ 5х150мк(N, PE)-0,66</t>
  </si>
  <si>
    <t>ВБШвнг(А)-ХЛ 5х240мк(N, PE)-0,66</t>
  </si>
  <si>
    <t>ВВГнг(А)-ХЛ 2х2,5 ок(N)-0,66</t>
  </si>
  <si>
    <t>ВВГнг(А)-ХЛ 3х2,5 ок(N)-0,66</t>
  </si>
  <si>
    <t>КВБбШнг(А)-ХЛ 4х1,5-0,66</t>
  </si>
  <si>
    <t>ПуГВ-ХЛ 1х4-450/750В ж/з</t>
  </si>
  <si>
    <t>ПуГВ-ХЛ 1х6-450/750В ж/з</t>
  </si>
  <si>
    <t>ПуГВ-ХЛ 1х10-450/750В ж/з</t>
  </si>
  <si>
    <t>ПуГВ-ХЛ 1х16-450/750В ж/з</t>
  </si>
  <si>
    <t>ПуГВ-ХЛ 1х25-450/750В ж/з</t>
  </si>
  <si>
    <t>ДПО-нг(А)-HF-04У(1х4)-2,7кН</t>
  </si>
  <si>
    <t>ДПО-нг(А)-HF-08У(1х8)-2,7кН</t>
  </si>
  <si>
    <t>ДОЛ-нг(А)-HF-04У(1х4)-2,7кН</t>
  </si>
  <si>
    <t>ИнСил-ОЭмКнг(А)-LS-ХЛ 19х1,5-660</t>
  </si>
  <si>
    <t>ИнСил-Вз-ОЭфкмКнг(А)-LS-ХЛ 2х2х1,0-660</t>
  </si>
  <si>
    <t>ИнСил-Вз-ОЭфкмКнг(А)-FRLS-ХЛ 2х2х1,0-660</t>
  </si>
  <si>
    <t>ИнСил-Вз-ИЭОЭфкмКнг(А)-LS-ХЛ 3х2х1,0-660</t>
  </si>
  <si>
    <t>ИнСил-Вз-ОЭфкмКнг(А)-LS-ХЛ 4х2х1,0-660</t>
  </si>
  <si>
    <t>ИнСил-Вз-ИЭОЭфкмКнг(А)- LS-ХЛ 4х2х1,0-660</t>
  </si>
  <si>
    <t>ИнСил-Вз-ОЭфкмКнг(А)-LS-ХЛ 5х2х1,0-660</t>
  </si>
  <si>
    <t>ИнСил-Вз-ИЭОЭфкмКнг(А)- LS-ХЛ 5х2х1,0-660</t>
  </si>
  <si>
    <t>ИнСил-Вз-ОЭфкмКнг(А)-LS-ХЛ 6х2х1,0-660</t>
  </si>
  <si>
    <t>ИнСил-Вз-ОЭфкмКнг(А)-LS-ХЛ 7х2х1,0-660</t>
  </si>
  <si>
    <t>ИнСил-Вз-ОЭфкмКнг(А)-LS-ХЛ 8х2х1,0-660</t>
  </si>
  <si>
    <t>ИнСил-Вз-ОЭфкмКнг(А)-LS-ХЛ 10х2х1,0-660</t>
  </si>
  <si>
    <t>ИнСил-Вз-ОЭфкмКнг(А)-LS-ХЛ 7х1,0-660</t>
  </si>
  <si>
    <t>ИнСил-Вз-ОЭфкмКнг(А)-LS-ХЛ 10х1,0-660</t>
  </si>
  <si>
    <t>ИнСил-Вз-ОЭфкмКнг(А)-LS-ХЛ 12х1,0-660</t>
  </si>
  <si>
    <t>ИнСил-Вз-ОЭфкмКнг(А)-LS-ХЛ 27х1,0-660</t>
  </si>
  <si>
    <t>ВБШвнг(А)-ХЛ 5х240мс(N,PE)-1</t>
  </si>
  <si>
    <t>ВБШвнг(А)-ХЛ 5х70мс (N,PE)-1кВ</t>
  </si>
  <si>
    <t>ВБШвнг(А)-ХЛ 5х95мс (N,PE)-1кВ</t>
  </si>
  <si>
    <t>ВБШвнг(А)-ХЛ 5х120мс (N,PE)-1</t>
  </si>
  <si>
    <t>ВБШвнг(А)-ХЛ 5х150мс (N,PE)-1</t>
  </si>
  <si>
    <t>ВБШвнг(А)-ХЛ 5х185мс (N,PE)-1</t>
  </si>
  <si>
    <t>Вз-ВБШвнг(А)-LS-ХЛ 5х6ок (N,PE)-0,66</t>
  </si>
  <si>
    <t>Вз-ВБШвнг(А)-LS-ХЛ 3х10мк (N,PE)-1</t>
  </si>
  <si>
    <t>Вз-ВБШвнг(А)-LS-ХЛ 3х6ок (N,PE)-0,66</t>
  </si>
  <si>
    <t>Вз-КВБбШвнг(А)-LS-ХЛ 14х1,5-0,66</t>
  </si>
  <si>
    <t>00ЦБ-000135</t>
  </si>
  <si>
    <t>Трансформатор тока ТОЛ-НТЗ-35</t>
  </si>
  <si>
    <t>00ЦБ-000140</t>
  </si>
  <si>
    <t>Провод медный гибкий МГ 4,0 ТУ 16-705.466-87</t>
  </si>
  <si>
    <t>Повторитель состояния контактного датчика D1030S «GM International»</t>
  </si>
  <si>
    <t>Релейный модуль PLC-RPT-230AC/21-21/SO46/HI 1079389 «Phoenix Contact»</t>
  </si>
  <si>
    <t>Резистор 1 кОм</t>
  </si>
  <si>
    <t>CF-100 (С1-4) 1Вт, 1 кОм, 5%, Резистор углеродистый</t>
  </si>
  <si>
    <t>Резистор 10кОм</t>
  </si>
  <si>
    <t>CF-100 (С1-4) 1Вт, 10 кОм, 5%, Резистор углеродистый</t>
  </si>
  <si>
    <t>Полоса, прокат сортовой стальной горячекатаный полосовой 4х16-ОН ГОСТ 103-2006/Ст3сп ГОСТ 535-2005</t>
  </si>
  <si>
    <t>Эмаль серая ХВ-124 ГОСТ 10144-89</t>
  </si>
  <si>
    <t>Грунтовка фенольная ФЛ-03К ГОСТ 9109-81</t>
  </si>
  <si>
    <t>Базальтовое супертонкое волокно БСТВ</t>
  </si>
  <si>
    <t>Мастика герметизирующая МГКП ТУ 5772-014-17297211-2005</t>
  </si>
  <si>
    <t>Мастика герметизирующая МГКП 15 кг</t>
  </si>
  <si>
    <t>Лоток перфорированный с крышкой, L=2500 мм OLSERO LSRP-100-50 S1.5 L2500, арт. 721102 «ЕКА групп»</t>
  </si>
  <si>
    <t>Отвод 90о c крышкой RLST90-100-50 S1.5, арт. 740102 «ЕКА групп»</t>
  </si>
  <si>
    <t>Спуск угловой 90о с крышкой DLST90-100-50 S1.5, арт. 740902 «ЕКА групп»</t>
  </si>
  <si>
    <t>Подъем угловой 90о с крышкой ULST90-100-50 S1.5, арт. 740502 «ЕКА групп»</t>
  </si>
  <si>
    <t>Комплект крепежа для лотка</t>
  </si>
  <si>
    <t>Консоль вертикальная КВ7-200, арт. 811102 «ЕКА групп»</t>
  </si>
  <si>
    <t>Консоль подвеса КПЛН-150, арт. 812401 «ЕКА групп»</t>
  </si>
  <si>
    <t>Профиль Z-образный перфорированный ТУ 36.22.21.00.021-91 ZП45х25 У1</t>
  </si>
  <si>
    <t>Кабельный ввод, изготовленный из никелированной латуни, размером 25 с резьбой М25х1,5, наружный диаметр кабеля 9,0-18,0 мм ВК-Л-ВЭЛ 17-25-М25-ЕхеG-В1,</t>
  </si>
  <si>
    <t>NИ КВ 25 1Ex d IIC Gb / 0Ex ia IIC Ga / 1Ex e IIC Gb / 2Ex nR IIC Gc / Ex ta IIIC Da IP66 / IP68 Кабельный ввод под небронированный кабель 12-18 мм; р</t>
  </si>
  <si>
    <t>Наконечник кабельный 4-5-3-М-УХЛ3 ГОСТ 7386-80</t>
  </si>
  <si>
    <t>Наконечник медный ТМ 4-5-3</t>
  </si>
  <si>
    <t>Комплектующие клеммиков:Проходная 2-х проводная клемма, цвет серый, сечение подключаемого провода 0,14…2,5 мм2 UT 2,5 3044076 ООО «НПО «АвалонЭлектро</t>
  </si>
  <si>
    <t>3044076 ( UT-2,5 ), Клемма проходная</t>
  </si>
  <si>
    <t>Комплектующие клеммиков: Концевая крышка D-UT 2,5/10 3047028 ООО «НПО «АвалонЭлектроТех»</t>
  </si>
  <si>
    <t>D-UT 2,5/10, Концевая крышка</t>
  </si>
  <si>
    <t>Комплектующие клеммиков: Концевой стопор CLIPFIX 35-5 3022276 ООО «НПО «АвалонЭлектроТех»</t>
  </si>
  <si>
    <t>3022276 CLIPFIX 35-5</t>
  </si>
  <si>
    <t>Наконечник кабельный гильзовый с пластмассовой гильзой красного цвета для провода сечением 1 мм2 АI 1-8 RD № 3200030 ООО «НПО «Авалон- ЭлектроТех»</t>
  </si>
  <si>
    <t>Наконечник кабельный гильзовый с пластмассовой гильзой черного цвета для провода сечением 1,5 мм2 АI 1,5-8 BK № 3200043 ООО «НПО «Авалон- ЭлектроТех»</t>
  </si>
  <si>
    <t>Бирка кабельная маркировочная треугольная У136 У3,5 ТУ 36-1440-82</t>
  </si>
  <si>
    <t>Бирка кабельная У-136 треугольник 55х55х55мм(100шт/упак)</t>
  </si>
  <si>
    <t>Кембрик ПВХ для провода от 3,2 до 4,0 мм PO-06000BN9 ООО «Термомарк»</t>
  </si>
  <si>
    <t>Трубка кембрик ПВХ ТВ-40 d=4мм (300м/упак)</t>
  </si>
  <si>
    <t>Пост управления взрывозащищенный содержащий две кнопки. «Пуск», «Стоп» с фиксацией, с одним кабельным вводом KOBTB2M3GHK/P +PКН – 25(Г), маркировка вз</t>
  </si>
  <si>
    <t>Силовой трехполюсный автоматический выключатель переменного тока в литом корпусе на номинальный ток 63 А, тип OptiMat E100N063-УХЛ3, код 224961 "КЭАЗ</t>
  </si>
  <si>
    <t>Автомат 3П 63А/630А 5кА/20кА OptiMat E100N063</t>
  </si>
  <si>
    <t>Автомат 1П 6А хар-ка С 6кА AC BM63 OptiDin (Новый)</t>
  </si>
  <si>
    <t>Пускатель ПМЛ 3160М1 220В</t>
  </si>
  <si>
    <t>Приставка контактная ПКЛ-22</t>
  </si>
  <si>
    <t>Реле тепловое РТЛ-2057-2-100А-(37-50А)</t>
  </si>
  <si>
    <t>Трансформатор измерительный Т-0,66-10ВА-0,5-75/5-У3</t>
  </si>
  <si>
    <t>Реле РТ-40У 0,1-25А задержка срабатывания 0,2 УХЛ4</t>
  </si>
  <si>
    <t>Реле времени с двумя переключающими контактами, 230 В , тип РВО-15 АСDC24B/230B, код 4640016932887 ООО "ТД "МЕАНДР"</t>
  </si>
  <si>
    <t>Реле РВО-15 ACDC24B/AC230B УХЛ4</t>
  </si>
  <si>
    <t>Реле промежуточное, с 2-мя переключающими контактами, 16А, 230 В, климатическое исполнение УХЛ4, со степенью защиты IP20, тип МРП-2 АС230В УХЛ4, код</t>
  </si>
  <si>
    <t>Реле времени с одним переключающим контактом, 240 В РВО-26М АСDC24B/240B, код 4640016936861 ООО "ТД "МЕАНДР"</t>
  </si>
  <si>
    <t>Реле времени РВО-26 ACDC24-240В УХЛ4 задержка на выключение после снятия питания</t>
  </si>
  <si>
    <t>Кабель силовой 4х10ок(РЕ) - 0,66 кВ Вз-ВБШвнг(A)-LS ГОСТ 31996-2012, ГОСТ Р 58342-2019, ТУ 16.К71-310-2001 АО"Электроабель"</t>
  </si>
  <si>
    <t>Кабель контрольный 4х2,5 Вз- КВБВнг(А)-LS ГОСТ 1508-78 , ГОСТ Р 58342-2019, ТУ 16-К71.090-2002</t>
  </si>
  <si>
    <t>Провод с поливинилхлоридной изоляцией с медной жилой на напряжение до 380В, сечением : ПуГВ 1х2,5 ГОСТ 31947-2012 ТУ16-705.501-2010</t>
  </si>
  <si>
    <t>Провод с поливинилхлоридной изоляцией с медной жилой на напряжение до 380В, сечением : ПуГВ 1х10 ГОСТ 31947-2012 ТУ16-705.501-2010</t>
  </si>
  <si>
    <t>Провод с поливинилхлоридной изоляцией с медной жилой на напряжение до 380В, сечением : ПуГВ 1х6 ж/з ГОСТ 31947-2012 ТУ16-705.501-2010</t>
  </si>
  <si>
    <t>Рукав гибкий металлический , негерметичный, в ПВХ изоляции с условным проходом РЗ-ЦПнг-25 ТУ 22-1.016-231-86</t>
  </si>
  <si>
    <t>Металлорукав в ПВХ изоляции РЗ-ЦПнг 25 черный с протяжкой(50м/упак) ГОФРОМАТИК (ЗЭТАРУС)</t>
  </si>
  <si>
    <t>Рукав гибкий металлический , негерметичный, в ПВХ изоляции с условным проходом РЗ-ЦПнг-38 ТУ 22-1.016-231-86</t>
  </si>
  <si>
    <t>Бирка маркировочная У-134(250) квадрат для кабеля до 1кВ (100шт/упак) Fortisflex</t>
  </si>
  <si>
    <t>Бирка маркировочная У-136(400) треугольная для контрольного кабеля (100шт/упак) FORTISFLEX</t>
  </si>
  <si>
    <t>Полоска-пряжка алюминиевая К396</t>
  </si>
  <si>
    <t>Полоска-пряжка К-396 УХЛ2,5 ЭМИ</t>
  </si>
  <si>
    <t>Хомутик С 438 М8 (1") ГОФРОМАТИК (ЗЭТАРУС</t>
  </si>
  <si>
    <t>Хомутик С 439 М8 (1 1/2") ГОФРОМАТИК (ЗЭТАРУС)</t>
  </si>
  <si>
    <t>Наконечник НКИ 6-6 жёлтый (100шт/упак) КВТ</t>
  </si>
  <si>
    <t>Профиль зетовый L=1000 мм PMZ 40х40х60</t>
  </si>
  <si>
    <t>Профиль U-образный S=3 мм, L= 3000 мм BSUT 5-3000</t>
  </si>
  <si>
    <t>Траверса профиля U-образного BSUT 5</t>
  </si>
  <si>
    <t>Распорка BSUR 40</t>
  </si>
  <si>
    <t>Лоток перфорированный L=3500мм OPL 100х50</t>
  </si>
  <si>
    <t>Крышка для лотка прямого, L=2000 мм KL 100</t>
  </si>
  <si>
    <t>Лоток угловой вертикальный внешний на 900 ONL100х50 V90</t>
  </si>
  <si>
    <t>Крышка лотка углового вертикального внешнего на 900 KL100х50 V90</t>
  </si>
  <si>
    <t>Сталь полосовая ГОСТ 1003-2006 4х25 мм</t>
  </si>
  <si>
    <t>00ЦБ-000139</t>
  </si>
  <si>
    <t>Стойка К1152 УТ1,5 (гор. цинк)</t>
  </si>
  <si>
    <t>Стойка кабельная К1151-ХЛ1 600мм ОЦ</t>
  </si>
  <si>
    <t>Стойка К1151 УТ1,5 (гор. цинк)</t>
  </si>
  <si>
    <t>Крышка для лотка DRL 100 FT 100х3000 6051340 ГЦ OBO Bettermann</t>
  </si>
  <si>
    <t>Крышка КЛЗ 100х15х3000 УТ1,5 ( гор.цинк)</t>
  </si>
  <si>
    <t>Скоба К1157цУТ1,5</t>
  </si>
  <si>
    <t>Скоба К1157 УТ1,5 (гор. цинк)</t>
  </si>
  <si>
    <t>Стойка кабельная К1152цУТ1,5 Н=800 мм</t>
  </si>
  <si>
    <t>Полка кабельная К1161цУТ1,5 L=250 мм</t>
  </si>
  <si>
    <t>Полка К1161 УТ1,5 (гор.цинк)</t>
  </si>
  <si>
    <t>Лоток кабельный листовой неперфорированный горячеоцинкованный методом погружения, исполнение УХЛ1 110х100х3000 SKSU 110 FT ТУ 3449-001-96171404-2016</t>
  </si>
  <si>
    <t>Лоток ЛНМЗ 100х110х3000 УТ1,5 (гор.цинк)</t>
  </si>
  <si>
    <t>Полка К1163 УТ1,5 (гор. цинк)</t>
  </si>
  <si>
    <t>Полка кабельная L=300мм УХЛ1</t>
  </si>
  <si>
    <t>Стойка кабельная К1150 УТ1,5 горячеоцинкованная, с толщиной металла s=2,5 мм, H=400 мм</t>
  </si>
  <si>
    <t>Стойка К1150 УТ1,5 (гор. цинк)</t>
  </si>
  <si>
    <t>00ЦБ-000137</t>
  </si>
  <si>
    <t>Конструкция закладная ЗК 51246464-015-2-2017 в составе:клапан КЗИМ-60н наруж. М20х1,5/внутр. М20х1,5, прокладка ПР18-6,2-2-Н, бобышка БП2-М20-100-1-1</t>
  </si>
  <si>
    <t>Конструкция ЗК51246464-015-2-2017 (МК60-200П ст.09г2с БКН1-10 нерж.сталь) отборное устройство давления прямое</t>
  </si>
  <si>
    <t>Конструкция закладная в составе:пробка П-М20х1,5, прокладка М20М1, бобышка БП2-М20-100-1-1, переходник М20х1,5 с подвижной гайкой</t>
  </si>
  <si>
    <t>00ЦБ-000141</t>
  </si>
  <si>
    <t>Труба 1420х12 ГОСТ 10704-91 09Г2С-8 ГОСТ 10705-80/ГОСТ 19281-2014</t>
  </si>
  <si>
    <t>Трубы электросварные 1420*12 ГОСТ н/д дл. 11980-12020 ГОСТ10706-76</t>
  </si>
  <si>
    <t>00ЦБ-000136</t>
  </si>
  <si>
    <t>Ангар арочного типа каркасный для складирования и хранения МТР в зимний период времени, требующих особого температурного режима 40х15х7,5</t>
  </si>
  <si>
    <t>00ЦБ-000143</t>
  </si>
  <si>
    <t>Плита Экстрол 45 100х600х1250мм</t>
  </si>
  <si>
    <t>Экструзионный пенополистирол ТЕХНОНИКОЛЬ CARBON SOLID 500 1200*600*100</t>
  </si>
  <si>
    <t>00ЦБ-000144</t>
  </si>
  <si>
    <t>Блок фильтров коалесцеров 3688.001.Р.0/0.0007.КЭ.000.0923.000-ГСН.ОЛ5</t>
  </si>
  <si>
    <t>00ЦБ-000145</t>
  </si>
  <si>
    <t>Щиток защиты от импульсных перенапряжений 3688.001.Р.0/0.0007.КЭ.000.0923.000-ЭС.ОЛ3 ТУ 3434-001-79740390-2007</t>
  </si>
  <si>
    <t>Щиток защиты от импульсных перенапряжений 3688.001.Р.0/0.0007.КЭ.000.0923.000-ЭС.ОЛ1 ТУ 3434-001-79740390-2007</t>
  </si>
  <si>
    <t>Щиток защиты от импульсных перенапряжений 3688.001.Р.0/0.0007.КЭ.000.0923.000-ЭС.ОЛ2</t>
  </si>
  <si>
    <t>Ящик с понижающим разделительным трансформатором ЯТПВ-0,25-3А УХЛ3 БКЖИ.650300.003ТУ</t>
  </si>
  <si>
    <t>Щиток защиты от импульсных перенапряжений 3688.001.Р.0/0.0007.УКПГ.000.3120.001-ЭМ.ОЛ5, степень защ.IР41, климат.исп. УХЛ1. Марк.надпись 1ГЗШ</t>
  </si>
  <si>
    <t>Щиток защиты от импульсных перенапряжений 3688.001.Р.0/0.0007.УКПГ.000.3120.001-ЭМ.ОЛ6, степень защ.IР41, климат.исп. УХЛ1. Марк.надпись 1ГЗШи</t>
  </si>
  <si>
    <t>Пост управления 1/2", N1-Ц, Ч, 2з, "Пуск", N2-Ц, К, 1з+1р, "Стоп", IР54 КУ-92-ЕхdIIВТ5У2 ТУ 3400-005-72453807-07</t>
  </si>
  <si>
    <t>Пост управления 1/2", N1-Ц, Ч, 2з, "Пуск", N2-Ц, К, 1з+1р, "Стоп", IР54 КУ-92-ЕхdIIВТ5УХЛ2 ТУ 3400-005-72453807-07</t>
  </si>
  <si>
    <t>Пост управления 1/2", N1-Ц, Ч, 2з, "Пуск", N2-Ц, К, 1з+1р, "Стоп", IР54 ПКЕ222-2УХЛ2</t>
  </si>
  <si>
    <t>Ящик ЯТПВ-0,25-2А УХЛЗ ТУ 16-536.024-75 с понижающим разделительным трансформатором 220/24 В, степень защиты IР54</t>
  </si>
  <si>
    <t>Пост управления ПКИЕ141410-1КГЕ01311-1КГЕ01К11-1К0В2МНК/Р(Г) ТУ 27.12.31-037-72453807-2017 кнопочный взрывозащищенный</t>
  </si>
  <si>
    <t>Пост управления ПКИЕ111109-1КГЕ07К11-1К0В2МНК/Р(Г) ТУ 27.12.31-037-72453807-2017 кнопочный взрывозащищенный</t>
  </si>
  <si>
    <t>Комплектное распределительное устройство на напряжение 10кВ 3688.001.Р.0/0.0007.КЭ.000.4408.091.6-ЭС1.ОЛ1</t>
  </si>
  <si>
    <t>Система оперативного тока 3688.001.Р.0/0.0007.КЭ.000.4408.091.6-ЭС1.ОЛ2</t>
  </si>
  <si>
    <t>Шкаф для синхронизации ГТУ 3688.001.Р.0/0.0007.КЭ.000.4408.091.6-ЭС1.ОЛ4</t>
  </si>
  <si>
    <t>Шкаф центральной сигнализации 3688.001.Р.0/0.0007.КЭ.000.4408.091.6-ЭС1.ОЛ17</t>
  </si>
  <si>
    <t>00ЦБ-000146</t>
  </si>
  <si>
    <t>Провод ПуГВнг 1х6 желто-зеленый</t>
  </si>
  <si>
    <t>Кабель ВВГнг(А) 5х25мк(N,PE)-0,66 ГОСТ 31996-2012 силовой с медными жилами, с изоляцией и оболочкой из поливинилхлоридного платиката пониженной горюче</t>
  </si>
  <si>
    <t>Кабель ВБШвнг(А) 5х4ок (N,PE)-0,66</t>
  </si>
  <si>
    <t>Кабель ВБШвнг(А) 5х10мк (N,PE)-0,66</t>
  </si>
  <si>
    <t>00ЦБ-000147</t>
  </si>
  <si>
    <t>Панели керамзитобетонные ПС12.12.3,0-Л, Серия 1.030.1-1/88</t>
  </si>
  <si>
    <t>Панели керамзитобетонные ПС30.12.3,0-Л, Серия 1.030.1-1/88</t>
  </si>
  <si>
    <t>Панели керамзитобетонные ПС30.9.3,0-Л, Серия 1.030.1-1/88</t>
  </si>
  <si>
    <t>Панели керамзитобетонные ПС6.12.3,0-Л, Серия 1.030.1-1/88</t>
  </si>
  <si>
    <t>Панели керамзитобетонные ПС60.12.3,0-Л, Серия 1.030.1-1/88</t>
  </si>
  <si>
    <t>Панели керамзитобетонные ПС60.15.3,0-Л, Серия 1.030.1-1/88</t>
  </si>
  <si>
    <t>Панели керамзитобетонные ПС60.18.3,0-Л, Серия 1.030.1-1/88</t>
  </si>
  <si>
    <t>Панели керамзитобетонные ПС63.12.3,0-Л, Серия 1.030.1-1/88</t>
  </si>
  <si>
    <t>Панели керамзитобетонные ПС63.18.3,0-Л, Серия 1.030.1-1/88</t>
  </si>
  <si>
    <t>Панели керамзитобетонные ПС63.9.3,0-Л, Серия 1.030.1-1/88</t>
  </si>
  <si>
    <t>Элементы крепления Т3</t>
  </si>
  <si>
    <t>Элементы крепления Т8</t>
  </si>
  <si>
    <t>Элементы крепления Т26</t>
  </si>
  <si>
    <t>Панели керамзитобетонные ПС60.12.3,0-4л-20</t>
  </si>
  <si>
    <t>Панели керамзитобетонные ПС60.15.3,0-4л-20</t>
  </si>
  <si>
    <t>Панели керамзитобетонные ПС60.18.3,0-5л-20</t>
  </si>
  <si>
    <t>Закладная деталь Т8</t>
  </si>
  <si>
    <t>00ЦБ-000149</t>
  </si>
  <si>
    <t>Гидроизоляция Изол И-ПД ГОСТ 10296-79 (000039985, м2)</t>
  </si>
  <si>
    <t>Лента Абрис С-ЛБ 30х2 ТУ 5772-003-43008408-99 герметизирующая (000039267, м)</t>
  </si>
  <si>
    <t>Мастика битумно-полимерная МБП-Х (000028518, кг)</t>
  </si>
  <si>
    <t>Материал «ИЗОСПАН В» ТУ 5774-003-18603495-2004 строительный рулонный изоляционный (000039035, м2)</t>
  </si>
  <si>
    <t>Рубероид РКК-350 (000007759, м2)</t>
  </si>
  <si>
    <t>Рубероид РКП-350 (000007760, м2)</t>
  </si>
  <si>
    <t>Грунт-эмаль СБЭ-111 "Унипол" марка АМ ТУ 2313-001-92638584-2011 (000004209, кг)</t>
  </si>
  <si>
    <t>Клей Rockwool CONLITglue (000037229, кг)</t>
  </si>
  <si>
    <t>Краска ВД-АК-111 ГОСТ 28196-89 фасадная (000031145, кг)</t>
  </si>
  <si>
    <t>Винт самосверлящий HSP-X 5,5/6,3х285 (000037249, шт)</t>
  </si>
  <si>
    <t>Линолеум на теплоизолирующей подоснове толщиной 5 мм ГОСТ 18108-2016 (000039064, м2)</t>
  </si>
  <si>
    <t>Лист ГВЛ 12,5мм по ГОСТ Р 51829-2011 (000036724, м2)</t>
  </si>
  <si>
    <t>Обои ГОСТ 6810-2002 (000039258, м2)</t>
  </si>
  <si>
    <t>Плинтус ПВХ 2,5м (000009880, шт)</t>
  </si>
  <si>
    <t>Шпатлевка армирующая Rockwool ROCKmortar (000037230, кг)</t>
  </si>
  <si>
    <t>Профлист Н75-750-0,8 ГОСТ 24045-2016 Ст3сп ГОСТ 380-2005 цинк</t>
  </si>
  <si>
    <t>Профлист С10-1000-0,7 ГОСТ 24045-2016 Ст3сп ГОСТ 380-2005 (000039063, м2)</t>
  </si>
  <si>
    <t>Профлист С21-1000-0,7 ГОСТ 24045-2016 Ст3сп ГОСТ 380-2005 RAL 9003</t>
  </si>
  <si>
    <t>00ЦБ-000148</t>
  </si>
  <si>
    <t>Шкаф управления электрообогревом 06-3733-Б7-С027-ЭЛ.ОЛ</t>
  </si>
  <si>
    <t>00ЦБ-000150</t>
  </si>
  <si>
    <t>Грунт-эмаль Дали , RAL 8017</t>
  </si>
  <si>
    <t>Болт М8х40 ГОСТ 7798-87</t>
  </si>
  <si>
    <t>Шайба 8</t>
  </si>
  <si>
    <t>Шайба 16.01.08кп.016 ГОСТ 11371-78</t>
  </si>
  <si>
    <t>Гайка М16-6Н.5 ГОСТ ISO 4032-2014</t>
  </si>
  <si>
    <t>Кольцо опорно-направляющее ПМТД 219/426 Тип I</t>
  </si>
  <si>
    <t>Шайба пружинная 8.3Х13 ГОСТ 6402-70</t>
  </si>
  <si>
    <t>Кольцо ПМТД-325/530 Тип I</t>
  </si>
  <si>
    <t>Кольцо ПМТД-159/426 Тип I</t>
  </si>
  <si>
    <t>Кольцо ПМТД-89/325 Тип I</t>
  </si>
  <si>
    <t>Кольцо опорно-направляющие ПМТД159/426</t>
  </si>
  <si>
    <t>Кольцо опорно-направляющие ПМТД114/325</t>
  </si>
  <si>
    <t>Кольцо ПМТД-114/426 Тип I</t>
  </si>
  <si>
    <t>Кольцо ПМТД-89/219 Тип I</t>
  </si>
  <si>
    <t>00ЦБ-000151</t>
  </si>
  <si>
    <t>Перемычка 2ПБ16-2 Серия 1.038.1-1 вып.1</t>
  </si>
  <si>
    <t>2ПБ16-2п</t>
  </si>
  <si>
    <t>Плита перекрытия 1ПК30.12-8AIVт ГОСТ 9561-2016</t>
  </si>
  <si>
    <t>ПБ 30.12-8</t>
  </si>
  <si>
    <t>Плита перекрытия 1ПК30.15-8AIVт ГОСТ 9561-2016</t>
  </si>
  <si>
    <t>ПБ 30.15-8</t>
  </si>
  <si>
    <t>Плита перекрытия 1ПК60.10-8AIVт ГОСТ 9561-2016</t>
  </si>
  <si>
    <t>ПБ 60.10-8</t>
  </si>
  <si>
    <t>Плита перекрытия 1ПК60.12-8AIVт ГОСТ 9561-2016</t>
  </si>
  <si>
    <t>ПБ 60.12-8</t>
  </si>
  <si>
    <t>Плита перекрытия 1ПК60.15-8AIVт ГОСТ 9561-2016</t>
  </si>
  <si>
    <t>ПБ 60.15-8</t>
  </si>
  <si>
    <t>Ступень бетонная ЛС 15-Б-1-М ГОСТ 8717-2016</t>
  </si>
  <si>
    <t>ЛС 15-1</t>
  </si>
  <si>
    <t>Деталь крепления Т26 серия 1.030.1-1/88 вып. 4-2</t>
  </si>
  <si>
    <t>Деталь крепления Т3 серия 1.030.1-1/88 вып. 4-2</t>
  </si>
  <si>
    <t>Изделие закладное М1-30 Серия 1.030.1-1/88 вып.1-8</t>
  </si>
  <si>
    <t>Изделие закладное МС9-1 Серия 1.030.1-1/88 вып.1-8</t>
  </si>
  <si>
    <t>00ЦБ-000155</t>
  </si>
  <si>
    <t>Стойка кабельная горячеоцинкованная (ГЦ) Н=800мм</t>
  </si>
  <si>
    <t>Стойка кабельная горячеоцинкованная (ГЦ) Н=600мм</t>
  </si>
  <si>
    <t>Полка кабельная К1163 УТ1,5 горячеоцинкованная, с толщиной металла s=2,0 мм, H=450 мм</t>
  </si>
  <si>
    <t>Полка кабельная К1162 УТ1,5 горячеоцинкованная, с толщиной металла s=2,0 мм, H=250 мм</t>
  </si>
  <si>
    <t>Стойка кабельная горячеоцинкованная (ГЦ) Н=400мм</t>
  </si>
  <si>
    <t>Полка кабельная, l=450 мм, S=2,0 горячее цинкование, УХЛ1</t>
  </si>
  <si>
    <t>00ЦБ-000157</t>
  </si>
  <si>
    <t>Секция кабеля обогрева саморегулирующегося 15НТР2-ВТ</t>
  </si>
  <si>
    <t>Кабель нагревательный саморегулирующийся 25НТР2‑ВТ</t>
  </si>
  <si>
    <t>Кабель нагревательный саморегулирующийся 45НТР2-ВТ</t>
  </si>
  <si>
    <t>Саморегулирующийся нагревательный кабель 40НТР2-ВТ</t>
  </si>
  <si>
    <t>Кабель нагревательный саморегулирующийся 33НТР2-ВТ</t>
  </si>
  <si>
    <t>Коробка соединительная РТВ601 1Б/0/1РШ</t>
  </si>
  <si>
    <t>Коробка соединительная РТВ601 1Б/0/</t>
  </si>
  <si>
    <t>Лента алюминиевая AT-75/100 (000024981, рул)</t>
  </si>
  <si>
    <t>00ЦБ-000158</t>
  </si>
  <si>
    <t>Столбик ограничительный</t>
  </si>
  <si>
    <t>Щит указательный "Осторожно! Высокое давление!" 0,3х0,2м ГОСТ 3916.1-96</t>
  </si>
  <si>
    <t>00ЦБ-000159</t>
  </si>
  <si>
    <t>Трубка термоусаживаемая СТТК 40/12 TУ 2247-021-97284872-2006 с клеевым слоем 3:1</t>
  </si>
  <si>
    <t>Шнур герметизирующий Абрис С-Ш d15</t>
  </si>
  <si>
    <t>Шнур гернитовый ПРП-60 П-30х40 500 ГОСТ 19177-81</t>
  </si>
  <si>
    <t>Лента Викар С-ЛБ 30х2 ТУ 5772-002-25687015-2004 герметизирующая</t>
  </si>
  <si>
    <t>Герметик Абрис С марки ЛБ 30*2 /6*24/</t>
  </si>
  <si>
    <t>Лента герметизирующая Викар С-ЛБ 20х1 ТУ 5772-002-25687015-2004</t>
  </si>
  <si>
    <t>Герметик Абрис С марки ЛБ 20*2 /8*24/</t>
  </si>
  <si>
    <t>Лента Абрис С-ЛБ 50х2 ТУ 5772-003-43008408-99 герметизирующая</t>
  </si>
  <si>
    <t>Герметик Абрис С марки ЛБ 50*2 /3*12/</t>
  </si>
  <si>
    <t>Лента Абрис С-ЛТ(ф) 50х2 ТУ 5772-003-43008408-99 герметизирующая</t>
  </si>
  <si>
    <t>Трубка термоусадочная 2NFD301 12/4, диаметром 40 мм для усадки кабеля</t>
  </si>
  <si>
    <t>Гидроизол</t>
  </si>
  <si>
    <t>Гидроизол ХПП-2,5 (10 м2)</t>
  </si>
  <si>
    <t>Наноизол B (70м2)</t>
  </si>
  <si>
    <t>Мастика герметезирующая нетвердеющая ГОСТ 14791-79</t>
  </si>
  <si>
    <t>Мастика битумно-резиновая МБР-90</t>
  </si>
  <si>
    <t>Мастика битумная MБP-65 ГОСТ 15836-79</t>
  </si>
  <si>
    <t>Мастика герметизирующая ГОСТ 14791-79</t>
  </si>
  <si>
    <t>Лента самоклеящаяся алюминиевая ALU AR 107 K-FLEX 50м</t>
  </si>
  <si>
    <t>00ЦБ-000162</t>
  </si>
  <si>
    <t>Леса строительные штыревые ЛШ-100 В-30м*Д-9м*Ш-1м (270м2) в комплекте с настилом деревянным через один ярус, лестница с одной стороны</t>
  </si>
  <si>
    <t>00ЦБ-000161</t>
  </si>
  <si>
    <t>Датчик уровня вибрационный Синтекон-200 А Н М Ф(50-10-Е 12Х18Н10Т, ГОСТ 33259-2015) 0 0 ХХ 1500 И3 1 863…1015 24 0 С</t>
  </si>
  <si>
    <t>Датчик уровня вибрационный Синтекон-200 А Н М Ф(50-10-Е 12Х18Н10Т, ГОСТ 33259-2015) 0 0 ХХ 3100 И3 1 863…1015 24 0 С</t>
  </si>
  <si>
    <t>Термопреобразователь сопротивления ЭнИ-300 ТСП-01-Exi-1-02-В-Н10-3150 (120)-8-Pt100-В-3-Н1-Х(-50+120) ±0,25%-К14М20</t>
  </si>
  <si>
    <t>00ЦБ-000166</t>
  </si>
  <si>
    <t>Огнетушитель переносной порошковый ОП-4</t>
  </si>
  <si>
    <t>Клапан пожарнного крана КПК-50-2 ГОСТ Р 53278-2009 DN50 (муфта/цапка) угловой 125С</t>
  </si>
  <si>
    <t>Клапан угловой чугунный (125 град.) КПК-50 (ПК-50)</t>
  </si>
  <si>
    <t>Головка соединительная рукавная DN50 ГР-50 ГОСТ Р 53279-2009</t>
  </si>
  <si>
    <t>Головка соединительная муфтовая DN50 ГМ-50 ГОСТ Р 53279-2009</t>
  </si>
  <si>
    <t>Рукав пожарный напорный латексированный, L=20м, DN50 РПМ(П)-50-1,6 ТУ 75-080-05-026-89</t>
  </si>
  <si>
    <t>Рукав пожарный напорный латексированный РПМ(П)-50-1,6-ИМ-УХЛ1 с ГР-50А</t>
  </si>
  <si>
    <t>Муфта противопожарная ПМ-110 ТУ 5285-001-92450604-2011</t>
  </si>
  <si>
    <t>Перегородка противопожарная EI W 45 ТУ 5361-006-39561789-2015</t>
  </si>
  <si>
    <t>00ЦБ-000167</t>
  </si>
  <si>
    <t>Кольцо опорно-направляющее ОНК-440-720 ТУ 1469-001-01297858-98</t>
  </si>
  <si>
    <t>Манжета герметизирующая МГ 440/720 ТУ 2531-007-01297858-2002</t>
  </si>
  <si>
    <t>Укрытие защитное манжет герметизирующих УЗМГ 440/720 в комплекте со стяжными хомутами и метизами</t>
  </si>
  <si>
    <t>00ЦБ-000168</t>
  </si>
  <si>
    <t>Покрытие огнезащитное МБОР-5Ф EI30 ТУ 23.99.19-013-08621635-2020</t>
  </si>
  <si>
    <t>Покрытие огнезащитное МБОР-5Ф EI60 ET VENT 60 ТУ 23.99.19-013-08621635-2020</t>
  </si>
  <si>
    <t>Состав огнезащитный "Унипол" марка ОТ ТУ 5728-032-92638584-2014</t>
  </si>
  <si>
    <t>Грунт-эмаль УН СБЭ-111 марка ОТ, цвет Ral 7040</t>
  </si>
  <si>
    <t>Грунтовка СпецПротект 007 полиуретановая</t>
  </si>
  <si>
    <t>Эмаль СпецПротект 109 желтая</t>
  </si>
  <si>
    <t>Эмаль СпецПротект 109 зеленая</t>
  </si>
  <si>
    <t>Грунтовка ГТ-760 ИН</t>
  </si>
  <si>
    <t>Эмаль ЭП-140, цвет серый</t>
  </si>
  <si>
    <t>Грунтовка ЭП-0287 ТУ 6-27-211-2001</t>
  </si>
  <si>
    <t>Эмаль БТ-177 ГОСТ 5631-79, цвет серый</t>
  </si>
  <si>
    <t>Состав огнезащитный "Плазас" EI30</t>
  </si>
  <si>
    <t>Состав огнезащитный "Плазас" EI60</t>
  </si>
  <si>
    <t>Грунт глубокого проникновеня</t>
  </si>
  <si>
    <t>Клей K-FLEX К 414</t>
  </si>
  <si>
    <t>00ЦБ-000174</t>
  </si>
  <si>
    <t>Труба 530х10 ГОСТ 10704-91 Ст3 ГОСТ 10705-80</t>
  </si>
  <si>
    <t>Труба 530х10,0 ГОСТ 10705-80 ст.20</t>
  </si>
  <si>
    <t>Труба 426х10 ГОСТ 10704-91 В20 ГОСТ 10705-80*</t>
  </si>
  <si>
    <t>Труба 426х10,0 ГОСТ 10705-80 ст.20</t>
  </si>
  <si>
    <t>00ЦБ-000175</t>
  </si>
  <si>
    <t>Дор. знак (2250x500, Металл 0,8 мм оц, пленка типа В, Z-крепление под 2 стойки.) (1.34.3 Направление поворота) ГОСТ 52290-2024</t>
  </si>
  <si>
    <t>Знак дорожный 2.3.2 "Примыкание второстепенной дороги" ГОСТ Р 52290-2004 типоразмер II (900мм)</t>
  </si>
  <si>
    <t>Дор. знак (T900, Металл 0,8 мм оц, пленка типа В, Z-крепление под 1 стойку) (2.3.2 Примыкание второстепенной дороги справа) ГОСТ 52290-2024</t>
  </si>
  <si>
    <t>Знак дорожный 2.3.3 "Примыкание второстепенной дороги" ГОСТ Р 52290-2004 типоразмер II (900мм)</t>
  </si>
  <si>
    <t>Дор. знак (T900, Металл 0,8 мм оц, пленка типа В, Z-крепление под 1 стойку) (2.3.3 Примыкание второстепенной дороги слева) ГОСТ 52290-2024</t>
  </si>
  <si>
    <t>Дор. знак (T900, Металл 0,8 мм оц, пленка типа В, Z-крепление под 1 стойку) (2.4 Уступите дорогу) ГОСТ 52290-2024</t>
  </si>
  <si>
    <t>Дор. знак (D600, Металл 0,8 мм оц, пленка типа В, Z-крепление под 1 стойку) (3.24 Ограничение максимальной скорости 50 км/ч) ГОСТ 52290-2024</t>
  </si>
  <si>
    <t>Стойка оцинкованная, D 76x3,5 мм, H=3500 мм</t>
  </si>
  <si>
    <t>Стойка СКМ 3.50 Серия 3.503.9-80.1 металлическая</t>
  </si>
  <si>
    <t>Стойка оцинкованная, D 76x3,5 мм, H=5000 мм</t>
  </si>
  <si>
    <t>Знак дорожный 2.3.1 "Пересечение со второстепенной дорогой" ГОСТ Р 52290-2004 типоразмер II (900мм)</t>
  </si>
  <si>
    <t>Дор. знак (T900, Металл 0,8 мм оц, пленка типа В, Z-крепление под 1 стойку) (2.3.1 Пересечение со второстепенной дорогой) ГОСТ 52290-2024</t>
  </si>
  <si>
    <t>00ЦБ-000176</t>
  </si>
  <si>
    <t>Стойка СКМ 3.40 Серия 3.503.9-80.1 металлическая</t>
  </si>
  <si>
    <t>Стойка оцинкованная, D 76x3,5 мм, H=4000 мм</t>
  </si>
  <si>
    <t>00ЦБ-000177</t>
  </si>
  <si>
    <t>Стойка СКМ 1.35 Серия 3.503.9-80</t>
  </si>
  <si>
    <t>Стойка оцинкованная, D 40x3,2 мм, H=3500 мм</t>
  </si>
  <si>
    <t>Болт М10х130.58 ГОСТ Р ИСО 4014-2013</t>
  </si>
  <si>
    <t>Гайка М10.5 ГОСТ ISO 4032-2014</t>
  </si>
  <si>
    <t>Хомут Х3 Серия 3.501.9-80</t>
  </si>
  <si>
    <t>00ЦБ-000178</t>
  </si>
  <si>
    <t>Знак дорожный 2.4 "Уступите дорогу" ГОСТ Р 52290-2004 типоразмер I (700мм), световозвращающая пленка - тип В</t>
  </si>
  <si>
    <t>Дор. знак (T700, Металл 0,8 мм оц, пленка типа В, Z-крепление под 1 стойку) (2.4 Уступите дорогу) ГОСТ 52290-2024</t>
  </si>
  <si>
    <t>Знак дорожный 2.3.2 "Примыкание второстепенной дороги" ГОСТ Р 52290-2004 типоразмер I (700мм), световозвращающая пленка - тип В</t>
  </si>
  <si>
    <t>Дор. знак (T700, Металл 0,8 мм оц, пленка типа В, Z-крепление под 1 стойку) (2.3.2 Примыкание второстепенной дороги справа) ГОСТ 52290-2024</t>
  </si>
  <si>
    <t>Знак дорожный 2.3.3 "Примыкание второстепенной дороги" ГОСТ Р 52290-2004 типоразмер I (700мм), световозвращающая пленка - тип В</t>
  </si>
  <si>
    <t>Дор. знак (T700, Металл 0,8 мм оц, пленка типа В, Z-крепление под 1 стойку) (2.3.3 Примыкание второстепенной дороги слева) ГОСТ 52290-2024</t>
  </si>
  <si>
    <t>Опора ОМ-4-ГОСТ 32948-2014, длиной 4,00 м, диаметром 76 мм с толщиной стенки 3 мм ГОСТ 32948-2014, ГОСТ 10705-80</t>
  </si>
  <si>
    <t>Знак дорожный 6.10.1 "Указатель направления" ГОСТ Р 52290-2004 1210х446мм</t>
  </si>
  <si>
    <t>ДЗ индивидуального проектирования (ЗИП) (1210х445, Металл 0,8 мм оц., пленка типа В, Z под 1 стойку) (_Согласовать макет) ГОСТ 52290-2024</t>
  </si>
  <si>
    <t>Знак дорожный 6.11 "Наименование объекта" ГОСТ Р 52290-2004 488х1666мм</t>
  </si>
  <si>
    <t>ДЗ индивидуального проектирования (ЗИП) (1665х490, Металл 0,8 мм оц., пленка типа В, Z под 2 стойки) (_Согласовать макет) ГОСТ 52290-2024</t>
  </si>
  <si>
    <t>00ЦБ-000179</t>
  </si>
  <si>
    <t>Столбик сигнальный тип С1</t>
  </si>
  <si>
    <t>00ЦБ-000180</t>
  </si>
  <si>
    <t>Труба э/с 1420х12мм Ст09Г2С ТУ1381-003-18014273-2015 L=12000мм (3 продольных и 1 кольцевой шов)</t>
  </si>
  <si>
    <t>Труба 1220х10 ГОСТ 10704-91 09Г2С ГОСТ 10705-80/19281-2014</t>
  </si>
  <si>
    <t>Труба э/с 1220х10мм Ст09Г2С ГОСТ 10706- 76, L=12000мм (2 продольных и 1 кольцевой шов)</t>
  </si>
  <si>
    <t>00ЦБ-000182</t>
  </si>
  <si>
    <t>00ЦБ-000170</t>
  </si>
  <si>
    <t>00ЦБ-000186</t>
  </si>
  <si>
    <t>Молниеотвод металлический СМ-30 Н=30м</t>
  </si>
  <si>
    <t>00ЦБ-000187</t>
  </si>
  <si>
    <t>Опорная подушка ОП-1</t>
  </si>
  <si>
    <t>Ступень железобетонная ЛС 11-Б</t>
  </si>
  <si>
    <t>Ступень железобетонная ЛСВ11</t>
  </si>
  <si>
    <t>Ступень железобетонная ЛСП11</t>
  </si>
  <si>
    <t>Ступень железобетонная ЛСН11</t>
  </si>
  <si>
    <t>Плита перекрытия ж/б многопустотная 1ПК60.15-8А600</t>
  </si>
  <si>
    <t>Плита перекрытия ж/б многопустотная 1ПК60.12-8А600</t>
  </si>
  <si>
    <t>Плита перекрытия ж/б многопустотная 1ПК60.10-8А600</t>
  </si>
  <si>
    <t>Плита перекрытия ж/б многопустотная 1ПК33.12-8А600</t>
  </si>
  <si>
    <t>Изделие закладное МН3 серия 1.050.9-4.93, вып.2</t>
  </si>
  <si>
    <t>Перемычка прямоугольная 2ПБ16-2</t>
  </si>
  <si>
    <t>Сальник Ду150, L=300мм Серия 5.900-2</t>
  </si>
  <si>
    <t>Сальник Ду250, L=300мм Серия 5.900-2</t>
  </si>
  <si>
    <t>Сальник Ду300, L=300мм Серия 5.900-2</t>
  </si>
  <si>
    <t>Перемычка 2ПБ13-1 серия 1.038.1-1 вып.1</t>
  </si>
  <si>
    <t>Перемычка 2ПБ10-1 серия 1.038.1-1, вып.1</t>
  </si>
  <si>
    <t>Перемычка 2ПБ30-4 серия 1.038.1-1 вып.1</t>
  </si>
  <si>
    <t>00ЦБ-000188</t>
  </si>
  <si>
    <t>Кран шаровый HLV-214 д.3/4" вн/вн рычаг</t>
  </si>
  <si>
    <t>Гигрометр психрометрический ВИТ-1</t>
  </si>
  <si>
    <t>Захват для сэндвич-панелей РОМЕК ZSP 0.25 2000000130576</t>
  </si>
  <si>
    <t>Захват 0,6тн 3м для кровельных панелей (Ленсталь)</t>
  </si>
  <si>
    <t>Кольцевой односторонний ключ СПЕЦГАЗ 46 ударный 3327763</t>
  </si>
  <si>
    <t>00ЦБ-000189</t>
  </si>
  <si>
    <t>Плита ПДН (6х2х0,14 м)</t>
  </si>
  <si>
    <t>00ЦБ-000193</t>
  </si>
  <si>
    <t>Профлист С21-1000-0,7 ГОСТ 24045-2016 Ст3сп ГОСТ 535-2005</t>
  </si>
  <si>
    <t>Сетка 2-12-1,0 НУ ГОСТ 3826-82</t>
  </si>
  <si>
    <t>Сетка стеклотканевая Rockwool ROCKfiber</t>
  </si>
  <si>
    <t>Профнастил H60-845-0.9 ГОСТ 24045-2016 Ст3сп ГОСТ 380-2005 цинк</t>
  </si>
  <si>
    <t>Профнастил С21-1000-0.7 ГОСТ 24045-2016 Ст3сп ГОСТ 380-2005 RAL 9003</t>
  </si>
  <si>
    <t>Профнастил С21-1000-0.7 ГОСТ 24045-2016 Ст3сп ГОСТ 380-2005 цинк</t>
  </si>
  <si>
    <t>Профнастил НС44-1000-0.8 ГОСТ 24045-2016 Ст3сп ГОСТ 380-2005 RAL 3020</t>
  </si>
  <si>
    <t>Уголок 75х75х6 ГОСТ 8509-93 С345 ГОСТ 27772-2021 KCV(-40)≥34Дж/см2</t>
  </si>
  <si>
    <t>Лист 10 ГОСТ 19903-2015 С345 ГОСТ 27772-2021 KCV(-40)≥34Дж/см2</t>
  </si>
  <si>
    <t>Лист 2 ГОСТ 19903-2015 С255 ГОСТ 27772-2021</t>
  </si>
  <si>
    <t>Уголок 160х100х10 ГОСТ 8510-86 С345 ГОСТ 27772-2021 KCV(-40)≥34Дж/см2</t>
  </si>
  <si>
    <t>Круг 20 ГОСТ 2590-2006</t>
  </si>
  <si>
    <t>Швеллер 20У ГОСТ 8240-97 С345 ГОСТ 27772-2021 KCV(-40)≥34Дж/см2</t>
  </si>
  <si>
    <t>Швеллер 30У ГОСТ 8240-97 С345 ГОСТ 27772-2021 KCV(-40)≥34Дж/см2</t>
  </si>
  <si>
    <t>Лист ОЦ 0,8 ГОСТ 14918-2020 Ст3сп ГОСТ 380-2005 KCV(-20)≥34Дж/см2</t>
  </si>
  <si>
    <t>Уголок 25х25х3 ГОСТ 8509-93 С255 ГОСТ 27772-2021</t>
  </si>
  <si>
    <t>Сетка 1-Р-10-1,2</t>
  </si>
  <si>
    <t>Лист 5 ГОСТ 19903-2015 С255 ГОСТ 27772-2021</t>
  </si>
  <si>
    <t>Арматура 12 А400 ГОСТ 5781-82</t>
  </si>
  <si>
    <t>Лист 10 ГОСТ 19903-2015 С255 ГОСТ 27772-2021</t>
  </si>
  <si>
    <t>Уголок 25х25х4 ГОСТ 8509-93 С255 ГОСТ 27772-2021</t>
  </si>
  <si>
    <t>Лист ОК 0,6 ГОСТ 30246-2016 Ст3сп ГОСТ 380-2005</t>
  </si>
  <si>
    <t>Лист 8 ГОСТ 19903-2015 С345 ГОСТ 27772-2021 KCV(-40)≥34Дж/см2</t>
  </si>
  <si>
    <t>Уголок 63х63х5 ГОСТ 8509-93 С345 ГОСТ 27772-2021 KCV(-40)≥34Дж/см2</t>
  </si>
  <si>
    <t>Уголок 50х50х5 ГОСТ 8509-93 С255 ГОСТ 27772-2021</t>
  </si>
  <si>
    <t>Арматура 10 А400 ГОСТ 5781-82</t>
  </si>
  <si>
    <t>Арматура 8 А400 ГОСТ 5781-82</t>
  </si>
  <si>
    <t>Лист 6 ГОСТ 19903-2015 С255 ГОСТ 27772-2021</t>
  </si>
  <si>
    <t>Арматура 10 А400 ГОСТ 5781-82 25Г2С</t>
  </si>
  <si>
    <t>Уголок 32х32х4 ГОСТ 8509-93 С255 ГОСТ 27772-2021</t>
  </si>
  <si>
    <t>Лист ОЦ Б-ПН-НО-0,5х1250 ГОСТ 14918-2020 в рулоне</t>
  </si>
  <si>
    <t>Полоса 5х40-Б-2-ОН ГОСТ 103-2006 Ст3кп ГОСТ 535-2005 ГЦ ГОСТ 9.307-2021 70мкм</t>
  </si>
  <si>
    <t>Арматура 6 А400 ГОСТ 5781-82</t>
  </si>
  <si>
    <t>Круг 10 ГОСТ 2590-2006 С255 ГОСТ 27772-2021</t>
  </si>
  <si>
    <t>Арматура 18 А240 ГОСТ 5781-82 С255</t>
  </si>
  <si>
    <t>Швеллер 10У ГОСТ 8240-97 С255 ГОСТ 27772-2021</t>
  </si>
  <si>
    <t>Уголок 25х25х2,5 ГОСТ 8509-93 С255 ГОСТ 27772-2021</t>
  </si>
  <si>
    <t>Швеллер 22У ГОСТ 8240-97 С345 ГОСТ 27772-2021 KCV(-40)≥34Дж/см2</t>
  </si>
  <si>
    <t>Швеллер гнутый 100х80х40х3 ГОСТ 8281-80 С255 ГОСТ 27772-2021</t>
  </si>
  <si>
    <t>Арматура 18 Ас500С ТУ 14-1-5543-2006 Ст20Г2СФБА</t>
  </si>
  <si>
    <t>Арматура 12 Ас500С ТУ 14-1-5543-2006 Ст20Г2СФБА</t>
  </si>
  <si>
    <t>Арматура 10 Ас500С ТУ 14-1-5543-2006 Ст20Г2СФБА</t>
  </si>
  <si>
    <t>Арматура 6 Ас500С ТУ 14-1-5543-2006 Ст20Г2СФБА</t>
  </si>
  <si>
    <t>Проволока 4 Вр-I ГОСТ 6727-80 25Г2С</t>
  </si>
  <si>
    <t>Сетка 4С 14Ас500С-200/14Ас500С-200 595x65 ГОСТ 23279-2012 Ст20Г2СФБА</t>
  </si>
  <si>
    <t>Сетка 4С 14Ас500С-200/14Ас500С-200 595x95 ГОСТ 23279-2012 20Г2СФБА</t>
  </si>
  <si>
    <t>Сетка 4С 12Ас500С-200/12Ас500С-200 ГОСТ 23279-2012 20Г2СФБА</t>
  </si>
  <si>
    <t>Сетка 4С 10Ас500С-100/10Ас500С-200 ГОСТ 23279-2012 20Г2СФБА</t>
  </si>
  <si>
    <t>Профиль 60х40х4 ГОСТ 30245-2003 С255 ГОСТ 27772-2021</t>
  </si>
  <si>
    <t>Круг 6 ГОСТ 2590-2006 С345 ГОСТ 27772-2021 горячекатаный KCV(-40)≥34Дж/см2</t>
  </si>
  <si>
    <t>Проволока 4 Вр1 ГОСТ 6727-80</t>
  </si>
  <si>
    <t>00ЦБ-000195</t>
  </si>
  <si>
    <t>Труба 89х4,5-В-12Х18Н10Т ГОСТ 9940-81 (000027497, т) ГОСТ 9940-81</t>
  </si>
  <si>
    <t>Труба б/ш, 89х4,5 сталь 12х18н10т ГОСТ 9941-81</t>
  </si>
  <si>
    <t>Труба 530х21-К60 ГОСТ 20295-85 Рисп.22,88МПа KCU(-60)≥30Дж/см2, KCV(-60)≥20Дж/см2 (000019160, т)</t>
  </si>
  <si>
    <t>Труба э/с 530х21, К60, сталь 10г2фбю ГОСТ 20295-85. НД 11,5-12,2м.</t>
  </si>
  <si>
    <t>Труба 530х21-К60 ГОСТ 20295-85 KCU(-60)≥30Дж/см2, KCV(-60)≥20Дж/см2 Рисп.22,88МПа (000027270, т)</t>
  </si>
  <si>
    <t>00ЦБ-000196</t>
  </si>
  <si>
    <t>Труба 530х8-К52 по типу ТУ 24.20.21-003-01395041-2016 Рисп.=2,0 МПа KCU(-60)≥30Дж/см2, KCV(-60)≥20Дж/см2</t>
  </si>
  <si>
    <t>Труба э/с 530х8, К52, сталь 17г1с-У ГОСТ 20295-85. НД 11,5-12,2м.</t>
  </si>
  <si>
    <t>Труба 530х21-К52 по типу ТУ 24.20.21-003-01395041-2016 Рисп.=20,00 МПа KCU(-60)≥30Дж/см2, KCV(-60)≥20Дж/см2</t>
  </si>
  <si>
    <t>Труба э/с 530х21, К52, сталь 17г1с-У ГОСТ 20295-85. НД 11,5-12,2м.</t>
  </si>
  <si>
    <t>00ЦБ-000197</t>
  </si>
  <si>
    <t>Труба 1420х10 ГОСТ 10704-91 09Г2С-8 ГОСТ 10705-80/ГОСТ 19281-2014</t>
  </si>
  <si>
    <t>Труба э/с 1420х10 Ст09Г2С, ГОСТ 10706- 76/ГОСТ 10704-91, L=12000мм (2 продольных шва)</t>
  </si>
  <si>
    <t>Полоса 10х300 ГОСТ 82-70 09Г2С ГОСТ 19281-2014</t>
  </si>
  <si>
    <t>00ЦБ-000198</t>
  </si>
  <si>
    <t>Труба 1420х16 ГОСТ 10704-91 09Г2С ГОСТ 19281-2014 KCV(-40)≥34Дж/см2</t>
  </si>
  <si>
    <t>Труба э/с 1420х16мм Ст09Г2С, ТУ1381-003-18014273-2015, L=12000мм (3 продольных и 1 кольцевой шов), испытания основного металла KCV -40 - 80</t>
  </si>
  <si>
    <t>00ЦБ-000200</t>
  </si>
  <si>
    <t>Кабель ИнСил-ОЭБнг(А)-LS 4х1,0-660</t>
  </si>
  <si>
    <t>Кабель ИнСил-ОЭБнг(А)-LS 5х1,0-660</t>
  </si>
  <si>
    <t>Кабель ИнСил-ОЭБнг(А)-LS 7х1,0-660</t>
  </si>
  <si>
    <t>Кабель ИнСил-ОЭБнг(А)-LS 10х1,0-660</t>
  </si>
  <si>
    <t>Кабель КуПе-ИЭБнг(А)-LS 1х2х1,0-660</t>
  </si>
  <si>
    <t>Кабель КуПе-ИЭБнг(А)-LS 2х2х1,0-660</t>
  </si>
  <si>
    <t>Кабель КуПе-ИЭБнг(А)-LS 3х2х1,0-660</t>
  </si>
  <si>
    <t>Кабель КуПе-ИЭБнг(А)-LS 4х2х1,0-660</t>
  </si>
  <si>
    <t>00ЦБ-000203</t>
  </si>
  <si>
    <t>Электрод активный соляной АС-6ОВМ-Н-УДАВ</t>
  </si>
  <si>
    <t>00ЦБ-000204</t>
  </si>
  <si>
    <t>Лист хризотилцементный толщиной 6 мм ГОСТ 18124-2012</t>
  </si>
  <si>
    <t>00ЦБ-000205</t>
  </si>
  <si>
    <t>Состав огнезащитный "Унипол" марки ОП ТУ 5728-032-92638584-2014</t>
  </si>
  <si>
    <t>00ЦБ-000206</t>
  </si>
  <si>
    <t>Колодец К3-1 3688.001.Р.0/0.0007.УКПГ.000.0923.025-НК.ОЛ</t>
  </si>
  <si>
    <t>Колодец К3-1 3688.001.Р.0/0.0007.УКПГ.000.0923.026-НК.ОЛ</t>
  </si>
  <si>
    <t>Колодец К3-1 3688.001.Р.0/0.0007.УКПГ.000.0923.028-НК.ОЛ</t>
  </si>
  <si>
    <t>Колодец К3-7 3688.001.Р.0/0.0007.УКПГ.000.0923.028-НК.ОЛ</t>
  </si>
  <si>
    <t>Колодец К3-1 3688.001.Р.0/0.0007.УКПГ.000.0923.029.2-НК.ОЛ</t>
  </si>
  <si>
    <t>Колодец К3-5 3688.001.Р.0/0.0007.УКПГ.000.0923.029.2-НК.ОЛ</t>
  </si>
  <si>
    <t>Колодец К3-6 3688.001.Р.0/0.0007.УКПГ.000.0923.029.2-НК.ОЛ</t>
  </si>
  <si>
    <t>Колодец К3пр 3688.001.Р.0/0.0007.УКПГ.000.0923.029.2-НК.ОЛ</t>
  </si>
  <si>
    <t>Колодец К1-1 3688.001.P.0/0.0007.УКПГ.000.0923.029.3-НК.ОЛ1</t>
  </si>
  <si>
    <t>Колодец К1-2 3688.001.P.0/0.0007.УКПГ.000.0923.029.3-НК.ОЛ1</t>
  </si>
  <si>
    <t>Колодец К1-3 3688.001.P.0/0.0007.УКПГ.000.0923.029.3-НК.ОЛ1</t>
  </si>
  <si>
    <t>Колодец К1-4 3688.001.P.0/0.0007.УКПГ.000.0923.029.3-НК.ОЛ1</t>
  </si>
  <si>
    <t>Колодец К1-5 3688.001.P.0/0.0007.УКПГ.000.0923.029.3-НК.ОЛ1</t>
  </si>
  <si>
    <t>Колодец К1-6 3688.001.P.0/0.0007.УКПГ.000.0923.029.3-НК.ОЛ1</t>
  </si>
  <si>
    <t>Колодец К1-7 3688.001.P.0/0.0007.УКПГ.000.0923.029.3-НК.ОЛ1</t>
  </si>
  <si>
    <t>Колодец К3-4 3688.001.Р.0/0.0007.УКПГ.000.0923.029.3-НК1.ОЛ</t>
  </si>
  <si>
    <t>Колодец К3-6 3688.001.Р.0/0.0007.УКПГ.000.0923.029.3-НК1.ОЛ</t>
  </si>
  <si>
    <t>Колодец КЗгн-2 3688.001.Р.0/0.0007.УКПГ.000.0923.029.3-НК1.ОЛ</t>
  </si>
  <si>
    <t>Колодец К3-1 3688.001.Р.0/0.0007.УКПГ.000.0923.030-НК.ОЛ</t>
  </si>
  <si>
    <t>Колодец КЗгз-1 3688.001.Р.0/0.0007.УКПГ.000.0923.030-НК.ОЛ</t>
  </si>
  <si>
    <t>Колодец К3гн-1 3688.001.Р.0/0.0007.УКПГ.000.0923.030-НК.ОЛ</t>
  </si>
  <si>
    <t>Колодец К3-1 3688.001.Р.0/0.0007.УКПГ.000.0923.029.3-НК.ОЛ2</t>
  </si>
  <si>
    <t>Колодец К3-2 3688.001.Р.0/0.0007.УКПГ.000.0923.029.3-НК.ОЛ2</t>
  </si>
  <si>
    <t>Колодец К3-3 3688.001.Р.0/0.0007.УКПГ.000.0923.029.3-НК.ОЛ2</t>
  </si>
  <si>
    <t>Колодец К3-6 3688.001.Р.0/0.0007.УКПГ.000.0923.029.3-НК.ОЛ2</t>
  </si>
  <si>
    <t>00ЦБ-000207</t>
  </si>
  <si>
    <t>ЛМГ 15.40 толщ.4,0мм в комплекте с метизами, гор. цинк. (64,35 м.п.)</t>
  </si>
  <si>
    <t>00ЦБ-000208</t>
  </si>
  <si>
    <t>Полка кабельная оцинкованная 400мм УХЛ1</t>
  </si>
  <si>
    <t>Полка К1162 УТ1,5 (гор. цинк)</t>
  </si>
  <si>
    <t>Полка кабельная К1161-ХЛ1 200мм оцинкованная</t>
  </si>
  <si>
    <t>Стойка К1153 L=1000 (гор. цинк)</t>
  </si>
  <si>
    <t>00ЦБ-000210</t>
  </si>
  <si>
    <t>Болт М16-6gх40.58(S24) ГОСТ Р ИСО 4014-2013</t>
  </si>
  <si>
    <t>Гайка 2М16х1,50-6Н.12.40Х.016(S24) Т.П. 3.501.3-183.01</t>
  </si>
  <si>
    <t>Знак дорожный 1.11.1 "Опасный поворот" ГОСТ 52290-2004 сторона треугольника 700 мм (типоразмер I)</t>
  </si>
  <si>
    <t>Знак дорожный 1.11.2 "Опасный поворот" ГОСТ 52290-2004 сторона треугольника 700 мм (типоразмер I)</t>
  </si>
  <si>
    <t>Знак дорожный 6.11 "Наименование объекта" ГОСТ Р 52290-2004 916х368мм</t>
  </si>
  <si>
    <t>Знак дорожный 8.1.1 «Расстояние до объекта» ГОСТ Р 52290-2004 300х600мм</t>
  </si>
  <si>
    <t>Уголок У15 сер.3.501.3-183.01 вып.0 (45х45х4)</t>
  </si>
  <si>
    <t>Шайба плосковогнутая С.8.01.08кп.016 Ш2 Т.П. 3.501.3-183.01</t>
  </si>
  <si>
    <t>Шайба квадратная для МГТ 40х40х4</t>
  </si>
  <si>
    <t>Шайба плосковыпуклая С.8.01.08кп.016 Ш1 Т.П. 3.501.3-183.01</t>
  </si>
  <si>
    <t>00ЦБ-000211</t>
  </si>
  <si>
    <t>Знак дорожный 6.10.1 "Указатель направления" ГОСТ Р 52289-2019 3500х1180мм индивидуальное изготовление</t>
  </si>
  <si>
    <t>ДЗ индивидуального проектирования (ЗИП) (3500х1180, Металл 0,8 мм оц., пленка типа В, Z под 3 стойки) (_Согласовать макет) ГОСТ 52290-2024</t>
  </si>
  <si>
    <t>Знак дорожный 6.10.1 "Указатель направления" ГОСТ Р 52289-2019 3500х680мм индивидуальное изготовление</t>
  </si>
  <si>
    <t>ДЗ индивидуального проектирования (ЗИП) (3500х680, Металл 0,8 мм оц., пленка типа В, Z под 3 стойки) (_Согласовать макет) ГОСТ 52290-2024</t>
  </si>
  <si>
    <t>00ЦБ-000212</t>
  </si>
  <si>
    <t>Знак дорожный 6.10.1 "Указатель направления" ГОСТ Р 52289-2019 2500х680мм индивидуальное изготовление</t>
  </si>
  <si>
    <t>ДЗ индивидуального проектирования (ЗИП) (2500х680, Металл 0,8 мм оц., пленка типа В, Z под 2 стойки) (_Согласовать макет) ГОСТ 52290-2024</t>
  </si>
  <si>
    <t>Знак дорожный 6.10.1 "Указатель направления" ГОСТ Р 52289-2019 5000х1020мм индивидуальное изготовление</t>
  </si>
  <si>
    <t>ДЗ индивидуального проектирования (ЗИП) (5000х1020, Металл 0,8 мм оц., пленка типа В, Z под 4 стойки) (_Согласовать макет) ГОСТ 52290-2024</t>
  </si>
  <si>
    <t>Скоба знака Серия 3.501.9-80</t>
  </si>
  <si>
    <t>Стойка СКМ 1.25 Серия 3.503.9-80</t>
  </si>
  <si>
    <t>Стойка оцинкованная, D 40x3,2 мм, H=2500 мм</t>
  </si>
  <si>
    <t>00ЦБ-000213</t>
  </si>
  <si>
    <t>Дор. знак (D600, Металл 0,8 мм оц, пленка типа В, Z-крепление под 1 стойку) (3.24 Ограничение максимальной скорости 10 км/ч) ГОСТ 52290-2024</t>
  </si>
  <si>
    <t>Знак дорожный 6.10.1 "Указатель направления" ГОСТ Р 52289-2019 3000х1020 мм индивидуальное изготовление</t>
  </si>
  <si>
    <t>ДЗ индивидуального проектирования (ЗИП) (3000х1020, Металл 0,8 мм оц., пленка типа В, Z под 3 стойки) (_Согласовать макет) ГОСТ 52290-2024</t>
  </si>
  <si>
    <t>Знак дорожный 6.10.1 "Указатель направления" ГОСТ Р 52290-2004 3000х680</t>
  </si>
  <si>
    <t>ДЗ индивидуального проектирования (ЗИП) (3000х680, Металл 0,8 мм оц., пленка типа В, Z под 3 стойки) (_Согласовать макет) ГОСТ 52290-2024</t>
  </si>
  <si>
    <t>Стойка СКМ 3.45 Серия 3.503.9-80.1 металлическая</t>
  </si>
  <si>
    <t>Стойка оцинкованная, D 76x3,5 мм, H=4500 мм</t>
  </si>
  <si>
    <t>00ЦБ-000214</t>
  </si>
  <si>
    <t>GBPC3506W-E4/51, Диодный мост однофазный 35А 600В [GBPC-W]</t>
  </si>
  <si>
    <t>ACS710KLATR-12CB-T, Микросхема, датчик тока активный</t>
  </si>
  <si>
    <t>IGBT-Транзистор NCE30TD60BT TO-247 IGBT 600V/30A</t>
  </si>
  <si>
    <t>Транзистор IGBT 600В 30А 156Вт Trench FS III [TO-247] CRG30T60AK3HD</t>
  </si>
  <si>
    <t>Стабилизатор напряжения однофазный VOLTEKterra VOLTEK ТСН 10000 (10000ВА) VTCH-10000</t>
  </si>
  <si>
    <t>00ЦБ-000209</t>
  </si>
  <si>
    <t>Защелка для крюков чалочных TOR 320А 7,0 т- 4 шт (размер 22х67х36мм)</t>
  </si>
  <si>
    <t>00ЦБ-000218</t>
  </si>
  <si>
    <t>Дефектоскоп ультразвуковой УСД-60-8К</t>
  </si>
  <si>
    <t>Дефектоскоп ультразвуковой Master 1212</t>
  </si>
  <si>
    <t>Толщиномер ультразвуковой DM5E</t>
  </si>
  <si>
    <t>Комплект Y-8 (Magnaflux)</t>
  </si>
  <si>
    <t>Белая фоновая краска 104A Helling (баллон по 400 мл)</t>
  </si>
  <si>
    <t>Helling Super Magna BW 333 сухой концентрат</t>
  </si>
  <si>
    <t>Набор ВИК "Эксперт" (с поверкой)</t>
  </si>
  <si>
    <t>эталон шероховатости поверхности компаратор</t>
  </si>
  <si>
    <t>Эталон шероховатости RUBERT &amp; Со. ISO 8503 ч.1,2 с поверхностью Shot (дробь), 25, 40, 70, 100 мкм</t>
  </si>
  <si>
    <t>Очиститель Helling NORD-TEST U87 (баллон 500 мл)</t>
  </si>
  <si>
    <t>Пенетрант U-88 контрастный красный (баллон 500 мл)</t>
  </si>
  <si>
    <t>Проявитель U-89 (баллон 500 мл)</t>
  </si>
  <si>
    <t>Колба для определения концентрации магнитной суспензии 100мл. Magnaflux</t>
  </si>
  <si>
    <t>Колба для седиментации по ASTM с держателем</t>
  </si>
  <si>
    <t>Пенетрометр по Бертольду. Magnaflux</t>
  </si>
  <si>
    <t>Тест-объект по Бертольду</t>
  </si>
  <si>
    <t>Сравнительный образец №1 EN ISO 9934-2. HELLING</t>
  </si>
  <si>
    <t>Образец для магнитопорошковой дефектоскопии МО-1</t>
  </si>
  <si>
    <t>Контрольный образец для капиллярной дефектоскопии по ГОСТ 18442-80, класс чувствительности II</t>
  </si>
  <si>
    <t>Контрольный образец для капиллярной дефектоскопии по ГОСТ 18442-80, класс чувствительности III</t>
  </si>
  <si>
    <t>Стандартный образец СО-1</t>
  </si>
  <si>
    <t>Стандартный образец СО-2</t>
  </si>
  <si>
    <t>Стандартный образец СО-3</t>
  </si>
  <si>
    <t>Стандартный образец предприятия СОП-ПС-10-2,5х2,0-Ст20</t>
  </si>
  <si>
    <t>Стандартный образец предприятия СОП-ПС-12-2,5х2,0-Ст20</t>
  </si>
  <si>
    <t>Стандартный образец предприятия СОП-ПС-16-3,5х2,0-Ст20</t>
  </si>
  <si>
    <t>Стандартный образец предприятия СОП-ПС-14-2,0х2,0-Ст20</t>
  </si>
  <si>
    <t>Стандартный образец предприятия СОП-ПС-6-2,0х0,8-Ст20</t>
  </si>
  <si>
    <t>Стандартный образец предприятия СОП-ПС-8-2,0х1,0-Ст20</t>
  </si>
  <si>
    <t>Стандартный образец предприятия СОП-РБ-60х5,5-2,0х1,0-Ст20</t>
  </si>
  <si>
    <t>Стандартный образец предприятия СОП-РБ-88,9х7,6-2,0х1,0-Ст20</t>
  </si>
  <si>
    <t>Стандартный образец предприятия СОП-РБ-114х7,1-2,0х1,0-Ст20</t>
  </si>
  <si>
    <t>Стандартный образец предприятия СОП-РБ-140х20-3,0х2,0-Ст20</t>
  </si>
  <si>
    <t>Стандартный образец предприятия СОП-РБ-168х7,1-2,0х1,0-Ст20</t>
  </si>
  <si>
    <t>Стандартный образец предприятия СОП-РБ-219х6,3-2,0х1,0-Ст20</t>
  </si>
  <si>
    <t>Стандартный образец предприятия СОП № ССК 12-2,5х2,0 (СНИП 3.03.01-87,¶МДС 53-1-2001)</t>
  </si>
  <si>
    <t>Стандартный образец предприятия СОП № ССК 10-2,0х1,4 (СНИП 3.03.01-87,¶МДС 53-1-2001)</t>
  </si>
  <si>
    <t>Стандартный образец предприятия СОП № ССК 8-2,0х1,4 (СНИП 3.03.01-87,¶МДС 53-1-2001)</t>
  </si>
  <si>
    <t>Стандартный образец предприятия СОП РВС 10-4,0х2,5</t>
  </si>
  <si>
    <t>Стандартный образец предприятия СОП РВС 8-3,5х2,5</t>
  </si>
  <si>
    <t>Стандартный образец предприятия СОП ОК 8-2,0х1,3 (РД 34.17.302-97</t>
  </si>
  <si>
    <t>Стандартный образец предприятия СОП ОК 10-2,0х1,8 (РД 34.17.302-97)</t>
  </si>
  <si>
    <t>Стандартный образец (СОП) ПО ISO 11666 (лесенка)</t>
  </si>
  <si>
    <t>Калибровочный блок V1</t>
  </si>
  <si>
    <t>Калибровочный блок V2</t>
  </si>
  <si>
    <t>00ЦБ-000219</t>
  </si>
  <si>
    <t>Арматура 10 А240 ГОСТ 5781-82, сталь 25Г2С</t>
  </si>
  <si>
    <t>Арматура 18 А240 ГОСТ 5781-82 25Г2С</t>
  </si>
  <si>
    <t>Арматура 6 А240 ГОСТ 5781-82/ГОСТ 34028-2016 25Г2С</t>
  </si>
  <si>
    <t>Двутавр 20Б1 ГОСТ Р 57837-2017 С345 ГОСТ 27772-2021 KCV(-40)≥34Дж/см2</t>
  </si>
  <si>
    <t>Лист 2 ГОСТ 19903-2015 С345 ГОСТ 27772-2021</t>
  </si>
  <si>
    <t>Лист 4 ГОСТ 19903-2015 С255 ГОСТ 27772-2021</t>
  </si>
  <si>
    <t>Лист ОЦ 0,6 ГОСТ 14918-2020 Ст3сп ГОСТ 380-2005 горячеоцинкованный</t>
  </si>
  <si>
    <t>Лист ОЦ 0,8 ГОСТ 14918-2020 Ст3сп ГОСТ 380-2005</t>
  </si>
  <si>
    <t>Лист ПВ 506 ТУ 36.26.11-5-89 Ст3сп ГОСТ 380-2005</t>
  </si>
  <si>
    <t>Профлист С44-1000-0,7 цинк</t>
  </si>
  <si>
    <t>Сетка Вр1, диам.4, ячейка 50х50</t>
  </si>
  <si>
    <t>Сетка 50-3,0 ГОСТ 5336-80</t>
  </si>
  <si>
    <t>Уголок 100х100х8 ГОСТ 8509-93 С345 ГОСТ 27772-2021 KCV(-40)≥34Дж/см2</t>
  </si>
  <si>
    <t>Уголок 25х25х3 ГОСТ 8509-93 С255 ГОСТ 27772-2021 KCV(-40)≥34Дж/см2</t>
  </si>
  <si>
    <t>Уголок 32х32х4 ГОСТ 8509-93 сталь 255 ГОСТ 27772-2021 стальной, грячекатаный, KCV(-40)≥34Дж/см2</t>
  </si>
  <si>
    <t>Уголок 50х50х5 ГОСТ 8509-93 С255 ГОСТ 27772-2021 KCV(-40)≥34Дж/см2</t>
  </si>
  <si>
    <t>Уголок 90х90х7 ГОСТ 8509-93 С345 ГОСТ 27772-2021 KCV(-40)≥34Дж/см2</t>
  </si>
  <si>
    <t>Швеллер 14У ГОСТ 8240-97 С345 ГОСТ 27772-2021 KCV(-40)≥34Дж/см2</t>
  </si>
  <si>
    <t>Швеллер 16У ГОСТ 8240-97 С345 ГОСТ 27772-2021 KCV(-40)≥34Дж/см2</t>
  </si>
  <si>
    <t>00ЦБ-000221</t>
  </si>
  <si>
    <t>Буфер двухсторонний корпусной для теплоизолированных труб ф420мм ТУ 1468-004-62931192-2010</t>
  </si>
  <si>
    <t>Буфер двухсторонний корпусной для теплоизолированных труб ф530мм ТУ 1468-004-62931192-2010</t>
  </si>
  <si>
    <t>Буфер двухсторонний корпусной для теплоизолированных труб ф580мм ТУ 1468-004-62931192-2010</t>
  </si>
  <si>
    <t>Буфер двухсторонний корпусной для теплоизолированных труб ф630мм ТУ 1468-004-62931192-2010</t>
  </si>
  <si>
    <t>Опора БКН-100-57 бугельная корпусная неподвижная</t>
  </si>
  <si>
    <t>Опора корпусна подвижная с ложементом ОПЛ-273-100-340-УХЛ</t>
  </si>
  <si>
    <t>Опора корпусна подвижная с ложементом ОПЛ-57-100-340-УХЛ</t>
  </si>
  <si>
    <t>Опора корпусная неподвижная с переходной муфтой МКН 219х14(14)-340-К48-09Г2С-УХЛ ТУ 1468-004-62931192-2010</t>
  </si>
  <si>
    <t>Опора корпусная неподвижная с переходной муфтой МКН 325х20(20)-340-К48-09Г2С-УХЛ ТУ 1468-004-62931192-2010</t>
  </si>
  <si>
    <t>Опора корпусная неподвижная с переходной муфтой МКН 325х20(20)-365-К48-09Г2С-УХЛ ТУ 1468-004-62931192-2010</t>
  </si>
  <si>
    <t>Опора корпусная неподвижная с переходной муфтой МКН 377х22(22)-390-К48-09Г2С-УХЛ ТУ 1468-004-62931192-2010</t>
  </si>
  <si>
    <t>Опора корпусная неподвижная с переходной муфтой МКН 426х25(25)-415-К48-09Г2С-УХЛ ТУ 1468-004-62931192-2010</t>
  </si>
  <si>
    <t>Опора корпусная хомутовая КХТ-420-100-340-УХЛ</t>
  </si>
  <si>
    <t>Опора корпусная хомутовая КХТ-475-100-340-УХЛ</t>
  </si>
  <si>
    <t>Опора корпусная хомутовая КХТ-530-100-340-УХЛ</t>
  </si>
  <si>
    <t>Опора корпусная хомутовая КХТ-580-100-340-УХЛ</t>
  </si>
  <si>
    <t>Опора корпусная хомутовая КХТ-630-100-510-УХЛ</t>
  </si>
  <si>
    <t>Опора корпусная хомутовая КХТН-н6-420-100-340-УХЛ</t>
  </si>
  <si>
    <t>Опора корпусная хомутовая КХТН-н6-530-100-340-УХЛ</t>
  </si>
  <si>
    <t>Опора корпусная хомутовая КХТН-н6-580-100-340-УХЛ</t>
  </si>
  <si>
    <t>Опора корпусная хомутовая КХТН-н6-630-100-510-УХЛ</t>
  </si>
  <si>
    <t>Опора корпусная хомутовая КХТУ-у30-420-200-340-УХЛ</t>
  </si>
  <si>
    <t>Опора корпусная хомутовая ОКХ-219-100-340-УХЛ</t>
  </si>
  <si>
    <t>Опора корпусная хомутовая ОКХ-273-100-340-УХЛ ТУ 1468-004-62931192-2010</t>
  </si>
  <si>
    <t>Опора корпусная хомутовая ОКХ-325-100-340-УХЛ</t>
  </si>
  <si>
    <t>Опора подвижная с ложементом ОПЛ-1020-100-680-УХЛ</t>
  </si>
  <si>
    <t>Опора подвижная с ложементом ОПЛ-420-100-340-УХЛ</t>
  </si>
  <si>
    <t>Опора подвижная с ложементом ОПЛ-530-100-340-УХЛ</t>
  </si>
  <si>
    <t>Опора подвижная с ложементом ОПЛ-57-100-110-УХЛ</t>
  </si>
  <si>
    <t>Опора подвижная с ложементом ОПЛ-580-100-340-УХЛ</t>
  </si>
  <si>
    <t>Опора подвижная с ложементом ОПЛ-630-100-340-УХЛ</t>
  </si>
  <si>
    <t>Опора подвижная с ложементом ОПЛ-720-100-510-УХЛ</t>
  </si>
  <si>
    <t>Опора подвижная с ложементом ОПЛ-820-100-510-УХЛ</t>
  </si>
  <si>
    <t>Опора тавровая хомутовая ОТХ-57-100-170-УХЛ</t>
  </si>
  <si>
    <t>Полухомут опорно-направляюший ПХОН-580-100-10-УХЛ ТУ 1468-004-62931192-2010</t>
  </si>
  <si>
    <t>Полухомут опорно-направляюший ПХОН-580-100-100-УХЛ ТУ 1468-004-62931192-2010</t>
  </si>
  <si>
    <t>Полухомут опорно-направляюший ПХОН-580-100-50-УХЛ ТУ 1468-004-62931192-2010</t>
  </si>
  <si>
    <t>Полухомут опорно-направляющий ПХОН-420-100-10-УХЛ ТУ 1468-004-62931192-2010</t>
  </si>
  <si>
    <t>Полухомут опорно-направляющий ПХОН-420-100-100-УХЛ ТУ 1468-004-62931192-2010</t>
  </si>
  <si>
    <t>Полухомут опорно-направляющий ПХОН-420-100-50-УХЛ ТУ 1468-004-62931192-2010</t>
  </si>
  <si>
    <t>Полухомут опорно-направляющий ПХОН-475-100-10-УХЛ ТУ 1468-004-62931192-2010</t>
  </si>
  <si>
    <t>Полухомут опорно-направляющий ПХОН-475-100-100-УХЛ ТУ 1468-004-62931192-2010</t>
  </si>
  <si>
    <t>Полухомут опорно-направляющий ПХОН-530-100-10-УХЛ ТУ 1468-004-62931192-2010</t>
  </si>
  <si>
    <t>Полухомут опорно-направляющий ПХОН-530-100-100-УХЛ ТУ 1468-004-62931192-2010</t>
  </si>
  <si>
    <t>Полухомут опорно-направляющий ПХОН-530-100-50-УХЛ ТУ 1468-004-62931192-2010</t>
  </si>
  <si>
    <t>Полухомут опорно-направляющий ПХОН-630-100-10-УХЛ ТУ 1468-004-62931192-2010</t>
  </si>
  <si>
    <t>Полухомут опорно-направляющий ПХОН-630-100-100-УХЛ ТУ 1468-004-62931192-2010</t>
  </si>
  <si>
    <t>Полухомут опорно-направляющий ПХОН-630-100-50-УХЛ ТУ 1468-004-62931192-2010</t>
  </si>
  <si>
    <t>Полухомут опорный ПХО-420-100-100-УХЛ ТУ 1468-004-62931192-2010</t>
  </si>
  <si>
    <t>Полухомут опорный ПХО-475-100-100-УХЛ ТУ 1468-004-62931192-2010</t>
  </si>
  <si>
    <t>Полухомут опорный ПХО-530-100-100-УХЛ ТУ 1468-004-62931192-2010</t>
  </si>
  <si>
    <t>Полухомут опорный ПХО-580-100-100-УХЛ ТУ 1468-004-62931192-2010</t>
  </si>
  <si>
    <t>Полухомут опорный ПХО-630-100-100-УХЛ ТУ 1468-004-62931192-2010</t>
  </si>
  <si>
    <t>Полухомут ПХ-420-УХЛ ТУ 1468-004-62931192-2010</t>
  </si>
  <si>
    <t>Полухомут ПХ-530-УХЛ ТУ 1468-004-62931192-2010</t>
  </si>
  <si>
    <t>Полухомут ПХ-580-УХЛ ТУ 1468-004-62931192-2010</t>
  </si>
  <si>
    <t>Полухомут ПХ-630-УХЛ ТУ 1468-004-62931192-2010</t>
  </si>
  <si>
    <t>00ЦБ-000223</t>
  </si>
  <si>
    <t>Опора освещения граненая коническая складывающаяся (тип ОГКс-10,5) 08-3565.1/20С1775-Р589-С027-ЭС.ОЛ3</t>
  </si>
  <si>
    <t>ОГКС-10,5-02-г.ц. (90-180-4)(К495-300-М30х4-16) 09Г2С и К61-0,5-1,6-48-г.ц. (57-100) 09Г2С и Болт (М30х100)-4шт. Шайба М30-8 шт. Гайка М30-8 шт.)</t>
  </si>
  <si>
    <t>Опора освещения граненая коническая складывающаяся (тип ОГКс-10,5) 08-3685.1-Р609-С027-ЭС.ОЛ3</t>
  </si>
  <si>
    <t>00ЦБ-000224</t>
  </si>
  <si>
    <t>Изделие закладное МН553 сер.1.400-15 вып.1 (000013783)</t>
  </si>
  <si>
    <t>Изделие закладное МН407-2 сер.1.400-15 вып.1</t>
  </si>
  <si>
    <t>Изделие закладное МН117-6 сер.1.400-15 вып.1 (000013784)</t>
  </si>
  <si>
    <t>Деталь закладная МН712-2 серия 1.400-15 вып.1</t>
  </si>
  <si>
    <t>Деталь закладная МН736-1 серия 1.400-15 вып.1</t>
  </si>
  <si>
    <t>00ЦБ-000225</t>
  </si>
  <si>
    <t>Электрод активный соляной АС-6ОВ-Н-УДАВ</t>
  </si>
  <si>
    <t>00ЦБ-000226</t>
  </si>
  <si>
    <t>Трубка теплоизоляционная для труб диаметром 25х2,8 S=13 мм из вспененного каучука</t>
  </si>
  <si>
    <t>Трубка K-FLEX 13x025-2 ST (92 м/кор)</t>
  </si>
  <si>
    <t>Трубка теплоизоляционная K-FLEX ST ALU 13х35-2 с алюмин.покрытием, длина 2м</t>
  </si>
  <si>
    <t>Трубка K-FLEX 13x035-1 ST AL CLAD (31 м/кор)</t>
  </si>
  <si>
    <t>Трубка теплоизоляционная K-FLEX ST ALU 13х89-2 с алюмин.покрытием, длина 2м</t>
  </si>
  <si>
    <t>Трубка K-FLEX 13x089-1 ST AL CLAD (12 м/кор)</t>
  </si>
  <si>
    <t>Трубка теплоизоляционная K-FLEX ST ALU 13х57-2 с алюмин.покрытием, длина 2м</t>
  </si>
  <si>
    <t>Трубка K-FLEX 13x057-1 ST AL CLAD (20 м/кор)</t>
  </si>
  <si>
    <t>Трубка теплоизоляционная K-FLEX ST ALU 9х10-2 с алюмин.покрытием, длина 2м</t>
  </si>
  <si>
    <t>Трубка K-FLEX 09x012-1 ST AL CLAD (125 м/кор)</t>
  </si>
  <si>
    <t>Трубка теплоизоляционная K-FLEX ST ALU 9х42-2 с алюмин.покрытием, длина 2м</t>
  </si>
  <si>
    <t>Трубка K-FLEX 09x042-1 ST AL CLAD (32 м/кор)</t>
  </si>
  <si>
    <t>Трубка теплоизоляционная K-FLEX ST ALU 9х22-2 с алюмин.покрытием, длина 2м</t>
  </si>
  <si>
    <t>Трубка K-FLEX 09x022-1 ST AL CLAD (71 м/кор)</t>
  </si>
  <si>
    <t>Трубка теплоизоляционная K-FLEX ST ALU 9х18-2 с алюмин.покрытием, длина 2м</t>
  </si>
  <si>
    <t>Трубка K-FLEX 09x018-1 ST AL CLAD (81 м/кор)</t>
  </si>
  <si>
    <t>Трубка теплоизоляционная K-FLEX ST ALU 13х42-2 с алюмин.покрытием, длина 2м</t>
  </si>
  <si>
    <t>Трубка K-FLEX 13x042-1 ST AL CLAD (27 м/кор)</t>
  </si>
  <si>
    <t>Трубка теплоизоляционная K-FLEX ST ALU 13х22-2 с алюмин.покрытием, длина 2м</t>
  </si>
  <si>
    <t>Трубка K-FLEX 13x022-1 ST AL CLAD (58 м/кор)</t>
  </si>
  <si>
    <t>Плита минераловатная ПМ-50(НГ)-1000.500.50</t>
  </si>
  <si>
    <t>Минплита ПМ-50 (50)</t>
  </si>
  <si>
    <t>Плита Пеноплэкс-35 t=100мм ТУ 5767-006-54349294-2014</t>
  </si>
  <si>
    <t>Минплита ПП-70 (50)</t>
  </si>
  <si>
    <t>Плита "Роквул" ФЛОР БАТТС 50 мм теплозвукоизоляционная жесткая (Rockwool)</t>
  </si>
  <si>
    <t>Минплита ПЖ-120 (50)</t>
  </si>
  <si>
    <t>Мат прошивной теплоизоляционный из базальтового холста в обкладке стеклотканью с двух сторон S=100 мм МПБ-50/СТ2 ТУ 5769-002-08621635-98</t>
  </si>
  <si>
    <t>МПБ-50/СТ2/Т-23: 1500х500х100</t>
  </si>
  <si>
    <t>Мат теплоизоляционный ALU 1 WIRED MAT 105, толщ.40мм ТУ 5762-050-45757203-15 ¶толщиной 40мм, покрытый сеткой и прошит проволокой из гальванизированной</t>
  </si>
  <si>
    <t>Прошивной мат ROCKWOOL ALU 1 Wired Mat 105 5000x1000x40 мм (EI 120)</t>
  </si>
  <si>
    <t>Минплита ПМ-40 (50)</t>
  </si>
  <si>
    <t>Плита ПП-70 ГОСТ 9573-2012 минераловатная</t>
  </si>
  <si>
    <t>Плита ПП-60 ГОСТ 9573-2012 минераловатная</t>
  </si>
  <si>
    <t>Минплита ПП-60 (50)</t>
  </si>
  <si>
    <t>Минплита ППЖ-160 (40)</t>
  </si>
  <si>
    <t>Плита минераловатная Rockwool «ВЕНТИ БАТТС» 50мм ТУ 5762-050-45757203-15</t>
  </si>
  <si>
    <t>Минплита ПП-80 (50)</t>
  </si>
  <si>
    <t>00ЦБ-000227</t>
  </si>
  <si>
    <t>Колодец канализационный К3-1 3688.001.Р.0/0.0007.УКПГ.000.0923.026-НК.ОЛ</t>
  </si>
  <si>
    <t>Колодец канализационный К3-1, К3-5, К3пр, К3-6 3688.001.Р.0/0.0007.УКПГ.000.0923.029.2-НК.ОЛ</t>
  </si>
  <si>
    <t>Колодец канализационный К3-1 3688.001.Р.0/0.0007.УКПГ.000.0923.025-НК.ОЛ</t>
  </si>
  <si>
    <t>Колодец канализационный K1-1, K1-2, K1-3, K1-4, K1-5, K1-6, K1-7 3688.001.P.0/0.0007.УКПГ.000.0923.029.3-НК.ОЛ1</t>
  </si>
  <si>
    <t>Колодец канализационный К3-1, К3-2, К3-3, К3-6 3688.001.P.0/0.0007.УКПГ.000.0923.029.3-НК.ОЛ2</t>
  </si>
  <si>
    <t>Колодец канализационный К3-4, К3-6, К3гн-2 3688.001.Р.0/0.0007.УКПГ.000.0923.029.3-НК1.ОЛ</t>
  </si>
  <si>
    <t>Колодец канализационный К3-1, КЗгз-1, К3гн-1 3688.001.Р.0/0.0007.УКПГ.000.0923.030-НК.ОЛ</t>
  </si>
  <si>
    <t>Колодец канализационный КЗ-1 3688.001.Р.0/0.0007.УКПГ.000.0923.028-НК.ОЛ</t>
  </si>
  <si>
    <t>Колодец канализационный КЗ-7 3688.001.Р.0/0.0007.УКПГ.000.0923.028-НК.ОЛ</t>
  </si>
  <si>
    <t>00ЦБ-000230</t>
  </si>
  <si>
    <t>Секция заграждения основная DFence ОКС.СЗО.(С).335.220.(60).Фл.Дф</t>
  </si>
  <si>
    <t>Панель заграждения доборная Dfence ОКС.ПЗД.(С).180.214.ДФ</t>
  </si>
  <si>
    <t>Секция заграждения доборная DFence ОКС.СЗД.(С).235.220.(60).Фл.Дф</t>
  </si>
  <si>
    <t>Секция заграждения доборная DFence ОКС.СЗД.(С).135.220.(60).Фл.Дф</t>
  </si>
  <si>
    <t>Панель заграждения раздвижная DFence ОКС.ПЗР.(С).73-128.214.Дф</t>
  </si>
  <si>
    <t>Опора угловая наружная DFence ОКС.ОУН.10.10.04.280.Фл.Дф</t>
  </si>
  <si>
    <t>Опора угловая внутренняя DFence ОКС.ОУВ.08.08.03.280.Фл.Дф</t>
  </si>
  <si>
    <t>00ЦБ-000231</t>
  </si>
  <si>
    <t>Балка Б1 РД 50236110-ПИР/РНД-3-22-131-КМ (лист 2)</t>
  </si>
  <si>
    <t>Балка Б2 РД 50236110-ПИР/РНД-3-22-131-КМ (лист 2)</t>
  </si>
  <si>
    <t>Балка Б2а РД 50236110-ПИР/РНД-3-22-131-КМ (лист 2)</t>
  </si>
  <si>
    <t>Балка Б3 РД 50236110-ПИР/РНД-3-22-131-КМ (лист 2)</t>
  </si>
  <si>
    <t>Бетон B25 F150 W6 ГОСТ 26633-2015</t>
  </si>
  <si>
    <t>Колонна К1 РД 50236110-ПИР/РНД-3-22-131-КМ (лист 2)</t>
  </si>
  <si>
    <t>Колонна К2 РД 50236110-ПИР/РНД-3-22-131-КМ (лист 2)</t>
  </si>
  <si>
    <t>Кронштейн (Кр1) РД 50236110-ПИР/РНД-9-24-131-КМ (Лист 3)</t>
  </si>
  <si>
    <t>Кронштейн (Кр10) РД 50236110-ПИР/РНД-9-24-131-КМ (Лист 3)</t>
  </si>
  <si>
    <t>Кронштейн (Кр11) РД 50236110-ПИР/РНД-9-24-131-КМ (Лист 3)</t>
  </si>
  <si>
    <t>Кронштейн (Кр12) РД 50236110-ПИР/РНД-9-24-131-КМ (Лист 3)</t>
  </si>
  <si>
    <t>Кронштейн (Кр13) РД 50236110-ПИР/РНД-9-24-131-КМ (Лист 3)</t>
  </si>
  <si>
    <t>Кронштейн (Кр14) РД 50236110-ПИР/РНД-9-24-131-КМ (Лист 3)</t>
  </si>
  <si>
    <t>Кронштейн (Кр2) РД 50236110-ПИР/РНД-9-24-131-КМ (Лист 3)</t>
  </si>
  <si>
    <t>Кронштейн (Кр3) РД 50236110-ПИР/РНД-9-24-131-КМ (Лист 3)</t>
  </si>
  <si>
    <t>Кронштейн (Кр4) РД 50236110-ПИР/РНД-9-24-131-КМ (Лист 3)</t>
  </si>
  <si>
    <t>Кронштейн (Кр5) РД 50236110-ПИР/РНД-9-24-131-КМ (Лист 3)</t>
  </si>
  <si>
    <t>Кронштейн (Кр6) РД 50236110-ПИР/РНД-9-24-131-КМ (Лист 3)</t>
  </si>
  <si>
    <t>Кронштейн (Кр7) РД 50236110-ПИР/РНД-9-24-131-КМ (Лист 3)</t>
  </si>
  <si>
    <t>Кронштейн (Кр8) РД 50236110-ПИР/РНД-9-24-131-КМ (Лист 3)</t>
  </si>
  <si>
    <t>Кронштейн (Кр9) РД 50236110-ПИР/РНД-9-24-131-КМ (Лист 3)</t>
  </si>
  <si>
    <t>Кронштейн Кр1 РД 50236110-ПИР/РНД-3-22-111-КМ (лист 3-4)</t>
  </si>
  <si>
    <t>Кронштейн Кр1.1 РД 50236110-ПИР/РНД-3-22-131-КМ (лист 2, 5)</t>
  </si>
  <si>
    <t>Кронштейн Кр1.2 РД 50236110-ПИР/РНД-3-22-131-КМ (лист 2, 5)</t>
  </si>
  <si>
    <t>ронштейн Кр10.1 РД 50236110-ПИР/РНД-3-22-131-КМ (лист 2, 5)</t>
  </si>
  <si>
    <t>Кронштейн Кр11.1 РД 50236110-ПИР/РНД-3-22-131-КМ (лист 2, 5)</t>
  </si>
  <si>
    <t>Кронштейн Кр12.1 РД 50236110-ПИР/РНД-3-22-131-КМ (лист 2, 5)</t>
  </si>
  <si>
    <t>Кронштейн Кр13.1 РД 50236110-ПИР/РНД-3-22-131-КМ (лист 2, 5)</t>
  </si>
  <si>
    <t>Кронштейн Кр14.1 РД 50236110-ПИР/РНД-3-22-131-КМ (лист 2, 5)</t>
  </si>
  <si>
    <t>Кронштейн Кр15.1 РД 50236110-ПИР/РНД-3-22-131-КМ (лист 2, 5)</t>
  </si>
  <si>
    <t>Кронштейн Кр16.1 РД 50236110-ПИР/РНД-3-22-131-КМ (лист 2, 5)</t>
  </si>
  <si>
    <t>Кронштейн Кр2.1 РД 50236110-ПИР/РНД-3-22-131-КМ (лист 2, 5)</t>
  </si>
  <si>
    <t>Кронштейн Кр2.2 РД 50236110-ПИР/РНД-3-22-131-КМ (лист 2, 5)</t>
  </si>
  <si>
    <t>Кронштейн Кр3.1 РД 50236110-ПИР/РНД-3-22-131-КМ (лист 2, 5)¶</t>
  </si>
  <si>
    <t>Кронштейн Кр4.1 РД 50236110-ПИР/РНД-3-22-131-КМ (лист 2, 5)</t>
  </si>
  <si>
    <t>Кронштейн Кр5.1 РД 50236110-ПИР/РНД-3-22-131-КМ (лист 2, 5)</t>
  </si>
  <si>
    <t>Кронштейн Кр6.1 РД 50236110-ПИР/РНД-3-22-131-КМ (лист 2, 5)</t>
  </si>
  <si>
    <t>Кронштейн Кр7.1 РД 50236110-ПИР/РНД-3-22-131-КМ (лист 2, 5)</t>
  </si>
  <si>
    <t>Кронштейн Кр8.1 РД 50236110-ПИР/РНД-3-22-131-КМ (лист 2, 5)</t>
  </si>
  <si>
    <t>Кронштейн Кр9.1 РД 50236110-ПИР/РНД-3-22-131-КМ (лист 2, 5)</t>
  </si>
  <si>
    <t>Лестница (Л1) по типу ЛГР45-18.9 L=1450мм С245 РД 50236110-ПИР/РНД-9-24-131-КМ (Лист 2)</t>
  </si>
  <si>
    <t>Лестница (Л2) по типу ЛГР45-12.9 L=800мм С245 РД 50236110-ПИР/РНД-9-24-131-КМ (Лист 2)</t>
  </si>
  <si>
    <t>Лестница Л1 РД 50236110-ПИР/РНД-3-22-111-КМ (лист 2) (ЛГВ45-24.9)</t>
  </si>
  <si>
    <t>Лестница Л2 РД 50236110-ПИР/РНД-3-22-111-КМ (лист 2)</t>
  </si>
  <si>
    <t>Ограждение лестницы (Ол1) по типу ОЛГ45-12.18 с бортовым элементом L=1450мм С245 РД 50236110-ПИР/РНД-9-24-131-КМ (Лист 2)</t>
  </si>
  <si>
    <t>Ограждение лестницы (Ол2) по типу ОЛГ45-12.12 с бортовым элементом L=800мм С245 РД 50236110-ПИР/РНД-9-24-131-КМ (Лист 2)</t>
  </si>
  <si>
    <t>Ограждение лестницы ОГЛ45-12.24 серия 1.450.3-7.94</t>
  </si>
  <si>
    <t>Ограждение лестницы ОГЛ45-12.24 серия 1.450.3-7.94 РД 50236110-ПИР/РНД-3-22-111-КМ (лист 2)</t>
  </si>
  <si>
    <t>Ограждение площадки (Оп) РД 50236110-ПИР/РНД-9-24-131-КМ (Лист 2) по аналогии с серией 1.450.3.-7.94</t>
  </si>
  <si>
    <t>Ограждение площадки ОП РД 50236110-ПИР/РНД-3-22-131-КМ (лист 10)</t>
  </si>
  <si>
    <t>Ограждение площадки ОП1 РД 50236110-ПИР/РНД-3-22-131-КМ (лист 4)</t>
  </si>
  <si>
    <t>Ограждение площадки ОП2 РД 50236110-ПИР/РНД-3-22-131-КМ (лист 4)</t>
  </si>
  <si>
    <t>Ограждение площадки ОП3 РД 50236110-ПИР/РНД-3-22-131-КМ (лист 4)</t>
  </si>
  <si>
    <t>Ограждение площадки РД 50236110-ПИР/РНД-3-22-111-КМ (лист 2) по аналогии с серией 1.450.3-7.94 вып.2</t>
  </si>
  <si>
    <t>Ограждение площадки РД 50236110-ПИР/РНД-3-22-111-КМ (лист 5) Серия 1.450.3-7.94 вып.2</t>
  </si>
  <si>
    <t>Ограждение площадки РД 50236110-ПИР/РНД-3-22-131-КМ (лист 8, 9)</t>
  </si>
  <si>
    <t>Ограждение стремянки (Ос1) по типу ОСГ-12 Н=540мм С245 РД 50236110-ПИР/РНД-9-24-131-КМ (Лист 2)</t>
  </si>
  <si>
    <t>Ограждение стремянки (Ос2) по типу ОСГ-12 Н=1140мм С245 РД 50236110-ПИР/РНД-9-24-131-КМ (Лист 2)</t>
  </si>
  <si>
    <t>Ограждение стремянки ОСГ-18 Серия 1.450.3-7.94, вып. 0,2 РД 50236110-ПИР/РНД-3-22-131-КМ (лист 10)</t>
  </si>
  <si>
    <t>Ограждение стремянки ОСГ-18 Серия 1.450.3-7.94, вып.0,2 РД 50236110-ПИР/РНД-3-22-131-КМ (лист 8, 9)</t>
  </si>
  <si>
    <t>Ограждение стремянки ОСГ-30 Н=2550 Серия 1.450.3-7.94, вып.0,2 РД 50236110-ПИР/РНД-3-22-111-КМ (лист 5)</t>
  </si>
  <si>
    <t>Ограждение стремянки ОСГ-30 Серия 1.450.3-7.94, вып.0,2 РД 50236110-ПИР/РНД-3-22-131-КМ (лист 8, 9)</t>
  </si>
  <si>
    <t>Ограждение стремянки ОСГ-42 Серия 1.450.3-7.94, вып.0,2 С235 РД 50236110-ПИР/РНД-3-22-131-КМ (лист 4)</t>
  </si>
  <si>
    <t>Опора ОП10 РД 50236110-ПИР/РНД-3-22-111-КМ (лист 3-4)</t>
  </si>
  <si>
    <t>Опора ОП11 РД 50236110-ПИР/РНД-3-22-111-КМ (лист 3-4)</t>
  </si>
  <si>
    <t>Опора ОП12.1 РД 50236110-ПИР/РНД-3-22-111-КМ (лист 3-4)</t>
  </si>
  <si>
    <t>Опора ОП12.2 РД 50236110-ПИР/РНД-3-22-111-КМ (лист 3-4)</t>
  </si>
  <si>
    <t>Опора ОП13 РД 50236110-ПИР/РНД-3-22-111-КМ (лист 3-4)</t>
  </si>
  <si>
    <t>Опора ОП14 РД 50236110-ПИР/РНД-3-22-111-КМ (лист 3-4)</t>
  </si>
  <si>
    <t>Опора ОП15 РД 50236110-ПИР/РНД-3-22-111-КМ (лист 3-4)</t>
  </si>
  <si>
    <t>Опора ОП16 РД 50236110-ПИР/РНД-3-22-111-КМ (лист 3-4)</t>
  </si>
  <si>
    <t>Опора ОП17 РД 50236110-ПИР/РНД-3-22-111-КМ (лист 3-4)</t>
  </si>
  <si>
    <t>Опора ОП20 РД 50236110-ПИР/РНД-3-22-111-КМ (лист 3-4)</t>
  </si>
  <si>
    <t>Опора ОП21 РД 50236110-ПИР/РНД-3-22-111-КМ (лист 3-4)</t>
  </si>
  <si>
    <t>Опора ОП22 РД 50236110-ПИР/РНД-3-22-111-КМ (лист 3-4)</t>
  </si>
  <si>
    <t>Опора ОП23 РД 50236110-ПИР/РНД-3-22-111-КМ (лист 3-4)</t>
  </si>
  <si>
    <t>Опора ОП24 РД 50236110-ПИР/РНД-3-22-111-КМ (лист 3-4)</t>
  </si>
  <si>
    <t>Опора ОП4 РД 50236110-ПИР/РНД-3-22-111-КМ (лист 3-4)</t>
  </si>
  <si>
    <t>Опора ОП5 РД 50236110-ПИР/РНД-3-22-111-КМ (лист 3-4)</t>
  </si>
  <si>
    <t>Опора ОП6 РД 50236110-ПИР/РНД-3-22-111-КМ (лист 3-4)</t>
  </si>
  <si>
    <t>Опора ОП7 РД 50236110-ПИР/РНД-3-22-111-КМ (лист 3-4)</t>
  </si>
  <si>
    <t>Опора ОП8 РД 50236110-ПИР/РНД-3-22-111-КМ (лист 3-4)</t>
  </si>
  <si>
    <t>Опора ОП9 РД 50236110-ПИР/РНД-3-22-111-КМ (лист 3-4)</t>
  </si>
  <si>
    <t>Опорная рама (узел 1) РД 50236110-ПИР/РНД-3-22-131-КМ (лист 10)</t>
  </si>
  <si>
    <t>Площадка на отм. +0,000 РД 50236110-ПИР/РНД-9-24-131-КМ (Лист 2, 4)</t>
  </si>
  <si>
    <t>Площадка на отм. +1,700 РД 50236110-ПИР/РНД-3-22-131-КМ (лист 4)</t>
  </si>
  <si>
    <t>Площадка на отм. +3,000 РД 50236110-ПИР/РНД-3-22-131-КМ (лист 10)</t>
  </si>
  <si>
    <t>Площадка на отм. +3,350 РД 50236110-ПИР/РНД-9-24-131-КМ (Лист 2, 4)</t>
  </si>
  <si>
    <t>Площадка на отм. +3,450 РД 50236110-ПИР/РНД-3-22-111-КМ (лист 5</t>
  </si>
  <si>
    <t>Площадка на отм. +4,000 РД 50236110-ПИР/РНД-3-22-131-КМ (лист 4)</t>
  </si>
  <si>
    <t>Площадка на отм. +4,800 РД 50236110-ПИР/РНД-3-22-131-КМ (лист 4)</t>
  </si>
  <si>
    <t>Площадка на отм. +6,000 РД 50236110-ПИР/РНД-3-22-111-КМ (лист 2)</t>
  </si>
  <si>
    <t>Площадка отм. +1,700 РД 50236110-ПИР/РНД-3-22-131-КМ (лист 8, 9)</t>
  </si>
  <si>
    <t>Площадка отм. +4,900 РД 50236110-ПИР/РНД-3-22-131-КМ (лист 8, 9)</t>
  </si>
  <si>
    <t>Площадка отм. +7,650 РД 50236110-ПИР/РНД-3-22-131-КМ (лист 8, 9)</t>
  </si>
  <si>
    <t>Прогон П1 РД 50236110-ПИР/РНД-3-22-111-КМ (лист 7)</t>
  </si>
  <si>
    <t>Прогон П1 РД 50236110-ПИР/РНД-3-22-131-КМ (лист 2)</t>
  </si>
  <si>
    <t>Прогон П1 РД 50236110-ПИР/РНД-3-22-131-КМ (лист 7)</t>
  </si>
  <si>
    <t>Ригель Р2 РД 50236110-ПИР/РНД-5-25-112-КМ (Лист 8)</t>
  </si>
  <si>
    <t>Связь (а) РД 50236110-ПИР/РНД-5-25-112-КМ (Лист 11)</t>
  </si>
  <si>
    <t>Связь (а) РД 50236110-ПИР/РНД-5-25-112-КМ (Лист 14)</t>
  </si>
  <si>
    <t>Связь (а) РД 50236110-ПИР/РНД-5-25-112-КМ (Лист 4)</t>
  </si>
  <si>
    <t>Связь (а) РД 50236110-ПИР/РНД-5-25-112-КМ (Лист 7)</t>
  </si>
  <si>
    <t>Связь (б) РД 50236110-ПИР/РНД-5-25-112-КМ (Лист 11)</t>
  </si>
  <si>
    <t>Связь (б) РД 50236110-ПИР/РНД-5-25-112-КМ (Лист 14)</t>
  </si>
  <si>
    <t>Связь (б) РД 50236110-ПИР/РНД-5-25-112-КМ (Лист 4)</t>
  </si>
  <si>
    <t>Связь (б) РД 50236110-ПИР/РНД-5-25-112-КМ (Лист 7)</t>
  </si>
  <si>
    <t>Связь (в) РД 50236110-ПИР/РНД-5-25-112-КМ (Лист 11)</t>
  </si>
  <si>
    <t>Связь (в) РД 50236110-ПИР/РНД-5-25-112-КМ (Лист 14)</t>
  </si>
  <si>
    <t>Связь С1 РД 50236110-ПИР/РНД-3-22-131-КМ (лист 7)</t>
  </si>
  <si>
    <t>Связь Сф1 РД 50236110-ПИР/РНД-5-25-112-КМ (Лист 8)</t>
  </si>
  <si>
    <t>Связь Сф2 РД 50236110-ПИР/РНД-5-25-112-КМ (Лист 8)</t>
  </si>
  <si>
    <t>Сотйка Ст5.2а РД 50236110-ПИР/РНД-3-22-131-КМ (лист 3, 6)</t>
  </si>
  <si>
    <t>Стакан Ст1 (исп.3) Серия 1.494-24, вып. 2/90 РД 50236110-ПИР/РНД-5-25-112-КМ (Лист 5, 6)</t>
  </si>
  <si>
    <t>Стакан Ст2 (исп.2) Серия 1.494-24, вып. 2/90 РД 50236110-ПИР/РНД-5-25-112-КМ (Лист 5, 6)</t>
  </si>
  <si>
    <t>Стакан Ст3 (исп.4) Серия 1.494-24, вып. 2/90 РД 50236110-ПИР/РНД-5-25-112-КМ (Лист 5, 6)</t>
  </si>
  <si>
    <t>Стойка (Ст1) РД 50236110-ПИР/РНД-3-22-111-КМ (лист 3-4)</t>
  </si>
  <si>
    <t>Стойка (Ст1) РД 50236110-ПИР/РНД-9-24-131-КМ (Лист 3)</t>
  </si>
  <si>
    <t>Стойка (Ст13) РД 50236110-ПИР/РНД-3-22-111-КМ (лист 6)</t>
  </si>
  <si>
    <t>Стойка С1 РД 50236110-ПИР/РНД-5-25-112-КМ (Лист 14)</t>
  </si>
  <si>
    <t>Стойка С1 РД 50236110-ПИР/РНД-5-25-112-КМ (Лист 5)</t>
  </si>
  <si>
    <t>Стойка С1 РД 50236110-ПИР/РНД-5-25-112-КМ (Лист 9)</t>
  </si>
  <si>
    <t>Стойка Ст1 РД 50236110-ПИР/РНД-15-24-КМ (Лист 2)</t>
  </si>
  <si>
    <t>Стойка Ст1 РД 50236110-ПИР/РНД-15-24-КМ (Лист 3)</t>
  </si>
  <si>
    <t>Стойка Ст1 РД 50236110-ПИР/РНД-5-25-112-КМ (Лист 7)</t>
  </si>
  <si>
    <t>Стойка Ст1.1 РД 50236110-ПИР/РНД-3-22-131-КМ (лист 3, 6)</t>
  </si>
  <si>
    <t>Стойка Ст1.2 РД 50236110-ПИР/РНД-3-22-131-КМ (лист 3, 6)</t>
  </si>
  <si>
    <t>Стойка Ст1.3 РД 50236110-ПИР/РНД-3-22-131-КМ (лист 3, 6)</t>
  </si>
  <si>
    <t>Стойка Ст10.1 РД 50236110-ПИР/РНД-3-22-111-КМ (лист 3-4)</t>
  </si>
  <si>
    <t>Стойка Ст10.2 РД 50236110-ПИР/РНД-3-22-131-КМ (лист 3, 6)</t>
  </si>
  <si>
    <t>Стойка Ст11 РД 50236110-ПИР/РНД-3-22-111-КМ (лист 3-4)</t>
  </si>
  <si>
    <t>Стойка Ст11.2 РД 50236110-ПИР/РНД-3-22-131-КМ (лист 3, 6)</t>
  </si>
  <si>
    <t>Стойка Ст12 РД 50236110-ПИР/РНД-3-22-111-КМ (лист 3-4)</t>
  </si>
  <si>
    <t>Стойка Ст12.2 РД 50236110-ПИР/РНД-3-22-131-КМ (лист 3, 6)</t>
  </si>
  <si>
    <t>Стойка Ст14 РД 50236110-ПИР/РНД-3-22-111-КМ (лист 6)</t>
  </si>
  <si>
    <t>Стойка Ст15 РД 50236110-ПИР/РНД-3-22-111-КМ (лист 6)</t>
  </si>
  <si>
    <t>Стойка Ст16 РД 50236110-ПИР/РНД-3-22-111-КМ (лист 6)</t>
  </si>
  <si>
    <t>Стойка Ст17 РД 50236110-ПИР/РНД-3-22-111-КМ (лист 6)</t>
  </si>
  <si>
    <t>Стойка Ст18 РД 50236110-ПИР/РНД-3-22-111-КМ (лист 6</t>
  </si>
  <si>
    <t>Стойка Ст19 РД 50236110-ПИР/РНД-3-22-111-КМ (лист 6)</t>
  </si>
  <si>
    <t>Стойка Ст2 РД 50236110-ПИР/РНД-15-24-КМ (Лист 3)</t>
  </si>
  <si>
    <t>Стойка Ст2 РД 50236110-ПИР/РНД-3-22-111-КМ (лист 3-4)</t>
  </si>
  <si>
    <t>Стойка Ст2.1 РД 50236110-ПИР/РНД-3-22-111-КМ (лист 3-4)</t>
  </si>
  <si>
    <t>Стойка Ст2.1 РД 50236110-ПИР/РНД-3-22-131-КМ (лист 3, 6)</t>
  </si>
  <si>
    <t>Стойка Ст2.2 РД 50236110-ПИР/РНД-3-22-131-КМ (лист 3, 6)</t>
  </si>
  <si>
    <t>Стойка Ст2.3 РД 50236110-ПИР/РНД-3-22-131-КМ (лист 3, 6)</t>
  </si>
  <si>
    <t>Стойка Ст20 РД 50236110-ПИР/РНД-3-22-111-КМ (лист 6)</t>
  </si>
  <si>
    <t>Стойка Ст21 РД 50236110-ПИР/РНД-3-22-111-КМ (лист 6)</t>
  </si>
  <si>
    <t>Стойка Ст22 РД 50236110-ПИР/РНД-3-22-111-КМ (лист 6)</t>
  </si>
  <si>
    <t>Стойка Ст23 РД 50236110-ПИР/РНД-3-22-111-КМ (лист 6)</t>
  </si>
  <si>
    <t>Стойка Ст24 РД 50236110-ПИР/РНД-3-22-111-КМ (лист 6)</t>
  </si>
  <si>
    <t>Стойка Ст25 РД 50236110-ПИР/РНД-3-22-111-КМ (лист 6)</t>
  </si>
  <si>
    <t>Стойка Ст26 РД 50236110-ПИР/РНД-3-22-111-КМ (лист 3-4)</t>
  </si>
  <si>
    <t>Стойка Ст3 РД 50236110-ПИР/РНД-15-24-КМ (Лист 3)</t>
  </si>
  <si>
    <t>Стойка Ст3 РД 50236110-ПИР/РНД-3-22-111-КМ (лист 3-4)</t>
  </si>
  <si>
    <t>Стойка Ст3.1 РД 50236110-ПИР/РНД-3-22-131-КМ (лист 3, 6)</t>
  </si>
  <si>
    <t>Стойка Ст3.2 РД 50236110-ПИР/РНД-3-22-131-КМ (лист 3, 6)</t>
  </si>
  <si>
    <t>Стойка Ст4 РД 50236110-ПИР/РНД-3-22-111-КМ (лист 3-4)</t>
  </si>
  <si>
    <t>Стойка Ст4.1 РД 50236110-ПИР/РНД-3-22-131-КМ (лист 3, 6)</t>
  </si>
  <si>
    <t>Стойка Ст4.2 РД 50236110-ПИР/РНД-3-22-131-КМ (лист 3, 6)</t>
  </si>
  <si>
    <t>Стойка Ст5 РД 50236110-ПИР/РНД-3-22-111-КМ (лист 3-4)</t>
  </si>
  <si>
    <t>Стойка Ст5.1 РД 50236110-ПИР/РНД-3-22-131-КМ (лист 3, 6)</t>
  </si>
  <si>
    <t>Стойка Ст5.2 РД 50236110-ПИР/РНД-3-22-131-КМ (лист 3, 6)</t>
  </si>
  <si>
    <t>Стойка Ст6 РД 50236110-ПИР/РНД-3-22-111-КМ (лист 3-4)</t>
  </si>
  <si>
    <t>Стойка Ст6.1 РД 50236110-ПИР/РНД-3-22-131-КМ (лист 3, 6)</t>
  </si>
  <si>
    <t>Стойка Ст6.2 РД 50236110-ПИР/РНД-3-22-131-КМ (лист 3, 6)</t>
  </si>
  <si>
    <t>Стойка Ст7.1 РД 50236110-ПИР/РНД-3-22-111-КМ (лист 3-4)</t>
  </si>
  <si>
    <t>Стойка Ст7.1 РД 50236110-ПИР/РНД-3-22-131-КМ (лист 3, 6)</t>
  </si>
  <si>
    <t>Стойка Ст7.2 РД 50236110-ПИР/РНД-3-22-131-КМ (лист 3, 6)</t>
  </si>
  <si>
    <t>Стойка Ст8 РД 50236110-ПИР/РНД-3-22-111-КМ (лист 3-4)</t>
  </si>
  <si>
    <t>Стойка Ст8.1 РД 50236110-ПИР/РНД-3-22-131-КМ (лист 3, 6)</t>
  </si>
  <si>
    <t>Стойка Ст8.2 РД 50236110-ПИР/РНД-3-22-131-КМ (лист 3, 6)</t>
  </si>
  <si>
    <t>Стойка Ст9 РД 50236110-ПИР/РНД-3-22-111-КМ (лист 3-4)</t>
  </si>
  <si>
    <t>Стойка Ст9.2 РД 50236110-ПИР/РНД-3-22-131-КМ (лист 3, 6</t>
  </si>
  <si>
    <t>Стремянка (Стр1) по типу Сг-28 Н=2280мм С245 РД 50236110-ПИР/РНД-9-24-131-КМ (Лист 2)</t>
  </si>
  <si>
    <t>Стремянка (Стр2) по типу Сг-34 Н=3280мм С245 РД 50236110-ПИР/РНД-9-24-131-КМ (Лист 2)</t>
  </si>
  <si>
    <t>Стремянка (Стр3) по типу Сг-28 Н=2680мм С245 РД 50236110-ПИР/РНД-9-24-131-КМ (Лист 2)</t>
  </si>
  <si>
    <t>Стремянка СГ-22 Серия 1.450.3-7.94 вып.0,2 С235 РД 50236110-ПИР/РНД-3-22-131-КМ (лист 4)</t>
  </si>
  <si>
    <t>Стремянка СГ-28 Серия 1.450.3-7.94 вып.0,2 С235 РД 50236110-ПИР/РНД-3-22-131-КМ (лист 4)</t>
  </si>
  <si>
    <t>Стремянка СГ-34 Серия 1.450.3-7.94, вып.0,2 Н=2950 РД 50236110-ПИР/РНД-3-22-131-КМ (лист 8, 9)</t>
  </si>
  <si>
    <t>Стремянка СГ-40 Серия 1.450.3-7.94, вып. 0,2 Н=4100 РД 50236110-ПИР/РНД-3-22-131-КМ (лист 8, 9)</t>
  </si>
  <si>
    <t>Стремянка СГ-40 Серия 1.450.3-7.94, вып. 0,2 С235 Н=3950 РД 50236110-ПИР/РНД-3-22-131-КМ (лист 10)</t>
  </si>
  <si>
    <t>Стремянка СГ-46 С235 РД 50236110-ПИР/РНД-3-22-111-КМ (лист 5)</t>
  </si>
  <si>
    <t>Стремянка СГ-64 Серия 1.450.3-7.94 вып.0,2 С235 РД 50236110-ПИР/РНД-3-22-131-КМ (лист 4)</t>
  </si>
  <si>
    <t>Стремянка СГ-64 Серия 1.450.3-7.94, вып. 0,2 Н=6000 РД 50236110-ПИР/РНД-3-22-131-КМ (лист 8, 9)</t>
  </si>
  <si>
    <t>Траверса Т1 РД 50236110-ПИР/РНД-15-24-КМ (Лист 2)</t>
  </si>
  <si>
    <t>Траверса Т1 РД 50236110-ПИР/РНД-15-24-КМ (Лист 3)</t>
  </si>
  <si>
    <t>Траверса Т1 РД 50236110-ПИР/РНД-3-22-111-КМ (лист 3-4)</t>
  </si>
  <si>
    <t>Траверса Т1 РД 50236110-ПИР/РНД-3-22-131-КМ (лист 7)</t>
  </si>
  <si>
    <t>Траверса Т1 РД 50236110-ПИР/РНД-3-22-131-КМ (лист 8, 9)</t>
  </si>
  <si>
    <t>Траверса Т1 РД 50236110-ПИР/РНД-5-25-112-КМ (Лист 14)</t>
  </si>
  <si>
    <t>Траверса Т2 РД 50236110-ПИР/РНД-15-24-КМ (Лист 2)</t>
  </si>
  <si>
    <t>Траверса Т2 РД 50236110-ПИР/РНД-15-24-КМ (Лист 3)</t>
  </si>
  <si>
    <t>Траверса Т2 РД 50236110-ПИР/РНД-3-22-111-КМ (лист 3-4)</t>
  </si>
  <si>
    <t>Траверса Т2 РД 50236110-ПИР/РНД-3-22-131-КМ (лист 7)</t>
  </si>
  <si>
    <t>Траверса Т2 РД 50236110-ПИР/РНД-3-22-131-КМ (лист 8, 9)</t>
  </si>
  <si>
    <t>Траверса Т2 РД 50236110-ПИР/РНД-5-25-112-КМ (Лист 14)</t>
  </si>
  <si>
    <t>Траверса Т3 РД 50236110-ПИР/РНД-15-24-КМ (Лист 2)</t>
  </si>
  <si>
    <t>Траверса Т3 РД 50236110-ПИР/РНД-15-24-КМ (Лист 3)</t>
  </si>
  <si>
    <t>Траверса Т3 РД 50236110-ПИР/РНД-3-22-111-КМ (лист 3-4)</t>
  </si>
  <si>
    <t>Траверса Т3 РД 50236110-ПИР/РНД-3-22-131-КМ (лист 8, 9)</t>
  </si>
  <si>
    <t>Трубный блок БЭКУ1 РД 50236110-ПИР/РНД-5-25-112-КМ (Лист 3)</t>
  </si>
  <si>
    <t>Трубный блок БЭКУ2 РД 50236110-ПИР/РНД-5-25-112-КМ (Лист 3)</t>
  </si>
  <si>
    <t>Трубный блок БЭКУ3 РД 50236110-ПИР/РНД-5-25-112-КМ (Лист 3)</t>
  </si>
  <si>
    <t>Усиление У РД 50236110-ПИР/РНД-5-25-112-КМ (Лист 12)</t>
  </si>
  <si>
    <t>Усиление У1 РД 50236110-ПИР/РНД-5-25-112-КМ (Лист 12)</t>
  </si>
  <si>
    <t>00ЦБ-000232</t>
  </si>
  <si>
    <t>00ЦБ-000234</t>
  </si>
  <si>
    <t>Сегмент Пеноплэкс 45 С-2400.225.50 ТУ 5767-003-54349294-2013</t>
  </si>
  <si>
    <t>Мат минераловатный прошивной МП(МС)-125-2000.1000.50 ГОСТ 21880-2011</t>
  </si>
  <si>
    <t>Мат из минеральной ваты прошивной теплоизоляционный МП(МС)-125-2000.1200.50</t>
  </si>
  <si>
    <t>Мат теплоизоляционные прошивные с обкладочным материалом из стеклоткани МП (МС)-125 толщиной S=60 мм</t>
  </si>
  <si>
    <t>Мат из минеральной ваты прошивной теплоизоляционный МП(МС)-125-2000.1200.60</t>
  </si>
  <si>
    <t>Сегмент Пеноплэкс 45 С-2400.225.50</t>
  </si>
  <si>
    <t>Шнур базальтовый ШБТ-30-С</t>
  </si>
  <si>
    <t>Мат минераловатный прошивной МП(МС)-125-2000.1000.80 ГОСТ 21880-2011</t>
  </si>
  <si>
    <t>Мат из минеральной ваты прошивной теплоизоляционный МП(МС)-125-2000.1200.80</t>
  </si>
  <si>
    <t>Плита ПП 35(100)</t>
  </si>
  <si>
    <t>Мат теплоизоляционный Rockwool TEX MAT S=50мм</t>
  </si>
  <si>
    <t>МАТ 40(50) - 3000*600</t>
  </si>
  <si>
    <t>Сегмент Пеноплэкс 45 С-2400.165.50</t>
  </si>
  <si>
    <t>Мат теплоизоляционный Rockwool ТЕХ МАТ из каменной ваты, s=50 мм</t>
  </si>
  <si>
    <t>Мат минераловатный прошивной МП(МС)-125-2000.1000.60 ГОСТ 21880-2011 с обкладкой из стеклоткани ТУ 6-11-99-75</t>
  </si>
  <si>
    <t>Мат из минеральной ваты прошивной теплоизоляционный МП(СТ)-125-2000.1200.60</t>
  </si>
  <si>
    <t>Мат минераловатный прошивной МП(МС)-125-2000.1000.100 ГОСТ 21880-2011</t>
  </si>
  <si>
    <t>Мат из минеральной ваты прошивной МП (МС)-125-2000.1200.100</t>
  </si>
  <si>
    <t>Мат прошивной теплоизоляционный МПБ-50/СТ2/ЭЗ-200 ТУ 23.99.19-002-08621635-2019 из базальтового супертонкого волокно в обкладке из стеклоткани ЭЗ-200</t>
  </si>
  <si>
    <t>Евро-МПБ-50-Ст2-5000.1000.50 ТУ</t>
  </si>
  <si>
    <t>Рулон K-FLEX 40х1000 марки ST К-FLEX ST40х1000-4ALU ТУ 5768-010-75218277-2015</t>
  </si>
  <si>
    <t>Минплита ПП-70 (100)</t>
  </si>
  <si>
    <t>Минплита ПМ-150 (50)</t>
  </si>
  <si>
    <t>Мат прошивной МПБ-50/СТ2/ЭЗ-200 толщиной 80 по типу ТУ 23.99.19-002-08621635-2019 теплоизоляционный из базальтового супертонкого волокна в обкладке из</t>
  </si>
  <si>
    <t>Евро-МПБ-50-Ст2-5000.1000.80 ТУ</t>
  </si>
  <si>
    <t>Мат прошивной МПБ-30/БТ2/ТБК-100 толщиной 30 по типу ТУ 23.99.19-002-08621635-2019 из базальтового холста с обкладкой из базальтовой ткани</t>
  </si>
  <si>
    <t>Евро-МПБ-30-Бт2-10000.1000.30 ТУ</t>
  </si>
  <si>
    <t>Мат прошивной МПБ-30/БТ2/ТБК-100 толщиной 40 по типу ТУ 23.99.19-002-08621635-2019 из базальтового холста с обкладкой из базальтовой ткани</t>
  </si>
  <si>
    <t>Евро-МПБ-30-Бт2-10000.1000.40 ТУ</t>
  </si>
  <si>
    <t>Мат прошивной МПБ-30/БТ2/ТБК-100 толщиной 50 по типу ТУ 23.99.19-002-08621635-2019 из базальтового холста с обкладкой из базальтовой ткани</t>
  </si>
  <si>
    <t>Евро-МПБ-30-Бт2-5000.1000.50 ТУ</t>
  </si>
  <si>
    <t>Мат прошивной МПБ-30/БТ2/ТБК-100 толщиной 60 по типу ТУ 23.99.19-002-08621635-2019 из базальтового холста с обкладкой из базальтовой ткани</t>
  </si>
  <si>
    <t>Евро-МПБ-30-Бт2-5000.1000.60 ТУ</t>
  </si>
  <si>
    <t>Мат прошивной МПБ-30/БТ2/ТБК-100 толщиной 80 по типу ТУ 23.99.19-002-08621635-2019 из базальтового холста с обкладкой из базальтовой ткани</t>
  </si>
  <si>
    <t>Евро-МПБ-30-Бт2-5000.1000.80 ТУ</t>
  </si>
  <si>
    <t>Мат прошивной МПБ-30/БТ2/ТБК-100 толщиной 90 по типу ТУ 23.99.19-002-08621635-2019 из базальтового холста с обкладкой из базальтовой ткани</t>
  </si>
  <si>
    <t>Евро-МПБ-30-Бт2-5000.1000.90 ТУ</t>
  </si>
  <si>
    <t>Шнур базальтовый ШБТ-30-С по типу ТУ 23.99.19-003-51681898-2021 в оплетке из стеклянного ровинга</t>
  </si>
  <si>
    <t>Вата Изол-Н ТУ 5768-001-97950731-2008 минеральная «Евроизол»</t>
  </si>
  <si>
    <t>Плита ПЖ-120 ГОСТ 9573-2012 минераловатная</t>
  </si>
  <si>
    <t>Минплита ПЖ-120 (100)</t>
  </si>
  <si>
    <t>Мат прошивной МПБ-50/СТ2/ЭЗ-200 толщиной 50 по типу ТУ 23.99.19-002-08621635-2019 теплоизоляционный из базальтового супертонкого волокна в обкладке из</t>
  </si>
  <si>
    <t>Плита ППЖ-160 ГОСТ 9523-2012 минераловатная</t>
  </si>
  <si>
    <t>Минплита ППЖ-160 (100)</t>
  </si>
  <si>
    <t>Мат теплоизоляционный Роквул Вайред мат 80 t=70мм (Rockwool Wired mat) ширина 1000 длина 2000</t>
  </si>
  <si>
    <t>Плиты минераловатные ПП-70 ГОСТ 9573-2012 (толщина плиты до уточнения у проектной орг.)</t>
  </si>
  <si>
    <t>00ЦБ-000236</t>
  </si>
  <si>
    <t>Опора неподвижная 159х5,5-09Г2С-14, h=150 мм по типу ТС 670.00.00-16</t>
  </si>
  <si>
    <t>Опора подвижная ОПБ2-57</t>
  </si>
  <si>
    <t>Опора подвижная скользящая ОПБ2-89</t>
  </si>
  <si>
    <t>Опора подвижная хомутовая ОПХ2-100.108</t>
  </si>
  <si>
    <t>Опора подвижная хомутовая ОПХ2-100.108-ХЛ1 ТУ 1468-010-73847543-2017</t>
  </si>
  <si>
    <t>Опора подвижная хомутовая ОПХ2-100.426-ХЛ1 ТУ 1468-010-73847543-2017 в комплекте с электроизолирующими защитными вставками (прокладками)</t>
  </si>
  <si>
    <t>Опора подвижная хомутовая ОПХ2-100.57 в комплекте с ЭЗВ</t>
  </si>
  <si>
    <t>Опора подвижная хомутовая ОПХ2-100.89 ТУ 1468-010-73847543-2017 в комплекте с ЭЗВ</t>
  </si>
  <si>
    <t>Опора подвижная хомутовая ОПХ2-150.108</t>
  </si>
  <si>
    <t>Опора подвижная хомутовая ОПХ2-150.159-09Г2С</t>
  </si>
  <si>
    <t>Опора подвижная хомутовая ОПХ2-150.219-09Г2С ТУ 1468-010-73847543-2017 в комплекте с электроизолирующими защитными вставками (прокладками)</t>
  </si>
  <si>
    <t>Опора скользящая 159х5,5-09Г2С-14, h=150 мм по типу ТС-626.00.000-007</t>
  </si>
  <si>
    <t>Опора хомутовая корпусная ОХК3-100.1020-ХЛ1 ТУ 1468-010-73847543-2017</t>
  </si>
  <si>
    <t>Опора хомутовая корпусная ОХК3-100.1220-ХЛ1 ТУ 1468-010-73847543-2017</t>
  </si>
  <si>
    <t>00ЦБ-000238</t>
  </si>
  <si>
    <t>Ограждение ЛО16</t>
  </si>
  <si>
    <t>Ограждение ЛО22а</t>
  </si>
  <si>
    <t>Ограждение ЛО22б</t>
  </si>
  <si>
    <t>Ограждение ЛО22в</t>
  </si>
  <si>
    <t>00ЦБ-000237</t>
  </si>
  <si>
    <t>Эмаль ХВ-110 ГОСТ 18374-79 цвет серый</t>
  </si>
  <si>
    <t>Эмаль ПФ-115 ГОСТ 6465-2023, цвет серый</t>
  </si>
  <si>
    <t>Краска ВД-АК -111 фасадная цвет белый</t>
  </si>
  <si>
    <t>Грунт ВД-АК-133 ГОСТ 52020-2003</t>
  </si>
  <si>
    <t>00ЦБ-000240</t>
  </si>
  <si>
    <t>Крепление для канализационных труб ПНД 110 ГОСТ 32414-2013 (хомут)</t>
  </si>
  <si>
    <t>Крепление для канализационных труб ПНД 50 (хомут)</t>
  </si>
  <si>
    <t>Крепление трубопроводов ф20х2,5 серия 4.904-69</t>
  </si>
  <si>
    <t>Крепление трубопроводов ф25х2,8 серия 4.904-69</t>
  </si>
  <si>
    <t>Крепление трубопроводов ф32х3,0 серия 4.904-69</t>
  </si>
  <si>
    <t>Опора подвесная ф89мм А14Б579.000-02 сер.5.900-7 вып.4</t>
  </si>
  <si>
    <t>Скоба двухлапковая К731 ЕИ02-05.13.31.006 ТУ 27.33.13.190-001-22631623-2019</t>
  </si>
  <si>
    <t>Струбцина М10 СФ-02.76.10 монтажная</t>
  </si>
  <si>
    <t>Хомут 110 ГОСТ 24137-80 Ст3сп</t>
  </si>
  <si>
    <t>Хомут 60-ВСт3сп-Ц9.хр. ГОСТ 24137-80</t>
  </si>
  <si>
    <t>Хомут из нержавеющей стали AISI 304 4,6х150мм (50шт/упак) арт.27403</t>
  </si>
  <si>
    <t>Хомут P6.6 устойчивый к высоким температурам, черный 7,6x370</t>
  </si>
  <si>
    <t>Стяжка нейлоновая с отверстием под винт КСО 5х220 (бел)</t>
  </si>
  <si>
    <t>Хомутик С 437 М8 (3/4)</t>
  </si>
  <si>
    <t>Хомутик С 439 М8 (1 1/2)</t>
  </si>
  <si>
    <t>Хомут-стяжка нейлоновый EKF Proxima plc-cb-7,2х350</t>
  </si>
  <si>
    <t>00ЦБ-000239</t>
  </si>
  <si>
    <t>Трубка термоусаживаемая TУTнг-LS-60/30 ТУ 2247-011-79523310-2006 черная, с коэффициентом усадки 2:1</t>
  </si>
  <si>
    <t>Трубка термоусаживаемая TУTнг-LS-50/25 черная, с коэффициентом усадки 2:1</t>
  </si>
  <si>
    <t>Лента изоляционная «Полилен-40-ЛИ-63» ТУ 2245-009-09355006-2013</t>
  </si>
  <si>
    <t>Лента полилен 40-ЛИ-63 ТУ 2245-003-01297859-99 (рул.76м2; 170п.м.)</t>
  </si>
  <si>
    <t>Обертка «Полилен 40-ОБ-63» 450х170 ТУ 2245-009-09355006-2013</t>
  </si>
  <si>
    <t>Обертка полилен 40-ОБ-63 ТУ 2245-004-01297858-99 (рул.76м2; 170п.м.)</t>
  </si>
  <si>
    <t>Манжета 3-32х16 h=9,5 уплотнительная переходная ГОСТ 14896-84</t>
  </si>
  <si>
    <t>Комплект материалов для заделки сварного соединения СТ 159 ППУ-ПЭ 355 СПК-3А</t>
  </si>
  <si>
    <t>Комплект материалов для заделки сварного соединения СТ 219 ППУ-ПЭ 450 СПК-3А</t>
  </si>
  <si>
    <t>00ЦБ-000241</t>
  </si>
  <si>
    <t>Панель ПС60.12.3,0-л-20 серия 1.030.1-1/88 вып. 2-3 из легкого бетона</t>
  </si>
  <si>
    <t>Панель ПС60.15.3,0-4л-20 керамзитобетонная 1.030.1-1/88 вып. 2-3</t>
  </si>
  <si>
    <t>Панель ПС60.9.3,0-л-20 серия 1.030.1-1/88 вып. 2-3 из легкого бетона</t>
  </si>
  <si>
    <t>Перемычка 2ПБ13-1 серия 1.038.1-1, вып.1</t>
  </si>
  <si>
    <t>Перемычка 2ПБ25-3 серия 1,038,1-1, вып.1</t>
  </si>
  <si>
    <t>Плита бетонная тротуарная 8.К.10</t>
  </si>
  <si>
    <t>Подушка опорная железобетонная 1.063.1-1 вып.1</t>
  </si>
  <si>
    <t>00ЦБ-000242</t>
  </si>
  <si>
    <t>Лист металлический гофрированный толщ.4,0мм ЛМГ 20.40 Т.П. 3.501.3-183.01</t>
  </si>
  <si>
    <t>Лист металлический гофрированный ЛМГ 20.40 в комплекте с метизами, гор. цинк. (0,91 м. п.) (25,48 м.п.)</t>
  </si>
  <si>
    <t>00ЦБ-000243</t>
  </si>
  <si>
    <t>Труба 1420х17 ГОСТ 10704-91</t>
  </si>
  <si>
    <t>00ЦБ-000244</t>
  </si>
  <si>
    <t>Лента Терм РЗ 100*1,2 м</t>
  </si>
  <si>
    <t>Лента терм р 225х1,4 м.п.</t>
  </si>
  <si>
    <t>Манжета герметизирующая резиновая НЕРАЗЪЕМНАЯ конусная под переход Д 219/426 в комплекте с хомутами-стяжками. подмоточным материалом (в комплект входи</t>
  </si>
  <si>
    <t>Манжета ТИАЛ-ТМ 89х450х1,4</t>
  </si>
  <si>
    <t>Манжета ТИАЛ-ТМ 114х450х1,4</t>
  </si>
  <si>
    <t>Манжета ТИАЛ-ТМ 273х450х1,4</t>
  </si>
  <si>
    <t>Манжета ТИАЛ-ТМ 219х450х1,4</t>
  </si>
  <si>
    <t>Изолента полиэтиленовая с липким слоем для крепления кабеля (10м)</t>
  </si>
  <si>
    <t>Манжета ТИАЛ-ТМ 168х450х1,4</t>
  </si>
  <si>
    <t>Укрытие защитное манжеты герметизирующей стеклопластиковое - под переход Д 219/426 мм (в комплект входит два укрытия (4 полускорлупы ) (на два конца п</t>
  </si>
  <si>
    <t>Укрытие защитное манжеты герметизирующей стеклопластиковое - под переход Д 114/325 мм (в комплект входит два укрытия (4 полускорлупы ) (на два конца п</t>
  </si>
  <si>
    <t>Манжета ТИАЛ-ТМ 159х450х1,4</t>
  </si>
  <si>
    <t>Манжета герметизирующая резиновая НЕРАЗЪЕМНАЯ конусная под переход Д 114/325 в комплекте с хомутами-стяжками. подмоточным материалом (в комплект входи</t>
  </si>
  <si>
    <t>Манжета герметизирующая резиновая НЕРАЗЪЕМНАЯ конусная под переход Д 325/530 в комплекте с хомутами-стяжками. подмоточным материалом (в комплект входи</t>
  </si>
  <si>
    <t>Укрытие защитное манжеты герметизирующей стеклопластиковое - под переход Д 325/530 мм (в комплект входит два укрытия (4 полускорлупы ) (на два конца п</t>
  </si>
  <si>
    <t>Манжета герметизирующая резиновая НЕРАЗЪЕМНАЯ конусная под переход Д 159/426 в комплекте с хомутами-стяжками. подмоточным материалом (в комплект входи</t>
  </si>
  <si>
    <t>Манжета герметизирующая резиновая НЕРАЗЪЕМНАЯ конусная под переход Д 89/325 в комплекте с хомутами-стяжками. подмоточным материалом (в комплект входит</t>
  </si>
  <si>
    <t>Укрытие защитное манжеты герметизирующей стеклопластиковое - под переход Д 89/325 мм(в комплект входит два укрытия (4 полускорлупы ) (на два конца пер</t>
  </si>
  <si>
    <t>Укрытие защитное манжеты герметизирующей стеклопластиковое - под переход Д 159/426 мм (в комплект входит два укрытия (4 полускорлупы ) (на два конца п</t>
  </si>
  <si>
    <t>Манжета герметизирующая резиновая НЕРАЗЪЕМНАЯ конусная под переход Д 114/426 в комплекте с хомутами-стяжками. подмоточным материалом (в комплект входи</t>
  </si>
  <si>
    <t>Укрытие защитное манжеты герметизирующей стеклопластиковое - под переход Д 114/426 мм (в комплект входит два укрытия (4 полускорлупы ) (на два конца п</t>
  </si>
  <si>
    <t>00ЦБ-000233</t>
  </si>
  <si>
    <t>Тройник П 219х6-159х6-09Г2С ГОСТ 17376-2001</t>
  </si>
  <si>
    <t>Отвод П 90-89х5-09Г2С ГОСТ 17375-2001 Рраб.=1,6МПа, m=0,6, Рисп.=2,4МПа KCU(-60)≥30Дж/см2, KCV(-60)≥20Дж/см2</t>
  </si>
  <si>
    <t>Тройник 57х5-09Г2С ГОСТ 17376-2001 Рраб.=1,6МПа, m=0,6, Рисп.=2,4МПа KCU(-60)≥30Дж/см2, KCV(-60)≥20Дж/см2</t>
  </si>
  <si>
    <t>Отвод П 90°-57х5-09Г2С ГОСТ 17375-2001 Рраб.=1,1МПа, m=0,6, Рисп.=1,65МПа KCU(-60)≥30Дж/см2, KCV(-60)≥20Дж/см2</t>
  </si>
  <si>
    <t>Отвод П 90-89х5-09Г2С Рраб.=1,1 МПа, m=0,6, Рисп=1,65 МПа</t>
  </si>
  <si>
    <t>Отвод 90°-159х5-09Г2С ГОСТ 17375-2001</t>
  </si>
  <si>
    <t>Отвод 90гр 57х4-09Г2С ГОСТ 17375-2001</t>
  </si>
  <si>
    <t>Отвод 90-108х5-09Г2С ГОСТ 17375-2001</t>
  </si>
  <si>
    <t>Отвод 90гр-89х4,5-09Г2С ГОСТ 17375-2001</t>
  </si>
  <si>
    <t>Отвод 90-273х7-09Г2С ГОСТ 17375-2001</t>
  </si>
  <si>
    <t>Отвод 90-159х6-09Г2С ГОСТ 17375-2001</t>
  </si>
  <si>
    <t>Отвод 90гр.-108х4-09Г2С ГОСТ 17375-2001</t>
  </si>
  <si>
    <t>Тройник П 57х5-09Г2С ГОСТ 17376-2001 Рраб.=1,6МПа, m=0,6, Рисп.=2,4МПа KCU(-60)≥30Дж/см2, KCV(-60)≥20Дж/см2</t>
  </si>
  <si>
    <t>Переход ПШК 108(5К48)х57(5К48)-1,6-0,6-УХЛ ТУ 1469-013-13799654-2008</t>
  </si>
  <si>
    <t>Тройник П 219х6-09Г2С Рраб.=1,6 МПа, m=0,6, Рисп.=2,4 МПа ГОСТ 17376-2001</t>
  </si>
  <si>
    <t>Отвод П 90°-57х5-09Г2С Рраб.=1,6 МПа, m=0,6, Рисп.=2,4 МПа</t>
  </si>
  <si>
    <t>Заглушка 57х5-09Г2С Рраб.=1,6 МПа, m=0,6, Рисп.=2,4 МПа KCU(-60)=30Дж/см2, KCV(-60)=20 Дж/см2</t>
  </si>
  <si>
    <t>Отвод 90-89х6-09Г2С ГОСТ 17375-2001</t>
  </si>
  <si>
    <t>Отвод П 90°-108х5-09Г2С ГОСТ 17375-2001 Рраб.=1,6 МПа, m=0,6, Рисп.=2,4 МПа KCU(-60)≥30Дж/см2, KCV(-60)≥20Дж/см2</t>
  </si>
  <si>
    <t>Отвод П 90°-219х6-09Г2С Рраб.=1,6 МПа, m=0,6, Рисп.=2,4 МПа ГОСТ 17375-2001 KCU(-60)≥30Дж/см2, KCV(-60)≥20Дж/см2</t>
  </si>
  <si>
    <t>Заглушка 219х8-09Г2С ГОСТ 17379-2001 Рраб.1,6MПa, m=0,6, Рисп.2,4МПа KCU(-60)=30Дж/см2, KCV(-60)=20Дж/см2</t>
  </si>
  <si>
    <t>Соединение быстроразъемное БРС 89-80/90 DN80 PN1,6 МПа УХЛ</t>
  </si>
  <si>
    <t>Переход П К-159х5-89х5-09Г2С ГОСТ 17378-2001Рраб.=1,6 МПа, m=0,6, Рисп.=2,4 МПа KCU(-60)≥30Дж/см2, KCV(-60)≥20Дж/см2</t>
  </si>
  <si>
    <t>Переход Э-159х4,5-108х4-09Г2С ГОСТ 17378-2001</t>
  </si>
  <si>
    <t>Тройник 273х7-159х4,5-09Г2С ГОСТ 17376-2001</t>
  </si>
  <si>
    <t>Переход Э-159х4,5-57х4-09Г2С ГОСТ 17378-2001</t>
  </si>
  <si>
    <t>Отвод Ст 159х5,0+2Ø32х3,0-90 ППУ-ПЭ 355 тип 2-а ст.09Г2С ГОСТ 32528-2013 ст.Б20 ГОСТ 8732-78</t>
  </si>
  <si>
    <t>Отвод Ст 219x6,0+2Ø32x3,0-90 ППУ-ПЭ 450 тип 2-а ст.09Г2С ГОСТ 32528-2013 ст.Б20 ГОСТ 8732-78</t>
  </si>
  <si>
    <t>Отвод 45-219х6-09Г2С ГОСТ 17375-2001</t>
  </si>
  <si>
    <t>Соединение быстроразъемное с глухим конусом БРС 2’-45/58 кг DN50 PN1,6 МПа УХЛ</t>
  </si>
  <si>
    <t>Тройник 219х6-09Г2С ГОСТ 17376-2001</t>
  </si>
  <si>
    <t>Тройник 108х4-09Г2С ГОСТ 17376-2001</t>
  </si>
  <si>
    <t>Отвод П 90-89х5-09Г2С ГОСТ 17375-2001 Рраб.=1,6 МПа m=0,6 Рисп.=2,4 МПа KCU(-60)≥30Дж/см2, KCV(-60)≥20Дж/см2</t>
  </si>
  <si>
    <t>Отвод П 90-108х5-09Г2С Рраб.=1,6 МПа, m=0,6, Рисп.=2,4 МПа ГОСТ 17375-2001</t>
  </si>
  <si>
    <t>Переход ПШК 219(6К48)х159(6К48)-1,6-0,6-УХЛ ТУ 1469-013-13799654-2008</t>
  </si>
  <si>
    <t>Переход Э-219х6-108х4-09Г2С ГОСТ 17378-2001</t>
  </si>
  <si>
    <t>Тройник 159х6-09Г2С ГОСТ 17376-2001</t>
  </si>
  <si>
    <t>Отвод 90-89х4,5-09Г2С ГОСТ 17375-2001</t>
  </si>
  <si>
    <t>Тройник 89х3,5-09Г2С ГОСТ 17376-2001</t>
  </si>
  <si>
    <t>Переход ПШК 1420(11К52)х1220(10К52)-1,6-0,6-УХЛ ТУ 1469-014-13799654-2008</t>
  </si>
  <si>
    <t>Тройник ТШ 89(5К48)х57(5К48)-1,6-0,6-УХЛ Рраб.=1,6 МПа m=0,6 Рисп.=2,4 МПа. ТУ 1469-013-13799654-2008</t>
  </si>
  <si>
    <t>Тройник ТШ 108(5К48)-1,6-0,6-УХЛ Рраб. = 1,6 МПа m = 0,6 Рисп. = 2,4 МПа. ТУ 1469-013-13799654-2008</t>
  </si>
  <si>
    <t>Тройник ТШ 159(6К48)х57(5К48)-1,6-0,6-УХЛ Рраб.=1,6 МПа m=0,6 Рисп.=2,4 МПа.ТУ 1469-013-13799654-2008</t>
  </si>
  <si>
    <t>Тройник ТШ 159(6К48)х108(5К48)-1,6-0,6-УХЛ Рраб.=1,6 МПа m=0,6 Рисп.=2,4 МПа. ТУ 1469-013-13799654-2008</t>
  </si>
  <si>
    <t>Тройник ТШ 219(6К48)х57(5К48)-1,6-0,6-УХЛ Рраб.=1,6 МПа. m=0,6 Рисп.=2,4 МПа. ТУ 1469-013-13799654-2008</t>
  </si>
  <si>
    <t>Тройник ТШ 219(6К48)х89(5К48)-1,6-0,6-УХЛ Рраб.=1,6 МПа. m=0,6 Рисп.=2,4 МПа. ТУ 1469-013-13799654-2008</t>
  </si>
  <si>
    <t>Тройник ТШС 1420(11К52)х720(8К52)-1,6-0,6-УХЛ Рраб.=1,6 МПа. m=0,6 Рисп.=2,4 МПа. ТУ 1469-014-13799654-2008</t>
  </si>
  <si>
    <t>Тройник ТШС 1420(11К52)х1220(10К52)-1,6-0,6-УХЛ Рраб.=1,6 МПа. m=0,6 Рисп.=2,4 МПа. ТУ 1469-014-13799654-2008</t>
  </si>
  <si>
    <t>Тройник П 89х6-09Г2С Рраб.=1,6 МПа. m = 0,6 Рисп.=2,4 МПа ГОСТ 17376-2001</t>
  </si>
  <si>
    <t>Отвод ОКШС 90-1220(10К52)-1,6-0,6-1,5DN-УХЛ ТУ 1469-014-13799654-2008</t>
  </si>
  <si>
    <t>Отвод ОКШС 90-720(8К52)-1,6-0,6-1,5DN-УХЛ ТУ 1469-014-13799654-2008</t>
  </si>
  <si>
    <t>Отвод П 90-159х6-09Г2С Рраб.=1,6 МПа. m=0,6 Рисп.=2,4 МПа. ГОСТ 17375-2001</t>
  </si>
  <si>
    <t>Соединение быстроразъемное БРС 2-45/58 КГ DN50 PN 1,6 МПа с глухим конусом, климатическое исполнение УХЛ ТУ 3666-016-32729091-04</t>
  </si>
  <si>
    <t>Тройник П 57х4-09Г2С ГОСТ 17376-2001 Рраб.=1,1МПа, m=0,6 Рисп.=1,65МПа KCU(-60)≥30Дж/см2, KCV(-60)≥20Дж/см2</t>
  </si>
  <si>
    <t>Отвод П 90-57х5-09Г2С Рраб.=1,6 МПа m=0,6 Рисп.=2,4 МПа ГОСТ 17375-2001 KCU(-60)≥30Дж/см2, KCV(-60)≥20Дж/см2</t>
  </si>
  <si>
    <t>Тройник 159х4,5-159х4,5-09Г2С ГОСТ 17376-2001</t>
  </si>
  <si>
    <t>Переход К-159х5-57х4-09Г2С</t>
  </si>
  <si>
    <t>Отвод 90-57х3-Ст20 ГОСТ 17375-200</t>
  </si>
  <si>
    <t>Отвод 90-108х4,0 ГОСТ 17375-2001</t>
  </si>
  <si>
    <t>Переход К-76х3,5-57х3,0-Ст20 ГОСТ 17378-2001</t>
  </si>
  <si>
    <t>Переход П К-76х3,5-57х3-09Г2С</t>
  </si>
  <si>
    <t>Заглушка 108х4-09Г2С ГОСТ 17379-2001</t>
  </si>
  <si>
    <t>Соединение быстроразъемное с глухим конусом БРС 2’-45/58 DN50 РN16,0 МПа ТУ 3666-016-32729091-04, УХЛ</t>
  </si>
  <si>
    <t>Тройник 57х3-12Х18Н10Т ГОСТ 17376-2001 ТУ 1468-001-17652876-05</t>
  </si>
  <si>
    <t>Переход К-57х3-32х3-12Х18Н10Т ГОСТ 17378-2001</t>
  </si>
  <si>
    <t>Отвод 90-89х3-09Г2С ГОСТ 17375-2001</t>
  </si>
  <si>
    <t>Отвод 90-57х3-12Х18Н10Т ГОСТ 17375-2001 ТУ 1468-001-17652876-05</t>
  </si>
  <si>
    <t>Переход К-89х3,5-57х3-09Г2С ГОСТ 17378-2001</t>
  </si>
  <si>
    <t>Переход К-89х6-45х4-09Г2С ГОСТ 17378-2001 ТУ 1468-001-17652876-05</t>
  </si>
  <si>
    <t>Отвод 90-89х3,5-Ст20 ГОСТ 17375-2001</t>
  </si>
  <si>
    <t>Тройник П 89х3,5-57х3-Ст20 ГОСТ 17376-2001</t>
  </si>
  <si>
    <t>Переход К-57х3-40х3-Ст20 ГОСТ 17378-2001</t>
  </si>
  <si>
    <t>Отвод ОКШ 90-32(6)-16,0-0,6-К48-1,5DN-09Г2С-УХЛ по типу ТУ 3647-001-37941826-2012. Испытать на уд. вязк. в соотв. с ТУ, на образцах Менаже (КСU) и Шар</t>
  </si>
  <si>
    <t>Отвод ОКШ 90-57(5К48)-16,0-0,6-1,5DN-УХЛ по типу ТУ 1469-013-13799654-2008. Испытать на уд. вязк. в соотв. с ТУ, на образцах Менаже (КСU) и Шарпи (КСV</t>
  </si>
  <si>
    <t>Отвод ОКШ 90-57(8К48)-16,0-0,6-1,5DN-УХЛ по типу ТУ 1469-013-13799654-2008</t>
  </si>
  <si>
    <t>Отвод ОКШ 90-426(22К48)-16,0-0,6-1,5DN-УХЛ по типу ТУ 1469-013-13799654-2008</t>
  </si>
  <si>
    <t>Тройник ТШ 57(5)х22(6)-1,6-0,6-К48-09Г2С-УХЛ по типу ТУ 3647-001-37941826-2012.</t>
  </si>
  <si>
    <t>Переход ПШК 32(4)х16(3)-16,0-0,6-К48-09Г2С-УХЛ по типу ТУ 3647-001-37941826-2012. Испытать на уд. вязк. в соотв. с ТУ, на образцах Менаже (КСU) и Шарп</t>
  </si>
  <si>
    <t>Переход ПШК 32(4)х18(4)-16,0-0,6-К48-09Г2С-УХЛ по типу ТУ 3647-001-37941826-2012.</t>
  </si>
  <si>
    <t>Отвод П 90-57х4-09Г2С ГОСТ 17375-2001 Рраб.=1,6 МПа, м=0,6, Рисп.=2,4 МПа KCU(-60)≥30Дж/см2, KCV(-60)≥20Дж/см2</t>
  </si>
  <si>
    <t>Тройник ТШ 57(5К48)-16,0-0,6-УХЛ по типу ТУ 1469-013-13799654-2008.</t>
  </si>
  <si>
    <t>Переход ПШК 108(8К48)х57(5К48)-16,0-0,6-УХЛ по типу ТУ 1469-013-13799654-2008.</t>
  </si>
  <si>
    <t>Тройник ТШ 426(22К48)х108(8К48)-16,0-0,6-УХЛ по типу ТУ 1469-013-13799654-2008.</t>
  </si>
  <si>
    <t>Отвод ОКШ 90-159(10К48)-16,0-0,6-1,5DN-УХЛ ТУ 1469-013-13799654-2008</t>
  </si>
  <si>
    <t>Отвод ОКШ 90-377(20К48)-16,0-0,6-1,5DN-УХЛ по типу ТУ 1469-013-13799654-2008. Испытать на уд. вязк. в соотв. с ТУ, на образцах Менаже (КСU) и Шарпи (К</t>
  </si>
  <si>
    <t>Тройник ТШ 159(10К48)-16,0-0,6-УХЛ ТУ 1469-013-13799654-2008</t>
  </si>
  <si>
    <t>Тройник ТШ 159(10К48)х57(5К48)-16,0-0,6-УХЛ. По типу ТУ 1469-013-13799654-2008.</t>
  </si>
  <si>
    <t>Тройник ТШ 377(20К48)-16,0-0,6-УХЛ ТУ 1469-013-13799654-2008. Испытания на ударную вязкость - KCU(-60 гр.С)/KCV(-60 гр.С)</t>
  </si>
  <si>
    <t>Тройник ТШ 377(20К48)х108(8К48)-16,0-0,6-УХЛ по типу ТУ 1469-013-13799654-2008. Испытать на уд. вязк. в соотв. с ТУ, на образцах Менаже (КСU) и Шарпи</t>
  </si>
  <si>
    <t>Тройник ТШ 377(20К48)х159(10К48)-16,0-0,6-УХЛ по типу ТУ 1469-013-13799654-2008.</t>
  </si>
  <si>
    <t>Тройник ТШ 426(22К48)-16,0-0,6-УХЛ по типу ТУ 1469-013-13799654-2008</t>
  </si>
  <si>
    <t>Тройник ТШ 426(22К48)х159(10К48)-16,0-0,6-УХЛ по типу ТУ 1469-013-13799654-2008.</t>
  </si>
  <si>
    <t>Тройник ТШ 57(5)х32(5)-16,0-0,6-К48-09Г2С-УХЛ по типу ТУ 3647-001-37941826-2012.</t>
  </si>
  <si>
    <t>Днище ДШ 57 (5К48)-16,0-0,6-УХЛ по типу ТУ 1469-013-13799654-2008.</t>
  </si>
  <si>
    <t>Днище ДШ 159 (10К48)-16,0-0,6-УХЛ по типу ТУ 1469-013-13799654-2008.</t>
  </si>
  <si>
    <t>Днище ДШ 426 (22К48)-16,0-0,6-УХЛ по типу ТУ 1469-013-13799654-2008.</t>
  </si>
  <si>
    <t>Заглушка 32 (4)-16,0-0,6-К48-09Г2С-УХЛ по типу ТУ 3647-001-3741826-2012.</t>
  </si>
  <si>
    <t>Отвод П 45°-108х5-09Г2С ГОСТ 17375-2001 Рраб.=1,1 МПа, m=0,6, Рисп.=1,65 МПа KCU(-60)≥30Дж/см2, KCV(-60)≥20Дж/см2</t>
  </si>
  <si>
    <t>Тройник П 108х6-89х6-09Г2С ГОСТ 17376-2001 Рраб.=1,1 МПа, m=0,6, Рисп.=1,65 МПа KCU(-60)≥30Дж/см2, KCV(-60)≥20Дж/см2</t>
  </si>
  <si>
    <t>Переход П К-108х6-89х6-09Г2С ГОСТ 17378-2001 Рраб.=1,1 МПа m 0,6 Рисп.=1,65 МПа. KCU(-60)≥30Дж/см2, KCV(-60)≥20Дж/см2</t>
  </si>
  <si>
    <t>Переход П К-57х5-32х3-09Г2С ГОСТ 17378-2001 Рраб.=1,1МПа, m=0,6, Рисп.=1,65МПа</t>
  </si>
  <si>
    <t>Переход К-57х3-25х3 ГОСТ 17378-2001</t>
  </si>
  <si>
    <t>Переход К-25х3-20х3 ГОСТ 17378-2001</t>
  </si>
  <si>
    <t>Отвод 90-76х3,5-Ст20 (исп.2) ГОСТ 17375-2001</t>
  </si>
  <si>
    <t>Отвод 90-219х5,5-Ст20 ГОСТ 17375-2001</t>
  </si>
  <si>
    <t>Переход К-108х3,5-76х3,5 ГОСТ 17378-2001</t>
  </si>
  <si>
    <t>Отвод 90-108х4-Ст20 ГОСТ 17375-2001</t>
  </si>
  <si>
    <t>00ЦБ-000235</t>
  </si>
  <si>
    <t>Сальник Ду200, L=200 ТМ 89-05 серия 5.900-2</t>
  </si>
  <si>
    <t>Сальник Ду80, L=200</t>
  </si>
  <si>
    <t>Сальник Ду100, L=200 серия 5.900-2</t>
  </si>
  <si>
    <t>Сальник Ду150, L=200</t>
  </si>
  <si>
    <t>Сальник Ду300, L=200</t>
  </si>
  <si>
    <t>Сальник Ду200, L=300 серия 5.900-2</t>
  </si>
  <si>
    <t>00ЦБ-000247</t>
  </si>
  <si>
    <t>Труба 159х8 б/у бесшовная</t>
  </si>
  <si>
    <t>Трубы г/деформ 159х8 ст09Г2С</t>
  </si>
  <si>
    <t>00ЦБ-000248</t>
  </si>
  <si>
    <t>Эмаль СБЭ-111 "УНИПОЛ" марки Б 5003</t>
  </si>
  <si>
    <t>Биомат БТ-СО/100, ширина материала 2,00 м, плотность 380 г/м2 ТУ 8397-005-88914050-2009</t>
  </si>
  <si>
    <t>Биополотно GEONOR BIO БТ-СО 380 (2x25) ТУ 8397-351-52306731-2015</t>
  </si>
  <si>
    <t>Комплект для изоляции сварного стыка труб DN 250 СТ 273 ППУ-ОЦ 473</t>
  </si>
  <si>
    <t>Комплект изоляции стыка КЗС 273/473-ППУ-ОЦ (Кожух ОЦ; Компонент заливочный; Лента клеевая 40х2,0; Пробка для стравливания воздуха; Пробка коническая П</t>
  </si>
  <si>
    <t>Щит пожарный ЩП-В (класс В)</t>
  </si>
  <si>
    <t>Щит пожарный ЩП-Е (класс Е)</t>
  </si>
  <si>
    <t>Знак"Внимание! Подземный трубопровод"</t>
  </si>
  <si>
    <t>Наклейка (200x100, плёнка ПВХ) (_Согласовать макет с клиентом)</t>
  </si>
  <si>
    <t>Знак дорожный предупреждающий Внимание. Опасность (прочие опасности)</t>
  </si>
  <si>
    <t>Знак безопасности (T200, Плёнка самоклеящаяся ПВХ) (W09 Внимание. Опасность (прочие опасности) (R угла 10))</t>
  </si>
  <si>
    <t>Знак «Осторожно газопровод»</t>
  </si>
  <si>
    <t>Маска знака МГ по стандарту СТО (T710, Плёнка световозв.) (M.1 Осторожно газопровод (R 35,5)) ГОСТ 52290-2024</t>
  </si>
  <si>
    <t>Знак «Зона действия»</t>
  </si>
  <si>
    <t>Дор. знак (350x700, Металл 0,8 мм оц, пленка типа В, Z-крепление под 1 стойку) (8.2.2 Зона действия 100м) ГОСТ 52290-2024</t>
  </si>
  <si>
    <t>Знак «Предупреждающий и информационный»</t>
  </si>
  <si>
    <t>Знак "опасный поворот ( зигзаг на право)"</t>
  </si>
  <si>
    <t>Маска Дорожного знака (T900, пленка типа В) (1.12.1 Опасные повороты) ГОСТ 52290-2024</t>
  </si>
  <si>
    <t>Знак "опасный поворот ( на лево)"</t>
  </si>
  <si>
    <t>Маска Дорожного знака (T900, пленка типа В) (1.11.2 Опасный поворот) ГОСТ 52290-2024</t>
  </si>
  <si>
    <t>Знак "преимущество встречного движения"</t>
  </si>
  <si>
    <t>Маска Дорожного знака (700x700, пленка типа В) (2.7 Преимущество перед встречным движением) ГОСТ 52290-2024</t>
  </si>
  <si>
    <t>Знак "Зона действия 156м"</t>
  </si>
  <si>
    <t>Дор. знак (700x350, Металл 0,8 мм оц, пленка типа В, Z-крепление под 1 стойку) ГОСТ 52290-2024</t>
  </si>
  <si>
    <t>Знак "Зона действия 900м"</t>
  </si>
  <si>
    <t>Знак "Зона действия 154м"</t>
  </si>
  <si>
    <t>Знак "движение прямо"</t>
  </si>
  <si>
    <t>Маска Дорожного знака (D700, пленка типа В) (4.1.1/4.2.1/4.2.2 Движение прямо/Обезд препятствия справа/слева) ГОСТ 52290-2024</t>
  </si>
  <si>
    <t>Знак "ВОДООХРАННАЯ ЗОНА"</t>
  </si>
  <si>
    <t>Табличка (1000x500, Металл оцинкованный 0,8 мм, плёнка световозвращающая, отбортовка П-образная, Z-крепление под 2 стойки)(ВОДООХРАННАЯ ЗОНА)</t>
  </si>
  <si>
    <t>Знак "перегон скота (корова)"</t>
  </si>
  <si>
    <t>Маска Дорожного знака (T900, пленка типа В) (1.26 Перегон скота) ГОСТ 52290-2024</t>
  </si>
  <si>
    <t>Знак "опасный поворот ( зигзаг на лево)"</t>
  </si>
  <si>
    <t>Маска Дорожного знака (T900, пленка типа В)(1.12.2 Опасные повороты) ГОСТ 52290-2024</t>
  </si>
  <si>
    <t>Знак "рекомендуемая скорость 30км/ч"</t>
  </si>
  <si>
    <t>Маска Дорожного знака (700x700, пленка типа В) (6.2 Рекомендуемая скорость 30 км/ч) ГОСТ 52290-2024</t>
  </si>
  <si>
    <t>киломеровый знак 1км</t>
  </si>
  <si>
    <t>Маска Дорожного знака (300x200, пленка типа В) (6.13 Километровый знак (1)) ГОСТ 52290-2024</t>
  </si>
  <si>
    <t>киломеровый знак 2км.</t>
  </si>
  <si>
    <t>Маска Дорожного знака (300x200, пленка типа В) (6.13 Километровый знак (2)) ГОСТ 52290-2024</t>
  </si>
  <si>
    <t>киломеровый знак 3км.</t>
  </si>
  <si>
    <t>Маска Дорожного знака (300x200, пленка типа В)(6.13 Километровый знак (3)) ГОСТ 52290-2024</t>
  </si>
  <si>
    <t>киломеровый знак 4км.</t>
  </si>
  <si>
    <t>Маска Дорожного знака (300x200, пленка типа В)(6.13 Километровый знак (4)) ГОСТ 52290-2024</t>
  </si>
  <si>
    <t>Знак "зона действия 110м"</t>
  </si>
  <si>
    <t>Знак"зона действия"</t>
  </si>
  <si>
    <t>Знак "зона действия 100м"</t>
  </si>
  <si>
    <t>ПК 0+16</t>
  </si>
  <si>
    <t>Табличка (300x200, Мет. оц. 0,8 мм ПО) (_Согласовать макет)</t>
  </si>
  <si>
    <t>ПК 1+00</t>
  </si>
  <si>
    <t>ПК 1+70</t>
  </si>
  <si>
    <t>ПК 2+50</t>
  </si>
  <si>
    <t>ПК 3+50</t>
  </si>
  <si>
    <t>ПК 4+50</t>
  </si>
  <si>
    <t>ПК 5+50</t>
  </si>
  <si>
    <t>ПК 6+50</t>
  </si>
  <si>
    <t>ПК 7+50</t>
  </si>
  <si>
    <t>Система ограждений Dfence ОКС.СЗО.(С).335.220.(60).Фл.Дф</t>
  </si>
  <si>
    <t>Панель ограждения Dfence ОКС.ПЗ.(С).180.214.ДФ</t>
  </si>
  <si>
    <t>Система ограждений DFence ОКС.СЗД.(С).235.220.(60).Фл.Дф</t>
  </si>
  <si>
    <t>Система ограждений DFence ОКС.СЗД.(С).135.220.(60).Фл.Дф</t>
  </si>
  <si>
    <t>Система ограждений DFence ОКС.ПЗР.(С).73-128.214.Дф</t>
  </si>
  <si>
    <t>Система ограждений DFence ОКС.ОУН.10.10.04.280.Фл.Дф</t>
  </si>
  <si>
    <t>Опора заграждения DFence ОКС.ОУВ.08.08.03.280.Фл.Дф</t>
  </si>
  <si>
    <t>00ЦБ-000251</t>
  </si>
  <si>
    <t>Днище Д I 273(18К48)-14,5(18,85)-С-60 ТУ 1469-017-38948552-2015</t>
  </si>
  <si>
    <t>Изолирующая монолитная муфта ИММ-325 3688.001.Р.0/0.0007.ГШл.000.8000.000-ТЛ.ОЛ10</t>
  </si>
  <si>
    <t>Изолирующая монолитная муфта ИММ-426 3688.001.Р.0/0.0007.ГШл.000.8000.000-ТЛ.ОЛ</t>
  </si>
  <si>
    <t>Изолирующая монолитная муфта ИММ-57 3688.001.Р.0/0.0007.ГШл.000.8000.000-ТЛ.ОЛ8</t>
  </si>
  <si>
    <t>Муфта изолирующая монолитная ИММ-219 3688.001.Р.0/0.0007.ГШл.000.4008.000-ТЛ.ОЛ5</t>
  </si>
  <si>
    <t>Муфта изолирующая монолитная ИММ-219 3688.001.Р.0/0.0007.ГШл.000.5001.000-ТЛ.ОЛ2</t>
  </si>
  <si>
    <t>Муфта изолирующая монолитная ИММ-377 3688.001.Р.0/0.0007.ГШл.000.4008.000-ТЛ.ОЛ6</t>
  </si>
  <si>
    <t>Муфта изолирующая монолитная ИММ-57 3688.001.Р.0/0.0007.ГШл.000.4008.000-ТЛ.ОЛ4</t>
  </si>
  <si>
    <t>Муфта изолирующая монолитная ИММ-57 3688.001.Р.0/0.0007.ГШл.000.5001.000-ТЛ.ОЛ1</t>
  </si>
  <si>
    <t>Отвод ОГ I 18°-57(8К48)-22,5(33,75)-B-5Dн-700/700-60 ТУ 1469-013-04834179-2014</t>
  </si>
  <si>
    <t>Отвод ОГ I 18°-219(14К48)-14,5(18,85)-C-5Dн-850/850-60/1ЭП-Т, ППУ-420 ОЦ</t>
  </si>
  <si>
    <t>Отвод ОГ I 23°-273(18К48)-14,5(18,85)-C-5Dн-950/950-60/1ЭП-Т, ППУ-475 ОЦ ТУ 1469-017-38948552-2015, ТУ 1390-008-35349408-2013, ТУ 23.99.19-022-3534940</t>
  </si>
  <si>
    <t>Отвод ОГ I 3°-219(14К48)-14,5(18,85)-C-5Dн-700/700-60/1ЭП-Т, ППУ-420 ОЦ</t>
  </si>
  <si>
    <t>Отвод ОГ I 3°-325(20К48)-14,5(18,85)-C-5Dн-700/700-60/1ЭП-Т, ППУ-530-ОЦ</t>
  </si>
  <si>
    <t>Отвод ОГ I 3°-377(22К48)-14,5(18,85)-C-5Dн-700/700-60/1ЭП-Т, ППУ-580-ОЦ</t>
  </si>
  <si>
    <t>Отвод ОГ I 3°-426(25К48)-14,5(18,85)-C-5Dн-750/750-60/1ЭП-Т, ППУ-630-ОЦ</t>
  </si>
  <si>
    <t>Отвод ОГ I 3°-57(8К48)-22,5(33,75)-B-5Dн-700/700-60</t>
  </si>
  <si>
    <t>Отвод ОГ I 30-219(14К48)-14,5(18,85)-C-5Dн-950/950-60 /1ЭП-Т, ППУ-420 ОЦ</t>
  </si>
  <si>
    <t>Отвод ОГ I 30°-325(20К48)-14,5(18,85)-C-5Dн-1100/1750-60/1ЭП-Т, ППУ-530-МП ТУ 1469-017-38948552-2015, ТУ 1390-008-35349408-2013</t>
  </si>
  <si>
    <t>Отвод ОГ I 30°-426(25К48)-14,5(18,85)-C-5Dн-1200/1200-60/1ЭП-Т, ППУ-630-ОЦ</t>
  </si>
  <si>
    <t>Отвод ОГ I 30°-426(25К48)-14,5(18,85)-C-5Dн-1200/1850-60/1ЭП-Т, ППУ-630-МП</t>
  </si>
  <si>
    <t>Отвод ОГ I 31-219(14К48)-14,5(18,85)-C-5Dн-950/950-60/1ЭП-Т, ППУ-420-ОЦ</t>
  </si>
  <si>
    <t>Отвод ОГ I 31-377(22К48)-14,5(18,85)-C-5Dн-1150/1150-60/1ЭП-Т, ППУ-580-ОЦ</t>
  </si>
  <si>
    <t>Отвод ОГ I 31-57(8К48)-22,5(33,75)-B-5Dн-750/750-60</t>
  </si>
  <si>
    <t>Отвод ОГ I 36°-219(14К48)-14,5(18,85)-C-5Dн-1000/1000-60/1ЭП-Т, ППУ-420 ОЦ</t>
  </si>
  <si>
    <t>Отвод ОГ I 36°-57(8К48)-22,5(33,75)-B-5Dн-750/750-60 ТУ 1469-013-04834179-2014</t>
  </si>
  <si>
    <t>Отвод ОГ I 4-219(14К48)-14,5(18,85)-C-5Dн-700/700-60/1ЭП-Т, ППУ-420-ОЦ</t>
  </si>
  <si>
    <t>Отвод ОГ I 4°-57(8К48)-22,5(33,75)-B-5Dн-700/700-60 ТУ 1469-013-04834179-2014</t>
  </si>
  <si>
    <t>Отвод ОГ I 4°-377(22К48)-14,5(18,85)-C-5Dн-750/750-60/1ЭП-Т, ППУ-580-ОЦ</t>
  </si>
  <si>
    <t>Отвод ОГ I 45-219(14K48)-14,5(18,85)-C-5Dн-1100/1100-60 /1ЭП-Т, ППУ-420 МП</t>
  </si>
  <si>
    <t>Отвод ОГ I 45-219(14K48)-14,5(18,85)-C-5Dн-1750/1100-60 /1ЭП-Т, ППУ-420 ОЦ</t>
  </si>
  <si>
    <t>Отвод ОГ I 45-219(14К48)-14,5(18,85)-C-5Dн-1100/1750-60/1ЭП-Т, ППУ-420-МП</t>
  </si>
  <si>
    <t>Отвод ОГ I 45-377(22К48)-14,5(18,85)-C-5Dн-1400/2050-60 /1ЭП-Т, ППУ-580-МП</t>
  </si>
  <si>
    <t>Отвод ОГ I 45°-219(14К48)-14,5(18,85)-C-5Dн-1100/1100-60/1ЭП-Т, ППУ-420 ОЦ</t>
  </si>
  <si>
    <t>Отвод ОГ I 45°-325(20К48)-14,5(18,85)-C-5Dн-1300/1300-60/1ЭП-Т, ППУ-530-ОЦ</t>
  </si>
  <si>
    <t>Отвод ОГ I 45°-325(20К48)-14,5(18,85)-C-5Dн-1950/1300-60/1ЭП-Т, ППУ-530-МП</t>
  </si>
  <si>
    <t>Отвод ОГ I 45°-426(25К48)-14,5(18,85)-C-5Dн-1500/1500-60/1ЭП-Т, ППУ-630-ОЦ</t>
  </si>
  <si>
    <t>Отвод ОГ I 45°-426(25К48)-14,5(18,85)-C-5Dн-2150/1500-60/1ЭП-Т, ППУ-630-МП</t>
  </si>
  <si>
    <t>Отвод ОГ I 45⁰-377(22К48)-14,5(18,85)-C-5Dн-1400/1400-60/1ЭП-Т, ППУ-580 ОЦ</t>
  </si>
  <si>
    <t>Отвод ОГ I 48-219(14K48)-14,5(18,85)-C-5Dн-1100/1100-60 /1ЭП-Т, ППУ-420 МП</t>
  </si>
  <si>
    <t>Отвод ОГ I 5-325(20К48)-14,5(18,85)-C-5Dн-750/750-60 /1ЭП-Т, ППУ-530 ОЦ ТУ 1469-017-38948552-2015</t>
  </si>
  <si>
    <t>Отвод ОГ I 5°-426(25К48)-14,5(18,85)-C-5Dн-750/750-60/1ЭП-Т, ППУ-630-ОЦ</t>
  </si>
  <si>
    <t>Отвод ОГ I 6-219(14К48)-14,5(18,85)-C-5Dн-750/750-60/1ЭП-Т, ППУ-420-ОЦ</t>
  </si>
  <si>
    <t>Отвод ОГ I 6°-57(8К48)-22,5(33,75)-B-5Dн-700/700-60 ТУ 1469-013-04834179-2014</t>
  </si>
  <si>
    <t>Отвод ОГ I 6°-377(22К48)-14,5(18,85)-C-5Dн-800/800-60/1ЭП-Т, ППУ-580-ОЦ</t>
  </si>
  <si>
    <t>Отвод ОГ I 67°-273(18К48)-14,5(18,85)-C-5Dн-1500/1500-60 /1ЭП-Т, ППУ-475 ОЦ ТУ 1469-017-38948552-2015</t>
  </si>
  <si>
    <t>Отвод ОГ I 67°-325(20К48)-14,5(18,85)-C-5Dн-1650/1650-60/1ЭП-Т, ППУ-530-ОЦ ТУ 1469-017-38948552-2015</t>
  </si>
  <si>
    <t>Отвод ОГ I 67°-426(25К48)-14,5(18,85)-C-5Dн-2650/2000-60/1ЭП-Т, ППУ-630-ОЦ</t>
  </si>
  <si>
    <t>Отвод ОГ I 68°-325(20К48)-14,5(18,85)-C-5Dн-2350/1700-60/1ЭП-Т, ППУ-530-ОЦ</t>
  </si>
  <si>
    <t>Отвод ОГ I 68°-426(25К48)-14,5(18,85)-C-5Dн-2650/2000-60/1ЭП-Т, ППУ-630-ОЦ</t>
  </si>
  <si>
    <t>Отвод ОГ I 76-219(14К48)-14,5(18,85)-C-5Dн-1450/1450-60/1ЭП-Т, ППУ-420-ОЦ</t>
  </si>
  <si>
    <t>Отвод ОГ I 76-377(22К48)-14,5(18,85)-C-5Dн-2050/2050-60/1ЭП-Т, ППУ-580 ОЦ</t>
  </si>
  <si>
    <t>Отвод ОГ I 76°-57(8К48)-22,5(33,75)-B-5Dн-850/850-60</t>
  </si>
  <si>
    <t>Отвод ОГ I 9-219(14К48)-14,5(18,85)-C-5Dн-750/750-60/1ЭП-Т, ППУ-420-ОЦ</t>
  </si>
  <si>
    <t>Отвод ОГ I 9°-57(8К48)-22,5(33,75)-B-5Dн-700/700-60</t>
  </si>
  <si>
    <t>Отвод ОГ I 9°-377(22К48)-14,5(18,85)-C-5Dн-800/800-60/1ЭП-Т, ППУ-580-ОЦ</t>
  </si>
  <si>
    <t>Отвод ОГ I 90-219(14K48)-14,5(18,85)-C-5Dн-1650/1650-60 /1ЭП-Т, ППУ-420 ОЦ</t>
  </si>
  <si>
    <t>Отвод ОГ I 90-219(14K48)-14,5(18,85)-C-5Dн-2300/1650-60 /1ЭП-Т, ППУ-420 ОЦ</t>
  </si>
  <si>
    <t>Отвод ОГ I 90-219(14К48)-14,5(18,85)-C-5Dн-1650/2300-60/1ЭП-Т, ППУ-420-ОЦ</t>
  </si>
  <si>
    <t>Отвод ОГ I 90°-325(20К48)-14,5(18,85)-C-5Dн-2150/2150-60/1ЭП-Т, ППУ-530-ОЦ ТУ 1469-017-38948552-2015</t>
  </si>
  <si>
    <t>Отвод ОГ I 90-325(20К48)-14,5(18,85)-C-5Dн-2800/2150-60/1ЭП-Т, ППУ-530-ОЦ ТУ 1469-017-38948552-2015</t>
  </si>
  <si>
    <t>Отвод ОГ I 90-377(22К48)-14,5(18,85)-C-5Dh-2400/3050-60 /1ЭП-Т, ППУ-580-ОЦ</t>
  </si>
  <si>
    <t>Отвод ОГ I 90°-426(25К48)-14,5(18,85)-C-5Dн-2650/2650-60/1ЭП-Т, ППУ-630-ОЦ</t>
  </si>
  <si>
    <t>Отвод ОГ I 90°-426(25К48)-14,5(18,85)-C-5Dн-3300/2650-60/1ЭП-Т, ППУ-630-ОЦ</t>
  </si>
  <si>
    <t>Отвод ОК I 30°-57(8К48)-22,5(33,75)-B-1,5Dн-60 ТУ 1469-019-04834179-2014</t>
  </si>
  <si>
    <t>Отвод ОК I 3⁰-57(8К48)-22,5(33,75)-B-5Dн-700/700-60 ТУ 1469-019-04834179-2014</t>
  </si>
  <si>
    <t>Отвод ОК I 45°-57(8К48)-22,5(33,75)-B-1,5Dн-60 ТУ 1469-019-04834179-2014</t>
  </si>
  <si>
    <t>Отвод ОК I 5⁰-57(8К48)-22,5(33,75)-B-5Dн-700/700-60 ТУ 1469-019-04834179-2014</t>
  </si>
  <si>
    <t>Отвод ОК I 67⁰-57(8К48)-22,5(33,75)-B-5Dн-850/850-60 ТУ 1469-019-04834179-2014</t>
  </si>
  <si>
    <t>Отвод ОК I 68⁰-57(8К48)-22,5(33,75)-B-5Dн-850/850-60 ТУ 1469-019-04834179-2014</t>
  </si>
  <si>
    <t>Отвод ОК I 90⁰-57(8К48)-22,5(33,75)-B-1,5Dн-60 ТУ 1469-017-38948552-2015</t>
  </si>
  <si>
    <t>Отвод ОK I 90-57(8К48)-22,5(33,75)-B-1,5Dн-60 ТУ 1469-019-04834179-2014</t>
  </si>
  <si>
    <t>Отвод ОК I 90°-273(18К48)-14,5(18,85)-C-5Dн-60 ТУ 1469-019-04834179-2014</t>
  </si>
  <si>
    <t>Отвод П 90-57х4-09Г2С-УХЛ ГОСТ 17375-2001</t>
  </si>
  <si>
    <t>Переход ПШК I 325(20К48)х219(14К48)-14,5(18,85)-0,76-60</t>
  </si>
  <si>
    <t>Переход ПШК I 325(20К48)х273(18К48)-14,5(18,85)-0,76-60 ТУ 1469-017-38948552-2015</t>
  </si>
  <si>
    <t>Переход ПШК I 377(22К48)х273(18К48)-14,5(18,85)-0,76-60 ТУ 1469-017-38948552-2015</t>
  </si>
  <si>
    <t>Переход ПШК I 377(22К48)х325(20К48)-14,5(18,85)-В-60 ТУ 1469-017-38948552-2015</t>
  </si>
  <si>
    <t>Переход ПШК I 426(25К48)х377(22К48)-14,5(18,85)-0,76-60 ТУ 1469-017-38948552-2015</t>
  </si>
  <si>
    <t>Соединение быстроразъемное БРС 2-45/58 ТУ 3666-016-32729091-04</t>
  </si>
  <si>
    <t>Соединение быстроразъемное БРС 2-48/58 с заглушкой ТУ 3666-016-32729091-04</t>
  </si>
  <si>
    <t>Тройник T I 57(8К48)-22,5(33,75)-В-45-60</t>
  </si>
  <si>
    <t>Тройник Т I 325(20К48)х219(14К48)-14,5(18,85)-С-60/1ЭП-Т, ППУ-530,420 с приварными патрубками 380мм</t>
  </si>
  <si>
    <t>Тройник Т I 325(25К48)-14,5(18,85)-С-60/1ЭП-Т, ППУ-530 с приварными патрубками L=380 мм</t>
  </si>
  <si>
    <t>Тройник Т I 377(22К48)-14,5(18,85)-С-60 /1ЭП-Т, ППУ-580 с приварными патрубками 380мм</t>
  </si>
  <si>
    <t>Тройник Т I 377(22К48)х219(14К48)-14,5(18,85)-С-263-60</t>
  </si>
  <si>
    <t>Тройник Т I 426(25К48)х273(18К48)-14,5(18,85)-С-60/1ЭП-Т, ППУ-630, 475 с приварными патрубками L=380 мм</t>
  </si>
  <si>
    <t>Тройник Т I 426(25К48)х325(20К48)-14,5(18,85)-С-60/1ЭП-Т, ППУ-630, 530 с приварными патрубками L=380 мм</t>
  </si>
  <si>
    <t>Тройник Т I 57(8К48)-22,5(33,75)-В-45-60</t>
  </si>
  <si>
    <t>00ЦБ-000252</t>
  </si>
  <si>
    <t>Стационарный бетононасос GRHBT30D, 2026 г.в. с комплектом бетоноводов 100 метров.</t>
  </si>
  <si>
    <t>Утепление бетоноводов для работы при отрицательных tо до -40</t>
  </si>
  <si>
    <t>00ЦБ-000254</t>
  </si>
  <si>
    <t>Кабель силовой ВВГнг(А)-LS 3х1.5</t>
  </si>
  <si>
    <t>Кабель силовой ВВГнг(А)-FRLS 3х1,5</t>
  </si>
  <si>
    <t>Провод силовой ПуГВнг(А)-LS 1х6ж/з</t>
  </si>
  <si>
    <t>Кабель монтажный МКЭШнг(А)-LS 2х1.0</t>
  </si>
  <si>
    <t>Провод силовой ПуГВнг(А)-LS 1х4ж/з</t>
  </si>
  <si>
    <t>Кабель ВБШв нг(А)LS 3х10</t>
  </si>
  <si>
    <t>Кабель силовой ВВГнг(А)-LS 3х2.5</t>
  </si>
  <si>
    <t>00ЦБ-000256</t>
  </si>
  <si>
    <t>Битум нефтяной БН 90/10 ГОСТ 6617-76</t>
  </si>
  <si>
    <t>Герметик № 42 БП-Г50 "Технониколь" битумно-полимерный</t>
  </si>
  <si>
    <t>Герметик УТ-34 ГОСТ 24285-80</t>
  </si>
  <si>
    <t>Грунт-эмаль ЭП-0342 RAL 9005</t>
  </si>
  <si>
    <t>Мастика герметизирующая "Унигекс" ТУ 5772-013-17187505-95</t>
  </si>
  <si>
    <t>Мастика тиоколовая КБ-0,5С ГОСТ 25621-2023</t>
  </si>
  <si>
    <t>Праймер НК-50</t>
  </si>
  <si>
    <t>Праймер НК-50 ТУ 2313-007-09355006-2013</t>
  </si>
  <si>
    <t>Праймер НК-50 ТУ 5775-001-01297858-95</t>
  </si>
  <si>
    <t>Шнур уплотнительный "Вилатерм-СМ" ф30мм ТУ 5761-001-00111283-00</t>
  </si>
  <si>
    <t>00ЦБ-000257</t>
  </si>
  <si>
    <t>Герметик силиконовый прозрачный 280 мл</t>
  </si>
  <si>
    <t>Герметик силикон. KRONbuild санитарный бесцветн. 280г</t>
  </si>
  <si>
    <t>Лента Абрис С-ЛБ 35x2 ТУ 5772-003-43008408-99 герметизирующая</t>
  </si>
  <si>
    <t>Лента Викар ЛТ 60x1,5 ТИ 084-2012 бутиловая пароизоляционная</t>
  </si>
  <si>
    <t>Абрис С марки ЛТнп 70*2</t>
  </si>
  <si>
    <t>Лента Викар ЛТдиф 100x1,5 ТИ 084-2012 гидроизоляционная</t>
  </si>
  <si>
    <t>Герметик Абрис С марки ЛТ 100*1,5 диф</t>
  </si>
  <si>
    <t>Мастика MБP-90 ГОСТ 15836-79 битумная</t>
  </si>
  <si>
    <t>Мастика Гермабутил ТУ 5775-003-10861980-03 бутилкаучуковая герметизирующая</t>
  </si>
  <si>
    <t>Мастика МГНС ГОСТ 14791-79</t>
  </si>
  <si>
    <t>Мастика Техномаст ТУ 5775-018-17925162-2004 кровельная и гидроизоляционная битумно-полимерная холодная</t>
  </si>
  <si>
    <t>Мастика битумно-полимерная гидроизоляционная БИТУМИЗОЛ ГОСТ 30693-2000</t>
  </si>
  <si>
    <t>Мастика тиоколовая ГОСТ 14791-79</t>
  </si>
  <si>
    <t>Мастика тиоколовая АМ-05 ГОСТ 25621-2023</t>
  </si>
  <si>
    <t>Изоспан B (1,6*43,75) 70 м2 пароизоляционная мембрана</t>
  </si>
  <si>
    <t>Паста теплопроводная ПТ1</t>
  </si>
  <si>
    <t>Шнур Абрис С-Ш d15 ТУ 5772-003-43008408-99 герметизирующий</t>
  </si>
  <si>
    <t>00ЦБ-000258</t>
  </si>
  <si>
    <t>00ЦБ-000259</t>
  </si>
  <si>
    <t>Болт М24х150-8.8 ГОСТ Р ИСО 4014-2013</t>
  </si>
  <si>
    <t>Болт М20х80-8.8 ГОСТ Р ИСО 4014-2013</t>
  </si>
  <si>
    <t>Болт М20х80-5.6 ГОСТ Р ИСО 4014-2013 с шестигранной головкой</t>
  </si>
  <si>
    <t>Болт М20х110-8.8 ГОСТ Р ИСО 4014-2013</t>
  </si>
  <si>
    <t>Заклепка 4,8х12 ал/ст вытяжная</t>
  </si>
  <si>
    <t>Винт самонарезающий ГОСТ 10618-80 окраш.</t>
  </si>
  <si>
    <t>Комплект метизов КМ-610-02 СФ-02.СХ-02.610.02 ТУ 27.33.13.190-001-22631623-2019</t>
  </si>
  <si>
    <t>Болт 2.1.М30х500 09Г2С-6 ГОСТ 24379.1-2012</t>
  </si>
  <si>
    <t>Винт с крестообразным шлицем М6х10, горячеоцинкованный арт.CM010610HDZ</t>
  </si>
  <si>
    <t>Шайба М8 кузовная DIN9021 арт.CM120800 DKC</t>
  </si>
  <si>
    <t>Болт 2.1.М42х800 ГОСТ 24379.1-2012 С355</t>
  </si>
  <si>
    <t>Болт 2.1.М24х450 09Г2С-6 ГОСТ 24379.1-2012 без анкерной плиты</t>
  </si>
  <si>
    <t>Болт 2.1.М20х350 09Г2С-6 ГОСТ 24379.1-2012</t>
  </si>
  <si>
    <t>Шайба С.16.01.08кп.016 ГОСТ 11371-78</t>
  </si>
  <si>
    <t>Шайба плоская 16 ОЦ ГОСТ 11371-78 (DIN 125) 25</t>
  </si>
  <si>
    <t>Болт 2.1 М20х250 09Г2С-6 ГОСТ 24379.1-2012</t>
  </si>
  <si>
    <t>Болт М16х80 ГОСТ 7798-70 в комплекте с 1 гайкой и 1 шайбой</t>
  </si>
  <si>
    <t>Гайка М8 СМ100800 DIN 6923, с насечкой препятствующей отвинчиванию</t>
  </si>
  <si>
    <t>Болт М8х60, СМ020860, DIN 931 с шестигранной головкой с частичной резьбой</t>
  </si>
  <si>
    <t>Винт М8х20 СФ-02.09.0820 с квадратным подголовником</t>
  </si>
  <si>
    <t>Болт фундаментный 2.1 М56х1000 ГОСТ 24379.1-2012 09Г2С-6 ГОСТ 19281-2014</t>
  </si>
  <si>
    <t>Болт 2.2М56*1000 ГОСТ24379.1-2012 09Г2С-15</t>
  </si>
  <si>
    <t>Болт М20х75 ГОСТ Р ИСО 8765-2013 09Г2С-6</t>
  </si>
  <si>
    <t>Болт М12х160-8,8 ГОСТ Р ИСО 4014-2013 с шестигранной головкой</t>
  </si>
  <si>
    <t>Шайба С.12.01.08кп.016 ГОСТ 11371-78</t>
  </si>
  <si>
    <t>Шайба плоская 12 ОЦ. ГОСТ 11371-78 (DIN 125) 25</t>
  </si>
  <si>
    <t>Шпилька М16-6gx260.5.8 ГОСТ 22042-76</t>
  </si>
  <si>
    <t>Шпилька М12-6gx300.5.8 ГОСТ 22042-76</t>
  </si>
  <si>
    <t>Болт 2.1.М24х500 09Г2С-6 ГОСТ 24379.1-2012</t>
  </si>
  <si>
    <t>Болт 2.1.М24х600 ГОСТ 24379.1-2012 09Г2С-6 ГОСТ 19281-2014</t>
  </si>
  <si>
    <t>Болт 5.М24х200 09Г2С-6 ГОСТ 24379.1-2012</t>
  </si>
  <si>
    <t>Болт 2.1.М24х600 ГОСТ 24379.1-2012 С355</t>
  </si>
  <si>
    <t>Болт 2.1.М30х800 ГОСТ 24379.1-2012 С355</t>
  </si>
  <si>
    <t>Болт 2.1.М36х900 09Г2С-6 ГОСТ 24379.1-2012</t>
  </si>
  <si>
    <t>00ЦБ-000260</t>
  </si>
  <si>
    <t>Экран межсетевой 4 класс тип А по ФСТЭК. МСЭ UDP до 2 Гбит/с, режим L7 до 1,9 Гб/с, СОВ до 300 Мбит/с 06-3032/20С1775-С138-СС.ОЛ.6</t>
  </si>
  <si>
    <t>Экран межсетевой 4 класс тип А по ФСТЭК. МСЭ UDP до 2 Гбит/с, режим L7 до 1,9 Гб/с, СОВ до 300 Мбит/с С138-СС 06-3032/20С1775-С138-СС.ОЛ 7</t>
  </si>
  <si>
    <t>Экран межсетевой 6 класс тип А по ФСТЭК. МСЭ UDP до 300 Мбит/с, режим L7 до 60 Мбит/с, СОВ до 50 Мбит/с 06-3032/20С1775-С138-СС.ОЛ10</t>
  </si>
  <si>
    <t>Экран межсетевой 6 класс тип А по ФСТЭК. МСЭ UDP до 300 Мбит/с, режим L7 до 60 Мбит/с, СОВ до 50 Мбит/с 06-3032/20С1775-С138-СС.ОЛ11</t>
  </si>
  <si>
    <t>Экран межсетевой не ниже 6 класс тип А по ФСТЭК. МСЭ UDP до 2 Гбит/с, режим L7 до 1,9 Гб/с, СОВ до 300 Мбит/с 06-3032/20С1775-С138-СС.ОЛ.6</t>
  </si>
  <si>
    <t>Кабель F/UTP кат. 5e, 4 пары, 24 AWG, нг(A)-HF, внешней/внутренней прокладки, черный 19C-F5-09BL-B305</t>
  </si>
  <si>
    <t>Кабель КПСнг(А)-FRLS 1х2х1</t>
  </si>
  <si>
    <t>Провод ПуГВ-ХЛ 1х4 ГОСТ 31947-2012 желто-зеленый</t>
  </si>
  <si>
    <t>Шнур коммутационный (патч-корд) F/UTP 4х2х0.5 cat.5e 1м арт.21D-F5-01WT</t>
  </si>
  <si>
    <t>Зажим фидерный для коаксиального кабеля и систем 3G, 4G ЗФО-4-18 Fullkit</t>
  </si>
  <si>
    <t>Стяжка кабельная стальная СКС-П (304) 4,6х100 с полимерным покрытием</t>
  </si>
  <si>
    <t>Трубостойка Тр1-3-1 (D=48, H=1600, L=500)</t>
  </si>
  <si>
    <t>Опора антенная фланцевая h=6,0м 06-3032/20С1775-С138-СС.ОЛ8</t>
  </si>
  <si>
    <t>Опора антенная фланцевая h=6,0м 06-3032/20С1775-С138-СС.ОЛ9</t>
  </si>
  <si>
    <t>Сектор базовой станции ШБД 06-3032/20С1775-С138-СС.ОЛ1 сет. производ.до 800Мбит/с,интегриров. двухполяризационная антенна,16дБ 90x8 град.4900-6050МГц</t>
  </si>
  <si>
    <t>Сектор базовой станции ШБД 06-3032/20С1775-С138-СС.ОЛ3 сет. производ. до 800Мбит/с,интегриров. двухполяризационная антенна,16дБ,90x8град. 4900-6050МГц</t>
  </si>
  <si>
    <t>Сектор базовой станции ШБД 06-3032/20С1775-С138-СС.ОЛ4 сет. производ.до 800Мбит/с,интегриров. двухполяризационная антенна,16дБ,90x8град.6050-6425МГц</t>
  </si>
  <si>
    <t>Терминал абонентский ШБД 06-3032/20С1775-С138-СС.ОЛ2 сет. производ. до 670Мбит/с, интегрир. двухполяризационная антенна, 28дБ, 5x5град., 4900-6425МГц</t>
  </si>
  <si>
    <t>Терминал абонентский ШБД 06-3032/20С1775-С138-СС.ОЛ5 сет. производит. до 670Мбит/с,интегрир двухполяризационная антенна 28дБ, 5x5 град., 4900-6425МГц</t>
  </si>
  <si>
    <t>Разъем RJ45 Q-PLUG, категория 5e, FTP, для полевой установки 13A-F5-11WT (вилка)</t>
  </si>
  <si>
    <t>Разъем RJ45 Q-PLUG, категория 5e, UTP, для полевой установки 13A-U5-11WT (вилка)</t>
  </si>
  <si>
    <t>Датчик давления 06-3032/20С1775-С146-АК.ОЛ3</t>
  </si>
  <si>
    <t>Датчик давления 06-3032/20С1775-С146-АК.ОЛ4</t>
  </si>
  <si>
    <t>Датчик давления 06-3032/20С1775-С146-АК.ОЛ5</t>
  </si>
  <si>
    <t>Датчик давления 06-3032/20С1775-С146-АК.ОЛ6</t>
  </si>
  <si>
    <t>Датчик температуры 06-3032/20С1775-С146-АК.ОЛ7</t>
  </si>
  <si>
    <t>Манометры 06-3032/20С1775-С146-АК.ОЛ8</t>
  </si>
  <si>
    <t>Указатель уровня 06-3032/20С1775-С146-АК.ОЛ10</t>
  </si>
  <si>
    <t>Металлорукав МРПИ нг 20 морозостойкий</t>
  </si>
  <si>
    <t>Кабель "витая пара" …Cat5e нг(А)-LS-ХЛ 4x2x0,52, 06-3032/20С1775-С146-АК.СО</t>
  </si>
  <si>
    <t>Кабель контрольный …нг(А)-LS-ХЛ 14х1,5, 06-3032/20С1775-С146-АК.СО</t>
  </si>
  <si>
    <t>Кабель контрольный …нг(А)-LS-ХЛ 4х1,5 06-3032/20С1775-С146-АК.СО</t>
  </si>
  <si>
    <t>Элемент резьбовой крепежный РКн/в Ду20</t>
  </si>
  <si>
    <t>Отвод ПНД 90гр. DN32</t>
  </si>
  <si>
    <t>Труба ПНД гладкая d-32</t>
  </si>
  <si>
    <t>Термопаста КПТ-8 тюбик 18г Connector</t>
  </si>
  <si>
    <t>Термочехлы для оборудования 06-3032/20С1775-С146-АК.ОЛ9</t>
  </si>
  <si>
    <t>Бобышка прямая L=70мм, G1/2 приварная</t>
  </si>
  <si>
    <t>Блок вентильный В-05Д</t>
  </si>
  <si>
    <t>Блок клапанный резьбовой с двумя вентилями,нерж. сталь,наружн. резьба М20х1,5,накидная гайка М20х1,5 материал уплотнения-фторопласт седло интегральное</t>
  </si>
  <si>
    <t>Гильза защитная М20х1,5 (под подвижный штуцер)</t>
  </si>
  <si>
    <t>Датчик давления интеллектуальный 06-3733-Б7-С046-АТХ.ОЛ2</t>
  </si>
  <si>
    <t>Комплект монтажных частей для расходомера. Диаметр условного прохода Ду200</t>
  </si>
  <si>
    <t>Манометр показывающий МП4-У-УХЛ1-0...6,0 МПа-1,5-Р-IP54 избыточного давления</t>
  </si>
  <si>
    <t>Термометр биметаллический показывающий ТБ-2Р-(0...+60)-1,5-315-10-М20. Диаметр корпуса 100 мм</t>
  </si>
  <si>
    <t>Термопреобразователь с унифицированным сигналом 06-3733-Б7-С046-АТХ.ОЛ1</t>
  </si>
  <si>
    <t>Крышка лотка прямого 50х3000мм KL 50, арт.KL0050030012 толщ мет 1,2мм ГЦ ГОСТу 9.307-89 ХЛ1 в к-те с с соединительн. скобами,стандар. к-том метизов</t>
  </si>
  <si>
    <t>Крышка лотка тройникового ширина 50 мм KL 50 Т, арт.KL00500Т0010 толщина металла 1,0мм в к-те с с соединительными скобами, стандартным к-ом метизов</t>
  </si>
  <si>
    <t>Крышка лотка углового горизонтального поворота трассы 90гр шир. 50мм KL 50 U90 KL00500U9010 толщ. мет 1,0мм ГЦ в к-те с соед. скобами,метизами</t>
  </si>
  <si>
    <t>Лоток неперфорированный прямой 50х50х3000мм ONL 50х50 арт.ON0050930012 толщ мет. 1,2мм ГЦ,ХЛ1 в к-те с с соединительными скобами, стандартным комплект</t>
  </si>
  <si>
    <t>Лоток неперфорированный тройниковый 50х50мм ONL 50х50 Т арт.ON00509Т0015 толщ. мет. 1,5мм ГЦ,ХЛ1 в к-те с соед. скобами,метизами</t>
  </si>
  <si>
    <t>Лоток неперфорированный угловой горизонтальный 90гр 50х50мм ONL 50х50 U90 арт.ON00509U9015 толщ.мет.1,5мм,ГЦ,ХЛ1,в к-те с соед. скобами,метизами</t>
  </si>
  <si>
    <t>Металлорукав Р3-ЦП-15 У1</t>
  </si>
  <si>
    <t>Металлорукав Р3-ЦП-20 У1</t>
  </si>
  <si>
    <t>Металлорукав Р3-ЦП-25 У1</t>
  </si>
  <si>
    <t>Швеллер перфорированный ШП 60х35 ХЛ1 ТУ 36.22.21.00.021-91 без покрытия</t>
  </si>
  <si>
    <t>Кабель FTP 2х2х1,5 cat.5e «витая пара» с медными жилами в общем экране не поддерживающий горение при групповой прокладке, холодостойкий, климатическое</t>
  </si>
  <si>
    <t>Кабель контрольный …Энг(А)-ХЛ 10х1,5 экранированный не поддерживающий горение, холодостойкий. Климатическое исполнение от минус 60 до плюс 50 °С</t>
  </si>
  <si>
    <t>Кабель контрольный …Энг(А)-ХЛ 4х1,5 экранированный не поддерживающий горение, холодостойкий. Климатическое исполнение от минус 60 до плюс 50 °С</t>
  </si>
  <si>
    <t>Кабель контрольный …Энг(А)-ХЛ 5х1,5 экранированный не поддерживающий горение, холодостойкий. Климатическое исполнение от минус 60 до плюс 50 °С</t>
  </si>
  <si>
    <t>Шайба рифленая М20х1,5</t>
  </si>
  <si>
    <t>Шайба рифленая М25х1,5</t>
  </si>
  <si>
    <t>Шайба рифленая М32х1,5</t>
  </si>
  <si>
    <t>Термочехол взрывозащищенный для датчиков давления 06-3733-Б7-С046-АТХ.ОЛ5</t>
  </si>
  <si>
    <t>Термочехол взрывозащищенный для датчиков температуры 06-3733-Б7-С046-АТХ.ОЛ4</t>
  </si>
  <si>
    <t>Ввод кабельный Exd, М20х1,5</t>
  </si>
  <si>
    <t>Муфта для металлорукава; диаметр условного прохода 20 мм, метрическая резьба М25х1,5</t>
  </si>
  <si>
    <t>Муфта для металлорукава; диаметр условного прохода 25 мм, метрическая резьба М32х1,5</t>
  </si>
  <si>
    <t>Муфта для металлорукава; наружная резьба диаметр условного прохода 15 мм, метрическая резьба М20х1,5</t>
  </si>
  <si>
    <t>Резистор МЛТ-100-0,25 1000м, 0,25Вт</t>
  </si>
  <si>
    <t>Коробка зажимов КЗП2.2-25/10-(Л-5М-М20-КЗ)х2(А)-(Л-5М-М25-КЗ)х1(С)-1ExeIIT6Gb-B1,5</t>
  </si>
  <si>
    <t>Коробка зажимов КЗП2.2-25/10-(Л-5М-М20-КЗ)х4(А)-(Л-5М-М32-КЗ)х1(С)-1ExeIIT6Gb-B1,5</t>
  </si>
  <si>
    <t>Коробка зажимов КЗП2.2-25/10-(Л-5М-М25-КЗ)х2(А)-(Л-5М-М25-КЗ)х1(С)-1ExeIIT6Gb-B1,5</t>
  </si>
  <si>
    <t>00ЦБ-000261</t>
  </si>
  <si>
    <t>Блок клапанный 0106 M T 2 2 C B 1 1 2F 2 Метран</t>
  </si>
  <si>
    <t>Болт с шестигранной головкой и неполной резьбой М8х60 арт.CM020860 DKC</t>
  </si>
  <si>
    <t>Винт для электрического соединения М5х8 арт.CM030508</t>
  </si>
  <si>
    <t>Винт с квадратным подголовником М6х10 СФ-02.09.0610 ТУ 27.33.13.190-001-22631623-2019</t>
  </si>
  <si>
    <t>Винт с крестообразным шлицем М6х16 CM010616 DKC</t>
  </si>
  <si>
    <t>Выключатель автоматический ВА47-29 3Р Iном=1,5А 50Гц</t>
  </si>
  <si>
    <t>Выключатель автоматический трехполюсный 1А С ВА47-29 4.5кА</t>
  </si>
  <si>
    <t>Гайка с насечкой, препятствующей откручиванию М6, горячеоцинкованная арт.CM100600HDZ</t>
  </si>
  <si>
    <t>Гайка с насечкой, препятствующей откручиванию М8 арт.CM100800</t>
  </si>
  <si>
    <t>Датчик избыточного давления Метран-150TG3 (0…25 МПа), 2G 2 1 A HR5 M5 IM В4 K14 (давление 16,4 МПа)</t>
  </si>
  <si>
    <t>Кабель ВБШвнг(А)-ХЛ-0,66 5х1,5 ТУ 16.К01-37-2003</t>
  </si>
  <si>
    <t>Кабель КВВГЭнг(А)-ХЛ 4х1,5 ТУ 16.К01-37-200</t>
  </si>
  <si>
    <t>Консоль ВМ осн.300 мм, горячеоцинкованная BBM5030HDZ DKC</t>
  </si>
  <si>
    <t>Крышка CPO 90 на угол горизонтальный 90гр. осн.50, горячеоцинкованная 38000HDZ DKC</t>
  </si>
  <si>
    <t>Крышка с заземлением на лоток осн.50 L3000 горячеоцинкованная арт. 35520HDZ ДКС</t>
  </si>
  <si>
    <t>Лоток перфорированный 50х50, L=3000 горячеоцинкованный 35260HDZ DKC</t>
  </si>
  <si>
    <t>Металлорукав Р3-ЦПнг-20</t>
  </si>
  <si>
    <t>Металлорукав Р3-ЦХ-20</t>
  </si>
  <si>
    <t>Муфта трубная труба-металлорукав МТ-20</t>
  </si>
  <si>
    <t>П-образный профиль PSM, L400, толщ.2,5 мм, горячеоцинкованный BPM2904HDZ DKC</t>
  </si>
  <si>
    <t>Пена монтажная огнеупорная 850мл</t>
  </si>
  <si>
    <t>Пластина крепежная GTO H100, горячеоцинкованная 37305HDZ DKC</t>
  </si>
  <si>
    <t>Полоса 4х40-В-2 ГОСТ 103-2006 Ст3кп ГОСТ 535-2005 ГЦ ГОСТ 9.307-2021</t>
  </si>
  <si>
    <t>Полоса 40х4 горячеоцинкованная</t>
  </si>
  <si>
    <t>Провод ПуГВ 3х4 ГОСТ 6323-79 желто-зеленый</t>
  </si>
  <si>
    <t>Труба Ц-20х2,8 ГОСТ 3262-75</t>
  </si>
  <si>
    <t>Угол CPO 90 горизонтальный 90гр. 300х50, горячеоцинкованный 36005 DKC</t>
  </si>
  <si>
    <t>Чехол теплоизоляционный утепляющий РИЗУР-А в комплекте: а) РИЗУР-СГЛ греющий кабель саморегулирующийся взрывозащищенный 50Гц, 220В, 2ExellT6X,</t>
  </si>
  <si>
    <t>00ЦБ-000263</t>
  </si>
  <si>
    <t>Температурный датчик ДТПК 165-0919.250.1 для инсенератора МАРС -500</t>
  </si>
  <si>
    <t>00ЦБ-000264</t>
  </si>
  <si>
    <t>ОГЗ Стабитерм 221</t>
  </si>
  <si>
    <t>ОГЗ Стабитерм 209</t>
  </si>
  <si>
    <t>00ЦБ-000267</t>
  </si>
  <si>
    <t>Профнастил H60-845-0.9 ГОСТ 24045-2016 Ст3сп ГОСТ 380-2005 RAL 3020</t>
  </si>
  <si>
    <t>Профлист С44-1000-0,7 ГОСТ 24045-2016 Ст3сп ГОСТ 380-2005 RAL 3020</t>
  </si>
  <si>
    <t>Лист 6 ГОСТ 19903-2015 С345 ГОСТ 27772-2021 KCV(-40)≥34Дж/см2</t>
  </si>
  <si>
    <t>Лист 16 ГОСТ 19903-2015 С345 ГОСТ 27772-2021 KCV(-40)≥34Дж/см2</t>
  </si>
  <si>
    <t>Круг 10 ГОСТ 2590-2006 С255 ГОСТ 27772-2021 KCV(-20)≥34Дж/см2</t>
  </si>
  <si>
    <t>Двутавр 30Б2 ГОСТ Р 57837-2017 С345 ГОСТ 27772-2021 KCV(-40)≥34Дж/см2</t>
  </si>
  <si>
    <t>Лист 2 ГОСТ 19903-2015 С255 ГОСТ 27772-2021 KCV(-20)≥34Дж/см2</t>
  </si>
  <si>
    <t>Лист 4 ГОСТ 19903-2015 С255 ГОСТ 27772-2021 KCV(-20)≥34Дж/см2</t>
  </si>
  <si>
    <t>Двутавр 30Б2 ГОСТ 19425-74 С345 ГОСТ 27772-2021 KCV(-40)≥34Дж/см2 специальный</t>
  </si>
  <si>
    <t>Прокат тонколистовой рулонный 0,6 мм ГОСТ 30246-2016, сталь СтЗсп по ГОСТ 380-2005 горячеоцинкованный</t>
  </si>
  <si>
    <t>00ЦБ-000270</t>
  </si>
  <si>
    <t>Опора хомутовая корпусная ОХК3-100.630-ХЛ1 ТУ 1468-010-73847543-2017</t>
  </si>
  <si>
    <t>00ЦБ-000271</t>
  </si>
  <si>
    <t>Sika ViscoCrete SKY 591</t>
  </si>
  <si>
    <t>00ЦБ-000273</t>
  </si>
  <si>
    <t>Профлист С21-1000-0,7 ГОСТ 24045-2016 Ст3сп ГОСТ 380-2005 RAL 3020</t>
  </si>
  <si>
    <t>Профлист С21-1000-0,7 ГОСТ 24045-2016 Ст3сп ГОСТ 535-2005 RAL 3020</t>
  </si>
  <si>
    <t>Профлист С10-1000-0,7 ГОСТ 24045-2016 Ст3сп ГОСТ 380-2005 RAL 9003</t>
  </si>
  <si>
    <t>Профлист С18-1000-0,7 ГОСТ 24045-2016 Ст3сп ГОСТ 380-2005 RAL 3020</t>
  </si>
  <si>
    <t>Профлист НС44-1000-0,7 Ст3сп ГОСТ 380-2005 RAL 3020</t>
  </si>
  <si>
    <t>Профлист С21-1000-0,6 ГОСТ 24045-2016 Ст3сп ГОСТ 380-2005 цинк</t>
  </si>
  <si>
    <t>Профлист С44-1000-0,7 ГОСТ 24045-2016 Ст3сп ГОСТ 380-2005 цинк</t>
  </si>
  <si>
    <t>00ЦБ-000274</t>
  </si>
  <si>
    <t>00ЦБ-000272</t>
  </si>
  <si>
    <t>Электроды УОНИ 13/55 ф4, 5,5кг (СЗСМ)</t>
  </si>
  <si>
    <t>Электроды УОНИ 13/55 ф5, 5,5кг (СЗСМ)</t>
  </si>
  <si>
    <t>Электроды LB-52U ф2.6 5кг (КОBELCO)</t>
  </si>
  <si>
    <t>Электроды LB-52U ф3,2 5кг (КОBELCO)</t>
  </si>
  <si>
    <t>Электроды Т-590 ф4,5кг (РИМЕТАЛК)</t>
  </si>
  <si>
    <t>00ЦБ-000278</t>
  </si>
  <si>
    <t>Кабель АПвБШп(г) 4х95 мс(N)-1</t>
  </si>
  <si>
    <t>Кабель АПвБШп(г) 4х70 мс(N)-1</t>
  </si>
  <si>
    <t>Кабель ВВГнг(А)-LS 4х50 мс-1 ГОСТ</t>
  </si>
  <si>
    <t>Кабель ВВГнг(А)-LS 4х35 мс-1 ГОСТ</t>
  </si>
  <si>
    <t>Кабель ПВС 3х2.5</t>
  </si>
  <si>
    <t>Кабель КГтп 5х6</t>
  </si>
  <si>
    <t>Кабель КГтп 5х10</t>
  </si>
  <si>
    <t>Кабель ПУНГВнг 1х10 ж/з</t>
  </si>
  <si>
    <t>ПуГВнг(А)-LS 1х10</t>
  </si>
  <si>
    <t>00ЦБ-000279</t>
  </si>
  <si>
    <t>Выключатель автоматический дифференциального тока АВДТ с защитой от сверхтоков OptiDin VD63-42C10-A-УХЛ4 4П 10А 30мА AC</t>
  </si>
  <si>
    <t>Вязка спиральная ВС 70/95.2</t>
  </si>
  <si>
    <t>Зажим аппаратный А2А-95</t>
  </si>
  <si>
    <t>Зажим натяжной болтовой НБ-2-6А</t>
  </si>
  <si>
    <t>Зажим плашечный ПА-3-2А</t>
  </si>
  <si>
    <t>Звено промежуточное трехлапчатое ПРТ-7-1 ТУ 34-13-1124-88</t>
  </si>
  <si>
    <t>Изолятор линейный подвесной стеклянный ПС-70E</t>
  </si>
  <si>
    <t>Изолятор линейный штыревой стеклянный ШС10-Е</t>
  </si>
  <si>
    <t>Колпачок К-7</t>
  </si>
  <si>
    <t>Коробка клеммная взрывозащищенная КЗПМ 4.2-41/28В-РЕ/3П-(ЛМ32)х1(В)-(Л-М25)х2(А)-1Ехе IIТ4-В1,5 с оболочкой из алюминиевого сплава на 28 винтовых зажи</t>
  </si>
  <si>
    <t>Коробка клеммная взрывозащищенная КЗПМ 4.2-41/28В-РЕ/3П-(ЛМ32)х1(В)-(Л-М25)х3(А)-1Ехе IIТ4-В1,5 с оболочкой из алюминиевого сплава на 28</t>
  </si>
  <si>
    <t>Коробка клеммная КПК-1М IP43 УХЛ1</t>
  </si>
  <si>
    <t>Наконечник кабельный медный ТМЛ 35-8-10</t>
  </si>
  <si>
    <t>Наконечник кабельный медный ТМЛ 6-5-3</t>
  </si>
  <si>
    <t>Наконечник ТМЛ 4-6-3 кабельный медный луженый</t>
  </si>
  <si>
    <t>Разъединитель РЛК-1а-IV-10/400 УХЛ1 ПР-01 УХЛ1 (привод)</t>
  </si>
  <si>
    <t>Серьга СРС-7-16 ГОСТ 2725-78, ТУ 3449-105-00111120-94</t>
  </si>
  <si>
    <t>Ушко однолапчатое У1-7-16 ТУ 34-13-11309-88</t>
  </si>
  <si>
    <t>00ЦБ-000280</t>
  </si>
  <si>
    <t>Огнепреградитель ОП-100-Р-С-А-УХЛ1 ТУ 3689-011-82673705-2009</t>
  </si>
  <si>
    <t>Огнепреградитель ОП-50 Ру0,25 МПа</t>
  </si>
  <si>
    <t>Огнепреградитель ОП-50-Р-С-А-УХЛ1</t>
  </si>
  <si>
    <t>00ЦБ-000281</t>
  </si>
  <si>
    <t>Болт М6х30.016 ГОСТ 7798-70</t>
  </si>
  <si>
    <t>Гайка М12-5 М12х40-5,6</t>
  </si>
  <si>
    <t>Гайка М30-6Н.12.40Х.016</t>
  </si>
  <si>
    <t>Паста кварцевазелиновая ПКВ</t>
  </si>
  <si>
    <t>Смесь термитная медная ТУ 1793-002-12719185-2009</t>
  </si>
  <si>
    <t>Спичка термитная</t>
  </si>
  <si>
    <t>Стойка КИП с устройством защиты трубопровода УЗТ-РА-80</t>
  </si>
  <si>
    <t>Контрольно-измерительный пункт КИП.СЭЗ.2.6-6-2,5-УЗТ.СЭЗ80А-4В,4Г-УХЛ1</t>
  </si>
  <si>
    <t>Тигель-форма</t>
  </si>
  <si>
    <t>Тигель-форма многоразовая МТФ-К</t>
  </si>
  <si>
    <t>Шайба 12.01.089 ГОСТ 11371-78</t>
  </si>
  <si>
    <t>Шайба А.30.01.08кп.016 ГОСТ 11371-78</t>
  </si>
  <si>
    <t>Электрод сравнения неполяризующийся с ионообменной мембраной и датчиком сравнения (комплектный кабель 10 м) ЭНЕС3М</t>
  </si>
  <si>
    <t>Электрод сравнения медно-сульфатный "СЭЗ" ЭНЕС-3М (L=10м</t>
  </si>
  <si>
    <t>00ЦБ-000283</t>
  </si>
  <si>
    <t>Труба 1420х17 ГОСТ 10706 К60</t>
  </si>
  <si>
    <t>00ЦБ-000282</t>
  </si>
  <si>
    <t>Кабель ВВГнг(А)-LS 5х25-0,66 ТУ 16.К71-310-2001</t>
  </si>
  <si>
    <t>Кабель ВВГнг(А)-LS 5х35-0,66 ТУ 16.К71-310-2001</t>
  </si>
  <si>
    <t>00ЦБ-000284</t>
  </si>
  <si>
    <t>P19 600 LED 1400 HF A3 OP PC 830 M20 (СВЕРХУ, СБОКУ) 2x8Вт¶230В 50Гц 1360лм, IP44 0...+45°C¶</t>
  </si>
  <si>
    <t>Светильник Sylvania INSAVER LED II 150</t>
  </si>
  <si>
    <t>СГЛ01-2480С-220АС/Н/П-1КНИ2МНК/Р/МОРЕ</t>
  </si>
  <si>
    <t>СГЛ01-2480С-220AC/Н/П-1КНВ2МНК/Р/ПРОМ/МОРЕ</t>
  </si>
  <si>
    <t>СГЛ01-2480С-220АС/Н/П-2КНИ2МНК/Р/МОРЕ</t>
  </si>
  <si>
    <t>СГЛ01-2480С-220AC/Н/П-2КНВ2МНК/Р/ПРОМ/МОРЕ</t>
  </si>
  <si>
    <t>СГЛ01-2480С-220АС/Н/П-2КНИ2МНК/Р/МОРЕ/ИБП</t>
  </si>
  <si>
    <t>СГЛ01-2480С-220AC/Н/П-2КНВ2МНК/Р/ИБП/ПРОМ/МОРЕ</t>
  </si>
  <si>
    <t>СГЛ01-2480С-220АС/Н/П-3КНИ2МНК/Р/МОРЕ/ИБП</t>
  </si>
  <si>
    <t>СГЛ01-2480С-220AC/Н/П-3КНВ2МНК/Р/ИБП/ПРОМ/МОРЕ</t>
  </si>
  <si>
    <t>СГЛ01-2480С-220АС/П-1КНИ2МНК/Р/МОРЕ</t>
  </si>
  <si>
    <t>СГЛ01-2480С-220AC/П-1КНВ2МНК/Р/ПРОМ/МОРЕ</t>
  </si>
  <si>
    <t>СГЛ01-2480С-220АС/П-2КНИ2МНК/Р/МОРЕ</t>
  </si>
  <si>
    <t>СГЛ01-2480С-220AC/П-2КНВ2МНК/Р/ПРОМ/МОРЕ</t>
  </si>
  <si>
    <t>СГЛ01-4960С-220АС/Н/П-1КНИ2МНК/Р/МОРЕ</t>
  </si>
  <si>
    <t>СГЛ01-4960С-220AC/Н/П-1КНВ2МНК/Р/ПРОМ/МОРЕ</t>
  </si>
  <si>
    <t>СГЛ01-4960С-220АС/Н/П-2КНИ2МНК/Р/МОРЕ</t>
  </si>
  <si>
    <t>СГЛ01-4960С-220AC/Н/П-2КНВ2МНК/Р/ПРОМ/МОРЕ</t>
  </si>
  <si>
    <t>СГЛ01-4960С-220АС/Н/П-2КНИ2МНК/Р/МОРЕ/ИБП</t>
  </si>
  <si>
    <t>СГЛ01-4960С-220AC/Н/П-2КНВ2МНК/Р/ИБП/ПРОМ/МОРЕ</t>
  </si>
  <si>
    <t>СГЛ01-4960С-220АС/Н/П-3КНИ2МНК/Р/МОРЕ/ИБП</t>
  </si>
  <si>
    <t>СГЛ01-4960С-220AC/Н/П-3КНВ2МНК/Р/ИБП/ПРОМ/МОРЕ</t>
  </si>
  <si>
    <t>СГЛ01-4960С-220АС/П-1КНИ2МНК/Р/МОРЕ</t>
  </si>
  <si>
    <t>СГЛ01-4960С-220AC/П-1КНВ2МНК/Р/ПРОМ/МОРЕ</t>
  </si>
  <si>
    <t>СГЛ01-4960С-220АС/П-1КНИ2МНК/Р/МОРЕ/ИБП</t>
  </si>
  <si>
    <t>СГЛ01-4960С-220AC/П-1КНВ2МНК/Р/ИБП/ПРОМ/МОРЕ</t>
  </si>
  <si>
    <t>СГЛ01-4960С-220АС/П-2КНИ2МНК/Р/МОРЕ</t>
  </si>
  <si>
    <t>СГЛ01-4960С-220AC/П-2КНВ2МНК/Р/ПРОМ/МОРЕ</t>
  </si>
  <si>
    <t>СГЛ01-4960С-220АС/П-2КНИ2МНК/Р/МОРЕ/ИБП</t>
  </si>
  <si>
    <t>СГЛ01-4960С-220AC/П-2КНВ2МНК/Р/ИБП/ПРОМ/МОРЕ</t>
  </si>
  <si>
    <t>СГЛ01-4960С-220АС/П-3КНИ2МНК/Р/МОРЕ/ИБП</t>
  </si>
  <si>
    <t>СГЛ01-4960С-220AC/П-3КНВ2МНК/Р/ИБП/ПРОМ/МОРЕ</t>
  </si>
  <si>
    <t>СГУ01-9920-220АС/У-КНИ2МНК/Р/МОРЕ</t>
  </si>
  <si>
    <t>СГУ01-9920С-220AC/М2/У-2КНВ2MНК/Р/ПРОМ/МОРЕ</t>
  </si>
  <si>
    <t>СГЛ01-4960С-220АС/Н/П-2КОВ2МНК/Р/МОРЕ 1Ex eb mb op is IIС T5 Gb, IP66, 4960Лм, 220АС.</t>
  </si>
  <si>
    <t>СГЛ01-4960С-220АС/П-2КОВ2МНК/Р/МОРЕ 1Ex eb mb op is IIС T5 Gb, IP66, 4960Лм, 220АС.</t>
  </si>
  <si>
    <t>СГУ01-7440С-220АС/П-2КOВ2МНК/Р/МОРЕ 1Ex db eb mb op is IIC T4 Gb, IP66, 7440Лм, 220АС.</t>
  </si>
  <si>
    <t>СГУ01-7440С-220AC/М2/У-2КОВ2MНК/Р/МОРЕ 1Ex db eb mb op is IIC T4 Gb, IP66, 220AC, 7740Лм</t>
  </si>
  <si>
    <t>СГЖ04-250М-220АС/П-2КНВ2МНК/Р/МОРЕ 1Ex db IIC T3 Gb, IP66</t>
  </si>
  <si>
    <t>СГЛ01-2480С-220АС/Н/П-2КНВ2МНК/Р/МОРЕ 1Ex db e mb IIC T5 Gb, IP66, 2480Лм, 220АС.</t>
  </si>
  <si>
    <t>СГЛ01-2480С-220AC/Н/П-2КНВ2МНК/Р/МОРЕ 1Ex eb mb op is IIС T5 Gb, IP66, 220AC, 2480 Лм</t>
  </si>
  <si>
    <t>СГЛ01-4960С-220АС/Н/П-2КНВ2МНК/Р/МОРЕ 1Ex db e mb IIC T5 Gb, IP66, 4960Лм, 220АС.</t>
  </si>
  <si>
    <t>СГЛ01-4960С-220AC/Н/П-2КНВ2МНК/Р/МОРЕ 1Ex eb mb op is IIС T5 Gb, IP66, 220AC, 4960 Лм</t>
  </si>
  <si>
    <t>СГП05-17696С-220АС/У-2КНВМ2N-20НК/Р-ТУ 3400-006-72453807-07</t>
  </si>
  <si>
    <t>СГП05-17696С-220AC/M2-20/У-2КНВМ2M-20НК/Р/МОРЕ 1Ex db eb mb op is IIC T5 Gb, IP66, 17696Лм, 220В АС</t>
  </si>
  <si>
    <t>СГУ01-1240С-220АС/П-2КНВ2МНК/Р/МОРЕ 1Ex db e mb IIC T6 Gb, IP66, 1240Лм, 220В, потолочное</t>
  </si>
  <si>
    <t>СГУ01-1240С-220AC/М2/П-2КНВ2MНК/Р/МОРЕ 1Ex db eb mb op is IIC T6 Gb, IP66, 220AC, 1240Лм</t>
  </si>
  <si>
    <t>СГУ01-19840С-220АС/У-2КНВ2МНК/Р/МОРЕ</t>
  </si>
  <si>
    <t>СГУ01-19840С-220AC/М2/У-2КНВ2MНК/Р/МОРЕ 1Ex db eb mb op is IIC T4 Gb, IP66, 220AC, 19840Лм</t>
  </si>
  <si>
    <t>СГУ01-9920С 220В 71Вт</t>
  </si>
  <si>
    <t>СГУ01-9920С-220AC/М2/П-2КНВ2MНК/Р/ПРОМ/МОРЕ</t>
  </si>
  <si>
    <t>00ЦБ-000285</t>
  </si>
  <si>
    <t>Поставка и установка светодиодных аварийных светильников</t>
  </si>
  <si>
    <t>00ЦБ-000286</t>
  </si>
  <si>
    <t>Опора освещения ОГКС-10,5</t>
  </si>
  <si>
    <t>00ЦБ-000287</t>
  </si>
  <si>
    <t>Кабель ОКБ-0,22-8П 8кН</t>
  </si>
  <si>
    <t>00ЦБ-000288</t>
  </si>
  <si>
    <t>Фильтр ОФК 57х4,0х5000 Щ100х8 скв. 20% (сталь 20)</t>
  </si>
  <si>
    <t>00ЦБ-000291</t>
  </si>
  <si>
    <t>Кабель КСКЭ-FRHF 3x16</t>
  </si>
  <si>
    <t>Кабель КСКЭ-FRHF 3х95</t>
  </si>
  <si>
    <t>Кабель КСКЭ-FRHF 3x1,5</t>
  </si>
  <si>
    <t>Кабель КСКЭ-FRHF 2х2,5</t>
  </si>
  <si>
    <t>00ЦБ-000289</t>
  </si>
  <si>
    <t>Анкер М10 усиленный CM451065 DKC</t>
  </si>
  <si>
    <t>Анкер усиленный М8 CM450850 DKC</t>
  </si>
  <si>
    <t>Гайка М8 оцинкованная СМ110800 DKC</t>
  </si>
  <si>
    <t>Гайка монтажная М8 DKC</t>
  </si>
  <si>
    <t>Гайка соединительная М10х30 арт.CM211030 (000030915, шт)</t>
  </si>
  <si>
    <t>Гайка шестигранная М10 арт.CM111000 (000030485, шт)</t>
  </si>
  <si>
    <t>Гайка шестигранная М8 арт.CM110800 (000030602, шт)</t>
  </si>
  <si>
    <t>Кронштейн для радиатора К11.7 напольный</t>
  </si>
  <si>
    <t>Лента монтажная перфорированная 25х0,8 арт СМ610050</t>
  </si>
  <si>
    <t>Скоба монтажная U-образная BHU 15 DKC (BHU11012)</t>
  </si>
  <si>
    <t>Скоба монтажная U-образная BHU 20 DKC (BHU11034)</t>
  </si>
  <si>
    <t>Скоба монтажная U-образная BHU 25 DKC (BHU11100)</t>
  </si>
  <si>
    <t>Скоба монтажная U-образная BHU 50 DKC (BHU11200)</t>
  </si>
  <si>
    <t>Хомут для средних нагрузок ВНМ 108мм DKC</t>
  </si>
  <si>
    <t>Хомут для средних нагрузок ВНМ 15мм BHM21012 DKC</t>
  </si>
  <si>
    <t>Хомут для средних нагрузок ВНМ 20мм BHM21034 DKC</t>
  </si>
  <si>
    <t>Хомут для средних нагрузок ВНМ 219мм DKC</t>
  </si>
  <si>
    <t>Хомут для средних нагрузок ВНМ 25мм BHM21100 DKC</t>
  </si>
  <si>
    <t>Хомут для средних нагрузок ВНМ 32мм BHM21114 DKC</t>
  </si>
  <si>
    <t>Хомут для средних нагрузок ВНМ 40мм BHM21112 DKC</t>
  </si>
  <si>
    <t>Хомут для средних нагрузок ВНМ 57мм BHM21200 DKC</t>
  </si>
  <si>
    <t>Хомут для средних нагрузок ВНМ 76мм DKC</t>
  </si>
  <si>
    <t>Шайба гровер М10 CM131000 DKC</t>
  </si>
  <si>
    <t>Шайба с узкими полями М8 арт.CM240800 DKC</t>
  </si>
  <si>
    <t>Шпилька М10х2000 арт.CM201002 (000030474, шт)</t>
  </si>
  <si>
    <t>Шпилька М8х1000 оцинкованная СМ200801 DKC</t>
  </si>
  <si>
    <t>Шпилька М8х2000 арт.CM200802 DKC</t>
  </si>
  <si>
    <t>00ЦБ-000292</t>
  </si>
  <si>
    <t>Маты теплоизоляционные Rockwool TEX MAT S=60мм ТУ 5762-050-45757203-15</t>
  </si>
  <si>
    <t>Маты базальтовые 40 -3000.600.60 ТУ</t>
  </si>
  <si>
    <t>00ЦБ-000293</t>
  </si>
  <si>
    <t>OPL 100х50 Лоток перфорированный толщ. 1,2мм, L=3000мм</t>
  </si>
  <si>
    <t>SLN/1 Соединитель лотков SLN</t>
  </si>
  <si>
    <t>ONL 50 RL Разделитель лотковый Н=50мм, L=3000мм</t>
  </si>
  <si>
    <t>КМ04300161 Комплект метизов</t>
  </si>
  <si>
    <t>KL100 Крышка лотка прямого, толщ. 1,5мм, L=3000мм</t>
  </si>
  <si>
    <t>KL-FX Фиксатор крышки универсальный</t>
  </si>
  <si>
    <t>КМ04300251 Комплект метизов</t>
  </si>
  <si>
    <t>М10х110В Усиленный клиновой анкер</t>
  </si>
  <si>
    <t>М10х1000 Шпилька резьбовая</t>
  </si>
  <si>
    <t>М10х2000 Шпилька резьбовая</t>
  </si>
  <si>
    <t>Гайка соединительная М10</t>
  </si>
  <si>
    <t>Гайка шестигранная М10</t>
  </si>
  <si>
    <t>Гайка со стопорным буртиком М10</t>
  </si>
  <si>
    <t>SMUP 41х21х2,5-0,2 Профиль одинарный</t>
  </si>
  <si>
    <t>SMUP 41х41х2,5-0,6 Профиль одинарный</t>
  </si>
  <si>
    <t>SMUP 41х41х2,5-1,0 Профиль одинарный</t>
  </si>
  <si>
    <t>SMO 41х41х2,5-400 Консоль (L=450мм?)</t>
  </si>
  <si>
    <t>SMO 41х41х2,5-600 Консоль</t>
  </si>
  <si>
    <t>PMZ 40х40х60-1000 Профиль Z-образный, толщ. 2,5мм</t>
  </si>
  <si>
    <t>PMZ 30х40х30-1000 Профиль Z-образный, толщ. 2,5мм</t>
  </si>
  <si>
    <t>PMU2 60х32 Профиль П-образный, L=3000мм</t>
  </si>
  <si>
    <t>Болт с шестигранной головкой М6х20</t>
  </si>
  <si>
    <t>SMUP 41х21х2,5-0,4 Профиль одинарный</t>
  </si>
  <si>
    <t>SMUP 41х21х2,5-0,6 Профиль одинарный</t>
  </si>
  <si>
    <t>SMUP 41х21х2,5-0,8 Профиль одинарный</t>
  </si>
  <si>
    <t>SMO 41х41х2,5-150 Консоль</t>
  </si>
  <si>
    <t>SMO 41х41х2,5-200 Консоль</t>
  </si>
  <si>
    <t>SMO 41х41х2,5-250 Консоль</t>
  </si>
  <si>
    <t>SMO 41х41х2,5-300 Консоль</t>
  </si>
  <si>
    <t>SMO 41х41х2,5-350 Консоль</t>
  </si>
  <si>
    <t>SMO 41х41х2,5-450 Консоль</t>
  </si>
  <si>
    <t>Комплект метизов КМ06500301</t>
  </si>
  <si>
    <t>OPL 50х50 Лоток перфорированный</t>
  </si>
  <si>
    <t>OPL 100х60 Лоток перфорированный</t>
  </si>
  <si>
    <t>OPL 200х60 Лоток перфорированный</t>
  </si>
  <si>
    <t>OPL 250х60 Лоток перфорированный</t>
  </si>
  <si>
    <t>KTI 60х10-3 Лоток лестничный</t>
  </si>
  <si>
    <t>КL50 Крышка лотка</t>
  </si>
  <si>
    <t>КL100 Крышка лотка</t>
  </si>
  <si>
    <t>КL200 Крышка лотка</t>
  </si>
  <si>
    <t>КL250 Крышка лотка</t>
  </si>
  <si>
    <t>Болт с полукруглой головкой с шайбой и гайкой КМ04300251</t>
  </si>
  <si>
    <t>PMZ 30х40х30 Профиль зетовый, L=3000мм</t>
  </si>
  <si>
    <t>SMA 639 Внешний соединитель на профиль SMUP</t>
  </si>
  <si>
    <t>Комплект метизов КМ06500802</t>
  </si>
  <si>
    <t>PL-10/105-20 высоконагрузочный распорный анкер</t>
  </si>
  <si>
    <t>Шпилька М10х1000</t>
  </si>
  <si>
    <t>SMA 601-11 Опорная пластина</t>
  </si>
  <si>
    <t>Гайка М10 со стопорным буртиком</t>
  </si>
  <si>
    <t>PMP 50х5 Полоса усиленная, L=2000мм</t>
  </si>
  <si>
    <t>41х41х3,0TD-500 Траверса двухсторонняя</t>
  </si>
  <si>
    <t>41х41х3,0TD-1500 Траверса двухсторонняя</t>
  </si>
  <si>
    <t>Гайка М6 соединительная</t>
  </si>
  <si>
    <t>Дюбель –гвоздь 6х40</t>
  </si>
  <si>
    <t>00ЦБ-000295</t>
  </si>
  <si>
    <t>P/N025118</t>
  </si>
  <si>
    <t>КИПвЭВ 1х2х0,78</t>
  </si>
  <si>
    <t>СегментКИ-485-ПсЭВ 1х2х0,78 (без РМРС)</t>
  </si>
  <si>
    <t>КСКЭ-FRHF 10х1,5</t>
  </si>
  <si>
    <t>Сегмент-КСЭнг(А)-FRHF 10х1,5</t>
  </si>
  <si>
    <t>КСКЭ-FRHF 27х1,5</t>
  </si>
  <si>
    <t>Сегмент-КСЭнг(А)-FRHF 27х1,5</t>
  </si>
  <si>
    <t>КСКЭ-FRHF 2Х1</t>
  </si>
  <si>
    <t>Сегмент-КСЭнг(А)-FRHF 2х1</t>
  </si>
  <si>
    <t>КСКЭ-FRHF 2х1,5</t>
  </si>
  <si>
    <t>Сегмент-КСЭнг(А)-FRHF 2х1,5</t>
  </si>
  <si>
    <t>КСКЭ-FRHF 2х2,5</t>
  </si>
  <si>
    <t>Сегмент-КСЭнг(А)-FRHF 2х2,5</t>
  </si>
  <si>
    <t>КСКЭ-FRHF 2Х6</t>
  </si>
  <si>
    <t>Сегмент-КСЭнг(А)-FRHF 2х6</t>
  </si>
  <si>
    <t>КСКЭ-FRHF 3х1,5</t>
  </si>
  <si>
    <t>Сегмент-КСЭнг(А)-FRHF 3х1,5</t>
  </si>
  <si>
    <t>КСКЭ-FRHF 4Х1,5</t>
  </si>
  <si>
    <t>Сегмент-КСЭнг(А)-FRHF 4х1,5</t>
  </si>
  <si>
    <t>КСКЭ-FRHF 7х1,5</t>
  </si>
  <si>
    <t>Сегмент-КСЭнг(А)-FRHF 7х1,5</t>
  </si>
  <si>
    <t>КСпКЭ-FRHF 10х(2х1,0)</t>
  </si>
  <si>
    <t>Сегмент-КСТЭПЭнг(А)-FRHF 10х2х1</t>
  </si>
  <si>
    <t>КСпКЭ-FRHF 1х(2х1,0)</t>
  </si>
  <si>
    <t>Сегмент-КСТЭнг(А)-FRHF 1х2х1</t>
  </si>
  <si>
    <t>КСпКЭ-FRHF 1х(2х1,5)</t>
  </si>
  <si>
    <t>Сегмент-КСТЭнг(А)-FRHF 1х2х1,5</t>
  </si>
  <si>
    <t>КСпКЭ-FRHF 2х(2х1)</t>
  </si>
  <si>
    <t>Сегмент-КСТЭПЭнг(А)-FRHF 2х2х1</t>
  </si>
  <si>
    <t>КСпКЭ-FRHF 2х2х1,5</t>
  </si>
  <si>
    <t>Сегмент-КСТЭПЭнг(А)-FRHF 2х2х1,5</t>
  </si>
  <si>
    <t>КСпКЭ-FRHF 5х(2х1,0)</t>
  </si>
  <si>
    <t>Сегмент-КСТЭПЭнг(А)-FRHF 5х2х1</t>
  </si>
  <si>
    <t>КСпЭКЭ-FRHF 10х(2х1,0)</t>
  </si>
  <si>
    <t>КСпЭКЭ-FRHF 14х(2х1,5)</t>
  </si>
  <si>
    <t>Сегмент-КСТЭПЭнг(А)-FRHF 14х2х1,5</t>
  </si>
  <si>
    <t>КСпЭКЭ-FRHF 14х3х1,5</t>
  </si>
  <si>
    <t>Сегмент-КСТЭПЭнг(А)-FRHF 14х3х1,5</t>
  </si>
  <si>
    <t>КСпЭКЭ-FRHF 19х2х1,5</t>
  </si>
  <si>
    <t>Сегмент-КСТЭПЭнг(А)-FRHF 19х2х1,5</t>
  </si>
  <si>
    <t>КСпЭКЭ-FRHF 24х2х1,5</t>
  </si>
  <si>
    <t>Сегмент-КСТЭПЭнг(А)-FRHF 24х2х1,5</t>
  </si>
  <si>
    <t>КСпЭКЭ-FRHF 1х(2х2,5)</t>
  </si>
  <si>
    <t>Сегмент-КСТЭПЭнг(А)-FRHF 1х2х2,5</t>
  </si>
  <si>
    <t>КСпЭКЭ-FRHF 30х3х1,5</t>
  </si>
  <si>
    <t>Сегмент-КСТЭПЭнг(А)-FRHF 30х3х1,5</t>
  </si>
  <si>
    <t>КСпЭКЭ-FRHF 3х(2х1,5)</t>
  </si>
  <si>
    <t>Сегмент-КСТЭПЭнг(А)-FRHF 3х2х1,5</t>
  </si>
  <si>
    <t>КСпЭКЭ-FRHF 4х(2х1,0)</t>
  </si>
  <si>
    <t>Сегмент-КСТЭПЭнг(А)-FRHF 4х2х1</t>
  </si>
  <si>
    <t>КСпЭКЭ-FRHF 7х(2х1,0)</t>
  </si>
  <si>
    <t>Сегмент-КСТЭПЭнг(А)-FRHF 7х2х1</t>
  </si>
  <si>
    <t>00ЦБ-000296</t>
  </si>
  <si>
    <t>UNIKA RFOU 3*150 (12)kV</t>
  </si>
  <si>
    <t>Сегмент-КСРЭнг(А)-HF 3х150 1 кВт (5 класс тпж)</t>
  </si>
  <si>
    <t>UNIKA RFOU 3*120 (12)kV</t>
  </si>
  <si>
    <t>Сегмент-КСРЭнг(А)-HF 3х120 1кВ (5 класс тпж)</t>
  </si>
  <si>
    <t>КСКЭ-FRHF 2*2,5</t>
  </si>
  <si>
    <t>КСКЭ-FRHF 2*1,5</t>
  </si>
  <si>
    <t>КСКЭ-FRHF 3*1,5</t>
  </si>
  <si>
    <t>КСКЭ-FRHF 7*1,5</t>
  </si>
  <si>
    <t>КСКЭ-FRHF 3*4</t>
  </si>
  <si>
    <t>Сегмент-КСЭнг(А)-FRHF 3х4</t>
  </si>
  <si>
    <t>КСКЭ-FRHF 3*2,5</t>
  </si>
  <si>
    <t>Сегмент-КСЭнг(А)-FRHF 3х2,5</t>
  </si>
  <si>
    <t>КСКЭ-FRHF 3*6</t>
  </si>
  <si>
    <t>Сегмент-КСЭнг(А)-FRHF 3х6</t>
  </si>
  <si>
    <t>КСКЭ-FRHF 1*(2*1,5)</t>
  </si>
  <si>
    <t>КСКЭ-FRHF 3*25</t>
  </si>
  <si>
    <t>Сегмент-КСЭнг(А)-FRHF 3х25</t>
  </si>
  <si>
    <t>КСКЭ-FRHF 4*1,5</t>
  </si>
  <si>
    <t>КСКЭ-FRHF 4*2,5</t>
  </si>
  <si>
    <t>Сегмент-КСЭнг(А)-FRHF 4х2,5</t>
  </si>
  <si>
    <t>КСКЭ-FRHF 4*4</t>
  </si>
  <si>
    <t>Сегмент-КСЭнг(А)-FRHF 4х4</t>
  </si>
  <si>
    <t>КСКЭ-FRHF 4*6</t>
  </si>
  <si>
    <t>Сегмент-КСЭнг(А)-FRHF 4х6</t>
  </si>
  <si>
    <t>КСКЭ-FRHF 4*16</t>
  </si>
  <si>
    <t>Сегмент-КСЭнг(А)-FRHF 4х16</t>
  </si>
  <si>
    <t>КСКЭ-FRHF 3*35</t>
  </si>
  <si>
    <t>Сегмент-КСЭнг(А)-FRHF 3х35</t>
  </si>
  <si>
    <t>КСКЭ-FRHF 3*70</t>
  </si>
  <si>
    <t>Сегмент-КСЭнг(А)-FRHF 3х70 5 класс тпж</t>
  </si>
  <si>
    <t>КСКЭ-FRHF 3*50</t>
  </si>
  <si>
    <t>Сегмент-КСЭнг(А)-FRHF 3х50</t>
  </si>
  <si>
    <t>КСКЭ-FRHF 3*95</t>
  </si>
  <si>
    <t>Сегмент-КСЭнг(А)-FRHF 3х95 5 класс тпж</t>
  </si>
  <si>
    <t>КСКЭ-FRHF 1*95</t>
  </si>
  <si>
    <t>Сегмент-КСЭнг(А)-FRHF 1х95</t>
  </si>
  <si>
    <t>КСКЭ-FRHF 3*10</t>
  </si>
  <si>
    <t>Сегмент-КСЭнг(А)-FRHF 3х10</t>
  </si>
  <si>
    <t>КСКЭ-FRHF 4*10</t>
  </si>
  <si>
    <t>Сегмент-КСЭнг(А)-FRHF 4х10</t>
  </si>
  <si>
    <t>КСКЭ-FRHF 3*16</t>
  </si>
  <si>
    <t>Сегмент-КСЭнг(А)-FRHF 3х16</t>
  </si>
  <si>
    <t>КСКЭ-FRHF 2*16</t>
  </si>
  <si>
    <t>Сегмент-КСЭнг(А)-FRHF 2х16</t>
  </si>
  <si>
    <t>00ЦБ-000294</t>
  </si>
  <si>
    <t>ПШМ GD0600 MAKITA</t>
  </si>
  <si>
    <t>00ЦБ-000297</t>
  </si>
  <si>
    <t>Георешетка высота 200мм, размер ячейки 20х20см</t>
  </si>
  <si>
    <t>Геотекстиль "Дорнит-450" (поверхностная плотность 300 г/м2)</t>
  </si>
  <si>
    <t>00ЦБ-000298</t>
  </si>
  <si>
    <t>Емкость дренажная V=8 м3</t>
  </si>
  <si>
    <t>00ЦБ-000299</t>
  </si>
  <si>
    <t>Вентильный блок В-05Д (БКН1-08)</t>
  </si>
  <si>
    <t>Блок клапанный БК1</t>
  </si>
  <si>
    <t>БКН1-08 (м20х1,5 внутр. - К1/2 внеш.) клапанный бло</t>
  </si>
  <si>
    <t>Бобышка 1-1-М20*1,5-100-ст20 ОСТ 26.260.460-99</t>
  </si>
  <si>
    <t>Бобышка М20х1,5-100 Ст45</t>
  </si>
  <si>
    <t>Гайка М27-8 ГОСТ ISO 4032-2014</t>
  </si>
  <si>
    <t>М 27 гайка шестигранная, цинк DIN 934</t>
  </si>
  <si>
    <t>Головка муфтовая ГМ-80 ГОСТ Р 53279-2009</t>
  </si>
  <si>
    <t>Головка муфтовая ГМ-80</t>
  </si>
  <si>
    <t>Головка напорная ГМ-80-4,0 ПМ ХЛ1 ГОСТ Р 53279-2009</t>
  </si>
  <si>
    <t>Головка напорная ГМ-80-4,0</t>
  </si>
  <si>
    <t>Головка-заглушка напорная ГЗ-80-1.6 ПМ УХЛ1</t>
  </si>
  <si>
    <t>Головка-заглушка ГЗ-80</t>
  </si>
  <si>
    <t>Головка-заглушка напорная ГЗ-80-4,0 ПМ ХЛ1 ГОСТ Р 53279-2009</t>
  </si>
  <si>
    <t>Головка-заглушка напорная ГЗ-80-4,0</t>
  </si>
  <si>
    <t>Кольцо опорно-направляющее ПМТД 219/530 Тип I</t>
  </si>
  <si>
    <t>Кольцо ПМТД-273/530 Тип I ТУ 1469-001-53597015-12</t>
  </si>
  <si>
    <t>Кольцо опорно-направляющее ПМТД 273/530 тип 1 в комплекте с крепежом и защитной прокладкой</t>
  </si>
  <si>
    <t>Манометр МП4-У Р (0...0,4)МПа У2 ОЛ 1.2 LUKO-KFGD-RD-SNTP-CTPO-000-2095-АТ-DTS-00003</t>
  </si>
  <si>
    <t>МП4-У 0...400кПа кл.т.1,5 (IP54) манометр пылевлагозащишенный в комплекте с БКН2Н-10 блок клапанный двухвентильный</t>
  </si>
  <si>
    <t>Муфта под приварку из стали 45 L=100 мм, резьба внутренняя 1/2 NPT</t>
  </si>
  <si>
    <t>Шпилька АМ16-6gх70.32ЭП182.IV.2 ГОСТ 9066-75</t>
  </si>
  <si>
    <t>Шпилька АМ16-6gх70.32.109.40Х ГОСТ 9066-75</t>
  </si>
  <si>
    <t>00ЦБ-000300</t>
  </si>
  <si>
    <t>Вентиль стальной прямоточный ВПЭ 5х35 ХЛ К1/2-В М20х1,5-В 09Г2С</t>
  </si>
  <si>
    <t>Манометр МП4-УУХЛ1-1-МПа-1,0-IР54-РШ-М20х1,5-ЦСМ-П.П.Пас-П.П.С-Свидет ТУ 25-02.180335-84</t>
  </si>
  <si>
    <t>Датчик избыточного давления Метран-150ТGR2(0... 1 МПа) 2G-2-1-А-М5-IМ-S5-DZ-WR5-К12-РА-Т1-QМ ТУ 4212-022-51453097-2006</t>
  </si>
  <si>
    <t>Блок клапанный БКН2-05</t>
  </si>
  <si>
    <t>Датчик избыточного давления Метран-150ТGR2(0...1 МПа) 2G-2-1-A-M5-IM-S5-DZ-WR5-K12-PA-T1-QM ТУ 4212-022-51453097-2006</t>
  </si>
  <si>
    <t>Датчик избыточного давления Метран-150ТGR2(0... 1 МПа) 2G-2-1-А-IМ-S5-DZ-WR5-К12-РА-Т1-QМ</t>
  </si>
  <si>
    <t>Блок клапанный 0106MT22CB11WR5BR6 ТУ 3742-057-51453097-2009</t>
  </si>
  <si>
    <t>Датчик избыточного давления Метран-150TGR2(0... 1 МПа) 2G-2-1-A-M5-IM-S5-DZ-WR5-K12-PA-T1-QM</t>
  </si>
  <si>
    <t>Датчик разности давлений Meтран-150CDR3(0...0,250 МПа) 2 2 1 1 L3 A M4 IM S5 ST К12 РА BR6 QM ТУ 4212-022-51453097-2006</t>
  </si>
  <si>
    <t>Датчик избыточного давления Метран-150TGR3(0...2,5 MПa)-2G-2-1-A-IM-S5-DZ-WR5-K12-PA-T1-QM ТУ 4212-022-51453097-2006</t>
  </si>
  <si>
    <t>Манометр МП4-УУХЛ1-2,5-МПа-1,0-IР54-РШ-М20х1,5-ЦСМ-П.П.Пас-П.П.С-Свидет показывающий ТУ 25-02.180335-84, климатическое исполнение УХЛ1</t>
  </si>
  <si>
    <t>Блок клапанный БКН1-08</t>
  </si>
  <si>
    <t>00ЦБ-000301</t>
  </si>
  <si>
    <t>Твердосплавная борфреза тип F /гиперболическая со сферическим окончанием/ д. 8 мм, дл. 20 мм, хв-к 6 мм</t>
  </si>
  <si>
    <t>Борфреза твердосплавная тип G 8х20 мм хв-к 6 мм</t>
  </si>
  <si>
    <t>Профоснастка Борфреза твердосплавная тип F-Парабола с радиусом 12x6x25x70</t>
  </si>
  <si>
    <t>Профоснастка Борфреза твердосплавная тип G-Парабола с точкой 12x6x25x70</t>
  </si>
  <si>
    <t>Диск алмазный по бетону (230x2x22.2 мм)</t>
  </si>
  <si>
    <t>Чашка алмазная по бетону 230 мм</t>
  </si>
  <si>
    <t>Диск пильный по дереву (185х30/20х2,4мм; 40 зубьев) Gigant</t>
  </si>
  <si>
    <t>00ЦБ-000304</t>
  </si>
  <si>
    <t>Гидрогеологическая скважина ГГС-10</t>
  </si>
  <si>
    <t>Репер глубинный РГ</t>
  </si>
  <si>
    <t>Ограждение Глубинного репера ОГР</t>
  </si>
  <si>
    <t>Термометрическая скважина ТС-10-1,1</t>
  </si>
  <si>
    <t>Термометрическая скважина ТС-15-1,1</t>
  </si>
  <si>
    <t>Термометрическая скважина ТС-20-1,1</t>
  </si>
  <si>
    <t>Деформационная марка ДМ2</t>
  </si>
  <si>
    <t>Термометрическая скважина ТС-15-0,4</t>
  </si>
  <si>
    <t>ДМ капля металла</t>
  </si>
  <si>
    <t>00ЦБ-000305</t>
  </si>
  <si>
    <t>Термоколонка стабилизирующая ТКС.В.38-14,6/1,3-МРВД (14,6 п.м.)</t>
  </si>
  <si>
    <t>00ЦБ-000308</t>
  </si>
  <si>
    <t>Шпатлевка водно-дисперсионная</t>
  </si>
  <si>
    <t>Грунтовки укрепляющие глубокого проникновения</t>
  </si>
  <si>
    <t>Краска водно-дисперсионная</t>
  </si>
  <si>
    <t>00ЦБ-000309</t>
  </si>
  <si>
    <t>Кран шаровой PP-R ф20мм</t>
  </si>
  <si>
    <t>Лист алюминиевый АД1.Н 0,3х1200 ГОСТ 21631-2023</t>
  </si>
  <si>
    <t>Скоба Т III-40-25-Ц15.хр ГОСТ 17678-80</t>
  </si>
  <si>
    <t>Скорлупа ППУ-110/30</t>
  </si>
  <si>
    <t>Тройник PP-R ф20мм</t>
  </si>
  <si>
    <t>Труба 108х3 ГОСТ 10704-91 В20 ГОСТ 10705-80</t>
  </si>
  <si>
    <t>Труба PP-R 20х2,3 PN20 SDR 11 ГОСТ 32415-2013</t>
  </si>
  <si>
    <t>Труба RTP PN10, SDR11 холодная вода D 25х2.3 мм, 2 м</t>
  </si>
  <si>
    <t>Труба НПВХ 40х2,0 ГОСТ 32412-2013</t>
  </si>
  <si>
    <t>Труба НПВХ внутренняя канализация 50x1000 мм</t>
  </si>
  <si>
    <t>Трубка вспененный полиэтилен 22/9 ГОСТ 31913-2022</t>
  </si>
  <si>
    <t>Трубка для теплоизоляции 28/9-2 м</t>
  </si>
  <si>
    <t>Угольник 90гр. PP-R ф20</t>
  </si>
  <si>
    <t>Хомут 40-1 ОСТ 1 12090-75</t>
  </si>
  <si>
    <t>Червячный хомут 25-40 мм</t>
  </si>
  <si>
    <t>00ЦБ-000310</t>
  </si>
  <si>
    <t>Накидной ключ Forsage ударный односторонний 65 мм L-235мм</t>
  </si>
  <si>
    <t>Ключ Forsage накидной ударный односторонний 65мм L-295мм</t>
  </si>
  <si>
    <t>Накидной ключ Forsage ударный односторонний 55 мм L-235мм</t>
  </si>
  <si>
    <t>Ключ Forsage накидной ударный односторонний 55мм L-260мм</t>
  </si>
  <si>
    <t>Накидной ключ Forsage ударный односторонний 36 мм L-235мм</t>
  </si>
  <si>
    <t>Ключ Forsage накидной ударный односторонний 36мм L-205мм</t>
  </si>
  <si>
    <t>00ЦБ-000312</t>
  </si>
  <si>
    <t>Кнопка для электрического чайника SL-888</t>
  </si>
  <si>
    <t>Стационарная розетка IEK MAGNUM ССИ-125 32А 3Р+РЕ+N 380В IP44 PSN12-032-5 7566097</t>
  </si>
  <si>
    <t>Нулевая шина в комбинированном синем изоляторе на DIN-рейку REXANT 8x12 мм 8 групп 11-2314</t>
  </si>
  <si>
    <t>Шина PE земля в комбинированном зеленом изоляторе на DIN-рейку REXANT 6x9 мм 8 групп 11-2307</t>
  </si>
  <si>
    <t>Многофункциональная индикаторная отвертка Biber 85558 SL4x140 мм тов-190228</t>
  </si>
  <si>
    <t>Угольные щетки CB-204 автооткл 194992-4</t>
  </si>
  <si>
    <t>пар</t>
  </si>
  <si>
    <t>Угольные щетки CB-203 194991-6</t>
  </si>
  <si>
    <t>Угольные щетки GA4030 195026-6</t>
  </si>
  <si>
    <t>Угольные щетки CB-253 194547-5</t>
  </si>
  <si>
    <t>Щетки угольные GWS 9-125 C</t>
  </si>
  <si>
    <t>Щетки угольные для болгарки GWS 26-230 LVI 3601H95H00 GWS 2200</t>
  </si>
  <si>
    <t>Переключатель для тепловой пушки BALLU BHP-P-9 (pereklBHPP9)</t>
  </si>
  <si>
    <t>Биметаллический регулятор KST021-1-795-S 90R(2)A</t>
  </si>
  <si>
    <t>Наконечник медный луженый ТМЛ 6-6-4 JG-6 UNP40-006-04-04 IEK</t>
  </si>
  <si>
    <t>Наконечник кабельный ТМЛ 6-8-4 89402</t>
  </si>
  <si>
    <t>Наконечник штыревой втулочный изолированный НШВИ 6.0-12 79449</t>
  </si>
  <si>
    <t>Болт DIN 933 М6х30 полная резьба шестигранная голова класс прочности 5.8 покрытие цинк</t>
  </si>
  <si>
    <t>Гайка М6 ГОСТ 5915-70</t>
  </si>
  <si>
    <t>Шайба кузовная (усиленная) М6 DIN 9021, оцинкованная</t>
  </si>
  <si>
    <t>Шайба узкие поля М6 M5 Combitech CM240600</t>
  </si>
  <si>
    <t>Шайба М6 гровер DIN 127 20 шт., пружинистая, гроверная</t>
  </si>
  <si>
    <t>Замок металлический треугольник 22-20/46 IP54 PROxima 22-20/46-ip54 EKF</t>
  </si>
  <si>
    <t>Лента для восстановления изоляции (самоспекающаяся 9м.) NO72 PROxima no-72 EKF</t>
  </si>
  <si>
    <t>Выключатель автоматический 3п 125А 20кА ВА51-35М2-340010 УХЛ3 690В AC КЭАЗ 108355</t>
  </si>
  <si>
    <t>00ЦБ-000313</t>
  </si>
  <si>
    <t>00ЦБ-000318</t>
  </si>
  <si>
    <t>Мачта прожекторная ПМС-24</t>
  </si>
  <si>
    <t>Мачта прожекторная ПМС-24 в комплекте с прожекторами LED светильник SENAT Atlant Optic 240Вт 4х12, IP67, 5000К, КСС Д 120)-2шт. и клеммной коробкой</t>
  </si>
  <si>
    <t>Опора освещения высокомачтовая со стационарной короной (тип ВМОН-30) 01-2634/20С1775-Б-С027-ЭС2.ОЛ2</t>
  </si>
  <si>
    <t>Опора освещения высокомачтовая со стационарной короной (тип ВМОН-25) 01-2634/20С1775-Б-С027-ЭС2.ОЛ3</t>
  </si>
  <si>
    <t>00ЦБ-000319</t>
  </si>
  <si>
    <t>Угловое колено 60* RWS 125*89мм полиэстер (9010)</t>
  </si>
  <si>
    <t>Сливное колено RWS 125*89мм полиэстер (9010)</t>
  </si>
  <si>
    <t>Воронка желоба RWS 125*89мм полиэстер RAL (9010)</t>
  </si>
  <si>
    <t>Заглушка желоба универсальная RWS 125*89мм полиэстер RAL (9010)</t>
  </si>
  <si>
    <t>Труба соединительная 1м RWS 125*89мм полиэстер RAL (9010)</t>
  </si>
  <si>
    <t>Труба круглая 2,4м RWS 125*89 мм полиэстер RAL (9010)</t>
  </si>
  <si>
    <t>Желоб полукруглый 2,4 м RWS 125*89мм полиэстер RAL (9010)</t>
  </si>
  <si>
    <t>Кронштейн желоба 320мм RWS 125*89мм полиэстр RAL 9010</t>
  </si>
  <si>
    <t>Кронштейн трубы "крепление к дереву" RWS 125*89мм полиэстер RAL (9010)</t>
  </si>
  <si>
    <t>Соединитель желоба RWS 125*89мм полиэстер RAL (9010)</t>
  </si>
  <si>
    <t>Угловое колено 60* RWS 125*89мм полиэстер RAL (3020)</t>
  </si>
  <si>
    <t>Сливное колено RWS 125*89мм полиэстер RAL (3020)</t>
  </si>
  <si>
    <t>Воронка желоба RWS 125*89мм полиэстер RAL (3020)</t>
  </si>
  <si>
    <t>Заглушка желоба RWS 125*89мм полиэстер RAL (3020)</t>
  </si>
  <si>
    <t>Труба соединительная 1м RWS 125*89мм полиэстер RAL (3020)</t>
  </si>
  <si>
    <t>Труба круглая 2,4м RWS 125*89мм полиэстер RAL (3020)</t>
  </si>
  <si>
    <t>Желоб полукруглый 2,4 м RWS 125*89мм полиэстер RAL (3020)</t>
  </si>
  <si>
    <t>Кронштейн желоба 320мм RWS 125*89мм RAL (3020)</t>
  </si>
  <si>
    <t>Кронштейн трубы "крепление к дереву" RWS 125*89мм полиэстер RAL (3020)</t>
  </si>
  <si>
    <t>Соединитель желоба RWS 125*89мм полиэстер RAL (3020)</t>
  </si>
  <si>
    <t>Гибочные изделия Конек 300*300 RAL (3020)</t>
  </si>
  <si>
    <t>Лента коньковая вентиляционная (ЛК-ВЕНТ-240-5000) диффузионная</t>
  </si>
  <si>
    <t>00ЦБ-000320</t>
  </si>
  <si>
    <t>Кольцо опорно-направляющие ПМТД114/325 Тип l</t>
  </si>
  <si>
    <t>Кольцо опорно-направляющие ПМТД159/426 Тип l</t>
  </si>
  <si>
    <t>Кольцо ПМТД-219/426 Тип I</t>
  </si>
  <si>
    <t>00ЦБ-000321</t>
  </si>
  <si>
    <t>Лента термоусаживающаяся для ремонта покрытия труб ОТТ-25.220.01-КТН-189-10</t>
  </si>
  <si>
    <t>Лента термоусаживающаяся МТ 450х1,8</t>
  </si>
  <si>
    <t>Лента термоусаживающаяся для заполнения дефектов ОТТ-25.220.01-КТН-189-10</t>
  </si>
  <si>
    <t>Манжета термоусаживающаяся ТИАЛ-М80 89.450.1,4</t>
  </si>
  <si>
    <t>Манжета термоусаживающаяся МТ-89 450х1,4 в комплекте с замковой пластиной и праймером двухкомпонентным</t>
  </si>
  <si>
    <t>Манжета термоусаживающаяся МТ-114 450х1,4 в комплекте с замковой пластиной и праймером двухкомпонентным</t>
  </si>
  <si>
    <t>Укрытие защитное манжет герметизирующих УЗМГ 89/325 ТУ 2296-009-01297858-2005</t>
  </si>
  <si>
    <t>Укрытие защитное манжеты герметизирующей УЗМГ 89/325 (укрытие -2шт) в комплекте с крепежом</t>
  </si>
  <si>
    <t>Манжета с замковой пластиной 219х450х1.4 ТУ 2245-046-82119587-2013</t>
  </si>
  <si>
    <t>Манжета термоусаживающаяся МТ-219 450х1,4 в комплекте с замковой пластиной и праймером двухкомпонентным</t>
  </si>
  <si>
    <t>Манжета с замковой пластиной 273х450х1,4 ТУ 2245-046-82119587-2013</t>
  </si>
  <si>
    <t>Манжета термоусаживающаяся МТ-273 450х1,4 в комплекте с замковой пластиной и праймером двухкомпонентным</t>
  </si>
  <si>
    <t>Манжета ПМТД-Р-П 168/426 ТУ 2531-002-53597015-12</t>
  </si>
  <si>
    <t>Манжеты резиновые разъёмные ПМТД-Р-П 168/426 (манжета-1 шт.) в комплекте со стяжными хомутами, крепежом и комплектом для склейки</t>
  </si>
  <si>
    <t>Манжета с замковой пластиной 168х450х1,4 ТУ 2245-046-82119587-2013</t>
  </si>
  <si>
    <t>Манжета термоусаживающаяся МТ-168 450х1,4 в комплекте с замковой пластиной и праймером двухкомпонентным</t>
  </si>
  <si>
    <t>Манжета термоусаживающаяся МТ-114 450х1,2 в комплекте с замковой пластиной и праймером двухкомпонентным</t>
  </si>
  <si>
    <t>Манжета НА-ТМ-1,2-Т114У</t>
  </si>
  <si>
    <t>Укрытие резиновых манжет У-ПМТД-С 219/426 в комплекте с метизами крепления</t>
  </si>
  <si>
    <t>Манжета герметизирующая МГП 114/325 в комплект поставки входит: манжета -1 шт, хомуты стяжные, крепежные детали</t>
  </si>
  <si>
    <t>Манжеты герметизирующие полимерно-тканевые МГ 114/325 (манжета-1 шт.) в комплекте со стяжными хомутами и крепежом</t>
  </si>
  <si>
    <t>Манжета ТИАЛ-МГП 89х1,5х450 шириной 450 мм, толщиной 1,5 мм. в комплекте с замковой пластиной «ТИАЛ-ЗП» и эпоксидной двухкомпонентной грунтовкой «ТИАЛ</t>
  </si>
  <si>
    <t>Манжета термоусаживающаяся МТ-89 450х1,8 в комплекте с замковой пластиной и праймером двухкомпонентным</t>
  </si>
  <si>
    <t>Укрытие защитное манжет герметизирующих УЗМГ 159/426 в комплекте со стяжными хомутами и метизами</t>
  </si>
  <si>
    <t>Укрытие защитное манжеты герметизирующей УЗМГ 159/426 (укрытие -2шт) в комплекте с крепежом</t>
  </si>
  <si>
    <t>Манжета ПМТД-М-П 159х426 ТУ 2531-002-53597015-12</t>
  </si>
  <si>
    <t>Манжеты резиновые ПМТД 159/426 (манжеты -1 шт) в комплекте со стяжными хомутами и крепежом</t>
  </si>
  <si>
    <t>Манжета ПМТД-М-П 89х325</t>
  </si>
  <si>
    <t>Укрытие резиновых манжет У-ПМТД-С-89х325</t>
  </si>
  <si>
    <t>Манжета ПМТД-П 114х325 неформовая разъемная повышенной прочности</t>
  </si>
  <si>
    <t>Манжеты резиновые разъёмные ПМТД-Р-П 114/325 (манжета-1 шт.) в комплекте со стяжными хомутами, крепежом и комплектом для склейки</t>
  </si>
  <si>
    <t>Манжета герметизирующая МГ 89/325 Тип II ТУ 2531-007-01297858-2002</t>
  </si>
  <si>
    <t>Манжеты герметизирующие резиновые МГ 89/325 (манжета-1 шт.) в комплекте со стяжными хомутами и крепежом</t>
  </si>
  <si>
    <t>Укрытие резиновых манжет У-ПМТД-С-159х426</t>
  </si>
  <si>
    <t>Манжета резиновая ПМТД-П 114х426</t>
  </si>
  <si>
    <t>Укрытие резиновых манжет У-ПМТД-С-114х426</t>
  </si>
  <si>
    <t>Укрытие защитное манжеты герметизирующей УЗМГ 114/426 ТУ 2531-009-01297858-2005</t>
  </si>
  <si>
    <t>Укрытие защитное манжеты герметизирующей УЗМГ 114/426 (укрытие-2 шт.) в компл. с крепежом</t>
  </si>
  <si>
    <t>Манжета герметизирующая МГ 114/426 тип II ТУ 2531-007-01297858-2002</t>
  </si>
  <si>
    <t>Манжеты герметизирующие резиновые МГ 114/426 (манжета-1 шт.) в комплекте со стяжными хомутами и крепежом</t>
  </si>
  <si>
    <t>Укрытие защитное манжет герметизирующих УЗМГ 114/325 в комплекте со стяжными хомутами</t>
  </si>
  <si>
    <t>Манжета ПМТД-М-П 168х426</t>
  </si>
  <si>
    <t>Манжеты резиновые ПМТД 168/426 (манжеты -1 шт) в комплекте со стяжными хомутами и крепежом</t>
  </si>
  <si>
    <t>Укрытие защитное манжеты герметизирующей УЗМГ 89/325 ТУ 5959-003-53597015-2012</t>
  </si>
  <si>
    <t>00ЦБ-000322</t>
  </si>
  <si>
    <t>Теплоизоляция "Изба" Венти-80 (50 мм)</t>
  </si>
  <si>
    <t>00ЦБ-000323</t>
  </si>
  <si>
    <t>Разводное устройство ТРИУМФ ПР 22 для разводки зубьев ленточных пил</t>
  </si>
  <si>
    <t>Круг заточеной эльборовый 127*12,7 профиль wm 10/30</t>
  </si>
  <si>
    <t>00ЦБ-000324</t>
  </si>
  <si>
    <t>ИБП 30кВт, 220В</t>
  </si>
  <si>
    <t>Кабель КСКЭ-FRHF 3х25мм²</t>
  </si>
  <si>
    <t>Кабель КСПсЭПнг(А)-FRHF 3*25мк(N, PE) - 0,6/1</t>
  </si>
  <si>
    <t>Кабель КСКЭ-FRHF 3х6мм²</t>
  </si>
  <si>
    <t>Кабель КСПсЭПнг(А)-FRHF 3*6мк(N, PE) - 0,6/1</t>
  </si>
  <si>
    <t>Кабель КСКЭ-FRHF 3х4мм²</t>
  </si>
  <si>
    <t>Кабель КСПсЭПнг(А)-FRHF 3*4мк(N, PE) - 0,6/1</t>
  </si>
  <si>
    <t>Кабель КСКЭ-FRHF 3х2,5мм²</t>
  </si>
  <si>
    <t>Кабель КСПсЭПнг(А)-FRHF 3*2,5мк(N, PE) - 0,6/1</t>
  </si>
  <si>
    <t>Кабель КСКЭ-FRHF 3х1,5мм²</t>
  </si>
  <si>
    <t>Кабель КСПсЭПнг(А)-FRHF 3*1,5мк(N, PE) - 0,6/1</t>
  </si>
  <si>
    <t>00ЦБ-000325</t>
  </si>
  <si>
    <t>UniFlex СРСВЭВнг(А)-НF (SHF2) 3*4мкл</t>
  </si>
  <si>
    <t>UniFlex СРСВЭВнг(А)-НF (SHF2) 5*16мкл</t>
  </si>
  <si>
    <t>UniFlex СРСВЭВнг(А)-НF (SHF2) 3*16мкл</t>
  </si>
  <si>
    <t>UniFlex СРСВЭВнг(А)-НF (SHF2) 3*25мкл</t>
  </si>
  <si>
    <t>00ЦБ-000326</t>
  </si>
  <si>
    <t>UniFlex СРСВЭВнг(А)-НF (SHF2) 3*35</t>
  </si>
  <si>
    <t>UniFlex СРСВЭВнг(А)-HF (SHF2) 5*25</t>
  </si>
  <si>
    <t>UniFlex СРСВЭВнг(А)-НF (SHF2) 3*25</t>
  </si>
  <si>
    <t>UniFlex СРСВЭВнг(А)-НF (SHF2) 5*16</t>
  </si>
  <si>
    <t>UniFlex CPCBнг(A)-НF (SHF2) 3*35 5кл</t>
  </si>
  <si>
    <t>00ЦБ-000327</t>
  </si>
  <si>
    <t>Двухслойный каркасно-тентовый ангар Д30хШ20хВ10,5м прямая боковая стена 3м</t>
  </si>
  <si>
    <t>Строительно монтажные работы по установке ангара</t>
  </si>
  <si>
    <t>Плита ПДН 6х2х0,14</t>
  </si>
  <si>
    <t>00ЦБ-000332</t>
  </si>
  <si>
    <t>Знак дорожный 1.11.1 "Опасный поворот" ГОСТ Р 52290-2004 сторона треугольника 900 мм (типоразмер II)</t>
  </si>
  <si>
    <t>Знак дорожный 1.11.2 "Опасный поворот" ГОСТ Р 52290-2004 сторона треугольника 900 мм (типоразмер II)</t>
  </si>
  <si>
    <t>Знак дорожный 6.10.1 "Указатель направления" ГОСТ Р 52290-2004 500х1210мм</t>
  </si>
  <si>
    <t>00ЦБ-000330</t>
  </si>
  <si>
    <t>Прожектор светодиодный до 200 Вт 24000 Лм 6500К AC 220В IP65 290х32х400мм матированное закаленное стекло Qplus</t>
  </si>
  <si>
    <t>Прожектор светодиодный до 100 Вт 12000 Лм 6500К AC 220В IP65 210х32х283 мм матированное закаленное стекло Qplus</t>
  </si>
  <si>
    <t>Прожектор светодиодный СДО 001-50 6500К IP65 черный GENERICA GENERICA LPDO501-050-65-K02-G</t>
  </si>
  <si>
    <t>Лампа светодиодная LED 30Вт 220В Е27 D70х136 6500К холодный A70 LkecLED30wA70E2765 Космос</t>
  </si>
  <si>
    <t>Лампа светодиодная низковольтная LED 10вт, E27,12-24В, белый, А60, матовая UL-00002381 Uniel</t>
  </si>
  <si>
    <t>Термостат регулируемый KST501-N-16B75 (20...120°C)</t>
  </si>
  <si>
    <t>00ЦБ-000331</t>
  </si>
  <si>
    <t>Набор клейм цифровых №10, сталь, арабские цифры.</t>
  </si>
  <si>
    <t>набор</t>
  </si>
  <si>
    <t>Набор клейм буквенные , сталь. Русские буквы.</t>
  </si>
  <si>
    <t>Лента сигнальная 50 мм, 200 м, АДМ, красно-белая</t>
  </si>
  <si>
    <t>00ЦБ-000335</t>
  </si>
  <si>
    <t>150/250V BFOU(I) 16x2x1 (MR)</t>
  </si>
  <si>
    <t>150/250V BFOU(I) 1x2x1 (MR)</t>
  </si>
  <si>
    <t>150/250V BFOU(I) 2x2x1,5 (MR)</t>
  </si>
  <si>
    <t>150/250V BFOU(I) 4x2x1 (MR)</t>
  </si>
  <si>
    <t>150/250V BFOU(I) 4x2x1,5 (MR)</t>
  </si>
  <si>
    <t>150/250V BFOU(I) I.S 1x2x1 (MR)</t>
  </si>
  <si>
    <t>150/250V BFOU(I) I.S 5x2x1,0 (MR)</t>
  </si>
  <si>
    <t>BFOU 3x25</t>
  </si>
  <si>
    <t>BFOU 3x4</t>
  </si>
  <si>
    <t>BFOU 5x2х1 blue</t>
  </si>
  <si>
    <t>BFOU серый 2X1,5(i)</t>
  </si>
  <si>
    <t>P1/P8 RFOU (TCL2) 2x1,5</t>
  </si>
  <si>
    <t>P1/P8 RFOU (TCL2) 2x2,5</t>
  </si>
  <si>
    <t>P1/P8 RFOU (TCL2) 3x1,5</t>
  </si>
  <si>
    <t>P1/P8 RFOU (TCL2) 3x10</t>
  </si>
  <si>
    <t>P1/P8 RFOU (TCL2) 3x16</t>
  </si>
  <si>
    <t>P1/P8 RFOU (TCL2) 3x2,5</t>
  </si>
  <si>
    <t>P1/P8 RFOU (TCL2) 3x4</t>
  </si>
  <si>
    <t>P1/P8 RFOU (TCL2) 3x6</t>
  </si>
  <si>
    <t>P1/P8 RFOU (TCL2) 4x1,5</t>
  </si>
  <si>
    <t>P1/P8 RFOU (TCL2) 4x10</t>
  </si>
  <si>
    <t>P1/P8 RFOU (TCL2) 4x16</t>
  </si>
  <si>
    <t>P1/P8 RFOU (TCL2) 4x25</t>
  </si>
  <si>
    <t>P1/P8 RFOU (TCL5) 7x1,5</t>
  </si>
  <si>
    <t>P5/P12 BFOU (TCL2) 2x1,5</t>
  </si>
  <si>
    <t>P5/P12 BFOU (TCL2) 2x2,5</t>
  </si>
  <si>
    <t>P5/P12 BFOU (TCL2) 3x1,5</t>
  </si>
  <si>
    <t>P5/P12 BFOU (TCL2) 3x2,5</t>
  </si>
  <si>
    <t>P5/P12 BFOU (TCL2) 3x6</t>
  </si>
  <si>
    <t>P5/P12 BFOU (TCL2) 4x1,5</t>
  </si>
  <si>
    <t>P5/P12 BFOU (TCL2) 4x25</t>
  </si>
  <si>
    <t>P5/P12 BFOU (TCL2) 7x1,5</t>
  </si>
  <si>
    <t>P5/P12 BFOU (TCL5) 3x16</t>
  </si>
  <si>
    <t>RFOU VFD TCL5 3x120+3x35</t>
  </si>
  <si>
    <t>ВFOU 1x150</t>
  </si>
  <si>
    <t>ВFOU 1х2х0,75</t>
  </si>
  <si>
    <t>ВFOU 1х2х1,5</t>
  </si>
  <si>
    <t>00ЦБ-000336</t>
  </si>
  <si>
    <t>Кабель силовой КГТП-ХЛ 4х4</t>
  </si>
  <si>
    <t>Кабель силовой КГТП-ХЛ 4х6</t>
  </si>
  <si>
    <t>00ЦБ-000337</t>
  </si>
  <si>
    <t>Штуцер ШУсТ-1-50-25х3-1,6-20-2 ТУ 3600-010-88626180-2012 Ст20 ГОСТ 1050-2013</t>
  </si>
  <si>
    <t>Штуцер ШУсТ-1-50-32х3,5-4,0-20-2 ТУ 3600-010-88626180-2012 Ст20 ГОСТ 1050-2013</t>
  </si>
  <si>
    <t>Штуцер ШУТ 50-32х2,5-10-20-2 ТУ 3600-010-88626180-2012 Ст20 ГОСТ 1050-2013</t>
  </si>
  <si>
    <t>Штуцер ШУсТ-150-25х2,5-1,0-12Х18Н10Т-2 ТУ 3600-010-88626180-2012 Ст12Х18Н10Т ГОСТ 5632-2014</t>
  </si>
  <si>
    <t>Штуцер ШУсТ-1-100-20х3-1,6-20-2 ТУ 3600-010-88626180-2012 Ст20 ГОСТ 1050-2013</t>
  </si>
  <si>
    <t>Штуцер ШУсТ-1-150-32х3,5-6,3-20-2 ТУ 3600-010-88626180-2012 Ст20 ГОСТ 1050-2013</t>
  </si>
  <si>
    <t>Штуцер ШУсТ-1-80-32х3-1,6-12Х18Н10Т-2 ТУ 3600-010-88626180-2012 Ст12Х18Н10Т ГОСТ 5632-2014</t>
  </si>
  <si>
    <t>Штуцер ШУсТ-1-200-32х3,5-10-20-2 ТУ 3600-010-88626180-2012 Ст20 ГОСТ 1050-2013</t>
  </si>
  <si>
    <t>Штуцер ШУсТ-1-400-32х3,5-2,5-20-2 ТУ 3600-010-88626180-2012 Ст20 ГОСТ 1050-2013</t>
  </si>
  <si>
    <t>Штуцер ШУсТ-1-80-32х3-4,0-12Х18Н10Т-2 ТУ 3600-010-88626180-2012 Ст12Х18Н10Т ГОСТ 5632-2014</t>
  </si>
  <si>
    <t>Штуцер ШУТ 400-32х2,5-2,5-20-2 ТУ 3600-010-88626180-2012 Ст20 ГОСТ 1050-2013</t>
  </si>
  <si>
    <t>Штуцер ШУТ 50-32х3-6,3-12Х18Н10Т-2 ТУ 3600-010-88626180-2012 Ст12Х18Н10Т ГОСТ 5632-2014</t>
  </si>
  <si>
    <t>Штуцер ШУТ 50-32х3-10-12Х18Н10Т-2 ТУ 3600-010-88626180-2012 Ст12Х18Н10Т ГОСТ 5632-2014</t>
  </si>
  <si>
    <t>Штуцер приварной II-Ш-R1/2-80 09Г2С Т-ММ-29-06-1-II-80</t>
  </si>
  <si>
    <t>Штуцер приварной III-Ш-R1/2-80 12Х18Н10Т Т-ММ-29-06-1-III-80</t>
  </si>
  <si>
    <t>Штуцер приварной I-Ш-R1/2-80 Ст20 Т-ММ-29-06-1-I-80</t>
  </si>
  <si>
    <t>Штуцер приварной Шц-G1/2 ТУ 4218-048-01395839-2007 12Х18Н10Т ГОСТ 5632-2014</t>
  </si>
  <si>
    <t>00ЦБ-000338</t>
  </si>
  <si>
    <t>Георешетка объемная пластиковая Geoflax 200 мм 210х210 1,25 мм П</t>
  </si>
  <si>
    <t>Геотекстиль нетканый дорнит Geoflax Plus 300 3*50 м</t>
  </si>
  <si>
    <t>00ЦБ-000340</t>
  </si>
  <si>
    <t>00ЦБ-000341</t>
  </si>
  <si>
    <t>Шкаф пожарный ШПК-320 НОК</t>
  </si>
  <si>
    <t>Клапан пожарный латунный угловой 90 гр DN50, 1,6Мпа муфта/соединительная головка 50мм - КПАЛ 50</t>
  </si>
  <si>
    <t>Рукав пожарный для ПК DN50 в с боре с головками ГР-50 А 20±1 (1,0 МПа) – ОГН РУК5 ГОСТ 34779-2021</t>
  </si>
  <si>
    <t>Ствол пожарный DN50 с диаметром спрыска 19мм универсальный с запорным устройством – РС-50 ТУ 4854-043-42315166-2002</t>
  </si>
  <si>
    <t>00ЦБ-000343</t>
  </si>
  <si>
    <t>Крышка бетонная Norma 400 E600</t>
  </si>
  <si>
    <t>Лоток водоотводный бетонный ЛВБ Norma 400 №0/1</t>
  </si>
  <si>
    <t>Плита бетонная тротуарная 6.К.7 ГОСТ 17608-2017</t>
  </si>
  <si>
    <t>00ЦБ-000344</t>
  </si>
  <si>
    <t>Кабель медный 3х1,5ок (N, PE) - 0.66 кВ, Вз-ВВГнг(А), ГОСТ 31996-2012 ГОСТ Р 58342-2019 ТУ 27.32.13-002-18253701-2017</t>
  </si>
  <si>
    <t>Кабель силовой ВВГнг-LS 3х1.5</t>
  </si>
  <si>
    <t>Кабель медный 3х1,5ок (N,PE)-0,66 кВ Вз-ВВГнг(А)-FRLS, ГОСТ 31996-2012, ТУ 16.К7-337-2004</t>
  </si>
  <si>
    <t>Провод с медной жилой ПуГВ 1х6 ж/з, ГОСТ 31947-2012, ТУ 16-705.501-2010</t>
  </si>
  <si>
    <t>Кабель монтиажный КИПЛАЙН-1-МПЭКВЭФ 2х1х1,0 ТУ 3581-003-27221628-2017</t>
  </si>
  <si>
    <t>Кабель монтажный МКЭКШВнг(А)-LS 1х2х1.0</t>
  </si>
  <si>
    <t>Провод с медной жилой ПВЗ 4,0 З-Ж ГОСТ 6323-79</t>
  </si>
  <si>
    <t>Кабель силовой 3х10 мк (N, PE) – 0,66 кВ, Вз-ВБШвнг(А)-LS, ГОСТ Р 58342-2019, ТУ 16.К73.079-2007</t>
  </si>
  <si>
    <t>Кабель ВБШвнг(А)-LS 3х10-0,66кВ</t>
  </si>
  <si>
    <t>Кабель силовой 3х2,5ок (N, PE) – 0,66 кВ, Вз-ВВГнг(А)-LS, ГОСТ Р 58342-2019, ТУ 16.К73.079-2007</t>
  </si>
  <si>
    <t>Провод одножильный ПуГВ 1х6 300/500 В, ГОСТ 31947-2012, ТУ 16.К73.079-2007</t>
  </si>
  <si>
    <t>00ЦБ-000346</t>
  </si>
  <si>
    <t>Профиль одинарный, L=200 ммSMUP 41x21x2,5-0,2</t>
  </si>
  <si>
    <t>Профиль зетовый, L=1000 мм PMZ 40X40x60</t>
  </si>
  <si>
    <t>Профиль П-образный, L=3000 ммPMU1 60X32</t>
  </si>
  <si>
    <t>Профиль П-образный, L=1000 ммPMU 32x20</t>
  </si>
  <si>
    <t>Полоса монтажная, L=2000 ммPMP 40x3</t>
  </si>
  <si>
    <t>Болт с шестигранной головкой с шайбами и гайкойSM-GM M8</t>
  </si>
  <si>
    <t>Болт M8x20</t>
  </si>
  <si>
    <t>Гайка со стопорным буртиком M8</t>
  </si>
  <si>
    <t>Стяжка стальная из нержавеющей стали AISI 316СКС (316) 4.6x300</t>
  </si>
  <si>
    <t>00ЦБ-000347</t>
  </si>
  <si>
    <t>Лоток перфорированный толщиной 1,5 мм, L=3 мТУ 3449-011-01395354-2018 OPL 100x100 Арт. OP0101830015Z</t>
  </si>
  <si>
    <t>Лоток угловой горизонтальный поворота трассы на 90°, высота 100 ммONL 100x100 U90 ON01018U9010Z</t>
  </si>
  <si>
    <t>Лоток угловой вертикальный внутренний на 90°, высота 100 ммONL 100x100 F90 ON01018F9010Z</t>
  </si>
  <si>
    <t>Лоток угловой вертикальный внешний на 90°, высота 100 ммONL 100x100 V90 ON01018V9010Z</t>
  </si>
  <si>
    <t>Лоток тройниковый, высота 100 ммONL 100x100 T ON01018T0010Z</t>
  </si>
  <si>
    <t>Крышка лотка прямого толщиной 1,5 мм, L=3 мТУ 3449-011-01395354-2018 KL 100 KL0100030015Z</t>
  </si>
  <si>
    <t>Крышка лотка углового горизонтального поворота трассы на 90°KL 100 U90 KL01000U9010Z</t>
  </si>
  <si>
    <t>Крышка лотка углового вертикального внутреннего на 90°KL 100 F90 KL01000F9010Z</t>
  </si>
  <si>
    <t>Крышка лотка углового вертикального внешнего на 90°KL 100x100 V90 KL01018V9010Z</t>
  </si>
  <si>
    <t>Крышка лотка тройниковогоKL 100 T KL01000T0010Z</t>
  </si>
  <si>
    <t>Соединитель для лотков OPL (исполнение 2)SLN/3 Арт. ON0000000815</t>
  </si>
  <si>
    <t>Болт с полукруглой головкой с шайбой и гайкой (исполнение 4)KM04300161 Арт. FK04300161PF</t>
  </si>
  <si>
    <t>00ЦБ-000349</t>
  </si>
  <si>
    <t>ТППэп 5х2х0,5</t>
  </si>
  <si>
    <t>Кабелдь медный 3х1,5ок (N,PE)-0,66 кВ Вз-ВВГнг(А)-FRLS, ГОСТ 31996-2012, ТУ 16.К7-337-2004</t>
  </si>
  <si>
    <t>Провод ПуГВ 1х6 ж/з, ГОСТ 31947-2012, ТУ 16-705.501-2010</t>
  </si>
  <si>
    <t>Кабель монтажный КИПЛАЙН-1-МПЭКВЭФ 2х1х1,0 ТУ 3581-003-27221628-2017</t>
  </si>
  <si>
    <t>ВБШвнг(А)LS 3х10</t>
  </si>
  <si>
    <t>Провод ПуГВ 1х6 300/500 В, ГОСТ 31947-2012, ТУ 16.К73.079-2007</t>
  </si>
  <si>
    <t>КВВГЭнг(A)-LS 4х1</t>
  </si>
  <si>
    <t>Кабель контрольный 4х1,0 мм2 НЭ Б Опросный лист 50236110-ПИР/РНД-12-20-212.1-АТХ2.ОЛ2</t>
  </si>
  <si>
    <t>Кабель контрольный 14х1,0 мм2 НЭ Б Опросный лист 50236110-ПИР/РНД-12-20-212.1-АТХ2.ОЛ2</t>
  </si>
  <si>
    <t>Кабель с медными жилами общей скрутки сечением: 19х1,0 мм2</t>
  </si>
  <si>
    <t>Кабель силовой КГВВнг(А)-LS 19х1</t>
  </si>
  <si>
    <t>Кабель с медными жилами общей скрутки, с заполнением, с броней, не распространяющий горение, c пониженным дымо- и газовыделением, без экрана, (условно</t>
  </si>
  <si>
    <t>Кабель П ИЭ Б Exi 1х4х1,0</t>
  </si>
  <si>
    <t>Кабель Б 4х1,5</t>
  </si>
  <si>
    <t>провод ПуГВ 1х10 ГОСТ 31947-2012 ТУ16-705.501-2010</t>
  </si>
  <si>
    <t>кабель 4х10ок(РЕ) - 0,66 кВ Вз-ВБШвнг(A)-LS ГОСТ 31996-2012, ГОСТ Р 58342-2019, ТУ 16.К71-310-2001</t>
  </si>
  <si>
    <t>Кабель П ИЭ Б сечением 1х2х1,0 мм2</t>
  </si>
  <si>
    <t>Кабель П ИЭ Б сечением 3х2х1,0 мм2</t>
  </si>
  <si>
    <t>Кабель П ИЭ Б сечением 4х2х1,0 мм2</t>
  </si>
  <si>
    <t>Кабель П ИЭ Б сечением 5х2х1,0 мм2</t>
  </si>
  <si>
    <t>Кабель П ИЭ Б сечением 12х2х1,0 мм2</t>
  </si>
  <si>
    <t>Провод 4,0 мм2 ПВ3 4,0 З-Ж ГОСТ 6323-79</t>
  </si>
  <si>
    <t>Кабель 4х2,5 Вз- КВБВнг(А)-LS ГОСТ 1508-78 , ГОСТ Р 58342-2019, ТУ 16-К71.090-2002</t>
  </si>
  <si>
    <t>Кабель МВКВЭлнг(А)-FRLS 20х2х1</t>
  </si>
  <si>
    <t>кабель 3х1,5ок(N,PE)-0,66 Вз-ВВГнг(А)-LS ГОСТ 31996-2012 ГОСТ Р 58342-2019 ТУ16.К71-310-2001</t>
  </si>
  <si>
    <t>Кабель 3х2,5ок(N,PE)-0,66 Вз-ВВГнг(А)-LS ГОСТ 31996-2012 ГОСТ Р 58342-2019 ТУ16.К71-310-2001</t>
  </si>
  <si>
    <t>Кабель 3х1,5ок(N,PE)-0,66 Вз-ВВГнг(А)-FRLS ГОСТ 31996-2012 ГОСТ Р 58342-2019 ТУ16.К71-310-2001</t>
  </si>
  <si>
    <t>Кабель 3х2,5ок(N,PE)-0,66 Вз-ВВГнг(А)-FRLS ГОСТ 31996-2012 ГОСТ Р 58342-2019 ТУ16.К71-310-2001</t>
  </si>
  <si>
    <t>Кабель силовой 5х6ок(N,PE) - 0,66 кВ Вз-ВБШвнг(А)-LS ГОСТ 31996-2012 ГОСТ Р 58342-2019 ТУ 16.К71-310-201</t>
  </si>
  <si>
    <t>Кабель 4х6ок(N,PE) - 0,66 кВ Вз-ВБШвнг(А)-LS ГОСТ 31996-2012 ГОСТ Р 58342-2019 ТУ 16.К71-310-201</t>
  </si>
  <si>
    <t>Кабель 3х2,5ок(N,PE) - 0,66 кВ Вз-ВБШвнг(А)-LS ГОСТ 31996-2012 ГОСТ Р 58342-2019 ТУ 16.К71-310-201</t>
  </si>
  <si>
    <t>Кабель 3х10ок(N,PE) - 0,66 кВ Вз-ВБШвнг(А)-LS ГОСТ 31996-2012 ГОСТ Р 58342-2019 ТУ 16.К71-310-201</t>
  </si>
  <si>
    <t>Кабель 3х2,5ок(N,РЕ)-0,66 кВ ВВГнг(А)-LS ГОСТ 31996-2012 ТУ 16.К71-310-201</t>
  </si>
  <si>
    <t>Кабель 4х10ок(РЕ)-0,66 Вз-ВВГнг(А)--LS ГОСТ 31996-2012 ГОСТ Р 58342-2019 ТУ 16.К71-310-201</t>
  </si>
  <si>
    <t>Кабель МКЭШВнг(А)-LS 30х2х1</t>
  </si>
  <si>
    <t>Провод ПуГВ с поливинилхлоридной изоляцией с медной жилой на напряжение до 380В, сечением 1х4</t>
  </si>
  <si>
    <t>провод 1х6 ПуГВ ГОСТ 31947-2012 ТУ 16-705.501-2010</t>
  </si>
  <si>
    <t>00ЦБ-000350</t>
  </si>
  <si>
    <t>Шнек для грунта двухзаходный D40 (40мм$ 800 мм) PATRIOT 742004451</t>
  </si>
  <si>
    <t>Шнек для грунта 60х800 мм, соединение 20 мм, несъёмный нож</t>
  </si>
  <si>
    <t>00ЦБ-000351</t>
  </si>
  <si>
    <t>Термостабилизатор, L=14,0 м</t>
  </si>
  <si>
    <t>Термоколонка стабилизирующая ТКС.В.38-14/0,7-И3-2</t>
  </si>
  <si>
    <t>00ЦБ-000353</t>
  </si>
  <si>
    <t>Знак дорожный 6.10.1 "Указатель направления" ГОСТ Р 52290-2004 351х1424мм индивидуальное изготовление</t>
  </si>
  <si>
    <t>Знак дорожный 6.10.1 "Указатель направления" ГОСТ Р 52290-2004 681х1500мм индивидуальное изготовление</t>
  </si>
  <si>
    <t>Знак дорожный 8.1.1 «Расстояние до объекта» ГОСТ Р 52290-2004 350х700мм</t>
  </si>
  <si>
    <t>00ЦБ-000354</t>
  </si>
  <si>
    <t>Профиль U-образный, L=3000 мм BSUP3-3000</t>
  </si>
  <si>
    <t>Профиль П-образный, L=3000 ммPMU 32X20</t>
  </si>
  <si>
    <t>Профиль зетовый, L=1000 ммPMZ 30x40x30</t>
  </si>
  <si>
    <t>Полоса, L=2000 ммPMP 40X3</t>
  </si>
  <si>
    <t>Болт с шестигранной головкой с шайбами и гайкойSM-GM M8 KM06400201</t>
  </si>
  <si>
    <t>Гайка соединительная M6</t>
  </si>
  <si>
    <t>Болт M6x20</t>
  </si>
  <si>
    <t>Профиль одинарный С-образный, исполнение 2SMUP 41x41x2,5-0,5</t>
  </si>
  <si>
    <t>Консоль с фланцем, для профиля С-образного, исп. 2SMO 41x41x2,5-400</t>
  </si>
  <si>
    <t>Болт с шестигранной головкой с шайбами и монтажной гайкой SM-GMKM6500301</t>
  </si>
  <si>
    <t>Профиль U-образный, L=3000 ммBSUP3-3000</t>
  </si>
  <si>
    <t>Профиль U-образный, L=1500 ммBSUP3-1500</t>
  </si>
  <si>
    <t>Профиль одинарный, L=200 мм.SMUP 41x21x2,5-0,2</t>
  </si>
  <si>
    <t>Полоса, L=3000 ммPMP 40X3</t>
  </si>
  <si>
    <t>Лоток перфорированный L=3 м в комплекте с аксессуарамиOPL 100x60</t>
  </si>
  <si>
    <t>Соединитель лотков SLN/1, толщина 1,5 ммSLN/1</t>
  </si>
  <si>
    <t>Крышка для лотка прямого L=3 мKL 100</t>
  </si>
  <si>
    <t>Болт с полукруглой головкой с шайбой и гайкойKM04300161</t>
  </si>
  <si>
    <t>Болт с шестигранной головкой с шайбами и гайкой SM-GM M8KM06400201</t>
  </si>
  <si>
    <t>Прямоугольная скобаSMA 631</t>
  </si>
  <si>
    <t>Болт с шайбой и гайкой для прямоугольной скобы SMA 631KM06500302</t>
  </si>
  <si>
    <t>Профиль L-образный, L=1000 мм, толщина 3 ммPML 50x36</t>
  </si>
  <si>
    <t>Шпилька резьбовая М8, L=1000 мм</t>
  </si>
  <si>
    <t>Гайка M8</t>
  </si>
  <si>
    <t>Шайба усиленная M8</t>
  </si>
  <si>
    <t>Шайба гроверная M8</t>
  </si>
  <si>
    <t>00ЦБ-000357</t>
  </si>
  <si>
    <t>Профиль Z-образный перфорированный, L=2 мТУ 36.22.21.00.021-91 ZП45х25 У1</t>
  </si>
  <si>
    <t>Профиль U-образный, S=3 мм, L=3000 мм BSUP 5-3000</t>
  </si>
  <si>
    <t>Лоток перфорированный, L=3500 мм OPL 100x50</t>
  </si>
  <si>
    <t>Крышка лотка прямого, L=2000 мм KL100</t>
  </si>
  <si>
    <t>Лоток угловой вертикальный внешний на 90°ONL 100x50 V90</t>
  </si>
  <si>
    <t>Крышка лотка углового вертикального внешнего на 90°KL100x50 V90</t>
  </si>
  <si>
    <t>Анкер для высоких нагрузок M10-110B</t>
  </si>
  <si>
    <t>Лоток перфорированный, L=2 м ТУ 3449-004-01395354-2011 TP 100x100</t>
  </si>
  <si>
    <t>Лоток угловой горизонтальный поворота трассы на 90°, высота 100 ммTH 100x100 U90</t>
  </si>
  <si>
    <t>Лоток тройниковый, высота 100 ммTH 100x100 T</t>
  </si>
  <si>
    <t>Кронштейн потолочный для лотка шириной 100 ммSM-KP 166 SM2100K01680</t>
  </si>
  <si>
    <t>Высоконагрузочный распорный анкер с шестигранным болтом, тип PLPL-10/105-20 MS3010105020G</t>
  </si>
  <si>
    <t>Профиль Z-образный перфорированный, L=2 м ТУ 36.22.21.00.021-91 ZП45x25 У1</t>
  </si>
  <si>
    <t>Швеллер перфорированный ШП60х35 У1</t>
  </si>
  <si>
    <t>Лоток перфорированный, L=2 мТУ 3449-004-01395354-2011 TP 100x100</t>
  </si>
  <si>
    <t>Крышка лотка прямого, L=2 мТУ 3449-004-01395354-2011 KL100</t>
  </si>
  <si>
    <t>Крышка лотка углового горизонтального поворота трассы на 90°KL 100x100 U90</t>
  </si>
  <si>
    <t>Крышка лотка тройникового KL 100x100 T</t>
  </si>
  <si>
    <t>Анкер для высоких нагрузок со шпилькой и гайкойB M10-15/70/65</t>
  </si>
  <si>
    <t>Кронштейн настенный ТУ 3449-005-01395354-2011 SM-KN 166 SM2200K01680</t>
  </si>
  <si>
    <t>Мост однорядный L=6000 мм MTO-3</t>
  </si>
  <si>
    <t>Стойка напольная У70950 У3</t>
  </si>
  <si>
    <t>Стойка напольная К314 У3</t>
  </si>
  <si>
    <t>00ЦБ-000362</t>
  </si>
  <si>
    <t>Действует</t>
  </si>
  <si>
    <t>Кабель СПвПЭнг(А)-FRHF 3х1,5л-1 кВ ТУ 16.К01-56-2007</t>
  </si>
  <si>
    <t>Кабель СПвПЭнг(А)-FRHF 3х2,5л-1 кВ ТУ 16.К01-56-2007</t>
  </si>
  <si>
    <t>КСКЭ-FRHF 5х1,5</t>
  </si>
  <si>
    <t>Кабель СПвПЭнг(А)-FRHF 5х1,5л-1 кВ ТУ 16.К01-56-2007</t>
  </si>
  <si>
    <t>КСКЭ-FRHF 5х2,5</t>
  </si>
  <si>
    <t>Кабель СПвПЭнг(А)-FRHF 5х2,5л-1 кВ ТУ 16.К01-56-2007</t>
  </si>
  <si>
    <t>КСКЭ-FRHF 5х10</t>
  </si>
  <si>
    <t>Кабель СПвПЭнг(А)-FRHF 5х10л-1 кВ ТУ 16.К01-56-2007</t>
  </si>
  <si>
    <t>КСКЭ-FRHF 5х16</t>
  </si>
  <si>
    <t>Кабель СПвПЭнг(А)-FRHF 5х16л-1 кВ ТУ 16.К01-56-2007</t>
  </si>
  <si>
    <t>КСКЭ-FRHF 5х35</t>
  </si>
  <si>
    <t>Кабель СПвПЭнг(А)-FRHF 5х35л-1 кВ ТУ 16.К01-56-2007</t>
  </si>
  <si>
    <t>КСКЭ-FRHF 5х95</t>
  </si>
  <si>
    <t>Кабель СПвПЭнг(А)-FRHF 5х95л-1 кВ ТУ 16.К01-56-2007</t>
  </si>
  <si>
    <t>КСКЭ-FRHF 5х150</t>
  </si>
  <si>
    <t>Кабель СПвПЭнг(А)-FRHF 5х150л-1 кВ ТУ 16.К01-56-2007</t>
  </si>
  <si>
    <t>Греющий кабель 17 Вт/м при T=+10°C 5BTV2-CT</t>
  </si>
  <si>
    <t>Кабель оптический ОКЛК-МТ-8-10/125-6.0</t>
  </si>
  <si>
    <t>00ЦБ-000363</t>
  </si>
  <si>
    <t>Проволока 6,0-О-Ч ГОСТ 3282-74</t>
  </si>
  <si>
    <t>00ЦБ-000364</t>
  </si>
  <si>
    <t>Навигатор Garmin Montana 710i</t>
  </si>
  <si>
    <t>00ЦБ-000367</t>
  </si>
  <si>
    <t>Кабель КГтп-ХЛ 3х70+1х25 380/660</t>
  </si>
  <si>
    <t>00ЦБ-000369</t>
  </si>
  <si>
    <t>Электроды KOBELCO LB-52U Ø 4,0 мм</t>
  </si>
  <si>
    <t>Электроды KOBELCO LB-52U Ø 3,2мм</t>
  </si>
  <si>
    <t>Электроды KOBELCO LB-52U Ø 2,6 мм</t>
  </si>
  <si>
    <t>Круг отрезной 230х2мм.</t>
  </si>
  <si>
    <t>Прямая шлифмашина REBIR TSM 1-150, 2000Вт</t>
  </si>
  <si>
    <t>Полумаска фильтрующая Moldex 2405 Classic FFP2 NR D</t>
  </si>
  <si>
    <t>Электрододержатель (прищепка) CONFORT 400</t>
  </si>
  <si>
    <t>Прожектор светодиодный 70 Вт., размер 150х100мм.</t>
  </si>
  <si>
    <t>Прожектор светодиодный 70 Вт., размер 100х50мм</t>
  </si>
  <si>
    <t>Мелок по металлу белый -10 шт.</t>
  </si>
  <si>
    <t>00ЦБ-000370</t>
  </si>
  <si>
    <t>Силикагель фасованный в пакетики 25-50 гр</t>
  </si>
  <si>
    <t>Силикагель КСМГ (Россия) (фасовка 50 гр)</t>
  </si>
  <si>
    <t>00ЦБ-000371</t>
  </si>
  <si>
    <t>Гидравлический трубогиб Gigant GPB-12</t>
  </si>
  <si>
    <t>00ЦБ-000368</t>
  </si>
  <si>
    <t>Кабель ВВГнг(A)-LS 3х70 - 1кВ</t>
  </si>
  <si>
    <t>00ЦБ-000373</t>
  </si>
  <si>
    <t>Кабель силовой КГВВнг(А)-LS 5х10</t>
  </si>
  <si>
    <t>Кабель силовой КГВВнг(А)-LS 3х2.5</t>
  </si>
  <si>
    <t>Кабельный ввод PG 25 латунный УТ1,5 IP66/67/68 (d кабель 15-22мм) ГОФРОМАТИК</t>
  </si>
  <si>
    <t>Корпус метал. ЩМП-2-0 (500х400х220мм) У2 IP54</t>
  </si>
  <si>
    <t>Выключатель автоматический ВА57-31-340010-40А-400-690АС-РЕГ-УХЛЗ-КЭАЗ</t>
  </si>
  <si>
    <t>Выключатель автоматический ВА47-29М 3P 40А 4,5кА C</t>
  </si>
  <si>
    <t>Выключатель автоматический ВА47-29М 2P 16А 4,5кА C</t>
  </si>
  <si>
    <t>Изолента ПВХ черная 19мм 20м UIZ-20-10-K02 IEK</t>
  </si>
  <si>
    <t>Хомут-стяжка ЧЕРНЫЕ 4х300мм (уп.100шт)</t>
  </si>
  <si>
    <t>Хомут-стяжка 4х400мм нейлоновые, черный,100шт</t>
  </si>
  <si>
    <t>DIN-рейка 1000мм перфорированная adr-1.0 EKF</t>
  </si>
  <si>
    <t>Трубка термоусадочная ТУТ-25/12.5 красн</t>
  </si>
  <si>
    <t>Трубка термоусадочная ТУТ-25/12.5 белая</t>
  </si>
  <si>
    <t>Трубка термоусадочная ТУТ-25/12.5 синяя</t>
  </si>
  <si>
    <t>Трубка термоусадочная ТУТ-25/12.5 черная</t>
  </si>
  <si>
    <t>Трубка термоусадочная ТУТ-25/12.5 зеленая</t>
  </si>
  <si>
    <t>Наконечник штифтовой медный луженый НШМЛ-10-7-13</t>
  </si>
  <si>
    <t>Наконечник штыревой втулочный изолированный НШВИ 2.5-12</t>
  </si>
  <si>
    <t>Наконечник штыревой втулочный изолированный НШВИ 10-12</t>
  </si>
  <si>
    <t>Шина соединительная типа PIN (штырь) 3-фазная 63А (1м) pin-03-63 EKF</t>
  </si>
  <si>
    <t>Лента бандажная ЛКС-П (316)-1504 (25м) из нержавеющей стали AISI 316 с полимерным покрытием</t>
  </si>
  <si>
    <t>Скрепа для ленты C 20</t>
  </si>
  <si>
    <t>Оптический Патч-корд, Дроп кабель, FTTH, SC/UPC-SC/UPC - 300 м, (метраж от РЭБ до АРМ) компл.</t>
  </si>
  <si>
    <t>Хомут P6.6 стандартный, черный 4,8x200 (100 шт./упак) 25315SR DKC, упак.</t>
  </si>
  <si>
    <t>SQ0905-3408 Щит с монтажной панелью TDM щмп-4.4.2-0 (400x400x250) ip54 народный эконом</t>
  </si>
  <si>
    <t>00ЦБ-000377</t>
  </si>
  <si>
    <t>Лоток перфорированный с крышкой, L=2500 ммOLSERO LSRP-100-50 S1.5 L2500, арт. 721102</t>
  </si>
  <si>
    <t>Отвод 90° с крышкой RLST90-100-50 S1.5, арт. 740102</t>
  </si>
  <si>
    <t>Спуск угловой 90° с крышкой DLST90-100-50 S1.5, арт. 740902</t>
  </si>
  <si>
    <t>Подъем угловой 90° с крышкой ULST90-100-50 S1.5, арт. 740502</t>
  </si>
  <si>
    <t>Кабельный ввод, изготовленный из никелированной латуни, размером 20 с резьбой М20х1,5, наружный диаметр кабеля 5,0-14,0 мм ВК-Л-ВЭЛ 17-20-M20-ExeG-B1.</t>
  </si>
  <si>
    <t>Кабельный ввод, изготовленный из никелированной латуни, размером 25 с резьбой М25х1,5, наружный диаметр кабеля 9,0-18,0 ммВК-Л-ВЭЛ 17-25-M25-ExeG-B1.5</t>
  </si>
  <si>
    <t>Наконечник кабельный4-5-3-М-УХЛ3 ГОСТ 7386-80</t>
  </si>
  <si>
    <t>00ЦБ-000380</t>
  </si>
  <si>
    <t>Емкость 3,0 м3</t>
  </si>
  <si>
    <t>Емкость 12.5 м3</t>
  </si>
  <si>
    <t>00ЦБ-000383</t>
  </si>
  <si>
    <t>Трехфазный электродвигатель МТ1320М041451 (7,5кВт, 4х полюсной, 220-240/380-420В, 50Гц, IP55 фланец В5, класс изоляции F)</t>
  </si>
  <si>
    <t>00ЦБ-000386</t>
  </si>
  <si>
    <t>Кабель 150/250V BFOU(I) 4x2x1,5 (MR)</t>
  </si>
  <si>
    <t>Кабель КУСРТЭфРЭнг(А)-FRHF 4х(2х1,5л)-250В ТУ 16.К73.159-2017</t>
  </si>
  <si>
    <t>Кабель 150/250V BFOU(I) 8x2x1 (MR)</t>
  </si>
  <si>
    <t>Кабель КУСРТЭфРЭнг(А)-FRHF 8х(2х1л)-250В</t>
  </si>
  <si>
    <t>Кабель 150/250V BFOU(I) 32x2x1 (MR)</t>
  </si>
  <si>
    <t>Кабель 150/250V RFOU(C) 2x2x0,75</t>
  </si>
  <si>
    <t>Кабель КУСРТРЭнг(А)-FRHF 2х(2х0,75л)-250В ТУ 16.К73.159-2017</t>
  </si>
  <si>
    <t>Коаксиальный кабель HUBER+SUHNER SUCOFEED 3/8_HF_FR 51_17 A B2ca-S1a, d0, a1 B411826L12</t>
  </si>
  <si>
    <t>Кабель MG BUS RS-485 2x2x0,78</t>
  </si>
  <si>
    <t>Кабель НИКИ-КПпЭПнг(А)-HF 2х2х0,78л (120 Ом)-660В</t>
  </si>
  <si>
    <t>Кабель P1/P8 RFOU (TCL2) 3x95</t>
  </si>
  <si>
    <t>Кабель КСРТЭлнг(А)-FRHF 3х95л-1 кВ ТУ 16.К01-56-2007</t>
  </si>
  <si>
    <t>Кабель P5/P12 BFOU (TCL2) 10x1,5</t>
  </si>
  <si>
    <t>Кабель КСРТЭлнг(А)-FRHF 10х1,5л-1 кВ</t>
  </si>
  <si>
    <t>Кабель P5/P12 BFOU (TCL2) 2x1,5</t>
  </si>
  <si>
    <t>Кабель КСРТЭлнг(А)-FRHF 2х1,5л-1</t>
  </si>
  <si>
    <t>Кабель P5/P12 BFOU (TCL2) 3x2,5</t>
  </si>
  <si>
    <t>Кабель КСРТЭлнг(А)-FRHF 3х2,5л-1 кВ ТУ 16.К01-56-2007</t>
  </si>
  <si>
    <t>Кабель P5/P12 BFOU (TCL2) 3x4</t>
  </si>
  <si>
    <t>Кабель КСРТЭлнг(А)-FRHF 3х4л-1 кВ ТУ 16.К01-56-2007</t>
  </si>
  <si>
    <t>Кабель P5/P12 BFOU (TCL2) 4x1,5</t>
  </si>
  <si>
    <t>Кабель КСРТЭлнг(А)-FRHF 4х1,5л-1 кВ</t>
  </si>
  <si>
    <t>Кабель P5/P12 BFOU (TCL2) 7x1,5</t>
  </si>
  <si>
    <t>Кабель КСРТЭлнг(А)-FRHF 7х1,5л-1 кВ</t>
  </si>
  <si>
    <t>Кабель P5/P12 BFOU (TCL2) 9x1,5</t>
  </si>
  <si>
    <t>Комплектный 4x2x16AWG</t>
  </si>
  <si>
    <t>Комплектный Hernis 25223</t>
  </si>
  <si>
    <t>Оптоволоконный кабель 12х50/125</t>
  </si>
  <si>
    <t>Оптический кабель T01 внеш/внут OM3, 12x50/125, плотный буфер нг(A)-HFLTx</t>
  </si>
  <si>
    <t>00ЦБ-000387</t>
  </si>
  <si>
    <t>БОБЫШКА ПРИВАРНАЯ, l=30 мм, М20х1,5 (ДЛЯ ТЕРМОМЕТРА) 6 БП-ТМ-30 М20х1,5</t>
  </si>
  <si>
    <t>ШПИЛЬКА М16-8gх100.35</t>
  </si>
  <si>
    <t>ШПИЛЬКА М16-8gх90.35</t>
  </si>
  <si>
    <t>ШПИЛЬКА М12-8gх80.35</t>
  </si>
  <si>
    <t>ШПИЛЬКА М20-8gх130.35</t>
  </si>
  <si>
    <t>ШПИЛЬКА М20-8gх110.35</t>
  </si>
  <si>
    <t>ШПИЛЬКА М30-8gх180.35</t>
  </si>
  <si>
    <t>ШПИЛЬКА М20-8gх120.35</t>
  </si>
  <si>
    <t>ШПИЛЬКА М30-8gх170.35</t>
  </si>
  <si>
    <t>ШПИЛЬКА М24-8gх140.35</t>
  </si>
  <si>
    <t>Гайка М24.7Н.25</t>
  </si>
  <si>
    <t>Гайка М20.7Н.25</t>
  </si>
  <si>
    <t>Гайка М30.7Н.25</t>
  </si>
  <si>
    <t>Гайка М16.7Н.25</t>
  </si>
  <si>
    <t>Бобышка приварная №7, l=100 мм, М20х1,5 (для термометра)</t>
  </si>
  <si>
    <t>Бобышка приварная №6, l=100 мм, М20х1,5 (для манометра)</t>
  </si>
  <si>
    <t>Трубка петлевая, Тmax = 300 С, М20х1,5-М20х1,5 Угловая 90 град.</t>
  </si>
  <si>
    <t>Кран трехходовой с дренажем и воздухоотводчиком, Ду 15 М20х1.5</t>
  </si>
  <si>
    <t>Крепежный комплект АМ12х70 сталь 14Х17Н2</t>
  </si>
  <si>
    <t>Крепежный комплект АМ12х80 сталь 14Х17Н2</t>
  </si>
  <si>
    <t>Крепежный комплект АМ12х90 сталь 14Х17Н2</t>
  </si>
  <si>
    <t>Крепежный комплект АМ16х90 сталь 14Х17Н2</t>
  </si>
  <si>
    <t>Крепежный комплект АМ16х110 сталь 14Х17Н2</t>
  </si>
  <si>
    <t>Крепежный комплект АМ20х110 сталь 14Х17Н2</t>
  </si>
  <si>
    <t>Крепежный комплект АМ20х130 сталь 14Х17Н2</t>
  </si>
  <si>
    <t>Крепежный комплект АМ24х130 сталь 14Х17Н2</t>
  </si>
  <si>
    <t>Крепежный комплект АМ24х150 сталь 14Х17Н2</t>
  </si>
  <si>
    <t>Гайка для фланцевых соединений, с крупным шагом резьбы, с полем допуска 7Н, материал – сталь 35, без покрытия Гайка М20.7Н.35 ОСТ 26-2041-96</t>
  </si>
  <si>
    <t>Бобышка приварная, для термометров, длина – 30 мм, резьба – G1/2, материал – 09Г2С БП-ТМ-30-G1/2 ТУ 4218-001-4719015564-2015</t>
  </si>
  <si>
    <t>Заглушка резьбовая, резьба – G1/2, материал – 09Г2С Резьбовая заглушка G1/2 ТУ 4218-001-4719015564-2015</t>
  </si>
  <si>
    <t>00ЦБ-000388</t>
  </si>
  <si>
    <t>Катод КЕДР (электрод)CUT-120 PRO КЕДР 8010951</t>
  </si>
  <si>
    <t>Сопло Кедр Ø1.8(CUT-120 PRO) 120А Арт.8010954</t>
  </si>
  <si>
    <t>Головка плазматрона КЕДР(CUT-120 PRO) Арт.8011375</t>
  </si>
  <si>
    <t>00ЦБ-000389</t>
  </si>
  <si>
    <t>Оповещатель взрывозащищенный звуковой с индикацией ВС-07е-Ex-ЗИ-К2-230VAC, без каб вводов</t>
  </si>
  <si>
    <t>Извещатель пожарный пламени «СПАРК» ИП330/3-20-А2</t>
  </si>
  <si>
    <t>Кронштейн монтажный извещателей пламени "СПАРК"</t>
  </si>
  <si>
    <t>Взрывозащищенный кабельный ввод KOB2MHK/P</t>
  </si>
  <si>
    <t>Заглушка ВЗН2МНК</t>
  </si>
  <si>
    <t>00ЦБ-000390</t>
  </si>
  <si>
    <t>Грунт-эмаль СБЭ-111 "Унипол" марка Б ТУ 2313-011-92638584-2012</t>
  </si>
  <si>
    <t>00ЦБ-000391</t>
  </si>
  <si>
    <t>Распределительный щит на (В/Ш/Г 50х40х20) с кабельными вводами ЩМП-50.40.20 УХЛ1 IP66</t>
  </si>
  <si>
    <t>Автоматический выключатель 2Р 4А, характеристика С IEK</t>
  </si>
  <si>
    <t>Автоматический выключатель 2Р 10А, характеристика С IEK</t>
  </si>
  <si>
    <t>Автоматический выключатель 2Р 16А, характеристика С IEK</t>
  </si>
  <si>
    <t>Автоматический выключатель 2Р 40А, характеристика С IEK</t>
  </si>
  <si>
    <t>Автоматический выключатель 2Р 25А, характеристика С IEK</t>
  </si>
  <si>
    <t>Автоматический выключатель 2Р 50А, характеристика С IEK</t>
  </si>
  <si>
    <t>Автоматический выключатель 3Р 16А, характеристика С IEK</t>
  </si>
  <si>
    <t>Автоматический выключатель 3Р 63А, характеристика С IEK</t>
  </si>
  <si>
    <t>Комплекты силовых разъемов (розетка-вилка) 25А 220В 2+PE</t>
  </si>
  <si>
    <t>Кабельные вводы под кабель 3х4</t>
  </si>
  <si>
    <t>Кабельные вводы под кабель 3х10</t>
  </si>
  <si>
    <t>Кабельная продукция BFOU 3х2,5</t>
  </si>
  <si>
    <t>Сегмент-КСРЭнг(А)-FRHF 3х2,5 1кВ</t>
  </si>
  <si>
    <t>Кабельная продукция BFOU 3х4</t>
  </si>
  <si>
    <t>Сегмент-КСРЭнг(А)-FRHF 3х4 1кВ</t>
  </si>
  <si>
    <t>Кабельная продукция BFOU 3х10</t>
  </si>
  <si>
    <t>Сегмент-КСРЭнг(А)-FRHF 3х10 1кВ</t>
  </si>
  <si>
    <t>Кабельная продукция BFOU 3х16</t>
  </si>
  <si>
    <t>Сегмент-КСРЭнг(А)-FRHF 3х16 1кВ</t>
  </si>
  <si>
    <t>Кабельная продукция BFOU 4х10</t>
  </si>
  <si>
    <t>Сегмент-КСРЭнг(А)-FRHF 4х10 1кВ</t>
  </si>
  <si>
    <t>Кабельная продукция BFOU 4х25</t>
  </si>
  <si>
    <t>Сегмент-КСРЭнг(А)-FRHF 4х25 1кВ</t>
  </si>
  <si>
    <t>Кабельные стяжки нейлоновые 200мм</t>
  </si>
  <si>
    <t>Дин-рейка (40 см)</t>
  </si>
  <si>
    <t>Стяжка металлическая с полимерным покрытием 4,6х200м</t>
  </si>
  <si>
    <t>Кабельный лоток с крышкой 100х50х1,2 Оц</t>
  </si>
  <si>
    <t>Медиаконвертер TP-Link MC112CS, шт.</t>
  </si>
  <si>
    <t>Медиаконвертер NIKOMAX GL-MC-UTPF-SC1F-18SM-1310-N</t>
  </si>
  <si>
    <t>Медиаконвертер TP-Link MC111CS, шт.</t>
  </si>
  <si>
    <t>Оптический Патч-корд, Дроп кабель, FTTH, SC/UPC-SC/UPC - 100 м, компл.</t>
  </si>
  <si>
    <t>Оптический Патч-корд, Дроп кабель, FTTH, SC/UPC-SC/UPC - 200 м, компл.</t>
  </si>
  <si>
    <t>Оптический Патч-корд, Дроп кабель, FTTH, SC/UPC-SC/UPC - 400 м., компл.</t>
  </si>
  <si>
    <t>Герметичный бокс для размещения медиаконвертеров, шт.</t>
  </si>
  <si>
    <t>00ЦБ-000393</t>
  </si>
  <si>
    <t>Герметик Пентэласт 1101 (000024978, шт)</t>
  </si>
  <si>
    <t>Герметик силиконовый атмосферостойкий прозрачный 310 мл</t>
  </si>
  <si>
    <t>Трубка термоусадочная клеевая ТТК (3:1)-12/4, черн (000024859, м)</t>
  </si>
  <si>
    <t>Трубка термоусадочная, клеевая, ТТК(3:1)-40/13, черн (000045625, м)</t>
  </si>
  <si>
    <t>Трубка термоусадочная, клеевая, ТТК(3:1)-50/17, черн (000045626, м)</t>
  </si>
  <si>
    <t>Датчик температуры ТПУ 0304/Ехd/М1-Н/-/1ЕхdbIIСТ6GbХ/N3/ВР12/КБ-17/t6070УХЛ1/-60...200/Б/-/-/ТС-1388/11БГ/Pt100/-60…+200/1500/4/-/В/-/-/ГП/-/-/-/ (</t>
  </si>
  <si>
    <t>Металлорукав МРПИ нг 25 морозостойкий (000012561, м)</t>
  </si>
  <si>
    <t>Металлорукав МРПИ нг 38 морозостойкий (000029052, м)</t>
  </si>
  <si>
    <t>Профиль Z-образный перфорированный К241Ц 62х32х2мм L=2м (000001178, шт)</t>
  </si>
  <si>
    <t>Труба гофрированная, ППЛ тяжелая с протяжкой ф20мм арт.11520 DKC (000016556, м)</t>
  </si>
  <si>
    <t>Кабель ВБШвнг(А)-LS-ХЛ-0,66 4х16мк (PE) (000045601, м)</t>
  </si>
  <si>
    <t>Кабель КВБШвнг(А)-LS-ХЛ 4х1,5ок (000029040, м)</t>
  </si>
  <si>
    <t>Провод ПуГВ-ХЛ 1х10 (PE) ГОСТ 31947-2012 желто-зеленый (000029055, м)</t>
  </si>
  <si>
    <t>Провод ПуГВ-ХЛ 1х6 желто-зеленый (000017972, м)</t>
  </si>
  <si>
    <t>Кронштейн КРУ-2 (000000404, шт)</t>
  </si>
  <si>
    <t>Лента стекловолоконная самоклеющаяся ЛКС12 (000017969, рул)</t>
  </si>
  <si>
    <t>Лента бандажная ЛКС (304)-1204 (25м) из нержавеющей стали AISI 304</t>
  </si>
  <si>
    <t>Хомут кабельный, черный 7,8х240мм (L=0,2м) (000029114, шт)</t>
  </si>
  <si>
    <t>Хомут С438 (000022657, шт)</t>
  </si>
  <si>
    <t>Хомут ХК3 (000024870, шт)</t>
  </si>
  <si>
    <t>Хомутик С439 (000034597, шт)</t>
  </si>
  <si>
    <t>Хомут-стяжка нейлоновый 150х3 (черная) (000001166, шт)</t>
  </si>
  <si>
    <t>Бирка кабельная треугольная У-136 У3.5 (000017991, шт)</t>
  </si>
  <si>
    <t>Бирка У134 У3.5 (000037175, шт)</t>
  </si>
  <si>
    <t>Бирка У153 У3.5 (000037177, шт)</t>
  </si>
  <si>
    <t>Наклейка "Заземление" сторона 100 мм, код 010200039 (000001184, шт)</t>
  </si>
  <si>
    <t>Этикетка "Внимание электрообогрев" (000001183, шт)</t>
  </si>
  <si>
    <t>Болт М6х20.016 ГОСТ Р ИСО 4017-2013 (000044303, шт)</t>
  </si>
  <si>
    <t>Болт М6х30.016 ГОСТ Р ИСО 4017-2013 (000044299, шт)</t>
  </si>
  <si>
    <t>Болт М6х30</t>
  </si>
  <si>
    <t>Гайка М6.016 ГОСТ ISO 4032-2014 (000001189, шт)</t>
  </si>
  <si>
    <t>Гайка М6</t>
  </si>
  <si>
    <t>Шайба 6.016 ГОСТ ISO 7093-1-2016 (000001190, шт)</t>
  </si>
  <si>
    <t>Шайба кузовная 6</t>
  </si>
  <si>
    <t>Шайба пружинная 6.65Г.019 ГОСТ 6402-70 (000001191, шт)</t>
  </si>
  <si>
    <t>Шайба гровернаяМ6</t>
  </si>
  <si>
    <t>Труба Ц-25х3,2 ГОСТ 3262-75 водогазопроводная, оцинкованная (000001171, т)</t>
  </si>
  <si>
    <t>Труба Ц-40х3,5 ГОСТ 3262-75 (000001218, т)</t>
  </si>
  <si>
    <t>Комплект соединительный КРК-1 (000024627, шт)</t>
  </si>
  <si>
    <t>Комплект соединительный КРК-4 (000001196, шт)</t>
  </si>
  <si>
    <t>Коробка соединительная СКВ1605(В) (000045600, шт)</t>
  </si>
  <si>
    <t>Лента алюминиевая самоклеящаяся ЛАС 50ммх50м (000029102, шт)</t>
  </si>
  <si>
    <t>Секция нагревательная ТЛТ-СНК-3-260-11R9-2-0800-1 (000045599, шт)</t>
  </si>
  <si>
    <t>Устройство для ввода кабеля под тепловую изоляцию УВТ (000016555, шт)</t>
  </si>
  <si>
    <t>Шкаф управления электрообогревом ШУО1 3688.001.Р.00.0007.УКПГ.000.0923.029.3-ЭОБ-ОЛ1 (000045598, шт)</t>
  </si>
  <si>
    <t>Шкаф Управления электрического обогрева 2 линии</t>
  </si>
  <si>
    <t>Комплект кабельного ввода бронированный ККВБ-М32 (000018000, шт)</t>
  </si>
  <si>
    <t>Взрывозащищенный кабельный ввод AAS под бронированный кабель, одно уплотнение M32х1,5 D15-24мм. Никелированная латунь. IP66/68</t>
  </si>
  <si>
    <t>Муфта вводная МВ 25-М (000012564, шт)</t>
  </si>
  <si>
    <t>Муфта вводная МТ 25-М (000037160, шт)</t>
  </si>
  <si>
    <t>Муфта трубная МТ 38-М (000029256, шт)</t>
  </si>
  <si>
    <t>Наконечник кабельный медный ТМЛ 6-6-4 ГОСТ 7386-80</t>
  </si>
  <si>
    <t>Наконечник медный ТМЛ 10-6-5 ГОСТ 7386-80 (000029056, шт)</t>
  </si>
  <si>
    <t>Наконечник медный ТМЛ 6-4-4 ГОСТ 7386-80 (000037155, шт)</t>
  </si>
  <si>
    <t>Оконцеватель 25мм (000012570, шт)</t>
  </si>
  <si>
    <t>Оконцеватель 38мм (000029258, шт)</t>
  </si>
  <si>
    <t>00ЦБ-000394</t>
  </si>
  <si>
    <t>Фильтр масляный С-1701 Denyo DCW-480ESW</t>
  </si>
  <si>
    <t>Фильтр топливный F-5210 Denyo DCW-480ESW</t>
  </si>
  <si>
    <t>00ЦБ-000395</t>
  </si>
  <si>
    <t>Турбулизатор (завихритель) 48х2000</t>
  </si>
  <si>
    <t>Затвор дисковый поворотный, ЗДМ,межфланцевый, чугун GG25, Ду 65, Ру 16,T=-15...+120°C, рукоятка, диск чугун GGG40,упл. EPDM, Ридан</t>
  </si>
  <si>
    <t>Затвор дисковый поворотный, ЗДМ,межфланцевый, чугун GG25, Ду 100, Ру 16,T=-15...+120°C, рукоятка, диск чугун GGG40,упл. EPDM, Ридан</t>
  </si>
  <si>
    <t>Затвор дисковый поворотный, ЗДМ,межфланцевый, чугун GG25, Ду 125, Ру 16,T=-15...+120°C, рукоятка, диск чугун GGG40,упл. EPDM, Ридан</t>
  </si>
  <si>
    <t>Затвор дисковый поворотный, ЗДМ,межфланцевый, чугун GG25, Ду 150, Ру 16,T=-15...+120°C, рукоятка, диск чугун GGG40,упл. EPDM, Ридан</t>
  </si>
  <si>
    <t>Насос циркуляционный Wilo TOP – S65/7</t>
  </si>
  <si>
    <t>Насос Aquastrong EPP80-17-4/2 380V/50Hz 4 kw</t>
  </si>
  <si>
    <t>Кабель саморегулирующий взрывозащищенный EKF ESS – 60F – 200м</t>
  </si>
  <si>
    <t>00ЦБ-000399</t>
  </si>
  <si>
    <t>Электродвигатель 5АИ132S4 (7,6 кВт, 1500об./мин., 220/380В)</t>
  </si>
  <si>
    <t>00ЦБ-000400</t>
  </si>
  <si>
    <t>Термопенал круглый для сварочных электродов ТПК-5/150 (220В)</t>
  </si>
  <si>
    <t>00ЦБ-000401</t>
  </si>
  <si>
    <t>Контактор МС1ЕЗР25А, НО+НЗ, 220В/230В, 50/60Гц (LC1T2510M5) MC1E25M7</t>
  </si>
  <si>
    <t>Контактор МС1ЕЗР18А, НО+НЗ, 220В/230В, 50/60Гц (LC1T1810M5) MC1E18M7</t>
  </si>
  <si>
    <t>Реле перегрузки тепловое MRE F25 12 – 18A, класс 10 (LRE21) MRE2518</t>
  </si>
  <si>
    <t>Реле перегрузки тепловое MRE F25 17 – 25A, класс 10 (LRE22) MRE2525</t>
  </si>
  <si>
    <t>Сенсор ВБИ – П40 – 55Р – 2113 – 3 УХЛЗ.1 IP67</t>
  </si>
  <si>
    <t>Миниконтактор Lovato FBR 11 BG0610A230</t>
  </si>
  <si>
    <t>Тепловое реле Lovato RF95 (3,0 – 5,0А)</t>
  </si>
  <si>
    <t>11RF95, Тепловое реле, Серия RF9, 3-5А, Сброс ручной, Аксессуар\Lovato</t>
  </si>
  <si>
    <t>Датчик положения магнитный герконовый CSN 2032 – 0 CAMOZZI</t>
  </si>
  <si>
    <t>Ремень клиновой С(В) – 1800Lp</t>
  </si>
  <si>
    <t>00ЦБ-000402</t>
  </si>
  <si>
    <t>Краска ПФ-115, синяя</t>
  </si>
  <si>
    <t>Краска ПФ-115, серая</t>
  </si>
  <si>
    <t>Краска ПФ-115, черная</t>
  </si>
  <si>
    <t>Краска ПФ-115, красная</t>
  </si>
  <si>
    <t>Краска ПФ-115, желтая</t>
  </si>
  <si>
    <t>Битумно-эмульсионная мастика Синзатим</t>
  </si>
  <si>
    <t>Геотекстиль</t>
  </si>
  <si>
    <t>Светильник LED 500W</t>
  </si>
  <si>
    <t>Светильник LED 100W</t>
  </si>
  <si>
    <t>Светильник LED 200W</t>
  </si>
  <si>
    <t>Цемент М400</t>
  </si>
  <si>
    <t>00ЦБ-000405</t>
  </si>
  <si>
    <t>Хомут Х30 У2 ТУ 36-1107-80</t>
  </si>
  <si>
    <t>Сгон в сборе 3/4" оцинкованный (сгон+муфта+контргайка)</t>
  </si>
  <si>
    <t>Кольцо уплотнительное М 20</t>
  </si>
  <si>
    <t>Сгон в сборе 1" оцинкованный (сгон+муфта+контргайка)</t>
  </si>
  <si>
    <t>Прокладка фланцевая резиновая Ду 25</t>
  </si>
  <si>
    <t>Сгон в сборе 1 1/2" оцинкованный (сгон+муфта+контргайка)</t>
  </si>
  <si>
    <t>Прокладка резиновая Ду 40</t>
  </si>
  <si>
    <t>Контргайка стальная 40</t>
  </si>
  <si>
    <t>Втулка В22</t>
  </si>
  <si>
    <t>Втулка В28</t>
  </si>
  <si>
    <t>Втулка В42 ГОФРОМАТИК</t>
  </si>
  <si>
    <t>Прокладка фланцевая резиновая Ду 32</t>
  </si>
  <si>
    <t>Втулка В 28 ГОФРОМАТИК</t>
  </si>
  <si>
    <t>Сгон в сборе 2" оцинк. (сгон+муфта+контргайка)</t>
  </si>
  <si>
    <t>Прокладка фланцевая резиновая Ду 50</t>
  </si>
  <si>
    <t>Контргайка стальная 50</t>
  </si>
  <si>
    <t>Втулка В 54</t>
  </si>
  <si>
    <t>Шайба стальная 25</t>
  </si>
  <si>
    <t>Шайба стальная 40</t>
  </si>
  <si>
    <t>Шайба стальная 50</t>
  </si>
  <si>
    <t>00ЦБ-000407</t>
  </si>
  <si>
    <t>Универсальный измерительный прибор Константа К-5 (датчики контроля ДШ; ИД-2; ПД-1; ДКУ) с поверкой</t>
  </si>
  <si>
    <t>Измеритель прочности бетона ИПС-МГ4.04 с поверкой</t>
  </si>
  <si>
    <t>Тепловизор с поверкой СЕМ DT-986H 685651</t>
  </si>
  <si>
    <t>00ЦБ-000409</t>
  </si>
  <si>
    <t>Круг отрезной 125*2,5*22мм</t>
  </si>
  <si>
    <t>Круг отрезной 230х2,0х22</t>
  </si>
  <si>
    <t>Корщётка для УШМ ф125мм*22мм плоская крученная проволока</t>
  </si>
  <si>
    <t>Круг лепестковый 125</t>
  </si>
  <si>
    <t>УШМ Makita GA5021C диаметром 125 мм</t>
  </si>
  <si>
    <t>Шлифмашина прямая GD0600 MAKITA</t>
  </si>
  <si>
    <t>Аккумулятор 18V на ударный шуруповерт «Makita» DTD157</t>
  </si>
  <si>
    <t>Зарядное устройство на ударный шуруповерт «Makita» DTD157</t>
  </si>
  <si>
    <t>Чашка алмазная шлифовальная по бетону сегментная двухрядная 125мм</t>
  </si>
  <si>
    <t>Алмазные круги по бетону 125 мм</t>
  </si>
  <si>
    <t>Строительное правило алюминиевое 1 м</t>
  </si>
  <si>
    <t>Строительное правило алюминиевое 2 м</t>
  </si>
  <si>
    <t>Шпатель строительный 300мм</t>
  </si>
  <si>
    <t>Шпатель строительный 200мм</t>
  </si>
  <si>
    <t>Шпатель строительный 100мм</t>
  </si>
  <si>
    <t>Ковш кельма штукатурная</t>
  </si>
  <si>
    <t>Алмазный диск пильный по гипсокартону 125мм</t>
  </si>
  <si>
    <t>Диск алмазный сегментный 125x2x22,2мм</t>
  </si>
  <si>
    <t>Фиксатор кубик арматуры 30мм</t>
  </si>
  <si>
    <t>Маяк для стяжки пола-2км</t>
  </si>
  <si>
    <t>Саморез с дюбелем 120мм диаметр дюбеля 6мм</t>
  </si>
  <si>
    <t>Крепежи маячковые пластмасовые</t>
  </si>
  <si>
    <t>Молярный скотч</t>
  </si>
  <si>
    <t>Валик малярный 250мм в комплекте с основой</t>
  </si>
  <si>
    <t>Скотч</t>
  </si>
  <si>
    <t>Демпферная лента 100мм</t>
  </si>
  <si>
    <t>Полиуретановая желтая терка 140x280 мм</t>
  </si>
  <si>
    <t>Полиуретановая желтая терка 280x500 мм</t>
  </si>
  <si>
    <t>Перфоратор Makita HR2470 780Вт. 2.4Дж (кейс, набор буров D-20703)</t>
  </si>
  <si>
    <t>Бита крестовая PZ2 x 70мм с ограничетелем</t>
  </si>
  <si>
    <t>Бита крестовая PZ2 x 70мм</t>
  </si>
  <si>
    <t>Профессиональный лазерный уровень</t>
  </si>
  <si>
    <t>Полиэтиленовая пленка толщиной 200 мкм</t>
  </si>
  <si>
    <t>Кабель КГХЛ 3х2.5</t>
  </si>
  <si>
    <t>Розетка (колодка) 3-местная РБ33-1-0м с защитными крышками IP44 омега каучук- IEK</t>
  </si>
  <si>
    <t>Вилка силовая переносная IEK 2Р+Е 16А 250В каучуковая IP44</t>
  </si>
  <si>
    <t>Изолента ПВХ черная</t>
  </si>
  <si>
    <t>Безударная дрель Makita DP4010</t>
  </si>
  <si>
    <t>Сверло по металлу 5х400мм Титан</t>
  </si>
  <si>
    <t>Сверло по металлу 5х300мм Титан</t>
  </si>
  <si>
    <t>Мойка высокого давления Karcher K 7 WCM 1.317-400.0 с комплектом дополнительных фильтров</t>
  </si>
  <si>
    <t>00ЦБ-000411</t>
  </si>
  <si>
    <t>Реверсивный пускатель EKF в корпусе КМЭ 32А, 400В с РТЭ, IP44 PROxima ctrp – r – 32 – 400V – rev</t>
  </si>
  <si>
    <t>00ЦБ-000410</t>
  </si>
  <si>
    <t>Комплект соединительный КРК-1</t>
  </si>
  <si>
    <t>Комплект соединительный КРК-4</t>
  </si>
  <si>
    <t>Провод ПуГВ-ХЛ 1х10 ГОСТ 31947-2012 (PE) желто-зеленый</t>
  </si>
  <si>
    <t>Хомут С438</t>
  </si>
  <si>
    <t>Хомут ХК3</t>
  </si>
  <si>
    <t>00ЦБ-000414</t>
  </si>
  <si>
    <t>00ЦБ-000415</t>
  </si>
  <si>
    <t>Импульсные трубки анализатор 6мм АР101 арт.TNTA-6-1-S</t>
  </si>
  <si>
    <t>Импульсные трубки анализатор 6мм АР102 арт.TNTA-6-1-S</t>
  </si>
  <si>
    <t>Импульсные трубки датчик давления 12мм PT1229А арт.TNTA-12-1-S</t>
  </si>
  <si>
    <t>Импульсные трубки датчик давления 12мм PT1229В арт.TNTA-12-1-S</t>
  </si>
  <si>
    <t>Импульсные трубки датчик давления 12мм PT1236 арт.TNTA-12-1-S</t>
  </si>
  <si>
    <t>Импульсные трубки воздух КИП 12мм TV1235 арт.TNTA-12-1-S</t>
  </si>
  <si>
    <t>Импульсные трубки воздух КИП 12мм HV1229-1 арт.TNTA-12-1-S</t>
  </si>
  <si>
    <t>Фитинг трубный с наружной резьбой NPT 1/2" арт.DMC12M-8N</t>
  </si>
  <si>
    <t>Фитинг трубный с наружной резьбой NPT 1/2" арт.DMC8M-8N</t>
  </si>
  <si>
    <t>Кран шаровый штуцерный R 1/2" DN 15</t>
  </si>
  <si>
    <t>Диафрагма дополнительного сопротивления DN25 PN63 FO-1236</t>
  </si>
  <si>
    <t>Диафрагма дополнительного сопротивления DN20 PN60 FO-1229</t>
  </si>
  <si>
    <t>Манометр согласно опросного листа</t>
  </si>
  <si>
    <t>Импульсные трубки 12х1.0 нерж сталь PT5259B арт.TNTA-12-1-S</t>
  </si>
  <si>
    <t>Импульсные трубки 12х1.0 нерж сталь PT5259А арт.TNTA-12-1-S</t>
  </si>
  <si>
    <t>Импульсные трубки 12х1.0 нерж сталь PT5260 арт.TNTA-12-1-S</t>
  </si>
  <si>
    <t>Импульсные трубки 12х1.0 нерж сталь PT1206D арт.TNTA-12-1-S</t>
  </si>
  <si>
    <t>Импульсные трубки 12х1.0 нерж сталь PT1207D арт.TNTA-12-1-S</t>
  </si>
  <si>
    <t>Импульсные трубки 12х1.0 нерж сталь FV5260 арт.TNTA-12-1-S</t>
  </si>
  <si>
    <t>Импульсные трубки 12х1.0 нерж сталь TV5266 арт.TNTA-12-1-S</t>
  </si>
  <si>
    <t>Импульсные трубки 12х1.0 нерж сталь TV2028 арт.TNTA-12-1-S</t>
  </si>
  <si>
    <t>Импульсные трубки 12х1.0 нерж сталь HV5260 арт.TNTA-12-1-S</t>
  </si>
  <si>
    <t>Импульсные трубки 12х1.0 нерж сталь HV5266 арт.TNTA-12-1-S</t>
  </si>
  <si>
    <t>Импульсные трубки 12х1.0 нерж сталь HV2028-1 арт.TNTA-12-1-S</t>
  </si>
  <si>
    <t>Импульсные трубки 12х1.0 нерж сталь HV5260-1 арт.TNTA-12-1-S</t>
  </si>
  <si>
    <t>Импульсные трубки 6х1.0 нерж сталь AIR1209-1 арт.TNTA-6-1-S</t>
  </si>
  <si>
    <t>Импульсные трубки 6х1.0 нерж сталь AIR1209-2 арт.TNTA-6-1-S</t>
  </si>
  <si>
    <t>Импульсные трубки 6х1.0 нерж сталь AP1200-005-1 арт.TNTA-6-1-S</t>
  </si>
  <si>
    <t>Импульсные трубки 6х1.0 нерж сталь AP1200-005-2 арт.TNTA-6-1-S</t>
  </si>
  <si>
    <t>Импульсные трубки 6х1.0 нерж сталь AP1200-005-3 арт.TNTA-6-1-S</t>
  </si>
  <si>
    <t>Импульсные трубки 6х1.0 нерж сталь H2 арт.TNTA-6-1-S</t>
  </si>
  <si>
    <t>Импульсные трубки 6х1.0 нерж сталь N2 арт.TNTA-6-1-S</t>
  </si>
  <si>
    <t>Импульсные трубки 6х1.0 нерж сталь В-КИП арт.TNTA-6-1-S</t>
  </si>
  <si>
    <t>Проходной тройник DT-6M арт.DT-6M</t>
  </si>
  <si>
    <t>Проходной тройник FNT-6M-SA</t>
  </si>
  <si>
    <t>Кран шаровый V82A-D-6M-A-S арт.V82A-D-6M-A-S</t>
  </si>
  <si>
    <t>Кран шаровый V82A-D-8M-A-S арт.V82A-D-8M-A-S</t>
  </si>
  <si>
    <t>Крепление импульсных линий</t>
  </si>
  <si>
    <t>Трубная опора SNTA-LPG6-106-WP</t>
  </si>
  <si>
    <t>Трубная опора SNTA-LPG6-112-WP</t>
  </si>
  <si>
    <t>Труба бесшовная калиброванная из нержавеющей стали с наружным диаметром 14 мм и толщиной стенки 2 мм TNTA-14-2-C-P-S</t>
  </si>
  <si>
    <t>00ЦБ-000420</t>
  </si>
  <si>
    <t>Мембрана для гидроаккумулятора черная 24 литра. Артикул: 233679859</t>
  </si>
  <si>
    <t>Набор для уборки Доляна: щётка для пола 23×78 см, совок 25×26×71 см. Артикул: 7075948</t>
  </si>
  <si>
    <t>Аккумулятор L1820S (18 B; 2 А*ч; Li-ion) AEG 4935472275</t>
  </si>
  <si>
    <t>Мешки для мусора ПНД 30л 10мкм 25шт/уп чрн с оттен метал 50x60cm_Green Pack. Артикул: 103187553328</t>
  </si>
  <si>
    <t>Мешки для мусора пакеты 240 литров SMP прочные черные 10шт/уп</t>
  </si>
  <si>
    <t>Фумигатор от комаров. Артикул: 1067626288</t>
  </si>
  <si>
    <t>Средство от комаров жидкость для фумигатора 45 ночей 30 мл. Артикул: 26730071</t>
  </si>
  <si>
    <t>Салфетка микрофибра 300*300мм для столов</t>
  </si>
  <si>
    <t>Бактерии для септиков, выгребных ям и дачных туалетов, 1 литр Артикул: 615283881</t>
  </si>
  <si>
    <t>Нейтральный силиконовый герметик SANZ SZ-793 прозрачный, 280 мл. Артикул: 793-7356-С</t>
  </si>
  <si>
    <t>00ЦБ-000425</t>
  </si>
  <si>
    <t>Шпилька резьбовая ДИН 976 А4 M 24X1000</t>
  </si>
  <si>
    <t>00ЦБ-000426</t>
  </si>
  <si>
    <t>Кабель КСпКЭ-FRHF 1x3x1,5</t>
  </si>
  <si>
    <t>Сегмент-КСТЭнг(А)-FRHF 1х3х1,5</t>
  </si>
  <si>
    <t>Кабель КСКЭ-FRHF 27x1,5</t>
  </si>
  <si>
    <t>Кабель КСКЭ-FRHF 3x150</t>
  </si>
  <si>
    <t>Сегмент-КСЭнг(А)-FRHF 3х150</t>
  </si>
  <si>
    <t>Кабель КСКЭ-FRHF 3x120</t>
  </si>
  <si>
    <t>Сегмент-КСЭнг(А)-FRHF 3х120</t>
  </si>
  <si>
    <t>Кабель КСКЭ-FRHF 2x1,5</t>
  </si>
  <si>
    <t>00ЦБ-000427</t>
  </si>
  <si>
    <t>Клапан запорный (вентиль) DN15 PN2,5MПa КЗ-ВАРК-15-25-01-31 ТУ 3742-004-97965425-2007 с РУ, среда «вода», ХЛ1 "А"</t>
  </si>
  <si>
    <t>Клапан запорный 15лс68нж2(ХЛ) Ду 15 Ру25 с КОФ</t>
  </si>
  <si>
    <t>Клапан запорный (вентиль) DN25 PN2,5MПa КЗ-ВАРК-25-25-01-31 ТУ 3742-004-97965425-2007 с РУ, среда «вода», ХЛ1 "А"</t>
  </si>
  <si>
    <t>Клапан запорный 15лс68нж2(ХЛ) Ду 25 Ру25 с КОФ</t>
  </si>
  <si>
    <t>Кран шаровой тип 1 (разборный из двух частей) фланцевый с ручным управлением (рукоятка) ВАРК-150-025-01-10 с КОФ 159x5,0</t>
  </si>
  <si>
    <t>Кран шаровой цельносварной фланцевый 11с67п ЦФ.01.1 DN150 PN 16 (09Г2C)</t>
  </si>
  <si>
    <t>Кран шаровой тип 1 (разборный из двух частей) фланцевый с ручным управлением (рукоятка) ВАРК-50-025-01-10 с КОФ 57x4,0</t>
  </si>
  <si>
    <t>Кран шаровой цельносварной фланцевый 11с67п ЦФ.01.1 DN50 PN 16 (09Г2C)</t>
  </si>
  <si>
    <t>Кран шаровой тип 1 (разборный из двух частей) фланцевый с ручным управлением (рукоятка),ВАРК-80-016-01-10 с КОФ 89x5,0</t>
  </si>
  <si>
    <t>Кран шаровой цельносварной фланцевый 11с67п ЦФ.01.1 DN80 PN 16 (09Г2C)</t>
  </si>
  <si>
    <t>Отвод 90-32x3,0-09Г2С</t>
  </si>
  <si>
    <t>Отвод 90-57x4,0-12Х18Н10Т</t>
  </si>
  <si>
    <t>Отвод П 90-57х5-09Г2С Рраб.=1,1 МПа, т=0,6, Рисп.=1,65 МПа</t>
  </si>
  <si>
    <t>Отвод ГОСТ 17375-2001 ст.09Г2С 57х5</t>
  </si>
  <si>
    <t>Отвод П 90-89x5-09Г2С Рраб.=1,1 МПа, т=0,6, Рисп.=1,65 МПа</t>
  </si>
  <si>
    <t>Отвод ГОСТ 17375-2001 ст.09Г2С 89х5</t>
  </si>
  <si>
    <t>Переход К-159x5,0-57x4,0-09Г2С</t>
  </si>
  <si>
    <t>Переход К(Ст.09ГС ГОСТ 17378-2001) 159х6/К57х4</t>
  </si>
  <si>
    <t>Переход К П-108х6-89х6-09Г2С Рраб =1,1 МПа, т=0,6,Рисп.=1,65 МПа</t>
  </si>
  <si>
    <t>Переход К(ст.09Г2С ГОСт 17378-2001) 108х6,0/89х6</t>
  </si>
  <si>
    <t>Переход К П-89х6-57х5-09Г2С Рраб =1,1 МПа, т=0,6,Рисп.= 1,65 МПа</t>
  </si>
  <si>
    <t>Переход К (Ст.09Г2С ГОСт 17378-2001) 89х6/57х5</t>
  </si>
  <si>
    <t>Тройник 159x5,0-09Г2С</t>
  </si>
  <si>
    <t>Тройник 89х5-09Г2С ГОСТ 17376-2001</t>
  </si>
  <si>
    <t>Тройник П 89х5-09Г2С ГОСТ 17376-2001</t>
  </si>
  <si>
    <t>Тройник П 108x6 - 09Г2С Рраб =1,1 МПа, т=0,6, Рисп =1,65 МПа</t>
  </si>
  <si>
    <t>Тройник П 108х6-09Г2С ГОСТ 17376-2001</t>
  </si>
  <si>
    <t>Тройник П 89x6 - 09Г2С Рраб.= 1,1 МПа, т=0,6, Рисп =1,65 МПа</t>
  </si>
  <si>
    <t>Тройник П 89х6-09Г2С ГОСТ 17376-2001</t>
  </si>
  <si>
    <t>Тройник ТШС 530(17К52)х219(10К48)-10,0-В-УХЛ-60°</t>
  </si>
  <si>
    <t>Тройник ТШС 530(17)-219(10)-7,5-0,6-УХЛ</t>
  </si>
  <si>
    <t>Труба 57x4,0-12Х18Н10Т</t>
  </si>
  <si>
    <t>Труба 57х5-09Г2С - К48</t>
  </si>
  <si>
    <t>Труба г/деформ 57х5 Ст09Г2С</t>
  </si>
  <si>
    <t>Труба 89х5-09Г2С - К48</t>
  </si>
  <si>
    <t>Труба г/деформ 89х5 Ст09Г2С</t>
  </si>
  <si>
    <t>00ЦБ-000428</t>
  </si>
  <si>
    <t>Кабель LH-EPR/EVA 1x120</t>
  </si>
  <si>
    <t>Кабель BFOU2x2,5+E</t>
  </si>
  <si>
    <t>Кабель P5/P12 BFOU (TC12)8x2,5</t>
  </si>
  <si>
    <t>Кабель P5/P12 BFOU (TC12)5x16</t>
  </si>
  <si>
    <t>Кабель P1/P8 RFOU (TC12)2x2,5</t>
  </si>
  <si>
    <t>Кабель P1/P8 RFOU (TC12)2x1,5</t>
  </si>
  <si>
    <t>Кабель BFOU3x2,5+PE</t>
  </si>
  <si>
    <t>Кабель 150/250V BFOU(i) 1.51x2x1.0(MR)</t>
  </si>
  <si>
    <t>Кабель P5/P12BFOU (TC12)2x1,5</t>
  </si>
  <si>
    <t>Кабель 150/250V RFOU(i)2x2x1.5(MR)</t>
  </si>
  <si>
    <t>Кабель BFOU2x2,5+PE</t>
  </si>
  <si>
    <t>Кабель Hyflex3x0,75</t>
  </si>
  <si>
    <t>Кабель Hyflex5G1,5</t>
  </si>
  <si>
    <t>Кабель BFOU3x16+PE</t>
  </si>
  <si>
    <t>Кабель BFOU4x16+PE</t>
  </si>
  <si>
    <t>Кабель BFOU2x1,5+PE</t>
  </si>
  <si>
    <t>Кабель Hyflex27x1</t>
  </si>
  <si>
    <t>Кабель LANmark-7A4x2x0,52</t>
  </si>
  <si>
    <t>Кабель BFOU4x1+PF</t>
  </si>
  <si>
    <t>Кабель BFOU8x1+PE</t>
  </si>
  <si>
    <t>Кабель BFOU2x1+PE</t>
  </si>
  <si>
    <t>Кабель Hyflex2x2x0,75</t>
  </si>
  <si>
    <t>Кабель P1/P8 RFOU (TC12)4x1,5</t>
  </si>
  <si>
    <t>Кабель P1/P8 RFOU (TC12)8x2,5</t>
  </si>
  <si>
    <t>Кабель P1/P8 RFOU (TC12)12x1</t>
  </si>
  <si>
    <t>Кабель HFRNIS 0251182x2,5;2x2x0,22</t>
  </si>
  <si>
    <t>00ЦБ-000429</t>
  </si>
  <si>
    <t>Кабель АПвБП 3х150/25-35 ТУ 16.К180-014-2009</t>
  </si>
  <si>
    <t>00ЦБ-000430</t>
  </si>
  <si>
    <t>Пистолет окрасочный ВД GRACO XTR-7</t>
  </si>
  <si>
    <t>Рукав окрасочный антистатический 240 bar, 15 м, 1/4 мама-мама Артикул: sotex161</t>
  </si>
  <si>
    <t>Сетчатый фильтрующий элемент 60 mesh (ячеек на дюйм), для пистолетов Graco Contractor PC, XTR5, XTR7, FTx-E, Contractor II. Аналог артикулов 249199, 2</t>
  </si>
  <si>
    <t>Фильтр для окрасочного аппарата 60 MESH (аналог 167025, 238438, 224459)</t>
  </si>
  <si>
    <t>Сопло окрасочное GRACO XHD 213 (XHD213)</t>
  </si>
  <si>
    <t>Сопло окрасочное GRACO XHD 215</t>
  </si>
  <si>
    <t>Сопло окрасочное GRACO XHD 217</t>
  </si>
  <si>
    <t>Сопло окрасочное GRACO XHD 313</t>
  </si>
  <si>
    <t>Сопло окрасочное GRACO XHD 315</t>
  </si>
  <si>
    <t>Сопло окрасочное GRACO XHD 317</t>
  </si>
  <si>
    <t>Сопло окрасочное GRACO XHD 343</t>
  </si>
  <si>
    <t>099-0108 Поворотное соединение короткий 1/4-1/4</t>
  </si>
  <si>
    <t>Соплодержатель GRACO XHD XHD001 (сопла XHD/резьба 7/8/серый)</t>
  </si>
  <si>
    <t>Graco 166846 Переходник 1/4“ NPT(A) – 1/4“ NPT(A), 510 бар (нерж. сталь)</t>
  </si>
  <si>
    <t>206995 TSL смазка насоса (1 л)</t>
  </si>
  <si>
    <t>00ЦБ-000432</t>
  </si>
  <si>
    <t>Лента Полилен 40-ЛИ-63</t>
  </si>
  <si>
    <t>Обёртка Полилен-ОБ 40-ОБ-63</t>
  </si>
  <si>
    <t>00ЦБ-000433</t>
  </si>
  <si>
    <t>Устройство коммутационное УК-ВК/01</t>
  </si>
  <si>
    <t>С-2000-ПИ, Преобразователь интерфейсов RS-232 / RS-485</t>
  </si>
  <si>
    <t>CF-100 (C1-4) 1Вт, 7.5 кОм, 5%, Резистор углеродистый</t>
  </si>
  <si>
    <t>00ЦБ-000431</t>
  </si>
  <si>
    <t>ТЭН электрический U – образный, 2,5 кВт, L – 500 мм, нержавеющая сталь</t>
  </si>
  <si>
    <t>00ЦБ-000438</t>
  </si>
  <si>
    <t>Вентилятор напольный PRIMERA SFP-4010MXв</t>
  </si>
  <si>
    <t>00ЦБ-000436</t>
  </si>
  <si>
    <t>00ЦБ-000441</t>
  </si>
  <si>
    <t>Утяжелитель 2УТК 325-12 (с не оцинкованным крепежом и УК СЛ 325)</t>
  </si>
  <si>
    <t>Утяжелитель 2УТК 426-12 (с не оцинкованным крепежом и УК СЛ 426)</t>
  </si>
  <si>
    <t>Утяжелитель 2УТК 720-24 (с не оцинкованным крепежом и УК СЛ 720)</t>
  </si>
  <si>
    <t>Утяжелитель УБП-0,3 (с МСП УБП 0,3 - 2 шт, ЗК УБП 0,3 - 1 шт)</t>
  </si>
  <si>
    <t>Утяжелитель УБП-0,7 (с МСП УБП 0,7 - 2 шт, ЗК УБП 0,7 - 1 шт)</t>
  </si>
  <si>
    <t>Утяжелитель 2УТК 530-12 (с не оцинкованным крепежом и УК СЛ 530)</t>
  </si>
  <si>
    <t>Утяжелитель УБП-0,3 а (с МСП УБП 0,3 а - 2 шт, ЗК УБП 0,3 а - 1 шт)</t>
  </si>
  <si>
    <t>Утяжелитель УБП-0,5 (с МСП УБП 0,5 - 2 шт, ЗК УБП 0,5 - 1 шт)</t>
  </si>
  <si>
    <t>00ЦБ-000442</t>
  </si>
  <si>
    <t>00ЦБ-000448</t>
  </si>
  <si>
    <t>Термопенал для сварочных электродов круглый ТПК-5/150 (220 В)</t>
  </si>
  <si>
    <t>Кабель сварочный КГ-1х35</t>
  </si>
  <si>
    <t>00ЦБ-000449</t>
  </si>
  <si>
    <t>Электрофумигатор от комаров для жидкости</t>
  </si>
  <si>
    <t>Жидкостной антикамарин для электрофумигатора</t>
  </si>
  <si>
    <t>Сетка Павловского Сетка защитная (отпугивающая)</t>
  </si>
  <si>
    <t>Накомарник панама(шляпа)</t>
  </si>
  <si>
    <t>Спирали от комаров, москитов, мошки без запаха и дыма Чистый дом (10 спиралей +подставка)</t>
  </si>
  <si>
    <t>00ЦБ-000450</t>
  </si>
  <si>
    <t>Саморезы Gigant 4,2x16, полусфера, сверло, цинк, 1000 шт. 123596</t>
  </si>
  <si>
    <t>Бур по бетону для перфоратора диам.6мм длинна 110мм SDS+</t>
  </si>
  <si>
    <t>Валик DECOR 60 мм, d 15 мм, бюгель 6 мм, ворс 11 мм, полиакрил тигр, ручка стандарт mini 904-4060 11608019</t>
  </si>
  <si>
    <t>Валик сменный DECOR ширина ролика 60 мм, d 15 мм, бюгель 6 мм, ворс 11 мм, полиакрил тигр 350-0055</t>
  </si>
  <si>
    <t>Валик DECOR ширина валика 100 мм, d 15 мм, бюгель 6 мм, ворс 11 мм, полиакрил тигр ручка стандарт 907-4110 11607269</t>
  </si>
  <si>
    <t>Валик сменный DECOR ширина ролика 100 мм, d 15 мм, бюгель 6 мм, ворс 11 мм, полиакрил тигр 351-0110</t>
  </si>
  <si>
    <t>00ЦБ-000451</t>
  </si>
  <si>
    <t>Готовый комплект медных трубок для монтажа кондиционера (1/4" и 3/8") Сплит-системы 3м</t>
  </si>
  <si>
    <t>Шланг дренажный армированный для кондиционера 16мм</t>
  </si>
  <si>
    <t>Виброопоры для наружного блока кондиционера до 40 кг (комплект из 4 шт)</t>
  </si>
  <si>
    <t>Набор для развальцовки Ballu Super Stars ST-806FT-L НС-1706819</t>
  </si>
  <si>
    <t>Кабель ПВС 5х1.5</t>
  </si>
  <si>
    <t>00ЦБ-000452</t>
  </si>
  <si>
    <t>Крепление приварное по типу BSW4101 для профилей BPL-41/BPM-41/BPD-41, не оцинкованное</t>
  </si>
  <si>
    <t>Крышка на Т-образный ответвитель 400, 1,5 мм SKTM400KHDZ, горячий цинк, в комплекте с крепежными элементами необходимыми для монтажа</t>
  </si>
  <si>
    <t>Крышка на Т-ответвитель, осн.400, R=300мм, горячеоцинкованная в комплекте с крепежными элементами и соединительными пластинами, необходимыми для монта</t>
  </si>
  <si>
    <t>Крышка на угол горизонтальный 90 градусов 400, 1,5 мм, по типу SKDM400KHDZ, горячий цинк, в комплекте с крепежными элементами необходимыми для монтажа</t>
  </si>
  <si>
    <t>Крышка на угол горизонтальный 90 градусов, осн.400, R=300 мм, по типу LK0043KHDZ, горячеоцинкованная в комплекте с крепежными элементами и соединитель</t>
  </si>
  <si>
    <t>Ответвитель Т-образный 80х400, 1,5 мм, горячий цинк,STM840KHDZ, в комплекте с крепежными элементами и соединительными пластинами, необходимыми для мон</t>
  </si>
  <si>
    <t>Профиль С-образный по типу BPD4112HDZ двойной, 41х41, длиной 1200 мм, толщиной 2,5, горячеоцинкованный</t>
  </si>
  <si>
    <t>Профиль С-образный по типу BPD4104HDZ двойной, 41х41, длиной 400 мм, толщиной 2,5, горячеоцинкованный</t>
  </si>
  <si>
    <t>Профиль С-образный по типу BPD4107HDZ двойной, 41х41, длиной 700 мм, толщиной 2,5, горячеоцинкованный</t>
  </si>
  <si>
    <t>Профиль С-образный по типу BPD4109HDZ двойной, 41х41, длиной 900 мм, толщиной 2,5, горячеоцинкованный</t>
  </si>
  <si>
    <t>Профиль С-образный по типу BPD4113HDZ двойной, 41х41, длиной 1300 мм, толщиной 2,5, горячеоцинкованный</t>
  </si>
  <si>
    <t>Профиль С-образный по типу BPD4115HDZ двойной, 41х41, длиной 1500 мм, толщиной 2,5, горячеоцинкованный</t>
  </si>
  <si>
    <t>Профиль С-образный по типу BPD4120HDZ двойной, 41х41, длиной 2000 мм, толщиной 2,5, горячеоцинкованный</t>
  </si>
  <si>
    <t>Т-ответвитель 80х400 R-300 мм LT8304KHDZ, горячеоцинкованный, в комплекте с крепежными элементами и соединительными пластинами, необходимыми для монта</t>
  </si>
  <si>
    <t>Угол горизонтальный 90 градусов 80х400 R-300 мм по типу LC8340KHDZ в комплекте с крепежными элементами и соединительными пласт</t>
  </si>
  <si>
    <t>Угол горизонтальный 90 градусов 80х400, 1,5 мм, по типу SDM840KHDZ, горячий цинк, в комплекте с крепежными элементами и соединительными пластинами, не</t>
  </si>
  <si>
    <t>00ЦБ-000453</t>
  </si>
  <si>
    <t>Грунтовка Альфагрунт М Концентрат универсальная, водно-дисперсионная</t>
  </si>
  <si>
    <t>Покрытие АльфаПол ВК (и) искробезопасное</t>
  </si>
  <si>
    <t>00ЦБ-000455</t>
  </si>
  <si>
    <t>Выключатель однополюсный Viva, 2 модуль, белый, код 45021</t>
  </si>
  <si>
    <t>Выключатель однополюсный, одноклавишный, настенный, IP66, номинальный ток-20А, номинальное напряжение-250</t>
  </si>
  <si>
    <t>Изолятор 2РС для наконечника, для кабелей сечением 4-6 мм2</t>
  </si>
  <si>
    <t>Изолятор для наконечников по типу 2PD, для кабелей сечением 10 мм2</t>
  </si>
  <si>
    <t>Изолятор для наконечников по типу 2РВ, для кабелей сечением 2,5 мм2</t>
  </si>
  <si>
    <t>Изолятор для наконечников по типу 2РС, для кабелей сечением 4-6 мм2</t>
  </si>
  <si>
    <t>Кабельный ввод для коробок по типу 305315.001</t>
  </si>
  <si>
    <t>Клеммник винтовой по типу TU150-2-GY для кабеля сечением 150 мм2</t>
  </si>
  <si>
    <t>Клеммник винтовой по типу TU240-2-GY для кабеля сечением 240 мм2</t>
  </si>
  <si>
    <t>Клеммник винтовой по типу TU50-2-BU для кабеля сечением 16-70 мм2, синий</t>
  </si>
  <si>
    <t>Клеммник винтовой по типу TU50-2-GY для кабеля сечением 16-70 мм2, серый</t>
  </si>
  <si>
    <t>Клеммник винтовой по типу TU50-2-PE для кабеля сечением 16-70 мм2, желто-зеленый</t>
  </si>
  <si>
    <t>Коробка зажимов КЗРВ3.1-25/12-(Л-2БМ-М25)х2(А)-(Л-2БМ-М25)х1(С)-(Л-2БМ-М32)х1(D)-1ExdllBT4-B1,5 ПИНЮ.685564.001 ТУ</t>
  </si>
  <si>
    <t>Коробка монтажная под 2 модуля VIVA PDD DKC 10033</t>
  </si>
  <si>
    <t>Коробка ответвит. с 4 кабельными вводами д.20мм, IP44, д.80х40мм Код продукции: 53600R, ДКС</t>
  </si>
  <si>
    <t>Коробка ответвительная с 4 кабельными вводами д.20мм, IP44, д.80х40 мм</t>
  </si>
  <si>
    <t>Коробка ответвительная с 6 кабельными вводами д.20мм, IP44, д.80х80х40 мм</t>
  </si>
  <si>
    <t>Модульная настен. коробка для эл/устан. изделий VIVA, IP55,2мод Код продукции: 54655, ДКС</t>
  </si>
  <si>
    <t>Муфта кабельная концевая POLT-01/5х10-35 внутренней и наружной установки для 5-жильного кабеля</t>
  </si>
  <si>
    <t>Муфта кабельная концевая внутренней установки для 1-жильного кабеля POLT-12D/1XI-L12A</t>
  </si>
  <si>
    <t>Муфта концевая внутренней установки для кабеля ТР-8 У3 ТУ 3449-044-01394366-200</t>
  </si>
  <si>
    <t>Наконечник кабельный 2СТ6 DKC</t>
  </si>
  <si>
    <t>Наконечник кабельный кольцевой для жилы 16мм2 под болт М8 (ТМЛ) 2E8 DKC</t>
  </si>
  <si>
    <t>Наконечник кабельный трубчатый 2F8</t>
  </si>
  <si>
    <t>Наконечник кабельный трубчатый по типу 2D10С под опрессовку сечение провода 10 мм2</t>
  </si>
  <si>
    <t>Наконечник кабельный трубчатый по типу 2ВТ6 под опрессовку, сечение провода 2,5 мм2</t>
  </si>
  <si>
    <t>Наконечник кабельный трубчатый по типу 2СТ6 под опрессовку, сечение провода 4-6 мм2</t>
  </si>
  <si>
    <t>Наконечник кольцевой 2F78</t>
  </si>
  <si>
    <t>Наконечник кольцевой под винт 2Е8 ГОСТ 7386-80</t>
  </si>
  <si>
    <t>Наконечник НКИ 5,5-8 ГОСТ 31602.1-2012 UNL20-006-6-8 кольцевой изолированный с ПВХ манжетой</t>
  </si>
  <si>
    <t>Низковольтное комплектное устройство-НКУ 3688.001.Р.0/0.0007.КЭ.000.4408.091.6-ЭС1.ОЛ8</t>
  </si>
  <si>
    <t>Панель питания противопожарных устройств ПЭСП3 3688.001.Р.0/0.0007.КЭ.000.4408.091.6-ЭС1.ОЛ10</t>
  </si>
  <si>
    <t>Переключатель Viva, на 2 направления, 2 модуля, белый код продукции 45022</t>
  </si>
  <si>
    <t>Пост управления ПКЕ222-2У2, 1/2", N1-Ц, Ч, 2з, "Пуск", N2-Ц, К, 1з+1р, "Стоп", IP54</t>
  </si>
  <si>
    <t>Рамка-суппорт под 4 модуля VIVA Код продукции: 10245, ДКС</t>
  </si>
  <si>
    <t>Розетка настенная IP67 16A 3P+E 400В Код продукции: DIS5181656Т, ДКС</t>
  </si>
  <si>
    <t>Розетка силовая 2Р+Е, со шторками, «Viva», 2 мод., цвет белый DKC 45005</t>
  </si>
  <si>
    <t>Устройство заземляющее комплектное 3688.001.Р.0/0.0007.УКПГ.000.0923.029.3-ЭС.ОЛ4, ТУ 3418-001-65897260-2012</t>
  </si>
  <si>
    <t>Хомут для уравнивания потенциалов D0-36мм NE1101 DKC</t>
  </si>
  <si>
    <t>Ящик главной заземляющей шины, степень защиты IP31, климатическое исполнение УХЛ4, Количество подключений-15, провод сечения 25 мм2. - ГЗШи</t>
  </si>
  <si>
    <t>00ЦБ-000456</t>
  </si>
  <si>
    <t>Лист 7 ГОСТ 19903-2015 С345 ГОСТ 27772-2021 KCV(-40)≥34Дж/см2</t>
  </si>
  <si>
    <t>Лист 7 ГОСТ 19903-2015 С345</t>
  </si>
  <si>
    <t>Лист 8 ГОСТ 19903-2015 С345 ГОСТ</t>
  </si>
  <si>
    <t>Отвод 45-325х8-09Г2С ГОСТ 17375-2001</t>
  </si>
  <si>
    <t>00ЦБ-000454</t>
  </si>
  <si>
    <t>Поддерживающий зажим для изолированной несущей нулевой жилы без кронштейна PS 25-95-TE 16-95 кв мм, 22 кН, REXANT 07-9341 REXANT</t>
  </si>
  <si>
    <t>Зажим анкерный РА-2200 12027 INSTALL</t>
  </si>
  <si>
    <t>Прокалывающий ответвительный зажим EKF P2X-95 16-95 мм2 / 2,5-35 мм2 инд.упак. PROxima p-2х-95-г</t>
  </si>
  <si>
    <t>Зажим прокалывающий ответвительный РЗХ-95 (25-95/25-95) Б0036708 ЭРА</t>
  </si>
  <si>
    <t>Переключатель для электрических тепловых пушек GUYUE DK-302 (16/250--10/400--T150)</t>
  </si>
  <si>
    <t>Расцепитель независимый (SHT) для ВА-99М 100 АС 230В правый с клеммной колодкой EKF mccb99m-a-014</t>
  </si>
  <si>
    <t>00ЦБ-000460</t>
  </si>
  <si>
    <t>Датчик температур 01-2634/20С1775-Б-С046-АК1ОЛ9</t>
  </si>
  <si>
    <t>Сигнализатор уровня ультразвуковой 01-2634/20С1775-Б-С046-АК1ОЛ10</t>
  </si>
  <si>
    <t>Сигнализатор уровня ультразвуковой 01-2634/20С1775-Б-С046-АК1ОЛ11</t>
  </si>
  <si>
    <t>Уровнемер поплавковый 01-2634/20С1775-Б-С046-АК1ОЛ12</t>
  </si>
  <si>
    <t>Термочехол для датчиков температур 01-2634/20С1775-Б-С046-АК1ОЛ14</t>
  </si>
  <si>
    <t>Уровнемер поплавковый 01-2634/20С1775-Б-С046-АК2ОЛ6</t>
  </si>
  <si>
    <t>Уровнемер поплавковый 01-2634/20С1775-Б-С046-АК2ОЛ7</t>
  </si>
  <si>
    <t>Датчик температур 01-2634/20С1775-Б-С046-АК2ОЛ4</t>
  </si>
  <si>
    <t>Датчик давления 01-2634/20С1775-Б-С046-АК2ОЛ5</t>
  </si>
  <si>
    <t>Термочехол для датчиков давления 01-2634/20С1775-Б-С046-АК2ОЛ12</t>
  </si>
  <si>
    <t>Термочехол для датчиков температур 01-2634/20С1775-Б-С046-АК2ОЛ13</t>
  </si>
  <si>
    <t>Пожарные извещатели (тепловые) 01-2634/20С1775-Б-41-ТХ</t>
  </si>
  <si>
    <t>Извещатель пожарный тепловой взрывозащищенный 101-Р-Exd-A</t>
  </si>
  <si>
    <t>00ЦБ-000461</t>
  </si>
  <si>
    <t>Геомембрана гидроизоляционная "Нетма-теплонит" ТУ 8397-002-34559380-13 прочность при растяжении ≥80 кН/м; сопротивление разрыву ≥400 Н</t>
  </si>
  <si>
    <t>Слоистый противофильтрационный материал (теплонит) GEONOR® ТMP 450 (2.4x50) СТО 52306731-011-2015</t>
  </si>
  <si>
    <t>00ЦБ-000462</t>
  </si>
  <si>
    <t>Настил решетчатый 50236110-ПИР/РНД-9-24-131-КМД</t>
  </si>
  <si>
    <t>00ЦБ-000463</t>
  </si>
  <si>
    <t>Кабель КСРТЭлнг(А)-FRHF 3х10л-1 кВ ТУ 16.К01-56-2007</t>
  </si>
  <si>
    <t>Кабель КСРТЭлнг(А)-FRHF 3х16л-1 кВ ТУ 16.К01-56-2007</t>
  </si>
  <si>
    <t>Кабель КСРТЭлнг(А)-FRHF 4х10л-1 кВ ТУ 16.К01-56-2007</t>
  </si>
  <si>
    <t>Кабель КСРТЭлнг(А)-FRHF 4х25л-1 кВ ТУ 16.К01-56-2007</t>
  </si>
  <si>
    <t>Microfuse 7x2 mm, 250 mA, F, 125 V (DC), 125 V (AC), 300 A breaking capacity, 7010.9770.63 (chipdip)</t>
  </si>
  <si>
    <t>0034.4213, Предохранительные: плавкая вставка; быстрый; 250 мА; 125 ВАС; РСВ, ТНТ (chipdip)</t>
  </si>
  <si>
    <t>00ЦБ-000464</t>
  </si>
  <si>
    <t>Полотно Теплонит-ВК (500 г/м.кв, 420 см,50 м)</t>
  </si>
  <si>
    <t>Слоистый противофильтрационный материал (теплонит) GEONOR® ТMP 500 (2.4x50)</t>
  </si>
  <si>
    <t>Полотно МЕАСТАБ Теплонит-Т 500, Тип 3 (пленка 200 мкм, геотекстиль с 2-ух сторон) 4,2 х 50 м</t>
  </si>
  <si>
    <t>00ЦБ-000468</t>
  </si>
  <si>
    <t>09-3242_20С1775-ВЖК-4-АС</t>
  </si>
  <si>
    <t>00ЦБ-000467</t>
  </si>
  <si>
    <t>09-3242_20С1775-ВЖК-1-АС</t>
  </si>
  <si>
    <t>09-3242_20С1775-ВЖК-1-ВК</t>
  </si>
  <si>
    <t>09-3242_20С1775-ВЖК-1-КМ</t>
  </si>
  <si>
    <t>09-3242_20С1775-ВЖК-1-ОВ</t>
  </si>
  <si>
    <t>09-3242_20С1775-ВЖК-1-ОС</t>
  </si>
  <si>
    <t>09-3242_20С1775-ВЖК-1-ТХТ</t>
  </si>
  <si>
    <t>09-3242_20С1775-ВЖК-1-ЭОМ</t>
  </si>
  <si>
    <t>00ЦБ-000465</t>
  </si>
  <si>
    <t>09-3242_20С1775-ВЖК-3-АС</t>
  </si>
  <si>
    <t>09-3242_20С1775-ВЖК-3-ВК</t>
  </si>
  <si>
    <t>09-3242_20С1775-ВЖК-3-КМ</t>
  </si>
  <si>
    <t>09-3242_20С1775-ВЖК-3-ОВ</t>
  </si>
  <si>
    <t>09-3242_20С1775-ВЖК-3-ОС</t>
  </si>
  <si>
    <t>09-3242_20С1775-ВЖК-3-ТХТ</t>
  </si>
  <si>
    <t>09-3242_20С1775-ВЖК-3-ЭОМ</t>
  </si>
  <si>
    <t>00ЦБ-000466</t>
  </si>
  <si>
    <t>09-3242_20С1775-ВЖК-2-АС</t>
  </si>
  <si>
    <t>09-3242_20С1775-ВЖК-2-ВК</t>
  </si>
  <si>
    <t>09-3242_20С1775-ВЖК-2-КМ</t>
  </si>
  <si>
    <t>09-3242_20С1775-ВЖК-2-ОВ</t>
  </si>
  <si>
    <t>09-3242_20С1775-ВЖК-2-ОС</t>
  </si>
  <si>
    <t>09-3242_20С1775-ВЖК-2-ТХТ</t>
  </si>
  <si>
    <t>09-3242_20С1775-ВЖК-2-ЭС</t>
  </si>
  <si>
    <t>00ЦБ-000470</t>
  </si>
  <si>
    <t>Сегмент-КСЭнг(А)-FRHF 5х1,5</t>
  </si>
  <si>
    <t>Сегмент-КСЭнг(А)-FRHF 5х2,5</t>
  </si>
  <si>
    <t>Сегмент-КСЭнг(А)-FRHF 5х10</t>
  </si>
  <si>
    <t>Сегмент-КСЭнг(А)-FRHF 5х16</t>
  </si>
  <si>
    <t>Сегмент-КСЭнг(А)-FRHF 5х35</t>
  </si>
  <si>
    <t>Сегмент-КСЭнг(А)-FRHF 5х95</t>
  </si>
  <si>
    <t>Сегмент-КСЭнг(А)-FRHF 5х150</t>
  </si>
  <si>
    <t>00ЦБ-000475</t>
  </si>
  <si>
    <t>Стекло сменное для противогаза ГП 5, ГП 7 (65мм)</t>
  </si>
  <si>
    <t>Фильтр для противогаза ГП 5</t>
  </si>
  <si>
    <t>00ЦБ-000478</t>
  </si>
  <si>
    <t>Емкость исходной воды V=50м3 (поз. 107 по ГП)</t>
  </si>
  <si>
    <t>Емкость дренажно-канализационная V=12,5 м3 (поз. 81 по ГП)</t>
  </si>
  <si>
    <t>Емкость хранения нефтегазоконденсатной смеси V=12,5м3 (поз. 82 по ГП)</t>
  </si>
  <si>
    <t>Отстойник пластовой воды V=100м3 (поз. 83 по ГП)</t>
  </si>
  <si>
    <t>Отстойник пластовой воды V=100м3 (поз. 84 по ГП)</t>
  </si>
  <si>
    <t>Емкость накопительная V=50м3 (поз. 85 по ГП)</t>
  </si>
  <si>
    <t>Емкость накопительная V=50м3 (поз. 86 по ГП)</t>
  </si>
  <si>
    <t>Система регулирования подачи ингибитора (СРПИ-05), поз.1</t>
  </si>
  <si>
    <t>Система регулирования подачи ингибитора (СРПИ-01), поз.2.1</t>
  </si>
  <si>
    <t>Система регулирования подачи ингибитора (СРПИ-02), поз.2.2</t>
  </si>
  <si>
    <t>КПП (поз. 202)</t>
  </si>
  <si>
    <t>Блок-бокс теплогенератора (поз. 205.1)</t>
  </si>
  <si>
    <t>Газораспределительный шкаф (поз. 205.2)</t>
  </si>
  <si>
    <t>Прожекторная мачта h=30 м (поз. 99.25)</t>
  </si>
  <si>
    <t>Прожекторная мачта h=30 м (поз. 99.26)</t>
  </si>
  <si>
    <t>Комплекс дозирующий автоматизированный АДК 100 (поз. 209.4)</t>
  </si>
  <si>
    <t>Склад топлива с пунктом топливораздаточным (поз. 212.1)</t>
  </si>
  <si>
    <t>Склад топлива с пунктом топливораздаточным (поз. 212.2)</t>
  </si>
  <si>
    <t>Склад топлива с пунктом топливораздаточным (поз. 212.3)</t>
  </si>
  <si>
    <t>Емкость дренажная сточных вод V=12,5 м3 (поз. 3)</t>
  </si>
  <si>
    <t>Теплый переход (поз. 4)</t>
  </si>
  <si>
    <t>Резервуар чистой воды V=60 м3 (поз. 7)</t>
  </si>
  <si>
    <t>Резервуар чистой воды V=60 м3 (поз. 8)</t>
  </si>
  <si>
    <t>Резервуар противопожарного запаса воды V=400 м3 (поз. 11)</t>
  </si>
  <si>
    <t>Резервуар противопожарного запаса воды V=400 м3 (поз. 12)</t>
  </si>
  <si>
    <t>"Емкость канализационная для бытовых стоков V=25 м3 в комплекте с КНС (поз. 15)"</t>
  </si>
  <si>
    <t>"Емкость канализационная для бытовых стоков V=25 м3 в комплекте с КНС (поз. 15)2"</t>
  </si>
  <si>
    <t>Емкость дренажно-канализационная ЕПП для производственнодождевых сточных вод V=12,5 м3 (поз. 16)</t>
  </si>
  <si>
    <t>Емкость дренажно-канализационная ЕПП для производственнодождевых сточных вод V=12,5 м3 (поз. 16)2</t>
  </si>
  <si>
    <t>Прожекторная мачта h=16 м (поз.21.1)</t>
  </si>
  <si>
    <t>Прожекторная мачта h=16 м (поз.21.2)</t>
  </si>
  <si>
    <t>Прожекторная мачта h=16 м (поз.21.3)</t>
  </si>
  <si>
    <t>Прожекторная мачта h=16 м (поз.21.4)</t>
  </si>
  <si>
    <t>Камера запуска очистного устройства - УЗОУ</t>
  </si>
  <si>
    <t>Емкость подземная дренажная V=8м3 (ЕПП) - УЗОУ</t>
  </si>
  <si>
    <t>Камера приема очистного устройства - УПОУ</t>
  </si>
  <si>
    <t>Емкость подземная дренажная V=8м3 (ЕПП) - УПОУ</t>
  </si>
  <si>
    <t>КТП ЭО №1</t>
  </si>
  <si>
    <t>КТП ЭО №2</t>
  </si>
  <si>
    <t>КПП (позиция на генплане №1.1)</t>
  </si>
  <si>
    <t>Прожекторная мачта ВГН-25 (ПМ2-ПМ4)</t>
  </si>
  <si>
    <t>Прожекторная мачта ВГН-25 (ПМ1)</t>
  </si>
  <si>
    <t>Емкость сбора производственных сточных вод</t>
  </si>
  <si>
    <t>Резервуар противопожарного запаса воды V=55,0 м3</t>
  </si>
  <si>
    <t>Блок-бокса хранения инструмента (позиция на генплане №1.10)</t>
  </si>
  <si>
    <t>Блок-бокс хранения пожинвентаря (позиция на генплане №1.9)</t>
  </si>
  <si>
    <t>Шкаф автоматизации</t>
  </si>
  <si>
    <t>Газорегуляторный пункт шкафной (ГРПШ)</t>
  </si>
  <si>
    <t>Система регулирования подачи ингибитора (СРПИ-03), поз.2.1</t>
  </si>
  <si>
    <t>Система регулирования подачи ингибитора (СРПИ-04), поз.2.2</t>
  </si>
  <si>
    <t>Насосная станция утилизации пластовой воды (поз. 87 по ГП)</t>
  </si>
  <si>
    <t>Блок-бокс КТП и ЩСУ №5 (поз. 250)</t>
  </si>
  <si>
    <t>Сооружения очистные производственно-дождевых стоков (поз. 64)</t>
  </si>
  <si>
    <t>Станция насосная 1 подъема (поз. 1)</t>
  </si>
  <si>
    <t>Блок вспомогательный (поз. 2)</t>
  </si>
  <si>
    <t>Комплекс водоочистной (поз. 6)</t>
  </si>
  <si>
    <t>Станция насосная противопожарного водоснабжения (поз. 9)</t>
  </si>
  <si>
    <t>Камера задвижек (поз. 10)</t>
  </si>
  <si>
    <t>Блок КТП 2х1000 кВа (поз. 19)</t>
  </si>
  <si>
    <t>Блочно-комплектная электростанции (БКЭС)</t>
  </si>
  <si>
    <t>Дизельая электростанция (ДЭС)</t>
  </si>
  <si>
    <t>Укрытие мобильное для траншейных карт</t>
  </si>
  <si>
    <t>Автовесы (позиция на генплане №1.6)</t>
  </si>
  <si>
    <t>Индикатор уровня</t>
  </si>
  <si>
    <t>00ЦБ-000480</t>
  </si>
  <si>
    <t>Грунтовка фенольная ФЛ-03К ГОСТ 9109-81 красно-коричневый</t>
  </si>
  <si>
    <t>Мастика герметизирующая МГКП</t>
  </si>
  <si>
    <t>Эмаль черная МЛ-165ПМ ГОСТ 12034-2020</t>
  </si>
  <si>
    <t>Грунтовка фосфатирующая ВЛ-02 ГОСТ 12707-77 цвет серый</t>
  </si>
  <si>
    <t>Эмаль ЭП-140 серый</t>
  </si>
  <si>
    <t>Грунт- ЭП-001 серый</t>
  </si>
  <si>
    <t>ЭМАЛЬ КО-814 серебристо-серый, матовый</t>
  </si>
  <si>
    <t>Грунтовка ЦИНЭП (для трубопроводов без изоляции) серый</t>
  </si>
  <si>
    <t>Эмаль Изолэп-mio (для трубопроводов без изоляции) RAL 7004 (Серый)</t>
  </si>
  <si>
    <t>Эмаль ПОЛИТОН-УР (УФ) (для трубопроводов без изоляции) RAL 7004 (серый)</t>
  </si>
  <si>
    <t>Антикоррозийное покрытие Барьер жест.банка 2,2 кг</t>
  </si>
  <si>
    <t>Краска для разметки /30 кг/ серая</t>
  </si>
  <si>
    <t>00ЦБ-000482</t>
  </si>
  <si>
    <t>Болт М30х110-5.6-А6 ГОСТ Р ИСО 4014-2013</t>
  </si>
  <si>
    <t>Гайка М30 ГОСТ ISO 4032-2014</t>
  </si>
  <si>
    <t>Мачта прожекторная ВГН-16 02-3647-Р455-С027-ЭС.ОЛ4</t>
  </si>
  <si>
    <t>Мачта МГФ-16-I-СП-2,1х1,4-МО-4-ОП2(09Г2С,Г\Ц)</t>
  </si>
  <si>
    <t>Опора освещения ОГКС-10,5 02-3647-Р455-С027-ЭС.ОЛ3</t>
  </si>
  <si>
    <t>Опора ОГКСкл-10,5(100/225-4) фл.К400-мц 4х32-300</t>
  </si>
  <si>
    <t>Шайба 12 ГОСТ 11371-78</t>
  </si>
  <si>
    <t>Шайба 30 ГОСТ 11371-78</t>
  </si>
  <si>
    <t>00ЦБ-000483</t>
  </si>
  <si>
    <t>Маркировка для кабеля квадрат 55/55 CIC55554SQW DKC</t>
  </si>
  <si>
    <t>Маркировка для кабеля круг D 55 CIC55554CIW DKC</t>
  </si>
  <si>
    <t>Маркировка для кабеля треугольник 58/55 CIC58554TRW DKC</t>
  </si>
  <si>
    <t>00ЦБ-000485</t>
  </si>
  <si>
    <t>Грунт-эмаль СБЭ-111 "Унипол" марка АМ RAL - 7004 ТУ 2313-001-92638584-2011</t>
  </si>
  <si>
    <t>Эмаль СБЭ-111 "УНИПОЛ" марка AM (RAL 7004)</t>
  </si>
  <si>
    <t>00ЦБ-000487</t>
  </si>
  <si>
    <t>Профлист С21-1000-0,7 RAL 9016 в комплекте с крепежным элементом</t>
  </si>
  <si>
    <t>00ЦБ-000484</t>
  </si>
  <si>
    <t>Грунт-эмаль "Олиспринт-ФА" марка Б белая Pantone White</t>
  </si>
  <si>
    <t>Грунт-эмаль "Олиспринт-ФА" марка Б белая</t>
  </si>
  <si>
    <t>Грунт-эмаль "Олиспринт-ФА" марка Б красная Pantone 186С</t>
  </si>
  <si>
    <t>Грунт-эмаль "Олиспринт-ФА" марка Б красная</t>
  </si>
  <si>
    <t>Опора 114-КХ-170-Ст20 ОСТ 36-146-88</t>
  </si>
  <si>
    <t>00ЦБ-000490</t>
  </si>
  <si>
    <t>Стойка кабельная горячеоцинкованная (ГЦ) Н=600мм ширина 60 мм, глубина 26 мм, толщина металла 2,5 мм</t>
  </si>
  <si>
    <t>00ЦБ-000489</t>
  </si>
  <si>
    <t>Отвод 90-1,5DN - 168х16(168х14)-250-Сталь 20А ТУ 14-1-5598-2011</t>
  </si>
  <si>
    <t>Отвод 90-1,5DN - 219х20(219х18)-250-Сталь 20А ТУ 14-1-5598-2011</t>
  </si>
  <si>
    <t>Отвод 90-1,5DN - 273х24(273х22)-250-Сталь 20А ТУ 14-1-5598-2011</t>
  </si>
  <si>
    <t>Переход ПШ К-219х20(219х18)-168х16(168х14)-250-Сталь 20А ТУ 14-1-5598-2011</t>
  </si>
  <si>
    <t>Переход ПШ К 273х24(273х22)-168х16(168х14)-250-Сталь 20А ТУ 14-1-5598-2011</t>
  </si>
  <si>
    <t>Тройник ТШС 219х20(218х18)-168х16(168х14)-250-Сталь 20А ТУ 14-1-5598-2011</t>
  </si>
  <si>
    <t>Тройник ТШС 273х24(273х22)-168х16(168х14)-250-Сталь 20А ТУ 14-1-5598-2011</t>
  </si>
  <si>
    <t>00ЦБ-000492</t>
  </si>
  <si>
    <t>00ЦБ-000488</t>
  </si>
  <si>
    <t>Соединитель стоек ССх6-св УХЛ1, горячее цинкование, S6,0</t>
  </si>
  <si>
    <t>Крышка к тройниковому лотку замковому КЛТЗ 400 УХЛ1, горячее цинкование S1,5</t>
  </si>
  <si>
    <t>Крышка к тройниковому лотку замковому КЛТЗ 400 (Rп300) УХЛ1, радиус поворота трассы 300 мм, горячее цинкование , S1,5</t>
  </si>
  <si>
    <t>Крышка к угловому лотку замковому КЛУЗ 400-90 УХЛ1 поворот на 90, горячее цинкование, S1,5</t>
  </si>
  <si>
    <t>Крышка к угловому лотку замковому КЛУЗ 400-90 (Rп300) УХЛ1 поворот на 90, радиус поворота трассы 300 мм, горячее цинкование, S1,5</t>
  </si>
  <si>
    <t>Лоток тройниковый замковый глухой ОТЗГ 400х80 УХЛ1, горячее цинкование S1,5</t>
  </si>
  <si>
    <t>Стойка сдвоенная ССД 1200 УХЛ1, горячее цинкование, S2,5</t>
  </si>
  <si>
    <t>Стойка сдвоенная ССД 400 УХЛ1, горячее цинкование, S2,5</t>
  </si>
  <si>
    <t>Стойка сдвоенная ССД 720 УХЛ1, горячее цинкование, S2,5</t>
  </si>
  <si>
    <t>Стойка сдвоенная ССД 920 УХЛ1, горячее цинкование, S2,5</t>
  </si>
  <si>
    <t>Стойка сдвоенная ССД 1320 УХЛ1, горячее цинкование, S2,5</t>
  </si>
  <si>
    <t>Стойка сдвоенная ССД 1500 УХЛ1, горячее цинкование, S2,5</t>
  </si>
  <si>
    <t>Стойка сдвоенная ССД 2000 УХЛ1, горячее цинкование, S2,5</t>
  </si>
  <si>
    <t>Лоток тройниковый замковый перфорированный ОТЗ 400х80 (Rп300) УХЛ1, радиус поворота трассы 300 мм, горячее цинкование, S1,5</t>
  </si>
  <si>
    <t>Лоток угловой перфорированный КГЗ 400х80-90 (Rп300) УХЛ1 поворот на 90, радиус поворота трассы 300 мм, горячее цинкование, S1,5</t>
  </si>
  <si>
    <t>Лоток угловой замковый перфорированный КГЗ 400х80-90 УХЛ1 поворот на 90, горячее цинкование S1,5</t>
  </si>
  <si>
    <t>00ЦБ-000491</t>
  </si>
  <si>
    <t>Арматура 12 А240с ГОСТ 34028-2016</t>
  </si>
  <si>
    <t>Двутавр 30Ш2 ГОСТ Р 57837-2017 С345-6 ГОСТ 27772-2021</t>
  </si>
  <si>
    <t>Балки двутавровые низколегир. 30 Ш2 дл 12000 ГОСТ35087/Р57837 (АСЧМ 20-93) С 355</t>
  </si>
  <si>
    <t>Круг 18-В-II ГОСТ 2590-2006 Ст3сп ГОСТ 535-2005 оцинкованный</t>
  </si>
  <si>
    <t>Круг 20-В1 ГОСТ 2590-2006 345-3 ГОСТ 27772-2021</t>
  </si>
  <si>
    <t>Сталь сорт.констр круг г/к о/т 09Г2С 20</t>
  </si>
  <si>
    <t>Круг 20-В1 ГОСТ 2590-2006 345-9-1 ГОСТ 19281-2014</t>
  </si>
  <si>
    <t>Круг 32-В1 ГОСТ 2590-2006 345-9-1 ГОСТ 19281-2014</t>
  </si>
  <si>
    <t>Сталь сорт.констр круг г/к о/т 30ХГСА 32</t>
  </si>
  <si>
    <t>Лист 10 ГОСТ 19903-2015 С255-4 ГОСТ 27772-2021</t>
  </si>
  <si>
    <t>Лист 10 ГОСТ 19903-2015 С345-6 ГОСТ 27772-2021</t>
  </si>
  <si>
    <t>Лист г/к ГОСТ 19281-2014 09Г2С-15 10х1500х3000</t>
  </si>
  <si>
    <t>Лист 20 ГОСТ 19903-2015 С345-6 ГОСТ 27772-2021</t>
  </si>
  <si>
    <t>Лист 4 ГОСТ 19903-2015 С255-4 ГОСТ 27772-2021</t>
  </si>
  <si>
    <t>Лист 6 ГОСТ 19903-2015 С345-6 ГОСТ 27772-2021</t>
  </si>
  <si>
    <t>Лист НЛГ 6 ГОСТ 19281</t>
  </si>
  <si>
    <t>Лист 6 ГОСТ 19904-90 С255 ГОСТ 27772-2021</t>
  </si>
  <si>
    <t>Лист 8 ГОСТ 19903-2015 С255-4 ГОСТ 27772-2021</t>
  </si>
  <si>
    <t>Лист НЛГ 8 ГОСТ 19281</t>
  </si>
  <si>
    <t>Лист 8 ГОСТ 19903-2015 С345-6 ГОСТ 27772-2021</t>
  </si>
  <si>
    <t>Лист ПВ 406 ТУ 36.26.11-5-89 С255-4 ГОСТ 27772-2021</t>
  </si>
  <si>
    <t>ПРОСЕЧНО-ВЫТЯЖНОЙ ЛИСТ ПВЛ-406</t>
  </si>
  <si>
    <t>Лист ПВ 506 ТУ 36.26.11-5-89 С255-4 ГОСТ 27772-2021</t>
  </si>
  <si>
    <t>ПРОСЕЧНО-ВЫТЯЖНОЙ ЛИСТ ПВЛ-506</t>
  </si>
  <si>
    <t>Полоса 4х40 ГОСТ 103-2006 Ст3 ГОСТ 380-2005</t>
  </si>
  <si>
    <t>Уголок 45х45х5 ГОСТ 8509-93 С255 ГОСТ 27772-2021</t>
  </si>
  <si>
    <t>Уголок 50х50х3 ГОСТ 8509-93 С255 ГОСТ 27772-2021</t>
  </si>
  <si>
    <t>Уголок 50х50х5 Ст3пс5 ГОСТ 8509</t>
  </si>
  <si>
    <t>Уголок 50х50х5 ГОСТ 8509-93 С255-4 ГОСТ 27772-2021</t>
  </si>
  <si>
    <t>Уголок 50х50х5 ГОСТ 8509-93 С345-5 ГОСТ 27772-2021</t>
  </si>
  <si>
    <t>Уголок НЛГ 50х50х5 ст 09г2С-15</t>
  </si>
  <si>
    <t>Уголок 50х50х5 ГОСТ 8509-93 С345-6 ГОСТ 27772-2021</t>
  </si>
  <si>
    <t>Уголок 60х60х4 ГОСТ 8509-93 С245 ГОСТ 27772-2021</t>
  </si>
  <si>
    <t>Уголок НЛГ 63 63 5 ст.09г2с-15</t>
  </si>
  <si>
    <t>Уголок 75х75х5 ГОСТ 8509-93 С255 ГОСТ 27772-2021</t>
  </si>
  <si>
    <t>Уголок 75х75х5 ГОСТ 8509-93 С345-6 ГОСТ 27772-2021</t>
  </si>
  <si>
    <t>Уголок НЛГ 75 75 5 ст 09г2с-15</t>
  </si>
  <si>
    <t>Уголок 75х75х6 ГОСТ 8509-93 С255-4 ГОСТ 27772-2021</t>
  </si>
  <si>
    <t>Уголок 75х75х6 ГОСТ 8509-93 С345-6 ГОСТ 27772-2021</t>
  </si>
  <si>
    <t>Швеллер 12У ГОСТ 8240-97 С345-6 ГОСТ 27772-2021</t>
  </si>
  <si>
    <t>Швеллер НЛГ 12 У ст. 09г2с-15</t>
  </si>
  <si>
    <t>Швеллер 140х60х5 ГОСТ 8278-83 С255 ГОСТ 27772-2021</t>
  </si>
  <si>
    <t>Профиль гнутый швеллер 140х60х5 дл 12000 ГОСТ11474-76</t>
  </si>
  <si>
    <t>Швеллер 160х50х4 ГОСТ 8278-83 С255 ГОСТ 27772-2021</t>
  </si>
  <si>
    <t>Профиль гнутый швеллер 160х50х4 дл 12000</t>
  </si>
  <si>
    <t>Швеллер 160х60х4 ГОСТ 8278-83 С255 ГОСТ 27772-2021</t>
  </si>
  <si>
    <t>Швеллер 16У ГОСТ 8240-97 С255-4 ГОСТ 27772-2021</t>
  </si>
  <si>
    <t>Швеллер 16У ГОСТ 8240-97 С345-6 ГОСТ 27772-2021</t>
  </si>
  <si>
    <t>Швеллер НЛГ 16 У ст. 09г2с-15</t>
  </si>
  <si>
    <t>Швеллер 20У ГОСТ 8240-97 С345-6 ГОСТ 27772-2021</t>
  </si>
  <si>
    <t>Швеллер НЛГ 20 У ст. 09г2с-15</t>
  </si>
  <si>
    <t>Швеллер 70х70х4 ГОСТ 8278-83 С255 ГОСТ 27772-2021</t>
  </si>
  <si>
    <t>Швеллер гнутый низколегир 80х60х4, длина 12 м</t>
  </si>
  <si>
    <t>00ЦБ-000481</t>
  </si>
  <si>
    <t>Болт М12х50 5.8</t>
  </si>
  <si>
    <t>Гайка М12</t>
  </si>
  <si>
    <t>Шайба плоская 12</t>
  </si>
  <si>
    <t>Шайба гроверная 12</t>
  </si>
  <si>
    <t>Болт М8х30 5.8</t>
  </si>
  <si>
    <t>Гайка М8</t>
  </si>
  <si>
    <t>Шайба плоская 8</t>
  </si>
  <si>
    <t>Шайба гроверная 8</t>
  </si>
  <si>
    <t>Болт М6х30 5.8</t>
  </si>
  <si>
    <t>Шайба плоская 6мм</t>
  </si>
  <si>
    <t>Шайба гроверная 6</t>
  </si>
  <si>
    <t>Винт М5х40</t>
  </si>
  <si>
    <t>Гайка М5</t>
  </si>
  <si>
    <t>Шайба плоская 5мм</t>
  </si>
  <si>
    <t>Шайба гроверная 5</t>
  </si>
  <si>
    <t>Винт М4х40</t>
  </si>
  <si>
    <t>Гайка М4</t>
  </si>
  <si>
    <t>Шайба плоская 4</t>
  </si>
  <si>
    <t>Шайба гроверная 4</t>
  </si>
  <si>
    <t>Провод ПуГВ 1х6 кв.мм. желто-зеленый</t>
  </si>
  <si>
    <t>Наконечник НКИ 6х6</t>
  </si>
  <si>
    <t>Планка ПЛС 50х30</t>
  </si>
  <si>
    <t>Наконечник НКИ 6х10</t>
  </si>
  <si>
    <t>Болт М10х30 5.8</t>
  </si>
  <si>
    <t>Гайка М10</t>
  </si>
  <si>
    <t>Шайба плоская 10</t>
  </si>
  <si>
    <t>Шайба гроверная 10</t>
  </si>
  <si>
    <t>00ЦБ-000486</t>
  </si>
  <si>
    <t>Труба 168х14 ГОСТ 8732-78 К52-В20 ГОСТ 8731-74 термообработанная внутр. антикор. 2х слойн. порошк. покр. ПЭП 7150. ТУ 7304-005-128760-12</t>
  </si>
  <si>
    <t>Труба 219х8 ГОСТ 8732-78 К52-В20 ГОСТ 8731-74 термообработанная внутр. антикор. 2х слойн. порошк. покр. ПЭП 7150. ТУ 7304-005-128760-12</t>
  </si>
  <si>
    <t>Труба 273х22 ГОСТ 8732-78 К52-В20 ГОСТ 8731-74 термообработанная внутр. антикор. 2х слойн. порошк. покр. ПЭП 7150. ТУ 7304-005-128760-12</t>
  </si>
  <si>
    <t>00ЦБ-000494</t>
  </si>
  <si>
    <t>Задвижка запорная с электроприводом DN 250 PN 40</t>
  </si>
  <si>
    <t>Задвижка 30лс915нж DN 250 PN 40 исп. E тип В САЗ/Электропривод ЭП4В-В-630-90-Э11-3-11111 (взрывозащита 1ExdbIIBT4Gb, питание 380 В, управление 24 В DC</t>
  </si>
  <si>
    <t>00ЦБ-000495</t>
  </si>
  <si>
    <t>Щиток защиты от импульсных перенапряжений ЩЗИП-91.6ЯУО-9601-3474/8-IP44-У ХЛ3 о.л. 3688.001.Р.0/0.0007.КЭ.000.0923.00 0-ЭС.ОЛ1</t>
  </si>
  <si>
    <t>Щиток защиты от импульсных перенапряжений 3688.001.Р.0/0.0007.КЭ.000.0923.000-ЭС.ОЛ2 ТУ 3434-001-79740390-2007</t>
  </si>
  <si>
    <t>Щиток защиты от импульсных перенапряжений ЩЗИП-Н1-М318/12-20-IP54-УХЛ1 о.л. 3688.001.Р.0/0.0007.КЭ.000.0923.00 0-ЭС.ОЛ2</t>
  </si>
  <si>
    <t>Щиток защиты от импульсных перенапряжений 3688.001.Р.0/0.0007.УКПГ.000.0923.029.3-ЭС.ОЛ1, ТУ 3434-001-79740390-2007</t>
  </si>
  <si>
    <t>Щиток защиты от импульсных перенапряжений ЩЗИП-ЯУО-3474/11-IP44-УХЛ3 о.л. 3688.001.Р.0/0.0007.УКПГ.000.0923. 029.3-ЭС.ОЛ1</t>
  </si>
  <si>
    <t>Щиток защиты от импульсных перенапряжений 3688.001.Р.0/0.0007.УКПГ.000.0923.029.3-ЭС.ОЛ2, ТУ 3434-001-79740390-2007</t>
  </si>
  <si>
    <t>Щиток защиты от импульсных перенапряжений ЩЗИП-ЯУО-3474/17-IP44-УХЛ3 о.л. 3688.001.Р.0/0.0007.УКПГ.000.0923. 029.3-ЭС.ОЛ2</t>
  </si>
  <si>
    <t>Щиток защиты от импульсных перенапряжений 3688.001.Р.0/0.0007.УКПГ.000.0923.029.3-ЭС.ОЛ3, ТУ 3434-001-79740390-2007</t>
  </si>
  <si>
    <t>Щиток защиты от импульсных перенапряжений ЩЗИП-ЯУО-3474/11-IP44-УХЛ3 о.л. 3688.001.Р.0/0.0007.УКПГ.000.0923. 029.3-ЭС.ОЛ3</t>
  </si>
  <si>
    <t>Щиток защиты от импульсных перенапряжений 3688.001.Р.0/0.0007.УКПГ.000.0923.029.3-ЭС.ОЛ5, ТУ 3434-001-79740390-2007</t>
  </si>
  <si>
    <t>Щиток защиты от импульсных перенапряжений ЩЗИП-М318/2-20-IP54-УХЛ1 о.л. 3688.001.Р.0/0.0007.УКПГ.000.0923. 029.3-ЭС.ОЛ5</t>
  </si>
  <si>
    <t>00ЦБ-000497</t>
  </si>
  <si>
    <t>Труба профильная 100х100х5500</t>
  </si>
  <si>
    <t>Трубы электросварные квадрат 100х5 6м ГОСТ дл. 6000 ГОСТ30245-2003</t>
  </si>
  <si>
    <t>Труба профильная 40х40х2500</t>
  </si>
  <si>
    <t>Трубы электросварные квадрат 40х2.5 ГОСТ дл. 6000 ГОСТ13663-86, ГОСТВ8639-82</t>
  </si>
  <si>
    <t>Саморезы по металлу 35 мм</t>
  </si>
  <si>
    <t>00ЦБ-000496</t>
  </si>
  <si>
    <t>Датчик интеллектуальный дифференциального давления Опросный лист 50236110-ПИР/РНД-5-25-112- АОВ.ОЛ1</t>
  </si>
  <si>
    <t>Преобразователь давления измерительный (4...20 мА+HART) ПД200-ДД0,0063-155-0,25-2-Н-ЕХ</t>
  </si>
  <si>
    <t>00ЦБ-000498</t>
  </si>
  <si>
    <t>Вентилятор канальный WNK 100/1 с шумоглушителем, клапаном и электроприводом 3688.001.Р.0/0.0007.УКПГ.000.4002.045-ОВ.Б310</t>
  </si>
  <si>
    <t>Вентилятор канальный WNK 100/1 с шумоглушителем, клапаном и электроприводом 3688.001.Р.0/0.0007.УКПГ.000.4002.045-ОВ.Б311</t>
  </si>
  <si>
    <t>Вентилятор канальный WNK 100/1 с шумоглушителем, клапаном и электроприводом 3688.001.Р.0/0.0007.УКПГ.000.4002.045-ОВ.Б312</t>
  </si>
  <si>
    <t>Вентилятор канальный WNK 100/1 с шумоглушителем, клапаном и электроприводом 3688.001.Р.0/0.0007.УКПГ.000.4002.045-ОВ.Б314</t>
  </si>
  <si>
    <t>Вентилятор канальный WNK 160/1 с шумоглушителем, клапаном и электроприводом 3688.001.Р.0/0.0007.УКПГ.000.4002.045-ОВ.Б39</t>
  </si>
  <si>
    <t>Вентилятор канальный WNK 250/1 с шумоглушителем, клапаном и электроприводом 3688.001.Р.0/0.0007.УКПГ.000.4002.045-ОВ.Б38</t>
  </si>
  <si>
    <t>Вентилятор канальный WNP 50-25/22R.2D с шумоглушителем, клапаном и электроприводом 3688.001.Р.0/0.0007.УКПГ.000.4002.045-ОВ.Б37¶</t>
  </si>
  <si>
    <t>Вентилятор радиальный KLR-DU-600-50H-5,5х15-HF-L0-У2 комплектация по обосновывающему документу 3688.001.Р.0/0.0007.УКПГ.000.4002.045-ОВ.Б316</t>
  </si>
  <si>
    <t>Клапан воздушный ГЕРМИК-ДУ-3-700х400-2хФ-MV24-СН+0-РОН130-МРП-0 ТУ 4863-162-40149153-2012¶</t>
  </si>
  <si>
    <t>Клапан противопожарный OKL-2-60-150х150-O-S220-X ТУ 28.25.12-554-99713521-2021</t>
  </si>
  <si>
    <t>Клапан противопожарный OKL-2-60-250х200-O-S220-X ТУ 28.25.12-554-99713521-2021</t>
  </si>
  <si>
    <t>Клапан противопожарный OKL-2-60-300х250-O-S220-X ТУ 28.25.12-554-99713521-2021</t>
  </si>
  <si>
    <t>Клапан противопожарный OKL-2-60-400х250-O-S220-X ТУ 28.25.12-554-99713521-2021</t>
  </si>
  <si>
    <t>Клапан противопожарный OKL-2-60-500х250-O-S220-X ТУ 28.25.12-554-99713521-2021</t>
  </si>
  <si>
    <t>Клапан противопожарный OKL-2-60-600х350-O-S220-X ТУ 28.25.12-554-99713521-2021</t>
  </si>
  <si>
    <t>Клапан противопожарный OKL-2-60-700х300-Z-S24-X ТУ 28.25.12-554-99713521-2021</t>
  </si>
  <si>
    <t>Клапан противопожарный OKL-2-60-700х400-О-S220-X ТУ 28.25.12-554-99713521-2021</t>
  </si>
  <si>
    <t>Клапан противопожарный OKL-2-60-800х400-О-S220-X ТУ 28.25.12-554-99713521-2021</t>
  </si>
  <si>
    <t>Клапан противопожарный OKL-2-60-900х400-О-S220-X ТУ 28.25.12-554-99713521-2021</t>
  </si>
  <si>
    <t>Сплит-система настенного типа Kentatsu, холодопроизводительностью 5,28кВт в составе</t>
  </si>
  <si>
    <t>Сплит-система настенного типа Kentatsu, холодопроизводительностью 7,03кВт в составе</t>
  </si>
  <si>
    <t>Установка вытяжная UTR 80-50 V1.35-2.2х30.R.REZ 3688.001.Р.0/0.0007.УКПГ.000.4002.045-ОВ.БЗ5</t>
  </si>
  <si>
    <t>Установка приточная ANR6L/K1U/P1/E1.60/Z1/A1.2.P40.R-4[30/H05/Z2+L/2K1U/2P1/2E1.60/2Z1/2A1.2.P40.R-4[30/2H05/2Z2/2P2 3688.001.Р.0/0.0007.УКПГ.000.4002</t>
  </si>
  <si>
    <t>Установка приточная UTR 40-20 V1.22-0.37х30.R.REZ 3688.001.Р.0/0.0007.УКПГ.000.4002.045-ОВ.Б36</t>
  </si>
  <si>
    <t>Установка приточная UTR 50-30 V1.25-0.55х30.R.REZ 3688.001.Р.0/0.0007.УКПГ.000.4002.045-ОВ.ОЛ4</t>
  </si>
  <si>
    <t>Установка приточная UTR 50-30 V1.28-1.1х30.R 3688.001.Р.0/0.0007.УКПГ.000.4002.045-ОВ.ОЛ3</t>
  </si>
  <si>
    <t>00ЦБ-000502</t>
  </si>
  <si>
    <t>Воздуховод гибкий Aluduct ф127</t>
  </si>
  <si>
    <t>Воздуховод гибкий Aluduct ф203</t>
  </si>
  <si>
    <t>Воздуховод круглый из оцинкованной стали 0,7мм ф500 сталь класс В</t>
  </si>
  <si>
    <t>Воздуховод прямоугольный из оцинкованной стали 0,5мм 100х100мм сталь класс А</t>
  </si>
  <si>
    <t>Воздуховод прямоугольный из оцинкованной стали 0,5мм 150х100мм сталь класс А</t>
  </si>
  <si>
    <t>Воздуховод прямоугольный из оцинкованной стали 0,5мм 150х150мм класс А</t>
  </si>
  <si>
    <t>Воздуховод прямоугольный из оцинкованной стали 0,5мм 200х150 сталь класс А¶</t>
  </si>
  <si>
    <t>Воздуховод прямоугольный из оцинкованной стали 0,7мм 200х200 сталь класс А</t>
  </si>
  <si>
    <t>Воздуховод прямоугольный из оцинкованной стали 0,7мм 250х200 сталь класс А</t>
  </si>
  <si>
    <t>Воздуховод прямоугольный из оцинкованной стали 0,7мм 300х250 сталь класс А</t>
  </si>
  <si>
    <t>Воздуховод прямоугольный из оцинкованной стали 0,7мм 300х300 сталь класс А</t>
  </si>
  <si>
    <t>Воздуховод прямоугольный из оцинкованной стали 0,7мм 350х250 сталь класс А</t>
  </si>
  <si>
    <t>Воздуховод прямоугольный из оцинкованной стали 0,7мм 400х250 сталь класс А</t>
  </si>
  <si>
    <t>Воздуховод прямоугольный из оцинкованной стали 0,7мм 450х400 сталь класс А</t>
  </si>
  <si>
    <t>Воздуховод прямоугольный из оцинкованной стали 0,7мм 500х250 сталь класс А</t>
  </si>
  <si>
    <t>Воздуховод прямоугольный из оцинкованной стали 0,7мм 500х300 сталь класс А</t>
  </si>
  <si>
    <t>Воздуховод прямоугольный из оцинкованной стали 0,7мм 600х350 сталь класс А</t>
  </si>
  <si>
    <t>Воздуховод прямоугольный из оцинкованной стали 0,7мм 700х400 класс стали А</t>
  </si>
  <si>
    <t>Воздуховод прямоугольный из оцинкованной стали 1,0мм 150х150 сталь класс В</t>
  </si>
  <si>
    <t>Воздуховод прямоугольный из оцинкованной стали 1,0мм 300х250мм сталь класс В</t>
  </si>
  <si>
    <t>Воздуховод прямоугольный из оцинкованной стали 1,0мм 500х250 сталь класс В</t>
  </si>
  <si>
    <t>Воздуховод прямоугольный из оцинкованной стали 1,0мм 600х350мм сталь класс В</t>
  </si>
  <si>
    <t>Воздуховод прямоугольный из оцинкованной стали 1,0мм 700х400мм сталь класс В</t>
  </si>
  <si>
    <t>Воздуховод прямоугольный из оцинкованной стали 1,0мм 900х400мм сталь класс В</t>
  </si>
  <si>
    <t>Воздуховод прямоугольный из оцинкованной стали 1,2мм 300х200 класс В</t>
  </si>
  <si>
    <t>Воздуховод прямоугольный из оцинкованной стали 1,2мм 600х600 класс В</t>
  </si>
  <si>
    <t>Воздуховод прямоугольный из оцинкованной стали 1,2мм 700х300 класс В</t>
  </si>
  <si>
    <t>Воздуховод прямоугольный из оцинкованной стали А 0,7мм 800х400</t>
  </si>
  <si>
    <t>Воздуховод прямоугольный из оцинкованной стали В 1,0мм 800х400</t>
  </si>
  <si>
    <t>Воздуховод прямоугольный из оцинкованной стали класса А 0,7мм 900х400</t>
  </si>
  <si>
    <t>Врезка ф100 на пластине 120х120мм</t>
  </si>
  <si>
    <t>Врезка ф125 на пластине 150х150мм</t>
  </si>
  <si>
    <t>Врезка ф200 на пластине 220х220мм</t>
  </si>
  <si>
    <t>Врезка ф250 на пластине 270х270мм</t>
  </si>
  <si>
    <t>Вставка карманная фильтрующая WFR 50-25 EU7</t>
  </si>
  <si>
    <t>Вставка карманная фильтрующая WFR 90-50 EU7</t>
  </si>
  <si>
    <t>Диффузор круглый ф125 ДПУ-М</t>
  </si>
  <si>
    <t>Дроссель-клапан прямоугольный 100х150</t>
  </si>
  <si>
    <t>Дроссель-клапан прямоугольный 150х100</t>
  </si>
  <si>
    <t>Дроссель-клапан прямоугольный 400х250</t>
  </si>
  <si>
    <t>Дроссель-клапан прямоугольный 500х250</t>
  </si>
  <si>
    <t>Дроссель-клапан прямоугольный 600х350</t>
  </si>
  <si>
    <t>Дроссель-клапан прямоугольный 700х400</t>
  </si>
  <si>
    <t>Кронштейн для воздуховодов L-образный BHLK М8</t>
  </si>
  <si>
    <t>Насадок ф315 НВК 00.00-01 Серия 3.904.2-26</t>
  </si>
  <si>
    <t>Отвод 45гр. 400х800 прямоугольный из оцинкованной стали 1,0мм</t>
  </si>
  <si>
    <t>Отвод 90гр. 100х100 прямоугольный из оцинкованной стали 0,5мм</t>
  </si>
  <si>
    <t>Отвод 90гр. 150х100 прямоугольный из оцинкованной стали 0,5мм</t>
  </si>
  <si>
    <t>Отвод 90гр. 150х150 прямоугольный из оцинкованной стали 0,5мм</t>
  </si>
  <si>
    <t>Отвод 90гр. 150х150 прямоугольный из оцинкованной стали 1,0мм</t>
  </si>
  <si>
    <t>Отвод 90гр. 200х150 прямоугольный из оцинкованной стали 0,5мм</t>
  </si>
  <si>
    <t>Отвод 90гр. 200х250 прямоугольный из оцинкованной стали 0,5мм</t>
  </si>
  <si>
    <t>Отвод 90гр. 250х200 прямоугольный из оцинкованной стали 0,7мм</t>
  </si>
  <si>
    <t>Отвод 90гр. 250х300 прямоугольный из оцинкованной стали 1,0мм</t>
  </si>
  <si>
    <t>Отвод 90гр. 250х500 прямоугольный из оцинкованной стали 0,7мм</t>
  </si>
  <si>
    <t>Отвод 90гр. 300х250 прямоугольный из оцинкованной стали 0,7мм</t>
  </si>
  <si>
    <t>Отвод 90гр. 300х250 прямоугольный из оцинкованной стали 1,0мм</t>
  </si>
  <si>
    <t>Отвод 90гр. 340х540 прямоугольный из оцинкованной стали 0,7мм</t>
  </si>
  <si>
    <t>Отвод 90гр. 350х600 прямоугольный из оцинкованной стали 0,7мм</t>
  </si>
  <si>
    <t>Отвод 90гр. 400х700 прямоугольный из оцинкованной стали 0,7мм</t>
  </si>
  <si>
    <t>Отвод 90гр. 400х800-600х800 прямоугольный из оцинкованной стали 1,0мм</t>
  </si>
  <si>
    <t>Отвод 90гр. 400х900 прямоугольный из оцинкованной стали 0,7мм</t>
  </si>
  <si>
    <t>Отвод 90гр. 500х250 прямоугольный из оцинкованной стали 0,7мм</t>
  </si>
  <si>
    <t>Отвод 90гр. 500х250 прямоугольный из оцинкованной стали 1,0мм</t>
  </si>
  <si>
    <t>Отвод 90гр. 600х350 прямоугольный из оцинкованной стали 0,7мм</t>
  </si>
  <si>
    <t>Отвод 90гр. 800х400 прямоугольный из оцинкованной стали 1,0мм</t>
  </si>
  <si>
    <t>Отвод 90гр. 900х400 прямоугольный из оцинкованной стали 1,0мм</t>
  </si>
  <si>
    <t>Переход 1040х540/900х400 L=300мм из оцинкованной стали 0,7мм</t>
  </si>
  <si>
    <t>Переход 150х150/100х100 L=300мм из оцинкованной стали 0,5мм</t>
  </si>
  <si>
    <t>Переход 150х200/150х100 L=300мм из оцинкованной стали 0,5мм</t>
  </si>
  <si>
    <t>Переход 200х150/150х100 L=300мм из оцинкованной стали 0,5мм</t>
  </si>
  <si>
    <t>Переход 250х200/150х100 L=300мм из оцинкованной стали 0,5мм</t>
  </si>
  <si>
    <t>Переход 250х200/200х150 L=300мм из оцинкованной стали 0,5мм</t>
  </si>
  <si>
    <t>Переход 300х250/200х200 L=300мм из оцинкованной стали 0,7мм</t>
  </si>
  <si>
    <t>Переход 350х250/200х250 L=300мм из оцинкованной стали 0,7мм</t>
  </si>
  <si>
    <t>Переход 440х240/300х250 L=300мм из оцинкованной стали 0,7мм</t>
  </si>
  <si>
    <t>Переход 450х400/300х300 L=300мм из оцинкованной стали 0,7мм</t>
  </si>
  <si>
    <t>Переход 500х250/200х150 L=300мм из оцинкованной стали 0,7мм</t>
  </si>
  <si>
    <t>Переход 500х250/350х250 L=300мм из оцинкованной стали 0,7мм</t>
  </si>
  <si>
    <t>Переход 500х300/300х250 L=300мм из оцинкованной стали 0,7мм</t>
  </si>
  <si>
    <t>Переход 540х340/250х200 L=300мм из оцинкованной стали 0,7мм</t>
  </si>
  <si>
    <t>Переход 540х340/500х250 L=300мм из оцинкованной стали 0,7мм</t>
  </si>
  <si>
    <t>Переход 600х350/400х250 L=300мм из оцинкованной стали 1,0мм</t>
  </si>
  <si>
    <t>Переход 600х350/500х300 L=300мм из оцинкованной стали 0,7мм</t>
  </si>
  <si>
    <t>Переход 700х400/450х400 L=300мм из оцинкованной стали 0,7мм</t>
  </si>
  <si>
    <t>Переход 700х400/500х250 L=300мм из оцинкованной стали 1,0мм</t>
  </si>
  <si>
    <t>Переход 840х540/800х400 L=300мм из оцинкованной стали 0,7мм</t>
  </si>
  <si>
    <t>Переход 900х500/900х400 L=300мм из оцинкованной стали 1,0мм</t>
  </si>
  <si>
    <t>Переход ф100/100х100 L=300мм из оцинкованной стали 0,5мм¶</t>
  </si>
  <si>
    <t>Переход ф100/150х150 L=300мм из оцинкованной стали 0,5мм</t>
  </si>
  <si>
    <t>Переход ф160/150х100 L=300мм из оцинкованной стали 0,5мм</t>
  </si>
  <si>
    <t>Переход ф250/150х150 L=300мм из оцинкованной стали 0,5мм</t>
  </si>
  <si>
    <t>Переход ф500/ф315 L=300мм из оцинкованной стали 0,7мм, класс В</t>
  </si>
  <si>
    <t>Переход-К 600х600/ф500 L=300мм из оцинкованной стали 1,2мм, класс В</t>
  </si>
  <si>
    <t>Переход-К 650х350/ф500 L=300мм из оцинкованной стали 0,7мм</t>
  </si>
  <si>
    <t>Переход-Э 700х300/300х200 L=300мм из оцинкованной стали 1,2, класс В</t>
  </si>
  <si>
    <t>Решетка вентиляционная АМР 200х100 регулируемая</t>
  </si>
  <si>
    <t>Решетка вентиляционная АМР 300х100 регулируемая</t>
  </si>
  <si>
    <t>Решетка вентиляционная АМР 600х300 регулируемая</t>
  </si>
  <si>
    <t>Решетка вентиляционная АРН+С 1500х500(h) наружная</t>
  </si>
  <si>
    <t>Секция защитная противовзрывная УЗС-1</t>
  </si>
  <si>
    <t>Секция защитная противовзрывная УЗС-25</t>
  </si>
  <si>
    <t>Секция защитная противовзрывная УЗС-8</t>
  </si>
  <si>
    <t>Тройник воздуховода 100х100 с врезкой 150х100 из оцинкованной стали 0,5мм¶</t>
  </si>
  <si>
    <t>Тройник воздуховода 200х150 с врезкой 150х150 из оцинкованной стали 0,5мм</t>
  </si>
  <si>
    <t>Тройник воздуховода 250х200 с врезкой 150х200 из оцинкованной стали 0,7мм</t>
  </si>
  <si>
    <t>Тройник воздуховода 250х200 с врезкой 250х200 из оцинкованной стали 0,7мм</t>
  </si>
  <si>
    <t>Тройник воздуховода 350х600 с врезкой 800х600 из оцинкованной стали 1,0мм</t>
  </si>
  <si>
    <t>Тройник воздуховода 500х250 с врезкой 500х250 из оцинкованной стали 0,7мм</t>
  </si>
  <si>
    <t>Тройник воздуховода 700х400 с врезкой 900х400 из оцинкованной стали 1,0мм</t>
  </si>
  <si>
    <t>Устройство воздухоприемное РОН 110-500х200-50-Ц</t>
  </si>
  <si>
    <t>Фильтр карманный FKR 50-25</t>
  </si>
  <si>
    <t>Фильтр карманный FKR 90-50</t>
  </si>
  <si>
    <t>00ЦБ-000506</t>
  </si>
  <si>
    <t>Контроллер K15.CPU.LX1</t>
  </si>
  <si>
    <t>Модуль дискретного ввода K15.DI16</t>
  </si>
  <si>
    <t>Модуль дискретного вывода K15.DO16</t>
  </si>
  <si>
    <t>Модуль аналогового ввода K15.AI8</t>
  </si>
  <si>
    <t>Контроллер MCC40-PRC</t>
  </si>
  <si>
    <t>Модуль дискретного ввода MCC 02 16DI</t>
  </si>
  <si>
    <t>Модуль дискретного АО «НПО„Интротест“» шт. 3 вывода и аналогового ввода MCC 06 8AI+8DO</t>
  </si>
  <si>
    <t>00ЦБ-000505</t>
  </si>
  <si>
    <t>Разделитель сред типа РС-21-03 PN35МПа в комплекте с бобышкой длиной 100мм по типу 209 АФ.00.000ТУ</t>
  </si>
  <si>
    <t>Соединение быстроразъемное БРС-80 DN 80, PN 1,6 МПа ТУ 34-23-5854-77</t>
  </si>
  <si>
    <t>Соединение быстроразъемное БРС-80 DN80 PN25МПа</t>
  </si>
  <si>
    <t>00ЦБ-000507</t>
  </si>
  <si>
    <t>Отвод 90-530х8-Ст20 ГОСТ 17375-2001 с заводским двухслойным внутренним покрытием марки ПЭП7150Л Отводы с заводским двухслойным внутренним противокорро</t>
  </si>
  <si>
    <t>Отводы ГОСТ 17375-2001 ст.20 530*10,0</t>
  </si>
  <si>
    <t>Отвод П 90-57х4-09Г2С ГОСТ 17375-2001</t>
  </si>
  <si>
    <t>Отвод 90гр. ГОСТ 17375-2001 ст.09Г2С 57х4,0</t>
  </si>
  <si>
    <t>Переход К-530х8-426х8-Ст20 ГОСТ 17378-2001 с заводским двухслойным внутренним покрытием марки ПЭП7150Л</t>
  </si>
  <si>
    <t>Переход К (Ст.20 ГОСТ 17378-2001) 530*10,0/426*10,0</t>
  </si>
  <si>
    <t>Переход П К-114х6-57х4-09Г2С ГОСТ 17378-2001</t>
  </si>
  <si>
    <t>Переход К (Ст.09Г2С ГОСТ 17378-2001) 114*6,0/57*4,0</t>
  </si>
  <si>
    <t>Тройник 426х8-57х4-Ст20 ГОСТ 17376-2001 с заводским двухслойным внутренним покрытием марки ПЭП7150Л</t>
  </si>
  <si>
    <t>Тройник 426х8*57*4- ст.20 ГОСТ 17376-2001</t>
  </si>
  <si>
    <t>Тройник П 57х4-09Г2С ГОСТ 17376-2001</t>
  </si>
  <si>
    <t>Тройник П 57х4 - 09Г2С ГОСТ 17376-2001</t>
  </si>
  <si>
    <t>00ЦБ-000508</t>
  </si>
  <si>
    <t>Манометр коррозионностойкий виброустойчивый 25,0МПа 06-3549.1/20С1775-Р123А-С046-АТХ.ОЛ3 нерж. сталь 316 М20х1,5 Exd в сборе с 2-х вентильным клапанны</t>
  </si>
  <si>
    <t>Датчик давления ДМ5017ДИ1-Ех-УХЛ1-8-25.0MPa-0,1-IP66-ЖКИ-HART-M20x1,5-Свидет.-Табл.-20sСК045Ni-БКН2-21-КБС</t>
  </si>
  <si>
    <t>Манометр коррозионностойкий виброустойчивый от 0 до 25МПа 06-3549.1/20С1775-Р123А-С046-АТХ.ОЛ2 резьба М20х1,5 IP54</t>
  </si>
  <si>
    <t>Манометр ДМ8008-ВУф Кс исп 2 0-25 МПа кт.1,0d.160 IP65 M20*1,5 РШ SG ВуГл БКН2-10</t>
  </si>
  <si>
    <t>Манометр коррозионностойкий виброустойчивый от 0 до 6МПа 06-3549.1/20С1775-Р123А-С046-АТХ.ОЛ1 резьба М20х1,5 IP56</t>
  </si>
  <si>
    <t>Расходомер вихревой эксплуатационный расход 50 м3/ч Ду100 Ру250 с комплектом монтажных частей ОЛ 06-2737.1/20С1775-Р350-С046-АТХ.ОЛ3</t>
  </si>
  <si>
    <t>Вихревой расходомер РИЗУР-ВР8000-316-Ж-Ф/100/25)-100-0-50 м3/ч-80-Д-4-М-1,5-1 000/25/0,1/50</t>
  </si>
  <si>
    <t>00ЦБ-000509</t>
  </si>
  <si>
    <t>Датчик избыточного давления (штуцерного исполнения) 25МПа 06-2737.1/20С1775-Р350-С046-АТХ.ОЛ2 ст316 М20х1,5 Exia в сборе с 2-х вентил. клапан. Блоком</t>
  </si>
  <si>
    <t>Датчик давления ДМ5017ДИ1-Ех-УХЛ1-8-25.0MPa-0,5-IP66-ЖКИ-HART-018-M20x1,5-Свидет.-Табл.-20СК050Ni-БКН2-21</t>
  </si>
  <si>
    <t>Манометр коррозионностойкий виброустойчивый 0-25МПа 06-2737.1/20С1775-Р350-С046-АТХ.ОЛ5 IP56 кл. точн.-1, М20х1,5,диаметр корпуса 160мм</t>
  </si>
  <si>
    <t>Вихревой расходомер РИЗУР-ВР8000-316-Ж-Ф/50/25)-50-0-50 м3/ч-80-Д-4-М-1,5-1 000/25/0,1/50</t>
  </si>
  <si>
    <t>00ЦБ-000510</t>
  </si>
  <si>
    <t>Датчик избыточного давления (штуцерного исполнения) 0-25МПа 06-3373.1/20С1775-Р356-С046-АТХ.ОЛ1</t>
  </si>
  <si>
    <t>Датчик давления ДМ5017ДИ1-Ех-УХЛ1-8-25.0MPa-0,25-IP66-HART-018-M20x1,5-Свидет.-Табл.-20СК050Ni-БКН2-10-КБС</t>
  </si>
  <si>
    <t>00ЦБ-000511</t>
  </si>
  <si>
    <t>Датчик избыточного давления (штуцерного исполнения)Диапазон измерений: 0…25 МПа Резьбовое соединение с технологическим процессом М20х1,5 Материал разд</t>
  </si>
  <si>
    <t>Манометр МП4-У-УХЛ1-0…40МПа-1,5 IP54</t>
  </si>
  <si>
    <t>Вихревой расходомер РИЗУР-ВР8000-316-Ж-Ф/50/16)-50-0-50 м3/ч-80-Д-4-М-1,5-1 150/20/0,1/35</t>
  </si>
  <si>
    <t>00ЦБ-000512</t>
  </si>
  <si>
    <t>Адаптер цанговый труба-рукав АТР-25 артикул zeta41403</t>
  </si>
  <si>
    <t>Бобышка БП1-М20х1,5-55 ст20 ТУ 36-1097-85</t>
  </si>
  <si>
    <t>Заглушка 108х6-09Г2С ГОСТ 17379-2001</t>
  </si>
  <si>
    <t>Заглушка П 57х3-09Г2С ГОСТ 17379-2001</t>
  </si>
  <si>
    <t>Отвод 12°30'-159х5,5-09Г2С</t>
  </si>
  <si>
    <t>Отвод 12°30'-89х4,5-09Г2С</t>
  </si>
  <si>
    <t>Отвод 12°30'-89х6,0-09Г2С</t>
  </si>
  <si>
    <t>Отвод 12°50'-159х5,5-09Г2С</t>
  </si>
  <si>
    <t>Отвод 12°50'-89х4,5-09Г2С</t>
  </si>
  <si>
    <t>Отвод 12°50'-89х6,0-09Г2С</t>
  </si>
  <si>
    <t>Отвод 15°06"-89х6-09Г2С</t>
  </si>
  <si>
    <t>Отвод 15°06'-159х6,0-09Г2С</t>
  </si>
  <si>
    <t>Отвод 16°30'-159х6,0-09Г2С</t>
  </si>
  <si>
    <t>Отвод 16°30'-89х6,0-09Г2С</t>
  </si>
  <si>
    <t>Отвод 29°25"-89х6-09Г2С</t>
  </si>
  <si>
    <t>Отвод 29°25'-159х6,0-09Г2С</t>
  </si>
  <si>
    <t>Отвод 9°33'-159х6,0-09Г2С</t>
  </si>
  <si>
    <t>Отвод 9°33'-89х6,0-09Г2С</t>
  </si>
  <si>
    <t>Отвод 90-108х5 12Х18Н10Т ГОСТ 17375-2001</t>
  </si>
  <si>
    <t>Отвод 90-159х5,5-09Г2С</t>
  </si>
  <si>
    <t>Отвод 90-219х6-09Г2С ГОСТ 17375-2001</t>
  </si>
  <si>
    <t>Отвод 90-57х3,5-09Г2С ГОСТ 17375-2001</t>
  </si>
  <si>
    <t>Отвод 90-57х3-Ст20 ГОСТ 17375-2001</t>
  </si>
  <si>
    <t>Отвод 90-76х3,5-09Г2С ГОСТ 17375-2001</t>
  </si>
  <si>
    <t>Отвод 90-89х4,5-Ст20 (исп.2) ГОСТ 17375-2001</t>
  </si>
  <si>
    <t>Отвод 90-89х4,0-12Х18Н10Т ГОСТ 17375-2001</t>
  </si>
  <si>
    <t>Отвод ОКШ 90-32(5)-1,6-0,6-К48-09Г2С ТУ 3647-001-37941826-2012 KCU(-60) KCV(-60)</t>
  </si>
  <si>
    <t>Отвод П 90-108х5-09Г2С ГОСТ 17375-2001</t>
  </si>
  <si>
    <t>Отвод П 90-159х12-09Г2С ГОСТ 17375-2001 Рраб.=16,0 МПа, m=0,6, Рисп.=24,00 МПа KCU(-60)≥30Дж/см2, KCV(-60)≥20Дж/см2</t>
  </si>
  <si>
    <t>Отвод П 90-57х5-09Г2С ГОСТ 17375-2001 Рраб.=1,6МПа, m=0,6, Рисп.=2,4МПа KCU(-60)≥30Дж/см2, KCV(-60)≥20Дж/см2</t>
  </si>
  <si>
    <t>Переход 108х4-57х3-09Г2С ГОСТ 17378-2001</t>
  </si>
  <si>
    <t>Переход 108х6,0-57х4,0-09Г2С ГОСТ 17378-2001</t>
  </si>
  <si>
    <t>Переход 89х6-57х4-09Г2С ГОСТ 17378-2001</t>
  </si>
  <si>
    <t>Переход К-108х4-76х3,5-09Г2С ГОСТ 17378-2001</t>
  </si>
  <si>
    <t>Переход К-108х4-89х3,5-09Г2С ГОСТ 17378-2001</t>
  </si>
  <si>
    <t>Переход К-1-26,9х2,0-21,3х2,0 12Х18Н10Т ГОСТ 17378-2001 ТУ 1468-001-17652876-05</t>
  </si>
  <si>
    <t>Переход К-1-33,7х3,2-26,9х3,2 12Х18Н10Т ГОСТ 17378-2001 ТУ 1468-001-17652876-05</t>
  </si>
  <si>
    <t>Переход К-133х5-108х4-09Г2С ГОСТ 17378-2001</t>
  </si>
  <si>
    <t>Переход К-219х6-108х6-09Г2С ГОСТ 17378-2001</t>
  </si>
  <si>
    <t>Переход К-25х3,2-20х2,8 ГОСТ 17378-2001</t>
  </si>
  <si>
    <t>Переход К-57х3-32х3-09Г2С ГОСТ 17378-2001</t>
  </si>
  <si>
    <t>Переход К-57х3-32х3-Ст20 ГОСТ 17378-2001</t>
  </si>
  <si>
    <t>Переход К-57х3-38х2-09Г2С ГОСТ 17378-2001</t>
  </si>
  <si>
    <t>Переход К-57х4-32х2-12Х18Н10Т ГОСТ 17378-2001 ТУ 1468-001-17652876-05</t>
  </si>
  <si>
    <t>Переход К-89х3,5-76х3-09Г2С ГОСТ 17378-2001</t>
  </si>
  <si>
    <t>Переход ПШК 57(5)х32(5)-1,6-0,6-К48-09Г2С-УХЛ ТУ 3647-001-37941826-2012</t>
  </si>
  <si>
    <t>Переход Э-108х4,0-89х3,5-12Х18Н10Т ГОСТ 17378-2001</t>
  </si>
  <si>
    <t>Пресс-фитинг "Соединение PEX-металл под сварку" 110-110х5,0</t>
  </si>
  <si>
    <t>Тройник 108х6-09Г2С ГОСТ 17376-2001</t>
  </si>
  <si>
    <t>Тройник 159х6-108х5-09Г2С ГОСТ 17376-2001</t>
  </si>
  <si>
    <t>Тройник 57х3-Ст20 ГОСТ 17376-2001</t>
  </si>
  <si>
    <t>Тройник 89х3,5-57х3-09Г2С ГОСТ 17376-2001</t>
  </si>
  <si>
    <t>Тройник 89х6-89х6-09Г2С ГОСТ 17376-2001</t>
  </si>
  <si>
    <t>Тройник П 108х4-12Х18Н10Т ГОСТ 17376-2001</t>
  </si>
  <si>
    <t>Тройник П 108х6-76х5-09Г2С ГОСТ 17376-2001</t>
  </si>
  <si>
    <t>Тройник П 219х6-09Г2С</t>
  </si>
  <si>
    <t>Тройник П 32х3,0-20х3-12Х18Н10Т ГОСТ 17376-2001 ТУ 1468-001-1765286-05</t>
  </si>
  <si>
    <t>Тройник ТШ 32(5К48)-1,6-0,6-УХЛ</t>
  </si>
  <si>
    <t>Тройник ТШ 57(5К48)х32(5К48)-1,6-0,6-УХЛ ТУ 1469-013-13799654-2008</t>
  </si>
  <si>
    <t>Фильтр сетчатый IS16 чугунный ф/ф, PN1,6 МПа DN50 арт.BM03B103792</t>
  </si>
  <si>
    <t>Фланец 100-06-01-1-В-09Г2С-III ГОСТ 33259-2015</t>
  </si>
  <si>
    <t>Фланец 2-100(А)-16-09Г2С ГОСТ 33259-2015</t>
  </si>
  <si>
    <t>Фланец 50-06-01-1-В-09Г2С-III ГОСТ 33259-2015</t>
  </si>
  <si>
    <t>Штуцер для присоединения шланга НР 25 х 1”</t>
  </si>
  <si>
    <t>Штуцер никель НР Ду15х16мм VALTEC (Vtr.650.N.0416)</t>
  </si>
  <si>
    <t>Штуцер приварной Ш-К1/2 УХЛ1 09Г2С ТУ 4218-048-01395839-2007</t>
  </si>
  <si>
    <t>00ЦБ-000504</t>
  </si>
  <si>
    <t>Отвод 90-89х9-К50-В20 ГОСТ 17375-2001 с внутренним АКЗ покрытием ГОСТ 17375-2001</t>
  </si>
  <si>
    <t>Отводы ГОСТ 17375-2001 ст.09Г2С 89х9,0</t>
  </si>
  <si>
    <t>Отвод ОКШ 90-114(6К48)-1,6-0,6-1,5DN-ХЛ1-В20 ГОСТ 17375-2001</t>
  </si>
  <si>
    <t>Отвод 90гр. ГОСТ 17375-2001 ст.09Г2С 114х6,0</t>
  </si>
  <si>
    <t>Отвод ОКШ 90-57(6К48)-1,6-0,6-1,5DN-ХЛ1-В20 ГОСТ 17375-2001</t>
  </si>
  <si>
    <t>Отводы ГОСТ 17375-2001 ст.09Г2С 57х6,0</t>
  </si>
  <si>
    <t>Отвод ОКШ 90-89(9К48)-4-0,6-1,5DN-ХЛ1-В20 ГОСТ 17375-2001</t>
  </si>
  <si>
    <t>Переход К-57х6-32х4-К50-В20 ГОСТ 17378-2001</t>
  </si>
  <si>
    <t>Переход ПК (Ст.09Г2С ГОСТ 17378-2001) 57*4,0/25*3,0</t>
  </si>
  <si>
    <t>00ЦБ-000500</t>
  </si>
  <si>
    <t>Выключатель автоматический ВА47-29 1Р 10А 4,5кА С IEK</t>
  </si>
  <si>
    <t>Выключатель автоматический ВА47-29 3Р 25А 4,5кА С IEK</t>
  </si>
  <si>
    <t>Коннектор RJ-45 (неэкранированный cat 5e)</t>
  </si>
  <si>
    <t>Лента армированная TPL 50мм х 50м AVIORA серая</t>
  </si>
  <si>
    <t>Скорлупа ППУ ф 89х50 фольгированная</t>
  </si>
  <si>
    <t>Скорлупа ППУ фольгированная для отвода 89х50мм</t>
  </si>
  <si>
    <t>Скорлупа ППУ фольгированная для тройника ф89х50</t>
  </si>
  <si>
    <t>Труба гофрированная ПВХ легкая 350 Н серая с/з d16 мм PR.011631М25 Промрукав</t>
  </si>
  <si>
    <t>Труба гофрированная ПВХ легкая 350 Н серая с/з d20 мм арт.PR.012031м</t>
  </si>
  <si>
    <t>Трубка термоусаживаемая ТУТ 30/15</t>
  </si>
  <si>
    <t>00ЦБ-000503</t>
  </si>
  <si>
    <t>Строп текстильный 2тх4м</t>
  </si>
  <si>
    <t>Строп текстильный 3тн/4м</t>
  </si>
  <si>
    <t>Строп текстильный 4тн х 4м</t>
  </si>
  <si>
    <t>Строп текстильный 5тн х4м</t>
  </si>
  <si>
    <t>Строп текстильный 5тн х6м</t>
  </si>
  <si>
    <t>Строп текстильный 8тн х6м</t>
  </si>
  <si>
    <t>00ЦБ-000513</t>
  </si>
  <si>
    <t>Мастика МГКП герметизирующая для кабельных проходок</t>
  </si>
  <si>
    <t>00ЦБ-000515</t>
  </si>
  <si>
    <t>Грунтовка "Цинотан"</t>
  </si>
  <si>
    <t>Грунтовка АК-070 желтая (25кг) ГОСТ 25718-2022</t>
  </si>
  <si>
    <t>Грунтовка АК-070 ГОСТ 25718-2022 цвет зеленый</t>
  </si>
  <si>
    <t>Грунтовка ГФ-021 коричневая (25кг) ГОСТ 25129-2020</t>
  </si>
  <si>
    <t>Грунтовка ЭП-0287 серая (24кг+1кг отвердитель) ТУ¶20.30.22-002-83706890-2008</t>
  </si>
  <si>
    <t>Грунт-эмаль СБЭ-111 "Унипол" марка АМ ТУ 2313-001-92638584-2011</t>
  </si>
  <si>
    <t>Грунт-эмаль СБЭ-111 "Унипол" марка АМ ТУ 2313-001-92638584-2011 цвет серый</t>
  </si>
  <si>
    <t>Грунт-эмаль СБЭ-111 "Унипол" марка Б ТУ 2313-011-92638584-2012 RAL 7004</t>
  </si>
  <si>
    <t>Грунт-эмаль Эворол-12 на основе модифицированного акрилата</t>
  </si>
  <si>
    <t>Грунт-Эмаль Эвопол-12 (22 кг) RAL 7004</t>
  </si>
  <si>
    <t>Краска БТ-177</t>
  </si>
  <si>
    <t>Растворитель "СОЛЬВ-УР" ТУ 2319-032-12288779-2002</t>
  </si>
  <si>
    <t>Уайт-спирит ГОСТ 3134-78</t>
  </si>
  <si>
    <t>ПОЛИТОН-УР (УФ) эмаль акрил-уретановая¶полуглянцевая марка А ТУ 20.30.12-033-12288779-2018,¶комплект (ведро 20 л + 3 л) (вес комплекта 25 кг, RAL¶1023</t>
  </si>
  <si>
    <t>ПОЛИТОН-УР (УФ) эмаль акрил-уретановая¶полуглянцевая марка А ТУ 20.30.12-033-12288779-2018,¶комплект (ведро 20 л + 3 л) (вес комплекта 25 кг, RAL¶6027</t>
  </si>
  <si>
    <t>Эмаль ЭП-140 ГОСТ 24709-2022, цвет серый</t>
  </si>
  <si>
    <t>Эмаль ЭП-140, цвет зеленый</t>
  </si>
  <si>
    <t>Эмаль ЭП-5308 ТУ 6-27-230-2001, цвет серый</t>
  </si>
  <si>
    <t>00ЦБ-000516</t>
  </si>
  <si>
    <t>Анализатор ИКП ТУ 3435-008-51996521-2009 изм.3</t>
  </si>
  <si>
    <t>Индикатор коррозионных процессов с кабелем 11м ИКП 10-012М ТУ 3435-007-51996521-2009 изм.3</t>
  </si>
  <si>
    <t>Оправка графитовая ГО-1 ТУ 1718-001-56222072-2005</t>
  </si>
  <si>
    <t>Оправка графитовая ГО-3 ТУ 1718-001-56222072-2005</t>
  </si>
  <si>
    <t>Протектор магниевый модифицированный МПМ-К-20-У с кабелем ВБШвнг(А)-ХЛ 2х6ок(N)-1 длиной 10 м</t>
  </si>
  <si>
    <t>Протектор магниевый модифицированный МПМ-К-20-У с кабелем ВБШвнг(А)-ХЛ 2х6ок(N)-1 длиной 15 м</t>
  </si>
  <si>
    <t>Протектор магниевый модифицированный МПМ-К-20-У с кабелем ВБШвнг(А)-ХЛ 2х6ок(N)-1 длиной 20 м</t>
  </si>
  <si>
    <t>Протектор магниевый модифицированный МПМ-К-20-У с кабелем ВБШвнг(А)-ХЛ 2х6ок(N)-1 длиной 25 м</t>
  </si>
  <si>
    <t>Протектор магниевый модифицированный МПМ-К-20-У с кабелем ВБШвнг(А)-ХЛ 2х6ок(N)-1 длиной 30 м</t>
  </si>
  <si>
    <t>Протектор магниевый модифицированный МПМ-К-20-У с кабелем ВБШвнг(А)-ХЛ 2х6ок(N)-1 длиной 35 м</t>
  </si>
  <si>
    <t>Пункт контроля и измерения параметров электрохимической защиты трубопроводов КПЭХЗ (СТЕКОН) 1-2-24/4-БСЗ-30-1 + шунт 30А ТУ 27.12.31-038-32989231-2019</t>
  </si>
  <si>
    <t>Контрольно-измерительный пункт КИП.ПСС.3-24-4-БСЗ-30-1-УХЛ1 в комплекте с шунтом измерительным 30А 22500 руб/шт с НДС</t>
  </si>
  <si>
    <t>Стержень паяльно-сварочный ЭХЗ-1150 в комплекте с теплоотводящей трубкой диаметром 3,5 мм ТУ 1718-001-56222072-2005</t>
  </si>
  <si>
    <t>Стержень паяльно-сварочный ЭХЗ-1152 в комплекте с теплооводящей трубкой для сварки(пайки) выводов ЭХЗ.</t>
  </si>
  <si>
    <t>Стойка крепления Тип-3 на трубопровод КПЭХЗ (СТЕКОН) 0-3-0/0-57</t>
  </si>
  <si>
    <t>Стойка контрольно-измерительного пункта на трубопровод КИП.ПСС-2-0-3-0/0-УХЛ1</t>
  </si>
  <si>
    <t>Электрод сравнения медносульфатный ЭСМС-ВЭ.ПВЕК с кабелем длиной 10 м ТУ 3435-012-87598003-2012 изм.4</t>
  </si>
  <si>
    <t>00ЦБ-000517</t>
  </si>
  <si>
    <t>Плита железобетонная ПДН-14 6000х2000х140</t>
  </si>
  <si>
    <t>00ЦБ-000518</t>
  </si>
  <si>
    <t>Геотекстиль поверхностная плотность 300 г/м2</t>
  </si>
  <si>
    <t>Грунтовка термостойкая полимерно-битумная ДЕКОМ-ГАЗ</t>
  </si>
  <si>
    <t>Лента термостойкая радиационно-модифицированная мастичная "Деком-КОР"</t>
  </si>
  <si>
    <t>Лента уплотнительная ППЭ 5х15</t>
  </si>
  <si>
    <t>Мастика битумная</t>
  </si>
  <si>
    <t>Мастика МБП-Г ГОСТ 32870-2014</t>
  </si>
  <si>
    <t>Мастика МБР-90 ГОСТ 15836-79 битумная</t>
  </si>
  <si>
    <t>Мастика тиоколовая УТ-31 на клеевом подслое ГОСТ 13489-79</t>
  </si>
  <si>
    <t>Двухкомпонентный тиоколовый герметик Sealit 21 серый</t>
  </si>
  <si>
    <t>Материал термостойкий рулонный армированный мастичный "ДЕКОМ-РАМ"</t>
  </si>
  <si>
    <t>Пенопакет монтажный ПМ 159/280</t>
  </si>
  <si>
    <t>Компонент А+Б 159/280</t>
  </si>
  <si>
    <t>Пенопакет монтажный ПМ 273/450</t>
  </si>
  <si>
    <t>Компонент А+Б 273/450</t>
  </si>
  <si>
    <t>Решетка геотехническая "Техполимер" 100x210x210 мм</t>
  </si>
  <si>
    <t>Объемная георешетка 100 210x210 1,35 П (Модуль 18,5 м2)</t>
  </si>
  <si>
    <t>Смазка уплотнительная 50мл</t>
  </si>
  <si>
    <t>Смазка Циатим-221</t>
  </si>
  <si>
    <t>Трубка термоусаживаемая TУTнг-LS-50/25 ТУ 2247-011-79523310-2006 черная, с коэффициентом усадки 2:1</t>
  </si>
  <si>
    <t>Трубка термоусадочная ТТУнг-LS 30/15 черная арт.UDRS-D30-1-K02</t>
  </si>
  <si>
    <t>Трубка термоусаживаемая ТУТ 28/11</t>
  </si>
  <si>
    <t>00ЦБ-000519</t>
  </si>
  <si>
    <t>Тахеометр Sokkia IM-102</t>
  </si>
  <si>
    <t>00ЦБ-000521</t>
  </si>
  <si>
    <t>Манометр ДМ8008-ВУф Кс исп 2 0-25 МПа кт.1,0d.160 IP65 M20*1,5 РШ М SG Б/запол AP Шильдик Свид</t>
  </si>
  <si>
    <t>Вихревой расходомер РИЗУР-ВР8000-316-Ж-Ф/100/25)-100-0-50 м3/ч-80-Д-4-М-1,5-998/25/0,1/50</t>
  </si>
  <si>
    <t>00ЦБ-000520</t>
  </si>
  <si>
    <t>00ЦБ-000522</t>
  </si>
  <si>
    <t>Датчик избыточного давления (штуцерного исполнения) 0-25МПа 06-3550.1/20С1775-Р14-С046-АТХ.ОЛ3</t>
  </si>
  <si>
    <t>00ЦБ-000523</t>
  </si>
  <si>
    <t>DIN-рейка 2000мм 35х7,5мм Omega 3F 02140</t>
  </si>
  <si>
    <t>Ввод кабельный KHBTB3GMHK-PKH35HK ТУ 27.33.13-031-72453807-2017</t>
  </si>
  <si>
    <t>Ввод кабельный КНВТВ2М3МН/Р/УКФ ТУ 27.33.13-031-72453807-2017 Ex db IIС Gb, IP66</t>
  </si>
  <si>
    <t>Ввод кабельный КНВТВ2М3МН/УКФ</t>
  </si>
  <si>
    <t>Вентиль манометрический ВПЭМ 5х350 К1/2-Н М20х1,5-В ст.09г2с</t>
  </si>
  <si>
    <t>Вилка кабельная IP67 16A 3P+E+N 400V Код продукции: DIS2181637, ДКС</t>
  </si>
  <si>
    <t>Вилка кабельная, бытовая с боковым вводом кабеля. Белая. IP20 16А 2P+E 230В Код продукции: DIS13083, ДКС</t>
  </si>
  <si>
    <t>Вилка экранированная модульная Pan-Plug, категории 5е MPS588-C</t>
  </si>
  <si>
    <t>Коннектор для кабеля RJ-45 FTP категория 5Е</t>
  </si>
  <si>
    <t>Выключатель однополюсный Viva, 2 модуль, белый, код 45031</t>
  </si>
  <si>
    <t>Датчик-газоанализатор стационарный ДГС ЭРИС-210ИК (метан) Диапазон концентраций (0-100)% НКПРП, выходной сигнал (4-20) мA, 3 выходных реле (Порог 1, П</t>
  </si>
  <si>
    <t>Гильза защитная 2001-02-М20х1,5-Н 10-250</t>
  </si>
  <si>
    <t>Датчик избыточного давления Метран-150ТGR4(0...10 МПа)-2G-2-1-A-IM-S5-DZ-WR5-K12-PA-T1-BR6-QMТУ 4212-022-51453097-2006</t>
  </si>
  <si>
    <t>Датчик температуры Метран-286-02-Ехi 1-250/120-12X18H10T-(-50...+200)°С-БК-Т5-У1.1 ТУ 4211-007-12980824-2002</t>
  </si>
  <si>
    <t>Датчик-газоанализатор стационарный ДГС ЭРИС-210ИК (метанол). Диапазон концентраций (0-100)% НКПРП ТУ 4215-020-56795556-2009</t>
  </si>
  <si>
    <t>Датчик-газоанализатор стационарный ДГС ЭРИС-210ИК (пропан)</t>
  </si>
  <si>
    <t>Заглушка (в комплекте с ДГС ЭРИС-210ИК)</t>
  </si>
  <si>
    <t>Изолятор 2PA для наконечника, для кабелей сечением 1,5 мм2</t>
  </si>
  <si>
    <t>Изолятор 2PB для наконечника, для кабелей сечением 2,5 мм2</t>
  </si>
  <si>
    <t>Изолятор для наконечника 2PD, для кабелей сечением 10 мм2</t>
  </si>
  <si>
    <t>Изолятор для наконечника 2PF, для кабелей сечением 25 мм2</t>
  </si>
  <si>
    <t>Каркас 6 мод Viva In-liner Front белый, код продукции F0003A</t>
  </si>
  <si>
    <t>Клемма ЭХЗ-КТС (4-10) ТУ 3441-005-27451073-2011</t>
  </si>
  <si>
    <t>Коробка в сборе с двуми выключателями (двухклавишными) для накладного монтажа, 2 модуля, "VIVA" код продукции 10001</t>
  </si>
  <si>
    <t>Коробка зажимов КЗПМ3.1-25/12-(Л-2БМ-М25)х2(A)-(Л-2БМ-М25)х1(С)-(Л-2БМ-М32)х1(D) -1ExdIIBT4-В1,5</t>
  </si>
  <si>
    <t>Коробка зажимов КЗРВ3.1-25/20-(Л-2БМ-М25)х2(А)-(Л-2БМ-М25)х2(С)-(Л-2БМ-М32)х1(D)-1ExdIIBT4-В1,5 ПИНЮ.685564.001 ТУ</t>
  </si>
  <si>
    <t>Коробка зажимов КСРВ111109(10PYK 2,5-9)-1 KHBM2M-20HK/P(A)-1КНВМ2М-20НК/Р(Б)-1KHBM2M-20HK/P(B)</t>
  </si>
  <si>
    <t>Коробка зажимов ПИНЮ.685564.001 ТУ КЗРВ-3.1-25/30-(Л-2БМ-М25)х2(А)-(Л-2БМ-М25)х1(С)-(Л-2БМ-М32)х1(D) -1ExdIIBT4-B1,5</t>
  </si>
  <si>
    <t>Коробка зажимов ПИНЮ.685564.001 ТУ КЗРВ-4.1-25/30-(Л-2БМ-М25)х4(А)-(Л-2БМ-М25)х4(С)-(Л-2БМ-М32)х2(D) -1ExdIIBT4-B1,5</t>
  </si>
  <si>
    <t>Коробка клеммная КСРВ202012 (6UT 2,5-3UT 2,5-РЕ) -1К0В2МНК/Р(А)-2КОВ2МНК/Р(Б)-2КОВ2МНК/Р(В)-ТУ3400-005-72453807-07</t>
  </si>
  <si>
    <t>Коробка клеммная КСРВ202012/ПРОМ(16PYK 2,5-9)-5KHBM2M-20HK/P(A)-2KHBM4M-35HK/P(B) ТУ 27.33.13-033-72453807-2017</t>
  </si>
  <si>
    <t>Коробка монтажная PDB 10034, два модуля, цвет белый. Серия "Brava"</t>
  </si>
  <si>
    <t>Коробка ответвительная 53500 «Ехргеss» ТУ 3464-028-47022248-2011. Круглая с защелкивающей крышкой, с кабельными вводами, степень защиты IР44</t>
  </si>
  <si>
    <t>Коробка распределительная JBS101 100х100х55 мм открытого монтажа с сальниками, на 6 вводов, IP55, цвет-серый</t>
  </si>
  <si>
    <t>Коробка распределительная SDMN код продукции 00677</t>
  </si>
  <si>
    <t>Манометр МП 3-У с пределом измерений от 0 до 10 кгс/см2, кл. точн. 1,0 ГОСТ 2405-88</t>
  </si>
  <si>
    <t>Манометр МП4-УУХЛ1-10-МПа-1,0-IР54-РШ-М20х1,5-ЦСМ-П.П.Пас-П.П.С-Свидет ТУ 25-02.180335-84</t>
  </si>
  <si>
    <t>Модуль глухой МКС 10/0 ТУ 3464-001-24662036-2014</t>
  </si>
  <si>
    <t>Модуль Ду 20 МКС 20/5-14мм ТУ 3464-001-24662036-2014</t>
  </si>
  <si>
    <t>Модуль Ду 30 МКС 30/11-23мм ТУ 3464-001-24662036-2014</t>
  </si>
  <si>
    <t>Модульная настен. коробка для эл/устан. изделий VIVA, IP40,2мод. код продукции 54640</t>
  </si>
  <si>
    <t>Муфта для металлорукава ММРн-20-М25х1,5 наружная резьба диаметр условного прохода 20 мм, метрическая резьба М25х1,5</t>
  </si>
  <si>
    <t>Муфта кабельная концевая 1ПКВТ-10 70/120 (Б)</t>
  </si>
  <si>
    <t>Муфта кабельная концевая 1ПКНТ-10-70/120 (Б)</t>
  </si>
  <si>
    <t>Муфта кабельная концевая внутренней и наружной установки для 5-жильного кабеля POLT-01/5x35-70-L12</t>
  </si>
  <si>
    <t>Муфта кабельная концевая 1кВ 5ПКТп-1-16/25</t>
  </si>
  <si>
    <t>Муфта кабельная концевая внутренней и наружной установки для 5-жильного кабеля POLT-01/5х70-120-L12-СЕЕ01</t>
  </si>
  <si>
    <t>Муфта кабельная концевая 1кВ 5ПКТп-1-70/120</t>
  </si>
  <si>
    <t>Муфта кабельная соединительная 1ПСТ-10-70/120 (Б)</t>
  </si>
  <si>
    <t>Наконечник 2В6</t>
  </si>
  <si>
    <t>Наконечник кабельный 2ВТ6</t>
  </si>
  <si>
    <t>Наконечник кабельный трубчатый 2ВТ6</t>
  </si>
  <si>
    <t>Наконечник кабельный трубчатый по типу 2АТ6 под опрессовку, сечение провода 1,5 мм2</t>
  </si>
  <si>
    <t>Наконечник ТМ 35-10-10-М-УХЛ1 ГОСТ 7386-80 кабельный медный</t>
  </si>
  <si>
    <t>Наконечник ТМЛ 10-8-4,6 кабельный медный</t>
  </si>
  <si>
    <t>Наконечник штыревой плоский 25мм2 7х15,5 мм (НШП) 2F1 DKC</t>
  </si>
  <si>
    <t>Наконечник штыревой плоский НШП 2D1 для сечения 10 мм2</t>
  </si>
  <si>
    <t>Наконечник штыревой плоский НШП 2С11 для сечения 6 мм2</t>
  </si>
  <si>
    <t>Напольная башенка BUS, 12 модулей, черная, код продукции 09090</t>
  </si>
  <si>
    <t>Ограничитель перенапряжения МОПН-П-10/10,5/10/400 УХЛ1</t>
  </si>
  <si>
    <t>Переключатель 76012В (проходной выключатель), два модуля, цвет белый, 16 А, 250 В. Серия "Brava"</t>
  </si>
  <si>
    <t>Перемычка ПГС 95-560 У2,5 ТУ 36-2466-82 для видимою заземления, L=560мм, сечением 95мм</t>
  </si>
  <si>
    <t>Пиктограмма ППБ 0001 пожарной безопасности "ПОЖАРНЫЙ КРАН"</t>
  </si>
  <si>
    <t>Пиктограмма ППБ 0003 пожарной безопасности "ОГНЕТУШИТЕЛЬ"</t>
  </si>
  <si>
    <t>Пост комбинированный светозвуковой сигнализации загазованности ПГСК-МОДУЛЬ ТУ 27.90.20-038-72453807-2017 УВГ1118Р18Ф000013</t>
  </si>
  <si>
    <t>Пост комбинированный светозвуковой сигнализации загазованности ПГСК-МОДУЛЬ УВГ1118Р22Ф000016 ТУ 27.90.20-038-72453807-2017</t>
  </si>
  <si>
    <t>Пост управления ПКИЕ111109/ПРОМ-1КГЕ10К11-1КНВМ2М-20НК/Р/(Г)/«ОПРОБОВАНИЕ»</t>
  </si>
  <si>
    <t>Преобразователь расхода вихреакустический Метран-300ПР-25-А-0,1-02 -Mod-И-С-К1-П ТУ 4213-026-12580824-96</t>
  </si>
  <si>
    <t>Разъединитель наружной установки РЛК-1б-10.IV/400 УХЛ1 с приводом ПР-00-7 УХЛ1</t>
  </si>
  <si>
    <t>Рамка-суппорт под 2 модуля VIVA PDA-DN 80 Код продукции: 10043, ДКС</t>
  </si>
  <si>
    <t>Рамка-суппорт под 6 модулей VIVA PDA-ЗDN 80 Код продукции: 10343, ДКС</t>
  </si>
  <si>
    <t>Расходомер-счетчик ВЗЛЕТ ЭРСВ-541Л В ШКСД.407212.006 ТУ</t>
  </si>
  <si>
    <t>Розетка для открытой установки РШ-ВШ, номинальный ток 32 А, с заземляющим контактом, 250Вт, в комплекте с вилкой</t>
  </si>
  <si>
    <t>Розетка РАр10-3-ОП для установки на DIN/рейку, код продукции: MRD10-230, IEK</t>
  </si>
  <si>
    <t>Розетка силовая 2Р+Е, со шторками, «Viva», 2 мод Код продукции: 45025, ДКС цвет серый</t>
  </si>
  <si>
    <t>Розетка силовая 2Р+Е, со шторками, «Viva», 2 мод, 45205, ДКС цвет черный</t>
  </si>
  <si>
    <t>Розетка силовая 76482В электрическая штекерная, с заземлением и со шторками, два модуля, цвет белый, 16 А, 250 В. Серия "Brava"</t>
  </si>
  <si>
    <t>Светильник светодиодный ARCTIC.OPL ECO LED 1200 5000К, 230 В, 47 Вт</t>
  </si>
  <si>
    <t>Светильник светодиодный OPL/S ECO LED 1200 4000К ТУ 3461-002-44919750-12</t>
  </si>
  <si>
    <t>Светильник светодиодный OPL/S ECO LED 1200 EM 4000К ТУ 3461-002-44919750-12</t>
  </si>
  <si>
    <t>Светильник светодиодный встраиваемый ALD UNI LED 600 4000К, 230 В, 33 Вт</t>
  </si>
  <si>
    <t>Светильник светодиодный встраиваемый OWP OPTIMA LED 595 4000К, 230 В, 33 Вт</t>
  </si>
  <si>
    <t>Светильник светодиодный встраиваемый STANDART.PRS LED 595 4000К, 230 В, 32 Вт</t>
  </si>
  <si>
    <t>Светильник светодиодный встраиваемый, с аварийным блоком STANDART.PRS LED 595 ЕМ 4000К, 230 В, 32 Вт</t>
  </si>
  <si>
    <t>Светильник светодиодный накладной START NBT LED 18 4000К, 230 В, 18 Вт</t>
  </si>
  <si>
    <t>Светильник светодиодный, с аварийным блоком ARCTIC.OPL ECO LED 1200 ЕМ 5000К, 230 В, 47 Вт</t>
  </si>
  <si>
    <t>Сигнализатор прохождения очистного устройства МДПС-3 ТУ 3791-002-53089075-00 БПР-2Т ТУ 3791-012-53089075-2008</t>
  </si>
  <si>
    <t>Термоманометр ТМТБ-31 Р.1 (0-150 С) (0-1МПа) G1/2 2,5</t>
  </si>
  <si>
    <t>Указатель световой светодиодный TOTEM S 220 В, 3,6 Вт, IP65 Знак пожарной безопасности "ОГНЕТУШИТЕЛЬ"</t>
  </si>
  <si>
    <t>Указатель световой светодиодный TOTEM S 220 В, 3,6 Вт, IP65 Знак пожарной безопасности "ПОЖАРНЫЙ КРАН"</t>
  </si>
  <si>
    <t>Устройство вводно-распределительное 3688.001.Р.0/0.0007.КДП.000.1106.001-ЭС.ОЛ1</t>
  </si>
  <si>
    <t>Устройство заземляющее комплектное АС-6ОВМ-Н-УДАВ 3688.001.Р.0/0.0007.КДП.000.1106.001-ЭС.ОЛ3</t>
  </si>
  <si>
    <t>Устройство заземляющее комплектное АС-6ОВМ-Н-УДАВ ОЛ 3688.001.Р.0/0.0007.ВЗ.000.0923.000-ЭС.ОЛЗ</t>
  </si>
  <si>
    <t>Хомут заземления УХЗ (16-25)/W2 ГОСТ 10434-82</t>
  </si>
  <si>
    <t>Хомут заземления УХЗ (25-40)/W2 ГОСТ 10434-82</t>
  </si>
  <si>
    <t>Хомут заземления УХЗ (40-60)/W2 ГОСТ 10434-82</t>
  </si>
  <si>
    <t>Шкаф РизурБокс-С-11 ОЛ 3688.001.Р.0/0.0007.КДП.000.1106.001-АТТ.ОЛ1</t>
  </si>
  <si>
    <t>Шкаф РизурБокс-С-11 ОЛ 3688.001.Р.0/0.0007.КДП.000.1106.001-АТТ.ОЛ2</t>
  </si>
  <si>
    <t>Шкаф РизурБокс-С-7 3688.001.Р.0/0.0007.КДП.000.1106.001-АТТ.ОЛ3</t>
  </si>
  <si>
    <t>Шкаф телекоммуникационный 610/64-12U в составе: В составе: Выключатель автоматический, 10А - 2 шт. (0,24 кг); Полка 19”, стационарная до 15 кг- 1 шт.</t>
  </si>
  <si>
    <t>Щит ЩЗИП ОЛ 3688.001.P.0/0.0007.ВЗ.000.0923.000-ЭС.ОЛ2</t>
  </si>
  <si>
    <t>Щиток защиты от импульсных перенапряжений 3688.001 Р.0/0.0007.КДП.000.1106.001-ЭС.ОЛ4</t>
  </si>
  <si>
    <t>Щиток защиты от импульсных перенапряжений 3688.001.Р.0/0.0007.УКПГ.000.4002.045-ЭМ.ОЛ5, степень защ.IР34, климат.исп. УХЛ1. Марк.надпись ГЗШ</t>
  </si>
  <si>
    <t>Щиток защиты от импульсных перенапряжений 3688.001.Р.0/0.0007.УКПГ.000.4002.045-ЭМ.ОЛ6, степень защ.IР34, климат.исп. УХЛ1. Марк.надпись ГЗШи</t>
  </si>
  <si>
    <t>Ящик с понижающим разделительным трансформатором ЯТПВ-0,25-1А УХЛ4 ТУ 16-536.024-75</t>
  </si>
  <si>
    <t>00ЦБ-000524</t>
  </si>
  <si>
    <t>Опора высокомачтовая ВМОН-20</t>
  </si>
  <si>
    <t>00ЦБ-000525</t>
  </si>
  <si>
    <t>Кабель FRC-2 G12 QIQG – Ø3.7- R1.0 12MM (62.5/125)</t>
  </si>
  <si>
    <t>Кабель FRC-2 G12 QIQG – Ø3.7- R1.0 12SM (9/125)</t>
  </si>
  <si>
    <t>Кабель по опросному листу 3х150мм2</t>
  </si>
  <si>
    <t>00ЦБ-000514</t>
  </si>
  <si>
    <t>Мат теплоизоляционный Rockwool TEX MAT S=50мм ТУ 5762-050-45757203-15</t>
  </si>
  <si>
    <t>Технониколь XPS CARBON PROF (100*580*2380)¶4п/5,5216м2/0,55216 м3</t>
  </si>
  <si>
    <t>Термочехол для запорной арматуры DN100 с крышкой (требует уточнения у Заказчика под какой тип ЗА)</t>
  </si>
  <si>
    <t>Термочехол для запорной арматуры DN80 с крышкой (требует уточнения у Заказчика под какой тип ЗА)</t>
  </si>
  <si>
    <t>Термочехол для клапана обратного DN80 с крышкой (уточнить у Заказчика)</t>
  </si>
  <si>
    <t>Трубка теплоизоляционная K-FLEX ST ALU 13х10-2 с алюмин.покрытием, длина 2м</t>
  </si>
  <si>
    <t>Трубка теплоизоляционная K-FLEX ST ALU 13х15-2 с алюмин.покрытием, длина 2м</t>
  </si>
  <si>
    <t>Трубка теплоизоляционная K-FLEX ST ALU 13х18-2 с алюмин.покрытием, длина 2м</t>
  </si>
  <si>
    <t>Трубка теплоизоляционная K-FLEX ST ALU 13х25-2 с алюмин.покрытием, длина 2м</t>
  </si>
  <si>
    <t>Трубка теплоизоляционная K-FLEX ST ALU 13х28-2 с алюмин.покрытием, длина 2м</t>
  </si>
  <si>
    <t>Трубка теплоизоляционная K-FLEX ST ALU 13х8-2 с алюмин.покрытием, длина 2м</t>
  </si>
  <si>
    <t>Трубка теплоизоляционная для труб диаметром 20х2,5 S=13 мм из вспененного каучука</t>
  </si>
  <si>
    <t>Трубка K-FLEX 13х028-2 ST 1/90м</t>
  </si>
  <si>
    <t>Трубка K-FLEX 13х035-2 ST 1/72м</t>
  </si>
  <si>
    <t>Трубка теплоизоляционная для труб диаметром 32х3,0 S=13 мм из вспененного каучука</t>
  </si>
  <si>
    <t>Трубка K-FLEX 13х042-2 ST 1/60м</t>
  </si>
  <si>
    <t>Шнур базальтовый ШБТ-30-С ТУ 5769-001-76342306-2006 теплоизоляционный в оплётке из стеклянного ровинга</t>
  </si>
  <si>
    <t>Шнур базальтовый теплоизоляционный марки ШБТ-30с ТУ¶23.99.19-004-30098924-2018</t>
  </si>
  <si>
    <t>00ЦБ-000529</t>
  </si>
  <si>
    <t>Конструкция закладная с муфтовым клапаном С16-200П К321215МР-015 Ст20</t>
  </si>
  <si>
    <t>00ЦБ-000530</t>
  </si>
  <si>
    <t>Стол Easy One дуб сонома Ш1600 Г730</t>
  </si>
  <si>
    <t>Подставка под системный блок SP Бюджет дуб соном</t>
  </si>
  <si>
    <t>Корпус гардероба Easy One каркас дуб сонома (091) Г580</t>
  </si>
  <si>
    <t>Дверь Easy One ЛДСП (1шт.) дуб сонома В1910</t>
  </si>
  <si>
    <t>Стеллаж Easy One дуб сонома (091) В2000</t>
  </si>
  <si>
    <t>Двери Easy One ЛДСП (2шт.) дуб сонома В760</t>
  </si>
  <si>
    <t>Тумба Easy One . мобильная (091) дуб сонома</t>
  </si>
  <si>
    <t>Тумба Easy One д/оргтехинки (908896) дуб сонома</t>
  </si>
  <si>
    <t>Ведро строительное 12л резинопластик 7828</t>
  </si>
  <si>
    <t>00ЦБ-000528</t>
  </si>
  <si>
    <t>00ЦБ-000531</t>
  </si>
  <si>
    <t>Турникет-трипод с автоматическими планками Антипаника "3V" "Model A" "SIGUR (MF)" TO-09-IP-MF</t>
  </si>
  <si>
    <t>00ЦБ-000534</t>
  </si>
  <si>
    <t>Провод СИП-3 1х95-20</t>
  </si>
  <si>
    <t>00ЦБ-000532</t>
  </si>
  <si>
    <t>Задвижка запорная 150*250</t>
  </si>
  <si>
    <t>Задвижка запорная 200*250</t>
  </si>
  <si>
    <t>Задвижка запорная 50*250</t>
  </si>
  <si>
    <t>00ЦБ-000533</t>
  </si>
  <si>
    <t>Задвижка дисковая 65*210</t>
  </si>
  <si>
    <t>Задвижка запорная 100*250</t>
  </si>
  <si>
    <t>00ЦБ-000539</t>
  </si>
  <si>
    <t>Труба 114х10-П ГОСТ 8732-78 (К50) В20 ГОСТ 8731-74 ГОСТ 1050-2013 KCU(-60)≥4кгс*м/см2 (В 2сл ЭПП)</t>
  </si>
  <si>
    <t>Труба 114х4 ГОСТ 8732-78 09Г2С ГОСТ 8731-74</t>
  </si>
  <si>
    <t>Труба 114х5-К48-09Г2С ТУ 14-3Р-1128-2007 KCU(-60)≥30Дж/см2</t>
  </si>
  <si>
    <t>Труба 114х8 ГОСТ 8732-78 09Г2С-4 ГОСТ 19281-2014</t>
  </si>
  <si>
    <t>Труба 159х6 ГОСТ 8732-78 09Г2С ГОСТ 8731-74</t>
  </si>
  <si>
    <t>Труба 159х6-К48-09Г2С ТУ 14-3Р-1128-2007 KCU(-60)≥60Дж/см2</t>
  </si>
  <si>
    <t>Труба стальная бесшовная холоднодеформированная из катаных (кованых) заготовок, со снятой фаской на концах труб под углом 30-35˚ к торцу трубы, с заво</t>
  </si>
  <si>
    <t>Труба 32х4 ГОСТ 8734-75 В09Г2С ГОСТ 8733-74 Значение ударной вязкости материала труб на образцах Менаже (KCU), Шарли (KCV) при температуре испытания,</t>
  </si>
  <si>
    <t>Труба 57х6 ГОСТ 10704-91 09Г2С ГОСТ 10705-80</t>
  </si>
  <si>
    <t>Труба 57х6 ГОСТ 8732-78 В20 ГОСТ 8731-74</t>
  </si>
  <si>
    <t>Труба 57х6 ГОСТ 8732-78 К48-20А ГОСТ 8731-74 стальная бесшовная нефтегазопроводная повышенной эксплуатационной надежности, класс прочности К48, сталь</t>
  </si>
  <si>
    <t>Труба 820х8-К60 ГОСТ 20295-85 KCU(-60)≥30Дж/см2, KCV(-60)≥20Дж/см2 Рисп.2,29МПа</t>
  </si>
  <si>
    <t>Труба 89х10 ГОСТ 8732-78 В-20 ГОСТ 8731-74</t>
  </si>
  <si>
    <t>Труба 89х4 ГОСТ 10704-91 В-Ст10 ГОСТ 10705-80</t>
  </si>
  <si>
    <t>Труба 89х6 ГОСТ 8732-78 В-09Г2С ГОСТ 8731-74 KCU(-60)≥30Дж/см2 внутр. 2х сл. ЭПП</t>
  </si>
  <si>
    <t>Труба 89х8 ГОСТ 8732-78 К50-В20 ГОСТ 8731-74</t>
  </si>
  <si>
    <t>Труба НКТ60х5Е ГОСТ 633-80</t>
  </si>
  <si>
    <t>Труба ХЛ-1-159х6-К48-09Г2С ГОСТ 31447-2012 KCU(-60)≥30Дж/см2</t>
  </si>
  <si>
    <t>00ЦБ-000545</t>
  </si>
  <si>
    <t>Ввод кабельный E3WBF/BF/20/М25 латунь, ExdllCU/ExellU/ExnRllU, IP66/68 (000045518, шт)</t>
  </si>
  <si>
    <t>Ввод кабельный ввод для кабелей 2х6 Exd М25х1,5 10-17мм из нерж. стали AISI 304 Пепперс типа Е (000045517, шт)</t>
  </si>
  <si>
    <t>Втулка изолирующая LNVN-KOER-FD-LUEN-WHPT-00800-25300-EL-SPC-00010 (000045497, шт)</t>
  </si>
  <si>
    <t>Втулка изоляционная ISO-O-M10x20-FT</t>
  </si>
  <si>
    <t>Выключатель автоматический 2Р 230В 50Гц с тепловым и электромагнитным расщепителем 10/63А ВА40-02-2Р-10/63 (000045514, шт)</t>
  </si>
  <si>
    <t>KARAT Автоматический выключатель ВА47-100 2P C 63А 10кА IEK</t>
  </si>
  <si>
    <t>Выключатель автоматический 2Р 230В 50Гц, с тепловым и электромагнитным расщепителем 32/63А (000045506, шт)</t>
  </si>
  <si>
    <t>KARAT Автоматический выключатель ВА47-60M 2P C 63А 6кА IEK</t>
  </si>
  <si>
    <t>Зажим для крышки лотка TMD-CO SS (000045484, шт)</t>
  </si>
  <si>
    <t>Кабель КНРЭкнг-FRHF-У 0,6/1,0 2х6 (000045503, м)</t>
  </si>
  <si>
    <t>Кабель нагревательный саморегулирующийся HTSX 6-2-OJ с фторополимерной оболочкой (000045504, м)</t>
  </si>
  <si>
    <t>Кабель греющий 24ВТСе2-ВР</t>
  </si>
  <si>
    <t>Комплект крепежный S-SET-M10x25 арт. 7532805 (000045794, шт)</t>
  </si>
  <si>
    <t>Контактор силовой 50Гц, 230В, номинальный ток 32А (000045519, шт)</t>
  </si>
  <si>
    <t>Контактор КМИ-23210 32А 230В/АС3 1NO IEK</t>
  </si>
  <si>
    <t>Контактор силовой КПМ1 50Гц,230В, 2Р номинальный ток 10А (000045510, шт)</t>
  </si>
  <si>
    <t>Контактор КПМ1-009-22-11-39 В3</t>
  </si>
  <si>
    <t>Коробка соединительная для подключения одного греющего кабеля, ~50 Гц, 220 В, IP66, 1ExedIIВТ4 (000045507, шт)</t>
  </si>
  <si>
    <t>Коробка соединительная для греющего кабеля КСГК-1 АЯКС IP66</t>
  </si>
  <si>
    <t>Коробка соединительная для подключения питания 3-х кабелей, с монтажной колонкой ХР,1ExedIIВТ4 50 ГЦ, 220 В, IP66 (000045508, шт)</t>
  </si>
  <si>
    <t>TERMINATOR ZP-PTD100-XP 4mm² 1M25/3M20</t>
  </si>
  <si>
    <t>Крышка для лотка кабельного TMD-CO-100-1.5-3 S (000045482, шт)</t>
  </si>
  <si>
    <t>Крышка для лотка кабельного TMD-CO-50-1.5-3 S (000045481, шт)</t>
  </si>
  <si>
    <t>Лента крепежная 33м х 12мм t до 260С FT-1H-33 (000034133, рул)</t>
  </si>
  <si>
    <t>Лента крепежная FT/HTM стекловолоконная, длина 33 метра, ширина 11 мм</t>
  </si>
  <si>
    <t>Лоток кабельный TMD-40-CT-100-1.5-3 SS (000045480, шт)</t>
  </si>
  <si>
    <t>Лоток кабельный TMD-40-CT-50-1.5-3 SS (000045479, шт)</t>
  </si>
  <si>
    <t>Набор для сращивания греющего кабеля SK-SX-OJ (000045505, шт)</t>
  </si>
  <si>
    <t>Набор конечной заделки PETK-2 взрывозащищенный, температура монтажа -45С…+50С (000034113, шт)</t>
  </si>
  <si>
    <t>Наконечник кабельный медный 4-6-3-М-УХЛ3 (000031061, шт)</t>
  </si>
  <si>
    <t>Наконечник кабельный ТМЛ 4-6-3</t>
  </si>
  <si>
    <t>Опора трубная S-PC-T-70-OD-60 арт. 7536722 (000045779, шт)</t>
  </si>
  <si>
    <t>Опора трубная S-PC-UB-M10-OD-62 арт. 7536760 (000045410, шт)</t>
  </si>
  <si>
    <t>Профиль плоский Fl-CW-7x20-30x5x3000 PR перфорация продольная (000045511, шт)</t>
  </si>
  <si>
    <t>Профиль S-PF-I-30x5-20x7-L30-PR</t>
  </si>
  <si>
    <t>Профиль-канал S-CH-T-50x50x2,0-L30 SS4 арт. 75318163 (000045807, шт)</t>
  </si>
  <si>
    <t>Скрепитель стандартный с прижимной скобой из нержавеющей стали (000041632, шт)</t>
  </si>
  <si>
    <t>Скрепа бандажная СМ (304)-12 (100шт) из нержавеющей стали AISI 304</t>
  </si>
  <si>
    <t>Устройство защитного отключения 2Р, 30мА, 230В, 10А F202 AC ABB (000045515, шт)</t>
  </si>
  <si>
    <t>Устройство защитного отключения 2Р, 30мА, 230В, 32А (000045516, шт)</t>
  </si>
  <si>
    <t>Выключатель дифференциальный (УЗО) ВД1-63 2Р 32А 30мА IEK</t>
  </si>
  <si>
    <t>Шарнир горизонтальный TMD-40-HI-G SS (000045483, шт)</t>
  </si>
  <si>
    <t>00ЦБ-000546</t>
  </si>
  <si>
    <t>Ящик главной заземляющей шины, степень защиты IP31, климатическое исполнение УХЛ4, Количество подключений-15, провод сечения 25 мм2. Маркировочная над</t>
  </si>
  <si>
    <t>00ЦБ-000543</t>
  </si>
  <si>
    <t>Блок аккумуляторный ИБЯЛ.563511.004 (для СГГ20Микро, АНКАТ-7631Микро, ИТ-М Микро)</t>
  </si>
  <si>
    <t>00ЦБ-000542</t>
  </si>
  <si>
    <t>Растворитель марки Р-4</t>
  </si>
  <si>
    <t>00ЦБ-000544</t>
  </si>
  <si>
    <t>Накидной ключ Forsage ударный односторонний ¶(размер зева ключа) 24 мм L-160-165 мм или аналог</t>
  </si>
  <si>
    <t>FORCE Ключ силовой, накидной 24mm 79324</t>
  </si>
  <si>
    <t>Накидной ключ Forsage ударный односторонний ¶(размер зева ключа) 27 мм L-175- 180 мм (или аналог)</t>
  </si>
  <si>
    <t>Forsage Ключ накидной ударный односторонний 27мм F-79327</t>
  </si>
  <si>
    <t>Анкер-болт LSB М10х80</t>
  </si>
  <si>
    <t>Анкер-болт LSB М12х120</t>
  </si>
  <si>
    <t>00ЦБ-000549</t>
  </si>
  <si>
    <t>Винт самонарезающий 4х16.01.016 ГОСТ 10621-80</t>
  </si>
  <si>
    <t>Универсальные саморезы, оцинкованные, 16x4,0 мм, 200 шт.</t>
  </si>
  <si>
    <t>Лента Н-0,7х20 ГОСТ 3560-73</t>
  </si>
  <si>
    <t>Лента стальная упаковочная ЛОМ 2007 упаковка 50 м, 0,7x20 мм</t>
  </si>
  <si>
    <t>Пряжка бандажная тип 1 ТУ 36.16.22-64-92</t>
  </si>
  <si>
    <t>Пряжка бандажная для ленты тип 2-C</t>
  </si>
  <si>
    <t>Цилиндр теплоизоляционный Ц 150-1000.57.60 из минеральной ваты на синтетическом связующем</t>
  </si>
  <si>
    <t>Полуцилиндры теплоизоляционные ПЦ "Pipewool" 150-1000.57.60</t>
  </si>
  <si>
    <t>00ЦБ-000550</t>
  </si>
  <si>
    <t>Палатка сварщика (укрытие для сварки на открытом воздухе)</t>
  </si>
  <si>
    <t>Палатка «Пункт питьевой воды»</t>
  </si>
  <si>
    <t>00ЦБ-000553</t>
  </si>
  <si>
    <t>Сигнализатор уровня ультрозвуковой 01-2634/20С1775-Б-С046-АК1ОЛ10</t>
  </si>
  <si>
    <t>Сигнализатор уровня ультрозвуковой 01-2634/20С1775-Б-С046-АК1ОЛ11</t>
  </si>
  <si>
    <t>Датчик температур 01-2634/20С1775-Б-С046-АК2ОЛ5</t>
  </si>
  <si>
    <t>00ЦБ-000551</t>
  </si>
  <si>
    <t>Арматура 10 А240 ГОСТ 34028-2016</t>
  </si>
  <si>
    <t>Арматура 18 А240 ГОСТ 34028-2016 Ст3сп ГОСТ 380-2005</t>
  </si>
  <si>
    <t>Двутавр 18Б2 ГОСТ Р 57837-2017 С345 ГОСТ 27772-2021 KCV(-40)≥34Дж/см2</t>
  </si>
  <si>
    <t>Двутавр 20Б1 ГОСТ Р 57837-2017 С355-5 ГОСТ 27772-2021 KCV(-20)≥34Дж/см2</t>
  </si>
  <si>
    <t>Круг 16 ГОСТ 2590-2006 09Г2С ГОСТ 10705-80</t>
  </si>
  <si>
    <t>Круг 16 ГОСТ 2590-2006 С345-3 ГОСТ 27772-2021 ГЦ ГОСТ 9.307-89</t>
  </si>
  <si>
    <t>Круг 16-В-II ГОСТ 2590-2006 Ст3кп ГОСТ 535-2005 ГЦ ГОСТ 9.307-89 толщина покрытия не менее 70 мкм</t>
  </si>
  <si>
    <t>Круг 18 ГОСТ 2590-2006 Ст3кп</t>
  </si>
  <si>
    <t>Круг 18 ГОСТ 2590-2006 С255 ГОСТ 27772-2021</t>
  </si>
  <si>
    <t>Круг 18 ГОСТ 2590-2006 С345 ГОСТ 27772-2021</t>
  </si>
  <si>
    <t>Круг 18 ГОСТ 2590-2006 С345 ГОСТ 27772-2021 KCV(-40)≥34Дж/см2</t>
  </si>
  <si>
    <t>Круг 18 ГОСТ 2590-2006 С345-3 ГОСТ 27772-2021 ГЦ ГОСТ 9.307-89</t>
  </si>
  <si>
    <t>Круг 18 ГОСТ 2590-2006 С355-5 ГОСТ 27772-2021 С ≤ 0,14%, Р ≤ 0,025%, S ≤ 0,025%, Сэ ≤ 0,45</t>
  </si>
  <si>
    <t>Круг 18-В ГОСТ 2590-2006 Ст3кп ГОСТ 535-2005 ГЦ ГОСТ 9.307-89</t>
  </si>
  <si>
    <t>Круг 20-В1 ГОСТ 2590-2006 С345-5 ГОСТ 27772-2021</t>
  </si>
  <si>
    <t>Круг 22 ГОСТ 2590-2006 С255-4 ГОСТ 27772-2021</t>
  </si>
  <si>
    <t>Лист 0,8 RAL3020</t>
  </si>
  <si>
    <t>Лист 10 ГОСТ 19903-2015 С345-3 ГОСТ 27772-2021</t>
  </si>
  <si>
    <t>Лист 10 ГОСТ 19903-2015 С345-5 ГОСТ 27772-2021 С ≤ 0,14%, Р ≤ 0,025%, S ≤ 0,025%, Сэ ≤ 0,45</t>
  </si>
  <si>
    <t>Лист 10 ГОСТ 19903-2015 С355-5 ГОСТ 27772-2021 KCV(-20)≥34Дж/см2; С ≤ 0,14%, Р ≤ 0,025%, S ≤ 0,025%, Сэ ≤ 0,45</t>
  </si>
  <si>
    <t>Лист 10 ГОСТ 19903-2015 Ст3пс ГОСТ 380-2005</t>
  </si>
  <si>
    <t>Лист 12 ГОСТ 19903-2015 С345-5 ГОСТ 27772-2021</t>
  </si>
  <si>
    <t>Лист 12 ГОСТ 19903-2015 С355-5 ГОСТ 27772-2021 KCV(-20)≥34Дж/см2; С ≤ 0,14%, Р ≤ 0,025%, S ≤ 0,025%, Сэ ≤ 0,45</t>
  </si>
  <si>
    <t>Лист 16 ГОСТ 19903-2015 С355-5 ГОСТ 27772-2021 KCV(-20)≥34Дж/см2; С ≤ 0,14%, Р ≤ 0,025%, S ≤ 0,025%, Сэ ≤ 0,45</t>
  </si>
  <si>
    <t>Лист 20 ГОСТ 19903-2015 С355-5 ГОСТ 27772-2021 KCV(-20)≥34Дж/см2; С ≤ 0,14%, Р ≤ 0,025%, S ≤ 0,025%, Сэ ≤ 0,45</t>
  </si>
  <si>
    <t>Лист 4 ГОСТ 19903-2015 С245 ГОСТ 27772-2021</t>
  </si>
  <si>
    <t>Лист 4 ГОСТ 19903-2015 С245 ГОСТ 27772-2021 KCV(0)≥34Дж/см2</t>
  </si>
  <si>
    <t>Лист 4 ГОСТ 19903-2015 С245 ГОСТ 27772-2021 KCV(-20)≥34Дж/см2</t>
  </si>
  <si>
    <t>Лист 6 ГОСТ 19903-2015 С245-4 ГОСТ 27772-2021</t>
  </si>
  <si>
    <t>Лист 8 ГОСТ 19903-2015 С345 ГОСТ 27772-2021 KCV(-20)≥34Дж/см2</t>
  </si>
  <si>
    <t>Лист 8 ГОСТ 19903-2015 С345-3 ГОСТ 27772-2021</t>
  </si>
  <si>
    <t>Лист 8 ГОСТ 19903-2015 С345-5 ГОСТ 27772-2021</t>
  </si>
  <si>
    <t>Лист 8 ГОСТ 19903-2015 С355-5 ГОСТ 27772-2021 KCV(-20)≥34Дж/см2; С ≤ 0,14%, Р ≤ 0,025%, S ≤ 0,025%, Сэ ≤ 0,45</t>
  </si>
  <si>
    <t>Лист 8 ГОСТ 19903-2015 Ст3пс ГОСТ 380-2005</t>
  </si>
  <si>
    <t>Лист ПВ 506 ТУ 36.26.11-5-89 ВСт3пс ГОСТ 380-2005</t>
  </si>
  <si>
    <t>Лист ПВ 510 ТУ 36.26.11-5-89 С255 ГОСТ 27772-2021</t>
  </si>
  <si>
    <t>Лист ПВ1 506 ТУ 36.26.11-5-89 Ст3сп ГОСТ 380-2005</t>
  </si>
  <si>
    <t>Лист ПВЛ 510 ТУ 36.26.11-5-89 С255-5 ГОСТ 27772-2021</t>
  </si>
  <si>
    <t>Лист ПВЛ 510 ТУ 36.26.11-5-89 С355-5 ГОСТ 27772-2021</t>
  </si>
  <si>
    <t>Полоса 12х100 ГОСТ 82-70 Ст3сп ГОСТ 535-2005</t>
  </si>
  <si>
    <t>Полоса 4х150 ГОСТ 103-2006 С255-5 ГОСТ 27772-2021</t>
  </si>
  <si>
    <t>Полоса 4х150 ГОСТ 19903-2015 С245-4 ГОСТ 27772-2021</t>
  </si>
  <si>
    <t>Полоса 4х25-Б-2-ОН ГОСТ 103-2006 Ст3кп ГОСТ 535-2005 ГЦ ГОСТ 9.307-2021 70мкм</t>
  </si>
  <si>
    <t>Полоса 4х40 ГОСТ 103-2006 оцинкованная</t>
  </si>
  <si>
    <t>Полоса 4х40 ГОСТ 103-2006 С255 ГОСТ 27772-2021</t>
  </si>
  <si>
    <t>Полоса 4х40-Б-2-ОН ГОСТ 103-2006 Ст3кп ГОСТ 535-2005 ГЦ ГОСТ 9.307-2021 70мкм</t>
  </si>
  <si>
    <t>Полоса 4х40-ОН ГОСТ 103-2006 С255 ГОСТ 27772-2021 ГЦ ГОСТ 9.307-89</t>
  </si>
  <si>
    <t>Полоса 4х50 ГОСТ 19903-2015 С245-4 ГОСТ 27772-2021</t>
  </si>
  <si>
    <t>Полоса 5х40-Б-2 ГОСТ 103-2006 Ст3сп-II ГОСТ 535-2005 ОЦ</t>
  </si>
  <si>
    <t>Проволока 2,5-О-Ч ГОСТ 3282-74</t>
  </si>
  <si>
    <t>Проволока 5 Вр1 ГОСТ 6727-80</t>
  </si>
  <si>
    <t>Профиль 100х100х4 ГОСТ 30245-2003 С345-5 ГОСТ 27772-2021</t>
  </si>
  <si>
    <t>Профиль 100х100х4 ГОСТ 30245-2003 С345-6 ГОСТ 27772-2021</t>
  </si>
  <si>
    <t>Профиль 100х100х5 ГОСТ 30245-2003 С355-5 ГОСТ 27772-2021 KCV(-20)≥34Дж/см2</t>
  </si>
  <si>
    <t>Профиль 120х120х4 ГОСТ 30245-2003 С345-5 ГОСТ 27772-2021 С ≤ 0,14%, Р ≤ 0,025%, S ≤ 0,025%, Сэ ≤ 0,45</t>
  </si>
  <si>
    <t>Профиль 60х60х4 ГОСТ 30245-2003 С245 ГОСТ 27772-2021</t>
  </si>
  <si>
    <t>Профиль 80х80х4 ГОСТ 30245-2003 С255-4 ГОСТ 27772-2021</t>
  </si>
  <si>
    <t>Профлист Н60-845-0,8 RAL3020</t>
  </si>
  <si>
    <t>Уголок 100х100х7 ГОСТ 8509-93 С345-3 ГОСТ 27772-2021</t>
  </si>
  <si>
    <t>Уголок 140х140х9 ГОСТ 8509-93 С345-3 ГОСТ 27772-2021</t>
  </si>
  <si>
    <t>Уголок 75х75х6 ГОСТ 8509-93 С245-4 ГОСТ 27772-2021</t>
  </si>
  <si>
    <t>Уголок 75х75х6 ГОСТ 8509-93 С345 ГОСТ 27772-2021</t>
  </si>
  <si>
    <t>Швеллер 10У ГОСТ 8240-97 С245-4 ГОСТ 27772-2021</t>
  </si>
  <si>
    <t>Швеллер 10У ГОСТ 8240-97 С345-5 ГОСТ 27772-2021</t>
  </si>
  <si>
    <t>Швеллер 12П ГОСТ 8240-97 С345-5 ГОСТ 27772-2021</t>
  </si>
  <si>
    <t>Швеллер 12У ГОСТ 8240-97 С255-4 ГОСТ 27772-2021</t>
  </si>
  <si>
    <t>Швеллер 12У ГОСТ 8240-97 С345 ГОСТ 27772-2021 KCV(-40)≥34Дж/см2</t>
  </si>
  <si>
    <t>Швеллер 12У ГОСТ 8240-97 С355-5 ГОСТ 27772-2021 KCV(-20)≥34Дж/см2</t>
  </si>
  <si>
    <t>Швеллер 14П ГОСТ 8240-97 С255 ГОСТ 27772-2021</t>
  </si>
  <si>
    <t>Швеллер 14У ГОСТ 8240-97 С345-5 ГОСТ 27772-2021</t>
  </si>
  <si>
    <t>Швеллер 16У ГОСТ 8240-97 С345-5 ГОСТ 27772-2021</t>
  </si>
  <si>
    <t>Швеллер 16У ГОСТ 8240-97 С355-5 ГОСТ 27772-2021 KCV(-20)≥34Дж/см2</t>
  </si>
  <si>
    <t>Швеллер 20У ГОСТ 8240-97 С245-4 ГОСТ 27772-2021 KCV(-20)≥34Дж/см2</t>
  </si>
  <si>
    <t>00ЦБ-000557</t>
  </si>
  <si>
    <t>Опора 57-А12-09Г2С</t>
  </si>
  <si>
    <t>Опора корпусная хомутовая КХ ОСТ 36-146-88 57-КХ-А11</t>
  </si>
  <si>
    <t>Опора корпусная хомутовая ОКХ-159-150-170-УХЛ ТУ 1468-004-62931192-2010</t>
  </si>
  <si>
    <t>Опора корпусная хомутовая КХ ОСТ 36-146-88 159-КХ-А21</t>
  </si>
  <si>
    <t>Опора корпусная хомутовая КХ ОСТ 36-146-88 219-КХ-А12</t>
  </si>
  <si>
    <t>Опора корпусная хомутовая КХ ОСТ 36-146-88 273-КХ-А12</t>
  </si>
  <si>
    <t>Опора корпусная хомутовая ОКХ-89-100-170-09Г2С ТУ 1468-004-62931192-2010</t>
  </si>
  <si>
    <t>Опора корпусная хомутовая КХ ОСТ 36-146-88 89-КХ-А11</t>
  </si>
  <si>
    <t>Опора подвижная с ложементом ОПЛ-57-100-170-УХЛ</t>
  </si>
  <si>
    <t>Опора хомутовая корпусная ОХК1-89.100 ТУ 1468-010-73847543-2011</t>
  </si>
  <si>
    <t>Полуцилиндр Пеноплэкс 45 ПЦ-1250.115.40 ТУ 5767-001-01297858-02</t>
  </si>
  <si>
    <t>Полуцилиндр "Пеноплекс 45" ПЦ-2400х60х40</t>
  </si>
  <si>
    <t>Полуцилиндр Пеноплэкс-45 ПЦ-1250.60.40</t>
  </si>
  <si>
    <t>Сегменты "Пеноплэкс 45" С-2400х115х40</t>
  </si>
  <si>
    <t>Полуцилиндр Пеноплэкс-45 ПЦ-2500.115.50</t>
  </si>
  <si>
    <t>Сегменты "Пеноплэкс 45" С-2400х115х50</t>
  </si>
  <si>
    <t>Сегменты "Пеноплекс 45" С-2400х165х50</t>
  </si>
  <si>
    <t>Сегмент Пеноплэкс-45 С-2400.330.60 ТУ 5767-003-54349294-2013</t>
  </si>
  <si>
    <t>00ЦБ-000558</t>
  </si>
  <si>
    <t>Перфоратор Makita HR2470x15</t>
  </si>
  <si>
    <t>Бензиновая затирочная машина по бетону (Honda GX 160, 5.5 л/с, 610 мм)</t>
  </si>
  <si>
    <t>Борфрезы для прямомшлифовальной машинки твердосплавная Bohre сфероконическая</t>
  </si>
  <si>
    <t>Bohre Борфреза твердосплавная сфероконическая, тип F 12-25-М-06-L70 КБ001424</t>
  </si>
  <si>
    <t>Ванночка кювета пластик 33*35</t>
  </si>
  <si>
    <t>Зубр Ванночка малярная "СТАНДАРТ" пластмассовая, для валиков до 270 мм, 330x350мм, 0,8 л 06052-33-35</t>
  </si>
  <si>
    <t>Ведра оцинкованные 10 л.</t>
  </si>
  <si>
    <t>Ведра оцинкованные 15 л.</t>
  </si>
  <si>
    <t>Верёвка альпинистская 16 мм</t>
  </si>
  <si>
    <t>GIGANT Веревка плетеная п/п, 32 пряди, 16мм х 50м HRS-07</t>
  </si>
  <si>
    <t>Ветошь 50 см</t>
  </si>
  <si>
    <t>Gigant нетканое полотно 50 см х 50 м, светлое (редкопрошивное), GNR-2-50</t>
  </si>
  <si>
    <t>Гвоздодер</t>
  </si>
  <si>
    <t>Gigant Лом-гвоздодер усиленный, GNP-600</t>
  </si>
  <si>
    <t>Грунт эмаль по рж.серая 3 кг</t>
  </si>
  <si>
    <t>Диск алмазный 230мм-2.3мм</t>
  </si>
  <si>
    <t>Gigant Диск отрезной алмазный по железобетону 230 мм G-10358</t>
  </si>
  <si>
    <t>Диски для затирочных машин (Honda GX 160, 5.5 л/с, 610 мм)</t>
  </si>
  <si>
    <t>STEM Techno Диск затирочный 25 для Masalta MT24 ДИС035</t>
  </si>
  <si>
    <t>Дисковая циркулярная пила ЗУБР диск 190 мм, 1600 Вт ПД-65</t>
  </si>
  <si>
    <t>Домкрат гидравлический 5т.</t>
  </si>
  <si>
    <t>СИБРТЕХ Домкрат гидравлический бутылочный, 5 т, 180-340 мм 50803</t>
  </si>
  <si>
    <t>Зубило плоское 12 мм (комплект)</t>
  </si>
  <si>
    <t>JTC Зубило плоское с пластиковой рукояткой 12мм -5414-12 932807</t>
  </si>
  <si>
    <t>Карандаши строительные</t>
  </si>
  <si>
    <t>Кисть флейцевая 100мм</t>
  </si>
  <si>
    <t>Вихрь Кисть СТАНДАРТ 100 мм 4'' натуральная щетина 73/3/4/6</t>
  </si>
  <si>
    <t>Кисть флейцевая 38мм</t>
  </si>
  <si>
    <t>Gigant Плоская кисть 38 мм FB-38 упаковка 10 шт.</t>
  </si>
  <si>
    <t>Кисть флейцевая 50мм</t>
  </si>
  <si>
    <t>Gigant Плоская кисть 50 мм FB-50 упаковка 10 шт</t>
  </si>
  <si>
    <t>Ковш строительный</t>
  </si>
  <si>
    <t>Комплект нивелир+штатив+рейка 5 м</t>
  </si>
  <si>
    <t>INSTRUMAX КОМПЛЕКТ Нивелир AL-124 + Рейка TS-500 + Штатив TR-160 IM0131_К</t>
  </si>
  <si>
    <t>Кошма 1500х2000 мм</t>
  </si>
  <si>
    <t>Русарсенал Противопожарное полотно кошма ПП-300 (1,5x2,0) 741509597214</t>
  </si>
  <si>
    <t>Круг зачистной по металлу (125х6х22 мм; A 24 R BF 14А БУ 80)</t>
  </si>
  <si>
    <t>Круг лепестковый Круг лепестковый торцевой циркониевый плоский (125 мм; P60) FIT</t>
  </si>
  <si>
    <t>Круг отрезной Luga125x1.6x22.23</t>
  </si>
  <si>
    <t>Круг отрезной 250х2,5х22</t>
  </si>
  <si>
    <t>Круг отрезной Луга-Абразив 250х2,5х22 по металлу (T000038779)</t>
  </si>
  <si>
    <t>Кувалда 1 кг медная</t>
  </si>
  <si>
    <t>Лазерный уровень в чемодане</t>
  </si>
  <si>
    <t>Лезвия для канцеляр.ножей</t>
  </si>
  <si>
    <t>Gigant Набор 8-ми сегментных лезвий 18мм, 10шт. G-1101</t>
  </si>
  <si>
    <t>Лента сигнальная</t>
  </si>
  <si>
    <t>Лом 22-24 мм</t>
  </si>
  <si>
    <t>Магнитный уровень Inforce 600мм</t>
  </si>
  <si>
    <t>Малярный валик 100мм</t>
  </si>
  <si>
    <t>Малярный валик 150мм</t>
  </si>
  <si>
    <t>Малярный валик 200мм</t>
  </si>
  <si>
    <t>Малярный валик 250мм</t>
  </si>
  <si>
    <t>Маркер белый</t>
  </si>
  <si>
    <t>Маркер черный</t>
  </si>
  <si>
    <t>Мастерок</t>
  </si>
  <si>
    <t>DELI Кельма (мастерок) 150мм DL509206 форма "капля" 104534</t>
  </si>
  <si>
    <t>Мелок сварщика</t>
  </si>
  <si>
    <t>Мыло 5 л.</t>
  </si>
  <si>
    <t>Набор бит в ассортименте 50 шт.</t>
  </si>
  <si>
    <t>Набор отверток крестовых и плоские</t>
  </si>
  <si>
    <t>Набор сверл по металлу (от 5 до 20 мм.)</t>
  </si>
  <si>
    <t>Набор сверл INGCO 14 шт INDUSTRIAL AKDL61401</t>
  </si>
  <si>
    <t>Набор ударных ключей (медных)</t>
  </si>
  <si>
    <t>Наборы ударных головок</t>
  </si>
  <si>
    <t>Нивелир</t>
  </si>
  <si>
    <t>Gigant Оптический нивелир 32X, воздушный компенсатор GLO-32</t>
  </si>
  <si>
    <t>Ножницы по металлу</t>
  </si>
  <si>
    <t>Ножовка</t>
  </si>
  <si>
    <t>Перфоратор Makita HR4003C</t>
  </si>
  <si>
    <t>Перчатки прорезиненные</t>
  </si>
  <si>
    <t>Пистолет для монтажной пены</t>
  </si>
  <si>
    <t>Проникающая смазкаWD-40</t>
  </si>
  <si>
    <t>Проникающая смазкаWD-40 400 мм</t>
  </si>
  <si>
    <t>Прямошлифовальная машина -Makita GD 0600</t>
  </si>
  <si>
    <t>Разметочный шнур 200м.</t>
  </si>
  <si>
    <t>Разметочный шнур 50м</t>
  </si>
  <si>
    <t>Растворитель 5л</t>
  </si>
  <si>
    <t>Рейка для нивелира 3м</t>
  </si>
  <si>
    <t>Рейка для нивелира 5м</t>
  </si>
  <si>
    <t>Рулетки 10м</t>
  </si>
  <si>
    <t>Ручная рычажная таль 1,5т</t>
  </si>
  <si>
    <t>Ручная рычажная таль 3т</t>
  </si>
  <si>
    <t>Скотч малярный 50 мм х 50 м</t>
  </si>
  <si>
    <t>Скотч прозрачный 48*66</t>
  </si>
  <si>
    <t>Стекло внешнее для масок сварщика (маска сварщика Patriot модель 400)</t>
  </si>
  <si>
    <t>Строп 0,5 т. (1 метр)</t>
  </si>
  <si>
    <t>Строп 1 т. (1 метр)</t>
  </si>
  <si>
    <t>Строп 1,5 т. (2 метра)</t>
  </si>
  <si>
    <t>Строп 2 т. (2 метра)</t>
  </si>
  <si>
    <t>Строп 2 т. (3 метра)</t>
  </si>
  <si>
    <t>Строп 2 т. (4 метра)</t>
  </si>
  <si>
    <t>Строп 3 т. (3 метра)</t>
  </si>
  <si>
    <t>Тачка строительная усиленная</t>
  </si>
  <si>
    <t>Терка 120х800 мм</t>
  </si>
  <si>
    <t>Терка 140х230 мм</t>
  </si>
  <si>
    <t>Терка 150х350 мм</t>
  </si>
  <si>
    <t>Тренога для нивелира</t>
  </si>
  <si>
    <t>Нивелирный штатив 1,7м Gigant G-0925</t>
  </si>
  <si>
    <t>Угловая шлифмашина Makita 9558HNR 125</t>
  </si>
  <si>
    <t>Углошлифовальная машина Makita GA9090N (230мм, 2200Вт)</t>
  </si>
  <si>
    <t>Уголки с магнитом 100см</t>
  </si>
  <si>
    <t>Уголки с магнитом 60см</t>
  </si>
  <si>
    <t>Угольник с широкой полкой 250 мм</t>
  </si>
  <si>
    <t>Угольник с широкой полкой 300 мм</t>
  </si>
  <si>
    <t>Шаблон сварщика УШС-3</t>
  </si>
  <si>
    <t>Шпатель нерж 100мм пластиковая ручка</t>
  </si>
  <si>
    <t>Шпатель нерж 350мм пластиковая ручка</t>
  </si>
  <si>
    <t>Штангенциркуль 150 мм</t>
  </si>
  <si>
    <t>Штатив (тренога) для нивелиров</t>
  </si>
  <si>
    <t>Штыковая лопата</t>
  </si>
  <si>
    <t>Шуруповерт ЗУБР 20 В, 40 Н·м, 2 АКБ LMS (2 А·ч), сумка ДШУ-40-22</t>
  </si>
  <si>
    <t>Шуфельная лопата</t>
  </si>
  <si>
    <t>Щетки по метал</t>
  </si>
  <si>
    <t>Gigant Проволочная щетка GSB-1</t>
  </si>
  <si>
    <t>Электроды LB 2,6 мм</t>
  </si>
  <si>
    <t>Электроды LB 3,2 мм</t>
  </si>
  <si>
    <t>Электроды УОНИ 2,5 мм</t>
  </si>
  <si>
    <t>Электроды УОНИ 3,2 мм</t>
  </si>
  <si>
    <t>00ЦБ-000559</t>
  </si>
  <si>
    <t>Задвижка DN 100 PN 40</t>
  </si>
  <si>
    <t>Задвижка 30лс15нж DN 100 PN 40 исп. E САЗ,Фланец 100-40-11-1-F-ст.09г2с (Без ЗИП)</t>
  </si>
  <si>
    <t>Задвижка DN 150 PN 40</t>
  </si>
  <si>
    <t>Задвижка 30лс15нж DN 150 PN 40 исп. E САЗ, ¶КОФ (фланцы, прокладки, крепеж) Фланец 150-40-11-1-F-ст.09г2с (Без ЗИП)</t>
  </si>
  <si>
    <t>00ЦБ-000560</t>
  </si>
  <si>
    <t>Лента АД1 М 0,8х50мм ГОСТ 13726-2023</t>
  </si>
  <si>
    <t>Пряжка бандажная тип I-О</t>
  </si>
  <si>
    <t>м/пог</t>
  </si>
  <si>
    <t>00ЦБ-000563</t>
  </si>
  <si>
    <t>Hernis 025108</t>
  </si>
  <si>
    <t>КСКЭ-FRHF 2x2,5</t>
  </si>
  <si>
    <t>Кабель СПвПЭнг(А)-FRHF 2х2,5-1 кВ</t>
  </si>
  <si>
    <t>Кабель СПвПЭнг(А)-FRHF 3х1,5-1 кВ</t>
  </si>
  <si>
    <t>КСКЭ-FRHF 3х16</t>
  </si>
  <si>
    <t>Кабель СПвПЭнг(А)-FRHF 3х16-1 кВ</t>
  </si>
  <si>
    <t>КСКЭ-FRHF 3х95</t>
  </si>
  <si>
    <t>Кабель СПвПЭнг(А)-FRHF 3х95-1 кВ</t>
  </si>
  <si>
    <t>00ЦБ-000564</t>
  </si>
  <si>
    <t>Грунт-эмаль «Оливеста»</t>
  </si>
  <si>
    <t>Грунтовка ГФ-017 ТУ 6-27-7-89 серая</t>
  </si>
  <si>
    <t>Грунтовка ГФ-021 ГОСТ 25129-2020 серый</t>
  </si>
  <si>
    <t>Грунтовка ГФ-021, цвет серый</t>
  </si>
  <si>
    <t>Краска БТ-177 ГОСТ 5631-79, цвет серый</t>
  </si>
  <si>
    <t>Мастика гидроизоляционная "Технониколь № 24"</t>
  </si>
  <si>
    <t>Эмаль КО-198 ТУ 6-02-841-74 цвет черный</t>
  </si>
  <si>
    <t>00ЦБ-000566</t>
  </si>
  <si>
    <t>Отвод ОГ 18-426(10К52)-4-0,767-5DN-1000/1000-09ГСФ с вн2сл ЭП-Пк с катушками 150мм</t>
  </si>
  <si>
    <t>Отвод ОГ 18-426(10К52)-4,0-0,767-5DN-1000/1000-УХЛ-13ХФА ТУ 1469-001-90284633-2011 с 2вЭП(ПК80) ТУ 24.20-023-50741411-2023</t>
  </si>
  <si>
    <t>Отвод ОГ 30-426(10К52)-4-0,767-5DN-1200/1200-09ГСФ вн2сл Эп-Пк с катушками 150мм</t>
  </si>
  <si>
    <t>Отвод ОГ 30-426(10К52)-4,0-0,767-5DN-1200/1200-УХЛ-13ХФА ТУ 1469-001-90284633-2011 с 2вЭП(ПК80) ТУ 24.20-023-50741411-2023</t>
  </si>
  <si>
    <t>Отвод ОГ 45-426(10К52)-4-0,767-5DN-1400/1400-09ГСФ вн2сл Эп-Пк с катушками 150мм</t>
  </si>
  <si>
    <t>Отвод ОГ 45-426(10К52)-4,0-0,767-5DN-1400/1400-УХЛ-13ХФА ТУ 1469-001-90284633-2011 с 2вЭП(ПК80) ТУ 24.20-023-50741411-2023</t>
  </si>
  <si>
    <t>Отвод ОГ 60-426(10К52)-4-0,767-5DN-1800/1800-09ГСФ вн2сл Эп-Пк с катушками 150мм</t>
  </si>
  <si>
    <t>Отвод ОГ 60-426(10К52)-4,0-0,767-5DN-1800/1800-УХЛ-13ХФА ТУ 1469-001-90284633-2011 с 2вЭП(ПК80) ТУ 24.20-023-50741411-2023</t>
  </si>
  <si>
    <t>Отвод ОКШ 90-426(10К52)-4-0,767-1,5DN-09ГСФ вн2сл ЭП-Пк с катушками 150мм</t>
  </si>
  <si>
    <t>Отвод ОГ 90-426(10К52)-4,0-0,767-1,5DN-750/750-УХЛ-13ХФА ТУ 1469-001-90284633-2011 с 2вЭП(ПК80) ТУ 24.20-023-50741411-2023</t>
  </si>
  <si>
    <t>00ЦБ-000568</t>
  </si>
  <si>
    <t>ООО "АРГОС-Строй"</t>
  </si>
  <si>
    <t>Высоковольтный вакуумный выключатель 6кВ на Iном=630А (для отходящих ячеек) в составе с выкатным элементом ВЭ</t>
  </si>
  <si>
    <t>Высоковольтный вакуумный выключатель 6кВ на Iном=1600А (для вводных ячеек) в составе с выкатным элементом ВЭ</t>
  </si>
  <si>
    <t>Высоковольтный вакуумный выключатель 6кВ на Iном=1600А (для секционной ячейки) в составе с выкатным элементом ВЭ</t>
  </si>
  <si>
    <t>Ограничитель перенапряжений 6кВ (для ячеекТН)</t>
  </si>
  <si>
    <t>Блок микропроцессорной защиты центральной сигнализации типа ТОР 200-БЦС</t>
  </si>
  <si>
    <t>Блок микропроцессорной защиты и автоматики секционного выключателя 6 кВ типа ТОР 200-С</t>
  </si>
  <si>
    <t>Блок микропроцессорной защиты и автоматики рабочего ввода секции шин 6 типа ТОР 200-В</t>
  </si>
  <si>
    <t>Блок микропроцессорной защиты и автоматики кабельных линий 6 кВ типа ТОР 200-Л</t>
  </si>
  <si>
    <t>Блок микропроцессорной защиты и автоматики трансформатора напряжения6 кВ типа ТОР 200-Н</t>
  </si>
  <si>
    <t>Блок микропроцессорной защиты и автоматики асинхронных и синхронных двигателей типа ТОР 200-Д</t>
  </si>
  <si>
    <t>Блок сопряжения к микропроцессорным блокам «ТОР 200» с кабелями связи</t>
  </si>
  <si>
    <t>Комплект защитных средств</t>
  </si>
  <si>
    <t>Комплект плакатов</t>
  </si>
  <si>
    <t>Огнетушители ОУ-10</t>
  </si>
  <si>
    <t>Аппарат управления оперативным током типа АУОТ-20-220- УХЛ4</t>
  </si>
  <si>
    <t>00ЦБ-000567</t>
  </si>
  <si>
    <t>Испытательный компл. для проведения пневм. и гидрав. испытаний запорно-регулирующей и предохранительной трубопроводной арматуры DN 10-500 мм</t>
  </si>
  <si>
    <t>00ЦБ-000569</t>
  </si>
  <si>
    <t>Балка 30Б1, ГОСТ 35087-2024 С255</t>
  </si>
  <si>
    <t>Грунт ГФ-021 серый, ГОСТ 25129-2020</t>
  </si>
  <si>
    <t>Проволока 08Г2С ᴓ 1,2 ГОСТ 2246-70</t>
  </si>
  <si>
    <t>Электроды УОНИИ 13/55 ᴓ 3 TSUNAMI</t>
  </si>
  <si>
    <t>Электроды УОНИИ 13/55 ᴓ 4 TSUNAMI</t>
  </si>
  <si>
    <t>Угольный электрод ᴓ 6</t>
  </si>
  <si>
    <t>Угольный электрод ᴓ 8</t>
  </si>
  <si>
    <t>00ЦБ-000572</t>
  </si>
  <si>
    <t>Геосетка с ячейкой 20-25мм СТО 18603495.002-2010Д</t>
  </si>
  <si>
    <t>Щебень фр.40-70мм ГОСТ 8267-93</t>
  </si>
  <si>
    <t>00ЦБ-000574</t>
  </si>
  <si>
    <t>Бой Бетона 0-100</t>
  </si>
  <si>
    <t>Отсев щебня 0-10</t>
  </si>
  <si>
    <t>00ЦБ-000575</t>
  </si>
  <si>
    <t>Щит линейный 1,2х3,0м</t>
  </si>
  <si>
    <t>Щит линейный 1,1х3,0м</t>
  </si>
  <si>
    <t>Щит линейный 1,0х3,0м</t>
  </si>
  <si>
    <t>Щит линейный 0,9х3,0м</t>
  </si>
  <si>
    <t>Щит линейный 0,8х3,0м</t>
  </si>
  <si>
    <t>Щит линейный 0,7х3,0м</t>
  </si>
  <si>
    <t>Щит линейный 0,5х3,0м</t>
  </si>
  <si>
    <t>Щит линейный 0,3х3,0м</t>
  </si>
  <si>
    <t>Угловой элемент L=3,0м</t>
  </si>
  <si>
    <t>Подкос винтовой 2-х уровн. 3,1м (1,2-1,5/2,3-3,1м)</t>
  </si>
  <si>
    <t>Замок клиновой, оцинкованный</t>
  </si>
  <si>
    <t>Замок удлиненный литой 250 (винтовой)</t>
  </si>
  <si>
    <t>Захват монтажный</t>
  </si>
  <si>
    <t>Балка выравнивающая 1,0 м.</t>
  </si>
  <si>
    <t>Балка выравнивающая 1,5 м.</t>
  </si>
  <si>
    <t>Балка выравнивающая 2 м.</t>
  </si>
  <si>
    <t>Балка выравнивающая 3,0 м.</t>
  </si>
  <si>
    <t>Винт стяжной 3,0 м. (х\к)</t>
  </si>
  <si>
    <t>Винт стяжной 2,0 м. (х\к)</t>
  </si>
  <si>
    <t>Гайка оцинкованная D=90мм оцинкованная</t>
  </si>
  <si>
    <t>00ЦБ-000576</t>
  </si>
  <si>
    <t>Манометры согласно опросного листа</t>
  </si>
  <si>
    <t>Манометр ДМ2005ф Сг 1Exd исп V 0-6 МПа кт.1,5 d.160 IP54 M20*1,5 РШ БКН1-08 Шильдик Техническое описание: Манометр Взрывозащищенные, Тип: ФТ, Модель:</t>
  </si>
  <si>
    <t>00ЦБ-000579</t>
  </si>
  <si>
    <t>Пускатели кнопочные ПМЛ-3220-40А-380AC-(30-40А)-УХЛ3-Б-КЭАЗ</t>
  </si>
  <si>
    <t>00ЦБ-000573</t>
  </si>
  <si>
    <t>Труба б/ш 325х8 ст.12Х18Н10Т ГОСТ 9941-81</t>
  </si>
  <si>
    <t>Труба б/ш 25х3 ст.12Х18Н10Т ГОСТ 9941-81</t>
  </si>
  <si>
    <t>Тройник 530х12 ст.12Х18Н10Т ГОСТ 17375-2001</t>
  </si>
  <si>
    <t>Переход 530х12-325х10 ст.12Х18Н10Т ГОСТ 17378-2001 сварный L=508, ГОСТ 17378-2001</t>
  </si>
  <si>
    <t>Переход 377х10-325х8 ст.12Х18Н10Т ГОСТ 17378-2001</t>
  </si>
  <si>
    <t>Отвод 90 530х12 ст.12Х18Н10Т ГОСТ 17375-2001</t>
  </si>
  <si>
    <t>Фланец Ду 500 Ру 4,0 ст.12Х18Н10Т исп.Е ГОСТ 33259-2015</t>
  </si>
  <si>
    <t>Фланец Ду 350 Ру 4,0 ст.12Х18Н10Т исп.Е ГОСТ 33259-2015</t>
  </si>
  <si>
    <t>Фланец Ду 300 Ру 4,0 ст.12Х18Н10Т исп.Е ГОСТ 33259-2015</t>
  </si>
  <si>
    <t>Фланец Ду 25 Ру 6.3 Ру ст.12Х18Н10Т исп.J ГОСТ 33259-2015</t>
  </si>
  <si>
    <t>Труба б/ш 325х10 ст.12Х18Н10Т ГОСТ 9941-81</t>
  </si>
  <si>
    <t>Труба б/ш 273х10 ст.12Х18Н10Т ГОСТ 9941-81</t>
  </si>
  <si>
    <t>Труба б/ш 219х10 ст.12Х18Н10Т ГОСТ 9941-81</t>
  </si>
  <si>
    <t>Труба б/ш 108х6 ст.12Х18Н10Т ГОСТ 9941-81</t>
  </si>
  <si>
    <t>Труба б/ш 32х4 ст.12Х18Н10Т ГОСТ 9941-81</t>
  </si>
  <si>
    <t>Тройник 273х14 ст.12Х18Н10Т ГОСТ 17376-2001</t>
  </si>
  <si>
    <t>Тройник 273х10-219х10 ст.12Х18Н10Т ГОСТ 17376-2001</t>
  </si>
  <si>
    <t>Переход 325х12-273х12 ст.12Х18Н10Т ГОСТ 17378-2001</t>
  </si>
  <si>
    <t>Переход 273х12-219х12 ст.12Х18Н10Т ГОСТ 17378-2001</t>
  </si>
  <si>
    <t>Переход 273х10-159х8 ст.12Х18Н10Т ГОСТ 17378-2001</t>
  </si>
  <si>
    <t>Переход 159х10-108х6 ст.12Х18Н10Т ГОСТ 17378-2001</t>
  </si>
  <si>
    <t>Отвод 45 325х10 ст.12Х18Н10Т ГОСТ 17375-2001</t>
  </si>
  <si>
    <t>Отвод 90 273х10 ст.12Х18Н10Т ГОСТ 17375-2001</t>
  </si>
  <si>
    <t>Отвод 90 108х6 ст.12Х18Н10Т ГОСТ 17375-2001</t>
  </si>
  <si>
    <t>Заглушка 273х12 ст.12Х18Н10Т ГОСТ 17379-2001</t>
  </si>
  <si>
    <t>Фланелец Ду 300 Ру 4,0 ст.12Х18Н10Т исп.F ГОСТ 33259-2015</t>
  </si>
  <si>
    <t>Фланелец Ду 250 Ру 4,0 ст.12Х18Н10Т исп.F ГОСТ 33259-2015</t>
  </si>
  <si>
    <t>Фланелец Ду 200 Ру 4,0 ст.12Х18Н10Т исп.F ГОСТ 33259-2015</t>
  </si>
  <si>
    <t>Фланелец Ду 200 Ру 6,3 ст.12Х18Н10Т исп.D ГОСТ 33259-2015</t>
  </si>
  <si>
    <t>Фланелец Ду 100 Ру 4,0 ст.12Х18Н10Т исп.F ГОСТ 33259-2015</t>
  </si>
  <si>
    <t>Труба б/ш 530х10 ст.12Х18Н10Т ГОСТ 9941-81</t>
  </si>
  <si>
    <t>00ЦБ-000580</t>
  </si>
  <si>
    <t>Опора 530-КХ-А21-09Г2С</t>
  </si>
  <si>
    <t>Опора 57-КХ-А21-09Г2С</t>
  </si>
  <si>
    <t>00ЦБ-000581</t>
  </si>
  <si>
    <t>Колено цельное теплоизоляционное из пеностекла НЕОПОРМ D130 гнутого отвода Ø111/90°/1,5/52</t>
  </si>
  <si>
    <t>Колено цельное теплоизоляционное из пеностекла НЕОПОРМ D130 гнутого отвода Ø59/90°/1,5/50</t>
  </si>
  <si>
    <t>Скорлупа «Неопорм» Ø111/52 плотность D130</t>
  </si>
  <si>
    <t>Скорлупа «Неопорм» Ø118/50 плотность D130</t>
  </si>
  <si>
    <t>Скорлупа «Неопорм» Ø59/50 плотность D130</t>
  </si>
  <si>
    <t>00ЦБ-000582</t>
  </si>
  <si>
    <t>00ЦБ-000583</t>
  </si>
  <si>
    <t>Отвод 90-89х5-09Г2С ГОСТ 17375-2001</t>
  </si>
  <si>
    <t>00ЦБ-000584</t>
  </si>
  <si>
    <t>Труба 100х4,5 ГОСТ 3262-75 Ст10 ГОСТ 1050-2013</t>
  </si>
  <si>
    <t>Труба 100х4,5 ГОСТ 3262-75 Ст10 ГОСТ 380-2005</t>
  </si>
  <si>
    <t>Труба 159х4 ГОСТ 10704-91 В Ст3сп ГОСТ 10705-80</t>
  </si>
  <si>
    <t>Труба 15х2,35 ГОСТ 3262-75 Ст10 ГОСТ 1050-2013</t>
  </si>
  <si>
    <t>Труба 219х8 ГОСТ 10704-91 09Г2С ГОСТ 19281-2014 KCV(-40)≥34Дж/см2</t>
  </si>
  <si>
    <t>Труба 22х3,0 ГОСТ 8732-78 В-09Г2С ГОСТ 8731-74</t>
  </si>
  <si>
    <t>Труба 25х3,2 ГОСТ 3262-75 Ст10 ГОСТ 380-2005 KCV(-40)≥34Дж/см2</t>
  </si>
  <si>
    <t>Труба 325х8 ГОСТ 10704-91 09Г2С ГОСТ 19281-2014 KCV(-40)≥34Дж/см2</t>
  </si>
  <si>
    <t>Труба 32х3,2 ГОСТ 3262-75 Ст10 ГОСТ 380-2005 KCV(-40)≥34Дж/см2</t>
  </si>
  <si>
    <t>Труба 377х20-09Г2С по типу ТУ 14-3Р-1128-2007 KCU(-60гр.С)≥30Дж/см2 KCV(-60гр.С)≥20Дж/см2 Рисп. = 20,00 МПа</t>
  </si>
  <si>
    <t>Труба 40х3,5 ГОСТ 3262-75 Ст10 ГОСТ 1050-2013</t>
  </si>
  <si>
    <t>Труба 40х3,5 ГОСТ 3262-75 Ст10 ГОСТ 380-2005</t>
  </si>
  <si>
    <t>Труба 40х3,5 ГОСТ 3262-75 Ст10 ГОСТ 380-2005 KCV(-40)≥34Дж/см2</t>
  </si>
  <si>
    <t>Труба 426х22-09Г2С по типу ТУ 14-3Р-1128-2007 Рисп.=20,0 МПа KCU(-60)≥30Дж/см2, KCV(-60)≥20Дж/см2</t>
  </si>
  <si>
    <t>Труба 63,5х4 ГОСТ 10704-91 В Ст3сп ГОСТ 10705-80</t>
  </si>
  <si>
    <t>Труба 80х4 ГОСТ 3262-75 Ст10 ГОСТ 1050-2013</t>
  </si>
  <si>
    <t>Труба 80х4 ГОСТ 3262-75 Ст10 ГОСТ 380-2005</t>
  </si>
  <si>
    <t>Труба 89х5-К48-09Г2С ТУ 14-3Р-1128-2007 KCU(-60)≥29,4Дж/см2, KCV(-60)≥29,4Дж/см2</t>
  </si>
  <si>
    <t>Труба Ц-32х3,2 ГОСТ 3262-75 водогазопроводная оцинкованная</t>
  </si>
  <si>
    <t>00ЦБ-000585</t>
  </si>
  <si>
    <t>Грунт эпоксидный Литамастик 290</t>
  </si>
  <si>
    <t>Эмаль ХВ-110 ГОСТ 18374-79 Опознавательная окраска трубопроводов по ГОСТ 14202-69 (зеленый RAL6024)</t>
  </si>
  <si>
    <t>Эмаль ЭП-140 ГОСТ 24709-2022 (белый RAL9016-459.2 кг.; красн. RAL3020-389.0 кг)</t>
  </si>
  <si>
    <t>00ЦБ-000586</t>
  </si>
  <si>
    <t>Клапан запорный DN 20 PN 10 МПа t=450 С Под приварку к трубе 25×2 мм из стали 20</t>
  </si>
  <si>
    <t>Клапан запорный DN 15 Pр 25,0 МПа t=545 С Под приварку к трубе 28×6 мм из стали 12Х1МФ</t>
  </si>
  <si>
    <t>Клапан запорный DN 20 Pр 25,0 МПа t=545 С Под приварку к трубе 28×5 мм из стали 12Х1МФ</t>
  </si>
  <si>
    <t>Клапан запорный DN 20 Pр 25,0 МПа t=545 С Под приварку к трубе 28×3 мм из стали 12Х1МФ</t>
  </si>
  <si>
    <t>Клапан запорный DN 50 Pр 13,7 МПа t=560 С Под приварку к трубе 76×13 мм из стали 12Х1МФ</t>
  </si>
  <si>
    <t>Клапан запорный DN 65 Pр 9,8 МПа t=540 С Под приварку к трубе 76×5 мм из стали 12Х1МФ</t>
  </si>
  <si>
    <t>Клапан обратный DN 15 Pр 25 МПа t=545 С Под приварку к трубе 28×6 мм из стали 12Х1МФ</t>
  </si>
  <si>
    <t>Клапан запорный DN 20 Pр 25,0 Мпа t=545 С Под приварку к трубе 28×6 мм из стали 12Х1МФ</t>
  </si>
  <si>
    <t>Задвижка фланцевая DN 100 PN 1,6 МПа t=565 С КОФ тип 11 ГОСТ 33259-2015 для присоединения к трубе 108×7 мм из стали 12Х1МФ</t>
  </si>
  <si>
    <t>Клапан запорный DN 20 Pр 25 Мпа t=545 С Под приварку к трубе 28×6 мм из стали 12Х1МФ</t>
  </si>
  <si>
    <t>Клапан запорно-регулирующий DN 20 Pр 25 МПа t=545 С Под приварку к трубе 28×6 мм из стали 12Х1МФ</t>
  </si>
  <si>
    <t>Клапан запорный DN 20 Pр 25 МПа t=545 С Под приварку к трубе 28×3 мм из стали 12Х1МФ</t>
  </si>
  <si>
    <t>Клапан обратный DN 50 Pр 13,7 МПа t=560 С Под приварку к трубе 57×4,5 мм из стали 12Х1МФ</t>
  </si>
  <si>
    <t>Клапан предохранительный фланцевый DN 50 PN 1,6 Мпа, Рн=0,88 Мпа, КОФ тип 11 ГОСТ 33259-2015 для присоединения к трубе 57×4,5 и 89×5,5 мм из стали 12Х</t>
  </si>
  <si>
    <t>Задвижка фланцевая DN 100 PN 1,6 МПа КОФ тип 01 ГОСТ 33259-2015 для присоединения к трубе 108×4 мм из стали 20</t>
  </si>
  <si>
    <t>Клапан запорный фланцевый DN 100 PN 1,6 МПа t=450 С КОФ тип 01 ГОСТ 33259-2015 для присоединения к трубе 108×4 мм из стали 20</t>
  </si>
  <si>
    <t>Клапан запорный фланцевый DN 80 PN 1,6 МПа t=450 С КОФ тип 01 ГОСТ 33259-2015 для присоединения к трубе 89×3,5 мм из стали 20</t>
  </si>
  <si>
    <t>Клапан запорно-регулирующий DN 50 Pр 13,7 МПа t=560 С Под приварку к трубе 76×13 мм из стали 12Х1МФ</t>
  </si>
  <si>
    <t>Клапан запорный DN 32 Pр 10 МПа Под приварку к трубе 38×2 мм из стали 20</t>
  </si>
  <si>
    <t>Клапан регулирующий DN 100 PN 2,5 МПа Под приварку к трубе 108×4 мм из стали 20</t>
  </si>
  <si>
    <t>Задвижка приварная DN 150 PN 10 Мпа Под приварку к трубе 159×9 мм из стали 20</t>
  </si>
  <si>
    <t>Задвижка приварная DN 150 Pр 4 МПа Под приварку к трубе 159×9 мм из стали 12Х1МФ</t>
  </si>
  <si>
    <t>Задвижка фланцевая DN 150 PN 4 Мпа КОФ тип 11 ГОСТ 33259-2015 для присоединения к трубе 159×7 мм из стали 20</t>
  </si>
  <si>
    <t>Клапан запорный DN 65 Pр 9,8 МПа t=540 С Под приварку к трубе 76×5 мм из стали 12Х1МФ. (Электропривод для повышенной температуры)</t>
  </si>
  <si>
    <t>Клапан запорный DN 65 Pр 9,8 МПа t=540 С Под приварку к трубе 76×5 мм из стали 12Х1МФ. (маховик)</t>
  </si>
  <si>
    <t>Клапан запорный DN 32 PN 10 Мпа t=450 С Под приварку к трубе 38×3 мм из стали 20. (Электропривод для повышенной температуры)</t>
  </si>
  <si>
    <t>Клапан запорный DN 32 PN 10 Мпа t=450 С Под приварку к трубе 38×3 мм из стали 20. (маховик)</t>
  </si>
  <si>
    <t>Клапан запорный DN25 Pр 10 МПа t=450 С Под приварку к трубе 32×3 мм из стали 20. (маховик) Температура, 371 град.</t>
  </si>
  <si>
    <t>Клапан запорный DN25 Pр 10 МПа t=450 С Под приварку к трубе 32×3 мм из стали 20. (маховик) Температура, град. C 419</t>
  </si>
  <si>
    <t>Клапан запорный DN 20 Pр 25,0 МПа t=560 С Под приварку к трубе 28×3 мм из стали 12Х1МФ.(Электропривод для повышенной температуры).Температура град. С</t>
  </si>
  <si>
    <t>Клапан запорный DN 20 Pр 25,0 МПа t=560 С Под приварку к трубе 28×3 мм из стали 12Х1МФ. (маховик)</t>
  </si>
  <si>
    <t>Клапан запорный DN 20 Pр 25,0 МПа t=560 С Под приварку к трубе 28×3 мм из стали 12Х1МФ. (маховик) Темперпатура груд С.486</t>
  </si>
  <si>
    <t>Клапан запорный DN 20 PN 25 МПа t=450 С Под приварку к трубе 28×4 мм из стали 15ГС.(маховик)Темперпатура груд С 236</t>
  </si>
  <si>
    <t>Задвижка фланцевая DN 150 PN 2,5 МПа КОФ тип 01 ГОСТ 33259-2015 для присоединения к трубе 159×5 мм из стали 20. (Электропривод для повышенной температ</t>
  </si>
  <si>
    <t>Задвижка фланцевая DN 100 PN 4,0 МПа КОФ тип 11 ГОСТ 33259-2015 для присоединения к трубе 108×4 мм из стали 20</t>
  </si>
  <si>
    <t>Задвижка фланцевая DN 100 PN 2,5 МПа КОФ тип 01 ГОСТ 33259-2015 для присоединения к трубе 108×4 мм из стали 20</t>
  </si>
  <si>
    <t>Клапан обратный поворотный меж фланцевый DN 150 PN 4,0 МПа С ответными деталями под приварку к трубе 159×5 мм из стали 20</t>
  </si>
  <si>
    <t>Клапан запорный DN 50 PN 10 МПа Под приварку к трубе 57×3 мм из стали 20</t>
  </si>
  <si>
    <t>Клапан запорный DN 50 PN 10 МПа Под приварку к трубе 57×4 мм из стали 20</t>
  </si>
  <si>
    <t>Клапан запорный DN 25 PN 10 МПа Под приварку к трубе 32×2 мм из стали 20</t>
  </si>
  <si>
    <t>Задвижка приварная DN 350 Pр 4 МПа Под приварку к трубе 377×18 мм из стали 12Х1МФ.Под приварку к трубе 377×18 мм из стали 12Х1МФ</t>
  </si>
  <si>
    <t>Задвижка приварная DN 150 Pр 4 МПа Под приварку к трубе 159×9 мм из стали 12Х1МФ.</t>
  </si>
  <si>
    <t>00ЦБ-000587</t>
  </si>
  <si>
    <t>Пункт газорегуляторный шкафной (ГРПШ) 3688.001.Р.0/0.0007.КЭ.000.0923.000-ГСН.ОЛ5 ОЛ в документации 3688.001.Р.0_0.0007.КЭ.000.0923.000-ГСН Изм.2</t>
  </si>
  <si>
    <t>00ЦБ-000588</t>
  </si>
  <si>
    <t>Отвод 30-89х5-09Г2С ГОСТ 17375-2001</t>
  </si>
  <si>
    <t>Отвод П 45-89х5-09Г2С ГОСТ 17375-2001</t>
  </si>
  <si>
    <t>Отвод П 90-89х5-09Г2С ГОСТ 17375-2001</t>
  </si>
  <si>
    <t>Тройник П 89х5-09Г2С ГОСТ 17376-2001 (000032151, шт)</t>
  </si>
  <si>
    <t>00ЦБ-000589</t>
  </si>
  <si>
    <t>Отвод П 90-114х5-09Г2С ГОСТ 17375-2001</t>
  </si>
  <si>
    <t>Отвод П 90-159х6-09Г2С</t>
  </si>
  <si>
    <t>Переход П 159х6-114х5-09Г2С</t>
  </si>
  <si>
    <t>Тройник П 114х5-09Г2С ГОСТ 17376-2001</t>
  </si>
  <si>
    <t>Тройник П 159х6-114х5-09Г2С</t>
  </si>
  <si>
    <t>00ЦБ-000591</t>
  </si>
  <si>
    <t>Толкатель электрогидравлического ТЭ-30 У2 (ход 35 мм 380V ПВ50% 50 Hz)</t>
  </si>
  <si>
    <t>КСИЛОЛ (диметилбензол)</t>
  </si>
  <si>
    <t>00ЦБ-000592</t>
  </si>
  <si>
    <t>Болт 2.1.М16х350 09Г2С-6 ГОСТ 24379.1-2012</t>
  </si>
  <si>
    <t>Болт 2.1.М16х400 09Г2С-6 ГОСТ 24379.1-2012</t>
  </si>
  <si>
    <t>Болт 2.1.М30х600 09Г2С-6 ГОСТ 24379.1-2012</t>
  </si>
  <si>
    <t>Болт 2.1.М30х600 ГОСТ 24379.1-2012 09Г2С-6 ГОСТ 19281-2014 фундаментный</t>
  </si>
  <si>
    <t>Болт М12х40.58.09 ГОСТ 7798-70</t>
  </si>
  <si>
    <t>Болт М12х40-4.6 ГОСТ Р ИСО 4014-2013</t>
  </si>
  <si>
    <t>Болт М16х45-5.6</t>
  </si>
  <si>
    <t>Болт М24х120 ГОСТ Р ИСО 4014-2013</t>
  </si>
  <si>
    <t>Болт М8х25 с шестигранной головкой</t>
  </si>
  <si>
    <t>Болт М8х60-5.8 ГОСТ Р ИСО 4014-2013</t>
  </si>
  <si>
    <t>Винт М6х16 CM010616 DKC с крестообразным шлицем</t>
  </si>
  <si>
    <t>Винт с крестообразным шлицем М6х10 арт.CM10610</t>
  </si>
  <si>
    <t>Винт самонарезающий 8х2,0х25 ГОСТ 10618-80</t>
  </si>
  <si>
    <t>Винт самонарезающий М8х25 DIN 7516 D с потайной головкой, оцинкованная сталь</t>
  </si>
  <si>
    <t>Винт самонарезающий ПШС В-2 4,2х19-Н-сверло-А2L Т ГОСТ 59571-2021</t>
  </si>
  <si>
    <t>Гайка М12.05.09 ГОСТ 5915-70</t>
  </si>
  <si>
    <t>Гайка М8 DIN 934 самоконтрящаяся</t>
  </si>
  <si>
    <t>Гайка М8х6-5 ГОСТ ИСО 8673-2014</t>
  </si>
  <si>
    <t>Замок ленты хомута 12мм-W2 NA001473</t>
  </si>
  <si>
    <t>Комплект метизов 10х30 КМ-1030-01 СФ-02.СХ-02.1030.01 ТУ 27.33.13.190-001-22631623-2019</t>
  </si>
  <si>
    <t>Крепление для канализационных труб ПНД 110 (хомут)</t>
  </si>
  <si>
    <t>Кронштейн напольный KHZ7,70 регулируемый, для биметалического радиатора высотой до 840 мм</t>
  </si>
  <si>
    <t>Лента хомутная W2-30 м/12 мм арт. NA001472</t>
  </si>
  <si>
    <t>Саморез 4,2х41</t>
  </si>
  <si>
    <t>Скоба металлическая двухлапковая СКД-10-1</t>
  </si>
  <si>
    <t>Скоба СК-7-1А</t>
  </si>
  <si>
    <t>Устройство крепежное для кабеля КУ-(8)</t>
  </si>
  <si>
    <t>Устройство крепежное для кабеля КУ-5-7/8-1</t>
  </si>
  <si>
    <t>Хомут P6.6 маркировочный, белый, 4,8х190, табличка 28х13</t>
  </si>
  <si>
    <t>Хомут быстрой фиксации ВНL 1 1/4" BHL21114 DKC</t>
  </si>
  <si>
    <t>Хомут быстрой фиксации ВНL 1" BHL21100 DKC</t>
  </si>
  <si>
    <t>Хомут для средних нагрузок ВНМ 89мм BHM21300 DKC</t>
  </si>
  <si>
    <t>Хомут С439 ТУ 3449-041-01394366-2009</t>
  </si>
  <si>
    <t>Шайба 12.01.09 ГОСТ 11371-78</t>
  </si>
  <si>
    <t>Шайба А.8.01.08кп.016 ГОСТ 11371-78</t>
  </si>
  <si>
    <t>Шайба DIN 125 М8 плоская, покрытие цинк</t>
  </si>
  <si>
    <t>Шайба гровер М8 СМ130800 DKC</t>
  </si>
  <si>
    <t>Шпилька М8х2000 DIN 975/976</t>
  </si>
  <si>
    <t>Штырь Ш-20-2-55</t>
  </si>
  <si>
    <t>00ЦБ-000595</t>
  </si>
  <si>
    <t>Опора 108-ТО-А1-09Г2С ОСТ 36-146-88</t>
  </si>
  <si>
    <t>Опора 114-КХ-А11-09Г2С ОСТ 36-146-88</t>
  </si>
  <si>
    <t>Опора анкерная (концевая) АСО10ПИ-1УМ</t>
  </si>
  <si>
    <t>Опора БКНХЛ150.159.НУ бугельная корпусная неподвижная</t>
  </si>
  <si>
    <t>Опора для крепления труб к м/к - АПЭ 1383.0-04 Серия 5.908-1</t>
  </si>
  <si>
    <t>Опора подвижная ОПБ2-219</t>
  </si>
  <si>
    <t>Опора подвижная скользящая ОПБ2-108</t>
  </si>
  <si>
    <t>Опора промежуточная ПС10ПИ-2AM</t>
  </si>
  <si>
    <t>Установка кабельной муфты на анкерной концевой опоре</t>
  </si>
  <si>
    <t>Установка разъединителя типа РЛК на анкерной опоре АСО10ПИ-1УМ</t>
  </si>
  <si>
    <t>Устройство ответвления на промежуточной опоре ПС10ПИ-2АМ</t>
  </si>
  <si>
    <t>Устройство установки разъединителя типа РЛК на анкерной концевой опоре АСО10ПИ-1УМ</t>
  </si>
  <si>
    <t>Хомут для труб - АПЭ 13770-02 Серия 5.908-1</t>
  </si>
  <si>
    <t>00ЦБ-000596</t>
  </si>
  <si>
    <t>Головка муфтовая ГМ-65 ГОСТ Р 53279-2009</t>
  </si>
  <si>
    <t>Головка муфтовая ГМВ-100 всасывающая напорная ТУ.У.29.2-30711025-012-2001</t>
  </si>
  <si>
    <t>Головка рукавная ГР-80 ГОСТ Р 53279-2009</t>
  </si>
  <si>
    <t>Головка соединительная муфтовая DN 65 ГМ-65</t>
  </si>
  <si>
    <t>Головка соединительная рукавная DN 65 ГР-65 ГОСТ Р 53279-2009</t>
  </si>
  <si>
    <t>Головка-заглушка ГЗ-80 ГОСТ Р 53279-2009</t>
  </si>
  <si>
    <t>Головка-заглушка ГЗВ-100 всасывающая напорная ТУ.У.29.2-30711025-012-2001</t>
  </si>
  <si>
    <t>Двуокись углерода (СО2)</t>
  </si>
  <si>
    <t>Дымосос для газодымоудаления ДПЭ-7(1ЦМ) в комплектес всасывающей двухзонной обьвязкой в составе</t>
  </si>
  <si>
    <t>Заглушка ВР испытательная К 1/2"</t>
  </si>
  <si>
    <t>Заглушка НР испытательная G 1/2"</t>
  </si>
  <si>
    <t>Клапан пожарный КПК-65-1 угловой 125гр. DN 65</t>
  </si>
  <si>
    <t>Клапан пожарный с муфтовыми и цапковыми присоединительными концами DN65 15Б3р</t>
  </si>
  <si>
    <t>Клапан сброса избыточного давления КСИД-11-0,5-600(Г)</t>
  </si>
  <si>
    <t>Модуль газового пожаротушения (ГОТВ СО2) МПА-CDX(150-100-16) коэф.загрузки модуля 0,72кг/л</t>
  </si>
  <si>
    <t>Насадок латунный С-Р-В-500-1 1/4”-А для выпуска и распыления ГОТВ</t>
  </si>
  <si>
    <t>Насадок латунный С-Р-В-550-1 1/4”-А для выпуска и распыления ГОТВ</t>
  </si>
  <si>
    <t>Огнетушитель ОП-4(з)</t>
  </si>
  <si>
    <t>Огнетушитель ОП-50(з)</t>
  </si>
  <si>
    <t>Огнетушитель ОП-8(з)</t>
  </si>
  <si>
    <t>Оповещатель звуковой ПГ3-РЕВУН32-102-12DC-1КНВ2М-20НК/Р ТУ 27.90.20-038-72453807-2017</t>
  </si>
  <si>
    <t>Ороситель дренчерный ДВЗ-ЩПд0,19-R1/2ВЗ-"ЗВН-8" для водяных завес "ЗВН", коэфф. производительности 0,19, в комплекте с приварной муфтой</t>
  </si>
  <si>
    <t>Ороситель дренчерный ДВЗ1-ЩПд0,19-R1/2/ВЗ-"ЗВН-8" ТУ 4854-055-00226827-2002 для водяных завес "ЗВН", коэфф. производительности 0,19, в комплекте с при</t>
  </si>
  <si>
    <t>Патрубок А-ПН-1 1/4” под насадок</t>
  </si>
  <si>
    <t>Рукав пожарный напорный латексированный, DN 65 ТУ 75-080-05-026-89, L=20 м</t>
  </si>
  <si>
    <t>Рукав пожарный напорный латексированный, DN 80 ТУ 75-080-05-026-89, L=20 м</t>
  </si>
  <si>
    <t>Рукав резиновый класс В(II)-10-25 - вода техническая D25, рабочее давление 1 МПа, L= 25 м</t>
  </si>
  <si>
    <t>Ствол пожарный ручной DN 65 РСП-65 ТУ 22-5380-82</t>
  </si>
  <si>
    <t>Ствол пожарный ручной DN 65 РСП-70 ТУ 22-5380-82</t>
  </si>
  <si>
    <t>Табло световое (черный текст, желтый фон) ПГС-ИТ35-24DC/ВНИМАНИЕ ГАЗ/Ч/Ж-1КНВ2М-20НК/Р/ПРОМ</t>
  </si>
  <si>
    <t>Табло световое (белый текст, красный фон) ПГС-ИТ35-24DC/ЗАГАЗОВАННОСТЬ/Б/К-1КНВ2М-20НК/Р/ПРОМ</t>
  </si>
  <si>
    <t>Установка автоматическая газового пожаротушения для защиты пом.13 (Г1) в комплекте</t>
  </si>
  <si>
    <t>Установка автоматическая газового пожаротушения для защиты помещ. 3 и 10; 3688.001.Р.00.0007.УКПГ.000.0020.002.1-ПТ.ОЛ2</t>
  </si>
  <si>
    <t>Установка автоматическая газового пожаротушения для защиты помещ. 3 и 10; 3688.001.Р.00.0007.УКПГ.000.0020.002.2-ПТ.ОЛ2</t>
  </si>
  <si>
    <t>Установка автоматическая газового пожаротушения для защиты фальшпола в пом.13 (Г3) в комплекте</t>
  </si>
  <si>
    <t>Установка автоматическая газового пожаротушения для защиты фальшпотолка в пом.13 (Г2) в комплекте</t>
  </si>
  <si>
    <t>Шкаф пожарный левый ШПК-320НЗК</t>
  </si>
  <si>
    <t>Шкаф пожарный правый ШПК-310НЗК</t>
  </si>
  <si>
    <t>Шкаф пожарный ШПК-320НО</t>
  </si>
  <si>
    <t>00ЦБ-000597</t>
  </si>
  <si>
    <t>Болт 2.1.М30х600 09Г2С-6 ГОСТ 24379.1-2012 в комплекте с 4 гайками без анкерной плиты</t>
  </si>
  <si>
    <t>00ЦБ-000599</t>
  </si>
  <si>
    <t>00ЦБ-000600</t>
  </si>
  <si>
    <t>Днище ДШ 426 (22К48)-16,0-0,6-УХЛ по типу ТУ 1469-013-13799654-2008</t>
  </si>
  <si>
    <t>00ЦБ-000601</t>
  </si>
  <si>
    <t>Кабель TIOI 5x1</t>
  </si>
  <si>
    <t>Кабель СПвПЭнг(А)-HF 5х1-1 кВ ТУ 16.К01-56-2007</t>
  </si>
  <si>
    <t>Кабель BIOI 2x1,5</t>
  </si>
  <si>
    <t>Кабель СПвПЭнг(А)-FRHF 2х1,5-1 кВ ТУ 16.К01-56-2007</t>
  </si>
  <si>
    <t>Кабель 250V BFOI(i) 2x2x1,5</t>
  </si>
  <si>
    <t>Кабель КУСПвЭПЭнг(А)-FRHF 2х(2х1,5)-250В ТУ 16.К73.159-2017</t>
  </si>
  <si>
    <t>Кабель 250V TFOI(i) 1x2x1</t>
  </si>
  <si>
    <t>Кабель КУСПвПЭнг(А)-HF 1х(2х1)-250В ТУ 16.К73.159-2017</t>
  </si>
  <si>
    <t>Кабель 0,6/1kV BFOI 24x1,5</t>
  </si>
  <si>
    <t>Кабель СПвПЭнг(А)-FRHF 24х1,5-1 кВ ТУ 16.К01-56-2007</t>
  </si>
  <si>
    <t>Кабель 0,6/1kV BFOI 2x1,5</t>
  </si>
  <si>
    <t>Кабель 0.6/1kV BFOI 2x1,5</t>
  </si>
  <si>
    <t>Кабель 0.6/1kV TFOI 16x1</t>
  </si>
  <si>
    <t>Кабель СПвПЭнг(А)-HF 16х1-1 кВ ТУ 16.К01-56-2007</t>
  </si>
  <si>
    <t>BFOU 3х6</t>
  </si>
  <si>
    <t>Кабель КСРТЭлнг(А)-FRHF 3х6-1 кВ ТУ 16.К01-56-2007</t>
  </si>
  <si>
    <t>Крышка для кабельной лестницы SBP/LOE CO-500х3000 SS</t>
  </si>
  <si>
    <t>Крышка на лоток 500 мм L=3000мм с заземлением</t>
  </si>
  <si>
    <t>00ЦБ-000604</t>
  </si>
  <si>
    <t>Труба ПЭ100 SDR 17-63*3,8 питьевая ГОСТ Р 70628.2-2023</t>
  </si>
  <si>
    <t>пог. м</t>
  </si>
  <si>
    <t>Труба ПЭ100 SDR 17-32*2,0 питьевая ГОСТ Р 70628.2-2023</t>
  </si>
  <si>
    <t>Труба ПЭ100 SDR 17-25*2,0 питьевая ГОСТ Р 70628.2-2023</t>
  </si>
  <si>
    <t>Футляр из труб КОРСИС ПРО DN/OD 315 ТУ 22.21.21-001-73011750-2021</t>
  </si>
  <si>
    <t>Кран шаровый муфтовый проходной Ду=50мм 1Б27п1</t>
  </si>
  <si>
    <t>Кран шаровый муфтовый проходной Ду=40мм 1Б27п1</t>
  </si>
  <si>
    <t>Кран шаровый муфтовый проходной Ду=25мм 1Б27п1</t>
  </si>
  <si>
    <t>Кран шаровый муфтовый проходной Ду=20мм 1Б27п1</t>
  </si>
  <si>
    <t>Муфта компрессионная резьбовая Д-63х2" мм с нар. резьбой ГПП ГОСТ Р 52134-2003</t>
  </si>
  <si>
    <t>Муфта компрессионная резьбовая Д-63х1 1/2" мм с нар. резьбой ГПП ГОСТ Р 52134-2003</t>
  </si>
  <si>
    <t>Муфта компрессионная резьбовая Д-32х1" мм с нар. резьбой ГПП ГОСТ Р 52134-2003</t>
  </si>
  <si>
    <t>Муфта компрессионная резьбовая Д-32х3/4" мм с нар. резьбой ГПП ГОСТ Р 52134-2003</t>
  </si>
  <si>
    <t>Муфта компрессионная резьбовая Д-25х3/4" мм с нар. резьбой ГПП ГОСТ Р 52134-2003</t>
  </si>
  <si>
    <t>Тройник стальной Д-40 мм ГОСТ 17376-2001</t>
  </si>
  <si>
    <t>Тройник стальной Д-20 мм ГОСТ 17376-2001</t>
  </si>
  <si>
    <t>Переход стальной 40х25 ГОСТ 17378-2001</t>
  </si>
  <si>
    <t>Отвод стальной 90-1-48,3х3,6-TS3,6 ГОСТ 17375-2001</t>
  </si>
  <si>
    <t>Отвод стальной 90-1-33,7х3,2-TS3,2 ГОСТ 17375-2001</t>
  </si>
  <si>
    <t>Отвод компрессионный ПНД 32 ГОСТ Р 52134-2003</t>
  </si>
  <si>
    <t>Отвод компрессионный ПНД 50м ГОСТ Р 52134-2003</t>
  </si>
  <si>
    <t>Отвод компрессионный ПНД 63 ГОСТ Р 52134-2003</t>
  </si>
  <si>
    <t>Седелка с резьбовым отводом ПЭ 160х2" ГОСТ Р 52134-2003</t>
  </si>
  <si>
    <t>Стеновое цилиндрическое кольцо КС 10.9 Ду=1,0 ГОСТ 8020-2016</t>
  </si>
  <si>
    <t>Плита днища ПН 10 Ду=1,0 ГОСТ 8020-2016</t>
  </si>
  <si>
    <t>Стеновое цилиндрическое кольцо КС 10.6 Ду=1,0 ГОСТ 8020-2016</t>
  </si>
  <si>
    <t>Плита перекрытия 2ПП 10 Ду=1,0 ГОСТ 8020-2016</t>
  </si>
  <si>
    <t>Стеновое цилиндрическое кольцо КС 15.9 Ду=1,5 мГОСТ 8020-2016</t>
  </si>
  <si>
    <t>Плита днища ПН 15Ду=1,5 м ГОСТ 8020-2016</t>
  </si>
  <si>
    <t>Плита перекрытия 2ПП 15 Ду=1,5 м ГОСТ 8020-2016</t>
  </si>
  <si>
    <t>Стремянка С-2 (ТПР 901-09-11.84*)</t>
  </si>
  <si>
    <t>Люк чугунный легкий ГОСТ 3634-99</t>
  </si>
  <si>
    <t>Гильза стальная электросварная Ду=76*3,5 ГОСТ 10704-91</t>
  </si>
  <si>
    <t>Гильза стальная электросварная Ду=57*3,5 ГОСТ 10704-91</t>
  </si>
  <si>
    <t>Счетчик холодной воды крыльчатый Д-32мм (с импульсным выходом) с IP68 ВСХНд-32</t>
  </si>
  <si>
    <t>Счётчик х/в крыльчатый одноструйный латунный корпус Ду 32 Ру16 Qn=6 м3/ч 40С L=160мм резьба импульсный В/К класс B IP68 ВКМ ДГ2 Декаст 71-32-03</t>
  </si>
  <si>
    <t>Фильтр магнитный муфтовый Ру=1.6 МПа; t=150 С; Д-40мм ФММ-40</t>
  </si>
  <si>
    <t>Труба ПВХ 110х3.2 SN4 наружной канализации ГОСТ 32413-2013</t>
  </si>
  <si>
    <t>Труба КОРСИС ПРО DN/OD 160 SN16 с уплотнительными кольцами и муфтой Полипластик ТУ 22.21.21-001-73011750-2021</t>
  </si>
  <si>
    <t>Труба PE 100 SDR 17-160*9,5 ГОСТ Р 70628.2-2023</t>
  </si>
  <si>
    <t>Труба PE 100 SDR 17-90*5,4 ГОСТ Р 70628.2-2023</t>
  </si>
  <si>
    <t>Задвижка шиберная ∅ 150 мм тип 2005</t>
  </si>
  <si>
    <t>Задвижка шиберная ∅ 80 мм тип 2005</t>
  </si>
  <si>
    <t>Фланец Д-160 мм с покрытием ПП ГПП ГОСТ 33259-2015</t>
  </si>
  <si>
    <t>Фланец Д-90 мм с покрытием ПП ГПП ГОСТ 33259-2015</t>
  </si>
  <si>
    <t>Переход КОРСИС ПРО-ПЭ – DN/OD160-Д-160 мм ГОСТ Р 54475-2011 Полипластик</t>
  </si>
  <si>
    <t>Втулка под фланец ПЭ 160мм ТУ 6-49-14-89</t>
  </si>
  <si>
    <t>Втулка под фланец ПЭ 90мм ТУ 6-49-14-89</t>
  </si>
  <si>
    <t>Футляр из труб КОРСИС ПРО DN/OD 400 SN16 ТУ 22.21.21-001-73011750-2021 Полипластик</t>
  </si>
  <si>
    <t>Футляр из труб КОРСИС ПРО DN/ID 400 SN16 ТУ 22.21.21-001-73011750-2021 Полипластик</t>
  </si>
  <si>
    <t>Кольцо опорное КО-6 Ду=1,0 ГОСТ 8020-2016</t>
  </si>
  <si>
    <t>Гильза стальная электросварная Ду=133*4 ГОСТ 10704-91</t>
  </si>
  <si>
    <t>Переход для бетонных колодцев КОРСИС DN/OD 160 Полипластик</t>
  </si>
  <si>
    <t>Седёлка фланцевая D160/80 PN10/16 UR-30</t>
  </si>
  <si>
    <t>00ЦБ-000605</t>
  </si>
  <si>
    <t>Устройство вводно-распределительное защищенного исполнения 3688.001.Р.00.0007.УКПГ.000.4002.045-ЭО.ОЛ1 Напряжением 400/230 В, частотой 50,000037364</t>
  </si>
  <si>
    <t>Устройство вводно-распределительное защищенного исполнения 3688.001.Р.00.0007.УКПГ.000.4002.045-ЭО.ОЛ2 Напряжением 400/230 В, частотой 50</t>
  </si>
  <si>
    <t>Устройство вводно-распределительное,защищенного исполнения 3688.001.Р.00.0007.УКПГ.000.4002.045-ЭМ.ОЛ3. Напряжением 400/230 В, частотой 50 Гц</t>
  </si>
  <si>
    <t>Устройство вводно-распределительное,защищенного исполнения 3688.001.Р.00.0007.УКПГ.000.4002.045-ЭМ.ОЛ4. Напряжением 400/230 В, частотой 50 Гц</t>
  </si>
  <si>
    <t>Устройство низковольтное комплектное защищенного исполнения 3688.001.Р.00.0007.УКПГ.000.4002.045-ЭМ.ОЛ1. Напряжением 400/230 В, частотой 50 Гц</t>
  </si>
  <si>
    <t>Устройство низковольтное комплектное защищенного исполнения 3688.001.Р.00.0007.УКПГ.000.4002.045-ЭМ.ОЛ2. Напряжением 400/230 В, частотой 50 Гц</t>
  </si>
  <si>
    <t>00ЦБ-000606</t>
  </si>
  <si>
    <t>БолтМ24-6g*80.58</t>
  </si>
  <si>
    <t>БолтМ24-6g*75.58</t>
  </si>
  <si>
    <t>БолтМ24-6g*70.58</t>
  </si>
  <si>
    <t>БолтМ20-6g*75.58</t>
  </si>
  <si>
    <t>БолтМ20-6g*70.58</t>
  </si>
  <si>
    <t>БолтМ20-6g*65.58</t>
  </si>
  <si>
    <t>БолтМ20-6g*60.58</t>
  </si>
  <si>
    <t>ГайкаМ24-6H.4</t>
  </si>
  <si>
    <t>ГайкаМ20-6H.4</t>
  </si>
  <si>
    <t>ШайбаС24.01.Ст3</t>
  </si>
  <si>
    <t>ШайбаС20.01.Ст3</t>
  </si>
  <si>
    <t>00ЦБ-000611</t>
  </si>
  <si>
    <t>Конструкции металлические 3688.001.Р.00.0007.УКПГ.000.3120.001-КМ</t>
  </si>
  <si>
    <t>Конструкции металлические 3688.001.Р.00.0007.УКПГ.000.3120.001-КМ1</t>
  </si>
  <si>
    <t>Конструкции металлические 3688.001.Р.00.0007.УКПГ.000.3120.001-КМ2</t>
  </si>
  <si>
    <t>Конструкции металлические 3688.001.Р.00.0007.УКПГ.000.4408.091.6-KM</t>
  </si>
  <si>
    <t>Конструкции металлические 3688.001.Р.0_0.0007.УКПГ.000.4002.045-КМ</t>
  </si>
  <si>
    <t>Конструкции металлические 3688.001.Р.00.0007.УКПГ.000.0020.002.1-КМ</t>
  </si>
  <si>
    <t>Конструкции металлические 3688.001.Р.00.0007.УКПГ.000.0020.002.1-КМ1</t>
  </si>
  <si>
    <t>Конструкции металлические 3688.001.Р.00.0007.УКПГ.000.0020.002.1-КМ2</t>
  </si>
  <si>
    <t>Конструкции металлические 3688.001.Р.00.0007.УКПГ.000.0020.002.2-КМ</t>
  </si>
  <si>
    <t>Конструкции металлические 3688.001.Р.00.0007.УКПГ.000.0020.002.2-КМ1</t>
  </si>
  <si>
    <t>Конструкции металлические 3688.001.Р.00.0007.УКПГ.000.0020.002.2-КМ2</t>
  </si>
  <si>
    <t>00ЦБ-000610</t>
  </si>
  <si>
    <t>00ЦБ-000612</t>
  </si>
  <si>
    <t>Гидроизоляция LOGCBASE V-SL (аналог)</t>
  </si>
  <si>
    <t>ПВХ мембрана Ecobase V-SL 1,5 мм (2,15x20 м) жёлтая</t>
  </si>
  <si>
    <t>Геотекстиль иглопробивной 500 г/м2</t>
  </si>
  <si>
    <t>Геотекстиль ТЕХНОНИКОЛЬ ГЕО 500, 2х50 м, рулон</t>
  </si>
  <si>
    <t>Жгут "Вилатерм" 50/27 мм</t>
  </si>
  <si>
    <t>Пленка полиэтиленовая толщиной 200 мкм min</t>
  </si>
  <si>
    <t>Пленка пароизоляционная ТЕХНОНИКОЛЬ зелёная 200 мкм 3х50 м, рулон</t>
  </si>
  <si>
    <t>00ЦБ-000614</t>
  </si>
  <si>
    <t>Бобышка 1-1-М20х1,5-50-12Х18Н10Т</t>
  </si>
  <si>
    <t>Пробка 1-М20х1,5-12Х18Н10Т ОСТ 26.260.460-99</t>
  </si>
  <si>
    <t>Прокладка 21х30-ПМБ</t>
  </si>
  <si>
    <t>00ЦБ-000616</t>
  </si>
  <si>
    <t>Грунтовка ГФ-021 ГОСТ 25129-2020 цвет серый</t>
  </si>
  <si>
    <t>Растворитель Р-4</t>
  </si>
  <si>
    <t>Эмаль ПФ-115 ГОСТ 6465-76/23 RAL7035 (светло-серый)</t>
  </si>
  <si>
    <t>00ЦБ-000618</t>
  </si>
  <si>
    <t>Лист хризотилцементный плоский ЛП-НП 1750*1120* 6 мм ГОСТ 18124-2012</t>
  </si>
  <si>
    <t>00ЦБ-000623</t>
  </si>
  <si>
    <t>Система электрообогрева согласно опросного листа (LNVN-FFAR-DD-LUEN-ICPT-009-0253-EH-DTS-10178)</t>
  </si>
  <si>
    <t>Рулон теплоизоляционный из вспененного каучука "K-FLEX" марки Solar HT, в том числе K-FLEX 32х1000-06 Solar HT. Каучук синтетический вспененный</t>
  </si>
  <si>
    <t>Рулон теплоизоляционный из вспененного каучука "K-FLEX" марки Solar HT, в том числе: K-FLEX 50х1000-04 Solar HT. Каучук синтетический вспененный</t>
  </si>
  <si>
    <t>Трубка теплоизоляционная из вспененного каучука "K-FLEX" марки Solar HT, в том числе: K-FLEX 32х28-02 Solar HT. Каучук синтетический вспененный</t>
  </si>
  <si>
    <t>Трубка теплоизоляционная из вспененного каучука "K-FLEX" марки Solar HT, в том числе: K-FLEX 32х35-02 Solar HT. Каучук синтетический вспененный</t>
  </si>
  <si>
    <t>Трубка теплоизоляционная из вспененного каучука "K-FLEX" марки Solar HT, в том числе: K-FLEX 32х48-02 Solar HT. Каучук синтетический вспененный</t>
  </si>
  <si>
    <t>Трубка теплоизоляционная из вспененного каучука "K-FLEX" марки Solar HT, в том числе: K-FLEX 32х60-02 Solar HT. Каучук синтетический вспененный</t>
  </si>
  <si>
    <t>Прокат листовой холоднокатаный из стали 12Х18Н10Т (Лист БТ-ПН-О 0.50х500х1000 из стали 12Х18Н10Т) ГОСТ 5582-75</t>
  </si>
  <si>
    <t>Покрытие K-FLEX 1000-25 IN CLAD Grey. ПВХ. ТУ 5768-001 75218277-13 с изм. 8</t>
  </si>
  <si>
    <t>Самоклеящаяся изоляционная лента K FLEX 50 Solar HT AD. ПВХ. ТУ 5768-001 75218277-13 с изм. 8</t>
  </si>
  <si>
    <t>Не самоклеящаяся изоляционная лента K-FLEX 50 IN CLAD Grey ПВХ ТУ 5768-001 75218277-13 с изм. 8</t>
  </si>
  <si>
    <t>Клей универсальный K-FLEX K-425 Каучук полихлоропреновый ТУ 5768-001 75218277-13 с изм. 8</t>
  </si>
  <si>
    <t>Однокомпонентный клей K-FLEX ULTRA-5 Полиуретановый полимер в растворителе органического типа ТУ 5768-001 75218277-13 с изм. 8</t>
  </si>
  <si>
    <t>Очиститель K-FLEX Смесь растворите лей органических ТУ 5768-001 75218277-13 с изм. 8</t>
  </si>
  <si>
    <t>Герметик K-MASTIC 55 серого цвета Силикон ТУ 5768-001 75218277-13 с изм. 8</t>
  </si>
  <si>
    <t>Запор натяжной из не ржавеющей стали А2 (AISI 304), A2 AISI 304</t>
  </si>
  <si>
    <t>Винт самонарезающий с полукруглой головкой М2,9х9,5 ST4,8, тип С, PH2, из нержавеющей стали А2 (AISI 304) DIN 7981 A2 AISI 304</t>
  </si>
  <si>
    <t>Термостат механический капиллярный ConTrace S-MTD- AM-AS взрывозащищенный Еx D IIC T4 Gb X, IP66, металлический</t>
  </si>
  <si>
    <t>Коробка соединительная РТВ 1005 -0/4П c корпусом из стеклоармированного полиэстера, взрывозащищенная1Ex e IIC T6...T3 Gb X, IP66</t>
  </si>
  <si>
    <t>Кабель саморегулирующийся нагрева тельный 37ВТС2-ВР</t>
  </si>
  <si>
    <t>Кабель саморегулирующийся нагрева тельный 15ВТС2-ВР</t>
  </si>
  <si>
    <t>Комплект TKL для заделки</t>
  </si>
  <si>
    <t>Лента крепежная, FT/HTМ, 1 рулон - 33 м</t>
  </si>
  <si>
    <t>Лента алюминиевая монтажная самоклеящаяся, 1 рулон – 50 м</t>
  </si>
  <si>
    <t>Устройство ввода кабеля под изоляцию LEK/U</t>
  </si>
  <si>
    <t>Кронштейн ПЛ.РТВ 0606-20</t>
  </si>
  <si>
    <t>Труба, гофрированная ППЛ тяжелая с протяжкой д. 20 мм (11520)</t>
  </si>
  <si>
    <t>Маркировка нагревательных секций: Бирка маркировочная У 153 (квадратная маленькая)</t>
  </si>
  <si>
    <t>Хомут Р6.6 7,6х370</t>
  </si>
  <si>
    <t>Крепёжный комплект S-SET-M10x20-SS4</t>
  </si>
  <si>
    <t>Хомут PFS/3, 1 упаковка (хомут 3 м, замков 8 шт.)</t>
  </si>
  <si>
    <t>Планка заземления ПлС 80-30 ГОСТ 15527 2004</t>
  </si>
  <si>
    <t>Провод ПуГВнг(А)-LS 1х6 ГОСТ 26437-85</t>
  </si>
  <si>
    <t>Наконечник 10-6-5-М-ОМ1 ГОСТ 7386-80</t>
  </si>
  <si>
    <t>Трубка термоусаживаемая PBF 9,5/4,8 мм</t>
  </si>
  <si>
    <t>Винт с шестигранной головкой ГОСТ Р ИСО 4017 2013 М6x6gх25-5.6-Fe/Ni3Sn40-Pb6f</t>
  </si>
  <si>
    <t>Гайка шестигранная низкая ГОСТ ISO 4035 2014 М6x6H-04-Fe/Ni3Sn40-Pb3f</t>
  </si>
  <si>
    <t>Шайба А.6.02.Ст3сп.Н6. ОС(40) 6.опл ГОСТ 11371-78</t>
  </si>
  <si>
    <t>Набор для сращивания или раз ветвления греющих кабелей (стеклонаполненный полимер, IP66, 1Ex e IIC T3, 40A, - 55…+56⁰C). T-100</t>
  </si>
  <si>
    <t>Кабель саморегулирующийся нагревательный 25ВТС2-ВР. 117КР-2Г3-С, 117КР-2Г3 A1</t>
  </si>
  <si>
    <t>Комплект TKW для заделки</t>
  </si>
  <si>
    <t>Компактная муфта для сращивания греющих кабелей. S-150</t>
  </si>
  <si>
    <t>Бирка маркировочная У 153 (квадратная маленькая)</t>
  </si>
  <si>
    <t>Хомут PFS/3, 1 упаковка – 8 шт.</t>
  </si>
  <si>
    <t>Кабель силовой огнестойкий (уровень напряжения 0,6/1кВ, не распространяющий горение), в оболочке из безгалогенной резины типа SHF2</t>
  </si>
  <si>
    <t>Маркировочная пластина из нержавеющей стали (AISI 316), ширина –19 мм, длина – 89 мм, толщина – 1 мм, монтажные отверстия – 10,5 мм. МБС (316) 89х19</t>
  </si>
  <si>
    <t>Стяжка крепежная из не ржавеющих маркировочных пластин. СКС (316) 7.9х150</t>
  </si>
  <si>
    <t>Хомут-лента шириной 15,9 мм, толщиной 0,4 мм, сталь AISI 316L, с покрытием PPA 571, 25 метров в рулоне. BND-CO-15х25м-t0,4 SS4</t>
  </si>
  <si>
    <t>К2Х 15ЛС25 Лента стяжная для хомутов 15*0.4 мм, L-25 м, сталь нержавеющая</t>
  </si>
  <si>
    <t>Замок хомут-ленты шири ной 15,9 мм, сталь AISI 316L, 100 шт. в упаковке. BND-FX-15-SS4</t>
  </si>
  <si>
    <t>Скрепа бандажная СМ (316)-15 (100шт) из нержавеющей стали AISI 316</t>
  </si>
  <si>
    <t>Инструмент для затяжки со встроенным ножом. BND-TL-75</t>
  </si>
  <si>
    <t>Инструмент для натяжения ленты КВТ ИНТу 20 74030</t>
  </si>
  <si>
    <t>Транзитный модуль НТМ30/3-16. НТМ30/3-16</t>
  </si>
  <si>
    <t>00ЦБ-000631</t>
  </si>
  <si>
    <t>СОУ 100x100 СвШп Уплотнение 03CP2734.00.005 УвкМг- Ø00xl38xl08x00/4,5-Y</t>
  </si>
  <si>
    <t>Уплотнение 03СР2З14.00.005</t>
  </si>
  <si>
    <t>СОУ 200x40 СвШп Уплотнение графитовое ОЗСР1467.00.006</t>
  </si>
  <si>
    <t>Уплотнение 03СР1467.00.006</t>
  </si>
  <si>
    <t>СОУ 300x125 СвШп Неодимовый магнит (диск) l5x5 с отверстием</t>
  </si>
  <si>
    <t>Неодимовый магнит (диск) 15х5 с отверстием</t>
  </si>
  <si>
    <t>СОУ 500x125 СвШп+Т: Уплотнение 03CP2602.00.019 УвкМг- Ø 00х594к54Зх00/5,5-У</t>
  </si>
  <si>
    <t>Уплотнение 03СР2602.00.019</t>
  </si>
  <si>
    <t>Неодимовый магнит (диск) l5x5 с отверстием</t>
  </si>
  <si>
    <t>СОУ 700x125 СвШп+Т: Уплотнение 03CP1174.00.014 УвкМг002-00х755х704х00/5,5-У</t>
  </si>
  <si>
    <t>Уплотнение 03СР1174.00.014</t>
  </si>
  <si>
    <t>Смазка силиконовая Si-M</t>
  </si>
  <si>
    <t>00ЦБ-000633</t>
  </si>
  <si>
    <t>Ступень.800x240-SP34x38/30x3.Zn С245</t>
  </si>
  <si>
    <t>00ЦБ-000630</t>
  </si>
  <si>
    <t>Расцепитель независимого (SHT) для ВА-99М 100 AC 230В (правый с клеммной колодкой EKF mccb99m-a-014)</t>
  </si>
  <si>
    <t>Дверь межкомнатная 80 см. цвет «Венге»</t>
  </si>
  <si>
    <t>Наличник цвет «Венге»</t>
  </si>
  <si>
    <t>Дверной короб цвет «Венге»</t>
  </si>
  <si>
    <t>Ручки дверные</t>
  </si>
  <si>
    <t>Замок врезной с цилиндровым механизмом</t>
  </si>
  <si>
    <t>Петля накладная</t>
  </si>
  <si>
    <t>Цилиндр замка 50-60 мм</t>
  </si>
  <si>
    <t>Стол R 160*90/60*76 (пепел)</t>
  </si>
  <si>
    <t>Тумба выкатная 40*50*61 (пепел)</t>
  </si>
  <si>
    <t>КРЕСЛО ASSET (2268H) (10-126) (ткань, тем-серый)</t>
  </si>
  <si>
    <t>Телефон Yealink</t>
  </si>
  <si>
    <t>Сетевой фильтр на 5 розеток, длина шнура 3м</t>
  </si>
  <si>
    <t>Системный блок</t>
  </si>
  <si>
    <t>Монитор 27 дюймов</t>
  </si>
  <si>
    <t>Клавиатура</t>
  </si>
  <si>
    <t>Мышь компьютерная</t>
  </si>
  <si>
    <t>Контактор силового КНТ – 400, 200А производства ООО «СЗТ»</t>
  </si>
  <si>
    <t>Клапан предохранительный Prescor S700 Flamco 1 ¼ - 1 ½ , 6 бар, 1426 кВт</t>
  </si>
  <si>
    <t>Клапан предохранительный регулируемый PRO В 1 1/4", 0-16 бар</t>
  </si>
  <si>
    <t>Клапан предохранительный Prescor S700 Flamco 1 ¼ - 1 ½ , 7 бар, 1632 кВт</t>
  </si>
  <si>
    <t>00ЦБ-000634</t>
  </si>
  <si>
    <t>Подвесная система Албес Т-24 Norma 3,7м</t>
  </si>
  <si>
    <t>Подвесная система Албес Т-24 Norma 1,2м</t>
  </si>
  <si>
    <t>Подвесная система Албес Т-24 Norma 0,6м</t>
  </si>
  <si>
    <t>Подвес для потолка Евро 0,5м</t>
  </si>
  <si>
    <t>Периметральный уголок 19х24х3000 (Албес)</t>
  </si>
  <si>
    <t>Панель потолочная Armstrong Baikal board 600х600х12мм (20 шт. в упаковке)</t>
  </si>
  <si>
    <t>Гребенка BTN (Албес)</t>
  </si>
  <si>
    <t>Раскладка Албес ASN белая 3м</t>
  </si>
  <si>
    <t>Периметральный уголок 19х19х3000 оцинкованный белый (Албес)</t>
  </si>
  <si>
    <t>Рейка белая эконом АN85A 3м</t>
  </si>
  <si>
    <t>Соединительный элемент АN85A 0,2м (Албес)</t>
  </si>
  <si>
    <t>Линолеум D Sinteros Дельта Урал 3 3,0 м, 21/0,15 пена</t>
  </si>
  <si>
    <t>Ворота стальные огне-взрывостойкие ВР-ОВСУ для проема размером 3000(h)х3000, ВЗ 14, EI 30, RAL 9016. С калиткой 2000х800</t>
  </si>
  <si>
    <t>Дверной блок огне-взрывостойкий стальной ДБ-ОВСУ 01 ПР/Л 2100х900, ВЗ 14, EI 30, RAL 9016</t>
  </si>
  <si>
    <t>Дверной блок огне-взрывостойкий стальной ДБ-ОВСУ 02 ПР/Л 2400х1900, ВЗ 14, EI 30, RAL 9016</t>
  </si>
  <si>
    <t>Дверной блок огне-взрывостойкий стальной ДБ-ОВСУ 02 ПР/Л 2400х1000, ВЗ 14, EI 30, RAL 9016</t>
  </si>
  <si>
    <t>Оконный блок огне-взрывостойкий стальной двухстворчатый ОБ-ОВСУ 1170х2370, ВЗ 14, EI30, RAL 9016</t>
  </si>
  <si>
    <t>Дверь металлическая однопольная левая, наружное открывание, противопожарная ДПМ-01-EI60 для проема размером 2100х1000, металл 1,2мм</t>
  </si>
  <si>
    <t>Ворота металлические ВРПИ-02-EI60 для проема размером 3600х3600 двупольные искронедающие, металл 1,2мм, с калиткой 2000hх800</t>
  </si>
  <si>
    <t>Ворота металлические ВРПИ-02-EI60 для проема размером 3000х3000 двупольные искронедающие, металл 1,2мм</t>
  </si>
  <si>
    <t>Дверь металлическая двупольная, наружное открывание, противопожарная ДПМ-02-EI60 для проема размером 2400х1310, рабочая 900 правая, металл 1,2мм</t>
  </si>
  <si>
    <t>Дверь металлическая двупольная, наружное открывание, противопожарная ДПМ-02-EI60 для проема размером 2400х1310, рабочая 900 левая, металл 1,2мм</t>
  </si>
  <si>
    <t>Оконный блок огне-взрывостойкий стальной глухой двухстворчатый ОБ-ОВСУ 1170(h)х1170 мм (по конструкции), ВЗ 14, EI30. Цвет по RAL 9016</t>
  </si>
  <si>
    <t>Дверной блок огне-взрывостойкий стальной ДБ-ОВСУ 01 2100(h)х1000 мм (попроему), ВЗ 14, EI 30, правая</t>
  </si>
  <si>
    <t>Дверной блок огне-взрывостойкий стальной ДБ-ОВСУ 01 2100(h)х1000 мм (по конструкции), ВЗ 14, EI 30, левая</t>
  </si>
  <si>
    <t>Дверной блок огне-взрывостойкий стальной ДБ-ОВСУ 02 ПР/Л 2100(h)х1300 мм (по конструкции), ВЗ 14, EI 30</t>
  </si>
  <si>
    <t>00ЦБ-000635</t>
  </si>
  <si>
    <t>00ЦБ-000637</t>
  </si>
  <si>
    <t>КГВВнг(А)-LS 1х10 mm2 0,6/1kV</t>
  </si>
  <si>
    <t>Кабель HoldCab PVC-F LV LS(A) 1х10мк-0,66 кВ ТУ 16.К73.132-2015</t>
  </si>
  <si>
    <t>КГВВнг(А)-LS 1х16 mm2 0,6/1kV</t>
  </si>
  <si>
    <t>Кабель HoldCab PVC-F LV LS(A) 1х16мк-0,66 кВ ТУ 16.К73.132-2015</t>
  </si>
  <si>
    <t>RFOU / КСКЭ-FRHF 4х10 mm2 0,6/1kV</t>
  </si>
  <si>
    <t>Кабель СПвПЭнг(А)-FRHF 4х10-1 кВ ТУ 16.К01-56-2007 SHF1</t>
  </si>
  <si>
    <t>RFOU / КСКЭ-FRHF 3х16 mm2 0,6/1kV</t>
  </si>
  <si>
    <t>Кабель СПвПЭнг(А)-FRHF 3х16-1 кВ ТУ 16.К01-56-2007 SHF1</t>
  </si>
  <si>
    <t>RFOU / КСКЭ-FRHF 5х16 mm2 0,6/1kV</t>
  </si>
  <si>
    <t>Кабель СПвПЭнг(А)-FRHF 5х16-1 кВ ТУ 16.К01-56-2007 SHF1</t>
  </si>
  <si>
    <t>RFOU / КСКЭ-FRHF 4х25 mm2 0,6/1kV</t>
  </si>
  <si>
    <t>Кабель СПвПЭнг(А)-FRHF 4х25-1 кВ ТУ 16.К01-56-2007 SHF1</t>
  </si>
  <si>
    <t>RFOU / КСКЭ-FRHF 5х35 mm2 0,6/1kV</t>
  </si>
  <si>
    <t>Кабель СПвПЭнг(А)-FRHF 5х35-1 кВ ТУ 16.К01-56-2007 SHF1</t>
  </si>
  <si>
    <t>00ЦБ-000636</t>
  </si>
  <si>
    <t>Рама монтажная под приварку НТМ-РМТС22.1х1/Г</t>
  </si>
  <si>
    <t>Пресс-блок НТМ-ПБМ120</t>
  </si>
  <si>
    <t>Пластина опорная НТМ-ОП120</t>
  </si>
  <si>
    <t>Смазка монтажная НТМ-СМ</t>
  </si>
  <si>
    <t>Прижимное устройство НТМ-ПУ</t>
  </si>
  <si>
    <t>Домкрат монтажный универсальный НТМ-ДМУ</t>
  </si>
  <si>
    <t>Пластина опорная фиксаторная НТМ-ОПФ120</t>
  </si>
  <si>
    <t>Транзитный модуль НТМ40/23-34</t>
  </si>
  <si>
    <t>Модуль-заглушка НТМ40/0</t>
  </si>
  <si>
    <t>Модуль-заглушка НТМ20/0</t>
  </si>
  <si>
    <t>00ЦБ-000638</t>
  </si>
  <si>
    <t>Резервуар горизонтальный стальной наземный РГСН-3м³</t>
  </si>
  <si>
    <t>00ЦБ-000639</t>
  </si>
  <si>
    <t>Резервуар горизонтальный стальной наземный РГСН-12м³</t>
  </si>
  <si>
    <t>00ЦБ-000640</t>
  </si>
  <si>
    <t>Насос топливоперекачивающий</t>
  </si>
  <si>
    <t>Насос НМШФ 5-25-4,0/4Б-13 B5 АДМ90L4 2,2кВт 220/380В с КИП приемка РМРС</t>
  </si>
  <si>
    <t>Насосная станция питьевой воды с пневмоцистерной (пц)</t>
  </si>
  <si>
    <t>Насосная станция 70/50 П-50 VALFEX</t>
  </si>
  <si>
    <t>Насос для перекачки бензина ручной</t>
  </si>
  <si>
    <t>Насос ручной для бочек HFRP 100 (100 л/мин)</t>
  </si>
  <si>
    <t>Насос для перекачки воды ручной</t>
  </si>
  <si>
    <t>Ручной насос Ампика К7 plus</t>
  </si>
  <si>
    <t>00ЦБ-000642</t>
  </si>
  <si>
    <t>Проволока вязальная оцинкованная термообработанная 1,2ммх50м</t>
  </si>
  <si>
    <t>00ЦБ-000641</t>
  </si>
  <si>
    <t>Фланец приварной плоский DN40, соединительный выступ, нержавеющая сталь (количество крепежных отверстий: 4)</t>
  </si>
  <si>
    <t>00ЦБ-000649</t>
  </si>
  <si>
    <t>Герметик УТ-31 ГОСТ 13489-79, 27,418 кг</t>
  </si>
  <si>
    <t>Соединение изолирующее фланцевое ИФС-80-16</t>
  </si>
  <si>
    <t>Соединение изолирующее фланцевое ИФС-50-25</t>
  </si>
  <si>
    <t>Фильтр ФС-IХ-80-1,6-09Г2С-0,4-Г ТУ 3616-004-89334171-2012</t>
  </si>
  <si>
    <t>Рукав РВД 1SN 20-105 BSP ¾ L-2000</t>
  </si>
  <si>
    <t>Полотно Теплонит 500 г/м2, 420 см, 50 м</t>
  </si>
  <si>
    <t>Панели керамзитобетонные ПС12.12.3,0-Л Серия 1.030.1-1/88</t>
  </si>
  <si>
    <t>Панели керамзитобетонные ПС30.12.3,0-Л Серия 1.030.1-1/88</t>
  </si>
  <si>
    <t>Панели керамзитобетонные ПС30.9.3,0-Л Серия 1.030.1-1/88</t>
  </si>
  <si>
    <t>Панели керамзитобетонные ПС6.12.3,0-Л Серия 1.030.1-1/88</t>
  </si>
  <si>
    <t>Панели керамзитобетонные ПС60.12.3,0-Л Серия 1.030.1-1/88</t>
  </si>
  <si>
    <t>Панели керамзитобетонные ПС60.15.3,0-Л Серия 1.030.1-1/88</t>
  </si>
  <si>
    <t>Панели керамзитобетонные ПС60.18.3,0-Л Серия 1.030.1-1/88</t>
  </si>
  <si>
    <t>Панели керамзитобетонные ПС63.12.3,0-Л Серия 1.030.1-1/88</t>
  </si>
  <si>
    <t>Панели керамзитобетонные ПС63.18.3,0-Л Серия 1.030.1-1/88</t>
  </si>
  <si>
    <t>Панели керамзитобетонные ПС63.9.3,0-Л Серия 1.030.1-1/88</t>
  </si>
  <si>
    <t>Панели керамзитобетонные ПС60.12.3,0-4л-20 Серия 1.030.1-1/88</t>
  </si>
  <si>
    <t>Панели керамзитобетонные ПС60.15.3,0-4л-20 Серия 1.030.1-1/88</t>
  </si>
  <si>
    <t>Панели керамзитобетонные ПС60.18.3,0-5л-20 Серия 1.030.1-1/88</t>
  </si>
  <si>
    <t>00ЦБ-000648</t>
  </si>
  <si>
    <t>Коврик защитный ЗК для УБП-0,3</t>
  </si>
  <si>
    <t>Защитный коврик ЗК 426 (1000х1900)</t>
  </si>
  <si>
    <t>Пояс мягкий силовой МСП для УПБ-0,3</t>
  </si>
  <si>
    <t>Мягкий силовой пояс МСП-0,4</t>
  </si>
  <si>
    <t>00ЦБ-000645</t>
  </si>
  <si>
    <t>Опора 219-КП-A11-10Г2 ОСТ 36-146-88</t>
  </si>
  <si>
    <t>Опора 273-КП-A11-10Г2 ОСТ 36-146-88</t>
  </si>
  <si>
    <t>00ЦБ-000646</t>
  </si>
  <si>
    <t>Грунт эмаль СБЭ-111 "УННПОЛ" маркв АМ RAL 7004 (серая)</t>
  </si>
  <si>
    <t>Грунт зиалъ СБЭ-111 "УНИПОЈІ" марка Б RAL 7004 (серая)</t>
  </si>
  <si>
    <t>Грунт эмаль СБЭ-111 "УНИПОЛ" марка АМ RAL 9003 (белая)</t>
  </si>
  <si>
    <t>Грунт эиаль СБЭ-111 "УНИПОЛ" марха АМ RAL 5005 (синяя)</t>
  </si>
  <si>
    <t>Грунт эмаяь СБЭ-III "УНИІІОЈІ" uapкa АМ RAL 3020 (красная)</t>
  </si>
  <si>
    <t>00ЦБ-000647</t>
  </si>
  <si>
    <t>Грунтовка ГФ-017 ТУ 6-27-7-89 цвет серый</t>
  </si>
  <si>
    <t>Краска БТ-177 ОСТ 6-10-426-79</t>
  </si>
  <si>
    <t>00ЦБ-000653</t>
  </si>
  <si>
    <t>Коробка соединительная РТВ 1005 взрывозащищенная из стеклоармиро-ванного полиэстера 1Ex e IIC T6 Gb, IP 66</t>
  </si>
  <si>
    <t>Термостат механический капиллярный ConTrace S-ETD взрывозащищенный Еx D IIC T4 Gb X, IP66, накладной, метал-лический</t>
  </si>
  <si>
    <t>Термостат электронный ConTrace –S-ETD-AM-AM/AM-AS-P-P взрывозащи-щённый 1Ex d [ia] IIC T4 Gb X, наклад-ной, металлический</t>
  </si>
  <si>
    <t>Переходник для кабельного ввода с большего диаметра на меньший. М25х1.5 внутренний. М16х1.5 внешний</t>
  </si>
  <si>
    <t>Ввод кабельный для не бронирован-ного кабеля M25x1.5 1Ex d IIC Gb с контргайкой и кольцом заземления</t>
  </si>
  <si>
    <t>Термопреобразователь сопротивления ДТС024-РТ100.В3.30/6.ЕХI-Т6</t>
  </si>
  <si>
    <t>Кабель саморегулирующийся нагрева-тельный 33НТР2-ВР1Ех е IIС Т3 Gb X</t>
  </si>
  <si>
    <t>Кабель саморегулирующийся нагрева-тельный 15НТР2-ВР1Ех е IIС Т3 Gb X</t>
  </si>
  <si>
    <t>Кабель саморегулирующийся нагрева-тельный 10НТР2-ВР1Ех е IIС Т3 Gb X</t>
  </si>
  <si>
    <t>Устройство ввода кабеля под изоляцию</t>
  </si>
  <si>
    <t>Комплект для заделки кабелей само-регулирующихся нагревательных</t>
  </si>
  <si>
    <t>Лента крепежная 1 рулон - 33 м</t>
  </si>
  <si>
    <t>Коробка соединительная взрывоза-щищенная, маркировка взрывозащиты: Exe</t>
  </si>
  <si>
    <t>Утепляющий чехол</t>
  </si>
  <si>
    <t>Отвод 90° LR 3/4" BW (26,7x2,87) ASTM A403 WP316L</t>
  </si>
  <si>
    <t>Тройник 1 1/2"x3/4" BW SCH80/XS (48,3x5,08-26,7x3,91) ASTM A420 Gr. WPL6</t>
  </si>
  <si>
    <t>Отвод 45° LR 4" BW (108x3) Cu-Ni 90-10 ASTM UNS C70600</t>
  </si>
  <si>
    <t>Отвод 90° LR 4" BW (108x3) Cu-Ni 90-10 ASTM UNS C70600</t>
  </si>
  <si>
    <t>Отвод 90° LR 2" BW (57x2,5) Cu-Ni 90-10 ASTM UNS C70600</t>
  </si>
  <si>
    <t>Тройник 4" BW (108x3) Cu-Ni 90-10 ASTM UNS C70600</t>
  </si>
  <si>
    <t>Тройник 2" BW (57x2,5) Cu-Ni 90-10 ASTM UNS C7060</t>
  </si>
  <si>
    <t>Бобышка приварная 8"x2" (4,5x2,5) BW Cu-Ni 90-10 ASTM UNS C70600</t>
  </si>
  <si>
    <t>Фланец SO NPS 4" RF CL150 ASTM A105</t>
  </si>
  <si>
    <t>Втулка фланцевая NPS 4" RF 3 CL150 Type L Cu-Ni 90-10 ASTM UNS C70600</t>
  </si>
  <si>
    <t>Фланец SO NPS 2" RF CL150 ASTM A105</t>
  </si>
  <si>
    <t>Втулка фланцевая NPS 2" RF 2,5 CL150 Type L Cu-Ni 90-10 ASTM UNS C70600</t>
  </si>
  <si>
    <t>Заглушка сварная внахлест NPS 3/4" SW CL3000 ASTM A182 Gr. F316L</t>
  </si>
  <si>
    <t>Бобышка приварная 1"x1/2" (3,38x2,11) BW ASTM A312 TP316L</t>
  </si>
  <si>
    <t>Бобышка приварная 1"x3/8" (3,38x1) BW ASTM A312 TP316L</t>
  </si>
  <si>
    <t>Колпак для закупорки торца метрической трубки диаметром 10 мм, сталь 316L</t>
  </si>
  <si>
    <t>Штуцер с наружной резьбой для присоединения метрической трубки диаметром 10 мм к внутренней резьбе 1/4" NPT, сталь 316L</t>
  </si>
  <si>
    <t>Штуцер с наружной резьбой для присоединения метрической трубки диаметром 10 мм к внутренней резьбе 1/2" NPT, сталь 316L</t>
  </si>
  <si>
    <t>Муфта соединительная с внутренней резьбой 1/2" NPT, сталь 316L</t>
  </si>
  <si>
    <t>Угольник с внутренней резьбой 1/2" NPT, сталь 316L</t>
  </si>
  <si>
    <t>Ниппель удлиненный с наружной резьбой 1/2" NPT, длина 4", сталь 316L</t>
  </si>
  <si>
    <t>Тройник с наружной резьбой 1/2" NPT, сталь 316L</t>
  </si>
  <si>
    <t>Маркировочная пластина из нержавеющей стали, ширина – 19 мм, длина – 89 мм</t>
  </si>
  <si>
    <t>Стяжки из нержавеющей стали с полимерным покрытием, ширина – 7,9 мм, длина – 200 мм</t>
  </si>
  <si>
    <t>Пресс-блок НТМ-ПБ120/Н, сталь 316L</t>
  </si>
  <si>
    <t>Транзитный модуль НТМ20/3-16</t>
  </si>
  <si>
    <t>Транзитный модуль НТМ30/10-26</t>
  </si>
  <si>
    <t>Транзитный модуль НТМ40/20-36</t>
  </si>
  <si>
    <t>Модуль-заглушка НТМ30/0</t>
  </si>
  <si>
    <t>Пластина опорная НТМ-ОП120/Н, сталь 316L</t>
  </si>
  <si>
    <t>Пластина опорная фиксационная НТМ-ОПФ120, сталь 316L</t>
  </si>
  <si>
    <t>Смазка монтажная НТМ-СМ, 50 мл</t>
  </si>
  <si>
    <t>Кабель судовой 150/250 В КСд нг(А)-HF 1x2x1,0л ПЭмК - 0,15/0,25</t>
  </si>
  <si>
    <t>Кабель судовой 150/250 КСд нг(А)-HF 1x2x1,5л ПЭмК - 0,15/0,25</t>
  </si>
  <si>
    <t>Кабель судовой 150/250 КСд нг(А)-HF 2x2x1,0л ЭмПЭмК - 0,15/0,25</t>
  </si>
  <si>
    <t>Кабель судовой 150/250 КСд нг(А)-HF 4x2x1,5л ЭмПЭмК - 0,15/0,25</t>
  </si>
  <si>
    <t>Кабель судовой 150/250 КСд нг(А)-HF 8x2x1,0л ЭмПЭмК - 0,15/0,25</t>
  </si>
  <si>
    <t>Кабель силовой электрический на напряжение до 1 кВ КНРЭкнг-HF 3x2,5 1 кВ</t>
  </si>
  <si>
    <t>Провод для заземления медный многопроволочный в желто-зеленой оболочке ПуГВнг(А)-LS 1 х 4</t>
  </si>
  <si>
    <t>Провод для заземления медный ПуГВнг(А)-LS 1х6</t>
  </si>
  <si>
    <t>Провод для заземления медный ПуГВнг(А)-LS 1х10</t>
  </si>
  <si>
    <t>Универсальный скрепи-тель с прижимной скобой из оцинкованной стали</t>
  </si>
  <si>
    <t>Гайки шестигранные нормальные (тип 1) класса точности А, по т.т. ГОСТ ISO 4032-2014 М6-6-А2U</t>
  </si>
  <si>
    <t>Гайки шестигранные нормальные (тип 1) класса точности А, по т.т. ГОСТ ISO 4032-2014 М8x6H-8-Fe/Zn6</t>
  </si>
  <si>
    <t>Гайки шестигранные нормальные (тип 1) класса точности А, по т.т. ГОСТ ISO 4032-2014 М10x6H-8-Fe/Zn6</t>
  </si>
  <si>
    <t>Гайки шестигранные нормальные (тип 1) класса точности А, по т.т. ГОСТ ISO 4032-2014 М10-8-А3С</t>
  </si>
  <si>
    <t>Гайки шестигранные нормальные (тип 1) класса точности А, по т.т. ГОСТ ISO 4032-2014 М12x6H-8-Fe/Zn6</t>
  </si>
  <si>
    <t>Гайки шестигранные нормальные (тип 1) класса точности А, по т.т. ГОСТ ISO 4032-2014 М16x6H-8-Fe/Zn9</t>
  </si>
  <si>
    <t>Гайки шестигранные нормальные (тип 1) класса точности А, по т.т. ГОСТ ISO 4032-2014 М8-А2-70</t>
  </si>
  <si>
    <t>Гайки шестигранные низкие с фаской (тип 0) класса точности А, по ГОСТ ISO 4035-2014 М6х6Н-04-Fe/Ni3Sn40-Pb3f</t>
  </si>
  <si>
    <t>Гайки шестигранные низкие с фаской (тип 0) класса точности А, по ГОСТ ISO 4035-2014 М6-05-А2U</t>
  </si>
  <si>
    <t>Винты с шестигранной головкой класса точности А, по ГОСТ Р ИСО 4017-2013 М6х6gx20-5.6-Fe/Ni3Sn40-Pb6f</t>
  </si>
  <si>
    <t>Винты с шестигранной головкой класса точности А, по ГОСТ Р ИСО 4017-2013 М6x6gх25-5.6-Fe/Ni3Sn40-Pb6f</t>
  </si>
  <si>
    <t>Винты с шестигранной головкой класса точности А, по ГОСТ Р ИСО 4017-2013 М6х25-5.6-А2U</t>
  </si>
  <si>
    <t>Винты с шестигранной головкой класса точности А, по ГОСТ Р ИСО 4017-2013 М8х25-А4-70</t>
  </si>
  <si>
    <t>Винты с шестигранной головкой класса точности А, по ГОСТ Р ИСО 4017-2013 М10х25-8.8-А3С</t>
  </si>
  <si>
    <t>Винты самонарезающие с полукруглой головкой для металла и пластмассы класса точности В, по ГОСТ 10621-80 4х16.01.016</t>
  </si>
  <si>
    <t>Лента самоклеющаяся одноцветная 40 мм, цвет зелёный</t>
  </si>
  <si>
    <t>Грунтовка ЦИНЭП</t>
  </si>
  <si>
    <t>Эмаль ИЗОЛЭП-mio</t>
  </si>
  <si>
    <t>Растворитель СОЛЬВ-УР</t>
  </si>
  <si>
    <t>Растворитель СОЛЬВ-ЭП</t>
  </si>
  <si>
    <t>Лента стальная горячекатаная (Лента 3х30)</t>
  </si>
  <si>
    <t>Лента стальная упаковочная из стали Ст3 (Лента 0,7х20)</t>
  </si>
  <si>
    <t>Запор натяжной из нержавеющей стали А2 (AISI 304), артикул 814792</t>
  </si>
  <si>
    <t>Лак битумный БТ-577</t>
  </si>
  <si>
    <t>Сольвент каменноугольный</t>
  </si>
  <si>
    <t>Винт самонарезающий с полукруглой головкой М3,9х6,5 ST4,8, тип С, PH2, из нержавеющей стали А2 (AISI 304) DIN 7981</t>
  </si>
  <si>
    <t>Винт самонарезающий с полукруглой головкой М2,9х9,5 ST4,8, тип С, PH2, из нержавеющей стали А2 (AISI 304) DIN 7981</t>
  </si>
  <si>
    <t>Винт с шестигранной головкой из стали 40Х с оцинкованным покрытием М8х30</t>
  </si>
  <si>
    <t>Винт с шестигранной головкой из стали 40Х с оцинкованным покрытием М12х50</t>
  </si>
  <si>
    <t>Труба гофрированная ППЛ тяжелая с протяжкой д. 20 мм (11520)</t>
  </si>
  <si>
    <t>Маркировочная пластина МБС(316)89х19 из нержавеющей стали (AISI 316), ширина–19 мм, длина –89 мм, толщина – 1 мм, монтажные отверстия – 10,5 мм</t>
  </si>
  <si>
    <t>Стяжка крепежная СКС (316) 7,9х150 из нержавеющей стали AISI 316 для крепления маркировочных пластин</t>
  </si>
  <si>
    <t>Z-образный профиль ВРМ-35, L=3000мм</t>
  </si>
  <si>
    <t>Винт М5х40 ГОСТ 17473-80</t>
  </si>
  <si>
    <t>Гайка М5 ГОСТ ISO 8673-2014</t>
  </si>
  <si>
    <t>Шайба 5 30Х13 ГОСТ 6402-70</t>
  </si>
  <si>
    <t>Шайба 5.65Г.019 ГОСТ 6402-70</t>
  </si>
  <si>
    <t>Винт М5х20 ГОСТ 17473-80</t>
  </si>
  <si>
    <t>Прокладка полнолицевая 4" CL150 RF ASME B16.21 неопрен</t>
  </si>
  <si>
    <t>Прокладка полнолицевая 2" CL150 RF ASME B16.21 неопрен</t>
  </si>
  <si>
    <t>Планки заземления по ГОСТ Р 70617-2022 ПлС 25-20-6,4 Материал: 20 ГОСТ 1050-2013</t>
  </si>
  <si>
    <t>Планки заземления по ГОСТ Р 70617-2022 Пл 80-30 Материал: Л90 ГОСТ 15527-2004</t>
  </si>
  <si>
    <t>Планки заземления по ГОСТ Р 70617-2022 Пл 80-30 Материал: 12Х18Н10Т ГОСТ 5632-2014</t>
  </si>
  <si>
    <t>Планки заземления по ГОСТ Р 70617-2022 ПлС 80-30 Материал: 20 ГОСТ 1050-2013</t>
  </si>
  <si>
    <t>Наконечник 10-6-5-М-ОМ1 (О-С(60) 6.опл) ГОСТ 7386-80</t>
  </si>
  <si>
    <t>Наконечник ГОСТ Р 58872-2020 ПГ 13-4,0-6 ОМ1</t>
  </si>
  <si>
    <t>00ЦБ-000651</t>
  </si>
  <si>
    <t>Коробка соединительная взрывозащищенная из стеклоармированного полиэстера 1Ex e IIC T6 Gb, IP 66 РТВ 601-0/0</t>
  </si>
  <si>
    <t>Коробка соединительная взрывозащищенная из стеклоармированного полиэстера 1Ex e IIC T6 Gb, IP 66 РТВ 401-0/0</t>
  </si>
  <si>
    <t>Ввод кабельный для не бронированного кабеля M25x1.5 1Ex d IIC Gb с контргайкой и кольцом заземления, латунь</t>
  </si>
  <si>
    <t>Ввод кабельный под бронированный кабель M25x1.5 Ex-db/eb/tb ORION UNIVERSAL G с контрогайкой и кольцом заземления</t>
  </si>
  <si>
    <t>Термопреобразователь температуры взрывозащищенный 1Еx d IIC T6 X,IP66, тип чувствительного элемента Рt100</t>
  </si>
  <si>
    <t>Кабель саморегулирующийся нагревательный 30ВТХ2-ВР 1Ех е IIС Т3 Gb X</t>
  </si>
  <si>
    <t>Кабель саморегулирующийся нагревательный 15ВТХ2-ВР 1Ех е IIС Т3 Gb X</t>
  </si>
  <si>
    <t>Устройство ввода под теплоизоляцию УВК.0200</t>
  </si>
  <si>
    <t>Комплект TKW для заделки кабелей саморегулирующихся нагревательных</t>
  </si>
  <si>
    <t>Хомут PFS/3</t>
  </si>
  <si>
    <t>Кран шаровой DN 50 мм, PN 150 кгс/см2, КШ8, Lстр. 350 мм, RTJ</t>
  </si>
  <si>
    <t>Кран шаровой DN 200 мм, PN 150 кгс/см2, КШ11, Lстр. 800 мм, RTJ</t>
  </si>
  <si>
    <t>Отвод 90° LR 2" SCH160 (60,32 x 8,74) ASTM A420 Gr. WPL6</t>
  </si>
  <si>
    <t>Отвод 90° LR 6" SCH80/XS (168,3 x 10,97) ASTM A420 Gr. WPL6</t>
  </si>
  <si>
    <t>Тройник 2" SCH160 (60,3 x 8,74) ASTM A420 Gr. WPL6</t>
  </si>
  <si>
    <t>Тройник 8" x 6" SCH80/XS (219,1 x 12,7-168,3 x 10,97) ASTM A420 Gr. WPL6</t>
  </si>
  <si>
    <t>Приварыш (weldolet) 2" на трубу 8 XS ASTM A350 LF2</t>
  </si>
  <si>
    <t>Кабель силовой электрический на напряжение до 1 кВ КНРЭкнг-HF 3x10-1 кВ</t>
  </si>
  <si>
    <t>Кабель силовой электрический на напряжение до 1 кВ КНРЭкнг-HF 4x10-1 кВ</t>
  </si>
  <si>
    <t>Кабель судовой с одной парой медных луженых жил номинальным сечением 1,0 мм2 ГЕРДА-КСд нг(А)-HF 1x2x1,0л ПЭмК - 0,15/0,25</t>
  </si>
  <si>
    <t>ИЗОЛЭП-mastiс</t>
  </si>
  <si>
    <t>Эмаль ПОЛИТОН-УР (УФ)</t>
  </si>
  <si>
    <t>Лента самоклеющаяся одноцветная 50 мм, цвет жёлтый</t>
  </si>
  <si>
    <t>Маркер самоклеющийся "ПЛАСТОВАЯ ВОДА" размер Р.2, цвет зелёный</t>
  </si>
  <si>
    <t>Маркер самоклеющийся "ПЛАСТОВАЯ ВОДА" размер Р.4, цвет зелёный</t>
  </si>
  <si>
    <t>Рулон теплоизоляционный из вспененного каучука K-FLEX Solar HT 40х1000</t>
  </si>
  <si>
    <t>Трубка теплоизоляционная из вспененного каучука K-FLEX Solar HT 40х76-2</t>
  </si>
  <si>
    <t>Покрытие K-FLEX 1000-25 IN CLAD Grey</t>
  </si>
  <si>
    <t>Не самоклеящаяся изоляционная лента K-FLEX 50 IN CLAD Grey</t>
  </si>
  <si>
    <t>Защелка накидная со скобой KIPP K0044.1330572.9136282</t>
  </si>
  <si>
    <t>Клей двухкомпонентный K-FLEX K-425</t>
  </si>
  <si>
    <t>Однокомпонентный клей K-FLEX ULTRA-5</t>
  </si>
  <si>
    <t>Очиститель K-FLEX</t>
  </si>
  <si>
    <t>Герметик K-MASTIC 55 серого цвета</t>
  </si>
  <si>
    <t>Маркировочная пластина МБС(316)89х19 из нержавеющей стали (AISI 316), ширина – 19 мм, длина – 89 мм, толщина – 1 мм, монтажные отверстия – 10,5 мм</t>
  </si>
  <si>
    <t>Стяжка крепежная СКС (316) 7,9х150 из нержавеющей cтали AISI 316 для крепления маркировочных пластин</t>
  </si>
  <si>
    <t>Хомут-лента шириной 15,9 мм, сталь AISI 316L толщиной 0,4 мм, с покрытием PPA 571, 25 м. BND-CO-15x25м-t0.4-SS4</t>
  </si>
  <si>
    <t>Замок хомут-ленты шириной 15,9 мм, сталь AISI 316L, 100 шт. BND-FX-15-SS4, арт. 7837102</t>
  </si>
  <si>
    <t>Планка заземления</t>
  </si>
  <si>
    <t>ПлС 80-6,4 ГОСТ Р 70617-2022</t>
  </si>
  <si>
    <t>Провод ПуГВ 1*6</t>
  </si>
  <si>
    <t>Трубка термоусаживаемая PBF 9,5/4,8мм</t>
  </si>
  <si>
    <t>Винт с шестигранной головкой ГОСТ Р ИСО 4017-2013 М6x6gх25-5.6-Fe/Ni3Sn40-Pb6f</t>
  </si>
  <si>
    <t>Бирка маркировочная У 153 (квадратная малень-кая)</t>
  </si>
  <si>
    <t>Планка заземления ПлС 80-30 ГОСТ Р 70617-2022, материал: 20 ГОСТ 1050-2013</t>
  </si>
  <si>
    <t>Провод ПУГВ 1х10 ГОСТ 31947-2012</t>
  </si>
  <si>
    <t>Винт с шестигранной головкой М6х6gx20-5.6-Fe/Ni3Sn40-Pb6f ГОСТ Р ИСО 4017-2013</t>
  </si>
  <si>
    <t>Гайка шестигранная низкая М6х6Н-04-Fe/Ni3Sn40-Pb3f ГОСТ ISO 4035-2014</t>
  </si>
  <si>
    <t>Шайба А.6.02.Ст3сп.Н6. О-С(40) 6.опл ГОСТ 11371-78</t>
  </si>
  <si>
    <t>00ЦБ-000657</t>
  </si>
  <si>
    <t>Зажим крепежный LHD-FC-1-SS4</t>
  </si>
  <si>
    <t>Зажим крышки TMD-CO-FC-45-SS4</t>
  </si>
  <si>
    <t>Крепежный комплект S-SET-M10x20-SS4</t>
  </si>
  <si>
    <t>Крепежный комплект S-SET-M10x25-SS4</t>
  </si>
  <si>
    <t>Крышка TMD-CO-50-1,5-3-SS4</t>
  </si>
  <si>
    <t>Лоток кабельный TMD-40-CT-50-1,5-3-SS4</t>
  </si>
  <si>
    <t>Профиль-канал S-CH-L-50x50x1,5-L30-SS4</t>
  </si>
  <si>
    <t>Уголок монтажный S-AB-50x50x40-10/10-SS4</t>
  </si>
  <si>
    <t>Шарнир вертикальный TDM-40-HI-V-SS4</t>
  </si>
  <si>
    <t>Замок для ленты FixType ЗЛ-01</t>
  </si>
  <si>
    <t>Лента FixType с покрытием РРА 571 Л1-01-05</t>
  </si>
  <si>
    <t>Отвод 90° удлиненного радиуса (LR) приварной встык 90° Long radius butt weld elbows EEMUA 234 Chapter 7 12'' (323.9x5.5), LR, PN 16 (16 Bar) 90/10 CuN</t>
  </si>
  <si>
    <t>Переход эксцентрический Eccentric Reducer EEMUA 234 Chapter 7 16''х12'' (419x7-323.9x5.5), PN 16 (16 Bar) 90/10 CuNi (UNS C7060X)</t>
  </si>
  <si>
    <t>Муфта проходная DU-10М-SA 316L ASTM A 182</t>
  </si>
  <si>
    <t>Штуцер с наружной резьбой (NPT) DMC10М-8N-SA 316L ASTM A 182</t>
  </si>
  <si>
    <t>Подвеска II-15-Ст РИДФ.301525.001 ТУ</t>
  </si>
  <si>
    <t>Подвеска II-10-СК РИДФ.301525.001 ТУ</t>
  </si>
  <si>
    <t>Планка лат III-30х90</t>
  </si>
  <si>
    <t>Планка заземления L=100 мм ОСТ5Р.6124-82</t>
  </si>
  <si>
    <t>Бирка маркировочная</t>
  </si>
  <si>
    <t>Бирка маркировочная из нержавеющей стали AISI 304 МБC (304) 89х10</t>
  </si>
  <si>
    <t>Сальник трубный СКПТ 27.16-30.30 ГОСТ 4860.2-83</t>
  </si>
  <si>
    <t>Планка заземления ПлС 50 ОСТ5Р.6124-82 ТЛИШ.741124.010 689-03.006</t>
  </si>
  <si>
    <t>Планка заземления ПлС 80 ОСТ5Р.6124-82 ТЛИШ.741124.010-01 689-03.006-01</t>
  </si>
  <si>
    <t>Перемычка заземления ПГМ 2,5-6,4-500 ОСТ5Р.6124-82</t>
  </si>
  <si>
    <t>Перемычка заземления ПГМ 4-6,4-300 ОСТ5Р.6124-82</t>
  </si>
  <si>
    <t>Перемычка заземления ПГМ 16-6,4-300 ОСТ5Р.6124-82</t>
  </si>
  <si>
    <t>Планка заземления ПлС 25-6,4 ОСТ5Р.6124-82</t>
  </si>
  <si>
    <t>00ЦБ-000655</t>
  </si>
  <si>
    <t>Бетонное укрытие от БПЛА</t>
  </si>
  <si>
    <t>Укрытие БВУ-7</t>
  </si>
  <si>
    <t>00ЦБ-000659</t>
  </si>
  <si>
    <t>Таль ручная передвижная, общепромышленного исполнения (ОПИ), г/п 2,0 т, высота подъема H=6,0 м</t>
  </si>
  <si>
    <t>Замок-защелка I с крючком 6, L=46, цинк</t>
  </si>
  <si>
    <t>Затвор поворотный дисковый DN 400, PN 16, комплектно ответные фланцы, прокладки, крепеж</t>
  </si>
  <si>
    <t>Кран шаровой DN 400, PN 16, комплектно ответные фланцы, прокладки, крепеж</t>
  </si>
  <si>
    <t>Клапан запорный штуцерный проходной сальниковый DN 32, PN 40, бронзовый.Сертификат РС</t>
  </si>
  <si>
    <t>Втулка изоляционная ISO-O-M6х16-FT</t>
  </si>
  <si>
    <t>Защитная накладка TMD-EP-14</t>
  </si>
  <si>
    <t>Крышка прямой секции TMD-CO-50-1,5-3-SS4</t>
  </si>
  <si>
    <t>Пластина изоляционная ISO-135х50-FT</t>
  </si>
  <si>
    <t>Профиль S-PF-I-40х5-35х7-L30-PG</t>
  </si>
  <si>
    <t>Соединитель TMD-40-SC-SS4</t>
  </si>
  <si>
    <t>Подвеска II-110-Ст РИДФ.301525.001 ТУ</t>
  </si>
  <si>
    <t>Подвеска II-160-Ст РИДФ.301525.001 ТУ</t>
  </si>
  <si>
    <t>Прокладка РИДФ.754141.015-50</t>
  </si>
  <si>
    <t>Прокладка РИДФ.754141.015-64</t>
  </si>
  <si>
    <t>Приварыш на трубу под штуцерную арматуру бронзовый Ду 32, Ру 40</t>
  </si>
  <si>
    <t>Фланец трубный свободный на приварном латунном кольце Ду 150, Ру 10</t>
  </si>
  <si>
    <t>Гайка-заглушка Ду 32, Ру 100</t>
  </si>
  <si>
    <t>Планка заземления латунная</t>
  </si>
  <si>
    <t>Планка заземления латунная L=100. ОСТ5Р.6124-82</t>
  </si>
  <si>
    <t>Сальник трубный СКПТ 42.24-30.30 ГОСТ 4860.2-83</t>
  </si>
  <si>
    <t>Перемычка заземления ПГМ 4-4,3-200 ОСТ5Р.6124-82</t>
  </si>
  <si>
    <t>00ЦБ-000660</t>
  </si>
  <si>
    <t>Зажим крышки LHD-CO-FC-SS4</t>
  </si>
  <si>
    <t>Крышка прямой секции LHD-CO-150-1,5-3-SS4</t>
  </si>
  <si>
    <t>Крышка прямой секцииTMD-CO-100-1,5-3-SS4</t>
  </si>
  <si>
    <t>Лестница кабельная LHD-100-CL-150-1,5-3-SS4</t>
  </si>
  <si>
    <t>Лоток кабельный TMD-40-CT-100-1,5-3-SS4</t>
  </si>
  <si>
    <t>Профиль S-PF-L-40х40х4-30х7-L30-PG</t>
  </si>
  <si>
    <t>Профиль S-PF-L-50х50х5-30х11-L30-PG</t>
  </si>
  <si>
    <t>Соединитель лестницы LHD-100-SC-SS4</t>
  </si>
  <si>
    <t>Шарнир вертикальный TMD-40-HI-V-SS4</t>
  </si>
  <si>
    <t>Шарнир горизонтальный TMD-40-HI-G-SS4</t>
  </si>
  <si>
    <t>Блок компрессионный МКС КБ 60</t>
  </si>
  <si>
    <t>Блок компрессионный МКС КБ 120</t>
  </si>
  <si>
    <t>Модуль уплотнительный МКС 30 / Ø11-23 с центральной заглушкой (сердечником) для кабеля</t>
  </si>
  <si>
    <t>Модуль уплотнительный МКС 60 / Ø27-54 с центральной заглушкой (сердечником) для кабеля</t>
  </si>
  <si>
    <t>Пластина анкерная, стальная 60</t>
  </si>
  <si>
    <t>Пластина анкерная, стальная 120</t>
  </si>
  <si>
    <t>Рама вертикальная монтажная усиленная РВМ У 1.1.1 МКС РВМ 111.00.000-02</t>
  </si>
  <si>
    <t>Рама вертикальная монтажная усиленная РВМ У 4.1.1 МКС РВМ 411.00.000-02</t>
  </si>
  <si>
    <t>00ЦБ-000661</t>
  </si>
  <si>
    <t>Замок-защелка I с крючком 6, L=46, коррозионностойкая сталь (технические требования на изготовление по ГОСТ 14225-83)</t>
  </si>
  <si>
    <t>Замок-защелка лягушка L=46 B46C, нержавеющая сталь</t>
  </si>
  <si>
    <t>Анализатор кислорода в воде, диапазон измерения от 0 до 10 мг/л, не менее IP44, ОМ4</t>
  </si>
  <si>
    <t>Анализатор растворенного кислорода МАРК-404</t>
  </si>
  <si>
    <t>Анализатор кислорода в воде, диапазон измерения от 0 до 10 мг/л, не менее IP56, ОМ1</t>
  </si>
  <si>
    <t>Анализатор растворенного кислорода МАРК-3010</t>
  </si>
  <si>
    <t>Крепежный комплект S-SET-M10x35-SS4</t>
  </si>
  <si>
    <t>Крышка прямой секции TMD-CO-100-1,5-3-SS4</t>
  </si>
  <si>
    <t>Крышка прямой секции TMD-CO-200-1,5-3-SS4</t>
  </si>
  <si>
    <t>Лоток кабельный TMD-40-CT-200-1,5-3-SS4</t>
  </si>
  <si>
    <t>Пластина изоляционная ISO-1200х45-FT</t>
  </si>
  <si>
    <t>Соединитель лотка TMD-40-SC-SS4</t>
  </si>
  <si>
    <t>Уголок монтажный S-AB-50x50x40-10/6-SS4</t>
  </si>
  <si>
    <t>Модуль уплотнительный с центральной заглушкой (сердечником) для кабеля МКС 20 / Ø5-14</t>
  </si>
  <si>
    <t>Модуль уплотнительный с центральной заглушкой (сердечником) для кабеля МКС 30 / Ø11-23</t>
  </si>
  <si>
    <t>Модуль уплотнительный с центральной заглушкой (сердечником) для кабеля МКС 60 / Ø27-54</t>
  </si>
  <si>
    <t>Уплотнительная жировая смазка МКС (50 мл)</t>
  </si>
  <si>
    <t>Замок для ленты FixType ЗЛ-02</t>
  </si>
  <si>
    <t>Лента FixType с покрытием РРА 571 Л1-02-05</t>
  </si>
  <si>
    <t>Кабель судовой, огнестойкий, с изоляцией из безгалогенной резины. Оболочка из маслостойкой безгалогенной композиции в общем экране из медных проволок</t>
  </si>
  <si>
    <t>Кабель КНРЭкнг-HF 3х95</t>
  </si>
  <si>
    <t>Планка заземления латунная L=80. ОСТ5Р.6124-82</t>
  </si>
  <si>
    <t>Планка I 80х12 ОСТ5Р.6034-72</t>
  </si>
  <si>
    <t>Планка II ОСТ5Р.6034-72</t>
  </si>
  <si>
    <t>Сальник трубный СКПТ 27.16-30.00 ГОСТ 4860.2-83</t>
  </si>
  <si>
    <t>Лапка приварная типа 1 11-150 ОСТ5Р.6180-81</t>
  </si>
  <si>
    <t>Мост приварной типа 3</t>
  </si>
  <si>
    <t>Планка заземления ПлС 100 ОСТ5Р.6124-82</t>
  </si>
  <si>
    <t>Перемычка заземления медная типа ПГМ 4-6,4-150</t>
  </si>
  <si>
    <t>Перемычка заземления медная типа ПГМ 4-6,4-300</t>
  </si>
  <si>
    <t>Перемычка заземления медная типа ПГМ 6-6,4-300</t>
  </si>
  <si>
    <t>Перемычка заземления медная типа ПГМ 16-6,4-300</t>
  </si>
  <si>
    <t>Перемычка заземления медная типа ПГМ 50-10,5-300</t>
  </si>
  <si>
    <t>00ЦБ-000662</t>
  </si>
  <si>
    <t>Перемычка плоская латунная типа ППЛ 25-6,4</t>
  </si>
  <si>
    <t>Перемычка плоская латунная типа ППЛ 50-6,4</t>
  </si>
  <si>
    <t>Перемычка заземления медная типа ПГМ 4-6,4-200</t>
  </si>
  <si>
    <t>Перемычка заземления медная типа ПГМ 35-10,5-500 ОСТ5Р.6124-82</t>
  </si>
  <si>
    <t>00ЦБ-000663</t>
  </si>
  <si>
    <t>Кабель СПвПЭнг(А)-FRHF 3х1,5-1 кВ ТУ 16.К01-56-2007 SHF1</t>
  </si>
  <si>
    <t>КСКЭ-FRHF 3х2,5</t>
  </si>
  <si>
    <t>Кабель СПвПЭнг(А)-FRHF 3х2,5-1 кВ ТУ 16.К01-56-2007 SHF1</t>
  </si>
  <si>
    <t>КСКЭ-FRHF 3х4</t>
  </si>
  <si>
    <t>Кабель СПвПЭнг(А)-FRHF 3х4-1 кВ ТУ 16.К01-56-2007 SHF1</t>
  </si>
  <si>
    <t>Кабель СПвПЭнг(А)-FRHF 5х2,5-1 кВ ТУ 16.К01-56-2007 SHF1</t>
  </si>
  <si>
    <t>КСКЭ-FRHF 5х6</t>
  </si>
  <si>
    <t>Кабель СПвПЭнг(А)-FRHF 5х6-1 кВ ТУ 16.К01-56-2007</t>
  </si>
  <si>
    <t>Кабель СПвПЭнг(А)-FRHF 5х10-1 кВ ТУ 16.К01-56-2007 SHF1</t>
  </si>
  <si>
    <t>КСКЭ-FRHF 3х150</t>
  </si>
  <si>
    <t>Кабель СПвПЭнг(А)-FRHF 3х150-1 кВ ТУ 16.К01-56-2007 SHF1</t>
  </si>
  <si>
    <t>Кабель СПвПЭнг(А)-FRHF 5х150-1 кВ ТУ 16.К01-56-2007 SHF1</t>
  </si>
  <si>
    <t>Кабель нагревательный саморегулирующийся DSE-17P (17 Вт/м) 200 м, полиолефин</t>
  </si>
  <si>
    <t>00ЦБ-000665</t>
  </si>
  <si>
    <t>Ультрафиолетовая установка обеззараживания бытовой пресной воды</t>
  </si>
  <si>
    <t>Установка УФ-обеззараживания ОДВ-3С (ОДВ-7)</t>
  </si>
  <si>
    <t>00ЦБ-000664</t>
  </si>
  <si>
    <t>Кабинка биотуалета</t>
  </si>
  <si>
    <t>Кабинка биотуалета МТК Стандарт Экомарка-МД</t>
  </si>
  <si>
    <t>00ЦБ-000666</t>
  </si>
  <si>
    <t>Осевой приточный вентилятор рубки под временным жилым комплексом</t>
  </si>
  <si>
    <t>Осевой приточный вентилятор комнаты отдыха</t>
  </si>
  <si>
    <t>Осевой приточный вентилятор трюмных помещений</t>
  </si>
  <si>
    <t>Воздухонагреватель электрический канальный (поз. 603)</t>
  </si>
  <si>
    <t>00ЦБ-000658</t>
  </si>
  <si>
    <t>Высоковольтный вакуумный выключатель ВВ/TEL 6кВ на Iном=630А (для отходящих ячеек) в составе:</t>
  </si>
  <si>
    <t>Выключатель TER_VCB15_LD8_RD (2_1_8_8_27_0_0_0_0_0_0_0_0_0_0)</t>
  </si>
  <si>
    <t>Ограничитель перенапряжений TER_CBunit_SA6_KR(6.9)</t>
  </si>
  <si>
    <t>Комплект ОПН TER_CBkit_SA_12</t>
  </si>
  <si>
    <t>Высоковольтный вакуумный выключатель ВВ/TEL 6кВ на Iном=1600А (для вводных ячеек) в составе</t>
  </si>
  <si>
    <t>Выключатель TER_VCB15_Shell2_RD (2_4_8_8_27_0_0_0_0_0_0_0_0_0_0)</t>
  </si>
  <si>
    <t>Блоки защит микропроцессорные ТОР-200</t>
  </si>
  <si>
    <t>Микропроцессорный терминал защит TER_StandComp_MPRelay_Tor200(CA_220-U_110-5_024502-16-I1)</t>
  </si>
  <si>
    <t>Микропроцессорный терминал защит TER_StandComp_MPRelay_Tor200(TV_220-U_110-5_433502-16-I1)</t>
  </si>
  <si>
    <t>Микропроцессорный терминал защит TER_StandComp_MPRelay_Tor200(I_220-U_110-5_223502-16-I1)</t>
  </si>
  <si>
    <t>Микропроцессорный терминал защит TER_StandComp_MPRelay_Tor200(L_220-U_110-5_223502-16-I1)</t>
  </si>
  <si>
    <t>Микропроцессорный терминал защит TER_StandComp_MPRelay_Tor200(S_220-U_110-5_223502-16-I1)</t>
  </si>
  <si>
    <t>Микропроцессорный терминал защит TER_StandComp_MPRelay_Tor200(M_220-U_110-5_222502-16-I1)</t>
  </si>
  <si>
    <t>Комплект защитных средств и плакатов</t>
  </si>
  <si>
    <t>Комплект ЗИП</t>
  </si>
  <si>
    <t>Плакат Заземлено</t>
  </si>
  <si>
    <t>Плакат Стой высокое напряжение</t>
  </si>
  <si>
    <t>Знак безопасности по ИСИЗ: Работать здесь</t>
  </si>
  <si>
    <t>Знак безопасности по ИСИЗ: Не влезай! Убьет</t>
  </si>
  <si>
    <t>Знак безопасности по ИСИЗ: Влезать здесь</t>
  </si>
  <si>
    <t>Знак безопасности по ИСИЗ: Не включать. Работа на линии</t>
  </si>
  <si>
    <t>Знак безопасности по ИСИЗ: Не включать. Работают люди</t>
  </si>
  <si>
    <t>Огнетушитель ОУ-10</t>
  </si>
  <si>
    <t>Система оперативного постоянного тока СОПТ-ELT 100-40-380=220-10-1</t>
  </si>
  <si>
    <t>Шкаф ШОТ</t>
  </si>
  <si>
    <t>Шеф-монтажные и пуско-наладочные работы</t>
  </si>
  <si>
    <t>00ЦБ-000667</t>
  </si>
  <si>
    <t>Тепловая пушка по типу Magnetta MC2</t>
  </si>
  <si>
    <t>Электрическая тепловая пушка EHC 2 Gigant</t>
  </si>
  <si>
    <t>Тепловая пушка по типу Magnetta MC3</t>
  </si>
  <si>
    <t>00ЦБ-000670</t>
  </si>
  <si>
    <t>Плита Экстрол 45 100х600х1250мм (000012357, м3)</t>
  </si>
  <si>
    <t>CARBON PROF 1180х580х100-L (4 плиты, 2,7376 кв.м) / КАРБОН ПРОФ</t>
  </si>
  <si>
    <t>Плита Экстрол 45 100х600х1250мм (000017549, м2)</t>
  </si>
  <si>
    <t>00ЦБ-000673</t>
  </si>
  <si>
    <t>Ворота распашные "МАХАОН-С150" ДАБР.425711.119-04 (000016447, шт)</t>
  </si>
  <si>
    <t>Дверь ДУс 1,25х0,5 герметичная утепленная, серия 5.904-4 (000037900, шт)</t>
  </si>
  <si>
    <t>Замок навесной ЗНВ1 (000010123, шт)</t>
  </si>
  <si>
    <t>Петля ПН1-100 ГОСТ 5088-2005 (000010120, шт)</t>
  </si>
  <si>
    <t>Петля ПН3-150 ГОСТ 5088-2005 (000011354, шт)</t>
  </si>
  <si>
    <t>Петля накладная ПН1-130</t>
  </si>
  <si>
    <t>Петля ПН3-85 ГОСТ 5088-2005 (000011356, шт)</t>
  </si>
  <si>
    <t>Петля накладная ПН1-85</t>
  </si>
  <si>
    <t>Ручка двери РС80-1 ГОСТ 5087-80 (000011914, шт)</t>
  </si>
  <si>
    <t>Ручка-скоба РС-80 мм белый</t>
  </si>
  <si>
    <t>Секция заграждения "МАХАОН-С150" ДАБР 425729.153-02 (000016795, шт)</t>
  </si>
  <si>
    <t>Стойка ограждения «МАХАОН-С150» ДАБР.425978.001-03 (000010462, шт)</t>
  </si>
  <si>
    <t>00ЦБ-000671</t>
  </si>
  <si>
    <t>Бобышка прямая БП41-33х2,0-100-09Г2С-УХЛ 40 МПа, Ру до 40МПа. Пробка бобышки П-М33х2,0 ТУ 28.14.13-001-74250847-2020 (000033820, шт)</t>
  </si>
  <si>
    <t>Бобышка прямая БП41-К1/2-100-09Г2С-УХЛ 63 МПа, Ру до 63МПа. Пробка бобышки П-К1/2 ТУ 28.14.13-001-74250847-2020 (000033821, шт)</t>
  </si>
  <si>
    <t>Бобышка прямая БП41-М33х2-50-09Г2С-УХЛ 63 МПа, Ру до 63МПа. Пробка бобышки П-К1/2 ТУ 28.14.13-001-74250847-2020 (000033938, шт)</t>
  </si>
  <si>
    <t>Вентиль стальной прямоточный ВПЭ 5х35 ХЛ К1/2-Н М20х1,5-В 09Г2С ББББ.491112.001 ТУ (000027284, шт)</t>
  </si>
  <si>
    <t>Отвод 90-159х5-09Г2С ГОСТ 17375-2001 с ударной вязкостью при температуре минус 60 град.С не ниже 0,3 МДж/м2 (не ниже 30Дж/см2) (000027962, шт)</t>
  </si>
  <si>
    <t>Отвод 90-57х4-09Г2С ГОСТ 17375-2001 с ударной вязкостью при температуре минус 60 град.С не ниже 0,3 МДж/м2 (не ниже 30Дж/см2) (000027964, шт)</t>
  </si>
  <si>
    <t>Отвод 90-89х4,5-09Г2С ГОСТ 17375-2001 с ударной вязкостью при температуре минус 60 град.С не ниже 0,3 МДж/м2 (не ниже 30Дж/см2) (000027948, шт)</t>
  </si>
  <si>
    <t>Отвод ОК I 45-114(12К48)-16,0-0,6-1,5DN-60 ТУ 1469-013-13799654-2008. Испытания на ударную вязкость - KCU(-60 гр.С)/KCV(-60 гр.С) (000033926, шт)</t>
  </si>
  <si>
    <t>Отвод ОК I 45-114(12К48)-25,0-0,6-1,5DN-60 ТУ 1469-013-13799654-2008 Испытания на ударную вязкость - KCU(-60 гр.С)/KCV(-60 гр.С) (000033925, шт)</t>
  </si>
  <si>
    <t>Отвод ОК I 90-114(12К48)-16,0-0,6-1,5DN-60 ТУ 1469-013-13799654-2008. Испытания на ударную вязкость - KCU(-60 гр.С)/KCV(-60 гр.С) (000033790, шт)</t>
  </si>
  <si>
    <t>Отвод ОК I 90-114(12К48)-25,0-0,6-1,5DN-60 ТУ 1469-013-13799654-2008. Испытания на ударную вязкость - KCU(-60 гр.С)/KCV(-60 гр.С) (000033789, шт)</t>
  </si>
  <si>
    <t>Отвод ОК I 90-159(14К48)-16,0-0,6-1,5DN-60 ТУ 1469-013-13799654-2008. Испытания на ударную вязкость - KCU(-60 гр.С)/KCV(-60 гр.С) (000033788, шт)</t>
  </si>
  <si>
    <t>Отвод ОК I 90-219(17К48)-16,0-0,6-1,5DN-60 ТУ 1469-013-13799654-2008. Испытания на ударную вязкость - KCU(-60 гр.С)/KCV(-60 гр.С) (000033787, шт)</t>
  </si>
  <si>
    <t>Отвод ОК I 90-273(20К48)-16,0-0,6-1,5DN-60 ТУ 1469-013-13799654-2008. Испытания на ударную вязкость - KCU(-60 гр.С)/KCV(-60 гр.С) (000034483, шт)</t>
  </si>
  <si>
    <t>Отвод ОК I 90-32(5К48)-25,0-0,6-1,5DN-60 ТУ 1469-013-13799654-2008. Испытания на ударную вязкость - KCU(-60 гр.С)/KCV(-60 гр.С) (000033795, шт)</t>
  </si>
  <si>
    <t>Отвод ОК I 90-530(10К52)-4,0-0,6-1,5DN-60 ТУ 1469-014-13799654-2008 Испытания на ударную вязкость - KCU(-60 гр.С)/KCV(-60 гр.С) (000041530, шт)</t>
  </si>
  <si>
    <t>Отвод ОК I 90-57(7К48)-16,0-0,6-1,5DN-60 ТУ 1469-013-13799654-2008. Испытания на ударную вязкость - KCU(-60 гр.С)/KCV(-60 гр.С) (000033794, шт)</t>
  </si>
  <si>
    <t>Отвод ОК I 90-57(7К48)-25,0-0,6-1,5DN-60 ТУ 1469-013-13799654-2008. Испытания на ударную вязкость - KCU(-60 гр.С)/KCV(-60 гр.С) (000033793, шт)</t>
  </si>
  <si>
    <t>Отвод ОК I 90-89(12К48)-32,0-0,6-1,5DN-60 ТУ 1469-013-13799654-2008. Испытания на ударную вязкость - KCU(-60 гр.С)/KCV(-60 гр.С) (000033791, шт)</t>
  </si>
  <si>
    <t>Отвод П 90-108х6-12Х18Н10Т ГОСТ 17375-2001 Рраб.=1,6 МПа m=0,6 Рисп.=2,4 МПа. KCU(-60)≥30Дж/см2, KCV(-60)≥20Дж/см2 (000027832, шт)</t>
  </si>
  <si>
    <t>Отвод П 90-159х6-12Х18Н10Т ГОСТ 17375-2001 Рраб.=1,6 МПа m=0,6 Рисп.=2,4 МПа. KCU(-60)≥30Дж/см2, KCV(-60)≥20Дж/см2 (000027833, шт)</t>
  </si>
  <si>
    <t>Отвод П 90-57х5 ГОСТ 17375-2001 12Х18Н10Т; KSU = 30 Дж/см2, KCV = 20 Дж/см2 (000046044, шт)</t>
  </si>
  <si>
    <t>Переход К-159х4,5-57х4,0-09Г2С ГОСТ 17378-2001 с ударной вязкостью при температуре минус 60 град.С не ниже 0,3 МДж/м2 (не ниже 30Дж/см2),000028015</t>
  </si>
  <si>
    <t>Переход П К-57х4-21х3-12Х18Н10Т ГОСТ 17378-2001; KSU = 30 Дж/см2, KCV = 20 Дж/см2 (000046045, шт)</t>
  </si>
  <si>
    <t>Переход ПШК 114(12К48)х57(8К48)-16,0-0,6-60 ТУ 1469-013-13799654-2008. Испытания на ударную вязкость - KCU(-60 гр.С)/KCV(-60 гр.С) (000033816, шт)</t>
  </si>
  <si>
    <t>Переход ПШК 114(12К48)х57(8К48)-25,0-0,6-60 ТУ 1469-013-13799654-2008. Испытания на ударную вязкость - KCU(-60 гр.С)/KCV(-60 гр.С) (000033815, шт)</t>
  </si>
  <si>
    <t>Переход ПШК 114(12К48)х89(10К48)-4,0-0,6-60 ТУ 1469-013-13799654-2008. Испытания на ударную вязкость - KCU(-60 гр.С)/KCV(-60 гр.С) (000033935, шт)</t>
  </si>
  <si>
    <t>Переход ПШК 114(12К48)х89(12К48)-25,0-0,6-60 ТУ 1469-013-13799654-2008. Испытания на ударную вязкость - KCU(-60 гр.С)/KCV(-60 гр.С) (000033814, шт)</t>
  </si>
  <si>
    <t>Переход ПШК 159(14К48)х114(12К48)-16,0-0,6-60 ТУ 1469-013-13799654-2008. Испытания на ударную вязкость - KCU(-60 гр.С)/KCV(-60 гр.С) (000033813, шт)</t>
  </si>
  <si>
    <t>Переход ПШК 219(10К48)х114(10К48)-4,0-0,6-60 ТУ 1469-013-13799654-2008. Испытания на ударную вязкость - KCU(-60 гр.С)/KCV(-60 гр.С) (000033812, шт)</t>
  </si>
  <si>
    <t>Переход ПШК 219(10К48)х89(10К48)-16,0-0,6-60 ТУ 1469-013-13799654-2008. Испытания на ударную вязкость - KCU(-60 гр.С)/KCV(-60 гр.С) (000033810, шт)</t>
  </si>
  <si>
    <t>Переход ПШК 219(17К48)х114(12К48)-16,0-0,6-60 ТУ 1469-013-13799654-2008. Испытания на ударную вязкость - KCU(-60 гр.С)/KCV(-60 гр.С) (000033811, шт)</t>
  </si>
  <si>
    <t>Переход ПШК 219(17К48)х159(14К48)-16,0-0,6-60 ТУ 1469-013-13799654-2008. Испытания на ударную вязкость - KCU(-60 гр.С)/KCV(-60 гр.С) (000033809, шт)</t>
  </si>
  <si>
    <t>Переход ПШК 219(17К48)х57(7К48)-16,0-0,6-60 ТУ 1469-013-13799654-2008. Испытания на ударную вязкость - KCU(-60 гр.С)/KCV(-60 гр.С) (000033934, шт)</t>
  </si>
  <si>
    <t>Переход ПШК 273(20К48)х219(17К48)-16,0-0,6-60 ТУ 1469-013-13799654-2008. Испытания на ударную вязкость - KCU(-60 гр.С)/KCV(-60 гр.С) (000033933, шт)</t>
  </si>
  <si>
    <t>Переход ПШК 32(5К48)х18(4К48)-32,0-0,6-60 ТУ 1469-013-13799654-2008. Испытания на ударную вязкость - KCU(-60 гр.С)/KCV(-60 гр.С) (000033819, шт)</t>
  </si>
  <si>
    <t>Переход ПШК 32(5К48)х18(4К48)-32,0-0,6-60 ТУ 3647-002-37941826-2014. Испытания на ударную вязкость - KCU(-60 гр.С)/KCV(-60 гр.С) (000033937, шт)</t>
  </si>
  <si>
    <t>Переход ПШК 426(10К48)х219(10К48)-4,0-0,6-60 ТУ 1469-013-13799654-2008. Испытания на ударную вязкость - KCU(-60 гр.С)/KCV(-60 гр.С) (000033808, шт)</t>
  </si>
  <si>
    <t>Переход ПШК 45(8К48)х32(5К48)-32,0-0,6-60 ТУ 3647-001-37941826-2014. Испытания на ударную вязкость - KCU(-60 гр.С)/KCV(-60 гр.С) (000041533, шт)</t>
  </si>
  <si>
    <t>Переход ПШК 530(10К52)х426(10К48)-4,0-0,6-60 ТУ 1469-014-13799654-2008. Испытания на ударную вязкость - KCU(-60 гр.С)/KCV(-60 гр.С) (000041531, шт)</t>
  </si>
  <si>
    <t>Переход ПШК 57(8К48)х32(5К48)-32,0-0,6-60 ТУ 1469-013-13799654-2008. Испытания на ударную вязкость - KCU(-60 гр.С)/KCV(-60 гр.С) (000033818, шт)</t>
  </si>
  <si>
    <t>Переход ПШК 89(10К48)х57(8К48)-16,0-0,6-60 ТУ 1469-013-13799654-2008. Испытания на ударную вязкость - KCU(-60 гр.С)/KCV(-60 гр.С) (000033936, шт)</t>
  </si>
  <si>
    <t>Переход ПШК 89(12К48)х57(8К48)-32,0-0,6-60 ТУ 1469-013-13799654-2008. Испытания на ударную вязкость - KCU(-60 гр.С)/KCV(-60 гр.С) (000033817, шт)</t>
  </si>
  <si>
    <t>Соединение быстроразъемное БРС 114-100/32 (000027831, шт)</t>
  </si>
  <si>
    <t>Соединение быстроразъемное под приварку с глухим конусом БРС 2’-42/58 DN50 РN32,0 МПа ТУ 3666-016-32729091-04 УХЛ (000041522, шт)</t>
  </si>
  <si>
    <t>Соединение быстроразъемное под приварку с глухим конусом БРС 2’-45/58 DN50 РN16,0 МПа ТУ 3666-016-32729091-04, УХЛ (000041524, шт)</t>
  </si>
  <si>
    <t>Соединение быстроразъемное под приварку с глухим конусом БРС 2’-45/58 DN50 РN25,0 МПа ТУ 3666-016-32729091-04 УХЛ (000041523, шт)</t>
  </si>
  <si>
    <t>Тройник 159х5-09Г2С ГОСТ 17376-2001 с ударной вязкостью при температуре минус 60 град.С не ниже 0,3 МДж/м2 (не ниже 30Дж/см2) (000028014, шт)</t>
  </si>
  <si>
    <t>Тройник ТШ 114(12К48)-25,0-0,6-60 ТУ 1469-013-13799654-2008. Испытания на ударную вязкость - KCU(-60 гр.С)/KCV(-60 гр.С) (000033803, шт)</t>
  </si>
  <si>
    <t>Тройник ТШ 159(14К48)х114(12К48)-16,0-0,6-60 ТУ 1469-013-13799654-2008. Испытания на ударную вязкость - KCU(-60 гр.С)/KCV(-60 гр.С) (000033801, шт)</t>
  </si>
  <si>
    <t>Тройник ТШ 219(17К48)-16,0-0,6-60 ТУ 1469-013-13799654-2008. Испытания на ударную вязкость - KCU(-60 гр.С)/KCV(-60 гр.С) (000033797, шт)</t>
  </si>
  <si>
    <t>Тройник ТШ 219(17К48)х159(14К48)-16,0-0,6-60 ТУ 1469-013-13799654-2008. Испытания на ударную вязкость - KCU(-60 гр.С)/KCV(-60 гр.С) (000033930, шт)</t>
  </si>
  <si>
    <t>Тройник ТШ 219(17К48)х57(8к48)-16,0-0,6-60 ТУ 1469-013-13799654-2008. Испытания на ударную вязкость - KCU(-60 гр.С)/KCV(-60 гр.С) (000033798, шт)</t>
  </si>
  <si>
    <t>Тройник ТШ 273(20К48)х219(17К48)-16,0-0,6-60 ТУ 1469-013-13799654-2008. Испытания на ударную вязкость - KCU(-60 гр.С)/KCV(-60 гр.С) (000033927, шт)</t>
  </si>
  <si>
    <t>Тройник ТШ 273(20К48)х89(12К48)-16,0-0,6-60 ТУ 1469-013-13799654-2008. Испытания на ударную вязкость - KCU(-60 гр.С)/KCV(-60 гр.С) (000033929, шт)</t>
  </si>
  <si>
    <t>Тройник ТШ 57(7К48)-25,0-0,6-60 ТУ 1469-013-13799654-2008. Испытания на ударную вязкость - KCU(-60 гр.С)/KCV(-60 гр.С) (000033805, шт)</t>
  </si>
  <si>
    <t>Тройник ТШ 57(7К48)х32(5К48)-25,0-0,6-60 ТУ 1469-013-13799654-2008 KCU(-60)/KCV(-60) (000033931, шт)</t>
  </si>
  <si>
    <t>Тройник ТШ 57(7К48)х32(5К48)-25,0-0,6-60 ТУ 1469-013-13799654-2008 KCU(-60)/KCV(-60) (000033806, шт)</t>
  </si>
  <si>
    <t>Тройник ТШ 89(12К48)х57(7К48)-32,0-0,6-60 ТУ 1469-013-13799654-2008. Испытания на ударную вязкость - KCU(-60 гр.С)/KCV(-60 гр.С) (000033804, шт)</t>
  </si>
  <si>
    <t>Фланцевая пара с кольцом-заглушкой (обтюратором) DN 100 PN16,0 МПа ФПЗ-7-100х16-лс (000033921, шт)</t>
  </si>
  <si>
    <t>Фланцевая пара с кольцом-заглушкой (обтюратором) DN 150 РN 16,0 МПа ФП3-7-150х16-лс (000033782, шт)</t>
  </si>
  <si>
    <t>Фланцевая пара с кольцом-заглушкой (обтюратором) DN 200 РN 16,0 МПа ФП3-7-200х16-лс (000033781, шт)</t>
  </si>
  <si>
    <t>Фланцевая пара с кольцом-заглушкой (обтюратором) DN250 PN16,0 МПа ФПЗ-7-250х16-лс (000033920, шт)</t>
  </si>
  <si>
    <t>00ЦБ-000669</t>
  </si>
  <si>
    <t>DIN-рейка 2000мм 35х7,5мм Omega 3F 02140 (000013590, шт)</t>
  </si>
  <si>
    <t>DIN-рейка 35х7,5мм перфорированная OMEGA 3F арт.02140 2м (000024234, м)</t>
  </si>
  <si>
    <t>Вилка экранированная модульная Pan-Plug, категории 5е MPS588-C (000010776, шт)</t>
  </si>
  <si>
    <t>Винт М6х16 CM010616 DKC с крестообразным шлицем (000017491, шт)</t>
  </si>
  <si>
    <t>Грозоразрядник AUX-ODU-LPU-G (устройство грозозащиты) (000013598, шт)</t>
  </si>
  <si>
    <t>Замок ленты хомута 12 мм-W2 NA001473 (000013604, шт)</t>
  </si>
  <si>
    <t>Источник бесперебойного питания СИПБ1БА.9-11, ДЕШК.435241.012 ТУ (000032610, компл)</t>
  </si>
  <si>
    <t>ИБП СИПБ1БА.10-11</t>
  </si>
  <si>
    <t>Коммутатор Eltex MES2408Р, 8 портов 10/100/1000 Base-Т (PoE/PoE+) (000034645, компл)</t>
  </si>
  <si>
    <t>Краска-спрей цинковая 400 мл арт.37039HDZ ТУ 3449-013-47022248-2004 DKC (000019263, шт)</t>
  </si>
  <si>
    <t>Лента сигнальная предупредительная ЛСС 100 арт.120808-00044 (000026588, м)</t>
  </si>
  <si>
    <t>Лента хомутная W2-30 м/12 мм арт. NA001472 (000018079, шт)</t>
  </si>
  <si>
    <t>Лента хомутная W2-30 м/12 мм арт. NA001472 (000034650, м)</t>
  </si>
  <si>
    <t>Мастика МГКП герметизирующая для кабельных проходок (000035379, кг)</t>
  </si>
  <si>
    <t>Розетка РАр10-3-ОП для установки на DIN/рейку, код продукции: MRD10-230, IEK (000013589, шт)</t>
  </si>
  <si>
    <t>Терминал абонентский InfiMAN Evolution. Диапазон частот 4900-6425 МГц, реальная производительность до 670 Мбит/с, интегрированная антенна 18dBi</t>
  </si>
  <si>
    <t>Труба ЗПТ ПЭ63 32х2,5 мм. ТУ 2248-013-73011750-2015 Код продукции: 110605-00172 (000032613, м)</t>
  </si>
  <si>
    <t>Устройство крепежное для кабеля КУ-(8) (000013597, шт)</t>
  </si>
  <si>
    <t>Крепежное устройство конструкции КУ-5 для 1-го кабеля 3/8" ( Устройство крепления фидера ) КУ-5-3/8"-1 (3/8 дюйма = 9,5мм)</t>
  </si>
  <si>
    <t>Шкаф телекоммуникационный 610/64-12U в составе: Выключатель автоматический, 10А - 1 шт; Полка 19”, стационарная до 15 кг- 1 шт</t>
  </si>
  <si>
    <t>Шкаф 19" настенный 12U 600x550 дверь стекло, серый ССД ШТ-НСр-12U-600-550-С, Полка ПС-45, Блок розеток 220В, 19" 1U, 6 розеток, Шина заземления 19"</t>
  </si>
  <si>
    <t>00ЦБ-000668</t>
  </si>
  <si>
    <t>Опора 57-КХ-А11-09Г2С ОСТ 36-146-88 (000045748, шт)</t>
  </si>
  <si>
    <t>Опора БКХЛ.100.108 09Г2С ТУ 1468-002-92906955-2012 в комплекте с электроизолирующими защитными вставками (прокладками) (000027721, шт)</t>
  </si>
  <si>
    <t>Опора БКХЛ.100.159 09Г2С ТУ 1468-002-92906955-2012 в комплекте с электроизолирующими защитными вставками (прокладками) (000027836, шт)</t>
  </si>
  <si>
    <t>Опора неподвижная МКН-114x12-143-К48-09Г2С-УХЛ-Л 204.00.000-ТУ 1468-004-62931192-2010 (000033850, шт)</t>
  </si>
  <si>
    <t>Опора ОПХ2-114.100-ХЛ1 ТУ 1468-010-73847543-2017 подвижная, хомутовая в комплекте с электроизолирующими защитными вставками (прокладками), 000033841</t>
  </si>
  <si>
    <t>Опора ОПХ2-159.100-ХЛ1 ТУ 1468-010-73847543-2017 подвижная, хомутовая в комплекте с электроизолирующими защитными вставками (прокладками),000033842</t>
  </si>
  <si>
    <t>Опора подвижная хомутовая ОПХ1-100.32-ХЛ1 ТУ 1468-010-73847543-2017 в комплекте с электроизолирующими защитными вставками (прокладками),000018596</t>
  </si>
  <si>
    <t>Опора подвижная хомутовая ОПХ2-100.159-ХЛ1 в комплекте с электроизолирующими защитными вставками (прокладками) (000019168, шт)</t>
  </si>
  <si>
    <t>Опора подвижная хомутовая ОПХ2-100.219-ХЛ1 ТУ 1468-010-73847543-2017 в комплекте с электроизолирующими защитными вставками (прокладками),000011241</t>
  </si>
  <si>
    <t>Опора подвижная хомутовая ОПХ2-100.273-ХЛ1 (000019170, шт)</t>
  </si>
  <si>
    <t>Опора подвижная хомутовая ОПХ2-100.57-ХЛ1 ТУ 1468-010-73847543-2017 в комплекте с электроизолирующими защитными вставками (прокладками),000019165</t>
  </si>
  <si>
    <t>Опора подвижная хомутовая ОПХ2-100.89-ХЛ1 ТУ 1468-010-73847543-2017 в комплекте с электроизолирующими защитными вставками (прокладками),000011316</t>
  </si>
  <si>
    <t>Опора трубопроводов 159-09Г2С ТС-623.000-22 подвижная Серия 5.903-13 в.8-95 (000027972, шт)</t>
  </si>
  <si>
    <t>Опора трубопроводов неподвижная 159-09Г2С ТС-670.00.00-16 Серия 5.903-13 в.7-95 (000027975, шт)</t>
  </si>
  <si>
    <t>Опора трубопроводов неподвижная 89-09Г2С ТС-670.00.00-07 Серия 5.903-13 в.7-95 (000027951, шт)</t>
  </si>
  <si>
    <t>Опора трубопроводов подвижная 89-09Г2С ТС-623.00.00-19 Серия 5.903-13 в.8-95. (000027950, шт)</t>
  </si>
  <si>
    <t>Опора хомутовая корпусная ОХК3-100.530-ХЛ1 ТУ 1468-010-73847543-2017 в комплекте с электроизолирующими защитными вставками (прокладками),000019171</t>
  </si>
  <si>
    <t>00ЦБ-000672</t>
  </si>
  <si>
    <t>00ЦБ-000674</t>
  </si>
  <si>
    <t>Адаптер цанговый труба-рукав АТР-25 арт. zeta41403 (000013581, шт)</t>
  </si>
  <si>
    <t>Анализатор ИКП ТУ 3435-008-51996521-2009 изм.3 (000013571, шт)</t>
  </si>
  <si>
    <t>Бирка кабельная маркировочная квадратная У136 ТУ 36-1440-82 (мягкие) для контрольных кабелей (000045298, упак)</t>
  </si>
  <si>
    <t>Бирка кабельная маркировочная У-134 ТУ 36-1440-82 (мягкие) для силовых кабелей напряжением до 1 000 В (000013566, упак)</t>
  </si>
  <si>
    <t>Бирка кабельная маркировочная У-136 треугольная (мягкая) ТУ 36-1440-82 (000013567, упак)</t>
  </si>
  <si>
    <t>Бирка кабельная треугольная У-136 (000017459, шт)</t>
  </si>
  <si>
    <t>Индикатор коррозионных процессов с кабелем 11м ИКП 10-012М ТУ 3435-007-51996521-2009 изм.3 (000013554, шт)</t>
  </si>
  <si>
    <t>Клемма ЭХЗ-КТС (4-10) (000044374, шт)</t>
  </si>
  <si>
    <t>Лента термостойкая радиационно-модифицированная мастичная "ДЕКОМ-КОР" (000013561, кг)</t>
  </si>
  <si>
    <t>Материал термостойкий рулонный армированный мастичный "ДЕКОМ-РАМ" (000013560, кг)</t>
  </si>
  <si>
    <t>Наконечник кабельный медный ТМЛ 6-6-4 ГОСТ 7386-80 (000013568, шт)</t>
  </si>
  <si>
    <t>Оправка графитовая ГО-1 ТУ 1718-001-56222072-2005 (000013556, шт)</t>
  </si>
  <si>
    <t>Оправка графитовая ГО-2 ТУ 1718-001-56222072-2005 (000045292, шт)</t>
  </si>
  <si>
    <t>Оправка графитовая ГО-3 ТУ 1718-001-56222072-2005 (000044368, шт)</t>
  </si>
  <si>
    <t>Пенопакет монтажный ПМ 273/400 (000045314, шт)</t>
  </si>
  <si>
    <t>Пенопакет монтажный ПМЭХЗ 273/400 (000045322, шт)</t>
  </si>
  <si>
    <t>Пенопакет монтажный ПМЭХЗ 325/450 (000045294, шт)</t>
  </si>
  <si>
    <t>Пенопакет монтажный ПМЭХЗ 377/500 (000044581, шт)</t>
  </si>
  <si>
    <t>Пенопакет монтажный ПМЭХЗ 426/560 (000045295, шт)</t>
  </si>
  <si>
    <t>Протектор магниевый модифицированный МПМ-К-20-У с кабелем ВБШвнг(А)-ХЛ 2х6ок(N)-1 длиной 15 м (000013558, шт)</t>
  </si>
  <si>
    <t>Протектор магниевый модифицированный МПМ-К-20-У с кабелем ВБШвнг(А)-ХЛ 2х6ок(N)-1 длиной 20 м (000044369, шт)</t>
  </si>
  <si>
    <t>Протектор магниевый модифицированный МПМ-К-20-У с кабелем ВБШвнг(А)-ХЛ 2х6ок(N)-1 длиной 25 м (000044370, шт)</t>
  </si>
  <si>
    <t>Протектор магниевый модифицированный МПМ-К-20-У с кабелем ВБШвнг(А)-ХЛ 2х6ок(N)-1 длиной 30 м (000044371, шт)</t>
  </si>
  <si>
    <t>Протектор магниевый модифицированный МПМ-К-20-У с кабелем ВБШвнг(А)-ХЛ 2х6ок(N)-1 длиной 35 м (000044372, шт)</t>
  </si>
  <si>
    <t>Пункт контрольно-измерительный КПЭХЗ (СТЕКОН) 1-2-24/4-БСЗ-30-2 + шунт 30А ТУ 27.12.31-038-32989231-2019 (000044580, шт)</t>
  </si>
  <si>
    <t>Саморез 4,2х41 (000013570, шт)</t>
  </si>
  <si>
    <t>Стержень паяльно-сварочный ЭХЗ-1150 в комплекте с теплоотводящей трубкой ф3,5мм ТУ 1718-001-56222072-2005 (000013555, шт)</t>
  </si>
  <si>
    <t>Стержень паяльно-сварочный ЭХЗ-1152 в комплекте с теплооводящей трубкой для сварки(пайки) выводов ЭХЗ. (000044367, шт)</t>
  </si>
  <si>
    <t>Трубка теплоотводная (для кабеля S=6мм2) ТУ 1718-001-56222072-2005 (000045307, шт)</t>
  </si>
  <si>
    <t>Трубка термоусаживаемая ТУТ 28/11 (000013564, м)</t>
  </si>
  <si>
    <t>Электрод сравнения медносульфатный ЭСМС-ВЭ.ПВЕК с кабелем длиной 10 м ТУ 3435-012-87598003-2012 изм.4 (000013553, шт)</t>
  </si>
  <si>
    <t>00ЦБ-000675</t>
  </si>
  <si>
    <t>Геотекстиль иглопробивной нетканый плотность 250 г/м2 (000014736, м2)</t>
  </si>
  <si>
    <t>Геотекстиль нетканый (дорнит) Geoflax 250 6*50 м</t>
  </si>
  <si>
    <t>Геотекстиль иглопробивной нетканый плотность 300 г/м2 ГОСТ Р 55028-2012 (000017552, м2)</t>
  </si>
  <si>
    <t>Геотекстиль нетканый (дорнит) Geoflax 300 6*50 м</t>
  </si>
  <si>
    <t>Геотекстиль поверхностная плотность 300 г/м2 (000027405, м2)</t>
  </si>
  <si>
    <t>Мат дренажный геокомпозитный (000012359, м2)</t>
  </si>
  <si>
    <t>Гидромат «3D»/250 – 4,0x40 СТО 56910145-005-2011</t>
  </si>
  <si>
    <t>Мат дренажный геокомпозитный (000017550, м2)</t>
  </si>
  <si>
    <t>Решетка геотехническая "Техполимер" 100x210x210 мм (000018408, м2)</t>
  </si>
  <si>
    <t>Георешетка объемная пластиковая Geoflax 100 мм 210x210 1,25 мм П</t>
  </si>
  <si>
    <t>Решетка геотехническая 100x210x210 мм (000028766, м2)</t>
  </si>
  <si>
    <t>Семена многолетних трав ГОСТ 52325-2005 (000007621, кг)</t>
  </si>
  <si>
    <t>Городской газон (20 кг)</t>
  </si>
  <si>
    <t>Скрепка металлическая для монтажа георешетки (000027413, кг)</t>
  </si>
  <si>
    <t>Анкер 8 А-3 L=900мм</t>
  </si>
  <si>
    <t>Удобрение азотно-фосфорно-калийное Нитроаммофоска ГОСТ 19691-84 (000012360, кг)</t>
  </si>
  <si>
    <t>Азофоска (50 кг)</t>
  </si>
  <si>
    <t>00ЦБ-000677</t>
  </si>
  <si>
    <t>Бачок смывной БНвпФ ГОСТ 30493-2017 (000036493, шт)</t>
  </si>
  <si>
    <t>Воздухоотводчик автоматический DN15 PN10 ТУ 28.14.11-036-72323163-2022 с обр.клап, латунный, с резьб.присоед. 1/2", раб.ср.-вода промышл.до 110 гр.</t>
  </si>
  <si>
    <t>Воздухоотводчик автоматический, латунный, с резьбовым присоединением 1/2" 173913050 (000037065, шт)</t>
  </si>
  <si>
    <t>Завеса воздушно-тепловая Тропик М6 электрическая мощностью 6 кВт (000038095, шт)</t>
  </si>
  <si>
    <t>Завеса воздушно-тепловая Тропик М9 электрическая мощностью 9 кВт (000038094, шт)</t>
  </si>
  <si>
    <t>Заглушка З 110-ПНД ГОСТ 22689-2014 (000036461, шт)</t>
  </si>
  <si>
    <t>Заглушка З 50-ПНД ГОСТ 22689-2014 (000036460, шт)</t>
  </si>
  <si>
    <t>Клапан воздушный Дн110 канализационный HL900N (000031434, шт)</t>
  </si>
  <si>
    <t>Конденсатор выносной прецизионного кондиционера АОСТ 1030 С (000037863, шт)</t>
  </si>
  <si>
    <t>Крестовина ПЭ 110х110х110 ГОСТ 22689-2014 (000036465, шт)</t>
  </si>
  <si>
    <t>Кронштейн для кондиционера сварной КМК-70, размер 700х830 (000038061, шт)</t>
  </si>
  <si>
    <t>Муфта М 110Кх110к-ПНД ГОСТ 22689-2014 (000036464, шт)</t>
  </si>
  <si>
    <t>Отвод медный для кондиционирования 90* 7/8" двухраструбный (000038046, шт)</t>
  </si>
  <si>
    <t>Отвод О 90-50Кх50к-ПНД ГОСТ 22689-2014 (000036473, шт)</t>
  </si>
  <si>
    <t>Патрубок переходный ПП 110кх50к-ПНД ГОСТ 22689-2014 (000036466, шт)</t>
  </si>
  <si>
    <t>Переход резиновый Ду100 К1(Рез)DyxD-Пер ГОСТ 6942-80 (000044819, шт)</t>
  </si>
  <si>
    <t>Поддон душевой мелкий стальной эмалированный ПДСм 900 ГОСТ 23695-2016 (000028670, шт)</t>
  </si>
  <si>
    <t>Прецизионный кондиционер АОСТ 1030 С (000037862, шт) 3688.001.Р.0/0.0007.УКПГ.000.4002.045-ОВ.БЗ15</t>
  </si>
  <si>
    <t>Пункт автоматизированный индивидуальный BLD192931 3688.001.Р.0/0.0007.УКПГ.000.4002.045-ОВ.ОЛ1 (000038093, шт)</t>
  </si>
  <si>
    <t>Радиатор биметалический секционный РБС-500/95-10 (А17, рез., лев.) (000046115, шт)</t>
  </si>
  <si>
    <t>Радиатор РБС - 500 / 95 - 10</t>
  </si>
  <si>
    <t>Радиатор биметалический секционный РБС-500/95-10 (А17, рез., прав.) (000046122, шт)</t>
  </si>
  <si>
    <t>Радиатор биметалический секционный РБС-500/95-11 (А17, рез., лев.) (000038021, шт)</t>
  </si>
  <si>
    <t>Радиатор РБС - 500 / 95 - 11</t>
  </si>
  <si>
    <t>Радиатор биметалический секционный РБС-500/95-11 (А17, рез., лев.) (000046123, шт)</t>
  </si>
  <si>
    <t>Радиатор биметалический секционный РБС-500/95-11 (А17, рез., прав.) (000038019, шт)</t>
  </si>
  <si>
    <t>Радиатор биметалический секционный РБС-500/95-11 (А17, рез., прав.) (000046125, шт)</t>
  </si>
  <si>
    <t>Радиатор биметалический секционный РБС-500/95-12 (А17, рез., лев.) (000046126, шт)</t>
  </si>
  <si>
    <t>Радиатор РБС - 500 / 95 - 12</t>
  </si>
  <si>
    <t>Радиатор биметалический секционный РБС-500/95-12 (А17, рез., прав.) (000046128, шт)</t>
  </si>
  <si>
    <t>Радиатор биметалический секционный РБС-500/95-6 (А17, рез., лев.) (000046184, шт)</t>
  </si>
  <si>
    <t>Радиатор РБС - 500 / 95 - 6</t>
  </si>
  <si>
    <t>Радиатор биметалический секционный РБС-500/95-6 (А17, рез., прав.) (000046185, шт)</t>
  </si>
  <si>
    <t>Радиатор биметалический секционный РБС-500/95-7 (А17, рез., лев.) (000038014, шт)</t>
  </si>
  <si>
    <t>Радиатор РБС - 500 / 95 - 7</t>
  </si>
  <si>
    <t>Радиатор биметалический секционный РБС-500/95-7 (А17, рез., прав.) (000038015, шт)</t>
  </si>
  <si>
    <t>Радиатор биметалический секционный РБС-500/95-8 (А17, рез., лев.) (000046186, шт)</t>
  </si>
  <si>
    <t>Радиатор РБС - 500 / 95 - 8</t>
  </si>
  <si>
    <t>Радиатор биметалический секционный РБС-500/95-8 (А17, рез., прав.) (000038017, шт)</t>
  </si>
  <si>
    <t>Радиатор биметалический секционный РБС-500/95-8 (А17, рез., прав.) (000046187, шт)</t>
  </si>
  <si>
    <t>Радиатор биметалический секционный РБС-500/95-9 (А17, рез., лев.) (000038018, шт)</t>
  </si>
  <si>
    <t>Радиатор РБС - 500 / 95 - 9</t>
  </si>
  <si>
    <t>Ревизия Р 110К-ПНД ГОСТ 22689-2014 (000036462, шт)</t>
  </si>
  <si>
    <t>Сифон бутылочный унифицированный с выпуском и вертикальным отводом для умывальников, тип СБУ (000028675, шт)</t>
  </si>
  <si>
    <t>Сифон пластмассовый СПМ ГОСТ 23289-2016 с выпуском для мелких душевых поддонов (000036496, шт)</t>
  </si>
  <si>
    <t>Смеситель для душа двухрукояточный с подводками в раздельных отверстиях настенный с душевой сеткой на гибком шланге См-ВУДРНШлр (000028671, шт)</t>
  </si>
  <si>
    <t>Смеситель для умывальника однорукояточны центральный набортный, излив с аэратором, тип СМ-УмОЦБА (000028674, шт)</t>
  </si>
  <si>
    <t>Трап полиэтиленовый с вертикальным отводом с сухим затвором 150х150мм с диаметром слива 110мм TQ1212 ГОСТ 1811-97 (000037851, шт)</t>
  </si>
  <si>
    <t>Трап чугунный ТВ-100 ГОСТ 1811-2019 с вертикальным отводом (000036767, шт)</t>
  </si>
  <si>
    <t>Тройник ПП 32 (000036939, шт)</t>
  </si>
  <si>
    <t>Тройник Т 110Кх110к-110К-ПНД ГОСТ 22689-2014 (000036467, шт)</t>
  </si>
  <si>
    <t>Тройник Т 50Кх50к-50К-ПНД ГОСТ 22689-2014 (000036468, шт)</t>
  </si>
  <si>
    <t>Труба медная неотоженная 7/8 22,22х1,14 ГОСТ 617-2006 (000038045, м)</t>
  </si>
  <si>
    <t>Труба ПП 32х3 PN10 ТУ 2248-032-00284581-98 (000037064, м)</t>
  </si>
  <si>
    <t>Труба ПЭ 110-ПНД ГОСТ 22689-2014 (ТК) (000036459, м)</t>
  </si>
  <si>
    <t>Труба ПЭ 50-ПНД ГОСТ 22689-2014 (ТК) (000036458, м)</t>
  </si>
  <si>
    <t>Угольник 90° из ПП, 32 (000028916, шт)</t>
  </si>
  <si>
    <t>Укрытие SNW-1 ТУ 4863-005-51056717-07 (000037864, шт)</t>
  </si>
  <si>
    <t>Умывальник УмПр3СФ ГОСТ 30493-2017 прямоугольный, фарфоровый (000036481, шт)</t>
  </si>
  <si>
    <t>Унитаз с косым выпуском УнТФ, фарфоровый (000028678, шт)</t>
  </si>
  <si>
    <t>Хладогент R410A (000029614, кг)</t>
  </si>
  <si>
    <t>Шланг дренажный гофрированный ф16 гибкий (000038058, м)</t>
  </si>
  <si>
    <t>Электроконвектор ЭКСП2 Т90 1,0+1/230 УХЛ4 IP54(К90) ТУ 3468-002-30612746-2016 (000038068, шт)</t>
  </si>
  <si>
    <t>Электроконвектор ЭКСП2 Т90 1,5+1/230 УХЛ4 IP54(К90) ТУ 3468-002-30612746-2016 (000038067, шт)</t>
  </si>
  <si>
    <t>Электроконвектор ЭКСП2 Т90 3.0+3/400 УХЛ4 IP54(К90) ТУ 3468-002-30612746-2016 (000038066, шт)</t>
  </si>
  <si>
    <t>00ЦБ-000678</t>
  </si>
  <si>
    <t>Выключатель однополюсный Viva, 2 модуль, белый, код 45031 (000037424, шт)</t>
  </si>
  <si>
    <t>Колодка клеммная «Quadro» B273/3 безвинтовая на 3 провода (000037629, шт)</t>
  </si>
  <si>
    <t>Колодка клеммная «Quadro» B273/4 безвинтовая на 4 провода (000037630, шт)</t>
  </si>
  <si>
    <t>Коробка зажимов взрывозащищенная ЩОРВ281811(10PYK 2,5-1)-3КОВТВЛ2МGHK/P+Pкн-20(А)-1КОВТВЛ4МGНК/Р+РКН-35НК(В) (А1А0В2А0А2F2В8) ТУ 27.33.13-033-72453807</t>
  </si>
  <si>
    <t>Коробка зажимов взрывозащищенная ЩОРВ281811(15PYK2,5-1)-2КОВТВЛ3MGHK/Р+РКН-25НК(А)-1КОВТВЛ3MGHK/Р+РКН-25НК(В) (000047727, шт)</t>
  </si>
  <si>
    <t>Коробка зажимов взрывозащищенная ЩОРВ281811(15PYK2,5-1)-ЗКОВТВЛЗМGНК/P+PKH-25HK(A)-1KOBTBЛ4MGHK/P+PKH-35HK(B) (000028527, шт)</t>
  </si>
  <si>
    <t>Коробка зажимов КЗРВ-2-25/12-(Л-2БМ-М25)х1(А)-(Л-2БМ-М25)х1(С)-(Л-2БМ-М32)х1(D)-1ЕхdIIВТ4-В1,5 ПИНЮ.685564.001 ТУ (000033973, шт)</t>
  </si>
  <si>
    <t>Коробка зажимов КЗРВ3.1-25/15-(Л-2БМ-М25)х2(А)-(Л-2БМ-М25)х1(С)-(Л-2БМ-М32)х1(D)-1ExdIIBT4-В1,5 ПИНЮ.685564.001 ТУ (000018436, шт)</t>
  </si>
  <si>
    <t>Коробка зажимов КЗРВ3.1-25/16-(Л-2БМ-М25)х2(А)-(Л-2БМ-М25)х1(С)-(Л-2БМ-М32)х1(D)-1ExdIIBT4-В1,5 ПИНЮ.685564.001 ТУ (000027420, шт)</t>
  </si>
  <si>
    <t>Коробка зажимов КЗРВ-3.1-25/16-(Л-2БМ-М25)х2(А)-(Л-2БМ-М25)х1(С)-(Л-2БМ-М32)х1(D)-1ЕxdIIВТ4-В1,5 ПИНЮ.685564.001 ТУ (000034599, шт)</t>
  </si>
  <si>
    <t>Коробка зажимов КЗРВ-3.1-25/20-(Л-2БМ-М25)х2(А}-(Л-2БМ-М25)х1(В)-(Л-2БМ-М25)х2(С)-(Л-2БМ-М32)х1(D)-lExdlIBT4-B1,5 ПИНЮ.685564.001 ТУ (000031992, шт)</t>
  </si>
  <si>
    <t>Коробка зажимов КЗРВ-3.1-25/28-(Л-2БМ-М25)х2(А)-(Л-2БМ-М25)х2(С)-(Л-2БМ-М25)х2(В)-(Л-2БМ-М32)х1(D)-1ЕхdIIВТ4-В1,5 ПИНЮ.685564.001 ТУ (000033975, шт)</t>
  </si>
  <si>
    <t>Коробка зажимов КЗРВ3.1-25/50-(Л-2БМ-М25)х2(А)-(Л-2БМ-М25)х2(С)-(Л-2БМ-М32)х1(D)-1ExdIIВТ4-В1,5 ПИНЮ.685564.001 ТУ (000018927, шт)</t>
  </si>
  <si>
    <t>Коробка зажимов КЗРВ-3.1-25/50-(Л-2БМ-М25)х2(А)-(Л-2БМ-М25)х2(С)-(Л-2БМ-М32)х1(D)-1ЕxdIIВТ4-В1,5 ПИНЮ.685564.001 ТУ (000034598, шт)</t>
  </si>
  <si>
    <t>Коробка клеммная взрывозащищенная КСРВ202012(3AVK 10-0-1AVK 10-1-1AVK 10TK)-2КОВТВ2M3GHK/P+АВ-4GВ-3GН-HK/ПРОМ+Ркн-32(В) (000033873, шт)</t>
  </si>
  <si>
    <t>Коробка клеммная взрывозащищенная КСРВ301410 (3AVK 6 RD-0-3AVK 6 RD-1-3AVK 6T RD)-1КОВТВ2M3GHK/P+АВ-4GВ-3GН-HK/ПРОМ+Ркн-32(А)-2КОВТВ2M3GHK/P+АВ-4GВ-3G</t>
  </si>
  <si>
    <t>Коробка клеммная взрывозащищенная КСРВ302314 (3AVK 4 RD-0-3AVK 4 RD-1-3AVK 4T RD)-1КОВТВ2M3GHK/P+АВ-4GВ-3GН-HK/ПРОМ+Ркн-32(А)-1КОВ2МНК/P(А)-4КОВТВ2M3G</t>
  </si>
  <si>
    <t>Коробка клеммная КСРВ171109(3AVK 10-0-1AVK 10ТК)-1КОВЗМНК/Р(Б)-1КОВ2МНК/Р(Г)/УВГ 1118Р23Ф000079 (000032646, шт)</t>
  </si>
  <si>
    <t>Коробка клеммная КСРВ202012/ПРОМ(16PYK 2,5-9)-5KHBM2M-20HK/P(A)-2KHBM4M-35HK/P(B) (000040930, шт)</t>
  </si>
  <si>
    <t>Коробка клеммная КСРВЗ01410(35AVK2,5RD-0)-1КОВ1МНК/Р(А)-10KOB1MHK/P(B)-1КОВ1МНК/Р/ВЗКВ1П(В) (000032654, шт)</t>
  </si>
  <si>
    <t>Коробка клеммная по типу КСРВ202012(2TU10-2-GY-1TU10-2-BU-1TU10-2-PE)-1КОВТВ2M3GНК/Р+АВ-4GВ-3GН-HK/ПРОМ+РКН-35НК(А)-1КОВТВ2M3GНК/Р+АВ-4GВ-3GН-HK/ПРОМ</t>
  </si>
  <si>
    <t>Коробка клеммная по типу КСРВ202012(2TU16-2-GY-1TU16-2-BU-1TU16-2-PE)-1КОВТВ3M4GНК/Р+АВ-6GВ-4GН-HK/ПРОМ+Ркн-50(А)-1КОВТВ2M3GНК/Р+АВ-4GВ-3GН-HK/ПРОМ</t>
  </si>
  <si>
    <t>Коробка клеммная по типу КСРВ202012(2TU2.5-2-GY-2TU2.5-2-BU-2TU2.5-2-PE)-1КОВТВ2M3GНК/Р+АВ-4GВ-3GН-HK/ПРОМ+РКН-35НК(А)-2КОВТВ2M3GНК/Р+АВ-4GВ-3GН-HK/ПР</t>
  </si>
  <si>
    <t>Коробка ответвительная 53500 «Ехргеss» ТУ 3464-028-47022248-2011. Круглая с защелкивающей крышкой, с кабельными вводами, степень защиты IР44, условный</t>
  </si>
  <si>
    <t>Коробка ответвительная 53600 «Ехргеss» ТУ 3424-028-47022248-2011. Круглая с защелкивающей крышкой, с каб. вводами, ст.защ. IР44, условн.размер 80х40мм</t>
  </si>
  <si>
    <t>Коробка распределительная SDMN код продукции 00677 (000037422, шт)</t>
  </si>
  <si>
    <t>Коробка распределительная проходная ККВА-КС144М2(2PYK4-9-2PYK4-1-2PYK4Т)-1КОВ2МНК/Р(А)-1КОВ2МНК/Р(Б)-1КОВ2МНК/Р(В)-1ВЗН2МНК/Р(Г)/УВГ1118Р23Ф000056</t>
  </si>
  <si>
    <t>Коробка распределительная тупиковая ККВА-КС144М2(2PYK4-9-2PYK4-1-2PYK4Т)-1ВЗН2МНК(А)-1КОВ2МНК/Р(Б)-1КОВ2МНК/Р(В)-1ВЗН2МНК(Г)</t>
  </si>
  <si>
    <t>Коробка соединительная КС24-23УХЛ2 ТУ 3434-001-00213569-2005 (000047646, шт)</t>
  </si>
  <si>
    <t>Модульная настен. коробка для эл/устан. изделий VIVA, IP55,2мод Код продукции: 54655, ДКС (000036190, шт)</t>
  </si>
  <si>
    <t>Пост двухкнопочный по типу КУ-92-1ExdIIBT5-У2 взрывозащищенный, 1ExdIIBT5, степень защиты IP54, климатическое исполнение и категория размещения У2</t>
  </si>
  <si>
    <t>Выключатель конечный КУ-92 1ExdIIBT5 У2</t>
  </si>
  <si>
    <t>Пост двухкнопочный по типу КУ-92-1ExdIIBT5-УХЛ2 взрывозащищенный, 1ExdIIBT5, степень защиты IP54, климат. исполн. и категория размещ. УХЛ2</t>
  </si>
  <si>
    <t>Выключатель конечный КУ-92 1ExdIIBT5 УХЛ2</t>
  </si>
  <si>
    <t>Пост управления (красная кнопка «грибок» без фиксации) ПКИЕ111109/ПРОМ-1КГЕ10К11-1КНВМ2М-20НК/Р/(Г)/«ОПРОБОВАНИЕ»</t>
  </si>
  <si>
    <t>Пост управления взрывозащищенный, кнопочный ПКИЕ141410-1КГЕ01Ч11-1КГЕ07К11-2КОВТВЛ3МGHK/Р(Г) ТУ 27.12.31-037-72453807-2017</t>
  </si>
  <si>
    <t>Пост управления общепромышленный, кнопочный ПКИЕ-П141210/ПРОМ-1КГЕ01К11-1КГЕ01Ч11-2КНВ1МНК(В)-1ЕТ6/М2(В) ТУ 27.12.31-037-72453807-2017</t>
  </si>
  <si>
    <t>Розетка наружной установки IP67 125А 2P+E 230V (000045059, шт)</t>
  </si>
  <si>
    <t>Розетка РА16-044С штепсельная, двухполюсная, для открытой установки, степень защиты IР44, 16 А, 230 В (000037477, шт)</t>
  </si>
  <si>
    <t>Розетка РП-2Б штепсельная двухполюсная с плоскими контактами, для открытой установки, степень защиты IР54, 10 А, 36 В (000037625, шт)</t>
  </si>
  <si>
    <t>Термочехол РИЗУР-А 3688.001.Р.0/0.0007.Кг.005.0923.000-АТХ.ОЛ5 ТУ 3442-001-12189681-2014 с взрывозащищенным обогревом для датчика давления</t>
  </si>
  <si>
    <t>Термочехол РИЗУР-А 3688.001.Р.0/0.007.Кг.003.0923.000-АТХ.ОЛ5 (000033957, шт)</t>
  </si>
  <si>
    <t>Шкаф РизурБокс-С-10 3688.001.Р.0/0.0007.Кг.005.0923.000-АТХ.ОЛ3 ТУ 3442-001-12189681-2014 утеплённый стеклопл. с взрывозащ. обогревом для датчика давл</t>
  </si>
  <si>
    <t>Шкаф РизурБокс-С-10 3688.001.Р.0/0.007.Кг.003.0923.000-АТХ.ОЛ3 (000033955, шт)</t>
  </si>
  <si>
    <t>Шкаф РизурБокс-С-7 3688.001.Р.0/0.0007.ГШл.000.4008.000-АТТ.ОЛ1 (000031996, шт)</t>
  </si>
  <si>
    <t>Шкаф РизурБокс-С-7 3688.001.Р.0/0.0007.Кг.005.0923.000-АТХ.ОЛ1 ТУ 3442-001-12189681-2014 утеплённый стеклопл. с взрывозащ. обогревом для датчика давл</t>
  </si>
  <si>
    <t>Шкаф РизурБокс-С-7 3688.001.Р.0/0.0007.Кг.005.0923.000-АТХ.ОЛ2 ТУ 3442-001-12189681-2014 утепл. стеклопл. с взрывозащищ. обогревом для датчика давл</t>
  </si>
  <si>
    <t>Шкаф РизурБокс-С-7 3688.001.Р.0/0.007.Кг.003.0923.000-АТХ.ОЛ1 (000033952, шт)</t>
  </si>
  <si>
    <t>Шкаф РизурБокс-С-7 3688.001.Р.0/0.007.Кг.003.0923.000-АТХ.ОЛ2 (000033953, шт)</t>
  </si>
  <si>
    <t>Шкаф РизурБокс-С-9 3688.001.Р.0/0.0007.Кг.005.0923.000-АТХ.ОЛ4 ТУ 3442-001-12189681-2014 утеплённый стеклопл. с взрывозащ. обогревом для датчика давл</t>
  </si>
  <si>
    <t>Шкаф РизурБокс-С-9 3688.001.Р.0/0.007.Кг.003.0923.000-АТХ.ОЛ4 (000033956, шт)</t>
  </si>
  <si>
    <t>Щиток защиты от импульсных перенапряжений 3688.001.Р.0/0.0007.Кг.003.0923.000-ЭС.ОЛ1, ТУ 3434-001-79740390-2007</t>
  </si>
  <si>
    <t>Щиток защиты от импульсных перенапряжений 3688.001.Р.0/0.0007.УКПГ.000.0020.002.1-ЭМ.ОЛ4 2.1ГЗШ</t>
  </si>
  <si>
    <t>Щиток защиты от импульсных перенапряжений 3688.001.Р.0/0.0007.УКПГ.000.0020.002.1-ЭМ.ОЛ5 2.1ГЗШи</t>
  </si>
  <si>
    <t>Щиток защиты от импульсных перенапряжений 3688.001.Р.0/0.0007.УКПГ.000.0020.002.2-ЭС.ОЛ4</t>
  </si>
  <si>
    <t>Щиток защиты от импульсных перенапряжений 3688.001.Р.0/0.0007.УКПГ.000.0020.002.2-ЭС.ОЛ5</t>
  </si>
  <si>
    <t>00ЦБ-000683</t>
  </si>
  <si>
    <t>Датчик избыточного давления Метран-150TG2(0...1 MПa)-2G-2-1-A-IM-S5-DZ-WR5-K12-PA-T1-QM в комлпекте с блок клапанный 0106МТ22СВ11WR5</t>
  </si>
  <si>
    <t>Датчик избыточного давления Метран-150TGR4 (0...25 MПa)-2G-2-I-A-IM-S5-DZ-WR5-K12-PA-T1-BR6-QM в комлекте блок клапанный 0106MT22CB11WR5BR6</t>
  </si>
  <si>
    <t>Датчик избыточного давления Метран-150TGR4(0...25 МПа)-2G-2-1-А-КМ-S5-DZ-WR5-К12-РА-Т1-BR6-QM ТУ 4212-022-51453097-2006. В комплекте клапанный блок 01</t>
  </si>
  <si>
    <t>Датчик избыточного давления Метран-150TGR4(0…25 МПа)-2G-2-1-A--KM-S5-DZ-WR5-K12-PA-T1-BR6-QM ТУ 4212-022-51453097-2006 в комплекте блок клапанный 0106</t>
  </si>
  <si>
    <t>Датчик избыточного давления Метран-150TGR5(0…60 МПа)-2G-2-1-А-КМ-S5-DZ-WR5-К12-РА-Т1-BR6-QM ТУ 4212-022-51453097-2006 в комплекте клапанный блок 0106М</t>
  </si>
  <si>
    <t>Датчик температуры Метран-286-02-Ехiа-1-200-Н10-(-50.. .500)гр.С-К12-Т5-У1.1 ТУ 4211-007-12980824-2002 в комплекте с гильза защитная 2001-02-М33х2-М20</t>
  </si>
  <si>
    <t>Датчик-газоанализатор стационарный ДГС ЭРИС-210ИК (газовый конденсат). Диапазон концентраций (0-100) % НКПРП с заглушкой ТУ 4215-020-56795556-2009 с к</t>
  </si>
  <si>
    <t>Датчик-газоанализатор стационарный ДГС ЭРИС-210ИК (метанол). Диапазон концентраций (0-50)% НКПРП с заглушкой ТУ 4215-020-56795556-2009</t>
  </si>
  <si>
    <t>Датчик-газоанализатор стационарный ДГС ЭРИС-210ИК (метанол). Диапазон концентраций (0-50)% НКПРП ТУ 4215-020-56795556-2009 с козырьком защиты от погод</t>
  </si>
  <si>
    <t>Датчик-газоанализатор стационарный ДГС ЭРИС-210ИК (пары нефтепродуктов). Диапазон концентраций (0-100)% НКПРП с заглушкой ТУ 4215-020-56795556-2009</t>
  </si>
  <si>
    <t>Манометр показывающий МП4-УУХЛ1-10-МПа-1,0-IР54-РШ-М20х1,5-ЦСМ-П.П.Пас-П.П.С-Свидет ТУ 25-02.180335-84</t>
  </si>
  <si>
    <t>Манометр МП4-Уф 0-10 МПа кт.1,0 d.160 IP54 M20*1,5 РШ БС УХЛ1 ГП Свид</t>
  </si>
  <si>
    <t>Манометр МП4-УУХЛ1-25-МПа-1,0- IР54-РШ-М20х1,5-ЦСМ-П.П.Пас-П.П.С-Свидет ТУ 25-02.180335-84</t>
  </si>
  <si>
    <t>Манометр МП4-Уф 0-25 МПа кт.1,0 d.160 IP54 M20*1,5 РШ БС УХЛ1 ГП Свид</t>
  </si>
  <si>
    <t>Манометр МП4-УУХЛ1-25-МПа-1,0-IР54-РШ-М20х1,5-ЦСМ-П.П.Пас-П.П.С-Свидет-Пл ТУ 25-02.180335-84</t>
  </si>
  <si>
    <t>Манометр показывающий МП4-УУХЛ1-40-МПа-1,0-IР54-РШ-М20х1,5-ЦСМ-П.П.Пас-П.П.С-Свидет ТУ 25-02.180335-84</t>
  </si>
  <si>
    <t>Манометр МП4-Уф 0-40 МПа кт.1,0 d.160 IP54 M20*1,5 РШ БС УХЛ1 ГП Свид</t>
  </si>
  <si>
    <t>Манометр МП4-УУХЛ1-40-МПа-1,0-IР54-РШ-М20х1,5-ЦСМ-П.П.Пас-П.П.С-Свидет-Пл ТУ 25-02.180335-84</t>
  </si>
  <si>
    <t>Манометр МП4-УУХЛ1-60-МПа-1,0-IР54-РШ-М20х1,5-ЦСМ-П.П.Пас-П.П.С-Свидет ТУ 25-02.180335-84</t>
  </si>
  <si>
    <t>Манометр МП4-Уф 0-60 МПа кт.1,0 d.160 IP54 M20*1,5 РШ БС УХЛ1 ГП Свид</t>
  </si>
  <si>
    <t>УВГ1118Р18Ф000013 Комбинированный пост светозвуковой сигнализации взрывозащищенный 1Ex IIC T6 Gb X, IP66¶</t>
  </si>
  <si>
    <t>Пост комбинированный УВГ1118Р23Ф000082 ТУ 27.90.20-038-72453807-2017, светозв. сигн.ПГСК-МОДУЛЬ взрвз.1Ex db IIC T6 Gb /1Ex db e mb IIC T6 Gb,IP66</t>
  </si>
  <si>
    <t>ПГСК-МОДУЛЬ/УВГ1118Р23Ф000082 Пост световой сигнализации пылевлагозащищённый IP66 (настенное крепление)</t>
  </si>
  <si>
    <t>Соединение навертное СН14-М20х1,5 УХЛ1 ТУ 4218-041-01395839-01</t>
  </si>
  <si>
    <t>Соединение навертное СН14-М20х1,5 ст.09г2с</t>
  </si>
  <si>
    <t>Соединение тройниковое проходное СТ14-М22х1,5 УХЛ1 ТУ4218-041-01395839-01</t>
  </si>
  <si>
    <t>Соединение СТ14 ст.09г2с</t>
  </si>
  <si>
    <t>Термометр общепромышленный показывающий ТБ-2кРп-(0...+60)-1-200-10-М20 ТУ 311-00225621.160-96, ТУ 4212-00225621-2017</t>
  </si>
  <si>
    <t>Термометр общепромышленный показывающий ТБ-2кРп-(0...±60)-1-160-10-М20 ТУ 311-00225621.160-96</t>
  </si>
  <si>
    <t>00ЦБ-000681</t>
  </si>
  <si>
    <t>Щит пожарный ЩП-В (класс В) в составе: Стенд пожарный металлический закрытый с ящиком для песка V=0,5 м3 - 1шт;Лом пожарный - 1шт;Ведро пожарное - 1шт</t>
  </si>
  <si>
    <t>Щит пожарный ЩП-Е (класс Е) в составе:Стенд пожарный металлический закрытый с ящиком для песка V=0,5 м3 - 1шт;Полотно противопожарное (кошма) - 1шт</t>
  </si>
  <si>
    <t>00ЦБ-000684</t>
  </si>
  <si>
    <t>Блок компрессионный МКС КБ 120 (000003018, шт)</t>
  </si>
  <si>
    <t>Блок компрессионный МКС КБ 60 (000034667, шт)</t>
  </si>
  <si>
    <t>Болт М10х90 СФ-02.01.0870 ТУ 27.33.13.190-001-22631623-2019 шестигранный, оцинк. (000035336, шт)</t>
  </si>
  <si>
    <t>Болт М10х90 СФ-02.01.1090 ТУ 27.33.13.190-001-22631623-2019 ОЦ (000010387, шт)</t>
  </si>
  <si>
    <t>Болт М8х70 СФ-02.01.0870 ТУ 27.33.13.190-001-22631623-2019 ОЦ, шестигранный (000017482, шт)</t>
  </si>
  <si>
    <t>Болт М8х80 СФ-02.01.0880 ТУ 27.33.13.190-001-22631623-2019 ОЦ, шестигранный (000026791, шт)</t>
  </si>
  <si>
    <t>Гайка М10 со стопорным буртиком СФ-02.10.10 ТУ 27.33.13.190-001-22631623-2019 ОЦ (000010899, шт)</t>
  </si>
  <si>
    <t>Гайка М8 СФ-02.10.08 ТУ 27.33.13.190-001-22631623-2019, со стопорным буртиком, ОЦ (000011693, шт)</t>
  </si>
  <si>
    <t>Гайка плоская ГП-М25х1,5 ТУ 1690-020-45416838-2008 (000032827, шт)</t>
  </si>
  <si>
    <t>Гайка плоская ГП-М32х1,5 ТУ 1690-020-45416838-2008 (000010215, шт)</t>
  </si>
  <si>
    <t>Гайка плоская ГП-М40х1,5 ТУ 1690-020-45416838-2008 (000011337, шт)</t>
  </si>
  <si>
    <t>Гайка с насечкой М6 препятствующей откручиванию,гальванически оц. сталь CM100600 DKC (000004602, шт)</t>
  </si>
  <si>
    <t>Гайка установочная (заземляющая) К481 У3 (000032679, шт)</t>
  </si>
  <si>
    <t>Держатель крышки по типу 38500RZL (000040907, шт)</t>
  </si>
  <si>
    <t>Держатель с защелкой ф20мм арт.51020 (уп.100шт) DKC (000021949, шт)</t>
  </si>
  <si>
    <t>Заглушка торцевая LAN 80х40, код продукции: 00871, ДКС (000026899, шт)</t>
  </si>
  <si>
    <t>Заглушка торцевая LM 25х17 код продукции 00578 (000037419, шт)</t>
  </si>
  <si>
    <t>Кабель-канал DKC TMC 25/1х17 дл.2м код продукции 00304 (000037413, шт)</t>
  </si>
  <si>
    <t>Комплект метизов КМ-616-02 СФ-02.СХ-02.616.02 ТУ 27.33.13.190-001-22631623-2019 (000011164, шт)</t>
  </si>
  <si>
    <t>Комплект метизов КМ-616-02 СФ-02.СХ-02.616.02 ТУ 27.33.13.190-001-22631623-2019 (000028298, шт)</t>
  </si>
  <si>
    <t>Комплект метизов КМ-616-02 СФ-02.СХ-02.616.02 ТУ 27.33.13.190-001-22631623-2019 (000010389, шт)</t>
  </si>
  <si>
    <t>Комплект метизов КМ-616-02 СФ-02.СХ-02.616.02 ТУ 27.33.13.190-001-22631623-2019, оцинкованный (000018380, шт)</t>
  </si>
  <si>
    <t>Комплект метизов КМ-616-02 СФ-02.СХ-02.616.02, ТУ 27.33.13.190-001-22631623-2019 (000027333, компл)</t>
  </si>
  <si>
    <t>Консоль горизонтальная БЛ-02.40.4015.HDZ ТУ 27.33.13.190-001-22631623-2019 (000026788, шт)</t>
  </si>
  <si>
    <t>Консоль горизонтальная БХ-02.50.4030.HDZ ТУ 27.33.13.190-001-22631623-2019 (000027642, шт)</t>
  </si>
  <si>
    <t>Консоль горизонтальная КГ2 3,0-450-ОЦ-УХЛ1 (000010409, шт)</t>
  </si>
  <si>
    <t>Консоль одиночная БСХ-02.50.4030.HDZ ТУ 27.33.13.190-001-22631623-2019 (горизонтальная) (000022084, шт)</t>
  </si>
  <si>
    <t>Консоль потолочная BBA с осн.100 мм арт.BBA1010HDZ (000040946, шт)</t>
  </si>
  <si>
    <t>Короб 80х40 мм. ТА-GN, код продукции: 01781, ДКС (000026902, шт)</t>
  </si>
  <si>
    <t>Короб системы «Инлайнер» ТМС 25/1x17 00304 ТУ 3449-009-47022248-2010. Миникороб, со стандартной съемной крышкой, односекционный, длиной 2м, 000037663</t>
  </si>
  <si>
    <t>Крепление приварное СВВ-02.29.01 ТУ 27.33.13.190-001-22631623-2019, толщина 6 мм. без покрытия (000026789, шт)</t>
  </si>
  <si>
    <t>Крепление приварное СВВ-02.40.01 ТУ 27.33.13.190-001-22631623-2019 S=6мм (000010410, шт)</t>
  </si>
  <si>
    <t>Крышка для лотка прямого ЦТ-02.40.3012.HDZ ТУ 27.33.13.190-001-22631623-2019, ширина 400 мм. толщина металла 1,2 мм, защитное покрытие гор.цинк, УХЛ1</t>
  </si>
  <si>
    <t>Крышка для лотка ЦТ-02.10.3010.HDZ ТУ 27.33.13.190-001-22631623-2019 (000022198, шт)</t>
  </si>
  <si>
    <t>Крышка для лотка ЦТ-02.10.3012.HDZ ТУ 27.33.13.190-001-22631623-2019 УХЛ1 (000022195, шт)</t>
  </si>
  <si>
    <t>Крышка лотка неперфорированного 100х3000мм 1,5мм 3552215HDZ (000040934, шт)</t>
  </si>
  <si>
    <t>Крышка лотка неперфорированного 200х3000мм, толщина не менее 1,2 мм (000040939, шт)</t>
  </si>
  <si>
    <t>Крышка лотка неперфорированного 500х3000мм, толщина не менее 1,2 мм 3552712HDZ (000040942, шт)</t>
  </si>
  <si>
    <t>Крышка лотка прямого ЦТ-02.05.3012.HDZ ТУ 27.33.13.190-001-22631623-2019 (000034395, шт)</t>
  </si>
  <si>
    <t>Крышка на лоток с заземлением осн.150, L=3000 (000038049, шт)</t>
  </si>
  <si>
    <t>Крышка на угол CD 90 вертикальный внешний 90гр. ширина 150мм DKC (000038053, шт)</t>
  </si>
  <si>
    <t>Крышка на угол вертикальный внутренний 90гр ширина 100мм DKC (000038051, шт)</t>
  </si>
  <si>
    <t>Крышка на угол внутренний 90гр ЦСТИ-02.10.910.HDZ ТУ 27.33.13.190-001-22631623-2019 (000026725, шт)</t>
  </si>
  <si>
    <t>Крышка на угол горизонтальный 90° с толщиной стали 1,2 мм 100 мм SKDN100K.HDZ (000040945, шт)</t>
  </si>
  <si>
    <t>Крышка на угол горизонтальный 90гр ЦСТХ-02.05.910.HDZ ТУ 27.33.13.190-001-22631623-2019 гор. цинк. для перфор. лотка W=50 мм, толщ. мет. 1,0 мм</t>
  </si>
  <si>
    <t>Крышка на угол горизонтальный 90гр. ЦСТХ-02.20.910.HDZ ТУ 27.33.13.190-001-22631623-2019</t>
  </si>
  <si>
    <t>Крышка на угол горизонтальный 90гр. ЦСТХ-02.40.910.HDZ ТУ 27.33.13.190-001-22631623-2019</t>
  </si>
  <si>
    <t>Крышка на угол горизонтальный CPO 90°, осн.50, 0.8мм, цинк-ламельное (000032659, шт)</t>
  </si>
  <si>
    <t>Крышка с заземлением на лоток осн.50 L3000 35520 DKC (000032611, шт)</t>
  </si>
  <si>
    <t>Лента уплотнительная НТМ-ЛУ (000037460, м)</t>
  </si>
  <si>
    <t>Лоток глухой 100*100-1,5-3000-HDZ ТУ 3449-013-47022248-2004 3510115HDZ (000040933, шт)</t>
  </si>
  <si>
    <t>Лоток глухой 200х100 L3000 толщ.1,5 мм арт.3510315HDZ ТУ 3449-013-47022248-2004 (000040937, шт)</t>
  </si>
  <si>
    <t>Лоток глухой 500х100 L3000 толщ.1,5 мм арт.3510615HDZ ТУ 3449-013-47022248-2004 (000040940, шт)</t>
  </si>
  <si>
    <t>Лоток лестничный замковый ЛТ-02.4008.3015.HDZ ТУ 27.33.13.190-001-22631623-2019 (000018062, шт)</t>
  </si>
  <si>
    <t>Лоток лестничный замковый НЛгц 30х70 ТУ 27.33.13.190-001-22631623-2019 (000026790, шт)</t>
  </si>
  <si>
    <t>Лоток лестничный прямой ЛТ-02.4008.3015.HDZ ТУ 27.33.13.190-001-22631623-2019 (000013246, шт)</t>
  </si>
  <si>
    <t>Лоток листовой неперфорированный СТ-02.2008.3015.HDZ ТУ 27.33.13.190-001-22631623-2019 (000012063, шт)</t>
  </si>
  <si>
    <t>Лоток листовой прямой неперфорированный СТ-02.0505.3012.HDZ ТУ 27.33.13.190-001-22631623-2019 (000034393, шт)</t>
  </si>
  <si>
    <t>Лоток листовой перфорированный СТП-02.1005.3015.HDZ ТУ 27.33.13.190-001-22631623-2019 (000026653, шт)</t>
  </si>
  <si>
    <t>Лоток листовой перфорированный СТП-02.1008.3015.HDZ ТУ 27.33.13.190-001-22631623-2019 (000034406, шт)</t>
  </si>
  <si>
    <t>Лоток листовой перфорированный СТП-02.2005.3015.HDZ ТУ 27.33.13.190-001-22631623-2019 (000031756, шт)</t>
  </si>
  <si>
    <t>Лоток листовой перфорированный СТП-02.4008.3015.HDZ ТУ 27.33.13.190-001-22631623-2019 (000036194, шт)</t>
  </si>
  <si>
    <t>Лоток неперфорированный 80х150 L3000 (000038048, шт)</t>
  </si>
  <si>
    <t>Лоток перфорированный 50х50 L=3000 арт.35260 (000032658, шт)</t>
  </si>
  <si>
    <t>Лоток перфорированный ЛПМ 400*80-1,5-3000-ОЦ-УХЛ1 (000026570, шт)</t>
  </si>
  <si>
    <t>Лоток листовой перфорированный СТП-02.2008.3015.HDZ ТУ 27.33.13.190-001-22631623-2019 (000018972, шт)</t>
  </si>
  <si>
    <t>Лоток прямой неперфорированный СТ-02.1005.3015.HDZ ТУ 27.33.13.190-001-22631623-2019 (000033853, шт)</t>
  </si>
  <si>
    <t>Лоток прямой неперфорированный СТ-02.1008.3015.HDZ ТУ 27.33.13.190-001-22631623-2019 (000017575, шт)</t>
  </si>
  <si>
    <t>Лоток прямой неперфорированный СТ-02.4008.3015.HDZ ТУ 27.33.13.190-001-22631623-2019 (000017573, шт)</t>
  </si>
  <si>
    <t>Металлорукав 667PU2024 (000032656, м)</t>
  </si>
  <si>
    <t>Металлорукав 667R2630, гибкий, герметичный, диаметр условного прохода 26 мм (000018048, м)</t>
  </si>
  <si>
    <t>Металлорукав 667R4044 (000037453, м)</t>
  </si>
  <si>
    <t>Металлорукав в ПВХ изоляции МРПИ НГ 32 (000032676, м)</t>
  </si>
  <si>
    <t>Металлорукав ГЕРДА-МГ-20-нг-HF-ХЛ ТУ 4833-011-76960731-2008 (000040923, м)</t>
  </si>
  <si>
    <t>Металлорукав ГЕРДА-МГ-25-нг-HF-ХЛ ТУ 4833-011-76960731-2008 (000011198, м)</t>
  </si>
  <si>
    <t>Металлорукав ГЕРДА-МГ-25-нг-LS ТУ 4833-011-76960731-2008 (000010778, м)</t>
  </si>
  <si>
    <t>Металлорукав ГЕРДА-МГ-25-нг-ХЛ ТУ 4833-011-76960731-2008 герметичный в ПВХ-оболочке пониж. горюч. ст. зашиты IP67, климат. исп. - ХЛ, 25мм</t>
  </si>
  <si>
    <t>Металлорукав ГЕРДА-МГ-32-нг-ХЛ ТУ 4833-011-76960731-2008 (000011161, м)</t>
  </si>
  <si>
    <t>Металлорукав ГЕРДА-МГ-35-нг-HF-ХЛ ТУ 4833-011-76960731-2008 (000011199, м)</t>
  </si>
  <si>
    <t>Металлорукав ГЕРДА-МГ-35-нг-ХЛ ТУ 4833-011-76960731-2008 герметичный, в ПВХ-оболочке пониж. горюч, ст. защиты IP67, климат. исп. - ХЛ</t>
  </si>
  <si>
    <t>Модуль транзитный НТМ20/3-16/КПГ (000037449, шт)</t>
  </si>
  <si>
    <t>Модуль транзитный НТМ30/13-23 ООО «Завод горэлтех», г. Санкт-Петербург (000037487, шт)</t>
  </si>
  <si>
    <t>Модуль-заглушка НТМ20/0/КПГ (000037450, шт)</t>
  </si>
  <si>
    <t>Накладка на стык крышки GAN, код продукции: 00886, ДКС (000011499, шт)</t>
  </si>
  <si>
    <t>Накладка на стык профиля SGAN 40 Код продукции: 00823, ДКС (000036181, шт)</t>
  </si>
  <si>
    <t>Накладка П-образная (соединение на стык) GM 25х17 код продукции 00591 (000037421, шт)</t>
  </si>
  <si>
    <t>Опора вертикальная приварная СТК8 60*50 ХК-ОЦ-УХЛ1 (000022086, шт)</t>
  </si>
  <si>
    <t>Основание одиночной полки К1158гц ТУ 27.33.13.190-001-22631623-2019 (000026786, шт)</t>
  </si>
  <si>
    <t>Ответвитель Т-образный ЛТТ-02.4008.12.3.HDZ ТУ 27.33.13.190-001-22631623-2019 (000037462, шт)</t>
  </si>
  <si>
    <t>Перегородка для лотка прямого ПТ-02.05.3010.HDZ ТУ 27.33.13.190-001-22631623-2019 (000037482, шт)</t>
  </si>
  <si>
    <t>Перегородка для лотка прямого ПТ-02.08.3012.HDZ ТУ 27.33.13.190-001-22631623-2019 (000027418, шт)</t>
  </si>
  <si>
    <t>Пластина анкерная 120 (000003019, шт)</t>
  </si>
  <si>
    <t>Пластина анкерная 60 (000034668, шт)</t>
  </si>
  <si>
    <t>Пластина анкерная для МКС-КБ 120 ТУ 3464-001-24662036-2014 (000042610, шт)</t>
  </si>
  <si>
    <t>Пластина анкерная для МКС-КБ 60 ТУ 3464-001-24662036-2014 (000042609, шт)</t>
  </si>
  <si>
    <t>Пластина опорная НТМ-ОП120/КПГ (000037446, шт)</t>
  </si>
  <si>
    <t>Пластина опорная НТМ-ОП60 ООО «Завод горэлтех», г. Санкт-Петербург (000037488, шт)</t>
  </si>
  <si>
    <t>Пластина соединительная ЦП-02.0515.HDZ ТУ 27.33.13.190-001-22631623-2019 (000010527, шт)</t>
  </si>
  <si>
    <t>Поворот горизонтальный 90гр ЛТХ-02.4008.912.3.HDZ ТУ 27.33.13.190-001-22631623-2019 (000036224, шт)</t>
  </si>
  <si>
    <t>Полка кабельная К1162гц ТУ 27.33.13.190-001-22631623-2019 (000026787, шт)</t>
  </si>
  <si>
    <t>Пресс-блок НТМ-ПБ120/КПГ (000037445, шт)</t>
  </si>
  <si>
    <t>Пресс-блок НТМ-ПБ60 ООО «Завод горэлтех», г. Санкт-Петербург (000037486, шт)</t>
  </si>
  <si>
    <t>Прижим лестничного лотка к консоли ЛТ.Ц-02.620.INOX ТУ 27.33.13.190-001-22631623-2019 (000018063, шт)</t>
  </si>
  <si>
    <t>Прижим лотка ЛТ.Ц-02.620 ТУ 27.33.13.190-001-22631623-2019, оцинкованный (000012148, шт)</t>
  </si>
  <si>
    <t>Прижимное устройство МКС 60 (000034678, шт)</t>
  </si>
  <si>
    <t>Провод СИП-3 1х95 10 кВ (000011012, м)</t>
  </si>
  <si>
    <t>Профиль L=2000мм BPM-51 (000037893, шт)</t>
  </si>
  <si>
    <t>Профиль Z-образный ЕИ-02-05.04.63.003 ТУ 27.33.13.190-001-22631623-2019 (000018547, шт)</t>
  </si>
  <si>
    <t>Профиль П-образный ПМ-02.29.0420.HDZ ТУ 27.33.13.190-001-22631623-2019 (000026783, шт)</t>
  </si>
  <si>
    <t>Профиль П-образный ПМ-02.29.0620.HDZ ТУ 27.33.13.190-001-22631623-2019 (000026784, шт)</t>
  </si>
  <si>
    <t>Профиль П-образный ПМ-02.29.0820.HDZ ТУ 27.33.13.190-001-22631623-2019 (000026785, шт)</t>
  </si>
  <si>
    <t>Профиль П-образный ПХ-02.40.0630.HDZ ТУ 27.33.13.190-001-22631623-2019, толщина 3,0 мм, L=0,6 м, горячеоцинкованный</t>
  </si>
  <si>
    <t>Профиль П-образный ПХ-02.40.1030.HDZ ТУ 27.33.13.190-001-22631623-2019, толщина 3,0 мм, L=1,0м, горячеоцинкованный</t>
  </si>
  <si>
    <t>Профиль П-образный ПХ-02.40.1230.HDZ ТУ 27.33.13.190-001-22631623-2019, толщина металла 3,0 мм, L=1200 мм, горячеоцинкованный</t>
  </si>
  <si>
    <t>Профиль П-образный ПХ-02.40.1530.HDZ ТУ 27.33.13.190-001-22631623-2019</t>
  </si>
  <si>
    <t>Профиль С-образный ПХХ-02.40.2040.HDZ ТУ 27.33.13.190-001-22631623-2019</t>
  </si>
  <si>
    <t>Рама монтажная НТМ-РМ10.1х1/КПГ (000037443, шт)</t>
  </si>
  <si>
    <t>Рама монтажная НТМ-РМ16.1х1/КПГ (000037448, шт)</t>
  </si>
  <si>
    <t>Рама монтажная РВМ 1.1.1 (000040948, шт)</t>
  </si>
  <si>
    <t>Рама монтажная РВМ 4.1.1 (000040962, шт)</t>
  </si>
  <si>
    <t>Рама монтажная уменьшенная НТМ-РМ10у.1х1 (000037485, шт)</t>
  </si>
  <si>
    <t>Рама ответная уменьшенная НТМ-РО10у.1x1 (глубина 620мм) (000037484, шт)</t>
  </si>
  <si>
    <t>Скоба для крепления лотка МТ-02.1020.HDZ ТУ 27.33.13.190-001-22631623-2019 (000026662, шт)</t>
  </si>
  <si>
    <t>Смазка монтажная НТМ-СМ, 50гр ООО «Завод горэлтех», г. Санкт-Петербург (000037489, шт)</t>
  </si>
  <si>
    <t>Смазка монтажная НТМ-СМ, 50гр ТУ 23.20.14-001-20082023-2018 (000036965, шт)</t>
  </si>
  <si>
    <t>Соединитель металлорукава ГЕРДА-СГ-25-Н-М32х1,5 ТУ 1690-020-45416838-2008 (000011200, шт)</t>
  </si>
  <si>
    <t>Соединитель металлорукава ГЕРДА-СГ-25-Тр ТУ 1690-020-45416838-2008 (000022091, шт)</t>
  </si>
  <si>
    <t>Соединитель металлорукава ГЕРДА-СГ-35-Н-М40х1,5 ТУ 1690-020-45416838-2008 (000022215, шт)</t>
  </si>
  <si>
    <t>Соединитель металлорукава ГЕРДА-СГ-35-Тр ТУ 1690-020-45416838-2008 (000022094, шт)</t>
  </si>
  <si>
    <t>Соединитель оснований коробов внутренний GTA-SN 40 Код продукции: 02307, ДКС (000036182, шт)</t>
  </si>
  <si>
    <t>Стойка вертикальная KH8 60*50-3,0-400-ОЦ-УХЛ1 (000026567, шт)</t>
  </si>
  <si>
    <t>Стойка вертикальная KH8 60*50-3,0-600-ОЦ-УХЛ1 (000026568, шт)</t>
  </si>
  <si>
    <t>Стойка вертикальная КН8 60*50-3,0-800-ОЦ-УХЛ1 (000026569, шт)</t>
  </si>
  <si>
    <t>Тройник для кабель-канала IM 25х17 код продукции 00536 (000037418, шт)</t>
  </si>
  <si>
    <t>Тройник/отвод NTAN 80х40 Код продукции: 01756, ДКС (000036183, шт)</t>
  </si>
  <si>
    <t>Труба ПВХ гибкая гофр. д.20мм, легкая с протяжкой, цвет серый арт.91920 DKC (000021948, м)</t>
  </si>
  <si>
    <t>Труба ПВХ гибкая гофр. д.40мм, легкая с протяжкой, цвет серый арт.91940 DKC (000037451, м)</t>
  </si>
  <si>
    <t>Труба ПВХ д.20мм с протяжкой арт.91920 ДКС (000029859, м)</t>
  </si>
  <si>
    <t>Угол вертикальный внешний 90гр. CD 90 ширина 150мм DKC (000038052, шт)</t>
  </si>
  <si>
    <t>Угол вертикальный внутренний 90гр CS 90 150/80 DKC (000038050, шт)</t>
  </si>
  <si>
    <t>Угол внешний AEM 25х17 код продукции 00404 (000037415, шт)</t>
  </si>
  <si>
    <t>Угол внешний NEAV 80х40мм Код продукции: 01708, ДКС (000036179, шт)</t>
  </si>
  <si>
    <t>Угол внутренний 90гр. СТИ-02.1005.910.HDZ ТУ 27.33.13.190-001-22631623-2019 (000037483, шт)</t>
  </si>
  <si>
    <t>Угол внутренний AIM 25х17 код продукции 00391 (000037414, шт)</t>
  </si>
  <si>
    <t>Угол внутренний NIAV 80х40мм Код продукции: 01724, ДКС (000036180, шт)</t>
  </si>
  <si>
    <t>Угол горизонтальный 90гр СТХ-02.0505.910.HDZ ТУ 27.33.13.190-001-22631623-2019 (000012095, шт)</t>
  </si>
  <si>
    <t>Угол горизонтальный 90гр СТХ-02.1008.910.HDZ ТУ 27.33.13.190-001-22631623-2019 (000000979, шт)</t>
  </si>
  <si>
    <t>Угол горизонтальный 90гр СТХ-02.2008.910.HDZ ТУ 27.33.13.190-001-22631623-2019 (000018135, шт)</t>
  </si>
  <si>
    <t>Угол горизонтальный 90гр СТХ-02.4008.912.HDZ ТУ 27.33.13.190-001-22631623-2019 (000036178, шт)</t>
  </si>
  <si>
    <t>Угол горизонтальный СРО 90 50х50 цинк-ламельный арт.36000ZL DKC (000022192, шт)</t>
  </si>
  <si>
    <t>Угол плоский AРM 25х17 код продукции 00415 (000037417, шт)</t>
  </si>
  <si>
    <t>Угол плоский NPAN 80х40 арт. 01740 DKC (000026900, шт)</t>
  </si>
  <si>
    <t>Уголок горизонтальный 90гр. SDN1010KHDZ с высотой боковой стенки 100 мм с толщиной стали 1,2 мм ширина 100 мм (000040943, шт)</t>
  </si>
  <si>
    <t>Уголок опорный H80 ФР-02.0810.HDZ ТУ 27.33.13.190-001-22631623-2019 (000037463, шт)</t>
  </si>
  <si>
    <t>Фиксатор кабеля TR-ER 80 Код продукции: 07713R, ДКС (000036184, шт)</t>
  </si>
  <si>
    <t>Шайба плоская М10 СФ-02.30.1000 ТУ 27.33.13.190-001-22631623-2019 ОЦ (000010385, шт)</t>
  </si>
  <si>
    <t>Шайба плоская М8 СФ-02.30.0800 ТУ 27.33.13.190-001-22631623-2019 ОЦ (000011692, шт)</t>
  </si>
  <si>
    <t>00ЦБ-000685</t>
  </si>
  <si>
    <t>Термочехол K-FLEX JACKET SF-KPО80/80-T-PU1E1PU1E1WM (000017864, шт)</t>
  </si>
  <si>
    <t>Термочехол РИЗУР-А 3688.001.Р.0/0.0007.УКПГ.000.0302.022-АТХ.ОЛ1 (000021443, шт)</t>
  </si>
  <si>
    <t>Термочехол РИЗУР-А 3688.001.Р.0/0.0007.УКПГ.000.0302.023-АТХ.ОЛ1 (000021450, шт)</t>
  </si>
  <si>
    <t>Термочехол РИЗУР-А 3688.001.Р.0/0.0007.УКПГ.000.0302.024-ATХ.OЛ1 (000010146, шт)</t>
  </si>
  <si>
    <t>Термочехол РИЗУР-А 3688.001.Р.0/0.0007.УКПГ.000.0302.025-АТХ.ОЛ1 (000021438, шт)</t>
  </si>
  <si>
    <t>Термочехол РИЗУР-А 3688.001.Р.0/0.0007.УКПГ.000.0302.026-АТХ.ОЛ1 (000021444, шт)</t>
  </si>
  <si>
    <t>Термочехол РИЗУР-А 3688.001.Р.0/0.0007.УКПГ.000.0302.027-АТХ.ОЛ1 (000021440, шт)</t>
  </si>
  <si>
    <t>Термочехол РИЗУР-А 3688.001.Р.0/0.0007.УКПГ.000.0302.035-АТХ.ОЛ1, ТУ 3442-001-12189681-2014 (000021493, шт)</t>
  </si>
  <si>
    <t>Термочехол РИЗУР-А 3688.001.Р.0/0.0007.УКПГ.000.0302.036-АТХ.ОЛ1, ТУ 3442-001-12189681-2014 (000021494, шт)</t>
  </si>
  <si>
    <t>Термочехол РИЗУР-А 3688.001.Р.0/0.0007.УКПГ.000.0302.037-АТХ.ОЛ1, ТУ 3442-001-12189681-2014 (000021495, шт)</t>
  </si>
  <si>
    <t>Термочехол РИЗУР-А 3688.001.Р.0/0.0007.УКПГ.000.0302.038-ATХ.ОЛ1 (000021496, шт)</t>
  </si>
  <si>
    <t>Термочехол РИЗУР-А 3688.001.Р.0/0.0007.УКПГ.000.0302.039-АТХ.ОЛ1, ТУ 3442-001-12189681-2014 (000021497, шт)</t>
  </si>
  <si>
    <t>Термочехол РИЗУР-А 3688.001.Р.0/0.0007.УКПГ.000.2015.073-АВК.ОЛ1 (000021445, шт)</t>
  </si>
  <si>
    <t>Термочехол РИЗУР-А 3688.001.Р.0/0.0007.УКПГ.000.2015.075-АВК.ОЛ1 (000021448, шт)</t>
  </si>
  <si>
    <t>Термочехол РИЗУР-А 3688.001.Р.0/0.0007.УКПГ.000.2015.076-АВК.ОЛ1 (000021447, шт)</t>
  </si>
  <si>
    <t>00ЦБ-000686</t>
  </si>
  <si>
    <t>Колено Ø219/90°/1,5/80 теплоизоляционное из пеностекла НЕОПОРМ (000017946, шт)</t>
  </si>
  <si>
    <t>Лента самоклеящаяся K-FLEX (25 м) (000046364, шт)</t>
  </si>
  <si>
    <t>Лента K-FLEX 003x050-15 ST</t>
  </si>
  <si>
    <t>Лента самоклеящаяся K-FLEX (50мм х 10м) (000005062, м)</t>
  </si>
  <si>
    <t>Лента K-FLEX 003x050-10 ST</t>
  </si>
  <si>
    <t>Мат минераловатный прошивной МП(МС)-125-2000.1000.50 ГОСТ 21880-2011 (000010193, м3)</t>
  </si>
  <si>
    <t>Мат минераловатный прошивной МП-125-2000-1000.50 ГОСТ 21880-2022 (с учетом Кс=1,2) λ=0,034 Вт/м*К (000027946, м3)</t>
  </si>
  <si>
    <t>Мат минераловатный ТЕХНО 40 ТУ 5762-006-74182181-2014 базальтовый, толщиной 50 мм (000046574, м3)</t>
  </si>
  <si>
    <t>Мат МПБ-30/БТ2/ТБК-100 толщиной 30 по типу ТУ 23.99.19-002-08621635-2019 из базальтового холста с обкладкой из базальтовой ткани (000038629, м3)</t>
  </si>
  <si>
    <t>Мат МПБ-30/БТ2/ТБК-100 толщиной 40 по типу ТУ 23.99.19-002-08621635-2019 из базальтового холста с обкладкой из базальтовой ткани (000038630, м3)</t>
  </si>
  <si>
    <t>Мат МПБ-30/БТ2/ТБК-100 толщиной 50 по типу ТУ 23.99.19-002-08621635-2019 из базальтового холста с обкладкой из базальтовой ткани (000038631, м3)</t>
  </si>
  <si>
    <t>Мат МПБ-30/БТ2/ТБК-100 толщиной 60 по типу ТУ 23.99.19-002-08621635-2019 из базальтового холста с обкладкой из базальтовой ткани (000038633, м3)</t>
  </si>
  <si>
    <t>Мат МПБ-30/БТ2/ТБК-100 толщиной 80 по типу ТУ 23.99.19-002-08621635-2019 из базальтового холста с обкладкой из базальтовой ткани (000038634, м3)</t>
  </si>
  <si>
    <t>Мат МПБ-30/БТ2/ТБК-100 толщиной 90 по типу ТУ 23.99.19-002-08621635-2019 из базальтового холста с обкладкой из базальтовой ткани (000038636, м3)</t>
  </si>
  <si>
    <t>Мат МПБ-50/СТ2/ЭЗ-200 ТУ 23.99.19-002-08621635-2019 прошивной т50мм теплоизоляц. из базальтового супертонкого волокно в обкладке из стеклоткани ЭЗ-200</t>
  </si>
  <si>
    <t>Мат прошивной из минеральной ваты марки 125 ГОСТ 21880-2022 , толщиной 90 мм (с учетом Кс=1,2) λ=0,034 Вт/м*К (000027992, м3)</t>
  </si>
  <si>
    <t>Мат прошивной МПБ-50/СТ2/ЭЗ-200 толщ. 50 по типу ТУ 23.99.19-002-08621635-2019 теплоизол. из базальт.супертонк. волок.в обкл.из стеклотк.ЭЗ-200 с 2ст</t>
  </si>
  <si>
    <t>Мат прошивной МПБ-50/СТ2/ЭЗ-200 толщ. 80 по типу ТУ 23.99.19-002-08621635-2019 теплоизол. из базальт.супертонк. волок.в обкл.из стеклотк.ЭЗ-200 с 2ст</t>
  </si>
  <si>
    <t>Мат прошивной ТЕХНО 50 ГП 2400.1200.50 (000011639, м3)</t>
  </si>
  <si>
    <t>Мат теплоизоляционный Rockwool TEX MAT S=100мм ТУ 5762-050-45757203-15 (000046277, м3)</t>
  </si>
  <si>
    <t>Мат теплоизоляционный Rockwool TEX MAT S=50мм ТУ 5762-050-45757203-15 (000012168, м3)</t>
  </si>
  <si>
    <t>Мат теплоизоляционный Rockwool TEX MAT S=60мм ТУ 5762-050-45757203-15 (000018576, м3)</t>
  </si>
  <si>
    <t>Мат теплоизоляционный Rockwool ТЕХ МАТ S=60мм ТУ 5762-050-45757203-15 из каменной ваты (000041006, м3)</t>
  </si>
  <si>
    <t>Мат теплоизоляционный Rockwool ТЕХ МАТ из каменной ваты, s=50 мм (000026625, м3)</t>
  </si>
  <si>
    <t>Мат теплоизоляционный Rockwool ТЕХ МАТ из минеральной ваты 5000х1000х50 мм (000026865, м3)</t>
  </si>
  <si>
    <t>Мат теплоизоляционный Rockwool ТЕХ МАТ-5000х1000х50мм ТУ 5762-050-45757203-15 из минеральной ваты с покрытием алюминиевой фольгой</t>
  </si>
  <si>
    <t>Мат теплоизоляционный Роквул Вайред мат 80 t=70мм (Rockwool Wired mat) ширина 1000 длина 2000 (000041278, м3)</t>
  </si>
  <si>
    <t>Плита Пеноплэкс-35 t=100мм ТУ 5767-006-54349294-2014 (000011972, м3)</t>
  </si>
  <si>
    <t>Плита ПП-70 ГОСТ 9573-2012 минераловатная (000037243, м3)</t>
  </si>
  <si>
    <t>Полуцилиндр Пеноплэкс-45 ПЦ-2500.115.50 (000027922, м3)</t>
  </si>
  <si>
    <t>Сегмент Пеноплэкс 45 С-2400.225.50 (000010743, м3)</t>
  </si>
  <si>
    <t>Сегмент Пеноплэкс 45 С-2400.225.50 ТУ 5767-003-54349294-2013 (000019024, м3)</t>
  </si>
  <si>
    <t>Сегмент Пеноплэкс-45 С-2500.165.50 (000027921, м3)</t>
  </si>
  <si>
    <t>Сегмент Пеноплэкс-45 С-2500.225.50 (000027920, м3)</t>
  </si>
  <si>
    <t>Скорлупа «Неопорм» Ø219/80 (000017695, м3)</t>
  </si>
  <si>
    <t>Стеклоткань ЭЗ-200 (000041281, м2)</t>
  </si>
  <si>
    <t>Трубка теплоизоляционная K-FLEX ST ALU 13х10-2 с алюмин.покрытием, длина 2м (000038059, м)</t>
  </si>
  <si>
    <t>Трубка K-FLEX 13x015-1 ST AL CLAD</t>
  </si>
  <si>
    <t>Трубка теплоизоляционная K-FLEX ST ALU 13х108-2 с алюмин.покрытием, длина 2м (000041429, м)</t>
  </si>
  <si>
    <t>Трубка K-FLEX 13x108-1 ST AL CLAD</t>
  </si>
  <si>
    <t>Трубка теплоизоляционная K-FLEX ST ALU 13х18-2 с алюмин.покрытием, длина 2м (000038060, м)</t>
  </si>
  <si>
    <t>Трубка K-FLEX 13x018-1 ST AL CLAD</t>
  </si>
  <si>
    <t>Трубка теплоизоляционная K-FLEX ST ALU 13х20-2 с алюмин.покрытием, длина 2м (000041445, м)</t>
  </si>
  <si>
    <t>Трубка K-FLEX 13x022-1 ST AL CLAD</t>
  </si>
  <si>
    <t>Трубка теплоизоляционная K-FLEX ST ALU 13х219-2 с алюмин.покрытием, длина 2м (000041428, м)</t>
  </si>
  <si>
    <t>Рулон K-FLEX 13x1000-14 ST AL CLAD</t>
  </si>
  <si>
    <t>Трубка теплоизоляционная K-FLEX ST ALU 13х22-2 с алюмин.покрытием, длина 2м (000038774, м)</t>
  </si>
  <si>
    <t>Трубка теплоизоляционная K-FLEX ST ALU 13х28-2 с алюмин.покрытием, длина 2м (000038040, м)</t>
  </si>
  <si>
    <t>Трубка K-FLEX 13x028-1 ST AL CLAD</t>
  </si>
  <si>
    <t>Трубка теплоизоляционная K-FLEX ST ALU 13х30-2 с алюмин.покрытием, длина 2м (000041435, м)</t>
  </si>
  <si>
    <t>Трубка K-FLEX 13x035-1 ST AL CLAD</t>
  </si>
  <si>
    <t>Трубка теплоизоляционная K-FLEX ST ALU 13х35-2 с алюмин.покрытием, длина 2м (000037091, м)</t>
  </si>
  <si>
    <t>Трубка теплоизоляционная K-FLEX ST ALU 13х42-2 с алюмин.покрытием, длина 2м (000037098, м)</t>
  </si>
  <si>
    <t>Трубка K-FLEX 13x042-1 ST AL CLAD</t>
  </si>
  <si>
    <t>Трубка теплоизоляционная K-FLEX ST ALU 13х54-2 с алюмин.покрытием, длина 2м (000046053, м)</t>
  </si>
  <si>
    <t>Трубка K-FLEX 13x054-1 ST AL CLAD</t>
  </si>
  <si>
    <t>Трубка теплоизоляционная K-FLEX ST ALU 13х57-2 с алюмин.покрытием, длина 2м (000037093, м)</t>
  </si>
  <si>
    <t>Трубка K-FLEX 13x060-1 ST AL CLAD</t>
  </si>
  <si>
    <t>Трубка теплоизоляционная K-FLEX ST ALU 13х60-2 с алюмин.покрытием, длина 2м (000046374, м)</t>
  </si>
  <si>
    <t>Трубка теплоизоляционная K-FLEX ST ALU 13х6-2 с алюмин.покрытием, длина 2м (000043096, м)</t>
  </si>
  <si>
    <t>Трубка теплоизоляционная K-FLEX ST ALU 13х76-2 с алюмин.покрытием, длина 2м (000041430, м)</t>
  </si>
  <si>
    <t>Трубка K-FLEX 13x076-1 ST AL CLAD</t>
  </si>
  <si>
    <t>Трубка теплоизоляционная K-FLEX ST ALU 13х89-2 с алюмин.покрытием, длина 2м (000037092, м)</t>
  </si>
  <si>
    <t>Трубка K-FLEX 13x089-1 ST AL CLAD</t>
  </si>
  <si>
    <t>Трубка теплоизоляционная K-FLEX ST ALU 26х6-2 с алюмин.покрытием, длина 2м (000043097, м)</t>
  </si>
  <si>
    <t>Трубка K-FLEX 09x028-1 ST AL CLAD</t>
  </si>
  <si>
    <t>Универсальная изоляция K-FLEX ST трубки L=2,0м; толщ. 13мм для трубы Ø20 (000006321, м)</t>
  </si>
  <si>
    <t>Трубка K-FLEX 13x022-2 ST (в 1 коробки 110 м)</t>
  </si>
  <si>
    <t>Универсальная изоляция K-FLEX ST трубки L=2,0м; толщ. 13мм для трубы Ø32 (000006323, м)</t>
  </si>
  <si>
    <t>Трубка K-FLEX 13x035-2 ST (в 1 коробки 72 м)</t>
  </si>
  <si>
    <t>Универсальная изоляция K-FLEX ST трубки L=2,0м; толщ. 13мм для трубы Ø40 (000006324, м)</t>
  </si>
  <si>
    <t>Трубка K-FLEX 13x042-2 ST (в 1 коробки 60 м)</t>
  </si>
  <si>
    <t>Шнур базальтовый ШБТ-30-С по типу ТУ 23.99.19-003-51681898-2021 в оплетке из стеклянного ровинга (000038638, м3)</t>
  </si>
  <si>
    <t>Шнур базальтовый ШБТ-30-С ТУ 5769-001-76342306-2006 теплоизоляционный в оплётке из стеклянного ровинга (000011243, м3)</t>
  </si>
  <si>
    <t>Шнур ШТН-МВ100-200-30-С (000017694, м3)</t>
  </si>
  <si>
    <t>00ЦБ-000687</t>
  </si>
  <si>
    <t>Анкер М10 усиленный CM451065 DKC (000041259, шт)</t>
  </si>
  <si>
    <t>Анкер усиленный М8 CM450850 DKC (000036798, шт)</t>
  </si>
  <si>
    <t>Анкер-шпилька HST3 М8х75-/10 (арт.2105888) Hilti (000011606, шт)</t>
  </si>
  <si>
    <t>Анкер-шпилька HST3-R М8х75 ТУ 25.94.12-014-17523759-2017 (арт.2105896) Hilti (000013964, шт)</t>
  </si>
  <si>
    <t>Болт 2.1.М30х500 09Г2С-6 ГОСТ 24379.1-2012 (000019557, шт)</t>
  </si>
  <si>
    <t>Болт 3.М24х500 09Г2С ГОСТ 24379.1-2012 (000036112, компл)</t>
  </si>
  <si>
    <t>Болт М10-6gх50 ГОСТ 7796-70 (000032774, шт)</t>
  </si>
  <si>
    <t>Болт М12х40 ГОСТ 7798-70 в комплекте 2 гайки, 2 шайбы (000000408, шт)</t>
  </si>
  <si>
    <t>Болт М16х45-5.8 ГОСТ Р ИСО 4014-2013 (000013966, компл)</t>
  </si>
  <si>
    <t>Болт М16х65-5.8 ГОСТ Р ИСО 4014-2013 с шестигранной головкой (000011070, шт)</t>
  </si>
  <si>
    <t>Болт М16х65-8.8 ГОСТ Р ИСО 4014-2013 (000011071, шт)</t>
  </si>
  <si>
    <t>Болт М6х16 SF.02.0616 со стопорным буртиком оцинк. (000034830, шт)</t>
  </si>
  <si>
    <t>Болт М8х16 ГОСТ Р ИСО 4014-2013 (000010151, шт)</t>
  </si>
  <si>
    <t>Винт М10х200-5.8 ГОСТ Р ИСО 4017-2013 (000013392, шт)</t>
  </si>
  <si>
    <t>Винт М10х30-5.8 ГОСТ Р ИСО 4017-2013 (000013449, шт)</t>
  </si>
  <si>
    <t>Винт М6х10 арт.CM010610HDZ, горячеоцинкованный с крестообразным шлицем (000030572, шт)</t>
  </si>
  <si>
    <t>Винт М6х20 с гладкой головкой и квадратным подголовником,горячеоцинкованный CM010620HDZ DKC (000031376, шт)</t>
  </si>
  <si>
    <t>Винт самонарезающий (000011803, шт)</t>
  </si>
  <si>
    <t>Винт самонарезающий 4х12 ГОСТ 10621-80 (000011437, шт)</t>
  </si>
  <si>
    <t>Винт самонарезающий ГОСТ 10618-80 для крепления профлиста к металлической опоре (000011130, шт)</t>
  </si>
  <si>
    <t>Гайка М10 ГОСТ ISO 4032-2014 (000010542, шт)</t>
  </si>
  <si>
    <t>Гайка М10-6 ГОСТ ISO 4032-2014 (000013394, шт)</t>
  </si>
  <si>
    <t>Гайка М12 ГОСТ ISO 4032-2014 (000000411, шт)</t>
  </si>
  <si>
    <t>Гайка М12-8 ГОСТ ISO 4032-2014 (000001579, шт)</t>
  </si>
  <si>
    <t>Гайка М20 ГОСТ ISO 4032-2014 (000029834, шт)</t>
  </si>
  <si>
    <t>Гайка М24 ГОСТ ISO 4032-2014 (000029831, шт)</t>
  </si>
  <si>
    <t>Гайка М6 SF.10.06 со стопорным буртиком оцинк (000034831, шт)</t>
  </si>
  <si>
    <t>Гайка М8 ГОСТ ISO 4032-2014 (000000945, шт)</t>
  </si>
  <si>
    <t>Гайка М8 оцинкованная СМ110800 DKC (000000824, шт)</t>
  </si>
  <si>
    <t>Гайка монтажная М8 DKC (000038031, шт)</t>
  </si>
  <si>
    <t>Гайка соединительная М10х25 DIN 6334 (000043163, шт)</t>
  </si>
  <si>
    <t>Дюбель ДГ8х70 ТУ 14-4-1231-83 (000012031, шт)</t>
  </si>
  <si>
    <t>Заклепка ЗК-12-4,5 ТУ 36-2088-85 (000011129, шт)</t>
  </si>
  <si>
    <t>Комплект метизов SF.SH.1080.03 оцинк. КМ-1080-03 (000034826, шт)</t>
  </si>
  <si>
    <t>Комплект метизов( Болт М10х80 1 шт.,Гайка М10 с фланцем,1 шт.,Шайба М10 2 шт.,Шайба гровер М10 1шт.) оц.</t>
  </si>
  <si>
    <t>Комплект метизов SF.SH.610.02 оцинк. КМ-610-02 (000034829, шт)</t>
  </si>
  <si>
    <t>Комплект метизов SF.SH.616.02 оцинк. КМ-616-02 (000034828, шт)</t>
  </si>
  <si>
    <t>Крепления для трубопроводов (ожидает ответ от Заказчика) (000046541, кг)</t>
  </si>
  <si>
    <t>Кронштейн для крепления трубопроводов (не указаны параметры-направлено замечание в проектную организацию) (000046371, кг)</t>
  </si>
  <si>
    <t>Лента монтажная перфорированная 25х0,8 арт СМ610050 (000038054, шт)</t>
  </si>
  <si>
    <t>Подвеска АПЭ 1404.0-03 Серия 5.908-1 для крепления труб к металлоконструкциям (000036751, шт)</t>
  </si>
  <si>
    <t>Пряжка бандажная тип I-О ТУ 36.16.22-64-92 (000002462, шт)</t>
  </si>
  <si>
    <t>Саморез 4,2х16 CMZ-21-PSH-042-16 (000028618, шт)</t>
  </si>
  <si>
    <t>Скоба монтажная U-образная BHU 20 DKC (BHU11034) (000036796, шт)</t>
  </si>
  <si>
    <t>Скоба монтажная U-образная BHU 25 DKC (BHU11100) (000038033, шт)</t>
  </si>
  <si>
    <t>Скоба монтажная U-образная BHU 50 DKC (BHU11200) (000041421, шт)</t>
  </si>
  <si>
    <t>Хомут 110 ГОСТ 24137-80 Ст3сп (000032582, шт)</t>
  </si>
  <si>
    <t>Хомут 170 ГОСТ 24137-80 (000045768, шт)</t>
  </si>
  <si>
    <t>Хомут 225 ГОСТ 24137-80 (000045769, шт)</t>
  </si>
  <si>
    <t>Хомут 60 ГОСТ 24137-80 (000045767, шт)</t>
  </si>
  <si>
    <t>Хомут 60-ВСт3сп-Ц9.хр. ГОСТ 24137-80 (000041473, шт)</t>
  </si>
  <si>
    <t>Хомут для средних нагрузок ВНМ 108мм DKC (000041432, шт)</t>
  </si>
  <si>
    <t>Хомут для средних нагрузок ВНМ 15мм BHM21012 DKC (000036726, шт)</t>
  </si>
  <si>
    <t>Хомут для средних нагрузок ВНМ 20мм BHM21034 DKC (000036843, шт)</t>
  </si>
  <si>
    <t>Хомут для средних нагрузок ВНМ 219мм DKC (000041433, шт)</t>
  </si>
  <si>
    <t>Хомут для средних нагрузок ВНМ 25мм BHM21100 DKC (000036714, шт)</t>
  </si>
  <si>
    <t>Хомут для средних нагрузок ВНМ 32мм BHM21114 DKC (000036842, шт)</t>
  </si>
  <si>
    <t>Хомут для средних нагрузок ВНМ 57мм BHM21200 DKC (000038070, шт)</t>
  </si>
  <si>
    <t>Хомут для средних нагрузок ВНМ 76мм DKC (000041431, шт)</t>
  </si>
  <si>
    <t>Хомут С439 ТУ 3449-041-01394366-2009 (000022718, шт)</t>
  </si>
  <si>
    <t>Хомут сантехнический под трубу ф110мм с резин.прокл. и гайкой в компл, с резьб.шпилькой (000046443, шт)</t>
  </si>
  <si>
    <t>Хомут сантехнический под трубу ф32мм с рез.прокладкой и гайкой в компл. с резьб. шпилькой L=850 мм, пластиной опорной с гайкой и анкер-шпилькой</t>
  </si>
  <si>
    <t>Хомут сантехнический под трубу ф40мм с резин.прокл. и гайкой в компл, с резьб.шпилькой L=850мм, пластиной опорной с гайкой и анкер-шпилькой</t>
  </si>
  <si>
    <t>Хомут сантехнический под трубу ф50мм с резин.прокл. и гайкой в компл, с резьб.шпилькой (000046442, шт)</t>
  </si>
  <si>
    <t>Хомут сантехнический под трубу ф57мм с резин.прокл. и гайкой в компл, с резьб.шпилькой L=850мм, пластиной опорной с гайкой и анкер-шпилькой</t>
  </si>
  <si>
    <t>Шайба 1.10.01.08кп.016 ГОСТ 11371-78 (000032799, шт)</t>
  </si>
  <si>
    <t>Шайба 1.12.01.08кп.016 ГОСТ 11371-78 (000011151, шт)</t>
  </si>
  <si>
    <t>Шайба 1.20.01.08кп.016 ГОСТ 11371-78 (000045766, шт)</t>
  </si>
  <si>
    <t>Шайба 8 ГОСТ 11371-78 (000010207, шт)</t>
  </si>
  <si>
    <t>Шайба А.10.01.08кп ГОСТ 11371-78 (000013450, шт)</t>
  </si>
  <si>
    <t>Шайба А.24.01.08 ГОСТ 11371-78 (000005711, шт)</t>
  </si>
  <si>
    <t>Шайба гровер М10 CM131000 DKC (000041221, шт)</t>
  </si>
  <si>
    <t>Шайба пружинная 8 ГОСТ 6402-70 (000010206, шт)</t>
  </si>
  <si>
    <t>Шайба С.12.01.08кп.016 ГОСТ 11371-78 (000041086, шт)</t>
  </si>
  <si>
    <t>Шпилька М10х1000 арт.CM201001 (000043039, шт)</t>
  </si>
  <si>
    <t>Шпилька М8х1000 ОЦ СМ200801 DKC (000026511, шт)</t>
  </si>
  <si>
    <t>Шпилька М8х2000 арт.CM200802 DKC (000030491, шт)</t>
  </si>
  <si>
    <t>Шпилька резьбовая DIN 975/976 М10, длиной 2000 мм СМ201002 (000046049, шт)</t>
  </si>
  <si>
    <t>Шуруп самосверлящий Hilti S-MD 21 Z 5,5х25 (000032793, шт)</t>
  </si>
  <si>
    <t>Шуруп самосверлящий 5,5х25</t>
  </si>
  <si>
    <t>00ЦБ-000688</t>
  </si>
  <si>
    <t>КСКЭ-FRHF 4x10</t>
  </si>
  <si>
    <t>Кабель СПвПЭнг(А)-FRHF 4х10-1 кВ ТУ 16.К01-56-2007 (Электрокабель, (SHF1))</t>
  </si>
  <si>
    <t>КСКЭ-FRHF 4x16</t>
  </si>
  <si>
    <t>Кабель СПвПЭнг(А)-FRHF 4х16-1 кВ ТУ 16.К01-56-2007 (Электрокабель, (SHF1))</t>
  </si>
  <si>
    <t>КСКЭ-FRHF 2х6</t>
  </si>
  <si>
    <t>Кабель СПвПЭнг(А)-FRHF 2х6-1 кВ ТУ 16.К01-56-2007 (Электрокабель, (SHF1))</t>
  </si>
  <si>
    <t>КСКЭ-FRHF 1x95</t>
  </si>
  <si>
    <t>Кабель СПвПЭнг(А)-FRHF 1х95-1 кВ ТУ 16.К01-56-2007 (Электрокабель, (SHF1))</t>
  </si>
  <si>
    <t>КСПКЭ-FRHF 10x2x1.0</t>
  </si>
  <si>
    <t>Кабель КУСПвПЭнг(А)-FRHF 10х(2х1)-250В ТУ 16.К73.159-2017 (Электрокабель, (SHF1))</t>
  </si>
  <si>
    <t>КСКЭ-FRHF 2x1,5</t>
  </si>
  <si>
    <t>Кабель СПвПЭнг(А)-FRHF 2х1,5-1 кВ ТУ 16.К01-56-2007 (Электрокабель, (SHF1))</t>
  </si>
  <si>
    <t>КСПЭКЭ-FRHF 19х2х1,5</t>
  </si>
  <si>
    <t>Кабель КУСПвЭПЭКнг(А)-FRHF 19х(2х1,5)-250В ТУ 16.К73.159-2017 (Электрокабель, (SHF1))</t>
  </si>
  <si>
    <t>Кабель СПвПЭнг(А)-FRHF 27х1,5-1 кВ ТУ 16.К01-56-2007 (Электрокабель, (SHF1))</t>
  </si>
  <si>
    <t>Кабель КУСПвЭПЭКнг(А)-FRHF 14х(2х1,5)-250В ТУ 16.К73.159-2017 (Электрокабель, (SHF1))</t>
  </si>
  <si>
    <t>КСПЭКЭ-FRHF 24х2х1,5</t>
  </si>
  <si>
    <t>КСПЭКЭ-FRHF 30х3х1,5</t>
  </si>
  <si>
    <t>КСКЭ-FRHF 10x1,5</t>
  </si>
  <si>
    <t>Кабель СПвПЭнг(А)-FRHF 10х1,5-1 кВ ТУ 16.К01-56-2007 (Электрокабель, (SHF1))</t>
  </si>
  <si>
    <t>КСКЭ-FRHF 7x1,5</t>
  </si>
  <si>
    <t>Кабель СПвПЭнг(А)-FRHF 7х1,5-1 кВ ТУ 16.К01-56-2007 (Электрокабель, (SHF1))</t>
  </si>
  <si>
    <t>КСПКЭ-FRHF 7x2x1</t>
  </si>
  <si>
    <t>Кабель КУСПвПЭнг(А)-FRHF 7х(2х1)-250В ТУ 16.К73.159-2017 (Электрокабель, (SHF1))</t>
  </si>
  <si>
    <t>Витая пара FTP-4P-Cat.5e-SOLID-OUT-LSZH-UV</t>
  </si>
  <si>
    <t>Кабель НВПЭнг(А)-HF 4х2х0,52 5e кат. 200 В ТУ 16.К01-51-2006 (Электрокабель)</t>
  </si>
  <si>
    <t>ВОЛС (MM) FRC-2 G12 QIQG – Ø3.7- R1.0 12MM (62.5/125) многомодовый</t>
  </si>
  <si>
    <t>Кабель ОКБснг(А)-FRHF-0,7(62,5)-12 7кН</t>
  </si>
  <si>
    <t>ВОЛС (SM) FRC-2 G12 QIQG – Ø3.7- R1.0 12SM (9/125) одномодовый</t>
  </si>
  <si>
    <t>Кабель ОКБснг(А)-FRHF-0,22-12 7кН</t>
  </si>
  <si>
    <t>Cabeus SW-FTTH-9-04-3- LSZH-IN/OUT-40</t>
  </si>
  <si>
    <t>Кабель ОКПАнг(А)-HF-4 (G.657.А1)-С/С</t>
  </si>
  <si>
    <t>UNITRONIC LiYCY 12x0,25 LappKabel 0034412</t>
  </si>
  <si>
    <t>FLEXICORE LiYCY (TP) 6x2x0,25</t>
  </si>
  <si>
    <t>Коаксиальный кабель типа RG-62A/U</t>
  </si>
  <si>
    <t>00ЦБ-000689</t>
  </si>
  <si>
    <t>Буфер двухсторонний корпусной для теплоизолированных труб ф420мм ТУ 1468-004-62931192-2010 (000018365, шт)</t>
  </si>
  <si>
    <t>Буфер двухсторонний корпусной для теплоизолированных труб ф475мм ТУ 1468-004-62931192-2010 (000011628, шт)</t>
  </si>
  <si>
    <t>Буфер двухсторонний корпусной для теплоизолированных труб ф530мм ТУ 1468-004-62931192-2010 (000018296, шт)</t>
  </si>
  <si>
    <t>Буфер двухсторонний корпусной для теплоизолированных труб ф580мм ТУ 1468-004-62931192-2010 (000017599, шт)</t>
  </si>
  <si>
    <t>Буфер двухсторонний корпусной для теплоизолированных труб ф630мм ТУ 1468-004-62931192-2010 (000017514, шт)</t>
  </si>
  <si>
    <t>Опора БКН-100-57 бугельная корпусная неподвижная (000011629, шт)</t>
  </si>
  <si>
    <t>Опора БКНХЛ150.89.НУ бугельная корпусная неподвижная (000012163, шт)</t>
  </si>
  <si>
    <t>Опора корпусна подвижная с ложементом ОПЛ-273-100-340-УХЛ (000039737, шт)</t>
  </si>
  <si>
    <t>Опора корпусна подвижная с ложементом ОПЛ-57-100-340-УХЛ (000039738, шт)</t>
  </si>
  <si>
    <t>Опора корпусная неподвижная с переходной муфтой МКН 219х14(14)-340-К48-09Г2С-УХЛ ТУ 1468-004-62931192-2010 (000018361, шт)</t>
  </si>
  <si>
    <t>Опора корпусная неподвижная с переходной муфтой МКН 273х18(18)-340-К48-09Г2С-УХЛ ТУ 1468-004-62931192-2010 (000011623, шт)</t>
  </si>
  <si>
    <t>Опора корпусная неподвижная с переходной муфтой МКН 273х18(18)-340-К48-09Г2С-УХЛ ТУ 1468-004-62931192-2010 (000018193, шт)</t>
  </si>
  <si>
    <t>Опора корпусная неподвижная с переходной муфтой МКН 273х18(18)-340-К48-09Г2С-ХЛ ТУ 1468-004-62931192-2010 (000011664, шт)</t>
  </si>
  <si>
    <t>Опора корпусная неподвижная с переходной муфтой МКН 325х20(20)-340-К48-09Г2С-УХЛ ТУ 1468-004-62931192-2010 (000041492, шт)</t>
  </si>
  <si>
    <t>Опора корпусная неподвижная с переходной муфтой МКН 325х20(20)-365-К48-09Г2С-УХЛ ТУ 1468-004-62931192-2010 (000018293, шт)</t>
  </si>
  <si>
    <t>Опора корпусная неподвижная с переходной муфтой МКН 377х22(22)-390-К48-09Г2С-УХЛ ТУ 1468-004-62931192-2010 (000017598, шт)</t>
  </si>
  <si>
    <t>Опора корпусная неподвижная с переходной муфтой МКН 426х25(25)-415-К48-09Г2С-УХЛ ТУ 1468-004-62931192-2010 (000017513, шт)</t>
  </si>
  <si>
    <t>Опора корпусная хомутовая КХТ-420-100-340-УХЛ (000018362, шт)</t>
  </si>
  <si>
    <t>Опора корпусная хомутовая КХТ-475-100-340-УХЛ (000011624, шт)</t>
  </si>
  <si>
    <t>Опора корпусная хомутовая КХТ-530-100-340-УХЛ (000018294, шт)</t>
  </si>
  <si>
    <t>Опора корпусная хомутовая КХТ-580-100-340-УХЛ (000017600, шт)</t>
  </si>
  <si>
    <t>Опора корпусная хомутовая КХТ-630-100-510-УХЛ (000017516, шт)</t>
  </si>
  <si>
    <t>Опора корпусная хомутовая КХТН-н6-420-100-340-УХЛ (000018363, шт)</t>
  </si>
  <si>
    <t>Опора корпусная хомутовая КХТН-н6-475-100-340-УХЛ (000011625, шт)</t>
  </si>
  <si>
    <t>Опора корпусная хомутовая КХТН-н6-530-100-340-УХЛ (000018295, шт)</t>
  </si>
  <si>
    <t>Опора корпусная хомутовая КХТН-н6-580-100-340-УХЛ (000011672, шт)</t>
  </si>
  <si>
    <t>Опора корпусная хомутовая КХТН-н6-630-100-510-УХЛ (000017517, шт)</t>
  </si>
  <si>
    <t>Опора корпусная хомутовая КХТУ-у30-420-200-340-УХЛ (000018364, шт</t>
  </si>
  <si>
    <t>Опора корпусная хомутовая ОКХ-219-100-340-УХЛ (000041043, шт)</t>
  </si>
  <si>
    <t>Опора корпусная хомутовая ОКХ-273-100-340-УХЛ ТУ 1468-004-62931192-2010 (000011627, шт)</t>
  </si>
  <si>
    <t>Опора корпусная хомутовая ОКХ-325-100-340-УХЛ (000041478, шт)</t>
  </si>
  <si>
    <t>Опора ОПХ2-273.100-ХЛ1 ТУ 1468-010-73847543-2017 подвижная хомутовая в комплекте с электроизолирующими защитными вставками (прокладками)</t>
  </si>
  <si>
    <t>Опора ОПХ2-325.100-ХЛ1 по типу ТУ 1468-010-73847543-2017 хомутовая подвижная в комплекте с электроизол. защ. вставками (прокладками)</t>
  </si>
  <si>
    <t>Опора подвесная жёсткая - Подвеска 108 ТС-677.00.000-03 Серия 5.903-13 вып. 6-95 (000046293, шт)</t>
  </si>
  <si>
    <t>Опора подвижная ОПБ2-159 (000036752, шт)</t>
  </si>
  <si>
    <t>Опора подвижная ОПБ2-25 (000043076, шт)</t>
  </si>
  <si>
    <t>Опора подвижная ОПБ2-32 ТУ 1468-010-73847543-2017 в комплекте с ЭЗВ (000017935, шт)</t>
  </si>
  <si>
    <t>Опора подвижная ОПБ2-57 (000036422, шт)</t>
  </si>
  <si>
    <t>Опора подвижная с ложементом ОПЛ-1020-100-680-УХЛ (000041487, шт)</t>
  </si>
  <si>
    <t>Опора подвижная с ложементом ОПЛ-420-100-340-УХЛ (000041344, шт)</t>
  </si>
  <si>
    <t>Опора подвижная с ложементом ОПЛ-475-100-340-УХЛ (000039736, шт)</t>
  </si>
  <si>
    <t>Опора подвижная с ложементом ОПЛ-475-100-510-УХЛ (000041454, шт)</t>
  </si>
  <si>
    <t>Опора подвижная с ложементом ОПЛ-530-100-340-УХЛ (000041491, шт)</t>
  </si>
  <si>
    <t>Опора подвижная с ложементом ОПЛ-57-100-110-УХЛ (000041370, шт)</t>
  </si>
  <si>
    <t>Опора подвижная с ложементом ОПЛ-580-100-340-УХЛ (000041369, шт)</t>
  </si>
  <si>
    <t>Опора подвижная с ложементом ОПЛ-630-100-340-УХЛ (000041486, шт)</t>
  </si>
  <si>
    <t>Опора подвижная с ложементом ОПЛ-720-100-510-УХЛ (000039735, шт)</t>
  </si>
  <si>
    <t>Опора подвижная с ложементом ОПЛ-820-100-510-УХЛ (000041371, шт)</t>
  </si>
  <si>
    <t>Опора подвижная скользящая ОПБ2-108 (000030278, шт)</t>
  </si>
  <si>
    <t>Опора подвижная хомутовая ОПХ2-100.108-ХЛ1 ТУ 1468-010-73847543-2017 (000011240, шт)</t>
  </si>
  <si>
    <t>Опора подвижная хомутовая ОПХ2-100.159 ТУ 1468-010-73847543-2017 в комплекте с ЭЗВ (000017936, шт)</t>
  </si>
  <si>
    <t>Опора подвижная хомутовая ОПХ2-100.89-09Г2С (000017750, шт)</t>
  </si>
  <si>
    <t>Опора подвижная хомутовая ОПХ2-100.89-ХЛ1 ТУ 1468-010-73847543-2017 в комплекте с электроизолирующими защитными вставками (прокладками), 000011316</t>
  </si>
  <si>
    <t>Опора подвижная хомутовая ОПХ2-150.108-09Г2С (000010753, шт)</t>
  </si>
  <si>
    <t>Опора подвижная хомутовая ОПХ2-150.159-09Г2С (000018574, шт)</t>
  </si>
  <si>
    <t>Опора подвижная хомутовая ОПХ2-150.219-09Г2С ТУ 1468-010-73847543-2017 (000027514, шт)</t>
  </si>
  <si>
    <t>Опора подвижная хомутовая ОПХ2-150.89-09Г2С (000018583, шт)</t>
  </si>
  <si>
    <t>Опора подвижная хомутовая ОПХ2-273.150-09Г2С (000010697, шт)</t>
  </si>
  <si>
    <t>Опора тавровая хомутовая ОТХ-57-100-170-УХЛ (000011671, шт)</t>
  </si>
  <si>
    <t>Опора трубопроводов неподвижная 108-09Г2С ТС-670.00.00-10 Серия 5.903-13 в.7-95 (000027988, шт)</t>
  </si>
  <si>
    <t>Опора трубопроводов неподвижная 57-09Г2С ТС-670.00.00-01 Серия 5.903-13 в.7-95 (000027976, шт)</t>
  </si>
  <si>
    <t>Опора трубопроводов подвижная 108-09Г2С ТС-623.00.00-19 Серия 5.903-13 в.8-95 (000027973, шт)</t>
  </si>
  <si>
    <t>Опора трубопроводов подвижная 108-09Г2С ТС-623.000-19 Серия 5.903-13 в.8-95 (000027995, шт)</t>
  </si>
  <si>
    <t>Опора трубопроводов подвижная 57-09Г2С ТС-623.00.00-16 сер.5.903-13 вып.8-95 (000027974, шт)</t>
  </si>
  <si>
    <t>Опора трубопроводов подвижная 57-09Г2С ТС-623.000-16 Серия 5.903-13 в.8-95 (000027997, шт)</t>
  </si>
  <si>
    <t>Опора трубопроводов подвижная 89-09Г2С ТС-623.000-19 Серия 5.903-13 в.8-95 (000027996, шт)</t>
  </si>
  <si>
    <t>Опора трубопроводов ТС-623.000-31 219-09Г2С подвижная Серия 5.903-13 в.8-95. (000027971, шт)</t>
  </si>
  <si>
    <t>Полухомут опорно-направляюший ПХОН-580-100-100-УХЛ ТУ 1468-004-62931192-2010 (000017605, шт)</t>
  </si>
  <si>
    <t>Полухомут опорно-направляюший ПХОН-580-100-10-УХЛ ТУ 1468-004-62931192-2010 (000017607, шт)</t>
  </si>
  <si>
    <t>Полухомут опорно-направляюший ПХОН-580-100-50-УХЛ ТУ 1468-004-62931192-2010 (000017606, шт)</t>
  </si>
  <si>
    <t>Полухомут опорно-направляющий ПХОН-420-100-100-УХЛ ТУ 1468-004-62931192-2010 (000018368, шт)</t>
  </si>
  <si>
    <t>Полухомут опорно-направляющий ПХОН-420-100-10-УХЛ ТУ 1468-004-62931192-2010 (000018370, шт)</t>
  </si>
  <si>
    <t>Полухомут опорно-направляющий ПХОН-420-100-50-УХЛ ТУ 1468-004-62931192-2010 (000018369, шт)</t>
  </si>
  <si>
    <t>Полухомут опорно-направляющий ПХОН-475-100-100-УХЛ ТУ 1468-004-62931192-2010 (000011633, шт)</t>
  </si>
  <si>
    <t>Полухомут опорно-направляющий ПХОН-475-100-10-УХЛ ТУ 1468-004-62931192-2010 (000011635, шт)</t>
  </si>
  <si>
    <t>Полухомут опорно-направляющий ПХОН-475-100-50-УХЛ ТУ 1468-004-62931192-2010 (000011634, шт)</t>
  </si>
  <si>
    <t>Полухомут опорно-направляющий ПХОН-530-100-100-УХЛ ТУ 1468-004-62931192-2010 (000018299, шт)</t>
  </si>
  <si>
    <t>Полухомут опорно-направляющий ПХОН-530-100-10-УХЛ ТУ 1468-004-62931192-2010 (000018301, шт)</t>
  </si>
  <si>
    <t>Полухомут опорно-направляющий ПХОН-530-100-50-УХЛ ТУ 1468-004-62931192-2010 (000018300, шт)</t>
  </si>
  <si>
    <t>Полухомут опорно-направляющий ПХОН-580-100-100-УХЛ ТУ 1468-004-62931192-2010 (000017725, шт)</t>
  </si>
  <si>
    <t>Полухомут опорно-направляющий ПХОН-580-100-10-УХЛ ТУ 1468-004-62931192-2010 (000017727, шт)</t>
  </si>
  <si>
    <t>Полухомут опорно-направляющий ПХОН-580-100-50-УХЛ ТУ 1468-004-62931192-2010 (000017726, шт)</t>
  </si>
  <si>
    <t>Полухомут опорно-направляющий ПХОН-630-100-100-УХЛ ТУ 1468-004-62931192-2010 (000017522, шт)</t>
  </si>
  <si>
    <t>Полухомут опорно-направляющий ПХОН-630-100-10-УХЛ ТУ 1468-004-62931192-2010 (000017524, шт)</t>
  </si>
  <si>
    <t>Полухомут опорно-направляющий ПХОН-630-100-50-УХЛ ТУ 1468-004-62931192-2010 (000017523, шт)</t>
  </si>
  <si>
    <t>Полухомут опорный ПХО-420-100-100-УХЛ ТУ 1468-004-62931192-2010 (000018367, шт)</t>
  </si>
  <si>
    <t>Полухомут опорный ПХО-475-100-100-УХЛ ТУ 1468-004-62931192-2010 (000011632, шт)</t>
  </si>
  <si>
    <t>Полухомут опорный ПХО-530-100-100-УХЛ ТУ 1468-004-62931192-2010 (000018298, шт)</t>
  </si>
  <si>
    <t>Полухомут опорный ПХО-580-100-100-УХЛ ТУ 1468-004-62931192-2010 (000017604, шт)</t>
  </si>
  <si>
    <t>Полухомут опорный ПХО-630-100-100-УХЛ ТУ 1468-004-62931192-2010 (000017521, шт)</t>
  </si>
  <si>
    <t>Полухомут ПХ-420-УХЛ ТУ 1468-004-62931192-2010 (000018371, шт)</t>
  </si>
  <si>
    <t>Полухомут ПХ-475-УХЛ ТУ 1468-004-62931192-2010 (000011636, шт)</t>
  </si>
  <si>
    <t>Полухомут ПХ-530-УХЛ ТУ 1468-004-62931192-2010 (000018302, шт)</t>
  </si>
  <si>
    <t>Полухомут ПХ-580-УХЛ ТУ 1468-004-62931192-2010 (000017608, шт)</t>
  </si>
  <si>
    <t>Полухомут ПХ-630-УХЛ ТУ 1468-004-62931192-2010 (000017525, шт)</t>
  </si>
  <si>
    <t>00ЦБ-000691</t>
  </si>
  <si>
    <t>Кран газовый шаровый полнопроходной с ручным приводом LD КШЦФ Gas 080.016 п/п.02 фланцевый Ст20, Ду80, Ру1,6Мпа, L – 320 мм</t>
  </si>
  <si>
    <t>Кран шаровый газовый ВР/ВР ½ усиленный</t>
  </si>
  <si>
    <t>Кран шаровой латунный LD Pride 47.15.В-В.Р GAS</t>
  </si>
  <si>
    <t>00ЦБ-000692</t>
  </si>
  <si>
    <t>Металлоконструкции по проекту 2178-10.2-КМ11. Изготовление и поставка металлоконструкций на основании раздела КМ с разработкой КМД, АКЗ</t>
  </si>
  <si>
    <t>00ЦБ-000694</t>
  </si>
  <si>
    <t>Кабель ВБШвнг(A)-LS 5х120</t>
  </si>
  <si>
    <t>00ЦБ-000696</t>
  </si>
  <si>
    <t>00ЦБ-000697</t>
  </si>
  <si>
    <t>Кросс оптический настенный НК-Групп W8-SC/SM-8-8-1- в комплектации на 8 портов W8SCU8</t>
  </si>
  <si>
    <t>Пигтейл оптический SC/UPC MM 0.9мм, 1.5м, 50/125мкм G651, многомодовый</t>
  </si>
  <si>
    <t>00ЦБ-000698</t>
  </si>
  <si>
    <t>Свая С120.30-8 В20 ГОСТ 19804-2021 Серия 1.011.1-10 вып.1</t>
  </si>
  <si>
    <t>Свая ж/б С 120.30-8.1 В25F150W8</t>
  </si>
  <si>
    <t>00ЦБ-000699</t>
  </si>
  <si>
    <t>Комплектное распределительное устройство 6 кВ наружной установки серии К-59ХЛ1, состоящее из 22 ячеек с вакуумными выключателями BB/TEL-10</t>
  </si>
  <si>
    <t>Автоматическая установка компенсации реактивной мощности АУКРМ - 6,3 - 1350 - 450 - 12 УХЛ4</t>
  </si>
  <si>
    <t>Реклоузер вакуумный высоковольтный TER_Rec35_Smart1_Sub7, Uн=35 кВ, IP54, УХЛ1. Защита трансформатора</t>
  </si>
  <si>
    <t>Реклоузер вакуумный высоковольтный TER_Rec35_Smart1_Sub7, Uн=35 кВ, IP54, УХЛ1. Секционный выключатель</t>
  </si>
  <si>
    <t>Разъединитель линейный с приводом ПР СЭЩ-01 УХЛ1 РЛК СЭЩ.1а-II-10/400УХЛ1 ТУ3414-002-00110473-94</t>
  </si>
  <si>
    <t>Ограничитель перенапряжения 6кВ в опорно-подвесном исполнении ОПН-П-6/7,6/10/550УХЛ1 ТУ 3414-001-56227313-2003</t>
  </si>
  <si>
    <t>00ЦБ-000700</t>
  </si>
  <si>
    <t>Трансформатор ТСЗП-250</t>
  </si>
  <si>
    <t>00ЦБ-000701</t>
  </si>
  <si>
    <t>Блок-контейнер сантехнический с душевыми и туалетными кабинками</t>
  </si>
  <si>
    <t>Блок-контейнер раздевалка на 19 человек</t>
  </si>
  <si>
    <t>Блок-контейнер инструменталка Размеры: 6.0 х 2.4 х 2.5 м.</t>
  </si>
  <si>
    <t>Блок-контейнер инструменталка Размеры: 2,991 х 2,438 х 2,591 м.</t>
  </si>
  <si>
    <t>00ЦБ-000707</t>
  </si>
  <si>
    <t>Грунт Jotacote Universal (000027839, кг)</t>
  </si>
  <si>
    <t>Грунтовка "Армокот 01" RAL 6018 К7 CLASSIC (000041419, кг)</t>
  </si>
  <si>
    <t>Грунтовка "Армокот 01" ТУ 2312-009-23354769-2008 (000014463, кг)</t>
  </si>
  <si>
    <t>Грунтовка "Армокот V500" ТУ 2312-009-23354769-2008 (000014236, кг)</t>
  </si>
  <si>
    <t>Грунтовка "Цинотан" ТУ 2312-017-12288779-2003 (000009765, кг)</t>
  </si>
  <si>
    <t>Грунтовка АК-070 ГОСТ 25718-2022 (000012181, кг)</t>
  </si>
  <si>
    <t>Грунтовка битумно-полимерная ТУ 5775-046-17925162-2013 (000013398, кг)</t>
  </si>
  <si>
    <t>Грунтовка ГОСТ Р 52020-2003 (000037240, кг)</t>
  </si>
  <si>
    <t>Грунтовка ГФ-021 ГОСТ 25129-2020 (000004481, кг)</t>
  </si>
  <si>
    <t>Грунтовка ФЛ-03Ж ГОСТ 9109-81 цвет зелёный (000012166, кг)</t>
  </si>
  <si>
    <t>Грунтовка ФЛ-03К ГОСТ 9109-81 (000044019, кг)</t>
  </si>
  <si>
    <t>Грунтовка ЭП-0287 ТУ 6-27-211-2001 (000036687, кг)</t>
  </si>
  <si>
    <t>Грунт-эмаль Fortis Pipe 234 ТУ 20.30.12-042-11210953-2023 (000027947, кг)</t>
  </si>
  <si>
    <t>Защитное покрытие «СпецИзол Стандарт» ТУ 2312-013-81433175-2012 (000013518, кг)</t>
  </si>
  <si>
    <t>Клей K-FLEX К 414 (000005063, л)</t>
  </si>
  <si>
    <t>Краска Penguard Express (000027838, кг)</t>
  </si>
  <si>
    <t>Краска Литапрайм Экспресс серый</t>
  </si>
  <si>
    <t>Краска БТ-177 ГОСТ 5631-79, цвет серый (000036737, кг)</t>
  </si>
  <si>
    <t>Краска желтая (000010590, кг)</t>
  </si>
  <si>
    <t>Краска черная (000010591, кг)</t>
  </si>
  <si>
    <t>Очиститель 37039С, 500 мл (000034403, шт)</t>
  </si>
  <si>
    <t>Очиститель по типу 37039C, 500мл, DKC (000045489, шт)</t>
  </si>
  <si>
    <t>Спрей-краска P.400.HDZ цинковая, 400мл (000034823, шт)</t>
  </si>
  <si>
    <t>Эмаль МЛ-165 ГОСТ 12034-77 (000046361, кг)</t>
  </si>
  <si>
    <t>Эмаль Политон-УР (000014334, кг)</t>
  </si>
  <si>
    <t>Эмаль Политон-УР(УФ) (000016998, кг)</t>
  </si>
  <si>
    <t>Эмаль Политон-УР(УФ) ТУ 2312-029-12288779-2002, цвет желтый (000014105, кг)</t>
  </si>
  <si>
    <t>Эмаль Политон-УР(УФ) ТУ 2312-029-12288779-2002, цвет зеленый (000014106, кг)</t>
  </si>
  <si>
    <t>Эмаль ПФ-115 ГОСТ 6465-2023 (000025710, кг)</t>
  </si>
  <si>
    <t>Эмаль ПФ-115 ГОСТ 6465-2023 цвет белый (000026150, кг)</t>
  </si>
  <si>
    <t>Эмаль ПФ-115 ГОСТ 6465-2023 цвет желтый (000026151, кг)</t>
  </si>
  <si>
    <t>Эмаль ПФ-115 ГОСТ 6465-2023 цвет коричневый (000043933, кг)</t>
  </si>
  <si>
    <t>Эмаль ПФ-115 ГОСТ 6465-2023 цвет красный (000010639, кг)</t>
  </si>
  <si>
    <t>Эмаль ПФ-115 ГОСТ 6465-2023 цвет черный (000004284, кг)</t>
  </si>
  <si>
    <t>Эмаль ПФ-115 ГОСТ 6465-76/23 RAL7035 (светло-серый) (000032406, кг)</t>
  </si>
  <si>
    <t>Эмаль ХВ-110 ГОСТ 18374-79 цвет зелёный (000012167, кг)</t>
  </si>
  <si>
    <t>Эмаль ЭП-140 ГОСТ 24709-2022, цвет серый (000039989, кг)</t>
  </si>
  <si>
    <t>Эмаль ЭП-140 ГОСТ 24709-81 (000012182, кг)</t>
  </si>
  <si>
    <t>Эмаль ЭП-5308 ТУ 6-27-230-2001, цвет серый (000039990, кг)</t>
  </si>
  <si>
    <t>00ЦБ-000708</t>
  </si>
  <si>
    <t>Битум БНИ-IV ГОСТ 9812-74 (000026617, кг)</t>
  </si>
  <si>
    <t>Герметик № 42 БП-Г50 "Технониколь" битумно-полимерный (000013874, кг)</t>
  </si>
  <si>
    <t>Герметик силиконовый прозрачный 280 мл (000027843, шт)</t>
  </si>
  <si>
    <t>Герметик УТ-34 ГОСТ 24285-80 (000012014, кг)</t>
  </si>
  <si>
    <t>Гидроизол (000004676, м2)</t>
  </si>
  <si>
    <t>Грунтовка термостойкая полимерно-битумная ДЕКОМ-ГАЗ (000013559, кг)</t>
  </si>
  <si>
    <t>Комплект для изоляции сварного стыка на трубопроводе Ст 219-АП-ППУ-МП 420 L=720мм СПК-1А (в компл. с манжетой по стальной трубе) (000041161, компл)</t>
  </si>
  <si>
    <t>Комплект для изоляции сварного стыка на трубопроводе Ст 273-АП-ППУ-МП 475 L=720мм СПК-1А (в компл. с манжетой по стальной трубе) (000039771, компл)</t>
  </si>
  <si>
    <t>Комплект для изоляции сварного стыка на трубопроводе Ст 325-АП-ППУ-МП 530 L=720мм СПК-1А (в компл. с манжетой по стальной трубе) (000041477, компл)</t>
  </si>
  <si>
    <t>Комплект для изоляции сварного стыка на трубопроводе Ст 377-АП-ППУ-МП 580 L=720мм СПК-1А (в компл. с манжетой по стальной трубе) (000041140, компл)</t>
  </si>
  <si>
    <t>Комплект для изоляции сварного стыка на трубопроводе Ст 426-АП-ППУ-МП 630 L=720мм СПК-1А (в компл. с манжетой по стальной трубе) (000041475, компл)</t>
  </si>
  <si>
    <t>Комплект материалов для заделки сварного соединения СТ 89 ППУ-ПЭ 280 СПК-3А ТУ 5768-016-35349408-201 (000047844, компл)</t>
  </si>
  <si>
    <t>Комплект материалов для заделки сварного соединения СТ 108 ППУ-ПЭ 315 СПК-3А (000016112, компл)</t>
  </si>
  <si>
    <t>Комплект материалов для заделки сварного соединения СТ 159 ППУ-ПЭ 355 СПК-3А (000016113, компл)</t>
  </si>
  <si>
    <t>Комплект материалов для заделки сварного соединения СТ 219 ППУ-ПЭ 450 СПК-3А (000016116, компл)</t>
  </si>
  <si>
    <t>Комплект материалов для заделки сварного соединения СТ 57 ППУ-ПЭ 250 СПК-3А (000018102, компл)</t>
  </si>
  <si>
    <t>Лента Абрис С-ЛБ 35x2 ТУ 5772-003-43008408-99 герметизирующая (000039042, м)</t>
  </si>
  <si>
    <t>Лента Абрис С-ЛБ 50х2 ТУ 5772-003-43008408-99 герметизирующая (000037247, м)</t>
  </si>
  <si>
    <t>Лента Викар ЛТ 60x1,5 ТИ 084-2012 бутиловая пароизоляционная (000039046, м)</t>
  </si>
  <si>
    <t>Лента Викар ЛТдиф 100x1,5 ТИ 084-2012 гидроизоляционная (000039048, м)</t>
  </si>
  <si>
    <t>Лента Викар С-ЛБ 30х2 ТУ 5772-002-25687015-2004 герметизирующая (000037245, м)</t>
  </si>
  <si>
    <t>Лента изоляционная «Полилен-40-ЛИ-63» ТУ 2245-009-09355006-2013 (000010742, м2)</t>
  </si>
  <si>
    <t>ПОЛИЛЕН 40-ЛИ-63 450мм</t>
  </si>
  <si>
    <t>Лента Полилен-40-ЛИ-63 (000027923, м2)</t>
  </si>
  <si>
    <t>Лента самоклеящаяся алюминиевая ALU AR 107 K-FLEX 50м (000036785, шт)</t>
  </si>
  <si>
    <t>Лента-обертка термоусаживающаяся полиэтиленовая радиационно-модифицированная Политерм (000010198, м2)</t>
  </si>
  <si>
    <t>Лента термоусаживающаяся трубоизоляционная 0,6х450 мм</t>
  </si>
  <si>
    <t>Манжета герметизирующая МГ 420/720 ТУ 2531-007-01297858-2002 (000041340, компл)</t>
  </si>
  <si>
    <t>Манжеты герметизирующие резинотканевые МГ 420/720 (манжета-1 шт.) в комплекте со стяжными хомутами и крепежом</t>
  </si>
  <si>
    <t>Манжета герметизирующая МГ 475/720 ТУ 2531-007-01297858-2002 (000039741, компл)</t>
  </si>
  <si>
    <t>Манжета герметизирующая МГ 530/820 ТУ 2531-007-01297858-2002 (000041490, компл)</t>
  </si>
  <si>
    <t>Манжета герметизирующая МГ 57/273 ТУ 2531-007-01297858-2002 (000039743, компл)</t>
  </si>
  <si>
    <t>Манжета герметизирующая МГ 580/820 ТУ 2531-007-01297858-2002 (000041135, компл)</t>
  </si>
  <si>
    <t>Манжета герметизирующая МГ 630/1020 ТУ 2531-007-01297858-2002 (000041484, компл)</t>
  </si>
  <si>
    <t>Манжета термоусаживающаяся 1020х2,0х450 ТУ 22.21.30-006-58210788-2018 в комплекте с замковой пластиной и эпоксидной двухкомпонентной грунтовкой</t>
  </si>
  <si>
    <t>Манжета термоусаживающаяся 720х2,0х450 ТУ 22.21.30-006-58210788-2018 в комплекте с замковой пластиной и эпоксидной двухкомпонентной грунтовкой</t>
  </si>
  <si>
    <t>Манжета ТИАЛ-МГП 273х1,8х450 ТУ 22.21.30-006-58210788-2018 в комплекте с замковой пластиной ТИАЛ-ЗП и эпоксидной двухкомпонентной грунтовкой</t>
  </si>
  <si>
    <t>Манжета термоусаживающаяся МТ-273 450х1,8 в комплекте с замковой пластиной и праймером двухкомпонентным</t>
  </si>
  <si>
    <t>Манжета ТИАЛ-МГП 57х1,5х450 шириной 450 мм, толщиной 1,5 мм. в комплекте с замковой пластиной «ТИАЛ-ЗП» и эпоксидной двухкомпонентной грунтовкой</t>
  </si>
  <si>
    <t>Манжета термоусаживающаяся МТ-57 450х1,8 в комплекте с замковой пластиной и праймером двухкомпонентным</t>
  </si>
  <si>
    <t>Манжета ТИАЛ-МГП 57х1,5х75 поставляется в рулоне для изоляции участков трубопровода спиральным способом в комплекте с двухкомнонентной грунтовкой</t>
  </si>
  <si>
    <t>Манжета ТИАЛ-МГП 720х2,0х450 шириной 450 мм, толщиной 2,0 мм. в комплекте с замковой пластиной «ТИАЛ-ЗП» и эпоксидной двухкомпонентной грунтовкой</t>
  </si>
  <si>
    <t>Манжета термоусаживающаяся МТ-720 450х2,0 в комплекте с замковой пластиной и праймером двухкомпонентным</t>
  </si>
  <si>
    <t>Манжета ТИАЛ-МГП 820х2,0х450 ТУ 22.21.30-006-58210788-2018 в комплекте с замковой пластиной ТИАЛ-ЗП и эпоксидной двухкомпонентной грунтовкой</t>
  </si>
  <si>
    <t>Манжета термоусаживающаяся МТ-820 450х2,0 в комплекте с замковой пластиной и праймером двухкомпонентным</t>
  </si>
  <si>
    <t>Мастика Гермабутил ТУ 5775-003-10861980-03 бутилкаучуковая герметизирующая (000039050, кг)</t>
  </si>
  <si>
    <t>Мастика герметизирующая "Унигекс" ТУ 5772-013-17187505-95 (000011762, кг)</t>
  </si>
  <si>
    <t>Мастика герметизирующая ГОСТ 14791-79 (000040898, кг)</t>
  </si>
  <si>
    <t>Мастика МБР-65 ГОСТ 15836-79 (000011704, кг)</t>
  </si>
  <si>
    <t>Мастика Техномаст ТУ 5775-018-17925162-2004 кровельная и гидроизоляционная битумно-полимерная холодная (000039044, кг)</t>
  </si>
  <si>
    <t>Мастика кровельная БИТУМИЗОЛ</t>
  </si>
  <si>
    <t>Мастика тиоколовая ГОСТ 14791-79 (000039055, кг)</t>
  </si>
  <si>
    <t>Мастика тиоколовая КБ-05 ГОСТ 25621-2023</t>
  </si>
  <si>
    <t>Мастика тиоколовая КБ-0,5С ГОСТ 25621-2023 (000011152, кг)</t>
  </si>
  <si>
    <t>Набивка сальниковая АП-31 22х22мм (000010586, кг)</t>
  </si>
  <si>
    <t>Обертка «Полилен 40-ОБ-63» 450х170 ТУ 2245-009-09355006-2013 (000010744, м2)</t>
  </si>
  <si>
    <t>Обертка Полилен-40-ОБ-63 (000027940, м2)</t>
  </si>
  <si>
    <t>Пена монтажная, влагостойкая (000026618, м3)</t>
  </si>
  <si>
    <t>Пластина замковая «ТИАЛ-ЗП» 75х50 ТУ 22.21.30-006-58210788-2018 (000013431, шт)</t>
  </si>
  <si>
    <t>Праймер НК-50 (000027924, кг)</t>
  </si>
  <si>
    <t>Праймер НК-50 ТУ 2313-007-09355006-2013 (000007451, кг)</t>
  </si>
  <si>
    <t>Смазка консистентная "Циатим-201" ГОСТ 6267-74 (000019637, кг)</t>
  </si>
  <si>
    <t>Трубка термоусадочная СТТК-40/12 ТУ 2247-021-97284872-2006 (000012281, м)</t>
  </si>
  <si>
    <t>Трубка термоусадочная СТТК-55/16 ТУ 2247-021-97284872-2006 с клеевым слоем и коэффициентом усадки 3:1 (000045877, м)</t>
  </si>
  <si>
    <t>Трубка термоусаживаемая СТТК 40/12 TУ 2247-021-97284872-2006 с клеевым слоем 3:1 (000010155, м)</t>
  </si>
  <si>
    <t>Укрытие защитное манжеты герметизирующей 420/720 ТУ 2296-009-01297858-2005 (000041345, компл)</t>
  </si>
  <si>
    <t>Укрытие защитное манжеты герметизирующей УЗМГ 420/720 (укрытие-1 шт.) в комплекте с крепежом</t>
  </si>
  <si>
    <t>Укрытие защитное манжеты герметизирующей 475/720 ТУ 2296-009-01297858-2005 (000039744, компл)</t>
  </si>
  <si>
    <t>Укрытие защитное манжеты герметизирующей 530/820 ТУ 2296-009-01297858-2005 (000041489, компл)</t>
  </si>
  <si>
    <t>Укрытие защитное манжеты герметизирующей 57/273 ТУ 2296-009-01297858-200 (000039746, компл)</t>
  </si>
  <si>
    <t>Укрытие защитное манжеты герметизирующей 580/820 ТУ 2296-009-01297858-2005 (000041136, компл)</t>
  </si>
  <si>
    <t>Укрытие защитное манжеты герметизирующей 630/1020 ТУ 2296-009-01297858-2005 (000041483, компл)</t>
  </si>
  <si>
    <t>Фольга ДПРНМ 0,06х500 НД АД5 ГОСТ 618-2014 (000038554, м2)</t>
  </si>
  <si>
    <t>Фольга ДПРХМ 0,06х100 НД АД1 ГОСТ 618-2014 (000010195, м2)</t>
  </si>
  <si>
    <t>00ЦБ-000709</t>
  </si>
  <si>
    <t>Крестовина ПЭ 45гр. 110 ГОСТ 22689-2014 (000046424, шт)</t>
  </si>
  <si>
    <t>Крестовина ПЭ двухплоскостная 110х110х50 ГОСТ 22689-2014 (000046251, шт)</t>
  </si>
  <si>
    <t>Лючок прочистка/ревизия DN100 ГОСТ 22689-2014 с пробкой и крышкой (000046255, компл)</t>
  </si>
  <si>
    <t>Муфта 32х25ЦЦ ПНД переходная 50023225 (000046047, шт)</t>
  </si>
  <si>
    <t>Муфта 50х40ЦЦ ПНД переходная 50025040 (000046054, шт)</t>
  </si>
  <si>
    <t>Муфта PP-R комбинированная с внутренней резьбой 20 х 1/2" (000046314, шт)</t>
  </si>
  <si>
    <t>Муфта PP-R комбинированная с наружной резьбой 20 х 1/2" (000028847, шт)</t>
  </si>
  <si>
    <t>Муфта PP-R комбинированная с наружной резьбой 25 х 3/4" (000029436, шт)</t>
  </si>
  <si>
    <t>Муфта PP-R комбинированная с наружной резьбой 32 х 1" (000046313, шт)</t>
  </si>
  <si>
    <t>Муфта переходная PP-R 25х20 (000013220, шт)</t>
  </si>
  <si>
    <t>Муфта переходная PP-R 32х20 (000028912, шт)</t>
  </si>
  <si>
    <t>Муфта переходная PP-R 32х25 (000028854, шт)</t>
  </si>
  <si>
    <t>Муфта соединительная PP-R ф20мм (000043238, шт)</t>
  </si>
  <si>
    <t>Обвод PP-R ф20 (000028856, шт)</t>
  </si>
  <si>
    <t>Опора PP-R ф20мм (000046291, шт)</t>
  </si>
  <si>
    <t>Опора PP-R ф25мм (000046292, шт)</t>
  </si>
  <si>
    <t>Отвод PP-R 90гр. ф20мм (000043239, шт)</t>
  </si>
  <si>
    <t>Отвод ПП канализационный Дн32 90гр ГОСТ 32414-2013 (000041456, шт)</t>
  </si>
  <si>
    <t>Отвод ПЭ 90гр. DN50 ГОСТ 22689-2014 (000046257, шт)</t>
  </si>
  <si>
    <t>Отвод ПЭ сварной 45гр. DN50 ГОСТ 22689-2014 (000046256, шт)</t>
  </si>
  <si>
    <t>Переход эксцентрический ПЭ 50х110 ГОСТ 22689-2014 (000046413, шт)</t>
  </si>
  <si>
    <t>Планка монтажная PP-R 20х1/2" с водорозетками (000046367, шт)</t>
  </si>
  <si>
    <t>Прочистка/ревизия с крышкой DN50 ГОСТ 22689-2014 (000046422, шт)</t>
  </si>
  <si>
    <t>Ревизия Р 110 ГОСТ 22689-2014 (000046246, шт)</t>
  </si>
  <si>
    <t>Тройник 25х25х30 (000046048, шт)</t>
  </si>
  <si>
    <t>Тройник 40х40х50 (000046058, шт)</t>
  </si>
  <si>
    <t>Тройник PP-R 20х1/2'' с переходом на наружную резьбу (000046366, шт)</t>
  </si>
  <si>
    <t>Тройник PP-R ф20мм (000042864, шт)</t>
  </si>
  <si>
    <t>Тройник PP-R ф25мм (000046247, шт)</t>
  </si>
  <si>
    <t>Тройник PP-R ф32мм (000046248, шт)</t>
  </si>
  <si>
    <t>Тройник PP-R ф40мм (000046249, шт)</t>
  </si>
  <si>
    <t>Тройник переходной ПЭ 45гр. 110х50 ГОСТ 22689-2014 (000046411, шт)</t>
  </si>
  <si>
    <t>Тройник ПЭ 45гр. 110 ГОСТ 22689-2014 (000046404, шт)</t>
  </si>
  <si>
    <t>Тройник ПЭ 45гр. 50 ГОСТ 22689-2014 (000046403, шт)</t>
  </si>
  <si>
    <t>Тройник ПЭ 90гр. 110 ГОСТ 22689-2014 (000046409, шт)</t>
  </si>
  <si>
    <t>Тройник ПЭ 90гр. 50 ГОСТ 22689-2014 (000046407, шт)</t>
  </si>
  <si>
    <t>Труба PP-R 20х2,8 PN20 ГОСТ 32415-2013 армированная стекловолокном (000046319, м)</t>
  </si>
  <si>
    <t>Труба PP-R 20х3,4 PN25 ГОСТ 32415-2013 армированная стекловолокном (000046324, м)</t>
  </si>
  <si>
    <t>Труба PP-R 25х3,5 PN20 ГОСТ 32415-2013 армированная стекловолокном (000046322, м)</t>
  </si>
  <si>
    <t>Труба PP-R 25х4,2 PN25 ГОСТ 32415-2013 армированная стекловолокном (000046323, м)</t>
  </si>
  <si>
    <t>Труба PP-R 32х4,4 PN20 ГОСТ 32415-2013 армированная стекловолокном (000046320, м)</t>
  </si>
  <si>
    <t>Труба PP-R 32х5,4 PN 25 ГОСТ 32415-2013 армированная стекловолокном (000046321, м)</t>
  </si>
  <si>
    <t>Труба PP-R 40х5,5 PN20 ГОСТ 32415-2013 армированная стекловолокном (000046318, м)</t>
  </si>
  <si>
    <t>Труба PP-R PN10 ф20х1,9 (000043240, м)</t>
  </si>
  <si>
    <t>Труба канализационная полипропиленовая ф50 ГОСТ 32414-2013 (000046055, м)</t>
  </si>
  <si>
    <t>Труба канализационная ПП 32х1,8 ГОСТ 32414-2013 (000031511, м)</t>
  </si>
  <si>
    <t>Труба ПЭ100 SDR17(10 атм) 110х6,6мм ГОСТ Р 50838-2009 напорная из полиэтилена ПНД (000034856, м)</t>
  </si>
  <si>
    <t>Угольник 90гр. PP-R ф20 (000028866, шт)</t>
  </si>
  <si>
    <t>Угольник 90гр. PP-R ф25 (000046280, шт)</t>
  </si>
  <si>
    <t>Угольник 90гр. PP-R ф32 (000046281, шт)</t>
  </si>
  <si>
    <t>Угольник 90гр. из ПП, 50 ГОСТ 32414-2013 (000046056, шт)</t>
  </si>
  <si>
    <t>00ЦБ-000710</t>
  </si>
  <si>
    <t>Растворитель Р-4 Канистра 10л (8 кг)</t>
  </si>
  <si>
    <t>00ЦБ-000714</t>
  </si>
  <si>
    <t>Греющий кабель THERMON BSX 10-2 , 230В, 30 Вт/м</t>
  </si>
  <si>
    <t>Саморегулирующийся нагревательный кабель 33НТР2-ВР</t>
  </si>
  <si>
    <t>Греющий кабель THERMON BSX 5-2 , 230В, 14 Вт/м</t>
  </si>
  <si>
    <t>Саморегулирующийся нагревательный кабель 15НТР2-ВР</t>
  </si>
  <si>
    <t>Греющий кабель THERMON BSX 8-2 , 230В, 24 Вт/м</t>
  </si>
  <si>
    <t>Саморегулирующийся нагревательный кабель 25НТР2-ВР</t>
  </si>
  <si>
    <t>Греющий кабель THERMON HTSX 12-2 , 230В, 37 Вт/м</t>
  </si>
  <si>
    <t>Саморегулирующийся нагревательный кабель 37ВТСе2-ВР</t>
  </si>
  <si>
    <t>Греющий кабель THERMON HTSX 15-2 , 230В, 48 Вт/м</t>
  </si>
  <si>
    <t>Саморегулирующийся нагревательный кабель 45ВТСе2-ВР</t>
  </si>
  <si>
    <t>Греющий кабель THERMON HTSX 20-2 , 230В, 64 Вт/м</t>
  </si>
  <si>
    <t>Саморегулирующийся нагревательный кабель 60ВТСе2-ВР</t>
  </si>
  <si>
    <t>Греющий кабель THERMON HTSX 9-2 , 230В, 27 Вт/м</t>
  </si>
  <si>
    <t>Саморегулирующийся нагревательный кабель 30ВТСе2-ВР</t>
  </si>
  <si>
    <t>Греющий кабель THERMON HTSX3-2, 230В, 9 Вт/м</t>
  </si>
  <si>
    <t>Саморегулирующийся нагревательный кабель 8ВТСе2-ВР</t>
  </si>
  <si>
    <t>Греющий кабель THERMON HTSX6-2, 230В, 18 Вт/м</t>
  </si>
  <si>
    <t>Саморегулирующийся нагревательный кабель 15ВТСе2-ВР</t>
  </si>
  <si>
    <t>Греющий кабель THERMON HTSX9-2, 230В, 18 Вт/м</t>
  </si>
  <si>
    <t>Комплект для заделки греющего кабеля РЕКТ-2</t>
  </si>
  <si>
    <t>Комплект TKW</t>
  </si>
  <si>
    <t>Комплект для заделки греющего кабеля РЕКТ-1</t>
  </si>
  <si>
    <t>Крепежная лента FT-1H 13 мм х 33м</t>
  </si>
  <si>
    <t>Скотч алюминиевый для монтажа греющего кабеля AVIORA DSAF 50 мм х 50 м</t>
  </si>
  <si>
    <t>Лента алюминиевая монтажная самоклеящаяся</t>
  </si>
  <si>
    <t>Комплект для заделки греющего кабеля PEKT-2</t>
  </si>
  <si>
    <t>Комплект для заделки греющего кабеля PEKT-1</t>
  </si>
  <si>
    <t>Соединительная коробка TERMINATOR ZP-XP</t>
  </si>
  <si>
    <t>TERMBOX Ex 160N + Хомут TERM PFS</t>
  </si>
  <si>
    <t>Термостат TERMINATOR C-100-P-XP</t>
  </si>
  <si>
    <t>Термостат ICEFREE EX + кронштейн СТ(П) + Устройство ввода TERM LEK/U + Хомут TERM PFS/3 + ДТС314-РТ100.В3.50/2.Exi-T5</t>
  </si>
  <si>
    <t>Соединительная коробка взрывозащищенная с 5 кабельными вводами CCFE-1</t>
  </si>
  <si>
    <t>Коробка соединительная РТВ 602-0/0</t>
  </si>
  <si>
    <t>00ЦБ-000716</t>
  </si>
  <si>
    <t>00ЦБ-000718</t>
  </si>
  <si>
    <t>Шкаф распределительный ПРС-М ООО "ПромТехСервис" г.Омск</t>
  </si>
  <si>
    <t>Шкаф ПРС-М (63А, 380В) IP54</t>
  </si>
  <si>
    <t>00ЦБ-000717</t>
  </si>
  <si>
    <t>Лоток перфорированный 50х35 L3000</t>
  </si>
  <si>
    <t>LP 50х50 S=1,0 L3000 Лоток перфорированный гор. цинк</t>
  </si>
  <si>
    <t>Крышка на лоток с заземлением осн. 50 L3000</t>
  </si>
  <si>
    <t>KLz50 S=1,0 L3000 Крышка лотка с заземлением гор. цинк</t>
  </si>
  <si>
    <t>Лоток перфорированный 100х50 L3000</t>
  </si>
  <si>
    <t>LP 100х50 S=0,7 L3000 Лоток перфорированный</t>
  </si>
  <si>
    <t>Крышка на лоток с заземлением осн.100 L3000</t>
  </si>
  <si>
    <t>KLz100 S=0,7 L3000 Крышка лотка с заземлением</t>
  </si>
  <si>
    <t>Лоток перфорированный 300х50 L3000</t>
  </si>
  <si>
    <t>LP 300х50 S=0,7 L3000 Лоток перфорированный</t>
  </si>
  <si>
    <t>Крышка на лоток с заземлением осн 300 L3000</t>
  </si>
  <si>
    <t>KLz300 S=0,7 L3000 Крышка лотка с заземлением</t>
  </si>
  <si>
    <t>L-образный профиль, 50х50х2,5</t>
  </si>
  <si>
    <t>L50х50 S=2,5 L=3000 Профиль L-образный</t>
  </si>
  <si>
    <t>Профиль для защиты кромок лотка</t>
  </si>
  <si>
    <t>Перемычка медная сеч. 6 мм2, с наконечниками под винт М6, в комплекте с метизами, L 500 мм</t>
  </si>
  <si>
    <t>Планка заземления ПлС 25-6,4</t>
  </si>
  <si>
    <t>Шина заземления ПМЛ25 0,8м с наконечником</t>
  </si>
  <si>
    <t>Коробка уплотнительная 0,2К10-31.41</t>
  </si>
  <si>
    <t>Лента FIXTYPE с покрытием PLASCOAT PPA 571 Л1-02-05</t>
  </si>
  <si>
    <t>Лента бандажная ЛКС-П (316)-1004 (50м) из нержавеющей стали AISI 316 с полимерным покрытием</t>
  </si>
  <si>
    <t>Замок ЗЛ для ленты FIXTYPE ЗЛ-02</t>
  </si>
  <si>
    <t>Скрепа для ленты (NC 20)</t>
  </si>
  <si>
    <t>00ЦБ-000721</t>
  </si>
  <si>
    <t>Извещатели.Анализируемый диапазон спектра излучения - инфракрасный. Угол обнаружения - 90°. Выходной сигнал 4-20 мА, RS-485 Modbus</t>
  </si>
  <si>
    <t>00ЦБ-000719</t>
  </si>
  <si>
    <t>Плита перекрытия ПП10-1 (сер. 3.900.1-14 вып.1)</t>
  </si>
  <si>
    <t>Плита перекрытия 1ПП15-1 (сер. 3.900.1-14 вып.1)</t>
  </si>
  <si>
    <t>Плита перекрытия ПП15-2 (сер. 3.900.1-14 вып.1)</t>
  </si>
  <si>
    <t>Плита перекрытия 1ПП20-1 (сер. 3.900.1-14 вып.1)</t>
  </si>
  <si>
    <t>Кольцо стеновое КО6 (сер. 3.900.1-14 вып.1)</t>
  </si>
  <si>
    <t>Кольцо стеновое КС7.3-С (сер. 3.900.1-14 вып.1)</t>
  </si>
  <si>
    <t>Кольцо стеновое КС10.6-С (сер. 3.900.1-14 вып.1)</t>
  </si>
  <si>
    <t>Кольцо стеновое КС10.9-С (сер. 3.900.1-14 вып.1)</t>
  </si>
  <si>
    <t>Кольцо стеновое КС15.6-С (сер. 3.900.1-14 вып.1)</t>
  </si>
  <si>
    <t>Кольцо стеновое КС15.9-С (сер. 3.900.1-14 вып.1)</t>
  </si>
  <si>
    <t>Кольцо стеновое КС20.9-С (сер. 3.900.1-14 вып.1)</t>
  </si>
  <si>
    <t>Плита дорожная ПД6 (сер. 3.900.1-14 вып.1)</t>
  </si>
  <si>
    <t>Плита днища ПН10 (сер. 3.900.1-14 вып.1)</t>
  </si>
  <si>
    <t>Плита днища ПН15 (сер. 3.900.1-14 вып.1)</t>
  </si>
  <si>
    <t>Плита днища ПН20 (сер. 3.900.1-14 вып.1)</t>
  </si>
  <si>
    <t>Люк Л (А15)-К-1-60 (ГОСТ 3634-2019)</t>
  </si>
  <si>
    <t>Люк Т (С250)-К-1-60 (ГОСТ 3634-2019)</t>
  </si>
  <si>
    <t>Труба ПЭ100 SDR17 – Ø200х11,9 (ГОСТ Р 70628.2-2023)</t>
  </si>
  <si>
    <t>Труба стальная 426х7 (ГОСТ 10704-91, сталь Вст3пс4 ГОСТ 10706-80)</t>
  </si>
  <si>
    <t>Сигнальная лента для канализации (ЛС КН) шириной 150 мм</t>
  </si>
  <si>
    <t>Муфта для прохождения через стенки колодцев DN200</t>
  </si>
  <si>
    <t>Опорно-направляющие кольца ОНК в комплекте с крепежом 200/426х7 (ТУ 1469-023-75957906-2011, поставщик ПСК «ГЕОДОР»)</t>
  </si>
  <si>
    <t>Комплект манжет 200/426 (2 шт. на футляр) (ТУ 4834-069-75957906-2015)</t>
  </si>
  <si>
    <t>00ЦБ-000726</t>
  </si>
  <si>
    <t>Частотомер ЧМ 72х72 220В (45 – 55Гц)</t>
  </si>
  <si>
    <t>Колодка для реле 95.05.SMA Finder</t>
  </si>
  <si>
    <t>Колодка для реле 94.03.SMA Finder</t>
  </si>
  <si>
    <t>Реле промежуточное Finder 40.51.9.024.0000 250В, 12А, DC 24В</t>
  </si>
  <si>
    <t>Реле промежуточное Finder 55.33.9.024.0000 250В, 10А, DC 24B</t>
  </si>
  <si>
    <t>Вольтметр DEKraft ВМ – А 72, класс точности 1.5, диапазон от 0 – 500В</t>
  </si>
  <si>
    <t>00ЦБ-000727</t>
  </si>
  <si>
    <t>Маты прошивные на металлической сетке 4000.1000.60 (плотность ≥80 кг/м3, Купл.=1, до 680°C)</t>
  </si>
  <si>
    <t>Мат прошивной КВ-80 4000.1000.60 ГС ТУ</t>
  </si>
  <si>
    <t>Маты прошивные на металлической сетке 2000.1000.70 (плотность ≥80 кг/м3, Купл.=1, до 680°C)</t>
  </si>
  <si>
    <t>Мат прошивной КВ-80 4000.1000.70 ГС ТУ</t>
  </si>
  <si>
    <t>Цилиндры навивные марки 100-45.60.1000 (плотность ≥114 кг/м3, до 650°C)</t>
  </si>
  <si>
    <t>Цилиндры из мин ваты 120/45*60</t>
  </si>
  <si>
    <t>Маты прошивные на металлической сетке 4000.1000.70 (матрацы, плотность ≥50 кг/м3, Купл.=1,2, до 520°C)</t>
  </si>
  <si>
    <t>Ткань конструкционная Т-23Р (960)</t>
  </si>
  <si>
    <t>Стеклонить ЕС6 26</t>
  </si>
  <si>
    <t>Цилиндры навивные марки 100-76.60.1000 (плотность ≥114 кг/м3, до 650°C)</t>
  </si>
  <si>
    <t>Цилиндры из мин ваты 120/76*60</t>
  </si>
  <si>
    <t>Цилиндры навивные марки 100-76.70.1000 (плотность ≥114 кг/м3, до 650°C)</t>
  </si>
  <si>
    <t>Цилиндры из мин ваты 120/76*70</t>
  </si>
  <si>
    <t>Цилиндры навивные марки 100-219.25.1000 (плотность ≥114 кг/м3, до 650°C)</t>
  </si>
  <si>
    <t>Маты прошивные на металлической сетке 4000.1000.60 (плотность ≥50 кг/м3, Купл.=1,2, до 520°C)</t>
  </si>
  <si>
    <t>Маты прошивные на металлической сетке 2000.1000.70 (плотность ≥50 кг/м3, Купл.=1,2, до 520°C)</t>
  </si>
  <si>
    <t>Прокат 01-0.5x800x1000-Б-О-Ц350-Н-ПС</t>
  </si>
  <si>
    <t>Прокат 01-0.8x800x1000-Б-О-Ц350-Н-ПС</t>
  </si>
  <si>
    <t>Прокат 01-0.5x800x10000-Б-О-Ц350-Н-ПС</t>
  </si>
  <si>
    <t>Прокат 01-0.8x800x10000-Б-О-Ц350-Н-ПС</t>
  </si>
  <si>
    <t>Рулонная нержавеющая лента 25м/20мм/0.7мм в кассете</t>
  </si>
  <si>
    <t>Термоуплотнительная лента Огнеза ЛТУ 3х30 мм, рулон 20 пог.м.</t>
  </si>
  <si>
    <t>Вязальная оцинкованная проволока d2.0 20 м/п</t>
  </si>
  <si>
    <t>Стальная проволока 50 м, оцинкованная, термообработанная 0,8 мм</t>
  </si>
  <si>
    <t>Нержавеющий винт с полукруглой головкой KREPFIELD M4x10 мм, DIN 7985, А2, крестообразный шлиц PH</t>
  </si>
  <si>
    <t>Болт М8-6gx30.36.019</t>
  </si>
  <si>
    <t>Шайба А.8.01.08кп.016</t>
  </si>
  <si>
    <t>Гайка шестигранная М8</t>
  </si>
  <si>
    <t>Картон МКРКГ-400.8</t>
  </si>
  <si>
    <t>Лента 2х30</t>
  </si>
  <si>
    <t>Лента стальная упаковочная 2,0х30</t>
  </si>
  <si>
    <t>Уголок 30х30х3</t>
  </si>
  <si>
    <t>Проволока оцинкованная 3мм 5кг 90м</t>
  </si>
  <si>
    <t>Болт М12-6gx50.36.019</t>
  </si>
  <si>
    <t>Шайба А.12.01.08кп.016</t>
  </si>
  <si>
    <t>Гайка шестигранная М12</t>
  </si>
  <si>
    <t>Атмосферостойкая, термостойкая грунт-эмаль ОС-12-03 по ТУ 84-725-78 Certa белый (~RAL 9003) до 300°С, 25 кг</t>
  </si>
  <si>
    <t>Толуол нефтяной, ГОСТ 14710-78, канистра 10 л, растворитель</t>
  </si>
  <si>
    <t>Пленка полиэтиленовая ПВД Высший сорт укрывная, рулон 3м на 100м, 200 мкм</t>
  </si>
  <si>
    <t>Органосиликатная композиция 12-03</t>
  </si>
  <si>
    <t>Органосиликатная композиция 12-03 Красная</t>
  </si>
  <si>
    <t>Органосиликатная композиция 12-03 Зеленая</t>
  </si>
  <si>
    <t>Органосиликатная композиция 12-03 Серая</t>
  </si>
  <si>
    <t>Органосиликатная композиция 12-03 Черная</t>
  </si>
  <si>
    <t>Органосиликатная композиция 12-03 Желтая</t>
  </si>
  <si>
    <t>Растворитель Р4</t>
  </si>
  <si>
    <t>Пленка полиэтиленовая Т, полотно толщиной 0,2 мм</t>
  </si>
  <si>
    <t>00ЦБ-000729</t>
  </si>
  <si>
    <t>Емкость для дождевых стоков V=12,5 м3</t>
  </si>
  <si>
    <t>00ЦБ-000732</t>
  </si>
  <si>
    <t>Устройство хранения и сброса двух ПСН-20МК</t>
  </si>
  <si>
    <t>Двухъярусный ложемент плотов ДЛП в комплекте с такелажем</t>
  </si>
  <si>
    <t>Устройство разобщающее гидростатическое «Тритон» РМРС</t>
  </si>
  <si>
    <t>00ЦБ-000734</t>
  </si>
  <si>
    <t>Дозиметр с поверкой ДКГ-РМ1611В</t>
  </si>
  <si>
    <t>Эталоны чувствительности проволочные ЭЛИТЕСТ (Fe) №11 (10 шт)</t>
  </si>
  <si>
    <t>Эталоны чувствительности проволочные №11 (Fe), 10 шт.</t>
  </si>
  <si>
    <t>Эталоны чувствительности проволочные ЭЛИТЕСТ (Fe) №12 (10 шт)</t>
  </si>
  <si>
    <t>Эталоны чувствительности проволочные №12 (Fe), 10 шт.</t>
  </si>
  <si>
    <t>Эталоны чувствительности проволочные ЭЛИТЕСТ (Fe) №13 (10 шт)</t>
  </si>
  <si>
    <t>Эталоны чувствительности проволочные №13 (Fe), 10 шт.</t>
  </si>
  <si>
    <t>Эталоны чувствительности проволочные ЭЛИТЕСТ (Fe) №14 (10 шт)</t>
  </si>
  <si>
    <t>Эталон чувствительности проволочный №14 (Fe)</t>
  </si>
  <si>
    <t>Эталоны чувствительности проволочные ЭЛИТЕСТ (Al) №21</t>
  </si>
  <si>
    <t>Эталоны чувствительности проволочные №21 (Al),10 шт</t>
  </si>
  <si>
    <t>Эталоны чувствительности проволочные ЭЛИТЕСТ (Al) №22</t>
  </si>
  <si>
    <t>Эталоны чувствительности проволочные №22 (Al)</t>
  </si>
  <si>
    <t>Эталоны чувствительности проволочные ЭЛИТЕСТ (Al) №23</t>
  </si>
  <si>
    <t>Эталон чувствительности проволочный №23 Al</t>
  </si>
  <si>
    <t>Эталоны чувствительности проволочные ЭЛИТЕСТ (Cu) №41</t>
  </si>
  <si>
    <t>Эталон чувствительности проволочный №41 Cu</t>
  </si>
  <si>
    <t>Эталоны чувствительности проволочные ЭЛИТЕСТ (Cu) №42</t>
  </si>
  <si>
    <t>Эталон чувствительности проволочный №42 (Cu)</t>
  </si>
  <si>
    <t>Эталоны чувствительности проволочные ЭЛИТЕСТ (Cu) №43</t>
  </si>
  <si>
    <t>Эталон чувствительности проволочный №43 (Cu)</t>
  </si>
  <si>
    <t>Двухпроволочный эталон Duplex со скобой IQI-D13 Kowotest (ISO 19232-5, ASTM E 2002)</t>
  </si>
  <si>
    <t>Знаки маркировочные ЭЛИТЕСТ № 2 (буквы, 8 мм)</t>
  </si>
  <si>
    <t>Знаки маркировочные №2</t>
  </si>
  <si>
    <t>Знаки маркировочные ЭЛИТЕСТ № 2 (латиница, 8 мм)</t>
  </si>
  <si>
    <t>Знаки маркировочные №2 латиница</t>
  </si>
  <si>
    <t>Знаки маркировочные ЭЛИТЕСТ № 6 (цифры, 8 мм)</t>
  </si>
  <si>
    <t>Знаки маркировочные №6</t>
  </si>
  <si>
    <t>Магнитный держатель усиленный АРИОН МД-4</t>
  </si>
  <si>
    <t>Магнитный держатель усиленный МД-20</t>
  </si>
  <si>
    <t>Кассета морозоизносоустойчивая однослойная Спрут СП 400х100</t>
  </si>
  <si>
    <t>Кассета морозоустойчивая двойная 400*100</t>
  </si>
  <si>
    <t>Кассета морозоизносоустойчивая однослойная Спрут СП 200х100</t>
  </si>
  <si>
    <t>Кассета морозоустойчивая двойная 200*100</t>
  </si>
  <si>
    <t>Образцы-имитаторы вогнутости и выпуклости корня сварного шва по ГОСТ Р 50.05.07-2018 с калибровкой ЭЛИТЕСТ (Fe)</t>
  </si>
  <si>
    <t>Комплект образцов-имитаторов вогнутости и превышения проплава корня сварного шва с калибровкой</t>
  </si>
  <si>
    <t>Трафарет для расшифровки радиограф.снимков с калибровкой Элитест ТФ-200</t>
  </si>
  <si>
    <t>Трафарет для расшифровки радиографических снимков</t>
  </si>
  <si>
    <t>Пояс мерительный Спрут М/d0273/лп</t>
  </si>
  <si>
    <t>Пояс маркировочный D-273</t>
  </si>
  <si>
    <t>Пояс мерительный Спрут М/d0508/лп</t>
  </si>
  <si>
    <t>Пояс маркировочный D-508 мм</t>
  </si>
  <si>
    <t>00ЦБ-000735</t>
  </si>
  <si>
    <t>Шкаф управления электрообогревом, подвод кабелей снизу, степень защиты IP 31, климатическое исполнение У3, маркировка ШУЭ Т1-Т5</t>
  </si>
  <si>
    <t>00ЦБ-000736</t>
  </si>
  <si>
    <t>Шкаф приборный согласно 50236110ПИР.РНД3.22.3сп.111-АТХ1.ОЛ8</t>
  </si>
  <si>
    <t>Шкаф приборный согласно 50236110ПИР.РНД3.22.3сп.131-АТХ2.ОЛ15</t>
  </si>
  <si>
    <t>00ЦБ-000737</t>
  </si>
  <si>
    <t>Лист б10 15хснд ГОСТ6713-75</t>
  </si>
  <si>
    <t>Лист б12 15хснд ГОСТ6713-75</t>
  </si>
  <si>
    <t>Лист б16 15хснд ГОСТ6713-75</t>
  </si>
  <si>
    <t>Лист б20 15хснд ГОСТ6713-75</t>
  </si>
  <si>
    <t>Лист б40 15хснд ГОСТ6713-75</t>
  </si>
  <si>
    <t>Лист б16 15хснд-2 ГОСТ6713-75</t>
  </si>
  <si>
    <t>Лист б20 15хснд-2 ГОСТ6713-75</t>
  </si>
  <si>
    <t>Лист б25 15хснд-2 ГОСТ6713-75</t>
  </si>
  <si>
    <t>Лист б32 15хснд-2 ГОСТ6713-75</t>
  </si>
  <si>
    <t>Лист б40 15хснд-2 ГОСТ6713-75</t>
  </si>
  <si>
    <t>Лист б4 16д ГОСТ6713-75</t>
  </si>
  <si>
    <t>Лист 6 16д ГОСТ6713-75</t>
  </si>
  <si>
    <t>Лист 8 16д ГОСТ6713-75</t>
  </si>
  <si>
    <t>Лист 10 16д ГОСТ6713-75</t>
  </si>
  <si>
    <t>Лист 12 16д ГОСТ6713-75</t>
  </si>
  <si>
    <t>Лист 16 16д ГОСТ6713-75</t>
  </si>
  <si>
    <t>Лист 20 16д ГОСТ6713-75</t>
  </si>
  <si>
    <t>Лист 25 16д ГОСТ6713-75</t>
  </si>
  <si>
    <t>Лист 6 Вст5сп2 ГОСТ380-71</t>
  </si>
  <si>
    <t>Уголок 80х80х8 15хснд ГОСТ6713-75</t>
  </si>
  <si>
    <t>Уголок 125х125х8 15хснд ГОСТ6713-75</t>
  </si>
  <si>
    <t>Уголок 90х90х9 15хснд ГОСТ6713-75</t>
  </si>
  <si>
    <t>Уголок 100х100х10 15хснд ГОСТ6713-75</t>
  </si>
  <si>
    <t>Уголок 100х100х12 15хснд ГОСТ6713-75</t>
  </si>
  <si>
    <t>Уголок 125х125х10 15хснд ГОСТ6713-75</t>
  </si>
  <si>
    <t>Уголок 160х160х10 15хснд ГОСТ6713-75</t>
  </si>
  <si>
    <t>Уголок 160х160х12 15хснд ГОСТ6713-75</t>
  </si>
  <si>
    <t>Уголок 200х200х12 15хснд ГОСТ6713-75</t>
  </si>
  <si>
    <t>Уголок 70х70х6 16Д ГОСТ6713-75</t>
  </si>
  <si>
    <t>Уголок 80х80х8 16Д ГОСТ6713-75</t>
  </si>
  <si>
    <t>Уголок 90х90х9 16Д ГОСТ6713-75</t>
  </si>
  <si>
    <t>Уголок 100х100х12 16Д ГОСТ6713-75</t>
  </si>
  <si>
    <t>Уголок 160х100х10 16Д ГОСТ6713-75</t>
  </si>
  <si>
    <t>Уголок 160х100х12 16Д ГОСТ6713-75</t>
  </si>
  <si>
    <t>Уголок 160х160х16 16Д ГОСТ6713-75</t>
  </si>
  <si>
    <t>Уголок 50х50х5 ВСТ3сп2 ГОСТ380-71</t>
  </si>
  <si>
    <t>Уголок 125х80х10 15хснд ГОСТ6713-75</t>
  </si>
  <si>
    <t>Уголок 125х80х8 16Д ГОСТ6713-75</t>
  </si>
  <si>
    <t>Уголок 160х100х14 16Д ГОСТ6713-75</t>
  </si>
  <si>
    <t>Круг ф16 Ст3кп3 ГОСТ380-71</t>
  </si>
  <si>
    <t>Круг ф20 Ст3кп3 ГОСТ380-71</t>
  </si>
  <si>
    <t>Швеллер 16П 15хснд ГОСТ6713-75</t>
  </si>
  <si>
    <t>Швеллер 16П 16Д ГОСТ6713-75</t>
  </si>
  <si>
    <t>Швеллер 20П 16Д ГОСТ6713-75</t>
  </si>
  <si>
    <t>Балка двутавровая 14 15хснд ГОСТ6713-75</t>
  </si>
  <si>
    <t>Лист ромб 4 СТ0 ГОСТ380-71</t>
  </si>
  <si>
    <t>Круг ф12 Вст3сп2 ГОСТ380-71</t>
  </si>
  <si>
    <t>Лист б0,8 оцинк Ст3кп ГОСТ380-71</t>
  </si>
  <si>
    <t>00ЦБ-000738</t>
  </si>
  <si>
    <t>Кабель ВВГнг(А)-FRLS 5х10мк(N, PE)-0,66 ТУ 16.К73.079-2007</t>
  </si>
  <si>
    <t>Кабель ВВГнг(А)-FRLS 5х2,5мк (N, PE)-0,66 ТУ 16.К73.079-2007</t>
  </si>
  <si>
    <t>Кабель ВВГнг(А)-FRLS-ХЛ 3х16ок (N, PE)-0,66 ТУ 16.К73.079-2007</t>
  </si>
  <si>
    <t>Кабель ВВГнг(А)-LS 3х10ок(N, PE)-0,66 ТУ 16.К73.079-2007</t>
  </si>
  <si>
    <t>Кабель ВВГнг(А)-LS 3х2,5ок(N, PE)-0,66 ТУ 16.К73.079-2007</t>
  </si>
  <si>
    <t>Кабель ВВГнг(А)-LS 3х4ок(N, PE)-0,66 ТУ 16.К73.079-2007</t>
  </si>
  <si>
    <t>Кабель ВВГнг(А)-LS 5х10ок(N, PE)-0,66 ТУ 16.К73.079-2007</t>
  </si>
  <si>
    <t>Кабель ВВГнг(А)-LS 5х16ок(N, PE)-0,66 ТУ 16.К73.079-2007</t>
  </si>
  <si>
    <t>Кабель ДПС-008Е04-04-7,0/0,4-Х-нг(А)-LS ТУ 3587-001-56318613-2002</t>
  </si>
  <si>
    <t>Кабель ИнСил-ОЭмнг(А)-LS 19х1,5-660 ТУ 3581-008-92800518-2016</t>
  </si>
  <si>
    <t>Кабель ИнСил-ОЭмнг(А)-LS 2х2х1,0-660 ТУ 3581-008-92800518-2016</t>
  </si>
  <si>
    <t>Кабель ИнСил-ОЭмнг(А)-LS-ХЛ 2х2х1,0л-660 ТУ 3581-008-92800518-2016</t>
  </si>
  <si>
    <t>Кабель ИнСил-ОЭфкмКнг(А)-FRLS-ХЛ 14х1,0-660 ТУ 3581-008-92800518-2016</t>
  </si>
  <si>
    <t>Кабель ИнСил-ОЭфкмКнг(А)-LS-ХЛ 10х1,0-660 ТУ 3581-008-92800518-2016</t>
  </si>
  <si>
    <t>Кабель ИнСил-ОЭфкмКнг(А)-LS-ХЛ 4х2х1,0-660 ТУ 3581-008-92800518-2016</t>
  </si>
  <si>
    <t>Кабель ИнСил-ОЭфкмКнг(А)-LS-ХЛ 5х2х1,0-660 ТУ 3581-008-92800518-2016</t>
  </si>
  <si>
    <t>Кабель ИнСил-ОЭфкмКнг(А)-LS-ХЛ 7х1,0-660 ТУ 3581-008-92800518-2016</t>
  </si>
  <si>
    <t>Кабель КуПе-ОЭзнг(А)-HF-ХЛ 2х2х0,75л ТУ 3581-001-92800518-2012</t>
  </si>
  <si>
    <t>Кабель КуПе-ОЭзнг(А)-HF-ХЛ 7х2х1,0л ТУ 3581-001-92800518-2012</t>
  </si>
  <si>
    <t>Кабель СПЕЦЛАН F/UTP Cat 5e PVC LS нг(А)-LS 4х2х0,52 ТУ 16.К99-058-2014</t>
  </si>
  <si>
    <t>Кабель СПС-004Е04-20,0/1,0-Х-нг(А)-FRLS ТУ 3587-001-56318613-2002</t>
  </si>
  <si>
    <t>Провод ПуГВнг(А)-LS-ХЛ 1х4-450/750В ТУ 16.К73.162-2017 желто-зеленый (000027616, м)</t>
  </si>
  <si>
    <t>00ЦБ-000739</t>
  </si>
  <si>
    <t>Система цифровой радиографии аналог DUER CR 35 NDT</t>
  </si>
  <si>
    <t>Система цифровой радиографии Новоскан КР1/КР2</t>
  </si>
  <si>
    <t>Запоминающая (фосфорная) пластина для CR 300х400</t>
  </si>
  <si>
    <t>00ЦБ-000742</t>
  </si>
  <si>
    <t>DIN-рейка 45 см оцинкованная YDN10-0045</t>
  </si>
  <si>
    <t>Бирка маркировочная У-136 EKF Proxima mt-136-t кабельная</t>
  </si>
  <si>
    <t>Ввод кабельный КНВТВ3GMHK+PKH35HK ТУ 27.33.13-031-72453807-2017</t>
  </si>
  <si>
    <t>Винт с гладкой головкой и квадратным подголовником М6х20 арт.CM010620</t>
  </si>
  <si>
    <t>Датчик-газоанализатор стационарный ДГС ЭРИС-210ИК (дизельное топливо). Диапазон концентраций (0-100)% НКПРП ТУ 4215-020-56795556-2009</t>
  </si>
  <si>
    <t>Держатель двухболтовой арт.ND2315</t>
  </si>
  <si>
    <t>Заглушка для КВИ-2,5мм2 серая IEK YZN30D-ZGL-002-K03 IEK</t>
  </si>
  <si>
    <t>Клемма винтовая КВИ-2,5мм2 серая IEK YZN30-002-K03 IEK</t>
  </si>
  <si>
    <t>Концевой стопор (ограничитель с маркировкой) на DIN-рейку IEK YZN11DF-003-K03 IEK</t>
  </si>
  <si>
    <t>Коробка зажимов взрывозашишенная ЩОРВ281811 (15PYK 2.5 BU)-3KOBTBЛ3MGНK Р-РКН-25НК(А)-1KOBTBЛ3MGHK Р-РКН-25НК(Б) 1KOBTBЛ4MGHKP-PKH-35HK(B)</t>
  </si>
  <si>
    <t>Крышка лотка неперфорированного 100, 1,5мм, L=3000 3552215HDZ</t>
  </si>
  <si>
    <t>Крышка на ответвитель Т-образный, 100, толщина 1,5 мм, горячее оцинкование, SKTM100KHDZ</t>
  </si>
  <si>
    <t>Крышка на Т-ответвитель 200, горячий цинк арт.UKT602ZL</t>
  </si>
  <si>
    <t>Крышка на угол 90гр 200, горячий цинк, толщ.1,5мм, арт.UKD602ZL</t>
  </si>
  <si>
    <t>Крышка с фиксаторами 200, L3м, толщ.1,5мм, горячий цинк UKS302HDZ Крышка с фиксаторами 400, L3м, горячий цинк UKS304HDZ DKC</t>
  </si>
  <si>
    <t>Лоток лестничный 100х200, толщ.1,5мм, L3000 арт.LL1020HDZ</t>
  </si>
  <si>
    <t>Лоток листовой 100х200, L=3 м, толщ.1,5мм, горячий цинк арт.USM312HDZ</t>
  </si>
  <si>
    <t>Лоток неперфорированный 100х50 L3000 толщ.1,5 мм арт.3502215HDZ</t>
  </si>
  <si>
    <t>Металлорукав ГЕРДА-МГ-25-нг-ХЛ ТУ 4833-011-76960731-2008 герметичный в ПВХ-обол. пониж. горючести, ст.защиты IР67, климат. исп. - ХЛ, катег. размещ. 2</t>
  </si>
  <si>
    <t>Металлорукав ГЕРДА-МГ-35-нг-ХЛ ТУ 4833-011-76960731-2008 герметичный в ПВХ-обол. пониж. горюч, ст. защиты IР67, климат. исп. - ХЛ, категория размещ.-2</t>
  </si>
  <si>
    <t>Наклейка "Заземление" EKF Proxima d20 мм</t>
  </si>
  <si>
    <t>Ответвитель Т-образный 50х100, 1,5 мм, горячий цинк, по типу STM510KHDZ</t>
  </si>
  <si>
    <t>Перегородка разделительная L3000 H100 толщ.1,5мм арт.36510HDZ</t>
  </si>
  <si>
    <t>Провод КУИН-ПуГПнг(А)-HF-ХЛ 1х4 з/ж ТУ 3551-023-76960731-2012</t>
  </si>
  <si>
    <t>Провод ПуГВВнг(А)-LS 1х10-450/750В ТУ 16.К73.162-2017 желто-зеленый</t>
  </si>
  <si>
    <t>Проходка кабельная модульная УНК109НТМ001 ТУ 23.99.19-002-20082023-2020</t>
  </si>
  <si>
    <t>Соединитель металлорукава ГЕРДА-СГ-25-Н-М25х1,5 ТУ 1690-020-45416838-2008</t>
  </si>
  <si>
    <t>Соединитель металлорукава ГЕРДА-СГ-35-Н-М32х1,5 ТУ 1690-020-45416838-2008</t>
  </si>
  <si>
    <t>Т-ответвитель лестничный 100х200, горячий цинк арт.ULT612HDZ</t>
  </si>
  <si>
    <t>Т-ответвитель листовой 100х200, горячий цинк арт.UST612HDZ</t>
  </si>
  <si>
    <t>Трубка термоусаживаемая ТУТнг-LS 50/25</t>
  </si>
  <si>
    <t>Трубка термоусаживаемая ТУТнг-LS 60/30</t>
  </si>
  <si>
    <t>Угол горизонтальный 90 гр. 50х100, 1,2мм арт.SDN510KHDZ</t>
  </si>
  <si>
    <t>Угол горизонтальный 90 градусов 50х100, 1,5мм арт.SDM510K</t>
  </si>
  <si>
    <t>Угол лестничный 90гр 100х200, горячий цинк ULD612HDZ</t>
  </si>
  <si>
    <t>Шайба 16 ГОСТ 11371-78</t>
  </si>
  <si>
    <t>Щит ЩМП-3-0 У2 IP54 с прозрачной дверцей YKM11-03-54-1 IEK в комплекте</t>
  </si>
  <si>
    <t>Этикетка самоклеящаяся "Заземление" YPC20-ZAZEM-1-096 30х30мм</t>
  </si>
  <si>
    <t>00ЦБ-000743</t>
  </si>
  <si>
    <t>Фланец 25-16-01-1-В-09Г2С-IV ГОСТ 33259-2015</t>
  </si>
  <si>
    <t>Фланец 50-16-01-1-В-09Г2С-IV ГОСТ 33259-2015</t>
  </si>
  <si>
    <t>00ЦБ-000740</t>
  </si>
  <si>
    <t>Анкер-болты М12х130мм</t>
  </si>
  <si>
    <t>00ЦБ-000749</t>
  </si>
  <si>
    <t>I-образный профиль 50х100, L600, 4,5мм горячеоцинкованный BРМ5006HDZ</t>
  </si>
  <si>
    <t>Полка кабельная, l=430 мм, S=2,0 горячее цинкование, УХЛ1</t>
  </si>
  <si>
    <t>Профиль П-образный ПХ-02.40.0830.HDZ ТУ 27.33.13.190-001-22631623-2019, L=800 мм, толщина металла 3,0 мм, горячее цинкование</t>
  </si>
  <si>
    <t>Профиль П-образный PSL L800 толщина 1.5 мм горячеоцинкованный</t>
  </si>
  <si>
    <t>00ЦБ-000747</t>
  </si>
  <si>
    <t>Колодец канализационный К3-10 3688.001.Р.0/0.0007.УКПГ.000.0923.025-НК.ОЛ</t>
  </si>
  <si>
    <t>Колодец канализационный К3-2 3688.001.Р.0/0.0007.УКПГ.000.0923.025-НК.ОЛ</t>
  </si>
  <si>
    <t>Колодец канализационный К3-2 3688.001.Р.0/0.0007.УКПГ.000.0923.026-НК.ОЛ</t>
  </si>
  <si>
    <t>Колодец канализационный К3-3 3688.001.Р.0/0.0007.УКПГ.000.0923.025-НК.ОЛ</t>
  </si>
  <si>
    <t>Колодец канализационный К3-3 3688.001.Р.0/0.0007.УКПГ.000.0923.026-НК.ОЛ</t>
  </si>
  <si>
    <t>Колодец канализационный К3-4 3688.001.Р.0/0.0007.УКПГ.000.0923.025-НК.ОЛ</t>
  </si>
  <si>
    <t>Колодец канализационный К3-4 3688.001.Р.0/0.0007.УКПГ.000.0923.026-НК.ОЛ</t>
  </si>
  <si>
    <t>Колодец канализационный К3-5 3688.001.Р.0/0.0007.УКПГ.000.0923.025-НК.ОЛ</t>
  </si>
  <si>
    <t>Колодец канализационный К3-5 3688.001.Р.0/0.0007.УКПГ.000.0923.026-НК.ОЛ</t>
  </si>
  <si>
    <t>Колодец канализационный К3-6 3688.001.Р.0/0.0007.УКПГ.000.0923.025-НК.ОЛ</t>
  </si>
  <si>
    <t>Колодец канализационный К3-7 3688.001.Р.0/0.0007.УКПГ.000.0923.025-НК.ОЛ</t>
  </si>
  <si>
    <t>Колодец канализационный К3-8 3688.001.Р.0/0.0007.УКПГ.000.0923.025-НК.ОЛ</t>
  </si>
  <si>
    <t>Колодец канализационный К3-9 3688.001.Р.0/0.0007.УКПГ.000.0923.025-НК.ОЛ</t>
  </si>
  <si>
    <t>Колодец канализационный К3г-1 3688.001.Р.0/0.0007.УКПГ.000.0923.025-НК.ОЛ</t>
  </si>
  <si>
    <t>Колодец канализационный К3г-1 3688.001.Р.0/0.0007.УКПГ.000.0923.026-НК.ОЛ</t>
  </si>
  <si>
    <t>Колодец канализационный К3г-2 3688.001.Р.0/0.0007.УКПГ.000.0923.025-НК.ОЛ</t>
  </si>
  <si>
    <t>Колодец канализационный К3г-2 3688.001.Р.0/0.0007.УКПГ.000.0923.026-НК.ОЛ</t>
  </si>
  <si>
    <t>Колодец канализационный К3г-3 3688.001.Р.0/0.0007.УКПГ.000.0923.025-НК.ОЛ</t>
  </si>
  <si>
    <t>Колодец канализационный К3гз 3688.001.Р.0/0.0007.УКПГ.000.0923.025-НК.ОЛ</t>
  </si>
  <si>
    <t>Колодец канализационный К3гз 3688.001.Р.0/0.0007.УКПГ.000.0923.026-НК.ОЛ</t>
  </si>
  <si>
    <t>00ЦБ-000750</t>
  </si>
  <si>
    <t>Переносной пенный комплект ППК-200 ТУ 4854‑002‑11118937‑08 в ящике для переносного пенного комплекта</t>
  </si>
  <si>
    <t>Покрывало для тушения пламени</t>
  </si>
  <si>
    <t>Комплект снаряжения для пожарных</t>
  </si>
  <si>
    <t>Комплект пожарного инструмента (топор, лом)</t>
  </si>
  <si>
    <t>Пожарная мотопомпа</t>
  </si>
  <si>
    <t>Газоанализатор переносной</t>
  </si>
  <si>
    <t>Газодымозащитный респиратор для защиты органов дыхания "Шанс"</t>
  </si>
  <si>
    <t>Аварийное дыхательное устройство АДУ</t>
  </si>
  <si>
    <t>Аппарат дыхательный с баллонами</t>
  </si>
  <si>
    <t>Комплект УКВ-аппаратуры двухсторонней радиотелефонной связи во взрывобезопасном исполнении</t>
  </si>
  <si>
    <t>Спасательный круг (4 кг) со светодымящимся буем</t>
  </si>
  <si>
    <t>Спасательный круг со самозажигающимся огнём</t>
  </si>
  <si>
    <t>Спасательный круг со спасательным линём L= 30 м</t>
  </si>
  <si>
    <t>Спасательный круг</t>
  </si>
  <si>
    <t>Шкаф для огнетушителя ОУ-5</t>
  </si>
  <si>
    <t>Шкаф для огнетушителя ОП-5</t>
  </si>
  <si>
    <t>Ящик с песком</t>
  </si>
  <si>
    <t>Шкаф для комплекта снаряжения для пожарных</t>
  </si>
  <si>
    <t>Ведро пожарное</t>
  </si>
  <si>
    <t>Полный комплект защитной одежды (куртка, брюки)</t>
  </si>
  <si>
    <t>Шкаф брызгозащищенный для рукава длиной Ду50, длиной 20 м</t>
  </si>
  <si>
    <t>Рукав пожарный выкидной льняной Ду50, Ру1,0 МПа в сборе с быстросмыкающейся гайкой длиной 20 м ОСТ5.5444-80</t>
  </si>
  <si>
    <t>Ствол пожарный ручной, комбинированный с быстросмыкающимися гайками, диаметром насадки 16 мм, бронзовый, Ду50, Ру1,0 МПа</t>
  </si>
  <si>
    <t>00ЦБ-000751</t>
  </si>
  <si>
    <t>Дверь судовая класса В-15, размер в свету 750х1850 (ручка-защелка, с замком ключ/ключ в системе "Мастер-ключ" и буфер-держателем, аварийной филенкой)</t>
  </si>
  <si>
    <t>Дверь В-15-1П-R-750х1850-КК-ФП (RAL…) ТВЦР.364125.001ТУ мастер ключ,буфер с держателем</t>
  </si>
  <si>
    <t>Дверь судовая водогазонепроницаемая,II-R-Ст-1600х750х6-Р-АВ-10,0/4,0, стальная, правая наружнего открывания, с зашивкой и изоляцией</t>
  </si>
  <si>
    <t>Судовая стальная дверь II-R-Ст 1600х750х5-98,0/39,2 ИДШУ.364121.020-22 изоляция,буфер с накидным крючком</t>
  </si>
  <si>
    <t>Дверь судовая водогазонепроницаемая,II-L-Ст-1600х600х6-Р-АВ-10,0/4,0, стальная, левая наружнего, открывания, с зашивкой и изоляцией</t>
  </si>
  <si>
    <t>Судовая стальная дверь II-L-Ст 1600х600х5-98,0/39,2 ИДШУ.364121.020-15 изоляция,буфер с накидным крючком</t>
  </si>
  <si>
    <t>Дверь судовая водогазонепроницаемая,II-L-Ст-1600х600х6-И-Р-АВ-6,0/2,0, стальная, левая наружнего, открывания, с зашивкой и изоляцией, с иллюминатором</t>
  </si>
  <si>
    <t>Судовая стальная дверь II-L-Ст 1600х600х5-И 98,0/39,2 ИДШУ.364121.020-35 изоляция,буфер с накидным крючком</t>
  </si>
  <si>
    <t>Дверь судовая водогазонепроницаемая,II-R-Ст-1600х750х6-И-Р-АВ-6,0/2,0, стальная, правая наружнего открывания, с зашивкой и изоляцией, с иллюминатором</t>
  </si>
  <si>
    <t>Судовая стальная дверь II-R-Ст 1600х750х5-И 98,0/39,2 ИДШУ.364121.020-36 изоляция,буфер с накидным крючком</t>
  </si>
  <si>
    <t>Дверь судовая водогазонепроницаемая,II-L-Ст-1600х750х6-И-Р-АВ-6,0/2,0, стальная, левая наружнего открывания, с зашивкой и изоляцией, с иллюминатором</t>
  </si>
  <si>
    <t>Судовая стальная дверь II-L-Ст 1600х750х5-И 98,0/39,2 ИДШУ.364121/020-37 изоляция,буфер с накидным крючком</t>
  </si>
  <si>
    <t>00ЦБ-000752</t>
  </si>
  <si>
    <t>Труба полипропиленовая Valtec PP-R 90х12,3 Ду80</t>
  </si>
  <si>
    <t>Труба п/п Ø 90 SDR 7.4 TEBO PN20</t>
  </si>
  <si>
    <t>Труба полипропиленовая Valtec PP-R 63х8,6 Ду50</t>
  </si>
  <si>
    <t>Труба п/п Ø 63х8,6 SDR 7.4 TEBO PN20</t>
  </si>
  <si>
    <t>Труба полипропиленовая Valtec PP-R 40х5,5 Ду32</t>
  </si>
  <si>
    <t>Труба п/п Ø40х5,5 TEBO SDR 7.4</t>
  </si>
  <si>
    <t>Труба полипропиленовая Valtec PP-R 32х4,4 Ду25</t>
  </si>
  <si>
    <t>Труба п/п Ø32х4,4 TEBO SDR 7.4</t>
  </si>
  <si>
    <t>Труба полипропиленовая Valtec PP-R 20х2,8 Ду15</t>
  </si>
  <si>
    <t>Труба п/п Ø20х2,8 TEBO SDR 7.4</t>
  </si>
  <si>
    <t>Сгон разъемный Н/В Valtec 2"(Ду50)</t>
  </si>
  <si>
    <t>Американка 2" ALT/TEBO</t>
  </si>
  <si>
    <t>Сгон разъемный Valtec 1" (Ду25)</t>
  </si>
  <si>
    <t>Американка 1" ALT/TEBO</t>
  </si>
  <si>
    <t>Сгон разъемный с наружной резьбой Valtec 2"</t>
  </si>
  <si>
    <t>Переходник Valtec P-PR(с наружной резьбой) 2" Ду50</t>
  </si>
  <si>
    <t>Муфта комб. нар. рез. под ключ 63х2" TEBO</t>
  </si>
  <si>
    <t>Уголок Valtec P-PR 63 (Ду50)</t>
  </si>
  <si>
    <t>Угольник 63 90 град. TEBO</t>
  </si>
  <si>
    <t>Уголок Valtec P-PR 40 (Ду32)</t>
  </si>
  <si>
    <t>Угольник 40 90 град. TEBO</t>
  </si>
  <si>
    <t>Муфта переходная Valtec 2"х1 1/4" (63х40)</t>
  </si>
  <si>
    <t>Муфта переходная 63/40 внутр.-внутр.TEBO</t>
  </si>
  <si>
    <t>Соединитель под ключ Valtec P-G 1 1/4" ДУ32</t>
  </si>
  <si>
    <t>Муфта комб. внутр. рез. под ключ Ø32х1" TEBO</t>
  </si>
  <si>
    <t>Муфта Valtec P-PR 2" Ду50</t>
  </si>
  <si>
    <t>Муфта соед 50 TEBO</t>
  </si>
  <si>
    <t>Тройник Valtec 2" (Ду50)</t>
  </si>
  <si>
    <t>Тройник 50 TEBO</t>
  </si>
  <si>
    <t>Тройник переходной Valtec 2" 63х40х63 (Ду50)</t>
  </si>
  <si>
    <t>Тройник перех 63х40х63 TEBO</t>
  </si>
  <si>
    <t>Тройник переходной Valtec 2" 63х32х63 (Ду50)</t>
  </si>
  <si>
    <t>Тройник перех 63х32х63 TEBO</t>
  </si>
  <si>
    <t>Тройник переходной Valtec 2" 63х20х63 (Ду50)</t>
  </si>
  <si>
    <t>Тройник перех 63х20х63 TEBO</t>
  </si>
  <si>
    <t>Муфта переходная Valtec 2"х1" (63х32)</t>
  </si>
  <si>
    <t>Муфта переходная 63/32 внутр.-внутр. TEBO</t>
  </si>
  <si>
    <t>Муфта Valtec P-PR 3" (Ду80)</t>
  </si>
  <si>
    <t>Муфта соед 90 TEBO</t>
  </si>
  <si>
    <t>Тройник Valtec 3" (Ду80)</t>
  </si>
  <si>
    <t>Тройник 90 TEBO</t>
  </si>
  <si>
    <t>Уголок Valtec P-PR 90 (Ду80)</t>
  </si>
  <si>
    <t>Угольник 90 90 град. TEBO</t>
  </si>
  <si>
    <t>Муфта переходная Valtec 3"х2" (90х63)</t>
  </si>
  <si>
    <t>Муфта переходная 90/63 внутр.-внутр. TEBO</t>
  </si>
  <si>
    <t>Соединитель прямой с накидной гайкой Valtec P-G 20х1/2"</t>
  </si>
  <si>
    <t>Муфта с накидной гайкой 20x1/2" TEBO (метал. штуцер)</t>
  </si>
  <si>
    <t>Муфта Valtec P-PR 1/2" (Ду15)</t>
  </si>
  <si>
    <t>Муфта соед 20 TEBO</t>
  </si>
  <si>
    <t>Клапан шаровый Valtec 2" (Ду50)</t>
  </si>
  <si>
    <t>Кран шаровый Ду 50 г/г ручка LD</t>
  </si>
  <si>
    <t>Клапан обратный Valtec 2" Ду50</t>
  </si>
  <si>
    <t>Клапан обратный металл/шток 2" TIM</t>
  </si>
  <si>
    <t>Клапан шаровый Valtec 1 1/4" (Ду32)</t>
  </si>
  <si>
    <t>Кран шаровый Ду 32 г/г ручка ГАЛЛОП</t>
  </si>
  <si>
    <t>Клапан шаровый Valtec 1" (Ду25)</t>
  </si>
  <si>
    <t>Клапан обратный металл/шток 1" ALTstream/TEBO</t>
  </si>
  <si>
    <t>Клапан обратный Valtec Ду25</t>
  </si>
  <si>
    <t>Отвод для наружной канализации Ø110 мм, 87.5° (рыжий)</t>
  </si>
  <si>
    <t>Отвод 110х90 наруж.</t>
  </si>
  <si>
    <t>Отвод для наружной канализации Ø110 мм, 45° (рыжий)</t>
  </si>
  <si>
    <t>Отвод 110х45 наруж.</t>
  </si>
  <si>
    <t>Двухраструбный тройник для наружной канализации Ø110х110/87° (рыжий)</t>
  </si>
  <si>
    <t>Тройник Ø110х110х110/90* для НАРУЖНОЙ канализации</t>
  </si>
  <si>
    <t>Тройник для наружной канализации Ø110х50/87.5° (рыжий)</t>
  </si>
  <si>
    <t>Тройник 110*50/87 (TEBO)</t>
  </si>
  <si>
    <t>Канализационный отвод , Ø50 мм, 87° (белый)</t>
  </si>
  <si>
    <t>Отвод БЕСШУМНАЯ КАНАЛИЗАЦИЯ 50х87 БЕЛЫЙ</t>
  </si>
  <si>
    <t>Канализационный отвод белый, Ø50 мм, 45° (белый)</t>
  </si>
  <si>
    <t>Отвод БЕСШУМНАЯ КАНАЛИЗАЦИЯ 50х45 БЕЛЫЙ</t>
  </si>
  <si>
    <t>Тройник для бесшумной канализации Ø50х50/87.5° (белый)</t>
  </si>
  <si>
    <t>Тройник БЕСШУМНАЯ КАНАЛИЗАЦИЯ 50х50/87 БЕЛЫЙ</t>
  </si>
  <si>
    <t>00ЦБ-000753</t>
  </si>
  <si>
    <t>Штора 1200х2000 противоосколочна с верхним креплением к карнизу</t>
  </si>
  <si>
    <t>Противоосколочная бронепанель "l(омфорт" в.и. "Завеса", артикул С2lГП, размер 160-200 см, скорость осколка V 50% &gt; 450 м/с, класс защиты С2</t>
  </si>
  <si>
    <t>Штора противоосколочная 1500х2330</t>
  </si>
  <si>
    <t>Противоосколочная бронепанель "Комфорт" в.и. "Завеса", артикул С2lГП, размер 160-250 см, cKopoctb осколка V 50% &gt; 450 м/с, класс защиты С2</t>
  </si>
  <si>
    <t>Штора противоосколочная 1450х2330</t>
  </si>
  <si>
    <t>Штора противоосколочная 1480х2238</t>
  </si>
  <si>
    <t>00ЦБ-000755</t>
  </si>
  <si>
    <t>Емкость дождевых стоков, V=63м3</t>
  </si>
  <si>
    <t>Резервуар горизонтальный стальной подземный РГСП-63м³</t>
  </si>
  <si>
    <t>00ЦБ-000757</t>
  </si>
  <si>
    <t>Трансформатор 400 кВА 400/400 Д/Ун-11</t>
  </si>
  <si>
    <t>ТСЗ -400-0,4/0,4кВ; 50Гц; Дун-11; в кожухе IP23; ОМ5; класс изоляции – F (155°С)</t>
  </si>
  <si>
    <t>00ЦБ-000758</t>
  </si>
  <si>
    <t>Трансформатор ТСЗМ-250 (кВА) 380/400 ОМ5 Д/Ун-11 не ниже IP22</t>
  </si>
  <si>
    <t>ТСЗ -250-0,38/0,4кВ; 50Гц; Дун -11; в кожухе IP23; ОМ5; класс изоляции – F (155°С)</t>
  </si>
  <si>
    <t>00ЦБ-000759</t>
  </si>
  <si>
    <t>Трансформатор ТСЗП-400</t>
  </si>
  <si>
    <t>00ЦБ-000764</t>
  </si>
  <si>
    <t>Сплит-система камбуза</t>
  </si>
  <si>
    <t>Судовой кондиционер автономный СКА-V-18</t>
  </si>
  <si>
    <t>Сплит-система столовой</t>
  </si>
  <si>
    <t>Судовой кондиционер автономный СКА-V-12</t>
  </si>
  <si>
    <t>Сплит-система вагона повышенной комфортности (на 4 человека)</t>
  </si>
  <si>
    <t>Судовой кондиционер автономный СКА-V-9</t>
  </si>
  <si>
    <t>Сплит-система офиса</t>
  </si>
  <si>
    <t>Блок внутренний судовой настенный - мультизональный МЗКС-М-19-V-БВ-И</t>
  </si>
  <si>
    <t>Сплит-системы для 3 (трех) жилых вагонов (на 8 человек)</t>
  </si>
  <si>
    <t>Сплит-система здания мастера</t>
  </si>
  <si>
    <t>Блок внутренний судовой настенный - мультизональный МЗКС-М-12-V-БВ-И</t>
  </si>
  <si>
    <t>Сплит-система комнаты отдыха</t>
  </si>
  <si>
    <t>Судовой кондиционер автономный СКА-V-24</t>
  </si>
  <si>
    <t>Сплит-система трюмных помещений мультизонального типа</t>
  </si>
  <si>
    <t>Блок наружный судовой - мультизональный МЗКС-М-44-БН-И</t>
  </si>
  <si>
    <t>00ЦБ-000765</t>
  </si>
  <si>
    <t>Клапан запорный фланцевый концевой пожарный угловой, бронзовый, Ду50, Ру1,0 МПа ИТШЛ.491216.005-02 (595-35.087-02)</t>
  </si>
  <si>
    <t>Клапан запорный фланцевый концевой пожарный угловой сальниковый Ду50 Ру10 595-03.008</t>
  </si>
  <si>
    <t>Клапан запорный фланцевый проходной, бронзовый, Ду100, Ру1,0 МПа 521-03.490</t>
  </si>
  <si>
    <t>Клапан запорный фланцевый проходной сальниковый Ду100 Ру10 521-03.490</t>
  </si>
  <si>
    <t>Клапан запорный фланцевый проходной, лат. Ду80, Ру 1,0 ИТШЛ.491125.010 (521-35.3385)</t>
  </si>
  <si>
    <t>Клапан запорный фланцевый проходной сальниковый Ду80 Ру10 521-35.3385</t>
  </si>
  <si>
    <t>Клапан невозвратно-запорный штуцерный проходной, лат. Ду15, Ру 4,0 ИТШЛ.491911.008-01 (522-01.501-01)</t>
  </si>
  <si>
    <t>Клапан невозвратно- запорный штуцерный проходной сальниковый Ду15 Ру40 521-01.501-01</t>
  </si>
  <si>
    <t>Клапан запорный фланцевый , латунь, Ду40 Ру2,5 ИТШЛ.491115.018 (521-35.3382)</t>
  </si>
  <si>
    <t>Клапан запорный фланцевый проходной сальниковый Ду40 Ру25 521-35.3382</t>
  </si>
  <si>
    <t>Клапан проходной запорный штуцерный латунь, Ду32 Ру4,0 ИТШЛ.491111.019-01 (521-01.472-01)</t>
  </si>
  <si>
    <t>Клапан запорный штуцерный проходной сальниковый Ду32 Ру40 521-01.472-01</t>
  </si>
  <si>
    <t>Клапан проходной запорный штуцерный безсальниковый, Нж, Ду32 Ру16,0 (с ответными соединениями) ИТШЛ.491141.006-01 (521-03.462-01)</t>
  </si>
  <si>
    <t>Клапан запорный штуцерный проходной бессальниковый с герметизацией Ду32 Ру16 521-03.462-01</t>
  </si>
  <si>
    <t>Клапан запорный фланцевый проходной сильфонный, Нж Ду80 Ру 2,0 (с ответными фланцами) ИТШЛ.491155.008 (521-03.506)</t>
  </si>
  <si>
    <t>Клапан запорный фланцевый проходной сильфонный Ду80 Ру10 521-03.50</t>
  </si>
  <si>
    <t>Клапан запорный фланцевый проходной сильфонный, Нж Ду 50 Ру 2,5 (с ответными фланцами) ИТШЛ.481145.002 (521-03.504)</t>
  </si>
  <si>
    <t>Клапан запорный фланцевый проходной сильфонный Ду50 Ру25 521-03.504</t>
  </si>
  <si>
    <t>Клапан невозвратно-запорный штуцерный проходной бессальниковые Ду32 Ру16,0 (с ответными соединениями) ИТШЛ.491941.006-01 (522-03.136-01)</t>
  </si>
  <si>
    <t>Клапан невозвратно-запорный штуцерный проходной бессальниковый с герметизацией Ду32 Ру16 522-03.136-01</t>
  </si>
  <si>
    <t>Напорный шланг для нефтепродуктов TECHFLEX SY20-64 (Ду 65 Ру8,0) с соединением международного образца по типу 555-35.2114-02</t>
  </si>
  <si>
    <t>Шланг резиновый напорно-всасывающий для нефтепродуктов MO-010-063-A, длиной 16м, с фитингами : 1,2 сторона : патрубок с фланцем международного образца</t>
  </si>
  <si>
    <t>00ЦБ-000769</t>
  </si>
  <si>
    <t>Теплоизоляционный цилиндр Rockwool толщиной 40 мм. Внутренний диаметр 35 мм</t>
  </si>
  <si>
    <t>Теплоизоляционный цилиндр Rockwool толщиной 40 мм. Внутренний диаметр 45мм</t>
  </si>
  <si>
    <t>Теплоизоляционный цилиндр Rockwool толщиной 40 мм. Внутренний диаметр 57 мм</t>
  </si>
  <si>
    <t>Теплоизоляционный цилиндр Rockwool толщиной 40 мм. Внутренний диаметр 60 мм</t>
  </si>
  <si>
    <t>Теплоизоляционный цилиндр Rockwool толщиной 40 мм. Внутренний диаметр 76мм</t>
  </si>
  <si>
    <t>Теплоизоляционный цилиндр Rockwool толщиной 40 мм. Внутренний диаметр 89 мм</t>
  </si>
  <si>
    <t>Теплоизоляционный цилиндр Rockwool толщиной 40 мм. Внутренний диаметр 108мм</t>
  </si>
  <si>
    <t>Теплоизоляционный цилиндр ROСKWOOL толщиной 40 мм. Внутр. диаметр 114 мм</t>
  </si>
  <si>
    <t>Теплоизоляционный цилиндр ROСKWOOL фольгированный толщиной 50 мм. Внутренний диаметр 169 мм</t>
  </si>
  <si>
    <t>Теплоизоляционный цилиндр ROСKWOOL толщиной 30 мм. Внутр. диаметр 169 мм</t>
  </si>
  <si>
    <t>Теплоизоляционный цилиндр Rockwool толщиной 40 мм. Внутренний диаметр 219 мм</t>
  </si>
  <si>
    <t>Теплоизоляционный цилиндр Rockwool толщиной 40 мм. Внутренний диаметр 230мм</t>
  </si>
  <si>
    <t>Теплоизоляционный цилиндр Rockwool толщиной 40 мм. Внутренний диаметр 273 мм</t>
  </si>
  <si>
    <t>Теплоизоляционный мат Rockwool Тех Мат толщиной 30мм</t>
  </si>
  <si>
    <t>Теплоизоляционный цилиндр Rockwool, Цилиндр толщиной 40 мм, ТУ 5762-010-45757203-12</t>
  </si>
  <si>
    <t>Теплоизоляционный мат Rockwool Тех Мат толщиной 60 мм</t>
  </si>
  <si>
    <t>Теплоизоляционный мат ROCKWOOL фольгированный толщиной 70мм TEX MAT</t>
  </si>
  <si>
    <t>Защитный кожух из листа нержавеющего холоднокатаного 0,5мм 08Х17Н15М3Т ГОСТ 5582-75</t>
  </si>
  <si>
    <t>Бандаж с пряжками из ленты нержавеющей холоднокатаной 0,7х20 мм 08Х17Н15М3Т ГОСТ 4986-79</t>
  </si>
  <si>
    <t>Проволока нержавеющая 2.0-Т-1-12X18H9T ГОСТ 18143-72</t>
  </si>
  <si>
    <t>Винт самонарезающий 4,8х13 А2, DIN 7981 нерж</t>
  </si>
  <si>
    <t>Лента алюминиевая самоклеящаяся ЛАС по ТУ 1811-054-0469843-98</t>
  </si>
  <si>
    <t>Скоба опорная h=60 мм из листа нержавеющего хк 0,5 мм 08Х17Н15М3Т ГОСТ 5582-75</t>
  </si>
  <si>
    <t>Подкладка из стеклопластика рулонного по ТУ2296-00204961-99</t>
  </si>
  <si>
    <t>Пряжка</t>
  </si>
  <si>
    <t>Проволока нержавеющая 1,2-Т-2-12X18H9T ГОСТ 18143-72, подвеска</t>
  </si>
  <si>
    <t>Стеклоткань Т-13 ГОСТ 19170 2001</t>
  </si>
  <si>
    <t>Замок-защелка с крючком из нержавеющей стали под заклепку 4х6</t>
  </si>
  <si>
    <t>Шплинт из ленты нержавеющей холоднокатанной 0,7х30мм 08Х17Н15М3Т ГОСТ 4986-79</t>
  </si>
  <si>
    <t>Заклепка нержавеющая вытяжная отрывная 4,0х6 A2/A2 Тип A DIN7337</t>
  </si>
  <si>
    <t>Cамоклеящаяся лента K-FLEX IN CLAD GR 25мх50мм</t>
  </si>
  <si>
    <t>K-Flex ST IN CLAD Ø10 мм, толщина 13 мм</t>
  </si>
  <si>
    <t>Клей герметик K-MASTIC 55, серый, (уп. 290 мл)</t>
  </si>
  <si>
    <t>мл</t>
  </si>
  <si>
    <t>Изоляция K-Flex ST рулонная с покрытием стеклотканью Roll KFlex ST 19*1000</t>
  </si>
  <si>
    <t>Изоляция K-Flex ST рулонная с покрытием стеклотканью Roll KFlex ST 25*1000</t>
  </si>
  <si>
    <t>Изоляция K-Flex ST рулонная с покрытием стеклотканью Roll KFlex ST 32*1000</t>
  </si>
  <si>
    <t>Клей К-414 Adhesive</t>
  </si>
  <si>
    <t>Краска Solvalit Zink</t>
  </si>
  <si>
    <t>Лента K-Flex IN CLAD</t>
  </si>
  <si>
    <t>Наружное полимерное покрытие (1мм) IN CLAD</t>
  </si>
  <si>
    <t>Проволока 2-0-Ч ГОСТ 3282-74</t>
  </si>
  <si>
    <t>Проволока из нержавеющей стали тип 316, диаметром 0,7мм</t>
  </si>
  <si>
    <t>Разбавитель Kflex</t>
  </si>
  <si>
    <t>Скотч алюминиевый SS337 ALU 72мм</t>
  </si>
  <si>
    <t>Теплоизоляция из вспененного каучука с закрытыми порами K-Flex с гибким наружным полимерным покрытием (1мм) IN CLAD Tube K-Flex ST 19*25</t>
  </si>
  <si>
    <t>Трубка K-FLEX 19x028-1 ST IN CLAD grey</t>
  </si>
  <si>
    <t>Теплоизоляция из вспененного каучука с закрытыми порами K-Flex с гибким наружным полимерным покрытием (1мм) IN CLAD Tube K-Flex ST 19*50</t>
  </si>
  <si>
    <t>Трубка K-FLEX 19x054-1 ST IN CLAD grey</t>
  </si>
  <si>
    <t>Фиксирующая лента ПВХ</t>
  </si>
  <si>
    <t>00ЦБ-000771</t>
  </si>
  <si>
    <t>Шторм-трап посадочный ГОСТ Р ИСО 5489-S15-L5</t>
  </si>
  <si>
    <t>Шторм-трап посадочный 5 м. (РМРС, одобрение (РКО))</t>
  </si>
  <si>
    <t>Чехол для штормтрапа</t>
  </si>
  <si>
    <t>Чехол для шторм-трапа 5 м.</t>
  </si>
  <si>
    <t>Глаголь-гак ТУ2575-232-00149363-2002</t>
  </si>
  <si>
    <t>00ЦБ-000772</t>
  </si>
  <si>
    <t>Станция насосная ОАЗИС SR (SG,SD) 70/50C-24: Q=70 л/мин, H=50м</t>
  </si>
  <si>
    <t>Насос ручной К7, Ампика, Ду50, Q-100л/мин</t>
  </si>
  <si>
    <t>Датчик контроля потока жидкости MRS-SP200, ННПМ 468269.001ТУ</t>
  </si>
  <si>
    <t>Сгон разъемный 1 1/4"</t>
  </si>
  <si>
    <t>Штуцер Латунный 1 1/4"</t>
  </si>
  <si>
    <t>Рукав армированный EPDM 42x5-10</t>
  </si>
  <si>
    <t>Хомут червячный 32-50</t>
  </si>
  <si>
    <t>Комплект бурт и фланец Ду80 EN 1092 d90 PRO AQVA (фл. D200, b22, d18-4шт.)</t>
  </si>
  <si>
    <t>Кожух оцинкованный - Лист –ОЦ Б-0.5 ГОСТ 19904-90 Ст3сп ГОСТ 14918-80</t>
  </si>
  <si>
    <t>Сталь листовая 0,5х1250х2500 оц. 9шт</t>
  </si>
  <si>
    <t>00ЦБ-000770</t>
  </si>
  <si>
    <t>Молниеуловитель L=1500 689-111.003-07</t>
  </si>
  <si>
    <t>Стержень молниеприемный L 1.5м, D 16 мм</t>
  </si>
  <si>
    <t>00ЦБ-000767</t>
  </si>
  <si>
    <t>Рулон K-FLEX 25x1000-08 ST</t>
  </si>
  <si>
    <t>Лента K-FLEX 003х050-15 ST AD</t>
  </si>
  <si>
    <t>Клей K-FLEX 0.8 lt K 414</t>
  </si>
  <si>
    <t>00ЦБ-000768</t>
  </si>
  <si>
    <t>Крышка II Еш Ст 800х800х600 /7-6-156,8/117,6 ГОСТ 25309-94, с высотой комингса 600 мм, в комплекте со стопором, и ступенькой</t>
  </si>
  <si>
    <t>00ЦБ-000777</t>
  </si>
  <si>
    <t>Профиль монтажный Z-образный 50х50х50 L=300мм</t>
  </si>
  <si>
    <t>Гильза Уникс-3200 в сборе, d=30, для сэдвич панели толщиной 116 мм</t>
  </si>
  <si>
    <t>Гильза Уникс-3200 в сборе, d=85, для сэдвич панели толщиной 116 мм</t>
  </si>
  <si>
    <t>00ЦБ-000778</t>
  </si>
  <si>
    <t>Термочехол на задвижку с ручным приводом 50х1,6 Мпа 0485.102.004.Р.0007.116.0000.0411.012-ТХ.ОЛ3</t>
  </si>
  <si>
    <t>Термочехол на задвижку с ручным приводом 50х1,6 Мпа 0485.102.004.Р.0007.116.0000.0923.000-ТК2.ОЛ42</t>
  </si>
  <si>
    <t>Термочехол на задвижку с ручным приводом 50х16,0 Мпа 0485.102.004.Р.0007.116.0000.0411.001-ТХ.ОЛ6</t>
  </si>
  <si>
    <t>Термочехол на задвижку с ручным приводом 50х16,0 Мпа 0485.102.004.Р.0007.116.0000.0923.000-ТК1.ОЛ71</t>
  </si>
  <si>
    <t>Термочехол на задвижку с ручным приводом 80х1,6 МПа 0485.102.004.Р.0007.116.0000.0411.012-ТХ.ОЛ1</t>
  </si>
  <si>
    <t>Термочехол на задвижку с ручным приводом 80х1,6 Мпа 0485.102.004.Р.0007.116.0000.0411.012-ТХ.ОЛ2</t>
  </si>
  <si>
    <t>Термочехол на задвижку с электроприводом 50х16,0 МПа 0485.102.004.Р.0007.116.0000.0411.001-ТХ.ОЛ5</t>
  </si>
  <si>
    <t>Термочехол на клапан обратный 100х16 МПа 0485.102.004.Р.0007.116.0000.0923.000-ТК1.ОЛ34</t>
  </si>
  <si>
    <t>Термочехол на клапан обратный 150х16,0 МПа 0485.102.004.Р.0007.116.0000.0923.000-ТК1.ОЛ26</t>
  </si>
  <si>
    <t>Термочехол на клапан обратный 200х16,0 МПа 0485.102.004.Р.0007.116.0000.0923.000-ТК1.ОЛ22</t>
  </si>
  <si>
    <t>Термочехол на клапан обратный 25х16,0 МПа 0485.102.004.Р.0007.116.0000.0411.001-ТХ.ОЛ16</t>
  </si>
  <si>
    <t>Термочехол на клапан обратный 300х16,0 МПа 0485.102.004.Р.0007.116.0000.0923.000-ТК1.ОЛ15</t>
  </si>
  <si>
    <t>Термочехол на клапан обратный 300х16,0 МПа 0485.102.004.Р.0007.116.0000.0923.000-ТК2.ОЛ12</t>
  </si>
  <si>
    <t>Термочехол на клапан обратный 500х12,5 МПа 0485.102.004.Р.0007.116.0000.0411.001-ТХ.ОЛ2</t>
  </si>
  <si>
    <t>Термочехол на клапан обратный 500х16,0 МПа 0485.102.004.Р.0007.116.0000.0923.000-ТК2.ОЛ8</t>
  </si>
  <si>
    <t>Термочехол на клапан обратный 50х1,6 Мпа 0485.102.004.Р.0007.116.0000.0411.012-ТХ.ОЛ6</t>
  </si>
  <si>
    <t>Термочехол на клапан обратный 50х16,0 МПа 0485.102.004.Р.0007.116.0000.0411.001-ТХ.ОЛ9</t>
  </si>
  <si>
    <t>Термочехол на клапан обратный 50х16,0 МПа 0485.102.004.Р.0007.116.0000.0923.000-ТК1.ОЛ46</t>
  </si>
  <si>
    <t>Термочехол на клапан обратный 80х1,6 МПа 0485.102.004.Р.0007.116.0000.0411.012-ТХ.ОЛ4</t>
  </si>
  <si>
    <t>Термочехол на клапан обратный 80х1,6 МПа 0485.102.004.Р.0007.116.0000.0411.012-ТХ.ОЛ5</t>
  </si>
  <si>
    <t>Термочехол на клапан регулирующий с ручным приводом 50х1,6МПа 0485.102.004.Р.0007.116.0000.0923.000-ТК1.ОЛ59</t>
  </si>
  <si>
    <t>Термочехол на клапан регулирующий с ручным приводом 50х16,0 МПа 0485.102.004.Р.0007.116.0000.0411.001-ТХ.ОЛ8</t>
  </si>
  <si>
    <t>Термочехол на клапан регулирующий с ручным приводом 50х16,0 МПа 0485.102.004.Р.0007.116.0000.0923.000-ТК1.ОЛ61</t>
  </si>
  <si>
    <t>Термочехол на клапан регулирующий с электроприводом 400х16,0 МПа 0485.102.004.Р.0007.116.0000.0923.000-ТК1.ОЛ55</t>
  </si>
  <si>
    <t>Термочехол на клапан регулирующий с электроприводом 50х16,0 МПа 0485.102.004.Р.0007.116.0000.0411.001-ТХ.ОЛ7</t>
  </si>
  <si>
    <t>Термочехол на клапан-отсекатель с электроприводом 50х16,0 МПа 0485.102.004.Р.0007.116.0000.0411.001-ТХ.ОЛ4</t>
  </si>
  <si>
    <t>Термочехол на комплект деталей фланцевых соединений с дроссельной шайбой 50х16,0МПа 0485.102.004.Р.0007.116.0000.0923.000-ТК1.ОЛ48</t>
  </si>
  <si>
    <t>Термочехол на кран шаровой 500х16,0 МПа 0485.102.004.Р.0007.116.0000.0923.000-ТК1.ОЛ5</t>
  </si>
  <si>
    <t>Термочехол на кран шаровой 500х16,0 МПа 0485.102.004.Р.0007.116.0000.0923.000-ТК2.ОЛ7</t>
  </si>
  <si>
    <t>Термочехол на кран шаровой 700х12,5 МПа 0485.102.004.Р.0007.116.0000.0923.000-ТК1.ОЛ3</t>
  </si>
  <si>
    <t>Термочехол на кран шаровой 700х16,0 МПа 0485.102.004.Р.0007.116.0000.0923.000-ТК2.ОЛ3</t>
  </si>
  <si>
    <t>Термочехол на кран шаровой с ручным приводом 25х1,6 МПа 0485.102.004.Р.0007.116.0000.0411.001-ТХ.ОЛ13</t>
  </si>
  <si>
    <t>Термочехол на кран шаровой с ручным приводом 25х16,0 МПа 0485.102.004.Р.0007.116.0000.0411.001-ТХ.ОЛ12</t>
  </si>
  <si>
    <t>Термочехол на кран шаровой с ручным приводом 50х16,0 МПа 0485.102.004.Р.0007.116.0000.0411.001-ТХ.ОЛ11</t>
  </si>
  <si>
    <t>Термочехол на кран шаровой с электроприводом 200х16,0 МПа 0485.102.004.Р.0007.116.0000.0923.000-ТК1.ОЛ18</t>
  </si>
  <si>
    <t>Термочехол на кран шаровой с электроприводом 200х4,0 МПа 0485.102.004.Р.0007.116.0000.0923.000-ТК1.ОЛ19</t>
  </si>
  <si>
    <t>Термочехол на кран шаровой с электроприводом 250х16,0 МПа 0485.102.004.Р.0007.116.0000.0923.000-ТК1.ОЛ17</t>
  </si>
  <si>
    <t>Термочехол на кран шаровой с электроприводом 300х16,0 МПа 0485.102.004.Р.0007.116.0000.0923.000-ТК1.ОЛ13</t>
  </si>
  <si>
    <t>Термочехол на кран шаровой с электроприводом 400х16,0 МПа 0485.102.004.Р.0007.116.0000.0923.000-ТК1.ОЛ9</t>
  </si>
  <si>
    <t>Термочехол на кран шаровой с электроприводом 400х16,0 МПа 0485.102.004.Р.0007.116.0000.0923.000-ТК2.ОЛ11</t>
  </si>
  <si>
    <t>Термочехол на кран шаровой с электроприводом 500х12,5 МПа 0485.102.004.Р.0007.116.0000.0411.001-ТХ.ОЛ1</t>
  </si>
  <si>
    <t>Термочехол на кран шаровой с электроприводом 500х16,0 МПа 0485.102.004.Р.0007.116.0000.0923.000-ТК2.ОЛ6</t>
  </si>
  <si>
    <t>Термочехол на кран шаровой с электроприводом 50х10,0 МПа 0485.102.004.Р.0007.116.0000.0923.000-ТК1.ОЛ39</t>
  </si>
  <si>
    <t>Термочехол на кран шаровой с электроприводом 50х16 МПа 0485.102.004.Р.0007.116.0000.0923.000-ТК1.ОЛ38</t>
  </si>
  <si>
    <t>Термочехол на кран шаровой с электроприводом 50х16,0 МПа 0485.102.004.Р.0007.116.0000.0411.001-ТХ.ОЛ3</t>
  </si>
  <si>
    <t>Термочехол на кран шаровой с электроприводом 50х4,0 МПа 0485.102.004.Р.0007.116.0000.0923.000-ТК1.ОЛ40</t>
  </si>
  <si>
    <t>Термочехол на кран шаровой с электроприводом 50х4,0 МПа 0485.102.004.Р.0007.116.0000.0923.000-ТК2.ОЛ26</t>
  </si>
  <si>
    <t>Термочехол на кран шаровой с электроприводом 700х12,5 МПа 0485.102.004.Р.0007.116.0000.0923.000-ТК1.ОЛ2</t>
  </si>
  <si>
    <t>Термочехол на кран шаровой с электроприводом 700х16 МПа 0485.102.004.Р.0007.116.0000.0923.000-ТК2.ОЛ2</t>
  </si>
  <si>
    <t>Термочехол на кран шаровой фланцевый 100х10,0 МПа 0485.102.004.Р.0007.116.0000.0923.000-ТК2.ОЛ17</t>
  </si>
  <si>
    <t>Термочехол на кран шаровой фланцевый 200х16,0 МПа 0485.102.004.Р.0007.116.0000.0923.000-ТК1.ОЛ20</t>
  </si>
  <si>
    <t>Термочехол на кран шаровой фланцевый 200х4,0 МПа 0485.102.004.Р.0007.116.0000.0923.000-ТК2.ОЛ13</t>
  </si>
  <si>
    <t>Термочехол на кран шаровой фланцевый 25х1,6 МПа 0485.102.004.Р.0007.116.0000.0923.000-ТК1.ОЛ54</t>
  </si>
  <si>
    <t>Термочехол на кран шаровой фланцевый 25х1,6 МПа 0485.102.004.Р.0007.116.0000.0923.000-ТК2.ОЛ43</t>
  </si>
  <si>
    <t>Термочехол на кран шаровой фланцевый 25х10,0 МПа 0485.102.004.Р.0007.116.0000.0923.000-ТК1.ОЛ52</t>
  </si>
  <si>
    <t>Термочехол на кран шаровой фланцевый 25х16,0 МПа 0485.102.004.Р.0007.116.0000.0923.000-ТК1.ОЛ67</t>
  </si>
  <si>
    <t>Термочехол на кран шаровой фланцевый 25х4,0 МПа 0485.102.004.Р.0007.116.0000.0923.000-ТК1.ОЛ53</t>
  </si>
  <si>
    <t>Термочехол на кран шаровой фланцевый 300х16,0 МПа 0485.102.004.Р.0007.116.0000.0923.000-ТК1.ОЛ14</t>
  </si>
  <si>
    <t>Термочехол на кран шаровой фланцевый 400х16,0 МПа 0485.102.004.Р.0007.116.0000.0923.000-ТК1.ОЛ10</t>
  </si>
  <si>
    <t>Термочехол на кран шаровой фланцевый 50х1,6 МПа 0485.102.004.Р.0007.116.0000.0923.000-ТК1.ОЛ63</t>
  </si>
  <si>
    <t>Термочехол на кран шаровой фланцевый 50х1,6 МПа 0485.102.004.Р.0007.116.0000.0923.000-ТК2.ОЛ30</t>
  </si>
  <si>
    <t>Термочехол на кран шаровой фланцевый 50х10,0 МПа 0485.102.004.Р.0007.116.0000.0923.000-ТК1.ОЛ44</t>
  </si>
  <si>
    <t>Термочехол на кран шаровой фланцевый 50х10,0 МПа 0485.102.004.Р.0007.116.0000.0923.000-ТК2.ОЛ29</t>
  </si>
  <si>
    <t>Термочехол на кран шаровой фланцевый 50х16,0 МПа 0485.102.004.Р.0007.116.0000.0411.001-ТХ.ОЛ15</t>
  </si>
  <si>
    <t>Термочехол на кран шаровой фланцевый 50х16,0 МПа 0485.102.004.Р.0007.116.0000.0923.000-ТК1.ОЛ41</t>
  </si>
  <si>
    <t>Термочехол на кран шаровой фланцевый 50х16,0 МПа 0485.102.004.Р.0007.116.0000.0923.000-ТК2.ОЛ27</t>
  </si>
  <si>
    <t>Термочехол на кран шаровой фланцевый 50х4,0 МПа 0485.102.004.Р.0007.116.0000.0923.000-ТК1.ОЛ43</t>
  </si>
  <si>
    <t>Термочехол на кран шаровый с электроприводом 500х12,5 МПа 0485.102.004.Р.0007.116.0000.0923.000-ТК1.ОЛ4</t>
  </si>
  <si>
    <t>Термочехол на на задвижку с ручным приводом 50х16,0 0485.102.004.Р.0007.116.0000.0923.000-ТК1.ОЛ42</t>
  </si>
  <si>
    <t>00ЦБ-000781</t>
  </si>
  <si>
    <t>Труба 168х8 мм обработанная</t>
  </si>
  <si>
    <t>трубы электросварные 168х9</t>
  </si>
  <si>
    <t>Труба 325х8 мм обработанная</t>
  </si>
  <si>
    <t>трубы электросварные 377x8</t>
  </si>
  <si>
    <t>Труба 146х8 мм обработанная</t>
  </si>
  <si>
    <t>трубы электросварные 146х8</t>
  </si>
  <si>
    <t>Труба 127х9,2 мм обработанная</t>
  </si>
  <si>
    <t>трубы электросварные 127 х8</t>
  </si>
  <si>
    <t>Труба D-114х6,0 обработанная</t>
  </si>
  <si>
    <t>трубы электросварные 114х6</t>
  </si>
  <si>
    <t>Арматура гладкая А-1 (круг) А240С ф18</t>
  </si>
  <si>
    <t>Арматура гладкая А-1 (круг) А240С ф20</t>
  </si>
  <si>
    <t>Арматура гладкая А-1 (круг) А240С ф22</t>
  </si>
  <si>
    <t>Арматура гладкая А-1 (круг) А240С ф16</t>
  </si>
  <si>
    <t>Лист 10х1500х6000 Ст3сп-5</t>
  </si>
  <si>
    <t>Лист 5х1500х6000 Ст3сп-5</t>
  </si>
  <si>
    <t>Полоса 4х40 ст.3сп2 L-6000</t>
  </si>
  <si>
    <t>Уголок 45х45х4 3сп5</t>
  </si>
  <si>
    <t>Швеллер 12П Ст3сп-5 L-12000</t>
  </si>
  <si>
    <t>00ЦБ-000783</t>
  </si>
  <si>
    <t>Индикатор коррозии ИК 219 ХЛ.00.00.00 ТУ 4938-004-59407620-2006</t>
  </si>
  <si>
    <t>Огнепреградитель ОП-ЗД-100/4 УХЛ</t>
  </si>
  <si>
    <t>Установка пожаротушения УП 273-4.89 Э (зв)</t>
  </si>
  <si>
    <t>Установка пожаротушения УП 273-4.89 Э (зв) 3688.001.Р.0/0.0007.УКПГ.000.0923.029.3-ИК.ОЛ1, ТУ 28.99.39-006-63887518-2021</t>
  </si>
  <si>
    <t>Установка пожаротушения УП 273-4.89 Э (зв) ТУ 28.99.39-006-63887518-2021 3688.001.Р.0/0.0007.КЭ.000.0923.000-ИК.ОЛ</t>
  </si>
  <si>
    <t>00ЦБ-000784</t>
  </si>
  <si>
    <t>Грунт-эмаль СБЭ-111 «УНИПОЛ» марка АМ ТУ 2313-001-92638584-2011 Черный RAL 9005</t>
  </si>
  <si>
    <t>Грунт-эмаль СБЭ-111 «УНИПОЛ» марка АМ ТУ 2313-001-92638584-2011 Красный RAL 3020</t>
  </si>
  <si>
    <t>00ЦБ-000788</t>
  </si>
  <si>
    <t>Еврокуб</t>
  </si>
  <si>
    <t>Бочка для топлива 200 л</t>
  </si>
  <si>
    <t>Бочка с пробками металл, 216,5 л,</t>
  </si>
  <si>
    <t>00ЦБ-000789</t>
  </si>
  <si>
    <t>ВВГнг(А)-LS (5х35)</t>
  </si>
  <si>
    <t>ВВГнг(А)-LS (5х6)</t>
  </si>
  <si>
    <t>00ЦБ-000790</t>
  </si>
  <si>
    <t>Анкерный болт М12х130</t>
  </si>
  <si>
    <t>Присоска двойная для укладки керамики RUBI, отрыв 80 кг</t>
  </si>
  <si>
    <t>Пластиковый двойной стеклодомкрат 80 кг</t>
  </si>
  <si>
    <t>Саморез с прессшайбой 4.2х16 сверлоконечный покрытие цинк</t>
  </si>
  <si>
    <t>Саморез с прессшайбой 4.2х19 сверлоконечный покрытие цинк</t>
  </si>
  <si>
    <t>Саморез по металлу 6х30мм красный</t>
  </si>
  <si>
    <t>Самоерз по металлу 6х30мм белый</t>
  </si>
  <si>
    <t>Цифровой вольтметр 91-3 для бензинового генератора</t>
  </si>
  <si>
    <t>Розетка 250В, 16А для бензинового генератора 220B</t>
  </si>
  <si>
    <t>Розетка переносная ССИ-213 2P+PE 16А 200-250В IP44</t>
  </si>
  <si>
    <t>Розетка 250В, 32А для бензинового генератора 220B</t>
  </si>
  <si>
    <t>Розетка переносная ССИ-223 2P+PE 32А 200-250В IP44</t>
  </si>
  <si>
    <t>00ЦБ-000793</t>
  </si>
  <si>
    <t>Датчик присутствия К2150</t>
  </si>
  <si>
    <t>Коробка К2150РR</t>
  </si>
  <si>
    <t>00ЦБ-000796</t>
  </si>
  <si>
    <t>Шланг полиуретановый PU (толщ 1.4 мм) абразивостойкий "KARELIA", внутр.диам. 50 мм TL050KR14 TITAN LOCK</t>
  </si>
  <si>
    <t>Шланг полиуретановый PU (толщ 1.4 мм) абразивостойкий "KARELIA", внутр.диам. 125 мм TL125KR14 TITAN LOCK</t>
  </si>
  <si>
    <t>Шланг полиуретановый PU (толщ 0.6 мм) абразивостойкий "KARELIA", внутр.диам. 50 мм TL050KR06 TITAN LOCK</t>
  </si>
  <si>
    <t>Шланг полиуретановый PU (толщ 0.6 мм) абразивостойкий "KARELIA", внутр.диам. 125 мм TL125KR06 TITAN LOCK</t>
  </si>
  <si>
    <t>00ЦБ-000797</t>
  </si>
  <si>
    <t>Пистолет для химического анкера Hilti (дозатор) HDM 500</t>
  </si>
  <si>
    <t>00ЦБ-000799</t>
  </si>
  <si>
    <t>Заграждение козырьковое КЗР-125 САО-600V ДАБР.425729.087</t>
  </si>
  <si>
    <t>Козырьковое заграждение КЗР-125 САП-600В ДАБР.425729.096</t>
  </si>
  <si>
    <t>Армированная колючая проволока АКЛ-600С ДАБР.425729.070-04</t>
  </si>
  <si>
    <t>Армированная колючая проволока АКЛ-600П ДАБР.425729.088</t>
  </si>
  <si>
    <t>00ЦБ-000800</t>
  </si>
  <si>
    <t>Манжета резиновая в комплекте с хомутами ПМТД –П 219/426</t>
  </si>
  <si>
    <t>Укрытие резиновых манжет в комплекте с метизами крепления У-ПМТД-С 219/426</t>
  </si>
  <si>
    <t>Лента-обертка термоусаживающаяся полиэтиленовая радиационно-модифицированная Политерм</t>
  </si>
  <si>
    <t>00ЦБ-000801</t>
  </si>
  <si>
    <t>Арматура для непаянного присоединения заземляющего провода ЕАКТ-1656 (000017757, шт)</t>
  </si>
  <si>
    <t>Скоба двухлапковая К731 ЕИ02-05.13.31.006 ТУ 27.33.13.190-001-22631623-2019 (000037519, шт)</t>
  </si>
  <si>
    <t>Хомут для уравнивания потенциалов D0-36мм NE1101 DKC (000021487, шт)</t>
  </si>
  <si>
    <t>Струбцина М10 СФ-02.76.10 монтажная (000037642, шт)</t>
  </si>
  <si>
    <t>Хомут кабельный 2532УТ, устойчивые к высоким температурам 7,8x365 мм (000037521, шт)</t>
  </si>
  <si>
    <t>Винт самосверлящий НSР-Х 5,5/6,3x285</t>
  </si>
  <si>
    <t>Винт самосверлящий НSР-Х 5,5/6,3x315</t>
  </si>
  <si>
    <t>00ЦБ-000802</t>
  </si>
  <si>
    <t>Чашка шлифовальная МАСТЕР сегментированная 230мм</t>
  </si>
  <si>
    <t>Акриловая краска по бетону Selkor Betoprof серая ral 7040, 25 кг</t>
  </si>
  <si>
    <t>Порошковый огнетушитель Карелпожлиния ОП-10(з)-АВСЕ-01</t>
  </si>
  <si>
    <t>Распираторы (под покраску угольные и противопыльные)</t>
  </si>
  <si>
    <t>Кисточки (под покраску) 50мм</t>
  </si>
  <si>
    <t>Валики маленькие (под покраску) 100мм с ручками</t>
  </si>
  <si>
    <t>Совки пластиковый (для уборки рабочих мест)</t>
  </si>
  <si>
    <t>Грунтовка по 20 л (серая) ГФ</t>
  </si>
  <si>
    <t>Растворитель универсальный или 646</t>
  </si>
  <si>
    <t>Комплект раций (радиостанций) Baofeng BF-A58</t>
  </si>
  <si>
    <t>Грунт ФЛОЗК серый ГОСТ 9109-81</t>
  </si>
  <si>
    <t>Краска по металлу и ржавчине, 3 в 1 белый 10кг</t>
  </si>
  <si>
    <t>Грунт-эмаль 3 в 1 по ржавчине антикоррозионная по металлу, синяя. 10кг.</t>
  </si>
  <si>
    <t>Огнетушитель ЯрПожИнвест ОП-5 АВСЕ (ЗПУ РФ) порошковый</t>
  </si>
  <si>
    <t>Анкер для высоких нагрузок MKT SZ-S 28/60 М20 L=222, оцинкованная сталь</t>
  </si>
  <si>
    <t>Анкер для высоких нагрузок MKT SZ-S 28/30 М20 L=192, оцинкованная сталь</t>
  </si>
  <si>
    <t>Навесной замок ЧАЗ ВС2А</t>
  </si>
  <si>
    <t>Стрейч пленка полиэтиленовая для ручной упаковки Прозрачная</t>
  </si>
  <si>
    <t>Рулетка Мастер 5мх19мм прорезиненный корпус курс 17145</t>
  </si>
  <si>
    <t>Рулетка Ремоколор RemoStar 15-4-310 с магнитным наконечником 10 м x 25 мм</t>
  </si>
  <si>
    <t>Бита для электромонтажа WURZ 3601</t>
  </si>
  <si>
    <t>Упаковочная клейкая лента офисмаг 50 мм х 66 м, прозрачная, усиленная, морозостойкая</t>
  </si>
  <si>
    <t>Печать журналов учета в Твери Печатница</t>
  </si>
  <si>
    <t>Молоток слесарный АвтоDело с фиберглассовой ручкой 500 гр</t>
  </si>
  <si>
    <t>Алмазная коронка IRBISDIAM 28D-450L-1 1/4 2845000</t>
  </si>
  <si>
    <t>Увеличенная шайба КРЕП-КОМП цинк DIN9021 м22, 2кг/17 шт. шу22ф</t>
  </si>
  <si>
    <t>L-ITH EPOXe Химический анкер эпоксидный STALMAX для сверхвысоких нагрузок, 450 мл</t>
  </si>
  <si>
    <t>Скобы строительные тип 53 14 мм для степлера 1000 шт TECH-KREP</t>
  </si>
  <si>
    <t>Чертилка L=150мм твердый сплав \"CNIC\" (S830-2024)</t>
  </si>
  <si>
    <t>Зажим заземления сварочного аппарата-500A</t>
  </si>
  <si>
    <t>Зажим заземления сварочного аппарата-300A</t>
  </si>
  <si>
    <t>Стекло сварщика №11 110мм*90мм</t>
  </si>
  <si>
    <t>Комплект покровных стекол 120x100 к щитку сварщика</t>
  </si>
  <si>
    <t>Прямошлифовальная машина Makita GD 0600</t>
  </si>
  <si>
    <t>Шлифмашина угловая Makita / Макита GA5030R сетевая, посадочный диаметр 22.2мм, М14, диск 125мм, 230В, 11000об/мин</t>
  </si>
  <si>
    <t>Угловая шлифмашина (болгарка) Makita GA9020SFK, 230 мм, 2200 Вт</t>
  </si>
  <si>
    <t>Бор-фреза по металлу ПРАКТИКА форма F парабола с зак. головой 12,0*25,0/70,0 хв. 6 мм 644-498 10шт</t>
  </si>
  <si>
    <t>Круг отрезной по металлу RinG 41 14А 125х1,6х22,23</t>
  </si>
  <si>
    <t>Круг отрезной по металлу, 230 х 2,5 х 22,2 мм (Луга)</t>
  </si>
  <si>
    <t>Круг отрезной по металлу 41 230х1,6х22,23</t>
  </si>
  <si>
    <t>Круг зачистной по металлу 230х6х22мм А24, D11202302260000</t>
  </si>
  <si>
    <t>Держак для сварки 500А электрододержатель сварочный</t>
  </si>
  <si>
    <t>Кувалда STAYER Hercules 1.5 кг с фиберглассовой рукояткой</t>
  </si>
  <si>
    <t>Комплект комбинированных ключей 6-32 мм 26 пр. KING TONY 1226MR</t>
  </si>
  <si>
    <t>Привязь Венто Профи Эксперт для канатного доступа в комплекте с двумя стропами</t>
  </si>
  <si>
    <t>Сварочная проволока HYUNDAI суперкоред 71ЛН 1.2 мм, 5 кг</t>
  </si>
  <si>
    <t>Фартук сварщика защитный из спилка (СИЗ) от искр и брызг металла, 105см Х 97см</t>
  </si>
  <si>
    <t>Кувалда каменщика TOPFORT с фибергласовой рукояткой 5 кг</t>
  </si>
  <si>
    <t>Компактный магнитный уровень KRAFTOOL 300 мм 34784</t>
  </si>
  <si>
    <t>Кабель силовой КГ-ХЛ 3х2,5(N,PE) 220/380-</t>
  </si>
  <si>
    <t>Кабель силовой КГ-ХЛ 1х35 220/380-3ТРТС</t>
  </si>
  <si>
    <t>Кабель силовой КГ-ХЛ 1х25 220/380-3ТРТС</t>
  </si>
  <si>
    <t>Мешок Биг-Бэг полипропиленовый 4х стропный</t>
  </si>
  <si>
    <t>Установка аргонодуговой сварки КЕДР MultiTIG-2000P AC/DC (ИСП. WS1) 220в, 5-230А/, с горелкой c освидетельсвом НАКС(КО,ГО,НГДО,ОХНВП, СК)</t>
  </si>
  <si>
    <t>Пульт управления КЕДР ПДУ-02К (12pin, КЕДР MultiTIG,)</t>
  </si>
  <si>
    <t>Аппарат инверторный КЕДР MultiARC-2500-1 c освидетельсвом НАКС(КО,ГО,НГДО,ОХНВП, СК)</t>
  </si>
  <si>
    <t>Пульт управления КЕДР ПДУ-01К (4pin, КЕДР MultiARC, КЕДР ВД PRO)</t>
  </si>
  <si>
    <t>Микроволновая печь BBK 20MWS-720T/W белый, объем 20 л</t>
  </si>
  <si>
    <t>Микроволновая печь DEXP MW-20E800SG черный</t>
  </si>
  <si>
    <t>Электроды AEG 309L - 15 3,2мм</t>
  </si>
  <si>
    <t>Электроды AEG 316L - 16 3,2мм</t>
  </si>
  <si>
    <t>Электроды AEG 316L - 16 2,6мм</t>
  </si>
  <si>
    <t>Эмаль АК-511 дорожная краска зеленая 25кг</t>
  </si>
  <si>
    <t>Разбавитель Р-4 1,2л</t>
  </si>
  <si>
    <t>00ЦБ-000803</t>
  </si>
  <si>
    <t>Вентилятор Канал-ВЕНТ-315</t>
  </si>
  <si>
    <t>Вентилятор Канал-ВЕНТ-160</t>
  </si>
  <si>
    <t>Воздухонагреватель Канал-ЭКВ-К-315-15</t>
  </si>
  <si>
    <t>Шкаф автоматики ШСАУ-ВЕРСА 111-Ф101-А1Н00020-Д0-П</t>
  </si>
  <si>
    <t>Шкаф автоматики ШСАУ-ВЕРСА 111-Ф101-А1Н00010-Д0-П</t>
  </si>
  <si>
    <t>Шкаф автоматики ШСАУ-ВЕРСА 410-Ф001-01Э0150А-Д0-М</t>
  </si>
  <si>
    <t>Шкаф автоматики ШСАУ-ВЕРСА 211-Ф210-А1Н00020-01Э0150А-ХХХХХХХХД0-М</t>
  </si>
  <si>
    <t>00ЦБ-000798</t>
  </si>
  <si>
    <t>Изолятор ПС 70Е</t>
  </si>
  <si>
    <t>Колпачок К6</t>
  </si>
  <si>
    <t>Изолятор штыревой ШС-10Е (ТУ Полимер-аппарат)</t>
  </si>
  <si>
    <t>Серьга СР-7-16</t>
  </si>
  <si>
    <t>Звено промежуточное ПРТ-7-1</t>
  </si>
  <si>
    <t>Вязка спиральная ВС-70/95.2</t>
  </si>
  <si>
    <t>Звено промежуточное ПР-7-6</t>
  </si>
  <si>
    <t>Зажим болтовой НБ-2-6А</t>
  </si>
  <si>
    <t>ССИП 120(3)А соединительная гильза</t>
  </si>
  <si>
    <t>Ушко однолапчатое У1-7-16</t>
  </si>
  <si>
    <t>Зажим плашечный болтовой ПА 3-2</t>
  </si>
  <si>
    <t>Болт, гайка, две шайбы компл. М24х200</t>
  </si>
  <si>
    <t>Зажим аппаратный А2А-120-8</t>
  </si>
  <si>
    <t>Зажим аппаратный А2А-95-2Т</t>
  </si>
  <si>
    <t>Провод ПуГВнг(А)-LS 1х8 ж/з</t>
  </si>
  <si>
    <t>Разъединитель РЛК-1а-10 в компл. С КМЧ тяги и привод</t>
  </si>
  <si>
    <t>Разъединитель РЛК-1б-10 в компл. С КМЧ тяги и привод</t>
  </si>
  <si>
    <t>Ограничитель перенапряжения МОПН-П-6./7,6/10/400</t>
  </si>
  <si>
    <t>Эмаль ПФ-115 черная</t>
  </si>
  <si>
    <t>Растворитель Р-6</t>
  </si>
  <si>
    <t>Труба D-168х8.0 обработанная</t>
  </si>
  <si>
    <t>Труба D-146х8.0 обработанная</t>
  </si>
  <si>
    <t>Наконечник каб. ТЛМ 10-8-1 в компл с болт М8х60</t>
  </si>
  <si>
    <t>00ЦБ-000806</t>
  </si>
  <si>
    <t>Труба 168×8 мм обработанная</t>
  </si>
  <si>
    <t>Труба 325×8 мм обработанная</t>
  </si>
  <si>
    <t>Труба 146×8 мм обработанная</t>
  </si>
  <si>
    <t>Труба 127×9,2 мм обработанная</t>
  </si>
  <si>
    <t>Труба D-114х6.0 обработанная</t>
  </si>
  <si>
    <t>00ЦБ-000808</t>
  </si>
  <si>
    <t>Вагон-дом Жилой на 8 человек на полозьях</t>
  </si>
  <si>
    <t>Вагон-дом Сауна на полозьях</t>
  </si>
  <si>
    <t>Вагон-дом Санузел на полозьях</t>
  </si>
  <si>
    <t>00ЦБ-000810</t>
  </si>
  <si>
    <t>Газоанализатор в комплекте с кабельным вводом и набором для монтажа в воздуховоде LNVN-KOIB-FD-LUEN-ICPT-01000-27900-IN-SPC-00009</t>
  </si>
  <si>
    <t>Датчик температуры (диапазон 0...50 град. Цельсия) LNVN-KOIB-FD-LUEN-ICPT-01000-27900-IN-SPC-00009</t>
  </si>
  <si>
    <t>Датчик температуры (диапазон 0...60 град. Цельсия) LNVN-KOIB-FD-LUEN-ICPT-01000-27900-IN-SPC-00009</t>
  </si>
  <si>
    <t>Датчик температуры канальный (диапазон 0...60град. Цельсия) LNVN-KOIB-FD-LUEN-ICPT-01000-27900-IN-SPC-00009</t>
  </si>
  <si>
    <t>Сигнализатор уровня в комплекте с кабельным вводом LNVN-KOIB-FD-LUEN-ICPT-01000-27900-IN-SPC-00009</t>
  </si>
  <si>
    <t>00ЦБ-000814</t>
  </si>
  <si>
    <t>Модульное здание «Столовая», общей площадью 288м2</t>
  </si>
  <si>
    <t>СМР на объекте заказчика</t>
  </si>
  <si>
    <t>00ЦБ-000815</t>
  </si>
  <si>
    <t>Кабель универсальный 10х1,5 для КИПиА с изоляцией из керамообразующей кремнийорганической резины LNVN-KOIB-FD-LUEN-ICPT-01000-27900-EL-SPC-00010</t>
  </si>
  <si>
    <t>Кабель КУСПвПЭКнг(А)-FRHF 10х1,5-1000В</t>
  </si>
  <si>
    <t>Кабель универсальный 1х2х1 для КИПиА с изоляцией из керамообразующей кремнийорганической резины LNVN-KOIB-FD-LUEN-ICPT-01000-27900-EL-SPC-00010</t>
  </si>
  <si>
    <t>Кабель КУСПвПЭКнг(А)-FRHF 1х(2х1)-250В</t>
  </si>
  <si>
    <t>Кабель универсальный 2х2х1 для КИПиА с изоляцией из керамообразующей кремнийорганической резины LNVN-KOIB-FD-LUEN-ICPT-01000-27900-EL-SPC-00010</t>
  </si>
  <si>
    <t>Кабель КУСПвПЭКнг(А)-FRHF 2х(2х1)-250В</t>
  </si>
  <si>
    <t>Кабель универсальный 2х2х1 для КИПиА с изоляцией из полимерной композиции, не содержащей галогенов LNVN-KOIB-FD-LUEN-ICPT-01000-27900-EL-SPC-00010</t>
  </si>
  <si>
    <t>Кабель КУСПвПЭКнг(А)-HF 2х(2х1)-250В</t>
  </si>
  <si>
    <t>Кабель универсальный 3х2х1 для КИПиА с изоляцией из керамообразующей кремнийорганической резины LNVN-KOIB-FD-LUEN-ICPT-01000-27900-EL-SPC-00010</t>
  </si>
  <si>
    <t>Кабель КУСПвПЭКнг(А)-FRHF 3х(2х1)-250В</t>
  </si>
  <si>
    <t>Кабель универсальный 4х1,5 для КИПиА с изоляцией из керамообразующей кремнийорганической резины LNVN-KOIB-FD-LUEN-ICPT-01000-27900-EL-SPC-00010</t>
  </si>
  <si>
    <t>Кабель КУСПвПЭКнг(А)-FRHF 4х1,5-1000В</t>
  </si>
  <si>
    <t>Кабель универсальный 5х2х1 для КИПиА с изоляцией из керамообразующей кремнийорганической резины LNVN-KOIB-FD-LUEN-ICPT-01000-27900-EL-SPC-00010</t>
  </si>
  <si>
    <t>Кабель КУСПвПЭКнг(А)-FRHF 7х(2х1)-250В</t>
  </si>
  <si>
    <t>Кабель универсальный 7х1,5 для КИПиА с изоляцией из керамообразующей кремнийорганической резины LNVN-KOIB-FD-LUEN-ICPT-01000-27900-EL-SPC-00010</t>
  </si>
  <si>
    <t>Кабель КУСПвПЭКнг(А)-FRHF 7х1,5-1000В</t>
  </si>
  <si>
    <t>Кабель электрический 14х1,5 (проводник-медная круглая многопроволочная луженая жила 2 класса гибкости) LNVN-KOIB-FD-LUEN-ICPT-00900-23800-EL-SPC-00010</t>
  </si>
  <si>
    <t>Кабель КСРТЭлнг(А)-HF 14х1,5л-1 кВ</t>
  </si>
  <si>
    <t>Кабель электрический 19х1,5 (проводник-медная круглая многопроволочная луженая жила 2 класса гибкости) LNVN-KOIB-FD-LUEN-ICPT-00900-23800-EL-SPC-00010</t>
  </si>
  <si>
    <t>Кабель КСРТЭлнг(А)-HF 19х1,5л-1 кВ</t>
  </si>
  <si>
    <t>Кабель электрический 2х1,5 (проводник-медная круглая многопроволочная луженая жила 2 класса гибкости) LNVN-KOIB-FD-LUEN-ICPT-00900-23800-EL-SPC-00010</t>
  </si>
  <si>
    <t>Кабель КСРТЭлнг(А)-HF 2х1,5л-1 кВ</t>
  </si>
  <si>
    <t>Кабель электрический 3х10 (проводник-медная круглая многопроволочная луженая жила 2 класса гибкости) LNVN-KOIB-FD-LUEN-ICPT-00900-23800-EL-SPC-00010</t>
  </si>
  <si>
    <t>Кабель КСРТЭлнг(А)-HF 3х10л-1 кВ</t>
  </si>
  <si>
    <t>Кабель электрический 3х120 (проводник-медная круглая многопроволочная луженая жила 2 класса гибкости) LNVN-KOIB-FD-LUEN-ICPT-00900-23800-EL-SPC-00010</t>
  </si>
  <si>
    <t>Кабель КСРТЭлнг(А)-HF 3х120л-1</t>
  </si>
  <si>
    <t>Кабель электрический 3х16 (проводник-медная круглая многопроволочная луженая жила 2 класса гибкости) LNVN-KOIB-FD-LUEN-ICPT-00900-23800-EL-SPC-00010</t>
  </si>
  <si>
    <t>Кабель КСРТЭлнг(А)-HF 3х16л-1 кВ</t>
  </si>
  <si>
    <t>Кабель электрический 3х2,5 (проводник-медная круглая многопроволочная луженая жила 2 класса гибкости) LNVN-KOIB-FD-LUEN-ICPT-00900-23800-EL-SPC-00010</t>
  </si>
  <si>
    <t>Кабель КСРТЭлнг(А)-HF 3х2,5л-1 кВ</t>
  </si>
  <si>
    <t>Кабель электрический 3х35 (проводник-медная круглая многопроволочная луженая жила 2 класса гибкости) LNVN-KOIB-FD-LUEN-ICPT-00900-23800-EL-SPC-00010</t>
  </si>
  <si>
    <t>Кабель КСРТЭлнг(А)-HF 3х35л-1 кВ</t>
  </si>
  <si>
    <t>Кабель электрический 3х4 (проводник-медная круглая многопроволочная луженая жила 2 класса гибкости) LNVN-KOIB-FD-LUEN-ICPT-00900-23800-EL-SPC-00010</t>
  </si>
  <si>
    <t>Кабель КСРТЭлнг(А)-HF 3х4л-1 кВ</t>
  </si>
  <si>
    <t>Кабель электрический 3х50 (проводник-медная круглая многопроволочная луженая жила 2 класса гибкости) LNVN-KOIB-FD-LUEN-ICPT-00900-23800-EL-SPC-00010</t>
  </si>
  <si>
    <t>Кабель КСРТЭлнг(А)-HF 3х50л-1 кВ</t>
  </si>
  <si>
    <t>Кабель электрический 3х6 (проводник-медная круглая многопроволочная луженая жила 2 класса гибкости) LNVN-KOIB-FD-LUEN-ICPT-00900-23800-EL-SPC-00010</t>
  </si>
  <si>
    <t>Кабель КСРТЭлнг(А)-HF 3х6л-1</t>
  </si>
  <si>
    <t>Кабель электрический 3х70 (проводник-медная круглая многопроволочная луженая жила 2 класса гибкости) LNVN-KOIB-FD-LUEN-ICPT-00900-23800-EL-SPC-00010</t>
  </si>
  <si>
    <t>Кабель КСРТЭлнг(А)-HF 3х70л-1 кВ</t>
  </si>
  <si>
    <t>Кабель электрический 3х95 (проводник-медная круглая многопроволочная луженая жила 2 класса гибкости) LNVN-KOIB-FD-LUEN-ICPT-00900-23800-EL-SPC-00010</t>
  </si>
  <si>
    <t>Кабель КСРТЭлнг(А)-HF 3х95л-1 кВ</t>
  </si>
  <si>
    <t>Кабель электрический 4х1,5 (проводник-медная круглая многопроволочная луженая жила 2 класса гибкости) LNVN-KOIB-FD-LUEN-ICPT-00900-23800-EL-SPC-00010</t>
  </si>
  <si>
    <t>Кабель КСРТЭлнг(А)-HF 4х1,5л-1 кВ</t>
  </si>
  <si>
    <t>Кабель электрический 4х1,5 (проводник-медная круглая многопроволочная луженая жила 5 класса гибкости) LNVN-KOIB-FD-LUEN-ICPT-00900-23800-EL-SPC-00010</t>
  </si>
  <si>
    <t>Кабель КГСРТЭлнг(А)-HF 4х1,5л-1 кВ</t>
  </si>
  <si>
    <t>Кабель электрический 5х2,5 (проводник-медная круглая многопроволочная луженая жила 2 класса гибкости) LNVN-KOIB-FD-LUEN-ICPT-00900-23800-EL-SPC-00010</t>
  </si>
  <si>
    <t>Кабель КСРТЭлнг(А)-HF 5х2,5л-1</t>
  </si>
  <si>
    <t>Кабель электрический 5х4 (проводник-медная круглая многопроволочная луженая жила 2 класса гибкости) LNVN-KOIB-FD-LUEN-ICPT-00900-23800-EL-SPC-00010</t>
  </si>
  <si>
    <t>Кабель КСРТЭлнг(А)-HF 5х4л-1 кВ</t>
  </si>
  <si>
    <t>00ЦБ-000816</t>
  </si>
  <si>
    <t>Щит распределительный низковольтный силовой (~50Гц, 230В, I=50А, IP22) 80П/ГРЩ4-7 LNVN-KOIB-FD-LUEN-ICPT-00900-23800-EL-SPC-00009</t>
  </si>
  <si>
    <t>Щит распределительный низковольтный силовой (~50Гц, 400В, I=160А, IP22) П2А54 LNVN-KOIB-FD-LUEN-ICPT-00900-23800-EL-SPC-00009</t>
  </si>
  <si>
    <t>00ЦБ-000817</t>
  </si>
  <si>
    <t>Коробка соединительная TS-S</t>
  </si>
  <si>
    <t>Коробка соединительная РТВ 402-0/0</t>
  </si>
  <si>
    <t>Кабель нагревательный саморегулирующийся TSU-15</t>
  </si>
  <si>
    <t>Саморегулирующийся нагревательный кабель 15ВТХ2-ВР</t>
  </si>
  <si>
    <t>Комплект VS/KV</t>
  </si>
  <si>
    <t>Комплект ремонтный RN</t>
  </si>
  <si>
    <t>Комплект для соединения СР-7</t>
  </si>
  <si>
    <t>Ввод кабельный BM-X5S</t>
  </si>
  <si>
    <t>Ввод для небронированного кабеля Bimed EHIBM-X5S M25, Ex e, PA</t>
  </si>
  <si>
    <t>Лента стеклотканевая 10мм х 50м GL-95</t>
  </si>
  <si>
    <t>00ЦБ-000818</t>
  </si>
  <si>
    <t>Бирка кабельная маркировочная У-134 У3,5 квадратная</t>
  </si>
  <si>
    <t>Бирка кабельная маркировочная У-153 У3.5</t>
  </si>
  <si>
    <t>Болт стопорный М6х20 SS316L</t>
  </si>
  <si>
    <t>Крышка для лотка кабельного 100, L=3000мм SS 03Х17Н14М3 ГОСТ 5632-2014</t>
  </si>
  <si>
    <t>GYROUX F-100 S0.8 L3000, крышка замковая (AISI 316)</t>
  </si>
  <si>
    <t>Крышка для лотка кабельного 200, L=3000мм SS 03Х17Н14М3 ГОСТ 5632-2014</t>
  </si>
  <si>
    <t>GYROUX F-200 S0.8 L3000, крышка замковая (AISI 316)</t>
  </si>
  <si>
    <t>Крышка для лотка кабельного 300, L=3000мм SS 03Х17Н14М3 ГОСТ 5632-2014</t>
  </si>
  <si>
    <t>GYROUX F-300 S0.8 L3000, крышка замковая (AISI 316)</t>
  </si>
  <si>
    <t>Лоток кабельный 100х50, L=3000мм SS 03Х17Н14М3 ГОСТ 5632-2014</t>
  </si>
  <si>
    <t>Gq-100-50 S0.8 L3000, лоток замковый (быстрый монтаж) (AISI 316)</t>
  </si>
  <si>
    <t>Лоток кабельный 200х50, L=3000мм SS 03Х17Н14М3 ГОСТ 5632-2014</t>
  </si>
  <si>
    <t>Gq-200-50 S0.8 L3000, лоток замковый (быстрый монтаж) (AISI 316)</t>
  </si>
  <si>
    <t>Лоток кабельный 300х50, L=3000мм SS 03Х17Н14М3 ГОСТ 5632-2014</t>
  </si>
  <si>
    <t>Gq-300-50 S0.8 L3000, лоток замковый (быстрый монтаж) (AISI 316)</t>
  </si>
  <si>
    <t>Полоса перфорированная PR 7х35-40х5х3000, L=3000</t>
  </si>
  <si>
    <t>Скоба для крышки кабельного лотка SS 03Х17Н14М3 ГОСТ 5632-2014</t>
  </si>
  <si>
    <t>ПР-50, прижим (AISI 316)</t>
  </si>
  <si>
    <t>Соединитель стыковой для кабельного лотка высотой 50мм, SS</t>
  </si>
  <si>
    <t>ЛМ-С40, соединитель малый (AISI 316)</t>
  </si>
  <si>
    <t>Уголок перфорированный PR 7х30-40х40х4х3000, L=3000</t>
  </si>
  <si>
    <t>00ЦБ-000811</t>
  </si>
  <si>
    <t>Выключатель автоматический двухполюсный, комплектно с блок-контактами (~50Гц, ~230В, I=16А) LNVN-KOIB-FD-LUEN-ICPT-00900-23800-EL-SPC-00011</t>
  </si>
  <si>
    <t>Автоматический выключатель ВА47-29 2P C 16А 4,5кА</t>
  </si>
  <si>
    <t>Выключатель автоматический двухполюсный, комплектно с блок-контактами (~50Гц, ~230В, I=25А) LNVN-KOIB-FD-LUEN-ICPT-00900-23800-EL-SPC-00011</t>
  </si>
  <si>
    <t>Автоматический выключатель ВА47-29 2P C 25А 4,5кА</t>
  </si>
  <si>
    <t>Выключатель автоматический дифференциальный 2пол,комплектно с блок-контактами (~50Гц, ~230В, I=6А) LNVN-KOIB-FD-LUEN-ICPT-00900-23800-EL-SPC-00011</t>
  </si>
  <si>
    <t>Дифференциальный автомат АД12 2P 6А 10мА тип AC</t>
  </si>
  <si>
    <t>Выключатель автоматический трехполюсный, комплектно с блок-контактами (~50Гц, ~230В, I=50А) LNVN-KOIB-FD-LUEN-ICPT-00900-23800-EL-SPC-00011</t>
  </si>
  <si>
    <t>Автоматический выключатель ВА47-29 3P C 50А 4,5кА</t>
  </si>
  <si>
    <t>Выключатель автоматический трехполюсный, комплектно с блок-контактами (~50Гц, ~400В, I=100А) LNVN-KOIB-FD-LUEN-ICPT-00900-23800-EL-SPC-00011</t>
  </si>
  <si>
    <t>Выключатель автоматический трехполюсный 100А С ВА 47-100 10кА</t>
  </si>
  <si>
    <t>Выключатель автоматический трехполюсный, комплектно с блок-контактами (~50Гц, ~400В, I=120А) LNVN-KOIB-FD-LUEN-ICPT-00900-23800-EL-SPC-00011</t>
  </si>
  <si>
    <t>Выключатель автоматический трехполюсный 125А C ВА47-100 10кА</t>
  </si>
  <si>
    <t>Выключатель автоматический трехполюсный, комплектно с блок-контактами (~50Гц, ~400В, I=160А) LNVN-KOIB-FD-LUEN-ICPT-00900-23800-EL-SPC-00011</t>
  </si>
  <si>
    <t>Выключатель автоматический ВА88-33 3Р 160А 35кА</t>
  </si>
  <si>
    <t>Выключатель автоматический трехполюсный, комплектно с блок-контактами (~50Гц, ~400В, I=50А) LNVN-KOIB-FD-LUEN-ICPT-00900-23800-EL-SPC-00011</t>
  </si>
  <si>
    <t>Выключатель автоматический трехполюсный 50А C ВА47-100-3C50-УХЛ3</t>
  </si>
  <si>
    <t>00ЦБ-000819</t>
  </si>
  <si>
    <t>Калитка К1 (1000х2000) Топаз</t>
  </si>
  <si>
    <t>Калитка 2 000*1 000 мм (высота от уровня земли с зазором 40 мм*ширина проема). Рама: 60*40*2 труба проф.оц.. Заполнение: панель сварная, ячейка 50*150</t>
  </si>
  <si>
    <t>Секция ограждения Топаз 2,5х2,0 (h)</t>
  </si>
  <si>
    <t>Панель сварная 1 930 * 2 500 мм, ячейка 50 * 150 мм, диаметр прутка 5, /3 гиба, оцинкованная сталь, /RAL 9016 (Белый)</t>
  </si>
  <si>
    <t>Секция ограждения Топаз 3х2,0 (h)</t>
  </si>
  <si>
    <t>Панель сварная 1 930 * 3 000 мм, ячейка 50 * 150 мм, диаметр прутка 5, /3 гиба, оцинкованная сталь, /RAL 9016 (Белый)</t>
  </si>
  <si>
    <t>Стойка ограждения из профиля 60х60х2 ГОСТ 30245-2003 С255 ГОСТ 27772-2021 L=2000 Топаз по типу ЗАО "ИНСИ" г. Челябинск Согласно цветовой гамме Лукойл</t>
  </si>
  <si>
    <t>Стойка на фланце 60*60*2 мм, длина L=2 000 мм, металл: 60*60*2 труба проф.оц.,/RAL 3020/Крышка полим. 60*60 /Фланец 140*140*4 мм (лист черн. мет.), Ц-</t>
  </si>
  <si>
    <t>00ЦБ-000820</t>
  </si>
  <si>
    <t>Узел азотный DN50 PN1,6МПа</t>
  </si>
  <si>
    <t>Устройство сливное DN50 PN0,25МПа УС-50-1А УХЛ1</t>
  </si>
  <si>
    <t>Устройство сливное УС-50-А-М-УХЛ1</t>
  </si>
  <si>
    <t>00ЦБ-000812</t>
  </si>
  <si>
    <t>Кран шаровой с ручным приводом DN25 PN10 под приварку неразборный из нерж. стали (08Х18Н10Т)</t>
  </si>
  <si>
    <t>Кран шаровой цельносварной под приварку 10нж47фт-01 ЦП.01.1 DN25 PN40 (08Х18Н10)</t>
  </si>
  <si>
    <t>Кран шаровой с ручным приводом DN40 PN10 под приварку неразборный из нерж. стали (08Х18Н10Т)</t>
  </si>
  <si>
    <t>Кран шаровой цельносварной под приварку 10нж47фт-01 ЦП.01.1 DN40 PN40 (08Х18Н10)</t>
  </si>
  <si>
    <t>00ЦБ-000821</t>
  </si>
  <si>
    <t>Резервуар горизонтальный стальной подземный РГСП-3м3</t>
  </si>
  <si>
    <t>00ЦБ-000822</t>
  </si>
  <si>
    <t>Кабель ВБШвнг(А) 5х2,5мк(N,PE)-0,66</t>
  </si>
  <si>
    <t>Кабель ВБШвнг(А)-LS 5х2,5</t>
  </si>
  <si>
    <t>Кабель ВБШвнг(А) 5х4мк(N,PE)-0,66</t>
  </si>
  <si>
    <t>Кабель ВБШвнг(А)-LS 5х4</t>
  </si>
  <si>
    <t>Кабель ВБШвнг(А) 5х6мк(N,PE)-0,66</t>
  </si>
  <si>
    <t>Кабель ВБШвнг(А)-LS 5х6</t>
  </si>
  <si>
    <t>Кабель ВВГнг(А)-ХЛ 5х25-0,66</t>
  </si>
  <si>
    <t>Кабель ВВГнг(А)-LS-ХЛ 5х25-1</t>
  </si>
  <si>
    <t>Коробка клеммная У614А УХЛ1 общепромышленного исполнения, IP63, 10 клемм</t>
  </si>
  <si>
    <t>Металлорукав Р3-ЦПнг(А)-15 в ПВХ оболочке, диаметр условного прохода 15 мм</t>
  </si>
  <si>
    <t>Металлорукав Р3-ЦПнг(А)-20 в ПВХ оболочке, диаметр условного прохода 20 мм</t>
  </si>
  <si>
    <t>Муфта кабельная концевая 5ПКТп-1-25/50</t>
  </si>
  <si>
    <t>Наконечник кабельный ТМ 10-6-5 М-УХЛ3 ГОСТ 7386-80</t>
  </si>
  <si>
    <t>Перемычка ПГС 25-900 У2,5</t>
  </si>
  <si>
    <t>Прожектор светодиодный LAD LED R500-4-30SNT-6-300L</t>
  </si>
  <si>
    <t>Светильник светодиодный промышленный для высоких пролетов PRO+ ДСП-300Вт 6500К 28500 Лм IP65</t>
  </si>
  <si>
    <t>Трубка термоусаживаемая ТУТнг-LS-ж/з 16/8</t>
  </si>
  <si>
    <t>Устройство заземления автоцистерн УЗА-3В 1ExibsIICT6X, IP66 с заземляющим проводником длиной 10 м - 1шт</t>
  </si>
  <si>
    <t>00ЦБ-000824</t>
  </si>
  <si>
    <t>ОГ-К-П-3,0-Ф2-УХЛ Калитка (правая) (Н)3000х(L)1000 (заполнение 3Dпанель d=5 мм, V-4 ребра жесткости, ячейка 150х50 м; на фланце 250х250х6 RAL 9003</t>
  </si>
  <si>
    <t>Калитка ZAPLOT/СТРАЖ -К-П-3,0х1,0 СЗ ZN+ПП RAL3003+9003 Lст=3,0м (80ФЛ250(Ф2)) УХЛ</t>
  </si>
  <si>
    <t>ОГ-СТ-3,0-Ф2-УХЛ Стойка ограждения Н3000 80х80х4 на фланце 250х250х6 Zn+ПП RAL 3003</t>
  </si>
  <si>
    <t>Стойка ограждения ZAPLOT/СТРАЖ-РНСТ-3,0-Ф2 ZN+ПП RAL3003 УХЛ</t>
  </si>
  <si>
    <t>ОГ-П-1,5-3,0-УХЛ 3D Панель ограждения (H)1500[(L)3000, V-2 ребра жесткости, ячейка 150х150х5 мм Zn+ПП RAL 9003</t>
  </si>
  <si>
    <t>Панель ограждения ZAPLOT/СТРАЖ-РНП-1,5-3,0 ZN+ПП RAL9003 УХЛ</t>
  </si>
  <si>
    <t>Комплект антивандального крепеления (Скоба усиленная, болт М6-110 мм, гайка антивандальная М6) Zn+ПП RAL 3003</t>
  </si>
  <si>
    <t>Комплект антивандального креплений ZN+ПП RAL3003</t>
  </si>
  <si>
    <t>00ЦБ-000825</t>
  </si>
  <si>
    <t>Щит с комплектом пожарного инструмента (топор пожарный поясной, лом пожарный легкий)</t>
  </si>
  <si>
    <t>Прокладка для подвески трубы Ду50 2х30х180 Лист ВАТИ-22 ТУ 2575-232-00149363-2003</t>
  </si>
  <si>
    <t>Герметик сантехнический</t>
  </si>
  <si>
    <t>Гладкая труба RTP ПП, класс жесткости SN 4, Д 110мм, S=3,4мм, L=2000 (рыжая)</t>
  </si>
  <si>
    <t>Труба RTP малошумная, D50мм, L=2000 (белая)</t>
  </si>
  <si>
    <t>Труба 57,0x3,0 ГОСТ 8732-2025 / В10 ГОСТ 8731-2025</t>
  </si>
  <si>
    <t>Перемычка заземления ПГМ 10-6,4-500 ОСТ5Р.6124-82 (689-03.081-29)</t>
  </si>
  <si>
    <t>Ремень крепления груза с храповиком LC=2,5т L=9м</t>
  </si>
  <si>
    <t>Уголок защитный для стяжных ремней</t>
  </si>
  <si>
    <t>Ремень крепления груза с храповиком LC=05т L=8м</t>
  </si>
  <si>
    <t>Точка крепления груза</t>
  </si>
  <si>
    <t>Труба 108х7,0 ГОСТ 8732-2025/В10 ГОСТ 8731-2025</t>
  </si>
  <si>
    <t>Труба 159х8,0 ГОСТ 8732-2025/В10 ГОСТ 8731-2025</t>
  </si>
  <si>
    <t>Труба 219х8,0 ГОСТ 8732-2025/В10 ГОСТ 8731-2025</t>
  </si>
  <si>
    <t>Труба 325х8,0 ГОСТ 8732-2025/В10 ГОСТ 8731-2025</t>
  </si>
  <si>
    <t>Воздуховод спиральнонавивной D160 (оц.ст.0,5)</t>
  </si>
  <si>
    <t>Воздуховод спиральнонавивной D200 (оц.ст.0,5)</t>
  </si>
  <si>
    <t>Воздуховод спиральнонавивной D315 (оц.ст.0,5)</t>
  </si>
  <si>
    <t>Воздуховод (Пр)-250х150 (оц.ст.0,5)</t>
  </si>
  <si>
    <t>Приварыш концевой круглый Ду200</t>
  </si>
  <si>
    <t>Приварыш концевой круглый Ду300</t>
  </si>
  <si>
    <t>Фланец ВЕЗА (Ду315)</t>
  </si>
  <si>
    <t>Фланец круглый приварной Ду100</t>
  </si>
  <si>
    <t>Фланец круглый приварной Ду150</t>
  </si>
  <si>
    <t>Решетка вентиляционная концевая Ду100, ст.</t>
  </si>
  <si>
    <t>Решетка вентиляционная концевая Ду160, ст.</t>
  </si>
  <si>
    <t>Решетка вентиляционная концевая Ду200, ст.</t>
  </si>
  <si>
    <t>Решетка вентиляционная концевая Ду315, ст.</t>
  </si>
  <si>
    <t>Муфта наружная -160 (оц.ст.0,50)</t>
  </si>
  <si>
    <t>Муфта наружная -200 (оц.ст.0,50)</t>
  </si>
  <si>
    <t>Муфта наружная -315 (оц.ст.0,50)</t>
  </si>
  <si>
    <t>Отвод (Кр)-90-160-160 (оц.ст.0,50)</t>
  </si>
  <si>
    <t>Отвод (Кр)-90-200-200 (оц.ст.0,50)</t>
  </si>
  <si>
    <t>Отвод (Кр)-90-315-315 (оц.ст.0,50)</t>
  </si>
  <si>
    <t>Переход (Кр)-315х160-243 (оц.ст.0,50)</t>
  </si>
  <si>
    <t>Переход (Кр)-315х200-243 (оц.ст.0,50)</t>
  </si>
  <si>
    <t>Переход (ПрКр)-250х150-160 (оц.ст.0,50)</t>
  </si>
  <si>
    <t>Переход (ПрКр)-250х150-200 (оц.ст.0,50)</t>
  </si>
  <si>
    <t>Заглушка (Пр)-250х150-30</t>
  </si>
  <si>
    <t>Решетка вентиляции регулируемая Р150</t>
  </si>
  <si>
    <t>Крестовина (Кр)-315-375-315х60-315х60-90-90 (оц.ст.0,50)</t>
  </si>
  <si>
    <t>Конфузок КЛИН-ОСА</t>
  </si>
  <si>
    <t>Сливной дренаж для круглых воздуховодов</t>
  </si>
  <si>
    <t>Фланец (Пр)-250х150 Шина (R20х95)</t>
  </si>
  <si>
    <t>Болт М8-6gx25.46.Ц9.хр ГОСТ 7798-70</t>
  </si>
  <si>
    <t>Гайка М8-6Н.Ц6.хр ГОСТ 5915-70</t>
  </si>
  <si>
    <t>Шпилька М8-6gx25.46.Ц9.хр ГОСТ 22032-76</t>
  </si>
  <si>
    <t>Винт самонарезающий ПШ В-1 4,2х16-Н-С Ц9.хр ГОСТ Р 59571-2021</t>
  </si>
  <si>
    <t>Скоба зажимная с оцинкованным болтом (20мм)</t>
  </si>
  <si>
    <t>Головка грибовидная вентиляционная запорная с верхним управлением (Ду100) ВПИЕ.63273.001 (541-03.313)</t>
  </si>
  <si>
    <t>Головка грибовидная вентиляционная запорная с верхним управлением (Ду150) ВПИЕ.63273.001-02 (541-03.313-02)</t>
  </si>
  <si>
    <t>Головка грибовидная вентиляционная запорная с верхним управлением (Ду200) ВПИЕ.63273.001-04 (541-03.313-04)</t>
  </si>
  <si>
    <t>Головка грибовидная вентиляционная запорная с верхним управлением (Ду315) ВПИЕ.63273.001-06 (541-03.313-06)</t>
  </si>
  <si>
    <t>Крышка водогазонепроницаемая прямоугольная тип 2 (Ду150) с москитной сеткой ВПИЕ.634132.012 (546-03.084)</t>
  </si>
  <si>
    <t>Дроссель-клапан (Кр)-315-250 (оц.ст.0,5)</t>
  </si>
  <si>
    <t>Дроссель-клапан (Кр)-160-200 (оц.ст.0,5)</t>
  </si>
  <si>
    <t>Прокладка ᴓ315/ᴓ415 (пластина 2Ф-1-ТМКЩ-С-2 ГОСТ 7338-90)</t>
  </si>
  <si>
    <t>Прокладка ᴓ280/ᴓ380 (пластина 2Ф-1-ТМКЩ-С-2 ГОСТ 7338-90)</t>
  </si>
  <si>
    <t>Прокладка ᴓ308/ᴓ356 (пластина 2Ф-1-ТМКЩ-С-2 ГОСТ 7338-90)</t>
  </si>
  <si>
    <t>Прокладка ᴓ236/ᴓ256 (пластина 2Ф-1-ТМКЩ-С-2 ГОСТ 7338-90)</t>
  </si>
  <si>
    <t>Прокладка ᴓ186/ᴓ206 (пластина 2Ф-1-ТМКЩ-С-2 ГОСТ 7338-90)</t>
  </si>
  <si>
    <t>Прокладка ᴓ136/ᴓ156 (пластина 2Ф-1-ТМКЩ-С-2 ГОСТ 7338-90)</t>
  </si>
  <si>
    <t>Прокладка ᴓ120/ᴓ60 (пластина 2Ф-1-ТМКЩ-С-2 ГОСТ 7338-90)</t>
  </si>
  <si>
    <t>Хомут быстросъёмный 315</t>
  </si>
  <si>
    <t>Хомут быстросъёмный 160</t>
  </si>
  <si>
    <t>Хомут для круглых воздуховодов с резиновым профилем Ду160 М8</t>
  </si>
  <si>
    <t>Хомут для круглых воздуховодов с резиновым профилем Ду200 М8</t>
  </si>
  <si>
    <t>Хомут для круглых воздуховодов с резиновым профилем Ду315 М8</t>
  </si>
  <si>
    <t>Шпилька резьбовая ОЦ М8х1000</t>
  </si>
  <si>
    <t>Уголок В1-32х32х3 ГОСТ 8509-93/Ст3сп2 ГОСТ 535-2005</t>
  </si>
  <si>
    <t>Сетка москитная стальная 0,8х0,8</t>
  </si>
  <si>
    <t>Доска 2хв-100х200 ГОСТ 8486-86</t>
  </si>
  <si>
    <t>Уголок 75х75х6-В ГОСТ 8509-93/Ст3сп2 ГОСТ 535-2005</t>
  </si>
  <si>
    <t>Круг В1-8 ГОСТ 2590-2006 Ст3сп1-1 ГОСТ 535-2005</t>
  </si>
  <si>
    <t>Труба 15х2,8 ГОСТ 3262-75/Ст3 ГОСТ 380-2005</t>
  </si>
  <si>
    <t>Труба 32х3,2 ГОСТ 3262-75/Ст3 ГОСТ 380-2005</t>
  </si>
  <si>
    <t>Труба 40х3,5 ГОСТ 3262-75/Ст3 ГОСТ 380-2005</t>
  </si>
  <si>
    <t>00ЦБ-000823</t>
  </si>
  <si>
    <t>Модуль последовательного интерфейса RS-232/485, 2-порта, с клеммным блоком</t>
  </si>
  <si>
    <t>Модуль аналогового ввода 16-канальный, 4-20 мА, HART, с клеммным блоком</t>
  </si>
  <si>
    <t>00ЦБ-000826</t>
  </si>
  <si>
    <t>Комбинированный взрывозащищенный пост сигнализации ВЭЛАН-КВПС. Стойка газоанализатора</t>
  </si>
  <si>
    <t>Комбинированный пост ВЭЛАН-КВПС-7-2-6-ЖК-0-6-1-1-11-У 1 (КУ-91)</t>
  </si>
  <si>
    <t>00ЦБ-000827</t>
  </si>
  <si>
    <t>Мебель и оборудование</t>
  </si>
  <si>
    <t>00ЦБ-000831</t>
  </si>
  <si>
    <t>Лак яхтный ПРЕСТИЖ 1л</t>
  </si>
  <si>
    <t>Тачка двухколесная GEVA TRADE GEVA MAXI черный кузов 140л квадратная труба, колесо полиуретан 15x6.00-6 F20mm/90мм TS2KL140BLACKGT</t>
  </si>
  <si>
    <t>Профнастил оцинкованный С20 длина 2500мм</t>
  </si>
  <si>
    <t>Профнастил С-20 В 1150/1100 (0,70) (Цинк)</t>
  </si>
  <si>
    <t>Штуцер соединительный латунный Дело Техники елочка 9мм 949002</t>
  </si>
  <si>
    <t>Очки АМПАРО™ ПРЕМИУМ (2172/222553) (РС/СА) AF/AS (КN) н/в газосварочные (6)</t>
  </si>
  <si>
    <t>Маркер-краска Munhwa черная, 4мм, нитро-основа PM-01</t>
  </si>
  <si>
    <t>Маркер-краска MunHwa, лаковый, нитро-основа, белый, узел 4 мм</t>
  </si>
  <si>
    <t>Резак газовый инжекторный пропано-кислородный РЗП-02М в коплекте со шлангами 50м</t>
  </si>
  <si>
    <t>Редуктор Brima кислородный БКО-50-4 /К/ 10342</t>
  </si>
  <si>
    <t>Редуктор пропановый тундра, 5 м3/ч, рабочее/на входе 0.3/2.5 МПа, алюминий</t>
  </si>
  <si>
    <t>Патрон перфоратора дрели 1,5-13мм с переходник SDS Plus SDS+</t>
  </si>
  <si>
    <t>Рулетка Micron 20м, с кольцом кл.3 Р20У3К грси 90362-23 с поверкой 1120366</t>
  </si>
  <si>
    <t>Сопло LAVA №1 внутреннее для Р1П, уп.10 УТ000001550</t>
  </si>
  <si>
    <t>Прочие компоненты и принадлежности для станков LENZ Сверло корончатое LENZ 12х55 мм</t>
  </si>
  <si>
    <t>Прочие компоненты и принадлежности для станков LENZ Сверло корончатое LENZ 10х55 мм</t>
  </si>
  <si>
    <t>Прочие компоненты и принадлежности для станков LENZ Сверло корончатое LENZ 14х55 мм</t>
  </si>
  <si>
    <t>Прочие компоненты и принадлежности для станков LENZ Сверло корончатое LENZ 16х55 мм</t>
  </si>
  <si>
    <t>ЩПС С5</t>
  </si>
  <si>
    <t>Дверной ограничитель, диаметр 20 мм, высота 30 мм, матовый никель Vantage DS1SN</t>
  </si>
  <si>
    <t>Дверной доводчик DORF economy l-8223 80 кг, черный , 1 к - 1 шт. eco L8223_black_eco</t>
  </si>
  <si>
    <t>Искусственный газон толщина 8 мм 4 м (на отрез) цвет зеленый</t>
  </si>
  <si>
    <t>Искусственный газон GreenGrass ворс 10 мм, Dtex: 2200</t>
  </si>
  <si>
    <t>00ЦБ-000833</t>
  </si>
  <si>
    <t>Папка для хранения документов руководителю на подпись А4</t>
  </si>
  <si>
    <t>00ЦБ-000832</t>
  </si>
  <si>
    <t>Лопата совковая</t>
  </si>
  <si>
    <t>Скребок для удаления снега и наледи</t>
  </si>
  <si>
    <t>Противоскользящее покрытие размером 1м х 1,5м</t>
  </si>
  <si>
    <t>Противоскользящий реагент (мешки 20 кг)</t>
  </si>
  <si>
    <t>00ЦБ-000830</t>
  </si>
  <si>
    <t>Пленка радиографическая ФОМАКС Ф8</t>
  </si>
  <si>
    <t>Рентгеновская пленка Agfa Structurix F8 NIF 30х40</t>
  </si>
  <si>
    <t>Экраны металлофлуоресцентные RCF-AGFA</t>
  </si>
  <si>
    <t>Экраны металлофлуоресцентные СМП-1</t>
  </si>
  <si>
    <t>Проявитель ФОМАКС П универсальный</t>
  </si>
  <si>
    <t>Фиксаж ФОМАКС Ф универсальный</t>
  </si>
  <si>
    <t>Проявитель Фомакс РП для ручной обработки</t>
  </si>
  <si>
    <t>Фиксаж Фомакс РФ для ручной обработки</t>
  </si>
  <si>
    <t>Знаки маркировочные ЭЛИТЕСТ №1 (буквы латиница)</t>
  </si>
  <si>
    <t>Знаки маркировочные ЭЛИТЕСТ №1 (буквы кириллица)</t>
  </si>
  <si>
    <t>Знаки маркировочные ЭЛИТЕСТ № 5 (цифры)</t>
  </si>
  <si>
    <t>Магнитный держатель АРИОН МД-1</t>
  </si>
  <si>
    <t>Кабель 24В (для р/а АРИНА и ПАМИР)</t>
  </si>
  <si>
    <t>Кабель 220В (для р/а АРИНА и ПАМИР)</t>
  </si>
  <si>
    <t>Сумка укладочная (р/а АРИНА)</t>
  </si>
  <si>
    <t>Разъем высоковольтный папа, кабельная часть</t>
  </si>
  <si>
    <t>Резак роликовый KW-Trio 3919</t>
  </si>
  <si>
    <t>Перчатки одноразовые нитриловые универсальные набор 100 штук хозяйственные, размер L, голубые, Rabbitex</t>
  </si>
  <si>
    <t>Фотокюветы</t>
  </si>
  <si>
    <t>Липучка для одежды пришивная черная ширина 40мм</t>
  </si>
  <si>
    <t>Папка-регистратор Комус Экономи 75 мм синяя</t>
  </si>
  <si>
    <t>Папка-регистратор Комус Экономи 50 мм синяя</t>
  </si>
  <si>
    <t>Пояс мерительный Спрут M/d0089/лп</t>
  </si>
  <si>
    <t>Пояс мерительный Спрут M/d0108/лп</t>
  </si>
  <si>
    <t>Пояс мерительный Спрут M/d0114/лп</t>
  </si>
  <si>
    <t>Пояс мерительный Спрут M/d0159/лп</t>
  </si>
  <si>
    <t>Пояс мерительный Спрут M/d0168/лп</t>
  </si>
  <si>
    <t>Пояс мерительный Спрут M/d0219/лп</t>
  </si>
  <si>
    <t>Пояс мерительный Спрут M/d0273/лп</t>
  </si>
  <si>
    <t>Пояс мерительный Спрут M/d0325/лп</t>
  </si>
  <si>
    <t>Пояс мерительный Спрут M/d0530/лп</t>
  </si>
  <si>
    <t>00ЦБ-000834</t>
  </si>
  <si>
    <t>Кронштейн для огнетушителей ОП-5</t>
  </si>
  <si>
    <t>Кронштейн для огнетушителей ОУ-5</t>
  </si>
  <si>
    <t>Проушина S12</t>
  </si>
  <si>
    <t>Скоба СА 8 ОСТ5.2312-79 (218-01.183)</t>
  </si>
  <si>
    <t>Коуш С 8,0 ОСТ5.2313-79 (218-01.219)</t>
  </si>
  <si>
    <t>Талреп 8-ОШ-ВВ ОСТ5.2314-79 (943-01.241-04)</t>
  </si>
  <si>
    <t>Глаголь-гак (210-99.357) тип II, типоразмер глаголь-гака 6</t>
  </si>
  <si>
    <t>Цепь тип 2-8х50 ГОСТ 7070-75 (962-58.229-03 цепи нормальной прочности длинозвенные)</t>
  </si>
  <si>
    <t>Канат 7,8-0-Г-I-ОЖ-1764(180) ГОСТ 3069-80</t>
  </si>
  <si>
    <t>Зажима для стального каната диаметр 8мм по DIN 3093</t>
  </si>
  <si>
    <t>Термоусадочная трубка КВТ ТТК-3:1-30/10 черная</t>
  </si>
  <si>
    <t>Цепь 2-6х27 (оцинковка) ГОСТ 7070-75 (219.06.16.002)</t>
  </si>
  <si>
    <t>Наконечник (216-104.230-08)</t>
  </si>
  <si>
    <t>Штырь конический (216-104.230-04)</t>
  </si>
  <si>
    <t>Штырь (216-104.230-08)</t>
  </si>
  <si>
    <t>Ручка штыря (216-104.242)</t>
  </si>
  <si>
    <t>Планка ограничительная (216-104.243-02)</t>
  </si>
  <si>
    <t>Шайба (216-104.268-02)</t>
  </si>
  <si>
    <t>Обушок (216-104.229-02)</t>
  </si>
  <si>
    <t>Гайка 2М 18.4 Кд9хр.прм ГОСТ 5915-70</t>
  </si>
  <si>
    <t>Шплинт 3,2х32-002 ГОСТ 397-66</t>
  </si>
  <si>
    <t>Винт М6х8.3,6 Кд6хр.прм ГОСТ 1491-72</t>
  </si>
  <si>
    <t>00ЦБ-000840</t>
  </si>
  <si>
    <t>00ЦБ-000839</t>
  </si>
  <si>
    <t>Датчик избыточного давления (штуцерного исполнения). Максимальный верхний предел измерений - 25,0 МПа 06-3550.1/20С1775-Р363-С046-АТХ.ОЛ3</t>
  </si>
  <si>
    <t>Датчик давления Метран-150TG5T(0...25 МПа) 2G 2 1 A HR7 KM S5 WR5 PA BR6 QM K12 в сборе Штуцерный клапанный блок 0106 M T 2 2 C B 1 1 WR5 BR6</t>
  </si>
  <si>
    <t>00ЦБ-000841</t>
  </si>
  <si>
    <t>Лист ПВ 506 ТУ 36.26.11-5-89 С255-5 ГОСТ 27772-2021</t>
  </si>
  <si>
    <t>Просечно-вытяжной лист 506х1000х2500 ПВЛ-506, марка Ст3</t>
  </si>
  <si>
    <t>Лист ПВ 506 ТУ 36.26.11-5-89 С255 ГОСТ 27772-2021</t>
  </si>
  <si>
    <t>00ЦБ-000836</t>
  </si>
  <si>
    <t>Саморезы универсальные 16x4,0</t>
  </si>
  <si>
    <t>Лента АД1 М 0,8х40 ГОСТ 13726-2023</t>
  </si>
  <si>
    <t>Лента алюминиевая 50ммх50м</t>
  </si>
  <si>
    <t>Лента монтажная С201 20х0,7 (50м) в пластиковой кассете</t>
  </si>
  <si>
    <t>Пряжка бандажная тип 1,0 нержавеющая</t>
  </si>
  <si>
    <t>Пряжка бандажная тип I-А ТУ 36.16.22-64-92 А - алюминиевый сплав или алюминий</t>
  </si>
  <si>
    <t>Цилиндр теплоизоляционный Ц 150-1000.57.60 из минеральной ваты на синтетическом связующем марка 150 ГОСТ 23208-2003</t>
  </si>
  <si>
    <t>Цилиндры из мин ваты 150/57*60</t>
  </si>
  <si>
    <t>00ЦБ-000838</t>
  </si>
  <si>
    <t>Датчик избыточного давления (штуцерного исполнения). Максимальный верхний предел измерений - 25,0 МПа 06-3550.1/20С1775-Р297-С046-АТХ.ОЛ3</t>
  </si>
  <si>
    <t>Расходомер вихревой эксплуатационный расход 50 м3/ч Ду100 Ру250</t>
  </si>
  <si>
    <t>00ЦБ-000843</t>
  </si>
  <si>
    <t>Твистлок 55 градусов тип Ласточкин хвост BD-G1</t>
  </si>
  <si>
    <t>Основание для твистлока "Ласточкин хвост" 55 градусов DF-2A</t>
  </si>
  <si>
    <t>00ЦБ-000842</t>
  </si>
  <si>
    <t>Трап-сходня. Модель TC-ISO-4-0.77</t>
  </si>
  <si>
    <t>Сетка подтрапная 3*4м, ячея 150*150</t>
  </si>
  <si>
    <t>00ЦБ-000844</t>
  </si>
  <si>
    <t>Болт 1.1.М20х300 09Г2С-6 ГОСТ 24379.1-2012</t>
  </si>
  <si>
    <t>Болт 2.1.М24х710 ГОСТ 24379.1-2012 С355 ГОСТ 19281-2014</t>
  </si>
  <si>
    <t>Болт БСР 12х110 ГОСТ 28778-90</t>
  </si>
  <si>
    <t>Грунтовка ГФ-017 ТУ 6-27-7-89</t>
  </si>
  <si>
    <t>Грунт-эмаль СБЭ-111 "Унипол" марка В-СЭ ТУ 2312-014-92638584-2013</t>
  </si>
  <si>
    <t>Камень бортовой БР300.45.18 ГОСТ 6665-91 B30 F300 W8</t>
  </si>
  <si>
    <t>Ксилол ГОСТ 9410-78</t>
  </si>
  <si>
    <t>Опора подвижная хомутовая ОПХ2-100.108-09Г2С ТУ 1468-002-78723509-07</t>
  </si>
  <si>
    <t>Опора подвижная хомутовая ОПХ2-100.57-09Г2С ТУ 1468-002-78723509-07</t>
  </si>
  <si>
    <t>Плита 1П30.18 ГОСТ 21924.0-84</t>
  </si>
  <si>
    <t>Плита дорожная ПДН-14 ГОСТ 56600-2015 В30 F300 W8</t>
  </si>
  <si>
    <t>Смесь цементно-песчаная 1:5 (ЦПС)</t>
  </si>
  <si>
    <t>Сухая цементно-песчаная смесь 1:8 (цемент М300)</t>
  </si>
  <si>
    <t>Сухая цементно-песчаная смесь М100 ГОСТ Р 58766-2019</t>
  </si>
  <si>
    <t>Эмаль КО-198 ТУ 6-02-841-74</t>
  </si>
  <si>
    <t>00ЦБ-000847</t>
  </si>
  <si>
    <t>Бракета Смита (правого исполнения) SWL 50 т (490,5 кН), MBL 1740 kN</t>
  </si>
  <si>
    <t>Бракета Смита буксирная TOW=50т. правая</t>
  </si>
  <si>
    <t>Бракета Смита (левого исполнения) SWL 50 т (490,5 кН), MBL 1740 kN</t>
  </si>
  <si>
    <t>Бракета Смита буксирная TOW=50т. левая</t>
  </si>
  <si>
    <t>00ЦБ-000848</t>
  </si>
  <si>
    <t>Шатёр 4х8 (+четыре стенки). Профиль на 50 мм, с утяжелителями.</t>
  </si>
  <si>
    <t>00ЦБ-000851</t>
  </si>
  <si>
    <t>Болт 1.1 М30х1400 09Г2С-6 (ГОСТ 24379.1-2012)</t>
  </si>
  <si>
    <t>Болт 2.2 М56х2120 09Г2С-6 (ГОСТ 24379.1-2012)</t>
  </si>
  <si>
    <t>Болт 2.2 М64х2500 09Г2С-6 (ГОСТ 24379.1-2012)</t>
  </si>
  <si>
    <t>Гайка М30 (ГОСТ 5915-70)</t>
  </si>
  <si>
    <t>Гайка М56 (ГОСТ 10605-94)</t>
  </si>
  <si>
    <t>Гайка М64 (ГОСТ 10605-94)</t>
  </si>
  <si>
    <t>Шайба М30 (ГОСТ 24379.1-2012)</t>
  </si>
  <si>
    <t>Шайба М56 (ГОСТ 24379.1-2012)</t>
  </si>
  <si>
    <t>Шайба М64 (ГОСТ 24379.1-2012)</t>
  </si>
  <si>
    <t>Изделие закладное МН112-3 (1.400-15, вып.1)</t>
  </si>
  <si>
    <t>Болт 1.1 М30х1800 09Г2С-6 (ГОСТ 24379.1-2012)</t>
  </si>
  <si>
    <t>00ЦБ-000853</t>
  </si>
  <si>
    <t>Тент ПВХ негорючий без утеплителя 4х6 м (500-550 гр/м2)</t>
  </si>
  <si>
    <t>00ЦБ-000858</t>
  </si>
  <si>
    <t>Опора 108-КП-А11 ОСТ 36-146-88</t>
  </si>
  <si>
    <t>Опора 108-КП-А21-09Г2С ОСТ 36-146-88</t>
  </si>
  <si>
    <t>Опора тавровая хомутовая стальных технологических трубопроводов 32-ТХ-АС10</t>
  </si>
  <si>
    <t>Опора подвижная с ложементом ОПХ-57-100-170-УХЛ</t>
  </si>
  <si>
    <t>Опора 89-КП-А21-09Г2С ОСТ 36-146-88</t>
  </si>
  <si>
    <t>Опора корпусная хомутовая ОКХ-108-100-170</t>
  </si>
  <si>
    <t>Опора подвижная хомутовая ОПХ2-100.325</t>
  </si>
  <si>
    <t>Опора скользящая 114х5-09ГСФ-14 ТС-626.00.000-001</t>
  </si>
  <si>
    <t>00ЦБ-000861</t>
  </si>
  <si>
    <t>Кабель ОКБнг(А)-HF-0,22-4П 7кН</t>
  </si>
  <si>
    <t>Кабель ОКБснг(А)-FRHF-0,22-4 20кН</t>
  </si>
  <si>
    <t>00ЦБ-000864</t>
  </si>
  <si>
    <t>Двухсекционный шкаф модели Шкаф ПАКС ШРМ-АК-800 125454, с габаритами 1860x800x500 мм</t>
  </si>
  <si>
    <t>00ЦБ-000855</t>
  </si>
  <si>
    <t>Портативный электромагнит (ярмо) Y6</t>
  </si>
  <si>
    <t>Дефектоскоп ультразвуковой УСД-60ФР (с ПЭП и кабелями подключения)</t>
  </si>
  <si>
    <t>Дефектоскоп ультразвуковой Master 1212 (с ПЭП и кабелями подключения)</t>
  </si>
  <si>
    <t>Эталоны шероховатости поверхности компаратор: 23–28; 35–45; 60–80; 85–115 мкм, тип S</t>
  </si>
  <si>
    <t>Контрольный образец МО-3 для МПД</t>
  </si>
  <si>
    <t>Стандартный ультразвуковой образец по ISO 19675 Мера ФР-1</t>
  </si>
  <si>
    <t>Калибровочный ультразвуковой образец V2/25 по ISO 7963</t>
  </si>
  <si>
    <t>Комплект стандартных образцов (мер) СО-2 , СО-3 КО-1</t>
  </si>
  <si>
    <t>Стандартный образец предприятия «Трубный» (Настроечный образец)</t>
  </si>
  <si>
    <t>Стандартный образец предприятия «Плоский» (Настроечный образец)</t>
  </si>
  <si>
    <t>00ЦБ-000856</t>
  </si>
  <si>
    <t>Raycraft / China СD-250XS</t>
  </si>
  <si>
    <t>Арион/ Россия-Китай Арвикон-300</t>
  </si>
  <si>
    <t>00ЦБ-000857</t>
  </si>
  <si>
    <t>Площадка обслуживания козлового крана 2178-0-КМ2</t>
  </si>
  <si>
    <t>00ЦБ-000869</t>
  </si>
  <si>
    <t>Термочехол для датчика давления</t>
  </si>
  <si>
    <t>Термочехол РИЗУР-100-Датчик давления-СЧ.1-A1-СГЛ--КС-K2-20</t>
  </si>
  <si>
    <t>00ЦБ-000868</t>
  </si>
  <si>
    <t>Низковольтное комплектное устройство (НКУ) 0,4 кВ</t>
  </si>
  <si>
    <t>Щит НКУ0,4кВ (на ИЭК)</t>
  </si>
  <si>
    <t>00ЦБ-000874</t>
  </si>
  <si>
    <t>Коробка соединительная с корпусом из стеклоармированного полиэстера, взрывозащищенная 1Ex e llC T6…T3 Gb.X. Степень защиты IP66</t>
  </si>
  <si>
    <t>Термостат электронный ConTrace-S-ETD-AM-AM/AM-AS-P-P/P, взрывозащищенный 1 Ex d[ia] llC T4 Gb X, металлический</t>
  </si>
  <si>
    <t>Термостат механический капиллярный ConTrace-S-МTD-AM-AS, взрывозащищенный Ex D llC T4 Gb X, ШЗ66, металлический</t>
  </si>
  <si>
    <t>Термометр сопротивления с типом чувствительного элемента PT100</t>
  </si>
  <si>
    <t>Кабель саморегулирующийся нагревательный 37ВТС2-ВР</t>
  </si>
  <si>
    <t>Кабель саморегулирующийся нагревательный 30ВТС2-ВР</t>
  </si>
  <si>
    <t>Кабель саморегулирующийся нагревательный 15ВТС2-ВР</t>
  </si>
  <si>
    <t>Лента крепежная, FT/НТМ, 1 рулон - 33мм</t>
  </si>
  <si>
    <t>Лента алюминиевая монтажная самоклеящаяся, 1 рулон - 50м</t>
  </si>
  <si>
    <t>Труба гофрированная ППл тяжелая с протяжкой д. 20мм</t>
  </si>
  <si>
    <t>Бирка маркировочная (квадратная маленькая) У153</t>
  </si>
  <si>
    <t>Хомут РFS/3, 1 упаковка (хомут 3м, замков - 8шт)</t>
  </si>
  <si>
    <t>Планка заземления ПлС 80-30 ГОСТ 15527-2004</t>
  </si>
  <si>
    <t>Провод ПуГВнг(А)-LS 1х6 ГОСТ 263437-85</t>
  </si>
  <si>
    <t>Наконечник 10-6-5-ОМ1 ГОСТ 7386-80</t>
  </si>
  <si>
    <t>Винт с шестигранной головкой М6х6gx25-5.6-Fe/Ni3Sn40-Pb6f ГОСТ Р ИСО 4017-2013</t>
  </si>
  <si>
    <t>Шайба А.6.02.Ст3сп.Н6.ОС(40) 6.опл ГОСТ 11371-78</t>
  </si>
  <si>
    <t>Набор для сращивания или разветвления греющих кабелей (стеклонаполненный полимер, IP66, 1Ex e llC N3, 40A, 55…+56°С)</t>
  </si>
  <si>
    <t>Коробка соединительная РТВ 601-0/0 взрывозащищенная из стеклоармированного полиэстера 1Ex e llC T6 Gb.X. Степень защиты IP66</t>
  </si>
  <si>
    <t>Термопреобразователь температуры взрывозащищенный 1Ex d llC N6 X, IP54 тип чувствительного элемента Pt100</t>
  </si>
  <si>
    <t>Кабель саморегулирующийся нагревательный 1ExellC T3 Gb X</t>
  </si>
  <si>
    <t>Ввод кабельный под брониованный кабель М25х1,5 Ex-db/eb/tb ORION UNIVERSAL G c контрогайкой и кольцом заземления</t>
  </si>
  <si>
    <t>Ввод кабельный М25, Ех е, пластик (для термопреобразователя) ВМ-Х5S</t>
  </si>
  <si>
    <t>Комплект для заделки кабелей саморегулирующихся нагревательных TKL</t>
  </si>
  <si>
    <t>Комплект для заделки кабелей саморегулирующихся нагревательных TKL/j</t>
  </si>
  <si>
    <t>Лента крепежная FT/HTM, 1 рулон-33м</t>
  </si>
  <si>
    <t>Бирка маркировочная У153 (квадратная маленькая)</t>
  </si>
  <si>
    <t>Компактная муфта для сращивания греющих кабелей</t>
  </si>
  <si>
    <t>Рулон теплоизоляционный K-FLEX 32x1000-6 Solar HT</t>
  </si>
  <si>
    <t>Рулон теплоизоляционный K-FLEX 50x1000-4 Solar HT</t>
  </si>
  <si>
    <t>Трубка теплоизоляционная K-FLEX 32x28-2 Solar HT</t>
  </si>
  <si>
    <t>Трубка теплоизоляционная K-FLEX 32x35-2 Solar HT</t>
  </si>
  <si>
    <t>Трубка теплоизоляционная K-FLEX 32x42-2 Solar HT</t>
  </si>
  <si>
    <t>Трубка теплоизоляционная K-FLEX 32x48-2 Solar HT</t>
  </si>
  <si>
    <t>Лист БТ-ПН-О-0,50х500х1000,сталь 12Х18Н10Т</t>
  </si>
  <si>
    <t>Самоклеящаяся изоляционная лента K-FLEX 50 Solar HT AD</t>
  </si>
  <si>
    <t>Несамоклеящаяся изоляционная лента K-FLEX 50 IN CLAD Grey</t>
  </si>
  <si>
    <t>Запор натяжной из нерж.стали А2 (AlSl 304), артикул 814792</t>
  </si>
  <si>
    <t>Клей универсальный K-FLEX K-425 (каучук хлоропреновый)</t>
  </si>
  <si>
    <t>Однокомпонентный клей K-FLEX ULTRA-5 (полиуретановый полимер в растворителе органического типа)</t>
  </si>
  <si>
    <t>Очиститель K-FLEX (смесь растворителей органических)</t>
  </si>
  <si>
    <t>Герметик K-MASTIC 55 серого цвета (Силикон)</t>
  </si>
  <si>
    <t>Винт самонарезающий с полукруглой головкой М2,9х9,5 ST4,8, тип С, РН2, из нерж.стали А2 (AlSl 304) DIN 7981</t>
  </si>
  <si>
    <t>Цилиндр ТЕХНО Судовой 80 СТО 72746455-3.2.13-2024 1200.34.30</t>
  </si>
  <si>
    <t>Цилиндр ТЕХНО Судовой 80 СТО 72746455-3.2.13-2024 1200.60.30</t>
  </si>
  <si>
    <t>Мат прошивной ТЕХНО Судовой 80 2400.1200.30 СТО 72746455-3.2.13-2024</t>
  </si>
  <si>
    <t>Лист БТ-ПН-О-0,50х500х1000 из стали 12Х18Н10Т</t>
  </si>
  <si>
    <t>Прокат 01-0,80х800х1000-Б-О-Ц350-Н-ПС из низкоуглеродистой стали с оцинк. покрытием</t>
  </si>
  <si>
    <t>Проволока оцинкованная стальная СТ40, диаметр 2мм (2-О-2Ц)</t>
  </si>
  <si>
    <t>Винт самонарезающий с полукруглой головкой М3,9х6,5 ST4,8, тип С, РН2, из нерж. стали А2(AlSl 304) DIN7981</t>
  </si>
  <si>
    <t>Винт самонарезающий с полукруглой головкой М2,9х9,5 ST4,8, тип С, РН2, из нерж. стали А2(AlSl 304) DIN7981</t>
  </si>
  <si>
    <t>Винт с шестигранной головкой из стали 40Х М8х30</t>
  </si>
  <si>
    <t>Гайка шестигранная нормальная (тип 1) класса прочности 5, марка стали Ст.10 М8-5</t>
  </si>
  <si>
    <t>Отвод П 90-133х5 ТУ 1468-001-90155462-2012/сталь 12Х18Н10Т ГОСТ 5632-2014</t>
  </si>
  <si>
    <t>Тройник равнопроходный 2-133х6-133х6 ТУ 1468-001-90155462-2012/сталь 12Х18Н10Т ГОСТ 5632-2014</t>
  </si>
  <si>
    <t>Фланец 80-16-01-1-В-12Х18Н10Т-IV ГОСТ 33259-2015</t>
  </si>
  <si>
    <t>Фланец 125-16-01-1-В-12Х18Н10Т-IV ГОСТ 33259-2015</t>
  </si>
  <si>
    <t>Фланец 80-16-01-1-В-В20-IV ГОСТ 33259-2015</t>
  </si>
  <si>
    <t>Фланец 125-16-01-1-В-В20-IV ГОСТ 33259-2015</t>
  </si>
  <si>
    <t>Бобышка 1-2-G1/2-50-20 ОСТ 26.260.460-99</t>
  </si>
  <si>
    <t>Распылитель дренчерный круговой 95 град. 1/2" NPT, Pmin=0,15 Мпа, Pmax=1,2 Мпа (латунь)</t>
  </si>
  <si>
    <t>Опора 89-ХБ-Б-Ст3сп</t>
  </si>
  <si>
    <t>Прокладка А-125-16-ТМКЩ-С1 ГОСТ 15180-86</t>
  </si>
  <si>
    <t>Прокладка А-80-16-ТМКЩ-С1 ГОСТ 15180-86</t>
  </si>
  <si>
    <t>Шпилька М16-6gx90.A3-70 ГОСТ 22042-76 + 2 гайки шестигранные нормальные ГОСТ 4032-М16-8 + 2 шайбы А.16.12Х18Н10Т + 2 втулки ИФС М16</t>
  </si>
  <si>
    <t>Шпилька М16-6gx110.A3-70 ГОСТ 22042-76 + 2 гайки шестигранные нормальные ГОСТ 4032-М16-8 + 2 шайбы А.16.12Х18Н10Т + 2 втулки ИФС М16</t>
  </si>
  <si>
    <t>Труба 89х5-12Х18Н10Т ГОСТ 9941-2022</t>
  </si>
  <si>
    <t>Труба 133х5-12Х18Н10Т ГОСТ 9941-2022</t>
  </si>
  <si>
    <t>Планка заземления ПлС 80-30 ГОСТ Р 70617-2022/нерж.сталь</t>
  </si>
  <si>
    <t>Планка заземления ПлС 80-30 ГОСТ Р 70617-2022/сталь 10Г2</t>
  </si>
  <si>
    <t>Перемычка ПГМ-10-6,4-500 ГОСТ Р 70617-2022/медь ГОСТ 859-2014</t>
  </si>
  <si>
    <t>Винт с шестигранной головкой ГОСТ Р ИСО 4017-М6х6gx20-5.6 покрытие Н3.О-С(40)3.опл ГОСТ 9.303-84/сталь 35 ГОСТ 1050-2013</t>
  </si>
  <si>
    <t>Гайка шестигранная низкая ГОСт ISO 4035 М6х6Н-04 покрытие Н3.О-С(40)3.опл ГОСт 9.303-84/СТАЛЬ 10 ГОСТ 1050-2013</t>
  </si>
  <si>
    <t>Шайба А.6.02.Ст3сп.Н6О-С(40)6.опл ГОСТ 11371-78/сталь Ст3сп ГОСТ 380-2005</t>
  </si>
  <si>
    <t>Труба 159х5 ГОСТ 8732-78/сталь В20 ГОСТ 8731-74</t>
  </si>
  <si>
    <t>Труба 133х5 ГОСТ 8732-78/сталь В20 ГОСТ 8731-74</t>
  </si>
  <si>
    <t>Труба 108х5 ГОСТ 8732-78/сталь В20 ГОСТ 8731-74</t>
  </si>
  <si>
    <t>Труба 89х5 ГОСТ 8732-78/сталь В20 ГОСТ 8731-74</t>
  </si>
  <si>
    <t>Труба 20х2 ГОСТ 8732-78/сталь В20 ГОСТ 8731-74</t>
  </si>
  <si>
    <t>Отвод П90-108х5 ГОСТ 17375-2001/сталь 20 ГОСТ 1050-2013</t>
  </si>
  <si>
    <t>Отвод П90-89х5 ГОСТ 17375-2001/сталь 20 ГОСТ 1050-2013</t>
  </si>
  <si>
    <t>Тройник П 133х6-108х5 ГОСТ 17376-2001/сталь 20 ГОСТ 1050-2013</t>
  </si>
  <si>
    <t>Тройник П 108х6 ГОСТ 17376-2001/сталь 20 ГОСТ 1050-2013</t>
  </si>
  <si>
    <t>Переход ПК-108х6-89х6 ГОСТ 17378-2001/сталь 20 ГОСТ 1050-2013</t>
  </si>
  <si>
    <t>Штуцер приварной Ду15, Ру40 ИТШЛ.753066.006-03 (556-01.099-4)/стал 20 ГОСТ 1050-2013</t>
  </si>
  <si>
    <t>Соединение штуцерно-торцевое накидное внахлестку Ду15 Ру10 ИТШЛ.753066.006-03 (556-01.099-4)</t>
  </si>
  <si>
    <t>Ороситель дренчерный круговой, WFN-90, G 1/2"М</t>
  </si>
  <si>
    <t>Распылительная насадка, МодельЕ VK814 1/2" NPT к-фактор 103.7 угол распыла 125° при давлении у росителя 2,2 бар</t>
  </si>
  <si>
    <t>Бобышка 1-2-G1/2-100 ОСТ 26.260.460-99</t>
  </si>
  <si>
    <t>Фланец DN150-1,6(16)-01 ОСТ 5Р.5254-2002/сталь ГОСТ 1050-2013</t>
  </si>
  <si>
    <t>Фланец DN125-1,6(16)-01 ОСТ 5Р.5254-2002/сталь ГОСТ 1050-2013 ИТШЛ.302631.052 (ГС555-210)</t>
  </si>
  <si>
    <t>Фланец DN125-1,6(16)-01 ОСТ 5Р.5254-2002/сталь ГОСТ 1050-2013 ИТШЛ.712402.133 (ГС555-28)</t>
  </si>
  <si>
    <t>Фланец DN100-1,6(16)-01 ОСТ 5Р.5254-2002/сталь ГОСТ 1050-2013 ИТШЛ.302631.034 (ГС555-211)</t>
  </si>
  <si>
    <t>Фланец DN100-1,6(16)-01 ОСТ 5Р.5254-2002/сталь ГОСТ 1050-2013 ИТШЛ.712402.131 (ГС555-29)</t>
  </si>
  <si>
    <t>Фланец DN80-1,6(16)-01 ОСТ 5Р.5254-2002/сталь ГОСТ 1050-2013 ИТШЛ.302631.033 (ГС555-210)</t>
  </si>
  <si>
    <t>Фланец DN80-1,6(16)-01 ОСТ 5Р.5254-2002/сталь ГОСТ 1050-2013 ИТШЛ.712402.13 (ГС555-28)</t>
  </si>
  <si>
    <t>Прокладка для фланцевых соединений CHIEFTAIN DN150 PN 1,6 Мпа (ЕШИВ.754072.001-29)</t>
  </si>
  <si>
    <t>Прокладка для фланцевых соединений CHIEFTAIN DN125 PN 1,6 Мпа (ЕШИВ.754072.001-28)</t>
  </si>
  <si>
    <t>Прокладка для фланцевых соединений CHIEFTAIN DN100 PN 1,6 Мпа (ЕШИВ.754072.001-27)</t>
  </si>
  <si>
    <t>Прокладка для фланцевых соединений CHIEFTAIN DN80 PN 1,6 Мпа (ЕШИВ.754072.001-26)</t>
  </si>
  <si>
    <t>Прокладка для штуцерного соединения Ду15 (ЕШИВ.754072.002-03)</t>
  </si>
  <si>
    <t>Опора трубопровода DN133</t>
  </si>
  <si>
    <t>ОПБ2-89 ГОСТ 14911-82 (ОСТ 36-94-83/сталь 20 ГОСТ 1050-2013</t>
  </si>
  <si>
    <t>Болт с шестигранной головкой ГОСТ Р ИСО 4014-2013 М14х60-5.6 Ц12 фос.прм/сталь 20 ГОСТ 1050-2013</t>
  </si>
  <si>
    <t>Гайка М14-6Н.5.Ц9 фос.прм ГОСТ 5915-70/сталь 15 ГОСТ 1050-2013</t>
  </si>
  <si>
    <t>Планка заземления ПлС 80-6,4 ГОСТ Р 70617-2022</t>
  </si>
  <si>
    <t>Наконечник 10-6-5-М-ОМ1(О-С(60)6.опл) ГОСТ 7386-80</t>
  </si>
  <si>
    <t>Винт с шестигранной головкой М6х6gx20-5.6-Fe/Ni3Sn40-Pb6f ГОСТ ISO 4035-2014</t>
  </si>
  <si>
    <t>Гайка шестигранная низкая Ь6х6Н-04-Fe/Ni3Sn40-Pb3f ГОСт ISO 4035-2014</t>
  </si>
  <si>
    <t>Шайба А.6.02.Ст3сп.Н6.О-(40)6.опл ГОСТ 11371-78</t>
  </si>
  <si>
    <t>Кабель КСРТнг(А)-HF 3х10п</t>
  </si>
  <si>
    <t>Кабель КСРТнг(А)-HF 3х6п</t>
  </si>
  <si>
    <t>Кабель КСРТнг(А)-HF 3х4п</t>
  </si>
  <si>
    <t>Зажим крышки TMD-CO-FC-SS4/сталь 316L</t>
  </si>
  <si>
    <t>Лоток кабельный TMD-50-CT-50-1,5-3-SS4/сталь 316L</t>
  </si>
  <si>
    <t>Крышка прямая TMD-CO-50-1,5-3-SS4/сталь 316L</t>
  </si>
  <si>
    <t>Соединитель стыковой TMD-50-SC-SS4/сталь 316L</t>
  </si>
  <si>
    <t>Шарнир вертикальный TMD-50-HI-V-SS4/сталь 316L</t>
  </si>
  <si>
    <t>Шарнир горизонтальный TMD-50-HI-G-SS4/сталь 316L</t>
  </si>
  <si>
    <t>Лоток кабельный TMD1-100-CT-50-1,5-3-SS4/сталь 316L</t>
  </si>
  <si>
    <t>Крышка прямая TMD-CO-100-1,5-3-SS4/сталь 316L</t>
  </si>
  <si>
    <t>Соединитель стыковой TMD-100-SC-SS4/сталь 316L</t>
  </si>
  <si>
    <t>Шарнир вертикальный TMD-100-HI-V-SS4/сталь 316L</t>
  </si>
  <si>
    <t>Шарнир горизонтальный TMD-100-HI-G-SS4/сталь 316L</t>
  </si>
  <si>
    <t>Уголок монтажный S-AB-50x50x40-10/6 SS4/сталь 316L</t>
  </si>
  <si>
    <t>Провод для заземления медный многопроволочный сечением 4 мм² в желто-зеленой оболочке, не распространяющий горение при групповой прокладке</t>
  </si>
  <si>
    <t>Планка заземления ПлС 25-20-6,4 ГОСТ Р 70617-2022</t>
  </si>
  <si>
    <t>Наконечник ПГ 13-4,0-6 ОМ1 ГОСТ 58872-2020</t>
  </si>
  <si>
    <t>Винт с шестигранной головкой М6х25-5.6-А9U ГОСТ Р ИСО 4017-2013</t>
  </si>
  <si>
    <t>Шайба уменьшенная 6-200 HV-A6U ГОСТ ИСО 7092-2016</t>
  </si>
  <si>
    <t>Гайка шестигранная нормальная М6-6-А2U ГОСТ ISO 4032-2014</t>
  </si>
  <si>
    <t>Крепежный комплект S-SET-M6x16-SS4/сталь 316L</t>
  </si>
  <si>
    <t>Старт-кронштейн приварной S-ST-W-L-200x60x5-SS4</t>
  </si>
  <si>
    <t>Типовая опорная конструкция СН-L-T50, Ш=300</t>
  </si>
  <si>
    <t>Типовая опорная конструкция СН-L-T50, Ш=500</t>
  </si>
  <si>
    <t>Типовая опорная конструкция S-СA-07, Ш=400</t>
  </si>
  <si>
    <t>Типовая опорная конструкция S-L-01-1, B=1000мм, Ш=200мм</t>
  </si>
  <si>
    <t>Типовая опорная конструкция S-L-01-1, B=1000мм, Ш=400мм</t>
  </si>
  <si>
    <t>Типовая опорная конструкция S-L-01-1, B=1000мм, Ш=600мм</t>
  </si>
  <si>
    <t>Типовая опорная конструкция S-L-01-1, B=1500мм, Ш=200мм</t>
  </si>
  <si>
    <t>Типовая опорная конструкция S-L-01-1, B=1500мм, Ш=600мм</t>
  </si>
  <si>
    <t>Типовая опорная конструкция S-L-01-1, B=2000мм, Ш=400мм</t>
  </si>
  <si>
    <t>Типовая опорная конструкция S-L-01-1, B=500мм, Ш=200мм</t>
  </si>
  <si>
    <t>Типовая опорная конструкция S-L-01-1, B=500мм, Ш=400мм</t>
  </si>
  <si>
    <t>Типовая опорная конструкция S-L-01-2, B=2000мм, Ш=400мм</t>
  </si>
  <si>
    <t>Наконечник штыревой втулочный изолированный НШВИ 2,5-8 для кабеля сечением 2,5 мм², длиной 8мм, медный луженый, под опрессовку</t>
  </si>
  <si>
    <t>Наконечник штыревой втулочный изолированный НШВИ 4-9 для кабеля сечением 4 мм², длиной 9мм, медный луженый, под опрессовку</t>
  </si>
  <si>
    <t>Наконечник штыревой втулочный изолированный НШВИ 6-12 для кабеля сечением 6 мм², длиной 12мм, медный луженый, под опрессовку</t>
  </si>
  <si>
    <t>Наконечник штыревой втулочный изолированный НШВИ 10-12 для кабеля сечением 10 мм², длиной 12мм, медный луженый, под опрессовку</t>
  </si>
  <si>
    <t>Маркировочная пластина МБС(316) 89х19</t>
  </si>
  <si>
    <t>Стяжка крепежная СКС (316) 7,9х150</t>
  </si>
  <si>
    <t>Хомут-лента шириной 15,9мм, сталь AISI 316L, толщиной 0,4мм, с покрытием РРА 571, 25м BND-CO-15x25м-t0,4-SS4</t>
  </si>
  <si>
    <t>Замок хомут-ленты шириной 15,9 мм, сталь AlSl 316L, 100шт BND-FX-15-SS4</t>
  </si>
  <si>
    <t>Инструмент для затяжки со встроенным ножом BND-TL-75</t>
  </si>
  <si>
    <t>Труба гофрированная ППл тяжелая с протяжкой д. 32мм</t>
  </si>
  <si>
    <t>Выключатель автоматический двухполюсный, на номинальный ток 6А, Iсп=4,5 кА, Un=230 V, характеристика С</t>
  </si>
  <si>
    <t>Контактор двухполюсный 2НО 16А, АС, 230В-230В</t>
  </si>
  <si>
    <t>Кабель КСРТнг(А)-HF 4х2,5п</t>
  </si>
  <si>
    <t>Кабель КСРТнг(А)-HF 3х2,5п</t>
  </si>
  <si>
    <t>Провод для заземления медный многопроволочный сечением 4 мм² в желто-зеленой оболочке, не распространяющий горение при групповой прокладке, с пониженн</t>
  </si>
  <si>
    <t>00ЦБ-000875</t>
  </si>
  <si>
    <t>Манометр с разделителем мембранным и капиллярной линией длиной 5м Диапазон измерения:0…4,0 МПа Степень защиты не менее IP56</t>
  </si>
  <si>
    <t>Манометр ДМ8008-ВУф Кс исп 2 0-4 МПа кт.1,0 d.160 IP65 M20*1,5 РШ SG Б/запол СР-A1.1 L5 (СтН) РМ5321</t>
  </si>
  <si>
    <t>Манометр с разделителем мембранным и капиллярной линией длиной 5м Диапазон измерения:0…2,5 МПа Степень защиты не менее IP56</t>
  </si>
  <si>
    <t>Манометр ДМ8008-ВУф Кс исп 2 0-2,5 МПа кт.1,0 d.160 IP65 M20*1,5 РШ SG Б/запол СР-A1.1 L5 (СтН) РМ531</t>
  </si>
  <si>
    <t>Расходомер вихревой DN 50, Диапазон 0...4000 нм3/ч, IP56, Exd в комплекте с ответными фланцами, прокладками и крепежом</t>
  </si>
  <si>
    <t>Преобразователь расхода вихревой ЭМИС-ВИХРЬ 200-ППД (50/25-И-2-ВК-F-ГП-60-НН-М20)</t>
  </si>
  <si>
    <t>00ЦБ-000878</t>
  </si>
  <si>
    <t>Контроллер логистический САУ – У (Щ11)</t>
  </si>
  <si>
    <t>Блок контроля герметичности Dungs VPS 504 S02</t>
  </si>
  <si>
    <t>Адаптер к блоку контроля герметичности Dungs VPS 504 S02</t>
  </si>
  <si>
    <t>Адаптер для блоков контроля герметичности Dungs, 222740</t>
  </si>
  <si>
    <t>Реле промежуточное IEC 255 – 5A – 250V в комплекте с модульным разъемом PYF – 044BE/2</t>
  </si>
  <si>
    <t>00ЦБ-000879</t>
  </si>
  <si>
    <t>Реагент для очистки теплообменного оборудования Mr.Bond INOX, 3в1, 12 кг</t>
  </si>
  <si>
    <t>00ЦБ-000881</t>
  </si>
  <si>
    <t>00ЦБ-000887</t>
  </si>
  <si>
    <t>Модуль НК-43</t>
  </si>
  <si>
    <t>Модуль НК-45</t>
  </si>
  <si>
    <t>Модуль НК-60</t>
  </si>
  <si>
    <t>Линейный преобразователь Optim PN-10, 24V/12V</t>
  </si>
  <si>
    <t>00ЦБ-000889</t>
  </si>
  <si>
    <t>Устройство дистанционного пуска взрывозащищенное</t>
  </si>
  <si>
    <t>Взрывозащищенный оповещатель комбинированный свето-звуковой,цвет свечения – красный, с кабельным вводом для монтажа кабеля в металлорукаве</t>
  </si>
  <si>
    <t>00ЦБ-000890</t>
  </si>
  <si>
    <t>Кабель симметричный огнестойкий, не распространяющий горение, огнестойкий, КОПСЭГнг(А)-FRHF 1x2x0.78</t>
  </si>
  <si>
    <t>00ЦБ-000896</t>
  </si>
  <si>
    <t>Изолятор штыревой ШС-20УД</t>
  </si>
  <si>
    <t>Эмаль ХВ 0278 черная</t>
  </si>
  <si>
    <t>ССИП 120 соединительная гильза с термоусадкой</t>
  </si>
  <si>
    <t>Полоса 5х40 для заземления</t>
  </si>
  <si>
    <t>00ЦБ-000897</t>
  </si>
  <si>
    <t>Колпачок К-6</t>
  </si>
  <si>
    <t>Разъединитель линейный, качающегося типа, степень загрязнения РЛК-IV-10/630УХЛ1</t>
  </si>
  <si>
    <t>Полоса 5х40</t>
  </si>
  <si>
    <t>Болт,гайка,шайба М24х200</t>
  </si>
  <si>
    <t>Изолятор стеклянный штыревой ШС20УО</t>
  </si>
  <si>
    <t>Изолятор ШС-20 ЕД</t>
  </si>
  <si>
    <t>Изолятор стеклянный подвесной ПС70Е</t>
  </si>
  <si>
    <t>Ушко двухлапчатое У2К-7-16</t>
  </si>
  <si>
    <t>Зажим болтовой НБ2-6А</t>
  </si>
  <si>
    <t>Зажим аппаратный А2А-120-2А</t>
  </si>
  <si>
    <t>Провод СИП-3 (1х95)</t>
  </si>
  <si>
    <t>Зажим соединительный СОАС-120-3</t>
  </si>
  <si>
    <t>Болт,гайка,шайба М10х40</t>
  </si>
  <si>
    <t>Грунт-Эмаль ХВ-0278 черная</t>
  </si>
  <si>
    <t>00ЦБ-000898</t>
  </si>
  <si>
    <t>Провод самонесущий изолированный, сеч. 120 мм СИП-3 1х120</t>
  </si>
  <si>
    <t>00ЦБ-000894</t>
  </si>
  <si>
    <t>Изолятор штыревой ШС-10Е из отожженного стекла (Полимераппарат ТУ)</t>
  </si>
  <si>
    <t>Провод СИП-3 1х95-20 ГОСТ 31946-2012</t>
  </si>
  <si>
    <t>Гильза соединительная ССИП 120 с термоусадкой</t>
  </si>
  <si>
    <t>Ушко двухлапчатое укороченное У2К-7-16 ТУ 3449-111-00111120-95</t>
  </si>
  <si>
    <t>Цемент</t>
  </si>
  <si>
    <t>Растворитель</t>
  </si>
  <si>
    <t>00ЦБ-000905</t>
  </si>
  <si>
    <t>Труба б/ш 57х6 ст.09Г2С ГОСТ 8732-78</t>
  </si>
  <si>
    <t>Труба бесшовная горячедеформированная 89х5</t>
  </si>
  <si>
    <t>Труба 114х12 сталь 20В ГОСТ8732-78 (бесшовная)</t>
  </si>
  <si>
    <t>Труба б/ш 168х14 ст.09Г2С ГОСТ 8732-78</t>
  </si>
  <si>
    <t>Труба э/с 219х6 ст.09Г2С ГОСТ 10705-80</t>
  </si>
  <si>
    <t>Труба б/ш 219х8 ст.09Г2С</t>
  </si>
  <si>
    <t>Труба электросварная стальная прямошовная 09Г2С ф219х8,0 ГОСТ 10705-80</t>
  </si>
  <si>
    <t>Труба э/с 219х9</t>
  </si>
  <si>
    <t>Труба электросварная стальная прямошовная 09Г2С-15 325х8,0 ГОСТ 10705-80</t>
  </si>
  <si>
    <t>Труба б/ш 325х10</t>
  </si>
  <si>
    <t>Круг 32 Ст.09Г2С</t>
  </si>
  <si>
    <t>Лист ПВ-506</t>
  </si>
  <si>
    <t>Труба 120х120х5</t>
  </si>
  <si>
    <t>Уголок НЛГ 63х63х5 09г2с</t>
  </si>
  <si>
    <t>Швеллер 12У С355- 13 ГОСТ 8240-97</t>
  </si>
  <si>
    <t>Швеллер 20 У 12м С255-1</t>
  </si>
  <si>
    <t>Задвижка клиновая Ду25 Ру40 с КОФ</t>
  </si>
  <si>
    <t>Клапан обратный 25х40</t>
  </si>
  <si>
    <t>Клапан 100х40</t>
  </si>
  <si>
    <t>Клапан 100х250</t>
  </si>
  <si>
    <t>Клапан 150х40</t>
  </si>
  <si>
    <t>Клапан запорный (вентиль) 150х250</t>
  </si>
  <si>
    <t>Быстроразъемное соединение БРС 3 "89/76 ст.09Г2С</t>
  </si>
  <si>
    <t>Датчик расхода ДРС-50 исполнение: 25,0 Мпа</t>
  </si>
  <si>
    <t>Комплект монтажных частей для ДРС 50 на Рр до 25,0МПа</t>
  </si>
  <si>
    <t>ДРСМ-80</t>
  </si>
  <si>
    <t>Датчик расхода ДРС-100М Исполнение 25.0МПа</t>
  </si>
  <si>
    <t>КМЧ на ДРС-100М на Рр до 25,0МПа</t>
  </si>
  <si>
    <t>Кабель МКЭШВнг 2х2х1</t>
  </si>
  <si>
    <t>Кабель FTP-4PCat. 5e-SOLID-OUTPE-UV</t>
  </si>
  <si>
    <t>Лоток листовой универсальный неперфорир. 100х100 L2000мм 1.0мм полимер. RAL9005 в компл. С крышкой и метизами TSL.SUN.100.100.2 0.10.PRT.FR9005.K</t>
  </si>
  <si>
    <t>Секция листовая Т-образная универсал. 100х100 S=1.0мм полимер. RAL9005 в компл. С крышкой и метизами TSL.SUT.100.100.1 0.PRT.FR9005.K</t>
  </si>
  <si>
    <t>Секция листовая горизонт. универсал. 90град. 100х100 S=1.0мм полимер. RAL9005 в компл. с крышкой и метизами TSL.SUH.9.100.100. 10.PRT.FR9005.K</t>
  </si>
  <si>
    <t>00ЦБ-000906</t>
  </si>
  <si>
    <t>Эмаль ПФ-115 (черная)</t>
  </si>
  <si>
    <t>Грунтовка ГФ-021 (серый)</t>
  </si>
  <si>
    <t>Эмаль ПФ-115 РАЛ 7035</t>
  </si>
  <si>
    <t>00ЦБ-000907</t>
  </si>
  <si>
    <t>Мат прошивной ТЕХНО Судовой 80ФА 2400х1200х50</t>
  </si>
  <si>
    <t>Покровный слой из рулона нержавеющего стали</t>
  </si>
  <si>
    <t>Цилиндры из каменной ваты</t>
  </si>
  <si>
    <t>Лента бандажная 0,7х20 AISI 321 2B</t>
  </si>
  <si>
    <t>Скрепа А20-304 ТУ 4834-002-09781140-2011 AISI 304</t>
  </si>
  <si>
    <t>Опорная скоба (Рулон нержавеющий 0,5х1250 AISI 321 2B)</t>
  </si>
  <si>
    <t>Скоба навесная (Рулон нержавеющий 0,5х1250 AISI 321 2B)</t>
  </si>
  <si>
    <t>Элемент диафрагмы (Рулон нержавеющий 0,5х1250 AISI 321 2B)</t>
  </si>
  <si>
    <t>Бандаж (Лента 2х30 Ст3пс ГОСТ 6009-74)</t>
  </si>
  <si>
    <t>Ребро (Лента 2х30 Ст3пс ГОСТ 6009-74)</t>
  </si>
  <si>
    <t>Стеклоткань Э3-200(107) ГОСТ 19907-83</t>
  </si>
  <si>
    <t>Шплинт (Лента 2х30 Ст3пс ГОСТ 6009-74)</t>
  </si>
  <si>
    <t>Заклепка 4х5.21 ГОСТ 10299-80</t>
  </si>
  <si>
    <t>Заклепка 4х24.21 ГОСТ 10299-80</t>
  </si>
  <si>
    <t>Проволока 4-Х-12Х18Н10Т ГОСТ 18143-72</t>
  </si>
  <si>
    <t>Винт самонарезающий 4х12.04.019 ГОСТ 10621-80</t>
  </si>
  <si>
    <t>00ЦБ-000908</t>
  </si>
  <si>
    <t>Черновик</t>
  </si>
  <si>
    <t>Цилиндр ТЕХНО Судовой 80 1200х35х30</t>
  </si>
  <si>
    <t>Цилиндр ТЕХНО Судовой 80 1200х60х20</t>
  </si>
  <si>
    <t>Цилиндр ТЕХНО Судовой 80 1200х60х30</t>
  </si>
  <si>
    <t>Цилиндр ТЕХНО Судовой 80 1200х89х40</t>
  </si>
  <si>
    <t>Цилиндр ТЕХНО Судовой 80 1200х114х40</t>
  </si>
  <si>
    <t>Цилиндр ТЕХНО Судовой 80 1200х169х50</t>
  </si>
  <si>
    <t>Цилиндр ТЕХНО Судовой 80 1200х35х20</t>
  </si>
  <si>
    <t>Цилиндр ТЕХНО Судовой 80 1200х89х20</t>
  </si>
  <si>
    <t>Цилиндр ТЕХНО Судовой 80 1200х114х30</t>
  </si>
  <si>
    <t>Цилиндр ТЕХНО Судовой 80 1200х169х30</t>
  </si>
  <si>
    <t>Цилиндр ТЕХНО Судовой 80 1200х57х40</t>
  </si>
  <si>
    <t>Цилиндр ТЕХНО Судовой 80 1200х89х80</t>
  </si>
  <si>
    <t>Цилиндр ТЕХНО Судовой 80 1200х219х30</t>
  </si>
  <si>
    <t>илиндр ТЕХНО Судовой 80 1200х159х50</t>
  </si>
  <si>
    <t>Цилиндр ТЕХНО Судовой 80 1200х57х50</t>
  </si>
  <si>
    <t>Цилиндр ТЕХНО Судовой 80 1200х108х50</t>
  </si>
  <si>
    <t>Цилиндр ТЕХНО Судовой 80 1200х32х50</t>
  </si>
  <si>
    <t>Цилиндр ТЕХНО Судовой 80 1200х18х50</t>
  </si>
  <si>
    <t>00ЦБ-000909</t>
  </si>
  <si>
    <t>Коробка соединительная LNVN-KOIB-FD-LUEN-ICPT-01000-27900-IN-DWG-00006 (клеммник винтовой под кабель 0,2-4 мм2-10шт, взрывозащита 1ExdbllCT3, IP66, OM</t>
  </si>
  <si>
    <t>Коробка клеммная УВГ 2026151201_8_0929 1Ex db IIC T5 Gb IP66 10 клемм</t>
  </si>
  <si>
    <t>Коробка соединительная LNVN-KOIB-FD-LUEN-ICPT-01000-27900-IN-DWG-00006 клеммник винтовой под кабель 0,2-4 мм2-15шт, взрывозащита 1ExdbllCT3, IP66, OM</t>
  </si>
  <si>
    <t>Коробка клеммная УВГ 2026151349_8_0929 1Ex db IIC T5 Gb IP66 15 клемм</t>
  </si>
  <si>
    <t>Коробка соединительная взрывозащищенная 1ExellC T3, на 4 сальника из латуни ~50Гц,Uн=230В,Iн=6А,IP56 LNVN-KOIB-FD-LUEN-ICPT-00900-23800-EL-SLD-00004</t>
  </si>
  <si>
    <t>Коробка клеммная 2026150933_8_0929 1Ex eb IIC T5 Gb IP66.4 каб. ввода из латуни</t>
  </si>
  <si>
    <t>Коробка соединительная, на 4 сальника из латуни, ~50Гц, Uн=230В, Iн=6А, IP56 LNVN-KOIB-FD-LUEN-ICPT-00900-23800-EL-SLD-00004</t>
  </si>
  <si>
    <t>00ЦБ-000911</t>
  </si>
  <si>
    <t>КНС ПОЛИПЛАСТИК СПИРОЛАЙН Т1.П SN4 2000 ТУ 22.23.19-040-73011750-2022</t>
  </si>
  <si>
    <t>Насосная установка ПОЛИПАМП НПК 30-70-18.5</t>
  </si>
  <si>
    <t>ШУН-2-18,5-УПП для НПК 30-70-18,5 Кол-во насосов 1+1, номинальный ток 31 – 38А, Плавный пуск, АВР, УХЛ1, IP54</t>
  </si>
  <si>
    <t>Поплавковая группа, 4шт.*10м</t>
  </si>
  <si>
    <t>Задвижка шиберная (ножевая) межфланцевая DN0150 PN10 WP10 ГПП с невыдвижным штоком, с штурвалом</t>
  </si>
  <si>
    <t>00ЦБ-000913</t>
  </si>
  <si>
    <t>Муфта концевая кабельная 4ПКТп-1-150/240(Б) нг-LS</t>
  </si>
  <si>
    <t>00ЦБ-000915</t>
  </si>
  <si>
    <t>Технологическая схема Береговых Сооружений 1255 х 1755 мм</t>
  </si>
  <si>
    <t>Схема движения персонала и аварийно-спасательной техники при эвакуации с территории Береговых Сооружений 2985 х 1985 мм</t>
  </si>
  <si>
    <t>Схема движения автотранспорта по территории Береговых Сооружений 1000 х 1500 мм</t>
  </si>
  <si>
    <t>Технологическая схема водяного и пенного пожаротушения Береговых Сооружений для приема нефти, поступающей с морских месторождений 1100 х 650 мм</t>
  </si>
  <si>
    <t>00ЦБ-000914</t>
  </si>
  <si>
    <t>Кабель ВВГнг(A)-LS-ХЛ 4x240-1кВ</t>
  </si>
  <si>
    <t>00ЦБ-000916</t>
  </si>
  <si>
    <t>Модуль дискретного вывода и аналогового ввода MCC 06 8AI+8DO</t>
  </si>
  <si>
    <t>00ЦБ-000917</t>
  </si>
  <si>
    <t>Счетчик количества жидкости</t>
  </si>
  <si>
    <t>Счетчик кол-ва жидкости БелАК БАК.12016</t>
  </si>
  <si>
    <t>00ЦБ-000918</t>
  </si>
  <si>
    <t>Коммутатор NIS-3500-2408</t>
  </si>
  <si>
    <t>Контроллер Ария v.4.5</t>
  </si>
  <si>
    <t>Модуль DI/DO (Экситон) v.4/2</t>
  </si>
  <si>
    <t>Модуль AI8</t>
  </si>
  <si>
    <t>00ЦБ-000920</t>
  </si>
  <si>
    <t>Одноветвевой канатный строп о1СК-1,25/1,0м</t>
  </si>
  <si>
    <t>00ЦБ-000925</t>
  </si>
  <si>
    <t>Опора промежуточная Пт 10-3</t>
  </si>
  <si>
    <t>Угловая анкерная oпopa (2 подкоса) УАт 10-2</t>
  </si>
  <si>
    <t>Повышенная промежуточная oпopa ППт10-3</t>
  </si>
  <si>
    <t>Oпopa концевая (1 подкос) Кт10-2</t>
  </si>
  <si>
    <t>00ЦБ-000926</t>
  </si>
  <si>
    <t>Опора промежуточная Пт 10-1</t>
  </si>
  <si>
    <t>Угловая анкерная oпopa (2 подкоса) УАт 10-1</t>
  </si>
  <si>
    <t>Oпopa концевая (1 подкос) Кт10-1</t>
  </si>
  <si>
    <t>00ЦБ-000927</t>
  </si>
  <si>
    <t>Опора концевая (Без подкоса) Кт10-1</t>
  </si>
  <si>
    <t>Ответвительная промежуточная oпopa ОПт 10-1</t>
  </si>
  <si>
    <t>00ЦБ-000928</t>
  </si>
  <si>
    <t>00ЦБ-000931</t>
  </si>
  <si>
    <t>Калитка "Топаз" (00000025575, шт)</t>
  </si>
  <si>
    <t>00ЦБ-000932</t>
  </si>
  <si>
    <t>Втулка НГД-114-5 ТУ 24.20.13-003-14868127-2021</t>
  </si>
  <si>
    <t>Втулка защиты сварочного шва CPS 114х5</t>
  </si>
  <si>
    <t>Герметик для герметизации стыков труб по технологии "БАТЛЕР"</t>
  </si>
  <si>
    <t>Полиуритановый уплотнитель РАББЕРФЛЕКС ПРО PU-40с 600мл</t>
  </si>
  <si>
    <t>Лента изоляционная «Полилен-40-ЛИ-63» ТУ 2245-003-01297859-99</t>
  </si>
  <si>
    <t>Обертка «Полилен 40-ОБ-63» ТУ 2245-004-01297859-99</t>
  </si>
  <si>
    <t>00ЦБ-000936</t>
  </si>
  <si>
    <t>Контроллер НК-43 (Контроллер коммуникационный с модемом для сопряжения с низкочастотным трактом УКВ-ЧМ радиостанций 4FSK-4800/9600/19200)</t>
  </si>
  <si>
    <t>Контроллер НК-45 (Контроллер коммуникационный с модемом для сопряжения с низкочастотным трактом УКВ-ЧМ радиостанций FSK-1200/2400/4800)</t>
  </si>
  <si>
    <t>Контроллер НК-60 (Контроллер питания с выходным напряжением 5 В (0,6 А) и с преобразователем интерфейсов ME-Bus/RS-485/RS-232)</t>
  </si>
  <si>
    <t>00ЦБ-000929</t>
  </si>
  <si>
    <t>Панель сварная 1930х3000мм, белый цвет (RAL 9016), диаметр прутка 4мм</t>
  </si>
  <si>
    <t>Панель сварная 1930х2500мм, белый цвет (RAL 9016), диаметр прутка 4мм</t>
  </si>
  <si>
    <t>Панель сварная 1930х2000мм, белый цвет (RAL 9016), диаметр прутка 4мм</t>
  </si>
  <si>
    <t>Панель сварная 1930х1500мм, белый цвет (RAL 9016), диаметр прутка 4мм</t>
  </si>
  <si>
    <t>Панель сварная 1930х1000мм, белый цвет (RAL 9016), диаметр прутка 4мм</t>
  </si>
  <si>
    <t>Столб 1970х60х60мм с фланцем, красный цвет (RAL 3020). Полный монтажный комплект (заглушки)</t>
  </si>
  <si>
    <t>Комплект: оцинкованная скоба 40*40*2мм, цвет RAL 3020 – красный (для крепления панелей к столбам), саморез антивандальный</t>
  </si>
  <si>
    <t>Болт М12*40 оцинкованный с шест. головкой + гайка М12 оцинкованная + шайба гровер М12 оцинкованная + шайба плоская М12 оцинкованная. Комплект</t>
  </si>
  <si>
    <t>00ЦБ-000946</t>
  </si>
  <si>
    <t>Узел крепления КГП-16-3</t>
  </si>
  <si>
    <t>Ушко однолапчатое укороченное У1К-7-16</t>
  </si>
  <si>
    <t>Зажим поддерживающий спиральный ПС-15,2П-11</t>
  </si>
  <si>
    <t>Узел крепления КГ-12-1</t>
  </si>
  <si>
    <t>Звено промежуточное вывернутое ПРВ-12-1</t>
  </si>
  <si>
    <t>Звено промежуточное монтажное ПРМ-12-1</t>
  </si>
  <si>
    <t>Серьга СР-12-16</t>
  </si>
  <si>
    <t>Ушко двухлапчатое У2-7-16</t>
  </si>
  <si>
    <t>Звено промежуточное ПР-7-6 ТУ 3449-109-00111120-95</t>
  </si>
  <si>
    <t>Зажим натяжной спиральный НС-15,2П-02</t>
  </si>
  <si>
    <t>Звено промежуточное монтажное ПТМ-7-3А</t>
  </si>
  <si>
    <t>Зажим натяжной спиральный НС-9,1П-02</t>
  </si>
  <si>
    <t>Узел крепления КГП-7-2в</t>
  </si>
  <si>
    <t>Зажим поддерживающий глухой ПГН-2-6А</t>
  </si>
  <si>
    <t>Зажим заземляющий ЗПС-50-3Г</t>
  </si>
  <si>
    <t>Гаситель вибрации ГВУ-1,2-1,6</t>
  </si>
  <si>
    <t>Гаситель вибрации ГВУ-0,6-0,8-9,1-400/10-13</t>
  </si>
  <si>
    <t>Зажим соединительный шлейфовый спиральный ШС-15,2-01</t>
  </si>
  <si>
    <t>Скоба СК-12-1А</t>
  </si>
  <si>
    <t>Бугель для фиксации ленты NB 20</t>
  </si>
  <si>
    <t>Лента бандажная F 207</t>
  </si>
  <si>
    <t>00ЦБ-000947</t>
  </si>
  <si>
    <t>Скоба СК-12-1-А</t>
  </si>
  <si>
    <t>Звено промежуточное монтажное ПТМ-12-2</t>
  </si>
  <si>
    <t>Серьга СРС-7-16А</t>
  </si>
  <si>
    <t>00ЦБ-000948</t>
  </si>
  <si>
    <t>00ЦБ-000949</t>
  </si>
  <si>
    <t>Ограничитель перенапряжения МОПН-П-6/7,6/10/400 УХЛ1</t>
  </si>
  <si>
    <t>Звено промежуточное трехлапчатое ПРТ-7-1</t>
  </si>
  <si>
    <t>Зажим аппаратный А2А-120</t>
  </si>
  <si>
    <t>Зажим аппаратный А1А-120</t>
  </si>
  <si>
    <t>Зажим ответвительный прокалывающий ОАЗ-1 ТУ 3449-001-52819896-2017</t>
  </si>
  <si>
    <t>Устройство защиты от атмосферных перенапряжений УЗД-1.3</t>
  </si>
  <si>
    <t>Вязка спиральная ВС-18-01 ТУ 3349-033-27560230-99</t>
  </si>
  <si>
    <t>00ЦБ-000950</t>
  </si>
  <si>
    <t>ССИП 120(3)А соединительная гильза с термоусадкой</t>
  </si>
  <si>
    <t>00ЦБ-000951</t>
  </si>
  <si>
    <t>РЛК-1а-10.ΙV/630 УХЛ1 с приводом ПР-У-01 УХЛ1</t>
  </si>
  <si>
    <t>РЛК-10.IV/630 УХЛ1</t>
  </si>
  <si>
    <t>ОПНп-6/7,6/10/550</t>
  </si>
  <si>
    <t>РМКЭ-10-IV-УХЛ1</t>
  </si>
  <si>
    <t>ПРТ-7-1</t>
  </si>
  <si>
    <t>СР-7-16</t>
  </si>
  <si>
    <t>У2К-7-16</t>
  </si>
  <si>
    <t>НБ-2-6А</t>
  </si>
  <si>
    <t>А2А-120-2А</t>
  </si>
  <si>
    <t>SEW 20.3 Зажим переносного заземления</t>
  </si>
  <si>
    <t>СОАС-120-3</t>
  </si>
  <si>
    <t>ВС-17,4-01</t>
  </si>
  <si>
    <t>Колпачок полиэтиленовый К-6</t>
  </si>
  <si>
    <t>00ЦБ-000955</t>
  </si>
  <si>
    <t>00ЦБ-000962</t>
  </si>
  <si>
    <t>00ЦБ-000963</t>
  </si>
  <si>
    <t>Лодка гребная Колумб М300 (в комплекте с веслами)</t>
  </si>
  <si>
    <t>00ЦБ-000967</t>
  </si>
  <si>
    <t>Кабельный ввод взрывозащищенный 1Ex db IIC Gb, 1Ex eb IIC Gb, Ex tb IIIC Db IP66/IP67/IP68 под небронированный кабель d=6-12мм, резьба М20x1.5</t>
  </si>
  <si>
    <t>00ЦБ-000969</t>
  </si>
  <si>
    <t>Опора освещения высокомачтовая тип ВМОН-16</t>
  </si>
  <si>
    <t>00ЦБ-000970</t>
  </si>
  <si>
    <t>Металлоконструкции</t>
  </si>
  <si>
    <t>00ЦБ-000971</t>
  </si>
  <si>
    <t>Разъеденитель наружной установки серии РЛК-1б-10.IV/400 УХЛ1 с приводом и КМЧ тягами</t>
  </si>
  <si>
    <t>Провод самонесущий изолированный алюминиевый, сеч. 120 мм2 СИП-3 (1х120)</t>
  </si>
  <si>
    <t>Изолятор линейный штыревой стеклянный ШС-10ЕД</t>
  </si>
  <si>
    <t>Изолятор подвесной стеклянный ПС 70Е</t>
  </si>
  <si>
    <t>Ушко однолапчатое У1-7-16 ТУ 3449-107-00111120-95</t>
  </si>
  <si>
    <t>Зажим натяжной НБ-2-6А</t>
  </si>
  <si>
    <t>Зажим ответвительный прокалывающий ОАЗ-1</t>
  </si>
  <si>
    <t>Труба 146х7,7 ГОСТ 632-80</t>
  </si>
  <si>
    <t>Вязки спиральные ВС-18-01</t>
  </si>
  <si>
    <t>Круг 18-А-1 ГОСТ 2590-2006</t>
  </si>
  <si>
    <t>Швеллер 12П ГОСТ 8240-97 С255 ГОСТ 27772-2021</t>
  </si>
  <si>
    <t>Шайба 24 ГОСТ 11371-78</t>
  </si>
  <si>
    <t>Болт с шестигранной головкой М24х200-4,6</t>
  </si>
  <si>
    <t>Гайка шестигранная М24,5-4</t>
  </si>
  <si>
    <t>Грунт-Эмаль черная 3в1 ХВ0278</t>
  </si>
  <si>
    <t>Круг 16А-1 ГОСТ 2590-2006</t>
  </si>
  <si>
    <t>Круг 20А-1 ГОСТ 2590-2006</t>
  </si>
  <si>
    <t>Круг 22А-1 ГОСТ 2590-2006</t>
  </si>
  <si>
    <t>Цемент М200</t>
  </si>
  <si>
    <t>Труба 114х5,5 ГОСТ 10704-91 ст.09Г2С-8</t>
  </si>
  <si>
    <t>Сталь полосовая 5х40 ГОСТ 103-2006</t>
  </si>
  <si>
    <t>Уголок 40х40х4-В ГОСТ 8509-93</t>
  </si>
  <si>
    <t>Труба 219х8 ГОСТ10704-91 09Г2С-8 ГОСТ 10705-80</t>
  </si>
  <si>
    <t>Труба 325х8 ГОСТ10704-91 09Г2С-8 ГОСТ 10705-80</t>
  </si>
  <si>
    <t>Кабель РЭБВнг(А)-LS 3*120/16</t>
  </si>
  <si>
    <t>Изолятор штыревой ШС-20УД ТУ 3493-010-99267582-2015</t>
  </si>
  <si>
    <t>Вязки спиральные ВС 120/150.2</t>
  </si>
  <si>
    <t>Вязки спиральные ПВС-120-150-20-02</t>
  </si>
  <si>
    <t>Зажим натяжной болтовой НБ-2-6</t>
  </si>
  <si>
    <t>Зажим аппаратный прессуемый А2А-120-2 ТУ 34,49-004-00111099-97</t>
  </si>
  <si>
    <t>Зажим плашечный ПА-3-2</t>
  </si>
  <si>
    <t>Лоток неперфорированный 3000х200х100х1,0мм "Быстрый монтаж ПЛЮС"</t>
  </si>
  <si>
    <t>Крышка лотка 200х3000х1,0 "ПЛЮС"</t>
  </si>
  <si>
    <t>Стойка кабельная К1151 2,5мм L=600мм</t>
  </si>
  <si>
    <t>Полка кабельная К1161 L265(267)мм (2,0мм) оцинкованная</t>
  </si>
  <si>
    <t>Фланец ЭЛСИ.ф720.1.01.00.01 С345-5</t>
  </si>
  <si>
    <t>Косынка ЭЛСИ.ф720.1.01.00.02 С345-5</t>
  </si>
  <si>
    <t>Косынка ЭЛСИ.ф720.1.01.00.03 С345-5</t>
  </si>
  <si>
    <t>Болт М8х40</t>
  </si>
  <si>
    <t>Болт М10х60 под опн</t>
  </si>
  <si>
    <t>Полоса 16х50-Б-2 ГОСТ 103-2006 С345-5 ГОСТ 27772-2021</t>
  </si>
  <si>
    <t>Профиль 120х120х6 ГОСТ 30245-2003 С355-5 ГОСТ 27772-2021</t>
  </si>
  <si>
    <t>Уголок 45х45х4-В ГОСТ 8509-93</t>
  </si>
  <si>
    <t>Труба 168х8 ГОСТ 10704-91 09Г2С-8 ГОСТ 10705-80/ГОСТ 19281-2014</t>
  </si>
  <si>
    <t>Труба 720х8</t>
  </si>
  <si>
    <t>Труба 159х6 ГОСТ 8732-78 В-09Г2С ГОСТ 8731-74</t>
  </si>
  <si>
    <t>Разрядник мультикамерный РМК-10-IV-УХЛ1/АВ</t>
  </si>
  <si>
    <t>Разрядник мультикамерный РМКЭ-10-IV-УХЛ1</t>
  </si>
  <si>
    <t>Ограничитель перенапряжения ОПН-П-6/7,6/10/550 УХЛ1</t>
  </si>
  <si>
    <t>Наконечник кабельный ТЛМ 10-8</t>
  </si>
  <si>
    <t>Разъединитель высоковольтный, трехполюсный, линейный, качающегося типа наружной установки</t>
  </si>
  <si>
    <t>Лист 12 ГОСТ 19903-2015</t>
  </si>
  <si>
    <t>Лист 20 ГОСТ 19903-2015</t>
  </si>
  <si>
    <t>Швеллер 24У ГОСТ 8240-97</t>
  </si>
  <si>
    <t>Лист 16 ГОСТ 19903-2015</t>
  </si>
  <si>
    <t>Болт 5.м42х600 -09Г2с-6 ГОСТ 24379.1-2012</t>
  </si>
  <si>
    <t>Болт 5.М42х350 09Г2С-6 ГОСТ 24379.1-2012</t>
  </si>
  <si>
    <t>Провод ж/з ПУгв 1х8</t>
  </si>
  <si>
    <t>ПуГВ 1х10 ж/з</t>
  </si>
  <si>
    <t>00ЦБ-000976</t>
  </si>
  <si>
    <t>Отвод 90 89х10 ст.20А ГОСТ 17375-2001</t>
  </si>
  <si>
    <t>Отвод 90 89х8 ст.20А ГОСТ 17375-2001</t>
  </si>
  <si>
    <t>Труба б/ш 89х8 ст.20А (К52) ТУ 1317-006.1-593377520-2003</t>
  </si>
  <si>
    <t>Труба б/ш 114х12 ст.20А (К52) ТУ 1317-006.1-593377520-2003</t>
  </si>
  <si>
    <t>Труба э/с 159х6 ст.09Г2С ГОСТ 10704-91/ГОСТ 10705-80 с ОТО</t>
  </si>
  <si>
    <t>Труба б/ш 114х5 ст.09Г2С ГОСТ 8732-78</t>
  </si>
  <si>
    <t>Труба э/с 114х5,5 ст.20 ГОСТ 10705-80</t>
  </si>
  <si>
    <t>Переход 114х12-89х10 ст.20А ГОСТ 17378-2001</t>
  </si>
  <si>
    <t>00ЦБ-000978</t>
  </si>
  <si>
    <t>Разъединитель РЛК-1б-10.IV/400 УХЛ1 с приводом ПР-00-7 УХЛ1 и тягами</t>
  </si>
  <si>
    <t>Разъединитель РЛК-1а-10.IV/400 УХЛ1 с приводом ПР-00-7 УХЛ1 и тягами</t>
  </si>
  <si>
    <t>Разъединитель РЛК-10.IV/400 УХЛ1 с приводом ПР-00-7 УХЛ1 и тягами</t>
  </si>
  <si>
    <t>Ограничитель перенапряжения ОПН-п-6/7,2/10/400 УХЛ1</t>
  </si>
  <si>
    <t>Наконечник ТЛМ 10-8-5</t>
  </si>
  <si>
    <t>Разрядник РДИП-10-IV- УХЛ1/001</t>
  </si>
  <si>
    <t>00ЦБ-000979</t>
  </si>
  <si>
    <t>Провод сталеалюминиевый, сеч. 120 мм2</t>
  </si>
  <si>
    <t>Грозозащитный трос, сеч. 48,64 мм2</t>
  </si>
  <si>
    <t>Грозотрос ГТК14-0/50-9,1/81</t>
  </si>
  <si>
    <t>Ушко однолапчатое У1К-7-16</t>
  </si>
  <si>
    <t>Гаситель вибрации провода ГВУ-1,2-1,6</t>
  </si>
  <si>
    <t>Гаситель вибрации троса ГВУ-0,6-0,8</t>
  </si>
  <si>
    <t>Опора промежуточная 1П110-6</t>
  </si>
  <si>
    <t>Круг стальной оцинкованный ∅18 ГОСТ 2590-2006</t>
  </si>
  <si>
    <t>Сталь полосовая оцинкованная 4х40</t>
  </si>
  <si>
    <t>Бугель NB20</t>
  </si>
  <si>
    <t>Металлическая лента 20х0,7х1500мм F 207</t>
  </si>
  <si>
    <t>Знак "Осторожно! Электрическое напряжение"</t>
  </si>
  <si>
    <t>Лист 0,5х200х250 ГОСТ 19904-90; Ст3псII ГОСТ 16523-97</t>
  </si>
  <si>
    <t>Эмаль черного цвета ПФ-115</t>
  </si>
  <si>
    <t>Эмаль белого цвета ПФ-115</t>
  </si>
  <si>
    <t>Свая железобетонная С35.10-1; по типу 3.407.9-146.2</t>
  </si>
  <si>
    <t>Наголовник М42; по типу 3.407.9-146.3-01КМ</t>
  </si>
  <si>
    <t>00ЦБ-000980</t>
  </si>
  <si>
    <t>Звено промежуточное прямое ПР-7-6</t>
  </si>
  <si>
    <t>Опора анкерно-угловая У110-4</t>
  </si>
  <si>
    <t>Балка фундаментная Б35-4-20; по типу 3.407.9-146.3-05КМ</t>
  </si>
  <si>
    <t>Подкладка М49; по типу 3.407.9-146.3-01КМ</t>
  </si>
  <si>
    <t>00ЦБ-000981</t>
  </si>
  <si>
    <t>Опора угловая анкерная У110-4</t>
  </si>
  <si>
    <t>Опора угловая анкерная с подставкой Н=5 м У110-4+5</t>
  </si>
  <si>
    <t>00ЦБ-000982</t>
  </si>
  <si>
    <t>Свая стальная коническая Св1; труба 325×8, 09Г2С, L=8300 мм</t>
  </si>
  <si>
    <t>Балка Б1; швеллер 24У, С345-6</t>
  </si>
  <si>
    <t>Выравнивающая опора ОП1; труба 325×8, 09Г2С</t>
  </si>
  <si>
    <t>00ЦБ-000983</t>
  </si>
  <si>
    <t>00ЦБ-000984</t>
  </si>
  <si>
    <t>Вагон-дом Жилой на 8 человек 8х3 (теплый пол, утепление в/д 150мм)</t>
  </si>
  <si>
    <t>Вагон-дом жилой на 4 человека ПК 8х3 (на раме, утепление в/д 150 мм, теплый пол)</t>
  </si>
  <si>
    <t>Вагон-дом "Сушилка" 8х2,45 на санях с дышлом (сани, труба=219 мм, утепление в/д 150 мм)</t>
  </si>
  <si>
    <t>Вагон-дом "Баня 2-х модульная" 8х4,9 м (на раме модуль 8х2,45м, утепление в/д 150мм)</t>
  </si>
  <si>
    <t>Вагон-дом Жилой на 2 человека ИТР VIP 9х3м (на раме теплый пол, утепление в/д 150мм)</t>
  </si>
  <si>
    <t>Вагон-дом "Бытовка-слесарка" 6х2,45м на санях с дышлом (сани, труба=2019, утепление в/д 150мм)</t>
  </si>
  <si>
    <t>Вагон-дом "Архив для хранения документов" 8х2,45м (на раме, утепление в/д 150мм)</t>
  </si>
  <si>
    <t>Вагон-дом "Туалет" 7х3 м (на раме утепление в/д 150мм)</t>
  </si>
  <si>
    <t>БМЗ "Штаб" 12х29,4м Общая площадь - 352,8 м2 Количество модулей-12 ед. (1 модуль-12х2,45м)</t>
  </si>
  <si>
    <t>00ЦБ-000986</t>
  </si>
  <si>
    <t>Костюм для сварщика летний 136-140/182-187</t>
  </si>
  <si>
    <t>Костюм для сварщика зима 136-140/182-187</t>
  </si>
  <si>
    <t>Перчатки с полимерным покрытием</t>
  </si>
  <si>
    <t>Перчатки трикотажные с точечным покрытием (ПВХ) капкан</t>
  </si>
  <si>
    <t>Перчатки (краги) для сварщика лето</t>
  </si>
  <si>
    <t>Перчатки шерстяные (вкладыши)</t>
  </si>
  <si>
    <t>Рукавицы утепленные на ватине</t>
  </si>
  <si>
    <t>Рукавицы с точечным ПВХ</t>
  </si>
  <si>
    <t>Рукавицы меховые</t>
  </si>
  <si>
    <t>00ЦБ-000987</t>
  </si>
  <si>
    <t>Внешняя защитная пластина маски сварщика Поликарбонатная 110х90 мм</t>
  </si>
  <si>
    <t>Электрододержатель 200 А ESAB HANDY 200</t>
  </si>
  <si>
    <t>Электрододержатель 300 А ESAB HANDY 300</t>
  </si>
  <si>
    <t>Мундштук наружный 1П – для резака МАЯК-2-01</t>
  </si>
  <si>
    <t>Мундштук внутренний 1П – для резака МАЯК-2-01</t>
  </si>
  <si>
    <t>Мундштук внутренний 2П – для резака МАЯК-2-01</t>
  </si>
  <si>
    <t>Мел тальковый термостойкий 299К10</t>
  </si>
  <si>
    <t>Электрод W03X0893-60A</t>
  </si>
  <si>
    <t>Сопло W03X0893-64A</t>
  </si>
  <si>
    <t>Насадка защитная W03X0893-66A</t>
  </si>
  <si>
    <t>Экран W03X0893-67A</t>
  </si>
  <si>
    <t>MY-16R Ø2,6 мм KISWEL; Э50А по ГОСТ 9467-75</t>
  </si>
  <si>
    <t>MY-16R Ø3,2 мм KISWEL; Э50А по ГОСТ 9467-75</t>
  </si>
  <si>
    <t>MY-16R Ø4,0 мм KISWEL; Э50А по ГОСТ 9467-75</t>
  </si>
  <si>
    <t>УОНИ-13/55 Ø4,0 мм СЗСМ; Э50А по ГОСТ 9467-75</t>
  </si>
  <si>
    <t>Строп текстильный петлевой СТП 2м 2тн</t>
  </si>
  <si>
    <t>Строп текстильный петлевой СТП 4м 4тн</t>
  </si>
  <si>
    <t>Веревка страховочная Dn 14-16мм</t>
  </si>
  <si>
    <t>Строительный уровень магнитный 600мм</t>
  </si>
  <si>
    <t>Кисточка КФ 100х10, 120х12, 70х10</t>
  </si>
  <si>
    <t>Веник для уборки ЛЮКС</t>
  </si>
  <si>
    <t>00ЦБ-000988</t>
  </si>
  <si>
    <t>Щебень гранитный М800, фр. 40-70 (поз. 000030087)</t>
  </si>
  <si>
    <t>Крупнозернистый асфальтобетон тип Б, марка 1</t>
  </si>
  <si>
    <t>Геосетка стеклянная ССНП 50/50-25</t>
  </si>
  <si>
    <t>Песок природный II класса, средний</t>
  </si>
  <si>
    <t>Щебень гранитный М800, фр. 10-20 (поз. 000030085)</t>
  </si>
  <si>
    <t>Щебень гранитный М800, фр. 40-70</t>
  </si>
  <si>
    <t>Герметик MasterSeal NP 474, 600 мл</t>
  </si>
  <si>
    <t>Сэндвич-панель трёхслойная Z-LOCK, 200 мм</t>
  </si>
  <si>
    <t>Мелкозернистый асфальтобетон марка 2, тип В</t>
  </si>
  <si>
    <t>Сталь арматурная A-I (A240), @10 мм</t>
  </si>
  <si>
    <t>00ЦБ-000989</t>
  </si>
  <si>
    <t>Труба электросварная прямошовная 114х5 ГОСТ 107 05-80</t>
  </si>
  <si>
    <t>Труба бесшовная горячедеформированная 114х6,0 ст.20 ГОСТ 8732-78</t>
  </si>
  <si>
    <t>Труба б/ш 159х6 ГОСТ 8732-78 09Г2С-9 ГОСТ 8731-74</t>
  </si>
  <si>
    <t>Труба э/с 159х8</t>
  </si>
  <si>
    <t>Труба э/с 168х8</t>
  </si>
  <si>
    <t>Труба б/ш 273х9 ГОСТ-8732-78</t>
  </si>
  <si>
    <t>Труба 325х10 ст.20 ГОСТ 10705-80</t>
  </si>
  <si>
    <t>Труба 426х10 ст.20 ГОСТ 10704-91, ГОСТ 10705-80</t>
  </si>
  <si>
    <t>Лист г/к 6х1500х6000 Ст.09Г2С ГОСТ 19903-2015</t>
  </si>
  <si>
    <t>Лист горячекатаный 10х1500х6000 09Г2С Кат15 ГОСТ 19903</t>
  </si>
  <si>
    <t>Уголок 45х45</t>
  </si>
  <si>
    <t>Швеллер 16У ст.345</t>
  </si>
  <si>
    <t>Задвижка клиновая DN50 PN4,0 МПа КОФ ХЛ1</t>
  </si>
  <si>
    <t>Задвижка клиновая DN50 PN25,0 МПа КОФ ХЛ1</t>
  </si>
  <si>
    <t>Задвижка клиновая Ду80 Ру1,6 МПа ст. 20ГЛ с КОФ из ст.09Г2С класс А по ЕТТ Лукойл. ОЛ № ЗС1</t>
  </si>
  <si>
    <t>Задвижка клиновая DN80 PN40,0 МПа КОФ ХЛ1</t>
  </si>
  <si>
    <t>Задвижка 80х250</t>
  </si>
  <si>
    <t>Задвижка клиновая DN100 PN1,6 МПа КОФ ХЛ1</t>
  </si>
  <si>
    <t>Задвижка клиновая 30лс15нж1 Ду100 Ру25, 0МПа ст.20ГЛ с КОФ из ст.09Г2С класс А по ЕТТ Лукойл</t>
  </si>
  <si>
    <t>Задвижка клиновая 150-40 ХЛ1 ст.20ГЛ, герм. Кл.А, с КОФ 09Г2С, прокладками СНП и крепежом. Без ЗИП. Содержание мех.примесей до 10мг/м?</t>
  </si>
  <si>
    <t>Задвижка клиновая (ст.09Г2С или 20ГЛ) т/ф 31лс545нж ХЛ1 Ду150 Ру25,0МПа фланцевая с КОФ тип 11 (исп.1 по ГОСТу28919) шпилька /гайка оцинкованная, прок</t>
  </si>
  <si>
    <t>Клапан 15х250</t>
  </si>
  <si>
    <t>к-т</t>
  </si>
  <si>
    <t>Быстроразъемное соединение БРС 2,5" 76/65 ст.09Г2С под приварку</t>
  </si>
  <si>
    <t>Датчик избыточного давления ЭнИ-12HS-Ex-ДИ-2166м-02-t12-050 (0…25) Мпа-42-К12М20-М20-СК-БКН в комплекте с блоком клапанным БКН 2-101ЭнИ-12HS-Ех</t>
  </si>
  <si>
    <t>Датчик расхода ДРС-25Г</t>
  </si>
  <si>
    <t>КМЧ на ДРС-25</t>
  </si>
  <si>
    <t>Кабель КВВГ 4х1,5</t>
  </si>
  <si>
    <t>Кабель КВВГ 7х1,5</t>
  </si>
  <si>
    <t>Коробка КПК-1М</t>
  </si>
  <si>
    <t>Ящик управления освещением ЯУО 9601-3274-54УХЛ4</t>
  </si>
  <si>
    <t>00ЦБ-000990</t>
  </si>
  <si>
    <t>Ангар быстровозводимый (Длина 36 м, ширина 18 м, высота 6 м до низа несущих конструкций)</t>
  </si>
  <si>
    <t>00ЦБ-000998</t>
  </si>
  <si>
    <t>Разъединитель РЛК-1а-10.ΙV/630 УХЛ1 с приводом ПР-У-01 УХЛ1 с КМЧ 10 кВ</t>
  </si>
  <si>
    <t>Разъединитель РЛК-10.IV/630 УХЛ1 с приводом и КМЧ</t>
  </si>
  <si>
    <t>Изолятор штыревой ШС-20УО из отожженного стекла</t>
  </si>
  <si>
    <t>Зажим SEW 20.3</t>
  </si>
  <si>
    <t>Зажим соединительный овальный СОАС-120-3</t>
  </si>
  <si>
    <t>Вязка спиральная ВС-17,4-01</t>
  </si>
  <si>
    <t>Вязка спиральная ВС-17,4-21</t>
  </si>
  <si>
    <t>00ЦБ-000999</t>
  </si>
  <si>
    <t>Отвод П 30°-159х6-09Г2С</t>
  </si>
  <si>
    <t>Отвод П 30°-219х10-09Г2С</t>
  </si>
  <si>
    <t>Отвод П 45°-159х6-09Г2С ГОСТ 17375-2001</t>
  </si>
  <si>
    <t>Отвод П 45°-219х8-09Г2С</t>
  </si>
  <si>
    <t>Отвод П 60-159х6-09Г2С ГОСТ 17375-2001</t>
  </si>
  <si>
    <t>Отвод П 60-219х8-09Г2С ГОСТ 17375-2001</t>
  </si>
  <si>
    <t>Отвод П 90°-219х8-09Г2С</t>
  </si>
  <si>
    <t>Переход 219х8-159х6 ст.09Г2С</t>
  </si>
  <si>
    <t>Тройник П 159х6-114х5-09Г2С ГОСТ 17376-2001</t>
  </si>
  <si>
    <t>Тройник П 219х8-114х5-09Г2С</t>
  </si>
  <si>
    <t>Калитка "Топаз"</t>
  </si>
  <si>
    <t>Панель ограждения "Топаз" 2 м</t>
  </si>
  <si>
    <t>Панель ограждения "Топаз" 2,5 м</t>
  </si>
  <si>
    <t>Панель ограждения "Топаз" 3 м</t>
  </si>
  <si>
    <t>Стойка ограждения «Топаз» (2м)</t>
  </si>
  <si>
    <t>00ЦБ-001000</t>
  </si>
  <si>
    <t>Втулка НГД-114х5 ТУ 24.20.13-003-14868127-2021</t>
  </si>
  <si>
    <t>Втулка НГД-159-6 ТУ 24.20.13-003-14868127-2021</t>
  </si>
  <si>
    <t>Втулка НГД-219-8 ТУ 24.20.13-003-14868127-2021</t>
  </si>
  <si>
    <t>Манжета резиновая ПМТД-П 219/530 в комплекте с хомутами</t>
  </si>
  <si>
    <t>Укрытие резиновых манжет У-ПМТД-С 219/530 в комплекте с метизами крепления</t>
  </si>
  <si>
    <t>00ЦБ-001007</t>
  </si>
  <si>
    <t>Болт М16х40.011 ГОСТ 7798-70</t>
  </si>
  <si>
    <t>Гайка 2М16.011 ГОСТ 5915-70</t>
  </si>
  <si>
    <t>Шайба плосковогнутая С.16.01.08кп.016 Ш2 Т.П. 3.501.3-183.01</t>
  </si>
  <si>
    <t>Шайба плосковыпуклая С.16.01.08кп.016 Ш1 Т.П. 3.501.3-183.01</t>
  </si>
  <si>
    <t>Лист металлический гофрированный толщ.4,0 мм ЛМГ 30.40 Т.П. 3.501.3-183.01</t>
  </si>
  <si>
    <t>Лист металлический гофрированный толщ.4,0мм ЛМГП 30.40 Т.П. 3.501.3-183.01</t>
  </si>
  <si>
    <t>Лист металлический гофрированный толщ.4,0 мм ЛМГЛ 30.40 Т.П. 3.501.3-183.01</t>
  </si>
  <si>
    <t>00ЦБ-001009</t>
  </si>
  <si>
    <t>Емкость для дождевых стоков V=63 м3</t>
  </si>
  <si>
    <t>Итого (по видимым строкам)</t>
  </si>
  <si>
    <t>Источник: 1С, Продажи → Коммерческие предложения клиентам; клиенты, в названии которых есть «АРГОС»; КП с 01.01.2026 по 23.10.2026, без помеченных на удаление. Жёлтым — позиции КП, у которых заполнен «Срок подачи КП» (они же на листе «Со сроком подачи КП»).</t>
  </si>
  <si>
    <t>Строк в КП</t>
  </si>
  <si>
    <t>Количество, всего</t>
  </si>
  <si>
    <t>Сумма с НДС, всего, ₽</t>
  </si>
  <si>
    <t>Строк в КП со сроком подачи</t>
  </si>
  <si>
    <t>Есть в КП со сроком подачи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</si>
</sst>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.mm\.yyyy"/>
  </numFmts>
  <fonts count="4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  <font>
      <i/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DDE3F0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/>
    <xf numFmtId="165" fontId="2" fillId="0" borderId="0" xfId="0" applyNumberFormat="1" applyFont="1"/>
    <xf numFmtId="4" fontId="2" fillId="0" borderId="0" xfId="0" applyNumberFormat="1" applyFont="1"/>
    <xf numFmtId="0" fontId="2" fillId="3" borderId="0" xfId="0" applyFont="1" applyFill="1"/>
    <xf numFmtId="165" fontId="2" fillId="3" borderId="0" xfId="0" applyNumberFormat="1" applyFont="1" applyFill="1"/>
    <xf numFmtId="4" fontId="2" fillId="3" borderId="0" xfId="0" applyNumberFormat="1" applyFont="1" applyFill="1"/>
    <xf numFmtId="0" fontId="1" fillId="0" borderId="0" xfId="0" applyFont="1"/>
    <xf numFmtId="4" fontId="1" fillId="0" borderId="0" xfId="0" applyNumberFormat="1" applyFont="1"/>
    <xf numFmtId="0" fontId="3" fillId="0" borderId="0" xfId="0" applyFont="1"/>
  </cellXfs>
  <cellStyles count="1">
    <cellStyle name="Обычный" xfId="0" builtinId="0"/>
  </cellStyles>
  <dxfs count="1">
    <dxf>
      <fill>
        <patternFill patternType="solid">
          <fgColor rgb="FFFFF2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404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11" customWidth="1"/>
    <col min="3" max="3" width="34" customWidth="1"/>
    <col min="4" max="4" width="26" customWidth="1"/>
    <col min="5" max="5" width="14" customWidth="1"/>
    <col min="6" max="6" width="13" customWidth="1"/>
    <col min="7" max="7" width="8" customWidth="1"/>
    <col min="8" max="8" width="60" customWidth="1"/>
    <col min="9" max="9" width="40" customWidth="1"/>
    <col min="10" max="10" width="34" customWidth="1"/>
    <col min="11" max="11" width="11" customWidth="1"/>
    <col min="12" max="12" width="9" customWidth="1"/>
    <col min="13" max="14" width="13" customWidth="1"/>
    <col min="15" max="16" width="15" customWidth="1"/>
  </cols>
  <sheetData>
    <row r="1" spans="1:16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3">
        <v>46033</v>
      </c>
      <c r="C2" s="2" t="s">
        <v>17</v>
      </c>
      <c r="D2" s="2" t="s">
        <v>18</v>
      </c>
      <c r="E2" s="2" t="s">
        <v>19</v>
      </c>
      <c r="F2" s="3"/>
      <c r="G2" s="2">
        <v>1</v>
      </c>
      <c r="H2" s="2" t="s">
        <v>20</v>
      </c>
      <c r="I2" s="2"/>
      <c r="J2" s="2"/>
      <c r="K2" s="2">
        <v>190</v>
      </c>
      <c r="L2" s="2" t="s">
        <v>21</v>
      </c>
      <c r="M2" s="4">
        <v>8346.5</v>
      </c>
      <c r="N2" s="4">
        <v>0</v>
      </c>
      <c r="O2" s="4">
        <v>1585835</v>
      </c>
      <c r="P2" s="4">
        <v>1934718.7</v>
      </c>
    </row>
    <row r="3" spans="1:16" x14ac:dyDescent="0.25">
      <c r="A3" s="2" t="s">
        <v>16</v>
      </c>
      <c r="B3" s="3">
        <v>46033</v>
      </c>
      <c r="C3" s="2" t="s">
        <v>17</v>
      </c>
      <c r="D3" s="2" t="s">
        <v>18</v>
      </c>
      <c r="E3" s="2" t="s">
        <v>19</v>
      </c>
      <c r="F3" s="3"/>
      <c r="G3" s="2">
        <v>2</v>
      </c>
      <c r="H3" s="2" t="s">
        <v>22</v>
      </c>
      <c r="I3" s="2"/>
      <c r="J3" s="2"/>
      <c r="K3" s="2">
        <v>2.8000000000000001E-2</v>
      </c>
      <c r="L3" s="2" t="s">
        <v>23</v>
      </c>
      <c r="M3" s="4">
        <v>227008.2</v>
      </c>
      <c r="N3" s="4">
        <v>0</v>
      </c>
      <c r="O3" s="4">
        <v>6356.23</v>
      </c>
      <c r="P3" s="4">
        <v>7754.6</v>
      </c>
    </row>
    <row r="4" spans="1:16" x14ac:dyDescent="0.25">
      <c r="A4" s="2" t="s">
        <v>16</v>
      </c>
      <c r="B4" s="3">
        <v>46033</v>
      </c>
      <c r="C4" s="2" t="s">
        <v>17</v>
      </c>
      <c r="D4" s="2" t="s">
        <v>18</v>
      </c>
      <c r="E4" s="2" t="s">
        <v>19</v>
      </c>
      <c r="F4" s="3"/>
      <c r="G4" s="2">
        <v>3</v>
      </c>
      <c r="H4" s="2" t="s">
        <v>24</v>
      </c>
      <c r="I4" s="2"/>
      <c r="J4" s="2"/>
      <c r="K4" s="2">
        <v>4.42</v>
      </c>
      <c r="L4" s="2" t="s">
        <v>23</v>
      </c>
      <c r="M4" s="4">
        <v>239725.41</v>
      </c>
      <c r="N4" s="4">
        <v>0</v>
      </c>
      <c r="O4" s="4">
        <v>1059586.31</v>
      </c>
      <c r="P4" s="4">
        <v>1292695.3</v>
      </c>
    </row>
    <row r="5" spans="1:16" x14ac:dyDescent="0.25">
      <c r="A5" s="2" t="s">
        <v>16</v>
      </c>
      <c r="B5" s="3">
        <v>46033</v>
      </c>
      <c r="C5" s="2" t="s">
        <v>17</v>
      </c>
      <c r="D5" s="2" t="s">
        <v>18</v>
      </c>
      <c r="E5" s="2" t="s">
        <v>19</v>
      </c>
      <c r="F5" s="3"/>
      <c r="G5" s="2">
        <v>4</v>
      </c>
      <c r="H5" s="2" t="s">
        <v>25</v>
      </c>
      <c r="I5" s="2"/>
      <c r="J5" s="2"/>
      <c r="K5" s="2">
        <v>3.1709999999999998</v>
      </c>
      <c r="L5" s="2" t="s">
        <v>23</v>
      </c>
      <c r="M5" s="4">
        <v>227008.2</v>
      </c>
      <c r="N5" s="4">
        <v>0</v>
      </c>
      <c r="O5" s="4">
        <v>719843</v>
      </c>
      <c r="P5" s="4">
        <v>878208.46</v>
      </c>
    </row>
    <row r="6" spans="1:16" x14ac:dyDescent="0.25">
      <c r="A6" s="2" t="s">
        <v>16</v>
      </c>
      <c r="B6" s="3">
        <v>46033</v>
      </c>
      <c r="C6" s="2" t="s">
        <v>17</v>
      </c>
      <c r="D6" s="2" t="s">
        <v>18</v>
      </c>
      <c r="E6" s="2" t="s">
        <v>19</v>
      </c>
      <c r="F6" s="3"/>
      <c r="G6" s="2">
        <v>5</v>
      </c>
      <c r="H6" s="2" t="s">
        <v>26</v>
      </c>
      <c r="I6" s="2"/>
      <c r="J6" s="2"/>
      <c r="K6" s="2">
        <v>8.9999999999999993E-3</v>
      </c>
      <c r="L6" s="2" t="s">
        <v>23</v>
      </c>
      <c r="M6" s="4">
        <v>99836.07</v>
      </c>
      <c r="N6" s="4">
        <v>0</v>
      </c>
      <c r="O6" s="4">
        <v>898.52</v>
      </c>
      <c r="P6" s="4">
        <v>1096.2</v>
      </c>
    </row>
    <row r="7" spans="1:16" x14ac:dyDescent="0.25">
      <c r="A7" s="2" t="s">
        <v>16</v>
      </c>
      <c r="B7" s="3">
        <v>46033</v>
      </c>
      <c r="C7" s="2" t="s">
        <v>17</v>
      </c>
      <c r="D7" s="2" t="s">
        <v>18</v>
      </c>
      <c r="E7" s="2" t="s">
        <v>19</v>
      </c>
      <c r="F7" s="3"/>
      <c r="G7" s="2">
        <v>6</v>
      </c>
      <c r="H7" s="2" t="s">
        <v>27</v>
      </c>
      <c r="I7" s="2"/>
      <c r="J7" s="2"/>
      <c r="K7" s="2">
        <v>3.2000000000000001E-2</v>
      </c>
      <c r="L7" s="2" t="s">
        <v>23</v>
      </c>
      <c r="M7" s="4">
        <v>227008.2</v>
      </c>
      <c r="N7" s="4">
        <v>0</v>
      </c>
      <c r="O7" s="4">
        <v>7264.26</v>
      </c>
      <c r="P7" s="4">
        <v>8862.4</v>
      </c>
    </row>
    <row r="8" spans="1:16" x14ac:dyDescent="0.25">
      <c r="A8" s="2" t="s">
        <v>16</v>
      </c>
      <c r="B8" s="3">
        <v>46033</v>
      </c>
      <c r="C8" s="2" t="s">
        <v>17</v>
      </c>
      <c r="D8" s="2" t="s">
        <v>18</v>
      </c>
      <c r="E8" s="2" t="s">
        <v>19</v>
      </c>
      <c r="F8" s="3"/>
      <c r="G8" s="2">
        <v>7</v>
      </c>
      <c r="H8" s="2" t="s">
        <v>28</v>
      </c>
      <c r="I8" s="2" t="s">
        <v>29</v>
      </c>
      <c r="J8" s="2"/>
      <c r="K8" s="2">
        <v>9.9000000000000005E-2</v>
      </c>
      <c r="L8" s="2" t="s">
        <v>23</v>
      </c>
      <c r="M8" s="4">
        <v>273122.96000000002</v>
      </c>
      <c r="N8" s="4">
        <v>0</v>
      </c>
      <c r="O8" s="4">
        <v>27039.17</v>
      </c>
      <c r="P8" s="4">
        <v>32987.79</v>
      </c>
    </row>
    <row r="9" spans="1:16" x14ac:dyDescent="0.25">
      <c r="A9" s="2" t="s">
        <v>16</v>
      </c>
      <c r="B9" s="3">
        <v>46033</v>
      </c>
      <c r="C9" s="2" t="s">
        <v>17</v>
      </c>
      <c r="D9" s="2" t="s">
        <v>18</v>
      </c>
      <c r="E9" s="2" t="s">
        <v>19</v>
      </c>
      <c r="F9" s="3"/>
      <c r="G9" s="2">
        <v>8</v>
      </c>
      <c r="H9" s="2" t="s">
        <v>30</v>
      </c>
      <c r="I9" s="2" t="s">
        <v>29</v>
      </c>
      <c r="J9" s="2"/>
      <c r="K9" s="2">
        <v>6.3E-2</v>
      </c>
      <c r="L9" s="2" t="s">
        <v>23</v>
      </c>
      <c r="M9" s="4">
        <v>273122.96000000002</v>
      </c>
      <c r="N9" s="4">
        <v>0</v>
      </c>
      <c r="O9" s="4">
        <v>17206.75</v>
      </c>
      <c r="P9" s="4">
        <v>20992.23</v>
      </c>
    </row>
    <row r="10" spans="1:16" x14ac:dyDescent="0.25">
      <c r="A10" s="2" t="s">
        <v>16</v>
      </c>
      <c r="B10" s="3">
        <v>46033</v>
      </c>
      <c r="C10" s="2" t="s">
        <v>17</v>
      </c>
      <c r="D10" s="2" t="s">
        <v>18</v>
      </c>
      <c r="E10" s="2" t="s">
        <v>19</v>
      </c>
      <c r="F10" s="3"/>
      <c r="G10" s="2">
        <v>9</v>
      </c>
      <c r="H10" s="2" t="s">
        <v>31</v>
      </c>
      <c r="I10" s="2"/>
      <c r="J10" s="2"/>
      <c r="K10" s="2">
        <v>3.3000000000000002E-2</v>
      </c>
      <c r="L10" s="2" t="s">
        <v>23</v>
      </c>
      <c r="M10" s="4">
        <v>102569.67</v>
      </c>
      <c r="N10" s="4">
        <v>0</v>
      </c>
      <c r="O10" s="4">
        <v>3384.8</v>
      </c>
      <c r="P10" s="4">
        <v>4129.46</v>
      </c>
    </row>
    <row r="11" spans="1:16" x14ac:dyDescent="0.25">
      <c r="A11" s="2" t="s">
        <v>16</v>
      </c>
      <c r="B11" s="3">
        <v>46033</v>
      </c>
      <c r="C11" s="2" t="s">
        <v>17</v>
      </c>
      <c r="D11" s="2" t="s">
        <v>18</v>
      </c>
      <c r="E11" s="2" t="s">
        <v>19</v>
      </c>
      <c r="F11" s="3"/>
      <c r="G11" s="2">
        <v>10</v>
      </c>
      <c r="H11" s="2" t="s">
        <v>32</v>
      </c>
      <c r="I11" s="2"/>
      <c r="J11" s="2"/>
      <c r="K11" s="2">
        <v>1.7000000000000001E-2</v>
      </c>
      <c r="L11" s="2" t="s">
        <v>23</v>
      </c>
      <c r="M11" s="4">
        <v>79631.14</v>
      </c>
      <c r="N11" s="4">
        <v>0</v>
      </c>
      <c r="O11" s="4">
        <v>1353.73</v>
      </c>
      <c r="P11" s="4">
        <v>1651.55</v>
      </c>
    </row>
    <row r="12" spans="1:16" x14ac:dyDescent="0.25">
      <c r="A12" s="2" t="s">
        <v>16</v>
      </c>
      <c r="B12" s="3">
        <v>46033</v>
      </c>
      <c r="C12" s="2" t="s">
        <v>17</v>
      </c>
      <c r="D12" s="2" t="s">
        <v>18</v>
      </c>
      <c r="E12" s="2" t="s">
        <v>19</v>
      </c>
      <c r="F12" s="3"/>
      <c r="G12" s="2">
        <v>11</v>
      </c>
      <c r="H12" s="2" t="s">
        <v>33</v>
      </c>
      <c r="I12" s="2"/>
      <c r="J12" s="2"/>
      <c r="K12" s="2">
        <v>1.4999999999999999E-2</v>
      </c>
      <c r="L12" s="2" t="s">
        <v>23</v>
      </c>
      <c r="M12" s="4">
        <v>99836.07</v>
      </c>
      <c r="N12" s="4">
        <v>0</v>
      </c>
      <c r="O12" s="4">
        <v>1497.54</v>
      </c>
      <c r="P12" s="4">
        <v>1827</v>
      </c>
    </row>
    <row r="13" spans="1:16" x14ac:dyDescent="0.25">
      <c r="A13" s="2" t="s">
        <v>16</v>
      </c>
      <c r="B13" s="3">
        <v>46033</v>
      </c>
      <c r="C13" s="2" t="s">
        <v>17</v>
      </c>
      <c r="D13" s="2" t="s">
        <v>18</v>
      </c>
      <c r="E13" s="2" t="s">
        <v>19</v>
      </c>
      <c r="F13" s="3"/>
      <c r="G13" s="2">
        <v>12</v>
      </c>
      <c r="H13" s="2" t="s">
        <v>34</v>
      </c>
      <c r="I13" s="2"/>
      <c r="J13" s="2"/>
      <c r="K13" s="2">
        <v>7.9000000000000001E-2</v>
      </c>
      <c r="L13" s="2" t="s">
        <v>23</v>
      </c>
      <c r="M13" s="4">
        <v>273122.96000000002</v>
      </c>
      <c r="N13" s="4">
        <v>0</v>
      </c>
      <c r="O13" s="4">
        <v>21576.71</v>
      </c>
      <c r="P13" s="4">
        <v>26323.59</v>
      </c>
    </row>
    <row r="14" spans="1:16" x14ac:dyDescent="0.25">
      <c r="A14" s="2" t="s">
        <v>16</v>
      </c>
      <c r="B14" s="3">
        <v>46033</v>
      </c>
      <c r="C14" s="2" t="s">
        <v>17</v>
      </c>
      <c r="D14" s="2" t="s">
        <v>18</v>
      </c>
      <c r="E14" s="2" t="s">
        <v>19</v>
      </c>
      <c r="F14" s="3"/>
      <c r="G14" s="2">
        <v>13</v>
      </c>
      <c r="H14" s="2" t="s">
        <v>35</v>
      </c>
      <c r="I14" s="2"/>
      <c r="J14" s="2"/>
      <c r="K14" s="2">
        <v>4.2000000000000003E-2</v>
      </c>
      <c r="L14" s="2" t="s">
        <v>23</v>
      </c>
      <c r="M14" s="4">
        <v>110532.79</v>
      </c>
      <c r="N14" s="4">
        <v>0</v>
      </c>
      <c r="O14" s="4">
        <v>4642.38</v>
      </c>
      <c r="P14" s="4">
        <v>5663.7</v>
      </c>
    </row>
    <row r="15" spans="1:16" x14ac:dyDescent="0.25">
      <c r="A15" s="2" t="s">
        <v>16</v>
      </c>
      <c r="B15" s="3">
        <v>46033</v>
      </c>
      <c r="C15" s="2" t="s">
        <v>17</v>
      </c>
      <c r="D15" s="2" t="s">
        <v>18</v>
      </c>
      <c r="E15" s="2" t="s">
        <v>19</v>
      </c>
      <c r="F15" s="3"/>
      <c r="G15" s="2">
        <v>14</v>
      </c>
      <c r="H15" s="2" t="s">
        <v>36</v>
      </c>
      <c r="I15" s="2"/>
      <c r="J15" s="2"/>
      <c r="K15" s="2">
        <v>1.0999999999999999E-2</v>
      </c>
      <c r="L15" s="2" t="s">
        <v>23</v>
      </c>
      <c r="M15" s="4">
        <v>99836.07</v>
      </c>
      <c r="N15" s="4">
        <v>0</v>
      </c>
      <c r="O15" s="4">
        <v>1098.2</v>
      </c>
      <c r="P15" s="4">
        <v>1339.8</v>
      </c>
    </row>
    <row r="16" spans="1:16" x14ac:dyDescent="0.25">
      <c r="A16" s="2" t="s">
        <v>16</v>
      </c>
      <c r="B16" s="3">
        <v>46033</v>
      </c>
      <c r="C16" s="2" t="s">
        <v>17</v>
      </c>
      <c r="D16" s="2" t="s">
        <v>18</v>
      </c>
      <c r="E16" s="2" t="s">
        <v>19</v>
      </c>
      <c r="F16" s="3"/>
      <c r="G16" s="2">
        <v>15</v>
      </c>
      <c r="H16" s="2" t="s">
        <v>37</v>
      </c>
      <c r="I16" s="2"/>
      <c r="J16" s="2"/>
      <c r="K16" s="2">
        <v>56</v>
      </c>
      <c r="L16" s="2" t="s">
        <v>38</v>
      </c>
      <c r="M16" s="4">
        <v>5968.77</v>
      </c>
      <c r="N16" s="4">
        <v>0</v>
      </c>
      <c r="O16" s="4">
        <v>334251.12</v>
      </c>
      <c r="P16" s="4">
        <v>407786.37</v>
      </c>
    </row>
    <row r="17" spans="1:16" x14ac:dyDescent="0.25">
      <c r="A17" s="2" t="s">
        <v>39</v>
      </c>
      <c r="B17" s="3">
        <v>46034</v>
      </c>
      <c r="C17" s="2" t="s">
        <v>40</v>
      </c>
      <c r="D17" s="2" t="s">
        <v>18</v>
      </c>
      <c r="E17" s="2" t="s">
        <v>19</v>
      </c>
      <c r="F17" s="3"/>
      <c r="G17" s="2">
        <v>1</v>
      </c>
      <c r="H17" s="2" t="s">
        <v>41</v>
      </c>
      <c r="I17" s="2" t="s">
        <v>42</v>
      </c>
      <c r="J17" s="2"/>
      <c r="K17" s="2">
        <v>1</v>
      </c>
      <c r="L17" s="2" t="s">
        <v>38</v>
      </c>
      <c r="M17" s="4">
        <v>300401.33</v>
      </c>
      <c r="N17" s="4">
        <v>0</v>
      </c>
      <c r="O17" s="4">
        <v>300401.33</v>
      </c>
      <c r="P17" s="4">
        <v>366489.62</v>
      </c>
    </row>
    <row r="18" spans="1:16" x14ac:dyDescent="0.25">
      <c r="A18" s="2" t="s">
        <v>39</v>
      </c>
      <c r="B18" s="3">
        <v>46034</v>
      </c>
      <c r="C18" s="2" t="s">
        <v>40</v>
      </c>
      <c r="D18" s="2" t="s">
        <v>18</v>
      </c>
      <c r="E18" s="2" t="s">
        <v>19</v>
      </c>
      <c r="F18" s="3"/>
      <c r="G18" s="2">
        <v>2</v>
      </c>
      <c r="H18" s="2" t="s">
        <v>43</v>
      </c>
      <c r="I18" s="2"/>
      <c r="J18" s="2"/>
      <c r="K18" s="2">
        <v>4</v>
      </c>
      <c r="L18" s="2" t="s">
        <v>38</v>
      </c>
      <c r="M18" s="4">
        <v>0</v>
      </c>
      <c r="N18" s="4">
        <v>0</v>
      </c>
      <c r="O18" s="4">
        <v>0</v>
      </c>
      <c r="P18" s="4">
        <v>0</v>
      </c>
    </row>
    <row r="19" spans="1:16" x14ac:dyDescent="0.25">
      <c r="A19" s="2" t="s">
        <v>39</v>
      </c>
      <c r="B19" s="3">
        <v>46034</v>
      </c>
      <c r="C19" s="2" t="s">
        <v>40</v>
      </c>
      <c r="D19" s="2" t="s">
        <v>18</v>
      </c>
      <c r="E19" s="2" t="s">
        <v>19</v>
      </c>
      <c r="F19" s="3"/>
      <c r="G19" s="2">
        <v>3</v>
      </c>
      <c r="H19" s="2" t="s">
        <v>44</v>
      </c>
      <c r="I19" s="2"/>
      <c r="J19" s="2"/>
      <c r="K19" s="2">
        <v>4</v>
      </c>
      <c r="L19" s="2" t="s">
        <v>38</v>
      </c>
      <c r="M19" s="4">
        <v>0</v>
      </c>
      <c r="N19" s="4">
        <v>0</v>
      </c>
      <c r="O19" s="4">
        <v>0</v>
      </c>
      <c r="P19" s="4">
        <v>0</v>
      </c>
    </row>
    <row r="20" spans="1:16" x14ac:dyDescent="0.25">
      <c r="A20" s="2" t="s">
        <v>39</v>
      </c>
      <c r="B20" s="3">
        <v>46034</v>
      </c>
      <c r="C20" s="2" t="s">
        <v>40</v>
      </c>
      <c r="D20" s="2" t="s">
        <v>18</v>
      </c>
      <c r="E20" s="2" t="s">
        <v>19</v>
      </c>
      <c r="F20" s="3"/>
      <c r="G20" s="2">
        <v>4</v>
      </c>
      <c r="H20" s="2" t="s">
        <v>45</v>
      </c>
      <c r="I20" s="2" t="s">
        <v>46</v>
      </c>
      <c r="J20" s="2"/>
      <c r="K20" s="2">
        <v>124.8</v>
      </c>
      <c r="L20" s="2" t="s">
        <v>23</v>
      </c>
      <c r="M20" s="4">
        <v>65299.02</v>
      </c>
      <c r="N20" s="4">
        <v>0</v>
      </c>
      <c r="O20" s="4">
        <v>8149317.7000000002</v>
      </c>
      <c r="P20" s="4">
        <v>9942167.5899999999</v>
      </c>
    </row>
    <row r="21" spans="1:16" x14ac:dyDescent="0.25">
      <c r="A21" s="2" t="s">
        <v>39</v>
      </c>
      <c r="B21" s="3">
        <v>46034</v>
      </c>
      <c r="C21" s="2" t="s">
        <v>40</v>
      </c>
      <c r="D21" s="2" t="s">
        <v>18</v>
      </c>
      <c r="E21" s="2" t="s">
        <v>19</v>
      </c>
      <c r="F21" s="3"/>
      <c r="G21" s="2">
        <v>5</v>
      </c>
      <c r="H21" s="2" t="s">
        <v>47</v>
      </c>
      <c r="I21" s="2" t="s">
        <v>48</v>
      </c>
      <c r="J21" s="2"/>
      <c r="K21" s="2">
        <v>53.7</v>
      </c>
      <c r="L21" s="2" t="s">
        <v>23</v>
      </c>
      <c r="M21" s="4">
        <v>30028.67</v>
      </c>
      <c r="N21" s="4">
        <v>0</v>
      </c>
      <c r="O21" s="4">
        <v>1612539.58</v>
      </c>
      <c r="P21" s="4">
        <v>1967298.29</v>
      </c>
    </row>
    <row r="22" spans="1:16" x14ac:dyDescent="0.25">
      <c r="A22" s="2" t="s">
        <v>39</v>
      </c>
      <c r="B22" s="3">
        <v>46034</v>
      </c>
      <c r="C22" s="2" t="s">
        <v>40</v>
      </c>
      <c r="D22" s="2" t="s">
        <v>18</v>
      </c>
      <c r="E22" s="2" t="s">
        <v>19</v>
      </c>
      <c r="F22" s="3"/>
      <c r="G22" s="2">
        <v>6</v>
      </c>
      <c r="H22" s="2" t="s">
        <v>49</v>
      </c>
      <c r="I22" s="2" t="s">
        <v>50</v>
      </c>
      <c r="J22" s="2"/>
      <c r="K22" s="2">
        <v>19.48</v>
      </c>
      <c r="L22" s="2" t="s">
        <v>23</v>
      </c>
      <c r="M22" s="4">
        <v>348023.78</v>
      </c>
      <c r="N22" s="4">
        <v>0</v>
      </c>
      <c r="O22" s="4">
        <v>6779503.2300000004</v>
      </c>
      <c r="P22" s="4">
        <v>8270993.9400000004</v>
      </c>
    </row>
    <row r="23" spans="1:16" x14ac:dyDescent="0.25">
      <c r="A23" s="2" t="s">
        <v>39</v>
      </c>
      <c r="B23" s="3">
        <v>46034</v>
      </c>
      <c r="C23" s="2" t="s">
        <v>40</v>
      </c>
      <c r="D23" s="2" t="s">
        <v>18</v>
      </c>
      <c r="E23" s="2" t="s">
        <v>19</v>
      </c>
      <c r="F23" s="3"/>
      <c r="G23" s="2">
        <v>7</v>
      </c>
      <c r="H23" s="2" t="s">
        <v>51</v>
      </c>
      <c r="I23" s="2" t="s">
        <v>52</v>
      </c>
      <c r="J23" s="2"/>
      <c r="K23" s="2">
        <v>2</v>
      </c>
      <c r="L23" s="2" t="s">
        <v>38</v>
      </c>
      <c r="M23" s="4">
        <v>66979.31</v>
      </c>
      <c r="N23" s="4">
        <v>0</v>
      </c>
      <c r="O23" s="4">
        <v>133958.62</v>
      </c>
      <c r="P23" s="4">
        <v>163429.51999999999</v>
      </c>
    </row>
    <row r="24" spans="1:16" x14ac:dyDescent="0.25">
      <c r="A24" s="2" t="s">
        <v>39</v>
      </c>
      <c r="B24" s="3">
        <v>46034</v>
      </c>
      <c r="C24" s="2" t="s">
        <v>40</v>
      </c>
      <c r="D24" s="2" t="s">
        <v>18</v>
      </c>
      <c r="E24" s="2" t="s">
        <v>19</v>
      </c>
      <c r="F24" s="3"/>
      <c r="G24" s="2">
        <v>8</v>
      </c>
      <c r="H24" s="2" t="s">
        <v>53</v>
      </c>
      <c r="I24" s="2" t="s">
        <v>54</v>
      </c>
      <c r="J24" s="2"/>
      <c r="K24" s="2">
        <v>13</v>
      </c>
      <c r="L24" s="2" t="s">
        <v>38</v>
      </c>
      <c r="M24" s="4">
        <v>18855.95</v>
      </c>
      <c r="N24" s="4">
        <v>0</v>
      </c>
      <c r="O24" s="4">
        <v>245127.35</v>
      </c>
      <c r="P24" s="4">
        <v>299055.37</v>
      </c>
    </row>
    <row r="25" spans="1:16" x14ac:dyDescent="0.25">
      <c r="A25" s="2" t="s">
        <v>39</v>
      </c>
      <c r="B25" s="3">
        <v>46034</v>
      </c>
      <c r="C25" s="2" t="s">
        <v>40</v>
      </c>
      <c r="D25" s="2" t="s">
        <v>18</v>
      </c>
      <c r="E25" s="2" t="s">
        <v>19</v>
      </c>
      <c r="F25" s="3"/>
      <c r="G25" s="2">
        <v>9</v>
      </c>
      <c r="H25" s="2" t="s">
        <v>55</v>
      </c>
      <c r="I25" s="2"/>
      <c r="J25" s="2"/>
      <c r="K25" s="2">
        <v>3</v>
      </c>
      <c r="L25" s="2" t="s">
        <v>38</v>
      </c>
      <c r="M25" s="4">
        <v>0</v>
      </c>
      <c r="N25" s="4">
        <v>0</v>
      </c>
      <c r="O25" s="4">
        <v>0</v>
      </c>
      <c r="P25" s="4">
        <v>0</v>
      </c>
    </row>
    <row r="26" spans="1:16" x14ac:dyDescent="0.25">
      <c r="A26" s="2" t="s">
        <v>39</v>
      </c>
      <c r="B26" s="3">
        <v>46034</v>
      </c>
      <c r="C26" s="2" t="s">
        <v>40</v>
      </c>
      <c r="D26" s="2" t="s">
        <v>18</v>
      </c>
      <c r="E26" s="2" t="s">
        <v>19</v>
      </c>
      <c r="F26" s="3"/>
      <c r="G26" s="2">
        <v>10</v>
      </c>
      <c r="H26" s="2" t="s">
        <v>56</v>
      </c>
      <c r="I26" s="2"/>
      <c r="J26" s="2"/>
      <c r="K26" s="2">
        <v>7</v>
      </c>
      <c r="L26" s="2" t="s">
        <v>38</v>
      </c>
      <c r="M26" s="4">
        <v>0</v>
      </c>
      <c r="N26" s="4">
        <v>0</v>
      </c>
      <c r="O26" s="4">
        <v>0</v>
      </c>
      <c r="P26" s="4">
        <v>0</v>
      </c>
    </row>
    <row r="27" spans="1:16" x14ac:dyDescent="0.25">
      <c r="A27" s="2" t="s">
        <v>39</v>
      </c>
      <c r="B27" s="3">
        <v>46034</v>
      </c>
      <c r="C27" s="2" t="s">
        <v>40</v>
      </c>
      <c r="D27" s="2" t="s">
        <v>18</v>
      </c>
      <c r="E27" s="2" t="s">
        <v>19</v>
      </c>
      <c r="F27" s="3"/>
      <c r="G27" s="2">
        <v>11</v>
      </c>
      <c r="H27" s="2" t="s">
        <v>57</v>
      </c>
      <c r="I27" s="2"/>
      <c r="J27" s="2"/>
      <c r="K27" s="2">
        <v>3</v>
      </c>
      <c r="L27" s="2" t="s">
        <v>38</v>
      </c>
      <c r="M27" s="4">
        <v>0</v>
      </c>
      <c r="N27" s="4">
        <v>0</v>
      </c>
      <c r="O27" s="4">
        <v>0</v>
      </c>
      <c r="P27" s="4">
        <v>0</v>
      </c>
    </row>
    <row r="28" spans="1:16" x14ac:dyDescent="0.25">
      <c r="A28" s="2" t="s">
        <v>39</v>
      </c>
      <c r="B28" s="3">
        <v>46034</v>
      </c>
      <c r="C28" s="2" t="s">
        <v>40</v>
      </c>
      <c r="D28" s="2" t="s">
        <v>18</v>
      </c>
      <c r="E28" s="2" t="s">
        <v>19</v>
      </c>
      <c r="F28" s="3"/>
      <c r="G28" s="2">
        <v>12</v>
      </c>
      <c r="H28" s="2" t="s">
        <v>58</v>
      </c>
      <c r="I28" s="2"/>
      <c r="J28" s="2"/>
      <c r="K28" s="2">
        <v>4</v>
      </c>
      <c r="L28" s="2" t="s">
        <v>38</v>
      </c>
      <c r="M28" s="4">
        <v>4789.54</v>
      </c>
      <c r="N28" s="4">
        <v>0</v>
      </c>
      <c r="O28" s="4">
        <v>19158.16</v>
      </c>
      <c r="P28" s="4">
        <v>23372.959999999999</v>
      </c>
    </row>
    <row r="29" spans="1:16" x14ac:dyDescent="0.25">
      <c r="A29" s="2" t="s">
        <v>39</v>
      </c>
      <c r="B29" s="3">
        <v>46034</v>
      </c>
      <c r="C29" s="2" t="s">
        <v>40</v>
      </c>
      <c r="D29" s="2" t="s">
        <v>18</v>
      </c>
      <c r="E29" s="2" t="s">
        <v>19</v>
      </c>
      <c r="F29" s="3"/>
      <c r="G29" s="2">
        <v>13</v>
      </c>
      <c r="H29" s="2" t="s">
        <v>59</v>
      </c>
      <c r="I29" s="2"/>
      <c r="J29" s="2"/>
      <c r="K29" s="2">
        <v>4</v>
      </c>
      <c r="L29" s="2" t="s">
        <v>38</v>
      </c>
      <c r="M29" s="4">
        <v>2266.77</v>
      </c>
      <c r="N29" s="4">
        <v>0</v>
      </c>
      <c r="O29" s="4">
        <v>9067.08</v>
      </c>
      <c r="P29" s="4">
        <v>11061.84</v>
      </c>
    </row>
    <row r="30" spans="1:16" x14ac:dyDescent="0.25">
      <c r="A30" s="2" t="s">
        <v>39</v>
      </c>
      <c r="B30" s="3">
        <v>46034</v>
      </c>
      <c r="C30" s="2" t="s">
        <v>40</v>
      </c>
      <c r="D30" s="2" t="s">
        <v>18</v>
      </c>
      <c r="E30" s="2" t="s">
        <v>19</v>
      </c>
      <c r="F30" s="3"/>
      <c r="G30" s="2">
        <v>14</v>
      </c>
      <c r="H30" s="2" t="s">
        <v>60</v>
      </c>
      <c r="I30" s="2"/>
      <c r="J30" s="2"/>
      <c r="K30" s="2">
        <v>13</v>
      </c>
      <c r="L30" s="2" t="s">
        <v>38</v>
      </c>
      <c r="M30" s="4">
        <v>0</v>
      </c>
      <c r="N30" s="4">
        <v>0</v>
      </c>
      <c r="O30" s="4">
        <v>0</v>
      </c>
      <c r="P30" s="4">
        <v>0</v>
      </c>
    </row>
    <row r="31" spans="1:16" x14ac:dyDescent="0.25">
      <c r="A31" s="2" t="s">
        <v>39</v>
      </c>
      <c r="B31" s="3">
        <v>46034</v>
      </c>
      <c r="C31" s="2" t="s">
        <v>40</v>
      </c>
      <c r="D31" s="2" t="s">
        <v>18</v>
      </c>
      <c r="E31" s="2" t="s">
        <v>19</v>
      </c>
      <c r="F31" s="3"/>
      <c r="G31" s="2">
        <v>15</v>
      </c>
      <c r="H31" s="2" t="s">
        <v>61</v>
      </c>
      <c r="I31" s="2"/>
      <c r="J31" s="2"/>
      <c r="K31" s="2">
        <v>30</v>
      </c>
      <c r="L31" s="2" t="s">
        <v>38</v>
      </c>
      <c r="M31" s="4">
        <v>0</v>
      </c>
      <c r="N31" s="4">
        <v>0</v>
      </c>
      <c r="O31" s="4">
        <v>0</v>
      </c>
      <c r="P31" s="4">
        <v>0</v>
      </c>
    </row>
    <row r="32" spans="1:16" x14ac:dyDescent="0.25">
      <c r="A32" s="2" t="s">
        <v>39</v>
      </c>
      <c r="B32" s="3">
        <v>46034</v>
      </c>
      <c r="C32" s="2" t="s">
        <v>40</v>
      </c>
      <c r="D32" s="2" t="s">
        <v>18</v>
      </c>
      <c r="E32" s="2" t="s">
        <v>19</v>
      </c>
      <c r="F32" s="3"/>
      <c r="G32" s="2">
        <v>16</v>
      </c>
      <c r="H32" s="2" t="s">
        <v>62</v>
      </c>
      <c r="I32" s="2"/>
      <c r="J32" s="2"/>
      <c r="K32" s="2">
        <v>23</v>
      </c>
      <c r="L32" s="2" t="s">
        <v>38</v>
      </c>
      <c r="M32" s="4">
        <v>0</v>
      </c>
      <c r="N32" s="4">
        <v>0</v>
      </c>
      <c r="O32" s="4">
        <v>0</v>
      </c>
      <c r="P32" s="4">
        <v>0</v>
      </c>
    </row>
    <row r="33" spans="1:16" x14ac:dyDescent="0.25">
      <c r="A33" s="2" t="s">
        <v>39</v>
      </c>
      <c r="B33" s="3">
        <v>46034</v>
      </c>
      <c r="C33" s="2" t="s">
        <v>40</v>
      </c>
      <c r="D33" s="2" t="s">
        <v>18</v>
      </c>
      <c r="E33" s="2" t="s">
        <v>19</v>
      </c>
      <c r="F33" s="3"/>
      <c r="G33" s="2">
        <v>17</v>
      </c>
      <c r="H33" s="2" t="s">
        <v>63</v>
      </c>
      <c r="I33" s="2"/>
      <c r="J33" s="2"/>
      <c r="K33" s="2">
        <v>3</v>
      </c>
      <c r="L33" s="2" t="s">
        <v>38</v>
      </c>
      <c r="M33" s="4">
        <v>0</v>
      </c>
      <c r="N33" s="4">
        <v>0</v>
      </c>
      <c r="O33" s="4">
        <v>0</v>
      </c>
      <c r="P33" s="4">
        <v>0</v>
      </c>
    </row>
    <row r="34" spans="1:16" x14ac:dyDescent="0.25">
      <c r="A34" s="2" t="s">
        <v>39</v>
      </c>
      <c r="B34" s="3">
        <v>46034</v>
      </c>
      <c r="C34" s="2" t="s">
        <v>40</v>
      </c>
      <c r="D34" s="2" t="s">
        <v>18</v>
      </c>
      <c r="E34" s="2" t="s">
        <v>19</v>
      </c>
      <c r="F34" s="3"/>
      <c r="G34" s="2">
        <v>18</v>
      </c>
      <c r="H34" s="2" t="s">
        <v>64</v>
      </c>
      <c r="I34" s="2"/>
      <c r="J34" s="2"/>
      <c r="K34" s="2">
        <v>4</v>
      </c>
      <c r="L34" s="2" t="s">
        <v>38</v>
      </c>
      <c r="M34" s="4">
        <v>0</v>
      </c>
      <c r="N34" s="4">
        <v>0</v>
      </c>
      <c r="O34" s="4">
        <v>0</v>
      </c>
      <c r="P34" s="4">
        <v>0</v>
      </c>
    </row>
    <row r="35" spans="1:16" x14ac:dyDescent="0.25">
      <c r="A35" s="2" t="s">
        <v>39</v>
      </c>
      <c r="B35" s="3">
        <v>46034</v>
      </c>
      <c r="C35" s="2" t="s">
        <v>40</v>
      </c>
      <c r="D35" s="2" t="s">
        <v>18</v>
      </c>
      <c r="E35" s="2" t="s">
        <v>19</v>
      </c>
      <c r="F35" s="3"/>
      <c r="G35" s="2">
        <v>19</v>
      </c>
      <c r="H35" s="2" t="s">
        <v>65</v>
      </c>
      <c r="I35" s="2"/>
      <c r="J35" s="2"/>
      <c r="K35" s="2">
        <v>4</v>
      </c>
      <c r="L35" s="2" t="s">
        <v>38</v>
      </c>
      <c r="M35" s="4">
        <v>0</v>
      </c>
      <c r="N35" s="4">
        <v>0</v>
      </c>
      <c r="O35" s="4">
        <v>0</v>
      </c>
      <c r="P35" s="4">
        <v>0</v>
      </c>
    </row>
    <row r="36" spans="1:16" x14ac:dyDescent="0.25">
      <c r="A36" s="2" t="s">
        <v>39</v>
      </c>
      <c r="B36" s="3">
        <v>46034</v>
      </c>
      <c r="C36" s="2" t="s">
        <v>40</v>
      </c>
      <c r="D36" s="2" t="s">
        <v>18</v>
      </c>
      <c r="E36" s="2" t="s">
        <v>19</v>
      </c>
      <c r="F36" s="3"/>
      <c r="G36" s="2">
        <v>20</v>
      </c>
      <c r="H36" s="2" t="s">
        <v>66</v>
      </c>
      <c r="I36" s="2"/>
      <c r="J36" s="2"/>
      <c r="K36" s="2">
        <v>1</v>
      </c>
      <c r="L36" s="2" t="s">
        <v>38</v>
      </c>
      <c r="M36" s="4">
        <v>0</v>
      </c>
      <c r="N36" s="4">
        <v>0</v>
      </c>
      <c r="O36" s="4">
        <v>0</v>
      </c>
      <c r="P36" s="4">
        <v>0</v>
      </c>
    </row>
    <row r="37" spans="1:16" x14ac:dyDescent="0.25">
      <c r="A37" s="2" t="s">
        <v>39</v>
      </c>
      <c r="B37" s="3">
        <v>46034</v>
      </c>
      <c r="C37" s="2" t="s">
        <v>40</v>
      </c>
      <c r="D37" s="2" t="s">
        <v>18</v>
      </c>
      <c r="E37" s="2" t="s">
        <v>19</v>
      </c>
      <c r="F37" s="3"/>
      <c r="G37" s="2">
        <v>21</v>
      </c>
      <c r="H37" s="2" t="s">
        <v>67</v>
      </c>
      <c r="I37" s="2"/>
      <c r="J37" s="2"/>
      <c r="K37" s="2">
        <v>1</v>
      </c>
      <c r="L37" s="2" t="s">
        <v>38</v>
      </c>
      <c r="M37" s="4">
        <v>0</v>
      </c>
      <c r="N37" s="4">
        <v>0</v>
      </c>
      <c r="O37" s="4">
        <v>0</v>
      </c>
      <c r="P37" s="4">
        <v>0</v>
      </c>
    </row>
    <row r="38" spans="1:16" x14ac:dyDescent="0.25">
      <c r="A38" s="2" t="s">
        <v>68</v>
      </c>
      <c r="B38" s="3">
        <v>46035</v>
      </c>
      <c r="C38" s="2" t="s">
        <v>17</v>
      </c>
      <c r="D38" s="2" t="s">
        <v>18</v>
      </c>
      <c r="E38" s="2" t="s">
        <v>19</v>
      </c>
      <c r="F38" s="3"/>
      <c r="G38" s="2">
        <v>1</v>
      </c>
      <c r="H38" s="2" t="s">
        <v>69</v>
      </c>
      <c r="I38" s="2"/>
      <c r="J38" s="2"/>
      <c r="K38" s="2">
        <v>2450</v>
      </c>
      <c r="L38" s="2" t="s">
        <v>70</v>
      </c>
      <c r="M38" s="4">
        <v>0</v>
      </c>
      <c r="N38" s="4">
        <v>0</v>
      </c>
      <c r="O38" s="4">
        <v>0</v>
      </c>
      <c r="P38" s="4">
        <v>0</v>
      </c>
    </row>
    <row r="39" spans="1:16" x14ac:dyDescent="0.25">
      <c r="A39" s="2" t="s">
        <v>71</v>
      </c>
      <c r="B39" s="3">
        <v>46035</v>
      </c>
      <c r="C39" s="2" t="s">
        <v>17</v>
      </c>
      <c r="D39" s="2" t="s">
        <v>18</v>
      </c>
      <c r="E39" s="2" t="s">
        <v>19</v>
      </c>
      <c r="F39" s="3"/>
      <c r="G39" s="2">
        <v>1</v>
      </c>
      <c r="H39" s="2" t="s">
        <v>72</v>
      </c>
      <c r="I39" s="2"/>
      <c r="J39" s="2"/>
      <c r="K39" s="2">
        <v>1</v>
      </c>
      <c r="L39" s="2" t="s">
        <v>73</v>
      </c>
      <c r="M39" s="4">
        <v>21359515</v>
      </c>
      <c r="N39" s="4">
        <v>0</v>
      </c>
      <c r="O39" s="4">
        <v>21359515</v>
      </c>
      <c r="P39" s="4">
        <v>26058608.300000001</v>
      </c>
    </row>
    <row r="40" spans="1:16" x14ac:dyDescent="0.25">
      <c r="A40" s="2" t="s">
        <v>71</v>
      </c>
      <c r="B40" s="3">
        <v>46035</v>
      </c>
      <c r="C40" s="2" t="s">
        <v>17</v>
      </c>
      <c r="D40" s="2" t="s">
        <v>18</v>
      </c>
      <c r="E40" s="2" t="s">
        <v>19</v>
      </c>
      <c r="F40" s="3"/>
      <c r="G40" s="2">
        <v>2</v>
      </c>
      <c r="H40" s="2" t="s">
        <v>74</v>
      </c>
      <c r="I40" s="2"/>
      <c r="J40" s="2"/>
      <c r="K40" s="2">
        <v>1</v>
      </c>
      <c r="L40" s="2" t="s">
        <v>73</v>
      </c>
      <c r="M40" s="4">
        <v>138075815</v>
      </c>
      <c r="N40" s="4">
        <v>0</v>
      </c>
      <c r="O40" s="4">
        <v>138075815</v>
      </c>
      <c r="P40" s="4">
        <v>168452494.30000001</v>
      </c>
    </row>
    <row r="41" spans="1:16" x14ac:dyDescent="0.25">
      <c r="A41" s="2" t="s">
        <v>71</v>
      </c>
      <c r="B41" s="3">
        <v>46035</v>
      </c>
      <c r="C41" s="2" t="s">
        <v>17</v>
      </c>
      <c r="D41" s="2" t="s">
        <v>18</v>
      </c>
      <c r="E41" s="2" t="s">
        <v>19</v>
      </c>
      <c r="F41" s="3"/>
      <c r="G41" s="2">
        <v>3</v>
      </c>
      <c r="H41" s="2" t="s">
        <v>75</v>
      </c>
      <c r="I41" s="2"/>
      <c r="J41" s="2"/>
      <c r="K41" s="2">
        <v>1</v>
      </c>
      <c r="L41" s="2" t="s">
        <v>73</v>
      </c>
      <c r="M41" s="4">
        <v>58352785</v>
      </c>
      <c r="N41" s="4">
        <v>0</v>
      </c>
      <c r="O41" s="4">
        <v>58352785</v>
      </c>
      <c r="P41" s="4">
        <v>71190397.700000003</v>
      </c>
    </row>
    <row r="42" spans="1:16" x14ac:dyDescent="0.25">
      <c r="A42" s="2" t="s">
        <v>71</v>
      </c>
      <c r="B42" s="3">
        <v>46035</v>
      </c>
      <c r="C42" s="2" t="s">
        <v>17</v>
      </c>
      <c r="D42" s="2" t="s">
        <v>18</v>
      </c>
      <c r="E42" s="2" t="s">
        <v>19</v>
      </c>
      <c r="F42" s="3"/>
      <c r="G42" s="2">
        <v>4</v>
      </c>
      <c r="H42" s="2" t="s">
        <v>76</v>
      </c>
      <c r="I42" s="2"/>
      <c r="J42" s="2"/>
      <c r="K42" s="2">
        <v>1</v>
      </c>
      <c r="L42" s="2" t="s">
        <v>73</v>
      </c>
      <c r="M42" s="4">
        <v>56550000</v>
      </c>
      <c r="N42" s="4">
        <v>0</v>
      </c>
      <c r="O42" s="4">
        <v>56550000</v>
      </c>
      <c r="P42" s="4">
        <v>68991000</v>
      </c>
    </row>
    <row r="43" spans="1:16" x14ac:dyDescent="0.25">
      <c r="A43" s="2" t="s">
        <v>71</v>
      </c>
      <c r="B43" s="3">
        <v>46035</v>
      </c>
      <c r="C43" s="2" t="s">
        <v>17</v>
      </c>
      <c r="D43" s="2" t="s">
        <v>18</v>
      </c>
      <c r="E43" s="2" t="s">
        <v>19</v>
      </c>
      <c r="F43" s="3"/>
      <c r="G43" s="2">
        <v>5</v>
      </c>
      <c r="H43" s="2" t="s">
        <v>77</v>
      </c>
      <c r="I43" s="2" t="s">
        <v>78</v>
      </c>
      <c r="J43" s="2"/>
      <c r="K43" s="2">
        <v>3</v>
      </c>
      <c r="L43" s="2" t="s">
        <v>38</v>
      </c>
      <c r="M43" s="4">
        <v>413844.27</v>
      </c>
      <c r="N43" s="4">
        <v>0</v>
      </c>
      <c r="O43" s="4">
        <v>1241532.81</v>
      </c>
      <c r="P43" s="4">
        <v>1514670.03</v>
      </c>
    </row>
    <row r="44" spans="1:16" x14ac:dyDescent="0.25">
      <c r="A44" s="2" t="s">
        <v>71</v>
      </c>
      <c r="B44" s="3">
        <v>46035</v>
      </c>
      <c r="C44" s="2" t="s">
        <v>17</v>
      </c>
      <c r="D44" s="2" t="s">
        <v>18</v>
      </c>
      <c r="E44" s="2" t="s">
        <v>19</v>
      </c>
      <c r="F44" s="3"/>
      <c r="G44" s="2">
        <v>6</v>
      </c>
      <c r="H44" s="2" t="s">
        <v>79</v>
      </c>
      <c r="I44" s="2" t="s">
        <v>78</v>
      </c>
      <c r="J44" s="2"/>
      <c r="K44" s="2">
        <v>1</v>
      </c>
      <c r="L44" s="2" t="s">
        <v>38</v>
      </c>
      <c r="M44" s="4">
        <v>413844.27</v>
      </c>
      <c r="N44" s="4">
        <v>0</v>
      </c>
      <c r="O44" s="4">
        <v>413844.27</v>
      </c>
      <c r="P44" s="4">
        <v>504890.01</v>
      </c>
    </row>
    <row r="45" spans="1:16" x14ac:dyDescent="0.25">
      <c r="A45" s="2" t="s">
        <v>71</v>
      </c>
      <c r="B45" s="3">
        <v>46035</v>
      </c>
      <c r="C45" s="2" t="s">
        <v>17</v>
      </c>
      <c r="D45" s="2" t="s">
        <v>18</v>
      </c>
      <c r="E45" s="2" t="s">
        <v>19</v>
      </c>
      <c r="F45" s="3"/>
      <c r="G45" s="2">
        <v>7</v>
      </c>
      <c r="H45" s="2" t="s">
        <v>80</v>
      </c>
      <c r="I45" s="2"/>
      <c r="J45" s="2"/>
      <c r="K45" s="2">
        <v>18</v>
      </c>
      <c r="L45" s="2" t="s">
        <v>38</v>
      </c>
      <c r="M45" s="4">
        <v>41165.730000000003</v>
      </c>
      <c r="N45" s="4">
        <v>0</v>
      </c>
      <c r="O45" s="4">
        <v>740983.14</v>
      </c>
      <c r="P45" s="4">
        <v>903999.43</v>
      </c>
    </row>
    <row r="46" spans="1:16" x14ac:dyDescent="0.25">
      <c r="A46" s="2" t="s">
        <v>71</v>
      </c>
      <c r="B46" s="3">
        <v>46035</v>
      </c>
      <c r="C46" s="2" t="s">
        <v>17</v>
      </c>
      <c r="D46" s="2" t="s">
        <v>18</v>
      </c>
      <c r="E46" s="2" t="s">
        <v>19</v>
      </c>
      <c r="F46" s="3"/>
      <c r="G46" s="2">
        <v>8</v>
      </c>
      <c r="H46" s="2" t="s">
        <v>81</v>
      </c>
      <c r="I46" s="2"/>
      <c r="J46" s="2"/>
      <c r="K46" s="2">
        <v>1</v>
      </c>
      <c r="L46" s="2" t="s">
        <v>38</v>
      </c>
      <c r="M46" s="4">
        <v>297250</v>
      </c>
      <c r="N46" s="4">
        <v>0</v>
      </c>
      <c r="O46" s="4">
        <v>297250</v>
      </c>
      <c r="P46" s="4">
        <v>362645</v>
      </c>
    </row>
    <row r="47" spans="1:16" x14ac:dyDescent="0.25">
      <c r="A47" s="2" t="s">
        <v>71</v>
      </c>
      <c r="B47" s="3">
        <v>46035</v>
      </c>
      <c r="C47" s="2" t="s">
        <v>17</v>
      </c>
      <c r="D47" s="2" t="s">
        <v>18</v>
      </c>
      <c r="E47" s="2" t="s">
        <v>19</v>
      </c>
      <c r="F47" s="3"/>
      <c r="G47" s="2">
        <v>9</v>
      </c>
      <c r="H47" s="2" t="s">
        <v>82</v>
      </c>
      <c r="I47" s="2" t="s">
        <v>83</v>
      </c>
      <c r="J47" s="2"/>
      <c r="K47" s="2">
        <v>3</v>
      </c>
      <c r="L47" s="2" t="s">
        <v>38</v>
      </c>
      <c r="M47" s="4">
        <v>1135.3499999999999</v>
      </c>
      <c r="N47" s="4">
        <v>0</v>
      </c>
      <c r="O47" s="4">
        <v>3406.05</v>
      </c>
      <c r="P47" s="4">
        <v>4155.38</v>
      </c>
    </row>
    <row r="48" spans="1:16" x14ac:dyDescent="0.25">
      <c r="A48" s="2" t="s">
        <v>71</v>
      </c>
      <c r="B48" s="3">
        <v>46035</v>
      </c>
      <c r="C48" s="2" t="s">
        <v>17</v>
      </c>
      <c r="D48" s="2" t="s">
        <v>18</v>
      </c>
      <c r="E48" s="2" t="s">
        <v>19</v>
      </c>
      <c r="F48" s="3"/>
      <c r="G48" s="2">
        <v>10</v>
      </c>
      <c r="H48" s="2" t="s">
        <v>84</v>
      </c>
      <c r="I48" s="2"/>
      <c r="J48" s="2"/>
      <c r="K48" s="2">
        <v>1</v>
      </c>
      <c r="L48" s="2" t="s">
        <v>38</v>
      </c>
      <c r="M48" s="4">
        <v>0</v>
      </c>
      <c r="N48" s="4">
        <v>0</v>
      </c>
      <c r="O48" s="4">
        <v>0</v>
      </c>
      <c r="P48" s="4">
        <v>0</v>
      </c>
    </row>
    <row r="49" spans="1:16" x14ac:dyDescent="0.25">
      <c r="A49" s="2" t="s">
        <v>71</v>
      </c>
      <c r="B49" s="3">
        <v>46035</v>
      </c>
      <c r="C49" s="2" t="s">
        <v>17</v>
      </c>
      <c r="D49" s="2" t="s">
        <v>18</v>
      </c>
      <c r="E49" s="2" t="s">
        <v>19</v>
      </c>
      <c r="F49" s="3"/>
      <c r="G49" s="2">
        <v>11</v>
      </c>
      <c r="H49" s="2" t="s">
        <v>85</v>
      </c>
      <c r="I49" s="2"/>
      <c r="J49" s="2"/>
      <c r="K49" s="2">
        <v>9</v>
      </c>
      <c r="L49" s="2" t="s">
        <v>38</v>
      </c>
      <c r="M49" s="4">
        <v>1513655</v>
      </c>
      <c r="N49" s="4">
        <v>0</v>
      </c>
      <c r="O49" s="4">
        <v>13622895</v>
      </c>
      <c r="P49" s="4">
        <v>16619931.9</v>
      </c>
    </row>
    <row r="50" spans="1:16" x14ac:dyDescent="0.25">
      <c r="A50" s="2" t="s">
        <v>71</v>
      </c>
      <c r="B50" s="3">
        <v>46035</v>
      </c>
      <c r="C50" s="2" t="s">
        <v>17</v>
      </c>
      <c r="D50" s="2" t="s">
        <v>18</v>
      </c>
      <c r="E50" s="2" t="s">
        <v>19</v>
      </c>
      <c r="F50" s="3"/>
      <c r="G50" s="2">
        <v>12</v>
      </c>
      <c r="H50" s="2" t="s">
        <v>86</v>
      </c>
      <c r="I50" s="2" t="s">
        <v>87</v>
      </c>
      <c r="J50" s="2"/>
      <c r="K50" s="2">
        <v>3</v>
      </c>
      <c r="L50" s="2" t="s">
        <v>73</v>
      </c>
      <c r="M50" s="4">
        <v>2711500</v>
      </c>
      <c r="N50" s="4">
        <v>0</v>
      </c>
      <c r="O50" s="4">
        <v>8134500</v>
      </c>
      <c r="P50" s="4">
        <v>9924090</v>
      </c>
    </row>
    <row r="51" spans="1:16" x14ac:dyDescent="0.25">
      <c r="A51" s="2" t="s">
        <v>71</v>
      </c>
      <c r="B51" s="3">
        <v>46035</v>
      </c>
      <c r="C51" s="2" t="s">
        <v>17</v>
      </c>
      <c r="D51" s="2" t="s">
        <v>18</v>
      </c>
      <c r="E51" s="2" t="s">
        <v>19</v>
      </c>
      <c r="F51" s="3"/>
      <c r="G51" s="2">
        <v>13</v>
      </c>
      <c r="H51" s="2" t="s">
        <v>88</v>
      </c>
      <c r="I51" s="2"/>
      <c r="J51" s="2"/>
      <c r="K51" s="2">
        <v>2</v>
      </c>
      <c r="L51" s="2" t="s">
        <v>38</v>
      </c>
      <c r="M51" s="4">
        <v>516584.25</v>
      </c>
      <c r="N51" s="4">
        <v>0</v>
      </c>
      <c r="O51" s="4">
        <v>1033168.5</v>
      </c>
      <c r="P51" s="4">
        <v>1260465.57</v>
      </c>
    </row>
    <row r="52" spans="1:16" x14ac:dyDescent="0.25">
      <c r="A52" s="2" t="s">
        <v>71</v>
      </c>
      <c r="B52" s="3">
        <v>46035</v>
      </c>
      <c r="C52" s="2" t="s">
        <v>17</v>
      </c>
      <c r="D52" s="2" t="s">
        <v>18</v>
      </c>
      <c r="E52" s="2" t="s">
        <v>19</v>
      </c>
      <c r="F52" s="3"/>
      <c r="G52" s="2">
        <v>14</v>
      </c>
      <c r="H52" s="2" t="s">
        <v>89</v>
      </c>
      <c r="I52" s="2"/>
      <c r="J52" s="2"/>
      <c r="K52" s="2">
        <v>2</v>
      </c>
      <c r="L52" s="2" t="s">
        <v>38</v>
      </c>
      <c r="M52" s="4">
        <v>0</v>
      </c>
      <c r="N52" s="4">
        <v>0</v>
      </c>
      <c r="O52" s="4">
        <v>0</v>
      </c>
      <c r="P52" s="4">
        <v>0</v>
      </c>
    </row>
    <row r="53" spans="1:16" x14ac:dyDescent="0.25">
      <c r="A53" s="2" t="s">
        <v>71</v>
      </c>
      <c r="B53" s="3">
        <v>46035</v>
      </c>
      <c r="C53" s="2" t="s">
        <v>17</v>
      </c>
      <c r="D53" s="2" t="s">
        <v>18</v>
      </c>
      <c r="E53" s="2" t="s">
        <v>19</v>
      </c>
      <c r="F53" s="3"/>
      <c r="G53" s="2">
        <v>15</v>
      </c>
      <c r="H53" s="2" t="s">
        <v>90</v>
      </c>
      <c r="I53" s="2"/>
      <c r="J53" s="2"/>
      <c r="K53" s="2">
        <v>4</v>
      </c>
      <c r="L53" s="2" t="s">
        <v>38</v>
      </c>
      <c r="M53" s="4">
        <v>76897.55</v>
      </c>
      <c r="N53" s="4">
        <v>0</v>
      </c>
      <c r="O53" s="4">
        <v>307590.2</v>
      </c>
      <c r="P53" s="4">
        <v>375260.04</v>
      </c>
    </row>
    <row r="54" spans="1:16" x14ac:dyDescent="0.25">
      <c r="A54" s="2" t="s">
        <v>71</v>
      </c>
      <c r="B54" s="3">
        <v>46035</v>
      </c>
      <c r="C54" s="2" t="s">
        <v>17</v>
      </c>
      <c r="D54" s="2" t="s">
        <v>18</v>
      </c>
      <c r="E54" s="2" t="s">
        <v>19</v>
      </c>
      <c r="F54" s="3"/>
      <c r="G54" s="2">
        <v>16</v>
      </c>
      <c r="H54" s="2" t="s">
        <v>91</v>
      </c>
      <c r="I54" s="2"/>
      <c r="J54" s="2"/>
      <c r="K54" s="2">
        <v>10</v>
      </c>
      <c r="L54" s="2" t="s">
        <v>73</v>
      </c>
      <c r="M54" s="4">
        <v>128890.5</v>
      </c>
      <c r="N54" s="4">
        <v>0</v>
      </c>
      <c r="O54" s="4">
        <v>1288905</v>
      </c>
      <c r="P54" s="4">
        <v>1572464.1</v>
      </c>
    </row>
    <row r="55" spans="1:16" x14ac:dyDescent="0.25">
      <c r="A55" s="2" t="s">
        <v>71</v>
      </c>
      <c r="B55" s="3">
        <v>46035</v>
      </c>
      <c r="C55" s="2" t="s">
        <v>17</v>
      </c>
      <c r="D55" s="2" t="s">
        <v>18</v>
      </c>
      <c r="E55" s="2" t="s">
        <v>19</v>
      </c>
      <c r="F55" s="3"/>
      <c r="G55" s="2">
        <v>17</v>
      </c>
      <c r="H55" s="2" t="s">
        <v>92</v>
      </c>
      <c r="I55" s="2"/>
      <c r="J55" s="2"/>
      <c r="K55" s="2">
        <v>14</v>
      </c>
      <c r="L55" s="2" t="s">
        <v>38</v>
      </c>
      <c r="M55" s="4">
        <v>82127.039999999994</v>
      </c>
      <c r="N55" s="4">
        <v>0</v>
      </c>
      <c r="O55" s="4">
        <v>1149778.56</v>
      </c>
      <c r="P55" s="4">
        <v>1402729.84</v>
      </c>
    </row>
    <row r="56" spans="1:16" x14ac:dyDescent="0.25">
      <c r="A56" s="2" t="s">
        <v>71</v>
      </c>
      <c r="B56" s="3">
        <v>46035</v>
      </c>
      <c r="C56" s="2" t="s">
        <v>17</v>
      </c>
      <c r="D56" s="2" t="s">
        <v>18</v>
      </c>
      <c r="E56" s="2" t="s">
        <v>19</v>
      </c>
      <c r="F56" s="3"/>
      <c r="G56" s="2">
        <v>18</v>
      </c>
      <c r="H56" s="2" t="s">
        <v>93</v>
      </c>
      <c r="I56" s="2"/>
      <c r="J56" s="2"/>
      <c r="K56" s="2">
        <v>5</v>
      </c>
      <c r="L56" s="2" t="s">
        <v>38</v>
      </c>
      <c r="M56" s="4">
        <v>0</v>
      </c>
      <c r="N56" s="4">
        <v>0</v>
      </c>
      <c r="O56" s="4">
        <v>0</v>
      </c>
      <c r="P56" s="4">
        <v>0</v>
      </c>
    </row>
    <row r="57" spans="1:16" x14ac:dyDescent="0.25">
      <c r="A57" s="2" t="s">
        <v>71</v>
      </c>
      <c r="B57" s="3">
        <v>46035</v>
      </c>
      <c r="C57" s="2" t="s">
        <v>17</v>
      </c>
      <c r="D57" s="2" t="s">
        <v>18</v>
      </c>
      <c r="E57" s="2" t="s">
        <v>19</v>
      </c>
      <c r="F57" s="3"/>
      <c r="G57" s="2">
        <v>19</v>
      </c>
      <c r="H57" s="2" t="s">
        <v>94</v>
      </c>
      <c r="I57" s="2"/>
      <c r="J57" s="2"/>
      <c r="K57" s="2">
        <v>1</v>
      </c>
      <c r="L57" s="2" t="s">
        <v>38</v>
      </c>
      <c r="M57" s="4">
        <v>0</v>
      </c>
      <c r="N57" s="4">
        <v>0</v>
      </c>
      <c r="O57" s="4">
        <v>0</v>
      </c>
      <c r="P57" s="4">
        <v>0</v>
      </c>
    </row>
    <row r="58" spans="1:16" x14ac:dyDescent="0.25">
      <c r="A58" s="2" t="s">
        <v>71</v>
      </c>
      <c r="B58" s="3">
        <v>46035</v>
      </c>
      <c r="C58" s="2" t="s">
        <v>17</v>
      </c>
      <c r="D58" s="2" t="s">
        <v>18</v>
      </c>
      <c r="E58" s="2" t="s">
        <v>19</v>
      </c>
      <c r="F58" s="3"/>
      <c r="G58" s="2">
        <v>20</v>
      </c>
      <c r="H58" s="2" t="s">
        <v>95</v>
      </c>
      <c r="I58" s="2"/>
      <c r="J58" s="2"/>
      <c r="K58" s="2">
        <v>4</v>
      </c>
      <c r="L58" s="2" t="s">
        <v>38</v>
      </c>
      <c r="M58" s="4">
        <v>305926.23</v>
      </c>
      <c r="N58" s="4">
        <v>0</v>
      </c>
      <c r="O58" s="4">
        <v>1223704.92</v>
      </c>
      <c r="P58" s="4">
        <v>1492920</v>
      </c>
    </row>
    <row r="59" spans="1:16" x14ac:dyDescent="0.25">
      <c r="A59" s="2" t="s">
        <v>71</v>
      </c>
      <c r="B59" s="3">
        <v>46035</v>
      </c>
      <c r="C59" s="2" t="s">
        <v>17</v>
      </c>
      <c r="D59" s="2" t="s">
        <v>18</v>
      </c>
      <c r="E59" s="2" t="s">
        <v>19</v>
      </c>
      <c r="F59" s="3"/>
      <c r="G59" s="2">
        <v>21</v>
      </c>
      <c r="H59" s="2" t="s">
        <v>90</v>
      </c>
      <c r="I59" s="2"/>
      <c r="J59" s="2"/>
      <c r="K59" s="2">
        <v>3</v>
      </c>
      <c r="L59" s="2" t="s">
        <v>38</v>
      </c>
      <c r="M59" s="4">
        <v>76897.55</v>
      </c>
      <c r="N59" s="4">
        <v>0</v>
      </c>
      <c r="O59" s="4">
        <v>230692.65</v>
      </c>
      <c r="P59" s="4">
        <v>281445.03000000003</v>
      </c>
    </row>
    <row r="60" spans="1:16" x14ac:dyDescent="0.25">
      <c r="A60" s="2" t="s">
        <v>71</v>
      </c>
      <c r="B60" s="3">
        <v>46035</v>
      </c>
      <c r="C60" s="2" t="s">
        <v>17</v>
      </c>
      <c r="D60" s="2" t="s">
        <v>18</v>
      </c>
      <c r="E60" s="2" t="s">
        <v>19</v>
      </c>
      <c r="F60" s="3"/>
      <c r="G60" s="2">
        <v>22</v>
      </c>
      <c r="H60" s="2" t="s">
        <v>93</v>
      </c>
      <c r="I60" s="2"/>
      <c r="J60" s="2"/>
      <c r="K60" s="2">
        <v>3</v>
      </c>
      <c r="L60" s="2" t="s">
        <v>38</v>
      </c>
      <c r="M60" s="4">
        <v>0</v>
      </c>
      <c r="N60" s="4">
        <v>0</v>
      </c>
      <c r="O60" s="4">
        <v>0</v>
      </c>
      <c r="P60" s="4">
        <v>0</v>
      </c>
    </row>
    <row r="61" spans="1:16" x14ac:dyDescent="0.25">
      <c r="A61" s="2" t="s">
        <v>71</v>
      </c>
      <c r="B61" s="3">
        <v>46035</v>
      </c>
      <c r="C61" s="2" t="s">
        <v>17</v>
      </c>
      <c r="D61" s="2" t="s">
        <v>18</v>
      </c>
      <c r="E61" s="2" t="s">
        <v>19</v>
      </c>
      <c r="F61" s="3"/>
      <c r="G61" s="2">
        <v>23</v>
      </c>
      <c r="H61" s="2" t="s">
        <v>96</v>
      </c>
      <c r="I61" s="2"/>
      <c r="J61" s="2"/>
      <c r="K61" s="2">
        <v>1</v>
      </c>
      <c r="L61" s="2" t="s">
        <v>73</v>
      </c>
      <c r="M61" s="4">
        <v>856225</v>
      </c>
      <c r="N61" s="4">
        <v>0</v>
      </c>
      <c r="O61" s="4">
        <v>856225</v>
      </c>
      <c r="P61" s="4">
        <v>1044594.5</v>
      </c>
    </row>
    <row r="62" spans="1:16" x14ac:dyDescent="0.25">
      <c r="A62" s="2" t="s">
        <v>71</v>
      </c>
      <c r="B62" s="3">
        <v>46035</v>
      </c>
      <c r="C62" s="2" t="s">
        <v>17</v>
      </c>
      <c r="D62" s="2" t="s">
        <v>18</v>
      </c>
      <c r="E62" s="2" t="s">
        <v>19</v>
      </c>
      <c r="F62" s="3"/>
      <c r="G62" s="2">
        <v>24</v>
      </c>
      <c r="H62" s="2" t="s">
        <v>97</v>
      </c>
      <c r="I62" s="2"/>
      <c r="J62" s="2"/>
      <c r="K62" s="2">
        <v>2</v>
      </c>
      <c r="L62" s="2" t="s">
        <v>38</v>
      </c>
      <c r="M62" s="4">
        <v>1899210</v>
      </c>
      <c r="N62" s="4">
        <v>0</v>
      </c>
      <c r="O62" s="4">
        <v>3798420</v>
      </c>
      <c r="P62" s="4">
        <v>4634072.4000000004</v>
      </c>
    </row>
    <row r="63" spans="1:16" x14ac:dyDescent="0.25">
      <c r="A63" s="2" t="s">
        <v>71</v>
      </c>
      <c r="B63" s="3">
        <v>46035</v>
      </c>
      <c r="C63" s="2" t="s">
        <v>17</v>
      </c>
      <c r="D63" s="2" t="s">
        <v>18</v>
      </c>
      <c r="E63" s="2" t="s">
        <v>19</v>
      </c>
      <c r="F63" s="3"/>
      <c r="G63" s="2">
        <v>25</v>
      </c>
      <c r="H63" s="2" t="s">
        <v>98</v>
      </c>
      <c r="I63" s="2"/>
      <c r="J63" s="2"/>
      <c r="K63" s="2">
        <v>1</v>
      </c>
      <c r="L63" s="2" t="s">
        <v>73</v>
      </c>
      <c r="M63" s="4">
        <v>2222415</v>
      </c>
      <c r="N63" s="4">
        <v>0</v>
      </c>
      <c r="O63" s="4">
        <v>2222415</v>
      </c>
      <c r="P63" s="4">
        <v>2711346.3</v>
      </c>
    </row>
    <row r="64" spans="1:16" x14ac:dyDescent="0.25">
      <c r="A64" s="2" t="s">
        <v>71</v>
      </c>
      <c r="B64" s="3">
        <v>46035</v>
      </c>
      <c r="C64" s="2" t="s">
        <v>17</v>
      </c>
      <c r="D64" s="2" t="s">
        <v>18</v>
      </c>
      <c r="E64" s="2" t="s">
        <v>19</v>
      </c>
      <c r="F64" s="3"/>
      <c r="G64" s="2">
        <v>26</v>
      </c>
      <c r="H64" s="2" t="s">
        <v>99</v>
      </c>
      <c r="I64" s="2" t="s">
        <v>100</v>
      </c>
      <c r="J64" s="2"/>
      <c r="K64" s="2">
        <v>2</v>
      </c>
      <c r="L64" s="2" t="s">
        <v>38</v>
      </c>
      <c r="M64" s="4">
        <v>33350</v>
      </c>
      <c r="N64" s="4">
        <v>0</v>
      </c>
      <c r="O64" s="4">
        <v>66700</v>
      </c>
      <c r="P64" s="4">
        <v>81374</v>
      </c>
    </row>
    <row r="65" spans="1:16" x14ac:dyDescent="0.25">
      <c r="A65" s="2" t="s">
        <v>71</v>
      </c>
      <c r="B65" s="3">
        <v>46035</v>
      </c>
      <c r="C65" s="2" t="s">
        <v>17</v>
      </c>
      <c r="D65" s="2" t="s">
        <v>18</v>
      </c>
      <c r="E65" s="2" t="s">
        <v>19</v>
      </c>
      <c r="F65" s="3"/>
      <c r="G65" s="2">
        <v>27</v>
      </c>
      <c r="H65" s="2" t="s">
        <v>101</v>
      </c>
      <c r="I65" s="2" t="s">
        <v>102</v>
      </c>
      <c r="J65" s="2"/>
      <c r="K65" s="2">
        <v>1</v>
      </c>
      <c r="L65" s="2" t="s">
        <v>73</v>
      </c>
      <c r="M65" s="4">
        <v>628853.4</v>
      </c>
      <c r="N65" s="4">
        <v>0</v>
      </c>
      <c r="O65" s="4">
        <v>628853.4</v>
      </c>
      <c r="P65" s="4">
        <v>767201.15</v>
      </c>
    </row>
    <row r="66" spans="1:16" x14ac:dyDescent="0.25">
      <c r="A66" s="2" t="s">
        <v>71</v>
      </c>
      <c r="B66" s="3">
        <v>46035</v>
      </c>
      <c r="C66" s="2" t="s">
        <v>17</v>
      </c>
      <c r="D66" s="2" t="s">
        <v>18</v>
      </c>
      <c r="E66" s="2" t="s">
        <v>19</v>
      </c>
      <c r="F66" s="3"/>
      <c r="G66" s="2">
        <v>28</v>
      </c>
      <c r="H66" s="2" t="s">
        <v>103</v>
      </c>
      <c r="I66" s="2"/>
      <c r="J66" s="2"/>
      <c r="K66" s="2">
        <v>1</v>
      </c>
      <c r="L66" s="2" t="s">
        <v>73</v>
      </c>
      <c r="M66" s="4">
        <v>3875850</v>
      </c>
      <c r="N66" s="4">
        <v>0</v>
      </c>
      <c r="O66" s="4">
        <v>3875850</v>
      </c>
      <c r="P66" s="4">
        <v>4728537</v>
      </c>
    </row>
    <row r="67" spans="1:16" x14ac:dyDescent="0.25">
      <c r="A67" s="2" t="s">
        <v>71</v>
      </c>
      <c r="B67" s="3">
        <v>46035</v>
      </c>
      <c r="C67" s="2" t="s">
        <v>17</v>
      </c>
      <c r="D67" s="2" t="s">
        <v>18</v>
      </c>
      <c r="E67" s="2" t="s">
        <v>19</v>
      </c>
      <c r="F67" s="3"/>
      <c r="G67" s="2">
        <v>29</v>
      </c>
      <c r="H67" s="2" t="s">
        <v>104</v>
      </c>
      <c r="I67" s="2"/>
      <c r="J67" s="2"/>
      <c r="K67" s="2">
        <v>1</v>
      </c>
      <c r="L67" s="2" t="s">
        <v>73</v>
      </c>
      <c r="M67" s="4">
        <v>0</v>
      </c>
      <c r="N67" s="4">
        <v>0</v>
      </c>
      <c r="O67" s="4">
        <v>0</v>
      </c>
      <c r="P67" s="4">
        <v>0</v>
      </c>
    </row>
    <row r="68" spans="1:16" x14ac:dyDescent="0.25">
      <c r="A68" s="2" t="s">
        <v>71</v>
      </c>
      <c r="B68" s="3">
        <v>46035</v>
      </c>
      <c r="C68" s="2" t="s">
        <v>17</v>
      </c>
      <c r="D68" s="2" t="s">
        <v>18</v>
      </c>
      <c r="E68" s="2" t="s">
        <v>19</v>
      </c>
      <c r="F68" s="3"/>
      <c r="G68" s="2">
        <v>30</v>
      </c>
      <c r="H68" s="2" t="s">
        <v>105</v>
      </c>
      <c r="I68" s="2"/>
      <c r="J68" s="2"/>
      <c r="K68" s="2">
        <v>1</v>
      </c>
      <c r="L68" s="2" t="s">
        <v>73</v>
      </c>
      <c r="M68" s="4">
        <v>0</v>
      </c>
      <c r="N68" s="4">
        <v>0</v>
      </c>
      <c r="O68" s="4">
        <v>0</v>
      </c>
      <c r="P68" s="4">
        <v>0</v>
      </c>
    </row>
    <row r="69" spans="1:16" x14ac:dyDescent="0.25">
      <c r="A69" s="2" t="s">
        <v>71</v>
      </c>
      <c r="B69" s="3">
        <v>46035</v>
      </c>
      <c r="C69" s="2" t="s">
        <v>17</v>
      </c>
      <c r="D69" s="2" t="s">
        <v>18</v>
      </c>
      <c r="E69" s="2" t="s">
        <v>19</v>
      </c>
      <c r="F69" s="3"/>
      <c r="G69" s="2">
        <v>31</v>
      </c>
      <c r="H69" s="2" t="s">
        <v>106</v>
      </c>
      <c r="I69" s="2"/>
      <c r="J69" s="2"/>
      <c r="K69" s="2">
        <v>2</v>
      </c>
      <c r="L69" s="2" t="s">
        <v>73</v>
      </c>
      <c r="M69" s="4">
        <v>1531926.19</v>
      </c>
      <c r="N69" s="4">
        <v>0</v>
      </c>
      <c r="O69" s="4">
        <v>3063852.38</v>
      </c>
      <c r="P69" s="4">
        <v>3737899.9</v>
      </c>
    </row>
    <row r="70" spans="1:16" x14ac:dyDescent="0.25">
      <c r="A70" s="2" t="s">
        <v>71</v>
      </c>
      <c r="B70" s="3">
        <v>46035</v>
      </c>
      <c r="C70" s="2" t="s">
        <v>17</v>
      </c>
      <c r="D70" s="2" t="s">
        <v>18</v>
      </c>
      <c r="E70" s="2" t="s">
        <v>19</v>
      </c>
      <c r="F70" s="3"/>
      <c r="G70" s="2">
        <v>32</v>
      </c>
      <c r="H70" s="2" t="s">
        <v>107</v>
      </c>
      <c r="I70" s="2"/>
      <c r="J70" s="2"/>
      <c r="K70" s="2">
        <v>1</v>
      </c>
      <c r="L70" s="2" t="s">
        <v>108</v>
      </c>
      <c r="M70" s="4">
        <v>0</v>
      </c>
      <c r="N70" s="4">
        <v>0</v>
      </c>
      <c r="O70" s="4">
        <v>0</v>
      </c>
      <c r="P70" s="4">
        <v>0</v>
      </c>
    </row>
    <row r="71" spans="1:16" x14ac:dyDescent="0.25">
      <c r="A71" s="2" t="s">
        <v>71</v>
      </c>
      <c r="B71" s="3">
        <v>46035</v>
      </c>
      <c r="C71" s="2" t="s">
        <v>17</v>
      </c>
      <c r="D71" s="2" t="s">
        <v>18</v>
      </c>
      <c r="E71" s="2" t="s">
        <v>19</v>
      </c>
      <c r="F71" s="3"/>
      <c r="G71" s="2">
        <v>33</v>
      </c>
      <c r="H71" s="2" t="s">
        <v>109</v>
      </c>
      <c r="I71" s="2"/>
      <c r="J71" s="2"/>
      <c r="K71" s="2">
        <v>1</v>
      </c>
      <c r="L71" s="2" t="s">
        <v>38</v>
      </c>
      <c r="M71" s="4">
        <v>0</v>
      </c>
      <c r="N71" s="4">
        <v>0</v>
      </c>
      <c r="O71" s="4">
        <v>0</v>
      </c>
      <c r="P71" s="4">
        <v>0</v>
      </c>
    </row>
    <row r="72" spans="1:16" x14ac:dyDescent="0.25">
      <c r="A72" s="2" t="s">
        <v>71</v>
      </c>
      <c r="B72" s="3">
        <v>46035</v>
      </c>
      <c r="C72" s="2" t="s">
        <v>17</v>
      </c>
      <c r="D72" s="2" t="s">
        <v>18</v>
      </c>
      <c r="E72" s="2" t="s">
        <v>19</v>
      </c>
      <c r="F72" s="3"/>
      <c r="G72" s="2">
        <v>34</v>
      </c>
      <c r="H72" s="2" t="s">
        <v>110</v>
      </c>
      <c r="I72" s="2"/>
      <c r="J72" s="2"/>
      <c r="K72" s="2">
        <v>1</v>
      </c>
      <c r="L72" s="2" t="s">
        <v>38</v>
      </c>
      <c r="M72" s="4">
        <v>1416650</v>
      </c>
      <c r="N72" s="4">
        <v>0</v>
      </c>
      <c r="O72" s="4">
        <v>1416650</v>
      </c>
      <c r="P72" s="4">
        <v>1728313</v>
      </c>
    </row>
    <row r="73" spans="1:16" x14ac:dyDescent="0.25">
      <c r="A73" s="2" t="s">
        <v>71</v>
      </c>
      <c r="B73" s="3">
        <v>46035</v>
      </c>
      <c r="C73" s="2" t="s">
        <v>17</v>
      </c>
      <c r="D73" s="2" t="s">
        <v>18</v>
      </c>
      <c r="E73" s="2" t="s">
        <v>19</v>
      </c>
      <c r="F73" s="3"/>
      <c r="G73" s="2">
        <v>35</v>
      </c>
      <c r="H73" s="2" t="s">
        <v>111</v>
      </c>
      <c r="I73" s="2"/>
      <c r="J73" s="2"/>
      <c r="K73" s="2">
        <v>1</v>
      </c>
      <c r="L73" s="2" t="s">
        <v>73</v>
      </c>
      <c r="M73" s="4">
        <v>0</v>
      </c>
      <c r="N73" s="4">
        <v>0</v>
      </c>
      <c r="O73" s="4">
        <v>0</v>
      </c>
      <c r="P73" s="4">
        <v>0</v>
      </c>
    </row>
    <row r="74" spans="1:16" x14ac:dyDescent="0.25">
      <c r="A74" s="2" t="s">
        <v>112</v>
      </c>
      <c r="B74" s="3">
        <v>46035</v>
      </c>
      <c r="C74" s="2" t="s">
        <v>113</v>
      </c>
      <c r="D74" s="2" t="s">
        <v>18</v>
      </c>
      <c r="E74" s="2" t="s">
        <v>19</v>
      </c>
      <c r="F74" s="3"/>
      <c r="G74" s="2">
        <v>1</v>
      </c>
      <c r="H74" s="2" t="s">
        <v>114</v>
      </c>
      <c r="I74" s="2"/>
      <c r="J74" s="2"/>
      <c r="K74" s="2">
        <v>2.58</v>
      </c>
      <c r="L74" s="2" t="s">
        <v>115</v>
      </c>
      <c r="M74" s="4">
        <v>166759.5</v>
      </c>
      <c r="N74" s="4">
        <v>0</v>
      </c>
      <c r="O74" s="4">
        <v>430239.51</v>
      </c>
      <c r="P74" s="4">
        <v>524892.19999999995</v>
      </c>
    </row>
    <row r="75" spans="1:16" x14ac:dyDescent="0.25">
      <c r="A75" s="2" t="s">
        <v>116</v>
      </c>
      <c r="B75" s="3">
        <v>46036</v>
      </c>
      <c r="C75" s="2" t="s">
        <v>113</v>
      </c>
      <c r="D75" s="2" t="s">
        <v>18</v>
      </c>
      <c r="E75" s="2" t="s">
        <v>19</v>
      </c>
      <c r="F75" s="3"/>
      <c r="G75" s="2">
        <v>1</v>
      </c>
      <c r="H75" s="2" t="s">
        <v>117</v>
      </c>
      <c r="I75" s="2" t="s">
        <v>118</v>
      </c>
      <c r="J75" s="2"/>
      <c r="K75" s="2">
        <v>3</v>
      </c>
      <c r="L75" s="2" t="s">
        <v>38</v>
      </c>
      <c r="M75" s="4">
        <v>66787</v>
      </c>
      <c r="N75" s="4">
        <v>0</v>
      </c>
      <c r="O75" s="4">
        <v>200361</v>
      </c>
      <c r="P75" s="4">
        <v>244440.42</v>
      </c>
    </row>
    <row r="76" spans="1:16" x14ac:dyDescent="0.25">
      <c r="A76" s="2" t="s">
        <v>116</v>
      </c>
      <c r="B76" s="3">
        <v>46036</v>
      </c>
      <c r="C76" s="2" t="s">
        <v>113</v>
      </c>
      <c r="D76" s="2" t="s">
        <v>18</v>
      </c>
      <c r="E76" s="2" t="s">
        <v>19</v>
      </c>
      <c r="F76" s="3"/>
      <c r="G76" s="2">
        <v>2</v>
      </c>
      <c r="H76" s="2" t="s">
        <v>119</v>
      </c>
      <c r="I76" s="2" t="s">
        <v>120</v>
      </c>
      <c r="J76" s="2"/>
      <c r="K76" s="2">
        <v>3</v>
      </c>
      <c r="L76" s="2" t="s">
        <v>38</v>
      </c>
      <c r="M76" s="4">
        <v>7487.7</v>
      </c>
      <c r="N76" s="4">
        <v>0</v>
      </c>
      <c r="O76" s="4">
        <v>22463.1</v>
      </c>
      <c r="P76" s="4">
        <v>27404.98</v>
      </c>
    </row>
    <row r="77" spans="1:16" x14ac:dyDescent="0.25">
      <c r="A77" s="2" t="s">
        <v>116</v>
      </c>
      <c r="B77" s="3">
        <v>46036</v>
      </c>
      <c r="C77" s="2" t="s">
        <v>113</v>
      </c>
      <c r="D77" s="2" t="s">
        <v>18</v>
      </c>
      <c r="E77" s="2" t="s">
        <v>19</v>
      </c>
      <c r="F77" s="3"/>
      <c r="G77" s="2">
        <v>3</v>
      </c>
      <c r="H77" s="2" t="s">
        <v>121</v>
      </c>
      <c r="I77" s="2" t="s">
        <v>122</v>
      </c>
      <c r="J77" s="2"/>
      <c r="K77" s="2">
        <v>1.2589999999999999</v>
      </c>
      <c r="L77" s="2" t="s">
        <v>115</v>
      </c>
      <c r="M77" s="4">
        <v>106640.25</v>
      </c>
      <c r="N77" s="4">
        <v>0</v>
      </c>
      <c r="O77" s="4">
        <v>134260.07</v>
      </c>
      <c r="P77" s="4">
        <v>163797.29</v>
      </c>
    </row>
    <row r="78" spans="1:16" x14ac:dyDescent="0.25">
      <c r="A78" s="2" t="s">
        <v>116</v>
      </c>
      <c r="B78" s="3">
        <v>46036</v>
      </c>
      <c r="C78" s="2" t="s">
        <v>113</v>
      </c>
      <c r="D78" s="2" t="s">
        <v>18</v>
      </c>
      <c r="E78" s="2" t="s">
        <v>19</v>
      </c>
      <c r="F78" s="3"/>
      <c r="G78" s="2">
        <v>4</v>
      </c>
      <c r="H78" s="2" t="s">
        <v>123</v>
      </c>
      <c r="I78" s="2" t="s">
        <v>124</v>
      </c>
      <c r="J78" s="2"/>
      <c r="K78" s="2">
        <v>0.42099999999999999</v>
      </c>
      <c r="L78" s="2" t="s">
        <v>115</v>
      </c>
      <c r="M78" s="4">
        <v>138206.75</v>
      </c>
      <c r="N78" s="4">
        <v>0</v>
      </c>
      <c r="O78" s="4">
        <v>58185.04</v>
      </c>
      <c r="P78" s="4">
        <v>70985.75</v>
      </c>
    </row>
    <row r="79" spans="1:16" x14ac:dyDescent="0.25">
      <c r="A79" s="2" t="s">
        <v>116</v>
      </c>
      <c r="B79" s="3">
        <v>46036</v>
      </c>
      <c r="C79" s="2" t="s">
        <v>113</v>
      </c>
      <c r="D79" s="2" t="s">
        <v>18</v>
      </c>
      <c r="E79" s="2" t="s">
        <v>19</v>
      </c>
      <c r="F79" s="3"/>
      <c r="G79" s="2">
        <v>5</v>
      </c>
      <c r="H79" s="2" t="s">
        <v>125</v>
      </c>
      <c r="I79" s="2" t="s">
        <v>126</v>
      </c>
      <c r="J79" s="2"/>
      <c r="K79" s="2">
        <v>0.41399999999999998</v>
      </c>
      <c r="L79" s="2" t="s">
        <v>115</v>
      </c>
      <c r="M79" s="4">
        <v>184906.9</v>
      </c>
      <c r="N79" s="4">
        <v>0</v>
      </c>
      <c r="O79" s="4">
        <v>76551.460000000006</v>
      </c>
      <c r="P79" s="4">
        <v>93392.78</v>
      </c>
    </row>
    <row r="80" spans="1:16" x14ac:dyDescent="0.25">
      <c r="A80" s="2" t="s">
        <v>116</v>
      </c>
      <c r="B80" s="3">
        <v>46036</v>
      </c>
      <c r="C80" s="2" t="s">
        <v>113</v>
      </c>
      <c r="D80" s="2" t="s">
        <v>18</v>
      </c>
      <c r="E80" s="2" t="s">
        <v>19</v>
      </c>
      <c r="F80" s="3"/>
      <c r="G80" s="2">
        <v>6</v>
      </c>
      <c r="H80" s="2" t="s">
        <v>127</v>
      </c>
      <c r="I80" s="2" t="s">
        <v>128</v>
      </c>
      <c r="J80" s="2"/>
      <c r="K80" s="2">
        <v>1.2649999999999999</v>
      </c>
      <c r="L80" s="2" t="s">
        <v>115</v>
      </c>
      <c r="M80" s="4">
        <v>251045.75</v>
      </c>
      <c r="N80" s="4">
        <v>0</v>
      </c>
      <c r="O80" s="4">
        <v>317572.87</v>
      </c>
      <c r="P80" s="4">
        <v>387438.9</v>
      </c>
    </row>
    <row r="81" spans="1:16" x14ac:dyDescent="0.25">
      <c r="A81" s="2" t="s">
        <v>116</v>
      </c>
      <c r="B81" s="3">
        <v>46036</v>
      </c>
      <c r="C81" s="2" t="s">
        <v>113</v>
      </c>
      <c r="D81" s="2" t="s">
        <v>18</v>
      </c>
      <c r="E81" s="2" t="s">
        <v>19</v>
      </c>
      <c r="F81" s="3"/>
      <c r="G81" s="2">
        <v>7</v>
      </c>
      <c r="H81" s="2" t="s">
        <v>129</v>
      </c>
      <c r="I81" s="2" t="s">
        <v>130</v>
      </c>
      <c r="J81" s="2"/>
      <c r="K81" s="2">
        <v>0.41399999999999998</v>
      </c>
      <c r="L81" s="2" t="s">
        <v>115</v>
      </c>
      <c r="M81" s="4">
        <v>351656.9</v>
      </c>
      <c r="N81" s="4">
        <v>0</v>
      </c>
      <c r="O81" s="4">
        <v>145585.96</v>
      </c>
      <c r="P81" s="4">
        <v>177614.87</v>
      </c>
    </row>
    <row r="82" spans="1:16" x14ac:dyDescent="0.25">
      <c r="A82" s="2" t="s">
        <v>116</v>
      </c>
      <c r="B82" s="3">
        <v>46036</v>
      </c>
      <c r="C82" s="2" t="s">
        <v>113</v>
      </c>
      <c r="D82" s="2" t="s">
        <v>18</v>
      </c>
      <c r="E82" s="2" t="s">
        <v>19</v>
      </c>
      <c r="F82" s="3"/>
      <c r="G82" s="2">
        <v>8</v>
      </c>
      <c r="H82" s="2" t="s">
        <v>131</v>
      </c>
      <c r="I82" s="2" t="s">
        <v>132</v>
      </c>
      <c r="J82" s="2"/>
      <c r="K82" s="2">
        <v>0.41399999999999998</v>
      </c>
      <c r="L82" s="2" t="s">
        <v>115</v>
      </c>
      <c r="M82" s="4">
        <v>26.33</v>
      </c>
      <c r="N82" s="4">
        <v>0</v>
      </c>
      <c r="O82" s="4">
        <v>10.9</v>
      </c>
      <c r="P82" s="4">
        <v>13.3</v>
      </c>
    </row>
    <row r="83" spans="1:16" x14ac:dyDescent="0.25">
      <c r="A83" s="2" t="s">
        <v>116</v>
      </c>
      <c r="B83" s="3">
        <v>46036</v>
      </c>
      <c r="C83" s="2" t="s">
        <v>113</v>
      </c>
      <c r="D83" s="2" t="s">
        <v>18</v>
      </c>
      <c r="E83" s="2" t="s">
        <v>19</v>
      </c>
      <c r="F83" s="3"/>
      <c r="G83" s="2">
        <v>9</v>
      </c>
      <c r="H83" s="2" t="s">
        <v>133</v>
      </c>
      <c r="I83" s="2"/>
      <c r="J83" s="2"/>
      <c r="K83" s="2">
        <v>1.4999999999999999E-2</v>
      </c>
      <c r="L83" s="2" t="s">
        <v>115</v>
      </c>
      <c r="M83" s="4">
        <v>68672</v>
      </c>
      <c r="N83" s="4">
        <v>0</v>
      </c>
      <c r="O83" s="4">
        <v>1030.08</v>
      </c>
      <c r="P83" s="4">
        <v>1256.7</v>
      </c>
    </row>
    <row r="84" spans="1:16" x14ac:dyDescent="0.25">
      <c r="A84" s="2" t="s">
        <v>116</v>
      </c>
      <c r="B84" s="3">
        <v>46036</v>
      </c>
      <c r="C84" s="2" t="s">
        <v>113</v>
      </c>
      <c r="D84" s="2" t="s">
        <v>18</v>
      </c>
      <c r="E84" s="2" t="s">
        <v>19</v>
      </c>
      <c r="F84" s="3"/>
      <c r="G84" s="2">
        <v>10</v>
      </c>
      <c r="H84" s="2" t="s">
        <v>134</v>
      </c>
      <c r="I84" s="2"/>
      <c r="J84" s="2"/>
      <c r="K84" s="2">
        <v>15</v>
      </c>
      <c r="L84" s="2" t="s">
        <v>21</v>
      </c>
      <c r="M84" s="4">
        <v>80.16</v>
      </c>
      <c r="N84" s="4">
        <v>0</v>
      </c>
      <c r="O84" s="4">
        <v>1202.4000000000001</v>
      </c>
      <c r="P84" s="4">
        <v>1466.93</v>
      </c>
    </row>
    <row r="85" spans="1:16" x14ac:dyDescent="0.25">
      <c r="A85" s="2" t="s">
        <v>116</v>
      </c>
      <c r="B85" s="3">
        <v>46036</v>
      </c>
      <c r="C85" s="2" t="s">
        <v>113</v>
      </c>
      <c r="D85" s="2" t="s">
        <v>18</v>
      </c>
      <c r="E85" s="2" t="s">
        <v>19</v>
      </c>
      <c r="F85" s="3"/>
      <c r="G85" s="2">
        <v>11</v>
      </c>
      <c r="H85" s="2" t="s">
        <v>135</v>
      </c>
      <c r="I85" s="2"/>
      <c r="J85" s="2"/>
      <c r="K85" s="2">
        <v>4</v>
      </c>
      <c r="L85" s="2" t="s">
        <v>21</v>
      </c>
      <c r="M85" s="4">
        <v>117.03</v>
      </c>
      <c r="N85" s="4">
        <v>0</v>
      </c>
      <c r="O85" s="4">
        <v>468.12</v>
      </c>
      <c r="P85" s="4">
        <v>571.11</v>
      </c>
    </row>
    <row r="86" spans="1:16" x14ac:dyDescent="0.25">
      <c r="A86" s="2" t="s">
        <v>116</v>
      </c>
      <c r="B86" s="3">
        <v>46036</v>
      </c>
      <c r="C86" s="2" t="s">
        <v>113</v>
      </c>
      <c r="D86" s="2" t="s">
        <v>18</v>
      </c>
      <c r="E86" s="2" t="s">
        <v>19</v>
      </c>
      <c r="F86" s="3"/>
      <c r="G86" s="2">
        <v>12</v>
      </c>
      <c r="H86" s="2" t="s">
        <v>136</v>
      </c>
      <c r="I86" s="2"/>
      <c r="J86" s="2"/>
      <c r="K86" s="2">
        <v>10</v>
      </c>
      <c r="L86" s="2" t="s">
        <v>21</v>
      </c>
      <c r="M86" s="4">
        <v>177.67</v>
      </c>
      <c r="N86" s="4">
        <v>0</v>
      </c>
      <c r="O86" s="4">
        <v>1776.7</v>
      </c>
      <c r="P86" s="4">
        <v>2167.5700000000002</v>
      </c>
    </row>
    <row r="87" spans="1:16" x14ac:dyDescent="0.25">
      <c r="A87" s="2" t="s">
        <v>116</v>
      </c>
      <c r="B87" s="3">
        <v>46036</v>
      </c>
      <c r="C87" s="2" t="s">
        <v>113</v>
      </c>
      <c r="D87" s="2" t="s">
        <v>18</v>
      </c>
      <c r="E87" s="2" t="s">
        <v>19</v>
      </c>
      <c r="F87" s="3"/>
      <c r="G87" s="2">
        <v>13</v>
      </c>
      <c r="H87" s="2" t="s">
        <v>137</v>
      </c>
      <c r="I87" s="2"/>
      <c r="J87" s="2"/>
      <c r="K87" s="2">
        <v>2</v>
      </c>
      <c r="L87" s="2" t="s">
        <v>38</v>
      </c>
      <c r="M87" s="4">
        <v>29000</v>
      </c>
      <c r="N87" s="4">
        <v>0</v>
      </c>
      <c r="O87" s="4">
        <v>58000</v>
      </c>
      <c r="P87" s="4">
        <v>70760</v>
      </c>
    </row>
    <row r="88" spans="1:16" x14ac:dyDescent="0.25">
      <c r="A88" s="2" t="s">
        <v>116</v>
      </c>
      <c r="B88" s="3">
        <v>46036</v>
      </c>
      <c r="C88" s="2" t="s">
        <v>113</v>
      </c>
      <c r="D88" s="2" t="s">
        <v>18</v>
      </c>
      <c r="E88" s="2" t="s">
        <v>19</v>
      </c>
      <c r="F88" s="3"/>
      <c r="G88" s="2">
        <v>14</v>
      </c>
      <c r="H88" s="2" t="s">
        <v>138</v>
      </c>
      <c r="I88" s="2" t="s">
        <v>139</v>
      </c>
      <c r="J88" s="2"/>
      <c r="K88" s="2">
        <v>1</v>
      </c>
      <c r="L88" s="2" t="s">
        <v>38</v>
      </c>
      <c r="M88" s="4">
        <v>4785</v>
      </c>
      <c r="N88" s="4">
        <v>0</v>
      </c>
      <c r="O88" s="4">
        <v>4785</v>
      </c>
      <c r="P88" s="4">
        <v>5837.7</v>
      </c>
    </row>
    <row r="89" spans="1:16" x14ac:dyDescent="0.25">
      <c r="A89" s="2" t="s">
        <v>116</v>
      </c>
      <c r="B89" s="3">
        <v>46036</v>
      </c>
      <c r="C89" s="2" t="s">
        <v>113</v>
      </c>
      <c r="D89" s="2" t="s">
        <v>18</v>
      </c>
      <c r="E89" s="2" t="s">
        <v>19</v>
      </c>
      <c r="F89" s="3"/>
      <c r="G89" s="2">
        <v>15</v>
      </c>
      <c r="H89" s="2" t="s">
        <v>140</v>
      </c>
      <c r="I89" s="2"/>
      <c r="J89" s="2"/>
      <c r="K89" s="2">
        <v>8</v>
      </c>
      <c r="L89" s="2" t="s">
        <v>38</v>
      </c>
      <c r="M89" s="4">
        <v>1317.35</v>
      </c>
      <c r="N89" s="4">
        <v>0</v>
      </c>
      <c r="O89" s="4">
        <v>10538.8</v>
      </c>
      <c r="P89" s="4">
        <v>12857.34</v>
      </c>
    </row>
    <row r="90" spans="1:16" x14ac:dyDescent="0.25">
      <c r="A90" s="2" t="s">
        <v>116</v>
      </c>
      <c r="B90" s="3">
        <v>46036</v>
      </c>
      <c r="C90" s="2" t="s">
        <v>113</v>
      </c>
      <c r="D90" s="2" t="s">
        <v>18</v>
      </c>
      <c r="E90" s="2" t="s">
        <v>19</v>
      </c>
      <c r="F90" s="3"/>
      <c r="G90" s="2">
        <v>16</v>
      </c>
      <c r="H90" s="2" t="s">
        <v>141</v>
      </c>
      <c r="I90" s="2"/>
      <c r="J90" s="2"/>
      <c r="K90" s="2">
        <v>2</v>
      </c>
      <c r="L90" s="2" t="s">
        <v>38</v>
      </c>
      <c r="M90" s="4">
        <v>1661.93</v>
      </c>
      <c r="N90" s="4">
        <v>0</v>
      </c>
      <c r="O90" s="4">
        <v>3323.86</v>
      </c>
      <c r="P90" s="4">
        <v>4055.11</v>
      </c>
    </row>
    <row r="91" spans="1:16" x14ac:dyDescent="0.25">
      <c r="A91" s="2" t="s">
        <v>116</v>
      </c>
      <c r="B91" s="3">
        <v>46036</v>
      </c>
      <c r="C91" s="2" t="s">
        <v>113</v>
      </c>
      <c r="D91" s="2" t="s">
        <v>18</v>
      </c>
      <c r="E91" s="2" t="s">
        <v>19</v>
      </c>
      <c r="F91" s="3"/>
      <c r="G91" s="2">
        <v>17</v>
      </c>
      <c r="H91" s="2" t="s">
        <v>142</v>
      </c>
      <c r="I91" s="2"/>
      <c r="J91" s="2"/>
      <c r="K91" s="2">
        <v>4</v>
      </c>
      <c r="L91" s="2" t="s">
        <v>38</v>
      </c>
      <c r="M91" s="4">
        <v>2627.99</v>
      </c>
      <c r="N91" s="4">
        <v>0</v>
      </c>
      <c r="O91" s="4">
        <v>10511.96</v>
      </c>
      <c r="P91" s="4">
        <v>12824.59</v>
      </c>
    </row>
    <row r="92" spans="1:16" x14ac:dyDescent="0.25">
      <c r="A92" s="2" t="s">
        <v>116</v>
      </c>
      <c r="B92" s="3">
        <v>46036</v>
      </c>
      <c r="C92" s="2" t="s">
        <v>113</v>
      </c>
      <c r="D92" s="2" t="s">
        <v>18</v>
      </c>
      <c r="E92" s="2" t="s">
        <v>19</v>
      </c>
      <c r="F92" s="3"/>
      <c r="G92" s="2">
        <v>18</v>
      </c>
      <c r="H92" s="2" t="s">
        <v>143</v>
      </c>
      <c r="I92" s="2" t="s">
        <v>144</v>
      </c>
      <c r="J92" s="2"/>
      <c r="K92" s="2">
        <v>8</v>
      </c>
      <c r="L92" s="2" t="s">
        <v>38</v>
      </c>
      <c r="M92" s="4">
        <v>9.5</v>
      </c>
      <c r="N92" s="4">
        <v>0</v>
      </c>
      <c r="O92" s="4">
        <v>76</v>
      </c>
      <c r="P92" s="4">
        <v>92.72</v>
      </c>
    </row>
    <row r="93" spans="1:16" x14ac:dyDescent="0.25">
      <c r="A93" s="2" t="s">
        <v>116</v>
      </c>
      <c r="B93" s="3">
        <v>46036</v>
      </c>
      <c r="C93" s="2" t="s">
        <v>113</v>
      </c>
      <c r="D93" s="2" t="s">
        <v>18</v>
      </c>
      <c r="E93" s="2" t="s">
        <v>19</v>
      </c>
      <c r="F93" s="3"/>
      <c r="G93" s="2">
        <v>19</v>
      </c>
      <c r="H93" s="2" t="s">
        <v>145</v>
      </c>
      <c r="I93" s="2" t="s">
        <v>146</v>
      </c>
      <c r="J93" s="2"/>
      <c r="K93" s="2">
        <v>2</v>
      </c>
      <c r="L93" s="2" t="s">
        <v>38</v>
      </c>
      <c r="M93" s="4">
        <v>36.25</v>
      </c>
      <c r="N93" s="4">
        <v>0</v>
      </c>
      <c r="O93" s="4">
        <v>72.5</v>
      </c>
      <c r="P93" s="4">
        <v>88.45</v>
      </c>
    </row>
    <row r="94" spans="1:16" x14ac:dyDescent="0.25">
      <c r="A94" s="2" t="s">
        <v>116</v>
      </c>
      <c r="B94" s="3">
        <v>46036</v>
      </c>
      <c r="C94" s="2" t="s">
        <v>113</v>
      </c>
      <c r="D94" s="2" t="s">
        <v>18</v>
      </c>
      <c r="E94" s="2" t="s">
        <v>19</v>
      </c>
      <c r="F94" s="3"/>
      <c r="G94" s="2">
        <v>20</v>
      </c>
      <c r="H94" s="2" t="s">
        <v>147</v>
      </c>
      <c r="I94" s="2" t="s">
        <v>148</v>
      </c>
      <c r="J94" s="2"/>
      <c r="K94" s="2">
        <v>4</v>
      </c>
      <c r="L94" s="2" t="s">
        <v>38</v>
      </c>
      <c r="M94" s="4">
        <v>50.75</v>
      </c>
      <c r="N94" s="4">
        <v>0</v>
      </c>
      <c r="O94" s="4">
        <v>203</v>
      </c>
      <c r="P94" s="4">
        <v>247.66</v>
      </c>
    </row>
    <row r="95" spans="1:16" x14ac:dyDescent="0.25">
      <c r="A95" s="2" t="s">
        <v>116</v>
      </c>
      <c r="B95" s="3">
        <v>46036</v>
      </c>
      <c r="C95" s="2" t="s">
        <v>113</v>
      </c>
      <c r="D95" s="2" t="s">
        <v>18</v>
      </c>
      <c r="E95" s="2" t="s">
        <v>19</v>
      </c>
      <c r="F95" s="3"/>
      <c r="G95" s="2">
        <v>21</v>
      </c>
      <c r="H95" s="2" t="s">
        <v>149</v>
      </c>
      <c r="I95" s="2" t="s">
        <v>150</v>
      </c>
      <c r="J95" s="2"/>
      <c r="K95" s="2">
        <v>42</v>
      </c>
      <c r="L95" s="2" t="s">
        <v>38</v>
      </c>
      <c r="M95" s="4">
        <v>2494.0300000000002</v>
      </c>
      <c r="N95" s="4">
        <v>0</v>
      </c>
      <c r="O95" s="4">
        <v>104749.26</v>
      </c>
      <c r="P95" s="4">
        <v>127794.1</v>
      </c>
    </row>
    <row r="96" spans="1:16" x14ac:dyDescent="0.25">
      <c r="A96" s="2" t="s">
        <v>116</v>
      </c>
      <c r="B96" s="3">
        <v>46036</v>
      </c>
      <c r="C96" s="2" t="s">
        <v>113</v>
      </c>
      <c r="D96" s="2" t="s">
        <v>18</v>
      </c>
      <c r="E96" s="2" t="s">
        <v>19</v>
      </c>
      <c r="F96" s="3"/>
      <c r="G96" s="2">
        <v>22</v>
      </c>
      <c r="H96" s="2" t="s">
        <v>151</v>
      </c>
      <c r="I96" s="2" t="s">
        <v>152</v>
      </c>
      <c r="J96" s="2"/>
      <c r="K96" s="2">
        <v>12</v>
      </c>
      <c r="L96" s="2" t="s">
        <v>38</v>
      </c>
      <c r="M96" s="4">
        <v>901.73</v>
      </c>
      <c r="N96" s="4">
        <v>0</v>
      </c>
      <c r="O96" s="4">
        <v>10820.76</v>
      </c>
      <c r="P96" s="4">
        <v>13201.33</v>
      </c>
    </row>
    <row r="97" spans="1:16" x14ac:dyDescent="0.25">
      <c r="A97" s="2" t="s">
        <v>116</v>
      </c>
      <c r="B97" s="3">
        <v>46036</v>
      </c>
      <c r="C97" s="2" t="s">
        <v>113</v>
      </c>
      <c r="D97" s="2" t="s">
        <v>18</v>
      </c>
      <c r="E97" s="2" t="s">
        <v>19</v>
      </c>
      <c r="F97" s="3"/>
      <c r="G97" s="2">
        <v>23</v>
      </c>
      <c r="H97" s="2" t="s">
        <v>153</v>
      </c>
      <c r="I97" s="2" t="s">
        <v>154</v>
      </c>
      <c r="J97" s="2"/>
      <c r="K97" s="2">
        <v>4</v>
      </c>
      <c r="L97" s="2" t="s">
        <v>38</v>
      </c>
      <c r="M97" s="4">
        <v>1479.96</v>
      </c>
      <c r="N97" s="4">
        <v>0</v>
      </c>
      <c r="O97" s="4">
        <v>5919.84</v>
      </c>
      <c r="P97" s="4">
        <v>7222.2</v>
      </c>
    </row>
    <row r="98" spans="1:16" x14ac:dyDescent="0.25">
      <c r="A98" s="2" t="s">
        <v>116</v>
      </c>
      <c r="B98" s="3">
        <v>46036</v>
      </c>
      <c r="C98" s="2" t="s">
        <v>113</v>
      </c>
      <c r="D98" s="2" t="s">
        <v>18</v>
      </c>
      <c r="E98" s="2" t="s">
        <v>19</v>
      </c>
      <c r="F98" s="3"/>
      <c r="G98" s="2">
        <v>24</v>
      </c>
      <c r="H98" s="2" t="s">
        <v>155</v>
      </c>
      <c r="I98" s="2" t="s">
        <v>156</v>
      </c>
      <c r="J98" s="2"/>
      <c r="K98" s="2">
        <v>42</v>
      </c>
      <c r="L98" s="2" t="s">
        <v>38</v>
      </c>
      <c r="M98" s="4">
        <v>1902.34</v>
      </c>
      <c r="N98" s="4">
        <v>0</v>
      </c>
      <c r="O98" s="4">
        <v>79898.28</v>
      </c>
      <c r="P98" s="4">
        <v>97475.9</v>
      </c>
    </row>
    <row r="99" spans="1:16" x14ac:dyDescent="0.25">
      <c r="A99" s="2" t="s">
        <v>116</v>
      </c>
      <c r="B99" s="3">
        <v>46036</v>
      </c>
      <c r="C99" s="2" t="s">
        <v>113</v>
      </c>
      <c r="D99" s="2" t="s">
        <v>18</v>
      </c>
      <c r="E99" s="2" t="s">
        <v>19</v>
      </c>
      <c r="F99" s="3"/>
      <c r="G99" s="2">
        <v>25</v>
      </c>
      <c r="H99" s="2" t="s">
        <v>157</v>
      </c>
      <c r="I99" s="2" t="s">
        <v>158</v>
      </c>
      <c r="J99" s="2"/>
      <c r="K99" s="2">
        <v>12</v>
      </c>
      <c r="L99" s="2" t="s">
        <v>38</v>
      </c>
      <c r="M99" s="4">
        <v>827.69</v>
      </c>
      <c r="N99" s="4">
        <v>0</v>
      </c>
      <c r="O99" s="4">
        <v>9932.2800000000007</v>
      </c>
      <c r="P99" s="4">
        <v>12117.38</v>
      </c>
    </row>
    <row r="100" spans="1:16" x14ac:dyDescent="0.25">
      <c r="A100" s="2" t="s">
        <v>116</v>
      </c>
      <c r="B100" s="3">
        <v>46036</v>
      </c>
      <c r="C100" s="2" t="s">
        <v>113</v>
      </c>
      <c r="D100" s="2" t="s">
        <v>18</v>
      </c>
      <c r="E100" s="2" t="s">
        <v>19</v>
      </c>
      <c r="F100" s="3"/>
      <c r="G100" s="2">
        <v>26</v>
      </c>
      <c r="H100" s="2" t="s">
        <v>159</v>
      </c>
      <c r="I100" s="2" t="s">
        <v>160</v>
      </c>
      <c r="J100" s="2"/>
      <c r="K100" s="2">
        <v>4</v>
      </c>
      <c r="L100" s="2" t="s">
        <v>38</v>
      </c>
      <c r="M100" s="4">
        <v>1047.42</v>
      </c>
      <c r="N100" s="4">
        <v>0</v>
      </c>
      <c r="O100" s="4">
        <v>4189.68</v>
      </c>
      <c r="P100" s="4">
        <v>5111.41</v>
      </c>
    </row>
    <row r="101" spans="1:16" x14ac:dyDescent="0.25">
      <c r="A101" s="2" t="s">
        <v>116</v>
      </c>
      <c r="B101" s="3">
        <v>46036</v>
      </c>
      <c r="C101" s="2" t="s">
        <v>113</v>
      </c>
      <c r="D101" s="2" t="s">
        <v>18</v>
      </c>
      <c r="E101" s="2" t="s">
        <v>19</v>
      </c>
      <c r="F101" s="3"/>
      <c r="G101" s="2">
        <v>27</v>
      </c>
      <c r="H101" s="2" t="s">
        <v>161</v>
      </c>
      <c r="I101" s="2" t="s">
        <v>162</v>
      </c>
      <c r="J101" s="2"/>
      <c r="K101" s="2">
        <v>42</v>
      </c>
      <c r="L101" s="2" t="s">
        <v>38</v>
      </c>
      <c r="M101" s="4">
        <v>113.61</v>
      </c>
      <c r="N101" s="4">
        <v>0</v>
      </c>
      <c r="O101" s="4">
        <v>4771.62</v>
      </c>
      <c r="P101" s="4">
        <v>5821.38</v>
      </c>
    </row>
    <row r="102" spans="1:16" x14ac:dyDescent="0.25">
      <c r="A102" s="2" t="s">
        <v>116</v>
      </c>
      <c r="B102" s="3">
        <v>46036</v>
      </c>
      <c r="C102" s="2" t="s">
        <v>113</v>
      </c>
      <c r="D102" s="2" t="s">
        <v>18</v>
      </c>
      <c r="E102" s="2" t="s">
        <v>19</v>
      </c>
      <c r="F102" s="3"/>
      <c r="G102" s="2">
        <v>28</v>
      </c>
      <c r="H102" s="2" t="s">
        <v>163</v>
      </c>
      <c r="I102" s="2"/>
      <c r="J102" s="2"/>
      <c r="K102" s="2">
        <v>1</v>
      </c>
      <c r="L102" s="2" t="s">
        <v>21</v>
      </c>
      <c r="M102" s="4">
        <v>1756.04</v>
      </c>
      <c r="N102" s="4">
        <v>0</v>
      </c>
      <c r="O102" s="4">
        <v>1756.04</v>
      </c>
      <c r="P102" s="4">
        <v>2142.37</v>
      </c>
    </row>
    <row r="103" spans="1:16" x14ac:dyDescent="0.25">
      <c r="A103" s="2" t="s">
        <v>164</v>
      </c>
      <c r="B103" s="3">
        <v>46036</v>
      </c>
      <c r="C103" s="2" t="s">
        <v>113</v>
      </c>
      <c r="D103" s="2" t="s">
        <v>18</v>
      </c>
      <c r="E103" s="2" t="s">
        <v>19</v>
      </c>
      <c r="F103" s="3"/>
      <c r="G103" s="2">
        <v>1</v>
      </c>
      <c r="H103" s="2" t="s">
        <v>165</v>
      </c>
      <c r="I103" s="2"/>
      <c r="J103" s="2"/>
      <c r="K103" s="2">
        <v>1</v>
      </c>
      <c r="L103" s="2" t="s">
        <v>38</v>
      </c>
      <c r="M103" s="4">
        <v>4256.13</v>
      </c>
      <c r="N103" s="4">
        <v>0</v>
      </c>
      <c r="O103" s="4">
        <v>4256.13</v>
      </c>
      <c r="P103" s="4">
        <v>5192.4799999999996</v>
      </c>
    </row>
    <row r="104" spans="1:16" x14ac:dyDescent="0.25">
      <c r="A104" s="2" t="s">
        <v>164</v>
      </c>
      <c r="B104" s="3">
        <v>46036</v>
      </c>
      <c r="C104" s="2" t="s">
        <v>113</v>
      </c>
      <c r="D104" s="2" t="s">
        <v>18</v>
      </c>
      <c r="E104" s="2" t="s">
        <v>19</v>
      </c>
      <c r="F104" s="3"/>
      <c r="G104" s="2">
        <v>2</v>
      </c>
      <c r="H104" s="2" t="s">
        <v>166</v>
      </c>
      <c r="I104" s="2"/>
      <c r="J104" s="2"/>
      <c r="K104" s="2">
        <v>55</v>
      </c>
      <c r="L104" s="2" t="s">
        <v>38</v>
      </c>
      <c r="M104" s="4">
        <v>333.76</v>
      </c>
      <c r="N104" s="4">
        <v>0</v>
      </c>
      <c r="O104" s="4">
        <v>18356.8</v>
      </c>
      <c r="P104" s="4">
        <v>22395.3</v>
      </c>
    </row>
    <row r="105" spans="1:16" x14ac:dyDescent="0.25">
      <c r="A105" s="2" t="s">
        <v>164</v>
      </c>
      <c r="B105" s="3">
        <v>46036</v>
      </c>
      <c r="C105" s="2" t="s">
        <v>113</v>
      </c>
      <c r="D105" s="2" t="s">
        <v>18</v>
      </c>
      <c r="E105" s="2" t="s">
        <v>19</v>
      </c>
      <c r="F105" s="3"/>
      <c r="G105" s="2">
        <v>3</v>
      </c>
      <c r="H105" s="2" t="s">
        <v>167</v>
      </c>
      <c r="I105" s="2"/>
      <c r="J105" s="2"/>
      <c r="K105" s="2">
        <v>110</v>
      </c>
      <c r="L105" s="2" t="s">
        <v>38</v>
      </c>
      <c r="M105" s="4">
        <v>693.54</v>
      </c>
      <c r="N105" s="4">
        <v>0</v>
      </c>
      <c r="O105" s="4">
        <v>76289.399999999994</v>
      </c>
      <c r="P105" s="4">
        <v>93073.07</v>
      </c>
    </row>
    <row r="106" spans="1:16" x14ac:dyDescent="0.25">
      <c r="A106" s="2" t="s">
        <v>164</v>
      </c>
      <c r="B106" s="3">
        <v>46036</v>
      </c>
      <c r="C106" s="2" t="s">
        <v>113</v>
      </c>
      <c r="D106" s="2" t="s">
        <v>18</v>
      </c>
      <c r="E106" s="2" t="s">
        <v>19</v>
      </c>
      <c r="F106" s="3"/>
      <c r="G106" s="2">
        <v>4</v>
      </c>
      <c r="H106" s="2" t="s">
        <v>168</v>
      </c>
      <c r="I106" s="2"/>
      <c r="J106" s="2"/>
      <c r="K106" s="2">
        <v>24</v>
      </c>
      <c r="L106" s="2" t="s">
        <v>38</v>
      </c>
      <c r="M106" s="4">
        <v>248.98</v>
      </c>
      <c r="N106" s="4">
        <v>0</v>
      </c>
      <c r="O106" s="4">
        <v>5975.52</v>
      </c>
      <c r="P106" s="4">
        <v>7290.13</v>
      </c>
    </row>
    <row r="107" spans="1:16" x14ac:dyDescent="0.25">
      <c r="A107" s="2" t="s">
        <v>164</v>
      </c>
      <c r="B107" s="3">
        <v>46036</v>
      </c>
      <c r="C107" s="2" t="s">
        <v>113</v>
      </c>
      <c r="D107" s="2" t="s">
        <v>18</v>
      </c>
      <c r="E107" s="2" t="s">
        <v>19</v>
      </c>
      <c r="F107" s="3"/>
      <c r="G107" s="2">
        <v>5</v>
      </c>
      <c r="H107" s="2" t="s">
        <v>169</v>
      </c>
      <c r="I107" s="2"/>
      <c r="J107" s="2"/>
      <c r="K107" s="2">
        <v>96</v>
      </c>
      <c r="L107" s="2" t="s">
        <v>38</v>
      </c>
      <c r="M107" s="4">
        <v>7.77</v>
      </c>
      <c r="N107" s="4">
        <v>0</v>
      </c>
      <c r="O107" s="4">
        <v>745.92</v>
      </c>
      <c r="P107" s="4">
        <v>910.02</v>
      </c>
    </row>
    <row r="108" spans="1:16" x14ac:dyDescent="0.25">
      <c r="A108" s="2" t="s">
        <v>164</v>
      </c>
      <c r="B108" s="3">
        <v>46036</v>
      </c>
      <c r="C108" s="2" t="s">
        <v>113</v>
      </c>
      <c r="D108" s="2" t="s">
        <v>18</v>
      </c>
      <c r="E108" s="2" t="s">
        <v>19</v>
      </c>
      <c r="F108" s="3"/>
      <c r="G108" s="2">
        <v>6</v>
      </c>
      <c r="H108" s="2" t="s">
        <v>170</v>
      </c>
      <c r="I108" s="2"/>
      <c r="J108" s="2"/>
      <c r="K108" s="2">
        <v>96</v>
      </c>
      <c r="L108" s="2" t="s">
        <v>38</v>
      </c>
      <c r="M108" s="4">
        <v>2.4700000000000002</v>
      </c>
      <c r="N108" s="4">
        <v>0</v>
      </c>
      <c r="O108" s="4">
        <v>237.12</v>
      </c>
      <c r="P108" s="4">
        <v>289.29000000000002</v>
      </c>
    </row>
    <row r="109" spans="1:16" x14ac:dyDescent="0.25">
      <c r="A109" s="2" t="s">
        <v>164</v>
      </c>
      <c r="B109" s="3">
        <v>46036</v>
      </c>
      <c r="C109" s="2" t="s">
        <v>113</v>
      </c>
      <c r="D109" s="2" t="s">
        <v>18</v>
      </c>
      <c r="E109" s="2" t="s">
        <v>19</v>
      </c>
      <c r="F109" s="3"/>
      <c r="G109" s="2">
        <v>7</v>
      </c>
      <c r="H109" s="2" t="s">
        <v>171</v>
      </c>
      <c r="I109" s="2"/>
      <c r="J109" s="2"/>
      <c r="K109" s="2">
        <v>96</v>
      </c>
      <c r="L109" s="2" t="s">
        <v>38</v>
      </c>
      <c r="M109" s="4">
        <v>1.38</v>
      </c>
      <c r="N109" s="4">
        <v>0</v>
      </c>
      <c r="O109" s="4">
        <v>132.47999999999999</v>
      </c>
      <c r="P109" s="4">
        <v>161.63</v>
      </c>
    </row>
    <row r="110" spans="1:16" x14ac:dyDescent="0.25">
      <c r="A110" s="2" t="s">
        <v>164</v>
      </c>
      <c r="B110" s="3">
        <v>46036</v>
      </c>
      <c r="C110" s="2" t="s">
        <v>113</v>
      </c>
      <c r="D110" s="2" t="s">
        <v>18</v>
      </c>
      <c r="E110" s="2" t="s">
        <v>19</v>
      </c>
      <c r="F110" s="3"/>
      <c r="G110" s="2">
        <v>8</v>
      </c>
      <c r="H110" s="2" t="s">
        <v>172</v>
      </c>
      <c r="I110" s="2"/>
      <c r="J110" s="2"/>
      <c r="K110" s="2">
        <v>96</v>
      </c>
      <c r="L110" s="2" t="s">
        <v>38</v>
      </c>
      <c r="M110" s="4">
        <v>0.97</v>
      </c>
      <c r="N110" s="4">
        <v>0</v>
      </c>
      <c r="O110" s="4">
        <v>93.12</v>
      </c>
      <c r="P110" s="4">
        <v>113.61</v>
      </c>
    </row>
    <row r="111" spans="1:16" x14ac:dyDescent="0.25">
      <c r="A111" s="2" t="s">
        <v>164</v>
      </c>
      <c r="B111" s="3">
        <v>46036</v>
      </c>
      <c r="C111" s="2" t="s">
        <v>113</v>
      </c>
      <c r="D111" s="2" t="s">
        <v>18</v>
      </c>
      <c r="E111" s="2" t="s">
        <v>19</v>
      </c>
      <c r="F111" s="3"/>
      <c r="G111" s="2">
        <v>9</v>
      </c>
      <c r="H111" s="2" t="s">
        <v>173</v>
      </c>
      <c r="I111" s="2"/>
      <c r="J111" s="2"/>
      <c r="K111" s="2">
        <v>2</v>
      </c>
      <c r="L111" s="2" t="s">
        <v>21</v>
      </c>
      <c r="M111" s="4">
        <v>28.07</v>
      </c>
      <c r="N111" s="4">
        <v>0</v>
      </c>
      <c r="O111" s="4">
        <v>56.14</v>
      </c>
      <c r="P111" s="4">
        <v>68.489999999999995</v>
      </c>
    </row>
    <row r="112" spans="1:16" x14ac:dyDescent="0.25">
      <c r="A112" s="2" t="s">
        <v>164</v>
      </c>
      <c r="B112" s="3">
        <v>46036</v>
      </c>
      <c r="C112" s="2" t="s">
        <v>113</v>
      </c>
      <c r="D112" s="2" t="s">
        <v>18</v>
      </c>
      <c r="E112" s="2" t="s">
        <v>19</v>
      </c>
      <c r="F112" s="3"/>
      <c r="G112" s="2">
        <v>10</v>
      </c>
      <c r="H112" s="2" t="s">
        <v>174</v>
      </c>
      <c r="I112" s="2"/>
      <c r="J112" s="2"/>
      <c r="K112" s="2">
        <v>0.15</v>
      </c>
      <c r="L112" s="2" t="s">
        <v>115</v>
      </c>
      <c r="M112" s="4">
        <v>1658379.5</v>
      </c>
      <c r="N112" s="4">
        <v>0</v>
      </c>
      <c r="O112" s="4">
        <v>248756.93</v>
      </c>
      <c r="P112" s="4">
        <v>303483.45</v>
      </c>
    </row>
    <row r="113" spans="1:16" x14ac:dyDescent="0.25">
      <c r="A113" s="2" t="s">
        <v>164</v>
      </c>
      <c r="B113" s="3">
        <v>46036</v>
      </c>
      <c r="C113" s="2" t="s">
        <v>113</v>
      </c>
      <c r="D113" s="2" t="s">
        <v>18</v>
      </c>
      <c r="E113" s="2" t="s">
        <v>19</v>
      </c>
      <c r="F113" s="3"/>
      <c r="G113" s="2">
        <v>11</v>
      </c>
      <c r="H113" s="2" t="s">
        <v>175</v>
      </c>
      <c r="I113" s="2"/>
      <c r="J113" s="2"/>
      <c r="K113" s="2">
        <v>0.19</v>
      </c>
      <c r="L113" s="2" t="s">
        <v>115</v>
      </c>
      <c r="M113" s="4">
        <v>347434.5</v>
      </c>
      <c r="N113" s="4">
        <v>0</v>
      </c>
      <c r="O113" s="4">
        <v>66012.56</v>
      </c>
      <c r="P113" s="4">
        <v>80535.320000000007</v>
      </c>
    </row>
    <row r="114" spans="1:16" x14ac:dyDescent="0.25">
      <c r="A114" s="2" t="s">
        <v>164</v>
      </c>
      <c r="B114" s="3">
        <v>46036</v>
      </c>
      <c r="C114" s="2" t="s">
        <v>113</v>
      </c>
      <c r="D114" s="2" t="s">
        <v>18</v>
      </c>
      <c r="E114" s="2" t="s">
        <v>19</v>
      </c>
      <c r="F114" s="3"/>
      <c r="G114" s="2">
        <v>12</v>
      </c>
      <c r="H114" s="2" t="s">
        <v>176</v>
      </c>
      <c r="I114" s="2"/>
      <c r="J114" s="2"/>
      <c r="K114" s="2">
        <v>0.79500000000000004</v>
      </c>
      <c r="L114" s="2" t="s">
        <v>115</v>
      </c>
      <c r="M114" s="4">
        <v>780680</v>
      </c>
      <c r="N114" s="4">
        <v>0</v>
      </c>
      <c r="O114" s="4">
        <v>620640.6</v>
      </c>
      <c r="P114" s="4">
        <v>757181.53</v>
      </c>
    </row>
    <row r="115" spans="1:16" x14ac:dyDescent="0.25">
      <c r="A115" s="2" t="s">
        <v>164</v>
      </c>
      <c r="B115" s="3">
        <v>46036</v>
      </c>
      <c r="C115" s="2" t="s">
        <v>113</v>
      </c>
      <c r="D115" s="2" t="s">
        <v>18</v>
      </c>
      <c r="E115" s="2" t="s">
        <v>19</v>
      </c>
      <c r="F115" s="3"/>
      <c r="G115" s="2">
        <v>13</v>
      </c>
      <c r="H115" s="2" t="s">
        <v>177</v>
      </c>
      <c r="I115" s="2"/>
      <c r="J115" s="2"/>
      <c r="K115" s="2">
        <v>0.01</v>
      </c>
      <c r="L115" s="2" t="s">
        <v>115</v>
      </c>
      <c r="M115" s="4">
        <v>14891.5</v>
      </c>
      <c r="N115" s="4">
        <v>0</v>
      </c>
      <c r="O115" s="4">
        <v>148.91999999999999</v>
      </c>
      <c r="P115" s="4">
        <v>181.68</v>
      </c>
    </row>
    <row r="116" spans="1:16" x14ac:dyDescent="0.25">
      <c r="A116" s="2" t="s">
        <v>164</v>
      </c>
      <c r="B116" s="3">
        <v>46036</v>
      </c>
      <c r="C116" s="2" t="s">
        <v>113</v>
      </c>
      <c r="D116" s="2" t="s">
        <v>18</v>
      </c>
      <c r="E116" s="2" t="s">
        <v>19</v>
      </c>
      <c r="F116" s="3"/>
      <c r="G116" s="2">
        <v>14</v>
      </c>
      <c r="H116" s="2" t="s">
        <v>178</v>
      </c>
      <c r="I116" s="2"/>
      <c r="J116" s="2"/>
      <c r="K116" s="2">
        <v>20</v>
      </c>
      <c r="L116" s="2" t="s">
        <v>38</v>
      </c>
      <c r="M116" s="4">
        <v>13.82</v>
      </c>
      <c r="N116" s="4">
        <v>0</v>
      </c>
      <c r="O116" s="4">
        <v>276.39999999999998</v>
      </c>
      <c r="P116" s="4">
        <v>337.21</v>
      </c>
    </row>
    <row r="117" spans="1:16" x14ac:dyDescent="0.25">
      <c r="A117" s="2" t="s">
        <v>164</v>
      </c>
      <c r="B117" s="3">
        <v>46036</v>
      </c>
      <c r="C117" s="2" t="s">
        <v>113</v>
      </c>
      <c r="D117" s="2" t="s">
        <v>18</v>
      </c>
      <c r="E117" s="2" t="s">
        <v>19</v>
      </c>
      <c r="F117" s="3"/>
      <c r="G117" s="2">
        <v>15</v>
      </c>
      <c r="H117" s="2" t="s">
        <v>179</v>
      </c>
      <c r="I117" s="2"/>
      <c r="J117" s="2"/>
      <c r="K117" s="2">
        <v>30</v>
      </c>
      <c r="L117" s="2" t="s">
        <v>38</v>
      </c>
      <c r="M117" s="4">
        <v>28.43</v>
      </c>
      <c r="N117" s="4">
        <v>0</v>
      </c>
      <c r="O117" s="4">
        <v>852.9</v>
      </c>
      <c r="P117" s="4">
        <v>1040.54</v>
      </c>
    </row>
    <row r="118" spans="1:16" x14ac:dyDescent="0.25">
      <c r="A118" s="2" t="s">
        <v>164</v>
      </c>
      <c r="B118" s="3">
        <v>46036</v>
      </c>
      <c r="C118" s="2" t="s">
        <v>113</v>
      </c>
      <c r="D118" s="2" t="s">
        <v>18</v>
      </c>
      <c r="E118" s="2" t="s">
        <v>19</v>
      </c>
      <c r="F118" s="3"/>
      <c r="G118" s="2">
        <v>16</v>
      </c>
      <c r="H118" s="2" t="s">
        <v>180</v>
      </c>
      <c r="I118" s="2"/>
      <c r="J118" s="2"/>
      <c r="K118" s="2">
        <v>2</v>
      </c>
      <c r="L118" s="2" t="s">
        <v>38</v>
      </c>
      <c r="M118" s="4">
        <v>1352.05</v>
      </c>
      <c r="N118" s="4">
        <v>0</v>
      </c>
      <c r="O118" s="4">
        <v>2704.1</v>
      </c>
      <c r="P118" s="4">
        <v>3299</v>
      </c>
    </row>
    <row r="119" spans="1:16" x14ac:dyDescent="0.25">
      <c r="A119" s="2" t="s">
        <v>164</v>
      </c>
      <c r="B119" s="3">
        <v>46036</v>
      </c>
      <c r="C119" s="2" t="s">
        <v>113</v>
      </c>
      <c r="D119" s="2" t="s">
        <v>18</v>
      </c>
      <c r="E119" s="2" t="s">
        <v>19</v>
      </c>
      <c r="F119" s="3"/>
      <c r="G119" s="2">
        <v>17</v>
      </c>
      <c r="H119" s="2" t="s">
        <v>181</v>
      </c>
      <c r="I119" s="2"/>
      <c r="J119" s="2"/>
      <c r="K119" s="2">
        <v>2</v>
      </c>
      <c r="L119" s="2" t="s">
        <v>21</v>
      </c>
      <c r="M119" s="4">
        <v>133.88</v>
      </c>
      <c r="N119" s="4">
        <v>0</v>
      </c>
      <c r="O119" s="4">
        <v>267.76</v>
      </c>
      <c r="P119" s="4">
        <v>326.67</v>
      </c>
    </row>
    <row r="120" spans="1:16" x14ac:dyDescent="0.25">
      <c r="A120" s="2" t="s">
        <v>164</v>
      </c>
      <c r="B120" s="3">
        <v>46036</v>
      </c>
      <c r="C120" s="2" t="s">
        <v>113</v>
      </c>
      <c r="D120" s="2" t="s">
        <v>18</v>
      </c>
      <c r="E120" s="2" t="s">
        <v>19</v>
      </c>
      <c r="F120" s="3"/>
      <c r="G120" s="2">
        <v>18</v>
      </c>
      <c r="H120" s="2" t="s">
        <v>182</v>
      </c>
      <c r="I120" s="2"/>
      <c r="J120" s="2"/>
      <c r="K120" s="2">
        <v>9</v>
      </c>
      <c r="L120" s="2" t="s">
        <v>21</v>
      </c>
      <c r="M120" s="4">
        <v>214.92</v>
      </c>
      <c r="N120" s="4">
        <v>0</v>
      </c>
      <c r="O120" s="4">
        <v>1934.28</v>
      </c>
      <c r="P120" s="4">
        <v>2359.8200000000002</v>
      </c>
    </row>
    <row r="121" spans="1:16" x14ac:dyDescent="0.25">
      <c r="A121" s="2" t="s">
        <v>164</v>
      </c>
      <c r="B121" s="3">
        <v>46036</v>
      </c>
      <c r="C121" s="2" t="s">
        <v>113</v>
      </c>
      <c r="D121" s="2" t="s">
        <v>18</v>
      </c>
      <c r="E121" s="2" t="s">
        <v>19</v>
      </c>
      <c r="F121" s="3"/>
      <c r="G121" s="2">
        <v>19</v>
      </c>
      <c r="H121" s="2" t="s">
        <v>183</v>
      </c>
      <c r="I121" s="2"/>
      <c r="J121" s="2"/>
      <c r="K121" s="2">
        <v>5</v>
      </c>
      <c r="L121" s="2" t="s">
        <v>184</v>
      </c>
      <c r="M121" s="4">
        <v>216.09</v>
      </c>
      <c r="N121" s="4">
        <v>0</v>
      </c>
      <c r="O121" s="4">
        <v>1080.45</v>
      </c>
      <c r="P121" s="4">
        <v>1318.15</v>
      </c>
    </row>
    <row r="122" spans="1:16" x14ac:dyDescent="0.25">
      <c r="A122" s="2" t="s">
        <v>164</v>
      </c>
      <c r="B122" s="3">
        <v>46036</v>
      </c>
      <c r="C122" s="2" t="s">
        <v>113</v>
      </c>
      <c r="D122" s="2" t="s">
        <v>18</v>
      </c>
      <c r="E122" s="2" t="s">
        <v>19</v>
      </c>
      <c r="F122" s="3"/>
      <c r="G122" s="2">
        <v>20</v>
      </c>
      <c r="H122" s="2" t="s">
        <v>185</v>
      </c>
      <c r="I122" s="2"/>
      <c r="J122" s="2"/>
      <c r="K122" s="2">
        <v>6</v>
      </c>
      <c r="L122" s="2" t="s">
        <v>38</v>
      </c>
      <c r="M122" s="4">
        <v>384.25</v>
      </c>
      <c r="N122" s="4">
        <v>0</v>
      </c>
      <c r="O122" s="4">
        <v>2305.5</v>
      </c>
      <c r="P122" s="4">
        <v>2812.71</v>
      </c>
    </row>
    <row r="123" spans="1:16" x14ac:dyDescent="0.25">
      <c r="A123" s="2" t="s">
        <v>164</v>
      </c>
      <c r="B123" s="3">
        <v>46036</v>
      </c>
      <c r="C123" s="2" t="s">
        <v>113</v>
      </c>
      <c r="D123" s="2" t="s">
        <v>18</v>
      </c>
      <c r="E123" s="2" t="s">
        <v>19</v>
      </c>
      <c r="F123" s="3"/>
      <c r="G123" s="2">
        <v>21</v>
      </c>
      <c r="H123" s="2" t="s">
        <v>186</v>
      </c>
      <c r="I123" s="2"/>
      <c r="J123" s="2"/>
      <c r="K123" s="2">
        <v>32</v>
      </c>
      <c r="L123" s="2" t="s">
        <v>21</v>
      </c>
      <c r="M123" s="4">
        <v>254.56</v>
      </c>
      <c r="N123" s="4">
        <v>0</v>
      </c>
      <c r="O123" s="4">
        <v>8145.92</v>
      </c>
      <c r="P123" s="4">
        <v>9938.02</v>
      </c>
    </row>
    <row r="124" spans="1:16" x14ac:dyDescent="0.25">
      <c r="A124" s="2" t="s">
        <v>164</v>
      </c>
      <c r="B124" s="3">
        <v>46036</v>
      </c>
      <c r="C124" s="2" t="s">
        <v>113</v>
      </c>
      <c r="D124" s="2" t="s">
        <v>18</v>
      </c>
      <c r="E124" s="2" t="s">
        <v>19</v>
      </c>
      <c r="F124" s="3"/>
      <c r="G124" s="2">
        <v>22</v>
      </c>
      <c r="H124" s="2" t="s">
        <v>187</v>
      </c>
      <c r="I124" s="2"/>
      <c r="J124" s="2"/>
      <c r="K124" s="2">
        <v>56</v>
      </c>
      <c r="L124" s="2" t="s">
        <v>21</v>
      </c>
      <c r="M124" s="4">
        <v>379.23</v>
      </c>
      <c r="N124" s="4">
        <v>0</v>
      </c>
      <c r="O124" s="4">
        <v>21236.880000000001</v>
      </c>
      <c r="P124" s="4">
        <v>25908.99</v>
      </c>
    </row>
    <row r="125" spans="1:16" x14ac:dyDescent="0.25">
      <c r="A125" s="2" t="s">
        <v>164</v>
      </c>
      <c r="B125" s="3">
        <v>46036</v>
      </c>
      <c r="C125" s="2" t="s">
        <v>113</v>
      </c>
      <c r="D125" s="2" t="s">
        <v>18</v>
      </c>
      <c r="E125" s="2" t="s">
        <v>19</v>
      </c>
      <c r="F125" s="3"/>
      <c r="G125" s="2">
        <v>23</v>
      </c>
      <c r="H125" s="2" t="s">
        <v>188</v>
      </c>
      <c r="I125" s="2"/>
      <c r="J125" s="2"/>
      <c r="K125" s="2">
        <v>30</v>
      </c>
      <c r="L125" s="2" t="s">
        <v>21</v>
      </c>
      <c r="M125" s="4">
        <v>507.5</v>
      </c>
      <c r="N125" s="4">
        <v>0</v>
      </c>
      <c r="O125" s="4">
        <v>15225</v>
      </c>
      <c r="P125" s="4">
        <v>18574.5</v>
      </c>
    </row>
    <row r="126" spans="1:16" x14ac:dyDescent="0.25">
      <c r="A126" s="2" t="s">
        <v>189</v>
      </c>
      <c r="B126" s="3">
        <v>46036</v>
      </c>
      <c r="C126" s="2" t="s">
        <v>113</v>
      </c>
      <c r="D126" s="2" t="s">
        <v>18</v>
      </c>
      <c r="E126" s="2" t="s">
        <v>19</v>
      </c>
      <c r="F126" s="3"/>
      <c r="G126" s="2">
        <v>1</v>
      </c>
      <c r="H126" s="2" t="s">
        <v>190</v>
      </c>
      <c r="I126" s="2" t="s">
        <v>191</v>
      </c>
      <c r="J126" s="2"/>
      <c r="K126" s="2">
        <v>1</v>
      </c>
      <c r="L126" s="2" t="s">
        <v>73</v>
      </c>
      <c r="M126" s="4">
        <v>224750</v>
      </c>
      <c r="N126" s="4">
        <v>0</v>
      </c>
      <c r="O126" s="4">
        <v>224750</v>
      </c>
      <c r="P126" s="4">
        <v>274195</v>
      </c>
    </row>
    <row r="127" spans="1:16" x14ac:dyDescent="0.25">
      <c r="A127" s="2" t="s">
        <v>189</v>
      </c>
      <c r="B127" s="3">
        <v>46036</v>
      </c>
      <c r="C127" s="2" t="s">
        <v>113</v>
      </c>
      <c r="D127" s="2" t="s">
        <v>18</v>
      </c>
      <c r="E127" s="2" t="s">
        <v>19</v>
      </c>
      <c r="F127" s="3"/>
      <c r="G127" s="2">
        <v>2</v>
      </c>
      <c r="H127" s="2" t="s">
        <v>192</v>
      </c>
      <c r="I127" s="2"/>
      <c r="J127" s="2"/>
      <c r="K127" s="2">
        <v>2</v>
      </c>
      <c r="L127" s="2" t="s">
        <v>38</v>
      </c>
      <c r="M127" s="4">
        <v>0</v>
      </c>
      <c r="N127" s="4">
        <v>0</v>
      </c>
      <c r="O127" s="4">
        <v>0</v>
      </c>
      <c r="P127" s="4">
        <v>0</v>
      </c>
    </row>
    <row r="128" spans="1:16" x14ac:dyDescent="0.25">
      <c r="A128" s="2" t="s">
        <v>189</v>
      </c>
      <c r="B128" s="3">
        <v>46036</v>
      </c>
      <c r="C128" s="2" t="s">
        <v>113</v>
      </c>
      <c r="D128" s="2" t="s">
        <v>18</v>
      </c>
      <c r="E128" s="2" t="s">
        <v>19</v>
      </c>
      <c r="F128" s="3"/>
      <c r="G128" s="2">
        <v>3</v>
      </c>
      <c r="H128" s="2" t="s">
        <v>193</v>
      </c>
      <c r="I128" s="2"/>
      <c r="J128" s="2"/>
      <c r="K128" s="2">
        <v>5</v>
      </c>
      <c r="L128" s="2" t="s">
        <v>38</v>
      </c>
      <c r="M128" s="4">
        <v>9632.35</v>
      </c>
      <c r="N128" s="4">
        <v>0</v>
      </c>
      <c r="O128" s="4">
        <v>48161.75</v>
      </c>
      <c r="P128" s="4">
        <v>58757.34</v>
      </c>
    </row>
    <row r="129" spans="1:16" x14ac:dyDescent="0.25">
      <c r="A129" s="2" t="s">
        <v>189</v>
      </c>
      <c r="B129" s="3">
        <v>46036</v>
      </c>
      <c r="C129" s="2" t="s">
        <v>113</v>
      </c>
      <c r="D129" s="2" t="s">
        <v>18</v>
      </c>
      <c r="E129" s="2" t="s">
        <v>19</v>
      </c>
      <c r="F129" s="3"/>
      <c r="G129" s="2">
        <v>4</v>
      </c>
      <c r="H129" s="2" t="s">
        <v>194</v>
      </c>
      <c r="I129" s="2"/>
      <c r="J129" s="2"/>
      <c r="K129" s="2">
        <v>2</v>
      </c>
      <c r="L129" s="2" t="s">
        <v>38</v>
      </c>
      <c r="M129" s="4">
        <v>17552.25</v>
      </c>
      <c r="N129" s="4">
        <v>0</v>
      </c>
      <c r="O129" s="4">
        <v>35104.5</v>
      </c>
      <c r="P129" s="4">
        <v>42827.49</v>
      </c>
    </row>
    <row r="130" spans="1:16" x14ac:dyDescent="0.25">
      <c r="A130" s="2" t="s">
        <v>189</v>
      </c>
      <c r="B130" s="3">
        <v>46036</v>
      </c>
      <c r="C130" s="2" t="s">
        <v>113</v>
      </c>
      <c r="D130" s="2" t="s">
        <v>18</v>
      </c>
      <c r="E130" s="2" t="s">
        <v>19</v>
      </c>
      <c r="F130" s="3"/>
      <c r="G130" s="2">
        <v>5</v>
      </c>
      <c r="H130" s="2" t="s">
        <v>195</v>
      </c>
      <c r="I130" s="2"/>
      <c r="J130" s="2"/>
      <c r="K130" s="2">
        <v>74</v>
      </c>
      <c r="L130" s="2" t="s">
        <v>21</v>
      </c>
      <c r="M130" s="4">
        <v>478.5</v>
      </c>
      <c r="N130" s="4">
        <v>0</v>
      </c>
      <c r="O130" s="4">
        <v>35409</v>
      </c>
      <c r="P130" s="4">
        <v>43198.98</v>
      </c>
    </row>
    <row r="131" spans="1:16" x14ac:dyDescent="0.25">
      <c r="A131" s="2" t="s">
        <v>189</v>
      </c>
      <c r="B131" s="3">
        <v>46036</v>
      </c>
      <c r="C131" s="2" t="s">
        <v>113</v>
      </c>
      <c r="D131" s="2" t="s">
        <v>18</v>
      </c>
      <c r="E131" s="2" t="s">
        <v>19</v>
      </c>
      <c r="F131" s="3"/>
      <c r="G131" s="2">
        <v>6</v>
      </c>
      <c r="H131" s="2" t="s">
        <v>196</v>
      </c>
      <c r="I131" s="2"/>
      <c r="J131" s="2"/>
      <c r="K131" s="2">
        <v>555</v>
      </c>
      <c r="L131" s="2" t="s">
        <v>21</v>
      </c>
      <c r="M131" s="4">
        <v>478.5</v>
      </c>
      <c r="N131" s="4">
        <v>0</v>
      </c>
      <c r="O131" s="4">
        <v>265567.5</v>
      </c>
      <c r="P131" s="4">
        <v>323992.34999999998</v>
      </c>
    </row>
    <row r="132" spans="1:16" x14ac:dyDescent="0.25">
      <c r="A132" s="2" t="s">
        <v>189</v>
      </c>
      <c r="B132" s="3">
        <v>46036</v>
      </c>
      <c r="C132" s="2" t="s">
        <v>113</v>
      </c>
      <c r="D132" s="2" t="s">
        <v>18</v>
      </c>
      <c r="E132" s="2" t="s">
        <v>19</v>
      </c>
      <c r="F132" s="3"/>
      <c r="G132" s="2">
        <v>7</v>
      </c>
      <c r="H132" s="2" t="s">
        <v>197</v>
      </c>
      <c r="I132" s="2" t="s">
        <v>198</v>
      </c>
      <c r="J132" s="2"/>
      <c r="K132" s="2">
        <v>84</v>
      </c>
      <c r="L132" s="2" t="s">
        <v>21</v>
      </c>
      <c r="M132" s="4">
        <v>3557.33</v>
      </c>
      <c r="N132" s="4">
        <v>0</v>
      </c>
      <c r="O132" s="4">
        <v>298815.71999999997</v>
      </c>
      <c r="P132" s="4">
        <v>364555.18</v>
      </c>
    </row>
    <row r="133" spans="1:16" x14ac:dyDescent="0.25">
      <c r="A133" s="2" t="s">
        <v>189</v>
      </c>
      <c r="B133" s="3">
        <v>46036</v>
      </c>
      <c r="C133" s="2" t="s">
        <v>113</v>
      </c>
      <c r="D133" s="2" t="s">
        <v>18</v>
      </c>
      <c r="E133" s="2" t="s">
        <v>19</v>
      </c>
      <c r="F133" s="3"/>
      <c r="G133" s="2">
        <v>8</v>
      </c>
      <c r="H133" s="2" t="s">
        <v>199</v>
      </c>
      <c r="I133" s="2"/>
      <c r="J133" s="2"/>
      <c r="K133" s="2">
        <v>2</v>
      </c>
      <c r="L133" s="2" t="s">
        <v>108</v>
      </c>
      <c r="M133" s="4">
        <v>596.65</v>
      </c>
      <c r="N133" s="4">
        <v>0</v>
      </c>
      <c r="O133" s="4">
        <v>1193.3</v>
      </c>
      <c r="P133" s="4">
        <v>1455.83</v>
      </c>
    </row>
    <row r="134" spans="1:16" x14ac:dyDescent="0.25">
      <c r="A134" s="2" t="s">
        <v>189</v>
      </c>
      <c r="B134" s="3">
        <v>46036</v>
      </c>
      <c r="C134" s="2" t="s">
        <v>113</v>
      </c>
      <c r="D134" s="2" t="s">
        <v>18</v>
      </c>
      <c r="E134" s="2" t="s">
        <v>19</v>
      </c>
      <c r="F134" s="3"/>
      <c r="G134" s="2">
        <v>9</v>
      </c>
      <c r="H134" s="2" t="s">
        <v>200</v>
      </c>
      <c r="I134" s="2" t="s">
        <v>201</v>
      </c>
      <c r="J134" s="2"/>
      <c r="K134" s="2">
        <v>13</v>
      </c>
      <c r="L134" s="2" t="s">
        <v>38</v>
      </c>
      <c r="M134" s="4">
        <v>9249.5499999999993</v>
      </c>
      <c r="N134" s="4">
        <v>0</v>
      </c>
      <c r="O134" s="4">
        <v>120244.15</v>
      </c>
      <c r="P134" s="4">
        <v>146697.85999999999</v>
      </c>
    </row>
    <row r="135" spans="1:16" x14ac:dyDescent="0.25">
      <c r="A135" s="2" t="s">
        <v>189</v>
      </c>
      <c r="B135" s="3">
        <v>46036</v>
      </c>
      <c r="C135" s="2" t="s">
        <v>113</v>
      </c>
      <c r="D135" s="2" t="s">
        <v>18</v>
      </c>
      <c r="E135" s="2" t="s">
        <v>19</v>
      </c>
      <c r="F135" s="3"/>
      <c r="G135" s="2">
        <v>10</v>
      </c>
      <c r="H135" s="2" t="s">
        <v>202</v>
      </c>
      <c r="I135" s="2" t="s">
        <v>203</v>
      </c>
      <c r="J135" s="2"/>
      <c r="K135" s="2">
        <v>15</v>
      </c>
      <c r="L135" s="2" t="s">
        <v>204</v>
      </c>
      <c r="M135" s="4">
        <v>678.88</v>
      </c>
      <c r="N135" s="4">
        <v>0</v>
      </c>
      <c r="O135" s="4">
        <v>10183.200000000001</v>
      </c>
      <c r="P135" s="4">
        <v>12423.5</v>
      </c>
    </row>
    <row r="136" spans="1:16" x14ac:dyDescent="0.25">
      <c r="A136" s="2" t="s">
        <v>189</v>
      </c>
      <c r="B136" s="3">
        <v>46036</v>
      </c>
      <c r="C136" s="2" t="s">
        <v>113</v>
      </c>
      <c r="D136" s="2" t="s">
        <v>18</v>
      </c>
      <c r="E136" s="2" t="s">
        <v>19</v>
      </c>
      <c r="F136" s="3"/>
      <c r="G136" s="2">
        <v>11</v>
      </c>
      <c r="H136" s="2" t="s">
        <v>205</v>
      </c>
      <c r="I136" s="2" t="s">
        <v>206</v>
      </c>
      <c r="J136" s="2"/>
      <c r="K136" s="2">
        <v>8</v>
      </c>
      <c r="L136" s="2" t="s">
        <v>38</v>
      </c>
      <c r="M136" s="4">
        <v>1359.22</v>
      </c>
      <c r="N136" s="4">
        <v>0</v>
      </c>
      <c r="O136" s="4">
        <v>10873.76</v>
      </c>
      <c r="P136" s="4">
        <v>13265.99</v>
      </c>
    </row>
    <row r="137" spans="1:16" x14ac:dyDescent="0.25">
      <c r="A137" s="2" t="s">
        <v>189</v>
      </c>
      <c r="B137" s="3">
        <v>46036</v>
      </c>
      <c r="C137" s="2" t="s">
        <v>113</v>
      </c>
      <c r="D137" s="2" t="s">
        <v>18</v>
      </c>
      <c r="E137" s="2" t="s">
        <v>19</v>
      </c>
      <c r="F137" s="3"/>
      <c r="G137" s="2">
        <v>12</v>
      </c>
      <c r="H137" s="2" t="s">
        <v>207</v>
      </c>
      <c r="I137" s="2"/>
      <c r="J137" s="2"/>
      <c r="K137" s="2">
        <v>120</v>
      </c>
      <c r="L137" s="2" t="s">
        <v>38</v>
      </c>
      <c r="M137" s="4">
        <v>18.559999999999999</v>
      </c>
      <c r="N137" s="4">
        <v>0</v>
      </c>
      <c r="O137" s="4">
        <v>2227.1999999999998</v>
      </c>
      <c r="P137" s="4">
        <v>2717.18</v>
      </c>
    </row>
    <row r="138" spans="1:16" x14ac:dyDescent="0.25">
      <c r="A138" s="2" t="s">
        <v>189</v>
      </c>
      <c r="B138" s="3">
        <v>46036</v>
      </c>
      <c r="C138" s="2" t="s">
        <v>113</v>
      </c>
      <c r="D138" s="2" t="s">
        <v>18</v>
      </c>
      <c r="E138" s="2" t="s">
        <v>19</v>
      </c>
      <c r="F138" s="3"/>
      <c r="G138" s="2">
        <v>13</v>
      </c>
      <c r="H138" s="2" t="s">
        <v>208</v>
      </c>
      <c r="I138" s="2" t="s">
        <v>209</v>
      </c>
      <c r="J138" s="2"/>
      <c r="K138" s="2">
        <v>8</v>
      </c>
      <c r="L138" s="2" t="s">
        <v>204</v>
      </c>
      <c r="M138" s="4">
        <v>2320</v>
      </c>
      <c r="N138" s="4">
        <v>0</v>
      </c>
      <c r="O138" s="4">
        <v>18560</v>
      </c>
      <c r="P138" s="4">
        <v>22643.200000000001</v>
      </c>
    </row>
    <row r="139" spans="1:16" x14ac:dyDescent="0.25">
      <c r="A139" s="2" t="s">
        <v>189</v>
      </c>
      <c r="B139" s="3">
        <v>46036</v>
      </c>
      <c r="C139" s="2" t="s">
        <v>113</v>
      </c>
      <c r="D139" s="2" t="s">
        <v>18</v>
      </c>
      <c r="E139" s="2" t="s">
        <v>19</v>
      </c>
      <c r="F139" s="3"/>
      <c r="G139" s="2">
        <v>14</v>
      </c>
      <c r="H139" s="2" t="s">
        <v>210</v>
      </c>
      <c r="I139" s="2"/>
      <c r="J139" s="2"/>
      <c r="K139" s="2">
        <v>25</v>
      </c>
      <c r="L139" s="2" t="s">
        <v>38</v>
      </c>
      <c r="M139" s="4">
        <v>19.27</v>
      </c>
      <c r="N139" s="4">
        <v>0</v>
      </c>
      <c r="O139" s="4">
        <v>481.75</v>
      </c>
      <c r="P139" s="4">
        <v>587.74</v>
      </c>
    </row>
    <row r="140" spans="1:16" x14ac:dyDescent="0.25">
      <c r="A140" s="2" t="s">
        <v>189</v>
      </c>
      <c r="B140" s="3">
        <v>46036</v>
      </c>
      <c r="C140" s="2" t="s">
        <v>113</v>
      </c>
      <c r="D140" s="2" t="s">
        <v>18</v>
      </c>
      <c r="E140" s="2" t="s">
        <v>19</v>
      </c>
      <c r="F140" s="3"/>
      <c r="G140" s="2">
        <v>15</v>
      </c>
      <c r="H140" s="2" t="s">
        <v>211</v>
      </c>
      <c r="I140" s="2"/>
      <c r="J140" s="2"/>
      <c r="K140" s="2">
        <v>6</v>
      </c>
      <c r="L140" s="2" t="s">
        <v>21</v>
      </c>
      <c r="M140" s="4">
        <v>302.72000000000003</v>
      </c>
      <c r="N140" s="4">
        <v>0</v>
      </c>
      <c r="O140" s="4">
        <v>1816.32</v>
      </c>
      <c r="P140" s="4">
        <v>2215.91</v>
      </c>
    </row>
    <row r="141" spans="1:16" x14ac:dyDescent="0.25">
      <c r="A141" s="2" t="s">
        <v>189</v>
      </c>
      <c r="B141" s="3">
        <v>46036</v>
      </c>
      <c r="C141" s="2" t="s">
        <v>113</v>
      </c>
      <c r="D141" s="2" t="s">
        <v>18</v>
      </c>
      <c r="E141" s="2" t="s">
        <v>19</v>
      </c>
      <c r="F141" s="3"/>
      <c r="G141" s="2">
        <v>16</v>
      </c>
      <c r="H141" s="2" t="s">
        <v>212</v>
      </c>
      <c r="I141" s="2"/>
      <c r="J141" s="2"/>
      <c r="K141" s="2">
        <v>18</v>
      </c>
      <c r="L141" s="2" t="s">
        <v>21</v>
      </c>
      <c r="M141" s="4">
        <v>147.99</v>
      </c>
      <c r="N141" s="4">
        <v>0</v>
      </c>
      <c r="O141" s="4">
        <v>2663.82</v>
      </c>
      <c r="P141" s="4">
        <v>3249.86</v>
      </c>
    </row>
    <row r="142" spans="1:16" x14ac:dyDescent="0.25">
      <c r="A142" s="2" t="s">
        <v>189</v>
      </c>
      <c r="B142" s="3">
        <v>46036</v>
      </c>
      <c r="C142" s="2" t="s">
        <v>113</v>
      </c>
      <c r="D142" s="2" t="s">
        <v>18</v>
      </c>
      <c r="E142" s="2" t="s">
        <v>19</v>
      </c>
      <c r="F142" s="3"/>
      <c r="G142" s="2">
        <v>17</v>
      </c>
      <c r="H142" s="2" t="s">
        <v>213</v>
      </c>
      <c r="I142" s="2" t="s">
        <v>214</v>
      </c>
      <c r="J142" s="2"/>
      <c r="K142" s="2">
        <v>3</v>
      </c>
      <c r="L142" s="2" t="s">
        <v>21</v>
      </c>
      <c r="M142" s="4">
        <v>92.76</v>
      </c>
      <c r="N142" s="4">
        <v>0</v>
      </c>
      <c r="O142" s="4">
        <v>278.27999999999997</v>
      </c>
      <c r="P142" s="4">
        <v>339.5</v>
      </c>
    </row>
    <row r="143" spans="1:16" x14ac:dyDescent="0.25">
      <c r="A143" s="2" t="s">
        <v>189</v>
      </c>
      <c r="B143" s="3">
        <v>46036</v>
      </c>
      <c r="C143" s="2" t="s">
        <v>113</v>
      </c>
      <c r="D143" s="2" t="s">
        <v>18</v>
      </c>
      <c r="E143" s="2" t="s">
        <v>19</v>
      </c>
      <c r="F143" s="3"/>
      <c r="G143" s="2">
        <v>18</v>
      </c>
      <c r="H143" s="2" t="s">
        <v>215</v>
      </c>
      <c r="I143" s="2"/>
      <c r="J143" s="2"/>
      <c r="K143" s="2">
        <v>5</v>
      </c>
      <c r="L143" s="2" t="s">
        <v>38</v>
      </c>
      <c r="M143" s="4">
        <v>1756.04</v>
      </c>
      <c r="N143" s="4">
        <v>0</v>
      </c>
      <c r="O143" s="4">
        <v>8780.2000000000007</v>
      </c>
      <c r="P143" s="4">
        <v>10711.84</v>
      </c>
    </row>
    <row r="144" spans="1:16" x14ac:dyDescent="0.25">
      <c r="A144" s="2" t="s">
        <v>189</v>
      </c>
      <c r="B144" s="3">
        <v>46036</v>
      </c>
      <c r="C144" s="2" t="s">
        <v>113</v>
      </c>
      <c r="D144" s="2" t="s">
        <v>18</v>
      </c>
      <c r="E144" s="2" t="s">
        <v>19</v>
      </c>
      <c r="F144" s="3"/>
      <c r="G144" s="2">
        <v>19</v>
      </c>
      <c r="H144" s="2" t="s">
        <v>216</v>
      </c>
      <c r="I144" s="2" t="s">
        <v>217</v>
      </c>
      <c r="J144" s="2"/>
      <c r="K144" s="2">
        <v>20</v>
      </c>
      <c r="L144" s="2" t="s">
        <v>21</v>
      </c>
      <c r="M144" s="4">
        <v>270.98</v>
      </c>
      <c r="N144" s="4">
        <v>0</v>
      </c>
      <c r="O144" s="4">
        <v>5419.6</v>
      </c>
      <c r="P144" s="4">
        <v>6611.91</v>
      </c>
    </row>
    <row r="145" spans="1:16" x14ac:dyDescent="0.25">
      <c r="A145" s="2" t="s">
        <v>189</v>
      </c>
      <c r="B145" s="3">
        <v>46036</v>
      </c>
      <c r="C145" s="2" t="s">
        <v>113</v>
      </c>
      <c r="D145" s="2" t="s">
        <v>18</v>
      </c>
      <c r="E145" s="2" t="s">
        <v>19</v>
      </c>
      <c r="F145" s="3"/>
      <c r="G145" s="2">
        <v>20</v>
      </c>
      <c r="H145" s="2" t="s">
        <v>218</v>
      </c>
      <c r="I145" s="2" t="s">
        <v>219</v>
      </c>
      <c r="J145" s="2"/>
      <c r="K145" s="2">
        <v>0.02</v>
      </c>
      <c r="L145" s="2" t="s">
        <v>115</v>
      </c>
      <c r="M145" s="4">
        <v>161892.5</v>
      </c>
      <c r="N145" s="4">
        <v>0</v>
      </c>
      <c r="O145" s="4">
        <v>3237.85</v>
      </c>
      <c r="P145" s="4">
        <v>3950.18</v>
      </c>
    </row>
    <row r="146" spans="1:16" x14ac:dyDescent="0.25">
      <c r="A146" s="2" t="s">
        <v>189</v>
      </c>
      <c r="B146" s="3">
        <v>46036</v>
      </c>
      <c r="C146" s="2" t="s">
        <v>113</v>
      </c>
      <c r="D146" s="2" t="s">
        <v>18</v>
      </c>
      <c r="E146" s="2" t="s">
        <v>19</v>
      </c>
      <c r="F146" s="3"/>
      <c r="G146" s="2">
        <v>21</v>
      </c>
      <c r="H146" s="2" t="s">
        <v>220</v>
      </c>
      <c r="I146" s="2" t="s">
        <v>221</v>
      </c>
      <c r="J146" s="2"/>
      <c r="K146" s="2">
        <v>0.128</v>
      </c>
      <c r="L146" s="2" t="s">
        <v>115</v>
      </c>
      <c r="M146" s="4">
        <v>213150</v>
      </c>
      <c r="N146" s="4">
        <v>0</v>
      </c>
      <c r="O146" s="4">
        <v>27283.200000000001</v>
      </c>
      <c r="P146" s="4">
        <v>33285.5</v>
      </c>
    </row>
    <row r="147" spans="1:16" x14ac:dyDescent="0.25">
      <c r="A147" s="2" t="s">
        <v>189</v>
      </c>
      <c r="B147" s="3">
        <v>46036</v>
      </c>
      <c r="C147" s="2" t="s">
        <v>113</v>
      </c>
      <c r="D147" s="2" t="s">
        <v>18</v>
      </c>
      <c r="E147" s="2" t="s">
        <v>19</v>
      </c>
      <c r="F147" s="3"/>
      <c r="G147" s="2">
        <v>22</v>
      </c>
      <c r="H147" s="2" t="s">
        <v>222</v>
      </c>
      <c r="I147" s="2" t="s">
        <v>223</v>
      </c>
      <c r="J147" s="2"/>
      <c r="K147" s="2">
        <v>0.5</v>
      </c>
      <c r="L147" s="2" t="s">
        <v>115</v>
      </c>
      <c r="M147" s="4">
        <v>805330</v>
      </c>
      <c r="N147" s="4">
        <v>0</v>
      </c>
      <c r="O147" s="4">
        <v>402665</v>
      </c>
      <c r="P147" s="4">
        <v>491251.3</v>
      </c>
    </row>
    <row r="148" spans="1:16" x14ac:dyDescent="0.25">
      <c r="A148" s="2" t="s">
        <v>189</v>
      </c>
      <c r="B148" s="3">
        <v>46036</v>
      </c>
      <c r="C148" s="2" t="s">
        <v>113</v>
      </c>
      <c r="D148" s="2" t="s">
        <v>18</v>
      </c>
      <c r="E148" s="2" t="s">
        <v>19</v>
      </c>
      <c r="F148" s="3"/>
      <c r="G148" s="2">
        <v>23</v>
      </c>
      <c r="H148" s="2" t="s">
        <v>177</v>
      </c>
      <c r="I148" s="2"/>
      <c r="J148" s="2"/>
      <c r="K148" s="2">
        <v>5.0000000000000001E-3</v>
      </c>
      <c r="L148" s="2" t="s">
        <v>115</v>
      </c>
      <c r="M148" s="4">
        <v>83085</v>
      </c>
      <c r="N148" s="4">
        <v>0</v>
      </c>
      <c r="O148" s="4">
        <v>415.43</v>
      </c>
      <c r="P148" s="4">
        <v>506.82</v>
      </c>
    </row>
    <row r="149" spans="1:16" x14ac:dyDescent="0.25">
      <c r="A149" s="2" t="s">
        <v>224</v>
      </c>
      <c r="B149" s="3">
        <v>46037</v>
      </c>
      <c r="C149" s="2" t="s">
        <v>17</v>
      </c>
      <c r="D149" s="2" t="s">
        <v>18</v>
      </c>
      <c r="E149" s="2" t="s">
        <v>19</v>
      </c>
      <c r="F149" s="3"/>
      <c r="G149" s="2">
        <v>1</v>
      </c>
      <c r="H149" s="2" t="s">
        <v>225</v>
      </c>
      <c r="I149" s="2"/>
      <c r="J149" s="2"/>
      <c r="K149" s="2">
        <v>10</v>
      </c>
      <c r="L149" s="2" t="s">
        <v>23</v>
      </c>
      <c r="M149" s="4">
        <v>0</v>
      </c>
      <c r="N149" s="4">
        <v>0</v>
      </c>
      <c r="O149" s="4">
        <v>0</v>
      </c>
      <c r="P149" s="4">
        <v>0</v>
      </c>
    </row>
    <row r="150" spans="1:16" x14ac:dyDescent="0.25">
      <c r="A150" s="2" t="s">
        <v>224</v>
      </c>
      <c r="B150" s="3">
        <v>46037</v>
      </c>
      <c r="C150" s="2" t="s">
        <v>17</v>
      </c>
      <c r="D150" s="2" t="s">
        <v>18</v>
      </c>
      <c r="E150" s="2" t="s">
        <v>19</v>
      </c>
      <c r="F150" s="3"/>
      <c r="G150" s="2">
        <v>2</v>
      </c>
      <c r="H150" s="2" t="s">
        <v>226</v>
      </c>
      <c r="I150" s="2"/>
      <c r="J150" s="2"/>
      <c r="K150" s="2">
        <v>10</v>
      </c>
      <c r="L150" s="2" t="s">
        <v>23</v>
      </c>
      <c r="M150" s="4">
        <v>0</v>
      </c>
      <c r="N150" s="4">
        <v>0</v>
      </c>
      <c r="O150" s="4">
        <v>0</v>
      </c>
      <c r="P150" s="4">
        <v>0</v>
      </c>
    </row>
    <row r="151" spans="1:16" x14ac:dyDescent="0.25">
      <c r="A151" s="2" t="s">
        <v>224</v>
      </c>
      <c r="B151" s="3">
        <v>46037</v>
      </c>
      <c r="C151" s="2" t="s">
        <v>17</v>
      </c>
      <c r="D151" s="2" t="s">
        <v>18</v>
      </c>
      <c r="E151" s="2" t="s">
        <v>19</v>
      </c>
      <c r="F151" s="3"/>
      <c r="G151" s="2">
        <v>3</v>
      </c>
      <c r="H151" s="2" t="s">
        <v>227</v>
      </c>
      <c r="I151" s="2"/>
      <c r="J151" s="2"/>
      <c r="K151" s="2">
        <v>10</v>
      </c>
      <c r="L151" s="2" t="s">
        <v>23</v>
      </c>
      <c r="M151" s="4">
        <v>0</v>
      </c>
      <c r="N151" s="4">
        <v>0</v>
      </c>
      <c r="O151" s="4">
        <v>0</v>
      </c>
      <c r="P151" s="4">
        <v>0</v>
      </c>
    </row>
    <row r="152" spans="1:16" x14ac:dyDescent="0.25">
      <c r="A152" s="2" t="s">
        <v>224</v>
      </c>
      <c r="B152" s="3">
        <v>46037</v>
      </c>
      <c r="C152" s="2" t="s">
        <v>17</v>
      </c>
      <c r="D152" s="2" t="s">
        <v>18</v>
      </c>
      <c r="E152" s="2" t="s">
        <v>19</v>
      </c>
      <c r="F152" s="3"/>
      <c r="G152" s="2">
        <v>4</v>
      </c>
      <c r="H152" s="2" t="s">
        <v>228</v>
      </c>
      <c r="I152" s="2"/>
      <c r="J152" s="2"/>
      <c r="K152" s="2">
        <v>10</v>
      </c>
      <c r="L152" s="2" t="s">
        <v>23</v>
      </c>
      <c r="M152" s="4">
        <v>0</v>
      </c>
      <c r="N152" s="4">
        <v>0</v>
      </c>
      <c r="O152" s="4">
        <v>0</v>
      </c>
      <c r="P152" s="4">
        <v>0</v>
      </c>
    </row>
    <row r="153" spans="1:16" x14ac:dyDescent="0.25">
      <c r="A153" s="2" t="s">
        <v>224</v>
      </c>
      <c r="B153" s="3">
        <v>46037</v>
      </c>
      <c r="C153" s="2" t="s">
        <v>17</v>
      </c>
      <c r="D153" s="2" t="s">
        <v>18</v>
      </c>
      <c r="E153" s="2" t="s">
        <v>19</v>
      </c>
      <c r="F153" s="3"/>
      <c r="G153" s="2">
        <v>5</v>
      </c>
      <c r="H153" s="2" t="s">
        <v>229</v>
      </c>
      <c r="I153" s="2"/>
      <c r="J153" s="2"/>
      <c r="K153" s="2">
        <v>10</v>
      </c>
      <c r="L153" s="2" t="s">
        <v>23</v>
      </c>
      <c r="M153" s="4">
        <v>0</v>
      </c>
      <c r="N153" s="4">
        <v>0</v>
      </c>
      <c r="O153" s="4">
        <v>0</v>
      </c>
      <c r="P153" s="4">
        <v>0</v>
      </c>
    </row>
    <row r="154" spans="1:16" x14ac:dyDescent="0.25">
      <c r="A154" s="2" t="s">
        <v>224</v>
      </c>
      <c r="B154" s="3">
        <v>46037</v>
      </c>
      <c r="C154" s="2" t="s">
        <v>17</v>
      </c>
      <c r="D154" s="2" t="s">
        <v>18</v>
      </c>
      <c r="E154" s="2" t="s">
        <v>19</v>
      </c>
      <c r="F154" s="3"/>
      <c r="G154" s="2">
        <v>6</v>
      </c>
      <c r="H154" s="2" t="s">
        <v>230</v>
      </c>
      <c r="I154" s="2"/>
      <c r="J154" s="2"/>
      <c r="K154" s="2">
        <v>10</v>
      </c>
      <c r="L154" s="2" t="s">
        <v>23</v>
      </c>
      <c r="M154" s="4">
        <v>0</v>
      </c>
      <c r="N154" s="4">
        <v>0</v>
      </c>
      <c r="O154" s="4">
        <v>0</v>
      </c>
      <c r="P154" s="4">
        <v>0</v>
      </c>
    </row>
    <row r="155" spans="1:16" x14ac:dyDescent="0.25">
      <c r="A155" s="2" t="s">
        <v>224</v>
      </c>
      <c r="B155" s="3">
        <v>46037</v>
      </c>
      <c r="C155" s="2" t="s">
        <v>17</v>
      </c>
      <c r="D155" s="2" t="s">
        <v>18</v>
      </c>
      <c r="E155" s="2" t="s">
        <v>19</v>
      </c>
      <c r="F155" s="3"/>
      <c r="G155" s="2">
        <v>7</v>
      </c>
      <c r="H155" s="2" t="s">
        <v>231</v>
      </c>
      <c r="I155" s="2"/>
      <c r="J155" s="2"/>
      <c r="K155" s="2">
        <v>10</v>
      </c>
      <c r="L155" s="2" t="s">
        <v>23</v>
      </c>
      <c r="M155" s="4">
        <v>0</v>
      </c>
      <c r="N155" s="4">
        <v>0</v>
      </c>
      <c r="O155" s="4">
        <v>0</v>
      </c>
      <c r="P155" s="4">
        <v>0</v>
      </c>
    </row>
    <row r="156" spans="1:16" x14ac:dyDescent="0.25">
      <c r="A156" s="2" t="s">
        <v>224</v>
      </c>
      <c r="B156" s="3">
        <v>46037</v>
      </c>
      <c r="C156" s="2" t="s">
        <v>17</v>
      </c>
      <c r="D156" s="2" t="s">
        <v>18</v>
      </c>
      <c r="E156" s="2" t="s">
        <v>19</v>
      </c>
      <c r="F156" s="3"/>
      <c r="G156" s="2">
        <v>8</v>
      </c>
      <c r="H156" s="2" t="s">
        <v>232</v>
      </c>
      <c r="I156" s="2"/>
      <c r="J156" s="2"/>
      <c r="K156" s="2">
        <v>10</v>
      </c>
      <c r="L156" s="2" t="s">
        <v>23</v>
      </c>
      <c r="M156" s="4">
        <v>0</v>
      </c>
      <c r="N156" s="4">
        <v>0</v>
      </c>
      <c r="O156" s="4">
        <v>0</v>
      </c>
      <c r="P156" s="4">
        <v>0</v>
      </c>
    </row>
    <row r="157" spans="1:16" x14ac:dyDescent="0.25">
      <c r="A157" s="2" t="s">
        <v>224</v>
      </c>
      <c r="B157" s="3">
        <v>46037</v>
      </c>
      <c r="C157" s="2" t="s">
        <v>17</v>
      </c>
      <c r="D157" s="2" t="s">
        <v>18</v>
      </c>
      <c r="E157" s="2" t="s">
        <v>19</v>
      </c>
      <c r="F157" s="3"/>
      <c r="G157" s="2">
        <v>9</v>
      </c>
      <c r="H157" s="2" t="s">
        <v>233</v>
      </c>
      <c r="I157" s="2"/>
      <c r="J157" s="2"/>
      <c r="K157" s="2">
        <v>10</v>
      </c>
      <c r="L157" s="2" t="s">
        <v>23</v>
      </c>
      <c r="M157" s="4">
        <v>0</v>
      </c>
      <c r="N157" s="4">
        <v>0</v>
      </c>
      <c r="O157" s="4">
        <v>0</v>
      </c>
      <c r="P157" s="4">
        <v>0</v>
      </c>
    </row>
    <row r="158" spans="1:16" x14ac:dyDescent="0.25">
      <c r="A158" s="2" t="s">
        <v>224</v>
      </c>
      <c r="B158" s="3">
        <v>46037</v>
      </c>
      <c r="C158" s="2" t="s">
        <v>17</v>
      </c>
      <c r="D158" s="2" t="s">
        <v>18</v>
      </c>
      <c r="E158" s="2" t="s">
        <v>19</v>
      </c>
      <c r="F158" s="3"/>
      <c r="G158" s="2">
        <v>10</v>
      </c>
      <c r="H158" s="2" t="s">
        <v>234</v>
      </c>
      <c r="I158" s="2"/>
      <c r="J158" s="2"/>
      <c r="K158" s="2">
        <v>10</v>
      </c>
      <c r="L158" s="2" t="s">
        <v>23</v>
      </c>
      <c r="M158" s="4">
        <v>0</v>
      </c>
      <c r="N158" s="4">
        <v>0</v>
      </c>
      <c r="O158" s="4">
        <v>0</v>
      </c>
      <c r="P158" s="4">
        <v>0</v>
      </c>
    </row>
    <row r="159" spans="1:16" x14ac:dyDescent="0.25">
      <c r="A159" s="2" t="s">
        <v>224</v>
      </c>
      <c r="B159" s="3">
        <v>46037</v>
      </c>
      <c r="C159" s="2" t="s">
        <v>17</v>
      </c>
      <c r="D159" s="2" t="s">
        <v>18</v>
      </c>
      <c r="E159" s="2" t="s">
        <v>19</v>
      </c>
      <c r="F159" s="3"/>
      <c r="G159" s="2">
        <v>11</v>
      </c>
      <c r="H159" s="2" t="s">
        <v>235</v>
      </c>
      <c r="I159" s="2"/>
      <c r="J159" s="2"/>
      <c r="K159" s="2">
        <v>10</v>
      </c>
      <c r="L159" s="2" t="s">
        <v>23</v>
      </c>
      <c r="M159" s="4">
        <v>0</v>
      </c>
      <c r="N159" s="4">
        <v>0</v>
      </c>
      <c r="O159" s="4">
        <v>0</v>
      </c>
      <c r="P159" s="4">
        <v>0</v>
      </c>
    </row>
    <row r="160" spans="1:16" x14ac:dyDescent="0.25">
      <c r="A160" s="2" t="s">
        <v>224</v>
      </c>
      <c r="B160" s="3">
        <v>46037</v>
      </c>
      <c r="C160" s="2" t="s">
        <v>17</v>
      </c>
      <c r="D160" s="2" t="s">
        <v>18</v>
      </c>
      <c r="E160" s="2" t="s">
        <v>19</v>
      </c>
      <c r="F160" s="3"/>
      <c r="G160" s="2">
        <v>12</v>
      </c>
      <c r="H160" s="2" t="s">
        <v>236</v>
      </c>
      <c r="I160" s="2"/>
      <c r="J160" s="2"/>
      <c r="K160" s="2">
        <v>10</v>
      </c>
      <c r="L160" s="2" t="s">
        <v>23</v>
      </c>
      <c r="M160" s="4">
        <v>0</v>
      </c>
      <c r="N160" s="4">
        <v>0</v>
      </c>
      <c r="O160" s="4">
        <v>0</v>
      </c>
      <c r="P160" s="4">
        <v>0</v>
      </c>
    </row>
    <row r="161" spans="1:16" x14ac:dyDescent="0.25">
      <c r="A161" s="2" t="s">
        <v>224</v>
      </c>
      <c r="B161" s="3">
        <v>46037</v>
      </c>
      <c r="C161" s="2" t="s">
        <v>17</v>
      </c>
      <c r="D161" s="2" t="s">
        <v>18</v>
      </c>
      <c r="E161" s="2" t="s">
        <v>19</v>
      </c>
      <c r="F161" s="3"/>
      <c r="G161" s="2">
        <v>13</v>
      </c>
      <c r="H161" s="2" t="s">
        <v>237</v>
      </c>
      <c r="I161" s="2"/>
      <c r="J161" s="2"/>
      <c r="K161" s="2">
        <v>1</v>
      </c>
      <c r="L161" s="2" t="s">
        <v>23</v>
      </c>
      <c r="M161" s="4">
        <v>0</v>
      </c>
      <c r="N161" s="4">
        <v>0</v>
      </c>
      <c r="O161" s="4">
        <v>0</v>
      </c>
      <c r="P161" s="4">
        <v>0</v>
      </c>
    </row>
    <row r="162" spans="1:16" x14ac:dyDescent="0.25">
      <c r="A162" s="2" t="s">
        <v>224</v>
      </c>
      <c r="B162" s="3">
        <v>46037</v>
      </c>
      <c r="C162" s="2" t="s">
        <v>17</v>
      </c>
      <c r="D162" s="2" t="s">
        <v>18</v>
      </c>
      <c r="E162" s="2" t="s">
        <v>19</v>
      </c>
      <c r="F162" s="3"/>
      <c r="G162" s="2">
        <v>14</v>
      </c>
      <c r="H162" s="2" t="s">
        <v>238</v>
      </c>
      <c r="I162" s="2"/>
      <c r="J162" s="2"/>
      <c r="K162" s="2">
        <v>1</v>
      </c>
      <c r="L162" s="2" t="s">
        <v>23</v>
      </c>
      <c r="M162" s="4">
        <v>0</v>
      </c>
      <c r="N162" s="4">
        <v>0</v>
      </c>
      <c r="O162" s="4">
        <v>0</v>
      </c>
      <c r="P162" s="4">
        <v>0</v>
      </c>
    </row>
    <row r="163" spans="1:16" x14ac:dyDescent="0.25">
      <c r="A163" s="2" t="s">
        <v>224</v>
      </c>
      <c r="B163" s="3">
        <v>46037</v>
      </c>
      <c r="C163" s="2" t="s">
        <v>17</v>
      </c>
      <c r="D163" s="2" t="s">
        <v>18</v>
      </c>
      <c r="E163" s="2" t="s">
        <v>19</v>
      </c>
      <c r="F163" s="3"/>
      <c r="G163" s="2">
        <v>15</v>
      </c>
      <c r="H163" s="2" t="s">
        <v>238</v>
      </c>
      <c r="I163" s="2"/>
      <c r="J163" s="2"/>
      <c r="K163" s="2">
        <v>1</v>
      </c>
      <c r="L163" s="2" t="s">
        <v>23</v>
      </c>
      <c r="M163" s="4">
        <v>0</v>
      </c>
      <c r="N163" s="4">
        <v>0</v>
      </c>
      <c r="O163" s="4">
        <v>0</v>
      </c>
      <c r="P163" s="4">
        <v>0</v>
      </c>
    </row>
    <row r="164" spans="1:16" x14ac:dyDescent="0.25">
      <c r="A164" s="2" t="s">
        <v>224</v>
      </c>
      <c r="B164" s="3">
        <v>46037</v>
      </c>
      <c r="C164" s="2" t="s">
        <v>17</v>
      </c>
      <c r="D164" s="2" t="s">
        <v>18</v>
      </c>
      <c r="E164" s="2" t="s">
        <v>19</v>
      </c>
      <c r="F164" s="3"/>
      <c r="G164" s="2">
        <v>16</v>
      </c>
      <c r="H164" s="2" t="s">
        <v>239</v>
      </c>
      <c r="I164" s="2"/>
      <c r="J164" s="2"/>
      <c r="K164" s="2">
        <v>1</v>
      </c>
      <c r="L164" s="2" t="s">
        <v>23</v>
      </c>
      <c r="M164" s="4">
        <v>0</v>
      </c>
      <c r="N164" s="4">
        <v>0</v>
      </c>
      <c r="O164" s="4">
        <v>0</v>
      </c>
      <c r="P164" s="4">
        <v>0</v>
      </c>
    </row>
    <row r="165" spans="1:16" x14ac:dyDescent="0.25">
      <c r="A165" s="2" t="s">
        <v>224</v>
      </c>
      <c r="B165" s="3">
        <v>46037</v>
      </c>
      <c r="C165" s="2" t="s">
        <v>17</v>
      </c>
      <c r="D165" s="2" t="s">
        <v>18</v>
      </c>
      <c r="E165" s="2" t="s">
        <v>19</v>
      </c>
      <c r="F165" s="3"/>
      <c r="G165" s="2">
        <v>17</v>
      </c>
      <c r="H165" s="2" t="s">
        <v>240</v>
      </c>
      <c r="I165" s="2"/>
      <c r="J165" s="2"/>
      <c r="K165" s="2">
        <v>1</v>
      </c>
      <c r="L165" s="2" t="s">
        <v>23</v>
      </c>
      <c r="M165" s="4">
        <v>0</v>
      </c>
      <c r="N165" s="4">
        <v>0</v>
      </c>
      <c r="O165" s="4">
        <v>0</v>
      </c>
      <c r="P165" s="4">
        <v>0</v>
      </c>
    </row>
    <row r="166" spans="1:16" x14ac:dyDescent="0.25">
      <c r="A166" s="2" t="s">
        <v>224</v>
      </c>
      <c r="B166" s="3">
        <v>46037</v>
      </c>
      <c r="C166" s="2" t="s">
        <v>17</v>
      </c>
      <c r="D166" s="2" t="s">
        <v>18</v>
      </c>
      <c r="E166" s="2" t="s">
        <v>19</v>
      </c>
      <c r="F166" s="3"/>
      <c r="G166" s="2">
        <v>18</v>
      </c>
      <c r="H166" s="2" t="s">
        <v>241</v>
      </c>
      <c r="I166" s="2"/>
      <c r="J166" s="2"/>
      <c r="K166" s="2">
        <v>1</v>
      </c>
      <c r="L166" s="2" t="s">
        <v>23</v>
      </c>
      <c r="M166" s="4">
        <v>0</v>
      </c>
      <c r="N166" s="4">
        <v>0</v>
      </c>
      <c r="O166" s="4">
        <v>0</v>
      </c>
      <c r="P166" s="4">
        <v>0</v>
      </c>
    </row>
    <row r="167" spans="1:16" x14ac:dyDescent="0.25">
      <c r="A167" s="2" t="s">
        <v>224</v>
      </c>
      <c r="B167" s="3">
        <v>46037</v>
      </c>
      <c r="C167" s="2" t="s">
        <v>17</v>
      </c>
      <c r="D167" s="2" t="s">
        <v>18</v>
      </c>
      <c r="E167" s="2" t="s">
        <v>19</v>
      </c>
      <c r="F167" s="3"/>
      <c r="G167" s="2">
        <v>19</v>
      </c>
      <c r="H167" s="2" t="s">
        <v>242</v>
      </c>
      <c r="I167" s="2"/>
      <c r="J167" s="2"/>
      <c r="K167" s="2">
        <v>1</v>
      </c>
      <c r="L167" s="2" t="s">
        <v>23</v>
      </c>
      <c r="M167" s="4">
        <v>0</v>
      </c>
      <c r="N167" s="4">
        <v>0</v>
      </c>
      <c r="O167" s="4">
        <v>0</v>
      </c>
      <c r="P167" s="4">
        <v>0</v>
      </c>
    </row>
    <row r="168" spans="1:16" x14ac:dyDescent="0.25">
      <c r="A168" s="2" t="s">
        <v>224</v>
      </c>
      <c r="B168" s="3">
        <v>46037</v>
      </c>
      <c r="C168" s="2" t="s">
        <v>17</v>
      </c>
      <c r="D168" s="2" t="s">
        <v>18</v>
      </c>
      <c r="E168" s="2" t="s">
        <v>19</v>
      </c>
      <c r="F168" s="3"/>
      <c r="G168" s="2">
        <v>20</v>
      </c>
      <c r="H168" s="2" t="s">
        <v>243</v>
      </c>
      <c r="I168" s="2"/>
      <c r="J168" s="2"/>
      <c r="K168" s="2">
        <v>1</v>
      </c>
      <c r="L168" s="2" t="s">
        <v>23</v>
      </c>
      <c r="M168" s="4">
        <v>0</v>
      </c>
      <c r="N168" s="4">
        <v>0</v>
      </c>
      <c r="O168" s="4">
        <v>0</v>
      </c>
      <c r="P168" s="4">
        <v>0</v>
      </c>
    </row>
    <row r="169" spans="1:16" x14ac:dyDescent="0.25">
      <c r="A169" s="2" t="s">
        <v>224</v>
      </c>
      <c r="B169" s="3">
        <v>46037</v>
      </c>
      <c r="C169" s="2" t="s">
        <v>17</v>
      </c>
      <c r="D169" s="2" t="s">
        <v>18</v>
      </c>
      <c r="E169" s="2" t="s">
        <v>19</v>
      </c>
      <c r="F169" s="3"/>
      <c r="G169" s="2">
        <v>21</v>
      </c>
      <c r="H169" s="2" t="s">
        <v>244</v>
      </c>
      <c r="I169" s="2"/>
      <c r="J169" s="2"/>
      <c r="K169" s="2">
        <v>1</v>
      </c>
      <c r="L169" s="2" t="s">
        <v>23</v>
      </c>
      <c r="M169" s="4">
        <v>0</v>
      </c>
      <c r="N169" s="4">
        <v>0</v>
      </c>
      <c r="O169" s="4">
        <v>0</v>
      </c>
      <c r="P169" s="4">
        <v>0</v>
      </c>
    </row>
    <row r="170" spans="1:16" x14ac:dyDescent="0.25">
      <c r="A170" s="2" t="s">
        <v>224</v>
      </c>
      <c r="B170" s="3">
        <v>46037</v>
      </c>
      <c r="C170" s="2" t="s">
        <v>17</v>
      </c>
      <c r="D170" s="2" t="s">
        <v>18</v>
      </c>
      <c r="E170" s="2" t="s">
        <v>19</v>
      </c>
      <c r="F170" s="3"/>
      <c r="G170" s="2">
        <v>22</v>
      </c>
      <c r="H170" s="2" t="s">
        <v>245</v>
      </c>
      <c r="I170" s="2"/>
      <c r="J170" s="2"/>
      <c r="K170" s="2">
        <v>1</v>
      </c>
      <c r="L170" s="2" t="s">
        <v>23</v>
      </c>
      <c r="M170" s="4">
        <v>0</v>
      </c>
      <c r="N170" s="4">
        <v>0</v>
      </c>
      <c r="O170" s="4">
        <v>0</v>
      </c>
      <c r="P170" s="4">
        <v>0</v>
      </c>
    </row>
    <row r="171" spans="1:16" x14ac:dyDescent="0.25">
      <c r="A171" s="2" t="s">
        <v>224</v>
      </c>
      <c r="B171" s="3">
        <v>46037</v>
      </c>
      <c r="C171" s="2" t="s">
        <v>17</v>
      </c>
      <c r="D171" s="2" t="s">
        <v>18</v>
      </c>
      <c r="E171" s="2" t="s">
        <v>19</v>
      </c>
      <c r="F171" s="3"/>
      <c r="G171" s="2">
        <v>23</v>
      </c>
      <c r="H171" s="2" t="s">
        <v>246</v>
      </c>
      <c r="I171" s="2"/>
      <c r="J171" s="2"/>
      <c r="K171" s="2">
        <v>1</v>
      </c>
      <c r="L171" s="2" t="s">
        <v>23</v>
      </c>
      <c r="M171" s="4">
        <v>0</v>
      </c>
      <c r="N171" s="4">
        <v>0</v>
      </c>
      <c r="O171" s="4">
        <v>0</v>
      </c>
      <c r="P171" s="4">
        <v>0</v>
      </c>
    </row>
    <row r="172" spans="1:16" x14ac:dyDescent="0.25">
      <c r="A172" s="2" t="s">
        <v>224</v>
      </c>
      <c r="B172" s="3">
        <v>46037</v>
      </c>
      <c r="C172" s="2" t="s">
        <v>17</v>
      </c>
      <c r="D172" s="2" t="s">
        <v>18</v>
      </c>
      <c r="E172" s="2" t="s">
        <v>19</v>
      </c>
      <c r="F172" s="3"/>
      <c r="G172" s="2">
        <v>24</v>
      </c>
      <c r="H172" s="2" t="s">
        <v>247</v>
      </c>
      <c r="I172" s="2"/>
      <c r="J172" s="2"/>
      <c r="K172" s="2">
        <v>6</v>
      </c>
      <c r="L172" s="2" t="s">
        <v>38</v>
      </c>
      <c r="M172" s="4">
        <v>0</v>
      </c>
      <c r="N172" s="4">
        <v>0</v>
      </c>
      <c r="O172" s="4">
        <v>0</v>
      </c>
      <c r="P172" s="4">
        <v>0</v>
      </c>
    </row>
    <row r="173" spans="1:16" x14ac:dyDescent="0.25">
      <c r="A173" s="2" t="s">
        <v>224</v>
      </c>
      <c r="B173" s="3">
        <v>46037</v>
      </c>
      <c r="C173" s="2" t="s">
        <v>17</v>
      </c>
      <c r="D173" s="2" t="s">
        <v>18</v>
      </c>
      <c r="E173" s="2" t="s">
        <v>19</v>
      </c>
      <c r="F173" s="3"/>
      <c r="G173" s="2">
        <v>25</v>
      </c>
      <c r="H173" s="2" t="s">
        <v>248</v>
      </c>
      <c r="I173" s="2"/>
      <c r="J173" s="2"/>
      <c r="K173" s="2">
        <v>1</v>
      </c>
      <c r="L173" s="2" t="s">
        <v>38</v>
      </c>
      <c r="M173" s="4">
        <v>0</v>
      </c>
      <c r="N173" s="4">
        <v>0</v>
      </c>
      <c r="O173" s="4">
        <v>0</v>
      </c>
      <c r="P173" s="4">
        <v>0</v>
      </c>
    </row>
    <row r="174" spans="1:16" x14ac:dyDescent="0.25">
      <c r="A174" s="2" t="s">
        <v>224</v>
      </c>
      <c r="B174" s="3">
        <v>46037</v>
      </c>
      <c r="C174" s="2" t="s">
        <v>17</v>
      </c>
      <c r="D174" s="2" t="s">
        <v>18</v>
      </c>
      <c r="E174" s="2" t="s">
        <v>19</v>
      </c>
      <c r="F174" s="3"/>
      <c r="G174" s="2">
        <v>26</v>
      </c>
      <c r="H174" s="2" t="s">
        <v>249</v>
      </c>
      <c r="I174" s="2"/>
      <c r="J174" s="2"/>
      <c r="K174" s="2">
        <v>2</v>
      </c>
      <c r="L174" s="2" t="s">
        <v>38</v>
      </c>
      <c r="M174" s="4">
        <v>0</v>
      </c>
      <c r="N174" s="4">
        <v>0</v>
      </c>
      <c r="O174" s="4">
        <v>0</v>
      </c>
      <c r="P174" s="4">
        <v>0</v>
      </c>
    </row>
    <row r="175" spans="1:16" x14ac:dyDescent="0.25">
      <c r="A175" s="2" t="s">
        <v>224</v>
      </c>
      <c r="B175" s="3">
        <v>46037</v>
      </c>
      <c r="C175" s="2" t="s">
        <v>17</v>
      </c>
      <c r="D175" s="2" t="s">
        <v>18</v>
      </c>
      <c r="E175" s="2" t="s">
        <v>19</v>
      </c>
      <c r="F175" s="3"/>
      <c r="G175" s="2">
        <v>27</v>
      </c>
      <c r="H175" s="2" t="s">
        <v>250</v>
      </c>
      <c r="I175" s="2"/>
      <c r="J175" s="2"/>
      <c r="K175" s="2">
        <v>2</v>
      </c>
      <c r="L175" s="2" t="s">
        <v>38</v>
      </c>
      <c r="M175" s="4">
        <v>0</v>
      </c>
      <c r="N175" s="4">
        <v>0</v>
      </c>
      <c r="O175" s="4">
        <v>0</v>
      </c>
      <c r="P175" s="4">
        <v>0</v>
      </c>
    </row>
    <row r="176" spans="1:16" x14ac:dyDescent="0.25">
      <c r="A176" s="2" t="s">
        <v>224</v>
      </c>
      <c r="B176" s="3">
        <v>46037</v>
      </c>
      <c r="C176" s="2" t="s">
        <v>17</v>
      </c>
      <c r="D176" s="2" t="s">
        <v>18</v>
      </c>
      <c r="E176" s="2" t="s">
        <v>19</v>
      </c>
      <c r="F176" s="3"/>
      <c r="G176" s="2">
        <v>28</v>
      </c>
      <c r="H176" s="2" t="s">
        <v>251</v>
      </c>
      <c r="I176" s="2"/>
      <c r="J176" s="2"/>
      <c r="K176" s="2">
        <v>2</v>
      </c>
      <c r="L176" s="2" t="s">
        <v>38</v>
      </c>
      <c r="M176" s="4">
        <v>0</v>
      </c>
      <c r="N176" s="4">
        <v>0</v>
      </c>
      <c r="O176" s="4">
        <v>0</v>
      </c>
      <c r="P176" s="4">
        <v>0</v>
      </c>
    </row>
    <row r="177" spans="1:16" x14ac:dyDescent="0.25">
      <c r="A177" s="2" t="s">
        <v>224</v>
      </c>
      <c r="B177" s="3">
        <v>46037</v>
      </c>
      <c r="C177" s="2" t="s">
        <v>17</v>
      </c>
      <c r="D177" s="2" t="s">
        <v>18</v>
      </c>
      <c r="E177" s="2" t="s">
        <v>19</v>
      </c>
      <c r="F177" s="3"/>
      <c r="G177" s="2">
        <v>29</v>
      </c>
      <c r="H177" s="2" t="s">
        <v>252</v>
      </c>
      <c r="I177" s="2"/>
      <c r="J177" s="2"/>
      <c r="K177" s="2">
        <v>1</v>
      </c>
      <c r="L177" s="2" t="s">
        <v>38</v>
      </c>
      <c r="M177" s="4">
        <v>0</v>
      </c>
      <c r="N177" s="4">
        <v>0</v>
      </c>
      <c r="O177" s="4">
        <v>0</v>
      </c>
      <c r="P177" s="4">
        <v>0</v>
      </c>
    </row>
    <row r="178" spans="1:16" x14ac:dyDescent="0.25">
      <c r="A178" s="2" t="s">
        <v>224</v>
      </c>
      <c r="B178" s="3">
        <v>46037</v>
      </c>
      <c r="C178" s="2" t="s">
        <v>17</v>
      </c>
      <c r="D178" s="2" t="s">
        <v>18</v>
      </c>
      <c r="E178" s="2" t="s">
        <v>19</v>
      </c>
      <c r="F178" s="3"/>
      <c r="G178" s="2">
        <v>30</v>
      </c>
      <c r="H178" s="2" t="s">
        <v>253</v>
      </c>
      <c r="I178" s="2"/>
      <c r="J178" s="2"/>
      <c r="K178" s="2">
        <v>1</v>
      </c>
      <c r="L178" s="2" t="s">
        <v>38</v>
      </c>
      <c r="M178" s="4">
        <v>0</v>
      </c>
      <c r="N178" s="4">
        <v>0</v>
      </c>
      <c r="O178" s="4">
        <v>0</v>
      </c>
      <c r="P178" s="4">
        <v>0</v>
      </c>
    </row>
    <row r="179" spans="1:16" x14ac:dyDescent="0.25">
      <c r="A179" s="2" t="s">
        <v>224</v>
      </c>
      <c r="B179" s="3">
        <v>46037</v>
      </c>
      <c r="C179" s="2" t="s">
        <v>17</v>
      </c>
      <c r="D179" s="2" t="s">
        <v>18</v>
      </c>
      <c r="E179" s="2" t="s">
        <v>19</v>
      </c>
      <c r="F179" s="3"/>
      <c r="G179" s="2">
        <v>31</v>
      </c>
      <c r="H179" s="2" t="s">
        <v>254</v>
      </c>
      <c r="I179" s="2"/>
      <c r="J179" s="2"/>
      <c r="K179" s="2">
        <v>1</v>
      </c>
      <c r="L179" s="2" t="s">
        <v>38</v>
      </c>
      <c r="M179" s="4">
        <v>0</v>
      </c>
      <c r="N179" s="4">
        <v>0</v>
      </c>
      <c r="O179" s="4">
        <v>0</v>
      </c>
      <c r="P179" s="4">
        <v>0</v>
      </c>
    </row>
    <row r="180" spans="1:16" x14ac:dyDescent="0.25">
      <c r="A180" s="2" t="s">
        <v>224</v>
      </c>
      <c r="B180" s="3">
        <v>46037</v>
      </c>
      <c r="C180" s="2" t="s">
        <v>17</v>
      </c>
      <c r="D180" s="2" t="s">
        <v>18</v>
      </c>
      <c r="E180" s="2" t="s">
        <v>19</v>
      </c>
      <c r="F180" s="3"/>
      <c r="G180" s="2">
        <v>32</v>
      </c>
      <c r="H180" s="2" t="s">
        <v>255</v>
      </c>
      <c r="I180" s="2"/>
      <c r="J180" s="2"/>
      <c r="K180" s="2">
        <v>3</v>
      </c>
      <c r="L180" s="2" t="s">
        <v>38</v>
      </c>
      <c r="M180" s="4">
        <v>0</v>
      </c>
      <c r="N180" s="4">
        <v>0</v>
      </c>
      <c r="O180" s="4">
        <v>0</v>
      </c>
      <c r="P180" s="4">
        <v>0</v>
      </c>
    </row>
    <row r="181" spans="1:16" x14ac:dyDescent="0.25">
      <c r="A181" s="2" t="s">
        <v>224</v>
      </c>
      <c r="B181" s="3">
        <v>46037</v>
      </c>
      <c r="C181" s="2" t="s">
        <v>17</v>
      </c>
      <c r="D181" s="2" t="s">
        <v>18</v>
      </c>
      <c r="E181" s="2" t="s">
        <v>19</v>
      </c>
      <c r="F181" s="3"/>
      <c r="G181" s="2">
        <v>33</v>
      </c>
      <c r="H181" s="2" t="s">
        <v>256</v>
      </c>
      <c r="I181" s="2"/>
      <c r="J181" s="2"/>
      <c r="K181" s="2">
        <v>3</v>
      </c>
      <c r="L181" s="2" t="s">
        <v>38</v>
      </c>
      <c r="M181" s="4">
        <v>0</v>
      </c>
      <c r="N181" s="4">
        <v>0</v>
      </c>
      <c r="O181" s="4">
        <v>0</v>
      </c>
      <c r="P181" s="4">
        <v>0</v>
      </c>
    </row>
    <row r="182" spans="1:16" x14ac:dyDescent="0.25">
      <c r="A182" s="2" t="s">
        <v>224</v>
      </c>
      <c r="B182" s="3">
        <v>46037</v>
      </c>
      <c r="C182" s="2" t="s">
        <v>17</v>
      </c>
      <c r="D182" s="2" t="s">
        <v>18</v>
      </c>
      <c r="E182" s="2" t="s">
        <v>19</v>
      </c>
      <c r="F182" s="3"/>
      <c r="G182" s="2">
        <v>34</v>
      </c>
      <c r="H182" s="2" t="s">
        <v>257</v>
      </c>
      <c r="I182" s="2"/>
      <c r="J182" s="2"/>
      <c r="K182" s="2">
        <v>1</v>
      </c>
      <c r="L182" s="2" t="s">
        <v>38</v>
      </c>
      <c r="M182" s="4">
        <v>0</v>
      </c>
      <c r="N182" s="4">
        <v>0</v>
      </c>
      <c r="O182" s="4">
        <v>0</v>
      </c>
      <c r="P182" s="4">
        <v>0</v>
      </c>
    </row>
    <row r="183" spans="1:16" x14ac:dyDescent="0.25">
      <c r="A183" s="2" t="s">
        <v>224</v>
      </c>
      <c r="B183" s="3">
        <v>46037</v>
      </c>
      <c r="C183" s="2" t="s">
        <v>17</v>
      </c>
      <c r="D183" s="2" t="s">
        <v>18</v>
      </c>
      <c r="E183" s="2" t="s">
        <v>19</v>
      </c>
      <c r="F183" s="3"/>
      <c r="G183" s="2">
        <v>35</v>
      </c>
      <c r="H183" s="2" t="s">
        <v>258</v>
      </c>
      <c r="I183" s="2"/>
      <c r="J183" s="2"/>
      <c r="K183" s="2">
        <v>1</v>
      </c>
      <c r="L183" s="2" t="s">
        <v>38</v>
      </c>
      <c r="M183" s="4">
        <v>0</v>
      </c>
      <c r="N183" s="4">
        <v>0</v>
      </c>
      <c r="O183" s="4">
        <v>0</v>
      </c>
      <c r="P183" s="4">
        <v>0</v>
      </c>
    </row>
    <row r="184" spans="1:16" x14ac:dyDescent="0.25">
      <c r="A184" s="2" t="s">
        <v>224</v>
      </c>
      <c r="B184" s="3">
        <v>46037</v>
      </c>
      <c r="C184" s="2" t="s">
        <v>17</v>
      </c>
      <c r="D184" s="2" t="s">
        <v>18</v>
      </c>
      <c r="E184" s="2" t="s">
        <v>19</v>
      </c>
      <c r="F184" s="3"/>
      <c r="G184" s="2">
        <v>36</v>
      </c>
      <c r="H184" s="2" t="s">
        <v>259</v>
      </c>
      <c r="I184" s="2"/>
      <c r="J184" s="2"/>
      <c r="K184" s="2">
        <v>18</v>
      </c>
      <c r="L184" s="2" t="s">
        <v>38</v>
      </c>
      <c r="M184" s="4">
        <v>0</v>
      </c>
      <c r="N184" s="4">
        <v>0</v>
      </c>
      <c r="O184" s="4">
        <v>0</v>
      </c>
      <c r="P184" s="4">
        <v>0</v>
      </c>
    </row>
    <row r="185" spans="1:16" x14ac:dyDescent="0.25">
      <c r="A185" s="2" t="s">
        <v>224</v>
      </c>
      <c r="B185" s="3">
        <v>46037</v>
      </c>
      <c r="C185" s="2" t="s">
        <v>17</v>
      </c>
      <c r="D185" s="2" t="s">
        <v>18</v>
      </c>
      <c r="E185" s="2" t="s">
        <v>19</v>
      </c>
      <c r="F185" s="3"/>
      <c r="G185" s="2">
        <v>37</v>
      </c>
      <c r="H185" s="2" t="s">
        <v>260</v>
      </c>
      <c r="I185" s="2"/>
      <c r="J185" s="2"/>
      <c r="K185" s="2">
        <v>5</v>
      </c>
      <c r="L185" s="2" t="s">
        <v>38</v>
      </c>
      <c r="M185" s="4">
        <v>0</v>
      </c>
      <c r="N185" s="4">
        <v>0</v>
      </c>
      <c r="O185" s="4">
        <v>0</v>
      </c>
      <c r="P185" s="4">
        <v>0</v>
      </c>
    </row>
    <row r="186" spans="1:16" x14ac:dyDescent="0.25">
      <c r="A186" s="2" t="s">
        <v>224</v>
      </c>
      <c r="B186" s="3">
        <v>46037</v>
      </c>
      <c r="C186" s="2" t="s">
        <v>17</v>
      </c>
      <c r="D186" s="2" t="s">
        <v>18</v>
      </c>
      <c r="E186" s="2" t="s">
        <v>19</v>
      </c>
      <c r="F186" s="3"/>
      <c r="G186" s="2">
        <v>38</v>
      </c>
      <c r="H186" s="2" t="s">
        <v>261</v>
      </c>
      <c r="I186" s="2"/>
      <c r="J186" s="2"/>
      <c r="K186" s="2">
        <v>2</v>
      </c>
      <c r="L186" s="2" t="s">
        <v>38</v>
      </c>
      <c r="M186" s="4">
        <v>0</v>
      </c>
      <c r="N186" s="4">
        <v>0</v>
      </c>
      <c r="O186" s="4">
        <v>0</v>
      </c>
      <c r="P186" s="4">
        <v>0</v>
      </c>
    </row>
    <row r="187" spans="1:16" x14ac:dyDescent="0.25">
      <c r="A187" s="2" t="s">
        <v>224</v>
      </c>
      <c r="B187" s="3">
        <v>46037</v>
      </c>
      <c r="C187" s="2" t="s">
        <v>17</v>
      </c>
      <c r="D187" s="2" t="s">
        <v>18</v>
      </c>
      <c r="E187" s="2" t="s">
        <v>19</v>
      </c>
      <c r="F187" s="3"/>
      <c r="G187" s="2">
        <v>39</v>
      </c>
      <c r="H187" s="2" t="s">
        <v>262</v>
      </c>
      <c r="I187" s="2"/>
      <c r="J187" s="2"/>
      <c r="K187" s="2">
        <v>1</v>
      </c>
      <c r="L187" s="2" t="s">
        <v>38</v>
      </c>
      <c r="M187" s="4">
        <v>0</v>
      </c>
      <c r="N187" s="4">
        <v>0</v>
      </c>
      <c r="O187" s="4">
        <v>0</v>
      </c>
      <c r="P187" s="4">
        <v>0</v>
      </c>
    </row>
    <row r="188" spans="1:16" x14ac:dyDescent="0.25">
      <c r="A188" s="2" t="s">
        <v>224</v>
      </c>
      <c r="B188" s="3">
        <v>46037</v>
      </c>
      <c r="C188" s="2" t="s">
        <v>17</v>
      </c>
      <c r="D188" s="2" t="s">
        <v>18</v>
      </c>
      <c r="E188" s="2" t="s">
        <v>19</v>
      </c>
      <c r="F188" s="3"/>
      <c r="G188" s="2">
        <v>40</v>
      </c>
      <c r="H188" s="2" t="s">
        <v>263</v>
      </c>
      <c r="I188" s="2"/>
      <c r="J188" s="2"/>
      <c r="K188" s="2">
        <v>1</v>
      </c>
      <c r="L188" s="2" t="s">
        <v>38</v>
      </c>
      <c r="M188" s="4">
        <v>0</v>
      </c>
      <c r="N188" s="4">
        <v>0</v>
      </c>
      <c r="O188" s="4">
        <v>0</v>
      </c>
      <c r="P188" s="4">
        <v>0</v>
      </c>
    </row>
    <row r="189" spans="1:16" x14ac:dyDescent="0.25">
      <c r="A189" s="2" t="s">
        <v>224</v>
      </c>
      <c r="B189" s="3">
        <v>46037</v>
      </c>
      <c r="C189" s="2" t="s">
        <v>17</v>
      </c>
      <c r="D189" s="2" t="s">
        <v>18</v>
      </c>
      <c r="E189" s="2" t="s">
        <v>19</v>
      </c>
      <c r="F189" s="3"/>
      <c r="G189" s="2">
        <v>41</v>
      </c>
      <c r="H189" s="2" t="s">
        <v>264</v>
      </c>
      <c r="I189" s="2"/>
      <c r="J189" s="2"/>
      <c r="K189" s="2">
        <v>2</v>
      </c>
      <c r="L189" s="2" t="s">
        <v>38</v>
      </c>
      <c r="M189" s="4">
        <v>0</v>
      </c>
      <c r="N189" s="4">
        <v>0</v>
      </c>
      <c r="O189" s="4">
        <v>0</v>
      </c>
      <c r="P189" s="4">
        <v>0</v>
      </c>
    </row>
    <row r="190" spans="1:16" x14ac:dyDescent="0.25">
      <c r="A190" s="2" t="s">
        <v>224</v>
      </c>
      <c r="B190" s="3">
        <v>46037</v>
      </c>
      <c r="C190" s="2" t="s">
        <v>17</v>
      </c>
      <c r="D190" s="2" t="s">
        <v>18</v>
      </c>
      <c r="E190" s="2" t="s">
        <v>19</v>
      </c>
      <c r="F190" s="3"/>
      <c r="G190" s="2">
        <v>42</v>
      </c>
      <c r="H190" s="2" t="s">
        <v>265</v>
      </c>
      <c r="I190" s="2"/>
      <c r="J190" s="2"/>
      <c r="K190" s="2">
        <v>3</v>
      </c>
      <c r="L190" s="2" t="s">
        <v>38</v>
      </c>
      <c r="M190" s="4">
        <v>0</v>
      </c>
      <c r="N190" s="4">
        <v>0</v>
      </c>
      <c r="O190" s="4">
        <v>0</v>
      </c>
      <c r="P190" s="4">
        <v>0</v>
      </c>
    </row>
    <row r="191" spans="1:16" x14ac:dyDescent="0.25">
      <c r="A191" s="2" t="s">
        <v>224</v>
      </c>
      <c r="B191" s="3">
        <v>46037</v>
      </c>
      <c r="C191" s="2" t="s">
        <v>17</v>
      </c>
      <c r="D191" s="2" t="s">
        <v>18</v>
      </c>
      <c r="E191" s="2" t="s">
        <v>19</v>
      </c>
      <c r="F191" s="3"/>
      <c r="G191" s="2">
        <v>43</v>
      </c>
      <c r="H191" s="2" t="s">
        <v>266</v>
      </c>
      <c r="I191" s="2"/>
      <c r="J191" s="2"/>
      <c r="K191" s="2">
        <v>53</v>
      </c>
      <c r="L191" s="2" t="s">
        <v>38</v>
      </c>
      <c r="M191" s="4">
        <v>0</v>
      </c>
      <c r="N191" s="4">
        <v>0</v>
      </c>
      <c r="O191" s="4">
        <v>0</v>
      </c>
      <c r="P191" s="4">
        <v>0</v>
      </c>
    </row>
    <row r="192" spans="1:16" x14ac:dyDescent="0.25">
      <c r="A192" s="2" t="s">
        <v>224</v>
      </c>
      <c r="B192" s="3">
        <v>46037</v>
      </c>
      <c r="C192" s="2" t="s">
        <v>17</v>
      </c>
      <c r="D192" s="2" t="s">
        <v>18</v>
      </c>
      <c r="E192" s="2" t="s">
        <v>19</v>
      </c>
      <c r="F192" s="3"/>
      <c r="G192" s="2">
        <v>44</v>
      </c>
      <c r="H192" s="2" t="s">
        <v>267</v>
      </c>
      <c r="I192" s="2"/>
      <c r="J192" s="2"/>
      <c r="K192" s="2">
        <v>4</v>
      </c>
      <c r="L192" s="2" t="s">
        <v>38</v>
      </c>
      <c r="M192" s="4">
        <v>0</v>
      </c>
      <c r="N192" s="4">
        <v>0</v>
      </c>
      <c r="O192" s="4">
        <v>0</v>
      </c>
      <c r="P192" s="4">
        <v>0</v>
      </c>
    </row>
    <row r="193" spans="1:16" x14ac:dyDescent="0.25">
      <c r="A193" s="2" t="s">
        <v>224</v>
      </c>
      <c r="B193" s="3">
        <v>46037</v>
      </c>
      <c r="C193" s="2" t="s">
        <v>17</v>
      </c>
      <c r="D193" s="2" t="s">
        <v>18</v>
      </c>
      <c r="E193" s="2" t="s">
        <v>19</v>
      </c>
      <c r="F193" s="3"/>
      <c r="G193" s="2">
        <v>45</v>
      </c>
      <c r="H193" s="2" t="s">
        <v>268</v>
      </c>
      <c r="I193" s="2"/>
      <c r="J193" s="2"/>
      <c r="K193" s="2">
        <v>4</v>
      </c>
      <c r="L193" s="2" t="s">
        <v>38</v>
      </c>
      <c r="M193" s="4">
        <v>0</v>
      </c>
      <c r="N193" s="4">
        <v>0</v>
      </c>
      <c r="O193" s="4">
        <v>0</v>
      </c>
      <c r="P193" s="4">
        <v>0</v>
      </c>
    </row>
    <row r="194" spans="1:16" x14ac:dyDescent="0.25">
      <c r="A194" s="2" t="s">
        <v>224</v>
      </c>
      <c r="B194" s="3">
        <v>46037</v>
      </c>
      <c r="C194" s="2" t="s">
        <v>17</v>
      </c>
      <c r="D194" s="2" t="s">
        <v>18</v>
      </c>
      <c r="E194" s="2" t="s">
        <v>19</v>
      </c>
      <c r="F194" s="3"/>
      <c r="G194" s="2">
        <v>46</v>
      </c>
      <c r="H194" s="2" t="s">
        <v>269</v>
      </c>
      <c r="I194" s="2"/>
      <c r="J194" s="2"/>
      <c r="K194" s="2">
        <v>2</v>
      </c>
      <c r="L194" s="2" t="s">
        <v>38</v>
      </c>
      <c r="M194" s="4">
        <v>0</v>
      </c>
      <c r="N194" s="4">
        <v>0</v>
      </c>
      <c r="O194" s="4">
        <v>0</v>
      </c>
      <c r="P194" s="4">
        <v>0</v>
      </c>
    </row>
    <row r="195" spans="1:16" x14ac:dyDescent="0.25">
      <c r="A195" s="2" t="s">
        <v>224</v>
      </c>
      <c r="B195" s="3">
        <v>46037</v>
      </c>
      <c r="C195" s="2" t="s">
        <v>17</v>
      </c>
      <c r="D195" s="2" t="s">
        <v>18</v>
      </c>
      <c r="E195" s="2" t="s">
        <v>19</v>
      </c>
      <c r="F195" s="3"/>
      <c r="G195" s="2">
        <v>47</v>
      </c>
      <c r="H195" s="2" t="s">
        <v>270</v>
      </c>
      <c r="I195" s="2"/>
      <c r="J195" s="2"/>
      <c r="K195" s="2">
        <v>1</v>
      </c>
      <c r="L195" s="2" t="s">
        <v>23</v>
      </c>
      <c r="M195" s="4">
        <v>0</v>
      </c>
      <c r="N195" s="4">
        <v>0</v>
      </c>
      <c r="O195" s="4">
        <v>0</v>
      </c>
      <c r="P195" s="4">
        <v>0</v>
      </c>
    </row>
    <row r="196" spans="1:16" x14ac:dyDescent="0.25">
      <c r="A196" s="2" t="s">
        <v>224</v>
      </c>
      <c r="B196" s="3">
        <v>46037</v>
      </c>
      <c r="C196" s="2" t="s">
        <v>17</v>
      </c>
      <c r="D196" s="2" t="s">
        <v>18</v>
      </c>
      <c r="E196" s="2" t="s">
        <v>19</v>
      </c>
      <c r="F196" s="3"/>
      <c r="G196" s="2">
        <v>48</v>
      </c>
      <c r="H196" s="2" t="s">
        <v>271</v>
      </c>
      <c r="I196" s="2"/>
      <c r="J196" s="2"/>
      <c r="K196" s="2">
        <v>1</v>
      </c>
      <c r="L196" s="2" t="s">
        <v>23</v>
      </c>
      <c r="M196" s="4">
        <v>0</v>
      </c>
      <c r="N196" s="4">
        <v>0</v>
      </c>
      <c r="O196" s="4">
        <v>0</v>
      </c>
      <c r="P196" s="4">
        <v>0</v>
      </c>
    </row>
    <row r="197" spans="1:16" x14ac:dyDescent="0.25">
      <c r="A197" s="2" t="s">
        <v>224</v>
      </c>
      <c r="B197" s="3">
        <v>46037</v>
      </c>
      <c r="C197" s="2" t="s">
        <v>17</v>
      </c>
      <c r="D197" s="2" t="s">
        <v>18</v>
      </c>
      <c r="E197" s="2" t="s">
        <v>19</v>
      </c>
      <c r="F197" s="3"/>
      <c r="G197" s="2">
        <v>49</v>
      </c>
      <c r="H197" s="2" t="s">
        <v>272</v>
      </c>
      <c r="I197" s="2"/>
      <c r="J197" s="2"/>
      <c r="K197" s="2">
        <v>1</v>
      </c>
      <c r="L197" s="2" t="s">
        <v>23</v>
      </c>
      <c r="M197" s="4">
        <v>0</v>
      </c>
      <c r="N197" s="4">
        <v>0</v>
      </c>
      <c r="O197" s="4">
        <v>0</v>
      </c>
      <c r="P197" s="4">
        <v>0</v>
      </c>
    </row>
    <row r="198" spans="1:16" x14ac:dyDescent="0.25">
      <c r="A198" s="2" t="s">
        <v>224</v>
      </c>
      <c r="B198" s="3">
        <v>46037</v>
      </c>
      <c r="C198" s="2" t="s">
        <v>17</v>
      </c>
      <c r="D198" s="2" t="s">
        <v>18</v>
      </c>
      <c r="E198" s="2" t="s">
        <v>19</v>
      </c>
      <c r="F198" s="3"/>
      <c r="G198" s="2">
        <v>50</v>
      </c>
      <c r="H198" s="2" t="s">
        <v>273</v>
      </c>
      <c r="I198" s="2"/>
      <c r="J198" s="2"/>
      <c r="K198" s="2">
        <v>1</v>
      </c>
      <c r="L198" s="2" t="s">
        <v>23</v>
      </c>
      <c r="M198" s="4">
        <v>0</v>
      </c>
      <c r="N198" s="4">
        <v>0</v>
      </c>
      <c r="O198" s="4">
        <v>0</v>
      </c>
      <c r="P198" s="4">
        <v>0</v>
      </c>
    </row>
    <row r="199" spans="1:16" x14ac:dyDescent="0.25">
      <c r="A199" s="2" t="s">
        <v>224</v>
      </c>
      <c r="B199" s="3">
        <v>46037</v>
      </c>
      <c r="C199" s="2" t="s">
        <v>17</v>
      </c>
      <c r="D199" s="2" t="s">
        <v>18</v>
      </c>
      <c r="E199" s="2" t="s">
        <v>19</v>
      </c>
      <c r="F199" s="3"/>
      <c r="G199" s="2">
        <v>51</v>
      </c>
      <c r="H199" s="2" t="s">
        <v>274</v>
      </c>
      <c r="I199" s="2"/>
      <c r="J199" s="2"/>
      <c r="K199" s="2">
        <v>1</v>
      </c>
      <c r="L199" s="2" t="s">
        <v>23</v>
      </c>
      <c r="M199" s="4">
        <v>0</v>
      </c>
      <c r="N199" s="4">
        <v>0</v>
      </c>
      <c r="O199" s="4">
        <v>0</v>
      </c>
      <c r="P199" s="4">
        <v>0</v>
      </c>
    </row>
    <row r="200" spans="1:16" x14ac:dyDescent="0.25">
      <c r="A200" s="2" t="s">
        <v>224</v>
      </c>
      <c r="B200" s="3">
        <v>46037</v>
      </c>
      <c r="C200" s="2" t="s">
        <v>17</v>
      </c>
      <c r="D200" s="2" t="s">
        <v>18</v>
      </c>
      <c r="E200" s="2" t="s">
        <v>19</v>
      </c>
      <c r="F200" s="3"/>
      <c r="G200" s="2">
        <v>52</v>
      </c>
      <c r="H200" s="2" t="s">
        <v>275</v>
      </c>
      <c r="I200" s="2"/>
      <c r="J200" s="2"/>
      <c r="K200" s="2">
        <v>1</v>
      </c>
      <c r="L200" s="2" t="s">
        <v>23</v>
      </c>
      <c r="M200" s="4">
        <v>0</v>
      </c>
      <c r="N200" s="4">
        <v>0</v>
      </c>
      <c r="O200" s="4">
        <v>0</v>
      </c>
      <c r="P200" s="4">
        <v>0</v>
      </c>
    </row>
    <row r="201" spans="1:16" x14ac:dyDescent="0.25">
      <c r="A201" s="2" t="s">
        <v>224</v>
      </c>
      <c r="B201" s="3">
        <v>46037</v>
      </c>
      <c r="C201" s="2" t="s">
        <v>17</v>
      </c>
      <c r="D201" s="2" t="s">
        <v>18</v>
      </c>
      <c r="E201" s="2" t="s">
        <v>19</v>
      </c>
      <c r="F201" s="3"/>
      <c r="G201" s="2">
        <v>53</v>
      </c>
      <c r="H201" s="2" t="s">
        <v>276</v>
      </c>
      <c r="I201" s="2"/>
      <c r="J201" s="2"/>
      <c r="K201" s="2">
        <v>1</v>
      </c>
      <c r="L201" s="2" t="s">
        <v>23</v>
      </c>
      <c r="M201" s="4">
        <v>0</v>
      </c>
      <c r="N201" s="4">
        <v>0</v>
      </c>
      <c r="O201" s="4">
        <v>0</v>
      </c>
      <c r="P201" s="4">
        <v>0</v>
      </c>
    </row>
    <row r="202" spans="1:16" x14ac:dyDescent="0.25">
      <c r="A202" s="2" t="s">
        <v>224</v>
      </c>
      <c r="B202" s="3">
        <v>46037</v>
      </c>
      <c r="C202" s="2" t="s">
        <v>17</v>
      </c>
      <c r="D202" s="2" t="s">
        <v>18</v>
      </c>
      <c r="E202" s="2" t="s">
        <v>19</v>
      </c>
      <c r="F202" s="3"/>
      <c r="G202" s="2">
        <v>54</v>
      </c>
      <c r="H202" s="2" t="s">
        <v>277</v>
      </c>
      <c r="I202" s="2"/>
      <c r="J202" s="2"/>
      <c r="K202" s="2">
        <v>1</v>
      </c>
      <c r="L202" s="2" t="s">
        <v>23</v>
      </c>
      <c r="M202" s="4">
        <v>0</v>
      </c>
      <c r="N202" s="4">
        <v>0</v>
      </c>
      <c r="O202" s="4">
        <v>0</v>
      </c>
      <c r="P202" s="4">
        <v>0</v>
      </c>
    </row>
    <row r="203" spans="1:16" x14ac:dyDescent="0.25">
      <c r="A203" s="2" t="s">
        <v>224</v>
      </c>
      <c r="B203" s="3">
        <v>46037</v>
      </c>
      <c r="C203" s="2" t="s">
        <v>17</v>
      </c>
      <c r="D203" s="2" t="s">
        <v>18</v>
      </c>
      <c r="E203" s="2" t="s">
        <v>19</v>
      </c>
      <c r="F203" s="3"/>
      <c r="G203" s="2">
        <v>55</v>
      </c>
      <c r="H203" s="2" t="s">
        <v>278</v>
      </c>
      <c r="I203" s="2"/>
      <c r="J203" s="2"/>
      <c r="K203" s="2">
        <v>1</v>
      </c>
      <c r="L203" s="2" t="s">
        <v>23</v>
      </c>
      <c r="M203" s="4">
        <v>0</v>
      </c>
      <c r="N203" s="4">
        <v>0</v>
      </c>
      <c r="O203" s="4">
        <v>0</v>
      </c>
      <c r="P203" s="4">
        <v>0</v>
      </c>
    </row>
    <row r="204" spans="1:16" x14ac:dyDescent="0.25">
      <c r="A204" s="2" t="s">
        <v>224</v>
      </c>
      <c r="B204" s="3">
        <v>46037</v>
      </c>
      <c r="C204" s="2" t="s">
        <v>17</v>
      </c>
      <c r="D204" s="2" t="s">
        <v>18</v>
      </c>
      <c r="E204" s="2" t="s">
        <v>19</v>
      </c>
      <c r="F204" s="3"/>
      <c r="G204" s="2">
        <v>56</v>
      </c>
      <c r="H204" s="2" t="s">
        <v>279</v>
      </c>
      <c r="I204" s="2"/>
      <c r="J204" s="2"/>
      <c r="K204" s="2">
        <v>5</v>
      </c>
      <c r="L204" s="2" t="s">
        <v>23</v>
      </c>
      <c r="M204" s="4">
        <v>0</v>
      </c>
      <c r="N204" s="4">
        <v>0</v>
      </c>
      <c r="O204" s="4">
        <v>0</v>
      </c>
      <c r="P204" s="4">
        <v>0</v>
      </c>
    </row>
    <row r="205" spans="1:16" x14ac:dyDescent="0.25">
      <c r="A205" s="2" t="s">
        <v>224</v>
      </c>
      <c r="B205" s="3">
        <v>46037</v>
      </c>
      <c r="C205" s="2" t="s">
        <v>17</v>
      </c>
      <c r="D205" s="2" t="s">
        <v>18</v>
      </c>
      <c r="E205" s="2" t="s">
        <v>19</v>
      </c>
      <c r="F205" s="3"/>
      <c r="G205" s="2">
        <v>57</v>
      </c>
      <c r="H205" s="2" t="s">
        <v>280</v>
      </c>
      <c r="I205" s="2"/>
      <c r="J205" s="2"/>
      <c r="K205" s="2">
        <v>5</v>
      </c>
      <c r="L205" s="2" t="s">
        <v>23</v>
      </c>
      <c r="M205" s="4">
        <v>0</v>
      </c>
      <c r="N205" s="4">
        <v>0</v>
      </c>
      <c r="O205" s="4">
        <v>0</v>
      </c>
      <c r="P205" s="4">
        <v>0</v>
      </c>
    </row>
    <row r="206" spans="1:16" x14ac:dyDescent="0.25">
      <c r="A206" s="2" t="s">
        <v>224</v>
      </c>
      <c r="B206" s="3">
        <v>46037</v>
      </c>
      <c r="C206" s="2" t="s">
        <v>17</v>
      </c>
      <c r="D206" s="2" t="s">
        <v>18</v>
      </c>
      <c r="E206" s="2" t="s">
        <v>19</v>
      </c>
      <c r="F206" s="3"/>
      <c r="G206" s="2">
        <v>58</v>
      </c>
      <c r="H206" s="2" t="s">
        <v>281</v>
      </c>
      <c r="I206" s="2"/>
      <c r="J206" s="2"/>
      <c r="K206" s="2">
        <v>1</v>
      </c>
      <c r="L206" s="2" t="s">
        <v>23</v>
      </c>
      <c r="M206" s="4">
        <v>0</v>
      </c>
      <c r="N206" s="4">
        <v>0</v>
      </c>
      <c r="O206" s="4">
        <v>0</v>
      </c>
      <c r="P206" s="4">
        <v>0</v>
      </c>
    </row>
    <row r="207" spans="1:16" x14ac:dyDescent="0.25">
      <c r="A207" s="2" t="s">
        <v>224</v>
      </c>
      <c r="B207" s="3">
        <v>46037</v>
      </c>
      <c r="C207" s="2" t="s">
        <v>17</v>
      </c>
      <c r="D207" s="2" t="s">
        <v>18</v>
      </c>
      <c r="E207" s="2" t="s">
        <v>19</v>
      </c>
      <c r="F207" s="3"/>
      <c r="G207" s="2">
        <v>59</v>
      </c>
      <c r="H207" s="2" t="s">
        <v>282</v>
      </c>
      <c r="I207" s="2"/>
      <c r="J207" s="2"/>
      <c r="K207" s="2">
        <v>1</v>
      </c>
      <c r="L207" s="2" t="s">
        <v>23</v>
      </c>
      <c r="M207" s="4">
        <v>0</v>
      </c>
      <c r="N207" s="4">
        <v>0</v>
      </c>
      <c r="O207" s="4">
        <v>0</v>
      </c>
      <c r="P207" s="4">
        <v>0</v>
      </c>
    </row>
    <row r="208" spans="1:16" x14ac:dyDescent="0.25">
      <c r="A208" s="2" t="s">
        <v>224</v>
      </c>
      <c r="B208" s="3">
        <v>46037</v>
      </c>
      <c r="C208" s="2" t="s">
        <v>17</v>
      </c>
      <c r="D208" s="2" t="s">
        <v>18</v>
      </c>
      <c r="E208" s="2" t="s">
        <v>19</v>
      </c>
      <c r="F208" s="3"/>
      <c r="G208" s="2">
        <v>60</v>
      </c>
      <c r="H208" s="2" t="s">
        <v>283</v>
      </c>
      <c r="I208" s="2"/>
      <c r="J208" s="2"/>
      <c r="K208" s="2">
        <v>1</v>
      </c>
      <c r="L208" s="2" t="s">
        <v>23</v>
      </c>
      <c r="M208" s="4">
        <v>0</v>
      </c>
      <c r="N208" s="4">
        <v>0</v>
      </c>
      <c r="O208" s="4">
        <v>0</v>
      </c>
      <c r="P208" s="4">
        <v>0</v>
      </c>
    </row>
    <row r="209" spans="1:16" x14ac:dyDescent="0.25">
      <c r="A209" s="2" t="s">
        <v>224</v>
      </c>
      <c r="B209" s="3">
        <v>46037</v>
      </c>
      <c r="C209" s="2" t="s">
        <v>17</v>
      </c>
      <c r="D209" s="2" t="s">
        <v>18</v>
      </c>
      <c r="E209" s="2" t="s">
        <v>19</v>
      </c>
      <c r="F209" s="3"/>
      <c r="G209" s="2">
        <v>61</v>
      </c>
      <c r="H209" s="2" t="s">
        <v>284</v>
      </c>
      <c r="I209" s="2"/>
      <c r="J209" s="2"/>
      <c r="K209" s="2">
        <v>1</v>
      </c>
      <c r="L209" s="2" t="s">
        <v>23</v>
      </c>
      <c r="M209" s="4">
        <v>0</v>
      </c>
      <c r="N209" s="4">
        <v>0</v>
      </c>
      <c r="O209" s="4">
        <v>0</v>
      </c>
      <c r="P209" s="4">
        <v>0</v>
      </c>
    </row>
    <row r="210" spans="1:16" x14ac:dyDescent="0.25">
      <c r="A210" s="2" t="s">
        <v>224</v>
      </c>
      <c r="B210" s="3">
        <v>46037</v>
      </c>
      <c r="C210" s="2" t="s">
        <v>17</v>
      </c>
      <c r="D210" s="2" t="s">
        <v>18</v>
      </c>
      <c r="E210" s="2" t="s">
        <v>19</v>
      </c>
      <c r="F210" s="3"/>
      <c r="G210" s="2">
        <v>62</v>
      </c>
      <c r="H210" s="2" t="s">
        <v>285</v>
      </c>
      <c r="I210" s="2"/>
      <c r="J210" s="2"/>
      <c r="K210" s="2">
        <v>1.1120000000000001</v>
      </c>
      <c r="L210" s="2" t="s">
        <v>23</v>
      </c>
      <c r="M210" s="4">
        <v>0</v>
      </c>
      <c r="N210" s="4">
        <v>0</v>
      </c>
      <c r="O210" s="4">
        <v>0</v>
      </c>
      <c r="P210" s="4">
        <v>0</v>
      </c>
    </row>
    <row r="211" spans="1:16" x14ac:dyDescent="0.25">
      <c r="A211" s="2" t="s">
        <v>224</v>
      </c>
      <c r="B211" s="3">
        <v>46037</v>
      </c>
      <c r="C211" s="2" t="s">
        <v>17</v>
      </c>
      <c r="D211" s="2" t="s">
        <v>18</v>
      </c>
      <c r="E211" s="2" t="s">
        <v>19</v>
      </c>
      <c r="F211" s="3"/>
      <c r="G211" s="2">
        <v>63</v>
      </c>
      <c r="H211" s="2" t="s">
        <v>286</v>
      </c>
      <c r="I211" s="2"/>
      <c r="J211" s="2"/>
      <c r="K211" s="2">
        <v>1</v>
      </c>
      <c r="L211" s="2" t="s">
        <v>23</v>
      </c>
      <c r="M211" s="4">
        <v>0</v>
      </c>
      <c r="N211" s="4">
        <v>0</v>
      </c>
      <c r="O211" s="4">
        <v>0</v>
      </c>
      <c r="P211" s="4">
        <v>0</v>
      </c>
    </row>
    <row r="212" spans="1:16" x14ac:dyDescent="0.25">
      <c r="A212" s="2" t="s">
        <v>224</v>
      </c>
      <c r="B212" s="3">
        <v>46037</v>
      </c>
      <c r="C212" s="2" t="s">
        <v>17</v>
      </c>
      <c r="D212" s="2" t="s">
        <v>18</v>
      </c>
      <c r="E212" s="2" t="s">
        <v>19</v>
      </c>
      <c r="F212" s="3"/>
      <c r="G212" s="2">
        <v>64</v>
      </c>
      <c r="H212" s="2" t="s">
        <v>287</v>
      </c>
      <c r="I212" s="2"/>
      <c r="J212" s="2"/>
      <c r="K212" s="2">
        <v>1</v>
      </c>
      <c r="L212" s="2" t="s">
        <v>23</v>
      </c>
      <c r="M212" s="4">
        <v>0</v>
      </c>
      <c r="N212" s="4">
        <v>0</v>
      </c>
      <c r="O212" s="4">
        <v>0</v>
      </c>
      <c r="P212" s="4">
        <v>0</v>
      </c>
    </row>
    <row r="213" spans="1:16" x14ac:dyDescent="0.25">
      <c r="A213" s="2" t="s">
        <v>224</v>
      </c>
      <c r="B213" s="3">
        <v>46037</v>
      </c>
      <c r="C213" s="2" t="s">
        <v>17</v>
      </c>
      <c r="D213" s="2" t="s">
        <v>18</v>
      </c>
      <c r="E213" s="2" t="s">
        <v>19</v>
      </c>
      <c r="F213" s="3"/>
      <c r="G213" s="2">
        <v>65</v>
      </c>
      <c r="H213" s="2" t="s">
        <v>288</v>
      </c>
      <c r="I213" s="2"/>
      <c r="J213" s="2"/>
      <c r="K213" s="2">
        <v>1</v>
      </c>
      <c r="L213" s="2" t="s">
        <v>23</v>
      </c>
      <c r="M213" s="4">
        <v>0</v>
      </c>
      <c r="N213" s="4">
        <v>0</v>
      </c>
      <c r="O213" s="4">
        <v>0</v>
      </c>
      <c r="P213" s="4">
        <v>0</v>
      </c>
    </row>
    <row r="214" spans="1:16" x14ac:dyDescent="0.25">
      <c r="A214" s="2" t="s">
        <v>224</v>
      </c>
      <c r="B214" s="3">
        <v>46037</v>
      </c>
      <c r="C214" s="2" t="s">
        <v>17</v>
      </c>
      <c r="D214" s="2" t="s">
        <v>18</v>
      </c>
      <c r="E214" s="2" t="s">
        <v>19</v>
      </c>
      <c r="F214" s="3"/>
      <c r="G214" s="2">
        <v>66</v>
      </c>
      <c r="H214" s="2" t="s">
        <v>289</v>
      </c>
      <c r="I214" s="2"/>
      <c r="J214" s="2"/>
      <c r="K214" s="2">
        <v>1</v>
      </c>
      <c r="L214" s="2" t="s">
        <v>23</v>
      </c>
      <c r="M214" s="4">
        <v>0</v>
      </c>
      <c r="N214" s="4">
        <v>0</v>
      </c>
      <c r="O214" s="4">
        <v>0</v>
      </c>
      <c r="P214" s="4">
        <v>0</v>
      </c>
    </row>
    <row r="215" spans="1:16" x14ac:dyDescent="0.25">
      <c r="A215" s="2" t="s">
        <v>224</v>
      </c>
      <c r="B215" s="3">
        <v>46037</v>
      </c>
      <c r="C215" s="2" t="s">
        <v>17</v>
      </c>
      <c r="D215" s="2" t="s">
        <v>18</v>
      </c>
      <c r="E215" s="2" t="s">
        <v>19</v>
      </c>
      <c r="F215" s="3"/>
      <c r="G215" s="2">
        <v>67</v>
      </c>
      <c r="H215" s="2" t="s">
        <v>290</v>
      </c>
      <c r="I215" s="2"/>
      <c r="J215" s="2"/>
      <c r="K215" s="2">
        <v>1</v>
      </c>
      <c r="L215" s="2" t="s">
        <v>23</v>
      </c>
      <c r="M215" s="4">
        <v>0</v>
      </c>
      <c r="N215" s="4">
        <v>0</v>
      </c>
      <c r="O215" s="4">
        <v>0</v>
      </c>
      <c r="P215" s="4">
        <v>0</v>
      </c>
    </row>
    <row r="216" spans="1:16" x14ac:dyDescent="0.25">
      <c r="A216" s="2" t="s">
        <v>224</v>
      </c>
      <c r="B216" s="3">
        <v>46037</v>
      </c>
      <c r="C216" s="2" t="s">
        <v>17</v>
      </c>
      <c r="D216" s="2" t="s">
        <v>18</v>
      </c>
      <c r="E216" s="2" t="s">
        <v>19</v>
      </c>
      <c r="F216" s="3"/>
      <c r="G216" s="2">
        <v>68</v>
      </c>
      <c r="H216" s="2" t="s">
        <v>291</v>
      </c>
      <c r="I216" s="2"/>
      <c r="J216" s="2"/>
      <c r="K216" s="2">
        <v>1</v>
      </c>
      <c r="L216" s="2" t="s">
        <v>23</v>
      </c>
      <c r="M216" s="4">
        <v>0</v>
      </c>
      <c r="N216" s="4">
        <v>0</v>
      </c>
      <c r="O216" s="4">
        <v>0</v>
      </c>
      <c r="P216" s="4">
        <v>0</v>
      </c>
    </row>
    <row r="217" spans="1:16" x14ac:dyDescent="0.25">
      <c r="A217" s="2" t="s">
        <v>224</v>
      </c>
      <c r="B217" s="3">
        <v>46037</v>
      </c>
      <c r="C217" s="2" t="s">
        <v>17</v>
      </c>
      <c r="D217" s="2" t="s">
        <v>18</v>
      </c>
      <c r="E217" s="2" t="s">
        <v>19</v>
      </c>
      <c r="F217" s="3"/>
      <c r="G217" s="2">
        <v>69</v>
      </c>
      <c r="H217" s="2" t="s">
        <v>292</v>
      </c>
      <c r="I217" s="2"/>
      <c r="J217" s="2"/>
      <c r="K217" s="2">
        <v>1</v>
      </c>
      <c r="L217" s="2" t="s">
        <v>23</v>
      </c>
      <c r="M217" s="4">
        <v>0</v>
      </c>
      <c r="N217" s="4">
        <v>0</v>
      </c>
      <c r="O217" s="4">
        <v>0</v>
      </c>
      <c r="P217" s="4">
        <v>0</v>
      </c>
    </row>
    <row r="218" spans="1:16" x14ac:dyDescent="0.25">
      <c r="A218" s="2" t="s">
        <v>224</v>
      </c>
      <c r="B218" s="3">
        <v>46037</v>
      </c>
      <c r="C218" s="2" t="s">
        <v>17</v>
      </c>
      <c r="D218" s="2" t="s">
        <v>18</v>
      </c>
      <c r="E218" s="2" t="s">
        <v>19</v>
      </c>
      <c r="F218" s="3"/>
      <c r="G218" s="2">
        <v>70</v>
      </c>
      <c r="H218" s="2" t="s">
        <v>293</v>
      </c>
      <c r="I218" s="2"/>
      <c r="J218" s="2"/>
      <c r="K218" s="2">
        <v>1</v>
      </c>
      <c r="L218" s="2" t="s">
        <v>23</v>
      </c>
      <c r="M218" s="4">
        <v>0</v>
      </c>
      <c r="N218" s="4">
        <v>0</v>
      </c>
      <c r="O218" s="4">
        <v>0</v>
      </c>
      <c r="P218" s="4">
        <v>0</v>
      </c>
    </row>
    <row r="219" spans="1:16" x14ac:dyDescent="0.25">
      <c r="A219" s="2" t="s">
        <v>224</v>
      </c>
      <c r="B219" s="3">
        <v>46037</v>
      </c>
      <c r="C219" s="2" t="s">
        <v>17</v>
      </c>
      <c r="D219" s="2" t="s">
        <v>18</v>
      </c>
      <c r="E219" s="2" t="s">
        <v>19</v>
      </c>
      <c r="F219" s="3"/>
      <c r="G219" s="2">
        <v>71</v>
      </c>
      <c r="H219" s="2" t="s">
        <v>294</v>
      </c>
      <c r="I219" s="2"/>
      <c r="J219" s="2"/>
      <c r="K219" s="2">
        <v>1</v>
      </c>
      <c r="L219" s="2" t="s">
        <v>23</v>
      </c>
      <c r="M219" s="4">
        <v>0</v>
      </c>
      <c r="N219" s="4">
        <v>0</v>
      </c>
      <c r="O219" s="4">
        <v>0</v>
      </c>
      <c r="P219" s="4">
        <v>0</v>
      </c>
    </row>
    <row r="220" spans="1:16" x14ac:dyDescent="0.25">
      <c r="A220" s="2" t="s">
        <v>224</v>
      </c>
      <c r="B220" s="3">
        <v>46037</v>
      </c>
      <c r="C220" s="2" t="s">
        <v>17</v>
      </c>
      <c r="D220" s="2" t="s">
        <v>18</v>
      </c>
      <c r="E220" s="2" t="s">
        <v>19</v>
      </c>
      <c r="F220" s="3"/>
      <c r="G220" s="2">
        <v>72</v>
      </c>
      <c r="H220" s="2" t="s">
        <v>295</v>
      </c>
      <c r="I220" s="2"/>
      <c r="J220" s="2"/>
      <c r="K220" s="2">
        <v>1</v>
      </c>
      <c r="L220" s="2" t="s">
        <v>23</v>
      </c>
      <c r="M220" s="4">
        <v>0</v>
      </c>
      <c r="N220" s="4">
        <v>0</v>
      </c>
      <c r="O220" s="4">
        <v>0</v>
      </c>
      <c r="P220" s="4">
        <v>0</v>
      </c>
    </row>
    <row r="221" spans="1:16" x14ac:dyDescent="0.25">
      <c r="A221" s="2" t="s">
        <v>224</v>
      </c>
      <c r="B221" s="3">
        <v>46037</v>
      </c>
      <c r="C221" s="2" t="s">
        <v>17</v>
      </c>
      <c r="D221" s="2" t="s">
        <v>18</v>
      </c>
      <c r="E221" s="2" t="s">
        <v>19</v>
      </c>
      <c r="F221" s="3"/>
      <c r="G221" s="2">
        <v>73</v>
      </c>
      <c r="H221" s="2" t="s">
        <v>296</v>
      </c>
      <c r="I221" s="2"/>
      <c r="J221" s="2"/>
      <c r="K221" s="2">
        <v>1</v>
      </c>
      <c r="L221" s="2" t="s">
        <v>73</v>
      </c>
      <c r="M221" s="4">
        <v>0</v>
      </c>
      <c r="N221" s="4">
        <v>0</v>
      </c>
      <c r="O221" s="4">
        <v>0</v>
      </c>
      <c r="P221" s="4">
        <v>0</v>
      </c>
    </row>
    <row r="222" spans="1:16" x14ac:dyDescent="0.25">
      <c r="A222" s="2" t="s">
        <v>224</v>
      </c>
      <c r="B222" s="3">
        <v>46037</v>
      </c>
      <c r="C222" s="2" t="s">
        <v>17</v>
      </c>
      <c r="D222" s="2" t="s">
        <v>18</v>
      </c>
      <c r="E222" s="2" t="s">
        <v>19</v>
      </c>
      <c r="F222" s="3"/>
      <c r="G222" s="2">
        <v>74</v>
      </c>
      <c r="H222" s="2" t="s">
        <v>297</v>
      </c>
      <c r="I222" s="2"/>
      <c r="J222" s="2"/>
      <c r="K222" s="2">
        <v>1</v>
      </c>
      <c r="L222" s="2" t="s">
        <v>73</v>
      </c>
      <c r="M222" s="4">
        <v>0</v>
      </c>
      <c r="N222" s="4">
        <v>0</v>
      </c>
      <c r="O222" s="4">
        <v>0</v>
      </c>
      <c r="P222" s="4">
        <v>0</v>
      </c>
    </row>
    <row r="223" spans="1:16" x14ac:dyDescent="0.25">
      <c r="A223" s="2" t="s">
        <v>224</v>
      </c>
      <c r="B223" s="3">
        <v>46037</v>
      </c>
      <c r="C223" s="2" t="s">
        <v>17</v>
      </c>
      <c r="D223" s="2" t="s">
        <v>18</v>
      </c>
      <c r="E223" s="2" t="s">
        <v>19</v>
      </c>
      <c r="F223" s="3"/>
      <c r="G223" s="2">
        <v>75</v>
      </c>
      <c r="H223" s="2" t="s">
        <v>298</v>
      </c>
      <c r="I223" s="2"/>
      <c r="J223" s="2"/>
      <c r="K223" s="2">
        <v>1</v>
      </c>
      <c r="L223" s="2" t="s">
        <v>73</v>
      </c>
      <c r="M223" s="4">
        <v>0</v>
      </c>
      <c r="N223" s="4">
        <v>0</v>
      </c>
      <c r="O223" s="4">
        <v>0</v>
      </c>
      <c r="P223" s="4">
        <v>0</v>
      </c>
    </row>
    <row r="224" spans="1:16" x14ac:dyDescent="0.25">
      <c r="A224" s="2" t="s">
        <v>224</v>
      </c>
      <c r="B224" s="3">
        <v>46037</v>
      </c>
      <c r="C224" s="2" t="s">
        <v>17</v>
      </c>
      <c r="D224" s="2" t="s">
        <v>18</v>
      </c>
      <c r="E224" s="2" t="s">
        <v>19</v>
      </c>
      <c r="F224" s="3"/>
      <c r="G224" s="2">
        <v>76</v>
      </c>
      <c r="H224" s="2" t="s">
        <v>299</v>
      </c>
      <c r="I224" s="2"/>
      <c r="J224" s="2"/>
      <c r="K224" s="2">
        <v>1</v>
      </c>
      <c r="L224" s="2" t="s">
        <v>73</v>
      </c>
      <c r="M224" s="4">
        <v>0</v>
      </c>
      <c r="N224" s="4">
        <v>0</v>
      </c>
      <c r="O224" s="4">
        <v>0</v>
      </c>
      <c r="P224" s="4">
        <v>0</v>
      </c>
    </row>
    <row r="225" spans="1:16" x14ac:dyDescent="0.25">
      <c r="A225" s="2" t="s">
        <v>224</v>
      </c>
      <c r="B225" s="3">
        <v>46037</v>
      </c>
      <c r="C225" s="2" t="s">
        <v>17</v>
      </c>
      <c r="D225" s="2" t="s">
        <v>18</v>
      </c>
      <c r="E225" s="2" t="s">
        <v>19</v>
      </c>
      <c r="F225" s="3"/>
      <c r="G225" s="2">
        <v>77</v>
      </c>
      <c r="H225" s="2" t="s">
        <v>300</v>
      </c>
      <c r="I225" s="2"/>
      <c r="J225" s="2"/>
      <c r="K225" s="2">
        <v>1</v>
      </c>
      <c r="L225" s="2" t="s">
        <v>73</v>
      </c>
      <c r="M225" s="4">
        <v>0</v>
      </c>
      <c r="N225" s="4">
        <v>0</v>
      </c>
      <c r="O225" s="4">
        <v>0</v>
      </c>
      <c r="P225" s="4">
        <v>0</v>
      </c>
    </row>
    <row r="226" spans="1:16" x14ac:dyDescent="0.25">
      <c r="A226" s="2" t="s">
        <v>224</v>
      </c>
      <c r="B226" s="3">
        <v>46037</v>
      </c>
      <c r="C226" s="2" t="s">
        <v>17</v>
      </c>
      <c r="D226" s="2" t="s">
        <v>18</v>
      </c>
      <c r="E226" s="2" t="s">
        <v>19</v>
      </c>
      <c r="F226" s="3"/>
      <c r="G226" s="2">
        <v>78</v>
      </c>
      <c r="H226" s="2" t="s">
        <v>301</v>
      </c>
      <c r="I226" s="2"/>
      <c r="J226" s="2"/>
      <c r="K226" s="2">
        <v>2</v>
      </c>
      <c r="L226" s="2" t="s">
        <v>73</v>
      </c>
      <c r="M226" s="4">
        <v>0</v>
      </c>
      <c r="N226" s="4">
        <v>0</v>
      </c>
      <c r="O226" s="4">
        <v>0</v>
      </c>
      <c r="P226" s="4">
        <v>0</v>
      </c>
    </row>
    <row r="227" spans="1:16" x14ac:dyDescent="0.25">
      <c r="A227" s="2" t="s">
        <v>224</v>
      </c>
      <c r="B227" s="3">
        <v>46037</v>
      </c>
      <c r="C227" s="2" t="s">
        <v>17</v>
      </c>
      <c r="D227" s="2" t="s">
        <v>18</v>
      </c>
      <c r="E227" s="2" t="s">
        <v>19</v>
      </c>
      <c r="F227" s="3"/>
      <c r="G227" s="2">
        <v>79</v>
      </c>
      <c r="H227" s="2" t="s">
        <v>302</v>
      </c>
      <c r="I227" s="2"/>
      <c r="J227" s="2"/>
      <c r="K227" s="2">
        <v>1</v>
      </c>
      <c r="L227" s="2" t="s">
        <v>73</v>
      </c>
      <c r="M227" s="4">
        <v>0</v>
      </c>
      <c r="N227" s="4">
        <v>0</v>
      </c>
      <c r="O227" s="4">
        <v>0</v>
      </c>
      <c r="P227" s="4">
        <v>0</v>
      </c>
    </row>
    <row r="228" spans="1:16" x14ac:dyDescent="0.25">
      <c r="A228" s="2" t="s">
        <v>224</v>
      </c>
      <c r="B228" s="3">
        <v>46037</v>
      </c>
      <c r="C228" s="2" t="s">
        <v>17</v>
      </c>
      <c r="D228" s="2" t="s">
        <v>18</v>
      </c>
      <c r="E228" s="2" t="s">
        <v>19</v>
      </c>
      <c r="F228" s="3"/>
      <c r="G228" s="2">
        <v>80</v>
      </c>
      <c r="H228" s="2" t="s">
        <v>303</v>
      </c>
      <c r="I228" s="2"/>
      <c r="J228" s="2"/>
      <c r="K228" s="2">
        <v>4</v>
      </c>
      <c r="L228" s="2" t="s">
        <v>73</v>
      </c>
      <c r="M228" s="4">
        <v>0</v>
      </c>
      <c r="N228" s="4">
        <v>0</v>
      </c>
      <c r="O228" s="4">
        <v>0</v>
      </c>
      <c r="P228" s="4">
        <v>0</v>
      </c>
    </row>
    <row r="229" spans="1:16" x14ac:dyDescent="0.25">
      <c r="A229" s="2" t="s">
        <v>224</v>
      </c>
      <c r="B229" s="3">
        <v>46037</v>
      </c>
      <c r="C229" s="2" t="s">
        <v>17</v>
      </c>
      <c r="D229" s="2" t="s">
        <v>18</v>
      </c>
      <c r="E229" s="2" t="s">
        <v>19</v>
      </c>
      <c r="F229" s="3"/>
      <c r="G229" s="2">
        <v>81</v>
      </c>
      <c r="H229" s="2" t="s">
        <v>304</v>
      </c>
      <c r="I229" s="2"/>
      <c r="J229" s="2"/>
      <c r="K229" s="2">
        <v>6</v>
      </c>
      <c r="L229" s="2" t="s">
        <v>73</v>
      </c>
      <c r="M229" s="4">
        <v>0</v>
      </c>
      <c r="N229" s="4">
        <v>0</v>
      </c>
      <c r="O229" s="4">
        <v>0</v>
      </c>
      <c r="P229" s="4">
        <v>0</v>
      </c>
    </row>
    <row r="230" spans="1:16" x14ac:dyDescent="0.25">
      <c r="A230" s="2" t="s">
        <v>224</v>
      </c>
      <c r="B230" s="3">
        <v>46037</v>
      </c>
      <c r="C230" s="2" t="s">
        <v>17</v>
      </c>
      <c r="D230" s="2" t="s">
        <v>18</v>
      </c>
      <c r="E230" s="2" t="s">
        <v>19</v>
      </c>
      <c r="F230" s="3"/>
      <c r="G230" s="2">
        <v>82</v>
      </c>
      <c r="H230" s="2" t="s">
        <v>305</v>
      </c>
      <c r="I230" s="2"/>
      <c r="J230" s="2"/>
      <c r="K230" s="2">
        <v>2</v>
      </c>
      <c r="L230" s="2" t="s">
        <v>73</v>
      </c>
      <c r="M230" s="4">
        <v>0</v>
      </c>
      <c r="N230" s="4">
        <v>0</v>
      </c>
      <c r="O230" s="4">
        <v>0</v>
      </c>
      <c r="P230" s="4">
        <v>0</v>
      </c>
    </row>
    <row r="231" spans="1:16" x14ac:dyDescent="0.25">
      <c r="A231" s="2" t="s">
        <v>224</v>
      </c>
      <c r="B231" s="3">
        <v>46037</v>
      </c>
      <c r="C231" s="2" t="s">
        <v>17</v>
      </c>
      <c r="D231" s="2" t="s">
        <v>18</v>
      </c>
      <c r="E231" s="2" t="s">
        <v>19</v>
      </c>
      <c r="F231" s="3"/>
      <c r="G231" s="2">
        <v>83</v>
      </c>
      <c r="H231" s="2" t="s">
        <v>306</v>
      </c>
      <c r="I231" s="2"/>
      <c r="J231" s="2"/>
      <c r="K231" s="2">
        <v>2</v>
      </c>
      <c r="L231" s="2" t="s">
        <v>73</v>
      </c>
      <c r="M231" s="4">
        <v>0</v>
      </c>
      <c r="N231" s="4">
        <v>0</v>
      </c>
      <c r="O231" s="4">
        <v>0</v>
      </c>
      <c r="P231" s="4">
        <v>0</v>
      </c>
    </row>
    <row r="232" spans="1:16" x14ac:dyDescent="0.25">
      <c r="A232" s="2" t="s">
        <v>224</v>
      </c>
      <c r="B232" s="3">
        <v>46037</v>
      </c>
      <c r="C232" s="2" t="s">
        <v>17</v>
      </c>
      <c r="D232" s="2" t="s">
        <v>18</v>
      </c>
      <c r="E232" s="2" t="s">
        <v>19</v>
      </c>
      <c r="F232" s="3"/>
      <c r="G232" s="2">
        <v>84</v>
      </c>
      <c r="H232" s="2" t="s">
        <v>307</v>
      </c>
      <c r="I232" s="2"/>
      <c r="J232" s="2"/>
      <c r="K232" s="2">
        <v>4</v>
      </c>
      <c r="L232" s="2" t="s">
        <v>73</v>
      </c>
      <c r="M232" s="4">
        <v>0</v>
      </c>
      <c r="N232" s="4">
        <v>0</v>
      </c>
      <c r="O232" s="4">
        <v>0</v>
      </c>
      <c r="P232" s="4">
        <v>0</v>
      </c>
    </row>
    <row r="233" spans="1:16" x14ac:dyDescent="0.25">
      <c r="A233" s="2" t="s">
        <v>224</v>
      </c>
      <c r="B233" s="3">
        <v>46037</v>
      </c>
      <c r="C233" s="2" t="s">
        <v>17</v>
      </c>
      <c r="D233" s="2" t="s">
        <v>18</v>
      </c>
      <c r="E233" s="2" t="s">
        <v>19</v>
      </c>
      <c r="F233" s="3"/>
      <c r="G233" s="2">
        <v>85</v>
      </c>
      <c r="H233" s="2" t="s">
        <v>308</v>
      </c>
      <c r="I233" s="2"/>
      <c r="J233" s="2"/>
      <c r="K233" s="2">
        <v>1</v>
      </c>
      <c r="L233" s="2" t="s">
        <v>73</v>
      </c>
      <c r="M233" s="4">
        <v>0</v>
      </c>
      <c r="N233" s="4">
        <v>0</v>
      </c>
      <c r="O233" s="4">
        <v>0</v>
      </c>
      <c r="P233" s="4">
        <v>0</v>
      </c>
    </row>
    <row r="234" spans="1:16" x14ac:dyDescent="0.25">
      <c r="A234" s="2" t="s">
        <v>224</v>
      </c>
      <c r="B234" s="3">
        <v>46037</v>
      </c>
      <c r="C234" s="2" t="s">
        <v>17</v>
      </c>
      <c r="D234" s="2" t="s">
        <v>18</v>
      </c>
      <c r="E234" s="2" t="s">
        <v>19</v>
      </c>
      <c r="F234" s="3"/>
      <c r="G234" s="2">
        <v>86</v>
      </c>
      <c r="H234" s="2" t="s">
        <v>309</v>
      </c>
      <c r="I234" s="2"/>
      <c r="J234" s="2"/>
      <c r="K234" s="2">
        <v>10</v>
      </c>
      <c r="L234" s="2" t="s">
        <v>38</v>
      </c>
      <c r="M234" s="4">
        <v>0</v>
      </c>
      <c r="N234" s="4">
        <v>0</v>
      </c>
      <c r="O234" s="4">
        <v>0</v>
      </c>
      <c r="P234" s="4">
        <v>0</v>
      </c>
    </row>
    <row r="235" spans="1:16" x14ac:dyDescent="0.25">
      <c r="A235" s="2" t="s">
        <v>224</v>
      </c>
      <c r="B235" s="3">
        <v>46037</v>
      </c>
      <c r="C235" s="2" t="s">
        <v>17</v>
      </c>
      <c r="D235" s="2" t="s">
        <v>18</v>
      </c>
      <c r="E235" s="2" t="s">
        <v>19</v>
      </c>
      <c r="F235" s="3"/>
      <c r="G235" s="2">
        <v>87</v>
      </c>
      <c r="H235" s="2" t="s">
        <v>310</v>
      </c>
      <c r="I235" s="2"/>
      <c r="J235" s="2"/>
      <c r="K235" s="2">
        <v>2</v>
      </c>
      <c r="L235" s="2" t="s">
        <v>38</v>
      </c>
      <c r="M235" s="4">
        <v>0</v>
      </c>
      <c r="N235" s="4">
        <v>0</v>
      </c>
      <c r="O235" s="4">
        <v>0</v>
      </c>
      <c r="P235" s="4">
        <v>0</v>
      </c>
    </row>
    <row r="236" spans="1:16" x14ac:dyDescent="0.25">
      <c r="A236" s="2" t="s">
        <v>224</v>
      </c>
      <c r="B236" s="3">
        <v>46037</v>
      </c>
      <c r="C236" s="2" t="s">
        <v>17</v>
      </c>
      <c r="D236" s="2" t="s">
        <v>18</v>
      </c>
      <c r="E236" s="2" t="s">
        <v>19</v>
      </c>
      <c r="F236" s="3"/>
      <c r="G236" s="2">
        <v>88</v>
      </c>
      <c r="H236" s="2" t="s">
        <v>311</v>
      </c>
      <c r="I236" s="2"/>
      <c r="J236" s="2"/>
      <c r="K236" s="2">
        <v>1</v>
      </c>
      <c r="L236" s="2" t="s">
        <v>38</v>
      </c>
      <c r="M236" s="4">
        <v>0</v>
      </c>
      <c r="N236" s="4">
        <v>0</v>
      </c>
      <c r="O236" s="4">
        <v>0</v>
      </c>
      <c r="P236" s="4">
        <v>0</v>
      </c>
    </row>
    <row r="237" spans="1:16" x14ac:dyDescent="0.25">
      <c r="A237" s="2" t="s">
        <v>224</v>
      </c>
      <c r="B237" s="3">
        <v>46037</v>
      </c>
      <c r="C237" s="2" t="s">
        <v>17</v>
      </c>
      <c r="D237" s="2" t="s">
        <v>18</v>
      </c>
      <c r="E237" s="2" t="s">
        <v>19</v>
      </c>
      <c r="F237" s="3"/>
      <c r="G237" s="2">
        <v>89</v>
      </c>
      <c r="H237" s="2" t="s">
        <v>312</v>
      </c>
      <c r="I237" s="2"/>
      <c r="J237" s="2"/>
      <c r="K237" s="2">
        <v>0.02</v>
      </c>
      <c r="L237" s="2" t="s">
        <v>115</v>
      </c>
      <c r="M237" s="4">
        <v>0</v>
      </c>
      <c r="N237" s="4">
        <v>0</v>
      </c>
      <c r="O237" s="4">
        <v>0</v>
      </c>
      <c r="P237" s="4">
        <v>0</v>
      </c>
    </row>
    <row r="238" spans="1:16" x14ac:dyDescent="0.25">
      <c r="A238" s="2" t="s">
        <v>224</v>
      </c>
      <c r="B238" s="3">
        <v>46037</v>
      </c>
      <c r="C238" s="2" t="s">
        <v>17</v>
      </c>
      <c r="D238" s="2" t="s">
        <v>18</v>
      </c>
      <c r="E238" s="2" t="s">
        <v>19</v>
      </c>
      <c r="F238" s="3"/>
      <c r="G238" s="2">
        <v>90</v>
      </c>
      <c r="H238" s="2" t="s">
        <v>313</v>
      </c>
      <c r="I238" s="2"/>
      <c r="J238" s="2"/>
      <c r="K238" s="2">
        <v>20</v>
      </c>
      <c r="L238" s="2" t="s">
        <v>21</v>
      </c>
      <c r="M238" s="4">
        <v>0</v>
      </c>
      <c r="N238" s="4">
        <v>0</v>
      </c>
      <c r="O238" s="4">
        <v>0</v>
      </c>
      <c r="P238" s="4">
        <v>0</v>
      </c>
    </row>
    <row r="239" spans="1:16" x14ac:dyDescent="0.25">
      <c r="A239" s="2" t="s">
        <v>224</v>
      </c>
      <c r="B239" s="3">
        <v>46037</v>
      </c>
      <c r="C239" s="2" t="s">
        <v>17</v>
      </c>
      <c r="D239" s="2" t="s">
        <v>18</v>
      </c>
      <c r="E239" s="2" t="s">
        <v>19</v>
      </c>
      <c r="F239" s="3"/>
      <c r="G239" s="2">
        <v>91</v>
      </c>
      <c r="H239" s="2" t="s">
        <v>177</v>
      </c>
      <c r="I239" s="2"/>
      <c r="J239" s="2"/>
      <c r="K239" s="2">
        <v>0.03</v>
      </c>
      <c r="L239" s="2" t="s">
        <v>115</v>
      </c>
      <c r="M239" s="4">
        <v>0</v>
      </c>
      <c r="N239" s="4">
        <v>0</v>
      </c>
      <c r="O239" s="4">
        <v>0</v>
      </c>
      <c r="P239" s="4">
        <v>0</v>
      </c>
    </row>
    <row r="240" spans="1:16" x14ac:dyDescent="0.25">
      <c r="A240" s="2" t="s">
        <v>224</v>
      </c>
      <c r="B240" s="3">
        <v>46037</v>
      </c>
      <c r="C240" s="2" t="s">
        <v>17</v>
      </c>
      <c r="D240" s="2" t="s">
        <v>18</v>
      </c>
      <c r="E240" s="2" t="s">
        <v>19</v>
      </c>
      <c r="F240" s="3"/>
      <c r="G240" s="2">
        <v>92</v>
      </c>
      <c r="H240" s="2" t="s">
        <v>314</v>
      </c>
      <c r="I240" s="2"/>
      <c r="J240" s="2"/>
      <c r="K240" s="2">
        <v>38</v>
      </c>
      <c r="L240" s="2" t="s">
        <v>38</v>
      </c>
      <c r="M240" s="4">
        <v>0</v>
      </c>
      <c r="N240" s="4">
        <v>0</v>
      </c>
      <c r="O240" s="4">
        <v>0</v>
      </c>
      <c r="P240" s="4">
        <v>0</v>
      </c>
    </row>
    <row r="241" spans="1:16" x14ac:dyDescent="0.25">
      <c r="A241" s="2" t="s">
        <v>224</v>
      </c>
      <c r="B241" s="3">
        <v>46037</v>
      </c>
      <c r="C241" s="2" t="s">
        <v>17</v>
      </c>
      <c r="D241" s="2" t="s">
        <v>18</v>
      </c>
      <c r="E241" s="2" t="s">
        <v>19</v>
      </c>
      <c r="F241" s="3"/>
      <c r="G241" s="2">
        <v>93</v>
      </c>
      <c r="H241" s="2" t="s">
        <v>315</v>
      </c>
      <c r="I241" s="2"/>
      <c r="J241" s="2"/>
      <c r="K241" s="2">
        <v>70</v>
      </c>
      <c r="L241" s="2" t="s">
        <v>21</v>
      </c>
      <c r="M241" s="4">
        <v>0</v>
      </c>
      <c r="N241" s="4">
        <v>0</v>
      </c>
      <c r="O241" s="4">
        <v>0</v>
      </c>
      <c r="P241" s="4">
        <v>0</v>
      </c>
    </row>
    <row r="242" spans="1:16" x14ac:dyDescent="0.25">
      <c r="A242" s="2" t="s">
        <v>224</v>
      </c>
      <c r="B242" s="3">
        <v>46037</v>
      </c>
      <c r="C242" s="2" t="s">
        <v>17</v>
      </c>
      <c r="D242" s="2" t="s">
        <v>18</v>
      </c>
      <c r="E242" s="2" t="s">
        <v>19</v>
      </c>
      <c r="F242" s="3"/>
      <c r="G242" s="2">
        <v>94</v>
      </c>
      <c r="H242" s="2" t="s">
        <v>316</v>
      </c>
      <c r="I242" s="2"/>
      <c r="J242" s="2"/>
      <c r="K242" s="2">
        <v>280</v>
      </c>
      <c r="L242" s="2" t="s">
        <v>21</v>
      </c>
      <c r="M242" s="4">
        <v>0</v>
      </c>
      <c r="N242" s="4">
        <v>0</v>
      </c>
      <c r="O242" s="4">
        <v>0</v>
      </c>
      <c r="P242" s="4">
        <v>0</v>
      </c>
    </row>
    <row r="243" spans="1:16" x14ac:dyDescent="0.25">
      <c r="A243" s="2" t="s">
        <v>224</v>
      </c>
      <c r="B243" s="3">
        <v>46037</v>
      </c>
      <c r="C243" s="2" t="s">
        <v>17</v>
      </c>
      <c r="D243" s="2" t="s">
        <v>18</v>
      </c>
      <c r="E243" s="2" t="s">
        <v>19</v>
      </c>
      <c r="F243" s="3"/>
      <c r="G243" s="2">
        <v>95</v>
      </c>
      <c r="H243" s="2" t="s">
        <v>317</v>
      </c>
      <c r="I243" s="2"/>
      <c r="J243" s="2"/>
      <c r="K243" s="2">
        <v>2</v>
      </c>
      <c r="L243" s="2" t="s">
        <v>38</v>
      </c>
      <c r="M243" s="4">
        <v>0</v>
      </c>
      <c r="N243" s="4">
        <v>0</v>
      </c>
      <c r="O243" s="4">
        <v>0</v>
      </c>
      <c r="P243" s="4">
        <v>0</v>
      </c>
    </row>
    <row r="244" spans="1:16" x14ac:dyDescent="0.25">
      <c r="A244" s="2" t="s">
        <v>224</v>
      </c>
      <c r="B244" s="3">
        <v>46037</v>
      </c>
      <c r="C244" s="2" t="s">
        <v>17</v>
      </c>
      <c r="D244" s="2" t="s">
        <v>18</v>
      </c>
      <c r="E244" s="2" t="s">
        <v>19</v>
      </c>
      <c r="F244" s="3"/>
      <c r="G244" s="2">
        <v>96</v>
      </c>
      <c r="H244" s="2" t="s">
        <v>318</v>
      </c>
      <c r="I244" s="2"/>
      <c r="J244" s="2"/>
      <c r="K244" s="2">
        <v>60</v>
      </c>
      <c r="L244" s="2" t="s">
        <v>38</v>
      </c>
      <c r="M244" s="4">
        <v>0</v>
      </c>
      <c r="N244" s="4">
        <v>0</v>
      </c>
      <c r="O244" s="4">
        <v>0</v>
      </c>
      <c r="P244" s="4">
        <v>0</v>
      </c>
    </row>
    <row r="245" spans="1:16" x14ac:dyDescent="0.25">
      <c r="A245" s="2" t="s">
        <v>224</v>
      </c>
      <c r="B245" s="3">
        <v>46037</v>
      </c>
      <c r="C245" s="2" t="s">
        <v>17</v>
      </c>
      <c r="D245" s="2" t="s">
        <v>18</v>
      </c>
      <c r="E245" s="2" t="s">
        <v>19</v>
      </c>
      <c r="F245" s="3"/>
      <c r="G245" s="2">
        <v>97</v>
      </c>
      <c r="H245" s="2" t="s">
        <v>319</v>
      </c>
      <c r="I245" s="2"/>
      <c r="J245" s="2"/>
      <c r="K245" s="2">
        <v>5</v>
      </c>
      <c r="L245" s="2" t="s">
        <v>320</v>
      </c>
      <c r="M245" s="4">
        <v>0</v>
      </c>
      <c r="N245" s="4">
        <v>0</v>
      </c>
      <c r="O245" s="4">
        <v>0</v>
      </c>
      <c r="P245" s="4">
        <v>0</v>
      </c>
    </row>
    <row r="246" spans="1:16" x14ac:dyDescent="0.25">
      <c r="A246" s="2" t="s">
        <v>224</v>
      </c>
      <c r="B246" s="3">
        <v>46037</v>
      </c>
      <c r="C246" s="2" t="s">
        <v>17</v>
      </c>
      <c r="D246" s="2" t="s">
        <v>18</v>
      </c>
      <c r="E246" s="2" t="s">
        <v>19</v>
      </c>
      <c r="F246" s="3"/>
      <c r="G246" s="2">
        <v>98</v>
      </c>
      <c r="H246" s="2" t="s">
        <v>321</v>
      </c>
      <c r="I246" s="2"/>
      <c r="J246" s="2"/>
      <c r="K246" s="2">
        <v>8</v>
      </c>
      <c r="L246" s="2" t="s">
        <v>38</v>
      </c>
      <c r="M246" s="4">
        <v>0</v>
      </c>
      <c r="N246" s="4">
        <v>0</v>
      </c>
      <c r="O246" s="4">
        <v>0</v>
      </c>
      <c r="P246" s="4">
        <v>0</v>
      </c>
    </row>
    <row r="247" spans="1:16" x14ac:dyDescent="0.25">
      <c r="A247" s="2" t="s">
        <v>224</v>
      </c>
      <c r="B247" s="3">
        <v>46037</v>
      </c>
      <c r="C247" s="2" t="s">
        <v>17</v>
      </c>
      <c r="D247" s="2" t="s">
        <v>18</v>
      </c>
      <c r="E247" s="2" t="s">
        <v>19</v>
      </c>
      <c r="F247" s="3"/>
      <c r="G247" s="2">
        <v>99</v>
      </c>
      <c r="H247" s="2" t="s">
        <v>322</v>
      </c>
      <c r="I247" s="2"/>
      <c r="J247" s="2"/>
      <c r="K247" s="2">
        <v>9</v>
      </c>
      <c r="L247" s="2" t="s">
        <v>38</v>
      </c>
      <c r="M247" s="4">
        <v>0</v>
      </c>
      <c r="N247" s="4">
        <v>0</v>
      </c>
      <c r="O247" s="4">
        <v>0</v>
      </c>
      <c r="P247" s="4">
        <v>0</v>
      </c>
    </row>
    <row r="248" spans="1:16" x14ac:dyDescent="0.25">
      <c r="A248" s="2" t="s">
        <v>224</v>
      </c>
      <c r="B248" s="3">
        <v>46037</v>
      </c>
      <c r="C248" s="2" t="s">
        <v>17</v>
      </c>
      <c r="D248" s="2" t="s">
        <v>18</v>
      </c>
      <c r="E248" s="2" t="s">
        <v>19</v>
      </c>
      <c r="F248" s="3"/>
      <c r="G248" s="2">
        <v>100</v>
      </c>
      <c r="H248" s="2" t="s">
        <v>323</v>
      </c>
      <c r="I248" s="2"/>
      <c r="J248" s="2"/>
      <c r="K248" s="2">
        <v>15</v>
      </c>
      <c r="L248" s="2" t="s">
        <v>38</v>
      </c>
      <c r="M248" s="4">
        <v>0</v>
      </c>
      <c r="N248" s="4">
        <v>0</v>
      </c>
      <c r="O248" s="4">
        <v>0</v>
      </c>
      <c r="P248" s="4">
        <v>0</v>
      </c>
    </row>
    <row r="249" spans="1:16" x14ac:dyDescent="0.25">
      <c r="A249" s="2" t="s">
        <v>224</v>
      </c>
      <c r="B249" s="3">
        <v>46037</v>
      </c>
      <c r="C249" s="2" t="s">
        <v>17</v>
      </c>
      <c r="D249" s="2" t="s">
        <v>18</v>
      </c>
      <c r="E249" s="2" t="s">
        <v>19</v>
      </c>
      <c r="F249" s="3"/>
      <c r="G249" s="2">
        <v>101</v>
      </c>
      <c r="H249" s="2" t="s">
        <v>324</v>
      </c>
      <c r="I249" s="2"/>
      <c r="J249" s="2"/>
      <c r="K249" s="2">
        <v>4</v>
      </c>
      <c r="L249" s="2" t="s">
        <v>38</v>
      </c>
      <c r="M249" s="4">
        <v>0</v>
      </c>
      <c r="N249" s="4">
        <v>0</v>
      </c>
      <c r="O249" s="4">
        <v>0</v>
      </c>
      <c r="P249" s="4">
        <v>0</v>
      </c>
    </row>
    <row r="250" spans="1:16" x14ac:dyDescent="0.25">
      <c r="A250" s="2" t="s">
        <v>224</v>
      </c>
      <c r="B250" s="3">
        <v>46037</v>
      </c>
      <c r="C250" s="2" t="s">
        <v>17</v>
      </c>
      <c r="D250" s="2" t="s">
        <v>18</v>
      </c>
      <c r="E250" s="2" t="s">
        <v>19</v>
      </c>
      <c r="F250" s="3"/>
      <c r="G250" s="2">
        <v>102</v>
      </c>
      <c r="H250" s="2" t="s">
        <v>325</v>
      </c>
      <c r="I250" s="2"/>
      <c r="J250" s="2"/>
      <c r="K250" s="2">
        <v>7</v>
      </c>
      <c r="L250" s="2" t="s">
        <v>38</v>
      </c>
      <c r="M250" s="4">
        <v>0</v>
      </c>
      <c r="N250" s="4">
        <v>0</v>
      </c>
      <c r="O250" s="4">
        <v>0</v>
      </c>
      <c r="P250" s="4">
        <v>0</v>
      </c>
    </row>
    <row r="251" spans="1:16" x14ac:dyDescent="0.25">
      <c r="A251" s="2" t="s">
        <v>224</v>
      </c>
      <c r="B251" s="3">
        <v>46037</v>
      </c>
      <c r="C251" s="2" t="s">
        <v>17</v>
      </c>
      <c r="D251" s="2" t="s">
        <v>18</v>
      </c>
      <c r="E251" s="2" t="s">
        <v>19</v>
      </c>
      <c r="F251" s="3"/>
      <c r="G251" s="2">
        <v>103</v>
      </c>
      <c r="H251" s="2" t="s">
        <v>326</v>
      </c>
      <c r="I251" s="2"/>
      <c r="J251" s="2"/>
      <c r="K251" s="2">
        <v>12</v>
      </c>
      <c r="L251" s="2" t="s">
        <v>38</v>
      </c>
      <c r="M251" s="4">
        <v>0</v>
      </c>
      <c r="N251" s="4">
        <v>0</v>
      </c>
      <c r="O251" s="4">
        <v>0</v>
      </c>
      <c r="P251" s="4">
        <v>0</v>
      </c>
    </row>
    <row r="252" spans="1:16" x14ac:dyDescent="0.25">
      <c r="A252" s="2" t="s">
        <v>224</v>
      </c>
      <c r="B252" s="3">
        <v>46037</v>
      </c>
      <c r="C252" s="2" t="s">
        <v>17</v>
      </c>
      <c r="D252" s="2" t="s">
        <v>18</v>
      </c>
      <c r="E252" s="2" t="s">
        <v>19</v>
      </c>
      <c r="F252" s="3"/>
      <c r="G252" s="2">
        <v>104</v>
      </c>
      <c r="H252" s="2" t="s">
        <v>327</v>
      </c>
      <c r="I252" s="2"/>
      <c r="J252" s="2"/>
      <c r="K252" s="2">
        <v>13</v>
      </c>
      <c r="L252" s="2" t="s">
        <v>38</v>
      </c>
      <c r="M252" s="4">
        <v>0</v>
      </c>
      <c r="N252" s="4">
        <v>0</v>
      </c>
      <c r="O252" s="4">
        <v>0</v>
      </c>
      <c r="P252" s="4">
        <v>0</v>
      </c>
    </row>
    <row r="253" spans="1:16" x14ac:dyDescent="0.25">
      <c r="A253" s="2" t="s">
        <v>224</v>
      </c>
      <c r="B253" s="3">
        <v>46037</v>
      </c>
      <c r="C253" s="2" t="s">
        <v>17</v>
      </c>
      <c r="D253" s="2" t="s">
        <v>18</v>
      </c>
      <c r="E253" s="2" t="s">
        <v>19</v>
      </c>
      <c r="F253" s="3"/>
      <c r="G253" s="2">
        <v>105</v>
      </c>
      <c r="H253" s="2" t="s">
        <v>328</v>
      </c>
      <c r="I253" s="2"/>
      <c r="J253" s="2"/>
      <c r="K253" s="2">
        <v>2</v>
      </c>
      <c r="L253" s="2" t="s">
        <v>38</v>
      </c>
      <c r="M253" s="4">
        <v>0</v>
      </c>
      <c r="N253" s="4">
        <v>0</v>
      </c>
      <c r="O253" s="4">
        <v>0</v>
      </c>
      <c r="P253" s="4">
        <v>0</v>
      </c>
    </row>
    <row r="254" spans="1:16" x14ac:dyDescent="0.25">
      <c r="A254" s="2" t="s">
        <v>224</v>
      </c>
      <c r="B254" s="3">
        <v>46037</v>
      </c>
      <c r="C254" s="2" t="s">
        <v>17</v>
      </c>
      <c r="D254" s="2" t="s">
        <v>18</v>
      </c>
      <c r="E254" s="2" t="s">
        <v>19</v>
      </c>
      <c r="F254" s="3"/>
      <c r="G254" s="2">
        <v>106</v>
      </c>
      <c r="H254" s="2" t="s">
        <v>329</v>
      </c>
      <c r="I254" s="2"/>
      <c r="J254" s="2"/>
      <c r="K254" s="2">
        <v>2</v>
      </c>
      <c r="L254" s="2" t="s">
        <v>38</v>
      </c>
      <c r="M254" s="4">
        <v>0</v>
      </c>
      <c r="N254" s="4">
        <v>0</v>
      </c>
      <c r="O254" s="4">
        <v>0</v>
      </c>
      <c r="P254" s="4">
        <v>0</v>
      </c>
    </row>
    <row r="255" spans="1:16" x14ac:dyDescent="0.25">
      <c r="A255" s="2" t="s">
        <v>224</v>
      </c>
      <c r="B255" s="3">
        <v>46037</v>
      </c>
      <c r="C255" s="2" t="s">
        <v>17</v>
      </c>
      <c r="D255" s="2" t="s">
        <v>18</v>
      </c>
      <c r="E255" s="2" t="s">
        <v>19</v>
      </c>
      <c r="F255" s="3"/>
      <c r="G255" s="2">
        <v>107</v>
      </c>
      <c r="H255" s="2" t="s">
        <v>330</v>
      </c>
      <c r="I255" s="2"/>
      <c r="J255" s="2"/>
      <c r="K255" s="2">
        <v>4</v>
      </c>
      <c r="L255" s="2" t="s">
        <v>38</v>
      </c>
      <c r="M255" s="4">
        <v>0</v>
      </c>
      <c r="N255" s="4">
        <v>0</v>
      </c>
      <c r="O255" s="4">
        <v>0</v>
      </c>
      <c r="P255" s="4">
        <v>0</v>
      </c>
    </row>
    <row r="256" spans="1:16" x14ac:dyDescent="0.25">
      <c r="A256" s="2" t="s">
        <v>224</v>
      </c>
      <c r="B256" s="3">
        <v>46037</v>
      </c>
      <c r="C256" s="2" t="s">
        <v>17</v>
      </c>
      <c r="D256" s="2" t="s">
        <v>18</v>
      </c>
      <c r="E256" s="2" t="s">
        <v>19</v>
      </c>
      <c r="F256" s="3"/>
      <c r="G256" s="2">
        <v>108</v>
      </c>
      <c r="H256" s="2" t="s">
        <v>331</v>
      </c>
      <c r="I256" s="2"/>
      <c r="J256" s="2"/>
      <c r="K256" s="2">
        <v>4</v>
      </c>
      <c r="L256" s="2" t="s">
        <v>38</v>
      </c>
      <c r="M256" s="4">
        <v>0</v>
      </c>
      <c r="N256" s="4">
        <v>0</v>
      </c>
      <c r="O256" s="4">
        <v>0</v>
      </c>
      <c r="P256" s="4">
        <v>0</v>
      </c>
    </row>
    <row r="257" spans="1:16" x14ac:dyDescent="0.25">
      <c r="A257" s="2" t="s">
        <v>224</v>
      </c>
      <c r="B257" s="3">
        <v>46037</v>
      </c>
      <c r="C257" s="2" t="s">
        <v>17</v>
      </c>
      <c r="D257" s="2" t="s">
        <v>18</v>
      </c>
      <c r="E257" s="2" t="s">
        <v>19</v>
      </c>
      <c r="F257" s="3"/>
      <c r="G257" s="2">
        <v>109</v>
      </c>
      <c r="H257" s="2" t="s">
        <v>332</v>
      </c>
      <c r="I257" s="2"/>
      <c r="J257" s="2"/>
      <c r="K257" s="2">
        <v>153</v>
      </c>
      <c r="L257" s="2" t="s">
        <v>73</v>
      </c>
      <c r="M257" s="4">
        <v>0</v>
      </c>
      <c r="N257" s="4">
        <v>0</v>
      </c>
      <c r="O257" s="4">
        <v>0</v>
      </c>
      <c r="P257" s="4">
        <v>0</v>
      </c>
    </row>
    <row r="258" spans="1:16" x14ac:dyDescent="0.25">
      <c r="A258" s="2" t="s">
        <v>224</v>
      </c>
      <c r="B258" s="3">
        <v>46037</v>
      </c>
      <c r="C258" s="2" t="s">
        <v>17</v>
      </c>
      <c r="D258" s="2" t="s">
        <v>18</v>
      </c>
      <c r="E258" s="2" t="s">
        <v>19</v>
      </c>
      <c r="F258" s="3"/>
      <c r="G258" s="2">
        <v>110</v>
      </c>
      <c r="H258" s="2" t="s">
        <v>333</v>
      </c>
      <c r="I258" s="2"/>
      <c r="J258" s="2"/>
      <c r="K258" s="2">
        <v>29</v>
      </c>
      <c r="L258" s="2" t="s">
        <v>73</v>
      </c>
      <c r="M258" s="4">
        <v>0</v>
      </c>
      <c r="N258" s="4">
        <v>0</v>
      </c>
      <c r="O258" s="4">
        <v>0</v>
      </c>
      <c r="P258" s="4">
        <v>0</v>
      </c>
    </row>
    <row r="259" spans="1:16" x14ac:dyDescent="0.25">
      <c r="A259" s="2" t="s">
        <v>224</v>
      </c>
      <c r="B259" s="3">
        <v>46037</v>
      </c>
      <c r="C259" s="2" t="s">
        <v>17</v>
      </c>
      <c r="D259" s="2" t="s">
        <v>18</v>
      </c>
      <c r="E259" s="2" t="s">
        <v>19</v>
      </c>
      <c r="F259" s="3"/>
      <c r="G259" s="2">
        <v>111</v>
      </c>
      <c r="H259" s="2" t="s">
        <v>334</v>
      </c>
      <c r="I259" s="2"/>
      <c r="J259" s="2"/>
      <c r="K259" s="2">
        <v>1</v>
      </c>
      <c r="L259" s="2" t="s">
        <v>73</v>
      </c>
      <c r="M259" s="4">
        <v>0</v>
      </c>
      <c r="N259" s="4">
        <v>0</v>
      </c>
      <c r="O259" s="4">
        <v>0</v>
      </c>
      <c r="P259" s="4">
        <v>0</v>
      </c>
    </row>
    <row r="260" spans="1:16" x14ac:dyDescent="0.25">
      <c r="A260" s="2" t="s">
        <v>224</v>
      </c>
      <c r="B260" s="3">
        <v>46037</v>
      </c>
      <c r="C260" s="2" t="s">
        <v>17</v>
      </c>
      <c r="D260" s="2" t="s">
        <v>18</v>
      </c>
      <c r="E260" s="2" t="s">
        <v>19</v>
      </c>
      <c r="F260" s="3"/>
      <c r="G260" s="2">
        <v>112</v>
      </c>
      <c r="H260" s="2" t="s">
        <v>335</v>
      </c>
      <c r="I260" s="2"/>
      <c r="J260" s="2"/>
      <c r="K260" s="2">
        <v>1</v>
      </c>
      <c r="L260" s="2" t="s">
        <v>73</v>
      </c>
      <c r="M260" s="4">
        <v>0</v>
      </c>
      <c r="N260" s="4">
        <v>0</v>
      </c>
      <c r="O260" s="4">
        <v>0</v>
      </c>
      <c r="P260" s="4">
        <v>0</v>
      </c>
    </row>
    <row r="261" spans="1:16" x14ac:dyDescent="0.25">
      <c r="A261" s="2" t="s">
        <v>224</v>
      </c>
      <c r="B261" s="3">
        <v>46037</v>
      </c>
      <c r="C261" s="2" t="s">
        <v>17</v>
      </c>
      <c r="D261" s="2" t="s">
        <v>18</v>
      </c>
      <c r="E261" s="2" t="s">
        <v>19</v>
      </c>
      <c r="F261" s="3"/>
      <c r="G261" s="2">
        <v>113</v>
      </c>
      <c r="H261" s="2" t="s">
        <v>336</v>
      </c>
      <c r="I261" s="2"/>
      <c r="J261" s="2"/>
      <c r="K261" s="2">
        <v>3</v>
      </c>
      <c r="L261" s="2" t="s">
        <v>73</v>
      </c>
      <c r="M261" s="4">
        <v>0</v>
      </c>
      <c r="N261" s="4">
        <v>0</v>
      </c>
      <c r="O261" s="4">
        <v>0</v>
      </c>
      <c r="P261" s="4">
        <v>0</v>
      </c>
    </row>
    <row r="262" spans="1:16" x14ac:dyDescent="0.25">
      <c r="A262" s="2" t="s">
        <v>224</v>
      </c>
      <c r="B262" s="3">
        <v>46037</v>
      </c>
      <c r="C262" s="2" t="s">
        <v>17</v>
      </c>
      <c r="D262" s="2" t="s">
        <v>18</v>
      </c>
      <c r="E262" s="2" t="s">
        <v>19</v>
      </c>
      <c r="F262" s="3"/>
      <c r="G262" s="2">
        <v>114</v>
      </c>
      <c r="H262" s="2" t="s">
        <v>337</v>
      </c>
      <c r="I262" s="2"/>
      <c r="J262" s="2"/>
      <c r="K262" s="2">
        <v>1</v>
      </c>
      <c r="L262" s="2" t="s">
        <v>38</v>
      </c>
      <c r="M262" s="4">
        <v>0</v>
      </c>
      <c r="N262" s="4">
        <v>0</v>
      </c>
      <c r="O262" s="4">
        <v>0</v>
      </c>
      <c r="P262" s="4">
        <v>0</v>
      </c>
    </row>
    <row r="263" spans="1:16" x14ac:dyDescent="0.25">
      <c r="A263" s="2" t="s">
        <v>224</v>
      </c>
      <c r="B263" s="3">
        <v>46037</v>
      </c>
      <c r="C263" s="2" t="s">
        <v>17</v>
      </c>
      <c r="D263" s="2" t="s">
        <v>18</v>
      </c>
      <c r="E263" s="2" t="s">
        <v>19</v>
      </c>
      <c r="F263" s="3"/>
      <c r="G263" s="2">
        <v>115</v>
      </c>
      <c r="H263" s="2" t="s">
        <v>338</v>
      </c>
      <c r="I263" s="2"/>
      <c r="J263" s="2"/>
      <c r="K263" s="2">
        <v>1</v>
      </c>
      <c r="L263" s="2" t="s">
        <v>38</v>
      </c>
      <c r="M263" s="4">
        <v>0</v>
      </c>
      <c r="N263" s="4">
        <v>0</v>
      </c>
      <c r="O263" s="4">
        <v>0</v>
      </c>
      <c r="P263" s="4">
        <v>0</v>
      </c>
    </row>
    <row r="264" spans="1:16" x14ac:dyDescent="0.25">
      <c r="A264" s="2" t="s">
        <v>224</v>
      </c>
      <c r="B264" s="3">
        <v>46037</v>
      </c>
      <c r="C264" s="2" t="s">
        <v>17</v>
      </c>
      <c r="D264" s="2" t="s">
        <v>18</v>
      </c>
      <c r="E264" s="2" t="s">
        <v>19</v>
      </c>
      <c r="F264" s="3"/>
      <c r="G264" s="2">
        <v>116</v>
      </c>
      <c r="H264" s="2" t="s">
        <v>339</v>
      </c>
      <c r="I264" s="2"/>
      <c r="J264" s="2"/>
      <c r="K264" s="2">
        <v>1</v>
      </c>
      <c r="L264" s="2" t="s">
        <v>38</v>
      </c>
      <c r="M264" s="4">
        <v>0</v>
      </c>
      <c r="N264" s="4">
        <v>0</v>
      </c>
      <c r="O264" s="4">
        <v>0</v>
      </c>
      <c r="P264" s="4">
        <v>0</v>
      </c>
    </row>
    <row r="265" spans="1:16" x14ac:dyDescent="0.25">
      <c r="A265" s="2" t="s">
        <v>224</v>
      </c>
      <c r="B265" s="3">
        <v>46037</v>
      </c>
      <c r="C265" s="2" t="s">
        <v>17</v>
      </c>
      <c r="D265" s="2" t="s">
        <v>18</v>
      </c>
      <c r="E265" s="2" t="s">
        <v>19</v>
      </c>
      <c r="F265" s="3"/>
      <c r="G265" s="2">
        <v>117</v>
      </c>
      <c r="H265" s="2" t="s">
        <v>340</v>
      </c>
      <c r="I265" s="2"/>
      <c r="J265" s="2"/>
      <c r="K265" s="2">
        <v>2</v>
      </c>
      <c r="L265" s="2" t="s">
        <v>38</v>
      </c>
      <c r="M265" s="4">
        <v>0</v>
      </c>
      <c r="N265" s="4">
        <v>0</v>
      </c>
      <c r="O265" s="4">
        <v>0</v>
      </c>
      <c r="P265" s="4">
        <v>0</v>
      </c>
    </row>
    <row r="266" spans="1:16" x14ac:dyDescent="0.25">
      <c r="A266" s="2" t="s">
        <v>224</v>
      </c>
      <c r="B266" s="3">
        <v>46037</v>
      </c>
      <c r="C266" s="2" t="s">
        <v>17</v>
      </c>
      <c r="D266" s="2" t="s">
        <v>18</v>
      </c>
      <c r="E266" s="2" t="s">
        <v>19</v>
      </c>
      <c r="F266" s="3"/>
      <c r="G266" s="2">
        <v>118</v>
      </c>
      <c r="H266" s="2" t="s">
        <v>341</v>
      </c>
      <c r="I266" s="2"/>
      <c r="J266" s="2"/>
      <c r="K266" s="2">
        <v>61</v>
      </c>
      <c r="L266" s="2" t="s">
        <v>70</v>
      </c>
      <c r="M266" s="4">
        <v>0</v>
      </c>
      <c r="N266" s="4">
        <v>0</v>
      </c>
      <c r="O266" s="4">
        <v>0</v>
      </c>
      <c r="P266" s="4">
        <v>0</v>
      </c>
    </row>
    <row r="267" spans="1:16" x14ac:dyDescent="0.25">
      <c r="A267" s="2" t="s">
        <v>224</v>
      </c>
      <c r="B267" s="3">
        <v>46037</v>
      </c>
      <c r="C267" s="2" t="s">
        <v>17</v>
      </c>
      <c r="D267" s="2" t="s">
        <v>18</v>
      </c>
      <c r="E267" s="2" t="s">
        <v>19</v>
      </c>
      <c r="F267" s="3"/>
      <c r="G267" s="2">
        <v>119</v>
      </c>
      <c r="H267" s="2" t="s">
        <v>342</v>
      </c>
      <c r="I267" s="2"/>
      <c r="J267" s="2"/>
      <c r="K267" s="2">
        <v>129</v>
      </c>
      <c r="L267" s="2" t="s">
        <v>38</v>
      </c>
      <c r="M267" s="4">
        <v>0</v>
      </c>
      <c r="N267" s="4">
        <v>0</v>
      </c>
      <c r="O267" s="4">
        <v>0</v>
      </c>
      <c r="P267" s="4">
        <v>0</v>
      </c>
    </row>
    <row r="268" spans="1:16" x14ac:dyDescent="0.25">
      <c r="A268" s="2" t="s">
        <v>224</v>
      </c>
      <c r="B268" s="3">
        <v>46037</v>
      </c>
      <c r="C268" s="2" t="s">
        <v>17</v>
      </c>
      <c r="D268" s="2" t="s">
        <v>18</v>
      </c>
      <c r="E268" s="2" t="s">
        <v>19</v>
      </c>
      <c r="F268" s="3"/>
      <c r="G268" s="2">
        <v>120</v>
      </c>
      <c r="H268" s="2" t="s">
        <v>338</v>
      </c>
      <c r="I268" s="2"/>
      <c r="J268" s="2"/>
      <c r="K268" s="2">
        <v>1</v>
      </c>
      <c r="L268" s="2" t="s">
        <v>38</v>
      </c>
      <c r="M268" s="4">
        <v>0</v>
      </c>
      <c r="N268" s="4">
        <v>0</v>
      </c>
      <c r="O268" s="4">
        <v>0</v>
      </c>
      <c r="P268" s="4">
        <v>0</v>
      </c>
    </row>
    <row r="269" spans="1:16" x14ac:dyDescent="0.25">
      <c r="A269" s="2" t="s">
        <v>224</v>
      </c>
      <c r="B269" s="3">
        <v>46037</v>
      </c>
      <c r="C269" s="2" t="s">
        <v>17</v>
      </c>
      <c r="D269" s="2" t="s">
        <v>18</v>
      </c>
      <c r="E269" s="2" t="s">
        <v>19</v>
      </c>
      <c r="F269" s="3"/>
      <c r="G269" s="2">
        <v>121</v>
      </c>
      <c r="H269" s="2" t="s">
        <v>343</v>
      </c>
      <c r="I269" s="2"/>
      <c r="J269" s="2"/>
      <c r="K269" s="2">
        <v>1</v>
      </c>
      <c r="L269" s="2" t="s">
        <v>38</v>
      </c>
      <c r="M269" s="4">
        <v>0</v>
      </c>
      <c r="N269" s="4">
        <v>0</v>
      </c>
      <c r="O269" s="4">
        <v>0</v>
      </c>
      <c r="P269" s="4">
        <v>0</v>
      </c>
    </row>
    <row r="270" spans="1:16" x14ac:dyDescent="0.25">
      <c r="A270" s="2" t="s">
        <v>224</v>
      </c>
      <c r="B270" s="3">
        <v>46037</v>
      </c>
      <c r="C270" s="2" t="s">
        <v>17</v>
      </c>
      <c r="D270" s="2" t="s">
        <v>18</v>
      </c>
      <c r="E270" s="2" t="s">
        <v>19</v>
      </c>
      <c r="F270" s="3"/>
      <c r="G270" s="2">
        <v>122</v>
      </c>
      <c r="H270" s="2" t="s">
        <v>344</v>
      </c>
      <c r="I270" s="2"/>
      <c r="J270" s="2"/>
      <c r="K270" s="2">
        <v>1</v>
      </c>
      <c r="L270" s="2" t="s">
        <v>38</v>
      </c>
      <c r="M270" s="4">
        <v>0</v>
      </c>
      <c r="N270" s="4">
        <v>0</v>
      </c>
      <c r="O270" s="4">
        <v>0</v>
      </c>
      <c r="P270" s="4">
        <v>0</v>
      </c>
    </row>
    <row r="271" spans="1:16" x14ac:dyDescent="0.25">
      <c r="A271" s="2" t="s">
        <v>224</v>
      </c>
      <c r="B271" s="3">
        <v>46037</v>
      </c>
      <c r="C271" s="2" t="s">
        <v>17</v>
      </c>
      <c r="D271" s="2" t="s">
        <v>18</v>
      </c>
      <c r="E271" s="2" t="s">
        <v>19</v>
      </c>
      <c r="F271" s="3"/>
      <c r="G271" s="2">
        <v>123</v>
      </c>
      <c r="H271" s="2" t="s">
        <v>345</v>
      </c>
      <c r="I271" s="2"/>
      <c r="J271" s="2"/>
      <c r="K271" s="2">
        <v>2</v>
      </c>
      <c r="L271" s="2" t="s">
        <v>38</v>
      </c>
      <c r="M271" s="4">
        <v>0</v>
      </c>
      <c r="N271" s="4">
        <v>0</v>
      </c>
      <c r="O271" s="4">
        <v>0</v>
      </c>
      <c r="P271" s="4">
        <v>0</v>
      </c>
    </row>
    <row r="272" spans="1:16" x14ac:dyDescent="0.25">
      <c r="A272" s="2" t="s">
        <v>224</v>
      </c>
      <c r="B272" s="3">
        <v>46037</v>
      </c>
      <c r="C272" s="2" t="s">
        <v>17</v>
      </c>
      <c r="D272" s="2" t="s">
        <v>18</v>
      </c>
      <c r="E272" s="2" t="s">
        <v>19</v>
      </c>
      <c r="F272" s="3"/>
      <c r="G272" s="2">
        <v>124</v>
      </c>
      <c r="H272" s="2" t="s">
        <v>346</v>
      </c>
      <c r="I272" s="2"/>
      <c r="J272" s="2"/>
      <c r="K272" s="2">
        <v>2</v>
      </c>
      <c r="L272" s="2" t="s">
        <v>38</v>
      </c>
      <c r="M272" s="4">
        <v>0</v>
      </c>
      <c r="N272" s="4">
        <v>0</v>
      </c>
      <c r="O272" s="4">
        <v>0</v>
      </c>
      <c r="P272" s="4">
        <v>0</v>
      </c>
    </row>
    <row r="273" spans="1:16" x14ac:dyDescent="0.25">
      <c r="A273" s="2" t="s">
        <v>224</v>
      </c>
      <c r="B273" s="3">
        <v>46037</v>
      </c>
      <c r="C273" s="2" t="s">
        <v>17</v>
      </c>
      <c r="D273" s="2" t="s">
        <v>18</v>
      </c>
      <c r="E273" s="2" t="s">
        <v>19</v>
      </c>
      <c r="F273" s="3"/>
      <c r="G273" s="2">
        <v>125</v>
      </c>
      <c r="H273" s="2" t="s">
        <v>347</v>
      </c>
      <c r="I273" s="2"/>
      <c r="J273" s="2"/>
      <c r="K273" s="2">
        <v>1</v>
      </c>
      <c r="L273" s="2" t="s">
        <v>38</v>
      </c>
      <c r="M273" s="4">
        <v>0</v>
      </c>
      <c r="N273" s="4">
        <v>0</v>
      </c>
      <c r="O273" s="4">
        <v>0</v>
      </c>
      <c r="P273" s="4">
        <v>0</v>
      </c>
    </row>
    <row r="274" spans="1:16" x14ac:dyDescent="0.25">
      <c r="A274" s="2" t="s">
        <v>224</v>
      </c>
      <c r="B274" s="3">
        <v>46037</v>
      </c>
      <c r="C274" s="2" t="s">
        <v>17</v>
      </c>
      <c r="D274" s="2" t="s">
        <v>18</v>
      </c>
      <c r="E274" s="2" t="s">
        <v>19</v>
      </c>
      <c r="F274" s="3"/>
      <c r="G274" s="2">
        <v>126</v>
      </c>
      <c r="H274" s="2" t="s">
        <v>348</v>
      </c>
      <c r="I274" s="2"/>
      <c r="J274" s="2"/>
      <c r="K274" s="2">
        <v>1</v>
      </c>
      <c r="L274" s="2" t="s">
        <v>38</v>
      </c>
      <c r="M274" s="4">
        <v>0</v>
      </c>
      <c r="N274" s="4">
        <v>0</v>
      </c>
      <c r="O274" s="4">
        <v>0</v>
      </c>
      <c r="P274" s="4">
        <v>0</v>
      </c>
    </row>
    <row r="275" spans="1:16" x14ac:dyDescent="0.25">
      <c r="A275" s="2" t="s">
        <v>224</v>
      </c>
      <c r="B275" s="3">
        <v>46037</v>
      </c>
      <c r="C275" s="2" t="s">
        <v>17</v>
      </c>
      <c r="D275" s="2" t="s">
        <v>18</v>
      </c>
      <c r="E275" s="2" t="s">
        <v>19</v>
      </c>
      <c r="F275" s="3"/>
      <c r="G275" s="2">
        <v>127</v>
      </c>
      <c r="H275" s="2" t="s">
        <v>349</v>
      </c>
      <c r="I275" s="2"/>
      <c r="J275" s="2"/>
      <c r="K275" s="2">
        <v>2</v>
      </c>
      <c r="L275" s="2" t="s">
        <v>73</v>
      </c>
      <c r="M275" s="4">
        <v>0</v>
      </c>
      <c r="N275" s="4">
        <v>0</v>
      </c>
      <c r="O275" s="4">
        <v>0</v>
      </c>
      <c r="P275" s="4">
        <v>0</v>
      </c>
    </row>
    <row r="276" spans="1:16" x14ac:dyDescent="0.25">
      <c r="A276" s="2" t="s">
        <v>224</v>
      </c>
      <c r="B276" s="3">
        <v>46037</v>
      </c>
      <c r="C276" s="2" t="s">
        <v>17</v>
      </c>
      <c r="D276" s="2" t="s">
        <v>18</v>
      </c>
      <c r="E276" s="2" t="s">
        <v>19</v>
      </c>
      <c r="F276" s="3"/>
      <c r="G276" s="2">
        <v>128</v>
      </c>
      <c r="H276" s="2" t="s">
        <v>350</v>
      </c>
      <c r="I276" s="2"/>
      <c r="J276" s="2"/>
      <c r="K276" s="2">
        <v>1</v>
      </c>
      <c r="L276" s="2" t="s">
        <v>73</v>
      </c>
      <c r="M276" s="4">
        <v>0</v>
      </c>
      <c r="N276" s="4">
        <v>0</v>
      </c>
      <c r="O276" s="4">
        <v>0</v>
      </c>
      <c r="P276" s="4">
        <v>0</v>
      </c>
    </row>
    <row r="277" spans="1:16" x14ac:dyDescent="0.25">
      <c r="A277" s="2" t="s">
        <v>224</v>
      </c>
      <c r="B277" s="3">
        <v>46037</v>
      </c>
      <c r="C277" s="2" t="s">
        <v>17</v>
      </c>
      <c r="D277" s="2" t="s">
        <v>18</v>
      </c>
      <c r="E277" s="2" t="s">
        <v>19</v>
      </c>
      <c r="F277" s="3"/>
      <c r="G277" s="2">
        <v>129</v>
      </c>
      <c r="H277" s="2" t="s">
        <v>327</v>
      </c>
      <c r="I277" s="2"/>
      <c r="J277" s="2"/>
      <c r="K277" s="2">
        <v>8</v>
      </c>
      <c r="L277" s="2" t="s">
        <v>38</v>
      </c>
      <c r="M277" s="4">
        <v>0</v>
      </c>
      <c r="N277" s="4">
        <v>0</v>
      </c>
      <c r="O277" s="4">
        <v>0</v>
      </c>
      <c r="P277" s="4">
        <v>0</v>
      </c>
    </row>
    <row r="278" spans="1:16" x14ac:dyDescent="0.25">
      <c r="A278" s="2" t="s">
        <v>224</v>
      </c>
      <c r="B278" s="3">
        <v>46037</v>
      </c>
      <c r="C278" s="2" t="s">
        <v>17</v>
      </c>
      <c r="D278" s="2" t="s">
        <v>18</v>
      </c>
      <c r="E278" s="2" t="s">
        <v>19</v>
      </c>
      <c r="F278" s="3"/>
      <c r="G278" s="2">
        <v>130</v>
      </c>
      <c r="H278" s="2" t="s">
        <v>351</v>
      </c>
      <c r="I278" s="2"/>
      <c r="J278" s="2"/>
      <c r="K278" s="2">
        <v>3</v>
      </c>
      <c r="L278" s="2" t="s">
        <v>38</v>
      </c>
      <c r="M278" s="4">
        <v>0</v>
      </c>
      <c r="N278" s="4">
        <v>0</v>
      </c>
      <c r="O278" s="4">
        <v>0</v>
      </c>
      <c r="P278" s="4">
        <v>0</v>
      </c>
    </row>
    <row r="279" spans="1:16" x14ac:dyDescent="0.25">
      <c r="A279" s="2" t="s">
        <v>224</v>
      </c>
      <c r="B279" s="3">
        <v>46037</v>
      </c>
      <c r="C279" s="2" t="s">
        <v>17</v>
      </c>
      <c r="D279" s="2" t="s">
        <v>18</v>
      </c>
      <c r="E279" s="2" t="s">
        <v>19</v>
      </c>
      <c r="F279" s="3"/>
      <c r="G279" s="2">
        <v>131</v>
      </c>
      <c r="H279" s="2" t="s">
        <v>352</v>
      </c>
      <c r="I279" s="2"/>
      <c r="J279" s="2"/>
      <c r="K279" s="2">
        <v>11</v>
      </c>
      <c r="L279" s="2" t="s">
        <v>38</v>
      </c>
      <c r="M279" s="4">
        <v>0</v>
      </c>
      <c r="N279" s="4">
        <v>0</v>
      </c>
      <c r="O279" s="4">
        <v>0</v>
      </c>
      <c r="P279" s="4">
        <v>0</v>
      </c>
    </row>
    <row r="280" spans="1:16" x14ac:dyDescent="0.25">
      <c r="A280" s="2" t="s">
        <v>224</v>
      </c>
      <c r="B280" s="3">
        <v>46037</v>
      </c>
      <c r="C280" s="2" t="s">
        <v>17</v>
      </c>
      <c r="D280" s="2" t="s">
        <v>18</v>
      </c>
      <c r="E280" s="2" t="s">
        <v>19</v>
      </c>
      <c r="F280" s="3"/>
      <c r="G280" s="2">
        <v>132</v>
      </c>
      <c r="H280" s="2" t="s">
        <v>325</v>
      </c>
      <c r="I280" s="2"/>
      <c r="J280" s="2"/>
      <c r="K280" s="2">
        <v>5</v>
      </c>
      <c r="L280" s="2" t="s">
        <v>38</v>
      </c>
      <c r="M280" s="4">
        <v>0</v>
      </c>
      <c r="N280" s="4">
        <v>0</v>
      </c>
      <c r="O280" s="4">
        <v>0</v>
      </c>
      <c r="P280" s="4">
        <v>0</v>
      </c>
    </row>
    <row r="281" spans="1:16" x14ac:dyDescent="0.25">
      <c r="A281" s="2" t="s">
        <v>224</v>
      </c>
      <c r="B281" s="3">
        <v>46037</v>
      </c>
      <c r="C281" s="2" t="s">
        <v>17</v>
      </c>
      <c r="D281" s="2" t="s">
        <v>18</v>
      </c>
      <c r="E281" s="2" t="s">
        <v>19</v>
      </c>
      <c r="F281" s="3"/>
      <c r="G281" s="2">
        <v>133</v>
      </c>
      <c r="H281" s="2" t="s">
        <v>353</v>
      </c>
      <c r="I281" s="2"/>
      <c r="J281" s="2"/>
      <c r="K281" s="2">
        <v>11</v>
      </c>
      <c r="L281" s="2" t="s">
        <v>38</v>
      </c>
      <c r="M281" s="4">
        <v>0</v>
      </c>
      <c r="N281" s="4">
        <v>0</v>
      </c>
      <c r="O281" s="4">
        <v>0</v>
      </c>
      <c r="P281" s="4">
        <v>0</v>
      </c>
    </row>
    <row r="282" spans="1:16" x14ac:dyDescent="0.25">
      <c r="A282" s="2" t="s">
        <v>224</v>
      </c>
      <c r="B282" s="3">
        <v>46037</v>
      </c>
      <c r="C282" s="2" t="s">
        <v>17</v>
      </c>
      <c r="D282" s="2" t="s">
        <v>18</v>
      </c>
      <c r="E282" s="2" t="s">
        <v>19</v>
      </c>
      <c r="F282" s="3"/>
      <c r="G282" s="2">
        <v>134</v>
      </c>
      <c r="H282" s="2" t="s">
        <v>354</v>
      </c>
      <c r="I282" s="2"/>
      <c r="J282" s="2"/>
      <c r="K282" s="2">
        <v>13</v>
      </c>
      <c r="L282" s="2" t="s">
        <v>38</v>
      </c>
      <c r="M282" s="4">
        <v>0</v>
      </c>
      <c r="N282" s="4">
        <v>0</v>
      </c>
      <c r="O282" s="4">
        <v>0</v>
      </c>
      <c r="P282" s="4">
        <v>0</v>
      </c>
    </row>
    <row r="283" spans="1:16" x14ac:dyDescent="0.25">
      <c r="A283" s="2" t="s">
        <v>224</v>
      </c>
      <c r="B283" s="3">
        <v>46037</v>
      </c>
      <c r="C283" s="2" t="s">
        <v>17</v>
      </c>
      <c r="D283" s="2" t="s">
        <v>18</v>
      </c>
      <c r="E283" s="2" t="s">
        <v>19</v>
      </c>
      <c r="F283" s="3"/>
      <c r="G283" s="2">
        <v>135</v>
      </c>
      <c r="H283" s="2" t="s">
        <v>355</v>
      </c>
      <c r="I283" s="2"/>
      <c r="J283" s="2"/>
      <c r="K283" s="2">
        <v>20</v>
      </c>
      <c r="L283" s="2" t="s">
        <v>38</v>
      </c>
      <c r="M283" s="4">
        <v>0</v>
      </c>
      <c r="N283" s="4">
        <v>0</v>
      </c>
      <c r="O283" s="4">
        <v>0</v>
      </c>
      <c r="P283" s="4">
        <v>0</v>
      </c>
    </row>
    <row r="284" spans="1:16" x14ac:dyDescent="0.25">
      <c r="A284" s="2" t="s">
        <v>224</v>
      </c>
      <c r="B284" s="3">
        <v>46037</v>
      </c>
      <c r="C284" s="2" t="s">
        <v>17</v>
      </c>
      <c r="D284" s="2" t="s">
        <v>18</v>
      </c>
      <c r="E284" s="2" t="s">
        <v>19</v>
      </c>
      <c r="F284" s="3"/>
      <c r="G284" s="2">
        <v>136</v>
      </c>
      <c r="H284" s="2" t="s">
        <v>356</v>
      </c>
      <c r="I284" s="2"/>
      <c r="J284" s="2"/>
      <c r="K284" s="2">
        <v>0.35699999999999998</v>
      </c>
      <c r="L284" s="2" t="s">
        <v>115</v>
      </c>
      <c r="M284" s="4">
        <v>0</v>
      </c>
      <c r="N284" s="4">
        <v>0</v>
      </c>
      <c r="O284" s="4">
        <v>0</v>
      </c>
      <c r="P284" s="4">
        <v>0</v>
      </c>
    </row>
    <row r="285" spans="1:16" x14ac:dyDescent="0.25">
      <c r="A285" s="2" t="s">
        <v>224</v>
      </c>
      <c r="B285" s="3">
        <v>46037</v>
      </c>
      <c r="C285" s="2" t="s">
        <v>17</v>
      </c>
      <c r="D285" s="2" t="s">
        <v>18</v>
      </c>
      <c r="E285" s="2" t="s">
        <v>19</v>
      </c>
      <c r="F285" s="3"/>
      <c r="G285" s="2">
        <v>137</v>
      </c>
      <c r="H285" s="2" t="s">
        <v>357</v>
      </c>
      <c r="I285" s="2"/>
      <c r="J285" s="2"/>
      <c r="K285" s="2">
        <v>0.245</v>
      </c>
      <c r="L285" s="2" t="s">
        <v>115</v>
      </c>
      <c r="M285" s="4">
        <v>0</v>
      </c>
      <c r="N285" s="4">
        <v>0</v>
      </c>
      <c r="O285" s="4">
        <v>0</v>
      </c>
      <c r="P285" s="4">
        <v>0</v>
      </c>
    </row>
    <row r="286" spans="1:16" x14ac:dyDescent="0.25">
      <c r="A286" s="2" t="s">
        <v>224</v>
      </c>
      <c r="B286" s="3">
        <v>46037</v>
      </c>
      <c r="C286" s="2" t="s">
        <v>17</v>
      </c>
      <c r="D286" s="2" t="s">
        <v>18</v>
      </c>
      <c r="E286" s="2" t="s">
        <v>19</v>
      </c>
      <c r="F286" s="3"/>
      <c r="G286" s="2">
        <v>138</v>
      </c>
      <c r="H286" s="2" t="s">
        <v>358</v>
      </c>
      <c r="I286" s="2"/>
      <c r="J286" s="2"/>
      <c r="K286" s="2">
        <v>962</v>
      </c>
      <c r="L286" s="2" t="s">
        <v>38</v>
      </c>
      <c r="M286" s="4">
        <v>0</v>
      </c>
      <c r="N286" s="4">
        <v>0</v>
      </c>
      <c r="O286" s="4">
        <v>0</v>
      </c>
      <c r="P286" s="4">
        <v>0</v>
      </c>
    </row>
    <row r="287" spans="1:16" x14ac:dyDescent="0.25">
      <c r="A287" s="2" t="s">
        <v>224</v>
      </c>
      <c r="B287" s="3">
        <v>46037</v>
      </c>
      <c r="C287" s="2" t="s">
        <v>17</v>
      </c>
      <c r="D287" s="2" t="s">
        <v>18</v>
      </c>
      <c r="E287" s="2" t="s">
        <v>19</v>
      </c>
      <c r="F287" s="3"/>
      <c r="G287" s="2">
        <v>139</v>
      </c>
      <c r="H287" s="2" t="s">
        <v>359</v>
      </c>
      <c r="I287" s="2"/>
      <c r="J287" s="2"/>
      <c r="K287" s="2">
        <v>2808</v>
      </c>
      <c r="L287" s="2" t="s">
        <v>38</v>
      </c>
      <c r="M287" s="4">
        <v>0</v>
      </c>
      <c r="N287" s="4">
        <v>0</v>
      </c>
      <c r="O287" s="4">
        <v>0</v>
      </c>
      <c r="P287" s="4">
        <v>0</v>
      </c>
    </row>
    <row r="288" spans="1:16" x14ac:dyDescent="0.25">
      <c r="A288" s="2" t="s">
        <v>224</v>
      </c>
      <c r="B288" s="3">
        <v>46037</v>
      </c>
      <c r="C288" s="2" t="s">
        <v>17</v>
      </c>
      <c r="D288" s="2" t="s">
        <v>18</v>
      </c>
      <c r="E288" s="2" t="s">
        <v>19</v>
      </c>
      <c r="F288" s="3"/>
      <c r="G288" s="2">
        <v>140</v>
      </c>
      <c r="H288" s="2" t="s">
        <v>360</v>
      </c>
      <c r="I288" s="2"/>
      <c r="J288" s="2"/>
      <c r="K288" s="2">
        <v>2</v>
      </c>
      <c r="L288" s="2" t="s">
        <v>38</v>
      </c>
      <c r="M288" s="4">
        <v>0</v>
      </c>
      <c r="N288" s="4">
        <v>0</v>
      </c>
      <c r="O288" s="4">
        <v>0</v>
      </c>
      <c r="P288" s="4">
        <v>0</v>
      </c>
    </row>
    <row r="289" spans="1:16" x14ac:dyDescent="0.25">
      <c r="A289" s="2" t="s">
        <v>224</v>
      </c>
      <c r="B289" s="3">
        <v>46037</v>
      </c>
      <c r="C289" s="2" t="s">
        <v>17</v>
      </c>
      <c r="D289" s="2" t="s">
        <v>18</v>
      </c>
      <c r="E289" s="2" t="s">
        <v>19</v>
      </c>
      <c r="F289" s="3"/>
      <c r="G289" s="2">
        <v>141</v>
      </c>
      <c r="H289" s="2" t="s">
        <v>361</v>
      </c>
      <c r="I289" s="2"/>
      <c r="J289" s="2"/>
      <c r="K289" s="2">
        <v>0.318</v>
      </c>
      <c r="L289" s="2" t="s">
        <v>23</v>
      </c>
      <c r="M289" s="4">
        <v>0</v>
      </c>
      <c r="N289" s="4">
        <v>0</v>
      </c>
      <c r="O289" s="4">
        <v>0</v>
      </c>
      <c r="P289" s="4">
        <v>0</v>
      </c>
    </row>
    <row r="290" spans="1:16" x14ac:dyDescent="0.25">
      <c r="A290" s="2" t="s">
        <v>224</v>
      </c>
      <c r="B290" s="3">
        <v>46037</v>
      </c>
      <c r="C290" s="2" t="s">
        <v>17</v>
      </c>
      <c r="D290" s="2" t="s">
        <v>18</v>
      </c>
      <c r="E290" s="2" t="s">
        <v>19</v>
      </c>
      <c r="F290" s="3"/>
      <c r="G290" s="2">
        <v>142</v>
      </c>
      <c r="H290" s="2" t="s">
        <v>362</v>
      </c>
      <c r="I290" s="2"/>
      <c r="J290" s="2"/>
      <c r="K290" s="2">
        <v>25.890999999999998</v>
      </c>
      <c r="L290" s="2" t="s">
        <v>23</v>
      </c>
      <c r="M290" s="4">
        <v>0</v>
      </c>
      <c r="N290" s="4">
        <v>0</v>
      </c>
      <c r="O290" s="4">
        <v>0</v>
      </c>
      <c r="P290" s="4">
        <v>0</v>
      </c>
    </row>
    <row r="291" spans="1:16" x14ac:dyDescent="0.25">
      <c r="A291" s="2" t="s">
        <v>224</v>
      </c>
      <c r="B291" s="3">
        <v>46037</v>
      </c>
      <c r="C291" s="2" t="s">
        <v>17</v>
      </c>
      <c r="D291" s="2" t="s">
        <v>18</v>
      </c>
      <c r="E291" s="2" t="s">
        <v>19</v>
      </c>
      <c r="F291" s="3"/>
      <c r="G291" s="2">
        <v>143</v>
      </c>
      <c r="H291" s="2" t="s">
        <v>363</v>
      </c>
      <c r="I291" s="2"/>
      <c r="J291" s="2"/>
      <c r="K291" s="2">
        <v>0.218</v>
      </c>
      <c r="L291" s="2" t="s">
        <v>23</v>
      </c>
      <c r="M291" s="4">
        <v>0</v>
      </c>
      <c r="N291" s="4">
        <v>0</v>
      </c>
      <c r="O291" s="4">
        <v>0</v>
      </c>
      <c r="P291" s="4">
        <v>0</v>
      </c>
    </row>
    <row r="292" spans="1:16" x14ac:dyDescent="0.25">
      <c r="A292" s="2" t="s">
        <v>224</v>
      </c>
      <c r="B292" s="3">
        <v>46037</v>
      </c>
      <c r="C292" s="2" t="s">
        <v>17</v>
      </c>
      <c r="D292" s="2" t="s">
        <v>18</v>
      </c>
      <c r="E292" s="2" t="s">
        <v>19</v>
      </c>
      <c r="F292" s="3"/>
      <c r="G292" s="2">
        <v>144</v>
      </c>
      <c r="H292" s="2" t="s">
        <v>364</v>
      </c>
      <c r="I292" s="2"/>
      <c r="J292" s="2"/>
      <c r="K292" s="2">
        <v>1.1379999999999999</v>
      </c>
      <c r="L292" s="2" t="s">
        <v>23</v>
      </c>
      <c r="M292" s="4">
        <v>0</v>
      </c>
      <c r="N292" s="4">
        <v>0</v>
      </c>
      <c r="O292" s="4">
        <v>0</v>
      </c>
      <c r="P292" s="4">
        <v>0</v>
      </c>
    </row>
    <row r="293" spans="1:16" x14ac:dyDescent="0.25">
      <c r="A293" s="2" t="s">
        <v>224</v>
      </c>
      <c r="B293" s="3">
        <v>46037</v>
      </c>
      <c r="C293" s="2" t="s">
        <v>17</v>
      </c>
      <c r="D293" s="2" t="s">
        <v>18</v>
      </c>
      <c r="E293" s="2" t="s">
        <v>19</v>
      </c>
      <c r="F293" s="3"/>
      <c r="G293" s="2">
        <v>145</v>
      </c>
      <c r="H293" s="2" t="s">
        <v>365</v>
      </c>
      <c r="I293" s="2"/>
      <c r="J293" s="2"/>
      <c r="K293" s="2">
        <v>0.19400000000000001</v>
      </c>
      <c r="L293" s="2" t="s">
        <v>23</v>
      </c>
      <c r="M293" s="4">
        <v>0</v>
      </c>
      <c r="N293" s="4">
        <v>0</v>
      </c>
      <c r="O293" s="4">
        <v>0</v>
      </c>
      <c r="P293" s="4">
        <v>0</v>
      </c>
    </row>
    <row r="294" spans="1:16" x14ac:dyDescent="0.25">
      <c r="A294" s="2" t="s">
        <v>224</v>
      </c>
      <c r="B294" s="3">
        <v>46037</v>
      </c>
      <c r="C294" s="2" t="s">
        <v>17</v>
      </c>
      <c r="D294" s="2" t="s">
        <v>18</v>
      </c>
      <c r="E294" s="2" t="s">
        <v>19</v>
      </c>
      <c r="F294" s="3"/>
      <c r="G294" s="2">
        <v>146</v>
      </c>
      <c r="H294" s="2" t="s">
        <v>363</v>
      </c>
      <c r="I294" s="2"/>
      <c r="J294" s="2"/>
      <c r="K294" s="2">
        <v>0.1</v>
      </c>
      <c r="L294" s="2" t="s">
        <v>23</v>
      </c>
      <c r="M294" s="4">
        <v>0</v>
      </c>
      <c r="N294" s="4">
        <v>0</v>
      </c>
      <c r="O294" s="4">
        <v>0</v>
      </c>
      <c r="P294" s="4">
        <v>0</v>
      </c>
    </row>
    <row r="295" spans="1:16" x14ac:dyDescent="0.25">
      <c r="A295" s="2" t="s">
        <v>224</v>
      </c>
      <c r="B295" s="3">
        <v>46037</v>
      </c>
      <c r="C295" s="2" t="s">
        <v>17</v>
      </c>
      <c r="D295" s="2" t="s">
        <v>18</v>
      </c>
      <c r="E295" s="2" t="s">
        <v>19</v>
      </c>
      <c r="F295" s="3"/>
      <c r="G295" s="2">
        <v>147</v>
      </c>
      <c r="H295" s="2" t="s">
        <v>366</v>
      </c>
      <c r="I295" s="2"/>
      <c r="J295" s="2"/>
      <c r="K295" s="2">
        <v>4.3999999999999997E-2</v>
      </c>
      <c r="L295" s="2" t="s">
        <v>23</v>
      </c>
      <c r="M295" s="4">
        <v>0</v>
      </c>
      <c r="N295" s="4">
        <v>0</v>
      </c>
      <c r="O295" s="4">
        <v>0</v>
      </c>
      <c r="P295" s="4">
        <v>0</v>
      </c>
    </row>
    <row r="296" spans="1:16" x14ac:dyDescent="0.25">
      <c r="A296" s="2" t="s">
        <v>224</v>
      </c>
      <c r="B296" s="3">
        <v>46037</v>
      </c>
      <c r="C296" s="2" t="s">
        <v>17</v>
      </c>
      <c r="D296" s="2" t="s">
        <v>18</v>
      </c>
      <c r="E296" s="2" t="s">
        <v>19</v>
      </c>
      <c r="F296" s="3"/>
      <c r="G296" s="2">
        <v>148</v>
      </c>
      <c r="H296" s="2" t="s">
        <v>367</v>
      </c>
      <c r="I296" s="2"/>
      <c r="J296" s="2"/>
      <c r="K296" s="2">
        <v>2.9000000000000001E-2</v>
      </c>
      <c r="L296" s="2" t="s">
        <v>23</v>
      </c>
      <c r="M296" s="4">
        <v>0</v>
      </c>
      <c r="N296" s="4">
        <v>0</v>
      </c>
      <c r="O296" s="4">
        <v>0</v>
      </c>
      <c r="P296" s="4">
        <v>0</v>
      </c>
    </row>
    <row r="297" spans="1:16" x14ac:dyDescent="0.25">
      <c r="A297" s="2" t="s">
        <v>224</v>
      </c>
      <c r="B297" s="3">
        <v>46037</v>
      </c>
      <c r="C297" s="2" t="s">
        <v>17</v>
      </c>
      <c r="D297" s="2" t="s">
        <v>18</v>
      </c>
      <c r="E297" s="2" t="s">
        <v>19</v>
      </c>
      <c r="F297" s="3"/>
      <c r="G297" s="2">
        <v>149</v>
      </c>
      <c r="H297" s="2" t="s">
        <v>368</v>
      </c>
      <c r="I297" s="2"/>
      <c r="J297" s="2"/>
      <c r="K297" s="2">
        <v>0.26600000000000001</v>
      </c>
      <c r="L297" s="2" t="s">
        <v>23</v>
      </c>
      <c r="M297" s="4">
        <v>0</v>
      </c>
      <c r="N297" s="4">
        <v>0</v>
      </c>
      <c r="O297" s="4">
        <v>0</v>
      </c>
      <c r="P297" s="4">
        <v>0</v>
      </c>
    </row>
    <row r="298" spans="1:16" x14ac:dyDescent="0.25">
      <c r="A298" s="2" t="s">
        <v>224</v>
      </c>
      <c r="B298" s="3">
        <v>46037</v>
      </c>
      <c r="C298" s="2" t="s">
        <v>17</v>
      </c>
      <c r="D298" s="2" t="s">
        <v>18</v>
      </c>
      <c r="E298" s="2" t="s">
        <v>19</v>
      </c>
      <c r="F298" s="3"/>
      <c r="G298" s="2">
        <v>150</v>
      </c>
      <c r="H298" s="2" t="s">
        <v>273</v>
      </c>
      <c r="I298" s="2"/>
      <c r="J298" s="2"/>
      <c r="K298" s="2">
        <v>4.1000000000000002E-2</v>
      </c>
      <c r="L298" s="2" t="s">
        <v>23</v>
      </c>
      <c r="M298" s="4">
        <v>0</v>
      </c>
      <c r="N298" s="4">
        <v>0</v>
      </c>
      <c r="O298" s="4">
        <v>0</v>
      </c>
      <c r="P298" s="4">
        <v>0</v>
      </c>
    </row>
    <row r="299" spans="1:16" x14ac:dyDescent="0.25">
      <c r="A299" s="2" t="s">
        <v>224</v>
      </c>
      <c r="B299" s="3">
        <v>46037</v>
      </c>
      <c r="C299" s="2" t="s">
        <v>17</v>
      </c>
      <c r="D299" s="2" t="s">
        <v>18</v>
      </c>
      <c r="E299" s="2" t="s">
        <v>19</v>
      </c>
      <c r="F299" s="3"/>
      <c r="G299" s="2">
        <v>151</v>
      </c>
      <c r="H299" s="2" t="s">
        <v>274</v>
      </c>
      <c r="I299" s="2"/>
      <c r="J299" s="2"/>
      <c r="K299" s="2">
        <v>4.1000000000000002E-2</v>
      </c>
      <c r="L299" s="2" t="s">
        <v>23</v>
      </c>
      <c r="M299" s="4">
        <v>0</v>
      </c>
      <c r="N299" s="4">
        <v>0</v>
      </c>
      <c r="O299" s="4">
        <v>0</v>
      </c>
      <c r="P299" s="4">
        <v>0</v>
      </c>
    </row>
    <row r="300" spans="1:16" x14ac:dyDescent="0.25">
      <c r="A300" s="2" t="s">
        <v>224</v>
      </c>
      <c r="B300" s="3">
        <v>46037</v>
      </c>
      <c r="C300" s="2" t="s">
        <v>17</v>
      </c>
      <c r="D300" s="2" t="s">
        <v>18</v>
      </c>
      <c r="E300" s="2" t="s">
        <v>19</v>
      </c>
      <c r="F300" s="3"/>
      <c r="G300" s="2">
        <v>152</v>
      </c>
      <c r="H300" s="2" t="s">
        <v>277</v>
      </c>
      <c r="I300" s="2"/>
      <c r="J300" s="2"/>
      <c r="K300" s="2">
        <v>1.6E-2</v>
      </c>
      <c r="L300" s="2" t="s">
        <v>23</v>
      </c>
      <c r="M300" s="4">
        <v>0</v>
      </c>
      <c r="N300" s="4">
        <v>0</v>
      </c>
      <c r="O300" s="4">
        <v>0</v>
      </c>
      <c r="P300" s="4">
        <v>0</v>
      </c>
    </row>
    <row r="301" spans="1:16" x14ac:dyDescent="0.25">
      <c r="A301" s="2" t="s">
        <v>224</v>
      </c>
      <c r="B301" s="3">
        <v>46037</v>
      </c>
      <c r="C301" s="2" t="s">
        <v>17</v>
      </c>
      <c r="D301" s="2" t="s">
        <v>18</v>
      </c>
      <c r="E301" s="2" t="s">
        <v>19</v>
      </c>
      <c r="F301" s="3"/>
      <c r="G301" s="2">
        <v>153</v>
      </c>
      <c r="H301" s="2" t="s">
        <v>278</v>
      </c>
      <c r="I301" s="2"/>
      <c r="J301" s="2"/>
      <c r="K301" s="2">
        <v>0.191</v>
      </c>
      <c r="L301" s="2" t="s">
        <v>23</v>
      </c>
      <c r="M301" s="4">
        <v>0</v>
      </c>
      <c r="N301" s="4">
        <v>0</v>
      </c>
      <c r="O301" s="4">
        <v>0</v>
      </c>
      <c r="P301" s="4">
        <v>0</v>
      </c>
    </row>
    <row r="302" spans="1:16" x14ac:dyDescent="0.25">
      <c r="A302" s="2" t="s">
        <v>224</v>
      </c>
      <c r="B302" s="3">
        <v>46037</v>
      </c>
      <c r="C302" s="2" t="s">
        <v>17</v>
      </c>
      <c r="D302" s="2" t="s">
        <v>18</v>
      </c>
      <c r="E302" s="2" t="s">
        <v>19</v>
      </c>
      <c r="F302" s="3"/>
      <c r="G302" s="2">
        <v>154</v>
      </c>
      <c r="H302" s="2" t="s">
        <v>280</v>
      </c>
      <c r="I302" s="2"/>
      <c r="J302" s="2"/>
      <c r="K302" s="2">
        <v>8.218</v>
      </c>
      <c r="L302" s="2" t="s">
        <v>23</v>
      </c>
      <c r="M302" s="4">
        <v>0</v>
      </c>
      <c r="N302" s="4">
        <v>0</v>
      </c>
      <c r="O302" s="4">
        <v>0</v>
      </c>
      <c r="P302" s="4">
        <v>0</v>
      </c>
    </row>
    <row r="303" spans="1:16" x14ac:dyDescent="0.25">
      <c r="A303" s="2" t="s">
        <v>224</v>
      </c>
      <c r="B303" s="3">
        <v>46037</v>
      </c>
      <c r="C303" s="2" t="s">
        <v>17</v>
      </c>
      <c r="D303" s="2" t="s">
        <v>18</v>
      </c>
      <c r="E303" s="2" t="s">
        <v>19</v>
      </c>
      <c r="F303" s="3"/>
      <c r="G303" s="2">
        <v>155</v>
      </c>
      <c r="H303" s="2" t="s">
        <v>281</v>
      </c>
      <c r="I303" s="2"/>
      <c r="J303" s="2"/>
      <c r="K303" s="2">
        <v>0.02</v>
      </c>
      <c r="L303" s="2" t="s">
        <v>23</v>
      </c>
      <c r="M303" s="4">
        <v>0</v>
      </c>
      <c r="N303" s="4">
        <v>0</v>
      </c>
      <c r="O303" s="4">
        <v>0</v>
      </c>
      <c r="P303" s="4">
        <v>0</v>
      </c>
    </row>
    <row r="304" spans="1:16" x14ac:dyDescent="0.25">
      <c r="A304" s="2" t="s">
        <v>224</v>
      </c>
      <c r="B304" s="3">
        <v>46037</v>
      </c>
      <c r="C304" s="2" t="s">
        <v>17</v>
      </c>
      <c r="D304" s="2" t="s">
        <v>18</v>
      </c>
      <c r="E304" s="2" t="s">
        <v>19</v>
      </c>
      <c r="F304" s="3"/>
      <c r="G304" s="2">
        <v>156</v>
      </c>
      <c r="H304" s="2" t="s">
        <v>282</v>
      </c>
      <c r="I304" s="2"/>
      <c r="J304" s="2"/>
      <c r="K304" s="2">
        <v>0.04</v>
      </c>
      <c r="L304" s="2" t="s">
        <v>23</v>
      </c>
      <c r="M304" s="4">
        <v>0</v>
      </c>
      <c r="N304" s="4">
        <v>0</v>
      </c>
      <c r="O304" s="4">
        <v>0</v>
      </c>
      <c r="P304" s="4">
        <v>0</v>
      </c>
    </row>
    <row r="305" spans="1:16" x14ac:dyDescent="0.25">
      <c r="A305" s="2" t="s">
        <v>224</v>
      </c>
      <c r="B305" s="3">
        <v>46037</v>
      </c>
      <c r="C305" s="2" t="s">
        <v>17</v>
      </c>
      <c r="D305" s="2" t="s">
        <v>18</v>
      </c>
      <c r="E305" s="2" t="s">
        <v>19</v>
      </c>
      <c r="F305" s="3"/>
      <c r="G305" s="2">
        <v>157</v>
      </c>
      <c r="H305" s="2" t="s">
        <v>284</v>
      </c>
      <c r="I305" s="2"/>
      <c r="J305" s="2"/>
      <c r="K305" s="2">
        <v>0.108</v>
      </c>
      <c r="L305" s="2" t="s">
        <v>23</v>
      </c>
      <c r="M305" s="4">
        <v>0</v>
      </c>
      <c r="N305" s="4">
        <v>0</v>
      </c>
      <c r="O305" s="4">
        <v>0</v>
      </c>
      <c r="P305" s="4">
        <v>0</v>
      </c>
    </row>
    <row r="306" spans="1:16" x14ac:dyDescent="0.25">
      <c r="A306" s="2" t="s">
        <v>224</v>
      </c>
      <c r="B306" s="3">
        <v>46037</v>
      </c>
      <c r="C306" s="2" t="s">
        <v>17</v>
      </c>
      <c r="D306" s="2" t="s">
        <v>18</v>
      </c>
      <c r="E306" s="2" t="s">
        <v>19</v>
      </c>
      <c r="F306" s="3"/>
      <c r="G306" s="2">
        <v>158</v>
      </c>
      <c r="H306" s="2" t="s">
        <v>285</v>
      </c>
      <c r="I306" s="2"/>
      <c r="J306" s="2"/>
      <c r="K306" s="2">
        <v>0.11600000000000001</v>
      </c>
      <c r="L306" s="2" t="s">
        <v>23</v>
      </c>
      <c r="M306" s="4">
        <v>0</v>
      </c>
      <c r="N306" s="4">
        <v>0</v>
      </c>
      <c r="O306" s="4">
        <v>0</v>
      </c>
      <c r="P306" s="4">
        <v>0</v>
      </c>
    </row>
    <row r="307" spans="1:16" x14ac:dyDescent="0.25">
      <c r="A307" s="2" t="s">
        <v>224</v>
      </c>
      <c r="B307" s="3">
        <v>46037</v>
      </c>
      <c r="C307" s="2" t="s">
        <v>17</v>
      </c>
      <c r="D307" s="2" t="s">
        <v>18</v>
      </c>
      <c r="E307" s="2" t="s">
        <v>19</v>
      </c>
      <c r="F307" s="3"/>
      <c r="G307" s="2">
        <v>159</v>
      </c>
      <c r="H307" s="2" t="s">
        <v>369</v>
      </c>
      <c r="I307" s="2"/>
      <c r="J307" s="2"/>
      <c r="K307" s="2">
        <v>7.0000000000000001E-3</v>
      </c>
      <c r="L307" s="2" t="s">
        <v>23</v>
      </c>
      <c r="M307" s="4">
        <v>0</v>
      </c>
      <c r="N307" s="4">
        <v>0</v>
      </c>
      <c r="O307" s="4">
        <v>0</v>
      </c>
      <c r="P307" s="4">
        <v>0</v>
      </c>
    </row>
    <row r="308" spans="1:16" x14ac:dyDescent="0.25">
      <c r="A308" s="2" t="s">
        <v>224</v>
      </c>
      <c r="B308" s="3">
        <v>46037</v>
      </c>
      <c r="C308" s="2" t="s">
        <v>17</v>
      </c>
      <c r="D308" s="2" t="s">
        <v>18</v>
      </c>
      <c r="E308" s="2" t="s">
        <v>19</v>
      </c>
      <c r="F308" s="3"/>
      <c r="G308" s="2">
        <v>160</v>
      </c>
      <c r="H308" s="2" t="s">
        <v>289</v>
      </c>
      <c r="I308" s="2"/>
      <c r="J308" s="2"/>
      <c r="K308" s="2">
        <v>3.7999999999999999E-2</v>
      </c>
      <c r="L308" s="2" t="s">
        <v>23</v>
      </c>
      <c r="M308" s="4">
        <v>0</v>
      </c>
      <c r="N308" s="4">
        <v>0</v>
      </c>
      <c r="O308" s="4">
        <v>0</v>
      </c>
      <c r="P308" s="4">
        <v>0</v>
      </c>
    </row>
    <row r="309" spans="1:16" x14ac:dyDescent="0.25">
      <c r="A309" s="2" t="s">
        <v>224</v>
      </c>
      <c r="B309" s="3">
        <v>46037</v>
      </c>
      <c r="C309" s="2" t="s">
        <v>17</v>
      </c>
      <c r="D309" s="2" t="s">
        <v>18</v>
      </c>
      <c r="E309" s="2" t="s">
        <v>19</v>
      </c>
      <c r="F309" s="3"/>
      <c r="G309" s="2">
        <v>161</v>
      </c>
      <c r="H309" s="2" t="s">
        <v>292</v>
      </c>
      <c r="I309" s="2"/>
      <c r="J309" s="2"/>
      <c r="K309" s="2">
        <v>0.17100000000000001</v>
      </c>
      <c r="L309" s="2" t="s">
        <v>23</v>
      </c>
      <c r="M309" s="4">
        <v>0</v>
      </c>
      <c r="N309" s="4">
        <v>0</v>
      </c>
      <c r="O309" s="4">
        <v>0</v>
      </c>
      <c r="P309" s="4">
        <v>0</v>
      </c>
    </row>
    <row r="310" spans="1:16" x14ac:dyDescent="0.25">
      <c r="A310" s="2" t="s">
        <v>224</v>
      </c>
      <c r="B310" s="3">
        <v>46037</v>
      </c>
      <c r="C310" s="2" t="s">
        <v>17</v>
      </c>
      <c r="D310" s="2" t="s">
        <v>18</v>
      </c>
      <c r="E310" s="2" t="s">
        <v>19</v>
      </c>
      <c r="F310" s="3"/>
      <c r="G310" s="2">
        <v>162</v>
      </c>
      <c r="H310" s="2" t="s">
        <v>293</v>
      </c>
      <c r="I310" s="2"/>
      <c r="J310" s="2"/>
      <c r="K310" s="2">
        <v>0.01</v>
      </c>
      <c r="L310" s="2" t="s">
        <v>23</v>
      </c>
      <c r="M310" s="4">
        <v>0</v>
      </c>
      <c r="N310" s="4">
        <v>0</v>
      </c>
      <c r="O310" s="4">
        <v>0</v>
      </c>
      <c r="P310" s="4">
        <v>0</v>
      </c>
    </row>
    <row r="311" spans="1:16" x14ac:dyDescent="0.25">
      <c r="A311" s="2" t="s">
        <v>224</v>
      </c>
      <c r="B311" s="3">
        <v>46037</v>
      </c>
      <c r="C311" s="2" t="s">
        <v>17</v>
      </c>
      <c r="D311" s="2" t="s">
        <v>18</v>
      </c>
      <c r="E311" s="2" t="s">
        <v>19</v>
      </c>
      <c r="F311" s="3"/>
      <c r="G311" s="2">
        <v>163</v>
      </c>
      <c r="H311" s="2" t="s">
        <v>370</v>
      </c>
      <c r="I311" s="2"/>
      <c r="J311" s="2"/>
      <c r="K311" s="2">
        <v>0.111</v>
      </c>
      <c r="L311" s="2" t="s">
        <v>23</v>
      </c>
      <c r="M311" s="4">
        <v>0</v>
      </c>
      <c r="N311" s="4">
        <v>0</v>
      </c>
      <c r="O311" s="4">
        <v>0</v>
      </c>
      <c r="P311" s="4">
        <v>0</v>
      </c>
    </row>
    <row r="312" spans="1:16" x14ac:dyDescent="0.25">
      <c r="A312" s="2" t="s">
        <v>224</v>
      </c>
      <c r="B312" s="3">
        <v>46037</v>
      </c>
      <c r="C312" s="2" t="s">
        <v>17</v>
      </c>
      <c r="D312" s="2" t="s">
        <v>18</v>
      </c>
      <c r="E312" s="2" t="s">
        <v>19</v>
      </c>
      <c r="F312" s="3"/>
      <c r="G312" s="2">
        <v>164</v>
      </c>
      <c r="H312" s="2" t="s">
        <v>371</v>
      </c>
      <c r="I312" s="2"/>
      <c r="J312" s="2"/>
      <c r="K312" s="2">
        <v>0.24</v>
      </c>
      <c r="L312" s="2" t="s">
        <v>23</v>
      </c>
      <c r="M312" s="4">
        <v>0</v>
      </c>
      <c r="N312" s="4">
        <v>0</v>
      </c>
      <c r="O312" s="4">
        <v>0</v>
      </c>
      <c r="P312" s="4">
        <v>0</v>
      </c>
    </row>
    <row r="313" spans="1:16" x14ac:dyDescent="0.25">
      <c r="A313" s="2" t="s">
        <v>224</v>
      </c>
      <c r="B313" s="3">
        <v>46037</v>
      </c>
      <c r="C313" s="2" t="s">
        <v>17</v>
      </c>
      <c r="D313" s="2" t="s">
        <v>18</v>
      </c>
      <c r="E313" s="2" t="s">
        <v>19</v>
      </c>
      <c r="F313" s="3"/>
      <c r="G313" s="2">
        <v>165</v>
      </c>
      <c r="H313" s="2" t="s">
        <v>355</v>
      </c>
      <c r="I313" s="2"/>
      <c r="J313" s="2"/>
      <c r="K313" s="2">
        <v>1</v>
      </c>
      <c r="L313" s="2" t="s">
        <v>38</v>
      </c>
      <c r="M313" s="4">
        <v>0</v>
      </c>
      <c r="N313" s="4">
        <v>0</v>
      </c>
      <c r="O313" s="4">
        <v>0</v>
      </c>
      <c r="P313" s="4">
        <v>0</v>
      </c>
    </row>
    <row r="314" spans="1:16" x14ac:dyDescent="0.25">
      <c r="A314" s="2" t="s">
        <v>224</v>
      </c>
      <c r="B314" s="3">
        <v>46037</v>
      </c>
      <c r="C314" s="2" t="s">
        <v>17</v>
      </c>
      <c r="D314" s="2" t="s">
        <v>18</v>
      </c>
      <c r="E314" s="2" t="s">
        <v>19</v>
      </c>
      <c r="F314" s="3"/>
      <c r="G314" s="2">
        <v>166</v>
      </c>
      <c r="H314" s="2" t="s">
        <v>372</v>
      </c>
      <c r="I314" s="2"/>
      <c r="J314" s="2"/>
      <c r="K314" s="2">
        <v>1</v>
      </c>
      <c r="L314" s="2" t="s">
        <v>38</v>
      </c>
      <c r="M314" s="4">
        <v>0</v>
      </c>
      <c r="N314" s="4">
        <v>0</v>
      </c>
      <c r="O314" s="4">
        <v>0</v>
      </c>
      <c r="P314" s="4">
        <v>0</v>
      </c>
    </row>
    <row r="315" spans="1:16" x14ac:dyDescent="0.25">
      <c r="A315" s="2" t="s">
        <v>224</v>
      </c>
      <c r="B315" s="3">
        <v>46037</v>
      </c>
      <c r="C315" s="2" t="s">
        <v>17</v>
      </c>
      <c r="D315" s="2" t="s">
        <v>18</v>
      </c>
      <c r="E315" s="2" t="s">
        <v>19</v>
      </c>
      <c r="F315" s="3"/>
      <c r="G315" s="2">
        <v>167</v>
      </c>
      <c r="H315" s="2" t="s">
        <v>373</v>
      </c>
      <c r="I315" s="2"/>
      <c r="J315" s="2"/>
      <c r="K315" s="2">
        <v>0.09</v>
      </c>
      <c r="L315" s="2" t="s">
        <v>115</v>
      </c>
      <c r="M315" s="4">
        <v>0</v>
      </c>
      <c r="N315" s="4">
        <v>0</v>
      </c>
      <c r="O315" s="4">
        <v>0</v>
      </c>
      <c r="P315" s="4">
        <v>0</v>
      </c>
    </row>
    <row r="316" spans="1:16" x14ac:dyDescent="0.25">
      <c r="A316" s="2" t="s">
        <v>224</v>
      </c>
      <c r="B316" s="3">
        <v>46037</v>
      </c>
      <c r="C316" s="2" t="s">
        <v>17</v>
      </c>
      <c r="D316" s="2" t="s">
        <v>18</v>
      </c>
      <c r="E316" s="2" t="s">
        <v>19</v>
      </c>
      <c r="F316" s="3"/>
      <c r="G316" s="2">
        <v>168</v>
      </c>
      <c r="H316" s="2" t="s">
        <v>374</v>
      </c>
      <c r="I316" s="2"/>
      <c r="J316" s="2"/>
      <c r="K316" s="2">
        <v>0.03</v>
      </c>
      <c r="L316" s="2" t="s">
        <v>115</v>
      </c>
      <c r="M316" s="4">
        <v>0</v>
      </c>
      <c r="N316" s="4">
        <v>0</v>
      </c>
      <c r="O316" s="4">
        <v>0</v>
      </c>
      <c r="P316" s="4">
        <v>0</v>
      </c>
    </row>
    <row r="317" spans="1:16" x14ac:dyDescent="0.25">
      <c r="A317" s="2" t="s">
        <v>224</v>
      </c>
      <c r="B317" s="3">
        <v>46037</v>
      </c>
      <c r="C317" s="2" t="s">
        <v>17</v>
      </c>
      <c r="D317" s="2" t="s">
        <v>18</v>
      </c>
      <c r="E317" s="2" t="s">
        <v>19</v>
      </c>
      <c r="F317" s="3"/>
      <c r="G317" s="2">
        <v>169</v>
      </c>
      <c r="H317" s="2" t="s">
        <v>375</v>
      </c>
      <c r="I317" s="2"/>
      <c r="J317" s="2"/>
      <c r="K317" s="2">
        <v>8.0000000000000002E-3</v>
      </c>
      <c r="L317" s="2" t="s">
        <v>115</v>
      </c>
      <c r="M317" s="4">
        <v>0</v>
      </c>
      <c r="N317" s="4">
        <v>0</v>
      </c>
      <c r="O317" s="4">
        <v>0</v>
      </c>
      <c r="P317" s="4">
        <v>0</v>
      </c>
    </row>
    <row r="318" spans="1:16" x14ac:dyDescent="0.25">
      <c r="A318" s="2" t="s">
        <v>224</v>
      </c>
      <c r="B318" s="3">
        <v>46037</v>
      </c>
      <c r="C318" s="2" t="s">
        <v>17</v>
      </c>
      <c r="D318" s="2" t="s">
        <v>18</v>
      </c>
      <c r="E318" s="2" t="s">
        <v>19</v>
      </c>
      <c r="F318" s="3"/>
      <c r="G318" s="2">
        <v>170</v>
      </c>
      <c r="H318" s="2" t="s">
        <v>376</v>
      </c>
      <c r="I318" s="2"/>
      <c r="J318" s="2"/>
      <c r="K318" s="2">
        <v>0.28499999999999998</v>
      </c>
      <c r="L318" s="2" t="s">
        <v>115</v>
      </c>
      <c r="M318" s="4">
        <v>0</v>
      </c>
      <c r="N318" s="4">
        <v>0</v>
      </c>
      <c r="O318" s="4">
        <v>0</v>
      </c>
      <c r="P318" s="4">
        <v>0</v>
      </c>
    </row>
    <row r="319" spans="1:16" x14ac:dyDescent="0.25">
      <c r="A319" s="2" t="s">
        <v>224</v>
      </c>
      <c r="B319" s="3">
        <v>46037</v>
      </c>
      <c r="C319" s="2" t="s">
        <v>17</v>
      </c>
      <c r="D319" s="2" t="s">
        <v>18</v>
      </c>
      <c r="E319" s="2" t="s">
        <v>19</v>
      </c>
      <c r="F319" s="3"/>
      <c r="G319" s="2">
        <v>171</v>
      </c>
      <c r="H319" s="2" t="s">
        <v>377</v>
      </c>
      <c r="I319" s="2"/>
      <c r="J319" s="2"/>
      <c r="K319" s="2">
        <v>5.0000000000000001E-3</v>
      </c>
      <c r="L319" s="2" t="s">
        <v>115</v>
      </c>
      <c r="M319" s="4">
        <v>0</v>
      </c>
      <c r="N319" s="4">
        <v>0</v>
      </c>
      <c r="O319" s="4">
        <v>0</v>
      </c>
      <c r="P319" s="4">
        <v>0</v>
      </c>
    </row>
    <row r="320" spans="1:16" x14ac:dyDescent="0.25">
      <c r="A320" s="2" t="s">
        <v>224</v>
      </c>
      <c r="B320" s="3">
        <v>46037</v>
      </c>
      <c r="C320" s="2" t="s">
        <v>17</v>
      </c>
      <c r="D320" s="2" t="s">
        <v>18</v>
      </c>
      <c r="E320" s="2" t="s">
        <v>19</v>
      </c>
      <c r="F320" s="3"/>
      <c r="G320" s="2">
        <v>172</v>
      </c>
      <c r="H320" s="2" t="s">
        <v>378</v>
      </c>
      <c r="I320" s="2"/>
      <c r="J320" s="2"/>
      <c r="K320" s="2">
        <v>3.0000000000000001E-3</v>
      </c>
      <c r="L320" s="2" t="s">
        <v>115</v>
      </c>
      <c r="M320" s="4">
        <v>0</v>
      </c>
      <c r="N320" s="4">
        <v>0</v>
      </c>
      <c r="O320" s="4">
        <v>0</v>
      </c>
      <c r="P320" s="4">
        <v>0</v>
      </c>
    </row>
    <row r="321" spans="1:16" x14ac:dyDescent="0.25">
      <c r="A321" s="2" t="s">
        <v>224</v>
      </c>
      <c r="B321" s="3">
        <v>46037</v>
      </c>
      <c r="C321" s="2" t="s">
        <v>17</v>
      </c>
      <c r="D321" s="2" t="s">
        <v>18</v>
      </c>
      <c r="E321" s="2" t="s">
        <v>19</v>
      </c>
      <c r="F321" s="3"/>
      <c r="G321" s="2">
        <v>173</v>
      </c>
      <c r="H321" s="2" t="s">
        <v>379</v>
      </c>
      <c r="I321" s="2"/>
      <c r="J321" s="2"/>
      <c r="K321" s="2">
        <v>4.0000000000000001E-3</v>
      </c>
      <c r="L321" s="2" t="s">
        <v>115</v>
      </c>
      <c r="M321" s="4">
        <v>0</v>
      </c>
      <c r="N321" s="4">
        <v>0</v>
      </c>
      <c r="O321" s="4">
        <v>0</v>
      </c>
      <c r="P321" s="4">
        <v>0</v>
      </c>
    </row>
    <row r="322" spans="1:16" x14ac:dyDescent="0.25">
      <c r="A322" s="2" t="s">
        <v>224</v>
      </c>
      <c r="B322" s="3">
        <v>46037</v>
      </c>
      <c r="C322" s="2" t="s">
        <v>17</v>
      </c>
      <c r="D322" s="2" t="s">
        <v>18</v>
      </c>
      <c r="E322" s="2" t="s">
        <v>19</v>
      </c>
      <c r="F322" s="3"/>
      <c r="G322" s="2">
        <v>174</v>
      </c>
      <c r="H322" s="2" t="s">
        <v>380</v>
      </c>
      <c r="I322" s="2"/>
      <c r="J322" s="2"/>
      <c r="K322" s="2">
        <v>36</v>
      </c>
      <c r="L322" s="2" t="s">
        <v>38</v>
      </c>
      <c r="M322" s="4">
        <v>0</v>
      </c>
      <c r="N322" s="4">
        <v>0</v>
      </c>
      <c r="O322" s="4">
        <v>0</v>
      </c>
      <c r="P322" s="4">
        <v>0</v>
      </c>
    </row>
    <row r="323" spans="1:16" x14ac:dyDescent="0.25">
      <c r="A323" s="2" t="s">
        <v>224</v>
      </c>
      <c r="B323" s="3">
        <v>46037</v>
      </c>
      <c r="C323" s="2" t="s">
        <v>17</v>
      </c>
      <c r="D323" s="2" t="s">
        <v>18</v>
      </c>
      <c r="E323" s="2" t="s">
        <v>19</v>
      </c>
      <c r="F323" s="3"/>
      <c r="G323" s="2">
        <v>175</v>
      </c>
      <c r="H323" s="2" t="s">
        <v>381</v>
      </c>
      <c r="I323" s="2"/>
      <c r="J323" s="2"/>
      <c r="K323" s="2">
        <v>6</v>
      </c>
      <c r="L323" s="2" t="s">
        <v>38</v>
      </c>
      <c r="M323" s="4">
        <v>0</v>
      </c>
      <c r="N323" s="4">
        <v>0</v>
      </c>
      <c r="O323" s="4">
        <v>0</v>
      </c>
      <c r="P323" s="4">
        <v>0</v>
      </c>
    </row>
    <row r="324" spans="1:16" x14ac:dyDescent="0.25">
      <c r="A324" s="2" t="s">
        <v>224</v>
      </c>
      <c r="B324" s="3">
        <v>46037</v>
      </c>
      <c r="C324" s="2" t="s">
        <v>17</v>
      </c>
      <c r="D324" s="2" t="s">
        <v>18</v>
      </c>
      <c r="E324" s="2" t="s">
        <v>19</v>
      </c>
      <c r="F324" s="3"/>
      <c r="G324" s="2">
        <v>176</v>
      </c>
      <c r="H324" s="2" t="s">
        <v>382</v>
      </c>
      <c r="I324" s="2"/>
      <c r="J324" s="2"/>
      <c r="K324" s="2">
        <v>28</v>
      </c>
      <c r="L324" s="2" t="s">
        <v>38</v>
      </c>
      <c r="M324" s="4">
        <v>0</v>
      </c>
      <c r="N324" s="4">
        <v>0</v>
      </c>
      <c r="O324" s="4">
        <v>0</v>
      </c>
      <c r="P324" s="4">
        <v>0</v>
      </c>
    </row>
    <row r="325" spans="1:16" x14ac:dyDescent="0.25">
      <c r="A325" s="2" t="s">
        <v>224</v>
      </c>
      <c r="B325" s="3">
        <v>46037</v>
      </c>
      <c r="C325" s="2" t="s">
        <v>17</v>
      </c>
      <c r="D325" s="2" t="s">
        <v>18</v>
      </c>
      <c r="E325" s="2" t="s">
        <v>19</v>
      </c>
      <c r="F325" s="3"/>
      <c r="G325" s="2">
        <v>177</v>
      </c>
      <c r="H325" s="2" t="s">
        <v>383</v>
      </c>
      <c r="I325" s="2"/>
      <c r="J325" s="2"/>
      <c r="K325" s="2">
        <v>2</v>
      </c>
      <c r="L325" s="2" t="s">
        <v>21</v>
      </c>
      <c r="M325" s="4">
        <v>0</v>
      </c>
      <c r="N325" s="4">
        <v>0</v>
      </c>
      <c r="O325" s="4">
        <v>0</v>
      </c>
      <c r="P325" s="4">
        <v>0</v>
      </c>
    </row>
    <row r="326" spans="1:16" x14ac:dyDescent="0.25">
      <c r="A326" s="2" t="s">
        <v>224</v>
      </c>
      <c r="B326" s="3">
        <v>46037</v>
      </c>
      <c r="C326" s="2" t="s">
        <v>17</v>
      </c>
      <c r="D326" s="2" t="s">
        <v>18</v>
      </c>
      <c r="E326" s="2" t="s">
        <v>19</v>
      </c>
      <c r="F326" s="3"/>
      <c r="G326" s="2">
        <v>178</v>
      </c>
      <c r="H326" s="2" t="s">
        <v>384</v>
      </c>
      <c r="I326" s="2"/>
      <c r="J326" s="2"/>
      <c r="K326" s="2">
        <v>2</v>
      </c>
      <c r="L326" s="2" t="s">
        <v>21</v>
      </c>
      <c r="M326" s="4">
        <v>0</v>
      </c>
      <c r="N326" s="4">
        <v>0</v>
      </c>
      <c r="O326" s="4">
        <v>0</v>
      </c>
      <c r="P326" s="4">
        <v>0</v>
      </c>
    </row>
    <row r="327" spans="1:16" x14ac:dyDescent="0.25">
      <c r="A327" s="2" t="s">
        <v>224</v>
      </c>
      <c r="B327" s="3">
        <v>46037</v>
      </c>
      <c r="C327" s="2" t="s">
        <v>17</v>
      </c>
      <c r="D327" s="2" t="s">
        <v>18</v>
      </c>
      <c r="E327" s="2" t="s">
        <v>19</v>
      </c>
      <c r="F327" s="3"/>
      <c r="G327" s="2">
        <v>179</v>
      </c>
      <c r="H327" s="2" t="s">
        <v>385</v>
      </c>
      <c r="I327" s="2"/>
      <c r="J327" s="2"/>
      <c r="K327" s="2">
        <v>2</v>
      </c>
      <c r="L327" s="2" t="s">
        <v>38</v>
      </c>
      <c r="M327" s="4">
        <v>0</v>
      </c>
      <c r="N327" s="4">
        <v>0</v>
      </c>
      <c r="O327" s="4">
        <v>0</v>
      </c>
      <c r="P327" s="4">
        <v>0</v>
      </c>
    </row>
    <row r="328" spans="1:16" x14ac:dyDescent="0.25">
      <c r="A328" s="2" t="s">
        <v>224</v>
      </c>
      <c r="B328" s="3">
        <v>46037</v>
      </c>
      <c r="C328" s="2" t="s">
        <v>17</v>
      </c>
      <c r="D328" s="2" t="s">
        <v>18</v>
      </c>
      <c r="E328" s="2" t="s">
        <v>19</v>
      </c>
      <c r="F328" s="3"/>
      <c r="G328" s="2">
        <v>180</v>
      </c>
      <c r="H328" s="2" t="s">
        <v>386</v>
      </c>
      <c r="I328" s="2"/>
      <c r="J328" s="2"/>
      <c r="K328" s="2">
        <v>2</v>
      </c>
      <c r="L328" s="2" t="s">
        <v>38</v>
      </c>
      <c r="M328" s="4">
        <v>0</v>
      </c>
      <c r="N328" s="4">
        <v>0</v>
      </c>
      <c r="O328" s="4">
        <v>0</v>
      </c>
      <c r="P328" s="4">
        <v>0</v>
      </c>
    </row>
    <row r="329" spans="1:16" x14ac:dyDescent="0.25">
      <c r="A329" s="2" t="s">
        <v>224</v>
      </c>
      <c r="B329" s="3">
        <v>46037</v>
      </c>
      <c r="C329" s="2" t="s">
        <v>17</v>
      </c>
      <c r="D329" s="2" t="s">
        <v>18</v>
      </c>
      <c r="E329" s="2" t="s">
        <v>19</v>
      </c>
      <c r="F329" s="3"/>
      <c r="G329" s="2">
        <v>181</v>
      </c>
      <c r="H329" s="2" t="s">
        <v>313</v>
      </c>
      <c r="I329" s="2"/>
      <c r="J329" s="2"/>
      <c r="K329" s="2">
        <v>8</v>
      </c>
      <c r="L329" s="2" t="s">
        <v>21</v>
      </c>
      <c r="M329" s="4">
        <v>0</v>
      </c>
      <c r="N329" s="4">
        <v>0</v>
      </c>
      <c r="O329" s="4">
        <v>0</v>
      </c>
      <c r="P329" s="4">
        <v>0</v>
      </c>
    </row>
    <row r="330" spans="1:16" x14ac:dyDescent="0.25">
      <c r="A330" s="2" t="s">
        <v>224</v>
      </c>
      <c r="B330" s="3">
        <v>46037</v>
      </c>
      <c r="C330" s="2" t="s">
        <v>17</v>
      </c>
      <c r="D330" s="2" t="s">
        <v>18</v>
      </c>
      <c r="E330" s="2" t="s">
        <v>19</v>
      </c>
      <c r="F330" s="3"/>
      <c r="G330" s="2">
        <v>182</v>
      </c>
      <c r="H330" s="2" t="s">
        <v>387</v>
      </c>
      <c r="I330" s="2"/>
      <c r="J330" s="2"/>
      <c r="K330" s="2">
        <v>5</v>
      </c>
      <c r="L330" s="2" t="s">
        <v>21</v>
      </c>
      <c r="M330" s="4">
        <v>0</v>
      </c>
      <c r="N330" s="4">
        <v>0</v>
      </c>
      <c r="O330" s="4">
        <v>0</v>
      </c>
      <c r="P330" s="4">
        <v>0</v>
      </c>
    </row>
    <row r="331" spans="1:16" x14ac:dyDescent="0.25">
      <c r="A331" s="2" t="s">
        <v>224</v>
      </c>
      <c r="B331" s="3">
        <v>46037</v>
      </c>
      <c r="C331" s="2" t="s">
        <v>17</v>
      </c>
      <c r="D331" s="2" t="s">
        <v>18</v>
      </c>
      <c r="E331" s="2" t="s">
        <v>19</v>
      </c>
      <c r="F331" s="3"/>
      <c r="G331" s="2">
        <v>183</v>
      </c>
      <c r="H331" s="2" t="s">
        <v>388</v>
      </c>
      <c r="I331" s="2"/>
      <c r="J331" s="2"/>
      <c r="K331" s="2">
        <v>5</v>
      </c>
      <c r="L331" s="2" t="s">
        <v>38</v>
      </c>
      <c r="M331" s="4">
        <v>0</v>
      </c>
      <c r="N331" s="4">
        <v>0</v>
      </c>
      <c r="O331" s="4">
        <v>0</v>
      </c>
      <c r="P331" s="4">
        <v>0</v>
      </c>
    </row>
    <row r="332" spans="1:16" x14ac:dyDescent="0.25">
      <c r="A332" s="2" t="s">
        <v>224</v>
      </c>
      <c r="B332" s="3">
        <v>46037</v>
      </c>
      <c r="C332" s="2" t="s">
        <v>17</v>
      </c>
      <c r="D332" s="2" t="s">
        <v>18</v>
      </c>
      <c r="E332" s="2" t="s">
        <v>19</v>
      </c>
      <c r="F332" s="3"/>
      <c r="G332" s="2">
        <v>184</v>
      </c>
      <c r="H332" s="2" t="s">
        <v>389</v>
      </c>
      <c r="I332" s="2"/>
      <c r="J332" s="2"/>
      <c r="K332" s="2">
        <v>1</v>
      </c>
      <c r="L332" s="2" t="s">
        <v>73</v>
      </c>
      <c r="M332" s="4">
        <v>0</v>
      </c>
      <c r="N332" s="4">
        <v>0</v>
      </c>
      <c r="O332" s="4">
        <v>0</v>
      </c>
      <c r="P332" s="4">
        <v>0</v>
      </c>
    </row>
    <row r="333" spans="1:16" x14ac:dyDescent="0.25">
      <c r="A333" s="2" t="s">
        <v>224</v>
      </c>
      <c r="B333" s="3">
        <v>46037</v>
      </c>
      <c r="C333" s="2" t="s">
        <v>17</v>
      </c>
      <c r="D333" s="2" t="s">
        <v>18</v>
      </c>
      <c r="E333" s="2" t="s">
        <v>19</v>
      </c>
      <c r="F333" s="3"/>
      <c r="G333" s="2">
        <v>185</v>
      </c>
      <c r="H333" s="2" t="s">
        <v>207</v>
      </c>
      <c r="I333" s="2"/>
      <c r="J333" s="2"/>
      <c r="K333" s="2">
        <v>1</v>
      </c>
      <c r="L333" s="2" t="s">
        <v>38</v>
      </c>
      <c r="M333" s="4">
        <v>0</v>
      </c>
      <c r="N333" s="4">
        <v>0</v>
      </c>
      <c r="O333" s="4">
        <v>0</v>
      </c>
      <c r="P333" s="4">
        <v>0</v>
      </c>
    </row>
    <row r="334" spans="1:16" x14ac:dyDescent="0.25">
      <c r="A334" s="2" t="s">
        <v>224</v>
      </c>
      <c r="B334" s="3">
        <v>46037</v>
      </c>
      <c r="C334" s="2" t="s">
        <v>17</v>
      </c>
      <c r="D334" s="2" t="s">
        <v>18</v>
      </c>
      <c r="E334" s="2" t="s">
        <v>19</v>
      </c>
      <c r="F334" s="3"/>
      <c r="G334" s="2">
        <v>186</v>
      </c>
      <c r="H334" s="2" t="s">
        <v>390</v>
      </c>
      <c r="I334" s="2"/>
      <c r="J334" s="2"/>
      <c r="K334" s="2">
        <v>1</v>
      </c>
      <c r="L334" s="2" t="s">
        <v>204</v>
      </c>
      <c r="M334" s="4">
        <v>0</v>
      </c>
      <c r="N334" s="4">
        <v>0</v>
      </c>
      <c r="O334" s="4">
        <v>0</v>
      </c>
      <c r="P334" s="4">
        <v>0</v>
      </c>
    </row>
    <row r="335" spans="1:16" x14ac:dyDescent="0.25">
      <c r="A335" s="2" t="s">
        <v>224</v>
      </c>
      <c r="B335" s="3">
        <v>46037</v>
      </c>
      <c r="C335" s="2" t="s">
        <v>17</v>
      </c>
      <c r="D335" s="2" t="s">
        <v>18</v>
      </c>
      <c r="E335" s="2" t="s">
        <v>19</v>
      </c>
      <c r="F335" s="3"/>
      <c r="G335" s="2">
        <v>187</v>
      </c>
      <c r="H335" s="2" t="s">
        <v>391</v>
      </c>
      <c r="I335" s="2"/>
      <c r="J335" s="2"/>
      <c r="K335" s="2">
        <v>1</v>
      </c>
      <c r="L335" s="2" t="s">
        <v>38</v>
      </c>
      <c r="M335" s="4">
        <v>0</v>
      </c>
      <c r="N335" s="4">
        <v>0</v>
      </c>
      <c r="O335" s="4">
        <v>0</v>
      </c>
      <c r="P335" s="4">
        <v>0</v>
      </c>
    </row>
    <row r="336" spans="1:16" x14ac:dyDescent="0.25">
      <c r="A336" s="2" t="s">
        <v>224</v>
      </c>
      <c r="B336" s="3">
        <v>46037</v>
      </c>
      <c r="C336" s="2" t="s">
        <v>17</v>
      </c>
      <c r="D336" s="2" t="s">
        <v>18</v>
      </c>
      <c r="E336" s="2" t="s">
        <v>19</v>
      </c>
      <c r="F336" s="3"/>
      <c r="G336" s="2">
        <v>188</v>
      </c>
      <c r="H336" s="2" t="s">
        <v>309</v>
      </c>
      <c r="I336" s="2"/>
      <c r="J336" s="2"/>
      <c r="K336" s="2">
        <v>2</v>
      </c>
      <c r="L336" s="2" t="s">
        <v>38</v>
      </c>
      <c r="M336" s="4">
        <v>0</v>
      </c>
      <c r="N336" s="4">
        <v>0</v>
      </c>
      <c r="O336" s="4">
        <v>0</v>
      </c>
      <c r="P336" s="4">
        <v>0</v>
      </c>
    </row>
    <row r="337" spans="1:16" x14ac:dyDescent="0.25">
      <c r="A337" s="2" t="s">
        <v>224</v>
      </c>
      <c r="B337" s="3">
        <v>46037</v>
      </c>
      <c r="C337" s="2" t="s">
        <v>17</v>
      </c>
      <c r="D337" s="2" t="s">
        <v>18</v>
      </c>
      <c r="E337" s="2" t="s">
        <v>19</v>
      </c>
      <c r="F337" s="3"/>
      <c r="G337" s="2">
        <v>189</v>
      </c>
      <c r="H337" s="2" t="s">
        <v>311</v>
      </c>
      <c r="I337" s="2"/>
      <c r="J337" s="2"/>
      <c r="K337" s="2">
        <v>1</v>
      </c>
      <c r="L337" s="2" t="s">
        <v>38</v>
      </c>
      <c r="M337" s="4">
        <v>0</v>
      </c>
      <c r="N337" s="4">
        <v>0</v>
      </c>
      <c r="O337" s="4">
        <v>0</v>
      </c>
      <c r="P337" s="4">
        <v>0</v>
      </c>
    </row>
    <row r="338" spans="1:16" x14ac:dyDescent="0.25">
      <c r="A338" s="2" t="s">
        <v>224</v>
      </c>
      <c r="B338" s="3">
        <v>46037</v>
      </c>
      <c r="C338" s="2" t="s">
        <v>17</v>
      </c>
      <c r="D338" s="2" t="s">
        <v>18</v>
      </c>
      <c r="E338" s="2" t="s">
        <v>19</v>
      </c>
      <c r="F338" s="3"/>
      <c r="G338" s="2">
        <v>190</v>
      </c>
      <c r="H338" s="2" t="s">
        <v>312</v>
      </c>
      <c r="I338" s="2"/>
      <c r="J338" s="2"/>
      <c r="K338" s="2">
        <v>4.0000000000000001E-3</v>
      </c>
      <c r="L338" s="2" t="s">
        <v>115</v>
      </c>
      <c r="M338" s="4">
        <v>0</v>
      </c>
      <c r="N338" s="4">
        <v>0</v>
      </c>
      <c r="O338" s="4">
        <v>0</v>
      </c>
      <c r="P338" s="4">
        <v>0</v>
      </c>
    </row>
    <row r="339" spans="1:16" x14ac:dyDescent="0.25">
      <c r="A339" s="2" t="s">
        <v>224</v>
      </c>
      <c r="B339" s="3">
        <v>46037</v>
      </c>
      <c r="C339" s="2" t="s">
        <v>17</v>
      </c>
      <c r="D339" s="2" t="s">
        <v>18</v>
      </c>
      <c r="E339" s="2" t="s">
        <v>19</v>
      </c>
      <c r="F339" s="3"/>
      <c r="G339" s="2">
        <v>191</v>
      </c>
      <c r="H339" s="2" t="s">
        <v>392</v>
      </c>
      <c r="I339" s="2"/>
      <c r="J339" s="2"/>
      <c r="K339" s="2">
        <v>4</v>
      </c>
      <c r="L339" s="2" t="s">
        <v>21</v>
      </c>
      <c r="M339" s="4">
        <v>0</v>
      </c>
      <c r="N339" s="4">
        <v>0</v>
      </c>
      <c r="O339" s="4">
        <v>0</v>
      </c>
      <c r="P339" s="4">
        <v>0</v>
      </c>
    </row>
    <row r="340" spans="1:16" x14ac:dyDescent="0.25">
      <c r="A340" s="2" t="s">
        <v>224</v>
      </c>
      <c r="B340" s="3">
        <v>46037</v>
      </c>
      <c r="C340" s="2" t="s">
        <v>17</v>
      </c>
      <c r="D340" s="2" t="s">
        <v>18</v>
      </c>
      <c r="E340" s="2" t="s">
        <v>19</v>
      </c>
      <c r="F340" s="3"/>
      <c r="G340" s="2">
        <v>192</v>
      </c>
      <c r="H340" s="2" t="s">
        <v>393</v>
      </c>
      <c r="I340" s="2"/>
      <c r="J340" s="2"/>
      <c r="K340" s="2">
        <v>15</v>
      </c>
      <c r="L340" s="2" t="s">
        <v>38</v>
      </c>
      <c r="M340" s="4">
        <v>0</v>
      </c>
      <c r="N340" s="4">
        <v>0</v>
      </c>
      <c r="O340" s="4">
        <v>0</v>
      </c>
      <c r="P340" s="4">
        <v>0</v>
      </c>
    </row>
    <row r="341" spans="1:16" x14ac:dyDescent="0.25">
      <c r="A341" s="2" t="s">
        <v>224</v>
      </c>
      <c r="B341" s="3">
        <v>46037</v>
      </c>
      <c r="C341" s="2" t="s">
        <v>17</v>
      </c>
      <c r="D341" s="2" t="s">
        <v>18</v>
      </c>
      <c r="E341" s="2" t="s">
        <v>19</v>
      </c>
      <c r="F341" s="3"/>
      <c r="G341" s="2">
        <v>193</v>
      </c>
      <c r="H341" s="2" t="s">
        <v>394</v>
      </c>
      <c r="I341" s="2"/>
      <c r="J341" s="2"/>
      <c r="K341" s="2">
        <v>180</v>
      </c>
      <c r="L341" s="2" t="s">
        <v>38</v>
      </c>
      <c r="M341" s="4">
        <v>0</v>
      </c>
      <c r="N341" s="4">
        <v>0</v>
      </c>
      <c r="O341" s="4">
        <v>0</v>
      </c>
      <c r="P341" s="4">
        <v>0</v>
      </c>
    </row>
    <row r="342" spans="1:16" x14ac:dyDescent="0.25">
      <c r="A342" s="2" t="s">
        <v>224</v>
      </c>
      <c r="B342" s="3">
        <v>46037</v>
      </c>
      <c r="C342" s="2" t="s">
        <v>17</v>
      </c>
      <c r="D342" s="2" t="s">
        <v>18</v>
      </c>
      <c r="E342" s="2" t="s">
        <v>19</v>
      </c>
      <c r="F342" s="3"/>
      <c r="G342" s="2">
        <v>194</v>
      </c>
      <c r="H342" s="2" t="s">
        <v>395</v>
      </c>
      <c r="I342" s="2"/>
      <c r="J342" s="2"/>
      <c r="K342" s="2">
        <v>600</v>
      </c>
      <c r="L342" s="2" t="s">
        <v>38</v>
      </c>
      <c r="M342" s="4">
        <v>0</v>
      </c>
      <c r="N342" s="4">
        <v>0</v>
      </c>
      <c r="O342" s="4">
        <v>0</v>
      </c>
      <c r="P342" s="4">
        <v>0</v>
      </c>
    </row>
    <row r="343" spans="1:16" x14ac:dyDescent="0.25">
      <c r="A343" s="2" t="s">
        <v>224</v>
      </c>
      <c r="B343" s="3">
        <v>46037</v>
      </c>
      <c r="C343" s="2" t="s">
        <v>17</v>
      </c>
      <c r="D343" s="2" t="s">
        <v>18</v>
      </c>
      <c r="E343" s="2" t="s">
        <v>19</v>
      </c>
      <c r="F343" s="3"/>
      <c r="G343" s="2">
        <v>195</v>
      </c>
      <c r="H343" s="2" t="s">
        <v>396</v>
      </c>
      <c r="I343" s="2"/>
      <c r="J343" s="2"/>
      <c r="K343" s="2">
        <v>180</v>
      </c>
      <c r="L343" s="2" t="s">
        <v>38</v>
      </c>
      <c r="M343" s="4">
        <v>0</v>
      </c>
      <c r="N343" s="4">
        <v>0</v>
      </c>
      <c r="O343" s="4">
        <v>0</v>
      </c>
      <c r="P343" s="4">
        <v>0</v>
      </c>
    </row>
    <row r="344" spans="1:16" x14ac:dyDescent="0.25">
      <c r="A344" s="2" t="s">
        <v>224</v>
      </c>
      <c r="B344" s="3">
        <v>46037</v>
      </c>
      <c r="C344" s="2" t="s">
        <v>17</v>
      </c>
      <c r="D344" s="2" t="s">
        <v>18</v>
      </c>
      <c r="E344" s="2" t="s">
        <v>19</v>
      </c>
      <c r="F344" s="3"/>
      <c r="G344" s="2">
        <v>196</v>
      </c>
      <c r="H344" s="2" t="s">
        <v>397</v>
      </c>
      <c r="I344" s="2"/>
      <c r="J344" s="2"/>
      <c r="K344" s="2">
        <v>180</v>
      </c>
      <c r="L344" s="2" t="s">
        <v>38</v>
      </c>
      <c r="M344" s="4">
        <v>0</v>
      </c>
      <c r="N344" s="4">
        <v>0</v>
      </c>
      <c r="O344" s="4">
        <v>0</v>
      </c>
      <c r="P344" s="4">
        <v>0</v>
      </c>
    </row>
    <row r="345" spans="1:16" x14ac:dyDescent="0.25">
      <c r="A345" s="2" t="s">
        <v>224</v>
      </c>
      <c r="B345" s="3">
        <v>46037</v>
      </c>
      <c r="C345" s="2" t="s">
        <v>17</v>
      </c>
      <c r="D345" s="2" t="s">
        <v>18</v>
      </c>
      <c r="E345" s="2" t="s">
        <v>19</v>
      </c>
      <c r="F345" s="3"/>
      <c r="G345" s="2">
        <v>197</v>
      </c>
      <c r="H345" s="2" t="s">
        <v>398</v>
      </c>
      <c r="I345" s="2"/>
      <c r="J345" s="2"/>
      <c r="K345" s="2">
        <v>8</v>
      </c>
      <c r="L345" s="2" t="s">
        <v>38</v>
      </c>
      <c r="M345" s="4">
        <v>0</v>
      </c>
      <c r="N345" s="4">
        <v>0</v>
      </c>
      <c r="O345" s="4">
        <v>0</v>
      </c>
      <c r="P345" s="4">
        <v>0</v>
      </c>
    </row>
    <row r="346" spans="1:16" x14ac:dyDescent="0.25">
      <c r="A346" s="2" t="s">
        <v>224</v>
      </c>
      <c r="B346" s="3">
        <v>46037</v>
      </c>
      <c r="C346" s="2" t="s">
        <v>17</v>
      </c>
      <c r="D346" s="2" t="s">
        <v>18</v>
      </c>
      <c r="E346" s="2" t="s">
        <v>19</v>
      </c>
      <c r="F346" s="3"/>
      <c r="G346" s="2">
        <v>198</v>
      </c>
      <c r="H346" s="2" t="s">
        <v>399</v>
      </c>
      <c r="I346" s="2"/>
      <c r="J346" s="2"/>
      <c r="K346" s="2">
        <v>8</v>
      </c>
      <c r="L346" s="2" t="s">
        <v>38</v>
      </c>
      <c r="M346" s="4">
        <v>0</v>
      </c>
      <c r="N346" s="4">
        <v>0</v>
      </c>
      <c r="O346" s="4">
        <v>0</v>
      </c>
      <c r="P346" s="4">
        <v>0</v>
      </c>
    </row>
    <row r="347" spans="1:16" x14ac:dyDescent="0.25">
      <c r="A347" s="2" t="s">
        <v>224</v>
      </c>
      <c r="B347" s="3">
        <v>46037</v>
      </c>
      <c r="C347" s="2" t="s">
        <v>17</v>
      </c>
      <c r="D347" s="2" t="s">
        <v>18</v>
      </c>
      <c r="E347" s="2" t="s">
        <v>19</v>
      </c>
      <c r="F347" s="3"/>
      <c r="G347" s="2">
        <v>199</v>
      </c>
      <c r="H347" s="2" t="s">
        <v>400</v>
      </c>
      <c r="I347" s="2"/>
      <c r="J347" s="2"/>
      <c r="K347" s="2">
        <v>4</v>
      </c>
      <c r="L347" s="2" t="s">
        <v>38</v>
      </c>
      <c r="M347" s="4">
        <v>0</v>
      </c>
      <c r="N347" s="4">
        <v>0</v>
      </c>
      <c r="O347" s="4">
        <v>0</v>
      </c>
      <c r="P347" s="4">
        <v>0</v>
      </c>
    </row>
    <row r="348" spans="1:16" x14ac:dyDescent="0.25">
      <c r="A348" s="2" t="s">
        <v>224</v>
      </c>
      <c r="B348" s="3">
        <v>46037</v>
      </c>
      <c r="C348" s="2" t="s">
        <v>17</v>
      </c>
      <c r="D348" s="2" t="s">
        <v>18</v>
      </c>
      <c r="E348" s="2" t="s">
        <v>19</v>
      </c>
      <c r="F348" s="3"/>
      <c r="G348" s="2">
        <v>200</v>
      </c>
      <c r="H348" s="2" t="s">
        <v>401</v>
      </c>
      <c r="I348" s="2"/>
      <c r="J348" s="2"/>
      <c r="K348" s="2">
        <v>4</v>
      </c>
      <c r="L348" s="2" t="s">
        <v>38</v>
      </c>
      <c r="M348" s="4">
        <v>0</v>
      </c>
      <c r="N348" s="4">
        <v>0</v>
      </c>
      <c r="O348" s="4">
        <v>0</v>
      </c>
      <c r="P348" s="4">
        <v>0</v>
      </c>
    </row>
    <row r="349" spans="1:16" x14ac:dyDescent="0.25">
      <c r="A349" s="2" t="s">
        <v>224</v>
      </c>
      <c r="B349" s="3">
        <v>46037</v>
      </c>
      <c r="C349" s="2" t="s">
        <v>17</v>
      </c>
      <c r="D349" s="2" t="s">
        <v>18</v>
      </c>
      <c r="E349" s="2" t="s">
        <v>19</v>
      </c>
      <c r="F349" s="3"/>
      <c r="G349" s="2">
        <v>201</v>
      </c>
      <c r="H349" s="2" t="s">
        <v>402</v>
      </c>
      <c r="I349" s="2"/>
      <c r="J349" s="2"/>
      <c r="K349" s="2">
        <v>780</v>
      </c>
      <c r="L349" s="2" t="s">
        <v>38</v>
      </c>
      <c r="M349" s="4">
        <v>0</v>
      </c>
      <c r="N349" s="4">
        <v>0</v>
      </c>
      <c r="O349" s="4">
        <v>0</v>
      </c>
      <c r="P349" s="4">
        <v>0</v>
      </c>
    </row>
    <row r="350" spans="1:16" x14ac:dyDescent="0.25">
      <c r="A350" s="2" t="s">
        <v>224</v>
      </c>
      <c r="B350" s="3">
        <v>46037</v>
      </c>
      <c r="C350" s="2" t="s">
        <v>17</v>
      </c>
      <c r="D350" s="2" t="s">
        <v>18</v>
      </c>
      <c r="E350" s="2" t="s">
        <v>19</v>
      </c>
      <c r="F350" s="3"/>
      <c r="G350" s="2">
        <v>202</v>
      </c>
      <c r="H350" s="2" t="s">
        <v>403</v>
      </c>
      <c r="I350" s="2"/>
      <c r="J350" s="2"/>
      <c r="K350" s="2">
        <v>360</v>
      </c>
      <c r="L350" s="2" t="s">
        <v>38</v>
      </c>
      <c r="M350" s="4">
        <v>0</v>
      </c>
      <c r="N350" s="4">
        <v>0</v>
      </c>
      <c r="O350" s="4">
        <v>0</v>
      </c>
      <c r="P350" s="4">
        <v>0</v>
      </c>
    </row>
    <row r="351" spans="1:16" x14ac:dyDescent="0.25">
      <c r="A351" s="2" t="s">
        <v>224</v>
      </c>
      <c r="B351" s="3">
        <v>46037</v>
      </c>
      <c r="C351" s="2" t="s">
        <v>17</v>
      </c>
      <c r="D351" s="2" t="s">
        <v>18</v>
      </c>
      <c r="E351" s="2" t="s">
        <v>19</v>
      </c>
      <c r="F351" s="3"/>
      <c r="G351" s="2">
        <v>203</v>
      </c>
      <c r="H351" s="2" t="s">
        <v>404</v>
      </c>
      <c r="I351" s="2"/>
      <c r="J351" s="2"/>
      <c r="K351" s="2">
        <v>10</v>
      </c>
      <c r="L351" s="2" t="s">
        <v>38</v>
      </c>
      <c r="M351" s="4">
        <v>0</v>
      </c>
      <c r="N351" s="4">
        <v>0</v>
      </c>
      <c r="O351" s="4">
        <v>0</v>
      </c>
      <c r="P351" s="4">
        <v>0</v>
      </c>
    </row>
    <row r="352" spans="1:16" x14ac:dyDescent="0.25">
      <c r="A352" s="2" t="s">
        <v>224</v>
      </c>
      <c r="B352" s="3">
        <v>46037</v>
      </c>
      <c r="C352" s="2" t="s">
        <v>17</v>
      </c>
      <c r="D352" s="2" t="s">
        <v>18</v>
      </c>
      <c r="E352" s="2" t="s">
        <v>19</v>
      </c>
      <c r="F352" s="3"/>
      <c r="G352" s="2">
        <v>204</v>
      </c>
      <c r="H352" s="2" t="s">
        <v>405</v>
      </c>
      <c r="I352" s="2"/>
      <c r="J352" s="2"/>
      <c r="K352" s="2">
        <v>360</v>
      </c>
      <c r="L352" s="2" t="s">
        <v>38</v>
      </c>
      <c r="M352" s="4">
        <v>0</v>
      </c>
      <c r="N352" s="4">
        <v>0</v>
      </c>
      <c r="O352" s="4">
        <v>0</v>
      </c>
      <c r="P352" s="4">
        <v>0</v>
      </c>
    </row>
    <row r="353" spans="1:16" x14ac:dyDescent="0.25">
      <c r="A353" s="2" t="s">
        <v>224</v>
      </c>
      <c r="B353" s="3">
        <v>46037</v>
      </c>
      <c r="C353" s="2" t="s">
        <v>17</v>
      </c>
      <c r="D353" s="2" t="s">
        <v>18</v>
      </c>
      <c r="E353" s="2" t="s">
        <v>19</v>
      </c>
      <c r="F353" s="3"/>
      <c r="G353" s="2">
        <v>205</v>
      </c>
      <c r="H353" s="2" t="s">
        <v>406</v>
      </c>
      <c r="I353" s="2"/>
      <c r="J353" s="2"/>
      <c r="K353" s="2">
        <v>180</v>
      </c>
      <c r="L353" s="2" t="s">
        <v>38</v>
      </c>
      <c r="M353" s="4">
        <v>0</v>
      </c>
      <c r="N353" s="4">
        <v>0</v>
      </c>
      <c r="O353" s="4">
        <v>0</v>
      </c>
      <c r="P353" s="4">
        <v>0</v>
      </c>
    </row>
    <row r="354" spans="1:16" x14ac:dyDescent="0.25">
      <c r="A354" s="2" t="s">
        <v>224</v>
      </c>
      <c r="B354" s="3">
        <v>46037</v>
      </c>
      <c r="C354" s="2" t="s">
        <v>17</v>
      </c>
      <c r="D354" s="2" t="s">
        <v>18</v>
      </c>
      <c r="E354" s="2" t="s">
        <v>19</v>
      </c>
      <c r="F354" s="3"/>
      <c r="G354" s="2">
        <v>206</v>
      </c>
      <c r="H354" s="2" t="s">
        <v>407</v>
      </c>
      <c r="I354" s="2"/>
      <c r="J354" s="2"/>
      <c r="K354" s="2">
        <v>780</v>
      </c>
      <c r="L354" s="2" t="s">
        <v>38</v>
      </c>
      <c r="M354" s="4">
        <v>0</v>
      </c>
      <c r="N354" s="4">
        <v>0</v>
      </c>
      <c r="O354" s="4">
        <v>0</v>
      </c>
      <c r="P354" s="4">
        <v>0</v>
      </c>
    </row>
    <row r="355" spans="1:16" x14ac:dyDescent="0.25">
      <c r="A355" s="2" t="s">
        <v>224</v>
      </c>
      <c r="B355" s="3">
        <v>46037</v>
      </c>
      <c r="C355" s="2" t="s">
        <v>17</v>
      </c>
      <c r="D355" s="2" t="s">
        <v>18</v>
      </c>
      <c r="E355" s="2" t="s">
        <v>19</v>
      </c>
      <c r="F355" s="3"/>
      <c r="G355" s="2">
        <v>207</v>
      </c>
      <c r="H355" s="2" t="s">
        <v>407</v>
      </c>
      <c r="I355" s="2"/>
      <c r="J355" s="2"/>
      <c r="K355" s="2">
        <v>1200</v>
      </c>
      <c r="L355" s="2" t="s">
        <v>38</v>
      </c>
      <c r="M355" s="4">
        <v>0</v>
      </c>
      <c r="N355" s="4">
        <v>0</v>
      </c>
      <c r="O355" s="4">
        <v>0</v>
      </c>
      <c r="P355" s="4">
        <v>0</v>
      </c>
    </row>
    <row r="356" spans="1:16" x14ac:dyDescent="0.25">
      <c r="A356" s="2" t="s">
        <v>224</v>
      </c>
      <c r="B356" s="3">
        <v>46037</v>
      </c>
      <c r="C356" s="2" t="s">
        <v>17</v>
      </c>
      <c r="D356" s="2" t="s">
        <v>18</v>
      </c>
      <c r="E356" s="2" t="s">
        <v>19</v>
      </c>
      <c r="F356" s="3"/>
      <c r="G356" s="2">
        <v>208</v>
      </c>
      <c r="H356" s="2" t="s">
        <v>408</v>
      </c>
      <c r="I356" s="2"/>
      <c r="J356" s="2"/>
      <c r="K356" s="2">
        <v>1200</v>
      </c>
      <c r="L356" s="2" t="s">
        <v>38</v>
      </c>
      <c r="M356" s="4">
        <v>0</v>
      </c>
      <c r="N356" s="4">
        <v>0</v>
      </c>
      <c r="O356" s="4">
        <v>0</v>
      </c>
      <c r="P356" s="4">
        <v>0</v>
      </c>
    </row>
    <row r="357" spans="1:16" x14ac:dyDescent="0.25">
      <c r="A357" s="2" t="s">
        <v>224</v>
      </c>
      <c r="B357" s="3">
        <v>46037</v>
      </c>
      <c r="C357" s="2" t="s">
        <v>17</v>
      </c>
      <c r="D357" s="2" t="s">
        <v>18</v>
      </c>
      <c r="E357" s="2" t="s">
        <v>19</v>
      </c>
      <c r="F357" s="3"/>
      <c r="G357" s="2">
        <v>209</v>
      </c>
      <c r="H357" s="2" t="s">
        <v>409</v>
      </c>
      <c r="I357" s="2"/>
      <c r="J357" s="2"/>
      <c r="K357" s="2">
        <v>1440</v>
      </c>
      <c r="L357" s="2" t="s">
        <v>38</v>
      </c>
      <c r="M357" s="4">
        <v>0</v>
      </c>
      <c r="N357" s="4">
        <v>0</v>
      </c>
      <c r="O357" s="4">
        <v>0</v>
      </c>
      <c r="P357" s="4">
        <v>0</v>
      </c>
    </row>
    <row r="358" spans="1:16" x14ac:dyDescent="0.25">
      <c r="A358" s="2" t="s">
        <v>224</v>
      </c>
      <c r="B358" s="3">
        <v>46037</v>
      </c>
      <c r="C358" s="2" t="s">
        <v>17</v>
      </c>
      <c r="D358" s="2" t="s">
        <v>18</v>
      </c>
      <c r="E358" s="2" t="s">
        <v>19</v>
      </c>
      <c r="F358" s="3"/>
      <c r="G358" s="2">
        <v>210</v>
      </c>
      <c r="H358" s="2" t="s">
        <v>410</v>
      </c>
      <c r="I358" s="2"/>
      <c r="J358" s="2"/>
      <c r="K358" s="2">
        <v>8</v>
      </c>
      <c r="L358" s="2" t="s">
        <v>38</v>
      </c>
      <c r="M358" s="4">
        <v>0</v>
      </c>
      <c r="N358" s="4">
        <v>0</v>
      </c>
      <c r="O358" s="4">
        <v>0</v>
      </c>
      <c r="P358" s="4">
        <v>0</v>
      </c>
    </row>
    <row r="359" spans="1:16" x14ac:dyDescent="0.25">
      <c r="A359" s="2" t="s">
        <v>224</v>
      </c>
      <c r="B359" s="3">
        <v>46037</v>
      </c>
      <c r="C359" s="2" t="s">
        <v>17</v>
      </c>
      <c r="D359" s="2" t="s">
        <v>18</v>
      </c>
      <c r="E359" s="2" t="s">
        <v>19</v>
      </c>
      <c r="F359" s="3"/>
      <c r="G359" s="2">
        <v>211</v>
      </c>
      <c r="H359" s="2" t="s">
        <v>177</v>
      </c>
      <c r="I359" s="2"/>
      <c r="J359" s="2"/>
      <c r="K359" s="2">
        <v>2E-3</v>
      </c>
      <c r="L359" s="2" t="s">
        <v>115</v>
      </c>
      <c r="M359" s="4">
        <v>0</v>
      </c>
      <c r="N359" s="4">
        <v>0</v>
      </c>
      <c r="O359" s="4">
        <v>0</v>
      </c>
      <c r="P359" s="4">
        <v>0</v>
      </c>
    </row>
    <row r="360" spans="1:16" x14ac:dyDescent="0.25">
      <c r="A360" s="2" t="s">
        <v>224</v>
      </c>
      <c r="B360" s="3">
        <v>46037</v>
      </c>
      <c r="C360" s="2" t="s">
        <v>17</v>
      </c>
      <c r="D360" s="2" t="s">
        <v>18</v>
      </c>
      <c r="E360" s="2" t="s">
        <v>19</v>
      </c>
      <c r="F360" s="3"/>
      <c r="G360" s="2">
        <v>212</v>
      </c>
      <c r="H360" s="2" t="s">
        <v>411</v>
      </c>
      <c r="I360" s="2"/>
      <c r="J360" s="2"/>
      <c r="K360" s="2">
        <v>7</v>
      </c>
      <c r="L360" s="2" t="s">
        <v>38</v>
      </c>
      <c r="M360" s="4">
        <v>0</v>
      </c>
      <c r="N360" s="4">
        <v>0</v>
      </c>
      <c r="O360" s="4">
        <v>0</v>
      </c>
      <c r="P360" s="4">
        <v>0</v>
      </c>
    </row>
    <row r="361" spans="1:16" x14ac:dyDescent="0.25">
      <c r="A361" s="2" t="s">
        <v>224</v>
      </c>
      <c r="B361" s="3">
        <v>46037</v>
      </c>
      <c r="C361" s="2" t="s">
        <v>17</v>
      </c>
      <c r="D361" s="2" t="s">
        <v>18</v>
      </c>
      <c r="E361" s="2" t="s">
        <v>19</v>
      </c>
      <c r="F361" s="3"/>
      <c r="G361" s="2">
        <v>213</v>
      </c>
      <c r="H361" s="2" t="s">
        <v>412</v>
      </c>
      <c r="I361" s="2"/>
      <c r="J361" s="2"/>
      <c r="K361" s="2">
        <v>5</v>
      </c>
      <c r="L361" s="2" t="s">
        <v>21</v>
      </c>
      <c r="M361" s="4">
        <v>0</v>
      </c>
      <c r="N361" s="4">
        <v>0</v>
      </c>
      <c r="O361" s="4">
        <v>0</v>
      </c>
      <c r="P361" s="4">
        <v>0</v>
      </c>
    </row>
    <row r="362" spans="1:16" x14ac:dyDescent="0.25">
      <c r="A362" s="2" t="s">
        <v>224</v>
      </c>
      <c r="B362" s="3">
        <v>46037</v>
      </c>
      <c r="C362" s="2" t="s">
        <v>17</v>
      </c>
      <c r="D362" s="2" t="s">
        <v>18</v>
      </c>
      <c r="E362" s="2" t="s">
        <v>19</v>
      </c>
      <c r="F362" s="3"/>
      <c r="G362" s="2">
        <v>214</v>
      </c>
      <c r="H362" s="2" t="s">
        <v>413</v>
      </c>
      <c r="I362" s="2"/>
      <c r="J362" s="2"/>
      <c r="K362" s="2">
        <v>20</v>
      </c>
      <c r="L362" s="2" t="s">
        <v>21</v>
      </c>
      <c r="M362" s="4">
        <v>0</v>
      </c>
      <c r="N362" s="4">
        <v>0</v>
      </c>
      <c r="O362" s="4">
        <v>0</v>
      </c>
      <c r="P362" s="4">
        <v>0</v>
      </c>
    </row>
    <row r="363" spans="1:16" x14ac:dyDescent="0.25">
      <c r="A363" s="2" t="s">
        <v>224</v>
      </c>
      <c r="B363" s="3">
        <v>46037</v>
      </c>
      <c r="C363" s="2" t="s">
        <v>17</v>
      </c>
      <c r="D363" s="2" t="s">
        <v>18</v>
      </c>
      <c r="E363" s="2" t="s">
        <v>19</v>
      </c>
      <c r="F363" s="3"/>
      <c r="G363" s="2">
        <v>215</v>
      </c>
      <c r="H363" s="2" t="s">
        <v>318</v>
      </c>
      <c r="I363" s="2"/>
      <c r="J363" s="2"/>
      <c r="K363" s="2">
        <v>4</v>
      </c>
      <c r="L363" s="2" t="s">
        <v>38</v>
      </c>
      <c r="M363" s="4">
        <v>0</v>
      </c>
      <c r="N363" s="4">
        <v>0</v>
      </c>
      <c r="O363" s="4">
        <v>0</v>
      </c>
      <c r="P363" s="4">
        <v>0</v>
      </c>
    </row>
    <row r="364" spans="1:16" x14ac:dyDescent="0.25">
      <c r="A364" s="2" t="s">
        <v>224</v>
      </c>
      <c r="B364" s="3">
        <v>46037</v>
      </c>
      <c r="C364" s="2" t="s">
        <v>17</v>
      </c>
      <c r="D364" s="2" t="s">
        <v>18</v>
      </c>
      <c r="E364" s="2" t="s">
        <v>19</v>
      </c>
      <c r="F364" s="3"/>
      <c r="G364" s="2">
        <v>216</v>
      </c>
      <c r="H364" s="2" t="s">
        <v>414</v>
      </c>
      <c r="I364" s="2"/>
      <c r="J364" s="2"/>
      <c r="K364" s="2">
        <v>0.252</v>
      </c>
      <c r="L364" s="2" t="s">
        <v>23</v>
      </c>
      <c r="M364" s="4">
        <v>0</v>
      </c>
      <c r="N364" s="4">
        <v>0</v>
      </c>
      <c r="O364" s="4">
        <v>0</v>
      </c>
      <c r="P364" s="4">
        <v>0</v>
      </c>
    </row>
    <row r="365" spans="1:16" x14ac:dyDescent="0.25">
      <c r="A365" s="2" t="s">
        <v>224</v>
      </c>
      <c r="B365" s="3">
        <v>46037</v>
      </c>
      <c r="C365" s="2" t="s">
        <v>17</v>
      </c>
      <c r="D365" s="2" t="s">
        <v>18</v>
      </c>
      <c r="E365" s="2" t="s">
        <v>19</v>
      </c>
      <c r="F365" s="3"/>
      <c r="G365" s="2">
        <v>217</v>
      </c>
      <c r="H365" s="2" t="s">
        <v>415</v>
      </c>
      <c r="I365" s="2"/>
      <c r="J365" s="2"/>
      <c r="K365" s="2">
        <v>6.3E-2</v>
      </c>
      <c r="L365" s="2" t="s">
        <v>23</v>
      </c>
      <c r="M365" s="4">
        <v>0</v>
      </c>
      <c r="N365" s="4">
        <v>0</v>
      </c>
      <c r="O365" s="4">
        <v>0</v>
      </c>
      <c r="P365" s="4">
        <v>0</v>
      </c>
    </row>
    <row r="366" spans="1:16" x14ac:dyDescent="0.25">
      <c r="A366" s="2" t="s">
        <v>224</v>
      </c>
      <c r="B366" s="3">
        <v>46037</v>
      </c>
      <c r="C366" s="2" t="s">
        <v>17</v>
      </c>
      <c r="D366" s="2" t="s">
        <v>18</v>
      </c>
      <c r="E366" s="2" t="s">
        <v>19</v>
      </c>
      <c r="F366" s="3"/>
      <c r="G366" s="2">
        <v>218</v>
      </c>
      <c r="H366" s="2" t="s">
        <v>416</v>
      </c>
      <c r="I366" s="2"/>
      <c r="J366" s="2"/>
      <c r="K366" s="2">
        <v>9.5000000000000001E-2</v>
      </c>
      <c r="L366" s="2" t="s">
        <v>23</v>
      </c>
      <c r="M366" s="4">
        <v>0</v>
      </c>
      <c r="N366" s="4">
        <v>0</v>
      </c>
      <c r="O366" s="4">
        <v>0</v>
      </c>
      <c r="P366" s="4">
        <v>0</v>
      </c>
    </row>
    <row r="367" spans="1:16" x14ac:dyDescent="0.25">
      <c r="A367" s="2" t="s">
        <v>224</v>
      </c>
      <c r="B367" s="3">
        <v>46037</v>
      </c>
      <c r="C367" s="2" t="s">
        <v>17</v>
      </c>
      <c r="D367" s="2" t="s">
        <v>18</v>
      </c>
      <c r="E367" s="2" t="s">
        <v>19</v>
      </c>
      <c r="F367" s="3"/>
      <c r="G367" s="2">
        <v>219</v>
      </c>
      <c r="H367" s="2" t="s">
        <v>417</v>
      </c>
      <c r="I367" s="2"/>
      <c r="J367" s="2"/>
      <c r="K367" s="2">
        <v>0.23599999999999999</v>
      </c>
      <c r="L367" s="2" t="s">
        <v>23</v>
      </c>
      <c r="M367" s="4">
        <v>0</v>
      </c>
      <c r="N367" s="4">
        <v>0</v>
      </c>
      <c r="O367" s="4">
        <v>0</v>
      </c>
      <c r="P367" s="4">
        <v>0</v>
      </c>
    </row>
    <row r="368" spans="1:16" x14ac:dyDescent="0.25">
      <c r="A368" s="2" t="s">
        <v>224</v>
      </c>
      <c r="B368" s="3">
        <v>46037</v>
      </c>
      <c r="C368" s="2" t="s">
        <v>17</v>
      </c>
      <c r="D368" s="2" t="s">
        <v>18</v>
      </c>
      <c r="E368" s="2" t="s">
        <v>19</v>
      </c>
      <c r="F368" s="3"/>
      <c r="G368" s="2">
        <v>220</v>
      </c>
      <c r="H368" s="2" t="s">
        <v>418</v>
      </c>
      <c r="I368" s="2"/>
      <c r="J368" s="2"/>
      <c r="K368" s="2">
        <v>0.81399999999999995</v>
      </c>
      <c r="L368" s="2" t="s">
        <v>23</v>
      </c>
      <c r="M368" s="4">
        <v>0</v>
      </c>
      <c r="N368" s="4">
        <v>0</v>
      </c>
      <c r="O368" s="4">
        <v>0</v>
      </c>
      <c r="P368" s="4">
        <v>0</v>
      </c>
    </row>
    <row r="369" spans="1:16" x14ac:dyDescent="0.25">
      <c r="A369" s="2" t="s">
        <v>224</v>
      </c>
      <c r="B369" s="3">
        <v>46037</v>
      </c>
      <c r="C369" s="2" t="s">
        <v>17</v>
      </c>
      <c r="D369" s="2" t="s">
        <v>18</v>
      </c>
      <c r="E369" s="2" t="s">
        <v>19</v>
      </c>
      <c r="F369" s="3"/>
      <c r="G369" s="2">
        <v>221</v>
      </c>
      <c r="H369" s="2" t="s">
        <v>419</v>
      </c>
      <c r="I369" s="2"/>
      <c r="J369" s="2"/>
      <c r="K369" s="2">
        <v>0.41099999999999998</v>
      </c>
      <c r="L369" s="2" t="s">
        <v>23</v>
      </c>
      <c r="M369" s="4">
        <v>0</v>
      </c>
      <c r="N369" s="4">
        <v>0</v>
      </c>
      <c r="O369" s="4">
        <v>0</v>
      </c>
      <c r="P369" s="4">
        <v>0</v>
      </c>
    </row>
    <row r="370" spans="1:16" x14ac:dyDescent="0.25">
      <c r="A370" s="2" t="s">
        <v>224</v>
      </c>
      <c r="B370" s="3">
        <v>46037</v>
      </c>
      <c r="C370" s="2" t="s">
        <v>17</v>
      </c>
      <c r="D370" s="2" t="s">
        <v>18</v>
      </c>
      <c r="E370" s="2" t="s">
        <v>19</v>
      </c>
      <c r="F370" s="3"/>
      <c r="G370" s="2">
        <v>222</v>
      </c>
      <c r="H370" s="2" t="s">
        <v>420</v>
      </c>
      <c r="I370" s="2"/>
      <c r="J370" s="2"/>
      <c r="K370" s="2">
        <v>0.84899999999999998</v>
      </c>
      <c r="L370" s="2" t="s">
        <v>23</v>
      </c>
      <c r="M370" s="4">
        <v>0</v>
      </c>
      <c r="N370" s="4">
        <v>0</v>
      </c>
      <c r="O370" s="4">
        <v>0</v>
      </c>
      <c r="P370" s="4">
        <v>0</v>
      </c>
    </row>
    <row r="371" spans="1:16" x14ac:dyDescent="0.25">
      <c r="A371" s="2" t="s">
        <v>224</v>
      </c>
      <c r="B371" s="3">
        <v>46037</v>
      </c>
      <c r="C371" s="2" t="s">
        <v>17</v>
      </c>
      <c r="D371" s="2" t="s">
        <v>18</v>
      </c>
      <c r="E371" s="2" t="s">
        <v>19</v>
      </c>
      <c r="F371" s="3"/>
      <c r="G371" s="2">
        <v>223</v>
      </c>
      <c r="H371" s="2" t="s">
        <v>421</v>
      </c>
      <c r="I371" s="2"/>
      <c r="J371" s="2"/>
      <c r="K371" s="2">
        <v>0.189</v>
      </c>
      <c r="L371" s="2" t="s">
        <v>23</v>
      </c>
      <c r="M371" s="4">
        <v>0</v>
      </c>
      <c r="N371" s="4">
        <v>0</v>
      </c>
      <c r="O371" s="4">
        <v>0</v>
      </c>
      <c r="P371" s="4">
        <v>0</v>
      </c>
    </row>
    <row r="372" spans="1:16" x14ac:dyDescent="0.25">
      <c r="A372" s="2" t="s">
        <v>224</v>
      </c>
      <c r="B372" s="3">
        <v>46037</v>
      </c>
      <c r="C372" s="2" t="s">
        <v>17</v>
      </c>
      <c r="D372" s="2" t="s">
        <v>18</v>
      </c>
      <c r="E372" s="2" t="s">
        <v>19</v>
      </c>
      <c r="F372" s="3"/>
      <c r="G372" s="2">
        <v>224</v>
      </c>
      <c r="H372" s="2" t="s">
        <v>422</v>
      </c>
      <c r="I372" s="2"/>
      <c r="J372" s="2"/>
      <c r="K372" s="2">
        <v>0.40100000000000002</v>
      </c>
      <c r="L372" s="2" t="s">
        <v>23</v>
      </c>
      <c r="M372" s="4">
        <v>0</v>
      </c>
      <c r="N372" s="4">
        <v>0</v>
      </c>
      <c r="O372" s="4">
        <v>0</v>
      </c>
      <c r="P372" s="4">
        <v>0</v>
      </c>
    </row>
    <row r="373" spans="1:16" x14ac:dyDescent="0.25">
      <c r="A373" s="2" t="s">
        <v>224</v>
      </c>
      <c r="B373" s="3">
        <v>46037</v>
      </c>
      <c r="C373" s="2" t="s">
        <v>17</v>
      </c>
      <c r="D373" s="2" t="s">
        <v>18</v>
      </c>
      <c r="E373" s="2" t="s">
        <v>19</v>
      </c>
      <c r="F373" s="3"/>
      <c r="G373" s="2">
        <v>225</v>
      </c>
      <c r="H373" s="2" t="s">
        <v>423</v>
      </c>
      <c r="I373" s="2"/>
      <c r="J373" s="2"/>
      <c r="K373" s="2">
        <v>200</v>
      </c>
      <c r="L373" s="2" t="s">
        <v>38</v>
      </c>
      <c r="M373" s="4">
        <v>0</v>
      </c>
      <c r="N373" s="4">
        <v>0</v>
      </c>
      <c r="O373" s="4">
        <v>0</v>
      </c>
      <c r="P373" s="4">
        <v>0</v>
      </c>
    </row>
    <row r="374" spans="1:16" x14ac:dyDescent="0.25">
      <c r="A374" s="2" t="s">
        <v>224</v>
      </c>
      <c r="B374" s="3">
        <v>46037</v>
      </c>
      <c r="C374" s="2" t="s">
        <v>17</v>
      </c>
      <c r="D374" s="2" t="s">
        <v>18</v>
      </c>
      <c r="E374" s="2" t="s">
        <v>19</v>
      </c>
      <c r="F374" s="3"/>
      <c r="G374" s="2">
        <v>226</v>
      </c>
      <c r="H374" s="2" t="s">
        <v>424</v>
      </c>
      <c r="I374" s="2"/>
      <c r="J374" s="2"/>
      <c r="K374" s="2">
        <v>15</v>
      </c>
      <c r="L374" s="2" t="s">
        <v>38</v>
      </c>
      <c r="M374" s="4">
        <v>0</v>
      </c>
      <c r="N374" s="4">
        <v>0</v>
      </c>
      <c r="O374" s="4">
        <v>0</v>
      </c>
      <c r="P374" s="4">
        <v>0</v>
      </c>
    </row>
    <row r="375" spans="1:16" x14ac:dyDescent="0.25">
      <c r="A375" s="2" t="s">
        <v>224</v>
      </c>
      <c r="B375" s="3">
        <v>46037</v>
      </c>
      <c r="C375" s="2" t="s">
        <v>17</v>
      </c>
      <c r="D375" s="2" t="s">
        <v>18</v>
      </c>
      <c r="E375" s="2" t="s">
        <v>19</v>
      </c>
      <c r="F375" s="3"/>
      <c r="G375" s="2">
        <v>227</v>
      </c>
      <c r="H375" s="2" t="s">
        <v>425</v>
      </c>
      <c r="I375" s="2"/>
      <c r="J375" s="2"/>
      <c r="K375" s="2">
        <v>600</v>
      </c>
      <c r="L375" s="2" t="s">
        <v>38</v>
      </c>
      <c r="M375" s="4">
        <v>0</v>
      </c>
      <c r="N375" s="4">
        <v>0</v>
      </c>
      <c r="O375" s="4">
        <v>0</v>
      </c>
      <c r="P375" s="4">
        <v>0</v>
      </c>
    </row>
    <row r="376" spans="1:16" x14ac:dyDescent="0.25">
      <c r="A376" s="2" t="s">
        <v>224</v>
      </c>
      <c r="B376" s="3">
        <v>46037</v>
      </c>
      <c r="C376" s="2" t="s">
        <v>17</v>
      </c>
      <c r="D376" s="2" t="s">
        <v>18</v>
      </c>
      <c r="E376" s="2" t="s">
        <v>19</v>
      </c>
      <c r="F376" s="3"/>
      <c r="G376" s="2">
        <v>228</v>
      </c>
      <c r="H376" s="2" t="s">
        <v>426</v>
      </c>
      <c r="I376" s="2"/>
      <c r="J376" s="2"/>
      <c r="K376" s="2">
        <v>180</v>
      </c>
      <c r="L376" s="2" t="s">
        <v>38</v>
      </c>
      <c r="M376" s="4">
        <v>0</v>
      </c>
      <c r="N376" s="4">
        <v>0</v>
      </c>
      <c r="O376" s="4">
        <v>0</v>
      </c>
      <c r="P376" s="4">
        <v>0</v>
      </c>
    </row>
    <row r="377" spans="1:16" x14ac:dyDescent="0.25">
      <c r="A377" s="2" t="s">
        <v>224</v>
      </c>
      <c r="B377" s="3">
        <v>46037</v>
      </c>
      <c r="C377" s="2" t="s">
        <v>17</v>
      </c>
      <c r="D377" s="2" t="s">
        <v>18</v>
      </c>
      <c r="E377" s="2" t="s">
        <v>19</v>
      </c>
      <c r="F377" s="3"/>
      <c r="G377" s="2">
        <v>229</v>
      </c>
      <c r="H377" s="2" t="s">
        <v>427</v>
      </c>
      <c r="I377" s="2"/>
      <c r="J377" s="2"/>
      <c r="K377" s="2">
        <v>600</v>
      </c>
      <c r="L377" s="2" t="s">
        <v>38</v>
      </c>
      <c r="M377" s="4">
        <v>0</v>
      </c>
      <c r="N377" s="4">
        <v>0</v>
      </c>
      <c r="O377" s="4">
        <v>0</v>
      </c>
      <c r="P377" s="4">
        <v>0</v>
      </c>
    </row>
    <row r="378" spans="1:16" x14ac:dyDescent="0.25">
      <c r="A378" s="2" t="s">
        <v>224</v>
      </c>
      <c r="B378" s="3">
        <v>46037</v>
      </c>
      <c r="C378" s="2" t="s">
        <v>17</v>
      </c>
      <c r="D378" s="2" t="s">
        <v>18</v>
      </c>
      <c r="E378" s="2" t="s">
        <v>19</v>
      </c>
      <c r="F378" s="3"/>
      <c r="G378" s="2">
        <v>230</v>
      </c>
      <c r="H378" s="2" t="s">
        <v>428</v>
      </c>
      <c r="I378" s="2"/>
      <c r="J378" s="2"/>
      <c r="K378" s="2">
        <v>200</v>
      </c>
      <c r="L378" s="2" t="s">
        <v>320</v>
      </c>
      <c r="M378" s="4">
        <v>0</v>
      </c>
      <c r="N378" s="4">
        <v>0</v>
      </c>
      <c r="O378" s="4">
        <v>0</v>
      </c>
      <c r="P378" s="4">
        <v>0</v>
      </c>
    </row>
    <row r="379" spans="1:16" x14ac:dyDescent="0.25">
      <c r="A379" s="2" t="s">
        <v>224</v>
      </c>
      <c r="B379" s="3">
        <v>46037</v>
      </c>
      <c r="C379" s="2" t="s">
        <v>17</v>
      </c>
      <c r="D379" s="2" t="s">
        <v>18</v>
      </c>
      <c r="E379" s="2" t="s">
        <v>19</v>
      </c>
      <c r="F379" s="3"/>
      <c r="G379" s="2">
        <v>231</v>
      </c>
      <c r="H379" s="2" t="s">
        <v>429</v>
      </c>
      <c r="I379" s="2"/>
      <c r="J379" s="2"/>
      <c r="K379" s="2">
        <v>200</v>
      </c>
      <c r="L379" s="2" t="s">
        <v>320</v>
      </c>
      <c r="M379" s="4">
        <v>0</v>
      </c>
      <c r="N379" s="4">
        <v>0</v>
      </c>
      <c r="O379" s="4">
        <v>0</v>
      </c>
      <c r="P379" s="4">
        <v>0</v>
      </c>
    </row>
    <row r="380" spans="1:16" x14ac:dyDescent="0.25">
      <c r="A380" s="2" t="s">
        <v>224</v>
      </c>
      <c r="B380" s="3">
        <v>46037</v>
      </c>
      <c r="C380" s="2" t="s">
        <v>17</v>
      </c>
      <c r="D380" s="2" t="s">
        <v>18</v>
      </c>
      <c r="E380" s="2" t="s">
        <v>19</v>
      </c>
      <c r="F380" s="3"/>
      <c r="G380" s="2">
        <v>232</v>
      </c>
      <c r="H380" s="2" t="s">
        <v>430</v>
      </c>
      <c r="I380" s="2"/>
      <c r="J380" s="2"/>
      <c r="K380" s="2">
        <v>40</v>
      </c>
      <c r="L380" s="2" t="s">
        <v>38</v>
      </c>
      <c r="M380" s="4">
        <v>0</v>
      </c>
      <c r="N380" s="4">
        <v>0</v>
      </c>
      <c r="O380" s="4">
        <v>0</v>
      </c>
      <c r="P380" s="4">
        <v>0</v>
      </c>
    </row>
    <row r="381" spans="1:16" x14ac:dyDescent="0.25">
      <c r="A381" s="2" t="s">
        <v>224</v>
      </c>
      <c r="B381" s="3">
        <v>46037</v>
      </c>
      <c r="C381" s="2" t="s">
        <v>17</v>
      </c>
      <c r="D381" s="2" t="s">
        <v>18</v>
      </c>
      <c r="E381" s="2" t="s">
        <v>19</v>
      </c>
      <c r="F381" s="3"/>
      <c r="G381" s="2">
        <v>233</v>
      </c>
      <c r="H381" s="2" t="s">
        <v>431</v>
      </c>
      <c r="I381" s="2"/>
      <c r="J381" s="2"/>
      <c r="K381" s="2">
        <v>30</v>
      </c>
      <c r="L381" s="2" t="s">
        <v>21</v>
      </c>
      <c r="M381" s="4">
        <v>0</v>
      </c>
      <c r="N381" s="4">
        <v>0</v>
      </c>
      <c r="O381" s="4">
        <v>0</v>
      </c>
      <c r="P381" s="4">
        <v>0</v>
      </c>
    </row>
    <row r="382" spans="1:16" x14ac:dyDescent="0.25">
      <c r="A382" s="2" t="s">
        <v>224</v>
      </c>
      <c r="B382" s="3">
        <v>46037</v>
      </c>
      <c r="C382" s="2" t="s">
        <v>17</v>
      </c>
      <c r="D382" s="2" t="s">
        <v>18</v>
      </c>
      <c r="E382" s="2" t="s">
        <v>19</v>
      </c>
      <c r="F382" s="3"/>
      <c r="G382" s="2">
        <v>234</v>
      </c>
      <c r="H382" s="2" t="s">
        <v>432</v>
      </c>
      <c r="I382" s="2"/>
      <c r="J382" s="2"/>
      <c r="K382" s="2">
        <v>30</v>
      </c>
      <c r="L382" s="2" t="s">
        <v>38</v>
      </c>
      <c r="M382" s="4">
        <v>0</v>
      </c>
      <c r="N382" s="4">
        <v>0</v>
      </c>
      <c r="O382" s="4">
        <v>0</v>
      </c>
      <c r="P382" s="4">
        <v>0</v>
      </c>
    </row>
    <row r="383" spans="1:16" x14ac:dyDescent="0.25">
      <c r="A383" s="2" t="s">
        <v>433</v>
      </c>
      <c r="B383" s="3">
        <v>46038</v>
      </c>
      <c r="C383" s="2" t="s">
        <v>17</v>
      </c>
      <c r="D383" s="2" t="s">
        <v>18</v>
      </c>
      <c r="E383" s="2" t="s">
        <v>19</v>
      </c>
      <c r="F383" s="3"/>
      <c r="G383" s="2">
        <v>1</v>
      </c>
      <c r="H383" s="2" t="s">
        <v>434</v>
      </c>
      <c r="I383" s="2" t="s">
        <v>435</v>
      </c>
      <c r="J383" s="2"/>
      <c r="K383" s="2">
        <v>1</v>
      </c>
      <c r="L383" s="2" t="s">
        <v>38</v>
      </c>
      <c r="M383" s="4">
        <v>74167.5</v>
      </c>
      <c r="N383" s="4">
        <v>0</v>
      </c>
      <c r="O383" s="4">
        <v>74167.5</v>
      </c>
      <c r="P383" s="4">
        <v>90484.35</v>
      </c>
    </row>
    <row r="384" spans="1:16" x14ac:dyDescent="0.25">
      <c r="A384" s="2" t="s">
        <v>433</v>
      </c>
      <c r="B384" s="3">
        <v>46038</v>
      </c>
      <c r="C384" s="2" t="s">
        <v>17</v>
      </c>
      <c r="D384" s="2" t="s">
        <v>18</v>
      </c>
      <c r="E384" s="2" t="s">
        <v>19</v>
      </c>
      <c r="F384" s="3"/>
      <c r="G384" s="2">
        <v>2</v>
      </c>
      <c r="H384" s="2" t="s">
        <v>436</v>
      </c>
      <c r="I384" s="2" t="s">
        <v>437</v>
      </c>
      <c r="J384" s="2"/>
      <c r="K384" s="2">
        <v>1</v>
      </c>
      <c r="L384" s="2" t="s">
        <v>38</v>
      </c>
      <c r="M384" s="4">
        <v>74029.75</v>
      </c>
      <c r="N384" s="4">
        <v>0</v>
      </c>
      <c r="O384" s="4">
        <v>74029.75</v>
      </c>
      <c r="P384" s="4">
        <v>90316.3</v>
      </c>
    </row>
    <row r="385" spans="1:16" x14ac:dyDescent="0.25">
      <c r="A385" s="2" t="s">
        <v>433</v>
      </c>
      <c r="B385" s="3">
        <v>46038</v>
      </c>
      <c r="C385" s="2" t="s">
        <v>17</v>
      </c>
      <c r="D385" s="2" t="s">
        <v>18</v>
      </c>
      <c r="E385" s="2" t="s">
        <v>19</v>
      </c>
      <c r="F385" s="3"/>
      <c r="G385" s="2">
        <v>3</v>
      </c>
      <c r="H385" s="2" t="s">
        <v>438</v>
      </c>
      <c r="I385" s="2" t="s">
        <v>439</v>
      </c>
      <c r="J385" s="2"/>
      <c r="K385" s="2">
        <v>4</v>
      </c>
      <c r="L385" s="2" t="s">
        <v>73</v>
      </c>
      <c r="M385" s="4">
        <v>50750</v>
      </c>
      <c r="N385" s="4">
        <v>0</v>
      </c>
      <c r="O385" s="4">
        <v>203000</v>
      </c>
      <c r="P385" s="4">
        <v>247660</v>
      </c>
    </row>
    <row r="386" spans="1:16" x14ac:dyDescent="0.25">
      <c r="A386" s="2" t="s">
        <v>433</v>
      </c>
      <c r="B386" s="3">
        <v>46038</v>
      </c>
      <c r="C386" s="2" t="s">
        <v>17</v>
      </c>
      <c r="D386" s="2" t="s">
        <v>18</v>
      </c>
      <c r="E386" s="2" t="s">
        <v>19</v>
      </c>
      <c r="F386" s="3"/>
      <c r="G386" s="2">
        <v>4</v>
      </c>
      <c r="H386" s="2" t="s">
        <v>440</v>
      </c>
      <c r="I386" s="2" t="s">
        <v>441</v>
      </c>
      <c r="J386" s="2"/>
      <c r="K386" s="2">
        <v>1</v>
      </c>
      <c r="L386" s="2" t="s">
        <v>73</v>
      </c>
      <c r="M386" s="4">
        <v>66736.25</v>
      </c>
      <c r="N386" s="4">
        <v>0</v>
      </c>
      <c r="O386" s="4">
        <v>66736.25</v>
      </c>
      <c r="P386" s="4">
        <v>81418.23</v>
      </c>
    </row>
    <row r="387" spans="1:16" x14ac:dyDescent="0.25">
      <c r="A387" s="2" t="s">
        <v>433</v>
      </c>
      <c r="B387" s="3">
        <v>46038</v>
      </c>
      <c r="C387" s="2" t="s">
        <v>17</v>
      </c>
      <c r="D387" s="2" t="s">
        <v>18</v>
      </c>
      <c r="E387" s="2" t="s">
        <v>19</v>
      </c>
      <c r="F387" s="3"/>
      <c r="G387" s="2">
        <v>5</v>
      </c>
      <c r="H387" s="2" t="s">
        <v>442</v>
      </c>
      <c r="I387" s="2" t="s">
        <v>443</v>
      </c>
      <c r="J387" s="2"/>
      <c r="K387" s="2">
        <v>7</v>
      </c>
      <c r="L387" s="2" t="s">
        <v>38</v>
      </c>
      <c r="M387" s="4">
        <v>27767.5</v>
      </c>
      <c r="N387" s="4">
        <v>0</v>
      </c>
      <c r="O387" s="4">
        <v>194372.5</v>
      </c>
      <c r="P387" s="4">
        <v>237134.45</v>
      </c>
    </row>
    <row r="388" spans="1:16" x14ac:dyDescent="0.25">
      <c r="A388" s="2" t="s">
        <v>433</v>
      </c>
      <c r="B388" s="3">
        <v>46038</v>
      </c>
      <c r="C388" s="2" t="s">
        <v>17</v>
      </c>
      <c r="D388" s="2" t="s">
        <v>18</v>
      </c>
      <c r="E388" s="2" t="s">
        <v>19</v>
      </c>
      <c r="F388" s="3"/>
      <c r="G388" s="2">
        <v>6</v>
      </c>
      <c r="H388" s="2" t="s">
        <v>444</v>
      </c>
      <c r="I388" s="2" t="s">
        <v>445</v>
      </c>
      <c r="J388" s="2"/>
      <c r="K388" s="2">
        <v>5</v>
      </c>
      <c r="L388" s="2" t="s">
        <v>38</v>
      </c>
      <c r="M388" s="4">
        <v>67860</v>
      </c>
      <c r="N388" s="4">
        <v>0</v>
      </c>
      <c r="O388" s="4">
        <v>339300</v>
      </c>
      <c r="P388" s="4">
        <v>413946</v>
      </c>
    </row>
    <row r="389" spans="1:16" x14ac:dyDescent="0.25">
      <c r="A389" s="2" t="s">
        <v>433</v>
      </c>
      <c r="B389" s="3">
        <v>46038</v>
      </c>
      <c r="C389" s="2" t="s">
        <v>17</v>
      </c>
      <c r="D389" s="2" t="s">
        <v>18</v>
      </c>
      <c r="E389" s="2" t="s">
        <v>19</v>
      </c>
      <c r="F389" s="3"/>
      <c r="G389" s="2">
        <v>7</v>
      </c>
      <c r="H389" s="2" t="s">
        <v>446</v>
      </c>
      <c r="I389" s="2" t="s">
        <v>447</v>
      </c>
      <c r="J389" s="2"/>
      <c r="K389" s="2">
        <v>1</v>
      </c>
      <c r="L389" s="2" t="s">
        <v>73</v>
      </c>
      <c r="M389" s="4">
        <v>95903</v>
      </c>
      <c r="N389" s="4">
        <v>0</v>
      </c>
      <c r="O389" s="4">
        <v>95903</v>
      </c>
      <c r="P389" s="4">
        <v>117001.66</v>
      </c>
    </row>
    <row r="390" spans="1:16" x14ac:dyDescent="0.25">
      <c r="A390" s="2" t="s">
        <v>433</v>
      </c>
      <c r="B390" s="3">
        <v>46038</v>
      </c>
      <c r="C390" s="2" t="s">
        <v>17</v>
      </c>
      <c r="D390" s="2" t="s">
        <v>18</v>
      </c>
      <c r="E390" s="2" t="s">
        <v>19</v>
      </c>
      <c r="F390" s="3"/>
      <c r="G390" s="2">
        <v>8</v>
      </c>
      <c r="H390" s="2" t="s">
        <v>448</v>
      </c>
      <c r="I390" s="2" t="s">
        <v>449</v>
      </c>
      <c r="J390" s="2"/>
      <c r="K390" s="2">
        <v>5</v>
      </c>
      <c r="L390" s="2" t="s">
        <v>73</v>
      </c>
      <c r="M390" s="4">
        <v>98324.5</v>
      </c>
      <c r="N390" s="4">
        <v>0</v>
      </c>
      <c r="O390" s="4">
        <v>491622.5</v>
      </c>
      <c r="P390" s="4">
        <v>599779.44999999995</v>
      </c>
    </row>
    <row r="391" spans="1:16" x14ac:dyDescent="0.25">
      <c r="A391" s="2" t="s">
        <v>433</v>
      </c>
      <c r="B391" s="3">
        <v>46038</v>
      </c>
      <c r="C391" s="2" t="s">
        <v>17</v>
      </c>
      <c r="D391" s="2" t="s">
        <v>18</v>
      </c>
      <c r="E391" s="2" t="s">
        <v>19</v>
      </c>
      <c r="F391" s="3"/>
      <c r="G391" s="2">
        <v>9</v>
      </c>
      <c r="H391" s="2" t="s">
        <v>450</v>
      </c>
      <c r="I391" s="2"/>
      <c r="J391" s="2"/>
      <c r="K391" s="2">
        <v>3</v>
      </c>
      <c r="L391" s="2" t="s">
        <v>73</v>
      </c>
      <c r="M391" s="4">
        <v>18125</v>
      </c>
      <c r="N391" s="4">
        <v>0</v>
      </c>
      <c r="O391" s="4">
        <v>54375</v>
      </c>
      <c r="P391" s="4">
        <v>66337.5</v>
      </c>
    </row>
    <row r="392" spans="1:16" x14ac:dyDescent="0.25">
      <c r="A392" s="2" t="s">
        <v>433</v>
      </c>
      <c r="B392" s="3">
        <v>46038</v>
      </c>
      <c r="C392" s="2" t="s">
        <v>17</v>
      </c>
      <c r="D392" s="2" t="s">
        <v>18</v>
      </c>
      <c r="E392" s="2" t="s">
        <v>19</v>
      </c>
      <c r="F392" s="3"/>
      <c r="G392" s="2">
        <v>10</v>
      </c>
      <c r="H392" s="2" t="s">
        <v>451</v>
      </c>
      <c r="I392" s="2"/>
      <c r="J392" s="2"/>
      <c r="K392" s="2">
        <v>2</v>
      </c>
      <c r="L392" s="2" t="s">
        <v>73</v>
      </c>
      <c r="M392" s="4">
        <v>0</v>
      </c>
      <c r="N392" s="4">
        <v>0</v>
      </c>
      <c r="O392" s="4">
        <v>0</v>
      </c>
      <c r="P392" s="4">
        <v>0</v>
      </c>
    </row>
    <row r="393" spans="1:16" x14ac:dyDescent="0.25">
      <c r="A393" s="2" t="s">
        <v>433</v>
      </c>
      <c r="B393" s="3">
        <v>46038</v>
      </c>
      <c r="C393" s="2" t="s">
        <v>17</v>
      </c>
      <c r="D393" s="2" t="s">
        <v>18</v>
      </c>
      <c r="E393" s="2" t="s">
        <v>19</v>
      </c>
      <c r="F393" s="3"/>
      <c r="G393" s="2">
        <v>11</v>
      </c>
      <c r="H393" s="2" t="s">
        <v>452</v>
      </c>
      <c r="I393" s="2" t="s">
        <v>453</v>
      </c>
      <c r="J393" s="2"/>
      <c r="K393" s="2">
        <v>8</v>
      </c>
      <c r="L393" s="2" t="s">
        <v>73</v>
      </c>
      <c r="M393" s="4">
        <v>38949.9</v>
      </c>
      <c r="N393" s="4">
        <v>0</v>
      </c>
      <c r="O393" s="4">
        <v>311599.2</v>
      </c>
      <c r="P393" s="4">
        <v>380151.02</v>
      </c>
    </row>
    <row r="394" spans="1:16" x14ac:dyDescent="0.25">
      <c r="A394" s="2" t="s">
        <v>454</v>
      </c>
      <c r="B394" s="3">
        <v>46041</v>
      </c>
      <c r="C394" s="2" t="s">
        <v>113</v>
      </c>
      <c r="D394" s="2" t="s">
        <v>18</v>
      </c>
      <c r="E394" s="2" t="s">
        <v>19</v>
      </c>
      <c r="F394" s="3"/>
      <c r="G394" s="2">
        <v>1</v>
      </c>
      <c r="H394" s="2" t="s">
        <v>455</v>
      </c>
      <c r="I394" s="2"/>
      <c r="J394" s="2"/>
      <c r="K394" s="2">
        <v>10.356</v>
      </c>
      <c r="L394" s="2" t="s">
        <v>115</v>
      </c>
      <c r="M394" s="4">
        <v>161639.34</v>
      </c>
      <c r="N394" s="4">
        <v>0</v>
      </c>
      <c r="O394" s="4">
        <v>1673937.01</v>
      </c>
      <c r="P394" s="4">
        <v>2042203.15</v>
      </c>
    </row>
    <row r="395" spans="1:16" x14ac:dyDescent="0.25">
      <c r="A395" s="2" t="s">
        <v>456</v>
      </c>
      <c r="B395" s="3">
        <v>46041</v>
      </c>
      <c r="C395" s="2" t="s">
        <v>17</v>
      </c>
      <c r="D395" s="2" t="s">
        <v>18</v>
      </c>
      <c r="E395" s="2" t="s">
        <v>19</v>
      </c>
      <c r="F395" s="3"/>
      <c r="G395" s="2">
        <v>1</v>
      </c>
      <c r="H395" s="2" t="s">
        <v>457</v>
      </c>
      <c r="I395" s="2"/>
      <c r="J395" s="2"/>
      <c r="K395" s="2">
        <v>2003</v>
      </c>
      <c r="L395" s="2" t="s">
        <v>38</v>
      </c>
      <c r="M395" s="4">
        <v>0.94</v>
      </c>
      <c r="N395" s="4">
        <v>0</v>
      </c>
      <c r="O395" s="4">
        <v>1882.82</v>
      </c>
      <c r="P395" s="4">
        <v>2297.04</v>
      </c>
    </row>
    <row r="396" spans="1:16" x14ac:dyDescent="0.25">
      <c r="A396" s="2" t="s">
        <v>456</v>
      </c>
      <c r="B396" s="3">
        <v>46041</v>
      </c>
      <c r="C396" s="2" t="s">
        <v>17</v>
      </c>
      <c r="D396" s="2" t="s">
        <v>18</v>
      </c>
      <c r="E396" s="2" t="s">
        <v>19</v>
      </c>
      <c r="F396" s="3"/>
      <c r="G396" s="2">
        <v>2</v>
      </c>
      <c r="H396" s="2" t="s">
        <v>458</v>
      </c>
      <c r="I396" s="2" t="s">
        <v>459</v>
      </c>
      <c r="J396" s="2"/>
      <c r="K396" s="2">
        <v>2003</v>
      </c>
      <c r="L396" s="2" t="s">
        <v>38</v>
      </c>
      <c r="M396" s="4">
        <v>1.97</v>
      </c>
      <c r="N396" s="4">
        <v>0</v>
      </c>
      <c r="O396" s="4">
        <v>3945.91</v>
      </c>
      <c r="P396" s="4">
        <v>4814.01</v>
      </c>
    </row>
    <row r="397" spans="1:16" x14ac:dyDescent="0.25">
      <c r="A397" s="2" t="s">
        <v>456</v>
      </c>
      <c r="B397" s="3">
        <v>46041</v>
      </c>
      <c r="C397" s="2" t="s">
        <v>17</v>
      </c>
      <c r="D397" s="2" t="s">
        <v>18</v>
      </c>
      <c r="E397" s="2" t="s">
        <v>19</v>
      </c>
      <c r="F397" s="3"/>
      <c r="G397" s="2">
        <v>3</v>
      </c>
      <c r="H397" s="2" t="s">
        <v>460</v>
      </c>
      <c r="I397" s="2"/>
      <c r="J397" s="2"/>
      <c r="K397" s="2">
        <v>2003</v>
      </c>
      <c r="L397" s="2" t="s">
        <v>38</v>
      </c>
      <c r="M397" s="4">
        <v>0.18</v>
      </c>
      <c r="N397" s="4">
        <v>0</v>
      </c>
      <c r="O397" s="4">
        <v>360.54</v>
      </c>
      <c r="P397" s="4">
        <v>439.86</v>
      </c>
    </row>
    <row r="398" spans="1:16" x14ac:dyDescent="0.25">
      <c r="A398" s="2" t="s">
        <v>456</v>
      </c>
      <c r="B398" s="3">
        <v>46041</v>
      </c>
      <c r="C398" s="2" t="s">
        <v>17</v>
      </c>
      <c r="D398" s="2" t="s">
        <v>18</v>
      </c>
      <c r="E398" s="2" t="s">
        <v>19</v>
      </c>
      <c r="F398" s="3"/>
      <c r="G398" s="2">
        <v>4</v>
      </c>
      <c r="H398" s="2" t="s">
        <v>171</v>
      </c>
      <c r="I398" s="2"/>
      <c r="J398" s="2"/>
      <c r="K398" s="2">
        <v>2003</v>
      </c>
      <c r="L398" s="2" t="s">
        <v>38</v>
      </c>
      <c r="M398" s="4">
        <v>0.34</v>
      </c>
      <c r="N398" s="4">
        <v>0</v>
      </c>
      <c r="O398" s="4">
        <v>681.02</v>
      </c>
      <c r="P398" s="4">
        <v>830.84</v>
      </c>
    </row>
    <row r="399" spans="1:16" x14ac:dyDescent="0.25">
      <c r="A399" s="2" t="s">
        <v>456</v>
      </c>
      <c r="B399" s="3">
        <v>46041</v>
      </c>
      <c r="C399" s="2" t="s">
        <v>17</v>
      </c>
      <c r="D399" s="2" t="s">
        <v>18</v>
      </c>
      <c r="E399" s="2" t="s">
        <v>19</v>
      </c>
      <c r="F399" s="3"/>
      <c r="G399" s="2">
        <v>5</v>
      </c>
      <c r="H399" s="2" t="s">
        <v>461</v>
      </c>
      <c r="I399" s="2"/>
      <c r="J399" s="2"/>
      <c r="K399" s="2">
        <v>18056</v>
      </c>
      <c r="L399" s="2" t="s">
        <v>38</v>
      </c>
      <c r="M399" s="4">
        <v>109.9</v>
      </c>
      <c r="N399" s="4">
        <v>0</v>
      </c>
      <c r="O399" s="4">
        <v>1984354.4</v>
      </c>
      <c r="P399" s="4">
        <v>2420912.37</v>
      </c>
    </row>
    <row r="400" spans="1:16" x14ac:dyDescent="0.25">
      <c r="A400" s="2" t="s">
        <v>456</v>
      </c>
      <c r="B400" s="3">
        <v>46041</v>
      </c>
      <c r="C400" s="2" t="s">
        <v>17</v>
      </c>
      <c r="D400" s="2" t="s">
        <v>18</v>
      </c>
      <c r="E400" s="2" t="s">
        <v>19</v>
      </c>
      <c r="F400" s="3"/>
      <c r="G400" s="2">
        <v>6</v>
      </c>
      <c r="H400" s="2" t="s">
        <v>462</v>
      </c>
      <c r="I400" s="2" t="s">
        <v>463</v>
      </c>
      <c r="J400" s="2"/>
      <c r="K400" s="2">
        <v>584</v>
      </c>
      <c r="L400" s="2" t="s">
        <v>38</v>
      </c>
      <c r="M400" s="4">
        <v>1.89</v>
      </c>
      <c r="N400" s="4">
        <v>0</v>
      </c>
      <c r="O400" s="4">
        <v>1103.76</v>
      </c>
      <c r="P400" s="4">
        <v>1346.59</v>
      </c>
    </row>
    <row r="401" spans="1:16" x14ac:dyDescent="0.25">
      <c r="A401" s="2" t="s">
        <v>456</v>
      </c>
      <c r="B401" s="3">
        <v>46041</v>
      </c>
      <c r="C401" s="2" t="s">
        <v>17</v>
      </c>
      <c r="D401" s="2" t="s">
        <v>18</v>
      </c>
      <c r="E401" s="2" t="s">
        <v>19</v>
      </c>
      <c r="F401" s="3"/>
      <c r="G401" s="2">
        <v>7</v>
      </c>
      <c r="H401" s="2" t="s">
        <v>464</v>
      </c>
      <c r="I401" s="2" t="s">
        <v>465</v>
      </c>
      <c r="J401" s="2"/>
      <c r="K401" s="2">
        <v>928</v>
      </c>
      <c r="L401" s="2" t="s">
        <v>38</v>
      </c>
      <c r="M401" s="4">
        <v>1.5</v>
      </c>
      <c r="N401" s="4">
        <v>0</v>
      </c>
      <c r="O401" s="4">
        <v>1392</v>
      </c>
      <c r="P401" s="4">
        <v>1698.24</v>
      </c>
    </row>
    <row r="402" spans="1:16" x14ac:dyDescent="0.25">
      <c r="A402" s="2" t="s">
        <v>456</v>
      </c>
      <c r="B402" s="3">
        <v>46041</v>
      </c>
      <c r="C402" s="2" t="s">
        <v>17</v>
      </c>
      <c r="D402" s="2" t="s">
        <v>18</v>
      </c>
      <c r="E402" s="2" t="s">
        <v>19</v>
      </c>
      <c r="F402" s="3"/>
      <c r="G402" s="2">
        <v>8</v>
      </c>
      <c r="H402" s="2" t="s">
        <v>466</v>
      </c>
      <c r="I402" s="2"/>
      <c r="J402" s="2"/>
      <c r="K402" s="2">
        <v>1168</v>
      </c>
      <c r="L402" s="2" t="s">
        <v>38</v>
      </c>
      <c r="M402" s="4">
        <v>0.91</v>
      </c>
      <c r="N402" s="4">
        <v>0</v>
      </c>
      <c r="O402" s="4">
        <v>1062.8800000000001</v>
      </c>
      <c r="P402" s="4">
        <v>1296.71</v>
      </c>
    </row>
    <row r="403" spans="1:16" x14ac:dyDescent="0.25">
      <c r="A403" s="2" t="s">
        <v>456</v>
      </c>
      <c r="B403" s="3">
        <v>46041</v>
      </c>
      <c r="C403" s="2" t="s">
        <v>17</v>
      </c>
      <c r="D403" s="2" t="s">
        <v>18</v>
      </c>
      <c r="E403" s="2" t="s">
        <v>19</v>
      </c>
      <c r="F403" s="3"/>
      <c r="G403" s="2">
        <v>9</v>
      </c>
      <c r="H403" s="2" t="s">
        <v>467</v>
      </c>
      <c r="I403" s="2"/>
      <c r="J403" s="2"/>
      <c r="K403" s="2">
        <v>12</v>
      </c>
      <c r="L403" s="2" t="s">
        <v>38</v>
      </c>
      <c r="M403" s="4">
        <v>2.21</v>
      </c>
      <c r="N403" s="4">
        <v>0</v>
      </c>
      <c r="O403" s="4">
        <v>26.52</v>
      </c>
      <c r="P403" s="4">
        <v>32.35</v>
      </c>
    </row>
    <row r="404" spans="1:16" x14ac:dyDescent="0.25">
      <c r="A404" s="2" t="s">
        <v>456</v>
      </c>
      <c r="B404" s="3">
        <v>46041</v>
      </c>
      <c r="C404" s="2" t="s">
        <v>17</v>
      </c>
      <c r="D404" s="2" t="s">
        <v>18</v>
      </c>
      <c r="E404" s="2" t="s">
        <v>19</v>
      </c>
      <c r="F404" s="3"/>
      <c r="G404" s="2">
        <v>10</v>
      </c>
      <c r="H404" s="2" t="s">
        <v>468</v>
      </c>
      <c r="I404" s="2" t="s">
        <v>469</v>
      </c>
      <c r="J404" s="2"/>
      <c r="K404" s="2">
        <v>4</v>
      </c>
      <c r="L404" s="2" t="s">
        <v>38</v>
      </c>
      <c r="M404" s="4">
        <v>38.85</v>
      </c>
      <c r="N404" s="4">
        <v>0</v>
      </c>
      <c r="O404" s="4">
        <v>155.4</v>
      </c>
      <c r="P404" s="4">
        <v>189.59</v>
      </c>
    </row>
    <row r="405" spans="1:16" x14ac:dyDescent="0.25">
      <c r="A405" s="2" t="s">
        <v>456</v>
      </c>
      <c r="B405" s="3">
        <v>46041</v>
      </c>
      <c r="C405" s="2" t="s">
        <v>17</v>
      </c>
      <c r="D405" s="2" t="s">
        <v>18</v>
      </c>
      <c r="E405" s="2" t="s">
        <v>19</v>
      </c>
      <c r="F405" s="3"/>
      <c r="G405" s="2">
        <v>11</v>
      </c>
      <c r="H405" s="2" t="s">
        <v>470</v>
      </c>
      <c r="I405" s="2" t="s">
        <v>471</v>
      </c>
      <c r="J405" s="2"/>
      <c r="K405" s="2">
        <v>300</v>
      </c>
      <c r="L405" s="2" t="s">
        <v>38</v>
      </c>
      <c r="M405" s="4">
        <v>0.76</v>
      </c>
      <c r="N405" s="4">
        <v>0</v>
      </c>
      <c r="O405" s="4">
        <v>228</v>
      </c>
      <c r="P405" s="4">
        <v>278.16000000000003</v>
      </c>
    </row>
    <row r="406" spans="1:16" x14ac:dyDescent="0.25">
      <c r="A406" s="2" t="s">
        <v>456</v>
      </c>
      <c r="B406" s="3">
        <v>46041</v>
      </c>
      <c r="C406" s="2" t="s">
        <v>17</v>
      </c>
      <c r="D406" s="2" t="s">
        <v>18</v>
      </c>
      <c r="E406" s="2" t="s">
        <v>19</v>
      </c>
      <c r="F406" s="3"/>
      <c r="G406" s="2">
        <v>12</v>
      </c>
      <c r="H406" s="2" t="s">
        <v>472</v>
      </c>
      <c r="I406" s="2"/>
      <c r="J406" s="2"/>
      <c r="K406" s="2">
        <v>279</v>
      </c>
      <c r="L406" s="2" t="s">
        <v>38</v>
      </c>
      <c r="M406" s="4">
        <v>0</v>
      </c>
      <c r="N406" s="4">
        <v>0</v>
      </c>
      <c r="O406" s="4">
        <v>0</v>
      </c>
      <c r="P406" s="4">
        <v>0</v>
      </c>
    </row>
    <row r="407" spans="1:16" x14ac:dyDescent="0.25">
      <c r="A407" s="2" t="s">
        <v>456</v>
      </c>
      <c r="B407" s="3">
        <v>46041</v>
      </c>
      <c r="C407" s="2" t="s">
        <v>17</v>
      </c>
      <c r="D407" s="2" t="s">
        <v>18</v>
      </c>
      <c r="E407" s="2" t="s">
        <v>19</v>
      </c>
      <c r="F407" s="3"/>
      <c r="G407" s="2">
        <v>13</v>
      </c>
      <c r="H407" s="2" t="s">
        <v>473</v>
      </c>
      <c r="I407" s="2"/>
      <c r="J407" s="2"/>
      <c r="K407" s="2">
        <v>720</v>
      </c>
      <c r="L407" s="2" t="s">
        <v>38</v>
      </c>
      <c r="M407" s="4">
        <v>13.33</v>
      </c>
      <c r="N407" s="4">
        <v>0</v>
      </c>
      <c r="O407" s="4">
        <v>9597.6</v>
      </c>
      <c r="P407" s="4">
        <v>11709.07</v>
      </c>
    </row>
    <row r="408" spans="1:16" x14ac:dyDescent="0.25">
      <c r="A408" s="2" t="s">
        <v>456</v>
      </c>
      <c r="B408" s="3">
        <v>46041</v>
      </c>
      <c r="C408" s="2" t="s">
        <v>17</v>
      </c>
      <c r="D408" s="2" t="s">
        <v>18</v>
      </c>
      <c r="E408" s="2" t="s">
        <v>19</v>
      </c>
      <c r="F408" s="3"/>
      <c r="G408" s="2">
        <v>14</v>
      </c>
      <c r="H408" s="2" t="s">
        <v>474</v>
      </c>
      <c r="I408" s="2" t="s">
        <v>475</v>
      </c>
      <c r="J408" s="2"/>
      <c r="K408" s="2">
        <v>12</v>
      </c>
      <c r="L408" s="2" t="s">
        <v>38</v>
      </c>
      <c r="M408" s="4">
        <v>13.22</v>
      </c>
      <c r="N408" s="4">
        <v>0</v>
      </c>
      <c r="O408" s="4">
        <v>158.63999999999999</v>
      </c>
      <c r="P408" s="4">
        <v>193.54</v>
      </c>
    </row>
    <row r="409" spans="1:16" x14ac:dyDescent="0.25">
      <c r="A409" s="2" t="s">
        <v>456</v>
      </c>
      <c r="B409" s="3">
        <v>46041</v>
      </c>
      <c r="C409" s="2" t="s">
        <v>17</v>
      </c>
      <c r="D409" s="2" t="s">
        <v>18</v>
      </c>
      <c r="E409" s="2" t="s">
        <v>19</v>
      </c>
      <c r="F409" s="3"/>
      <c r="G409" s="2">
        <v>15</v>
      </c>
      <c r="H409" s="2" t="s">
        <v>476</v>
      </c>
      <c r="I409" s="2"/>
      <c r="J409" s="2"/>
      <c r="K409" s="2">
        <v>3616</v>
      </c>
      <c r="L409" s="2" t="s">
        <v>38</v>
      </c>
      <c r="M409" s="4">
        <v>0</v>
      </c>
      <c r="N409" s="4">
        <v>0</v>
      </c>
      <c r="O409" s="4">
        <v>0</v>
      </c>
      <c r="P409" s="4">
        <v>0</v>
      </c>
    </row>
    <row r="410" spans="1:16" x14ac:dyDescent="0.25">
      <c r="A410" s="2" t="s">
        <v>456</v>
      </c>
      <c r="B410" s="3">
        <v>46041</v>
      </c>
      <c r="C410" s="2" t="s">
        <v>17</v>
      </c>
      <c r="D410" s="2" t="s">
        <v>18</v>
      </c>
      <c r="E410" s="2" t="s">
        <v>19</v>
      </c>
      <c r="F410" s="3"/>
      <c r="G410" s="2">
        <v>16</v>
      </c>
      <c r="H410" s="2" t="s">
        <v>477</v>
      </c>
      <c r="I410" s="2" t="s">
        <v>478</v>
      </c>
      <c r="J410" s="2"/>
      <c r="K410" s="2">
        <v>28</v>
      </c>
      <c r="L410" s="2" t="s">
        <v>38</v>
      </c>
      <c r="M410" s="4">
        <v>3.22</v>
      </c>
      <c r="N410" s="4">
        <v>0</v>
      </c>
      <c r="O410" s="4">
        <v>90.16</v>
      </c>
      <c r="P410" s="4">
        <v>110</v>
      </c>
    </row>
    <row r="411" spans="1:16" x14ac:dyDescent="0.25">
      <c r="A411" s="2" t="s">
        <v>456</v>
      </c>
      <c r="B411" s="3">
        <v>46041</v>
      </c>
      <c r="C411" s="2" t="s">
        <v>17</v>
      </c>
      <c r="D411" s="2" t="s">
        <v>18</v>
      </c>
      <c r="E411" s="2" t="s">
        <v>19</v>
      </c>
      <c r="F411" s="3"/>
      <c r="G411" s="2">
        <v>17</v>
      </c>
      <c r="H411" s="2" t="s">
        <v>479</v>
      </c>
      <c r="I411" s="2"/>
      <c r="J411" s="2"/>
      <c r="K411" s="2">
        <v>16</v>
      </c>
      <c r="L411" s="2" t="s">
        <v>38</v>
      </c>
      <c r="M411" s="4">
        <v>4.0599999999999996</v>
      </c>
      <c r="N411" s="4">
        <v>0</v>
      </c>
      <c r="O411" s="4">
        <v>64.959999999999994</v>
      </c>
      <c r="P411" s="4">
        <v>79.25</v>
      </c>
    </row>
    <row r="412" spans="1:16" x14ac:dyDescent="0.25">
      <c r="A412" s="2" t="s">
        <v>456</v>
      </c>
      <c r="B412" s="3">
        <v>46041</v>
      </c>
      <c r="C412" s="2" t="s">
        <v>17</v>
      </c>
      <c r="D412" s="2" t="s">
        <v>18</v>
      </c>
      <c r="E412" s="2" t="s">
        <v>19</v>
      </c>
      <c r="F412" s="3"/>
      <c r="G412" s="2">
        <v>18</v>
      </c>
      <c r="H412" s="2" t="s">
        <v>480</v>
      </c>
      <c r="I412" s="2"/>
      <c r="J412" s="2"/>
      <c r="K412" s="2">
        <v>14</v>
      </c>
      <c r="L412" s="2" t="s">
        <v>38</v>
      </c>
      <c r="M412" s="4">
        <v>67.19</v>
      </c>
      <c r="N412" s="4">
        <v>0</v>
      </c>
      <c r="O412" s="4">
        <v>940.66</v>
      </c>
      <c r="P412" s="4">
        <v>1147.6099999999999</v>
      </c>
    </row>
    <row r="413" spans="1:16" x14ac:dyDescent="0.25">
      <c r="A413" s="2" t="s">
        <v>456</v>
      </c>
      <c r="B413" s="3">
        <v>46041</v>
      </c>
      <c r="C413" s="2" t="s">
        <v>17</v>
      </c>
      <c r="D413" s="2" t="s">
        <v>18</v>
      </c>
      <c r="E413" s="2" t="s">
        <v>19</v>
      </c>
      <c r="F413" s="3"/>
      <c r="G413" s="2">
        <v>19</v>
      </c>
      <c r="H413" s="2" t="s">
        <v>481</v>
      </c>
      <c r="I413" s="2"/>
      <c r="J413" s="2"/>
      <c r="K413" s="2">
        <v>90</v>
      </c>
      <c r="L413" s="2" t="s">
        <v>38</v>
      </c>
      <c r="M413" s="4">
        <v>1.99</v>
      </c>
      <c r="N413" s="4">
        <v>0</v>
      </c>
      <c r="O413" s="4">
        <v>179.1</v>
      </c>
      <c r="P413" s="4">
        <v>218.5</v>
      </c>
    </row>
    <row r="414" spans="1:16" x14ac:dyDescent="0.25">
      <c r="A414" s="2" t="s">
        <v>456</v>
      </c>
      <c r="B414" s="3">
        <v>46041</v>
      </c>
      <c r="C414" s="2" t="s">
        <v>17</v>
      </c>
      <c r="D414" s="2" t="s">
        <v>18</v>
      </c>
      <c r="E414" s="2" t="s">
        <v>19</v>
      </c>
      <c r="F414" s="3"/>
      <c r="G414" s="2">
        <v>20</v>
      </c>
      <c r="H414" s="2" t="s">
        <v>482</v>
      </c>
      <c r="I414" s="2"/>
      <c r="J414" s="2"/>
      <c r="K414" s="2">
        <v>68</v>
      </c>
      <c r="L414" s="2" t="s">
        <v>38</v>
      </c>
      <c r="M414" s="4">
        <v>4.38</v>
      </c>
      <c r="N414" s="4">
        <v>0</v>
      </c>
      <c r="O414" s="4">
        <v>297.83999999999997</v>
      </c>
      <c r="P414" s="4">
        <v>363.36</v>
      </c>
    </row>
    <row r="415" spans="1:16" x14ac:dyDescent="0.25">
      <c r="A415" s="2" t="s">
        <v>456</v>
      </c>
      <c r="B415" s="3">
        <v>46041</v>
      </c>
      <c r="C415" s="2" t="s">
        <v>17</v>
      </c>
      <c r="D415" s="2" t="s">
        <v>18</v>
      </c>
      <c r="E415" s="2" t="s">
        <v>19</v>
      </c>
      <c r="F415" s="3"/>
      <c r="G415" s="2">
        <v>21</v>
      </c>
      <c r="H415" s="2" t="s">
        <v>483</v>
      </c>
      <c r="I415" s="2"/>
      <c r="J415" s="2"/>
      <c r="K415" s="2">
        <v>90</v>
      </c>
      <c r="L415" s="2" t="s">
        <v>38</v>
      </c>
      <c r="M415" s="4">
        <v>0.6</v>
      </c>
      <c r="N415" s="4">
        <v>0</v>
      </c>
      <c r="O415" s="4">
        <v>54</v>
      </c>
      <c r="P415" s="4">
        <v>65.88</v>
      </c>
    </row>
    <row r="416" spans="1:16" x14ac:dyDescent="0.25">
      <c r="A416" s="2" t="s">
        <v>456</v>
      </c>
      <c r="B416" s="3">
        <v>46041</v>
      </c>
      <c r="C416" s="2" t="s">
        <v>17</v>
      </c>
      <c r="D416" s="2" t="s">
        <v>18</v>
      </c>
      <c r="E416" s="2" t="s">
        <v>19</v>
      </c>
      <c r="F416" s="3"/>
      <c r="G416" s="2">
        <v>22</v>
      </c>
      <c r="H416" s="2" t="s">
        <v>484</v>
      </c>
      <c r="I416" s="2"/>
      <c r="J416" s="2"/>
      <c r="K416" s="2">
        <v>32</v>
      </c>
      <c r="L416" s="2" t="s">
        <v>38</v>
      </c>
      <c r="M416" s="4">
        <v>20.99</v>
      </c>
      <c r="N416" s="4">
        <v>0</v>
      </c>
      <c r="O416" s="4">
        <v>671.68</v>
      </c>
      <c r="P416" s="4">
        <v>819.45</v>
      </c>
    </row>
    <row r="417" spans="1:16" x14ac:dyDescent="0.25">
      <c r="A417" s="2" t="s">
        <v>456</v>
      </c>
      <c r="B417" s="3">
        <v>46041</v>
      </c>
      <c r="C417" s="2" t="s">
        <v>17</v>
      </c>
      <c r="D417" s="2" t="s">
        <v>18</v>
      </c>
      <c r="E417" s="2" t="s">
        <v>19</v>
      </c>
      <c r="F417" s="3"/>
      <c r="G417" s="2">
        <v>23</v>
      </c>
      <c r="H417" s="2" t="s">
        <v>485</v>
      </c>
      <c r="I417" s="2"/>
      <c r="J417" s="2"/>
      <c r="K417" s="2">
        <v>6</v>
      </c>
      <c r="L417" s="2" t="s">
        <v>38</v>
      </c>
      <c r="M417" s="4">
        <v>0.6</v>
      </c>
      <c r="N417" s="4">
        <v>0</v>
      </c>
      <c r="O417" s="4">
        <v>3.6</v>
      </c>
      <c r="P417" s="4">
        <v>4.3899999999999997</v>
      </c>
    </row>
    <row r="418" spans="1:16" x14ac:dyDescent="0.25">
      <c r="A418" s="2" t="s">
        <v>456</v>
      </c>
      <c r="B418" s="3">
        <v>46041</v>
      </c>
      <c r="C418" s="2" t="s">
        <v>17</v>
      </c>
      <c r="D418" s="2" t="s">
        <v>18</v>
      </c>
      <c r="E418" s="2" t="s">
        <v>19</v>
      </c>
      <c r="F418" s="3"/>
      <c r="G418" s="2">
        <v>24</v>
      </c>
      <c r="H418" s="2" t="s">
        <v>486</v>
      </c>
      <c r="I418" s="2"/>
      <c r="J418" s="2"/>
      <c r="K418" s="2">
        <v>20</v>
      </c>
      <c r="L418" s="2" t="s">
        <v>73</v>
      </c>
      <c r="M418" s="4">
        <v>3435.04</v>
      </c>
      <c r="N418" s="4">
        <v>0</v>
      </c>
      <c r="O418" s="4">
        <v>68700.800000000003</v>
      </c>
      <c r="P418" s="4">
        <v>83814.98</v>
      </c>
    </row>
    <row r="419" spans="1:16" x14ac:dyDescent="0.25">
      <c r="A419" s="2" t="s">
        <v>456</v>
      </c>
      <c r="B419" s="3">
        <v>46041</v>
      </c>
      <c r="C419" s="2" t="s">
        <v>17</v>
      </c>
      <c r="D419" s="2" t="s">
        <v>18</v>
      </c>
      <c r="E419" s="2" t="s">
        <v>19</v>
      </c>
      <c r="F419" s="3"/>
      <c r="G419" s="2">
        <v>25</v>
      </c>
      <c r="H419" s="2" t="s">
        <v>487</v>
      </c>
      <c r="I419" s="2"/>
      <c r="J419" s="2"/>
      <c r="K419" s="2">
        <v>8</v>
      </c>
      <c r="L419" s="2" t="s">
        <v>73</v>
      </c>
      <c r="M419" s="4">
        <v>1779.9</v>
      </c>
      <c r="N419" s="4">
        <v>0</v>
      </c>
      <c r="O419" s="4">
        <v>14239.2</v>
      </c>
      <c r="P419" s="4">
        <v>17371.82</v>
      </c>
    </row>
    <row r="420" spans="1:16" x14ac:dyDescent="0.25">
      <c r="A420" s="2" t="s">
        <v>488</v>
      </c>
      <c r="B420" s="3">
        <v>46041</v>
      </c>
      <c r="C420" s="2" t="s">
        <v>17</v>
      </c>
      <c r="D420" s="2" t="s">
        <v>18</v>
      </c>
      <c r="E420" s="2" t="s">
        <v>19</v>
      </c>
      <c r="F420" s="3"/>
      <c r="G420" s="2">
        <v>1</v>
      </c>
      <c r="H420" s="2" t="s">
        <v>489</v>
      </c>
      <c r="I420" s="2"/>
      <c r="J420" s="2"/>
      <c r="K420" s="2">
        <v>40</v>
      </c>
      <c r="L420" s="2" t="s">
        <v>38</v>
      </c>
      <c r="M420" s="4">
        <v>1243.5</v>
      </c>
      <c r="N420" s="4">
        <v>0</v>
      </c>
      <c r="O420" s="4">
        <v>49740</v>
      </c>
      <c r="P420" s="4">
        <v>60682.8</v>
      </c>
    </row>
    <row r="421" spans="1:16" x14ac:dyDescent="0.25">
      <c r="A421" s="2" t="s">
        <v>488</v>
      </c>
      <c r="B421" s="3">
        <v>46041</v>
      </c>
      <c r="C421" s="2" t="s">
        <v>17</v>
      </c>
      <c r="D421" s="2" t="s">
        <v>18</v>
      </c>
      <c r="E421" s="2" t="s">
        <v>19</v>
      </c>
      <c r="F421" s="3"/>
      <c r="G421" s="2">
        <v>2</v>
      </c>
      <c r="H421" s="2" t="s">
        <v>490</v>
      </c>
      <c r="I421" s="2"/>
      <c r="J421" s="2"/>
      <c r="K421" s="2">
        <v>8</v>
      </c>
      <c r="L421" s="2" t="s">
        <v>38</v>
      </c>
      <c r="M421" s="4">
        <v>191.2</v>
      </c>
      <c r="N421" s="4">
        <v>0</v>
      </c>
      <c r="O421" s="4">
        <v>1529.6</v>
      </c>
      <c r="P421" s="4">
        <v>1866.11</v>
      </c>
    </row>
    <row r="422" spans="1:16" x14ac:dyDescent="0.25">
      <c r="A422" s="2" t="s">
        <v>488</v>
      </c>
      <c r="B422" s="3">
        <v>46041</v>
      </c>
      <c r="C422" s="2" t="s">
        <v>17</v>
      </c>
      <c r="D422" s="2" t="s">
        <v>18</v>
      </c>
      <c r="E422" s="2" t="s">
        <v>19</v>
      </c>
      <c r="F422" s="3"/>
      <c r="G422" s="2">
        <v>3</v>
      </c>
      <c r="H422" s="2" t="s">
        <v>491</v>
      </c>
      <c r="I422" s="2"/>
      <c r="J422" s="2"/>
      <c r="K422" s="2">
        <v>1</v>
      </c>
      <c r="L422" s="2" t="s">
        <v>38</v>
      </c>
      <c r="M422" s="4">
        <v>9521.67</v>
      </c>
      <c r="N422" s="4">
        <v>0</v>
      </c>
      <c r="O422" s="4">
        <v>9521.67</v>
      </c>
      <c r="P422" s="4">
        <v>11616.44</v>
      </c>
    </row>
    <row r="423" spans="1:16" x14ac:dyDescent="0.25">
      <c r="A423" s="2" t="s">
        <v>488</v>
      </c>
      <c r="B423" s="3">
        <v>46041</v>
      </c>
      <c r="C423" s="2" t="s">
        <v>17</v>
      </c>
      <c r="D423" s="2" t="s">
        <v>18</v>
      </c>
      <c r="E423" s="2" t="s">
        <v>19</v>
      </c>
      <c r="F423" s="3"/>
      <c r="G423" s="2">
        <v>4</v>
      </c>
      <c r="H423" s="2" t="s">
        <v>492</v>
      </c>
      <c r="I423" s="2"/>
      <c r="J423" s="2"/>
      <c r="K423" s="2">
        <v>4</v>
      </c>
      <c r="L423" s="2" t="s">
        <v>38</v>
      </c>
      <c r="M423" s="4">
        <v>6633.75</v>
      </c>
      <c r="N423" s="4">
        <v>0</v>
      </c>
      <c r="O423" s="4">
        <v>26535</v>
      </c>
      <c r="P423" s="4">
        <v>32372.7</v>
      </c>
    </row>
    <row r="424" spans="1:16" x14ac:dyDescent="0.25">
      <c r="A424" s="2" t="s">
        <v>488</v>
      </c>
      <c r="B424" s="3">
        <v>46041</v>
      </c>
      <c r="C424" s="2" t="s">
        <v>17</v>
      </c>
      <c r="D424" s="2" t="s">
        <v>18</v>
      </c>
      <c r="E424" s="2" t="s">
        <v>19</v>
      </c>
      <c r="F424" s="3"/>
      <c r="G424" s="2">
        <v>5</v>
      </c>
      <c r="H424" s="2" t="s">
        <v>493</v>
      </c>
      <c r="I424" s="2"/>
      <c r="J424" s="2"/>
      <c r="K424" s="2">
        <v>8</v>
      </c>
      <c r="L424" s="2" t="s">
        <v>38</v>
      </c>
      <c r="M424" s="4">
        <v>3646.22</v>
      </c>
      <c r="N424" s="4">
        <v>0</v>
      </c>
      <c r="O424" s="4">
        <v>29169.759999999998</v>
      </c>
      <c r="P424" s="4">
        <v>35587.11</v>
      </c>
    </row>
    <row r="425" spans="1:16" x14ac:dyDescent="0.25">
      <c r="A425" s="2" t="s">
        <v>488</v>
      </c>
      <c r="B425" s="3">
        <v>46041</v>
      </c>
      <c r="C425" s="2" t="s">
        <v>17</v>
      </c>
      <c r="D425" s="2" t="s">
        <v>18</v>
      </c>
      <c r="E425" s="2" t="s">
        <v>19</v>
      </c>
      <c r="F425" s="3"/>
      <c r="G425" s="2">
        <v>6</v>
      </c>
      <c r="H425" s="2" t="s">
        <v>494</v>
      </c>
      <c r="I425" s="2"/>
      <c r="J425" s="2"/>
      <c r="K425" s="2">
        <v>8</v>
      </c>
      <c r="L425" s="2" t="s">
        <v>38</v>
      </c>
      <c r="M425" s="4">
        <v>2175</v>
      </c>
      <c r="N425" s="4">
        <v>0</v>
      </c>
      <c r="O425" s="4">
        <v>17400</v>
      </c>
      <c r="P425" s="4">
        <v>21228</v>
      </c>
    </row>
    <row r="426" spans="1:16" x14ac:dyDescent="0.25">
      <c r="A426" s="2" t="s">
        <v>488</v>
      </c>
      <c r="B426" s="3">
        <v>46041</v>
      </c>
      <c r="C426" s="2" t="s">
        <v>17</v>
      </c>
      <c r="D426" s="2" t="s">
        <v>18</v>
      </c>
      <c r="E426" s="2" t="s">
        <v>19</v>
      </c>
      <c r="F426" s="3"/>
      <c r="G426" s="2">
        <v>7</v>
      </c>
      <c r="H426" s="2" t="s">
        <v>489</v>
      </c>
      <c r="I426" s="2"/>
      <c r="J426" s="2"/>
      <c r="K426" s="2">
        <v>4</v>
      </c>
      <c r="L426" s="2" t="s">
        <v>38</v>
      </c>
      <c r="M426" s="4">
        <v>1141.3</v>
      </c>
      <c r="N426" s="4">
        <v>0</v>
      </c>
      <c r="O426" s="4">
        <v>4565.2</v>
      </c>
      <c r="P426" s="4">
        <v>5569.54</v>
      </c>
    </row>
    <row r="427" spans="1:16" x14ac:dyDescent="0.25">
      <c r="A427" s="2" t="s">
        <v>488</v>
      </c>
      <c r="B427" s="3">
        <v>46041</v>
      </c>
      <c r="C427" s="2" t="s">
        <v>17</v>
      </c>
      <c r="D427" s="2" t="s">
        <v>18</v>
      </c>
      <c r="E427" s="2" t="s">
        <v>19</v>
      </c>
      <c r="F427" s="3"/>
      <c r="G427" s="2">
        <v>8</v>
      </c>
      <c r="H427" s="2" t="s">
        <v>495</v>
      </c>
      <c r="I427" s="2"/>
      <c r="J427" s="2"/>
      <c r="K427" s="2">
        <v>1</v>
      </c>
      <c r="L427" s="2" t="s">
        <v>73</v>
      </c>
      <c r="M427" s="4">
        <v>40962.92</v>
      </c>
      <c r="N427" s="4">
        <v>0</v>
      </c>
      <c r="O427" s="4">
        <v>40962.92</v>
      </c>
      <c r="P427" s="4">
        <v>49974.76</v>
      </c>
    </row>
    <row r="428" spans="1:16" x14ac:dyDescent="0.25">
      <c r="A428" s="2" t="s">
        <v>496</v>
      </c>
      <c r="B428" s="3">
        <v>46042</v>
      </c>
      <c r="C428" s="2" t="s">
        <v>17</v>
      </c>
      <c r="D428" s="2" t="s">
        <v>18</v>
      </c>
      <c r="E428" s="2" t="s">
        <v>19</v>
      </c>
      <c r="F428" s="3"/>
      <c r="G428" s="2">
        <v>1</v>
      </c>
      <c r="H428" s="2" t="s">
        <v>497</v>
      </c>
      <c r="I428" s="2"/>
      <c r="J428" s="2"/>
      <c r="K428" s="2">
        <v>1</v>
      </c>
      <c r="L428" s="2" t="s">
        <v>73</v>
      </c>
      <c r="M428" s="4">
        <v>40600</v>
      </c>
      <c r="N428" s="4">
        <v>0</v>
      </c>
      <c r="O428" s="4">
        <v>40600</v>
      </c>
      <c r="P428" s="4">
        <v>49532</v>
      </c>
    </row>
    <row r="429" spans="1:16" x14ac:dyDescent="0.25">
      <c r="A429" s="2" t="s">
        <v>498</v>
      </c>
      <c r="B429" s="3">
        <v>46045</v>
      </c>
      <c r="C429" s="2" t="s">
        <v>17</v>
      </c>
      <c r="D429" s="2" t="s">
        <v>18</v>
      </c>
      <c r="E429" s="2" t="s">
        <v>19</v>
      </c>
      <c r="F429" s="3"/>
      <c r="G429" s="2">
        <v>1</v>
      </c>
      <c r="H429" s="2" t="s">
        <v>499</v>
      </c>
      <c r="I429" s="2"/>
      <c r="J429" s="2"/>
      <c r="K429" s="2">
        <v>1</v>
      </c>
      <c r="L429" s="2" t="s">
        <v>38</v>
      </c>
      <c r="M429" s="4">
        <v>767000</v>
      </c>
      <c r="N429" s="4">
        <v>0</v>
      </c>
      <c r="O429" s="4">
        <v>767000</v>
      </c>
      <c r="P429" s="4">
        <v>935740</v>
      </c>
    </row>
    <row r="430" spans="1:16" x14ac:dyDescent="0.25">
      <c r="A430" s="2" t="s">
        <v>498</v>
      </c>
      <c r="B430" s="3">
        <v>46045</v>
      </c>
      <c r="C430" s="2" t="s">
        <v>17</v>
      </c>
      <c r="D430" s="2" t="s">
        <v>18</v>
      </c>
      <c r="E430" s="2" t="s">
        <v>19</v>
      </c>
      <c r="F430" s="3"/>
      <c r="G430" s="2">
        <v>2</v>
      </c>
      <c r="H430" s="2" t="s">
        <v>500</v>
      </c>
      <c r="I430" s="2"/>
      <c r="J430" s="2"/>
      <c r="K430" s="2">
        <v>1</v>
      </c>
      <c r="L430" s="2" t="s">
        <v>38</v>
      </c>
      <c r="M430" s="4">
        <v>783900</v>
      </c>
      <c r="N430" s="4">
        <v>0</v>
      </c>
      <c r="O430" s="4">
        <v>783900</v>
      </c>
      <c r="P430" s="4">
        <v>956358</v>
      </c>
    </row>
    <row r="431" spans="1:16" x14ac:dyDescent="0.25">
      <c r="A431" s="2" t="s">
        <v>498</v>
      </c>
      <c r="B431" s="3">
        <v>46045</v>
      </c>
      <c r="C431" s="2" t="s">
        <v>17</v>
      </c>
      <c r="D431" s="2" t="s">
        <v>18</v>
      </c>
      <c r="E431" s="2" t="s">
        <v>19</v>
      </c>
      <c r="F431" s="3"/>
      <c r="G431" s="2">
        <v>3</v>
      </c>
      <c r="H431" s="2" t="s">
        <v>501</v>
      </c>
      <c r="I431" s="2"/>
      <c r="J431" s="2"/>
      <c r="K431" s="2">
        <v>1</v>
      </c>
      <c r="L431" s="2" t="s">
        <v>38</v>
      </c>
      <c r="M431" s="4">
        <v>214500</v>
      </c>
      <c r="N431" s="4">
        <v>0</v>
      </c>
      <c r="O431" s="4">
        <v>214500</v>
      </c>
      <c r="P431" s="4">
        <v>261690</v>
      </c>
    </row>
    <row r="432" spans="1:16" x14ac:dyDescent="0.25">
      <c r="A432" s="2" t="s">
        <v>498</v>
      </c>
      <c r="B432" s="3">
        <v>46045</v>
      </c>
      <c r="C432" s="2" t="s">
        <v>17</v>
      </c>
      <c r="D432" s="2" t="s">
        <v>18</v>
      </c>
      <c r="E432" s="2" t="s">
        <v>19</v>
      </c>
      <c r="F432" s="3"/>
      <c r="G432" s="2">
        <v>4</v>
      </c>
      <c r="H432" s="2" t="s">
        <v>502</v>
      </c>
      <c r="I432" s="2"/>
      <c r="J432" s="2"/>
      <c r="K432" s="2">
        <v>1</v>
      </c>
      <c r="L432" s="2" t="s">
        <v>38</v>
      </c>
      <c r="M432" s="4">
        <v>299000</v>
      </c>
      <c r="N432" s="4">
        <v>0</v>
      </c>
      <c r="O432" s="4">
        <v>299000</v>
      </c>
      <c r="P432" s="4">
        <v>364780</v>
      </c>
    </row>
    <row r="433" spans="1:16" x14ac:dyDescent="0.25">
      <c r="A433" s="2" t="s">
        <v>498</v>
      </c>
      <c r="B433" s="3">
        <v>46045</v>
      </c>
      <c r="C433" s="2" t="s">
        <v>17</v>
      </c>
      <c r="D433" s="2" t="s">
        <v>18</v>
      </c>
      <c r="E433" s="2" t="s">
        <v>19</v>
      </c>
      <c r="F433" s="3"/>
      <c r="G433" s="2">
        <v>5</v>
      </c>
      <c r="H433" s="2" t="s">
        <v>503</v>
      </c>
      <c r="I433" s="2"/>
      <c r="J433" s="2"/>
      <c r="K433" s="2">
        <v>1</v>
      </c>
      <c r="L433" s="2" t="s">
        <v>38</v>
      </c>
      <c r="M433" s="4">
        <v>299000</v>
      </c>
      <c r="N433" s="4">
        <v>0</v>
      </c>
      <c r="O433" s="4">
        <v>299000</v>
      </c>
      <c r="P433" s="4">
        <v>364780</v>
      </c>
    </row>
    <row r="434" spans="1:16" x14ac:dyDescent="0.25">
      <c r="A434" s="2" t="s">
        <v>504</v>
      </c>
      <c r="B434" s="3">
        <v>46045</v>
      </c>
      <c r="C434" s="2" t="s">
        <v>17</v>
      </c>
      <c r="D434" s="2" t="s">
        <v>18</v>
      </c>
      <c r="E434" s="2" t="s">
        <v>19</v>
      </c>
      <c r="F434" s="3"/>
      <c r="G434" s="2">
        <v>1</v>
      </c>
      <c r="H434" s="2" t="s">
        <v>505</v>
      </c>
      <c r="I434" s="2"/>
      <c r="J434" s="2"/>
      <c r="K434" s="2">
        <v>820</v>
      </c>
      <c r="L434" s="2" t="s">
        <v>21</v>
      </c>
      <c r="M434" s="4">
        <v>199.75</v>
      </c>
      <c r="N434" s="4">
        <v>0</v>
      </c>
      <c r="O434" s="4">
        <v>163795</v>
      </c>
      <c r="P434" s="4">
        <v>199829.9</v>
      </c>
    </row>
    <row r="435" spans="1:16" x14ac:dyDescent="0.25">
      <c r="A435" s="2" t="s">
        <v>506</v>
      </c>
      <c r="B435" s="3">
        <v>46045</v>
      </c>
      <c r="C435" s="2" t="s">
        <v>17</v>
      </c>
      <c r="D435" s="2" t="s">
        <v>18</v>
      </c>
      <c r="E435" s="2" t="s">
        <v>19</v>
      </c>
      <c r="F435" s="3"/>
      <c r="G435" s="2">
        <v>1</v>
      </c>
      <c r="H435" s="2" t="s">
        <v>507</v>
      </c>
      <c r="I435" s="2"/>
      <c r="J435" s="2"/>
      <c r="K435" s="2">
        <v>3</v>
      </c>
      <c r="L435" s="2" t="s">
        <v>38</v>
      </c>
      <c r="M435" s="4">
        <v>965.84</v>
      </c>
      <c r="N435" s="4">
        <v>0</v>
      </c>
      <c r="O435" s="4">
        <v>2897.52</v>
      </c>
      <c r="P435" s="4">
        <v>3534.97</v>
      </c>
    </row>
    <row r="436" spans="1:16" x14ac:dyDescent="0.25">
      <c r="A436" s="2" t="s">
        <v>506</v>
      </c>
      <c r="B436" s="3">
        <v>46045</v>
      </c>
      <c r="C436" s="2" t="s">
        <v>17</v>
      </c>
      <c r="D436" s="2" t="s">
        <v>18</v>
      </c>
      <c r="E436" s="2" t="s">
        <v>19</v>
      </c>
      <c r="F436" s="3"/>
      <c r="G436" s="2">
        <v>2</v>
      </c>
      <c r="H436" s="2" t="s">
        <v>508</v>
      </c>
      <c r="I436" s="2"/>
      <c r="J436" s="2"/>
      <c r="K436" s="2">
        <v>1</v>
      </c>
      <c r="L436" s="2" t="s">
        <v>38</v>
      </c>
      <c r="M436" s="4">
        <v>1723.25</v>
      </c>
      <c r="N436" s="4">
        <v>0</v>
      </c>
      <c r="O436" s="4">
        <v>1723.25</v>
      </c>
      <c r="P436" s="4">
        <v>2102.37</v>
      </c>
    </row>
    <row r="437" spans="1:16" x14ac:dyDescent="0.25">
      <c r="A437" s="2" t="s">
        <v>506</v>
      </c>
      <c r="B437" s="3">
        <v>46045</v>
      </c>
      <c r="C437" s="2" t="s">
        <v>17</v>
      </c>
      <c r="D437" s="2" t="s">
        <v>18</v>
      </c>
      <c r="E437" s="2" t="s">
        <v>19</v>
      </c>
      <c r="F437" s="3"/>
      <c r="G437" s="2">
        <v>3</v>
      </c>
      <c r="H437" s="2" t="s">
        <v>509</v>
      </c>
      <c r="I437" s="2"/>
      <c r="J437" s="2"/>
      <c r="K437" s="2">
        <v>5</v>
      </c>
      <c r="L437" s="2" t="s">
        <v>38</v>
      </c>
      <c r="M437" s="4">
        <v>245.64</v>
      </c>
      <c r="N437" s="4">
        <v>0</v>
      </c>
      <c r="O437" s="4">
        <v>1228.2</v>
      </c>
      <c r="P437" s="4">
        <v>1498.4</v>
      </c>
    </row>
    <row r="438" spans="1:16" x14ac:dyDescent="0.25">
      <c r="A438" s="2" t="s">
        <v>506</v>
      </c>
      <c r="B438" s="3">
        <v>46045</v>
      </c>
      <c r="C438" s="2" t="s">
        <v>17</v>
      </c>
      <c r="D438" s="2" t="s">
        <v>18</v>
      </c>
      <c r="E438" s="2" t="s">
        <v>19</v>
      </c>
      <c r="F438" s="3"/>
      <c r="G438" s="2">
        <v>4</v>
      </c>
      <c r="H438" s="2" t="s">
        <v>510</v>
      </c>
      <c r="I438" s="2"/>
      <c r="J438" s="2"/>
      <c r="K438" s="2">
        <v>5</v>
      </c>
      <c r="L438" s="2" t="s">
        <v>38</v>
      </c>
      <c r="M438" s="4">
        <v>820.43</v>
      </c>
      <c r="N438" s="4">
        <v>0</v>
      </c>
      <c r="O438" s="4">
        <v>4102.1499999999996</v>
      </c>
      <c r="P438" s="4">
        <v>5004.62</v>
      </c>
    </row>
    <row r="439" spans="1:16" x14ac:dyDescent="0.25">
      <c r="A439" s="2" t="s">
        <v>506</v>
      </c>
      <c r="B439" s="3">
        <v>46045</v>
      </c>
      <c r="C439" s="2" t="s">
        <v>17</v>
      </c>
      <c r="D439" s="2" t="s">
        <v>18</v>
      </c>
      <c r="E439" s="2" t="s">
        <v>19</v>
      </c>
      <c r="F439" s="3"/>
      <c r="G439" s="2">
        <v>5</v>
      </c>
      <c r="H439" s="2" t="s">
        <v>511</v>
      </c>
      <c r="I439" s="2"/>
      <c r="J439" s="2"/>
      <c r="K439" s="2">
        <v>5</v>
      </c>
      <c r="L439" s="2" t="s">
        <v>38</v>
      </c>
      <c r="M439" s="4">
        <v>204.57</v>
      </c>
      <c r="N439" s="4">
        <v>0</v>
      </c>
      <c r="O439" s="4">
        <v>1022.85</v>
      </c>
      <c r="P439" s="4">
        <v>1247.8800000000001</v>
      </c>
    </row>
    <row r="440" spans="1:16" x14ac:dyDescent="0.25">
      <c r="A440" s="2" t="s">
        <v>506</v>
      </c>
      <c r="B440" s="3">
        <v>46045</v>
      </c>
      <c r="C440" s="2" t="s">
        <v>17</v>
      </c>
      <c r="D440" s="2" t="s">
        <v>18</v>
      </c>
      <c r="E440" s="2" t="s">
        <v>19</v>
      </c>
      <c r="F440" s="3"/>
      <c r="G440" s="2">
        <v>6</v>
      </c>
      <c r="H440" s="2" t="s">
        <v>512</v>
      </c>
      <c r="I440" s="2"/>
      <c r="J440" s="2"/>
      <c r="K440" s="2">
        <v>5</v>
      </c>
      <c r="L440" s="2" t="s">
        <v>38</v>
      </c>
      <c r="M440" s="4">
        <v>392.98</v>
      </c>
      <c r="N440" s="4">
        <v>0</v>
      </c>
      <c r="O440" s="4">
        <v>1964.9</v>
      </c>
      <c r="P440" s="4">
        <v>2397.1799999999998</v>
      </c>
    </row>
    <row r="441" spans="1:16" x14ac:dyDescent="0.25">
      <c r="A441" s="2" t="s">
        <v>506</v>
      </c>
      <c r="B441" s="3">
        <v>46045</v>
      </c>
      <c r="C441" s="2" t="s">
        <v>17</v>
      </c>
      <c r="D441" s="2" t="s">
        <v>18</v>
      </c>
      <c r="E441" s="2" t="s">
        <v>19</v>
      </c>
      <c r="F441" s="3"/>
      <c r="G441" s="2">
        <v>7</v>
      </c>
      <c r="H441" s="2" t="s">
        <v>513</v>
      </c>
      <c r="I441" s="2"/>
      <c r="J441" s="2"/>
      <c r="K441" s="2">
        <v>2</v>
      </c>
      <c r="L441" s="2" t="s">
        <v>38</v>
      </c>
      <c r="M441" s="4">
        <v>2751.43</v>
      </c>
      <c r="N441" s="4">
        <v>0</v>
      </c>
      <c r="O441" s="4">
        <v>5502.86</v>
      </c>
      <c r="P441" s="4">
        <v>6713.49</v>
      </c>
    </row>
    <row r="442" spans="1:16" x14ac:dyDescent="0.25">
      <c r="A442" s="2" t="s">
        <v>506</v>
      </c>
      <c r="B442" s="3">
        <v>46045</v>
      </c>
      <c r="C442" s="2" t="s">
        <v>17</v>
      </c>
      <c r="D442" s="2" t="s">
        <v>18</v>
      </c>
      <c r="E442" s="2" t="s">
        <v>19</v>
      </c>
      <c r="F442" s="3"/>
      <c r="G442" s="2">
        <v>8</v>
      </c>
      <c r="H442" s="2" t="s">
        <v>514</v>
      </c>
      <c r="I442" s="2"/>
      <c r="J442" s="2"/>
      <c r="K442" s="2">
        <v>2</v>
      </c>
      <c r="L442" s="2" t="s">
        <v>38</v>
      </c>
      <c r="M442" s="4">
        <v>2116.5100000000002</v>
      </c>
      <c r="N442" s="4">
        <v>0</v>
      </c>
      <c r="O442" s="4">
        <v>4233.0200000000004</v>
      </c>
      <c r="P442" s="4">
        <v>5164.28</v>
      </c>
    </row>
    <row r="443" spans="1:16" x14ac:dyDescent="0.25">
      <c r="A443" s="2" t="s">
        <v>506</v>
      </c>
      <c r="B443" s="3">
        <v>46045</v>
      </c>
      <c r="C443" s="2" t="s">
        <v>17</v>
      </c>
      <c r="D443" s="2" t="s">
        <v>18</v>
      </c>
      <c r="E443" s="2" t="s">
        <v>19</v>
      </c>
      <c r="F443" s="3"/>
      <c r="G443" s="2">
        <v>9</v>
      </c>
      <c r="H443" s="2" t="s">
        <v>515</v>
      </c>
      <c r="I443" s="2"/>
      <c r="J443" s="2"/>
      <c r="K443" s="2">
        <v>5</v>
      </c>
      <c r="L443" s="2" t="s">
        <v>38</v>
      </c>
      <c r="M443" s="4">
        <v>118.91</v>
      </c>
      <c r="N443" s="4">
        <v>0</v>
      </c>
      <c r="O443" s="4">
        <v>594.54999999999995</v>
      </c>
      <c r="P443" s="4">
        <v>725.35</v>
      </c>
    </row>
    <row r="444" spans="1:16" x14ac:dyDescent="0.25">
      <c r="A444" s="2" t="s">
        <v>506</v>
      </c>
      <c r="B444" s="3">
        <v>46045</v>
      </c>
      <c r="C444" s="2" t="s">
        <v>17</v>
      </c>
      <c r="D444" s="2" t="s">
        <v>18</v>
      </c>
      <c r="E444" s="2" t="s">
        <v>19</v>
      </c>
      <c r="F444" s="3"/>
      <c r="G444" s="2">
        <v>10</v>
      </c>
      <c r="H444" s="2" t="s">
        <v>516</v>
      </c>
      <c r="I444" s="2"/>
      <c r="J444" s="2"/>
      <c r="K444" s="2">
        <v>10</v>
      </c>
      <c r="L444" s="2" t="s">
        <v>38</v>
      </c>
      <c r="M444" s="4">
        <v>454.59</v>
      </c>
      <c r="N444" s="4">
        <v>0</v>
      </c>
      <c r="O444" s="4">
        <v>4545.8999999999996</v>
      </c>
      <c r="P444" s="4">
        <v>5546</v>
      </c>
    </row>
    <row r="445" spans="1:16" x14ac:dyDescent="0.25">
      <c r="A445" s="2" t="s">
        <v>506</v>
      </c>
      <c r="B445" s="3">
        <v>46045</v>
      </c>
      <c r="C445" s="2" t="s">
        <v>17</v>
      </c>
      <c r="D445" s="2" t="s">
        <v>18</v>
      </c>
      <c r="E445" s="2" t="s">
        <v>19</v>
      </c>
      <c r="F445" s="3"/>
      <c r="G445" s="2">
        <v>11</v>
      </c>
      <c r="H445" s="2" t="s">
        <v>517</v>
      </c>
      <c r="I445" s="2"/>
      <c r="J445" s="2"/>
      <c r="K445" s="2">
        <v>8</v>
      </c>
      <c r="L445" s="2" t="s">
        <v>38</v>
      </c>
      <c r="M445" s="4">
        <v>2078.4499999999998</v>
      </c>
      <c r="N445" s="4">
        <v>0</v>
      </c>
      <c r="O445" s="4">
        <v>16627.599999999999</v>
      </c>
      <c r="P445" s="4">
        <v>20285.669999999998</v>
      </c>
    </row>
    <row r="446" spans="1:16" x14ac:dyDescent="0.25">
      <c r="A446" s="2" t="s">
        <v>506</v>
      </c>
      <c r="B446" s="3">
        <v>46045</v>
      </c>
      <c r="C446" s="2" t="s">
        <v>17</v>
      </c>
      <c r="D446" s="2" t="s">
        <v>18</v>
      </c>
      <c r="E446" s="2" t="s">
        <v>19</v>
      </c>
      <c r="F446" s="3"/>
      <c r="G446" s="2">
        <v>12</v>
      </c>
      <c r="H446" s="2" t="s">
        <v>518</v>
      </c>
      <c r="I446" s="2"/>
      <c r="J446" s="2"/>
      <c r="K446" s="2">
        <v>200</v>
      </c>
      <c r="L446" s="2" t="s">
        <v>38</v>
      </c>
      <c r="M446" s="4">
        <v>52.43</v>
      </c>
      <c r="N446" s="4">
        <v>0</v>
      </c>
      <c r="O446" s="4">
        <v>10486</v>
      </c>
      <c r="P446" s="4">
        <v>12792.92</v>
      </c>
    </row>
    <row r="447" spans="1:16" x14ac:dyDescent="0.25">
      <c r="A447" s="2" t="s">
        <v>506</v>
      </c>
      <c r="B447" s="3">
        <v>46045</v>
      </c>
      <c r="C447" s="2" t="s">
        <v>17</v>
      </c>
      <c r="D447" s="2" t="s">
        <v>18</v>
      </c>
      <c r="E447" s="2" t="s">
        <v>19</v>
      </c>
      <c r="F447" s="3"/>
      <c r="G447" s="2">
        <v>13</v>
      </c>
      <c r="H447" s="2" t="s">
        <v>519</v>
      </c>
      <c r="I447" s="2"/>
      <c r="J447" s="2"/>
      <c r="K447" s="2">
        <v>350</v>
      </c>
      <c r="L447" s="2" t="s">
        <v>38</v>
      </c>
      <c r="M447" s="4">
        <v>121.63</v>
      </c>
      <c r="N447" s="4">
        <v>0</v>
      </c>
      <c r="O447" s="4">
        <v>42570.5</v>
      </c>
      <c r="P447" s="4">
        <v>51936.01</v>
      </c>
    </row>
    <row r="448" spans="1:16" x14ac:dyDescent="0.25">
      <c r="A448" s="2" t="s">
        <v>506</v>
      </c>
      <c r="B448" s="3">
        <v>46045</v>
      </c>
      <c r="C448" s="2" t="s">
        <v>17</v>
      </c>
      <c r="D448" s="2" t="s">
        <v>18</v>
      </c>
      <c r="E448" s="2" t="s">
        <v>19</v>
      </c>
      <c r="F448" s="3"/>
      <c r="G448" s="2">
        <v>14</v>
      </c>
      <c r="H448" s="2" t="s">
        <v>520</v>
      </c>
      <c r="I448" s="2"/>
      <c r="J448" s="2"/>
      <c r="K448" s="2">
        <v>150</v>
      </c>
      <c r="L448" s="2" t="s">
        <v>38</v>
      </c>
      <c r="M448" s="4">
        <v>28.54</v>
      </c>
      <c r="N448" s="4">
        <v>0</v>
      </c>
      <c r="O448" s="4">
        <v>4281</v>
      </c>
      <c r="P448" s="4">
        <v>5222.82</v>
      </c>
    </row>
    <row r="449" spans="1:16" x14ac:dyDescent="0.25">
      <c r="A449" s="2" t="s">
        <v>506</v>
      </c>
      <c r="B449" s="3">
        <v>46045</v>
      </c>
      <c r="C449" s="2" t="s">
        <v>17</v>
      </c>
      <c r="D449" s="2" t="s">
        <v>18</v>
      </c>
      <c r="E449" s="2" t="s">
        <v>19</v>
      </c>
      <c r="F449" s="3"/>
      <c r="G449" s="2">
        <v>15</v>
      </c>
      <c r="H449" s="2" t="s">
        <v>521</v>
      </c>
      <c r="I449" s="2"/>
      <c r="J449" s="2"/>
      <c r="K449" s="2">
        <v>4</v>
      </c>
      <c r="L449" s="2" t="s">
        <v>38</v>
      </c>
      <c r="M449" s="4">
        <v>4742.37</v>
      </c>
      <c r="N449" s="4">
        <v>0</v>
      </c>
      <c r="O449" s="4">
        <v>18969.48</v>
      </c>
      <c r="P449" s="4">
        <v>23142.77</v>
      </c>
    </row>
    <row r="450" spans="1:16" x14ac:dyDescent="0.25">
      <c r="A450" s="2" t="s">
        <v>506</v>
      </c>
      <c r="B450" s="3">
        <v>46045</v>
      </c>
      <c r="C450" s="2" t="s">
        <v>17</v>
      </c>
      <c r="D450" s="2" t="s">
        <v>18</v>
      </c>
      <c r="E450" s="2" t="s">
        <v>19</v>
      </c>
      <c r="F450" s="3"/>
      <c r="G450" s="2">
        <v>16</v>
      </c>
      <c r="H450" s="2" t="s">
        <v>522</v>
      </c>
      <c r="I450" s="2"/>
      <c r="J450" s="2"/>
      <c r="K450" s="2">
        <v>5</v>
      </c>
      <c r="L450" s="2" t="s">
        <v>38</v>
      </c>
      <c r="M450" s="4">
        <v>302.38</v>
      </c>
      <c r="N450" s="4">
        <v>0</v>
      </c>
      <c r="O450" s="4">
        <v>1511.9</v>
      </c>
      <c r="P450" s="4">
        <v>1844.52</v>
      </c>
    </row>
    <row r="451" spans="1:16" x14ac:dyDescent="0.25">
      <c r="A451" s="2" t="s">
        <v>506</v>
      </c>
      <c r="B451" s="3">
        <v>46045</v>
      </c>
      <c r="C451" s="2" t="s">
        <v>17</v>
      </c>
      <c r="D451" s="2" t="s">
        <v>18</v>
      </c>
      <c r="E451" s="2" t="s">
        <v>19</v>
      </c>
      <c r="F451" s="3"/>
      <c r="G451" s="2">
        <v>17</v>
      </c>
      <c r="H451" s="2" t="s">
        <v>523</v>
      </c>
      <c r="I451" s="2"/>
      <c r="J451" s="2"/>
      <c r="K451" s="2">
        <v>1</v>
      </c>
      <c r="L451" s="2" t="s">
        <v>38</v>
      </c>
      <c r="M451" s="4">
        <v>15505.06</v>
      </c>
      <c r="N451" s="4">
        <v>0</v>
      </c>
      <c r="O451" s="4">
        <v>15505.06</v>
      </c>
      <c r="P451" s="4">
        <v>18916.169999999998</v>
      </c>
    </row>
    <row r="452" spans="1:16" x14ac:dyDescent="0.25">
      <c r="A452" s="2" t="s">
        <v>506</v>
      </c>
      <c r="B452" s="3">
        <v>46045</v>
      </c>
      <c r="C452" s="2" t="s">
        <v>17</v>
      </c>
      <c r="D452" s="2" t="s">
        <v>18</v>
      </c>
      <c r="E452" s="2" t="s">
        <v>19</v>
      </c>
      <c r="F452" s="3"/>
      <c r="G452" s="2">
        <v>18</v>
      </c>
      <c r="H452" s="2" t="s">
        <v>524</v>
      </c>
      <c r="I452" s="2"/>
      <c r="J452" s="2"/>
      <c r="K452" s="2">
        <v>10</v>
      </c>
      <c r="L452" s="2" t="s">
        <v>38</v>
      </c>
      <c r="M452" s="4">
        <v>1413.59</v>
      </c>
      <c r="N452" s="4">
        <v>0</v>
      </c>
      <c r="O452" s="4">
        <v>14135.9</v>
      </c>
      <c r="P452" s="4">
        <v>17245.8</v>
      </c>
    </row>
    <row r="453" spans="1:16" x14ac:dyDescent="0.25">
      <c r="A453" s="2" t="s">
        <v>506</v>
      </c>
      <c r="B453" s="3">
        <v>46045</v>
      </c>
      <c r="C453" s="2" t="s">
        <v>17</v>
      </c>
      <c r="D453" s="2" t="s">
        <v>18</v>
      </c>
      <c r="E453" s="2" t="s">
        <v>19</v>
      </c>
      <c r="F453" s="3"/>
      <c r="G453" s="2">
        <v>19</v>
      </c>
      <c r="H453" s="2" t="s">
        <v>525</v>
      </c>
      <c r="I453" s="2"/>
      <c r="J453" s="2"/>
      <c r="K453" s="2">
        <v>10</v>
      </c>
      <c r="L453" s="2" t="s">
        <v>38</v>
      </c>
      <c r="M453" s="4">
        <v>1044.1600000000001</v>
      </c>
      <c r="N453" s="4">
        <v>0</v>
      </c>
      <c r="O453" s="4">
        <v>10441.6</v>
      </c>
      <c r="P453" s="4">
        <v>12738.75</v>
      </c>
    </row>
    <row r="454" spans="1:16" x14ac:dyDescent="0.25">
      <c r="A454" s="2" t="s">
        <v>506</v>
      </c>
      <c r="B454" s="3">
        <v>46045</v>
      </c>
      <c r="C454" s="2" t="s">
        <v>17</v>
      </c>
      <c r="D454" s="2" t="s">
        <v>18</v>
      </c>
      <c r="E454" s="2" t="s">
        <v>19</v>
      </c>
      <c r="F454" s="3"/>
      <c r="G454" s="2">
        <v>20</v>
      </c>
      <c r="H454" s="2" t="s">
        <v>526</v>
      </c>
      <c r="I454" s="2"/>
      <c r="J454" s="2"/>
      <c r="K454" s="2">
        <v>2</v>
      </c>
      <c r="L454" s="2" t="s">
        <v>38</v>
      </c>
      <c r="M454" s="4">
        <v>124.58</v>
      </c>
      <c r="N454" s="4">
        <v>0</v>
      </c>
      <c r="O454" s="4">
        <v>249.16</v>
      </c>
      <c r="P454" s="4">
        <v>303.98</v>
      </c>
    </row>
    <row r="455" spans="1:16" x14ac:dyDescent="0.25">
      <c r="A455" s="2" t="s">
        <v>527</v>
      </c>
      <c r="B455" s="3">
        <v>46046</v>
      </c>
      <c r="C455" s="2" t="s">
        <v>17</v>
      </c>
      <c r="D455" s="2" t="s">
        <v>18</v>
      </c>
      <c r="E455" s="2" t="s">
        <v>19</v>
      </c>
      <c r="F455" s="3"/>
      <c r="G455" s="2">
        <v>1</v>
      </c>
      <c r="H455" s="2" t="s">
        <v>528</v>
      </c>
      <c r="I455" s="2" t="s">
        <v>529</v>
      </c>
      <c r="J455" s="2"/>
      <c r="K455" s="2">
        <v>1</v>
      </c>
      <c r="L455" s="2" t="s">
        <v>38</v>
      </c>
      <c r="M455" s="4">
        <v>39005</v>
      </c>
      <c r="N455" s="4">
        <v>0</v>
      </c>
      <c r="O455" s="4">
        <v>39005</v>
      </c>
      <c r="P455" s="4">
        <v>47586.1</v>
      </c>
    </row>
    <row r="456" spans="1:16" x14ac:dyDescent="0.25">
      <c r="A456" s="2" t="s">
        <v>527</v>
      </c>
      <c r="B456" s="3">
        <v>46046</v>
      </c>
      <c r="C456" s="2" t="s">
        <v>17</v>
      </c>
      <c r="D456" s="2" t="s">
        <v>18</v>
      </c>
      <c r="E456" s="2" t="s">
        <v>19</v>
      </c>
      <c r="F456" s="3"/>
      <c r="G456" s="2">
        <v>2</v>
      </c>
      <c r="H456" s="2" t="s">
        <v>530</v>
      </c>
      <c r="I456" s="2"/>
      <c r="J456" s="2"/>
      <c r="K456" s="2">
        <v>2</v>
      </c>
      <c r="L456" s="2" t="s">
        <v>38</v>
      </c>
      <c r="M456" s="4">
        <v>3625</v>
      </c>
      <c r="N456" s="4">
        <v>0</v>
      </c>
      <c r="O456" s="4">
        <v>7250</v>
      </c>
      <c r="P456" s="4">
        <v>8845</v>
      </c>
    </row>
    <row r="457" spans="1:16" x14ac:dyDescent="0.25">
      <c r="A457" s="2" t="s">
        <v>527</v>
      </c>
      <c r="B457" s="3">
        <v>46046</v>
      </c>
      <c r="C457" s="2" t="s">
        <v>17</v>
      </c>
      <c r="D457" s="2" t="s">
        <v>18</v>
      </c>
      <c r="E457" s="2" t="s">
        <v>19</v>
      </c>
      <c r="F457" s="3"/>
      <c r="G457" s="2">
        <v>3</v>
      </c>
      <c r="H457" s="2" t="s">
        <v>531</v>
      </c>
      <c r="I457" s="2" t="s">
        <v>532</v>
      </c>
      <c r="J457" s="2"/>
      <c r="K457" s="2">
        <v>3</v>
      </c>
      <c r="L457" s="2" t="s">
        <v>38</v>
      </c>
      <c r="M457" s="4">
        <v>5075</v>
      </c>
      <c r="N457" s="4">
        <v>0</v>
      </c>
      <c r="O457" s="4">
        <v>15225</v>
      </c>
      <c r="P457" s="4">
        <v>18574.5</v>
      </c>
    </row>
    <row r="458" spans="1:16" x14ac:dyDescent="0.25">
      <c r="A458" s="2" t="s">
        <v>527</v>
      </c>
      <c r="B458" s="3">
        <v>46046</v>
      </c>
      <c r="C458" s="2" t="s">
        <v>17</v>
      </c>
      <c r="D458" s="2" t="s">
        <v>18</v>
      </c>
      <c r="E458" s="2" t="s">
        <v>19</v>
      </c>
      <c r="F458" s="3"/>
      <c r="G458" s="2">
        <v>4</v>
      </c>
      <c r="H458" s="2" t="s">
        <v>533</v>
      </c>
      <c r="I458" s="2" t="s">
        <v>534</v>
      </c>
      <c r="J458" s="2"/>
      <c r="K458" s="2">
        <v>2</v>
      </c>
      <c r="L458" s="2" t="s">
        <v>38</v>
      </c>
      <c r="M458" s="4">
        <v>126010.8</v>
      </c>
      <c r="N458" s="4">
        <v>0</v>
      </c>
      <c r="O458" s="4">
        <v>252021.6</v>
      </c>
      <c r="P458" s="4">
        <v>307466.34999999998</v>
      </c>
    </row>
    <row r="459" spans="1:16" x14ac:dyDescent="0.25">
      <c r="A459" s="2" t="s">
        <v>527</v>
      </c>
      <c r="B459" s="3">
        <v>46046</v>
      </c>
      <c r="C459" s="2" t="s">
        <v>17</v>
      </c>
      <c r="D459" s="2" t="s">
        <v>18</v>
      </c>
      <c r="E459" s="2" t="s">
        <v>19</v>
      </c>
      <c r="F459" s="3"/>
      <c r="G459" s="2">
        <v>5</v>
      </c>
      <c r="H459" s="2" t="s">
        <v>535</v>
      </c>
      <c r="I459" s="2"/>
      <c r="J459" s="2"/>
      <c r="K459" s="2">
        <v>1</v>
      </c>
      <c r="L459" s="2" t="s">
        <v>38</v>
      </c>
      <c r="M459" s="4">
        <v>10150</v>
      </c>
      <c r="N459" s="4">
        <v>0</v>
      </c>
      <c r="O459" s="4">
        <v>10150</v>
      </c>
      <c r="P459" s="4">
        <v>12383</v>
      </c>
    </row>
    <row r="460" spans="1:16" x14ac:dyDescent="0.25">
      <c r="A460" s="2" t="s">
        <v>527</v>
      </c>
      <c r="B460" s="3">
        <v>46046</v>
      </c>
      <c r="C460" s="2" t="s">
        <v>17</v>
      </c>
      <c r="D460" s="2" t="s">
        <v>18</v>
      </c>
      <c r="E460" s="2" t="s">
        <v>19</v>
      </c>
      <c r="F460" s="3"/>
      <c r="G460" s="2">
        <v>6</v>
      </c>
      <c r="H460" s="2" t="s">
        <v>536</v>
      </c>
      <c r="I460" s="2"/>
      <c r="J460" s="2"/>
      <c r="K460" s="2">
        <v>1</v>
      </c>
      <c r="L460" s="2" t="s">
        <v>38</v>
      </c>
      <c r="M460" s="4">
        <v>55100</v>
      </c>
      <c r="N460" s="4">
        <v>0</v>
      </c>
      <c r="O460" s="4">
        <v>55100</v>
      </c>
      <c r="P460" s="4">
        <v>67222</v>
      </c>
    </row>
    <row r="461" spans="1:16" x14ac:dyDescent="0.25">
      <c r="A461" s="2" t="s">
        <v>527</v>
      </c>
      <c r="B461" s="3">
        <v>46046</v>
      </c>
      <c r="C461" s="2" t="s">
        <v>17</v>
      </c>
      <c r="D461" s="2" t="s">
        <v>18</v>
      </c>
      <c r="E461" s="2" t="s">
        <v>19</v>
      </c>
      <c r="F461" s="3"/>
      <c r="G461" s="2">
        <v>7</v>
      </c>
      <c r="H461" s="2" t="s">
        <v>537</v>
      </c>
      <c r="I461" s="2" t="s">
        <v>538</v>
      </c>
      <c r="J461" s="2"/>
      <c r="K461" s="2">
        <v>3</v>
      </c>
      <c r="L461" s="2" t="s">
        <v>38</v>
      </c>
      <c r="M461" s="4">
        <v>12238</v>
      </c>
      <c r="N461" s="4">
        <v>0</v>
      </c>
      <c r="O461" s="4">
        <v>36714</v>
      </c>
      <c r="P461" s="4">
        <v>44791.08</v>
      </c>
    </row>
    <row r="462" spans="1:16" x14ac:dyDescent="0.25">
      <c r="A462" s="2" t="s">
        <v>527</v>
      </c>
      <c r="B462" s="3">
        <v>46046</v>
      </c>
      <c r="C462" s="2" t="s">
        <v>17</v>
      </c>
      <c r="D462" s="2" t="s">
        <v>18</v>
      </c>
      <c r="E462" s="2" t="s">
        <v>19</v>
      </c>
      <c r="F462" s="3"/>
      <c r="G462" s="2">
        <v>8</v>
      </c>
      <c r="H462" s="2" t="s">
        <v>539</v>
      </c>
      <c r="I462" s="2" t="s">
        <v>540</v>
      </c>
      <c r="J462" s="2"/>
      <c r="K462" s="2">
        <v>1</v>
      </c>
      <c r="L462" s="2" t="s">
        <v>73</v>
      </c>
      <c r="M462" s="4">
        <v>8497</v>
      </c>
      <c r="N462" s="4">
        <v>0</v>
      </c>
      <c r="O462" s="4">
        <v>8497</v>
      </c>
      <c r="P462" s="4">
        <v>10366.34</v>
      </c>
    </row>
    <row r="463" spans="1:16" x14ac:dyDescent="0.25">
      <c r="A463" s="2" t="s">
        <v>527</v>
      </c>
      <c r="B463" s="3">
        <v>46046</v>
      </c>
      <c r="C463" s="2" t="s">
        <v>17</v>
      </c>
      <c r="D463" s="2" t="s">
        <v>18</v>
      </c>
      <c r="E463" s="2" t="s">
        <v>19</v>
      </c>
      <c r="F463" s="3"/>
      <c r="G463" s="2">
        <v>9</v>
      </c>
      <c r="H463" s="2" t="s">
        <v>541</v>
      </c>
      <c r="I463" s="2" t="s">
        <v>542</v>
      </c>
      <c r="J463" s="2"/>
      <c r="K463" s="2">
        <v>4</v>
      </c>
      <c r="L463" s="2" t="s">
        <v>73</v>
      </c>
      <c r="M463" s="4">
        <v>34423</v>
      </c>
      <c r="N463" s="4">
        <v>0</v>
      </c>
      <c r="O463" s="4">
        <v>137692</v>
      </c>
      <c r="P463" s="4">
        <v>167984.24</v>
      </c>
    </row>
    <row r="464" spans="1:16" x14ac:dyDescent="0.25">
      <c r="A464" s="2" t="s">
        <v>527</v>
      </c>
      <c r="B464" s="3">
        <v>46046</v>
      </c>
      <c r="C464" s="2" t="s">
        <v>17</v>
      </c>
      <c r="D464" s="2" t="s">
        <v>18</v>
      </c>
      <c r="E464" s="2" t="s">
        <v>19</v>
      </c>
      <c r="F464" s="3"/>
      <c r="G464" s="2">
        <v>10</v>
      </c>
      <c r="H464" s="2" t="s">
        <v>543</v>
      </c>
      <c r="I464" s="2" t="s">
        <v>544</v>
      </c>
      <c r="J464" s="2"/>
      <c r="K464" s="2">
        <v>3</v>
      </c>
      <c r="L464" s="2" t="s">
        <v>38</v>
      </c>
      <c r="M464" s="4">
        <v>36540</v>
      </c>
      <c r="N464" s="4">
        <v>0</v>
      </c>
      <c r="O464" s="4">
        <v>109620</v>
      </c>
      <c r="P464" s="4">
        <v>133736.4</v>
      </c>
    </row>
    <row r="465" spans="1:16" x14ac:dyDescent="0.25">
      <c r="A465" s="2" t="s">
        <v>527</v>
      </c>
      <c r="B465" s="3">
        <v>46046</v>
      </c>
      <c r="C465" s="2" t="s">
        <v>17</v>
      </c>
      <c r="D465" s="2" t="s">
        <v>18</v>
      </c>
      <c r="E465" s="2" t="s">
        <v>19</v>
      </c>
      <c r="F465" s="3"/>
      <c r="G465" s="2">
        <v>11</v>
      </c>
      <c r="H465" s="2" t="s">
        <v>442</v>
      </c>
      <c r="I465" s="2" t="s">
        <v>545</v>
      </c>
      <c r="J465" s="2"/>
      <c r="K465" s="2">
        <v>1</v>
      </c>
      <c r="L465" s="2" t="s">
        <v>38</v>
      </c>
      <c r="M465" s="4">
        <v>44268.5</v>
      </c>
      <c r="N465" s="4">
        <v>0</v>
      </c>
      <c r="O465" s="4">
        <v>44268.5</v>
      </c>
      <c r="P465" s="4">
        <v>54007.57</v>
      </c>
    </row>
    <row r="466" spans="1:16" x14ac:dyDescent="0.25">
      <c r="A466" s="2" t="s">
        <v>527</v>
      </c>
      <c r="B466" s="3">
        <v>46046</v>
      </c>
      <c r="C466" s="2" t="s">
        <v>17</v>
      </c>
      <c r="D466" s="2" t="s">
        <v>18</v>
      </c>
      <c r="E466" s="2" t="s">
        <v>19</v>
      </c>
      <c r="F466" s="3"/>
      <c r="G466" s="2">
        <v>12</v>
      </c>
      <c r="H466" s="2" t="s">
        <v>546</v>
      </c>
      <c r="I466" s="2" t="s">
        <v>547</v>
      </c>
      <c r="J466" s="2"/>
      <c r="K466" s="2">
        <v>2</v>
      </c>
      <c r="L466" s="2" t="s">
        <v>38</v>
      </c>
      <c r="M466" s="4">
        <v>31508.5</v>
      </c>
      <c r="N466" s="4">
        <v>0</v>
      </c>
      <c r="O466" s="4">
        <v>63017</v>
      </c>
      <c r="P466" s="4">
        <v>76880.740000000005</v>
      </c>
    </row>
    <row r="467" spans="1:16" x14ac:dyDescent="0.25">
      <c r="A467" s="2" t="s">
        <v>527</v>
      </c>
      <c r="B467" s="3">
        <v>46046</v>
      </c>
      <c r="C467" s="2" t="s">
        <v>17</v>
      </c>
      <c r="D467" s="2" t="s">
        <v>18</v>
      </c>
      <c r="E467" s="2" t="s">
        <v>19</v>
      </c>
      <c r="F467" s="3"/>
      <c r="G467" s="2">
        <v>13</v>
      </c>
      <c r="H467" s="2" t="s">
        <v>548</v>
      </c>
      <c r="I467" s="2" t="s">
        <v>540</v>
      </c>
      <c r="J467" s="2"/>
      <c r="K467" s="2">
        <v>1</v>
      </c>
      <c r="L467" s="2" t="s">
        <v>38</v>
      </c>
      <c r="M467" s="4">
        <v>8497</v>
      </c>
      <c r="N467" s="4">
        <v>0</v>
      </c>
      <c r="O467" s="4">
        <v>8497</v>
      </c>
      <c r="P467" s="4">
        <v>10366.34</v>
      </c>
    </row>
    <row r="468" spans="1:16" x14ac:dyDescent="0.25">
      <c r="A468" s="2" t="s">
        <v>527</v>
      </c>
      <c r="B468" s="3">
        <v>46046</v>
      </c>
      <c r="C468" s="2" t="s">
        <v>17</v>
      </c>
      <c r="D468" s="2" t="s">
        <v>18</v>
      </c>
      <c r="E468" s="2" t="s">
        <v>19</v>
      </c>
      <c r="F468" s="3"/>
      <c r="G468" s="2">
        <v>14</v>
      </c>
      <c r="H468" s="2" t="s">
        <v>442</v>
      </c>
      <c r="I468" s="2" t="s">
        <v>545</v>
      </c>
      <c r="J468" s="2"/>
      <c r="K468" s="2">
        <v>1</v>
      </c>
      <c r="L468" s="2" t="s">
        <v>38</v>
      </c>
      <c r="M468" s="4">
        <v>44268.5</v>
      </c>
      <c r="N468" s="4">
        <v>0</v>
      </c>
      <c r="O468" s="4">
        <v>44268.5</v>
      </c>
      <c r="P468" s="4">
        <v>54007.57</v>
      </c>
    </row>
    <row r="469" spans="1:16" x14ac:dyDescent="0.25">
      <c r="A469" s="2" t="s">
        <v>527</v>
      </c>
      <c r="B469" s="3">
        <v>46046</v>
      </c>
      <c r="C469" s="2" t="s">
        <v>17</v>
      </c>
      <c r="D469" s="2" t="s">
        <v>18</v>
      </c>
      <c r="E469" s="2" t="s">
        <v>19</v>
      </c>
      <c r="F469" s="3"/>
      <c r="G469" s="2">
        <v>15</v>
      </c>
      <c r="H469" s="2" t="s">
        <v>549</v>
      </c>
      <c r="I469" s="2" t="s">
        <v>550</v>
      </c>
      <c r="J469" s="2"/>
      <c r="K469" s="2">
        <v>4</v>
      </c>
      <c r="L469" s="2" t="s">
        <v>38</v>
      </c>
      <c r="M469" s="4">
        <v>17313</v>
      </c>
      <c r="N469" s="4">
        <v>0</v>
      </c>
      <c r="O469" s="4">
        <v>69252</v>
      </c>
      <c r="P469" s="4">
        <v>84487.44</v>
      </c>
    </row>
    <row r="470" spans="1:16" x14ac:dyDescent="0.25">
      <c r="A470" s="2" t="s">
        <v>527</v>
      </c>
      <c r="B470" s="3">
        <v>46046</v>
      </c>
      <c r="C470" s="2" t="s">
        <v>17</v>
      </c>
      <c r="D470" s="2" t="s">
        <v>18</v>
      </c>
      <c r="E470" s="2" t="s">
        <v>19</v>
      </c>
      <c r="F470" s="3"/>
      <c r="G470" s="2">
        <v>16</v>
      </c>
      <c r="H470" s="2" t="s">
        <v>551</v>
      </c>
      <c r="I470" s="2" t="s">
        <v>550</v>
      </c>
      <c r="J470" s="2"/>
      <c r="K470" s="2">
        <v>1</v>
      </c>
      <c r="L470" s="2" t="s">
        <v>38</v>
      </c>
      <c r="M470" s="4">
        <v>17313</v>
      </c>
      <c r="N470" s="4">
        <v>0</v>
      </c>
      <c r="O470" s="4">
        <v>17313</v>
      </c>
      <c r="P470" s="4">
        <v>21121.86</v>
      </c>
    </row>
    <row r="471" spans="1:16" x14ac:dyDescent="0.25">
      <c r="A471" s="2" t="s">
        <v>527</v>
      </c>
      <c r="B471" s="3">
        <v>46046</v>
      </c>
      <c r="C471" s="2" t="s">
        <v>17</v>
      </c>
      <c r="D471" s="2" t="s">
        <v>18</v>
      </c>
      <c r="E471" s="2" t="s">
        <v>19</v>
      </c>
      <c r="F471" s="3"/>
      <c r="G471" s="2">
        <v>17</v>
      </c>
      <c r="H471" s="2" t="s">
        <v>552</v>
      </c>
      <c r="I471" s="2" t="s">
        <v>553</v>
      </c>
      <c r="J471" s="2"/>
      <c r="K471" s="2">
        <v>7</v>
      </c>
      <c r="L471" s="2" t="s">
        <v>38</v>
      </c>
      <c r="M471" s="4">
        <v>6815</v>
      </c>
      <c r="N471" s="4">
        <v>0</v>
      </c>
      <c r="O471" s="4">
        <v>47705</v>
      </c>
      <c r="P471" s="4">
        <v>58200.1</v>
      </c>
    </row>
    <row r="472" spans="1:16" x14ac:dyDescent="0.25">
      <c r="A472" s="2" t="s">
        <v>554</v>
      </c>
      <c r="B472" s="3">
        <v>46047</v>
      </c>
      <c r="C472" s="2" t="s">
        <v>17</v>
      </c>
      <c r="D472" s="2" t="s">
        <v>18</v>
      </c>
      <c r="E472" s="2" t="s">
        <v>19</v>
      </c>
      <c r="F472" s="3"/>
      <c r="G472" s="2">
        <v>1</v>
      </c>
      <c r="H472" s="2" t="s">
        <v>555</v>
      </c>
      <c r="I472" s="2" t="s">
        <v>556</v>
      </c>
      <c r="J472" s="2"/>
      <c r="K472" s="2">
        <v>2.1</v>
      </c>
      <c r="L472" s="2" t="s">
        <v>557</v>
      </c>
      <c r="M472" s="4">
        <v>23440.32</v>
      </c>
      <c r="N472" s="4">
        <v>0</v>
      </c>
      <c r="O472" s="4">
        <v>49224.67</v>
      </c>
      <c r="P472" s="4">
        <v>60054.1</v>
      </c>
    </row>
    <row r="473" spans="1:16" x14ac:dyDescent="0.25">
      <c r="A473" s="2" t="s">
        <v>554</v>
      </c>
      <c r="B473" s="3">
        <v>46047</v>
      </c>
      <c r="C473" s="2" t="s">
        <v>17</v>
      </c>
      <c r="D473" s="2" t="s">
        <v>18</v>
      </c>
      <c r="E473" s="2" t="s">
        <v>19</v>
      </c>
      <c r="F473" s="3"/>
      <c r="G473" s="2">
        <v>2</v>
      </c>
      <c r="H473" s="2" t="s">
        <v>558</v>
      </c>
      <c r="I473" s="2"/>
      <c r="J473" s="2"/>
      <c r="K473" s="2">
        <v>3</v>
      </c>
      <c r="L473" s="2" t="s">
        <v>320</v>
      </c>
      <c r="M473" s="4">
        <v>570.49</v>
      </c>
      <c r="N473" s="4">
        <v>0</v>
      </c>
      <c r="O473" s="4">
        <v>1711.47</v>
      </c>
      <c r="P473" s="4">
        <v>2087.9899999999998</v>
      </c>
    </row>
    <row r="474" spans="1:16" x14ac:dyDescent="0.25">
      <c r="A474" s="2" t="s">
        <v>554</v>
      </c>
      <c r="B474" s="3">
        <v>46047</v>
      </c>
      <c r="C474" s="2" t="s">
        <v>17</v>
      </c>
      <c r="D474" s="2" t="s">
        <v>18</v>
      </c>
      <c r="E474" s="2" t="s">
        <v>19</v>
      </c>
      <c r="F474" s="3"/>
      <c r="G474" s="2">
        <v>3</v>
      </c>
      <c r="H474" s="2" t="s">
        <v>559</v>
      </c>
      <c r="I474" s="2" t="s">
        <v>560</v>
      </c>
      <c r="J474" s="2"/>
      <c r="K474" s="2">
        <v>3</v>
      </c>
      <c r="L474" s="2" t="s">
        <v>38</v>
      </c>
      <c r="M474" s="4">
        <v>666</v>
      </c>
      <c r="N474" s="4">
        <v>0</v>
      </c>
      <c r="O474" s="4">
        <v>1998</v>
      </c>
      <c r="P474" s="4">
        <v>2437.56</v>
      </c>
    </row>
    <row r="475" spans="1:16" x14ac:dyDescent="0.25">
      <c r="A475" s="2" t="s">
        <v>554</v>
      </c>
      <c r="B475" s="3">
        <v>46047</v>
      </c>
      <c r="C475" s="2" t="s">
        <v>17</v>
      </c>
      <c r="D475" s="2" t="s">
        <v>18</v>
      </c>
      <c r="E475" s="2" t="s">
        <v>19</v>
      </c>
      <c r="F475" s="3"/>
      <c r="G475" s="2">
        <v>4</v>
      </c>
      <c r="H475" s="2" t="s">
        <v>561</v>
      </c>
      <c r="I475" s="2" t="s">
        <v>562</v>
      </c>
      <c r="J475" s="2"/>
      <c r="K475" s="2">
        <v>11</v>
      </c>
      <c r="L475" s="2" t="s">
        <v>38</v>
      </c>
      <c r="M475" s="4">
        <v>1084.43</v>
      </c>
      <c r="N475" s="4">
        <v>0</v>
      </c>
      <c r="O475" s="4">
        <v>11928.73</v>
      </c>
      <c r="P475" s="4">
        <v>14553.05</v>
      </c>
    </row>
    <row r="476" spans="1:16" x14ac:dyDescent="0.25">
      <c r="A476" s="2" t="s">
        <v>554</v>
      </c>
      <c r="B476" s="3">
        <v>46047</v>
      </c>
      <c r="C476" s="2" t="s">
        <v>17</v>
      </c>
      <c r="D476" s="2" t="s">
        <v>18</v>
      </c>
      <c r="E476" s="2" t="s">
        <v>19</v>
      </c>
      <c r="F476" s="3"/>
      <c r="G476" s="2">
        <v>5</v>
      </c>
      <c r="H476" s="2" t="s">
        <v>563</v>
      </c>
      <c r="I476" s="2"/>
      <c r="J476" s="2"/>
      <c r="K476" s="2">
        <v>12</v>
      </c>
      <c r="L476" s="2" t="s">
        <v>38</v>
      </c>
      <c r="M476" s="4">
        <v>2001.76</v>
      </c>
      <c r="N476" s="4">
        <v>0</v>
      </c>
      <c r="O476" s="4">
        <v>24021.119999999999</v>
      </c>
      <c r="P476" s="4">
        <v>29305.77</v>
      </c>
    </row>
    <row r="477" spans="1:16" x14ac:dyDescent="0.25">
      <c r="A477" s="2" t="s">
        <v>554</v>
      </c>
      <c r="B477" s="3">
        <v>46047</v>
      </c>
      <c r="C477" s="2" t="s">
        <v>17</v>
      </c>
      <c r="D477" s="2" t="s">
        <v>18</v>
      </c>
      <c r="E477" s="2" t="s">
        <v>19</v>
      </c>
      <c r="F477" s="3"/>
      <c r="G477" s="2">
        <v>6</v>
      </c>
      <c r="H477" s="2" t="s">
        <v>564</v>
      </c>
      <c r="I477" s="2" t="s">
        <v>565</v>
      </c>
      <c r="J477" s="2"/>
      <c r="K477" s="2">
        <v>2</v>
      </c>
      <c r="L477" s="2" t="s">
        <v>38</v>
      </c>
      <c r="M477" s="4">
        <v>13721.31</v>
      </c>
      <c r="N477" s="4">
        <v>0</v>
      </c>
      <c r="O477" s="4">
        <v>27442.62</v>
      </c>
      <c r="P477" s="4">
        <v>33480</v>
      </c>
    </row>
    <row r="478" spans="1:16" x14ac:dyDescent="0.25">
      <c r="A478" s="2" t="s">
        <v>554</v>
      </c>
      <c r="B478" s="3">
        <v>46047</v>
      </c>
      <c r="C478" s="2" t="s">
        <v>17</v>
      </c>
      <c r="D478" s="2" t="s">
        <v>18</v>
      </c>
      <c r="E478" s="2" t="s">
        <v>19</v>
      </c>
      <c r="F478" s="3"/>
      <c r="G478" s="2">
        <v>7</v>
      </c>
      <c r="H478" s="2" t="s">
        <v>566</v>
      </c>
      <c r="I478" s="2"/>
      <c r="J478" s="2"/>
      <c r="K478" s="2">
        <v>1</v>
      </c>
      <c r="L478" s="2" t="s">
        <v>38</v>
      </c>
      <c r="M478" s="4">
        <v>521.95000000000005</v>
      </c>
      <c r="N478" s="4">
        <v>0</v>
      </c>
      <c r="O478" s="4">
        <v>521.95000000000005</v>
      </c>
      <c r="P478" s="4">
        <v>636.78</v>
      </c>
    </row>
    <row r="479" spans="1:16" x14ac:dyDescent="0.25">
      <c r="A479" s="2" t="s">
        <v>554</v>
      </c>
      <c r="B479" s="3">
        <v>46047</v>
      </c>
      <c r="C479" s="2" t="s">
        <v>17</v>
      </c>
      <c r="D479" s="2" t="s">
        <v>18</v>
      </c>
      <c r="E479" s="2" t="s">
        <v>19</v>
      </c>
      <c r="F479" s="3"/>
      <c r="G479" s="2">
        <v>8</v>
      </c>
      <c r="H479" s="2" t="s">
        <v>567</v>
      </c>
      <c r="I479" s="2" t="s">
        <v>568</v>
      </c>
      <c r="J479" s="2"/>
      <c r="K479" s="2">
        <v>1</v>
      </c>
      <c r="L479" s="2" t="s">
        <v>38</v>
      </c>
      <c r="M479" s="4">
        <v>24934.43</v>
      </c>
      <c r="N479" s="4">
        <v>0</v>
      </c>
      <c r="O479" s="4">
        <v>24934.43</v>
      </c>
      <c r="P479" s="4">
        <v>30420</v>
      </c>
    </row>
    <row r="480" spans="1:16" x14ac:dyDescent="0.25">
      <c r="A480" s="2" t="s">
        <v>554</v>
      </c>
      <c r="B480" s="3">
        <v>46047</v>
      </c>
      <c r="C480" s="2" t="s">
        <v>17</v>
      </c>
      <c r="D480" s="2" t="s">
        <v>18</v>
      </c>
      <c r="E480" s="2" t="s">
        <v>19</v>
      </c>
      <c r="F480" s="3"/>
      <c r="G480" s="2">
        <v>9</v>
      </c>
      <c r="H480" s="2" t="s">
        <v>569</v>
      </c>
      <c r="I480" s="2"/>
      <c r="J480" s="2"/>
      <c r="K480" s="2">
        <v>2</v>
      </c>
      <c r="L480" s="2" t="s">
        <v>38</v>
      </c>
      <c r="M480" s="4">
        <v>2257.56</v>
      </c>
      <c r="N480" s="4">
        <v>0</v>
      </c>
      <c r="O480" s="4">
        <v>4515.12</v>
      </c>
      <c r="P480" s="4">
        <v>5508.45</v>
      </c>
    </row>
    <row r="481" spans="1:16" x14ac:dyDescent="0.25">
      <c r="A481" s="2" t="s">
        <v>554</v>
      </c>
      <c r="B481" s="3">
        <v>46047</v>
      </c>
      <c r="C481" s="2" t="s">
        <v>17</v>
      </c>
      <c r="D481" s="2" t="s">
        <v>18</v>
      </c>
      <c r="E481" s="2" t="s">
        <v>19</v>
      </c>
      <c r="F481" s="3"/>
      <c r="G481" s="2">
        <v>10</v>
      </c>
      <c r="H481" s="2" t="s">
        <v>570</v>
      </c>
      <c r="I481" s="2"/>
      <c r="J481" s="2"/>
      <c r="K481" s="2">
        <v>4</v>
      </c>
      <c r="L481" s="2" t="s">
        <v>38</v>
      </c>
      <c r="M481" s="4">
        <v>2472.5500000000002</v>
      </c>
      <c r="N481" s="4">
        <v>0</v>
      </c>
      <c r="O481" s="4">
        <v>9890.2000000000007</v>
      </c>
      <c r="P481" s="4">
        <v>12066.04</v>
      </c>
    </row>
    <row r="482" spans="1:16" x14ac:dyDescent="0.25">
      <c r="A482" s="2" t="s">
        <v>554</v>
      </c>
      <c r="B482" s="3">
        <v>46047</v>
      </c>
      <c r="C482" s="2" t="s">
        <v>17</v>
      </c>
      <c r="D482" s="2" t="s">
        <v>18</v>
      </c>
      <c r="E482" s="2" t="s">
        <v>19</v>
      </c>
      <c r="F482" s="3"/>
      <c r="G482" s="2">
        <v>11</v>
      </c>
      <c r="H482" s="2" t="s">
        <v>571</v>
      </c>
      <c r="I482" s="2"/>
      <c r="J482" s="2"/>
      <c r="K482" s="2">
        <v>10</v>
      </c>
      <c r="L482" s="2" t="s">
        <v>38</v>
      </c>
      <c r="M482" s="4">
        <v>853.78</v>
      </c>
      <c r="N482" s="4">
        <v>0</v>
      </c>
      <c r="O482" s="4">
        <v>8537.7999999999993</v>
      </c>
      <c r="P482" s="4">
        <v>10416.120000000001</v>
      </c>
    </row>
    <row r="483" spans="1:16" x14ac:dyDescent="0.25">
      <c r="A483" s="2" t="s">
        <v>554</v>
      </c>
      <c r="B483" s="3">
        <v>46047</v>
      </c>
      <c r="C483" s="2" t="s">
        <v>17</v>
      </c>
      <c r="D483" s="2" t="s">
        <v>18</v>
      </c>
      <c r="E483" s="2" t="s">
        <v>19</v>
      </c>
      <c r="F483" s="3"/>
      <c r="G483" s="2">
        <v>12</v>
      </c>
      <c r="H483" s="2" t="s">
        <v>572</v>
      </c>
      <c r="I483" s="2"/>
      <c r="J483" s="2"/>
      <c r="K483" s="2">
        <v>9</v>
      </c>
      <c r="L483" s="2" t="s">
        <v>38</v>
      </c>
      <c r="M483" s="4">
        <v>852.05</v>
      </c>
      <c r="N483" s="4">
        <v>0</v>
      </c>
      <c r="O483" s="4">
        <v>7668.45</v>
      </c>
      <c r="P483" s="4">
        <v>9355.51</v>
      </c>
    </row>
    <row r="484" spans="1:16" x14ac:dyDescent="0.25">
      <c r="A484" s="2" t="s">
        <v>554</v>
      </c>
      <c r="B484" s="3">
        <v>46047</v>
      </c>
      <c r="C484" s="2" t="s">
        <v>17</v>
      </c>
      <c r="D484" s="2" t="s">
        <v>18</v>
      </c>
      <c r="E484" s="2" t="s">
        <v>19</v>
      </c>
      <c r="F484" s="3"/>
      <c r="G484" s="2">
        <v>13</v>
      </c>
      <c r="H484" s="2" t="s">
        <v>573</v>
      </c>
      <c r="I484" s="2"/>
      <c r="J484" s="2"/>
      <c r="K484" s="2">
        <v>1</v>
      </c>
      <c r="L484" s="2" t="s">
        <v>38</v>
      </c>
      <c r="M484" s="4">
        <v>45.74</v>
      </c>
      <c r="N484" s="4">
        <v>0</v>
      </c>
      <c r="O484" s="4">
        <v>45.74</v>
      </c>
      <c r="P484" s="4">
        <v>55.8</v>
      </c>
    </row>
    <row r="485" spans="1:16" x14ac:dyDescent="0.25">
      <c r="A485" s="2" t="s">
        <v>554</v>
      </c>
      <c r="B485" s="3">
        <v>46047</v>
      </c>
      <c r="C485" s="2" t="s">
        <v>17</v>
      </c>
      <c r="D485" s="2" t="s">
        <v>18</v>
      </c>
      <c r="E485" s="2" t="s">
        <v>19</v>
      </c>
      <c r="F485" s="3"/>
      <c r="G485" s="2">
        <v>14</v>
      </c>
      <c r="H485" s="2" t="s">
        <v>574</v>
      </c>
      <c r="I485" s="2" t="s">
        <v>575</v>
      </c>
      <c r="J485" s="2"/>
      <c r="K485" s="2">
        <v>11</v>
      </c>
      <c r="L485" s="2" t="s">
        <v>38</v>
      </c>
      <c r="M485" s="4">
        <v>1152</v>
      </c>
      <c r="N485" s="4">
        <v>0</v>
      </c>
      <c r="O485" s="4">
        <v>12672</v>
      </c>
      <c r="P485" s="4">
        <v>15459.84</v>
      </c>
    </row>
    <row r="486" spans="1:16" x14ac:dyDescent="0.25">
      <c r="A486" s="2" t="s">
        <v>554</v>
      </c>
      <c r="B486" s="3">
        <v>46047</v>
      </c>
      <c r="C486" s="2" t="s">
        <v>17</v>
      </c>
      <c r="D486" s="2" t="s">
        <v>18</v>
      </c>
      <c r="E486" s="2" t="s">
        <v>19</v>
      </c>
      <c r="F486" s="3"/>
      <c r="G486" s="2">
        <v>15</v>
      </c>
      <c r="H486" s="2" t="s">
        <v>576</v>
      </c>
      <c r="I486" s="2" t="s">
        <v>577</v>
      </c>
      <c r="J486" s="2"/>
      <c r="K486" s="2">
        <v>9</v>
      </c>
      <c r="L486" s="2" t="s">
        <v>38</v>
      </c>
      <c r="M486" s="4">
        <v>10726.24</v>
      </c>
      <c r="N486" s="4">
        <v>0</v>
      </c>
      <c r="O486" s="4">
        <v>96536.16</v>
      </c>
      <c r="P486" s="4">
        <v>117774.12</v>
      </c>
    </row>
    <row r="487" spans="1:16" x14ac:dyDescent="0.25">
      <c r="A487" s="2" t="s">
        <v>554</v>
      </c>
      <c r="B487" s="3">
        <v>46047</v>
      </c>
      <c r="C487" s="2" t="s">
        <v>17</v>
      </c>
      <c r="D487" s="2" t="s">
        <v>18</v>
      </c>
      <c r="E487" s="2" t="s">
        <v>19</v>
      </c>
      <c r="F487" s="3"/>
      <c r="G487" s="2">
        <v>16</v>
      </c>
      <c r="H487" s="2" t="s">
        <v>578</v>
      </c>
      <c r="I487" s="2" t="s">
        <v>579</v>
      </c>
      <c r="J487" s="2"/>
      <c r="K487" s="2">
        <v>9</v>
      </c>
      <c r="L487" s="2" t="s">
        <v>38</v>
      </c>
      <c r="M487" s="4">
        <v>1242</v>
      </c>
      <c r="N487" s="4">
        <v>0</v>
      </c>
      <c r="O487" s="4">
        <v>11178</v>
      </c>
      <c r="P487" s="4">
        <v>13637.16</v>
      </c>
    </row>
    <row r="488" spans="1:16" x14ac:dyDescent="0.25">
      <c r="A488" s="2" t="s">
        <v>554</v>
      </c>
      <c r="B488" s="3">
        <v>46047</v>
      </c>
      <c r="C488" s="2" t="s">
        <v>17</v>
      </c>
      <c r="D488" s="2" t="s">
        <v>18</v>
      </c>
      <c r="E488" s="2" t="s">
        <v>19</v>
      </c>
      <c r="F488" s="3"/>
      <c r="G488" s="2">
        <v>17</v>
      </c>
      <c r="H488" s="2" t="s">
        <v>580</v>
      </c>
      <c r="I488" s="2"/>
      <c r="J488" s="2"/>
      <c r="K488" s="2">
        <v>8</v>
      </c>
      <c r="L488" s="2" t="s">
        <v>38</v>
      </c>
      <c r="M488" s="4">
        <v>3722.76</v>
      </c>
      <c r="N488" s="4">
        <v>0</v>
      </c>
      <c r="O488" s="4">
        <v>29782.080000000002</v>
      </c>
      <c r="P488" s="4">
        <v>36334.14</v>
      </c>
    </row>
    <row r="489" spans="1:16" x14ac:dyDescent="0.25">
      <c r="A489" s="2" t="s">
        <v>554</v>
      </c>
      <c r="B489" s="3">
        <v>46047</v>
      </c>
      <c r="C489" s="2" t="s">
        <v>17</v>
      </c>
      <c r="D489" s="2" t="s">
        <v>18</v>
      </c>
      <c r="E489" s="2" t="s">
        <v>19</v>
      </c>
      <c r="F489" s="3"/>
      <c r="G489" s="2">
        <v>18</v>
      </c>
      <c r="H489" s="2" t="s">
        <v>581</v>
      </c>
      <c r="I489" s="2"/>
      <c r="J489" s="2"/>
      <c r="K489" s="2">
        <v>2</v>
      </c>
      <c r="L489" s="2" t="s">
        <v>38</v>
      </c>
      <c r="M489" s="4">
        <v>0</v>
      </c>
      <c r="N489" s="4">
        <v>0</v>
      </c>
      <c r="O489" s="4">
        <v>0</v>
      </c>
      <c r="P489" s="4">
        <v>0</v>
      </c>
    </row>
    <row r="490" spans="1:16" x14ac:dyDescent="0.25">
      <c r="A490" s="2" t="s">
        <v>554</v>
      </c>
      <c r="B490" s="3">
        <v>46047</v>
      </c>
      <c r="C490" s="2" t="s">
        <v>17</v>
      </c>
      <c r="D490" s="2" t="s">
        <v>18</v>
      </c>
      <c r="E490" s="2" t="s">
        <v>19</v>
      </c>
      <c r="F490" s="3"/>
      <c r="G490" s="2">
        <v>19</v>
      </c>
      <c r="H490" s="2" t="s">
        <v>582</v>
      </c>
      <c r="I490" s="2" t="s">
        <v>583</v>
      </c>
      <c r="J490" s="2"/>
      <c r="K490" s="2">
        <v>13</v>
      </c>
      <c r="L490" s="2" t="s">
        <v>73</v>
      </c>
      <c r="M490" s="4">
        <v>457.2</v>
      </c>
      <c r="N490" s="4">
        <v>0</v>
      </c>
      <c r="O490" s="4">
        <v>5943.6</v>
      </c>
      <c r="P490" s="4">
        <v>7251.19</v>
      </c>
    </row>
    <row r="491" spans="1:16" x14ac:dyDescent="0.25">
      <c r="A491" s="2" t="s">
        <v>554</v>
      </c>
      <c r="B491" s="3">
        <v>46047</v>
      </c>
      <c r="C491" s="2" t="s">
        <v>17</v>
      </c>
      <c r="D491" s="2" t="s">
        <v>18</v>
      </c>
      <c r="E491" s="2" t="s">
        <v>19</v>
      </c>
      <c r="F491" s="3"/>
      <c r="G491" s="2">
        <v>20</v>
      </c>
      <c r="H491" s="2" t="s">
        <v>584</v>
      </c>
      <c r="I491" s="2" t="s">
        <v>583</v>
      </c>
      <c r="J491" s="2"/>
      <c r="K491" s="2">
        <v>8</v>
      </c>
      <c r="L491" s="2" t="s">
        <v>73</v>
      </c>
      <c r="M491" s="4">
        <v>457.2</v>
      </c>
      <c r="N491" s="4">
        <v>0</v>
      </c>
      <c r="O491" s="4">
        <v>3657.6</v>
      </c>
      <c r="P491" s="4">
        <v>4462.2700000000004</v>
      </c>
    </row>
    <row r="492" spans="1:16" x14ac:dyDescent="0.25">
      <c r="A492" s="2" t="s">
        <v>554</v>
      </c>
      <c r="B492" s="3">
        <v>46047</v>
      </c>
      <c r="C492" s="2" t="s">
        <v>17</v>
      </c>
      <c r="D492" s="2" t="s">
        <v>18</v>
      </c>
      <c r="E492" s="2" t="s">
        <v>19</v>
      </c>
      <c r="F492" s="3"/>
      <c r="G492" s="2">
        <v>21</v>
      </c>
      <c r="H492" s="2" t="s">
        <v>585</v>
      </c>
      <c r="I492" s="2" t="s">
        <v>586</v>
      </c>
      <c r="J492" s="2"/>
      <c r="K492" s="2">
        <v>12</v>
      </c>
      <c r="L492" s="2" t="s">
        <v>73</v>
      </c>
      <c r="M492" s="4">
        <v>479.5</v>
      </c>
      <c r="N492" s="4">
        <v>0</v>
      </c>
      <c r="O492" s="4">
        <v>5754</v>
      </c>
      <c r="P492" s="4">
        <v>7019.88</v>
      </c>
    </row>
    <row r="493" spans="1:16" x14ac:dyDescent="0.25">
      <c r="A493" s="2" t="s">
        <v>587</v>
      </c>
      <c r="B493" s="3">
        <v>46048</v>
      </c>
      <c r="C493" s="2" t="s">
        <v>17</v>
      </c>
      <c r="D493" s="2" t="s">
        <v>18</v>
      </c>
      <c r="E493" s="2" t="s">
        <v>19</v>
      </c>
      <c r="F493" s="3"/>
      <c r="G493" s="2">
        <v>1</v>
      </c>
      <c r="H493" s="2" t="s">
        <v>588</v>
      </c>
      <c r="I493" s="2"/>
      <c r="J493" s="2"/>
      <c r="K493" s="2">
        <v>16</v>
      </c>
      <c r="L493" s="2" t="s">
        <v>21</v>
      </c>
      <c r="M493" s="4">
        <v>867.83</v>
      </c>
      <c r="N493" s="4">
        <v>0</v>
      </c>
      <c r="O493" s="4">
        <v>13885.28</v>
      </c>
      <c r="P493" s="4">
        <v>16940.04</v>
      </c>
    </row>
    <row r="494" spans="1:16" x14ac:dyDescent="0.25">
      <c r="A494" s="2" t="s">
        <v>587</v>
      </c>
      <c r="B494" s="3">
        <v>46048</v>
      </c>
      <c r="C494" s="2" t="s">
        <v>17</v>
      </c>
      <c r="D494" s="2" t="s">
        <v>18</v>
      </c>
      <c r="E494" s="2" t="s">
        <v>19</v>
      </c>
      <c r="F494" s="3"/>
      <c r="G494" s="2">
        <v>2</v>
      </c>
      <c r="H494" s="2" t="s">
        <v>589</v>
      </c>
      <c r="I494" s="2" t="s">
        <v>590</v>
      </c>
      <c r="J494" s="2"/>
      <c r="K494" s="2">
        <v>2</v>
      </c>
      <c r="L494" s="2" t="s">
        <v>73</v>
      </c>
      <c r="M494" s="4">
        <v>10035.25</v>
      </c>
      <c r="N494" s="4">
        <v>0</v>
      </c>
      <c r="O494" s="4">
        <v>20070.5</v>
      </c>
      <c r="P494" s="4">
        <v>24486.01</v>
      </c>
    </row>
    <row r="495" spans="1:16" x14ac:dyDescent="0.25">
      <c r="A495" s="2" t="s">
        <v>587</v>
      </c>
      <c r="B495" s="3">
        <v>46048</v>
      </c>
      <c r="C495" s="2" t="s">
        <v>17</v>
      </c>
      <c r="D495" s="2" t="s">
        <v>18</v>
      </c>
      <c r="E495" s="2" t="s">
        <v>19</v>
      </c>
      <c r="F495" s="3"/>
      <c r="G495" s="2">
        <v>3</v>
      </c>
      <c r="H495" s="2" t="s">
        <v>591</v>
      </c>
      <c r="I495" s="2" t="s">
        <v>201</v>
      </c>
      <c r="J495" s="2"/>
      <c r="K495" s="2">
        <v>5</v>
      </c>
      <c r="L495" s="2" t="s">
        <v>73</v>
      </c>
      <c r="M495" s="4">
        <v>12062.09</v>
      </c>
      <c r="N495" s="4">
        <v>0</v>
      </c>
      <c r="O495" s="4">
        <v>60310.45</v>
      </c>
      <c r="P495" s="4">
        <v>73578.75</v>
      </c>
    </row>
    <row r="496" spans="1:16" x14ac:dyDescent="0.25">
      <c r="A496" s="2" t="s">
        <v>592</v>
      </c>
      <c r="B496" s="3">
        <v>46048</v>
      </c>
      <c r="C496" s="2" t="s">
        <v>17</v>
      </c>
      <c r="D496" s="2" t="s">
        <v>18</v>
      </c>
      <c r="E496" s="2" t="s">
        <v>19</v>
      </c>
      <c r="F496" s="3"/>
      <c r="G496" s="2">
        <v>1</v>
      </c>
      <c r="H496" s="2" t="s">
        <v>593</v>
      </c>
      <c r="I496" s="2"/>
      <c r="J496" s="2"/>
      <c r="K496" s="2">
        <v>10</v>
      </c>
      <c r="L496" s="2" t="s">
        <v>38</v>
      </c>
      <c r="M496" s="4">
        <v>32.74</v>
      </c>
      <c r="N496" s="4">
        <v>0</v>
      </c>
      <c r="O496" s="4">
        <v>327.39999999999998</v>
      </c>
      <c r="P496" s="4">
        <v>399.43</v>
      </c>
    </row>
    <row r="497" spans="1:16" x14ac:dyDescent="0.25">
      <c r="A497" s="2" t="s">
        <v>592</v>
      </c>
      <c r="B497" s="3">
        <v>46048</v>
      </c>
      <c r="C497" s="2" t="s">
        <v>17</v>
      </c>
      <c r="D497" s="2" t="s">
        <v>18</v>
      </c>
      <c r="E497" s="2" t="s">
        <v>19</v>
      </c>
      <c r="F497" s="3"/>
      <c r="G497" s="2">
        <v>2</v>
      </c>
      <c r="H497" s="2" t="s">
        <v>594</v>
      </c>
      <c r="I497" s="2" t="s">
        <v>595</v>
      </c>
      <c r="J497" s="2"/>
      <c r="K497" s="2">
        <v>20</v>
      </c>
      <c r="L497" s="2" t="s">
        <v>38</v>
      </c>
      <c r="M497" s="4">
        <v>4631.3999999999996</v>
      </c>
      <c r="N497" s="4">
        <v>0</v>
      </c>
      <c r="O497" s="4">
        <v>92628</v>
      </c>
      <c r="P497" s="4">
        <v>113006.16</v>
      </c>
    </row>
    <row r="498" spans="1:16" x14ac:dyDescent="0.25">
      <c r="A498" s="2" t="s">
        <v>592</v>
      </c>
      <c r="B498" s="3">
        <v>46048</v>
      </c>
      <c r="C498" s="2" t="s">
        <v>17</v>
      </c>
      <c r="D498" s="2" t="s">
        <v>18</v>
      </c>
      <c r="E498" s="2" t="s">
        <v>19</v>
      </c>
      <c r="F498" s="3"/>
      <c r="G498" s="2">
        <v>3</v>
      </c>
      <c r="H498" s="2" t="s">
        <v>596</v>
      </c>
      <c r="I498" s="2"/>
      <c r="J498" s="2"/>
      <c r="K498" s="2">
        <v>33</v>
      </c>
      <c r="L498" s="2" t="s">
        <v>38</v>
      </c>
      <c r="M498" s="4">
        <v>766.68</v>
      </c>
      <c r="N498" s="4">
        <v>0</v>
      </c>
      <c r="O498" s="4">
        <v>25300.44</v>
      </c>
      <c r="P498" s="4">
        <v>30866.54</v>
      </c>
    </row>
    <row r="499" spans="1:16" x14ac:dyDescent="0.25">
      <c r="A499" s="2" t="s">
        <v>592</v>
      </c>
      <c r="B499" s="3">
        <v>46048</v>
      </c>
      <c r="C499" s="2" t="s">
        <v>17</v>
      </c>
      <c r="D499" s="2" t="s">
        <v>18</v>
      </c>
      <c r="E499" s="2" t="s">
        <v>19</v>
      </c>
      <c r="F499" s="3"/>
      <c r="G499" s="2">
        <v>4</v>
      </c>
      <c r="H499" s="2" t="s">
        <v>597</v>
      </c>
      <c r="I499" s="2"/>
      <c r="J499" s="2"/>
      <c r="K499" s="2">
        <v>10</v>
      </c>
      <c r="L499" s="2" t="s">
        <v>38</v>
      </c>
      <c r="M499" s="4">
        <v>48.59</v>
      </c>
      <c r="N499" s="4">
        <v>0</v>
      </c>
      <c r="O499" s="4">
        <v>485.9</v>
      </c>
      <c r="P499" s="4">
        <v>592.79999999999995</v>
      </c>
    </row>
    <row r="500" spans="1:16" x14ac:dyDescent="0.25">
      <c r="A500" s="2" t="s">
        <v>592</v>
      </c>
      <c r="B500" s="3">
        <v>46048</v>
      </c>
      <c r="C500" s="2" t="s">
        <v>17</v>
      </c>
      <c r="D500" s="2" t="s">
        <v>18</v>
      </c>
      <c r="E500" s="2" t="s">
        <v>19</v>
      </c>
      <c r="F500" s="3"/>
      <c r="G500" s="2">
        <v>5</v>
      </c>
      <c r="H500" s="2" t="s">
        <v>598</v>
      </c>
      <c r="I500" s="2"/>
      <c r="J500" s="2"/>
      <c r="K500" s="2">
        <v>11</v>
      </c>
      <c r="L500" s="2" t="s">
        <v>38</v>
      </c>
      <c r="M500" s="4">
        <v>63.94</v>
      </c>
      <c r="N500" s="4">
        <v>0</v>
      </c>
      <c r="O500" s="4">
        <v>703.34</v>
      </c>
      <c r="P500" s="4">
        <v>858.07</v>
      </c>
    </row>
    <row r="501" spans="1:16" x14ac:dyDescent="0.25">
      <c r="A501" s="2" t="s">
        <v>592</v>
      </c>
      <c r="B501" s="3">
        <v>46048</v>
      </c>
      <c r="C501" s="2" t="s">
        <v>17</v>
      </c>
      <c r="D501" s="2" t="s">
        <v>18</v>
      </c>
      <c r="E501" s="2" t="s">
        <v>19</v>
      </c>
      <c r="F501" s="3"/>
      <c r="G501" s="2">
        <v>6</v>
      </c>
      <c r="H501" s="2" t="s">
        <v>599</v>
      </c>
      <c r="I501" s="2"/>
      <c r="J501" s="2"/>
      <c r="K501" s="2">
        <v>180</v>
      </c>
      <c r="L501" s="2" t="s">
        <v>38</v>
      </c>
      <c r="M501" s="4">
        <v>25.99</v>
      </c>
      <c r="N501" s="4">
        <v>0</v>
      </c>
      <c r="O501" s="4">
        <v>4678.2</v>
      </c>
      <c r="P501" s="4">
        <v>5707.4</v>
      </c>
    </row>
    <row r="502" spans="1:16" x14ac:dyDescent="0.25">
      <c r="A502" s="2" t="s">
        <v>592</v>
      </c>
      <c r="B502" s="3">
        <v>46048</v>
      </c>
      <c r="C502" s="2" t="s">
        <v>17</v>
      </c>
      <c r="D502" s="2" t="s">
        <v>18</v>
      </c>
      <c r="E502" s="2" t="s">
        <v>19</v>
      </c>
      <c r="F502" s="3"/>
      <c r="G502" s="2">
        <v>7</v>
      </c>
      <c r="H502" s="2" t="s">
        <v>600</v>
      </c>
      <c r="I502" s="2"/>
      <c r="J502" s="2"/>
      <c r="K502" s="2">
        <v>180</v>
      </c>
      <c r="L502" s="2" t="s">
        <v>38</v>
      </c>
      <c r="M502" s="4">
        <v>20.79</v>
      </c>
      <c r="N502" s="4">
        <v>0</v>
      </c>
      <c r="O502" s="4">
        <v>3742.2</v>
      </c>
      <c r="P502" s="4">
        <v>4565.4799999999996</v>
      </c>
    </row>
    <row r="503" spans="1:16" x14ac:dyDescent="0.25">
      <c r="A503" s="2" t="s">
        <v>592</v>
      </c>
      <c r="B503" s="3">
        <v>46048</v>
      </c>
      <c r="C503" s="2" t="s">
        <v>17</v>
      </c>
      <c r="D503" s="2" t="s">
        <v>18</v>
      </c>
      <c r="E503" s="2" t="s">
        <v>19</v>
      </c>
      <c r="F503" s="3"/>
      <c r="G503" s="2">
        <v>8</v>
      </c>
      <c r="H503" s="2" t="s">
        <v>601</v>
      </c>
      <c r="I503" s="2" t="s">
        <v>602</v>
      </c>
      <c r="J503" s="2"/>
      <c r="K503" s="2">
        <v>4</v>
      </c>
      <c r="L503" s="2" t="s">
        <v>38</v>
      </c>
      <c r="M503" s="4">
        <v>9516.24</v>
      </c>
      <c r="N503" s="4">
        <v>0</v>
      </c>
      <c r="O503" s="4">
        <v>38064.959999999999</v>
      </c>
      <c r="P503" s="4">
        <v>46439.25</v>
      </c>
    </row>
    <row r="504" spans="1:16" x14ac:dyDescent="0.25">
      <c r="A504" s="2" t="s">
        <v>592</v>
      </c>
      <c r="B504" s="3">
        <v>46048</v>
      </c>
      <c r="C504" s="2" t="s">
        <v>17</v>
      </c>
      <c r="D504" s="2" t="s">
        <v>18</v>
      </c>
      <c r="E504" s="2" t="s">
        <v>19</v>
      </c>
      <c r="F504" s="3"/>
      <c r="G504" s="2">
        <v>9</v>
      </c>
      <c r="H504" s="2" t="s">
        <v>603</v>
      </c>
      <c r="I504" s="2"/>
      <c r="J504" s="2"/>
      <c r="K504" s="2">
        <v>1</v>
      </c>
      <c r="L504" s="2" t="s">
        <v>38</v>
      </c>
      <c r="M504" s="4">
        <v>344.21</v>
      </c>
      <c r="N504" s="4">
        <v>0</v>
      </c>
      <c r="O504" s="4">
        <v>344.21</v>
      </c>
      <c r="P504" s="4">
        <v>419.94</v>
      </c>
    </row>
    <row r="505" spans="1:16" x14ac:dyDescent="0.25">
      <c r="A505" s="2" t="s">
        <v>592</v>
      </c>
      <c r="B505" s="3">
        <v>46048</v>
      </c>
      <c r="C505" s="2" t="s">
        <v>17</v>
      </c>
      <c r="D505" s="2" t="s">
        <v>18</v>
      </c>
      <c r="E505" s="2" t="s">
        <v>19</v>
      </c>
      <c r="F505" s="3"/>
      <c r="G505" s="2">
        <v>10</v>
      </c>
      <c r="H505" s="2" t="s">
        <v>604</v>
      </c>
      <c r="I505" s="2"/>
      <c r="J505" s="2"/>
      <c r="K505" s="2">
        <v>2</v>
      </c>
      <c r="L505" s="2" t="s">
        <v>38</v>
      </c>
      <c r="M505" s="4">
        <v>668.79</v>
      </c>
      <c r="N505" s="4">
        <v>0</v>
      </c>
      <c r="O505" s="4">
        <v>1337.58</v>
      </c>
      <c r="P505" s="4">
        <v>1631.85</v>
      </c>
    </row>
    <row r="506" spans="1:16" x14ac:dyDescent="0.25">
      <c r="A506" s="2" t="s">
        <v>592</v>
      </c>
      <c r="B506" s="3">
        <v>46048</v>
      </c>
      <c r="C506" s="2" t="s">
        <v>17</v>
      </c>
      <c r="D506" s="2" t="s">
        <v>18</v>
      </c>
      <c r="E506" s="2" t="s">
        <v>19</v>
      </c>
      <c r="F506" s="3"/>
      <c r="G506" s="2">
        <v>11</v>
      </c>
      <c r="H506" s="2" t="s">
        <v>605</v>
      </c>
      <c r="I506" s="2"/>
      <c r="J506" s="2"/>
      <c r="K506" s="2">
        <v>9</v>
      </c>
      <c r="L506" s="2" t="s">
        <v>38</v>
      </c>
      <c r="M506" s="4">
        <v>1600.05</v>
      </c>
      <c r="N506" s="4">
        <v>0</v>
      </c>
      <c r="O506" s="4">
        <v>14400.45</v>
      </c>
      <c r="P506" s="4">
        <v>17568.55</v>
      </c>
    </row>
    <row r="507" spans="1:16" x14ac:dyDescent="0.25">
      <c r="A507" s="2" t="s">
        <v>592</v>
      </c>
      <c r="B507" s="3">
        <v>46048</v>
      </c>
      <c r="C507" s="2" t="s">
        <v>17</v>
      </c>
      <c r="D507" s="2" t="s">
        <v>18</v>
      </c>
      <c r="E507" s="2" t="s">
        <v>19</v>
      </c>
      <c r="F507" s="3"/>
      <c r="G507" s="2">
        <v>12</v>
      </c>
      <c r="H507" s="2" t="s">
        <v>606</v>
      </c>
      <c r="I507" s="2"/>
      <c r="J507" s="2"/>
      <c r="K507" s="2">
        <v>14</v>
      </c>
      <c r="L507" s="2" t="s">
        <v>38</v>
      </c>
      <c r="M507" s="4">
        <v>133.55000000000001</v>
      </c>
      <c r="N507" s="4">
        <v>0</v>
      </c>
      <c r="O507" s="4">
        <v>1869.7</v>
      </c>
      <c r="P507" s="4">
        <v>2281.0300000000002</v>
      </c>
    </row>
    <row r="508" spans="1:16" x14ac:dyDescent="0.25">
      <c r="A508" s="2" t="s">
        <v>592</v>
      </c>
      <c r="B508" s="3">
        <v>46048</v>
      </c>
      <c r="C508" s="2" t="s">
        <v>17</v>
      </c>
      <c r="D508" s="2" t="s">
        <v>18</v>
      </c>
      <c r="E508" s="2" t="s">
        <v>19</v>
      </c>
      <c r="F508" s="3"/>
      <c r="G508" s="2">
        <v>13</v>
      </c>
      <c r="H508" s="2" t="s">
        <v>607</v>
      </c>
      <c r="I508" s="2" t="s">
        <v>608</v>
      </c>
      <c r="J508" s="2"/>
      <c r="K508" s="2">
        <v>8</v>
      </c>
      <c r="L508" s="2" t="s">
        <v>38</v>
      </c>
      <c r="M508" s="4">
        <v>7383.22</v>
      </c>
      <c r="N508" s="4">
        <v>0</v>
      </c>
      <c r="O508" s="4">
        <v>59065.760000000002</v>
      </c>
      <c r="P508" s="4">
        <v>72060.23</v>
      </c>
    </row>
    <row r="509" spans="1:16" x14ac:dyDescent="0.25">
      <c r="A509" s="2" t="s">
        <v>592</v>
      </c>
      <c r="B509" s="3">
        <v>46048</v>
      </c>
      <c r="C509" s="2" t="s">
        <v>17</v>
      </c>
      <c r="D509" s="2" t="s">
        <v>18</v>
      </c>
      <c r="E509" s="2" t="s">
        <v>19</v>
      </c>
      <c r="F509" s="3"/>
      <c r="G509" s="2">
        <v>14</v>
      </c>
      <c r="H509" s="2" t="s">
        <v>609</v>
      </c>
      <c r="I509" s="2" t="s">
        <v>610</v>
      </c>
      <c r="J509" s="2"/>
      <c r="K509" s="2">
        <v>8</v>
      </c>
      <c r="L509" s="2" t="s">
        <v>38</v>
      </c>
      <c r="M509" s="4">
        <v>4311.0600000000004</v>
      </c>
      <c r="N509" s="4">
        <v>0</v>
      </c>
      <c r="O509" s="4">
        <v>34488.480000000003</v>
      </c>
      <c r="P509" s="4">
        <v>42075.95</v>
      </c>
    </row>
    <row r="510" spans="1:16" x14ac:dyDescent="0.25">
      <c r="A510" s="2" t="s">
        <v>592</v>
      </c>
      <c r="B510" s="3">
        <v>46048</v>
      </c>
      <c r="C510" s="2" t="s">
        <v>17</v>
      </c>
      <c r="D510" s="2" t="s">
        <v>18</v>
      </c>
      <c r="E510" s="2" t="s">
        <v>19</v>
      </c>
      <c r="F510" s="3"/>
      <c r="G510" s="2">
        <v>15</v>
      </c>
      <c r="H510" s="2" t="s">
        <v>611</v>
      </c>
      <c r="I510" s="2"/>
      <c r="J510" s="2"/>
      <c r="K510" s="2">
        <v>29</v>
      </c>
      <c r="L510" s="2" t="s">
        <v>38</v>
      </c>
      <c r="M510" s="4">
        <v>180.06</v>
      </c>
      <c r="N510" s="4">
        <v>0</v>
      </c>
      <c r="O510" s="4">
        <v>5221.74</v>
      </c>
      <c r="P510" s="4">
        <v>6370.52</v>
      </c>
    </row>
    <row r="511" spans="1:16" x14ac:dyDescent="0.25">
      <c r="A511" s="2" t="s">
        <v>612</v>
      </c>
      <c r="B511" s="3">
        <v>46048</v>
      </c>
      <c r="C511" s="2" t="s">
        <v>17</v>
      </c>
      <c r="D511" s="2" t="s">
        <v>18</v>
      </c>
      <c r="E511" s="2" t="s">
        <v>19</v>
      </c>
      <c r="F511" s="3"/>
      <c r="G511" s="2">
        <v>1</v>
      </c>
      <c r="H511" s="2" t="s">
        <v>470</v>
      </c>
      <c r="I511" s="2" t="s">
        <v>613</v>
      </c>
      <c r="J511" s="2"/>
      <c r="K511" s="2">
        <v>100</v>
      </c>
      <c r="L511" s="2" t="s">
        <v>38</v>
      </c>
      <c r="M511" s="4">
        <v>0.65</v>
      </c>
      <c r="N511" s="4">
        <v>0</v>
      </c>
      <c r="O511" s="4">
        <v>65</v>
      </c>
      <c r="P511" s="4">
        <v>79.3</v>
      </c>
    </row>
    <row r="512" spans="1:16" x14ac:dyDescent="0.25">
      <c r="A512" s="2" t="s">
        <v>612</v>
      </c>
      <c r="B512" s="3">
        <v>46048</v>
      </c>
      <c r="C512" s="2" t="s">
        <v>17</v>
      </c>
      <c r="D512" s="2" t="s">
        <v>18</v>
      </c>
      <c r="E512" s="2" t="s">
        <v>19</v>
      </c>
      <c r="F512" s="3"/>
      <c r="G512" s="2">
        <v>2</v>
      </c>
      <c r="H512" s="2" t="s">
        <v>477</v>
      </c>
      <c r="I512" s="2" t="s">
        <v>614</v>
      </c>
      <c r="J512" s="2"/>
      <c r="K512" s="2">
        <v>52</v>
      </c>
      <c r="L512" s="2" t="s">
        <v>38</v>
      </c>
      <c r="M512" s="4">
        <v>31</v>
      </c>
      <c r="N512" s="4">
        <v>0</v>
      </c>
      <c r="O512" s="4">
        <v>1612</v>
      </c>
      <c r="P512" s="4">
        <v>1966.64</v>
      </c>
    </row>
    <row r="513" spans="1:16" x14ac:dyDescent="0.25">
      <c r="A513" s="2" t="s">
        <v>612</v>
      </c>
      <c r="B513" s="3">
        <v>46048</v>
      </c>
      <c r="C513" s="2" t="s">
        <v>17</v>
      </c>
      <c r="D513" s="2" t="s">
        <v>18</v>
      </c>
      <c r="E513" s="2" t="s">
        <v>19</v>
      </c>
      <c r="F513" s="3"/>
      <c r="G513" s="2">
        <v>3</v>
      </c>
      <c r="H513" s="2" t="s">
        <v>615</v>
      </c>
      <c r="I513" s="2"/>
      <c r="J513" s="2"/>
      <c r="K513" s="2">
        <v>96</v>
      </c>
      <c r="L513" s="2" t="s">
        <v>38</v>
      </c>
      <c r="M513" s="4">
        <v>2.74</v>
      </c>
      <c r="N513" s="4">
        <v>0</v>
      </c>
      <c r="O513" s="4">
        <v>263.04000000000002</v>
      </c>
      <c r="P513" s="4">
        <v>320.91000000000003</v>
      </c>
    </row>
    <row r="514" spans="1:16" x14ac:dyDescent="0.25">
      <c r="A514" s="2" t="s">
        <v>612</v>
      </c>
      <c r="B514" s="3">
        <v>46048</v>
      </c>
      <c r="C514" s="2" t="s">
        <v>17</v>
      </c>
      <c r="D514" s="2" t="s">
        <v>18</v>
      </c>
      <c r="E514" s="2" t="s">
        <v>19</v>
      </c>
      <c r="F514" s="3"/>
      <c r="G514" s="2">
        <v>4</v>
      </c>
      <c r="H514" s="2" t="s">
        <v>616</v>
      </c>
      <c r="I514" s="2"/>
      <c r="J514" s="2"/>
      <c r="K514" s="2">
        <v>64</v>
      </c>
      <c r="L514" s="2" t="s">
        <v>38</v>
      </c>
      <c r="M514" s="4">
        <v>31.14</v>
      </c>
      <c r="N514" s="4">
        <v>0</v>
      </c>
      <c r="O514" s="4">
        <v>1992.96</v>
      </c>
      <c r="P514" s="4">
        <v>2431.41</v>
      </c>
    </row>
    <row r="515" spans="1:16" x14ac:dyDescent="0.25">
      <c r="A515" s="2" t="s">
        <v>612</v>
      </c>
      <c r="B515" s="3">
        <v>46048</v>
      </c>
      <c r="C515" s="2" t="s">
        <v>17</v>
      </c>
      <c r="D515" s="2" t="s">
        <v>18</v>
      </c>
      <c r="E515" s="2" t="s">
        <v>19</v>
      </c>
      <c r="F515" s="3"/>
      <c r="G515" s="2">
        <v>5</v>
      </c>
      <c r="H515" s="2" t="s">
        <v>617</v>
      </c>
      <c r="I515" s="2"/>
      <c r="J515" s="2"/>
      <c r="K515" s="2">
        <v>32</v>
      </c>
      <c r="L515" s="2" t="s">
        <v>38</v>
      </c>
      <c r="M515" s="4">
        <v>17.8</v>
      </c>
      <c r="N515" s="4">
        <v>0</v>
      </c>
      <c r="O515" s="4">
        <v>569.6</v>
      </c>
      <c r="P515" s="4">
        <v>694.91</v>
      </c>
    </row>
    <row r="516" spans="1:16" x14ac:dyDescent="0.25">
      <c r="A516" s="2" t="s">
        <v>612</v>
      </c>
      <c r="B516" s="3">
        <v>46048</v>
      </c>
      <c r="C516" s="2" t="s">
        <v>17</v>
      </c>
      <c r="D516" s="2" t="s">
        <v>18</v>
      </c>
      <c r="E516" s="2" t="s">
        <v>19</v>
      </c>
      <c r="F516" s="3"/>
      <c r="G516" s="2">
        <v>6</v>
      </c>
      <c r="H516" s="2" t="s">
        <v>618</v>
      </c>
      <c r="I516" s="2" t="s">
        <v>619</v>
      </c>
      <c r="J516" s="2"/>
      <c r="K516" s="2">
        <v>376</v>
      </c>
      <c r="L516" s="2" t="s">
        <v>38</v>
      </c>
      <c r="M516" s="4">
        <v>4.2</v>
      </c>
      <c r="N516" s="4">
        <v>0</v>
      </c>
      <c r="O516" s="4">
        <v>1579.2</v>
      </c>
      <c r="P516" s="4">
        <v>1926.62</v>
      </c>
    </row>
    <row r="517" spans="1:16" x14ac:dyDescent="0.25">
      <c r="A517" s="2" t="s">
        <v>612</v>
      </c>
      <c r="B517" s="3">
        <v>46048</v>
      </c>
      <c r="C517" s="2" t="s">
        <v>17</v>
      </c>
      <c r="D517" s="2" t="s">
        <v>18</v>
      </c>
      <c r="E517" s="2" t="s">
        <v>19</v>
      </c>
      <c r="F517" s="3"/>
      <c r="G517" s="2">
        <v>7</v>
      </c>
      <c r="H517" s="2" t="s">
        <v>620</v>
      </c>
      <c r="I517" s="2" t="s">
        <v>621</v>
      </c>
      <c r="J517" s="2"/>
      <c r="K517" s="2">
        <v>24</v>
      </c>
      <c r="L517" s="2" t="s">
        <v>38</v>
      </c>
      <c r="M517" s="4">
        <v>1059.02</v>
      </c>
      <c r="N517" s="4">
        <v>0</v>
      </c>
      <c r="O517" s="4">
        <v>25416.48</v>
      </c>
      <c r="P517" s="4">
        <v>31008.11</v>
      </c>
    </row>
    <row r="518" spans="1:16" x14ac:dyDescent="0.25">
      <c r="A518" s="2" t="s">
        <v>622</v>
      </c>
      <c r="B518" s="3">
        <v>46048</v>
      </c>
      <c r="C518" s="2" t="s">
        <v>17</v>
      </c>
      <c r="D518" s="2" t="s">
        <v>18</v>
      </c>
      <c r="E518" s="2" t="s">
        <v>19</v>
      </c>
      <c r="F518" s="3"/>
      <c r="G518" s="2">
        <v>1</v>
      </c>
      <c r="H518" s="2" t="s">
        <v>623</v>
      </c>
      <c r="I518" s="2"/>
      <c r="J518" s="2"/>
      <c r="K518" s="2">
        <v>10</v>
      </c>
      <c r="L518" s="2" t="s">
        <v>184</v>
      </c>
      <c r="M518" s="4">
        <v>1397.14</v>
      </c>
      <c r="N518" s="4">
        <v>0</v>
      </c>
      <c r="O518" s="4">
        <v>13971.4</v>
      </c>
      <c r="P518" s="4">
        <v>17045.11</v>
      </c>
    </row>
    <row r="519" spans="1:16" x14ac:dyDescent="0.25">
      <c r="A519" s="2" t="s">
        <v>624</v>
      </c>
      <c r="B519" s="3">
        <v>46048</v>
      </c>
      <c r="C519" s="2" t="s">
        <v>17</v>
      </c>
      <c r="D519" s="2" t="s">
        <v>18</v>
      </c>
      <c r="E519" s="2" t="s">
        <v>19</v>
      </c>
      <c r="F519" s="3"/>
      <c r="G519" s="2">
        <v>1</v>
      </c>
      <c r="H519" s="2" t="s">
        <v>625</v>
      </c>
      <c r="I519" s="2" t="s">
        <v>626</v>
      </c>
      <c r="J519" s="2"/>
      <c r="K519" s="2">
        <v>1</v>
      </c>
      <c r="L519" s="2" t="s">
        <v>38</v>
      </c>
      <c r="M519" s="4">
        <v>142600</v>
      </c>
      <c r="N519" s="4">
        <v>0</v>
      </c>
      <c r="O519" s="4">
        <v>142600</v>
      </c>
      <c r="P519" s="4">
        <v>173972</v>
      </c>
    </row>
    <row r="520" spans="1:16" x14ac:dyDescent="0.25">
      <c r="A520" s="2" t="s">
        <v>624</v>
      </c>
      <c r="B520" s="3">
        <v>46048</v>
      </c>
      <c r="C520" s="2" t="s">
        <v>17</v>
      </c>
      <c r="D520" s="2" t="s">
        <v>18</v>
      </c>
      <c r="E520" s="2" t="s">
        <v>19</v>
      </c>
      <c r="F520" s="3"/>
      <c r="G520" s="2">
        <v>2</v>
      </c>
      <c r="H520" s="2" t="s">
        <v>627</v>
      </c>
      <c r="I520" s="2" t="s">
        <v>626</v>
      </c>
      <c r="J520" s="2"/>
      <c r="K520" s="2">
        <v>1</v>
      </c>
      <c r="L520" s="2" t="s">
        <v>38</v>
      </c>
      <c r="M520" s="4">
        <v>142600</v>
      </c>
      <c r="N520" s="4">
        <v>0</v>
      </c>
      <c r="O520" s="4">
        <v>142600</v>
      </c>
      <c r="P520" s="4">
        <v>173972</v>
      </c>
    </row>
    <row r="521" spans="1:16" x14ac:dyDescent="0.25">
      <c r="A521" s="2" t="s">
        <v>624</v>
      </c>
      <c r="B521" s="3">
        <v>46048</v>
      </c>
      <c r="C521" s="2" t="s">
        <v>17</v>
      </c>
      <c r="D521" s="2" t="s">
        <v>18</v>
      </c>
      <c r="E521" s="2" t="s">
        <v>19</v>
      </c>
      <c r="F521" s="3"/>
      <c r="G521" s="2">
        <v>3</v>
      </c>
      <c r="H521" s="2" t="s">
        <v>628</v>
      </c>
      <c r="I521" s="2" t="s">
        <v>626</v>
      </c>
      <c r="J521" s="2"/>
      <c r="K521" s="2">
        <v>1</v>
      </c>
      <c r="L521" s="2" t="s">
        <v>38</v>
      </c>
      <c r="M521" s="4">
        <v>142600</v>
      </c>
      <c r="N521" s="4">
        <v>0</v>
      </c>
      <c r="O521" s="4">
        <v>142600</v>
      </c>
      <c r="P521" s="4">
        <v>173972</v>
      </c>
    </row>
    <row r="522" spans="1:16" x14ac:dyDescent="0.25">
      <c r="A522" s="2" t="s">
        <v>624</v>
      </c>
      <c r="B522" s="3">
        <v>46048</v>
      </c>
      <c r="C522" s="2" t="s">
        <v>17</v>
      </c>
      <c r="D522" s="2" t="s">
        <v>18</v>
      </c>
      <c r="E522" s="2" t="s">
        <v>19</v>
      </c>
      <c r="F522" s="3"/>
      <c r="G522" s="2">
        <v>4</v>
      </c>
      <c r="H522" s="2" t="s">
        <v>629</v>
      </c>
      <c r="I522" s="2"/>
      <c r="J522" s="2"/>
      <c r="K522" s="2">
        <v>1</v>
      </c>
      <c r="L522" s="2" t="s">
        <v>38</v>
      </c>
      <c r="M522" s="4">
        <v>6734.75</v>
      </c>
      <c r="N522" s="4">
        <v>0</v>
      </c>
      <c r="O522" s="4">
        <v>6734.75</v>
      </c>
      <c r="P522" s="4">
        <v>8216.4</v>
      </c>
    </row>
    <row r="523" spans="1:16" x14ac:dyDescent="0.25">
      <c r="A523" s="2" t="s">
        <v>624</v>
      </c>
      <c r="B523" s="3">
        <v>46048</v>
      </c>
      <c r="C523" s="2" t="s">
        <v>17</v>
      </c>
      <c r="D523" s="2" t="s">
        <v>18</v>
      </c>
      <c r="E523" s="2" t="s">
        <v>19</v>
      </c>
      <c r="F523" s="3"/>
      <c r="G523" s="2">
        <v>5</v>
      </c>
      <c r="H523" s="2" t="s">
        <v>630</v>
      </c>
      <c r="I523" s="2"/>
      <c r="J523" s="2"/>
      <c r="K523" s="2">
        <v>1</v>
      </c>
      <c r="L523" s="2" t="s">
        <v>38</v>
      </c>
      <c r="M523" s="4">
        <v>6734.75</v>
      </c>
      <c r="N523" s="4">
        <v>0</v>
      </c>
      <c r="O523" s="4">
        <v>6734.75</v>
      </c>
      <c r="P523" s="4">
        <v>8216.4</v>
      </c>
    </row>
    <row r="524" spans="1:16" x14ac:dyDescent="0.25">
      <c r="A524" s="2" t="s">
        <v>624</v>
      </c>
      <c r="B524" s="3">
        <v>46048</v>
      </c>
      <c r="C524" s="2" t="s">
        <v>17</v>
      </c>
      <c r="D524" s="2" t="s">
        <v>18</v>
      </c>
      <c r="E524" s="2" t="s">
        <v>19</v>
      </c>
      <c r="F524" s="3"/>
      <c r="G524" s="2">
        <v>6</v>
      </c>
      <c r="H524" s="2" t="s">
        <v>631</v>
      </c>
      <c r="I524" s="2"/>
      <c r="J524" s="2"/>
      <c r="K524" s="2">
        <v>4</v>
      </c>
      <c r="L524" s="2" t="s">
        <v>38</v>
      </c>
      <c r="M524" s="4">
        <v>365.23</v>
      </c>
      <c r="N524" s="4">
        <v>0</v>
      </c>
      <c r="O524" s="4">
        <v>1460.92</v>
      </c>
      <c r="P524" s="4">
        <v>1782.32</v>
      </c>
    </row>
    <row r="525" spans="1:16" x14ac:dyDescent="0.25">
      <c r="A525" s="2" t="s">
        <v>632</v>
      </c>
      <c r="B525" s="3">
        <v>46048</v>
      </c>
      <c r="C525" s="2" t="s">
        <v>17</v>
      </c>
      <c r="D525" s="2" t="s">
        <v>18</v>
      </c>
      <c r="E525" s="2" t="s">
        <v>19</v>
      </c>
      <c r="F525" s="3"/>
      <c r="G525" s="2">
        <v>1</v>
      </c>
      <c r="H525" s="2" t="s">
        <v>633</v>
      </c>
      <c r="I525" s="2"/>
      <c r="J525" s="2"/>
      <c r="K525" s="2">
        <v>3</v>
      </c>
      <c r="L525" s="2" t="s">
        <v>38</v>
      </c>
      <c r="M525" s="4">
        <v>6069</v>
      </c>
      <c r="N525" s="4">
        <v>0</v>
      </c>
      <c r="O525" s="4">
        <v>18207</v>
      </c>
      <c r="P525" s="4">
        <v>22212.54</v>
      </c>
    </row>
    <row r="526" spans="1:16" x14ac:dyDescent="0.25">
      <c r="A526" s="2" t="s">
        <v>632</v>
      </c>
      <c r="B526" s="3">
        <v>46048</v>
      </c>
      <c r="C526" s="2" t="s">
        <v>17</v>
      </c>
      <c r="D526" s="2" t="s">
        <v>18</v>
      </c>
      <c r="E526" s="2" t="s">
        <v>19</v>
      </c>
      <c r="F526" s="3"/>
      <c r="G526" s="2">
        <v>2</v>
      </c>
      <c r="H526" s="2" t="s">
        <v>634</v>
      </c>
      <c r="I526" s="2"/>
      <c r="J526" s="2"/>
      <c r="K526" s="2">
        <v>3</v>
      </c>
      <c r="L526" s="2" t="s">
        <v>38</v>
      </c>
      <c r="M526" s="4">
        <v>5206.74</v>
      </c>
      <c r="N526" s="4">
        <v>0</v>
      </c>
      <c r="O526" s="4">
        <v>15620.22</v>
      </c>
      <c r="P526" s="4">
        <v>19056.669999999998</v>
      </c>
    </row>
    <row r="527" spans="1:16" x14ac:dyDescent="0.25">
      <c r="A527" s="2" t="s">
        <v>632</v>
      </c>
      <c r="B527" s="3">
        <v>46048</v>
      </c>
      <c r="C527" s="2" t="s">
        <v>17</v>
      </c>
      <c r="D527" s="2" t="s">
        <v>18</v>
      </c>
      <c r="E527" s="2" t="s">
        <v>19</v>
      </c>
      <c r="F527" s="3"/>
      <c r="G527" s="2">
        <v>3</v>
      </c>
      <c r="H527" s="2" t="s">
        <v>635</v>
      </c>
      <c r="I527" s="2"/>
      <c r="J527" s="2"/>
      <c r="K527" s="2">
        <v>4</v>
      </c>
      <c r="L527" s="2" t="s">
        <v>38</v>
      </c>
      <c r="M527" s="4">
        <v>994.93</v>
      </c>
      <c r="N527" s="4">
        <v>0</v>
      </c>
      <c r="O527" s="4">
        <v>3979.72</v>
      </c>
      <c r="P527" s="4">
        <v>4855.26</v>
      </c>
    </row>
    <row r="528" spans="1:16" x14ac:dyDescent="0.25">
      <c r="A528" s="2" t="s">
        <v>632</v>
      </c>
      <c r="B528" s="3">
        <v>46048</v>
      </c>
      <c r="C528" s="2" t="s">
        <v>17</v>
      </c>
      <c r="D528" s="2" t="s">
        <v>18</v>
      </c>
      <c r="E528" s="2" t="s">
        <v>19</v>
      </c>
      <c r="F528" s="3"/>
      <c r="G528" s="2">
        <v>4</v>
      </c>
      <c r="H528" s="2" t="s">
        <v>636</v>
      </c>
      <c r="I528" s="2"/>
      <c r="J528" s="2"/>
      <c r="K528" s="2">
        <v>23</v>
      </c>
      <c r="L528" s="2" t="s">
        <v>38</v>
      </c>
      <c r="M528" s="4">
        <v>4877.95</v>
      </c>
      <c r="N528" s="4">
        <v>0</v>
      </c>
      <c r="O528" s="4">
        <v>112192.85</v>
      </c>
      <c r="P528" s="4">
        <v>136875.28</v>
      </c>
    </row>
    <row r="529" spans="1:16" x14ac:dyDescent="0.25">
      <c r="A529" s="2" t="s">
        <v>632</v>
      </c>
      <c r="B529" s="3">
        <v>46048</v>
      </c>
      <c r="C529" s="2" t="s">
        <v>17</v>
      </c>
      <c r="D529" s="2" t="s">
        <v>18</v>
      </c>
      <c r="E529" s="2" t="s">
        <v>19</v>
      </c>
      <c r="F529" s="3"/>
      <c r="G529" s="2">
        <v>5</v>
      </c>
      <c r="H529" s="2" t="s">
        <v>637</v>
      </c>
      <c r="I529" s="2"/>
      <c r="J529" s="2"/>
      <c r="K529" s="2">
        <v>8</v>
      </c>
      <c r="L529" s="2" t="s">
        <v>38</v>
      </c>
      <c r="M529" s="4">
        <v>1402.36</v>
      </c>
      <c r="N529" s="4">
        <v>0</v>
      </c>
      <c r="O529" s="4">
        <v>11218.88</v>
      </c>
      <c r="P529" s="4">
        <v>13687.03</v>
      </c>
    </row>
    <row r="530" spans="1:16" x14ac:dyDescent="0.25">
      <c r="A530" s="2" t="s">
        <v>632</v>
      </c>
      <c r="B530" s="3">
        <v>46048</v>
      </c>
      <c r="C530" s="2" t="s">
        <v>17</v>
      </c>
      <c r="D530" s="2" t="s">
        <v>18</v>
      </c>
      <c r="E530" s="2" t="s">
        <v>19</v>
      </c>
      <c r="F530" s="3"/>
      <c r="G530" s="2">
        <v>6</v>
      </c>
      <c r="H530" s="2" t="s">
        <v>638</v>
      </c>
      <c r="I530" s="2"/>
      <c r="J530" s="2"/>
      <c r="K530" s="2">
        <v>16</v>
      </c>
      <c r="L530" s="2" t="s">
        <v>38</v>
      </c>
      <c r="M530" s="4">
        <v>1044.19</v>
      </c>
      <c r="N530" s="4">
        <v>0</v>
      </c>
      <c r="O530" s="4">
        <v>16707.04</v>
      </c>
      <c r="P530" s="4">
        <v>20382.59</v>
      </c>
    </row>
    <row r="531" spans="1:16" x14ac:dyDescent="0.25">
      <c r="A531" s="2" t="s">
        <v>632</v>
      </c>
      <c r="B531" s="3">
        <v>46048</v>
      </c>
      <c r="C531" s="2" t="s">
        <v>17</v>
      </c>
      <c r="D531" s="2" t="s">
        <v>18</v>
      </c>
      <c r="E531" s="2" t="s">
        <v>19</v>
      </c>
      <c r="F531" s="3"/>
      <c r="G531" s="2">
        <v>7</v>
      </c>
      <c r="H531" s="2" t="s">
        <v>639</v>
      </c>
      <c r="I531" s="2"/>
      <c r="J531" s="2"/>
      <c r="K531" s="2">
        <v>11</v>
      </c>
      <c r="L531" s="2" t="s">
        <v>38</v>
      </c>
      <c r="M531" s="4">
        <v>644.33000000000004</v>
      </c>
      <c r="N531" s="4">
        <v>0</v>
      </c>
      <c r="O531" s="4">
        <v>7087.63</v>
      </c>
      <c r="P531" s="4">
        <v>8646.91</v>
      </c>
    </row>
    <row r="532" spans="1:16" x14ac:dyDescent="0.25">
      <c r="A532" s="2" t="s">
        <v>632</v>
      </c>
      <c r="B532" s="3">
        <v>46048</v>
      </c>
      <c r="C532" s="2" t="s">
        <v>17</v>
      </c>
      <c r="D532" s="2" t="s">
        <v>18</v>
      </c>
      <c r="E532" s="2" t="s">
        <v>19</v>
      </c>
      <c r="F532" s="3"/>
      <c r="G532" s="2">
        <v>8</v>
      </c>
      <c r="H532" s="2" t="s">
        <v>640</v>
      </c>
      <c r="I532" s="2"/>
      <c r="J532" s="2"/>
      <c r="K532" s="2">
        <v>4</v>
      </c>
      <c r="L532" s="2" t="s">
        <v>38</v>
      </c>
      <c r="M532" s="4">
        <v>1928.24</v>
      </c>
      <c r="N532" s="4">
        <v>0</v>
      </c>
      <c r="O532" s="4">
        <v>7712.96</v>
      </c>
      <c r="P532" s="4">
        <v>9409.81</v>
      </c>
    </row>
    <row r="533" spans="1:16" x14ac:dyDescent="0.25">
      <c r="A533" s="2" t="s">
        <v>632</v>
      </c>
      <c r="B533" s="3">
        <v>46048</v>
      </c>
      <c r="C533" s="2" t="s">
        <v>17</v>
      </c>
      <c r="D533" s="2" t="s">
        <v>18</v>
      </c>
      <c r="E533" s="2" t="s">
        <v>19</v>
      </c>
      <c r="F533" s="3"/>
      <c r="G533" s="2">
        <v>9</v>
      </c>
      <c r="H533" s="2" t="s">
        <v>641</v>
      </c>
      <c r="I533" s="2"/>
      <c r="J533" s="2"/>
      <c r="K533" s="2">
        <v>25</v>
      </c>
      <c r="L533" s="2" t="s">
        <v>38</v>
      </c>
      <c r="M533" s="4">
        <v>6665.96</v>
      </c>
      <c r="N533" s="4">
        <v>0</v>
      </c>
      <c r="O533" s="4">
        <v>166649</v>
      </c>
      <c r="P533" s="4">
        <v>203311.78</v>
      </c>
    </row>
    <row r="534" spans="1:16" x14ac:dyDescent="0.25">
      <c r="A534" s="2" t="s">
        <v>632</v>
      </c>
      <c r="B534" s="3">
        <v>46048</v>
      </c>
      <c r="C534" s="2" t="s">
        <v>17</v>
      </c>
      <c r="D534" s="2" t="s">
        <v>18</v>
      </c>
      <c r="E534" s="2" t="s">
        <v>19</v>
      </c>
      <c r="F534" s="3"/>
      <c r="G534" s="2">
        <v>10</v>
      </c>
      <c r="H534" s="2" t="s">
        <v>642</v>
      </c>
      <c r="I534" s="2"/>
      <c r="J534" s="2"/>
      <c r="K534" s="2">
        <v>42</v>
      </c>
      <c r="L534" s="2" t="s">
        <v>38</v>
      </c>
      <c r="M534" s="4">
        <v>1044.19</v>
      </c>
      <c r="N534" s="4">
        <v>0</v>
      </c>
      <c r="O534" s="4">
        <v>43855.98</v>
      </c>
      <c r="P534" s="4">
        <v>53504.3</v>
      </c>
    </row>
    <row r="535" spans="1:16" x14ac:dyDescent="0.25">
      <c r="A535" s="2" t="s">
        <v>632</v>
      </c>
      <c r="B535" s="3">
        <v>46048</v>
      </c>
      <c r="C535" s="2" t="s">
        <v>17</v>
      </c>
      <c r="D535" s="2" t="s">
        <v>18</v>
      </c>
      <c r="E535" s="2" t="s">
        <v>19</v>
      </c>
      <c r="F535" s="3"/>
      <c r="G535" s="2">
        <v>11</v>
      </c>
      <c r="H535" s="2" t="s">
        <v>643</v>
      </c>
      <c r="I535" s="2"/>
      <c r="J535" s="2"/>
      <c r="K535" s="2">
        <v>2</v>
      </c>
      <c r="L535" s="2" t="s">
        <v>38</v>
      </c>
      <c r="M535" s="4">
        <v>795.94</v>
      </c>
      <c r="N535" s="4">
        <v>0</v>
      </c>
      <c r="O535" s="4">
        <v>1591.88</v>
      </c>
      <c r="P535" s="4">
        <v>1942.09</v>
      </c>
    </row>
    <row r="536" spans="1:16" x14ac:dyDescent="0.25">
      <c r="A536" s="2" t="s">
        <v>632</v>
      </c>
      <c r="B536" s="3">
        <v>46048</v>
      </c>
      <c r="C536" s="2" t="s">
        <v>17</v>
      </c>
      <c r="D536" s="2" t="s">
        <v>18</v>
      </c>
      <c r="E536" s="2" t="s">
        <v>19</v>
      </c>
      <c r="F536" s="3"/>
      <c r="G536" s="2">
        <v>12</v>
      </c>
      <c r="H536" s="2" t="s">
        <v>644</v>
      </c>
      <c r="I536" s="2"/>
      <c r="J536" s="2"/>
      <c r="K536" s="2">
        <v>5</v>
      </c>
      <c r="L536" s="2" t="s">
        <v>38</v>
      </c>
      <c r="M536" s="4">
        <v>1192.01</v>
      </c>
      <c r="N536" s="4">
        <v>0</v>
      </c>
      <c r="O536" s="4">
        <v>5960.05</v>
      </c>
      <c r="P536" s="4">
        <v>7271.26</v>
      </c>
    </row>
    <row r="537" spans="1:16" x14ac:dyDescent="0.25">
      <c r="A537" s="2" t="s">
        <v>632</v>
      </c>
      <c r="B537" s="3">
        <v>46048</v>
      </c>
      <c r="C537" s="2" t="s">
        <v>17</v>
      </c>
      <c r="D537" s="2" t="s">
        <v>18</v>
      </c>
      <c r="E537" s="2" t="s">
        <v>19</v>
      </c>
      <c r="F537" s="3"/>
      <c r="G537" s="2">
        <v>13</v>
      </c>
      <c r="H537" s="2" t="s">
        <v>639</v>
      </c>
      <c r="I537" s="2"/>
      <c r="J537" s="2"/>
      <c r="K537" s="2">
        <v>5</v>
      </c>
      <c r="L537" s="2" t="s">
        <v>38</v>
      </c>
      <c r="M537" s="4">
        <v>644.33000000000004</v>
      </c>
      <c r="N537" s="4">
        <v>0</v>
      </c>
      <c r="O537" s="4">
        <v>3221.65</v>
      </c>
      <c r="P537" s="4">
        <v>3930.41</v>
      </c>
    </row>
    <row r="538" spans="1:16" x14ac:dyDescent="0.25">
      <c r="A538" s="2" t="s">
        <v>645</v>
      </c>
      <c r="B538" s="3">
        <v>46049</v>
      </c>
      <c r="C538" s="2" t="s">
        <v>17</v>
      </c>
      <c r="D538" s="2" t="s">
        <v>18</v>
      </c>
      <c r="E538" s="2" t="s">
        <v>19</v>
      </c>
      <c r="F538" s="3"/>
      <c r="G538" s="2">
        <v>1</v>
      </c>
      <c r="H538" s="2" t="s">
        <v>646</v>
      </c>
      <c r="I538" s="2"/>
      <c r="J538" s="2"/>
      <c r="K538" s="2">
        <v>48</v>
      </c>
      <c r="L538" s="2" t="s">
        <v>21</v>
      </c>
      <c r="M538" s="4">
        <v>103.5</v>
      </c>
      <c r="N538" s="4">
        <v>0</v>
      </c>
      <c r="O538" s="4">
        <v>4968</v>
      </c>
      <c r="P538" s="4">
        <v>6060.96</v>
      </c>
    </row>
    <row r="539" spans="1:16" x14ac:dyDescent="0.25">
      <c r="A539" s="2" t="s">
        <v>645</v>
      </c>
      <c r="B539" s="3">
        <v>46049</v>
      </c>
      <c r="C539" s="2" t="s">
        <v>17</v>
      </c>
      <c r="D539" s="2" t="s">
        <v>18</v>
      </c>
      <c r="E539" s="2" t="s">
        <v>19</v>
      </c>
      <c r="F539" s="3"/>
      <c r="G539" s="2">
        <v>2</v>
      </c>
      <c r="H539" s="2" t="s">
        <v>647</v>
      </c>
      <c r="I539" s="2" t="s">
        <v>648</v>
      </c>
      <c r="J539" s="2"/>
      <c r="K539" s="2">
        <v>56</v>
      </c>
      <c r="L539" s="2" t="s">
        <v>38</v>
      </c>
      <c r="M539" s="4">
        <v>982.8</v>
      </c>
      <c r="N539" s="4">
        <v>0</v>
      </c>
      <c r="O539" s="4">
        <v>55036.800000000003</v>
      </c>
      <c r="P539" s="4">
        <v>67144.899999999994</v>
      </c>
    </row>
    <row r="540" spans="1:16" x14ac:dyDescent="0.25">
      <c r="A540" s="2" t="s">
        <v>645</v>
      </c>
      <c r="B540" s="3">
        <v>46049</v>
      </c>
      <c r="C540" s="2" t="s">
        <v>17</v>
      </c>
      <c r="D540" s="2" t="s">
        <v>18</v>
      </c>
      <c r="E540" s="2" t="s">
        <v>19</v>
      </c>
      <c r="F540" s="3"/>
      <c r="G540" s="2">
        <v>3</v>
      </c>
      <c r="H540" s="2" t="s">
        <v>649</v>
      </c>
      <c r="I540" s="2"/>
      <c r="J540" s="2"/>
      <c r="K540" s="2">
        <v>424</v>
      </c>
      <c r="L540" s="2" t="s">
        <v>38</v>
      </c>
      <c r="M540" s="4">
        <v>4.2</v>
      </c>
      <c r="N540" s="4">
        <v>0</v>
      </c>
      <c r="O540" s="4">
        <v>1780.8</v>
      </c>
      <c r="P540" s="4">
        <v>2172.58</v>
      </c>
    </row>
    <row r="541" spans="1:16" x14ac:dyDescent="0.25">
      <c r="A541" s="2" t="s">
        <v>645</v>
      </c>
      <c r="B541" s="3">
        <v>46049</v>
      </c>
      <c r="C541" s="2" t="s">
        <v>17</v>
      </c>
      <c r="D541" s="2" t="s">
        <v>18</v>
      </c>
      <c r="E541" s="2" t="s">
        <v>19</v>
      </c>
      <c r="F541" s="3"/>
      <c r="G541" s="2">
        <v>4</v>
      </c>
      <c r="H541" s="2" t="s">
        <v>650</v>
      </c>
      <c r="I541" s="2"/>
      <c r="J541" s="2"/>
      <c r="K541" s="2">
        <v>212</v>
      </c>
      <c r="L541" s="2" t="s">
        <v>38</v>
      </c>
      <c r="M541" s="4">
        <v>327.60000000000002</v>
      </c>
      <c r="N541" s="4">
        <v>0</v>
      </c>
      <c r="O541" s="4">
        <v>69451.199999999997</v>
      </c>
      <c r="P541" s="4">
        <v>84730.46</v>
      </c>
    </row>
    <row r="542" spans="1:16" x14ac:dyDescent="0.25">
      <c r="A542" s="2" t="s">
        <v>645</v>
      </c>
      <c r="B542" s="3">
        <v>46049</v>
      </c>
      <c r="C542" s="2" t="s">
        <v>17</v>
      </c>
      <c r="D542" s="2" t="s">
        <v>18</v>
      </c>
      <c r="E542" s="2" t="s">
        <v>19</v>
      </c>
      <c r="F542" s="3"/>
      <c r="G542" s="2">
        <v>5</v>
      </c>
      <c r="H542" s="2" t="s">
        <v>651</v>
      </c>
      <c r="I542" s="2"/>
      <c r="J542" s="2"/>
      <c r="K542" s="2">
        <v>424</v>
      </c>
      <c r="L542" s="2" t="s">
        <v>38</v>
      </c>
      <c r="M542" s="4">
        <v>12.6</v>
      </c>
      <c r="N542" s="4">
        <v>0</v>
      </c>
      <c r="O542" s="4">
        <v>5342.4</v>
      </c>
      <c r="P542" s="4">
        <v>6517.73</v>
      </c>
    </row>
    <row r="543" spans="1:16" x14ac:dyDescent="0.25">
      <c r="A543" s="2" t="s">
        <v>645</v>
      </c>
      <c r="B543" s="3">
        <v>46049</v>
      </c>
      <c r="C543" s="2" t="s">
        <v>17</v>
      </c>
      <c r="D543" s="2" t="s">
        <v>18</v>
      </c>
      <c r="E543" s="2" t="s">
        <v>19</v>
      </c>
      <c r="F543" s="3"/>
      <c r="G543" s="2">
        <v>6</v>
      </c>
      <c r="H543" s="2" t="s">
        <v>652</v>
      </c>
      <c r="I543" s="2"/>
      <c r="J543" s="2"/>
      <c r="K543" s="2">
        <v>5</v>
      </c>
      <c r="L543" s="2" t="s">
        <v>38</v>
      </c>
      <c r="M543" s="4">
        <v>3870.3</v>
      </c>
      <c r="N543" s="4">
        <v>0</v>
      </c>
      <c r="O543" s="4">
        <v>19351.5</v>
      </c>
      <c r="P543" s="4">
        <v>23608.83</v>
      </c>
    </row>
    <row r="544" spans="1:16" x14ac:dyDescent="0.25">
      <c r="A544" s="2" t="s">
        <v>645</v>
      </c>
      <c r="B544" s="3">
        <v>46049</v>
      </c>
      <c r="C544" s="2" t="s">
        <v>17</v>
      </c>
      <c r="D544" s="2" t="s">
        <v>18</v>
      </c>
      <c r="E544" s="2" t="s">
        <v>19</v>
      </c>
      <c r="F544" s="3"/>
      <c r="G544" s="2">
        <v>7</v>
      </c>
      <c r="H544" s="2" t="s">
        <v>653</v>
      </c>
      <c r="I544" s="2"/>
      <c r="J544" s="2"/>
      <c r="K544" s="2">
        <v>200</v>
      </c>
      <c r="L544" s="2" t="s">
        <v>38</v>
      </c>
      <c r="M544" s="4">
        <v>74.900000000000006</v>
      </c>
      <c r="N544" s="4">
        <v>0</v>
      </c>
      <c r="O544" s="4">
        <v>14980</v>
      </c>
      <c r="P544" s="4">
        <v>18275.599999999999</v>
      </c>
    </row>
    <row r="545" spans="1:16" x14ac:dyDescent="0.25">
      <c r="A545" s="2" t="s">
        <v>645</v>
      </c>
      <c r="B545" s="3">
        <v>46049</v>
      </c>
      <c r="C545" s="2" t="s">
        <v>17</v>
      </c>
      <c r="D545" s="2" t="s">
        <v>18</v>
      </c>
      <c r="E545" s="2" t="s">
        <v>19</v>
      </c>
      <c r="F545" s="3"/>
      <c r="G545" s="2">
        <v>8</v>
      </c>
      <c r="H545" s="2" t="s">
        <v>654</v>
      </c>
      <c r="I545" s="2"/>
      <c r="J545" s="2"/>
      <c r="K545" s="2">
        <v>896</v>
      </c>
      <c r="L545" s="2" t="s">
        <v>38</v>
      </c>
      <c r="M545" s="4">
        <v>0.42</v>
      </c>
      <c r="N545" s="4">
        <v>0</v>
      </c>
      <c r="O545" s="4">
        <v>376.32</v>
      </c>
      <c r="P545" s="4">
        <v>459.11</v>
      </c>
    </row>
    <row r="546" spans="1:16" x14ac:dyDescent="0.25">
      <c r="A546" s="2" t="s">
        <v>645</v>
      </c>
      <c r="B546" s="3">
        <v>46049</v>
      </c>
      <c r="C546" s="2" t="s">
        <v>17</v>
      </c>
      <c r="D546" s="2" t="s">
        <v>18</v>
      </c>
      <c r="E546" s="2" t="s">
        <v>19</v>
      </c>
      <c r="F546" s="3"/>
      <c r="G546" s="2">
        <v>9</v>
      </c>
      <c r="H546" s="2" t="s">
        <v>655</v>
      </c>
      <c r="I546" s="2"/>
      <c r="J546" s="2"/>
      <c r="K546" s="2">
        <v>896</v>
      </c>
      <c r="L546" s="2" t="s">
        <v>38</v>
      </c>
      <c r="M546" s="4">
        <v>1.61</v>
      </c>
      <c r="N546" s="4">
        <v>0</v>
      </c>
      <c r="O546" s="4">
        <v>1442.56</v>
      </c>
      <c r="P546" s="4">
        <v>1759.92</v>
      </c>
    </row>
    <row r="547" spans="1:16" x14ac:dyDescent="0.25">
      <c r="A547" s="2" t="s">
        <v>645</v>
      </c>
      <c r="B547" s="3">
        <v>46049</v>
      </c>
      <c r="C547" s="2" t="s">
        <v>17</v>
      </c>
      <c r="D547" s="2" t="s">
        <v>18</v>
      </c>
      <c r="E547" s="2" t="s">
        <v>19</v>
      </c>
      <c r="F547" s="3"/>
      <c r="G547" s="2">
        <v>10</v>
      </c>
      <c r="H547" s="2" t="s">
        <v>656</v>
      </c>
      <c r="I547" s="2"/>
      <c r="J547" s="2"/>
      <c r="K547" s="2">
        <v>896</v>
      </c>
      <c r="L547" s="2" t="s">
        <v>38</v>
      </c>
      <c r="M547" s="4">
        <v>6.1</v>
      </c>
      <c r="N547" s="4">
        <v>0</v>
      </c>
      <c r="O547" s="4">
        <v>5465.6</v>
      </c>
      <c r="P547" s="4">
        <v>6668.03</v>
      </c>
    </row>
    <row r="548" spans="1:16" x14ac:dyDescent="0.25">
      <c r="A548" s="2" t="s">
        <v>645</v>
      </c>
      <c r="B548" s="3">
        <v>46049</v>
      </c>
      <c r="C548" s="2" t="s">
        <v>17</v>
      </c>
      <c r="D548" s="2" t="s">
        <v>18</v>
      </c>
      <c r="E548" s="2" t="s">
        <v>19</v>
      </c>
      <c r="F548" s="3"/>
      <c r="G548" s="2">
        <v>11</v>
      </c>
      <c r="H548" s="2" t="s">
        <v>657</v>
      </c>
      <c r="I548" s="2"/>
      <c r="J548" s="2"/>
      <c r="K548" s="2">
        <v>15</v>
      </c>
      <c r="L548" s="2" t="s">
        <v>38</v>
      </c>
      <c r="M548" s="4">
        <v>9561.2999999999993</v>
      </c>
      <c r="N548" s="4">
        <v>0</v>
      </c>
      <c r="O548" s="4">
        <v>143419.5</v>
      </c>
      <c r="P548" s="4">
        <v>174971.79</v>
      </c>
    </row>
    <row r="549" spans="1:16" x14ac:dyDescent="0.25">
      <c r="A549" s="2" t="s">
        <v>645</v>
      </c>
      <c r="B549" s="3">
        <v>46049</v>
      </c>
      <c r="C549" s="2" t="s">
        <v>17</v>
      </c>
      <c r="D549" s="2" t="s">
        <v>18</v>
      </c>
      <c r="E549" s="2" t="s">
        <v>19</v>
      </c>
      <c r="F549" s="3"/>
      <c r="G549" s="2">
        <v>12</v>
      </c>
      <c r="H549" s="2" t="s">
        <v>658</v>
      </c>
      <c r="I549" s="2"/>
      <c r="J549" s="2"/>
      <c r="K549" s="2">
        <v>3</v>
      </c>
      <c r="L549" s="2" t="s">
        <v>38</v>
      </c>
      <c r="M549" s="4">
        <v>3087</v>
      </c>
      <c r="N549" s="4">
        <v>0</v>
      </c>
      <c r="O549" s="4">
        <v>9261</v>
      </c>
      <c r="P549" s="4">
        <v>11298.42</v>
      </c>
    </row>
    <row r="550" spans="1:16" x14ac:dyDescent="0.25">
      <c r="A550" s="2" t="s">
        <v>645</v>
      </c>
      <c r="B550" s="3">
        <v>46049</v>
      </c>
      <c r="C550" s="2" t="s">
        <v>17</v>
      </c>
      <c r="D550" s="2" t="s">
        <v>18</v>
      </c>
      <c r="E550" s="2" t="s">
        <v>19</v>
      </c>
      <c r="F550" s="3"/>
      <c r="G550" s="2">
        <v>13</v>
      </c>
      <c r="H550" s="2" t="s">
        <v>659</v>
      </c>
      <c r="I550" s="2"/>
      <c r="J550" s="2"/>
      <c r="K550" s="2">
        <v>3</v>
      </c>
      <c r="L550" s="2" t="s">
        <v>38</v>
      </c>
      <c r="M550" s="4">
        <v>1621.2</v>
      </c>
      <c r="N550" s="4">
        <v>0</v>
      </c>
      <c r="O550" s="4">
        <v>4863.6000000000004</v>
      </c>
      <c r="P550" s="4">
        <v>5933.59</v>
      </c>
    </row>
    <row r="551" spans="1:16" x14ac:dyDescent="0.25">
      <c r="A551" s="2" t="s">
        <v>645</v>
      </c>
      <c r="B551" s="3">
        <v>46049</v>
      </c>
      <c r="C551" s="2" t="s">
        <v>17</v>
      </c>
      <c r="D551" s="2" t="s">
        <v>18</v>
      </c>
      <c r="E551" s="2" t="s">
        <v>19</v>
      </c>
      <c r="F551" s="3"/>
      <c r="G551" s="2">
        <v>14</v>
      </c>
      <c r="H551" s="2" t="s">
        <v>660</v>
      </c>
      <c r="I551" s="2"/>
      <c r="J551" s="2"/>
      <c r="K551" s="2">
        <v>11</v>
      </c>
      <c r="L551" s="2" t="s">
        <v>38</v>
      </c>
      <c r="M551" s="4">
        <v>11883.2</v>
      </c>
      <c r="N551" s="4">
        <v>0</v>
      </c>
      <c r="O551" s="4">
        <v>130715.2</v>
      </c>
      <c r="P551" s="4">
        <v>159472.54</v>
      </c>
    </row>
    <row r="552" spans="1:16" x14ac:dyDescent="0.25">
      <c r="A552" s="2" t="s">
        <v>645</v>
      </c>
      <c r="B552" s="3">
        <v>46049</v>
      </c>
      <c r="C552" s="2" t="s">
        <v>17</v>
      </c>
      <c r="D552" s="2" t="s">
        <v>18</v>
      </c>
      <c r="E552" s="2" t="s">
        <v>19</v>
      </c>
      <c r="F552" s="3"/>
      <c r="G552" s="2">
        <v>15</v>
      </c>
      <c r="H552" s="2" t="s">
        <v>661</v>
      </c>
      <c r="I552" s="2"/>
      <c r="J552" s="2"/>
      <c r="K552" s="2">
        <v>12</v>
      </c>
      <c r="L552" s="2" t="s">
        <v>38</v>
      </c>
      <c r="M552" s="4">
        <v>5126.8</v>
      </c>
      <c r="N552" s="4">
        <v>0</v>
      </c>
      <c r="O552" s="4">
        <v>61521.599999999999</v>
      </c>
      <c r="P552" s="4">
        <v>75056.350000000006</v>
      </c>
    </row>
    <row r="553" spans="1:16" x14ac:dyDescent="0.25">
      <c r="A553" s="2" t="s">
        <v>645</v>
      </c>
      <c r="B553" s="3">
        <v>46049</v>
      </c>
      <c r="C553" s="2" t="s">
        <v>17</v>
      </c>
      <c r="D553" s="2" t="s">
        <v>18</v>
      </c>
      <c r="E553" s="2" t="s">
        <v>19</v>
      </c>
      <c r="F553" s="3"/>
      <c r="G553" s="2">
        <v>16</v>
      </c>
      <c r="H553" s="2" t="s">
        <v>662</v>
      </c>
      <c r="I553" s="2"/>
      <c r="J553" s="2"/>
      <c r="K553" s="2">
        <v>56</v>
      </c>
      <c r="L553" s="2" t="s">
        <v>38</v>
      </c>
      <c r="M553" s="4">
        <v>127.5</v>
      </c>
      <c r="N553" s="4">
        <v>0</v>
      </c>
      <c r="O553" s="4">
        <v>7140</v>
      </c>
      <c r="P553" s="4">
        <v>8710.7999999999993</v>
      </c>
    </row>
    <row r="554" spans="1:16" x14ac:dyDescent="0.25">
      <c r="A554" s="2" t="s">
        <v>645</v>
      </c>
      <c r="B554" s="3">
        <v>46049</v>
      </c>
      <c r="C554" s="2" t="s">
        <v>17</v>
      </c>
      <c r="D554" s="2" t="s">
        <v>18</v>
      </c>
      <c r="E554" s="2" t="s">
        <v>19</v>
      </c>
      <c r="F554" s="3"/>
      <c r="G554" s="2">
        <v>17</v>
      </c>
      <c r="H554" s="2" t="s">
        <v>663</v>
      </c>
      <c r="I554" s="2"/>
      <c r="J554" s="2"/>
      <c r="K554" s="2">
        <v>60</v>
      </c>
      <c r="L554" s="2" t="s">
        <v>38</v>
      </c>
      <c r="M554" s="4">
        <v>309.79000000000002</v>
      </c>
      <c r="N554" s="4">
        <v>0</v>
      </c>
      <c r="O554" s="4">
        <v>18587.400000000001</v>
      </c>
      <c r="P554" s="4">
        <v>22676.63</v>
      </c>
    </row>
    <row r="555" spans="1:16" x14ac:dyDescent="0.25">
      <c r="A555" s="2" t="s">
        <v>645</v>
      </c>
      <c r="B555" s="3">
        <v>46049</v>
      </c>
      <c r="C555" s="2" t="s">
        <v>17</v>
      </c>
      <c r="D555" s="2" t="s">
        <v>18</v>
      </c>
      <c r="E555" s="2" t="s">
        <v>19</v>
      </c>
      <c r="F555" s="3"/>
      <c r="G555" s="2">
        <v>18</v>
      </c>
      <c r="H555" s="2" t="s">
        <v>664</v>
      </c>
      <c r="I555" s="2"/>
      <c r="J555" s="2"/>
      <c r="K555" s="2">
        <v>250</v>
      </c>
      <c r="L555" s="2" t="s">
        <v>38</v>
      </c>
      <c r="M555" s="4">
        <v>700.39</v>
      </c>
      <c r="N555" s="4">
        <v>0</v>
      </c>
      <c r="O555" s="4">
        <v>175097.5</v>
      </c>
      <c r="P555" s="4">
        <v>213618.95</v>
      </c>
    </row>
    <row r="556" spans="1:16" x14ac:dyDescent="0.25">
      <c r="A556" s="2" t="s">
        <v>645</v>
      </c>
      <c r="B556" s="3">
        <v>46049</v>
      </c>
      <c r="C556" s="2" t="s">
        <v>17</v>
      </c>
      <c r="D556" s="2" t="s">
        <v>18</v>
      </c>
      <c r="E556" s="2" t="s">
        <v>19</v>
      </c>
      <c r="F556" s="3"/>
      <c r="G556" s="2">
        <v>19</v>
      </c>
      <c r="H556" s="2" t="s">
        <v>665</v>
      </c>
      <c r="I556" s="2" t="s">
        <v>666</v>
      </c>
      <c r="J556" s="2"/>
      <c r="K556" s="2">
        <v>448</v>
      </c>
      <c r="L556" s="2" t="s">
        <v>38</v>
      </c>
      <c r="M556" s="4">
        <v>1680</v>
      </c>
      <c r="N556" s="4">
        <v>0</v>
      </c>
      <c r="O556" s="4">
        <v>752640</v>
      </c>
      <c r="P556" s="4">
        <v>918220.80000000005</v>
      </c>
    </row>
    <row r="557" spans="1:16" x14ac:dyDescent="0.25">
      <c r="A557" s="2" t="s">
        <v>645</v>
      </c>
      <c r="B557" s="3">
        <v>46049</v>
      </c>
      <c r="C557" s="2" t="s">
        <v>17</v>
      </c>
      <c r="D557" s="2" t="s">
        <v>18</v>
      </c>
      <c r="E557" s="2" t="s">
        <v>19</v>
      </c>
      <c r="F557" s="3"/>
      <c r="G557" s="2">
        <v>20</v>
      </c>
      <c r="H557" s="2" t="s">
        <v>667</v>
      </c>
      <c r="I557" s="2" t="s">
        <v>668</v>
      </c>
      <c r="J557" s="2"/>
      <c r="K557" s="2">
        <v>424</v>
      </c>
      <c r="L557" s="2" t="s">
        <v>38</v>
      </c>
      <c r="M557" s="4">
        <v>27.3</v>
      </c>
      <c r="N557" s="4">
        <v>0</v>
      </c>
      <c r="O557" s="4">
        <v>11575.2</v>
      </c>
      <c r="P557" s="4">
        <v>14121.74</v>
      </c>
    </row>
    <row r="558" spans="1:16" x14ac:dyDescent="0.25">
      <c r="A558" s="2" t="s">
        <v>645</v>
      </c>
      <c r="B558" s="3">
        <v>46049</v>
      </c>
      <c r="C558" s="2" t="s">
        <v>17</v>
      </c>
      <c r="D558" s="2" t="s">
        <v>18</v>
      </c>
      <c r="E558" s="2" t="s">
        <v>19</v>
      </c>
      <c r="F558" s="3"/>
      <c r="G558" s="2">
        <v>21</v>
      </c>
      <c r="H558" s="2" t="s">
        <v>669</v>
      </c>
      <c r="I558" s="2" t="s">
        <v>670</v>
      </c>
      <c r="J558" s="2"/>
      <c r="K558" s="2">
        <v>5</v>
      </c>
      <c r="L558" s="2" t="s">
        <v>38</v>
      </c>
      <c r="M558" s="4">
        <v>7452.2</v>
      </c>
      <c r="N558" s="4">
        <v>0</v>
      </c>
      <c r="O558" s="4">
        <v>37261</v>
      </c>
      <c r="P558" s="4">
        <v>45458.42</v>
      </c>
    </row>
    <row r="559" spans="1:16" x14ac:dyDescent="0.25">
      <c r="A559" s="2" t="s">
        <v>645</v>
      </c>
      <c r="B559" s="3">
        <v>46049</v>
      </c>
      <c r="C559" s="2" t="s">
        <v>17</v>
      </c>
      <c r="D559" s="2" t="s">
        <v>18</v>
      </c>
      <c r="E559" s="2" t="s">
        <v>19</v>
      </c>
      <c r="F559" s="3"/>
      <c r="G559" s="2">
        <v>22</v>
      </c>
      <c r="H559" s="2" t="s">
        <v>671</v>
      </c>
      <c r="I559" s="2"/>
      <c r="J559" s="2"/>
      <c r="K559" s="2">
        <v>20</v>
      </c>
      <c r="L559" s="2" t="s">
        <v>38</v>
      </c>
      <c r="M559" s="4">
        <v>536.4</v>
      </c>
      <c r="N559" s="4">
        <v>0</v>
      </c>
      <c r="O559" s="4">
        <v>10728</v>
      </c>
      <c r="P559" s="4">
        <v>13088.16</v>
      </c>
    </row>
    <row r="560" spans="1:16" x14ac:dyDescent="0.25">
      <c r="A560" s="2" t="s">
        <v>645</v>
      </c>
      <c r="B560" s="3">
        <v>46049</v>
      </c>
      <c r="C560" s="2" t="s">
        <v>17</v>
      </c>
      <c r="D560" s="2" t="s">
        <v>18</v>
      </c>
      <c r="E560" s="2" t="s">
        <v>19</v>
      </c>
      <c r="F560" s="3"/>
      <c r="G560" s="2">
        <v>23</v>
      </c>
      <c r="H560" s="2" t="s">
        <v>672</v>
      </c>
      <c r="I560" s="2"/>
      <c r="J560" s="2"/>
      <c r="K560" s="2">
        <v>25</v>
      </c>
      <c r="L560" s="2" t="s">
        <v>38</v>
      </c>
      <c r="M560" s="4">
        <v>502.47</v>
      </c>
      <c r="N560" s="4">
        <v>0</v>
      </c>
      <c r="O560" s="4">
        <v>12561.75</v>
      </c>
      <c r="P560" s="4">
        <v>15325.34</v>
      </c>
    </row>
    <row r="561" spans="1:16" x14ac:dyDescent="0.25">
      <c r="A561" s="2" t="s">
        <v>645</v>
      </c>
      <c r="B561" s="3">
        <v>46049</v>
      </c>
      <c r="C561" s="2" t="s">
        <v>17</v>
      </c>
      <c r="D561" s="2" t="s">
        <v>18</v>
      </c>
      <c r="E561" s="2" t="s">
        <v>19</v>
      </c>
      <c r="F561" s="3"/>
      <c r="G561" s="2">
        <v>24</v>
      </c>
      <c r="H561" s="2" t="s">
        <v>673</v>
      </c>
      <c r="I561" s="2"/>
      <c r="J561" s="2"/>
      <c r="K561" s="2">
        <v>200</v>
      </c>
      <c r="L561" s="2" t="s">
        <v>38</v>
      </c>
      <c r="M561" s="4">
        <v>36.54</v>
      </c>
      <c r="N561" s="4">
        <v>0</v>
      </c>
      <c r="O561" s="4">
        <v>7308</v>
      </c>
      <c r="P561" s="4">
        <v>8915.76</v>
      </c>
    </row>
    <row r="562" spans="1:16" x14ac:dyDescent="0.25">
      <c r="A562" s="2" t="s">
        <v>645</v>
      </c>
      <c r="B562" s="3">
        <v>46049</v>
      </c>
      <c r="C562" s="2" t="s">
        <v>17</v>
      </c>
      <c r="D562" s="2" t="s">
        <v>18</v>
      </c>
      <c r="E562" s="2" t="s">
        <v>19</v>
      </c>
      <c r="F562" s="3"/>
      <c r="G562" s="2">
        <v>25</v>
      </c>
      <c r="H562" s="2" t="s">
        <v>674</v>
      </c>
      <c r="I562" s="2"/>
      <c r="J562" s="2"/>
      <c r="K562" s="2">
        <v>200</v>
      </c>
      <c r="L562" s="2" t="s">
        <v>38</v>
      </c>
      <c r="M562" s="4">
        <v>306.77</v>
      </c>
      <c r="N562" s="4">
        <v>0</v>
      </c>
      <c r="O562" s="4">
        <v>61354</v>
      </c>
      <c r="P562" s="4">
        <v>74851.88</v>
      </c>
    </row>
    <row r="563" spans="1:16" x14ac:dyDescent="0.25">
      <c r="A563" s="2" t="s">
        <v>645</v>
      </c>
      <c r="B563" s="3">
        <v>46049</v>
      </c>
      <c r="C563" s="2" t="s">
        <v>17</v>
      </c>
      <c r="D563" s="2" t="s">
        <v>18</v>
      </c>
      <c r="E563" s="2" t="s">
        <v>19</v>
      </c>
      <c r="F563" s="3"/>
      <c r="G563" s="2">
        <v>26</v>
      </c>
      <c r="H563" s="2" t="s">
        <v>675</v>
      </c>
      <c r="I563" s="2"/>
      <c r="J563" s="2"/>
      <c r="K563" s="2">
        <v>23</v>
      </c>
      <c r="L563" s="2" t="s">
        <v>38</v>
      </c>
      <c r="M563" s="4">
        <v>274.44</v>
      </c>
      <c r="N563" s="4">
        <v>0</v>
      </c>
      <c r="O563" s="4">
        <v>6312.12</v>
      </c>
      <c r="P563" s="4">
        <v>7700.79</v>
      </c>
    </row>
    <row r="564" spans="1:16" x14ac:dyDescent="0.25">
      <c r="A564" s="2" t="s">
        <v>645</v>
      </c>
      <c r="B564" s="3">
        <v>46049</v>
      </c>
      <c r="C564" s="2" t="s">
        <v>17</v>
      </c>
      <c r="D564" s="2" t="s">
        <v>18</v>
      </c>
      <c r="E564" s="2" t="s">
        <v>19</v>
      </c>
      <c r="F564" s="3"/>
      <c r="G564" s="2">
        <v>27</v>
      </c>
      <c r="H564" s="2" t="s">
        <v>676</v>
      </c>
      <c r="I564" s="2"/>
      <c r="J564" s="2"/>
      <c r="K564" s="2">
        <v>400</v>
      </c>
      <c r="L564" s="2" t="s">
        <v>38</v>
      </c>
      <c r="M564" s="4">
        <v>15.15</v>
      </c>
      <c r="N564" s="4">
        <v>0</v>
      </c>
      <c r="O564" s="4">
        <v>6060</v>
      </c>
      <c r="P564" s="4">
        <v>7393.2</v>
      </c>
    </row>
    <row r="565" spans="1:16" x14ac:dyDescent="0.25">
      <c r="A565" s="2" t="s">
        <v>645</v>
      </c>
      <c r="B565" s="3">
        <v>46049</v>
      </c>
      <c r="C565" s="2" t="s">
        <v>17</v>
      </c>
      <c r="D565" s="2" t="s">
        <v>18</v>
      </c>
      <c r="E565" s="2" t="s">
        <v>19</v>
      </c>
      <c r="F565" s="3"/>
      <c r="G565" s="2">
        <v>28</v>
      </c>
      <c r="H565" s="2" t="s">
        <v>677</v>
      </c>
      <c r="I565" s="2"/>
      <c r="J565" s="2"/>
      <c r="K565" s="2">
        <v>16</v>
      </c>
      <c r="L565" s="2" t="s">
        <v>38</v>
      </c>
      <c r="M565" s="4">
        <v>17981.599999999999</v>
      </c>
      <c r="N565" s="4">
        <v>0</v>
      </c>
      <c r="O565" s="4">
        <v>287705.59999999998</v>
      </c>
      <c r="P565" s="4">
        <v>351000.83</v>
      </c>
    </row>
    <row r="566" spans="1:16" x14ac:dyDescent="0.25">
      <c r="A566" s="2" t="s">
        <v>645</v>
      </c>
      <c r="B566" s="3">
        <v>46049</v>
      </c>
      <c r="C566" s="2" t="s">
        <v>17</v>
      </c>
      <c r="D566" s="2" t="s">
        <v>18</v>
      </c>
      <c r="E566" s="2" t="s">
        <v>19</v>
      </c>
      <c r="F566" s="3"/>
      <c r="G566" s="2">
        <v>29</v>
      </c>
      <c r="H566" s="2" t="s">
        <v>678</v>
      </c>
      <c r="I566" s="2"/>
      <c r="J566" s="2"/>
      <c r="K566" s="2">
        <v>24</v>
      </c>
      <c r="L566" s="2" t="s">
        <v>38</v>
      </c>
      <c r="M566" s="4">
        <v>345.87</v>
      </c>
      <c r="N566" s="4">
        <v>0</v>
      </c>
      <c r="O566" s="4">
        <v>8300.8799999999992</v>
      </c>
      <c r="P566" s="4">
        <v>10127.07</v>
      </c>
    </row>
    <row r="567" spans="1:16" x14ac:dyDescent="0.25">
      <c r="A567" s="2" t="s">
        <v>645</v>
      </c>
      <c r="B567" s="3">
        <v>46049</v>
      </c>
      <c r="C567" s="2" t="s">
        <v>17</v>
      </c>
      <c r="D567" s="2" t="s">
        <v>18</v>
      </c>
      <c r="E567" s="2" t="s">
        <v>19</v>
      </c>
      <c r="F567" s="3"/>
      <c r="G567" s="2">
        <v>30</v>
      </c>
      <c r="H567" s="2" t="s">
        <v>679</v>
      </c>
      <c r="I567" s="2"/>
      <c r="J567" s="2"/>
      <c r="K567" s="2">
        <v>24</v>
      </c>
      <c r="L567" s="2" t="s">
        <v>38</v>
      </c>
      <c r="M567" s="4">
        <v>6582.87</v>
      </c>
      <c r="N567" s="4">
        <v>0</v>
      </c>
      <c r="O567" s="4">
        <v>157988.88</v>
      </c>
      <c r="P567" s="4">
        <v>192746.43</v>
      </c>
    </row>
    <row r="568" spans="1:16" x14ac:dyDescent="0.25">
      <c r="A568" s="2" t="s">
        <v>645</v>
      </c>
      <c r="B568" s="3">
        <v>46049</v>
      </c>
      <c r="C568" s="2" t="s">
        <v>17</v>
      </c>
      <c r="D568" s="2" t="s">
        <v>18</v>
      </c>
      <c r="E568" s="2" t="s">
        <v>19</v>
      </c>
      <c r="F568" s="3"/>
      <c r="G568" s="2">
        <v>31</v>
      </c>
      <c r="H568" s="2" t="s">
        <v>680</v>
      </c>
      <c r="I568" s="2"/>
      <c r="J568" s="2"/>
      <c r="K568" s="2">
        <v>24</v>
      </c>
      <c r="L568" s="2" t="s">
        <v>38</v>
      </c>
      <c r="M568" s="4">
        <v>11109.45</v>
      </c>
      <c r="N568" s="4">
        <v>0</v>
      </c>
      <c r="O568" s="4">
        <v>266626.8</v>
      </c>
      <c r="P568" s="4">
        <v>325284.7</v>
      </c>
    </row>
    <row r="569" spans="1:16" x14ac:dyDescent="0.25">
      <c r="A569" s="2" t="s">
        <v>645</v>
      </c>
      <c r="B569" s="3">
        <v>46049</v>
      </c>
      <c r="C569" s="2" t="s">
        <v>17</v>
      </c>
      <c r="D569" s="2" t="s">
        <v>18</v>
      </c>
      <c r="E569" s="2" t="s">
        <v>19</v>
      </c>
      <c r="F569" s="3"/>
      <c r="G569" s="2">
        <v>32</v>
      </c>
      <c r="H569" s="2" t="s">
        <v>681</v>
      </c>
      <c r="I569" s="2"/>
      <c r="J569" s="2"/>
      <c r="K569" s="2">
        <v>72</v>
      </c>
      <c r="L569" s="2" t="s">
        <v>38</v>
      </c>
      <c r="M569" s="4">
        <v>746.02</v>
      </c>
      <c r="N569" s="4">
        <v>0</v>
      </c>
      <c r="O569" s="4">
        <v>53713.440000000002</v>
      </c>
      <c r="P569" s="4">
        <v>65530.400000000001</v>
      </c>
    </row>
    <row r="570" spans="1:16" x14ac:dyDescent="0.25">
      <c r="A570" s="2" t="s">
        <v>645</v>
      </c>
      <c r="B570" s="3">
        <v>46049</v>
      </c>
      <c r="C570" s="2" t="s">
        <v>17</v>
      </c>
      <c r="D570" s="2" t="s">
        <v>18</v>
      </c>
      <c r="E570" s="2" t="s">
        <v>19</v>
      </c>
      <c r="F570" s="3"/>
      <c r="G570" s="2">
        <v>33</v>
      </c>
      <c r="H570" s="2" t="s">
        <v>682</v>
      </c>
      <c r="I570" s="2"/>
      <c r="J570" s="2"/>
      <c r="K570" s="2">
        <v>312</v>
      </c>
      <c r="L570" s="2" t="s">
        <v>38</v>
      </c>
      <c r="M570" s="4">
        <v>756.11</v>
      </c>
      <c r="N570" s="4">
        <v>0</v>
      </c>
      <c r="O570" s="4">
        <v>235906.32</v>
      </c>
      <c r="P570" s="4">
        <v>287805.71000000002</v>
      </c>
    </row>
    <row r="571" spans="1:16" x14ac:dyDescent="0.25">
      <c r="A571" s="2" t="s">
        <v>645</v>
      </c>
      <c r="B571" s="3">
        <v>46049</v>
      </c>
      <c r="C571" s="2" t="s">
        <v>17</v>
      </c>
      <c r="D571" s="2" t="s">
        <v>18</v>
      </c>
      <c r="E571" s="2" t="s">
        <v>19</v>
      </c>
      <c r="F571" s="3"/>
      <c r="G571" s="2">
        <v>34</v>
      </c>
      <c r="H571" s="2" t="s">
        <v>683</v>
      </c>
      <c r="I571" s="2"/>
      <c r="J571" s="2"/>
      <c r="K571" s="2">
        <v>120</v>
      </c>
      <c r="L571" s="2" t="s">
        <v>38</v>
      </c>
      <c r="M571" s="4">
        <v>443.06</v>
      </c>
      <c r="N571" s="4">
        <v>0</v>
      </c>
      <c r="O571" s="4">
        <v>53167.199999999997</v>
      </c>
      <c r="P571" s="4">
        <v>64863.98</v>
      </c>
    </row>
    <row r="572" spans="1:16" x14ac:dyDescent="0.25">
      <c r="A572" s="2" t="s">
        <v>645</v>
      </c>
      <c r="B572" s="3">
        <v>46049</v>
      </c>
      <c r="C572" s="2" t="s">
        <v>17</v>
      </c>
      <c r="D572" s="2" t="s">
        <v>18</v>
      </c>
      <c r="E572" s="2" t="s">
        <v>19</v>
      </c>
      <c r="F572" s="3"/>
      <c r="G572" s="2">
        <v>35</v>
      </c>
      <c r="H572" s="2" t="s">
        <v>684</v>
      </c>
      <c r="I572" s="2"/>
      <c r="J572" s="2"/>
      <c r="K572" s="2">
        <v>185</v>
      </c>
      <c r="L572" s="2" t="s">
        <v>73</v>
      </c>
      <c r="M572" s="4">
        <v>21</v>
      </c>
      <c r="N572" s="4">
        <v>0</v>
      </c>
      <c r="O572" s="4">
        <v>3885</v>
      </c>
      <c r="P572" s="4">
        <v>4739.7</v>
      </c>
    </row>
    <row r="573" spans="1:16" x14ac:dyDescent="0.25">
      <c r="A573" s="2" t="s">
        <v>685</v>
      </c>
      <c r="B573" s="3">
        <v>46050</v>
      </c>
      <c r="C573" s="2" t="s">
        <v>113</v>
      </c>
      <c r="D573" s="2" t="s">
        <v>18</v>
      </c>
      <c r="E573" s="2" t="s">
        <v>19</v>
      </c>
      <c r="F573" s="3"/>
      <c r="G573" s="2">
        <v>1</v>
      </c>
      <c r="H573" s="2" t="s">
        <v>686</v>
      </c>
      <c r="I573" s="2" t="s">
        <v>687</v>
      </c>
      <c r="J573" s="2"/>
      <c r="K573" s="2">
        <v>2</v>
      </c>
      <c r="L573" s="2" t="s">
        <v>38</v>
      </c>
      <c r="M573" s="4">
        <v>4725</v>
      </c>
      <c r="N573" s="4">
        <v>0</v>
      </c>
      <c r="O573" s="4">
        <v>9450</v>
      </c>
      <c r="P573" s="4">
        <v>11529</v>
      </c>
    </row>
    <row r="574" spans="1:16" x14ac:dyDescent="0.25">
      <c r="A574" s="2" t="s">
        <v>685</v>
      </c>
      <c r="B574" s="3">
        <v>46050</v>
      </c>
      <c r="C574" s="2" t="s">
        <v>113</v>
      </c>
      <c r="D574" s="2" t="s">
        <v>18</v>
      </c>
      <c r="E574" s="2" t="s">
        <v>19</v>
      </c>
      <c r="F574" s="3"/>
      <c r="G574" s="2">
        <v>2</v>
      </c>
      <c r="H574" s="2" t="s">
        <v>688</v>
      </c>
      <c r="I574" s="2" t="s">
        <v>689</v>
      </c>
      <c r="J574" s="2"/>
      <c r="K574" s="2">
        <v>2</v>
      </c>
      <c r="L574" s="2" t="s">
        <v>38</v>
      </c>
      <c r="M574" s="4">
        <v>13500</v>
      </c>
      <c r="N574" s="4">
        <v>0</v>
      </c>
      <c r="O574" s="4">
        <v>27000</v>
      </c>
      <c r="P574" s="4">
        <v>32940</v>
      </c>
    </row>
    <row r="575" spans="1:16" x14ac:dyDescent="0.25">
      <c r="A575" s="2" t="s">
        <v>685</v>
      </c>
      <c r="B575" s="3">
        <v>46050</v>
      </c>
      <c r="C575" s="2" t="s">
        <v>113</v>
      </c>
      <c r="D575" s="2" t="s">
        <v>18</v>
      </c>
      <c r="E575" s="2" t="s">
        <v>19</v>
      </c>
      <c r="F575" s="3"/>
      <c r="G575" s="2">
        <v>3</v>
      </c>
      <c r="H575" s="2" t="s">
        <v>690</v>
      </c>
      <c r="I575" s="2"/>
      <c r="J575" s="2"/>
      <c r="K575" s="2">
        <v>15</v>
      </c>
      <c r="L575" s="2" t="s">
        <v>21</v>
      </c>
      <c r="M575" s="4">
        <v>0</v>
      </c>
      <c r="N575" s="4">
        <v>0</v>
      </c>
      <c r="O575" s="4">
        <v>0</v>
      </c>
      <c r="P575" s="4">
        <v>0</v>
      </c>
    </row>
    <row r="576" spans="1:16" x14ac:dyDescent="0.25">
      <c r="A576" s="2" t="s">
        <v>691</v>
      </c>
      <c r="B576" s="3">
        <v>46050</v>
      </c>
      <c r="C576" s="2" t="s">
        <v>17</v>
      </c>
      <c r="D576" s="2" t="s">
        <v>18</v>
      </c>
      <c r="E576" s="2" t="s">
        <v>19</v>
      </c>
      <c r="F576" s="3"/>
      <c r="G576" s="2">
        <v>1</v>
      </c>
      <c r="H576" s="2" t="s">
        <v>692</v>
      </c>
      <c r="I576" s="2"/>
      <c r="J576" s="2"/>
      <c r="K576" s="2">
        <v>1</v>
      </c>
      <c r="L576" s="2" t="s">
        <v>320</v>
      </c>
      <c r="M576" s="4">
        <v>900.81</v>
      </c>
      <c r="N576" s="4">
        <v>0</v>
      </c>
      <c r="O576" s="4">
        <v>900.81</v>
      </c>
      <c r="P576" s="4">
        <v>1098.99</v>
      </c>
    </row>
    <row r="577" spans="1:16" x14ac:dyDescent="0.25">
      <c r="A577" s="2" t="s">
        <v>691</v>
      </c>
      <c r="B577" s="3">
        <v>46050</v>
      </c>
      <c r="C577" s="2" t="s">
        <v>17</v>
      </c>
      <c r="D577" s="2" t="s">
        <v>18</v>
      </c>
      <c r="E577" s="2" t="s">
        <v>19</v>
      </c>
      <c r="F577" s="3"/>
      <c r="G577" s="2">
        <v>2</v>
      </c>
      <c r="H577" s="2" t="s">
        <v>693</v>
      </c>
      <c r="I577" s="2"/>
      <c r="J577" s="2"/>
      <c r="K577" s="2">
        <v>3</v>
      </c>
      <c r="L577" s="2" t="s">
        <v>320</v>
      </c>
      <c r="M577" s="4">
        <v>546.53</v>
      </c>
      <c r="N577" s="4">
        <v>0</v>
      </c>
      <c r="O577" s="4">
        <v>1639.59</v>
      </c>
      <c r="P577" s="4">
        <v>2000.3</v>
      </c>
    </row>
    <row r="578" spans="1:16" x14ac:dyDescent="0.25">
      <c r="A578" s="2" t="s">
        <v>691</v>
      </c>
      <c r="B578" s="3">
        <v>46050</v>
      </c>
      <c r="C578" s="2" t="s">
        <v>17</v>
      </c>
      <c r="D578" s="2" t="s">
        <v>18</v>
      </c>
      <c r="E578" s="2" t="s">
        <v>19</v>
      </c>
      <c r="F578" s="3"/>
      <c r="G578" s="2">
        <v>3</v>
      </c>
      <c r="H578" s="2" t="s">
        <v>694</v>
      </c>
      <c r="I578" s="2"/>
      <c r="J578" s="2"/>
      <c r="K578" s="2">
        <v>5</v>
      </c>
      <c r="L578" s="2" t="s">
        <v>695</v>
      </c>
      <c r="M578" s="4">
        <v>265.64999999999998</v>
      </c>
      <c r="N578" s="4">
        <v>0</v>
      </c>
      <c r="O578" s="4">
        <v>1328.25</v>
      </c>
      <c r="P578" s="4">
        <v>1620.47</v>
      </c>
    </row>
    <row r="579" spans="1:16" x14ac:dyDescent="0.25">
      <c r="A579" s="2" t="s">
        <v>691</v>
      </c>
      <c r="B579" s="3">
        <v>46050</v>
      </c>
      <c r="C579" s="2" t="s">
        <v>17</v>
      </c>
      <c r="D579" s="2" t="s">
        <v>18</v>
      </c>
      <c r="E579" s="2" t="s">
        <v>19</v>
      </c>
      <c r="F579" s="3"/>
      <c r="G579" s="2">
        <v>4</v>
      </c>
      <c r="H579" s="2" t="s">
        <v>696</v>
      </c>
      <c r="I579" s="2"/>
      <c r="J579" s="2"/>
      <c r="K579" s="2">
        <v>1</v>
      </c>
      <c r="L579" s="2" t="s">
        <v>320</v>
      </c>
      <c r="M579" s="4">
        <v>1550.62</v>
      </c>
      <c r="N579" s="4">
        <v>0</v>
      </c>
      <c r="O579" s="4">
        <v>1550.62</v>
      </c>
      <c r="P579" s="4">
        <v>1891.76</v>
      </c>
    </row>
    <row r="580" spans="1:16" x14ac:dyDescent="0.25">
      <c r="A580" s="2" t="s">
        <v>691</v>
      </c>
      <c r="B580" s="3">
        <v>46050</v>
      </c>
      <c r="C580" s="2" t="s">
        <v>17</v>
      </c>
      <c r="D580" s="2" t="s">
        <v>18</v>
      </c>
      <c r="E580" s="2" t="s">
        <v>19</v>
      </c>
      <c r="F580" s="3"/>
      <c r="G580" s="2">
        <v>5</v>
      </c>
      <c r="H580" s="2" t="s">
        <v>697</v>
      </c>
      <c r="I580" s="2" t="s">
        <v>698</v>
      </c>
      <c r="J580" s="2"/>
      <c r="K580" s="2">
        <v>8</v>
      </c>
      <c r="L580" s="2" t="s">
        <v>320</v>
      </c>
      <c r="M580" s="4">
        <v>1416.5</v>
      </c>
      <c r="N580" s="4">
        <v>0</v>
      </c>
      <c r="O580" s="4">
        <v>11332</v>
      </c>
      <c r="P580" s="4">
        <v>13825.04</v>
      </c>
    </row>
    <row r="581" spans="1:16" x14ac:dyDescent="0.25">
      <c r="A581" s="2" t="s">
        <v>691</v>
      </c>
      <c r="B581" s="3">
        <v>46050</v>
      </c>
      <c r="C581" s="2" t="s">
        <v>17</v>
      </c>
      <c r="D581" s="2" t="s">
        <v>18</v>
      </c>
      <c r="E581" s="2" t="s">
        <v>19</v>
      </c>
      <c r="F581" s="3"/>
      <c r="G581" s="2">
        <v>6</v>
      </c>
      <c r="H581" s="2" t="s">
        <v>699</v>
      </c>
      <c r="I581" s="2"/>
      <c r="J581" s="2"/>
      <c r="K581" s="2">
        <v>16</v>
      </c>
      <c r="L581" s="2" t="s">
        <v>38</v>
      </c>
      <c r="M581" s="4">
        <v>5.37</v>
      </c>
      <c r="N581" s="4">
        <v>0</v>
      </c>
      <c r="O581" s="4">
        <v>85.92</v>
      </c>
      <c r="P581" s="4">
        <v>104.82</v>
      </c>
    </row>
    <row r="582" spans="1:16" x14ac:dyDescent="0.25">
      <c r="A582" s="2" t="s">
        <v>691</v>
      </c>
      <c r="B582" s="3">
        <v>46050</v>
      </c>
      <c r="C582" s="2" t="s">
        <v>17</v>
      </c>
      <c r="D582" s="2" t="s">
        <v>18</v>
      </c>
      <c r="E582" s="2" t="s">
        <v>19</v>
      </c>
      <c r="F582" s="3"/>
      <c r="G582" s="2">
        <v>7</v>
      </c>
      <c r="H582" s="2" t="s">
        <v>700</v>
      </c>
      <c r="I582" s="2"/>
      <c r="J582" s="2"/>
      <c r="K582" s="2">
        <v>16</v>
      </c>
      <c r="L582" s="2" t="s">
        <v>38</v>
      </c>
      <c r="M582" s="4">
        <v>1.02</v>
      </c>
      <c r="N582" s="4">
        <v>0</v>
      </c>
      <c r="O582" s="4">
        <v>16.32</v>
      </c>
      <c r="P582" s="4">
        <v>19.91</v>
      </c>
    </row>
    <row r="583" spans="1:16" x14ac:dyDescent="0.25">
      <c r="A583" s="2" t="s">
        <v>691</v>
      </c>
      <c r="B583" s="3">
        <v>46050</v>
      </c>
      <c r="C583" s="2" t="s">
        <v>17</v>
      </c>
      <c r="D583" s="2" t="s">
        <v>18</v>
      </c>
      <c r="E583" s="2" t="s">
        <v>19</v>
      </c>
      <c r="F583" s="3"/>
      <c r="G583" s="2">
        <v>8</v>
      </c>
      <c r="H583" s="2" t="s">
        <v>457</v>
      </c>
      <c r="I583" s="2"/>
      <c r="J583" s="2"/>
      <c r="K583" s="2">
        <v>16</v>
      </c>
      <c r="L583" s="2" t="s">
        <v>38</v>
      </c>
      <c r="M583" s="4">
        <v>1.19</v>
      </c>
      <c r="N583" s="4">
        <v>0</v>
      </c>
      <c r="O583" s="4">
        <v>19.04</v>
      </c>
      <c r="P583" s="4">
        <v>23.23</v>
      </c>
    </row>
    <row r="584" spans="1:16" x14ac:dyDescent="0.25">
      <c r="A584" s="2" t="s">
        <v>691</v>
      </c>
      <c r="B584" s="3">
        <v>46050</v>
      </c>
      <c r="C584" s="2" t="s">
        <v>17</v>
      </c>
      <c r="D584" s="2" t="s">
        <v>18</v>
      </c>
      <c r="E584" s="2" t="s">
        <v>19</v>
      </c>
      <c r="F584" s="3"/>
      <c r="G584" s="2">
        <v>9</v>
      </c>
      <c r="H584" s="2" t="s">
        <v>701</v>
      </c>
      <c r="I584" s="2"/>
      <c r="J584" s="2"/>
      <c r="K584" s="2">
        <v>16</v>
      </c>
      <c r="L584" s="2" t="s">
        <v>38</v>
      </c>
      <c r="M584" s="4">
        <v>1.1200000000000001</v>
      </c>
      <c r="N584" s="4">
        <v>0</v>
      </c>
      <c r="O584" s="4">
        <v>17.920000000000002</v>
      </c>
      <c r="P584" s="4">
        <v>21.86</v>
      </c>
    </row>
    <row r="585" spans="1:16" x14ac:dyDescent="0.25">
      <c r="A585" s="2" t="s">
        <v>691</v>
      </c>
      <c r="B585" s="3">
        <v>46050</v>
      </c>
      <c r="C585" s="2" t="s">
        <v>17</v>
      </c>
      <c r="D585" s="2" t="s">
        <v>18</v>
      </c>
      <c r="E585" s="2" t="s">
        <v>19</v>
      </c>
      <c r="F585" s="3"/>
      <c r="G585" s="2">
        <v>10</v>
      </c>
      <c r="H585" s="2" t="s">
        <v>702</v>
      </c>
      <c r="I585" s="2"/>
      <c r="J585" s="2"/>
      <c r="K585" s="2">
        <v>1</v>
      </c>
      <c r="L585" s="2" t="s">
        <v>38</v>
      </c>
      <c r="M585" s="4">
        <v>980</v>
      </c>
      <c r="N585" s="4">
        <v>0</v>
      </c>
      <c r="O585" s="4">
        <v>980</v>
      </c>
      <c r="P585" s="4">
        <v>1195.5999999999999</v>
      </c>
    </row>
    <row r="586" spans="1:16" x14ac:dyDescent="0.25">
      <c r="A586" s="2" t="s">
        <v>691</v>
      </c>
      <c r="B586" s="3">
        <v>46050</v>
      </c>
      <c r="C586" s="2" t="s">
        <v>17</v>
      </c>
      <c r="D586" s="2" t="s">
        <v>18</v>
      </c>
      <c r="E586" s="2" t="s">
        <v>19</v>
      </c>
      <c r="F586" s="3"/>
      <c r="G586" s="2">
        <v>11</v>
      </c>
      <c r="H586" s="2" t="s">
        <v>703</v>
      </c>
      <c r="I586" s="2"/>
      <c r="J586" s="2"/>
      <c r="K586" s="2">
        <v>1</v>
      </c>
      <c r="L586" s="2" t="s">
        <v>38</v>
      </c>
      <c r="M586" s="4">
        <v>3848.57</v>
      </c>
      <c r="N586" s="4">
        <v>0</v>
      </c>
      <c r="O586" s="4">
        <v>3848.57</v>
      </c>
      <c r="P586" s="4">
        <v>4695.26</v>
      </c>
    </row>
    <row r="587" spans="1:16" x14ac:dyDescent="0.25">
      <c r="A587" s="2" t="s">
        <v>691</v>
      </c>
      <c r="B587" s="3">
        <v>46050</v>
      </c>
      <c r="C587" s="2" t="s">
        <v>17</v>
      </c>
      <c r="D587" s="2" t="s">
        <v>18</v>
      </c>
      <c r="E587" s="2" t="s">
        <v>19</v>
      </c>
      <c r="F587" s="3"/>
      <c r="G587" s="2">
        <v>12</v>
      </c>
      <c r="H587" s="2" t="s">
        <v>704</v>
      </c>
      <c r="I587" s="2"/>
      <c r="J587" s="2"/>
      <c r="K587" s="2">
        <v>4</v>
      </c>
      <c r="L587" s="2" t="s">
        <v>38</v>
      </c>
      <c r="M587" s="4">
        <v>1058.6099999999999</v>
      </c>
      <c r="N587" s="4">
        <v>0</v>
      </c>
      <c r="O587" s="4">
        <v>4234.4399999999996</v>
      </c>
      <c r="P587" s="4">
        <v>5166.0200000000004</v>
      </c>
    </row>
    <row r="588" spans="1:16" x14ac:dyDescent="0.25">
      <c r="A588" s="2" t="s">
        <v>691</v>
      </c>
      <c r="B588" s="3">
        <v>46050</v>
      </c>
      <c r="C588" s="2" t="s">
        <v>17</v>
      </c>
      <c r="D588" s="2" t="s">
        <v>18</v>
      </c>
      <c r="E588" s="2" t="s">
        <v>19</v>
      </c>
      <c r="F588" s="3"/>
      <c r="G588" s="2">
        <v>13</v>
      </c>
      <c r="H588" s="2" t="s">
        <v>705</v>
      </c>
      <c r="I588" s="2"/>
      <c r="J588" s="2"/>
      <c r="K588" s="2">
        <v>1</v>
      </c>
      <c r="L588" s="2" t="s">
        <v>38</v>
      </c>
      <c r="M588" s="4">
        <v>1032.78</v>
      </c>
      <c r="N588" s="4">
        <v>0</v>
      </c>
      <c r="O588" s="4">
        <v>1032.78</v>
      </c>
      <c r="P588" s="4">
        <v>1259.99</v>
      </c>
    </row>
    <row r="589" spans="1:16" x14ac:dyDescent="0.25">
      <c r="A589" s="2" t="s">
        <v>691</v>
      </c>
      <c r="B589" s="3">
        <v>46050</v>
      </c>
      <c r="C589" s="2" t="s">
        <v>17</v>
      </c>
      <c r="D589" s="2" t="s">
        <v>18</v>
      </c>
      <c r="E589" s="2" t="s">
        <v>19</v>
      </c>
      <c r="F589" s="3"/>
      <c r="G589" s="2">
        <v>14</v>
      </c>
      <c r="H589" s="2" t="s">
        <v>706</v>
      </c>
      <c r="I589" s="2"/>
      <c r="J589" s="2"/>
      <c r="K589" s="2">
        <v>1</v>
      </c>
      <c r="L589" s="2" t="s">
        <v>38</v>
      </c>
      <c r="M589" s="4">
        <v>4102</v>
      </c>
      <c r="N589" s="4">
        <v>0</v>
      </c>
      <c r="O589" s="4">
        <v>4102</v>
      </c>
      <c r="P589" s="4">
        <v>5004.4399999999996</v>
      </c>
    </row>
    <row r="590" spans="1:16" x14ac:dyDescent="0.25">
      <c r="A590" s="2" t="s">
        <v>691</v>
      </c>
      <c r="B590" s="3">
        <v>46050</v>
      </c>
      <c r="C590" s="2" t="s">
        <v>17</v>
      </c>
      <c r="D590" s="2" t="s">
        <v>18</v>
      </c>
      <c r="E590" s="2" t="s">
        <v>19</v>
      </c>
      <c r="F590" s="3"/>
      <c r="G590" s="2">
        <v>15</v>
      </c>
      <c r="H590" s="2" t="s">
        <v>707</v>
      </c>
      <c r="I590" s="2"/>
      <c r="J590" s="2"/>
      <c r="K590" s="2">
        <v>8</v>
      </c>
      <c r="L590" s="2" t="s">
        <v>38</v>
      </c>
      <c r="M590" s="4">
        <v>980</v>
      </c>
      <c r="N590" s="4">
        <v>0</v>
      </c>
      <c r="O590" s="4">
        <v>7840</v>
      </c>
      <c r="P590" s="4">
        <v>9564.7999999999993</v>
      </c>
    </row>
    <row r="591" spans="1:16" x14ac:dyDescent="0.25">
      <c r="A591" s="2" t="s">
        <v>691</v>
      </c>
      <c r="B591" s="3">
        <v>46050</v>
      </c>
      <c r="C591" s="2" t="s">
        <v>17</v>
      </c>
      <c r="D591" s="2" t="s">
        <v>18</v>
      </c>
      <c r="E591" s="2" t="s">
        <v>19</v>
      </c>
      <c r="F591" s="3"/>
      <c r="G591" s="2">
        <v>16</v>
      </c>
      <c r="H591" s="2" t="s">
        <v>708</v>
      </c>
      <c r="I591" s="2" t="s">
        <v>709</v>
      </c>
      <c r="J591" s="2"/>
      <c r="K591" s="2">
        <v>3</v>
      </c>
      <c r="L591" s="2" t="s">
        <v>38</v>
      </c>
      <c r="M591" s="4">
        <v>11016.39</v>
      </c>
      <c r="N591" s="4">
        <v>0</v>
      </c>
      <c r="O591" s="4">
        <v>33049.17</v>
      </c>
      <c r="P591" s="4">
        <v>40319.99</v>
      </c>
    </row>
    <row r="592" spans="1:16" x14ac:dyDescent="0.25">
      <c r="A592" s="2" t="s">
        <v>691</v>
      </c>
      <c r="B592" s="3">
        <v>46050</v>
      </c>
      <c r="C592" s="2" t="s">
        <v>17</v>
      </c>
      <c r="D592" s="2" t="s">
        <v>18</v>
      </c>
      <c r="E592" s="2" t="s">
        <v>19</v>
      </c>
      <c r="F592" s="3"/>
      <c r="G592" s="2">
        <v>17</v>
      </c>
      <c r="H592" s="2" t="s">
        <v>571</v>
      </c>
      <c r="I592" s="2"/>
      <c r="J592" s="2"/>
      <c r="K592" s="2">
        <v>4</v>
      </c>
      <c r="L592" s="2" t="s">
        <v>38</v>
      </c>
      <c r="M592" s="4">
        <v>2075.15</v>
      </c>
      <c r="N592" s="4">
        <v>0</v>
      </c>
      <c r="O592" s="4">
        <v>8300.6</v>
      </c>
      <c r="P592" s="4">
        <v>10126.73</v>
      </c>
    </row>
    <row r="593" spans="1:16" x14ac:dyDescent="0.25">
      <c r="A593" s="2" t="s">
        <v>691</v>
      </c>
      <c r="B593" s="3">
        <v>46050</v>
      </c>
      <c r="C593" s="2" t="s">
        <v>17</v>
      </c>
      <c r="D593" s="2" t="s">
        <v>18</v>
      </c>
      <c r="E593" s="2" t="s">
        <v>19</v>
      </c>
      <c r="F593" s="3"/>
      <c r="G593" s="2">
        <v>18</v>
      </c>
      <c r="H593" s="2" t="s">
        <v>710</v>
      </c>
      <c r="I593" s="2"/>
      <c r="J593" s="2"/>
      <c r="K593" s="2">
        <v>12</v>
      </c>
      <c r="L593" s="2" t="s">
        <v>38</v>
      </c>
      <c r="M593" s="4">
        <v>1513.31</v>
      </c>
      <c r="N593" s="4">
        <v>0</v>
      </c>
      <c r="O593" s="4">
        <v>18159.72</v>
      </c>
      <c r="P593" s="4">
        <v>22154.86</v>
      </c>
    </row>
    <row r="594" spans="1:16" x14ac:dyDescent="0.25">
      <c r="A594" s="2" t="s">
        <v>691</v>
      </c>
      <c r="B594" s="3">
        <v>46050</v>
      </c>
      <c r="C594" s="2" t="s">
        <v>17</v>
      </c>
      <c r="D594" s="2" t="s">
        <v>18</v>
      </c>
      <c r="E594" s="2" t="s">
        <v>19</v>
      </c>
      <c r="F594" s="3"/>
      <c r="G594" s="2">
        <v>19</v>
      </c>
      <c r="H594" s="2" t="s">
        <v>711</v>
      </c>
      <c r="I594" s="2"/>
      <c r="J594" s="2"/>
      <c r="K594" s="2">
        <v>4</v>
      </c>
      <c r="L594" s="2" t="s">
        <v>38</v>
      </c>
      <c r="M594" s="4">
        <v>1008.4</v>
      </c>
      <c r="N594" s="4">
        <v>0</v>
      </c>
      <c r="O594" s="4">
        <v>4033.6</v>
      </c>
      <c r="P594" s="4">
        <v>4920.99</v>
      </c>
    </row>
    <row r="595" spans="1:16" x14ac:dyDescent="0.25">
      <c r="A595" s="2" t="s">
        <v>691</v>
      </c>
      <c r="B595" s="3">
        <v>46050</v>
      </c>
      <c r="C595" s="2" t="s">
        <v>17</v>
      </c>
      <c r="D595" s="2" t="s">
        <v>18</v>
      </c>
      <c r="E595" s="2" t="s">
        <v>19</v>
      </c>
      <c r="F595" s="3"/>
      <c r="G595" s="2">
        <v>20</v>
      </c>
      <c r="H595" s="2" t="s">
        <v>712</v>
      </c>
      <c r="I595" s="2" t="s">
        <v>713</v>
      </c>
      <c r="J595" s="2"/>
      <c r="K595" s="2">
        <v>2</v>
      </c>
      <c r="L595" s="2" t="s">
        <v>38</v>
      </c>
      <c r="M595" s="4">
        <v>3298.75</v>
      </c>
      <c r="N595" s="4">
        <v>0</v>
      </c>
      <c r="O595" s="4">
        <v>6597.5</v>
      </c>
      <c r="P595" s="4">
        <v>8048.95</v>
      </c>
    </row>
    <row r="596" spans="1:16" x14ac:dyDescent="0.25">
      <c r="A596" s="2" t="s">
        <v>691</v>
      </c>
      <c r="B596" s="3">
        <v>46050</v>
      </c>
      <c r="C596" s="2" t="s">
        <v>17</v>
      </c>
      <c r="D596" s="2" t="s">
        <v>18</v>
      </c>
      <c r="E596" s="2" t="s">
        <v>19</v>
      </c>
      <c r="F596" s="3"/>
      <c r="G596" s="2">
        <v>21</v>
      </c>
      <c r="H596" s="2" t="s">
        <v>576</v>
      </c>
      <c r="I596" s="2" t="s">
        <v>577</v>
      </c>
      <c r="J596" s="2"/>
      <c r="K596" s="2">
        <v>3</v>
      </c>
      <c r="L596" s="2" t="s">
        <v>38</v>
      </c>
      <c r="M596" s="4">
        <v>10428.290000000001</v>
      </c>
      <c r="N596" s="4">
        <v>0</v>
      </c>
      <c r="O596" s="4">
        <v>31284.87</v>
      </c>
      <c r="P596" s="4">
        <v>38167.54</v>
      </c>
    </row>
    <row r="597" spans="1:16" x14ac:dyDescent="0.25">
      <c r="A597" s="2" t="s">
        <v>691</v>
      </c>
      <c r="B597" s="3">
        <v>46050</v>
      </c>
      <c r="C597" s="2" t="s">
        <v>17</v>
      </c>
      <c r="D597" s="2" t="s">
        <v>18</v>
      </c>
      <c r="E597" s="2" t="s">
        <v>19</v>
      </c>
      <c r="F597" s="3"/>
      <c r="G597" s="2">
        <v>22</v>
      </c>
      <c r="H597" s="2" t="s">
        <v>714</v>
      </c>
      <c r="I597" s="2"/>
      <c r="J597" s="2"/>
      <c r="K597" s="2">
        <v>5</v>
      </c>
      <c r="L597" s="2" t="s">
        <v>38</v>
      </c>
      <c r="M597" s="4">
        <v>3197.34</v>
      </c>
      <c r="N597" s="4">
        <v>0</v>
      </c>
      <c r="O597" s="4">
        <v>15986.7</v>
      </c>
      <c r="P597" s="4">
        <v>19503.77</v>
      </c>
    </row>
    <row r="598" spans="1:16" x14ac:dyDescent="0.25">
      <c r="A598" s="2" t="s">
        <v>691</v>
      </c>
      <c r="B598" s="3">
        <v>46050</v>
      </c>
      <c r="C598" s="2" t="s">
        <v>17</v>
      </c>
      <c r="D598" s="2" t="s">
        <v>18</v>
      </c>
      <c r="E598" s="2" t="s">
        <v>19</v>
      </c>
      <c r="F598" s="3"/>
      <c r="G598" s="2">
        <v>23</v>
      </c>
      <c r="H598" s="2" t="s">
        <v>715</v>
      </c>
      <c r="I598" s="2" t="s">
        <v>716</v>
      </c>
      <c r="J598" s="2"/>
      <c r="K598" s="2">
        <v>7</v>
      </c>
      <c r="L598" s="2" t="s">
        <v>38</v>
      </c>
      <c r="M598" s="4">
        <v>514.96</v>
      </c>
      <c r="N598" s="4">
        <v>0</v>
      </c>
      <c r="O598" s="4">
        <v>3604.72</v>
      </c>
      <c r="P598" s="4">
        <v>4397.76</v>
      </c>
    </row>
    <row r="599" spans="1:16" x14ac:dyDescent="0.25">
      <c r="A599" s="2" t="s">
        <v>691</v>
      </c>
      <c r="B599" s="3">
        <v>46050</v>
      </c>
      <c r="C599" s="2" t="s">
        <v>17</v>
      </c>
      <c r="D599" s="2" t="s">
        <v>18</v>
      </c>
      <c r="E599" s="2" t="s">
        <v>19</v>
      </c>
      <c r="F599" s="3"/>
      <c r="G599" s="2">
        <v>24</v>
      </c>
      <c r="H599" s="2" t="s">
        <v>717</v>
      </c>
      <c r="I599" s="2"/>
      <c r="J599" s="2"/>
      <c r="K599" s="2">
        <v>29</v>
      </c>
      <c r="L599" s="2" t="s">
        <v>73</v>
      </c>
      <c r="M599" s="4">
        <v>840</v>
      </c>
      <c r="N599" s="4">
        <v>0</v>
      </c>
      <c r="O599" s="4">
        <v>24360</v>
      </c>
      <c r="P599" s="4">
        <v>29719.200000000001</v>
      </c>
    </row>
    <row r="600" spans="1:16" x14ac:dyDescent="0.25">
      <c r="A600" s="2" t="s">
        <v>691</v>
      </c>
      <c r="B600" s="3">
        <v>46050</v>
      </c>
      <c r="C600" s="2" t="s">
        <v>17</v>
      </c>
      <c r="D600" s="2" t="s">
        <v>18</v>
      </c>
      <c r="E600" s="2" t="s">
        <v>19</v>
      </c>
      <c r="F600" s="3"/>
      <c r="G600" s="2">
        <v>25</v>
      </c>
      <c r="H600" s="2" t="s">
        <v>718</v>
      </c>
      <c r="I600" s="2"/>
      <c r="J600" s="2"/>
      <c r="K600" s="2">
        <v>4</v>
      </c>
      <c r="L600" s="2" t="s">
        <v>73</v>
      </c>
      <c r="M600" s="4">
        <v>2012.5</v>
      </c>
      <c r="N600" s="4">
        <v>0</v>
      </c>
      <c r="O600" s="4">
        <v>8050</v>
      </c>
      <c r="P600" s="4">
        <v>9821</v>
      </c>
    </row>
    <row r="601" spans="1:16" x14ac:dyDescent="0.25">
      <c r="A601" s="2" t="s">
        <v>691</v>
      </c>
      <c r="B601" s="3">
        <v>46050</v>
      </c>
      <c r="C601" s="2" t="s">
        <v>17</v>
      </c>
      <c r="D601" s="2" t="s">
        <v>18</v>
      </c>
      <c r="E601" s="2" t="s">
        <v>19</v>
      </c>
      <c r="F601" s="3"/>
      <c r="G601" s="2">
        <v>26</v>
      </c>
      <c r="H601" s="2" t="s">
        <v>719</v>
      </c>
      <c r="I601" s="2" t="s">
        <v>720</v>
      </c>
      <c r="J601" s="2"/>
      <c r="K601" s="2">
        <v>4</v>
      </c>
      <c r="L601" s="2" t="s">
        <v>73</v>
      </c>
      <c r="M601" s="4">
        <v>2537.5</v>
      </c>
      <c r="N601" s="4">
        <v>0</v>
      </c>
      <c r="O601" s="4">
        <v>10150</v>
      </c>
      <c r="P601" s="4">
        <v>12383</v>
      </c>
    </row>
    <row r="602" spans="1:16" x14ac:dyDescent="0.25">
      <c r="A602" s="2" t="s">
        <v>691</v>
      </c>
      <c r="B602" s="3">
        <v>46050</v>
      </c>
      <c r="C602" s="2" t="s">
        <v>17</v>
      </c>
      <c r="D602" s="2" t="s">
        <v>18</v>
      </c>
      <c r="E602" s="2" t="s">
        <v>19</v>
      </c>
      <c r="F602" s="3"/>
      <c r="G602" s="2">
        <v>27</v>
      </c>
      <c r="H602" s="2" t="s">
        <v>721</v>
      </c>
      <c r="I602" s="2" t="s">
        <v>722</v>
      </c>
      <c r="J602" s="2"/>
      <c r="K602" s="2">
        <v>14</v>
      </c>
      <c r="L602" s="2" t="s">
        <v>73</v>
      </c>
      <c r="M602" s="4">
        <v>932.38</v>
      </c>
      <c r="N602" s="4">
        <v>0</v>
      </c>
      <c r="O602" s="4">
        <v>13053.32</v>
      </c>
      <c r="P602" s="4">
        <v>15925.05</v>
      </c>
    </row>
    <row r="603" spans="1:16" x14ac:dyDescent="0.25">
      <c r="A603" s="2" t="s">
        <v>691</v>
      </c>
      <c r="B603" s="3">
        <v>46050</v>
      </c>
      <c r="C603" s="2" t="s">
        <v>17</v>
      </c>
      <c r="D603" s="2" t="s">
        <v>18</v>
      </c>
      <c r="E603" s="2" t="s">
        <v>19</v>
      </c>
      <c r="F603" s="3"/>
      <c r="G603" s="2">
        <v>28</v>
      </c>
      <c r="H603" s="2" t="s">
        <v>584</v>
      </c>
      <c r="I603" s="2" t="s">
        <v>583</v>
      </c>
      <c r="J603" s="2"/>
      <c r="K603" s="2">
        <v>33</v>
      </c>
      <c r="L603" s="2" t="s">
        <v>73</v>
      </c>
      <c r="M603" s="4">
        <v>444.68</v>
      </c>
      <c r="N603" s="4">
        <v>0</v>
      </c>
      <c r="O603" s="4">
        <v>14674.44</v>
      </c>
      <c r="P603" s="4">
        <v>17902.82</v>
      </c>
    </row>
    <row r="604" spans="1:16" x14ac:dyDescent="0.25">
      <c r="A604" s="2" t="s">
        <v>691</v>
      </c>
      <c r="B604" s="3">
        <v>46050</v>
      </c>
      <c r="C604" s="2" t="s">
        <v>17</v>
      </c>
      <c r="D604" s="2" t="s">
        <v>18</v>
      </c>
      <c r="E604" s="2" t="s">
        <v>19</v>
      </c>
      <c r="F604" s="3"/>
      <c r="G604" s="2">
        <v>29</v>
      </c>
      <c r="H604" s="2" t="s">
        <v>723</v>
      </c>
      <c r="I604" s="2" t="s">
        <v>724</v>
      </c>
      <c r="J604" s="2"/>
      <c r="K604" s="2">
        <v>3</v>
      </c>
      <c r="L604" s="2" t="s">
        <v>73</v>
      </c>
      <c r="M604" s="4">
        <v>502.06</v>
      </c>
      <c r="N604" s="4">
        <v>0</v>
      </c>
      <c r="O604" s="4">
        <v>1506.18</v>
      </c>
      <c r="P604" s="4">
        <v>1837.54</v>
      </c>
    </row>
    <row r="605" spans="1:16" x14ac:dyDescent="0.25">
      <c r="A605" s="2" t="s">
        <v>691</v>
      </c>
      <c r="B605" s="3">
        <v>46050</v>
      </c>
      <c r="C605" s="2" t="s">
        <v>17</v>
      </c>
      <c r="D605" s="2" t="s">
        <v>18</v>
      </c>
      <c r="E605" s="2" t="s">
        <v>19</v>
      </c>
      <c r="F605" s="3"/>
      <c r="G605" s="2">
        <v>30</v>
      </c>
      <c r="H605" s="2" t="s">
        <v>349</v>
      </c>
      <c r="I605" s="2"/>
      <c r="J605" s="2"/>
      <c r="K605" s="2">
        <v>6</v>
      </c>
      <c r="L605" s="2" t="s">
        <v>73</v>
      </c>
      <c r="M605" s="4">
        <v>3605</v>
      </c>
      <c r="N605" s="4">
        <v>0</v>
      </c>
      <c r="O605" s="4">
        <v>21630</v>
      </c>
      <c r="P605" s="4">
        <v>26388.6</v>
      </c>
    </row>
    <row r="606" spans="1:16" x14ac:dyDescent="0.25">
      <c r="A606" s="2" t="s">
        <v>691</v>
      </c>
      <c r="B606" s="3">
        <v>46050</v>
      </c>
      <c r="C606" s="2" t="s">
        <v>17</v>
      </c>
      <c r="D606" s="2" t="s">
        <v>18</v>
      </c>
      <c r="E606" s="2" t="s">
        <v>19</v>
      </c>
      <c r="F606" s="3"/>
      <c r="G606" s="2">
        <v>31</v>
      </c>
      <c r="H606" s="2" t="s">
        <v>725</v>
      </c>
      <c r="I606" s="2"/>
      <c r="J606" s="2"/>
      <c r="K606" s="2">
        <v>1</v>
      </c>
      <c r="L606" s="2" t="s">
        <v>73</v>
      </c>
      <c r="M606" s="4">
        <v>2712.5</v>
      </c>
      <c r="N606" s="4">
        <v>0</v>
      </c>
      <c r="O606" s="4">
        <v>2712.5</v>
      </c>
      <c r="P606" s="4">
        <v>3309.25</v>
      </c>
    </row>
    <row r="607" spans="1:16" x14ac:dyDescent="0.25">
      <c r="A607" s="2" t="s">
        <v>691</v>
      </c>
      <c r="B607" s="3">
        <v>46050</v>
      </c>
      <c r="C607" s="2" t="s">
        <v>17</v>
      </c>
      <c r="D607" s="2" t="s">
        <v>18</v>
      </c>
      <c r="E607" s="2" t="s">
        <v>19</v>
      </c>
      <c r="F607" s="3"/>
      <c r="G607" s="2">
        <v>32</v>
      </c>
      <c r="H607" s="2" t="s">
        <v>585</v>
      </c>
      <c r="I607" s="2" t="s">
        <v>586</v>
      </c>
      <c r="J607" s="2"/>
      <c r="K607" s="2">
        <v>4</v>
      </c>
      <c r="L607" s="2" t="s">
        <v>73</v>
      </c>
      <c r="M607" s="4">
        <v>466.2</v>
      </c>
      <c r="N607" s="4">
        <v>0</v>
      </c>
      <c r="O607" s="4">
        <v>1864.8</v>
      </c>
      <c r="P607" s="4">
        <v>2275.06</v>
      </c>
    </row>
    <row r="608" spans="1:16" x14ac:dyDescent="0.25">
      <c r="A608" s="2" t="s">
        <v>691</v>
      </c>
      <c r="B608" s="3">
        <v>46050</v>
      </c>
      <c r="C608" s="2" t="s">
        <v>17</v>
      </c>
      <c r="D608" s="2" t="s">
        <v>18</v>
      </c>
      <c r="E608" s="2" t="s">
        <v>19</v>
      </c>
      <c r="F608" s="3"/>
      <c r="G608" s="2">
        <v>33</v>
      </c>
      <c r="H608" s="2" t="s">
        <v>726</v>
      </c>
      <c r="I608" s="2"/>
      <c r="J608" s="2"/>
      <c r="K608" s="2">
        <v>6</v>
      </c>
      <c r="L608" s="2" t="s">
        <v>73</v>
      </c>
      <c r="M608" s="4">
        <v>1951.25</v>
      </c>
      <c r="N608" s="4">
        <v>0</v>
      </c>
      <c r="O608" s="4">
        <v>11707.5</v>
      </c>
      <c r="P608" s="4">
        <v>14283.15</v>
      </c>
    </row>
    <row r="609" spans="1:16" x14ac:dyDescent="0.25">
      <c r="A609" s="2" t="s">
        <v>727</v>
      </c>
      <c r="B609" s="3">
        <v>46051</v>
      </c>
      <c r="C609" s="2" t="s">
        <v>17</v>
      </c>
      <c r="D609" s="2" t="s">
        <v>18</v>
      </c>
      <c r="E609" s="2" t="s">
        <v>19</v>
      </c>
      <c r="F609" s="3"/>
      <c r="G609" s="2">
        <v>1</v>
      </c>
      <c r="H609" s="2" t="s">
        <v>728</v>
      </c>
      <c r="I609" s="2"/>
      <c r="J609" s="2"/>
      <c r="K609" s="2">
        <v>6251</v>
      </c>
      <c r="L609" s="2" t="s">
        <v>70</v>
      </c>
      <c r="M609" s="4">
        <v>117</v>
      </c>
      <c r="N609" s="4">
        <v>0</v>
      </c>
      <c r="O609" s="4">
        <v>731367</v>
      </c>
      <c r="P609" s="4">
        <v>892267.74</v>
      </c>
    </row>
    <row r="610" spans="1:16" x14ac:dyDescent="0.25">
      <c r="A610" s="2" t="s">
        <v>727</v>
      </c>
      <c r="B610" s="3">
        <v>46051</v>
      </c>
      <c r="C610" s="2" t="s">
        <v>17</v>
      </c>
      <c r="D610" s="2" t="s">
        <v>18</v>
      </c>
      <c r="E610" s="2" t="s">
        <v>19</v>
      </c>
      <c r="F610" s="3"/>
      <c r="G610" s="2">
        <v>2</v>
      </c>
      <c r="H610" s="2" t="s">
        <v>729</v>
      </c>
      <c r="I610" s="2"/>
      <c r="J610" s="2"/>
      <c r="K610" s="2">
        <v>3072</v>
      </c>
      <c r="L610" s="2" t="s">
        <v>70</v>
      </c>
      <c r="M610" s="4">
        <v>309</v>
      </c>
      <c r="N610" s="4">
        <v>0</v>
      </c>
      <c r="O610" s="4">
        <v>949248</v>
      </c>
      <c r="P610" s="4">
        <v>1158082.5600000001</v>
      </c>
    </row>
    <row r="611" spans="1:16" x14ac:dyDescent="0.25">
      <c r="A611" s="2" t="s">
        <v>727</v>
      </c>
      <c r="B611" s="3">
        <v>46051</v>
      </c>
      <c r="C611" s="2" t="s">
        <v>17</v>
      </c>
      <c r="D611" s="2" t="s">
        <v>18</v>
      </c>
      <c r="E611" s="2" t="s">
        <v>19</v>
      </c>
      <c r="F611" s="3"/>
      <c r="G611" s="2">
        <v>3</v>
      </c>
      <c r="H611" s="2" t="s">
        <v>730</v>
      </c>
      <c r="I611" s="2"/>
      <c r="J611" s="2"/>
      <c r="K611" s="2">
        <v>82.6</v>
      </c>
      <c r="L611" s="2" t="s">
        <v>320</v>
      </c>
      <c r="M611" s="4">
        <v>313</v>
      </c>
      <c r="N611" s="4">
        <v>0</v>
      </c>
      <c r="O611" s="4">
        <v>25853.8</v>
      </c>
      <c r="P611" s="4">
        <v>31541.64</v>
      </c>
    </row>
    <row r="612" spans="1:16" x14ac:dyDescent="0.25">
      <c r="A612" s="2" t="s">
        <v>731</v>
      </c>
      <c r="B612" s="3">
        <v>46051</v>
      </c>
      <c r="C612" s="2" t="s">
        <v>17</v>
      </c>
      <c r="D612" s="2" t="s">
        <v>18</v>
      </c>
      <c r="E612" s="2" t="s">
        <v>19</v>
      </c>
      <c r="F612" s="3"/>
      <c r="G612" s="2">
        <v>1</v>
      </c>
      <c r="H612" s="2" t="s">
        <v>732</v>
      </c>
      <c r="I612" s="2" t="s">
        <v>733</v>
      </c>
      <c r="J612" s="2"/>
      <c r="K612" s="2">
        <v>95</v>
      </c>
      <c r="L612" s="2" t="s">
        <v>38</v>
      </c>
      <c r="M612" s="4">
        <v>613.47</v>
      </c>
      <c r="N612" s="4">
        <v>0</v>
      </c>
      <c r="O612" s="4">
        <v>58279.65</v>
      </c>
      <c r="P612" s="4">
        <v>71101.17</v>
      </c>
    </row>
    <row r="613" spans="1:16" x14ac:dyDescent="0.25">
      <c r="A613" s="2" t="s">
        <v>731</v>
      </c>
      <c r="B613" s="3">
        <v>46051</v>
      </c>
      <c r="C613" s="2" t="s">
        <v>17</v>
      </c>
      <c r="D613" s="2" t="s">
        <v>18</v>
      </c>
      <c r="E613" s="2" t="s">
        <v>19</v>
      </c>
      <c r="F613" s="3"/>
      <c r="G613" s="2">
        <v>2</v>
      </c>
      <c r="H613" s="2" t="s">
        <v>734</v>
      </c>
      <c r="I613" s="2" t="s">
        <v>735</v>
      </c>
      <c r="J613" s="2"/>
      <c r="K613" s="2">
        <v>98</v>
      </c>
      <c r="L613" s="2" t="s">
        <v>38</v>
      </c>
      <c r="M613" s="4">
        <v>420</v>
      </c>
      <c r="N613" s="4">
        <v>0</v>
      </c>
      <c r="O613" s="4">
        <v>41160</v>
      </c>
      <c r="P613" s="4">
        <v>50215.199999999997</v>
      </c>
    </row>
    <row r="614" spans="1:16" x14ac:dyDescent="0.25">
      <c r="A614" s="2" t="s">
        <v>731</v>
      </c>
      <c r="B614" s="3">
        <v>46051</v>
      </c>
      <c r="C614" s="2" t="s">
        <v>17</v>
      </c>
      <c r="D614" s="2" t="s">
        <v>18</v>
      </c>
      <c r="E614" s="2" t="s">
        <v>19</v>
      </c>
      <c r="F614" s="3"/>
      <c r="G614" s="2">
        <v>3</v>
      </c>
      <c r="H614" s="2" t="s">
        <v>736</v>
      </c>
      <c r="I614" s="2" t="s">
        <v>737</v>
      </c>
      <c r="J614" s="2"/>
      <c r="K614" s="2">
        <v>5</v>
      </c>
      <c r="L614" s="2" t="s">
        <v>38</v>
      </c>
      <c r="M614" s="4">
        <v>230</v>
      </c>
      <c r="N614" s="4">
        <v>0</v>
      </c>
      <c r="O614" s="4">
        <v>1150</v>
      </c>
      <c r="P614" s="4">
        <v>1403</v>
      </c>
    </row>
    <row r="615" spans="1:16" x14ac:dyDescent="0.25">
      <c r="A615" s="2" t="s">
        <v>731</v>
      </c>
      <c r="B615" s="3">
        <v>46051</v>
      </c>
      <c r="C615" s="2" t="s">
        <v>17</v>
      </c>
      <c r="D615" s="2" t="s">
        <v>18</v>
      </c>
      <c r="E615" s="2" t="s">
        <v>19</v>
      </c>
      <c r="F615" s="3"/>
      <c r="G615" s="2">
        <v>4</v>
      </c>
      <c r="H615" s="2" t="s">
        <v>738</v>
      </c>
      <c r="I615" s="2" t="s">
        <v>739</v>
      </c>
      <c r="J615" s="2"/>
      <c r="K615" s="2">
        <v>72</v>
      </c>
      <c r="L615" s="2" t="s">
        <v>38</v>
      </c>
      <c r="M615" s="4">
        <v>118</v>
      </c>
      <c r="N615" s="4">
        <v>0</v>
      </c>
      <c r="O615" s="4">
        <v>8496</v>
      </c>
      <c r="P615" s="4">
        <v>10365.120000000001</v>
      </c>
    </row>
    <row r="616" spans="1:16" x14ac:dyDescent="0.25">
      <c r="A616" s="2" t="s">
        <v>731</v>
      </c>
      <c r="B616" s="3">
        <v>46051</v>
      </c>
      <c r="C616" s="2" t="s">
        <v>17</v>
      </c>
      <c r="D616" s="2" t="s">
        <v>18</v>
      </c>
      <c r="E616" s="2" t="s">
        <v>19</v>
      </c>
      <c r="F616" s="3"/>
      <c r="G616" s="2">
        <v>5</v>
      </c>
      <c r="H616" s="2" t="s">
        <v>740</v>
      </c>
      <c r="I616" s="2" t="s">
        <v>741</v>
      </c>
      <c r="J616" s="2"/>
      <c r="K616" s="2">
        <v>60</v>
      </c>
      <c r="L616" s="2" t="s">
        <v>38</v>
      </c>
      <c r="M616" s="4">
        <v>270</v>
      </c>
      <c r="N616" s="4">
        <v>0</v>
      </c>
      <c r="O616" s="4">
        <v>16200</v>
      </c>
      <c r="P616" s="4">
        <v>19764</v>
      </c>
    </row>
    <row r="617" spans="1:16" x14ac:dyDescent="0.25">
      <c r="A617" s="2" t="s">
        <v>731</v>
      </c>
      <c r="B617" s="3">
        <v>46051</v>
      </c>
      <c r="C617" s="2" t="s">
        <v>17</v>
      </c>
      <c r="D617" s="2" t="s">
        <v>18</v>
      </c>
      <c r="E617" s="2" t="s">
        <v>19</v>
      </c>
      <c r="F617" s="3"/>
      <c r="G617" s="2">
        <v>6</v>
      </c>
      <c r="H617" s="2" t="s">
        <v>742</v>
      </c>
      <c r="I617" s="2" t="s">
        <v>743</v>
      </c>
      <c r="J617" s="2"/>
      <c r="K617" s="2">
        <v>430</v>
      </c>
      <c r="L617" s="2" t="s">
        <v>38</v>
      </c>
      <c r="M617" s="4">
        <v>220</v>
      </c>
      <c r="N617" s="4">
        <v>0</v>
      </c>
      <c r="O617" s="4">
        <v>94600</v>
      </c>
      <c r="P617" s="4">
        <v>115412</v>
      </c>
    </row>
    <row r="618" spans="1:16" x14ac:dyDescent="0.25">
      <c r="A618" s="2" t="s">
        <v>744</v>
      </c>
      <c r="B618" s="3">
        <v>46051</v>
      </c>
      <c r="C618" s="2" t="s">
        <v>17</v>
      </c>
      <c r="D618" s="2" t="s">
        <v>18</v>
      </c>
      <c r="E618" s="2" t="s">
        <v>19</v>
      </c>
      <c r="F618" s="3"/>
      <c r="G618" s="2">
        <v>1</v>
      </c>
      <c r="H618" s="2" t="s">
        <v>745</v>
      </c>
      <c r="I618" s="2"/>
      <c r="J618" s="2"/>
      <c r="K618" s="2">
        <v>2</v>
      </c>
      <c r="L618" s="2" t="s">
        <v>38</v>
      </c>
      <c r="M618" s="4">
        <v>9677.25</v>
      </c>
      <c r="N618" s="4">
        <v>0</v>
      </c>
      <c r="O618" s="4">
        <v>19354.5</v>
      </c>
      <c r="P618" s="4">
        <v>23612.49</v>
      </c>
    </row>
    <row r="619" spans="1:16" x14ac:dyDescent="0.25">
      <c r="A619" s="2" t="s">
        <v>744</v>
      </c>
      <c r="B619" s="3">
        <v>46051</v>
      </c>
      <c r="C619" s="2" t="s">
        <v>17</v>
      </c>
      <c r="D619" s="2" t="s">
        <v>18</v>
      </c>
      <c r="E619" s="2" t="s">
        <v>19</v>
      </c>
      <c r="F619" s="3"/>
      <c r="G619" s="2">
        <v>2</v>
      </c>
      <c r="H619" s="2" t="s">
        <v>746</v>
      </c>
      <c r="I619" s="2" t="s">
        <v>747</v>
      </c>
      <c r="J619" s="2"/>
      <c r="K619" s="2">
        <v>4</v>
      </c>
      <c r="L619" s="2" t="s">
        <v>38</v>
      </c>
      <c r="M619" s="4">
        <v>243.44</v>
      </c>
      <c r="N619" s="4">
        <v>0</v>
      </c>
      <c r="O619" s="4">
        <v>973.76</v>
      </c>
      <c r="P619" s="4">
        <v>1187.99</v>
      </c>
    </row>
    <row r="620" spans="1:16" x14ac:dyDescent="0.25">
      <c r="A620" s="2" t="s">
        <v>748</v>
      </c>
      <c r="B620" s="3">
        <v>46052</v>
      </c>
      <c r="C620" s="2" t="s">
        <v>17</v>
      </c>
      <c r="D620" s="2" t="s">
        <v>18</v>
      </c>
      <c r="E620" s="2" t="s">
        <v>19</v>
      </c>
      <c r="F620" s="3"/>
      <c r="G620" s="2">
        <v>1</v>
      </c>
      <c r="H620" s="2" t="s">
        <v>749</v>
      </c>
      <c r="I620" s="2"/>
      <c r="J620" s="2"/>
      <c r="K620" s="2">
        <v>23</v>
      </c>
      <c r="L620" s="2" t="s">
        <v>38</v>
      </c>
      <c r="M620" s="4">
        <v>0</v>
      </c>
      <c r="N620" s="4">
        <v>0</v>
      </c>
      <c r="O620" s="4">
        <v>0</v>
      </c>
      <c r="P620" s="4">
        <v>0</v>
      </c>
    </row>
    <row r="621" spans="1:16" x14ac:dyDescent="0.25">
      <c r="A621" s="2" t="s">
        <v>748</v>
      </c>
      <c r="B621" s="3">
        <v>46052</v>
      </c>
      <c r="C621" s="2" t="s">
        <v>17</v>
      </c>
      <c r="D621" s="2" t="s">
        <v>18</v>
      </c>
      <c r="E621" s="2" t="s">
        <v>19</v>
      </c>
      <c r="F621" s="3"/>
      <c r="G621" s="2">
        <v>2</v>
      </c>
      <c r="H621" s="2" t="s">
        <v>750</v>
      </c>
      <c r="I621" s="2" t="s">
        <v>751</v>
      </c>
      <c r="J621" s="2"/>
      <c r="K621" s="2">
        <v>4</v>
      </c>
      <c r="L621" s="2" t="s">
        <v>38</v>
      </c>
      <c r="M621" s="4">
        <v>342</v>
      </c>
      <c r="N621" s="4">
        <v>0</v>
      </c>
      <c r="O621" s="4">
        <v>1368</v>
      </c>
      <c r="P621" s="4">
        <v>1668.96</v>
      </c>
    </row>
    <row r="622" spans="1:16" x14ac:dyDescent="0.25">
      <c r="A622" s="2" t="s">
        <v>748</v>
      </c>
      <c r="B622" s="3">
        <v>46052</v>
      </c>
      <c r="C622" s="2" t="s">
        <v>17</v>
      </c>
      <c r="D622" s="2" t="s">
        <v>18</v>
      </c>
      <c r="E622" s="2" t="s">
        <v>19</v>
      </c>
      <c r="F622" s="3"/>
      <c r="G622" s="2">
        <v>3</v>
      </c>
      <c r="H622" s="2" t="s">
        <v>752</v>
      </c>
      <c r="I622" s="2"/>
      <c r="J622" s="2"/>
      <c r="K622" s="2">
        <v>26</v>
      </c>
      <c r="L622" s="2" t="s">
        <v>21</v>
      </c>
      <c r="M622" s="4">
        <v>68.760000000000005</v>
      </c>
      <c r="N622" s="4">
        <v>0</v>
      </c>
      <c r="O622" s="4">
        <v>1787.76</v>
      </c>
      <c r="P622" s="4">
        <v>2181.0700000000002</v>
      </c>
    </row>
    <row r="623" spans="1:16" x14ac:dyDescent="0.25">
      <c r="A623" s="2" t="s">
        <v>748</v>
      </c>
      <c r="B623" s="3">
        <v>46052</v>
      </c>
      <c r="C623" s="2" t="s">
        <v>17</v>
      </c>
      <c r="D623" s="2" t="s">
        <v>18</v>
      </c>
      <c r="E623" s="2" t="s">
        <v>19</v>
      </c>
      <c r="F623" s="3"/>
      <c r="G623" s="2">
        <v>4</v>
      </c>
      <c r="H623" s="2" t="s">
        <v>753</v>
      </c>
      <c r="I623" s="2"/>
      <c r="J623" s="2"/>
      <c r="K623" s="2">
        <v>65</v>
      </c>
      <c r="L623" s="2" t="s">
        <v>21</v>
      </c>
      <c r="M623" s="4">
        <v>211.47</v>
      </c>
      <c r="N623" s="4">
        <v>0</v>
      </c>
      <c r="O623" s="4">
        <v>13745.55</v>
      </c>
      <c r="P623" s="4">
        <v>16769.57</v>
      </c>
    </row>
    <row r="624" spans="1:16" x14ac:dyDescent="0.25">
      <c r="A624" s="2" t="s">
        <v>748</v>
      </c>
      <c r="B624" s="3">
        <v>46052</v>
      </c>
      <c r="C624" s="2" t="s">
        <v>17</v>
      </c>
      <c r="D624" s="2" t="s">
        <v>18</v>
      </c>
      <c r="E624" s="2" t="s">
        <v>19</v>
      </c>
      <c r="F624" s="3"/>
      <c r="G624" s="2">
        <v>5</v>
      </c>
      <c r="H624" s="2" t="s">
        <v>754</v>
      </c>
      <c r="I624" s="2"/>
      <c r="J624" s="2"/>
      <c r="K624" s="2">
        <v>13</v>
      </c>
      <c r="L624" s="2" t="s">
        <v>21</v>
      </c>
      <c r="M624" s="4">
        <v>402.36</v>
      </c>
      <c r="N624" s="4">
        <v>0</v>
      </c>
      <c r="O624" s="4">
        <v>5230.68</v>
      </c>
      <c r="P624" s="4">
        <v>6381.43</v>
      </c>
    </row>
    <row r="625" spans="1:16" x14ac:dyDescent="0.25">
      <c r="A625" s="2" t="s">
        <v>748</v>
      </c>
      <c r="B625" s="3">
        <v>46052</v>
      </c>
      <c r="C625" s="2" t="s">
        <v>17</v>
      </c>
      <c r="D625" s="2" t="s">
        <v>18</v>
      </c>
      <c r="E625" s="2" t="s">
        <v>19</v>
      </c>
      <c r="F625" s="3"/>
      <c r="G625" s="2">
        <v>6</v>
      </c>
      <c r="H625" s="2" t="s">
        <v>755</v>
      </c>
      <c r="I625" s="2"/>
      <c r="J625" s="2"/>
      <c r="K625" s="2">
        <v>9</v>
      </c>
      <c r="L625" s="2" t="s">
        <v>21</v>
      </c>
      <c r="M625" s="4">
        <v>614.04</v>
      </c>
      <c r="N625" s="4">
        <v>0</v>
      </c>
      <c r="O625" s="4">
        <v>5526.36</v>
      </c>
      <c r="P625" s="4">
        <v>6742.16</v>
      </c>
    </row>
    <row r="626" spans="1:16" x14ac:dyDescent="0.25">
      <c r="A626" s="2" t="s">
        <v>748</v>
      </c>
      <c r="B626" s="3">
        <v>46052</v>
      </c>
      <c r="C626" s="2" t="s">
        <v>17</v>
      </c>
      <c r="D626" s="2" t="s">
        <v>18</v>
      </c>
      <c r="E626" s="2" t="s">
        <v>19</v>
      </c>
      <c r="F626" s="3"/>
      <c r="G626" s="2">
        <v>7</v>
      </c>
      <c r="H626" s="2" t="s">
        <v>756</v>
      </c>
      <c r="I626" s="2"/>
      <c r="J626" s="2"/>
      <c r="K626" s="2">
        <v>41</v>
      </c>
      <c r="L626" s="2" t="s">
        <v>38</v>
      </c>
      <c r="M626" s="4">
        <v>24720</v>
      </c>
      <c r="N626" s="4">
        <v>0</v>
      </c>
      <c r="O626" s="4">
        <v>1013520</v>
      </c>
      <c r="P626" s="4">
        <v>1236494.3999999999</v>
      </c>
    </row>
    <row r="627" spans="1:16" x14ac:dyDescent="0.25">
      <c r="A627" s="2" t="s">
        <v>748</v>
      </c>
      <c r="B627" s="3">
        <v>46052</v>
      </c>
      <c r="C627" s="2" t="s">
        <v>17</v>
      </c>
      <c r="D627" s="2" t="s">
        <v>18</v>
      </c>
      <c r="E627" s="2" t="s">
        <v>19</v>
      </c>
      <c r="F627" s="3"/>
      <c r="G627" s="2">
        <v>8</v>
      </c>
      <c r="H627" s="2" t="s">
        <v>757</v>
      </c>
      <c r="I627" s="2"/>
      <c r="J627" s="2"/>
      <c r="K627" s="2">
        <v>1</v>
      </c>
      <c r="L627" s="2" t="s">
        <v>38</v>
      </c>
      <c r="M627" s="4">
        <v>29015</v>
      </c>
      <c r="N627" s="4">
        <v>0</v>
      </c>
      <c r="O627" s="4">
        <v>29015</v>
      </c>
      <c r="P627" s="4">
        <v>35398.300000000003</v>
      </c>
    </row>
    <row r="628" spans="1:16" x14ac:dyDescent="0.25">
      <c r="A628" s="2" t="s">
        <v>748</v>
      </c>
      <c r="B628" s="3">
        <v>46052</v>
      </c>
      <c r="C628" s="2" t="s">
        <v>17</v>
      </c>
      <c r="D628" s="2" t="s">
        <v>18</v>
      </c>
      <c r="E628" s="2" t="s">
        <v>19</v>
      </c>
      <c r="F628" s="3"/>
      <c r="G628" s="2">
        <v>9</v>
      </c>
      <c r="H628" s="2" t="s">
        <v>758</v>
      </c>
      <c r="I628" s="2"/>
      <c r="J628" s="2"/>
      <c r="K628" s="2">
        <v>1</v>
      </c>
      <c r="L628" s="2" t="s">
        <v>38</v>
      </c>
      <c r="M628" s="4">
        <v>24360</v>
      </c>
      <c r="N628" s="4">
        <v>0</v>
      </c>
      <c r="O628" s="4">
        <v>24360</v>
      </c>
      <c r="P628" s="4">
        <v>29719.200000000001</v>
      </c>
    </row>
    <row r="629" spans="1:16" x14ac:dyDescent="0.25">
      <c r="A629" s="2" t="s">
        <v>748</v>
      </c>
      <c r="B629" s="3">
        <v>46052</v>
      </c>
      <c r="C629" s="2" t="s">
        <v>17</v>
      </c>
      <c r="D629" s="2" t="s">
        <v>18</v>
      </c>
      <c r="E629" s="2" t="s">
        <v>19</v>
      </c>
      <c r="F629" s="3"/>
      <c r="G629" s="2">
        <v>10</v>
      </c>
      <c r="H629" s="2" t="s">
        <v>759</v>
      </c>
      <c r="I629" s="2"/>
      <c r="J629" s="2"/>
      <c r="K629" s="2">
        <v>44</v>
      </c>
      <c r="L629" s="2" t="s">
        <v>38</v>
      </c>
      <c r="M629" s="4">
        <v>850.44</v>
      </c>
      <c r="N629" s="4">
        <v>0</v>
      </c>
      <c r="O629" s="4">
        <v>37419.360000000001</v>
      </c>
      <c r="P629" s="4">
        <v>45651.62</v>
      </c>
    </row>
    <row r="630" spans="1:16" x14ac:dyDescent="0.25">
      <c r="A630" s="2" t="s">
        <v>748</v>
      </c>
      <c r="B630" s="3">
        <v>46052</v>
      </c>
      <c r="C630" s="2" t="s">
        <v>17</v>
      </c>
      <c r="D630" s="2" t="s">
        <v>18</v>
      </c>
      <c r="E630" s="2" t="s">
        <v>19</v>
      </c>
      <c r="F630" s="3"/>
      <c r="G630" s="2">
        <v>11</v>
      </c>
      <c r="H630" s="2" t="s">
        <v>760</v>
      </c>
      <c r="I630" s="2"/>
      <c r="J630" s="2"/>
      <c r="K630" s="2">
        <v>380</v>
      </c>
      <c r="L630" s="2" t="s">
        <v>21</v>
      </c>
      <c r="M630" s="4">
        <v>128.63</v>
      </c>
      <c r="N630" s="4">
        <v>0</v>
      </c>
      <c r="O630" s="4">
        <v>48879.4</v>
      </c>
      <c r="P630" s="4">
        <v>59632.87</v>
      </c>
    </row>
    <row r="631" spans="1:16" x14ac:dyDescent="0.25">
      <c r="A631" s="2" t="s">
        <v>748</v>
      </c>
      <c r="B631" s="3">
        <v>46052</v>
      </c>
      <c r="C631" s="2" t="s">
        <v>17</v>
      </c>
      <c r="D631" s="2" t="s">
        <v>18</v>
      </c>
      <c r="E631" s="2" t="s">
        <v>19</v>
      </c>
      <c r="F631" s="3"/>
      <c r="G631" s="2">
        <v>12</v>
      </c>
      <c r="H631" s="2" t="s">
        <v>761</v>
      </c>
      <c r="I631" s="2"/>
      <c r="J631" s="2"/>
      <c r="K631" s="2">
        <v>90</v>
      </c>
      <c r="L631" s="2" t="s">
        <v>21</v>
      </c>
      <c r="M631" s="4">
        <v>201.2</v>
      </c>
      <c r="N631" s="4">
        <v>0</v>
      </c>
      <c r="O631" s="4">
        <v>18108</v>
      </c>
      <c r="P631" s="4">
        <v>22091.759999999998</v>
      </c>
    </row>
    <row r="632" spans="1:16" x14ac:dyDescent="0.25">
      <c r="A632" s="2" t="s">
        <v>748</v>
      </c>
      <c r="B632" s="3">
        <v>46052</v>
      </c>
      <c r="C632" s="2" t="s">
        <v>17</v>
      </c>
      <c r="D632" s="2" t="s">
        <v>18</v>
      </c>
      <c r="E632" s="2" t="s">
        <v>19</v>
      </c>
      <c r="F632" s="3"/>
      <c r="G632" s="2">
        <v>13</v>
      </c>
      <c r="H632" s="2" t="s">
        <v>762</v>
      </c>
      <c r="I632" s="2"/>
      <c r="J632" s="2"/>
      <c r="K632" s="2">
        <v>20</v>
      </c>
      <c r="L632" s="2" t="s">
        <v>21</v>
      </c>
      <c r="M632" s="4">
        <v>257.60000000000002</v>
      </c>
      <c r="N632" s="4">
        <v>0</v>
      </c>
      <c r="O632" s="4">
        <v>5152</v>
      </c>
      <c r="P632" s="4">
        <v>6285.44</v>
      </c>
    </row>
    <row r="633" spans="1:16" x14ac:dyDescent="0.25">
      <c r="A633" s="2" t="s">
        <v>748</v>
      </c>
      <c r="B633" s="3">
        <v>46052</v>
      </c>
      <c r="C633" s="2" t="s">
        <v>17</v>
      </c>
      <c r="D633" s="2" t="s">
        <v>18</v>
      </c>
      <c r="E633" s="2" t="s">
        <v>19</v>
      </c>
      <c r="F633" s="3"/>
      <c r="G633" s="2">
        <v>14</v>
      </c>
      <c r="H633" s="2" t="s">
        <v>763</v>
      </c>
      <c r="I633" s="2"/>
      <c r="J633" s="2"/>
      <c r="K633" s="2">
        <v>75</v>
      </c>
      <c r="L633" s="2" t="s">
        <v>21</v>
      </c>
      <c r="M633" s="4">
        <v>258.19</v>
      </c>
      <c r="N633" s="4">
        <v>0</v>
      </c>
      <c r="O633" s="4">
        <v>19364.25</v>
      </c>
      <c r="P633" s="4">
        <v>23624.39</v>
      </c>
    </row>
    <row r="634" spans="1:16" x14ac:dyDescent="0.25">
      <c r="A634" s="2" t="s">
        <v>748</v>
      </c>
      <c r="B634" s="3">
        <v>46052</v>
      </c>
      <c r="C634" s="2" t="s">
        <v>17</v>
      </c>
      <c r="D634" s="2" t="s">
        <v>18</v>
      </c>
      <c r="E634" s="2" t="s">
        <v>19</v>
      </c>
      <c r="F634" s="3"/>
      <c r="G634" s="2">
        <v>15</v>
      </c>
      <c r="H634" s="2" t="s">
        <v>764</v>
      </c>
      <c r="I634" s="2"/>
      <c r="J634" s="2"/>
      <c r="K634" s="2">
        <v>5</v>
      </c>
      <c r="L634" s="2" t="s">
        <v>38</v>
      </c>
      <c r="M634" s="4">
        <v>0</v>
      </c>
      <c r="N634" s="4">
        <v>0</v>
      </c>
      <c r="O634" s="4">
        <v>0</v>
      </c>
      <c r="P634" s="4">
        <v>0</v>
      </c>
    </row>
    <row r="635" spans="1:16" x14ac:dyDescent="0.25">
      <c r="A635" s="2" t="s">
        <v>748</v>
      </c>
      <c r="B635" s="3">
        <v>46052</v>
      </c>
      <c r="C635" s="2" t="s">
        <v>17</v>
      </c>
      <c r="D635" s="2" t="s">
        <v>18</v>
      </c>
      <c r="E635" s="2" t="s">
        <v>19</v>
      </c>
      <c r="F635" s="3"/>
      <c r="G635" s="2">
        <v>16</v>
      </c>
      <c r="H635" s="2" t="s">
        <v>765</v>
      </c>
      <c r="I635" s="2"/>
      <c r="J635" s="2"/>
      <c r="K635" s="2">
        <v>48</v>
      </c>
      <c r="L635" s="2" t="s">
        <v>21</v>
      </c>
      <c r="M635" s="4">
        <v>124.35</v>
      </c>
      <c r="N635" s="4">
        <v>0</v>
      </c>
      <c r="O635" s="4">
        <v>5968.8</v>
      </c>
      <c r="P635" s="4">
        <v>7281.94</v>
      </c>
    </row>
    <row r="636" spans="1:16" x14ac:dyDescent="0.25">
      <c r="A636" s="2" t="s">
        <v>748</v>
      </c>
      <c r="B636" s="3">
        <v>46052</v>
      </c>
      <c r="C636" s="2" t="s">
        <v>17</v>
      </c>
      <c r="D636" s="2" t="s">
        <v>18</v>
      </c>
      <c r="E636" s="2" t="s">
        <v>19</v>
      </c>
      <c r="F636" s="3"/>
      <c r="G636" s="2">
        <v>17</v>
      </c>
      <c r="H636" s="2" t="s">
        <v>766</v>
      </c>
      <c r="I636" s="2"/>
      <c r="J636" s="2"/>
      <c r="K636" s="2">
        <v>1.585</v>
      </c>
      <c r="L636" s="2" t="s">
        <v>115</v>
      </c>
      <c r="M636" s="4">
        <v>189303.47</v>
      </c>
      <c r="N636" s="4">
        <v>0</v>
      </c>
      <c r="O636" s="4">
        <v>300046</v>
      </c>
      <c r="P636" s="4">
        <v>366056.12</v>
      </c>
    </row>
    <row r="637" spans="1:16" x14ac:dyDescent="0.25">
      <c r="A637" s="2" t="s">
        <v>748</v>
      </c>
      <c r="B637" s="3">
        <v>46052</v>
      </c>
      <c r="C637" s="2" t="s">
        <v>17</v>
      </c>
      <c r="D637" s="2" t="s">
        <v>18</v>
      </c>
      <c r="E637" s="2" t="s">
        <v>19</v>
      </c>
      <c r="F637" s="3"/>
      <c r="G637" s="2">
        <v>18</v>
      </c>
      <c r="H637" s="2" t="s">
        <v>767</v>
      </c>
      <c r="I637" s="2"/>
      <c r="J637" s="2"/>
      <c r="K637" s="2">
        <v>1.3049999999999999</v>
      </c>
      <c r="L637" s="2" t="s">
        <v>115</v>
      </c>
      <c r="M637" s="4">
        <v>256968.97</v>
      </c>
      <c r="N637" s="4">
        <v>0</v>
      </c>
      <c r="O637" s="4">
        <v>335344.51</v>
      </c>
      <c r="P637" s="4">
        <v>409120.3</v>
      </c>
    </row>
    <row r="638" spans="1:16" x14ac:dyDescent="0.25">
      <c r="A638" s="2" t="s">
        <v>748</v>
      </c>
      <c r="B638" s="3">
        <v>46052</v>
      </c>
      <c r="C638" s="2" t="s">
        <v>17</v>
      </c>
      <c r="D638" s="2" t="s">
        <v>18</v>
      </c>
      <c r="E638" s="2" t="s">
        <v>19</v>
      </c>
      <c r="F638" s="3"/>
      <c r="G638" s="2">
        <v>19</v>
      </c>
      <c r="H638" s="2" t="s">
        <v>768</v>
      </c>
      <c r="I638" s="2"/>
      <c r="J638" s="2"/>
      <c r="K638" s="2">
        <v>1.66</v>
      </c>
      <c r="L638" s="2" t="s">
        <v>115</v>
      </c>
      <c r="M638" s="4">
        <v>85926.51</v>
      </c>
      <c r="N638" s="4">
        <v>0</v>
      </c>
      <c r="O638" s="4">
        <v>142638.01</v>
      </c>
      <c r="P638" s="4">
        <v>174018.37</v>
      </c>
    </row>
    <row r="639" spans="1:16" x14ac:dyDescent="0.25">
      <c r="A639" s="2" t="s">
        <v>748</v>
      </c>
      <c r="B639" s="3">
        <v>46052</v>
      </c>
      <c r="C639" s="2" t="s">
        <v>17</v>
      </c>
      <c r="D639" s="2" t="s">
        <v>18</v>
      </c>
      <c r="E639" s="2" t="s">
        <v>19</v>
      </c>
      <c r="F639" s="3"/>
      <c r="G639" s="2">
        <v>20</v>
      </c>
      <c r="H639" s="2" t="s">
        <v>769</v>
      </c>
      <c r="I639" s="2" t="s">
        <v>770</v>
      </c>
      <c r="J639" s="2"/>
      <c r="K639" s="2">
        <v>0.03</v>
      </c>
      <c r="L639" s="2" t="s">
        <v>115</v>
      </c>
      <c r="M639" s="4">
        <v>344600</v>
      </c>
      <c r="N639" s="4">
        <v>0</v>
      </c>
      <c r="O639" s="4">
        <v>10338</v>
      </c>
      <c r="P639" s="4">
        <v>12612.36</v>
      </c>
    </row>
    <row r="640" spans="1:16" x14ac:dyDescent="0.25">
      <c r="A640" s="2" t="s">
        <v>748</v>
      </c>
      <c r="B640" s="3">
        <v>46052</v>
      </c>
      <c r="C640" s="2" t="s">
        <v>17</v>
      </c>
      <c r="D640" s="2" t="s">
        <v>18</v>
      </c>
      <c r="E640" s="2" t="s">
        <v>19</v>
      </c>
      <c r="F640" s="3"/>
      <c r="G640" s="2">
        <v>21</v>
      </c>
      <c r="H640" s="2" t="s">
        <v>771</v>
      </c>
      <c r="I640" s="2" t="s">
        <v>772</v>
      </c>
      <c r="J640" s="2"/>
      <c r="K640" s="2">
        <v>0.43</v>
      </c>
      <c r="L640" s="2" t="s">
        <v>115</v>
      </c>
      <c r="M640" s="4">
        <v>1192750</v>
      </c>
      <c r="N640" s="4">
        <v>0</v>
      </c>
      <c r="O640" s="4">
        <v>512882.5</v>
      </c>
      <c r="P640" s="4">
        <v>625716.65</v>
      </c>
    </row>
    <row r="641" spans="1:16" x14ac:dyDescent="0.25">
      <c r="A641" s="2" t="s">
        <v>748</v>
      </c>
      <c r="B641" s="3">
        <v>46052</v>
      </c>
      <c r="C641" s="2" t="s">
        <v>17</v>
      </c>
      <c r="D641" s="2" t="s">
        <v>18</v>
      </c>
      <c r="E641" s="2" t="s">
        <v>19</v>
      </c>
      <c r="F641" s="3"/>
      <c r="G641" s="2">
        <v>22</v>
      </c>
      <c r="H641" s="2" t="s">
        <v>773</v>
      </c>
      <c r="I641" s="2" t="s">
        <v>774</v>
      </c>
      <c r="J641" s="2"/>
      <c r="K641" s="2">
        <v>5.5E-2</v>
      </c>
      <c r="L641" s="2" t="s">
        <v>115</v>
      </c>
      <c r="M641" s="4">
        <v>520700</v>
      </c>
      <c r="N641" s="4">
        <v>0</v>
      </c>
      <c r="O641" s="4">
        <v>28638.5</v>
      </c>
      <c r="P641" s="4">
        <v>34938.97</v>
      </c>
    </row>
    <row r="642" spans="1:16" x14ac:dyDescent="0.25">
      <c r="A642" s="2" t="s">
        <v>748</v>
      </c>
      <c r="B642" s="3">
        <v>46052</v>
      </c>
      <c r="C642" s="2" t="s">
        <v>17</v>
      </c>
      <c r="D642" s="2" t="s">
        <v>18</v>
      </c>
      <c r="E642" s="2" t="s">
        <v>19</v>
      </c>
      <c r="F642" s="3"/>
      <c r="G642" s="2">
        <v>23</v>
      </c>
      <c r="H642" s="2" t="s">
        <v>775</v>
      </c>
      <c r="I642" s="2" t="s">
        <v>776</v>
      </c>
      <c r="J642" s="2"/>
      <c r="K642" s="2">
        <v>0.5</v>
      </c>
      <c r="L642" s="2" t="s">
        <v>115</v>
      </c>
      <c r="M642" s="4">
        <v>151700</v>
      </c>
      <c r="N642" s="4">
        <v>0</v>
      </c>
      <c r="O642" s="4">
        <v>75850</v>
      </c>
      <c r="P642" s="4">
        <v>92537</v>
      </c>
    </row>
    <row r="643" spans="1:16" x14ac:dyDescent="0.25">
      <c r="A643" s="2" t="s">
        <v>748</v>
      </c>
      <c r="B643" s="3">
        <v>46052</v>
      </c>
      <c r="C643" s="2" t="s">
        <v>17</v>
      </c>
      <c r="D643" s="2" t="s">
        <v>18</v>
      </c>
      <c r="E643" s="2" t="s">
        <v>19</v>
      </c>
      <c r="F643" s="3"/>
      <c r="G643" s="2">
        <v>24</v>
      </c>
      <c r="H643" s="2" t="s">
        <v>777</v>
      </c>
      <c r="I643" s="2" t="s">
        <v>778</v>
      </c>
      <c r="J643" s="2"/>
      <c r="K643" s="2">
        <v>0.59499999999999997</v>
      </c>
      <c r="L643" s="2" t="s">
        <v>115</v>
      </c>
      <c r="M643" s="4">
        <v>215437.82</v>
      </c>
      <c r="N643" s="4">
        <v>0</v>
      </c>
      <c r="O643" s="4">
        <v>128185.5</v>
      </c>
      <c r="P643" s="4">
        <v>156386.31</v>
      </c>
    </row>
    <row r="644" spans="1:16" x14ac:dyDescent="0.25">
      <c r="A644" s="2" t="s">
        <v>748</v>
      </c>
      <c r="B644" s="3">
        <v>46052</v>
      </c>
      <c r="C644" s="2" t="s">
        <v>17</v>
      </c>
      <c r="D644" s="2" t="s">
        <v>18</v>
      </c>
      <c r="E644" s="2" t="s">
        <v>19</v>
      </c>
      <c r="F644" s="3"/>
      <c r="G644" s="2">
        <v>25</v>
      </c>
      <c r="H644" s="2" t="s">
        <v>779</v>
      </c>
      <c r="I644" s="2" t="s">
        <v>780</v>
      </c>
      <c r="J644" s="2"/>
      <c r="K644" s="2">
        <v>0.52</v>
      </c>
      <c r="L644" s="2" t="s">
        <v>115</v>
      </c>
      <c r="M644" s="4">
        <v>555392.30000000005</v>
      </c>
      <c r="N644" s="4">
        <v>0</v>
      </c>
      <c r="O644" s="4">
        <v>288804</v>
      </c>
      <c r="P644" s="4">
        <v>352340.88</v>
      </c>
    </row>
    <row r="645" spans="1:16" x14ac:dyDescent="0.25">
      <c r="A645" s="2" t="s">
        <v>748</v>
      </c>
      <c r="B645" s="3">
        <v>46052</v>
      </c>
      <c r="C645" s="2" t="s">
        <v>17</v>
      </c>
      <c r="D645" s="2" t="s">
        <v>18</v>
      </c>
      <c r="E645" s="2" t="s">
        <v>19</v>
      </c>
      <c r="F645" s="3"/>
      <c r="G645" s="2">
        <v>26</v>
      </c>
      <c r="H645" s="2" t="s">
        <v>781</v>
      </c>
      <c r="I645" s="2" t="s">
        <v>782</v>
      </c>
      <c r="J645" s="2"/>
      <c r="K645" s="2">
        <v>1.9550000000000001</v>
      </c>
      <c r="L645" s="2" t="s">
        <v>115</v>
      </c>
      <c r="M645" s="4">
        <v>853881.08</v>
      </c>
      <c r="N645" s="4">
        <v>0</v>
      </c>
      <c r="O645" s="4">
        <v>1669337.51</v>
      </c>
      <c r="P645" s="4">
        <v>2036591.76</v>
      </c>
    </row>
    <row r="646" spans="1:16" x14ac:dyDescent="0.25">
      <c r="A646" s="2" t="s">
        <v>748</v>
      </c>
      <c r="B646" s="3">
        <v>46052</v>
      </c>
      <c r="C646" s="2" t="s">
        <v>17</v>
      </c>
      <c r="D646" s="2" t="s">
        <v>18</v>
      </c>
      <c r="E646" s="2" t="s">
        <v>19</v>
      </c>
      <c r="F646" s="3"/>
      <c r="G646" s="2">
        <v>27</v>
      </c>
      <c r="H646" s="2" t="s">
        <v>783</v>
      </c>
      <c r="I646" s="2" t="s">
        <v>784</v>
      </c>
      <c r="J646" s="2"/>
      <c r="K646" s="2">
        <v>0.7</v>
      </c>
      <c r="L646" s="2" t="s">
        <v>115</v>
      </c>
      <c r="M646" s="4">
        <v>1323957.1399999999</v>
      </c>
      <c r="N646" s="4">
        <v>0</v>
      </c>
      <c r="O646" s="4">
        <v>926770</v>
      </c>
      <c r="P646" s="4">
        <v>1130659.3999999999</v>
      </c>
    </row>
    <row r="647" spans="1:16" x14ac:dyDescent="0.25">
      <c r="A647" s="2" t="s">
        <v>748</v>
      </c>
      <c r="B647" s="3">
        <v>46052</v>
      </c>
      <c r="C647" s="2" t="s">
        <v>17</v>
      </c>
      <c r="D647" s="2" t="s">
        <v>18</v>
      </c>
      <c r="E647" s="2" t="s">
        <v>19</v>
      </c>
      <c r="F647" s="3"/>
      <c r="G647" s="2">
        <v>28</v>
      </c>
      <c r="H647" s="2" t="s">
        <v>785</v>
      </c>
      <c r="I647" s="2" t="s">
        <v>786</v>
      </c>
      <c r="J647" s="2"/>
      <c r="K647" s="2">
        <v>3.42</v>
      </c>
      <c r="L647" s="2" t="s">
        <v>115</v>
      </c>
      <c r="M647" s="4">
        <v>1768032.79</v>
      </c>
      <c r="N647" s="4">
        <v>0</v>
      </c>
      <c r="O647" s="4">
        <v>6046672.1399999997</v>
      </c>
      <c r="P647" s="4">
        <v>7376940.0099999998</v>
      </c>
    </row>
    <row r="648" spans="1:16" x14ac:dyDescent="0.25">
      <c r="A648" s="2" t="s">
        <v>748</v>
      </c>
      <c r="B648" s="3">
        <v>46052</v>
      </c>
      <c r="C648" s="2" t="s">
        <v>17</v>
      </c>
      <c r="D648" s="2" t="s">
        <v>18</v>
      </c>
      <c r="E648" s="2" t="s">
        <v>19</v>
      </c>
      <c r="F648" s="3"/>
      <c r="G648" s="2">
        <v>29</v>
      </c>
      <c r="H648" s="2" t="s">
        <v>787</v>
      </c>
      <c r="I648" s="2" t="s">
        <v>788</v>
      </c>
      <c r="J648" s="2"/>
      <c r="K648" s="2">
        <v>0.01</v>
      </c>
      <c r="L648" s="2" t="s">
        <v>115</v>
      </c>
      <c r="M648" s="4">
        <v>235800</v>
      </c>
      <c r="N648" s="4">
        <v>0</v>
      </c>
      <c r="O648" s="4">
        <v>2358</v>
      </c>
      <c r="P648" s="4">
        <v>2876.76</v>
      </c>
    </row>
    <row r="649" spans="1:16" x14ac:dyDescent="0.25">
      <c r="A649" s="2" t="s">
        <v>748</v>
      </c>
      <c r="B649" s="3">
        <v>46052</v>
      </c>
      <c r="C649" s="2" t="s">
        <v>17</v>
      </c>
      <c r="D649" s="2" t="s">
        <v>18</v>
      </c>
      <c r="E649" s="2" t="s">
        <v>19</v>
      </c>
      <c r="F649" s="3"/>
      <c r="G649" s="2">
        <v>30</v>
      </c>
      <c r="H649" s="2" t="s">
        <v>789</v>
      </c>
      <c r="I649" s="2" t="s">
        <v>790</v>
      </c>
      <c r="J649" s="2"/>
      <c r="K649" s="2">
        <v>0.05</v>
      </c>
      <c r="L649" s="2" t="s">
        <v>115</v>
      </c>
      <c r="M649" s="4">
        <v>5837770.4900000002</v>
      </c>
      <c r="N649" s="4">
        <v>0</v>
      </c>
      <c r="O649" s="4">
        <v>291888.52</v>
      </c>
      <c r="P649" s="4">
        <v>356104</v>
      </c>
    </row>
    <row r="650" spans="1:16" x14ac:dyDescent="0.25">
      <c r="A650" s="2" t="s">
        <v>748</v>
      </c>
      <c r="B650" s="3">
        <v>46052</v>
      </c>
      <c r="C650" s="2" t="s">
        <v>17</v>
      </c>
      <c r="D650" s="2" t="s">
        <v>18</v>
      </c>
      <c r="E650" s="2" t="s">
        <v>19</v>
      </c>
      <c r="F650" s="3"/>
      <c r="G650" s="2">
        <v>31</v>
      </c>
      <c r="H650" s="2" t="s">
        <v>791</v>
      </c>
      <c r="I650" s="2"/>
      <c r="J650" s="2"/>
      <c r="K650" s="2">
        <v>6.2E-2</v>
      </c>
      <c r="L650" s="2" t="s">
        <v>115</v>
      </c>
      <c r="M650" s="4">
        <v>123650</v>
      </c>
      <c r="N650" s="4">
        <v>0</v>
      </c>
      <c r="O650" s="4">
        <v>7666.3</v>
      </c>
      <c r="P650" s="4">
        <v>9352.89</v>
      </c>
    </row>
    <row r="651" spans="1:16" x14ac:dyDescent="0.25">
      <c r="A651" s="2" t="s">
        <v>748</v>
      </c>
      <c r="B651" s="3">
        <v>46052</v>
      </c>
      <c r="C651" s="2" t="s">
        <v>17</v>
      </c>
      <c r="D651" s="2" t="s">
        <v>18</v>
      </c>
      <c r="E651" s="2" t="s">
        <v>19</v>
      </c>
      <c r="F651" s="3"/>
      <c r="G651" s="2">
        <v>32</v>
      </c>
      <c r="H651" s="2" t="s">
        <v>792</v>
      </c>
      <c r="I651" s="2"/>
      <c r="J651" s="2"/>
      <c r="K651" s="2">
        <v>0.44500000000000001</v>
      </c>
      <c r="L651" s="2" t="s">
        <v>115</v>
      </c>
      <c r="M651" s="4">
        <v>82650</v>
      </c>
      <c r="N651" s="4">
        <v>0</v>
      </c>
      <c r="O651" s="4">
        <v>36779.25</v>
      </c>
      <c r="P651" s="4">
        <v>44870.69</v>
      </c>
    </row>
    <row r="652" spans="1:16" x14ac:dyDescent="0.25">
      <c r="A652" s="2" t="s">
        <v>748</v>
      </c>
      <c r="B652" s="3">
        <v>46052</v>
      </c>
      <c r="C652" s="2" t="s">
        <v>17</v>
      </c>
      <c r="D652" s="2" t="s">
        <v>18</v>
      </c>
      <c r="E652" s="2" t="s">
        <v>19</v>
      </c>
      <c r="F652" s="3"/>
      <c r="G652" s="2">
        <v>33</v>
      </c>
      <c r="H652" s="2" t="s">
        <v>793</v>
      </c>
      <c r="I652" s="2"/>
      <c r="J652" s="2"/>
      <c r="K652" s="2">
        <v>178</v>
      </c>
      <c r="L652" s="2" t="s">
        <v>38</v>
      </c>
      <c r="M652" s="4">
        <v>0</v>
      </c>
      <c r="N652" s="4">
        <v>0</v>
      </c>
      <c r="O652" s="4">
        <v>0</v>
      </c>
      <c r="P652" s="4">
        <v>0</v>
      </c>
    </row>
    <row r="653" spans="1:16" x14ac:dyDescent="0.25">
      <c r="A653" s="2" t="s">
        <v>748</v>
      </c>
      <c r="B653" s="3">
        <v>46052</v>
      </c>
      <c r="C653" s="2" t="s">
        <v>17</v>
      </c>
      <c r="D653" s="2" t="s">
        <v>18</v>
      </c>
      <c r="E653" s="2" t="s">
        <v>19</v>
      </c>
      <c r="F653" s="3"/>
      <c r="G653" s="2">
        <v>34</v>
      </c>
      <c r="H653" s="2" t="s">
        <v>794</v>
      </c>
      <c r="I653" s="2"/>
      <c r="J653" s="2"/>
      <c r="K653" s="2">
        <v>41</v>
      </c>
      <c r="L653" s="2" t="s">
        <v>38</v>
      </c>
      <c r="M653" s="4">
        <v>0</v>
      </c>
      <c r="N653" s="4">
        <v>0</v>
      </c>
      <c r="O653" s="4">
        <v>0</v>
      </c>
      <c r="P653" s="4">
        <v>0</v>
      </c>
    </row>
    <row r="654" spans="1:16" x14ac:dyDescent="0.25">
      <c r="A654" s="2" t="s">
        <v>748</v>
      </c>
      <c r="B654" s="3">
        <v>46052</v>
      </c>
      <c r="C654" s="2" t="s">
        <v>17</v>
      </c>
      <c r="D654" s="2" t="s">
        <v>18</v>
      </c>
      <c r="E654" s="2" t="s">
        <v>19</v>
      </c>
      <c r="F654" s="3"/>
      <c r="G654" s="2">
        <v>35</v>
      </c>
      <c r="H654" s="2" t="s">
        <v>795</v>
      </c>
      <c r="I654" s="2" t="s">
        <v>796</v>
      </c>
      <c r="J654" s="2"/>
      <c r="K654" s="2">
        <v>335</v>
      </c>
      <c r="L654" s="2" t="s">
        <v>204</v>
      </c>
      <c r="M654" s="4">
        <v>558.25</v>
      </c>
      <c r="N654" s="4">
        <v>0</v>
      </c>
      <c r="O654" s="4">
        <v>187013.75</v>
      </c>
      <c r="P654" s="4">
        <v>228156.78</v>
      </c>
    </row>
    <row r="655" spans="1:16" x14ac:dyDescent="0.25">
      <c r="A655" s="2" t="s">
        <v>748</v>
      </c>
      <c r="B655" s="3">
        <v>46052</v>
      </c>
      <c r="C655" s="2" t="s">
        <v>17</v>
      </c>
      <c r="D655" s="2" t="s">
        <v>18</v>
      </c>
      <c r="E655" s="2" t="s">
        <v>19</v>
      </c>
      <c r="F655" s="3"/>
      <c r="G655" s="2">
        <v>36</v>
      </c>
      <c r="H655" s="2" t="s">
        <v>797</v>
      </c>
      <c r="I655" s="2" t="s">
        <v>798</v>
      </c>
      <c r="J655" s="2"/>
      <c r="K655" s="2">
        <v>12765</v>
      </c>
      <c r="L655" s="2" t="s">
        <v>38</v>
      </c>
      <c r="M655" s="4">
        <v>6.41</v>
      </c>
      <c r="N655" s="4">
        <v>0</v>
      </c>
      <c r="O655" s="4">
        <v>81823.649999999994</v>
      </c>
      <c r="P655" s="4">
        <v>99824.85</v>
      </c>
    </row>
    <row r="656" spans="1:16" x14ac:dyDescent="0.25">
      <c r="A656" s="2" t="s">
        <v>748</v>
      </c>
      <c r="B656" s="3">
        <v>46052</v>
      </c>
      <c r="C656" s="2" t="s">
        <v>17</v>
      </c>
      <c r="D656" s="2" t="s">
        <v>18</v>
      </c>
      <c r="E656" s="2" t="s">
        <v>19</v>
      </c>
      <c r="F656" s="3"/>
      <c r="G656" s="2">
        <v>37</v>
      </c>
      <c r="H656" s="2" t="s">
        <v>799</v>
      </c>
      <c r="I656" s="2" t="s">
        <v>800</v>
      </c>
      <c r="J656" s="2"/>
      <c r="K656" s="2">
        <v>43</v>
      </c>
      <c r="L656" s="2" t="s">
        <v>38</v>
      </c>
      <c r="M656" s="4">
        <v>55.28</v>
      </c>
      <c r="N656" s="4">
        <v>0</v>
      </c>
      <c r="O656" s="4">
        <v>2377.04</v>
      </c>
      <c r="P656" s="4">
        <v>2899.99</v>
      </c>
    </row>
    <row r="657" spans="1:16" x14ac:dyDescent="0.25">
      <c r="A657" s="2" t="s">
        <v>748</v>
      </c>
      <c r="B657" s="3">
        <v>46052</v>
      </c>
      <c r="C657" s="2" t="s">
        <v>17</v>
      </c>
      <c r="D657" s="2" t="s">
        <v>18</v>
      </c>
      <c r="E657" s="2" t="s">
        <v>19</v>
      </c>
      <c r="F657" s="3"/>
      <c r="G657" s="2">
        <v>38</v>
      </c>
      <c r="H657" s="2" t="s">
        <v>801</v>
      </c>
      <c r="I657" s="2" t="s">
        <v>802</v>
      </c>
      <c r="J657" s="2"/>
      <c r="K657" s="2">
        <v>4</v>
      </c>
      <c r="L657" s="2" t="s">
        <v>38</v>
      </c>
      <c r="M657" s="4">
        <v>1152.5999999999999</v>
      </c>
      <c r="N657" s="4">
        <v>0</v>
      </c>
      <c r="O657" s="4">
        <v>4610.3999999999996</v>
      </c>
      <c r="P657" s="4">
        <v>5624.69</v>
      </c>
    </row>
    <row r="658" spans="1:16" x14ac:dyDescent="0.25">
      <c r="A658" s="2" t="s">
        <v>748</v>
      </c>
      <c r="B658" s="3">
        <v>46052</v>
      </c>
      <c r="C658" s="2" t="s">
        <v>17</v>
      </c>
      <c r="D658" s="2" t="s">
        <v>18</v>
      </c>
      <c r="E658" s="2" t="s">
        <v>19</v>
      </c>
      <c r="F658" s="3"/>
      <c r="G658" s="2">
        <v>39</v>
      </c>
      <c r="H658" s="2" t="s">
        <v>803</v>
      </c>
      <c r="I658" s="2" t="s">
        <v>804</v>
      </c>
      <c r="J658" s="2"/>
      <c r="K658" s="2">
        <v>263</v>
      </c>
      <c r="L658" s="2" t="s">
        <v>38</v>
      </c>
      <c r="M658" s="4">
        <v>30.76</v>
      </c>
      <c r="N658" s="4">
        <v>0</v>
      </c>
      <c r="O658" s="4">
        <v>8089.88</v>
      </c>
      <c r="P658" s="4">
        <v>9869.65</v>
      </c>
    </row>
    <row r="659" spans="1:16" x14ac:dyDescent="0.25">
      <c r="A659" s="2" t="s">
        <v>748</v>
      </c>
      <c r="B659" s="3">
        <v>46052</v>
      </c>
      <c r="C659" s="2" t="s">
        <v>17</v>
      </c>
      <c r="D659" s="2" t="s">
        <v>18</v>
      </c>
      <c r="E659" s="2" t="s">
        <v>19</v>
      </c>
      <c r="F659" s="3"/>
      <c r="G659" s="2">
        <v>40</v>
      </c>
      <c r="H659" s="2" t="s">
        <v>805</v>
      </c>
      <c r="I659" s="2" t="s">
        <v>806</v>
      </c>
      <c r="J659" s="2"/>
      <c r="K659" s="2">
        <v>105</v>
      </c>
      <c r="L659" s="2" t="s">
        <v>38</v>
      </c>
      <c r="M659" s="4">
        <v>37.61</v>
      </c>
      <c r="N659" s="4">
        <v>0</v>
      </c>
      <c r="O659" s="4">
        <v>3949.05</v>
      </c>
      <c r="P659" s="4">
        <v>4817.84</v>
      </c>
    </row>
    <row r="660" spans="1:16" x14ac:dyDescent="0.25">
      <c r="A660" s="2" t="s">
        <v>748</v>
      </c>
      <c r="B660" s="3">
        <v>46052</v>
      </c>
      <c r="C660" s="2" t="s">
        <v>17</v>
      </c>
      <c r="D660" s="2" t="s">
        <v>18</v>
      </c>
      <c r="E660" s="2" t="s">
        <v>19</v>
      </c>
      <c r="F660" s="3"/>
      <c r="G660" s="2">
        <v>41</v>
      </c>
      <c r="H660" s="2" t="s">
        <v>807</v>
      </c>
      <c r="I660" s="2" t="s">
        <v>808</v>
      </c>
      <c r="J660" s="2"/>
      <c r="K660" s="2">
        <v>424</v>
      </c>
      <c r="L660" s="2" t="s">
        <v>38</v>
      </c>
      <c r="M660" s="4">
        <v>0.69</v>
      </c>
      <c r="N660" s="4">
        <v>0</v>
      </c>
      <c r="O660" s="4">
        <v>292.56</v>
      </c>
      <c r="P660" s="4">
        <v>356.92</v>
      </c>
    </row>
    <row r="661" spans="1:16" x14ac:dyDescent="0.25">
      <c r="A661" s="2" t="s">
        <v>748</v>
      </c>
      <c r="B661" s="3">
        <v>46052</v>
      </c>
      <c r="C661" s="2" t="s">
        <v>17</v>
      </c>
      <c r="D661" s="2" t="s">
        <v>18</v>
      </c>
      <c r="E661" s="2" t="s">
        <v>19</v>
      </c>
      <c r="F661" s="3"/>
      <c r="G661" s="2">
        <v>42</v>
      </c>
      <c r="H661" s="2" t="s">
        <v>809</v>
      </c>
      <c r="I661" s="2"/>
      <c r="J661" s="2"/>
      <c r="K661" s="2">
        <v>141</v>
      </c>
      <c r="L661" s="2" t="s">
        <v>38</v>
      </c>
      <c r="M661" s="4">
        <v>2.02</v>
      </c>
      <c r="N661" s="4">
        <v>0</v>
      </c>
      <c r="O661" s="4">
        <v>284.82</v>
      </c>
      <c r="P661" s="4">
        <v>347.48</v>
      </c>
    </row>
    <row r="662" spans="1:16" x14ac:dyDescent="0.25">
      <c r="A662" s="2" t="s">
        <v>748</v>
      </c>
      <c r="B662" s="3">
        <v>46052</v>
      </c>
      <c r="C662" s="2" t="s">
        <v>17</v>
      </c>
      <c r="D662" s="2" t="s">
        <v>18</v>
      </c>
      <c r="E662" s="2" t="s">
        <v>19</v>
      </c>
      <c r="F662" s="3"/>
      <c r="G662" s="2">
        <v>43</v>
      </c>
      <c r="H662" s="2" t="s">
        <v>810</v>
      </c>
      <c r="I662" s="2"/>
      <c r="J662" s="2"/>
      <c r="K662" s="2">
        <v>232</v>
      </c>
      <c r="L662" s="2" t="s">
        <v>38</v>
      </c>
      <c r="M662" s="4">
        <v>1.23</v>
      </c>
      <c r="N662" s="4">
        <v>0</v>
      </c>
      <c r="O662" s="4">
        <v>285.36</v>
      </c>
      <c r="P662" s="4">
        <v>348.14</v>
      </c>
    </row>
    <row r="663" spans="1:16" x14ac:dyDescent="0.25">
      <c r="A663" s="2" t="s">
        <v>748</v>
      </c>
      <c r="B663" s="3">
        <v>46052</v>
      </c>
      <c r="C663" s="2" t="s">
        <v>17</v>
      </c>
      <c r="D663" s="2" t="s">
        <v>18</v>
      </c>
      <c r="E663" s="2" t="s">
        <v>19</v>
      </c>
      <c r="F663" s="3"/>
      <c r="G663" s="2">
        <v>44</v>
      </c>
      <c r="H663" s="2" t="s">
        <v>811</v>
      </c>
      <c r="I663" s="2"/>
      <c r="J663" s="2"/>
      <c r="K663" s="2">
        <v>51</v>
      </c>
      <c r="L663" s="2" t="s">
        <v>38</v>
      </c>
      <c r="M663" s="4">
        <v>0.99</v>
      </c>
      <c r="N663" s="4">
        <v>0</v>
      </c>
      <c r="O663" s="4">
        <v>50.49</v>
      </c>
      <c r="P663" s="4">
        <v>61.6</v>
      </c>
    </row>
    <row r="664" spans="1:16" x14ac:dyDescent="0.25">
      <c r="A664" s="2" t="s">
        <v>748</v>
      </c>
      <c r="B664" s="3">
        <v>46052</v>
      </c>
      <c r="C664" s="2" t="s">
        <v>17</v>
      </c>
      <c r="D664" s="2" t="s">
        <v>18</v>
      </c>
      <c r="E664" s="2" t="s">
        <v>19</v>
      </c>
      <c r="F664" s="3"/>
      <c r="G664" s="2">
        <v>45</v>
      </c>
      <c r="H664" s="2" t="s">
        <v>812</v>
      </c>
      <c r="I664" s="2"/>
      <c r="J664" s="2"/>
      <c r="K664" s="2">
        <v>117</v>
      </c>
      <c r="L664" s="2" t="s">
        <v>38</v>
      </c>
      <c r="M664" s="4">
        <v>13.72</v>
      </c>
      <c r="N664" s="4">
        <v>0</v>
      </c>
      <c r="O664" s="4">
        <v>1605.24</v>
      </c>
      <c r="P664" s="4">
        <v>1958.39</v>
      </c>
    </row>
    <row r="665" spans="1:16" x14ac:dyDescent="0.25">
      <c r="A665" s="2" t="s">
        <v>748</v>
      </c>
      <c r="B665" s="3">
        <v>46052</v>
      </c>
      <c r="C665" s="2" t="s">
        <v>17</v>
      </c>
      <c r="D665" s="2" t="s">
        <v>18</v>
      </c>
      <c r="E665" s="2" t="s">
        <v>19</v>
      </c>
      <c r="F665" s="3"/>
      <c r="G665" s="2">
        <v>46</v>
      </c>
      <c r="H665" s="2" t="s">
        <v>207</v>
      </c>
      <c r="I665" s="2"/>
      <c r="J665" s="2"/>
      <c r="K665" s="2">
        <v>605</v>
      </c>
      <c r="L665" s="2" t="s">
        <v>38</v>
      </c>
      <c r="M665" s="4">
        <v>11.68</v>
      </c>
      <c r="N665" s="4">
        <v>0</v>
      </c>
      <c r="O665" s="4">
        <v>7066.4</v>
      </c>
      <c r="P665" s="4">
        <v>8621.01</v>
      </c>
    </row>
    <row r="666" spans="1:16" x14ac:dyDescent="0.25">
      <c r="A666" s="2" t="s">
        <v>748</v>
      </c>
      <c r="B666" s="3">
        <v>46052</v>
      </c>
      <c r="C666" s="2" t="s">
        <v>17</v>
      </c>
      <c r="D666" s="2" t="s">
        <v>18</v>
      </c>
      <c r="E666" s="2" t="s">
        <v>19</v>
      </c>
      <c r="F666" s="3"/>
      <c r="G666" s="2">
        <v>47</v>
      </c>
      <c r="H666" s="2" t="s">
        <v>813</v>
      </c>
      <c r="I666" s="2"/>
      <c r="J666" s="2"/>
      <c r="K666" s="2">
        <v>15</v>
      </c>
      <c r="L666" s="2" t="s">
        <v>38</v>
      </c>
      <c r="M666" s="4">
        <v>4.5599999999999996</v>
      </c>
      <c r="N666" s="4">
        <v>0</v>
      </c>
      <c r="O666" s="4">
        <v>68.400000000000006</v>
      </c>
      <c r="P666" s="4">
        <v>83.45</v>
      </c>
    </row>
    <row r="667" spans="1:16" x14ac:dyDescent="0.25">
      <c r="A667" s="2" t="s">
        <v>748</v>
      </c>
      <c r="B667" s="3">
        <v>46052</v>
      </c>
      <c r="C667" s="2" t="s">
        <v>17</v>
      </c>
      <c r="D667" s="2" t="s">
        <v>18</v>
      </c>
      <c r="E667" s="2" t="s">
        <v>19</v>
      </c>
      <c r="F667" s="3"/>
      <c r="G667" s="2">
        <v>48</v>
      </c>
      <c r="H667" s="2" t="s">
        <v>814</v>
      </c>
      <c r="I667" s="2"/>
      <c r="J667" s="2"/>
      <c r="K667" s="2">
        <v>171</v>
      </c>
      <c r="L667" s="2" t="s">
        <v>38</v>
      </c>
      <c r="M667" s="4">
        <v>0.88</v>
      </c>
      <c r="N667" s="4">
        <v>0</v>
      </c>
      <c r="O667" s="4">
        <v>150.47999999999999</v>
      </c>
      <c r="P667" s="4">
        <v>183.59</v>
      </c>
    </row>
    <row r="668" spans="1:16" x14ac:dyDescent="0.25">
      <c r="A668" s="2" t="s">
        <v>748</v>
      </c>
      <c r="B668" s="3">
        <v>46052</v>
      </c>
      <c r="C668" s="2" t="s">
        <v>17</v>
      </c>
      <c r="D668" s="2" t="s">
        <v>18</v>
      </c>
      <c r="E668" s="2" t="s">
        <v>19</v>
      </c>
      <c r="F668" s="3"/>
      <c r="G668" s="2">
        <v>49</v>
      </c>
      <c r="H668" s="2" t="s">
        <v>815</v>
      </c>
      <c r="I668" s="2"/>
      <c r="J668" s="2"/>
      <c r="K668" s="2">
        <v>524</v>
      </c>
      <c r="L668" s="2" t="s">
        <v>38</v>
      </c>
      <c r="M668" s="4">
        <v>0.94</v>
      </c>
      <c r="N668" s="4">
        <v>0</v>
      </c>
      <c r="O668" s="4">
        <v>492.56</v>
      </c>
      <c r="P668" s="4">
        <v>600.91999999999996</v>
      </c>
    </row>
    <row r="669" spans="1:16" x14ac:dyDescent="0.25">
      <c r="A669" s="2" t="s">
        <v>748</v>
      </c>
      <c r="B669" s="3">
        <v>46052</v>
      </c>
      <c r="C669" s="2" t="s">
        <v>17</v>
      </c>
      <c r="D669" s="2" t="s">
        <v>18</v>
      </c>
      <c r="E669" s="2" t="s">
        <v>19</v>
      </c>
      <c r="F669" s="3"/>
      <c r="G669" s="2">
        <v>50</v>
      </c>
      <c r="H669" s="2" t="s">
        <v>816</v>
      </c>
      <c r="I669" s="2"/>
      <c r="J669" s="2"/>
      <c r="K669" s="2">
        <v>196</v>
      </c>
      <c r="L669" s="2" t="s">
        <v>38</v>
      </c>
      <c r="M669" s="4">
        <v>0.91</v>
      </c>
      <c r="N669" s="4">
        <v>0</v>
      </c>
      <c r="O669" s="4">
        <v>178.36</v>
      </c>
      <c r="P669" s="4">
        <v>217.6</v>
      </c>
    </row>
    <row r="670" spans="1:16" x14ac:dyDescent="0.25">
      <c r="A670" s="2" t="s">
        <v>748</v>
      </c>
      <c r="B670" s="3">
        <v>46052</v>
      </c>
      <c r="C670" s="2" t="s">
        <v>17</v>
      </c>
      <c r="D670" s="2" t="s">
        <v>18</v>
      </c>
      <c r="E670" s="2" t="s">
        <v>19</v>
      </c>
      <c r="F670" s="3"/>
      <c r="G670" s="2">
        <v>51</v>
      </c>
      <c r="H670" s="2" t="s">
        <v>817</v>
      </c>
      <c r="I670" s="2"/>
      <c r="J670" s="2"/>
      <c r="K670" s="2">
        <v>196</v>
      </c>
      <c r="L670" s="2" t="s">
        <v>38</v>
      </c>
      <c r="M670" s="4">
        <v>0.28000000000000003</v>
      </c>
      <c r="N670" s="4">
        <v>0</v>
      </c>
      <c r="O670" s="4">
        <v>54.88</v>
      </c>
      <c r="P670" s="4">
        <v>66.95</v>
      </c>
    </row>
    <row r="671" spans="1:16" x14ac:dyDescent="0.25">
      <c r="A671" s="2" t="s">
        <v>748</v>
      </c>
      <c r="B671" s="3">
        <v>46052</v>
      </c>
      <c r="C671" s="2" t="s">
        <v>17</v>
      </c>
      <c r="D671" s="2" t="s">
        <v>18</v>
      </c>
      <c r="E671" s="2" t="s">
        <v>19</v>
      </c>
      <c r="F671" s="3"/>
      <c r="G671" s="2">
        <v>52</v>
      </c>
      <c r="H671" s="2" t="s">
        <v>818</v>
      </c>
      <c r="I671" s="2"/>
      <c r="J671" s="2"/>
      <c r="K671" s="2">
        <v>1219</v>
      </c>
      <c r="L671" s="2" t="s">
        <v>38</v>
      </c>
      <c r="M671" s="4">
        <v>0.28999999999999998</v>
      </c>
      <c r="N671" s="4">
        <v>0</v>
      </c>
      <c r="O671" s="4">
        <v>353.51</v>
      </c>
      <c r="P671" s="4">
        <v>431.28</v>
      </c>
    </row>
    <row r="672" spans="1:16" x14ac:dyDescent="0.25">
      <c r="A672" s="2" t="s">
        <v>748</v>
      </c>
      <c r="B672" s="3">
        <v>46052</v>
      </c>
      <c r="C672" s="2" t="s">
        <v>17</v>
      </c>
      <c r="D672" s="2" t="s">
        <v>18</v>
      </c>
      <c r="E672" s="2" t="s">
        <v>19</v>
      </c>
      <c r="F672" s="3"/>
      <c r="G672" s="2">
        <v>53</v>
      </c>
      <c r="H672" s="2" t="s">
        <v>819</v>
      </c>
      <c r="I672" s="2"/>
      <c r="J672" s="2"/>
      <c r="K672" s="2">
        <v>196</v>
      </c>
      <c r="L672" s="2" t="s">
        <v>38</v>
      </c>
      <c r="M672" s="4">
        <v>0.21</v>
      </c>
      <c r="N672" s="4">
        <v>0</v>
      </c>
      <c r="O672" s="4">
        <v>41.16</v>
      </c>
      <c r="P672" s="4">
        <v>50.22</v>
      </c>
    </row>
    <row r="673" spans="1:16" x14ac:dyDescent="0.25">
      <c r="A673" s="2" t="s">
        <v>748</v>
      </c>
      <c r="B673" s="3">
        <v>46052</v>
      </c>
      <c r="C673" s="2" t="s">
        <v>17</v>
      </c>
      <c r="D673" s="2" t="s">
        <v>18</v>
      </c>
      <c r="E673" s="2" t="s">
        <v>19</v>
      </c>
      <c r="F673" s="3"/>
      <c r="G673" s="2">
        <v>54</v>
      </c>
      <c r="H673" s="2" t="s">
        <v>820</v>
      </c>
      <c r="I673" s="2"/>
      <c r="J673" s="2"/>
      <c r="K673" s="2">
        <v>1391</v>
      </c>
      <c r="L673" s="2" t="s">
        <v>38</v>
      </c>
      <c r="M673" s="4">
        <v>0.3</v>
      </c>
      <c r="N673" s="4">
        <v>0</v>
      </c>
      <c r="O673" s="4">
        <v>417.3</v>
      </c>
      <c r="P673" s="4">
        <v>509.11</v>
      </c>
    </row>
    <row r="674" spans="1:16" x14ac:dyDescent="0.25">
      <c r="A674" s="2" t="s">
        <v>748</v>
      </c>
      <c r="B674" s="3">
        <v>46052</v>
      </c>
      <c r="C674" s="2" t="s">
        <v>17</v>
      </c>
      <c r="D674" s="2" t="s">
        <v>18</v>
      </c>
      <c r="E674" s="2" t="s">
        <v>19</v>
      </c>
      <c r="F674" s="3"/>
      <c r="G674" s="2">
        <v>55</v>
      </c>
      <c r="H674" s="2" t="s">
        <v>821</v>
      </c>
      <c r="I674" s="2"/>
      <c r="J674" s="2"/>
      <c r="K674" s="2">
        <v>196</v>
      </c>
      <c r="L674" s="2" t="s">
        <v>38</v>
      </c>
      <c r="M674" s="4">
        <v>0.18</v>
      </c>
      <c r="N674" s="4">
        <v>0</v>
      </c>
      <c r="O674" s="4">
        <v>35.28</v>
      </c>
      <c r="P674" s="4">
        <v>43.04</v>
      </c>
    </row>
    <row r="675" spans="1:16" x14ac:dyDescent="0.25">
      <c r="A675" s="2" t="s">
        <v>748</v>
      </c>
      <c r="B675" s="3">
        <v>46052</v>
      </c>
      <c r="C675" s="2" t="s">
        <v>17</v>
      </c>
      <c r="D675" s="2" t="s">
        <v>18</v>
      </c>
      <c r="E675" s="2" t="s">
        <v>19</v>
      </c>
      <c r="F675" s="3"/>
      <c r="G675" s="2">
        <v>56</v>
      </c>
      <c r="H675" s="2" t="s">
        <v>822</v>
      </c>
      <c r="I675" s="2"/>
      <c r="J675" s="2"/>
      <c r="K675" s="2">
        <v>695</v>
      </c>
      <c r="L675" s="2" t="s">
        <v>38</v>
      </c>
      <c r="M675" s="4">
        <v>0.09</v>
      </c>
      <c r="N675" s="4">
        <v>0</v>
      </c>
      <c r="O675" s="4">
        <v>62.55</v>
      </c>
      <c r="P675" s="4">
        <v>76.31</v>
      </c>
    </row>
    <row r="676" spans="1:16" x14ac:dyDescent="0.25">
      <c r="A676" s="2" t="s">
        <v>748</v>
      </c>
      <c r="B676" s="3">
        <v>46052</v>
      </c>
      <c r="C676" s="2" t="s">
        <v>17</v>
      </c>
      <c r="D676" s="2" t="s">
        <v>18</v>
      </c>
      <c r="E676" s="2" t="s">
        <v>19</v>
      </c>
      <c r="F676" s="3"/>
      <c r="G676" s="2">
        <v>57</v>
      </c>
      <c r="H676" s="2" t="s">
        <v>823</v>
      </c>
      <c r="I676" s="2"/>
      <c r="J676" s="2"/>
      <c r="K676" s="2">
        <v>26</v>
      </c>
      <c r="L676" s="2" t="s">
        <v>21</v>
      </c>
      <c r="M676" s="4">
        <v>0</v>
      </c>
      <c r="N676" s="4">
        <v>0</v>
      </c>
      <c r="O676" s="4">
        <v>0</v>
      </c>
      <c r="P676" s="4">
        <v>0</v>
      </c>
    </row>
    <row r="677" spans="1:16" x14ac:dyDescent="0.25">
      <c r="A677" s="2" t="s">
        <v>748</v>
      </c>
      <c r="B677" s="3">
        <v>46052</v>
      </c>
      <c r="C677" s="2" t="s">
        <v>17</v>
      </c>
      <c r="D677" s="2" t="s">
        <v>18</v>
      </c>
      <c r="E677" s="2" t="s">
        <v>19</v>
      </c>
      <c r="F677" s="3"/>
      <c r="G677" s="2">
        <v>58</v>
      </c>
      <c r="H677" s="2" t="s">
        <v>824</v>
      </c>
      <c r="I677" s="2"/>
      <c r="J677" s="2"/>
      <c r="K677" s="2">
        <v>3.0000000000000001E-3</v>
      </c>
      <c r="L677" s="2" t="s">
        <v>23</v>
      </c>
      <c r="M677" s="4">
        <v>919590.13</v>
      </c>
      <c r="N677" s="4">
        <v>0</v>
      </c>
      <c r="O677" s="4">
        <v>2758.77</v>
      </c>
      <c r="P677" s="4">
        <v>3365.7</v>
      </c>
    </row>
    <row r="678" spans="1:16" x14ac:dyDescent="0.25">
      <c r="A678" s="2" t="s">
        <v>748</v>
      </c>
      <c r="B678" s="3">
        <v>46052</v>
      </c>
      <c r="C678" s="2" t="s">
        <v>17</v>
      </c>
      <c r="D678" s="2" t="s">
        <v>18</v>
      </c>
      <c r="E678" s="2" t="s">
        <v>19</v>
      </c>
      <c r="F678" s="3"/>
      <c r="G678" s="2">
        <v>59</v>
      </c>
      <c r="H678" s="2" t="s">
        <v>825</v>
      </c>
      <c r="I678" s="2"/>
      <c r="J678" s="2"/>
      <c r="K678" s="2">
        <v>1.2549999999999999</v>
      </c>
      <c r="L678" s="2" t="s">
        <v>23</v>
      </c>
      <c r="M678" s="4">
        <v>48964.800000000003</v>
      </c>
      <c r="N678" s="4">
        <v>0</v>
      </c>
      <c r="O678" s="4">
        <v>61450.82</v>
      </c>
      <c r="P678" s="4">
        <v>74970</v>
      </c>
    </row>
    <row r="679" spans="1:16" x14ac:dyDescent="0.25">
      <c r="A679" s="2" t="s">
        <v>748</v>
      </c>
      <c r="B679" s="3">
        <v>46052</v>
      </c>
      <c r="C679" s="2" t="s">
        <v>17</v>
      </c>
      <c r="D679" s="2" t="s">
        <v>18</v>
      </c>
      <c r="E679" s="2" t="s">
        <v>19</v>
      </c>
      <c r="F679" s="3"/>
      <c r="G679" s="2">
        <v>60</v>
      </c>
      <c r="H679" s="2" t="s">
        <v>826</v>
      </c>
      <c r="I679" s="2"/>
      <c r="J679" s="2"/>
      <c r="K679" s="2">
        <v>0.44900000000000001</v>
      </c>
      <c r="L679" s="2" t="s">
        <v>23</v>
      </c>
      <c r="M679" s="4">
        <v>50696.26</v>
      </c>
      <c r="N679" s="4">
        <v>0</v>
      </c>
      <c r="O679" s="4">
        <v>22762.62</v>
      </c>
      <c r="P679" s="4">
        <v>27770.400000000001</v>
      </c>
    </row>
    <row r="680" spans="1:16" x14ac:dyDescent="0.25">
      <c r="A680" s="2" t="s">
        <v>748</v>
      </c>
      <c r="B680" s="3">
        <v>46052</v>
      </c>
      <c r="C680" s="2" t="s">
        <v>17</v>
      </c>
      <c r="D680" s="2" t="s">
        <v>18</v>
      </c>
      <c r="E680" s="2" t="s">
        <v>19</v>
      </c>
      <c r="F680" s="3"/>
      <c r="G680" s="2">
        <v>61</v>
      </c>
      <c r="H680" s="2" t="s">
        <v>827</v>
      </c>
      <c r="I680" s="2"/>
      <c r="J680" s="2"/>
      <c r="K680" s="2">
        <v>0.25</v>
      </c>
      <c r="L680" s="2" t="s">
        <v>23</v>
      </c>
      <c r="M680" s="4">
        <v>51069.85</v>
      </c>
      <c r="N680" s="4">
        <v>0</v>
      </c>
      <c r="O680" s="4">
        <v>12767.46</v>
      </c>
      <c r="P680" s="4">
        <v>15576.3</v>
      </c>
    </row>
    <row r="681" spans="1:16" x14ac:dyDescent="0.25">
      <c r="A681" s="2" t="s">
        <v>748</v>
      </c>
      <c r="B681" s="3">
        <v>46052</v>
      </c>
      <c r="C681" s="2" t="s">
        <v>17</v>
      </c>
      <c r="D681" s="2" t="s">
        <v>18</v>
      </c>
      <c r="E681" s="2" t="s">
        <v>19</v>
      </c>
      <c r="F681" s="3"/>
      <c r="G681" s="2">
        <v>62</v>
      </c>
      <c r="H681" s="2" t="s">
        <v>828</v>
      </c>
      <c r="I681" s="2"/>
      <c r="J681" s="2"/>
      <c r="K681" s="2">
        <v>0.41499999999999998</v>
      </c>
      <c r="L681" s="2" t="s">
        <v>23</v>
      </c>
      <c r="M681" s="4">
        <v>50519.45</v>
      </c>
      <c r="N681" s="4">
        <v>0</v>
      </c>
      <c r="O681" s="4">
        <v>20965.57</v>
      </c>
      <c r="P681" s="4">
        <v>25578</v>
      </c>
    </row>
    <row r="682" spans="1:16" x14ac:dyDescent="0.25">
      <c r="A682" s="2" t="s">
        <v>748</v>
      </c>
      <c r="B682" s="3">
        <v>46052</v>
      </c>
      <c r="C682" s="2" t="s">
        <v>17</v>
      </c>
      <c r="D682" s="2" t="s">
        <v>18</v>
      </c>
      <c r="E682" s="2" t="s">
        <v>19</v>
      </c>
      <c r="F682" s="3"/>
      <c r="G682" s="2">
        <v>63</v>
      </c>
      <c r="H682" s="2" t="s">
        <v>559</v>
      </c>
      <c r="I682" s="2"/>
      <c r="J682" s="2"/>
      <c r="K682" s="2">
        <v>5</v>
      </c>
      <c r="L682" s="2" t="s">
        <v>38</v>
      </c>
      <c r="M682" s="4">
        <v>760</v>
      </c>
      <c r="N682" s="4">
        <v>0</v>
      </c>
      <c r="O682" s="4">
        <v>3800</v>
      </c>
      <c r="P682" s="4">
        <v>4636</v>
      </c>
    </row>
    <row r="683" spans="1:16" x14ac:dyDescent="0.25">
      <c r="A683" s="2" t="s">
        <v>748</v>
      </c>
      <c r="B683" s="3">
        <v>46052</v>
      </c>
      <c r="C683" s="2" t="s">
        <v>17</v>
      </c>
      <c r="D683" s="2" t="s">
        <v>18</v>
      </c>
      <c r="E683" s="2" t="s">
        <v>19</v>
      </c>
      <c r="F683" s="3"/>
      <c r="G683" s="2">
        <v>64</v>
      </c>
      <c r="H683" s="2" t="s">
        <v>829</v>
      </c>
      <c r="I683" s="2"/>
      <c r="J683" s="2"/>
      <c r="K683" s="2">
        <v>24</v>
      </c>
      <c r="L683" s="2" t="s">
        <v>38</v>
      </c>
      <c r="M683" s="4">
        <v>0</v>
      </c>
      <c r="N683" s="4">
        <v>0</v>
      </c>
      <c r="O683" s="4">
        <v>0</v>
      </c>
      <c r="P683" s="4">
        <v>0</v>
      </c>
    </row>
    <row r="684" spans="1:16" x14ac:dyDescent="0.25">
      <c r="A684" s="2" t="s">
        <v>748</v>
      </c>
      <c r="B684" s="3">
        <v>46052</v>
      </c>
      <c r="C684" s="2" t="s">
        <v>17</v>
      </c>
      <c r="D684" s="2" t="s">
        <v>18</v>
      </c>
      <c r="E684" s="2" t="s">
        <v>19</v>
      </c>
      <c r="F684" s="3"/>
      <c r="G684" s="2">
        <v>65</v>
      </c>
      <c r="H684" s="2" t="s">
        <v>830</v>
      </c>
      <c r="I684" s="2"/>
      <c r="J684" s="2"/>
      <c r="K684" s="2">
        <v>1</v>
      </c>
      <c r="L684" s="2" t="s">
        <v>38</v>
      </c>
      <c r="M684" s="4">
        <v>0</v>
      </c>
      <c r="N684" s="4">
        <v>0</v>
      </c>
      <c r="O684" s="4">
        <v>0</v>
      </c>
      <c r="P684" s="4">
        <v>0</v>
      </c>
    </row>
    <row r="685" spans="1:16" x14ac:dyDescent="0.25">
      <c r="A685" s="2" t="s">
        <v>748</v>
      </c>
      <c r="B685" s="3">
        <v>46052</v>
      </c>
      <c r="C685" s="2" t="s">
        <v>17</v>
      </c>
      <c r="D685" s="2" t="s">
        <v>18</v>
      </c>
      <c r="E685" s="2" t="s">
        <v>19</v>
      </c>
      <c r="F685" s="3"/>
      <c r="G685" s="2">
        <v>66</v>
      </c>
      <c r="H685" s="2" t="s">
        <v>831</v>
      </c>
      <c r="I685" s="2"/>
      <c r="J685" s="2"/>
      <c r="K685" s="2">
        <v>42</v>
      </c>
      <c r="L685" s="2" t="s">
        <v>38</v>
      </c>
      <c r="M685" s="4">
        <v>0</v>
      </c>
      <c r="N685" s="4">
        <v>0</v>
      </c>
      <c r="O685" s="4">
        <v>0</v>
      </c>
      <c r="P685" s="4">
        <v>0</v>
      </c>
    </row>
    <row r="686" spans="1:16" x14ac:dyDescent="0.25">
      <c r="A686" s="2" t="s">
        <v>748</v>
      </c>
      <c r="B686" s="3">
        <v>46052</v>
      </c>
      <c r="C686" s="2" t="s">
        <v>17</v>
      </c>
      <c r="D686" s="2" t="s">
        <v>18</v>
      </c>
      <c r="E686" s="2" t="s">
        <v>19</v>
      </c>
      <c r="F686" s="3"/>
      <c r="G686" s="2">
        <v>67</v>
      </c>
      <c r="H686" s="2" t="s">
        <v>832</v>
      </c>
      <c r="I686" s="2"/>
      <c r="J686" s="2"/>
      <c r="K686" s="2">
        <v>6</v>
      </c>
      <c r="L686" s="2" t="s">
        <v>38</v>
      </c>
      <c r="M686" s="4">
        <v>0</v>
      </c>
      <c r="N686" s="4">
        <v>0</v>
      </c>
      <c r="O686" s="4">
        <v>0</v>
      </c>
      <c r="P686" s="4">
        <v>0</v>
      </c>
    </row>
    <row r="687" spans="1:16" x14ac:dyDescent="0.25">
      <c r="A687" s="2" t="s">
        <v>748</v>
      </c>
      <c r="B687" s="3">
        <v>46052</v>
      </c>
      <c r="C687" s="2" t="s">
        <v>17</v>
      </c>
      <c r="D687" s="2" t="s">
        <v>18</v>
      </c>
      <c r="E687" s="2" t="s">
        <v>19</v>
      </c>
      <c r="F687" s="3"/>
      <c r="G687" s="2">
        <v>68</v>
      </c>
      <c r="H687" s="2" t="s">
        <v>833</v>
      </c>
      <c r="I687" s="2"/>
      <c r="J687" s="2"/>
      <c r="K687" s="2">
        <v>2</v>
      </c>
      <c r="L687" s="2" t="s">
        <v>38</v>
      </c>
      <c r="M687" s="4">
        <v>0</v>
      </c>
      <c r="N687" s="4">
        <v>0</v>
      </c>
      <c r="O687" s="4">
        <v>0</v>
      </c>
      <c r="P687" s="4">
        <v>0</v>
      </c>
    </row>
    <row r="688" spans="1:16" x14ac:dyDescent="0.25">
      <c r="A688" s="2" t="s">
        <v>748</v>
      </c>
      <c r="B688" s="3">
        <v>46052</v>
      </c>
      <c r="C688" s="2" t="s">
        <v>17</v>
      </c>
      <c r="D688" s="2" t="s">
        <v>18</v>
      </c>
      <c r="E688" s="2" t="s">
        <v>19</v>
      </c>
      <c r="F688" s="3"/>
      <c r="G688" s="2">
        <v>69</v>
      </c>
      <c r="H688" s="2" t="s">
        <v>834</v>
      </c>
      <c r="I688" s="2"/>
      <c r="J688" s="2"/>
      <c r="K688" s="2">
        <v>4</v>
      </c>
      <c r="L688" s="2" t="s">
        <v>38</v>
      </c>
      <c r="M688" s="4">
        <v>0</v>
      </c>
      <c r="N688" s="4">
        <v>0</v>
      </c>
      <c r="O688" s="4">
        <v>0</v>
      </c>
      <c r="P688" s="4">
        <v>0</v>
      </c>
    </row>
    <row r="689" spans="1:16" x14ac:dyDescent="0.25">
      <c r="A689" s="2" t="s">
        <v>748</v>
      </c>
      <c r="B689" s="3">
        <v>46052</v>
      </c>
      <c r="C689" s="2" t="s">
        <v>17</v>
      </c>
      <c r="D689" s="2" t="s">
        <v>18</v>
      </c>
      <c r="E689" s="2" t="s">
        <v>19</v>
      </c>
      <c r="F689" s="3"/>
      <c r="G689" s="2">
        <v>70</v>
      </c>
      <c r="H689" s="2" t="s">
        <v>835</v>
      </c>
      <c r="I689" s="2"/>
      <c r="J689" s="2"/>
      <c r="K689" s="2">
        <v>8</v>
      </c>
      <c r="L689" s="2" t="s">
        <v>38</v>
      </c>
      <c r="M689" s="4">
        <v>0</v>
      </c>
      <c r="N689" s="4">
        <v>0</v>
      </c>
      <c r="O689" s="4">
        <v>0</v>
      </c>
      <c r="P689" s="4">
        <v>0</v>
      </c>
    </row>
    <row r="690" spans="1:16" x14ac:dyDescent="0.25">
      <c r="A690" s="2" t="s">
        <v>748</v>
      </c>
      <c r="B690" s="3">
        <v>46052</v>
      </c>
      <c r="C690" s="2" t="s">
        <v>17</v>
      </c>
      <c r="D690" s="2" t="s">
        <v>18</v>
      </c>
      <c r="E690" s="2" t="s">
        <v>19</v>
      </c>
      <c r="F690" s="3"/>
      <c r="G690" s="2">
        <v>71</v>
      </c>
      <c r="H690" s="2" t="s">
        <v>836</v>
      </c>
      <c r="I690" s="2"/>
      <c r="J690" s="2"/>
      <c r="K690" s="2">
        <v>11</v>
      </c>
      <c r="L690" s="2" t="s">
        <v>38</v>
      </c>
      <c r="M690" s="4">
        <v>0</v>
      </c>
      <c r="N690" s="4">
        <v>0</v>
      </c>
      <c r="O690" s="4">
        <v>0</v>
      </c>
      <c r="P690" s="4">
        <v>0</v>
      </c>
    </row>
    <row r="691" spans="1:16" x14ac:dyDescent="0.25">
      <c r="A691" s="2" t="s">
        <v>748</v>
      </c>
      <c r="B691" s="3">
        <v>46052</v>
      </c>
      <c r="C691" s="2" t="s">
        <v>17</v>
      </c>
      <c r="D691" s="2" t="s">
        <v>18</v>
      </c>
      <c r="E691" s="2" t="s">
        <v>19</v>
      </c>
      <c r="F691" s="3"/>
      <c r="G691" s="2">
        <v>72</v>
      </c>
      <c r="H691" s="2" t="s">
        <v>837</v>
      </c>
      <c r="I691" s="2" t="s">
        <v>838</v>
      </c>
      <c r="J691" s="2"/>
      <c r="K691" s="2">
        <v>1</v>
      </c>
      <c r="L691" s="2" t="s">
        <v>38</v>
      </c>
      <c r="M691" s="4">
        <v>433.78</v>
      </c>
      <c r="N691" s="4">
        <v>0</v>
      </c>
      <c r="O691" s="4">
        <v>433.78</v>
      </c>
      <c r="P691" s="4">
        <v>529.21</v>
      </c>
    </row>
    <row r="692" spans="1:16" x14ac:dyDescent="0.25">
      <c r="A692" s="2" t="s">
        <v>748</v>
      </c>
      <c r="B692" s="3">
        <v>46052</v>
      </c>
      <c r="C692" s="2" t="s">
        <v>17</v>
      </c>
      <c r="D692" s="2" t="s">
        <v>18</v>
      </c>
      <c r="E692" s="2" t="s">
        <v>19</v>
      </c>
      <c r="F692" s="3"/>
      <c r="G692" s="2">
        <v>73</v>
      </c>
      <c r="H692" s="2" t="s">
        <v>839</v>
      </c>
      <c r="I692" s="2"/>
      <c r="J692" s="2"/>
      <c r="K692" s="2">
        <v>1</v>
      </c>
      <c r="L692" s="2" t="s">
        <v>38</v>
      </c>
      <c r="M692" s="4">
        <v>0</v>
      </c>
      <c r="N692" s="4">
        <v>0</v>
      </c>
      <c r="O692" s="4">
        <v>0</v>
      </c>
      <c r="P692" s="4">
        <v>0</v>
      </c>
    </row>
    <row r="693" spans="1:16" x14ac:dyDescent="0.25">
      <c r="A693" s="2" t="s">
        <v>748</v>
      </c>
      <c r="B693" s="3">
        <v>46052</v>
      </c>
      <c r="C693" s="2" t="s">
        <v>17</v>
      </c>
      <c r="D693" s="2" t="s">
        <v>18</v>
      </c>
      <c r="E693" s="2" t="s">
        <v>19</v>
      </c>
      <c r="F693" s="3"/>
      <c r="G693" s="2">
        <v>74</v>
      </c>
      <c r="H693" s="2" t="s">
        <v>840</v>
      </c>
      <c r="I693" s="2"/>
      <c r="J693" s="2"/>
      <c r="K693" s="2">
        <v>1</v>
      </c>
      <c r="L693" s="2" t="s">
        <v>38</v>
      </c>
      <c r="M693" s="4">
        <v>0</v>
      </c>
      <c r="N693" s="4">
        <v>0</v>
      </c>
      <c r="O693" s="4">
        <v>0</v>
      </c>
      <c r="P693" s="4">
        <v>0</v>
      </c>
    </row>
    <row r="694" spans="1:16" x14ac:dyDescent="0.25">
      <c r="A694" s="2" t="s">
        <v>748</v>
      </c>
      <c r="B694" s="3">
        <v>46052</v>
      </c>
      <c r="C694" s="2" t="s">
        <v>17</v>
      </c>
      <c r="D694" s="2" t="s">
        <v>18</v>
      </c>
      <c r="E694" s="2" t="s">
        <v>19</v>
      </c>
      <c r="F694" s="3"/>
      <c r="G694" s="2">
        <v>75</v>
      </c>
      <c r="H694" s="2" t="s">
        <v>841</v>
      </c>
      <c r="I694" s="2"/>
      <c r="J694" s="2"/>
      <c r="K694" s="2">
        <v>2</v>
      </c>
      <c r="L694" s="2" t="s">
        <v>38</v>
      </c>
      <c r="M694" s="4">
        <v>0</v>
      </c>
      <c r="N694" s="4">
        <v>0</v>
      </c>
      <c r="O694" s="4">
        <v>0</v>
      </c>
      <c r="P694" s="4">
        <v>0</v>
      </c>
    </row>
    <row r="695" spans="1:16" x14ac:dyDescent="0.25">
      <c r="A695" s="2" t="s">
        <v>748</v>
      </c>
      <c r="B695" s="3">
        <v>46052</v>
      </c>
      <c r="C695" s="2" t="s">
        <v>17</v>
      </c>
      <c r="D695" s="2" t="s">
        <v>18</v>
      </c>
      <c r="E695" s="2" t="s">
        <v>19</v>
      </c>
      <c r="F695" s="3"/>
      <c r="G695" s="2">
        <v>76</v>
      </c>
      <c r="H695" s="2" t="s">
        <v>842</v>
      </c>
      <c r="I695" s="2"/>
      <c r="J695" s="2"/>
      <c r="K695" s="2">
        <v>4</v>
      </c>
      <c r="L695" s="2" t="s">
        <v>38</v>
      </c>
      <c r="M695" s="4">
        <v>0</v>
      </c>
      <c r="N695" s="4">
        <v>0</v>
      </c>
      <c r="O695" s="4">
        <v>0</v>
      </c>
      <c r="P695" s="4">
        <v>0</v>
      </c>
    </row>
    <row r="696" spans="1:16" x14ac:dyDescent="0.25">
      <c r="A696" s="2" t="s">
        <v>748</v>
      </c>
      <c r="B696" s="3">
        <v>46052</v>
      </c>
      <c r="C696" s="2" t="s">
        <v>17</v>
      </c>
      <c r="D696" s="2" t="s">
        <v>18</v>
      </c>
      <c r="E696" s="2" t="s">
        <v>19</v>
      </c>
      <c r="F696" s="3"/>
      <c r="G696" s="2">
        <v>77</v>
      </c>
      <c r="H696" s="2" t="s">
        <v>843</v>
      </c>
      <c r="I696" s="2"/>
      <c r="J696" s="2"/>
      <c r="K696" s="2">
        <v>2</v>
      </c>
      <c r="L696" s="2" t="s">
        <v>38</v>
      </c>
      <c r="M696" s="4">
        <v>0</v>
      </c>
      <c r="N696" s="4">
        <v>0</v>
      </c>
      <c r="O696" s="4">
        <v>0</v>
      </c>
      <c r="P696" s="4">
        <v>0</v>
      </c>
    </row>
    <row r="697" spans="1:16" x14ac:dyDescent="0.25">
      <c r="A697" s="2" t="s">
        <v>748</v>
      </c>
      <c r="B697" s="3">
        <v>46052</v>
      </c>
      <c r="C697" s="2" t="s">
        <v>17</v>
      </c>
      <c r="D697" s="2" t="s">
        <v>18</v>
      </c>
      <c r="E697" s="2" t="s">
        <v>19</v>
      </c>
      <c r="F697" s="3"/>
      <c r="G697" s="2">
        <v>78</v>
      </c>
      <c r="H697" s="2" t="s">
        <v>844</v>
      </c>
      <c r="I697" s="2"/>
      <c r="J697" s="2"/>
      <c r="K697" s="2">
        <v>1</v>
      </c>
      <c r="L697" s="2" t="s">
        <v>38</v>
      </c>
      <c r="M697" s="4">
        <v>0</v>
      </c>
      <c r="N697" s="4">
        <v>0</v>
      </c>
      <c r="O697" s="4">
        <v>0</v>
      </c>
      <c r="P697" s="4">
        <v>0</v>
      </c>
    </row>
    <row r="698" spans="1:16" x14ac:dyDescent="0.25">
      <c r="A698" s="2" t="s">
        <v>748</v>
      </c>
      <c r="B698" s="3">
        <v>46052</v>
      </c>
      <c r="C698" s="2" t="s">
        <v>17</v>
      </c>
      <c r="D698" s="2" t="s">
        <v>18</v>
      </c>
      <c r="E698" s="2" t="s">
        <v>19</v>
      </c>
      <c r="F698" s="3"/>
      <c r="G698" s="2">
        <v>79</v>
      </c>
      <c r="H698" s="2" t="s">
        <v>845</v>
      </c>
      <c r="I698" s="2"/>
      <c r="J698" s="2"/>
      <c r="K698" s="2">
        <v>1</v>
      </c>
      <c r="L698" s="2" t="s">
        <v>38</v>
      </c>
      <c r="M698" s="4">
        <v>0</v>
      </c>
      <c r="N698" s="4">
        <v>0</v>
      </c>
      <c r="O698" s="4">
        <v>0</v>
      </c>
      <c r="P698" s="4">
        <v>0</v>
      </c>
    </row>
    <row r="699" spans="1:16" x14ac:dyDescent="0.25">
      <c r="A699" s="2" t="s">
        <v>748</v>
      </c>
      <c r="B699" s="3">
        <v>46052</v>
      </c>
      <c r="C699" s="2" t="s">
        <v>17</v>
      </c>
      <c r="D699" s="2" t="s">
        <v>18</v>
      </c>
      <c r="E699" s="2" t="s">
        <v>19</v>
      </c>
      <c r="F699" s="3"/>
      <c r="G699" s="2">
        <v>80</v>
      </c>
      <c r="H699" s="2" t="s">
        <v>846</v>
      </c>
      <c r="I699" s="2"/>
      <c r="J699" s="2"/>
      <c r="K699" s="2">
        <v>1</v>
      </c>
      <c r="L699" s="2" t="s">
        <v>38</v>
      </c>
      <c r="M699" s="4">
        <v>0</v>
      </c>
      <c r="N699" s="4">
        <v>0</v>
      </c>
      <c r="O699" s="4">
        <v>0</v>
      </c>
      <c r="P699" s="4">
        <v>0</v>
      </c>
    </row>
    <row r="700" spans="1:16" x14ac:dyDescent="0.25">
      <c r="A700" s="2" t="s">
        <v>748</v>
      </c>
      <c r="B700" s="3">
        <v>46052</v>
      </c>
      <c r="C700" s="2" t="s">
        <v>17</v>
      </c>
      <c r="D700" s="2" t="s">
        <v>18</v>
      </c>
      <c r="E700" s="2" t="s">
        <v>19</v>
      </c>
      <c r="F700" s="3"/>
      <c r="G700" s="2">
        <v>81</v>
      </c>
      <c r="H700" s="2" t="s">
        <v>847</v>
      </c>
      <c r="I700" s="2"/>
      <c r="J700" s="2"/>
      <c r="K700" s="2">
        <v>1</v>
      </c>
      <c r="L700" s="2" t="s">
        <v>38</v>
      </c>
      <c r="M700" s="4">
        <v>0</v>
      </c>
      <c r="N700" s="4">
        <v>0</v>
      </c>
      <c r="O700" s="4">
        <v>0</v>
      </c>
      <c r="P700" s="4">
        <v>0</v>
      </c>
    </row>
    <row r="701" spans="1:16" x14ac:dyDescent="0.25">
      <c r="A701" s="2" t="s">
        <v>748</v>
      </c>
      <c r="B701" s="3">
        <v>46052</v>
      </c>
      <c r="C701" s="2" t="s">
        <v>17</v>
      </c>
      <c r="D701" s="2" t="s">
        <v>18</v>
      </c>
      <c r="E701" s="2" t="s">
        <v>19</v>
      </c>
      <c r="F701" s="3"/>
      <c r="G701" s="2">
        <v>82</v>
      </c>
      <c r="H701" s="2" t="s">
        <v>848</v>
      </c>
      <c r="I701" s="2"/>
      <c r="J701" s="2"/>
      <c r="K701" s="2">
        <v>1</v>
      </c>
      <c r="L701" s="2" t="s">
        <v>38</v>
      </c>
      <c r="M701" s="4">
        <v>0</v>
      </c>
      <c r="N701" s="4">
        <v>0</v>
      </c>
      <c r="O701" s="4">
        <v>0</v>
      </c>
      <c r="P701" s="4">
        <v>0</v>
      </c>
    </row>
    <row r="702" spans="1:16" x14ac:dyDescent="0.25">
      <c r="A702" s="2" t="s">
        <v>748</v>
      </c>
      <c r="B702" s="3">
        <v>46052</v>
      </c>
      <c r="C702" s="2" t="s">
        <v>17</v>
      </c>
      <c r="D702" s="2" t="s">
        <v>18</v>
      </c>
      <c r="E702" s="2" t="s">
        <v>19</v>
      </c>
      <c r="F702" s="3"/>
      <c r="G702" s="2">
        <v>83</v>
      </c>
      <c r="H702" s="2" t="s">
        <v>849</v>
      </c>
      <c r="I702" s="2"/>
      <c r="J702" s="2"/>
      <c r="K702" s="2">
        <v>1</v>
      </c>
      <c r="L702" s="2" t="s">
        <v>38</v>
      </c>
      <c r="M702" s="4">
        <v>0</v>
      </c>
      <c r="N702" s="4">
        <v>0</v>
      </c>
      <c r="O702" s="4">
        <v>0</v>
      </c>
      <c r="P702" s="4">
        <v>0</v>
      </c>
    </row>
    <row r="703" spans="1:16" x14ac:dyDescent="0.25">
      <c r="A703" s="2" t="s">
        <v>748</v>
      </c>
      <c r="B703" s="3">
        <v>46052</v>
      </c>
      <c r="C703" s="2" t="s">
        <v>17</v>
      </c>
      <c r="D703" s="2" t="s">
        <v>18</v>
      </c>
      <c r="E703" s="2" t="s">
        <v>19</v>
      </c>
      <c r="F703" s="3"/>
      <c r="G703" s="2">
        <v>84</v>
      </c>
      <c r="H703" s="2" t="s">
        <v>850</v>
      </c>
      <c r="I703" s="2"/>
      <c r="J703" s="2"/>
      <c r="K703" s="2">
        <v>4</v>
      </c>
      <c r="L703" s="2" t="s">
        <v>38</v>
      </c>
      <c r="M703" s="4">
        <v>0</v>
      </c>
      <c r="N703" s="4">
        <v>0</v>
      </c>
      <c r="O703" s="4">
        <v>0</v>
      </c>
      <c r="P703" s="4">
        <v>0</v>
      </c>
    </row>
    <row r="704" spans="1:16" x14ac:dyDescent="0.25">
      <c r="A704" s="2" t="s">
        <v>748</v>
      </c>
      <c r="B704" s="3">
        <v>46052</v>
      </c>
      <c r="C704" s="2" t="s">
        <v>17</v>
      </c>
      <c r="D704" s="2" t="s">
        <v>18</v>
      </c>
      <c r="E704" s="2" t="s">
        <v>19</v>
      </c>
      <c r="F704" s="3"/>
      <c r="G704" s="2">
        <v>85</v>
      </c>
      <c r="H704" s="2" t="s">
        <v>851</v>
      </c>
      <c r="I704" s="2"/>
      <c r="J704" s="2"/>
      <c r="K704" s="2">
        <v>1</v>
      </c>
      <c r="L704" s="2" t="s">
        <v>38</v>
      </c>
      <c r="M704" s="4">
        <v>0</v>
      </c>
      <c r="N704" s="4">
        <v>0</v>
      </c>
      <c r="O704" s="4">
        <v>0</v>
      </c>
      <c r="P704" s="4">
        <v>0</v>
      </c>
    </row>
    <row r="705" spans="1:16" x14ac:dyDescent="0.25">
      <c r="A705" s="2" t="s">
        <v>748</v>
      </c>
      <c r="B705" s="3">
        <v>46052</v>
      </c>
      <c r="C705" s="2" t="s">
        <v>17</v>
      </c>
      <c r="D705" s="2" t="s">
        <v>18</v>
      </c>
      <c r="E705" s="2" t="s">
        <v>19</v>
      </c>
      <c r="F705" s="3"/>
      <c r="G705" s="2">
        <v>86</v>
      </c>
      <c r="H705" s="2" t="s">
        <v>852</v>
      </c>
      <c r="I705" s="2"/>
      <c r="J705" s="2"/>
      <c r="K705" s="2">
        <v>1</v>
      </c>
      <c r="L705" s="2" t="s">
        <v>38</v>
      </c>
      <c r="M705" s="4">
        <v>0</v>
      </c>
      <c r="N705" s="4">
        <v>0</v>
      </c>
      <c r="O705" s="4">
        <v>0</v>
      </c>
      <c r="P705" s="4">
        <v>0</v>
      </c>
    </row>
    <row r="706" spans="1:16" x14ac:dyDescent="0.25">
      <c r="A706" s="2" t="s">
        <v>748</v>
      </c>
      <c r="B706" s="3">
        <v>46052</v>
      </c>
      <c r="C706" s="2" t="s">
        <v>17</v>
      </c>
      <c r="D706" s="2" t="s">
        <v>18</v>
      </c>
      <c r="E706" s="2" t="s">
        <v>19</v>
      </c>
      <c r="F706" s="3"/>
      <c r="G706" s="2">
        <v>87</v>
      </c>
      <c r="H706" s="2" t="s">
        <v>853</v>
      </c>
      <c r="I706" s="2"/>
      <c r="J706" s="2"/>
      <c r="K706" s="2">
        <v>1</v>
      </c>
      <c r="L706" s="2" t="s">
        <v>38</v>
      </c>
      <c r="M706" s="4">
        <v>0</v>
      </c>
      <c r="N706" s="4">
        <v>0</v>
      </c>
      <c r="O706" s="4">
        <v>0</v>
      </c>
      <c r="P706" s="4">
        <v>0</v>
      </c>
    </row>
    <row r="707" spans="1:16" x14ac:dyDescent="0.25">
      <c r="A707" s="2" t="s">
        <v>748</v>
      </c>
      <c r="B707" s="3">
        <v>46052</v>
      </c>
      <c r="C707" s="2" t="s">
        <v>17</v>
      </c>
      <c r="D707" s="2" t="s">
        <v>18</v>
      </c>
      <c r="E707" s="2" t="s">
        <v>19</v>
      </c>
      <c r="F707" s="3"/>
      <c r="G707" s="2">
        <v>88</v>
      </c>
      <c r="H707" s="2" t="s">
        <v>854</v>
      </c>
      <c r="I707" s="2"/>
      <c r="J707" s="2"/>
      <c r="K707" s="2">
        <v>1</v>
      </c>
      <c r="L707" s="2" t="s">
        <v>38</v>
      </c>
      <c r="M707" s="4">
        <v>0</v>
      </c>
      <c r="N707" s="4">
        <v>0</v>
      </c>
      <c r="O707" s="4">
        <v>0</v>
      </c>
      <c r="P707" s="4">
        <v>0</v>
      </c>
    </row>
    <row r="708" spans="1:16" x14ac:dyDescent="0.25">
      <c r="A708" s="2" t="s">
        <v>748</v>
      </c>
      <c r="B708" s="3">
        <v>46052</v>
      </c>
      <c r="C708" s="2" t="s">
        <v>17</v>
      </c>
      <c r="D708" s="2" t="s">
        <v>18</v>
      </c>
      <c r="E708" s="2" t="s">
        <v>19</v>
      </c>
      <c r="F708" s="3"/>
      <c r="G708" s="2">
        <v>89</v>
      </c>
      <c r="H708" s="2" t="s">
        <v>855</v>
      </c>
      <c r="I708" s="2"/>
      <c r="J708" s="2"/>
      <c r="K708" s="2">
        <v>4</v>
      </c>
      <c r="L708" s="2" t="s">
        <v>38</v>
      </c>
      <c r="M708" s="4">
        <v>0</v>
      </c>
      <c r="N708" s="4">
        <v>0</v>
      </c>
      <c r="O708" s="4">
        <v>0</v>
      </c>
      <c r="P708" s="4">
        <v>0</v>
      </c>
    </row>
    <row r="709" spans="1:16" x14ac:dyDescent="0.25">
      <c r="A709" s="2" t="s">
        <v>748</v>
      </c>
      <c r="B709" s="3">
        <v>46052</v>
      </c>
      <c r="C709" s="2" t="s">
        <v>17</v>
      </c>
      <c r="D709" s="2" t="s">
        <v>18</v>
      </c>
      <c r="E709" s="2" t="s">
        <v>19</v>
      </c>
      <c r="F709" s="3"/>
      <c r="G709" s="2">
        <v>90</v>
      </c>
      <c r="H709" s="2" t="s">
        <v>856</v>
      </c>
      <c r="I709" s="2"/>
      <c r="J709" s="2"/>
      <c r="K709" s="2">
        <v>1</v>
      </c>
      <c r="L709" s="2" t="s">
        <v>38</v>
      </c>
      <c r="M709" s="4">
        <v>0</v>
      </c>
      <c r="N709" s="4">
        <v>0</v>
      </c>
      <c r="O709" s="4">
        <v>0</v>
      </c>
      <c r="P709" s="4">
        <v>0</v>
      </c>
    </row>
    <row r="710" spans="1:16" x14ac:dyDescent="0.25">
      <c r="A710" s="2" t="s">
        <v>748</v>
      </c>
      <c r="B710" s="3">
        <v>46052</v>
      </c>
      <c r="C710" s="2" t="s">
        <v>17</v>
      </c>
      <c r="D710" s="2" t="s">
        <v>18</v>
      </c>
      <c r="E710" s="2" t="s">
        <v>19</v>
      </c>
      <c r="F710" s="3"/>
      <c r="G710" s="2">
        <v>91</v>
      </c>
      <c r="H710" s="2" t="s">
        <v>857</v>
      </c>
      <c r="I710" s="2"/>
      <c r="J710" s="2"/>
      <c r="K710" s="2">
        <v>1</v>
      </c>
      <c r="L710" s="2" t="s">
        <v>38</v>
      </c>
      <c r="M710" s="4">
        <v>0</v>
      </c>
      <c r="N710" s="4">
        <v>0</v>
      </c>
      <c r="O710" s="4">
        <v>0</v>
      </c>
      <c r="P710" s="4">
        <v>0</v>
      </c>
    </row>
    <row r="711" spans="1:16" x14ac:dyDescent="0.25">
      <c r="A711" s="2" t="s">
        <v>748</v>
      </c>
      <c r="B711" s="3">
        <v>46052</v>
      </c>
      <c r="C711" s="2" t="s">
        <v>17</v>
      </c>
      <c r="D711" s="2" t="s">
        <v>18</v>
      </c>
      <c r="E711" s="2" t="s">
        <v>19</v>
      </c>
      <c r="F711" s="3"/>
      <c r="G711" s="2">
        <v>92</v>
      </c>
      <c r="H711" s="2" t="s">
        <v>858</v>
      </c>
      <c r="I711" s="2"/>
      <c r="J711" s="2"/>
      <c r="K711" s="2">
        <v>1</v>
      </c>
      <c r="L711" s="2" t="s">
        <v>38</v>
      </c>
      <c r="M711" s="4">
        <v>0</v>
      </c>
      <c r="N711" s="4">
        <v>0</v>
      </c>
      <c r="O711" s="4">
        <v>0</v>
      </c>
      <c r="P711" s="4">
        <v>0</v>
      </c>
    </row>
    <row r="712" spans="1:16" x14ac:dyDescent="0.25">
      <c r="A712" s="2" t="s">
        <v>748</v>
      </c>
      <c r="B712" s="3">
        <v>46052</v>
      </c>
      <c r="C712" s="2" t="s">
        <v>17</v>
      </c>
      <c r="D712" s="2" t="s">
        <v>18</v>
      </c>
      <c r="E712" s="2" t="s">
        <v>19</v>
      </c>
      <c r="F712" s="3"/>
      <c r="G712" s="2">
        <v>93</v>
      </c>
      <c r="H712" s="2" t="s">
        <v>859</v>
      </c>
      <c r="I712" s="2"/>
      <c r="J712" s="2"/>
      <c r="K712" s="2">
        <v>1</v>
      </c>
      <c r="L712" s="2" t="s">
        <v>38</v>
      </c>
      <c r="M712" s="4">
        <v>0</v>
      </c>
      <c r="N712" s="4">
        <v>0</v>
      </c>
      <c r="O712" s="4">
        <v>0</v>
      </c>
      <c r="P712" s="4">
        <v>0</v>
      </c>
    </row>
    <row r="713" spans="1:16" x14ac:dyDescent="0.25">
      <c r="A713" s="2" t="s">
        <v>748</v>
      </c>
      <c r="B713" s="3">
        <v>46052</v>
      </c>
      <c r="C713" s="2" t="s">
        <v>17</v>
      </c>
      <c r="D713" s="2" t="s">
        <v>18</v>
      </c>
      <c r="E713" s="2" t="s">
        <v>19</v>
      </c>
      <c r="F713" s="3"/>
      <c r="G713" s="2">
        <v>94</v>
      </c>
      <c r="H713" s="2" t="s">
        <v>860</v>
      </c>
      <c r="I713" s="2"/>
      <c r="J713" s="2"/>
      <c r="K713" s="2">
        <v>1</v>
      </c>
      <c r="L713" s="2" t="s">
        <v>38</v>
      </c>
      <c r="M713" s="4">
        <v>0</v>
      </c>
      <c r="N713" s="4">
        <v>0</v>
      </c>
      <c r="O713" s="4">
        <v>0</v>
      </c>
      <c r="P713" s="4">
        <v>0</v>
      </c>
    </row>
    <row r="714" spans="1:16" x14ac:dyDescent="0.25">
      <c r="A714" s="2" t="s">
        <v>748</v>
      </c>
      <c r="B714" s="3">
        <v>46052</v>
      </c>
      <c r="C714" s="2" t="s">
        <v>17</v>
      </c>
      <c r="D714" s="2" t="s">
        <v>18</v>
      </c>
      <c r="E714" s="2" t="s">
        <v>19</v>
      </c>
      <c r="F714" s="3"/>
      <c r="G714" s="2">
        <v>95</v>
      </c>
      <c r="H714" s="2" t="s">
        <v>861</v>
      </c>
      <c r="I714" s="2"/>
      <c r="J714" s="2"/>
      <c r="K714" s="2">
        <v>1</v>
      </c>
      <c r="L714" s="2" t="s">
        <v>38</v>
      </c>
      <c r="M714" s="4">
        <v>0</v>
      </c>
      <c r="N714" s="4">
        <v>0</v>
      </c>
      <c r="O714" s="4">
        <v>0</v>
      </c>
      <c r="P714" s="4">
        <v>0</v>
      </c>
    </row>
    <row r="715" spans="1:16" x14ac:dyDescent="0.25">
      <c r="A715" s="2" t="s">
        <v>748</v>
      </c>
      <c r="B715" s="3">
        <v>46052</v>
      </c>
      <c r="C715" s="2" t="s">
        <v>17</v>
      </c>
      <c r="D715" s="2" t="s">
        <v>18</v>
      </c>
      <c r="E715" s="2" t="s">
        <v>19</v>
      </c>
      <c r="F715" s="3"/>
      <c r="G715" s="2">
        <v>96</v>
      </c>
      <c r="H715" s="2" t="s">
        <v>862</v>
      </c>
      <c r="I715" s="2"/>
      <c r="J715" s="2"/>
      <c r="K715" s="2">
        <v>1</v>
      </c>
      <c r="L715" s="2" t="s">
        <v>38</v>
      </c>
      <c r="M715" s="4">
        <v>0</v>
      </c>
      <c r="N715" s="4">
        <v>0</v>
      </c>
      <c r="O715" s="4">
        <v>0</v>
      </c>
      <c r="P715" s="4">
        <v>0</v>
      </c>
    </row>
    <row r="716" spans="1:16" x14ac:dyDescent="0.25">
      <c r="A716" s="2" t="s">
        <v>748</v>
      </c>
      <c r="B716" s="3">
        <v>46052</v>
      </c>
      <c r="C716" s="2" t="s">
        <v>17</v>
      </c>
      <c r="D716" s="2" t="s">
        <v>18</v>
      </c>
      <c r="E716" s="2" t="s">
        <v>19</v>
      </c>
      <c r="F716" s="3"/>
      <c r="G716" s="2">
        <v>97</v>
      </c>
      <c r="H716" s="2" t="s">
        <v>863</v>
      </c>
      <c r="I716" s="2"/>
      <c r="J716" s="2"/>
      <c r="K716" s="2">
        <v>2</v>
      </c>
      <c r="L716" s="2" t="s">
        <v>38</v>
      </c>
      <c r="M716" s="4">
        <v>0</v>
      </c>
      <c r="N716" s="4">
        <v>0</v>
      </c>
      <c r="O716" s="4">
        <v>0</v>
      </c>
      <c r="P716" s="4">
        <v>0</v>
      </c>
    </row>
    <row r="717" spans="1:16" x14ac:dyDescent="0.25">
      <c r="A717" s="2" t="s">
        <v>748</v>
      </c>
      <c r="B717" s="3">
        <v>46052</v>
      </c>
      <c r="C717" s="2" t="s">
        <v>17</v>
      </c>
      <c r="D717" s="2" t="s">
        <v>18</v>
      </c>
      <c r="E717" s="2" t="s">
        <v>19</v>
      </c>
      <c r="F717" s="3"/>
      <c r="G717" s="2">
        <v>98</v>
      </c>
      <c r="H717" s="2" t="s">
        <v>864</v>
      </c>
      <c r="I717" s="2"/>
      <c r="J717" s="2"/>
      <c r="K717" s="2">
        <v>1</v>
      </c>
      <c r="L717" s="2" t="s">
        <v>38</v>
      </c>
      <c r="M717" s="4">
        <v>0</v>
      </c>
      <c r="N717" s="4">
        <v>0</v>
      </c>
      <c r="O717" s="4">
        <v>0</v>
      </c>
      <c r="P717" s="4">
        <v>0</v>
      </c>
    </row>
    <row r="718" spans="1:16" x14ac:dyDescent="0.25">
      <c r="A718" s="2" t="s">
        <v>748</v>
      </c>
      <c r="B718" s="3">
        <v>46052</v>
      </c>
      <c r="C718" s="2" t="s">
        <v>17</v>
      </c>
      <c r="D718" s="2" t="s">
        <v>18</v>
      </c>
      <c r="E718" s="2" t="s">
        <v>19</v>
      </c>
      <c r="F718" s="3"/>
      <c r="G718" s="2">
        <v>99</v>
      </c>
      <c r="H718" s="2" t="s">
        <v>865</v>
      </c>
      <c r="I718" s="2"/>
      <c r="J718" s="2"/>
      <c r="K718" s="2">
        <v>3</v>
      </c>
      <c r="L718" s="2" t="s">
        <v>38</v>
      </c>
      <c r="M718" s="4">
        <v>0</v>
      </c>
      <c r="N718" s="4">
        <v>0</v>
      </c>
      <c r="O718" s="4">
        <v>0</v>
      </c>
      <c r="P718" s="4">
        <v>0</v>
      </c>
    </row>
    <row r="719" spans="1:16" x14ac:dyDescent="0.25">
      <c r="A719" s="2" t="s">
        <v>748</v>
      </c>
      <c r="B719" s="3">
        <v>46052</v>
      </c>
      <c r="C719" s="2" t="s">
        <v>17</v>
      </c>
      <c r="D719" s="2" t="s">
        <v>18</v>
      </c>
      <c r="E719" s="2" t="s">
        <v>19</v>
      </c>
      <c r="F719" s="3"/>
      <c r="G719" s="2">
        <v>100</v>
      </c>
      <c r="H719" s="2" t="s">
        <v>866</v>
      </c>
      <c r="I719" s="2"/>
      <c r="J719" s="2"/>
      <c r="K719" s="2">
        <v>1</v>
      </c>
      <c r="L719" s="2" t="s">
        <v>38</v>
      </c>
      <c r="M719" s="4">
        <v>0</v>
      </c>
      <c r="N719" s="4">
        <v>0</v>
      </c>
      <c r="O719" s="4">
        <v>0</v>
      </c>
      <c r="P719" s="4">
        <v>0</v>
      </c>
    </row>
    <row r="720" spans="1:16" x14ac:dyDescent="0.25">
      <c r="A720" s="2" t="s">
        <v>748</v>
      </c>
      <c r="B720" s="3">
        <v>46052</v>
      </c>
      <c r="C720" s="2" t="s">
        <v>17</v>
      </c>
      <c r="D720" s="2" t="s">
        <v>18</v>
      </c>
      <c r="E720" s="2" t="s">
        <v>19</v>
      </c>
      <c r="F720" s="3"/>
      <c r="G720" s="2">
        <v>101</v>
      </c>
      <c r="H720" s="2" t="s">
        <v>867</v>
      </c>
      <c r="I720" s="2"/>
      <c r="J720" s="2"/>
      <c r="K720" s="2">
        <v>1</v>
      </c>
      <c r="L720" s="2" t="s">
        <v>38</v>
      </c>
      <c r="M720" s="4">
        <v>0</v>
      </c>
      <c r="N720" s="4">
        <v>0</v>
      </c>
      <c r="O720" s="4">
        <v>0</v>
      </c>
      <c r="P720" s="4">
        <v>0</v>
      </c>
    </row>
    <row r="721" spans="1:16" x14ac:dyDescent="0.25">
      <c r="A721" s="2" t="s">
        <v>748</v>
      </c>
      <c r="B721" s="3">
        <v>46052</v>
      </c>
      <c r="C721" s="2" t="s">
        <v>17</v>
      </c>
      <c r="D721" s="2" t="s">
        <v>18</v>
      </c>
      <c r="E721" s="2" t="s">
        <v>19</v>
      </c>
      <c r="F721" s="3"/>
      <c r="G721" s="2">
        <v>102</v>
      </c>
      <c r="H721" s="2" t="s">
        <v>868</v>
      </c>
      <c r="I721" s="2"/>
      <c r="J721" s="2"/>
      <c r="K721" s="2">
        <v>1</v>
      </c>
      <c r="L721" s="2" t="s">
        <v>38</v>
      </c>
      <c r="M721" s="4">
        <v>0</v>
      </c>
      <c r="N721" s="4">
        <v>0</v>
      </c>
      <c r="O721" s="4">
        <v>0</v>
      </c>
      <c r="P721" s="4">
        <v>0</v>
      </c>
    </row>
    <row r="722" spans="1:16" x14ac:dyDescent="0.25">
      <c r="A722" s="2" t="s">
        <v>748</v>
      </c>
      <c r="B722" s="3">
        <v>46052</v>
      </c>
      <c r="C722" s="2" t="s">
        <v>17</v>
      </c>
      <c r="D722" s="2" t="s">
        <v>18</v>
      </c>
      <c r="E722" s="2" t="s">
        <v>19</v>
      </c>
      <c r="F722" s="3"/>
      <c r="G722" s="2">
        <v>103</v>
      </c>
      <c r="H722" s="2" t="s">
        <v>869</v>
      </c>
      <c r="I722" s="2"/>
      <c r="J722" s="2"/>
      <c r="K722" s="2">
        <v>1</v>
      </c>
      <c r="L722" s="2" t="s">
        <v>38</v>
      </c>
      <c r="M722" s="4">
        <v>0</v>
      </c>
      <c r="N722" s="4">
        <v>0</v>
      </c>
      <c r="O722" s="4">
        <v>0</v>
      </c>
      <c r="P722" s="4">
        <v>0</v>
      </c>
    </row>
    <row r="723" spans="1:16" x14ac:dyDescent="0.25">
      <c r="A723" s="2" t="s">
        <v>748</v>
      </c>
      <c r="B723" s="3">
        <v>46052</v>
      </c>
      <c r="C723" s="2" t="s">
        <v>17</v>
      </c>
      <c r="D723" s="2" t="s">
        <v>18</v>
      </c>
      <c r="E723" s="2" t="s">
        <v>19</v>
      </c>
      <c r="F723" s="3"/>
      <c r="G723" s="2">
        <v>104</v>
      </c>
      <c r="H723" s="2" t="s">
        <v>870</v>
      </c>
      <c r="I723" s="2"/>
      <c r="J723" s="2"/>
      <c r="K723" s="2">
        <v>1</v>
      </c>
      <c r="L723" s="2" t="s">
        <v>38</v>
      </c>
      <c r="M723" s="4">
        <v>0</v>
      </c>
      <c r="N723" s="4">
        <v>0</v>
      </c>
      <c r="O723" s="4">
        <v>0</v>
      </c>
      <c r="P723" s="4">
        <v>0</v>
      </c>
    </row>
    <row r="724" spans="1:16" x14ac:dyDescent="0.25">
      <c r="A724" s="2" t="s">
        <v>748</v>
      </c>
      <c r="B724" s="3">
        <v>46052</v>
      </c>
      <c r="C724" s="2" t="s">
        <v>17</v>
      </c>
      <c r="D724" s="2" t="s">
        <v>18</v>
      </c>
      <c r="E724" s="2" t="s">
        <v>19</v>
      </c>
      <c r="F724" s="3"/>
      <c r="G724" s="2">
        <v>105</v>
      </c>
      <c r="H724" s="2" t="s">
        <v>871</v>
      </c>
      <c r="I724" s="2"/>
      <c r="J724" s="2"/>
      <c r="K724" s="2">
        <v>4</v>
      </c>
      <c r="L724" s="2" t="s">
        <v>38</v>
      </c>
      <c r="M724" s="4">
        <v>0</v>
      </c>
      <c r="N724" s="4">
        <v>0</v>
      </c>
      <c r="O724" s="4">
        <v>0</v>
      </c>
      <c r="P724" s="4">
        <v>0</v>
      </c>
    </row>
    <row r="725" spans="1:16" x14ac:dyDescent="0.25">
      <c r="A725" s="2" t="s">
        <v>748</v>
      </c>
      <c r="B725" s="3">
        <v>46052</v>
      </c>
      <c r="C725" s="2" t="s">
        <v>17</v>
      </c>
      <c r="D725" s="2" t="s">
        <v>18</v>
      </c>
      <c r="E725" s="2" t="s">
        <v>19</v>
      </c>
      <c r="F725" s="3"/>
      <c r="G725" s="2">
        <v>106</v>
      </c>
      <c r="H725" s="2" t="s">
        <v>872</v>
      </c>
      <c r="I725" s="2"/>
      <c r="J725" s="2"/>
      <c r="K725" s="2">
        <v>1</v>
      </c>
      <c r="L725" s="2" t="s">
        <v>38</v>
      </c>
      <c r="M725" s="4">
        <v>0</v>
      </c>
      <c r="N725" s="4">
        <v>0</v>
      </c>
      <c r="O725" s="4">
        <v>0</v>
      </c>
      <c r="P725" s="4">
        <v>0</v>
      </c>
    </row>
    <row r="726" spans="1:16" x14ac:dyDescent="0.25">
      <c r="A726" s="2" t="s">
        <v>748</v>
      </c>
      <c r="B726" s="3">
        <v>46052</v>
      </c>
      <c r="C726" s="2" t="s">
        <v>17</v>
      </c>
      <c r="D726" s="2" t="s">
        <v>18</v>
      </c>
      <c r="E726" s="2" t="s">
        <v>19</v>
      </c>
      <c r="F726" s="3"/>
      <c r="G726" s="2">
        <v>107</v>
      </c>
      <c r="H726" s="2" t="s">
        <v>873</v>
      </c>
      <c r="I726" s="2"/>
      <c r="J726" s="2"/>
      <c r="K726" s="2">
        <v>48</v>
      </c>
      <c r="L726" s="2" t="s">
        <v>38</v>
      </c>
      <c r="M726" s="4">
        <v>0</v>
      </c>
      <c r="N726" s="4">
        <v>0</v>
      </c>
      <c r="O726" s="4">
        <v>0</v>
      </c>
      <c r="P726" s="4">
        <v>0</v>
      </c>
    </row>
    <row r="727" spans="1:16" x14ac:dyDescent="0.25">
      <c r="A727" s="2" t="s">
        <v>748</v>
      </c>
      <c r="B727" s="3">
        <v>46052</v>
      </c>
      <c r="C727" s="2" t="s">
        <v>17</v>
      </c>
      <c r="D727" s="2" t="s">
        <v>18</v>
      </c>
      <c r="E727" s="2" t="s">
        <v>19</v>
      </c>
      <c r="F727" s="3"/>
      <c r="G727" s="2">
        <v>108</v>
      </c>
      <c r="H727" s="2" t="s">
        <v>874</v>
      </c>
      <c r="I727" s="2"/>
      <c r="J727" s="2"/>
      <c r="K727" s="2">
        <v>1</v>
      </c>
      <c r="L727" s="2" t="s">
        <v>38</v>
      </c>
      <c r="M727" s="4">
        <v>0</v>
      </c>
      <c r="N727" s="4">
        <v>0</v>
      </c>
      <c r="O727" s="4">
        <v>0</v>
      </c>
      <c r="P727" s="4">
        <v>0</v>
      </c>
    </row>
    <row r="728" spans="1:16" x14ac:dyDescent="0.25">
      <c r="A728" s="2" t="s">
        <v>748</v>
      </c>
      <c r="B728" s="3">
        <v>46052</v>
      </c>
      <c r="C728" s="2" t="s">
        <v>17</v>
      </c>
      <c r="D728" s="2" t="s">
        <v>18</v>
      </c>
      <c r="E728" s="2" t="s">
        <v>19</v>
      </c>
      <c r="F728" s="3"/>
      <c r="G728" s="2">
        <v>109</v>
      </c>
      <c r="H728" s="2" t="s">
        <v>875</v>
      </c>
      <c r="I728" s="2"/>
      <c r="J728" s="2"/>
      <c r="K728" s="2">
        <v>140</v>
      </c>
      <c r="L728" s="2" t="s">
        <v>38</v>
      </c>
      <c r="M728" s="4">
        <v>0</v>
      </c>
      <c r="N728" s="4">
        <v>0</v>
      </c>
      <c r="O728" s="4">
        <v>0</v>
      </c>
      <c r="P728" s="4">
        <v>0</v>
      </c>
    </row>
    <row r="729" spans="1:16" x14ac:dyDescent="0.25">
      <c r="A729" s="2" t="s">
        <v>748</v>
      </c>
      <c r="B729" s="3">
        <v>46052</v>
      </c>
      <c r="C729" s="2" t="s">
        <v>17</v>
      </c>
      <c r="D729" s="2" t="s">
        <v>18</v>
      </c>
      <c r="E729" s="2" t="s">
        <v>19</v>
      </c>
      <c r="F729" s="3"/>
      <c r="G729" s="2">
        <v>110</v>
      </c>
      <c r="H729" s="2" t="s">
        <v>876</v>
      </c>
      <c r="I729" s="2"/>
      <c r="J729" s="2"/>
      <c r="K729" s="2">
        <v>8</v>
      </c>
      <c r="L729" s="2" t="s">
        <v>38</v>
      </c>
      <c r="M729" s="4">
        <v>0</v>
      </c>
      <c r="N729" s="4">
        <v>0</v>
      </c>
      <c r="O729" s="4">
        <v>0</v>
      </c>
      <c r="P729" s="4">
        <v>0</v>
      </c>
    </row>
    <row r="730" spans="1:16" x14ac:dyDescent="0.25">
      <c r="A730" s="2" t="s">
        <v>748</v>
      </c>
      <c r="B730" s="3">
        <v>46052</v>
      </c>
      <c r="C730" s="2" t="s">
        <v>17</v>
      </c>
      <c r="D730" s="2" t="s">
        <v>18</v>
      </c>
      <c r="E730" s="2" t="s">
        <v>19</v>
      </c>
      <c r="F730" s="3"/>
      <c r="G730" s="2">
        <v>111</v>
      </c>
      <c r="H730" s="2" t="s">
        <v>877</v>
      </c>
      <c r="I730" s="2"/>
      <c r="J730" s="2"/>
      <c r="K730" s="2">
        <v>11</v>
      </c>
      <c r="L730" s="2" t="s">
        <v>38</v>
      </c>
      <c r="M730" s="4">
        <v>0</v>
      </c>
      <c r="N730" s="4">
        <v>0</v>
      </c>
      <c r="O730" s="4">
        <v>0</v>
      </c>
      <c r="P730" s="4">
        <v>0</v>
      </c>
    </row>
    <row r="731" spans="1:16" x14ac:dyDescent="0.25">
      <c r="A731" s="2" t="s">
        <v>748</v>
      </c>
      <c r="B731" s="3">
        <v>46052</v>
      </c>
      <c r="C731" s="2" t="s">
        <v>17</v>
      </c>
      <c r="D731" s="2" t="s">
        <v>18</v>
      </c>
      <c r="E731" s="2" t="s">
        <v>19</v>
      </c>
      <c r="F731" s="3"/>
      <c r="G731" s="2">
        <v>112</v>
      </c>
      <c r="H731" s="2" t="s">
        <v>878</v>
      </c>
      <c r="I731" s="2"/>
      <c r="J731" s="2"/>
      <c r="K731" s="2">
        <v>7</v>
      </c>
      <c r="L731" s="2" t="s">
        <v>38</v>
      </c>
      <c r="M731" s="4">
        <v>0</v>
      </c>
      <c r="N731" s="4">
        <v>0</v>
      </c>
      <c r="O731" s="4">
        <v>0</v>
      </c>
      <c r="P731" s="4">
        <v>0</v>
      </c>
    </row>
    <row r="732" spans="1:16" x14ac:dyDescent="0.25">
      <c r="A732" s="2" t="s">
        <v>748</v>
      </c>
      <c r="B732" s="3">
        <v>46052</v>
      </c>
      <c r="C732" s="2" t="s">
        <v>17</v>
      </c>
      <c r="D732" s="2" t="s">
        <v>18</v>
      </c>
      <c r="E732" s="2" t="s">
        <v>19</v>
      </c>
      <c r="F732" s="3"/>
      <c r="G732" s="2">
        <v>113</v>
      </c>
      <c r="H732" s="2" t="s">
        <v>879</v>
      </c>
      <c r="I732" s="2"/>
      <c r="J732" s="2"/>
      <c r="K732" s="2">
        <v>5</v>
      </c>
      <c r="L732" s="2" t="s">
        <v>38</v>
      </c>
      <c r="M732" s="4">
        <v>653.73</v>
      </c>
      <c r="N732" s="4">
        <v>0</v>
      </c>
      <c r="O732" s="4">
        <v>3268.65</v>
      </c>
      <c r="P732" s="4">
        <v>3987.75</v>
      </c>
    </row>
    <row r="733" spans="1:16" x14ac:dyDescent="0.25">
      <c r="A733" s="2" t="s">
        <v>748</v>
      </c>
      <c r="B733" s="3">
        <v>46052</v>
      </c>
      <c r="C733" s="2" t="s">
        <v>17</v>
      </c>
      <c r="D733" s="2" t="s">
        <v>18</v>
      </c>
      <c r="E733" s="2" t="s">
        <v>19</v>
      </c>
      <c r="F733" s="3"/>
      <c r="G733" s="2">
        <v>114</v>
      </c>
      <c r="H733" s="2" t="s">
        <v>880</v>
      </c>
      <c r="I733" s="2" t="s">
        <v>881</v>
      </c>
      <c r="J733" s="2"/>
      <c r="K733" s="2">
        <v>11</v>
      </c>
      <c r="L733" s="2" t="s">
        <v>38</v>
      </c>
      <c r="M733" s="4">
        <v>654.04999999999995</v>
      </c>
      <c r="N733" s="4">
        <v>0</v>
      </c>
      <c r="O733" s="4">
        <v>7194.55</v>
      </c>
      <c r="P733" s="4">
        <v>8777.35</v>
      </c>
    </row>
    <row r="734" spans="1:16" x14ac:dyDescent="0.25">
      <c r="A734" s="2" t="s">
        <v>748</v>
      </c>
      <c r="B734" s="3">
        <v>46052</v>
      </c>
      <c r="C734" s="2" t="s">
        <v>17</v>
      </c>
      <c r="D734" s="2" t="s">
        <v>18</v>
      </c>
      <c r="E734" s="2" t="s">
        <v>19</v>
      </c>
      <c r="F734" s="3"/>
      <c r="G734" s="2">
        <v>115</v>
      </c>
      <c r="H734" s="2" t="s">
        <v>882</v>
      </c>
      <c r="I734" s="2" t="s">
        <v>883</v>
      </c>
      <c r="J734" s="2"/>
      <c r="K734" s="2">
        <v>4</v>
      </c>
      <c r="L734" s="2" t="s">
        <v>38</v>
      </c>
      <c r="M734" s="4">
        <v>412.2</v>
      </c>
      <c r="N734" s="4">
        <v>0</v>
      </c>
      <c r="O734" s="4">
        <v>1648.8</v>
      </c>
      <c r="P734" s="4">
        <v>2011.54</v>
      </c>
    </row>
    <row r="735" spans="1:16" x14ac:dyDescent="0.25">
      <c r="A735" s="2" t="s">
        <v>748</v>
      </c>
      <c r="B735" s="3">
        <v>46052</v>
      </c>
      <c r="C735" s="2" t="s">
        <v>17</v>
      </c>
      <c r="D735" s="2" t="s">
        <v>18</v>
      </c>
      <c r="E735" s="2" t="s">
        <v>19</v>
      </c>
      <c r="F735" s="3"/>
      <c r="G735" s="2">
        <v>116</v>
      </c>
      <c r="H735" s="2" t="s">
        <v>884</v>
      </c>
      <c r="I735" s="2" t="s">
        <v>885</v>
      </c>
      <c r="J735" s="2"/>
      <c r="K735" s="2">
        <v>15</v>
      </c>
      <c r="L735" s="2" t="s">
        <v>38</v>
      </c>
      <c r="M735" s="4">
        <v>855.47</v>
      </c>
      <c r="N735" s="4">
        <v>0</v>
      </c>
      <c r="O735" s="4">
        <v>12832.05</v>
      </c>
      <c r="P735" s="4">
        <v>15655.1</v>
      </c>
    </row>
    <row r="736" spans="1:16" x14ac:dyDescent="0.25">
      <c r="A736" s="2" t="s">
        <v>748</v>
      </c>
      <c r="B736" s="3">
        <v>46052</v>
      </c>
      <c r="C736" s="2" t="s">
        <v>17</v>
      </c>
      <c r="D736" s="2" t="s">
        <v>18</v>
      </c>
      <c r="E736" s="2" t="s">
        <v>19</v>
      </c>
      <c r="F736" s="3"/>
      <c r="G736" s="2">
        <v>117</v>
      </c>
      <c r="H736" s="2" t="s">
        <v>886</v>
      </c>
      <c r="I736" s="2" t="s">
        <v>887</v>
      </c>
      <c r="J736" s="2"/>
      <c r="K736" s="2">
        <v>152</v>
      </c>
      <c r="L736" s="2" t="s">
        <v>38</v>
      </c>
      <c r="M736" s="4">
        <v>208.16</v>
      </c>
      <c r="N736" s="4">
        <v>0</v>
      </c>
      <c r="O736" s="4">
        <v>31640.32</v>
      </c>
      <c r="P736" s="4">
        <v>38601.19</v>
      </c>
    </row>
    <row r="737" spans="1:16" x14ac:dyDescent="0.25">
      <c r="A737" s="2" t="s">
        <v>748</v>
      </c>
      <c r="B737" s="3">
        <v>46052</v>
      </c>
      <c r="C737" s="2" t="s">
        <v>17</v>
      </c>
      <c r="D737" s="2" t="s">
        <v>18</v>
      </c>
      <c r="E737" s="2" t="s">
        <v>19</v>
      </c>
      <c r="F737" s="3"/>
      <c r="G737" s="2">
        <v>118</v>
      </c>
      <c r="H737" s="2" t="s">
        <v>888</v>
      </c>
      <c r="I737" s="2" t="s">
        <v>889</v>
      </c>
      <c r="J737" s="2"/>
      <c r="K737" s="2">
        <v>36</v>
      </c>
      <c r="L737" s="2" t="s">
        <v>38</v>
      </c>
      <c r="M737" s="4">
        <v>465.7</v>
      </c>
      <c r="N737" s="4">
        <v>0</v>
      </c>
      <c r="O737" s="4">
        <v>16765.2</v>
      </c>
      <c r="P737" s="4">
        <v>20453.54</v>
      </c>
    </row>
    <row r="738" spans="1:16" x14ac:dyDescent="0.25">
      <c r="A738" s="2" t="s">
        <v>748</v>
      </c>
      <c r="B738" s="3">
        <v>46052</v>
      </c>
      <c r="C738" s="2" t="s">
        <v>17</v>
      </c>
      <c r="D738" s="2" t="s">
        <v>18</v>
      </c>
      <c r="E738" s="2" t="s">
        <v>19</v>
      </c>
      <c r="F738" s="3"/>
      <c r="G738" s="2">
        <v>119</v>
      </c>
      <c r="H738" s="2" t="s">
        <v>890</v>
      </c>
      <c r="I738" s="2" t="s">
        <v>891</v>
      </c>
      <c r="J738" s="2"/>
      <c r="K738" s="2">
        <v>8</v>
      </c>
      <c r="L738" s="2" t="s">
        <v>38</v>
      </c>
      <c r="M738" s="4">
        <v>269.87</v>
      </c>
      <c r="N738" s="4">
        <v>0</v>
      </c>
      <c r="O738" s="4">
        <v>2158.96</v>
      </c>
      <c r="P738" s="4">
        <v>2633.93</v>
      </c>
    </row>
    <row r="739" spans="1:16" x14ac:dyDescent="0.25">
      <c r="A739" s="2" t="s">
        <v>748</v>
      </c>
      <c r="B739" s="3">
        <v>46052</v>
      </c>
      <c r="C739" s="2" t="s">
        <v>17</v>
      </c>
      <c r="D739" s="2" t="s">
        <v>18</v>
      </c>
      <c r="E739" s="2" t="s">
        <v>19</v>
      </c>
      <c r="F739" s="3"/>
      <c r="G739" s="2">
        <v>120</v>
      </c>
      <c r="H739" s="2" t="s">
        <v>892</v>
      </c>
      <c r="I739" s="2" t="s">
        <v>885</v>
      </c>
      <c r="J739" s="2"/>
      <c r="K739" s="2">
        <v>30</v>
      </c>
      <c r="L739" s="2" t="s">
        <v>38</v>
      </c>
      <c r="M739" s="4">
        <v>855.47</v>
      </c>
      <c r="N739" s="4">
        <v>0</v>
      </c>
      <c r="O739" s="4">
        <v>25664.1</v>
      </c>
      <c r="P739" s="4">
        <v>31310.2</v>
      </c>
    </row>
    <row r="740" spans="1:16" x14ac:dyDescent="0.25">
      <c r="A740" s="2" t="s">
        <v>748</v>
      </c>
      <c r="B740" s="3">
        <v>46052</v>
      </c>
      <c r="C740" s="2" t="s">
        <v>17</v>
      </c>
      <c r="D740" s="2" t="s">
        <v>18</v>
      </c>
      <c r="E740" s="2" t="s">
        <v>19</v>
      </c>
      <c r="F740" s="3"/>
      <c r="G740" s="2">
        <v>121</v>
      </c>
      <c r="H740" s="2" t="s">
        <v>893</v>
      </c>
      <c r="I740" s="2"/>
      <c r="J740" s="2"/>
      <c r="K740" s="2">
        <v>667</v>
      </c>
      <c r="L740" s="2" t="s">
        <v>38</v>
      </c>
      <c r="M740" s="4">
        <v>10.43</v>
      </c>
      <c r="N740" s="4">
        <v>0</v>
      </c>
      <c r="O740" s="4">
        <v>6956.81</v>
      </c>
      <c r="P740" s="4">
        <v>8487.31</v>
      </c>
    </row>
    <row r="741" spans="1:16" x14ac:dyDescent="0.25">
      <c r="A741" s="2" t="s">
        <v>748</v>
      </c>
      <c r="B741" s="3">
        <v>46052</v>
      </c>
      <c r="C741" s="2" t="s">
        <v>17</v>
      </c>
      <c r="D741" s="2" t="s">
        <v>18</v>
      </c>
      <c r="E741" s="2" t="s">
        <v>19</v>
      </c>
      <c r="F741" s="3"/>
      <c r="G741" s="2">
        <v>122</v>
      </c>
      <c r="H741" s="2" t="s">
        <v>894</v>
      </c>
      <c r="I741" s="2"/>
      <c r="J741" s="2"/>
      <c r="K741" s="2">
        <v>99</v>
      </c>
      <c r="L741" s="2" t="s">
        <v>38</v>
      </c>
      <c r="M741" s="4">
        <v>27.71</v>
      </c>
      <c r="N741" s="4">
        <v>0</v>
      </c>
      <c r="O741" s="4">
        <v>2743.29</v>
      </c>
      <c r="P741" s="4">
        <v>3346.81</v>
      </c>
    </row>
    <row r="742" spans="1:16" x14ac:dyDescent="0.25">
      <c r="A742" s="2" t="s">
        <v>748</v>
      </c>
      <c r="B742" s="3">
        <v>46052</v>
      </c>
      <c r="C742" s="2" t="s">
        <v>17</v>
      </c>
      <c r="D742" s="2" t="s">
        <v>18</v>
      </c>
      <c r="E742" s="2" t="s">
        <v>19</v>
      </c>
      <c r="F742" s="3"/>
      <c r="G742" s="2">
        <v>123</v>
      </c>
      <c r="H742" s="2" t="s">
        <v>895</v>
      </c>
      <c r="I742" s="2"/>
      <c r="J742" s="2"/>
      <c r="K742" s="2">
        <v>45</v>
      </c>
      <c r="L742" s="2" t="s">
        <v>38</v>
      </c>
      <c r="M742" s="4">
        <v>9.99</v>
      </c>
      <c r="N742" s="4">
        <v>0</v>
      </c>
      <c r="O742" s="4">
        <v>449.55</v>
      </c>
      <c r="P742" s="4">
        <v>548.45000000000005</v>
      </c>
    </row>
    <row r="743" spans="1:16" x14ac:dyDescent="0.25">
      <c r="A743" s="2" t="s">
        <v>748</v>
      </c>
      <c r="B743" s="3">
        <v>46052</v>
      </c>
      <c r="C743" s="2" t="s">
        <v>17</v>
      </c>
      <c r="D743" s="2" t="s">
        <v>18</v>
      </c>
      <c r="E743" s="2" t="s">
        <v>19</v>
      </c>
      <c r="F743" s="3"/>
      <c r="G743" s="2">
        <v>124</v>
      </c>
      <c r="H743" s="2" t="s">
        <v>896</v>
      </c>
      <c r="I743" s="2" t="s">
        <v>897</v>
      </c>
      <c r="J743" s="2"/>
      <c r="K743" s="2">
        <v>76</v>
      </c>
      <c r="L743" s="2" t="s">
        <v>38</v>
      </c>
      <c r="M743" s="4">
        <v>16.350000000000001</v>
      </c>
      <c r="N743" s="4">
        <v>0</v>
      </c>
      <c r="O743" s="4">
        <v>1242.5999999999999</v>
      </c>
      <c r="P743" s="4">
        <v>1515.97</v>
      </c>
    </row>
    <row r="744" spans="1:16" x14ac:dyDescent="0.25">
      <c r="A744" s="2" t="s">
        <v>748</v>
      </c>
      <c r="B744" s="3">
        <v>46052</v>
      </c>
      <c r="C744" s="2" t="s">
        <v>17</v>
      </c>
      <c r="D744" s="2" t="s">
        <v>18</v>
      </c>
      <c r="E744" s="2" t="s">
        <v>19</v>
      </c>
      <c r="F744" s="3"/>
      <c r="G744" s="2">
        <v>125</v>
      </c>
      <c r="H744" s="2" t="s">
        <v>898</v>
      </c>
      <c r="I744" s="2" t="s">
        <v>899</v>
      </c>
      <c r="J744" s="2"/>
      <c r="K744" s="2">
        <v>18</v>
      </c>
      <c r="L744" s="2" t="s">
        <v>38</v>
      </c>
      <c r="M744" s="4">
        <v>22.66</v>
      </c>
      <c r="N744" s="4">
        <v>0</v>
      </c>
      <c r="O744" s="4">
        <v>407.88</v>
      </c>
      <c r="P744" s="4">
        <v>497.61</v>
      </c>
    </row>
    <row r="745" spans="1:16" x14ac:dyDescent="0.25">
      <c r="A745" s="2" t="s">
        <v>748</v>
      </c>
      <c r="B745" s="3">
        <v>46052</v>
      </c>
      <c r="C745" s="2" t="s">
        <v>17</v>
      </c>
      <c r="D745" s="2" t="s">
        <v>18</v>
      </c>
      <c r="E745" s="2" t="s">
        <v>19</v>
      </c>
      <c r="F745" s="3"/>
      <c r="G745" s="2">
        <v>126</v>
      </c>
      <c r="H745" s="2" t="s">
        <v>900</v>
      </c>
      <c r="I745" s="2" t="s">
        <v>901</v>
      </c>
      <c r="J745" s="2"/>
      <c r="K745" s="2">
        <v>4</v>
      </c>
      <c r="L745" s="2" t="s">
        <v>38</v>
      </c>
      <c r="M745" s="4">
        <v>35.630000000000003</v>
      </c>
      <c r="N745" s="4">
        <v>0</v>
      </c>
      <c r="O745" s="4">
        <v>142.52000000000001</v>
      </c>
      <c r="P745" s="4">
        <v>173.87</v>
      </c>
    </row>
    <row r="746" spans="1:16" x14ac:dyDescent="0.25">
      <c r="A746" s="2" t="s">
        <v>748</v>
      </c>
      <c r="B746" s="3">
        <v>46052</v>
      </c>
      <c r="C746" s="2" t="s">
        <v>17</v>
      </c>
      <c r="D746" s="2" t="s">
        <v>18</v>
      </c>
      <c r="E746" s="2" t="s">
        <v>19</v>
      </c>
      <c r="F746" s="3"/>
      <c r="G746" s="2">
        <v>127</v>
      </c>
      <c r="H746" s="2" t="s">
        <v>902</v>
      </c>
      <c r="I746" s="2" t="s">
        <v>903</v>
      </c>
      <c r="J746" s="2"/>
      <c r="K746" s="2">
        <v>15</v>
      </c>
      <c r="L746" s="2" t="s">
        <v>38</v>
      </c>
      <c r="M746" s="4">
        <v>59.96</v>
      </c>
      <c r="N746" s="4">
        <v>0</v>
      </c>
      <c r="O746" s="4">
        <v>899.4</v>
      </c>
      <c r="P746" s="4">
        <v>1097.27</v>
      </c>
    </row>
    <row r="747" spans="1:16" x14ac:dyDescent="0.25">
      <c r="A747" s="2" t="s">
        <v>904</v>
      </c>
      <c r="B747" s="3">
        <v>46055</v>
      </c>
      <c r="C747" s="2" t="s">
        <v>905</v>
      </c>
      <c r="D747" s="2" t="s">
        <v>18</v>
      </c>
      <c r="E747" s="2" t="s">
        <v>19</v>
      </c>
      <c r="F747" s="3"/>
      <c r="G747" s="2">
        <v>1</v>
      </c>
      <c r="H747" s="2" t="s">
        <v>906</v>
      </c>
      <c r="I747" s="2" t="s">
        <v>907</v>
      </c>
      <c r="J747" s="2"/>
      <c r="K747" s="2">
        <v>4.8000000000000001E-2</v>
      </c>
      <c r="L747" s="2" t="s">
        <v>115</v>
      </c>
      <c r="M747" s="4">
        <v>64904</v>
      </c>
      <c r="N747" s="4">
        <v>0</v>
      </c>
      <c r="O747" s="4">
        <v>3115.39</v>
      </c>
      <c r="P747" s="4">
        <v>3800.78</v>
      </c>
    </row>
    <row r="748" spans="1:16" x14ac:dyDescent="0.25">
      <c r="A748" s="2" t="s">
        <v>904</v>
      </c>
      <c r="B748" s="3">
        <v>46055</v>
      </c>
      <c r="C748" s="2" t="s">
        <v>905</v>
      </c>
      <c r="D748" s="2" t="s">
        <v>18</v>
      </c>
      <c r="E748" s="2" t="s">
        <v>19</v>
      </c>
      <c r="F748" s="3"/>
      <c r="G748" s="2">
        <v>2</v>
      </c>
      <c r="H748" s="2" t="s">
        <v>908</v>
      </c>
      <c r="I748" s="2" t="s">
        <v>909</v>
      </c>
      <c r="J748" s="2"/>
      <c r="K748" s="2">
        <v>0.09</v>
      </c>
      <c r="L748" s="2" t="s">
        <v>115</v>
      </c>
      <c r="M748" s="4">
        <v>325640</v>
      </c>
      <c r="N748" s="4">
        <v>0</v>
      </c>
      <c r="O748" s="4">
        <v>29307.599999999999</v>
      </c>
      <c r="P748" s="4">
        <v>35755.269999999997</v>
      </c>
    </row>
    <row r="749" spans="1:16" x14ac:dyDescent="0.25">
      <c r="A749" s="2" t="s">
        <v>904</v>
      </c>
      <c r="B749" s="3">
        <v>46055</v>
      </c>
      <c r="C749" s="2" t="s">
        <v>905</v>
      </c>
      <c r="D749" s="2" t="s">
        <v>18</v>
      </c>
      <c r="E749" s="2" t="s">
        <v>19</v>
      </c>
      <c r="F749" s="3"/>
      <c r="G749" s="2">
        <v>3</v>
      </c>
      <c r="H749" s="2" t="s">
        <v>910</v>
      </c>
      <c r="I749" s="2" t="s">
        <v>911</v>
      </c>
      <c r="J749" s="2"/>
      <c r="K749" s="2">
        <v>1.6E-2</v>
      </c>
      <c r="L749" s="2" t="s">
        <v>115</v>
      </c>
      <c r="M749" s="4">
        <v>57932</v>
      </c>
      <c r="N749" s="4">
        <v>0</v>
      </c>
      <c r="O749" s="4">
        <v>926.91</v>
      </c>
      <c r="P749" s="4">
        <v>1130.83</v>
      </c>
    </row>
    <row r="750" spans="1:16" x14ac:dyDescent="0.25">
      <c r="A750" s="2" t="s">
        <v>904</v>
      </c>
      <c r="B750" s="3">
        <v>46055</v>
      </c>
      <c r="C750" s="2" t="s">
        <v>905</v>
      </c>
      <c r="D750" s="2" t="s">
        <v>18</v>
      </c>
      <c r="E750" s="2" t="s">
        <v>19</v>
      </c>
      <c r="F750" s="3"/>
      <c r="G750" s="2">
        <v>4</v>
      </c>
      <c r="H750" s="2" t="s">
        <v>912</v>
      </c>
      <c r="I750" s="2"/>
      <c r="J750" s="2"/>
      <c r="K750" s="2">
        <v>16</v>
      </c>
      <c r="L750" s="2" t="s">
        <v>38</v>
      </c>
      <c r="M750" s="4">
        <v>11.4</v>
      </c>
      <c r="N750" s="4">
        <v>0</v>
      </c>
      <c r="O750" s="4">
        <v>182.4</v>
      </c>
      <c r="P750" s="4">
        <v>222.53</v>
      </c>
    </row>
    <row r="751" spans="1:16" x14ac:dyDescent="0.25">
      <c r="A751" s="2" t="s">
        <v>904</v>
      </c>
      <c r="B751" s="3">
        <v>46055</v>
      </c>
      <c r="C751" s="2" t="s">
        <v>905</v>
      </c>
      <c r="D751" s="2" t="s">
        <v>18</v>
      </c>
      <c r="E751" s="2" t="s">
        <v>19</v>
      </c>
      <c r="F751" s="3"/>
      <c r="G751" s="2">
        <v>5</v>
      </c>
      <c r="H751" s="2" t="s">
        <v>913</v>
      </c>
      <c r="I751" s="2" t="s">
        <v>914</v>
      </c>
      <c r="J751" s="2"/>
      <c r="K751" s="2">
        <v>256</v>
      </c>
      <c r="L751" s="2" t="s">
        <v>38</v>
      </c>
      <c r="M751" s="4">
        <v>1.06</v>
      </c>
      <c r="N751" s="4">
        <v>0</v>
      </c>
      <c r="O751" s="4">
        <v>271.36</v>
      </c>
      <c r="P751" s="4">
        <v>331.06</v>
      </c>
    </row>
    <row r="752" spans="1:16" x14ac:dyDescent="0.25">
      <c r="A752" s="2" t="s">
        <v>904</v>
      </c>
      <c r="B752" s="3">
        <v>46055</v>
      </c>
      <c r="C752" s="2" t="s">
        <v>905</v>
      </c>
      <c r="D752" s="2" t="s">
        <v>18</v>
      </c>
      <c r="E752" s="2" t="s">
        <v>19</v>
      </c>
      <c r="F752" s="3"/>
      <c r="G752" s="2">
        <v>6</v>
      </c>
      <c r="H752" s="2" t="s">
        <v>915</v>
      </c>
      <c r="I752" s="2"/>
      <c r="J752" s="2"/>
      <c r="K752" s="2">
        <v>24</v>
      </c>
      <c r="L752" s="2" t="s">
        <v>38</v>
      </c>
      <c r="M752" s="4">
        <v>1.65</v>
      </c>
      <c r="N752" s="4">
        <v>0</v>
      </c>
      <c r="O752" s="4">
        <v>39.6</v>
      </c>
      <c r="P752" s="4">
        <v>48.31</v>
      </c>
    </row>
    <row r="753" spans="1:16" x14ac:dyDescent="0.25">
      <c r="A753" s="2" t="s">
        <v>904</v>
      </c>
      <c r="B753" s="3">
        <v>46055</v>
      </c>
      <c r="C753" s="2" t="s">
        <v>905</v>
      </c>
      <c r="D753" s="2" t="s">
        <v>18</v>
      </c>
      <c r="E753" s="2" t="s">
        <v>19</v>
      </c>
      <c r="F753" s="3"/>
      <c r="G753" s="2">
        <v>7</v>
      </c>
      <c r="H753" s="2" t="s">
        <v>916</v>
      </c>
      <c r="I753" s="2"/>
      <c r="J753" s="2"/>
      <c r="K753" s="2">
        <v>24</v>
      </c>
      <c r="L753" s="2" t="s">
        <v>38</v>
      </c>
      <c r="M753" s="4">
        <v>8.08</v>
      </c>
      <c r="N753" s="4">
        <v>0</v>
      </c>
      <c r="O753" s="4">
        <v>193.92</v>
      </c>
      <c r="P753" s="4">
        <v>236.58</v>
      </c>
    </row>
    <row r="754" spans="1:16" x14ac:dyDescent="0.25">
      <c r="A754" s="2" t="s">
        <v>904</v>
      </c>
      <c r="B754" s="3">
        <v>46055</v>
      </c>
      <c r="C754" s="2" t="s">
        <v>905</v>
      </c>
      <c r="D754" s="2" t="s">
        <v>18</v>
      </c>
      <c r="E754" s="2" t="s">
        <v>19</v>
      </c>
      <c r="F754" s="3"/>
      <c r="G754" s="2">
        <v>8</v>
      </c>
      <c r="H754" s="2" t="s">
        <v>917</v>
      </c>
      <c r="I754" s="2" t="s">
        <v>918</v>
      </c>
      <c r="J754" s="2"/>
      <c r="K754" s="2">
        <v>7</v>
      </c>
      <c r="L754" s="2" t="s">
        <v>21</v>
      </c>
      <c r="M754" s="4">
        <v>554.13</v>
      </c>
      <c r="N754" s="4">
        <v>0</v>
      </c>
      <c r="O754" s="4">
        <v>3878.91</v>
      </c>
      <c r="P754" s="4">
        <v>4732.2700000000004</v>
      </c>
    </row>
    <row r="755" spans="1:16" x14ac:dyDescent="0.25">
      <c r="A755" s="2" t="s">
        <v>904</v>
      </c>
      <c r="B755" s="3">
        <v>46055</v>
      </c>
      <c r="C755" s="2" t="s">
        <v>905</v>
      </c>
      <c r="D755" s="2" t="s">
        <v>18</v>
      </c>
      <c r="E755" s="2" t="s">
        <v>19</v>
      </c>
      <c r="F755" s="3"/>
      <c r="G755" s="2">
        <v>9</v>
      </c>
      <c r="H755" s="2" t="s">
        <v>919</v>
      </c>
      <c r="I755" s="2" t="s">
        <v>920</v>
      </c>
      <c r="J755" s="2"/>
      <c r="K755" s="2">
        <v>0.1</v>
      </c>
      <c r="L755" s="2" t="s">
        <v>115</v>
      </c>
      <c r="M755" s="4">
        <v>171486</v>
      </c>
      <c r="N755" s="4">
        <v>0</v>
      </c>
      <c r="O755" s="4">
        <v>17148.599999999999</v>
      </c>
      <c r="P755" s="4">
        <v>20921.29</v>
      </c>
    </row>
    <row r="756" spans="1:16" x14ac:dyDescent="0.25">
      <c r="A756" s="2" t="s">
        <v>904</v>
      </c>
      <c r="B756" s="3">
        <v>46055</v>
      </c>
      <c r="C756" s="2" t="s">
        <v>905</v>
      </c>
      <c r="D756" s="2" t="s">
        <v>18</v>
      </c>
      <c r="E756" s="2" t="s">
        <v>19</v>
      </c>
      <c r="F756" s="3"/>
      <c r="G756" s="2">
        <v>10</v>
      </c>
      <c r="H756" s="2" t="s">
        <v>921</v>
      </c>
      <c r="I756" s="2" t="s">
        <v>922</v>
      </c>
      <c r="J756" s="2"/>
      <c r="K756" s="2">
        <v>0.03</v>
      </c>
      <c r="L756" s="2" t="s">
        <v>115</v>
      </c>
      <c r="M756" s="4">
        <v>93478</v>
      </c>
      <c r="N756" s="4">
        <v>0</v>
      </c>
      <c r="O756" s="4">
        <v>2804.34</v>
      </c>
      <c r="P756" s="4">
        <v>3421.29</v>
      </c>
    </row>
    <row r="757" spans="1:16" x14ac:dyDescent="0.25">
      <c r="A757" s="2" t="s">
        <v>904</v>
      </c>
      <c r="B757" s="3">
        <v>46055</v>
      </c>
      <c r="C757" s="2" t="s">
        <v>905</v>
      </c>
      <c r="D757" s="2" t="s">
        <v>18</v>
      </c>
      <c r="E757" s="2" t="s">
        <v>19</v>
      </c>
      <c r="F757" s="3"/>
      <c r="G757" s="2">
        <v>11</v>
      </c>
      <c r="H757" s="2" t="s">
        <v>923</v>
      </c>
      <c r="I757" s="2" t="s">
        <v>924</v>
      </c>
      <c r="J757" s="2"/>
      <c r="K757" s="2">
        <v>0.02</v>
      </c>
      <c r="L757" s="2" t="s">
        <v>21</v>
      </c>
      <c r="M757" s="4">
        <v>35350</v>
      </c>
      <c r="N757" s="4">
        <v>0</v>
      </c>
      <c r="O757" s="4">
        <v>707</v>
      </c>
      <c r="P757" s="4">
        <v>862.54</v>
      </c>
    </row>
    <row r="758" spans="1:16" x14ac:dyDescent="0.25">
      <c r="A758" s="2" t="s">
        <v>904</v>
      </c>
      <c r="B758" s="3">
        <v>46055</v>
      </c>
      <c r="C758" s="2" t="s">
        <v>905</v>
      </c>
      <c r="D758" s="2" t="s">
        <v>18</v>
      </c>
      <c r="E758" s="2" t="s">
        <v>19</v>
      </c>
      <c r="F758" s="3"/>
      <c r="G758" s="2">
        <v>12</v>
      </c>
      <c r="H758" s="2" t="s">
        <v>925</v>
      </c>
      <c r="I758" s="2"/>
      <c r="J758" s="2"/>
      <c r="K758" s="2">
        <v>4</v>
      </c>
      <c r="L758" s="2" t="s">
        <v>38</v>
      </c>
      <c r="M758" s="4">
        <v>11.4</v>
      </c>
      <c r="N758" s="4">
        <v>0</v>
      </c>
      <c r="O758" s="4">
        <v>45.6</v>
      </c>
      <c r="P758" s="4">
        <v>55.63</v>
      </c>
    </row>
    <row r="759" spans="1:16" x14ac:dyDescent="0.25">
      <c r="A759" s="2" t="s">
        <v>904</v>
      </c>
      <c r="B759" s="3">
        <v>46055</v>
      </c>
      <c r="C759" s="2" t="s">
        <v>905</v>
      </c>
      <c r="D759" s="2" t="s">
        <v>18</v>
      </c>
      <c r="E759" s="2" t="s">
        <v>19</v>
      </c>
      <c r="F759" s="3"/>
      <c r="G759" s="2">
        <v>13</v>
      </c>
      <c r="H759" s="2" t="s">
        <v>926</v>
      </c>
      <c r="I759" s="2" t="s">
        <v>927</v>
      </c>
      <c r="J759" s="2"/>
      <c r="K759" s="2">
        <v>14</v>
      </c>
      <c r="L759" s="2" t="s">
        <v>38</v>
      </c>
      <c r="M759" s="4">
        <v>57.53</v>
      </c>
      <c r="N759" s="4">
        <v>0</v>
      </c>
      <c r="O759" s="4">
        <v>805.42</v>
      </c>
      <c r="P759" s="4">
        <v>982.61</v>
      </c>
    </row>
    <row r="760" spans="1:16" x14ac:dyDescent="0.25">
      <c r="A760" s="2" t="s">
        <v>904</v>
      </c>
      <c r="B760" s="3">
        <v>46055</v>
      </c>
      <c r="C760" s="2" t="s">
        <v>905</v>
      </c>
      <c r="D760" s="2" t="s">
        <v>18</v>
      </c>
      <c r="E760" s="2" t="s">
        <v>19</v>
      </c>
      <c r="F760" s="3"/>
      <c r="G760" s="2">
        <v>14</v>
      </c>
      <c r="H760" s="2" t="s">
        <v>928</v>
      </c>
      <c r="I760" s="2" t="s">
        <v>914</v>
      </c>
      <c r="J760" s="2"/>
      <c r="K760" s="2">
        <v>30</v>
      </c>
      <c r="L760" s="2" t="s">
        <v>38</v>
      </c>
      <c r="M760" s="4">
        <v>1.71</v>
      </c>
      <c r="N760" s="4">
        <v>0</v>
      </c>
      <c r="O760" s="4">
        <v>51.3</v>
      </c>
      <c r="P760" s="4">
        <v>62.59</v>
      </c>
    </row>
    <row r="761" spans="1:16" x14ac:dyDescent="0.25">
      <c r="A761" s="2" t="s">
        <v>904</v>
      </c>
      <c r="B761" s="3">
        <v>46055</v>
      </c>
      <c r="C761" s="2" t="s">
        <v>905</v>
      </c>
      <c r="D761" s="2" t="s">
        <v>18</v>
      </c>
      <c r="E761" s="2" t="s">
        <v>19</v>
      </c>
      <c r="F761" s="3"/>
      <c r="G761" s="2">
        <v>15</v>
      </c>
      <c r="H761" s="2" t="s">
        <v>929</v>
      </c>
      <c r="I761" s="2" t="s">
        <v>930</v>
      </c>
      <c r="J761" s="2"/>
      <c r="K761" s="2">
        <v>8</v>
      </c>
      <c r="L761" s="2" t="s">
        <v>38</v>
      </c>
      <c r="M761" s="4">
        <v>6.93</v>
      </c>
      <c r="N761" s="4">
        <v>0</v>
      </c>
      <c r="O761" s="4">
        <v>55.44</v>
      </c>
      <c r="P761" s="4">
        <v>67.64</v>
      </c>
    </row>
    <row r="762" spans="1:16" x14ac:dyDescent="0.25">
      <c r="A762" s="2" t="s">
        <v>904</v>
      </c>
      <c r="B762" s="3">
        <v>46055</v>
      </c>
      <c r="C762" s="2" t="s">
        <v>905</v>
      </c>
      <c r="D762" s="2" t="s">
        <v>18</v>
      </c>
      <c r="E762" s="2" t="s">
        <v>19</v>
      </c>
      <c r="F762" s="3"/>
      <c r="G762" s="2">
        <v>16</v>
      </c>
      <c r="H762" s="2" t="s">
        <v>915</v>
      </c>
      <c r="I762" s="2"/>
      <c r="J762" s="2"/>
      <c r="K762" s="2">
        <v>8</v>
      </c>
      <c r="L762" s="2" t="s">
        <v>38</v>
      </c>
      <c r="M762" s="4">
        <v>1.65</v>
      </c>
      <c r="N762" s="4">
        <v>0</v>
      </c>
      <c r="O762" s="4">
        <v>13.2</v>
      </c>
      <c r="P762" s="4">
        <v>16.100000000000001</v>
      </c>
    </row>
    <row r="763" spans="1:16" x14ac:dyDescent="0.25">
      <c r="A763" s="2" t="s">
        <v>904</v>
      </c>
      <c r="B763" s="3">
        <v>46055</v>
      </c>
      <c r="C763" s="2" t="s">
        <v>905</v>
      </c>
      <c r="D763" s="2" t="s">
        <v>18</v>
      </c>
      <c r="E763" s="2" t="s">
        <v>19</v>
      </c>
      <c r="F763" s="3"/>
      <c r="G763" s="2">
        <v>17</v>
      </c>
      <c r="H763" s="2" t="s">
        <v>931</v>
      </c>
      <c r="I763" s="2"/>
      <c r="J763" s="2"/>
      <c r="K763" s="2">
        <v>8</v>
      </c>
      <c r="L763" s="2" t="s">
        <v>38</v>
      </c>
      <c r="M763" s="4">
        <v>8.08</v>
      </c>
      <c r="N763" s="4">
        <v>0</v>
      </c>
      <c r="O763" s="4">
        <v>64.64</v>
      </c>
      <c r="P763" s="4">
        <v>78.86</v>
      </c>
    </row>
    <row r="764" spans="1:16" x14ac:dyDescent="0.25">
      <c r="A764" s="2" t="s">
        <v>904</v>
      </c>
      <c r="B764" s="3">
        <v>46055</v>
      </c>
      <c r="C764" s="2" t="s">
        <v>905</v>
      </c>
      <c r="D764" s="2" t="s">
        <v>18</v>
      </c>
      <c r="E764" s="2" t="s">
        <v>19</v>
      </c>
      <c r="F764" s="3"/>
      <c r="G764" s="2">
        <v>18</v>
      </c>
      <c r="H764" s="2" t="s">
        <v>932</v>
      </c>
      <c r="I764" s="2"/>
      <c r="J764" s="2"/>
      <c r="K764" s="2">
        <v>1</v>
      </c>
      <c r="L764" s="2" t="s">
        <v>38</v>
      </c>
      <c r="M764" s="4">
        <v>5431.26</v>
      </c>
      <c r="N764" s="4">
        <v>0</v>
      </c>
      <c r="O764" s="4">
        <v>5431.26</v>
      </c>
      <c r="P764" s="4">
        <v>6626.14</v>
      </c>
    </row>
    <row r="765" spans="1:16" x14ac:dyDescent="0.25">
      <c r="A765" s="2" t="s">
        <v>904</v>
      </c>
      <c r="B765" s="3">
        <v>46055</v>
      </c>
      <c r="C765" s="2" t="s">
        <v>905</v>
      </c>
      <c r="D765" s="2" t="s">
        <v>18</v>
      </c>
      <c r="E765" s="2" t="s">
        <v>19</v>
      </c>
      <c r="F765" s="3"/>
      <c r="G765" s="2">
        <v>19</v>
      </c>
      <c r="H765" s="2" t="s">
        <v>933</v>
      </c>
      <c r="I765" s="2"/>
      <c r="J765" s="2"/>
      <c r="K765" s="2">
        <v>1</v>
      </c>
      <c r="L765" s="2" t="s">
        <v>38</v>
      </c>
      <c r="M765" s="4">
        <v>409.29</v>
      </c>
      <c r="N765" s="4">
        <v>0</v>
      </c>
      <c r="O765" s="4">
        <v>409.29</v>
      </c>
      <c r="P765" s="4">
        <v>499.33</v>
      </c>
    </row>
    <row r="766" spans="1:16" x14ac:dyDescent="0.25">
      <c r="A766" s="2" t="s">
        <v>904</v>
      </c>
      <c r="B766" s="3">
        <v>46055</v>
      </c>
      <c r="C766" s="2" t="s">
        <v>905</v>
      </c>
      <c r="D766" s="2" t="s">
        <v>18</v>
      </c>
      <c r="E766" s="2" t="s">
        <v>19</v>
      </c>
      <c r="F766" s="3"/>
      <c r="G766" s="2">
        <v>20</v>
      </c>
      <c r="H766" s="2" t="s">
        <v>934</v>
      </c>
      <c r="I766" s="2"/>
      <c r="J766" s="2"/>
      <c r="K766" s="2">
        <v>1</v>
      </c>
      <c r="L766" s="2" t="s">
        <v>38</v>
      </c>
      <c r="M766" s="4">
        <v>4071.06</v>
      </c>
      <c r="N766" s="4">
        <v>0</v>
      </c>
      <c r="O766" s="4">
        <v>4071.06</v>
      </c>
      <c r="P766" s="4">
        <v>4966.6899999999996</v>
      </c>
    </row>
    <row r="767" spans="1:16" x14ac:dyDescent="0.25">
      <c r="A767" s="2" t="s">
        <v>904</v>
      </c>
      <c r="B767" s="3">
        <v>46055</v>
      </c>
      <c r="C767" s="2" t="s">
        <v>905</v>
      </c>
      <c r="D767" s="2" t="s">
        <v>18</v>
      </c>
      <c r="E767" s="2" t="s">
        <v>19</v>
      </c>
      <c r="F767" s="3"/>
      <c r="G767" s="2">
        <v>21</v>
      </c>
      <c r="H767" s="2" t="s">
        <v>935</v>
      </c>
      <c r="I767" s="2"/>
      <c r="J767" s="2"/>
      <c r="K767" s="2">
        <v>1</v>
      </c>
      <c r="L767" s="2" t="s">
        <v>38</v>
      </c>
      <c r="M767" s="4">
        <v>519.83000000000004</v>
      </c>
      <c r="N767" s="4">
        <v>0</v>
      </c>
      <c r="O767" s="4">
        <v>519.83000000000004</v>
      </c>
      <c r="P767" s="4">
        <v>634.19000000000005</v>
      </c>
    </row>
    <row r="768" spans="1:16" x14ac:dyDescent="0.25">
      <c r="A768" s="2" t="s">
        <v>904</v>
      </c>
      <c r="B768" s="3">
        <v>46055</v>
      </c>
      <c r="C768" s="2" t="s">
        <v>905</v>
      </c>
      <c r="D768" s="2" t="s">
        <v>18</v>
      </c>
      <c r="E768" s="2" t="s">
        <v>19</v>
      </c>
      <c r="F768" s="3"/>
      <c r="G768" s="2">
        <v>22</v>
      </c>
      <c r="H768" s="2" t="s">
        <v>936</v>
      </c>
      <c r="I768" s="2"/>
      <c r="J768" s="2"/>
      <c r="K768" s="2">
        <v>1</v>
      </c>
      <c r="L768" s="2" t="s">
        <v>38</v>
      </c>
      <c r="M768" s="4">
        <v>2061.15</v>
      </c>
      <c r="N768" s="4">
        <v>0</v>
      </c>
      <c r="O768" s="4">
        <v>2061.15</v>
      </c>
      <c r="P768" s="4">
        <v>2514.6</v>
      </c>
    </row>
    <row r="769" spans="1:16" x14ac:dyDescent="0.25">
      <c r="A769" s="2" t="s">
        <v>904</v>
      </c>
      <c r="B769" s="3">
        <v>46055</v>
      </c>
      <c r="C769" s="2" t="s">
        <v>905</v>
      </c>
      <c r="D769" s="2" t="s">
        <v>18</v>
      </c>
      <c r="E769" s="2" t="s">
        <v>19</v>
      </c>
      <c r="F769" s="3"/>
      <c r="G769" s="2">
        <v>23</v>
      </c>
      <c r="H769" s="2" t="s">
        <v>937</v>
      </c>
      <c r="I769" s="2"/>
      <c r="J769" s="2"/>
      <c r="K769" s="2">
        <v>1</v>
      </c>
      <c r="L769" s="2" t="s">
        <v>38</v>
      </c>
      <c r="M769" s="4">
        <v>1081.28</v>
      </c>
      <c r="N769" s="4">
        <v>0</v>
      </c>
      <c r="O769" s="4">
        <v>1081.28</v>
      </c>
      <c r="P769" s="4">
        <v>1319.16</v>
      </c>
    </row>
    <row r="770" spans="1:16" x14ac:dyDescent="0.25">
      <c r="A770" s="2" t="s">
        <v>904</v>
      </c>
      <c r="B770" s="3">
        <v>46055</v>
      </c>
      <c r="C770" s="2" t="s">
        <v>905</v>
      </c>
      <c r="D770" s="2" t="s">
        <v>18</v>
      </c>
      <c r="E770" s="2" t="s">
        <v>19</v>
      </c>
      <c r="F770" s="3"/>
      <c r="G770" s="2">
        <v>24</v>
      </c>
      <c r="H770" s="2" t="s">
        <v>938</v>
      </c>
      <c r="I770" s="2"/>
      <c r="J770" s="2"/>
      <c r="K770" s="2">
        <v>1</v>
      </c>
      <c r="L770" s="2" t="s">
        <v>38</v>
      </c>
      <c r="M770" s="4">
        <v>3361.54</v>
      </c>
      <c r="N770" s="4">
        <v>0</v>
      </c>
      <c r="O770" s="4">
        <v>3361.54</v>
      </c>
      <c r="P770" s="4">
        <v>4101.08</v>
      </c>
    </row>
    <row r="771" spans="1:16" x14ac:dyDescent="0.25">
      <c r="A771" s="2" t="s">
        <v>904</v>
      </c>
      <c r="B771" s="3">
        <v>46055</v>
      </c>
      <c r="C771" s="2" t="s">
        <v>905</v>
      </c>
      <c r="D771" s="2" t="s">
        <v>18</v>
      </c>
      <c r="E771" s="2" t="s">
        <v>19</v>
      </c>
      <c r="F771" s="3"/>
      <c r="G771" s="2">
        <v>25</v>
      </c>
      <c r="H771" s="2" t="s">
        <v>939</v>
      </c>
      <c r="I771" s="2"/>
      <c r="J771" s="2"/>
      <c r="K771" s="2">
        <v>2</v>
      </c>
      <c r="L771" s="2" t="s">
        <v>38</v>
      </c>
      <c r="M771" s="4">
        <v>2799.37</v>
      </c>
      <c r="N771" s="4">
        <v>0</v>
      </c>
      <c r="O771" s="4">
        <v>5598.74</v>
      </c>
      <c r="P771" s="4">
        <v>6830.46</v>
      </c>
    </row>
    <row r="772" spans="1:16" x14ac:dyDescent="0.25">
      <c r="A772" s="2" t="s">
        <v>904</v>
      </c>
      <c r="B772" s="3">
        <v>46055</v>
      </c>
      <c r="C772" s="2" t="s">
        <v>905</v>
      </c>
      <c r="D772" s="2" t="s">
        <v>18</v>
      </c>
      <c r="E772" s="2" t="s">
        <v>19</v>
      </c>
      <c r="F772" s="3"/>
      <c r="G772" s="2">
        <v>26</v>
      </c>
      <c r="H772" s="2" t="s">
        <v>940</v>
      </c>
      <c r="I772" s="2"/>
      <c r="J772" s="2"/>
      <c r="K772" s="2">
        <v>1</v>
      </c>
      <c r="L772" s="2" t="s">
        <v>38</v>
      </c>
      <c r="M772" s="4">
        <v>1446.69</v>
      </c>
      <c r="N772" s="4">
        <v>0</v>
      </c>
      <c r="O772" s="4">
        <v>1446.69</v>
      </c>
      <c r="P772" s="4">
        <v>1764.96</v>
      </c>
    </row>
    <row r="773" spans="1:16" x14ac:dyDescent="0.25">
      <c r="A773" s="2" t="s">
        <v>904</v>
      </c>
      <c r="B773" s="3">
        <v>46055</v>
      </c>
      <c r="C773" s="2" t="s">
        <v>905</v>
      </c>
      <c r="D773" s="2" t="s">
        <v>18</v>
      </c>
      <c r="E773" s="2" t="s">
        <v>19</v>
      </c>
      <c r="F773" s="3"/>
      <c r="G773" s="2">
        <v>27</v>
      </c>
      <c r="H773" s="2" t="s">
        <v>941</v>
      </c>
      <c r="I773" s="2"/>
      <c r="J773" s="2"/>
      <c r="K773" s="2">
        <v>1</v>
      </c>
      <c r="L773" s="2" t="s">
        <v>38</v>
      </c>
      <c r="M773" s="4">
        <v>3064.14</v>
      </c>
      <c r="N773" s="4">
        <v>0</v>
      </c>
      <c r="O773" s="4">
        <v>3064.14</v>
      </c>
      <c r="P773" s="4">
        <v>3738.25</v>
      </c>
    </row>
    <row r="774" spans="1:16" x14ac:dyDescent="0.25">
      <c r="A774" s="2" t="s">
        <v>904</v>
      </c>
      <c r="B774" s="3">
        <v>46055</v>
      </c>
      <c r="C774" s="2" t="s">
        <v>905</v>
      </c>
      <c r="D774" s="2" t="s">
        <v>18</v>
      </c>
      <c r="E774" s="2" t="s">
        <v>19</v>
      </c>
      <c r="F774" s="3"/>
      <c r="G774" s="2">
        <v>28</v>
      </c>
      <c r="H774" s="2" t="s">
        <v>942</v>
      </c>
      <c r="I774" s="2" t="s">
        <v>943</v>
      </c>
      <c r="J774" s="2"/>
      <c r="K774" s="2">
        <v>0.125</v>
      </c>
      <c r="L774" s="2" t="s">
        <v>115</v>
      </c>
      <c r="M774" s="4">
        <v>664286</v>
      </c>
      <c r="N774" s="4">
        <v>0</v>
      </c>
      <c r="O774" s="4">
        <v>83035.75</v>
      </c>
      <c r="P774" s="4">
        <v>101303.62</v>
      </c>
    </row>
    <row r="775" spans="1:16" x14ac:dyDescent="0.25">
      <c r="A775" s="2" t="s">
        <v>904</v>
      </c>
      <c r="B775" s="3">
        <v>46055</v>
      </c>
      <c r="C775" s="2" t="s">
        <v>905</v>
      </c>
      <c r="D775" s="2" t="s">
        <v>18</v>
      </c>
      <c r="E775" s="2" t="s">
        <v>19</v>
      </c>
      <c r="F775" s="3"/>
      <c r="G775" s="2">
        <v>29</v>
      </c>
      <c r="H775" s="2" t="s">
        <v>944</v>
      </c>
      <c r="I775" s="2" t="s">
        <v>945</v>
      </c>
      <c r="J775" s="2"/>
      <c r="K775" s="2">
        <v>0.125</v>
      </c>
      <c r="L775" s="2" t="s">
        <v>115</v>
      </c>
      <c r="M775" s="4">
        <v>170156</v>
      </c>
      <c r="N775" s="4">
        <v>0</v>
      </c>
      <c r="O775" s="4">
        <v>21269.5</v>
      </c>
      <c r="P775" s="4">
        <v>25948.79</v>
      </c>
    </row>
    <row r="776" spans="1:16" x14ac:dyDescent="0.25">
      <c r="A776" s="2" t="s">
        <v>904</v>
      </c>
      <c r="B776" s="3">
        <v>46055</v>
      </c>
      <c r="C776" s="2" t="s">
        <v>905</v>
      </c>
      <c r="D776" s="2" t="s">
        <v>18</v>
      </c>
      <c r="E776" s="2" t="s">
        <v>19</v>
      </c>
      <c r="F776" s="3"/>
      <c r="G776" s="2">
        <v>30</v>
      </c>
      <c r="H776" s="2" t="s">
        <v>946</v>
      </c>
      <c r="I776" s="2"/>
      <c r="J776" s="2"/>
      <c r="K776" s="2">
        <v>3</v>
      </c>
      <c r="L776" s="2" t="s">
        <v>115</v>
      </c>
      <c r="M776" s="4">
        <v>35.35</v>
      </c>
      <c r="N776" s="4">
        <v>0</v>
      </c>
      <c r="O776" s="4">
        <v>106.05</v>
      </c>
      <c r="P776" s="4">
        <v>129.38</v>
      </c>
    </row>
    <row r="777" spans="1:16" x14ac:dyDescent="0.25">
      <c r="A777" s="2" t="s">
        <v>904</v>
      </c>
      <c r="B777" s="3">
        <v>46055</v>
      </c>
      <c r="C777" s="2" t="s">
        <v>905</v>
      </c>
      <c r="D777" s="2" t="s">
        <v>18</v>
      </c>
      <c r="E777" s="2" t="s">
        <v>19</v>
      </c>
      <c r="F777" s="3"/>
      <c r="G777" s="2">
        <v>31</v>
      </c>
      <c r="H777" s="2" t="s">
        <v>947</v>
      </c>
      <c r="I777" s="2"/>
      <c r="J777" s="2"/>
      <c r="K777" s="2">
        <v>6.0000000000000001E-3</v>
      </c>
      <c r="L777" s="2" t="s">
        <v>115</v>
      </c>
      <c r="M777" s="4">
        <v>139314</v>
      </c>
      <c r="N777" s="4">
        <v>0</v>
      </c>
      <c r="O777" s="4">
        <v>835.88</v>
      </c>
      <c r="P777" s="4">
        <v>1019.77</v>
      </c>
    </row>
    <row r="778" spans="1:16" x14ac:dyDescent="0.25">
      <c r="A778" s="2" t="s">
        <v>904</v>
      </c>
      <c r="B778" s="3">
        <v>46055</v>
      </c>
      <c r="C778" s="2" t="s">
        <v>905</v>
      </c>
      <c r="D778" s="2" t="s">
        <v>18</v>
      </c>
      <c r="E778" s="2" t="s">
        <v>19</v>
      </c>
      <c r="F778" s="3"/>
      <c r="G778" s="2">
        <v>32</v>
      </c>
      <c r="H778" s="2" t="s">
        <v>948</v>
      </c>
      <c r="I778" s="2"/>
      <c r="J778" s="2"/>
      <c r="K778" s="2">
        <v>2E-3</v>
      </c>
      <c r="L778" s="2" t="s">
        <v>115</v>
      </c>
      <c r="M778" s="4">
        <v>221634</v>
      </c>
      <c r="N778" s="4">
        <v>0</v>
      </c>
      <c r="O778" s="4">
        <v>443.27</v>
      </c>
      <c r="P778" s="4">
        <v>540.79</v>
      </c>
    </row>
    <row r="779" spans="1:16" x14ac:dyDescent="0.25">
      <c r="A779" s="2" t="s">
        <v>904</v>
      </c>
      <c r="B779" s="3">
        <v>46055</v>
      </c>
      <c r="C779" s="2" t="s">
        <v>905</v>
      </c>
      <c r="D779" s="2" t="s">
        <v>18</v>
      </c>
      <c r="E779" s="2" t="s">
        <v>19</v>
      </c>
      <c r="F779" s="3"/>
      <c r="G779" s="2">
        <v>33</v>
      </c>
      <c r="H779" s="2" t="s">
        <v>949</v>
      </c>
      <c r="I779" s="2"/>
      <c r="J779" s="2"/>
      <c r="K779" s="2">
        <v>11</v>
      </c>
      <c r="L779" s="2" t="s">
        <v>21</v>
      </c>
      <c r="M779" s="4">
        <v>531.92999999999995</v>
      </c>
      <c r="N779" s="4">
        <v>0</v>
      </c>
      <c r="O779" s="4">
        <v>5851.23</v>
      </c>
      <c r="P779" s="4">
        <v>7138.5</v>
      </c>
    </row>
    <row r="780" spans="1:16" x14ac:dyDescent="0.25">
      <c r="A780" s="2" t="s">
        <v>904</v>
      </c>
      <c r="B780" s="3">
        <v>46055</v>
      </c>
      <c r="C780" s="2" t="s">
        <v>905</v>
      </c>
      <c r="D780" s="2" t="s">
        <v>18</v>
      </c>
      <c r="E780" s="2" t="s">
        <v>19</v>
      </c>
      <c r="F780" s="3"/>
      <c r="G780" s="2">
        <v>34</v>
      </c>
      <c r="H780" s="2" t="s">
        <v>950</v>
      </c>
      <c r="I780" s="2"/>
      <c r="J780" s="2"/>
      <c r="K780" s="2">
        <v>12</v>
      </c>
      <c r="L780" s="2" t="s">
        <v>21</v>
      </c>
      <c r="M780" s="4">
        <v>397.68</v>
      </c>
      <c r="N780" s="4">
        <v>0</v>
      </c>
      <c r="O780" s="4">
        <v>4772.16</v>
      </c>
      <c r="P780" s="4">
        <v>5822.04</v>
      </c>
    </row>
    <row r="781" spans="1:16" x14ac:dyDescent="0.25">
      <c r="A781" s="2" t="s">
        <v>904</v>
      </c>
      <c r="B781" s="3">
        <v>46055</v>
      </c>
      <c r="C781" s="2" t="s">
        <v>905</v>
      </c>
      <c r="D781" s="2" t="s">
        <v>18</v>
      </c>
      <c r="E781" s="2" t="s">
        <v>19</v>
      </c>
      <c r="F781" s="3"/>
      <c r="G781" s="2">
        <v>35</v>
      </c>
      <c r="H781" s="2" t="s">
        <v>951</v>
      </c>
      <c r="I781" s="2"/>
      <c r="J781" s="2"/>
      <c r="K781" s="2">
        <v>10</v>
      </c>
      <c r="L781" s="2" t="s">
        <v>38</v>
      </c>
      <c r="M781" s="4">
        <v>1.65</v>
      </c>
      <c r="N781" s="4">
        <v>0</v>
      </c>
      <c r="O781" s="4">
        <v>16.5</v>
      </c>
      <c r="P781" s="4">
        <v>20.13</v>
      </c>
    </row>
    <row r="782" spans="1:16" x14ac:dyDescent="0.25">
      <c r="A782" s="2" t="s">
        <v>904</v>
      </c>
      <c r="B782" s="3">
        <v>46055</v>
      </c>
      <c r="C782" s="2" t="s">
        <v>905</v>
      </c>
      <c r="D782" s="2" t="s">
        <v>18</v>
      </c>
      <c r="E782" s="2" t="s">
        <v>19</v>
      </c>
      <c r="F782" s="3"/>
      <c r="G782" s="2">
        <v>36</v>
      </c>
      <c r="H782" s="2" t="s">
        <v>952</v>
      </c>
      <c r="I782" s="2"/>
      <c r="J782" s="2"/>
      <c r="K782" s="2">
        <v>10</v>
      </c>
      <c r="L782" s="2" t="s">
        <v>38</v>
      </c>
      <c r="M782" s="4">
        <v>1.65</v>
      </c>
      <c r="N782" s="4">
        <v>0</v>
      </c>
      <c r="O782" s="4">
        <v>16.5</v>
      </c>
      <c r="P782" s="4">
        <v>20.13</v>
      </c>
    </row>
    <row r="783" spans="1:16" x14ac:dyDescent="0.25">
      <c r="A783" s="2" t="s">
        <v>904</v>
      </c>
      <c r="B783" s="3">
        <v>46055</v>
      </c>
      <c r="C783" s="2" t="s">
        <v>905</v>
      </c>
      <c r="D783" s="2" t="s">
        <v>18</v>
      </c>
      <c r="E783" s="2" t="s">
        <v>19</v>
      </c>
      <c r="F783" s="3"/>
      <c r="G783" s="2">
        <v>37</v>
      </c>
      <c r="H783" s="2" t="s">
        <v>953</v>
      </c>
      <c r="I783" s="2"/>
      <c r="J783" s="2"/>
      <c r="K783" s="2">
        <v>9</v>
      </c>
      <c r="L783" s="2" t="s">
        <v>38</v>
      </c>
      <c r="M783" s="4">
        <v>415.95</v>
      </c>
      <c r="N783" s="4">
        <v>0</v>
      </c>
      <c r="O783" s="4">
        <v>3743.55</v>
      </c>
      <c r="P783" s="4">
        <v>4567.13</v>
      </c>
    </row>
    <row r="784" spans="1:16" x14ac:dyDescent="0.25">
      <c r="A784" s="2" t="s">
        <v>904</v>
      </c>
      <c r="B784" s="3">
        <v>46055</v>
      </c>
      <c r="C784" s="2" t="s">
        <v>905</v>
      </c>
      <c r="D784" s="2" t="s">
        <v>18</v>
      </c>
      <c r="E784" s="2" t="s">
        <v>19</v>
      </c>
      <c r="F784" s="3"/>
      <c r="G784" s="2">
        <v>38</v>
      </c>
      <c r="H784" s="2" t="s">
        <v>954</v>
      </c>
      <c r="I784" s="2"/>
      <c r="J784" s="2"/>
      <c r="K784" s="2">
        <v>9</v>
      </c>
      <c r="L784" s="2" t="s">
        <v>38</v>
      </c>
      <c r="M784" s="4">
        <v>304.5</v>
      </c>
      <c r="N784" s="4">
        <v>0</v>
      </c>
      <c r="O784" s="4">
        <v>2740.5</v>
      </c>
      <c r="P784" s="4">
        <v>3343.41</v>
      </c>
    </row>
    <row r="785" spans="1:16" x14ac:dyDescent="0.25">
      <c r="A785" s="2" t="s">
        <v>904</v>
      </c>
      <c r="B785" s="3">
        <v>46055</v>
      </c>
      <c r="C785" s="2" t="s">
        <v>905</v>
      </c>
      <c r="D785" s="2" t="s">
        <v>18</v>
      </c>
      <c r="E785" s="2" t="s">
        <v>19</v>
      </c>
      <c r="F785" s="3"/>
      <c r="G785" s="2">
        <v>39</v>
      </c>
      <c r="H785" s="2" t="s">
        <v>955</v>
      </c>
      <c r="I785" s="2"/>
      <c r="J785" s="2"/>
      <c r="K785" s="2">
        <v>2</v>
      </c>
      <c r="L785" s="2" t="s">
        <v>38</v>
      </c>
      <c r="M785" s="4">
        <v>1967.7</v>
      </c>
      <c r="N785" s="4">
        <v>0</v>
      </c>
      <c r="O785" s="4">
        <v>3935.4</v>
      </c>
      <c r="P785" s="4">
        <v>4801.1899999999996</v>
      </c>
    </row>
    <row r="786" spans="1:16" x14ac:dyDescent="0.25">
      <c r="A786" s="2" t="s">
        <v>904</v>
      </c>
      <c r="B786" s="3">
        <v>46055</v>
      </c>
      <c r="C786" s="2" t="s">
        <v>905</v>
      </c>
      <c r="D786" s="2" t="s">
        <v>18</v>
      </c>
      <c r="E786" s="2" t="s">
        <v>19</v>
      </c>
      <c r="F786" s="3"/>
      <c r="G786" s="2">
        <v>40</v>
      </c>
      <c r="H786" s="2" t="s">
        <v>956</v>
      </c>
      <c r="I786" s="2" t="s">
        <v>957</v>
      </c>
      <c r="J786" s="2"/>
      <c r="K786" s="2">
        <v>2</v>
      </c>
      <c r="L786" s="2" t="s">
        <v>38</v>
      </c>
      <c r="M786" s="4">
        <v>14.69</v>
      </c>
      <c r="N786" s="4">
        <v>0</v>
      </c>
      <c r="O786" s="4">
        <v>29.38</v>
      </c>
      <c r="P786" s="4">
        <v>35.840000000000003</v>
      </c>
    </row>
    <row r="787" spans="1:16" x14ac:dyDescent="0.25">
      <c r="A787" s="2" t="s">
        <v>904</v>
      </c>
      <c r="B787" s="3">
        <v>46055</v>
      </c>
      <c r="C787" s="2" t="s">
        <v>905</v>
      </c>
      <c r="D787" s="2" t="s">
        <v>18</v>
      </c>
      <c r="E787" s="2" t="s">
        <v>19</v>
      </c>
      <c r="F787" s="3"/>
      <c r="G787" s="2">
        <v>41</v>
      </c>
      <c r="H787" s="2" t="s">
        <v>910</v>
      </c>
      <c r="I787" s="2" t="s">
        <v>911</v>
      </c>
      <c r="J787" s="2"/>
      <c r="K787" s="2">
        <v>0.01</v>
      </c>
      <c r="L787" s="2" t="s">
        <v>115</v>
      </c>
      <c r="M787" s="4">
        <v>57932</v>
      </c>
      <c r="N787" s="4">
        <v>0</v>
      </c>
      <c r="O787" s="4">
        <v>579.32000000000005</v>
      </c>
      <c r="P787" s="4">
        <v>706.77</v>
      </c>
    </row>
    <row r="788" spans="1:16" x14ac:dyDescent="0.25">
      <c r="A788" s="2" t="s">
        <v>904</v>
      </c>
      <c r="B788" s="3">
        <v>46055</v>
      </c>
      <c r="C788" s="2" t="s">
        <v>905</v>
      </c>
      <c r="D788" s="2" t="s">
        <v>18</v>
      </c>
      <c r="E788" s="2" t="s">
        <v>19</v>
      </c>
      <c r="F788" s="3"/>
      <c r="G788" s="2">
        <v>42</v>
      </c>
      <c r="H788" s="2" t="s">
        <v>958</v>
      </c>
      <c r="I788" s="2" t="s">
        <v>918</v>
      </c>
      <c r="J788" s="2"/>
      <c r="K788" s="2">
        <v>2</v>
      </c>
      <c r="L788" s="2" t="s">
        <v>21</v>
      </c>
      <c r="M788" s="4">
        <v>554.13</v>
      </c>
      <c r="N788" s="4">
        <v>0</v>
      </c>
      <c r="O788" s="4">
        <v>1108.26</v>
      </c>
      <c r="P788" s="4">
        <v>1352.08</v>
      </c>
    </row>
    <row r="789" spans="1:16" x14ac:dyDescent="0.25">
      <c r="A789" s="2" t="s">
        <v>904</v>
      </c>
      <c r="B789" s="3">
        <v>46055</v>
      </c>
      <c r="C789" s="2" t="s">
        <v>905</v>
      </c>
      <c r="D789" s="2" t="s">
        <v>18</v>
      </c>
      <c r="E789" s="2" t="s">
        <v>19</v>
      </c>
      <c r="F789" s="3"/>
      <c r="G789" s="2">
        <v>43</v>
      </c>
      <c r="H789" s="2" t="s">
        <v>925</v>
      </c>
      <c r="I789" s="2"/>
      <c r="J789" s="2"/>
      <c r="K789" s="2">
        <v>10</v>
      </c>
      <c r="L789" s="2" t="s">
        <v>38</v>
      </c>
      <c r="M789" s="4">
        <v>11.4</v>
      </c>
      <c r="N789" s="4">
        <v>0</v>
      </c>
      <c r="O789" s="4">
        <v>114</v>
      </c>
      <c r="P789" s="4">
        <v>139.08000000000001</v>
      </c>
    </row>
    <row r="790" spans="1:16" x14ac:dyDescent="0.25">
      <c r="A790" s="2" t="s">
        <v>904</v>
      </c>
      <c r="B790" s="3">
        <v>46055</v>
      </c>
      <c r="C790" s="2" t="s">
        <v>905</v>
      </c>
      <c r="D790" s="2" t="s">
        <v>18</v>
      </c>
      <c r="E790" s="2" t="s">
        <v>19</v>
      </c>
      <c r="F790" s="3"/>
      <c r="G790" s="2">
        <v>44</v>
      </c>
      <c r="H790" s="2" t="s">
        <v>928</v>
      </c>
      <c r="I790" s="2" t="s">
        <v>914</v>
      </c>
      <c r="J790" s="2"/>
      <c r="K790" s="2">
        <v>38</v>
      </c>
      <c r="L790" s="2" t="s">
        <v>38</v>
      </c>
      <c r="M790" s="4">
        <v>1.71</v>
      </c>
      <c r="N790" s="4">
        <v>0</v>
      </c>
      <c r="O790" s="4">
        <v>64.98</v>
      </c>
      <c r="P790" s="4">
        <v>79.28</v>
      </c>
    </row>
    <row r="791" spans="1:16" x14ac:dyDescent="0.25">
      <c r="A791" s="2" t="s">
        <v>904</v>
      </c>
      <c r="B791" s="3">
        <v>46055</v>
      </c>
      <c r="C791" s="2" t="s">
        <v>905</v>
      </c>
      <c r="D791" s="2" t="s">
        <v>18</v>
      </c>
      <c r="E791" s="2" t="s">
        <v>19</v>
      </c>
      <c r="F791" s="3"/>
      <c r="G791" s="2">
        <v>45</v>
      </c>
      <c r="H791" s="2" t="s">
        <v>915</v>
      </c>
      <c r="I791" s="2"/>
      <c r="J791" s="2"/>
      <c r="K791" s="2">
        <v>10</v>
      </c>
      <c r="L791" s="2" t="s">
        <v>38</v>
      </c>
      <c r="M791" s="4">
        <v>1.65</v>
      </c>
      <c r="N791" s="4">
        <v>0</v>
      </c>
      <c r="O791" s="4">
        <v>16.5</v>
      </c>
      <c r="P791" s="4">
        <v>20.13</v>
      </c>
    </row>
    <row r="792" spans="1:16" x14ac:dyDescent="0.25">
      <c r="A792" s="2" t="s">
        <v>904</v>
      </c>
      <c r="B792" s="3">
        <v>46055</v>
      </c>
      <c r="C792" s="2" t="s">
        <v>905</v>
      </c>
      <c r="D792" s="2" t="s">
        <v>18</v>
      </c>
      <c r="E792" s="2" t="s">
        <v>19</v>
      </c>
      <c r="F792" s="3"/>
      <c r="G792" s="2">
        <v>46</v>
      </c>
      <c r="H792" s="2" t="s">
        <v>931</v>
      </c>
      <c r="I792" s="2"/>
      <c r="J792" s="2"/>
      <c r="K792" s="2">
        <v>10</v>
      </c>
      <c r="L792" s="2" t="s">
        <v>38</v>
      </c>
      <c r="M792" s="4">
        <v>8.08</v>
      </c>
      <c r="N792" s="4">
        <v>0</v>
      </c>
      <c r="O792" s="4">
        <v>80.8</v>
      </c>
      <c r="P792" s="4">
        <v>98.58</v>
      </c>
    </row>
    <row r="793" spans="1:16" x14ac:dyDescent="0.25">
      <c r="A793" s="2" t="s">
        <v>904</v>
      </c>
      <c r="B793" s="3">
        <v>46055</v>
      </c>
      <c r="C793" s="2" t="s">
        <v>905</v>
      </c>
      <c r="D793" s="2" t="s">
        <v>18</v>
      </c>
      <c r="E793" s="2" t="s">
        <v>19</v>
      </c>
      <c r="F793" s="3"/>
      <c r="G793" s="2">
        <v>47</v>
      </c>
      <c r="H793" s="2" t="s">
        <v>959</v>
      </c>
      <c r="I793" s="2"/>
      <c r="J793" s="2"/>
      <c r="K793" s="2">
        <v>0.01</v>
      </c>
      <c r="L793" s="2" t="s">
        <v>115</v>
      </c>
      <c r="M793" s="4">
        <v>164374</v>
      </c>
      <c r="N793" s="4">
        <v>0</v>
      </c>
      <c r="O793" s="4">
        <v>1643.74</v>
      </c>
      <c r="P793" s="4">
        <v>2005.36</v>
      </c>
    </row>
    <row r="794" spans="1:16" x14ac:dyDescent="0.25">
      <c r="A794" s="2" t="s">
        <v>904</v>
      </c>
      <c r="B794" s="3">
        <v>46055</v>
      </c>
      <c r="C794" s="2" t="s">
        <v>905</v>
      </c>
      <c r="D794" s="2" t="s">
        <v>18</v>
      </c>
      <c r="E794" s="2" t="s">
        <v>19</v>
      </c>
      <c r="F794" s="3"/>
      <c r="G794" s="2">
        <v>48</v>
      </c>
      <c r="H794" s="2" t="s">
        <v>960</v>
      </c>
      <c r="I794" s="2"/>
      <c r="J794" s="2"/>
      <c r="K794" s="2">
        <v>0.01</v>
      </c>
      <c r="L794" s="2" t="s">
        <v>115</v>
      </c>
      <c r="M794" s="4">
        <v>43176</v>
      </c>
      <c r="N794" s="4">
        <v>0</v>
      </c>
      <c r="O794" s="4">
        <v>431.76</v>
      </c>
      <c r="P794" s="4">
        <v>526.75</v>
      </c>
    </row>
    <row r="795" spans="1:16" x14ac:dyDescent="0.25">
      <c r="A795" s="2" t="s">
        <v>904</v>
      </c>
      <c r="B795" s="3">
        <v>46055</v>
      </c>
      <c r="C795" s="2" t="s">
        <v>905</v>
      </c>
      <c r="D795" s="2" t="s">
        <v>18</v>
      </c>
      <c r="E795" s="2" t="s">
        <v>19</v>
      </c>
      <c r="F795" s="3"/>
      <c r="G795" s="2">
        <v>49</v>
      </c>
      <c r="H795" s="2" t="s">
        <v>961</v>
      </c>
      <c r="I795" s="2"/>
      <c r="J795" s="2"/>
      <c r="K795" s="2">
        <v>10</v>
      </c>
      <c r="L795" s="2" t="s">
        <v>38</v>
      </c>
      <c r="M795" s="4">
        <v>28.99</v>
      </c>
      <c r="N795" s="4">
        <v>0</v>
      </c>
      <c r="O795" s="4">
        <v>289.89999999999998</v>
      </c>
      <c r="P795" s="4">
        <v>353.68</v>
      </c>
    </row>
    <row r="796" spans="1:16" x14ac:dyDescent="0.25">
      <c r="A796" s="2" t="s">
        <v>904</v>
      </c>
      <c r="B796" s="3">
        <v>46055</v>
      </c>
      <c r="C796" s="2" t="s">
        <v>905</v>
      </c>
      <c r="D796" s="2" t="s">
        <v>18</v>
      </c>
      <c r="E796" s="2" t="s">
        <v>19</v>
      </c>
      <c r="F796" s="3"/>
      <c r="G796" s="2">
        <v>50</v>
      </c>
      <c r="H796" s="2" t="s">
        <v>962</v>
      </c>
      <c r="I796" s="2"/>
      <c r="J796" s="2"/>
      <c r="K796" s="2">
        <v>4</v>
      </c>
      <c r="L796" s="2" t="s">
        <v>38</v>
      </c>
      <c r="M796" s="4">
        <v>11.63</v>
      </c>
      <c r="N796" s="4">
        <v>0</v>
      </c>
      <c r="O796" s="4">
        <v>46.52</v>
      </c>
      <c r="P796" s="4">
        <v>56.75</v>
      </c>
    </row>
    <row r="797" spans="1:16" x14ac:dyDescent="0.25">
      <c r="A797" s="2" t="s">
        <v>904</v>
      </c>
      <c r="B797" s="3">
        <v>46055</v>
      </c>
      <c r="C797" s="2" t="s">
        <v>905</v>
      </c>
      <c r="D797" s="2" t="s">
        <v>18</v>
      </c>
      <c r="E797" s="2" t="s">
        <v>19</v>
      </c>
      <c r="F797" s="3"/>
      <c r="G797" s="2">
        <v>51</v>
      </c>
      <c r="H797" s="2" t="s">
        <v>963</v>
      </c>
      <c r="I797" s="2"/>
      <c r="J797" s="2"/>
      <c r="K797" s="2">
        <v>10</v>
      </c>
      <c r="L797" s="2" t="s">
        <v>38</v>
      </c>
      <c r="M797" s="4">
        <v>25.51</v>
      </c>
      <c r="N797" s="4">
        <v>0</v>
      </c>
      <c r="O797" s="4">
        <v>255.1</v>
      </c>
      <c r="P797" s="4">
        <v>311.22000000000003</v>
      </c>
    </row>
    <row r="798" spans="1:16" x14ac:dyDescent="0.25">
      <c r="A798" s="2" t="s">
        <v>904</v>
      </c>
      <c r="B798" s="3">
        <v>46055</v>
      </c>
      <c r="C798" s="2" t="s">
        <v>905</v>
      </c>
      <c r="D798" s="2" t="s">
        <v>18</v>
      </c>
      <c r="E798" s="2" t="s">
        <v>19</v>
      </c>
      <c r="F798" s="3"/>
      <c r="G798" s="2">
        <v>52</v>
      </c>
      <c r="H798" s="2" t="s">
        <v>964</v>
      </c>
      <c r="I798" s="2"/>
      <c r="J798" s="2"/>
      <c r="K798" s="2">
        <v>2</v>
      </c>
      <c r="L798" s="2" t="s">
        <v>38</v>
      </c>
      <c r="M798" s="4">
        <v>1544.24</v>
      </c>
      <c r="N798" s="4">
        <v>0</v>
      </c>
      <c r="O798" s="4">
        <v>3088.48</v>
      </c>
      <c r="P798" s="4">
        <v>3767.95</v>
      </c>
    </row>
    <row r="799" spans="1:16" x14ac:dyDescent="0.25">
      <c r="A799" s="2" t="s">
        <v>904</v>
      </c>
      <c r="B799" s="3">
        <v>46055</v>
      </c>
      <c r="C799" s="2" t="s">
        <v>905</v>
      </c>
      <c r="D799" s="2" t="s">
        <v>18</v>
      </c>
      <c r="E799" s="2" t="s">
        <v>19</v>
      </c>
      <c r="F799" s="3"/>
      <c r="G799" s="2">
        <v>53</v>
      </c>
      <c r="H799" s="2" t="s">
        <v>965</v>
      </c>
      <c r="I799" s="2"/>
      <c r="J799" s="2"/>
      <c r="K799" s="2">
        <v>1</v>
      </c>
      <c r="L799" s="2" t="s">
        <v>38</v>
      </c>
      <c r="M799" s="4">
        <v>2249.4499999999998</v>
      </c>
      <c r="N799" s="4">
        <v>0</v>
      </c>
      <c r="O799" s="4">
        <v>2249.4499999999998</v>
      </c>
      <c r="P799" s="4">
        <v>2744.33</v>
      </c>
    </row>
    <row r="800" spans="1:16" x14ac:dyDescent="0.25">
      <c r="A800" s="2" t="s">
        <v>904</v>
      </c>
      <c r="B800" s="3">
        <v>46055</v>
      </c>
      <c r="C800" s="2" t="s">
        <v>905</v>
      </c>
      <c r="D800" s="2" t="s">
        <v>18</v>
      </c>
      <c r="E800" s="2" t="s">
        <v>19</v>
      </c>
      <c r="F800" s="3"/>
      <c r="G800" s="2">
        <v>54</v>
      </c>
      <c r="H800" s="2" t="s">
        <v>910</v>
      </c>
      <c r="I800" s="2" t="s">
        <v>911</v>
      </c>
      <c r="J800" s="2"/>
      <c r="K800" s="2">
        <v>4.0000000000000001E-3</v>
      </c>
      <c r="L800" s="2" t="s">
        <v>115</v>
      </c>
      <c r="M800" s="4">
        <v>57932</v>
      </c>
      <c r="N800" s="4">
        <v>0</v>
      </c>
      <c r="O800" s="4">
        <v>231.73</v>
      </c>
      <c r="P800" s="4">
        <v>282.70999999999998</v>
      </c>
    </row>
    <row r="801" spans="1:16" x14ac:dyDescent="0.25">
      <c r="A801" s="2" t="s">
        <v>904</v>
      </c>
      <c r="B801" s="3">
        <v>46055</v>
      </c>
      <c r="C801" s="2" t="s">
        <v>905</v>
      </c>
      <c r="D801" s="2" t="s">
        <v>18</v>
      </c>
      <c r="E801" s="2" t="s">
        <v>19</v>
      </c>
      <c r="F801" s="3"/>
      <c r="G801" s="2">
        <v>55</v>
      </c>
      <c r="H801" s="2" t="s">
        <v>966</v>
      </c>
      <c r="I801" s="2"/>
      <c r="J801" s="2"/>
      <c r="K801" s="2">
        <v>2</v>
      </c>
      <c r="L801" s="2" t="s">
        <v>38</v>
      </c>
      <c r="M801" s="4">
        <v>360.68</v>
      </c>
      <c r="N801" s="4">
        <v>0</v>
      </c>
      <c r="O801" s="4">
        <v>721.36</v>
      </c>
      <c r="P801" s="4">
        <v>880.06</v>
      </c>
    </row>
    <row r="802" spans="1:16" x14ac:dyDescent="0.25">
      <c r="A802" s="2" t="s">
        <v>904</v>
      </c>
      <c r="B802" s="3">
        <v>46055</v>
      </c>
      <c r="C802" s="2" t="s">
        <v>905</v>
      </c>
      <c r="D802" s="2" t="s">
        <v>18</v>
      </c>
      <c r="E802" s="2" t="s">
        <v>19</v>
      </c>
      <c r="F802" s="3"/>
      <c r="G802" s="2">
        <v>56</v>
      </c>
      <c r="H802" s="2" t="s">
        <v>925</v>
      </c>
      <c r="I802" s="2"/>
      <c r="J802" s="2"/>
      <c r="K802" s="2">
        <v>4</v>
      </c>
      <c r="L802" s="2" t="s">
        <v>38</v>
      </c>
      <c r="M802" s="4">
        <v>11.4</v>
      </c>
      <c r="N802" s="4">
        <v>0</v>
      </c>
      <c r="O802" s="4">
        <v>45.6</v>
      </c>
      <c r="P802" s="4">
        <v>55.63</v>
      </c>
    </row>
    <row r="803" spans="1:16" x14ac:dyDescent="0.25">
      <c r="A803" s="2" t="s">
        <v>904</v>
      </c>
      <c r="B803" s="3">
        <v>46055</v>
      </c>
      <c r="C803" s="2" t="s">
        <v>905</v>
      </c>
      <c r="D803" s="2" t="s">
        <v>18</v>
      </c>
      <c r="E803" s="2" t="s">
        <v>19</v>
      </c>
      <c r="F803" s="3"/>
      <c r="G803" s="2">
        <v>57</v>
      </c>
      <c r="H803" s="2" t="s">
        <v>913</v>
      </c>
      <c r="I803" s="2" t="s">
        <v>914</v>
      </c>
      <c r="J803" s="2"/>
      <c r="K803" s="2">
        <v>50</v>
      </c>
      <c r="L803" s="2" t="s">
        <v>38</v>
      </c>
      <c r="M803" s="4">
        <v>1.06</v>
      </c>
      <c r="N803" s="4">
        <v>0</v>
      </c>
      <c r="O803" s="4">
        <v>53</v>
      </c>
      <c r="P803" s="4">
        <v>64.66</v>
      </c>
    </row>
    <row r="804" spans="1:16" x14ac:dyDescent="0.25">
      <c r="A804" s="2" t="s">
        <v>904</v>
      </c>
      <c r="B804" s="3">
        <v>46055</v>
      </c>
      <c r="C804" s="2" t="s">
        <v>905</v>
      </c>
      <c r="D804" s="2" t="s">
        <v>18</v>
      </c>
      <c r="E804" s="2" t="s">
        <v>19</v>
      </c>
      <c r="F804" s="3"/>
      <c r="G804" s="2">
        <v>58</v>
      </c>
      <c r="H804" s="2" t="s">
        <v>967</v>
      </c>
      <c r="I804" s="2"/>
      <c r="J804" s="2"/>
      <c r="K804" s="2">
        <v>8</v>
      </c>
      <c r="L804" s="2" t="s">
        <v>38</v>
      </c>
      <c r="M804" s="4">
        <v>1.65</v>
      </c>
      <c r="N804" s="4">
        <v>0</v>
      </c>
      <c r="O804" s="4">
        <v>13.2</v>
      </c>
      <c r="P804" s="4">
        <v>16.100000000000001</v>
      </c>
    </row>
    <row r="805" spans="1:16" x14ac:dyDescent="0.25">
      <c r="A805" s="2" t="s">
        <v>904</v>
      </c>
      <c r="B805" s="3">
        <v>46055</v>
      </c>
      <c r="C805" s="2" t="s">
        <v>905</v>
      </c>
      <c r="D805" s="2" t="s">
        <v>18</v>
      </c>
      <c r="E805" s="2" t="s">
        <v>19</v>
      </c>
      <c r="F805" s="3"/>
      <c r="G805" s="2">
        <v>59</v>
      </c>
      <c r="H805" s="2" t="s">
        <v>931</v>
      </c>
      <c r="I805" s="2"/>
      <c r="J805" s="2"/>
      <c r="K805" s="2">
        <v>8</v>
      </c>
      <c r="L805" s="2" t="s">
        <v>38</v>
      </c>
      <c r="M805" s="4">
        <v>8.08</v>
      </c>
      <c r="N805" s="4">
        <v>0</v>
      </c>
      <c r="O805" s="4">
        <v>64.64</v>
      </c>
      <c r="P805" s="4">
        <v>78.86</v>
      </c>
    </row>
    <row r="806" spans="1:16" x14ac:dyDescent="0.25">
      <c r="A806" s="2" t="s">
        <v>904</v>
      </c>
      <c r="B806" s="3">
        <v>46055</v>
      </c>
      <c r="C806" s="2" t="s">
        <v>905</v>
      </c>
      <c r="D806" s="2" t="s">
        <v>18</v>
      </c>
      <c r="E806" s="2" t="s">
        <v>19</v>
      </c>
      <c r="F806" s="3"/>
      <c r="G806" s="2">
        <v>60</v>
      </c>
      <c r="H806" s="2" t="s">
        <v>968</v>
      </c>
      <c r="I806" s="2" t="s">
        <v>969</v>
      </c>
      <c r="J806" s="2"/>
      <c r="K806" s="2">
        <v>1.04</v>
      </c>
      <c r="L806" s="2" t="s">
        <v>115</v>
      </c>
      <c r="M806" s="4">
        <v>86713.84</v>
      </c>
      <c r="N806" s="4">
        <v>0</v>
      </c>
      <c r="O806" s="4">
        <v>90182.39</v>
      </c>
      <c r="P806" s="4">
        <v>110022.52</v>
      </c>
    </row>
    <row r="807" spans="1:16" x14ac:dyDescent="0.25">
      <c r="A807" s="2" t="s">
        <v>904</v>
      </c>
      <c r="B807" s="3">
        <v>46055</v>
      </c>
      <c r="C807" s="2" t="s">
        <v>905</v>
      </c>
      <c r="D807" s="2" t="s">
        <v>18</v>
      </c>
      <c r="E807" s="2" t="s">
        <v>19</v>
      </c>
      <c r="F807" s="3"/>
      <c r="G807" s="2">
        <v>61</v>
      </c>
      <c r="H807" s="2" t="s">
        <v>970</v>
      </c>
      <c r="I807" s="2" t="s">
        <v>971</v>
      </c>
      <c r="J807" s="2"/>
      <c r="K807" s="2">
        <v>0.29099999999999998</v>
      </c>
      <c r="L807" s="2" t="s">
        <v>115</v>
      </c>
      <c r="M807" s="4">
        <v>246442</v>
      </c>
      <c r="N807" s="4">
        <v>0</v>
      </c>
      <c r="O807" s="4">
        <v>71714.62</v>
      </c>
      <c r="P807" s="4">
        <v>87491.839999999997</v>
      </c>
    </row>
    <row r="808" spans="1:16" x14ac:dyDescent="0.25">
      <c r="A808" s="2" t="s">
        <v>904</v>
      </c>
      <c r="B808" s="3">
        <v>46055</v>
      </c>
      <c r="C808" s="2" t="s">
        <v>905</v>
      </c>
      <c r="D808" s="2" t="s">
        <v>18</v>
      </c>
      <c r="E808" s="2" t="s">
        <v>19</v>
      </c>
      <c r="F808" s="3"/>
      <c r="G808" s="2">
        <v>62</v>
      </c>
      <c r="H808" s="2" t="s">
        <v>972</v>
      </c>
      <c r="I808" s="2" t="s">
        <v>973</v>
      </c>
      <c r="J808" s="2"/>
      <c r="K808" s="2">
        <v>0.498</v>
      </c>
      <c r="L808" s="2" t="s">
        <v>115</v>
      </c>
      <c r="M808" s="4">
        <v>193550</v>
      </c>
      <c r="N808" s="4">
        <v>0</v>
      </c>
      <c r="O808" s="4">
        <v>96387.9</v>
      </c>
      <c r="P808" s="4">
        <v>117593.24</v>
      </c>
    </row>
    <row r="809" spans="1:16" x14ac:dyDescent="0.25">
      <c r="A809" s="2" t="s">
        <v>904</v>
      </c>
      <c r="B809" s="3">
        <v>46055</v>
      </c>
      <c r="C809" s="2" t="s">
        <v>905</v>
      </c>
      <c r="D809" s="2" t="s">
        <v>18</v>
      </c>
      <c r="E809" s="2" t="s">
        <v>19</v>
      </c>
      <c r="F809" s="3"/>
      <c r="G809" s="2">
        <v>63</v>
      </c>
      <c r="H809" s="2" t="s">
        <v>974</v>
      </c>
      <c r="I809" s="2" t="s">
        <v>975</v>
      </c>
      <c r="J809" s="2"/>
      <c r="K809" s="2">
        <v>0.36199999999999999</v>
      </c>
      <c r="L809" s="2" t="s">
        <v>115</v>
      </c>
      <c r="M809" s="4">
        <v>237426</v>
      </c>
      <c r="N809" s="4">
        <v>0</v>
      </c>
      <c r="O809" s="4">
        <v>85948.21</v>
      </c>
      <c r="P809" s="4">
        <v>104856.82</v>
      </c>
    </row>
    <row r="810" spans="1:16" x14ac:dyDescent="0.25">
      <c r="A810" s="2" t="s">
        <v>904</v>
      </c>
      <c r="B810" s="3">
        <v>46055</v>
      </c>
      <c r="C810" s="2" t="s">
        <v>905</v>
      </c>
      <c r="D810" s="2" t="s">
        <v>18</v>
      </c>
      <c r="E810" s="2" t="s">
        <v>19</v>
      </c>
      <c r="F810" s="3"/>
      <c r="G810" s="2">
        <v>64</v>
      </c>
      <c r="H810" s="2" t="s">
        <v>976</v>
      </c>
      <c r="I810" s="2" t="s">
        <v>977</v>
      </c>
      <c r="J810" s="2"/>
      <c r="K810" s="2">
        <v>7.0000000000000007E-2</v>
      </c>
      <c r="L810" s="2" t="s">
        <v>115</v>
      </c>
      <c r="M810" s="4">
        <v>621810</v>
      </c>
      <c r="N810" s="4">
        <v>0</v>
      </c>
      <c r="O810" s="4">
        <v>43526.7</v>
      </c>
      <c r="P810" s="4">
        <v>53102.57</v>
      </c>
    </row>
    <row r="811" spans="1:16" x14ac:dyDescent="0.25">
      <c r="A811" s="2" t="s">
        <v>904</v>
      </c>
      <c r="B811" s="3">
        <v>46055</v>
      </c>
      <c r="C811" s="2" t="s">
        <v>905</v>
      </c>
      <c r="D811" s="2" t="s">
        <v>18</v>
      </c>
      <c r="E811" s="2" t="s">
        <v>19</v>
      </c>
      <c r="F811" s="3"/>
      <c r="G811" s="2">
        <v>65</v>
      </c>
      <c r="H811" s="2" t="s">
        <v>910</v>
      </c>
      <c r="I811" s="2" t="s">
        <v>911</v>
      </c>
      <c r="J811" s="2"/>
      <c r="K811" s="2">
        <v>7.3999999999999996E-2</v>
      </c>
      <c r="L811" s="2" t="s">
        <v>115</v>
      </c>
      <c r="M811" s="4">
        <v>57932</v>
      </c>
      <c r="N811" s="4">
        <v>0</v>
      </c>
      <c r="O811" s="4">
        <v>4286.97</v>
      </c>
      <c r="P811" s="4">
        <v>5230.1000000000004</v>
      </c>
    </row>
    <row r="812" spans="1:16" x14ac:dyDescent="0.25">
      <c r="A812" s="2" t="s">
        <v>904</v>
      </c>
      <c r="B812" s="3">
        <v>46055</v>
      </c>
      <c r="C812" s="2" t="s">
        <v>905</v>
      </c>
      <c r="D812" s="2" t="s">
        <v>18</v>
      </c>
      <c r="E812" s="2" t="s">
        <v>19</v>
      </c>
      <c r="F812" s="3"/>
      <c r="G812" s="2">
        <v>66</v>
      </c>
      <c r="H812" s="2" t="s">
        <v>958</v>
      </c>
      <c r="I812" s="2" t="s">
        <v>918</v>
      </c>
      <c r="J812" s="2"/>
      <c r="K812" s="2">
        <v>25</v>
      </c>
      <c r="L812" s="2" t="s">
        <v>21</v>
      </c>
      <c r="M812" s="4">
        <v>554.13</v>
      </c>
      <c r="N812" s="4">
        <v>0</v>
      </c>
      <c r="O812" s="4">
        <v>13853.25</v>
      </c>
      <c r="P812" s="4">
        <v>16900.97</v>
      </c>
    </row>
    <row r="813" spans="1:16" x14ac:dyDescent="0.25">
      <c r="A813" s="2" t="s">
        <v>904</v>
      </c>
      <c r="B813" s="3">
        <v>46055</v>
      </c>
      <c r="C813" s="2" t="s">
        <v>905</v>
      </c>
      <c r="D813" s="2" t="s">
        <v>18</v>
      </c>
      <c r="E813" s="2" t="s">
        <v>19</v>
      </c>
      <c r="F813" s="3"/>
      <c r="G813" s="2">
        <v>67</v>
      </c>
      <c r="H813" s="2" t="s">
        <v>925</v>
      </c>
      <c r="I813" s="2"/>
      <c r="J813" s="2"/>
      <c r="K813" s="2">
        <v>74</v>
      </c>
      <c r="L813" s="2" t="s">
        <v>38</v>
      </c>
      <c r="M813" s="4">
        <v>11.4</v>
      </c>
      <c r="N813" s="4">
        <v>0</v>
      </c>
      <c r="O813" s="4">
        <v>843.6</v>
      </c>
      <c r="P813" s="4">
        <v>1029.19</v>
      </c>
    </row>
    <row r="814" spans="1:16" x14ac:dyDescent="0.25">
      <c r="A814" s="2" t="s">
        <v>904</v>
      </c>
      <c r="B814" s="3">
        <v>46055</v>
      </c>
      <c r="C814" s="2" t="s">
        <v>905</v>
      </c>
      <c r="D814" s="2" t="s">
        <v>18</v>
      </c>
      <c r="E814" s="2" t="s">
        <v>19</v>
      </c>
      <c r="F814" s="3"/>
      <c r="G814" s="2">
        <v>68</v>
      </c>
      <c r="H814" s="2" t="s">
        <v>928</v>
      </c>
      <c r="I814" s="2" t="s">
        <v>914</v>
      </c>
      <c r="J814" s="2"/>
      <c r="K814" s="2">
        <v>314</v>
      </c>
      <c r="L814" s="2" t="s">
        <v>38</v>
      </c>
      <c r="M814" s="4">
        <v>1.71</v>
      </c>
      <c r="N814" s="4">
        <v>0</v>
      </c>
      <c r="O814" s="4">
        <v>536.94000000000005</v>
      </c>
      <c r="P814" s="4">
        <v>655.07000000000005</v>
      </c>
    </row>
    <row r="815" spans="1:16" x14ac:dyDescent="0.25">
      <c r="A815" s="2" t="s">
        <v>904</v>
      </c>
      <c r="B815" s="3">
        <v>46055</v>
      </c>
      <c r="C815" s="2" t="s">
        <v>905</v>
      </c>
      <c r="D815" s="2" t="s">
        <v>18</v>
      </c>
      <c r="E815" s="2" t="s">
        <v>19</v>
      </c>
      <c r="F815" s="3"/>
      <c r="G815" s="2">
        <v>69</v>
      </c>
      <c r="H815" s="2" t="s">
        <v>915</v>
      </c>
      <c r="I815" s="2"/>
      <c r="J815" s="2"/>
      <c r="K815" s="2">
        <v>91</v>
      </c>
      <c r="L815" s="2" t="s">
        <v>38</v>
      </c>
      <c r="M815" s="4">
        <v>1.65</v>
      </c>
      <c r="N815" s="4">
        <v>0</v>
      </c>
      <c r="O815" s="4">
        <v>150.15</v>
      </c>
      <c r="P815" s="4">
        <v>183.18</v>
      </c>
    </row>
    <row r="816" spans="1:16" x14ac:dyDescent="0.25">
      <c r="A816" s="2" t="s">
        <v>904</v>
      </c>
      <c r="B816" s="3">
        <v>46055</v>
      </c>
      <c r="C816" s="2" t="s">
        <v>905</v>
      </c>
      <c r="D816" s="2" t="s">
        <v>18</v>
      </c>
      <c r="E816" s="2" t="s">
        <v>19</v>
      </c>
      <c r="F816" s="3"/>
      <c r="G816" s="2">
        <v>70</v>
      </c>
      <c r="H816" s="2" t="s">
        <v>931</v>
      </c>
      <c r="I816" s="2"/>
      <c r="J816" s="2"/>
      <c r="K816" s="2">
        <v>303</v>
      </c>
      <c r="L816" s="2" t="s">
        <v>38</v>
      </c>
      <c r="M816" s="4">
        <v>8.08</v>
      </c>
      <c r="N816" s="4">
        <v>0</v>
      </c>
      <c r="O816" s="4">
        <v>2448.2399999999998</v>
      </c>
      <c r="P816" s="4">
        <v>2986.85</v>
      </c>
    </row>
    <row r="817" spans="1:16" x14ac:dyDescent="0.25">
      <c r="A817" s="2" t="s">
        <v>904</v>
      </c>
      <c r="B817" s="3">
        <v>46055</v>
      </c>
      <c r="C817" s="2" t="s">
        <v>905</v>
      </c>
      <c r="D817" s="2" t="s">
        <v>18</v>
      </c>
      <c r="E817" s="2" t="s">
        <v>19</v>
      </c>
      <c r="F817" s="3"/>
      <c r="G817" s="2">
        <v>71</v>
      </c>
      <c r="H817" s="2" t="s">
        <v>978</v>
      </c>
      <c r="I817" s="2" t="s">
        <v>979</v>
      </c>
      <c r="J817" s="2"/>
      <c r="K817" s="2">
        <v>3</v>
      </c>
      <c r="L817" s="2" t="s">
        <v>38</v>
      </c>
      <c r="M817" s="4">
        <v>1130.8900000000001</v>
      </c>
      <c r="N817" s="4">
        <v>0</v>
      </c>
      <c r="O817" s="4">
        <v>3392.67</v>
      </c>
      <c r="P817" s="4">
        <v>4139.0600000000004</v>
      </c>
    </row>
    <row r="818" spans="1:16" x14ac:dyDescent="0.25">
      <c r="A818" s="2" t="s">
        <v>904</v>
      </c>
      <c r="B818" s="3">
        <v>46055</v>
      </c>
      <c r="C818" s="2" t="s">
        <v>905</v>
      </c>
      <c r="D818" s="2" t="s">
        <v>18</v>
      </c>
      <c r="E818" s="2" t="s">
        <v>19</v>
      </c>
      <c r="F818" s="3"/>
      <c r="G818" s="2">
        <v>72</v>
      </c>
      <c r="H818" s="2" t="s">
        <v>980</v>
      </c>
      <c r="I818" s="2" t="s">
        <v>981</v>
      </c>
      <c r="J818" s="2"/>
      <c r="K818" s="2">
        <v>2</v>
      </c>
      <c r="L818" s="2" t="s">
        <v>38</v>
      </c>
      <c r="M818" s="4">
        <v>3179.78</v>
      </c>
      <c r="N818" s="4">
        <v>0</v>
      </c>
      <c r="O818" s="4">
        <v>6359.56</v>
      </c>
      <c r="P818" s="4">
        <v>7758.66</v>
      </c>
    </row>
    <row r="819" spans="1:16" x14ac:dyDescent="0.25">
      <c r="A819" s="2" t="s">
        <v>904</v>
      </c>
      <c r="B819" s="3">
        <v>46055</v>
      </c>
      <c r="C819" s="2" t="s">
        <v>905</v>
      </c>
      <c r="D819" s="2" t="s">
        <v>18</v>
      </c>
      <c r="E819" s="2" t="s">
        <v>19</v>
      </c>
      <c r="F819" s="3"/>
      <c r="G819" s="2">
        <v>73</v>
      </c>
      <c r="H819" s="2" t="s">
        <v>982</v>
      </c>
      <c r="I819" s="2" t="s">
        <v>983</v>
      </c>
      <c r="J819" s="2"/>
      <c r="K819" s="2">
        <v>3</v>
      </c>
      <c r="L819" s="2" t="s">
        <v>38</v>
      </c>
      <c r="M819" s="4">
        <v>3179.78</v>
      </c>
      <c r="N819" s="4">
        <v>0</v>
      </c>
      <c r="O819" s="4">
        <v>9539.34</v>
      </c>
      <c r="P819" s="4">
        <v>11637.99</v>
      </c>
    </row>
    <row r="820" spans="1:16" x14ac:dyDescent="0.25">
      <c r="A820" s="2" t="s">
        <v>904</v>
      </c>
      <c r="B820" s="3">
        <v>46055</v>
      </c>
      <c r="C820" s="2" t="s">
        <v>905</v>
      </c>
      <c r="D820" s="2" t="s">
        <v>18</v>
      </c>
      <c r="E820" s="2" t="s">
        <v>19</v>
      </c>
      <c r="F820" s="3"/>
      <c r="G820" s="2">
        <v>74</v>
      </c>
      <c r="H820" s="2" t="s">
        <v>984</v>
      </c>
      <c r="I820" s="2"/>
      <c r="J820" s="2"/>
      <c r="K820" s="2">
        <v>2</v>
      </c>
      <c r="L820" s="2" t="s">
        <v>38</v>
      </c>
      <c r="M820" s="4">
        <v>29741.53</v>
      </c>
      <c r="N820" s="4">
        <v>0</v>
      </c>
      <c r="O820" s="4">
        <v>59483.06</v>
      </c>
      <c r="P820" s="4">
        <v>72569.33</v>
      </c>
    </row>
    <row r="821" spans="1:16" x14ac:dyDescent="0.25">
      <c r="A821" s="2" t="s">
        <v>904</v>
      </c>
      <c r="B821" s="3">
        <v>46055</v>
      </c>
      <c r="C821" s="2" t="s">
        <v>905</v>
      </c>
      <c r="D821" s="2" t="s">
        <v>18</v>
      </c>
      <c r="E821" s="2" t="s">
        <v>19</v>
      </c>
      <c r="F821" s="3"/>
      <c r="G821" s="2">
        <v>75</v>
      </c>
      <c r="H821" s="2" t="s">
        <v>985</v>
      </c>
      <c r="I821" s="2"/>
      <c r="J821" s="2"/>
      <c r="K821" s="2">
        <v>1</v>
      </c>
      <c r="L821" s="2" t="s">
        <v>38</v>
      </c>
      <c r="M821" s="4">
        <v>3415.44</v>
      </c>
      <c r="N821" s="4">
        <v>0</v>
      </c>
      <c r="O821" s="4">
        <v>3415.44</v>
      </c>
      <c r="P821" s="4">
        <v>4166.84</v>
      </c>
    </row>
    <row r="822" spans="1:16" x14ac:dyDescent="0.25">
      <c r="A822" s="2" t="s">
        <v>904</v>
      </c>
      <c r="B822" s="3">
        <v>46055</v>
      </c>
      <c r="C822" s="2" t="s">
        <v>905</v>
      </c>
      <c r="D822" s="2" t="s">
        <v>18</v>
      </c>
      <c r="E822" s="2" t="s">
        <v>19</v>
      </c>
      <c r="F822" s="3"/>
      <c r="G822" s="2">
        <v>76</v>
      </c>
      <c r="H822" s="2" t="s">
        <v>986</v>
      </c>
      <c r="I822" s="2" t="s">
        <v>987</v>
      </c>
      <c r="J822" s="2"/>
      <c r="K822" s="2">
        <v>1</v>
      </c>
      <c r="L822" s="2" t="s">
        <v>38</v>
      </c>
      <c r="M822" s="4">
        <v>706031.2</v>
      </c>
      <c r="N822" s="4">
        <v>0</v>
      </c>
      <c r="O822" s="4">
        <v>706031.2</v>
      </c>
      <c r="P822" s="4">
        <v>861358.06</v>
      </c>
    </row>
    <row r="823" spans="1:16" x14ac:dyDescent="0.25">
      <c r="A823" s="2" t="s">
        <v>904</v>
      </c>
      <c r="B823" s="3">
        <v>46055</v>
      </c>
      <c r="C823" s="2" t="s">
        <v>905</v>
      </c>
      <c r="D823" s="2" t="s">
        <v>18</v>
      </c>
      <c r="E823" s="2" t="s">
        <v>19</v>
      </c>
      <c r="F823" s="3"/>
      <c r="G823" s="2">
        <v>77</v>
      </c>
      <c r="H823" s="2" t="s">
        <v>988</v>
      </c>
      <c r="I823" s="2" t="s">
        <v>989</v>
      </c>
      <c r="J823" s="2"/>
      <c r="K823" s="2">
        <v>4</v>
      </c>
      <c r="L823" s="2" t="s">
        <v>38</v>
      </c>
      <c r="M823" s="4">
        <v>4276.6499999999996</v>
      </c>
      <c r="N823" s="4">
        <v>0</v>
      </c>
      <c r="O823" s="4">
        <v>17106.599999999999</v>
      </c>
      <c r="P823" s="4">
        <v>20870.05</v>
      </c>
    </row>
    <row r="824" spans="1:16" x14ac:dyDescent="0.25">
      <c r="A824" s="2" t="s">
        <v>904</v>
      </c>
      <c r="B824" s="3">
        <v>46055</v>
      </c>
      <c r="C824" s="2" t="s">
        <v>905</v>
      </c>
      <c r="D824" s="2" t="s">
        <v>18</v>
      </c>
      <c r="E824" s="2" t="s">
        <v>19</v>
      </c>
      <c r="F824" s="3"/>
      <c r="G824" s="2">
        <v>78</v>
      </c>
      <c r="H824" s="2" t="s">
        <v>990</v>
      </c>
      <c r="I824" s="2"/>
      <c r="J824" s="2"/>
      <c r="K824" s="2">
        <v>4</v>
      </c>
      <c r="L824" s="2" t="s">
        <v>38</v>
      </c>
      <c r="M824" s="4">
        <v>579.01</v>
      </c>
      <c r="N824" s="4">
        <v>0</v>
      </c>
      <c r="O824" s="4">
        <v>2316.04</v>
      </c>
      <c r="P824" s="4">
        <v>2825.57</v>
      </c>
    </row>
    <row r="825" spans="1:16" x14ac:dyDescent="0.25">
      <c r="A825" s="2" t="s">
        <v>904</v>
      </c>
      <c r="B825" s="3">
        <v>46055</v>
      </c>
      <c r="C825" s="2" t="s">
        <v>905</v>
      </c>
      <c r="D825" s="2" t="s">
        <v>18</v>
      </c>
      <c r="E825" s="2" t="s">
        <v>19</v>
      </c>
      <c r="F825" s="3"/>
      <c r="G825" s="2">
        <v>79</v>
      </c>
      <c r="H825" s="2" t="s">
        <v>991</v>
      </c>
      <c r="I825" s="2"/>
      <c r="J825" s="2"/>
      <c r="K825" s="2">
        <v>4</v>
      </c>
      <c r="L825" s="2" t="s">
        <v>38</v>
      </c>
      <c r="M825" s="4">
        <v>43.55</v>
      </c>
      <c r="N825" s="4">
        <v>0</v>
      </c>
      <c r="O825" s="4">
        <v>174.2</v>
      </c>
      <c r="P825" s="4">
        <v>212.52</v>
      </c>
    </row>
    <row r="826" spans="1:16" x14ac:dyDescent="0.25">
      <c r="A826" s="2" t="s">
        <v>904</v>
      </c>
      <c r="B826" s="3">
        <v>46055</v>
      </c>
      <c r="C826" s="2" t="s">
        <v>905</v>
      </c>
      <c r="D826" s="2" t="s">
        <v>18</v>
      </c>
      <c r="E826" s="2" t="s">
        <v>19</v>
      </c>
      <c r="F826" s="3"/>
      <c r="G826" s="2">
        <v>80</v>
      </c>
      <c r="H826" s="2" t="s">
        <v>959</v>
      </c>
      <c r="I826" s="2"/>
      <c r="J826" s="2"/>
      <c r="K826" s="2">
        <v>1.4999999999999999E-2</v>
      </c>
      <c r="L826" s="2" t="s">
        <v>115</v>
      </c>
      <c r="M826" s="4">
        <v>164374</v>
      </c>
      <c r="N826" s="4">
        <v>0</v>
      </c>
      <c r="O826" s="4">
        <v>2465.61</v>
      </c>
      <c r="P826" s="4">
        <v>3008.04</v>
      </c>
    </row>
    <row r="827" spans="1:16" x14ac:dyDescent="0.25">
      <c r="A827" s="2" t="s">
        <v>904</v>
      </c>
      <c r="B827" s="3">
        <v>46055</v>
      </c>
      <c r="C827" s="2" t="s">
        <v>905</v>
      </c>
      <c r="D827" s="2" t="s">
        <v>18</v>
      </c>
      <c r="E827" s="2" t="s">
        <v>19</v>
      </c>
      <c r="F827" s="3"/>
      <c r="G827" s="2">
        <v>81</v>
      </c>
      <c r="H827" s="2" t="s">
        <v>960</v>
      </c>
      <c r="I827" s="2"/>
      <c r="J827" s="2"/>
      <c r="K827" s="2">
        <v>1.4999999999999999E-2</v>
      </c>
      <c r="L827" s="2" t="s">
        <v>115</v>
      </c>
      <c r="M827" s="4">
        <v>43176</v>
      </c>
      <c r="N827" s="4">
        <v>0</v>
      </c>
      <c r="O827" s="4">
        <v>647.64</v>
      </c>
      <c r="P827" s="4">
        <v>790.12</v>
      </c>
    </row>
    <row r="828" spans="1:16" x14ac:dyDescent="0.25">
      <c r="A828" s="2" t="s">
        <v>904</v>
      </c>
      <c r="B828" s="3">
        <v>46055</v>
      </c>
      <c r="C828" s="2" t="s">
        <v>905</v>
      </c>
      <c r="D828" s="2" t="s">
        <v>18</v>
      </c>
      <c r="E828" s="2" t="s">
        <v>19</v>
      </c>
      <c r="F828" s="3"/>
      <c r="G828" s="2">
        <v>82</v>
      </c>
      <c r="H828" s="2" t="s">
        <v>992</v>
      </c>
      <c r="I828" s="2"/>
      <c r="J828" s="2"/>
      <c r="K828" s="2">
        <v>85</v>
      </c>
      <c r="L828" s="2" t="s">
        <v>38</v>
      </c>
      <c r="M828" s="4">
        <v>28.99</v>
      </c>
      <c r="N828" s="4">
        <v>0</v>
      </c>
      <c r="O828" s="4">
        <v>2464.15</v>
      </c>
      <c r="P828" s="4">
        <v>3006.26</v>
      </c>
    </row>
    <row r="829" spans="1:16" x14ac:dyDescent="0.25">
      <c r="A829" s="2" t="s">
        <v>904</v>
      </c>
      <c r="B829" s="3">
        <v>46055</v>
      </c>
      <c r="C829" s="2" t="s">
        <v>905</v>
      </c>
      <c r="D829" s="2" t="s">
        <v>18</v>
      </c>
      <c r="E829" s="2" t="s">
        <v>19</v>
      </c>
      <c r="F829" s="3"/>
      <c r="G829" s="2">
        <v>83</v>
      </c>
      <c r="H829" s="2" t="s">
        <v>962</v>
      </c>
      <c r="I829" s="2"/>
      <c r="J829" s="2"/>
      <c r="K829" s="2">
        <v>8</v>
      </c>
      <c r="L829" s="2" t="s">
        <v>38</v>
      </c>
      <c r="M829" s="4">
        <v>11.63</v>
      </c>
      <c r="N829" s="4">
        <v>0</v>
      </c>
      <c r="O829" s="4">
        <v>93.04</v>
      </c>
      <c r="P829" s="4">
        <v>113.51</v>
      </c>
    </row>
    <row r="830" spans="1:16" x14ac:dyDescent="0.25">
      <c r="A830" s="2" t="s">
        <v>904</v>
      </c>
      <c r="B830" s="3">
        <v>46055</v>
      </c>
      <c r="C830" s="2" t="s">
        <v>905</v>
      </c>
      <c r="D830" s="2" t="s">
        <v>18</v>
      </c>
      <c r="E830" s="2" t="s">
        <v>19</v>
      </c>
      <c r="F830" s="3"/>
      <c r="G830" s="2">
        <v>84</v>
      </c>
      <c r="H830" s="2" t="s">
        <v>963</v>
      </c>
      <c r="I830" s="2"/>
      <c r="J830" s="2"/>
      <c r="K830" s="2">
        <v>1</v>
      </c>
      <c r="L830" s="2" t="s">
        <v>38</v>
      </c>
      <c r="M830" s="4">
        <v>25.51</v>
      </c>
      <c r="N830" s="4">
        <v>0</v>
      </c>
      <c r="O830" s="4">
        <v>25.51</v>
      </c>
      <c r="P830" s="4">
        <v>31.12</v>
      </c>
    </row>
    <row r="831" spans="1:16" x14ac:dyDescent="0.25">
      <c r="A831" s="2" t="s">
        <v>904</v>
      </c>
      <c r="B831" s="3">
        <v>46055</v>
      </c>
      <c r="C831" s="2" t="s">
        <v>905</v>
      </c>
      <c r="D831" s="2" t="s">
        <v>18</v>
      </c>
      <c r="E831" s="2" t="s">
        <v>19</v>
      </c>
      <c r="F831" s="3"/>
      <c r="G831" s="2">
        <v>85</v>
      </c>
      <c r="H831" s="2" t="s">
        <v>964</v>
      </c>
      <c r="I831" s="2"/>
      <c r="J831" s="2"/>
      <c r="K831" s="2">
        <v>2</v>
      </c>
      <c r="L831" s="2" t="s">
        <v>38</v>
      </c>
      <c r="M831" s="4">
        <v>1544.24</v>
      </c>
      <c r="N831" s="4">
        <v>0</v>
      </c>
      <c r="O831" s="4">
        <v>3088.48</v>
      </c>
      <c r="P831" s="4">
        <v>3767.95</v>
      </c>
    </row>
    <row r="832" spans="1:16" x14ac:dyDescent="0.25">
      <c r="A832" s="2" t="s">
        <v>993</v>
      </c>
      <c r="B832" s="3">
        <v>46055</v>
      </c>
      <c r="C832" s="2" t="s">
        <v>905</v>
      </c>
      <c r="D832" s="2" t="s">
        <v>18</v>
      </c>
      <c r="E832" s="2" t="s">
        <v>19</v>
      </c>
      <c r="F832" s="3"/>
      <c r="G832" s="2">
        <v>1</v>
      </c>
      <c r="H832" s="2" t="s">
        <v>994</v>
      </c>
      <c r="I832" s="2" t="s">
        <v>995</v>
      </c>
      <c r="J832" s="2"/>
      <c r="K832" s="2">
        <v>4.2999999999999997E-2</v>
      </c>
      <c r="L832" s="2" t="s">
        <v>115</v>
      </c>
      <c r="M832" s="4">
        <v>78879.5</v>
      </c>
      <c r="N832" s="4">
        <v>0</v>
      </c>
      <c r="O832" s="4">
        <v>3391.82</v>
      </c>
      <c r="P832" s="4">
        <v>4138.0200000000004</v>
      </c>
    </row>
    <row r="833" spans="1:16" x14ac:dyDescent="0.25">
      <c r="A833" s="2" t="s">
        <v>993</v>
      </c>
      <c r="B833" s="3">
        <v>46055</v>
      </c>
      <c r="C833" s="2" t="s">
        <v>905</v>
      </c>
      <c r="D833" s="2" t="s">
        <v>18</v>
      </c>
      <c r="E833" s="2" t="s">
        <v>19</v>
      </c>
      <c r="F833" s="3"/>
      <c r="G833" s="2">
        <v>2</v>
      </c>
      <c r="H833" s="2" t="s">
        <v>996</v>
      </c>
      <c r="I833" s="2" t="s">
        <v>997</v>
      </c>
      <c r="J833" s="2"/>
      <c r="K833" s="2">
        <v>0.03</v>
      </c>
      <c r="L833" s="2" t="s">
        <v>115</v>
      </c>
      <c r="M833" s="4">
        <v>111863.5</v>
      </c>
      <c r="N833" s="4">
        <v>0</v>
      </c>
      <c r="O833" s="4">
        <v>3355.91</v>
      </c>
      <c r="P833" s="4">
        <v>4094.21</v>
      </c>
    </row>
    <row r="834" spans="1:16" x14ac:dyDescent="0.25">
      <c r="A834" s="2" t="s">
        <v>993</v>
      </c>
      <c r="B834" s="3">
        <v>46055</v>
      </c>
      <c r="C834" s="2" t="s">
        <v>905</v>
      </c>
      <c r="D834" s="2" t="s">
        <v>18</v>
      </c>
      <c r="E834" s="2" t="s">
        <v>19</v>
      </c>
      <c r="F834" s="3"/>
      <c r="G834" s="2">
        <v>3</v>
      </c>
      <c r="H834" s="2" t="s">
        <v>998</v>
      </c>
      <c r="I834" s="2" t="s">
        <v>999</v>
      </c>
      <c r="J834" s="2"/>
      <c r="K834" s="2">
        <v>8.0000000000000002E-3</v>
      </c>
      <c r="L834" s="2" t="s">
        <v>115</v>
      </c>
      <c r="M834" s="4">
        <v>100734.5</v>
      </c>
      <c r="N834" s="4">
        <v>0</v>
      </c>
      <c r="O834" s="4">
        <v>805.88</v>
      </c>
      <c r="P834" s="4">
        <v>983.17</v>
      </c>
    </row>
    <row r="835" spans="1:16" x14ac:dyDescent="0.25">
      <c r="A835" s="2" t="s">
        <v>993</v>
      </c>
      <c r="B835" s="3">
        <v>46055</v>
      </c>
      <c r="C835" s="2" t="s">
        <v>905</v>
      </c>
      <c r="D835" s="2" t="s">
        <v>18</v>
      </c>
      <c r="E835" s="2" t="s">
        <v>19</v>
      </c>
      <c r="F835" s="3"/>
      <c r="G835" s="2">
        <v>4</v>
      </c>
      <c r="H835" s="2" t="s">
        <v>1000</v>
      </c>
      <c r="I835" s="2"/>
      <c r="J835" s="2"/>
      <c r="K835" s="2">
        <v>34</v>
      </c>
      <c r="L835" s="2" t="s">
        <v>38</v>
      </c>
      <c r="M835" s="4">
        <v>20.77</v>
      </c>
      <c r="N835" s="4">
        <v>0</v>
      </c>
      <c r="O835" s="4">
        <v>706.18</v>
      </c>
      <c r="P835" s="4">
        <v>861.54</v>
      </c>
    </row>
    <row r="836" spans="1:16" x14ac:dyDescent="0.25">
      <c r="A836" s="2" t="s">
        <v>993</v>
      </c>
      <c r="B836" s="3">
        <v>46055</v>
      </c>
      <c r="C836" s="2" t="s">
        <v>905</v>
      </c>
      <c r="D836" s="2" t="s">
        <v>18</v>
      </c>
      <c r="E836" s="2" t="s">
        <v>19</v>
      </c>
      <c r="F836" s="3"/>
      <c r="G836" s="2">
        <v>5</v>
      </c>
      <c r="H836" s="2" t="s">
        <v>910</v>
      </c>
      <c r="I836" s="2" t="s">
        <v>911</v>
      </c>
      <c r="J836" s="2"/>
      <c r="K836" s="2">
        <v>1.7999999999999999E-2</v>
      </c>
      <c r="L836" s="2" t="s">
        <v>115</v>
      </c>
      <c r="M836" s="4">
        <v>64991.5</v>
      </c>
      <c r="N836" s="4">
        <v>0</v>
      </c>
      <c r="O836" s="4">
        <v>1169.8499999999999</v>
      </c>
      <c r="P836" s="4">
        <v>1427.22</v>
      </c>
    </row>
    <row r="837" spans="1:16" x14ac:dyDescent="0.25">
      <c r="A837" s="2" t="s">
        <v>993</v>
      </c>
      <c r="B837" s="3">
        <v>46055</v>
      </c>
      <c r="C837" s="2" t="s">
        <v>905</v>
      </c>
      <c r="D837" s="2" t="s">
        <v>18</v>
      </c>
      <c r="E837" s="2" t="s">
        <v>19</v>
      </c>
      <c r="F837" s="3"/>
      <c r="G837" s="2">
        <v>6</v>
      </c>
      <c r="H837" s="2" t="s">
        <v>1001</v>
      </c>
      <c r="I837" s="2" t="s">
        <v>1002</v>
      </c>
      <c r="J837" s="2"/>
      <c r="K837" s="2">
        <v>2</v>
      </c>
      <c r="L837" s="2" t="s">
        <v>38</v>
      </c>
      <c r="M837" s="4">
        <v>3390.3</v>
      </c>
      <c r="N837" s="4">
        <v>0</v>
      </c>
      <c r="O837" s="4">
        <v>6780.6</v>
      </c>
      <c r="P837" s="4">
        <v>8272.33</v>
      </c>
    </row>
    <row r="838" spans="1:16" x14ac:dyDescent="0.25">
      <c r="A838" s="2" t="s">
        <v>993</v>
      </c>
      <c r="B838" s="3">
        <v>46055</v>
      </c>
      <c r="C838" s="2" t="s">
        <v>905</v>
      </c>
      <c r="D838" s="2" t="s">
        <v>18</v>
      </c>
      <c r="E838" s="2" t="s">
        <v>19</v>
      </c>
      <c r="F838" s="3"/>
      <c r="G838" s="2">
        <v>7</v>
      </c>
      <c r="H838" s="2" t="s">
        <v>1003</v>
      </c>
      <c r="I838" s="2"/>
      <c r="J838" s="2"/>
      <c r="K838" s="2">
        <v>20</v>
      </c>
      <c r="L838" s="2" t="s">
        <v>38</v>
      </c>
      <c r="M838" s="4">
        <v>16.91</v>
      </c>
      <c r="N838" s="4">
        <v>0</v>
      </c>
      <c r="O838" s="4">
        <v>338.2</v>
      </c>
      <c r="P838" s="4">
        <v>412.6</v>
      </c>
    </row>
    <row r="839" spans="1:16" x14ac:dyDescent="0.25">
      <c r="A839" s="2" t="s">
        <v>993</v>
      </c>
      <c r="B839" s="3">
        <v>46055</v>
      </c>
      <c r="C839" s="2" t="s">
        <v>905</v>
      </c>
      <c r="D839" s="2" t="s">
        <v>18</v>
      </c>
      <c r="E839" s="2" t="s">
        <v>19</v>
      </c>
      <c r="F839" s="3"/>
      <c r="G839" s="2">
        <v>8</v>
      </c>
      <c r="H839" s="2" t="s">
        <v>1004</v>
      </c>
      <c r="I839" s="2" t="s">
        <v>914</v>
      </c>
      <c r="J839" s="2"/>
      <c r="K839" s="2">
        <v>32</v>
      </c>
      <c r="L839" s="2" t="s">
        <v>38</v>
      </c>
      <c r="M839" s="4">
        <v>1.84</v>
      </c>
      <c r="N839" s="4">
        <v>0</v>
      </c>
      <c r="O839" s="4">
        <v>58.88</v>
      </c>
      <c r="P839" s="4">
        <v>71.83</v>
      </c>
    </row>
    <row r="840" spans="1:16" x14ac:dyDescent="0.25">
      <c r="A840" s="2" t="s">
        <v>993</v>
      </c>
      <c r="B840" s="3">
        <v>46055</v>
      </c>
      <c r="C840" s="2" t="s">
        <v>905</v>
      </c>
      <c r="D840" s="2" t="s">
        <v>18</v>
      </c>
      <c r="E840" s="2" t="s">
        <v>19</v>
      </c>
      <c r="F840" s="3"/>
      <c r="G840" s="2">
        <v>9</v>
      </c>
      <c r="H840" s="2" t="s">
        <v>1005</v>
      </c>
      <c r="I840" s="2"/>
      <c r="J840" s="2"/>
      <c r="K840" s="2">
        <v>16</v>
      </c>
      <c r="L840" s="2" t="s">
        <v>38</v>
      </c>
      <c r="M840" s="4">
        <v>2.2000000000000002</v>
      </c>
      <c r="N840" s="4">
        <v>0</v>
      </c>
      <c r="O840" s="4">
        <v>35.200000000000003</v>
      </c>
      <c r="P840" s="4">
        <v>42.94</v>
      </c>
    </row>
    <row r="841" spans="1:16" x14ac:dyDescent="0.25">
      <c r="A841" s="2" t="s">
        <v>993</v>
      </c>
      <c r="B841" s="3">
        <v>46055</v>
      </c>
      <c r="C841" s="2" t="s">
        <v>905</v>
      </c>
      <c r="D841" s="2" t="s">
        <v>18</v>
      </c>
      <c r="E841" s="2" t="s">
        <v>19</v>
      </c>
      <c r="F841" s="3"/>
      <c r="G841" s="2">
        <v>10</v>
      </c>
      <c r="H841" s="2" t="s">
        <v>931</v>
      </c>
      <c r="I841" s="2"/>
      <c r="J841" s="2"/>
      <c r="K841" s="2">
        <v>16</v>
      </c>
      <c r="L841" s="2" t="s">
        <v>38</v>
      </c>
      <c r="M841" s="4">
        <v>10.8</v>
      </c>
      <c r="N841" s="4">
        <v>0</v>
      </c>
      <c r="O841" s="4">
        <v>172.8</v>
      </c>
      <c r="P841" s="4">
        <v>210.82</v>
      </c>
    </row>
    <row r="842" spans="1:16" x14ac:dyDescent="0.25">
      <c r="A842" s="2" t="s">
        <v>993</v>
      </c>
      <c r="B842" s="3">
        <v>46055</v>
      </c>
      <c r="C842" s="2" t="s">
        <v>905</v>
      </c>
      <c r="D842" s="2" t="s">
        <v>18</v>
      </c>
      <c r="E842" s="2" t="s">
        <v>19</v>
      </c>
      <c r="F842" s="3"/>
      <c r="G842" s="2">
        <v>11</v>
      </c>
      <c r="H842" s="2" t="s">
        <v>1001</v>
      </c>
      <c r="I842" s="2" t="s">
        <v>1002</v>
      </c>
      <c r="J842" s="2"/>
      <c r="K842" s="2">
        <v>2</v>
      </c>
      <c r="L842" s="2" t="s">
        <v>38</v>
      </c>
      <c r="M842" s="4">
        <v>3390.3</v>
      </c>
      <c r="N842" s="4">
        <v>0</v>
      </c>
      <c r="O842" s="4">
        <v>6780.6</v>
      </c>
      <c r="P842" s="4">
        <v>8272.33</v>
      </c>
    </row>
    <row r="843" spans="1:16" x14ac:dyDescent="0.25">
      <c r="A843" s="2" t="s">
        <v>993</v>
      </c>
      <c r="B843" s="3">
        <v>46055</v>
      </c>
      <c r="C843" s="2" t="s">
        <v>905</v>
      </c>
      <c r="D843" s="2" t="s">
        <v>18</v>
      </c>
      <c r="E843" s="2" t="s">
        <v>19</v>
      </c>
      <c r="F843" s="3"/>
      <c r="G843" s="2">
        <v>12</v>
      </c>
      <c r="H843" s="2" t="s">
        <v>1006</v>
      </c>
      <c r="I843" s="2"/>
      <c r="J843" s="2"/>
      <c r="K843" s="2">
        <v>4</v>
      </c>
      <c r="L843" s="2" t="s">
        <v>21</v>
      </c>
      <c r="M843" s="4">
        <v>146.88</v>
      </c>
      <c r="N843" s="4">
        <v>0</v>
      </c>
      <c r="O843" s="4">
        <v>587.52</v>
      </c>
      <c r="P843" s="4">
        <v>716.77</v>
      </c>
    </row>
    <row r="844" spans="1:16" x14ac:dyDescent="0.25">
      <c r="A844" s="2" t="s">
        <v>993</v>
      </c>
      <c r="B844" s="3">
        <v>46055</v>
      </c>
      <c r="C844" s="2" t="s">
        <v>905</v>
      </c>
      <c r="D844" s="2" t="s">
        <v>18</v>
      </c>
      <c r="E844" s="2" t="s">
        <v>19</v>
      </c>
      <c r="F844" s="3"/>
      <c r="G844" s="2">
        <v>13</v>
      </c>
      <c r="H844" s="2" t="s">
        <v>1007</v>
      </c>
      <c r="I844" s="2"/>
      <c r="J844" s="2"/>
      <c r="K844" s="2">
        <v>1</v>
      </c>
      <c r="L844" s="2" t="s">
        <v>21</v>
      </c>
      <c r="M844" s="4">
        <v>300.47000000000003</v>
      </c>
      <c r="N844" s="4">
        <v>0</v>
      </c>
      <c r="O844" s="4">
        <v>300.47000000000003</v>
      </c>
      <c r="P844" s="4">
        <v>366.57</v>
      </c>
    </row>
    <row r="845" spans="1:16" x14ac:dyDescent="0.25">
      <c r="A845" s="2" t="s">
        <v>993</v>
      </c>
      <c r="B845" s="3">
        <v>46055</v>
      </c>
      <c r="C845" s="2" t="s">
        <v>905</v>
      </c>
      <c r="D845" s="2" t="s">
        <v>18</v>
      </c>
      <c r="E845" s="2" t="s">
        <v>19</v>
      </c>
      <c r="F845" s="3"/>
      <c r="G845" s="2">
        <v>14</v>
      </c>
      <c r="H845" s="2" t="s">
        <v>1008</v>
      </c>
      <c r="I845" s="2"/>
      <c r="J845" s="2"/>
      <c r="K845" s="2">
        <v>4</v>
      </c>
      <c r="L845" s="2" t="s">
        <v>38</v>
      </c>
      <c r="M845" s="4">
        <v>1799.27</v>
      </c>
      <c r="N845" s="4">
        <v>0</v>
      </c>
      <c r="O845" s="4">
        <v>7197.08</v>
      </c>
      <c r="P845" s="4">
        <v>8780.44</v>
      </c>
    </row>
    <row r="846" spans="1:16" x14ac:dyDescent="0.25">
      <c r="A846" s="2" t="s">
        <v>993</v>
      </c>
      <c r="B846" s="3">
        <v>46055</v>
      </c>
      <c r="C846" s="2" t="s">
        <v>905</v>
      </c>
      <c r="D846" s="2" t="s">
        <v>18</v>
      </c>
      <c r="E846" s="2" t="s">
        <v>19</v>
      </c>
      <c r="F846" s="3"/>
      <c r="G846" s="2">
        <v>15</v>
      </c>
      <c r="H846" s="2" t="s">
        <v>1009</v>
      </c>
      <c r="I846" s="2" t="s">
        <v>1010</v>
      </c>
      <c r="J846" s="2"/>
      <c r="K846" s="2">
        <v>0.21</v>
      </c>
      <c r="L846" s="2" t="s">
        <v>115</v>
      </c>
      <c r="M846" s="4">
        <v>661834.5</v>
      </c>
      <c r="N846" s="4">
        <v>0</v>
      </c>
      <c r="O846" s="4">
        <v>138985.25</v>
      </c>
      <c r="P846" s="4">
        <v>169562</v>
      </c>
    </row>
    <row r="847" spans="1:16" x14ac:dyDescent="0.25">
      <c r="A847" s="2" t="s">
        <v>993</v>
      </c>
      <c r="B847" s="3">
        <v>46055</v>
      </c>
      <c r="C847" s="2" t="s">
        <v>905</v>
      </c>
      <c r="D847" s="2" t="s">
        <v>18</v>
      </c>
      <c r="E847" s="2" t="s">
        <v>19</v>
      </c>
      <c r="F847" s="3"/>
      <c r="G847" s="2">
        <v>16</v>
      </c>
      <c r="H847" s="2" t="s">
        <v>1011</v>
      </c>
      <c r="I847" s="2" t="s">
        <v>1012</v>
      </c>
      <c r="J847" s="2"/>
      <c r="K847" s="2">
        <v>1.2999999999999999E-2</v>
      </c>
      <c r="L847" s="2" t="s">
        <v>115</v>
      </c>
      <c r="M847" s="4">
        <v>134478</v>
      </c>
      <c r="N847" s="4">
        <v>0</v>
      </c>
      <c r="O847" s="4">
        <v>1748.21</v>
      </c>
      <c r="P847" s="4">
        <v>2132.8200000000002</v>
      </c>
    </row>
    <row r="848" spans="1:16" x14ac:dyDescent="0.25">
      <c r="A848" s="2" t="s">
        <v>993</v>
      </c>
      <c r="B848" s="3">
        <v>46055</v>
      </c>
      <c r="C848" s="2" t="s">
        <v>905</v>
      </c>
      <c r="D848" s="2" t="s">
        <v>18</v>
      </c>
      <c r="E848" s="2" t="s">
        <v>19</v>
      </c>
      <c r="F848" s="3"/>
      <c r="G848" s="2">
        <v>17</v>
      </c>
      <c r="H848" s="2" t="s">
        <v>1013</v>
      </c>
      <c r="I848" s="2" t="s">
        <v>999</v>
      </c>
      <c r="J848" s="2"/>
      <c r="K848" s="2">
        <v>2E-3</v>
      </c>
      <c r="L848" s="2" t="s">
        <v>115</v>
      </c>
      <c r="M848" s="4">
        <v>100734.5</v>
      </c>
      <c r="N848" s="4">
        <v>0</v>
      </c>
      <c r="O848" s="4">
        <v>201.47</v>
      </c>
      <c r="P848" s="4">
        <v>245.79</v>
      </c>
    </row>
    <row r="849" spans="1:16" x14ac:dyDescent="0.25">
      <c r="A849" s="2" t="s">
        <v>993</v>
      </c>
      <c r="B849" s="3">
        <v>46055</v>
      </c>
      <c r="C849" s="2" t="s">
        <v>905</v>
      </c>
      <c r="D849" s="2" t="s">
        <v>18</v>
      </c>
      <c r="E849" s="2" t="s">
        <v>19</v>
      </c>
      <c r="F849" s="3"/>
      <c r="G849" s="2">
        <v>18</v>
      </c>
      <c r="H849" s="2" t="s">
        <v>1014</v>
      </c>
      <c r="I849" s="2"/>
      <c r="J849" s="2"/>
      <c r="K849" s="2">
        <v>26</v>
      </c>
      <c r="L849" s="2" t="s">
        <v>38</v>
      </c>
      <c r="M849" s="4">
        <v>2.2000000000000002</v>
      </c>
      <c r="N849" s="4">
        <v>0</v>
      </c>
      <c r="O849" s="4">
        <v>57.2</v>
      </c>
      <c r="P849" s="4">
        <v>69.78</v>
      </c>
    </row>
    <row r="850" spans="1:16" x14ac:dyDescent="0.25">
      <c r="A850" s="2" t="s">
        <v>993</v>
      </c>
      <c r="B850" s="3">
        <v>46055</v>
      </c>
      <c r="C850" s="2" t="s">
        <v>905</v>
      </c>
      <c r="D850" s="2" t="s">
        <v>18</v>
      </c>
      <c r="E850" s="2" t="s">
        <v>19</v>
      </c>
      <c r="F850" s="3"/>
      <c r="G850" s="2">
        <v>19</v>
      </c>
      <c r="H850" s="2" t="s">
        <v>1015</v>
      </c>
      <c r="I850" s="2"/>
      <c r="J850" s="2"/>
      <c r="K850" s="2">
        <v>8</v>
      </c>
      <c r="L850" s="2" t="s">
        <v>38</v>
      </c>
      <c r="M850" s="4">
        <v>50.56</v>
      </c>
      <c r="N850" s="4">
        <v>0</v>
      </c>
      <c r="O850" s="4">
        <v>404.48</v>
      </c>
      <c r="P850" s="4">
        <v>493.47</v>
      </c>
    </row>
    <row r="851" spans="1:16" x14ac:dyDescent="0.25">
      <c r="A851" s="2" t="s">
        <v>993</v>
      </c>
      <c r="B851" s="3">
        <v>46055</v>
      </c>
      <c r="C851" s="2" t="s">
        <v>905</v>
      </c>
      <c r="D851" s="2" t="s">
        <v>18</v>
      </c>
      <c r="E851" s="2" t="s">
        <v>19</v>
      </c>
      <c r="F851" s="3"/>
      <c r="G851" s="2">
        <v>20</v>
      </c>
      <c r="H851" s="2" t="s">
        <v>1016</v>
      </c>
      <c r="I851" s="2"/>
      <c r="J851" s="2"/>
      <c r="K851" s="2">
        <v>1</v>
      </c>
      <c r="L851" s="2" t="s">
        <v>38</v>
      </c>
      <c r="M851" s="4">
        <v>3824.04</v>
      </c>
      <c r="N851" s="4">
        <v>0</v>
      </c>
      <c r="O851" s="4">
        <v>3824.04</v>
      </c>
      <c r="P851" s="4">
        <v>4665.33</v>
      </c>
    </row>
    <row r="852" spans="1:16" x14ac:dyDescent="0.25">
      <c r="A852" s="2" t="s">
        <v>993</v>
      </c>
      <c r="B852" s="3">
        <v>46055</v>
      </c>
      <c r="C852" s="2" t="s">
        <v>905</v>
      </c>
      <c r="D852" s="2" t="s">
        <v>18</v>
      </c>
      <c r="E852" s="2" t="s">
        <v>19</v>
      </c>
      <c r="F852" s="3"/>
      <c r="G852" s="2">
        <v>21</v>
      </c>
      <c r="H852" s="2" t="s">
        <v>1017</v>
      </c>
      <c r="I852" s="2"/>
      <c r="J852" s="2"/>
      <c r="K852" s="2">
        <v>4</v>
      </c>
      <c r="L852" s="2" t="s">
        <v>38</v>
      </c>
      <c r="M852" s="4">
        <v>20.6</v>
      </c>
      <c r="N852" s="4">
        <v>0</v>
      </c>
      <c r="O852" s="4">
        <v>82.4</v>
      </c>
      <c r="P852" s="4">
        <v>100.53</v>
      </c>
    </row>
    <row r="853" spans="1:16" x14ac:dyDescent="0.25">
      <c r="A853" s="2" t="s">
        <v>1018</v>
      </c>
      <c r="B853" s="3">
        <v>46055</v>
      </c>
      <c r="C853" s="2" t="s">
        <v>905</v>
      </c>
      <c r="D853" s="2" t="s">
        <v>18</v>
      </c>
      <c r="E853" s="2" t="s">
        <v>19</v>
      </c>
      <c r="F853" s="3"/>
      <c r="G853" s="2">
        <v>1</v>
      </c>
      <c r="H853" s="2" t="s">
        <v>1019</v>
      </c>
      <c r="I853" s="2" t="s">
        <v>1020</v>
      </c>
      <c r="J853" s="2"/>
      <c r="K853" s="2">
        <v>0.77400000000000002</v>
      </c>
      <c r="L853" s="2" t="s">
        <v>115</v>
      </c>
      <c r="M853" s="4">
        <v>116101.5</v>
      </c>
      <c r="N853" s="4">
        <v>0</v>
      </c>
      <c r="O853" s="4">
        <v>89862.56</v>
      </c>
      <c r="P853" s="4">
        <v>109632.32000000001</v>
      </c>
    </row>
    <row r="854" spans="1:16" x14ac:dyDescent="0.25">
      <c r="A854" s="2" t="s">
        <v>1018</v>
      </c>
      <c r="B854" s="3">
        <v>46055</v>
      </c>
      <c r="C854" s="2" t="s">
        <v>905</v>
      </c>
      <c r="D854" s="2" t="s">
        <v>18</v>
      </c>
      <c r="E854" s="2" t="s">
        <v>19</v>
      </c>
      <c r="F854" s="3"/>
      <c r="G854" s="2">
        <v>2</v>
      </c>
      <c r="H854" s="2" t="s">
        <v>1021</v>
      </c>
      <c r="I854" s="2" t="s">
        <v>1022</v>
      </c>
      <c r="J854" s="2"/>
      <c r="K854" s="2">
        <v>0.28999999999999998</v>
      </c>
      <c r="L854" s="2" t="s">
        <v>115</v>
      </c>
      <c r="M854" s="4">
        <v>441554</v>
      </c>
      <c r="N854" s="4">
        <v>0</v>
      </c>
      <c r="O854" s="4">
        <v>128050.66</v>
      </c>
      <c r="P854" s="4">
        <v>156221.81</v>
      </c>
    </row>
    <row r="855" spans="1:16" x14ac:dyDescent="0.25">
      <c r="A855" s="2" t="s">
        <v>1018</v>
      </c>
      <c r="B855" s="3">
        <v>46055</v>
      </c>
      <c r="C855" s="2" t="s">
        <v>905</v>
      </c>
      <c r="D855" s="2" t="s">
        <v>18</v>
      </c>
      <c r="E855" s="2" t="s">
        <v>19</v>
      </c>
      <c r="F855" s="3"/>
      <c r="G855" s="2">
        <v>3</v>
      </c>
      <c r="H855" s="2" t="s">
        <v>1023</v>
      </c>
      <c r="I855" s="2"/>
      <c r="J855" s="2"/>
      <c r="K855" s="2">
        <v>12</v>
      </c>
      <c r="L855" s="2" t="s">
        <v>38</v>
      </c>
      <c r="M855" s="4">
        <v>2011.89</v>
      </c>
      <c r="N855" s="4">
        <v>0</v>
      </c>
      <c r="O855" s="4">
        <v>24142.68</v>
      </c>
      <c r="P855" s="4">
        <v>29454.07</v>
      </c>
    </row>
    <row r="856" spans="1:16" x14ac:dyDescent="0.25">
      <c r="A856" s="2" t="s">
        <v>1018</v>
      </c>
      <c r="B856" s="3">
        <v>46055</v>
      </c>
      <c r="C856" s="2" t="s">
        <v>905</v>
      </c>
      <c r="D856" s="2" t="s">
        <v>18</v>
      </c>
      <c r="E856" s="2" t="s">
        <v>19</v>
      </c>
      <c r="F856" s="3"/>
      <c r="G856" s="2">
        <v>4</v>
      </c>
      <c r="H856" s="2" t="s">
        <v>1024</v>
      </c>
      <c r="I856" s="2"/>
      <c r="J856" s="2"/>
      <c r="K856" s="2">
        <v>15</v>
      </c>
      <c r="L856" s="2" t="s">
        <v>38</v>
      </c>
      <c r="M856" s="4">
        <v>1534.32</v>
      </c>
      <c r="N856" s="4">
        <v>0</v>
      </c>
      <c r="O856" s="4">
        <v>23014.799999999999</v>
      </c>
      <c r="P856" s="4">
        <v>28078.06</v>
      </c>
    </row>
    <row r="857" spans="1:16" x14ac:dyDescent="0.25">
      <c r="A857" s="2" t="s">
        <v>1018</v>
      </c>
      <c r="B857" s="3">
        <v>46055</v>
      </c>
      <c r="C857" s="2" t="s">
        <v>905</v>
      </c>
      <c r="D857" s="2" t="s">
        <v>18</v>
      </c>
      <c r="E857" s="2" t="s">
        <v>19</v>
      </c>
      <c r="F857" s="3"/>
      <c r="G857" s="2">
        <v>5</v>
      </c>
      <c r="H857" s="2" t="s">
        <v>1025</v>
      </c>
      <c r="I857" s="2" t="s">
        <v>1026</v>
      </c>
      <c r="J857" s="2"/>
      <c r="K857" s="2">
        <v>2</v>
      </c>
      <c r="L857" s="2" t="s">
        <v>38</v>
      </c>
      <c r="M857" s="4">
        <v>48.24</v>
      </c>
      <c r="N857" s="4">
        <v>0</v>
      </c>
      <c r="O857" s="4">
        <v>96.48</v>
      </c>
      <c r="P857" s="4">
        <v>117.71</v>
      </c>
    </row>
    <row r="858" spans="1:16" x14ac:dyDescent="0.25">
      <c r="A858" s="2" t="s">
        <v>1018</v>
      </c>
      <c r="B858" s="3">
        <v>46055</v>
      </c>
      <c r="C858" s="2" t="s">
        <v>905</v>
      </c>
      <c r="D858" s="2" t="s">
        <v>18</v>
      </c>
      <c r="E858" s="2" t="s">
        <v>19</v>
      </c>
      <c r="F858" s="3"/>
      <c r="G858" s="2">
        <v>6</v>
      </c>
      <c r="H858" s="2" t="s">
        <v>1027</v>
      </c>
      <c r="I858" s="2" t="s">
        <v>1028</v>
      </c>
      <c r="J858" s="2"/>
      <c r="K858" s="2">
        <v>2</v>
      </c>
      <c r="L858" s="2" t="s">
        <v>38</v>
      </c>
      <c r="M858" s="4">
        <v>16.52</v>
      </c>
      <c r="N858" s="4">
        <v>0</v>
      </c>
      <c r="O858" s="4">
        <v>33.04</v>
      </c>
      <c r="P858" s="4">
        <v>40.31</v>
      </c>
    </row>
    <row r="859" spans="1:16" x14ac:dyDescent="0.25">
      <c r="A859" s="2" t="s">
        <v>1018</v>
      </c>
      <c r="B859" s="3">
        <v>46055</v>
      </c>
      <c r="C859" s="2" t="s">
        <v>905</v>
      </c>
      <c r="D859" s="2" t="s">
        <v>18</v>
      </c>
      <c r="E859" s="2" t="s">
        <v>19</v>
      </c>
      <c r="F859" s="3"/>
      <c r="G859" s="2">
        <v>7</v>
      </c>
      <c r="H859" s="2" t="s">
        <v>1029</v>
      </c>
      <c r="I859" s="2" t="s">
        <v>1030</v>
      </c>
      <c r="J859" s="2"/>
      <c r="K859" s="2">
        <v>4</v>
      </c>
      <c r="L859" s="2" t="s">
        <v>38</v>
      </c>
      <c r="M859" s="4">
        <v>3.93</v>
      </c>
      <c r="N859" s="4">
        <v>0</v>
      </c>
      <c r="O859" s="4">
        <v>15.72</v>
      </c>
      <c r="P859" s="4">
        <v>19.18</v>
      </c>
    </row>
    <row r="860" spans="1:16" x14ac:dyDescent="0.25">
      <c r="A860" s="2" t="s">
        <v>1018</v>
      </c>
      <c r="B860" s="3">
        <v>46055</v>
      </c>
      <c r="C860" s="2" t="s">
        <v>905</v>
      </c>
      <c r="D860" s="2" t="s">
        <v>18</v>
      </c>
      <c r="E860" s="2" t="s">
        <v>19</v>
      </c>
      <c r="F860" s="3"/>
      <c r="G860" s="2">
        <v>8</v>
      </c>
      <c r="H860" s="2" t="s">
        <v>1031</v>
      </c>
      <c r="I860" s="2"/>
      <c r="J860" s="2"/>
      <c r="K860" s="2">
        <v>20</v>
      </c>
      <c r="L860" s="2" t="s">
        <v>38</v>
      </c>
      <c r="M860" s="4">
        <v>2068.5100000000002</v>
      </c>
      <c r="N860" s="4">
        <v>0</v>
      </c>
      <c r="O860" s="4">
        <v>41370.199999999997</v>
      </c>
      <c r="P860" s="4">
        <v>50471.64</v>
      </c>
    </row>
    <row r="861" spans="1:16" x14ac:dyDescent="0.25">
      <c r="A861" s="2" t="s">
        <v>1018</v>
      </c>
      <c r="B861" s="3">
        <v>46055</v>
      </c>
      <c r="C861" s="2" t="s">
        <v>905</v>
      </c>
      <c r="D861" s="2" t="s">
        <v>18</v>
      </c>
      <c r="E861" s="2" t="s">
        <v>19</v>
      </c>
      <c r="F861" s="3"/>
      <c r="G861" s="2">
        <v>9</v>
      </c>
      <c r="H861" s="2" t="s">
        <v>1032</v>
      </c>
      <c r="I861" s="2"/>
      <c r="J861" s="2"/>
      <c r="K861" s="2">
        <v>17</v>
      </c>
      <c r="L861" s="2" t="s">
        <v>38</v>
      </c>
      <c r="M861" s="4">
        <v>1028.56</v>
      </c>
      <c r="N861" s="4">
        <v>0</v>
      </c>
      <c r="O861" s="4">
        <v>17485.52</v>
      </c>
      <c r="P861" s="4">
        <v>21332.33</v>
      </c>
    </row>
    <row r="862" spans="1:16" x14ac:dyDescent="0.25">
      <c r="A862" s="2" t="s">
        <v>1018</v>
      </c>
      <c r="B862" s="3">
        <v>46055</v>
      </c>
      <c r="C862" s="2" t="s">
        <v>905</v>
      </c>
      <c r="D862" s="2" t="s">
        <v>18</v>
      </c>
      <c r="E862" s="2" t="s">
        <v>19</v>
      </c>
      <c r="F862" s="3"/>
      <c r="G862" s="2">
        <v>10</v>
      </c>
      <c r="H862" s="2" t="s">
        <v>1033</v>
      </c>
      <c r="I862" s="2"/>
      <c r="J862" s="2"/>
      <c r="K862" s="2">
        <v>1</v>
      </c>
      <c r="L862" s="2" t="s">
        <v>38</v>
      </c>
      <c r="M862" s="4">
        <v>7.55</v>
      </c>
      <c r="N862" s="4">
        <v>0</v>
      </c>
      <c r="O862" s="4">
        <v>7.55</v>
      </c>
      <c r="P862" s="4">
        <v>9.2100000000000009</v>
      </c>
    </row>
    <row r="863" spans="1:16" x14ac:dyDescent="0.25">
      <c r="A863" s="2" t="s">
        <v>1018</v>
      </c>
      <c r="B863" s="3">
        <v>46055</v>
      </c>
      <c r="C863" s="2" t="s">
        <v>905</v>
      </c>
      <c r="D863" s="2" t="s">
        <v>18</v>
      </c>
      <c r="E863" s="2" t="s">
        <v>19</v>
      </c>
      <c r="F863" s="3"/>
      <c r="G863" s="2">
        <v>11</v>
      </c>
      <c r="H863" s="2" t="s">
        <v>1034</v>
      </c>
      <c r="I863" s="2"/>
      <c r="J863" s="2"/>
      <c r="K863" s="2">
        <v>20</v>
      </c>
      <c r="L863" s="2" t="s">
        <v>38</v>
      </c>
      <c r="M863" s="4">
        <v>1133.96</v>
      </c>
      <c r="N863" s="4">
        <v>0</v>
      </c>
      <c r="O863" s="4">
        <v>22679.200000000001</v>
      </c>
      <c r="P863" s="4">
        <v>27668.62</v>
      </c>
    </row>
    <row r="864" spans="1:16" x14ac:dyDescent="0.25">
      <c r="A864" s="2" t="s">
        <v>1018</v>
      </c>
      <c r="B864" s="3">
        <v>46055</v>
      </c>
      <c r="C864" s="2" t="s">
        <v>905</v>
      </c>
      <c r="D864" s="2" t="s">
        <v>18</v>
      </c>
      <c r="E864" s="2" t="s">
        <v>19</v>
      </c>
      <c r="F864" s="3"/>
      <c r="G864" s="2">
        <v>12</v>
      </c>
      <c r="H864" s="2" t="s">
        <v>1035</v>
      </c>
      <c r="I864" s="2"/>
      <c r="J864" s="2"/>
      <c r="K864" s="2">
        <v>17</v>
      </c>
      <c r="L864" s="2" t="s">
        <v>38</v>
      </c>
      <c r="M864" s="4">
        <v>519.22</v>
      </c>
      <c r="N864" s="4">
        <v>0</v>
      </c>
      <c r="O864" s="4">
        <v>8826.74</v>
      </c>
      <c r="P864" s="4">
        <v>10768.62</v>
      </c>
    </row>
    <row r="865" spans="1:16" x14ac:dyDescent="0.25">
      <c r="A865" s="2" t="s">
        <v>1018</v>
      </c>
      <c r="B865" s="3">
        <v>46055</v>
      </c>
      <c r="C865" s="2" t="s">
        <v>905</v>
      </c>
      <c r="D865" s="2" t="s">
        <v>18</v>
      </c>
      <c r="E865" s="2" t="s">
        <v>19</v>
      </c>
      <c r="F865" s="3"/>
      <c r="G865" s="2">
        <v>13</v>
      </c>
      <c r="H865" s="2" t="s">
        <v>1036</v>
      </c>
      <c r="I865" s="2"/>
      <c r="J865" s="2"/>
      <c r="K865" s="2">
        <v>3</v>
      </c>
      <c r="L865" s="2" t="s">
        <v>184</v>
      </c>
      <c r="M865" s="4">
        <v>4.8600000000000003</v>
      </c>
      <c r="N865" s="4">
        <v>0</v>
      </c>
      <c r="O865" s="4">
        <v>14.58</v>
      </c>
      <c r="P865" s="4">
        <v>17.79</v>
      </c>
    </row>
    <row r="866" spans="1:16" x14ac:dyDescent="0.25">
      <c r="A866" s="2" t="s">
        <v>1018</v>
      </c>
      <c r="B866" s="3">
        <v>46055</v>
      </c>
      <c r="C866" s="2" t="s">
        <v>905</v>
      </c>
      <c r="D866" s="2" t="s">
        <v>18</v>
      </c>
      <c r="E866" s="2" t="s">
        <v>19</v>
      </c>
      <c r="F866" s="3"/>
      <c r="G866" s="2">
        <v>14</v>
      </c>
      <c r="H866" s="2" t="s">
        <v>1037</v>
      </c>
      <c r="I866" s="2"/>
      <c r="J866" s="2"/>
      <c r="K866" s="2">
        <v>3</v>
      </c>
      <c r="L866" s="2" t="s">
        <v>184</v>
      </c>
      <c r="M866" s="4">
        <v>4.26</v>
      </c>
      <c r="N866" s="4">
        <v>0</v>
      </c>
      <c r="O866" s="4">
        <v>12.78</v>
      </c>
      <c r="P866" s="4">
        <v>15.59</v>
      </c>
    </row>
    <row r="867" spans="1:16" x14ac:dyDescent="0.25">
      <c r="A867" s="2" t="s">
        <v>1018</v>
      </c>
      <c r="B867" s="3">
        <v>46055</v>
      </c>
      <c r="C867" s="2" t="s">
        <v>905</v>
      </c>
      <c r="D867" s="2" t="s">
        <v>18</v>
      </c>
      <c r="E867" s="2" t="s">
        <v>19</v>
      </c>
      <c r="F867" s="3"/>
      <c r="G867" s="2">
        <v>15</v>
      </c>
      <c r="H867" s="2" t="s">
        <v>1038</v>
      </c>
      <c r="I867" s="2" t="s">
        <v>1039</v>
      </c>
      <c r="J867" s="2"/>
      <c r="K867" s="2">
        <v>5</v>
      </c>
      <c r="L867" s="2" t="s">
        <v>38</v>
      </c>
      <c r="M867" s="4">
        <v>1565.04</v>
      </c>
      <c r="N867" s="4">
        <v>0</v>
      </c>
      <c r="O867" s="4">
        <v>7825.2</v>
      </c>
      <c r="P867" s="4">
        <v>9546.74</v>
      </c>
    </row>
    <row r="868" spans="1:16" x14ac:dyDescent="0.25">
      <c r="A868" s="2" t="s">
        <v>1018</v>
      </c>
      <c r="B868" s="3">
        <v>46055</v>
      </c>
      <c r="C868" s="2" t="s">
        <v>905</v>
      </c>
      <c r="D868" s="2" t="s">
        <v>18</v>
      </c>
      <c r="E868" s="2" t="s">
        <v>19</v>
      </c>
      <c r="F868" s="3"/>
      <c r="G868" s="2">
        <v>16</v>
      </c>
      <c r="H868" s="2" t="s">
        <v>1040</v>
      </c>
      <c r="I868" s="2"/>
      <c r="J868" s="2"/>
      <c r="K868" s="2">
        <v>5</v>
      </c>
      <c r="L868" s="2" t="s">
        <v>38</v>
      </c>
      <c r="M868" s="4">
        <v>355.53</v>
      </c>
      <c r="N868" s="4">
        <v>0</v>
      </c>
      <c r="O868" s="4">
        <v>1777.65</v>
      </c>
      <c r="P868" s="4">
        <v>2168.73</v>
      </c>
    </row>
    <row r="869" spans="1:16" x14ac:dyDescent="0.25">
      <c r="A869" s="2" t="s">
        <v>1018</v>
      </c>
      <c r="B869" s="3">
        <v>46055</v>
      </c>
      <c r="C869" s="2" t="s">
        <v>905</v>
      </c>
      <c r="D869" s="2" t="s">
        <v>18</v>
      </c>
      <c r="E869" s="2" t="s">
        <v>19</v>
      </c>
      <c r="F869" s="3"/>
      <c r="G869" s="2">
        <v>17</v>
      </c>
      <c r="H869" s="2" t="s">
        <v>1041</v>
      </c>
      <c r="I869" s="2"/>
      <c r="J869" s="2"/>
      <c r="K869" s="2">
        <v>2</v>
      </c>
      <c r="L869" s="2" t="s">
        <v>38</v>
      </c>
      <c r="M869" s="4">
        <v>97.48</v>
      </c>
      <c r="N869" s="4">
        <v>0</v>
      </c>
      <c r="O869" s="4">
        <v>194.96</v>
      </c>
      <c r="P869" s="4">
        <v>237.85</v>
      </c>
    </row>
    <row r="870" spans="1:16" x14ac:dyDescent="0.25">
      <c r="A870" s="2" t="s">
        <v>1018</v>
      </c>
      <c r="B870" s="3">
        <v>46055</v>
      </c>
      <c r="C870" s="2" t="s">
        <v>905</v>
      </c>
      <c r="D870" s="2" t="s">
        <v>18</v>
      </c>
      <c r="E870" s="2" t="s">
        <v>19</v>
      </c>
      <c r="F870" s="3"/>
      <c r="G870" s="2">
        <v>18</v>
      </c>
      <c r="H870" s="2" t="s">
        <v>1036</v>
      </c>
      <c r="I870" s="2"/>
      <c r="J870" s="2"/>
      <c r="K870" s="2">
        <v>12</v>
      </c>
      <c r="L870" s="2" t="s">
        <v>184</v>
      </c>
      <c r="M870" s="4">
        <v>4.8600000000000003</v>
      </c>
      <c r="N870" s="4">
        <v>0</v>
      </c>
      <c r="O870" s="4">
        <v>58.32</v>
      </c>
      <c r="P870" s="4">
        <v>71.150000000000006</v>
      </c>
    </row>
    <row r="871" spans="1:16" x14ac:dyDescent="0.25">
      <c r="A871" s="2" t="s">
        <v>1018</v>
      </c>
      <c r="B871" s="3">
        <v>46055</v>
      </c>
      <c r="C871" s="2" t="s">
        <v>905</v>
      </c>
      <c r="D871" s="2" t="s">
        <v>18</v>
      </c>
      <c r="E871" s="2" t="s">
        <v>19</v>
      </c>
      <c r="F871" s="3"/>
      <c r="G871" s="2">
        <v>19</v>
      </c>
      <c r="H871" s="2" t="s">
        <v>1042</v>
      </c>
      <c r="I871" s="2"/>
      <c r="J871" s="2"/>
      <c r="K871" s="2">
        <v>12</v>
      </c>
      <c r="L871" s="2" t="s">
        <v>38</v>
      </c>
      <c r="M871" s="4">
        <v>4.26</v>
      </c>
      <c r="N871" s="4">
        <v>0</v>
      </c>
      <c r="O871" s="4">
        <v>51.12</v>
      </c>
      <c r="P871" s="4">
        <v>62.37</v>
      </c>
    </row>
    <row r="872" spans="1:16" x14ac:dyDescent="0.25">
      <c r="A872" s="2" t="s">
        <v>1018</v>
      </c>
      <c r="B872" s="3">
        <v>46055</v>
      </c>
      <c r="C872" s="2" t="s">
        <v>905</v>
      </c>
      <c r="D872" s="2" t="s">
        <v>18</v>
      </c>
      <c r="E872" s="2" t="s">
        <v>19</v>
      </c>
      <c r="F872" s="3"/>
      <c r="G872" s="2">
        <v>20</v>
      </c>
      <c r="H872" s="2" t="s">
        <v>1043</v>
      </c>
      <c r="I872" s="2"/>
      <c r="J872" s="2"/>
      <c r="K872" s="2">
        <v>10</v>
      </c>
      <c r="L872" s="2" t="s">
        <v>38</v>
      </c>
      <c r="M872" s="4">
        <v>1296.1400000000001</v>
      </c>
      <c r="N872" s="4">
        <v>0</v>
      </c>
      <c r="O872" s="4">
        <v>12961.4</v>
      </c>
      <c r="P872" s="4">
        <v>15812.91</v>
      </c>
    </row>
    <row r="873" spans="1:16" x14ac:dyDescent="0.25">
      <c r="A873" s="2" t="s">
        <v>1018</v>
      </c>
      <c r="B873" s="3">
        <v>46055</v>
      </c>
      <c r="C873" s="2" t="s">
        <v>905</v>
      </c>
      <c r="D873" s="2" t="s">
        <v>18</v>
      </c>
      <c r="E873" s="2" t="s">
        <v>19</v>
      </c>
      <c r="F873" s="3"/>
      <c r="G873" s="2">
        <v>21</v>
      </c>
      <c r="H873" s="2" t="s">
        <v>1041</v>
      </c>
      <c r="I873" s="2"/>
      <c r="J873" s="2"/>
      <c r="K873" s="2">
        <v>2</v>
      </c>
      <c r="L873" s="2" t="s">
        <v>38</v>
      </c>
      <c r="M873" s="4">
        <v>97.48</v>
      </c>
      <c r="N873" s="4">
        <v>0</v>
      </c>
      <c r="O873" s="4">
        <v>194.96</v>
      </c>
      <c r="P873" s="4">
        <v>237.85</v>
      </c>
    </row>
    <row r="874" spans="1:16" x14ac:dyDescent="0.25">
      <c r="A874" s="2" t="s">
        <v>1018</v>
      </c>
      <c r="B874" s="3">
        <v>46055</v>
      </c>
      <c r="C874" s="2" t="s">
        <v>905</v>
      </c>
      <c r="D874" s="2" t="s">
        <v>18</v>
      </c>
      <c r="E874" s="2" t="s">
        <v>19</v>
      </c>
      <c r="F874" s="3"/>
      <c r="G874" s="2">
        <v>22</v>
      </c>
      <c r="H874" s="2" t="s">
        <v>1044</v>
      </c>
      <c r="I874" s="2"/>
      <c r="J874" s="2"/>
      <c r="K874" s="2">
        <v>4</v>
      </c>
      <c r="L874" s="2" t="s">
        <v>38</v>
      </c>
      <c r="M874" s="4">
        <v>10.67</v>
      </c>
      <c r="N874" s="4">
        <v>0</v>
      </c>
      <c r="O874" s="4">
        <v>42.68</v>
      </c>
      <c r="P874" s="4">
        <v>52.07</v>
      </c>
    </row>
    <row r="875" spans="1:16" x14ac:dyDescent="0.25">
      <c r="A875" s="2" t="s">
        <v>1018</v>
      </c>
      <c r="B875" s="3">
        <v>46055</v>
      </c>
      <c r="C875" s="2" t="s">
        <v>905</v>
      </c>
      <c r="D875" s="2" t="s">
        <v>18</v>
      </c>
      <c r="E875" s="2" t="s">
        <v>19</v>
      </c>
      <c r="F875" s="3"/>
      <c r="G875" s="2">
        <v>23</v>
      </c>
      <c r="H875" s="2" t="s">
        <v>1045</v>
      </c>
      <c r="I875" s="2" t="s">
        <v>1046</v>
      </c>
      <c r="J875" s="2"/>
      <c r="K875" s="2">
        <v>80</v>
      </c>
      <c r="L875" s="2" t="s">
        <v>38</v>
      </c>
      <c r="M875" s="4">
        <v>68.86</v>
      </c>
      <c r="N875" s="4">
        <v>0</v>
      </c>
      <c r="O875" s="4">
        <v>5508.8</v>
      </c>
      <c r="P875" s="4">
        <v>6720.74</v>
      </c>
    </row>
    <row r="876" spans="1:16" x14ac:dyDescent="0.25">
      <c r="A876" s="2" t="s">
        <v>1018</v>
      </c>
      <c r="B876" s="3">
        <v>46055</v>
      </c>
      <c r="C876" s="2" t="s">
        <v>905</v>
      </c>
      <c r="D876" s="2" t="s">
        <v>18</v>
      </c>
      <c r="E876" s="2" t="s">
        <v>19</v>
      </c>
      <c r="F876" s="3"/>
      <c r="G876" s="2">
        <v>24</v>
      </c>
      <c r="H876" s="2" t="s">
        <v>1047</v>
      </c>
      <c r="I876" s="2"/>
      <c r="J876" s="2"/>
      <c r="K876" s="2">
        <v>27</v>
      </c>
      <c r="L876" s="2" t="s">
        <v>38</v>
      </c>
      <c r="M876" s="4">
        <v>815.22</v>
      </c>
      <c r="N876" s="4">
        <v>0</v>
      </c>
      <c r="O876" s="4">
        <v>22010.94</v>
      </c>
      <c r="P876" s="4">
        <v>26853.35</v>
      </c>
    </row>
    <row r="877" spans="1:16" x14ac:dyDescent="0.25">
      <c r="A877" s="2" t="s">
        <v>1018</v>
      </c>
      <c r="B877" s="3">
        <v>46055</v>
      </c>
      <c r="C877" s="2" t="s">
        <v>905</v>
      </c>
      <c r="D877" s="2" t="s">
        <v>18</v>
      </c>
      <c r="E877" s="2" t="s">
        <v>19</v>
      </c>
      <c r="F877" s="3"/>
      <c r="G877" s="2">
        <v>25</v>
      </c>
      <c r="H877" s="2" t="s">
        <v>1048</v>
      </c>
      <c r="I877" s="2"/>
      <c r="J877" s="2"/>
      <c r="K877" s="2">
        <v>2</v>
      </c>
      <c r="L877" s="2" t="s">
        <v>38</v>
      </c>
      <c r="M877" s="4">
        <v>6.51</v>
      </c>
      <c r="N877" s="4">
        <v>0</v>
      </c>
      <c r="O877" s="4">
        <v>13.02</v>
      </c>
      <c r="P877" s="4">
        <v>15.88</v>
      </c>
    </row>
    <row r="878" spans="1:16" x14ac:dyDescent="0.25">
      <c r="A878" s="2" t="s">
        <v>1018</v>
      </c>
      <c r="B878" s="3">
        <v>46055</v>
      </c>
      <c r="C878" s="2" t="s">
        <v>905</v>
      </c>
      <c r="D878" s="2" t="s">
        <v>18</v>
      </c>
      <c r="E878" s="2" t="s">
        <v>19</v>
      </c>
      <c r="F878" s="3"/>
      <c r="G878" s="2">
        <v>26</v>
      </c>
      <c r="H878" s="2" t="s">
        <v>1037</v>
      </c>
      <c r="I878" s="2"/>
      <c r="J878" s="2"/>
      <c r="K878" s="2">
        <v>2</v>
      </c>
      <c r="L878" s="2" t="s">
        <v>184</v>
      </c>
      <c r="M878" s="4">
        <v>4.26</v>
      </c>
      <c r="N878" s="4">
        <v>0</v>
      </c>
      <c r="O878" s="4">
        <v>8.52</v>
      </c>
      <c r="P878" s="4">
        <v>10.39</v>
      </c>
    </row>
    <row r="879" spans="1:16" x14ac:dyDescent="0.25">
      <c r="A879" s="2" t="s">
        <v>1018</v>
      </c>
      <c r="B879" s="3">
        <v>46055</v>
      </c>
      <c r="C879" s="2" t="s">
        <v>905</v>
      </c>
      <c r="D879" s="2" t="s">
        <v>18</v>
      </c>
      <c r="E879" s="2" t="s">
        <v>19</v>
      </c>
      <c r="F879" s="3"/>
      <c r="G879" s="2">
        <v>27</v>
      </c>
      <c r="H879" s="2" t="s">
        <v>1049</v>
      </c>
      <c r="I879" s="2" t="s">
        <v>1050</v>
      </c>
      <c r="J879" s="2"/>
      <c r="K879" s="2">
        <v>1</v>
      </c>
      <c r="L879" s="2" t="s">
        <v>38</v>
      </c>
      <c r="M879" s="4">
        <v>2034.51</v>
      </c>
      <c r="N879" s="4">
        <v>0</v>
      </c>
      <c r="O879" s="4">
        <v>2034.51</v>
      </c>
      <c r="P879" s="4">
        <v>2482.1</v>
      </c>
    </row>
    <row r="880" spans="1:16" x14ac:dyDescent="0.25">
      <c r="A880" s="2" t="s">
        <v>1018</v>
      </c>
      <c r="B880" s="3">
        <v>46055</v>
      </c>
      <c r="C880" s="2" t="s">
        <v>905</v>
      </c>
      <c r="D880" s="2" t="s">
        <v>18</v>
      </c>
      <c r="E880" s="2" t="s">
        <v>19</v>
      </c>
      <c r="F880" s="3"/>
      <c r="G880" s="2">
        <v>28</v>
      </c>
      <c r="H880" s="2" t="s">
        <v>1040</v>
      </c>
      <c r="I880" s="2"/>
      <c r="J880" s="2"/>
      <c r="K880" s="2">
        <v>4</v>
      </c>
      <c r="L880" s="2" t="s">
        <v>38</v>
      </c>
      <c r="M880" s="4">
        <v>355.53</v>
      </c>
      <c r="N880" s="4">
        <v>0</v>
      </c>
      <c r="O880" s="4">
        <v>1422.12</v>
      </c>
      <c r="P880" s="4">
        <v>1734.99</v>
      </c>
    </row>
    <row r="881" spans="1:16" x14ac:dyDescent="0.25">
      <c r="A881" s="2" t="s">
        <v>1018</v>
      </c>
      <c r="B881" s="3">
        <v>46055</v>
      </c>
      <c r="C881" s="2" t="s">
        <v>905</v>
      </c>
      <c r="D881" s="2" t="s">
        <v>18</v>
      </c>
      <c r="E881" s="2" t="s">
        <v>19</v>
      </c>
      <c r="F881" s="3"/>
      <c r="G881" s="2">
        <v>29</v>
      </c>
      <c r="H881" s="2" t="s">
        <v>1041</v>
      </c>
      <c r="I881" s="2"/>
      <c r="J881" s="2"/>
      <c r="K881" s="2">
        <v>2</v>
      </c>
      <c r="L881" s="2" t="s">
        <v>38</v>
      </c>
      <c r="M881" s="4">
        <v>97.48</v>
      </c>
      <c r="N881" s="4">
        <v>0</v>
      </c>
      <c r="O881" s="4">
        <v>194.96</v>
      </c>
      <c r="P881" s="4">
        <v>237.85</v>
      </c>
    </row>
    <row r="882" spans="1:16" x14ac:dyDescent="0.25">
      <c r="A882" s="2" t="s">
        <v>1018</v>
      </c>
      <c r="B882" s="3">
        <v>46055</v>
      </c>
      <c r="C882" s="2" t="s">
        <v>905</v>
      </c>
      <c r="D882" s="2" t="s">
        <v>18</v>
      </c>
      <c r="E882" s="2" t="s">
        <v>19</v>
      </c>
      <c r="F882" s="3"/>
      <c r="G882" s="2">
        <v>30</v>
      </c>
      <c r="H882" s="2" t="s">
        <v>1036</v>
      </c>
      <c r="I882" s="2"/>
      <c r="J882" s="2"/>
      <c r="K882" s="2">
        <v>12</v>
      </c>
      <c r="L882" s="2" t="s">
        <v>184</v>
      </c>
      <c r="M882" s="4">
        <v>4.8600000000000003</v>
      </c>
      <c r="N882" s="4">
        <v>0</v>
      </c>
      <c r="O882" s="4">
        <v>58.32</v>
      </c>
      <c r="P882" s="4">
        <v>71.150000000000006</v>
      </c>
    </row>
    <row r="883" spans="1:16" x14ac:dyDescent="0.25">
      <c r="A883" s="2" t="s">
        <v>1018</v>
      </c>
      <c r="B883" s="3">
        <v>46055</v>
      </c>
      <c r="C883" s="2" t="s">
        <v>905</v>
      </c>
      <c r="D883" s="2" t="s">
        <v>18</v>
      </c>
      <c r="E883" s="2" t="s">
        <v>19</v>
      </c>
      <c r="F883" s="3"/>
      <c r="G883" s="2">
        <v>31</v>
      </c>
      <c r="H883" s="2" t="s">
        <v>1042</v>
      </c>
      <c r="I883" s="2"/>
      <c r="J883" s="2"/>
      <c r="K883" s="2">
        <v>12</v>
      </c>
      <c r="L883" s="2" t="s">
        <v>38</v>
      </c>
      <c r="M883" s="4">
        <v>4.26</v>
      </c>
      <c r="N883" s="4">
        <v>0</v>
      </c>
      <c r="O883" s="4">
        <v>51.12</v>
      </c>
      <c r="P883" s="4">
        <v>62.37</v>
      </c>
    </row>
    <row r="884" spans="1:16" x14ac:dyDescent="0.25">
      <c r="A884" s="2" t="s">
        <v>1018</v>
      </c>
      <c r="B884" s="3">
        <v>46055</v>
      </c>
      <c r="C884" s="2" t="s">
        <v>905</v>
      </c>
      <c r="D884" s="2" t="s">
        <v>18</v>
      </c>
      <c r="E884" s="2" t="s">
        <v>19</v>
      </c>
      <c r="F884" s="3"/>
      <c r="G884" s="2">
        <v>32</v>
      </c>
      <c r="H884" s="2" t="s">
        <v>1051</v>
      </c>
      <c r="I884" s="2"/>
      <c r="J884" s="2"/>
      <c r="K884" s="2">
        <v>1</v>
      </c>
      <c r="L884" s="2" t="s">
        <v>38</v>
      </c>
      <c r="M884" s="4">
        <v>818.53</v>
      </c>
      <c r="N884" s="4">
        <v>0</v>
      </c>
      <c r="O884" s="4">
        <v>818.53</v>
      </c>
      <c r="P884" s="4">
        <v>998.61</v>
      </c>
    </row>
    <row r="885" spans="1:16" x14ac:dyDescent="0.25">
      <c r="A885" s="2" t="s">
        <v>1018</v>
      </c>
      <c r="B885" s="3">
        <v>46055</v>
      </c>
      <c r="C885" s="2" t="s">
        <v>905</v>
      </c>
      <c r="D885" s="2" t="s">
        <v>18</v>
      </c>
      <c r="E885" s="2" t="s">
        <v>19</v>
      </c>
      <c r="F885" s="3"/>
      <c r="G885" s="2">
        <v>33</v>
      </c>
      <c r="H885" s="2" t="s">
        <v>1041</v>
      </c>
      <c r="I885" s="2"/>
      <c r="J885" s="2"/>
      <c r="K885" s="2">
        <v>2</v>
      </c>
      <c r="L885" s="2" t="s">
        <v>38</v>
      </c>
      <c r="M885" s="4">
        <v>97.48</v>
      </c>
      <c r="N885" s="4">
        <v>0</v>
      </c>
      <c r="O885" s="4">
        <v>194.96</v>
      </c>
      <c r="P885" s="4">
        <v>237.85</v>
      </c>
    </row>
    <row r="886" spans="1:16" x14ac:dyDescent="0.25">
      <c r="A886" s="2" t="s">
        <v>1018</v>
      </c>
      <c r="B886" s="3">
        <v>46055</v>
      </c>
      <c r="C886" s="2" t="s">
        <v>905</v>
      </c>
      <c r="D886" s="2" t="s">
        <v>18</v>
      </c>
      <c r="E886" s="2" t="s">
        <v>19</v>
      </c>
      <c r="F886" s="3"/>
      <c r="G886" s="2">
        <v>34</v>
      </c>
      <c r="H886" s="2" t="s">
        <v>1044</v>
      </c>
      <c r="I886" s="2"/>
      <c r="J886" s="2"/>
      <c r="K886" s="2">
        <v>4</v>
      </c>
      <c r="L886" s="2" t="s">
        <v>38</v>
      </c>
      <c r="M886" s="4">
        <v>10.67</v>
      </c>
      <c r="N886" s="4">
        <v>0</v>
      </c>
      <c r="O886" s="4">
        <v>42.68</v>
      </c>
      <c r="P886" s="4">
        <v>52.07</v>
      </c>
    </row>
    <row r="887" spans="1:16" x14ac:dyDescent="0.25">
      <c r="A887" s="2" t="s">
        <v>1018</v>
      </c>
      <c r="B887" s="3">
        <v>46055</v>
      </c>
      <c r="C887" s="2" t="s">
        <v>905</v>
      </c>
      <c r="D887" s="2" t="s">
        <v>18</v>
      </c>
      <c r="E887" s="2" t="s">
        <v>19</v>
      </c>
      <c r="F887" s="3"/>
      <c r="G887" s="2">
        <v>35</v>
      </c>
      <c r="H887" s="2" t="s">
        <v>1052</v>
      </c>
      <c r="I887" s="2" t="s">
        <v>1053</v>
      </c>
      <c r="J887" s="2"/>
      <c r="K887" s="2">
        <v>1</v>
      </c>
      <c r="L887" s="2" t="s">
        <v>38</v>
      </c>
      <c r="M887" s="4">
        <v>2152.84</v>
      </c>
      <c r="N887" s="4">
        <v>0</v>
      </c>
      <c r="O887" s="4">
        <v>2152.84</v>
      </c>
      <c r="P887" s="4">
        <v>2626.46</v>
      </c>
    </row>
    <row r="888" spans="1:16" x14ac:dyDescent="0.25">
      <c r="A888" s="2" t="s">
        <v>1018</v>
      </c>
      <c r="B888" s="3">
        <v>46055</v>
      </c>
      <c r="C888" s="2" t="s">
        <v>905</v>
      </c>
      <c r="D888" s="2" t="s">
        <v>18</v>
      </c>
      <c r="E888" s="2" t="s">
        <v>19</v>
      </c>
      <c r="F888" s="3"/>
      <c r="G888" s="2">
        <v>36</v>
      </c>
      <c r="H888" s="2" t="s">
        <v>1054</v>
      </c>
      <c r="I888" s="2" t="s">
        <v>1055</v>
      </c>
      <c r="J888" s="2"/>
      <c r="K888" s="2">
        <v>1</v>
      </c>
      <c r="L888" s="2" t="s">
        <v>38</v>
      </c>
      <c r="M888" s="4">
        <v>2155.4</v>
      </c>
      <c r="N888" s="4">
        <v>0</v>
      </c>
      <c r="O888" s="4">
        <v>2155.4</v>
      </c>
      <c r="P888" s="4">
        <v>2629.59</v>
      </c>
    </row>
    <row r="889" spans="1:16" x14ac:dyDescent="0.25">
      <c r="A889" s="2" t="s">
        <v>1018</v>
      </c>
      <c r="B889" s="3">
        <v>46055</v>
      </c>
      <c r="C889" s="2" t="s">
        <v>905</v>
      </c>
      <c r="D889" s="2" t="s">
        <v>18</v>
      </c>
      <c r="E889" s="2" t="s">
        <v>19</v>
      </c>
      <c r="F889" s="3"/>
      <c r="G889" s="2">
        <v>37</v>
      </c>
      <c r="H889" s="2" t="s">
        <v>1056</v>
      </c>
      <c r="I889" s="2" t="s">
        <v>1057</v>
      </c>
      <c r="J889" s="2"/>
      <c r="K889" s="2">
        <v>1</v>
      </c>
      <c r="L889" s="2" t="s">
        <v>38</v>
      </c>
      <c r="M889" s="4">
        <v>1097.32</v>
      </c>
      <c r="N889" s="4">
        <v>0</v>
      </c>
      <c r="O889" s="4">
        <v>1097.32</v>
      </c>
      <c r="P889" s="4">
        <v>1338.73</v>
      </c>
    </row>
    <row r="890" spans="1:16" x14ac:dyDescent="0.25">
      <c r="A890" s="2" t="s">
        <v>1018</v>
      </c>
      <c r="B890" s="3">
        <v>46055</v>
      </c>
      <c r="C890" s="2" t="s">
        <v>905</v>
      </c>
      <c r="D890" s="2" t="s">
        <v>18</v>
      </c>
      <c r="E890" s="2" t="s">
        <v>19</v>
      </c>
      <c r="F890" s="3"/>
      <c r="G890" s="2">
        <v>38</v>
      </c>
      <c r="H890" s="2" t="s">
        <v>1058</v>
      </c>
      <c r="I890" s="2"/>
      <c r="J890" s="2"/>
      <c r="K890" s="2">
        <v>1</v>
      </c>
      <c r="L890" s="2" t="s">
        <v>38</v>
      </c>
      <c r="M890" s="4">
        <v>999.05</v>
      </c>
      <c r="N890" s="4">
        <v>0</v>
      </c>
      <c r="O890" s="4">
        <v>999.05</v>
      </c>
      <c r="P890" s="4">
        <v>1218.8399999999999</v>
      </c>
    </row>
    <row r="891" spans="1:16" x14ac:dyDescent="0.25">
      <c r="A891" s="2" t="s">
        <v>1018</v>
      </c>
      <c r="B891" s="3">
        <v>46055</v>
      </c>
      <c r="C891" s="2" t="s">
        <v>905</v>
      </c>
      <c r="D891" s="2" t="s">
        <v>18</v>
      </c>
      <c r="E891" s="2" t="s">
        <v>19</v>
      </c>
      <c r="F891" s="3"/>
      <c r="G891" s="2">
        <v>39</v>
      </c>
      <c r="H891" s="2" t="s">
        <v>1019</v>
      </c>
      <c r="I891" s="2" t="s">
        <v>1020</v>
      </c>
      <c r="J891" s="2"/>
      <c r="K891" s="2">
        <v>1.399</v>
      </c>
      <c r="L891" s="2" t="s">
        <v>115</v>
      </c>
      <c r="M891" s="4">
        <v>116101.5</v>
      </c>
      <c r="N891" s="4">
        <v>0</v>
      </c>
      <c r="O891" s="4">
        <v>162426</v>
      </c>
      <c r="P891" s="4">
        <v>198159.72</v>
      </c>
    </row>
    <row r="892" spans="1:16" x14ac:dyDescent="0.25">
      <c r="A892" s="2" t="s">
        <v>1018</v>
      </c>
      <c r="B892" s="3">
        <v>46055</v>
      </c>
      <c r="C892" s="2" t="s">
        <v>905</v>
      </c>
      <c r="D892" s="2" t="s">
        <v>18</v>
      </c>
      <c r="E892" s="2" t="s">
        <v>19</v>
      </c>
      <c r="F892" s="3"/>
      <c r="G892" s="2">
        <v>40</v>
      </c>
      <c r="H892" s="2" t="s">
        <v>1059</v>
      </c>
      <c r="I892" s="2" t="s">
        <v>1060</v>
      </c>
      <c r="J892" s="2"/>
      <c r="K892" s="2">
        <v>8.5999999999999993E-2</v>
      </c>
      <c r="L892" s="2" t="s">
        <v>115</v>
      </c>
      <c r="M892" s="4">
        <v>269149</v>
      </c>
      <c r="N892" s="4">
        <v>0</v>
      </c>
      <c r="O892" s="4">
        <v>23146.81</v>
      </c>
      <c r="P892" s="4">
        <v>28239.11</v>
      </c>
    </row>
    <row r="893" spans="1:16" x14ac:dyDescent="0.25">
      <c r="A893" s="2" t="s">
        <v>1018</v>
      </c>
      <c r="B893" s="3">
        <v>46055</v>
      </c>
      <c r="C893" s="2" t="s">
        <v>905</v>
      </c>
      <c r="D893" s="2" t="s">
        <v>18</v>
      </c>
      <c r="E893" s="2" t="s">
        <v>19</v>
      </c>
      <c r="F893" s="3"/>
      <c r="G893" s="2">
        <v>41</v>
      </c>
      <c r="H893" s="2" t="s">
        <v>999</v>
      </c>
      <c r="I893" s="2"/>
      <c r="J893" s="2"/>
      <c r="K893" s="2">
        <v>0.06</v>
      </c>
      <c r="L893" s="2" t="s">
        <v>115</v>
      </c>
      <c r="M893" s="4">
        <v>89842</v>
      </c>
      <c r="N893" s="4">
        <v>0</v>
      </c>
      <c r="O893" s="4">
        <v>5390.52</v>
      </c>
      <c r="P893" s="4">
        <v>6576.43</v>
      </c>
    </row>
    <row r="894" spans="1:16" x14ac:dyDescent="0.25">
      <c r="A894" s="2" t="s">
        <v>1018</v>
      </c>
      <c r="B894" s="3">
        <v>46055</v>
      </c>
      <c r="C894" s="2" t="s">
        <v>905</v>
      </c>
      <c r="D894" s="2" t="s">
        <v>18</v>
      </c>
      <c r="E894" s="2" t="s">
        <v>19</v>
      </c>
      <c r="F894" s="3"/>
      <c r="G894" s="2">
        <v>42</v>
      </c>
      <c r="H894" s="2" t="s">
        <v>1061</v>
      </c>
      <c r="I894" s="2" t="s">
        <v>1062</v>
      </c>
      <c r="J894" s="2"/>
      <c r="K894" s="2">
        <v>12</v>
      </c>
      <c r="L894" s="2" t="s">
        <v>38</v>
      </c>
      <c r="M894" s="4">
        <v>847.38</v>
      </c>
      <c r="N894" s="4">
        <v>0</v>
      </c>
      <c r="O894" s="4">
        <v>10168.56</v>
      </c>
      <c r="P894" s="4">
        <v>12405.64</v>
      </c>
    </row>
    <row r="895" spans="1:16" x14ac:dyDescent="0.25">
      <c r="A895" s="2" t="s">
        <v>1018</v>
      </c>
      <c r="B895" s="3">
        <v>46055</v>
      </c>
      <c r="C895" s="2" t="s">
        <v>905</v>
      </c>
      <c r="D895" s="2" t="s">
        <v>18</v>
      </c>
      <c r="E895" s="2" t="s">
        <v>19</v>
      </c>
      <c r="F895" s="3"/>
      <c r="G895" s="2">
        <v>43</v>
      </c>
      <c r="H895" s="2" t="s">
        <v>1025</v>
      </c>
      <c r="I895" s="2" t="s">
        <v>1026</v>
      </c>
      <c r="J895" s="2"/>
      <c r="K895" s="2">
        <v>2</v>
      </c>
      <c r="L895" s="2" t="s">
        <v>38</v>
      </c>
      <c r="M895" s="4">
        <v>48.24</v>
      </c>
      <c r="N895" s="4">
        <v>0</v>
      </c>
      <c r="O895" s="4">
        <v>96.48</v>
      </c>
      <c r="P895" s="4">
        <v>117.71</v>
      </c>
    </row>
    <row r="896" spans="1:16" x14ac:dyDescent="0.25">
      <c r="A896" s="2" t="s">
        <v>1018</v>
      </c>
      <c r="B896" s="3">
        <v>46055</v>
      </c>
      <c r="C896" s="2" t="s">
        <v>905</v>
      </c>
      <c r="D896" s="2" t="s">
        <v>18</v>
      </c>
      <c r="E896" s="2" t="s">
        <v>19</v>
      </c>
      <c r="F896" s="3"/>
      <c r="G896" s="2">
        <v>44</v>
      </c>
      <c r="H896" s="2" t="s">
        <v>1027</v>
      </c>
      <c r="I896" s="2" t="s">
        <v>1028</v>
      </c>
      <c r="J896" s="2"/>
      <c r="K896" s="2">
        <v>2</v>
      </c>
      <c r="L896" s="2" t="s">
        <v>38</v>
      </c>
      <c r="M896" s="4">
        <v>16.52</v>
      </c>
      <c r="N896" s="4">
        <v>0</v>
      </c>
      <c r="O896" s="4">
        <v>33.04</v>
      </c>
      <c r="P896" s="4">
        <v>40.31</v>
      </c>
    </row>
    <row r="897" spans="1:16" x14ac:dyDescent="0.25">
      <c r="A897" s="2" t="s">
        <v>1018</v>
      </c>
      <c r="B897" s="3">
        <v>46055</v>
      </c>
      <c r="C897" s="2" t="s">
        <v>905</v>
      </c>
      <c r="D897" s="2" t="s">
        <v>18</v>
      </c>
      <c r="E897" s="2" t="s">
        <v>19</v>
      </c>
      <c r="F897" s="3"/>
      <c r="G897" s="2">
        <v>45</v>
      </c>
      <c r="H897" s="2" t="s">
        <v>1029</v>
      </c>
      <c r="I897" s="2" t="s">
        <v>1030</v>
      </c>
      <c r="J897" s="2"/>
      <c r="K897" s="2">
        <v>4</v>
      </c>
      <c r="L897" s="2" t="s">
        <v>38</v>
      </c>
      <c r="M897" s="4">
        <v>3.93</v>
      </c>
      <c r="N897" s="4">
        <v>0</v>
      </c>
      <c r="O897" s="4">
        <v>15.72</v>
      </c>
      <c r="P897" s="4">
        <v>19.18</v>
      </c>
    </row>
    <row r="898" spans="1:16" x14ac:dyDescent="0.25">
      <c r="A898" s="2" t="s">
        <v>1018</v>
      </c>
      <c r="B898" s="3">
        <v>46055</v>
      </c>
      <c r="C898" s="2" t="s">
        <v>905</v>
      </c>
      <c r="D898" s="2" t="s">
        <v>18</v>
      </c>
      <c r="E898" s="2" t="s">
        <v>19</v>
      </c>
      <c r="F898" s="3"/>
      <c r="G898" s="2">
        <v>46</v>
      </c>
      <c r="H898" s="2" t="s">
        <v>1063</v>
      </c>
      <c r="I898" s="2"/>
      <c r="J898" s="2"/>
      <c r="K898" s="2">
        <v>93</v>
      </c>
      <c r="L898" s="2" t="s">
        <v>38</v>
      </c>
      <c r="M898" s="4">
        <v>1028.56</v>
      </c>
      <c r="N898" s="4">
        <v>0</v>
      </c>
      <c r="O898" s="4">
        <v>95656.08</v>
      </c>
      <c r="P898" s="4">
        <v>116700.42</v>
      </c>
    </row>
    <row r="899" spans="1:16" x14ac:dyDescent="0.25">
      <c r="A899" s="2" t="s">
        <v>1018</v>
      </c>
      <c r="B899" s="3">
        <v>46055</v>
      </c>
      <c r="C899" s="2" t="s">
        <v>905</v>
      </c>
      <c r="D899" s="2" t="s">
        <v>18</v>
      </c>
      <c r="E899" s="2" t="s">
        <v>19</v>
      </c>
      <c r="F899" s="3"/>
      <c r="G899" s="2">
        <v>47</v>
      </c>
      <c r="H899" s="2" t="s">
        <v>1033</v>
      </c>
      <c r="I899" s="2"/>
      <c r="J899" s="2"/>
      <c r="K899" s="2">
        <v>1</v>
      </c>
      <c r="L899" s="2" t="s">
        <v>38</v>
      </c>
      <c r="M899" s="4">
        <v>7.55</v>
      </c>
      <c r="N899" s="4">
        <v>0</v>
      </c>
      <c r="O899" s="4">
        <v>7.55</v>
      </c>
      <c r="P899" s="4">
        <v>9.2100000000000009</v>
      </c>
    </row>
    <row r="900" spans="1:16" x14ac:dyDescent="0.25">
      <c r="A900" s="2" t="s">
        <v>1018</v>
      </c>
      <c r="B900" s="3">
        <v>46055</v>
      </c>
      <c r="C900" s="2" t="s">
        <v>905</v>
      </c>
      <c r="D900" s="2" t="s">
        <v>18</v>
      </c>
      <c r="E900" s="2" t="s">
        <v>19</v>
      </c>
      <c r="F900" s="3"/>
      <c r="G900" s="2">
        <v>48</v>
      </c>
      <c r="H900" s="2" t="s">
        <v>1064</v>
      </c>
      <c r="I900" s="2" t="s">
        <v>1065</v>
      </c>
      <c r="J900" s="2"/>
      <c r="K900" s="2">
        <v>93</v>
      </c>
      <c r="L900" s="2" t="s">
        <v>38</v>
      </c>
      <c r="M900" s="4">
        <v>519.26</v>
      </c>
      <c r="N900" s="4">
        <v>0</v>
      </c>
      <c r="O900" s="4">
        <v>48291.18</v>
      </c>
      <c r="P900" s="4">
        <v>58915.24</v>
      </c>
    </row>
    <row r="901" spans="1:16" x14ac:dyDescent="0.25">
      <c r="A901" s="2" t="s">
        <v>1018</v>
      </c>
      <c r="B901" s="3">
        <v>46055</v>
      </c>
      <c r="C901" s="2" t="s">
        <v>905</v>
      </c>
      <c r="D901" s="2" t="s">
        <v>18</v>
      </c>
      <c r="E901" s="2" t="s">
        <v>19</v>
      </c>
      <c r="F901" s="3"/>
      <c r="G901" s="2">
        <v>49</v>
      </c>
      <c r="H901" s="2" t="s">
        <v>1036</v>
      </c>
      <c r="I901" s="2"/>
      <c r="J901" s="2"/>
      <c r="K901" s="2">
        <v>3</v>
      </c>
      <c r="L901" s="2" t="s">
        <v>184</v>
      </c>
      <c r="M901" s="4">
        <v>4.8600000000000003</v>
      </c>
      <c r="N901" s="4">
        <v>0</v>
      </c>
      <c r="O901" s="4">
        <v>14.58</v>
      </c>
      <c r="P901" s="4">
        <v>17.79</v>
      </c>
    </row>
    <row r="902" spans="1:16" x14ac:dyDescent="0.25">
      <c r="A902" s="2" t="s">
        <v>1018</v>
      </c>
      <c r="B902" s="3">
        <v>46055</v>
      </c>
      <c r="C902" s="2" t="s">
        <v>905</v>
      </c>
      <c r="D902" s="2" t="s">
        <v>18</v>
      </c>
      <c r="E902" s="2" t="s">
        <v>19</v>
      </c>
      <c r="F902" s="3"/>
      <c r="G902" s="2">
        <v>50</v>
      </c>
      <c r="H902" s="2" t="s">
        <v>1037</v>
      </c>
      <c r="I902" s="2"/>
      <c r="J902" s="2"/>
      <c r="K902" s="2">
        <v>3</v>
      </c>
      <c r="L902" s="2" t="s">
        <v>184</v>
      </c>
      <c r="M902" s="4">
        <v>4.26</v>
      </c>
      <c r="N902" s="4">
        <v>0</v>
      </c>
      <c r="O902" s="4">
        <v>12.78</v>
      </c>
      <c r="P902" s="4">
        <v>15.59</v>
      </c>
    </row>
    <row r="903" spans="1:16" x14ac:dyDescent="0.25">
      <c r="A903" s="2" t="s">
        <v>1018</v>
      </c>
      <c r="B903" s="3">
        <v>46055</v>
      </c>
      <c r="C903" s="2" t="s">
        <v>905</v>
      </c>
      <c r="D903" s="2" t="s">
        <v>18</v>
      </c>
      <c r="E903" s="2" t="s">
        <v>19</v>
      </c>
      <c r="F903" s="3"/>
      <c r="G903" s="2">
        <v>51</v>
      </c>
      <c r="H903" s="2" t="s">
        <v>1038</v>
      </c>
      <c r="I903" s="2" t="s">
        <v>1039</v>
      </c>
      <c r="J903" s="2"/>
      <c r="K903" s="2">
        <v>10</v>
      </c>
      <c r="L903" s="2" t="s">
        <v>38</v>
      </c>
      <c r="M903" s="4">
        <v>1565.04</v>
      </c>
      <c r="N903" s="4">
        <v>0</v>
      </c>
      <c r="O903" s="4">
        <v>15650.4</v>
      </c>
      <c r="P903" s="4">
        <v>19093.490000000002</v>
      </c>
    </row>
    <row r="904" spans="1:16" x14ac:dyDescent="0.25">
      <c r="A904" s="2" t="s">
        <v>1018</v>
      </c>
      <c r="B904" s="3">
        <v>46055</v>
      </c>
      <c r="C904" s="2" t="s">
        <v>905</v>
      </c>
      <c r="D904" s="2" t="s">
        <v>18</v>
      </c>
      <c r="E904" s="2" t="s">
        <v>19</v>
      </c>
      <c r="F904" s="3"/>
      <c r="G904" s="2">
        <v>52</v>
      </c>
      <c r="H904" s="2" t="s">
        <v>1040</v>
      </c>
      <c r="I904" s="2"/>
      <c r="J904" s="2"/>
      <c r="K904" s="2">
        <v>4</v>
      </c>
      <c r="L904" s="2" t="s">
        <v>38</v>
      </c>
      <c r="M904" s="4">
        <v>355.53</v>
      </c>
      <c r="N904" s="4">
        <v>0</v>
      </c>
      <c r="O904" s="4">
        <v>1422.12</v>
      </c>
      <c r="P904" s="4">
        <v>1734.99</v>
      </c>
    </row>
    <row r="905" spans="1:16" x14ac:dyDescent="0.25">
      <c r="A905" s="2" t="s">
        <v>1018</v>
      </c>
      <c r="B905" s="3">
        <v>46055</v>
      </c>
      <c r="C905" s="2" t="s">
        <v>905</v>
      </c>
      <c r="D905" s="2" t="s">
        <v>18</v>
      </c>
      <c r="E905" s="2" t="s">
        <v>19</v>
      </c>
      <c r="F905" s="3"/>
      <c r="G905" s="2">
        <v>53</v>
      </c>
      <c r="H905" s="2" t="s">
        <v>1019</v>
      </c>
      <c r="I905" s="2" t="s">
        <v>1020</v>
      </c>
      <c r="J905" s="2"/>
      <c r="K905" s="2">
        <v>0.80400000000000005</v>
      </c>
      <c r="L905" s="2" t="s">
        <v>115</v>
      </c>
      <c r="M905" s="4">
        <v>116101.5</v>
      </c>
      <c r="N905" s="4">
        <v>0</v>
      </c>
      <c r="O905" s="4">
        <v>93345.61</v>
      </c>
      <c r="P905" s="4">
        <v>113881.64</v>
      </c>
    </row>
    <row r="906" spans="1:16" x14ac:dyDescent="0.25">
      <c r="A906" s="2" t="s">
        <v>1018</v>
      </c>
      <c r="B906" s="3">
        <v>46055</v>
      </c>
      <c r="C906" s="2" t="s">
        <v>905</v>
      </c>
      <c r="D906" s="2" t="s">
        <v>18</v>
      </c>
      <c r="E906" s="2" t="s">
        <v>19</v>
      </c>
      <c r="F906" s="3"/>
      <c r="G906" s="2">
        <v>54</v>
      </c>
      <c r="H906" s="2" t="s">
        <v>1066</v>
      </c>
      <c r="I906" s="2" t="s">
        <v>1067</v>
      </c>
      <c r="J906" s="2"/>
      <c r="K906" s="2">
        <v>0.34499999999999997</v>
      </c>
      <c r="L906" s="2" t="s">
        <v>115</v>
      </c>
      <c r="M906" s="4">
        <v>529786.5</v>
      </c>
      <c r="N906" s="4">
        <v>0</v>
      </c>
      <c r="O906" s="4">
        <v>182776.34</v>
      </c>
      <c r="P906" s="4">
        <v>222987.14</v>
      </c>
    </row>
    <row r="907" spans="1:16" x14ac:dyDescent="0.25">
      <c r="A907" s="2" t="s">
        <v>1018</v>
      </c>
      <c r="B907" s="3">
        <v>46055</v>
      </c>
      <c r="C907" s="2" t="s">
        <v>905</v>
      </c>
      <c r="D907" s="2" t="s">
        <v>18</v>
      </c>
      <c r="E907" s="2" t="s">
        <v>19</v>
      </c>
      <c r="F907" s="3"/>
      <c r="G907" s="2">
        <v>55</v>
      </c>
      <c r="H907" s="2" t="s">
        <v>999</v>
      </c>
      <c r="I907" s="2"/>
      <c r="J907" s="2"/>
      <c r="K907" s="2">
        <v>0.04</v>
      </c>
      <c r="L907" s="2" t="s">
        <v>115</v>
      </c>
      <c r="M907" s="4">
        <v>89842</v>
      </c>
      <c r="N907" s="4">
        <v>0</v>
      </c>
      <c r="O907" s="4">
        <v>3593.68</v>
      </c>
      <c r="P907" s="4">
        <v>4384.29</v>
      </c>
    </row>
    <row r="908" spans="1:16" x14ac:dyDescent="0.25">
      <c r="A908" s="2" t="s">
        <v>1018</v>
      </c>
      <c r="B908" s="3">
        <v>46055</v>
      </c>
      <c r="C908" s="2" t="s">
        <v>905</v>
      </c>
      <c r="D908" s="2" t="s">
        <v>18</v>
      </c>
      <c r="E908" s="2" t="s">
        <v>19</v>
      </c>
      <c r="F908" s="3"/>
      <c r="G908" s="2">
        <v>56</v>
      </c>
      <c r="H908" s="2" t="s">
        <v>1025</v>
      </c>
      <c r="I908" s="2" t="s">
        <v>1026</v>
      </c>
      <c r="J908" s="2"/>
      <c r="K908" s="2">
        <v>2</v>
      </c>
      <c r="L908" s="2" t="s">
        <v>38</v>
      </c>
      <c r="M908" s="4">
        <v>48.24</v>
      </c>
      <c r="N908" s="4">
        <v>0</v>
      </c>
      <c r="O908" s="4">
        <v>96.48</v>
      </c>
      <c r="P908" s="4">
        <v>117.71</v>
      </c>
    </row>
    <row r="909" spans="1:16" x14ac:dyDescent="0.25">
      <c r="A909" s="2" t="s">
        <v>1018</v>
      </c>
      <c r="B909" s="3">
        <v>46055</v>
      </c>
      <c r="C909" s="2" t="s">
        <v>905</v>
      </c>
      <c r="D909" s="2" t="s">
        <v>18</v>
      </c>
      <c r="E909" s="2" t="s">
        <v>19</v>
      </c>
      <c r="F909" s="3"/>
      <c r="G909" s="2">
        <v>57</v>
      </c>
      <c r="H909" s="2" t="s">
        <v>1027</v>
      </c>
      <c r="I909" s="2" t="s">
        <v>1028</v>
      </c>
      <c r="J909" s="2"/>
      <c r="K909" s="2">
        <v>2</v>
      </c>
      <c r="L909" s="2" t="s">
        <v>38</v>
      </c>
      <c r="M909" s="4">
        <v>16.52</v>
      </c>
      <c r="N909" s="4">
        <v>0</v>
      </c>
      <c r="O909" s="4">
        <v>33.04</v>
      </c>
      <c r="P909" s="4">
        <v>40.31</v>
      </c>
    </row>
    <row r="910" spans="1:16" x14ac:dyDescent="0.25">
      <c r="A910" s="2" t="s">
        <v>1018</v>
      </c>
      <c r="B910" s="3">
        <v>46055</v>
      </c>
      <c r="C910" s="2" t="s">
        <v>905</v>
      </c>
      <c r="D910" s="2" t="s">
        <v>18</v>
      </c>
      <c r="E910" s="2" t="s">
        <v>19</v>
      </c>
      <c r="F910" s="3"/>
      <c r="G910" s="2">
        <v>58</v>
      </c>
      <c r="H910" s="2" t="s">
        <v>1029</v>
      </c>
      <c r="I910" s="2" t="s">
        <v>1030</v>
      </c>
      <c r="J910" s="2"/>
      <c r="K910" s="2">
        <v>4</v>
      </c>
      <c r="L910" s="2" t="s">
        <v>38</v>
      </c>
      <c r="M910" s="4">
        <v>3.93</v>
      </c>
      <c r="N910" s="4">
        <v>0</v>
      </c>
      <c r="O910" s="4">
        <v>15.72</v>
      </c>
      <c r="P910" s="4">
        <v>19.18</v>
      </c>
    </row>
    <row r="911" spans="1:16" x14ac:dyDescent="0.25">
      <c r="A911" s="2" t="s">
        <v>1018</v>
      </c>
      <c r="B911" s="3">
        <v>46055</v>
      </c>
      <c r="C911" s="2" t="s">
        <v>905</v>
      </c>
      <c r="D911" s="2" t="s">
        <v>18</v>
      </c>
      <c r="E911" s="2" t="s">
        <v>19</v>
      </c>
      <c r="F911" s="3"/>
      <c r="G911" s="2">
        <v>59</v>
      </c>
      <c r="H911" s="2" t="s">
        <v>1063</v>
      </c>
      <c r="I911" s="2"/>
      <c r="J911" s="2"/>
      <c r="K911" s="2">
        <v>30</v>
      </c>
      <c r="L911" s="2" t="s">
        <v>38</v>
      </c>
      <c r="M911" s="4">
        <v>1028.56</v>
      </c>
      <c r="N911" s="4">
        <v>0</v>
      </c>
      <c r="O911" s="4">
        <v>30856.799999999999</v>
      </c>
      <c r="P911" s="4">
        <v>37645.300000000003</v>
      </c>
    </row>
    <row r="912" spans="1:16" x14ac:dyDescent="0.25">
      <c r="A912" s="2" t="s">
        <v>1018</v>
      </c>
      <c r="B912" s="3">
        <v>46055</v>
      </c>
      <c r="C912" s="2" t="s">
        <v>905</v>
      </c>
      <c r="D912" s="2" t="s">
        <v>18</v>
      </c>
      <c r="E912" s="2" t="s">
        <v>19</v>
      </c>
      <c r="F912" s="3"/>
      <c r="G912" s="2">
        <v>60</v>
      </c>
      <c r="H912" s="2" t="s">
        <v>1033</v>
      </c>
      <c r="I912" s="2"/>
      <c r="J912" s="2"/>
      <c r="K912" s="2">
        <v>1</v>
      </c>
      <c r="L912" s="2" t="s">
        <v>38</v>
      </c>
      <c r="M912" s="4">
        <v>7.55</v>
      </c>
      <c r="N912" s="4">
        <v>0</v>
      </c>
      <c r="O912" s="4">
        <v>7.55</v>
      </c>
      <c r="P912" s="4">
        <v>9.2100000000000009</v>
      </c>
    </row>
    <row r="913" spans="1:16" x14ac:dyDescent="0.25">
      <c r="A913" s="2" t="s">
        <v>1018</v>
      </c>
      <c r="B913" s="3">
        <v>46055</v>
      </c>
      <c r="C913" s="2" t="s">
        <v>905</v>
      </c>
      <c r="D913" s="2" t="s">
        <v>18</v>
      </c>
      <c r="E913" s="2" t="s">
        <v>19</v>
      </c>
      <c r="F913" s="3"/>
      <c r="G913" s="2">
        <v>61</v>
      </c>
      <c r="H913" s="2" t="s">
        <v>1064</v>
      </c>
      <c r="I913" s="2" t="s">
        <v>1065</v>
      </c>
      <c r="J913" s="2"/>
      <c r="K913" s="2">
        <v>30</v>
      </c>
      <c r="L913" s="2" t="s">
        <v>38</v>
      </c>
      <c r="M913" s="4">
        <v>519.26</v>
      </c>
      <c r="N913" s="4">
        <v>0</v>
      </c>
      <c r="O913" s="4">
        <v>15577.8</v>
      </c>
      <c r="P913" s="4">
        <v>19004.919999999998</v>
      </c>
    </row>
    <row r="914" spans="1:16" x14ac:dyDescent="0.25">
      <c r="A914" s="2" t="s">
        <v>1018</v>
      </c>
      <c r="B914" s="3">
        <v>46055</v>
      </c>
      <c r="C914" s="2" t="s">
        <v>905</v>
      </c>
      <c r="D914" s="2" t="s">
        <v>18</v>
      </c>
      <c r="E914" s="2" t="s">
        <v>19</v>
      </c>
      <c r="F914" s="3"/>
      <c r="G914" s="2">
        <v>62</v>
      </c>
      <c r="H914" s="2" t="s">
        <v>1036</v>
      </c>
      <c r="I914" s="2"/>
      <c r="J914" s="2"/>
      <c r="K914" s="2">
        <v>3</v>
      </c>
      <c r="L914" s="2" t="s">
        <v>184</v>
      </c>
      <c r="M914" s="4">
        <v>4.8600000000000003</v>
      </c>
      <c r="N914" s="4">
        <v>0</v>
      </c>
      <c r="O914" s="4">
        <v>14.58</v>
      </c>
      <c r="P914" s="4">
        <v>17.79</v>
      </c>
    </row>
    <row r="915" spans="1:16" x14ac:dyDescent="0.25">
      <c r="A915" s="2" t="s">
        <v>1018</v>
      </c>
      <c r="B915" s="3">
        <v>46055</v>
      </c>
      <c r="C915" s="2" t="s">
        <v>905</v>
      </c>
      <c r="D915" s="2" t="s">
        <v>18</v>
      </c>
      <c r="E915" s="2" t="s">
        <v>19</v>
      </c>
      <c r="F915" s="3"/>
      <c r="G915" s="2">
        <v>63</v>
      </c>
      <c r="H915" s="2" t="s">
        <v>1037</v>
      </c>
      <c r="I915" s="2"/>
      <c r="J915" s="2"/>
      <c r="K915" s="2">
        <v>3</v>
      </c>
      <c r="L915" s="2" t="s">
        <v>184</v>
      </c>
      <c r="M915" s="4">
        <v>4.26</v>
      </c>
      <c r="N915" s="4">
        <v>0</v>
      </c>
      <c r="O915" s="4">
        <v>12.78</v>
      </c>
      <c r="P915" s="4">
        <v>15.59</v>
      </c>
    </row>
    <row r="916" spans="1:16" x14ac:dyDescent="0.25">
      <c r="A916" s="2" t="s">
        <v>1018</v>
      </c>
      <c r="B916" s="3">
        <v>46055</v>
      </c>
      <c r="C916" s="2" t="s">
        <v>905</v>
      </c>
      <c r="D916" s="2" t="s">
        <v>18</v>
      </c>
      <c r="E916" s="2" t="s">
        <v>19</v>
      </c>
      <c r="F916" s="3"/>
      <c r="G916" s="2">
        <v>64</v>
      </c>
      <c r="H916" s="2" t="s">
        <v>1038</v>
      </c>
      <c r="I916" s="2" t="s">
        <v>1039</v>
      </c>
      <c r="J916" s="2"/>
      <c r="K916" s="2">
        <v>10</v>
      </c>
      <c r="L916" s="2" t="s">
        <v>38</v>
      </c>
      <c r="M916" s="4">
        <v>1565.04</v>
      </c>
      <c r="N916" s="4">
        <v>0</v>
      </c>
      <c r="O916" s="4">
        <v>15650.4</v>
      </c>
      <c r="P916" s="4">
        <v>19093.490000000002</v>
      </c>
    </row>
    <row r="917" spans="1:16" x14ac:dyDescent="0.25">
      <c r="A917" s="2" t="s">
        <v>1018</v>
      </c>
      <c r="B917" s="3">
        <v>46055</v>
      </c>
      <c r="C917" s="2" t="s">
        <v>905</v>
      </c>
      <c r="D917" s="2" t="s">
        <v>18</v>
      </c>
      <c r="E917" s="2" t="s">
        <v>19</v>
      </c>
      <c r="F917" s="3"/>
      <c r="G917" s="2">
        <v>65</v>
      </c>
      <c r="H917" s="2" t="s">
        <v>1040</v>
      </c>
      <c r="I917" s="2"/>
      <c r="J917" s="2"/>
      <c r="K917" s="2">
        <v>4</v>
      </c>
      <c r="L917" s="2" t="s">
        <v>38</v>
      </c>
      <c r="M917" s="4">
        <v>355.53</v>
      </c>
      <c r="N917" s="4">
        <v>0</v>
      </c>
      <c r="O917" s="4">
        <v>1422.12</v>
      </c>
      <c r="P917" s="4">
        <v>1734.99</v>
      </c>
    </row>
    <row r="918" spans="1:16" x14ac:dyDescent="0.25">
      <c r="A918" s="2" t="s">
        <v>1018</v>
      </c>
      <c r="B918" s="3">
        <v>46055</v>
      </c>
      <c r="C918" s="2" t="s">
        <v>905</v>
      </c>
      <c r="D918" s="2" t="s">
        <v>18</v>
      </c>
      <c r="E918" s="2" t="s">
        <v>19</v>
      </c>
      <c r="F918" s="3"/>
      <c r="G918" s="2">
        <v>66</v>
      </c>
      <c r="H918" s="2" t="s">
        <v>1011</v>
      </c>
      <c r="I918" s="2" t="s">
        <v>1068</v>
      </c>
      <c r="J918" s="2"/>
      <c r="K918" s="2">
        <v>3.5000000000000003E-2</v>
      </c>
      <c r="L918" s="2" t="s">
        <v>115</v>
      </c>
      <c r="M918" s="4">
        <v>125918</v>
      </c>
      <c r="N918" s="4">
        <v>0</v>
      </c>
      <c r="O918" s="4">
        <v>4407.13</v>
      </c>
      <c r="P918" s="4">
        <v>5376.7</v>
      </c>
    </row>
    <row r="919" spans="1:16" x14ac:dyDescent="0.25">
      <c r="A919" s="2" t="s">
        <v>1018</v>
      </c>
      <c r="B919" s="3">
        <v>46055</v>
      </c>
      <c r="C919" s="2" t="s">
        <v>905</v>
      </c>
      <c r="D919" s="2" t="s">
        <v>18</v>
      </c>
      <c r="E919" s="2" t="s">
        <v>19</v>
      </c>
      <c r="F919" s="3"/>
      <c r="G919" s="2">
        <v>67</v>
      </c>
      <c r="H919" s="2" t="s">
        <v>1069</v>
      </c>
      <c r="I919" s="2" t="s">
        <v>1070</v>
      </c>
      <c r="J919" s="2"/>
      <c r="K919" s="2">
        <v>1.7999999999999999E-2</v>
      </c>
      <c r="L919" s="2" t="s">
        <v>115</v>
      </c>
      <c r="M919" s="4">
        <v>167023.91</v>
      </c>
      <c r="N919" s="4">
        <v>0</v>
      </c>
      <c r="O919" s="4">
        <v>3006.43</v>
      </c>
      <c r="P919" s="4">
        <v>3667.84</v>
      </c>
    </row>
    <row r="920" spans="1:16" x14ac:dyDescent="0.25">
      <c r="A920" s="2" t="s">
        <v>1018</v>
      </c>
      <c r="B920" s="3">
        <v>46055</v>
      </c>
      <c r="C920" s="2" t="s">
        <v>905</v>
      </c>
      <c r="D920" s="2" t="s">
        <v>18</v>
      </c>
      <c r="E920" s="2" t="s">
        <v>19</v>
      </c>
      <c r="F920" s="3"/>
      <c r="G920" s="2">
        <v>68</v>
      </c>
      <c r="H920" s="2" t="s">
        <v>1071</v>
      </c>
      <c r="I920" s="2" t="s">
        <v>1072</v>
      </c>
      <c r="J920" s="2"/>
      <c r="K920" s="2">
        <v>2.5000000000000001E-2</v>
      </c>
      <c r="L920" s="2" t="s">
        <v>115</v>
      </c>
      <c r="M920" s="4">
        <v>188500</v>
      </c>
      <c r="N920" s="4">
        <v>0</v>
      </c>
      <c r="O920" s="4">
        <v>4712.5</v>
      </c>
      <c r="P920" s="4">
        <v>5749.25</v>
      </c>
    </row>
    <row r="921" spans="1:16" x14ac:dyDescent="0.25">
      <c r="A921" s="2" t="s">
        <v>1018</v>
      </c>
      <c r="B921" s="3">
        <v>46055</v>
      </c>
      <c r="C921" s="2" t="s">
        <v>905</v>
      </c>
      <c r="D921" s="2" t="s">
        <v>18</v>
      </c>
      <c r="E921" s="2" t="s">
        <v>19</v>
      </c>
      <c r="F921" s="3"/>
      <c r="G921" s="2">
        <v>69</v>
      </c>
      <c r="H921" s="2" t="s">
        <v>996</v>
      </c>
      <c r="I921" s="2" t="s">
        <v>1073</v>
      </c>
      <c r="J921" s="2"/>
      <c r="K921" s="2">
        <v>1.4E-2</v>
      </c>
      <c r="L921" s="2" t="s">
        <v>115</v>
      </c>
      <c r="M921" s="4">
        <v>102681.75</v>
      </c>
      <c r="N921" s="4">
        <v>0</v>
      </c>
      <c r="O921" s="4">
        <v>1437.54</v>
      </c>
      <c r="P921" s="4">
        <v>1753.8</v>
      </c>
    </row>
    <row r="922" spans="1:16" x14ac:dyDescent="0.25">
      <c r="A922" s="2" t="s">
        <v>1018</v>
      </c>
      <c r="B922" s="3">
        <v>46055</v>
      </c>
      <c r="C922" s="2" t="s">
        <v>905</v>
      </c>
      <c r="D922" s="2" t="s">
        <v>18</v>
      </c>
      <c r="E922" s="2" t="s">
        <v>19</v>
      </c>
      <c r="F922" s="3"/>
      <c r="G922" s="2">
        <v>70</v>
      </c>
      <c r="H922" s="2" t="s">
        <v>1074</v>
      </c>
      <c r="I922" s="2"/>
      <c r="J922" s="2"/>
      <c r="K922" s="2">
        <v>0.01</v>
      </c>
      <c r="L922" s="2" t="s">
        <v>115</v>
      </c>
      <c r="M922" s="4">
        <v>89842</v>
      </c>
      <c r="N922" s="4">
        <v>0</v>
      </c>
      <c r="O922" s="4">
        <v>898.42</v>
      </c>
      <c r="P922" s="4">
        <v>1096.07</v>
      </c>
    </row>
    <row r="923" spans="1:16" x14ac:dyDescent="0.25">
      <c r="A923" s="2" t="s">
        <v>1018</v>
      </c>
      <c r="B923" s="3">
        <v>46055</v>
      </c>
      <c r="C923" s="2" t="s">
        <v>905</v>
      </c>
      <c r="D923" s="2" t="s">
        <v>18</v>
      </c>
      <c r="E923" s="2" t="s">
        <v>19</v>
      </c>
      <c r="F923" s="3"/>
      <c r="G923" s="2">
        <v>71</v>
      </c>
      <c r="H923" s="2" t="s">
        <v>1006</v>
      </c>
      <c r="I923" s="2"/>
      <c r="J923" s="2"/>
      <c r="K923" s="2">
        <v>15</v>
      </c>
      <c r="L923" s="2" t="s">
        <v>21</v>
      </c>
      <c r="M923" s="4">
        <v>137.58000000000001</v>
      </c>
      <c r="N923" s="4">
        <v>0</v>
      </c>
      <c r="O923" s="4">
        <v>2063.6999999999998</v>
      </c>
      <c r="P923" s="4">
        <v>2517.71</v>
      </c>
    </row>
    <row r="924" spans="1:16" x14ac:dyDescent="0.25">
      <c r="A924" s="2" t="s">
        <v>1018</v>
      </c>
      <c r="B924" s="3">
        <v>46055</v>
      </c>
      <c r="C924" s="2" t="s">
        <v>905</v>
      </c>
      <c r="D924" s="2" t="s">
        <v>18</v>
      </c>
      <c r="E924" s="2" t="s">
        <v>19</v>
      </c>
      <c r="F924" s="3"/>
      <c r="G924" s="2">
        <v>72</v>
      </c>
      <c r="H924" s="2" t="s">
        <v>1075</v>
      </c>
      <c r="I924" s="2"/>
      <c r="J924" s="2"/>
      <c r="K924" s="2">
        <v>15</v>
      </c>
      <c r="L924" s="2" t="s">
        <v>38</v>
      </c>
      <c r="M924" s="4">
        <v>1479.38</v>
      </c>
      <c r="N924" s="4">
        <v>0</v>
      </c>
      <c r="O924" s="4">
        <v>22190.7</v>
      </c>
      <c r="P924" s="4">
        <v>27072.65</v>
      </c>
    </row>
    <row r="925" spans="1:16" x14ac:dyDescent="0.25">
      <c r="A925" s="2" t="s">
        <v>1018</v>
      </c>
      <c r="B925" s="3">
        <v>46055</v>
      </c>
      <c r="C925" s="2" t="s">
        <v>905</v>
      </c>
      <c r="D925" s="2" t="s">
        <v>18</v>
      </c>
      <c r="E925" s="2" t="s">
        <v>19</v>
      </c>
      <c r="F925" s="3"/>
      <c r="G925" s="2">
        <v>73</v>
      </c>
      <c r="H925" s="2" t="s">
        <v>1076</v>
      </c>
      <c r="I925" s="2"/>
      <c r="J925" s="2"/>
      <c r="K925" s="2">
        <v>28</v>
      </c>
      <c r="L925" s="2" t="s">
        <v>38</v>
      </c>
      <c r="M925" s="4">
        <v>144.88</v>
      </c>
      <c r="N925" s="4">
        <v>0</v>
      </c>
      <c r="O925" s="4">
        <v>4056.64</v>
      </c>
      <c r="P925" s="4">
        <v>4949.1000000000004</v>
      </c>
    </row>
    <row r="926" spans="1:16" x14ac:dyDescent="0.25">
      <c r="A926" s="2" t="s">
        <v>1018</v>
      </c>
      <c r="B926" s="3">
        <v>46055</v>
      </c>
      <c r="C926" s="2" t="s">
        <v>905</v>
      </c>
      <c r="D926" s="2" t="s">
        <v>18</v>
      </c>
      <c r="E926" s="2" t="s">
        <v>19</v>
      </c>
      <c r="F926" s="3"/>
      <c r="G926" s="2">
        <v>74</v>
      </c>
      <c r="H926" s="2" t="s">
        <v>1077</v>
      </c>
      <c r="I926" s="2"/>
      <c r="J926" s="2"/>
      <c r="K926" s="2">
        <v>52</v>
      </c>
      <c r="L926" s="2" t="s">
        <v>38</v>
      </c>
      <c r="M926" s="4">
        <v>88.81</v>
      </c>
      <c r="N926" s="4">
        <v>0</v>
      </c>
      <c r="O926" s="4">
        <v>4618.12</v>
      </c>
      <c r="P926" s="4">
        <v>5634.11</v>
      </c>
    </row>
    <row r="927" spans="1:16" x14ac:dyDescent="0.25">
      <c r="A927" s="2" t="s">
        <v>1018</v>
      </c>
      <c r="B927" s="3">
        <v>46055</v>
      </c>
      <c r="C927" s="2" t="s">
        <v>905</v>
      </c>
      <c r="D927" s="2" t="s">
        <v>18</v>
      </c>
      <c r="E927" s="2" t="s">
        <v>19</v>
      </c>
      <c r="F927" s="3"/>
      <c r="G927" s="2">
        <v>75</v>
      </c>
      <c r="H927" s="2" t="s">
        <v>1078</v>
      </c>
      <c r="I927" s="2"/>
      <c r="J927" s="2"/>
      <c r="K927" s="2">
        <v>22</v>
      </c>
      <c r="L927" s="2" t="s">
        <v>38</v>
      </c>
      <c r="M927" s="4">
        <v>1.89</v>
      </c>
      <c r="N927" s="4">
        <v>0</v>
      </c>
      <c r="O927" s="4">
        <v>41.58</v>
      </c>
      <c r="P927" s="4">
        <v>50.73</v>
      </c>
    </row>
    <row r="928" spans="1:16" x14ac:dyDescent="0.25">
      <c r="A928" s="2" t="s">
        <v>1018</v>
      </c>
      <c r="B928" s="3">
        <v>46055</v>
      </c>
      <c r="C928" s="2" t="s">
        <v>905</v>
      </c>
      <c r="D928" s="2" t="s">
        <v>18</v>
      </c>
      <c r="E928" s="2" t="s">
        <v>19</v>
      </c>
      <c r="F928" s="3"/>
      <c r="G928" s="2">
        <v>76</v>
      </c>
      <c r="H928" s="2" t="s">
        <v>1017</v>
      </c>
      <c r="I928" s="2"/>
      <c r="J928" s="2"/>
      <c r="K928" s="2">
        <v>58</v>
      </c>
      <c r="L928" s="2" t="s">
        <v>38</v>
      </c>
      <c r="M928" s="4">
        <v>19.29</v>
      </c>
      <c r="N928" s="4">
        <v>0</v>
      </c>
      <c r="O928" s="4">
        <v>1118.82</v>
      </c>
      <c r="P928" s="4">
        <v>1364.96</v>
      </c>
    </row>
    <row r="929" spans="1:16" x14ac:dyDescent="0.25">
      <c r="A929" s="2" t="s">
        <v>1018</v>
      </c>
      <c r="B929" s="3">
        <v>46055</v>
      </c>
      <c r="C929" s="2" t="s">
        <v>905</v>
      </c>
      <c r="D929" s="2" t="s">
        <v>18</v>
      </c>
      <c r="E929" s="2" t="s">
        <v>19</v>
      </c>
      <c r="F929" s="3"/>
      <c r="G929" s="2">
        <v>77</v>
      </c>
      <c r="H929" s="2" t="s">
        <v>1079</v>
      </c>
      <c r="I929" s="2"/>
      <c r="J929" s="2"/>
      <c r="K929" s="2">
        <v>22</v>
      </c>
      <c r="L929" s="2" t="s">
        <v>38</v>
      </c>
      <c r="M929" s="4">
        <v>18.920000000000002</v>
      </c>
      <c r="N929" s="4">
        <v>0</v>
      </c>
      <c r="O929" s="4">
        <v>416.24</v>
      </c>
      <c r="P929" s="4">
        <v>507.81</v>
      </c>
    </row>
    <row r="930" spans="1:16" x14ac:dyDescent="0.25">
      <c r="A930" s="2" t="s">
        <v>1018</v>
      </c>
      <c r="B930" s="3">
        <v>46055</v>
      </c>
      <c r="C930" s="2" t="s">
        <v>905</v>
      </c>
      <c r="D930" s="2" t="s">
        <v>18</v>
      </c>
      <c r="E930" s="2" t="s">
        <v>19</v>
      </c>
      <c r="F930" s="3"/>
      <c r="G930" s="2">
        <v>78</v>
      </c>
      <c r="H930" s="2" t="s">
        <v>1080</v>
      </c>
      <c r="I930" s="2"/>
      <c r="J930" s="2"/>
      <c r="K930" s="2">
        <v>29</v>
      </c>
      <c r="L930" s="2" t="s">
        <v>38</v>
      </c>
      <c r="M930" s="4">
        <v>5.71</v>
      </c>
      <c r="N930" s="4">
        <v>0</v>
      </c>
      <c r="O930" s="4">
        <v>165.59</v>
      </c>
      <c r="P930" s="4">
        <v>202.02</v>
      </c>
    </row>
    <row r="931" spans="1:16" x14ac:dyDescent="0.25">
      <c r="A931" s="2" t="s">
        <v>1018</v>
      </c>
      <c r="B931" s="3">
        <v>46055</v>
      </c>
      <c r="C931" s="2" t="s">
        <v>905</v>
      </c>
      <c r="D931" s="2" t="s">
        <v>18</v>
      </c>
      <c r="E931" s="2" t="s">
        <v>19</v>
      </c>
      <c r="F931" s="3"/>
      <c r="G931" s="2">
        <v>79</v>
      </c>
      <c r="H931" s="2" t="s">
        <v>1081</v>
      </c>
      <c r="I931" s="2"/>
      <c r="J931" s="2"/>
      <c r="K931" s="2">
        <v>1</v>
      </c>
      <c r="L931" s="2" t="s">
        <v>38</v>
      </c>
      <c r="M931" s="4">
        <v>3631.76</v>
      </c>
      <c r="N931" s="4">
        <v>0</v>
      </c>
      <c r="O931" s="4">
        <v>3631.76</v>
      </c>
      <c r="P931" s="4">
        <v>4430.75</v>
      </c>
    </row>
    <row r="932" spans="1:16" x14ac:dyDescent="0.25">
      <c r="A932" s="2" t="s">
        <v>1018</v>
      </c>
      <c r="B932" s="3">
        <v>46055</v>
      </c>
      <c r="C932" s="2" t="s">
        <v>905</v>
      </c>
      <c r="D932" s="2" t="s">
        <v>18</v>
      </c>
      <c r="E932" s="2" t="s">
        <v>19</v>
      </c>
      <c r="F932" s="3"/>
      <c r="G932" s="2">
        <v>80</v>
      </c>
      <c r="H932" s="2" t="s">
        <v>1082</v>
      </c>
      <c r="I932" s="2" t="s">
        <v>1083</v>
      </c>
      <c r="J932" s="2"/>
      <c r="K932" s="2">
        <v>0.34499999999999997</v>
      </c>
      <c r="L932" s="2" t="s">
        <v>115</v>
      </c>
      <c r="M932" s="4">
        <v>499162.5</v>
      </c>
      <c r="N932" s="4">
        <v>0</v>
      </c>
      <c r="O932" s="4">
        <v>172211.06</v>
      </c>
      <c r="P932" s="4">
        <v>210097.49</v>
      </c>
    </row>
    <row r="933" spans="1:16" x14ac:dyDescent="0.25">
      <c r="A933" s="2" t="s">
        <v>1018</v>
      </c>
      <c r="B933" s="3">
        <v>46055</v>
      </c>
      <c r="C933" s="2" t="s">
        <v>905</v>
      </c>
      <c r="D933" s="2" t="s">
        <v>18</v>
      </c>
      <c r="E933" s="2" t="s">
        <v>19</v>
      </c>
      <c r="F933" s="3"/>
      <c r="G933" s="2">
        <v>81</v>
      </c>
      <c r="H933" s="2" t="s">
        <v>1084</v>
      </c>
      <c r="I933" s="2" t="s">
        <v>1085</v>
      </c>
      <c r="J933" s="2"/>
      <c r="K933" s="2">
        <v>0.33</v>
      </c>
      <c r="L933" s="2" t="s">
        <v>115</v>
      </c>
      <c r="M933" s="4">
        <v>383568.5</v>
      </c>
      <c r="N933" s="4">
        <v>0</v>
      </c>
      <c r="O933" s="4">
        <v>126577.61</v>
      </c>
      <c r="P933" s="4">
        <v>154424.68</v>
      </c>
    </row>
    <row r="934" spans="1:16" x14ac:dyDescent="0.25">
      <c r="A934" s="2" t="s">
        <v>1018</v>
      </c>
      <c r="B934" s="3">
        <v>46055</v>
      </c>
      <c r="C934" s="2" t="s">
        <v>905</v>
      </c>
      <c r="D934" s="2" t="s">
        <v>18</v>
      </c>
      <c r="E934" s="2" t="s">
        <v>19</v>
      </c>
      <c r="F934" s="3"/>
      <c r="G934" s="2">
        <v>82</v>
      </c>
      <c r="H934" s="2" t="s">
        <v>1086</v>
      </c>
      <c r="I934" s="2" t="s">
        <v>1010</v>
      </c>
      <c r="J934" s="2"/>
      <c r="K934" s="2">
        <v>0.31</v>
      </c>
      <c r="L934" s="2" t="s">
        <v>115</v>
      </c>
      <c r="M934" s="4">
        <v>518230</v>
      </c>
      <c r="N934" s="4">
        <v>0</v>
      </c>
      <c r="O934" s="4">
        <v>160651.29999999999</v>
      </c>
      <c r="P934" s="4">
        <v>195994.59</v>
      </c>
    </row>
    <row r="935" spans="1:16" x14ac:dyDescent="0.25">
      <c r="A935" s="2" t="s">
        <v>1018</v>
      </c>
      <c r="B935" s="3">
        <v>46055</v>
      </c>
      <c r="C935" s="2" t="s">
        <v>905</v>
      </c>
      <c r="D935" s="2" t="s">
        <v>18</v>
      </c>
      <c r="E935" s="2" t="s">
        <v>19</v>
      </c>
      <c r="F935" s="3"/>
      <c r="G935" s="2">
        <v>83</v>
      </c>
      <c r="H935" s="2" t="s">
        <v>1087</v>
      </c>
      <c r="I935" s="2" t="s">
        <v>1088</v>
      </c>
      <c r="J935" s="2"/>
      <c r="K935" s="2">
        <v>0.14599999999999999</v>
      </c>
      <c r="L935" s="2" t="s">
        <v>115</v>
      </c>
      <c r="M935" s="4">
        <v>160602</v>
      </c>
      <c r="N935" s="4">
        <v>0</v>
      </c>
      <c r="O935" s="4">
        <v>23447.89</v>
      </c>
      <c r="P935" s="4">
        <v>28606.43</v>
      </c>
    </row>
    <row r="936" spans="1:16" x14ac:dyDescent="0.25">
      <c r="A936" s="2" t="s">
        <v>1018</v>
      </c>
      <c r="B936" s="3">
        <v>46055</v>
      </c>
      <c r="C936" s="2" t="s">
        <v>905</v>
      </c>
      <c r="D936" s="2" t="s">
        <v>18</v>
      </c>
      <c r="E936" s="2" t="s">
        <v>19</v>
      </c>
      <c r="F936" s="3"/>
      <c r="G936" s="2">
        <v>84</v>
      </c>
      <c r="H936" s="2" t="s">
        <v>1089</v>
      </c>
      <c r="I936" s="2" t="s">
        <v>1090</v>
      </c>
      <c r="J936" s="2"/>
      <c r="K936" s="2">
        <v>0.02</v>
      </c>
      <c r="L936" s="2" t="s">
        <v>115</v>
      </c>
      <c r="M936" s="4">
        <v>604490.5</v>
      </c>
      <c r="N936" s="4">
        <v>0</v>
      </c>
      <c r="O936" s="4">
        <v>12089.81</v>
      </c>
      <c r="P936" s="4">
        <v>14749.57</v>
      </c>
    </row>
    <row r="937" spans="1:16" x14ac:dyDescent="0.25">
      <c r="A937" s="2" t="s">
        <v>1018</v>
      </c>
      <c r="B937" s="3">
        <v>46055</v>
      </c>
      <c r="C937" s="2" t="s">
        <v>905</v>
      </c>
      <c r="D937" s="2" t="s">
        <v>18</v>
      </c>
      <c r="E937" s="2" t="s">
        <v>19</v>
      </c>
      <c r="F937" s="3"/>
      <c r="G937" s="2">
        <v>85</v>
      </c>
      <c r="H937" s="2" t="s">
        <v>133</v>
      </c>
      <c r="I937" s="2"/>
      <c r="J937" s="2"/>
      <c r="K937" s="2">
        <v>1.4999999999999999E-2</v>
      </c>
      <c r="L937" s="2" t="s">
        <v>115</v>
      </c>
      <c r="M937" s="4">
        <v>56347</v>
      </c>
      <c r="N937" s="4">
        <v>0</v>
      </c>
      <c r="O937" s="4">
        <v>845.21</v>
      </c>
      <c r="P937" s="4">
        <v>1031.1600000000001</v>
      </c>
    </row>
    <row r="938" spans="1:16" x14ac:dyDescent="0.25">
      <c r="A938" s="2" t="s">
        <v>1018</v>
      </c>
      <c r="B938" s="3">
        <v>46055</v>
      </c>
      <c r="C938" s="2" t="s">
        <v>905</v>
      </c>
      <c r="D938" s="2" t="s">
        <v>18</v>
      </c>
      <c r="E938" s="2" t="s">
        <v>19</v>
      </c>
      <c r="F938" s="3"/>
      <c r="G938" s="2">
        <v>86</v>
      </c>
      <c r="H938" s="2" t="s">
        <v>1074</v>
      </c>
      <c r="I938" s="2"/>
      <c r="J938" s="2"/>
      <c r="K938" s="2">
        <v>8.0000000000000002E-3</v>
      </c>
      <c r="L938" s="2" t="s">
        <v>115</v>
      </c>
      <c r="M938" s="4">
        <v>89842</v>
      </c>
      <c r="N938" s="4">
        <v>0</v>
      </c>
      <c r="O938" s="4">
        <v>718.74</v>
      </c>
      <c r="P938" s="4">
        <v>876.86</v>
      </c>
    </row>
    <row r="939" spans="1:16" x14ac:dyDescent="0.25">
      <c r="A939" s="2" t="s">
        <v>1018</v>
      </c>
      <c r="B939" s="3">
        <v>46055</v>
      </c>
      <c r="C939" s="2" t="s">
        <v>905</v>
      </c>
      <c r="D939" s="2" t="s">
        <v>18</v>
      </c>
      <c r="E939" s="2" t="s">
        <v>19</v>
      </c>
      <c r="F939" s="3"/>
      <c r="G939" s="2">
        <v>87</v>
      </c>
      <c r="H939" s="2" t="s">
        <v>1091</v>
      </c>
      <c r="I939" s="2"/>
      <c r="J939" s="2"/>
      <c r="K939" s="2">
        <v>32</v>
      </c>
      <c r="L939" s="2" t="s">
        <v>21</v>
      </c>
      <c r="M939" s="4">
        <v>195.46</v>
      </c>
      <c r="N939" s="4">
        <v>0</v>
      </c>
      <c r="O939" s="4">
        <v>6254.72</v>
      </c>
      <c r="P939" s="4">
        <v>7630.76</v>
      </c>
    </row>
    <row r="940" spans="1:16" x14ac:dyDescent="0.25">
      <c r="A940" s="2" t="s">
        <v>1018</v>
      </c>
      <c r="B940" s="3">
        <v>46055</v>
      </c>
      <c r="C940" s="2" t="s">
        <v>905</v>
      </c>
      <c r="D940" s="2" t="s">
        <v>18</v>
      </c>
      <c r="E940" s="2" t="s">
        <v>19</v>
      </c>
      <c r="F940" s="3"/>
      <c r="G940" s="2">
        <v>88</v>
      </c>
      <c r="H940" s="2" t="s">
        <v>1092</v>
      </c>
      <c r="I940" s="2"/>
      <c r="J940" s="2"/>
      <c r="K940" s="2">
        <v>7</v>
      </c>
      <c r="L940" s="2" t="s">
        <v>21</v>
      </c>
      <c r="M940" s="4">
        <v>735.01</v>
      </c>
      <c r="N940" s="4">
        <v>0</v>
      </c>
      <c r="O940" s="4">
        <v>5145.07</v>
      </c>
      <c r="P940" s="4">
        <v>6276.99</v>
      </c>
    </row>
    <row r="941" spans="1:16" x14ac:dyDescent="0.25">
      <c r="A941" s="2" t="s">
        <v>1018</v>
      </c>
      <c r="B941" s="3">
        <v>46055</v>
      </c>
      <c r="C941" s="2" t="s">
        <v>905</v>
      </c>
      <c r="D941" s="2" t="s">
        <v>18</v>
      </c>
      <c r="E941" s="2" t="s">
        <v>19</v>
      </c>
      <c r="F941" s="3"/>
      <c r="G941" s="2">
        <v>89</v>
      </c>
      <c r="H941" s="2" t="s">
        <v>951</v>
      </c>
      <c r="I941" s="2"/>
      <c r="J941" s="2"/>
      <c r="K941" s="2">
        <v>60</v>
      </c>
      <c r="L941" s="2" t="s">
        <v>38</v>
      </c>
      <c r="M941" s="4">
        <v>1.75</v>
      </c>
      <c r="N941" s="4">
        <v>0</v>
      </c>
      <c r="O941" s="4">
        <v>105</v>
      </c>
      <c r="P941" s="4">
        <v>128.1</v>
      </c>
    </row>
    <row r="942" spans="1:16" x14ac:dyDescent="0.25">
      <c r="A942" s="2" t="s">
        <v>1018</v>
      </c>
      <c r="B942" s="3">
        <v>46055</v>
      </c>
      <c r="C942" s="2" t="s">
        <v>905</v>
      </c>
      <c r="D942" s="2" t="s">
        <v>18</v>
      </c>
      <c r="E942" s="2" t="s">
        <v>19</v>
      </c>
      <c r="F942" s="3"/>
      <c r="G942" s="2">
        <v>90</v>
      </c>
      <c r="H942" s="2" t="s">
        <v>1015</v>
      </c>
      <c r="I942" s="2"/>
      <c r="J942" s="2"/>
      <c r="K942" s="2">
        <v>20</v>
      </c>
      <c r="L942" s="2" t="s">
        <v>38</v>
      </c>
      <c r="M942" s="4">
        <v>202.86</v>
      </c>
      <c r="N942" s="4">
        <v>0</v>
      </c>
      <c r="O942" s="4">
        <v>4057.2</v>
      </c>
      <c r="P942" s="4">
        <v>4949.78</v>
      </c>
    </row>
    <row r="943" spans="1:16" x14ac:dyDescent="0.25">
      <c r="A943" s="2" t="s">
        <v>1018</v>
      </c>
      <c r="B943" s="3">
        <v>46055</v>
      </c>
      <c r="C943" s="2" t="s">
        <v>905</v>
      </c>
      <c r="D943" s="2" t="s">
        <v>18</v>
      </c>
      <c r="E943" s="2" t="s">
        <v>19</v>
      </c>
      <c r="F943" s="3"/>
      <c r="G943" s="2">
        <v>91</v>
      </c>
      <c r="H943" s="2" t="s">
        <v>954</v>
      </c>
      <c r="I943" s="2"/>
      <c r="J943" s="2"/>
      <c r="K943" s="2">
        <v>20</v>
      </c>
      <c r="L943" s="2" t="s">
        <v>38</v>
      </c>
      <c r="M943" s="4">
        <v>225.33</v>
      </c>
      <c r="N943" s="4">
        <v>0</v>
      </c>
      <c r="O943" s="4">
        <v>4506.6000000000004</v>
      </c>
      <c r="P943" s="4">
        <v>5498.05</v>
      </c>
    </row>
    <row r="944" spans="1:16" x14ac:dyDescent="0.25">
      <c r="A944" s="2" t="s">
        <v>1018</v>
      </c>
      <c r="B944" s="3">
        <v>46055</v>
      </c>
      <c r="C944" s="2" t="s">
        <v>905</v>
      </c>
      <c r="D944" s="2" t="s">
        <v>18</v>
      </c>
      <c r="E944" s="2" t="s">
        <v>19</v>
      </c>
      <c r="F944" s="3"/>
      <c r="G944" s="2">
        <v>92</v>
      </c>
      <c r="H944" s="2" t="s">
        <v>1093</v>
      </c>
      <c r="I944" s="2"/>
      <c r="J944" s="2"/>
      <c r="K944" s="2">
        <v>6</v>
      </c>
      <c r="L944" s="2" t="s">
        <v>38</v>
      </c>
      <c r="M944" s="4">
        <v>1444.03</v>
      </c>
      <c r="N944" s="4">
        <v>0</v>
      </c>
      <c r="O944" s="4">
        <v>8664.18</v>
      </c>
      <c r="P944" s="4">
        <v>10570.3</v>
      </c>
    </row>
    <row r="945" spans="1:16" x14ac:dyDescent="0.25">
      <c r="A945" s="2" t="s">
        <v>1018</v>
      </c>
      <c r="B945" s="3">
        <v>46055</v>
      </c>
      <c r="C945" s="2" t="s">
        <v>905</v>
      </c>
      <c r="D945" s="2" t="s">
        <v>18</v>
      </c>
      <c r="E945" s="2" t="s">
        <v>19</v>
      </c>
      <c r="F945" s="3"/>
      <c r="G945" s="2">
        <v>93</v>
      </c>
      <c r="H945" s="2" t="s">
        <v>1094</v>
      </c>
      <c r="I945" s="2"/>
      <c r="J945" s="2"/>
      <c r="K945" s="2">
        <v>16</v>
      </c>
      <c r="L945" s="2" t="s">
        <v>38</v>
      </c>
      <c r="M945" s="4">
        <v>9.32</v>
      </c>
      <c r="N945" s="4">
        <v>0</v>
      </c>
      <c r="O945" s="4">
        <v>149.12</v>
      </c>
      <c r="P945" s="4">
        <v>181.93</v>
      </c>
    </row>
    <row r="946" spans="1:16" x14ac:dyDescent="0.25">
      <c r="A946" s="2" t="s">
        <v>1018</v>
      </c>
      <c r="B946" s="3">
        <v>46055</v>
      </c>
      <c r="C946" s="2" t="s">
        <v>905</v>
      </c>
      <c r="D946" s="2" t="s">
        <v>18</v>
      </c>
      <c r="E946" s="2" t="s">
        <v>19</v>
      </c>
      <c r="F946" s="3"/>
      <c r="G946" s="2">
        <v>94</v>
      </c>
      <c r="H946" s="2" t="s">
        <v>1079</v>
      </c>
      <c r="I946" s="2"/>
      <c r="J946" s="2"/>
      <c r="K946" s="2">
        <v>8</v>
      </c>
      <c r="L946" s="2" t="s">
        <v>38</v>
      </c>
      <c r="M946" s="4">
        <v>18.920000000000002</v>
      </c>
      <c r="N946" s="4">
        <v>0</v>
      </c>
      <c r="O946" s="4">
        <v>151.36000000000001</v>
      </c>
      <c r="P946" s="4">
        <v>184.66</v>
      </c>
    </row>
    <row r="947" spans="1:16" x14ac:dyDescent="0.25">
      <c r="A947" s="2" t="s">
        <v>1018</v>
      </c>
      <c r="B947" s="3">
        <v>46055</v>
      </c>
      <c r="C947" s="2" t="s">
        <v>905</v>
      </c>
      <c r="D947" s="2" t="s">
        <v>18</v>
      </c>
      <c r="E947" s="2" t="s">
        <v>19</v>
      </c>
      <c r="F947" s="3"/>
      <c r="G947" s="2">
        <v>95</v>
      </c>
      <c r="H947" s="2" t="s">
        <v>1080</v>
      </c>
      <c r="I947" s="2"/>
      <c r="J947" s="2"/>
      <c r="K947" s="2">
        <v>8</v>
      </c>
      <c r="L947" s="2" t="s">
        <v>38</v>
      </c>
      <c r="M947" s="4">
        <v>5.71</v>
      </c>
      <c r="N947" s="4">
        <v>0</v>
      </c>
      <c r="O947" s="4">
        <v>45.68</v>
      </c>
      <c r="P947" s="4">
        <v>55.73</v>
      </c>
    </row>
    <row r="948" spans="1:16" x14ac:dyDescent="0.25">
      <c r="A948" s="2" t="s">
        <v>1018</v>
      </c>
      <c r="B948" s="3">
        <v>46055</v>
      </c>
      <c r="C948" s="2" t="s">
        <v>905</v>
      </c>
      <c r="D948" s="2" t="s">
        <v>18</v>
      </c>
      <c r="E948" s="2" t="s">
        <v>19</v>
      </c>
      <c r="F948" s="3"/>
      <c r="G948" s="2">
        <v>96</v>
      </c>
      <c r="H948" s="2" t="s">
        <v>1095</v>
      </c>
      <c r="I948" s="2" t="s">
        <v>1096</v>
      </c>
      <c r="J948" s="2"/>
      <c r="K948" s="2">
        <v>1</v>
      </c>
      <c r="L948" s="2" t="s">
        <v>38</v>
      </c>
      <c r="M948" s="4">
        <v>6720.4</v>
      </c>
      <c r="N948" s="4">
        <v>0</v>
      </c>
      <c r="O948" s="4">
        <v>6720.4</v>
      </c>
      <c r="P948" s="4">
        <v>8198.89</v>
      </c>
    </row>
    <row r="949" spans="1:16" x14ac:dyDescent="0.25">
      <c r="A949" s="2" t="s">
        <v>1018</v>
      </c>
      <c r="B949" s="3">
        <v>46055</v>
      </c>
      <c r="C949" s="2" t="s">
        <v>905</v>
      </c>
      <c r="D949" s="2" t="s">
        <v>18</v>
      </c>
      <c r="E949" s="2" t="s">
        <v>19</v>
      </c>
      <c r="F949" s="3"/>
      <c r="G949" s="2">
        <v>97</v>
      </c>
      <c r="H949" s="2" t="s">
        <v>1011</v>
      </c>
      <c r="I949" s="2" t="s">
        <v>1068</v>
      </c>
      <c r="J949" s="2"/>
      <c r="K949" s="2">
        <v>0.17299999999999999</v>
      </c>
      <c r="L949" s="2" t="s">
        <v>115</v>
      </c>
      <c r="M949" s="4">
        <v>125918</v>
      </c>
      <c r="N949" s="4">
        <v>0</v>
      </c>
      <c r="O949" s="4">
        <v>21783.81</v>
      </c>
      <c r="P949" s="4">
        <v>26576.25</v>
      </c>
    </row>
    <row r="950" spans="1:16" x14ac:dyDescent="0.25">
      <c r="A950" s="2" t="s">
        <v>1018</v>
      </c>
      <c r="B950" s="3">
        <v>46055</v>
      </c>
      <c r="C950" s="2" t="s">
        <v>905</v>
      </c>
      <c r="D950" s="2" t="s">
        <v>18</v>
      </c>
      <c r="E950" s="2" t="s">
        <v>19</v>
      </c>
      <c r="F950" s="3"/>
      <c r="G950" s="2">
        <v>98</v>
      </c>
      <c r="H950" s="2" t="s">
        <v>1069</v>
      </c>
      <c r="I950" s="2" t="s">
        <v>1070</v>
      </c>
      <c r="J950" s="2"/>
      <c r="K950" s="2">
        <v>2.8000000000000001E-2</v>
      </c>
      <c r="L950" s="2" t="s">
        <v>115</v>
      </c>
      <c r="M950" s="4">
        <v>167023.91</v>
      </c>
      <c r="N950" s="4">
        <v>0</v>
      </c>
      <c r="O950" s="4">
        <v>4676.67</v>
      </c>
      <c r="P950" s="4">
        <v>5705.54</v>
      </c>
    </row>
    <row r="951" spans="1:16" x14ac:dyDescent="0.25">
      <c r="A951" s="2" t="s">
        <v>1018</v>
      </c>
      <c r="B951" s="3">
        <v>46055</v>
      </c>
      <c r="C951" s="2" t="s">
        <v>905</v>
      </c>
      <c r="D951" s="2" t="s">
        <v>18</v>
      </c>
      <c r="E951" s="2" t="s">
        <v>19</v>
      </c>
      <c r="F951" s="3"/>
      <c r="G951" s="2">
        <v>99</v>
      </c>
      <c r="H951" s="2" t="s">
        <v>1071</v>
      </c>
      <c r="I951" s="2" t="s">
        <v>1072</v>
      </c>
      <c r="J951" s="2"/>
      <c r="K951" s="2">
        <v>0.16900000000000001</v>
      </c>
      <c r="L951" s="2" t="s">
        <v>115</v>
      </c>
      <c r="M951" s="4">
        <v>188500</v>
      </c>
      <c r="N951" s="4">
        <v>0</v>
      </c>
      <c r="O951" s="4">
        <v>31856.5</v>
      </c>
      <c r="P951" s="4">
        <v>38864.93</v>
      </c>
    </row>
    <row r="952" spans="1:16" x14ac:dyDescent="0.25">
      <c r="A952" s="2" t="s">
        <v>1018</v>
      </c>
      <c r="B952" s="3">
        <v>46055</v>
      </c>
      <c r="C952" s="2" t="s">
        <v>905</v>
      </c>
      <c r="D952" s="2" t="s">
        <v>18</v>
      </c>
      <c r="E952" s="2" t="s">
        <v>19</v>
      </c>
      <c r="F952" s="3"/>
      <c r="G952" s="2">
        <v>100</v>
      </c>
      <c r="H952" s="2" t="s">
        <v>996</v>
      </c>
      <c r="I952" s="2" t="s">
        <v>1073</v>
      </c>
      <c r="J952" s="2"/>
      <c r="K952" s="2">
        <v>0.03</v>
      </c>
      <c r="L952" s="2" t="s">
        <v>115</v>
      </c>
      <c r="M952" s="4">
        <v>102681.75</v>
      </c>
      <c r="N952" s="4">
        <v>0</v>
      </c>
      <c r="O952" s="4">
        <v>3080.45</v>
      </c>
      <c r="P952" s="4">
        <v>3758.15</v>
      </c>
    </row>
    <row r="953" spans="1:16" x14ac:dyDescent="0.25">
      <c r="A953" s="2" t="s">
        <v>1018</v>
      </c>
      <c r="B953" s="3">
        <v>46055</v>
      </c>
      <c r="C953" s="2" t="s">
        <v>905</v>
      </c>
      <c r="D953" s="2" t="s">
        <v>18</v>
      </c>
      <c r="E953" s="2" t="s">
        <v>19</v>
      </c>
      <c r="F953" s="3"/>
      <c r="G953" s="2">
        <v>101</v>
      </c>
      <c r="H953" s="2" t="s">
        <v>1074</v>
      </c>
      <c r="I953" s="2"/>
      <c r="J953" s="2"/>
      <c r="K953" s="2">
        <v>1.7999999999999999E-2</v>
      </c>
      <c r="L953" s="2" t="s">
        <v>115</v>
      </c>
      <c r="M953" s="4">
        <v>89842</v>
      </c>
      <c r="N953" s="4">
        <v>0</v>
      </c>
      <c r="O953" s="4">
        <v>1617.16</v>
      </c>
      <c r="P953" s="4">
        <v>1972.93</v>
      </c>
    </row>
    <row r="954" spans="1:16" x14ac:dyDescent="0.25">
      <c r="A954" s="2" t="s">
        <v>1018</v>
      </c>
      <c r="B954" s="3">
        <v>46055</v>
      </c>
      <c r="C954" s="2" t="s">
        <v>905</v>
      </c>
      <c r="D954" s="2" t="s">
        <v>18</v>
      </c>
      <c r="E954" s="2" t="s">
        <v>19</v>
      </c>
      <c r="F954" s="3"/>
      <c r="G954" s="2">
        <v>102</v>
      </c>
      <c r="H954" s="2" t="s">
        <v>1091</v>
      </c>
      <c r="I954" s="2"/>
      <c r="J954" s="2"/>
      <c r="K954" s="2">
        <v>15</v>
      </c>
      <c r="L954" s="2" t="s">
        <v>21</v>
      </c>
      <c r="M954" s="4">
        <v>195.46</v>
      </c>
      <c r="N954" s="4">
        <v>0</v>
      </c>
      <c r="O954" s="4">
        <v>2931.9</v>
      </c>
      <c r="P954" s="4">
        <v>3576.92</v>
      </c>
    </row>
    <row r="955" spans="1:16" x14ac:dyDescent="0.25">
      <c r="A955" s="2" t="s">
        <v>1018</v>
      </c>
      <c r="B955" s="3">
        <v>46055</v>
      </c>
      <c r="C955" s="2" t="s">
        <v>905</v>
      </c>
      <c r="D955" s="2" t="s">
        <v>18</v>
      </c>
      <c r="E955" s="2" t="s">
        <v>19</v>
      </c>
      <c r="F955" s="3"/>
      <c r="G955" s="2">
        <v>103</v>
      </c>
      <c r="H955" s="2" t="s">
        <v>1075</v>
      </c>
      <c r="I955" s="2"/>
      <c r="J955" s="2"/>
      <c r="K955" s="2">
        <v>5</v>
      </c>
      <c r="L955" s="2" t="s">
        <v>38</v>
      </c>
      <c r="M955" s="4">
        <v>1479.38</v>
      </c>
      <c r="N955" s="4">
        <v>0</v>
      </c>
      <c r="O955" s="4">
        <v>7396.9</v>
      </c>
      <c r="P955" s="4">
        <v>9024.2199999999993</v>
      </c>
    </row>
    <row r="956" spans="1:16" x14ac:dyDescent="0.25">
      <c r="A956" s="2" t="s">
        <v>1018</v>
      </c>
      <c r="B956" s="3">
        <v>46055</v>
      </c>
      <c r="C956" s="2" t="s">
        <v>905</v>
      </c>
      <c r="D956" s="2" t="s">
        <v>18</v>
      </c>
      <c r="E956" s="2" t="s">
        <v>19</v>
      </c>
      <c r="F956" s="3"/>
      <c r="G956" s="2">
        <v>104</v>
      </c>
      <c r="H956" s="2" t="s">
        <v>1076</v>
      </c>
      <c r="I956" s="2"/>
      <c r="J956" s="2"/>
      <c r="K956" s="2">
        <v>50</v>
      </c>
      <c r="L956" s="2" t="s">
        <v>38</v>
      </c>
      <c r="M956" s="4">
        <v>144.88</v>
      </c>
      <c r="N956" s="4">
        <v>0</v>
      </c>
      <c r="O956" s="4">
        <v>7244</v>
      </c>
      <c r="P956" s="4">
        <v>8837.68</v>
      </c>
    </row>
    <row r="957" spans="1:16" x14ac:dyDescent="0.25">
      <c r="A957" s="2" t="s">
        <v>1018</v>
      </c>
      <c r="B957" s="3">
        <v>46055</v>
      </c>
      <c r="C957" s="2" t="s">
        <v>905</v>
      </c>
      <c r="D957" s="2" t="s">
        <v>18</v>
      </c>
      <c r="E957" s="2" t="s">
        <v>19</v>
      </c>
      <c r="F957" s="3"/>
      <c r="G957" s="2">
        <v>105</v>
      </c>
      <c r="H957" s="2" t="s">
        <v>1077</v>
      </c>
      <c r="I957" s="2"/>
      <c r="J957" s="2"/>
      <c r="K957" s="2">
        <v>97</v>
      </c>
      <c r="L957" s="2" t="s">
        <v>38</v>
      </c>
      <c r="M957" s="4">
        <v>88.81</v>
      </c>
      <c r="N957" s="4">
        <v>0</v>
      </c>
      <c r="O957" s="4">
        <v>8614.57</v>
      </c>
      <c r="P957" s="4">
        <v>10509.78</v>
      </c>
    </row>
    <row r="958" spans="1:16" x14ac:dyDescent="0.25">
      <c r="A958" s="2" t="s">
        <v>1018</v>
      </c>
      <c r="B958" s="3">
        <v>46055</v>
      </c>
      <c r="C958" s="2" t="s">
        <v>905</v>
      </c>
      <c r="D958" s="2" t="s">
        <v>18</v>
      </c>
      <c r="E958" s="2" t="s">
        <v>19</v>
      </c>
      <c r="F958" s="3"/>
      <c r="G958" s="2">
        <v>106</v>
      </c>
      <c r="H958" s="2" t="s">
        <v>1097</v>
      </c>
      <c r="I958" s="2"/>
      <c r="J958" s="2"/>
      <c r="K958" s="2">
        <v>10</v>
      </c>
      <c r="L958" s="2" t="s">
        <v>38</v>
      </c>
      <c r="M958" s="4">
        <v>338.11</v>
      </c>
      <c r="N958" s="4">
        <v>0</v>
      </c>
      <c r="O958" s="4">
        <v>3381.1</v>
      </c>
      <c r="P958" s="4">
        <v>4124.9399999999996</v>
      </c>
    </row>
    <row r="959" spans="1:16" x14ac:dyDescent="0.25">
      <c r="A959" s="2" t="s">
        <v>1018</v>
      </c>
      <c r="B959" s="3">
        <v>46055</v>
      </c>
      <c r="C959" s="2" t="s">
        <v>905</v>
      </c>
      <c r="D959" s="2" t="s">
        <v>18</v>
      </c>
      <c r="E959" s="2" t="s">
        <v>19</v>
      </c>
      <c r="F959" s="3"/>
      <c r="G959" s="2">
        <v>107</v>
      </c>
      <c r="H959" s="2" t="s">
        <v>1078</v>
      </c>
      <c r="I959" s="2"/>
      <c r="J959" s="2"/>
      <c r="K959" s="2">
        <v>38</v>
      </c>
      <c r="L959" s="2" t="s">
        <v>38</v>
      </c>
      <c r="M959" s="4">
        <v>1.89</v>
      </c>
      <c r="N959" s="4">
        <v>0</v>
      </c>
      <c r="O959" s="4">
        <v>71.819999999999993</v>
      </c>
      <c r="P959" s="4">
        <v>87.62</v>
      </c>
    </row>
    <row r="960" spans="1:16" x14ac:dyDescent="0.25">
      <c r="A960" s="2" t="s">
        <v>1018</v>
      </c>
      <c r="B960" s="3">
        <v>46055</v>
      </c>
      <c r="C960" s="2" t="s">
        <v>905</v>
      </c>
      <c r="D960" s="2" t="s">
        <v>18</v>
      </c>
      <c r="E960" s="2" t="s">
        <v>19</v>
      </c>
      <c r="F960" s="3"/>
      <c r="G960" s="2">
        <v>108</v>
      </c>
      <c r="H960" s="2" t="s">
        <v>1017</v>
      </c>
      <c r="I960" s="2"/>
      <c r="J960" s="2"/>
      <c r="K960" s="2">
        <v>98</v>
      </c>
      <c r="L960" s="2" t="s">
        <v>38</v>
      </c>
      <c r="M960" s="4">
        <v>19.29</v>
      </c>
      <c r="N960" s="4">
        <v>0</v>
      </c>
      <c r="O960" s="4">
        <v>1890.42</v>
      </c>
      <c r="P960" s="4">
        <v>2306.31</v>
      </c>
    </row>
    <row r="961" spans="1:16" x14ac:dyDescent="0.25">
      <c r="A961" s="2" t="s">
        <v>1018</v>
      </c>
      <c r="B961" s="3">
        <v>46055</v>
      </c>
      <c r="C961" s="2" t="s">
        <v>905</v>
      </c>
      <c r="D961" s="2" t="s">
        <v>18</v>
      </c>
      <c r="E961" s="2" t="s">
        <v>19</v>
      </c>
      <c r="F961" s="3"/>
      <c r="G961" s="2">
        <v>109</v>
      </c>
      <c r="H961" s="2" t="s">
        <v>1079</v>
      </c>
      <c r="I961" s="2"/>
      <c r="J961" s="2"/>
      <c r="K961" s="2">
        <v>181</v>
      </c>
      <c r="L961" s="2" t="s">
        <v>38</v>
      </c>
      <c r="M961" s="4">
        <v>18.920000000000002</v>
      </c>
      <c r="N961" s="4">
        <v>0</v>
      </c>
      <c r="O961" s="4">
        <v>3424.52</v>
      </c>
      <c r="P961" s="4">
        <v>4177.91</v>
      </c>
    </row>
    <row r="962" spans="1:16" x14ac:dyDescent="0.25">
      <c r="A962" s="2" t="s">
        <v>1018</v>
      </c>
      <c r="B962" s="3">
        <v>46055</v>
      </c>
      <c r="C962" s="2" t="s">
        <v>905</v>
      </c>
      <c r="D962" s="2" t="s">
        <v>18</v>
      </c>
      <c r="E962" s="2" t="s">
        <v>19</v>
      </c>
      <c r="F962" s="3"/>
      <c r="G962" s="2">
        <v>110</v>
      </c>
      <c r="H962" s="2" t="s">
        <v>1080</v>
      </c>
      <c r="I962" s="2"/>
      <c r="J962" s="2"/>
      <c r="K962" s="2">
        <v>182</v>
      </c>
      <c r="L962" s="2" t="s">
        <v>38</v>
      </c>
      <c r="M962" s="4">
        <v>5.71</v>
      </c>
      <c r="N962" s="4">
        <v>0</v>
      </c>
      <c r="O962" s="4">
        <v>1039.22</v>
      </c>
      <c r="P962" s="4">
        <v>1267.8499999999999</v>
      </c>
    </row>
    <row r="963" spans="1:16" x14ac:dyDescent="0.25">
      <c r="A963" s="2" t="s">
        <v>1018</v>
      </c>
      <c r="B963" s="3">
        <v>46055</v>
      </c>
      <c r="C963" s="2" t="s">
        <v>905</v>
      </c>
      <c r="D963" s="2" t="s">
        <v>18</v>
      </c>
      <c r="E963" s="2" t="s">
        <v>19</v>
      </c>
      <c r="F963" s="3"/>
      <c r="G963" s="2">
        <v>111</v>
      </c>
      <c r="H963" s="2" t="s">
        <v>1098</v>
      </c>
      <c r="I963" s="2" t="s">
        <v>1099</v>
      </c>
      <c r="J963" s="2"/>
      <c r="K963" s="2">
        <v>3</v>
      </c>
      <c r="L963" s="2" t="s">
        <v>38</v>
      </c>
      <c r="M963" s="4">
        <v>8862.4699999999993</v>
      </c>
      <c r="N963" s="4">
        <v>0</v>
      </c>
      <c r="O963" s="4">
        <v>26587.41</v>
      </c>
      <c r="P963" s="4">
        <v>32436.639999999999</v>
      </c>
    </row>
    <row r="964" spans="1:16" x14ac:dyDescent="0.25">
      <c r="A964" s="2" t="s">
        <v>1018</v>
      </c>
      <c r="B964" s="3">
        <v>46055</v>
      </c>
      <c r="C964" s="2" t="s">
        <v>905</v>
      </c>
      <c r="D964" s="2" t="s">
        <v>18</v>
      </c>
      <c r="E964" s="2" t="s">
        <v>19</v>
      </c>
      <c r="F964" s="3"/>
      <c r="G964" s="2">
        <v>112</v>
      </c>
      <c r="H964" s="2" t="s">
        <v>1100</v>
      </c>
      <c r="I964" s="2" t="s">
        <v>1101</v>
      </c>
      <c r="J964" s="2"/>
      <c r="K964" s="2">
        <v>2</v>
      </c>
      <c r="L964" s="2" t="s">
        <v>38</v>
      </c>
      <c r="M964" s="4">
        <v>857.68</v>
      </c>
      <c r="N964" s="4">
        <v>0</v>
      </c>
      <c r="O964" s="4">
        <v>1715.36</v>
      </c>
      <c r="P964" s="4">
        <v>2092.7399999999998</v>
      </c>
    </row>
    <row r="965" spans="1:16" x14ac:dyDescent="0.25">
      <c r="A965" s="2" t="s">
        <v>1018</v>
      </c>
      <c r="B965" s="3">
        <v>46055</v>
      </c>
      <c r="C965" s="2" t="s">
        <v>905</v>
      </c>
      <c r="D965" s="2" t="s">
        <v>18</v>
      </c>
      <c r="E965" s="2" t="s">
        <v>19</v>
      </c>
      <c r="F965" s="3"/>
      <c r="G965" s="2">
        <v>113</v>
      </c>
      <c r="H965" s="2" t="s">
        <v>1102</v>
      </c>
      <c r="I965" s="2" t="s">
        <v>1103</v>
      </c>
      <c r="J965" s="2"/>
      <c r="K965" s="2">
        <v>1</v>
      </c>
      <c r="L965" s="2" t="s">
        <v>38</v>
      </c>
      <c r="M965" s="4">
        <v>840.19</v>
      </c>
      <c r="N965" s="4">
        <v>0</v>
      </c>
      <c r="O965" s="4">
        <v>840.19</v>
      </c>
      <c r="P965" s="4">
        <v>1025.03</v>
      </c>
    </row>
    <row r="966" spans="1:16" x14ac:dyDescent="0.25">
      <c r="A966" s="2" t="s">
        <v>1018</v>
      </c>
      <c r="B966" s="3">
        <v>46055</v>
      </c>
      <c r="C966" s="2" t="s">
        <v>905</v>
      </c>
      <c r="D966" s="2" t="s">
        <v>18</v>
      </c>
      <c r="E966" s="2" t="s">
        <v>19</v>
      </c>
      <c r="F966" s="3"/>
      <c r="G966" s="2">
        <v>114</v>
      </c>
      <c r="H966" s="2" t="s">
        <v>1104</v>
      </c>
      <c r="I966" s="2" t="s">
        <v>1105</v>
      </c>
      <c r="J966" s="2"/>
      <c r="K966" s="2">
        <v>4</v>
      </c>
      <c r="L966" s="2" t="s">
        <v>38</v>
      </c>
      <c r="M966" s="4">
        <v>1256.0899999999999</v>
      </c>
      <c r="N966" s="4">
        <v>0</v>
      </c>
      <c r="O966" s="4">
        <v>5024.3599999999997</v>
      </c>
      <c r="P966" s="4">
        <v>6129.72</v>
      </c>
    </row>
    <row r="967" spans="1:16" x14ac:dyDescent="0.25">
      <c r="A967" s="2" t="s">
        <v>1018</v>
      </c>
      <c r="B967" s="3">
        <v>46055</v>
      </c>
      <c r="C967" s="2" t="s">
        <v>905</v>
      </c>
      <c r="D967" s="2" t="s">
        <v>18</v>
      </c>
      <c r="E967" s="2" t="s">
        <v>19</v>
      </c>
      <c r="F967" s="3"/>
      <c r="G967" s="2">
        <v>115</v>
      </c>
      <c r="H967" s="2" t="s">
        <v>1106</v>
      </c>
      <c r="I967" s="2" t="s">
        <v>1107</v>
      </c>
      <c r="J967" s="2"/>
      <c r="K967" s="2">
        <v>1</v>
      </c>
      <c r="L967" s="2" t="s">
        <v>38</v>
      </c>
      <c r="M967" s="4">
        <v>1281.96</v>
      </c>
      <c r="N967" s="4">
        <v>0</v>
      </c>
      <c r="O967" s="4">
        <v>1281.96</v>
      </c>
      <c r="P967" s="4">
        <v>1563.99</v>
      </c>
    </row>
    <row r="968" spans="1:16" x14ac:dyDescent="0.25">
      <c r="A968" s="2" t="s">
        <v>1018</v>
      </c>
      <c r="B968" s="3">
        <v>46055</v>
      </c>
      <c r="C968" s="2" t="s">
        <v>905</v>
      </c>
      <c r="D968" s="2" t="s">
        <v>18</v>
      </c>
      <c r="E968" s="2" t="s">
        <v>19</v>
      </c>
      <c r="F968" s="3"/>
      <c r="G968" s="2">
        <v>116</v>
      </c>
      <c r="H968" s="2" t="s">
        <v>1108</v>
      </c>
      <c r="I968" s="2" t="s">
        <v>1109</v>
      </c>
      <c r="J968" s="2"/>
      <c r="K968" s="2">
        <v>3</v>
      </c>
      <c r="L968" s="2" t="s">
        <v>38</v>
      </c>
      <c r="M968" s="4">
        <v>987</v>
      </c>
      <c r="N968" s="4">
        <v>0</v>
      </c>
      <c r="O968" s="4">
        <v>2961</v>
      </c>
      <c r="P968" s="4">
        <v>3612.42</v>
      </c>
    </row>
    <row r="969" spans="1:16" x14ac:dyDescent="0.25">
      <c r="A969" s="2" t="s">
        <v>1018</v>
      </c>
      <c r="B969" s="3">
        <v>46055</v>
      </c>
      <c r="C969" s="2" t="s">
        <v>905</v>
      </c>
      <c r="D969" s="2" t="s">
        <v>18</v>
      </c>
      <c r="E969" s="2" t="s">
        <v>19</v>
      </c>
      <c r="F969" s="3"/>
      <c r="G969" s="2">
        <v>117</v>
      </c>
      <c r="H969" s="2" t="s">
        <v>1082</v>
      </c>
      <c r="I969" s="2" t="s">
        <v>1083</v>
      </c>
      <c r="J969" s="2"/>
      <c r="K969" s="2">
        <v>0.29499999999999998</v>
      </c>
      <c r="L969" s="2" t="s">
        <v>115</v>
      </c>
      <c r="M969" s="4">
        <v>499162.5</v>
      </c>
      <c r="N969" s="4">
        <v>0</v>
      </c>
      <c r="O969" s="4">
        <v>147252.94</v>
      </c>
      <c r="P969" s="4">
        <v>179648.59</v>
      </c>
    </row>
    <row r="970" spans="1:16" x14ac:dyDescent="0.25">
      <c r="A970" s="2" t="s">
        <v>1018</v>
      </c>
      <c r="B970" s="3">
        <v>46055</v>
      </c>
      <c r="C970" s="2" t="s">
        <v>905</v>
      </c>
      <c r="D970" s="2" t="s">
        <v>18</v>
      </c>
      <c r="E970" s="2" t="s">
        <v>19</v>
      </c>
      <c r="F970" s="3"/>
      <c r="G970" s="2">
        <v>118</v>
      </c>
      <c r="H970" s="2" t="s">
        <v>1084</v>
      </c>
      <c r="I970" s="2" t="s">
        <v>1085</v>
      </c>
      <c r="J970" s="2"/>
      <c r="K970" s="2">
        <v>0.59499999999999997</v>
      </c>
      <c r="L970" s="2" t="s">
        <v>115</v>
      </c>
      <c r="M970" s="4">
        <v>383568.5</v>
      </c>
      <c r="N970" s="4">
        <v>0</v>
      </c>
      <c r="O970" s="4">
        <v>228223.26</v>
      </c>
      <c r="P970" s="4">
        <v>278432.38</v>
      </c>
    </row>
    <row r="971" spans="1:16" x14ac:dyDescent="0.25">
      <c r="A971" s="2" t="s">
        <v>1018</v>
      </c>
      <c r="B971" s="3">
        <v>46055</v>
      </c>
      <c r="C971" s="2" t="s">
        <v>905</v>
      </c>
      <c r="D971" s="2" t="s">
        <v>18</v>
      </c>
      <c r="E971" s="2" t="s">
        <v>19</v>
      </c>
      <c r="F971" s="3"/>
      <c r="G971" s="2">
        <v>119</v>
      </c>
      <c r="H971" s="2" t="s">
        <v>1087</v>
      </c>
      <c r="I971" s="2" t="s">
        <v>1088</v>
      </c>
      <c r="J971" s="2"/>
      <c r="K971" s="2">
        <v>0.40600000000000003</v>
      </c>
      <c r="L971" s="2" t="s">
        <v>115</v>
      </c>
      <c r="M971" s="4">
        <v>160602</v>
      </c>
      <c r="N971" s="4">
        <v>0</v>
      </c>
      <c r="O971" s="4">
        <v>65204.41</v>
      </c>
      <c r="P971" s="4">
        <v>79549.38</v>
      </c>
    </row>
    <row r="972" spans="1:16" x14ac:dyDescent="0.25">
      <c r="A972" s="2" t="s">
        <v>1018</v>
      </c>
      <c r="B972" s="3">
        <v>46055</v>
      </c>
      <c r="C972" s="2" t="s">
        <v>905</v>
      </c>
      <c r="D972" s="2" t="s">
        <v>18</v>
      </c>
      <c r="E972" s="2" t="s">
        <v>19</v>
      </c>
      <c r="F972" s="3"/>
      <c r="G972" s="2">
        <v>120</v>
      </c>
      <c r="H972" s="2" t="s">
        <v>1110</v>
      </c>
      <c r="I972" s="2"/>
      <c r="J972" s="2"/>
      <c r="K972" s="2">
        <v>0.02</v>
      </c>
      <c r="L972" s="2" t="s">
        <v>115</v>
      </c>
      <c r="M972" s="4">
        <v>130500</v>
      </c>
      <c r="N972" s="4">
        <v>0</v>
      </c>
      <c r="O972" s="4">
        <v>2610</v>
      </c>
      <c r="P972" s="4">
        <v>3184.2</v>
      </c>
    </row>
    <row r="973" spans="1:16" x14ac:dyDescent="0.25">
      <c r="A973" s="2" t="s">
        <v>1018</v>
      </c>
      <c r="B973" s="3">
        <v>46055</v>
      </c>
      <c r="C973" s="2" t="s">
        <v>905</v>
      </c>
      <c r="D973" s="2" t="s">
        <v>18</v>
      </c>
      <c r="E973" s="2" t="s">
        <v>19</v>
      </c>
      <c r="F973" s="3"/>
      <c r="G973" s="2">
        <v>121</v>
      </c>
      <c r="H973" s="2" t="s">
        <v>133</v>
      </c>
      <c r="I973" s="2"/>
      <c r="J973" s="2"/>
      <c r="K973" s="2">
        <v>0.03</v>
      </c>
      <c r="L973" s="2" t="s">
        <v>115</v>
      </c>
      <c r="M973" s="4">
        <v>56347</v>
      </c>
      <c r="N973" s="4">
        <v>0</v>
      </c>
      <c r="O973" s="4">
        <v>1690.41</v>
      </c>
      <c r="P973" s="4">
        <v>2062.3000000000002</v>
      </c>
    </row>
    <row r="974" spans="1:16" x14ac:dyDescent="0.25">
      <c r="A974" s="2" t="s">
        <v>1018</v>
      </c>
      <c r="B974" s="3">
        <v>46055</v>
      </c>
      <c r="C974" s="2" t="s">
        <v>905</v>
      </c>
      <c r="D974" s="2" t="s">
        <v>18</v>
      </c>
      <c r="E974" s="2" t="s">
        <v>19</v>
      </c>
      <c r="F974" s="3"/>
      <c r="G974" s="2">
        <v>122</v>
      </c>
      <c r="H974" s="2" t="s">
        <v>1074</v>
      </c>
      <c r="I974" s="2"/>
      <c r="J974" s="2"/>
      <c r="K974" s="2">
        <v>0.02</v>
      </c>
      <c r="L974" s="2" t="s">
        <v>115</v>
      </c>
      <c r="M974" s="4">
        <v>89842</v>
      </c>
      <c r="N974" s="4">
        <v>0</v>
      </c>
      <c r="O974" s="4">
        <v>1796.84</v>
      </c>
      <c r="P974" s="4">
        <v>2192.14</v>
      </c>
    </row>
    <row r="975" spans="1:16" x14ac:dyDescent="0.25">
      <c r="A975" s="2" t="s">
        <v>1018</v>
      </c>
      <c r="B975" s="3">
        <v>46055</v>
      </c>
      <c r="C975" s="2" t="s">
        <v>905</v>
      </c>
      <c r="D975" s="2" t="s">
        <v>18</v>
      </c>
      <c r="E975" s="2" t="s">
        <v>19</v>
      </c>
      <c r="F975" s="3"/>
      <c r="G975" s="2">
        <v>123</v>
      </c>
      <c r="H975" s="2" t="s">
        <v>1091</v>
      </c>
      <c r="I975" s="2"/>
      <c r="J975" s="2"/>
      <c r="K975" s="2">
        <v>31</v>
      </c>
      <c r="L975" s="2" t="s">
        <v>21</v>
      </c>
      <c r="M975" s="4">
        <v>195.46</v>
      </c>
      <c r="N975" s="4">
        <v>0</v>
      </c>
      <c r="O975" s="4">
        <v>6059.26</v>
      </c>
      <c r="P975" s="4">
        <v>7392.3</v>
      </c>
    </row>
    <row r="976" spans="1:16" x14ac:dyDescent="0.25">
      <c r="A976" s="2" t="s">
        <v>1018</v>
      </c>
      <c r="B976" s="3">
        <v>46055</v>
      </c>
      <c r="C976" s="2" t="s">
        <v>905</v>
      </c>
      <c r="D976" s="2" t="s">
        <v>18</v>
      </c>
      <c r="E976" s="2" t="s">
        <v>19</v>
      </c>
      <c r="F976" s="3"/>
      <c r="G976" s="2">
        <v>124</v>
      </c>
      <c r="H976" s="2" t="s">
        <v>1092</v>
      </c>
      <c r="I976" s="2"/>
      <c r="J976" s="2"/>
      <c r="K976" s="2">
        <v>6</v>
      </c>
      <c r="L976" s="2" t="s">
        <v>21</v>
      </c>
      <c r="M976" s="4">
        <v>735.01</v>
      </c>
      <c r="N976" s="4">
        <v>0</v>
      </c>
      <c r="O976" s="4">
        <v>4410.0600000000004</v>
      </c>
      <c r="P976" s="4">
        <v>5380.27</v>
      </c>
    </row>
    <row r="977" spans="1:16" x14ac:dyDescent="0.25">
      <c r="A977" s="2" t="s">
        <v>1018</v>
      </c>
      <c r="B977" s="3">
        <v>46055</v>
      </c>
      <c r="C977" s="2" t="s">
        <v>905</v>
      </c>
      <c r="D977" s="2" t="s">
        <v>18</v>
      </c>
      <c r="E977" s="2" t="s">
        <v>19</v>
      </c>
      <c r="F977" s="3"/>
      <c r="G977" s="2">
        <v>125</v>
      </c>
      <c r="H977" s="2" t="s">
        <v>951</v>
      </c>
      <c r="I977" s="2"/>
      <c r="J977" s="2"/>
      <c r="K977" s="2">
        <v>60</v>
      </c>
      <c r="L977" s="2" t="s">
        <v>38</v>
      </c>
      <c r="M977" s="4">
        <v>1.75</v>
      </c>
      <c r="N977" s="4">
        <v>0</v>
      </c>
      <c r="O977" s="4">
        <v>105</v>
      </c>
      <c r="P977" s="4">
        <v>128.1</v>
      </c>
    </row>
    <row r="978" spans="1:16" x14ac:dyDescent="0.25">
      <c r="A978" s="2" t="s">
        <v>1018</v>
      </c>
      <c r="B978" s="3">
        <v>46055</v>
      </c>
      <c r="C978" s="2" t="s">
        <v>905</v>
      </c>
      <c r="D978" s="2" t="s">
        <v>18</v>
      </c>
      <c r="E978" s="2" t="s">
        <v>19</v>
      </c>
      <c r="F978" s="3"/>
      <c r="G978" s="2">
        <v>126</v>
      </c>
      <c r="H978" s="2" t="s">
        <v>1015</v>
      </c>
      <c r="I978" s="2"/>
      <c r="J978" s="2"/>
      <c r="K978" s="2">
        <v>60</v>
      </c>
      <c r="L978" s="2" t="s">
        <v>38</v>
      </c>
      <c r="M978" s="4">
        <v>202.86</v>
      </c>
      <c r="N978" s="4">
        <v>0</v>
      </c>
      <c r="O978" s="4">
        <v>12171.6</v>
      </c>
      <c r="P978" s="4">
        <v>14849.35</v>
      </c>
    </row>
    <row r="979" spans="1:16" x14ac:dyDescent="0.25">
      <c r="A979" s="2" t="s">
        <v>1018</v>
      </c>
      <c r="B979" s="3">
        <v>46055</v>
      </c>
      <c r="C979" s="2" t="s">
        <v>905</v>
      </c>
      <c r="D979" s="2" t="s">
        <v>18</v>
      </c>
      <c r="E979" s="2" t="s">
        <v>19</v>
      </c>
      <c r="F979" s="3"/>
      <c r="G979" s="2">
        <v>127</v>
      </c>
      <c r="H979" s="2" t="s">
        <v>954</v>
      </c>
      <c r="I979" s="2"/>
      <c r="J979" s="2"/>
      <c r="K979" s="2">
        <v>15</v>
      </c>
      <c r="L979" s="2" t="s">
        <v>38</v>
      </c>
      <c r="M979" s="4">
        <v>225.33</v>
      </c>
      <c r="N979" s="4">
        <v>0</v>
      </c>
      <c r="O979" s="4">
        <v>3379.95</v>
      </c>
      <c r="P979" s="4">
        <v>4123.54</v>
      </c>
    </row>
    <row r="980" spans="1:16" x14ac:dyDescent="0.25">
      <c r="A980" s="2" t="s">
        <v>1018</v>
      </c>
      <c r="B980" s="3">
        <v>46055</v>
      </c>
      <c r="C980" s="2" t="s">
        <v>905</v>
      </c>
      <c r="D980" s="2" t="s">
        <v>18</v>
      </c>
      <c r="E980" s="2" t="s">
        <v>19</v>
      </c>
      <c r="F980" s="3"/>
      <c r="G980" s="2">
        <v>128</v>
      </c>
      <c r="H980" s="2" t="s">
        <v>1111</v>
      </c>
      <c r="I980" s="2"/>
      <c r="J980" s="2"/>
      <c r="K980" s="2">
        <v>900</v>
      </c>
      <c r="L980" s="2" t="s">
        <v>38</v>
      </c>
      <c r="M980" s="4">
        <v>15.24</v>
      </c>
      <c r="N980" s="4">
        <v>0</v>
      </c>
      <c r="O980" s="4">
        <v>13716</v>
      </c>
      <c r="P980" s="4">
        <v>16733.52</v>
      </c>
    </row>
    <row r="981" spans="1:16" x14ac:dyDescent="0.25">
      <c r="A981" s="2" t="s">
        <v>1018</v>
      </c>
      <c r="B981" s="3">
        <v>46055</v>
      </c>
      <c r="C981" s="2" t="s">
        <v>905</v>
      </c>
      <c r="D981" s="2" t="s">
        <v>18</v>
      </c>
      <c r="E981" s="2" t="s">
        <v>19</v>
      </c>
      <c r="F981" s="3"/>
      <c r="G981" s="2">
        <v>129</v>
      </c>
      <c r="H981" s="2" t="s">
        <v>1093</v>
      </c>
      <c r="I981" s="2"/>
      <c r="J981" s="2"/>
      <c r="K981" s="2">
        <v>6</v>
      </c>
      <c r="L981" s="2" t="s">
        <v>38</v>
      </c>
      <c r="M981" s="4">
        <v>1444.03</v>
      </c>
      <c r="N981" s="4">
        <v>0</v>
      </c>
      <c r="O981" s="4">
        <v>8664.18</v>
      </c>
      <c r="P981" s="4">
        <v>10570.3</v>
      </c>
    </row>
    <row r="982" spans="1:16" x14ac:dyDescent="0.25">
      <c r="A982" s="2" t="s">
        <v>1018</v>
      </c>
      <c r="B982" s="3">
        <v>46055</v>
      </c>
      <c r="C982" s="2" t="s">
        <v>905</v>
      </c>
      <c r="D982" s="2" t="s">
        <v>18</v>
      </c>
      <c r="E982" s="2" t="s">
        <v>19</v>
      </c>
      <c r="F982" s="3"/>
      <c r="G982" s="2">
        <v>130</v>
      </c>
      <c r="H982" s="2" t="s">
        <v>1094</v>
      </c>
      <c r="I982" s="2"/>
      <c r="J982" s="2"/>
      <c r="K982" s="2">
        <v>26</v>
      </c>
      <c r="L982" s="2" t="s">
        <v>38</v>
      </c>
      <c r="M982" s="4">
        <v>9.32</v>
      </c>
      <c r="N982" s="4">
        <v>0</v>
      </c>
      <c r="O982" s="4">
        <v>242.32</v>
      </c>
      <c r="P982" s="4">
        <v>295.63</v>
      </c>
    </row>
    <row r="983" spans="1:16" x14ac:dyDescent="0.25">
      <c r="A983" s="2" t="s">
        <v>1018</v>
      </c>
      <c r="B983" s="3">
        <v>46055</v>
      </c>
      <c r="C983" s="2" t="s">
        <v>905</v>
      </c>
      <c r="D983" s="2" t="s">
        <v>18</v>
      </c>
      <c r="E983" s="2" t="s">
        <v>19</v>
      </c>
      <c r="F983" s="3"/>
      <c r="G983" s="2">
        <v>131</v>
      </c>
      <c r="H983" s="2" t="s">
        <v>1095</v>
      </c>
      <c r="I983" s="2" t="s">
        <v>1096</v>
      </c>
      <c r="J983" s="2"/>
      <c r="K983" s="2">
        <v>1</v>
      </c>
      <c r="L983" s="2" t="s">
        <v>38</v>
      </c>
      <c r="M983" s="4">
        <v>6720.4</v>
      </c>
      <c r="N983" s="4">
        <v>0</v>
      </c>
      <c r="O983" s="4">
        <v>6720.4</v>
      </c>
      <c r="P983" s="4">
        <v>8198.89</v>
      </c>
    </row>
    <row r="984" spans="1:16" x14ac:dyDescent="0.25">
      <c r="A984" s="2" t="s">
        <v>1112</v>
      </c>
      <c r="B984" s="3">
        <v>46056</v>
      </c>
      <c r="C984" s="2" t="s">
        <v>17</v>
      </c>
      <c r="D984" s="2" t="s">
        <v>18</v>
      </c>
      <c r="E984" s="2" t="s">
        <v>19</v>
      </c>
      <c r="F984" s="3"/>
      <c r="G984" s="2">
        <v>1</v>
      </c>
      <c r="H984" s="2" t="s">
        <v>1113</v>
      </c>
      <c r="I984" s="2"/>
      <c r="J984" s="2"/>
      <c r="K984" s="2">
        <v>7.8860000000000001</v>
      </c>
      <c r="L984" s="2" t="s">
        <v>23</v>
      </c>
      <c r="M984" s="4">
        <v>116852.45</v>
      </c>
      <c r="N984" s="4">
        <v>0</v>
      </c>
      <c r="O984" s="4">
        <v>921498.42</v>
      </c>
      <c r="P984" s="4">
        <v>1124228.07</v>
      </c>
    </row>
    <row r="985" spans="1:16" x14ac:dyDescent="0.25">
      <c r="A985" s="2" t="s">
        <v>1112</v>
      </c>
      <c r="B985" s="3">
        <v>46056</v>
      </c>
      <c r="C985" s="2" t="s">
        <v>17</v>
      </c>
      <c r="D985" s="2" t="s">
        <v>18</v>
      </c>
      <c r="E985" s="2" t="s">
        <v>19</v>
      </c>
      <c r="F985" s="3"/>
      <c r="G985" s="2">
        <v>2</v>
      </c>
      <c r="H985" s="2" t="s">
        <v>1114</v>
      </c>
      <c r="I985" s="2"/>
      <c r="J985" s="2"/>
      <c r="K985" s="2">
        <v>0.21</v>
      </c>
      <c r="L985" s="2" t="s">
        <v>23</v>
      </c>
      <c r="M985" s="4">
        <v>92198.36</v>
      </c>
      <c r="N985" s="4">
        <v>0</v>
      </c>
      <c r="O985" s="4">
        <v>19361.66</v>
      </c>
      <c r="P985" s="4">
        <v>23621.22</v>
      </c>
    </row>
    <row r="986" spans="1:16" x14ac:dyDescent="0.25">
      <c r="A986" s="2" t="s">
        <v>1112</v>
      </c>
      <c r="B986" s="3">
        <v>46056</v>
      </c>
      <c r="C986" s="2" t="s">
        <v>17</v>
      </c>
      <c r="D986" s="2" t="s">
        <v>18</v>
      </c>
      <c r="E986" s="2" t="s">
        <v>19</v>
      </c>
      <c r="F986" s="3"/>
      <c r="G986" s="2">
        <v>3</v>
      </c>
      <c r="H986" s="2" t="s">
        <v>1115</v>
      </c>
      <c r="I986" s="2"/>
      <c r="J986" s="2"/>
      <c r="K986" s="2">
        <v>0.23899999999999999</v>
      </c>
      <c r="L986" s="2" t="s">
        <v>23</v>
      </c>
      <c r="M986" s="4">
        <v>154165.57</v>
      </c>
      <c r="N986" s="4">
        <v>0</v>
      </c>
      <c r="O986" s="4">
        <v>36845.57</v>
      </c>
      <c r="P986" s="4">
        <v>44951.6</v>
      </c>
    </row>
    <row r="987" spans="1:16" x14ac:dyDescent="0.25">
      <c r="A987" s="2" t="s">
        <v>1112</v>
      </c>
      <c r="B987" s="3">
        <v>46056</v>
      </c>
      <c r="C987" s="2" t="s">
        <v>17</v>
      </c>
      <c r="D987" s="2" t="s">
        <v>18</v>
      </c>
      <c r="E987" s="2" t="s">
        <v>19</v>
      </c>
      <c r="F987" s="3"/>
      <c r="G987" s="2">
        <v>4</v>
      </c>
      <c r="H987" s="2" t="s">
        <v>1116</v>
      </c>
      <c r="I987" s="2"/>
      <c r="J987" s="2"/>
      <c r="K987" s="2">
        <v>0.51400000000000001</v>
      </c>
      <c r="L987" s="2" t="s">
        <v>23</v>
      </c>
      <c r="M987" s="4">
        <v>170395.07</v>
      </c>
      <c r="N987" s="4">
        <v>0</v>
      </c>
      <c r="O987" s="4">
        <v>87583.07</v>
      </c>
      <c r="P987" s="4">
        <v>106851.34</v>
      </c>
    </row>
    <row r="988" spans="1:16" x14ac:dyDescent="0.25">
      <c r="A988" s="2" t="s">
        <v>1112</v>
      </c>
      <c r="B988" s="3">
        <v>46056</v>
      </c>
      <c r="C988" s="2" t="s">
        <v>17</v>
      </c>
      <c r="D988" s="2" t="s">
        <v>18</v>
      </c>
      <c r="E988" s="2" t="s">
        <v>19</v>
      </c>
      <c r="F988" s="3"/>
      <c r="G988" s="2">
        <v>5</v>
      </c>
      <c r="H988" s="2" t="s">
        <v>1117</v>
      </c>
      <c r="I988" s="2" t="s">
        <v>1118</v>
      </c>
      <c r="J988" s="2"/>
      <c r="K988" s="2">
        <v>0.122</v>
      </c>
      <c r="L988" s="2" t="s">
        <v>23</v>
      </c>
      <c r="M988" s="4">
        <v>66673.759999999995</v>
      </c>
      <c r="N988" s="4">
        <v>0</v>
      </c>
      <c r="O988" s="4">
        <v>8134.2</v>
      </c>
      <c r="P988" s="4">
        <v>9923.7199999999993</v>
      </c>
    </row>
    <row r="989" spans="1:16" x14ac:dyDescent="0.25">
      <c r="A989" s="2" t="s">
        <v>1112</v>
      </c>
      <c r="B989" s="3">
        <v>46056</v>
      </c>
      <c r="C989" s="2" t="s">
        <v>17</v>
      </c>
      <c r="D989" s="2" t="s">
        <v>18</v>
      </c>
      <c r="E989" s="2" t="s">
        <v>19</v>
      </c>
      <c r="F989" s="3"/>
      <c r="G989" s="2">
        <v>6</v>
      </c>
      <c r="H989" s="2" t="s">
        <v>1119</v>
      </c>
      <c r="I989" s="2" t="s">
        <v>1120</v>
      </c>
      <c r="J989" s="2"/>
      <c r="K989" s="2">
        <v>0.52300000000000002</v>
      </c>
      <c r="L989" s="2" t="s">
        <v>23</v>
      </c>
      <c r="M989" s="4">
        <v>62985.24</v>
      </c>
      <c r="N989" s="4">
        <v>0</v>
      </c>
      <c r="O989" s="4">
        <v>32941.279999999999</v>
      </c>
      <c r="P989" s="4">
        <v>40188.36</v>
      </c>
    </row>
    <row r="990" spans="1:16" x14ac:dyDescent="0.25">
      <c r="A990" s="2" t="s">
        <v>1121</v>
      </c>
      <c r="B990" s="3">
        <v>46056</v>
      </c>
      <c r="C990" s="2" t="s">
        <v>905</v>
      </c>
      <c r="D990" s="2" t="s">
        <v>18</v>
      </c>
      <c r="E990" s="2" t="s">
        <v>19</v>
      </c>
      <c r="F990" s="3"/>
      <c r="G990" s="2">
        <v>1</v>
      </c>
      <c r="H990" s="2" t="s">
        <v>1122</v>
      </c>
      <c r="I990" s="2"/>
      <c r="J990" s="2"/>
      <c r="K990" s="2">
        <v>3.5000000000000003E-2</v>
      </c>
      <c r="L990" s="2" t="s">
        <v>115</v>
      </c>
      <c r="M990" s="4">
        <v>46476</v>
      </c>
      <c r="N990" s="4">
        <v>0</v>
      </c>
      <c r="O990" s="4">
        <v>1626.66</v>
      </c>
      <c r="P990" s="4">
        <v>1984.53</v>
      </c>
    </row>
    <row r="991" spans="1:16" x14ac:dyDescent="0.25">
      <c r="A991" s="2" t="s">
        <v>1121</v>
      </c>
      <c r="B991" s="3">
        <v>46056</v>
      </c>
      <c r="C991" s="2" t="s">
        <v>905</v>
      </c>
      <c r="D991" s="2" t="s">
        <v>18</v>
      </c>
      <c r="E991" s="2" t="s">
        <v>19</v>
      </c>
      <c r="F991" s="3"/>
      <c r="G991" s="2">
        <v>2</v>
      </c>
      <c r="H991" s="2" t="s">
        <v>1123</v>
      </c>
      <c r="I991" s="2"/>
      <c r="J991" s="2"/>
      <c r="K991" s="2">
        <v>3.5999999999999997E-2</v>
      </c>
      <c r="L991" s="2" t="s">
        <v>115</v>
      </c>
      <c r="M991" s="4">
        <v>68345</v>
      </c>
      <c r="N991" s="4">
        <v>0</v>
      </c>
      <c r="O991" s="4">
        <v>2460.42</v>
      </c>
      <c r="P991" s="4">
        <v>3001.71</v>
      </c>
    </row>
    <row r="992" spans="1:16" x14ac:dyDescent="0.25">
      <c r="A992" s="2" t="s">
        <v>1121</v>
      </c>
      <c r="B992" s="3">
        <v>46056</v>
      </c>
      <c r="C992" s="2" t="s">
        <v>905</v>
      </c>
      <c r="D992" s="2" t="s">
        <v>18</v>
      </c>
      <c r="E992" s="2" t="s">
        <v>19</v>
      </c>
      <c r="F992" s="3"/>
      <c r="G992" s="2">
        <v>3</v>
      </c>
      <c r="H992" s="2" t="s">
        <v>1012</v>
      </c>
      <c r="I992" s="2"/>
      <c r="J992" s="2"/>
      <c r="K992" s="2">
        <v>0.45900000000000002</v>
      </c>
      <c r="L992" s="2" t="s">
        <v>115</v>
      </c>
      <c r="M992" s="4">
        <v>106456</v>
      </c>
      <c r="N992" s="4">
        <v>0</v>
      </c>
      <c r="O992" s="4">
        <v>48863.3</v>
      </c>
      <c r="P992" s="4">
        <v>59613.23</v>
      </c>
    </row>
    <row r="993" spans="1:16" x14ac:dyDescent="0.25">
      <c r="A993" s="2" t="s">
        <v>1121</v>
      </c>
      <c r="B993" s="3">
        <v>46056</v>
      </c>
      <c r="C993" s="2" t="s">
        <v>905</v>
      </c>
      <c r="D993" s="2" t="s">
        <v>18</v>
      </c>
      <c r="E993" s="2" t="s">
        <v>19</v>
      </c>
      <c r="F993" s="3"/>
      <c r="G993" s="2">
        <v>4</v>
      </c>
      <c r="H993" s="2" t="s">
        <v>1124</v>
      </c>
      <c r="I993" s="2"/>
      <c r="J993" s="2"/>
      <c r="K993" s="2">
        <v>1.4999999999999999E-2</v>
      </c>
      <c r="L993" s="2" t="s">
        <v>115</v>
      </c>
      <c r="M993" s="4">
        <v>166456</v>
      </c>
      <c r="N993" s="4">
        <v>0</v>
      </c>
      <c r="O993" s="4">
        <v>2496.84</v>
      </c>
      <c r="P993" s="4">
        <v>3046.14</v>
      </c>
    </row>
    <row r="994" spans="1:16" x14ac:dyDescent="0.25">
      <c r="A994" s="2" t="s">
        <v>1121</v>
      </c>
      <c r="B994" s="3">
        <v>46056</v>
      </c>
      <c r="C994" s="2" t="s">
        <v>905</v>
      </c>
      <c r="D994" s="2" t="s">
        <v>18</v>
      </c>
      <c r="E994" s="2" t="s">
        <v>19</v>
      </c>
      <c r="F994" s="3"/>
      <c r="G994" s="2">
        <v>5</v>
      </c>
      <c r="H994" s="2" t="s">
        <v>1125</v>
      </c>
      <c r="I994" s="2"/>
      <c r="J994" s="2"/>
      <c r="K994" s="2">
        <v>0.115</v>
      </c>
      <c r="L994" s="2" t="s">
        <v>115</v>
      </c>
      <c r="M994" s="4">
        <v>145763</v>
      </c>
      <c r="N994" s="4">
        <v>0</v>
      </c>
      <c r="O994" s="4">
        <v>16762.75</v>
      </c>
      <c r="P994" s="4">
        <v>20450.55</v>
      </c>
    </row>
    <row r="995" spans="1:16" x14ac:dyDescent="0.25">
      <c r="A995" s="2" t="s">
        <v>1121</v>
      </c>
      <c r="B995" s="3">
        <v>46056</v>
      </c>
      <c r="C995" s="2" t="s">
        <v>905</v>
      </c>
      <c r="D995" s="2" t="s">
        <v>18</v>
      </c>
      <c r="E995" s="2" t="s">
        <v>19</v>
      </c>
      <c r="F995" s="3"/>
      <c r="G995" s="2">
        <v>6</v>
      </c>
      <c r="H995" s="2" t="s">
        <v>1126</v>
      </c>
      <c r="I995" s="2"/>
      <c r="J995" s="2"/>
      <c r="K995" s="2">
        <v>3.5000000000000003E-2</v>
      </c>
      <c r="L995" s="2" t="s">
        <v>115</v>
      </c>
      <c r="M995" s="4">
        <v>53785</v>
      </c>
      <c r="N995" s="4">
        <v>0</v>
      </c>
      <c r="O995" s="4">
        <v>1882.48</v>
      </c>
      <c r="P995" s="4">
        <v>2296.62</v>
      </c>
    </row>
    <row r="996" spans="1:16" x14ac:dyDescent="0.25">
      <c r="A996" s="2" t="s">
        <v>1121</v>
      </c>
      <c r="B996" s="3">
        <v>46056</v>
      </c>
      <c r="C996" s="2" t="s">
        <v>905</v>
      </c>
      <c r="D996" s="2" t="s">
        <v>18</v>
      </c>
      <c r="E996" s="2" t="s">
        <v>19</v>
      </c>
      <c r="F996" s="3"/>
      <c r="G996" s="2">
        <v>7</v>
      </c>
      <c r="H996" s="2" t="s">
        <v>1127</v>
      </c>
      <c r="I996" s="2"/>
      <c r="J996" s="2"/>
      <c r="K996" s="2">
        <v>0.26400000000000001</v>
      </c>
      <c r="L996" s="2" t="s">
        <v>115</v>
      </c>
      <c r="M996" s="4">
        <v>123678</v>
      </c>
      <c r="N996" s="4">
        <v>0</v>
      </c>
      <c r="O996" s="4">
        <v>32650.99</v>
      </c>
      <c r="P996" s="4">
        <v>39834.21</v>
      </c>
    </row>
    <row r="997" spans="1:16" x14ac:dyDescent="0.25">
      <c r="A997" s="2" t="s">
        <v>1121</v>
      </c>
      <c r="B997" s="3">
        <v>46056</v>
      </c>
      <c r="C997" s="2" t="s">
        <v>905</v>
      </c>
      <c r="D997" s="2" t="s">
        <v>18</v>
      </c>
      <c r="E997" s="2" t="s">
        <v>19</v>
      </c>
      <c r="F997" s="3"/>
      <c r="G997" s="2">
        <v>8</v>
      </c>
      <c r="H997" s="2" t="s">
        <v>1074</v>
      </c>
      <c r="I997" s="2"/>
      <c r="J997" s="2"/>
      <c r="K997" s="2">
        <v>0.01</v>
      </c>
      <c r="L997" s="2" t="s">
        <v>115</v>
      </c>
      <c r="M997" s="4">
        <v>84235</v>
      </c>
      <c r="N997" s="4">
        <v>0</v>
      </c>
      <c r="O997" s="4">
        <v>842.35</v>
      </c>
      <c r="P997" s="4">
        <v>1027.67</v>
      </c>
    </row>
    <row r="998" spans="1:16" x14ac:dyDescent="0.25">
      <c r="A998" s="2" t="s">
        <v>1121</v>
      </c>
      <c r="B998" s="3">
        <v>46056</v>
      </c>
      <c r="C998" s="2" t="s">
        <v>905</v>
      </c>
      <c r="D998" s="2" t="s">
        <v>18</v>
      </c>
      <c r="E998" s="2" t="s">
        <v>19</v>
      </c>
      <c r="F998" s="3"/>
      <c r="G998" s="2">
        <v>9</v>
      </c>
      <c r="H998" s="2" t="s">
        <v>133</v>
      </c>
      <c r="I998" s="2"/>
      <c r="J998" s="2"/>
      <c r="K998" s="2">
        <v>2E-3</v>
      </c>
      <c r="L998" s="2" t="s">
        <v>115</v>
      </c>
      <c r="M998" s="4">
        <v>56874</v>
      </c>
      <c r="N998" s="4">
        <v>0</v>
      </c>
      <c r="O998" s="4">
        <v>113.75</v>
      </c>
      <c r="P998" s="4">
        <v>138.77000000000001</v>
      </c>
    </row>
    <row r="999" spans="1:16" x14ac:dyDescent="0.25">
      <c r="A999" s="2" t="s">
        <v>1121</v>
      </c>
      <c r="B999" s="3">
        <v>46056</v>
      </c>
      <c r="C999" s="2" t="s">
        <v>905</v>
      </c>
      <c r="D999" s="2" t="s">
        <v>18</v>
      </c>
      <c r="E999" s="2" t="s">
        <v>19</v>
      </c>
      <c r="F999" s="3"/>
      <c r="G999" s="2">
        <v>10</v>
      </c>
      <c r="H999" s="2" t="s">
        <v>1128</v>
      </c>
      <c r="I999" s="2"/>
      <c r="J999" s="2"/>
      <c r="K999" s="2">
        <v>4.0000000000000001E-3</v>
      </c>
      <c r="L999" s="2" t="s">
        <v>115</v>
      </c>
      <c r="M999" s="4">
        <v>21037</v>
      </c>
      <c r="N999" s="4">
        <v>0</v>
      </c>
      <c r="O999" s="4">
        <v>84.15</v>
      </c>
      <c r="P999" s="4">
        <v>102.66</v>
      </c>
    </row>
    <row r="1000" spans="1:16" x14ac:dyDescent="0.25">
      <c r="A1000" s="2" t="s">
        <v>1121</v>
      </c>
      <c r="B1000" s="3">
        <v>46056</v>
      </c>
      <c r="C1000" s="2" t="s">
        <v>905</v>
      </c>
      <c r="D1000" s="2" t="s">
        <v>18</v>
      </c>
      <c r="E1000" s="2" t="s">
        <v>19</v>
      </c>
      <c r="F1000" s="3"/>
      <c r="G1000" s="2">
        <v>11</v>
      </c>
      <c r="H1000" s="2" t="s">
        <v>1070</v>
      </c>
      <c r="I1000" s="2"/>
      <c r="J1000" s="2"/>
      <c r="K1000" s="2">
        <v>0.32</v>
      </c>
      <c r="L1000" s="2" t="s">
        <v>115</v>
      </c>
      <c r="M1000" s="4">
        <v>67879</v>
      </c>
      <c r="N1000" s="4">
        <v>0</v>
      </c>
      <c r="O1000" s="4">
        <v>21721.279999999999</v>
      </c>
      <c r="P1000" s="4">
        <v>26499.96</v>
      </c>
    </row>
    <row r="1001" spans="1:16" x14ac:dyDescent="0.25">
      <c r="A1001" s="2" t="s">
        <v>1121</v>
      </c>
      <c r="B1001" s="3">
        <v>46056</v>
      </c>
      <c r="C1001" s="2" t="s">
        <v>905</v>
      </c>
      <c r="D1001" s="2" t="s">
        <v>18</v>
      </c>
      <c r="E1001" s="2" t="s">
        <v>19</v>
      </c>
      <c r="F1001" s="3"/>
      <c r="G1001" s="2">
        <v>12</v>
      </c>
      <c r="H1001" s="2" t="s">
        <v>1129</v>
      </c>
      <c r="I1001" s="2"/>
      <c r="J1001" s="2"/>
      <c r="K1001" s="2">
        <v>6.5000000000000002E-2</v>
      </c>
      <c r="L1001" s="2" t="s">
        <v>115</v>
      </c>
      <c r="M1001" s="4">
        <v>106980</v>
      </c>
      <c r="N1001" s="4">
        <v>0</v>
      </c>
      <c r="O1001" s="4">
        <v>6953.7</v>
      </c>
      <c r="P1001" s="4">
        <v>8483.51</v>
      </c>
    </row>
    <row r="1002" spans="1:16" x14ac:dyDescent="0.25">
      <c r="A1002" s="2" t="s">
        <v>1121</v>
      </c>
      <c r="B1002" s="3">
        <v>46056</v>
      </c>
      <c r="C1002" s="2" t="s">
        <v>905</v>
      </c>
      <c r="D1002" s="2" t="s">
        <v>18</v>
      </c>
      <c r="E1002" s="2" t="s">
        <v>19</v>
      </c>
      <c r="F1002" s="3"/>
      <c r="G1002" s="2">
        <v>13</v>
      </c>
      <c r="H1002" s="2" t="s">
        <v>1130</v>
      </c>
      <c r="I1002" s="2"/>
      <c r="J1002" s="2"/>
      <c r="K1002" s="2">
        <v>1.4999999999999999E-2</v>
      </c>
      <c r="L1002" s="2" t="s">
        <v>115</v>
      </c>
      <c r="M1002" s="4">
        <v>166950</v>
      </c>
      <c r="N1002" s="4">
        <v>0</v>
      </c>
      <c r="O1002" s="4">
        <v>2504.25</v>
      </c>
      <c r="P1002" s="4">
        <v>3055.19</v>
      </c>
    </row>
    <row r="1003" spans="1:16" x14ac:dyDescent="0.25">
      <c r="A1003" s="2" t="s">
        <v>1121</v>
      </c>
      <c r="B1003" s="3">
        <v>46056</v>
      </c>
      <c r="C1003" s="2" t="s">
        <v>905</v>
      </c>
      <c r="D1003" s="2" t="s">
        <v>18</v>
      </c>
      <c r="E1003" s="2" t="s">
        <v>19</v>
      </c>
      <c r="F1003" s="3"/>
      <c r="G1003" s="2">
        <v>14</v>
      </c>
      <c r="H1003" s="2" t="s">
        <v>1131</v>
      </c>
      <c r="I1003" s="2"/>
      <c r="J1003" s="2"/>
      <c r="K1003" s="2">
        <v>0.79100000000000004</v>
      </c>
      <c r="L1003" s="2" t="s">
        <v>115</v>
      </c>
      <c r="M1003" s="4">
        <v>93870</v>
      </c>
      <c r="N1003" s="4">
        <v>0</v>
      </c>
      <c r="O1003" s="4">
        <v>74251.17</v>
      </c>
      <c r="P1003" s="4">
        <v>90586.43</v>
      </c>
    </row>
    <row r="1004" spans="1:16" x14ac:dyDescent="0.25">
      <c r="A1004" s="2" t="s">
        <v>1121</v>
      </c>
      <c r="B1004" s="3">
        <v>46056</v>
      </c>
      <c r="C1004" s="2" t="s">
        <v>905</v>
      </c>
      <c r="D1004" s="2" t="s">
        <v>18</v>
      </c>
      <c r="E1004" s="2" t="s">
        <v>19</v>
      </c>
      <c r="F1004" s="3"/>
      <c r="G1004" s="2">
        <v>15</v>
      </c>
      <c r="H1004" s="2" t="s">
        <v>1125</v>
      </c>
      <c r="I1004" s="2"/>
      <c r="J1004" s="2"/>
      <c r="K1004" s="2">
        <v>0.28000000000000003</v>
      </c>
      <c r="L1004" s="2" t="s">
        <v>115</v>
      </c>
      <c r="M1004" s="4">
        <v>145960</v>
      </c>
      <c r="N1004" s="4">
        <v>0</v>
      </c>
      <c r="O1004" s="4">
        <v>40868.800000000003</v>
      </c>
      <c r="P1004" s="4">
        <v>49859.94</v>
      </c>
    </row>
    <row r="1005" spans="1:16" x14ac:dyDescent="0.25">
      <c r="A1005" s="2" t="s">
        <v>1121</v>
      </c>
      <c r="B1005" s="3">
        <v>46056</v>
      </c>
      <c r="C1005" s="2" t="s">
        <v>905</v>
      </c>
      <c r="D1005" s="2" t="s">
        <v>18</v>
      </c>
      <c r="E1005" s="2" t="s">
        <v>19</v>
      </c>
      <c r="F1005" s="3"/>
      <c r="G1005" s="2">
        <v>16</v>
      </c>
      <c r="H1005" s="2" t="s">
        <v>1132</v>
      </c>
      <c r="I1005" s="2"/>
      <c r="J1005" s="2"/>
      <c r="K1005" s="2">
        <v>0.03</v>
      </c>
      <c r="L1005" s="2" t="s">
        <v>115</v>
      </c>
      <c r="M1005" s="4">
        <v>565890</v>
      </c>
      <c r="N1005" s="4">
        <v>0</v>
      </c>
      <c r="O1005" s="4">
        <v>16976.7</v>
      </c>
      <c r="P1005" s="4">
        <v>20711.57</v>
      </c>
    </row>
    <row r="1006" spans="1:16" x14ac:dyDescent="0.25">
      <c r="A1006" s="2" t="s">
        <v>1121</v>
      </c>
      <c r="B1006" s="3">
        <v>46056</v>
      </c>
      <c r="C1006" s="2" t="s">
        <v>905</v>
      </c>
      <c r="D1006" s="2" t="s">
        <v>18</v>
      </c>
      <c r="E1006" s="2" t="s">
        <v>19</v>
      </c>
      <c r="F1006" s="3"/>
      <c r="G1006" s="2">
        <v>17</v>
      </c>
      <c r="H1006" s="2" t="s">
        <v>1133</v>
      </c>
      <c r="I1006" s="2"/>
      <c r="J1006" s="2"/>
      <c r="K1006" s="2">
        <v>0.19800000000000001</v>
      </c>
      <c r="L1006" s="2" t="s">
        <v>115</v>
      </c>
      <c r="M1006" s="4">
        <v>179856</v>
      </c>
      <c r="N1006" s="4">
        <v>0</v>
      </c>
      <c r="O1006" s="4">
        <v>35611.49</v>
      </c>
      <c r="P1006" s="4">
        <v>43446.02</v>
      </c>
    </row>
    <row r="1007" spans="1:16" x14ac:dyDescent="0.25">
      <c r="A1007" s="2" t="s">
        <v>1121</v>
      </c>
      <c r="B1007" s="3">
        <v>46056</v>
      </c>
      <c r="C1007" s="2" t="s">
        <v>905</v>
      </c>
      <c r="D1007" s="2" t="s">
        <v>18</v>
      </c>
      <c r="E1007" s="2" t="s">
        <v>19</v>
      </c>
      <c r="F1007" s="3"/>
      <c r="G1007" s="2">
        <v>18</v>
      </c>
      <c r="H1007" s="2" t="s">
        <v>1134</v>
      </c>
      <c r="I1007" s="2"/>
      <c r="J1007" s="2"/>
      <c r="K1007" s="2">
        <v>0.34</v>
      </c>
      <c r="L1007" s="2" t="s">
        <v>115</v>
      </c>
      <c r="M1007" s="4">
        <v>290493</v>
      </c>
      <c r="N1007" s="4">
        <v>0</v>
      </c>
      <c r="O1007" s="4">
        <v>98767.62</v>
      </c>
      <c r="P1007" s="4">
        <v>120496.5</v>
      </c>
    </row>
    <row r="1008" spans="1:16" x14ac:dyDescent="0.25">
      <c r="A1008" s="2" t="s">
        <v>1121</v>
      </c>
      <c r="B1008" s="3">
        <v>46056</v>
      </c>
      <c r="C1008" s="2" t="s">
        <v>905</v>
      </c>
      <c r="D1008" s="2" t="s">
        <v>18</v>
      </c>
      <c r="E1008" s="2" t="s">
        <v>19</v>
      </c>
      <c r="F1008" s="3"/>
      <c r="G1008" s="2">
        <v>19</v>
      </c>
      <c r="H1008" s="2" t="s">
        <v>1135</v>
      </c>
      <c r="I1008" s="2"/>
      <c r="J1008" s="2"/>
      <c r="K1008" s="2">
        <v>0.12</v>
      </c>
      <c r="L1008" s="2" t="s">
        <v>115</v>
      </c>
      <c r="M1008" s="4">
        <v>425480</v>
      </c>
      <c r="N1008" s="4">
        <v>0</v>
      </c>
      <c r="O1008" s="4">
        <v>51057.599999999999</v>
      </c>
      <c r="P1008" s="4">
        <v>62290.27</v>
      </c>
    </row>
    <row r="1009" spans="1:16" x14ac:dyDescent="0.25">
      <c r="A1009" s="2" t="s">
        <v>1121</v>
      </c>
      <c r="B1009" s="3">
        <v>46056</v>
      </c>
      <c r="C1009" s="2" t="s">
        <v>905</v>
      </c>
      <c r="D1009" s="2" t="s">
        <v>18</v>
      </c>
      <c r="E1009" s="2" t="s">
        <v>19</v>
      </c>
      <c r="F1009" s="3"/>
      <c r="G1009" s="2">
        <v>20</v>
      </c>
      <c r="H1009" s="2" t="s">
        <v>1136</v>
      </c>
      <c r="I1009" s="2"/>
      <c r="J1009" s="2"/>
      <c r="K1009" s="2">
        <v>0.25</v>
      </c>
      <c r="L1009" s="2" t="s">
        <v>115</v>
      </c>
      <c r="M1009" s="4">
        <v>706789</v>
      </c>
      <c r="N1009" s="4">
        <v>0</v>
      </c>
      <c r="O1009" s="4">
        <v>176697.25</v>
      </c>
      <c r="P1009" s="4">
        <v>215570.65</v>
      </c>
    </row>
    <row r="1010" spans="1:16" x14ac:dyDescent="0.25">
      <c r="A1010" s="2" t="s">
        <v>1121</v>
      </c>
      <c r="B1010" s="3">
        <v>46056</v>
      </c>
      <c r="C1010" s="2" t="s">
        <v>905</v>
      </c>
      <c r="D1010" s="2" t="s">
        <v>18</v>
      </c>
      <c r="E1010" s="2" t="s">
        <v>19</v>
      </c>
      <c r="F1010" s="3"/>
      <c r="G1010" s="2">
        <v>21</v>
      </c>
      <c r="H1010" s="2" t="s">
        <v>1137</v>
      </c>
      <c r="I1010" s="2"/>
      <c r="J1010" s="2"/>
      <c r="K1010" s="2">
        <v>0.315</v>
      </c>
      <c r="L1010" s="2" t="s">
        <v>115</v>
      </c>
      <c r="M1010" s="4">
        <v>1042318</v>
      </c>
      <c r="N1010" s="4">
        <v>0</v>
      </c>
      <c r="O1010" s="4">
        <v>328330.17</v>
      </c>
      <c r="P1010" s="4">
        <v>400562.81</v>
      </c>
    </row>
    <row r="1011" spans="1:16" x14ac:dyDescent="0.25">
      <c r="A1011" s="2" t="s">
        <v>1121</v>
      </c>
      <c r="B1011" s="3">
        <v>46056</v>
      </c>
      <c r="C1011" s="2" t="s">
        <v>905</v>
      </c>
      <c r="D1011" s="2" t="s">
        <v>18</v>
      </c>
      <c r="E1011" s="2" t="s">
        <v>19</v>
      </c>
      <c r="F1011" s="3"/>
      <c r="G1011" s="2">
        <v>22</v>
      </c>
      <c r="H1011" s="2" t="s">
        <v>1138</v>
      </c>
      <c r="I1011" s="2"/>
      <c r="J1011" s="2"/>
      <c r="K1011" s="2">
        <v>0.09</v>
      </c>
      <c r="L1011" s="2" t="s">
        <v>115</v>
      </c>
      <c r="M1011" s="4">
        <v>1561838.5</v>
      </c>
      <c r="N1011" s="4">
        <v>0</v>
      </c>
      <c r="O1011" s="4">
        <v>140565.47</v>
      </c>
      <c r="P1011" s="4">
        <v>171489.87</v>
      </c>
    </row>
    <row r="1012" spans="1:16" x14ac:dyDescent="0.25">
      <c r="A1012" s="2" t="s">
        <v>1121</v>
      </c>
      <c r="B1012" s="3">
        <v>46056</v>
      </c>
      <c r="C1012" s="2" t="s">
        <v>905</v>
      </c>
      <c r="D1012" s="2" t="s">
        <v>18</v>
      </c>
      <c r="E1012" s="2" t="s">
        <v>19</v>
      </c>
      <c r="F1012" s="3"/>
      <c r="G1012" s="2">
        <v>23</v>
      </c>
      <c r="H1012" s="2" t="s">
        <v>1139</v>
      </c>
      <c r="I1012" s="2"/>
      <c r="J1012" s="2"/>
      <c r="K1012" s="2">
        <v>1.33</v>
      </c>
      <c r="L1012" s="2" t="s">
        <v>115</v>
      </c>
      <c r="M1012" s="4">
        <v>82650</v>
      </c>
      <c r="N1012" s="4">
        <v>0</v>
      </c>
      <c r="O1012" s="4">
        <v>109924.5</v>
      </c>
      <c r="P1012" s="4">
        <v>134107.89000000001</v>
      </c>
    </row>
    <row r="1013" spans="1:16" x14ac:dyDescent="0.25">
      <c r="A1013" s="2" t="s">
        <v>1121</v>
      </c>
      <c r="B1013" s="3">
        <v>46056</v>
      </c>
      <c r="C1013" s="2" t="s">
        <v>905</v>
      </c>
      <c r="D1013" s="2" t="s">
        <v>18</v>
      </c>
      <c r="E1013" s="2" t="s">
        <v>19</v>
      </c>
      <c r="F1013" s="3"/>
      <c r="G1013" s="2">
        <v>24</v>
      </c>
      <c r="H1013" s="2" t="s">
        <v>1140</v>
      </c>
      <c r="I1013" s="2"/>
      <c r="J1013" s="2"/>
      <c r="K1013" s="2">
        <v>0.2</v>
      </c>
      <c r="L1013" s="2" t="s">
        <v>115</v>
      </c>
      <c r="M1013" s="4">
        <v>155670</v>
      </c>
      <c r="N1013" s="4">
        <v>0</v>
      </c>
      <c r="O1013" s="4">
        <v>31134</v>
      </c>
      <c r="P1013" s="4">
        <v>37983.480000000003</v>
      </c>
    </row>
    <row r="1014" spans="1:16" x14ac:dyDescent="0.25">
      <c r="A1014" s="2" t="s">
        <v>1121</v>
      </c>
      <c r="B1014" s="3">
        <v>46056</v>
      </c>
      <c r="C1014" s="2" t="s">
        <v>905</v>
      </c>
      <c r="D1014" s="2" t="s">
        <v>18</v>
      </c>
      <c r="E1014" s="2" t="s">
        <v>19</v>
      </c>
      <c r="F1014" s="3"/>
      <c r="G1014" s="2">
        <v>25</v>
      </c>
      <c r="H1014" s="2" t="s">
        <v>1141</v>
      </c>
      <c r="I1014" s="2"/>
      <c r="J1014" s="2"/>
      <c r="K1014" s="2">
        <v>0.48499999999999999</v>
      </c>
      <c r="L1014" s="2" t="s">
        <v>115</v>
      </c>
      <c r="M1014" s="4">
        <v>110450</v>
      </c>
      <c r="N1014" s="4">
        <v>0</v>
      </c>
      <c r="O1014" s="4">
        <v>53568.25</v>
      </c>
      <c r="P1014" s="4">
        <v>65353.27</v>
      </c>
    </row>
    <row r="1015" spans="1:16" x14ac:dyDescent="0.25">
      <c r="A1015" s="2" t="s">
        <v>1121</v>
      </c>
      <c r="B1015" s="3">
        <v>46056</v>
      </c>
      <c r="C1015" s="2" t="s">
        <v>905</v>
      </c>
      <c r="D1015" s="2" t="s">
        <v>18</v>
      </c>
      <c r="E1015" s="2" t="s">
        <v>19</v>
      </c>
      <c r="F1015" s="3"/>
      <c r="G1015" s="2">
        <v>26</v>
      </c>
      <c r="H1015" s="2" t="s">
        <v>133</v>
      </c>
      <c r="I1015" s="2"/>
      <c r="J1015" s="2"/>
      <c r="K1015" s="2">
        <v>5.0000000000000001E-3</v>
      </c>
      <c r="L1015" s="2" t="s">
        <v>115</v>
      </c>
      <c r="M1015" s="4">
        <v>56493</v>
      </c>
      <c r="N1015" s="4">
        <v>0</v>
      </c>
      <c r="O1015" s="4">
        <v>282.47000000000003</v>
      </c>
      <c r="P1015" s="4">
        <v>344.61</v>
      </c>
    </row>
    <row r="1016" spans="1:16" x14ac:dyDescent="0.25">
      <c r="A1016" s="2" t="s">
        <v>1121</v>
      </c>
      <c r="B1016" s="3">
        <v>46056</v>
      </c>
      <c r="C1016" s="2" t="s">
        <v>905</v>
      </c>
      <c r="D1016" s="2" t="s">
        <v>18</v>
      </c>
      <c r="E1016" s="2" t="s">
        <v>19</v>
      </c>
      <c r="F1016" s="3"/>
      <c r="G1016" s="2">
        <v>27</v>
      </c>
      <c r="H1016" s="2" t="s">
        <v>1074</v>
      </c>
      <c r="I1016" s="2"/>
      <c r="J1016" s="2"/>
      <c r="K1016" s="2">
        <v>0.14599999999999999</v>
      </c>
      <c r="L1016" s="2" t="s">
        <v>115</v>
      </c>
      <c r="M1016" s="4">
        <v>83870</v>
      </c>
      <c r="N1016" s="4">
        <v>0</v>
      </c>
      <c r="O1016" s="4">
        <v>12245.02</v>
      </c>
      <c r="P1016" s="4">
        <v>14938.92</v>
      </c>
    </row>
    <row r="1017" spans="1:16" x14ac:dyDescent="0.25">
      <c r="A1017" s="2" t="s">
        <v>1121</v>
      </c>
      <c r="B1017" s="3">
        <v>46056</v>
      </c>
      <c r="C1017" s="2" t="s">
        <v>905</v>
      </c>
      <c r="D1017" s="2" t="s">
        <v>18</v>
      </c>
      <c r="E1017" s="2" t="s">
        <v>19</v>
      </c>
      <c r="F1017" s="3"/>
      <c r="G1017" s="2">
        <v>28</v>
      </c>
      <c r="H1017" s="2" t="s">
        <v>1142</v>
      </c>
      <c r="I1017" s="2"/>
      <c r="J1017" s="2"/>
      <c r="K1017" s="2">
        <v>2E-3</v>
      </c>
      <c r="L1017" s="2" t="s">
        <v>115</v>
      </c>
      <c r="M1017" s="4">
        <v>341950</v>
      </c>
      <c r="N1017" s="4">
        <v>0</v>
      </c>
      <c r="O1017" s="4">
        <v>683.9</v>
      </c>
      <c r="P1017" s="4">
        <v>834.36</v>
      </c>
    </row>
    <row r="1018" spans="1:16" x14ac:dyDescent="0.25">
      <c r="A1018" s="2" t="s">
        <v>1143</v>
      </c>
      <c r="B1018" s="3">
        <v>46056</v>
      </c>
      <c r="C1018" s="2" t="s">
        <v>17</v>
      </c>
      <c r="D1018" s="2" t="s">
        <v>18</v>
      </c>
      <c r="E1018" s="2" t="s">
        <v>19</v>
      </c>
      <c r="F1018" s="3"/>
      <c r="G1018" s="2">
        <v>1</v>
      </c>
      <c r="H1018" s="2" t="s">
        <v>1144</v>
      </c>
      <c r="I1018" s="2"/>
      <c r="J1018" s="2"/>
      <c r="K1018" s="2">
        <v>25.74</v>
      </c>
      <c r="L1018" s="2" t="s">
        <v>21</v>
      </c>
      <c r="M1018" s="4">
        <v>62283.07</v>
      </c>
      <c r="N1018" s="4">
        <v>0</v>
      </c>
      <c r="O1018" s="4">
        <v>1603166.22</v>
      </c>
      <c r="P1018" s="4">
        <v>1955862.79</v>
      </c>
    </row>
    <row r="1019" spans="1:16" x14ac:dyDescent="0.25">
      <c r="A1019" s="2" t="s">
        <v>1145</v>
      </c>
      <c r="B1019" s="3">
        <v>46057</v>
      </c>
      <c r="C1019" s="2" t="s">
        <v>17</v>
      </c>
      <c r="D1019" s="2" t="s">
        <v>18</v>
      </c>
      <c r="E1019" s="2" t="s">
        <v>19</v>
      </c>
      <c r="F1019" s="3"/>
      <c r="G1019" s="2">
        <v>1</v>
      </c>
      <c r="H1019" s="2" t="s">
        <v>1146</v>
      </c>
      <c r="I1019" s="2"/>
      <c r="J1019" s="2"/>
      <c r="K1019" s="2">
        <v>1</v>
      </c>
      <c r="L1019" s="2" t="s">
        <v>38</v>
      </c>
      <c r="M1019" s="4">
        <v>3193750</v>
      </c>
      <c r="N1019" s="4">
        <v>0</v>
      </c>
      <c r="O1019" s="4">
        <v>3193750</v>
      </c>
      <c r="P1019" s="4">
        <v>3896375</v>
      </c>
    </row>
    <row r="1020" spans="1:16" x14ac:dyDescent="0.25">
      <c r="A1020" s="2" t="s">
        <v>1145</v>
      </c>
      <c r="B1020" s="3">
        <v>46057</v>
      </c>
      <c r="C1020" s="2" t="s">
        <v>17</v>
      </c>
      <c r="D1020" s="2" t="s">
        <v>18</v>
      </c>
      <c r="E1020" s="2" t="s">
        <v>19</v>
      </c>
      <c r="F1020" s="3"/>
      <c r="G1020" s="2">
        <v>2</v>
      </c>
      <c r="H1020" s="2" t="s">
        <v>1147</v>
      </c>
      <c r="I1020" s="2"/>
      <c r="J1020" s="2"/>
      <c r="K1020" s="2">
        <v>1</v>
      </c>
      <c r="L1020" s="2" t="s">
        <v>38</v>
      </c>
      <c r="M1020" s="4">
        <v>1793750</v>
      </c>
      <c r="N1020" s="4">
        <v>0</v>
      </c>
      <c r="O1020" s="4">
        <v>1793750</v>
      </c>
      <c r="P1020" s="4">
        <v>2188375</v>
      </c>
    </row>
    <row r="1021" spans="1:16" x14ac:dyDescent="0.25">
      <c r="A1021" s="2" t="s">
        <v>1148</v>
      </c>
      <c r="B1021" s="3">
        <v>46057</v>
      </c>
      <c r="C1021" s="2" t="s">
        <v>17</v>
      </c>
      <c r="D1021" s="2" t="s">
        <v>18</v>
      </c>
      <c r="E1021" s="2" t="s">
        <v>19</v>
      </c>
      <c r="F1021" s="3"/>
      <c r="G1021" s="2">
        <v>1</v>
      </c>
      <c r="H1021" s="2" t="s">
        <v>1149</v>
      </c>
      <c r="I1021" s="2"/>
      <c r="J1021" s="2"/>
      <c r="K1021" s="2">
        <v>248</v>
      </c>
      <c r="L1021" s="2" t="s">
        <v>38</v>
      </c>
      <c r="M1021" s="4">
        <v>820</v>
      </c>
      <c r="N1021" s="4">
        <v>0</v>
      </c>
      <c r="O1021" s="4">
        <v>203360</v>
      </c>
      <c r="P1021" s="4">
        <v>248099.20000000001</v>
      </c>
    </row>
    <row r="1022" spans="1:16" x14ac:dyDescent="0.25">
      <c r="A1022" s="2" t="s">
        <v>1148</v>
      </c>
      <c r="B1022" s="3">
        <v>46057</v>
      </c>
      <c r="C1022" s="2" t="s">
        <v>17</v>
      </c>
      <c r="D1022" s="2" t="s">
        <v>18</v>
      </c>
      <c r="E1022" s="2" t="s">
        <v>19</v>
      </c>
      <c r="F1022" s="3"/>
      <c r="G1022" s="2">
        <v>2</v>
      </c>
      <c r="H1022" s="2" t="s">
        <v>708</v>
      </c>
      <c r="I1022" s="2" t="s">
        <v>709</v>
      </c>
      <c r="J1022" s="2"/>
      <c r="K1022" s="2">
        <v>17</v>
      </c>
      <c r="L1022" s="2" t="s">
        <v>38</v>
      </c>
      <c r="M1022" s="4">
        <v>8813.11</v>
      </c>
      <c r="N1022" s="4">
        <v>0</v>
      </c>
      <c r="O1022" s="4">
        <v>149822.87</v>
      </c>
      <c r="P1022" s="4">
        <v>182783.9</v>
      </c>
    </row>
    <row r="1023" spans="1:16" x14ac:dyDescent="0.25">
      <c r="A1023" s="2" t="s">
        <v>1148</v>
      </c>
      <c r="B1023" s="3">
        <v>46057</v>
      </c>
      <c r="C1023" s="2" t="s">
        <v>17</v>
      </c>
      <c r="D1023" s="2" t="s">
        <v>18</v>
      </c>
      <c r="E1023" s="2" t="s">
        <v>19</v>
      </c>
      <c r="F1023" s="3"/>
      <c r="G1023" s="2">
        <v>3</v>
      </c>
      <c r="H1023" s="2" t="s">
        <v>710</v>
      </c>
      <c r="I1023" s="2"/>
      <c r="J1023" s="2"/>
      <c r="K1023" s="2">
        <v>8</v>
      </c>
      <c r="L1023" s="2" t="s">
        <v>38</v>
      </c>
      <c r="M1023" s="4">
        <v>1050</v>
      </c>
      <c r="N1023" s="4">
        <v>0</v>
      </c>
      <c r="O1023" s="4">
        <v>8400</v>
      </c>
      <c r="P1023" s="4">
        <v>10248</v>
      </c>
    </row>
    <row r="1024" spans="1:16" x14ac:dyDescent="0.25">
      <c r="A1024" s="2" t="s">
        <v>1148</v>
      </c>
      <c r="B1024" s="3">
        <v>46057</v>
      </c>
      <c r="C1024" s="2" t="s">
        <v>17</v>
      </c>
      <c r="D1024" s="2" t="s">
        <v>18</v>
      </c>
      <c r="E1024" s="2" t="s">
        <v>19</v>
      </c>
      <c r="F1024" s="3"/>
      <c r="G1024" s="2">
        <v>4</v>
      </c>
      <c r="H1024" s="2" t="s">
        <v>1150</v>
      </c>
      <c r="I1024" s="2" t="s">
        <v>1151</v>
      </c>
      <c r="J1024" s="2"/>
      <c r="K1024" s="2">
        <v>8</v>
      </c>
      <c r="L1024" s="2" t="s">
        <v>73</v>
      </c>
      <c r="M1024" s="4">
        <v>784.92</v>
      </c>
      <c r="N1024" s="4">
        <v>0</v>
      </c>
      <c r="O1024" s="4">
        <v>6279.36</v>
      </c>
      <c r="P1024" s="4">
        <v>7660.82</v>
      </c>
    </row>
    <row r="1025" spans="1:16" x14ac:dyDescent="0.25">
      <c r="A1025" s="2" t="s">
        <v>1148</v>
      </c>
      <c r="B1025" s="3">
        <v>46057</v>
      </c>
      <c r="C1025" s="2" t="s">
        <v>17</v>
      </c>
      <c r="D1025" s="2" t="s">
        <v>18</v>
      </c>
      <c r="E1025" s="2" t="s">
        <v>19</v>
      </c>
      <c r="F1025" s="3"/>
      <c r="G1025" s="2">
        <v>5</v>
      </c>
      <c r="H1025" s="2" t="s">
        <v>1152</v>
      </c>
      <c r="I1025" s="2"/>
      <c r="J1025" s="2"/>
      <c r="K1025" s="2">
        <v>3</v>
      </c>
      <c r="L1025" s="2" t="s">
        <v>38</v>
      </c>
      <c r="M1025" s="4">
        <v>1050</v>
      </c>
      <c r="N1025" s="4">
        <v>0</v>
      </c>
      <c r="O1025" s="4">
        <v>3150</v>
      </c>
      <c r="P1025" s="4">
        <v>3843</v>
      </c>
    </row>
    <row r="1026" spans="1:16" x14ac:dyDescent="0.25">
      <c r="A1026" s="2" t="s">
        <v>1148</v>
      </c>
      <c r="B1026" s="3">
        <v>46057</v>
      </c>
      <c r="C1026" s="2" t="s">
        <v>17</v>
      </c>
      <c r="D1026" s="2" t="s">
        <v>18</v>
      </c>
      <c r="E1026" s="2" t="s">
        <v>19</v>
      </c>
      <c r="F1026" s="3"/>
      <c r="G1026" s="2">
        <v>6</v>
      </c>
      <c r="H1026" s="2" t="s">
        <v>1153</v>
      </c>
      <c r="I1026" s="2" t="s">
        <v>577</v>
      </c>
      <c r="J1026" s="2"/>
      <c r="K1026" s="2">
        <v>8</v>
      </c>
      <c r="L1026" s="2" t="s">
        <v>38</v>
      </c>
      <c r="M1026" s="4">
        <v>8342.6299999999992</v>
      </c>
      <c r="N1026" s="4">
        <v>0</v>
      </c>
      <c r="O1026" s="4">
        <v>66741.039999999994</v>
      </c>
      <c r="P1026" s="4">
        <v>81424.070000000007</v>
      </c>
    </row>
    <row r="1027" spans="1:16" x14ac:dyDescent="0.25">
      <c r="A1027" s="2" t="s">
        <v>1148</v>
      </c>
      <c r="B1027" s="3">
        <v>46057</v>
      </c>
      <c r="C1027" s="2" t="s">
        <v>17</v>
      </c>
      <c r="D1027" s="2" t="s">
        <v>18</v>
      </c>
      <c r="E1027" s="2" t="s">
        <v>19</v>
      </c>
      <c r="F1027" s="3"/>
      <c r="G1027" s="2">
        <v>7</v>
      </c>
      <c r="H1027" s="2" t="s">
        <v>1154</v>
      </c>
      <c r="I1027" s="2" t="s">
        <v>1155</v>
      </c>
      <c r="J1027" s="2"/>
      <c r="K1027" s="2">
        <v>104</v>
      </c>
      <c r="L1027" s="2" t="s">
        <v>38</v>
      </c>
      <c r="M1027" s="4">
        <v>975</v>
      </c>
      <c r="N1027" s="4">
        <v>0</v>
      </c>
      <c r="O1027" s="4">
        <v>101400</v>
      </c>
      <c r="P1027" s="4">
        <v>123708</v>
      </c>
    </row>
    <row r="1028" spans="1:16" x14ac:dyDescent="0.25">
      <c r="A1028" s="2" t="s">
        <v>1148</v>
      </c>
      <c r="B1028" s="3">
        <v>46057</v>
      </c>
      <c r="C1028" s="2" t="s">
        <v>17</v>
      </c>
      <c r="D1028" s="2" t="s">
        <v>18</v>
      </c>
      <c r="E1028" s="2" t="s">
        <v>19</v>
      </c>
      <c r="F1028" s="3"/>
      <c r="G1028" s="2">
        <v>8</v>
      </c>
      <c r="H1028" s="2" t="s">
        <v>1156</v>
      </c>
      <c r="I1028" s="2" t="s">
        <v>1157</v>
      </c>
      <c r="J1028" s="2"/>
      <c r="K1028" s="2">
        <v>356</v>
      </c>
      <c r="L1028" s="2" t="s">
        <v>38</v>
      </c>
      <c r="M1028" s="4">
        <v>715</v>
      </c>
      <c r="N1028" s="4">
        <v>0</v>
      </c>
      <c r="O1028" s="4">
        <v>254540</v>
      </c>
      <c r="P1028" s="4">
        <v>310538.8</v>
      </c>
    </row>
    <row r="1029" spans="1:16" x14ac:dyDescent="0.25">
      <c r="A1029" s="2" t="s">
        <v>1148</v>
      </c>
      <c r="B1029" s="3">
        <v>46057</v>
      </c>
      <c r="C1029" s="2" t="s">
        <v>17</v>
      </c>
      <c r="D1029" s="2" t="s">
        <v>18</v>
      </c>
      <c r="E1029" s="2" t="s">
        <v>19</v>
      </c>
      <c r="F1029" s="3"/>
      <c r="G1029" s="2">
        <v>9</v>
      </c>
      <c r="H1029" s="2" t="s">
        <v>1158</v>
      </c>
      <c r="I1029" s="2" t="s">
        <v>1159</v>
      </c>
      <c r="J1029" s="2"/>
      <c r="K1029" s="2">
        <v>4</v>
      </c>
      <c r="L1029" s="2" t="s">
        <v>73</v>
      </c>
      <c r="M1029" s="4">
        <v>4463.93</v>
      </c>
      <c r="N1029" s="4">
        <v>0</v>
      </c>
      <c r="O1029" s="4">
        <v>17855.72</v>
      </c>
      <c r="P1029" s="4">
        <v>21783.98</v>
      </c>
    </row>
    <row r="1030" spans="1:16" x14ac:dyDescent="0.25">
      <c r="A1030" s="2" t="s">
        <v>1148</v>
      </c>
      <c r="B1030" s="3">
        <v>46057</v>
      </c>
      <c r="C1030" s="2" t="s">
        <v>17</v>
      </c>
      <c r="D1030" s="2" t="s">
        <v>18</v>
      </c>
      <c r="E1030" s="2" t="s">
        <v>19</v>
      </c>
      <c r="F1030" s="3"/>
      <c r="G1030" s="2">
        <v>10</v>
      </c>
      <c r="H1030" s="2" t="s">
        <v>584</v>
      </c>
      <c r="I1030" s="2" t="s">
        <v>583</v>
      </c>
      <c r="J1030" s="2"/>
      <c r="K1030" s="2">
        <v>15</v>
      </c>
      <c r="L1030" s="2" t="s">
        <v>73</v>
      </c>
      <c r="M1030" s="4">
        <v>355.74</v>
      </c>
      <c r="N1030" s="4">
        <v>0</v>
      </c>
      <c r="O1030" s="4">
        <v>5336.1</v>
      </c>
      <c r="P1030" s="4">
        <v>6510.04</v>
      </c>
    </row>
    <row r="1031" spans="1:16" x14ac:dyDescent="0.25">
      <c r="A1031" s="2" t="s">
        <v>1148</v>
      </c>
      <c r="B1031" s="3">
        <v>46057</v>
      </c>
      <c r="C1031" s="2" t="s">
        <v>17</v>
      </c>
      <c r="D1031" s="2" t="s">
        <v>18</v>
      </c>
      <c r="E1031" s="2" t="s">
        <v>19</v>
      </c>
      <c r="F1031" s="3"/>
      <c r="G1031" s="2">
        <v>11</v>
      </c>
      <c r="H1031" s="2" t="s">
        <v>1160</v>
      </c>
      <c r="I1031" s="2" t="s">
        <v>1161</v>
      </c>
      <c r="J1031" s="2"/>
      <c r="K1031" s="2">
        <v>2</v>
      </c>
      <c r="L1031" s="2" t="s">
        <v>73</v>
      </c>
      <c r="M1031" s="4">
        <v>5875.41</v>
      </c>
      <c r="N1031" s="4">
        <v>0</v>
      </c>
      <c r="O1031" s="4">
        <v>11750.82</v>
      </c>
      <c r="P1031" s="4">
        <v>14336</v>
      </c>
    </row>
    <row r="1032" spans="1:16" x14ac:dyDescent="0.25">
      <c r="A1032" s="2" t="s">
        <v>1148</v>
      </c>
      <c r="B1032" s="3">
        <v>46057</v>
      </c>
      <c r="C1032" s="2" t="s">
        <v>17</v>
      </c>
      <c r="D1032" s="2" t="s">
        <v>18</v>
      </c>
      <c r="E1032" s="2" t="s">
        <v>19</v>
      </c>
      <c r="F1032" s="3"/>
      <c r="G1032" s="2">
        <v>12</v>
      </c>
      <c r="H1032" s="2" t="s">
        <v>1162</v>
      </c>
      <c r="I1032" s="2" t="s">
        <v>1163</v>
      </c>
      <c r="J1032" s="2"/>
      <c r="K1032" s="2">
        <v>2</v>
      </c>
      <c r="L1032" s="2" t="s">
        <v>73</v>
      </c>
      <c r="M1032" s="4">
        <v>6334.43</v>
      </c>
      <c r="N1032" s="4">
        <v>0</v>
      </c>
      <c r="O1032" s="4">
        <v>12668.86</v>
      </c>
      <c r="P1032" s="4">
        <v>15456.01</v>
      </c>
    </row>
    <row r="1033" spans="1:16" x14ac:dyDescent="0.25">
      <c r="A1033" s="2" t="s">
        <v>1148</v>
      </c>
      <c r="B1033" s="3">
        <v>46057</v>
      </c>
      <c r="C1033" s="2" t="s">
        <v>17</v>
      </c>
      <c r="D1033" s="2" t="s">
        <v>18</v>
      </c>
      <c r="E1033" s="2" t="s">
        <v>19</v>
      </c>
      <c r="F1033" s="3"/>
      <c r="G1033" s="2">
        <v>13</v>
      </c>
      <c r="H1033" s="2" t="s">
        <v>349</v>
      </c>
      <c r="I1033" s="2" t="s">
        <v>1164</v>
      </c>
      <c r="J1033" s="2"/>
      <c r="K1033" s="2">
        <v>4</v>
      </c>
      <c r="L1033" s="2" t="s">
        <v>73</v>
      </c>
      <c r="M1033" s="4">
        <v>6169.18</v>
      </c>
      <c r="N1033" s="4">
        <v>0</v>
      </c>
      <c r="O1033" s="4">
        <v>24676.720000000001</v>
      </c>
      <c r="P1033" s="4">
        <v>30105.599999999999</v>
      </c>
    </row>
    <row r="1034" spans="1:16" x14ac:dyDescent="0.25">
      <c r="A1034" s="2" t="s">
        <v>1148</v>
      </c>
      <c r="B1034" s="3">
        <v>46057</v>
      </c>
      <c r="C1034" s="2" t="s">
        <v>17</v>
      </c>
      <c r="D1034" s="2" t="s">
        <v>18</v>
      </c>
      <c r="E1034" s="2" t="s">
        <v>19</v>
      </c>
      <c r="F1034" s="3"/>
      <c r="G1034" s="2">
        <v>14</v>
      </c>
      <c r="H1034" s="2" t="s">
        <v>726</v>
      </c>
      <c r="I1034" s="2" t="s">
        <v>1165</v>
      </c>
      <c r="J1034" s="2"/>
      <c r="K1034" s="2">
        <v>4</v>
      </c>
      <c r="L1034" s="2" t="s">
        <v>73</v>
      </c>
      <c r="M1034" s="4">
        <v>6070.5</v>
      </c>
      <c r="N1034" s="4">
        <v>0</v>
      </c>
      <c r="O1034" s="4">
        <v>24282</v>
      </c>
      <c r="P1034" s="4">
        <v>29624.04</v>
      </c>
    </row>
    <row r="1035" spans="1:16" x14ac:dyDescent="0.25">
      <c r="A1035" s="2" t="s">
        <v>1148</v>
      </c>
      <c r="B1035" s="3">
        <v>46057</v>
      </c>
      <c r="C1035" s="2" t="s">
        <v>17</v>
      </c>
      <c r="D1035" s="2" t="s">
        <v>18</v>
      </c>
      <c r="E1035" s="2" t="s">
        <v>19</v>
      </c>
      <c r="F1035" s="3"/>
      <c r="G1035" s="2">
        <v>15</v>
      </c>
      <c r="H1035" s="2" t="s">
        <v>1166</v>
      </c>
      <c r="I1035" s="2" t="s">
        <v>583</v>
      </c>
      <c r="J1035" s="2"/>
      <c r="K1035" s="2">
        <v>18</v>
      </c>
      <c r="L1035" s="2" t="s">
        <v>73</v>
      </c>
      <c r="M1035" s="4">
        <v>355.74</v>
      </c>
      <c r="N1035" s="4">
        <v>0</v>
      </c>
      <c r="O1035" s="4">
        <v>6403.32</v>
      </c>
      <c r="P1035" s="4">
        <v>7812.05</v>
      </c>
    </row>
    <row r="1036" spans="1:16" x14ac:dyDescent="0.25">
      <c r="A1036" s="2" t="s">
        <v>1148</v>
      </c>
      <c r="B1036" s="3">
        <v>46057</v>
      </c>
      <c r="C1036" s="2" t="s">
        <v>17</v>
      </c>
      <c r="D1036" s="2" t="s">
        <v>18</v>
      </c>
      <c r="E1036" s="2" t="s">
        <v>19</v>
      </c>
      <c r="F1036" s="3"/>
      <c r="G1036" s="2">
        <v>16</v>
      </c>
      <c r="H1036" s="2" t="s">
        <v>1167</v>
      </c>
      <c r="I1036" s="2" t="s">
        <v>1168</v>
      </c>
      <c r="J1036" s="2"/>
      <c r="K1036" s="2">
        <v>2</v>
      </c>
      <c r="L1036" s="2" t="s">
        <v>73</v>
      </c>
      <c r="M1036" s="4">
        <v>3649.18</v>
      </c>
      <c r="N1036" s="4">
        <v>0</v>
      </c>
      <c r="O1036" s="4">
        <v>7298.36</v>
      </c>
      <c r="P1036" s="4">
        <v>8904</v>
      </c>
    </row>
    <row r="1037" spans="1:16" x14ac:dyDescent="0.25">
      <c r="A1037" s="2" t="s">
        <v>1169</v>
      </c>
      <c r="B1037" s="3">
        <v>46058</v>
      </c>
      <c r="C1037" s="2" t="s">
        <v>17</v>
      </c>
      <c r="D1037" s="2" t="s">
        <v>18</v>
      </c>
      <c r="E1037" s="2" t="s">
        <v>19</v>
      </c>
      <c r="F1037" s="3"/>
      <c r="G1037" s="2">
        <v>1</v>
      </c>
      <c r="H1037" s="2" t="s">
        <v>1170</v>
      </c>
      <c r="I1037" s="2"/>
      <c r="J1037" s="2"/>
      <c r="K1037" s="2">
        <v>2</v>
      </c>
      <c r="L1037" s="2" t="s">
        <v>38</v>
      </c>
      <c r="M1037" s="4">
        <v>1871.63</v>
      </c>
      <c r="N1037" s="4">
        <v>0</v>
      </c>
      <c r="O1037" s="4">
        <v>3743.26</v>
      </c>
      <c r="P1037" s="4">
        <v>4566.78</v>
      </c>
    </row>
    <row r="1038" spans="1:16" x14ac:dyDescent="0.25">
      <c r="A1038" s="2" t="s">
        <v>1169</v>
      </c>
      <c r="B1038" s="3">
        <v>46058</v>
      </c>
      <c r="C1038" s="2" t="s">
        <v>17</v>
      </c>
      <c r="D1038" s="2" t="s">
        <v>18</v>
      </c>
      <c r="E1038" s="2" t="s">
        <v>19</v>
      </c>
      <c r="F1038" s="3"/>
      <c r="G1038" s="2">
        <v>2</v>
      </c>
      <c r="H1038" s="2" t="s">
        <v>1171</v>
      </c>
      <c r="I1038" s="2"/>
      <c r="J1038" s="2"/>
      <c r="K1038" s="2">
        <v>1</v>
      </c>
      <c r="L1038" s="2" t="s">
        <v>38</v>
      </c>
      <c r="M1038" s="4">
        <v>5983</v>
      </c>
      <c r="N1038" s="4">
        <v>0</v>
      </c>
      <c r="O1038" s="4">
        <v>5983</v>
      </c>
      <c r="P1038" s="4">
        <v>7299.26</v>
      </c>
    </row>
    <row r="1039" spans="1:16" x14ac:dyDescent="0.25">
      <c r="A1039" s="2" t="s">
        <v>1169</v>
      </c>
      <c r="B1039" s="3">
        <v>46058</v>
      </c>
      <c r="C1039" s="2" t="s">
        <v>17</v>
      </c>
      <c r="D1039" s="2" t="s">
        <v>18</v>
      </c>
      <c r="E1039" s="2" t="s">
        <v>19</v>
      </c>
      <c r="F1039" s="3"/>
      <c r="G1039" s="2">
        <v>3</v>
      </c>
      <c r="H1039" s="2" t="s">
        <v>1172</v>
      </c>
      <c r="I1039" s="2"/>
      <c r="J1039" s="2"/>
      <c r="K1039" s="2">
        <v>1</v>
      </c>
      <c r="L1039" s="2" t="s">
        <v>38</v>
      </c>
      <c r="M1039" s="4">
        <v>5983</v>
      </c>
      <c r="N1039" s="4">
        <v>0</v>
      </c>
      <c r="O1039" s="4">
        <v>5983</v>
      </c>
      <c r="P1039" s="4">
        <v>7299.26</v>
      </c>
    </row>
    <row r="1040" spans="1:16" x14ac:dyDescent="0.25">
      <c r="A1040" s="2" t="s">
        <v>1169</v>
      </c>
      <c r="B1040" s="3">
        <v>46058</v>
      </c>
      <c r="C1040" s="2" t="s">
        <v>17</v>
      </c>
      <c r="D1040" s="2" t="s">
        <v>18</v>
      </c>
      <c r="E1040" s="2" t="s">
        <v>19</v>
      </c>
      <c r="F1040" s="3"/>
      <c r="G1040" s="2">
        <v>4</v>
      </c>
      <c r="H1040" s="2" t="s">
        <v>1173</v>
      </c>
      <c r="I1040" s="2"/>
      <c r="J1040" s="2"/>
      <c r="K1040" s="2">
        <v>1</v>
      </c>
      <c r="L1040" s="2" t="s">
        <v>38</v>
      </c>
      <c r="M1040" s="4">
        <v>2247.5</v>
      </c>
      <c r="N1040" s="4">
        <v>0</v>
      </c>
      <c r="O1040" s="4">
        <v>2247.5</v>
      </c>
      <c r="P1040" s="4">
        <v>2741.95</v>
      </c>
    </row>
    <row r="1041" spans="1:16" x14ac:dyDescent="0.25">
      <c r="A1041" s="2" t="s">
        <v>1169</v>
      </c>
      <c r="B1041" s="3">
        <v>46058</v>
      </c>
      <c r="C1041" s="2" t="s">
        <v>17</v>
      </c>
      <c r="D1041" s="2" t="s">
        <v>18</v>
      </c>
      <c r="E1041" s="2" t="s">
        <v>19</v>
      </c>
      <c r="F1041" s="3"/>
      <c r="G1041" s="2">
        <v>5</v>
      </c>
      <c r="H1041" s="2" t="s">
        <v>1174</v>
      </c>
      <c r="I1041" s="2"/>
      <c r="J1041" s="2"/>
      <c r="K1041" s="2">
        <v>2</v>
      </c>
      <c r="L1041" s="2" t="s">
        <v>38</v>
      </c>
      <c r="M1041" s="4">
        <v>3022.5</v>
      </c>
      <c r="N1041" s="4">
        <v>0</v>
      </c>
      <c r="O1041" s="4">
        <v>6045</v>
      </c>
      <c r="P1041" s="4">
        <v>7374.9</v>
      </c>
    </row>
    <row r="1042" spans="1:16" x14ac:dyDescent="0.25">
      <c r="A1042" s="2" t="s">
        <v>1169</v>
      </c>
      <c r="B1042" s="3">
        <v>46058</v>
      </c>
      <c r="C1042" s="2" t="s">
        <v>17</v>
      </c>
      <c r="D1042" s="2" t="s">
        <v>18</v>
      </c>
      <c r="E1042" s="2" t="s">
        <v>19</v>
      </c>
      <c r="F1042" s="3"/>
      <c r="G1042" s="2">
        <v>6</v>
      </c>
      <c r="H1042" s="2" t="s">
        <v>1175</v>
      </c>
      <c r="I1042" s="2"/>
      <c r="J1042" s="2"/>
      <c r="K1042" s="2">
        <v>7</v>
      </c>
      <c r="L1042" s="2" t="s">
        <v>38</v>
      </c>
      <c r="M1042" s="4">
        <v>3057.38</v>
      </c>
      <c r="N1042" s="4">
        <v>0</v>
      </c>
      <c r="O1042" s="4">
        <v>21401.66</v>
      </c>
      <c r="P1042" s="4">
        <v>26110.03</v>
      </c>
    </row>
    <row r="1043" spans="1:16" x14ac:dyDescent="0.25">
      <c r="A1043" s="2" t="s">
        <v>1169</v>
      </c>
      <c r="B1043" s="3">
        <v>46058</v>
      </c>
      <c r="C1043" s="2" t="s">
        <v>17</v>
      </c>
      <c r="D1043" s="2" t="s">
        <v>18</v>
      </c>
      <c r="E1043" s="2" t="s">
        <v>19</v>
      </c>
      <c r="F1043" s="3"/>
      <c r="G1043" s="2">
        <v>7</v>
      </c>
      <c r="H1043" s="2" t="s">
        <v>1176</v>
      </c>
      <c r="I1043" s="2"/>
      <c r="J1043" s="2"/>
      <c r="K1043" s="2">
        <v>4</v>
      </c>
      <c r="L1043" s="2" t="s">
        <v>38</v>
      </c>
      <c r="M1043" s="4">
        <v>2433.5</v>
      </c>
      <c r="N1043" s="4">
        <v>0</v>
      </c>
      <c r="O1043" s="4">
        <v>9734</v>
      </c>
      <c r="P1043" s="4">
        <v>11875.48</v>
      </c>
    </row>
    <row r="1044" spans="1:16" x14ac:dyDescent="0.25">
      <c r="A1044" s="2" t="s">
        <v>1169</v>
      </c>
      <c r="B1044" s="3">
        <v>46058</v>
      </c>
      <c r="C1044" s="2" t="s">
        <v>17</v>
      </c>
      <c r="D1044" s="2" t="s">
        <v>18</v>
      </c>
      <c r="E1044" s="2" t="s">
        <v>19</v>
      </c>
      <c r="F1044" s="3"/>
      <c r="G1044" s="2">
        <v>8</v>
      </c>
      <c r="H1044" s="2" t="s">
        <v>1177</v>
      </c>
      <c r="I1044" s="2"/>
      <c r="J1044" s="2"/>
      <c r="K1044" s="2">
        <v>2</v>
      </c>
      <c r="L1044" s="2" t="s">
        <v>38</v>
      </c>
      <c r="M1044" s="4">
        <v>3022.5</v>
      </c>
      <c r="N1044" s="4">
        <v>0</v>
      </c>
      <c r="O1044" s="4">
        <v>6045</v>
      </c>
      <c r="P1044" s="4">
        <v>7374.9</v>
      </c>
    </row>
    <row r="1045" spans="1:16" x14ac:dyDescent="0.25">
      <c r="A1045" s="2" t="s">
        <v>1169</v>
      </c>
      <c r="B1045" s="3">
        <v>46058</v>
      </c>
      <c r="C1045" s="2" t="s">
        <v>17</v>
      </c>
      <c r="D1045" s="2" t="s">
        <v>18</v>
      </c>
      <c r="E1045" s="2" t="s">
        <v>19</v>
      </c>
      <c r="F1045" s="3"/>
      <c r="G1045" s="2">
        <v>9</v>
      </c>
      <c r="H1045" s="2" t="s">
        <v>1178</v>
      </c>
      <c r="I1045" s="2"/>
      <c r="J1045" s="2"/>
      <c r="K1045" s="2">
        <v>1</v>
      </c>
      <c r="L1045" s="2" t="s">
        <v>38</v>
      </c>
      <c r="M1045" s="4">
        <v>5766</v>
      </c>
      <c r="N1045" s="4">
        <v>0</v>
      </c>
      <c r="O1045" s="4">
        <v>5766</v>
      </c>
      <c r="P1045" s="4">
        <v>7034.52</v>
      </c>
    </row>
    <row r="1046" spans="1:16" x14ac:dyDescent="0.25">
      <c r="A1046" s="2" t="s">
        <v>1179</v>
      </c>
      <c r="B1046" s="3">
        <v>46062</v>
      </c>
      <c r="C1046" s="2" t="s">
        <v>17</v>
      </c>
      <c r="D1046" s="2" t="s">
        <v>18</v>
      </c>
      <c r="E1046" s="2" t="s">
        <v>19</v>
      </c>
      <c r="F1046" s="3"/>
      <c r="G1046" s="2">
        <v>1</v>
      </c>
      <c r="H1046" s="2" t="s">
        <v>1180</v>
      </c>
      <c r="I1046" s="2"/>
      <c r="J1046" s="2"/>
      <c r="K1046" s="2">
        <v>3</v>
      </c>
      <c r="L1046" s="2" t="s">
        <v>38</v>
      </c>
      <c r="M1046" s="4">
        <v>794250</v>
      </c>
      <c r="N1046" s="4">
        <v>0</v>
      </c>
      <c r="O1046" s="4">
        <v>2382750</v>
      </c>
      <c r="P1046" s="4">
        <v>2906955</v>
      </c>
    </row>
    <row r="1047" spans="1:16" x14ac:dyDescent="0.25">
      <c r="A1047" s="2" t="s">
        <v>1181</v>
      </c>
      <c r="B1047" s="3">
        <v>46062</v>
      </c>
      <c r="C1047" s="2" t="s">
        <v>40</v>
      </c>
      <c r="D1047" s="2" t="s">
        <v>18</v>
      </c>
      <c r="E1047" s="2" t="s">
        <v>19</v>
      </c>
      <c r="F1047" s="3"/>
      <c r="G1047" s="2">
        <v>1</v>
      </c>
      <c r="H1047" s="2" t="s">
        <v>1182</v>
      </c>
      <c r="I1047" s="2"/>
      <c r="J1047" s="2"/>
      <c r="K1047" s="2">
        <v>2</v>
      </c>
      <c r="L1047" s="2" t="s">
        <v>38</v>
      </c>
      <c r="M1047" s="4">
        <v>92530.9</v>
      </c>
      <c r="N1047" s="4">
        <v>0</v>
      </c>
      <c r="O1047" s="4">
        <v>185061.8</v>
      </c>
      <c r="P1047" s="4">
        <v>225775.4</v>
      </c>
    </row>
    <row r="1048" spans="1:16" x14ac:dyDescent="0.25">
      <c r="A1048" s="2" t="s">
        <v>1181</v>
      </c>
      <c r="B1048" s="3">
        <v>46062</v>
      </c>
      <c r="C1048" s="2" t="s">
        <v>40</v>
      </c>
      <c r="D1048" s="2" t="s">
        <v>18</v>
      </c>
      <c r="E1048" s="2" t="s">
        <v>19</v>
      </c>
      <c r="F1048" s="3"/>
      <c r="G1048" s="2">
        <v>2</v>
      </c>
      <c r="H1048" s="2" t="s">
        <v>1182</v>
      </c>
      <c r="I1048" s="2"/>
      <c r="J1048" s="2"/>
      <c r="K1048" s="2">
        <v>1</v>
      </c>
      <c r="L1048" s="2" t="s">
        <v>38</v>
      </c>
      <c r="M1048" s="4">
        <v>92530.9</v>
      </c>
      <c r="N1048" s="4">
        <v>0</v>
      </c>
      <c r="O1048" s="4">
        <v>92530.9</v>
      </c>
      <c r="P1048" s="4">
        <v>112887.7</v>
      </c>
    </row>
    <row r="1049" spans="1:16" x14ac:dyDescent="0.25">
      <c r="A1049" s="2" t="s">
        <v>1181</v>
      </c>
      <c r="B1049" s="3">
        <v>46062</v>
      </c>
      <c r="C1049" s="2" t="s">
        <v>40</v>
      </c>
      <c r="D1049" s="2" t="s">
        <v>18</v>
      </c>
      <c r="E1049" s="2" t="s">
        <v>19</v>
      </c>
      <c r="F1049" s="3"/>
      <c r="G1049" s="2">
        <v>3</v>
      </c>
      <c r="H1049" s="2" t="s">
        <v>1183</v>
      </c>
      <c r="I1049" s="2"/>
      <c r="J1049" s="2"/>
      <c r="K1049" s="2">
        <v>1</v>
      </c>
      <c r="L1049" s="2" t="s">
        <v>38</v>
      </c>
      <c r="M1049" s="4">
        <v>138407.5</v>
      </c>
      <c r="N1049" s="4">
        <v>0</v>
      </c>
      <c r="O1049" s="4">
        <v>138407.5</v>
      </c>
      <c r="P1049" s="4">
        <v>168857.15</v>
      </c>
    </row>
    <row r="1050" spans="1:16" x14ac:dyDescent="0.25">
      <c r="A1050" s="2" t="s">
        <v>1181</v>
      </c>
      <c r="B1050" s="3">
        <v>46062</v>
      </c>
      <c r="C1050" s="2" t="s">
        <v>40</v>
      </c>
      <c r="D1050" s="2" t="s">
        <v>18</v>
      </c>
      <c r="E1050" s="2" t="s">
        <v>19</v>
      </c>
      <c r="F1050" s="3"/>
      <c r="G1050" s="2">
        <v>4</v>
      </c>
      <c r="H1050" s="2" t="s">
        <v>1184</v>
      </c>
      <c r="I1050" s="2"/>
      <c r="J1050" s="2"/>
      <c r="K1050" s="2">
        <v>2</v>
      </c>
      <c r="L1050" s="2" t="s">
        <v>38</v>
      </c>
      <c r="M1050" s="4">
        <v>9694.58</v>
      </c>
      <c r="N1050" s="4">
        <v>0</v>
      </c>
      <c r="O1050" s="4">
        <v>19389.16</v>
      </c>
      <c r="P1050" s="4">
        <v>23654.78</v>
      </c>
    </row>
    <row r="1051" spans="1:16" x14ac:dyDescent="0.25">
      <c r="A1051" s="2" t="s">
        <v>1181</v>
      </c>
      <c r="B1051" s="3">
        <v>46062</v>
      </c>
      <c r="C1051" s="2" t="s">
        <v>40</v>
      </c>
      <c r="D1051" s="2" t="s">
        <v>18</v>
      </c>
      <c r="E1051" s="2" t="s">
        <v>19</v>
      </c>
      <c r="F1051" s="3"/>
      <c r="G1051" s="2">
        <v>5</v>
      </c>
      <c r="H1051" s="2" t="s">
        <v>1185</v>
      </c>
      <c r="I1051" s="2" t="s">
        <v>1186</v>
      </c>
      <c r="J1051" s="2"/>
      <c r="K1051" s="2">
        <v>1</v>
      </c>
      <c r="L1051" s="2" t="s">
        <v>38</v>
      </c>
      <c r="M1051" s="4">
        <v>90468</v>
      </c>
      <c r="N1051" s="4">
        <v>0</v>
      </c>
      <c r="O1051" s="4">
        <v>90468</v>
      </c>
      <c r="P1051" s="4">
        <v>110370.96</v>
      </c>
    </row>
    <row r="1052" spans="1:16" x14ac:dyDescent="0.25">
      <c r="A1052" s="2" t="s">
        <v>1181</v>
      </c>
      <c r="B1052" s="3">
        <v>46062</v>
      </c>
      <c r="C1052" s="2" t="s">
        <v>40</v>
      </c>
      <c r="D1052" s="2" t="s">
        <v>18</v>
      </c>
      <c r="E1052" s="2" t="s">
        <v>19</v>
      </c>
      <c r="F1052" s="3"/>
      <c r="G1052" s="2">
        <v>6</v>
      </c>
      <c r="H1052" s="2" t="s">
        <v>1187</v>
      </c>
      <c r="I1052" s="2"/>
      <c r="J1052" s="2"/>
      <c r="K1052" s="2">
        <v>6</v>
      </c>
      <c r="L1052" s="2" t="s">
        <v>38</v>
      </c>
      <c r="M1052" s="4">
        <v>3394.16</v>
      </c>
      <c r="N1052" s="4">
        <v>0</v>
      </c>
      <c r="O1052" s="4">
        <v>20364.96</v>
      </c>
      <c r="P1052" s="4">
        <v>24845.25</v>
      </c>
    </row>
    <row r="1053" spans="1:16" x14ac:dyDescent="0.25">
      <c r="A1053" s="2" t="s">
        <v>1181</v>
      </c>
      <c r="B1053" s="3">
        <v>46062</v>
      </c>
      <c r="C1053" s="2" t="s">
        <v>40</v>
      </c>
      <c r="D1053" s="2" t="s">
        <v>18</v>
      </c>
      <c r="E1053" s="2" t="s">
        <v>19</v>
      </c>
      <c r="F1053" s="3"/>
      <c r="G1053" s="2">
        <v>7</v>
      </c>
      <c r="H1053" s="2" t="s">
        <v>1188</v>
      </c>
      <c r="I1053" s="2"/>
      <c r="J1053" s="2"/>
      <c r="K1053" s="2">
        <v>0.33</v>
      </c>
      <c r="L1053" s="2" t="s">
        <v>115</v>
      </c>
      <c r="M1053" s="4">
        <v>7141124.2000000002</v>
      </c>
      <c r="N1053" s="4">
        <v>0</v>
      </c>
      <c r="O1053" s="4">
        <v>2356570.9900000002</v>
      </c>
      <c r="P1053" s="4">
        <v>2875016.61</v>
      </c>
    </row>
    <row r="1054" spans="1:16" x14ac:dyDescent="0.25">
      <c r="A1054" s="2" t="s">
        <v>1181</v>
      </c>
      <c r="B1054" s="3">
        <v>46062</v>
      </c>
      <c r="C1054" s="2" t="s">
        <v>40</v>
      </c>
      <c r="D1054" s="2" t="s">
        <v>18</v>
      </c>
      <c r="E1054" s="2" t="s">
        <v>19</v>
      </c>
      <c r="F1054" s="3"/>
      <c r="G1054" s="2">
        <v>8</v>
      </c>
      <c r="H1054" s="2" t="s">
        <v>1189</v>
      </c>
      <c r="I1054" s="2"/>
      <c r="J1054" s="2"/>
      <c r="K1054" s="2">
        <v>1.04</v>
      </c>
      <c r="L1054" s="2" t="s">
        <v>115</v>
      </c>
      <c r="M1054" s="4">
        <v>4675228.5999999996</v>
      </c>
      <c r="N1054" s="4">
        <v>0</v>
      </c>
      <c r="O1054" s="4">
        <v>4862237.74</v>
      </c>
      <c r="P1054" s="4">
        <v>5931930.04</v>
      </c>
    </row>
    <row r="1055" spans="1:16" x14ac:dyDescent="0.25">
      <c r="A1055" s="2" t="s">
        <v>1181</v>
      </c>
      <c r="B1055" s="3">
        <v>46062</v>
      </c>
      <c r="C1055" s="2" t="s">
        <v>40</v>
      </c>
      <c r="D1055" s="2" t="s">
        <v>18</v>
      </c>
      <c r="E1055" s="2" t="s">
        <v>19</v>
      </c>
      <c r="F1055" s="3"/>
      <c r="G1055" s="2">
        <v>9</v>
      </c>
      <c r="H1055" s="2" t="s">
        <v>1190</v>
      </c>
      <c r="I1055" s="2"/>
      <c r="J1055" s="2"/>
      <c r="K1055" s="2">
        <v>1.64</v>
      </c>
      <c r="L1055" s="2" t="s">
        <v>115</v>
      </c>
      <c r="M1055" s="4">
        <v>348628</v>
      </c>
      <c r="N1055" s="4">
        <v>0</v>
      </c>
      <c r="O1055" s="4">
        <v>571749.92000000004</v>
      </c>
      <c r="P1055" s="4">
        <v>697534.9</v>
      </c>
    </row>
    <row r="1056" spans="1:16" x14ac:dyDescent="0.25">
      <c r="A1056" s="2" t="s">
        <v>1181</v>
      </c>
      <c r="B1056" s="3">
        <v>46062</v>
      </c>
      <c r="C1056" s="2" t="s">
        <v>40</v>
      </c>
      <c r="D1056" s="2" t="s">
        <v>18</v>
      </c>
      <c r="E1056" s="2" t="s">
        <v>19</v>
      </c>
      <c r="F1056" s="3"/>
      <c r="G1056" s="2">
        <v>10</v>
      </c>
      <c r="H1056" s="2" t="s">
        <v>1191</v>
      </c>
      <c r="I1056" s="2"/>
      <c r="J1056" s="2"/>
      <c r="K1056" s="2">
        <v>2</v>
      </c>
      <c r="L1056" s="2" t="s">
        <v>38</v>
      </c>
      <c r="M1056" s="4">
        <v>199920</v>
      </c>
      <c r="N1056" s="4">
        <v>0</v>
      </c>
      <c r="O1056" s="4">
        <v>399840</v>
      </c>
      <c r="P1056" s="4">
        <v>487804.8</v>
      </c>
    </row>
    <row r="1057" spans="1:16" x14ac:dyDescent="0.25">
      <c r="A1057" s="2" t="s">
        <v>1181</v>
      </c>
      <c r="B1057" s="3">
        <v>46062</v>
      </c>
      <c r="C1057" s="2" t="s">
        <v>40</v>
      </c>
      <c r="D1057" s="2" t="s">
        <v>18</v>
      </c>
      <c r="E1057" s="2" t="s">
        <v>19</v>
      </c>
      <c r="F1057" s="3"/>
      <c r="G1057" s="2">
        <v>11</v>
      </c>
      <c r="H1057" s="2" t="s">
        <v>1192</v>
      </c>
      <c r="I1057" s="2"/>
      <c r="J1057" s="2"/>
      <c r="K1057" s="2">
        <v>2</v>
      </c>
      <c r="L1057" s="2" t="s">
        <v>38</v>
      </c>
      <c r="M1057" s="4">
        <v>22540</v>
      </c>
      <c r="N1057" s="4">
        <v>0</v>
      </c>
      <c r="O1057" s="4">
        <v>45080</v>
      </c>
      <c r="P1057" s="4">
        <v>54997.599999999999</v>
      </c>
    </row>
    <row r="1058" spans="1:16" x14ac:dyDescent="0.25">
      <c r="A1058" s="2" t="s">
        <v>1181</v>
      </c>
      <c r="B1058" s="3">
        <v>46062</v>
      </c>
      <c r="C1058" s="2" t="s">
        <v>40</v>
      </c>
      <c r="D1058" s="2" t="s">
        <v>18</v>
      </c>
      <c r="E1058" s="2" t="s">
        <v>19</v>
      </c>
      <c r="F1058" s="3"/>
      <c r="G1058" s="2">
        <v>12</v>
      </c>
      <c r="H1058" s="2" t="s">
        <v>1193</v>
      </c>
      <c r="I1058" s="2"/>
      <c r="J1058" s="2"/>
      <c r="K1058" s="2">
        <v>0.184</v>
      </c>
      <c r="L1058" s="2" t="s">
        <v>23</v>
      </c>
      <c r="M1058" s="4">
        <v>108423.91</v>
      </c>
      <c r="N1058" s="4">
        <v>0</v>
      </c>
      <c r="O1058" s="4">
        <v>19950</v>
      </c>
      <c r="P1058" s="4">
        <v>24339</v>
      </c>
    </row>
    <row r="1059" spans="1:16" x14ac:dyDescent="0.25">
      <c r="A1059" s="2" t="s">
        <v>1181</v>
      </c>
      <c r="B1059" s="3">
        <v>46062</v>
      </c>
      <c r="C1059" s="2" t="s">
        <v>40</v>
      </c>
      <c r="D1059" s="2" t="s">
        <v>18</v>
      </c>
      <c r="E1059" s="2" t="s">
        <v>19</v>
      </c>
      <c r="F1059" s="3"/>
      <c r="G1059" s="2">
        <v>13</v>
      </c>
      <c r="H1059" s="2" t="s">
        <v>1194</v>
      </c>
      <c r="I1059" s="2"/>
      <c r="J1059" s="2"/>
      <c r="K1059" s="2">
        <v>0.111</v>
      </c>
      <c r="L1059" s="2" t="s">
        <v>23</v>
      </c>
      <c r="M1059" s="4">
        <v>11981.98</v>
      </c>
      <c r="N1059" s="4">
        <v>0</v>
      </c>
      <c r="O1059" s="4">
        <v>1330</v>
      </c>
      <c r="P1059" s="4">
        <v>1622.6</v>
      </c>
    </row>
    <row r="1060" spans="1:16" x14ac:dyDescent="0.25">
      <c r="A1060" s="2" t="s">
        <v>1181</v>
      </c>
      <c r="B1060" s="3">
        <v>46062</v>
      </c>
      <c r="C1060" s="2" t="s">
        <v>40</v>
      </c>
      <c r="D1060" s="2" t="s">
        <v>18</v>
      </c>
      <c r="E1060" s="2" t="s">
        <v>19</v>
      </c>
      <c r="F1060" s="3"/>
      <c r="G1060" s="2">
        <v>14</v>
      </c>
      <c r="H1060" s="2" t="s">
        <v>1195</v>
      </c>
      <c r="I1060" s="2"/>
      <c r="J1060" s="2"/>
      <c r="K1060" s="2">
        <v>8</v>
      </c>
      <c r="L1060" s="2" t="s">
        <v>38</v>
      </c>
      <c r="M1060" s="4">
        <v>226.07</v>
      </c>
      <c r="N1060" s="4">
        <v>0</v>
      </c>
      <c r="O1060" s="4">
        <v>1808.56</v>
      </c>
      <c r="P1060" s="4">
        <v>2206.44</v>
      </c>
    </row>
    <row r="1061" spans="1:16" x14ac:dyDescent="0.25">
      <c r="A1061" s="2" t="s">
        <v>1181</v>
      </c>
      <c r="B1061" s="3">
        <v>46062</v>
      </c>
      <c r="C1061" s="2" t="s">
        <v>40</v>
      </c>
      <c r="D1061" s="2" t="s">
        <v>18</v>
      </c>
      <c r="E1061" s="2" t="s">
        <v>19</v>
      </c>
      <c r="F1061" s="3"/>
      <c r="G1061" s="2">
        <v>15</v>
      </c>
      <c r="H1061" s="2" t="s">
        <v>1196</v>
      </c>
      <c r="I1061" s="2"/>
      <c r="J1061" s="2"/>
      <c r="K1061" s="2">
        <v>4</v>
      </c>
      <c r="L1061" s="2" t="s">
        <v>38</v>
      </c>
      <c r="M1061" s="4">
        <v>411.96</v>
      </c>
      <c r="N1061" s="4">
        <v>0</v>
      </c>
      <c r="O1061" s="4">
        <v>1647.84</v>
      </c>
      <c r="P1061" s="4">
        <v>2010.36</v>
      </c>
    </row>
    <row r="1062" spans="1:16" x14ac:dyDescent="0.25">
      <c r="A1062" s="2" t="s">
        <v>1181</v>
      </c>
      <c r="B1062" s="3">
        <v>46062</v>
      </c>
      <c r="C1062" s="2" t="s">
        <v>40</v>
      </c>
      <c r="D1062" s="2" t="s">
        <v>18</v>
      </c>
      <c r="E1062" s="2" t="s">
        <v>19</v>
      </c>
      <c r="F1062" s="3"/>
      <c r="G1062" s="2">
        <v>16</v>
      </c>
      <c r="H1062" s="2" t="s">
        <v>1197</v>
      </c>
      <c r="I1062" s="2" t="s">
        <v>1198</v>
      </c>
      <c r="J1062" s="2"/>
      <c r="K1062" s="2">
        <v>1</v>
      </c>
      <c r="L1062" s="2" t="s">
        <v>38</v>
      </c>
      <c r="M1062" s="4">
        <v>32396</v>
      </c>
      <c r="N1062" s="4">
        <v>0</v>
      </c>
      <c r="O1062" s="4">
        <v>32396</v>
      </c>
      <c r="P1062" s="4">
        <v>39523.120000000003</v>
      </c>
    </row>
    <row r="1063" spans="1:16" x14ac:dyDescent="0.25">
      <c r="A1063" s="2" t="s">
        <v>1181</v>
      </c>
      <c r="B1063" s="3">
        <v>46062</v>
      </c>
      <c r="C1063" s="2" t="s">
        <v>40</v>
      </c>
      <c r="D1063" s="2" t="s">
        <v>18</v>
      </c>
      <c r="E1063" s="2" t="s">
        <v>19</v>
      </c>
      <c r="F1063" s="3"/>
      <c r="G1063" s="2">
        <v>17</v>
      </c>
      <c r="H1063" s="2" t="s">
        <v>1199</v>
      </c>
      <c r="I1063" s="2" t="s">
        <v>1200</v>
      </c>
      <c r="J1063" s="2"/>
      <c r="K1063" s="2">
        <v>1</v>
      </c>
      <c r="L1063" s="2" t="s">
        <v>38</v>
      </c>
      <c r="M1063" s="4">
        <v>34608</v>
      </c>
      <c r="N1063" s="4">
        <v>0</v>
      </c>
      <c r="O1063" s="4">
        <v>34608</v>
      </c>
      <c r="P1063" s="4">
        <v>42221.760000000002</v>
      </c>
    </row>
    <row r="1064" spans="1:16" x14ac:dyDescent="0.25">
      <c r="A1064" s="2" t="s">
        <v>1181</v>
      </c>
      <c r="B1064" s="3">
        <v>46062</v>
      </c>
      <c r="C1064" s="2" t="s">
        <v>40</v>
      </c>
      <c r="D1064" s="2" t="s">
        <v>18</v>
      </c>
      <c r="E1064" s="2" t="s">
        <v>19</v>
      </c>
      <c r="F1064" s="3"/>
      <c r="G1064" s="2">
        <v>18</v>
      </c>
      <c r="H1064" s="2" t="s">
        <v>1201</v>
      </c>
      <c r="I1064" s="2" t="s">
        <v>1202</v>
      </c>
      <c r="J1064" s="2"/>
      <c r="K1064" s="2">
        <v>1</v>
      </c>
      <c r="L1064" s="2" t="s">
        <v>38</v>
      </c>
      <c r="M1064" s="4">
        <v>45346</v>
      </c>
      <c r="N1064" s="4">
        <v>0</v>
      </c>
      <c r="O1064" s="4">
        <v>45346</v>
      </c>
      <c r="P1064" s="4">
        <v>55322.12</v>
      </c>
    </row>
    <row r="1065" spans="1:16" x14ac:dyDescent="0.25">
      <c r="A1065" s="2" t="s">
        <v>1181</v>
      </c>
      <c r="B1065" s="3">
        <v>46062</v>
      </c>
      <c r="C1065" s="2" t="s">
        <v>40</v>
      </c>
      <c r="D1065" s="2" t="s">
        <v>18</v>
      </c>
      <c r="E1065" s="2" t="s">
        <v>19</v>
      </c>
      <c r="F1065" s="3"/>
      <c r="G1065" s="2">
        <v>19</v>
      </c>
      <c r="H1065" s="2" t="s">
        <v>1203</v>
      </c>
      <c r="I1065" s="2" t="s">
        <v>1204</v>
      </c>
      <c r="J1065" s="2"/>
      <c r="K1065" s="2">
        <v>3</v>
      </c>
      <c r="L1065" s="2" t="s">
        <v>38</v>
      </c>
      <c r="M1065" s="4">
        <v>46018</v>
      </c>
      <c r="N1065" s="4">
        <v>0</v>
      </c>
      <c r="O1065" s="4">
        <v>138054</v>
      </c>
      <c r="P1065" s="4">
        <v>168425.88</v>
      </c>
    </row>
    <row r="1066" spans="1:16" x14ac:dyDescent="0.25">
      <c r="A1066" s="2" t="s">
        <v>1205</v>
      </c>
      <c r="B1066" s="3">
        <v>46062</v>
      </c>
      <c r="C1066" s="2" t="s">
        <v>40</v>
      </c>
      <c r="D1066" s="2" t="s">
        <v>18</v>
      </c>
      <c r="E1066" s="2" t="s">
        <v>19</v>
      </c>
      <c r="F1066" s="3"/>
      <c r="G1066" s="2">
        <v>1</v>
      </c>
      <c r="H1066" s="2" t="s">
        <v>1206</v>
      </c>
      <c r="I1066" s="2"/>
      <c r="J1066" s="2"/>
      <c r="K1066" s="2">
        <v>5</v>
      </c>
      <c r="L1066" s="2" t="s">
        <v>21</v>
      </c>
      <c r="M1066" s="4">
        <v>1087.0899999999999</v>
      </c>
      <c r="N1066" s="4">
        <v>0</v>
      </c>
      <c r="O1066" s="4">
        <v>5435.45</v>
      </c>
      <c r="P1066" s="4">
        <v>6631.25</v>
      </c>
    </row>
    <row r="1067" spans="1:16" x14ac:dyDescent="0.25">
      <c r="A1067" s="2" t="s">
        <v>1205</v>
      </c>
      <c r="B1067" s="3">
        <v>46062</v>
      </c>
      <c r="C1067" s="2" t="s">
        <v>40</v>
      </c>
      <c r="D1067" s="2" t="s">
        <v>18</v>
      </c>
      <c r="E1067" s="2" t="s">
        <v>19</v>
      </c>
      <c r="F1067" s="3"/>
      <c r="G1067" s="2">
        <v>2</v>
      </c>
      <c r="H1067" s="2" t="s">
        <v>1207</v>
      </c>
      <c r="I1067" s="2"/>
      <c r="J1067" s="2"/>
      <c r="K1067" s="2">
        <v>1</v>
      </c>
      <c r="L1067" s="2" t="s">
        <v>38</v>
      </c>
      <c r="M1067" s="4">
        <v>1683666</v>
      </c>
      <c r="N1067" s="4">
        <v>0</v>
      </c>
      <c r="O1067" s="4">
        <v>1683666</v>
      </c>
      <c r="P1067" s="4">
        <v>2054072.52</v>
      </c>
    </row>
    <row r="1068" spans="1:16" x14ac:dyDescent="0.25">
      <c r="A1068" s="2" t="s">
        <v>1205</v>
      </c>
      <c r="B1068" s="3">
        <v>46062</v>
      </c>
      <c r="C1068" s="2" t="s">
        <v>40</v>
      </c>
      <c r="D1068" s="2" t="s">
        <v>18</v>
      </c>
      <c r="E1068" s="2" t="s">
        <v>19</v>
      </c>
      <c r="F1068" s="3"/>
      <c r="G1068" s="2">
        <v>3</v>
      </c>
      <c r="H1068" s="2" t="s">
        <v>1208</v>
      </c>
      <c r="I1068" s="2"/>
      <c r="J1068" s="2"/>
      <c r="K1068" s="2">
        <v>0.32</v>
      </c>
      <c r="L1068" s="2" t="s">
        <v>115</v>
      </c>
      <c r="M1068" s="4">
        <v>1413428.4</v>
      </c>
      <c r="N1068" s="4">
        <v>0</v>
      </c>
      <c r="O1068" s="4">
        <v>452297.09</v>
      </c>
      <c r="P1068" s="4">
        <v>551802.44999999995</v>
      </c>
    </row>
    <row r="1069" spans="1:16" x14ac:dyDescent="0.25">
      <c r="A1069" s="2" t="s">
        <v>1205</v>
      </c>
      <c r="B1069" s="3">
        <v>46062</v>
      </c>
      <c r="C1069" s="2" t="s">
        <v>40</v>
      </c>
      <c r="D1069" s="2" t="s">
        <v>18</v>
      </c>
      <c r="E1069" s="2" t="s">
        <v>19</v>
      </c>
      <c r="F1069" s="3"/>
      <c r="G1069" s="2">
        <v>4</v>
      </c>
      <c r="H1069" s="2" t="s">
        <v>1209</v>
      </c>
      <c r="I1069" s="2"/>
      <c r="J1069" s="2"/>
      <c r="K1069" s="2">
        <v>0.23499999999999999</v>
      </c>
      <c r="L1069" s="2" t="s">
        <v>115</v>
      </c>
      <c r="M1069" s="4">
        <v>1754167.05</v>
      </c>
      <c r="N1069" s="4">
        <v>0</v>
      </c>
      <c r="O1069" s="4">
        <v>412229.26</v>
      </c>
      <c r="P1069" s="4">
        <v>502919.7</v>
      </c>
    </row>
    <row r="1070" spans="1:16" x14ac:dyDescent="0.25">
      <c r="A1070" s="2" t="s">
        <v>1205</v>
      </c>
      <c r="B1070" s="3">
        <v>46062</v>
      </c>
      <c r="C1070" s="2" t="s">
        <v>40</v>
      </c>
      <c r="D1070" s="2" t="s">
        <v>18</v>
      </c>
      <c r="E1070" s="2" t="s">
        <v>19</v>
      </c>
      <c r="F1070" s="3"/>
      <c r="G1070" s="2">
        <v>5</v>
      </c>
      <c r="H1070" s="2" t="s">
        <v>1210</v>
      </c>
      <c r="I1070" s="2"/>
      <c r="J1070" s="2"/>
      <c r="K1070" s="2">
        <v>0.23499999999999999</v>
      </c>
      <c r="L1070" s="2" t="s">
        <v>115</v>
      </c>
      <c r="M1070" s="4">
        <v>1181241.8999999999</v>
      </c>
      <c r="N1070" s="4">
        <v>0</v>
      </c>
      <c r="O1070" s="4">
        <v>277591.84999999998</v>
      </c>
      <c r="P1070" s="4">
        <v>338662.06</v>
      </c>
    </row>
    <row r="1071" spans="1:16" x14ac:dyDescent="0.25">
      <c r="A1071" s="2" t="s">
        <v>1205</v>
      </c>
      <c r="B1071" s="3">
        <v>46062</v>
      </c>
      <c r="C1071" s="2" t="s">
        <v>40</v>
      </c>
      <c r="D1071" s="2" t="s">
        <v>18</v>
      </c>
      <c r="E1071" s="2" t="s">
        <v>19</v>
      </c>
      <c r="F1071" s="3"/>
      <c r="G1071" s="2">
        <v>6</v>
      </c>
      <c r="H1071" s="2" t="s">
        <v>1211</v>
      </c>
      <c r="I1071" s="2"/>
      <c r="J1071" s="2"/>
      <c r="K1071" s="2">
        <v>0.32</v>
      </c>
      <c r="L1071" s="2" t="s">
        <v>115</v>
      </c>
      <c r="M1071" s="4">
        <v>1506104.55</v>
      </c>
      <c r="N1071" s="4">
        <v>0</v>
      </c>
      <c r="O1071" s="4">
        <v>481953.46</v>
      </c>
      <c r="P1071" s="4">
        <v>587983.22</v>
      </c>
    </row>
    <row r="1072" spans="1:16" x14ac:dyDescent="0.25">
      <c r="A1072" s="2" t="s">
        <v>1205</v>
      </c>
      <c r="B1072" s="3">
        <v>46062</v>
      </c>
      <c r="C1072" s="2" t="s">
        <v>40</v>
      </c>
      <c r="D1072" s="2" t="s">
        <v>18</v>
      </c>
      <c r="E1072" s="2" t="s">
        <v>19</v>
      </c>
      <c r="F1072" s="3"/>
      <c r="G1072" s="2">
        <v>7</v>
      </c>
      <c r="H1072" s="2" t="s">
        <v>1212</v>
      </c>
      <c r="I1072" s="2" t="s">
        <v>1213</v>
      </c>
      <c r="J1072" s="2"/>
      <c r="K1072" s="2">
        <v>0.02</v>
      </c>
      <c r="L1072" s="2" t="s">
        <v>115</v>
      </c>
      <c r="M1072" s="4">
        <v>65795.899999999994</v>
      </c>
      <c r="N1072" s="4">
        <v>0</v>
      </c>
      <c r="O1072" s="4">
        <v>1315.92</v>
      </c>
      <c r="P1072" s="4">
        <v>1605.42</v>
      </c>
    </row>
    <row r="1073" spans="1:16" x14ac:dyDescent="0.25">
      <c r="A1073" s="2" t="s">
        <v>1205</v>
      </c>
      <c r="B1073" s="3">
        <v>46062</v>
      </c>
      <c r="C1073" s="2" t="s">
        <v>40</v>
      </c>
      <c r="D1073" s="2" t="s">
        <v>18</v>
      </c>
      <c r="E1073" s="2" t="s">
        <v>19</v>
      </c>
      <c r="F1073" s="3"/>
      <c r="G1073" s="2">
        <v>8</v>
      </c>
      <c r="H1073" s="2" t="s">
        <v>1193</v>
      </c>
      <c r="I1073" s="2"/>
      <c r="J1073" s="2"/>
      <c r="K1073" s="2">
        <v>9.6000000000000002E-2</v>
      </c>
      <c r="L1073" s="2" t="s">
        <v>23</v>
      </c>
      <c r="M1073" s="4">
        <v>104551.63</v>
      </c>
      <c r="N1073" s="4">
        <v>0</v>
      </c>
      <c r="O1073" s="4">
        <v>10036.959999999999</v>
      </c>
      <c r="P1073" s="4">
        <v>12245.09</v>
      </c>
    </row>
    <row r="1074" spans="1:16" x14ac:dyDescent="0.25">
      <c r="A1074" s="2" t="s">
        <v>1214</v>
      </c>
      <c r="B1074" s="3">
        <v>46062</v>
      </c>
      <c r="C1074" s="2" t="s">
        <v>113</v>
      </c>
      <c r="D1074" s="2" t="s">
        <v>18</v>
      </c>
      <c r="E1074" s="2" t="s">
        <v>19</v>
      </c>
      <c r="F1074" s="3"/>
      <c r="G1074" s="2">
        <v>1</v>
      </c>
      <c r="H1074" s="2" t="s">
        <v>1215</v>
      </c>
      <c r="I1074" s="2"/>
      <c r="J1074" s="2"/>
      <c r="K1074" s="2">
        <v>2</v>
      </c>
      <c r="L1074" s="2" t="s">
        <v>38</v>
      </c>
      <c r="M1074" s="4">
        <v>64110</v>
      </c>
      <c r="N1074" s="4">
        <v>0</v>
      </c>
      <c r="O1074" s="4">
        <v>128220</v>
      </c>
      <c r="P1074" s="4">
        <v>156428.4</v>
      </c>
    </row>
    <row r="1075" spans="1:16" x14ac:dyDescent="0.25">
      <c r="A1075" s="2" t="s">
        <v>1214</v>
      </c>
      <c r="B1075" s="3">
        <v>46062</v>
      </c>
      <c r="C1075" s="2" t="s">
        <v>113</v>
      </c>
      <c r="D1075" s="2" t="s">
        <v>18</v>
      </c>
      <c r="E1075" s="2" t="s">
        <v>19</v>
      </c>
      <c r="F1075" s="3"/>
      <c r="G1075" s="2">
        <v>2</v>
      </c>
      <c r="H1075" s="2" t="s">
        <v>1216</v>
      </c>
      <c r="I1075" s="2"/>
      <c r="J1075" s="2"/>
      <c r="K1075" s="2">
        <v>2</v>
      </c>
      <c r="L1075" s="2" t="s">
        <v>38</v>
      </c>
      <c r="M1075" s="4">
        <v>54440</v>
      </c>
      <c r="N1075" s="4">
        <v>0</v>
      </c>
      <c r="O1075" s="4">
        <v>108880</v>
      </c>
      <c r="P1075" s="4">
        <v>132833.60000000001</v>
      </c>
    </row>
    <row r="1076" spans="1:16" x14ac:dyDescent="0.25">
      <c r="A1076" s="2" t="s">
        <v>1214</v>
      </c>
      <c r="B1076" s="3">
        <v>46062</v>
      </c>
      <c r="C1076" s="2" t="s">
        <v>113</v>
      </c>
      <c r="D1076" s="2" t="s">
        <v>18</v>
      </c>
      <c r="E1076" s="2" t="s">
        <v>19</v>
      </c>
      <c r="F1076" s="3"/>
      <c r="G1076" s="2">
        <v>3</v>
      </c>
      <c r="H1076" s="2" t="s">
        <v>1217</v>
      </c>
      <c r="I1076" s="2"/>
      <c r="J1076" s="2"/>
      <c r="K1076" s="2">
        <v>1</v>
      </c>
      <c r="L1076" s="2" t="s">
        <v>38</v>
      </c>
      <c r="M1076" s="4">
        <v>75940</v>
      </c>
      <c r="N1076" s="4">
        <v>0</v>
      </c>
      <c r="O1076" s="4">
        <v>75940</v>
      </c>
      <c r="P1076" s="4">
        <v>92646.8</v>
      </c>
    </row>
    <row r="1077" spans="1:16" x14ac:dyDescent="0.25">
      <c r="A1077" s="2" t="s">
        <v>1214</v>
      </c>
      <c r="B1077" s="3">
        <v>46062</v>
      </c>
      <c r="C1077" s="2" t="s">
        <v>113</v>
      </c>
      <c r="D1077" s="2" t="s">
        <v>18</v>
      </c>
      <c r="E1077" s="2" t="s">
        <v>19</v>
      </c>
      <c r="F1077" s="3"/>
      <c r="G1077" s="2">
        <v>4</v>
      </c>
      <c r="H1077" s="2" t="s">
        <v>1218</v>
      </c>
      <c r="I1077" s="2"/>
      <c r="J1077" s="2"/>
      <c r="K1077" s="2">
        <v>351.1</v>
      </c>
      <c r="L1077" s="2" t="s">
        <v>21</v>
      </c>
      <c r="M1077" s="4">
        <v>0</v>
      </c>
      <c r="N1077" s="4">
        <v>0</v>
      </c>
      <c r="O1077" s="4">
        <v>0</v>
      </c>
      <c r="P1077" s="4">
        <v>0</v>
      </c>
    </row>
    <row r="1078" spans="1:16" x14ac:dyDescent="0.25">
      <c r="A1078" s="2" t="s">
        <v>1214</v>
      </c>
      <c r="B1078" s="3">
        <v>46062</v>
      </c>
      <c r="C1078" s="2" t="s">
        <v>113</v>
      </c>
      <c r="D1078" s="2" t="s">
        <v>18</v>
      </c>
      <c r="E1078" s="2" t="s">
        <v>19</v>
      </c>
      <c r="F1078" s="3"/>
      <c r="G1078" s="2">
        <v>5</v>
      </c>
      <c r="H1078" s="2" t="s">
        <v>1219</v>
      </c>
      <c r="I1078" s="2"/>
      <c r="J1078" s="2"/>
      <c r="K1078" s="2">
        <v>351.1</v>
      </c>
      <c r="L1078" s="2" t="s">
        <v>21</v>
      </c>
      <c r="M1078" s="4">
        <v>0</v>
      </c>
      <c r="N1078" s="4">
        <v>0</v>
      </c>
      <c r="O1078" s="4">
        <v>0</v>
      </c>
      <c r="P1078" s="4">
        <v>0</v>
      </c>
    </row>
    <row r="1079" spans="1:16" x14ac:dyDescent="0.25">
      <c r="A1079" s="2" t="s">
        <v>1214</v>
      </c>
      <c r="B1079" s="3">
        <v>46062</v>
      </c>
      <c r="C1079" s="2" t="s">
        <v>113</v>
      </c>
      <c r="D1079" s="2" t="s">
        <v>18</v>
      </c>
      <c r="E1079" s="2" t="s">
        <v>19</v>
      </c>
      <c r="F1079" s="3"/>
      <c r="G1079" s="2">
        <v>6</v>
      </c>
      <c r="H1079" s="2" t="s">
        <v>1220</v>
      </c>
      <c r="I1079" s="2"/>
      <c r="J1079" s="2"/>
      <c r="K1079" s="2">
        <v>2</v>
      </c>
      <c r="L1079" s="2" t="s">
        <v>38</v>
      </c>
      <c r="M1079" s="4">
        <v>0</v>
      </c>
      <c r="N1079" s="4">
        <v>0</v>
      </c>
      <c r="O1079" s="4">
        <v>0</v>
      </c>
      <c r="P1079" s="4">
        <v>0</v>
      </c>
    </row>
    <row r="1080" spans="1:16" x14ac:dyDescent="0.25">
      <c r="A1080" s="2" t="s">
        <v>1214</v>
      </c>
      <c r="B1080" s="3">
        <v>46062</v>
      </c>
      <c r="C1080" s="2" t="s">
        <v>113</v>
      </c>
      <c r="D1080" s="2" t="s">
        <v>18</v>
      </c>
      <c r="E1080" s="2" t="s">
        <v>19</v>
      </c>
      <c r="F1080" s="3"/>
      <c r="G1080" s="2">
        <v>7</v>
      </c>
      <c r="H1080" s="2" t="s">
        <v>1221</v>
      </c>
      <c r="I1080" s="2"/>
      <c r="J1080" s="2"/>
      <c r="K1080" s="2">
        <v>14</v>
      </c>
      <c r="L1080" s="2" t="s">
        <v>38</v>
      </c>
      <c r="M1080" s="4">
        <v>0</v>
      </c>
      <c r="N1080" s="4">
        <v>0</v>
      </c>
      <c r="O1080" s="4">
        <v>0</v>
      </c>
      <c r="P1080" s="4">
        <v>0</v>
      </c>
    </row>
    <row r="1081" spans="1:16" x14ac:dyDescent="0.25">
      <c r="A1081" s="2" t="s">
        <v>1222</v>
      </c>
      <c r="B1081" s="3">
        <v>46063</v>
      </c>
      <c r="C1081" s="2" t="s">
        <v>17</v>
      </c>
      <c r="D1081" s="2" t="s">
        <v>18</v>
      </c>
      <c r="E1081" s="2" t="s">
        <v>19</v>
      </c>
      <c r="F1081" s="3"/>
      <c r="G1081" s="2">
        <v>1</v>
      </c>
      <c r="H1081" s="2" t="s">
        <v>1223</v>
      </c>
      <c r="I1081" s="2" t="s">
        <v>1224</v>
      </c>
      <c r="J1081" s="2"/>
      <c r="K1081" s="2">
        <v>0.96599999999999997</v>
      </c>
      <c r="L1081" s="2" t="s">
        <v>23</v>
      </c>
      <c r="M1081" s="4">
        <v>195416.67</v>
      </c>
      <c r="N1081" s="4">
        <v>0</v>
      </c>
      <c r="O1081" s="4">
        <v>188772.5</v>
      </c>
      <c r="P1081" s="4">
        <v>226527</v>
      </c>
    </row>
    <row r="1082" spans="1:16" x14ac:dyDescent="0.25">
      <c r="A1082" s="2" t="s">
        <v>1222</v>
      </c>
      <c r="B1082" s="3">
        <v>46063</v>
      </c>
      <c r="C1082" s="2" t="s">
        <v>17</v>
      </c>
      <c r="D1082" s="2" t="s">
        <v>18</v>
      </c>
      <c r="E1082" s="2" t="s">
        <v>19</v>
      </c>
      <c r="F1082" s="3"/>
      <c r="G1082" s="2">
        <v>2</v>
      </c>
      <c r="H1082" s="2" t="s">
        <v>1225</v>
      </c>
      <c r="I1082" s="2"/>
      <c r="J1082" s="2"/>
      <c r="K1082" s="2">
        <v>3.0000000000000001E-3</v>
      </c>
      <c r="L1082" s="2" t="s">
        <v>23</v>
      </c>
      <c r="M1082" s="4">
        <v>205416.67</v>
      </c>
      <c r="N1082" s="4">
        <v>0</v>
      </c>
      <c r="O1082" s="4">
        <v>616.25</v>
      </c>
      <c r="P1082" s="4">
        <v>739.5</v>
      </c>
    </row>
    <row r="1083" spans="1:16" x14ac:dyDescent="0.25">
      <c r="A1083" s="2" t="s">
        <v>1222</v>
      </c>
      <c r="B1083" s="3">
        <v>46063</v>
      </c>
      <c r="C1083" s="2" t="s">
        <v>17</v>
      </c>
      <c r="D1083" s="2" t="s">
        <v>18</v>
      </c>
      <c r="E1083" s="2" t="s">
        <v>19</v>
      </c>
      <c r="F1083" s="3"/>
      <c r="G1083" s="2">
        <v>3</v>
      </c>
      <c r="H1083" s="2" t="s">
        <v>1113</v>
      </c>
      <c r="I1083" s="2"/>
      <c r="J1083" s="2"/>
      <c r="K1083" s="2">
        <v>208.48099999999999</v>
      </c>
      <c r="L1083" s="2" t="s">
        <v>23</v>
      </c>
      <c r="M1083" s="4">
        <v>87500</v>
      </c>
      <c r="N1083" s="4">
        <v>0</v>
      </c>
      <c r="O1083" s="4">
        <v>18242087.5</v>
      </c>
      <c r="P1083" s="4">
        <v>21890505</v>
      </c>
    </row>
    <row r="1084" spans="1:16" x14ac:dyDescent="0.25">
      <c r="A1084" s="2" t="s">
        <v>1222</v>
      </c>
      <c r="B1084" s="3">
        <v>46063</v>
      </c>
      <c r="C1084" s="2" t="s">
        <v>17</v>
      </c>
      <c r="D1084" s="2" t="s">
        <v>18</v>
      </c>
      <c r="E1084" s="2" t="s">
        <v>19</v>
      </c>
      <c r="F1084" s="3"/>
      <c r="G1084" s="2">
        <v>4</v>
      </c>
      <c r="H1084" s="2" t="s">
        <v>1226</v>
      </c>
      <c r="I1084" s="2"/>
      <c r="J1084" s="2"/>
      <c r="K1084" s="2">
        <v>58.875999999999998</v>
      </c>
      <c r="L1084" s="2" t="s">
        <v>23</v>
      </c>
      <c r="M1084" s="4">
        <v>87500</v>
      </c>
      <c r="N1084" s="4">
        <v>0</v>
      </c>
      <c r="O1084" s="4">
        <v>5151650</v>
      </c>
      <c r="P1084" s="4">
        <v>6181980</v>
      </c>
    </row>
    <row r="1085" spans="1:16" x14ac:dyDescent="0.25">
      <c r="A1085" s="2" t="s">
        <v>1222</v>
      </c>
      <c r="B1085" s="3">
        <v>46063</v>
      </c>
      <c r="C1085" s="2" t="s">
        <v>17</v>
      </c>
      <c r="D1085" s="2" t="s">
        <v>18</v>
      </c>
      <c r="E1085" s="2" t="s">
        <v>19</v>
      </c>
      <c r="F1085" s="3"/>
      <c r="G1085" s="2">
        <v>5</v>
      </c>
      <c r="H1085" s="2" t="s">
        <v>1227</v>
      </c>
      <c r="I1085" s="2"/>
      <c r="J1085" s="2"/>
      <c r="K1085" s="2">
        <v>2.0840000000000001</v>
      </c>
      <c r="L1085" s="2" t="s">
        <v>23</v>
      </c>
      <c r="M1085" s="4">
        <v>85416.67</v>
      </c>
      <c r="N1085" s="4">
        <v>0</v>
      </c>
      <c r="O1085" s="4">
        <v>178008.34</v>
      </c>
      <c r="P1085" s="4">
        <v>213610.01</v>
      </c>
    </row>
    <row r="1086" spans="1:16" x14ac:dyDescent="0.25">
      <c r="A1086" s="2" t="s">
        <v>1222</v>
      </c>
      <c r="B1086" s="3">
        <v>46063</v>
      </c>
      <c r="C1086" s="2" t="s">
        <v>17</v>
      </c>
      <c r="D1086" s="2" t="s">
        <v>18</v>
      </c>
      <c r="E1086" s="2" t="s">
        <v>19</v>
      </c>
      <c r="F1086" s="3"/>
      <c r="G1086" s="2">
        <v>6</v>
      </c>
      <c r="H1086" s="2" t="s">
        <v>1193</v>
      </c>
      <c r="I1086" s="2"/>
      <c r="J1086" s="2"/>
      <c r="K1086" s="2">
        <v>2.3679999999999999</v>
      </c>
      <c r="L1086" s="2" t="s">
        <v>23</v>
      </c>
      <c r="M1086" s="4">
        <v>73958.33</v>
      </c>
      <c r="N1086" s="4">
        <v>0</v>
      </c>
      <c r="O1086" s="4">
        <v>175133.33</v>
      </c>
      <c r="P1086" s="4">
        <v>210160</v>
      </c>
    </row>
    <row r="1087" spans="1:16" x14ac:dyDescent="0.25">
      <c r="A1087" s="2" t="s">
        <v>1222</v>
      </c>
      <c r="B1087" s="3">
        <v>46063</v>
      </c>
      <c r="C1087" s="2" t="s">
        <v>17</v>
      </c>
      <c r="D1087" s="2" t="s">
        <v>18</v>
      </c>
      <c r="E1087" s="2" t="s">
        <v>19</v>
      </c>
      <c r="F1087" s="3"/>
      <c r="G1087" s="2">
        <v>7</v>
      </c>
      <c r="H1087" s="2" t="s">
        <v>1228</v>
      </c>
      <c r="I1087" s="2"/>
      <c r="J1087" s="2"/>
      <c r="K1087" s="2">
        <v>10.657</v>
      </c>
      <c r="L1087" s="2" t="s">
        <v>23</v>
      </c>
      <c r="M1087" s="4">
        <v>216666.67</v>
      </c>
      <c r="N1087" s="4">
        <v>0</v>
      </c>
      <c r="O1087" s="4">
        <v>2309016.7000000002</v>
      </c>
      <c r="P1087" s="4">
        <v>2770820.04</v>
      </c>
    </row>
    <row r="1088" spans="1:16" x14ac:dyDescent="0.25">
      <c r="A1088" s="2" t="s">
        <v>1222</v>
      </c>
      <c r="B1088" s="3">
        <v>46063</v>
      </c>
      <c r="C1088" s="2" t="s">
        <v>17</v>
      </c>
      <c r="D1088" s="2" t="s">
        <v>18</v>
      </c>
      <c r="E1088" s="2" t="s">
        <v>19</v>
      </c>
      <c r="F1088" s="3"/>
      <c r="G1088" s="2">
        <v>8</v>
      </c>
      <c r="H1088" s="2" t="s">
        <v>1229</v>
      </c>
      <c r="I1088" s="2"/>
      <c r="J1088" s="2"/>
      <c r="K1088" s="2">
        <v>0.36199999999999999</v>
      </c>
      <c r="L1088" s="2" t="s">
        <v>23</v>
      </c>
      <c r="M1088" s="4">
        <v>208333.33</v>
      </c>
      <c r="N1088" s="4">
        <v>0</v>
      </c>
      <c r="O1088" s="4">
        <v>75416.67</v>
      </c>
      <c r="P1088" s="4">
        <v>90500</v>
      </c>
    </row>
    <row r="1089" spans="1:16" x14ac:dyDescent="0.25">
      <c r="A1089" s="2" t="s">
        <v>1222</v>
      </c>
      <c r="B1089" s="3">
        <v>46063</v>
      </c>
      <c r="C1089" s="2" t="s">
        <v>17</v>
      </c>
      <c r="D1089" s="2" t="s">
        <v>18</v>
      </c>
      <c r="E1089" s="2" t="s">
        <v>19</v>
      </c>
      <c r="F1089" s="3"/>
      <c r="G1089" s="2">
        <v>9</v>
      </c>
      <c r="H1089" s="2" t="s">
        <v>1230</v>
      </c>
      <c r="I1089" s="2"/>
      <c r="J1089" s="2"/>
      <c r="K1089" s="2">
        <v>1.2999999999999999E-2</v>
      </c>
      <c r="L1089" s="2" t="s">
        <v>23</v>
      </c>
      <c r="M1089" s="4">
        <v>276250</v>
      </c>
      <c r="N1089" s="4">
        <v>0</v>
      </c>
      <c r="O1089" s="4">
        <v>3591.25</v>
      </c>
      <c r="P1089" s="4">
        <v>4309.5</v>
      </c>
    </row>
    <row r="1090" spans="1:16" x14ac:dyDescent="0.25">
      <c r="A1090" s="2" t="s">
        <v>1222</v>
      </c>
      <c r="B1090" s="3">
        <v>46063</v>
      </c>
      <c r="C1090" s="2" t="s">
        <v>17</v>
      </c>
      <c r="D1090" s="2" t="s">
        <v>18</v>
      </c>
      <c r="E1090" s="2" t="s">
        <v>19</v>
      </c>
      <c r="F1090" s="3"/>
      <c r="G1090" s="2">
        <v>10</v>
      </c>
      <c r="H1090" s="2" t="s">
        <v>1231</v>
      </c>
      <c r="I1090" s="2"/>
      <c r="J1090" s="2"/>
      <c r="K1090" s="2">
        <v>16.311</v>
      </c>
      <c r="L1090" s="2" t="s">
        <v>23</v>
      </c>
      <c r="M1090" s="4">
        <v>91666.66</v>
      </c>
      <c r="N1090" s="4">
        <v>0</v>
      </c>
      <c r="O1090" s="4">
        <v>1495174.89</v>
      </c>
      <c r="P1090" s="4">
        <v>1794209.87</v>
      </c>
    </row>
    <row r="1091" spans="1:16" x14ac:dyDescent="0.25">
      <c r="A1091" s="2" t="s">
        <v>1222</v>
      </c>
      <c r="B1091" s="3">
        <v>46063</v>
      </c>
      <c r="C1091" s="2" t="s">
        <v>17</v>
      </c>
      <c r="D1091" s="2" t="s">
        <v>18</v>
      </c>
      <c r="E1091" s="2" t="s">
        <v>19</v>
      </c>
      <c r="F1091" s="3"/>
      <c r="G1091" s="2">
        <v>11</v>
      </c>
      <c r="H1091" s="2" t="s">
        <v>1232</v>
      </c>
      <c r="I1091" s="2"/>
      <c r="J1091" s="2"/>
      <c r="K1091" s="2">
        <v>0.53500000000000003</v>
      </c>
      <c r="L1091" s="2" t="s">
        <v>23</v>
      </c>
      <c r="M1091" s="4">
        <v>85833.33</v>
      </c>
      <c r="N1091" s="4">
        <v>0</v>
      </c>
      <c r="O1091" s="4">
        <v>45920.83</v>
      </c>
      <c r="P1091" s="4">
        <v>55105</v>
      </c>
    </row>
    <row r="1092" spans="1:16" x14ac:dyDescent="0.25">
      <c r="A1092" s="2" t="s">
        <v>1222</v>
      </c>
      <c r="B1092" s="3">
        <v>46063</v>
      </c>
      <c r="C1092" s="2" t="s">
        <v>17</v>
      </c>
      <c r="D1092" s="2" t="s">
        <v>18</v>
      </c>
      <c r="E1092" s="2" t="s">
        <v>19</v>
      </c>
      <c r="F1092" s="3"/>
      <c r="G1092" s="2">
        <v>12</v>
      </c>
      <c r="H1092" s="2" t="s">
        <v>1233</v>
      </c>
      <c r="I1092" s="2"/>
      <c r="J1092" s="2"/>
      <c r="K1092" s="2">
        <v>0.107</v>
      </c>
      <c r="L1092" s="2" t="s">
        <v>23</v>
      </c>
      <c r="M1092" s="4">
        <v>87500</v>
      </c>
      <c r="N1092" s="4">
        <v>0</v>
      </c>
      <c r="O1092" s="4">
        <v>9362.5</v>
      </c>
      <c r="P1092" s="4">
        <v>11235</v>
      </c>
    </row>
    <row r="1093" spans="1:16" x14ac:dyDescent="0.25">
      <c r="A1093" s="2" t="s">
        <v>1222</v>
      </c>
      <c r="B1093" s="3">
        <v>46063</v>
      </c>
      <c r="C1093" s="2" t="s">
        <v>17</v>
      </c>
      <c r="D1093" s="2" t="s">
        <v>18</v>
      </c>
      <c r="E1093" s="2" t="s">
        <v>19</v>
      </c>
      <c r="F1093" s="3"/>
      <c r="G1093" s="2">
        <v>13</v>
      </c>
      <c r="H1093" s="2" t="s">
        <v>1234</v>
      </c>
      <c r="I1093" s="2"/>
      <c r="J1093" s="2"/>
      <c r="K1093" s="2">
        <v>6.0000000000000001E-3</v>
      </c>
      <c r="L1093" s="2" t="s">
        <v>23</v>
      </c>
      <c r="M1093" s="4">
        <v>462500</v>
      </c>
      <c r="N1093" s="4">
        <v>0</v>
      </c>
      <c r="O1093" s="4">
        <v>2775</v>
      </c>
      <c r="P1093" s="4">
        <v>3330</v>
      </c>
    </row>
    <row r="1094" spans="1:16" x14ac:dyDescent="0.25">
      <c r="A1094" s="2" t="s">
        <v>1222</v>
      </c>
      <c r="B1094" s="3">
        <v>46063</v>
      </c>
      <c r="C1094" s="2" t="s">
        <v>17</v>
      </c>
      <c r="D1094" s="2" t="s">
        <v>18</v>
      </c>
      <c r="E1094" s="2" t="s">
        <v>19</v>
      </c>
      <c r="F1094" s="3"/>
      <c r="G1094" s="2">
        <v>14</v>
      </c>
      <c r="H1094" s="2" t="s">
        <v>1235</v>
      </c>
      <c r="I1094" s="2"/>
      <c r="J1094" s="2"/>
      <c r="K1094" s="2">
        <v>1.2430000000000001</v>
      </c>
      <c r="L1094" s="2" t="s">
        <v>23</v>
      </c>
      <c r="M1094" s="4">
        <v>310000</v>
      </c>
      <c r="N1094" s="4">
        <v>0</v>
      </c>
      <c r="O1094" s="4">
        <v>385330</v>
      </c>
      <c r="P1094" s="4">
        <v>462396</v>
      </c>
    </row>
    <row r="1095" spans="1:16" x14ac:dyDescent="0.25">
      <c r="A1095" s="2" t="s">
        <v>1222</v>
      </c>
      <c r="B1095" s="3">
        <v>46063</v>
      </c>
      <c r="C1095" s="2" t="s">
        <v>17</v>
      </c>
      <c r="D1095" s="2" t="s">
        <v>18</v>
      </c>
      <c r="E1095" s="2" t="s">
        <v>19</v>
      </c>
      <c r="F1095" s="3"/>
      <c r="G1095" s="2">
        <v>15</v>
      </c>
      <c r="H1095" s="2" t="s">
        <v>1236</v>
      </c>
      <c r="I1095" s="2"/>
      <c r="J1095" s="2"/>
      <c r="K1095" s="2">
        <v>1.9610000000000001</v>
      </c>
      <c r="L1095" s="2" t="s">
        <v>23</v>
      </c>
      <c r="M1095" s="4">
        <v>214166.66</v>
      </c>
      <c r="N1095" s="4">
        <v>0</v>
      </c>
      <c r="O1095" s="4">
        <v>419980.82</v>
      </c>
      <c r="P1095" s="4">
        <v>503976.98</v>
      </c>
    </row>
    <row r="1096" spans="1:16" x14ac:dyDescent="0.25">
      <c r="A1096" s="2" t="s">
        <v>1222</v>
      </c>
      <c r="B1096" s="3">
        <v>46063</v>
      </c>
      <c r="C1096" s="2" t="s">
        <v>17</v>
      </c>
      <c r="D1096" s="2" t="s">
        <v>18</v>
      </c>
      <c r="E1096" s="2" t="s">
        <v>19</v>
      </c>
      <c r="F1096" s="3"/>
      <c r="G1096" s="2">
        <v>16</v>
      </c>
      <c r="H1096" s="2" t="s">
        <v>1237</v>
      </c>
      <c r="I1096" s="2" t="s">
        <v>1238</v>
      </c>
      <c r="J1096" s="2"/>
      <c r="K1096" s="2">
        <v>1.034</v>
      </c>
      <c r="L1096" s="2" t="s">
        <v>23</v>
      </c>
      <c r="M1096" s="4">
        <v>216666.66</v>
      </c>
      <c r="N1096" s="4">
        <v>0</v>
      </c>
      <c r="O1096" s="4">
        <v>224033.33</v>
      </c>
      <c r="P1096" s="4">
        <v>268840</v>
      </c>
    </row>
    <row r="1097" spans="1:16" x14ac:dyDescent="0.25">
      <c r="A1097" s="2" t="s">
        <v>1222</v>
      </c>
      <c r="B1097" s="3">
        <v>46063</v>
      </c>
      <c r="C1097" s="2" t="s">
        <v>17</v>
      </c>
      <c r="D1097" s="2" t="s">
        <v>18</v>
      </c>
      <c r="E1097" s="2" t="s">
        <v>19</v>
      </c>
      <c r="F1097" s="3"/>
      <c r="G1097" s="2">
        <v>17</v>
      </c>
      <c r="H1097" s="2" t="s">
        <v>1239</v>
      </c>
      <c r="I1097" s="2"/>
      <c r="J1097" s="2"/>
      <c r="K1097" s="2">
        <v>7.0000000000000001E-3</v>
      </c>
      <c r="L1097" s="2" t="s">
        <v>23</v>
      </c>
      <c r="M1097" s="4">
        <v>310000</v>
      </c>
      <c r="N1097" s="4">
        <v>0</v>
      </c>
      <c r="O1097" s="4">
        <v>2170</v>
      </c>
      <c r="P1097" s="4">
        <v>2604</v>
      </c>
    </row>
    <row r="1098" spans="1:16" x14ac:dyDescent="0.25">
      <c r="A1098" s="2" t="s">
        <v>1222</v>
      </c>
      <c r="B1098" s="3">
        <v>46063</v>
      </c>
      <c r="C1098" s="2" t="s">
        <v>17</v>
      </c>
      <c r="D1098" s="2" t="s">
        <v>18</v>
      </c>
      <c r="E1098" s="2" t="s">
        <v>19</v>
      </c>
      <c r="F1098" s="3"/>
      <c r="G1098" s="2">
        <v>18</v>
      </c>
      <c r="H1098" s="2" t="s">
        <v>1240</v>
      </c>
      <c r="I1098" s="2" t="s">
        <v>1241</v>
      </c>
      <c r="J1098" s="2"/>
      <c r="K1098" s="2">
        <v>0.65700000000000003</v>
      </c>
      <c r="L1098" s="2" t="s">
        <v>23</v>
      </c>
      <c r="M1098" s="4">
        <v>203333.33</v>
      </c>
      <c r="N1098" s="4">
        <v>0</v>
      </c>
      <c r="O1098" s="4">
        <v>133590</v>
      </c>
      <c r="P1098" s="4">
        <v>160308</v>
      </c>
    </row>
    <row r="1099" spans="1:16" x14ac:dyDescent="0.25">
      <c r="A1099" s="2" t="s">
        <v>1222</v>
      </c>
      <c r="B1099" s="3">
        <v>46063</v>
      </c>
      <c r="C1099" s="2" t="s">
        <v>17</v>
      </c>
      <c r="D1099" s="2" t="s">
        <v>18</v>
      </c>
      <c r="E1099" s="2" t="s">
        <v>19</v>
      </c>
      <c r="F1099" s="3"/>
      <c r="G1099" s="2">
        <v>19</v>
      </c>
      <c r="H1099" s="2" t="s">
        <v>1242</v>
      </c>
      <c r="I1099" s="2" t="s">
        <v>1243</v>
      </c>
      <c r="J1099" s="2"/>
      <c r="K1099" s="2">
        <v>18.395</v>
      </c>
      <c r="L1099" s="2" t="s">
        <v>23</v>
      </c>
      <c r="M1099" s="4">
        <v>325416.65999999997</v>
      </c>
      <c r="N1099" s="4">
        <v>0</v>
      </c>
      <c r="O1099" s="4">
        <v>5986039.46</v>
      </c>
      <c r="P1099" s="4">
        <v>7183247.3499999996</v>
      </c>
    </row>
    <row r="1100" spans="1:16" x14ac:dyDescent="0.25">
      <c r="A1100" s="2" t="s">
        <v>1222</v>
      </c>
      <c r="B1100" s="3">
        <v>46063</v>
      </c>
      <c r="C1100" s="2" t="s">
        <v>17</v>
      </c>
      <c r="D1100" s="2" t="s">
        <v>18</v>
      </c>
      <c r="E1100" s="2" t="s">
        <v>19</v>
      </c>
      <c r="F1100" s="3"/>
      <c r="G1100" s="2">
        <v>20</v>
      </c>
      <c r="H1100" s="2" t="s">
        <v>1223</v>
      </c>
      <c r="I1100" s="2" t="s">
        <v>1224</v>
      </c>
      <c r="J1100" s="2"/>
      <c r="K1100" s="2">
        <v>8.3000000000000004E-2</v>
      </c>
      <c r="L1100" s="2" t="s">
        <v>23</v>
      </c>
      <c r="M1100" s="4">
        <v>195416.67</v>
      </c>
      <c r="N1100" s="4">
        <v>0</v>
      </c>
      <c r="O1100" s="4">
        <v>16219.58</v>
      </c>
      <c r="P1100" s="4">
        <v>19463.5</v>
      </c>
    </row>
    <row r="1101" spans="1:16" x14ac:dyDescent="0.25">
      <c r="A1101" s="2" t="s">
        <v>1222</v>
      </c>
      <c r="B1101" s="3">
        <v>46063</v>
      </c>
      <c r="C1101" s="2" t="s">
        <v>17</v>
      </c>
      <c r="D1101" s="2" t="s">
        <v>18</v>
      </c>
      <c r="E1101" s="2" t="s">
        <v>19</v>
      </c>
      <c r="F1101" s="3"/>
      <c r="G1101" s="2">
        <v>21</v>
      </c>
      <c r="H1101" s="2" t="s">
        <v>1244</v>
      </c>
      <c r="I1101" s="2" t="s">
        <v>1245</v>
      </c>
      <c r="J1101" s="2"/>
      <c r="K1101" s="2">
        <v>0.17299999999999999</v>
      </c>
      <c r="L1101" s="2" t="s">
        <v>23</v>
      </c>
      <c r="M1101" s="4">
        <v>75833.33</v>
      </c>
      <c r="N1101" s="4">
        <v>0</v>
      </c>
      <c r="O1101" s="4">
        <v>13119.17</v>
      </c>
      <c r="P1101" s="4">
        <v>15743</v>
      </c>
    </row>
    <row r="1102" spans="1:16" x14ac:dyDescent="0.25">
      <c r="A1102" s="2" t="s">
        <v>1222</v>
      </c>
      <c r="B1102" s="3">
        <v>46063</v>
      </c>
      <c r="C1102" s="2" t="s">
        <v>17</v>
      </c>
      <c r="D1102" s="2" t="s">
        <v>18</v>
      </c>
      <c r="E1102" s="2" t="s">
        <v>19</v>
      </c>
      <c r="F1102" s="3"/>
      <c r="G1102" s="2">
        <v>22</v>
      </c>
      <c r="H1102" s="2" t="s">
        <v>1246</v>
      </c>
      <c r="I1102" s="2"/>
      <c r="J1102" s="2"/>
      <c r="K1102" s="2">
        <v>0.152</v>
      </c>
      <c r="L1102" s="2" t="s">
        <v>23</v>
      </c>
      <c r="M1102" s="4">
        <v>72916.66</v>
      </c>
      <c r="N1102" s="4">
        <v>0</v>
      </c>
      <c r="O1102" s="4">
        <v>11083.33</v>
      </c>
      <c r="P1102" s="4">
        <v>13300</v>
      </c>
    </row>
    <row r="1103" spans="1:16" x14ac:dyDescent="0.25">
      <c r="A1103" s="2" t="s">
        <v>1222</v>
      </c>
      <c r="B1103" s="3">
        <v>46063</v>
      </c>
      <c r="C1103" s="2" t="s">
        <v>17</v>
      </c>
      <c r="D1103" s="2" t="s">
        <v>18</v>
      </c>
      <c r="E1103" s="2" t="s">
        <v>19</v>
      </c>
      <c r="F1103" s="3"/>
      <c r="G1103" s="2">
        <v>23</v>
      </c>
      <c r="H1103" s="2" t="s">
        <v>1247</v>
      </c>
      <c r="I1103" s="2"/>
      <c r="J1103" s="2"/>
      <c r="K1103" s="2">
        <v>2.9660000000000002</v>
      </c>
      <c r="L1103" s="2" t="s">
        <v>23</v>
      </c>
      <c r="M1103" s="4">
        <v>269583.33</v>
      </c>
      <c r="N1103" s="4">
        <v>0</v>
      </c>
      <c r="O1103" s="4">
        <v>799584.16</v>
      </c>
      <c r="P1103" s="4">
        <v>959500.99</v>
      </c>
    </row>
    <row r="1104" spans="1:16" x14ac:dyDescent="0.25">
      <c r="A1104" s="2" t="s">
        <v>1222</v>
      </c>
      <c r="B1104" s="3">
        <v>46063</v>
      </c>
      <c r="C1104" s="2" t="s">
        <v>17</v>
      </c>
      <c r="D1104" s="2" t="s">
        <v>18</v>
      </c>
      <c r="E1104" s="2" t="s">
        <v>19</v>
      </c>
      <c r="F1104" s="3"/>
      <c r="G1104" s="2">
        <v>24</v>
      </c>
      <c r="H1104" s="2" t="s">
        <v>1248</v>
      </c>
      <c r="I1104" s="2"/>
      <c r="J1104" s="2"/>
      <c r="K1104" s="2">
        <v>2.403</v>
      </c>
      <c r="L1104" s="2" t="s">
        <v>23</v>
      </c>
      <c r="M1104" s="4">
        <v>214166.66</v>
      </c>
      <c r="N1104" s="4">
        <v>0</v>
      </c>
      <c r="O1104" s="4">
        <v>514642.48</v>
      </c>
      <c r="P1104" s="4">
        <v>617570.98</v>
      </c>
    </row>
    <row r="1105" spans="1:16" x14ac:dyDescent="0.25">
      <c r="A1105" s="2" t="s">
        <v>1222</v>
      </c>
      <c r="B1105" s="3">
        <v>46063</v>
      </c>
      <c r="C1105" s="2" t="s">
        <v>17</v>
      </c>
      <c r="D1105" s="2" t="s">
        <v>18</v>
      </c>
      <c r="E1105" s="2" t="s">
        <v>19</v>
      </c>
      <c r="F1105" s="3"/>
      <c r="G1105" s="2">
        <v>25</v>
      </c>
      <c r="H1105" s="2" t="s">
        <v>1249</v>
      </c>
      <c r="I1105" s="2"/>
      <c r="J1105" s="2"/>
      <c r="K1105" s="2">
        <v>0.67400000000000004</v>
      </c>
      <c r="L1105" s="2" t="s">
        <v>23</v>
      </c>
      <c r="M1105" s="4">
        <v>310000</v>
      </c>
      <c r="N1105" s="4">
        <v>0</v>
      </c>
      <c r="O1105" s="4">
        <v>208940</v>
      </c>
      <c r="P1105" s="4">
        <v>250728</v>
      </c>
    </row>
    <row r="1106" spans="1:16" x14ac:dyDescent="0.25">
      <c r="A1106" s="2" t="s">
        <v>1222</v>
      </c>
      <c r="B1106" s="3">
        <v>46063</v>
      </c>
      <c r="C1106" s="2" t="s">
        <v>17</v>
      </c>
      <c r="D1106" s="2" t="s">
        <v>18</v>
      </c>
      <c r="E1106" s="2" t="s">
        <v>19</v>
      </c>
      <c r="F1106" s="3"/>
      <c r="G1106" s="2">
        <v>26</v>
      </c>
      <c r="H1106" s="2" t="s">
        <v>1250</v>
      </c>
      <c r="I1106" s="2"/>
      <c r="J1106" s="2"/>
      <c r="K1106" s="2">
        <v>9.5000000000000001E-2</v>
      </c>
      <c r="L1106" s="2" t="s">
        <v>23</v>
      </c>
      <c r="M1106" s="4">
        <v>216666.67</v>
      </c>
      <c r="N1106" s="4">
        <v>0</v>
      </c>
      <c r="O1106" s="4">
        <v>20583.330000000002</v>
      </c>
      <c r="P1106" s="4">
        <v>24700</v>
      </c>
    </row>
    <row r="1107" spans="1:16" x14ac:dyDescent="0.25">
      <c r="A1107" s="2" t="s">
        <v>1222</v>
      </c>
      <c r="B1107" s="3">
        <v>46063</v>
      </c>
      <c r="C1107" s="2" t="s">
        <v>17</v>
      </c>
      <c r="D1107" s="2" t="s">
        <v>18</v>
      </c>
      <c r="E1107" s="2" t="s">
        <v>19</v>
      </c>
      <c r="F1107" s="3"/>
      <c r="G1107" s="2">
        <v>27</v>
      </c>
      <c r="H1107" s="2" t="s">
        <v>1251</v>
      </c>
      <c r="I1107" s="2"/>
      <c r="J1107" s="2"/>
      <c r="K1107" s="2">
        <v>0.216</v>
      </c>
      <c r="L1107" s="2" t="s">
        <v>23</v>
      </c>
      <c r="M1107" s="4">
        <v>214166.66</v>
      </c>
      <c r="N1107" s="4">
        <v>0</v>
      </c>
      <c r="O1107" s="4">
        <v>46260</v>
      </c>
      <c r="P1107" s="4">
        <v>55512</v>
      </c>
    </row>
    <row r="1108" spans="1:16" x14ac:dyDescent="0.25">
      <c r="A1108" s="2" t="s">
        <v>1222</v>
      </c>
      <c r="B1108" s="3">
        <v>46063</v>
      </c>
      <c r="C1108" s="2" t="s">
        <v>17</v>
      </c>
      <c r="D1108" s="2" t="s">
        <v>18</v>
      </c>
      <c r="E1108" s="2" t="s">
        <v>19</v>
      </c>
      <c r="F1108" s="3"/>
      <c r="G1108" s="2">
        <v>28</v>
      </c>
      <c r="H1108" s="2" t="s">
        <v>1252</v>
      </c>
      <c r="I1108" s="2"/>
      <c r="J1108" s="2"/>
      <c r="K1108" s="2">
        <v>0.497</v>
      </c>
      <c r="L1108" s="2" t="s">
        <v>23</v>
      </c>
      <c r="M1108" s="4">
        <v>310000</v>
      </c>
      <c r="N1108" s="4">
        <v>0</v>
      </c>
      <c r="O1108" s="4">
        <v>154070</v>
      </c>
      <c r="P1108" s="4">
        <v>184884</v>
      </c>
    </row>
    <row r="1109" spans="1:16" x14ac:dyDescent="0.25">
      <c r="A1109" s="2" t="s">
        <v>1222</v>
      </c>
      <c r="B1109" s="3">
        <v>46063</v>
      </c>
      <c r="C1109" s="2" t="s">
        <v>17</v>
      </c>
      <c r="D1109" s="2" t="s">
        <v>18</v>
      </c>
      <c r="E1109" s="2" t="s">
        <v>19</v>
      </c>
      <c r="F1109" s="3"/>
      <c r="G1109" s="2">
        <v>29</v>
      </c>
      <c r="H1109" s="2" t="s">
        <v>1253</v>
      </c>
      <c r="I1109" s="2" t="s">
        <v>1241</v>
      </c>
      <c r="J1109" s="2"/>
      <c r="K1109" s="2">
        <v>0.20899999999999999</v>
      </c>
      <c r="L1109" s="2" t="s">
        <v>23</v>
      </c>
      <c r="M1109" s="4">
        <v>169166.67</v>
      </c>
      <c r="N1109" s="4">
        <v>0</v>
      </c>
      <c r="O1109" s="4">
        <v>35355.83</v>
      </c>
      <c r="P1109" s="4">
        <v>42427</v>
      </c>
    </row>
    <row r="1110" spans="1:16" x14ac:dyDescent="0.25">
      <c r="A1110" s="2" t="s">
        <v>1222</v>
      </c>
      <c r="B1110" s="3">
        <v>46063</v>
      </c>
      <c r="C1110" s="2" t="s">
        <v>17</v>
      </c>
      <c r="D1110" s="2" t="s">
        <v>18</v>
      </c>
      <c r="E1110" s="2" t="s">
        <v>19</v>
      </c>
      <c r="F1110" s="3"/>
      <c r="G1110" s="2">
        <v>30</v>
      </c>
      <c r="H1110" s="2" t="s">
        <v>1254</v>
      </c>
      <c r="I1110" s="2"/>
      <c r="J1110" s="2"/>
      <c r="K1110" s="2">
        <v>1.2809999999999999</v>
      </c>
      <c r="L1110" s="2" t="s">
        <v>23</v>
      </c>
      <c r="M1110" s="4">
        <v>310000</v>
      </c>
      <c r="N1110" s="4">
        <v>0</v>
      </c>
      <c r="O1110" s="4">
        <v>397110</v>
      </c>
      <c r="P1110" s="4">
        <v>476532</v>
      </c>
    </row>
    <row r="1111" spans="1:16" x14ac:dyDescent="0.25">
      <c r="A1111" s="2" t="s">
        <v>1222</v>
      </c>
      <c r="B1111" s="3">
        <v>46063</v>
      </c>
      <c r="C1111" s="2" t="s">
        <v>17</v>
      </c>
      <c r="D1111" s="2" t="s">
        <v>18</v>
      </c>
      <c r="E1111" s="2" t="s">
        <v>19</v>
      </c>
      <c r="F1111" s="3"/>
      <c r="G1111" s="2">
        <v>31</v>
      </c>
      <c r="H1111" s="2" t="s">
        <v>1255</v>
      </c>
      <c r="I1111" s="2"/>
      <c r="J1111" s="2"/>
      <c r="K1111" s="2">
        <v>0.13700000000000001</v>
      </c>
      <c r="L1111" s="2" t="s">
        <v>23</v>
      </c>
      <c r="M1111" s="4">
        <v>86666.66</v>
      </c>
      <c r="N1111" s="4">
        <v>0</v>
      </c>
      <c r="O1111" s="4">
        <v>11873.33</v>
      </c>
      <c r="P1111" s="4">
        <v>14248</v>
      </c>
    </row>
    <row r="1112" spans="1:16" x14ac:dyDescent="0.25">
      <c r="A1112" s="2" t="s">
        <v>1222</v>
      </c>
      <c r="B1112" s="3">
        <v>46063</v>
      </c>
      <c r="C1112" s="2" t="s">
        <v>17</v>
      </c>
      <c r="D1112" s="2" t="s">
        <v>18</v>
      </c>
      <c r="E1112" s="2" t="s">
        <v>19</v>
      </c>
      <c r="F1112" s="3"/>
      <c r="G1112" s="2">
        <v>32</v>
      </c>
      <c r="H1112" s="2" t="s">
        <v>1256</v>
      </c>
      <c r="I1112" s="2"/>
      <c r="J1112" s="2"/>
      <c r="K1112" s="2">
        <v>1.2649999999999999</v>
      </c>
      <c r="L1112" s="2" t="s">
        <v>23</v>
      </c>
      <c r="M1112" s="4">
        <v>86666.66</v>
      </c>
      <c r="N1112" s="4">
        <v>0</v>
      </c>
      <c r="O1112" s="4">
        <v>109633.32</v>
      </c>
      <c r="P1112" s="4">
        <v>131559.98000000001</v>
      </c>
    </row>
    <row r="1113" spans="1:16" x14ac:dyDescent="0.25">
      <c r="A1113" s="2" t="s">
        <v>1222</v>
      </c>
      <c r="B1113" s="3">
        <v>46063</v>
      </c>
      <c r="C1113" s="2" t="s">
        <v>17</v>
      </c>
      <c r="D1113" s="2" t="s">
        <v>18</v>
      </c>
      <c r="E1113" s="2" t="s">
        <v>19</v>
      </c>
      <c r="F1113" s="3"/>
      <c r="G1113" s="2">
        <v>33</v>
      </c>
      <c r="H1113" s="2" t="s">
        <v>1257</v>
      </c>
      <c r="I1113" s="2"/>
      <c r="J1113" s="2"/>
      <c r="K1113" s="2">
        <v>7.0279999999999996</v>
      </c>
      <c r="L1113" s="2" t="s">
        <v>23</v>
      </c>
      <c r="M1113" s="4">
        <v>214166.66</v>
      </c>
      <c r="N1113" s="4">
        <v>0</v>
      </c>
      <c r="O1113" s="4">
        <v>1505163.29</v>
      </c>
      <c r="P1113" s="4">
        <v>1806195.95</v>
      </c>
    </row>
    <row r="1114" spans="1:16" x14ac:dyDescent="0.25">
      <c r="A1114" s="2" t="s">
        <v>1222</v>
      </c>
      <c r="B1114" s="3">
        <v>46063</v>
      </c>
      <c r="C1114" s="2" t="s">
        <v>17</v>
      </c>
      <c r="D1114" s="2" t="s">
        <v>18</v>
      </c>
      <c r="E1114" s="2" t="s">
        <v>19</v>
      </c>
      <c r="F1114" s="3"/>
      <c r="G1114" s="2">
        <v>34</v>
      </c>
      <c r="H1114" s="2" t="s">
        <v>1258</v>
      </c>
      <c r="I1114" s="2"/>
      <c r="J1114" s="2"/>
      <c r="K1114" s="2">
        <v>26.655999999999999</v>
      </c>
      <c r="L1114" s="2" t="s">
        <v>23</v>
      </c>
      <c r="M1114" s="4">
        <v>216666.67</v>
      </c>
      <c r="N1114" s="4">
        <v>0</v>
      </c>
      <c r="O1114" s="4">
        <v>5775466.7599999998</v>
      </c>
      <c r="P1114" s="4">
        <v>6930560.1100000003</v>
      </c>
    </row>
    <row r="1115" spans="1:16" x14ac:dyDescent="0.25">
      <c r="A1115" s="2" t="s">
        <v>1222</v>
      </c>
      <c r="B1115" s="3">
        <v>46063</v>
      </c>
      <c r="C1115" s="2" t="s">
        <v>17</v>
      </c>
      <c r="D1115" s="2" t="s">
        <v>18</v>
      </c>
      <c r="E1115" s="2" t="s">
        <v>19</v>
      </c>
      <c r="F1115" s="3"/>
      <c r="G1115" s="2">
        <v>35</v>
      </c>
      <c r="H1115" s="2" t="s">
        <v>1259</v>
      </c>
      <c r="I1115" s="2"/>
      <c r="J1115" s="2"/>
      <c r="K1115" s="2">
        <v>27.03</v>
      </c>
      <c r="L1115" s="2" t="s">
        <v>23</v>
      </c>
      <c r="M1115" s="4">
        <v>211666.66</v>
      </c>
      <c r="N1115" s="4">
        <v>0</v>
      </c>
      <c r="O1115" s="4">
        <v>5721349.8200000003</v>
      </c>
      <c r="P1115" s="4">
        <v>6865619.7800000003</v>
      </c>
    </row>
    <row r="1116" spans="1:16" x14ac:dyDescent="0.25">
      <c r="A1116" s="2" t="s">
        <v>1222</v>
      </c>
      <c r="B1116" s="3">
        <v>46063</v>
      </c>
      <c r="C1116" s="2" t="s">
        <v>17</v>
      </c>
      <c r="D1116" s="2" t="s">
        <v>18</v>
      </c>
      <c r="E1116" s="2" t="s">
        <v>19</v>
      </c>
      <c r="F1116" s="3"/>
      <c r="G1116" s="2">
        <v>36</v>
      </c>
      <c r="H1116" s="2" t="s">
        <v>1260</v>
      </c>
      <c r="I1116" s="2"/>
      <c r="J1116" s="2"/>
      <c r="K1116" s="2">
        <v>8.5999999999999993E-2</v>
      </c>
      <c r="L1116" s="2" t="s">
        <v>23</v>
      </c>
      <c r="M1116" s="4">
        <v>208333.33</v>
      </c>
      <c r="N1116" s="4">
        <v>0</v>
      </c>
      <c r="O1116" s="4">
        <v>17916.669999999998</v>
      </c>
      <c r="P1116" s="4">
        <v>21500</v>
      </c>
    </row>
    <row r="1117" spans="1:16" x14ac:dyDescent="0.25">
      <c r="A1117" s="2" t="s">
        <v>1222</v>
      </c>
      <c r="B1117" s="3">
        <v>46063</v>
      </c>
      <c r="C1117" s="2" t="s">
        <v>17</v>
      </c>
      <c r="D1117" s="2" t="s">
        <v>18</v>
      </c>
      <c r="E1117" s="2" t="s">
        <v>19</v>
      </c>
      <c r="F1117" s="3"/>
      <c r="G1117" s="2">
        <v>37</v>
      </c>
      <c r="H1117" s="2" t="s">
        <v>1261</v>
      </c>
      <c r="I1117" s="2"/>
      <c r="J1117" s="2"/>
      <c r="K1117" s="2">
        <v>0.10199999999999999</v>
      </c>
      <c r="L1117" s="2" t="s">
        <v>23</v>
      </c>
      <c r="M1117" s="4">
        <v>580833.32999999996</v>
      </c>
      <c r="N1117" s="4">
        <v>0</v>
      </c>
      <c r="O1117" s="4">
        <v>59245</v>
      </c>
      <c r="P1117" s="4">
        <v>71094</v>
      </c>
    </row>
    <row r="1118" spans="1:16" x14ac:dyDescent="0.25">
      <c r="A1118" s="2" t="s">
        <v>1222</v>
      </c>
      <c r="B1118" s="3">
        <v>46063</v>
      </c>
      <c r="C1118" s="2" t="s">
        <v>17</v>
      </c>
      <c r="D1118" s="2" t="s">
        <v>18</v>
      </c>
      <c r="E1118" s="2" t="s">
        <v>19</v>
      </c>
      <c r="F1118" s="3"/>
      <c r="G1118" s="2">
        <v>38</v>
      </c>
      <c r="H1118" s="2" t="s">
        <v>1262</v>
      </c>
      <c r="I1118" s="2"/>
      <c r="J1118" s="2"/>
      <c r="K1118" s="2">
        <v>2.3450000000000002</v>
      </c>
      <c r="L1118" s="2" t="s">
        <v>23</v>
      </c>
      <c r="M1118" s="4">
        <v>498333.33</v>
      </c>
      <c r="N1118" s="4">
        <v>0</v>
      </c>
      <c r="O1118" s="4">
        <v>1168591.6599999999</v>
      </c>
      <c r="P1118" s="4">
        <v>1402309.99</v>
      </c>
    </row>
    <row r="1119" spans="1:16" x14ac:dyDescent="0.25">
      <c r="A1119" s="2" t="s">
        <v>1222</v>
      </c>
      <c r="B1119" s="3">
        <v>46063</v>
      </c>
      <c r="C1119" s="2" t="s">
        <v>17</v>
      </c>
      <c r="D1119" s="2" t="s">
        <v>18</v>
      </c>
      <c r="E1119" s="2" t="s">
        <v>19</v>
      </c>
      <c r="F1119" s="3"/>
      <c r="G1119" s="2">
        <v>39</v>
      </c>
      <c r="H1119" s="2" t="s">
        <v>1263</v>
      </c>
      <c r="I1119" s="2"/>
      <c r="J1119" s="2"/>
      <c r="K1119" s="2">
        <v>0.05</v>
      </c>
      <c r="L1119" s="2" t="s">
        <v>23</v>
      </c>
      <c r="M1119" s="4">
        <v>546250</v>
      </c>
      <c r="N1119" s="4">
        <v>0</v>
      </c>
      <c r="O1119" s="4">
        <v>27312.5</v>
      </c>
      <c r="P1119" s="4">
        <v>32775</v>
      </c>
    </row>
    <row r="1120" spans="1:16" x14ac:dyDescent="0.25">
      <c r="A1120" s="2" t="s">
        <v>1222</v>
      </c>
      <c r="B1120" s="3">
        <v>46063</v>
      </c>
      <c r="C1120" s="2" t="s">
        <v>17</v>
      </c>
      <c r="D1120" s="2" t="s">
        <v>18</v>
      </c>
      <c r="E1120" s="2" t="s">
        <v>19</v>
      </c>
      <c r="F1120" s="3"/>
      <c r="G1120" s="2">
        <v>40</v>
      </c>
      <c r="H1120" s="2" t="s">
        <v>1264</v>
      </c>
      <c r="I1120" s="2" t="s">
        <v>1265</v>
      </c>
      <c r="J1120" s="2"/>
      <c r="K1120" s="2">
        <v>44.771999999999998</v>
      </c>
      <c r="L1120" s="2" t="s">
        <v>23</v>
      </c>
      <c r="M1120" s="4">
        <v>167916.66</v>
      </c>
      <c r="N1120" s="4">
        <v>0</v>
      </c>
      <c r="O1120" s="4">
        <v>7517964.7000000002</v>
      </c>
      <c r="P1120" s="4">
        <v>9021557.6400000006</v>
      </c>
    </row>
    <row r="1121" spans="1:16" x14ac:dyDescent="0.25">
      <c r="A1121" s="2" t="s">
        <v>1222</v>
      </c>
      <c r="B1121" s="3">
        <v>46063</v>
      </c>
      <c r="C1121" s="2" t="s">
        <v>17</v>
      </c>
      <c r="D1121" s="2" t="s">
        <v>18</v>
      </c>
      <c r="E1121" s="2" t="s">
        <v>19</v>
      </c>
      <c r="F1121" s="3"/>
      <c r="G1121" s="2">
        <v>41</v>
      </c>
      <c r="H1121" s="2" t="s">
        <v>1266</v>
      </c>
      <c r="I1121" s="2"/>
      <c r="J1121" s="2"/>
      <c r="K1121" s="2">
        <v>6.0999999999999999E-2</v>
      </c>
      <c r="L1121" s="2" t="s">
        <v>23</v>
      </c>
      <c r="M1121" s="4">
        <v>300000</v>
      </c>
      <c r="N1121" s="4">
        <v>0</v>
      </c>
      <c r="O1121" s="4">
        <v>18300</v>
      </c>
      <c r="P1121" s="4">
        <v>21960</v>
      </c>
    </row>
    <row r="1122" spans="1:16" x14ac:dyDescent="0.25">
      <c r="A1122" s="2" t="s">
        <v>1222</v>
      </c>
      <c r="B1122" s="3">
        <v>46063</v>
      </c>
      <c r="C1122" s="2" t="s">
        <v>17</v>
      </c>
      <c r="D1122" s="2" t="s">
        <v>18</v>
      </c>
      <c r="E1122" s="2" t="s">
        <v>19</v>
      </c>
      <c r="F1122" s="3"/>
      <c r="G1122" s="2">
        <v>42</v>
      </c>
      <c r="H1122" s="2" t="s">
        <v>1267</v>
      </c>
      <c r="I1122" s="2"/>
      <c r="J1122" s="2"/>
      <c r="K1122" s="2">
        <v>0.99299999999999999</v>
      </c>
      <c r="L1122" s="2" t="s">
        <v>23</v>
      </c>
      <c r="M1122" s="4">
        <v>87500</v>
      </c>
      <c r="N1122" s="4">
        <v>0</v>
      </c>
      <c r="O1122" s="4">
        <v>86887.5</v>
      </c>
      <c r="P1122" s="4">
        <v>104265</v>
      </c>
    </row>
    <row r="1123" spans="1:16" x14ac:dyDescent="0.25">
      <c r="A1123" s="2" t="s">
        <v>1222</v>
      </c>
      <c r="B1123" s="3">
        <v>46063</v>
      </c>
      <c r="C1123" s="2" t="s">
        <v>17</v>
      </c>
      <c r="D1123" s="2" t="s">
        <v>18</v>
      </c>
      <c r="E1123" s="2" t="s">
        <v>19</v>
      </c>
      <c r="F1123" s="3"/>
      <c r="G1123" s="2">
        <v>43</v>
      </c>
      <c r="H1123" s="2" t="s">
        <v>1268</v>
      </c>
      <c r="I1123" s="2"/>
      <c r="J1123" s="2"/>
      <c r="K1123" s="2">
        <v>22.363</v>
      </c>
      <c r="L1123" s="2" t="s">
        <v>23</v>
      </c>
      <c r="M1123" s="4">
        <v>87500</v>
      </c>
      <c r="N1123" s="4">
        <v>0</v>
      </c>
      <c r="O1123" s="4">
        <v>1956762.5</v>
      </c>
      <c r="P1123" s="4">
        <v>2348115</v>
      </c>
    </row>
    <row r="1124" spans="1:16" x14ac:dyDescent="0.25">
      <c r="A1124" s="2" t="s">
        <v>1222</v>
      </c>
      <c r="B1124" s="3">
        <v>46063</v>
      </c>
      <c r="C1124" s="2" t="s">
        <v>17</v>
      </c>
      <c r="D1124" s="2" t="s">
        <v>18</v>
      </c>
      <c r="E1124" s="2" t="s">
        <v>19</v>
      </c>
      <c r="F1124" s="3"/>
      <c r="G1124" s="2">
        <v>44</v>
      </c>
      <c r="H1124" s="2" t="s">
        <v>1269</v>
      </c>
      <c r="I1124" s="2"/>
      <c r="J1124" s="2"/>
      <c r="K1124" s="2">
        <v>2E-3</v>
      </c>
      <c r="L1124" s="2" t="s">
        <v>23</v>
      </c>
      <c r="M1124" s="4">
        <v>74166.67</v>
      </c>
      <c r="N1124" s="4">
        <v>0</v>
      </c>
      <c r="O1124" s="4">
        <v>148.33000000000001</v>
      </c>
      <c r="P1124" s="4">
        <v>178</v>
      </c>
    </row>
    <row r="1125" spans="1:16" x14ac:dyDescent="0.25">
      <c r="A1125" s="2" t="s">
        <v>1222</v>
      </c>
      <c r="B1125" s="3">
        <v>46063</v>
      </c>
      <c r="C1125" s="2" t="s">
        <v>17</v>
      </c>
      <c r="D1125" s="2" t="s">
        <v>18</v>
      </c>
      <c r="E1125" s="2" t="s">
        <v>19</v>
      </c>
      <c r="F1125" s="3"/>
      <c r="G1125" s="2">
        <v>45</v>
      </c>
      <c r="H1125" s="2" t="s">
        <v>1270</v>
      </c>
      <c r="I1125" s="2"/>
      <c r="J1125" s="2"/>
      <c r="K1125" s="2">
        <v>25.623000000000001</v>
      </c>
      <c r="L1125" s="2" t="s">
        <v>23</v>
      </c>
      <c r="M1125" s="4">
        <v>153333.32999999999</v>
      </c>
      <c r="N1125" s="4">
        <v>0</v>
      </c>
      <c r="O1125" s="4">
        <v>3928859.91</v>
      </c>
      <c r="P1125" s="4">
        <v>4714631.8899999997</v>
      </c>
    </row>
    <row r="1126" spans="1:16" x14ac:dyDescent="0.25">
      <c r="A1126" s="2" t="s">
        <v>1222</v>
      </c>
      <c r="B1126" s="3">
        <v>46063</v>
      </c>
      <c r="C1126" s="2" t="s">
        <v>17</v>
      </c>
      <c r="D1126" s="2" t="s">
        <v>18</v>
      </c>
      <c r="E1126" s="2" t="s">
        <v>19</v>
      </c>
      <c r="F1126" s="3"/>
      <c r="G1126" s="2">
        <v>46</v>
      </c>
      <c r="H1126" s="2" t="s">
        <v>1271</v>
      </c>
      <c r="I1126" s="2"/>
      <c r="J1126" s="2"/>
      <c r="K1126" s="2">
        <v>9.6000000000000002E-2</v>
      </c>
      <c r="L1126" s="2" t="s">
        <v>23</v>
      </c>
      <c r="M1126" s="4">
        <v>86250</v>
      </c>
      <c r="N1126" s="4">
        <v>0</v>
      </c>
      <c r="O1126" s="4">
        <v>8280</v>
      </c>
      <c r="P1126" s="4">
        <v>9936</v>
      </c>
    </row>
    <row r="1127" spans="1:16" x14ac:dyDescent="0.25">
      <c r="A1127" s="2" t="s">
        <v>1222</v>
      </c>
      <c r="B1127" s="3">
        <v>46063</v>
      </c>
      <c r="C1127" s="2" t="s">
        <v>17</v>
      </c>
      <c r="D1127" s="2" t="s">
        <v>18</v>
      </c>
      <c r="E1127" s="2" t="s">
        <v>19</v>
      </c>
      <c r="F1127" s="3"/>
      <c r="G1127" s="2">
        <v>47</v>
      </c>
      <c r="H1127" s="2" t="s">
        <v>1272</v>
      </c>
      <c r="I1127" s="2"/>
      <c r="J1127" s="2"/>
      <c r="K1127" s="2">
        <v>0.06</v>
      </c>
      <c r="L1127" s="2" t="s">
        <v>23</v>
      </c>
      <c r="M1127" s="4">
        <v>72916.67</v>
      </c>
      <c r="N1127" s="4">
        <v>0</v>
      </c>
      <c r="O1127" s="4">
        <v>4375</v>
      </c>
      <c r="P1127" s="4">
        <v>5250</v>
      </c>
    </row>
    <row r="1128" spans="1:16" x14ac:dyDescent="0.25">
      <c r="A1128" s="2" t="s">
        <v>1222</v>
      </c>
      <c r="B1128" s="3">
        <v>46063</v>
      </c>
      <c r="C1128" s="2" t="s">
        <v>17</v>
      </c>
      <c r="D1128" s="2" t="s">
        <v>18</v>
      </c>
      <c r="E1128" s="2" t="s">
        <v>19</v>
      </c>
      <c r="F1128" s="3"/>
      <c r="G1128" s="2">
        <v>48</v>
      </c>
      <c r="H1128" s="2" t="s">
        <v>1273</v>
      </c>
      <c r="I1128" s="2"/>
      <c r="J1128" s="2"/>
      <c r="K1128" s="2">
        <v>2.1150000000000002</v>
      </c>
      <c r="L1128" s="2" t="s">
        <v>23</v>
      </c>
      <c r="M1128" s="4">
        <v>310000</v>
      </c>
      <c r="N1128" s="4">
        <v>0</v>
      </c>
      <c r="O1128" s="4">
        <v>655650</v>
      </c>
      <c r="P1128" s="4">
        <v>786780</v>
      </c>
    </row>
    <row r="1129" spans="1:16" x14ac:dyDescent="0.25">
      <c r="A1129" s="2" t="s">
        <v>1222</v>
      </c>
      <c r="B1129" s="3">
        <v>46063</v>
      </c>
      <c r="C1129" s="2" t="s">
        <v>17</v>
      </c>
      <c r="D1129" s="2" t="s">
        <v>18</v>
      </c>
      <c r="E1129" s="2" t="s">
        <v>19</v>
      </c>
      <c r="F1129" s="3"/>
      <c r="G1129" s="2">
        <v>49</v>
      </c>
      <c r="H1129" s="2" t="s">
        <v>1274</v>
      </c>
      <c r="I1129" s="2"/>
      <c r="J1129" s="2"/>
      <c r="K1129" s="2">
        <v>1.01</v>
      </c>
      <c r="L1129" s="2" t="s">
        <v>23</v>
      </c>
      <c r="M1129" s="4">
        <v>310416.67</v>
      </c>
      <c r="N1129" s="4">
        <v>0</v>
      </c>
      <c r="O1129" s="4">
        <v>313520.84000000003</v>
      </c>
      <c r="P1129" s="4">
        <v>376225.01</v>
      </c>
    </row>
    <row r="1130" spans="1:16" x14ac:dyDescent="0.25">
      <c r="A1130" s="2" t="s">
        <v>1222</v>
      </c>
      <c r="B1130" s="3">
        <v>46063</v>
      </c>
      <c r="C1130" s="2" t="s">
        <v>17</v>
      </c>
      <c r="D1130" s="2" t="s">
        <v>18</v>
      </c>
      <c r="E1130" s="2" t="s">
        <v>19</v>
      </c>
      <c r="F1130" s="3"/>
      <c r="G1130" s="2">
        <v>50</v>
      </c>
      <c r="H1130" s="2" t="s">
        <v>1275</v>
      </c>
      <c r="I1130" s="2"/>
      <c r="J1130" s="2"/>
      <c r="K1130" s="2">
        <v>0.75700000000000001</v>
      </c>
      <c r="L1130" s="2" t="s">
        <v>23</v>
      </c>
      <c r="M1130" s="4">
        <v>169166.67</v>
      </c>
      <c r="N1130" s="4">
        <v>0</v>
      </c>
      <c r="O1130" s="4">
        <v>128059.17</v>
      </c>
      <c r="P1130" s="4">
        <v>153671</v>
      </c>
    </row>
    <row r="1131" spans="1:16" x14ac:dyDescent="0.25">
      <c r="A1131" s="2" t="s">
        <v>1222</v>
      </c>
      <c r="B1131" s="3">
        <v>46063</v>
      </c>
      <c r="C1131" s="2" t="s">
        <v>17</v>
      </c>
      <c r="D1131" s="2" t="s">
        <v>18</v>
      </c>
      <c r="E1131" s="2" t="s">
        <v>19</v>
      </c>
      <c r="F1131" s="3"/>
      <c r="G1131" s="2">
        <v>51</v>
      </c>
      <c r="H1131" s="2" t="s">
        <v>1276</v>
      </c>
      <c r="I1131" s="2" t="s">
        <v>1277</v>
      </c>
      <c r="J1131" s="2"/>
      <c r="K1131" s="2">
        <v>1.5489999999999999</v>
      </c>
      <c r="L1131" s="2" t="s">
        <v>23</v>
      </c>
      <c r="M1131" s="4">
        <v>169166.67</v>
      </c>
      <c r="N1131" s="4">
        <v>0</v>
      </c>
      <c r="O1131" s="4">
        <v>262039.17</v>
      </c>
      <c r="P1131" s="4">
        <v>314447</v>
      </c>
    </row>
    <row r="1132" spans="1:16" x14ac:dyDescent="0.25">
      <c r="A1132" s="2" t="s">
        <v>1222</v>
      </c>
      <c r="B1132" s="3">
        <v>46063</v>
      </c>
      <c r="C1132" s="2" t="s">
        <v>17</v>
      </c>
      <c r="D1132" s="2" t="s">
        <v>18</v>
      </c>
      <c r="E1132" s="2" t="s">
        <v>19</v>
      </c>
      <c r="F1132" s="3"/>
      <c r="G1132" s="2">
        <v>52</v>
      </c>
      <c r="H1132" s="2" t="s">
        <v>1278</v>
      </c>
      <c r="I1132" s="2" t="s">
        <v>1279</v>
      </c>
      <c r="J1132" s="2"/>
      <c r="K1132" s="2">
        <v>1.5209999999999999</v>
      </c>
      <c r="L1132" s="2" t="s">
        <v>23</v>
      </c>
      <c r="M1132" s="4">
        <v>169166.67</v>
      </c>
      <c r="N1132" s="4">
        <v>0</v>
      </c>
      <c r="O1132" s="4">
        <v>257302.51</v>
      </c>
      <c r="P1132" s="4">
        <v>308763.01</v>
      </c>
    </row>
    <row r="1133" spans="1:16" x14ac:dyDescent="0.25">
      <c r="A1133" s="2" t="s">
        <v>1222</v>
      </c>
      <c r="B1133" s="3">
        <v>46063</v>
      </c>
      <c r="C1133" s="2" t="s">
        <v>17</v>
      </c>
      <c r="D1133" s="2" t="s">
        <v>18</v>
      </c>
      <c r="E1133" s="2" t="s">
        <v>19</v>
      </c>
      <c r="F1133" s="3"/>
      <c r="G1133" s="2">
        <v>53</v>
      </c>
      <c r="H1133" s="2" t="s">
        <v>1280</v>
      </c>
      <c r="I1133" s="2"/>
      <c r="J1133" s="2"/>
      <c r="K1133" s="2">
        <v>7.0999999999999994E-2</v>
      </c>
      <c r="L1133" s="2" t="s">
        <v>23</v>
      </c>
      <c r="M1133" s="4">
        <v>285833.33</v>
      </c>
      <c r="N1133" s="4">
        <v>0</v>
      </c>
      <c r="O1133" s="4">
        <v>20294.169999999998</v>
      </c>
      <c r="P1133" s="4">
        <v>24353</v>
      </c>
    </row>
    <row r="1134" spans="1:16" x14ac:dyDescent="0.25">
      <c r="A1134" s="2" t="s">
        <v>1222</v>
      </c>
      <c r="B1134" s="3">
        <v>46063</v>
      </c>
      <c r="C1134" s="2" t="s">
        <v>17</v>
      </c>
      <c r="D1134" s="2" t="s">
        <v>18</v>
      </c>
      <c r="E1134" s="2" t="s">
        <v>19</v>
      </c>
      <c r="F1134" s="3"/>
      <c r="G1134" s="2">
        <v>54</v>
      </c>
      <c r="H1134" s="2" t="s">
        <v>1281</v>
      </c>
      <c r="I1134" s="2"/>
      <c r="J1134" s="2"/>
      <c r="K1134" s="2">
        <v>4.5999999999999999E-2</v>
      </c>
      <c r="L1134" s="2" t="s">
        <v>23</v>
      </c>
      <c r="M1134" s="4">
        <v>300000</v>
      </c>
      <c r="N1134" s="4">
        <v>0</v>
      </c>
      <c r="O1134" s="4">
        <v>13800</v>
      </c>
      <c r="P1134" s="4">
        <v>16560</v>
      </c>
    </row>
    <row r="1135" spans="1:16" x14ac:dyDescent="0.25">
      <c r="A1135" s="2" t="s">
        <v>1222</v>
      </c>
      <c r="B1135" s="3">
        <v>46063</v>
      </c>
      <c r="C1135" s="2" t="s">
        <v>17</v>
      </c>
      <c r="D1135" s="2" t="s">
        <v>18</v>
      </c>
      <c r="E1135" s="2" t="s">
        <v>19</v>
      </c>
      <c r="F1135" s="3"/>
      <c r="G1135" s="2">
        <v>55</v>
      </c>
      <c r="H1135" s="2" t="s">
        <v>1282</v>
      </c>
      <c r="I1135" s="2"/>
      <c r="J1135" s="2"/>
      <c r="K1135" s="2">
        <v>5.66</v>
      </c>
      <c r="L1135" s="2" t="s">
        <v>23</v>
      </c>
      <c r="M1135" s="4">
        <v>208333.33</v>
      </c>
      <c r="N1135" s="4">
        <v>0</v>
      </c>
      <c r="O1135" s="4">
        <v>1179166.6499999999</v>
      </c>
      <c r="P1135" s="4">
        <v>1414999.98</v>
      </c>
    </row>
    <row r="1136" spans="1:16" x14ac:dyDescent="0.25">
      <c r="A1136" s="2" t="s">
        <v>1222</v>
      </c>
      <c r="B1136" s="3">
        <v>46063</v>
      </c>
      <c r="C1136" s="2" t="s">
        <v>17</v>
      </c>
      <c r="D1136" s="2" t="s">
        <v>18</v>
      </c>
      <c r="E1136" s="2" t="s">
        <v>19</v>
      </c>
      <c r="F1136" s="3"/>
      <c r="G1136" s="2">
        <v>56</v>
      </c>
      <c r="H1136" s="2" t="s">
        <v>1283</v>
      </c>
      <c r="I1136" s="2"/>
      <c r="J1136" s="2"/>
      <c r="K1136" s="2">
        <v>0.44</v>
      </c>
      <c r="L1136" s="2" t="s">
        <v>23</v>
      </c>
      <c r="M1136" s="4">
        <v>72500</v>
      </c>
      <c r="N1136" s="4">
        <v>0</v>
      </c>
      <c r="O1136" s="4">
        <v>31900</v>
      </c>
      <c r="P1136" s="4">
        <v>38280</v>
      </c>
    </row>
    <row r="1137" spans="1:16" x14ac:dyDescent="0.25">
      <c r="A1137" s="2" t="s">
        <v>1222</v>
      </c>
      <c r="B1137" s="3">
        <v>46063</v>
      </c>
      <c r="C1137" s="2" t="s">
        <v>17</v>
      </c>
      <c r="D1137" s="2" t="s">
        <v>18</v>
      </c>
      <c r="E1137" s="2" t="s">
        <v>19</v>
      </c>
      <c r="F1137" s="3"/>
      <c r="G1137" s="2">
        <v>57</v>
      </c>
      <c r="H1137" s="2" t="s">
        <v>1284</v>
      </c>
      <c r="I1137" s="2"/>
      <c r="J1137" s="2"/>
      <c r="K1137" s="2">
        <v>5.8999999999999997E-2</v>
      </c>
      <c r="L1137" s="2" t="s">
        <v>23</v>
      </c>
      <c r="M1137" s="4">
        <v>310000</v>
      </c>
      <c r="N1137" s="4">
        <v>0</v>
      </c>
      <c r="O1137" s="4">
        <v>18290</v>
      </c>
      <c r="P1137" s="4">
        <v>21948</v>
      </c>
    </row>
    <row r="1138" spans="1:16" x14ac:dyDescent="0.25">
      <c r="A1138" s="2" t="s">
        <v>1222</v>
      </c>
      <c r="B1138" s="3">
        <v>46063</v>
      </c>
      <c r="C1138" s="2" t="s">
        <v>17</v>
      </c>
      <c r="D1138" s="2" t="s">
        <v>18</v>
      </c>
      <c r="E1138" s="2" t="s">
        <v>19</v>
      </c>
      <c r="F1138" s="3"/>
      <c r="G1138" s="2">
        <v>58</v>
      </c>
      <c r="H1138" s="2" t="s">
        <v>1285</v>
      </c>
      <c r="I1138" s="2" t="s">
        <v>1286</v>
      </c>
      <c r="J1138" s="2"/>
      <c r="K1138" s="2">
        <v>4.8049999999999997</v>
      </c>
      <c r="L1138" s="2" t="s">
        <v>23</v>
      </c>
      <c r="M1138" s="4">
        <v>169166.67</v>
      </c>
      <c r="N1138" s="4">
        <v>0</v>
      </c>
      <c r="O1138" s="4">
        <v>812845.85</v>
      </c>
      <c r="P1138" s="4">
        <v>975415.02</v>
      </c>
    </row>
    <row r="1139" spans="1:16" x14ac:dyDescent="0.25">
      <c r="A1139" s="2" t="s">
        <v>1222</v>
      </c>
      <c r="B1139" s="3">
        <v>46063</v>
      </c>
      <c r="C1139" s="2" t="s">
        <v>17</v>
      </c>
      <c r="D1139" s="2" t="s">
        <v>18</v>
      </c>
      <c r="E1139" s="2" t="s">
        <v>19</v>
      </c>
      <c r="F1139" s="3"/>
      <c r="G1139" s="2">
        <v>59</v>
      </c>
      <c r="H1139" s="2" t="s">
        <v>1287</v>
      </c>
      <c r="I1139" s="2" t="s">
        <v>1288</v>
      </c>
      <c r="J1139" s="2"/>
      <c r="K1139" s="2">
        <v>1.2450000000000001</v>
      </c>
      <c r="L1139" s="2" t="s">
        <v>23</v>
      </c>
      <c r="M1139" s="4">
        <v>169166.67</v>
      </c>
      <c r="N1139" s="4">
        <v>0</v>
      </c>
      <c r="O1139" s="4">
        <v>210612.5</v>
      </c>
      <c r="P1139" s="4">
        <v>252735</v>
      </c>
    </row>
    <row r="1140" spans="1:16" x14ac:dyDescent="0.25">
      <c r="A1140" s="2" t="s">
        <v>1222</v>
      </c>
      <c r="B1140" s="3">
        <v>46063</v>
      </c>
      <c r="C1140" s="2" t="s">
        <v>17</v>
      </c>
      <c r="D1140" s="2" t="s">
        <v>18</v>
      </c>
      <c r="E1140" s="2" t="s">
        <v>19</v>
      </c>
      <c r="F1140" s="3"/>
      <c r="G1140" s="2">
        <v>60</v>
      </c>
      <c r="H1140" s="2" t="s">
        <v>1289</v>
      </c>
      <c r="I1140" s="2"/>
      <c r="J1140" s="2"/>
      <c r="K1140" s="2">
        <v>0.02</v>
      </c>
      <c r="L1140" s="2" t="s">
        <v>23</v>
      </c>
      <c r="M1140" s="4">
        <v>205416.67</v>
      </c>
      <c r="N1140" s="4">
        <v>0</v>
      </c>
      <c r="O1140" s="4">
        <v>4108.33</v>
      </c>
      <c r="P1140" s="4">
        <v>4930</v>
      </c>
    </row>
    <row r="1141" spans="1:16" x14ac:dyDescent="0.25">
      <c r="A1141" s="2" t="s">
        <v>1222</v>
      </c>
      <c r="B1141" s="3">
        <v>46063</v>
      </c>
      <c r="C1141" s="2" t="s">
        <v>17</v>
      </c>
      <c r="D1141" s="2" t="s">
        <v>18</v>
      </c>
      <c r="E1141" s="2" t="s">
        <v>19</v>
      </c>
      <c r="F1141" s="3"/>
      <c r="G1141" s="2">
        <v>61</v>
      </c>
      <c r="H1141" s="2" t="s">
        <v>1290</v>
      </c>
      <c r="I1141" s="2" t="s">
        <v>1241</v>
      </c>
      <c r="J1141" s="2"/>
      <c r="K1141" s="2">
        <v>3.6389999999999998</v>
      </c>
      <c r="L1141" s="2" t="s">
        <v>23</v>
      </c>
      <c r="M1141" s="4">
        <v>169166.67</v>
      </c>
      <c r="N1141" s="4">
        <v>0</v>
      </c>
      <c r="O1141" s="4">
        <v>615597.51</v>
      </c>
      <c r="P1141" s="4">
        <v>738717.01</v>
      </c>
    </row>
    <row r="1142" spans="1:16" x14ac:dyDescent="0.25">
      <c r="A1142" s="2" t="s">
        <v>1222</v>
      </c>
      <c r="B1142" s="3">
        <v>46063</v>
      </c>
      <c r="C1142" s="2" t="s">
        <v>17</v>
      </c>
      <c r="D1142" s="2" t="s">
        <v>18</v>
      </c>
      <c r="E1142" s="2" t="s">
        <v>19</v>
      </c>
      <c r="F1142" s="3"/>
      <c r="G1142" s="2">
        <v>62</v>
      </c>
      <c r="H1142" s="2" t="s">
        <v>1291</v>
      </c>
      <c r="I1142" s="2" t="s">
        <v>1288</v>
      </c>
      <c r="J1142" s="2"/>
      <c r="K1142" s="2">
        <v>2.7069999999999999</v>
      </c>
      <c r="L1142" s="2" t="s">
        <v>23</v>
      </c>
      <c r="M1142" s="4">
        <v>169166.67</v>
      </c>
      <c r="N1142" s="4">
        <v>0</v>
      </c>
      <c r="O1142" s="4">
        <v>457934.18</v>
      </c>
      <c r="P1142" s="4">
        <v>549521.02</v>
      </c>
    </row>
    <row r="1143" spans="1:16" x14ac:dyDescent="0.25">
      <c r="A1143" s="2" t="s">
        <v>1222</v>
      </c>
      <c r="B1143" s="3">
        <v>46063</v>
      </c>
      <c r="C1143" s="2" t="s">
        <v>17</v>
      </c>
      <c r="D1143" s="2" t="s">
        <v>18</v>
      </c>
      <c r="E1143" s="2" t="s">
        <v>19</v>
      </c>
      <c r="F1143" s="3"/>
      <c r="G1143" s="2">
        <v>63</v>
      </c>
      <c r="H1143" s="2" t="s">
        <v>1292</v>
      </c>
      <c r="I1143" s="2"/>
      <c r="J1143" s="2"/>
      <c r="K1143" s="2">
        <v>4.5999999999999999E-2</v>
      </c>
      <c r="L1143" s="2" t="s">
        <v>23</v>
      </c>
      <c r="M1143" s="4">
        <v>285833.33</v>
      </c>
      <c r="N1143" s="4">
        <v>0</v>
      </c>
      <c r="O1143" s="4">
        <v>13148.33</v>
      </c>
      <c r="P1143" s="4">
        <v>15778</v>
      </c>
    </row>
    <row r="1144" spans="1:16" x14ac:dyDescent="0.25">
      <c r="A1144" s="2" t="s">
        <v>1222</v>
      </c>
      <c r="B1144" s="3">
        <v>46063</v>
      </c>
      <c r="C1144" s="2" t="s">
        <v>17</v>
      </c>
      <c r="D1144" s="2" t="s">
        <v>18</v>
      </c>
      <c r="E1144" s="2" t="s">
        <v>19</v>
      </c>
      <c r="F1144" s="3"/>
      <c r="G1144" s="2">
        <v>64</v>
      </c>
      <c r="H1144" s="2" t="s">
        <v>1293</v>
      </c>
      <c r="I1144" s="2"/>
      <c r="J1144" s="2"/>
      <c r="K1144" s="2">
        <v>2.8000000000000001E-2</v>
      </c>
      <c r="L1144" s="2" t="s">
        <v>23</v>
      </c>
      <c r="M1144" s="4">
        <v>300000</v>
      </c>
      <c r="N1144" s="4">
        <v>0</v>
      </c>
      <c r="O1144" s="4">
        <v>8400</v>
      </c>
      <c r="P1144" s="4">
        <v>10080</v>
      </c>
    </row>
    <row r="1145" spans="1:16" x14ac:dyDescent="0.25">
      <c r="A1145" s="2" t="s">
        <v>1222</v>
      </c>
      <c r="B1145" s="3">
        <v>46063</v>
      </c>
      <c r="C1145" s="2" t="s">
        <v>17</v>
      </c>
      <c r="D1145" s="2" t="s">
        <v>18</v>
      </c>
      <c r="E1145" s="2" t="s">
        <v>19</v>
      </c>
      <c r="F1145" s="3"/>
      <c r="G1145" s="2">
        <v>65</v>
      </c>
      <c r="H1145" s="2" t="s">
        <v>1294</v>
      </c>
      <c r="I1145" s="2"/>
      <c r="J1145" s="2"/>
      <c r="K1145" s="2">
        <v>2.4</v>
      </c>
      <c r="L1145" s="2" t="s">
        <v>23</v>
      </c>
      <c r="M1145" s="4">
        <v>127083.33</v>
      </c>
      <c r="N1145" s="4">
        <v>0</v>
      </c>
      <c r="O1145" s="4">
        <v>304999.99</v>
      </c>
      <c r="P1145" s="4">
        <v>365999.99</v>
      </c>
    </row>
    <row r="1146" spans="1:16" x14ac:dyDescent="0.25">
      <c r="A1146" s="2" t="s">
        <v>1222</v>
      </c>
      <c r="B1146" s="3">
        <v>46063</v>
      </c>
      <c r="C1146" s="2" t="s">
        <v>17</v>
      </c>
      <c r="D1146" s="2" t="s">
        <v>18</v>
      </c>
      <c r="E1146" s="2" t="s">
        <v>19</v>
      </c>
      <c r="F1146" s="3"/>
      <c r="G1146" s="2">
        <v>66</v>
      </c>
      <c r="H1146" s="2" t="s">
        <v>1295</v>
      </c>
      <c r="I1146" s="2"/>
      <c r="J1146" s="2"/>
      <c r="K1146" s="2">
        <v>41.737000000000002</v>
      </c>
      <c r="L1146" s="2" t="s">
        <v>23</v>
      </c>
      <c r="M1146" s="4">
        <v>127083.33</v>
      </c>
      <c r="N1146" s="4">
        <v>0</v>
      </c>
      <c r="O1146" s="4">
        <v>5304076.9400000004</v>
      </c>
      <c r="P1146" s="4">
        <v>6364892.3300000001</v>
      </c>
    </row>
    <row r="1147" spans="1:16" x14ac:dyDescent="0.25">
      <c r="A1147" s="2" t="s">
        <v>1222</v>
      </c>
      <c r="B1147" s="3">
        <v>46063</v>
      </c>
      <c r="C1147" s="2" t="s">
        <v>17</v>
      </c>
      <c r="D1147" s="2" t="s">
        <v>18</v>
      </c>
      <c r="E1147" s="2" t="s">
        <v>19</v>
      </c>
      <c r="F1147" s="3"/>
      <c r="G1147" s="2">
        <v>67</v>
      </c>
      <c r="H1147" s="2" t="s">
        <v>1296</v>
      </c>
      <c r="I1147" s="2" t="s">
        <v>1297</v>
      </c>
      <c r="J1147" s="2"/>
      <c r="K1147" s="2">
        <v>6.5670000000000002</v>
      </c>
      <c r="L1147" s="2" t="s">
        <v>23</v>
      </c>
      <c r="M1147" s="4">
        <v>190416.67</v>
      </c>
      <c r="N1147" s="4">
        <v>0</v>
      </c>
      <c r="O1147" s="4">
        <v>1250466.27</v>
      </c>
      <c r="P1147" s="4">
        <v>1500559.52</v>
      </c>
    </row>
    <row r="1148" spans="1:16" x14ac:dyDescent="0.25">
      <c r="A1148" s="2" t="s">
        <v>1222</v>
      </c>
      <c r="B1148" s="3">
        <v>46063</v>
      </c>
      <c r="C1148" s="2" t="s">
        <v>17</v>
      </c>
      <c r="D1148" s="2" t="s">
        <v>18</v>
      </c>
      <c r="E1148" s="2" t="s">
        <v>19</v>
      </c>
      <c r="F1148" s="3"/>
      <c r="G1148" s="2">
        <v>68</v>
      </c>
      <c r="H1148" s="2" t="s">
        <v>1298</v>
      </c>
      <c r="I1148" s="2"/>
      <c r="J1148" s="2"/>
      <c r="K1148" s="2">
        <v>4.3999999999999997E-2</v>
      </c>
      <c r="L1148" s="2" t="s">
        <v>23</v>
      </c>
      <c r="M1148" s="4">
        <v>417083.33</v>
      </c>
      <c r="N1148" s="4">
        <v>0</v>
      </c>
      <c r="O1148" s="4">
        <v>18351.669999999998</v>
      </c>
      <c r="P1148" s="4">
        <v>22022</v>
      </c>
    </row>
    <row r="1149" spans="1:16" x14ac:dyDescent="0.25">
      <c r="A1149" s="2" t="s">
        <v>1222</v>
      </c>
      <c r="B1149" s="3">
        <v>46063</v>
      </c>
      <c r="C1149" s="2" t="s">
        <v>17</v>
      </c>
      <c r="D1149" s="2" t="s">
        <v>18</v>
      </c>
      <c r="E1149" s="2" t="s">
        <v>19</v>
      </c>
      <c r="F1149" s="3"/>
      <c r="G1149" s="2">
        <v>69</v>
      </c>
      <c r="H1149" s="2" t="s">
        <v>1299</v>
      </c>
      <c r="I1149" s="2"/>
      <c r="J1149" s="2"/>
      <c r="K1149" s="2">
        <v>7.0000000000000001E-3</v>
      </c>
      <c r="L1149" s="2" t="s">
        <v>23</v>
      </c>
      <c r="M1149" s="4">
        <v>380000</v>
      </c>
      <c r="N1149" s="4">
        <v>0</v>
      </c>
      <c r="O1149" s="4">
        <v>2660</v>
      </c>
      <c r="P1149" s="4">
        <v>3192</v>
      </c>
    </row>
    <row r="1150" spans="1:16" x14ac:dyDescent="0.25">
      <c r="A1150" s="2" t="s">
        <v>1222</v>
      </c>
      <c r="B1150" s="3">
        <v>46063</v>
      </c>
      <c r="C1150" s="2" t="s">
        <v>17</v>
      </c>
      <c r="D1150" s="2" t="s">
        <v>18</v>
      </c>
      <c r="E1150" s="2" t="s">
        <v>19</v>
      </c>
      <c r="F1150" s="3"/>
      <c r="G1150" s="2">
        <v>70</v>
      </c>
      <c r="H1150" s="2" t="s">
        <v>1300</v>
      </c>
      <c r="I1150" s="2"/>
      <c r="J1150" s="2"/>
      <c r="K1150" s="2">
        <v>0.88200000000000001</v>
      </c>
      <c r="L1150" s="2" t="s">
        <v>23</v>
      </c>
      <c r="M1150" s="4">
        <v>208333.33</v>
      </c>
      <c r="N1150" s="4">
        <v>0</v>
      </c>
      <c r="O1150" s="4">
        <v>183750</v>
      </c>
      <c r="P1150" s="4">
        <v>220500</v>
      </c>
    </row>
    <row r="1151" spans="1:16" x14ac:dyDescent="0.25">
      <c r="A1151" s="2" t="s">
        <v>1222</v>
      </c>
      <c r="B1151" s="3">
        <v>46063</v>
      </c>
      <c r="C1151" s="2" t="s">
        <v>17</v>
      </c>
      <c r="D1151" s="2" t="s">
        <v>18</v>
      </c>
      <c r="E1151" s="2" t="s">
        <v>19</v>
      </c>
      <c r="F1151" s="3"/>
      <c r="G1151" s="2">
        <v>71</v>
      </c>
      <c r="H1151" s="2" t="s">
        <v>1301</v>
      </c>
      <c r="I1151" s="2"/>
      <c r="J1151" s="2"/>
      <c r="K1151" s="2">
        <v>1.0389999999999999</v>
      </c>
      <c r="L1151" s="2" t="s">
        <v>23</v>
      </c>
      <c r="M1151" s="4">
        <v>169166.67</v>
      </c>
      <c r="N1151" s="4">
        <v>0</v>
      </c>
      <c r="O1151" s="4">
        <v>175764.17</v>
      </c>
      <c r="P1151" s="4">
        <v>210917</v>
      </c>
    </row>
    <row r="1152" spans="1:16" x14ac:dyDescent="0.25">
      <c r="A1152" s="2" t="s">
        <v>1222</v>
      </c>
      <c r="B1152" s="3">
        <v>46063</v>
      </c>
      <c r="C1152" s="2" t="s">
        <v>17</v>
      </c>
      <c r="D1152" s="2" t="s">
        <v>18</v>
      </c>
      <c r="E1152" s="2" t="s">
        <v>19</v>
      </c>
      <c r="F1152" s="3"/>
      <c r="G1152" s="2">
        <v>72</v>
      </c>
      <c r="H1152" s="2" t="s">
        <v>1302</v>
      </c>
      <c r="I1152" s="2" t="s">
        <v>1277</v>
      </c>
      <c r="J1152" s="2"/>
      <c r="K1152" s="2">
        <v>2.1150000000000002</v>
      </c>
      <c r="L1152" s="2" t="s">
        <v>23</v>
      </c>
      <c r="M1152" s="4">
        <v>169166.67</v>
      </c>
      <c r="N1152" s="4">
        <v>0</v>
      </c>
      <c r="O1152" s="4">
        <v>357787.51</v>
      </c>
      <c r="P1152" s="4">
        <v>429345.01</v>
      </c>
    </row>
    <row r="1153" spans="1:16" x14ac:dyDescent="0.25">
      <c r="A1153" s="2" t="s">
        <v>1222</v>
      </c>
      <c r="B1153" s="3">
        <v>46063</v>
      </c>
      <c r="C1153" s="2" t="s">
        <v>17</v>
      </c>
      <c r="D1153" s="2" t="s">
        <v>18</v>
      </c>
      <c r="E1153" s="2" t="s">
        <v>19</v>
      </c>
      <c r="F1153" s="3"/>
      <c r="G1153" s="2">
        <v>73</v>
      </c>
      <c r="H1153" s="2" t="s">
        <v>1303</v>
      </c>
      <c r="I1153" s="2"/>
      <c r="J1153" s="2"/>
      <c r="K1153" s="2">
        <v>3.9E-2</v>
      </c>
      <c r="L1153" s="2" t="s">
        <v>23</v>
      </c>
      <c r="M1153" s="4">
        <v>520833.33</v>
      </c>
      <c r="N1153" s="4">
        <v>0</v>
      </c>
      <c r="O1153" s="4">
        <v>20312.5</v>
      </c>
      <c r="P1153" s="4">
        <v>24375</v>
      </c>
    </row>
    <row r="1154" spans="1:16" x14ac:dyDescent="0.25">
      <c r="A1154" s="2" t="s">
        <v>1222</v>
      </c>
      <c r="B1154" s="3">
        <v>46063</v>
      </c>
      <c r="C1154" s="2" t="s">
        <v>17</v>
      </c>
      <c r="D1154" s="2" t="s">
        <v>18</v>
      </c>
      <c r="E1154" s="2" t="s">
        <v>19</v>
      </c>
      <c r="F1154" s="3"/>
      <c r="G1154" s="2">
        <v>74</v>
      </c>
      <c r="H1154" s="2" t="s">
        <v>1304</v>
      </c>
      <c r="I1154" s="2"/>
      <c r="J1154" s="2"/>
      <c r="K1154" s="2">
        <v>1.454</v>
      </c>
      <c r="L1154" s="2" t="s">
        <v>23</v>
      </c>
      <c r="M1154" s="4">
        <v>169166.67</v>
      </c>
      <c r="N1154" s="4">
        <v>0</v>
      </c>
      <c r="O1154" s="4">
        <v>245968.34</v>
      </c>
      <c r="P1154" s="4">
        <v>295162.01</v>
      </c>
    </row>
    <row r="1155" spans="1:16" x14ac:dyDescent="0.25">
      <c r="A1155" s="2" t="s">
        <v>1222</v>
      </c>
      <c r="B1155" s="3">
        <v>46063</v>
      </c>
      <c r="C1155" s="2" t="s">
        <v>17</v>
      </c>
      <c r="D1155" s="2" t="s">
        <v>18</v>
      </c>
      <c r="E1155" s="2" t="s">
        <v>19</v>
      </c>
      <c r="F1155" s="3"/>
      <c r="G1155" s="2">
        <v>75</v>
      </c>
      <c r="H1155" s="2" t="s">
        <v>1305</v>
      </c>
      <c r="I1155" s="2" t="s">
        <v>1297</v>
      </c>
      <c r="J1155" s="2"/>
      <c r="K1155" s="2">
        <v>7.6349999999999998</v>
      </c>
      <c r="L1155" s="2" t="s">
        <v>23</v>
      </c>
      <c r="M1155" s="4">
        <v>190416.67</v>
      </c>
      <c r="N1155" s="4">
        <v>0</v>
      </c>
      <c r="O1155" s="4">
        <v>1453831.28</v>
      </c>
      <c r="P1155" s="4">
        <v>1744597.54</v>
      </c>
    </row>
    <row r="1156" spans="1:16" x14ac:dyDescent="0.25">
      <c r="A1156" s="2" t="s">
        <v>1222</v>
      </c>
      <c r="B1156" s="3">
        <v>46063</v>
      </c>
      <c r="C1156" s="2" t="s">
        <v>17</v>
      </c>
      <c r="D1156" s="2" t="s">
        <v>18</v>
      </c>
      <c r="E1156" s="2" t="s">
        <v>19</v>
      </c>
      <c r="F1156" s="3"/>
      <c r="G1156" s="2">
        <v>76</v>
      </c>
      <c r="H1156" s="2" t="s">
        <v>1306</v>
      </c>
      <c r="I1156" s="2"/>
      <c r="J1156" s="2"/>
      <c r="K1156" s="2">
        <v>0.10299999999999999</v>
      </c>
      <c r="L1156" s="2" t="s">
        <v>23</v>
      </c>
      <c r="M1156" s="4">
        <v>213750</v>
      </c>
      <c r="N1156" s="4">
        <v>0</v>
      </c>
      <c r="O1156" s="4">
        <v>22016.25</v>
      </c>
      <c r="P1156" s="4">
        <v>26419.5</v>
      </c>
    </row>
    <row r="1157" spans="1:16" x14ac:dyDescent="0.25">
      <c r="A1157" s="2" t="s">
        <v>1222</v>
      </c>
      <c r="B1157" s="3">
        <v>46063</v>
      </c>
      <c r="C1157" s="2" t="s">
        <v>17</v>
      </c>
      <c r="D1157" s="2" t="s">
        <v>18</v>
      </c>
      <c r="E1157" s="2" t="s">
        <v>19</v>
      </c>
      <c r="F1157" s="3"/>
      <c r="G1157" s="2">
        <v>77</v>
      </c>
      <c r="H1157" s="2" t="s">
        <v>1307</v>
      </c>
      <c r="I1157" s="2"/>
      <c r="J1157" s="2"/>
      <c r="K1157" s="2">
        <v>0.14299999999999999</v>
      </c>
      <c r="L1157" s="2" t="s">
        <v>23</v>
      </c>
      <c r="M1157" s="4">
        <v>310416.67</v>
      </c>
      <c r="N1157" s="4">
        <v>0</v>
      </c>
      <c r="O1157" s="4">
        <v>44389.58</v>
      </c>
      <c r="P1157" s="4">
        <v>53267.5</v>
      </c>
    </row>
    <row r="1158" spans="1:16" x14ac:dyDescent="0.25">
      <c r="A1158" s="2" t="s">
        <v>1222</v>
      </c>
      <c r="B1158" s="3">
        <v>46063</v>
      </c>
      <c r="C1158" s="2" t="s">
        <v>17</v>
      </c>
      <c r="D1158" s="2" t="s">
        <v>18</v>
      </c>
      <c r="E1158" s="2" t="s">
        <v>19</v>
      </c>
      <c r="F1158" s="3"/>
      <c r="G1158" s="2">
        <v>78</v>
      </c>
      <c r="H1158" s="2" t="s">
        <v>1308</v>
      </c>
      <c r="I1158" s="2"/>
      <c r="J1158" s="2"/>
      <c r="K1158" s="2">
        <v>0.56599999999999995</v>
      </c>
      <c r="L1158" s="2" t="s">
        <v>23</v>
      </c>
      <c r="M1158" s="4">
        <v>529166.66</v>
      </c>
      <c r="N1158" s="4">
        <v>0</v>
      </c>
      <c r="O1158" s="4">
        <v>299508.33</v>
      </c>
      <c r="P1158" s="4">
        <v>359410</v>
      </c>
    </row>
    <row r="1159" spans="1:16" x14ac:dyDescent="0.25">
      <c r="A1159" s="2" t="s">
        <v>1222</v>
      </c>
      <c r="B1159" s="3">
        <v>46063</v>
      </c>
      <c r="C1159" s="2" t="s">
        <v>17</v>
      </c>
      <c r="D1159" s="2" t="s">
        <v>18</v>
      </c>
      <c r="E1159" s="2" t="s">
        <v>19</v>
      </c>
      <c r="F1159" s="3"/>
      <c r="G1159" s="2">
        <v>79</v>
      </c>
      <c r="H1159" s="2" t="s">
        <v>1309</v>
      </c>
      <c r="I1159" s="2"/>
      <c r="J1159" s="2"/>
      <c r="K1159" s="2">
        <v>6.9000000000000006E-2</v>
      </c>
      <c r="L1159" s="2" t="s">
        <v>23</v>
      </c>
      <c r="M1159" s="4">
        <v>554166.67000000004</v>
      </c>
      <c r="N1159" s="4">
        <v>0</v>
      </c>
      <c r="O1159" s="4">
        <v>38237.5</v>
      </c>
      <c r="P1159" s="4">
        <v>45885</v>
      </c>
    </row>
    <row r="1160" spans="1:16" x14ac:dyDescent="0.25">
      <c r="A1160" s="2" t="s">
        <v>1222</v>
      </c>
      <c r="B1160" s="3">
        <v>46063</v>
      </c>
      <c r="C1160" s="2" t="s">
        <v>17</v>
      </c>
      <c r="D1160" s="2" t="s">
        <v>18</v>
      </c>
      <c r="E1160" s="2" t="s">
        <v>19</v>
      </c>
      <c r="F1160" s="3"/>
      <c r="G1160" s="2">
        <v>80</v>
      </c>
      <c r="H1160" s="2" t="s">
        <v>1310</v>
      </c>
      <c r="I1160" s="2"/>
      <c r="J1160" s="2"/>
      <c r="K1160" s="2">
        <v>0.20499999999999999</v>
      </c>
      <c r="L1160" s="2" t="s">
        <v>23</v>
      </c>
      <c r="M1160" s="4">
        <v>72916.67</v>
      </c>
      <c r="N1160" s="4">
        <v>0</v>
      </c>
      <c r="O1160" s="4">
        <v>14947.92</v>
      </c>
      <c r="P1160" s="4">
        <v>17937.5</v>
      </c>
    </row>
    <row r="1161" spans="1:16" x14ac:dyDescent="0.25">
      <c r="A1161" s="2" t="s">
        <v>1222</v>
      </c>
      <c r="B1161" s="3">
        <v>46063</v>
      </c>
      <c r="C1161" s="2" t="s">
        <v>17</v>
      </c>
      <c r="D1161" s="2" t="s">
        <v>18</v>
      </c>
      <c r="E1161" s="2" t="s">
        <v>19</v>
      </c>
      <c r="F1161" s="3"/>
      <c r="G1161" s="2">
        <v>81</v>
      </c>
      <c r="H1161" s="2" t="s">
        <v>1311</v>
      </c>
      <c r="I1161" s="2"/>
      <c r="J1161" s="2"/>
      <c r="K1161" s="2">
        <v>0.19500000000000001</v>
      </c>
      <c r="L1161" s="2" t="s">
        <v>23</v>
      </c>
      <c r="M1161" s="4">
        <v>310000</v>
      </c>
      <c r="N1161" s="4">
        <v>0</v>
      </c>
      <c r="O1161" s="4">
        <v>60450</v>
      </c>
      <c r="P1161" s="4">
        <v>72540</v>
      </c>
    </row>
    <row r="1162" spans="1:16" x14ac:dyDescent="0.25">
      <c r="A1162" s="2" t="s">
        <v>1222</v>
      </c>
      <c r="B1162" s="3">
        <v>46063</v>
      </c>
      <c r="C1162" s="2" t="s">
        <v>17</v>
      </c>
      <c r="D1162" s="2" t="s">
        <v>18</v>
      </c>
      <c r="E1162" s="2" t="s">
        <v>19</v>
      </c>
      <c r="F1162" s="3"/>
      <c r="G1162" s="2">
        <v>82</v>
      </c>
      <c r="H1162" s="2" t="s">
        <v>1312</v>
      </c>
      <c r="I1162" s="2"/>
      <c r="J1162" s="2"/>
      <c r="K1162" s="2">
        <v>0.10199999999999999</v>
      </c>
      <c r="L1162" s="2" t="s">
        <v>23</v>
      </c>
      <c r="M1162" s="4">
        <v>214166.66</v>
      </c>
      <c r="N1162" s="4">
        <v>0</v>
      </c>
      <c r="O1162" s="4">
        <v>21845</v>
      </c>
      <c r="P1162" s="4">
        <v>26214</v>
      </c>
    </row>
    <row r="1163" spans="1:16" x14ac:dyDescent="0.25">
      <c r="A1163" s="2" t="s">
        <v>1313</v>
      </c>
      <c r="B1163" s="3">
        <v>46064</v>
      </c>
      <c r="C1163" s="2" t="s">
        <v>113</v>
      </c>
      <c r="D1163" s="2" t="s">
        <v>18</v>
      </c>
      <c r="E1163" s="2" t="s">
        <v>19</v>
      </c>
      <c r="F1163" s="3"/>
      <c r="G1163" s="2">
        <v>1</v>
      </c>
      <c r="H1163" s="2" t="s">
        <v>736</v>
      </c>
      <c r="I1163" s="2" t="s">
        <v>1314</v>
      </c>
      <c r="J1163" s="2"/>
      <c r="K1163" s="2">
        <v>180</v>
      </c>
      <c r="L1163" s="2" t="s">
        <v>38</v>
      </c>
      <c r="M1163" s="4">
        <v>485.33</v>
      </c>
      <c r="N1163" s="4">
        <v>0</v>
      </c>
      <c r="O1163" s="4">
        <v>87359.4</v>
      </c>
      <c r="P1163" s="4">
        <v>106578.47</v>
      </c>
    </row>
    <row r="1164" spans="1:16" x14ac:dyDescent="0.25">
      <c r="A1164" s="2" t="s">
        <v>1313</v>
      </c>
      <c r="B1164" s="3">
        <v>46064</v>
      </c>
      <c r="C1164" s="2" t="s">
        <v>113</v>
      </c>
      <c r="D1164" s="2" t="s">
        <v>18</v>
      </c>
      <c r="E1164" s="2" t="s">
        <v>19</v>
      </c>
      <c r="F1164" s="3"/>
      <c r="G1164" s="2">
        <v>2</v>
      </c>
      <c r="H1164" s="2" t="s">
        <v>1315</v>
      </c>
      <c r="I1164" s="2" t="s">
        <v>1316</v>
      </c>
      <c r="J1164" s="2"/>
      <c r="K1164" s="2">
        <v>360</v>
      </c>
      <c r="L1164" s="2" t="s">
        <v>38</v>
      </c>
      <c r="M1164" s="4">
        <v>20.25</v>
      </c>
      <c r="N1164" s="4">
        <v>0</v>
      </c>
      <c r="O1164" s="4">
        <v>7290</v>
      </c>
      <c r="P1164" s="4">
        <v>8893.7999999999993</v>
      </c>
    </row>
    <row r="1165" spans="1:16" x14ac:dyDescent="0.25">
      <c r="A1165" s="2" t="s">
        <v>1313</v>
      </c>
      <c r="B1165" s="3">
        <v>46064</v>
      </c>
      <c r="C1165" s="2" t="s">
        <v>113</v>
      </c>
      <c r="D1165" s="2" t="s">
        <v>18</v>
      </c>
      <c r="E1165" s="2" t="s">
        <v>19</v>
      </c>
      <c r="F1165" s="3"/>
      <c r="G1165" s="2">
        <v>3</v>
      </c>
      <c r="H1165" s="2" t="s">
        <v>1317</v>
      </c>
      <c r="I1165" s="2" t="s">
        <v>1318</v>
      </c>
      <c r="J1165" s="2"/>
      <c r="K1165" s="2">
        <v>812</v>
      </c>
      <c r="L1165" s="2" t="s">
        <v>38</v>
      </c>
      <c r="M1165" s="4">
        <v>22.28</v>
      </c>
      <c r="N1165" s="4">
        <v>0</v>
      </c>
      <c r="O1165" s="4">
        <v>18091.36</v>
      </c>
      <c r="P1165" s="4">
        <v>22071.46</v>
      </c>
    </row>
    <row r="1166" spans="1:16" x14ac:dyDescent="0.25">
      <c r="A1166" s="2" t="s">
        <v>1313</v>
      </c>
      <c r="B1166" s="3">
        <v>46064</v>
      </c>
      <c r="C1166" s="2" t="s">
        <v>113</v>
      </c>
      <c r="D1166" s="2" t="s">
        <v>18</v>
      </c>
      <c r="E1166" s="2" t="s">
        <v>19</v>
      </c>
      <c r="F1166" s="3"/>
      <c r="G1166" s="2">
        <v>4</v>
      </c>
      <c r="H1166" s="2" t="s">
        <v>1319</v>
      </c>
      <c r="I1166" s="2" t="s">
        <v>1320</v>
      </c>
      <c r="J1166" s="2"/>
      <c r="K1166" s="2">
        <v>180</v>
      </c>
      <c r="L1166" s="2" t="s">
        <v>38</v>
      </c>
      <c r="M1166" s="4">
        <v>6615</v>
      </c>
      <c r="N1166" s="4">
        <v>0</v>
      </c>
      <c r="O1166" s="4">
        <v>1190700</v>
      </c>
      <c r="P1166" s="4">
        <v>1452654</v>
      </c>
    </row>
    <row r="1167" spans="1:16" x14ac:dyDescent="0.25">
      <c r="A1167" s="2" t="s">
        <v>1313</v>
      </c>
      <c r="B1167" s="3">
        <v>46064</v>
      </c>
      <c r="C1167" s="2" t="s">
        <v>113</v>
      </c>
      <c r="D1167" s="2" t="s">
        <v>18</v>
      </c>
      <c r="E1167" s="2" t="s">
        <v>19</v>
      </c>
      <c r="F1167" s="3"/>
      <c r="G1167" s="2">
        <v>5</v>
      </c>
      <c r="H1167" s="2" t="s">
        <v>1321</v>
      </c>
      <c r="I1167" s="2" t="s">
        <v>1322</v>
      </c>
      <c r="J1167" s="2"/>
      <c r="K1167" s="2">
        <v>4</v>
      </c>
      <c r="L1167" s="2" t="s">
        <v>38</v>
      </c>
      <c r="M1167" s="4">
        <v>4475.25</v>
      </c>
      <c r="N1167" s="4">
        <v>0</v>
      </c>
      <c r="O1167" s="4">
        <v>17901</v>
      </c>
      <c r="P1167" s="4">
        <v>21839.22</v>
      </c>
    </row>
    <row r="1168" spans="1:16" x14ac:dyDescent="0.25">
      <c r="A1168" s="2" t="s">
        <v>1313</v>
      </c>
      <c r="B1168" s="3">
        <v>46064</v>
      </c>
      <c r="C1168" s="2" t="s">
        <v>113</v>
      </c>
      <c r="D1168" s="2" t="s">
        <v>18</v>
      </c>
      <c r="E1168" s="2" t="s">
        <v>19</v>
      </c>
      <c r="F1168" s="3"/>
      <c r="G1168" s="2">
        <v>6</v>
      </c>
      <c r="H1168" s="2" t="s">
        <v>1323</v>
      </c>
      <c r="I1168" s="2" t="s">
        <v>1324</v>
      </c>
      <c r="J1168" s="2"/>
      <c r="K1168" s="2">
        <v>360</v>
      </c>
      <c r="L1168" s="2" t="s">
        <v>38</v>
      </c>
      <c r="M1168" s="4">
        <v>604.79999999999995</v>
      </c>
      <c r="N1168" s="4">
        <v>0</v>
      </c>
      <c r="O1168" s="4">
        <v>217728</v>
      </c>
      <c r="P1168" s="4">
        <v>265628.15999999997</v>
      </c>
    </row>
    <row r="1169" spans="1:16" x14ac:dyDescent="0.25">
      <c r="A1169" s="2" t="s">
        <v>1313</v>
      </c>
      <c r="B1169" s="3">
        <v>46064</v>
      </c>
      <c r="C1169" s="2" t="s">
        <v>113</v>
      </c>
      <c r="D1169" s="2" t="s">
        <v>18</v>
      </c>
      <c r="E1169" s="2" t="s">
        <v>19</v>
      </c>
      <c r="F1169" s="3"/>
      <c r="G1169" s="2">
        <v>7</v>
      </c>
      <c r="H1169" s="2" t="s">
        <v>1325</v>
      </c>
      <c r="I1169" s="2" t="s">
        <v>1326</v>
      </c>
      <c r="J1169" s="2"/>
      <c r="K1169" s="2">
        <v>180</v>
      </c>
      <c r="L1169" s="2" t="s">
        <v>38</v>
      </c>
      <c r="M1169" s="4">
        <v>4943.7</v>
      </c>
      <c r="N1169" s="4">
        <v>0</v>
      </c>
      <c r="O1169" s="4">
        <v>889866</v>
      </c>
      <c r="P1169" s="4">
        <v>1085636.52</v>
      </c>
    </row>
    <row r="1170" spans="1:16" x14ac:dyDescent="0.25">
      <c r="A1170" s="2" t="s">
        <v>1313</v>
      </c>
      <c r="B1170" s="3">
        <v>46064</v>
      </c>
      <c r="C1170" s="2" t="s">
        <v>113</v>
      </c>
      <c r="D1170" s="2" t="s">
        <v>18</v>
      </c>
      <c r="E1170" s="2" t="s">
        <v>19</v>
      </c>
      <c r="F1170" s="3"/>
      <c r="G1170" s="2">
        <v>8</v>
      </c>
      <c r="H1170" s="2" t="s">
        <v>1327</v>
      </c>
      <c r="I1170" s="2" t="s">
        <v>1328</v>
      </c>
      <c r="J1170" s="2"/>
      <c r="K1170" s="2">
        <v>396</v>
      </c>
      <c r="L1170" s="2" t="s">
        <v>38</v>
      </c>
      <c r="M1170" s="4">
        <v>8.1</v>
      </c>
      <c r="N1170" s="4">
        <v>0</v>
      </c>
      <c r="O1170" s="4">
        <v>3207.6</v>
      </c>
      <c r="P1170" s="4">
        <v>3913.27</v>
      </c>
    </row>
    <row r="1171" spans="1:16" x14ac:dyDescent="0.25">
      <c r="A1171" s="2" t="s">
        <v>1313</v>
      </c>
      <c r="B1171" s="3">
        <v>46064</v>
      </c>
      <c r="C1171" s="2" t="s">
        <v>113</v>
      </c>
      <c r="D1171" s="2" t="s">
        <v>18</v>
      </c>
      <c r="E1171" s="2" t="s">
        <v>19</v>
      </c>
      <c r="F1171" s="3"/>
      <c r="G1171" s="2">
        <v>9</v>
      </c>
      <c r="H1171" s="2" t="s">
        <v>1329</v>
      </c>
      <c r="I1171" s="2" t="s">
        <v>1330</v>
      </c>
      <c r="J1171" s="2"/>
      <c r="K1171" s="2">
        <v>18</v>
      </c>
      <c r="L1171" s="2" t="s">
        <v>38</v>
      </c>
      <c r="M1171" s="4">
        <v>28.35</v>
      </c>
      <c r="N1171" s="4">
        <v>0</v>
      </c>
      <c r="O1171" s="4">
        <v>510.3</v>
      </c>
      <c r="P1171" s="4">
        <v>622.57000000000005</v>
      </c>
    </row>
    <row r="1172" spans="1:16" x14ac:dyDescent="0.25">
      <c r="A1172" s="2" t="s">
        <v>1313</v>
      </c>
      <c r="B1172" s="3">
        <v>46064</v>
      </c>
      <c r="C1172" s="2" t="s">
        <v>113</v>
      </c>
      <c r="D1172" s="2" t="s">
        <v>18</v>
      </c>
      <c r="E1172" s="2" t="s">
        <v>19</v>
      </c>
      <c r="F1172" s="3"/>
      <c r="G1172" s="2">
        <v>10</v>
      </c>
      <c r="H1172" s="2" t="s">
        <v>1331</v>
      </c>
      <c r="I1172" s="2" t="s">
        <v>1332</v>
      </c>
      <c r="J1172" s="2"/>
      <c r="K1172" s="2">
        <v>4</v>
      </c>
      <c r="L1172" s="2" t="s">
        <v>38</v>
      </c>
      <c r="M1172" s="4">
        <v>159.97999999999999</v>
      </c>
      <c r="N1172" s="4">
        <v>0</v>
      </c>
      <c r="O1172" s="4">
        <v>639.91999999999996</v>
      </c>
      <c r="P1172" s="4">
        <v>780.7</v>
      </c>
    </row>
    <row r="1173" spans="1:16" x14ac:dyDescent="0.25">
      <c r="A1173" s="2" t="s">
        <v>1313</v>
      </c>
      <c r="B1173" s="3">
        <v>46064</v>
      </c>
      <c r="C1173" s="2" t="s">
        <v>113</v>
      </c>
      <c r="D1173" s="2" t="s">
        <v>18</v>
      </c>
      <c r="E1173" s="2" t="s">
        <v>19</v>
      </c>
      <c r="F1173" s="3"/>
      <c r="G1173" s="2">
        <v>11</v>
      </c>
      <c r="H1173" s="2" t="s">
        <v>1333</v>
      </c>
      <c r="I1173" s="2" t="s">
        <v>1334</v>
      </c>
      <c r="J1173" s="2"/>
      <c r="K1173" s="2">
        <v>36</v>
      </c>
      <c r="L1173" s="2" t="s">
        <v>38</v>
      </c>
      <c r="M1173" s="4">
        <v>164.03</v>
      </c>
      <c r="N1173" s="4">
        <v>0</v>
      </c>
      <c r="O1173" s="4">
        <v>5905.08</v>
      </c>
      <c r="P1173" s="4">
        <v>7204.2</v>
      </c>
    </row>
    <row r="1174" spans="1:16" x14ac:dyDescent="0.25">
      <c r="A1174" s="2" t="s">
        <v>1313</v>
      </c>
      <c r="B1174" s="3">
        <v>46064</v>
      </c>
      <c r="C1174" s="2" t="s">
        <v>113</v>
      </c>
      <c r="D1174" s="2" t="s">
        <v>18</v>
      </c>
      <c r="E1174" s="2" t="s">
        <v>19</v>
      </c>
      <c r="F1174" s="3"/>
      <c r="G1174" s="2">
        <v>12</v>
      </c>
      <c r="H1174" s="2" t="s">
        <v>1335</v>
      </c>
      <c r="I1174" s="2" t="s">
        <v>1336</v>
      </c>
      <c r="J1174" s="2"/>
      <c r="K1174" s="2">
        <v>6</v>
      </c>
      <c r="L1174" s="2" t="s">
        <v>38</v>
      </c>
      <c r="M1174" s="4">
        <v>3135.38</v>
      </c>
      <c r="N1174" s="4">
        <v>0</v>
      </c>
      <c r="O1174" s="4">
        <v>18812.28</v>
      </c>
      <c r="P1174" s="4">
        <v>22950.98</v>
      </c>
    </row>
    <row r="1175" spans="1:16" x14ac:dyDescent="0.25">
      <c r="A1175" s="2" t="s">
        <v>1313</v>
      </c>
      <c r="B1175" s="3">
        <v>46064</v>
      </c>
      <c r="C1175" s="2" t="s">
        <v>113</v>
      </c>
      <c r="D1175" s="2" t="s">
        <v>18</v>
      </c>
      <c r="E1175" s="2" t="s">
        <v>19</v>
      </c>
      <c r="F1175" s="3"/>
      <c r="G1175" s="2">
        <v>13</v>
      </c>
      <c r="H1175" s="2" t="s">
        <v>1337</v>
      </c>
      <c r="I1175" s="2" t="s">
        <v>1338</v>
      </c>
      <c r="J1175" s="2"/>
      <c r="K1175" s="2">
        <v>8</v>
      </c>
      <c r="L1175" s="2" t="s">
        <v>38</v>
      </c>
      <c r="M1175" s="4">
        <v>2023.65</v>
      </c>
      <c r="N1175" s="4">
        <v>0</v>
      </c>
      <c r="O1175" s="4">
        <v>16189.2</v>
      </c>
      <c r="P1175" s="4">
        <v>19750.82</v>
      </c>
    </row>
    <row r="1176" spans="1:16" x14ac:dyDescent="0.25">
      <c r="A1176" s="2" t="s">
        <v>1313</v>
      </c>
      <c r="B1176" s="3">
        <v>46064</v>
      </c>
      <c r="C1176" s="2" t="s">
        <v>113</v>
      </c>
      <c r="D1176" s="2" t="s">
        <v>18</v>
      </c>
      <c r="E1176" s="2" t="s">
        <v>19</v>
      </c>
      <c r="F1176" s="3"/>
      <c r="G1176" s="2">
        <v>14</v>
      </c>
      <c r="H1176" s="2" t="s">
        <v>1339</v>
      </c>
      <c r="I1176" s="2" t="s">
        <v>1340</v>
      </c>
      <c r="J1176" s="2"/>
      <c r="K1176" s="2">
        <v>6</v>
      </c>
      <c r="L1176" s="2" t="s">
        <v>38</v>
      </c>
      <c r="M1176" s="4">
        <v>6033.96</v>
      </c>
      <c r="N1176" s="4">
        <v>0</v>
      </c>
      <c r="O1176" s="4">
        <v>36203.760000000002</v>
      </c>
      <c r="P1176" s="4">
        <v>44168.59</v>
      </c>
    </row>
    <row r="1177" spans="1:16" x14ac:dyDescent="0.25">
      <c r="A1177" s="2" t="s">
        <v>1313</v>
      </c>
      <c r="B1177" s="3">
        <v>46064</v>
      </c>
      <c r="C1177" s="2" t="s">
        <v>113</v>
      </c>
      <c r="D1177" s="2" t="s">
        <v>18</v>
      </c>
      <c r="E1177" s="2" t="s">
        <v>19</v>
      </c>
      <c r="F1177" s="3"/>
      <c r="G1177" s="2">
        <v>15</v>
      </c>
      <c r="H1177" s="2" t="s">
        <v>1341</v>
      </c>
      <c r="I1177" s="2" t="s">
        <v>1342</v>
      </c>
      <c r="J1177" s="2"/>
      <c r="K1177" s="2">
        <v>8</v>
      </c>
      <c r="L1177" s="2" t="s">
        <v>38</v>
      </c>
      <c r="M1177" s="4">
        <v>3917.16</v>
      </c>
      <c r="N1177" s="4">
        <v>0</v>
      </c>
      <c r="O1177" s="4">
        <v>31337.279999999999</v>
      </c>
      <c r="P1177" s="4">
        <v>38231.480000000003</v>
      </c>
    </row>
    <row r="1178" spans="1:16" x14ac:dyDescent="0.25">
      <c r="A1178" s="2" t="s">
        <v>1313</v>
      </c>
      <c r="B1178" s="3">
        <v>46064</v>
      </c>
      <c r="C1178" s="2" t="s">
        <v>113</v>
      </c>
      <c r="D1178" s="2" t="s">
        <v>18</v>
      </c>
      <c r="E1178" s="2" t="s">
        <v>19</v>
      </c>
      <c r="F1178" s="3"/>
      <c r="G1178" s="2">
        <v>16</v>
      </c>
      <c r="H1178" s="2" t="s">
        <v>1343</v>
      </c>
      <c r="I1178" s="2" t="s">
        <v>1344</v>
      </c>
      <c r="J1178" s="2"/>
      <c r="K1178" s="2">
        <v>360</v>
      </c>
      <c r="L1178" s="2" t="s">
        <v>38</v>
      </c>
      <c r="M1178" s="4">
        <v>19.579999999999998</v>
      </c>
      <c r="N1178" s="4">
        <v>0</v>
      </c>
      <c r="O1178" s="4">
        <v>7048.8</v>
      </c>
      <c r="P1178" s="4">
        <v>8599.5400000000009</v>
      </c>
    </row>
    <row r="1179" spans="1:16" x14ac:dyDescent="0.25">
      <c r="A1179" s="2" t="s">
        <v>1345</v>
      </c>
      <c r="B1179" s="3">
        <v>46064</v>
      </c>
      <c r="C1179" s="2" t="s">
        <v>17</v>
      </c>
      <c r="D1179" s="2" t="s">
        <v>18</v>
      </c>
      <c r="E1179" s="2" t="s">
        <v>19</v>
      </c>
      <c r="F1179" s="3"/>
      <c r="G1179" s="2">
        <v>1</v>
      </c>
      <c r="H1179" s="2" t="s">
        <v>1346</v>
      </c>
      <c r="I1179" s="2"/>
      <c r="J1179" s="2"/>
      <c r="K1179" s="2">
        <v>1270.1579999999999</v>
      </c>
      <c r="L1179" s="2" t="s">
        <v>38</v>
      </c>
      <c r="M1179" s="4">
        <v>0</v>
      </c>
      <c r="N1179" s="4">
        <v>0</v>
      </c>
      <c r="O1179" s="4">
        <v>0</v>
      </c>
      <c r="P1179" s="4">
        <v>0</v>
      </c>
    </row>
    <row r="1180" spans="1:16" x14ac:dyDescent="0.25">
      <c r="A1180" s="2" t="s">
        <v>1345</v>
      </c>
      <c r="B1180" s="3">
        <v>46064</v>
      </c>
      <c r="C1180" s="2" t="s">
        <v>17</v>
      </c>
      <c r="D1180" s="2" t="s">
        <v>18</v>
      </c>
      <c r="E1180" s="2" t="s">
        <v>19</v>
      </c>
      <c r="F1180" s="3"/>
      <c r="G1180" s="2">
        <v>2</v>
      </c>
      <c r="H1180" s="2" t="s">
        <v>1347</v>
      </c>
      <c r="I1180" s="2"/>
      <c r="J1180" s="2"/>
      <c r="K1180" s="2">
        <v>301.08</v>
      </c>
      <c r="L1180" s="2" t="s">
        <v>38</v>
      </c>
      <c r="M1180" s="4">
        <v>0</v>
      </c>
      <c r="N1180" s="4">
        <v>0</v>
      </c>
      <c r="O1180" s="4">
        <v>0</v>
      </c>
      <c r="P1180" s="4">
        <v>0</v>
      </c>
    </row>
    <row r="1181" spans="1:16" x14ac:dyDescent="0.25">
      <c r="A1181" s="2" t="s">
        <v>1345</v>
      </c>
      <c r="B1181" s="3">
        <v>46064</v>
      </c>
      <c r="C1181" s="2" t="s">
        <v>17</v>
      </c>
      <c r="D1181" s="2" t="s">
        <v>18</v>
      </c>
      <c r="E1181" s="2" t="s">
        <v>19</v>
      </c>
      <c r="F1181" s="3"/>
      <c r="G1181" s="2">
        <v>3</v>
      </c>
      <c r="H1181" s="2" t="s">
        <v>1348</v>
      </c>
      <c r="I1181" s="2"/>
      <c r="J1181" s="2"/>
      <c r="K1181" s="2">
        <v>1062.5</v>
      </c>
      <c r="L1181" s="2" t="s">
        <v>38</v>
      </c>
      <c r="M1181" s="4">
        <v>0</v>
      </c>
      <c r="N1181" s="4">
        <v>0</v>
      </c>
      <c r="O1181" s="4">
        <v>0</v>
      </c>
      <c r="P1181" s="4">
        <v>0</v>
      </c>
    </row>
    <row r="1182" spans="1:16" x14ac:dyDescent="0.25">
      <c r="A1182" s="2" t="s">
        <v>1345</v>
      </c>
      <c r="B1182" s="3">
        <v>46064</v>
      </c>
      <c r="C1182" s="2" t="s">
        <v>17</v>
      </c>
      <c r="D1182" s="2" t="s">
        <v>18</v>
      </c>
      <c r="E1182" s="2" t="s">
        <v>19</v>
      </c>
      <c r="F1182" s="3"/>
      <c r="G1182" s="2">
        <v>4</v>
      </c>
      <c r="H1182" s="2" t="s">
        <v>1346</v>
      </c>
      <c r="I1182" s="2"/>
      <c r="J1182" s="2"/>
      <c r="K1182" s="2">
        <v>1270.1579999999999</v>
      </c>
      <c r="L1182" s="2" t="s">
        <v>38</v>
      </c>
      <c r="M1182" s="4">
        <v>0</v>
      </c>
      <c r="N1182" s="4">
        <v>0</v>
      </c>
      <c r="O1182" s="4">
        <v>0</v>
      </c>
      <c r="P1182" s="4">
        <v>0</v>
      </c>
    </row>
    <row r="1183" spans="1:16" x14ac:dyDescent="0.25">
      <c r="A1183" s="2" t="s">
        <v>1345</v>
      </c>
      <c r="B1183" s="3">
        <v>46064</v>
      </c>
      <c r="C1183" s="2" t="s">
        <v>17</v>
      </c>
      <c r="D1183" s="2" t="s">
        <v>18</v>
      </c>
      <c r="E1183" s="2" t="s">
        <v>19</v>
      </c>
      <c r="F1183" s="3"/>
      <c r="G1183" s="2">
        <v>5</v>
      </c>
      <c r="H1183" s="2" t="s">
        <v>1347</v>
      </c>
      <c r="I1183" s="2"/>
      <c r="J1183" s="2"/>
      <c r="K1183" s="2">
        <v>301.68</v>
      </c>
      <c r="L1183" s="2" t="s">
        <v>38</v>
      </c>
      <c r="M1183" s="4">
        <v>0</v>
      </c>
      <c r="N1183" s="4">
        <v>0</v>
      </c>
      <c r="O1183" s="4">
        <v>0</v>
      </c>
      <c r="P1183" s="4">
        <v>0</v>
      </c>
    </row>
    <row r="1184" spans="1:16" x14ac:dyDescent="0.25">
      <c r="A1184" s="2" t="s">
        <v>1345</v>
      </c>
      <c r="B1184" s="3">
        <v>46064</v>
      </c>
      <c r="C1184" s="2" t="s">
        <v>17</v>
      </c>
      <c r="D1184" s="2" t="s">
        <v>18</v>
      </c>
      <c r="E1184" s="2" t="s">
        <v>19</v>
      </c>
      <c r="F1184" s="3"/>
      <c r="G1184" s="2">
        <v>6</v>
      </c>
      <c r="H1184" s="2" t="s">
        <v>1348</v>
      </c>
      <c r="I1184" s="2"/>
      <c r="J1184" s="2"/>
      <c r="K1184" s="2">
        <v>1062.5</v>
      </c>
      <c r="L1184" s="2" t="s">
        <v>38</v>
      </c>
      <c r="M1184" s="4">
        <v>0</v>
      </c>
      <c r="N1184" s="4">
        <v>0</v>
      </c>
      <c r="O1184" s="4">
        <v>0</v>
      </c>
      <c r="P1184" s="4">
        <v>0</v>
      </c>
    </row>
    <row r="1185" spans="1:16" x14ac:dyDescent="0.25">
      <c r="A1185" s="2" t="s">
        <v>1345</v>
      </c>
      <c r="B1185" s="3">
        <v>46064</v>
      </c>
      <c r="C1185" s="2" t="s">
        <v>17</v>
      </c>
      <c r="D1185" s="2" t="s">
        <v>18</v>
      </c>
      <c r="E1185" s="2" t="s">
        <v>19</v>
      </c>
      <c r="F1185" s="3"/>
      <c r="G1185" s="2">
        <v>7</v>
      </c>
      <c r="H1185" s="2" t="s">
        <v>1346</v>
      </c>
      <c r="I1185" s="2"/>
      <c r="J1185" s="2"/>
      <c r="K1185" s="2">
        <v>408.45600000000002</v>
      </c>
      <c r="L1185" s="2" t="s">
        <v>38</v>
      </c>
      <c r="M1185" s="4">
        <v>0</v>
      </c>
      <c r="N1185" s="4">
        <v>0</v>
      </c>
      <c r="O1185" s="4">
        <v>0</v>
      </c>
      <c r="P1185" s="4">
        <v>0</v>
      </c>
    </row>
    <row r="1186" spans="1:16" x14ac:dyDescent="0.25">
      <c r="A1186" s="2" t="s">
        <v>1345</v>
      </c>
      <c r="B1186" s="3">
        <v>46064</v>
      </c>
      <c r="C1186" s="2" t="s">
        <v>17</v>
      </c>
      <c r="D1186" s="2" t="s">
        <v>18</v>
      </c>
      <c r="E1186" s="2" t="s">
        <v>19</v>
      </c>
      <c r="F1186" s="3"/>
      <c r="G1186" s="2">
        <v>8</v>
      </c>
      <c r="H1186" s="2" t="s">
        <v>1347</v>
      </c>
      <c r="I1186" s="2"/>
      <c r="J1186" s="2"/>
      <c r="K1186" s="2">
        <v>470.08</v>
      </c>
      <c r="L1186" s="2" t="s">
        <v>38</v>
      </c>
      <c r="M1186" s="4">
        <v>0</v>
      </c>
      <c r="N1186" s="4">
        <v>0</v>
      </c>
      <c r="O1186" s="4">
        <v>0</v>
      </c>
      <c r="P1186" s="4">
        <v>0</v>
      </c>
    </row>
    <row r="1187" spans="1:16" x14ac:dyDescent="0.25">
      <c r="A1187" s="2" t="s">
        <v>1345</v>
      </c>
      <c r="B1187" s="3">
        <v>46064</v>
      </c>
      <c r="C1187" s="2" t="s">
        <v>17</v>
      </c>
      <c r="D1187" s="2" t="s">
        <v>18</v>
      </c>
      <c r="E1187" s="2" t="s">
        <v>19</v>
      </c>
      <c r="F1187" s="3"/>
      <c r="G1187" s="2">
        <v>9</v>
      </c>
      <c r="H1187" s="2" t="s">
        <v>1348</v>
      </c>
      <c r="I1187" s="2"/>
      <c r="J1187" s="2"/>
      <c r="K1187" s="2">
        <v>637.05999999999995</v>
      </c>
      <c r="L1187" s="2" t="s">
        <v>38</v>
      </c>
      <c r="M1187" s="4">
        <v>0</v>
      </c>
      <c r="N1187" s="4">
        <v>0</v>
      </c>
      <c r="O1187" s="4">
        <v>0</v>
      </c>
      <c r="P1187" s="4">
        <v>0</v>
      </c>
    </row>
    <row r="1188" spans="1:16" x14ac:dyDescent="0.25">
      <c r="A1188" s="2" t="s">
        <v>1345</v>
      </c>
      <c r="B1188" s="3">
        <v>46064</v>
      </c>
      <c r="C1188" s="2" t="s">
        <v>17</v>
      </c>
      <c r="D1188" s="2" t="s">
        <v>18</v>
      </c>
      <c r="E1188" s="2" t="s">
        <v>19</v>
      </c>
      <c r="F1188" s="3"/>
      <c r="G1188" s="2">
        <v>10</v>
      </c>
      <c r="H1188" s="2" t="s">
        <v>1349</v>
      </c>
      <c r="I1188" s="2"/>
      <c r="J1188" s="2"/>
      <c r="K1188" s="2">
        <v>632.38</v>
      </c>
      <c r="L1188" s="2" t="s">
        <v>38</v>
      </c>
      <c r="M1188" s="4">
        <v>0</v>
      </c>
      <c r="N1188" s="4">
        <v>0</v>
      </c>
      <c r="O1188" s="4">
        <v>0</v>
      </c>
      <c r="P1188" s="4">
        <v>0</v>
      </c>
    </row>
    <row r="1189" spans="1:16" x14ac:dyDescent="0.25">
      <c r="A1189" s="2" t="s">
        <v>1345</v>
      </c>
      <c r="B1189" s="3">
        <v>46064</v>
      </c>
      <c r="C1189" s="2" t="s">
        <v>17</v>
      </c>
      <c r="D1189" s="2" t="s">
        <v>18</v>
      </c>
      <c r="E1189" s="2" t="s">
        <v>19</v>
      </c>
      <c r="F1189" s="3"/>
      <c r="G1189" s="2">
        <v>11</v>
      </c>
      <c r="H1189" s="2" t="s">
        <v>1350</v>
      </c>
      <c r="I1189" s="2"/>
      <c r="J1189" s="2"/>
      <c r="K1189" s="2">
        <v>300</v>
      </c>
      <c r="L1189" s="2" t="s">
        <v>38</v>
      </c>
      <c r="M1189" s="4">
        <v>0</v>
      </c>
      <c r="N1189" s="4">
        <v>0</v>
      </c>
      <c r="O1189" s="4">
        <v>0</v>
      </c>
      <c r="P1189" s="4">
        <v>0</v>
      </c>
    </row>
    <row r="1190" spans="1:16" x14ac:dyDescent="0.25">
      <c r="A1190" s="2" t="s">
        <v>1351</v>
      </c>
      <c r="B1190" s="3">
        <v>46066</v>
      </c>
      <c r="C1190" s="2" t="s">
        <v>17</v>
      </c>
      <c r="D1190" s="2" t="s">
        <v>18</v>
      </c>
      <c r="E1190" s="2" t="s">
        <v>19</v>
      </c>
      <c r="F1190" s="3"/>
      <c r="G1190" s="2">
        <v>1</v>
      </c>
      <c r="H1190" s="2" t="s">
        <v>1352</v>
      </c>
      <c r="I1190" s="2"/>
      <c r="J1190" s="2"/>
      <c r="K1190" s="2">
        <v>132</v>
      </c>
      <c r="L1190" s="2" t="s">
        <v>38</v>
      </c>
      <c r="M1190" s="4">
        <v>508.27</v>
      </c>
      <c r="N1190" s="4">
        <v>0</v>
      </c>
      <c r="O1190" s="4">
        <v>67091.64</v>
      </c>
      <c r="P1190" s="4">
        <v>81851.8</v>
      </c>
    </row>
    <row r="1191" spans="1:16" x14ac:dyDescent="0.25">
      <c r="A1191" s="2" t="s">
        <v>1351</v>
      </c>
      <c r="B1191" s="3">
        <v>46066</v>
      </c>
      <c r="C1191" s="2" t="s">
        <v>17</v>
      </c>
      <c r="D1191" s="2" t="s">
        <v>18</v>
      </c>
      <c r="E1191" s="2" t="s">
        <v>19</v>
      </c>
      <c r="F1191" s="3"/>
      <c r="G1191" s="2">
        <v>2</v>
      </c>
      <c r="H1191" s="2" t="s">
        <v>1353</v>
      </c>
      <c r="I1191" s="2"/>
      <c r="J1191" s="2"/>
      <c r="K1191" s="2">
        <v>8</v>
      </c>
      <c r="L1191" s="2" t="s">
        <v>38</v>
      </c>
      <c r="M1191" s="4">
        <v>753.36</v>
      </c>
      <c r="N1191" s="4">
        <v>0</v>
      </c>
      <c r="O1191" s="4">
        <v>6026.88</v>
      </c>
      <c r="P1191" s="4">
        <v>7352.79</v>
      </c>
    </row>
    <row r="1192" spans="1:16" x14ac:dyDescent="0.25">
      <c r="A1192" s="2" t="s">
        <v>1351</v>
      </c>
      <c r="B1192" s="3">
        <v>46066</v>
      </c>
      <c r="C1192" s="2" t="s">
        <v>17</v>
      </c>
      <c r="D1192" s="2" t="s">
        <v>18</v>
      </c>
      <c r="E1192" s="2" t="s">
        <v>19</v>
      </c>
      <c r="F1192" s="3"/>
      <c r="G1192" s="2">
        <v>3</v>
      </c>
      <c r="H1192" s="2" t="s">
        <v>1354</v>
      </c>
      <c r="I1192" s="2"/>
      <c r="J1192" s="2"/>
      <c r="K1192" s="2">
        <v>8</v>
      </c>
      <c r="L1192" s="2" t="s">
        <v>38</v>
      </c>
      <c r="M1192" s="4">
        <v>508.27</v>
      </c>
      <c r="N1192" s="4">
        <v>0</v>
      </c>
      <c r="O1192" s="4">
        <v>4066.16</v>
      </c>
      <c r="P1192" s="4">
        <v>4960.72</v>
      </c>
    </row>
    <row r="1193" spans="1:16" x14ac:dyDescent="0.25">
      <c r="A1193" s="2" t="s">
        <v>1355</v>
      </c>
      <c r="B1193" s="3">
        <v>46066</v>
      </c>
      <c r="C1193" s="2" t="s">
        <v>17</v>
      </c>
      <c r="D1193" s="2" t="s">
        <v>18</v>
      </c>
      <c r="E1193" s="2" t="s">
        <v>19</v>
      </c>
      <c r="F1193" s="3"/>
      <c r="G1193" s="2">
        <v>1</v>
      </c>
      <c r="H1193" s="2" t="s">
        <v>1356</v>
      </c>
      <c r="I1193" s="2"/>
      <c r="J1193" s="2"/>
      <c r="K1193" s="2">
        <v>18</v>
      </c>
      <c r="L1193" s="2" t="s">
        <v>38</v>
      </c>
      <c r="M1193" s="4">
        <v>0</v>
      </c>
      <c r="N1193" s="4">
        <v>0</v>
      </c>
      <c r="O1193" s="4">
        <v>0</v>
      </c>
      <c r="P1193" s="4">
        <v>0</v>
      </c>
    </row>
    <row r="1194" spans="1:16" x14ac:dyDescent="0.25">
      <c r="A1194" s="2" t="s">
        <v>1355</v>
      </c>
      <c r="B1194" s="3">
        <v>46066</v>
      </c>
      <c r="C1194" s="2" t="s">
        <v>17</v>
      </c>
      <c r="D1194" s="2" t="s">
        <v>18</v>
      </c>
      <c r="E1194" s="2" t="s">
        <v>19</v>
      </c>
      <c r="F1194" s="3"/>
      <c r="G1194" s="2">
        <v>2</v>
      </c>
      <c r="H1194" s="2" t="s">
        <v>1357</v>
      </c>
      <c r="I1194" s="2"/>
      <c r="J1194" s="2"/>
      <c r="K1194" s="2">
        <v>38</v>
      </c>
      <c r="L1194" s="2" t="s">
        <v>38</v>
      </c>
      <c r="M1194" s="4">
        <v>0</v>
      </c>
      <c r="N1194" s="4">
        <v>0</v>
      </c>
      <c r="O1194" s="4">
        <v>0</v>
      </c>
      <c r="P1194" s="4">
        <v>0</v>
      </c>
    </row>
    <row r="1195" spans="1:16" x14ac:dyDescent="0.25">
      <c r="A1195" s="2" t="s">
        <v>1355</v>
      </c>
      <c r="B1195" s="3">
        <v>46066</v>
      </c>
      <c r="C1195" s="2" t="s">
        <v>17</v>
      </c>
      <c r="D1195" s="2" t="s">
        <v>18</v>
      </c>
      <c r="E1195" s="2" t="s">
        <v>19</v>
      </c>
      <c r="F1195" s="3"/>
      <c r="G1195" s="2">
        <v>3</v>
      </c>
      <c r="H1195" s="2" t="s">
        <v>1358</v>
      </c>
      <c r="I1195" s="2" t="s">
        <v>1359</v>
      </c>
      <c r="J1195" s="2"/>
      <c r="K1195" s="2">
        <v>3</v>
      </c>
      <c r="L1195" s="2" t="s">
        <v>38</v>
      </c>
      <c r="M1195" s="4">
        <v>31650</v>
      </c>
      <c r="N1195" s="4">
        <v>0</v>
      </c>
      <c r="O1195" s="4">
        <v>94950</v>
      </c>
      <c r="P1195" s="4">
        <v>115839</v>
      </c>
    </row>
    <row r="1196" spans="1:16" x14ac:dyDescent="0.25">
      <c r="A1196" s="2" t="s">
        <v>1355</v>
      </c>
      <c r="B1196" s="3">
        <v>46066</v>
      </c>
      <c r="C1196" s="2" t="s">
        <v>17</v>
      </c>
      <c r="D1196" s="2" t="s">
        <v>18</v>
      </c>
      <c r="E1196" s="2" t="s">
        <v>19</v>
      </c>
      <c r="F1196" s="3"/>
      <c r="G1196" s="2">
        <v>4</v>
      </c>
      <c r="H1196" s="2" t="s">
        <v>1360</v>
      </c>
      <c r="I1196" s="2" t="s">
        <v>1361</v>
      </c>
      <c r="J1196" s="2"/>
      <c r="K1196" s="2">
        <v>1</v>
      </c>
      <c r="L1196" s="2" t="s">
        <v>38</v>
      </c>
      <c r="M1196" s="4">
        <v>31650</v>
      </c>
      <c r="N1196" s="4">
        <v>0</v>
      </c>
      <c r="O1196" s="4">
        <v>31650</v>
      </c>
      <c r="P1196" s="4">
        <v>38613</v>
      </c>
    </row>
    <row r="1197" spans="1:16" x14ac:dyDescent="0.25">
      <c r="A1197" s="2" t="s">
        <v>1355</v>
      </c>
      <c r="B1197" s="3">
        <v>46066</v>
      </c>
      <c r="C1197" s="2" t="s">
        <v>17</v>
      </c>
      <c r="D1197" s="2" t="s">
        <v>18</v>
      </c>
      <c r="E1197" s="2" t="s">
        <v>19</v>
      </c>
      <c r="F1197" s="3"/>
      <c r="G1197" s="2">
        <v>5</v>
      </c>
      <c r="H1197" s="2" t="s">
        <v>1362</v>
      </c>
      <c r="I1197" s="2" t="s">
        <v>1363</v>
      </c>
      <c r="J1197" s="2"/>
      <c r="K1197" s="2">
        <v>1</v>
      </c>
      <c r="L1197" s="2" t="s">
        <v>38</v>
      </c>
      <c r="M1197" s="4">
        <v>86670</v>
      </c>
      <c r="N1197" s="4">
        <v>0</v>
      </c>
      <c r="O1197" s="4">
        <v>86670</v>
      </c>
      <c r="P1197" s="4">
        <v>105737.4</v>
      </c>
    </row>
    <row r="1198" spans="1:16" x14ac:dyDescent="0.25">
      <c r="A1198" s="2" t="s">
        <v>1355</v>
      </c>
      <c r="B1198" s="3">
        <v>46066</v>
      </c>
      <c r="C1198" s="2" t="s">
        <v>17</v>
      </c>
      <c r="D1198" s="2" t="s">
        <v>18</v>
      </c>
      <c r="E1198" s="2" t="s">
        <v>19</v>
      </c>
      <c r="F1198" s="3"/>
      <c r="G1198" s="2">
        <v>6</v>
      </c>
      <c r="H1198" s="2" t="s">
        <v>1364</v>
      </c>
      <c r="I1198" s="2" t="s">
        <v>1365</v>
      </c>
      <c r="J1198" s="2"/>
      <c r="K1198" s="2">
        <v>4</v>
      </c>
      <c r="L1198" s="2" t="s">
        <v>38</v>
      </c>
      <c r="M1198" s="4">
        <v>38565</v>
      </c>
      <c r="N1198" s="4">
        <v>0</v>
      </c>
      <c r="O1198" s="4">
        <v>154260</v>
      </c>
      <c r="P1198" s="4">
        <v>188197.2</v>
      </c>
    </row>
    <row r="1199" spans="1:16" x14ac:dyDescent="0.25">
      <c r="A1199" s="2" t="s">
        <v>1355</v>
      </c>
      <c r="B1199" s="3">
        <v>46066</v>
      </c>
      <c r="C1199" s="2" t="s">
        <v>17</v>
      </c>
      <c r="D1199" s="2" t="s">
        <v>18</v>
      </c>
      <c r="E1199" s="2" t="s">
        <v>19</v>
      </c>
      <c r="F1199" s="3"/>
      <c r="G1199" s="2">
        <v>7</v>
      </c>
      <c r="H1199" s="2" t="s">
        <v>1366</v>
      </c>
      <c r="I1199" s="2" t="s">
        <v>1367</v>
      </c>
      <c r="J1199" s="2"/>
      <c r="K1199" s="2">
        <v>2</v>
      </c>
      <c r="L1199" s="2" t="s">
        <v>38</v>
      </c>
      <c r="M1199" s="4">
        <v>38565</v>
      </c>
      <c r="N1199" s="4">
        <v>0</v>
      </c>
      <c r="O1199" s="4">
        <v>77130</v>
      </c>
      <c r="P1199" s="4">
        <v>94098.6</v>
      </c>
    </row>
    <row r="1200" spans="1:16" x14ac:dyDescent="0.25">
      <c r="A1200" s="2" t="s">
        <v>1368</v>
      </c>
      <c r="B1200" s="3">
        <v>46066</v>
      </c>
      <c r="C1200" s="2" t="s">
        <v>17</v>
      </c>
      <c r="D1200" s="2" t="s">
        <v>18</v>
      </c>
      <c r="E1200" s="2" t="s">
        <v>19</v>
      </c>
      <c r="F1200" s="3"/>
      <c r="G1200" s="2">
        <v>1</v>
      </c>
      <c r="H1200" s="2" t="s">
        <v>1369</v>
      </c>
      <c r="I1200" s="2" t="s">
        <v>1370</v>
      </c>
      <c r="J1200" s="2"/>
      <c r="K1200" s="2">
        <v>2</v>
      </c>
      <c r="L1200" s="2" t="s">
        <v>38</v>
      </c>
      <c r="M1200" s="4">
        <v>244057.38</v>
      </c>
      <c r="N1200" s="4">
        <v>0</v>
      </c>
      <c r="O1200" s="4">
        <v>488114.76</v>
      </c>
      <c r="P1200" s="4">
        <v>595500.01</v>
      </c>
    </row>
    <row r="1201" spans="1:16" x14ac:dyDescent="0.25">
      <c r="A1201" s="2" t="s">
        <v>1371</v>
      </c>
      <c r="B1201" s="3">
        <v>46066</v>
      </c>
      <c r="C1201" s="2" t="s">
        <v>17</v>
      </c>
      <c r="D1201" s="2" t="s">
        <v>18</v>
      </c>
      <c r="E1201" s="2" t="s">
        <v>19</v>
      </c>
      <c r="F1201" s="3"/>
      <c r="G1201" s="2">
        <v>1</v>
      </c>
      <c r="H1201" s="2" t="s">
        <v>1372</v>
      </c>
      <c r="I1201" s="2" t="s">
        <v>1373</v>
      </c>
      <c r="J1201" s="2"/>
      <c r="K1201" s="2">
        <v>132</v>
      </c>
      <c r="L1201" s="2" t="s">
        <v>38</v>
      </c>
      <c r="M1201" s="4">
        <v>1490.72</v>
      </c>
      <c r="N1201" s="4">
        <v>0</v>
      </c>
      <c r="O1201" s="4">
        <v>196775.04000000001</v>
      </c>
      <c r="P1201" s="4">
        <v>240065.55</v>
      </c>
    </row>
    <row r="1202" spans="1:16" x14ac:dyDescent="0.25">
      <c r="A1202" s="2" t="s">
        <v>1374</v>
      </c>
      <c r="B1202" s="3">
        <v>46066</v>
      </c>
      <c r="C1202" s="2" t="s">
        <v>17</v>
      </c>
      <c r="D1202" s="2" t="s">
        <v>18</v>
      </c>
      <c r="E1202" s="2" t="s">
        <v>19</v>
      </c>
      <c r="F1202" s="3"/>
      <c r="G1202" s="2">
        <v>1</v>
      </c>
      <c r="H1202" s="2" t="s">
        <v>1375</v>
      </c>
      <c r="I1202" s="2" t="s">
        <v>1376</v>
      </c>
      <c r="J1202" s="2"/>
      <c r="K1202" s="2">
        <v>1.6950000000000001</v>
      </c>
      <c r="L1202" s="2" t="s">
        <v>23</v>
      </c>
      <c r="M1202" s="4">
        <v>79180.33</v>
      </c>
      <c r="N1202" s="4">
        <v>0</v>
      </c>
      <c r="O1202" s="4">
        <v>134210.66</v>
      </c>
      <c r="P1202" s="4">
        <v>163737.01</v>
      </c>
    </row>
    <row r="1203" spans="1:16" x14ac:dyDescent="0.25">
      <c r="A1203" s="2" t="s">
        <v>1374</v>
      </c>
      <c r="B1203" s="3">
        <v>46066</v>
      </c>
      <c r="C1203" s="2" t="s">
        <v>17</v>
      </c>
      <c r="D1203" s="2" t="s">
        <v>18</v>
      </c>
      <c r="E1203" s="2" t="s">
        <v>19</v>
      </c>
      <c r="F1203" s="3"/>
      <c r="G1203" s="2">
        <v>2</v>
      </c>
      <c r="H1203" s="2" t="s">
        <v>1377</v>
      </c>
      <c r="I1203" s="2"/>
      <c r="J1203" s="2"/>
      <c r="K1203" s="2">
        <v>0.97499999999999998</v>
      </c>
      <c r="L1203" s="2" t="s">
        <v>23</v>
      </c>
      <c r="M1203" s="4">
        <v>197377.05</v>
      </c>
      <c r="N1203" s="4">
        <v>0</v>
      </c>
      <c r="O1203" s="4">
        <v>192442.62</v>
      </c>
      <c r="P1203" s="4">
        <v>234780</v>
      </c>
    </row>
    <row r="1204" spans="1:16" x14ac:dyDescent="0.25">
      <c r="A1204" s="2" t="s">
        <v>1374</v>
      </c>
      <c r="B1204" s="3">
        <v>46066</v>
      </c>
      <c r="C1204" s="2" t="s">
        <v>17</v>
      </c>
      <c r="D1204" s="2" t="s">
        <v>18</v>
      </c>
      <c r="E1204" s="2" t="s">
        <v>19</v>
      </c>
      <c r="F1204" s="3"/>
      <c r="G1204" s="2">
        <v>3</v>
      </c>
      <c r="H1204" s="2" t="s">
        <v>1378</v>
      </c>
      <c r="I1204" s="2"/>
      <c r="J1204" s="2"/>
      <c r="K1204" s="2">
        <v>10.702999999999999</v>
      </c>
      <c r="L1204" s="2" t="s">
        <v>23</v>
      </c>
      <c r="M1204" s="4">
        <v>80327.87</v>
      </c>
      <c r="N1204" s="4">
        <v>0</v>
      </c>
      <c r="O1204" s="4">
        <v>859749.19</v>
      </c>
      <c r="P1204" s="4">
        <v>1048894.01</v>
      </c>
    </row>
    <row r="1205" spans="1:16" x14ac:dyDescent="0.25">
      <c r="A1205" s="2" t="s">
        <v>1374</v>
      </c>
      <c r="B1205" s="3">
        <v>46066</v>
      </c>
      <c r="C1205" s="2" t="s">
        <v>17</v>
      </c>
      <c r="D1205" s="2" t="s">
        <v>18</v>
      </c>
      <c r="E1205" s="2" t="s">
        <v>19</v>
      </c>
      <c r="F1205" s="3"/>
      <c r="G1205" s="2">
        <v>4</v>
      </c>
      <c r="H1205" s="2" t="s">
        <v>1379</v>
      </c>
      <c r="I1205" s="2"/>
      <c r="J1205" s="2"/>
      <c r="K1205" s="2">
        <v>4</v>
      </c>
      <c r="L1205" s="2" t="s">
        <v>23</v>
      </c>
      <c r="M1205" s="4">
        <v>183606.56</v>
      </c>
      <c r="N1205" s="4">
        <v>0</v>
      </c>
      <c r="O1205" s="4">
        <v>734426.24</v>
      </c>
      <c r="P1205" s="4">
        <v>896000.01</v>
      </c>
    </row>
    <row r="1206" spans="1:16" x14ac:dyDescent="0.25">
      <c r="A1206" s="2" t="s">
        <v>1374</v>
      </c>
      <c r="B1206" s="3">
        <v>46066</v>
      </c>
      <c r="C1206" s="2" t="s">
        <v>17</v>
      </c>
      <c r="D1206" s="2" t="s">
        <v>18</v>
      </c>
      <c r="E1206" s="2" t="s">
        <v>19</v>
      </c>
      <c r="F1206" s="3"/>
      <c r="G1206" s="2">
        <v>5</v>
      </c>
      <c r="H1206" s="2" t="s">
        <v>1380</v>
      </c>
      <c r="I1206" s="2"/>
      <c r="J1206" s="2"/>
      <c r="K1206" s="2">
        <v>32.31</v>
      </c>
      <c r="L1206" s="2" t="s">
        <v>23</v>
      </c>
      <c r="M1206" s="4">
        <v>90323.34</v>
      </c>
      <c r="N1206" s="4">
        <v>0</v>
      </c>
      <c r="O1206" s="4">
        <v>2918347.12</v>
      </c>
      <c r="P1206" s="4">
        <v>3560383.49</v>
      </c>
    </row>
    <row r="1207" spans="1:16" x14ac:dyDescent="0.25">
      <c r="A1207" s="2" t="s">
        <v>1374</v>
      </c>
      <c r="B1207" s="3">
        <v>46066</v>
      </c>
      <c r="C1207" s="2" t="s">
        <v>17</v>
      </c>
      <c r="D1207" s="2" t="s">
        <v>18</v>
      </c>
      <c r="E1207" s="2" t="s">
        <v>19</v>
      </c>
      <c r="F1207" s="3"/>
      <c r="G1207" s="2">
        <v>6</v>
      </c>
      <c r="H1207" s="2" t="s">
        <v>1296</v>
      </c>
      <c r="I1207" s="2" t="s">
        <v>1381</v>
      </c>
      <c r="J1207" s="2"/>
      <c r="K1207" s="2">
        <v>0.92500000000000004</v>
      </c>
      <c r="L1207" s="2" t="s">
        <v>23</v>
      </c>
      <c r="M1207" s="4">
        <v>185901.65</v>
      </c>
      <c r="N1207" s="4">
        <v>0</v>
      </c>
      <c r="O1207" s="4">
        <v>171959.03</v>
      </c>
      <c r="P1207" s="4">
        <v>209790.02</v>
      </c>
    </row>
    <row r="1208" spans="1:16" x14ac:dyDescent="0.25">
      <c r="A1208" s="2" t="s">
        <v>1374</v>
      </c>
      <c r="B1208" s="3">
        <v>46066</v>
      </c>
      <c r="C1208" s="2" t="s">
        <v>17</v>
      </c>
      <c r="D1208" s="2" t="s">
        <v>18</v>
      </c>
      <c r="E1208" s="2" t="s">
        <v>19</v>
      </c>
      <c r="F1208" s="3"/>
      <c r="G1208" s="2">
        <v>7</v>
      </c>
      <c r="H1208" s="2" t="s">
        <v>1382</v>
      </c>
      <c r="I1208" s="2"/>
      <c r="J1208" s="2"/>
      <c r="K1208" s="2">
        <v>4</v>
      </c>
      <c r="L1208" s="2" t="s">
        <v>23</v>
      </c>
      <c r="M1208" s="4">
        <v>80327.87</v>
      </c>
      <c r="N1208" s="4">
        <v>0</v>
      </c>
      <c r="O1208" s="4">
        <v>321311.48</v>
      </c>
      <c r="P1208" s="4">
        <v>392000.01</v>
      </c>
    </row>
    <row r="1209" spans="1:16" x14ac:dyDescent="0.25">
      <c r="A1209" s="2" t="s">
        <v>1374</v>
      </c>
      <c r="B1209" s="3">
        <v>46066</v>
      </c>
      <c r="C1209" s="2" t="s">
        <v>17</v>
      </c>
      <c r="D1209" s="2" t="s">
        <v>18</v>
      </c>
      <c r="E1209" s="2" t="s">
        <v>19</v>
      </c>
      <c r="F1209" s="3"/>
      <c r="G1209" s="2">
        <v>8</v>
      </c>
      <c r="H1209" s="2" t="s">
        <v>1383</v>
      </c>
      <c r="I1209" s="2"/>
      <c r="J1209" s="2"/>
      <c r="K1209" s="2">
        <v>1.796</v>
      </c>
      <c r="L1209" s="2" t="s">
        <v>23</v>
      </c>
      <c r="M1209" s="4">
        <v>87213.11</v>
      </c>
      <c r="N1209" s="4">
        <v>0</v>
      </c>
      <c r="O1209" s="4">
        <v>156634.75</v>
      </c>
      <c r="P1209" s="4">
        <v>191094.39</v>
      </c>
    </row>
    <row r="1210" spans="1:16" x14ac:dyDescent="0.25">
      <c r="A1210" s="2" t="s">
        <v>1374</v>
      </c>
      <c r="B1210" s="3">
        <v>46066</v>
      </c>
      <c r="C1210" s="2" t="s">
        <v>17</v>
      </c>
      <c r="D1210" s="2" t="s">
        <v>18</v>
      </c>
      <c r="E1210" s="2" t="s">
        <v>19</v>
      </c>
      <c r="F1210" s="3"/>
      <c r="G1210" s="2">
        <v>9</v>
      </c>
      <c r="H1210" s="2" t="s">
        <v>1384</v>
      </c>
      <c r="I1210" s="2"/>
      <c r="J1210" s="2"/>
      <c r="K1210" s="2">
        <v>39.649000000000001</v>
      </c>
      <c r="L1210" s="2" t="s">
        <v>23</v>
      </c>
      <c r="M1210" s="4">
        <v>80327.87</v>
      </c>
      <c r="N1210" s="4">
        <v>0</v>
      </c>
      <c r="O1210" s="4">
        <v>3184919.72</v>
      </c>
      <c r="P1210" s="4">
        <v>3885602.06</v>
      </c>
    </row>
    <row r="1211" spans="1:16" x14ac:dyDescent="0.25">
      <c r="A1211" s="2" t="s">
        <v>1374</v>
      </c>
      <c r="B1211" s="3">
        <v>46066</v>
      </c>
      <c r="C1211" s="2" t="s">
        <v>17</v>
      </c>
      <c r="D1211" s="2" t="s">
        <v>18</v>
      </c>
      <c r="E1211" s="2" t="s">
        <v>19</v>
      </c>
      <c r="F1211" s="3"/>
      <c r="G1211" s="2">
        <v>10</v>
      </c>
      <c r="H1211" s="2" t="s">
        <v>1385</v>
      </c>
      <c r="I1211" s="2"/>
      <c r="J1211" s="2"/>
      <c r="K1211" s="2">
        <v>1.2509999999999999</v>
      </c>
      <c r="L1211" s="2" t="s">
        <v>23</v>
      </c>
      <c r="M1211" s="4">
        <v>80327.87</v>
      </c>
      <c r="N1211" s="4">
        <v>0</v>
      </c>
      <c r="O1211" s="4">
        <v>100490.17</v>
      </c>
      <c r="P1211" s="4">
        <v>122598.01</v>
      </c>
    </row>
    <row r="1212" spans="1:16" x14ac:dyDescent="0.25">
      <c r="A1212" s="2" t="s">
        <v>1386</v>
      </c>
      <c r="B1212" s="3">
        <v>46069</v>
      </c>
      <c r="C1212" s="2" t="s">
        <v>17</v>
      </c>
      <c r="D1212" s="2" t="s">
        <v>18</v>
      </c>
      <c r="E1212" s="2" t="s">
        <v>19</v>
      </c>
      <c r="F1212" s="3"/>
      <c r="G1212" s="2">
        <v>1</v>
      </c>
      <c r="H1212" s="2" t="s">
        <v>1387</v>
      </c>
      <c r="I1212" s="2"/>
      <c r="J1212" s="2"/>
      <c r="K1212" s="2">
        <v>320</v>
      </c>
      <c r="L1212" s="2" t="s">
        <v>38</v>
      </c>
      <c r="M1212" s="4">
        <v>25.8</v>
      </c>
      <c r="N1212" s="4">
        <v>0</v>
      </c>
      <c r="O1212" s="4">
        <v>8256</v>
      </c>
      <c r="P1212" s="4">
        <v>10072.32</v>
      </c>
    </row>
    <row r="1213" spans="1:16" x14ac:dyDescent="0.25">
      <c r="A1213" s="2" t="s">
        <v>1386</v>
      </c>
      <c r="B1213" s="3">
        <v>46069</v>
      </c>
      <c r="C1213" s="2" t="s">
        <v>17</v>
      </c>
      <c r="D1213" s="2" t="s">
        <v>18</v>
      </c>
      <c r="E1213" s="2" t="s">
        <v>19</v>
      </c>
      <c r="F1213" s="3"/>
      <c r="G1213" s="2">
        <v>2</v>
      </c>
      <c r="H1213" s="2" t="s">
        <v>1388</v>
      </c>
      <c r="I1213" s="2"/>
      <c r="J1213" s="2"/>
      <c r="K1213" s="2">
        <v>566</v>
      </c>
      <c r="L1213" s="2" t="s">
        <v>38</v>
      </c>
      <c r="M1213" s="4">
        <v>44.1</v>
      </c>
      <c r="N1213" s="4">
        <v>0</v>
      </c>
      <c r="O1213" s="4">
        <v>24960.6</v>
      </c>
      <c r="P1213" s="4">
        <v>30451.93</v>
      </c>
    </row>
    <row r="1214" spans="1:16" x14ac:dyDescent="0.25">
      <c r="A1214" s="2" t="s">
        <v>1386</v>
      </c>
      <c r="B1214" s="3">
        <v>46069</v>
      </c>
      <c r="C1214" s="2" t="s">
        <v>17</v>
      </c>
      <c r="D1214" s="2" t="s">
        <v>18</v>
      </c>
      <c r="E1214" s="2" t="s">
        <v>19</v>
      </c>
      <c r="F1214" s="3"/>
      <c r="G1214" s="2">
        <v>3</v>
      </c>
      <c r="H1214" s="2" t="s">
        <v>1389</v>
      </c>
      <c r="I1214" s="2"/>
      <c r="J1214" s="2"/>
      <c r="K1214" s="2">
        <v>24</v>
      </c>
      <c r="L1214" s="2" t="s">
        <v>38</v>
      </c>
      <c r="M1214" s="4">
        <v>2210.9</v>
      </c>
      <c r="N1214" s="4">
        <v>0</v>
      </c>
      <c r="O1214" s="4">
        <v>53061.599999999999</v>
      </c>
      <c r="P1214" s="4">
        <v>64735.15</v>
      </c>
    </row>
    <row r="1215" spans="1:16" x14ac:dyDescent="0.25">
      <c r="A1215" s="2" t="s">
        <v>1386</v>
      </c>
      <c r="B1215" s="3">
        <v>46069</v>
      </c>
      <c r="C1215" s="2" t="s">
        <v>17</v>
      </c>
      <c r="D1215" s="2" t="s">
        <v>18</v>
      </c>
      <c r="E1215" s="2" t="s">
        <v>19</v>
      </c>
      <c r="F1215" s="3"/>
      <c r="G1215" s="2">
        <v>4</v>
      </c>
      <c r="H1215" s="2" t="s">
        <v>1390</v>
      </c>
      <c r="I1215" s="2"/>
      <c r="J1215" s="2"/>
      <c r="K1215" s="2">
        <v>100</v>
      </c>
      <c r="L1215" s="2" t="s">
        <v>38</v>
      </c>
      <c r="M1215" s="4">
        <v>8505</v>
      </c>
      <c r="N1215" s="4">
        <v>0</v>
      </c>
      <c r="O1215" s="4">
        <v>850500</v>
      </c>
      <c r="P1215" s="4">
        <v>1037610</v>
      </c>
    </row>
    <row r="1216" spans="1:16" x14ac:dyDescent="0.25">
      <c r="A1216" s="2" t="s">
        <v>1386</v>
      </c>
      <c r="B1216" s="3">
        <v>46069</v>
      </c>
      <c r="C1216" s="2" t="s">
        <v>17</v>
      </c>
      <c r="D1216" s="2" t="s">
        <v>18</v>
      </c>
      <c r="E1216" s="2" t="s">
        <v>19</v>
      </c>
      <c r="F1216" s="3"/>
      <c r="G1216" s="2">
        <v>5</v>
      </c>
      <c r="H1216" s="2" t="s">
        <v>1391</v>
      </c>
      <c r="I1216" s="2" t="s">
        <v>1392</v>
      </c>
      <c r="J1216" s="2"/>
      <c r="K1216" s="2">
        <v>740</v>
      </c>
      <c r="L1216" s="2" t="s">
        <v>38</v>
      </c>
      <c r="M1216" s="4">
        <v>66.27</v>
      </c>
      <c r="N1216" s="4">
        <v>0</v>
      </c>
      <c r="O1216" s="4">
        <v>49039.8</v>
      </c>
      <c r="P1216" s="4">
        <v>59828.56</v>
      </c>
    </row>
    <row r="1217" spans="1:16" x14ac:dyDescent="0.25">
      <c r="A1217" s="2" t="s">
        <v>1386</v>
      </c>
      <c r="B1217" s="3">
        <v>46069</v>
      </c>
      <c r="C1217" s="2" t="s">
        <v>17</v>
      </c>
      <c r="D1217" s="2" t="s">
        <v>18</v>
      </c>
      <c r="E1217" s="2" t="s">
        <v>19</v>
      </c>
      <c r="F1217" s="3"/>
      <c r="G1217" s="2">
        <v>6</v>
      </c>
      <c r="H1217" s="2" t="s">
        <v>1393</v>
      </c>
      <c r="I1217" s="2" t="s">
        <v>1394</v>
      </c>
      <c r="J1217" s="2"/>
      <c r="K1217" s="2">
        <v>1834</v>
      </c>
      <c r="L1217" s="2" t="s">
        <v>38</v>
      </c>
      <c r="M1217" s="4">
        <v>90.03</v>
      </c>
      <c r="N1217" s="4">
        <v>0</v>
      </c>
      <c r="O1217" s="4">
        <v>165115.01999999999</v>
      </c>
      <c r="P1217" s="4">
        <v>201440.32</v>
      </c>
    </row>
    <row r="1218" spans="1:16" x14ac:dyDescent="0.25">
      <c r="A1218" s="2" t="s">
        <v>1386</v>
      </c>
      <c r="B1218" s="3">
        <v>46069</v>
      </c>
      <c r="C1218" s="2" t="s">
        <v>17</v>
      </c>
      <c r="D1218" s="2" t="s">
        <v>18</v>
      </c>
      <c r="E1218" s="2" t="s">
        <v>19</v>
      </c>
      <c r="F1218" s="3"/>
      <c r="G1218" s="2">
        <v>7</v>
      </c>
      <c r="H1218" s="2" t="s">
        <v>1395</v>
      </c>
      <c r="I1218" s="2"/>
      <c r="J1218" s="2"/>
      <c r="K1218" s="2">
        <v>24</v>
      </c>
      <c r="L1218" s="2" t="s">
        <v>38</v>
      </c>
      <c r="M1218" s="4">
        <v>251.31</v>
      </c>
      <c r="N1218" s="4">
        <v>0</v>
      </c>
      <c r="O1218" s="4">
        <v>6031.44</v>
      </c>
      <c r="P1218" s="4">
        <v>7358.36</v>
      </c>
    </row>
    <row r="1219" spans="1:16" x14ac:dyDescent="0.25">
      <c r="A1219" s="2" t="s">
        <v>1396</v>
      </c>
      <c r="B1219" s="3">
        <v>46069</v>
      </c>
      <c r="C1219" s="2" t="s">
        <v>17</v>
      </c>
      <c r="D1219" s="2" t="s">
        <v>18</v>
      </c>
      <c r="E1219" s="2" t="s">
        <v>19</v>
      </c>
      <c r="F1219" s="3"/>
      <c r="G1219" s="2">
        <v>1</v>
      </c>
      <c r="H1219" s="2" t="s">
        <v>1397</v>
      </c>
      <c r="I1219" s="2"/>
      <c r="J1219" s="2"/>
      <c r="K1219" s="2">
        <v>741.9</v>
      </c>
      <c r="L1219" s="2" t="s">
        <v>320</v>
      </c>
      <c r="M1219" s="4">
        <v>0</v>
      </c>
      <c r="N1219" s="4">
        <v>0</v>
      </c>
      <c r="O1219" s="4">
        <v>0</v>
      </c>
      <c r="P1219" s="4">
        <v>0</v>
      </c>
    </row>
    <row r="1220" spans="1:16" x14ac:dyDescent="0.25">
      <c r="A1220" s="2" t="s">
        <v>1396</v>
      </c>
      <c r="B1220" s="3">
        <v>46069</v>
      </c>
      <c r="C1220" s="2" t="s">
        <v>17</v>
      </c>
      <c r="D1220" s="2" t="s">
        <v>18</v>
      </c>
      <c r="E1220" s="2" t="s">
        <v>19</v>
      </c>
      <c r="F1220" s="3"/>
      <c r="G1220" s="2">
        <v>2</v>
      </c>
      <c r="H1220" s="2" t="s">
        <v>1398</v>
      </c>
      <c r="I1220" s="2"/>
      <c r="J1220" s="2"/>
      <c r="K1220" s="2">
        <v>103.92</v>
      </c>
      <c r="L1220" s="2" t="s">
        <v>320</v>
      </c>
      <c r="M1220" s="4">
        <v>0</v>
      </c>
      <c r="N1220" s="4">
        <v>0</v>
      </c>
      <c r="O1220" s="4">
        <v>0</v>
      </c>
      <c r="P1220" s="4">
        <v>0</v>
      </c>
    </row>
    <row r="1221" spans="1:16" x14ac:dyDescent="0.25">
      <c r="A1221" s="2" t="s">
        <v>1396</v>
      </c>
      <c r="B1221" s="3">
        <v>46069</v>
      </c>
      <c r="C1221" s="2" t="s">
        <v>17</v>
      </c>
      <c r="D1221" s="2" t="s">
        <v>18</v>
      </c>
      <c r="E1221" s="2" t="s">
        <v>19</v>
      </c>
      <c r="F1221" s="3"/>
      <c r="G1221" s="2">
        <v>3</v>
      </c>
      <c r="H1221" s="2" t="s">
        <v>1399</v>
      </c>
      <c r="I1221" s="2"/>
      <c r="J1221" s="2"/>
      <c r="K1221" s="2">
        <v>103.95399999999999</v>
      </c>
      <c r="L1221" s="2" t="s">
        <v>320</v>
      </c>
      <c r="M1221" s="4">
        <v>0</v>
      </c>
      <c r="N1221" s="4">
        <v>0</v>
      </c>
      <c r="O1221" s="4">
        <v>0</v>
      </c>
      <c r="P1221" s="4">
        <v>0</v>
      </c>
    </row>
    <row r="1222" spans="1:16" x14ac:dyDescent="0.25">
      <c r="A1222" s="2" t="s">
        <v>1396</v>
      </c>
      <c r="B1222" s="3">
        <v>46069</v>
      </c>
      <c r="C1222" s="2" t="s">
        <v>17</v>
      </c>
      <c r="D1222" s="2" t="s">
        <v>18</v>
      </c>
      <c r="E1222" s="2" t="s">
        <v>19</v>
      </c>
      <c r="F1222" s="3"/>
      <c r="G1222" s="2">
        <v>4</v>
      </c>
      <c r="H1222" s="2" t="s">
        <v>1400</v>
      </c>
      <c r="I1222" s="2"/>
      <c r="J1222" s="2"/>
      <c r="K1222" s="2">
        <v>8.1</v>
      </c>
      <c r="L1222" s="2" t="s">
        <v>320</v>
      </c>
      <c r="M1222" s="4">
        <v>303.58999999999997</v>
      </c>
      <c r="N1222" s="4">
        <v>0</v>
      </c>
      <c r="O1222" s="4">
        <v>2459.08</v>
      </c>
      <c r="P1222" s="4">
        <v>3000.08</v>
      </c>
    </row>
    <row r="1223" spans="1:16" x14ac:dyDescent="0.25">
      <c r="A1223" s="2" t="s">
        <v>1396</v>
      </c>
      <c r="B1223" s="3">
        <v>46069</v>
      </c>
      <c r="C1223" s="2" t="s">
        <v>17</v>
      </c>
      <c r="D1223" s="2" t="s">
        <v>18</v>
      </c>
      <c r="E1223" s="2" t="s">
        <v>19</v>
      </c>
      <c r="F1223" s="3"/>
      <c r="G1223" s="2">
        <v>5</v>
      </c>
      <c r="H1223" s="2" t="s">
        <v>692</v>
      </c>
      <c r="I1223" s="2"/>
      <c r="J1223" s="2"/>
      <c r="K1223" s="2">
        <v>12.1</v>
      </c>
      <c r="L1223" s="2" t="s">
        <v>320</v>
      </c>
      <c r="M1223" s="4">
        <v>304.83</v>
      </c>
      <c r="N1223" s="4">
        <v>0</v>
      </c>
      <c r="O1223" s="4">
        <v>3688.44</v>
      </c>
      <c r="P1223" s="4">
        <v>4499.8999999999996</v>
      </c>
    </row>
    <row r="1224" spans="1:16" x14ac:dyDescent="0.25">
      <c r="A1224" s="2" t="s">
        <v>1396</v>
      </c>
      <c r="B1224" s="3">
        <v>46069</v>
      </c>
      <c r="C1224" s="2" t="s">
        <v>17</v>
      </c>
      <c r="D1224" s="2" t="s">
        <v>18</v>
      </c>
      <c r="E1224" s="2" t="s">
        <v>19</v>
      </c>
      <c r="F1224" s="3"/>
      <c r="G1224" s="2">
        <v>6</v>
      </c>
      <c r="H1224" s="2" t="s">
        <v>1401</v>
      </c>
      <c r="I1224" s="2"/>
      <c r="J1224" s="2"/>
      <c r="K1224" s="2">
        <v>2.8</v>
      </c>
      <c r="L1224" s="2" t="s">
        <v>320</v>
      </c>
      <c r="M1224" s="4">
        <v>526.94000000000005</v>
      </c>
      <c r="N1224" s="4">
        <v>0</v>
      </c>
      <c r="O1224" s="4">
        <v>1475.43</v>
      </c>
      <c r="P1224" s="4">
        <v>1800.03</v>
      </c>
    </row>
    <row r="1225" spans="1:16" x14ac:dyDescent="0.25">
      <c r="A1225" s="2" t="s">
        <v>1396</v>
      </c>
      <c r="B1225" s="3">
        <v>46069</v>
      </c>
      <c r="C1225" s="2" t="s">
        <v>17</v>
      </c>
      <c r="D1225" s="2" t="s">
        <v>18</v>
      </c>
      <c r="E1225" s="2" t="s">
        <v>19</v>
      </c>
      <c r="F1225" s="3"/>
      <c r="G1225" s="2">
        <v>7</v>
      </c>
      <c r="H1225" s="2" t="s">
        <v>1402</v>
      </c>
      <c r="I1225" s="2"/>
      <c r="J1225" s="2"/>
      <c r="K1225" s="2">
        <v>0.54</v>
      </c>
      <c r="L1225" s="2" t="s">
        <v>320</v>
      </c>
      <c r="M1225" s="4">
        <v>8538.26</v>
      </c>
      <c r="N1225" s="4">
        <v>0</v>
      </c>
      <c r="O1225" s="4">
        <v>4610.66</v>
      </c>
      <c r="P1225" s="4">
        <v>5625.01</v>
      </c>
    </row>
    <row r="1226" spans="1:16" x14ac:dyDescent="0.25">
      <c r="A1226" s="2" t="s">
        <v>1396</v>
      </c>
      <c r="B1226" s="3">
        <v>46069</v>
      </c>
      <c r="C1226" s="2" t="s">
        <v>17</v>
      </c>
      <c r="D1226" s="2" t="s">
        <v>18</v>
      </c>
      <c r="E1226" s="2" t="s">
        <v>19</v>
      </c>
      <c r="F1226" s="3"/>
      <c r="G1226" s="2">
        <v>8</v>
      </c>
      <c r="H1226" s="2" t="s">
        <v>1403</v>
      </c>
      <c r="I1226" s="2"/>
      <c r="J1226" s="2"/>
      <c r="K1226" s="2">
        <v>236.035</v>
      </c>
      <c r="L1226" s="2" t="s">
        <v>320</v>
      </c>
      <c r="M1226" s="4">
        <v>312.54000000000002</v>
      </c>
      <c r="N1226" s="4">
        <v>0</v>
      </c>
      <c r="O1226" s="4">
        <v>73770.38</v>
      </c>
      <c r="P1226" s="4">
        <v>89999.86</v>
      </c>
    </row>
    <row r="1227" spans="1:16" x14ac:dyDescent="0.25">
      <c r="A1227" s="2" t="s">
        <v>1396</v>
      </c>
      <c r="B1227" s="3">
        <v>46069</v>
      </c>
      <c r="C1227" s="2" t="s">
        <v>17</v>
      </c>
      <c r="D1227" s="2" t="s">
        <v>18</v>
      </c>
      <c r="E1227" s="2" t="s">
        <v>19</v>
      </c>
      <c r="F1227" s="3"/>
      <c r="G1227" s="2">
        <v>9</v>
      </c>
      <c r="H1227" s="2" t="s">
        <v>1404</v>
      </c>
      <c r="I1227" s="2"/>
      <c r="J1227" s="2"/>
      <c r="K1227" s="2">
        <v>672.46400000000006</v>
      </c>
      <c r="L1227" s="2" t="s">
        <v>320</v>
      </c>
      <c r="M1227" s="4">
        <v>493.67</v>
      </c>
      <c r="N1227" s="4">
        <v>0</v>
      </c>
      <c r="O1227" s="4">
        <v>331975.3</v>
      </c>
      <c r="P1227" s="4">
        <v>405009.87</v>
      </c>
    </row>
    <row r="1228" spans="1:16" x14ac:dyDescent="0.25">
      <c r="A1228" s="2" t="s">
        <v>1396</v>
      </c>
      <c r="B1228" s="3">
        <v>46069</v>
      </c>
      <c r="C1228" s="2" t="s">
        <v>17</v>
      </c>
      <c r="D1228" s="2" t="s">
        <v>18</v>
      </c>
      <c r="E1228" s="2" t="s">
        <v>19</v>
      </c>
      <c r="F1228" s="3"/>
      <c r="G1228" s="2">
        <v>10</v>
      </c>
      <c r="H1228" s="2" t="s">
        <v>1405</v>
      </c>
      <c r="I1228" s="2"/>
      <c r="J1228" s="2"/>
      <c r="K1228" s="2">
        <v>155.94999999999999</v>
      </c>
      <c r="L1228" s="2" t="s">
        <v>320</v>
      </c>
      <c r="M1228" s="4">
        <v>252.17</v>
      </c>
      <c r="N1228" s="4">
        <v>0</v>
      </c>
      <c r="O1228" s="4">
        <v>39325.910000000003</v>
      </c>
      <c r="P1228" s="4">
        <v>47977.61</v>
      </c>
    </row>
    <row r="1229" spans="1:16" x14ac:dyDescent="0.25">
      <c r="A1229" s="2" t="s">
        <v>1396</v>
      </c>
      <c r="B1229" s="3">
        <v>46069</v>
      </c>
      <c r="C1229" s="2" t="s">
        <v>17</v>
      </c>
      <c r="D1229" s="2" t="s">
        <v>18</v>
      </c>
      <c r="E1229" s="2" t="s">
        <v>19</v>
      </c>
      <c r="F1229" s="3"/>
      <c r="G1229" s="2">
        <v>11</v>
      </c>
      <c r="H1229" s="2" t="s">
        <v>1406</v>
      </c>
      <c r="I1229" s="2"/>
      <c r="J1229" s="2"/>
      <c r="K1229" s="2">
        <v>48.4</v>
      </c>
      <c r="L1229" s="2" t="s">
        <v>320</v>
      </c>
      <c r="M1229" s="4">
        <v>317.54000000000002</v>
      </c>
      <c r="N1229" s="4">
        <v>0</v>
      </c>
      <c r="O1229" s="4">
        <v>15368.94</v>
      </c>
      <c r="P1229" s="4">
        <v>18750.11</v>
      </c>
    </row>
    <row r="1230" spans="1:16" x14ac:dyDescent="0.25">
      <c r="A1230" s="2" t="s">
        <v>1396</v>
      </c>
      <c r="B1230" s="3">
        <v>46069</v>
      </c>
      <c r="C1230" s="2" t="s">
        <v>17</v>
      </c>
      <c r="D1230" s="2" t="s">
        <v>18</v>
      </c>
      <c r="E1230" s="2" t="s">
        <v>19</v>
      </c>
      <c r="F1230" s="3"/>
      <c r="G1230" s="2">
        <v>12</v>
      </c>
      <c r="H1230" s="2" t="s">
        <v>1407</v>
      </c>
      <c r="I1230" s="2"/>
      <c r="J1230" s="2"/>
      <c r="K1230" s="2">
        <v>46.5</v>
      </c>
      <c r="L1230" s="2" t="s">
        <v>320</v>
      </c>
      <c r="M1230" s="4">
        <v>0</v>
      </c>
      <c r="N1230" s="4">
        <v>0</v>
      </c>
      <c r="O1230" s="4">
        <v>0</v>
      </c>
      <c r="P1230" s="4">
        <v>0</v>
      </c>
    </row>
    <row r="1231" spans="1:16" x14ac:dyDescent="0.25">
      <c r="A1231" s="2" t="s">
        <v>1396</v>
      </c>
      <c r="B1231" s="3">
        <v>46069</v>
      </c>
      <c r="C1231" s="2" t="s">
        <v>17</v>
      </c>
      <c r="D1231" s="2" t="s">
        <v>18</v>
      </c>
      <c r="E1231" s="2" t="s">
        <v>19</v>
      </c>
      <c r="F1231" s="3"/>
      <c r="G1231" s="2">
        <v>13</v>
      </c>
      <c r="H1231" s="2" t="s">
        <v>1408</v>
      </c>
      <c r="I1231" s="2"/>
      <c r="J1231" s="2"/>
      <c r="K1231" s="2">
        <v>14.3</v>
      </c>
      <c r="L1231" s="2" t="s">
        <v>320</v>
      </c>
      <c r="M1231" s="4">
        <v>0</v>
      </c>
      <c r="N1231" s="4">
        <v>0</v>
      </c>
      <c r="O1231" s="4">
        <v>0</v>
      </c>
      <c r="P1231" s="4">
        <v>0</v>
      </c>
    </row>
    <row r="1232" spans="1:16" x14ac:dyDescent="0.25">
      <c r="A1232" s="2" t="s">
        <v>1396</v>
      </c>
      <c r="B1232" s="3">
        <v>46069</v>
      </c>
      <c r="C1232" s="2" t="s">
        <v>17</v>
      </c>
      <c r="D1232" s="2" t="s">
        <v>18</v>
      </c>
      <c r="E1232" s="2" t="s">
        <v>19</v>
      </c>
      <c r="F1232" s="3"/>
      <c r="G1232" s="2">
        <v>14</v>
      </c>
      <c r="H1232" s="2" t="s">
        <v>1409</v>
      </c>
      <c r="I1232" s="2"/>
      <c r="J1232" s="2"/>
      <c r="K1232" s="2">
        <v>204.5</v>
      </c>
      <c r="L1232" s="2" t="s">
        <v>320</v>
      </c>
      <c r="M1232" s="4">
        <v>0</v>
      </c>
      <c r="N1232" s="4">
        <v>0</v>
      </c>
      <c r="O1232" s="4">
        <v>0</v>
      </c>
      <c r="P1232" s="4">
        <v>0</v>
      </c>
    </row>
    <row r="1233" spans="1:16" x14ac:dyDescent="0.25">
      <c r="A1233" s="2" t="s">
        <v>1396</v>
      </c>
      <c r="B1233" s="3">
        <v>46069</v>
      </c>
      <c r="C1233" s="2" t="s">
        <v>17</v>
      </c>
      <c r="D1233" s="2" t="s">
        <v>18</v>
      </c>
      <c r="E1233" s="2" t="s">
        <v>19</v>
      </c>
      <c r="F1233" s="3"/>
      <c r="G1233" s="2">
        <v>15</v>
      </c>
      <c r="H1233" s="2" t="s">
        <v>1410</v>
      </c>
      <c r="I1233" s="2"/>
      <c r="J1233" s="2"/>
      <c r="K1233" s="2">
        <v>213.06</v>
      </c>
      <c r="L1233" s="2" t="s">
        <v>695</v>
      </c>
      <c r="M1233" s="4">
        <v>253.91</v>
      </c>
      <c r="N1233" s="4">
        <v>0</v>
      </c>
      <c r="O1233" s="4">
        <v>54098.06</v>
      </c>
      <c r="P1233" s="4">
        <v>65999.63</v>
      </c>
    </row>
    <row r="1234" spans="1:16" x14ac:dyDescent="0.25">
      <c r="A1234" s="2" t="s">
        <v>1396</v>
      </c>
      <c r="B1234" s="3">
        <v>46069</v>
      </c>
      <c r="C1234" s="2" t="s">
        <v>17</v>
      </c>
      <c r="D1234" s="2" t="s">
        <v>18</v>
      </c>
      <c r="E1234" s="2" t="s">
        <v>19</v>
      </c>
      <c r="F1234" s="3"/>
      <c r="G1234" s="2">
        <v>16</v>
      </c>
      <c r="H1234" s="2" t="s">
        <v>1411</v>
      </c>
      <c r="I1234" s="2"/>
      <c r="J1234" s="2"/>
      <c r="K1234" s="2">
        <v>0.6</v>
      </c>
      <c r="L1234" s="2" t="s">
        <v>320</v>
      </c>
      <c r="M1234" s="4">
        <v>2459.0100000000002</v>
      </c>
      <c r="N1234" s="4">
        <v>0</v>
      </c>
      <c r="O1234" s="4">
        <v>1475.41</v>
      </c>
      <c r="P1234" s="4">
        <v>1800</v>
      </c>
    </row>
    <row r="1235" spans="1:16" x14ac:dyDescent="0.25">
      <c r="A1235" s="2" t="s">
        <v>1396</v>
      </c>
      <c r="B1235" s="3">
        <v>46069</v>
      </c>
      <c r="C1235" s="2" t="s">
        <v>17</v>
      </c>
      <c r="D1235" s="2" t="s">
        <v>18</v>
      </c>
      <c r="E1235" s="2" t="s">
        <v>19</v>
      </c>
      <c r="F1235" s="3"/>
      <c r="G1235" s="2">
        <v>17</v>
      </c>
      <c r="H1235" s="2" t="s">
        <v>1412</v>
      </c>
      <c r="I1235" s="2"/>
      <c r="J1235" s="2"/>
      <c r="K1235" s="2">
        <v>0.6</v>
      </c>
      <c r="L1235" s="2" t="s">
        <v>320</v>
      </c>
      <c r="M1235" s="4">
        <v>2459.0100000000002</v>
      </c>
      <c r="N1235" s="4">
        <v>0</v>
      </c>
      <c r="O1235" s="4">
        <v>1475.41</v>
      </c>
      <c r="P1235" s="4">
        <v>1800</v>
      </c>
    </row>
    <row r="1236" spans="1:16" x14ac:dyDescent="0.25">
      <c r="A1236" s="2" t="s">
        <v>1396</v>
      </c>
      <c r="B1236" s="3">
        <v>46069</v>
      </c>
      <c r="C1236" s="2" t="s">
        <v>17</v>
      </c>
      <c r="D1236" s="2" t="s">
        <v>18</v>
      </c>
      <c r="E1236" s="2" t="s">
        <v>19</v>
      </c>
      <c r="F1236" s="3"/>
      <c r="G1236" s="2">
        <v>18</v>
      </c>
      <c r="H1236" s="2" t="s">
        <v>1413</v>
      </c>
      <c r="I1236" s="2"/>
      <c r="J1236" s="2"/>
      <c r="K1236" s="2">
        <v>7.8</v>
      </c>
      <c r="L1236" s="2" t="s">
        <v>320</v>
      </c>
      <c r="M1236" s="4">
        <v>0</v>
      </c>
      <c r="N1236" s="4">
        <v>0</v>
      </c>
      <c r="O1236" s="4">
        <v>0</v>
      </c>
      <c r="P1236" s="4">
        <v>0</v>
      </c>
    </row>
    <row r="1237" spans="1:16" x14ac:dyDescent="0.25">
      <c r="A1237" s="2" t="s">
        <v>1396</v>
      </c>
      <c r="B1237" s="3">
        <v>46069</v>
      </c>
      <c r="C1237" s="2" t="s">
        <v>17</v>
      </c>
      <c r="D1237" s="2" t="s">
        <v>18</v>
      </c>
      <c r="E1237" s="2" t="s">
        <v>19</v>
      </c>
      <c r="F1237" s="3"/>
      <c r="G1237" s="2">
        <v>19</v>
      </c>
      <c r="H1237" s="2" t="s">
        <v>1414</v>
      </c>
      <c r="I1237" s="2"/>
      <c r="J1237" s="2"/>
      <c r="K1237" s="2">
        <v>1.95</v>
      </c>
      <c r="L1237" s="2" t="s">
        <v>320</v>
      </c>
      <c r="M1237" s="4">
        <v>756.62</v>
      </c>
      <c r="N1237" s="4">
        <v>0</v>
      </c>
      <c r="O1237" s="4">
        <v>1475.41</v>
      </c>
      <c r="P1237" s="4">
        <v>1800</v>
      </c>
    </row>
    <row r="1238" spans="1:16" x14ac:dyDescent="0.25">
      <c r="A1238" s="2" t="s">
        <v>1396</v>
      </c>
      <c r="B1238" s="3">
        <v>46069</v>
      </c>
      <c r="C1238" s="2" t="s">
        <v>17</v>
      </c>
      <c r="D1238" s="2" t="s">
        <v>18</v>
      </c>
      <c r="E1238" s="2" t="s">
        <v>19</v>
      </c>
      <c r="F1238" s="3"/>
      <c r="G1238" s="2">
        <v>20</v>
      </c>
      <c r="H1238" s="2" t="s">
        <v>1415</v>
      </c>
      <c r="I1238" s="2"/>
      <c r="J1238" s="2"/>
      <c r="K1238" s="2">
        <v>0.4</v>
      </c>
      <c r="L1238" s="2" t="s">
        <v>320</v>
      </c>
      <c r="M1238" s="4">
        <v>0</v>
      </c>
      <c r="N1238" s="4">
        <v>0</v>
      </c>
      <c r="O1238" s="4">
        <v>0</v>
      </c>
      <c r="P1238" s="4">
        <v>0</v>
      </c>
    </row>
    <row r="1239" spans="1:16" x14ac:dyDescent="0.25">
      <c r="A1239" s="2" t="s">
        <v>1396</v>
      </c>
      <c r="B1239" s="3">
        <v>46069</v>
      </c>
      <c r="C1239" s="2" t="s">
        <v>17</v>
      </c>
      <c r="D1239" s="2" t="s">
        <v>18</v>
      </c>
      <c r="E1239" s="2" t="s">
        <v>19</v>
      </c>
      <c r="F1239" s="3"/>
      <c r="G1239" s="2">
        <v>21</v>
      </c>
      <c r="H1239" s="2" t="s">
        <v>1413</v>
      </c>
      <c r="I1239" s="2"/>
      <c r="J1239" s="2"/>
      <c r="K1239" s="2">
        <v>0.45</v>
      </c>
      <c r="L1239" s="2" t="s">
        <v>320</v>
      </c>
      <c r="M1239" s="4">
        <v>0</v>
      </c>
      <c r="N1239" s="4">
        <v>0</v>
      </c>
      <c r="O1239" s="4">
        <v>0</v>
      </c>
      <c r="P1239" s="4">
        <v>0</v>
      </c>
    </row>
    <row r="1240" spans="1:16" x14ac:dyDescent="0.25">
      <c r="A1240" s="2" t="s">
        <v>1396</v>
      </c>
      <c r="B1240" s="3">
        <v>46069</v>
      </c>
      <c r="C1240" s="2" t="s">
        <v>17</v>
      </c>
      <c r="D1240" s="2" t="s">
        <v>18</v>
      </c>
      <c r="E1240" s="2" t="s">
        <v>19</v>
      </c>
      <c r="F1240" s="3"/>
      <c r="G1240" s="2">
        <v>22</v>
      </c>
      <c r="H1240" s="2" t="s">
        <v>1416</v>
      </c>
      <c r="I1240" s="2"/>
      <c r="J1240" s="2"/>
      <c r="K1240" s="2">
        <v>12.64</v>
      </c>
      <c r="L1240" s="2" t="s">
        <v>320</v>
      </c>
      <c r="M1240" s="4">
        <v>3210</v>
      </c>
      <c r="N1240" s="4">
        <v>0</v>
      </c>
      <c r="O1240" s="4">
        <v>40574.400000000001</v>
      </c>
      <c r="P1240" s="4">
        <v>49500.77</v>
      </c>
    </row>
    <row r="1241" spans="1:16" x14ac:dyDescent="0.25">
      <c r="A1241" s="2" t="s">
        <v>1396</v>
      </c>
      <c r="B1241" s="3">
        <v>46069</v>
      </c>
      <c r="C1241" s="2" t="s">
        <v>17</v>
      </c>
      <c r="D1241" s="2" t="s">
        <v>18</v>
      </c>
      <c r="E1241" s="2" t="s">
        <v>19</v>
      </c>
      <c r="F1241" s="3"/>
      <c r="G1241" s="2">
        <v>23</v>
      </c>
      <c r="H1241" s="2" t="s">
        <v>1417</v>
      </c>
      <c r="I1241" s="2"/>
      <c r="J1241" s="2"/>
      <c r="K1241" s="2">
        <v>1</v>
      </c>
      <c r="L1241" s="2" t="s">
        <v>38</v>
      </c>
      <c r="M1241" s="4">
        <v>2978.63</v>
      </c>
      <c r="N1241" s="4">
        <v>0</v>
      </c>
      <c r="O1241" s="4">
        <v>2978.63</v>
      </c>
      <c r="P1241" s="4">
        <v>3633.93</v>
      </c>
    </row>
    <row r="1242" spans="1:16" x14ac:dyDescent="0.25">
      <c r="A1242" s="2" t="s">
        <v>1396</v>
      </c>
      <c r="B1242" s="3">
        <v>46069</v>
      </c>
      <c r="C1242" s="2" t="s">
        <v>17</v>
      </c>
      <c r="D1242" s="2" t="s">
        <v>18</v>
      </c>
      <c r="E1242" s="2" t="s">
        <v>19</v>
      </c>
      <c r="F1242" s="3"/>
      <c r="G1242" s="2">
        <v>24</v>
      </c>
      <c r="H1242" s="2" t="s">
        <v>1418</v>
      </c>
      <c r="I1242" s="2"/>
      <c r="J1242" s="2"/>
      <c r="K1242" s="2">
        <v>10</v>
      </c>
      <c r="L1242" s="2" t="s">
        <v>38</v>
      </c>
      <c r="M1242" s="4">
        <v>4019.1</v>
      </c>
      <c r="N1242" s="4">
        <v>0</v>
      </c>
      <c r="O1242" s="4">
        <v>40191</v>
      </c>
      <c r="P1242" s="4">
        <v>49033.02</v>
      </c>
    </row>
    <row r="1243" spans="1:16" x14ac:dyDescent="0.25">
      <c r="A1243" s="2" t="s">
        <v>1396</v>
      </c>
      <c r="B1243" s="3">
        <v>46069</v>
      </c>
      <c r="C1243" s="2" t="s">
        <v>17</v>
      </c>
      <c r="D1243" s="2" t="s">
        <v>18</v>
      </c>
      <c r="E1243" s="2" t="s">
        <v>19</v>
      </c>
      <c r="F1243" s="3"/>
      <c r="G1243" s="2">
        <v>25</v>
      </c>
      <c r="H1243" s="2" t="s">
        <v>1419</v>
      </c>
      <c r="I1243" s="2"/>
      <c r="J1243" s="2"/>
      <c r="K1243" s="2">
        <v>1</v>
      </c>
      <c r="L1243" s="2" t="s">
        <v>38</v>
      </c>
      <c r="M1243" s="4">
        <v>2754.72</v>
      </c>
      <c r="N1243" s="4">
        <v>0</v>
      </c>
      <c r="O1243" s="4">
        <v>2754.72</v>
      </c>
      <c r="P1243" s="4">
        <v>3360.76</v>
      </c>
    </row>
    <row r="1244" spans="1:16" x14ac:dyDescent="0.25">
      <c r="A1244" s="2" t="s">
        <v>1420</v>
      </c>
      <c r="B1244" s="3">
        <v>46069</v>
      </c>
      <c r="C1244" s="2" t="s">
        <v>17</v>
      </c>
      <c r="D1244" s="2" t="s">
        <v>18</v>
      </c>
      <c r="E1244" s="2" t="s">
        <v>19</v>
      </c>
      <c r="F1244" s="3"/>
      <c r="G1244" s="2">
        <v>1</v>
      </c>
      <c r="H1244" s="2" t="s">
        <v>1421</v>
      </c>
      <c r="I1244" s="2"/>
      <c r="J1244" s="2"/>
      <c r="K1244" s="2">
        <v>254.5</v>
      </c>
      <c r="L1244" s="2" t="s">
        <v>320</v>
      </c>
      <c r="M1244" s="4">
        <v>229.96</v>
      </c>
      <c r="N1244" s="4">
        <v>0</v>
      </c>
      <c r="O1244" s="4">
        <v>58524.82</v>
      </c>
      <c r="P1244" s="4">
        <v>71400.28</v>
      </c>
    </row>
    <row r="1245" spans="1:16" x14ac:dyDescent="0.25">
      <c r="A1245" s="2" t="s">
        <v>1420</v>
      </c>
      <c r="B1245" s="3">
        <v>46069</v>
      </c>
      <c r="C1245" s="2" t="s">
        <v>17</v>
      </c>
      <c r="D1245" s="2" t="s">
        <v>18</v>
      </c>
      <c r="E1245" s="2" t="s">
        <v>19</v>
      </c>
      <c r="F1245" s="3"/>
      <c r="G1245" s="2">
        <v>2</v>
      </c>
      <c r="H1245" s="2" t="s">
        <v>1422</v>
      </c>
      <c r="I1245" s="2"/>
      <c r="J1245" s="2"/>
      <c r="K1245" s="2">
        <v>359.5</v>
      </c>
      <c r="L1245" s="2" t="s">
        <v>320</v>
      </c>
      <c r="M1245" s="4">
        <v>1723.71</v>
      </c>
      <c r="N1245" s="4">
        <v>0</v>
      </c>
      <c r="O1245" s="4">
        <v>619673.75</v>
      </c>
      <c r="P1245" s="4">
        <v>756001.97</v>
      </c>
    </row>
    <row r="1246" spans="1:16" x14ac:dyDescent="0.25">
      <c r="A1246" s="2" t="s">
        <v>1420</v>
      </c>
      <c r="B1246" s="3">
        <v>46069</v>
      </c>
      <c r="C1246" s="2" t="s">
        <v>17</v>
      </c>
      <c r="D1246" s="2" t="s">
        <v>18</v>
      </c>
      <c r="E1246" s="2" t="s">
        <v>19</v>
      </c>
      <c r="F1246" s="3"/>
      <c r="G1246" s="2">
        <v>3</v>
      </c>
      <c r="H1246" s="2" t="s">
        <v>1423</v>
      </c>
      <c r="I1246" s="2"/>
      <c r="J1246" s="2"/>
      <c r="K1246" s="2">
        <v>275.3</v>
      </c>
      <c r="L1246" s="2" t="s">
        <v>320</v>
      </c>
      <c r="M1246" s="4">
        <v>137.69999999999999</v>
      </c>
      <c r="N1246" s="4">
        <v>0</v>
      </c>
      <c r="O1246" s="4">
        <v>37908.81</v>
      </c>
      <c r="P1246" s="4">
        <v>46248.75</v>
      </c>
    </row>
    <row r="1247" spans="1:16" x14ac:dyDescent="0.25">
      <c r="A1247" s="2" t="s">
        <v>1424</v>
      </c>
      <c r="B1247" s="3">
        <v>46069</v>
      </c>
      <c r="C1247" s="2" t="s">
        <v>17</v>
      </c>
      <c r="D1247" s="2" t="s">
        <v>18</v>
      </c>
      <c r="E1247" s="2" t="s">
        <v>19</v>
      </c>
      <c r="F1247" s="3"/>
      <c r="G1247" s="2">
        <v>1</v>
      </c>
      <c r="H1247" s="2" t="s">
        <v>1425</v>
      </c>
      <c r="I1247" s="2"/>
      <c r="J1247" s="2"/>
      <c r="K1247" s="2">
        <v>9</v>
      </c>
      <c r="L1247" s="2" t="s">
        <v>38</v>
      </c>
      <c r="M1247" s="4">
        <v>0</v>
      </c>
      <c r="N1247" s="4">
        <v>0</v>
      </c>
      <c r="O1247" s="4">
        <v>0</v>
      </c>
      <c r="P1247" s="4">
        <v>0</v>
      </c>
    </row>
    <row r="1248" spans="1:16" x14ac:dyDescent="0.25">
      <c r="A1248" s="2" t="s">
        <v>1426</v>
      </c>
      <c r="B1248" s="3">
        <v>46069</v>
      </c>
      <c r="C1248" s="2" t="s">
        <v>17</v>
      </c>
      <c r="D1248" s="2" t="s">
        <v>18</v>
      </c>
      <c r="E1248" s="2" t="s">
        <v>19</v>
      </c>
      <c r="F1248" s="3"/>
      <c r="G1248" s="2">
        <v>1</v>
      </c>
      <c r="H1248" s="2" t="s">
        <v>1427</v>
      </c>
      <c r="I1248" s="2"/>
      <c r="J1248" s="2"/>
      <c r="K1248" s="2">
        <v>81</v>
      </c>
      <c r="L1248" s="2" t="s">
        <v>38</v>
      </c>
      <c r="M1248" s="4">
        <v>1352.21</v>
      </c>
      <c r="N1248" s="4">
        <v>0</v>
      </c>
      <c r="O1248" s="4">
        <v>109529.01</v>
      </c>
      <c r="P1248" s="4">
        <v>133625.39000000001</v>
      </c>
    </row>
    <row r="1249" spans="1:16" x14ac:dyDescent="0.25">
      <c r="A1249" s="2" t="s">
        <v>1426</v>
      </c>
      <c r="B1249" s="3">
        <v>46069</v>
      </c>
      <c r="C1249" s="2" t="s">
        <v>17</v>
      </c>
      <c r="D1249" s="2" t="s">
        <v>18</v>
      </c>
      <c r="E1249" s="2" t="s">
        <v>19</v>
      </c>
      <c r="F1249" s="3"/>
      <c r="G1249" s="2">
        <v>2</v>
      </c>
      <c r="H1249" s="2" t="s">
        <v>1428</v>
      </c>
      <c r="I1249" s="2"/>
      <c r="J1249" s="2"/>
      <c r="K1249" s="2">
        <v>24</v>
      </c>
      <c r="L1249" s="2" t="s">
        <v>38</v>
      </c>
      <c r="M1249" s="4">
        <v>3809.43</v>
      </c>
      <c r="N1249" s="4">
        <v>0</v>
      </c>
      <c r="O1249" s="4">
        <v>91426.32</v>
      </c>
      <c r="P1249" s="4">
        <v>111540.11</v>
      </c>
    </row>
    <row r="1250" spans="1:16" x14ac:dyDescent="0.25">
      <c r="A1250" s="2" t="s">
        <v>1426</v>
      </c>
      <c r="B1250" s="3">
        <v>46069</v>
      </c>
      <c r="C1250" s="2" t="s">
        <v>17</v>
      </c>
      <c r="D1250" s="2" t="s">
        <v>18</v>
      </c>
      <c r="E1250" s="2" t="s">
        <v>19</v>
      </c>
      <c r="F1250" s="3"/>
      <c r="G1250" s="2">
        <v>3</v>
      </c>
      <c r="H1250" s="2" t="s">
        <v>638</v>
      </c>
      <c r="I1250" s="2"/>
      <c r="J1250" s="2"/>
      <c r="K1250" s="2">
        <v>96</v>
      </c>
      <c r="L1250" s="2" t="s">
        <v>38</v>
      </c>
      <c r="M1250" s="4">
        <v>1084.76</v>
      </c>
      <c r="N1250" s="4">
        <v>0</v>
      </c>
      <c r="O1250" s="4">
        <v>104136.96000000001</v>
      </c>
      <c r="P1250" s="4">
        <v>127047.09</v>
      </c>
    </row>
    <row r="1251" spans="1:16" x14ac:dyDescent="0.25">
      <c r="A1251" s="2" t="s">
        <v>1426</v>
      </c>
      <c r="B1251" s="3">
        <v>46069</v>
      </c>
      <c r="C1251" s="2" t="s">
        <v>17</v>
      </c>
      <c r="D1251" s="2" t="s">
        <v>18</v>
      </c>
      <c r="E1251" s="2" t="s">
        <v>19</v>
      </c>
      <c r="F1251" s="3"/>
      <c r="G1251" s="2">
        <v>4</v>
      </c>
      <c r="H1251" s="2" t="s">
        <v>1429</v>
      </c>
      <c r="I1251" s="2"/>
      <c r="J1251" s="2"/>
      <c r="K1251" s="2">
        <v>236</v>
      </c>
      <c r="L1251" s="2" t="s">
        <v>38</v>
      </c>
      <c r="M1251" s="4">
        <v>905.74</v>
      </c>
      <c r="N1251" s="4">
        <v>0</v>
      </c>
      <c r="O1251" s="4">
        <v>213754.64</v>
      </c>
      <c r="P1251" s="4">
        <v>260780.66</v>
      </c>
    </row>
    <row r="1252" spans="1:16" x14ac:dyDescent="0.25">
      <c r="A1252" s="2" t="s">
        <v>1426</v>
      </c>
      <c r="B1252" s="3">
        <v>46069</v>
      </c>
      <c r="C1252" s="2" t="s">
        <v>17</v>
      </c>
      <c r="D1252" s="2" t="s">
        <v>18</v>
      </c>
      <c r="E1252" s="2" t="s">
        <v>19</v>
      </c>
      <c r="F1252" s="3"/>
      <c r="G1252" s="2">
        <v>5</v>
      </c>
      <c r="H1252" s="2" t="s">
        <v>1430</v>
      </c>
      <c r="I1252" s="2"/>
      <c r="J1252" s="2"/>
      <c r="K1252" s="2">
        <v>474</v>
      </c>
      <c r="L1252" s="2" t="s">
        <v>38</v>
      </c>
      <c r="M1252" s="4">
        <v>1044.26</v>
      </c>
      <c r="N1252" s="4">
        <v>0</v>
      </c>
      <c r="O1252" s="4">
        <v>494979.24</v>
      </c>
      <c r="P1252" s="4">
        <v>603874.67000000004</v>
      </c>
    </row>
    <row r="1253" spans="1:16" x14ac:dyDescent="0.25">
      <c r="A1253" s="2" t="s">
        <v>1426</v>
      </c>
      <c r="B1253" s="3">
        <v>46069</v>
      </c>
      <c r="C1253" s="2" t="s">
        <v>17</v>
      </c>
      <c r="D1253" s="2" t="s">
        <v>18</v>
      </c>
      <c r="E1253" s="2" t="s">
        <v>19</v>
      </c>
      <c r="F1253" s="3"/>
      <c r="G1253" s="2">
        <v>6</v>
      </c>
      <c r="H1253" s="2" t="s">
        <v>1431</v>
      </c>
      <c r="I1253" s="2"/>
      <c r="J1253" s="2"/>
      <c r="K1253" s="2">
        <v>92</v>
      </c>
      <c r="L1253" s="2" t="s">
        <v>38</v>
      </c>
      <c r="M1253" s="4">
        <v>2429.5100000000002</v>
      </c>
      <c r="N1253" s="4">
        <v>0</v>
      </c>
      <c r="O1253" s="4">
        <v>223514.92</v>
      </c>
      <c r="P1253" s="4">
        <v>272688.2</v>
      </c>
    </row>
    <row r="1254" spans="1:16" x14ac:dyDescent="0.25">
      <c r="A1254" s="2" t="s">
        <v>1426</v>
      </c>
      <c r="B1254" s="3">
        <v>46069</v>
      </c>
      <c r="C1254" s="2" t="s">
        <v>17</v>
      </c>
      <c r="D1254" s="2" t="s">
        <v>18</v>
      </c>
      <c r="E1254" s="2" t="s">
        <v>19</v>
      </c>
      <c r="F1254" s="3"/>
      <c r="G1254" s="2">
        <v>7</v>
      </c>
      <c r="H1254" s="2" t="s">
        <v>1432</v>
      </c>
      <c r="I1254" s="2"/>
      <c r="J1254" s="2"/>
      <c r="K1254" s="2">
        <v>20</v>
      </c>
      <c r="L1254" s="2" t="s">
        <v>38</v>
      </c>
      <c r="M1254" s="4">
        <v>5221.32</v>
      </c>
      <c r="N1254" s="4">
        <v>0</v>
      </c>
      <c r="O1254" s="4">
        <v>104426.4</v>
      </c>
      <c r="P1254" s="4">
        <v>127400.21</v>
      </c>
    </row>
    <row r="1255" spans="1:16" x14ac:dyDescent="0.25">
      <c r="A1255" s="2" t="s">
        <v>1426</v>
      </c>
      <c r="B1255" s="3">
        <v>46069</v>
      </c>
      <c r="C1255" s="2" t="s">
        <v>17</v>
      </c>
      <c r="D1255" s="2" t="s">
        <v>18</v>
      </c>
      <c r="E1255" s="2" t="s">
        <v>19</v>
      </c>
      <c r="F1255" s="3"/>
      <c r="G1255" s="2">
        <v>8</v>
      </c>
      <c r="H1255" s="2" t="s">
        <v>1433</v>
      </c>
      <c r="I1255" s="2"/>
      <c r="J1255" s="2"/>
      <c r="K1255" s="2">
        <v>28</v>
      </c>
      <c r="L1255" s="2" t="s">
        <v>38</v>
      </c>
      <c r="M1255" s="4">
        <v>35304.589999999997</v>
      </c>
      <c r="N1255" s="4">
        <v>0</v>
      </c>
      <c r="O1255" s="4">
        <v>988528.52</v>
      </c>
      <c r="P1255" s="4">
        <v>1206004.79</v>
      </c>
    </row>
    <row r="1256" spans="1:16" x14ac:dyDescent="0.25">
      <c r="A1256" s="2" t="s">
        <v>1426</v>
      </c>
      <c r="B1256" s="3">
        <v>46069</v>
      </c>
      <c r="C1256" s="2" t="s">
        <v>17</v>
      </c>
      <c r="D1256" s="2" t="s">
        <v>18</v>
      </c>
      <c r="E1256" s="2" t="s">
        <v>19</v>
      </c>
      <c r="F1256" s="3"/>
      <c r="G1256" s="2">
        <v>9</v>
      </c>
      <c r="H1256" s="2" t="s">
        <v>1434</v>
      </c>
      <c r="I1256" s="2"/>
      <c r="J1256" s="2"/>
      <c r="K1256" s="2">
        <v>28</v>
      </c>
      <c r="L1256" s="2" t="s">
        <v>38</v>
      </c>
      <c r="M1256" s="4">
        <v>7928.93</v>
      </c>
      <c r="N1256" s="4">
        <v>0</v>
      </c>
      <c r="O1256" s="4">
        <v>222010.04</v>
      </c>
      <c r="P1256" s="4">
        <v>270852.25</v>
      </c>
    </row>
    <row r="1257" spans="1:16" x14ac:dyDescent="0.25">
      <c r="A1257" s="2" t="s">
        <v>1426</v>
      </c>
      <c r="B1257" s="3">
        <v>46069</v>
      </c>
      <c r="C1257" s="2" t="s">
        <v>17</v>
      </c>
      <c r="D1257" s="2" t="s">
        <v>18</v>
      </c>
      <c r="E1257" s="2" t="s">
        <v>19</v>
      </c>
      <c r="F1257" s="3"/>
      <c r="G1257" s="2">
        <v>10</v>
      </c>
      <c r="H1257" s="2" t="s">
        <v>1435</v>
      </c>
      <c r="I1257" s="2"/>
      <c r="J1257" s="2"/>
      <c r="K1257" s="2">
        <v>12</v>
      </c>
      <c r="L1257" s="2" t="s">
        <v>38</v>
      </c>
      <c r="M1257" s="4">
        <v>9004.1</v>
      </c>
      <c r="N1257" s="4">
        <v>0</v>
      </c>
      <c r="O1257" s="4">
        <v>108049.2</v>
      </c>
      <c r="P1257" s="4">
        <v>131820.01999999999</v>
      </c>
    </row>
    <row r="1258" spans="1:16" x14ac:dyDescent="0.25">
      <c r="A1258" s="2" t="s">
        <v>1426</v>
      </c>
      <c r="B1258" s="3">
        <v>46069</v>
      </c>
      <c r="C1258" s="2" t="s">
        <v>17</v>
      </c>
      <c r="D1258" s="2" t="s">
        <v>18</v>
      </c>
      <c r="E1258" s="2" t="s">
        <v>19</v>
      </c>
      <c r="F1258" s="3"/>
      <c r="G1258" s="2">
        <v>11</v>
      </c>
      <c r="H1258" s="2" t="s">
        <v>1436</v>
      </c>
      <c r="I1258" s="2"/>
      <c r="J1258" s="2"/>
      <c r="K1258" s="2">
        <v>44</v>
      </c>
      <c r="L1258" s="2" t="s">
        <v>38</v>
      </c>
      <c r="M1258" s="4">
        <v>30726.89</v>
      </c>
      <c r="N1258" s="4">
        <v>0</v>
      </c>
      <c r="O1258" s="4">
        <v>1351983.16</v>
      </c>
      <c r="P1258" s="4">
        <v>1649419.46</v>
      </c>
    </row>
    <row r="1259" spans="1:16" x14ac:dyDescent="0.25">
      <c r="A1259" s="2" t="s">
        <v>1426</v>
      </c>
      <c r="B1259" s="3">
        <v>46069</v>
      </c>
      <c r="C1259" s="2" t="s">
        <v>17</v>
      </c>
      <c r="D1259" s="2" t="s">
        <v>18</v>
      </c>
      <c r="E1259" s="2" t="s">
        <v>19</v>
      </c>
      <c r="F1259" s="3"/>
      <c r="G1259" s="2">
        <v>12</v>
      </c>
      <c r="H1259" s="2" t="s">
        <v>1437</v>
      </c>
      <c r="I1259" s="2"/>
      <c r="J1259" s="2"/>
      <c r="K1259" s="2">
        <v>35</v>
      </c>
      <c r="L1259" s="2" t="s">
        <v>38</v>
      </c>
      <c r="M1259" s="4">
        <v>1790.17</v>
      </c>
      <c r="N1259" s="4">
        <v>0</v>
      </c>
      <c r="O1259" s="4">
        <v>62655.95</v>
      </c>
      <c r="P1259" s="4">
        <v>76440.259999999995</v>
      </c>
    </row>
    <row r="1260" spans="1:16" x14ac:dyDescent="0.25">
      <c r="A1260" s="2" t="s">
        <v>1426</v>
      </c>
      <c r="B1260" s="3">
        <v>46069</v>
      </c>
      <c r="C1260" s="2" t="s">
        <v>17</v>
      </c>
      <c r="D1260" s="2" t="s">
        <v>18</v>
      </c>
      <c r="E1260" s="2" t="s">
        <v>19</v>
      </c>
      <c r="F1260" s="3"/>
      <c r="G1260" s="2">
        <v>13</v>
      </c>
      <c r="H1260" s="2" t="s">
        <v>1438</v>
      </c>
      <c r="I1260" s="2"/>
      <c r="J1260" s="2"/>
      <c r="K1260" s="2">
        <v>52</v>
      </c>
      <c r="L1260" s="2" t="s">
        <v>38</v>
      </c>
      <c r="M1260" s="4">
        <v>2429.5100000000002</v>
      </c>
      <c r="N1260" s="4">
        <v>0</v>
      </c>
      <c r="O1260" s="4">
        <v>126334.52</v>
      </c>
      <c r="P1260" s="4">
        <v>154128.10999999999</v>
      </c>
    </row>
    <row r="1261" spans="1:16" x14ac:dyDescent="0.25">
      <c r="A1261" s="2" t="s">
        <v>1439</v>
      </c>
      <c r="B1261" s="3">
        <v>46069</v>
      </c>
      <c r="C1261" s="2" t="s">
        <v>17</v>
      </c>
      <c r="D1261" s="2" t="s">
        <v>18</v>
      </c>
      <c r="E1261" s="2" t="s">
        <v>19</v>
      </c>
      <c r="F1261" s="3"/>
      <c r="G1261" s="2">
        <v>1</v>
      </c>
      <c r="H1261" s="2" t="s">
        <v>1440</v>
      </c>
      <c r="I1261" s="2"/>
      <c r="J1261" s="2"/>
      <c r="K1261" s="2">
        <v>2724.59</v>
      </c>
      <c r="L1261" s="2" t="s">
        <v>70</v>
      </c>
      <c r="M1261" s="4">
        <v>0</v>
      </c>
      <c r="N1261" s="4">
        <v>0</v>
      </c>
      <c r="O1261" s="4">
        <v>0</v>
      </c>
      <c r="P1261" s="4">
        <v>0</v>
      </c>
    </row>
    <row r="1262" spans="1:16" x14ac:dyDescent="0.25">
      <c r="A1262" s="2" t="s">
        <v>1439</v>
      </c>
      <c r="B1262" s="3">
        <v>46069</v>
      </c>
      <c r="C1262" s="2" t="s">
        <v>17</v>
      </c>
      <c r="D1262" s="2" t="s">
        <v>18</v>
      </c>
      <c r="E1262" s="2" t="s">
        <v>19</v>
      </c>
      <c r="F1262" s="3"/>
      <c r="G1262" s="2">
        <v>2</v>
      </c>
      <c r="H1262" s="2" t="s">
        <v>1441</v>
      </c>
      <c r="I1262" s="2"/>
      <c r="J1262" s="2"/>
      <c r="K1262" s="2">
        <v>299.3</v>
      </c>
      <c r="L1262" s="2" t="s">
        <v>70</v>
      </c>
      <c r="M1262" s="4">
        <v>0</v>
      </c>
      <c r="N1262" s="4">
        <v>0</v>
      </c>
      <c r="O1262" s="4">
        <v>0</v>
      </c>
      <c r="P1262" s="4">
        <v>0</v>
      </c>
    </row>
    <row r="1263" spans="1:16" x14ac:dyDescent="0.25">
      <c r="A1263" s="2" t="s">
        <v>1439</v>
      </c>
      <c r="B1263" s="3">
        <v>46069</v>
      </c>
      <c r="C1263" s="2" t="s">
        <v>17</v>
      </c>
      <c r="D1263" s="2" t="s">
        <v>18</v>
      </c>
      <c r="E1263" s="2" t="s">
        <v>19</v>
      </c>
      <c r="F1263" s="3"/>
      <c r="G1263" s="2">
        <v>3</v>
      </c>
      <c r="H1263" s="2" t="s">
        <v>1442</v>
      </c>
      <c r="I1263" s="2"/>
      <c r="J1263" s="2"/>
      <c r="K1263" s="2">
        <v>2010.74</v>
      </c>
      <c r="L1263" s="2" t="s">
        <v>70</v>
      </c>
      <c r="M1263" s="4">
        <v>0</v>
      </c>
      <c r="N1263" s="4">
        <v>0</v>
      </c>
      <c r="O1263" s="4">
        <v>0</v>
      </c>
      <c r="P1263" s="4">
        <v>0</v>
      </c>
    </row>
    <row r="1264" spans="1:16" x14ac:dyDescent="0.25">
      <c r="A1264" s="2" t="s">
        <v>1439</v>
      </c>
      <c r="B1264" s="3">
        <v>46069</v>
      </c>
      <c r="C1264" s="2" t="s">
        <v>17</v>
      </c>
      <c r="D1264" s="2" t="s">
        <v>18</v>
      </c>
      <c r="E1264" s="2" t="s">
        <v>19</v>
      </c>
      <c r="F1264" s="3"/>
      <c r="G1264" s="2">
        <v>4</v>
      </c>
      <c r="H1264" s="2" t="s">
        <v>1443</v>
      </c>
      <c r="I1264" s="2"/>
      <c r="J1264" s="2"/>
      <c r="K1264" s="2">
        <v>149.71100000000001</v>
      </c>
      <c r="L1264" s="2" t="s">
        <v>70</v>
      </c>
      <c r="M1264" s="4">
        <v>0</v>
      </c>
      <c r="N1264" s="4">
        <v>0</v>
      </c>
      <c r="O1264" s="4">
        <v>0</v>
      </c>
      <c r="P1264" s="4">
        <v>0</v>
      </c>
    </row>
    <row r="1265" spans="1:16" x14ac:dyDescent="0.25">
      <c r="A1265" s="2" t="s">
        <v>1439</v>
      </c>
      <c r="B1265" s="3">
        <v>46069</v>
      </c>
      <c r="C1265" s="2" t="s">
        <v>17</v>
      </c>
      <c r="D1265" s="2" t="s">
        <v>18</v>
      </c>
      <c r="E1265" s="2" t="s">
        <v>19</v>
      </c>
      <c r="F1265" s="3"/>
      <c r="G1265" s="2">
        <v>5</v>
      </c>
      <c r="H1265" s="2" t="s">
        <v>1440</v>
      </c>
      <c r="I1265" s="2"/>
      <c r="J1265" s="2"/>
      <c r="K1265" s="2">
        <v>2724.59</v>
      </c>
      <c r="L1265" s="2" t="s">
        <v>70</v>
      </c>
      <c r="M1265" s="4">
        <v>0</v>
      </c>
      <c r="N1265" s="4">
        <v>0</v>
      </c>
      <c r="O1265" s="4">
        <v>0</v>
      </c>
      <c r="P1265" s="4">
        <v>0</v>
      </c>
    </row>
    <row r="1266" spans="1:16" x14ac:dyDescent="0.25">
      <c r="A1266" s="2" t="s">
        <v>1439</v>
      </c>
      <c r="B1266" s="3">
        <v>46069</v>
      </c>
      <c r="C1266" s="2" t="s">
        <v>17</v>
      </c>
      <c r="D1266" s="2" t="s">
        <v>18</v>
      </c>
      <c r="E1266" s="2" t="s">
        <v>19</v>
      </c>
      <c r="F1266" s="3"/>
      <c r="G1266" s="2">
        <v>6</v>
      </c>
      <c r="H1266" s="2" t="s">
        <v>1441</v>
      </c>
      <c r="I1266" s="2"/>
      <c r="J1266" s="2"/>
      <c r="K1266" s="2">
        <v>292.5</v>
      </c>
      <c r="L1266" s="2" t="s">
        <v>70</v>
      </c>
      <c r="M1266" s="4">
        <v>0</v>
      </c>
      <c r="N1266" s="4">
        <v>0</v>
      </c>
      <c r="O1266" s="4">
        <v>0</v>
      </c>
      <c r="P1266" s="4">
        <v>0</v>
      </c>
    </row>
    <row r="1267" spans="1:16" x14ac:dyDescent="0.25">
      <c r="A1267" s="2" t="s">
        <v>1439</v>
      </c>
      <c r="B1267" s="3">
        <v>46069</v>
      </c>
      <c r="C1267" s="2" t="s">
        <v>17</v>
      </c>
      <c r="D1267" s="2" t="s">
        <v>18</v>
      </c>
      <c r="E1267" s="2" t="s">
        <v>19</v>
      </c>
      <c r="F1267" s="3"/>
      <c r="G1267" s="2">
        <v>7</v>
      </c>
      <c r="H1267" s="2" t="s">
        <v>1442</v>
      </c>
      <c r="I1267" s="2"/>
      <c r="J1267" s="2"/>
      <c r="K1267" s="2">
        <v>2010.74</v>
      </c>
      <c r="L1267" s="2" t="s">
        <v>70</v>
      </c>
      <c r="M1267" s="4">
        <v>0</v>
      </c>
      <c r="N1267" s="4">
        <v>0</v>
      </c>
      <c r="O1267" s="4">
        <v>0</v>
      </c>
      <c r="P1267" s="4">
        <v>0</v>
      </c>
    </row>
    <row r="1268" spans="1:16" x14ac:dyDescent="0.25">
      <c r="A1268" s="2" t="s">
        <v>1439</v>
      </c>
      <c r="B1268" s="3">
        <v>46069</v>
      </c>
      <c r="C1268" s="2" t="s">
        <v>17</v>
      </c>
      <c r="D1268" s="2" t="s">
        <v>18</v>
      </c>
      <c r="E1268" s="2" t="s">
        <v>19</v>
      </c>
      <c r="F1268" s="3"/>
      <c r="G1268" s="2">
        <v>8</v>
      </c>
      <c r="H1268" s="2" t="s">
        <v>1443</v>
      </c>
      <c r="I1268" s="2"/>
      <c r="J1268" s="2"/>
      <c r="K1268" s="2">
        <v>149.71100000000001</v>
      </c>
      <c r="L1268" s="2" t="s">
        <v>70</v>
      </c>
      <c r="M1268" s="4">
        <v>0</v>
      </c>
      <c r="N1268" s="4">
        <v>0</v>
      </c>
      <c r="O1268" s="4">
        <v>0</v>
      </c>
      <c r="P1268" s="4">
        <v>0</v>
      </c>
    </row>
    <row r="1269" spans="1:16" x14ac:dyDescent="0.25">
      <c r="A1269" s="2" t="s">
        <v>1444</v>
      </c>
      <c r="B1269" s="3">
        <v>46069</v>
      </c>
      <c r="C1269" s="2" t="s">
        <v>17</v>
      </c>
      <c r="D1269" s="2" t="s">
        <v>18</v>
      </c>
      <c r="E1269" s="2" t="s">
        <v>19</v>
      </c>
      <c r="F1269" s="3"/>
      <c r="G1269" s="2">
        <v>1</v>
      </c>
      <c r="H1269" s="2" t="s">
        <v>1445</v>
      </c>
      <c r="I1269" s="2"/>
      <c r="J1269" s="2"/>
      <c r="K1269" s="2">
        <v>4</v>
      </c>
      <c r="L1269" s="2" t="s">
        <v>38</v>
      </c>
      <c r="M1269" s="4">
        <v>690300</v>
      </c>
      <c r="N1269" s="4">
        <v>0</v>
      </c>
      <c r="O1269" s="4">
        <v>2761200</v>
      </c>
      <c r="P1269" s="4">
        <v>3368664</v>
      </c>
    </row>
    <row r="1270" spans="1:16" x14ac:dyDescent="0.25">
      <c r="A1270" s="2" t="s">
        <v>1446</v>
      </c>
      <c r="B1270" s="3">
        <v>46070</v>
      </c>
      <c r="C1270" s="2" t="s">
        <v>113</v>
      </c>
      <c r="D1270" s="2" t="s">
        <v>18</v>
      </c>
      <c r="E1270" s="2" t="s">
        <v>19</v>
      </c>
      <c r="F1270" s="3"/>
      <c r="G1270" s="2">
        <v>1</v>
      </c>
      <c r="H1270" s="2" t="s">
        <v>455</v>
      </c>
      <c r="I1270" s="2"/>
      <c r="J1270" s="2"/>
      <c r="K1270" s="2">
        <v>13.286</v>
      </c>
      <c r="L1270" s="2" t="s">
        <v>115</v>
      </c>
      <c r="M1270" s="4">
        <v>166750</v>
      </c>
      <c r="N1270" s="4">
        <v>0</v>
      </c>
      <c r="O1270" s="4">
        <v>2215440.5</v>
      </c>
      <c r="P1270" s="4">
        <v>2702837.41</v>
      </c>
    </row>
    <row r="1271" spans="1:16" x14ac:dyDescent="0.25">
      <c r="A1271" s="2" t="s">
        <v>1447</v>
      </c>
      <c r="B1271" s="3">
        <v>46070</v>
      </c>
      <c r="C1271" s="2" t="s">
        <v>17</v>
      </c>
      <c r="D1271" s="2" t="s">
        <v>18</v>
      </c>
      <c r="E1271" s="2" t="s">
        <v>19</v>
      </c>
      <c r="F1271" s="3"/>
      <c r="G1271" s="2">
        <v>1</v>
      </c>
      <c r="H1271" s="2" t="s">
        <v>1448</v>
      </c>
      <c r="I1271" s="2"/>
      <c r="J1271" s="2"/>
      <c r="K1271" s="2">
        <v>216</v>
      </c>
      <c r="L1271" s="2" t="s">
        <v>38</v>
      </c>
      <c r="M1271" s="4">
        <v>184</v>
      </c>
      <c r="N1271" s="4">
        <v>0</v>
      </c>
      <c r="O1271" s="4">
        <v>39744</v>
      </c>
      <c r="P1271" s="4">
        <v>48487.68</v>
      </c>
    </row>
    <row r="1272" spans="1:16" x14ac:dyDescent="0.25">
      <c r="A1272" s="2" t="s">
        <v>1447</v>
      </c>
      <c r="B1272" s="3">
        <v>46070</v>
      </c>
      <c r="C1272" s="2" t="s">
        <v>17</v>
      </c>
      <c r="D1272" s="2" t="s">
        <v>18</v>
      </c>
      <c r="E1272" s="2" t="s">
        <v>19</v>
      </c>
      <c r="F1272" s="3"/>
      <c r="G1272" s="2">
        <v>2</v>
      </c>
      <c r="H1272" s="2" t="s">
        <v>1449</v>
      </c>
      <c r="I1272" s="2"/>
      <c r="J1272" s="2"/>
      <c r="K1272" s="2">
        <v>6</v>
      </c>
      <c r="L1272" s="2" t="s">
        <v>38</v>
      </c>
      <c r="M1272" s="4">
        <v>720</v>
      </c>
      <c r="N1272" s="4">
        <v>0</v>
      </c>
      <c r="O1272" s="4">
        <v>4320</v>
      </c>
      <c r="P1272" s="4">
        <v>5270.4</v>
      </c>
    </row>
    <row r="1273" spans="1:16" x14ac:dyDescent="0.25">
      <c r="A1273" s="2" t="s">
        <v>1447</v>
      </c>
      <c r="B1273" s="3">
        <v>46070</v>
      </c>
      <c r="C1273" s="2" t="s">
        <v>17</v>
      </c>
      <c r="D1273" s="2" t="s">
        <v>18</v>
      </c>
      <c r="E1273" s="2" t="s">
        <v>19</v>
      </c>
      <c r="F1273" s="3"/>
      <c r="G1273" s="2">
        <v>3</v>
      </c>
      <c r="H1273" s="2" t="s">
        <v>1450</v>
      </c>
      <c r="I1273" s="2"/>
      <c r="J1273" s="2"/>
      <c r="K1273" s="2">
        <v>2</v>
      </c>
      <c r="L1273" s="2" t="s">
        <v>38</v>
      </c>
      <c r="M1273" s="4">
        <v>2569.6</v>
      </c>
      <c r="N1273" s="4">
        <v>0</v>
      </c>
      <c r="O1273" s="4">
        <v>5139.2</v>
      </c>
      <c r="P1273" s="4">
        <v>6269.82</v>
      </c>
    </row>
    <row r="1274" spans="1:16" x14ac:dyDescent="0.25">
      <c r="A1274" s="2" t="s">
        <v>1447</v>
      </c>
      <c r="B1274" s="3">
        <v>46070</v>
      </c>
      <c r="C1274" s="2" t="s">
        <v>17</v>
      </c>
      <c r="D1274" s="2" t="s">
        <v>18</v>
      </c>
      <c r="E1274" s="2" t="s">
        <v>19</v>
      </c>
      <c r="F1274" s="3"/>
      <c r="G1274" s="2">
        <v>4</v>
      </c>
      <c r="H1274" s="2" t="s">
        <v>1451</v>
      </c>
      <c r="I1274" s="2"/>
      <c r="J1274" s="2"/>
      <c r="K1274" s="2">
        <v>3</v>
      </c>
      <c r="L1274" s="2" t="s">
        <v>38</v>
      </c>
      <c r="M1274" s="4">
        <v>3816</v>
      </c>
      <c r="N1274" s="4">
        <v>0</v>
      </c>
      <c r="O1274" s="4">
        <v>11448</v>
      </c>
      <c r="P1274" s="4">
        <v>13966.56</v>
      </c>
    </row>
    <row r="1275" spans="1:16" x14ac:dyDescent="0.25">
      <c r="A1275" s="2" t="s">
        <v>1447</v>
      </c>
      <c r="B1275" s="3">
        <v>46070</v>
      </c>
      <c r="C1275" s="2" t="s">
        <v>17</v>
      </c>
      <c r="D1275" s="2" t="s">
        <v>18</v>
      </c>
      <c r="E1275" s="2" t="s">
        <v>19</v>
      </c>
      <c r="F1275" s="3"/>
      <c r="G1275" s="2">
        <v>5</v>
      </c>
      <c r="H1275" s="2" t="s">
        <v>1452</v>
      </c>
      <c r="I1275" s="2"/>
      <c r="J1275" s="2"/>
      <c r="K1275" s="2">
        <v>2</v>
      </c>
      <c r="L1275" s="2" t="s">
        <v>38</v>
      </c>
      <c r="M1275" s="4">
        <v>5640</v>
      </c>
      <c r="N1275" s="4">
        <v>0</v>
      </c>
      <c r="O1275" s="4">
        <v>11280</v>
      </c>
      <c r="P1275" s="4">
        <v>13761.6</v>
      </c>
    </row>
    <row r="1276" spans="1:16" x14ac:dyDescent="0.25">
      <c r="A1276" s="2" t="s">
        <v>1453</v>
      </c>
      <c r="B1276" s="3">
        <v>46070</v>
      </c>
      <c r="C1276" s="2" t="s">
        <v>17</v>
      </c>
      <c r="D1276" s="2" t="s">
        <v>18</v>
      </c>
      <c r="E1276" s="2" t="s">
        <v>19</v>
      </c>
      <c r="F1276" s="3"/>
      <c r="G1276" s="2">
        <v>1</v>
      </c>
      <c r="H1276" s="2" t="s">
        <v>1454</v>
      </c>
      <c r="I1276" s="2"/>
      <c r="J1276" s="2"/>
      <c r="K1276" s="2">
        <v>106</v>
      </c>
      <c r="L1276" s="2" t="s">
        <v>38</v>
      </c>
      <c r="M1276" s="4">
        <v>757.38</v>
      </c>
      <c r="N1276" s="4">
        <v>0</v>
      </c>
      <c r="O1276" s="4">
        <v>80282.28</v>
      </c>
      <c r="P1276" s="4">
        <v>97944.38</v>
      </c>
    </row>
    <row r="1277" spans="1:16" x14ac:dyDescent="0.25">
      <c r="A1277" s="2" t="s">
        <v>1453</v>
      </c>
      <c r="B1277" s="3">
        <v>46070</v>
      </c>
      <c r="C1277" s="2" t="s">
        <v>17</v>
      </c>
      <c r="D1277" s="2" t="s">
        <v>18</v>
      </c>
      <c r="E1277" s="2" t="s">
        <v>19</v>
      </c>
      <c r="F1277" s="3"/>
      <c r="G1277" s="2">
        <v>2</v>
      </c>
      <c r="H1277" s="2" t="s">
        <v>1455</v>
      </c>
      <c r="I1277" s="2"/>
      <c r="J1277" s="2"/>
      <c r="K1277" s="2">
        <v>78</v>
      </c>
      <c r="L1277" s="2" t="s">
        <v>38</v>
      </c>
      <c r="M1277" s="4">
        <v>2216.37</v>
      </c>
      <c r="N1277" s="4">
        <v>0</v>
      </c>
      <c r="O1277" s="4">
        <v>172876.86</v>
      </c>
      <c r="P1277" s="4">
        <v>210909.77</v>
      </c>
    </row>
    <row r="1278" spans="1:16" x14ac:dyDescent="0.25">
      <c r="A1278" s="2" t="s">
        <v>1453</v>
      </c>
      <c r="B1278" s="3">
        <v>46070</v>
      </c>
      <c r="C1278" s="2" t="s">
        <v>17</v>
      </c>
      <c r="D1278" s="2" t="s">
        <v>18</v>
      </c>
      <c r="E1278" s="2" t="s">
        <v>19</v>
      </c>
      <c r="F1278" s="3"/>
      <c r="G1278" s="2">
        <v>3</v>
      </c>
      <c r="H1278" s="2" t="s">
        <v>1456</v>
      </c>
      <c r="I1278" s="2"/>
      <c r="J1278" s="2"/>
      <c r="K1278" s="2">
        <v>89</v>
      </c>
      <c r="L1278" s="2" t="s">
        <v>38</v>
      </c>
      <c r="M1278" s="4">
        <v>1825.58</v>
      </c>
      <c r="N1278" s="4">
        <v>0</v>
      </c>
      <c r="O1278" s="4">
        <v>162476.62</v>
      </c>
      <c r="P1278" s="4">
        <v>198221.48</v>
      </c>
    </row>
    <row r="1279" spans="1:16" x14ac:dyDescent="0.25">
      <c r="A1279" s="2" t="s">
        <v>1453</v>
      </c>
      <c r="B1279" s="3">
        <v>46070</v>
      </c>
      <c r="C1279" s="2" t="s">
        <v>17</v>
      </c>
      <c r="D1279" s="2" t="s">
        <v>18</v>
      </c>
      <c r="E1279" s="2" t="s">
        <v>19</v>
      </c>
      <c r="F1279" s="3"/>
      <c r="G1279" s="2">
        <v>4</v>
      </c>
      <c r="H1279" s="2" t="s">
        <v>637</v>
      </c>
      <c r="I1279" s="2"/>
      <c r="J1279" s="2"/>
      <c r="K1279" s="2">
        <v>57</v>
      </c>
      <c r="L1279" s="2" t="s">
        <v>38</v>
      </c>
      <c r="M1279" s="4">
        <v>1261.6300000000001</v>
      </c>
      <c r="N1279" s="4">
        <v>0</v>
      </c>
      <c r="O1279" s="4">
        <v>71912.91</v>
      </c>
      <c r="P1279" s="4">
        <v>87733.75</v>
      </c>
    </row>
    <row r="1280" spans="1:16" x14ac:dyDescent="0.25">
      <c r="A1280" s="2" t="s">
        <v>1453</v>
      </c>
      <c r="B1280" s="3">
        <v>46070</v>
      </c>
      <c r="C1280" s="2" t="s">
        <v>17</v>
      </c>
      <c r="D1280" s="2" t="s">
        <v>18</v>
      </c>
      <c r="E1280" s="2" t="s">
        <v>19</v>
      </c>
      <c r="F1280" s="3"/>
      <c r="G1280" s="2">
        <v>5</v>
      </c>
      <c r="H1280" s="2" t="s">
        <v>1427</v>
      </c>
      <c r="I1280" s="2"/>
      <c r="J1280" s="2"/>
      <c r="K1280" s="2">
        <v>663</v>
      </c>
      <c r="L1280" s="2" t="s">
        <v>38</v>
      </c>
      <c r="M1280" s="4">
        <v>1022.9</v>
      </c>
      <c r="N1280" s="4">
        <v>0</v>
      </c>
      <c r="O1280" s="4">
        <v>678182.7</v>
      </c>
      <c r="P1280" s="4">
        <v>827382.89</v>
      </c>
    </row>
    <row r="1281" spans="1:16" x14ac:dyDescent="0.25">
      <c r="A1281" s="2" t="s">
        <v>1453</v>
      </c>
      <c r="B1281" s="3">
        <v>46070</v>
      </c>
      <c r="C1281" s="2" t="s">
        <v>17</v>
      </c>
      <c r="D1281" s="2" t="s">
        <v>18</v>
      </c>
      <c r="E1281" s="2" t="s">
        <v>19</v>
      </c>
      <c r="F1281" s="3"/>
      <c r="G1281" s="2">
        <v>6</v>
      </c>
      <c r="H1281" s="2" t="s">
        <v>1428</v>
      </c>
      <c r="I1281" s="2"/>
      <c r="J1281" s="2"/>
      <c r="K1281" s="2">
        <v>275</v>
      </c>
      <c r="L1281" s="2" t="s">
        <v>38</v>
      </c>
      <c r="M1281" s="4">
        <v>2893.52</v>
      </c>
      <c r="N1281" s="4">
        <v>0</v>
      </c>
      <c r="O1281" s="4">
        <v>795718</v>
      </c>
      <c r="P1281" s="4">
        <v>970775.96</v>
      </c>
    </row>
    <row r="1282" spans="1:16" x14ac:dyDescent="0.25">
      <c r="A1282" s="2" t="s">
        <v>1453</v>
      </c>
      <c r="B1282" s="3">
        <v>46070</v>
      </c>
      <c r="C1282" s="2" t="s">
        <v>17</v>
      </c>
      <c r="D1282" s="2" t="s">
        <v>18</v>
      </c>
      <c r="E1282" s="2" t="s">
        <v>19</v>
      </c>
      <c r="F1282" s="3"/>
      <c r="G1282" s="2">
        <v>7</v>
      </c>
      <c r="H1282" s="2" t="s">
        <v>638</v>
      </c>
      <c r="I1282" s="2"/>
      <c r="J1282" s="2"/>
      <c r="K1282" s="2">
        <v>274</v>
      </c>
      <c r="L1282" s="2" t="s">
        <v>38</v>
      </c>
      <c r="M1282" s="4">
        <v>968.32</v>
      </c>
      <c r="N1282" s="4">
        <v>0</v>
      </c>
      <c r="O1282" s="4">
        <v>265319.67999999999</v>
      </c>
      <c r="P1282" s="4">
        <v>323690.01</v>
      </c>
    </row>
    <row r="1283" spans="1:16" x14ac:dyDescent="0.25">
      <c r="A1283" s="2" t="s">
        <v>1453</v>
      </c>
      <c r="B1283" s="3">
        <v>46070</v>
      </c>
      <c r="C1283" s="2" t="s">
        <v>17</v>
      </c>
      <c r="D1283" s="2" t="s">
        <v>18</v>
      </c>
      <c r="E1283" s="2" t="s">
        <v>19</v>
      </c>
      <c r="F1283" s="3"/>
      <c r="G1283" s="2">
        <v>8</v>
      </c>
      <c r="H1283" s="2" t="s">
        <v>1457</v>
      </c>
      <c r="I1283" s="2"/>
      <c r="J1283" s="2"/>
      <c r="K1283" s="2">
        <v>50</v>
      </c>
      <c r="L1283" s="2" t="s">
        <v>38</v>
      </c>
      <c r="M1283" s="4">
        <v>931.15</v>
      </c>
      <c r="N1283" s="4">
        <v>0</v>
      </c>
      <c r="O1283" s="4">
        <v>46557.5</v>
      </c>
      <c r="P1283" s="4">
        <v>56800.15</v>
      </c>
    </row>
    <row r="1284" spans="1:16" x14ac:dyDescent="0.25">
      <c r="A1284" s="2" t="s">
        <v>1453</v>
      </c>
      <c r="B1284" s="3">
        <v>46070</v>
      </c>
      <c r="C1284" s="2" t="s">
        <v>17</v>
      </c>
      <c r="D1284" s="2" t="s">
        <v>18</v>
      </c>
      <c r="E1284" s="2" t="s">
        <v>19</v>
      </c>
      <c r="F1284" s="3"/>
      <c r="G1284" s="2">
        <v>9</v>
      </c>
      <c r="H1284" s="2" t="s">
        <v>1458</v>
      </c>
      <c r="I1284" s="2"/>
      <c r="J1284" s="2"/>
      <c r="K1284" s="2">
        <v>32</v>
      </c>
      <c r="L1284" s="2" t="s">
        <v>38</v>
      </c>
      <c r="M1284" s="4">
        <v>657.84</v>
      </c>
      <c r="N1284" s="4">
        <v>0</v>
      </c>
      <c r="O1284" s="4">
        <v>21050.880000000001</v>
      </c>
      <c r="P1284" s="4">
        <v>25682.07</v>
      </c>
    </row>
    <row r="1285" spans="1:16" x14ac:dyDescent="0.25">
      <c r="A1285" s="2" t="s">
        <v>1453</v>
      </c>
      <c r="B1285" s="3">
        <v>46070</v>
      </c>
      <c r="C1285" s="2" t="s">
        <v>17</v>
      </c>
      <c r="D1285" s="2" t="s">
        <v>18</v>
      </c>
      <c r="E1285" s="2" t="s">
        <v>19</v>
      </c>
      <c r="F1285" s="3"/>
      <c r="G1285" s="2">
        <v>10</v>
      </c>
      <c r="H1285" s="2" t="s">
        <v>1459</v>
      </c>
      <c r="I1285" s="2"/>
      <c r="J1285" s="2"/>
      <c r="K1285" s="2">
        <v>36</v>
      </c>
      <c r="L1285" s="2" t="s">
        <v>38</v>
      </c>
      <c r="M1285" s="4">
        <v>9737.7099999999991</v>
      </c>
      <c r="N1285" s="4">
        <v>0</v>
      </c>
      <c r="O1285" s="4">
        <v>350557.56</v>
      </c>
      <c r="P1285" s="4">
        <v>427680.22</v>
      </c>
    </row>
    <row r="1286" spans="1:16" x14ac:dyDescent="0.25">
      <c r="A1286" s="2" t="s">
        <v>1453</v>
      </c>
      <c r="B1286" s="3">
        <v>46070</v>
      </c>
      <c r="C1286" s="2" t="s">
        <v>17</v>
      </c>
      <c r="D1286" s="2" t="s">
        <v>18</v>
      </c>
      <c r="E1286" s="2" t="s">
        <v>19</v>
      </c>
      <c r="F1286" s="3"/>
      <c r="G1286" s="2">
        <v>11</v>
      </c>
      <c r="H1286" s="2" t="s">
        <v>1460</v>
      </c>
      <c r="I1286" s="2"/>
      <c r="J1286" s="2"/>
      <c r="K1286" s="2">
        <v>3</v>
      </c>
      <c r="L1286" s="2" t="s">
        <v>38</v>
      </c>
      <c r="M1286" s="4">
        <v>931.15</v>
      </c>
      <c r="N1286" s="4">
        <v>0</v>
      </c>
      <c r="O1286" s="4">
        <v>2793.45</v>
      </c>
      <c r="P1286" s="4">
        <v>3408.01</v>
      </c>
    </row>
    <row r="1287" spans="1:16" x14ac:dyDescent="0.25">
      <c r="A1287" s="2" t="s">
        <v>1453</v>
      </c>
      <c r="B1287" s="3">
        <v>46070</v>
      </c>
      <c r="C1287" s="2" t="s">
        <v>17</v>
      </c>
      <c r="D1287" s="2" t="s">
        <v>18</v>
      </c>
      <c r="E1287" s="2" t="s">
        <v>19</v>
      </c>
      <c r="F1287" s="3"/>
      <c r="G1287" s="2">
        <v>12</v>
      </c>
      <c r="H1287" s="2" t="s">
        <v>1461</v>
      </c>
      <c r="I1287" s="2"/>
      <c r="J1287" s="2"/>
      <c r="K1287" s="2">
        <v>7</v>
      </c>
      <c r="L1287" s="2" t="s">
        <v>38</v>
      </c>
      <c r="M1287" s="4">
        <v>2077.38</v>
      </c>
      <c r="N1287" s="4">
        <v>0</v>
      </c>
      <c r="O1287" s="4">
        <v>14541.66</v>
      </c>
      <c r="P1287" s="4">
        <v>17740.830000000002</v>
      </c>
    </row>
    <row r="1288" spans="1:16" x14ac:dyDescent="0.25">
      <c r="A1288" s="2" t="s">
        <v>1453</v>
      </c>
      <c r="B1288" s="3">
        <v>46070</v>
      </c>
      <c r="C1288" s="2" t="s">
        <v>17</v>
      </c>
      <c r="D1288" s="2" t="s">
        <v>18</v>
      </c>
      <c r="E1288" s="2" t="s">
        <v>19</v>
      </c>
      <c r="F1288" s="3"/>
      <c r="G1288" s="2">
        <v>13</v>
      </c>
      <c r="H1288" s="2" t="s">
        <v>1462</v>
      </c>
      <c r="I1288" s="2"/>
      <c r="J1288" s="2"/>
      <c r="K1288" s="2">
        <v>877</v>
      </c>
      <c r="L1288" s="2" t="s">
        <v>38</v>
      </c>
      <c r="M1288" s="4">
        <v>756.51</v>
      </c>
      <c r="N1288" s="4">
        <v>0</v>
      </c>
      <c r="O1288" s="4">
        <v>663459.27</v>
      </c>
      <c r="P1288" s="4">
        <v>809420.31</v>
      </c>
    </row>
    <row r="1289" spans="1:16" x14ac:dyDescent="0.25">
      <c r="A1289" s="2" t="s">
        <v>1453</v>
      </c>
      <c r="B1289" s="3">
        <v>46070</v>
      </c>
      <c r="C1289" s="2" t="s">
        <v>17</v>
      </c>
      <c r="D1289" s="2" t="s">
        <v>18</v>
      </c>
      <c r="E1289" s="2" t="s">
        <v>19</v>
      </c>
      <c r="F1289" s="3"/>
      <c r="G1289" s="2">
        <v>14</v>
      </c>
      <c r="H1289" s="2" t="s">
        <v>1429</v>
      </c>
      <c r="I1289" s="2"/>
      <c r="J1289" s="2"/>
      <c r="K1289" s="2">
        <v>453</v>
      </c>
      <c r="L1289" s="2" t="s">
        <v>38</v>
      </c>
      <c r="M1289" s="4">
        <v>605.9</v>
      </c>
      <c r="N1289" s="4">
        <v>0</v>
      </c>
      <c r="O1289" s="4">
        <v>274472.7</v>
      </c>
      <c r="P1289" s="4">
        <v>334856.69</v>
      </c>
    </row>
    <row r="1290" spans="1:16" x14ac:dyDescent="0.25">
      <c r="A1290" s="2" t="s">
        <v>1453</v>
      </c>
      <c r="B1290" s="3">
        <v>46070</v>
      </c>
      <c r="C1290" s="2" t="s">
        <v>17</v>
      </c>
      <c r="D1290" s="2" t="s">
        <v>18</v>
      </c>
      <c r="E1290" s="2" t="s">
        <v>19</v>
      </c>
      <c r="F1290" s="3"/>
      <c r="G1290" s="2">
        <v>15</v>
      </c>
      <c r="H1290" s="2" t="s">
        <v>1430</v>
      </c>
      <c r="I1290" s="2"/>
      <c r="J1290" s="2"/>
      <c r="K1290" s="2">
        <v>1630</v>
      </c>
      <c r="L1290" s="2" t="s">
        <v>38</v>
      </c>
      <c r="M1290" s="4">
        <v>624.26</v>
      </c>
      <c r="N1290" s="4">
        <v>0</v>
      </c>
      <c r="O1290" s="4">
        <v>1017543.8</v>
      </c>
      <c r="P1290" s="4">
        <v>1241403.44</v>
      </c>
    </row>
    <row r="1291" spans="1:16" x14ac:dyDescent="0.25">
      <c r="A1291" s="2" t="s">
        <v>1453</v>
      </c>
      <c r="B1291" s="3">
        <v>46070</v>
      </c>
      <c r="C1291" s="2" t="s">
        <v>17</v>
      </c>
      <c r="D1291" s="2" t="s">
        <v>18</v>
      </c>
      <c r="E1291" s="2" t="s">
        <v>19</v>
      </c>
      <c r="F1291" s="3"/>
      <c r="G1291" s="2">
        <v>16</v>
      </c>
      <c r="H1291" s="2" t="s">
        <v>1431</v>
      </c>
      <c r="I1291" s="2"/>
      <c r="J1291" s="2"/>
      <c r="K1291" s="2">
        <v>470</v>
      </c>
      <c r="L1291" s="2" t="s">
        <v>38</v>
      </c>
      <c r="M1291" s="4">
        <v>1708.06</v>
      </c>
      <c r="N1291" s="4">
        <v>0</v>
      </c>
      <c r="O1291" s="4">
        <v>802788.2</v>
      </c>
      <c r="P1291" s="4">
        <v>979401.6</v>
      </c>
    </row>
    <row r="1292" spans="1:16" x14ac:dyDescent="0.25">
      <c r="A1292" s="2" t="s">
        <v>1453</v>
      </c>
      <c r="B1292" s="3">
        <v>46070</v>
      </c>
      <c r="C1292" s="2" t="s">
        <v>17</v>
      </c>
      <c r="D1292" s="2" t="s">
        <v>18</v>
      </c>
      <c r="E1292" s="2" t="s">
        <v>19</v>
      </c>
      <c r="F1292" s="3"/>
      <c r="G1292" s="2">
        <v>17</v>
      </c>
      <c r="H1292" s="2" t="s">
        <v>1432</v>
      </c>
      <c r="I1292" s="2"/>
      <c r="J1292" s="2"/>
      <c r="K1292" s="2">
        <v>3</v>
      </c>
      <c r="L1292" s="2" t="s">
        <v>38</v>
      </c>
      <c r="M1292" s="4">
        <v>4048.99</v>
      </c>
      <c r="N1292" s="4">
        <v>0</v>
      </c>
      <c r="O1292" s="4">
        <v>12146.97</v>
      </c>
      <c r="P1292" s="4">
        <v>14819.3</v>
      </c>
    </row>
    <row r="1293" spans="1:16" x14ac:dyDescent="0.25">
      <c r="A1293" s="2" t="s">
        <v>1453</v>
      </c>
      <c r="B1293" s="3">
        <v>46070</v>
      </c>
      <c r="C1293" s="2" t="s">
        <v>17</v>
      </c>
      <c r="D1293" s="2" t="s">
        <v>18</v>
      </c>
      <c r="E1293" s="2" t="s">
        <v>19</v>
      </c>
      <c r="F1293" s="3"/>
      <c r="G1293" s="2">
        <v>18</v>
      </c>
      <c r="H1293" s="2" t="s">
        <v>1433</v>
      </c>
      <c r="I1293" s="2" t="s">
        <v>1463</v>
      </c>
      <c r="J1293" s="2"/>
      <c r="K1293" s="2">
        <v>155</v>
      </c>
      <c r="L1293" s="2" t="s">
        <v>38</v>
      </c>
      <c r="M1293" s="4">
        <v>25239.34</v>
      </c>
      <c r="N1293" s="4">
        <v>0</v>
      </c>
      <c r="O1293" s="4">
        <v>3912097.7</v>
      </c>
      <c r="P1293" s="4">
        <v>4772759.1900000004</v>
      </c>
    </row>
    <row r="1294" spans="1:16" x14ac:dyDescent="0.25">
      <c r="A1294" s="2" t="s">
        <v>1453</v>
      </c>
      <c r="B1294" s="3">
        <v>46070</v>
      </c>
      <c r="C1294" s="2" t="s">
        <v>17</v>
      </c>
      <c r="D1294" s="2" t="s">
        <v>18</v>
      </c>
      <c r="E1294" s="2" t="s">
        <v>19</v>
      </c>
      <c r="F1294" s="3"/>
      <c r="G1294" s="2">
        <v>19</v>
      </c>
      <c r="H1294" s="2" t="s">
        <v>1464</v>
      </c>
      <c r="I1294" s="2" t="s">
        <v>1465</v>
      </c>
      <c r="J1294" s="2"/>
      <c r="K1294" s="2">
        <v>15</v>
      </c>
      <c r="L1294" s="2" t="s">
        <v>38</v>
      </c>
      <c r="M1294" s="4">
        <v>36767.22</v>
      </c>
      <c r="N1294" s="4">
        <v>0</v>
      </c>
      <c r="O1294" s="4">
        <v>551508.30000000005</v>
      </c>
      <c r="P1294" s="4">
        <v>672840.13</v>
      </c>
    </row>
    <row r="1295" spans="1:16" x14ac:dyDescent="0.25">
      <c r="A1295" s="2" t="s">
        <v>1453</v>
      </c>
      <c r="B1295" s="3">
        <v>46070</v>
      </c>
      <c r="C1295" s="2" t="s">
        <v>17</v>
      </c>
      <c r="D1295" s="2" t="s">
        <v>18</v>
      </c>
      <c r="E1295" s="2" t="s">
        <v>19</v>
      </c>
      <c r="F1295" s="3"/>
      <c r="G1295" s="2">
        <v>20</v>
      </c>
      <c r="H1295" s="2" t="s">
        <v>1466</v>
      </c>
      <c r="I1295" s="2" t="s">
        <v>1467</v>
      </c>
      <c r="J1295" s="2"/>
      <c r="K1295" s="2">
        <v>26</v>
      </c>
      <c r="L1295" s="2" t="s">
        <v>38</v>
      </c>
      <c r="M1295" s="4">
        <v>84957.38</v>
      </c>
      <c r="N1295" s="4">
        <v>0</v>
      </c>
      <c r="O1295" s="4">
        <v>2208891.88</v>
      </c>
      <c r="P1295" s="4">
        <v>2694848.09</v>
      </c>
    </row>
    <row r="1296" spans="1:16" x14ac:dyDescent="0.25">
      <c r="A1296" s="2" t="s">
        <v>1453</v>
      </c>
      <c r="B1296" s="3">
        <v>46070</v>
      </c>
      <c r="C1296" s="2" t="s">
        <v>17</v>
      </c>
      <c r="D1296" s="2" t="s">
        <v>18</v>
      </c>
      <c r="E1296" s="2" t="s">
        <v>19</v>
      </c>
      <c r="F1296" s="3"/>
      <c r="G1296" s="2">
        <v>21</v>
      </c>
      <c r="H1296" s="2" t="s">
        <v>1434</v>
      </c>
      <c r="I1296" s="2"/>
      <c r="J1296" s="2"/>
      <c r="K1296" s="2">
        <v>133</v>
      </c>
      <c r="L1296" s="2" t="s">
        <v>38</v>
      </c>
      <c r="M1296" s="4">
        <v>5904.78</v>
      </c>
      <c r="N1296" s="4">
        <v>0</v>
      </c>
      <c r="O1296" s="4">
        <v>785335.74</v>
      </c>
      <c r="P1296" s="4">
        <v>958109.6</v>
      </c>
    </row>
    <row r="1297" spans="1:16" x14ac:dyDescent="0.25">
      <c r="A1297" s="2" t="s">
        <v>1453</v>
      </c>
      <c r="B1297" s="3">
        <v>46070</v>
      </c>
      <c r="C1297" s="2" t="s">
        <v>17</v>
      </c>
      <c r="D1297" s="2" t="s">
        <v>18</v>
      </c>
      <c r="E1297" s="2" t="s">
        <v>19</v>
      </c>
      <c r="F1297" s="3"/>
      <c r="G1297" s="2">
        <v>22</v>
      </c>
      <c r="H1297" s="2" t="s">
        <v>1435</v>
      </c>
      <c r="I1297" s="2"/>
      <c r="J1297" s="2"/>
      <c r="K1297" s="2">
        <v>119</v>
      </c>
      <c r="L1297" s="2" t="s">
        <v>38</v>
      </c>
      <c r="M1297" s="4">
        <v>6697.97</v>
      </c>
      <c r="N1297" s="4">
        <v>0</v>
      </c>
      <c r="O1297" s="4">
        <v>797058.43</v>
      </c>
      <c r="P1297" s="4">
        <v>972411.28</v>
      </c>
    </row>
    <row r="1298" spans="1:16" x14ac:dyDescent="0.25">
      <c r="A1298" s="2" t="s">
        <v>1453</v>
      </c>
      <c r="B1298" s="3">
        <v>46070</v>
      </c>
      <c r="C1298" s="2" t="s">
        <v>17</v>
      </c>
      <c r="D1298" s="2" t="s">
        <v>18</v>
      </c>
      <c r="E1298" s="2" t="s">
        <v>19</v>
      </c>
      <c r="F1298" s="3"/>
      <c r="G1298" s="2">
        <v>23</v>
      </c>
      <c r="H1298" s="2" t="s">
        <v>1436</v>
      </c>
      <c r="I1298" s="2" t="s">
        <v>1468</v>
      </c>
      <c r="J1298" s="2"/>
      <c r="K1298" s="2">
        <v>195</v>
      </c>
      <c r="L1298" s="2" t="s">
        <v>38</v>
      </c>
      <c r="M1298" s="4">
        <v>22133.78</v>
      </c>
      <c r="N1298" s="4">
        <v>0</v>
      </c>
      <c r="O1298" s="4">
        <v>4316087.0999999996</v>
      </c>
      <c r="P1298" s="4">
        <v>5265626.26</v>
      </c>
    </row>
    <row r="1299" spans="1:16" x14ac:dyDescent="0.25">
      <c r="A1299" s="2" t="s">
        <v>1453</v>
      </c>
      <c r="B1299" s="3">
        <v>46070</v>
      </c>
      <c r="C1299" s="2" t="s">
        <v>17</v>
      </c>
      <c r="D1299" s="2" t="s">
        <v>18</v>
      </c>
      <c r="E1299" s="2" t="s">
        <v>19</v>
      </c>
      <c r="F1299" s="3"/>
      <c r="G1299" s="2">
        <v>24</v>
      </c>
      <c r="H1299" s="2" t="s">
        <v>1469</v>
      </c>
      <c r="I1299" s="2" t="s">
        <v>1470</v>
      </c>
      <c r="J1299" s="2"/>
      <c r="K1299" s="2">
        <v>25</v>
      </c>
      <c r="L1299" s="2" t="s">
        <v>38</v>
      </c>
      <c r="M1299" s="4">
        <v>47921.31</v>
      </c>
      <c r="N1299" s="4">
        <v>0</v>
      </c>
      <c r="O1299" s="4">
        <v>1198032.75</v>
      </c>
      <c r="P1299" s="4">
        <v>1461599.96</v>
      </c>
    </row>
    <row r="1300" spans="1:16" x14ac:dyDescent="0.25">
      <c r="A1300" s="2" t="s">
        <v>1453</v>
      </c>
      <c r="B1300" s="3">
        <v>46070</v>
      </c>
      <c r="C1300" s="2" t="s">
        <v>17</v>
      </c>
      <c r="D1300" s="2" t="s">
        <v>18</v>
      </c>
      <c r="E1300" s="2" t="s">
        <v>19</v>
      </c>
      <c r="F1300" s="3"/>
      <c r="G1300" s="2">
        <v>25</v>
      </c>
      <c r="H1300" s="2" t="s">
        <v>1471</v>
      </c>
      <c r="I1300" s="2" t="s">
        <v>1472</v>
      </c>
      <c r="J1300" s="2"/>
      <c r="K1300" s="2">
        <v>19</v>
      </c>
      <c r="L1300" s="2" t="s">
        <v>38</v>
      </c>
      <c r="M1300" s="4">
        <v>99475.41</v>
      </c>
      <c r="N1300" s="4">
        <v>0</v>
      </c>
      <c r="O1300" s="4">
        <v>1890032.79</v>
      </c>
      <c r="P1300" s="4">
        <v>2305840</v>
      </c>
    </row>
    <row r="1301" spans="1:16" x14ac:dyDescent="0.25">
      <c r="A1301" s="2" t="s">
        <v>1453</v>
      </c>
      <c r="B1301" s="3">
        <v>46070</v>
      </c>
      <c r="C1301" s="2" t="s">
        <v>17</v>
      </c>
      <c r="D1301" s="2" t="s">
        <v>18</v>
      </c>
      <c r="E1301" s="2" t="s">
        <v>19</v>
      </c>
      <c r="F1301" s="3"/>
      <c r="G1301" s="2">
        <v>26</v>
      </c>
      <c r="H1301" s="2" t="s">
        <v>1473</v>
      </c>
      <c r="I1301" s="2"/>
      <c r="J1301" s="2"/>
      <c r="K1301" s="2">
        <v>54</v>
      </c>
      <c r="L1301" s="2" t="s">
        <v>38</v>
      </c>
      <c r="M1301" s="4">
        <v>3753.84</v>
      </c>
      <c r="N1301" s="4">
        <v>0</v>
      </c>
      <c r="O1301" s="4">
        <v>202707.36</v>
      </c>
      <c r="P1301" s="4">
        <v>247302.98</v>
      </c>
    </row>
    <row r="1302" spans="1:16" x14ac:dyDescent="0.25">
      <c r="A1302" s="2" t="s">
        <v>1453</v>
      </c>
      <c r="B1302" s="3">
        <v>46070</v>
      </c>
      <c r="C1302" s="2" t="s">
        <v>17</v>
      </c>
      <c r="D1302" s="2" t="s">
        <v>18</v>
      </c>
      <c r="E1302" s="2" t="s">
        <v>19</v>
      </c>
      <c r="F1302" s="3"/>
      <c r="G1302" s="2">
        <v>27</v>
      </c>
      <c r="H1302" s="2" t="s">
        <v>1474</v>
      </c>
      <c r="I1302" s="2"/>
      <c r="J1302" s="2"/>
      <c r="K1302" s="2">
        <v>140</v>
      </c>
      <c r="L1302" s="2" t="s">
        <v>38</v>
      </c>
      <c r="M1302" s="4">
        <v>436.26</v>
      </c>
      <c r="N1302" s="4">
        <v>0</v>
      </c>
      <c r="O1302" s="4">
        <v>61076.4</v>
      </c>
      <c r="P1302" s="4">
        <v>74513.210000000006</v>
      </c>
    </row>
    <row r="1303" spans="1:16" x14ac:dyDescent="0.25">
      <c r="A1303" s="2" t="s">
        <v>1453</v>
      </c>
      <c r="B1303" s="3">
        <v>46070</v>
      </c>
      <c r="C1303" s="2" t="s">
        <v>17</v>
      </c>
      <c r="D1303" s="2" t="s">
        <v>18</v>
      </c>
      <c r="E1303" s="2" t="s">
        <v>19</v>
      </c>
      <c r="F1303" s="3"/>
      <c r="G1303" s="2">
        <v>28</v>
      </c>
      <c r="H1303" s="2" t="s">
        <v>1475</v>
      </c>
      <c r="I1303" s="2"/>
      <c r="J1303" s="2"/>
      <c r="K1303" s="2">
        <v>4</v>
      </c>
      <c r="L1303" s="2" t="s">
        <v>38</v>
      </c>
      <c r="M1303" s="4">
        <v>1255.6600000000001</v>
      </c>
      <c r="N1303" s="4">
        <v>0</v>
      </c>
      <c r="O1303" s="4">
        <v>5022.6400000000003</v>
      </c>
      <c r="P1303" s="4">
        <v>6127.62</v>
      </c>
    </row>
    <row r="1304" spans="1:16" x14ac:dyDescent="0.25">
      <c r="A1304" s="2" t="s">
        <v>1453</v>
      </c>
      <c r="B1304" s="3">
        <v>46070</v>
      </c>
      <c r="C1304" s="2" t="s">
        <v>17</v>
      </c>
      <c r="D1304" s="2" t="s">
        <v>18</v>
      </c>
      <c r="E1304" s="2" t="s">
        <v>19</v>
      </c>
      <c r="F1304" s="3"/>
      <c r="G1304" s="2">
        <v>29</v>
      </c>
      <c r="H1304" s="2" t="s">
        <v>1476</v>
      </c>
      <c r="I1304" s="2"/>
      <c r="J1304" s="2"/>
      <c r="K1304" s="2">
        <v>4</v>
      </c>
      <c r="L1304" s="2" t="s">
        <v>38</v>
      </c>
      <c r="M1304" s="4">
        <v>1683.73</v>
      </c>
      <c r="N1304" s="4">
        <v>0</v>
      </c>
      <c r="O1304" s="4">
        <v>6734.92</v>
      </c>
      <c r="P1304" s="4">
        <v>8216.6</v>
      </c>
    </row>
    <row r="1305" spans="1:16" x14ac:dyDescent="0.25">
      <c r="A1305" s="2" t="s">
        <v>1453</v>
      </c>
      <c r="B1305" s="3">
        <v>46070</v>
      </c>
      <c r="C1305" s="2" t="s">
        <v>17</v>
      </c>
      <c r="D1305" s="2" t="s">
        <v>18</v>
      </c>
      <c r="E1305" s="2" t="s">
        <v>19</v>
      </c>
      <c r="F1305" s="3"/>
      <c r="G1305" s="2">
        <v>30</v>
      </c>
      <c r="H1305" s="2" t="s">
        <v>1477</v>
      </c>
      <c r="I1305" s="2"/>
      <c r="J1305" s="2"/>
      <c r="K1305" s="2">
        <v>12</v>
      </c>
      <c r="L1305" s="2" t="s">
        <v>38</v>
      </c>
      <c r="M1305" s="4">
        <v>2168.86</v>
      </c>
      <c r="N1305" s="4">
        <v>0</v>
      </c>
      <c r="O1305" s="4">
        <v>26026.32</v>
      </c>
      <c r="P1305" s="4">
        <v>31752.11</v>
      </c>
    </row>
    <row r="1306" spans="1:16" x14ac:dyDescent="0.25">
      <c r="A1306" s="2" t="s">
        <v>1453</v>
      </c>
      <c r="B1306" s="3">
        <v>46070</v>
      </c>
      <c r="C1306" s="2" t="s">
        <v>17</v>
      </c>
      <c r="D1306" s="2" t="s">
        <v>18</v>
      </c>
      <c r="E1306" s="2" t="s">
        <v>19</v>
      </c>
      <c r="F1306" s="3"/>
      <c r="G1306" s="2">
        <v>31</v>
      </c>
      <c r="H1306" s="2" t="s">
        <v>1478</v>
      </c>
      <c r="I1306" s="2"/>
      <c r="J1306" s="2"/>
      <c r="K1306" s="2">
        <v>60</v>
      </c>
      <c r="L1306" s="2" t="s">
        <v>38</v>
      </c>
      <c r="M1306" s="4">
        <v>2825.23</v>
      </c>
      <c r="N1306" s="4">
        <v>0</v>
      </c>
      <c r="O1306" s="4">
        <v>169513.8</v>
      </c>
      <c r="P1306" s="4">
        <v>206806.84</v>
      </c>
    </row>
    <row r="1307" spans="1:16" x14ac:dyDescent="0.25">
      <c r="A1307" s="2" t="s">
        <v>1453</v>
      </c>
      <c r="B1307" s="3">
        <v>46070</v>
      </c>
      <c r="C1307" s="2" t="s">
        <v>17</v>
      </c>
      <c r="D1307" s="2" t="s">
        <v>18</v>
      </c>
      <c r="E1307" s="2" t="s">
        <v>19</v>
      </c>
      <c r="F1307" s="3"/>
      <c r="G1307" s="2">
        <v>32</v>
      </c>
      <c r="H1307" s="2" t="s">
        <v>1479</v>
      </c>
      <c r="I1307" s="2"/>
      <c r="J1307" s="2"/>
      <c r="K1307" s="2">
        <v>8</v>
      </c>
      <c r="L1307" s="2" t="s">
        <v>38</v>
      </c>
      <c r="M1307" s="4">
        <v>3372.8</v>
      </c>
      <c r="N1307" s="4">
        <v>0</v>
      </c>
      <c r="O1307" s="4">
        <v>26982.400000000001</v>
      </c>
      <c r="P1307" s="4">
        <v>32918.53</v>
      </c>
    </row>
    <row r="1308" spans="1:16" x14ac:dyDescent="0.25">
      <c r="A1308" s="2" t="s">
        <v>1453</v>
      </c>
      <c r="B1308" s="3">
        <v>46070</v>
      </c>
      <c r="C1308" s="2" t="s">
        <v>17</v>
      </c>
      <c r="D1308" s="2" t="s">
        <v>18</v>
      </c>
      <c r="E1308" s="2" t="s">
        <v>19</v>
      </c>
      <c r="F1308" s="3"/>
      <c r="G1308" s="2">
        <v>33</v>
      </c>
      <c r="H1308" s="2" t="s">
        <v>1480</v>
      </c>
      <c r="I1308" s="2"/>
      <c r="J1308" s="2"/>
      <c r="K1308" s="2">
        <v>2</v>
      </c>
      <c r="L1308" s="2" t="s">
        <v>38</v>
      </c>
      <c r="M1308" s="4">
        <v>6340.72</v>
      </c>
      <c r="N1308" s="4">
        <v>0</v>
      </c>
      <c r="O1308" s="4">
        <v>12681.44</v>
      </c>
      <c r="P1308" s="4">
        <v>15471.36</v>
      </c>
    </row>
    <row r="1309" spans="1:16" x14ac:dyDescent="0.25">
      <c r="A1309" s="2" t="s">
        <v>1453</v>
      </c>
      <c r="B1309" s="3">
        <v>46070</v>
      </c>
      <c r="C1309" s="2" t="s">
        <v>17</v>
      </c>
      <c r="D1309" s="2" t="s">
        <v>18</v>
      </c>
      <c r="E1309" s="2" t="s">
        <v>19</v>
      </c>
      <c r="F1309" s="3"/>
      <c r="G1309" s="2">
        <v>34</v>
      </c>
      <c r="H1309" s="2" t="s">
        <v>1481</v>
      </c>
      <c r="I1309" s="2"/>
      <c r="J1309" s="2"/>
      <c r="K1309" s="2">
        <v>10</v>
      </c>
      <c r="L1309" s="2" t="s">
        <v>38</v>
      </c>
      <c r="M1309" s="4">
        <v>7330.62</v>
      </c>
      <c r="N1309" s="4">
        <v>0</v>
      </c>
      <c r="O1309" s="4">
        <v>73306.2</v>
      </c>
      <c r="P1309" s="4">
        <v>89433.56</v>
      </c>
    </row>
    <row r="1310" spans="1:16" x14ac:dyDescent="0.25">
      <c r="A1310" s="2" t="s">
        <v>1453</v>
      </c>
      <c r="B1310" s="3">
        <v>46070</v>
      </c>
      <c r="C1310" s="2" t="s">
        <v>17</v>
      </c>
      <c r="D1310" s="2" t="s">
        <v>18</v>
      </c>
      <c r="E1310" s="2" t="s">
        <v>19</v>
      </c>
      <c r="F1310" s="3"/>
      <c r="G1310" s="2">
        <v>35</v>
      </c>
      <c r="H1310" s="2" t="s">
        <v>1482</v>
      </c>
      <c r="I1310" s="2"/>
      <c r="J1310" s="2"/>
      <c r="K1310" s="2">
        <v>2</v>
      </c>
      <c r="L1310" s="2" t="s">
        <v>38</v>
      </c>
      <c r="M1310" s="4">
        <v>8767.33</v>
      </c>
      <c r="N1310" s="4">
        <v>0</v>
      </c>
      <c r="O1310" s="4">
        <v>17534.66</v>
      </c>
      <c r="P1310" s="4">
        <v>21392.29</v>
      </c>
    </row>
    <row r="1311" spans="1:16" x14ac:dyDescent="0.25">
      <c r="A1311" s="2" t="s">
        <v>1453</v>
      </c>
      <c r="B1311" s="3">
        <v>46070</v>
      </c>
      <c r="C1311" s="2" t="s">
        <v>17</v>
      </c>
      <c r="D1311" s="2" t="s">
        <v>18</v>
      </c>
      <c r="E1311" s="2" t="s">
        <v>19</v>
      </c>
      <c r="F1311" s="3"/>
      <c r="G1311" s="2">
        <v>36</v>
      </c>
      <c r="H1311" s="2" t="s">
        <v>1483</v>
      </c>
      <c r="I1311" s="2"/>
      <c r="J1311" s="2"/>
      <c r="K1311" s="2">
        <v>30</v>
      </c>
      <c r="L1311" s="2" t="s">
        <v>38</v>
      </c>
      <c r="M1311" s="4">
        <v>461.14</v>
      </c>
      <c r="N1311" s="4">
        <v>0</v>
      </c>
      <c r="O1311" s="4">
        <v>13834.2</v>
      </c>
      <c r="P1311" s="4">
        <v>16877.72</v>
      </c>
    </row>
    <row r="1312" spans="1:16" x14ac:dyDescent="0.25">
      <c r="A1312" s="2" t="s">
        <v>1453</v>
      </c>
      <c r="B1312" s="3">
        <v>46070</v>
      </c>
      <c r="C1312" s="2" t="s">
        <v>17</v>
      </c>
      <c r="D1312" s="2" t="s">
        <v>18</v>
      </c>
      <c r="E1312" s="2" t="s">
        <v>19</v>
      </c>
      <c r="F1312" s="3"/>
      <c r="G1312" s="2">
        <v>37</v>
      </c>
      <c r="H1312" s="2" t="s">
        <v>1484</v>
      </c>
      <c r="I1312" s="2"/>
      <c r="J1312" s="2"/>
      <c r="K1312" s="2">
        <v>62</v>
      </c>
      <c r="L1312" s="2" t="s">
        <v>38</v>
      </c>
      <c r="M1312" s="4">
        <v>519.30999999999995</v>
      </c>
      <c r="N1312" s="4">
        <v>0</v>
      </c>
      <c r="O1312" s="4">
        <v>32197.22</v>
      </c>
      <c r="P1312" s="4">
        <v>39280.61</v>
      </c>
    </row>
    <row r="1313" spans="1:16" x14ac:dyDescent="0.25">
      <c r="A1313" s="2" t="s">
        <v>1453</v>
      </c>
      <c r="B1313" s="3">
        <v>46070</v>
      </c>
      <c r="C1313" s="2" t="s">
        <v>17</v>
      </c>
      <c r="D1313" s="2" t="s">
        <v>18</v>
      </c>
      <c r="E1313" s="2" t="s">
        <v>19</v>
      </c>
      <c r="F1313" s="3"/>
      <c r="G1313" s="2">
        <v>38</v>
      </c>
      <c r="H1313" s="2" t="s">
        <v>1485</v>
      </c>
      <c r="I1313" s="2"/>
      <c r="J1313" s="2"/>
      <c r="K1313" s="2">
        <v>106</v>
      </c>
      <c r="L1313" s="2" t="s">
        <v>38</v>
      </c>
      <c r="M1313" s="4">
        <v>1263.04</v>
      </c>
      <c r="N1313" s="4">
        <v>0</v>
      </c>
      <c r="O1313" s="4">
        <v>133882.23999999999</v>
      </c>
      <c r="P1313" s="4">
        <v>163336.32999999999</v>
      </c>
    </row>
    <row r="1314" spans="1:16" x14ac:dyDescent="0.25">
      <c r="A1314" s="2" t="s">
        <v>1453</v>
      </c>
      <c r="B1314" s="3">
        <v>46070</v>
      </c>
      <c r="C1314" s="2" t="s">
        <v>17</v>
      </c>
      <c r="D1314" s="2" t="s">
        <v>18</v>
      </c>
      <c r="E1314" s="2" t="s">
        <v>19</v>
      </c>
      <c r="F1314" s="3"/>
      <c r="G1314" s="2">
        <v>39</v>
      </c>
      <c r="H1314" s="2" t="s">
        <v>1486</v>
      </c>
      <c r="I1314" s="2"/>
      <c r="J1314" s="2"/>
      <c r="K1314" s="2">
        <v>24</v>
      </c>
      <c r="L1314" s="2" t="s">
        <v>38</v>
      </c>
      <c r="M1314" s="4">
        <v>1463.98</v>
      </c>
      <c r="N1314" s="4">
        <v>0</v>
      </c>
      <c r="O1314" s="4">
        <v>35135.519999999997</v>
      </c>
      <c r="P1314" s="4">
        <v>42865.33</v>
      </c>
    </row>
    <row r="1315" spans="1:16" x14ac:dyDescent="0.25">
      <c r="A1315" s="2" t="s">
        <v>1453</v>
      </c>
      <c r="B1315" s="3">
        <v>46070</v>
      </c>
      <c r="C1315" s="2" t="s">
        <v>17</v>
      </c>
      <c r="D1315" s="2" t="s">
        <v>18</v>
      </c>
      <c r="E1315" s="2" t="s">
        <v>19</v>
      </c>
      <c r="F1315" s="3"/>
      <c r="G1315" s="2">
        <v>40</v>
      </c>
      <c r="H1315" s="2" t="s">
        <v>1487</v>
      </c>
      <c r="I1315" s="2"/>
      <c r="J1315" s="2"/>
      <c r="K1315" s="2">
        <v>78</v>
      </c>
      <c r="L1315" s="2" t="s">
        <v>38</v>
      </c>
      <c r="M1315" s="4">
        <v>1779.74</v>
      </c>
      <c r="N1315" s="4">
        <v>0</v>
      </c>
      <c r="O1315" s="4">
        <v>138819.72</v>
      </c>
      <c r="P1315" s="4">
        <v>169360.06</v>
      </c>
    </row>
    <row r="1316" spans="1:16" x14ac:dyDescent="0.25">
      <c r="A1316" s="2" t="s">
        <v>1453</v>
      </c>
      <c r="B1316" s="3">
        <v>46070</v>
      </c>
      <c r="C1316" s="2" t="s">
        <v>17</v>
      </c>
      <c r="D1316" s="2" t="s">
        <v>18</v>
      </c>
      <c r="E1316" s="2" t="s">
        <v>19</v>
      </c>
      <c r="F1316" s="3"/>
      <c r="G1316" s="2">
        <v>41</v>
      </c>
      <c r="H1316" s="2" t="s">
        <v>1488</v>
      </c>
      <c r="I1316" s="2"/>
      <c r="J1316" s="2"/>
      <c r="K1316" s="2">
        <v>32</v>
      </c>
      <c r="L1316" s="2" t="s">
        <v>38</v>
      </c>
      <c r="M1316" s="4">
        <v>2325.15</v>
      </c>
      <c r="N1316" s="4">
        <v>0</v>
      </c>
      <c r="O1316" s="4">
        <v>74404.800000000003</v>
      </c>
      <c r="P1316" s="4">
        <v>90773.86</v>
      </c>
    </row>
    <row r="1317" spans="1:16" x14ac:dyDescent="0.25">
      <c r="A1317" s="2" t="s">
        <v>1453</v>
      </c>
      <c r="B1317" s="3">
        <v>46070</v>
      </c>
      <c r="C1317" s="2" t="s">
        <v>17</v>
      </c>
      <c r="D1317" s="2" t="s">
        <v>18</v>
      </c>
      <c r="E1317" s="2" t="s">
        <v>19</v>
      </c>
      <c r="F1317" s="3"/>
      <c r="G1317" s="2">
        <v>42</v>
      </c>
      <c r="H1317" s="2" t="s">
        <v>1489</v>
      </c>
      <c r="I1317" s="2"/>
      <c r="J1317" s="2"/>
      <c r="K1317" s="2">
        <v>92</v>
      </c>
      <c r="L1317" s="2" t="s">
        <v>38</v>
      </c>
      <c r="M1317" s="4">
        <v>2669.62</v>
      </c>
      <c r="N1317" s="4">
        <v>0</v>
      </c>
      <c r="O1317" s="4">
        <v>245605.04</v>
      </c>
      <c r="P1317" s="4">
        <v>299638.15000000002</v>
      </c>
    </row>
    <row r="1318" spans="1:16" x14ac:dyDescent="0.25">
      <c r="A1318" s="2" t="s">
        <v>1453</v>
      </c>
      <c r="B1318" s="3">
        <v>46070</v>
      </c>
      <c r="C1318" s="2" t="s">
        <v>17</v>
      </c>
      <c r="D1318" s="2" t="s">
        <v>18</v>
      </c>
      <c r="E1318" s="2" t="s">
        <v>19</v>
      </c>
      <c r="F1318" s="3"/>
      <c r="G1318" s="2">
        <v>43</v>
      </c>
      <c r="H1318" s="2" t="s">
        <v>1490</v>
      </c>
      <c r="I1318" s="2"/>
      <c r="J1318" s="2"/>
      <c r="K1318" s="2">
        <v>16</v>
      </c>
      <c r="L1318" s="2" t="s">
        <v>38</v>
      </c>
      <c r="M1318" s="4">
        <v>3961.38</v>
      </c>
      <c r="N1318" s="4">
        <v>0</v>
      </c>
      <c r="O1318" s="4">
        <v>63382.080000000002</v>
      </c>
      <c r="P1318" s="4">
        <v>77326.14</v>
      </c>
    </row>
    <row r="1319" spans="1:16" x14ac:dyDescent="0.25">
      <c r="A1319" s="2" t="s">
        <v>1453</v>
      </c>
      <c r="B1319" s="3">
        <v>46070</v>
      </c>
      <c r="C1319" s="2" t="s">
        <v>17</v>
      </c>
      <c r="D1319" s="2" t="s">
        <v>18</v>
      </c>
      <c r="E1319" s="2" t="s">
        <v>19</v>
      </c>
      <c r="F1319" s="3"/>
      <c r="G1319" s="2">
        <v>44</v>
      </c>
      <c r="H1319" s="2" t="s">
        <v>1491</v>
      </c>
      <c r="I1319" s="2"/>
      <c r="J1319" s="2"/>
      <c r="K1319" s="2">
        <v>1</v>
      </c>
      <c r="L1319" s="2" t="s">
        <v>38</v>
      </c>
      <c r="M1319" s="4">
        <v>3082.08</v>
      </c>
      <c r="N1319" s="4">
        <v>0</v>
      </c>
      <c r="O1319" s="4">
        <v>3082.08</v>
      </c>
      <c r="P1319" s="4">
        <v>3760.14</v>
      </c>
    </row>
    <row r="1320" spans="1:16" x14ac:dyDescent="0.25">
      <c r="A1320" s="2" t="s">
        <v>1453</v>
      </c>
      <c r="B1320" s="3">
        <v>46070</v>
      </c>
      <c r="C1320" s="2" t="s">
        <v>17</v>
      </c>
      <c r="D1320" s="2" t="s">
        <v>18</v>
      </c>
      <c r="E1320" s="2" t="s">
        <v>19</v>
      </c>
      <c r="F1320" s="3"/>
      <c r="G1320" s="2">
        <v>45</v>
      </c>
      <c r="H1320" s="2" t="s">
        <v>1492</v>
      </c>
      <c r="I1320" s="2"/>
      <c r="J1320" s="2"/>
      <c r="K1320" s="2">
        <v>260</v>
      </c>
      <c r="L1320" s="2" t="s">
        <v>38</v>
      </c>
      <c r="M1320" s="4">
        <v>4253.42</v>
      </c>
      <c r="N1320" s="4">
        <v>0</v>
      </c>
      <c r="O1320" s="4">
        <v>1105889.2</v>
      </c>
      <c r="P1320" s="4">
        <v>1349184.82</v>
      </c>
    </row>
    <row r="1321" spans="1:16" x14ac:dyDescent="0.25">
      <c r="A1321" s="2" t="s">
        <v>1493</v>
      </c>
      <c r="B1321" s="3">
        <v>46070</v>
      </c>
      <c r="C1321" s="2" t="s">
        <v>17</v>
      </c>
      <c r="D1321" s="2" t="s">
        <v>18</v>
      </c>
      <c r="E1321" s="2" t="s">
        <v>19</v>
      </c>
      <c r="F1321" s="3"/>
      <c r="G1321" s="2">
        <v>1</v>
      </c>
      <c r="H1321" s="2" t="s">
        <v>1494</v>
      </c>
      <c r="I1321" s="2"/>
      <c r="J1321" s="2"/>
      <c r="K1321" s="2">
        <v>60</v>
      </c>
      <c r="L1321" s="2" t="s">
        <v>21</v>
      </c>
      <c r="M1321" s="4">
        <v>135.74</v>
      </c>
      <c r="N1321" s="4">
        <v>0</v>
      </c>
      <c r="O1321" s="4">
        <v>8144.4</v>
      </c>
      <c r="P1321" s="4">
        <v>9936.17</v>
      </c>
    </row>
    <row r="1322" spans="1:16" x14ac:dyDescent="0.25">
      <c r="A1322" s="2" t="s">
        <v>1493</v>
      </c>
      <c r="B1322" s="3">
        <v>46070</v>
      </c>
      <c r="C1322" s="2" t="s">
        <v>17</v>
      </c>
      <c r="D1322" s="2" t="s">
        <v>18</v>
      </c>
      <c r="E1322" s="2" t="s">
        <v>19</v>
      </c>
      <c r="F1322" s="3"/>
      <c r="G1322" s="2">
        <v>2</v>
      </c>
      <c r="H1322" s="2" t="s">
        <v>1495</v>
      </c>
      <c r="I1322" s="2"/>
      <c r="J1322" s="2"/>
      <c r="K1322" s="2">
        <v>60</v>
      </c>
      <c r="L1322" s="2" t="s">
        <v>21</v>
      </c>
      <c r="M1322" s="4">
        <v>135.74</v>
      </c>
      <c r="N1322" s="4">
        <v>0</v>
      </c>
      <c r="O1322" s="4">
        <v>8144.4</v>
      </c>
      <c r="P1322" s="4">
        <v>9936.17</v>
      </c>
    </row>
    <row r="1323" spans="1:16" x14ac:dyDescent="0.25">
      <c r="A1323" s="2" t="s">
        <v>1493</v>
      </c>
      <c r="B1323" s="3">
        <v>46070</v>
      </c>
      <c r="C1323" s="2" t="s">
        <v>17</v>
      </c>
      <c r="D1323" s="2" t="s">
        <v>18</v>
      </c>
      <c r="E1323" s="2" t="s">
        <v>19</v>
      </c>
      <c r="F1323" s="3"/>
      <c r="G1323" s="2">
        <v>3</v>
      </c>
      <c r="H1323" s="2" t="s">
        <v>1496</v>
      </c>
      <c r="I1323" s="2"/>
      <c r="J1323" s="2"/>
      <c r="K1323" s="2">
        <v>4</v>
      </c>
      <c r="L1323" s="2" t="s">
        <v>38</v>
      </c>
      <c r="M1323" s="4">
        <v>74253.460000000006</v>
      </c>
      <c r="N1323" s="4">
        <v>0</v>
      </c>
      <c r="O1323" s="4">
        <v>297013.84000000003</v>
      </c>
      <c r="P1323" s="4">
        <v>362356.88</v>
      </c>
    </row>
    <row r="1324" spans="1:16" x14ac:dyDescent="0.25">
      <c r="A1324" s="2" t="s">
        <v>1493</v>
      </c>
      <c r="B1324" s="3">
        <v>46070</v>
      </c>
      <c r="C1324" s="2" t="s">
        <v>17</v>
      </c>
      <c r="D1324" s="2" t="s">
        <v>18</v>
      </c>
      <c r="E1324" s="2" t="s">
        <v>19</v>
      </c>
      <c r="F1324" s="3"/>
      <c r="G1324" s="2">
        <v>4</v>
      </c>
      <c r="H1324" s="2" t="s">
        <v>1497</v>
      </c>
      <c r="I1324" s="2"/>
      <c r="J1324" s="2"/>
      <c r="K1324" s="2">
        <v>3</v>
      </c>
      <c r="L1324" s="2" t="s">
        <v>38</v>
      </c>
      <c r="M1324" s="4">
        <v>34498.03</v>
      </c>
      <c r="N1324" s="4">
        <v>0</v>
      </c>
      <c r="O1324" s="4">
        <v>103494.09</v>
      </c>
      <c r="P1324" s="4">
        <v>126262.79</v>
      </c>
    </row>
    <row r="1325" spans="1:16" x14ac:dyDescent="0.25">
      <c r="A1325" s="2" t="s">
        <v>1493</v>
      </c>
      <c r="B1325" s="3">
        <v>46070</v>
      </c>
      <c r="C1325" s="2" t="s">
        <v>17</v>
      </c>
      <c r="D1325" s="2" t="s">
        <v>18</v>
      </c>
      <c r="E1325" s="2" t="s">
        <v>19</v>
      </c>
      <c r="F1325" s="3"/>
      <c r="G1325" s="2">
        <v>5</v>
      </c>
      <c r="H1325" s="2" t="s">
        <v>1498</v>
      </c>
      <c r="I1325" s="2"/>
      <c r="J1325" s="2"/>
      <c r="K1325" s="2">
        <v>3</v>
      </c>
      <c r="L1325" s="2" t="s">
        <v>38</v>
      </c>
      <c r="M1325" s="4">
        <v>25578.17</v>
      </c>
      <c r="N1325" s="4">
        <v>0</v>
      </c>
      <c r="O1325" s="4">
        <v>76734.509999999995</v>
      </c>
      <c r="P1325" s="4">
        <v>93616.1</v>
      </c>
    </row>
    <row r="1326" spans="1:16" x14ac:dyDescent="0.25">
      <c r="A1326" s="2" t="s">
        <v>1493</v>
      </c>
      <c r="B1326" s="3">
        <v>46070</v>
      </c>
      <c r="C1326" s="2" t="s">
        <v>17</v>
      </c>
      <c r="D1326" s="2" t="s">
        <v>18</v>
      </c>
      <c r="E1326" s="2" t="s">
        <v>19</v>
      </c>
      <c r="F1326" s="3"/>
      <c r="G1326" s="2">
        <v>6</v>
      </c>
      <c r="H1326" s="2" t="s">
        <v>1499</v>
      </c>
      <c r="I1326" s="2"/>
      <c r="J1326" s="2"/>
      <c r="K1326" s="2">
        <v>136</v>
      </c>
      <c r="L1326" s="2" t="s">
        <v>38</v>
      </c>
      <c r="M1326" s="4">
        <v>92667.85</v>
      </c>
      <c r="N1326" s="4">
        <v>0</v>
      </c>
      <c r="O1326" s="4">
        <v>12602827.6</v>
      </c>
      <c r="P1326" s="4">
        <v>15375449.67</v>
      </c>
    </row>
    <row r="1327" spans="1:16" x14ac:dyDescent="0.25">
      <c r="A1327" s="2" t="s">
        <v>1493</v>
      </c>
      <c r="B1327" s="3">
        <v>46070</v>
      </c>
      <c r="C1327" s="2" t="s">
        <v>17</v>
      </c>
      <c r="D1327" s="2" t="s">
        <v>18</v>
      </c>
      <c r="E1327" s="2" t="s">
        <v>19</v>
      </c>
      <c r="F1327" s="3"/>
      <c r="G1327" s="2">
        <v>7</v>
      </c>
      <c r="H1327" s="2" t="s">
        <v>1500</v>
      </c>
      <c r="I1327" s="2"/>
      <c r="J1327" s="2"/>
      <c r="K1327" s="2">
        <v>21</v>
      </c>
      <c r="L1327" s="2" t="s">
        <v>38</v>
      </c>
      <c r="M1327" s="4">
        <v>73743.69</v>
      </c>
      <c r="N1327" s="4">
        <v>0</v>
      </c>
      <c r="O1327" s="4">
        <v>1548617.49</v>
      </c>
      <c r="P1327" s="4">
        <v>1889313.34</v>
      </c>
    </row>
    <row r="1328" spans="1:16" x14ac:dyDescent="0.25">
      <c r="A1328" s="2" t="s">
        <v>1493</v>
      </c>
      <c r="B1328" s="3">
        <v>46070</v>
      </c>
      <c r="C1328" s="2" t="s">
        <v>17</v>
      </c>
      <c r="D1328" s="2" t="s">
        <v>18</v>
      </c>
      <c r="E1328" s="2" t="s">
        <v>19</v>
      </c>
      <c r="F1328" s="3"/>
      <c r="G1328" s="2">
        <v>8</v>
      </c>
      <c r="H1328" s="2" t="s">
        <v>1501</v>
      </c>
      <c r="I1328" s="2"/>
      <c r="J1328" s="2"/>
      <c r="K1328" s="2">
        <v>32</v>
      </c>
      <c r="L1328" s="2" t="s">
        <v>38</v>
      </c>
      <c r="M1328" s="4">
        <v>21158.05</v>
      </c>
      <c r="N1328" s="4">
        <v>0</v>
      </c>
      <c r="O1328" s="4">
        <v>677057.6</v>
      </c>
      <c r="P1328" s="4">
        <v>826010.27</v>
      </c>
    </row>
    <row r="1329" spans="1:16" x14ac:dyDescent="0.25">
      <c r="A1329" s="2" t="s">
        <v>1493</v>
      </c>
      <c r="B1329" s="3">
        <v>46070</v>
      </c>
      <c r="C1329" s="2" t="s">
        <v>17</v>
      </c>
      <c r="D1329" s="2" t="s">
        <v>18</v>
      </c>
      <c r="E1329" s="2" t="s">
        <v>19</v>
      </c>
      <c r="F1329" s="3"/>
      <c r="G1329" s="2">
        <v>9</v>
      </c>
      <c r="H1329" s="2" t="s">
        <v>1502</v>
      </c>
      <c r="I1329" s="2"/>
      <c r="J1329" s="2"/>
      <c r="K1329" s="2">
        <v>6</v>
      </c>
      <c r="L1329" s="2" t="s">
        <v>38</v>
      </c>
      <c r="M1329" s="4">
        <v>61926.01</v>
      </c>
      <c r="N1329" s="4">
        <v>0</v>
      </c>
      <c r="O1329" s="4">
        <v>371556.06</v>
      </c>
      <c r="P1329" s="4">
        <v>453298.39</v>
      </c>
    </row>
    <row r="1330" spans="1:16" x14ac:dyDescent="0.25">
      <c r="A1330" s="2" t="s">
        <v>1493</v>
      </c>
      <c r="B1330" s="3">
        <v>46070</v>
      </c>
      <c r="C1330" s="2" t="s">
        <v>17</v>
      </c>
      <c r="D1330" s="2" t="s">
        <v>18</v>
      </c>
      <c r="E1330" s="2" t="s">
        <v>19</v>
      </c>
      <c r="F1330" s="3"/>
      <c r="G1330" s="2">
        <v>10</v>
      </c>
      <c r="H1330" s="2" t="s">
        <v>1503</v>
      </c>
      <c r="I1330" s="2"/>
      <c r="J1330" s="2"/>
      <c r="K1330" s="2">
        <v>18</v>
      </c>
      <c r="L1330" s="2" t="s">
        <v>38</v>
      </c>
      <c r="M1330" s="4">
        <v>4054.68</v>
      </c>
      <c r="N1330" s="4">
        <v>0</v>
      </c>
      <c r="O1330" s="4">
        <v>72984.240000000005</v>
      </c>
      <c r="P1330" s="4">
        <v>89040.77</v>
      </c>
    </row>
    <row r="1331" spans="1:16" x14ac:dyDescent="0.25">
      <c r="A1331" s="2" t="s">
        <v>1493</v>
      </c>
      <c r="B1331" s="3">
        <v>46070</v>
      </c>
      <c r="C1331" s="2" t="s">
        <v>17</v>
      </c>
      <c r="D1331" s="2" t="s">
        <v>18</v>
      </c>
      <c r="E1331" s="2" t="s">
        <v>19</v>
      </c>
      <c r="F1331" s="3"/>
      <c r="G1331" s="2">
        <v>11</v>
      </c>
      <c r="H1331" s="2" t="s">
        <v>1504</v>
      </c>
      <c r="I1331" s="2"/>
      <c r="J1331" s="2"/>
      <c r="K1331" s="2">
        <v>1</v>
      </c>
      <c r="L1331" s="2" t="s">
        <v>38</v>
      </c>
      <c r="M1331" s="4">
        <v>70772.58</v>
      </c>
      <c r="N1331" s="4">
        <v>0</v>
      </c>
      <c r="O1331" s="4">
        <v>70772.58</v>
      </c>
      <c r="P1331" s="4">
        <v>86342.55</v>
      </c>
    </row>
    <row r="1332" spans="1:16" x14ac:dyDescent="0.25">
      <c r="A1332" s="2" t="s">
        <v>1493</v>
      </c>
      <c r="B1332" s="3">
        <v>46070</v>
      </c>
      <c r="C1332" s="2" t="s">
        <v>17</v>
      </c>
      <c r="D1332" s="2" t="s">
        <v>18</v>
      </c>
      <c r="E1332" s="2" t="s">
        <v>19</v>
      </c>
      <c r="F1332" s="3"/>
      <c r="G1332" s="2">
        <v>12</v>
      </c>
      <c r="H1332" s="2" t="s">
        <v>1505</v>
      </c>
      <c r="I1332" s="2"/>
      <c r="J1332" s="2"/>
      <c r="K1332" s="2">
        <v>2</v>
      </c>
      <c r="L1332" s="2" t="s">
        <v>38</v>
      </c>
      <c r="M1332" s="4">
        <v>3130.82</v>
      </c>
      <c r="N1332" s="4">
        <v>0</v>
      </c>
      <c r="O1332" s="4">
        <v>6261.64</v>
      </c>
      <c r="P1332" s="4">
        <v>7639.2</v>
      </c>
    </row>
    <row r="1333" spans="1:16" x14ac:dyDescent="0.25">
      <c r="A1333" s="2" t="s">
        <v>1493</v>
      </c>
      <c r="B1333" s="3">
        <v>46070</v>
      </c>
      <c r="C1333" s="2" t="s">
        <v>17</v>
      </c>
      <c r="D1333" s="2" t="s">
        <v>18</v>
      </c>
      <c r="E1333" s="2" t="s">
        <v>19</v>
      </c>
      <c r="F1333" s="3"/>
      <c r="G1333" s="2">
        <v>13</v>
      </c>
      <c r="H1333" s="2" t="s">
        <v>1506</v>
      </c>
      <c r="I1333" s="2"/>
      <c r="J1333" s="2"/>
      <c r="K1333" s="2">
        <v>4</v>
      </c>
      <c r="L1333" s="2" t="s">
        <v>38</v>
      </c>
      <c r="M1333" s="4">
        <v>74253.460000000006</v>
      </c>
      <c r="N1333" s="4">
        <v>0</v>
      </c>
      <c r="O1333" s="4">
        <v>297013.84000000003</v>
      </c>
      <c r="P1333" s="4">
        <v>362356.88</v>
      </c>
    </row>
    <row r="1334" spans="1:16" x14ac:dyDescent="0.25">
      <c r="A1334" s="2" t="s">
        <v>1493</v>
      </c>
      <c r="B1334" s="3">
        <v>46070</v>
      </c>
      <c r="C1334" s="2" t="s">
        <v>17</v>
      </c>
      <c r="D1334" s="2" t="s">
        <v>18</v>
      </c>
      <c r="E1334" s="2" t="s">
        <v>19</v>
      </c>
      <c r="F1334" s="3"/>
      <c r="G1334" s="2">
        <v>14</v>
      </c>
      <c r="H1334" s="2" t="s">
        <v>1507</v>
      </c>
      <c r="I1334" s="2"/>
      <c r="J1334" s="2"/>
      <c r="K1334" s="2">
        <v>7</v>
      </c>
      <c r="L1334" s="2" t="s">
        <v>38</v>
      </c>
      <c r="M1334" s="4">
        <v>74253.460000000006</v>
      </c>
      <c r="N1334" s="4">
        <v>0</v>
      </c>
      <c r="O1334" s="4">
        <v>519774.22</v>
      </c>
      <c r="P1334" s="4">
        <v>634124.55000000005</v>
      </c>
    </row>
    <row r="1335" spans="1:16" x14ac:dyDescent="0.25">
      <c r="A1335" s="2" t="s">
        <v>1493</v>
      </c>
      <c r="B1335" s="3">
        <v>46070</v>
      </c>
      <c r="C1335" s="2" t="s">
        <v>17</v>
      </c>
      <c r="D1335" s="2" t="s">
        <v>18</v>
      </c>
      <c r="E1335" s="2" t="s">
        <v>19</v>
      </c>
      <c r="F1335" s="3"/>
      <c r="G1335" s="2">
        <v>15</v>
      </c>
      <c r="H1335" s="2" t="s">
        <v>1508</v>
      </c>
      <c r="I1335" s="2"/>
      <c r="J1335" s="2"/>
      <c r="K1335" s="2">
        <v>14</v>
      </c>
      <c r="L1335" s="2" t="s">
        <v>38</v>
      </c>
      <c r="M1335" s="4">
        <v>49393.36</v>
      </c>
      <c r="N1335" s="4">
        <v>0</v>
      </c>
      <c r="O1335" s="4">
        <v>691507.04</v>
      </c>
      <c r="P1335" s="4">
        <v>843638.59</v>
      </c>
    </row>
    <row r="1336" spans="1:16" x14ac:dyDescent="0.25">
      <c r="A1336" s="2" t="s">
        <v>1493</v>
      </c>
      <c r="B1336" s="3">
        <v>46070</v>
      </c>
      <c r="C1336" s="2" t="s">
        <v>17</v>
      </c>
      <c r="D1336" s="2" t="s">
        <v>18</v>
      </c>
      <c r="E1336" s="2" t="s">
        <v>19</v>
      </c>
      <c r="F1336" s="3"/>
      <c r="G1336" s="2">
        <v>16</v>
      </c>
      <c r="H1336" s="2" t="s">
        <v>1509</v>
      </c>
      <c r="I1336" s="2"/>
      <c r="J1336" s="2"/>
      <c r="K1336" s="2">
        <v>8</v>
      </c>
      <c r="L1336" s="2" t="s">
        <v>38</v>
      </c>
      <c r="M1336" s="4">
        <v>34427.910000000003</v>
      </c>
      <c r="N1336" s="4">
        <v>0</v>
      </c>
      <c r="O1336" s="4">
        <v>275423.28000000003</v>
      </c>
      <c r="P1336" s="4">
        <v>336016.4</v>
      </c>
    </row>
    <row r="1337" spans="1:16" x14ac:dyDescent="0.25">
      <c r="A1337" s="2" t="s">
        <v>1493</v>
      </c>
      <c r="B1337" s="3">
        <v>46070</v>
      </c>
      <c r="C1337" s="2" t="s">
        <v>17</v>
      </c>
      <c r="D1337" s="2" t="s">
        <v>18</v>
      </c>
      <c r="E1337" s="2" t="s">
        <v>19</v>
      </c>
      <c r="F1337" s="3"/>
      <c r="G1337" s="2">
        <v>17</v>
      </c>
      <c r="H1337" s="2" t="s">
        <v>1510</v>
      </c>
      <c r="I1337" s="2"/>
      <c r="J1337" s="2"/>
      <c r="K1337" s="2">
        <v>2</v>
      </c>
      <c r="L1337" s="2" t="s">
        <v>38</v>
      </c>
      <c r="M1337" s="4">
        <v>57890.52</v>
      </c>
      <c r="N1337" s="4">
        <v>0</v>
      </c>
      <c r="O1337" s="4">
        <v>115781.04</v>
      </c>
      <c r="P1337" s="4">
        <v>141252.87</v>
      </c>
    </row>
    <row r="1338" spans="1:16" x14ac:dyDescent="0.25">
      <c r="A1338" s="2" t="s">
        <v>1493</v>
      </c>
      <c r="B1338" s="3">
        <v>46070</v>
      </c>
      <c r="C1338" s="2" t="s">
        <v>17</v>
      </c>
      <c r="D1338" s="2" t="s">
        <v>18</v>
      </c>
      <c r="E1338" s="2" t="s">
        <v>19</v>
      </c>
      <c r="F1338" s="3"/>
      <c r="G1338" s="2">
        <v>18</v>
      </c>
      <c r="H1338" s="2" t="s">
        <v>1511</v>
      </c>
      <c r="I1338" s="2"/>
      <c r="J1338" s="2"/>
      <c r="K1338" s="2">
        <v>10</v>
      </c>
      <c r="L1338" s="2" t="s">
        <v>38</v>
      </c>
      <c r="M1338" s="4">
        <v>2727.69</v>
      </c>
      <c r="N1338" s="4">
        <v>0</v>
      </c>
      <c r="O1338" s="4">
        <v>27276.9</v>
      </c>
      <c r="P1338" s="4">
        <v>33277.82</v>
      </c>
    </row>
    <row r="1339" spans="1:16" x14ac:dyDescent="0.25">
      <c r="A1339" s="2" t="s">
        <v>1493</v>
      </c>
      <c r="B1339" s="3">
        <v>46070</v>
      </c>
      <c r="C1339" s="2" t="s">
        <v>17</v>
      </c>
      <c r="D1339" s="2" t="s">
        <v>18</v>
      </c>
      <c r="E1339" s="2" t="s">
        <v>19</v>
      </c>
      <c r="F1339" s="3"/>
      <c r="G1339" s="2">
        <v>19</v>
      </c>
      <c r="H1339" s="2" t="s">
        <v>1512</v>
      </c>
      <c r="I1339" s="2"/>
      <c r="J1339" s="2"/>
      <c r="K1339" s="2">
        <v>4</v>
      </c>
      <c r="L1339" s="2" t="s">
        <v>38</v>
      </c>
      <c r="M1339" s="4">
        <v>15481.5</v>
      </c>
      <c r="N1339" s="4">
        <v>0</v>
      </c>
      <c r="O1339" s="4">
        <v>61926</v>
      </c>
      <c r="P1339" s="4">
        <v>75549.72</v>
      </c>
    </row>
    <row r="1340" spans="1:16" x14ac:dyDescent="0.25">
      <c r="A1340" s="2" t="s">
        <v>1493</v>
      </c>
      <c r="B1340" s="3">
        <v>46070</v>
      </c>
      <c r="C1340" s="2" t="s">
        <v>17</v>
      </c>
      <c r="D1340" s="2" t="s">
        <v>18</v>
      </c>
      <c r="E1340" s="2" t="s">
        <v>19</v>
      </c>
      <c r="F1340" s="3"/>
      <c r="G1340" s="2">
        <v>20</v>
      </c>
      <c r="H1340" s="2" t="s">
        <v>1513</v>
      </c>
      <c r="I1340" s="2"/>
      <c r="J1340" s="2"/>
      <c r="K1340" s="2">
        <v>4</v>
      </c>
      <c r="L1340" s="2" t="s">
        <v>38</v>
      </c>
      <c r="M1340" s="4">
        <v>10099.83</v>
      </c>
      <c r="N1340" s="4">
        <v>0</v>
      </c>
      <c r="O1340" s="4">
        <v>40399.32</v>
      </c>
      <c r="P1340" s="4">
        <v>49287.17</v>
      </c>
    </row>
    <row r="1341" spans="1:16" x14ac:dyDescent="0.25">
      <c r="A1341" s="2" t="s">
        <v>1493</v>
      </c>
      <c r="B1341" s="3">
        <v>46070</v>
      </c>
      <c r="C1341" s="2" t="s">
        <v>17</v>
      </c>
      <c r="D1341" s="2" t="s">
        <v>18</v>
      </c>
      <c r="E1341" s="2" t="s">
        <v>19</v>
      </c>
      <c r="F1341" s="3"/>
      <c r="G1341" s="2">
        <v>21</v>
      </c>
      <c r="H1341" s="2" t="s">
        <v>1514</v>
      </c>
      <c r="I1341" s="2"/>
      <c r="J1341" s="2"/>
      <c r="K1341" s="2">
        <v>1</v>
      </c>
      <c r="L1341" s="2" t="s">
        <v>38</v>
      </c>
      <c r="M1341" s="4">
        <v>72247.009999999995</v>
      </c>
      <c r="N1341" s="4">
        <v>0</v>
      </c>
      <c r="O1341" s="4">
        <v>72247.009999999995</v>
      </c>
      <c r="P1341" s="4">
        <v>88141.35</v>
      </c>
    </row>
    <row r="1342" spans="1:16" x14ac:dyDescent="0.25">
      <c r="A1342" s="2" t="s">
        <v>1493</v>
      </c>
      <c r="B1342" s="3">
        <v>46070</v>
      </c>
      <c r="C1342" s="2" t="s">
        <v>17</v>
      </c>
      <c r="D1342" s="2" t="s">
        <v>18</v>
      </c>
      <c r="E1342" s="2" t="s">
        <v>19</v>
      </c>
      <c r="F1342" s="3"/>
      <c r="G1342" s="2">
        <v>22</v>
      </c>
      <c r="H1342" s="2" t="s">
        <v>1515</v>
      </c>
      <c r="I1342" s="2"/>
      <c r="J1342" s="2"/>
      <c r="K1342" s="2">
        <v>2</v>
      </c>
      <c r="L1342" s="2" t="s">
        <v>38</v>
      </c>
      <c r="M1342" s="4">
        <v>14007.07</v>
      </c>
      <c r="N1342" s="4">
        <v>0</v>
      </c>
      <c r="O1342" s="4">
        <v>28014.14</v>
      </c>
      <c r="P1342" s="4">
        <v>34177.25</v>
      </c>
    </row>
    <row r="1343" spans="1:16" x14ac:dyDescent="0.25">
      <c r="A1343" s="2" t="s">
        <v>1493</v>
      </c>
      <c r="B1343" s="3">
        <v>46070</v>
      </c>
      <c r="C1343" s="2" t="s">
        <v>17</v>
      </c>
      <c r="D1343" s="2" t="s">
        <v>18</v>
      </c>
      <c r="E1343" s="2" t="s">
        <v>19</v>
      </c>
      <c r="F1343" s="3"/>
      <c r="G1343" s="2">
        <v>23</v>
      </c>
      <c r="H1343" s="2" t="s">
        <v>1516</v>
      </c>
      <c r="I1343" s="2"/>
      <c r="J1343" s="2"/>
      <c r="K1343" s="2">
        <v>4</v>
      </c>
      <c r="L1343" s="2" t="s">
        <v>38</v>
      </c>
      <c r="M1343" s="4">
        <v>2185.66</v>
      </c>
      <c r="N1343" s="4">
        <v>0</v>
      </c>
      <c r="O1343" s="4">
        <v>8742.64</v>
      </c>
      <c r="P1343" s="4">
        <v>10666.02</v>
      </c>
    </row>
    <row r="1344" spans="1:16" x14ac:dyDescent="0.25">
      <c r="A1344" s="2" t="s">
        <v>1493</v>
      </c>
      <c r="B1344" s="3">
        <v>46070</v>
      </c>
      <c r="C1344" s="2" t="s">
        <v>17</v>
      </c>
      <c r="D1344" s="2" t="s">
        <v>18</v>
      </c>
      <c r="E1344" s="2" t="s">
        <v>19</v>
      </c>
      <c r="F1344" s="3"/>
      <c r="G1344" s="2">
        <v>24</v>
      </c>
      <c r="H1344" s="2" t="s">
        <v>1517</v>
      </c>
      <c r="I1344" s="2"/>
      <c r="J1344" s="2"/>
      <c r="K1344" s="2">
        <v>2</v>
      </c>
      <c r="L1344" s="2" t="s">
        <v>38</v>
      </c>
      <c r="M1344" s="4">
        <v>74253.460000000006</v>
      </c>
      <c r="N1344" s="4">
        <v>0</v>
      </c>
      <c r="O1344" s="4">
        <v>148506.92000000001</v>
      </c>
      <c r="P1344" s="4">
        <v>181178.44</v>
      </c>
    </row>
    <row r="1345" spans="1:16" x14ac:dyDescent="0.25">
      <c r="A1345" s="2" t="s">
        <v>1493</v>
      </c>
      <c r="B1345" s="3">
        <v>46070</v>
      </c>
      <c r="C1345" s="2" t="s">
        <v>17</v>
      </c>
      <c r="D1345" s="2" t="s">
        <v>18</v>
      </c>
      <c r="E1345" s="2" t="s">
        <v>19</v>
      </c>
      <c r="F1345" s="3"/>
      <c r="G1345" s="2">
        <v>25</v>
      </c>
      <c r="H1345" s="2" t="s">
        <v>1518</v>
      </c>
      <c r="I1345" s="2"/>
      <c r="J1345" s="2"/>
      <c r="K1345" s="2">
        <v>4</v>
      </c>
      <c r="L1345" s="2" t="s">
        <v>38</v>
      </c>
      <c r="M1345" s="4">
        <v>7088.64</v>
      </c>
      <c r="N1345" s="4">
        <v>0</v>
      </c>
      <c r="O1345" s="4">
        <v>28354.560000000001</v>
      </c>
      <c r="P1345" s="4">
        <v>34592.559999999998</v>
      </c>
    </row>
    <row r="1346" spans="1:16" x14ac:dyDescent="0.25">
      <c r="A1346" s="2" t="s">
        <v>1493</v>
      </c>
      <c r="B1346" s="3">
        <v>46070</v>
      </c>
      <c r="C1346" s="2" t="s">
        <v>17</v>
      </c>
      <c r="D1346" s="2" t="s">
        <v>18</v>
      </c>
      <c r="E1346" s="2" t="s">
        <v>19</v>
      </c>
      <c r="F1346" s="3"/>
      <c r="G1346" s="2">
        <v>26</v>
      </c>
      <c r="H1346" s="2" t="s">
        <v>1519</v>
      </c>
      <c r="I1346" s="2"/>
      <c r="J1346" s="2"/>
      <c r="K1346" s="2">
        <v>2</v>
      </c>
      <c r="L1346" s="2" t="s">
        <v>38</v>
      </c>
      <c r="M1346" s="4">
        <v>14177.27</v>
      </c>
      <c r="N1346" s="4">
        <v>0</v>
      </c>
      <c r="O1346" s="4">
        <v>28354.54</v>
      </c>
      <c r="P1346" s="4">
        <v>34592.54</v>
      </c>
    </row>
    <row r="1347" spans="1:16" x14ac:dyDescent="0.25">
      <c r="A1347" s="2" t="s">
        <v>1493</v>
      </c>
      <c r="B1347" s="3">
        <v>46070</v>
      </c>
      <c r="C1347" s="2" t="s">
        <v>17</v>
      </c>
      <c r="D1347" s="2" t="s">
        <v>18</v>
      </c>
      <c r="E1347" s="2" t="s">
        <v>19</v>
      </c>
      <c r="F1347" s="3"/>
      <c r="G1347" s="2">
        <v>27</v>
      </c>
      <c r="H1347" s="2" t="s">
        <v>1520</v>
      </c>
      <c r="I1347" s="2"/>
      <c r="J1347" s="2"/>
      <c r="K1347" s="2">
        <v>28</v>
      </c>
      <c r="L1347" s="2" t="s">
        <v>38</v>
      </c>
      <c r="M1347" s="4">
        <v>104463.28</v>
      </c>
      <c r="N1347" s="4">
        <v>0</v>
      </c>
      <c r="O1347" s="4">
        <v>2924971.84</v>
      </c>
      <c r="P1347" s="4">
        <v>3568465.64</v>
      </c>
    </row>
    <row r="1348" spans="1:16" x14ac:dyDescent="0.25">
      <c r="A1348" s="2" t="s">
        <v>1493</v>
      </c>
      <c r="B1348" s="3">
        <v>46070</v>
      </c>
      <c r="C1348" s="2" t="s">
        <v>17</v>
      </c>
      <c r="D1348" s="2" t="s">
        <v>18</v>
      </c>
      <c r="E1348" s="2" t="s">
        <v>19</v>
      </c>
      <c r="F1348" s="3"/>
      <c r="G1348" s="2">
        <v>28</v>
      </c>
      <c r="H1348" s="2" t="s">
        <v>1521</v>
      </c>
      <c r="I1348" s="2"/>
      <c r="J1348" s="2"/>
      <c r="K1348" s="2">
        <v>18</v>
      </c>
      <c r="L1348" s="2" t="s">
        <v>38</v>
      </c>
      <c r="M1348" s="4">
        <v>100777.2</v>
      </c>
      <c r="N1348" s="4">
        <v>0</v>
      </c>
      <c r="O1348" s="4">
        <v>1813989.6</v>
      </c>
      <c r="P1348" s="4">
        <v>2213067.31</v>
      </c>
    </row>
    <row r="1349" spans="1:16" x14ac:dyDescent="0.25">
      <c r="A1349" s="2" t="s">
        <v>1493</v>
      </c>
      <c r="B1349" s="3">
        <v>46070</v>
      </c>
      <c r="C1349" s="2" t="s">
        <v>17</v>
      </c>
      <c r="D1349" s="2" t="s">
        <v>18</v>
      </c>
      <c r="E1349" s="2" t="s">
        <v>19</v>
      </c>
      <c r="F1349" s="3"/>
      <c r="G1349" s="2">
        <v>29</v>
      </c>
      <c r="H1349" s="2" t="s">
        <v>1522</v>
      </c>
      <c r="I1349" s="2"/>
      <c r="J1349" s="2"/>
      <c r="K1349" s="2">
        <v>6</v>
      </c>
      <c r="L1349" s="2" t="s">
        <v>38</v>
      </c>
      <c r="M1349" s="4">
        <v>80356.37</v>
      </c>
      <c r="N1349" s="4">
        <v>0</v>
      </c>
      <c r="O1349" s="4">
        <v>482138.22</v>
      </c>
      <c r="P1349" s="4">
        <v>588208.63</v>
      </c>
    </row>
    <row r="1350" spans="1:16" x14ac:dyDescent="0.25">
      <c r="A1350" s="2" t="s">
        <v>1493</v>
      </c>
      <c r="B1350" s="3">
        <v>46070</v>
      </c>
      <c r="C1350" s="2" t="s">
        <v>17</v>
      </c>
      <c r="D1350" s="2" t="s">
        <v>18</v>
      </c>
      <c r="E1350" s="2" t="s">
        <v>19</v>
      </c>
      <c r="F1350" s="3"/>
      <c r="G1350" s="2">
        <v>30</v>
      </c>
      <c r="H1350" s="2" t="s">
        <v>1523</v>
      </c>
      <c r="I1350" s="2"/>
      <c r="J1350" s="2"/>
      <c r="K1350" s="2">
        <v>2</v>
      </c>
      <c r="L1350" s="2" t="s">
        <v>38</v>
      </c>
      <c r="M1350" s="4">
        <v>64388.44</v>
      </c>
      <c r="N1350" s="4">
        <v>0</v>
      </c>
      <c r="O1350" s="4">
        <v>128776.88</v>
      </c>
      <c r="P1350" s="4">
        <v>157107.79</v>
      </c>
    </row>
    <row r="1351" spans="1:16" x14ac:dyDescent="0.25">
      <c r="A1351" s="2" t="s">
        <v>1493</v>
      </c>
      <c r="B1351" s="3">
        <v>46070</v>
      </c>
      <c r="C1351" s="2" t="s">
        <v>17</v>
      </c>
      <c r="D1351" s="2" t="s">
        <v>18</v>
      </c>
      <c r="E1351" s="2" t="s">
        <v>19</v>
      </c>
      <c r="F1351" s="3"/>
      <c r="G1351" s="2">
        <v>31</v>
      </c>
      <c r="H1351" s="2" t="s">
        <v>1524</v>
      </c>
      <c r="I1351" s="2"/>
      <c r="J1351" s="2"/>
      <c r="K1351" s="2">
        <v>6</v>
      </c>
      <c r="L1351" s="2" t="s">
        <v>38</v>
      </c>
      <c r="M1351" s="4">
        <v>80751.38</v>
      </c>
      <c r="N1351" s="4">
        <v>0</v>
      </c>
      <c r="O1351" s="4">
        <v>484508.28</v>
      </c>
      <c r="P1351" s="4">
        <v>591100.1</v>
      </c>
    </row>
    <row r="1352" spans="1:16" x14ac:dyDescent="0.25">
      <c r="A1352" s="2" t="s">
        <v>1493</v>
      </c>
      <c r="B1352" s="3">
        <v>46070</v>
      </c>
      <c r="C1352" s="2" t="s">
        <v>17</v>
      </c>
      <c r="D1352" s="2" t="s">
        <v>18</v>
      </c>
      <c r="E1352" s="2" t="s">
        <v>19</v>
      </c>
      <c r="F1352" s="3"/>
      <c r="G1352" s="2">
        <v>32</v>
      </c>
      <c r="H1352" s="2" t="s">
        <v>1525</v>
      </c>
      <c r="I1352" s="2"/>
      <c r="J1352" s="2"/>
      <c r="K1352" s="2">
        <v>8</v>
      </c>
      <c r="L1352" s="2" t="s">
        <v>38</v>
      </c>
      <c r="M1352" s="4">
        <v>80751.38</v>
      </c>
      <c r="N1352" s="4">
        <v>0</v>
      </c>
      <c r="O1352" s="4">
        <v>646011.04</v>
      </c>
      <c r="P1352" s="4">
        <v>788133.47</v>
      </c>
    </row>
    <row r="1353" spans="1:16" x14ac:dyDescent="0.25">
      <c r="A1353" s="2" t="s">
        <v>1493</v>
      </c>
      <c r="B1353" s="3">
        <v>46070</v>
      </c>
      <c r="C1353" s="2" t="s">
        <v>17</v>
      </c>
      <c r="D1353" s="2" t="s">
        <v>18</v>
      </c>
      <c r="E1353" s="2" t="s">
        <v>19</v>
      </c>
      <c r="F1353" s="3"/>
      <c r="G1353" s="2">
        <v>33</v>
      </c>
      <c r="H1353" s="2" t="s">
        <v>1526</v>
      </c>
      <c r="I1353" s="2"/>
      <c r="J1353" s="2"/>
      <c r="K1353" s="2">
        <v>1</v>
      </c>
      <c r="L1353" s="2" t="s">
        <v>38</v>
      </c>
      <c r="M1353" s="4">
        <v>54346.2</v>
      </c>
      <c r="N1353" s="4">
        <v>0</v>
      </c>
      <c r="O1353" s="4">
        <v>54346.2</v>
      </c>
      <c r="P1353" s="4">
        <v>66302.36</v>
      </c>
    </row>
    <row r="1354" spans="1:16" x14ac:dyDescent="0.25">
      <c r="A1354" s="2" t="s">
        <v>1493</v>
      </c>
      <c r="B1354" s="3">
        <v>46070</v>
      </c>
      <c r="C1354" s="2" t="s">
        <v>17</v>
      </c>
      <c r="D1354" s="2" t="s">
        <v>18</v>
      </c>
      <c r="E1354" s="2" t="s">
        <v>19</v>
      </c>
      <c r="F1354" s="3"/>
      <c r="G1354" s="2">
        <v>34</v>
      </c>
      <c r="H1354" s="2" t="s">
        <v>1527</v>
      </c>
      <c r="I1354" s="2"/>
      <c r="J1354" s="2"/>
      <c r="K1354" s="2">
        <v>2</v>
      </c>
      <c r="L1354" s="2" t="s">
        <v>38</v>
      </c>
      <c r="M1354" s="4">
        <v>14177.27</v>
      </c>
      <c r="N1354" s="4">
        <v>0</v>
      </c>
      <c r="O1354" s="4">
        <v>28354.54</v>
      </c>
      <c r="P1354" s="4">
        <v>34592.54</v>
      </c>
    </row>
    <row r="1355" spans="1:16" x14ac:dyDescent="0.25">
      <c r="A1355" s="2" t="s">
        <v>1493</v>
      </c>
      <c r="B1355" s="3">
        <v>46070</v>
      </c>
      <c r="C1355" s="2" t="s">
        <v>17</v>
      </c>
      <c r="D1355" s="2" t="s">
        <v>18</v>
      </c>
      <c r="E1355" s="2" t="s">
        <v>19</v>
      </c>
      <c r="F1355" s="3"/>
      <c r="G1355" s="2">
        <v>35</v>
      </c>
      <c r="H1355" s="2" t="s">
        <v>1528</v>
      </c>
      <c r="I1355" s="2"/>
      <c r="J1355" s="2"/>
      <c r="K1355" s="2">
        <v>2</v>
      </c>
      <c r="L1355" s="2" t="s">
        <v>38</v>
      </c>
      <c r="M1355" s="4">
        <v>14177.27</v>
      </c>
      <c r="N1355" s="4">
        <v>0</v>
      </c>
      <c r="O1355" s="4">
        <v>28354.54</v>
      </c>
      <c r="P1355" s="4">
        <v>34592.54</v>
      </c>
    </row>
    <row r="1356" spans="1:16" x14ac:dyDescent="0.25">
      <c r="A1356" s="2" t="s">
        <v>1493</v>
      </c>
      <c r="B1356" s="3">
        <v>46070</v>
      </c>
      <c r="C1356" s="2" t="s">
        <v>17</v>
      </c>
      <c r="D1356" s="2" t="s">
        <v>18</v>
      </c>
      <c r="E1356" s="2" t="s">
        <v>19</v>
      </c>
      <c r="F1356" s="3"/>
      <c r="G1356" s="2">
        <v>36</v>
      </c>
      <c r="H1356" s="2" t="s">
        <v>1529</v>
      </c>
      <c r="I1356" s="2"/>
      <c r="J1356" s="2"/>
      <c r="K1356" s="2">
        <v>2</v>
      </c>
      <c r="L1356" s="2" t="s">
        <v>38</v>
      </c>
      <c r="M1356" s="4">
        <v>14177.27</v>
      </c>
      <c r="N1356" s="4">
        <v>0</v>
      </c>
      <c r="O1356" s="4">
        <v>28354.54</v>
      </c>
      <c r="P1356" s="4">
        <v>34592.54</v>
      </c>
    </row>
    <row r="1357" spans="1:16" x14ac:dyDescent="0.25">
      <c r="A1357" s="2" t="s">
        <v>1493</v>
      </c>
      <c r="B1357" s="3">
        <v>46070</v>
      </c>
      <c r="C1357" s="2" t="s">
        <v>17</v>
      </c>
      <c r="D1357" s="2" t="s">
        <v>18</v>
      </c>
      <c r="E1357" s="2" t="s">
        <v>19</v>
      </c>
      <c r="F1357" s="3"/>
      <c r="G1357" s="2">
        <v>37</v>
      </c>
      <c r="H1357" s="2" t="s">
        <v>1530</v>
      </c>
      <c r="I1357" s="2"/>
      <c r="J1357" s="2"/>
      <c r="K1357" s="2">
        <v>2</v>
      </c>
      <c r="L1357" s="2" t="s">
        <v>38</v>
      </c>
      <c r="M1357" s="4">
        <v>14177.27</v>
      </c>
      <c r="N1357" s="4">
        <v>0</v>
      </c>
      <c r="O1357" s="4">
        <v>28354.54</v>
      </c>
      <c r="P1357" s="4">
        <v>34592.54</v>
      </c>
    </row>
    <row r="1358" spans="1:16" x14ac:dyDescent="0.25">
      <c r="A1358" s="2" t="s">
        <v>1493</v>
      </c>
      <c r="B1358" s="3">
        <v>46070</v>
      </c>
      <c r="C1358" s="2" t="s">
        <v>17</v>
      </c>
      <c r="D1358" s="2" t="s">
        <v>18</v>
      </c>
      <c r="E1358" s="2" t="s">
        <v>19</v>
      </c>
      <c r="F1358" s="3"/>
      <c r="G1358" s="2">
        <v>38</v>
      </c>
      <c r="H1358" s="2" t="s">
        <v>1531</v>
      </c>
      <c r="I1358" s="2"/>
      <c r="J1358" s="2"/>
      <c r="K1358" s="2">
        <v>2</v>
      </c>
      <c r="L1358" s="2" t="s">
        <v>38</v>
      </c>
      <c r="M1358" s="4">
        <v>14177.27</v>
      </c>
      <c r="N1358" s="4">
        <v>0</v>
      </c>
      <c r="O1358" s="4">
        <v>28354.54</v>
      </c>
      <c r="P1358" s="4">
        <v>34592.54</v>
      </c>
    </row>
    <row r="1359" spans="1:16" x14ac:dyDescent="0.25">
      <c r="A1359" s="2" t="s">
        <v>1493</v>
      </c>
      <c r="B1359" s="3">
        <v>46070</v>
      </c>
      <c r="C1359" s="2" t="s">
        <v>17</v>
      </c>
      <c r="D1359" s="2" t="s">
        <v>18</v>
      </c>
      <c r="E1359" s="2" t="s">
        <v>19</v>
      </c>
      <c r="F1359" s="3"/>
      <c r="G1359" s="2">
        <v>39</v>
      </c>
      <c r="H1359" s="2" t="s">
        <v>1532</v>
      </c>
      <c r="I1359" s="2"/>
      <c r="J1359" s="2"/>
      <c r="K1359" s="2">
        <v>84</v>
      </c>
      <c r="L1359" s="2" t="s">
        <v>38</v>
      </c>
      <c r="M1359" s="4">
        <v>52268.49</v>
      </c>
      <c r="N1359" s="4">
        <v>0</v>
      </c>
      <c r="O1359" s="4">
        <v>4390553.16</v>
      </c>
      <c r="P1359" s="4">
        <v>5356474.8600000003</v>
      </c>
    </row>
    <row r="1360" spans="1:16" x14ac:dyDescent="0.25">
      <c r="A1360" s="2" t="s">
        <v>1493</v>
      </c>
      <c r="B1360" s="3">
        <v>46070</v>
      </c>
      <c r="C1360" s="2" t="s">
        <v>17</v>
      </c>
      <c r="D1360" s="2" t="s">
        <v>18</v>
      </c>
      <c r="E1360" s="2" t="s">
        <v>19</v>
      </c>
      <c r="F1360" s="3"/>
      <c r="G1360" s="2">
        <v>40</v>
      </c>
      <c r="H1360" s="2" t="s">
        <v>1533</v>
      </c>
      <c r="I1360" s="2"/>
      <c r="J1360" s="2"/>
      <c r="K1360" s="2">
        <v>28</v>
      </c>
      <c r="L1360" s="2" t="s">
        <v>38</v>
      </c>
      <c r="M1360" s="4">
        <v>22263.87</v>
      </c>
      <c r="N1360" s="4">
        <v>0</v>
      </c>
      <c r="O1360" s="4">
        <v>623388.36</v>
      </c>
      <c r="P1360" s="4">
        <v>760533.8</v>
      </c>
    </row>
    <row r="1361" spans="1:16" x14ac:dyDescent="0.25">
      <c r="A1361" s="2" t="s">
        <v>1493</v>
      </c>
      <c r="B1361" s="3">
        <v>46070</v>
      </c>
      <c r="C1361" s="2" t="s">
        <v>17</v>
      </c>
      <c r="D1361" s="2" t="s">
        <v>18</v>
      </c>
      <c r="E1361" s="2" t="s">
        <v>19</v>
      </c>
      <c r="F1361" s="3"/>
      <c r="G1361" s="2">
        <v>41</v>
      </c>
      <c r="H1361" s="2" t="s">
        <v>1534</v>
      </c>
      <c r="I1361" s="2"/>
      <c r="J1361" s="2"/>
      <c r="K1361" s="2">
        <v>4</v>
      </c>
      <c r="L1361" s="2" t="s">
        <v>38</v>
      </c>
      <c r="M1361" s="4">
        <v>30373.23</v>
      </c>
      <c r="N1361" s="4">
        <v>0</v>
      </c>
      <c r="O1361" s="4">
        <v>121492.92</v>
      </c>
      <c r="P1361" s="4">
        <v>148221.35999999999</v>
      </c>
    </row>
    <row r="1362" spans="1:16" x14ac:dyDescent="0.25">
      <c r="A1362" s="2" t="s">
        <v>1493</v>
      </c>
      <c r="B1362" s="3">
        <v>46070</v>
      </c>
      <c r="C1362" s="2" t="s">
        <v>17</v>
      </c>
      <c r="D1362" s="2" t="s">
        <v>18</v>
      </c>
      <c r="E1362" s="2" t="s">
        <v>19</v>
      </c>
      <c r="F1362" s="3"/>
      <c r="G1362" s="2">
        <v>42</v>
      </c>
      <c r="H1362" s="2" t="s">
        <v>1535</v>
      </c>
      <c r="I1362" s="2"/>
      <c r="J1362" s="2"/>
      <c r="K1362" s="2">
        <v>116</v>
      </c>
      <c r="L1362" s="2" t="s">
        <v>38</v>
      </c>
      <c r="M1362" s="4">
        <v>40399.35</v>
      </c>
      <c r="N1362" s="4">
        <v>0</v>
      </c>
      <c r="O1362" s="4">
        <v>4686324.5999999996</v>
      </c>
      <c r="P1362" s="4">
        <v>5717316.0099999998</v>
      </c>
    </row>
    <row r="1363" spans="1:16" x14ac:dyDescent="0.25">
      <c r="A1363" s="2" t="s">
        <v>1493</v>
      </c>
      <c r="B1363" s="3">
        <v>46070</v>
      </c>
      <c r="C1363" s="2" t="s">
        <v>17</v>
      </c>
      <c r="D1363" s="2" t="s">
        <v>18</v>
      </c>
      <c r="E1363" s="2" t="s">
        <v>19</v>
      </c>
      <c r="F1363" s="3"/>
      <c r="G1363" s="2">
        <v>43</v>
      </c>
      <c r="H1363" s="2" t="s">
        <v>1536</v>
      </c>
      <c r="I1363" s="2"/>
      <c r="J1363" s="2"/>
      <c r="K1363" s="2">
        <v>2</v>
      </c>
      <c r="L1363" s="2" t="s">
        <v>38</v>
      </c>
      <c r="M1363" s="4">
        <v>74253.460000000006</v>
      </c>
      <c r="N1363" s="4">
        <v>0</v>
      </c>
      <c r="O1363" s="4">
        <v>148506.92000000001</v>
      </c>
      <c r="P1363" s="4">
        <v>181178.44</v>
      </c>
    </row>
    <row r="1364" spans="1:16" x14ac:dyDescent="0.25">
      <c r="A1364" s="2" t="s">
        <v>1493</v>
      </c>
      <c r="B1364" s="3">
        <v>46070</v>
      </c>
      <c r="C1364" s="2" t="s">
        <v>17</v>
      </c>
      <c r="D1364" s="2" t="s">
        <v>18</v>
      </c>
      <c r="E1364" s="2" t="s">
        <v>19</v>
      </c>
      <c r="F1364" s="3"/>
      <c r="G1364" s="2">
        <v>44</v>
      </c>
      <c r="H1364" s="2" t="s">
        <v>1537</v>
      </c>
      <c r="I1364" s="2"/>
      <c r="J1364" s="2"/>
      <c r="K1364" s="2">
        <v>2</v>
      </c>
      <c r="L1364" s="2" t="s">
        <v>38</v>
      </c>
      <c r="M1364" s="4">
        <v>74253.460000000006</v>
      </c>
      <c r="N1364" s="4">
        <v>0</v>
      </c>
      <c r="O1364" s="4">
        <v>148506.92000000001</v>
      </c>
      <c r="P1364" s="4">
        <v>181178.44</v>
      </c>
    </row>
    <row r="1365" spans="1:16" x14ac:dyDescent="0.25">
      <c r="A1365" s="2" t="s">
        <v>1493</v>
      </c>
      <c r="B1365" s="3">
        <v>46070</v>
      </c>
      <c r="C1365" s="2" t="s">
        <v>17</v>
      </c>
      <c r="D1365" s="2" t="s">
        <v>18</v>
      </c>
      <c r="E1365" s="2" t="s">
        <v>19</v>
      </c>
      <c r="F1365" s="3"/>
      <c r="G1365" s="2">
        <v>45</v>
      </c>
      <c r="H1365" s="2" t="s">
        <v>1538</v>
      </c>
      <c r="I1365" s="2"/>
      <c r="J1365" s="2"/>
      <c r="K1365" s="2">
        <v>4</v>
      </c>
      <c r="L1365" s="2" t="s">
        <v>38</v>
      </c>
      <c r="M1365" s="4">
        <v>67823.72</v>
      </c>
      <c r="N1365" s="4">
        <v>0</v>
      </c>
      <c r="O1365" s="4">
        <v>271294.88</v>
      </c>
      <c r="P1365" s="4">
        <v>330979.75</v>
      </c>
    </row>
    <row r="1366" spans="1:16" x14ac:dyDescent="0.25">
      <c r="A1366" s="2" t="s">
        <v>1493</v>
      </c>
      <c r="B1366" s="3">
        <v>46070</v>
      </c>
      <c r="C1366" s="2" t="s">
        <v>17</v>
      </c>
      <c r="D1366" s="2" t="s">
        <v>18</v>
      </c>
      <c r="E1366" s="2" t="s">
        <v>19</v>
      </c>
      <c r="F1366" s="3"/>
      <c r="G1366" s="2">
        <v>46</v>
      </c>
      <c r="H1366" s="2" t="s">
        <v>1539</v>
      </c>
      <c r="I1366" s="2"/>
      <c r="J1366" s="2"/>
      <c r="K1366" s="2">
        <v>16</v>
      </c>
      <c r="L1366" s="2" t="s">
        <v>38</v>
      </c>
      <c r="M1366" s="4">
        <v>29128.52</v>
      </c>
      <c r="N1366" s="4">
        <v>0</v>
      </c>
      <c r="O1366" s="4">
        <v>466056.32</v>
      </c>
      <c r="P1366" s="4">
        <v>568588.71</v>
      </c>
    </row>
    <row r="1367" spans="1:16" x14ac:dyDescent="0.25">
      <c r="A1367" s="2" t="s">
        <v>1493</v>
      </c>
      <c r="B1367" s="3">
        <v>46070</v>
      </c>
      <c r="C1367" s="2" t="s">
        <v>17</v>
      </c>
      <c r="D1367" s="2" t="s">
        <v>18</v>
      </c>
      <c r="E1367" s="2" t="s">
        <v>19</v>
      </c>
      <c r="F1367" s="3"/>
      <c r="G1367" s="2">
        <v>47</v>
      </c>
      <c r="H1367" s="2" t="s">
        <v>1540</v>
      </c>
      <c r="I1367" s="2"/>
      <c r="J1367" s="2"/>
      <c r="K1367" s="2">
        <v>2</v>
      </c>
      <c r="L1367" s="2" t="s">
        <v>38</v>
      </c>
      <c r="M1367" s="4">
        <v>29128.52</v>
      </c>
      <c r="N1367" s="4">
        <v>0</v>
      </c>
      <c r="O1367" s="4">
        <v>58257.04</v>
      </c>
      <c r="P1367" s="4">
        <v>71073.59</v>
      </c>
    </row>
    <row r="1368" spans="1:16" x14ac:dyDescent="0.25">
      <c r="A1368" s="2" t="s">
        <v>1493</v>
      </c>
      <c r="B1368" s="3">
        <v>46070</v>
      </c>
      <c r="C1368" s="2" t="s">
        <v>17</v>
      </c>
      <c r="D1368" s="2" t="s">
        <v>18</v>
      </c>
      <c r="E1368" s="2" t="s">
        <v>19</v>
      </c>
      <c r="F1368" s="3"/>
      <c r="G1368" s="2">
        <v>48</v>
      </c>
      <c r="H1368" s="2" t="s">
        <v>1541</v>
      </c>
      <c r="I1368" s="2"/>
      <c r="J1368" s="2"/>
      <c r="K1368" s="2">
        <v>6</v>
      </c>
      <c r="L1368" s="2" t="s">
        <v>38</v>
      </c>
      <c r="M1368" s="4">
        <v>35506.769999999997</v>
      </c>
      <c r="N1368" s="4">
        <v>0</v>
      </c>
      <c r="O1368" s="4">
        <v>213040.62</v>
      </c>
      <c r="P1368" s="4">
        <v>259909.56</v>
      </c>
    </row>
    <row r="1369" spans="1:16" x14ac:dyDescent="0.25">
      <c r="A1369" s="2" t="s">
        <v>1493</v>
      </c>
      <c r="B1369" s="3">
        <v>46070</v>
      </c>
      <c r="C1369" s="2" t="s">
        <v>17</v>
      </c>
      <c r="D1369" s="2" t="s">
        <v>18</v>
      </c>
      <c r="E1369" s="2" t="s">
        <v>19</v>
      </c>
      <c r="F1369" s="3"/>
      <c r="G1369" s="2">
        <v>49</v>
      </c>
      <c r="H1369" s="2" t="s">
        <v>1542</v>
      </c>
      <c r="I1369" s="2"/>
      <c r="J1369" s="2"/>
      <c r="K1369" s="2">
        <v>10</v>
      </c>
      <c r="L1369" s="2" t="s">
        <v>38</v>
      </c>
      <c r="M1369" s="4">
        <v>44825.58</v>
      </c>
      <c r="N1369" s="4">
        <v>0</v>
      </c>
      <c r="O1369" s="4">
        <v>448255.8</v>
      </c>
      <c r="P1369" s="4">
        <v>546872.07999999996</v>
      </c>
    </row>
    <row r="1370" spans="1:16" x14ac:dyDescent="0.25">
      <c r="A1370" s="2" t="s">
        <v>1493</v>
      </c>
      <c r="B1370" s="3">
        <v>46070</v>
      </c>
      <c r="C1370" s="2" t="s">
        <v>17</v>
      </c>
      <c r="D1370" s="2" t="s">
        <v>18</v>
      </c>
      <c r="E1370" s="2" t="s">
        <v>19</v>
      </c>
      <c r="F1370" s="3"/>
      <c r="G1370" s="2">
        <v>50</v>
      </c>
      <c r="H1370" s="2" t="s">
        <v>1543</v>
      </c>
      <c r="I1370" s="2"/>
      <c r="J1370" s="2"/>
      <c r="K1370" s="2">
        <v>2</v>
      </c>
      <c r="L1370" s="2" t="s">
        <v>38</v>
      </c>
      <c r="M1370" s="4">
        <v>44825.58</v>
      </c>
      <c r="N1370" s="4">
        <v>0</v>
      </c>
      <c r="O1370" s="4">
        <v>89651.16</v>
      </c>
      <c r="P1370" s="4">
        <v>109374.42</v>
      </c>
    </row>
    <row r="1371" spans="1:16" x14ac:dyDescent="0.25">
      <c r="A1371" s="2" t="s">
        <v>1493</v>
      </c>
      <c r="B1371" s="3">
        <v>46070</v>
      </c>
      <c r="C1371" s="2" t="s">
        <v>17</v>
      </c>
      <c r="D1371" s="2" t="s">
        <v>18</v>
      </c>
      <c r="E1371" s="2" t="s">
        <v>19</v>
      </c>
      <c r="F1371" s="3"/>
      <c r="G1371" s="2">
        <v>51</v>
      </c>
      <c r="H1371" s="2" t="s">
        <v>1544</v>
      </c>
      <c r="I1371" s="2"/>
      <c r="J1371" s="2"/>
      <c r="K1371" s="2">
        <v>2</v>
      </c>
      <c r="L1371" s="2" t="s">
        <v>38</v>
      </c>
      <c r="M1371" s="4">
        <v>6854.39</v>
      </c>
      <c r="N1371" s="4">
        <v>0</v>
      </c>
      <c r="O1371" s="4">
        <v>13708.78</v>
      </c>
      <c r="P1371" s="4">
        <v>16724.71</v>
      </c>
    </row>
    <row r="1372" spans="1:16" x14ac:dyDescent="0.25">
      <c r="A1372" s="2" t="s">
        <v>1493</v>
      </c>
      <c r="B1372" s="3">
        <v>46070</v>
      </c>
      <c r="C1372" s="2" t="s">
        <v>17</v>
      </c>
      <c r="D1372" s="2" t="s">
        <v>18</v>
      </c>
      <c r="E1372" s="2" t="s">
        <v>19</v>
      </c>
      <c r="F1372" s="3"/>
      <c r="G1372" s="2">
        <v>52</v>
      </c>
      <c r="H1372" s="2" t="s">
        <v>1545</v>
      </c>
      <c r="I1372" s="2"/>
      <c r="J1372" s="2"/>
      <c r="K1372" s="2">
        <v>6</v>
      </c>
      <c r="L1372" s="2" t="s">
        <v>38</v>
      </c>
      <c r="M1372" s="4">
        <v>2459.2199999999998</v>
      </c>
      <c r="N1372" s="4">
        <v>0</v>
      </c>
      <c r="O1372" s="4">
        <v>14755.32</v>
      </c>
      <c r="P1372" s="4">
        <v>18001.490000000002</v>
      </c>
    </row>
    <row r="1373" spans="1:16" x14ac:dyDescent="0.25">
      <c r="A1373" s="2" t="s">
        <v>1493</v>
      </c>
      <c r="B1373" s="3">
        <v>46070</v>
      </c>
      <c r="C1373" s="2" t="s">
        <v>17</v>
      </c>
      <c r="D1373" s="2" t="s">
        <v>18</v>
      </c>
      <c r="E1373" s="2" t="s">
        <v>19</v>
      </c>
      <c r="F1373" s="3"/>
      <c r="G1373" s="2">
        <v>53</v>
      </c>
      <c r="H1373" s="2" t="s">
        <v>1546</v>
      </c>
      <c r="I1373" s="2"/>
      <c r="J1373" s="2"/>
      <c r="K1373" s="2">
        <v>4</v>
      </c>
      <c r="L1373" s="2" t="s">
        <v>38</v>
      </c>
      <c r="M1373" s="4">
        <v>23399.1</v>
      </c>
      <c r="N1373" s="4">
        <v>0</v>
      </c>
      <c r="O1373" s="4">
        <v>93596.4</v>
      </c>
      <c r="P1373" s="4">
        <v>114187.61</v>
      </c>
    </row>
    <row r="1374" spans="1:16" x14ac:dyDescent="0.25">
      <c r="A1374" s="2" t="s">
        <v>1493</v>
      </c>
      <c r="B1374" s="3">
        <v>46070</v>
      </c>
      <c r="C1374" s="2" t="s">
        <v>17</v>
      </c>
      <c r="D1374" s="2" t="s">
        <v>18</v>
      </c>
      <c r="E1374" s="2" t="s">
        <v>19</v>
      </c>
      <c r="F1374" s="3"/>
      <c r="G1374" s="2">
        <v>54</v>
      </c>
      <c r="H1374" s="2" t="s">
        <v>1547</v>
      </c>
      <c r="I1374" s="2"/>
      <c r="J1374" s="2"/>
      <c r="K1374" s="2">
        <v>4</v>
      </c>
      <c r="L1374" s="2" t="s">
        <v>38</v>
      </c>
      <c r="M1374" s="4">
        <v>4499.83</v>
      </c>
      <c r="N1374" s="4">
        <v>0</v>
      </c>
      <c r="O1374" s="4">
        <v>17999.32</v>
      </c>
      <c r="P1374" s="4">
        <v>21959.17</v>
      </c>
    </row>
    <row r="1375" spans="1:16" x14ac:dyDescent="0.25">
      <c r="A1375" s="2" t="s">
        <v>1493</v>
      </c>
      <c r="B1375" s="3">
        <v>46070</v>
      </c>
      <c r="C1375" s="2" t="s">
        <v>17</v>
      </c>
      <c r="D1375" s="2" t="s">
        <v>18</v>
      </c>
      <c r="E1375" s="2" t="s">
        <v>19</v>
      </c>
      <c r="F1375" s="3"/>
      <c r="G1375" s="2">
        <v>55</v>
      </c>
      <c r="H1375" s="2" t="s">
        <v>1548</v>
      </c>
      <c r="I1375" s="2"/>
      <c r="J1375" s="2"/>
      <c r="K1375" s="2">
        <v>2</v>
      </c>
      <c r="L1375" s="2" t="s">
        <v>38</v>
      </c>
      <c r="M1375" s="4">
        <v>33131.279999999999</v>
      </c>
      <c r="N1375" s="4">
        <v>0</v>
      </c>
      <c r="O1375" s="4">
        <v>66262.559999999998</v>
      </c>
      <c r="P1375" s="4">
        <v>80840.320000000007</v>
      </c>
    </row>
    <row r="1376" spans="1:16" x14ac:dyDescent="0.25">
      <c r="A1376" s="2" t="s">
        <v>1493</v>
      </c>
      <c r="B1376" s="3">
        <v>46070</v>
      </c>
      <c r="C1376" s="2" t="s">
        <v>17</v>
      </c>
      <c r="D1376" s="2" t="s">
        <v>18</v>
      </c>
      <c r="E1376" s="2" t="s">
        <v>19</v>
      </c>
      <c r="F1376" s="3"/>
      <c r="G1376" s="2">
        <v>56</v>
      </c>
      <c r="H1376" s="2" t="s">
        <v>1549</v>
      </c>
      <c r="I1376" s="2"/>
      <c r="J1376" s="2"/>
      <c r="K1376" s="2">
        <v>2</v>
      </c>
      <c r="L1376" s="2" t="s">
        <v>38</v>
      </c>
      <c r="M1376" s="4">
        <v>33131.279999999999</v>
      </c>
      <c r="N1376" s="4">
        <v>0</v>
      </c>
      <c r="O1376" s="4">
        <v>66262.559999999998</v>
      </c>
      <c r="P1376" s="4">
        <v>80840.320000000007</v>
      </c>
    </row>
    <row r="1377" spans="1:16" x14ac:dyDescent="0.25">
      <c r="A1377" s="2" t="s">
        <v>1493</v>
      </c>
      <c r="B1377" s="3">
        <v>46070</v>
      </c>
      <c r="C1377" s="2" t="s">
        <v>17</v>
      </c>
      <c r="D1377" s="2" t="s">
        <v>18</v>
      </c>
      <c r="E1377" s="2" t="s">
        <v>19</v>
      </c>
      <c r="F1377" s="3"/>
      <c r="G1377" s="2">
        <v>57</v>
      </c>
      <c r="H1377" s="2" t="s">
        <v>1550</v>
      </c>
      <c r="I1377" s="2"/>
      <c r="J1377" s="2"/>
      <c r="K1377" s="2">
        <v>2</v>
      </c>
      <c r="L1377" s="2" t="s">
        <v>38</v>
      </c>
      <c r="M1377" s="4">
        <v>5232.3500000000004</v>
      </c>
      <c r="N1377" s="4">
        <v>0</v>
      </c>
      <c r="O1377" s="4">
        <v>10464.700000000001</v>
      </c>
      <c r="P1377" s="4">
        <v>12766.93</v>
      </c>
    </row>
    <row r="1378" spans="1:16" x14ac:dyDescent="0.25">
      <c r="A1378" s="2" t="s">
        <v>1493</v>
      </c>
      <c r="B1378" s="3">
        <v>46070</v>
      </c>
      <c r="C1378" s="2" t="s">
        <v>17</v>
      </c>
      <c r="D1378" s="2" t="s">
        <v>18</v>
      </c>
      <c r="E1378" s="2" t="s">
        <v>19</v>
      </c>
      <c r="F1378" s="3"/>
      <c r="G1378" s="2">
        <v>58</v>
      </c>
      <c r="H1378" s="2" t="s">
        <v>1551</v>
      </c>
      <c r="I1378" s="2"/>
      <c r="J1378" s="2"/>
      <c r="K1378" s="2">
        <v>2</v>
      </c>
      <c r="L1378" s="2" t="s">
        <v>38</v>
      </c>
      <c r="M1378" s="4">
        <v>56709.09</v>
      </c>
      <c r="N1378" s="4">
        <v>0</v>
      </c>
      <c r="O1378" s="4">
        <v>113418.18</v>
      </c>
      <c r="P1378" s="4">
        <v>138370.18</v>
      </c>
    </row>
    <row r="1379" spans="1:16" x14ac:dyDescent="0.25">
      <c r="A1379" s="2" t="s">
        <v>1493</v>
      </c>
      <c r="B1379" s="3">
        <v>46070</v>
      </c>
      <c r="C1379" s="2" t="s">
        <v>17</v>
      </c>
      <c r="D1379" s="2" t="s">
        <v>18</v>
      </c>
      <c r="E1379" s="2" t="s">
        <v>19</v>
      </c>
      <c r="F1379" s="3"/>
      <c r="G1379" s="2">
        <v>59</v>
      </c>
      <c r="H1379" s="2" t="s">
        <v>1552</v>
      </c>
      <c r="I1379" s="2"/>
      <c r="J1379" s="2"/>
      <c r="K1379" s="2">
        <v>396</v>
      </c>
      <c r="L1379" s="2" t="s">
        <v>38</v>
      </c>
      <c r="M1379" s="4">
        <v>71592.98</v>
      </c>
      <c r="N1379" s="4">
        <v>0</v>
      </c>
      <c r="O1379" s="4">
        <v>28350820.079999998</v>
      </c>
      <c r="P1379" s="4">
        <v>34588000.5</v>
      </c>
    </row>
    <row r="1380" spans="1:16" x14ac:dyDescent="0.25">
      <c r="A1380" s="2" t="s">
        <v>1493</v>
      </c>
      <c r="B1380" s="3">
        <v>46070</v>
      </c>
      <c r="C1380" s="2" t="s">
        <v>17</v>
      </c>
      <c r="D1380" s="2" t="s">
        <v>18</v>
      </c>
      <c r="E1380" s="2" t="s">
        <v>19</v>
      </c>
      <c r="F1380" s="3"/>
      <c r="G1380" s="2">
        <v>60</v>
      </c>
      <c r="H1380" s="2" t="s">
        <v>1553</v>
      </c>
      <c r="I1380" s="2"/>
      <c r="J1380" s="2"/>
      <c r="K1380" s="2">
        <v>8</v>
      </c>
      <c r="L1380" s="2" t="s">
        <v>38</v>
      </c>
      <c r="M1380" s="4">
        <v>85195.64</v>
      </c>
      <c r="N1380" s="4">
        <v>0</v>
      </c>
      <c r="O1380" s="4">
        <v>681565.12</v>
      </c>
      <c r="P1380" s="4">
        <v>831509.45</v>
      </c>
    </row>
    <row r="1381" spans="1:16" x14ac:dyDescent="0.25">
      <c r="A1381" s="2" t="s">
        <v>1493</v>
      </c>
      <c r="B1381" s="3">
        <v>46070</v>
      </c>
      <c r="C1381" s="2" t="s">
        <v>17</v>
      </c>
      <c r="D1381" s="2" t="s">
        <v>18</v>
      </c>
      <c r="E1381" s="2" t="s">
        <v>19</v>
      </c>
      <c r="F1381" s="3"/>
      <c r="G1381" s="2">
        <v>61</v>
      </c>
      <c r="H1381" s="2" t="s">
        <v>1554</v>
      </c>
      <c r="I1381" s="2"/>
      <c r="J1381" s="2"/>
      <c r="K1381" s="2">
        <v>4</v>
      </c>
      <c r="L1381" s="2" t="s">
        <v>38</v>
      </c>
      <c r="M1381" s="4">
        <v>71592.98</v>
      </c>
      <c r="N1381" s="4">
        <v>0</v>
      </c>
      <c r="O1381" s="4">
        <v>286371.92</v>
      </c>
      <c r="P1381" s="4">
        <v>349373.74</v>
      </c>
    </row>
    <row r="1382" spans="1:16" x14ac:dyDescent="0.25">
      <c r="A1382" s="2" t="s">
        <v>1493</v>
      </c>
      <c r="B1382" s="3">
        <v>46070</v>
      </c>
      <c r="C1382" s="2" t="s">
        <v>17</v>
      </c>
      <c r="D1382" s="2" t="s">
        <v>18</v>
      </c>
      <c r="E1382" s="2" t="s">
        <v>19</v>
      </c>
      <c r="F1382" s="3"/>
      <c r="G1382" s="2">
        <v>62</v>
      </c>
      <c r="H1382" s="2" t="s">
        <v>1500</v>
      </c>
      <c r="I1382" s="2"/>
      <c r="J1382" s="2"/>
      <c r="K1382" s="2">
        <v>21</v>
      </c>
      <c r="L1382" s="2" t="s">
        <v>38</v>
      </c>
      <c r="M1382" s="4">
        <v>73743.69</v>
      </c>
      <c r="N1382" s="4">
        <v>0</v>
      </c>
      <c r="O1382" s="4">
        <v>1548617.49</v>
      </c>
      <c r="P1382" s="4">
        <v>1889313.34</v>
      </c>
    </row>
    <row r="1383" spans="1:16" x14ac:dyDescent="0.25">
      <c r="A1383" s="2" t="s">
        <v>1493</v>
      </c>
      <c r="B1383" s="3">
        <v>46070</v>
      </c>
      <c r="C1383" s="2" t="s">
        <v>17</v>
      </c>
      <c r="D1383" s="2" t="s">
        <v>18</v>
      </c>
      <c r="E1383" s="2" t="s">
        <v>19</v>
      </c>
      <c r="F1383" s="3"/>
      <c r="G1383" s="2">
        <v>63</v>
      </c>
      <c r="H1383" s="2" t="s">
        <v>1555</v>
      </c>
      <c r="I1383" s="2"/>
      <c r="J1383" s="2"/>
      <c r="K1383" s="2">
        <v>32</v>
      </c>
      <c r="L1383" s="2" t="s">
        <v>38</v>
      </c>
      <c r="M1383" s="4">
        <v>24899.34</v>
      </c>
      <c r="N1383" s="4">
        <v>0</v>
      </c>
      <c r="O1383" s="4">
        <v>796778.88</v>
      </c>
      <c r="P1383" s="4">
        <v>972070.23</v>
      </c>
    </row>
    <row r="1384" spans="1:16" x14ac:dyDescent="0.25">
      <c r="A1384" s="2" t="s">
        <v>1493</v>
      </c>
      <c r="B1384" s="3">
        <v>46070</v>
      </c>
      <c r="C1384" s="2" t="s">
        <v>17</v>
      </c>
      <c r="D1384" s="2" t="s">
        <v>18</v>
      </c>
      <c r="E1384" s="2" t="s">
        <v>19</v>
      </c>
      <c r="F1384" s="3"/>
      <c r="G1384" s="2">
        <v>64</v>
      </c>
      <c r="H1384" s="2" t="s">
        <v>1556</v>
      </c>
      <c r="I1384" s="2"/>
      <c r="J1384" s="2"/>
      <c r="K1384" s="2">
        <v>1</v>
      </c>
      <c r="L1384" s="2" t="s">
        <v>38</v>
      </c>
      <c r="M1384" s="4">
        <v>83286.990000000005</v>
      </c>
      <c r="N1384" s="4">
        <v>0</v>
      </c>
      <c r="O1384" s="4">
        <v>83286.990000000005</v>
      </c>
      <c r="P1384" s="4">
        <v>101610.13</v>
      </c>
    </row>
    <row r="1385" spans="1:16" x14ac:dyDescent="0.25">
      <c r="A1385" s="2" t="s">
        <v>1493</v>
      </c>
      <c r="B1385" s="3">
        <v>46070</v>
      </c>
      <c r="C1385" s="2" t="s">
        <v>17</v>
      </c>
      <c r="D1385" s="2" t="s">
        <v>18</v>
      </c>
      <c r="E1385" s="2" t="s">
        <v>19</v>
      </c>
      <c r="F1385" s="3"/>
      <c r="G1385" s="2">
        <v>65</v>
      </c>
      <c r="H1385" s="2" t="s">
        <v>1557</v>
      </c>
      <c r="I1385" s="2"/>
      <c r="J1385" s="2"/>
      <c r="K1385" s="2">
        <v>1</v>
      </c>
      <c r="L1385" s="2" t="s">
        <v>38</v>
      </c>
      <c r="M1385" s="4">
        <v>72247.009999999995</v>
      </c>
      <c r="N1385" s="4">
        <v>0</v>
      </c>
      <c r="O1385" s="4">
        <v>72247.009999999995</v>
      </c>
      <c r="P1385" s="4">
        <v>88141.35</v>
      </c>
    </row>
    <row r="1386" spans="1:16" x14ac:dyDescent="0.25">
      <c r="A1386" s="2" t="s">
        <v>1493</v>
      </c>
      <c r="B1386" s="3">
        <v>46070</v>
      </c>
      <c r="C1386" s="2" t="s">
        <v>17</v>
      </c>
      <c r="D1386" s="2" t="s">
        <v>18</v>
      </c>
      <c r="E1386" s="2" t="s">
        <v>19</v>
      </c>
      <c r="F1386" s="3"/>
      <c r="G1386" s="2">
        <v>66</v>
      </c>
      <c r="H1386" s="2" t="s">
        <v>1558</v>
      </c>
      <c r="I1386" s="2"/>
      <c r="J1386" s="2"/>
      <c r="K1386" s="2">
        <v>1</v>
      </c>
      <c r="L1386" s="2" t="s">
        <v>38</v>
      </c>
      <c r="M1386" s="4">
        <v>54346.2</v>
      </c>
      <c r="N1386" s="4">
        <v>0</v>
      </c>
      <c r="O1386" s="4">
        <v>54346.2</v>
      </c>
      <c r="P1386" s="4">
        <v>66302.36</v>
      </c>
    </row>
    <row r="1387" spans="1:16" x14ac:dyDescent="0.25">
      <c r="A1387" s="2" t="s">
        <v>1493</v>
      </c>
      <c r="B1387" s="3">
        <v>46070</v>
      </c>
      <c r="C1387" s="2" t="s">
        <v>17</v>
      </c>
      <c r="D1387" s="2" t="s">
        <v>18</v>
      </c>
      <c r="E1387" s="2" t="s">
        <v>19</v>
      </c>
      <c r="F1387" s="3"/>
      <c r="G1387" s="2">
        <v>67</v>
      </c>
      <c r="H1387" s="2" t="s">
        <v>1559</v>
      </c>
      <c r="I1387" s="2"/>
      <c r="J1387" s="2"/>
      <c r="K1387" s="2">
        <v>38</v>
      </c>
      <c r="L1387" s="2" t="s">
        <v>38</v>
      </c>
      <c r="M1387" s="4">
        <v>2237.4</v>
      </c>
      <c r="N1387" s="4">
        <v>0</v>
      </c>
      <c r="O1387" s="4">
        <v>85021.2</v>
      </c>
      <c r="P1387" s="4">
        <v>103725.86</v>
      </c>
    </row>
    <row r="1388" spans="1:16" x14ac:dyDescent="0.25">
      <c r="A1388" s="2" t="s">
        <v>1493</v>
      </c>
      <c r="B1388" s="3">
        <v>46070</v>
      </c>
      <c r="C1388" s="2" t="s">
        <v>17</v>
      </c>
      <c r="D1388" s="2" t="s">
        <v>18</v>
      </c>
      <c r="E1388" s="2" t="s">
        <v>19</v>
      </c>
      <c r="F1388" s="3"/>
      <c r="G1388" s="2">
        <v>68</v>
      </c>
      <c r="H1388" s="2" t="s">
        <v>1560</v>
      </c>
      <c r="I1388" s="2"/>
      <c r="J1388" s="2"/>
      <c r="K1388" s="2">
        <v>28</v>
      </c>
      <c r="L1388" s="2" t="s">
        <v>38</v>
      </c>
      <c r="M1388" s="4">
        <v>832.53</v>
      </c>
      <c r="N1388" s="4">
        <v>0</v>
      </c>
      <c r="O1388" s="4">
        <v>23310.84</v>
      </c>
      <c r="P1388" s="4">
        <v>28439.22</v>
      </c>
    </row>
    <row r="1389" spans="1:16" x14ac:dyDescent="0.25">
      <c r="A1389" s="2" t="s">
        <v>1493</v>
      </c>
      <c r="B1389" s="3">
        <v>46070</v>
      </c>
      <c r="C1389" s="2" t="s">
        <v>17</v>
      </c>
      <c r="D1389" s="2" t="s">
        <v>18</v>
      </c>
      <c r="E1389" s="2" t="s">
        <v>19</v>
      </c>
      <c r="F1389" s="3"/>
      <c r="G1389" s="2">
        <v>69</v>
      </c>
      <c r="H1389" s="2" t="s">
        <v>1561</v>
      </c>
      <c r="I1389" s="2"/>
      <c r="J1389" s="2"/>
      <c r="K1389" s="2">
        <v>9</v>
      </c>
      <c r="L1389" s="2" t="s">
        <v>38</v>
      </c>
      <c r="M1389" s="4">
        <v>2497.58</v>
      </c>
      <c r="N1389" s="4">
        <v>0</v>
      </c>
      <c r="O1389" s="4">
        <v>22478.22</v>
      </c>
      <c r="P1389" s="4">
        <v>27423.43</v>
      </c>
    </row>
    <row r="1390" spans="1:16" x14ac:dyDescent="0.25">
      <c r="A1390" s="2" t="s">
        <v>1493</v>
      </c>
      <c r="B1390" s="3">
        <v>46070</v>
      </c>
      <c r="C1390" s="2" t="s">
        <v>17</v>
      </c>
      <c r="D1390" s="2" t="s">
        <v>18</v>
      </c>
      <c r="E1390" s="2" t="s">
        <v>19</v>
      </c>
      <c r="F1390" s="3"/>
      <c r="G1390" s="2">
        <v>70</v>
      </c>
      <c r="H1390" s="2" t="s">
        <v>1562</v>
      </c>
      <c r="I1390" s="2"/>
      <c r="J1390" s="2"/>
      <c r="K1390" s="2">
        <v>163</v>
      </c>
      <c r="L1390" s="2" t="s">
        <v>38</v>
      </c>
      <c r="M1390" s="4">
        <v>1040.6500000000001</v>
      </c>
      <c r="N1390" s="4">
        <v>0</v>
      </c>
      <c r="O1390" s="4">
        <v>169625.95</v>
      </c>
      <c r="P1390" s="4">
        <v>206943.66</v>
      </c>
    </row>
    <row r="1391" spans="1:16" x14ac:dyDescent="0.25">
      <c r="A1391" s="2" t="s">
        <v>1493</v>
      </c>
      <c r="B1391" s="3">
        <v>46070</v>
      </c>
      <c r="C1391" s="2" t="s">
        <v>17</v>
      </c>
      <c r="D1391" s="2" t="s">
        <v>18</v>
      </c>
      <c r="E1391" s="2" t="s">
        <v>19</v>
      </c>
      <c r="F1391" s="3"/>
      <c r="G1391" s="2">
        <v>71</v>
      </c>
      <c r="H1391" s="2" t="s">
        <v>1563</v>
      </c>
      <c r="I1391" s="2"/>
      <c r="J1391" s="2"/>
      <c r="K1391" s="2">
        <v>60</v>
      </c>
      <c r="L1391" s="2" t="s">
        <v>38</v>
      </c>
      <c r="M1391" s="4">
        <v>2627.65</v>
      </c>
      <c r="N1391" s="4">
        <v>0</v>
      </c>
      <c r="O1391" s="4">
        <v>157659</v>
      </c>
      <c r="P1391" s="4">
        <v>192343.98</v>
      </c>
    </row>
    <row r="1392" spans="1:16" x14ac:dyDescent="0.25">
      <c r="A1392" s="2" t="s">
        <v>1493</v>
      </c>
      <c r="B1392" s="3">
        <v>46070</v>
      </c>
      <c r="C1392" s="2" t="s">
        <v>17</v>
      </c>
      <c r="D1392" s="2" t="s">
        <v>18</v>
      </c>
      <c r="E1392" s="2" t="s">
        <v>19</v>
      </c>
      <c r="F1392" s="3"/>
      <c r="G1392" s="2">
        <v>72</v>
      </c>
      <c r="H1392" s="2" t="s">
        <v>1564</v>
      </c>
      <c r="I1392" s="2"/>
      <c r="J1392" s="2"/>
      <c r="K1392" s="2">
        <v>9</v>
      </c>
      <c r="L1392" s="2" t="s">
        <v>38</v>
      </c>
      <c r="M1392" s="4">
        <v>3486.19</v>
      </c>
      <c r="N1392" s="4">
        <v>0</v>
      </c>
      <c r="O1392" s="4">
        <v>31375.71</v>
      </c>
      <c r="P1392" s="4">
        <v>38278.370000000003</v>
      </c>
    </row>
    <row r="1393" spans="1:16" x14ac:dyDescent="0.25">
      <c r="A1393" s="2" t="s">
        <v>1493</v>
      </c>
      <c r="B1393" s="3">
        <v>46070</v>
      </c>
      <c r="C1393" s="2" t="s">
        <v>17</v>
      </c>
      <c r="D1393" s="2" t="s">
        <v>18</v>
      </c>
      <c r="E1393" s="2" t="s">
        <v>19</v>
      </c>
      <c r="F1393" s="3"/>
      <c r="G1393" s="2">
        <v>73</v>
      </c>
      <c r="H1393" s="2" t="s">
        <v>1565</v>
      </c>
      <c r="I1393" s="2"/>
      <c r="J1393" s="2"/>
      <c r="K1393" s="2">
        <v>19</v>
      </c>
      <c r="L1393" s="2" t="s">
        <v>38</v>
      </c>
      <c r="M1393" s="4">
        <v>2185.37</v>
      </c>
      <c r="N1393" s="4">
        <v>0</v>
      </c>
      <c r="O1393" s="4">
        <v>41522.03</v>
      </c>
      <c r="P1393" s="4">
        <v>50656.88</v>
      </c>
    </row>
    <row r="1394" spans="1:16" x14ac:dyDescent="0.25">
      <c r="A1394" s="2" t="s">
        <v>1493</v>
      </c>
      <c r="B1394" s="3">
        <v>46070</v>
      </c>
      <c r="C1394" s="2" t="s">
        <v>17</v>
      </c>
      <c r="D1394" s="2" t="s">
        <v>18</v>
      </c>
      <c r="E1394" s="2" t="s">
        <v>19</v>
      </c>
      <c r="F1394" s="3"/>
      <c r="G1394" s="2">
        <v>74</v>
      </c>
      <c r="H1394" s="2" t="s">
        <v>1566</v>
      </c>
      <c r="I1394" s="2"/>
      <c r="J1394" s="2"/>
      <c r="K1394" s="2">
        <v>107</v>
      </c>
      <c r="L1394" s="2" t="s">
        <v>38</v>
      </c>
      <c r="M1394" s="4">
        <v>1873.18</v>
      </c>
      <c r="N1394" s="4">
        <v>0</v>
      </c>
      <c r="O1394" s="4">
        <v>200430.26</v>
      </c>
      <c r="P1394" s="4">
        <v>244524.92</v>
      </c>
    </row>
    <row r="1395" spans="1:16" x14ac:dyDescent="0.25">
      <c r="A1395" s="2" t="s">
        <v>1493</v>
      </c>
      <c r="B1395" s="3">
        <v>46070</v>
      </c>
      <c r="C1395" s="2" t="s">
        <v>17</v>
      </c>
      <c r="D1395" s="2" t="s">
        <v>18</v>
      </c>
      <c r="E1395" s="2" t="s">
        <v>19</v>
      </c>
      <c r="F1395" s="3"/>
      <c r="G1395" s="2">
        <v>75</v>
      </c>
      <c r="H1395" s="2" t="s">
        <v>1567</v>
      </c>
      <c r="I1395" s="2"/>
      <c r="J1395" s="2"/>
      <c r="K1395" s="2">
        <v>22</v>
      </c>
      <c r="L1395" s="2" t="s">
        <v>38</v>
      </c>
      <c r="M1395" s="4">
        <v>61547.41</v>
      </c>
      <c r="N1395" s="4">
        <v>0</v>
      </c>
      <c r="O1395" s="4">
        <v>1354043.02</v>
      </c>
      <c r="P1395" s="4">
        <v>1651932.48</v>
      </c>
    </row>
    <row r="1396" spans="1:16" x14ac:dyDescent="0.25">
      <c r="A1396" s="2" t="s">
        <v>1493</v>
      </c>
      <c r="B1396" s="3">
        <v>46070</v>
      </c>
      <c r="C1396" s="2" t="s">
        <v>17</v>
      </c>
      <c r="D1396" s="2" t="s">
        <v>18</v>
      </c>
      <c r="E1396" s="2" t="s">
        <v>19</v>
      </c>
      <c r="F1396" s="3"/>
      <c r="G1396" s="2">
        <v>76</v>
      </c>
      <c r="H1396" s="2" t="s">
        <v>1568</v>
      </c>
      <c r="I1396" s="2"/>
      <c r="J1396" s="2"/>
      <c r="K1396" s="2">
        <v>1</v>
      </c>
      <c r="L1396" s="2" t="s">
        <v>38</v>
      </c>
      <c r="M1396" s="4">
        <v>61547.41</v>
      </c>
      <c r="N1396" s="4">
        <v>0</v>
      </c>
      <c r="O1396" s="4">
        <v>61547.41</v>
      </c>
      <c r="P1396" s="4">
        <v>75087.839999999997</v>
      </c>
    </row>
    <row r="1397" spans="1:16" x14ac:dyDescent="0.25">
      <c r="A1397" s="2" t="s">
        <v>1493</v>
      </c>
      <c r="B1397" s="3">
        <v>46070</v>
      </c>
      <c r="C1397" s="2" t="s">
        <v>17</v>
      </c>
      <c r="D1397" s="2" t="s">
        <v>18</v>
      </c>
      <c r="E1397" s="2" t="s">
        <v>19</v>
      </c>
      <c r="F1397" s="3"/>
      <c r="G1397" s="2">
        <v>77</v>
      </c>
      <c r="H1397" s="2" t="s">
        <v>1569</v>
      </c>
      <c r="I1397" s="2"/>
      <c r="J1397" s="2"/>
      <c r="K1397" s="2">
        <v>2</v>
      </c>
      <c r="L1397" s="2" t="s">
        <v>38</v>
      </c>
      <c r="M1397" s="4">
        <v>28885.07</v>
      </c>
      <c r="N1397" s="4">
        <v>0</v>
      </c>
      <c r="O1397" s="4">
        <v>57770.14</v>
      </c>
      <c r="P1397" s="4">
        <v>70479.570000000007</v>
      </c>
    </row>
    <row r="1398" spans="1:16" x14ac:dyDescent="0.25">
      <c r="A1398" s="2" t="s">
        <v>1493</v>
      </c>
      <c r="B1398" s="3">
        <v>46070</v>
      </c>
      <c r="C1398" s="2" t="s">
        <v>17</v>
      </c>
      <c r="D1398" s="2" t="s">
        <v>18</v>
      </c>
      <c r="E1398" s="2" t="s">
        <v>19</v>
      </c>
      <c r="F1398" s="3"/>
      <c r="G1398" s="2">
        <v>78</v>
      </c>
      <c r="H1398" s="2" t="s">
        <v>1570</v>
      </c>
      <c r="I1398" s="2"/>
      <c r="J1398" s="2"/>
      <c r="K1398" s="2">
        <v>14</v>
      </c>
      <c r="L1398" s="2" t="s">
        <v>38</v>
      </c>
      <c r="M1398" s="4">
        <v>10739.33</v>
      </c>
      <c r="N1398" s="4">
        <v>0</v>
      </c>
      <c r="O1398" s="4">
        <v>150350.62</v>
      </c>
      <c r="P1398" s="4">
        <v>183427.76</v>
      </c>
    </row>
    <row r="1399" spans="1:16" x14ac:dyDescent="0.25">
      <c r="A1399" s="2" t="s">
        <v>1493</v>
      </c>
      <c r="B1399" s="3">
        <v>46070</v>
      </c>
      <c r="C1399" s="2" t="s">
        <v>17</v>
      </c>
      <c r="D1399" s="2" t="s">
        <v>18</v>
      </c>
      <c r="E1399" s="2" t="s">
        <v>19</v>
      </c>
      <c r="F1399" s="3"/>
      <c r="G1399" s="2">
        <v>79</v>
      </c>
      <c r="H1399" s="2" t="s">
        <v>1571</v>
      </c>
      <c r="I1399" s="2"/>
      <c r="J1399" s="2"/>
      <c r="K1399" s="2">
        <v>2</v>
      </c>
      <c r="L1399" s="2" t="s">
        <v>38</v>
      </c>
      <c r="M1399" s="4">
        <v>41105.67</v>
      </c>
      <c r="N1399" s="4">
        <v>0</v>
      </c>
      <c r="O1399" s="4">
        <v>82211.34</v>
      </c>
      <c r="P1399" s="4">
        <v>100297.83</v>
      </c>
    </row>
    <row r="1400" spans="1:16" x14ac:dyDescent="0.25">
      <c r="A1400" s="2" t="s">
        <v>1493</v>
      </c>
      <c r="B1400" s="3">
        <v>46070</v>
      </c>
      <c r="C1400" s="2" t="s">
        <v>17</v>
      </c>
      <c r="D1400" s="2" t="s">
        <v>18</v>
      </c>
      <c r="E1400" s="2" t="s">
        <v>19</v>
      </c>
      <c r="F1400" s="3"/>
      <c r="G1400" s="2">
        <v>80</v>
      </c>
      <c r="H1400" s="2" t="s">
        <v>1572</v>
      </c>
      <c r="I1400" s="2"/>
      <c r="J1400" s="2"/>
      <c r="K1400" s="2">
        <v>2</v>
      </c>
      <c r="L1400" s="2" t="s">
        <v>38</v>
      </c>
      <c r="M1400" s="4">
        <v>36661.82</v>
      </c>
      <c r="N1400" s="4">
        <v>0</v>
      </c>
      <c r="O1400" s="4">
        <v>73323.64</v>
      </c>
      <c r="P1400" s="4">
        <v>89454.84</v>
      </c>
    </row>
    <row r="1401" spans="1:16" x14ac:dyDescent="0.25">
      <c r="A1401" s="2" t="s">
        <v>1493</v>
      </c>
      <c r="B1401" s="3">
        <v>46070</v>
      </c>
      <c r="C1401" s="2" t="s">
        <v>17</v>
      </c>
      <c r="D1401" s="2" t="s">
        <v>18</v>
      </c>
      <c r="E1401" s="2" t="s">
        <v>19</v>
      </c>
      <c r="F1401" s="3"/>
      <c r="G1401" s="2">
        <v>81</v>
      </c>
      <c r="H1401" s="2" t="s">
        <v>1573</v>
      </c>
      <c r="I1401" s="2"/>
      <c r="J1401" s="2"/>
      <c r="K1401" s="2">
        <v>1</v>
      </c>
      <c r="L1401" s="2" t="s">
        <v>38</v>
      </c>
      <c r="M1401" s="4">
        <v>49993.39</v>
      </c>
      <c r="N1401" s="4">
        <v>0</v>
      </c>
      <c r="O1401" s="4">
        <v>49993.39</v>
      </c>
      <c r="P1401" s="4">
        <v>60991.94</v>
      </c>
    </row>
    <row r="1402" spans="1:16" x14ac:dyDescent="0.25">
      <c r="A1402" s="2" t="s">
        <v>1493</v>
      </c>
      <c r="B1402" s="3">
        <v>46070</v>
      </c>
      <c r="C1402" s="2" t="s">
        <v>17</v>
      </c>
      <c r="D1402" s="2" t="s">
        <v>18</v>
      </c>
      <c r="E1402" s="2" t="s">
        <v>19</v>
      </c>
      <c r="F1402" s="3"/>
      <c r="G1402" s="2">
        <v>82</v>
      </c>
      <c r="H1402" s="2" t="s">
        <v>1574</v>
      </c>
      <c r="I1402" s="2"/>
      <c r="J1402" s="2"/>
      <c r="K1402" s="2">
        <v>2</v>
      </c>
      <c r="L1402" s="2" t="s">
        <v>38</v>
      </c>
      <c r="M1402" s="4">
        <v>10739.33</v>
      </c>
      <c r="N1402" s="4">
        <v>0</v>
      </c>
      <c r="O1402" s="4">
        <v>21478.66</v>
      </c>
      <c r="P1402" s="4">
        <v>26203.97</v>
      </c>
    </row>
    <row r="1403" spans="1:16" x14ac:dyDescent="0.25">
      <c r="A1403" s="2" t="s">
        <v>1493</v>
      </c>
      <c r="B1403" s="3">
        <v>46070</v>
      </c>
      <c r="C1403" s="2" t="s">
        <v>17</v>
      </c>
      <c r="D1403" s="2" t="s">
        <v>18</v>
      </c>
      <c r="E1403" s="2" t="s">
        <v>19</v>
      </c>
      <c r="F1403" s="3"/>
      <c r="G1403" s="2">
        <v>83</v>
      </c>
      <c r="H1403" s="2" t="s">
        <v>1575</v>
      </c>
      <c r="I1403" s="2"/>
      <c r="J1403" s="2"/>
      <c r="K1403" s="2">
        <v>10</v>
      </c>
      <c r="L1403" s="2" t="s">
        <v>38</v>
      </c>
      <c r="M1403" s="4">
        <v>41920.39</v>
      </c>
      <c r="N1403" s="4">
        <v>0</v>
      </c>
      <c r="O1403" s="4">
        <v>419203.9</v>
      </c>
      <c r="P1403" s="4">
        <v>511428.76</v>
      </c>
    </row>
    <row r="1404" spans="1:16" x14ac:dyDescent="0.25">
      <c r="A1404" s="2" t="s">
        <v>1493</v>
      </c>
      <c r="B1404" s="3">
        <v>46070</v>
      </c>
      <c r="C1404" s="2" t="s">
        <v>17</v>
      </c>
      <c r="D1404" s="2" t="s">
        <v>18</v>
      </c>
      <c r="E1404" s="2" t="s">
        <v>19</v>
      </c>
      <c r="F1404" s="3"/>
      <c r="G1404" s="2">
        <v>84</v>
      </c>
      <c r="H1404" s="2" t="s">
        <v>1576</v>
      </c>
      <c r="I1404" s="2"/>
      <c r="J1404" s="2"/>
      <c r="K1404" s="2">
        <v>1</v>
      </c>
      <c r="L1404" s="2" t="s">
        <v>38</v>
      </c>
      <c r="M1404" s="4">
        <v>34513.949999999997</v>
      </c>
      <c r="N1404" s="4">
        <v>0</v>
      </c>
      <c r="O1404" s="4">
        <v>34513.949999999997</v>
      </c>
      <c r="P1404" s="4">
        <v>42107.02</v>
      </c>
    </row>
    <row r="1405" spans="1:16" x14ac:dyDescent="0.25">
      <c r="A1405" s="2" t="s">
        <v>1493</v>
      </c>
      <c r="B1405" s="3">
        <v>46070</v>
      </c>
      <c r="C1405" s="2" t="s">
        <v>17</v>
      </c>
      <c r="D1405" s="2" t="s">
        <v>18</v>
      </c>
      <c r="E1405" s="2" t="s">
        <v>19</v>
      </c>
      <c r="F1405" s="3"/>
      <c r="G1405" s="2">
        <v>85</v>
      </c>
      <c r="H1405" s="2" t="s">
        <v>1577</v>
      </c>
      <c r="I1405" s="2"/>
      <c r="J1405" s="2"/>
      <c r="K1405" s="2">
        <v>1</v>
      </c>
      <c r="L1405" s="2" t="s">
        <v>38</v>
      </c>
      <c r="M1405" s="4">
        <v>34513.949999999997</v>
      </c>
      <c r="N1405" s="4">
        <v>0</v>
      </c>
      <c r="O1405" s="4">
        <v>34513.949999999997</v>
      </c>
      <c r="P1405" s="4">
        <v>42107.02</v>
      </c>
    </row>
    <row r="1406" spans="1:16" x14ac:dyDescent="0.25">
      <c r="A1406" s="2" t="s">
        <v>1493</v>
      </c>
      <c r="B1406" s="3">
        <v>46070</v>
      </c>
      <c r="C1406" s="2" t="s">
        <v>17</v>
      </c>
      <c r="D1406" s="2" t="s">
        <v>18</v>
      </c>
      <c r="E1406" s="2" t="s">
        <v>19</v>
      </c>
      <c r="F1406" s="3"/>
      <c r="G1406" s="2">
        <v>86</v>
      </c>
      <c r="H1406" s="2" t="s">
        <v>1578</v>
      </c>
      <c r="I1406" s="2"/>
      <c r="J1406" s="2"/>
      <c r="K1406" s="2">
        <v>1</v>
      </c>
      <c r="L1406" s="2" t="s">
        <v>38</v>
      </c>
      <c r="M1406" s="4">
        <v>9258.0300000000007</v>
      </c>
      <c r="N1406" s="4">
        <v>0</v>
      </c>
      <c r="O1406" s="4">
        <v>9258.0300000000007</v>
      </c>
      <c r="P1406" s="4">
        <v>11294.8</v>
      </c>
    </row>
    <row r="1407" spans="1:16" x14ac:dyDescent="0.25">
      <c r="A1407" s="2" t="s">
        <v>1493</v>
      </c>
      <c r="B1407" s="3">
        <v>46070</v>
      </c>
      <c r="C1407" s="2" t="s">
        <v>17</v>
      </c>
      <c r="D1407" s="2" t="s">
        <v>18</v>
      </c>
      <c r="E1407" s="2" t="s">
        <v>19</v>
      </c>
      <c r="F1407" s="3"/>
      <c r="G1407" s="2">
        <v>87</v>
      </c>
      <c r="H1407" s="2" t="s">
        <v>1579</v>
      </c>
      <c r="I1407" s="2"/>
      <c r="J1407" s="2"/>
      <c r="K1407" s="2">
        <v>7</v>
      </c>
      <c r="L1407" s="2" t="s">
        <v>38</v>
      </c>
      <c r="M1407" s="4">
        <v>8591.4599999999991</v>
      </c>
      <c r="N1407" s="4">
        <v>0</v>
      </c>
      <c r="O1407" s="4">
        <v>60140.22</v>
      </c>
      <c r="P1407" s="4">
        <v>73371.070000000007</v>
      </c>
    </row>
    <row r="1408" spans="1:16" x14ac:dyDescent="0.25">
      <c r="A1408" s="2" t="s">
        <v>1493</v>
      </c>
      <c r="B1408" s="3">
        <v>46070</v>
      </c>
      <c r="C1408" s="2" t="s">
        <v>17</v>
      </c>
      <c r="D1408" s="2" t="s">
        <v>18</v>
      </c>
      <c r="E1408" s="2" t="s">
        <v>19</v>
      </c>
      <c r="F1408" s="3"/>
      <c r="G1408" s="2">
        <v>88</v>
      </c>
      <c r="H1408" s="2" t="s">
        <v>1580</v>
      </c>
      <c r="I1408" s="2"/>
      <c r="J1408" s="2"/>
      <c r="K1408" s="2">
        <v>7</v>
      </c>
      <c r="L1408" s="2" t="s">
        <v>38</v>
      </c>
      <c r="M1408" s="4">
        <v>24441.22</v>
      </c>
      <c r="N1408" s="4">
        <v>0</v>
      </c>
      <c r="O1408" s="4">
        <v>171088.54</v>
      </c>
      <c r="P1408" s="4">
        <v>208728.02</v>
      </c>
    </row>
    <row r="1409" spans="1:16" x14ac:dyDescent="0.25">
      <c r="A1409" s="2" t="s">
        <v>1493</v>
      </c>
      <c r="B1409" s="3">
        <v>46070</v>
      </c>
      <c r="C1409" s="2" t="s">
        <v>17</v>
      </c>
      <c r="D1409" s="2" t="s">
        <v>18</v>
      </c>
      <c r="E1409" s="2" t="s">
        <v>19</v>
      </c>
      <c r="F1409" s="3"/>
      <c r="G1409" s="2">
        <v>89</v>
      </c>
      <c r="H1409" s="2" t="s">
        <v>1581</v>
      </c>
      <c r="I1409" s="2"/>
      <c r="J1409" s="2"/>
      <c r="K1409" s="2">
        <v>1</v>
      </c>
      <c r="L1409" s="2" t="s">
        <v>38</v>
      </c>
      <c r="M1409" s="4">
        <v>9258.0300000000007</v>
      </c>
      <c r="N1409" s="4">
        <v>0</v>
      </c>
      <c r="O1409" s="4">
        <v>9258.0300000000007</v>
      </c>
      <c r="P1409" s="4">
        <v>11294.8</v>
      </c>
    </row>
    <row r="1410" spans="1:16" x14ac:dyDescent="0.25">
      <c r="A1410" s="2" t="s">
        <v>1493</v>
      </c>
      <c r="B1410" s="3">
        <v>46070</v>
      </c>
      <c r="C1410" s="2" t="s">
        <v>17</v>
      </c>
      <c r="D1410" s="2" t="s">
        <v>18</v>
      </c>
      <c r="E1410" s="2" t="s">
        <v>19</v>
      </c>
      <c r="F1410" s="3"/>
      <c r="G1410" s="2">
        <v>90</v>
      </c>
      <c r="H1410" s="2" t="s">
        <v>1582</v>
      </c>
      <c r="I1410" s="2"/>
      <c r="J1410" s="2"/>
      <c r="K1410" s="2">
        <v>10</v>
      </c>
      <c r="L1410" s="2" t="s">
        <v>38</v>
      </c>
      <c r="M1410" s="4">
        <v>2666.31</v>
      </c>
      <c r="N1410" s="4">
        <v>0</v>
      </c>
      <c r="O1410" s="4">
        <v>26663.1</v>
      </c>
      <c r="P1410" s="4">
        <v>32528.98</v>
      </c>
    </row>
    <row r="1411" spans="1:16" x14ac:dyDescent="0.25">
      <c r="A1411" s="2" t="s">
        <v>1493</v>
      </c>
      <c r="B1411" s="3">
        <v>46070</v>
      </c>
      <c r="C1411" s="2" t="s">
        <v>17</v>
      </c>
      <c r="D1411" s="2" t="s">
        <v>18</v>
      </c>
      <c r="E1411" s="2" t="s">
        <v>19</v>
      </c>
      <c r="F1411" s="3"/>
      <c r="G1411" s="2">
        <v>91</v>
      </c>
      <c r="H1411" s="2" t="s">
        <v>1583</v>
      </c>
      <c r="I1411" s="2"/>
      <c r="J1411" s="2"/>
      <c r="K1411" s="2">
        <v>2</v>
      </c>
      <c r="L1411" s="2" t="s">
        <v>38</v>
      </c>
      <c r="M1411" s="4">
        <v>41920.39</v>
      </c>
      <c r="N1411" s="4">
        <v>0</v>
      </c>
      <c r="O1411" s="4">
        <v>83840.78</v>
      </c>
      <c r="P1411" s="4">
        <v>102285.75</v>
      </c>
    </row>
    <row r="1412" spans="1:16" x14ac:dyDescent="0.25">
      <c r="A1412" s="2" t="s">
        <v>1493</v>
      </c>
      <c r="B1412" s="3">
        <v>46070</v>
      </c>
      <c r="C1412" s="2" t="s">
        <v>17</v>
      </c>
      <c r="D1412" s="2" t="s">
        <v>18</v>
      </c>
      <c r="E1412" s="2" t="s">
        <v>19</v>
      </c>
      <c r="F1412" s="3"/>
      <c r="G1412" s="2">
        <v>92</v>
      </c>
      <c r="H1412" s="2" t="s">
        <v>1584</v>
      </c>
      <c r="I1412" s="2"/>
      <c r="J1412" s="2"/>
      <c r="K1412" s="2">
        <v>1</v>
      </c>
      <c r="L1412" s="2" t="s">
        <v>38</v>
      </c>
      <c r="M1412" s="4">
        <v>17775.43</v>
      </c>
      <c r="N1412" s="4">
        <v>0</v>
      </c>
      <c r="O1412" s="4">
        <v>17775.43</v>
      </c>
      <c r="P1412" s="4">
        <v>21686.02</v>
      </c>
    </row>
    <row r="1413" spans="1:16" x14ac:dyDescent="0.25">
      <c r="A1413" s="2" t="s">
        <v>1493</v>
      </c>
      <c r="B1413" s="3">
        <v>46070</v>
      </c>
      <c r="C1413" s="2" t="s">
        <v>17</v>
      </c>
      <c r="D1413" s="2" t="s">
        <v>18</v>
      </c>
      <c r="E1413" s="2" t="s">
        <v>19</v>
      </c>
      <c r="F1413" s="3"/>
      <c r="G1413" s="2">
        <v>93</v>
      </c>
      <c r="H1413" s="2" t="s">
        <v>1585</v>
      </c>
      <c r="I1413" s="2"/>
      <c r="J1413" s="2"/>
      <c r="K1413" s="2">
        <v>2</v>
      </c>
      <c r="L1413" s="2" t="s">
        <v>38</v>
      </c>
      <c r="M1413" s="4">
        <v>8887.7199999999993</v>
      </c>
      <c r="N1413" s="4">
        <v>0</v>
      </c>
      <c r="O1413" s="4">
        <v>17775.439999999999</v>
      </c>
      <c r="P1413" s="4">
        <v>21686.04</v>
      </c>
    </row>
    <row r="1414" spans="1:16" x14ac:dyDescent="0.25">
      <c r="A1414" s="2" t="s">
        <v>1493</v>
      </c>
      <c r="B1414" s="3">
        <v>46070</v>
      </c>
      <c r="C1414" s="2" t="s">
        <v>17</v>
      </c>
      <c r="D1414" s="2" t="s">
        <v>18</v>
      </c>
      <c r="E1414" s="2" t="s">
        <v>19</v>
      </c>
      <c r="F1414" s="3"/>
      <c r="G1414" s="2">
        <v>94</v>
      </c>
      <c r="H1414" s="2" t="s">
        <v>1586</v>
      </c>
      <c r="I1414" s="2"/>
      <c r="J1414" s="2"/>
      <c r="K1414" s="2">
        <v>1</v>
      </c>
      <c r="L1414" s="2" t="s">
        <v>38</v>
      </c>
      <c r="M1414" s="4">
        <v>8887.7199999999993</v>
      </c>
      <c r="N1414" s="4">
        <v>0</v>
      </c>
      <c r="O1414" s="4">
        <v>8887.7199999999993</v>
      </c>
      <c r="P1414" s="4">
        <v>10843.02</v>
      </c>
    </row>
    <row r="1415" spans="1:16" x14ac:dyDescent="0.25">
      <c r="A1415" s="2" t="s">
        <v>1493</v>
      </c>
      <c r="B1415" s="3">
        <v>46070</v>
      </c>
      <c r="C1415" s="2" t="s">
        <v>17</v>
      </c>
      <c r="D1415" s="2" t="s">
        <v>18</v>
      </c>
      <c r="E1415" s="2" t="s">
        <v>19</v>
      </c>
      <c r="F1415" s="3"/>
      <c r="G1415" s="2">
        <v>95</v>
      </c>
      <c r="H1415" s="2" t="s">
        <v>1587</v>
      </c>
      <c r="I1415" s="2"/>
      <c r="J1415" s="2"/>
      <c r="K1415" s="2">
        <v>2</v>
      </c>
      <c r="L1415" s="2" t="s">
        <v>38</v>
      </c>
      <c r="M1415" s="4">
        <v>8887.7199999999993</v>
      </c>
      <c r="N1415" s="4">
        <v>0</v>
      </c>
      <c r="O1415" s="4">
        <v>17775.439999999999</v>
      </c>
      <c r="P1415" s="4">
        <v>21686.04</v>
      </c>
    </row>
    <row r="1416" spans="1:16" x14ac:dyDescent="0.25">
      <c r="A1416" s="2" t="s">
        <v>1493</v>
      </c>
      <c r="B1416" s="3">
        <v>46070</v>
      </c>
      <c r="C1416" s="2" t="s">
        <v>17</v>
      </c>
      <c r="D1416" s="2" t="s">
        <v>18</v>
      </c>
      <c r="E1416" s="2" t="s">
        <v>19</v>
      </c>
      <c r="F1416" s="3"/>
      <c r="G1416" s="2">
        <v>96</v>
      </c>
      <c r="H1416" s="2" t="s">
        <v>1588</v>
      </c>
      <c r="I1416" s="2"/>
      <c r="J1416" s="2"/>
      <c r="K1416" s="2">
        <v>1</v>
      </c>
      <c r="L1416" s="2" t="s">
        <v>38</v>
      </c>
      <c r="M1416" s="4">
        <v>8887.7199999999993</v>
      </c>
      <c r="N1416" s="4">
        <v>0</v>
      </c>
      <c r="O1416" s="4">
        <v>8887.7199999999993</v>
      </c>
      <c r="P1416" s="4">
        <v>10843.02</v>
      </c>
    </row>
    <row r="1417" spans="1:16" x14ac:dyDescent="0.25">
      <c r="A1417" s="2" t="s">
        <v>1493</v>
      </c>
      <c r="B1417" s="3">
        <v>46070</v>
      </c>
      <c r="C1417" s="2" t="s">
        <v>17</v>
      </c>
      <c r="D1417" s="2" t="s">
        <v>18</v>
      </c>
      <c r="E1417" s="2" t="s">
        <v>19</v>
      </c>
      <c r="F1417" s="3"/>
      <c r="G1417" s="2">
        <v>97</v>
      </c>
      <c r="H1417" s="2" t="s">
        <v>1589</v>
      </c>
      <c r="I1417" s="2"/>
      <c r="J1417" s="2"/>
      <c r="K1417" s="2">
        <v>3</v>
      </c>
      <c r="L1417" s="2" t="s">
        <v>38</v>
      </c>
      <c r="M1417" s="4">
        <v>8887.7199999999993</v>
      </c>
      <c r="N1417" s="4">
        <v>0</v>
      </c>
      <c r="O1417" s="4">
        <v>26663.16</v>
      </c>
      <c r="P1417" s="4">
        <v>32529.06</v>
      </c>
    </row>
    <row r="1418" spans="1:16" x14ac:dyDescent="0.25">
      <c r="A1418" s="2" t="s">
        <v>1493</v>
      </c>
      <c r="B1418" s="3">
        <v>46070</v>
      </c>
      <c r="C1418" s="2" t="s">
        <v>17</v>
      </c>
      <c r="D1418" s="2" t="s">
        <v>18</v>
      </c>
      <c r="E1418" s="2" t="s">
        <v>19</v>
      </c>
      <c r="F1418" s="3"/>
      <c r="G1418" s="2">
        <v>98</v>
      </c>
      <c r="H1418" s="2" t="s">
        <v>1590</v>
      </c>
      <c r="I1418" s="2"/>
      <c r="J1418" s="2"/>
      <c r="K1418" s="2">
        <v>2</v>
      </c>
      <c r="L1418" s="2" t="s">
        <v>38</v>
      </c>
      <c r="M1418" s="4">
        <v>17775.43</v>
      </c>
      <c r="N1418" s="4">
        <v>0</v>
      </c>
      <c r="O1418" s="4">
        <v>35550.86</v>
      </c>
      <c r="P1418" s="4">
        <v>43372.05</v>
      </c>
    </row>
    <row r="1419" spans="1:16" x14ac:dyDescent="0.25">
      <c r="A1419" s="2" t="s">
        <v>1493</v>
      </c>
      <c r="B1419" s="3">
        <v>46070</v>
      </c>
      <c r="C1419" s="2" t="s">
        <v>17</v>
      </c>
      <c r="D1419" s="2" t="s">
        <v>18</v>
      </c>
      <c r="E1419" s="2" t="s">
        <v>19</v>
      </c>
      <c r="F1419" s="3"/>
      <c r="G1419" s="2">
        <v>99</v>
      </c>
      <c r="H1419" s="2" t="s">
        <v>1591</v>
      </c>
      <c r="I1419" s="2"/>
      <c r="J1419" s="2"/>
      <c r="K1419" s="2">
        <v>3</v>
      </c>
      <c r="L1419" s="2" t="s">
        <v>38</v>
      </c>
      <c r="M1419" s="4">
        <v>8887.7199999999993</v>
      </c>
      <c r="N1419" s="4">
        <v>0</v>
      </c>
      <c r="O1419" s="4">
        <v>26663.16</v>
      </c>
      <c r="P1419" s="4">
        <v>32529.06</v>
      </c>
    </row>
    <row r="1420" spans="1:16" x14ac:dyDescent="0.25">
      <c r="A1420" s="2" t="s">
        <v>1493</v>
      </c>
      <c r="B1420" s="3">
        <v>46070</v>
      </c>
      <c r="C1420" s="2" t="s">
        <v>17</v>
      </c>
      <c r="D1420" s="2" t="s">
        <v>18</v>
      </c>
      <c r="E1420" s="2" t="s">
        <v>19</v>
      </c>
      <c r="F1420" s="3"/>
      <c r="G1420" s="2">
        <v>100</v>
      </c>
      <c r="H1420" s="2" t="s">
        <v>1592</v>
      </c>
      <c r="I1420" s="2"/>
      <c r="J1420" s="2"/>
      <c r="K1420" s="2">
        <v>3</v>
      </c>
      <c r="L1420" s="2" t="s">
        <v>38</v>
      </c>
      <c r="M1420" s="4">
        <v>8887.7199999999993</v>
      </c>
      <c r="N1420" s="4">
        <v>0</v>
      </c>
      <c r="O1420" s="4">
        <v>26663.16</v>
      </c>
      <c r="P1420" s="4">
        <v>32529.06</v>
      </c>
    </row>
    <row r="1421" spans="1:16" x14ac:dyDescent="0.25">
      <c r="A1421" s="2" t="s">
        <v>1493</v>
      </c>
      <c r="B1421" s="3">
        <v>46070</v>
      </c>
      <c r="C1421" s="2" t="s">
        <v>17</v>
      </c>
      <c r="D1421" s="2" t="s">
        <v>18</v>
      </c>
      <c r="E1421" s="2" t="s">
        <v>19</v>
      </c>
      <c r="F1421" s="3"/>
      <c r="G1421" s="2">
        <v>101</v>
      </c>
      <c r="H1421" s="2" t="s">
        <v>1593</v>
      </c>
      <c r="I1421" s="2"/>
      <c r="J1421" s="2"/>
      <c r="K1421" s="2">
        <v>1</v>
      </c>
      <c r="L1421" s="2" t="s">
        <v>38</v>
      </c>
      <c r="M1421" s="4">
        <v>8887.7199999999993</v>
      </c>
      <c r="N1421" s="4">
        <v>0</v>
      </c>
      <c r="O1421" s="4">
        <v>8887.7199999999993</v>
      </c>
      <c r="P1421" s="4">
        <v>10843.02</v>
      </c>
    </row>
    <row r="1422" spans="1:16" x14ac:dyDescent="0.25">
      <c r="A1422" s="2" t="s">
        <v>1493</v>
      </c>
      <c r="B1422" s="3">
        <v>46070</v>
      </c>
      <c r="C1422" s="2" t="s">
        <v>17</v>
      </c>
      <c r="D1422" s="2" t="s">
        <v>18</v>
      </c>
      <c r="E1422" s="2" t="s">
        <v>19</v>
      </c>
      <c r="F1422" s="3"/>
      <c r="G1422" s="2">
        <v>102</v>
      </c>
      <c r="H1422" s="2" t="s">
        <v>1594</v>
      </c>
      <c r="I1422" s="2"/>
      <c r="J1422" s="2"/>
      <c r="K1422" s="2">
        <v>1</v>
      </c>
      <c r="L1422" s="2" t="s">
        <v>38</v>
      </c>
      <c r="M1422" s="4">
        <v>8887.7199999999993</v>
      </c>
      <c r="N1422" s="4">
        <v>0</v>
      </c>
      <c r="O1422" s="4">
        <v>8887.7199999999993</v>
      </c>
      <c r="P1422" s="4">
        <v>10843.02</v>
      </c>
    </row>
    <row r="1423" spans="1:16" x14ac:dyDescent="0.25">
      <c r="A1423" s="2" t="s">
        <v>1493</v>
      </c>
      <c r="B1423" s="3">
        <v>46070</v>
      </c>
      <c r="C1423" s="2" t="s">
        <v>17</v>
      </c>
      <c r="D1423" s="2" t="s">
        <v>18</v>
      </c>
      <c r="E1423" s="2" t="s">
        <v>19</v>
      </c>
      <c r="F1423" s="3"/>
      <c r="G1423" s="2">
        <v>103</v>
      </c>
      <c r="H1423" s="2" t="s">
        <v>1595</v>
      </c>
      <c r="I1423" s="2"/>
      <c r="J1423" s="2"/>
      <c r="K1423" s="2">
        <v>1</v>
      </c>
      <c r="L1423" s="2" t="s">
        <v>38</v>
      </c>
      <c r="M1423" s="4">
        <v>8887.7199999999993</v>
      </c>
      <c r="N1423" s="4">
        <v>0</v>
      </c>
      <c r="O1423" s="4">
        <v>8887.7199999999993</v>
      </c>
      <c r="P1423" s="4">
        <v>10843.02</v>
      </c>
    </row>
    <row r="1424" spans="1:16" x14ac:dyDescent="0.25">
      <c r="A1424" s="2" t="s">
        <v>1493</v>
      </c>
      <c r="B1424" s="3">
        <v>46070</v>
      </c>
      <c r="C1424" s="2" t="s">
        <v>17</v>
      </c>
      <c r="D1424" s="2" t="s">
        <v>18</v>
      </c>
      <c r="E1424" s="2" t="s">
        <v>19</v>
      </c>
      <c r="F1424" s="3"/>
      <c r="G1424" s="2">
        <v>104</v>
      </c>
      <c r="H1424" s="2" t="s">
        <v>1596</v>
      </c>
      <c r="I1424" s="2"/>
      <c r="J1424" s="2"/>
      <c r="K1424" s="2">
        <v>1</v>
      </c>
      <c r="L1424" s="2" t="s">
        <v>38</v>
      </c>
      <c r="M1424" s="4">
        <v>8887.7199999999993</v>
      </c>
      <c r="N1424" s="4">
        <v>0</v>
      </c>
      <c r="O1424" s="4">
        <v>8887.7199999999993</v>
      </c>
      <c r="P1424" s="4">
        <v>10843.02</v>
      </c>
    </row>
    <row r="1425" spans="1:16" x14ac:dyDescent="0.25">
      <c r="A1425" s="2" t="s">
        <v>1493</v>
      </c>
      <c r="B1425" s="3">
        <v>46070</v>
      </c>
      <c r="C1425" s="2" t="s">
        <v>17</v>
      </c>
      <c r="D1425" s="2" t="s">
        <v>18</v>
      </c>
      <c r="E1425" s="2" t="s">
        <v>19</v>
      </c>
      <c r="F1425" s="3"/>
      <c r="G1425" s="2">
        <v>105</v>
      </c>
      <c r="H1425" s="2" t="s">
        <v>1597</v>
      </c>
      <c r="I1425" s="2"/>
      <c r="J1425" s="2"/>
      <c r="K1425" s="2">
        <v>1</v>
      </c>
      <c r="L1425" s="2" t="s">
        <v>38</v>
      </c>
      <c r="M1425" s="4">
        <v>8887.7199999999993</v>
      </c>
      <c r="N1425" s="4">
        <v>0</v>
      </c>
      <c r="O1425" s="4">
        <v>8887.7199999999993</v>
      </c>
      <c r="P1425" s="4">
        <v>10843.02</v>
      </c>
    </row>
    <row r="1426" spans="1:16" x14ac:dyDescent="0.25">
      <c r="A1426" s="2" t="s">
        <v>1493</v>
      </c>
      <c r="B1426" s="3">
        <v>46070</v>
      </c>
      <c r="C1426" s="2" t="s">
        <v>17</v>
      </c>
      <c r="D1426" s="2" t="s">
        <v>18</v>
      </c>
      <c r="E1426" s="2" t="s">
        <v>19</v>
      </c>
      <c r="F1426" s="3"/>
      <c r="G1426" s="2">
        <v>106</v>
      </c>
      <c r="H1426" s="2" t="s">
        <v>1598</v>
      </c>
      <c r="I1426" s="2"/>
      <c r="J1426" s="2"/>
      <c r="K1426" s="2">
        <v>2</v>
      </c>
      <c r="L1426" s="2" t="s">
        <v>38</v>
      </c>
      <c r="M1426" s="4">
        <v>23774.639999999999</v>
      </c>
      <c r="N1426" s="4">
        <v>0</v>
      </c>
      <c r="O1426" s="4">
        <v>47549.279999999999</v>
      </c>
      <c r="P1426" s="4">
        <v>58010.12</v>
      </c>
    </row>
    <row r="1427" spans="1:16" x14ac:dyDescent="0.25">
      <c r="A1427" s="2" t="s">
        <v>1493</v>
      </c>
      <c r="B1427" s="3">
        <v>46070</v>
      </c>
      <c r="C1427" s="2" t="s">
        <v>17</v>
      </c>
      <c r="D1427" s="2" t="s">
        <v>18</v>
      </c>
      <c r="E1427" s="2" t="s">
        <v>19</v>
      </c>
      <c r="F1427" s="3"/>
      <c r="G1427" s="2">
        <v>107</v>
      </c>
      <c r="H1427" s="2" t="s">
        <v>1599</v>
      </c>
      <c r="I1427" s="2"/>
      <c r="J1427" s="2"/>
      <c r="K1427" s="2">
        <v>1</v>
      </c>
      <c r="L1427" s="2" t="s">
        <v>38</v>
      </c>
      <c r="M1427" s="4">
        <v>10813.39</v>
      </c>
      <c r="N1427" s="4">
        <v>0</v>
      </c>
      <c r="O1427" s="4">
        <v>10813.39</v>
      </c>
      <c r="P1427" s="4">
        <v>13192.34</v>
      </c>
    </row>
    <row r="1428" spans="1:16" x14ac:dyDescent="0.25">
      <c r="A1428" s="2" t="s">
        <v>1493</v>
      </c>
      <c r="B1428" s="3">
        <v>46070</v>
      </c>
      <c r="C1428" s="2" t="s">
        <v>17</v>
      </c>
      <c r="D1428" s="2" t="s">
        <v>18</v>
      </c>
      <c r="E1428" s="2" t="s">
        <v>19</v>
      </c>
      <c r="F1428" s="3"/>
      <c r="G1428" s="2">
        <v>108</v>
      </c>
      <c r="H1428" s="2" t="s">
        <v>1600</v>
      </c>
      <c r="I1428" s="2"/>
      <c r="J1428" s="2"/>
      <c r="K1428" s="2">
        <v>1</v>
      </c>
      <c r="L1428" s="2" t="s">
        <v>38</v>
      </c>
      <c r="M1428" s="4">
        <v>22367.41</v>
      </c>
      <c r="N1428" s="4">
        <v>0</v>
      </c>
      <c r="O1428" s="4">
        <v>22367.41</v>
      </c>
      <c r="P1428" s="4">
        <v>27288.240000000002</v>
      </c>
    </row>
    <row r="1429" spans="1:16" x14ac:dyDescent="0.25">
      <c r="A1429" s="2" t="s">
        <v>1493</v>
      </c>
      <c r="B1429" s="3">
        <v>46070</v>
      </c>
      <c r="C1429" s="2" t="s">
        <v>17</v>
      </c>
      <c r="D1429" s="2" t="s">
        <v>18</v>
      </c>
      <c r="E1429" s="2" t="s">
        <v>19</v>
      </c>
      <c r="F1429" s="3"/>
      <c r="G1429" s="2">
        <v>109</v>
      </c>
      <c r="H1429" s="2" t="s">
        <v>1601</v>
      </c>
      <c r="I1429" s="2"/>
      <c r="J1429" s="2"/>
      <c r="K1429" s="2">
        <v>1</v>
      </c>
      <c r="L1429" s="2" t="s">
        <v>38</v>
      </c>
      <c r="M1429" s="4">
        <v>7850.82</v>
      </c>
      <c r="N1429" s="4">
        <v>0</v>
      </c>
      <c r="O1429" s="4">
        <v>7850.82</v>
      </c>
      <c r="P1429" s="4">
        <v>9578</v>
      </c>
    </row>
    <row r="1430" spans="1:16" x14ac:dyDescent="0.25">
      <c r="A1430" s="2" t="s">
        <v>1493</v>
      </c>
      <c r="B1430" s="3">
        <v>46070</v>
      </c>
      <c r="C1430" s="2" t="s">
        <v>17</v>
      </c>
      <c r="D1430" s="2" t="s">
        <v>18</v>
      </c>
      <c r="E1430" s="2" t="s">
        <v>19</v>
      </c>
      <c r="F1430" s="3"/>
      <c r="G1430" s="2">
        <v>110</v>
      </c>
      <c r="H1430" s="2" t="s">
        <v>1602</v>
      </c>
      <c r="I1430" s="2"/>
      <c r="J1430" s="2"/>
      <c r="K1430" s="2">
        <v>1</v>
      </c>
      <c r="L1430" s="2" t="s">
        <v>38</v>
      </c>
      <c r="M1430" s="4">
        <v>7850.82</v>
      </c>
      <c r="N1430" s="4">
        <v>0</v>
      </c>
      <c r="O1430" s="4">
        <v>7850.82</v>
      </c>
      <c r="P1430" s="4">
        <v>9578</v>
      </c>
    </row>
    <row r="1431" spans="1:16" x14ac:dyDescent="0.25">
      <c r="A1431" s="2" t="s">
        <v>1493</v>
      </c>
      <c r="B1431" s="3">
        <v>46070</v>
      </c>
      <c r="C1431" s="2" t="s">
        <v>17</v>
      </c>
      <c r="D1431" s="2" t="s">
        <v>18</v>
      </c>
      <c r="E1431" s="2" t="s">
        <v>19</v>
      </c>
      <c r="F1431" s="3"/>
      <c r="G1431" s="2">
        <v>111</v>
      </c>
      <c r="H1431" s="2" t="s">
        <v>1603</v>
      </c>
      <c r="I1431" s="2"/>
      <c r="J1431" s="2"/>
      <c r="K1431" s="2">
        <v>2</v>
      </c>
      <c r="L1431" s="2" t="s">
        <v>38</v>
      </c>
      <c r="M1431" s="4">
        <v>2518.19</v>
      </c>
      <c r="N1431" s="4">
        <v>0</v>
      </c>
      <c r="O1431" s="4">
        <v>5036.38</v>
      </c>
      <c r="P1431" s="4">
        <v>6144.38</v>
      </c>
    </row>
    <row r="1432" spans="1:16" x14ac:dyDescent="0.25">
      <c r="A1432" s="2" t="s">
        <v>1493</v>
      </c>
      <c r="B1432" s="3">
        <v>46070</v>
      </c>
      <c r="C1432" s="2" t="s">
        <v>17</v>
      </c>
      <c r="D1432" s="2" t="s">
        <v>18</v>
      </c>
      <c r="E1432" s="2" t="s">
        <v>19</v>
      </c>
      <c r="F1432" s="3"/>
      <c r="G1432" s="2">
        <v>112</v>
      </c>
      <c r="H1432" s="2" t="s">
        <v>1604</v>
      </c>
      <c r="I1432" s="2"/>
      <c r="J1432" s="2"/>
      <c r="K1432" s="2">
        <v>4</v>
      </c>
      <c r="L1432" s="2" t="s">
        <v>38</v>
      </c>
      <c r="M1432" s="4">
        <v>3703.22</v>
      </c>
      <c r="N1432" s="4">
        <v>0</v>
      </c>
      <c r="O1432" s="4">
        <v>14812.88</v>
      </c>
      <c r="P1432" s="4">
        <v>18071.71</v>
      </c>
    </row>
    <row r="1433" spans="1:16" x14ac:dyDescent="0.25">
      <c r="A1433" s="2" t="s">
        <v>1493</v>
      </c>
      <c r="B1433" s="3">
        <v>46070</v>
      </c>
      <c r="C1433" s="2" t="s">
        <v>17</v>
      </c>
      <c r="D1433" s="2" t="s">
        <v>18</v>
      </c>
      <c r="E1433" s="2" t="s">
        <v>19</v>
      </c>
      <c r="F1433" s="3"/>
      <c r="G1433" s="2">
        <v>113</v>
      </c>
      <c r="H1433" s="2" t="s">
        <v>1605</v>
      </c>
      <c r="I1433" s="2"/>
      <c r="J1433" s="2"/>
      <c r="K1433" s="2">
        <v>2</v>
      </c>
      <c r="L1433" s="2" t="s">
        <v>38</v>
      </c>
      <c r="M1433" s="4">
        <v>73241.42</v>
      </c>
      <c r="N1433" s="4">
        <v>0</v>
      </c>
      <c r="O1433" s="4">
        <v>146482.84</v>
      </c>
      <c r="P1433" s="4">
        <v>178709.06</v>
      </c>
    </row>
    <row r="1434" spans="1:16" x14ac:dyDescent="0.25">
      <c r="A1434" s="2" t="s">
        <v>1493</v>
      </c>
      <c r="B1434" s="3">
        <v>46070</v>
      </c>
      <c r="C1434" s="2" t="s">
        <v>17</v>
      </c>
      <c r="D1434" s="2" t="s">
        <v>18</v>
      </c>
      <c r="E1434" s="2" t="s">
        <v>19</v>
      </c>
      <c r="F1434" s="3"/>
      <c r="G1434" s="2">
        <v>114</v>
      </c>
      <c r="H1434" s="2" t="s">
        <v>1606</v>
      </c>
      <c r="I1434" s="2"/>
      <c r="J1434" s="2"/>
      <c r="K1434" s="2">
        <v>3</v>
      </c>
      <c r="L1434" s="2" t="s">
        <v>38</v>
      </c>
      <c r="M1434" s="4">
        <v>68435.399999999994</v>
      </c>
      <c r="N1434" s="4">
        <v>0</v>
      </c>
      <c r="O1434" s="4">
        <v>205306.2</v>
      </c>
      <c r="P1434" s="4">
        <v>250473.56</v>
      </c>
    </row>
    <row r="1435" spans="1:16" x14ac:dyDescent="0.25">
      <c r="A1435" s="2" t="s">
        <v>1493</v>
      </c>
      <c r="B1435" s="3">
        <v>46070</v>
      </c>
      <c r="C1435" s="2" t="s">
        <v>17</v>
      </c>
      <c r="D1435" s="2" t="s">
        <v>18</v>
      </c>
      <c r="E1435" s="2" t="s">
        <v>19</v>
      </c>
      <c r="F1435" s="3"/>
      <c r="G1435" s="2">
        <v>115</v>
      </c>
      <c r="H1435" s="2" t="s">
        <v>1607</v>
      </c>
      <c r="I1435" s="2"/>
      <c r="J1435" s="2"/>
      <c r="K1435" s="2">
        <v>7</v>
      </c>
      <c r="L1435" s="2" t="s">
        <v>38</v>
      </c>
      <c r="M1435" s="4">
        <v>68435.399999999994</v>
      </c>
      <c r="N1435" s="4">
        <v>0</v>
      </c>
      <c r="O1435" s="4">
        <v>479047.8</v>
      </c>
      <c r="P1435" s="4">
        <v>584438.31999999995</v>
      </c>
    </row>
    <row r="1436" spans="1:16" x14ac:dyDescent="0.25">
      <c r="A1436" s="2" t="s">
        <v>1493</v>
      </c>
      <c r="B1436" s="3">
        <v>46070</v>
      </c>
      <c r="C1436" s="2" t="s">
        <v>17</v>
      </c>
      <c r="D1436" s="2" t="s">
        <v>18</v>
      </c>
      <c r="E1436" s="2" t="s">
        <v>19</v>
      </c>
      <c r="F1436" s="3"/>
      <c r="G1436" s="2">
        <v>116</v>
      </c>
      <c r="H1436" s="2" t="s">
        <v>1608</v>
      </c>
      <c r="I1436" s="2"/>
      <c r="J1436" s="2"/>
      <c r="K1436" s="2">
        <v>2</v>
      </c>
      <c r="L1436" s="2" t="s">
        <v>38</v>
      </c>
      <c r="M1436" s="4">
        <v>47993.66</v>
      </c>
      <c r="N1436" s="4">
        <v>0</v>
      </c>
      <c r="O1436" s="4">
        <v>95987.32</v>
      </c>
      <c r="P1436" s="4">
        <v>117104.53</v>
      </c>
    </row>
    <row r="1437" spans="1:16" x14ac:dyDescent="0.25">
      <c r="A1437" s="2" t="s">
        <v>1493</v>
      </c>
      <c r="B1437" s="3">
        <v>46070</v>
      </c>
      <c r="C1437" s="2" t="s">
        <v>17</v>
      </c>
      <c r="D1437" s="2" t="s">
        <v>18</v>
      </c>
      <c r="E1437" s="2" t="s">
        <v>19</v>
      </c>
      <c r="F1437" s="3"/>
      <c r="G1437" s="2">
        <v>117</v>
      </c>
      <c r="H1437" s="2" t="s">
        <v>1609</v>
      </c>
      <c r="I1437" s="2"/>
      <c r="J1437" s="2"/>
      <c r="K1437" s="2">
        <v>1</v>
      </c>
      <c r="L1437" s="2" t="s">
        <v>38</v>
      </c>
      <c r="M1437" s="4">
        <v>50956.22</v>
      </c>
      <c r="N1437" s="4">
        <v>0</v>
      </c>
      <c r="O1437" s="4">
        <v>50956.22</v>
      </c>
      <c r="P1437" s="4">
        <v>62166.59</v>
      </c>
    </row>
    <row r="1438" spans="1:16" x14ac:dyDescent="0.25">
      <c r="A1438" s="2" t="s">
        <v>1493</v>
      </c>
      <c r="B1438" s="3">
        <v>46070</v>
      </c>
      <c r="C1438" s="2" t="s">
        <v>17</v>
      </c>
      <c r="D1438" s="2" t="s">
        <v>18</v>
      </c>
      <c r="E1438" s="2" t="s">
        <v>19</v>
      </c>
      <c r="F1438" s="3"/>
      <c r="G1438" s="2">
        <v>118</v>
      </c>
      <c r="H1438" s="2" t="s">
        <v>1610</v>
      </c>
      <c r="I1438" s="2"/>
      <c r="J1438" s="2"/>
      <c r="K1438" s="2">
        <v>3</v>
      </c>
      <c r="L1438" s="2" t="s">
        <v>38</v>
      </c>
      <c r="M1438" s="4">
        <v>71397.960000000006</v>
      </c>
      <c r="N1438" s="4">
        <v>0</v>
      </c>
      <c r="O1438" s="4">
        <v>214193.88</v>
      </c>
      <c r="P1438" s="4">
        <v>261316.53</v>
      </c>
    </row>
    <row r="1439" spans="1:16" x14ac:dyDescent="0.25">
      <c r="A1439" s="2" t="s">
        <v>1493</v>
      </c>
      <c r="B1439" s="3">
        <v>46070</v>
      </c>
      <c r="C1439" s="2" t="s">
        <v>17</v>
      </c>
      <c r="D1439" s="2" t="s">
        <v>18</v>
      </c>
      <c r="E1439" s="2" t="s">
        <v>19</v>
      </c>
      <c r="F1439" s="3"/>
      <c r="G1439" s="2">
        <v>119</v>
      </c>
      <c r="H1439" s="2" t="s">
        <v>1611</v>
      </c>
      <c r="I1439" s="2"/>
      <c r="J1439" s="2"/>
      <c r="K1439" s="2">
        <v>1</v>
      </c>
      <c r="L1439" s="2" t="s">
        <v>38</v>
      </c>
      <c r="M1439" s="4">
        <v>50215.59</v>
      </c>
      <c r="N1439" s="4">
        <v>0</v>
      </c>
      <c r="O1439" s="4">
        <v>50215.59</v>
      </c>
      <c r="P1439" s="4">
        <v>61263.02</v>
      </c>
    </row>
    <row r="1440" spans="1:16" x14ac:dyDescent="0.25">
      <c r="A1440" s="2" t="s">
        <v>1493</v>
      </c>
      <c r="B1440" s="3">
        <v>46070</v>
      </c>
      <c r="C1440" s="2" t="s">
        <v>17</v>
      </c>
      <c r="D1440" s="2" t="s">
        <v>18</v>
      </c>
      <c r="E1440" s="2" t="s">
        <v>19</v>
      </c>
      <c r="F1440" s="3"/>
      <c r="G1440" s="2">
        <v>120</v>
      </c>
      <c r="H1440" s="2" t="s">
        <v>1612</v>
      </c>
      <c r="I1440" s="2"/>
      <c r="J1440" s="2"/>
      <c r="K1440" s="2">
        <v>4</v>
      </c>
      <c r="L1440" s="2" t="s">
        <v>38</v>
      </c>
      <c r="M1440" s="4">
        <v>20589.88</v>
      </c>
      <c r="N1440" s="4">
        <v>0</v>
      </c>
      <c r="O1440" s="4">
        <v>82359.520000000004</v>
      </c>
      <c r="P1440" s="4">
        <v>100478.61</v>
      </c>
    </row>
    <row r="1441" spans="1:16" x14ac:dyDescent="0.25">
      <c r="A1441" s="2" t="s">
        <v>1493</v>
      </c>
      <c r="B1441" s="3">
        <v>46070</v>
      </c>
      <c r="C1441" s="2" t="s">
        <v>17</v>
      </c>
      <c r="D1441" s="2" t="s">
        <v>18</v>
      </c>
      <c r="E1441" s="2" t="s">
        <v>19</v>
      </c>
      <c r="F1441" s="3"/>
      <c r="G1441" s="2">
        <v>121</v>
      </c>
      <c r="H1441" s="2" t="s">
        <v>1613</v>
      </c>
      <c r="I1441" s="2"/>
      <c r="J1441" s="2"/>
      <c r="K1441" s="2">
        <v>1</v>
      </c>
      <c r="L1441" s="2" t="s">
        <v>38</v>
      </c>
      <c r="M1441" s="4">
        <v>17627.29</v>
      </c>
      <c r="N1441" s="4">
        <v>0</v>
      </c>
      <c r="O1441" s="4">
        <v>17627.29</v>
      </c>
      <c r="P1441" s="4">
        <v>21505.29</v>
      </c>
    </row>
    <row r="1442" spans="1:16" x14ac:dyDescent="0.25">
      <c r="A1442" s="2" t="s">
        <v>1493</v>
      </c>
      <c r="B1442" s="3">
        <v>46070</v>
      </c>
      <c r="C1442" s="2" t="s">
        <v>17</v>
      </c>
      <c r="D1442" s="2" t="s">
        <v>18</v>
      </c>
      <c r="E1442" s="2" t="s">
        <v>19</v>
      </c>
      <c r="F1442" s="3"/>
      <c r="G1442" s="2">
        <v>122</v>
      </c>
      <c r="H1442" s="2" t="s">
        <v>1614</v>
      </c>
      <c r="I1442" s="2"/>
      <c r="J1442" s="2"/>
      <c r="K1442" s="2">
        <v>1</v>
      </c>
      <c r="L1442" s="2" t="s">
        <v>38</v>
      </c>
      <c r="M1442" s="4">
        <v>47253.02</v>
      </c>
      <c r="N1442" s="4">
        <v>0</v>
      </c>
      <c r="O1442" s="4">
        <v>47253.02</v>
      </c>
      <c r="P1442" s="4">
        <v>57648.68</v>
      </c>
    </row>
    <row r="1443" spans="1:16" x14ac:dyDescent="0.25">
      <c r="A1443" s="2" t="s">
        <v>1493</v>
      </c>
      <c r="B1443" s="3">
        <v>46070</v>
      </c>
      <c r="C1443" s="2" t="s">
        <v>17</v>
      </c>
      <c r="D1443" s="2" t="s">
        <v>18</v>
      </c>
      <c r="E1443" s="2" t="s">
        <v>19</v>
      </c>
      <c r="F1443" s="3"/>
      <c r="G1443" s="2">
        <v>123</v>
      </c>
      <c r="H1443" s="2" t="s">
        <v>1615</v>
      </c>
      <c r="I1443" s="2"/>
      <c r="J1443" s="2"/>
      <c r="K1443" s="2">
        <v>1</v>
      </c>
      <c r="L1443" s="2" t="s">
        <v>38</v>
      </c>
      <c r="M1443" s="4">
        <v>47253.02</v>
      </c>
      <c r="N1443" s="4">
        <v>0</v>
      </c>
      <c r="O1443" s="4">
        <v>47253.02</v>
      </c>
      <c r="P1443" s="4">
        <v>57648.68</v>
      </c>
    </row>
    <row r="1444" spans="1:16" x14ac:dyDescent="0.25">
      <c r="A1444" s="2" t="s">
        <v>1493</v>
      </c>
      <c r="B1444" s="3">
        <v>46070</v>
      </c>
      <c r="C1444" s="2" t="s">
        <v>17</v>
      </c>
      <c r="D1444" s="2" t="s">
        <v>18</v>
      </c>
      <c r="E1444" s="2" t="s">
        <v>19</v>
      </c>
      <c r="F1444" s="3"/>
      <c r="G1444" s="2">
        <v>124</v>
      </c>
      <c r="H1444" s="2" t="s">
        <v>1616</v>
      </c>
      <c r="I1444" s="2"/>
      <c r="J1444" s="2"/>
      <c r="K1444" s="2">
        <v>1</v>
      </c>
      <c r="L1444" s="2" t="s">
        <v>38</v>
      </c>
      <c r="M1444" s="4">
        <v>21182.39</v>
      </c>
      <c r="N1444" s="4">
        <v>0</v>
      </c>
      <c r="O1444" s="4">
        <v>21182.39</v>
      </c>
      <c r="P1444" s="4">
        <v>25842.52</v>
      </c>
    </row>
    <row r="1445" spans="1:16" x14ac:dyDescent="0.25">
      <c r="A1445" s="2" t="s">
        <v>1493</v>
      </c>
      <c r="B1445" s="3">
        <v>46070</v>
      </c>
      <c r="C1445" s="2" t="s">
        <v>17</v>
      </c>
      <c r="D1445" s="2" t="s">
        <v>18</v>
      </c>
      <c r="E1445" s="2" t="s">
        <v>19</v>
      </c>
      <c r="F1445" s="3"/>
      <c r="G1445" s="2">
        <v>125</v>
      </c>
      <c r="H1445" s="2" t="s">
        <v>1617</v>
      </c>
      <c r="I1445" s="2"/>
      <c r="J1445" s="2"/>
      <c r="K1445" s="2">
        <v>1</v>
      </c>
      <c r="L1445" s="2" t="s">
        <v>38</v>
      </c>
      <c r="M1445" s="4">
        <v>21182.39</v>
      </c>
      <c r="N1445" s="4">
        <v>0</v>
      </c>
      <c r="O1445" s="4">
        <v>21182.39</v>
      </c>
      <c r="P1445" s="4">
        <v>25842.52</v>
      </c>
    </row>
    <row r="1446" spans="1:16" x14ac:dyDescent="0.25">
      <c r="A1446" s="2" t="s">
        <v>1493</v>
      </c>
      <c r="B1446" s="3">
        <v>46070</v>
      </c>
      <c r="C1446" s="2" t="s">
        <v>17</v>
      </c>
      <c r="D1446" s="2" t="s">
        <v>18</v>
      </c>
      <c r="E1446" s="2" t="s">
        <v>19</v>
      </c>
      <c r="F1446" s="3"/>
      <c r="G1446" s="2">
        <v>126</v>
      </c>
      <c r="H1446" s="2" t="s">
        <v>1618</v>
      </c>
      <c r="I1446" s="2"/>
      <c r="J1446" s="2"/>
      <c r="K1446" s="2">
        <v>2</v>
      </c>
      <c r="L1446" s="2" t="s">
        <v>38</v>
      </c>
      <c r="M1446" s="4">
        <v>20738</v>
      </c>
      <c r="N1446" s="4">
        <v>0</v>
      </c>
      <c r="O1446" s="4">
        <v>41476</v>
      </c>
      <c r="P1446" s="4">
        <v>50600.72</v>
      </c>
    </row>
    <row r="1447" spans="1:16" x14ac:dyDescent="0.25">
      <c r="A1447" s="2" t="s">
        <v>1493</v>
      </c>
      <c r="B1447" s="3">
        <v>46070</v>
      </c>
      <c r="C1447" s="2" t="s">
        <v>17</v>
      </c>
      <c r="D1447" s="2" t="s">
        <v>18</v>
      </c>
      <c r="E1447" s="2" t="s">
        <v>19</v>
      </c>
      <c r="F1447" s="3"/>
      <c r="G1447" s="2">
        <v>127</v>
      </c>
      <c r="H1447" s="2" t="s">
        <v>1619</v>
      </c>
      <c r="I1447" s="2"/>
      <c r="J1447" s="2"/>
      <c r="K1447" s="2">
        <v>2</v>
      </c>
      <c r="L1447" s="2" t="s">
        <v>38</v>
      </c>
      <c r="M1447" s="4">
        <v>8887.7199999999993</v>
      </c>
      <c r="N1447" s="4">
        <v>0</v>
      </c>
      <c r="O1447" s="4">
        <v>17775.439999999999</v>
      </c>
      <c r="P1447" s="4">
        <v>21686.04</v>
      </c>
    </row>
    <row r="1448" spans="1:16" x14ac:dyDescent="0.25">
      <c r="A1448" s="2" t="s">
        <v>1493</v>
      </c>
      <c r="B1448" s="3">
        <v>46070</v>
      </c>
      <c r="C1448" s="2" t="s">
        <v>17</v>
      </c>
      <c r="D1448" s="2" t="s">
        <v>18</v>
      </c>
      <c r="E1448" s="2" t="s">
        <v>19</v>
      </c>
      <c r="F1448" s="3"/>
      <c r="G1448" s="2">
        <v>128</v>
      </c>
      <c r="H1448" s="2" t="s">
        <v>1620</v>
      </c>
      <c r="I1448" s="2"/>
      <c r="J1448" s="2"/>
      <c r="K1448" s="2">
        <v>2</v>
      </c>
      <c r="L1448" s="2" t="s">
        <v>38</v>
      </c>
      <c r="M1448" s="4">
        <v>8887.7199999999993</v>
      </c>
      <c r="N1448" s="4">
        <v>0</v>
      </c>
      <c r="O1448" s="4">
        <v>17775.439999999999</v>
      </c>
      <c r="P1448" s="4">
        <v>21686.04</v>
      </c>
    </row>
    <row r="1449" spans="1:16" x14ac:dyDescent="0.25">
      <c r="A1449" s="2" t="s">
        <v>1493</v>
      </c>
      <c r="B1449" s="3">
        <v>46070</v>
      </c>
      <c r="C1449" s="2" t="s">
        <v>17</v>
      </c>
      <c r="D1449" s="2" t="s">
        <v>18</v>
      </c>
      <c r="E1449" s="2" t="s">
        <v>19</v>
      </c>
      <c r="F1449" s="3"/>
      <c r="G1449" s="2">
        <v>129</v>
      </c>
      <c r="H1449" s="2" t="s">
        <v>1621</v>
      </c>
      <c r="I1449" s="2"/>
      <c r="J1449" s="2"/>
      <c r="K1449" s="2">
        <v>1</v>
      </c>
      <c r="L1449" s="2" t="s">
        <v>38</v>
      </c>
      <c r="M1449" s="4">
        <v>18516.07</v>
      </c>
      <c r="N1449" s="4">
        <v>0</v>
      </c>
      <c r="O1449" s="4">
        <v>18516.07</v>
      </c>
      <c r="P1449" s="4">
        <v>22589.61</v>
      </c>
    </row>
    <row r="1450" spans="1:16" x14ac:dyDescent="0.25">
      <c r="A1450" s="2" t="s">
        <v>1493</v>
      </c>
      <c r="B1450" s="3">
        <v>46070</v>
      </c>
      <c r="C1450" s="2" t="s">
        <v>17</v>
      </c>
      <c r="D1450" s="2" t="s">
        <v>18</v>
      </c>
      <c r="E1450" s="2" t="s">
        <v>19</v>
      </c>
      <c r="F1450" s="3"/>
      <c r="G1450" s="2">
        <v>130</v>
      </c>
      <c r="H1450" s="2" t="s">
        <v>1622</v>
      </c>
      <c r="I1450" s="2"/>
      <c r="J1450" s="2"/>
      <c r="K1450" s="2">
        <v>1</v>
      </c>
      <c r="L1450" s="2" t="s">
        <v>38</v>
      </c>
      <c r="M1450" s="4">
        <v>2666.31</v>
      </c>
      <c r="N1450" s="4">
        <v>0</v>
      </c>
      <c r="O1450" s="4">
        <v>2666.31</v>
      </c>
      <c r="P1450" s="4">
        <v>3252.9</v>
      </c>
    </row>
    <row r="1451" spans="1:16" x14ac:dyDescent="0.25">
      <c r="A1451" s="2" t="s">
        <v>1493</v>
      </c>
      <c r="B1451" s="3">
        <v>46070</v>
      </c>
      <c r="C1451" s="2" t="s">
        <v>17</v>
      </c>
      <c r="D1451" s="2" t="s">
        <v>18</v>
      </c>
      <c r="E1451" s="2" t="s">
        <v>19</v>
      </c>
      <c r="F1451" s="3"/>
      <c r="G1451" s="2">
        <v>131</v>
      </c>
      <c r="H1451" s="2" t="s">
        <v>1623</v>
      </c>
      <c r="I1451" s="2"/>
      <c r="J1451" s="2"/>
      <c r="K1451" s="2">
        <v>1</v>
      </c>
      <c r="L1451" s="2" t="s">
        <v>38</v>
      </c>
      <c r="M1451" s="4">
        <v>43105.4</v>
      </c>
      <c r="N1451" s="4">
        <v>0</v>
      </c>
      <c r="O1451" s="4">
        <v>43105.4</v>
      </c>
      <c r="P1451" s="4">
        <v>52588.59</v>
      </c>
    </row>
    <row r="1452" spans="1:16" x14ac:dyDescent="0.25">
      <c r="A1452" s="2" t="s">
        <v>1493</v>
      </c>
      <c r="B1452" s="3">
        <v>46070</v>
      </c>
      <c r="C1452" s="2" t="s">
        <v>17</v>
      </c>
      <c r="D1452" s="2" t="s">
        <v>18</v>
      </c>
      <c r="E1452" s="2" t="s">
        <v>19</v>
      </c>
      <c r="F1452" s="3"/>
      <c r="G1452" s="2">
        <v>132</v>
      </c>
      <c r="H1452" s="2" t="s">
        <v>1624</v>
      </c>
      <c r="I1452" s="2"/>
      <c r="J1452" s="2"/>
      <c r="K1452" s="2">
        <v>1</v>
      </c>
      <c r="L1452" s="2" t="s">
        <v>38</v>
      </c>
      <c r="M1452" s="4">
        <v>40142.839999999997</v>
      </c>
      <c r="N1452" s="4">
        <v>0</v>
      </c>
      <c r="O1452" s="4">
        <v>40142.839999999997</v>
      </c>
      <c r="P1452" s="4">
        <v>48974.26</v>
      </c>
    </row>
    <row r="1453" spans="1:16" x14ac:dyDescent="0.25">
      <c r="A1453" s="2" t="s">
        <v>1493</v>
      </c>
      <c r="B1453" s="3">
        <v>46070</v>
      </c>
      <c r="C1453" s="2" t="s">
        <v>17</v>
      </c>
      <c r="D1453" s="2" t="s">
        <v>18</v>
      </c>
      <c r="E1453" s="2" t="s">
        <v>19</v>
      </c>
      <c r="F1453" s="3"/>
      <c r="G1453" s="2">
        <v>133</v>
      </c>
      <c r="H1453" s="2" t="s">
        <v>1625</v>
      </c>
      <c r="I1453" s="2"/>
      <c r="J1453" s="2"/>
      <c r="K1453" s="2">
        <v>46</v>
      </c>
      <c r="L1453" s="2" t="s">
        <v>38</v>
      </c>
      <c r="M1453" s="4">
        <v>53188.33</v>
      </c>
      <c r="N1453" s="4">
        <v>0</v>
      </c>
      <c r="O1453" s="4">
        <v>2446663.1800000002</v>
      </c>
      <c r="P1453" s="4">
        <v>2984929.08</v>
      </c>
    </row>
    <row r="1454" spans="1:16" x14ac:dyDescent="0.25">
      <c r="A1454" s="2" t="s">
        <v>1493</v>
      </c>
      <c r="B1454" s="3">
        <v>46070</v>
      </c>
      <c r="C1454" s="2" t="s">
        <v>17</v>
      </c>
      <c r="D1454" s="2" t="s">
        <v>18</v>
      </c>
      <c r="E1454" s="2" t="s">
        <v>19</v>
      </c>
      <c r="F1454" s="3"/>
      <c r="G1454" s="2">
        <v>134</v>
      </c>
      <c r="H1454" s="2" t="s">
        <v>1626</v>
      </c>
      <c r="I1454" s="2"/>
      <c r="J1454" s="2"/>
      <c r="K1454" s="2">
        <v>4</v>
      </c>
      <c r="L1454" s="2" t="s">
        <v>38</v>
      </c>
      <c r="M1454" s="4">
        <v>53188.33</v>
      </c>
      <c r="N1454" s="4">
        <v>0</v>
      </c>
      <c r="O1454" s="4">
        <v>212753.32</v>
      </c>
      <c r="P1454" s="4">
        <v>259559.05</v>
      </c>
    </row>
    <row r="1455" spans="1:16" x14ac:dyDescent="0.25">
      <c r="A1455" s="2" t="s">
        <v>1493</v>
      </c>
      <c r="B1455" s="3">
        <v>46070</v>
      </c>
      <c r="C1455" s="2" t="s">
        <v>17</v>
      </c>
      <c r="D1455" s="2" t="s">
        <v>18</v>
      </c>
      <c r="E1455" s="2" t="s">
        <v>19</v>
      </c>
      <c r="F1455" s="3"/>
      <c r="G1455" s="2">
        <v>135</v>
      </c>
      <c r="H1455" s="2" t="s">
        <v>1627</v>
      </c>
      <c r="I1455" s="2"/>
      <c r="J1455" s="2"/>
      <c r="K1455" s="2">
        <v>7</v>
      </c>
      <c r="L1455" s="2" t="s">
        <v>38</v>
      </c>
      <c r="M1455" s="4">
        <v>58977.15</v>
      </c>
      <c r="N1455" s="4">
        <v>0</v>
      </c>
      <c r="O1455" s="4">
        <v>412840.05</v>
      </c>
      <c r="P1455" s="4">
        <v>503664.86</v>
      </c>
    </row>
    <row r="1456" spans="1:16" x14ac:dyDescent="0.25">
      <c r="A1456" s="2" t="s">
        <v>1493</v>
      </c>
      <c r="B1456" s="3">
        <v>46070</v>
      </c>
      <c r="C1456" s="2" t="s">
        <v>17</v>
      </c>
      <c r="D1456" s="2" t="s">
        <v>18</v>
      </c>
      <c r="E1456" s="2" t="s">
        <v>19</v>
      </c>
      <c r="F1456" s="3"/>
      <c r="G1456" s="2">
        <v>136</v>
      </c>
      <c r="H1456" s="2" t="s">
        <v>1628</v>
      </c>
      <c r="I1456" s="2"/>
      <c r="J1456" s="2"/>
      <c r="K1456" s="2">
        <v>2</v>
      </c>
      <c r="L1456" s="2" t="s">
        <v>38</v>
      </c>
      <c r="M1456" s="4">
        <v>47257.57</v>
      </c>
      <c r="N1456" s="4">
        <v>0</v>
      </c>
      <c r="O1456" s="4">
        <v>94515.14</v>
      </c>
      <c r="P1456" s="4">
        <v>115308.47</v>
      </c>
    </row>
    <row r="1457" spans="1:16" x14ac:dyDescent="0.25">
      <c r="A1457" s="2" t="s">
        <v>1493</v>
      </c>
      <c r="B1457" s="3">
        <v>46070</v>
      </c>
      <c r="C1457" s="2" t="s">
        <v>17</v>
      </c>
      <c r="D1457" s="2" t="s">
        <v>18</v>
      </c>
      <c r="E1457" s="2" t="s">
        <v>19</v>
      </c>
      <c r="F1457" s="3"/>
      <c r="G1457" s="2">
        <v>137</v>
      </c>
      <c r="H1457" s="2" t="s">
        <v>1629</v>
      </c>
      <c r="I1457" s="2"/>
      <c r="J1457" s="2"/>
      <c r="K1457" s="2">
        <v>1</v>
      </c>
      <c r="L1457" s="2" t="s">
        <v>38</v>
      </c>
      <c r="M1457" s="4">
        <v>38482.589999999997</v>
      </c>
      <c r="N1457" s="4">
        <v>0</v>
      </c>
      <c r="O1457" s="4">
        <v>38482.589999999997</v>
      </c>
      <c r="P1457" s="4">
        <v>46948.76</v>
      </c>
    </row>
    <row r="1458" spans="1:16" x14ac:dyDescent="0.25">
      <c r="A1458" s="2" t="s">
        <v>1493</v>
      </c>
      <c r="B1458" s="3">
        <v>46070</v>
      </c>
      <c r="C1458" s="2" t="s">
        <v>17</v>
      </c>
      <c r="D1458" s="2" t="s">
        <v>18</v>
      </c>
      <c r="E1458" s="2" t="s">
        <v>19</v>
      </c>
      <c r="F1458" s="3"/>
      <c r="G1458" s="2">
        <v>138</v>
      </c>
      <c r="H1458" s="2" t="s">
        <v>1630</v>
      </c>
      <c r="I1458" s="2"/>
      <c r="J1458" s="2"/>
      <c r="K1458" s="2">
        <v>2</v>
      </c>
      <c r="L1458" s="2" t="s">
        <v>38</v>
      </c>
      <c r="M1458" s="4">
        <v>37392.550000000003</v>
      </c>
      <c r="N1458" s="4">
        <v>0</v>
      </c>
      <c r="O1458" s="4">
        <v>74785.100000000006</v>
      </c>
      <c r="P1458" s="4">
        <v>91237.82</v>
      </c>
    </row>
    <row r="1459" spans="1:16" x14ac:dyDescent="0.25">
      <c r="A1459" s="2" t="s">
        <v>1493</v>
      </c>
      <c r="B1459" s="3">
        <v>46070</v>
      </c>
      <c r="C1459" s="2" t="s">
        <v>17</v>
      </c>
      <c r="D1459" s="2" t="s">
        <v>18</v>
      </c>
      <c r="E1459" s="2" t="s">
        <v>19</v>
      </c>
      <c r="F1459" s="3"/>
      <c r="G1459" s="2">
        <v>139</v>
      </c>
      <c r="H1459" s="2" t="s">
        <v>1631</v>
      </c>
      <c r="I1459" s="2"/>
      <c r="J1459" s="2"/>
      <c r="K1459" s="2">
        <v>1</v>
      </c>
      <c r="L1459" s="2" t="s">
        <v>38</v>
      </c>
      <c r="M1459" s="4">
        <v>14177.27</v>
      </c>
      <c r="N1459" s="4">
        <v>0</v>
      </c>
      <c r="O1459" s="4">
        <v>14177.27</v>
      </c>
      <c r="P1459" s="4">
        <v>17296.27</v>
      </c>
    </row>
    <row r="1460" spans="1:16" x14ac:dyDescent="0.25">
      <c r="A1460" s="2" t="s">
        <v>1493</v>
      </c>
      <c r="B1460" s="3">
        <v>46070</v>
      </c>
      <c r="C1460" s="2" t="s">
        <v>17</v>
      </c>
      <c r="D1460" s="2" t="s">
        <v>18</v>
      </c>
      <c r="E1460" s="2" t="s">
        <v>19</v>
      </c>
      <c r="F1460" s="3"/>
      <c r="G1460" s="2">
        <v>140</v>
      </c>
      <c r="H1460" s="2" t="s">
        <v>1632</v>
      </c>
      <c r="I1460" s="2"/>
      <c r="J1460" s="2"/>
      <c r="K1460" s="2">
        <v>8</v>
      </c>
      <c r="L1460" s="2" t="s">
        <v>38</v>
      </c>
      <c r="M1460" s="4">
        <v>2801.42</v>
      </c>
      <c r="N1460" s="4">
        <v>0</v>
      </c>
      <c r="O1460" s="4">
        <v>22411.360000000001</v>
      </c>
      <c r="P1460" s="4">
        <v>27341.86</v>
      </c>
    </row>
    <row r="1461" spans="1:16" x14ac:dyDescent="0.25">
      <c r="A1461" s="2" t="s">
        <v>1493</v>
      </c>
      <c r="B1461" s="3">
        <v>46070</v>
      </c>
      <c r="C1461" s="2" t="s">
        <v>17</v>
      </c>
      <c r="D1461" s="2" t="s">
        <v>18</v>
      </c>
      <c r="E1461" s="2" t="s">
        <v>19</v>
      </c>
      <c r="F1461" s="3"/>
      <c r="G1461" s="2">
        <v>141</v>
      </c>
      <c r="H1461" s="2" t="s">
        <v>1633</v>
      </c>
      <c r="I1461" s="2"/>
      <c r="J1461" s="2"/>
      <c r="K1461" s="2">
        <v>15</v>
      </c>
      <c r="L1461" s="2" t="s">
        <v>38</v>
      </c>
      <c r="M1461" s="4">
        <v>53164.78</v>
      </c>
      <c r="N1461" s="4">
        <v>0</v>
      </c>
      <c r="O1461" s="4">
        <v>797471.7</v>
      </c>
      <c r="P1461" s="4">
        <v>972915.47</v>
      </c>
    </row>
    <row r="1462" spans="1:16" x14ac:dyDescent="0.25">
      <c r="A1462" s="2" t="s">
        <v>1493</v>
      </c>
      <c r="B1462" s="3">
        <v>46070</v>
      </c>
      <c r="C1462" s="2" t="s">
        <v>17</v>
      </c>
      <c r="D1462" s="2" t="s">
        <v>18</v>
      </c>
      <c r="E1462" s="2" t="s">
        <v>19</v>
      </c>
      <c r="F1462" s="3"/>
      <c r="G1462" s="2">
        <v>142</v>
      </c>
      <c r="H1462" s="2" t="s">
        <v>1634</v>
      </c>
      <c r="I1462" s="2"/>
      <c r="J1462" s="2"/>
      <c r="K1462" s="2">
        <v>1</v>
      </c>
      <c r="L1462" s="2" t="s">
        <v>38</v>
      </c>
      <c r="M1462" s="4">
        <v>66349.3</v>
      </c>
      <c r="N1462" s="4">
        <v>0</v>
      </c>
      <c r="O1462" s="4">
        <v>66349.3</v>
      </c>
      <c r="P1462" s="4">
        <v>80946.149999999994</v>
      </c>
    </row>
    <row r="1463" spans="1:16" x14ac:dyDescent="0.25">
      <c r="A1463" s="2" t="s">
        <v>1493</v>
      </c>
      <c r="B1463" s="3">
        <v>46070</v>
      </c>
      <c r="C1463" s="2" t="s">
        <v>17</v>
      </c>
      <c r="D1463" s="2" t="s">
        <v>18</v>
      </c>
      <c r="E1463" s="2" t="s">
        <v>19</v>
      </c>
      <c r="F1463" s="3"/>
      <c r="G1463" s="2">
        <v>143</v>
      </c>
      <c r="H1463" s="2" t="s">
        <v>1635</v>
      </c>
      <c r="I1463" s="2"/>
      <c r="J1463" s="2"/>
      <c r="K1463" s="2">
        <v>25</v>
      </c>
      <c r="L1463" s="2" t="s">
        <v>38</v>
      </c>
      <c r="M1463" s="4">
        <v>33198.44</v>
      </c>
      <c r="N1463" s="4">
        <v>0</v>
      </c>
      <c r="O1463" s="4">
        <v>829961</v>
      </c>
      <c r="P1463" s="4">
        <v>1012552.42</v>
      </c>
    </row>
    <row r="1464" spans="1:16" x14ac:dyDescent="0.25">
      <c r="A1464" s="2" t="s">
        <v>1493</v>
      </c>
      <c r="B1464" s="3">
        <v>46070</v>
      </c>
      <c r="C1464" s="2" t="s">
        <v>17</v>
      </c>
      <c r="D1464" s="2" t="s">
        <v>18</v>
      </c>
      <c r="E1464" s="2" t="s">
        <v>19</v>
      </c>
      <c r="F1464" s="3"/>
      <c r="G1464" s="2">
        <v>144</v>
      </c>
      <c r="H1464" s="2" t="s">
        <v>1636</v>
      </c>
      <c r="I1464" s="2"/>
      <c r="J1464" s="2"/>
      <c r="K1464" s="2">
        <v>6</v>
      </c>
      <c r="L1464" s="2" t="s">
        <v>38</v>
      </c>
      <c r="M1464" s="4">
        <v>7088.64</v>
      </c>
      <c r="N1464" s="4">
        <v>0</v>
      </c>
      <c r="O1464" s="4">
        <v>42531.839999999997</v>
      </c>
      <c r="P1464" s="4">
        <v>51888.84</v>
      </c>
    </row>
    <row r="1465" spans="1:16" x14ac:dyDescent="0.25">
      <c r="A1465" s="2" t="s">
        <v>1493</v>
      </c>
      <c r="B1465" s="3">
        <v>46070</v>
      </c>
      <c r="C1465" s="2" t="s">
        <v>17</v>
      </c>
      <c r="D1465" s="2" t="s">
        <v>18</v>
      </c>
      <c r="E1465" s="2" t="s">
        <v>19</v>
      </c>
      <c r="F1465" s="3"/>
      <c r="G1465" s="2">
        <v>145</v>
      </c>
      <c r="H1465" s="2" t="s">
        <v>1637</v>
      </c>
      <c r="I1465" s="2"/>
      <c r="J1465" s="2"/>
      <c r="K1465" s="2">
        <v>6</v>
      </c>
      <c r="L1465" s="2" t="s">
        <v>38</v>
      </c>
      <c r="M1465" s="4">
        <v>7088.64</v>
      </c>
      <c r="N1465" s="4">
        <v>0</v>
      </c>
      <c r="O1465" s="4">
        <v>42531.839999999997</v>
      </c>
      <c r="P1465" s="4">
        <v>51888.84</v>
      </c>
    </row>
    <row r="1466" spans="1:16" x14ac:dyDescent="0.25">
      <c r="A1466" s="2" t="s">
        <v>1493</v>
      </c>
      <c r="B1466" s="3">
        <v>46070</v>
      </c>
      <c r="C1466" s="2" t="s">
        <v>17</v>
      </c>
      <c r="D1466" s="2" t="s">
        <v>18</v>
      </c>
      <c r="E1466" s="2" t="s">
        <v>19</v>
      </c>
      <c r="F1466" s="3"/>
      <c r="G1466" s="2">
        <v>146</v>
      </c>
      <c r="H1466" s="2" t="s">
        <v>1638</v>
      </c>
      <c r="I1466" s="2"/>
      <c r="J1466" s="2"/>
      <c r="K1466" s="2">
        <v>1</v>
      </c>
      <c r="L1466" s="2" t="s">
        <v>38</v>
      </c>
      <c r="M1466" s="4">
        <v>12346.05</v>
      </c>
      <c r="N1466" s="4">
        <v>0</v>
      </c>
      <c r="O1466" s="4">
        <v>12346.05</v>
      </c>
      <c r="P1466" s="4">
        <v>15062.18</v>
      </c>
    </row>
    <row r="1467" spans="1:16" x14ac:dyDescent="0.25">
      <c r="A1467" s="2" t="s">
        <v>1493</v>
      </c>
      <c r="B1467" s="3">
        <v>46070</v>
      </c>
      <c r="C1467" s="2" t="s">
        <v>17</v>
      </c>
      <c r="D1467" s="2" t="s">
        <v>18</v>
      </c>
      <c r="E1467" s="2" t="s">
        <v>19</v>
      </c>
      <c r="F1467" s="3"/>
      <c r="G1467" s="2">
        <v>147</v>
      </c>
      <c r="H1467" s="2" t="s">
        <v>1639</v>
      </c>
      <c r="I1467" s="2"/>
      <c r="J1467" s="2"/>
      <c r="K1467" s="2">
        <v>1</v>
      </c>
      <c r="L1467" s="2" t="s">
        <v>38</v>
      </c>
      <c r="M1467" s="4">
        <v>12346.05</v>
      </c>
      <c r="N1467" s="4">
        <v>0</v>
      </c>
      <c r="O1467" s="4">
        <v>12346.05</v>
      </c>
      <c r="P1467" s="4">
        <v>15062.18</v>
      </c>
    </row>
    <row r="1468" spans="1:16" x14ac:dyDescent="0.25">
      <c r="A1468" s="2" t="s">
        <v>1493</v>
      </c>
      <c r="B1468" s="3">
        <v>46070</v>
      </c>
      <c r="C1468" s="2" t="s">
        <v>17</v>
      </c>
      <c r="D1468" s="2" t="s">
        <v>18</v>
      </c>
      <c r="E1468" s="2" t="s">
        <v>19</v>
      </c>
      <c r="F1468" s="3"/>
      <c r="G1468" s="2">
        <v>148</v>
      </c>
      <c r="H1468" s="2" t="s">
        <v>1640</v>
      </c>
      <c r="I1468" s="2"/>
      <c r="J1468" s="2"/>
      <c r="K1468" s="2">
        <v>6</v>
      </c>
      <c r="L1468" s="2" t="s">
        <v>38</v>
      </c>
      <c r="M1468" s="4">
        <v>3426.17</v>
      </c>
      <c r="N1468" s="4">
        <v>0</v>
      </c>
      <c r="O1468" s="4">
        <v>20557.02</v>
      </c>
      <c r="P1468" s="4">
        <v>25079.56</v>
      </c>
    </row>
    <row r="1469" spans="1:16" x14ac:dyDescent="0.25">
      <c r="A1469" s="2" t="s">
        <v>1493</v>
      </c>
      <c r="B1469" s="3">
        <v>46070</v>
      </c>
      <c r="C1469" s="2" t="s">
        <v>17</v>
      </c>
      <c r="D1469" s="2" t="s">
        <v>18</v>
      </c>
      <c r="E1469" s="2" t="s">
        <v>19</v>
      </c>
      <c r="F1469" s="3"/>
      <c r="G1469" s="2">
        <v>149</v>
      </c>
      <c r="H1469" s="2" t="s">
        <v>1641</v>
      </c>
      <c r="I1469" s="2"/>
      <c r="J1469" s="2"/>
      <c r="K1469" s="2">
        <v>18</v>
      </c>
      <c r="L1469" s="2" t="s">
        <v>38</v>
      </c>
      <c r="M1469" s="4">
        <v>12877.68</v>
      </c>
      <c r="N1469" s="4">
        <v>0</v>
      </c>
      <c r="O1469" s="4">
        <v>231798.24</v>
      </c>
      <c r="P1469" s="4">
        <v>282793.84999999998</v>
      </c>
    </row>
    <row r="1470" spans="1:16" x14ac:dyDescent="0.25">
      <c r="A1470" s="2" t="s">
        <v>1493</v>
      </c>
      <c r="B1470" s="3">
        <v>46070</v>
      </c>
      <c r="C1470" s="2" t="s">
        <v>17</v>
      </c>
      <c r="D1470" s="2" t="s">
        <v>18</v>
      </c>
      <c r="E1470" s="2" t="s">
        <v>19</v>
      </c>
      <c r="F1470" s="3"/>
      <c r="G1470" s="2">
        <v>150</v>
      </c>
      <c r="H1470" s="2" t="s">
        <v>1642</v>
      </c>
      <c r="I1470" s="2"/>
      <c r="J1470" s="2"/>
      <c r="K1470" s="2">
        <v>7</v>
      </c>
      <c r="L1470" s="2" t="s">
        <v>38</v>
      </c>
      <c r="M1470" s="4">
        <v>19966.32</v>
      </c>
      <c r="N1470" s="4">
        <v>0</v>
      </c>
      <c r="O1470" s="4">
        <v>139764.24</v>
      </c>
      <c r="P1470" s="4">
        <v>170512.37</v>
      </c>
    </row>
    <row r="1471" spans="1:16" x14ac:dyDescent="0.25">
      <c r="A1471" s="2" t="s">
        <v>1493</v>
      </c>
      <c r="B1471" s="3">
        <v>46070</v>
      </c>
      <c r="C1471" s="2" t="s">
        <v>17</v>
      </c>
      <c r="D1471" s="2" t="s">
        <v>18</v>
      </c>
      <c r="E1471" s="2" t="s">
        <v>19</v>
      </c>
      <c r="F1471" s="3"/>
      <c r="G1471" s="2">
        <v>151</v>
      </c>
      <c r="H1471" s="2" t="s">
        <v>1643</v>
      </c>
      <c r="I1471" s="2"/>
      <c r="J1471" s="2"/>
      <c r="K1471" s="2">
        <v>1</v>
      </c>
      <c r="L1471" s="2" t="s">
        <v>38</v>
      </c>
      <c r="M1471" s="4">
        <v>24917.85</v>
      </c>
      <c r="N1471" s="4">
        <v>0</v>
      </c>
      <c r="O1471" s="4">
        <v>24917.85</v>
      </c>
      <c r="P1471" s="4">
        <v>30399.78</v>
      </c>
    </row>
    <row r="1472" spans="1:16" x14ac:dyDescent="0.25">
      <c r="A1472" s="2" t="s">
        <v>1493</v>
      </c>
      <c r="B1472" s="3">
        <v>46070</v>
      </c>
      <c r="C1472" s="2" t="s">
        <v>17</v>
      </c>
      <c r="D1472" s="2" t="s">
        <v>18</v>
      </c>
      <c r="E1472" s="2" t="s">
        <v>19</v>
      </c>
      <c r="F1472" s="3"/>
      <c r="G1472" s="2">
        <v>152</v>
      </c>
      <c r="H1472" s="2" t="s">
        <v>1644</v>
      </c>
      <c r="I1472" s="2"/>
      <c r="J1472" s="2"/>
      <c r="K1472" s="2">
        <v>1</v>
      </c>
      <c r="L1472" s="2" t="s">
        <v>38</v>
      </c>
      <c r="M1472" s="4">
        <v>41431.449999999997</v>
      </c>
      <c r="N1472" s="4">
        <v>0</v>
      </c>
      <c r="O1472" s="4">
        <v>41431.449999999997</v>
      </c>
      <c r="P1472" s="4">
        <v>50546.37</v>
      </c>
    </row>
    <row r="1473" spans="1:16" x14ac:dyDescent="0.25">
      <c r="A1473" s="2" t="s">
        <v>1493</v>
      </c>
      <c r="B1473" s="3">
        <v>46070</v>
      </c>
      <c r="C1473" s="2" t="s">
        <v>17</v>
      </c>
      <c r="D1473" s="2" t="s">
        <v>18</v>
      </c>
      <c r="E1473" s="2" t="s">
        <v>19</v>
      </c>
      <c r="F1473" s="3"/>
      <c r="G1473" s="2">
        <v>153</v>
      </c>
      <c r="H1473" s="2" t="s">
        <v>1645</v>
      </c>
      <c r="I1473" s="2"/>
      <c r="J1473" s="2"/>
      <c r="K1473" s="2">
        <v>1</v>
      </c>
      <c r="L1473" s="2" t="s">
        <v>38</v>
      </c>
      <c r="M1473" s="4">
        <v>17839.740000000002</v>
      </c>
      <c r="N1473" s="4">
        <v>0</v>
      </c>
      <c r="O1473" s="4">
        <v>17839.740000000002</v>
      </c>
      <c r="P1473" s="4">
        <v>21764.48</v>
      </c>
    </row>
    <row r="1474" spans="1:16" x14ac:dyDescent="0.25">
      <c r="A1474" s="2" t="s">
        <v>1493</v>
      </c>
      <c r="B1474" s="3">
        <v>46070</v>
      </c>
      <c r="C1474" s="2" t="s">
        <v>17</v>
      </c>
      <c r="D1474" s="2" t="s">
        <v>18</v>
      </c>
      <c r="E1474" s="2" t="s">
        <v>19</v>
      </c>
      <c r="F1474" s="3"/>
      <c r="G1474" s="2">
        <v>154</v>
      </c>
      <c r="H1474" s="2" t="s">
        <v>1646</v>
      </c>
      <c r="I1474" s="2"/>
      <c r="J1474" s="2"/>
      <c r="K1474" s="2">
        <v>1</v>
      </c>
      <c r="L1474" s="2" t="s">
        <v>38</v>
      </c>
      <c r="M1474" s="4">
        <v>17839.740000000002</v>
      </c>
      <c r="N1474" s="4">
        <v>0</v>
      </c>
      <c r="O1474" s="4">
        <v>17839.740000000002</v>
      </c>
      <c r="P1474" s="4">
        <v>21764.48</v>
      </c>
    </row>
    <row r="1475" spans="1:16" x14ac:dyDescent="0.25">
      <c r="A1475" s="2" t="s">
        <v>1493</v>
      </c>
      <c r="B1475" s="3">
        <v>46070</v>
      </c>
      <c r="C1475" s="2" t="s">
        <v>17</v>
      </c>
      <c r="D1475" s="2" t="s">
        <v>18</v>
      </c>
      <c r="E1475" s="2" t="s">
        <v>19</v>
      </c>
      <c r="F1475" s="3"/>
      <c r="G1475" s="2">
        <v>155</v>
      </c>
      <c r="H1475" s="2" t="s">
        <v>1647</v>
      </c>
      <c r="I1475" s="2"/>
      <c r="J1475" s="2"/>
      <c r="K1475" s="2">
        <v>4</v>
      </c>
      <c r="L1475" s="2" t="s">
        <v>38</v>
      </c>
      <c r="M1475" s="4">
        <v>31898.87</v>
      </c>
      <c r="N1475" s="4">
        <v>0</v>
      </c>
      <c r="O1475" s="4">
        <v>127595.48</v>
      </c>
      <c r="P1475" s="4">
        <v>155666.49</v>
      </c>
    </row>
    <row r="1476" spans="1:16" x14ac:dyDescent="0.25">
      <c r="A1476" s="2" t="s">
        <v>1493</v>
      </c>
      <c r="B1476" s="3">
        <v>46070</v>
      </c>
      <c r="C1476" s="2" t="s">
        <v>17</v>
      </c>
      <c r="D1476" s="2" t="s">
        <v>18</v>
      </c>
      <c r="E1476" s="2" t="s">
        <v>19</v>
      </c>
      <c r="F1476" s="3"/>
      <c r="G1476" s="2">
        <v>156</v>
      </c>
      <c r="H1476" s="2" t="s">
        <v>1648</v>
      </c>
      <c r="I1476" s="2"/>
      <c r="J1476" s="2"/>
      <c r="K1476" s="2">
        <v>2</v>
      </c>
      <c r="L1476" s="2" t="s">
        <v>38</v>
      </c>
      <c r="M1476" s="4">
        <v>60430.62</v>
      </c>
      <c r="N1476" s="4">
        <v>0</v>
      </c>
      <c r="O1476" s="4">
        <v>120861.24</v>
      </c>
      <c r="P1476" s="4">
        <v>147450.71</v>
      </c>
    </row>
    <row r="1477" spans="1:16" x14ac:dyDescent="0.25">
      <c r="A1477" s="2" t="s">
        <v>1493</v>
      </c>
      <c r="B1477" s="3">
        <v>46070</v>
      </c>
      <c r="C1477" s="2" t="s">
        <v>17</v>
      </c>
      <c r="D1477" s="2" t="s">
        <v>18</v>
      </c>
      <c r="E1477" s="2" t="s">
        <v>19</v>
      </c>
      <c r="F1477" s="3"/>
      <c r="G1477" s="2">
        <v>157</v>
      </c>
      <c r="H1477" s="2" t="s">
        <v>1649</v>
      </c>
      <c r="I1477" s="2"/>
      <c r="J1477" s="2"/>
      <c r="K1477" s="2">
        <v>4</v>
      </c>
      <c r="L1477" s="2" t="s">
        <v>38</v>
      </c>
      <c r="M1477" s="4">
        <v>70625.14</v>
      </c>
      <c r="N1477" s="4">
        <v>0</v>
      </c>
      <c r="O1477" s="4">
        <v>282500.56</v>
      </c>
      <c r="P1477" s="4">
        <v>344650.68</v>
      </c>
    </row>
    <row r="1478" spans="1:16" x14ac:dyDescent="0.25">
      <c r="A1478" s="2" t="s">
        <v>1493</v>
      </c>
      <c r="B1478" s="3">
        <v>46070</v>
      </c>
      <c r="C1478" s="2" t="s">
        <v>17</v>
      </c>
      <c r="D1478" s="2" t="s">
        <v>18</v>
      </c>
      <c r="E1478" s="2" t="s">
        <v>19</v>
      </c>
      <c r="F1478" s="3"/>
      <c r="G1478" s="2">
        <v>158</v>
      </c>
      <c r="H1478" s="2" t="s">
        <v>1650</v>
      </c>
      <c r="I1478" s="2"/>
      <c r="J1478" s="2"/>
      <c r="K1478" s="2">
        <v>6</v>
      </c>
      <c r="L1478" s="2" t="s">
        <v>38</v>
      </c>
      <c r="M1478" s="4">
        <v>75417.039999999994</v>
      </c>
      <c r="N1478" s="4">
        <v>0</v>
      </c>
      <c r="O1478" s="4">
        <v>452502.24</v>
      </c>
      <c r="P1478" s="4">
        <v>552052.73</v>
      </c>
    </row>
    <row r="1479" spans="1:16" x14ac:dyDescent="0.25">
      <c r="A1479" s="2" t="s">
        <v>1493</v>
      </c>
      <c r="B1479" s="3">
        <v>46070</v>
      </c>
      <c r="C1479" s="2" t="s">
        <v>17</v>
      </c>
      <c r="D1479" s="2" t="s">
        <v>18</v>
      </c>
      <c r="E1479" s="2" t="s">
        <v>19</v>
      </c>
      <c r="F1479" s="3"/>
      <c r="G1479" s="2">
        <v>159</v>
      </c>
      <c r="H1479" s="2" t="s">
        <v>1651</v>
      </c>
      <c r="I1479" s="2"/>
      <c r="J1479" s="2"/>
      <c r="K1479" s="2">
        <v>8</v>
      </c>
      <c r="L1479" s="2" t="s">
        <v>38</v>
      </c>
      <c r="M1479" s="4">
        <v>77997.289999999994</v>
      </c>
      <c r="N1479" s="4">
        <v>0</v>
      </c>
      <c r="O1479" s="4">
        <v>623978.31999999995</v>
      </c>
      <c r="P1479" s="4">
        <v>761253.55</v>
      </c>
    </row>
    <row r="1480" spans="1:16" x14ac:dyDescent="0.25">
      <c r="A1480" s="2" t="s">
        <v>1493</v>
      </c>
      <c r="B1480" s="3">
        <v>46070</v>
      </c>
      <c r="C1480" s="2" t="s">
        <v>17</v>
      </c>
      <c r="D1480" s="2" t="s">
        <v>18</v>
      </c>
      <c r="E1480" s="2" t="s">
        <v>19</v>
      </c>
      <c r="F1480" s="3"/>
      <c r="G1480" s="2">
        <v>160</v>
      </c>
      <c r="H1480" s="2" t="s">
        <v>1652</v>
      </c>
      <c r="I1480" s="2"/>
      <c r="J1480" s="2"/>
      <c r="K1480" s="2">
        <v>2</v>
      </c>
      <c r="L1480" s="2" t="s">
        <v>38</v>
      </c>
      <c r="M1480" s="4">
        <v>54523.43</v>
      </c>
      <c r="N1480" s="4">
        <v>0</v>
      </c>
      <c r="O1480" s="4">
        <v>109046.86</v>
      </c>
      <c r="P1480" s="4">
        <v>133037.17000000001</v>
      </c>
    </row>
    <row r="1481" spans="1:16" x14ac:dyDescent="0.25">
      <c r="A1481" s="2" t="s">
        <v>1493</v>
      </c>
      <c r="B1481" s="3">
        <v>46070</v>
      </c>
      <c r="C1481" s="2" t="s">
        <v>17</v>
      </c>
      <c r="D1481" s="2" t="s">
        <v>18</v>
      </c>
      <c r="E1481" s="2" t="s">
        <v>19</v>
      </c>
      <c r="F1481" s="3"/>
      <c r="G1481" s="2">
        <v>161</v>
      </c>
      <c r="H1481" s="2" t="s">
        <v>1653</v>
      </c>
      <c r="I1481" s="2"/>
      <c r="J1481" s="2"/>
      <c r="K1481" s="2">
        <v>3</v>
      </c>
      <c r="L1481" s="2" t="s">
        <v>38</v>
      </c>
      <c r="M1481" s="4">
        <v>68044.89</v>
      </c>
      <c r="N1481" s="4">
        <v>0</v>
      </c>
      <c r="O1481" s="4">
        <v>204134.67</v>
      </c>
      <c r="P1481" s="4">
        <v>249044.3</v>
      </c>
    </row>
    <row r="1482" spans="1:16" x14ac:dyDescent="0.25">
      <c r="A1482" s="2" t="s">
        <v>1493</v>
      </c>
      <c r="B1482" s="3">
        <v>46070</v>
      </c>
      <c r="C1482" s="2" t="s">
        <v>17</v>
      </c>
      <c r="D1482" s="2" t="s">
        <v>18</v>
      </c>
      <c r="E1482" s="2" t="s">
        <v>19</v>
      </c>
      <c r="F1482" s="3"/>
      <c r="G1482" s="2">
        <v>162</v>
      </c>
      <c r="H1482" s="2" t="s">
        <v>1654</v>
      </c>
      <c r="I1482" s="2"/>
      <c r="J1482" s="2"/>
      <c r="K1482" s="2">
        <v>3</v>
      </c>
      <c r="L1482" s="2" t="s">
        <v>38</v>
      </c>
      <c r="M1482" s="4">
        <v>47550.33</v>
      </c>
      <c r="N1482" s="4">
        <v>0</v>
      </c>
      <c r="O1482" s="4">
        <v>142650.99</v>
      </c>
      <c r="P1482" s="4">
        <v>174034.21</v>
      </c>
    </row>
    <row r="1483" spans="1:16" x14ac:dyDescent="0.25">
      <c r="A1483" s="2" t="s">
        <v>1493</v>
      </c>
      <c r="B1483" s="3">
        <v>46070</v>
      </c>
      <c r="C1483" s="2" t="s">
        <v>17</v>
      </c>
      <c r="D1483" s="2" t="s">
        <v>18</v>
      </c>
      <c r="E1483" s="2" t="s">
        <v>19</v>
      </c>
      <c r="F1483" s="3"/>
      <c r="G1483" s="2">
        <v>163</v>
      </c>
      <c r="H1483" s="2" t="s">
        <v>1655</v>
      </c>
      <c r="I1483" s="2"/>
      <c r="J1483" s="2"/>
      <c r="K1483" s="2">
        <v>1</v>
      </c>
      <c r="L1483" s="2" t="s">
        <v>38</v>
      </c>
      <c r="M1483" s="4">
        <v>14177.27</v>
      </c>
      <c r="N1483" s="4">
        <v>0</v>
      </c>
      <c r="O1483" s="4">
        <v>14177.27</v>
      </c>
      <c r="P1483" s="4">
        <v>17296.27</v>
      </c>
    </row>
    <row r="1484" spans="1:16" x14ac:dyDescent="0.25">
      <c r="A1484" s="2" t="s">
        <v>1493</v>
      </c>
      <c r="B1484" s="3">
        <v>46070</v>
      </c>
      <c r="C1484" s="2" t="s">
        <v>17</v>
      </c>
      <c r="D1484" s="2" t="s">
        <v>18</v>
      </c>
      <c r="E1484" s="2" t="s">
        <v>19</v>
      </c>
      <c r="F1484" s="3"/>
      <c r="G1484" s="2">
        <v>164</v>
      </c>
      <c r="H1484" s="2" t="s">
        <v>1656</v>
      </c>
      <c r="I1484" s="2"/>
      <c r="J1484" s="2"/>
      <c r="K1484" s="2">
        <v>2</v>
      </c>
      <c r="L1484" s="2" t="s">
        <v>38</v>
      </c>
      <c r="M1484" s="4">
        <v>14177.27</v>
      </c>
      <c r="N1484" s="4">
        <v>0</v>
      </c>
      <c r="O1484" s="4">
        <v>28354.54</v>
      </c>
      <c r="P1484" s="4">
        <v>34592.54</v>
      </c>
    </row>
    <row r="1485" spans="1:16" x14ac:dyDescent="0.25">
      <c r="A1485" s="2" t="s">
        <v>1493</v>
      </c>
      <c r="B1485" s="3">
        <v>46070</v>
      </c>
      <c r="C1485" s="2" t="s">
        <v>17</v>
      </c>
      <c r="D1485" s="2" t="s">
        <v>18</v>
      </c>
      <c r="E1485" s="2" t="s">
        <v>19</v>
      </c>
      <c r="F1485" s="3"/>
      <c r="G1485" s="2">
        <v>165</v>
      </c>
      <c r="H1485" s="2" t="s">
        <v>1657</v>
      </c>
      <c r="I1485" s="2"/>
      <c r="J1485" s="2"/>
      <c r="K1485" s="2">
        <v>1</v>
      </c>
      <c r="L1485" s="2" t="s">
        <v>38</v>
      </c>
      <c r="M1485" s="4">
        <v>14177.27</v>
      </c>
      <c r="N1485" s="4">
        <v>0</v>
      </c>
      <c r="O1485" s="4">
        <v>14177.27</v>
      </c>
      <c r="P1485" s="4">
        <v>17296.27</v>
      </c>
    </row>
    <row r="1486" spans="1:16" x14ac:dyDescent="0.25">
      <c r="A1486" s="2" t="s">
        <v>1493</v>
      </c>
      <c r="B1486" s="3">
        <v>46070</v>
      </c>
      <c r="C1486" s="2" t="s">
        <v>17</v>
      </c>
      <c r="D1486" s="2" t="s">
        <v>18</v>
      </c>
      <c r="E1486" s="2" t="s">
        <v>19</v>
      </c>
      <c r="F1486" s="3"/>
      <c r="G1486" s="2">
        <v>166</v>
      </c>
      <c r="H1486" s="2" t="s">
        <v>1658</v>
      </c>
      <c r="I1486" s="2"/>
      <c r="J1486" s="2"/>
      <c r="K1486" s="2">
        <v>1</v>
      </c>
      <c r="L1486" s="2" t="s">
        <v>38</v>
      </c>
      <c r="M1486" s="4">
        <v>14177.27</v>
      </c>
      <c r="N1486" s="4">
        <v>0</v>
      </c>
      <c r="O1486" s="4">
        <v>14177.27</v>
      </c>
      <c r="P1486" s="4">
        <v>17296.27</v>
      </c>
    </row>
    <row r="1487" spans="1:16" x14ac:dyDescent="0.25">
      <c r="A1487" s="2" t="s">
        <v>1493</v>
      </c>
      <c r="B1487" s="3">
        <v>46070</v>
      </c>
      <c r="C1487" s="2" t="s">
        <v>17</v>
      </c>
      <c r="D1487" s="2" t="s">
        <v>18</v>
      </c>
      <c r="E1487" s="2" t="s">
        <v>19</v>
      </c>
      <c r="F1487" s="3"/>
      <c r="G1487" s="2">
        <v>167</v>
      </c>
      <c r="H1487" s="2" t="s">
        <v>1659</v>
      </c>
      <c r="I1487" s="2"/>
      <c r="J1487" s="2"/>
      <c r="K1487" s="2">
        <v>4</v>
      </c>
      <c r="L1487" s="2" t="s">
        <v>38</v>
      </c>
      <c r="M1487" s="4">
        <v>50130.58</v>
      </c>
      <c r="N1487" s="4">
        <v>0</v>
      </c>
      <c r="O1487" s="4">
        <v>200522.32</v>
      </c>
      <c r="P1487" s="4">
        <v>244637.23</v>
      </c>
    </row>
    <row r="1488" spans="1:16" x14ac:dyDescent="0.25">
      <c r="A1488" s="2" t="s">
        <v>1493</v>
      </c>
      <c r="B1488" s="3">
        <v>46070</v>
      </c>
      <c r="C1488" s="2" t="s">
        <v>17</v>
      </c>
      <c r="D1488" s="2" t="s">
        <v>18</v>
      </c>
      <c r="E1488" s="2" t="s">
        <v>19</v>
      </c>
      <c r="F1488" s="3"/>
      <c r="G1488" s="2">
        <v>168</v>
      </c>
      <c r="H1488" s="2" t="s">
        <v>1660</v>
      </c>
      <c r="I1488" s="2"/>
      <c r="J1488" s="2"/>
      <c r="K1488" s="2">
        <v>1</v>
      </c>
      <c r="L1488" s="2" t="s">
        <v>38</v>
      </c>
      <c r="M1488" s="4">
        <v>17693.150000000001</v>
      </c>
      <c r="N1488" s="4">
        <v>0</v>
      </c>
      <c r="O1488" s="4">
        <v>17693.150000000001</v>
      </c>
      <c r="P1488" s="4">
        <v>21585.64</v>
      </c>
    </row>
    <row r="1489" spans="1:16" x14ac:dyDescent="0.25">
      <c r="A1489" s="2" t="s">
        <v>1493</v>
      </c>
      <c r="B1489" s="3">
        <v>46070</v>
      </c>
      <c r="C1489" s="2" t="s">
        <v>17</v>
      </c>
      <c r="D1489" s="2" t="s">
        <v>18</v>
      </c>
      <c r="E1489" s="2" t="s">
        <v>19</v>
      </c>
      <c r="F1489" s="3"/>
      <c r="G1489" s="2">
        <v>169</v>
      </c>
      <c r="H1489" s="2" t="s">
        <v>1661</v>
      </c>
      <c r="I1489" s="2"/>
      <c r="J1489" s="2"/>
      <c r="K1489" s="2">
        <v>54</v>
      </c>
      <c r="L1489" s="2" t="s">
        <v>38</v>
      </c>
      <c r="M1489" s="4">
        <v>78008.639999999999</v>
      </c>
      <c r="N1489" s="4">
        <v>0</v>
      </c>
      <c r="O1489" s="4">
        <v>4212466.5599999996</v>
      </c>
      <c r="P1489" s="4">
        <v>5139209.2</v>
      </c>
    </row>
    <row r="1490" spans="1:16" x14ac:dyDescent="0.25">
      <c r="A1490" s="2" t="s">
        <v>1493</v>
      </c>
      <c r="B1490" s="3">
        <v>46070</v>
      </c>
      <c r="C1490" s="2" t="s">
        <v>17</v>
      </c>
      <c r="D1490" s="2" t="s">
        <v>18</v>
      </c>
      <c r="E1490" s="2" t="s">
        <v>19</v>
      </c>
      <c r="F1490" s="3"/>
      <c r="G1490" s="2">
        <v>170</v>
      </c>
      <c r="H1490" s="2" t="s">
        <v>1662</v>
      </c>
      <c r="I1490" s="2"/>
      <c r="J1490" s="2"/>
      <c r="K1490" s="2">
        <v>2</v>
      </c>
      <c r="L1490" s="2" t="s">
        <v>38</v>
      </c>
      <c r="M1490" s="4">
        <v>78008.639999999999</v>
      </c>
      <c r="N1490" s="4">
        <v>0</v>
      </c>
      <c r="O1490" s="4">
        <v>156017.28</v>
      </c>
      <c r="P1490" s="4">
        <v>190341.08</v>
      </c>
    </row>
    <row r="1491" spans="1:16" x14ac:dyDescent="0.25">
      <c r="A1491" s="2" t="s">
        <v>1493</v>
      </c>
      <c r="B1491" s="3">
        <v>46070</v>
      </c>
      <c r="C1491" s="2" t="s">
        <v>17</v>
      </c>
      <c r="D1491" s="2" t="s">
        <v>18</v>
      </c>
      <c r="E1491" s="2" t="s">
        <v>19</v>
      </c>
      <c r="F1491" s="3"/>
      <c r="G1491" s="2">
        <v>171</v>
      </c>
      <c r="H1491" s="2" t="s">
        <v>1663</v>
      </c>
      <c r="I1491" s="2"/>
      <c r="J1491" s="2"/>
      <c r="K1491" s="2">
        <v>2</v>
      </c>
      <c r="L1491" s="2" t="s">
        <v>38</v>
      </c>
      <c r="M1491" s="4">
        <v>35723.58</v>
      </c>
      <c r="N1491" s="4">
        <v>0</v>
      </c>
      <c r="O1491" s="4">
        <v>71447.16</v>
      </c>
      <c r="P1491" s="4">
        <v>87165.54</v>
      </c>
    </row>
    <row r="1492" spans="1:16" x14ac:dyDescent="0.25">
      <c r="A1492" s="2" t="s">
        <v>1493</v>
      </c>
      <c r="B1492" s="3">
        <v>46070</v>
      </c>
      <c r="C1492" s="2" t="s">
        <v>17</v>
      </c>
      <c r="D1492" s="2" t="s">
        <v>18</v>
      </c>
      <c r="E1492" s="2" t="s">
        <v>19</v>
      </c>
      <c r="F1492" s="3"/>
      <c r="G1492" s="2">
        <v>172</v>
      </c>
      <c r="H1492" s="2" t="s">
        <v>1664</v>
      </c>
      <c r="I1492" s="2"/>
      <c r="J1492" s="2"/>
      <c r="K1492" s="2">
        <v>2</v>
      </c>
      <c r="L1492" s="2" t="s">
        <v>38</v>
      </c>
      <c r="M1492" s="4">
        <v>32151.22</v>
      </c>
      <c r="N1492" s="4">
        <v>0</v>
      </c>
      <c r="O1492" s="4">
        <v>64302.44</v>
      </c>
      <c r="P1492" s="4">
        <v>78448.98</v>
      </c>
    </row>
    <row r="1493" spans="1:16" x14ac:dyDescent="0.25">
      <c r="A1493" s="2" t="s">
        <v>1493</v>
      </c>
      <c r="B1493" s="3">
        <v>46070</v>
      </c>
      <c r="C1493" s="2" t="s">
        <v>17</v>
      </c>
      <c r="D1493" s="2" t="s">
        <v>18</v>
      </c>
      <c r="E1493" s="2" t="s">
        <v>19</v>
      </c>
      <c r="F1493" s="3"/>
      <c r="G1493" s="2">
        <v>173</v>
      </c>
      <c r="H1493" s="2" t="s">
        <v>1665</v>
      </c>
      <c r="I1493" s="2"/>
      <c r="J1493" s="2"/>
      <c r="K1493" s="2">
        <v>2</v>
      </c>
      <c r="L1493" s="2" t="s">
        <v>38</v>
      </c>
      <c r="M1493" s="4">
        <v>48409.11</v>
      </c>
      <c r="N1493" s="4">
        <v>0</v>
      </c>
      <c r="O1493" s="4">
        <v>96818.22</v>
      </c>
      <c r="P1493" s="4">
        <v>118118.23</v>
      </c>
    </row>
    <row r="1494" spans="1:16" x14ac:dyDescent="0.25">
      <c r="A1494" s="2" t="s">
        <v>1493</v>
      </c>
      <c r="B1494" s="3">
        <v>46070</v>
      </c>
      <c r="C1494" s="2" t="s">
        <v>17</v>
      </c>
      <c r="D1494" s="2" t="s">
        <v>18</v>
      </c>
      <c r="E1494" s="2" t="s">
        <v>19</v>
      </c>
      <c r="F1494" s="3"/>
      <c r="G1494" s="2">
        <v>174</v>
      </c>
      <c r="H1494" s="2" t="s">
        <v>1666</v>
      </c>
      <c r="I1494" s="2"/>
      <c r="J1494" s="2"/>
      <c r="K1494" s="2">
        <v>2</v>
      </c>
      <c r="L1494" s="2" t="s">
        <v>38</v>
      </c>
      <c r="M1494" s="4">
        <v>21725.78</v>
      </c>
      <c r="N1494" s="4">
        <v>0</v>
      </c>
      <c r="O1494" s="4">
        <v>43451.56</v>
      </c>
      <c r="P1494" s="4">
        <v>53010.9</v>
      </c>
    </row>
    <row r="1495" spans="1:16" x14ac:dyDescent="0.25">
      <c r="A1495" s="2" t="s">
        <v>1493</v>
      </c>
      <c r="B1495" s="3">
        <v>46070</v>
      </c>
      <c r="C1495" s="2" t="s">
        <v>17</v>
      </c>
      <c r="D1495" s="2" t="s">
        <v>18</v>
      </c>
      <c r="E1495" s="2" t="s">
        <v>19</v>
      </c>
      <c r="F1495" s="3"/>
      <c r="G1495" s="2">
        <v>175</v>
      </c>
      <c r="H1495" s="2" t="s">
        <v>1667</v>
      </c>
      <c r="I1495" s="2"/>
      <c r="J1495" s="2"/>
      <c r="K1495" s="2">
        <v>3</v>
      </c>
      <c r="L1495" s="2" t="s">
        <v>38</v>
      </c>
      <c r="M1495" s="4">
        <v>2211.39</v>
      </c>
      <c r="N1495" s="4">
        <v>0</v>
      </c>
      <c r="O1495" s="4">
        <v>6634.17</v>
      </c>
      <c r="P1495" s="4">
        <v>8093.69</v>
      </c>
    </row>
    <row r="1496" spans="1:16" x14ac:dyDescent="0.25">
      <c r="A1496" s="2" t="s">
        <v>1493</v>
      </c>
      <c r="B1496" s="3">
        <v>46070</v>
      </c>
      <c r="C1496" s="2" t="s">
        <v>17</v>
      </c>
      <c r="D1496" s="2" t="s">
        <v>18</v>
      </c>
      <c r="E1496" s="2" t="s">
        <v>19</v>
      </c>
      <c r="F1496" s="3"/>
      <c r="G1496" s="2">
        <v>176</v>
      </c>
      <c r="H1496" s="2" t="s">
        <v>1668</v>
      </c>
      <c r="I1496" s="2"/>
      <c r="J1496" s="2"/>
      <c r="K1496" s="2">
        <v>10</v>
      </c>
      <c r="L1496" s="2" t="s">
        <v>38</v>
      </c>
      <c r="M1496" s="4">
        <v>3486.19</v>
      </c>
      <c r="N1496" s="4">
        <v>0</v>
      </c>
      <c r="O1496" s="4">
        <v>34861.9</v>
      </c>
      <c r="P1496" s="4">
        <v>42531.519999999997</v>
      </c>
    </row>
    <row r="1497" spans="1:16" x14ac:dyDescent="0.25">
      <c r="A1497" s="2" t="s">
        <v>1493</v>
      </c>
      <c r="B1497" s="3">
        <v>46070</v>
      </c>
      <c r="C1497" s="2" t="s">
        <v>17</v>
      </c>
      <c r="D1497" s="2" t="s">
        <v>18</v>
      </c>
      <c r="E1497" s="2" t="s">
        <v>19</v>
      </c>
      <c r="F1497" s="3"/>
      <c r="G1497" s="2">
        <v>177</v>
      </c>
      <c r="H1497" s="2" t="s">
        <v>1669</v>
      </c>
      <c r="I1497" s="2"/>
      <c r="J1497" s="2"/>
      <c r="K1497" s="2">
        <v>20</v>
      </c>
      <c r="L1497" s="2" t="s">
        <v>38</v>
      </c>
      <c r="M1497" s="4">
        <v>2289.44</v>
      </c>
      <c r="N1497" s="4">
        <v>0</v>
      </c>
      <c r="O1497" s="4">
        <v>45788.800000000003</v>
      </c>
      <c r="P1497" s="4">
        <v>55862.34</v>
      </c>
    </row>
    <row r="1498" spans="1:16" x14ac:dyDescent="0.25">
      <c r="A1498" s="2" t="s">
        <v>1493</v>
      </c>
      <c r="B1498" s="3">
        <v>46070</v>
      </c>
      <c r="C1498" s="2" t="s">
        <v>17</v>
      </c>
      <c r="D1498" s="2" t="s">
        <v>18</v>
      </c>
      <c r="E1498" s="2" t="s">
        <v>19</v>
      </c>
      <c r="F1498" s="3"/>
      <c r="G1498" s="2">
        <v>178</v>
      </c>
      <c r="H1498" s="2" t="s">
        <v>1670</v>
      </c>
      <c r="I1498" s="2"/>
      <c r="J1498" s="2"/>
      <c r="K1498" s="2">
        <v>16</v>
      </c>
      <c r="L1498" s="2" t="s">
        <v>38</v>
      </c>
      <c r="M1498" s="4">
        <v>3017.89</v>
      </c>
      <c r="N1498" s="4">
        <v>0</v>
      </c>
      <c r="O1498" s="4">
        <v>48286.239999999998</v>
      </c>
      <c r="P1498" s="4">
        <v>58909.21</v>
      </c>
    </row>
    <row r="1499" spans="1:16" x14ac:dyDescent="0.25">
      <c r="A1499" s="2" t="s">
        <v>1493</v>
      </c>
      <c r="B1499" s="3">
        <v>46070</v>
      </c>
      <c r="C1499" s="2" t="s">
        <v>17</v>
      </c>
      <c r="D1499" s="2" t="s">
        <v>18</v>
      </c>
      <c r="E1499" s="2" t="s">
        <v>19</v>
      </c>
      <c r="F1499" s="3"/>
      <c r="G1499" s="2">
        <v>179</v>
      </c>
      <c r="H1499" s="2" t="s">
        <v>1671</v>
      </c>
      <c r="I1499" s="2"/>
      <c r="J1499" s="2"/>
      <c r="K1499" s="2">
        <v>94</v>
      </c>
      <c r="L1499" s="2" t="s">
        <v>38</v>
      </c>
      <c r="M1499" s="4">
        <v>2435.13</v>
      </c>
      <c r="N1499" s="4">
        <v>0</v>
      </c>
      <c r="O1499" s="4">
        <v>228902.22</v>
      </c>
      <c r="P1499" s="4">
        <v>279260.71000000002</v>
      </c>
    </row>
    <row r="1500" spans="1:16" x14ac:dyDescent="0.25">
      <c r="A1500" s="2" t="s">
        <v>1493</v>
      </c>
      <c r="B1500" s="3">
        <v>46070</v>
      </c>
      <c r="C1500" s="2" t="s">
        <v>17</v>
      </c>
      <c r="D1500" s="2" t="s">
        <v>18</v>
      </c>
      <c r="E1500" s="2" t="s">
        <v>19</v>
      </c>
      <c r="F1500" s="3"/>
      <c r="G1500" s="2">
        <v>180</v>
      </c>
      <c r="H1500" s="2" t="s">
        <v>1672</v>
      </c>
      <c r="I1500" s="2"/>
      <c r="J1500" s="2"/>
      <c r="K1500" s="2">
        <v>65</v>
      </c>
      <c r="L1500" s="2" t="s">
        <v>38</v>
      </c>
      <c r="M1500" s="4">
        <v>78.05</v>
      </c>
      <c r="N1500" s="4">
        <v>0</v>
      </c>
      <c r="O1500" s="4">
        <v>5073.25</v>
      </c>
      <c r="P1500" s="4">
        <v>6189.37</v>
      </c>
    </row>
    <row r="1501" spans="1:16" x14ac:dyDescent="0.25">
      <c r="A1501" s="2" t="s">
        <v>1493</v>
      </c>
      <c r="B1501" s="3">
        <v>46070</v>
      </c>
      <c r="C1501" s="2" t="s">
        <v>17</v>
      </c>
      <c r="D1501" s="2" t="s">
        <v>18</v>
      </c>
      <c r="E1501" s="2" t="s">
        <v>19</v>
      </c>
      <c r="F1501" s="3"/>
      <c r="G1501" s="2">
        <v>181</v>
      </c>
      <c r="H1501" s="2" t="s">
        <v>1673</v>
      </c>
      <c r="I1501" s="2"/>
      <c r="J1501" s="2"/>
      <c r="K1501" s="2">
        <v>20</v>
      </c>
      <c r="L1501" s="2" t="s">
        <v>38</v>
      </c>
      <c r="M1501" s="4">
        <v>2029.28</v>
      </c>
      <c r="N1501" s="4">
        <v>0</v>
      </c>
      <c r="O1501" s="4">
        <v>40585.599999999999</v>
      </c>
      <c r="P1501" s="4">
        <v>49514.43</v>
      </c>
    </row>
    <row r="1502" spans="1:16" x14ac:dyDescent="0.25">
      <c r="A1502" s="2" t="s">
        <v>1493</v>
      </c>
      <c r="B1502" s="3">
        <v>46070</v>
      </c>
      <c r="C1502" s="2" t="s">
        <v>17</v>
      </c>
      <c r="D1502" s="2" t="s">
        <v>18</v>
      </c>
      <c r="E1502" s="2" t="s">
        <v>19</v>
      </c>
      <c r="F1502" s="3"/>
      <c r="G1502" s="2">
        <v>182</v>
      </c>
      <c r="H1502" s="2" t="s">
        <v>1674</v>
      </c>
      <c r="I1502" s="2"/>
      <c r="J1502" s="2"/>
      <c r="K1502" s="2">
        <v>22</v>
      </c>
      <c r="L1502" s="2" t="s">
        <v>38</v>
      </c>
      <c r="M1502" s="4">
        <v>1326.84</v>
      </c>
      <c r="N1502" s="4">
        <v>0</v>
      </c>
      <c r="O1502" s="4">
        <v>29190.48</v>
      </c>
      <c r="P1502" s="4">
        <v>35612.39</v>
      </c>
    </row>
    <row r="1503" spans="1:16" x14ac:dyDescent="0.25">
      <c r="A1503" s="2" t="s">
        <v>1493</v>
      </c>
      <c r="B1503" s="3">
        <v>46070</v>
      </c>
      <c r="C1503" s="2" t="s">
        <v>17</v>
      </c>
      <c r="D1503" s="2" t="s">
        <v>18</v>
      </c>
      <c r="E1503" s="2" t="s">
        <v>19</v>
      </c>
      <c r="F1503" s="3"/>
      <c r="G1503" s="2">
        <v>183</v>
      </c>
      <c r="H1503" s="2" t="s">
        <v>1675</v>
      </c>
      <c r="I1503" s="2"/>
      <c r="J1503" s="2"/>
      <c r="K1503" s="2">
        <v>22</v>
      </c>
      <c r="L1503" s="2" t="s">
        <v>38</v>
      </c>
      <c r="M1503" s="4">
        <v>1404.88</v>
      </c>
      <c r="N1503" s="4">
        <v>0</v>
      </c>
      <c r="O1503" s="4">
        <v>30907.360000000001</v>
      </c>
      <c r="P1503" s="4">
        <v>37706.980000000003</v>
      </c>
    </row>
    <row r="1504" spans="1:16" x14ac:dyDescent="0.25">
      <c r="A1504" s="2" t="s">
        <v>1493</v>
      </c>
      <c r="B1504" s="3">
        <v>46070</v>
      </c>
      <c r="C1504" s="2" t="s">
        <v>17</v>
      </c>
      <c r="D1504" s="2" t="s">
        <v>18</v>
      </c>
      <c r="E1504" s="2" t="s">
        <v>19</v>
      </c>
      <c r="F1504" s="3"/>
      <c r="G1504" s="2">
        <v>184</v>
      </c>
      <c r="H1504" s="2" t="s">
        <v>1676</v>
      </c>
      <c r="I1504" s="2"/>
      <c r="J1504" s="2"/>
      <c r="K1504" s="2">
        <v>12</v>
      </c>
      <c r="L1504" s="2" t="s">
        <v>38</v>
      </c>
      <c r="M1504" s="4">
        <v>1769.12</v>
      </c>
      <c r="N1504" s="4">
        <v>0</v>
      </c>
      <c r="O1504" s="4">
        <v>21229.439999999999</v>
      </c>
      <c r="P1504" s="4">
        <v>25899.919999999998</v>
      </c>
    </row>
    <row r="1505" spans="1:16" x14ac:dyDescent="0.25">
      <c r="A1505" s="2" t="s">
        <v>1493</v>
      </c>
      <c r="B1505" s="3">
        <v>46070</v>
      </c>
      <c r="C1505" s="2" t="s">
        <v>17</v>
      </c>
      <c r="D1505" s="2" t="s">
        <v>18</v>
      </c>
      <c r="E1505" s="2" t="s">
        <v>19</v>
      </c>
      <c r="F1505" s="3"/>
      <c r="G1505" s="2">
        <v>185</v>
      </c>
      <c r="H1505" s="2" t="s">
        <v>1677</v>
      </c>
      <c r="I1505" s="2"/>
      <c r="J1505" s="2"/>
      <c r="K1505" s="2">
        <v>13</v>
      </c>
      <c r="L1505" s="2" t="s">
        <v>38</v>
      </c>
      <c r="M1505" s="4">
        <v>2081.3200000000002</v>
      </c>
      <c r="N1505" s="4">
        <v>0</v>
      </c>
      <c r="O1505" s="4">
        <v>27057.16</v>
      </c>
      <c r="P1505" s="4">
        <v>33009.74</v>
      </c>
    </row>
    <row r="1506" spans="1:16" x14ac:dyDescent="0.25">
      <c r="A1506" s="2" t="s">
        <v>1493</v>
      </c>
      <c r="B1506" s="3">
        <v>46070</v>
      </c>
      <c r="C1506" s="2" t="s">
        <v>17</v>
      </c>
      <c r="D1506" s="2" t="s">
        <v>18</v>
      </c>
      <c r="E1506" s="2" t="s">
        <v>19</v>
      </c>
      <c r="F1506" s="3"/>
      <c r="G1506" s="2">
        <v>186</v>
      </c>
      <c r="H1506" s="2" t="s">
        <v>1678</v>
      </c>
      <c r="I1506" s="2"/>
      <c r="J1506" s="2"/>
      <c r="K1506" s="2">
        <v>34</v>
      </c>
      <c r="L1506" s="2" t="s">
        <v>38</v>
      </c>
      <c r="M1506" s="4">
        <v>2237.4</v>
      </c>
      <c r="N1506" s="4">
        <v>0</v>
      </c>
      <c r="O1506" s="4">
        <v>76071.600000000006</v>
      </c>
      <c r="P1506" s="4">
        <v>92807.35</v>
      </c>
    </row>
    <row r="1507" spans="1:16" x14ac:dyDescent="0.25">
      <c r="A1507" s="2" t="s">
        <v>1493</v>
      </c>
      <c r="B1507" s="3">
        <v>46070</v>
      </c>
      <c r="C1507" s="2" t="s">
        <v>17</v>
      </c>
      <c r="D1507" s="2" t="s">
        <v>18</v>
      </c>
      <c r="E1507" s="2" t="s">
        <v>19</v>
      </c>
      <c r="F1507" s="3"/>
      <c r="G1507" s="2">
        <v>187</v>
      </c>
      <c r="H1507" s="2" t="s">
        <v>1679</v>
      </c>
      <c r="I1507" s="2"/>
      <c r="J1507" s="2"/>
      <c r="K1507" s="2">
        <v>34</v>
      </c>
      <c r="L1507" s="2" t="s">
        <v>38</v>
      </c>
      <c r="M1507" s="4">
        <v>1628.62</v>
      </c>
      <c r="N1507" s="4">
        <v>0</v>
      </c>
      <c r="O1507" s="4">
        <v>55373.08</v>
      </c>
      <c r="P1507" s="4">
        <v>67555.16</v>
      </c>
    </row>
    <row r="1508" spans="1:16" x14ac:dyDescent="0.25">
      <c r="A1508" s="2" t="s">
        <v>1493</v>
      </c>
      <c r="B1508" s="3">
        <v>46070</v>
      </c>
      <c r="C1508" s="2" t="s">
        <v>17</v>
      </c>
      <c r="D1508" s="2" t="s">
        <v>18</v>
      </c>
      <c r="E1508" s="2" t="s">
        <v>19</v>
      </c>
      <c r="F1508" s="3"/>
      <c r="G1508" s="2">
        <v>188</v>
      </c>
      <c r="H1508" s="2" t="s">
        <v>1680</v>
      </c>
      <c r="I1508" s="2"/>
      <c r="J1508" s="2"/>
      <c r="K1508" s="2">
        <v>30</v>
      </c>
      <c r="L1508" s="2" t="s">
        <v>38</v>
      </c>
      <c r="M1508" s="4">
        <v>2237.4</v>
      </c>
      <c r="N1508" s="4">
        <v>0</v>
      </c>
      <c r="O1508" s="4">
        <v>67122</v>
      </c>
      <c r="P1508" s="4">
        <v>81888.84</v>
      </c>
    </row>
    <row r="1509" spans="1:16" x14ac:dyDescent="0.25">
      <c r="A1509" s="2" t="s">
        <v>1493</v>
      </c>
      <c r="B1509" s="3">
        <v>46070</v>
      </c>
      <c r="C1509" s="2" t="s">
        <v>17</v>
      </c>
      <c r="D1509" s="2" t="s">
        <v>18</v>
      </c>
      <c r="E1509" s="2" t="s">
        <v>19</v>
      </c>
      <c r="F1509" s="3"/>
      <c r="G1509" s="2">
        <v>189</v>
      </c>
      <c r="H1509" s="2" t="s">
        <v>1681</v>
      </c>
      <c r="I1509" s="2"/>
      <c r="J1509" s="2"/>
      <c r="K1509" s="2">
        <v>30</v>
      </c>
      <c r="L1509" s="2" t="s">
        <v>38</v>
      </c>
      <c r="M1509" s="4">
        <v>2913.84</v>
      </c>
      <c r="N1509" s="4">
        <v>0</v>
      </c>
      <c r="O1509" s="4">
        <v>87415.2</v>
      </c>
      <c r="P1509" s="4">
        <v>106646.54</v>
      </c>
    </row>
    <row r="1510" spans="1:16" x14ac:dyDescent="0.25">
      <c r="A1510" s="2" t="s">
        <v>1493</v>
      </c>
      <c r="B1510" s="3">
        <v>46070</v>
      </c>
      <c r="C1510" s="2" t="s">
        <v>17</v>
      </c>
      <c r="D1510" s="2" t="s">
        <v>18</v>
      </c>
      <c r="E1510" s="2" t="s">
        <v>19</v>
      </c>
      <c r="F1510" s="3"/>
      <c r="G1510" s="2">
        <v>190</v>
      </c>
      <c r="H1510" s="2" t="s">
        <v>1682</v>
      </c>
      <c r="I1510" s="2"/>
      <c r="J1510" s="2"/>
      <c r="K1510" s="2">
        <v>74</v>
      </c>
      <c r="L1510" s="2" t="s">
        <v>38</v>
      </c>
      <c r="M1510" s="4">
        <v>2913.84</v>
      </c>
      <c r="N1510" s="4">
        <v>0</v>
      </c>
      <c r="O1510" s="4">
        <v>215624.16</v>
      </c>
      <c r="P1510" s="4">
        <v>263061.48</v>
      </c>
    </row>
    <row r="1511" spans="1:16" x14ac:dyDescent="0.25">
      <c r="A1511" s="2" t="s">
        <v>1493</v>
      </c>
      <c r="B1511" s="3">
        <v>46070</v>
      </c>
      <c r="C1511" s="2" t="s">
        <v>17</v>
      </c>
      <c r="D1511" s="2" t="s">
        <v>18</v>
      </c>
      <c r="E1511" s="2" t="s">
        <v>19</v>
      </c>
      <c r="F1511" s="3"/>
      <c r="G1511" s="2">
        <v>191</v>
      </c>
      <c r="H1511" s="2" t="s">
        <v>1683</v>
      </c>
      <c r="I1511" s="2"/>
      <c r="J1511" s="2"/>
      <c r="K1511" s="2">
        <v>142</v>
      </c>
      <c r="L1511" s="2" t="s">
        <v>38</v>
      </c>
      <c r="M1511" s="4">
        <v>1717.09</v>
      </c>
      <c r="N1511" s="4">
        <v>0</v>
      </c>
      <c r="O1511" s="4">
        <v>243826.78</v>
      </c>
      <c r="P1511" s="4">
        <v>297468.67</v>
      </c>
    </row>
    <row r="1512" spans="1:16" x14ac:dyDescent="0.25">
      <c r="A1512" s="2" t="s">
        <v>1493</v>
      </c>
      <c r="B1512" s="3">
        <v>46070</v>
      </c>
      <c r="C1512" s="2" t="s">
        <v>17</v>
      </c>
      <c r="D1512" s="2" t="s">
        <v>18</v>
      </c>
      <c r="E1512" s="2" t="s">
        <v>19</v>
      </c>
      <c r="F1512" s="3"/>
      <c r="G1512" s="2">
        <v>192</v>
      </c>
      <c r="H1512" s="2" t="s">
        <v>1684</v>
      </c>
      <c r="I1512" s="2"/>
      <c r="J1512" s="2"/>
      <c r="K1512" s="2">
        <v>142</v>
      </c>
      <c r="L1512" s="2" t="s">
        <v>38</v>
      </c>
      <c r="M1512" s="4">
        <v>2159.37</v>
      </c>
      <c r="N1512" s="4">
        <v>0</v>
      </c>
      <c r="O1512" s="4">
        <v>306630.53999999998</v>
      </c>
      <c r="P1512" s="4">
        <v>374089.26</v>
      </c>
    </row>
    <row r="1513" spans="1:16" x14ac:dyDescent="0.25">
      <c r="A1513" s="2" t="s">
        <v>1493</v>
      </c>
      <c r="B1513" s="3">
        <v>46070</v>
      </c>
      <c r="C1513" s="2" t="s">
        <v>17</v>
      </c>
      <c r="D1513" s="2" t="s">
        <v>18</v>
      </c>
      <c r="E1513" s="2" t="s">
        <v>19</v>
      </c>
      <c r="F1513" s="3"/>
      <c r="G1513" s="2">
        <v>193</v>
      </c>
      <c r="H1513" s="2" t="s">
        <v>1685</v>
      </c>
      <c r="I1513" s="2"/>
      <c r="J1513" s="2"/>
      <c r="K1513" s="2">
        <v>16</v>
      </c>
      <c r="L1513" s="2" t="s">
        <v>38</v>
      </c>
      <c r="M1513" s="4">
        <v>1066.67</v>
      </c>
      <c r="N1513" s="4">
        <v>0</v>
      </c>
      <c r="O1513" s="4">
        <v>17066.72</v>
      </c>
      <c r="P1513" s="4">
        <v>20821.400000000001</v>
      </c>
    </row>
    <row r="1514" spans="1:16" x14ac:dyDescent="0.25">
      <c r="A1514" s="2" t="s">
        <v>1493</v>
      </c>
      <c r="B1514" s="3">
        <v>46070</v>
      </c>
      <c r="C1514" s="2" t="s">
        <v>17</v>
      </c>
      <c r="D1514" s="2" t="s">
        <v>18</v>
      </c>
      <c r="E1514" s="2" t="s">
        <v>19</v>
      </c>
      <c r="F1514" s="3"/>
      <c r="G1514" s="2">
        <v>194</v>
      </c>
      <c r="H1514" s="2" t="s">
        <v>1686</v>
      </c>
      <c r="I1514" s="2"/>
      <c r="J1514" s="2"/>
      <c r="K1514" s="2">
        <v>24</v>
      </c>
      <c r="L1514" s="2" t="s">
        <v>38</v>
      </c>
      <c r="M1514" s="4">
        <v>1977.25</v>
      </c>
      <c r="N1514" s="4">
        <v>0</v>
      </c>
      <c r="O1514" s="4">
        <v>47454</v>
      </c>
      <c r="P1514" s="4">
        <v>57893.88</v>
      </c>
    </row>
    <row r="1515" spans="1:16" x14ac:dyDescent="0.25">
      <c r="A1515" s="2" t="s">
        <v>1493</v>
      </c>
      <c r="B1515" s="3">
        <v>46070</v>
      </c>
      <c r="C1515" s="2" t="s">
        <v>17</v>
      </c>
      <c r="D1515" s="2" t="s">
        <v>18</v>
      </c>
      <c r="E1515" s="2" t="s">
        <v>19</v>
      </c>
      <c r="F1515" s="3"/>
      <c r="G1515" s="2">
        <v>195</v>
      </c>
      <c r="H1515" s="2" t="s">
        <v>1687</v>
      </c>
      <c r="I1515" s="2"/>
      <c r="J1515" s="2"/>
      <c r="K1515" s="2">
        <v>30</v>
      </c>
      <c r="L1515" s="2" t="s">
        <v>38</v>
      </c>
      <c r="M1515" s="4">
        <v>1118.7</v>
      </c>
      <c r="N1515" s="4">
        <v>0</v>
      </c>
      <c r="O1515" s="4">
        <v>33561</v>
      </c>
      <c r="P1515" s="4">
        <v>40944.42</v>
      </c>
    </row>
    <row r="1516" spans="1:16" x14ac:dyDescent="0.25">
      <c r="A1516" s="2" t="s">
        <v>1493</v>
      </c>
      <c r="B1516" s="3">
        <v>46070</v>
      </c>
      <c r="C1516" s="2" t="s">
        <v>17</v>
      </c>
      <c r="D1516" s="2" t="s">
        <v>18</v>
      </c>
      <c r="E1516" s="2" t="s">
        <v>19</v>
      </c>
      <c r="F1516" s="3"/>
      <c r="G1516" s="2">
        <v>196</v>
      </c>
      <c r="H1516" s="2" t="s">
        <v>1688</v>
      </c>
      <c r="I1516" s="2"/>
      <c r="J1516" s="2"/>
      <c r="K1516" s="2">
        <v>16</v>
      </c>
      <c r="L1516" s="2" t="s">
        <v>38</v>
      </c>
      <c r="M1516" s="4">
        <v>1248.79</v>
      </c>
      <c r="N1516" s="4">
        <v>0</v>
      </c>
      <c r="O1516" s="4">
        <v>19980.64</v>
      </c>
      <c r="P1516" s="4">
        <v>24376.38</v>
      </c>
    </row>
    <row r="1517" spans="1:16" x14ac:dyDescent="0.25">
      <c r="A1517" s="2" t="s">
        <v>1493</v>
      </c>
      <c r="B1517" s="3">
        <v>46070</v>
      </c>
      <c r="C1517" s="2" t="s">
        <v>17</v>
      </c>
      <c r="D1517" s="2" t="s">
        <v>18</v>
      </c>
      <c r="E1517" s="2" t="s">
        <v>19</v>
      </c>
      <c r="F1517" s="3"/>
      <c r="G1517" s="2">
        <v>197</v>
      </c>
      <c r="H1517" s="2" t="s">
        <v>1689</v>
      </c>
      <c r="I1517" s="2"/>
      <c r="J1517" s="2"/>
      <c r="K1517" s="2">
        <v>30</v>
      </c>
      <c r="L1517" s="2" t="s">
        <v>38</v>
      </c>
      <c r="M1517" s="4">
        <v>3486.19</v>
      </c>
      <c r="N1517" s="4">
        <v>0</v>
      </c>
      <c r="O1517" s="4">
        <v>104585.7</v>
      </c>
      <c r="P1517" s="4">
        <v>127594.55</v>
      </c>
    </row>
    <row r="1518" spans="1:16" x14ac:dyDescent="0.25">
      <c r="A1518" s="2" t="s">
        <v>1493</v>
      </c>
      <c r="B1518" s="3">
        <v>46070</v>
      </c>
      <c r="C1518" s="2" t="s">
        <v>17</v>
      </c>
      <c r="D1518" s="2" t="s">
        <v>18</v>
      </c>
      <c r="E1518" s="2" t="s">
        <v>19</v>
      </c>
      <c r="F1518" s="3"/>
      <c r="G1518" s="2">
        <v>198</v>
      </c>
      <c r="H1518" s="2" t="s">
        <v>1690</v>
      </c>
      <c r="I1518" s="2"/>
      <c r="J1518" s="2"/>
      <c r="K1518" s="2">
        <v>102</v>
      </c>
      <c r="L1518" s="2" t="s">
        <v>38</v>
      </c>
      <c r="M1518" s="4">
        <v>1352.86</v>
      </c>
      <c r="N1518" s="4">
        <v>0</v>
      </c>
      <c r="O1518" s="4">
        <v>137991.72</v>
      </c>
      <c r="P1518" s="4">
        <v>168349.9</v>
      </c>
    </row>
    <row r="1519" spans="1:16" x14ac:dyDescent="0.25">
      <c r="A1519" s="2" t="s">
        <v>1493</v>
      </c>
      <c r="B1519" s="3">
        <v>46070</v>
      </c>
      <c r="C1519" s="2" t="s">
        <v>17</v>
      </c>
      <c r="D1519" s="2" t="s">
        <v>18</v>
      </c>
      <c r="E1519" s="2" t="s">
        <v>19</v>
      </c>
      <c r="F1519" s="3"/>
      <c r="G1519" s="2">
        <v>199</v>
      </c>
      <c r="H1519" s="2" t="s">
        <v>1691</v>
      </c>
      <c r="I1519" s="2"/>
      <c r="J1519" s="2"/>
      <c r="K1519" s="2">
        <v>14</v>
      </c>
      <c r="L1519" s="2" t="s">
        <v>38</v>
      </c>
      <c r="M1519" s="4">
        <v>2586.0300000000002</v>
      </c>
      <c r="N1519" s="4">
        <v>0</v>
      </c>
      <c r="O1519" s="4">
        <v>36204.42</v>
      </c>
      <c r="P1519" s="4">
        <v>44169.39</v>
      </c>
    </row>
    <row r="1520" spans="1:16" x14ac:dyDescent="0.25">
      <c r="A1520" s="2" t="s">
        <v>1493</v>
      </c>
      <c r="B1520" s="3">
        <v>46070</v>
      </c>
      <c r="C1520" s="2" t="s">
        <v>17</v>
      </c>
      <c r="D1520" s="2" t="s">
        <v>18</v>
      </c>
      <c r="E1520" s="2" t="s">
        <v>19</v>
      </c>
      <c r="F1520" s="3"/>
      <c r="G1520" s="2">
        <v>200</v>
      </c>
      <c r="H1520" s="2" t="s">
        <v>1692</v>
      </c>
      <c r="I1520" s="2"/>
      <c r="J1520" s="2"/>
      <c r="K1520" s="2">
        <v>100</v>
      </c>
      <c r="L1520" s="2" t="s">
        <v>38</v>
      </c>
      <c r="M1520" s="4">
        <v>1628.62</v>
      </c>
      <c r="N1520" s="4">
        <v>0</v>
      </c>
      <c r="O1520" s="4">
        <v>162862</v>
      </c>
      <c r="P1520" s="4">
        <v>198691.64</v>
      </c>
    </row>
    <row r="1521" spans="1:16" x14ac:dyDescent="0.25">
      <c r="A1521" s="2" t="s">
        <v>1693</v>
      </c>
      <c r="B1521" s="3">
        <v>46071</v>
      </c>
      <c r="C1521" s="2" t="s">
        <v>17</v>
      </c>
      <c r="D1521" s="2" t="s">
        <v>18</v>
      </c>
      <c r="E1521" s="2" t="s">
        <v>19</v>
      </c>
      <c r="F1521" s="3"/>
      <c r="G1521" s="2">
        <v>1</v>
      </c>
      <c r="H1521" s="2" t="s">
        <v>1694</v>
      </c>
      <c r="I1521" s="2"/>
      <c r="J1521" s="2"/>
      <c r="K1521" s="2">
        <v>4684</v>
      </c>
      <c r="L1521" s="2" t="s">
        <v>70</v>
      </c>
      <c r="M1521" s="4">
        <v>111.65</v>
      </c>
      <c r="N1521" s="4">
        <v>0</v>
      </c>
      <c r="O1521" s="4">
        <v>522968.6</v>
      </c>
      <c r="P1521" s="4">
        <v>638021.68999999994</v>
      </c>
    </row>
    <row r="1522" spans="1:16" x14ac:dyDescent="0.25">
      <c r="A1522" s="2" t="s">
        <v>1693</v>
      </c>
      <c r="B1522" s="3">
        <v>46071</v>
      </c>
      <c r="C1522" s="2" t="s">
        <v>17</v>
      </c>
      <c r="D1522" s="2" t="s">
        <v>18</v>
      </c>
      <c r="E1522" s="2" t="s">
        <v>19</v>
      </c>
      <c r="F1522" s="3"/>
      <c r="G1522" s="2">
        <v>2</v>
      </c>
      <c r="H1522" s="2" t="s">
        <v>1695</v>
      </c>
      <c r="I1522" s="2" t="s">
        <v>1696</v>
      </c>
      <c r="J1522" s="2"/>
      <c r="K1522" s="2">
        <v>524.79999999999995</v>
      </c>
      <c r="L1522" s="2" t="s">
        <v>70</v>
      </c>
      <c r="M1522" s="4">
        <v>111.65</v>
      </c>
      <c r="N1522" s="4">
        <v>0</v>
      </c>
      <c r="O1522" s="4">
        <v>58593.919999999998</v>
      </c>
      <c r="P1522" s="4">
        <v>71484.58</v>
      </c>
    </row>
    <row r="1523" spans="1:16" x14ac:dyDescent="0.25">
      <c r="A1523" s="2" t="s">
        <v>1697</v>
      </c>
      <c r="B1523" s="3">
        <v>46071</v>
      </c>
      <c r="C1523" s="2" t="s">
        <v>17</v>
      </c>
      <c r="D1523" s="2" t="s">
        <v>18</v>
      </c>
      <c r="E1523" s="2" t="s">
        <v>19</v>
      </c>
      <c r="F1523" s="3"/>
      <c r="G1523" s="2">
        <v>1</v>
      </c>
      <c r="H1523" s="2" t="s">
        <v>1698</v>
      </c>
      <c r="I1523" s="2"/>
      <c r="J1523" s="2"/>
      <c r="K1523" s="2">
        <v>7</v>
      </c>
      <c r="L1523" s="2" t="s">
        <v>21</v>
      </c>
      <c r="M1523" s="4">
        <v>182.82</v>
      </c>
      <c r="N1523" s="4">
        <v>0</v>
      </c>
      <c r="O1523" s="4">
        <v>1279.74</v>
      </c>
      <c r="P1523" s="4">
        <v>1561.28</v>
      </c>
    </row>
    <row r="1524" spans="1:16" x14ac:dyDescent="0.25">
      <c r="A1524" s="2" t="s">
        <v>1697</v>
      </c>
      <c r="B1524" s="3">
        <v>46071</v>
      </c>
      <c r="C1524" s="2" t="s">
        <v>17</v>
      </c>
      <c r="D1524" s="2" t="s">
        <v>18</v>
      </c>
      <c r="E1524" s="2" t="s">
        <v>19</v>
      </c>
      <c r="F1524" s="3"/>
      <c r="G1524" s="2">
        <v>2</v>
      </c>
      <c r="H1524" s="2" t="s">
        <v>1699</v>
      </c>
      <c r="I1524" s="2"/>
      <c r="J1524" s="2"/>
      <c r="K1524" s="2">
        <v>19.5</v>
      </c>
      <c r="L1524" s="2" t="s">
        <v>21</v>
      </c>
      <c r="M1524" s="4">
        <v>106.99</v>
      </c>
      <c r="N1524" s="4">
        <v>0</v>
      </c>
      <c r="O1524" s="4">
        <v>2086.31</v>
      </c>
      <c r="P1524" s="4">
        <v>2545.3000000000002</v>
      </c>
    </row>
    <row r="1525" spans="1:16" x14ac:dyDescent="0.25">
      <c r="A1525" s="2" t="s">
        <v>1697</v>
      </c>
      <c r="B1525" s="3">
        <v>46071</v>
      </c>
      <c r="C1525" s="2" t="s">
        <v>17</v>
      </c>
      <c r="D1525" s="2" t="s">
        <v>18</v>
      </c>
      <c r="E1525" s="2" t="s">
        <v>19</v>
      </c>
      <c r="F1525" s="3"/>
      <c r="G1525" s="2">
        <v>3</v>
      </c>
      <c r="H1525" s="2" t="s">
        <v>1700</v>
      </c>
      <c r="I1525" s="2"/>
      <c r="J1525" s="2"/>
      <c r="K1525" s="2">
        <v>3.6</v>
      </c>
      <c r="L1525" s="2" t="s">
        <v>21</v>
      </c>
      <c r="M1525" s="4">
        <v>179.14</v>
      </c>
      <c r="N1525" s="4">
        <v>0</v>
      </c>
      <c r="O1525" s="4">
        <v>644.9</v>
      </c>
      <c r="P1525" s="4">
        <v>786.78</v>
      </c>
    </row>
    <row r="1526" spans="1:16" x14ac:dyDescent="0.25">
      <c r="A1526" s="2" t="s">
        <v>1697</v>
      </c>
      <c r="B1526" s="3">
        <v>46071</v>
      </c>
      <c r="C1526" s="2" t="s">
        <v>17</v>
      </c>
      <c r="D1526" s="2" t="s">
        <v>18</v>
      </c>
      <c r="E1526" s="2" t="s">
        <v>19</v>
      </c>
      <c r="F1526" s="3"/>
      <c r="G1526" s="2">
        <v>4</v>
      </c>
      <c r="H1526" s="2" t="s">
        <v>1701</v>
      </c>
      <c r="I1526" s="2"/>
      <c r="J1526" s="2"/>
      <c r="K1526" s="2">
        <v>10</v>
      </c>
      <c r="L1526" s="2" t="s">
        <v>21</v>
      </c>
      <c r="M1526" s="4">
        <v>56.3</v>
      </c>
      <c r="N1526" s="4">
        <v>0</v>
      </c>
      <c r="O1526" s="4">
        <v>563</v>
      </c>
      <c r="P1526" s="4">
        <v>686.86</v>
      </c>
    </row>
    <row r="1527" spans="1:16" x14ac:dyDescent="0.25">
      <c r="A1527" s="2" t="s">
        <v>1697</v>
      </c>
      <c r="B1527" s="3">
        <v>46071</v>
      </c>
      <c r="C1527" s="2" t="s">
        <v>17</v>
      </c>
      <c r="D1527" s="2" t="s">
        <v>18</v>
      </c>
      <c r="E1527" s="2" t="s">
        <v>19</v>
      </c>
      <c r="F1527" s="3"/>
      <c r="G1527" s="2">
        <v>5</v>
      </c>
      <c r="H1527" s="2" t="s">
        <v>1702</v>
      </c>
      <c r="I1527" s="2"/>
      <c r="J1527" s="2"/>
      <c r="K1527" s="2">
        <v>21</v>
      </c>
      <c r="L1527" s="2" t="s">
        <v>21</v>
      </c>
      <c r="M1527" s="4">
        <v>106.99</v>
      </c>
      <c r="N1527" s="4">
        <v>0</v>
      </c>
      <c r="O1527" s="4">
        <v>2246.79</v>
      </c>
      <c r="P1527" s="4">
        <v>2741.08</v>
      </c>
    </row>
    <row r="1528" spans="1:16" x14ac:dyDescent="0.25">
      <c r="A1528" s="2" t="s">
        <v>1697</v>
      </c>
      <c r="B1528" s="3">
        <v>46071</v>
      </c>
      <c r="C1528" s="2" t="s">
        <v>17</v>
      </c>
      <c r="D1528" s="2" t="s">
        <v>18</v>
      </c>
      <c r="E1528" s="2" t="s">
        <v>19</v>
      </c>
      <c r="F1528" s="3"/>
      <c r="G1528" s="2">
        <v>6</v>
      </c>
      <c r="H1528" s="2" t="s">
        <v>1703</v>
      </c>
      <c r="I1528" s="2"/>
      <c r="J1528" s="2"/>
      <c r="K1528" s="2">
        <v>4</v>
      </c>
      <c r="L1528" s="2" t="s">
        <v>21</v>
      </c>
      <c r="M1528" s="4">
        <v>272.08</v>
      </c>
      <c r="N1528" s="4">
        <v>0</v>
      </c>
      <c r="O1528" s="4">
        <v>1088.32</v>
      </c>
      <c r="P1528" s="4">
        <v>1327.75</v>
      </c>
    </row>
    <row r="1529" spans="1:16" x14ac:dyDescent="0.25">
      <c r="A1529" s="2" t="s">
        <v>1697</v>
      </c>
      <c r="B1529" s="3">
        <v>46071</v>
      </c>
      <c r="C1529" s="2" t="s">
        <v>17</v>
      </c>
      <c r="D1529" s="2" t="s">
        <v>18</v>
      </c>
      <c r="E1529" s="2" t="s">
        <v>19</v>
      </c>
      <c r="F1529" s="3"/>
      <c r="G1529" s="2">
        <v>7</v>
      </c>
      <c r="H1529" s="2" t="s">
        <v>1704</v>
      </c>
      <c r="I1529" s="2"/>
      <c r="J1529" s="2"/>
      <c r="K1529" s="2">
        <v>25</v>
      </c>
      <c r="L1529" s="2" t="s">
        <v>21</v>
      </c>
      <c r="M1529" s="4">
        <v>182.82</v>
      </c>
      <c r="N1529" s="4">
        <v>0</v>
      </c>
      <c r="O1529" s="4">
        <v>4570.5</v>
      </c>
      <c r="P1529" s="4">
        <v>5576.01</v>
      </c>
    </row>
    <row r="1530" spans="1:16" x14ac:dyDescent="0.25">
      <c r="A1530" s="2" t="s">
        <v>1697</v>
      </c>
      <c r="B1530" s="3">
        <v>46071</v>
      </c>
      <c r="C1530" s="2" t="s">
        <v>17</v>
      </c>
      <c r="D1530" s="2" t="s">
        <v>18</v>
      </c>
      <c r="E1530" s="2" t="s">
        <v>19</v>
      </c>
      <c r="F1530" s="3"/>
      <c r="G1530" s="2">
        <v>8</v>
      </c>
      <c r="H1530" s="2" t="s">
        <v>1705</v>
      </c>
      <c r="I1530" s="2"/>
      <c r="J1530" s="2"/>
      <c r="K1530" s="2">
        <v>56</v>
      </c>
      <c r="L1530" s="2" t="s">
        <v>38</v>
      </c>
      <c r="M1530" s="4">
        <v>204.72</v>
      </c>
      <c r="N1530" s="4">
        <v>0</v>
      </c>
      <c r="O1530" s="4">
        <v>11464.32</v>
      </c>
      <c r="P1530" s="4">
        <v>13986.47</v>
      </c>
    </row>
    <row r="1531" spans="1:16" x14ac:dyDescent="0.25">
      <c r="A1531" s="2" t="s">
        <v>1697</v>
      </c>
      <c r="B1531" s="3">
        <v>46071</v>
      </c>
      <c r="C1531" s="2" t="s">
        <v>17</v>
      </c>
      <c r="D1531" s="2" t="s">
        <v>18</v>
      </c>
      <c r="E1531" s="2" t="s">
        <v>19</v>
      </c>
      <c r="F1531" s="3"/>
      <c r="G1531" s="2">
        <v>9</v>
      </c>
      <c r="H1531" s="2" t="s">
        <v>1706</v>
      </c>
      <c r="I1531" s="2"/>
      <c r="J1531" s="2"/>
      <c r="K1531" s="2">
        <v>2</v>
      </c>
      <c r="L1531" s="2" t="s">
        <v>38</v>
      </c>
      <c r="M1531" s="4">
        <v>440.13</v>
      </c>
      <c r="N1531" s="4">
        <v>0</v>
      </c>
      <c r="O1531" s="4">
        <v>880.26</v>
      </c>
      <c r="P1531" s="4">
        <v>1073.92</v>
      </c>
    </row>
    <row r="1532" spans="1:16" x14ac:dyDescent="0.25">
      <c r="A1532" s="2" t="s">
        <v>1697</v>
      </c>
      <c r="B1532" s="3">
        <v>46071</v>
      </c>
      <c r="C1532" s="2" t="s">
        <v>17</v>
      </c>
      <c r="D1532" s="2" t="s">
        <v>18</v>
      </c>
      <c r="E1532" s="2" t="s">
        <v>19</v>
      </c>
      <c r="F1532" s="3"/>
      <c r="G1532" s="2">
        <v>10</v>
      </c>
      <c r="H1532" s="2" t="s">
        <v>1707</v>
      </c>
      <c r="I1532" s="2"/>
      <c r="J1532" s="2"/>
      <c r="K1532" s="2">
        <v>2</v>
      </c>
      <c r="L1532" s="2" t="s">
        <v>38</v>
      </c>
      <c r="M1532" s="4">
        <v>491.3</v>
      </c>
      <c r="N1532" s="4">
        <v>0</v>
      </c>
      <c r="O1532" s="4">
        <v>982.6</v>
      </c>
      <c r="P1532" s="4">
        <v>1198.77</v>
      </c>
    </row>
    <row r="1533" spans="1:16" x14ac:dyDescent="0.25">
      <c r="A1533" s="2" t="s">
        <v>1697</v>
      </c>
      <c r="B1533" s="3">
        <v>46071</v>
      </c>
      <c r="C1533" s="2" t="s">
        <v>17</v>
      </c>
      <c r="D1533" s="2" t="s">
        <v>18</v>
      </c>
      <c r="E1533" s="2" t="s">
        <v>19</v>
      </c>
      <c r="F1533" s="3"/>
      <c r="G1533" s="2">
        <v>11</v>
      </c>
      <c r="H1533" s="2" t="s">
        <v>1708</v>
      </c>
      <c r="I1533" s="2"/>
      <c r="J1533" s="2"/>
      <c r="K1533" s="2">
        <v>3</v>
      </c>
      <c r="L1533" s="2" t="s">
        <v>38</v>
      </c>
      <c r="M1533" s="4">
        <v>551.6</v>
      </c>
      <c r="N1533" s="4">
        <v>0</v>
      </c>
      <c r="O1533" s="4">
        <v>1654.8</v>
      </c>
      <c r="P1533" s="4">
        <v>2018.86</v>
      </c>
    </row>
    <row r="1534" spans="1:16" x14ac:dyDescent="0.25">
      <c r="A1534" s="2" t="s">
        <v>1697</v>
      </c>
      <c r="B1534" s="3">
        <v>46071</v>
      </c>
      <c r="C1534" s="2" t="s">
        <v>17</v>
      </c>
      <c r="D1534" s="2" t="s">
        <v>18</v>
      </c>
      <c r="E1534" s="2" t="s">
        <v>19</v>
      </c>
      <c r="F1534" s="3"/>
      <c r="G1534" s="2">
        <v>12</v>
      </c>
      <c r="H1534" s="2" t="s">
        <v>1709</v>
      </c>
      <c r="I1534" s="2"/>
      <c r="J1534" s="2"/>
      <c r="K1534" s="2">
        <v>2</v>
      </c>
      <c r="L1534" s="2" t="s">
        <v>38</v>
      </c>
      <c r="M1534" s="4">
        <v>810.89</v>
      </c>
      <c r="N1534" s="4">
        <v>0</v>
      </c>
      <c r="O1534" s="4">
        <v>1621.78</v>
      </c>
      <c r="P1534" s="4">
        <v>1978.57</v>
      </c>
    </row>
    <row r="1535" spans="1:16" x14ac:dyDescent="0.25">
      <c r="A1535" s="2" t="s">
        <v>1697</v>
      </c>
      <c r="B1535" s="3">
        <v>46071</v>
      </c>
      <c r="C1535" s="2" t="s">
        <v>17</v>
      </c>
      <c r="D1535" s="2" t="s">
        <v>18</v>
      </c>
      <c r="E1535" s="2" t="s">
        <v>19</v>
      </c>
      <c r="F1535" s="3"/>
      <c r="G1535" s="2">
        <v>13</v>
      </c>
      <c r="H1535" s="2" t="s">
        <v>1710</v>
      </c>
      <c r="I1535" s="2"/>
      <c r="J1535" s="2"/>
      <c r="K1535" s="2">
        <v>2</v>
      </c>
      <c r="L1535" s="2" t="s">
        <v>38</v>
      </c>
      <c r="M1535" s="4">
        <v>1230.55</v>
      </c>
      <c r="N1535" s="4">
        <v>0</v>
      </c>
      <c r="O1535" s="4">
        <v>2461.1</v>
      </c>
      <c r="P1535" s="4">
        <v>3002.54</v>
      </c>
    </row>
    <row r="1536" spans="1:16" x14ac:dyDescent="0.25">
      <c r="A1536" s="2" t="s">
        <v>1697</v>
      </c>
      <c r="B1536" s="3">
        <v>46071</v>
      </c>
      <c r="C1536" s="2" t="s">
        <v>17</v>
      </c>
      <c r="D1536" s="2" t="s">
        <v>18</v>
      </c>
      <c r="E1536" s="2" t="s">
        <v>19</v>
      </c>
      <c r="F1536" s="3"/>
      <c r="G1536" s="2">
        <v>14</v>
      </c>
      <c r="H1536" s="2" t="s">
        <v>1711</v>
      </c>
      <c r="I1536" s="2"/>
      <c r="J1536" s="2"/>
      <c r="K1536" s="2">
        <v>1</v>
      </c>
      <c r="L1536" s="2" t="s">
        <v>38</v>
      </c>
      <c r="M1536" s="4">
        <v>385.54</v>
      </c>
      <c r="N1536" s="4">
        <v>0</v>
      </c>
      <c r="O1536" s="4">
        <v>385.54</v>
      </c>
      <c r="P1536" s="4">
        <v>470.36</v>
      </c>
    </row>
    <row r="1537" spans="1:16" x14ac:dyDescent="0.25">
      <c r="A1537" s="2" t="s">
        <v>1697</v>
      </c>
      <c r="B1537" s="3">
        <v>46071</v>
      </c>
      <c r="C1537" s="2" t="s">
        <v>17</v>
      </c>
      <c r="D1537" s="2" t="s">
        <v>18</v>
      </c>
      <c r="E1537" s="2" t="s">
        <v>19</v>
      </c>
      <c r="F1537" s="3"/>
      <c r="G1537" s="2">
        <v>15</v>
      </c>
      <c r="H1537" s="2" t="s">
        <v>1712</v>
      </c>
      <c r="I1537" s="2"/>
      <c r="J1537" s="2"/>
      <c r="K1537" s="2">
        <v>1</v>
      </c>
      <c r="L1537" s="2" t="s">
        <v>38</v>
      </c>
      <c r="M1537" s="4">
        <v>361.66</v>
      </c>
      <c r="N1537" s="4">
        <v>0</v>
      </c>
      <c r="O1537" s="4">
        <v>361.66</v>
      </c>
      <c r="P1537" s="4">
        <v>441.23</v>
      </c>
    </row>
    <row r="1538" spans="1:16" x14ac:dyDescent="0.25">
      <c r="A1538" s="2" t="s">
        <v>1697</v>
      </c>
      <c r="B1538" s="3">
        <v>46071</v>
      </c>
      <c r="C1538" s="2" t="s">
        <v>17</v>
      </c>
      <c r="D1538" s="2" t="s">
        <v>18</v>
      </c>
      <c r="E1538" s="2" t="s">
        <v>19</v>
      </c>
      <c r="F1538" s="3"/>
      <c r="G1538" s="2">
        <v>16</v>
      </c>
      <c r="H1538" s="2" t="s">
        <v>1713</v>
      </c>
      <c r="I1538" s="2"/>
      <c r="J1538" s="2"/>
      <c r="K1538" s="2">
        <v>17</v>
      </c>
      <c r="L1538" s="2" t="s">
        <v>38</v>
      </c>
      <c r="M1538" s="4">
        <v>3349.33</v>
      </c>
      <c r="N1538" s="4">
        <v>0</v>
      </c>
      <c r="O1538" s="4">
        <v>56938.61</v>
      </c>
      <c r="P1538" s="4">
        <v>69465.100000000006</v>
      </c>
    </row>
    <row r="1539" spans="1:16" x14ac:dyDescent="0.25">
      <c r="A1539" s="2" t="s">
        <v>1697</v>
      </c>
      <c r="B1539" s="3">
        <v>46071</v>
      </c>
      <c r="C1539" s="2" t="s">
        <v>17</v>
      </c>
      <c r="D1539" s="2" t="s">
        <v>18</v>
      </c>
      <c r="E1539" s="2" t="s">
        <v>19</v>
      </c>
      <c r="F1539" s="3"/>
      <c r="G1539" s="2">
        <v>17</v>
      </c>
      <c r="H1539" s="2" t="s">
        <v>1714</v>
      </c>
      <c r="I1539" s="2"/>
      <c r="J1539" s="2"/>
      <c r="K1539" s="2">
        <v>14</v>
      </c>
      <c r="L1539" s="2" t="s">
        <v>38</v>
      </c>
      <c r="M1539" s="4">
        <v>7563</v>
      </c>
      <c r="N1539" s="4">
        <v>0</v>
      </c>
      <c r="O1539" s="4">
        <v>105882</v>
      </c>
      <c r="P1539" s="4">
        <v>129176.04</v>
      </c>
    </row>
    <row r="1540" spans="1:16" x14ac:dyDescent="0.25">
      <c r="A1540" s="2" t="s">
        <v>1697</v>
      </c>
      <c r="B1540" s="3">
        <v>46071</v>
      </c>
      <c r="C1540" s="2" t="s">
        <v>17</v>
      </c>
      <c r="D1540" s="2" t="s">
        <v>18</v>
      </c>
      <c r="E1540" s="2" t="s">
        <v>19</v>
      </c>
      <c r="F1540" s="3"/>
      <c r="G1540" s="2">
        <v>18</v>
      </c>
      <c r="H1540" s="2" t="s">
        <v>1715</v>
      </c>
      <c r="I1540" s="2"/>
      <c r="J1540" s="2"/>
      <c r="K1540" s="2">
        <v>2</v>
      </c>
      <c r="L1540" s="2" t="s">
        <v>38</v>
      </c>
      <c r="M1540" s="4">
        <v>12710.76</v>
      </c>
      <c r="N1540" s="4">
        <v>0</v>
      </c>
      <c r="O1540" s="4">
        <v>25421.52</v>
      </c>
      <c r="P1540" s="4">
        <v>31014.25</v>
      </c>
    </row>
    <row r="1541" spans="1:16" x14ac:dyDescent="0.25">
      <c r="A1541" s="2" t="s">
        <v>1697</v>
      </c>
      <c r="B1541" s="3">
        <v>46071</v>
      </c>
      <c r="C1541" s="2" t="s">
        <v>17</v>
      </c>
      <c r="D1541" s="2" t="s">
        <v>18</v>
      </c>
      <c r="E1541" s="2" t="s">
        <v>19</v>
      </c>
      <c r="F1541" s="3"/>
      <c r="G1541" s="2">
        <v>19</v>
      </c>
      <c r="H1541" s="2" t="s">
        <v>1716</v>
      </c>
      <c r="I1541" s="2"/>
      <c r="J1541" s="2"/>
      <c r="K1541" s="2">
        <v>6</v>
      </c>
      <c r="L1541" s="2" t="s">
        <v>38</v>
      </c>
      <c r="M1541" s="4">
        <v>183.11</v>
      </c>
      <c r="N1541" s="4">
        <v>0</v>
      </c>
      <c r="O1541" s="4">
        <v>1098.6600000000001</v>
      </c>
      <c r="P1541" s="4">
        <v>1340.37</v>
      </c>
    </row>
    <row r="1542" spans="1:16" x14ac:dyDescent="0.25">
      <c r="A1542" s="2" t="s">
        <v>1697</v>
      </c>
      <c r="B1542" s="3">
        <v>46071</v>
      </c>
      <c r="C1542" s="2" t="s">
        <v>17</v>
      </c>
      <c r="D1542" s="2" t="s">
        <v>18</v>
      </c>
      <c r="E1542" s="2" t="s">
        <v>19</v>
      </c>
      <c r="F1542" s="3"/>
      <c r="G1542" s="2">
        <v>20</v>
      </c>
      <c r="H1542" s="2" t="s">
        <v>1717</v>
      </c>
      <c r="I1542" s="2"/>
      <c r="J1542" s="2"/>
      <c r="K1542" s="2">
        <v>1</v>
      </c>
      <c r="L1542" s="2" t="s">
        <v>38</v>
      </c>
      <c r="M1542" s="4">
        <v>6637.86</v>
      </c>
      <c r="N1542" s="4">
        <v>0</v>
      </c>
      <c r="O1542" s="4">
        <v>6637.86</v>
      </c>
      <c r="P1542" s="4">
        <v>8098.19</v>
      </c>
    </row>
    <row r="1543" spans="1:16" x14ac:dyDescent="0.25">
      <c r="A1543" s="2" t="s">
        <v>1697</v>
      </c>
      <c r="B1543" s="3">
        <v>46071</v>
      </c>
      <c r="C1543" s="2" t="s">
        <v>17</v>
      </c>
      <c r="D1543" s="2" t="s">
        <v>18</v>
      </c>
      <c r="E1543" s="2" t="s">
        <v>19</v>
      </c>
      <c r="F1543" s="3"/>
      <c r="G1543" s="2">
        <v>21</v>
      </c>
      <c r="H1543" s="2" t="s">
        <v>1718</v>
      </c>
      <c r="I1543" s="2"/>
      <c r="J1543" s="2"/>
      <c r="K1543" s="2">
        <v>1</v>
      </c>
      <c r="L1543" s="2" t="s">
        <v>38</v>
      </c>
      <c r="M1543" s="4">
        <v>10488</v>
      </c>
      <c r="N1543" s="4">
        <v>0</v>
      </c>
      <c r="O1543" s="4">
        <v>10488</v>
      </c>
      <c r="P1543" s="4">
        <v>12795.36</v>
      </c>
    </row>
    <row r="1544" spans="1:16" x14ac:dyDescent="0.25">
      <c r="A1544" s="2" t="s">
        <v>1697</v>
      </c>
      <c r="B1544" s="3">
        <v>46071</v>
      </c>
      <c r="C1544" s="2" t="s">
        <v>17</v>
      </c>
      <c r="D1544" s="2" t="s">
        <v>18</v>
      </c>
      <c r="E1544" s="2" t="s">
        <v>19</v>
      </c>
      <c r="F1544" s="3"/>
      <c r="G1544" s="2">
        <v>22</v>
      </c>
      <c r="H1544" s="2" t="s">
        <v>1719</v>
      </c>
      <c r="I1544" s="2"/>
      <c r="J1544" s="2"/>
      <c r="K1544" s="2">
        <v>1</v>
      </c>
      <c r="L1544" s="2" t="s">
        <v>38</v>
      </c>
      <c r="M1544" s="4">
        <v>7378.76</v>
      </c>
      <c r="N1544" s="4">
        <v>0</v>
      </c>
      <c r="O1544" s="4">
        <v>7378.76</v>
      </c>
      <c r="P1544" s="4">
        <v>9002.09</v>
      </c>
    </row>
    <row r="1545" spans="1:16" x14ac:dyDescent="0.25">
      <c r="A1545" s="2" t="s">
        <v>1697</v>
      </c>
      <c r="B1545" s="3">
        <v>46071</v>
      </c>
      <c r="C1545" s="2" t="s">
        <v>17</v>
      </c>
      <c r="D1545" s="2" t="s">
        <v>18</v>
      </c>
      <c r="E1545" s="2" t="s">
        <v>19</v>
      </c>
      <c r="F1545" s="3"/>
      <c r="G1545" s="2">
        <v>23</v>
      </c>
      <c r="H1545" s="2" t="s">
        <v>1720</v>
      </c>
      <c r="I1545" s="2"/>
      <c r="J1545" s="2"/>
      <c r="K1545" s="2">
        <v>1</v>
      </c>
      <c r="L1545" s="2" t="s">
        <v>38</v>
      </c>
      <c r="M1545" s="4">
        <v>2749.99</v>
      </c>
      <c r="N1545" s="4">
        <v>0</v>
      </c>
      <c r="O1545" s="4">
        <v>2749.99</v>
      </c>
      <c r="P1545" s="4">
        <v>3354.99</v>
      </c>
    </row>
    <row r="1546" spans="1:16" x14ac:dyDescent="0.25">
      <c r="A1546" s="2" t="s">
        <v>1697</v>
      </c>
      <c r="B1546" s="3">
        <v>46071</v>
      </c>
      <c r="C1546" s="2" t="s">
        <v>17</v>
      </c>
      <c r="D1546" s="2" t="s">
        <v>18</v>
      </c>
      <c r="E1546" s="2" t="s">
        <v>19</v>
      </c>
      <c r="F1546" s="3"/>
      <c r="G1546" s="2">
        <v>24</v>
      </c>
      <c r="H1546" s="2" t="s">
        <v>1721</v>
      </c>
      <c r="I1546" s="2"/>
      <c r="J1546" s="2"/>
      <c r="K1546" s="2">
        <v>1</v>
      </c>
      <c r="L1546" s="2" t="s">
        <v>38</v>
      </c>
      <c r="M1546" s="4">
        <v>6691.84</v>
      </c>
      <c r="N1546" s="4">
        <v>0</v>
      </c>
      <c r="O1546" s="4">
        <v>6691.84</v>
      </c>
      <c r="P1546" s="4">
        <v>8164.04</v>
      </c>
    </row>
    <row r="1547" spans="1:16" x14ac:dyDescent="0.25">
      <c r="A1547" s="2" t="s">
        <v>1697</v>
      </c>
      <c r="B1547" s="3">
        <v>46071</v>
      </c>
      <c r="C1547" s="2" t="s">
        <v>17</v>
      </c>
      <c r="D1547" s="2" t="s">
        <v>18</v>
      </c>
      <c r="E1547" s="2" t="s">
        <v>19</v>
      </c>
      <c r="F1547" s="3"/>
      <c r="G1547" s="2">
        <v>25</v>
      </c>
      <c r="H1547" s="2" t="s">
        <v>1722</v>
      </c>
      <c r="I1547" s="2"/>
      <c r="J1547" s="2"/>
      <c r="K1547" s="2">
        <v>1</v>
      </c>
      <c r="L1547" s="2" t="s">
        <v>38</v>
      </c>
      <c r="M1547" s="4">
        <v>2017.55</v>
      </c>
      <c r="N1547" s="4">
        <v>0</v>
      </c>
      <c r="O1547" s="4">
        <v>2017.55</v>
      </c>
      <c r="P1547" s="4">
        <v>2461.41</v>
      </c>
    </row>
    <row r="1548" spans="1:16" x14ac:dyDescent="0.25">
      <c r="A1548" s="2" t="s">
        <v>1697</v>
      </c>
      <c r="B1548" s="3">
        <v>46071</v>
      </c>
      <c r="C1548" s="2" t="s">
        <v>17</v>
      </c>
      <c r="D1548" s="2" t="s">
        <v>18</v>
      </c>
      <c r="E1548" s="2" t="s">
        <v>19</v>
      </c>
      <c r="F1548" s="3"/>
      <c r="G1548" s="2">
        <v>26</v>
      </c>
      <c r="H1548" s="2" t="s">
        <v>1723</v>
      </c>
      <c r="I1548" s="2"/>
      <c r="J1548" s="2"/>
      <c r="K1548" s="2">
        <v>1</v>
      </c>
      <c r="L1548" s="2" t="s">
        <v>38</v>
      </c>
      <c r="M1548" s="4">
        <v>4577.62</v>
      </c>
      <c r="N1548" s="4">
        <v>0</v>
      </c>
      <c r="O1548" s="4">
        <v>4577.62</v>
      </c>
      <c r="P1548" s="4">
        <v>5584.7</v>
      </c>
    </row>
    <row r="1549" spans="1:16" x14ac:dyDescent="0.25">
      <c r="A1549" s="2" t="s">
        <v>1697</v>
      </c>
      <c r="B1549" s="3">
        <v>46071</v>
      </c>
      <c r="C1549" s="2" t="s">
        <v>17</v>
      </c>
      <c r="D1549" s="2" t="s">
        <v>18</v>
      </c>
      <c r="E1549" s="2" t="s">
        <v>19</v>
      </c>
      <c r="F1549" s="3"/>
      <c r="G1549" s="2">
        <v>27</v>
      </c>
      <c r="H1549" s="2" t="s">
        <v>1724</v>
      </c>
      <c r="I1549" s="2"/>
      <c r="J1549" s="2"/>
      <c r="K1549" s="2">
        <v>4</v>
      </c>
      <c r="L1549" s="2" t="s">
        <v>38</v>
      </c>
      <c r="M1549" s="4">
        <v>9364.5</v>
      </c>
      <c r="N1549" s="4">
        <v>0</v>
      </c>
      <c r="O1549" s="4">
        <v>37458</v>
      </c>
      <c r="P1549" s="4">
        <v>45698.76</v>
      </c>
    </row>
    <row r="1550" spans="1:16" x14ac:dyDescent="0.25">
      <c r="A1550" s="2" t="s">
        <v>1697</v>
      </c>
      <c r="B1550" s="3">
        <v>46071</v>
      </c>
      <c r="C1550" s="2" t="s">
        <v>17</v>
      </c>
      <c r="D1550" s="2" t="s">
        <v>18</v>
      </c>
      <c r="E1550" s="2" t="s">
        <v>19</v>
      </c>
      <c r="F1550" s="3"/>
      <c r="G1550" s="2">
        <v>28</v>
      </c>
      <c r="H1550" s="2" t="s">
        <v>1725</v>
      </c>
      <c r="I1550" s="2"/>
      <c r="J1550" s="2"/>
      <c r="K1550" s="2">
        <v>1</v>
      </c>
      <c r="L1550" s="2" t="s">
        <v>38</v>
      </c>
      <c r="M1550" s="4">
        <v>3605.34</v>
      </c>
      <c r="N1550" s="4">
        <v>0</v>
      </c>
      <c r="O1550" s="4">
        <v>3605.34</v>
      </c>
      <c r="P1550" s="4">
        <v>4398.51</v>
      </c>
    </row>
    <row r="1551" spans="1:16" x14ac:dyDescent="0.25">
      <c r="A1551" s="2" t="s">
        <v>1697</v>
      </c>
      <c r="B1551" s="3">
        <v>46071</v>
      </c>
      <c r="C1551" s="2" t="s">
        <v>17</v>
      </c>
      <c r="D1551" s="2" t="s">
        <v>18</v>
      </c>
      <c r="E1551" s="2" t="s">
        <v>19</v>
      </c>
      <c r="F1551" s="3"/>
      <c r="G1551" s="2">
        <v>29</v>
      </c>
      <c r="H1551" s="2" t="s">
        <v>1726</v>
      </c>
      <c r="I1551" s="2"/>
      <c r="J1551" s="2"/>
      <c r="K1551" s="2">
        <v>2</v>
      </c>
      <c r="L1551" s="2" t="s">
        <v>38</v>
      </c>
      <c r="M1551" s="4">
        <v>5353.25</v>
      </c>
      <c r="N1551" s="4">
        <v>0</v>
      </c>
      <c r="O1551" s="4">
        <v>10706.5</v>
      </c>
      <c r="P1551" s="4">
        <v>13061.93</v>
      </c>
    </row>
    <row r="1552" spans="1:16" x14ac:dyDescent="0.25">
      <c r="A1552" s="2" t="s">
        <v>1697</v>
      </c>
      <c r="B1552" s="3">
        <v>46071</v>
      </c>
      <c r="C1552" s="2" t="s">
        <v>17</v>
      </c>
      <c r="D1552" s="2" t="s">
        <v>18</v>
      </c>
      <c r="E1552" s="2" t="s">
        <v>19</v>
      </c>
      <c r="F1552" s="3"/>
      <c r="G1552" s="2">
        <v>30</v>
      </c>
      <c r="H1552" s="2" t="s">
        <v>1727</v>
      </c>
      <c r="I1552" s="2"/>
      <c r="J1552" s="2"/>
      <c r="K1552" s="2">
        <v>2</v>
      </c>
      <c r="L1552" s="2" t="s">
        <v>38</v>
      </c>
      <c r="M1552" s="4">
        <v>1859.86</v>
      </c>
      <c r="N1552" s="4">
        <v>0</v>
      </c>
      <c r="O1552" s="4">
        <v>3719.72</v>
      </c>
      <c r="P1552" s="4">
        <v>4538.0600000000004</v>
      </c>
    </row>
    <row r="1553" spans="1:16" x14ac:dyDescent="0.25">
      <c r="A1553" s="2" t="s">
        <v>1697</v>
      </c>
      <c r="B1553" s="3">
        <v>46071</v>
      </c>
      <c r="C1553" s="2" t="s">
        <v>17</v>
      </c>
      <c r="D1553" s="2" t="s">
        <v>18</v>
      </c>
      <c r="E1553" s="2" t="s">
        <v>19</v>
      </c>
      <c r="F1553" s="3"/>
      <c r="G1553" s="2">
        <v>31</v>
      </c>
      <c r="H1553" s="2" t="s">
        <v>1728</v>
      </c>
      <c r="I1553" s="2"/>
      <c r="J1553" s="2"/>
      <c r="K1553" s="2">
        <v>4</v>
      </c>
      <c r="L1553" s="2" t="s">
        <v>38</v>
      </c>
      <c r="M1553" s="4">
        <v>5959.42</v>
      </c>
      <c r="N1553" s="4">
        <v>0</v>
      </c>
      <c r="O1553" s="4">
        <v>23837.68</v>
      </c>
      <c r="P1553" s="4">
        <v>29081.97</v>
      </c>
    </row>
    <row r="1554" spans="1:16" x14ac:dyDescent="0.25">
      <c r="A1554" s="2" t="s">
        <v>1697</v>
      </c>
      <c r="B1554" s="3">
        <v>46071</v>
      </c>
      <c r="C1554" s="2" t="s">
        <v>17</v>
      </c>
      <c r="D1554" s="2" t="s">
        <v>18</v>
      </c>
      <c r="E1554" s="2" t="s">
        <v>19</v>
      </c>
      <c r="F1554" s="3"/>
      <c r="G1554" s="2">
        <v>32</v>
      </c>
      <c r="H1554" s="2" t="s">
        <v>1729</v>
      </c>
      <c r="I1554" s="2"/>
      <c r="J1554" s="2"/>
      <c r="K1554" s="2">
        <v>4</v>
      </c>
      <c r="L1554" s="2" t="s">
        <v>38</v>
      </c>
      <c r="M1554" s="4">
        <v>4820.99</v>
      </c>
      <c r="N1554" s="4">
        <v>0</v>
      </c>
      <c r="O1554" s="4">
        <v>19283.96</v>
      </c>
      <c r="P1554" s="4">
        <v>23526.43</v>
      </c>
    </row>
    <row r="1555" spans="1:16" x14ac:dyDescent="0.25">
      <c r="A1555" s="2" t="s">
        <v>1697</v>
      </c>
      <c r="B1555" s="3">
        <v>46071</v>
      </c>
      <c r="C1555" s="2" t="s">
        <v>17</v>
      </c>
      <c r="D1555" s="2" t="s">
        <v>18</v>
      </c>
      <c r="E1555" s="2" t="s">
        <v>19</v>
      </c>
      <c r="F1555" s="3"/>
      <c r="G1555" s="2">
        <v>33</v>
      </c>
      <c r="H1555" s="2" t="s">
        <v>1730</v>
      </c>
      <c r="I1555" s="2"/>
      <c r="J1555" s="2"/>
      <c r="K1555" s="2">
        <v>1</v>
      </c>
      <c r="L1555" s="2" t="s">
        <v>38</v>
      </c>
      <c r="M1555" s="4">
        <v>8269.2800000000007</v>
      </c>
      <c r="N1555" s="4">
        <v>0</v>
      </c>
      <c r="O1555" s="4">
        <v>8269.2800000000007</v>
      </c>
      <c r="P1555" s="4">
        <v>10088.52</v>
      </c>
    </row>
    <row r="1556" spans="1:16" x14ac:dyDescent="0.25">
      <c r="A1556" s="2" t="s">
        <v>1697</v>
      </c>
      <c r="B1556" s="3">
        <v>46071</v>
      </c>
      <c r="C1556" s="2" t="s">
        <v>17</v>
      </c>
      <c r="D1556" s="2" t="s">
        <v>18</v>
      </c>
      <c r="E1556" s="2" t="s">
        <v>19</v>
      </c>
      <c r="F1556" s="3"/>
      <c r="G1556" s="2">
        <v>34</v>
      </c>
      <c r="H1556" s="2" t="s">
        <v>1731</v>
      </c>
      <c r="I1556" s="2"/>
      <c r="J1556" s="2"/>
      <c r="K1556" s="2">
        <v>1</v>
      </c>
      <c r="L1556" s="2" t="s">
        <v>38</v>
      </c>
      <c r="M1556" s="4">
        <v>21445.200000000001</v>
      </c>
      <c r="N1556" s="4">
        <v>0</v>
      </c>
      <c r="O1556" s="4">
        <v>21445.200000000001</v>
      </c>
      <c r="P1556" s="4">
        <v>26163.14</v>
      </c>
    </row>
    <row r="1557" spans="1:16" x14ac:dyDescent="0.25">
      <c r="A1557" s="2" t="s">
        <v>1697</v>
      </c>
      <c r="B1557" s="3">
        <v>46071</v>
      </c>
      <c r="C1557" s="2" t="s">
        <v>17</v>
      </c>
      <c r="D1557" s="2" t="s">
        <v>18</v>
      </c>
      <c r="E1557" s="2" t="s">
        <v>19</v>
      </c>
      <c r="F1557" s="3"/>
      <c r="G1557" s="2">
        <v>35</v>
      </c>
      <c r="H1557" s="2" t="s">
        <v>1732</v>
      </c>
      <c r="I1557" s="2"/>
      <c r="J1557" s="2"/>
      <c r="K1557" s="2">
        <v>1</v>
      </c>
      <c r="L1557" s="2" t="s">
        <v>38</v>
      </c>
      <c r="M1557" s="4">
        <v>11922.27</v>
      </c>
      <c r="N1557" s="4">
        <v>0</v>
      </c>
      <c r="O1557" s="4">
        <v>11922.27</v>
      </c>
      <c r="P1557" s="4">
        <v>14545.17</v>
      </c>
    </row>
    <row r="1558" spans="1:16" x14ac:dyDescent="0.25">
      <c r="A1558" s="2" t="s">
        <v>1697</v>
      </c>
      <c r="B1558" s="3">
        <v>46071</v>
      </c>
      <c r="C1558" s="2" t="s">
        <v>17</v>
      </c>
      <c r="D1558" s="2" t="s">
        <v>18</v>
      </c>
      <c r="E1558" s="2" t="s">
        <v>19</v>
      </c>
      <c r="F1558" s="3"/>
      <c r="G1558" s="2">
        <v>36</v>
      </c>
      <c r="H1558" s="2" t="s">
        <v>1733</v>
      </c>
      <c r="I1558" s="2"/>
      <c r="J1558" s="2"/>
      <c r="K1558" s="2">
        <v>1</v>
      </c>
      <c r="L1558" s="2" t="s">
        <v>38</v>
      </c>
      <c r="M1558" s="4">
        <v>1679.28</v>
      </c>
      <c r="N1558" s="4">
        <v>0</v>
      </c>
      <c r="O1558" s="4">
        <v>1679.28</v>
      </c>
      <c r="P1558" s="4">
        <v>2048.7199999999998</v>
      </c>
    </row>
    <row r="1559" spans="1:16" x14ac:dyDescent="0.25">
      <c r="A1559" s="2" t="s">
        <v>1697</v>
      </c>
      <c r="B1559" s="3">
        <v>46071</v>
      </c>
      <c r="C1559" s="2" t="s">
        <v>17</v>
      </c>
      <c r="D1559" s="2" t="s">
        <v>18</v>
      </c>
      <c r="E1559" s="2" t="s">
        <v>19</v>
      </c>
      <c r="F1559" s="3"/>
      <c r="G1559" s="2">
        <v>37</v>
      </c>
      <c r="H1559" s="2" t="s">
        <v>1734</v>
      </c>
      <c r="I1559" s="2"/>
      <c r="J1559" s="2"/>
      <c r="K1559" s="2">
        <v>5</v>
      </c>
      <c r="L1559" s="2" t="s">
        <v>38</v>
      </c>
      <c r="M1559" s="4">
        <v>3804.25</v>
      </c>
      <c r="N1559" s="4">
        <v>0</v>
      </c>
      <c r="O1559" s="4">
        <v>19021.25</v>
      </c>
      <c r="P1559" s="4">
        <v>23205.93</v>
      </c>
    </row>
    <row r="1560" spans="1:16" x14ac:dyDescent="0.25">
      <c r="A1560" s="2" t="s">
        <v>1697</v>
      </c>
      <c r="B1560" s="3">
        <v>46071</v>
      </c>
      <c r="C1560" s="2" t="s">
        <v>17</v>
      </c>
      <c r="D1560" s="2" t="s">
        <v>18</v>
      </c>
      <c r="E1560" s="2" t="s">
        <v>19</v>
      </c>
      <c r="F1560" s="3"/>
      <c r="G1560" s="2">
        <v>38</v>
      </c>
      <c r="H1560" s="2" t="s">
        <v>1735</v>
      </c>
      <c r="I1560" s="2"/>
      <c r="J1560" s="2"/>
      <c r="K1560" s="2">
        <v>2</v>
      </c>
      <c r="L1560" s="2" t="s">
        <v>38</v>
      </c>
      <c r="M1560" s="4">
        <v>1953.88</v>
      </c>
      <c r="N1560" s="4">
        <v>0</v>
      </c>
      <c r="O1560" s="4">
        <v>3907.76</v>
      </c>
      <c r="P1560" s="4">
        <v>4767.47</v>
      </c>
    </row>
    <row r="1561" spans="1:16" x14ac:dyDescent="0.25">
      <c r="A1561" s="2" t="s">
        <v>1697</v>
      </c>
      <c r="B1561" s="3">
        <v>46071</v>
      </c>
      <c r="C1561" s="2" t="s">
        <v>17</v>
      </c>
      <c r="D1561" s="2" t="s">
        <v>18</v>
      </c>
      <c r="E1561" s="2" t="s">
        <v>19</v>
      </c>
      <c r="F1561" s="3"/>
      <c r="G1561" s="2">
        <v>39</v>
      </c>
      <c r="H1561" s="2" t="s">
        <v>1736</v>
      </c>
      <c r="I1561" s="2"/>
      <c r="J1561" s="2"/>
      <c r="K1561" s="2">
        <v>1</v>
      </c>
      <c r="L1561" s="2" t="s">
        <v>38</v>
      </c>
      <c r="M1561" s="4">
        <v>20233.62</v>
      </c>
      <c r="N1561" s="4">
        <v>0</v>
      </c>
      <c r="O1561" s="4">
        <v>20233.62</v>
      </c>
      <c r="P1561" s="4">
        <v>24685.02</v>
      </c>
    </row>
    <row r="1562" spans="1:16" x14ac:dyDescent="0.25">
      <c r="A1562" s="2" t="s">
        <v>1697</v>
      </c>
      <c r="B1562" s="3">
        <v>46071</v>
      </c>
      <c r="C1562" s="2" t="s">
        <v>17</v>
      </c>
      <c r="D1562" s="2" t="s">
        <v>18</v>
      </c>
      <c r="E1562" s="2" t="s">
        <v>19</v>
      </c>
      <c r="F1562" s="3"/>
      <c r="G1562" s="2">
        <v>40</v>
      </c>
      <c r="H1562" s="2" t="s">
        <v>1737</v>
      </c>
      <c r="I1562" s="2"/>
      <c r="J1562" s="2"/>
      <c r="K1562" s="2">
        <v>39</v>
      </c>
      <c r="L1562" s="2" t="s">
        <v>38</v>
      </c>
      <c r="M1562" s="4">
        <v>293.43</v>
      </c>
      <c r="N1562" s="4">
        <v>0</v>
      </c>
      <c r="O1562" s="4">
        <v>11443.77</v>
      </c>
      <c r="P1562" s="4">
        <v>13961.4</v>
      </c>
    </row>
    <row r="1563" spans="1:16" x14ac:dyDescent="0.25">
      <c r="A1563" s="2" t="s">
        <v>1697</v>
      </c>
      <c r="B1563" s="3">
        <v>46071</v>
      </c>
      <c r="C1563" s="2" t="s">
        <v>17</v>
      </c>
      <c r="D1563" s="2" t="s">
        <v>18</v>
      </c>
      <c r="E1563" s="2" t="s">
        <v>19</v>
      </c>
      <c r="F1563" s="3"/>
      <c r="G1563" s="2">
        <v>41</v>
      </c>
      <c r="H1563" s="2" t="s">
        <v>1738</v>
      </c>
      <c r="I1563" s="2"/>
      <c r="J1563" s="2"/>
      <c r="K1563" s="2">
        <v>7</v>
      </c>
      <c r="L1563" s="2" t="s">
        <v>38</v>
      </c>
      <c r="M1563" s="4">
        <v>343.47</v>
      </c>
      <c r="N1563" s="4">
        <v>0</v>
      </c>
      <c r="O1563" s="4">
        <v>2404.29</v>
      </c>
      <c r="P1563" s="4">
        <v>2933.23</v>
      </c>
    </row>
    <row r="1564" spans="1:16" x14ac:dyDescent="0.25">
      <c r="A1564" s="2" t="s">
        <v>1697</v>
      </c>
      <c r="B1564" s="3">
        <v>46071</v>
      </c>
      <c r="C1564" s="2" t="s">
        <v>17</v>
      </c>
      <c r="D1564" s="2" t="s">
        <v>18</v>
      </c>
      <c r="E1564" s="2" t="s">
        <v>19</v>
      </c>
      <c r="F1564" s="3"/>
      <c r="G1564" s="2">
        <v>42</v>
      </c>
      <c r="H1564" s="2" t="s">
        <v>1739</v>
      </c>
      <c r="I1564" s="2"/>
      <c r="J1564" s="2"/>
      <c r="K1564" s="2">
        <v>17</v>
      </c>
      <c r="L1564" s="2" t="s">
        <v>38</v>
      </c>
      <c r="M1564" s="4">
        <v>246.79</v>
      </c>
      <c r="N1564" s="4">
        <v>0</v>
      </c>
      <c r="O1564" s="4">
        <v>4195.43</v>
      </c>
      <c r="P1564" s="4">
        <v>5118.42</v>
      </c>
    </row>
    <row r="1565" spans="1:16" x14ac:dyDescent="0.25">
      <c r="A1565" s="2" t="s">
        <v>1697</v>
      </c>
      <c r="B1565" s="3">
        <v>46071</v>
      </c>
      <c r="C1565" s="2" t="s">
        <v>17</v>
      </c>
      <c r="D1565" s="2" t="s">
        <v>18</v>
      </c>
      <c r="E1565" s="2" t="s">
        <v>19</v>
      </c>
      <c r="F1565" s="3"/>
      <c r="G1565" s="2">
        <v>43</v>
      </c>
      <c r="H1565" s="2" t="s">
        <v>1740</v>
      </c>
      <c r="I1565" s="2"/>
      <c r="J1565" s="2"/>
      <c r="K1565" s="2">
        <v>1</v>
      </c>
      <c r="L1565" s="2" t="s">
        <v>38</v>
      </c>
      <c r="M1565" s="4">
        <v>798.39</v>
      </c>
      <c r="N1565" s="4">
        <v>0</v>
      </c>
      <c r="O1565" s="4">
        <v>798.39</v>
      </c>
      <c r="P1565" s="4">
        <v>974.04</v>
      </c>
    </row>
    <row r="1566" spans="1:16" x14ac:dyDescent="0.25">
      <c r="A1566" s="2" t="s">
        <v>1697</v>
      </c>
      <c r="B1566" s="3">
        <v>46071</v>
      </c>
      <c r="C1566" s="2" t="s">
        <v>17</v>
      </c>
      <c r="D1566" s="2" t="s">
        <v>18</v>
      </c>
      <c r="E1566" s="2" t="s">
        <v>19</v>
      </c>
      <c r="F1566" s="3"/>
      <c r="G1566" s="2">
        <v>44</v>
      </c>
      <c r="H1566" s="2" t="s">
        <v>1741</v>
      </c>
      <c r="I1566" s="2"/>
      <c r="J1566" s="2"/>
      <c r="K1566" s="2">
        <v>3</v>
      </c>
      <c r="L1566" s="2" t="s">
        <v>38</v>
      </c>
      <c r="M1566" s="4">
        <v>982.63</v>
      </c>
      <c r="N1566" s="4">
        <v>0</v>
      </c>
      <c r="O1566" s="4">
        <v>2947.89</v>
      </c>
      <c r="P1566" s="4">
        <v>3596.43</v>
      </c>
    </row>
    <row r="1567" spans="1:16" x14ac:dyDescent="0.25">
      <c r="A1567" s="2" t="s">
        <v>1697</v>
      </c>
      <c r="B1567" s="3">
        <v>46071</v>
      </c>
      <c r="C1567" s="2" t="s">
        <v>17</v>
      </c>
      <c r="D1567" s="2" t="s">
        <v>18</v>
      </c>
      <c r="E1567" s="2" t="s">
        <v>19</v>
      </c>
      <c r="F1567" s="3"/>
      <c r="G1567" s="2">
        <v>45</v>
      </c>
      <c r="H1567" s="2" t="s">
        <v>1742</v>
      </c>
      <c r="I1567" s="2"/>
      <c r="J1567" s="2"/>
      <c r="K1567" s="2">
        <v>1</v>
      </c>
      <c r="L1567" s="2" t="s">
        <v>38</v>
      </c>
      <c r="M1567" s="4">
        <v>1080.44</v>
      </c>
      <c r="N1567" s="4">
        <v>0</v>
      </c>
      <c r="O1567" s="4">
        <v>1080.44</v>
      </c>
      <c r="P1567" s="4">
        <v>1318.14</v>
      </c>
    </row>
    <row r="1568" spans="1:16" x14ac:dyDescent="0.25">
      <c r="A1568" s="2" t="s">
        <v>1697</v>
      </c>
      <c r="B1568" s="3">
        <v>46071</v>
      </c>
      <c r="C1568" s="2" t="s">
        <v>17</v>
      </c>
      <c r="D1568" s="2" t="s">
        <v>18</v>
      </c>
      <c r="E1568" s="2" t="s">
        <v>19</v>
      </c>
      <c r="F1568" s="3"/>
      <c r="G1568" s="2">
        <v>46</v>
      </c>
      <c r="H1568" s="2" t="s">
        <v>1743</v>
      </c>
      <c r="I1568" s="2"/>
      <c r="J1568" s="2"/>
      <c r="K1568" s="2">
        <v>8</v>
      </c>
      <c r="L1568" s="2" t="s">
        <v>38</v>
      </c>
      <c r="M1568" s="4">
        <v>460.61</v>
      </c>
      <c r="N1568" s="4">
        <v>0</v>
      </c>
      <c r="O1568" s="4">
        <v>3684.88</v>
      </c>
      <c r="P1568" s="4">
        <v>4495.55</v>
      </c>
    </row>
    <row r="1569" spans="1:16" x14ac:dyDescent="0.25">
      <c r="A1569" s="2" t="s">
        <v>1697</v>
      </c>
      <c r="B1569" s="3">
        <v>46071</v>
      </c>
      <c r="C1569" s="2" t="s">
        <v>17</v>
      </c>
      <c r="D1569" s="2" t="s">
        <v>18</v>
      </c>
      <c r="E1569" s="2" t="s">
        <v>19</v>
      </c>
      <c r="F1569" s="3"/>
      <c r="G1569" s="2">
        <v>47</v>
      </c>
      <c r="H1569" s="2" t="s">
        <v>1744</v>
      </c>
      <c r="I1569" s="2"/>
      <c r="J1569" s="2"/>
      <c r="K1569" s="2">
        <v>5</v>
      </c>
      <c r="L1569" s="2" t="s">
        <v>38</v>
      </c>
      <c r="M1569" s="4">
        <v>185.37</v>
      </c>
      <c r="N1569" s="4">
        <v>0</v>
      </c>
      <c r="O1569" s="4">
        <v>926.85</v>
      </c>
      <c r="P1569" s="4">
        <v>1130.76</v>
      </c>
    </row>
    <row r="1570" spans="1:16" x14ac:dyDescent="0.25">
      <c r="A1570" s="2" t="s">
        <v>1697</v>
      </c>
      <c r="B1570" s="3">
        <v>46071</v>
      </c>
      <c r="C1570" s="2" t="s">
        <v>17</v>
      </c>
      <c r="D1570" s="2" t="s">
        <v>18</v>
      </c>
      <c r="E1570" s="2" t="s">
        <v>19</v>
      </c>
      <c r="F1570" s="3"/>
      <c r="G1570" s="2">
        <v>48</v>
      </c>
      <c r="H1570" s="2" t="s">
        <v>1745</v>
      </c>
      <c r="I1570" s="2"/>
      <c r="J1570" s="2"/>
      <c r="K1570" s="2">
        <v>1</v>
      </c>
      <c r="L1570" s="2" t="s">
        <v>38</v>
      </c>
      <c r="M1570" s="4">
        <v>5116.6899999999996</v>
      </c>
      <c r="N1570" s="4">
        <v>0</v>
      </c>
      <c r="O1570" s="4">
        <v>5116.6899999999996</v>
      </c>
      <c r="P1570" s="4">
        <v>6242.36</v>
      </c>
    </row>
    <row r="1571" spans="1:16" x14ac:dyDescent="0.25">
      <c r="A1571" s="2" t="s">
        <v>1697</v>
      </c>
      <c r="B1571" s="3">
        <v>46071</v>
      </c>
      <c r="C1571" s="2" t="s">
        <v>17</v>
      </c>
      <c r="D1571" s="2" t="s">
        <v>18</v>
      </c>
      <c r="E1571" s="2" t="s">
        <v>19</v>
      </c>
      <c r="F1571" s="3"/>
      <c r="G1571" s="2">
        <v>49</v>
      </c>
      <c r="H1571" s="2" t="s">
        <v>1746</v>
      </c>
      <c r="I1571" s="2"/>
      <c r="J1571" s="2"/>
      <c r="K1571" s="2">
        <v>4</v>
      </c>
      <c r="L1571" s="2" t="s">
        <v>38</v>
      </c>
      <c r="M1571" s="4">
        <v>5116.6899999999996</v>
      </c>
      <c r="N1571" s="4">
        <v>0</v>
      </c>
      <c r="O1571" s="4">
        <v>20466.759999999998</v>
      </c>
      <c r="P1571" s="4">
        <v>24969.45</v>
      </c>
    </row>
    <row r="1572" spans="1:16" x14ac:dyDescent="0.25">
      <c r="A1572" s="2" t="s">
        <v>1697</v>
      </c>
      <c r="B1572" s="3">
        <v>46071</v>
      </c>
      <c r="C1572" s="2" t="s">
        <v>17</v>
      </c>
      <c r="D1572" s="2" t="s">
        <v>18</v>
      </c>
      <c r="E1572" s="2" t="s">
        <v>19</v>
      </c>
      <c r="F1572" s="3"/>
      <c r="G1572" s="2">
        <v>50</v>
      </c>
      <c r="H1572" s="2" t="s">
        <v>1747</v>
      </c>
      <c r="I1572" s="2"/>
      <c r="J1572" s="2"/>
      <c r="K1572" s="2">
        <v>2</v>
      </c>
      <c r="L1572" s="2" t="s">
        <v>38</v>
      </c>
      <c r="M1572" s="4">
        <v>2119.92</v>
      </c>
      <c r="N1572" s="4">
        <v>0</v>
      </c>
      <c r="O1572" s="4">
        <v>4239.84</v>
      </c>
      <c r="P1572" s="4">
        <v>5172.6000000000004</v>
      </c>
    </row>
    <row r="1573" spans="1:16" x14ac:dyDescent="0.25">
      <c r="A1573" s="2" t="s">
        <v>1697</v>
      </c>
      <c r="B1573" s="3">
        <v>46071</v>
      </c>
      <c r="C1573" s="2" t="s">
        <v>17</v>
      </c>
      <c r="D1573" s="2" t="s">
        <v>18</v>
      </c>
      <c r="E1573" s="2" t="s">
        <v>19</v>
      </c>
      <c r="F1573" s="3"/>
      <c r="G1573" s="2">
        <v>51</v>
      </c>
      <c r="H1573" s="2" t="s">
        <v>1748</v>
      </c>
      <c r="I1573" s="2"/>
      <c r="J1573" s="2"/>
      <c r="K1573" s="2">
        <v>2</v>
      </c>
      <c r="L1573" s="2" t="s">
        <v>38</v>
      </c>
      <c r="M1573" s="4">
        <v>482.22</v>
      </c>
      <c r="N1573" s="4">
        <v>0</v>
      </c>
      <c r="O1573" s="4">
        <v>964.44</v>
      </c>
      <c r="P1573" s="4">
        <v>1176.6199999999999</v>
      </c>
    </row>
    <row r="1574" spans="1:16" x14ac:dyDescent="0.25">
      <c r="A1574" s="2" t="s">
        <v>1697</v>
      </c>
      <c r="B1574" s="3">
        <v>46071</v>
      </c>
      <c r="C1574" s="2" t="s">
        <v>17</v>
      </c>
      <c r="D1574" s="2" t="s">
        <v>18</v>
      </c>
      <c r="E1574" s="2" t="s">
        <v>19</v>
      </c>
      <c r="F1574" s="3"/>
      <c r="G1574" s="2">
        <v>52</v>
      </c>
      <c r="H1574" s="2" t="s">
        <v>1749</v>
      </c>
      <c r="I1574" s="2"/>
      <c r="J1574" s="2"/>
      <c r="K1574" s="2">
        <v>4</v>
      </c>
      <c r="L1574" s="2" t="s">
        <v>38</v>
      </c>
      <c r="M1574" s="4">
        <v>36165.980000000003</v>
      </c>
      <c r="N1574" s="4">
        <v>0</v>
      </c>
      <c r="O1574" s="4">
        <v>144663.92000000001</v>
      </c>
      <c r="P1574" s="4">
        <v>176489.98</v>
      </c>
    </row>
    <row r="1575" spans="1:16" x14ac:dyDescent="0.25">
      <c r="A1575" s="2" t="s">
        <v>1697</v>
      </c>
      <c r="B1575" s="3">
        <v>46071</v>
      </c>
      <c r="C1575" s="2" t="s">
        <v>17</v>
      </c>
      <c r="D1575" s="2" t="s">
        <v>18</v>
      </c>
      <c r="E1575" s="2" t="s">
        <v>19</v>
      </c>
      <c r="F1575" s="3"/>
      <c r="G1575" s="2">
        <v>53</v>
      </c>
      <c r="H1575" s="2" t="s">
        <v>1750</v>
      </c>
      <c r="I1575" s="2"/>
      <c r="J1575" s="2"/>
      <c r="K1575" s="2">
        <v>144</v>
      </c>
      <c r="L1575" s="2" t="s">
        <v>38</v>
      </c>
      <c r="M1575" s="4">
        <v>8825.41</v>
      </c>
      <c r="N1575" s="4">
        <v>0</v>
      </c>
      <c r="O1575" s="4">
        <v>1270859.04</v>
      </c>
      <c r="P1575" s="4">
        <v>1550448.03</v>
      </c>
    </row>
    <row r="1576" spans="1:16" x14ac:dyDescent="0.25">
      <c r="A1576" s="2" t="s">
        <v>1697</v>
      </c>
      <c r="B1576" s="3">
        <v>46071</v>
      </c>
      <c r="C1576" s="2" t="s">
        <v>17</v>
      </c>
      <c r="D1576" s="2" t="s">
        <v>18</v>
      </c>
      <c r="E1576" s="2" t="s">
        <v>19</v>
      </c>
      <c r="F1576" s="3"/>
      <c r="G1576" s="2">
        <v>54</v>
      </c>
      <c r="H1576" s="2" t="s">
        <v>1751</v>
      </c>
      <c r="I1576" s="2"/>
      <c r="J1576" s="2"/>
      <c r="K1576" s="2">
        <v>4</v>
      </c>
      <c r="L1576" s="2" t="s">
        <v>38</v>
      </c>
      <c r="M1576" s="4">
        <v>95138.53</v>
      </c>
      <c r="N1576" s="4">
        <v>0</v>
      </c>
      <c r="O1576" s="4">
        <v>380554.12</v>
      </c>
      <c r="P1576" s="4">
        <v>464276.03</v>
      </c>
    </row>
    <row r="1577" spans="1:16" x14ac:dyDescent="0.25">
      <c r="A1577" s="2" t="s">
        <v>1697</v>
      </c>
      <c r="B1577" s="3">
        <v>46071</v>
      </c>
      <c r="C1577" s="2" t="s">
        <v>17</v>
      </c>
      <c r="D1577" s="2" t="s">
        <v>18</v>
      </c>
      <c r="E1577" s="2" t="s">
        <v>19</v>
      </c>
      <c r="F1577" s="3"/>
      <c r="G1577" s="2">
        <v>55</v>
      </c>
      <c r="H1577" s="2" t="s">
        <v>1752</v>
      </c>
      <c r="I1577" s="2"/>
      <c r="J1577" s="2"/>
      <c r="K1577" s="2">
        <v>4</v>
      </c>
      <c r="L1577" s="2" t="s">
        <v>38</v>
      </c>
      <c r="M1577" s="4">
        <v>37185</v>
      </c>
      <c r="N1577" s="4">
        <v>0</v>
      </c>
      <c r="O1577" s="4">
        <v>148740</v>
      </c>
      <c r="P1577" s="4">
        <v>181462.8</v>
      </c>
    </row>
    <row r="1578" spans="1:16" x14ac:dyDescent="0.25">
      <c r="A1578" s="2" t="s">
        <v>1697</v>
      </c>
      <c r="B1578" s="3">
        <v>46071</v>
      </c>
      <c r="C1578" s="2" t="s">
        <v>17</v>
      </c>
      <c r="D1578" s="2" t="s">
        <v>18</v>
      </c>
      <c r="E1578" s="2" t="s">
        <v>19</v>
      </c>
      <c r="F1578" s="3"/>
      <c r="G1578" s="2">
        <v>56</v>
      </c>
      <c r="H1578" s="2" t="s">
        <v>1753</v>
      </c>
      <c r="I1578" s="2"/>
      <c r="J1578" s="2"/>
      <c r="K1578" s="2">
        <v>16</v>
      </c>
      <c r="L1578" s="2" t="s">
        <v>38</v>
      </c>
      <c r="M1578" s="4">
        <v>10205.32</v>
      </c>
      <c r="N1578" s="4">
        <v>0</v>
      </c>
      <c r="O1578" s="4">
        <v>163285.12</v>
      </c>
      <c r="P1578" s="4">
        <v>199207.85</v>
      </c>
    </row>
    <row r="1579" spans="1:16" x14ac:dyDescent="0.25">
      <c r="A1579" s="2" t="s">
        <v>1697</v>
      </c>
      <c r="B1579" s="3">
        <v>46071</v>
      </c>
      <c r="C1579" s="2" t="s">
        <v>17</v>
      </c>
      <c r="D1579" s="2" t="s">
        <v>18</v>
      </c>
      <c r="E1579" s="2" t="s">
        <v>19</v>
      </c>
      <c r="F1579" s="3"/>
      <c r="G1579" s="2">
        <v>57</v>
      </c>
      <c r="H1579" s="2" t="s">
        <v>1754</v>
      </c>
      <c r="I1579" s="2"/>
      <c r="J1579" s="2"/>
      <c r="K1579" s="2">
        <v>20</v>
      </c>
      <c r="L1579" s="2" t="s">
        <v>38</v>
      </c>
      <c r="M1579" s="4">
        <v>3957.78</v>
      </c>
      <c r="N1579" s="4">
        <v>0</v>
      </c>
      <c r="O1579" s="4">
        <v>79155.600000000006</v>
      </c>
      <c r="P1579" s="4">
        <v>96569.83</v>
      </c>
    </row>
    <row r="1580" spans="1:16" x14ac:dyDescent="0.25">
      <c r="A1580" s="2" t="s">
        <v>1697</v>
      </c>
      <c r="B1580" s="3">
        <v>46071</v>
      </c>
      <c r="C1580" s="2" t="s">
        <v>17</v>
      </c>
      <c r="D1580" s="2" t="s">
        <v>18</v>
      </c>
      <c r="E1580" s="2" t="s">
        <v>19</v>
      </c>
      <c r="F1580" s="3"/>
      <c r="G1580" s="2">
        <v>58</v>
      </c>
      <c r="H1580" s="2" t="s">
        <v>1755</v>
      </c>
      <c r="I1580" s="2"/>
      <c r="J1580" s="2"/>
      <c r="K1580" s="2">
        <v>6</v>
      </c>
      <c r="L1580" s="2" t="s">
        <v>38</v>
      </c>
      <c r="M1580" s="4">
        <v>1228.27</v>
      </c>
      <c r="N1580" s="4">
        <v>0</v>
      </c>
      <c r="O1580" s="4">
        <v>7369.62</v>
      </c>
      <c r="P1580" s="4">
        <v>8990.94</v>
      </c>
    </row>
    <row r="1581" spans="1:16" x14ac:dyDescent="0.25">
      <c r="A1581" s="2" t="s">
        <v>1697</v>
      </c>
      <c r="B1581" s="3">
        <v>46071</v>
      </c>
      <c r="C1581" s="2" t="s">
        <v>17</v>
      </c>
      <c r="D1581" s="2" t="s">
        <v>18</v>
      </c>
      <c r="E1581" s="2" t="s">
        <v>19</v>
      </c>
      <c r="F1581" s="3"/>
      <c r="G1581" s="2">
        <v>59</v>
      </c>
      <c r="H1581" s="2" t="s">
        <v>1756</v>
      </c>
      <c r="I1581" s="2"/>
      <c r="J1581" s="2"/>
      <c r="K1581" s="2">
        <v>2</v>
      </c>
      <c r="L1581" s="2" t="s">
        <v>38</v>
      </c>
      <c r="M1581" s="4">
        <v>10478.27</v>
      </c>
      <c r="N1581" s="4">
        <v>0</v>
      </c>
      <c r="O1581" s="4">
        <v>20956.54</v>
      </c>
      <c r="P1581" s="4">
        <v>25566.98</v>
      </c>
    </row>
    <row r="1582" spans="1:16" x14ac:dyDescent="0.25">
      <c r="A1582" s="2" t="s">
        <v>1697</v>
      </c>
      <c r="B1582" s="3">
        <v>46071</v>
      </c>
      <c r="C1582" s="2" t="s">
        <v>17</v>
      </c>
      <c r="D1582" s="2" t="s">
        <v>18</v>
      </c>
      <c r="E1582" s="2" t="s">
        <v>19</v>
      </c>
      <c r="F1582" s="3"/>
      <c r="G1582" s="2">
        <v>60</v>
      </c>
      <c r="H1582" s="2" t="s">
        <v>1757</v>
      </c>
      <c r="I1582" s="2"/>
      <c r="J1582" s="2"/>
      <c r="K1582" s="2">
        <v>2</v>
      </c>
      <c r="L1582" s="2" t="s">
        <v>38</v>
      </c>
      <c r="M1582" s="4">
        <v>8567.6299999999992</v>
      </c>
      <c r="N1582" s="4">
        <v>0</v>
      </c>
      <c r="O1582" s="4">
        <v>17135.259999999998</v>
      </c>
      <c r="P1582" s="4">
        <v>20905.02</v>
      </c>
    </row>
    <row r="1583" spans="1:16" x14ac:dyDescent="0.25">
      <c r="A1583" s="2" t="s">
        <v>1697</v>
      </c>
      <c r="B1583" s="3">
        <v>46071</v>
      </c>
      <c r="C1583" s="2" t="s">
        <v>17</v>
      </c>
      <c r="D1583" s="2" t="s">
        <v>18</v>
      </c>
      <c r="E1583" s="2" t="s">
        <v>19</v>
      </c>
      <c r="F1583" s="3"/>
      <c r="G1583" s="2">
        <v>61</v>
      </c>
      <c r="H1583" s="2" t="s">
        <v>1758</v>
      </c>
      <c r="I1583" s="2"/>
      <c r="J1583" s="2"/>
      <c r="K1583" s="2">
        <v>6</v>
      </c>
      <c r="L1583" s="2" t="s">
        <v>38</v>
      </c>
      <c r="M1583" s="4">
        <v>2547.54</v>
      </c>
      <c r="N1583" s="4">
        <v>0</v>
      </c>
      <c r="O1583" s="4">
        <v>15285.24</v>
      </c>
      <c r="P1583" s="4">
        <v>18647.990000000002</v>
      </c>
    </row>
    <row r="1584" spans="1:16" x14ac:dyDescent="0.25">
      <c r="A1584" s="2" t="s">
        <v>1697</v>
      </c>
      <c r="B1584" s="3">
        <v>46071</v>
      </c>
      <c r="C1584" s="2" t="s">
        <v>17</v>
      </c>
      <c r="D1584" s="2" t="s">
        <v>18</v>
      </c>
      <c r="E1584" s="2" t="s">
        <v>19</v>
      </c>
      <c r="F1584" s="3"/>
      <c r="G1584" s="2">
        <v>62</v>
      </c>
      <c r="H1584" s="2" t="s">
        <v>1759</v>
      </c>
      <c r="I1584" s="2"/>
      <c r="J1584" s="2"/>
      <c r="K1584" s="2">
        <v>4</v>
      </c>
      <c r="L1584" s="2" t="s">
        <v>38</v>
      </c>
      <c r="M1584" s="4">
        <v>27598.36</v>
      </c>
      <c r="N1584" s="4">
        <v>0</v>
      </c>
      <c r="O1584" s="4">
        <v>110393.44</v>
      </c>
      <c r="P1584" s="4">
        <v>134680</v>
      </c>
    </row>
    <row r="1585" spans="1:16" x14ac:dyDescent="0.25">
      <c r="A1585" s="2" t="s">
        <v>1697</v>
      </c>
      <c r="B1585" s="3">
        <v>46071</v>
      </c>
      <c r="C1585" s="2" t="s">
        <v>17</v>
      </c>
      <c r="D1585" s="2" t="s">
        <v>18</v>
      </c>
      <c r="E1585" s="2" t="s">
        <v>19</v>
      </c>
      <c r="F1585" s="3"/>
      <c r="G1585" s="2">
        <v>63</v>
      </c>
      <c r="H1585" s="2" t="s">
        <v>1760</v>
      </c>
      <c r="I1585" s="2"/>
      <c r="J1585" s="2"/>
      <c r="K1585" s="2">
        <v>2</v>
      </c>
      <c r="L1585" s="2" t="s">
        <v>38</v>
      </c>
      <c r="M1585" s="4">
        <v>32905.75</v>
      </c>
      <c r="N1585" s="4">
        <v>0</v>
      </c>
      <c r="O1585" s="4">
        <v>65811.5</v>
      </c>
      <c r="P1585" s="4">
        <v>80290.03</v>
      </c>
    </row>
    <row r="1586" spans="1:16" x14ac:dyDescent="0.25">
      <c r="A1586" s="2" t="s">
        <v>1697</v>
      </c>
      <c r="B1586" s="3">
        <v>46071</v>
      </c>
      <c r="C1586" s="2" t="s">
        <v>17</v>
      </c>
      <c r="D1586" s="2" t="s">
        <v>18</v>
      </c>
      <c r="E1586" s="2" t="s">
        <v>19</v>
      </c>
      <c r="F1586" s="3"/>
      <c r="G1586" s="2">
        <v>64</v>
      </c>
      <c r="H1586" s="2" t="s">
        <v>1761</v>
      </c>
      <c r="I1586" s="2"/>
      <c r="J1586" s="2"/>
      <c r="K1586" s="2">
        <v>10</v>
      </c>
      <c r="L1586" s="2" t="s">
        <v>38</v>
      </c>
      <c r="M1586" s="4">
        <v>15285.26</v>
      </c>
      <c r="N1586" s="4">
        <v>0</v>
      </c>
      <c r="O1586" s="4">
        <v>152852.6</v>
      </c>
      <c r="P1586" s="4">
        <v>186480.17</v>
      </c>
    </row>
    <row r="1587" spans="1:16" x14ac:dyDescent="0.25">
      <c r="A1587" s="2" t="s">
        <v>1697</v>
      </c>
      <c r="B1587" s="3">
        <v>46071</v>
      </c>
      <c r="C1587" s="2" t="s">
        <v>17</v>
      </c>
      <c r="D1587" s="2" t="s">
        <v>18</v>
      </c>
      <c r="E1587" s="2" t="s">
        <v>19</v>
      </c>
      <c r="F1587" s="3"/>
      <c r="G1587" s="2">
        <v>65</v>
      </c>
      <c r="H1587" s="2" t="s">
        <v>1762</v>
      </c>
      <c r="I1587" s="2"/>
      <c r="J1587" s="2"/>
      <c r="K1587" s="2">
        <v>18</v>
      </c>
      <c r="L1587" s="2" t="s">
        <v>38</v>
      </c>
      <c r="M1587" s="4">
        <v>3684.83</v>
      </c>
      <c r="N1587" s="4">
        <v>0</v>
      </c>
      <c r="O1587" s="4">
        <v>66326.94</v>
      </c>
      <c r="P1587" s="4">
        <v>80918.87</v>
      </c>
    </row>
    <row r="1588" spans="1:16" x14ac:dyDescent="0.25">
      <c r="A1588" s="2" t="s">
        <v>1697</v>
      </c>
      <c r="B1588" s="3">
        <v>46071</v>
      </c>
      <c r="C1588" s="2" t="s">
        <v>17</v>
      </c>
      <c r="D1588" s="2" t="s">
        <v>18</v>
      </c>
      <c r="E1588" s="2" t="s">
        <v>19</v>
      </c>
      <c r="F1588" s="3"/>
      <c r="G1588" s="2">
        <v>66</v>
      </c>
      <c r="H1588" s="2" t="s">
        <v>1763</v>
      </c>
      <c r="I1588" s="2"/>
      <c r="J1588" s="2"/>
      <c r="K1588" s="2">
        <v>16</v>
      </c>
      <c r="L1588" s="2" t="s">
        <v>38</v>
      </c>
      <c r="M1588" s="4">
        <v>13253.27</v>
      </c>
      <c r="N1588" s="4">
        <v>0</v>
      </c>
      <c r="O1588" s="4">
        <v>212052.32</v>
      </c>
      <c r="P1588" s="4">
        <v>258703.83</v>
      </c>
    </row>
    <row r="1589" spans="1:16" x14ac:dyDescent="0.25">
      <c r="A1589" s="2" t="s">
        <v>1697</v>
      </c>
      <c r="B1589" s="3">
        <v>46071</v>
      </c>
      <c r="C1589" s="2" t="s">
        <v>17</v>
      </c>
      <c r="D1589" s="2" t="s">
        <v>18</v>
      </c>
      <c r="E1589" s="2" t="s">
        <v>19</v>
      </c>
      <c r="F1589" s="3"/>
      <c r="G1589" s="2">
        <v>67</v>
      </c>
      <c r="H1589" s="2" t="s">
        <v>1764</v>
      </c>
      <c r="I1589" s="2"/>
      <c r="J1589" s="2"/>
      <c r="K1589" s="2">
        <v>16</v>
      </c>
      <c r="L1589" s="2" t="s">
        <v>38</v>
      </c>
      <c r="M1589" s="4">
        <v>5307.37</v>
      </c>
      <c r="N1589" s="4">
        <v>0</v>
      </c>
      <c r="O1589" s="4">
        <v>84917.92</v>
      </c>
      <c r="P1589" s="4">
        <v>103599.86</v>
      </c>
    </row>
    <row r="1590" spans="1:16" x14ac:dyDescent="0.25">
      <c r="A1590" s="2" t="s">
        <v>1697</v>
      </c>
      <c r="B1590" s="3">
        <v>46071</v>
      </c>
      <c r="C1590" s="2" t="s">
        <v>17</v>
      </c>
      <c r="D1590" s="2" t="s">
        <v>18</v>
      </c>
      <c r="E1590" s="2" t="s">
        <v>19</v>
      </c>
      <c r="F1590" s="3"/>
      <c r="G1590" s="2">
        <v>68</v>
      </c>
      <c r="H1590" s="2" t="s">
        <v>1765</v>
      </c>
      <c r="I1590" s="2"/>
      <c r="J1590" s="2"/>
      <c r="K1590" s="2">
        <v>5</v>
      </c>
      <c r="L1590" s="2" t="s">
        <v>38</v>
      </c>
      <c r="M1590" s="4">
        <v>1698.36</v>
      </c>
      <c r="N1590" s="4">
        <v>0</v>
      </c>
      <c r="O1590" s="4">
        <v>8491.7999999999993</v>
      </c>
      <c r="P1590" s="4">
        <v>10360</v>
      </c>
    </row>
    <row r="1591" spans="1:16" x14ac:dyDescent="0.25">
      <c r="A1591" s="2" t="s">
        <v>1697</v>
      </c>
      <c r="B1591" s="3">
        <v>46071</v>
      </c>
      <c r="C1591" s="2" t="s">
        <v>17</v>
      </c>
      <c r="D1591" s="2" t="s">
        <v>18</v>
      </c>
      <c r="E1591" s="2" t="s">
        <v>19</v>
      </c>
      <c r="F1591" s="3"/>
      <c r="G1591" s="2">
        <v>69</v>
      </c>
      <c r="H1591" s="2" t="s">
        <v>1766</v>
      </c>
      <c r="I1591" s="2"/>
      <c r="J1591" s="2"/>
      <c r="K1591" s="2">
        <v>2</v>
      </c>
      <c r="L1591" s="2" t="s">
        <v>38</v>
      </c>
      <c r="M1591" s="4">
        <v>2001.64</v>
      </c>
      <c r="N1591" s="4">
        <v>0</v>
      </c>
      <c r="O1591" s="4">
        <v>4003.28</v>
      </c>
      <c r="P1591" s="4">
        <v>4884</v>
      </c>
    </row>
    <row r="1592" spans="1:16" x14ac:dyDescent="0.25">
      <c r="A1592" s="2" t="s">
        <v>1697</v>
      </c>
      <c r="B1592" s="3">
        <v>46071</v>
      </c>
      <c r="C1592" s="2" t="s">
        <v>17</v>
      </c>
      <c r="D1592" s="2" t="s">
        <v>18</v>
      </c>
      <c r="E1592" s="2" t="s">
        <v>19</v>
      </c>
      <c r="F1592" s="3"/>
      <c r="G1592" s="2">
        <v>70</v>
      </c>
      <c r="H1592" s="2" t="s">
        <v>1767</v>
      </c>
      <c r="I1592" s="2"/>
      <c r="J1592" s="2"/>
      <c r="K1592" s="2">
        <v>2</v>
      </c>
      <c r="L1592" s="2" t="s">
        <v>38</v>
      </c>
      <c r="M1592" s="4">
        <v>1023.57</v>
      </c>
      <c r="N1592" s="4">
        <v>0</v>
      </c>
      <c r="O1592" s="4">
        <v>2047.14</v>
      </c>
      <c r="P1592" s="4">
        <v>2497.5100000000002</v>
      </c>
    </row>
    <row r="1593" spans="1:16" x14ac:dyDescent="0.25">
      <c r="A1593" s="2" t="s">
        <v>1697</v>
      </c>
      <c r="B1593" s="3">
        <v>46071</v>
      </c>
      <c r="C1593" s="2" t="s">
        <v>17</v>
      </c>
      <c r="D1593" s="2" t="s">
        <v>18</v>
      </c>
      <c r="E1593" s="2" t="s">
        <v>19</v>
      </c>
      <c r="F1593" s="3"/>
      <c r="G1593" s="2">
        <v>71</v>
      </c>
      <c r="H1593" s="2" t="s">
        <v>1768</v>
      </c>
      <c r="I1593" s="2"/>
      <c r="J1593" s="2"/>
      <c r="K1593" s="2">
        <v>2</v>
      </c>
      <c r="L1593" s="2" t="s">
        <v>38</v>
      </c>
      <c r="M1593" s="4">
        <v>834.02</v>
      </c>
      <c r="N1593" s="4">
        <v>0</v>
      </c>
      <c r="O1593" s="4">
        <v>1668.04</v>
      </c>
      <c r="P1593" s="4">
        <v>2035.01</v>
      </c>
    </row>
    <row r="1594" spans="1:16" x14ac:dyDescent="0.25">
      <c r="A1594" s="2" t="s">
        <v>1697</v>
      </c>
      <c r="B1594" s="3">
        <v>46071</v>
      </c>
      <c r="C1594" s="2" t="s">
        <v>17</v>
      </c>
      <c r="D1594" s="2" t="s">
        <v>18</v>
      </c>
      <c r="E1594" s="2" t="s">
        <v>19</v>
      </c>
      <c r="F1594" s="3"/>
      <c r="G1594" s="2">
        <v>72</v>
      </c>
      <c r="H1594" s="2" t="s">
        <v>1769</v>
      </c>
      <c r="I1594" s="2"/>
      <c r="J1594" s="2"/>
      <c r="K1594" s="2">
        <v>2</v>
      </c>
      <c r="L1594" s="2" t="s">
        <v>38</v>
      </c>
      <c r="M1594" s="4">
        <v>849.19</v>
      </c>
      <c r="N1594" s="4">
        <v>0</v>
      </c>
      <c r="O1594" s="4">
        <v>1698.38</v>
      </c>
      <c r="P1594" s="4">
        <v>2072.02</v>
      </c>
    </row>
    <row r="1595" spans="1:16" x14ac:dyDescent="0.25">
      <c r="A1595" s="2" t="s">
        <v>1697</v>
      </c>
      <c r="B1595" s="3">
        <v>46071</v>
      </c>
      <c r="C1595" s="2" t="s">
        <v>17</v>
      </c>
      <c r="D1595" s="2" t="s">
        <v>18</v>
      </c>
      <c r="E1595" s="2" t="s">
        <v>19</v>
      </c>
      <c r="F1595" s="3"/>
      <c r="G1595" s="2">
        <v>73</v>
      </c>
      <c r="H1595" s="2" t="s">
        <v>1770</v>
      </c>
      <c r="I1595" s="2"/>
      <c r="J1595" s="2"/>
      <c r="K1595" s="2">
        <v>3</v>
      </c>
      <c r="L1595" s="2" t="s">
        <v>38</v>
      </c>
      <c r="M1595" s="4">
        <v>1364.75</v>
      </c>
      <c r="N1595" s="4">
        <v>0</v>
      </c>
      <c r="O1595" s="4">
        <v>4094.25</v>
      </c>
      <c r="P1595" s="4">
        <v>4994.99</v>
      </c>
    </row>
    <row r="1596" spans="1:16" x14ac:dyDescent="0.25">
      <c r="A1596" s="2" t="s">
        <v>1697</v>
      </c>
      <c r="B1596" s="3">
        <v>46071</v>
      </c>
      <c r="C1596" s="2" t="s">
        <v>17</v>
      </c>
      <c r="D1596" s="2" t="s">
        <v>18</v>
      </c>
      <c r="E1596" s="2" t="s">
        <v>19</v>
      </c>
      <c r="F1596" s="3"/>
      <c r="G1596" s="2">
        <v>74</v>
      </c>
      <c r="H1596" s="2" t="s">
        <v>1771</v>
      </c>
      <c r="I1596" s="2"/>
      <c r="J1596" s="2"/>
      <c r="K1596" s="2">
        <v>3</v>
      </c>
      <c r="L1596" s="2" t="s">
        <v>38</v>
      </c>
      <c r="M1596" s="4">
        <v>727.86</v>
      </c>
      <c r="N1596" s="4">
        <v>0</v>
      </c>
      <c r="O1596" s="4">
        <v>2183.58</v>
      </c>
      <c r="P1596" s="4">
        <v>2663.97</v>
      </c>
    </row>
    <row r="1597" spans="1:16" x14ac:dyDescent="0.25">
      <c r="A1597" s="2" t="s">
        <v>1697</v>
      </c>
      <c r="B1597" s="3">
        <v>46071</v>
      </c>
      <c r="C1597" s="2" t="s">
        <v>17</v>
      </c>
      <c r="D1597" s="2" t="s">
        <v>18</v>
      </c>
      <c r="E1597" s="2" t="s">
        <v>19</v>
      </c>
      <c r="F1597" s="3"/>
      <c r="G1597" s="2">
        <v>75</v>
      </c>
      <c r="H1597" s="2" t="s">
        <v>1772</v>
      </c>
      <c r="I1597" s="2"/>
      <c r="J1597" s="2"/>
      <c r="K1597" s="2">
        <v>2</v>
      </c>
      <c r="L1597" s="2" t="s">
        <v>38</v>
      </c>
      <c r="M1597" s="4">
        <v>3442.22</v>
      </c>
      <c r="N1597" s="4">
        <v>0</v>
      </c>
      <c r="O1597" s="4">
        <v>6884.44</v>
      </c>
      <c r="P1597" s="4">
        <v>8399.02</v>
      </c>
    </row>
    <row r="1598" spans="1:16" x14ac:dyDescent="0.25">
      <c r="A1598" s="2" t="s">
        <v>1697</v>
      </c>
      <c r="B1598" s="3">
        <v>46071</v>
      </c>
      <c r="C1598" s="2" t="s">
        <v>17</v>
      </c>
      <c r="D1598" s="2" t="s">
        <v>18</v>
      </c>
      <c r="E1598" s="2" t="s">
        <v>19</v>
      </c>
      <c r="F1598" s="3"/>
      <c r="G1598" s="2">
        <v>76</v>
      </c>
      <c r="H1598" s="2" t="s">
        <v>1773</v>
      </c>
      <c r="I1598" s="2"/>
      <c r="J1598" s="2"/>
      <c r="K1598" s="2">
        <v>2</v>
      </c>
      <c r="L1598" s="2" t="s">
        <v>38</v>
      </c>
      <c r="M1598" s="4">
        <v>3684.83</v>
      </c>
      <c r="N1598" s="4">
        <v>0</v>
      </c>
      <c r="O1598" s="4">
        <v>7369.66</v>
      </c>
      <c r="P1598" s="4">
        <v>8990.99</v>
      </c>
    </row>
    <row r="1599" spans="1:16" x14ac:dyDescent="0.25">
      <c r="A1599" s="2" t="s">
        <v>1697</v>
      </c>
      <c r="B1599" s="3">
        <v>46071</v>
      </c>
      <c r="C1599" s="2" t="s">
        <v>17</v>
      </c>
      <c r="D1599" s="2" t="s">
        <v>18</v>
      </c>
      <c r="E1599" s="2" t="s">
        <v>19</v>
      </c>
      <c r="F1599" s="3"/>
      <c r="G1599" s="2">
        <v>77</v>
      </c>
      <c r="H1599" s="2" t="s">
        <v>1774</v>
      </c>
      <c r="I1599" s="2"/>
      <c r="J1599" s="2"/>
      <c r="K1599" s="2">
        <v>4</v>
      </c>
      <c r="L1599" s="2" t="s">
        <v>38</v>
      </c>
      <c r="M1599" s="4">
        <v>17150.41</v>
      </c>
      <c r="N1599" s="4">
        <v>0</v>
      </c>
      <c r="O1599" s="4">
        <v>68601.64</v>
      </c>
      <c r="P1599" s="4">
        <v>83694</v>
      </c>
    </row>
    <row r="1600" spans="1:16" x14ac:dyDescent="0.25">
      <c r="A1600" s="2" t="s">
        <v>1697</v>
      </c>
      <c r="B1600" s="3">
        <v>46071</v>
      </c>
      <c r="C1600" s="2" t="s">
        <v>17</v>
      </c>
      <c r="D1600" s="2" t="s">
        <v>18</v>
      </c>
      <c r="E1600" s="2" t="s">
        <v>19</v>
      </c>
      <c r="F1600" s="3"/>
      <c r="G1600" s="2">
        <v>78</v>
      </c>
      <c r="H1600" s="2" t="s">
        <v>1775</v>
      </c>
      <c r="I1600" s="2"/>
      <c r="J1600" s="2"/>
      <c r="K1600" s="2">
        <v>4</v>
      </c>
      <c r="L1600" s="2" t="s">
        <v>38</v>
      </c>
      <c r="M1600" s="4">
        <v>19303.7</v>
      </c>
      <c r="N1600" s="4">
        <v>0</v>
      </c>
      <c r="O1600" s="4">
        <v>77214.8</v>
      </c>
      <c r="P1600" s="4">
        <v>94202.06</v>
      </c>
    </row>
    <row r="1601" spans="1:16" x14ac:dyDescent="0.25">
      <c r="A1601" s="2" t="s">
        <v>1697</v>
      </c>
      <c r="B1601" s="3">
        <v>46071</v>
      </c>
      <c r="C1601" s="2" t="s">
        <v>17</v>
      </c>
      <c r="D1601" s="2" t="s">
        <v>18</v>
      </c>
      <c r="E1601" s="2" t="s">
        <v>19</v>
      </c>
      <c r="F1601" s="3"/>
      <c r="G1601" s="2">
        <v>79</v>
      </c>
      <c r="H1601" s="2" t="s">
        <v>1776</v>
      </c>
      <c r="I1601" s="2"/>
      <c r="J1601" s="2"/>
      <c r="K1601" s="2">
        <v>2</v>
      </c>
      <c r="L1601" s="2" t="s">
        <v>38</v>
      </c>
      <c r="M1601" s="4">
        <v>1577.05</v>
      </c>
      <c r="N1601" s="4">
        <v>0</v>
      </c>
      <c r="O1601" s="4">
        <v>3154.1</v>
      </c>
      <c r="P1601" s="4">
        <v>3848</v>
      </c>
    </row>
    <row r="1602" spans="1:16" x14ac:dyDescent="0.25">
      <c r="A1602" s="2" t="s">
        <v>1697</v>
      </c>
      <c r="B1602" s="3">
        <v>46071</v>
      </c>
      <c r="C1602" s="2" t="s">
        <v>17</v>
      </c>
      <c r="D1602" s="2" t="s">
        <v>18</v>
      </c>
      <c r="E1602" s="2" t="s">
        <v>19</v>
      </c>
      <c r="F1602" s="3"/>
      <c r="G1602" s="2">
        <v>80</v>
      </c>
      <c r="H1602" s="2" t="s">
        <v>1777</v>
      </c>
      <c r="I1602" s="2"/>
      <c r="J1602" s="2"/>
      <c r="K1602" s="2">
        <v>2</v>
      </c>
      <c r="L1602" s="2" t="s">
        <v>38</v>
      </c>
      <c r="M1602" s="4">
        <v>5004.1000000000004</v>
      </c>
      <c r="N1602" s="4">
        <v>0</v>
      </c>
      <c r="O1602" s="4">
        <v>10008.200000000001</v>
      </c>
      <c r="P1602" s="4">
        <v>12210</v>
      </c>
    </row>
    <row r="1603" spans="1:16" x14ac:dyDescent="0.25">
      <c r="A1603" s="2" t="s">
        <v>1697</v>
      </c>
      <c r="B1603" s="3">
        <v>46071</v>
      </c>
      <c r="C1603" s="2" t="s">
        <v>17</v>
      </c>
      <c r="D1603" s="2" t="s">
        <v>18</v>
      </c>
      <c r="E1603" s="2" t="s">
        <v>19</v>
      </c>
      <c r="F1603" s="3"/>
      <c r="G1603" s="2">
        <v>81</v>
      </c>
      <c r="H1603" s="2" t="s">
        <v>1778</v>
      </c>
      <c r="I1603" s="2"/>
      <c r="J1603" s="2"/>
      <c r="K1603" s="2">
        <v>3</v>
      </c>
      <c r="L1603" s="2" t="s">
        <v>38</v>
      </c>
      <c r="M1603" s="4">
        <v>34315.980000000003</v>
      </c>
      <c r="N1603" s="4">
        <v>0</v>
      </c>
      <c r="O1603" s="4">
        <v>102947.94</v>
      </c>
      <c r="P1603" s="4">
        <v>125596.49</v>
      </c>
    </row>
    <row r="1604" spans="1:16" x14ac:dyDescent="0.25">
      <c r="A1604" s="2" t="s">
        <v>1697</v>
      </c>
      <c r="B1604" s="3">
        <v>46071</v>
      </c>
      <c r="C1604" s="2" t="s">
        <v>17</v>
      </c>
      <c r="D1604" s="2" t="s">
        <v>18</v>
      </c>
      <c r="E1604" s="2" t="s">
        <v>19</v>
      </c>
      <c r="F1604" s="3"/>
      <c r="G1604" s="2">
        <v>82</v>
      </c>
      <c r="H1604" s="2" t="s">
        <v>1779</v>
      </c>
      <c r="I1604" s="2"/>
      <c r="J1604" s="2"/>
      <c r="K1604" s="2">
        <v>3</v>
      </c>
      <c r="L1604" s="2" t="s">
        <v>38</v>
      </c>
      <c r="M1604" s="4">
        <v>10705.75</v>
      </c>
      <c r="N1604" s="4">
        <v>0</v>
      </c>
      <c r="O1604" s="4">
        <v>32117.25</v>
      </c>
      <c r="P1604" s="4">
        <v>39183.050000000003</v>
      </c>
    </row>
    <row r="1605" spans="1:16" x14ac:dyDescent="0.25">
      <c r="A1605" s="2" t="s">
        <v>1697</v>
      </c>
      <c r="B1605" s="3">
        <v>46071</v>
      </c>
      <c r="C1605" s="2" t="s">
        <v>17</v>
      </c>
      <c r="D1605" s="2" t="s">
        <v>18</v>
      </c>
      <c r="E1605" s="2" t="s">
        <v>19</v>
      </c>
      <c r="F1605" s="3"/>
      <c r="G1605" s="2">
        <v>83</v>
      </c>
      <c r="H1605" s="2" t="s">
        <v>1780</v>
      </c>
      <c r="I1605" s="2"/>
      <c r="J1605" s="2"/>
      <c r="K1605" s="2">
        <v>4</v>
      </c>
      <c r="L1605" s="2" t="s">
        <v>38</v>
      </c>
      <c r="M1605" s="4">
        <v>66812.289999999994</v>
      </c>
      <c r="N1605" s="4">
        <v>0</v>
      </c>
      <c r="O1605" s="4">
        <v>267249.15999999997</v>
      </c>
      <c r="P1605" s="4">
        <v>326043.98</v>
      </c>
    </row>
    <row r="1606" spans="1:16" x14ac:dyDescent="0.25">
      <c r="A1606" s="2" t="s">
        <v>1781</v>
      </c>
      <c r="B1606" s="3">
        <v>46071</v>
      </c>
      <c r="C1606" s="2" t="s">
        <v>17</v>
      </c>
      <c r="D1606" s="2" t="s">
        <v>18</v>
      </c>
      <c r="E1606" s="2" t="s">
        <v>19</v>
      </c>
      <c r="F1606" s="3"/>
      <c r="G1606" s="2">
        <v>1</v>
      </c>
      <c r="H1606" s="2" t="s">
        <v>1445</v>
      </c>
      <c r="I1606" s="2"/>
      <c r="J1606" s="2"/>
      <c r="K1606" s="2">
        <v>4</v>
      </c>
      <c r="L1606" s="2" t="s">
        <v>38</v>
      </c>
      <c r="M1606" s="4">
        <v>690300</v>
      </c>
      <c r="N1606" s="4">
        <v>0</v>
      </c>
      <c r="O1606" s="4">
        <v>2761200</v>
      </c>
      <c r="P1606" s="4">
        <v>3368664</v>
      </c>
    </row>
    <row r="1607" spans="1:16" x14ac:dyDescent="0.25">
      <c r="A1607" s="2" t="s">
        <v>1782</v>
      </c>
      <c r="B1607" s="3">
        <v>46071</v>
      </c>
      <c r="C1607" s="2" t="s">
        <v>17</v>
      </c>
      <c r="D1607" s="2" t="s">
        <v>18</v>
      </c>
      <c r="E1607" s="2" t="s">
        <v>19</v>
      </c>
      <c r="F1607" s="3"/>
      <c r="G1607" s="2">
        <v>1</v>
      </c>
      <c r="H1607" s="2" t="s">
        <v>1783</v>
      </c>
      <c r="I1607" s="2"/>
      <c r="J1607" s="2"/>
      <c r="K1607" s="2">
        <v>4</v>
      </c>
      <c r="L1607" s="2" t="s">
        <v>38</v>
      </c>
      <c r="M1607" s="4">
        <v>12063525.060000001</v>
      </c>
      <c r="N1607" s="4">
        <v>0</v>
      </c>
      <c r="O1607" s="4">
        <v>48254100.240000002</v>
      </c>
      <c r="P1607" s="4">
        <v>58870002.289999999</v>
      </c>
    </row>
    <row r="1608" spans="1:16" x14ac:dyDescent="0.25">
      <c r="A1608" s="2" t="s">
        <v>1784</v>
      </c>
      <c r="B1608" s="3">
        <v>46072</v>
      </c>
      <c r="C1608" s="2" t="s">
        <v>17</v>
      </c>
      <c r="D1608" s="2" t="s">
        <v>18</v>
      </c>
      <c r="E1608" s="2" t="s">
        <v>19</v>
      </c>
      <c r="F1608" s="3"/>
      <c r="G1608" s="2">
        <v>1</v>
      </c>
      <c r="H1608" s="2" t="s">
        <v>1785</v>
      </c>
      <c r="I1608" s="2" t="s">
        <v>1786</v>
      </c>
      <c r="J1608" s="2"/>
      <c r="K1608" s="2">
        <v>76.900000000000006</v>
      </c>
      <c r="L1608" s="2" t="s">
        <v>557</v>
      </c>
      <c r="M1608" s="4">
        <v>11865.58</v>
      </c>
      <c r="N1608" s="4">
        <v>0</v>
      </c>
      <c r="O1608" s="4">
        <v>912463.1</v>
      </c>
      <c r="P1608" s="4">
        <v>1113204.98</v>
      </c>
    </row>
    <row r="1609" spans="1:16" x14ac:dyDescent="0.25">
      <c r="A1609" s="2" t="s">
        <v>1784</v>
      </c>
      <c r="B1609" s="3">
        <v>46072</v>
      </c>
      <c r="C1609" s="2" t="s">
        <v>17</v>
      </c>
      <c r="D1609" s="2" t="s">
        <v>18</v>
      </c>
      <c r="E1609" s="2" t="s">
        <v>19</v>
      </c>
      <c r="F1609" s="3"/>
      <c r="G1609" s="2">
        <v>2</v>
      </c>
      <c r="H1609" s="2" t="s">
        <v>1787</v>
      </c>
      <c r="I1609" s="2" t="s">
        <v>1788</v>
      </c>
      <c r="J1609" s="2"/>
      <c r="K1609" s="2">
        <v>0.21099999999999999</v>
      </c>
      <c r="L1609" s="2" t="s">
        <v>557</v>
      </c>
      <c r="M1609" s="4">
        <v>12540.98</v>
      </c>
      <c r="N1609" s="4">
        <v>0</v>
      </c>
      <c r="O1609" s="4">
        <v>2646.15</v>
      </c>
      <c r="P1609" s="4">
        <v>3228.3</v>
      </c>
    </row>
    <row r="1610" spans="1:16" x14ac:dyDescent="0.25">
      <c r="A1610" s="2" t="s">
        <v>1784</v>
      </c>
      <c r="B1610" s="3">
        <v>46072</v>
      </c>
      <c r="C1610" s="2" t="s">
        <v>17</v>
      </c>
      <c r="D1610" s="2" t="s">
        <v>18</v>
      </c>
      <c r="E1610" s="2" t="s">
        <v>19</v>
      </c>
      <c r="F1610" s="3"/>
      <c r="G1610" s="2">
        <v>3</v>
      </c>
      <c r="H1610" s="2" t="s">
        <v>1789</v>
      </c>
      <c r="I1610" s="2" t="s">
        <v>1790</v>
      </c>
      <c r="J1610" s="2"/>
      <c r="K1610" s="2">
        <v>99.66</v>
      </c>
      <c r="L1610" s="2" t="s">
        <v>557</v>
      </c>
      <c r="M1610" s="4">
        <v>24929.88</v>
      </c>
      <c r="N1610" s="4">
        <v>0</v>
      </c>
      <c r="O1610" s="4">
        <v>2484511.84</v>
      </c>
      <c r="P1610" s="4">
        <v>3031104.44</v>
      </c>
    </row>
    <row r="1611" spans="1:16" x14ac:dyDescent="0.25">
      <c r="A1611" s="2" t="s">
        <v>1784</v>
      </c>
      <c r="B1611" s="3">
        <v>46072</v>
      </c>
      <c r="C1611" s="2" t="s">
        <v>17</v>
      </c>
      <c r="D1611" s="2" t="s">
        <v>18</v>
      </c>
      <c r="E1611" s="2" t="s">
        <v>19</v>
      </c>
      <c r="F1611" s="3"/>
      <c r="G1611" s="2">
        <v>4</v>
      </c>
      <c r="H1611" s="2" t="s">
        <v>1791</v>
      </c>
      <c r="I1611" s="2" t="s">
        <v>1792</v>
      </c>
      <c r="J1611" s="2"/>
      <c r="K1611" s="2">
        <v>0.85</v>
      </c>
      <c r="L1611" s="2" t="s">
        <v>557</v>
      </c>
      <c r="M1611" s="4">
        <v>14426.22</v>
      </c>
      <c r="N1611" s="4">
        <v>0</v>
      </c>
      <c r="O1611" s="4">
        <v>12262.29</v>
      </c>
      <c r="P1611" s="4">
        <v>14959.99</v>
      </c>
    </row>
    <row r="1612" spans="1:16" x14ac:dyDescent="0.25">
      <c r="A1612" s="2" t="s">
        <v>1784</v>
      </c>
      <c r="B1612" s="3">
        <v>46072</v>
      </c>
      <c r="C1612" s="2" t="s">
        <v>17</v>
      </c>
      <c r="D1612" s="2" t="s">
        <v>18</v>
      </c>
      <c r="E1612" s="2" t="s">
        <v>19</v>
      </c>
      <c r="F1612" s="3"/>
      <c r="G1612" s="2">
        <v>5</v>
      </c>
      <c r="H1612" s="2" t="s">
        <v>1793</v>
      </c>
      <c r="I1612" s="2" t="s">
        <v>1794</v>
      </c>
      <c r="J1612" s="2"/>
      <c r="K1612" s="2">
        <v>14.26</v>
      </c>
      <c r="L1612" s="2" t="s">
        <v>557</v>
      </c>
      <c r="M1612" s="4">
        <v>29468.86</v>
      </c>
      <c r="N1612" s="4">
        <v>0</v>
      </c>
      <c r="O1612" s="4">
        <v>420225.94</v>
      </c>
      <c r="P1612" s="4">
        <v>512675.65</v>
      </c>
    </row>
    <row r="1613" spans="1:16" x14ac:dyDescent="0.25">
      <c r="A1613" s="2" t="s">
        <v>1784</v>
      </c>
      <c r="B1613" s="3">
        <v>46072</v>
      </c>
      <c r="C1613" s="2" t="s">
        <v>17</v>
      </c>
      <c r="D1613" s="2" t="s">
        <v>18</v>
      </c>
      <c r="E1613" s="2" t="s">
        <v>19</v>
      </c>
      <c r="F1613" s="3"/>
      <c r="G1613" s="2">
        <v>6</v>
      </c>
      <c r="H1613" s="2" t="s">
        <v>1795</v>
      </c>
      <c r="I1613" s="2" t="s">
        <v>1796</v>
      </c>
      <c r="J1613" s="2"/>
      <c r="K1613" s="2">
        <v>41.66</v>
      </c>
      <c r="L1613" s="2" t="s">
        <v>557</v>
      </c>
      <c r="M1613" s="4">
        <v>21944.3</v>
      </c>
      <c r="N1613" s="4">
        <v>0</v>
      </c>
      <c r="O1613" s="4">
        <v>914199.54</v>
      </c>
      <c r="P1613" s="4">
        <v>1115323.44</v>
      </c>
    </row>
    <row r="1614" spans="1:16" x14ac:dyDescent="0.25">
      <c r="A1614" s="2" t="s">
        <v>1784</v>
      </c>
      <c r="B1614" s="3">
        <v>46072</v>
      </c>
      <c r="C1614" s="2" t="s">
        <v>17</v>
      </c>
      <c r="D1614" s="2" t="s">
        <v>18</v>
      </c>
      <c r="E1614" s="2" t="s">
        <v>19</v>
      </c>
      <c r="F1614" s="3"/>
      <c r="G1614" s="2">
        <v>7</v>
      </c>
      <c r="H1614" s="2" t="s">
        <v>1797</v>
      </c>
      <c r="I1614" s="2" t="s">
        <v>1798</v>
      </c>
      <c r="J1614" s="2"/>
      <c r="K1614" s="2">
        <v>1.3919999999999999</v>
      </c>
      <c r="L1614" s="2" t="s">
        <v>557</v>
      </c>
      <c r="M1614" s="4">
        <v>68356.72</v>
      </c>
      <c r="N1614" s="4">
        <v>0</v>
      </c>
      <c r="O1614" s="4">
        <v>95152.55</v>
      </c>
      <c r="P1614" s="4">
        <v>116086.11</v>
      </c>
    </row>
    <row r="1615" spans="1:16" x14ac:dyDescent="0.25">
      <c r="A1615" s="2" t="s">
        <v>1784</v>
      </c>
      <c r="B1615" s="3">
        <v>46072</v>
      </c>
      <c r="C1615" s="2" t="s">
        <v>17</v>
      </c>
      <c r="D1615" s="2" t="s">
        <v>18</v>
      </c>
      <c r="E1615" s="2" t="s">
        <v>19</v>
      </c>
      <c r="F1615" s="3"/>
      <c r="G1615" s="2">
        <v>8</v>
      </c>
      <c r="H1615" s="2" t="s">
        <v>1799</v>
      </c>
      <c r="I1615" s="2" t="s">
        <v>1800</v>
      </c>
      <c r="J1615" s="2"/>
      <c r="K1615" s="2">
        <v>2.1360000000000001</v>
      </c>
      <c r="L1615" s="2" t="s">
        <v>557</v>
      </c>
      <c r="M1615" s="4">
        <v>59434.68</v>
      </c>
      <c r="N1615" s="4">
        <v>0</v>
      </c>
      <c r="O1615" s="4">
        <v>126952.48</v>
      </c>
      <c r="P1615" s="4">
        <v>154882.01999999999</v>
      </c>
    </row>
    <row r="1616" spans="1:16" x14ac:dyDescent="0.25">
      <c r="A1616" s="2" t="s">
        <v>1784</v>
      </c>
      <c r="B1616" s="3">
        <v>46072</v>
      </c>
      <c r="C1616" s="2" t="s">
        <v>17</v>
      </c>
      <c r="D1616" s="2" t="s">
        <v>18</v>
      </c>
      <c r="E1616" s="2" t="s">
        <v>19</v>
      </c>
      <c r="F1616" s="3"/>
      <c r="G1616" s="2">
        <v>9</v>
      </c>
      <c r="H1616" s="2" t="s">
        <v>1801</v>
      </c>
      <c r="I1616" s="2" t="s">
        <v>1802</v>
      </c>
      <c r="J1616" s="2"/>
      <c r="K1616" s="2">
        <v>2.64</v>
      </c>
      <c r="L1616" s="2" t="s">
        <v>557</v>
      </c>
      <c r="M1616" s="4">
        <v>51951.32</v>
      </c>
      <c r="N1616" s="4">
        <v>0</v>
      </c>
      <c r="O1616" s="4">
        <v>137151.48000000001</v>
      </c>
      <c r="P1616" s="4">
        <v>167324.81</v>
      </c>
    </row>
    <row r="1617" spans="1:16" x14ac:dyDescent="0.25">
      <c r="A1617" s="2" t="s">
        <v>1784</v>
      </c>
      <c r="B1617" s="3">
        <v>46072</v>
      </c>
      <c r="C1617" s="2" t="s">
        <v>17</v>
      </c>
      <c r="D1617" s="2" t="s">
        <v>18</v>
      </c>
      <c r="E1617" s="2" t="s">
        <v>19</v>
      </c>
      <c r="F1617" s="3"/>
      <c r="G1617" s="2">
        <v>10</v>
      </c>
      <c r="H1617" s="2" t="s">
        <v>1803</v>
      </c>
      <c r="I1617" s="2" t="s">
        <v>1804</v>
      </c>
      <c r="J1617" s="2"/>
      <c r="K1617" s="2">
        <v>1.6080000000000001</v>
      </c>
      <c r="L1617" s="2" t="s">
        <v>557</v>
      </c>
      <c r="M1617" s="4">
        <v>44545.8</v>
      </c>
      <c r="N1617" s="4">
        <v>0</v>
      </c>
      <c r="O1617" s="4">
        <v>71629.649999999994</v>
      </c>
      <c r="P1617" s="4">
        <v>87388.17</v>
      </c>
    </row>
    <row r="1618" spans="1:16" x14ac:dyDescent="0.25">
      <c r="A1618" s="2" t="s">
        <v>1784</v>
      </c>
      <c r="B1618" s="3">
        <v>46072</v>
      </c>
      <c r="C1618" s="2" t="s">
        <v>17</v>
      </c>
      <c r="D1618" s="2" t="s">
        <v>18</v>
      </c>
      <c r="E1618" s="2" t="s">
        <v>19</v>
      </c>
      <c r="F1618" s="3"/>
      <c r="G1618" s="2">
        <v>11</v>
      </c>
      <c r="H1618" s="2" t="s">
        <v>1805</v>
      </c>
      <c r="I1618" s="2" t="s">
        <v>1806</v>
      </c>
      <c r="J1618" s="2"/>
      <c r="K1618" s="2">
        <v>0.86399999999999999</v>
      </c>
      <c r="L1618" s="2" t="s">
        <v>557</v>
      </c>
      <c r="M1618" s="4">
        <v>46666.06</v>
      </c>
      <c r="N1618" s="4">
        <v>0</v>
      </c>
      <c r="O1618" s="4">
        <v>40319.480000000003</v>
      </c>
      <c r="P1618" s="4">
        <v>49189.760000000002</v>
      </c>
    </row>
    <row r="1619" spans="1:16" x14ac:dyDescent="0.25">
      <c r="A1619" s="2" t="s">
        <v>1784</v>
      </c>
      <c r="B1619" s="3">
        <v>46072</v>
      </c>
      <c r="C1619" s="2" t="s">
        <v>17</v>
      </c>
      <c r="D1619" s="2" t="s">
        <v>18</v>
      </c>
      <c r="E1619" s="2" t="s">
        <v>19</v>
      </c>
      <c r="F1619" s="3"/>
      <c r="G1619" s="2">
        <v>12</v>
      </c>
      <c r="H1619" s="2" t="s">
        <v>1807</v>
      </c>
      <c r="I1619" s="2" t="s">
        <v>1808</v>
      </c>
      <c r="J1619" s="2"/>
      <c r="K1619" s="2">
        <v>3.456</v>
      </c>
      <c r="L1619" s="2" t="s">
        <v>557</v>
      </c>
      <c r="M1619" s="4">
        <v>44345.62</v>
      </c>
      <c r="N1619" s="4">
        <v>0</v>
      </c>
      <c r="O1619" s="4">
        <v>153258.46</v>
      </c>
      <c r="P1619" s="4">
        <v>186975.32</v>
      </c>
    </row>
    <row r="1620" spans="1:16" x14ac:dyDescent="0.25">
      <c r="A1620" s="2" t="s">
        <v>1784</v>
      </c>
      <c r="B1620" s="3">
        <v>46072</v>
      </c>
      <c r="C1620" s="2" t="s">
        <v>17</v>
      </c>
      <c r="D1620" s="2" t="s">
        <v>18</v>
      </c>
      <c r="E1620" s="2" t="s">
        <v>19</v>
      </c>
      <c r="F1620" s="3"/>
      <c r="G1620" s="2">
        <v>13</v>
      </c>
      <c r="H1620" s="2" t="s">
        <v>1809</v>
      </c>
      <c r="I1620" s="2" t="s">
        <v>1810</v>
      </c>
      <c r="J1620" s="2"/>
      <c r="K1620" s="2">
        <v>7.6</v>
      </c>
      <c r="L1620" s="2" t="s">
        <v>557</v>
      </c>
      <c r="M1620" s="4">
        <v>628.12</v>
      </c>
      <c r="N1620" s="4">
        <v>0</v>
      </c>
      <c r="O1620" s="4">
        <v>4773.71</v>
      </c>
      <c r="P1620" s="4">
        <v>5823.93</v>
      </c>
    </row>
    <row r="1621" spans="1:16" x14ac:dyDescent="0.25">
      <c r="A1621" s="2" t="s">
        <v>1784</v>
      </c>
      <c r="B1621" s="3">
        <v>46072</v>
      </c>
      <c r="C1621" s="2" t="s">
        <v>17</v>
      </c>
      <c r="D1621" s="2" t="s">
        <v>18</v>
      </c>
      <c r="E1621" s="2" t="s">
        <v>19</v>
      </c>
      <c r="F1621" s="3"/>
      <c r="G1621" s="2">
        <v>14</v>
      </c>
      <c r="H1621" s="2" t="s">
        <v>1811</v>
      </c>
      <c r="I1621" s="2" t="s">
        <v>1790</v>
      </c>
      <c r="J1621" s="2"/>
      <c r="K1621" s="2">
        <v>33.76</v>
      </c>
      <c r="L1621" s="2" t="s">
        <v>557</v>
      </c>
      <c r="M1621" s="4">
        <v>31929.88</v>
      </c>
      <c r="N1621" s="4">
        <v>0</v>
      </c>
      <c r="O1621" s="4">
        <v>1077952.75</v>
      </c>
      <c r="P1621" s="4">
        <v>1315102.3500000001</v>
      </c>
    </row>
    <row r="1622" spans="1:16" x14ac:dyDescent="0.25">
      <c r="A1622" s="2" t="s">
        <v>1812</v>
      </c>
      <c r="B1622" s="3">
        <v>46072</v>
      </c>
      <c r="C1622" s="2" t="s">
        <v>17</v>
      </c>
      <c r="D1622" s="2" t="s">
        <v>18</v>
      </c>
      <c r="E1622" s="2" t="s">
        <v>19</v>
      </c>
      <c r="F1622" s="3"/>
      <c r="G1622" s="2">
        <v>1</v>
      </c>
      <c r="H1622" s="2" t="s">
        <v>1813</v>
      </c>
      <c r="I1622" s="2"/>
      <c r="J1622" s="2"/>
      <c r="K1622" s="2">
        <v>2</v>
      </c>
      <c r="L1622" s="2" t="s">
        <v>38</v>
      </c>
      <c r="M1622" s="4">
        <v>0</v>
      </c>
      <c r="N1622" s="4">
        <v>0</v>
      </c>
      <c r="O1622" s="4">
        <v>0</v>
      </c>
      <c r="P1622" s="4">
        <v>0</v>
      </c>
    </row>
    <row r="1623" spans="1:16" x14ac:dyDescent="0.25">
      <c r="A1623" s="2" t="s">
        <v>1812</v>
      </c>
      <c r="B1623" s="3">
        <v>46072</v>
      </c>
      <c r="C1623" s="2" t="s">
        <v>17</v>
      </c>
      <c r="D1623" s="2" t="s">
        <v>18</v>
      </c>
      <c r="E1623" s="2" t="s">
        <v>19</v>
      </c>
      <c r="F1623" s="3"/>
      <c r="G1623" s="2">
        <v>2</v>
      </c>
      <c r="H1623" s="2" t="s">
        <v>1814</v>
      </c>
      <c r="I1623" s="2"/>
      <c r="J1623" s="2"/>
      <c r="K1623" s="2">
        <v>2</v>
      </c>
      <c r="L1623" s="2" t="s">
        <v>38</v>
      </c>
      <c r="M1623" s="4">
        <v>0</v>
      </c>
      <c r="N1623" s="4">
        <v>0</v>
      </c>
      <c r="O1623" s="4">
        <v>0</v>
      </c>
      <c r="P1623" s="4">
        <v>0</v>
      </c>
    </row>
    <row r="1624" spans="1:16" x14ac:dyDescent="0.25">
      <c r="A1624" s="2" t="s">
        <v>1812</v>
      </c>
      <c r="B1624" s="3">
        <v>46072</v>
      </c>
      <c r="C1624" s="2" t="s">
        <v>17</v>
      </c>
      <c r="D1624" s="2" t="s">
        <v>18</v>
      </c>
      <c r="E1624" s="2" t="s">
        <v>19</v>
      </c>
      <c r="F1624" s="3"/>
      <c r="G1624" s="2">
        <v>3</v>
      </c>
      <c r="H1624" s="2" t="s">
        <v>1815</v>
      </c>
      <c r="I1624" s="2"/>
      <c r="J1624" s="2"/>
      <c r="K1624" s="2">
        <v>2</v>
      </c>
      <c r="L1624" s="2" t="s">
        <v>38</v>
      </c>
      <c r="M1624" s="4">
        <v>0</v>
      </c>
      <c r="N1624" s="4">
        <v>0</v>
      </c>
      <c r="O1624" s="4">
        <v>0</v>
      </c>
      <c r="P1624" s="4">
        <v>0</v>
      </c>
    </row>
    <row r="1625" spans="1:16" x14ac:dyDescent="0.25">
      <c r="A1625" s="2" t="s">
        <v>1812</v>
      </c>
      <c r="B1625" s="3">
        <v>46072</v>
      </c>
      <c r="C1625" s="2" t="s">
        <v>17</v>
      </c>
      <c r="D1625" s="2" t="s">
        <v>18</v>
      </c>
      <c r="E1625" s="2" t="s">
        <v>19</v>
      </c>
      <c r="F1625" s="3"/>
      <c r="G1625" s="2">
        <v>4</v>
      </c>
      <c r="H1625" s="2" t="s">
        <v>1816</v>
      </c>
      <c r="I1625" s="2"/>
      <c r="J1625" s="2"/>
      <c r="K1625" s="2">
        <v>2</v>
      </c>
      <c r="L1625" s="2" t="s">
        <v>38</v>
      </c>
      <c r="M1625" s="4">
        <v>0</v>
      </c>
      <c r="N1625" s="4">
        <v>0</v>
      </c>
      <c r="O1625" s="4">
        <v>0</v>
      </c>
      <c r="P1625" s="4">
        <v>0</v>
      </c>
    </row>
    <row r="1626" spans="1:16" x14ac:dyDescent="0.25">
      <c r="A1626" s="2" t="s">
        <v>1812</v>
      </c>
      <c r="B1626" s="3">
        <v>46072</v>
      </c>
      <c r="C1626" s="2" t="s">
        <v>17</v>
      </c>
      <c r="D1626" s="2" t="s">
        <v>18</v>
      </c>
      <c r="E1626" s="2" t="s">
        <v>19</v>
      </c>
      <c r="F1626" s="3"/>
      <c r="G1626" s="2">
        <v>5</v>
      </c>
      <c r="H1626" s="2" t="s">
        <v>1817</v>
      </c>
      <c r="I1626" s="2"/>
      <c r="J1626" s="2"/>
      <c r="K1626" s="2">
        <v>2</v>
      </c>
      <c r="L1626" s="2" t="s">
        <v>38</v>
      </c>
      <c r="M1626" s="4">
        <v>0</v>
      </c>
      <c r="N1626" s="4">
        <v>0</v>
      </c>
      <c r="O1626" s="4">
        <v>0</v>
      </c>
      <c r="P1626" s="4">
        <v>0</v>
      </c>
    </row>
    <row r="1627" spans="1:16" x14ac:dyDescent="0.25">
      <c r="A1627" s="2" t="s">
        <v>1812</v>
      </c>
      <c r="B1627" s="3">
        <v>46072</v>
      </c>
      <c r="C1627" s="2" t="s">
        <v>17</v>
      </c>
      <c r="D1627" s="2" t="s">
        <v>18</v>
      </c>
      <c r="E1627" s="2" t="s">
        <v>19</v>
      </c>
      <c r="F1627" s="3"/>
      <c r="G1627" s="2">
        <v>6</v>
      </c>
      <c r="H1627" s="2" t="s">
        <v>1818</v>
      </c>
      <c r="I1627" s="2"/>
      <c r="J1627" s="2"/>
      <c r="K1627" s="2">
        <v>2</v>
      </c>
      <c r="L1627" s="2" t="s">
        <v>38</v>
      </c>
      <c r="M1627" s="4">
        <v>0</v>
      </c>
      <c r="N1627" s="4">
        <v>0</v>
      </c>
      <c r="O1627" s="4">
        <v>0</v>
      </c>
      <c r="P1627" s="4">
        <v>0</v>
      </c>
    </row>
    <row r="1628" spans="1:16" x14ac:dyDescent="0.25">
      <c r="A1628" s="2" t="s">
        <v>1812</v>
      </c>
      <c r="B1628" s="3">
        <v>46072</v>
      </c>
      <c r="C1628" s="2" t="s">
        <v>17</v>
      </c>
      <c r="D1628" s="2" t="s">
        <v>18</v>
      </c>
      <c r="E1628" s="2" t="s">
        <v>19</v>
      </c>
      <c r="F1628" s="3"/>
      <c r="G1628" s="2">
        <v>7</v>
      </c>
      <c r="H1628" s="2" t="s">
        <v>1819</v>
      </c>
      <c r="I1628" s="2"/>
      <c r="J1628" s="2"/>
      <c r="K1628" s="2">
        <v>2</v>
      </c>
      <c r="L1628" s="2" t="s">
        <v>38</v>
      </c>
      <c r="M1628" s="4">
        <v>0</v>
      </c>
      <c r="N1628" s="4">
        <v>0</v>
      </c>
      <c r="O1628" s="4">
        <v>0</v>
      </c>
      <c r="P1628" s="4">
        <v>0</v>
      </c>
    </row>
    <row r="1629" spans="1:16" x14ac:dyDescent="0.25">
      <c r="A1629" s="2" t="s">
        <v>1812</v>
      </c>
      <c r="B1629" s="3">
        <v>46072</v>
      </c>
      <c r="C1629" s="2" t="s">
        <v>17</v>
      </c>
      <c r="D1629" s="2" t="s">
        <v>18</v>
      </c>
      <c r="E1629" s="2" t="s">
        <v>19</v>
      </c>
      <c r="F1629" s="3"/>
      <c r="G1629" s="2">
        <v>8</v>
      </c>
      <c r="H1629" s="2" t="s">
        <v>1820</v>
      </c>
      <c r="I1629" s="2"/>
      <c r="J1629" s="2"/>
      <c r="K1629" s="2">
        <v>2</v>
      </c>
      <c r="L1629" s="2" t="s">
        <v>38</v>
      </c>
      <c r="M1629" s="4">
        <v>0</v>
      </c>
      <c r="N1629" s="4">
        <v>0</v>
      </c>
      <c r="O1629" s="4">
        <v>0</v>
      </c>
      <c r="P1629" s="4">
        <v>0</v>
      </c>
    </row>
    <row r="1630" spans="1:16" x14ac:dyDescent="0.25">
      <c r="A1630" s="2" t="s">
        <v>1812</v>
      </c>
      <c r="B1630" s="3">
        <v>46072</v>
      </c>
      <c r="C1630" s="2" t="s">
        <v>17</v>
      </c>
      <c r="D1630" s="2" t="s">
        <v>18</v>
      </c>
      <c r="E1630" s="2" t="s">
        <v>19</v>
      </c>
      <c r="F1630" s="3"/>
      <c r="G1630" s="2">
        <v>9</v>
      </c>
      <c r="H1630" s="2" t="s">
        <v>1821</v>
      </c>
      <c r="I1630" s="2"/>
      <c r="J1630" s="2"/>
      <c r="K1630" s="2">
        <v>2</v>
      </c>
      <c r="L1630" s="2" t="s">
        <v>38</v>
      </c>
      <c r="M1630" s="4">
        <v>0</v>
      </c>
      <c r="N1630" s="4">
        <v>0</v>
      </c>
      <c r="O1630" s="4">
        <v>0</v>
      </c>
      <c r="P1630" s="4">
        <v>0</v>
      </c>
    </row>
    <row r="1631" spans="1:16" x14ac:dyDescent="0.25">
      <c r="A1631" s="2" t="s">
        <v>1822</v>
      </c>
      <c r="B1631" s="3">
        <v>46072</v>
      </c>
      <c r="C1631" s="2" t="s">
        <v>17</v>
      </c>
      <c r="D1631" s="2" t="s">
        <v>18</v>
      </c>
      <c r="E1631" s="2" t="s">
        <v>19</v>
      </c>
      <c r="F1631" s="3"/>
      <c r="G1631" s="2">
        <v>1</v>
      </c>
      <c r="H1631" s="2" t="s">
        <v>1494</v>
      </c>
      <c r="I1631" s="2"/>
      <c r="J1631" s="2"/>
      <c r="K1631" s="2">
        <v>60</v>
      </c>
      <c r="L1631" s="2" t="s">
        <v>21</v>
      </c>
      <c r="M1631" s="4">
        <v>140.16</v>
      </c>
      <c r="N1631" s="4">
        <v>0</v>
      </c>
      <c r="O1631" s="4">
        <v>8409.6</v>
      </c>
      <c r="P1631" s="4">
        <v>10259.709999999999</v>
      </c>
    </row>
    <row r="1632" spans="1:16" x14ac:dyDescent="0.25">
      <c r="A1632" s="2" t="s">
        <v>1822</v>
      </c>
      <c r="B1632" s="3">
        <v>46072</v>
      </c>
      <c r="C1632" s="2" t="s">
        <v>17</v>
      </c>
      <c r="D1632" s="2" t="s">
        <v>18</v>
      </c>
      <c r="E1632" s="2" t="s">
        <v>19</v>
      </c>
      <c r="F1632" s="3"/>
      <c r="G1632" s="2">
        <v>2</v>
      </c>
      <c r="H1632" s="2" t="s">
        <v>1495</v>
      </c>
      <c r="I1632" s="2"/>
      <c r="J1632" s="2"/>
      <c r="K1632" s="2">
        <v>60</v>
      </c>
      <c r="L1632" s="2" t="s">
        <v>21</v>
      </c>
      <c r="M1632" s="4">
        <v>140.16</v>
      </c>
      <c r="N1632" s="4">
        <v>0</v>
      </c>
      <c r="O1632" s="4">
        <v>8409.6</v>
      </c>
      <c r="P1632" s="4">
        <v>10259.709999999999</v>
      </c>
    </row>
    <row r="1633" spans="1:16" x14ac:dyDescent="0.25">
      <c r="A1633" s="2" t="s">
        <v>1822</v>
      </c>
      <c r="B1633" s="3">
        <v>46072</v>
      </c>
      <c r="C1633" s="2" t="s">
        <v>17</v>
      </c>
      <c r="D1633" s="2" t="s">
        <v>18</v>
      </c>
      <c r="E1633" s="2" t="s">
        <v>19</v>
      </c>
      <c r="F1633" s="3"/>
      <c r="G1633" s="2">
        <v>3</v>
      </c>
      <c r="H1633" s="2" t="s">
        <v>1496</v>
      </c>
      <c r="I1633" s="2"/>
      <c r="J1633" s="2"/>
      <c r="K1633" s="2">
        <v>4</v>
      </c>
      <c r="L1633" s="2" t="s">
        <v>38</v>
      </c>
      <c r="M1633" s="4">
        <v>61860.88</v>
      </c>
      <c r="N1633" s="4">
        <v>0</v>
      </c>
      <c r="O1633" s="4">
        <v>247443.52</v>
      </c>
      <c r="P1633" s="4">
        <v>301881.09000000003</v>
      </c>
    </row>
    <row r="1634" spans="1:16" x14ac:dyDescent="0.25">
      <c r="A1634" s="2" t="s">
        <v>1822</v>
      </c>
      <c r="B1634" s="3">
        <v>46072</v>
      </c>
      <c r="C1634" s="2" t="s">
        <v>17</v>
      </c>
      <c r="D1634" s="2" t="s">
        <v>18</v>
      </c>
      <c r="E1634" s="2" t="s">
        <v>19</v>
      </c>
      <c r="F1634" s="3"/>
      <c r="G1634" s="2">
        <v>4</v>
      </c>
      <c r="H1634" s="2" t="s">
        <v>1497</v>
      </c>
      <c r="I1634" s="2"/>
      <c r="J1634" s="2"/>
      <c r="K1634" s="2">
        <v>3</v>
      </c>
      <c r="L1634" s="2" t="s">
        <v>38</v>
      </c>
      <c r="M1634" s="4">
        <v>28740.46</v>
      </c>
      <c r="N1634" s="4">
        <v>0</v>
      </c>
      <c r="O1634" s="4">
        <v>86221.38</v>
      </c>
      <c r="P1634" s="4">
        <v>105190.08</v>
      </c>
    </row>
    <row r="1635" spans="1:16" x14ac:dyDescent="0.25">
      <c r="A1635" s="2" t="s">
        <v>1822</v>
      </c>
      <c r="B1635" s="3">
        <v>46072</v>
      </c>
      <c r="C1635" s="2" t="s">
        <v>17</v>
      </c>
      <c r="D1635" s="2" t="s">
        <v>18</v>
      </c>
      <c r="E1635" s="2" t="s">
        <v>19</v>
      </c>
      <c r="F1635" s="3"/>
      <c r="G1635" s="2">
        <v>5</v>
      </c>
      <c r="H1635" s="2" t="s">
        <v>1498</v>
      </c>
      <c r="I1635" s="2"/>
      <c r="J1635" s="2"/>
      <c r="K1635" s="2">
        <v>3</v>
      </c>
      <c r="L1635" s="2" t="s">
        <v>38</v>
      </c>
      <c r="M1635" s="4">
        <v>21309.279999999999</v>
      </c>
      <c r="N1635" s="4">
        <v>0</v>
      </c>
      <c r="O1635" s="4">
        <v>63927.839999999997</v>
      </c>
      <c r="P1635" s="4">
        <v>77991.960000000006</v>
      </c>
    </row>
    <row r="1636" spans="1:16" x14ac:dyDescent="0.25">
      <c r="A1636" s="2" t="s">
        <v>1822</v>
      </c>
      <c r="B1636" s="3">
        <v>46072</v>
      </c>
      <c r="C1636" s="2" t="s">
        <v>17</v>
      </c>
      <c r="D1636" s="2" t="s">
        <v>18</v>
      </c>
      <c r="E1636" s="2" t="s">
        <v>19</v>
      </c>
      <c r="F1636" s="3"/>
      <c r="G1636" s="2">
        <v>6</v>
      </c>
      <c r="H1636" s="2" t="s">
        <v>1499</v>
      </c>
      <c r="I1636" s="2"/>
      <c r="J1636" s="2"/>
      <c r="K1636" s="2">
        <v>136</v>
      </c>
      <c r="L1636" s="2" t="s">
        <v>38</v>
      </c>
      <c r="M1636" s="4">
        <v>73614.460000000006</v>
      </c>
      <c r="N1636" s="4">
        <v>0</v>
      </c>
      <c r="O1636" s="4">
        <v>10011566.560000001</v>
      </c>
      <c r="P1636" s="4">
        <v>12214111.199999999</v>
      </c>
    </row>
    <row r="1637" spans="1:16" x14ac:dyDescent="0.25">
      <c r="A1637" s="2" t="s">
        <v>1822</v>
      </c>
      <c r="B1637" s="3">
        <v>46072</v>
      </c>
      <c r="C1637" s="2" t="s">
        <v>17</v>
      </c>
      <c r="D1637" s="2" t="s">
        <v>18</v>
      </c>
      <c r="E1637" s="2" t="s">
        <v>19</v>
      </c>
      <c r="F1637" s="3"/>
      <c r="G1637" s="2">
        <v>7</v>
      </c>
      <c r="H1637" s="2" t="s">
        <v>1500</v>
      </c>
      <c r="I1637" s="2"/>
      <c r="J1637" s="2"/>
      <c r="K1637" s="2">
        <v>21</v>
      </c>
      <c r="L1637" s="2" t="s">
        <v>38</v>
      </c>
      <c r="M1637" s="4">
        <v>61436.2</v>
      </c>
      <c r="N1637" s="4">
        <v>0</v>
      </c>
      <c r="O1637" s="4">
        <v>1290160.2</v>
      </c>
      <c r="P1637" s="4">
        <v>1573995.44</v>
      </c>
    </row>
    <row r="1638" spans="1:16" x14ac:dyDescent="0.25">
      <c r="A1638" s="2" t="s">
        <v>1822</v>
      </c>
      <c r="B1638" s="3">
        <v>46072</v>
      </c>
      <c r="C1638" s="2" t="s">
        <v>17</v>
      </c>
      <c r="D1638" s="2" t="s">
        <v>18</v>
      </c>
      <c r="E1638" s="2" t="s">
        <v>19</v>
      </c>
      <c r="F1638" s="3"/>
      <c r="G1638" s="2">
        <v>8</v>
      </c>
      <c r="H1638" s="2" t="s">
        <v>1501</v>
      </c>
      <c r="I1638" s="2"/>
      <c r="J1638" s="2"/>
      <c r="K1638" s="2">
        <v>32</v>
      </c>
      <c r="L1638" s="2" t="s">
        <v>38</v>
      </c>
      <c r="M1638" s="4">
        <v>16807.759999999998</v>
      </c>
      <c r="N1638" s="4">
        <v>0</v>
      </c>
      <c r="O1638" s="4">
        <v>537848.31999999995</v>
      </c>
      <c r="P1638" s="4">
        <v>656174.94999999995</v>
      </c>
    </row>
    <row r="1639" spans="1:16" x14ac:dyDescent="0.25">
      <c r="A1639" s="2" t="s">
        <v>1822</v>
      </c>
      <c r="B1639" s="3">
        <v>46072</v>
      </c>
      <c r="C1639" s="2" t="s">
        <v>17</v>
      </c>
      <c r="D1639" s="2" t="s">
        <v>18</v>
      </c>
      <c r="E1639" s="2" t="s">
        <v>19</v>
      </c>
      <c r="F1639" s="3"/>
      <c r="G1639" s="2">
        <v>9</v>
      </c>
      <c r="H1639" s="2" t="s">
        <v>1502</v>
      </c>
      <c r="I1639" s="2"/>
      <c r="J1639" s="2"/>
      <c r="K1639" s="2">
        <v>6</v>
      </c>
      <c r="L1639" s="2" t="s">
        <v>38</v>
      </c>
      <c r="M1639" s="4">
        <v>49193.43</v>
      </c>
      <c r="N1639" s="4">
        <v>0</v>
      </c>
      <c r="O1639" s="4">
        <v>295160.58</v>
      </c>
      <c r="P1639" s="4">
        <v>360095.91</v>
      </c>
    </row>
    <row r="1640" spans="1:16" x14ac:dyDescent="0.25">
      <c r="A1640" s="2" t="s">
        <v>1822</v>
      </c>
      <c r="B1640" s="3">
        <v>46072</v>
      </c>
      <c r="C1640" s="2" t="s">
        <v>17</v>
      </c>
      <c r="D1640" s="2" t="s">
        <v>18</v>
      </c>
      <c r="E1640" s="2" t="s">
        <v>19</v>
      </c>
      <c r="F1640" s="3"/>
      <c r="G1640" s="2">
        <v>10</v>
      </c>
      <c r="H1640" s="2" t="s">
        <v>1503</v>
      </c>
      <c r="I1640" s="2"/>
      <c r="J1640" s="2"/>
      <c r="K1640" s="2">
        <v>18</v>
      </c>
      <c r="L1640" s="2" t="s">
        <v>38</v>
      </c>
      <c r="M1640" s="4">
        <v>3220.99</v>
      </c>
      <c r="N1640" s="4">
        <v>0</v>
      </c>
      <c r="O1640" s="4">
        <v>57977.82</v>
      </c>
      <c r="P1640" s="4">
        <v>70732.94</v>
      </c>
    </row>
    <row r="1641" spans="1:16" x14ac:dyDescent="0.25">
      <c r="A1641" s="2" t="s">
        <v>1822</v>
      </c>
      <c r="B1641" s="3">
        <v>46072</v>
      </c>
      <c r="C1641" s="2" t="s">
        <v>17</v>
      </c>
      <c r="D1641" s="2" t="s">
        <v>18</v>
      </c>
      <c r="E1641" s="2" t="s">
        <v>19</v>
      </c>
      <c r="F1641" s="3"/>
      <c r="G1641" s="2">
        <v>11</v>
      </c>
      <c r="H1641" s="2" t="s">
        <v>1504</v>
      </c>
      <c r="I1641" s="2"/>
      <c r="J1641" s="2"/>
      <c r="K1641" s="2">
        <v>1</v>
      </c>
      <c r="L1641" s="2" t="s">
        <v>38</v>
      </c>
      <c r="M1641" s="4">
        <v>56221.06</v>
      </c>
      <c r="N1641" s="4">
        <v>0</v>
      </c>
      <c r="O1641" s="4">
        <v>56221.06</v>
      </c>
      <c r="P1641" s="4">
        <v>68589.69</v>
      </c>
    </row>
    <row r="1642" spans="1:16" x14ac:dyDescent="0.25">
      <c r="A1642" s="2" t="s">
        <v>1822</v>
      </c>
      <c r="B1642" s="3">
        <v>46072</v>
      </c>
      <c r="C1642" s="2" t="s">
        <v>17</v>
      </c>
      <c r="D1642" s="2" t="s">
        <v>18</v>
      </c>
      <c r="E1642" s="2" t="s">
        <v>19</v>
      </c>
      <c r="F1642" s="3"/>
      <c r="G1642" s="2">
        <v>12</v>
      </c>
      <c r="H1642" s="2" t="s">
        <v>1505</v>
      </c>
      <c r="I1642" s="2"/>
      <c r="J1642" s="2"/>
      <c r="K1642" s="2">
        <v>2</v>
      </c>
      <c r="L1642" s="2" t="s">
        <v>38</v>
      </c>
      <c r="M1642" s="4">
        <v>2608.3000000000002</v>
      </c>
      <c r="N1642" s="4">
        <v>0</v>
      </c>
      <c r="O1642" s="4">
        <v>5216.6000000000004</v>
      </c>
      <c r="P1642" s="4">
        <v>6364.25</v>
      </c>
    </row>
    <row r="1643" spans="1:16" x14ac:dyDescent="0.25">
      <c r="A1643" s="2" t="s">
        <v>1822</v>
      </c>
      <c r="B1643" s="3">
        <v>46072</v>
      </c>
      <c r="C1643" s="2" t="s">
        <v>17</v>
      </c>
      <c r="D1643" s="2" t="s">
        <v>18</v>
      </c>
      <c r="E1643" s="2" t="s">
        <v>19</v>
      </c>
      <c r="F1643" s="3"/>
      <c r="G1643" s="2">
        <v>13</v>
      </c>
      <c r="H1643" s="2" t="s">
        <v>1506</v>
      </c>
      <c r="I1643" s="2"/>
      <c r="J1643" s="2"/>
      <c r="K1643" s="2">
        <v>4</v>
      </c>
      <c r="L1643" s="2" t="s">
        <v>38</v>
      </c>
      <c r="M1643" s="4">
        <v>61860.88</v>
      </c>
      <c r="N1643" s="4">
        <v>0</v>
      </c>
      <c r="O1643" s="4">
        <v>247443.52</v>
      </c>
      <c r="P1643" s="4">
        <v>301881.09000000003</v>
      </c>
    </row>
    <row r="1644" spans="1:16" x14ac:dyDescent="0.25">
      <c r="A1644" s="2" t="s">
        <v>1822</v>
      </c>
      <c r="B1644" s="3">
        <v>46072</v>
      </c>
      <c r="C1644" s="2" t="s">
        <v>17</v>
      </c>
      <c r="D1644" s="2" t="s">
        <v>18</v>
      </c>
      <c r="E1644" s="2" t="s">
        <v>19</v>
      </c>
      <c r="F1644" s="3"/>
      <c r="G1644" s="2">
        <v>14</v>
      </c>
      <c r="H1644" s="2" t="s">
        <v>1507</v>
      </c>
      <c r="I1644" s="2"/>
      <c r="J1644" s="2"/>
      <c r="K1644" s="2">
        <v>7</v>
      </c>
      <c r="L1644" s="2" t="s">
        <v>38</v>
      </c>
      <c r="M1644" s="4">
        <v>61860.88</v>
      </c>
      <c r="N1644" s="4">
        <v>0</v>
      </c>
      <c r="O1644" s="4">
        <v>433026.16</v>
      </c>
      <c r="P1644" s="4">
        <v>528291.92000000004</v>
      </c>
    </row>
    <row r="1645" spans="1:16" x14ac:dyDescent="0.25">
      <c r="A1645" s="2" t="s">
        <v>1822</v>
      </c>
      <c r="B1645" s="3">
        <v>46072</v>
      </c>
      <c r="C1645" s="2" t="s">
        <v>17</v>
      </c>
      <c r="D1645" s="2" t="s">
        <v>18</v>
      </c>
      <c r="E1645" s="2" t="s">
        <v>19</v>
      </c>
      <c r="F1645" s="3"/>
      <c r="G1645" s="2">
        <v>15</v>
      </c>
      <c r="H1645" s="2" t="s">
        <v>1508</v>
      </c>
      <c r="I1645" s="2"/>
      <c r="J1645" s="2"/>
      <c r="K1645" s="2">
        <v>14</v>
      </c>
      <c r="L1645" s="2" t="s">
        <v>38</v>
      </c>
      <c r="M1645" s="4">
        <v>39237.620000000003</v>
      </c>
      <c r="N1645" s="4">
        <v>0</v>
      </c>
      <c r="O1645" s="4">
        <v>549326.68000000005</v>
      </c>
      <c r="P1645" s="4">
        <v>670178.55000000005</v>
      </c>
    </row>
    <row r="1646" spans="1:16" x14ac:dyDescent="0.25">
      <c r="A1646" s="2" t="s">
        <v>1822</v>
      </c>
      <c r="B1646" s="3">
        <v>46072</v>
      </c>
      <c r="C1646" s="2" t="s">
        <v>17</v>
      </c>
      <c r="D1646" s="2" t="s">
        <v>18</v>
      </c>
      <c r="E1646" s="2" t="s">
        <v>19</v>
      </c>
      <c r="F1646" s="3"/>
      <c r="G1646" s="2">
        <v>16</v>
      </c>
      <c r="H1646" s="2" t="s">
        <v>1509</v>
      </c>
      <c r="I1646" s="2"/>
      <c r="J1646" s="2"/>
      <c r="K1646" s="2">
        <v>8</v>
      </c>
      <c r="L1646" s="2" t="s">
        <v>38</v>
      </c>
      <c r="M1646" s="4">
        <v>27349.21</v>
      </c>
      <c r="N1646" s="4">
        <v>0</v>
      </c>
      <c r="O1646" s="4">
        <v>218793.68</v>
      </c>
      <c r="P1646" s="4">
        <v>266928.28999999998</v>
      </c>
    </row>
    <row r="1647" spans="1:16" x14ac:dyDescent="0.25">
      <c r="A1647" s="2" t="s">
        <v>1822</v>
      </c>
      <c r="B1647" s="3">
        <v>46072</v>
      </c>
      <c r="C1647" s="2" t="s">
        <v>17</v>
      </c>
      <c r="D1647" s="2" t="s">
        <v>18</v>
      </c>
      <c r="E1647" s="2" t="s">
        <v>19</v>
      </c>
      <c r="F1647" s="3"/>
      <c r="G1647" s="2">
        <v>17</v>
      </c>
      <c r="H1647" s="2" t="s">
        <v>1510</v>
      </c>
      <c r="I1647" s="2"/>
      <c r="J1647" s="2"/>
      <c r="K1647" s="2">
        <v>2</v>
      </c>
      <c r="L1647" s="2" t="s">
        <v>38</v>
      </c>
      <c r="M1647" s="4">
        <v>48228.86</v>
      </c>
      <c r="N1647" s="4">
        <v>0</v>
      </c>
      <c r="O1647" s="4">
        <v>96457.72</v>
      </c>
      <c r="P1647" s="4">
        <v>117678.42</v>
      </c>
    </row>
    <row r="1648" spans="1:16" x14ac:dyDescent="0.25">
      <c r="A1648" s="2" t="s">
        <v>1822</v>
      </c>
      <c r="B1648" s="3">
        <v>46072</v>
      </c>
      <c r="C1648" s="2" t="s">
        <v>17</v>
      </c>
      <c r="D1648" s="2" t="s">
        <v>18</v>
      </c>
      <c r="E1648" s="2" t="s">
        <v>19</v>
      </c>
      <c r="F1648" s="3"/>
      <c r="G1648" s="2">
        <v>18</v>
      </c>
      <c r="H1648" s="2" t="s">
        <v>1511</v>
      </c>
      <c r="I1648" s="2"/>
      <c r="J1648" s="2"/>
      <c r="K1648" s="2">
        <v>10</v>
      </c>
      <c r="L1648" s="2" t="s">
        <v>38</v>
      </c>
      <c r="M1648" s="4">
        <v>2166.86</v>
      </c>
      <c r="N1648" s="4">
        <v>0</v>
      </c>
      <c r="O1648" s="4">
        <v>21668.6</v>
      </c>
      <c r="P1648" s="4">
        <v>26435.69</v>
      </c>
    </row>
    <row r="1649" spans="1:16" x14ac:dyDescent="0.25">
      <c r="A1649" s="2" t="s">
        <v>1822</v>
      </c>
      <c r="B1649" s="3">
        <v>46072</v>
      </c>
      <c r="C1649" s="2" t="s">
        <v>17</v>
      </c>
      <c r="D1649" s="2" t="s">
        <v>18</v>
      </c>
      <c r="E1649" s="2" t="s">
        <v>19</v>
      </c>
      <c r="F1649" s="3"/>
      <c r="G1649" s="2">
        <v>19</v>
      </c>
      <c r="H1649" s="2" t="s">
        <v>1512</v>
      </c>
      <c r="I1649" s="2"/>
      <c r="J1649" s="2"/>
      <c r="K1649" s="2">
        <v>4</v>
      </c>
      <c r="L1649" s="2" t="s">
        <v>38</v>
      </c>
      <c r="M1649" s="4">
        <v>12298.36</v>
      </c>
      <c r="N1649" s="4">
        <v>0</v>
      </c>
      <c r="O1649" s="4">
        <v>49193.440000000002</v>
      </c>
      <c r="P1649" s="4">
        <v>60016</v>
      </c>
    </row>
    <row r="1650" spans="1:16" x14ac:dyDescent="0.25">
      <c r="A1650" s="2" t="s">
        <v>1822</v>
      </c>
      <c r="B1650" s="3">
        <v>46072</v>
      </c>
      <c r="C1650" s="2" t="s">
        <v>17</v>
      </c>
      <c r="D1650" s="2" t="s">
        <v>18</v>
      </c>
      <c r="E1650" s="2" t="s">
        <v>19</v>
      </c>
      <c r="F1650" s="3"/>
      <c r="G1650" s="2">
        <v>20</v>
      </c>
      <c r="H1650" s="2" t="s">
        <v>1513</v>
      </c>
      <c r="I1650" s="2"/>
      <c r="J1650" s="2"/>
      <c r="K1650" s="2">
        <v>4</v>
      </c>
      <c r="L1650" s="2" t="s">
        <v>38</v>
      </c>
      <c r="M1650" s="4">
        <v>8023.23</v>
      </c>
      <c r="N1650" s="4">
        <v>0</v>
      </c>
      <c r="O1650" s="4">
        <v>32092.92</v>
      </c>
      <c r="P1650" s="4">
        <v>39153.360000000001</v>
      </c>
    </row>
    <row r="1651" spans="1:16" x14ac:dyDescent="0.25">
      <c r="A1651" s="2" t="s">
        <v>1822</v>
      </c>
      <c r="B1651" s="3">
        <v>46072</v>
      </c>
      <c r="C1651" s="2" t="s">
        <v>17</v>
      </c>
      <c r="D1651" s="2" t="s">
        <v>18</v>
      </c>
      <c r="E1651" s="2" t="s">
        <v>19</v>
      </c>
      <c r="F1651" s="3"/>
      <c r="G1651" s="2">
        <v>21</v>
      </c>
      <c r="H1651" s="2" t="s">
        <v>1514</v>
      </c>
      <c r="I1651" s="2"/>
      <c r="J1651" s="2"/>
      <c r="K1651" s="2">
        <v>1</v>
      </c>
      <c r="L1651" s="2" t="s">
        <v>38</v>
      </c>
      <c r="M1651" s="4">
        <v>57392.33</v>
      </c>
      <c r="N1651" s="4">
        <v>0</v>
      </c>
      <c r="O1651" s="4">
        <v>57392.33</v>
      </c>
      <c r="P1651" s="4">
        <v>70018.64</v>
      </c>
    </row>
    <row r="1652" spans="1:16" x14ac:dyDescent="0.25">
      <c r="A1652" s="2" t="s">
        <v>1822</v>
      </c>
      <c r="B1652" s="3">
        <v>46072</v>
      </c>
      <c r="C1652" s="2" t="s">
        <v>17</v>
      </c>
      <c r="D1652" s="2" t="s">
        <v>18</v>
      </c>
      <c r="E1652" s="2" t="s">
        <v>19</v>
      </c>
      <c r="F1652" s="3"/>
      <c r="G1652" s="2">
        <v>22</v>
      </c>
      <c r="H1652" s="2" t="s">
        <v>1515</v>
      </c>
      <c r="I1652" s="2"/>
      <c r="J1652" s="2"/>
      <c r="K1652" s="2">
        <v>2</v>
      </c>
      <c r="L1652" s="2" t="s">
        <v>38</v>
      </c>
      <c r="M1652" s="4">
        <v>11127.08</v>
      </c>
      <c r="N1652" s="4">
        <v>0</v>
      </c>
      <c r="O1652" s="4">
        <v>22254.16</v>
      </c>
      <c r="P1652" s="4">
        <v>27150.080000000002</v>
      </c>
    </row>
    <row r="1653" spans="1:16" x14ac:dyDescent="0.25">
      <c r="A1653" s="2" t="s">
        <v>1822</v>
      </c>
      <c r="B1653" s="3">
        <v>46072</v>
      </c>
      <c r="C1653" s="2" t="s">
        <v>17</v>
      </c>
      <c r="D1653" s="2" t="s">
        <v>18</v>
      </c>
      <c r="E1653" s="2" t="s">
        <v>19</v>
      </c>
      <c r="F1653" s="3"/>
      <c r="G1653" s="2">
        <v>23</v>
      </c>
      <c r="H1653" s="2" t="s">
        <v>1516</v>
      </c>
      <c r="I1653" s="2"/>
      <c r="J1653" s="2"/>
      <c r="K1653" s="2">
        <v>4</v>
      </c>
      <c r="L1653" s="2" t="s">
        <v>38</v>
      </c>
      <c r="M1653" s="4">
        <v>1820.88</v>
      </c>
      <c r="N1653" s="4">
        <v>0</v>
      </c>
      <c r="O1653" s="4">
        <v>7283.52</v>
      </c>
      <c r="P1653" s="4">
        <v>8885.89</v>
      </c>
    </row>
    <row r="1654" spans="1:16" x14ac:dyDescent="0.25">
      <c r="A1654" s="2" t="s">
        <v>1822</v>
      </c>
      <c r="B1654" s="3">
        <v>46072</v>
      </c>
      <c r="C1654" s="2" t="s">
        <v>17</v>
      </c>
      <c r="D1654" s="2" t="s">
        <v>18</v>
      </c>
      <c r="E1654" s="2" t="s">
        <v>19</v>
      </c>
      <c r="F1654" s="3"/>
      <c r="G1654" s="2">
        <v>24</v>
      </c>
      <c r="H1654" s="2" t="s">
        <v>1517</v>
      </c>
      <c r="I1654" s="2"/>
      <c r="J1654" s="2"/>
      <c r="K1654" s="2">
        <v>2</v>
      </c>
      <c r="L1654" s="2" t="s">
        <v>38</v>
      </c>
      <c r="M1654" s="4">
        <v>61860.88</v>
      </c>
      <c r="N1654" s="4">
        <v>0</v>
      </c>
      <c r="O1654" s="4">
        <v>123721.76</v>
      </c>
      <c r="P1654" s="4">
        <v>150940.54999999999</v>
      </c>
    </row>
    <row r="1655" spans="1:16" x14ac:dyDescent="0.25">
      <c r="A1655" s="2" t="s">
        <v>1822</v>
      </c>
      <c r="B1655" s="3">
        <v>46072</v>
      </c>
      <c r="C1655" s="2" t="s">
        <v>17</v>
      </c>
      <c r="D1655" s="2" t="s">
        <v>18</v>
      </c>
      <c r="E1655" s="2" t="s">
        <v>19</v>
      </c>
      <c r="F1655" s="3"/>
      <c r="G1655" s="2">
        <v>25</v>
      </c>
      <c r="H1655" s="2" t="s">
        <v>1518</v>
      </c>
      <c r="I1655" s="2"/>
      <c r="J1655" s="2"/>
      <c r="K1655" s="2">
        <v>4</v>
      </c>
      <c r="L1655" s="2" t="s">
        <v>38</v>
      </c>
      <c r="M1655" s="4">
        <v>5905.58</v>
      </c>
      <c r="N1655" s="4">
        <v>0</v>
      </c>
      <c r="O1655" s="4">
        <v>23622.32</v>
      </c>
      <c r="P1655" s="4">
        <v>28819.23</v>
      </c>
    </row>
    <row r="1656" spans="1:16" x14ac:dyDescent="0.25">
      <c r="A1656" s="2" t="s">
        <v>1822</v>
      </c>
      <c r="B1656" s="3">
        <v>46072</v>
      </c>
      <c r="C1656" s="2" t="s">
        <v>17</v>
      </c>
      <c r="D1656" s="2" t="s">
        <v>18</v>
      </c>
      <c r="E1656" s="2" t="s">
        <v>19</v>
      </c>
      <c r="F1656" s="3"/>
      <c r="G1656" s="2">
        <v>26</v>
      </c>
      <c r="H1656" s="2" t="s">
        <v>1519</v>
      </c>
      <c r="I1656" s="2"/>
      <c r="J1656" s="2"/>
      <c r="K1656" s="2">
        <v>2</v>
      </c>
      <c r="L1656" s="2" t="s">
        <v>38</v>
      </c>
      <c r="M1656" s="4">
        <v>11811.14</v>
      </c>
      <c r="N1656" s="4">
        <v>0</v>
      </c>
      <c r="O1656" s="4">
        <v>23622.28</v>
      </c>
      <c r="P1656" s="4">
        <v>28819.18</v>
      </c>
    </row>
    <row r="1657" spans="1:16" x14ac:dyDescent="0.25">
      <c r="A1657" s="2" t="s">
        <v>1822</v>
      </c>
      <c r="B1657" s="3">
        <v>46072</v>
      </c>
      <c r="C1657" s="2" t="s">
        <v>17</v>
      </c>
      <c r="D1657" s="2" t="s">
        <v>18</v>
      </c>
      <c r="E1657" s="2" t="s">
        <v>19</v>
      </c>
      <c r="F1657" s="3"/>
      <c r="G1657" s="2">
        <v>27</v>
      </c>
      <c r="H1657" s="2" t="s">
        <v>1520</v>
      </c>
      <c r="I1657" s="2"/>
      <c r="J1657" s="2"/>
      <c r="K1657" s="2">
        <v>28</v>
      </c>
      <c r="L1657" s="2" t="s">
        <v>38</v>
      </c>
      <c r="M1657" s="4">
        <v>82984.63</v>
      </c>
      <c r="N1657" s="4">
        <v>0</v>
      </c>
      <c r="O1657" s="4">
        <v>2323569.64</v>
      </c>
      <c r="P1657" s="4">
        <v>2834754.96</v>
      </c>
    </row>
    <row r="1658" spans="1:16" x14ac:dyDescent="0.25">
      <c r="A1658" s="2" t="s">
        <v>1822</v>
      </c>
      <c r="B1658" s="3">
        <v>46072</v>
      </c>
      <c r="C1658" s="2" t="s">
        <v>17</v>
      </c>
      <c r="D1658" s="2" t="s">
        <v>18</v>
      </c>
      <c r="E1658" s="2" t="s">
        <v>19</v>
      </c>
      <c r="F1658" s="3"/>
      <c r="G1658" s="2">
        <v>28</v>
      </c>
      <c r="H1658" s="2" t="s">
        <v>1521</v>
      </c>
      <c r="I1658" s="2"/>
      <c r="J1658" s="2"/>
      <c r="K1658" s="2">
        <v>18</v>
      </c>
      <c r="L1658" s="2" t="s">
        <v>38</v>
      </c>
      <c r="M1658" s="4">
        <v>80056.460000000006</v>
      </c>
      <c r="N1658" s="4">
        <v>0</v>
      </c>
      <c r="O1658" s="4">
        <v>1441016.28</v>
      </c>
      <c r="P1658" s="4">
        <v>1758039.86</v>
      </c>
    </row>
    <row r="1659" spans="1:16" x14ac:dyDescent="0.25">
      <c r="A1659" s="2" t="s">
        <v>1822</v>
      </c>
      <c r="B1659" s="3">
        <v>46072</v>
      </c>
      <c r="C1659" s="2" t="s">
        <v>17</v>
      </c>
      <c r="D1659" s="2" t="s">
        <v>18</v>
      </c>
      <c r="E1659" s="2" t="s">
        <v>19</v>
      </c>
      <c r="F1659" s="3"/>
      <c r="G1659" s="2">
        <v>29</v>
      </c>
      <c r="H1659" s="2" t="s">
        <v>1522</v>
      </c>
      <c r="I1659" s="2"/>
      <c r="J1659" s="2"/>
      <c r="K1659" s="2">
        <v>6</v>
      </c>
      <c r="L1659" s="2" t="s">
        <v>38</v>
      </c>
      <c r="M1659" s="4">
        <v>63834.34</v>
      </c>
      <c r="N1659" s="4">
        <v>0</v>
      </c>
      <c r="O1659" s="4">
        <v>383006.04</v>
      </c>
      <c r="P1659" s="4">
        <v>467267.37</v>
      </c>
    </row>
    <row r="1660" spans="1:16" x14ac:dyDescent="0.25">
      <c r="A1660" s="2" t="s">
        <v>1822</v>
      </c>
      <c r="B1660" s="3">
        <v>46072</v>
      </c>
      <c r="C1660" s="2" t="s">
        <v>17</v>
      </c>
      <c r="D1660" s="2" t="s">
        <v>18</v>
      </c>
      <c r="E1660" s="2" t="s">
        <v>19</v>
      </c>
      <c r="F1660" s="3"/>
      <c r="G1660" s="2">
        <v>30</v>
      </c>
      <c r="H1660" s="2" t="s">
        <v>1523</v>
      </c>
      <c r="I1660" s="2"/>
      <c r="J1660" s="2"/>
      <c r="K1660" s="2">
        <v>2</v>
      </c>
      <c r="L1660" s="2" t="s">
        <v>38</v>
      </c>
      <c r="M1660" s="4">
        <v>53642.3</v>
      </c>
      <c r="N1660" s="4">
        <v>0</v>
      </c>
      <c r="O1660" s="4">
        <v>107284.6</v>
      </c>
      <c r="P1660" s="4">
        <v>130887.21</v>
      </c>
    </row>
    <row r="1661" spans="1:16" x14ac:dyDescent="0.25">
      <c r="A1661" s="2" t="s">
        <v>1822</v>
      </c>
      <c r="B1661" s="3">
        <v>46072</v>
      </c>
      <c r="C1661" s="2" t="s">
        <v>17</v>
      </c>
      <c r="D1661" s="2" t="s">
        <v>18</v>
      </c>
      <c r="E1661" s="2" t="s">
        <v>19</v>
      </c>
      <c r="F1661" s="3"/>
      <c r="G1661" s="2">
        <v>31</v>
      </c>
      <c r="H1661" s="2" t="s">
        <v>1524</v>
      </c>
      <c r="I1661" s="2"/>
      <c r="J1661" s="2"/>
      <c r="K1661" s="2">
        <v>6</v>
      </c>
      <c r="L1661" s="2" t="s">
        <v>38</v>
      </c>
      <c r="M1661" s="4">
        <v>67274.33</v>
      </c>
      <c r="N1661" s="4">
        <v>0</v>
      </c>
      <c r="O1661" s="4">
        <v>403645.98</v>
      </c>
      <c r="P1661" s="4">
        <v>492448.1</v>
      </c>
    </row>
    <row r="1662" spans="1:16" x14ac:dyDescent="0.25">
      <c r="A1662" s="2" t="s">
        <v>1822</v>
      </c>
      <c r="B1662" s="3">
        <v>46072</v>
      </c>
      <c r="C1662" s="2" t="s">
        <v>17</v>
      </c>
      <c r="D1662" s="2" t="s">
        <v>18</v>
      </c>
      <c r="E1662" s="2" t="s">
        <v>19</v>
      </c>
      <c r="F1662" s="3"/>
      <c r="G1662" s="2">
        <v>32</v>
      </c>
      <c r="H1662" s="2" t="s">
        <v>1525</v>
      </c>
      <c r="I1662" s="2"/>
      <c r="J1662" s="2"/>
      <c r="K1662" s="2">
        <v>8</v>
      </c>
      <c r="L1662" s="2" t="s">
        <v>38</v>
      </c>
      <c r="M1662" s="4">
        <v>67274.33</v>
      </c>
      <c r="N1662" s="4">
        <v>0</v>
      </c>
      <c r="O1662" s="4">
        <v>538194.64</v>
      </c>
      <c r="P1662" s="4">
        <v>656597.46</v>
      </c>
    </row>
    <row r="1663" spans="1:16" x14ac:dyDescent="0.25">
      <c r="A1663" s="2" t="s">
        <v>1822</v>
      </c>
      <c r="B1663" s="3">
        <v>46072</v>
      </c>
      <c r="C1663" s="2" t="s">
        <v>17</v>
      </c>
      <c r="D1663" s="2" t="s">
        <v>18</v>
      </c>
      <c r="E1663" s="2" t="s">
        <v>19</v>
      </c>
      <c r="F1663" s="3"/>
      <c r="G1663" s="2">
        <v>33</v>
      </c>
      <c r="H1663" s="2" t="s">
        <v>1526</v>
      </c>
      <c r="I1663" s="2"/>
      <c r="J1663" s="2"/>
      <c r="K1663" s="2">
        <v>1</v>
      </c>
      <c r="L1663" s="2" t="s">
        <v>38</v>
      </c>
      <c r="M1663" s="4">
        <v>45276.07</v>
      </c>
      <c r="N1663" s="4">
        <v>0</v>
      </c>
      <c r="O1663" s="4">
        <v>45276.07</v>
      </c>
      <c r="P1663" s="4">
        <v>55236.81</v>
      </c>
    </row>
    <row r="1664" spans="1:16" x14ac:dyDescent="0.25">
      <c r="A1664" s="2" t="s">
        <v>1822</v>
      </c>
      <c r="B1664" s="3">
        <v>46072</v>
      </c>
      <c r="C1664" s="2" t="s">
        <v>17</v>
      </c>
      <c r="D1664" s="2" t="s">
        <v>18</v>
      </c>
      <c r="E1664" s="2" t="s">
        <v>19</v>
      </c>
      <c r="F1664" s="3"/>
      <c r="G1664" s="2">
        <v>34</v>
      </c>
      <c r="H1664" s="2" t="s">
        <v>1527</v>
      </c>
      <c r="I1664" s="2"/>
      <c r="J1664" s="2"/>
      <c r="K1664" s="2">
        <v>2</v>
      </c>
      <c r="L1664" s="2" t="s">
        <v>38</v>
      </c>
      <c r="M1664" s="4">
        <v>11811.14</v>
      </c>
      <c r="N1664" s="4">
        <v>0</v>
      </c>
      <c r="O1664" s="4">
        <v>23622.28</v>
      </c>
      <c r="P1664" s="4">
        <v>28819.18</v>
      </c>
    </row>
    <row r="1665" spans="1:16" x14ac:dyDescent="0.25">
      <c r="A1665" s="2" t="s">
        <v>1822</v>
      </c>
      <c r="B1665" s="3">
        <v>46072</v>
      </c>
      <c r="C1665" s="2" t="s">
        <v>17</v>
      </c>
      <c r="D1665" s="2" t="s">
        <v>18</v>
      </c>
      <c r="E1665" s="2" t="s">
        <v>19</v>
      </c>
      <c r="F1665" s="3"/>
      <c r="G1665" s="2">
        <v>35</v>
      </c>
      <c r="H1665" s="2" t="s">
        <v>1528</v>
      </c>
      <c r="I1665" s="2"/>
      <c r="J1665" s="2"/>
      <c r="K1665" s="2">
        <v>2</v>
      </c>
      <c r="L1665" s="2" t="s">
        <v>38</v>
      </c>
      <c r="M1665" s="4">
        <v>11811.14</v>
      </c>
      <c r="N1665" s="4">
        <v>0</v>
      </c>
      <c r="O1665" s="4">
        <v>23622.28</v>
      </c>
      <c r="P1665" s="4">
        <v>28819.18</v>
      </c>
    </row>
    <row r="1666" spans="1:16" x14ac:dyDescent="0.25">
      <c r="A1666" s="2" t="s">
        <v>1822</v>
      </c>
      <c r="B1666" s="3">
        <v>46072</v>
      </c>
      <c r="C1666" s="2" t="s">
        <v>17</v>
      </c>
      <c r="D1666" s="2" t="s">
        <v>18</v>
      </c>
      <c r="E1666" s="2" t="s">
        <v>19</v>
      </c>
      <c r="F1666" s="3"/>
      <c r="G1666" s="2">
        <v>36</v>
      </c>
      <c r="H1666" s="2" t="s">
        <v>1529</v>
      </c>
      <c r="I1666" s="2"/>
      <c r="J1666" s="2"/>
      <c r="K1666" s="2">
        <v>2</v>
      </c>
      <c r="L1666" s="2" t="s">
        <v>38</v>
      </c>
      <c r="M1666" s="4">
        <v>11811.14</v>
      </c>
      <c r="N1666" s="4">
        <v>0</v>
      </c>
      <c r="O1666" s="4">
        <v>23622.28</v>
      </c>
      <c r="P1666" s="4">
        <v>28819.18</v>
      </c>
    </row>
    <row r="1667" spans="1:16" x14ac:dyDescent="0.25">
      <c r="A1667" s="2" t="s">
        <v>1822</v>
      </c>
      <c r="B1667" s="3">
        <v>46072</v>
      </c>
      <c r="C1667" s="2" t="s">
        <v>17</v>
      </c>
      <c r="D1667" s="2" t="s">
        <v>18</v>
      </c>
      <c r="E1667" s="2" t="s">
        <v>19</v>
      </c>
      <c r="F1667" s="3"/>
      <c r="G1667" s="2">
        <v>37</v>
      </c>
      <c r="H1667" s="2" t="s">
        <v>1530</v>
      </c>
      <c r="I1667" s="2"/>
      <c r="J1667" s="2"/>
      <c r="K1667" s="2">
        <v>2</v>
      </c>
      <c r="L1667" s="2" t="s">
        <v>38</v>
      </c>
      <c r="M1667" s="4">
        <v>11811.14</v>
      </c>
      <c r="N1667" s="4">
        <v>0</v>
      </c>
      <c r="O1667" s="4">
        <v>23622.28</v>
      </c>
      <c r="P1667" s="4">
        <v>28819.18</v>
      </c>
    </row>
    <row r="1668" spans="1:16" x14ac:dyDescent="0.25">
      <c r="A1668" s="2" t="s">
        <v>1822</v>
      </c>
      <c r="B1668" s="3">
        <v>46072</v>
      </c>
      <c r="C1668" s="2" t="s">
        <v>17</v>
      </c>
      <c r="D1668" s="2" t="s">
        <v>18</v>
      </c>
      <c r="E1668" s="2" t="s">
        <v>19</v>
      </c>
      <c r="F1668" s="3"/>
      <c r="G1668" s="2">
        <v>38</v>
      </c>
      <c r="H1668" s="2" t="s">
        <v>1531</v>
      </c>
      <c r="I1668" s="2"/>
      <c r="J1668" s="2"/>
      <c r="K1668" s="2">
        <v>2</v>
      </c>
      <c r="L1668" s="2" t="s">
        <v>38</v>
      </c>
      <c r="M1668" s="4">
        <v>11811.14</v>
      </c>
      <c r="N1668" s="4">
        <v>0</v>
      </c>
      <c r="O1668" s="4">
        <v>23622.28</v>
      </c>
      <c r="P1668" s="4">
        <v>28819.18</v>
      </c>
    </row>
    <row r="1669" spans="1:16" x14ac:dyDescent="0.25">
      <c r="A1669" s="2" t="s">
        <v>1822</v>
      </c>
      <c r="B1669" s="3">
        <v>46072</v>
      </c>
      <c r="C1669" s="2" t="s">
        <v>17</v>
      </c>
      <c r="D1669" s="2" t="s">
        <v>18</v>
      </c>
      <c r="E1669" s="2" t="s">
        <v>19</v>
      </c>
      <c r="F1669" s="3"/>
      <c r="G1669" s="2">
        <v>39</v>
      </c>
      <c r="H1669" s="2" t="s">
        <v>1532</v>
      </c>
      <c r="I1669" s="2"/>
      <c r="J1669" s="2"/>
      <c r="K1669" s="2">
        <v>84</v>
      </c>
      <c r="L1669" s="2" t="s">
        <v>38</v>
      </c>
      <c r="M1669" s="4">
        <v>41521.61</v>
      </c>
      <c r="N1669" s="4">
        <v>0</v>
      </c>
      <c r="O1669" s="4">
        <v>3487815.24</v>
      </c>
      <c r="P1669" s="4">
        <v>4255134.59</v>
      </c>
    </row>
    <row r="1670" spans="1:16" x14ac:dyDescent="0.25">
      <c r="A1670" s="2" t="s">
        <v>1822</v>
      </c>
      <c r="B1670" s="3">
        <v>46072</v>
      </c>
      <c r="C1670" s="2" t="s">
        <v>17</v>
      </c>
      <c r="D1670" s="2" t="s">
        <v>18</v>
      </c>
      <c r="E1670" s="2" t="s">
        <v>19</v>
      </c>
      <c r="F1670" s="3"/>
      <c r="G1670" s="2">
        <v>40</v>
      </c>
      <c r="H1670" s="2" t="s">
        <v>1533</v>
      </c>
      <c r="I1670" s="2"/>
      <c r="J1670" s="2"/>
      <c r="K1670" s="2">
        <v>28</v>
      </c>
      <c r="L1670" s="2" t="s">
        <v>38</v>
      </c>
      <c r="M1670" s="4">
        <v>17686.21</v>
      </c>
      <c r="N1670" s="4">
        <v>0</v>
      </c>
      <c r="O1670" s="4">
        <v>495213.88</v>
      </c>
      <c r="P1670" s="4">
        <v>604160.93000000005</v>
      </c>
    </row>
    <row r="1671" spans="1:16" x14ac:dyDescent="0.25">
      <c r="A1671" s="2" t="s">
        <v>1822</v>
      </c>
      <c r="B1671" s="3">
        <v>46072</v>
      </c>
      <c r="C1671" s="2" t="s">
        <v>17</v>
      </c>
      <c r="D1671" s="2" t="s">
        <v>18</v>
      </c>
      <c r="E1671" s="2" t="s">
        <v>19</v>
      </c>
      <c r="F1671" s="3"/>
      <c r="G1671" s="2">
        <v>41</v>
      </c>
      <c r="H1671" s="2" t="s">
        <v>1534</v>
      </c>
      <c r="I1671" s="2"/>
      <c r="J1671" s="2"/>
      <c r="K1671" s="2">
        <v>4</v>
      </c>
      <c r="L1671" s="2" t="s">
        <v>38</v>
      </c>
      <c r="M1671" s="4">
        <v>24128.21</v>
      </c>
      <c r="N1671" s="4">
        <v>0</v>
      </c>
      <c r="O1671" s="4">
        <v>96512.84</v>
      </c>
      <c r="P1671" s="4">
        <v>117745.66</v>
      </c>
    </row>
    <row r="1672" spans="1:16" x14ac:dyDescent="0.25">
      <c r="A1672" s="2" t="s">
        <v>1822</v>
      </c>
      <c r="B1672" s="3">
        <v>46072</v>
      </c>
      <c r="C1672" s="2" t="s">
        <v>17</v>
      </c>
      <c r="D1672" s="2" t="s">
        <v>18</v>
      </c>
      <c r="E1672" s="2" t="s">
        <v>19</v>
      </c>
      <c r="F1672" s="3"/>
      <c r="G1672" s="2">
        <v>42</v>
      </c>
      <c r="H1672" s="2" t="s">
        <v>1535</v>
      </c>
      <c r="I1672" s="2"/>
      <c r="J1672" s="2"/>
      <c r="K1672" s="2">
        <v>116</v>
      </c>
      <c r="L1672" s="2" t="s">
        <v>38</v>
      </c>
      <c r="M1672" s="4">
        <v>32092.86</v>
      </c>
      <c r="N1672" s="4">
        <v>0</v>
      </c>
      <c r="O1672" s="4">
        <v>3722771.76</v>
      </c>
      <c r="P1672" s="4">
        <v>4541781.55</v>
      </c>
    </row>
    <row r="1673" spans="1:16" x14ac:dyDescent="0.25">
      <c r="A1673" s="2" t="s">
        <v>1822</v>
      </c>
      <c r="B1673" s="3">
        <v>46072</v>
      </c>
      <c r="C1673" s="2" t="s">
        <v>17</v>
      </c>
      <c r="D1673" s="2" t="s">
        <v>18</v>
      </c>
      <c r="E1673" s="2" t="s">
        <v>19</v>
      </c>
      <c r="F1673" s="3"/>
      <c r="G1673" s="2">
        <v>43</v>
      </c>
      <c r="H1673" s="2" t="s">
        <v>1536</v>
      </c>
      <c r="I1673" s="2"/>
      <c r="J1673" s="2"/>
      <c r="K1673" s="2">
        <v>2</v>
      </c>
      <c r="L1673" s="2" t="s">
        <v>38</v>
      </c>
      <c r="M1673" s="4">
        <v>61860.88</v>
      </c>
      <c r="N1673" s="4">
        <v>0</v>
      </c>
      <c r="O1673" s="4">
        <v>123721.76</v>
      </c>
      <c r="P1673" s="4">
        <v>150940.54999999999</v>
      </c>
    </row>
    <row r="1674" spans="1:16" x14ac:dyDescent="0.25">
      <c r="A1674" s="2" t="s">
        <v>1822</v>
      </c>
      <c r="B1674" s="3">
        <v>46072</v>
      </c>
      <c r="C1674" s="2" t="s">
        <v>17</v>
      </c>
      <c r="D1674" s="2" t="s">
        <v>18</v>
      </c>
      <c r="E1674" s="2" t="s">
        <v>19</v>
      </c>
      <c r="F1674" s="3"/>
      <c r="G1674" s="2">
        <v>44</v>
      </c>
      <c r="H1674" s="2" t="s">
        <v>1537</v>
      </c>
      <c r="I1674" s="2"/>
      <c r="J1674" s="2"/>
      <c r="K1674" s="2">
        <v>2</v>
      </c>
      <c r="L1674" s="2" t="s">
        <v>38</v>
      </c>
      <c r="M1674" s="4">
        <v>61860.88</v>
      </c>
      <c r="N1674" s="4">
        <v>0</v>
      </c>
      <c r="O1674" s="4">
        <v>123721.76</v>
      </c>
      <c r="P1674" s="4">
        <v>150940.54999999999</v>
      </c>
    </row>
    <row r="1675" spans="1:16" x14ac:dyDescent="0.25">
      <c r="A1675" s="2" t="s">
        <v>1822</v>
      </c>
      <c r="B1675" s="3">
        <v>46072</v>
      </c>
      <c r="C1675" s="2" t="s">
        <v>17</v>
      </c>
      <c r="D1675" s="2" t="s">
        <v>18</v>
      </c>
      <c r="E1675" s="2" t="s">
        <v>19</v>
      </c>
      <c r="F1675" s="3"/>
      <c r="G1675" s="2">
        <v>45</v>
      </c>
      <c r="H1675" s="2" t="s">
        <v>1538</v>
      </c>
      <c r="I1675" s="2"/>
      <c r="J1675" s="2"/>
      <c r="K1675" s="2">
        <v>4</v>
      </c>
      <c r="L1675" s="2" t="s">
        <v>38</v>
      </c>
      <c r="M1675" s="4">
        <v>53878.51</v>
      </c>
      <c r="N1675" s="4">
        <v>0</v>
      </c>
      <c r="O1675" s="4">
        <v>215514.04</v>
      </c>
      <c r="P1675" s="4">
        <v>262927.13</v>
      </c>
    </row>
    <row r="1676" spans="1:16" x14ac:dyDescent="0.25">
      <c r="A1676" s="2" t="s">
        <v>1822</v>
      </c>
      <c r="B1676" s="3">
        <v>46072</v>
      </c>
      <c r="C1676" s="2" t="s">
        <v>17</v>
      </c>
      <c r="D1676" s="2" t="s">
        <v>18</v>
      </c>
      <c r="E1676" s="2" t="s">
        <v>19</v>
      </c>
      <c r="F1676" s="3"/>
      <c r="G1676" s="2">
        <v>46</v>
      </c>
      <c r="H1676" s="2" t="s">
        <v>1539</v>
      </c>
      <c r="I1676" s="2"/>
      <c r="J1676" s="2"/>
      <c r="K1676" s="2">
        <v>16</v>
      </c>
      <c r="L1676" s="2" t="s">
        <v>38</v>
      </c>
      <c r="M1676" s="4">
        <v>24267.1</v>
      </c>
      <c r="N1676" s="4">
        <v>0</v>
      </c>
      <c r="O1676" s="4">
        <v>388273.6</v>
      </c>
      <c r="P1676" s="4">
        <v>473693.79</v>
      </c>
    </row>
    <row r="1677" spans="1:16" x14ac:dyDescent="0.25">
      <c r="A1677" s="2" t="s">
        <v>1822</v>
      </c>
      <c r="B1677" s="3">
        <v>46072</v>
      </c>
      <c r="C1677" s="2" t="s">
        <v>17</v>
      </c>
      <c r="D1677" s="2" t="s">
        <v>18</v>
      </c>
      <c r="E1677" s="2" t="s">
        <v>19</v>
      </c>
      <c r="F1677" s="3"/>
      <c r="G1677" s="2">
        <v>47</v>
      </c>
      <c r="H1677" s="2" t="s">
        <v>1540</v>
      </c>
      <c r="I1677" s="2"/>
      <c r="J1677" s="2"/>
      <c r="K1677" s="2">
        <v>2</v>
      </c>
      <c r="L1677" s="2" t="s">
        <v>38</v>
      </c>
      <c r="M1677" s="4">
        <v>24267.1</v>
      </c>
      <c r="N1677" s="4">
        <v>0</v>
      </c>
      <c r="O1677" s="4">
        <v>48534.2</v>
      </c>
      <c r="P1677" s="4">
        <v>59211.72</v>
      </c>
    </row>
    <row r="1678" spans="1:16" x14ac:dyDescent="0.25">
      <c r="A1678" s="2" t="s">
        <v>1822</v>
      </c>
      <c r="B1678" s="3">
        <v>46072</v>
      </c>
      <c r="C1678" s="2" t="s">
        <v>17</v>
      </c>
      <c r="D1678" s="2" t="s">
        <v>18</v>
      </c>
      <c r="E1678" s="2" t="s">
        <v>19</v>
      </c>
      <c r="F1678" s="3"/>
      <c r="G1678" s="2">
        <v>48</v>
      </c>
      <c r="H1678" s="2" t="s">
        <v>1541</v>
      </c>
      <c r="I1678" s="2"/>
      <c r="J1678" s="2"/>
      <c r="K1678" s="2">
        <v>6</v>
      </c>
      <c r="L1678" s="2" t="s">
        <v>38</v>
      </c>
      <c r="M1678" s="4">
        <v>29580.83</v>
      </c>
      <c r="N1678" s="4">
        <v>0</v>
      </c>
      <c r="O1678" s="4">
        <v>177484.98</v>
      </c>
      <c r="P1678" s="4">
        <v>216531.68</v>
      </c>
    </row>
    <row r="1679" spans="1:16" x14ac:dyDescent="0.25">
      <c r="A1679" s="2" t="s">
        <v>1822</v>
      </c>
      <c r="B1679" s="3">
        <v>46072</v>
      </c>
      <c r="C1679" s="2" t="s">
        <v>17</v>
      </c>
      <c r="D1679" s="2" t="s">
        <v>18</v>
      </c>
      <c r="E1679" s="2" t="s">
        <v>19</v>
      </c>
      <c r="F1679" s="3"/>
      <c r="G1679" s="2">
        <v>49</v>
      </c>
      <c r="H1679" s="2" t="s">
        <v>1542</v>
      </c>
      <c r="I1679" s="2"/>
      <c r="J1679" s="2"/>
      <c r="K1679" s="2">
        <v>10</v>
      </c>
      <c r="L1679" s="2" t="s">
        <v>38</v>
      </c>
      <c r="M1679" s="4">
        <v>37344.39</v>
      </c>
      <c r="N1679" s="4">
        <v>0</v>
      </c>
      <c r="O1679" s="4">
        <v>373443.9</v>
      </c>
      <c r="P1679" s="4">
        <v>455601.56</v>
      </c>
    </row>
    <row r="1680" spans="1:16" x14ac:dyDescent="0.25">
      <c r="A1680" s="2" t="s">
        <v>1822</v>
      </c>
      <c r="B1680" s="3">
        <v>46072</v>
      </c>
      <c r="C1680" s="2" t="s">
        <v>17</v>
      </c>
      <c r="D1680" s="2" t="s">
        <v>18</v>
      </c>
      <c r="E1680" s="2" t="s">
        <v>19</v>
      </c>
      <c r="F1680" s="3"/>
      <c r="G1680" s="2">
        <v>50</v>
      </c>
      <c r="H1680" s="2" t="s">
        <v>1543</v>
      </c>
      <c r="I1680" s="2"/>
      <c r="J1680" s="2"/>
      <c r="K1680" s="2">
        <v>2</v>
      </c>
      <c r="L1680" s="2" t="s">
        <v>38</v>
      </c>
      <c r="M1680" s="4">
        <v>37344.39</v>
      </c>
      <c r="N1680" s="4">
        <v>0</v>
      </c>
      <c r="O1680" s="4">
        <v>74688.78</v>
      </c>
      <c r="P1680" s="4">
        <v>91120.31</v>
      </c>
    </row>
    <row r="1681" spans="1:16" x14ac:dyDescent="0.25">
      <c r="A1681" s="2" t="s">
        <v>1822</v>
      </c>
      <c r="B1681" s="3">
        <v>46072</v>
      </c>
      <c r="C1681" s="2" t="s">
        <v>17</v>
      </c>
      <c r="D1681" s="2" t="s">
        <v>18</v>
      </c>
      <c r="E1681" s="2" t="s">
        <v>19</v>
      </c>
      <c r="F1681" s="3"/>
      <c r="G1681" s="2">
        <v>51</v>
      </c>
      <c r="H1681" s="2" t="s">
        <v>1544</v>
      </c>
      <c r="I1681" s="2"/>
      <c r="J1681" s="2"/>
      <c r="K1681" s="2">
        <v>2</v>
      </c>
      <c r="L1681" s="2" t="s">
        <v>38</v>
      </c>
      <c r="M1681" s="4">
        <v>5710.41</v>
      </c>
      <c r="N1681" s="4">
        <v>0</v>
      </c>
      <c r="O1681" s="4">
        <v>11420.82</v>
      </c>
      <c r="P1681" s="4">
        <v>13933.4</v>
      </c>
    </row>
    <row r="1682" spans="1:16" x14ac:dyDescent="0.25">
      <c r="A1682" s="2" t="s">
        <v>1822</v>
      </c>
      <c r="B1682" s="3">
        <v>46072</v>
      </c>
      <c r="C1682" s="2" t="s">
        <v>17</v>
      </c>
      <c r="D1682" s="2" t="s">
        <v>18</v>
      </c>
      <c r="E1682" s="2" t="s">
        <v>19</v>
      </c>
      <c r="F1682" s="3"/>
      <c r="G1682" s="2">
        <v>52</v>
      </c>
      <c r="H1682" s="2" t="s">
        <v>1545</v>
      </c>
      <c r="I1682" s="2"/>
      <c r="J1682" s="2"/>
      <c r="K1682" s="2">
        <v>6</v>
      </c>
      <c r="L1682" s="2" t="s">
        <v>38</v>
      </c>
      <c r="M1682" s="4">
        <v>2048.77</v>
      </c>
      <c r="N1682" s="4">
        <v>0</v>
      </c>
      <c r="O1682" s="4">
        <v>12292.62</v>
      </c>
      <c r="P1682" s="4">
        <v>14997</v>
      </c>
    </row>
    <row r="1683" spans="1:16" x14ac:dyDescent="0.25">
      <c r="A1683" s="2" t="s">
        <v>1822</v>
      </c>
      <c r="B1683" s="3">
        <v>46072</v>
      </c>
      <c r="C1683" s="2" t="s">
        <v>17</v>
      </c>
      <c r="D1683" s="2" t="s">
        <v>18</v>
      </c>
      <c r="E1683" s="2" t="s">
        <v>19</v>
      </c>
      <c r="F1683" s="3"/>
      <c r="G1683" s="2">
        <v>53</v>
      </c>
      <c r="H1683" s="2" t="s">
        <v>1546</v>
      </c>
      <c r="I1683" s="2"/>
      <c r="J1683" s="2"/>
      <c r="K1683" s="2">
        <v>4</v>
      </c>
      <c r="L1683" s="2" t="s">
        <v>38</v>
      </c>
      <c r="M1683" s="4">
        <v>19493.89</v>
      </c>
      <c r="N1683" s="4">
        <v>0</v>
      </c>
      <c r="O1683" s="4">
        <v>77975.56</v>
      </c>
      <c r="P1683" s="4">
        <v>95130.18</v>
      </c>
    </row>
    <row r="1684" spans="1:16" x14ac:dyDescent="0.25">
      <c r="A1684" s="2" t="s">
        <v>1822</v>
      </c>
      <c r="B1684" s="3">
        <v>46072</v>
      </c>
      <c r="C1684" s="2" t="s">
        <v>17</v>
      </c>
      <c r="D1684" s="2" t="s">
        <v>18</v>
      </c>
      <c r="E1684" s="2" t="s">
        <v>19</v>
      </c>
      <c r="F1684" s="3"/>
      <c r="G1684" s="2">
        <v>54</v>
      </c>
      <c r="H1684" s="2" t="s">
        <v>1547</v>
      </c>
      <c r="I1684" s="2"/>
      <c r="J1684" s="2"/>
      <c r="K1684" s="2">
        <v>4</v>
      </c>
      <c r="L1684" s="2" t="s">
        <v>38</v>
      </c>
      <c r="M1684" s="4">
        <v>3748.83</v>
      </c>
      <c r="N1684" s="4">
        <v>0</v>
      </c>
      <c r="O1684" s="4">
        <v>14995.32</v>
      </c>
      <c r="P1684" s="4">
        <v>18294.29</v>
      </c>
    </row>
    <row r="1685" spans="1:16" x14ac:dyDescent="0.25">
      <c r="A1685" s="2" t="s">
        <v>1822</v>
      </c>
      <c r="B1685" s="3">
        <v>46072</v>
      </c>
      <c r="C1685" s="2" t="s">
        <v>17</v>
      </c>
      <c r="D1685" s="2" t="s">
        <v>18</v>
      </c>
      <c r="E1685" s="2" t="s">
        <v>19</v>
      </c>
      <c r="F1685" s="3"/>
      <c r="G1685" s="2">
        <v>55</v>
      </c>
      <c r="H1685" s="2" t="s">
        <v>1548</v>
      </c>
      <c r="I1685" s="2"/>
      <c r="J1685" s="2"/>
      <c r="K1685" s="2">
        <v>2</v>
      </c>
      <c r="L1685" s="2" t="s">
        <v>38</v>
      </c>
      <c r="M1685" s="4">
        <v>27601.81</v>
      </c>
      <c r="N1685" s="4">
        <v>0</v>
      </c>
      <c r="O1685" s="4">
        <v>55203.62</v>
      </c>
      <c r="P1685" s="4">
        <v>67348.42</v>
      </c>
    </row>
    <row r="1686" spans="1:16" x14ac:dyDescent="0.25">
      <c r="A1686" s="2" t="s">
        <v>1822</v>
      </c>
      <c r="B1686" s="3">
        <v>46072</v>
      </c>
      <c r="C1686" s="2" t="s">
        <v>17</v>
      </c>
      <c r="D1686" s="2" t="s">
        <v>18</v>
      </c>
      <c r="E1686" s="2" t="s">
        <v>19</v>
      </c>
      <c r="F1686" s="3"/>
      <c r="G1686" s="2">
        <v>56</v>
      </c>
      <c r="H1686" s="2" t="s">
        <v>1549</v>
      </c>
      <c r="I1686" s="2"/>
      <c r="J1686" s="2"/>
      <c r="K1686" s="2">
        <v>2</v>
      </c>
      <c r="L1686" s="2" t="s">
        <v>38</v>
      </c>
      <c r="M1686" s="4">
        <v>27601.81</v>
      </c>
      <c r="N1686" s="4">
        <v>0</v>
      </c>
      <c r="O1686" s="4">
        <v>55203.62</v>
      </c>
      <c r="P1686" s="4">
        <v>67348.42</v>
      </c>
    </row>
    <row r="1687" spans="1:16" x14ac:dyDescent="0.25">
      <c r="A1687" s="2" t="s">
        <v>1822</v>
      </c>
      <c r="B1687" s="3">
        <v>46072</v>
      </c>
      <c r="C1687" s="2" t="s">
        <v>17</v>
      </c>
      <c r="D1687" s="2" t="s">
        <v>18</v>
      </c>
      <c r="E1687" s="2" t="s">
        <v>19</v>
      </c>
      <c r="F1687" s="3"/>
      <c r="G1687" s="2">
        <v>57</v>
      </c>
      <c r="H1687" s="2" t="s">
        <v>1550</v>
      </c>
      <c r="I1687" s="2"/>
      <c r="J1687" s="2"/>
      <c r="K1687" s="2">
        <v>2</v>
      </c>
      <c r="L1687" s="2" t="s">
        <v>38</v>
      </c>
      <c r="M1687" s="4">
        <v>4359.09</v>
      </c>
      <c r="N1687" s="4">
        <v>0</v>
      </c>
      <c r="O1687" s="4">
        <v>8718.18</v>
      </c>
      <c r="P1687" s="4">
        <v>10636.18</v>
      </c>
    </row>
    <row r="1688" spans="1:16" x14ac:dyDescent="0.25">
      <c r="A1688" s="2" t="s">
        <v>1822</v>
      </c>
      <c r="B1688" s="3">
        <v>46072</v>
      </c>
      <c r="C1688" s="2" t="s">
        <v>17</v>
      </c>
      <c r="D1688" s="2" t="s">
        <v>18</v>
      </c>
      <c r="E1688" s="2" t="s">
        <v>19</v>
      </c>
      <c r="F1688" s="3"/>
      <c r="G1688" s="2">
        <v>58</v>
      </c>
      <c r="H1688" s="2" t="s">
        <v>1551</v>
      </c>
      <c r="I1688" s="2"/>
      <c r="J1688" s="2"/>
      <c r="K1688" s="2">
        <v>2</v>
      </c>
      <c r="L1688" s="2" t="s">
        <v>38</v>
      </c>
      <c r="M1688" s="4">
        <v>47244.58</v>
      </c>
      <c r="N1688" s="4">
        <v>0</v>
      </c>
      <c r="O1688" s="4">
        <v>94489.16</v>
      </c>
      <c r="P1688" s="4">
        <v>115276.78</v>
      </c>
    </row>
    <row r="1689" spans="1:16" x14ac:dyDescent="0.25">
      <c r="A1689" s="2" t="s">
        <v>1822</v>
      </c>
      <c r="B1689" s="3">
        <v>46072</v>
      </c>
      <c r="C1689" s="2" t="s">
        <v>17</v>
      </c>
      <c r="D1689" s="2" t="s">
        <v>18</v>
      </c>
      <c r="E1689" s="2" t="s">
        <v>19</v>
      </c>
      <c r="F1689" s="3"/>
      <c r="G1689" s="2">
        <v>59</v>
      </c>
      <c r="H1689" s="2" t="s">
        <v>1552</v>
      </c>
      <c r="I1689" s="2"/>
      <c r="J1689" s="2"/>
      <c r="K1689" s="2">
        <v>396</v>
      </c>
      <c r="L1689" s="2" t="s">
        <v>38</v>
      </c>
      <c r="M1689" s="4">
        <v>59644.42</v>
      </c>
      <c r="N1689" s="4">
        <v>0</v>
      </c>
      <c r="O1689" s="4">
        <v>23619190.32</v>
      </c>
      <c r="P1689" s="4">
        <v>28815412.190000001</v>
      </c>
    </row>
    <row r="1690" spans="1:16" x14ac:dyDescent="0.25">
      <c r="A1690" s="2" t="s">
        <v>1822</v>
      </c>
      <c r="B1690" s="3">
        <v>46072</v>
      </c>
      <c r="C1690" s="2" t="s">
        <v>17</v>
      </c>
      <c r="D1690" s="2" t="s">
        <v>18</v>
      </c>
      <c r="E1690" s="2" t="s">
        <v>19</v>
      </c>
      <c r="F1690" s="3"/>
      <c r="G1690" s="2">
        <v>60</v>
      </c>
      <c r="H1690" s="2" t="s">
        <v>1553</v>
      </c>
      <c r="I1690" s="2"/>
      <c r="J1690" s="2"/>
      <c r="K1690" s="2">
        <v>8</v>
      </c>
      <c r="L1690" s="2" t="s">
        <v>38</v>
      </c>
      <c r="M1690" s="4">
        <v>70976.88</v>
      </c>
      <c r="N1690" s="4">
        <v>0</v>
      </c>
      <c r="O1690" s="4">
        <v>567815.04</v>
      </c>
      <c r="P1690" s="4">
        <v>692734.35</v>
      </c>
    </row>
    <row r="1691" spans="1:16" x14ac:dyDescent="0.25">
      <c r="A1691" s="2" t="s">
        <v>1822</v>
      </c>
      <c r="B1691" s="3">
        <v>46072</v>
      </c>
      <c r="C1691" s="2" t="s">
        <v>17</v>
      </c>
      <c r="D1691" s="2" t="s">
        <v>18</v>
      </c>
      <c r="E1691" s="2" t="s">
        <v>19</v>
      </c>
      <c r="F1691" s="3"/>
      <c r="G1691" s="2">
        <v>61</v>
      </c>
      <c r="H1691" s="2" t="s">
        <v>1554</v>
      </c>
      <c r="I1691" s="2"/>
      <c r="J1691" s="2"/>
      <c r="K1691" s="2">
        <v>4</v>
      </c>
      <c r="L1691" s="2" t="s">
        <v>38</v>
      </c>
      <c r="M1691" s="4">
        <v>59644.42</v>
      </c>
      <c r="N1691" s="4">
        <v>0</v>
      </c>
      <c r="O1691" s="4">
        <v>238577.68</v>
      </c>
      <c r="P1691" s="4">
        <v>291064.77</v>
      </c>
    </row>
    <row r="1692" spans="1:16" x14ac:dyDescent="0.25">
      <c r="A1692" s="2" t="s">
        <v>1822</v>
      </c>
      <c r="B1692" s="3">
        <v>46072</v>
      </c>
      <c r="C1692" s="2" t="s">
        <v>17</v>
      </c>
      <c r="D1692" s="2" t="s">
        <v>18</v>
      </c>
      <c r="E1692" s="2" t="s">
        <v>19</v>
      </c>
      <c r="F1692" s="3"/>
      <c r="G1692" s="2">
        <v>62</v>
      </c>
      <c r="H1692" s="2" t="s">
        <v>1500</v>
      </c>
      <c r="I1692" s="2"/>
      <c r="J1692" s="2"/>
      <c r="K1692" s="2">
        <v>21</v>
      </c>
      <c r="L1692" s="2" t="s">
        <v>38</v>
      </c>
      <c r="M1692" s="4">
        <v>61436.2</v>
      </c>
      <c r="N1692" s="4">
        <v>0</v>
      </c>
      <c r="O1692" s="4">
        <v>1290160.2</v>
      </c>
      <c r="P1692" s="4">
        <v>1573995.44</v>
      </c>
    </row>
    <row r="1693" spans="1:16" x14ac:dyDescent="0.25">
      <c r="A1693" s="2" t="s">
        <v>1822</v>
      </c>
      <c r="B1693" s="3">
        <v>46072</v>
      </c>
      <c r="C1693" s="2" t="s">
        <v>17</v>
      </c>
      <c r="D1693" s="2" t="s">
        <v>18</v>
      </c>
      <c r="E1693" s="2" t="s">
        <v>19</v>
      </c>
      <c r="F1693" s="3"/>
      <c r="G1693" s="2">
        <v>63</v>
      </c>
      <c r="H1693" s="2" t="s">
        <v>1555</v>
      </c>
      <c r="I1693" s="2"/>
      <c r="J1693" s="2"/>
      <c r="K1693" s="2">
        <v>32</v>
      </c>
      <c r="L1693" s="2" t="s">
        <v>38</v>
      </c>
      <c r="M1693" s="4">
        <v>20743.740000000002</v>
      </c>
      <c r="N1693" s="4">
        <v>0</v>
      </c>
      <c r="O1693" s="4">
        <v>663799.68000000005</v>
      </c>
      <c r="P1693" s="4">
        <v>809835.61</v>
      </c>
    </row>
    <row r="1694" spans="1:16" x14ac:dyDescent="0.25">
      <c r="A1694" s="2" t="s">
        <v>1822</v>
      </c>
      <c r="B1694" s="3">
        <v>46072</v>
      </c>
      <c r="C1694" s="2" t="s">
        <v>17</v>
      </c>
      <c r="D1694" s="2" t="s">
        <v>18</v>
      </c>
      <c r="E1694" s="2" t="s">
        <v>19</v>
      </c>
      <c r="F1694" s="3"/>
      <c r="G1694" s="2">
        <v>64</v>
      </c>
      <c r="H1694" s="2" t="s">
        <v>1556</v>
      </c>
      <c r="I1694" s="2"/>
      <c r="J1694" s="2"/>
      <c r="K1694" s="2">
        <v>1</v>
      </c>
      <c r="L1694" s="2" t="s">
        <v>38</v>
      </c>
      <c r="M1694" s="4">
        <v>69386.75</v>
      </c>
      <c r="N1694" s="4">
        <v>0</v>
      </c>
      <c r="O1694" s="4">
        <v>69386.75</v>
      </c>
      <c r="P1694" s="4">
        <v>84651.839999999997</v>
      </c>
    </row>
    <row r="1695" spans="1:16" x14ac:dyDescent="0.25">
      <c r="A1695" s="2" t="s">
        <v>1822</v>
      </c>
      <c r="B1695" s="3">
        <v>46072</v>
      </c>
      <c r="C1695" s="2" t="s">
        <v>17</v>
      </c>
      <c r="D1695" s="2" t="s">
        <v>18</v>
      </c>
      <c r="E1695" s="2" t="s">
        <v>19</v>
      </c>
      <c r="F1695" s="3"/>
      <c r="G1695" s="2">
        <v>65</v>
      </c>
      <c r="H1695" s="2" t="s">
        <v>1557</v>
      </c>
      <c r="I1695" s="2"/>
      <c r="J1695" s="2"/>
      <c r="K1695" s="2">
        <v>1</v>
      </c>
      <c r="L1695" s="2" t="s">
        <v>38</v>
      </c>
      <c r="M1695" s="4">
        <v>57392.33</v>
      </c>
      <c r="N1695" s="4">
        <v>0</v>
      </c>
      <c r="O1695" s="4">
        <v>57392.33</v>
      </c>
      <c r="P1695" s="4">
        <v>70018.64</v>
      </c>
    </row>
    <row r="1696" spans="1:16" x14ac:dyDescent="0.25">
      <c r="A1696" s="2" t="s">
        <v>1822</v>
      </c>
      <c r="B1696" s="3">
        <v>46072</v>
      </c>
      <c r="C1696" s="2" t="s">
        <v>17</v>
      </c>
      <c r="D1696" s="2" t="s">
        <v>18</v>
      </c>
      <c r="E1696" s="2" t="s">
        <v>19</v>
      </c>
      <c r="F1696" s="3"/>
      <c r="G1696" s="2">
        <v>66</v>
      </c>
      <c r="H1696" s="2" t="s">
        <v>1558</v>
      </c>
      <c r="I1696" s="2"/>
      <c r="J1696" s="2"/>
      <c r="K1696" s="2">
        <v>1</v>
      </c>
      <c r="L1696" s="2" t="s">
        <v>38</v>
      </c>
      <c r="M1696" s="4">
        <v>45276.07</v>
      </c>
      <c r="N1696" s="4">
        <v>0</v>
      </c>
      <c r="O1696" s="4">
        <v>45276.07</v>
      </c>
      <c r="P1696" s="4">
        <v>55236.81</v>
      </c>
    </row>
    <row r="1697" spans="1:16" x14ac:dyDescent="0.25">
      <c r="A1697" s="2" t="s">
        <v>1822</v>
      </c>
      <c r="B1697" s="3">
        <v>46072</v>
      </c>
      <c r="C1697" s="2" t="s">
        <v>17</v>
      </c>
      <c r="D1697" s="2" t="s">
        <v>18</v>
      </c>
      <c r="E1697" s="2" t="s">
        <v>19</v>
      </c>
      <c r="F1697" s="3"/>
      <c r="G1697" s="2">
        <v>67</v>
      </c>
      <c r="H1697" s="2" t="s">
        <v>1559</v>
      </c>
      <c r="I1697" s="2"/>
      <c r="J1697" s="2"/>
      <c r="K1697" s="2">
        <v>38</v>
      </c>
      <c r="L1697" s="2" t="s">
        <v>38</v>
      </c>
      <c r="M1697" s="4">
        <v>2310.36</v>
      </c>
      <c r="N1697" s="4">
        <v>0</v>
      </c>
      <c r="O1697" s="4">
        <v>87793.68</v>
      </c>
      <c r="P1697" s="4">
        <v>107108.29</v>
      </c>
    </row>
    <row r="1698" spans="1:16" x14ac:dyDescent="0.25">
      <c r="A1698" s="2" t="s">
        <v>1822</v>
      </c>
      <c r="B1698" s="3">
        <v>46072</v>
      </c>
      <c r="C1698" s="2" t="s">
        <v>17</v>
      </c>
      <c r="D1698" s="2" t="s">
        <v>18</v>
      </c>
      <c r="E1698" s="2" t="s">
        <v>19</v>
      </c>
      <c r="F1698" s="3"/>
      <c r="G1698" s="2">
        <v>68</v>
      </c>
      <c r="H1698" s="2" t="s">
        <v>1560</v>
      </c>
      <c r="I1698" s="2"/>
      <c r="J1698" s="2"/>
      <c r="K1698" s="2">
        <v>28</v>
      </c>
      <c r="L1698" s="2" t="s">
        <v>38</v>
      </c>
      <c r="M1698" s="4">
        <v>859.67</v>
      </c>
      <c r="N1698" s="4">
        <v>0</v>
      </c>
      <c r="O1698" s="4">
        <v>24070.76</v>
      </c>
      <c r="P1698" s="4">
        <v>29366.33</v>
      </c>
    </row>
    <row r="1699" spans="1:16" x14ac:dyDescent="0.25">
      <c r="A1699" s="2" t="s">
        <v>1822</v>
      </c>
      <c r="B1699" s="3">
        <v>46072</v>
      </c>
      <c r="C1699" s="2" t="s">
        <v>17</v>
      </c>
      <c r="D1699" s="2" t="s">
        <v>18</v>
      </c>
      <c r="E1699" s="2" t="s">
        <v>19</v>
      </c>
      <c r="F1699" s="3"/>
      <c r="G1699" s="2">
        <v>69</v>
      </c>
      <c r="H1699" s="2" t="s">
        <v>1561</v>
      </c>
      <c r="I1699" s="2"/>
      <c r="J1699" s="2"/>
      <c r="K1699" s="2">
        <v>9</v>
      </c>
      <c r="L1699" s="2" t="s">
        <v>38</v>
      </c>
      <c r="M1699" s="4">
        <v>2579.02</v>
      </c>
      <c r="N1699" s="4">
        <v>0</v>
      </c>
      <c r="O1699" s="4">
        <v>23211.18</v>
      </c>
      <c r="P1699" s="4">
        <v>28317.64</v>
      </c>
    </row>
    <row r="1700" spans="1:16" x14ac:dyDescent="0.25">
      <c r="A1700" s="2" t="s">
        <v>1822</v>
      </c>
      <c r="B1700" s="3">
        <v>46072</v>
      </c>
      <c r="C1700" s="2" t="s">
        <v>17</v>
      </c>
      <c r="D1700" s="2" t="s">
        <v>18</v>
      </c>
      <c r="E1700" s="2" t="s">
        <v>19</v>
      </c>
      <c r="F1700" s="3"/>
      <c r="G1700" s="2">
        <v>70</v>
      </c>
      <c r="H1700" s="2" t="s">
        <v>1562</v>
      </c>
      <c r="I1700" s="2"/>
      <c r="J1700" s="2"/>
      <c r="K1700" s="2">
        <v>163</v>
      </c>
      <c r="L1700" s="2" t="s">
        <v>38</v>
      </c>
      <c r="M1700" s="4">
        <v>1074.58</v>
      </c>
      <c r="N1700" s="4">
        <v>0</v>
      </c>
      <c r="O1700" s="4">
        <v>175156.54</v>
      </c>
      <c r="P1700" s="4">
        <v>213690.98</v>
      </c>
    </row>
    <row r="1701" spans="1:16" x14ac:dyDescent="0.25">
      <c r="A1701" s="2" t="s">
        <v>1822</v>
      </c>
      <c r="B1701" s="3">
        <v>46072</v>
      </c>
      <c r="C1701" s="2" t="s">
        <v>17</v>
      </c>
      <c r="D1701" s="2" t="s">
        <v>18</v>
      </c>
      <c r="E1701" s="2" t="s">
        <v>19</v>
      </c>
      <c r="F1701" s="3"/>
      <c r="G1701" s="2">
        <v>71</v>
      </c>
      <c r="H1701" s="2" t="s">
        <v>1563</v>
      </c>
      <c r="I1701" s="2"/>
      <c r="J1701" s="2"/>
      <c r="K1701" s="2">
        <v>60</v>
      </c>
      <c r="L1701" s="2" t="s">
        <v>38</v>
      </c>
      <c r="M1701" s="4">
        <v>2713.33</v>
      </c>
      <c r="N1701" s="4">
        <v>0</v>
      </c>
      <c r="O1701" s="4">
        <v>162799.79999999999</v>
      </c>
      <c r="P1701" s="4">
        <v>198615.76</v>
      </c>
    </row>
    <row r="1702" spans="1:16" x14ac:dyDescent="0.25">
      <c r="A1702" s="2" t="s">
        <v>1822</v>
      </c>
      <c r="B1702" s="3">
        <v>46072</v>
      </c>
      <c r="C1702" s="2" t="s">
        <v>17</v>
      </c>
      <c r="D1702" s="2" t="s">
        <v>18</v>
      </c>
      <c r="E1702" s="2" t="s">
        <v>19</v>
      </c>
      <c r="F1702" s="3"/>
      <c r="G1702" s="2">
        <v>72</v>
      </c>
      <c r="H1702" s="2" t="s">
        <v>1564</v>
      </c>
      <c r="I1702" s="2"/>
      <c r="J1702" s="2"/>
      <c r="K1702" s="2">
        <v>9</v>
      </c>
      <c r="L1702" s="2" t="s">
        <v>38</v>
      </c>
      <c r="M1702" s="4">
        <v>3599.87</v>
      </c>
      <c r="N1702" s="4">
        <v>0</v>
      </c>
      <c r="O1702" s="4">
        <v>32398.83</v>
      </c>
      <c r="P1702" s="4">
        <v>39526.57</v>
      </c>
    </row>
    <row r="1703" spans="1:16" x14ac:dyDescent="0.25">
      <c r="A1703" s="2" t="s">
        <v>1822</v>
      </c>
      <c r="B1703" s="3">
        <v>46072</v>
      </c>
      <c r="C1703" s="2" t="s">
        <v>17</v>
      </c>
      <c r="D1703" s="2" t="s">
        <v>18</v>
      </c>
      <c r="E1703" s="2" t="s">
        <v>19</v>
      </c>
      <c r="F1703" s="3"/>
      <c r="G1703" s="2">
        <v>73</v>
      </c>
      <c r="H1703" s="2" t="s">
        <v>1565</v>
      </c>
      <c r="I1703" s="2"/>
      <c r="J1703" s="2"/>
      <c r="K1703" s="2">
        <v>19</v>
      </c>
      <c r="L1703" s="2" t="s">
        <v>38</v>
      </c>
      <c r="M1703" s="4">
        <v>2256.63</v>
      </c>
      <c r="N1703" s="4">
        <v>0</v>
      </c>
      <c r="O1703" s="4">
        <v>42875.97</v>
      </c>
      <c r="P1703" s="4">
        <v>52308.68</v>
      </c>
    </row>
    <row r="1704" spans="1:16" x14ac:dyDescent="0.25">
      <c r="A1704" s="2" t="s">
        <v>1822</v>
      </c>
      <c r="B1704" s="3">
        <v>46072</v>
      </c>
      <c r="C1704" s="2" t="s">
        <v>17</v>
      </c>
      <c r="D1704" s="2" t="s">
        <v>18</v>
      </c>
      <c r="E1704" s="2" t="s">
        <v>19</v>
      </c>
      <c r="F1704" s="3"/>
      <c r="G1704" s="2">
        <v>74</v>
      </c>
      <c r="H1704" s="2" t="s">
        <v>1566</v>
      </c>
      <c r="I1704" s="2"/>
      <c r="J1704" s="2"/>
      <c r="K1704" s="2">
        <v>107</v>
      </c>
      <c r="L1704" s="2" t="s">
        <v>38</v>
      </c>
      <c r="M1704" s="4">
        <v>1934.26</v>
      </c>
      <c r="N1704" s="4">
        <v>0</v>
      </c>
      <c r="O1704" s="4">
        <v>206965.82</v>
      </c>
      <c r="P1704" s="4">
        <v>252498.3</v>
      </c>
    </row>
    <row r="1705" spans="1:16" x14ac:dyDescent="0.25">
      <c r="A1705" s="2" t="s">
        <v>1822</v>
      </c>
      <c r="B1705" s="3">
        <v>46072</v>
      </c>
      <c r="C1705" s="2" t="s">
        <v>17</v>
      </c>
      <c r="D1705" s="2" t="s">
        <v>18</v>
      </c>
      <c r="E1705" s="2" t="s">
        <v>19</v>
      </c>
      <c r="F1705" s="3"/>
      <c r="G1705" s="2">
        <v>75</v>
      </c>
      <c r="H1705" s="2" t="s">
        <v>1567</v>
      </c>
      <c r="I1705" s="2"/>
      <c r="J1705" s="2"/>
      <c r="K1705" s="2">
        <v>22</v>
      </c>
      <c r="L1705" s="2" t="s">
        <v>38</v>
      </c>
      <c r="M1705" s="4">
        <v>51275.43</v>
      </c>
      <c r="N1705" s="4">
        <v>0</v>
      </c>
      <c r="O1705" s="4">
        <v>1128059.46</v>
      </c>
      <c r="P1705" s="4">
        <v>1376232.54</v>
      </c>
    </row>
    <row r="1706" spans="1:16" x14ac:dyDescent="0.25">
      <c r="A1706" s="2" t="s">
        <v>1822</v>
      </c>
      <c r="B1706" s="3">
        <v>46072</v>
      </c>
      <c r="C1706" s="2" t="s">
        <v>17</v>
      </c>
      <c r="D1706" s="2" t="s">
        <v>18</v>
      </c>
      <c r="E1706" s="2" t="s">
        <v>19</v>
      </c>
      <c r="F1706" s="3"/>
      <c r="G1706" s="2">
        <v>76</v>
      </c>
      <c r="H1706" s="2" t="s">
        <v>1568</v>
      </c>
      <c r="I1706" s="2"/>
      <c r="J1706" s="2"/>
      <c r="K1706" s="2">
        <v>1</v>
      </c>
      <c r="L1706" s="2" t="s">
        <v>38</v>
      </c>
      <c r="M1706" s="4">
        <v>51275.43</v>
      </c>
      <c r="N1706" s="4">
        <v>0</v>
      </c>
      <c r="O1706" s="4">
        <v>51275.43</v>
      </c>
      <c r="P1706" s="4">
        <v>62556.02</v>
      </c>
    </row>
    <row r="1707" spans="1:16" x14ac:dyDescent="0.25">
      <c r="A1707" s="2" t="s">
        <v>1822</v>
      </c>
      <c r="B1707" s="3">
        <v>46072</v>
      </c>
      <c r="C1707" s="2" t="s">
        <v>17</v>
      </c>
      <c r="D1707" s="2" t="s">
        <v>18</v>
      </c>
      <c r="E1707" s="2" t="s">
        <v>19</v>
      </c>
      <c r="F1707" s="3"/>
      <c r="G1707" s="2">
        <v>77</v>
      </c>
      <c r="H1707" s="2" t="s">
        <v>1569</v>
      </c>
      <c r="I1707" s="2"/>
      <c r="J1707" s="2"/>
      <c r="K1707" s="2">
        <v>2</v>
      </c>
      <c r="L1707" s="2" t="s">
        <v>38</v>
      </c>
      <c r="M1707" s="4">
        <v>24064.28</v>
      </c>
      <c r="N1707" s="4">
        <v>0</v>
      </c>
      <c r="O1707" s="4">
        <v>48128.56</v>
      </c>
      <c r="P1707" s="4">
        <v>58716.84</v>
      </c>
    </row>
    <row r="1708" spans="1:16" x14ac:dyDescent="0.25">
      <c r="A1708" s="2" t="s">
        <v>1822</v>
      </c>
      <c r="B1708" s="3">
        <v>46072</v>
      </c>
      <c r="C1708" s="2" t="s">
        <v>17</v>
      </c>
      <c r="D1708" s="2" t="s">
        <v>18</v>
      </c>
      <c r="E1708" s="2" t="s">
        <v>19</v>
      </c>
      <c r="F1708" s="3"/>
      <c r="G1708" s="2">
        <v>78</v>
      </c>
      <c r="H1708" s="2" t="s">
        <v>1570</v>
      </c>
      <c r="I1708" s="2"/>
      <c r="J1708" s="2"/>
      <c r="K1708" s="2">
        <v>14</v>
      </c>
      <c r="L1708" s="2" t="s">
        <v>38</v>
      </c>
      <c r="M1708" s="4">
        <v>8946.9699999999993</v>
      </c>
      <c r="N1708" s="4">
        <v>0</v>
      </c>
      <c r="O1708" s="4">
        <v>125257.58</v>
      </c>
      <c r="P1708" s="4">
        <v>152814.25</v>
      </c>
    </row>
    <row r="1709" spans="1:16" x14ac:dyDescent="0.25">
      <c r="A1709" s="2" t="s">
        <v>1822</v>
      </c>
      <c r="B1709" s="3">
        <v>46072</v>
      </c>
      <c r="C1709" s="2" t="s">
        <v>17</v>
      </c>
      <c r="D1709" s="2" t="s">
        <v>18</v>
      </c>
      <c r="E1709" s="2" t="s">
        <v>19</v>
      </c>
      <c r="F1709" s="3"/>
      <c r="G1709" s="2">
        <v>79</v>
      </c>
      <c r="H1709" s="2" t="s">
        <v>1571</v>
      </c>
      <c r="I1709" s="2"/>
      <c r="J1709" s="2"/>
      <c r="K1709" s="2">
        <v>2</v>
      </c>
      <c r="L1709" s="2" t="s">
        <v>38</v>
      </c>
      <c r="M1709" s="4">
        <v>34245.32</v>
      </c>
      <c r="N1709" s="4">
        <v>0</v>
      </c>
      <c r="O1709" s="4">
        <v>68490.64</v>
      </c>
      <c r="P1709" s="4">
        <v>83558.58</v>
      </c>
    </row>
    <row r="1710" spans="1:16" x14ac:dyDescent="0.25">
      <c r="A1710" s="2" t="s">
        <v>1822</v>
      </c>
      <c r="B1710" s="3">
        <v>46072</v>
      </c>
      <c r="C1710" s="2" t="s">
        <v>17</v>
      </c>
      <c r="D1710" s="2" t="s">
        <v>18</v>
      </c>
      <c r="E1710" s="2" t="s">
        <v>19</v>
      </c>
      <c r="F1710" s="3"/>
      <c r="G1710" s="2">
        <v>80</v>
      </c>
      <c r="H1710" s="2" t="s">
        <v>1572</v>
      </c>
      <c r="I1710" s="2"/>
      <c r="J1710" s="2"/>
      <c r="K1710" s="2">
        <v>2</v>
      </c>
      <c r="L1710" s="2" t="s">
        <v>38</v>
      </c>
      <c r="M1710" s="4">
        <v>30543.13</v>
      </c>
      <c r="N1710" s="4">
        <v>0</v>
      </c>
      <c r="O1710" s="4">
        <v>61086.26</v>
      </c>
      <c r="P1710" s="4">
        <v>74525.240000000005</v>
      </c>
    </row>
    <row r="1711" spans="1:16" x14ac:dyDescent="0.25">
      <c r="A1711" s="2" t="s">
        <v>1822</v>
      </c>
      <c r="B1711" s="3">
        <v>46072</v>
      </c>
      <c r="C1711" s="2" t="s">
        <v>17</v>
      </c>
      <c r="D1711" s="2" t="s">
        <v>18</v>
      </c>
      <c r="E1711" s="2" t="s">
        <v>19</v>
      </c>
      <c r="F1711" s="3"/>
      <c r="G1711" s="2">
        <v>81</v>
      </c>
      <c r="H1711" s="2" t="s">
        <v>1573</v>
      </c>
      <c r="I1711" s="2"/>
      <c r="J1711" s="2"/>
      <c r="K1711" s="2">
        <v>1</v>
      </c>
      <c r="L1711" s="2" t="s">
        <v>38</v>
      </c>
      <c r="M1711" s="4">
        <v>41649.71</v>
      </c>
      <c r="N1711" s="4">
        <v>0</v>
      </c>
      <c r="O1711" s="4">
        <v>41649.71</v>
      </c>
      <c r="P1711" s="4">
        <v>50812.65</v>
      </c>
    </row>
    <row r="1712" spans="1:16" x14ac:dyDescent="0.25">
      <c r="A1712" s="2" t="s">
        <v>1822</v>
      </c>
      <c r="B1712" s="3">
        <v>46072</v>
      </c>
      <c r="C1712" s="2" t="s">
        <v>17</v>
      </c>
      <c r="D1712" s="2" t="s">
        <v>18</v>
      </c>
      <c r="E1712" s="2" t="s">
        <v>19</v>
      </c>
      <c r="F1712" s="3"/>
      <c r="G1712" s="2">
        <v>82</v>
      </c>
      <c r="H1712" s="2" t="s">
        <v>1574</v>
      </c>
      <c r="I1712" s="2"/>
      <c r="J1712" s="2"/>
      <c r="K1712" s="2">
        <v>2</v>
      </c>
      <c r="L1712" s="2" t="s">
        <v>38</v>
      </c>
      <c r="M1712" s="4">
        <v>8946.9699999999993</v>
      </c>
      <c r="N1712" s="4">
        <v>0</v>
      </c>
      <c r="O1712" s="4">
        <v>17893.939999999999</v>
      </c>
      <c r="P1712" s="4">
        <v>21830.61</v>
      </c>
    </row>
    <row r="1713" spans="1:16" x14ac:dyDescent="0.25">
      <c r="A1713" s="2" t="s">
        <v>1822</v>
      </c>
      <c r="B1713" s="3">
        <v>46072</v>
      </c>
      <c r="C1713" s="2" t="s">
        <v>17</v>
      </c>
      <c r="D1713" s="2" t="s">
        <v>18</v>
      </c>
      <c r="E1713" s="2" t="s">
        <v>19</v>
      </c>
      <c r="F1713" s="3"/>
      <c r="G1713" s="2">
        <v>83</v>
      </c>
      <c r="H1713" s="2" t="s">
        <v>1575</v>
      </c>
      <c r="I1713" s="2"/>
      <c r="J1713" s="2"/>
      <c r="K1713" s="2">
        <v>10</v>
      </c>
      <c r="L1713" s="2" t="s">
        <v>38</v>
      </c>
      <c r="M1713" s="4">
        <v>34924.050000000003</v>
      </c>
      <c r="N1713" s="4">
        <v>0</v>
      </c>
      <c r="O1713" s="4">
        <v>349240.5</v>
      </c>
      <c r="P1713" s="4">
        <v>426073.41</v>
      </c>
    </row>
    <row r="1714" spans="1:16" x14ac:dyDescent="0.25">
      <c r="A1714" s="2" t="s">
        <v>1822</v>
      </c>
      <c r="B1714" s="3">
        <v>46072</v>
      </c>
      <c r="C1714" s="2" t="s">
        <v>17</v>
      </c>
      <c r="D1714" s="2" t="s">
        <v>18</v>
      </c>
      <c r="E1714" s="2" t="s">
        <v>19</v>
      </c>
      <c r="F1714" s="3"/>
      <c r="G1714" s="2">
        <v>84</v>
      </c>
      <c r="H1714" s="2" t="s">
        <v>1576</v>
      </c>
      <c r="I1714" s="2"/>
      <c r="J1714" s="2"/>
      <c r="K1714" s="2">
        <v>1</v>
      </c>
      <c r="L1714" s="2" t="s">
        <v>38</v>
      </c>
      <c r="M1714" s="4">
        <v>28753.73</v>
      </c>
      <c r="N1714" s="4">
        <v>0</v>
      </c>
      <c r="O1714" s="4">
        <v>28753.73</v>
      </c>
      <c r="P1714" s="4">
        <v>35079.550000000003</v>
      </c>
    </row>
    <row r="1715" spans="1:16" x14ac:dyDescent="0.25">
      <c r="A1715" s="2" t="s">
        <v>1822</v>
      </c>
      <c r="B1715" s="3">
        <v>46072</v>
      </c>
      <c r="C1715" s="2" t="s">
        <v>17</v>
      </c>
      <c r="D1715" s="2" t="s">
        <v>18</v>
      </c>
      <c r="E1715" s="2" t="s">
        <v>19</v>
      </c>
      <c r="F1715" s="3"/>
      <c r="G1715" s="2">
        <v>85</v>
      </c>
      <c r="H1715" s="2" t="s">
        <v>1577</v>
      </c>
      <c r="I1715" s="2"/>
      <c r="J1715" s="2"/>
      <c r="K1715" s="2">
        <v>1</v>
      </c>
      <c r="L1715" s="2" t="s">
        <v>38</v>
      </c>
      <c r="M1715" s="4">
        <v>28753.73</v>
      </c>
      <c r="N1715" s="4">
        <v>0</v>
      </c>
      <c r="O1715" s="4">
        <v>28753.73</v>
      </c>
      <c r="P1715" s="4">
        <v>35079.550000000003</v>
      </c>
    </row>
    <row r="1716" spans="1:16" x14ac:dyDescent="0.25">
      <c r="A1716" s="2" t="s">
        <v>1822</v>
      </c>
      <c r="B1716" s="3">
        <v>46072</v>
      </c>
      <c r="C1716" s="2" t="s">
        <v>17</v>
      </c>
      <c r="D1716" s="2" t="s">
        <v>18</v>
      </c>
      <c r="E1716" s="2" t="s">
        <v>19</v>
      </c>
      <c r="F1716" s="3"/>
      <c r="G1716" s="2">
        <v>86</v>
      </c>
      <c r="H1716" s="2" t="s">
        <v>1578</v>
      </c>
      <c r="I1716" s="2"/>
      <c r="J1716" s="2"/>
      <c r="K1716" s="2">
        <v>1</v>
      </c>
      <c r="L1716" s="2" t="s">
        <v>38</v>
      </c>
      <c r="M1716" s="4">
        <v>7712.92</v>
      </c>
      <c r="N1716" s="4">
        <v>0</v>
      </c>
      <c r="O1716" s="4">
        <v>7712.92</v>
      </c>
      <c r="P1716" s="4">
        <v>9409.76</v>
      </c>
    </row>
    <row r="1717" spans="1:16" x14ac:dyDescent="0.25">
      <c r="A1717" s="2" t="s">
        <v>1822</v>
      </c>
      <c r="B1717" s="3">
        <v>46072</v>
      </c>
      <c r="C1717" s="2" t="s">
        <v>17</v>
      </c>
      <c r="D1717" s="2" t="s">
        <v>18</v>
      </c>
      <c r="E1717" s="2" t="s">
        <v>19</v>
      </c>
      <c r="F1717" s="3"/>
      <c r="G1717" s="2">
        <v>87</v>
      </c>
      <c r="H1717" s="2" t="s">
        <v>1579</v>
      </c>
      <c r="I1717" s="2"/>
      <c r="J1717" s="2"/>
      <c r="K1717" s="2">
        <v>7</v>
      </c>
      <c r="L1717" s="2" t="s">
        <v>38</v>
      </c>
      <c r="M1717" s="4">
        <v>7157.59</v>
      </c>
      <c r="N1717" s="4">
        <v>0</v>
      </c>
      <c r="O1717" s="4">
        <v>50103.13</v>
      </c>
      <c r="P1717" s="4">
        <v>61125.82</v>
      </c>
    </row>
    <row r="1718" spans="1:16" x14ac:dyDescent="0.25">
      <c r="A1718" s="2" t="s">
        <v>1822</v>
      </c>
      <c r="B1718" s="3">
        <v>46072</v>
      </c>
      <c r="C1718" s="2" t="s">
        <v>17</v>
      </c>
      <c r="D1718" s="2" t="s">
        <v>18</v>
      </c>
      <c r="E1718" s="2" t="s">
        <v>19</v>
      </c>
      <c r="F1718" s="3"/>
      <c r="G1718" s="2">
        <v>88</v>
      </c>
      <c r="H1718" s="2" t="s">
        <v>1580</v>
      </c>
      <c r="I1718" s="2"/>
      <c r="J1718" s="2"/>
      <c r="K1718" s="2">
        <v>7</v>
      </c>
      <c r="L1718" s="2" t="s">
        <v>38</v>
      </c>
      <c r="M1718" s="4">
        <v>20362.09</v>
      </c>
      <c r="N1718" s="4">
        <v>0</v>
      </c>
      <c r="O1718" s="4">
        <v>142534.63</v>
      </c>
      <c r="P1718" s="4">
        <v>173892.25</v>
      </c>
    </row>
    <row r="1719" spans="1:16" x14ac:dyDescent="0.25">
      <c r="A1719" s="2" t="s">
        <v>1822</v>
      </c>
      <c r="B1719" s="3">
        <v>46072</v>
      </c>
      <c r="C1719" s="2" t="s">
        <v>17</v>
      </c>
      <c r="D1719" s="2" t="s">
        <v>18</v>
      </c>
      <c r="E1719" s="2" t="s">
        <v>19</v>
      </c>
      <c r="F1719" s="3"/>
      <c r="G1719" s="2">
        <v>89</v>
      </c>
      <c r="H1719" s="2" t="s">
        <v>1581</v>
      </c>
      <c r="I1719" s="2"/>
      <c r="J1719" s="2"/>
      <c r="K1719" s="2">
        <v>1</v>
      </c>
      <c r="L1719" s="2" t="s">
        <v>38</v>
      </c>
      <c r="M1719" s="4">
        <v>7712.92</v>
      </c>
      <c r="N1719" s="4">
        <v>0</v>
      </c>
      <c r="O1719" s="4">
        <v>7712.92</v>
      </c>
      <c r="P1719" s="4">
        <v>9409.76</v>
      </c>
    </row>
    <row r="1720" spans="1:16" x14ac:dyDescent="0.25">
      <c r="A1720" s="2" t="s">
        <v>1822</v>
      </c>
      <c r="B1720" s="3">
        <v>46072</v>
      </c>
      <c r="C1720" s="2" t="s">
        <v>17</v>
      </c>
      <c r="D1720" s="2" t="s">
        <v>18</v>
      </c>
      <c r="E1720" s="2" t="s">
        <v>19</v>
      </c>
      <c r="F1720" s="3"/>
      <c r="G1720" s="2">
        <v>90</v>
      </c>
      <c r="H1720" s="2" t="s">
        <v>1582</v>
      </c>
      <c r="I1720" s="2"/>
      <c r="J1720" s="2"/>
      <c r="K1720" s="2">
        <v>10</v>
      </c>
      <c r="L1720" s="2" t="s">
        <v>38</v>
      </c>
      <c r="M1720" s="4">
        <v>2221.31</v>
      </c>
      <c r="N1720" s="4">
        <v>0</v>
      </c>
      <c r="O1720" s="4">
        <v>22213.1</v>
      </c>
      <c r="P1720" s="4">
        <v>27099.98</v>
      </c>
    </row>
    <row r="1721" spans="1:16" x14ac:dyDescent="0.25">
      <c r="A1721" s="2" t="s">
        <v>1822</v>
      </c>
      <c r="B1721" s="3">
        <v>46072</v>
      </c>
      <c r="C1721" s="2" t="s">
        <v>17</v>
      </c>
      <c r="D1721" s="2" t="s">
        <v>18</v>
      </c>
      <c r="E1721" s="2" t="s">
        <v>19</v>
      </c>
      <c r="F1721" s="3"/>
      <c r="G1721" s="2">
        <v>91</v>
      </c>
      <c r="H1721" s="2" t="s">
        <v>1583</v>
      </c>
      <c r="I1721" s="2"/>
      <c r="J1721" s="2"/>
      <c r="K1721" s="2">
        <v>2</v>
      </c>
      <c r="L1721" s="2" t="s">
        <v>38</v>
      </c>
      <c r="M1721" s="4">
        <v>34924.050000000003</v>
      </c>
      <c r="N1721" s="4">
        <v>0</v>
      </c>
      <c r="O1721" s="4">
        <v>69848.100000000006</v>
      </c>
      <c r="P1721" s="4">
        <v>85214.68</v>
      </c>
    </row>
    <row r="1722" spans="1:16" x14ac:dyDescent="0.25">
      <c r="A1722" s="2" t="s">
        <v>1822</v>
      </c>
      <c r="B1722" s="3">
        <v>46072</v>
      </c>
      <c r="C1722" s="2" t="s">
        <v>17</v>
      </c>
      <c r="D1722" s="2" t="s">
        <v>18</v>
      </c>
      <c r="E1722" s="2" t="s">
        <v>19</v>
      </c>
      <c r="F1722" s="3"/>
      <c r="G1722" s="2">
        <v>92</v>
      </c>
      <c r="H1722" s="2" t="s">
        <v>1584</v>
      </c>
      <c r="I1722" s="2"/>
      <c r="J1722" s="2"/>
      <c r="K1722" s="2">
        <v>1</v>
      </c>
      <c r="L1722" s="2" t="s">
        <v>38</v>
      </c>
      <c r="M1722" s="4">
        <v>14808.79</v>
      </c>
      <c r="N1722" s="4">
        <v>0</v>
      </c>
      <c r="O1722" s="4">
        <v>14808.79</v>
      </c>
      <c r="P1722" s="4">
        <v>18066.72</v>
      </c>
    </row>
    <row r="1723" spans="1:16" x14ac:dyDescent="0.25">
      <c r="A1723" s="2" t="s">
        <v>1822</v>
      </c>
      <c r="B1723" s="3">
        <v>46072</v>
      </c>
      <c r="C1723" s="2" t="s">
        <v>17</v>
      </c>
      <c r="D1723" s="2" t="s">
        <v>18</v>
      </c>
      <c r="E1723" s="2" t="s">
        <v>19</v>
      </c>
      <c r="F1723" s="3"/>
      <c r="G1723" s="2">
        <v>93</v>
      </c>
      <c r="H1723" s="2" t="s">
        <v>1585</v>
      </c>
      <c r="I1723" s="2"/>
      <c r="J1723" s="2"/>
      <c r="K1723" s="2">
        <v>2</v>
      </c>
      <c r="L1723" s="2" t="s">
        <v>38</v>
      </c>
      <c r="M1723" s="4">
        <v>7404.4</v>
      </c>
      <c r="N1723" s="4">
        <v>0</v>
      </c>
      <c r="O1723" s="4">
        <v>14808.8</v>
      </c>
      <c r="P1723" s="4">
        <v>18066.740000000002</v>
      </c>
    </row>
    <row r="1724" spans="1:16" x14ac:dyDescent="0.25">
      <c r="A1724" s="2" t="s">
        <v>1822</v>
      </c>
      <c r="B1724" s="3">
        <v>46072</v>
      </c>
      <c r="C1724" s="2" t="s">
        <v>17</v>
      </c>
      <c r="D1724" s="2" t="s">
        <v>18</v>
      </c>
      <c r="E1724" s="2" t="s">
        <v>19</v>
      </c>
      <c r="F1724" s="3"/>
      <c r="G1724" s="2">
        <v>94</v>
      </c>
      <c r="H1724" s="2" t="s">
        <v>1586</v>
      </c>
      <c r="I1724" s="2"/>
      <c r="J1724" s="2"/>
      <c r="K1724" s="2">
        <v>1</v>
      </c>
      <c r="L1724" s="2" t="s">
        <v>38</v>
      </c>
      <c r="M1724" s="4">
        <v>7404.4</v>
      </c>
      <c r="N1724" s="4">
        <v>0</v>
      </c>
      <c r="O1724" s="4">
        <v>7404.4</v>
      </c>
      <c r="P1724" s="4">
        <v>9033.3700000000008</v>
      </c>
    </row>
    <row r="1725" spans="1:16" x14ac:dyDescent="0.25">
      <c r="A1725" s="2" t="s">
        <v>1822</v>
      </c>
      <c r="B1725" s="3">
        <v>46072</v>
      </c>
      <c r="C1725" s="2" t="s">
        <v>17</v>
      </c>
      <c r="D1725" s="2" t="s">
        <v>18</v>
      </c>
      <c r="E1725" s="2" t="s">
        <v>19</v>
      </c>
      <c r="F1725" s="3"/>
      <c r="G1725" s="2">
        <v>95</v>
      </c>
      <c r="H1725" s="2" t="s">
        <v>1587</v>
      </c>
      <c r="I1725" s="2"/>
      <c r="J1725" s="2"/>
      <c r="K1725" s="2">
        <v>2</v>
      </c>
      <c r="L1725" s="2" t="s">
        <v>38</v>
      </c>
      <c r="M1725" s="4">
        <v>7404.4</v>
      </c>
      <c r="N1725" s="4">
        <v>0</v>
      </c>
      <c r="O1725" s="4">
        <v>14808.8</v>
      </c>
      <c r="P1725" s="4">
        <v>18066.740000000002</v>
      </c>
    </row>
    <row r="1726" spans="1:16" x14ac:dyDescent="0.25">
      <c r="A1726" s="2" t="s">
        <v>1822</v>
      </c>
      <c r="B1726" s="3">
        <v>46072</v>
      </c>
      <c r="C1726" s="2" t="s">
        <v>17</v>
      </c>
      <c r="D1726" s="2" t="s">
        <v>18</v>
      </c>
      <c r="E1726" s="2" t="s">
        <v>19</v>
      </c>
      <c r="F1726" s="3"/>
      <c r="G1726" s="2">
        <v>96</v>
      </c>
      <c r="H1726" s="2" t="s">
        <v>1588</v>
      </c>
      <c r="I1726" s="2"/>
      <c r="J1726" s="2"/>
      <c r="K1726" s="2">
        <v>1</v>
      </c>
      <c r="L1726" s="2" t="s">
        <v>38</v>
      </c>
      <c r="M1726" s="4">
        <v>7404.4</v>
      </c>
      <c r="N1726" s="4">
        <v>0</v>
      </c>
      <c r="O1726" s="4">
        <v>7404.4</v>
      </c>
      <c r="P1726" s="4">
        <v>9033.3700000000008</v>
      </c>
    </row>
    <row r="1727" spans="1:16" x14ac:dyDescent="0.25">
      <c r="A1727" s="2" t="s">
        <v>1822</v>
      </c>
      <c r="B1727" s="3">
        <v>46072</v>
      </c>
      <c r="C1727" s="2" t="s">
        <v>17</v>
      </c>
      <c r="D1727" s="2" t="s">
        <v>18</v>
      </c>
      <c r="E1727" s="2" t="s">
        <v>19</v>
      </c>
      <c r="F1727" s="3"/>
      <c r="G1727" s="2">
        <v>97</v>
      </c>
      <c r="H1727" s="2" t="s">
        <v>1589</v>
      </c>
      <c r="I1727" s="2"/>
      <c r="J1727" s="2"/>
      <c r="K1727" s="2">
        <v>3</v>
      </c>
      <c r="L1727" s="2" t="s">
        <v>38</v>
      </c>
      <c r="M1727" s="4">
        <v>7404.4</v>
      </c>
      <c r="N1727" s="4">
        <v>0</v>
      </c>
      <c r="O1727" s="4">
        <v>22213.200000000001</v>
      </c>
      <c r="P1727" s="4">
        <v>27100.1</v>
      </c>
    </row>
    <row r="1728" spans="1:16" x14ac:dyDescent="0.25">
      <c r="A1728" s="2" t="s">
        <v>1822</v>
      </c>
      <c r="B1728" s="3">
        <v>46072</v>
      </c>
      <c r="C1728" s="2" t="s">
        <v>17</v>
      </c>
      <c r="D1728" s="2" t="s">
        <v>18</v>
      </c>
      <c r="E1728" s="2" t="s">
        <v>19</v>
      </c>
      <c r="F1728" s="3"/>
      <c r="G1728" s="2">
        <v>98</v>
      </c>
      <c r="H1728" s="2" t="s">
        <v>1590</v>
      </c>
      <c r="I1728" s="2"/>
      <c r="J1728" s="2"/>
      <c r="K1728" s="2">
        <v>2</v>
      </c>
      <c r="L1728" s="2" t="s">
        <v>38</v>
      </c>
      <c r="M1728" s="4">
        <v>14808.79</v>
      </c>
      <c r="N1728" s="4">
        <v>0</v>
      </c>
      <c r="O1728" s="4">
        <v>29617.58</v>
      </c>
      <c r="P1728" s="4">
        <v>36133.449999999997</v>
      </c>
    </row>
    <row r="1729" spans="1:16" x14ac:dyDescent="0.25">
      <c r="A1729" s="2" t="s">
        <v>1822</v>
      </c>
      <c r="B1729" s="3">
        <v>46072</v>
      </c>
      <c r="C1729" s="2" t="s">
        <v>17</v>
      </c>
      <c r="D1729" s="2" t="s">
        <v>18</v>
      </c>
      <c r="E1729" s="2" t="s">
        <v>19</v>
      </c>
      <c r="F1729" s="3"/>
      <c r="G1729" s="2">
        <v>99</v>
      </c>
      <c r="H1729" s="2" t="s">
        <v>1591</v>
      </c>
      <c r="I1729" s="2"/>
      <c r="J1729" s="2"/>
      <c r="K1729" s="2">
        <v>3</v>
      </c>
      <c r="L1729" s="2" t="s">
        <v>38</v>
      </c>
      <c r="M1729" s="4">
        <v>7404.4</v>
      </c>
      <c r="N1729" s="4">
        <v>0</v>
      </c>
      <c r="O1729" s="4">
        <v>22213.200000000001</v>
      </c>
      <c r="P1729" s="4">
        <v>27100.1</v>
      </c>
    </row>
    <row r="1730" spans="1:16" x14ac:dyDescent="0.25">
      <c r="A1730" s="2" t="s">
        <v>1822</v>
      </c>
      <c r="B1730" s="3">
        <v>46072</v>
      </c>
      <c r="C1730" s="2" t="s">
        <v>17</v>
      </c>
      <c r="D1730" s="2" t="s">
        <v>18</v>
      </c>
      <c r="E1730" s="2" t="s">
        <v>19</v>
      </c>
      <c r="F1730" s="3"/>
      <c r="G1730" s="2">
        <v>100</v>
      </c>
      <c r="H1730" s="2" t="s">
        <v>1592</v>
      </c>
      <c r="I1730" s="2"/>
      <c r="J1730" s="2"/>
      <c r="K1730" s="2">
        <v>3</v>
      </c>
      <c r="L1730" s="2" t="s">
        <v>38</v>
      </c>
      <c r="M1730" s="4">
        <v>7404.4</v>
      </c>
      <c r="N1730" s="4">
        <v>0</v>
      </c>
      <c r="O1730" s="4">
        <v>22213.200000000001</v>
      </c>
      <c r="P1730" s="4">
        <v>27100.1</v>
      </c>
    </row>
    <row r="1731" spans="1:16" x14ac:dyDescent="0.25">
      <c r="A1731" s="2" t="s">
        <v>1822</v>
      </c>
      <c r="B1731" s="3">
        <v>46072</v>
      </c>
      <c r="C1731" s="2" t="s">
        <v>17</v>
      </c>
      <c r="D1731" s="2" t="s">
        <v>18</v>
      </c>
      <c r="E1731" s="2" t="s">
        <v>19</v>
      </c>
      <c r="F1731" s="3"/>
      <c r="G1731" s="2">
        <v>101</v>
      </c>
      <c r="H1731" s="2" t="s">
        <v>1593</v>
      </c>
      <c r="I1731" s="2"/>
      <c r="J1731" s="2"/>
      <c r="K1731" s="2">
        <v>1</v>
      </c>
      <c r="L1731" s="2" t="s">
        <v>38</v>
      </c>
      <c r="M1731" s="4">
        <v>7404.4</v>
      </c>
      <c r="N1731" s="4">
        <v>0</v>
      </c>
      <c r="O1731" s="4">
        <v>7404.4</v>
      </c>
      <c r="P1731" s="4">
        <v>9033.3700000000008</v>
      </c>
    </row>
    <row r="1732" spans="1:16" x14ac:dyDescent="0.25">
      <c r="A1732" s="2" t="s">
        <v>1822</v>
      </c>
      <c r="B1732" s="3">
        <v>46072</v>
      </c>
      <c r="C1732" s="2" t="s">
        <v>17</v>
      </c>
      <c r="D1732" s="2" t="s">
        <v>18</v>
      </c>
      <c r="E1732" s="2" t="s">
        <v>19</v>
      </c>
      <c r="F1732" s="3"/>
      <c r="G1732" s="2">
        <v>102</v>
      </c>
      <c r="H1732" s="2" t="s">
        <v>1594</v>
      </c>
      <c r="I1732" s="2"/>
      <c r="J1732" s="2"/>
      <c r="K1732" s="2">
        <v>1</v>
      </c>
      <c r="L1732" s="2" t="s">
        <v>38</v>
      </c>
      <c r="M1732" s="4">
        <v>7404.4</v>
      </c>
      <c r="N1732" s="4">
        <v>0</v>
      </c>
      <c r="O1732" s="4">
        <v>7404.4</v>
      </c>
      <c r="P1732" s="4">
        <v>9033.3700000000008</v>
      </c>
    </row>
    <row r="1733" spans="1:16" x14ac:dyDescent="0.25">
      <c r="A1733" s="2" t="s">
        <v>1822</v>
      </c>
      <c r="B1733" s="3">
        <v>46072</v>
      </c>
      <c r="C1733" s="2" t="s">
        <v>17</v>
      </c>
      <c r="D1733" s="2" t="s">
        <v>18</v>
      </c>
      <c r="E1733" s="2" t="s">
        <v>19</v>
      </c>
      <c r="F1733" s="3"/>
      <c r="G1733" s="2">
        <v>103</v>
      </c>
      <c r="H1733" s="2" t="s">
        <v>1595</v>
      </c>
      <c r="I1733" s="2"/>
      <c r="J1733" s="2"/>
      <c r="K1733" s="2">
        <v>1</v>
      </c>
      <c r="L1733" s="2" t="s">
        <v>38</v>
      </c>
      <c r="M1733" s="4">
        <v>7404.4</v>
      </c>
      <c r="N1733" s="4">
        <v>0</v>
      </c>
      <c r="O1733" s="4">
        <v>7404.4</v>
      </c>
      <c r="P1733" s="4">
        <v>9033.3700000000008</v>
      </c>
    </row>
    <row r="1734" spans="1:16" x14ac:dyDescent="0.25">
      <c r="A1734" s="2" t="s">
        <v>1822</v>
      </c>
      <c r="B1734" s="3">
        <v>46072</v>
      </c>
      <c r="C1734" s="2" t="s">
        <v>17</v>
      </c>
      <c r="D1734" s="2" t="s">
        <v>18</v>
      </c>
      <c r="E1734" s="2" t="s">
        <v>19</v>
      </c>
      <c r="F1734" s="3"/>
      <c r="G1734" s="2">
        <v>104</v>
      </c>
      <c r="H1734" s="2" t="s">
        <v>1596</v>
      </c>
      <c r="I1734" s="2"/>
      <c r="J1734" s="2"/>
      <c r="K1734" s="2">
        <v>1</v>
      </c>
      <c r="L1734" s="2" t="s">
        <v>38</v>
      </c>
      <c r="M1734" s="4">
        <v>7404.4</v>
      </c>
      <c r="N1734" s="4">
        <v>0</v>
      </c>
      <c r="O1734" s="4">
        <v>7404.4</v>
      </c>
      <c r="P1734" s="4">
        <v>9033.3700000000008</v>
      </c>
    </row>
    <row r="1735" spans="1:16" x14ac:dyDescent="0.25">
      <c r="A1735" s="2" t="s">
        <v>1822</v>
      </c>
      <c r="B1735" s="3">
        <v>46072</v>
      </c>
      <c r="C1735" s="2" t="s">
        <v>17</v>
      </c>
      <c r="D1735" s="2" t="s">
        <v>18</v>
      </c>
      <c r="E1735" s="2" t="s">
        <v>19</v>
      </c>
      <c r="F1735" s="3"/>
      <c r="G1735" s="2">
        <v>105</v>
      </c>
      <c r="H1735" s="2" t="s">
        <v>1597</v>
      </c>
      <c r="I1735" s="2"/>
      <c r="J1735" s="2"/>
      <c r="K1735" s="2">
        <v>1</v>
      </c>
      <c r="L1735" s="2" t="s">
        <v>38</v>
      </c>
      <c r="M1735" s="4">
        <v>7404.4</v>
      </c>
      <c r="N1735" s="4">
        <v>0</v>
      </c>
      <c r="O1735" s="4">
        <v>7404.4</v>
      </c>
      <c r="P1735" s="4">
        <v>9033.3700000000008</v>
      </c>
    </row>
    <row r="1736" spans="1:16" x14ac:dyDescent="0.25">
      <c r="A1736" s="2" t="s">
        <v>1822</v>
      </c>
      <c r="B1736" s="3">
        <v>46072</v>
      </c>
      <c r="C1736" s="2" t="s">
        <v>17</v>
      </c>
      <c r="D1736" s="2" t="s">
        <v>18</v>
      </c>
      <c r="E1736" s="2" t="s">
        <v>19</v>
      </c>
      <c r="F1736" s="3"/>
      <c r="G1736" s="2">
        <v>106</v>
      </c>
      <c r="H1736" s="2" t="s">
        <v>1598</v>
      </c>
      <c r="I1736" s="2"/>
      <c r="J1736" s="2"/>
      <c r="K1736" s="2">
        <v>2</v>
      </c>
      <c r="L1736" s="2" t="s">
        <v>38</v>
      </c>
      <c r="M1736" s="4">
        <v>19806.759999999998</v>
      </c>
      <c r="N1736" s="4">
        <v>0</v>
      </c>
      <c r="O1736" s="4">
        <v>39613.519999999997</v>
      </c>
      <c r="P1736" s="4">
        <v>48328.49</v>
      </c>
    </row>
    <row r="1737" spans="1:16" x14ac:dyDescent="0.25">
      <c r="A1737" s="2" t="s">
        <v>1822</v>
      </c>
      <c r="B1737" s="3">
        <v>46072</v>
      </c>
      <c r="C1737" s="2" t="s">
        <v>17</v>
      </c>
      <c r="D1737" s="2" t="s">
        <v>18</v>
      </c>
      <c r="E1737" s="2" t="s">
        <v>19</v>
      </c>
      <c r="F1737" s="3"/>
      <c r="G1737" s="2">
        <v>107</v>
      </c>
      <c r="H1737" s="2" t="s">
        <v>1599</v>
      </c>
      <c r="I1737" s="2"/>
      <c r="J1737" s="2"/>
      <c r="K1737" s="2">
        <v>1</v>
      </c>
      <c r="L1737" s="2" t="s">
        <v>38</v>
      </c>
      <c r="M1737" s="4">
        <v>9008.68</v>
      </c>
      <c r="N1737" s="4">
        <v>0</v>
      </c>
      <c r="O1737" s="4">
        <v>9008.68</v>
      </c>
      <c r="P1737" s="4">
        <v>10990.59</v>
      </c>
    </row>
    <row r="1738" spans="1:16" x14ac:dyDescent="0.25">
      <c r="A1738" s="2" t="s">
        <v>1822</v>
      </c>
      <c r="B1738" s="3">
        <v>46072</v>
      </c>
      <c r="C1738" s="2" t="s">
        <v>17</v>
      </c>
      <c r="D1738" s="2" t="s">
        <v>18</v>
      </c>
      <c r="E1738" s="2" t="s">
        <v>19</v>
      </c>
      <c r="F1738" s="3"/>
      <c r="G1738" s="2">
        <v>108</v>
      </c>
      <c r="H1738" s="2" t="s">
        <v>1600</v>
      </c>
      <c r="I1738" s="2"/>
      <c r="J1738" s="2"/>
      <c r="K1738" s="2">
        <v>1</v>
      </c>
      <c r="L1738" s="2" t="s">
        <v>38</v>
      </c>
      <c r="M1738" s="4">
        <v>18634.38</v>
      </c>
      <c r="N1738" s="4">
        <v>0</v>
      </c>
      <c r="O1738" s="4">
        <v>18634.38</v>
      </c>
      <c r="P1738" s="4">
        <v>22733.94</v>
      </c>
    </row>
    <row r="1739" spans="1:16" x14ac:dyDescent="0.25">
      <c r="A1739" s="2" t="s">
        <v>1822</v>
      </c>
      <c r="B1739" s="3">
        <v>46072</v>
      </c>
      <c r="C1739" s="2" t="s">
        <v>17</v>
      </c>
      <c r="D1739" s="2" t="s">
        <v>18</v>
      </c>
      <c r="E1739" s="2" t="s">
        <v>19</v>
      </c>
      <c r="F1739" s="3"/>
      <c r="G1739" s="2">
        <v>109</v>
      </c>
      <c r="H1739" s="2" t="s">
        <v>1601</v>
      </c>
      <c r="I1739" s="2"/>
      <c r="J1739" s="2"/>
      <c r="K1739" s="2">
        <v>1</v>
      </c>
      <c r="L1739" s="2" t="s">
        <v>38</v>
      </c>
      <c r="M1739" s="4">
        <v>6540.54</v>
      </c>
      <c r="N1739" s="4">
        <v>0</v>
      </c>
      <c r="O1739" s="4">
        <v>6540.54</v>
      </c>
      <c r="P1739" s="4">
        <v>7979.46</v>
      </c>
    </row>
    <row r="1740" spans="1:16" x14ac:dyDescent="0.25">
      <c r="A1740" s="2" t="s">
        <v>1822</v>
      </c>
      <c r="B1740" s="3">
        <v>46072</v>
      </c>
      <c r="C1740" s="2" t="s">
        <v>17</v>
      </c>
      <c r="D1740" s="2" t="s">
        <v>18</v>
      </c>
      <c r="E1740" s="2" t="s">
        <v>19</v>
      </c>
      <c r="F1740" s="3"/>
      <c r="G1740" s="2">
        <v>110</v>
      </c>
      <c r="H1740" s="2" t="s">
        <v>1602</v>
      </c>
      <c r="I1740" s="2"/>
      <c r="J1740" s="2"/>
      <c r="K1740" s="2">
        <v>1</v>
      </c>
      <c r="L1740" s="2" t="s">
        <v>38</v>
      </c>
      <c r="M1740" s="4">
        <v>6540.54</v>
      </c>
      <c r="N1740" s="4">
        <v>0</v>
      </c>
      <c r="O1740" s="4">
        <v>6540.54</v>
      </c>
      <c r="P1740" s="4">
        <v>7979.46</v>
      </c>
    </row>
    <row r="1741" spans="1:16" x14ac:dyDescent="0.25">
      <c r="A1741" s="2" t="s">
        <v>1822</v>
      </c>
      <c r="B1741" s="3">
        <v>46072</v>
      </c>
      <c r="C1741" s="2" t="s">
        <v>17</v>
      </c>
      <c r="D1741" s="2" t="s">
        <v>18</v>
      </c>
      <c r="E1741" s="2" t="s">
        <v>19</v>
      </c>
      <c r="F1741" s="3"/>
      <c r="G1741" s="2">
        <v>111</v>
      </c>
      <c r="H1741" s="2" t="s">
        <v>1603</v>
      </c>
      <c r="I1741" s="2"/>
      <c r="J1741" s="2"/>
      <c r="K1741" s="2">
        <v>2</v>
      </c>
      <c r="L1741" s="2" t="s">
        <v>38</v>
      </c>
      <c r="M1741" s="4">
        <v>2097.9</v>
      </c>
      <c r="N1741" s="4">
        <v>0</v>
      </c>
      <c r="O1741" s="4">
        <v>4195.8</v>
      </c>
      <c r="P1741" s="4">
        <v>5118.88</v>
      </c>
    </row>
    <row r="1742" spans="1:16" x14ac:dyDescent="0.25">
      <c r="A1742" s="2" t="s">
        <v>1822</v>
      </c>
      <c r="B1742" s="3">
        <v>46072</v>
      </c>
      <c r="C1742" s="2" t="s">
        <v>17</v>
      </c>
      <c r="D1742" s="2" t="s">
        <v>18</v>
      </c>
      <c r="E1742" s="2" t="s">
        <v>19</v>
      </c>
      <c r="F1742" s="3"/>
      <c r="G1742" s="2">
        <v>112</v>
      </c>
      <c r="H1742" s="2" t="s">
        <v>1604</v>
      </c>
      <c r="I1742" s="2"/>
      <c r="J1742" s="2"/>
      <c r="K1742" s="2">
        <v>4</v>
      </c>
      <c r="L1742" s="2" t="s">
        <v>38</v>
      </c>
      <c r="M1742" s="4">
        <v>3085.16</v>
      </c>
      <c r="N1742" s="4">
        <v>0</v>
      </c>
      <c r="O1742" s="4">
        <v>12340.64</v>
      </c>
      <c r="P1742" s="4">
        <v>15055.58</v>
      </c>
    </row>
    <row r="1743" spans="1:16" x14ac:dyDescent="0.25">
      <c r="A1743" s="2" t="s">
        <v>1822</v>
      </c>
      <c r="B1743" s="3">
        <v>46072</v>
      </c>
      <c r="C1743" s="2" t="s">
        <v>17</v>
      </c>
      <c r="D1743" s="2" t="s">
        <v>18</v>
      </c>
      <c r="E1743" s="2" t="s">
        <v>19</v>
      </c>
      <c r="F1743" s="3"/>
      <c r="G1743" s="2">
        <v>113</v>
      </c>
      <c r="H1743" s="2" t="s">
        <v>1605</v>
      </c>
      <c r="I1743" s="2"/>
      <c r="J1743" s="2"/>
      <c r="K1743" s="2">
        <v>2</v>
      </c>
      <c r="L1743" s="2" t="s">
        <v>38</v>
      </c>
      <c r="M1743" s="4">
        <v>61017.760000000002</v>
      </c>
      <c r="N1743" s="4">
        <v>0</v>
      </c>
      <c r="O1743" s="4">
        <v>122035.52</v>
      </c>
      <c r="P1743" s="4">
        <v>148883.32999999999</v>
      </c>
    </row>
    <row r="1744" spans="1:16" x14ac:dyDescent="0.25">
      <c r="A1744" s="2" t="s">
        <v>1822</v>
      </c>
      <c r="B1744" s="3">
        <v>46072</v>
      </c>
      <c r="C1744" s="2" t="s">
        <v>17</v>
      </c>
      <c r="D1744" s="2" t="s">
        <v>18</v>
      </c>
      <c r="E1744" s="2" t="s">
        <v>19</v>
      </c>
      <c r="F1744" s="3"/>
      <c r="G1744" s="2">
        <v>114</v>
      </c>
      <c r="H1744" s="2" t="s">
        <v>1606</v>
      </c>
      <c r="I1744" s="2"/>
      <c r="J1744" s="2"/>
      <c r="K1744" s="2">
        <v>3</v>
      </c>
      <c r="L1744" s="2" t="s">
        <v>38</v>
      </c>
      <c r="M1744" s="4">
        <v>57013.83</v>
      </c>
      <c r="N1744" s="4">
        <v>0</v>
      </c>
      <c r="O1744" s="4">
        <v>171041.49</v>
      </c>
      <c r="P1744" s="4">
        <v>208670.62</v>
      </c>
    </row>
    <row r="1745" spans="1:16" x14ac:dyDescent="0.25">
      <c r="A1745" s="2" t="s">
        <v>1822</v>
      </c>
      <c r="B1745" s="3">
        <v>46072</v>
      </c>
      <c r="C1745" s="2" t="s">
        <v>17</v>
      </c>
      <c r="D1745" s="2" t="s">
        <v>18</v>
      </c>
      <c r="E1745" s="2" t="s">
        <v>19</v>
      </c>
      <c r="F1745" s="3"/>
      <c r="G1745" s="2">
        <v>115</v>
      </c>
      <c r="H1745" s="2" t="s">
        <v>1607</v>
      </c>
      <c r="I1745" s="2"/>
      <c r="J1745" s="2"/>
      <c r="K1745" s="2">
        <v>7</v>
      </c>
      <c r="L1745" s="2" t="s">
        <v>38</v>
      </c>
      <c r="M1745" s="4">
        <v>57013.83</v>
      </c>
      <c r="N1745" s="4">
        <v>0</v>
      </c>
      <c r="O1745" s="4">
        <v>399096.81</v>
      </c>
      <c r="P1745" s="4">
        <v>486898.11</v>
      </c>
    </row>
    <row r="1746" spans="1:16" x14ac:dyDescent="0.25">
      <c r="A1746" s="2" t="s">
        <v>1822</v>
      </c>
      <c r="B1746" s="3">
        <v>46072</v>
      </c>
      <c r="C1746" s="2" t="s">
        <v>17</v>
      </c>
      <c r="D1746" s="2" t="s">
        <v>18</v>
      </c>
      <c r="E1746" s="2" t="s">
        <v>19</v>
      </c>
      <c r="F1746" s="3"/>
      <c r="G1746" s="2">
        <v>116</v>
      </c>
      <c r="H1746" s="2" t="s">
        <v>1608</v>
      </c>
      <c r="I1746" s="2"/>
      <c r="J1746" s="2"/>
      <c r="K1746" s="2">
        <v>2</v>
      </c>
      <c r="L1746" s="2" t="s">
        <v>38</v>
      </c>
      <c r="M1746" s="4">
        <v>39983.730000000003</v>
      </c>
      <c r="N1746" s="4">
        <v>0</v>
      </c>
      <c r="O1746" s="4">
        <v>79967.460000000006</v>
      </c>
      <c r="P1746" s="4">
        <v>97560.3</v>
      </c>
    </row>
    <row r="1747" spans="1:16" x14ac:dyDescent="0.25">
      <c r="A1747" s="2" t="s">
        <v>1822</v>
      </c>
      <c r="B1747" s="3">
        <v>46072</v>
      </c>
      <c r="C1747" s="2" t="s">
        <v>17</v>
      </c>
      <c r="D1747" s="2" t="s">
        <v>18</v>
      </c>
      <c r="E1747" s="2" t="s">
        <v>19</v>
      </c>
      <c r="F1747" s="3"/>
      <c r="G1747" s="2">
        <v>117</v>
      </c>
      <c r="H1747" s="2" t="s">
        <v>1609</v>
      </c>
      <c r="I1747" s="2"/>
      <c r="J1747" s="2"/>
      <c r="K1747" s="2">
        <v>1</v>
      </c>
      <c r="L1747" s="2" t="s">
        <v>38</v>
      </c>
      <c r="M1747" s="4">
        <v>42451.85</v>
      </c>
      <c r="N1747" s="4">
        <v>0</v>
      </c>
      <c r="O1747" s="4">
        <v>42451.85</v>
      </c>
      <c r="P1747" s="4">
        <v>51791.26</v>
      </c>
    </row>
    <row r="1748" spans="1:16" x14ac:dyDescent="0.25">
      <c r="A1748" s="2" t="s">
        <v>1822</v>
      </c>
      <c r="B1748" s="3">
        <v>46072</v>
      </c>
      <c r="C1748" s="2" t="s">
        <v>17</v>
      </c>
      <c r="D1748" s="2" t="s">
        <v>18</v>
      </c>
      <c r="E1748" s="2" t="s">
        <v>19</v>
      </c>
      <c r="F1748" s="3"/>
      <c r="G1748" s="2">
        <v>118</v>
      </c>
      <c r="H1748" s="2" t="s">
        <v>1610</v>
      </c>
      <c r="I1748" s="2"/>
      <c r="J1748" s="2"/>
      <c r="K1748" s="2">
        <v>3</v>
      </c>
      <c r="L1748" s="2" t="s">
        <v>38</v>
      </c>
      <c r="M1748" s="4">
        <v>59481.97</v>
      </c>
      <c r="N1748" s="4">
        <v>0</v>
      </c>
      <c r="O1748" s="4">
        <v>178445.91</v>
      </c>
      <c r="P1748" s="4">
        <v>217704.01</v>
      </c>
    </row>
    <row r="1749" spans="1:16" x14ac:dyDescent="0.25">
      <c r="A1749" s="2" t="s">
        <v>1822</v>
      </c>
      <c r="B1749" s="3">
        <v>46072</v>
      </c>
      <c r="C1749" s="2" t="s">
        <v>17</v>
      </c>
      <c r="D1749" s="2" t="s">
        <v>18</v>
      </c>
      <c r="E1749" s="2" t="s">
        <v>19</v>
      </c>
      <c r="F1749" s="3"/>
      <c r="G1749" s="2">
        <v>119</v>
      </c>
      <c r="H1749" s="2" t="s">
        <v>1611</v>
      </c>
      <c r="I1749" s="2"/>
      <c r="J1749" s="2"/>
      <c r="K1749" s="2">
        <v>1</v>
      </c>
      <c r="L1749" s="2" t="s">
        <v>38</v>
      </c>
      <c r="M1749" s="4">
        <v>41834.83</v>
      </c>
      <c r="N1749" s="4">
        <v>0</v>
      </c>
      <c r="O1749" s="4">
        <v>41834.83</v>
      </c>
      <c r="P1749" s="4">
        <v>51038.49</v>
      </c>
    </row>
    <row r="1750" spans="1:16" x14ac:dyDescent="0.25">
      <c r="A1750" s="2" t="s">
        <v>1822</v>
      </c>
      <c r="B1750" s="3">
        <v>46072</v>
      </c>
      <c r="C1750" s="2" t="s">
        <v>17</v>
      </c>
      <c r="D1750" s="2" t="s">
        <v>18</v>
      </c>
      <c r="E1750" s="2" t="s">
        <v>19</v>
      </c>
      <c r="F1750" s="3"/>
      <c r="G1750" s="2">
        <v>120</v>
      </c>
      <c r="H1750" s="2" t="s">
        <v>1612</v>
      </c>
      <c r="I1750" s="2"/>
      <c r="J1750" s="2"/>
      <c r="K1750" s="2">
        <v>4</v>
      </c>
      <c r="L1750" s="2" t="s">
        <v>38</v>
      </c>
      <c r="M1750" s="4">
        <v>17153.5</v>
      </c>
      <c r="N1750" s="4">
        <v>0</v>
      </c>
      <c r="O1750" s="4">
        <v>68614</v>
      </c>
      <c r="P1750" s="4">
        <v>83709.08</v>
      </c>
    </row>
    <row r="1751" spans="1:16" x14ac:dyDescent="0.25">
      <c r="A1751" s="2" t="s">
        <v>1822</v>
      </c>
      <c r="B1751" s="3">
        <v>46072</v>
      </c>
      <c r="C1751" s="2" t="s">
        <v>17</v>
      </c>
      <c r="D1751" s="2" t="s">
        <v>18</v>
      </c>
      <c r="E1751" s="2" t="s">
        <v>19</v>
      </c>
      <c r="F1751" s="3"/>
      <c r="G1751" s="2">
        <v>121</v>
      </c>
      <c r="H1751" s="2" t="s">
        <v>1613</v>
      </c>
      <c r="I1751" s="2"/>
      <c r="J1751" s="2"/>
      <c r="K1751" s="2">
        <v>1</v>
      </c>
      <c r="L1751" s="2" t="s">
        <v>38</v>
      </c>
      <c r="M1751" s="4">
        <v>14685.39</v>
      </c>
      <c r="N1751" s="4">
        <v>0</v>
      </c>
      <c r="O1751" s="4">
        <v>14685.39</v>
      </c>
      <c r="P1751" s="4">
        <v>17916.18</v>
      </c>
    </row>
    <row r="1752" spans="1:16" x14ac:dyDescent="0.25">
      <c r="A1752" s="2" t="s">
        <v>1822</v>
      </c>
      <c r="B1752" s="3">
        <v>46072</v>
      </c>
      <c r="C1752" s="2" t="s">
        <v>17</v>
      </c>
      <c r="D1752" s="2" t="s">
        <v>18</v>
      </c>
      <c r="E1752" s="2" t="s">
        <v>19</v>
      </c>
      <c r="F1752" s="3"/>
      <c r="G1752" s="2">
        <v>122</v>
      </c>
      <c r="H1752" s="2" t="s">
        <v>1614</v>
      </c>
      <c r="I1752" s="2"/>
      <c r="J1752" s="2"/>
      <c r="K1752" s="2">
        <v>1</v>
      </c>
      <c r="L1752" s="2" t="s">
        <v>38</v>
      </c>
      <c r="M1752" s="4">
        <v>39366.69</v>
      </c>
      <c r="N1752" s="4">
        <v>0</v>
      </c>
      <c r="O1752" s="4">
        <v>39366.69</v>
      </c>
      <c r="P1752" s="4">
        <v>48027.360000000001</v>
      </c>
    </row>
    <row r="1753" spans="1:16" x14ac:dyDescent="0.25">
      <c r="A1753" s="2" t="s">
        <v>1822</v>
      </c>
      <c r="B1753" s="3">
        <v>46072</v>
      </c>
      <c r="C1753" s="2" t="s">
        <v>17</v>
      </c>
      <c r="D1753" s="2" t="s">
        <v>18</v>
      </c>
      <c r="E1753" s="2" t="s">
        <v>19</v>
      </c>
      <c r="F1753" s="3"/>
      <c r="G1753" s="2">
        <v>123</v>
      </c>
      <c r="H1753" s="2" t="s">
        <v>1615</v>
      </c>
      <c r="I1753" s="2"/>
      <c r="J1753" s="2"/>
      <c r="K1753" s="2">
        <v>1</v>
      </c>
      <c r="L1753" s="2" t="s">
        <v>38</v>
      </c>
      <c r="M1753" s="4">
        <v>39366.69</v>
      </c>
      <c r="N1753" s="4">
        <v>0</v>
      </c>
      <c r="O1753" s="4">
        <v>39366.69</v>
      </c>
      <c r="P1753" s="4">
        <v>48027.360000000001</v>
      </c>
    </row>
    <row r="1754" spans="1:16" x14ac:dyDescent="0.25">
      <c r="A1754" s="2" t="s">
        <v>1822</v>
      </c>
      <c r="B1754" s="3">
        <v>46072</v>
      </c>
      <c r="C1754" s="2" t="s">
        <v>17</v>
      </c>
      <c r="D1754" s="2" t="s">
        <v>18</v>
      </c>
      <c r="E1754" s="2" t="s">
        <v>19</v>
      </c>
      <c r="F1754" s="3"/>
      <c r="G1754" s="2">
        <v>124</v>
      </c>
      <c r="H1754" s="2" t="s">
        <v>1616</v>
      </c>
      <c r="I1754" s="2"/>
      <c r="J1754" s="2"/>
      <c r="K1754" s="2">
        <v>1</v>
      </c>
      <c r="L1754" s="2" t="s">
        <v>38</v>
      </c>
      <c r="M1754" s="4">
        <v>17647.14</v>
      </c>
      <c r="N1754" s="4">
        <v>0</v>
      </c>
      <c r="O1754" s="4">
        <v>17647.14</v>
      </c>
      <c r="P1754" s="4">
        <v>21529.51</v>
      </c>
    </row>
    <row r="1755" spans="1:16" x14ac:dyDescent="0.25">
      <c r="A1755" s="2" t="s">
        <v>1822</v>
      </c>
      <c r="B1755" s="3">
        <v>46072</v>
      </c>
      <c r="C1755" s="2" t="s">
        <v>17</v>
      </c>
      <c r="D1755" s="2" t="s">
        <v>18</v>
      </c>
      <c r="E1755" s="2" t="s">
        <v>19</v>
      </c>
      <c r="F1755" s="3"/>
      <c r="G1755" s="2">
        <v>125</v>
      </c>
      <c r="H1755" s="2" t="s">
        <v>1617</v>
      </c>
      <c r="I1755" s="2"/>
      <c r="J1755" s="2"/>
      <c r="K1755" s="2">
        <v>1</v>
      </c>
      <c r="L1755" s="2" t="s">
        <v>38</v>
      </c>
      <c r="M1755" s="4">
        <v>17647.14</v>
      </c>
      <c r="N1755" s="4">
        <v>0</v>
      </c>
      <c r="O1755" s="4">
        <v>17647.14</v>
      </c>
      <c r="P1755" s="4">
        <v>21529.51</v>
      </c>
    </row>
    <row r="1756" spans="1:16" x14ac:dyDescent="0.25">
      <c r="A1756" s="2" t="s">
        <v>1822</v>
      </c>
      <c r="B1756" s="3">
        <v>46072</v>
      </c>
      <c r="C1756" s="2" t="s">
        <v>17</v>
      </c>
      <c r="D1756" s="2" t="s">
        <v>18</v>
      </c>
      <c r="E1756" s="2" t="s">
        <v>19</v>
      </c>
      <c r="F1756" s="3"/>
      <c r="G1756" s="2">
        <v>126</v>
      </c>
      <c r="H1756" s="2" t="s">
        <v>1618</v>
      </c>
      <c r="I1756" s="2"/>
      <c r="J1756" s="2"/>
      <c r="K1756" s="2">
        <v>2</v>
      </c>
      <c r="L1756" s="2" t="s">
        <v>38</v>
      </c>
      <c r="M1756" s="4">
        <v>17276.91</v>
      </c>
      <c r="N1756" s="4">
        <v>0</v>
      </c>
      <c r="O1756" s="4">
        <v>34553.82</v>
      </c>
      <c r="P1756" s="4">
        <v>42155.66</v>
      </c>
    </row>
    <row r="1757" spans="1:16" x14ac:dyDescent="0.25">
      <c r="A1757" s="2" t="s">
        <v>1822</v>
      </c>
      <c r="B1757" s="3">
        <v>46072</v>
      </c>
      <c r="C1757" s="2" t="s">
        <v>17</v>
      </c>
      <c r="D1757" s="2" t="s">
        <v>18</v>
      </c>
      <c r="E1757" s="2" t="s">
        <v>19</v>
      </c>
      <c r="F1757" s="3"/>
      <c r="G1757" s="2">
        <v>127</v>
      </c>
      <c r="H1757" s="2" t="s">
        <v>1619</v>
      </c>
      <c r="I1757" s="2"/>
      <c r="J1757" s="2"/>
      <c r="K1757" s="2">
        <v>2</v>
      </c>
      <c r="L1757" s="2" t="s">
        <v>38</v>
      </c>
      <c r="M1757" s="4">
        <v>7404.4</v>
      </c>
      <c r="N1757" s="4">
        <v>0</v>
      </c>
      <c r="O1757" s="4">
        <v>14808.8</v>
      </c>
      <c r="P1757" s="4">
        <v>18066.740000000002</v>
      </c>
    </row>
    <row r="1758" spans="1:16" x14ac:dyDescent="0.25">
      <c r="A1758" s="2" t="s">
        <v>1822</v>
      </c>
      <c r="B1758" s="3">
        <v>46072</v>
      </c>
      <c r="C1758" s="2" t="s">
        <v>17</v>
      </c>
      <c r="D1758" s="2" t="s">
        <v>18</v>
      </c>
      <c r="E1758" s="2" t="s">
        <v>19</v>
      </c>
      <c r="F1758" s="3"/>
      <c r="G1758" s="2">
        <v>128</v>
      </c>
      <c r="H1758" s="2" t="s">
        <v>1620</v>
      </c>
      <c r="I1758" s="2"/>
      <c r="J1758" s="2"/>
      <c r="K1758" s="2">
        <v>2</v>
      </c>
      <c r="L1758" s="2" t="s">
        <v>38</v>
      </c>
      <c r="M1758" s="4">
        <v>7404.4</v>
      </c>
      <c r="N1758" s="4">
        <v>0</v>
      </c>
      <c r="O1758" s="4">
        <v>14808.8</v>
      </c>
      <c r="P1758" s="4">
        <v>18066.740000000002</v>
      </c>
    </row>
    <row r="1759" spans="1:16" x14ac:dyDescent="0.25">
      <c r="A1759" s="2" t="s">
        <v>1822</v>
      </c>
      <c r="B1759" s="3">
        <v>46072</v>
      </c>
      <c r="C1759" s="2" t="s">
        <v>17</v>
      </c>
      <c r="D1759" s="2" t="s">
        <v>18</v>
      </c>
      <c r="E1759" s="2" t="s">
        <v>19</v>
      </c>
      <c r="F1759" s="3"/>
      <c r="G1759" s="2">
        <v>129</v>
      </c>
      <c r="H1759" s="2" t="s">
        <v>1621</v>
      </c>
      <c r="I1759" s="2"/>
      <c r="J1759" s="2"/>
      <c r="K1759" s="2">
        <v>1</v>
      </c>
      <c r="L1759" s="2" t="s">
        <v>38</v>
      </c>
      <c r="M1759" s="4">
        <v>15425.82</v>
      </c>
      <c r="N1759" s="4">
        <v>0</v>
      </c>
      <c r="O1759" s="4">
        <v>15425.82</v>
      </c>
      <c r="P1759" s="4">
        <v>18819.5</v>
      </c>
    </row>
    <row r="1760" spans="1:16" x14ac:dyDescent="0.25">
      <c r="A1760" s="2" t="s">
        <v>1822</v>
      </c>
      <c r="B1760" s="3">
        <v>46072</v>
      </c>
      <c r="C1760" s="2" t="s">
        <v>17</v>
      </c>
      <c r="D1760" s="2" t="s">
        <v>18</v>
      </c>
      <c r="E1760" s="2" t="s">
        <v>19</v>
      </c>
      <c r="F1760" s="3"/>
      <c r="G1760" s="2">
        <v>130</v>
      </c>
      <c r="H1760" s="2" t="s">
        <v>1622</v>
      </c>
      <c r="I1760" s="2"/>
      <c r="J1760" s="2"/>
      <c r="K1760" s="2">
        <v>1</v>
      </c>
      <c r="L1760" s="2" t="s">
        <v>38</v>
      </c>
      <c r="M1760" s="4">
        <v>2221.31</v>
      </c>
      <c r="N1760" s="4">
        <v>0</v>
      </c>
      <c r="O1760" s="4">
        <v>2221.31</v>
      </c>
      <c r="P1760" s="4">
        <v>2710</v>
      </c>
    </row>
    <row r="1761" spans="1:16" x14ac:dyDescent="0.25">
      <c r="A1761" s="2" t="s">
        <v>1822</v>
      </c>
      <c r="B1761" s="3">
        <v>46072</v>
      </c>
      <c r="C1761" s="2" t="s">
        <v>17</v>
      </c>
      <c r="D1761" s="2" t="s">
        <v>18</v>
      </c>
      <c r="E1761" s="2" t="s">
        <v>19</v>
      </c>
      <c r="F1761" s="3"/>
      <c r="G1761" s="2">
        <v>131</v>
      </c>
      <c r="H1761" s="2" t="s">
        <v>1623</v>
      </c>
      <c r="I1761" s="2"/>
      <c r="J1761" s="2"/>
      <c r="K1761" s="2">
        <v>1</v>
      </c>
      <c r="L1761" s="2" t="s">
        <v>38</v>
      </c>
      <c r="M1761" s="4">
        <v>35911.31</v>
      </c>
      <c r="N1761" s="4">
        <v>0</v>
      </c>
      <c r="O1761" s="4">
        <v>35911.31</v>
      </c>
      <c r="P1761" s="4">
        <v>43811.8</v>
      </c>
    </row>
    <row r="1762" spans="1:16" x14ac:dyDescent="0.25">
      <c r="A1762" s="2" t="s">
        <v>1822</v>
      </c>
      <c r="B1762" s="3">
        <v>46072</v>
      </c>
      <c r="C1762" s="2" t="s">
        <v>17</v>
      </c>
      <c r="D1762" s="2" t="s">
        <v>18</v>
      </c>
      <c r="E1762" s="2" t="s">
        <v>19</v>
      </c>
      <c r="F1762" s="3"/>
      <c r="G1762" s="2">
        <v>132</v>
      </c>
      <c r="H1762" s="2" t="s">
        <v>1624</v>
      </c>
      <c r="I1762" s="2"/>
      <c r="J1762" s="2"/>
      <c r="K1762" s="2">
        <v>1</v>
      </c>
      <c r="L1762" s="2" t="s">
        <v>38</v>
      </c>
      <c r="M1762" s="4">
        <v>33443.17</v>
      </c>
      <c r="N1762" s="4">
        <v>0</v>
      </c>
      <c r="O1762" s="4">
        <v>33443.17</v>
      </c>
      <c r="P1762" s="4">
        <v>40800.67</v>
      </c>
    </row>
    <row r="1763" spans="1:16" x14ac:dyDescent="0.25">
      <c r="A1763" s="2" t="s">
        <v>1822</v>
      </c>
      <c r="B1763" s="3">
        <v>46072</v>
      </c>
      <c r="C1763" s="2" t="s">
        <v>17</v>
      </c>
      <c r="D1763" s="2" t="s">
        <v>18</v>
      </c>
      <c r="E1763" s="2" t="s">
        <v>19</v>
      </c>
      <c r="F1763" s="3"/>
      <c r="G1763" s="2">
        <v>133</v>
      </c>
      <c r="H1763" s="2" t="s">
        <v>1625</v>
      </c>
      <c r="I1763" s="2"/>
      <c r="J1763" s="2"/>
      <c r="K1763" s="2">
        <v>46</v>
      </c>
      <c r="L1763" s="2" t="s">
        <v>38</v>
      </c>
      <c r="M1763" s="4">
        <v>44311.42</v>
      </c>
      <c r="N1763" s="4">
        <v>0</v>
      </c>
      <c r="O1763" s="4">
        <v>2038325.32</v>
      </c>
      <c r="P1763" s="4">
        <v>2486756.89</v>
      </c>
    </row>
    <row r="1764" spans="1:16" x14ac:dyDescent="0.25">
      <c r="A1764" s="2" t="s">
        <v>1822</v>
      </c>
      <c r="B1764" s="3">
        <v>46072</v>
      </c>
      <c r="C1764" s="2" t="s">
        <v>17</v>
      </c>
      <c r="D1764" s="2" t="s">
        <v>18</v>
      </c>
      <c r="E1764" s="2" t="s">
        <v>19</v>
      </c>
      <c r="F1764" s="3"/>
      <c r="G1764" s="2">
        <v>134</v>
      </c>
      <c r="H1764" s="2" t="s">
        <v>1626</v>
      </c>
      <c r="I1764" s="2"/>
      <c r="J1764" s="2"/>
      <c r="K1764" s="2">
        <v>4</v>
      </c>
      <c r="L1764" s="2" t="s">
        <v>38</v>
      </c>
      <c r="M1764" s="4">
        <v>44311.42</v>
      </c>
      <c r="N1764" s="4">
        <v>0</v>
      </c>
      <c r="O1764" s="4">
        <v>177245.68</v>
      </c>
      <c r="P1764" s="4">
        <v>216239.73</v>
      </c>
    </row>
    <row r="1765" spans="1:16" x14ac:dyDescent="0.25">
      <c r="A1765" s="2" t="s">
        <v>1822</v>
      </c>
      <c r="B1765" s="3">
        <v>46072</v>
      </c>
      <c r="C1765" s="2" t="s">
        <v>17</v>
      </c>
      <c r="D1765" s="2" t="s">
        <v>18</v>
      </c>
      <c r="E1765" s="2" t="s">
        <v>19</v>
      </c>
      <c r="F1765" s="3"/>
      <c r="G1765" s="2">
        <v>135</v>
      </c>
      <c r="H1765" s="2" t="s">
        <v>1627</v>
      </c>
      <c r="I1765" s="2"/>
      <c r="J1765" s="2"/>
      <c r="K1765" s="2">
        <v>7</v>
      </c>
      <c r="L1765" s="2" t="s">
        <v>38</v>
      </c>
      <c r="M1765" s="4">
        <v>46850.879999999997</v>
      </c>
      <c r="N1765" s="4">
        <v>0</v>
      </c>
      <c r="O1765" s="4">
        <v>327956.15999999997</v>
      </c>
      <c r="P1765" s="4">
        <v>400106.52</v>
      </c>
    </row>
    <row r="1766" spans="1:16" x14ac:dyDescent="0.25">
      <c r="A1766" s="2" t="s">
        <v>1822</v>
      </c>
      <c r="B1766" s="3">
        <v>46072</v>
      </c>
      <c r="C1766" s="2" t="s">
        <v>17</v>
      </c>
      <c r="D1766" s="2" t="s">
        <v>18</v>
      </c>
      <c r="E1766" s="2" t="s">
        <v>19</v>
      </c>
      <c r="F1766" s="3"/>
      <c r="G1766" s="2">
        <v>136</v>
      </c>
      <c r="H1766" s="2" t="s">
        <v>1628</v>
      </c>
      <c r="I1766" s="2"/>
      <c r="J1766" s="2"/>
      <c r="K1766" s="2">
        <v>2</v>
      </c>
      <c r="L1766" s="2" t="s">
        <v>38</v>
      </c>
      <c r="M1766" s="4">
        <v>39370.49</v>
      </c>
      <c r="N1766" s="4">
        <v>0</v>
      </c>
      <c r="O1766" s="4">
        <v>78740.98</v>
      </c>
      <c r="P1766" s="4">
        <v>96064</v>
      </c>
    </row>
    <row r="1767" spans="1:16" x14ac:dyDescent="0.25">
      <c r="A1767" s="2" t="s">
        <v>1822</v>
      </c>
      <c r="B1767" s="3">
        <v>46072</v>
      </c>
      <c r="C1767" s="2" t="s">
        <v>17</v>
      </c>
      <c r="D1767" s="2" t="s">
        <v>18</v>
      </c>
      <c r="E1767" s="2" t="s">
        <v>19</v>
      </c>
      <c r="F1767" s="3"/>
      <c r="G1767" s="2">
        <v>137</v>
      </c>
      <c r="H1767" s="2" t="s">
        <v>1629</v>
      </c>
      <c r="I1767" s="2"/>
      <c r="J1767" s="2"/>
      <c r="K1767" s="2">
        <v>1</v>
      </c>
      <c r="L1767" s="2" t="s">
        <v>38</v>
      </c>
      <c r="M1767" s="4">
        <v>30570.2</v>
      </c>
      <c r="N1767" s="4">
        <v>0</v>
      </c>
      <c r="O1767" s="4">
        <v>30570.2</v>
      </c>
      <c r="P1767" s="4">
        <v>37295.64</v>
      </c>
    </row>
    <row r="1768" spans="1:16" x14ac:dyDescent="0.25">
      <c r="A1768" s="2" t="s">
        <v>1822</v>
      </c>
      <c r="B1768" s="3">
        <v>46072</v>
      </c>
      <c r="C1768" s="2" t="s">
        <v>17</v>
      </c>
      <c r="D1768" s="2" t="s">
        <v>18</v>
      </c>
      <c r="E1768" s="2" t="s">
        <v>19</v>
      </c>
      <c r="F1768" s="3"/>
      <c r="G1768" s="2">
        <v>138</v>
      </c>
      <c r="H1768" s="2" t="s">
        <v>1630</v>
      </c>
      <c r="I1768" s="2"/>
      <c r="J1768" s="2"/>
      <c r="K1768" s="2">
        <v>2</v>
      </c>
      <c r="L1768" s="2" t="s">
        <v>38</v>
      </c>
      <c r="M1768" s="4">
        <v>31151.91</v>
      </c>
      <c r="N1768" s="4">
        <v>0</v>
      </c>
      <c r="O1768" s="4">
        <v>62303.82</v>
      </c>
      <c r="P1768" s="4">
        <v>76010.66</v>
      </c>
    </row>
    <row r="1769" spans="1:16" x14ac:dyDescent="0.25">
      <c r="A1769" s="2" t="s">
        <v>1822</v>
      </c>
      <c r="B1769" s="3">
        <v>46072</v>
      </c>
      <c r="C1769" s="2" t="s">
        <v>17</v>
      </c>
      <c r="D1769" s="2" t="s">
        <v>18</v>
      </c>
      <c r="E1769" s="2" t="s">
        <v>19</v>
      </c>
      <c r="F1769" s="3"/>
      <c r="G1769" s="2">
        <v>139</v>
      </c>
      <c r="H1769" s="2" t="s">
        <v>1631</v>
      </c>
      <c r="I1769" s="2"/>
      <c r="J1769" s="2"/>
      <c r="K1769" s="2">
        <v>1</v>
      </c>
      <c r="L1769" s="2" t="s">
        <v>38</v>
      </c>
      <c r="M1769" s="4">
        <v>11811.14</v>
      </c>
      <c r="N1769" s="4">
        <v>0</v>
      </c>
      <c r="O1769" s="4">
        <v>11811.14</v>
      </c>
      <c r="P1769" s="4">
        <v>14409.59</v>
      </c>
    </row>
    <row r="1770" spans="1:16" x14ac:dyDescent="0.25">
      <c r="A1770" s="2" t="s">
        <v>1822</v>
      </c>
      <c r="B1770" s="3">
        <v>46072</v>
      </c>
      <c r="C1770" s="2" t="s">
        <v>17</v>
      </c>
      <c r="D1770" s="2" t="s">
        <v>18</v>
      </c>
      <c r="E1770" s="2" t="s">
        <v>19</v>
      </c>
      <c r="F1770" s="3"/>
      <c r="G1770" s="2">
        <v>140</v>
      </c>
      <c r="H1770" s="2" t="s">
        <v>1632</v>
      </c>
      <c r="I1770" s="2"/>
      <c r="J1770" s="2"/>
      <c r="K1770" s="2">
        <v>8</v>
      </c>
      <c r="L1770" s="2" t="s">
        <v>38</v>
      </c>
      <c r="M1770" s="4">
        <v>2225.41</v>
      </c>
      <c r="N1770" s="4">
        <v>0</v>
      </c>
      <c r="O1770" s="4">
        <v>17803.28</v>
      </c>
      <c r="P1770" s="4">
        <v>21720</v>
      </c>
    </row>
    <row r="1771" spans="1:16" x14ac:dyDescent="0.25">
      <c r="A1771" s="2" t="s">
        <v>1822</v>
      </c>
      <c r="B1771" s="3">
        <v>46072</v>
      </c>
      <c r="C1771" s="2" t="s">
        <v>17</v>
      </c>
      <c r="D1771" s="2" t="s">
        <v>18</v>
      </c>
      <c r="E1771" s="2" t="s">
        <v>19</v>
      </c>
      <c r="F1771" s="3"/>
      <c r="G1771" s="2">
        <v>141</v>
      </c>
      <c r="H1771" s="2" t="s">
        <v>1633</v>
      </c>
      <c r="I1771" s="2"/>
      <c r="J1771" s="2"/>
      <c r="K1771" s="2">
        <v>15</v>
      </c>
      <c r="L1771" s="2" t="s">
        <v>38</v>
      </c>
      <c r="M1771" s="4">
        <v>44291.81</v>
      </c>
      <c r="N1771" s="4">
        <v>0</v>
      </c>
      <c r="O1771" s="4">
        <v>664377.15</v>
      </c>
      <c r="P1771" s="4">
        <v>810540.12</v>
      </c>
    </row>
    <row r="1772" spans="1:16" x14ac:dyDescent="0.25">
      <c r="A1772" s="2" t="s">
        <v>1822</v>
      </c>
      <c r="B1772" s="3">
        <v>46072</v>
      </c>
      <c r="C1772" s="2" t="s">
        <v>17</v>
      </c>
      <c r="D1772" s="2" t="s">
        <v>18</v>
      </c>
      <c r="E1772" s="2" t="s">
        <v>19</v>
      </c>
      <c r="F1772" s="3"/>
      <c r="G1772" s="2">
        <v>142</v>
      </c>
      <c r="H1772" s="2" t="s">
        <v>1634</v>
      </c>
      <c r="I1772" s="2"/>
      <c r="J1772" s="2"/>
      <c r="K1772" s="2">
        <v>1</v>
      </c>
      <c r="L1772" s="2" t="s">
        <v>38</v>
      </c>
      <c r="M1772" s="4">
        <v>52707.25</v>
      </c>
      <c r="N1772" s="4">
        <v>0</v>
      </c>
      <c r="O1772" s="4">
        <v>52707.25</v>
      </c>
      <c r="P1772" s="4">
        <v>64302.85</v>
      </c>
    </row>
    <row r="1773" spans="1:16" x14ac:dyDescent="0.25">
      <c r="A1773" s="2" t="s">
        <v>1822</v>
      </c>
      <c r="B1773" s="3">
        <v>46072</v>
      </c>
      <c r="C1773" s="2" t="s">
        <v>17</v>
      </c>
      <c r="D1773" s="2" t="s">
        <v>18</v>
      </c>
      <c r="E1773" s="2" t="s">
        <v>19</v>
      </c>
      <c r="F1773" s="3"/>
      <c r="G1773" s="2">
        <v>143</v>
      </c>
      <c r="H1773" s="2" t="s">
        <v>1635</v>
      </c>
      <c r="I1773" s="2"/>
      <c r="J1773" s="2"/>
      <c r="K1773" s="2">
        <v>25</v>
      </c>
      <c r="L1773" s="2" t="s">
        <v>38</v>
      </c>
      <c r="M1773" s="4">
        <v>27657.77</v>
      </c>
      <c r="N1773" s="4">
        <v>0</v>
      </c>
      <c r="O1773" s="4">
        <v>691444.25</v>
      </c>
      <c r="P1773" s="4">
        <v>843561.99</v>
      </c>
    </row>
    <row r="1774" spans="1:16" x14ac:dyDescent="0.25">
      <c r="A1774" s="2" t="s">
        <v>1822</v>
      </c>
      <c r="B1774" s="3">
        <v>46072</v>
      </c>
      <c r="C1774" s="2" t="s">
        <v>17</v>
      </c>
      <c r="D1774" s="2" t="s">
        <v>18</v>
      </c>
      <c r="E1774" s="2" t="s">
        <v>19</v>
      </c>
      <c r="F1774" s="3"/>
      <c r="G1774" s="2">
        <v>144</v>
      </c>
      <c r="H1774" s="2" t="s">
        <v>1636</v>
      </c>
      <c r="I1774" s="2"/>
      <c r="J1774" s="2"/>
      <c r="K1774" s="2">
        <v>6</v>
      </c>
      <c r="L1774" s="2" t="s">
        <v>38</v>
      </c>
      <c r="M1774" s="4">
        <v>5905.58</v>
      </c>
      <c r="N1774" s="4">
        <v>0</v>
      </c>
      <c r="O1774" s="4">
        <v>35433.480000000003</v>
      </c>
      <c r="P1774" s="4">
        <v>43228.85</v>
      </c>
    </row>
    <row r="1775" spans="1:16" x14ac:dyDescent="0.25">
      <c r="A1775" s="2" t="s">
        <v>1822</v>
      </c>
      <c r="B1775" s="3">
        <v>46072</v>
      </c>
      <c r="C1775" s="2" t="s">
        <v>17</v>
      </c>
      <c r="D1775" s="2" t="s">
        <v>18</v>
      </c>
      <c r="E1775" s="2" t="s">
        <v>19</v>
      </c>
      <c r="F1775" s="3"/>
      <c r="G1775" s="2">
        <v>145</v>
      </c>
      <c r="H1775" s="2" t="s">
        <v>1637</v>
      </c>
      <c r="I1775" s="2"/>
      <c r="J1775" s="2"/>
      <c r="K1775" s="2">
        <v>6</v>
      </c>
      <c r="L1775" s="2" t="s">
        <v>38</v>
      </c>
      <c r="M1775" s="4">
        <v>5905.58</v>
      </c>
      <c r="N1775" s="4">
        <v>0</v>
      </c>
      <c r="O1775" s="4">
        <v>35433.480000000003</v>
      </c>
      <c r="P1775" s="4">
        <v>43228.85</v>
      </c>
    </row>
    <row r="1776" spans="1:16" x14ac:dyDescent="0.25">
      <c r="A1776" s="2" t="s">
        <v>1822</v>
      </c>
      <c r="B1776" s="3">
        <v>46072</v>
      </c>
      <c r="C1776" s="2" t="s">
        <v>17</v>
      </c>
      <c r="D1776" s="2" t="s">
        <v>18</v>
      </c>
      <c r="E1776" s="2" t="s">
        <v>19</v>
      </c>
      <c r="F1776" s="3"/>
      <c r="G1776" s="2">
        <v>146</v>
      </c>
      <c r="H1776" s="2" t="s">
        <v>1638</v>
      </c>
      <c r="I1776" s="2"/>
      <c r="J1776" s="2"/>
      <c r="K1776" s="2">
        <v>1</v>
      </c>
      <c r="L1776" s="2" t="s">
        <v>38</v>
      </c>
      <c r="M1776" s="4">
        <v>10285.540000000001</v>
      </c>
      <c r="N1776" s="4">
        <v>0</v>
      </c>
      <c r="O1776" s="4">
        <v>10285.540000000001</v>
      </c>
      <c r="P1776" s="4">
        <v>12548.36</v>
      </c>
    </row>
    <row r="1777" spans="1:16" x14ac:dyDescent="0.25">
      <c r="A1777" s="2" t="s">
        <v>1822</v>
      </c>
      <c r="B1777" s="3">
        <v>46072</v>
      </c>
      <c r="C1777" s="2" t="s">
        <v>17</v>
      </c>
      <c r="D1777" s="2" t="s">
        <v>18</v>
      </c>
      <c r="E1777" s="2" t="s">
        <v>19</v>
      </c>
      <c r="F1777" s="3"/>
      <c r="G1777" s="2">
        <v>147</v>
      </c>
      <c r="H1777" s="2" t="s">
        <v>1639</v>
      </c>
      <c r="I1777" s="2"/>
      <c r="J1777" s="2"/>
      <c r="K1777" s="2">
        <v>1</v>
      </c>
      <c r="L1777" s="2" t="s">
        <v>38</v>
      </c>
      <c r="M1777" s="4">
        <v>10285.540000000001</v>
      </c>
      <c r="N1777" s="4">
        <v>0</v>
      </c>
      <c r="O1777" s="4">
        <v>10285.540000000001</v>
      </c>
      <c r="P1777" s="4">
        <v>12548.36</v>
      </c>
    </row>
    <row r="1778" spans="1:16" x14ac:dyDescent="0.25">
      <c r="A1778" s="2" t="s">
        <v>1822</v>
      </c>
      <c r="B1778" s="3">
        <v>46072</v>
      </c>
      <c r="C1778" s="2" t="s">
        <v>17</v>
      </c>
      <c r="D1778" s="2" t="s">
        <v>18</v>
      </c>
      <c r="E1778" s="2" t="s">
        <v>19</v>
      </c>
      <c r="F1778" s="3"/>
      <c r="G1778" s="2">
        <v>148</v>
      </c>
      <c r="H1778" s="2" t="s">
        <v>1640</v>
      </c>
      <c r="I1778" s="2"/>
      <c r="J1778" s="2"/>
      <c r="K1778" s="2">
        <v>6</v>
      </c>
      <c r="L1778" s="2" t="s">
        <v>38</v>
      </c>
      <c r="M1778" s="4">
        <v>2854.37</v>
      </c>
      <c r="N1778" s="4">
        <v>0</v>
      </c>
      <c r="O1778" s="4">
        <v>17126.22</v>
      </c>
      <c r="P1778" s="4">
        <v>20893.990000000002</v>
      </c>
    </row>
    <row r="1779" spans="1:16" x14ac:dyDescent="0.25">
      <c r="A1779" s="2" t="s">
        <v>1822</v>
      </c>
      <c r="B1779" s="3">
        <v>46072</v>
      </c>
      <c r="C1779" s="2" t="s">
        <v>17</v>
      </c>
      <c r="D1779" s="2" t="s">
        <v>18</v>
      </c>
      <c r="E1779" s="2" t="s">
        <v>19</v>
      </c>
      <c r="F1779" s="3"/>
      <c r="G1779" s="2">
        <v>149</v>
      </c>
      <c r="H1779" s="2" t="s">
        <v>1641</v>
      </c>
      <c r="I1779" s="2"/>
      <c r="J1779" s="2"/>
      <c r="K1779" s="2">
        <v>18</v>
      </c>
      <c r="L1779" s="2" t="s">
        <v>38</v>
      </c>
      <c r="M1779" s="4">
        <v>10728.46</v>
      </c>
      <c r="N1779" s="4">
        <v>0</v>
      </c>
      <c r="O1779" s="4">
        <v>193112.28</v>
      </c>
      <c r="P1779" s="4">
        <v>235596.98</v>
      </c>
    </row>
    <row r="1780" spans="1:16" x14ac:dyDescent="0.25">
      <c r="A1780" s="2" t="s">
        <v>1822</v>
      </c>
      <c r="B1780" s="3">
        <v>46072</v>
      </c>
      <c r="C1780" s="2" t="s">
        <v>17</v>
      </c>
      <c r="D1780" s="2" t="s">
        <v>18</v>
      </c>
      <c r="E1780" s="2" t="s">
        <v>19</v>
      </c>
      <c r="F1780" s="3"/>
      <c r="G1780" s="2">
        <v>150</v>
      </c>
      <c r="H1780" s="2" t="s">
        <v>1642</v>
      </c>
      <c r="I1780" s="2"/>
      <c r="J1780" s="2"/>
      <c r="K1780" s="2">
        <v>7</v>
      </c>
      <c r="L1780" s="2" t="s">
        <v>38</v>
      </c>
      <c r="M1780" s="4">
        <v>16634.03</v>
      </c>
      <c r="N1780" s="4">
        <v>0</v>
      </c>
      <c r="O1780" s="4">
        <v>116438.21</v>
      </c>
      <c r="P1780" s="4">
        <v>142054.62</v>
      </c>
    </row>
    <row r="1781" spans="1:16" x14ac:dyDescent="0.25">
      <c r="A1781" s="2" t="s">
        <v>1822</v>
      </c>
      <c r="B1781" s="3">
        <v>46072</v>
      </c>
      <c r="C1781" s="2" t="s">
        <v>17</v>
      </c>
      <c r="D1781" s="2" t="s">
        <v>18</v>
      </c>
      <c r="E1781" s="2" t="s">
        <v>19</v>
      </c>
      <c r="F1781" s="3"/>
      <c r="G1781" s="2">
        <v>151</v>
      </c>
      <c r="H1781" s="2" t="s">
        <v>1643</v>
      </c>
      <c r="I1781" s="2"/>
      <c r="J1781" s="2"/>
      <c r="K1781" s="2">
        <v>1</v>
      </c>
      <c r="L1781" s="2" t="s">
        <v>38</v>
      </c>
      <c r="M1781" s="4">
        <v>19794.5</v>
      </c>
      <c r="N1781" s="4">
        <v>0</v>
      </c>
      <c r="O1781" s="4">
        <v>19794.5</v>
      </c>
      <c r="P1781" s="4">
        <v>24149.29</v>
      </c>
    </row>
    <row r="1782" spans="1:16" x14ac:dyDescent="0.25">
      <c r="A1782" s="2" t="s">
        <v>1822</v>
      </c>
      <c r="B1782" s="3">
        <v>46072</v>
      </c>
      <c r="C1782" s="2" t="s">
        <v>17</v>
      </c>
      <c r="D1782" s="2" t="s">
        <v>18</v>
      </c>
      <c r="E1782" s="2" t="s">
        <v>19</v>
      </c>
      <c r="F1782" s="3"/>
      <c r="G1782" s="2">
        <v>152</v>
      </c>
      <c r="H1782" s="2" t="s">
        <v>1644</v>
      </c>
      <c r="I1782" s="2"/>
      <c r="J1782" s="2"/>
      <c r="K1782" s="2">
        <v>1</v>
      </c>
      <c r="L1782" s="2" t="s">
        <v>38</v>
      </c>
      <c r="M1782" s="4">
        <v>32912.75</v>
      </c>
      <c r="N1782" s="4">
        <v>0</v>
      </c>
      <c r="O1782" s="4">
        <v>32912.75</v>
      </c>
      <c r="P1782" s="4">
        <v>40153.56</v>
      </c>
    </row>
    <row r="1783" spans="1:16" x14ac:dyDescent="0.25">
      <c r="A1783" s="2" t="s">
        <v>1822</v>
      </c>
      <c r="B1783" s="3">
        <v>46072</v>
      </c>
      <c r="C1783" s="2" t="s">
        <v>17</v>
      </c>
      <c r="D1783" s="2" t="s">
        <v>18</v>
      </c>
      <c r="E1783" s="2" t="s">
        <v>19</v>
      </c>
      <c r="F1783" s="3"/>
      <c r="G1783" s="2">
        <v>153</v>
      </c>
      <c r="H1783" s="2" t="s">
        <v>1645</v>
      </c>
      <c r="I1783" s="2"/>
      <c r="J1783" s="2"/>
      <c r="K1783" s="2">
        <v>1</v>
      </c>
      <c r="L1783" s="2" t="s">
        <v>38</v>
      </c>
      <c r="M1783" s="4">
        <v>14862.37</v>
      </c>
      <c r="N1783" s="4">
        <v>0</v>
      </c>
      <c r="O1783" s="4">
        <v>14862.37</v>
      </c>
      <c r="P1783" s="4">
        <v>18132.09</v>
      </c>
    </row>
    <row r="1784" spans="1:16" x14ac:dyDescent="0.25">
      <c r="A1784" s="2" t="s">
        <v>1822</v>
      </c>
      <c r="B1784" s="3">
        <v>46072</v>
      </c>
      <c r="C1784" s="2" t="s">
        <v>17</v>
      </c>
      <c r="D1784" s="2" t="s">
        <v>18</v>
      </c>
      <c r="E1784" s="2" t="s">
        <v>19</v>
      </c>
      <c r="F1784" s="3"/>
      <c r="G1784" s="2">
        <v>154</v>
      </c>
      <c r="H1784" s="2" t="s">
        <v>1646</v>
      </c>
      <c r="I1784" s="2"/>
      <c r="J1784" s="2"/>
      <c r="K1784" s="2">
        <v>1</v>
      </c>
      <c r="L1784" s="2" t="s">
        <v>38</v>
      </c>
      <c r="M1784" s="4">
        <v>14862.37</v>
      </c>
      <c r="N1784" s="4">
        <v>0</v>
      </c>
      <c r="O1784" s="4">
        <v>14862.37</v>
      </c>
      <c r="P1784" s="4">
        <v>18132.09</v>
      </c>
    </row>
    <row r="1785" spans="1:16" x14ac:dyDescent="0.25">
      <c r="A1785" s="2" t="s">
        <v>1822</v>
      </c>
      <c r="B1785" s="3">
        <v>46072</v>
      </c>
      <c r="C1785" s="2" t="s">
        <v>17</v>
      </c>
      <c r="D1785" s="2" t="s">
        <v>18</v>
      </c>
      <c r="E1785" s="2" t="s">
        <v>19</v>
      </c>
      <c r="F1785" s="3"/>
      <c r="G1785" s="2">
        <v>155</v>
      </c>
      <c r="H1785" s="2" t="s">
        <v>1647</v>
      </c>
      <c r="I1785" s="2"/>
      <c r="J1785" s="2"/>
      <c r="K1785" s="2">
        <v>4</v>
      </c>
      <c r="L1785" s="2" t="s">
        <v>38</v>
      </c>
      <c r="M1785" s="4">
        <v>26575.09</v>
      </c>
      <c r="N1785" s="4">
        <v>0</v>
      </c>
      <c r="O1785" s="4">
        <v>106300.36</v>
      </c>
      <c r="P1785" s="4">
        <v>129686.44</v>
      </c>
    </row>
    <row r="1786" spans="1:16" x14ac:dyDescent="0.25">
      <c r="A1786" s="2" t="s">
        <v>1822</v>
      </c>
      <c r="B1786" s="3">
        <v>46072</v>
      </c>
      <c r="C1786" s="2" t="s">
        <v>17</v>
      </c>
      <c r="D1786" s="2" t="s">
        <v>18</v>
      </c>
      <c r="E1786" s="2" t="s">
        <v>19</v>
      </c>
      <c r="F1786" s="3"/>
      <c r="G1786" s="2">
        <v>156</v>
      </c>
      <c r="H1786" s="2" t="s">
        <v>1648</v>
      </c>
      <c r="I1786" s="2"/>
      <c r="J1786" s="2"/>
      <c r="K1786" s="2">
        <v>2</v>
      </c>
      <c r="L1786" s="2" t="s">
        <v>38</v>
      </c>
      <c r="M1786" s="4">
        <v>50345.02</v>
      </c>
      <c r="N1786" s="4">
        <v>0</v>
      </c>
      <c r="O1786" s="4">
        <v>100690.04</v>
      </c>
      <c r="P1786" s="4">
        <v>122841.85</v>
      </c>
    </row>
    <row r="1787" spans="1:16" x14ac:dyDescent="0.25">
      <c r="A1787" s="2" t="s">
        <v>1822</v>
      </c>
      <c r="B1787" s="3">
        <v>46072</v>
      </c>
      <c r="C1787" s="2" t="s">
        <v>17</v>
      </c>
      <c r="D1787" s="2" t="s">
        <v>18</v>
      </c>
      <c r="E1787" s="2" t="s">
        <v>19</v>
      </c>
      <c r="F1787" s="3"/>
      <c r="G1787" s="2">
        <v>157</v>
      </c>
      <c r="H1787" s="2" t="s">
        <v>1649</v>
      </c>
      <c r="I1787" s="2"/>
      <c r="J1787" s="2"/>
      <c r="K1787" s="2">
        <v>4</v>
      </c>
      <c r="L1787" s="2" t="s">
        <v>38</v>
      </c>
      <c r="M1787" s="4">
        <v>56103.94</v>
      </c>
      <c r="N1787" s="4">
        <v>0</v>
      </c>
      <c r="O1787" s="4">
        <v>224415.76</v>
      </c>
      <c r="P1787" s="4">
        <v>273787.23</v>
      </c>
    </row>
    <row r="1788" spans="1:16" x14ac:dyDescent="0.25">
      <c r="A1788" s="2" t="s">
        <v>1822</v>
      </c>
      <c r="B1788" s="3">
        <v>46072</v>
      </c>
      <c r="C1788" s="2" t="s">
        <v>17</v>
      </c>
      <c r="D1788" s="2" t="s">
        <v>18</v>
      </c>
      <c r="E1788" s="2" t="s">
        <v>19</v>
      </c>
      <c r="F1788" s="3"/>
      <c r="G1788" s="2">
        <v>158</v>
      </c>
      <c r="H1788" s="2" t="s">
        <v>1650</v>
      </c>
      <c r="I1788" s="2"/>
      <c r="J1788" s="2"/>
      <c r="K1788" s="2">
        <v>6</v>
      </c>
      <c r="L1788" s="2" t="s">
        <v>38</v>
      </c>
      <c r="M1788" s="4">
        <v>59910.57</v>
      </c>
      <c r="N1788" s="4">
        <v>0</v>
      </c>
      <c r="O1788" s="4">
        <v>359463.42</v>
      </c>
      <c r="P1788" s="4">
        <v>438545.37</v>
      </c>
    </row>
    <row r="1789" spans="1:16" x14ac:dyDescent="0.25">
      <c r="A1789" s="2" t="s">
        <v>1822</v>
      </c>
      <c r="B1789" s="3">
        <v>46072</v>
      </c>
      <c r="C1789" s="2" t="s">
        <v>17</v>
      </c>
      <c r="D1789" s="2" t="s">
        <v>18</v>
      </c>
      <c r="E1789" s="2" t="s">
        <v>19</v>
      </c>
      <c r="F1789" s="3"/>
      <c r="G1789" s="2">
        <v>159</v>
      </c>
      <c r="H1789" s="2" t="s">
        <v>1651</v>
      </c>
      <c r="I1789" s="2"/>
      <c r="J1789" s="2"/>
      <c r="K1789" s="2">
        <v>8</v>
      </c>
      <c r="L1789" s="2" t="s">
        <v>38</v>
      </c>
      <c r="M1789" s="4">
        <v>61960.29</v>
      </c>
      <c r="N1789" s="4">
        <v>0</v>
      </c>
      <c r="O1789" s="4">
        <v>495682.32</v>
      </c>
      <c r="P1789" s="4">
        <v>604732.43000000005</v>
      </c>
    </row>
    <row r="1790" spans="1:16" x14ac:dyDescent="0.25">
      <c r="A1790" s="2" t="s">
        <v>1822</v>
      </c>
      <c r="B1790" s="3">
        <v>46072</v>
      </c>
      <c r="C1790" s="2" t="s">
        <v>17</v>
      </c>
      <c r="D1790" s="2" t="s">
        <v>18</v>
      </c>
      <c r="E1790" s="2" t="s">
        <v>19</v>
      </c>
      <c r="F1790" s="3"/>
      <c r="G1790" s="2">
        <v>160</v>
      </c>
      <c r="H1790" s="2" t="s">
        <v>1652</v>
      </c>
      <c r="I1790" s="2"/>
      <c r="J1790" s="2"/>
      <c r="K1790" s="2">
        <v>2</v>
      </c>
      <c r="L1790" s="2" t="s">
        <v>38</v>
      </c>
      <c r="M1790" s="4">
        <v>45423.7</v>
      </c>
      <c r="N1790" s="4">
        <v>0</v>
      </c>
      <c r="O1790" s="4">
        <v>90847.4</v>
      </c>
      <c r="P1790" s="4">
        <v>110833.83</v>
      </c>
    </row>
    <row r="1791" spans="1:16" x14ac:dyDescent="0.25">
      <c r="A1791" s="2" t="s">
        <v>1822</v>
      </c>
      <c r="B1791" s="3">
        <v>46072</v>
      </c>
      <c r="C1791" s="2" t="s">
        <v>17</v>
      </c>
      <c r="D1791" s="2" t="s">
        <v>18</v>
      </c>
      <c r="E1791" s="2" t="s">
        <v>19</v>
      </c>
      <c r="F1791" s="3"/>
      <c r="G1791" s="2">
        <v>161</v>
      </c>
      <c r="H1791" s="2" t="s">
        <v>1653</v>
      </c>
      <c r="I1791" s="2"/>
      <c r="J1791" s="2"/>
      <c r="K1791" s="2">
        <v>3</v>
      </c>
      <c r="L1791" s="2" t="s">
        <v>38</v>
      </c>
      <c r="M1791" s="4">
        <v>54054.2</v>
      </c>
      <c r="N1791" s="4">
        <v>0</v>
      </c>
      <c r="O1791" s="4">
        <v>162162.6</v>
      </c>
      <c r="P1791" s="4">
        <v>197838.37</v>
      </c>
    </row>
    <row r="1792" spans="1:16" x14ac:dyDescent="0.25">
      <c r="A1792" s="2" t="s">
        <v>1822</v>
      </c>
      <c r="B1792" s="3">
        <v>46072</v>
      </c>
      <c r="C1792" s="2" t="s">
        <v>17</v>
      </c>
      <c r="D1792" s="2" t="s">
        <v>18</v>
      </c>
      <c r="E1792" s="2" t="s">
        <v>19</v>
      </c>
      <c r="F1792" s="3"/>
      <c r="G1792" s="2">
        <v>162</v>
      </c>
      <c r="H1792" s="2" t="s">
        <v>1654</v>
      </c>
      <c r="I1792" s="2"/>
      <c r="J1792" s="2"/>
      <c r="K1792" s="2">
        <v>3</v>
      </c>
      <c r="L1792" s="2" t="s">
        <v>38</v>
      </c>
      <c r="M1792" s="4">
        <v>37773.519999999997</v>
      </c>
      <c r="N1792" s="4">
        <v>0</v>
      </c>
      <c r="O1792" s="4">
        <v>113320.56</v>
      </c>
      <c r="P1792" s="4">
        <v>138251.07999999999</v>
      </c>
    </row>
    <row r="1793" spans="1:16" x14ac:dyDescent="0.25">
      <c r="A1793" s="2" t="s">
        <v>1822</v>
      </c>
      <c r="B1793" s="3">
        <v>46072</v>
      </c>
      <c r="C1793" s="2" t="s">
        <v>17</v>
      </c>
      <c r="D1793" s="2" t="s">
        <v>18</v>
      </c>
      <c r="E1793" s="2" t="s">
        <v>19</v>
      </c>
      <c r="F1793" s="3"/>
      <c r="G1793" s="2">
        <v>163</v>
      </c>
      <c r="H1793" s="2" t="s">
        <v>1655</v>
      </c>
      <c r="I1793" s="2"/>
      <c r="J1793" s="2"/>
      <c r="K1793" s="2">
        <v>1</v>
      </c>
      <c r="L1793" s="2" t="s">
        <v>38</v>
      </c>
      <c r="M1793" s="4">
        <v>11811.14</v>
      </c>
      <c r="N1793" s="4">
        <v>0</v>
      </c>
      <c r="O1793" s="4">
        <v>11811.14</v>
      </c>
      <c r="P1793" s="4">
        <v>14409.59</v>
      </c>
    </row>
    <row r="1794" spans="1:16" x14ac:dyDescent="0.25">
      <c r="A1794" s="2" t="s">
        <v>1822</v>
      </c>
      <c r="B1794" s="3">
        <v>46072</v>
      </c>
      <c r="C1794" s="2" t="s">
        <v>17</v>
      </c>
      <c r="D1794" s="2" t="s">
        <v>18</v>
      </c>
      <c r="E1794" s="2" t="s">
        <v>19</v>
      </c>
      <c r="F1794" s="3"/>
      <c r="G1794" s="2">
        <v>164</v>
      </c>
      <c r="H1794" s="2" t="s">
        <v>1656</v>
      </c>
      <c r="I1794" s="2"/>
      <c r="J1794" s="2"/>
      <c r="K1794" s="2">
        <v>2</v>
      </c>
      <c r="L1794" s="2" t="s">
        <v>38</v>
      </c>
      <c r="M1794" s="4">
        <v>11811.14</v>
      </c>
      <c r="N1794" s="4">
        <v>0</v>
      </c>
      <c r="O1794" s="4">
        <v>23622.28</v>
      </c>
      <c r="P1794" s="4">
        <v>28819.18</v>
      </c>
    </row>
    <row r="1795" spans="1:16" x14ac:dyDescent="0.25">
      <c r="A1795" s="2" t="s">
        <v>1822</v>
      </c>
      <c r="B1795" s="3">
        <v>46072</v>
      </c>
      <c r="C1795" s="2" t="s">
        <v>17</v>
      </c>
      <c r="D1795" s="2" t="s">
        <v>18</v>
      </c>
      <c r="E1795" s="2" t="s">
        <v>19</v>
      </c>
      <c r="F1795" s="3"/>
      <c r="G1795" s="2">
        <v>165</v>
      </c>
      <c r="H1795" s="2" t="s">
        <v>1657</v>
      </c>
      <c r="I1795" s="2"/>
      <c r="J1795" s="2"/>
      <c r="K1795" s="2">
        <v>1</v>
      </c>
      <c r="L1795" s="2" t="s">
        <v>38</v>
      </c>
      <c r="M1795" s="4">
        <v>11811.14</v>
      </c>
      <c r="N1795" s="4">
        <v>0</v>
      </c>
      <c r="O1795" s="4">
        <v>11811.14</v>
      </c>
      <c r="P1795" s="4">
        <v>14409.59</v>
      </c>
    </row>
    <row r="1796" spans="1:16" x14ac:dyDescent="0.25">
      <c r="A1796" s="2" t="s">
        <v>1822</v>
      </c>
      <c r="B1796" s="3">
        <v>46072</v>
      </c>
      <c r="C1796" s="2" t="s">
        <v>17</v>
      </c>
      <c r="D1796" s="2" t="s">
        <v>18</v>
      </c>
      <c r="E1796" s="2" t="s">
        <v>19</v>
      </c>
      <c r="F1796" s="3"/>
      <c r="G1796" s="2">
        <v>166</v>
      </c>
      <c r="H1796" s="2" t="s">
        <v>1658</v>
      </c>
      <c r="I1796" s="2"/>
      <c r="J1796" s="2"/>
      <c r="K1796" s="2">
        <v>1</v>
      </c>
      <c r="L1796" s="2" t="s">
        <v>38</v>
      </c>
      <c r="M1796" s="4">
        <v>11811.14</v>
      </c>
      <c r="N1796" s="4">
        <v>0</v>
      </c>
      <c r="O1796" s="4">
        <v>11811.14</v>
      </c>
      <c r="P1796" s="4">
        <v>14409.59</v>
      </c>
    </row>
    <row r="1797" spans="1:16" x14ac:dyDescent="0.25">
      <c r="A1797" s="2" t="s">
        <v>1822</v>
      </c>
      <c r="B1797" s="3">
        <v>46072</v>
      </c>
      <c r="C1797" s="2" t="s">
        <v>17</v>
      </c>
      <c r="D1797" s="2" t="s">
        <v>18</v>
      </c>
      <c r="E1797" s="2" t="s">
        <v>19</v>
      </c>
      <c r="F1797" s="3"/>
      <c r="G1797" s="2">
        <v>167</v>
      </c>
      <c r="H1797" s="2" t="s">
        <v>1659</v>
      </c>
      <c r="I1797" s="2"/>
      <c r="J1797" s="2"/>
      <c r="K1797" s="2">
        <v>4</v>
      </c>
      <c r="L1797" s="2" t="s">
        <v>38</v>
      </c>
      <c r="M1797" s="4">
        <v>39823.26</v>
      </c>
      <c r="N1797" s="4">
        <v>0</v>
      </c>
      <c r="O1797" s="4">
        <v>159293.04</v>
      </c>
      <c r="P1797" s="4">
        <v>194337.51</v>
      </c>
    </row>
    <row r="1798" spans="1:16" x14ac:dyDescent="0.25">
      <c r="A1798" s="2" t="s">
        <v>1822</v>
      </c>
      <c r="B1798" s="3">
        <v>46072</v>
      </c>
      <c r="C1798" s="2" t="s">
        <v>17</v>
      </c>
      <c r="D1798" s="2" t="s">
        <v>18</v>
      </c>
      <c r="E1798" s="2" t="s">
        <v>19</v>
      </c>
      <c r="F1798" s="3"/>
      <c r="G1798" s="2">
        <v>168</v>
      </c>
      <c r="H1798" s="2" t="s">
        <v>1660</v>
      </c>
      <c r="I1798" s="2"/>
      <c r="J1798" s="2"/>
      <c r="K1798" s="2">
        <v>1</v>
      </c>
      <c r="L1798" s="2" t="s">
        <v>38</v>
      </c>
      <c r="M1798" s="4">
        <v>14055.27</v>
      </c>
      <c r="N1798" s="4">
        <v>0</v>
      </c>
      <c r="O1798" s="4">
        <v>14055.27</v>
      </c>
      <c r="P1798" s="4">
        <v>17147.43</v>
      </c>
    </row>
    <row r="1799" spans="1:16" x14ac:dyDescent="0.25">
      <c r="A1799" s="2" t="s">
        <v>1822</v>
      </c>
      <c r="B1799" s="3">
        <v>46072</v>
      </c>
      <c r="C1799" s="2" t="s">
        <v>17</v>
      </c>
      <c r="D1799" s="2" t="s">
        <v>18</v>
      </c>
      <c r="E1799" s="2" t="s">
        <v>19</v>
      </c>
      <c r="F1799" s="3"/>
      <c r="G1799" s="2">
        <v>169</v>
      </c>
      <c r="H1799" s="2" t="s">
        <v>1661</v>
      </c>
      <c r="I1799" s="2"/>
      <c r="J1799" s="2"/>
      <c r="K1799" s="2">
        <v>54</v>
      </c>
      <c r="L1799" s="2" t="s">
        <v>38</v>
      </c>
      <c r="M1799" s="4">
        <v>64989.35</v>
      </c>
      <c r="N1799" s="4">
        <v>0</v>
      </c>
      <c r="O1799" s="4">
        <v>3509424.9</v>
      </c>
      <c r="P1799" s="4">
        <v>4281498.38</v>
      </c>
    </row>
    <row r="1800" spans="1:16" x14ac:dyDescent="0.25">
      <c r="A1800" s="2" t="s">
        <v>1822</v>
      </c>
      <c r="B1800" s="3">
        <v>46072</v>
      </c>
      <c r="C1800" s="2" t="s">
        <v>17</v>
      </c>
      <c r="D1800" s="2" t="s">
        <v>18</v>
      </c>
      <c r="E1800" s="2" t="s">
        <v>19</v>
      </c>
      <c r="F1800" s="3"/>
      <c r="G1800" s="2">
        <v>170</v>
      </c>
      <c r="H1800" s="2" t="s">
        <v>1662</v>
      </c>
      <c r="I1800" s="2"/>
      <c r="J1800" s="2"/>
      <c r="K1800" s="2">
        <v>2</v>
      </c>
      <c r="L1800" s="2" t="s">
        <v>38</v>
      </c>
      <c r="M1800" s="4">
        <v>64989.35</v>
      </c>
      <c r="N1800" s="4">
        <v>0</v>
      </c>
      <c r="O1800" s="4">
        <v>129978.7</v>
      </c>
      <c r="P1800" s="4">
        <v>158574.01</v>
      </c>
    </row>
    <row r="1801" spans="1:16" x14ac:dyDescent="0.25">
      <c r="A1801" s="2" t="s">
        <v>1822</v>
      </c>
      <c r="B1801" s="3">
        <v>46072</v>
      </c>
      <c r="C1801" s="2" t="s">
        <v>17</v>
      </c>
      <c r="D1801" s="2" t="s">
        <v>18</v>
      </c>
      <c r="E1801" s="2" t="s">
        <v>19</v>
      </c>
      <c r="F1801" s="3"/>
      <c r="G1801" s="2">
        <v>171</v>
      </c>
      <c r="H1801" s="2" t="s">
        <v>1663</v>
      </c>
      <c r="I1801" s="2"/>
      <c r="J1801" s="2"/>
      <c r="K1801" s="2">
        <v>2</v>
      </c>
      <c r="L1801" s="2" t="s">
        <v>38</v>
      </c>
      <c r="M1801" s="4">
        <v>29761.47</v>
      </c>
      <c r="N1801" s="4">
        <v>0</v>
      </c>
      <c r="O1801" s="4">
        <v>59522.94</v>
      </c>
      <c r="P1801" s="4">
        <v>72617.990000000005</v>
      </c>
    </row>
    <row r="1802" spans="1:16" x14ac:dyDescent="0.25">
      <c r="A1802" s="2" t="s">
        <v>1822</v>
      </c>
      <c r="B1802" s="3">
        <v>46072</v>
      </c>
      <c r="C1802" s="2" t="s">
        <v>17</v>
      </c>
      <c r="D1802" s="2" t="s">
        <v>18</v>
      </c>
      <c r="E1802" s="2" t="s">
        <v>19</v>
      </c>
      <c r="F1802" s="3"/>
      <c r="G1802" s="2">
        <v>172</v>
      </c>
      <c r="H1802" s="2" t="s">
        <v>1664</v>
      </c>
      <c r="I1802" s="2"/>
      <c r="J1802" s="2"/>
      <c r="K1802" s="2">
        <v>2</v>
      </c>
      <c r="L1802" s="2" t="s">
        <v>38</v>
      </c>
      <c r="M1802" s="4">
        <v>26785.33</v>
      </c>
      <c r="N1802" s="4">
        <v>0</v>
      </c>
      <c r="O1802" s="4">
        <v>53570.66</v>
      </c>
      <c r="P1802" s="4">
        <v>65356.21</v>
      </c>
    </row>
    <row r="1803" spans="1:16" x14ac:dyDescent="0.25">
      <c r="A1803" s="2" t="s">
        <v>1822</v>
      </c>
      <c r="B1803" s="3">
        <v>46072</v>
      </c>
      <c r="C1803" s="2" t="s">
        <v>17</v>
      </c>
      <c r="D1803" s="2" t="s">
        <v>18</v>
      </c>
      <c r="E1803" s="2" t="s">
        <v>19</v>
      </c>
      <c r="F1803" s="3"/>
      <c r="G1803" s="2">
        <v>173</v>
      </c>
      <c r="H1803" s="2" t="s">
        <v>1665</v>
      </c>
      <c r="I1803" s="2"/>
      <c r="J1803" s="2"/>
      <c r="K1803" s="2">
        <v>2</v>
      </c>
      <c r="L1803" s="2" t="s">
        <v>38</v>
      </c>
      <c r="M1803" s="4">
        <v>40329.839999999997</v>
      </c>
      <c r="N1803" s="4">
        <v>0</v>
      </c>
      <c r="O1803" s="4">
        <v>80659.679999999993</v>
      </c>
      <c r="P1803" s="4">
        <v>98404.81</v>
      </c>
    </row>
    <row r="1804" spans="1:16" x14ac:dyDescent="0.25">
      <c r="A1804" s="2" t="s">
        <v>1822</v>
      </c>
      <c r="B1804" s="3">
        <v>46072</v>
      </c>
      <c r="C1804" s="2" t="s">
        <v>17</v>
      </c>
      <c r="D1804" s="2" t="s">
        <v>18</v>
      </c>
      <c r="E1804" s="2" t="s">
        <v>19</v>
      </c>
      <c r="F1804" s="3"/>
      <c r="G1804" s="2">
        <v>174</v>
      </c>
      <c r="H1804" s="2" t="s">
        <v>1666</v>
      </c>
      <c r="I1804" s="2"/>
      <c r="J1804" s="2"/>
      <c r="K1804" s="2">
        <v>2</v>
      </c>
      <c r="L1804" s="2" t="s">
        <v>38</v>
      </c>
      <c r="M1804" s="4">
        <v>18099.84</v>
      </c>
      <c r="N1804" s="4">
        <v>0</v>
      </c>
      <c r="O1804" s="4">
        <v>36199.68</v>
      </c>
      <c r="P1804" s="4">
        <v>44163.61</v>
      </c>
    </row>
    <row r="1805" spans="1:16" x14ac:dyDescent="0.25">
      <c r="A1805" s="2" t="s">
        <v>1822</v>
      </c>
      <c r="B1805" s="3">
        <v>46072</v>
      </c>
      <c r="C1805" s="2" t="s">
        <v>17</v>
      </c>
      <c r="D1805" s="2" t="s">
        <v>18</v>
      </c>
      <c r="E1805" s="2" t="s">
        <v>19</v>
      </c>
      <c r="F1805" s="3"/>
      <c r="G1805" s="2">
        <v>175</v>
      </c>
      <c r="H1805" s="2" t="s">
        <v>1667</v>
      </c>
      <c r="I1805" s="2"/>
      <c r="J1805" s="2"/>
      <c r="K1805" s="2">
        <v>3</v>
      </c>
      <c r="L1805" s="2" t="s">
        <v>38</v>
      </c>
      <c r="M1805" s="4">
        <v>2283.5</v>
      </c>
      <c r="N1805" s="4">
        <v>0</v>
      </c>
      <c r="O1805" s="4">
        <v>6850.5</v>
      </c>
      <c r="P1805" s="4">
        <v>8357.61</v>
      </c>
    </row>
    <row r="1806" spans="1:16" x14ac:dyDescent="0.25">
      <c r="A1806" s="2" t="s">
        <v>1822</v>
      </c>
      <c r="B1806" s="3">
        <v>46072</v>
      </c>
      <c r="C1806" s="2" t="s">
        <v>17</v>
      </c>
      <c r="D1806" s="2" t="s">
        <v>18</v>
      </c>
      <c r="E1806" s="2" t="s">
        <v>19</v>
      </c>
      <c r="F1806" s="3"/>
      <c r="G1806" s="2">
        <v>176</v>
      </c>
      <c r="H1806" s="2" t="s">
        <v>1668</v>
      </c>
      <c r="I1806" s="2"/>
      <c r="J1806" s="2"/>
      <c r="K1806" s="2">
        <v>10</v>
      </c>
      <c r="L1806" s="2" t="s">
        <v>38</v>
      </c>
      <c r="M1806" s="4">
        <v>3599.87</v>
      </c>
      <c r="N1806" s="4">
        <v>0</v>
      </c>
      <c r="O1806" s="4">
        <v>35998.699999999997</v>
      </c>
      <c r="P1806" s="4">
        <v>43918.41</v>
      </c>
    </row>
    <row r="1807" spans="1:16" x14ac:dyDescent="0.25">
      <c r="A1807" s="2" t="s">
        <v>1822</v>
      </c>
      <c r="B1807" s="3">
        <v>46072</v>
      </c>
      <c r="C1807" s="2" t="s">
        <v>17</v>
      </c>
      <c r="D1807" s="2" t="s">
        <v>18</v>
      </c>
      <c r="E1807" s="2" t="s">
        <v>19</v>
      </c>
      <c r="F1807" s="3"/>
      <c r="G1807" s="2">
        <v>177</v>
      </c>
      <c r="H1807" s="2" t="s">
        <v>1669</v>
      </c>
      <c r="I1807" s="2"/>
      <c r="J1807" s="2"/>
      <c r="K1807" s="2">
        <v>20</v>
      </c>
      <c r="L1807" s="2" t="s">
        <v>38</v>
      </c>
      <c r="M1807" s="4">
        <v>2364.09</v>
      </c>
      <c r="N1807" s="4">
        <v>0</v>
      </c>
      <c r="O1807" s="4">
        <v>47281.8</v>
      </c>
      <c r="P1807" s="4">
        <v>57683.8</v>
      </c>
    </row>
    <row r="1808" spans="1:16" x14ac:dyDescent="0.25">
      <c r="A1808" s="2" t="s">
        <v>1822</v>
      </c>
      <c r="B1808" s="3">
        <v>46072</v>
      </c>
      <c r="C1808" s="2" t="s">
        <v>17</v>
      </c>
      <c r="D1808" s="2" t="s">
        <v>18</v>
      </c>
      <c r="E1808" s="2" t="s">
        <v>19</v>
      </c>
      <c r="F1808" s="3"/>
      <c r="G1808" s="2">
        <v>178</v>
      </c>
      <c r="H1808" s="2" t="s">
        <v>1670</v>
      </c>
      <c r="I1808" s="2"/>
      <c r="J1808" s="2"/>
      <c r="K1808" s="2">
        <v>16</v>
      </c>
      <c r="L1808" s="2" t="s">
        <v>38</v>
      </c>
      <c r="M1808" s="4">
        <v>3116.3</v>
      </c>
      <c r="N1808" s="4">
        <v>0</v>
      </c>
      <c r="O1808" s="4">
        <v>49860.800000000003</v>
      </c>
      <c r="P1808" s="4">
        <v>60830.18</v>
      </c>
    </row>
    <row r="1809" spans="1:16" x14ac:dyDescent="0.25">
      <c r="A1809" s="2" t="s">
        <v>1822</v>
      </c>
      <c r="B1809" s="3">
        <v>46072</v>
      </c>
      <c r="C1809" s="2" t="s">
        <v>17</v>
      </c>
      <c r="D1809" s="2" t="s">
        <v>18</v>
      </c>
      <c r="E1809" s="2" t="s">
        <v>19</v>
      </c>
      <c r="F1809" s="3"/>
      <c r="G1809" s="2">
        <v>179</v>
      </c>
      <c r="H1809" s="2" t="s">
        <v>1671</v>
      </c>
      <c r="I1809" s="2"/>
      <c r="J1809" s="2"/>
      <c r="K1809" s="2">
        <v>94</v>
      </c>
      <c r="L1809" s="2" t="s">
        <v>38</v>
      </c>
      <c r="M1809" s="4">
        <v>2514.54</v>
      </c>
      <c r="N1809" s="4">
        <v>0</v>
      </c>
      <c r="O1809" s="4">
        <v>236366.76</v>
      </c>
      <c r="P1809" s="4">
        <v>288367.45</v>
      </c>
    </row>
    <row r="1810" spans="1:16" x14ac:dyDescent="0.25">
      <c r="A1810" s="2" t="s">
        <v>1822</v>
      </c>
      <c r="B1810" s="3">
        <v>46072</v>
      </c>
      <c r="C1810" s="2" t="s">
        <v>17</v>
      </c>
      <c r="D1810" s="2" t="s">
        <v>18</v>
      </c>
      <c r="E1810" s="2" t="s">
        <v>19</v>
      </c>
      <c r="F1810" s="3"/>
      <c r="G1810" s="2">
        <v>180</v>
      </c>
      <c r="H1810" s="2" t="s">
        <v>1672</v>
      </c>
      <c r="I1810" s="2"/>
      <c r="J1810" s="2"/>
      <c r="K1810" s="2">
        <v>65</v>
      </c>
      <c r="L1810" s="2" t="s">
        <v>38</v>
      </c>
      <c r="M1810" s="4">
        <v>80.599999999999994</v>
      </c>
      <c r="N1810" s="4">
        <v>0</v>
      </c>
      <c r="O1810" s="4">
        <v>5239</v>
      </c>
      <c r="P1810" s="4">
        <v>6391.58</v>
      </c>
    </row>
    <row r="1811" spans="1:16" x14ac:dyDescent="0.25">
      <c r="A1811" s="2" t="s">
        <v>1822</v>
      </c>
      <c r="B1811" s="3">
        <v>46072</v>
      </c>
      <c r="C1811" s="2" t="s">
        <v>17</v>
      </c>
      <c r="D1811" s="2" t="s">
        <v>18</v>
      </c>
      <c r="E1811" s="2" t="s">
        <v>19</v>
      </c>
      <c r="F1811" s="3"/>
      <c r="G1811" s="2">
        <v>181</v>
      </c>
      <c r="H1811" s="2" t="s">
        <v>1673</v>
      </c>
      <c r="I1811" s="2"/>
      <c r="J1811" s="2"/>
      <c r="K1811" s="2">
        <v>20</v>
      </c>
      <c r="L1811" s="2" t="s">
        <v>38</v>
      </c>
      <c r="M1811" s="4">
        <v>2095.4499999999998</v>
      </c>
      <c r="N1811" s="4">
        <v>0</v>
      </c>
      <c r="O1811" s="4">
        <v>41909</v>
      </c>
      <c r="P1811" s="4">
        <v>51128.98</v>
      </c>
    </row>
    <row r="1812" spans="1:16" x14ac:dyDescent="0.25">
      <c r="A1812" s="2" t="s">
        <v>1822</v>
      </c>
      <c r="B1812" s="3">
        <v>46072</v>
      </c>
      <c r="C1812" s="2" t="s">
        <v>17</v>
      </c>
      <c r="D1812" s="2" t="s">
        <v>18</v>
      </c>
      <c r="E1812" s="2" t="s">
        <v>19</v>
      </c>
      <c r="F1812" s="3"/>
      <c r="G1812" s="2">
        <v>182</v>
      </c>
      <c r="H1812" s="2" t="s">
        <v>1674</v>
      </c>
      <c r="I1812" s="2"/>
      <c r="J1812" s="2"/>
      <c r="K1812" s="2">
        <v>22</v>
      </c>
      <c r="L1812" s="2" t="s">
        <v>38</v>
      </c>
      <c r="M1812" s="4">
        <v>1370.11</v>
      </c>
      <c r="N1812" s="4">
        <v>0</v>
      </c>
      <c r="O1812" s="4">
        <v>30142.42</v>
      </c>
      <c r="P1812" s="4">
        <v>36773.75</v>
      </c>
    </row>
    <row r="1813" spans="1:16" x14ac:dyDescent="0.25">
      <c r="A1813" s="2" t="s">
        <v>1822</v>
      </c>
      <c r="B1813" s="3">
        <v>46072</v>
      </c>
      <c r="C1813" s="2" t="s">
        <v>17</v>
      </c>
      <c r="D1813" s="2" t="s">
        <v>18</v>
      </c>
      <c r="E1813" s="2" t="s">
        <v>19</v>
      </c>
      <c r="F1813" s="3"/>
      <c r="G1813" s="2">
        <v>183</v>
      </c>
      <c r="H1813" s="2" t="s">
        <v>1675</v>
      </c>
      <c r="I1813" s="2"/>
      <c r="J1813" s="2"/>
      <c r="K1813" s="2">
        <v>22</v>
      </c>
      <c r="L1813" s="2" t="s">
        <v>38</v>
      </c>
      <c r="M1813" s="4">
        <v>1450.69</v>
      </c>
      <c r="N1813" s="4">
        <v>0</v>
      </c>
      <c r="O1813" s="4">
        <v>31915.18</v>
      </c>
      <c r="P1813" s="4">
        <v>38936.519999999997</v>
      </c>
    </row>
    <row r="1814" spans="1:16" x14ac:dyDescent="0.25">
      <c r="A1814" s="2" t="s">
        <v>1822</v>
      </c>
      <c r="B1814" s="3">
        <v>46072</v>
      </c>
      <c r="C1814" s="2" t="s">
        <v>17</v>
      </c>
      <c r="D1814" s="2" t="s">
        <v>18</v>
      </c>
      <c r="E1814" s="2" t="s">
        <v>19</v>
      </c>
      <c r="F1814" s="3"/>
      <c r="G1814" s="2">
        <v>184</v>
      </c>
      <c r="H1814" s="2" t="s">
        <v>1676</v>
      </c>
      <c r="I1814" s="2"/>
      <c r="J1814" s="2"/>
      <c r="K1814" s="2">
        <v>12</v>
      </c>
      <c r="L1814" s="2" t="s">
        <v>38</v>
      </c>
      <c r="M1814" s="4">
        <v>1826.81</v>
      </c>
      <c r="N1814" s="4">
        <v>0</v>
      </c>
      <c r="O1814" s="4">
        <v>21921.72</v>
      </c>
      <c r="P1814" s="4">
        <v>26744.5</v>
      </c>
    </row>
    <row r="1815" spans="1:16" x14ac:dyDescent="0.25">
      <c r="A1815" s="2" t="s">
        <v>1822</v>
      </c>
      <c r="B1815" s="3">
        <v>46072</v>
      </c>
      <c r="C1815" s="2" t="s">
        <v>17</v>
      </c>
      <c r="D1815" s="2" t="s">
        <v>18</v>
      </c>
      <c r="E1815" s="2" t="s">
        <v>19</v>
      </c>
      <c r="F1815" s="3"/>
      <c r="G1815" s="2">
        <v>185</v>
      </c>
      <c r="H1815" s="2" t="s">
        <v>1677</v>
      </c>
      <c r="I1815" s="2"/>
      <c r="J1815" s="2"/>
      <c r="K1815" s="2">
        <v>13</v>
      </c>
      <c r="L1815" s="2" t="s">
        <v>38</v>
      </c>
      <c r="M1815" s="4">
        <v>2149.19</v>
      </c>
      <c r="N1815" s="4">
        <v>0</v>
      </c>
      <c r="O1815" s="4">
        <v>27939.47</v>
      </c>
      <c r="P1815" s="4">
        <v>34086.15</v>
      </c>
    </row>
    <row r="1816" spans="1:16" x14ac:dyDescent="0.25">
      <c r="A1816" s="2" t="s">
        <v>1822</v>
      </c>
      <c r="B1816" s="3">
        <v>46072</v>
      </c>
      <c r="C1816" s="2" t="s">
        <v>17</v>
      </c>
      <c r="D1816" s="2" t="s">
        <v>18</v>
      </c>
      <c r="E1816" s="2" t="s">
        <v>19</v>
      </c>
      <c r="F1816" s="3"/>
      <c r="G1816" s="2">
        <v>186</v>
      </c>
      <c r="H1816" s="2" t="s">
        <v>1678</v>
      </c>
      <c r="I1816" s="2"/>
      <c r="J1816" s="2"/>
      <c r="K1816" s="2">
        <v>34</v>
      </c>
      <c r="L1816" s="2" t="s">
        <v>38</v>
      </c>
      <c r="M1816" s="4">
        <v>2310.36</v>
      </c>
      <c r="N1816" s="4">
        <v>0</v>
      </c>
      <c r="O1816" s="4">
        <v>78552.240000000005</v>
      </c>
      <c r="P1816" s="4">
        <v>95833.73</v>
      </c>
    </row>
    <row r="1817" spans="1:16" x14ac:dyDescent="0.25">
      <c r="A1817" s="2" t="s">
        <v>1822</v>
      </c>
      <c r="B1817" s="3">
        <v>46072</v>
      </c>
      <c r="C1817" s="2" t="s">
        <v>17</v>
      </c>
      <c r="D1817" s="2" t="s">
        <v>18</v>
      </c>
      <c r="E1817" s="2" t="s">
        <v>19</v>
      </c>
      <c r="F1817" s="3"/>
      <c r="G1817" s="2">
        <v>187</v>
      </c>
      <c r="H1817" s="2" t="s">
        <v>1679</v>
      </c>
      <c r="I1817" s="2"/>
      <c r="J1817" s="2"/>
      <c r="K1817" s="2">
        <v>34</v>
      </c>
      <c r="L1817" s="2" t="s">
        <v>38</v>
      </c>
      <c r="M1817" s="4">
        <v>1681.73</v>
      </c>
      <c r="N1817" s="4">
        <v>0</v>
      </c>
      <c r="O1817" s="4">
        <v>57178.82</v>
      </c>
      <c r="P1817" s="4">
        <v>69758.16</v>
      </c>
    </row>
    <row r="1818" spans="1:16" x14ac:dyDescent="0.25">
      <c r="A1818" s="2" t="s">
        <v>1822</v>
      </c>
      <c r="B1818" s="3">
        <v>46072</v>
      </c>
      <c r="C1818" s="2" t="s">
        <v>17</v>
      </c>
      <c r="D1818" s="2" t="s">
        <v>18</v>
      </c>
      <c r="E1818" s="2" t="s">
        <v>19</v>
      </c>
      <c r="F1818" s="3"/>
      <c r="G1818" s="2">
        <v>188</v>
      </c>
      <c r="H1818" s="2" t="s">
        <v>1680</v>
      </c>
      <c r="I1818" s="2"/>
      <c r="J1818" s="2"/>
      <c r="K1818" s="2">
        <v>30</v>
      </c>
      <c r="L1818" s="2" t="s">
        <v>38</v>
      </c>
      <c r="M1818" s="4">
        <v>2310.36</v>
      </c>
      <c r="N1818" s="4">
        <v>0</v>
      </c>
      <c r="O1818" s="4">
        <v>69310.8</v>
      </c>
      <c r="P1818" s="4">
        <v>84559.18</v>
      </c>
    </row>
    <row r="1819" spans="1:16" x14ac:dyDescent="0.25">
      <c r="A1819" s="2" t="s">
        <v>1822</v>
      </c>
      <c r="B1819" s="3">
        <v>46072</v>
      </c>
      <c r="C1819" s="2" t="s">
        <v>17</v>
      </c>
      <c r="D1819" s="2" t="s">
        <v>18</v>
      </c>
      <c r="E1819" s="2" t="s">
        <v>19</v>
      </c>
      <c r="F1819" s="3"/>
      <c r="G1819" s="2">
        <v>189</v>
      </c>
      <c r="H1819" s="2" t="s">
        <v>1681</v>
      </c>
      <c r="I1819" s="2"/>
      <c r="J1819" s="2"/>
      <c r="K1819" s="2">
        <v>30</v>
      </c>
      <c r="L1819" s="2" t="s">
        <v>38</v>
      </c>
      <c r="M1819" s="4">
        <v>3008.86</v>
      </c>
      <c r="N1819" s="4">
        <v>0</v>
      </c>
      <c r="O1819" s="4">
        <v>90265.8</v>
      </c>
      <c r="P1819" s="4">
        <v>110124.28</v>
      </c>
    </row>
    <row r="1820" spans="1:16" x14ac:dyDescent="0.25">
      <c r="A1820" s="2" t="s">
        <v>1822</v>
      </c>
      <c r="B1820" s="3">
        <v>46072</v>
      </c>
      <c r="C1820" s="2" t="s">
        <v>17</v>
      </c>
      <c r="D1820" s="2" t="s">
        <v>18</v>
      </c>
      <c r="E1820" s="2" t="s">
        <v>19</v>
      </c>
      <c r="F1820" s="3"/>
      <c r="G1820" s="2">
        <v>190</v>
      </c>
      <c r="H1820" s="2" t="s">
        <v>1682</v>
      </c>
      <c r="I1820" s="2"/>
      <c r="J1820" s="2"/>
      <c r="K1820" s="2">
        <v>74</v>
      </c>
      <c r="L1820" s="2" t="s">
        <v>38</v>
      </c>
      <c r="M1820" s="4">
        <v>3008.86</v>
      </c>
      <c r="N1820" s="4">
        <v>0</v>
      </c>
      <c r="O1820" s="4">
        <v>222655.64</v>
      </c>
      <c r="P1820" s="4">
        <v>271639.88</v>
      </c>
    </row>
    <row r="1821" spans="1:16" x14ac:dyDescent="0.25">
      <c r="A1821" s="2" t="s">
        <v>1822</v>
      </c>
      <c r="B1821" s="3">
        <v>46072</v>
      </c>
      <c r="C1821" s="2" t="s">
        <v>17</v>
      </c>
      <c r="D1821" s="2" t="s">
        <v>18</v>
      </c>
      <c r="E1821" s="2" t="s">
        <v>19</v>
      </c>
      <c r="F1821" s="3"/>
      <c r="G1821" s="2">
        <v>191</v>
      </c>
      <c r="H1821" s="2" t="s">
        <v>1683</v>
      </c>
      <c r="I1821" s="2"/>
      <c r="J1821" s="2"/>
      <c r="K1821" s="2">
        <v>142</v>
      </c>
      <c r="L1821" s="2" t="s">
        <v>38</v>
      </c>
      <c r="M1821" s="4">
        <v>1773.08</v>
      </c>
      <c r="N1821" s="4">
        <v>0</v>
      </c>
      <c r="O1821" s="4">
        <v>251777.36</v>
      </c>
      <c r="P1821" s="4">
        <v>307168.38</v>
      </c>
    </row>
    <row r="1822" spans="1:16" x14ac:dyDescent="0.25">
      <c r="A1822" s="2" t="s">
        <v>1822</v>
      </c>
      <c r="B1822" s="3">
        <v>46072</v>
      </c>
      <c r="C1822" s="2" t="s">
        <v>17</v>
      </c>
      <c r="D1822" s="2" t="s">
        <v>18</v>
      </c>
      <c r="E1822" s="2" t="s">
        <v>19</v>
      </c>
      <c r="F1822" s="3"/>
      <c r="G1822" s="2">
        <v>192</v>
      </c>
      <c r="H1822" s="2" t="s">
        <v>1684</v>
      </c>
      <c r="I1822" s="2"/>
      <c r="J1822" s="2"/>
      <c r="K1822" s="2">
        <v>142</v>
      </c>
      <c r="L1822" s="2" t="s">
        <v>38</v>
      </c>
      <c r="M1822" s="4">
        <v>2229.7800000000002</v>
      </c>
      <c r="N1822" s="4">
        <v>0</v>
      </c>
      <c r="O1822" s="4">
        <v>316628.76</v>
      </c>
      <c r="P1822" s="4">
        <v>386287.09</v>
      </c>
    </row>
    <row r="1823" spans="1:16" x14ac:dyDescent="0.25">
      <c r="A1823" s="2" t="s">
        <v>1822</v>
      </c>
      <c r="B1823" s="3">
        <v>46072</v>
      </c>
      <c r="C1823" s="2" t="s">
        <v>17</v>
      </c>
      <c r="D1823" s="2" t="s">
        <v>18</v>
      </c>
      <c r="E1823" s="2" t="s">
        <v>19</v>
      </c>
      <c r="F1823" s="3"/>
      <c r="G1823" s="2">
        <v>193</v>
      </c>
      <c r="H1823" s="2" t="s">
        <v>1685</v>
      </c>
      <c r="I1823" s="2"/>
      <c r="J1823" s="2"/>
      <c r="K1823" s="2">
        <v>16</v>
      </c>
      <c r="L1823" s="2" t="s">
        <v>38</v>
      </c>
      <c r="M1823" s="4">
        <v>1101.45</v>
      </c>
      <c r="N1823" s="4">
        <v>0</v>
      </c>
      <c r="O1823" s="4">
        <v>17623.2</v>
      </c>
      <c r="P1823" s="4">
        <v>21500.3</v>
      </c>
    </row>
    <row r="1824" spans="1:16" x14ac:dyDescent="0.25">
      <c r="A1824" s="2" t="s">
        <v>1822</v>
      </c>
      <c r="B1824" s="3">
        <v>46072</v>
      </c>
      <c r="C1824" s="2" t="s">
        <v>17</v>
      </c>
      <c r="D1824" s="2" t="s">
        <v>18</v>
      </c>
      <c r="E1824" s="2" t="s">
        <v>19</v>
      </c>
      <c r="F1824" s="3"/>
      <c r="G1824" s="2">
        <v>194</v>
      </c>
      <c r="H1824" s="2" t="s">
        <v>1686</v>
      </c>
      <c r="I1824" s="2"/>
      <c r="J1824" s="2"/>
      <c r="K1824" s="2">
        <v>24</v>
      </c>
      <c r="L1824" s="2" t="s">
        <v>38</v>
      </c>
      <c r="M1824" s="4">
        <v>2041.72</v>
      </c>
      <c r="N1824" s="4">
        <v>0</v>
      </c>
      <c r="O1824" s="4">
        <v>49001.279999999999</v>
      </c>
      <c r="P1824" s="4">
        <v>59781.56</v>
      </c>
    </row>
    <row r="1825" spans="1:16" x14ac:dyDescent="0.25">
      <c r="A1825" s="2" t="s">
        <v>1822</v>
      </c>
      <c r="B1825" s="3">
        <v>46072</v>
      </c>
      <c r="C1825" s="2" t="s">
        <v>17</v>
      </c>
      <c r="D1825" s="2" t="s">
        <v>18</v>
      </c>
      <c r="E1825" s="2" t="s">
        <v>19</v>
      </c>
      <c r="F1825" s="3"/>
      <c r="G1825" s="2">
        <v>195</v>
      </c>
      <c r="H1825" s="2" t="s">
        <v>1687</v>
      </c>
      <c r="I1825" s="2"/>
      <c r="J1825" s="2"/>
      <c r="K1825" s="2">
        <v>30</v>
      </c>
      <c r="L1825" s="2" t="s">
        <v>38</v>
      </c>
      <c r="M1825" s="4">
        <v>1155.18</v>
      </c>
      <c r="N1825" s="4">
        <v>0</v>
      </c>
      <c r="O1825" s="4">
        <v>34655.4</v>
      </c>
      <c r="P1825" s="4">
        <v>42279.59</v>
      </c>
    </row>
    <row r="1826" spans="1:16" x14ac:dyDescent="0.25">
      <c r="A1826" s="2" t="s">
        <v>1822</v>
      </c>
      <c r="B1826" s="3">
        <v>46072</v>
      </c>
      <c r="C1826" s="2" t="s">
        <v>17</v>
      </c>
      <c r="D1826" s="2" t="s">
        <v>18</v>
      </c>
      <c r="E1826" s="2" t="s">
        <v>19</v>
      </c>
      <c r="F1826" s="3"/>
      <c r="G1826" s="2">
        <v>196</v>
      </c>
      <c r="H1826" s="2" t="s">
        <v>1688</v>
      </c>
      <c r="I1826" s="2"/>
      <c r="J1826" s="2"/>
      <c r="K1826" s="2">
        <v>16</v>
      </c>
      <c r="L1826" s="2" t="s">
        <v>38</v>
      </c>
      <c r="M1826" s="4">
        <v>1289.51</v>
      </c>
      <c r="N1826" s="4">
        <v>0</v>
      </c>
      <c r="O1826" s="4">
        <v>20632.16</v>
      </c>
      <c r="P1826" s="4">
        <v>25171.24</v>
      </c>
    </row>
    <row r="1827" spans="1:16" x14ac:dyDescent="0.25">
      <c r="A1827" s="2" t="s">
        <v>1822</v>
      </c>
      <c r="B1827" s="3">
        <v>46072</v>
      </c>
      <c r="C1827" s="2" t="s">
        <v>17</v>
      </c>
      <c r="D1827" s="2" t="s">
        <v>18</v>
      </c>
      <c r="E1827" s="2" t="s">
        <v>19</v>
      </c>
      <c r="F1827" s="3"/>
      <c r="G1827" s="2">
        <v>197</v>
      </c>
      <c r="H1827" s="2" t="s">
        <v>1689</v>
      </c>
      <c r="I1827" s="2"/>
      <c r="J1827" s="2"/>
      <c r="K1827" s="2">
        <v>30</v>
      </c>
      <c r="L1827" s="2" t="s">
        <v>38</v>
      </c>
      <c r="M1827" s="4">
        <v>3599.87</v>
      </c>
      <c r="N1827" s="4">
        <v>0</v>
      </c>
      <c r="O1827" s="4">
        <v>107996.1</v>
      </c>
      <c r="P1827" s="4">
        <v>131755.24</v>
      </c>
    </row>
    <row r="1828" spans="1:16" x14ac:dyDescent="0.25">
      <c r="A1828" s="2" t="s">
        <v>1822</v>
      </c>
      <c r="B1828" s="3">
        <v>46072</v>
      </c>
      <c r="C1828" s="2" t="s">
        <v>17</v>
      </c>
      <c r="D1828" s="2" t="s">
        <v>18</v>
      </c>
      <c r="E1828" s="2" t="s">
        <v>19</v>
      </c>
      <c r="F1828" s="3"/>
      <c r="G1828" s="2">
        <v>198</v>
      </c>
      <c r="H1828" s="2" t="s">
        <v>1690</v>
      </c>
      <c r="I1828" s="2"/>
      <c r="J1828" s="2"/>
      <c r="K1828" s="2">
        <v>102</v>
      </c>
      <c r="L1828" s="2" t="s">
        <v>38</v>
      </c>
      <c r="M1828" s="4">
        <v>1396.98</v>
      </c>
      <c r="N1828" s="4">
        <v>0</v>
      </c>
      <c r="O1828" s="4">
        <v>142491.96</v>
      </c>
      <c r="P1828" s="4">
        <v>173840.19</v>
      </c>
    </row>
    <row r="1829" spans="1:16" x14ac:dyDescent="0.25">
      <c r="A1829" s="2" t="s">
        <v>1822</v>
      </c>
      <c r="B1829" s="3">
        <v>46072</v>
      </c>
      <c r="C1829" s="2" t="s">
        <v>17</v>
      </c>
      <c r="D1829" s="2" t="s">
        <v>18</v>
      </c>
      <c r="E1829" s="2" t="s">
        <v>19</v>
      </c>
      <c r="F1829" s="3"/>
      <c r="G1829" s="2">
        <v>199</v>
      </c>
      <c r="H1829" s="2" t="s">
        <v>1691</v>
      </c>
      <c r="I1829" s="2"/>
      <c r="J1829" s="2"/>
      <c r="K1829" s="2">
        <v>14</v>
      </c>
      <c r="L1829" s="2" t="s">
        <v>38</v>
      </c>
      <c r="M1829" s="4">
        <v>2670.36</v>
      </c>
      <c r="N1829" s="4">
        <v>0</v>
      </c>
      <c r="O1829" s="4">
        <v>37385.040000000001</v>
      </c>
      <c r="P1829" s="4">
        <v>45609.75</v>
      </c>
    </row>
    <row r="1830" spans="1:16" x14ac:dyDescent="0.25">
      <c r="A1830" s="2" t="s">
        <v>1822</v>
      </c>
      <c r="B1830" s="3">
        <v>46072</v>
      </c>
      <c r="C1830" s="2" t="s">
        <v>17</v>
      </c>
      <c r="D1830" s="2" t="s">
        <v>18</v>
      </c>
      <c r="E1830" s="2" t="s">
        <v>19</v>
      </c>
      <c r="F1830" s="3"/>
      <c r="G1830" s="2">
        <v>200</v>
      </c>
      <c r="H1830" s="2" t="s">
        <v>1692</v>
      </c>
      <c r="I1830" s="2"/>
      <c r="J1830" s="2"/>
      <c r="K1830" s="2">
        <v>100</v>
      </c>
      <c r="L1830" s="2" t="s">
        <v>38</v>
      </c>
      <c r="M1830" s="4">
        <v>1681.73</v>
      </c>
      <c r="N1830" s="4">
        <v>0</v>
      </c>
      <c r="O1830" s="4">
        <v>168173</v>
      </c>
      <c r="P1830" s="4">
        <v>205171.06</v>
      </c>
    </row>
    <row r="1831" spans="1:16" x14ac:dyDescent="0.25">
      <c r="A1831" s="2" t="s">
        <v>1822</v>
      </c>
      <c r="B1831" s="3">
        <v>46072</v>
      </c>
      <c r="C1831" s="2" t="s">
        <v>17</v>
      </c>
      <c r="D1831" s="2" t="s">
        <v>18</v>
      </c>
      <c r="E1831" s="2" t="s">
        <v>19</v>
      </c>
      <c r="F1831" s="3"/>
      <c r="G1831" s="2">
        <v>201</v>
      </c>
      <c r="H1831" s="2" t="s">
        <v>1823</v>
      </c>
      <c r="I1831" s="2"/>
      <c r="J1831" s="2"/>
      <c r="K1831" s="2">
        <v>1</v>
      </c>
      <c r="L1831" s="2" t="s">
        <v>38</v>
      </c>
      <c r="M1831" s="4">
        <v>7800000</v>
      </c>
      <c r="N1831" s="4">
        <v>0</v>
      </c>
      <c r="O1831" s="4">
        <v>7800000</v>
      </c>
      <c r="P1831" s="4">
        <v>9516000</v>
      </c>
    </row>
    <row r="1832" spans="1:16" x14ac:dyDescent="0.25">
      <c r="A1832" s="2" t="s">
        <v>1824</v>
      </c>
      <c r="B1832" s="3">
        <v>46076</v>
      </c>
      <c r="C1832" s="2" t="s">
        <v>113</v>
      </c>
      <c r="D1832" s="2" t="s">
        <v>18</v>
      </c>
      <c r="E1832" s="2" t="s">
        <v>19</v>
      </c>
      <c r="F1832" s="3"/>
      <c r="G1832" s="2">
        <v>1</v>
      </c>
      <c r="H1832" s="2" t="s">
        <v>1323</v>
      </c>
      <c r="I1832" s="2"/>
      <c r="J1832" s="2"/>
      <c r="K1832" s="2">
        <v>88</v>
      </c>
      <c r="L1832" s="2" t="s">
        <v>38</v>
      </c>
      <c r="M1832" s="4">
        <v>662.01</v>
      </c>
      <c r="N1832" s="4">
        <v>0</v>
      </c>
      <c r="O1832" s="4">
        <v>58256.88</v>
      </c>
      <c r="P1832" s="4">
        <v>71073.39</v>
      </c>
    </row>
    <row r="1833" spans="1:16" x14ac:dyDescent="0.25">
      <c r="A1833" s="2" t="s">
        <v>1824</v>
      </c>
      <c r="B1833" s="3">
        <v>46076</v>
      </c>
      <c r="C1833" s="2" t="s">
        <v>113</v>
      </c>
      <c r="D1833" s="2" t="s">
        <v>18</v>
      </c>
      <c r="E1833" s="2" t="s">
        <v>19</v>
      </c>
      <c r="F1833" s="3"/>
      <c r="G1833" s="2">
        <v>2</v>
      </c>
      <c r="H1833" s="2" t="s">
        <v>1825</v>
      </c>
      <c r="I1833" s="2"/>
      <c r="J1833" s="2"/>
      <c r="K1833" s="2">
        <v>44</v>
      </c>
      <c r="L1833" s="2" t="s">
        <v>38</v>
      </c>
      <c r="M1833" s="4">
        <v>391.53</v>
      </c>
      <c r="N1833" s="4">
        <v>0</v>
      </c>
      <c r="O1833" s="4">
        <v>17227.32</v>
      </c>
      <c r="P1833" s="4">
        <v>21017.33</v>
      </c>
    </row>
    <row r="1834" spans="1:16" x14ac:dyDescent="0.25">
      <c r="A1834" s="2" t="s">
        <v>1824</v>
      </c>
      <c r="B1834" s="3">
        <v>46076</v>
      </c>
      <c r="C1834" s="2" t="s">
        <v>113</v>
      </c>
      <c r="D1834" s="2" t="s">
        <v>18</v>
      </c>
      <c r="E1834" s="2" t="s">
        <v>19</v>
      </c>
      <c r="F1834" s="3"/>
      <c r="G1834" s="2">
        <v>3</v>
      </c>
      <c r="H1834" s="2" t="s">
        <v>1826</v>
      </c>
      <c r="I1834" s="2"/>
      <c r="J1834" s="2"/>
      <c r="K1834" s="2">
        <v>22</v>
      </c>
      <c r="L1834" s="2" t="s">
        <v>38</v>
      </c>
      <c r="M1834" s="4">
        <v>10937.77</v>
      </c>
      <c r="N1834" s="4">
        <v>0</v>
      </c>
      <c r="O1834" s="4">
        <v>240630.94</v>
      </c>
      <c r="P1834" s="4">
        <v>293569.75</v>
      </c>
    </row>
    <row r="1835" spans="1:16" x14ac:dyDescent="0.25">
      <c r="A1835" s="2" t="s">
        <v>1827</v>
      </c>
      <c r="B1835" s="3">
        <v>46077</v>
      </c>
      <c r="C1835" s="2" t="s">
        <v>905</v>
      </c>
      <c r="D1835" s="2" t="s">
        <v>18</v>
      </c>
      <c r="E1835" s="2" t="s">
        <v>19</v>
      </c>
      <c r="F1835" s="3"/>
      <c r="G1835" s="2">
        <v>1</v>
      </c>
      <c r="H1835" s="2" t="s">
        <v>1828</v>
      </c>
      <c r="I1835" s="2"/>
      <c r="J1835" s="2"/>
      <c r="K1835" s="2">
        <v>40</v>
      </c>
      <c r="L1835" s="2" t="s">
        <v>38</v>
      </c>
      <c r="M1835" s="4">
        <v>6983.07</v>
      </c>
      <c r="N1835" s="4">
        <v>0</v>
      </c>
      <c r="O1835" s="4">
        <v>279322.8</v>
      </c>
      <c r="P1835" s="4">
        <v>340773.82</v>
      </c>
    </row>
    <row r="1836" spans="1:16" x14ac:dyDescent="0.25">
      <c r="A1836" s="2" t="s">
        <v>1827</v>
      </c>
      <c r="B1836" s="3">
        <v>46077</v>
      </c>
      <c r="C1836" s="2" t="s">
        <v>905</v>
      </c>
      <c r="D1836" s="2" t="s">
        <v>18</v>
      </c>
      <c r="E1836" s="2" t="s">
        <v>19</v>
      </c>
      <c r="F1836" s="3"/>
      <c r="G1836" s="2">
        <v>2</v>
      </c>
      <c r="H1836" s="2" t="s">
        <v>1829</v>
      </c>
      <c r="I1836" s="2"/>
      <c r="J1836" s="2"/>
      <c r="K1836" s="2">
        <v>10</v>
      </c>
      <c r="L1836" s="2" t="s">
        <v>38</v>
      </c>
      <c r="M1836" s="4">
        <v>8509.8799999999992</v>
      </c>
      <c r="N1836" s="4">
        <v>0</v>
      </c>
      <c r="O1836" s="4">
        <v>85098.8</v>
      </c>
      <c r="P1836" s="4">
        <v>103820.54</v>
      </c>
    </row>
    <row r="1837" spans="1:16" x14ac:dyDescent="0.25">
      <c r="A1837" s="2" t="s">
        <v>1827</v>
      </c>
      <c r="B1837" s="3">
        <v>46077</v>
      </c>
      <c r="C1837" s="2" t="s">
        <v>905</v>
      </c>
      <c r="D1837" s="2" t="s">
        <v>18</v>
      </c>
      <c r="E1837" s="2" t="s">
        <v>19</v>
      </c>
      <c r="F1837" s="3"/>
      <c r="G1837" s="2">
        <v>3</v>
      </c>
      <c r="H1837" s="2" t="s">
        <v>1830</v>
      </c>
      <c r="I1837" s="2"/>
      <c r="J1837" s="2"/>
      <c r="K1837" s="2">
        <v>90</v>
      </c>
      <c r="L1837" s="2" t="s">
        <v>38</v>
      </c>
      <c r="M1837" s="4">
        <v>744.99</v>
      </c>
      <c r="N1837" s="4">
        <v>0</v>
      </c>
      <c r="O1837" s="4">
        <v>67049.100000000006</v>
      </c>
      <c r="P1837" s="4">
        <v>81799.899999999994</v>
      </c>
    </row>
    <row r="1838" spans="1:16" x14ac:dyDescent="0.25">
      <c r="A1838" s="2" t="s">
        <v>1827</v>
      </c>
      <c r="B1838" s="3">
        <v>46077</v>
      </c>
      <c r="C1838" s="2" t="s">
        <v>905</v>
      </c>
      <c r="D1838" s="2" t="s">
        <v>18</v>
      </c>
      <c r="E1838" s="2" t="s">
        <v>19</v>
      </c>
      <c r="F1838" s="3"/>
      <c r="G1838" s="2">
        <v>4</v>
      </c>
      <c r="H1838" s="2" t="s">
        <v>1831</v>
      </c>
      <c r="I1838" s="2"/>
      <c r="J1838" s="2"/>
      <c r="K1838" s="2">
        <v>100</v>
      </c>
      <c r="L1838" s="2" t="s">
        <v>38</v>
      </c>
      <c r="M1838" s="4">
        <v>970.45</v>
      </c>
      <c r="N1838" s="4">
        <v>0</v>
      </c>
      <c r="O1838" s="4">
        <v>97045</v>
      </c>
      <c r="P1838" s="4">
        <v>118394.9</v>
      </c>
    </row>
    <row r="1839" spans="1:16" x14ac:dyDescent="0.25">
      <c r="A1839" s="2" t="s">
        <v>1827</v>
      </c>
      <c r="B1839" s="3">
        <v>46077</v>
      </c>
      <c r="C1839" s="2" t="s">
        <v>905</v>
      </c>
      <c r="D1839" s="2" t="s">
        <v>18</v>
      </c>
      <c r="E1839" s="2" t="s">
        <v>19</v>
      </c>
      <c r="F1839" s="3"/>
      <c r="G1839" s="2">
        <v>5</v>
      </c>
      <c r="H1839" s="2" t="s">
        <v>1832</v>
      </c>
      <c r="I1839" s="2" t="s">
        <v>1832</v>
      </c>
      <c r="J1839" s="2"/>
      <c r="K1839" s="2">
        <v>90</v>
      </c>
      <c r="L1839" s="2" t="s">
        <v>38</v>
      </c>
      <c r="M1839" s="4">
        <v>944.8</v>
      </c>
      <c r="N1839" s="4">
        <v>0</v>
      </c>
      <c r="O1839" s="4">
        <v>85032</v>
      </c>
      <c r="P1839" s="4">
        <v>103739.04</v>
      </c>
    </row>
    <row r="1840" spans="1:16" x14ac:dyDescent="0.25">
      <c r="A1840" s="2" t="s">
        <v>1827</v>
      </c>
      <c r="B1840" s="3">
        <v>46077</v>
      </c>
      <c r="C1840" s="2" t="s">
        <v>905</v>
      </c>
      <c r="D1840" s="2" t="s">
        <v>18</v>
      </c>
      <c r="E1840" s="2" t="s">
        <v>19</v>
      </c>
      <c r="F1840" s="3"/>
      <c r="G1840" s="2">
        <v>6</v>
      </c>
      <c r="H1840" s="2" t="s">
        <v>1833</v>
      </c>
      <c r="I1840" s="2" t="s">
        <v>1833</v>
      </c>
      <c r="J1840" s="2"/>
      <c r="K1840" s="2">
        <v>100</v>
      </c>
      <c r="L1840" s="2" t="s">
        <v>38</v>
      </c>
      <c r="M1840" s="4">
        <v>1157.8599999999999</v>
      </c>
      <c r="N1840" s="4">
        <v>0</v>
      </c>
      <c r="O1840" s="4">
        <v>115786</v>
      </c>
      <c r="P1840" s="4">
        <v>141258.92000000001</v>
      </c>
    </row>
    <row r="1841" spans="1:16" x14ac:dyDescent="0.25">
      <c r="A1841" s="2" t="s">
        <v>1827</v>
      </c>
      <c r="B1841" s="3">
        <v>46077</v>
      </c>
      <c r="C1841" s="2" t="s">
        <v>905</v>
      </c>
      <c r="D1841" s="2" t="s">
        <v>18</v>
      </c>
      <c r="E1841" s="2" t="s">
        <v>19</v>
      </c>
      <c r="F1841" s="3"/>
      <c r="G1841" s="2">
        <v>7</v>
      </c>
      <c r="H1841" s="2" t="s">
        <v>1834</v>
      </c>
      <c r="I1841" s="2"/>
      <c r="J1841" s="2"/>
      <c r="K1841" s="2">
        <v>20</v>
      </c>
      <c r="L1841" s="2" t="s">
        <v>38</v>
      </c>
      <c r="M1841" s="4">
        <v>978.94</v>
      </c>
      <c r="N1841" s="4">
        <v>0</v>
      </c>
      <c r="O1841" s="4">
        <v>19578.8</v>
      </c>
      <c r="P1841" s="4">
        <v>23886.14</v>
      </c>
    </row>
    <row r="1842" spans="1:16" x14ac:dyDescent="0.25">
      <c r="A1842" s="2" t="s">
        <v>1827</v>
      </c>
      <c r="B1842" s="3">
        <v>46077</v>
      </c>
      <c r="C1842" s="2" t="s">
        <v>905</v>
      </c>
      <c r="D1842" s="2" t="s">
        <v>18</v>
      </c>
      <c r="E1842" s="2" t="s">
        <v>19</v>
      </c>
      <c r="F1842" s="3"/>
      <c r="G1842" s="2">
        <v>8</v>
      </c>
      <c r="H1842" s="2" t="s">
        <v>1835</v>
      </c>
      <c r="I1842" s="2"/>
      <c r="J1842" s="2"/>
      <c r="K1842" s="2">
        <v>50</v>
      </c>
      <c r="L1842" s="2" t="s">
        <v>38</v>
      </c>
      <c r="M1842" s="4">
        <v>134.13</v>
      </c>
      <c r="N1842" s="4">
        <v>0</v>
      </c>
      <c r="O1842" s="4">
        <v>6706.5</v>
      </c>
      <c r="P1842" s="4">
        <v>8181.93</v>
      </c>
    </row>
    <row r="1843" spans="1:16" x14ac:dyDescent="0.25">
      <c r="A1843" s="2" t="s">
        <v>1827</v>
      </c>
      <c r="B1843" s="3">
        <v>46077</v>
      </c>
      <c r="C1843" s="2" t="s">
        <v>905</v>
      </c>
      <c r="D1843" s="2" t="s">
        <v>18</v>
      </c>
      <c r="E1843" s="2" t="s">
        <v>19</v>
      </c>
      <c r="F1843" s="3"/>
      <c r="G1843" s="2">
        <v>9</v>
      </c>
      <c r="H1843" s="2" t="s">
        <v>1836</v>
      </c>
      <c r="I1843" s="2" t="s">
        <v>1836</v>
      </c>
      <c r="J1843" s="2"/>
      <c r="K1843" s="2">
        <v>10</v>
      </c>
      <c r="L1843" s="2" t="s">
        <v>38</v>
      </c>
      <c r="M1843" s="4">
        <v>966.52</v>
      </c>
      <c r="N1843" s="4">
        <v>0</v>
      </c>
      <c r="O1843" s="4">
        <v>9665.2000000000007</v>
      </c>
      <c r="P1843" s="4">
        <v>11791.54</v>
      </c>
    </row>
    <row r="1844" spans="1:16" x14ac:dyDescent="0.25">
      <c r="A1844" s="2" t="s">
        <v>1827</v>
      </c>
      <c r="B1844" s="3">
        <v>46077</v>
      </c>
      <c r="C1844" s="2" t="s">
        <v>905</v>
      </c>
      <c r="D1844" s="2" t="s">
        <v>18</v>
      </c>
      <c r="E1844" s="2" t="s">
        <v>19</v>
      </c>
      <c r="F1844" s="3"/>
      <c r="G1844" s="2">
        <v>10</v>
      </c>
      <c r="H1844" s="2" t="s">
        <v>1837</v>
      </c>
      <c r="I1844" s="2" t="s">
        <v>1837</v>
      </c>
      <c r="J1844" s="2"/>
      <c r="K1844" s="2">
        <v>20</v>
      </c>
      <c r="L1844" s="2" t="s">
        <v>38</v>
      </c>
      <c r="M1844" s="4">
        <v>1136.6199999999999</v>
      </c>
      <c r="N1844" s="4">
        <v>0</v>
      </c>
      <c r="O1844" s="4">
        <v>22732.400000000001</v>
      </c>
      <c r="P1844" s="4">
        <v>27733.53</v>
      </c>
    </row>
    <row r="1845" spans="1:16" x14ac:dyDescent="0.25">
      <c r="A1845" s="2" t="s">
        <v>1827</v>
      </c>
      <c r="B1845" s="3">
        <v>46077</v>
      </c>
      <c r="C1845" s="2" t="s">
        <v>905</v>
      </c>
      <c r="D1845" s="2" t="s">
        <v>18</v>
      </c>
      <c r="E1845" s="2" t="s">
        <v>19</v>
      </c>
      <c r="F1845" s="3"/>
      <c r="G1845" s="2">
        <v>11</v>
      </c>
      <c r="H1845" s="2" t="s">
        <v>1838</v>
      </c>
      <c r="I1845" s="2" t="s">
        <v>1838</v>
      </c>
      <c r="J1845" s="2"/>
      <c r="K1845" s="2">
        <v>40</v>
      </c>
      <c r="L1845" s="2" t="s">
        <v>38</v>
      </c>
      <c r="M1845" s="4">
        <v>38.03</v>
      </c>
      <c r="N1845" s="4">
        <v>0</v>
      </c>
      <c r="O1845" s="4">
        <v>1521.2</v>
      </c>
      <c r="P1845" s="4">
        <v>1855.86</v>
      </c>
    </row>
    <row r="1846" spans="1:16" x14ac:dyDescent="0.25">
      <c r="A1846" s="2" t="s">
        <v>1827</v>
      </c>
      <c r="B1846" s="3">
        <v>46077</v>
      </c>
      <c r="C1846" s="2" t="s">
        <v>905</v>
      </c>
      <c r="D1846" s="2" t="s">
        <v>18</v>
      </c>
      <c r="E1846" s="2" t="s">
        <v>19</v>
      </c>
      <c r="F1846" s="3"/>
      <c r="G1846" s="2">
        <v>12</v>
      </c>
      <c r="H1846" s="2" t="s">
        <v>1839</v>
      </c>
      <c r="I1846" s="2" t="s">
        <v>1839</v>
      </c>
      <c r="J1846" s="2"/>
      <c r="K1846" s="2">
        <v>166</v>
      </c>
      <c r="L1846" s="2" t="s">
        <v>38</v>
      </c>
      <c r="M1846" s="4">
        <v>14.7</v>
      </c>
      <c r="N1846" s="4">
        <v>0</v>
      </c>
      <c r="O1846" s="4">
        <v>2440.1999999999998</v>
      </c>
      <c r="P1846" s="4">
        <v>2977.04</v>
      </c>
    </row>
    <row r="1847" spans="1:16" x14ac:dyDescent="0.25">
      <c r="A1847" s="2" t="s">
        <v>1827</v>
      </c>
      <c r="B1847" s="3">
        <v>46077</v>
      </c>
      <c r="C1847" s="2" t="s">
        <v>905</v>
      </c>
      <c r="D1847" s="2" t="s">
        <v>18</v>
      </c>
      <c r="E1847" s="2" t="s">
        <v>19</v>
      </c>
      <c r="F1847" s="3"/>
      <c r="G1847" s="2">
        <v>13</v>
      </c>
      <c r="H1847" s="2" t="s">
        <v>1840</v>
      </c>
      <c r="I1847" s="2" t="s">
        <v>1840</v>
      </c>
      <c r="J1847" s="2"/>
      <c r="K1847" s="2">
        <v>166</v>
      </c>
      <c r="L1847" s="2" t="s">
        <v>38</v>
      </c>
      <c r="M1847" s="4">
        <v>47.48</v>
      </c>
      <c r="N1847" s="4">
        <v>0</v>
      </c>
      <c r="O1847" s="4">
        <v>7881.68</v>
      </c>
      <c r="P1847" s="4">
        <v>9615.65</v>
      </c>
    </row>
    <row r="1848" spans="1:16" x14ac:dyDescent="0.25">
      <c r="A1848" s="2" t="s">
        <v>1827</v>
      </c>
      <c r="B1848" s="3">
        <v>46077</v>
      </c>
      <c r="C1848" s="2" t="s">
        <v>905</v>
      </c>
      <c r="D1848" s="2" t="s">
        <v>18</v>
      </c>
      <c r="E1848" s="2" t="s">
        <v>19</v>
      </c>
      <c r="F1848" s="3"/>
      <c r="G1848" s="2">
        <v>14</v>
      </c>
      <c r="H1848" s="2" t="s">
        <v>1841</v>
      </c>
      <c r="I1848" s="2"/>
      <c r="J1848" s="2"/>
      <c r="K1848" s="2">
        <v>166</v>
      </c>
      <c r="L1848" s="2" t="s">
        <v>38</v>
      </c>
      <c r="M1848" s="4">
        <v>2.57</v>
      </c>
      <c r="N1848" s="4">
        <v>0</v>
      </c>
      <c r="O1848" s="4">
        <v>426.62</v>
      </c>
      <c r="P1848" s="4">
        <v>520.48</v>
      </c>
    </row>
    <row r="1849" spans="1:16" x14ac:dyDescent="0.25">
      <c r="A1849" s="2" t="s">
        <v>1842</v>
      </c>
      <c r="B1849" s="3">
        <v>46077</v>
      </c>
      <c r="C1849" s="2" t="s">
        <v>905</v>
      </c>
      <c r="D1849" s="2" t="s">
        <v>18</v>
      </c>
      <c r="E1849" s="2" t="s">
        <v>19</v>
      </c>
      <c r="F1849" s="3"/>
      <c r="G1849" s="2">
        <v>1</v>
      </c>
      <c r="H1849" s="2" t="s">
        <v>1843</v>
      </c>
      <c r="I1849" s="2"/>
      <c r="J1849" s="2"/>
      <c r="K1849" s="2">
        <v>0.61</v>
      </c>
      <c r="L1849" s="2" t="s">
        <v>23</v>
      </c>
      <c r="M1849" s="4">
        <v>335819.67</v>
      </c>
      <c r="N1849" s="4">
        <v>0</v>
      </c>
      <c r="O1849" s="4">
        <v>204850</v>
      </c>
      <c r="P1849" s="4">
        <v>249917</v>
      </c>
    </row>
    <row r="1850" spans="1:16" x14ac:dyDescent="0.25">
      <c r="A1850" s="2" t="s">
        <v>1842</v>
      </c>
      <c r="B1850" s="3">
        <v>46077</v>
      </c>
      <c r="C1850" s="2" t="s">
        <v>905</v>
      </c>
      <c r="D1850" s="2" t="s">
        <v>18</v>
      </c>
      <c r="E1850" s="2" t="s">
        <v>19</v>
      </c>
      <c r="F1850" s="3"/>
      <c r="G1850" s="2">
        <v>2</v>
      </c>
      <c r="H1850" s="2" t="s">
        <v>1844</v>
      </c>
      <c r="I1850" s="2"/>
      <c r="J1850" s="2"/>
      <c r="K1850" s="2">
        <v>1</v>
      </c>
      <c r="L1850" s="2" t="s">
        <v>38</v>
      </c>
      <c r="M1850" s="4">
        <v>55799.02</v>
      </c>
      <c r="N1850" s="4">
        <v>0</v>
      </c>
      <c r="O1850" s="4">
        <v>55799.02</v>
      </c>
      <c r="P1850" s="4">
        <v>68074.8</v>
      </c>
    </row>
    <row r="1851" spans="1:16" x14ac:dyDescent="0.25">
      <c r="A1851" s="2" t="s">
        <v>1842</v>
      </c>
      <c r="B1851" s="3">
        <v>46077</v>
      </c>
      <c r="C1851" s="2" t="s">
        <v>905</v>
      </c>
      <c r="D1851" s="2" t="s">
        <v>18</v>
      </c>
      <c r="E1851" s="2" t="s">
        <v>19</v>
      </c>
      <c r="F1851" s="3"/>
      <c r="G1851" s="2">
        <v>3</v>
      </c>
      <c r="H1851" s="2" t="s">
        <v>1845</v>
      </c>
      <c r="I1851" s="2"/>
      <c r="J1851" s="2"/>
      <c r="K1851" s="2">
        <v>2</v>
      </c>
      <c r="L1851" s="2" t="s">
        <v>38</v>
      </c>
      <c r="M1851" s="4">
        <v>10605.77</v>
      </c>
      <c r="N1851" s="4">
        <v>0</v>
      </c>
      <c r="O1851" s="4">
        <v>21211.54</v>
      </c>
      <c r="P1851" s="4">
        <v>25878.080000000002</v>
      </c>
    </row>
    <row r="1852" spans="1:16" x14ac:dyDescent="0.25">
      <c r="A1852" s="2" t="s">
        <v>1842</v>
      </c>
      <c r="B1852" s="3">
        <v>46077</v>
      </c>
      <c r="C1852" s="2" t="s">
        <v>905</v>
      </c>
      <c r="D1852" s="2" t="s">
        <v>18</v>
      </c>
      <c r="E1852" s="2" t="s">
        <v>19</v>
      </c>
      <c r="F1852" s="3"/>
      <c r="G1852" s="2">
        <v>4</v>
      </c>
      <c r="H1852" s="2" t="s">
        <v>1846</v>
      </c>
      <c r="I1852" s="2"/>
      <c r="J1852" s="2"/>
      <c r="K1852" s="2">
        <v>1</v>
      </c>
      <c r="L1852" s="2" t="s">
        <v>38</v>
      </c>
      <c r="M1852" s="4">
        <v>83421.52</v>
      </c>
      <c r="N1852" s="4">
        <v>0</v>
      </c>
      <c r="O1852" s="4">
        <v>83421.52</v>
      </c>
      <c r="P1852" s="4">
        <v>101774.25</v>
      </c>
    </row>
    <row r="1853" spans="1:16" x14ac:dyDescent="0.25">
      <c r="A1853" s="2" t="s">
        <v>1842</v>
      </c>
      <c r="B1853" s="3">
        <v>46077</v>
      </c>
      <c r="C1853" s="2" t="s">
        <v>905</v>
      </c>
      <c r="D1853" s="2" t="s">
        <v>18</v>
      </c>
      <c r="E1853" s="2" t="s">
        <v>19</v>
      </c>
      <c r="F1853" s="3"/>
      <c r="G1853" s="2">
        <v>5</v>
      </c>
      <c r="H1853" s="2" t="s">
        <v>1847</v>
      </c>
      <c r="I1853" s="2"/>
      <c r="J1853" s="2"/>
      <c r="K1853" s="2">
        <v>2</v>
      </c>
      <c r="L1853" s="2" t="s">
        <v>38</v>
      </c>
      <c r="M1853" s="4">
        <v>15315.05</v>
      </c>
      <c r="N1853" s="4">
        <v>0</v>
      </c>
      <c r="O1853" s="4">
        <v>30630.1</v>
      </c>
      <c r="P1853" s="4">
        <v>37368.720000000001</v>
      </c>
    </row>
    <row r="1854" spans="1:16" x14ac:dyDescent="0.25">
      <c r="A1854" s="2" t="s">
        <v>1842</v>
      </c>
      <c r="B1854" s="3">
        <v>46077</v>
      </c>
      <c r="C1854" s="2" t="s">
        <v>905</v>
      </c>
      <c r="D1854" s="2" t="s">
        <v>18</v>
      </c>
      <c r="E1854" s="2" t="s">
        <v>19</v>
      </c>
      <c r="F1854" s="3"/>
      <c r="G1854" s="2">
        <v>6</v>
      </c>
      <c r="H1854" s="2" t="s">
        <v>1848</v>
      </c>
      <c r="I1854" s="2"/>
      <c r="J1854" s="2"/>
      <c r="K1854" s="2">
        <v>1</v>
      </c>
      <c r="L1854" s="2" t="s">
        <v>38</v>
      </c>
      <c r="M1854" s="4">
        <v>34824.93</v>
      </c>
      <c r="N1854" s="4">
        <v>0</v>
      </c>
      <c r="O1854" s="4">
        <v>34824.93</v>
      </c>
      <c r="P1854" s="4">
        <v>42486.41</v>
      </c>
    </row>
    <row r="1855" spans="1:16" x14ac:dyDescent="0.25">
      <c r="A1855" s="2" t="s">
        <v>1842</v>
      </c>
      <c r="B1855" s="3">
        <v>46077</v>
      </c>
      <c r="C1855" s="2" t="s">
        <v>905</v>
      </c>
      <c r="D1855" s="2" t="s">
        <v>18</v>
      </c>
      <c r="E1855" s="2" t="s">
        <v>19</v>
      </c>
      <c r="F1855" s="3"/>
      <c r="G1855" s="2">
        <v>7</v>
      </c>
      <c r="H1855" s="2" t="s">
        <v>1849</v>
      </c>
      <c r="I1855" s="2"/>
      <c r="J1855" s="2"/>
      <c r="K1855" s="2">
        <v>1E-3</v>
      </c>
      <c r="L1855" s="2" t="s">
        <v>38</v>
      </c>
      <c r="M1855" s="4">
        <v>10289.18</v>
      </c>
      <c r="N1855" s="4">
        <v>0</v>
      </c>
      <c r="O1855" s="4">
        <v>10.29</v>
      </c>
      <c r="P1855" s="4">
        <v>12.55</v>
      </c>
    </row>
    <row r="1856" spans="1:16" x14ac:dyDescent="0.25">
      <c r="A1856" s="2" t="s">
        <v>1850</v>
      </c>
      <c r="B1856" s="3">
        <v>46077</v>
      </c>
      <c r="C1856" s="2" t="s">
        <v>905</v>
      </c>
      <c r="D1856" s="2" t="s">
        <v>18</v>
      </c>
      <c r="E1856" s="2" t="s">
        <v>19</v>
      </c>
      <c r="F1856" s="3"/>
      <c r="G1856" s="2">
        <v>1</v>
      </c>
      <c r="H1856" s="2" t="s">
        <v>1851</v>
      </c>
      <c r="I1856" s="2"/>
      <c r="J1856" s="2"/>
      <c r="K1856" s="2">
        <v>3.6859999999999999</v>
      </c>
      <c r="L1856" s="2" t="s">
        <v>115</v>
      </c>
      <c r="M1856" s="4">
        <v>3766598.41</v>
      </c>
      <c r="N1856" s="4">
        <v>0</v>
      </c>
      <c r="O1856" s="4">
        <v>13883681.74</v>
      </c>
      <c r="P1856" s="4">
        <v>16938091.719999999</v>
      </c>
    </row>
    <row r="1857" spans="1:16" x14ac:dyDescent="0.25">
      <c r="A1857" s="2" t="s">
        <v>1850</v>
      </c>
      <c r="B1857" s="3">
        <v>46077</v>
      </c>
      <c r="C1857" s="2" t="s">
        <v>905</v>
      </c>
      <c r="D1857" s="2" t="s">
        <v>18</v>
      </c>
      <c r="E1857" s="2" t="s">
        <v>19</v>
      </c>
      <c r="F1857" s="3"/>
      <c r="G1857" s="2">
        <v>2</v>
      </c>
      <c r="H1857" s="2" t="s">
        <v>1852</v>
      </c>
      <c r="I1857" s="2"/>
      <c r="J1857" s="2"/>
      <c r="K1857" s="2">
        <v>2.427</v>
      </c>
      <c r="L1857" s="2" t="s">
        <v>115</v>
      </c>
      <c r="M1857" s="4">
        <v>4887041.13</v>
      </c>
      <c r="N1857" s="4">
        <v>0</v>
      </c>
      <c r="O1857" s="4">
        <v>11860848.82</v>
      </c>
      <c r="P1857" s="4">
        <v>14470235.560000001</v>
      </c>
    </row>
    <row r="1858" spans="1:16" x14ac:dyDescent="0.25">
      <c r="A1858" s="2" t="s">
        <v>1850</v>
      </c>
      <c r="B1858" s="3">
        <v>46077</v>
      </c>
      <c r="C1858" s="2" t="s">
        <v>905</v>
      </c>
      <c r="D1858" s="2" t="s">
        <v>18</v>
      </c>
      <c r="E1858" s="2" t="s">
        <v>19</v>
      </c>
      <c r="F1858" s="3"/>
      <c r="G1858" s="2">
        <v>3</v>
      </c>
      <c r="H1858" s="2" t="s">
        <v>1853</v>
      </c>
      <c r="I1858" s="2" t="s">
        <v>1853</v>
      </c>
      <c r="J1858" s="2"/>
      <c r="K1858" s="2">
        <v>2.97</v>
      </c>
      <c r="L1858" s="2" t="s">
        <v>115</v>
      </c>
      <c r="M1858" s="4">
        <v>215790.84</v>
      </c>
      <c r="N1858" s="4">
        <v>0</v>
      </c>
      <c r="O1858" s="4">
        <v>640898.79</v>
      </c>
      <c r="P1858" s="4">
        <v>781896.52</v>
      </c>
    </row>
    <row r="1859" spans="1:16" x14ac:dyDescent="0.25">
      <c r="A1859" s="2" t="s">
        <v>1850</v>
      </c>
      <c r="B1859" s="3">
        <v>46077</v>
      </c>
      <c r="C1859" s="2" t="s">
        <v>905</v>
      </c>
      <c r="D1859" s="2" t="s">
        <v>18</v>
      </c>
      <c r="E1859" s="2" t="s">
        <v>19</v>
      </c>
      <c r="F1859" s="3"/>
      <c r="G1859" s="2">
        <v>4</v>
      </c>
      <c r="H1859" s="2" t="s">
        <v>1854</v>
      </c>
      <c r="I1859" s="2"/>
      <c r="J1859" s="2"/>
      <c r="K1859" s="2">
        <v>0.115</v>
      </c>
      <c r="L1859" s="2" t="s">
        <v>115</v>
      </c>
      <c r="M1859" s="4">
        <v>1023905.86</v>
      </c>
      <c r="N1859" s="4">
        <v>0</v>
      </c>
      <c r="O1859" s="4">
        <v>117749.17</v>
      </c>
      <c r="P1859" s="4">
        <v>143653.99</v>
      </c>
    </row>
    <row r="1860" spans="1:16" x14ac:dyDescent="0.25">
      <c r="A1860" s="2" t="s">
        <v>1850</v>
      </c>
      <c r="B1860" s="3">
        <v>46077</v>
      </c>
      <c r="C1860" s="2" t="s">
        <v>905</v>
      </c>
      <c r="D1860" s="2" t="s">
        <v>18</v>
      </c>
      <c r="E1860" s="2" t="s">
        <v>19</v>
      </c>
      <c r="F1860" s="3"/>
      <c r="G1860" s="2">
        <v>5</v>
      </c>
      <c r="H1860" s="2" t="s">
        <v>1855</v>
      </c>
      <c r="I1860" s="2"/>
      <c r="J1860" s="2"/>
      <c r="K1860" s="2">
        <v>0.55000000000000004</v>
      </c>
      <c r="L1860" s="2" t="s">
        <v>115</v>
      </c>
      <c r="M1860" s="4">
        <v>5582654.5800000001</v>
      </c>
      <c r="N1860" s="4">
        <v>0</v>
      </c>
      <c r="O1860" s="4">
        <v>3070460.02</v>
      </c>
      <c r="P1860" s="4">
        <v>3745961.22</v>
      </c>
    </row>
    <row r="1861" spans="1:16" x14ac:dyDescent="0.25">
      <c r="A1861" s="2" t="s">
        <v>1850</v>
      </c>
      <c r="B1861" s="3">
        <v>46077</v>
      </c>
      <c r="C1861" s="2" t="s">
        <v>905</v>
      </c>
      <c r="D1861" s="2" t="s">
        <v>18</v>
      </c>
      <c r="E1861" s="2" t="s">
        <v>19</v>
      </c>
      <c r="F1861" s="3"/>
      <c r="G1861" s="2">
        <v>6</v>
      </c>
      <c r="H1861" s="2" t="s">
        <v>1856</v>
      </c>
      <c r="I1861" s="2"/>
      <c r="J1861" s="2"/>
      <c r="K1861" s="2">
        <v>0.29499999999999998</v>
      </c>
      <c r="L1861" s="2" t="s">
        <v>115</v>
      </c>
      <c r="M1861" s="4">
        <v>251030</v>
      </c>
      <c r="N1861" s="4">
        <v>0</v>
      </c>
      <c r="O1861" s="4">
        <v>74053.850000000006</v>
      </c>
      <c r="P1861" s="4">
        <v>90345.7</v>
      </c>
    </row>
    <row r="1862" spans="1:16" x14ac:dyDescent="0.25">
      <c r="A1862" s="2" t="s">
        <v>1850</v>
      </c>
      <c r="B1862" s="3">
        <v>46077</v>
      </c>
      <c r="C1862" s="2" t="s">
        <v>905</v>
      </c>
      <c r="D1862" s="2" t="s">
        <v>18</v>
      </c>
      <c r="E1862" s="2" t="s">
        <v>19</v>
      </c>
      <c r="F1862" s="3"/>
      <c r="G1862" s="2">
        <v>7</v>
      </c>
      <c r="H1862" s="2" t="s">
        <v>1857</v>
      </c>
      <c r="I1862" s="2"/>
      <c r="J1862" s="2"/>
      <c r="K1862" s="2">
        <v>0.4</v>
      </c>
      <c r="L1862" s="2" t="s">
        <v>115</v>
      </c>
      <c r="M1862" s="4">
        <v>219252.57</v>
      </c>
      <c r="N1862" s="4">
        <v>0</v>
      </c>
      <c r="O1862" s="4">
        <v>87701.03</v>
      </c>
      <c r="P1862" s="4">
        <v>106995.26</v>
      </c>
    </row>
    <row r="1863" spans="1:16" x14ac:dyDescent="0.25">
      <c r="A1863" s="2" t="s">
        <v>1850</v>
      </c>
      <c r="B1863" s="3">
        <v>46077</v>
      </c>
      <c r="C1863" s="2" t="s">
        <v>905</v>
      </c>
      <c r="D1863" s="2" t="s">
        <v>18</v>
      </c>
      <c r="E1863" s="2" t="s">
        <v>19</v>
      </c>
      <c r="F1863" s="3"/>
      <c r="G1863" s="2">
        <v>8</v>
      </c>
      <c r="H1863" s="2" t="s">
        <v>1858</v>
      </c>
      <c r="I1863" s="2"/>
      <c r="J1863" s="2"/>
      <c r="K1863" s="2">
        <v>1.45</v>
      </c>
      <c r="L1863" s="2" t="s">
        <v>115</v>
      </c>
      <c r="M1863" s="4">
        <v>350614.04</v>
      </c>
      <c r="N1863" s="4">
        <v>0</v>
      </c>
      <c r="O1863" s="4">
        <v>508390.36</v>
      </c>
      <c r="P1863" s="4">
        <v>620236.24</v>
      </c>
    </row>
    <row r="1864" spans="1:16" x14ac:dyDescent="0.25">
      <c r="A1864" s="2" t="s">
        <v>1850</v>
      </c>
      <c r="B1864" s="3">
        <v>46077</v>
      </c>
      <c r="C1864" s="2" t="s">
        <v>905</v>
      </c>
      <c r="D1864" s="2" t="s">
        <v>18</v>
      </c>
      <c r="E1864" s="2" t="s">
        <v>19</v>
      </c>
      <c r="F1864" s="3"/>
      <c r="G1864" s="2">
        <v>9</v>
      </c>
      <c r="H1864" s="2" t="s">
        <v>1859</v>
      </c>
      <c r="I1864" s="2"/>
      <c r="J1864" s="2"/>
      <c r="K1864" s="2">
        <v>2.9</v>
      </c>
      <c r="L1864" s="2" t="s">
        <v>115</v>
      </c>
      <c r="M1864" s="4">
        <v>483187.63</v>
      </c>
      <c r="N1864" s="4">
        <v>0</v>
      </c>
      <c r="O1864" s="4">
        <v>1401244.13</v>
      </c>
      <c r="P1864" s="4">
        <v>1709517.84</v>
      </c>
    </row>
    <row r="1865" spans="1:16" x14ac:dyDescent="0.25">
      <c r="A1865" s="2" t="s">
        <v>1850</v>
      </c>
      <c r="B1865" s="3">
        <v>46077</v>
      </c>
      <c r="C1865" s="2" t="s">
        <v>905</v>
      </c>
      <c r="D1865" s="2" t="s">
        <v>18</v>
      </c>
      <c r="E1865" s="2" t="s">
        <v>19</v>
      </c>
      <c r="F1865" s="3"/>
      <c r="G1865" s="2">
        <v>10</v>
      </c>
      <c r="H1865" s="2" t="s">
        <v>1012</v>
      </c>
      <c r="I1865" s="2"/>
      <c r="J1865" s="2"/>
      <c r="K1865" s="2">
        <v>0.08</v>
      </c>
      <c r="L1865" s="2" t="s">
        <v>115</v>
      </c>
      <c r="M1865" s="4">
        <v>109070</v>
      </c>
      <c r="N1865" s="4">
        <v>0</v>
      </c>
      <c r="O1865" s="4">
        <v>8725.6</v>
      </c>
      <c r="P1865" s="4">
        <v>10645.23</v>
      </c>
    </row>
    <row r="1866" spans="1:16" x14ac:dyDescent="0.25">
      <c r="A1866" s="2" t="s">
        <v>1860</v>
      </c>
      <c r="B1866" s="3">
        <v>46078</v>
      </c>
      <c r="C1866" s="2" t="s">
        <v>17</v>
      </c>
      <c r="D1866" s="2" t="s">
        <v>18</v>
      </c>
      <c r="E1866" s="2" t="s">
        <v>19</v>
      </c>
      <c r="F1866" s="3"/>
      <c r="G1866" s="2">
        <v>1</v>
      </c>
      <c r="H1866" s="2" t="s">
        <v>1861</v>
      </c>
      <c r="I1866" s="2"/>
      <c r="J1866" s="2"/>
      <c r="K1866" s="2">
        <v>2</v>
      </c>
      <c r="L1866" s="2" t="s">
        <v>38</v>
      </c>
      <c r="M1866" s="4">
        <v>0</v>
      </c>
      <c r="N1866" s="4">
        <v>0</v>
      </c>
      <c r="O1866" s="4">
        <v>0</v>
      </c>
      <c r="P1866" s="4">
        <v>0</v>
      </c>
    </row>
    <row r="1867" spans="1:16" x14ac:dyDescent="0.25">
      <c r="A1867" s="2" t="s">
        <v>1860</v>
      </c>
      <c r="B1867" s="3">
        <v>46078</v>
      </c>
      <c r="C1867" s="2" t="s">
        <v>17</v>
      </c>
      <c r="D1867" s="2" t="s">
        <v>18</v>
      </c>
      <c r="E1867" s="2" t="s">
        <v>19</v>
      </c>
      <c r="F1867" s="3"/>
      <c r="G1867" s="2">
        <v>2</v>
      </c>
      <c r="H1867" s="2" t="s">
        <v>1862</v>
      </c>
      <c r="I1867" s="2"/>
      <c r="J1867" s="2"/>
      <c r="K1867" s="2">
        <v>1</v>
      </c>
      <c r="L1867" s="2" t="s">
        <v>38</v>
      </c>
      <c r="M1867" s="4">
        <v>0</v>
      </c>
      <c r="N1867" s="4">
        <v>0</v>
      </c>
      <c r="O1867" s="4">
        <v>0</v>
      </c>
      <c r="P1867" s="4">
        <v>0</v>
      </c>
    </row>
    <row r="1868" spans="1:16" x14ac:dyDescent="0.25">
      <c r="A1868" s="2" t="s">
        <v>1860</v>
      </c>
      <c r="B1868" s="3">
        <v>46078</v>
      </c>
      <c r="C1868" s="2" t="s">
        <v>17</v>
      </c>
      <c r="D1868" s="2" t="s">
        <v>18</v>
      </c>
      <c r="E1868" s="2" t="s">
        <v>19</v>
      </c>
      <c r="F1868" s="3"/>
      <c r="G1868" s="2">
        <v>3</v>
      </c>
      <c r="H1868" s="2" t="s">
        <v>1863</v>
      </c>
      <c r="I1868" s="2"/>
      <c r="J1868" s="2"/>
      <c r="K1868" s="2">
        <v>1</v>
      </c>
      <c r="L1868" s="2" t="s">
        <v>38</v>
      </c>
      <c r="M1868" s="4">
        <v>0</v>
      </c>
      <c r="N1868" s="4">
        <v>0</v>
      </c>
      <c r="O1868" s="4">
        <v>0</v>
      </c>
      <c r="P1868" s="4">
        <v>0</v>
      </c>
    </row>
    <row r="1869" spans="1:16" x14ac:dyDescent="0.25">
      <c r="A1869" s="2" t="s">
        <v>1860</v>
      </c>
      <c r="B1869" s="3">
        <v>46078</v>
      </c>
      <c r="C1869" s="2" t="s">
        <v>17</v>
      </c>
      <c r="D1869" s="2" t="s">
        <v>18</v>
      </c>
      <c r="E1869" s="2" t="s">
        <v>19</v>
      </c>
      <c r="F1869" s="3"/>
      <c r="G1869" s="2">
        <v>4</v>
      </c>
      <c r="H1869" s="2" t="s">
        <v>1864</v>
      </c>
      <c r="I1869" s="2"/>
      <c r="J1869" s="2"/>
      <c r="K1869" s="2">
        <v>1</v>
      </c>
      <c r="L1869" s="2" t="s">
        <v>38</v>
      </c>
      <c r="M1869" s="4">
        <v>0</v>
      </c>
      <c r="N1869" s="4">
        <v>0</v>
      </c>
      <c r="O1869" s="4">
        <v>0</v>
      </c>
      <c r="P1869" s="4">
        <v>0</v>
      </c>
    </row>
    <row r="1870" spans="1:16" x14ac:dyDescent="0.25">
      <c r="A1870" s="2" t="s">
        <v>1860</v>
      </c>
      <c r="B1870" s="3">
        <v>46078</v>
      </c>
      <c r="C1870" s="2" t="s">
        <v>17</v>
      </c>
      <c r="D1870" s="2" t="s">
        <v>18</v>
      </c>
      <c r="E1870" s="2" t="s">
        <v>19</v>
      </c>
      <c r="F1870" s="3"/>
      <c r="G1870" s="2">
        <v>5</v>
      </c>
      <c r="H1870" s="2" t="s">
        <v>1865</v>
      </c>
      <c r="I1870" s="2"/>
      <c r="J1870" s="2"/>
      <c r="K1870" s="2">
        <v>1</v>
      </c>
      <c r="L1870" s="2" t="s">
        <v>38</v>
      </c>
      <c r="M1870" s="4">
        <v>0</v>
      </c>
      <c r="N1870" s="4">
        <v>0</v>
      </c>
      <c r="O1870" s="4">
        <v>0</v>
      </c>
      <c r="P1870" s="4">
        <v>0</v>
      </c>
    </row>
    <row r="1871" spans="1:16" x14ac:dyDescent="0.25">
      <c r="A1871" s="2" t="s">
        <v>1860</v>
      </c>
      <c r="B1871" s="3">
        <v>46078</v>
      </c>
      <c r="C1871" s="2" t="s">
        <v>17</v>
      </c>
      <c r="D1871" s="2" t="s">
        <v>18</v>
      </c>
      <c r="E1871" s="2" t="s">
        <v>19</v>
      </c>
      <c r="F1871" s="3"/>
      <c r="G1871" s="2">
        <v>6</v>
      </c>
      <c r="H1871" s="2" t="s">
        <v>1866</v>
      </c>
      <c r="I1871" s="2"/>
      <c r="J1871" s="2"/>
      <c r="K1871" s="2">
        <v>1</v>
      </c>
      <c r="L1871" s="2" t="s">
        <v>38</v>
      </c>
      <c r="M1871" s="4">
        <v>0</v>
      </c>
      <c r="N1871" s="4">
        <v>0</v>
      </c>
      <c r="O1871" s="4">
        <v>0</v>
      </c>
      <c r="P1871" s="4">
        <v>0</v>
      </c>
    </row>
    <row r="1872" spans="1:16" x14ac:dyDescent="0.25">
      <c r="A1872" s="2" t="s">
        <v>1860</v>
      </c>
      <c r="B1872" s="3">
        <v>46078</v>
      </c>
      <c r="C1872" s="2" t="s">
        <v>17</v>
      </c>
      <c r="D1872" s="2" t="s">
        <v>18</v>
      </c>
      <c r="E1872" s="2" t="s">
        <v>19</v>
      </c>
      <c r="F1872" s="3"/>
      <c r="G1872" s="2">
        <v>7</v>
      </c>
      <c r="H1872" s="2" t="s">
        <v>1867</v>
      </c>
      <c r="I1872" s="2"/>
      <c r="J1872" s="2"/>
      <c r="K1872" s="2">
        <v>1</v>
      </c>
      <c r="L1872" s="2" t="s">
        <v>38</v>
      </c>
      <c r="M1872" s="4">
        <v>0</v>
      </c>
      <c r="N1872" s="4">
        <v>0</v>
      </c>
      <c r="O1872" s="4">
        <v>0</v>
      </c>
      <c r="P1872" s="4">
        <v>0</v>
      </c>
    </row>
    <row r="1873" spans="1:16" x14ac:dyDescent="0.25">
      <c r="A1873" s="2" t="s">
        <v>1860</v>
      </c>
      <c r="B1873" s="3">
        <v>46078</v>
      </c>
      <c r="C1873" s="2" t="s">
        <v>17</v>
      </c>
      <c r="D1873" s="2" t="s">
        <v>18</v>
      </c>
      <c r="E1873" s="2" t="s">
        <v>19</v>
      </c>
      <c r="F1873" s="3"/>
      <c r="G1873" s="2">
        <v>8</v>
      </c>
      <c r="H1873" s="2" t="s">
        <v>1868</v>
      </c>
      <c r="I1873" s="2"/>
      <c r="J1873" s="2"/>
      <c r="K1873" s="2">
        <v>1</v>
      </c>
      <c r="L1873" s="2" t="s">
        <v>38</v>
      </c>
      <c r="M1873" s="4">
        <v>0</v>
      </c>
      <c r="N1873" s="4">
        <v>0</v>
      </c>
      <c r="O1873" s="4">
        <v>0</v>
      </c>
      <c r="P1873" s="4">
        <v>0</v>
      </c>
    </row>
    <row r="1874" spans="1:16" x14ac:dyDescent="0.25">
      <c r="A1874" s="2" t="s">
        <v>1860</v>
      </c>
      <c r="B1874" s="3">
        <v>46078</v>
      </c>
      <c r="C1874" s="2" t="s">
        <v>17</v>
      </c>
      <c r="D1874" s="2" t="s">
        <v>18</v>
      </c>
      <c r="E1874" s="2" t="s">
        <v>19</v>
      </c>
      <c r="F1874" s="3"/>
      <c r="G1874" s="2">
        <v>9</v>
      </c>
      <c r="H1874" s="2" t="s">
        <v>1869</v>
      </c>
      <c r="I1874" s="2"/>
      <c r="J1874" s="2"/>
      <c r="K1874" s="2">
        <v>1</v>
      </c>
      <c r="L1874" s="2" t="s">
        <v>38</v>
      </c>
      <c r="M1874" s="4">
        <v>0</v>
      </c>
      <c r="N1874" s="4">
        <v>0</v>
      </c>
      <c r="O1874" s="4">
        <v>0</v>
      </c>
      <c r="P1874" s="4">
        <v>0</v>
      </c>
    </row>
    <row r="1875" spans="1:16" x14ac:dyDescent="0.25">
      <c r="A1875" s="2" t="s">
        <v>1860</v>
      </c>
      <c r="B1875" s="3">
        <v>46078</v>
      </c>
      <c r="C1875" s="2" t="s">
        <v>17</v>
      </c>
      <c r="D1875" s="2" t="s">
        <v>18</v>
      </c>
      <c r="E1875" s="2" t="s">
        <v>19</v>
      </c>
      <c r="F1875" s="3"/>
      <c r="G1875" s="2">
        <v>10</v>
      </c>
      <c r="H1875" s="2" t="s">
        <v>1870</v>
      </c>
      <c r="I1875" s="2"/>
      <c r="J1875" s="2"/>
      <c r="K1875" s="2">
        <v>2</v>
      </c>
      <c r="L1875" s="2" t="s">
        <v>38</v>
      </c>
      <c r="M1875" s="4">
        <v>0</v>
      </c>
      <c r="N1875" s="4">
        <v>0</v>
      </c>
      <c r="O1875" s="4">
        <v>0</v>
      </c>
      <c r="P1875" s="4">
        <v>0</v>
      </c>
    </row>
    <row r="1876" spans="1:16" x14ac:dyDescent="0.25">
      <c r="A1876" s="2" t="s">
        <v>1860</v>
      </c>
      <c r="B1876" s="3">
        <v>46078</v>
      </c>
      <c r="C1876" s="2" t="s">
        <v>17</v>
      </c>
      <c r="D1876" s="2" t="s">
        <v>18</v>
      </c>
      <c r="E1876" s="2" t="s">
        <v>19</v>
      </c>
      <c r="F1876" s="3"/>
      <c r="G1876" s="2">
        <v>11</v>
      </c>
      <c r="H1876" s="2" t="s">
        <v>1871</v>
      </c>
      <c r="I1876" s="2"/>
      <c r="J1876" s="2"/>
      <c r="K1876" s="2">
        <v>2</v>
      </c>
      <c r="L1876" s="2" t="s">
        <v>38</v>
      </c>
      <c r="M1876" s="4">
        <v>0</v>
      </c>
      <c r="N1876" s="4">
        <v>0</v>
      </c>
      <c r="O1876" s="4">
        <v>0</v>
      </c>
      <c r="P1876" s="4">
        <v>0</v>
      </c>
    </row>
    <row r="1877" spans="1:16" x14ac:dyDescent="0.25">
      <c r="A1877" s="2" t="s">
        <v>1860</v>
      </c>
      <c r="B1877" s="3">
        <v>46078</v>
      </c>
      <c r="C1877" s="2" t="s">
        <v>17</v>
      </c>
      <c r="D1877" s="2" t="s">
        <v>18</v>
      </c>
      <c r="E1877" s="2" t="s">
        <v>19</v>
      </c>
      <c r="F1877" s="3"/>
      <c r="G1877" s="2">
        <v>12</v>
      </c>
      <c r="H1877" s="2" t="s">
        <v>1872</v>
      </c>
      <c r="I1877" s="2"/>
      <c r="J1877" s="2"/>
      <c r="K1877" s="2">
        <v>2</v>
      </c>
      <c r="L1877" s="2" t="s">
        <v>38</v>
      </c>
      <c r="M1877" s="4">
        <v>0</v>
      </c>
      <c r="N1877" s="4">
        <v>0</v>
      </c>
      <c r="O1877" s="4">
        <v>0</v>
      </c>
      <c r="P1877" s="4">
        <v>0</v>
      </c>
    </row>
    <row r="1878" spans="1:16" x14ac:dyDescent="0.25">
      <c r="A1878" s="2" t="s">
        <v>1860</v>
      </c>
      <c r="B1878" s="3">
        <v>46078</v>
      </c>
      <c r="C1878" s="2" t="s">
        <v>17</v>
      </c>
      <c r="D1878" s="2" t="s">
        <v>18</v>
      </c>
      <c r="E1878" s="2" t="s">
        <v>19</v>
      </c>
      <c r="F1878" s="3"/>
      <c r="G1878" s="2">
        <v>13</v>
      </c>
      <c r="H1878" s="2" t="s">
        <v>1873</v>
      </c>
      <c r="I1878" s="2"/>
      <c r="J1878" s="2"/>
      <c r="K1878" s="2">
        <v>2</v>
      </c>
      <c r="L1878" s="2" t="s">
        <v>38</v>
      </c>
      <c r="M1878" s="4">
        <v>0</v>
      </c>
      <c r="N1878" s="4">
        <v>0</v>
      </c>
      <c r="O1878" s="4">
        <v>0</v>
      </c>
      <c r="P1878" s="4">
        <v>0</v>
      </c>
    </row>
    <row r="1879" spans="1:16" x14ac:dyDescent="0.25">
      <c r="A1879" s="2" t="s">
        <v>1860</v>
      </c>
      <c r="B1879" s="3">
        <v>46078</v>
      </c>
      <c r="C1879" s="2" t="s">
        <v>17</v>
      </c>
      <c r="D1879" s="2" t="s">
        <v>18</v>
      </c>
      <c r="E1879" s="2" t="s">
        <v>19</v>
      </c>
      <c r="F1879" s="3"/>
      <c r="G1879" s="2">
        <v>14</v>
      </c>
      <c r="H1879" s="2" t="s">
        <v>1874</v>
      </c>
      <c r="I1879" s="2"/>
      <c r="J1879" s="2"/>
      <c r="K1879" s="2">
        <v>4</v>
      </c>
      <c r="L1879" s="2" t="s">
        <v>38</v>
      </c>
      <c r="M1879" s="4">
        <v>0</v>
      </c>
      <c r="N1879" s="4">
        <v>0</v>
      </c>
      <c r="O1879" s="4">
        <v>0</v>
      </c>
      <c r="P1879" s="4">
        <v>0</v>
      </c>
    </row>
    <row r="1880" spans="1:16" x14ac:dyDescent="0.25">
      <c r="A1880" s="2" t="s">
        <v>1860</v>
      </c>
      <c r="B1880" s="3">
        <v>46078</v>
      </c>
      <c r="C1880" s="2" t="s">
        <v>17</v>
      </c>
      <c r="D1880" s="2" t="s">
        <v>18</v>
      </c>
      <c r="E1880" s="2" t="s">
        <v>19</v>
      </c>
      <c r="F1880" s="3"/>
      <c r="G1880" s="2">
        <v>15</v>
      </c>
      <c r="H1880" s="2" t="s">
        <v>1875</v>
      </c>
      <c r="I1880" s="2"/>
      <c r="J1880" s="2"/>
      <c r="K1880" s="2">
        <v>2</v>
      </c>
      <c r="L1880" s="2" t="s">
        <v>38</v>
      </c>
      <c r="M1880" s="4">
        <v>0</v>
      </c>
      <c r="N1880" s="4">
        <v>0</v>
      </c>
      <c r="O1880" s="4">
        <v>0</v>
      </c>
      <c r="P1880" s="4">
        <v>0</v>
      </c>
    </row>
    <row r="1881" spans="1:16" x14ac:dyDescent="0.25">
      <c r="A1881" s="2" t="s">
        <v>1860</v>
      </c>
      <c r="B1881" s="3">
        <v>46078</v>
      </c>
      <c r="C1881" s="2" t="s">
        <v>17</v>
      </c>
      <c r="D1881" s="2" t="s">
        <v>18</v>
      </c>
      <c r="E1881" s="2" t="s">
        <v>19</v>
      </c>
      <c r="F1881" s="3"/>
      <c r="G1881" s="2">
        <v>16</v>
      </c>
      <c r="H1881" s="2" t="s">
        <v>1876</v>
      </c>
      <c r="I1881" s="2"/>
      <c r="J1881" s="2"/>
      <c r="K1881" s="2">
        <v>4</v>
      </c>
      <c r="L1881" s="2" t="s">
        <v>38</v>
      </c>
      <c r="M1881" s="4">
        <v>0</v>
      </c>
      <c r="N1881" s="4">
        <v>0</v>
      </c>
      <c r="O1881" s="4">
        <v>0</v>
      </c>
      <c r="P1881" s="4">
        <v>0</v>
      </c>
    </row>
    <row r="1882" spans="1:16" x14ac:dyDescent="0.25">
      <c r="A1882" s="2" t="s">
        <v>1860</v>
      </c>
      <c r="B1882" s="3">
        <v>46078</v>
      </c>
      <c r="C1882" s="2" t="s">
        <v>17</v>
      </c>
      <c r="D1882" s="2" t="s">
        <v>18</v>
      </c>
      <c r="E1882" s="2" t="s">
        <v>19</v>
      </c>
      <c r="F1882" s="3"/>
      <c r="G1882" s="2">
        <v>17</v>
      </c>
      <c r="H1882" s="2" t="s">
        <v>1877</v>
      </c>
      <c r="I1882" s="2"/>
      <c r="J1882" s="2"/>
      <c r="K1882" s="2">
        <v>2</v>
      </c>
      <c r="L1882" s="2" t="s">
        <v>38</v>
      </c>
      <c r="M1882" s="4">
        <v>0</v>
      </c>
      <c r="N1882" s="4">
        <v>0</v>
      </c>
      <c r="O1882" s="4">
        <v>0</v>
      </c>
      <c r="P1882" s="4">
        <v>0</v>
      </c>
    </row>
    <row r="1883" spans="1:16" x14ac:dyDescent="0.25">
      <c r="A1883" s="2" t="s">
        <v>1860</v>
      </c>
      <c r="B1883" s="3">
        <v>46078</v>
      </c>
      <c r="C1883" s="2" t="s">
        <v>17</v>
      </c>
      <c r="D1883" s="2" t="s">
        <v>18</v>
      </c>
      <c r="E1883" s="2" t="s">
        <v>19</v>
      </c>
      <c r="F1883" s="3"/>
      <c r="G1883" s="2">
        <v>18</v>
      </c>
      <c r="H1883" s="2" t="s">
        <v>1878</v>
      </c>
      <c r="I1883" s="2"/>
      <c r="J1883" s="2"/>
      <c r="K1883" s="2">
        <v>2</v>
      </c>
      <c r="L1883" s="2" t="s">
        <v>38</v>
      </c>
      <c r="M1883" s="4">
        <v>0</v>
      </c>
      <c r="N1883" s="4">
        <v>0</v>
      </c>
      <c r="O1883" s="4">
        <v>0</v>
      </c>
      <c r="P1883" s="4">
        <v>0</v>
      </c>
    </row>
    <row r="1884" spans="1:16" x14ac:dyDescent="0.25">
      <c r="A1884" s="2" t="s">
        <v>1860</v>
      </c>
      <c r="B1884" s="3">
        <v>46078</v>
      </c>
      <c r="C1884" s="2" t="s">
        <v>17</v>
      </c>
      <c r="D1884" s="2" t="s">
        <v>18</v>
      </c>
      <c r="E1884" s="2" t="s">
        <v>19</v>
      </c>
      <c r="F1884" s="3"/>
      <c r="G1884" s="2">
        <v>19</v>
      </c>
      <c r="H1884" s="2" t="s">
        <v>1879</v>
      </c>
      <c r="I1884" s="2"/>
      <c r="J1884" s="2"/>
      <c r="K1884" s="2">
        <v>2</v>
      </c>
      <c r="L1884" s="2" t="s">
        <v>38</v>
      </c>
      <c r="M1884" s="4">
        <v>0</v>
      </c>
      <c r="N1884" s="4">
        <v>0</v>
      </c>
      <c r="O1884" s="4">
        <v>0</v>
      </c>
      <c r="P1884" s="4">
        <v>0</v>
      </c>
    </row>
    <row r="1885" spans="1:16" x14ac:dyDescent="0.25">
      <c r="A1885" s="2" t="s">
        <v>1860</v>
      </c>
      <c r="B1885" s="3">
        <v>46078</v>
      </c>
      <c r="C1885" s="2" t="s">
        <v>17</v>
      </c>
      <c r="D1885" s="2" t="s">
        <v>18</v>
      </c>
      <c r="E1885" s="2" t="s">
        <v>19</v>
      </c>
      <c r="F1885" s="3"/>
      <c r="G1885" s="2">
        <v>20</v>
      </c>
      <c r="H1885" s="2" t="s">
        <v>1880</v>
      </c>
      <c r="I1885" s="2"/>
      <c r="J1885" s="2"/>
      <c r="K1885" s="2">
        <v>2</v>
      </c>
      <c r="L1885" s="2" t="s">
        <v>38</v>
      </c>
      <c r="M1885" s="4">
        <v>0</v>
      </c>
      <c r="N1885" s="4">
        <v>0</v>
      </c>
      <c r="O1885" s="4">
        <v>0</v>
      </c>
      <c r="P1885" s="4">
        <v>0</v>
      </c>
    </row>
    <row r="1886" spans="1:16" x14ac:dyDescent="0.25">
      <c r="A1886" s="2" t="s">
        <v>1860</v>
      </c>
      <c r="B1886" s="3">
        <v>46078</v>
      </c>
      <c r="C1886" s="2" t="s">
        <v>17</v>
      </c>
      <c r="D1886" s="2" t="s">
        <v>18</v>
      </c>
      <c r="E1886" s="2" t="s">
        <v>19</v>
      </c>
      <c r="F1886" s="3"/>
      <c r="G1886" s="2">
        <v>21</v>
      </c>
      <c r="H1886" s="2" t="s">
        <v>1881</v>
      </c>
      <c r="I1886" s="2"/>
      <c r="J1886" s="2"/>
      <c r="K1886" s="2">
        <v>2</v>
      </c>
      <c r="L1886" s="2" t="s">
        <v>38</v>
      </c>
      <c r="M1886" s="4">
        <v>0</v>
      </c>
      <c r="N1886" s="4">
        <v>0</v>
      </c>
      <c r="O1886" s="4">
        <v>0</v>
      </c>
      <c r="P1886" s="4">
        <v>0</v>
      </c>
    </row>
    <row r="1887" spans="1:16" x14ac:dyDescent="0.25">
      <c r="A1887" s="2" t="s">
        <v>1860</v>
      </c>
      <c r="B1887" s="3">
        <v>46078</v>
      </c>
      <c r="C1887" s="2" t="s">
        <v>17</v>
      </c>
      <c r="D1887" s="2" t="s">
        <v>18</v>
      </c>
      <c r="E1887" s="2" t="s">
        <v>19</v>
      </c>
      <c r="F1887" s="3"/>
      <c r="G1887" s="2">
        <v>22</v>
      </c>
      <c r="H1887" s="2" t="s">
        <v>1882</v>
      </c>
      <c r="I1887" s="2"/>
      <c r="J1887" s="2"/>
      <c r="K1887" s="2">
        <v>2</v>
      </c>
      <c r="L1887" s="2" t="s">
        <v>38</v>
      </c>
      <c r="M1887" s="4">
        <v>0</v>
      </c>
      <c r="N1887" s="4">
        <v>0</v>
      </c>
      <c r="O1887" s="4">
        <v>0</v>
      </c>
      <c r="P1887" s="4">
        <v>0</v>
      </c>
    </row>
    <row r="1888" spans="1:16" x14ac:dyDescent="0.25">
      <c r="A1888" s="2" t="s">
        <v>1860</v>
      </c>
      <c r="B1888" s="3">
        <v>46078</v>
      </c>
      <c r="C1888" s="2" t="s">
        <v>17</v>
      </c>
      <c r="D1888" s="2" t="s">
        <v>18</v>
      </c>
      <c r="E1888" s="2" t="s">
        <v>19</v>
      </c>
      <c r="F1888" s="3"/>
      <c r="G1888" s="2">
        <v>23</v>
      </c>
      <c r="H1888" s="2" t="s">
        <v>1883</v>
      </c>
      <c r="I1888" s="2"/>
      <c r="J1888" s="2"/>
      <c r="K1888" s="2">
        <v>2</v>
      </c>
      <c r="L1888" s="2" t="s">
        <v>38</v>
      </c>
      <c r="M1888" s="4">
        <v>0</v>
      </c>
      <c r="N1888" s="4">
        <v>0</v>
      </c>
      <c r="O1888" s="4">
        <v>0</v>
      </c>
      <c r="P1888" s="4">
        <v>0</v>
      </c>
    </row>
    <row r="1889" spans="1:16" x14ac:dyDescent="0.25">
      <c r="A1889" s="2" t="s">
        <v>1860</v>
      </c>
      <c r="B1889" s="3">
        <v>46078</v>
      </c>
      <c r="C1889" s="2" t="s">
        <v>17</v>
      </c>
      <c r="D1889" s="2" t="s">
        <v>18</v>
      </c>
      <c r="E1889" s="2" t="s">
        <v>19</v>
      </c>
      <c r="F1889" s="3"/>
      <c r="G1889" s="2">
        <v>24</v>
      </c>
      <c r="H1889" s="2" t="s">
        <v>1884</v>
      </c>
      <c r="I1889" s="2"/>
      <c r="J1889" s="2"/>
      <c r="K1889" s="2">
        <v>1</v>
      </c>
      <c r="L1889" s="2" t="s">
        <v>38</v>
      </c>
      <c r="M1889" s="4">
        <v>0</v>
      </c>
      <c r="N1889" s="4">
        <v>0</v>
      </c>
      <c r="O1889" s="4">
        <v>0</v>
      </c>
      <c r="P1889" s="4">
        <v>0</v>
      </c>
    </row>
    <row r="1890" spans="1:16" x14ac:dyDescent="0.25">
      <c r="A1890" s="2" t="s">
        <v>1860</v>
      </c>
      <c r="B1890" s="3">
        <v>46078</v>
      </c>
      <c r="C1890" s="2" t="s">
        <v>17</v>
      </c>
      <c r="D1890" s="2" t="s">
        <v>18</v>
      </c>
      <c r="E1890" s="2" t="s">
        <v>19</v>
      </c>
      <c r="F1890" s="3"/>
      <c r="G1890" s="2">
        <v>25</v>
      </c>
      <c r="H1890" s="2" t="s">
        <v>1885</v>
      </c>
      <c r="I1890" s="2"/>
      <c r="J1890" s="2"/>
      <c r="K1890" s="2">
        <v>1</v>
      </c>
      <c r="L1890" s="2" t="s">
        <v>38</v>
      </c>
      <c r="M1890" s="4">
        <v>0</v>
      </c>
      <c r="N1890" s="4">
        <v>0</v>
      </c>
      <c r="O1890" s="4">
        <v>0</v>
      </c>
      <c r="P1890" s="4">
        <v>0</v>
      </c>
    </row>
    <row r="1891" spans="1:16" x14ac:dyDescent="0.25">
      <c r="A1891" s="2" t="s">
        <v>1860</v>
      </c>
      <c r="B1891" s="3">
        <v>46078</v>
      </c>
      <c r="C1891" s="2" t="s">
        <v>17</v>
      </c>
      <c r="D1891" s="2" t="s">
        <v>18</v>
      </c>
      <c r="E1891" s="2" t="s">
        <v>19</v>
      </c>
      <c r="F1891" s="3"/>
      <c r="G1891" s="2">
        <v>26</v>
      </c>
      <c r="H1891" s="2" t="s">
        <v>1886</v>
      </c>
      <c r="I1891" s="2"/>
      <c r="J1891" s="2"/>
      <c r="K1891" s="2">
        <v>1</v>
      </c>
      <c r="L1891" s="2" t="s">
        <v>38</v>
      </c>
      <c r="M1891" s="4">
        <v>0</v>
      </c>
      <c r="N1891" s="4">
        <v>0</v>
      </c>
      <c r="O1891" s="4">
        <v>0</v>
      </c>
      <c r="P1891" s="4">
        <v>0</v>
      </c>
    </row>
    <row r="1892" spans="1:16" x14ac:dyDescent="0.25">
      <c r="A1892" s="2" t="s">
        <v>1860</v>
      </c>
      <c r="B1892" s="3">
        <v>46078</v>
      </c>
      <c r="C1892" s="2" t="s">
        <v>17</v>
      </c>
      <c r="D1892" s="2" t="s">
        <v>18</v>
      </c>
      <c r="E1892" s="2" t="s">
        <v>19</v>
      </c>
      <c r="F1892" s="3"/>
      <c r="G1892" s="2">
        <v>27</v>
      </c>
      <c r="H1892" s="2" t="s">
        <v>1887</v>
      </c>
      <c r="I1892" s="2"/>
      <c r="J1892" s="2"/>
      <c r="K1892" s="2">
        <v>1</v>
      </c>
      <c r="L1892" s="2" t="s">
        <v>38</v>
      </c>
      <c r="M1892" s="4">
        <v>0</v>
      </c>
      <c r="N1892" s="4">
        <v>0</v>
      </c>
      <c r="O1892" s="4">
        <v>0</v>
      </c>
      <c r="P1892" s="4">
        <v>0</v>
      </c>
    </row>
    <row r="1893" spans="1:16" x14ac:dyDescent="0.25">
      <c r="A1893" s="2" t="s">
        <v>1888</v>
      </c>
      <c r="B1893" s="3">
        <v>46078</v>
      </c>
      <c r="C1893" s="2" t="s">
        <v>40</v>
      </c>
      <c r="D1893" s="2" t="s">
        <v>18</v>
      </c>
      <c r="E1893" s="2" t="s">
        <v>19</v>
      </c>
      <c r="F1893" s="3"/>
      <c r="G1893" s="2">
        <v>1</v>
      </c>
      <c r="H1893" s="2" t="s">
        <v>1889</v>
      </c>
      <c r="I1893" s="2" t="s">
        <v>1890</v>
      </c>
      <c r="J1893" s="2"/>
      <c r="K1893" s="2">
        <v>300</v>
      </c>
      <c r="L1893" s="2" t="s">
        <v>21</v>
      </c>
      <c r="M1893" s="4">
        <v>4179.7700000000004</v>
      </c>
      <c r="N1893" s="4">
        <v>0</v>
      </c>
      <c r="O1893" s="4">
        <v>1253931</v>
      </c>
      <c r="P1893" s="4">
        <v>1529795.82</v>
      </c>
    </row>
    <row r="1894" spans="1:16" x14ac:dyDescent="0.25">
      <c r="A1894" s="2" t="s">
        <v>1888</v>
      </c>
      <c r="B1894" s="3">
        <v>46078</v>
      </c>
      <c r="C1894" s="2" t="s">
        <v>40</v>
      </c>
      <c r="D1894" s="2" t="s">
        <v>18</v>
      </c>
      <c r="E1894" s="2" t="s">
        <v>19</v>
      </c>
      <c r="F1894" s="3"/>
      <c r="G1894" s="2">
        <v>2</v>
      </c>
      <c r="H1894" s="2" t="s">
        <v>1891</v>
      </c>
      <c r="I1894" s="2" t="s">
        <v>1892</v>
      </c>
      <c r="J1894" s="2"/>
      <c r="K1894" s="2">
        <v>25</v>
      </c>
      <c r="L1894" s="2" t="s">
        <v>38</v>
      </c>
      <c r="M1894" s="4">
        <v>894.6</v>
      </c>
      <c r="N1894" s="4">
        <v>0</v>
      </c>
      <c r="O1894" s="4">
        <v>22365</v>
      </c>
      <c r="P1894" s="4">
        <v>27285.3</v>
      </c>
    </row>
    <row r="1895" spans="1:16" x14ac:dyDescent="0.25">
      <c r="A1895" s="2" t="s">
        <v>1888</v>
      </c>
      <c r="B1895" s="3">
        <v>46078</v>
      </c>
      <c r="C1895" s="2" t="s">
        <v>40</v>
      </c>
      <c r="D1895" s="2" t="s">
        <v>18</v>
      </c>
      <c r="E1895" s="2" t="s">
        <v>19</v>
      </c>
      <c r="F1895" s="3"/>
      <c r="G1895" s="2">
        <v>3</v>
      </c>
      <c r="H1895" s="2" t="s">
        <v>1893</v>
      </c>
      <c r="I1895" s="2" t="s">
        <v>1894</v>
      </c>
      <c r="J1895" s="2"/>
      <c r="K1895" s="2">
        <v>40</v>
      </c>
      <c r="L1895" s="2" t="s">
        <v>38</v>
      </c>
      <c r="M1895" s="4">
        <v>4958.8</v>
      </c>
      <c r="N1895" s="4">
        <v>0</v>
      </c>
      <c r="O1895" s="4">
        <v>198352</v>
      </c>
      <c r="P1895" s="4">
        <v>241989.44</v>
      </c>
    </row>
    <row r="1896" spans="1:16" x14ac:dyDescent="0.25">
      <c r="A1896" s="2" t="s">
        <v>1888</v>
      </c>
      <c r="B1896" s="3">
        <v>46078</v>
      </c>
      <c r="C1896" s="2" t="s">
        <v>40</v>
      </c>
      <c r="D1896" s="2" t="s">
        <v>18</v>
      </c>
      <c r="E1896" s="2" t="s">
        <v>19</v>
      </c>
      <c r="F1896" s="3"/>
      <c r="G1896" s="2">
        <v>4</v>
      </c>
      <c r="H1896" s="2" t="s">
        <v>1895</v>
      </c>
      <c r="I1896" s="2" t="s">
        <v>1896</v>
      </c>
      <c r="J1896" s="2"/>
      <c r="K1896" s="2">
        <v>25</v>
      </c>
      <c r="L1896" s="2" t="s">
        <v>38</v>
      </c>
      <c r="M1896" s="4">
        <v>569.79999999999995</v>
      </c>
      <c r="N1896" s="4">
        <v>0</v>
      </c>
      <c r="O1896" s="4">
        <v>14245</v>
      </c>
      <c r="P1896" s="4">
        <v>17378.900000000001</v>
      </c>
    </row>
    <row r="1897" spans="1:16" x14ac:dyDescent="0.25">
      <c r="A1897" s="2" t="s">
        <v>1888</v>
      </c>
      <c r="B1897" s="3">
        <v>46078</v>
      </c>
      <c r="C1897" s="2" t="s">
        <v>40</v>
      </c>
      <c r="D1897" s="2" t="s">
        <v>18</v>
      </c>
      <c r="E1897" s="2" t="s">
        <v>19</v>
      </c>
      <c r="F1897" s="3"/>
      <c r="G1897" s="2">
        <v>5</v>
      </c>
      <c r="H1897" s="2" t="s">
        <v>1897</v>
      </c>
      <c r="I1897" s="2" t="s">
        <v>1898</v>
      </c>
      <c r="J1897" s="2"/>
      <c r="K1897" s="2">
        <v>10</v>
      </c>
      <c r="L1897" s="2" t="s">
        <v>38</v>
      </c>
      <c r="M1897" s="4">
        <v>14835.8</v>
      </c>
      <c r="N1897" s="4">
        <v>0</v>
      </c>
      <c r="O1897" s="4">
        <v>148358</v>
      </c>
      <c r="P1897" s="4">
        <v>180996.76</v>
      </c>
    </row>
    <row r="1898" spans="1:16" x14ac:dyDescent="0.25">
      <c r="A1898" s="2" t="s">
        <v>1888</v>
      </c>
      <c r="B1898" s="3">
        <v>46078</v>
      </c>
      <c r="C1898" s="2" t="s">
        <v>40</v>
      </c>
      <c r="D1898" s="2" t="s">
        <v>18</v>
      </c>
      <c r="E1898" s="2" t="s">
        <v>19</v>
      </c>
      <c r="F1898" s="3"/>
      <c r="G1898" s="2">
        <v>6</v>
      </c>
      <c r="H1898" s="2" t="s">
        <v>1895</v>
      </c>
      <c r="I1898" s="2" t="s">
        <v>1896</v>
      </c>
      <c r="J1898" s="2"/>
      <c r="K1898" s="2">
        <v>50</v>
      </c>
      <c r="L1898" s="2" t="s">
        <v>38</v>
      </c>
      <c r="M1898" s="4">
        <v>569.79999999999995</v>
      </c>
      <c r="N1898" s="4">
        <v>0</v>
      </c>
      <c r="O1898" s="4">
        <v>28490</v>
      </c>
      <c r="P1898" s="4">
        <v>34757.800000000003</v>
      </c>
    </row>
    <row r="1899" spans="1:16" x14ac:dyDescent="0.25">
      <c r="A1899" s="2" t="s">
        <v>1899</v>
      </c>
      <c r="B1899" s="3">
        <v>46079</v>
      </c>
      <c r="C1899" s="2" t="s">
        <v>17</v>
      </c>
      <c r="D1899" s="2" t="s">
        <v>18</v>
      </c>
      <c r="E1899" s="2" t="s">
        <v>19</v>
      </c>
      <c r="F1899" s="3"/>
      <c r="G1899" s="2">
        <v>1</v>
      </c>
      <c r="H1899" s="2" t="s">
        <v>1172</v>
      </c>
      <c r="I1899" s="2"/>
      <c r="J1899" s="2"/>
      <c r="K1899" s="2">
        <v>1</v>
      </c>
      <c r="L1899" s="2" t="s">
        <v>38</v>
      </c>
      <c r="M1899" s="4">
        <v>4653.75</v>
      </c>
      <c r="N1899" s="4">
        <v>0</v>
      </c>
      <c r="O1899" s="4">
        <v>4653.75</v>
      </c>
      <c r="P1899" s="4">
        <v>5677.58</v>
      </c>
    </row>
    <row r="1900" spans="1:16" x14ac:dyDescent="0.25">
      <c r="A1900" s="2" t="s">
        <v>1899</v>
      </c>
      <c r="B1900" s="3">
        <v>46079</v>
      </c>
      <c r="C1900" s="2" t="s">
        <v>17</v>
      </c>
      <c r="D1900" s="2" t="s">
        <v>18</v>
      </c>
      <c r="E1900" s="2" t="s">
        <v>19</v>
      </c>
      <c r="F1900" s="3"/>
      <c r="G1900" s="2">
        <v>2</v>
      </c>
      <c r="H1900" s="2" t="s">
        <v>1900</v>
      </c>
      <c r="I1900" s="2"/>
      <c r="J1900" s="2"/>
      <c r="K1900" s="2">
        <v>2</v>
      </c>
      <c r="L1900" s="2" t="s">
        <v>38</v>
      </c>
      <c r="M1900" s="4">
        <v>1796.25</v>
      </c>
      <c r="N1900" s="4">
        <v>0</v>
      </c>
      <c r="O1900" s="4">
        <v>3592.5</v>
      </c>
      <c r="P1900" s="4">
        <v>4382.8500000000004</v>
      </c>
    </row>
    <row r="1901" spans="1:16" x14ac:dyDescent="0.25">
      <c r="A1901" s="2" t="s">
        <v>1899</v>
      </c>
      <c r="B1901" s="3">
        <v>46079</v>
      </c>
      <c r="C1901" s="2" t="s">
        <v>17</v>
      </c>
      <c r="D1901" s="2" t="s">
        <v>18</v>
      </c>
      <c r="E1901" s="2" t="s">
        <v>19</v>
      </c>
      <c r="F1901" s="3"/>
      <c r="G1901" s="2">
        <v>3</v>
      </c>
      <c r="H1901" s="2" t="s">
        <v>1901</v>
      </c>
      <c r="I1901" s="2"/>
      <c r="J1901" s="2"/>
      <c r="K1901" s="2">
        <v>4</v>
      </c>
      <c r="L1901" s="2" t="s">
        <v>38</v>
      </c>
      <c r="M1901" s="4">
        <v>5437.5</v>
      </c>
      <c r="N1901" s="4">
        <v>0</v>
      </c>
      <c r="O1901" s="4">
        <v>21750</v>
      </c>
      <c r="P1901" s="4">
        <v>26535</v>
      </c>
    </row>
    <row r="1902" spans="1:16" x14ac:dyDescent="0.25">
      <c r="A1902" s="2" t="s">
        <v>1902</v>
      </c>
      <c r="B1902" s="3">
        <v>46079</v>
      </c>
      <c r="C1902" s="2" t="s">
        <v>17</v>
      </c>
      <c r="D1902" s="2" t="s">
        <v>18</v>
      </c>
      <c r="E1902" s="2" t="s">
        <v>19</v>
      </c>
      <c r="F1902" s="3"/>
      <c r="G1902" s="2">
        <v>1</v>
      </c>
      <c r="H1902" s="2" t="s">
        <v>1903</v>
      </c>
      <c r="I1902" s="2"/>
      <c r="J1902" s="2"/>
      <c r="K1902" s="2">
        <v>0.16500000000000001</v>
      </c>
      <c r="L1902" s="2" t="s">
        <v>115</v>
      </c>
      <c r="M1902" s="4">
        <v>0</v>
      </c>
      <c r="N1902" s="4">
        <v>0</v>
      </c>
      <c r="O1902" s="4">
        <v>0</v>
      </c>
      <c r="P1902" s="4">
        <v>0</v>
      </c>
    </row>
    <row r="1903" spans="1:16" x14ac:dyDescent="0.25">
      <c r="A1903" s="2" t="s">
        <v>1902</v>
      </c>
      <c r="B1903" s="3">
        <v>46079</v>
      </c>
      <c r="C1903" s="2" t="s">
        <v>17</v>
      </c>
      <c r="D1903" s="2" t="s">
        <v>18</v>
      </c>
      <c r="E1903" s="2" t="s">
        <v>19</v>
      </c>
      <c r="F1903" s="3"/>
      <c r="G1903" s="2">
        <v>2</v>
      </c>
      <c r="H1903" s="2" t="s">
        <v>1904</v>
      </c>
      <c r="I1903" s="2"/>
      <c r="J1903" s="2"/>
      <c r="K1903" s="2">
        <v>4.194</v>
      </c>
      <c r="L1903" s="2" t="s">
        <v>115</v>
      </c>
      <c r="M1903" s="4">
        <v>0</v>
      </c>
      <c r="N1903" s="4">
        <v>0</v>
      </c>
      <c r="O1903" s="4">
        <v>0</v>
      </c>
      <c r="P1903" s="4">
        <v>0</v>
      </c>
    </row>
    <row r="1904" spans="1:16" x14ac:dyDescent="0.25">
      <c r="A1904" s="2" t="s">
        <v>1902</v>
      </c>
      <c r="B1904" s="3">
        <v>46079</v>
      </c>
      <c r="C1904" s="2" t="s">
        <v>17</v>
      </c>
      <c r="D1904" s="2" t="s">
        <v>18</v>
      </c>
      <c r="E1904" s="2" t="s">
        <v>19</v>
      </c>
      <c r="F1904" s="3"/>
      <c r="G1904" s="2">
        <v>3</v>
      </c>
      <c r="H1904" s="2" t="s">
        <v>1905</v>
      </c>
      <c r="I1904" s="2"/>
      <c r="J1904" s="2"/>
      <c r="K1904" s="2">
        <v>4.4999999999999998E-2</v>
      </c>
      <c r="L1904" s="2" t="s">
        <v>115</v>
      </c>
      <c r="M1904" s="4">
        <v>1570559.47</v>
      </c>
      <c r="N1904" s="4">
        <v>0</v>
      </c>
      <c r="O1904" s="4">
        <v>70675.179999999993</v>
      </c>
      <c r="P1904" s="4">
        <v>86223.72</v>
      </c>
    </row>
    <row r="1905" spans="1:16" x14ac:dyDescent="0.25">
      <c r="A1905" s="2" t="s">
        <v>1902</v>
      </c>
      <c r="B1905" s="3">
        <v>46079</v>
      </c>
      <c r="C1905" s="2" t="s">
        <v>17</v>
      </c>
      <c r="D1905" s="2" t="s">
        <v>18</v>
      </c>
      <c r="E1905" s="2" t="s">
        <v>19</v>
      </c>
      <c r="F1905" s="3"/>
      <c r="G1905" s="2">
        <v>4</v>
      </c>
      <c r="H1905" s="2" t="s">
        <v>1906</v>
      </c>
      <c r="I1905" s="2"/>
      <c r="J1905" s="2"/>
      <c r="K1905" s="2">
        <v>0.06</v>
      </c>
      <c r="L1905" s="2" t="s">
        <v>115</v>
      </c>
      <c r="M1905" s="4">
        <v>3226327.05</v>
      </c>
      <c r="N1905" s="4">
        <v>0</v>
      </c>
      <c r="O1905" s="4">
        <v>193579.62</v>
      </c>
      <c r="P1905" s="4">
        <v>236167.14</v>
      </c>
    </row>
    <row r="1906" spans="1:16" x14ac:dyDescent="0.25">
      <c r="A1906" s="2" t="s">
        <v>1902</v>
      </c>
      <c r="B1906" s="3">
        <v>46079</v>
      </c>
      <c r="C1906" s="2" t="s">
        <v>17</v>
      </c>
      <c r="D1906" s="2" t="s">
        <v>18</v>
      </c>
      <c r="E1906" s="2" t="s">
        <v>19</v>
      </c>
      <c r="F1906" s="3"/>
      <c r="G1906" s="2">
        <v>5</v>
      </c>
      <c r="H1906" s="2" t="s">
        <v>1907</v>
      </c>
      <c r="I1906" s="2"/>
      <c r="J1906" s="2"/>
      <c r="K1906" s="2">
        <v>5.8000000000000003E-2</v>
      </c>
      <c r="L1906" s="2" t="s">
        <v>115</v>
      </c>
      <c r="M1906" s="4">
        <v>1658673.34</v>
      </c>
      <c r="N1906" s="4">
        <v>0</v>
      </c>
      <c r="O1906" s="4">
        <v>96203.05</v>
      </c>
      <c r="P1906" s="4">
        <v>117367.72</v>
      </c>
    </row>
    <row r="1907" spans="1:16" x14ac:dyDescent="0.25">
      <c r="A1907" s="2" t="s">
        <v>1902</v>
      </c>
      <c r="B1907" s="3">
        <v>46079</v>
      </c>
      <c r="C1907" s="2" t="s">
        <v>17</v>
      </c>
      <c r="D1907" s="2" t="s">
        <v>18</v>
      </c>
      <c r="E1907" s="2" t="s">
        <v>19</v>
      </c>
      <c r="F1907" s="3"/>
      <c r="G1907" s="2">
        <v>6</v>
      </c>
      <c r="H1907" s="2" t="s">
        <v>1908</v>
      </c>
      <c r="I1907" s="2"/>
      <c r="J1907" s="2"/>
      <c r="K1907" s="2">
        <v>5.85</v>
      </c>
      <c r="L1907" s="2" t="s">
        <v>115</v>
      </c>
      <c r="M1907" s="4">
        <v>3198213.94</v>
      </c>
      <c r="N1907" s="4">
        <v>0</v>
      </c>
      <c r="O1907" s="4">
        <v>18709551.550000001</v>
      </c>
      <c r="P1907" s="4">
        <v>22825652.890000001</v>
      </c>
    </row>
    <row r="1908" spans="1:16" x14ac:dyDescent="0.25">
      <c r="A1908" s="2" t="s">
        <v>1902</v>
      </c>
      <c r="B1908" s="3">
        <v>46079</v>
      </c>
      <c r="C1908" s="2" t="s">
        <v>17</v>
      </c>
      <c r="D1908" s="2" t="s">
        <v>18</v>
      </c>
      <c r="E1908" s="2" t="s">
        <v>19</v>
      </c>
      <c r="F1908" s="3"/>
      <c r="G1908" s="2">
        <v>7</v>
      </c>
      <c r="H1908" s="2" t="s">
        <v>1909</v>
      </c>
      <c r="I1908" s="2"/>
      <c r="J1908" s="2"/>
      <c r="K1908" s="2">
        <v>4.2</v>
      </c>
      <c r="L1908" s="2" t="s">
        <v>115</v>
      </c>
      <c r="M1908" s="4">
        <v>984934.14</v>
      </c>
      <c r="N1908" s="4">
        <v>0</v>
      </c>
      <c r="O1908" s="4">
        <v>4136723.39</v>
      </c>
      <c r="P1908" s="4">
        <v>5046802.54</v>
      </c>
    </row>
    <row r="1909" spans="1:16" x14ac:dyDescent="0.25">
      <c r="A1909" s="2" t="s">
        <v>1902</v>
      </c>
      <c r="B1909" s="3">
        <v>46079</v>
      </c>
      <c r="C1909" s="2" t="s">
        <v>17</v>
      </c>
      <c r="D1909" s="2" t="s">
        <v>18</v>
      </c>
      <c r="E1909" s="2" t="s">
        <v>19</v>
      </c>
      <c r="F1909" s="3"/>
      <c r="G1909" s="2">
        <v>8</v>
      </c>
      <c r="H1909" s="2" t="s">
        <v>1910</v>
      </c>
      <c r="I1909" s="2" t="s">
        <v>1911</v>
      </c>
      <c r="J1909" s="2"/>
      <c r="K1909" s="2">
        <v>5.1999999999999998E-2</v>
      </c>
      <c r="L1909" s="2" t="s">
        <v>115</v>
      </c>
      <c r="M1909" s="4">
        <v>79540.100000000006</v>
      </c>
      <c r="N1909" s="4">
        <v>0</v>
      </c>
      <c r="O1909" s="4">
        <v>4136.09</v>
      </c>
      <c r="P1909" s="4">
        <v>5046.03</v>
      </c>
    </row>
    <row r="1910" spans="1:16" x14ac:dyDescent="0.25">
      <c r="A1910" s="2" t="s">
        <v>1902</v>
      </c>
      <c r="B1910" s="3">
        <v>46079</v>
      </c>
      <c r="C1910" s="2" t="s">
        <v>17</v>
      </c>
      <c r="D1910" s="2" t="s">
        <v>18</v>
      </c>
      <c r="E1910" s="2" t="s">
        <v>19</v>
      </c>
      <c r="F1910" s="3"/>
      <c r="G1910" s="2">
        <v>9</v>
      </c>
      <c r="H1910" s="2" t="s">
        <v>1912</v>
      </c>
      <c r="I1910" s="2"/>
      <c r="J1910" s="2"/>
      <c r="K1910" s="2">
        <v>5.1999999999999998E-2</v>
      </c>
      <c r="L1910" s="2" t="s">
        <v>115</v>
      </c>
      <c r="M1910" s="4">
        <v>8318500</v>
      </c>
      <c r="N1910" s="4">
        <v>0</v>
      </c>
      <c r="O1910" s="4">
        <v>432562</v>
      </c>
      <c r="P1910" s="4">
        <v>527725.64</v>
      </c>
    </row>
    <row r="1911" spans="1:16" x14ac:dyDescent="0.25">
      <c r="A1911" s="2" t="s">
        <v>1902</v>
      </c>
      <c r="B1911" s="3">
        <v>46079</v>
      </c>
      <c r="C1911" s="2" t="s">
        <v>17</v>
      </c>
      <c r="D1911" s="2" t="s">
        <v>18</v>
      </c>
      <c r="E1911" s="2" t="s">
        <v>19</v>
      </c>
      <c r="F1911" s="3"/>
      <c r="G1911" s="2">
        <v>10</v>
      </c>
      <c r="H1911" s="2" t="s">
        <v>1913</v>
      </c>
      <c r="I1911" s="2"/>
      <c r="J1911" s="2"/>
      <c r="K1911" s="2">
        <v>0.08</v>
      </c>
      <c r="L1911" s="2" t="s">
        <v>115</v>
      </c>
      <c r="M1911" s="4">
        <v>5238229.5</v>
      </c>
      <c r="N1911" s="4">
        <v>0</v>
      </c>
      <c r="O1911" s="4">
        <v>419058.36</v>
      </c>
      <c r="P1911" s="4">
        <v>511251.20000000001</v>
      </c>
    </row>
    <row r="1912" spans="1:16" x14ac:dyDescent="0.25">
      <c r="A1912" s="2" t="s">
        <v>1902</v>
      </c>
      <c r="B1912" s="3">
        <v>46079</v>
      </c>
      <c r="C1912" s="2" t="s">
        <v>17</v>
      </c>
      <c r="D1912" s="2" t="s">
        <v>18</v>
      </c>
      <c r="E1912" s="2" t="s">
        <v>19</v>
      </c>
      <c r="F1912" s="3"/>
      <c r="G1912" s="2">
        <v>11</v>
      </c>
      <c r="H1912" s="2" t="s">
        <v>1914</v>
      </c>
      <c r="I1912" s="2"/>
      <c r="J1912" s="2"/>
      <c r="K1912" s="2">
        <v>18.03</v>
      </c>
      <c r="L1912" s="2" t="s">
        <v>115</v>
      </c>
      <c r="M1912" s="4">
        <v>2686050</v>
      </c>
      <c r="N1912" s="4">
        <v>0</v>
      </c>
      <c r="O1912" s="4">
        <v>48429481.5</v>
      </c>
      <c r="P1912" s="4">
        <v>59083967.43</v>
      </c>
    </row>
    <row r="1913" spans="1:16" x14ac:dyDescent="0.25">
      <c r="A1913" s="2" t="s">
        <v>1902</v>
      </c>
      <c r="B1913" s="3">
        <v>46079</v>
      </c>
      <c r="C1913" s="2" t="s">
        <v>17</v>
      </c>
      <c r="D1913" s="2" t="s">
        <v>18</v>
      </c>
      <c r="E1913" s="2" t="s">
        <v>19</v>
      </c>
      <c r="F1913" s="3"/>
      <c r="G1913" s="2">
        <v>12</v>
      </c>
      <c r="H1913" s="2" t="s">
        <v>1915</v>
      </c>
      <c r="I1913" s="2"/>
      <c r="J1913" s="2"/>
      <c r="K1913" s="2">
        <v>0.22</v>
      </c>
      <c r="L1913" s="2" t="s">
        <v>115</v>
      </c>
      <c r="M1913" s="4">
        <v>13133986.060000001</v>
      </c>
      <c r="N1913" s="4">
        <v>0</v>
      </c>
      <c r="O1913" s="4">
        <v>2889476.93</v>
      </c>
      <c r="P1913" s="4">
        <v>3525161.86</v>
      </c>
    </row>
    <row r="1914" spans="1:16" x14ac:dyDescent="0.25">
      <c r="A1914" s="2" t="s">
        <v>1902</v>
      </c>
      <c r="B1914" s="3">
        <v>46079</v>
      </c>
      <c r="C1914" s="2" t="s">
        <v>17</v>
      </c>
      <c r="D1914" s="2" t="s">
        <v>18</v>
      </c>
      <c r="E1914" s="2" t="s">
        <v>19</v>
      </c>
      <c r="F1914" s="3"/>
      <c r="G1914" s="2">
        <v>13</v>
      </c>
      <c r="H1914" s="2" t="s">
        <v>1916</v>
      </c>
      <c r="I1914" s="2"/>
      <c r="J1914" s="2"/>
      <c r="K1914" s="2">
        <v>0.11</v>
      </c>
      <c r="L1914" s="2" t="s">
        <v>115</v>
      </c>
      <c r="M1914" s="4">
        <v>1307807.8999999999</v>
      </c>
      <c r="N1914" s="4">
        <v>0</v>
      </c>
      <c r="O1914" s="4">
        <v>143858.87</v>
      </c>
      <c r="P1914" s="4">
        <v>175507.82</v>
      </c>
    </row>
    <row r="1915" spans="1:16" x14ac:dyDescent="0.25">
      <c r="A1915" s="2" t="s">
        <v>1902</v>
      </c>
      <c r="B1915" s="3">
        <v>46079</v>
      </c>
      <c r="C1915" s="2" t="s">
        <v>17</v>
      </c>
      <c r="D1915" s="2" t="s">
        <v>18</v>
      </c>
      <c r="E1915" s="2" t="s">
        <v>19</v>
      </c>
      <c r="F1915" s="3"/>
      <c r="G1915" s="2">
        <v>14</v>
      </c>
      <c r="H1915" s="2" t="s">
        <v>1917</v>
      </c>
      <c r="I1915" s="2"/>
      <c r="J1915" s="2"/>
      <c r="K1915" s="2">
        <v>3.86</v>
      </c>
      <c r="L1915" s="2" t="s">
        <v>115</v>
      </c>
      <c r="M1915" s="4">
        <v>0</v>
      </c>
      <c r="N1915" s="4">
        <v>0</v>
      </c>
      <c r="O1915" s="4">
        <v>0</v>
      </c>
      <c r="P1915" s="4">
        <v>0</v>
      </c>
    </row>
    <row r="1916" spans="1:16" x14ac:dyDescent="0.25">
      <c r="A1916" s="2" t="s">
        <v>1902</v>
      </c>
      <c r="B1916" s="3">
        <v>46079</v>
      </c>
      <c r="C1916" s="2" t="s">
        <v>17</v>
      </c>
      <c r="D1916" s="2" t="s">
        <v>18</v>
      </c>
      <c r="E1916" s="2" t="s">
        <v>19</v>
      </c>
      <c r="F1916" s="3"/>
      <c r="G1916" s="2">
        <v>15</v>
      </c>
      <c r="H1916" s="2" t="s">
        <v>1918</v>
      </c>
      <c r="I1916" s="2"/>
      <c r="J1916" s="2"/>
      <c r="K1916" s="2">
        <v>1.05</v>
      </c>
      <c r="L1916" s="2" t="s">
        <v>115</v>
      </c>
      <c r="M1916" s="4">
        <v>4587941.04</v>
      </c>
      <c r="N1916" s="4">
        <v>0</v>
      </c>
      <c r="O1916" s="4">
        <v>4817338.09</v>
      </c>
      <c r="P1916" s="4">
        <v>5877152.4699999997</v>
      </c>
    </row>
    <row r="1917" spans="1:16" x14ac:dyDescent="0.25">
      <c r="A1917" s="2" t="s">
        <v>1902</v>
      </c>
      <c r="B1917" s="3">
        <v>46079</v>
      </c>
      <c r="C1917" s="2" t="s">
        <v>17</v>
      </c>
      <c r="D1917" s="2" t="s">
        <v>18</v>
      </c>
      <c r="E1917" s="2" t="s">
        <v>19</v>
      </c>
      <c r="F1917" s="3"/>
      <c r="G1917" s="2">
        <v>16</v>
      </c>
      <c r="H1917" s="2" t="s">
        <v>1919</v>
      </c>
      <c r="I1917" s="2"/>
      <c r="J1917" s="2"/>
      <c r="K1917" s="2">
        <v>2.1</v>
      </c>
      <c r="L1917" s="2" t="s">
        <v>115</v>
      </c>
      <c r="M1917" s="4">
        <v>1344245.47</v>
      </c>
      <c r="N1917" s="4">
        <v>0</v>
      </c>
      <c r="O1917" s="4">
        <v>2822915.49</v>
      </c>
      <c r="P1917" s="4">
        <v>3443956.9</v>
      </c>
    </row>
    <row r="1918" spans="1:16" x14ac:dyDescent="0.25">
      <c r="A1918" s="2" t="s">
        <v>1902</v>
      </c>
      <c r="B1918" s="3">
        <v>46079</v>
      </c>
      <c r="C1918" s="2" t="s">
        <v>17</v>
      </c>
      <c r="D1918" s="2" t="s">
        <v>18</v>
      </c>
      <c r="E1918" s="2" t="s">
        <v>19</v>
      </c>
      <c r="F1918" s="3"/>
      <c r="G1918" s="2">
        <v>17</v>
      </c>
      <c r="H1918" s="2" t="s">
        <v>1920</v>
      </c>
      <c r="I1918" s="2"/>
      <c r="J1918" s="2"/>
      <c r="K1918" s="2">
        <v>0.22</v>
      </c>
      <c r="L1918" s="2" t="s">
        <v>115</v>
      </c>
      <c r="M1918" s="4">
        <v>1529946.14</v>
      </c>
      <c r="N1918" s="4">
        <v>0</v>
      </c>
      <c r="O1918" s="4">
        <v>336588.15</v>
      </c>
      <c r="P1918" s="4">
        <v>410637.54</v>
      </c>
    </row>
    <row r="1919" spans="1:16" x14ac:dyDescent="0.25">
      <c r="A1919" s="2" t="s">
        <v>1902</v>
      </c>
      <c r="B1919" s="3">
        <v>46079</v>
      </c>
      <c r="C1919" s="2" t="s">
        <v>17</v>
      </c>
      <c r="D1919" s="2" t="s">
        <v>18</v>
      </c>
      <c r="E1919" s="2" t="s">
        <v>19</v>
      </c>
      <c r="F1919" s="3"/>
      <c r="G1919" s="2">
        <v>18</v>
      </c>
      <c r="H1919" s="2" t="s">
        <v>1921</v>
      </c>
      <c r="I1919" s="2"/>
      <c r="J1919" s="2"/>
      <c r="K1919" s="2">
        <v>0.59</v>
      </c>
      <c r="L1919" s="2" t="s">
        <v>115</v>
      </c>
      <c r="M1919" s="4">
        <v>2398506.7599999998</v>
      </c>
      <c r="N1919" s="4">
        <v>0</v>
      </c>
      <c r="O1919" s="4">
        <v>1415118.99</v>
      </c>
      <c r="P1919" s="4">
        <v>1726445.17</v>
      </c>
    </row>
    <row r="1920" spans="1:16" x14ac:dyDescent="0.25">
      <c r="A1920" s="2" t="s">
        <v>1902</v>
      </c>
      <c r="B1920" s="3">
        <v>46079</v>
      </c>
      <c r="C1920" s="2" t="s">
        <v>17</v>
      </c>
      <c r="D1920" s="2" t="s">
        <v>18</v>
      </c>
      <c r="E1920" s="2" t="s">
        <v>19</v>
      </c>
      <c r="F1920" s="3"/>
      <c r="G1920" s="2">
        <v>19</v>
      </c>
      <c r="H1920" s="2" t="s">
        <v>1922</v>
      </c>
      <c r="I1920" s="2"/>
      <c r="J1920" s="2"/>
      <c r="K1920" s="2">
        <v>0.55000000000000004</v>
      </c>
      <c r="L1920" s="2" t="s">
        <v>115</v>
      </c>
      <c r="M1920" s="4">
        <v>3399646.49</v>
      </c>
      <c r="N1920" s="4">
        <v>0</v>
      </c>
      <c r="O1920" s="4">
        <v>1869805.57</v>
      </c>
      <c r="P1920" s="4">
        <v>2281162.7999999998</v>
      </c>
    </row>
    <row r="1921" spans="1:16" x14ac:dyDescent="0.25">
      <c r="A1921" s="2" t="s">
        <v>1902</v>
      </c>
      <c r="B1921" s="3">
        <v>46079</v>
      </c>
      <c r="C1921" s="2" t="s">
        <v>17</v>
      </c>
      <c r="D1921" s="2" t="s">
        <v>18</v>
      </c>
      <c r="E1921" s="2" t="s">
        <v>19</v>
      </c>
      <c r="F1921" s="3"/>
      <c r="G1921" s="2">
        <v>20</v>
      </c>
      <c r="H1921" s="2" t="s">
        <v>1923</v>
      </c>
      <c r="I1921" s="2"/>
      <c r="J1921" s="2"/>
      <c r="K1921" s="2">
        <v>0.22</v>
      </c>
      <c r="L1921" s="2" t="s">
        <v>115</v>
      </c>
      <c r="M1921" s="4">
        <v>2526728.5</v>
      </c>
      <c r="N1921" s="4">
        <v>0</v>
      </c>
      <c r="O1921" s="4">
        <v>555880.27</v>
      </c>
      <c r="P1921" s="4">
        <v>678173.93</v>
      </c>
    </row>
    <row r="1922" spans="1:16" x14ac:dyDescent="0.25">
      <c r="A1922" s="2" t="s">
        <v>1902</v>
      </c>
      <c r="B1922" s="3">
        <v>46079</v>
      </c>
      <c r="C1922" s="2" t="s">
        <v>17</v>
      </c>
      <c r="D1922" s="2" t="s">
        <v>18</v>
      </c>
      <c r="E1922" s="2" t="s">
        <v>19</v>
      </c>
      <c r="F1922" s="3"/>
      <c r="G1922" s="2">
        <v>21</v>
      </c>
      <c r="H1922" s="2" t="s">
        <v>1924</v>
      </c>
      <c r="I1922" s="2" t="s">
        <v>1925</v>
      </c>
      <c r="J1922" s="2"/>
      <c r="K1922" s="2">
        <v>3.5000000000000003E-2</v>
      </c>
      <c r="L1922" s="2" t="s">
        <v>115</v>
      </c>
      <c r="M1922" s="4">
        <v>78924.149999999994</v>
      </c>
      <c r="N1922" s="4">
        <v>0</v>
      </c>
      <c r="O1922" s="4">
        <v>2762.35</v>
      </c>
      <c r="P1922" s="4">
        <v>3370.07</v>
      </c>
    </row>
    <row r="1923" spans="1:16" x14ac:dyDescent="0.25">
      <c r="A1923" s="2" t="s">
        <v>1902</v>
      </c>
      <c r="B1923" s="3">
        <v>46079</v>
      </c>
      <c r="C1923" s="2" t="s">
        <v>17</v>
      </c>
      <c r="D1923" s="2" t="s">
        <v>18</v>
      </c>
      <c r="E1923" s="2" t="s">
        <v>19</v>
      </c>
      <c r="F1923" s="3"/>
      <c r="G1923" s="2">
        <v>22</v>
      </c>
      <c r="H1923" s="2" t="s">
        <v>1926</v>
      </c>
      <c r="I1923" s="2"/>
      <c r="J1923" s="2"/>
      <c r="K1923" s="2">
        <v>2.93</v>
      </c>
      <c r="L1923" s="2" t="s">
        <v>115</v>
      </c>
      <c r="M1923" s="4">
        <v>1132395.5</v>
      </c>
      <c r="N1923" s="4">
        <v>0</v>
      </c>
      <c r="O1923" s="4">
        <v>3317918.82</v>
      </c>
      <c r="P1923" s="4">
        <v>4047860.96</v>
      </c>
    </row>
    <row r="1924" spans="1:16" x14ac:dyDescent="0.25">
      <c r="A1924" s="2" t="s">
        <v>1902</v>
      </c>
      <c r="B1924" s="3">
        <v>46079</v>
      </c>
      <c r="C1924" s="2" t="s">
        <v>17</v>
      </c>
      <c r="D1924" s="2" t="s">
        <v>18</v>
      </c>
      <c r="E1924" s="2" t="s">
        <v>19</v>
      </c>
      <c r="F1924" s="3"/>
      <c r="G1924" s="2">
        <v>23</v>
      </c>
      <c r="H1924" s="2" t="s">
        <v>1927</v>
      </c>
      <c r="I1924" s="2"/>
      <c r="J1924" s="2"/>
      <c r="K1924" s="2">
        <v>0.215</v>
      </c>
      <c r="L1924" s="2" t="s">
        <v>115</v>
      </c>
      <c r="M1924" s="4">
        <v>1348224.38</v>
      </c>
      <c r="N1924" s="4">
        <v>0</v>
      </c>
      <c r="O1924" s="4">
        <v>289868.24</v>
      </c>
      <c r="P1924" s="4">
        <v>353639.25</v>
      </c>
    </row>
    <row r="1925" spans="1:16" x14ac:dyDescent="0.25">
      <c r="A1925" s="2" t="s">
        <v>1902</v>
      </c>
      <c r="B1925" s="3">
        <v>46079</v>
      </c>
      <c r="C1925" s="2" t="s">
        <v>17</v>
      </c>
      <c r="D1925" s="2" t="s">
        <v>18</v>
      </c>
      <c r="E1925" s="2" t="s">
        <v>19</v>
      </c>
      <c r="F1925" s="3"/>
      <c r="G1925" s="2">
        <v>24</v>
      </c>
      <c r="H1925" s="2" t="s">
        <v>1928</v>
      </c>
      <c r="I1925" s="2"/>
      <c r="J1925" s="2"/>
      <c r="K1925" s="2">
        <v>1.345</v>
      </c>
      <c r="L1925" s="2" t="s">
        <v>115</v>
      </c>
      <c r="M1925" s="4">
        <v>2311467.31</v>
      </c>
      <c r="N1925" s="4">
        <v>0</v>
      </c>
      <c r="O1925" s="4">
        <v>3108923.53</v>
      </c>
      <c r="P1925" s="4">
        <v>3792886.71</v>
      </c>
    </row>
    <row r="1926" spans="1:16" x14ac:dyDescent="0.25">
      <c r="A1926" s="2" t="s">
        <v>1902</v>
      </c>
      <c r="B1926" s="3">
        <v>46079</v>
      </c>
      <c r="C1926" s="2" t="s">
        <v>17</v>
      </c>
      <c r="D1926" s="2" t="s">
        <v>18</v>
      </c>
      <c r="E1926" s="2" t="s">
        <v>19</v>
      </c>
      <c r="F1926" s="3"/>
      <c r="G1926" s="2">
        <v>25</v>
      </c>
      <c r="H1926" s="2" t="s">
        <v>1929</v>
      </c>
      <c r="I1926" s="2"/>
      <c r="J1926" s="2"/>
      <c r="K1926" s="2">
        <v>0.05</v>
      </c>
      <c r="L1926" s="2" t="s">
        <v>115</v>
      </c>
      <c r="M1926" s="4">
        <v>3029003.34</v>
      </c>
      <c r="N1926" s="4">
        <v>0</v>
      </c>
      <c r="O1926" s="4">
        <v>151450.17000000001</v>
      </c>
      <c r="P1926" s="4">
        <v>184769.21</v>
      </c>
    </row>
    <row r="1927" spans="1:16" x14ac:dyDescent="0.25">
      <c r="A1927" s="2" t="s">
        <v>1902</v>
      </c>
      <c r="B1927" s="3">
        <v>46079</v>
      </c>
      <c r="C1927" s="2" t="s">
        <v>17</v>
      </c>
      <c r="D1927" s="2" t="s">
        <v>18</v>
      </c>
      <c r="E1927" s="2" t="s">
        <v>19</v>
      </c>
      <c r="F1927" s="3"/>
      <c r="G1927" s="2">
        <v>26</v>
      </c>
      <c r="H1927" s="2" t="s">
        <v>1930</v>
      </c>
      <c r="I1927" s="2"/>
      <c r="J1927" s="2"/>
      <c r="K1927" s="2">
        <v>0.255</v>
      </c>
      <c r="L1927" s="2" t="s">
        <v>115</v>
      </c>
      <c r="M1927" s="4">
        <v>3944874</v>
      </c>
      <c r="N1927" s="4">
        <v>0</v>
      </c>
      <c r="O1927" s="4">
        <v>1005942.87</v>
      </c>
      <c r="P1927" s="4">
        <v>1227250.3</v>
      </c>
    </row>
    <row r="1928" spans="1:16" x14ac:dyDescent="0.25">
      <c r="A1928" s="2" t="s">
        <v>1902</v>
      </c>
      <c r="B1928" s="3">
        <v>46079</v>
      </c>
      <c r="C1928" s="2" t="s">
        <v>17</v>
      </c>
      <c r="D1928" s="2" t="s">
        <v>18</v>
      </c>
      <c r="E1928" s="2" t="s">
        <v>19</v>
      </c>
      <c r="F1928" s="3"/>
      <c r="G1928" s="2">
        <v>27</v>
      </c>
      <c r="H1928" s="2" t="s">
        <v>1931</v>
      </c>
      <c r="I1928" s="2"/>
      <c r="J1928" s="2"/>
      <c r="K1928" s="2">
        <v>1.335</v>
      </c>
      <c r="L1928" s="2" t="s">
        <v>115</v>
      </c>
      <c r="M1928" s="4">
        <v>980234.26</v>
      </c>
      <c r="N1928" s="4">
        <v>0</v>
      </c>
      <c r="O1928" s="4">
        <v>1308612.74</v>
      </c>
      <c r="P1928" s="4">
        <v>1596507.54</v>
      </c>
    </row>
    <row r="1929" spans="1:16" x14ac:dyDescent="0.25">
      <c r="A1929" s="2" t="s">
        <v>1902</v>
      </c>
      <c r="B1929" s="3">
        <v>46079</v>
      </c>
      <c r="C1929" s="2" t="s">
        <v>17</v>
      </c>
      <c r="D1929" s="2" t="s">
        <v>18</v>
      </c>
      <c r="E1929" s="2" t="s">
        <v>19</v>
      </c>
      <c r="F1929" s="3"/>
      <c r="G1929" s="2">
        <v>28</v>
      </c>
      <c r="H1929" s="2" t="s">
        <v>1932</v>
      </c>
      <c r="I1929" s="2"/>
      <c r="J1929" s="2"/>
      <c r="K1929" s="2">
        <v>2.73</v>
      </c>
      <c r="L1929" s="2" t="s">
        <v>115</v>
      </c>
      <c r="M1929" s="4">
        <v>2638842.83</v>
      </c>
      <c r="N1929" s="4">
        <v>0</v>
      </c>
      <c r="O1929" s="4">
        <v>7204040.9299999997</v>
      </c>
      <c r="P1929" s="4">
        <v>8788929.9299999997</v>
      </c>
    </row>
    <row r="1930" spans="1:16" x14ac:dyDescent="0.25">
      <c r="A1930" s="2" t="s">
        <v>1902</v>
      </c>
      <c r="B1930" s="3">
        <v>46079</v>
      </c>
      <c r="C1930" s="2" t="s">
        <v>17</v>
      </c>
      <c r="D1930" s="2" t="s">
        <v>18</v>
      </c>
      <c r="E1930" s="2" t="s">
        <v>19</v>
      </c>
      <c r="F1930" s="3"/>
      <c r="G1930" s="2">
        <v>29</v>
      </c>
      <c r="H1930" s="2" t="s">
        <v>1933</v>
      </c>
      <c r="I1930" s="2"/>
      <c r="J1930" s="2"/>
      <c r="K1930" s="2">
        <v>0.73</v>
      </c>
      <c r="L1930" s="2" t="s">
        <v>115</v>
      </c>
      <c r="M1930" s="4">
        <v>1807801.82</v>
      </c>
      <c r="N1930" s="4">
        <v>0</v>
      </c>
      <c r="O1930" s="4">
        <v>1319695.33</v>
      </c>
      <c r="P1930" s="4">
        <v>1610028.3</v>
      </c>
    </row>
    <row r="1931" spans="1:16" x14ac:dyDescent="0.25">
      <c r="A1931" s="2" t="s">
        <v>1902</v>
      </c>
      <c r="B1931" s="3">
        <v>46079</v>
      </c>
      <c r="C1931" s="2" t="s">
        <v>17</v>
      </c>
      <c r="D1931" s="2" t="s">
        <v>18</v>
      </c>
      <c r="E1931" s="2" t="s">
        <v>19</v>
      </c>
      <c r="F1931" s="3"/>
      <c r="G1931" s="2">
        <v>30</v>
      </c>
      <c r="H1931" s="2" t="s">
        <v>1934</v>
      </c>
      <c r="I1931" s="2"/>
      <c r="J1931" s="2"/>
      <c r="K1931" s="2">
        <v>0.3</v>
      </c>
      <c r="L1931" s="2" t="s">
        <v>115</v>
      </c>
      <c r="M1931" s="4">
        <v>1270217.17</v>
      </c>
      <c r="N1931" s="4">
        <v>0</v>
      </c>
      <c r="O1931" s="4">
        <v>381065.15</v>
      </c>
      <c r="P1931" s="4">
        <v>464899.48</v>
      </c>
    </row>
    <row r="1932" spans="1:16" x14ac:dyDescent="0.25">
      <c r="A1932" s="2" t="s">
        <v>1902</v>
      </c>
      <c r="B1932" s="3">
        <v>46079</v>
      </c>
      <c r="C1932" s="2" t="s">
        <v>17</v>
      </c>
      <c r="D1932" s="2" t="s">
        <v>18</v>
      </c>
      <c r="E1932" s="2" t="s">
        <v>19</v>
      </c>
      <c r="F1932" s="3"/>
      <c r="G1932" s="2">
        <v>31</v>
      </c>
      <c r="H1932" s="2" t="s">
        <v>1935</v>
      </c>
      <c r="I1932" s="2"/>
      <c r="J1932" s="2"/>
      <c r="K1932" s="2">
        <v>2.46</v>
      </c>
      <c r="L1932" s="2" t="s">
        <v>115</v>
      </c>
      <c r="M1932" s="4">
        <v>3703611.48</v>
      </c>
      <c r="N1932" s="4">
        <v>0</v>
      </c>
      <c r="O1932" s="4">
        <v>9110884.2400000002</v>
      </c>
      <c r="P1932" s="4">
        <v>11115278.77</v>
      </c>
    </row>
    <row r="1933" spans="1:16" x14ac:dyDescent="0.25">
      <c r="A1933" s="2" t="s">
        <v>1902</v>
      </c>
      <c r="B1933" s="3">
        <v>46079</v>
      </c>
      <c r="C1933" s="2" t="s">
        <v>17</v>
      </c>
      <c r="D1933" s="2" t="s">
        <v>18</v>
      </c>
      <c r="E1933" s="2" t="s">
        <v>19</v>
      </c>
      <c r="F1933" s="3"/>
      <c r="G1933" s="2">
        <v>32</v>
      </c>
      <c r="H1933" s="2" t="s">
        <v>1936</v>
      </c>
      <c r="I1933" s="2"/>
      <c r="J1933" s="2"/>
      <c r="K1933" s="2">
        <v>0.13800000000000001</v>
      </c>
      <c r="L1933" s="2" t="s">
        <v>115</v>
      </c>
      <c r="M1933" s="4">
        <v>1357509.35</v>
      </c>
      <c r="N1933" s="4">
        <v>0</v>
      </c>
      <c r="O1933" s="4">
        <v>187336.29</v>
      </c>
      <c r="P1933" s="4">
        <v>228550.27</v>
      </c>
    </row>
    <row r="1934" spans="1:16" x14ac:dyDescent="0.25">
      <c r="A1934" s="2" t="s">
        <v>1902</v>
      </c>
      <c r="B1934" s="3">
        <v>46079</v>
      </c>
      <c r="C1934" s="2" t="s">
        <v>17</v>
      </c>
      <c r="D1934" s="2" t="s">
        <v>18</v>
      </c>
      <c r="E1934" s="2" t="s">
        <v>19</v>
      </c>
      <c r="F1934" s="3"/>
      <c r="G1934" s="2">
        <v>33</v>
      </c>
      <c r="H1934" s="2" t="s">
        <v>1937</v>
      </c>
      <c r="I1934" s="2"/>
      <c r="J1934" s="2"/>
      <c r="K1934" s="2">
        <v>0.996</v>
      </c>
      <c r="L1934" s="2" t="s">
        <v>115</v>
      </c>
      <c r="M1934" s="4">
        <v>1357509.35</v>
      </c>
      <c r="N1934" s="4">
        <v>0</v>
      </c>
      <c r="O1934" s="4">
        <v>1352079.31</v>
      </c>
      <c r="P1934" s="4">
        <v>1649536.76</v>
      </c>
    </row>
    <row r="1935" spans="1:16" x14ac:dyDescent="0.25">
      <c r="A1935" s="2" t="s">
        <v>1902</v>
      </c>
      <c r="B1935" s="3">
        <v>46079</v>
      </c>
      <c r="C1935" s="2" t="s">
        <v>17</v>
      </c>
      <c r="D1935" s="2" t="s">
        <v>18</v>
      </c>
      <c r="E1935" s="2" t="s">
        <v>19</v>
      </c>
      <c r="F1935" s="3"/>
      <c r="G1935" s="2">
        <v>34</v>
      </c>
      <c r="H1935" s="2" t="s">
        <v>1938</v>
      </c>
      <c r="I1935" s="2"/>
      <c r="J1935" s="2"/>
      <c r="K1935" s="2">
        <v>0.12</v>
      </c>
      <c r="L1935" s="2" t="s">
        <v>115</v>
      </c>
      <c r="M1935" s="4">
        <v>2296245.09</v>
      </c>
      <c r="N1935" s="4">
        <v>0</v>
      </c>
      <c r="O1935" s="4">
        <v>275549.40999999997</v>
      </c>
      <c r="P1935" s="4">
        <v>336170.28</v>
      </c>
    </row>
    <row r="1936" spans="1:16" x14ac:dyDescent="0.25">
      <c r="A1936" s="2" t="s">
        <v>1902</v>
      </c>
      <c r="B1936" s="3">
        <v>46079</v>
      </c>
      <c r="C1936" s="2" t="s">
        <v>17</v>
      </c>
      <c r="D1936" s="2" t="s">
        <v>18</v>
      </c>
      <c r="E1936" s="2" t="s">
        <v>19</v>
      </c>
      <c r="F1936" s="3"/>
      <c r="G1936" s="2">
        <v>35</v>
      </c>
      <c r="H1936" s="2" t="s">
        <v>1939</v>
      </c>
      <c r="I1936" s="2"/>
      <c r="J1936" s="2"/>
      <c r="K1936" s="2">
        <v>0.52200000000000002</v>
      </c>
      <c r="L1936" s="2" t="s">
        <v>115</v>
      </c>
      <c r="M1936" s="4">
        <v>1235857.32</v>
      </c>
      <c r="N1936" s="4">
        <v>0</v>
      </c>
      <c r="O1936" s="4">
        <v>645117.52</v>
      </c>
      <c r="P1936" s="4">
        <v>787043.37</v>
      </c>
    </row>
    <row r="1937" spans="1:16" x14ac:dyDescent="0.25">
      <c r="A1937" s="2" t="s">
        <v>1902</v>
      </c>
      <c r="B1937" s="3">
        <v>46079</v>
      </c>
      <c r="C1937" s="2" t="s">
        <v>17</v>
      </c>
      <c r="D1937" s="2" t="s">
        <v>18</v>
      </c>
      <c r="E1937" s="2" t="s">
        <v>19</v>
      </c>
      <c r="F1937" s="3"/>
      <c r="G1937" s="2">
        <v>36</v>
      </c>
      <c r="H1937" s="2" t="s">
        <v>1940</v>
      </c>
      <c r="I1937" s="2"/>
      <c r="J1937" s="2"/>
      <c r="K1937" s="2">
        <v>0.78</v>
      </c>
      <c r="L1937" s="2" t="s">
        <v>115</v>
      </c>
      <c r="M1937" s="4">
        <v>100330</v>
      </c>
      <c r="N1937" s="4">
        <v>0</v>
      </c>
      <c r="O1937" s="4">
        <v>78257.399999999994</v>
      </c>
      <c r="P1937" s="4">
        <v>95474.03</v>
      </c>
    </row>
    <row r="1938" spans="1:16" x14ac:dyDescent="0.25">
      <c r="A1938" s="2" t="s">
        <v>1902</v>
      </c>
      <c r="B1938" s="3">
        <v>46079</v>
      </c>
      <c r="C1938" s="2" t="s">
        <v>17</v>
      </c>
      <c r="D1938" s="2" t="s">
        <v>18</v>
      </c>
      <c r="E1938" s="2" t="s">
        <v>19</v>
      </c>
      <c r="F1938" s="3"/>
      <c r="G1938" s="2">
        <v>37</v>
      </c>
      <c r="H1938" s="2" t="s">
        <v>379</v>
      </c>
      <c r="I1938" s="2"/>
      <c r="J1938" s="2"/>
      <c r="K1938" s="2">
        <v>0.98299999999999998</v>
      </c>
      <c r="L1938" s="2" t="s">
        <v>115</v>
      </c>
      <c r="M1938" s="4">
        <v>0</v>
      </c>
      <c r="N1938" s="4">
        <v>0</v>
      </c>
      <c r="O1938" s="4">
        <v>0</v>
      </c>
      <c r="P1938" s="4">
        <v>0</v>
      </c>
    </row>
    <row r="1939" spans="1:16" x14ac:dyDescent="0.25">
      <c r="A1939" s="2" t="s">
        <v>1902</v>
      </c>
      <c r="B1939" s="3">
        <v>46079</v>
      </c>
      <c r="C1939" s="2" t="s">
        <v>17</v>
      </c>
      <c r="D1939" s="2" t="s">
        <v>18</v>
      </c>
      <c r="E1939" s="2" t="s">
        <v>19</v>
      </c>
      <c r="F1939" s="3"/>
      <c r="G1939" s="2">
        <v>38</v>
      </c>
      <c r="H1939" s="2" t="s">
        <v>1941</v>
      </c>
      <c r="I1939" s="2"/>
      <c r="J1939" s="2"/>
      <c r="K1939" s="2">
        <v>0.04</v>
      </c>
      <c r="L1939" s="2" t="s">
        <v>115</v>
      </c>
      <c r="M1939" s="4">
        <v>2155263.66</v>
      </c>
      <c r="N1939" s="4">
        <v>0</v>
      </c>
      <c r="O1939" s="4">
        <v>86210.55</v>
      </c>
      <c r="P1939" s="4">
        <v>105176.87</v>
      </c>
    </row>
    <row r="1940" spans="1:16" x14ac:dyDescent="0.25">
      <c r="A1940" s="2" t="s">
        <v>1902</v>
      </c>
      <c r="B1940" s="3">
        <v>46079</v>
      </c>
      <c r="C1940" s="2" t="s">
        <v>17</v>
      </c>
      <c r="D1940" s="2" t="s">
        <v>18</v>
      </c>
      <c r="E1940" s="2" t="s">
        <v>19</v>
      </c>
      <c r="F1940" s="3"/>
      <c r="G1940" s="2">
        <v>39</v>
      </c>
      <c r="H1940" s="2" t="s">
        <v>1910</v>
      </c>
      <c r="I1940" s="2" t="s">
        <v>1911</v>
      </c>
      <c r="J1940" s="2"/>
      <c r="K1940" s="2">
        <v>0.05</v>
      </c>
      <c r="L1940" s="2" t="s">
        <v>115</v>
      </c>
      <c r="M1940" s="4">
        <v>79540.100000000006</v>
      </c>
      <c r="N1940" s="4">
        <v>0</v>
      </c>
      <c r="O1940" s="4">
        <v>3977.01</v>
      </c>
      <c r="P1940" s="4">
        <v>4851.95</v>
      </c>
    </row>
    <row r="1941" spans="1:16" x14ac:dyDescent="0.25">
      <c r="A1941" s="2" t="s">
        <v>1902</v>
      </c>
      <c r="B1941" s="3">
        <v>46079</v>
      </c>
      <c r="C1941" s="2" t="s">
        <v>17</v>
      </c>
      <c r="D1941" s="2" t="s">
        <v>18</v>
      </c>
      <c r="E1941" s="2" t="s">
        <v>19</v>
      </c>
      <c r="F1941" s="3"/>
      <c r="G1941" s="2">
        <v>40</v>
      </c>
      <c r="H1941" s="2" t="s">
        <v>1942</v>
      </c>
      <c r="I1941" s="2"/>
      <c r="J1941" s="2"/>
      <c r="K1941" s="2">
        <v>0.18</v>
      </c>
      <c r="L1941" s="2" t="s">
        <v>115</v>
      </c>
      <c r="M1941" s="4">
        <v>1450991.51</v>
      </c>
      <c r="N1941" s="4">
        <v>0</v>
      </c>
      <c r="O1941" s="4">
        <v>261178.47</v>
      </c>
      <c r="P1941" s="4">
        <v>318637.73</v>
      </c>
    </row>
    <row r="1942" spans="1:16" x14ac:dyDescent="0.25">
      <c r="A1942" s="2" t="s">
        <v>1902</v>
      </c>
      <c r="B1942" s="3">
        <v>46079</v>
      </c>
      <c r="C1942" s="2" t="s">
        <v>17</v>
      </c>
      <c r="D1942" s="2" t="s">
        <v>18</v>
      </c>
      <c r="E1942" s="2" t="s">
        <v>19</v>
      </c>
      <c r="F1942" s="3"/>
      <c r="G1942" s="2">
        <v>41</v>
      </c>
      <c r="H1942" s="2" t="s">
        <v>1943</v>
      </c>
      <c r="I1942" s="2"/>
      <c r="J1942" s="2"/>
      <c r="K1942" s="2">
        <v>0.18</v>
      </c>
      <c r="L1942" s="2" t="s">
        <v>115</v>
      </c>
      <c r="M1942" s="4">
        <v>1692338.5</v>
      </c>
      <c r="N1942" s="4">
        <v>0</v>
      </c>
      <c r="O1942" s="4">
        <v>304620.93</v>
      </c>
      <c r="P1942" s="4">
        <v>371637.53</v>
      </c>
    </row>
    <row r="1943" spans="1:16" x14ac:dyDescent="0.25">
      <c r="A1943" s="2" t="s">
        <v>1902</v>
      </c>
      <c r="B1943" s="3">
        <v>46079</v>
      </c>
      <c r="C1943" s="2" t="s">
        <v>17</v>
      </c>
      <c r="D1943" s="2" t="s">
        <v>18</v>
      </c>
      <c r="E1943" s="2" t="s">
        <v>19</v>
      </c>
      <c r="F1943" s="3"/>
      <c r="G1943" s="2">
        <v>42</v>
      </c>
      <c r="H1943" s="2" t="s">
        <v>1944</v>
      </c>
      <c r="I1943" s="2"/>
      <c r="J1943" s="2"/>
      <c r="K1943" s="2">
        <v>0.18</v>
      </c>
      <c r="L1943" s="2" t="s">
        <v>115</v>
      </c>
      <c r="M1943" s="4">
        <v>1560263.58</v>
      </c>
      <c r="N1943" s="4">
        <v>0</v>
      </c>
      <c r="O1943" s="4">
        <v>280847.44</v>
      </c>
      <c r="P1943" s="4">
        <v>342633.88</v>
      </c>
    </row>
    <row r="1944" spans="1:16" x14ac:dyDescent="0.25">
      <c r="A1944" s="2" t="s">
        <v>1902</v>
      </c>
      <c r="B1944" s="3">
        <v>46079</v>
      </c>
      <c r="C1944" s="2" t="s">
        <v>17</v>
      </c>
      <c r="D1944" s="2" t="s">
        <v>18</v>
      </c>
      <c r="E1944" s="2" t="s">
        <v>19</v>
      </c>
      <c r="F1944" s="3"/>
      <c r="G1944" s="2">
        <v>43</v>
      </c>
      <c r="H1944" s="2" t="s">
        <v>1945</v>
      </c>
      <c r="I1944" s="2"/>
      <c r="J1944" s="2"/>
      <c r="K1944" s="2">
        <v>1.4999999999999999E-2</v>
      </c>
      <c r="L1944" s="2" t="s">
        <v>115</v>
      </c>
      <c r="M1944" s="4">
        <v>1353466.94</v>
      </c>
      <c r="N1944" s="4">
        <v>0</v>
      </c>
      <c r="O1944" s="4">
        <v>20302</v>
      </c>
      <c r="P1944" s="4">
        <v>24768.44</v>
      </c>
    </row>
    <row r="1945" spans="1:16" x14ac:dyDescent="0.25">
      <c r="A1945" s="2" t="s">
        <v>1902</v>
      </c>
      <c r="B1945" s="3">
        <v>46079</v>
      </c>
      <c r="C1945" s="2" t="s">
        <v>17</v>
      </c>
      <c r="D1945" s="2" t="s">
        <v>18</v>
      </c>
      <c r="E1945" s="2" t="s">
        <v>19</v>
      </c>
      <c r="F1945" s="3"/>
      <c r="G1945" s="2">
        <v>44</v>
      </c>
      <c r="H1945" s="2" t="s">
        <v>1946</v>
      </c>
      <c r="I1945" s="2"/>
      <c r="J1945" s="2"/>
      <c r="K1945" s="2">
        <v>1.4999999999999999E-2</v>
      </c>
      <c r="L1945" s="2" t="s">
        <v>115</v>
      </c>
      <c r="M1945" s="4">
        <v>0</v>
      </c>
      <c r="N1945" s="4">
        <v>0</v>
      </c>
      <c r="O1945" s="4">
        <v>0</v>
      </c>
      <c r="P1945" s="4">
        <v>0</v>
      </c>
    </row>
    <row r="1946" spans="1:16" x14ac:dyDescent="0.25">
      <c r="A1946" s="2" t="s">
        <v>1902</v>
      </c>
      <c r="B1946" s="3">
        <v>46079</v>
      </c>
      <c r="C1946" s="2" t="s">
        <v>17</v>
      </c>
      <c r="D1946" s="2" t="s">
        <v>18</v>
      </c>
      <c r="E1946" s="2" t="s">
        <v>19</v>
      </c>
      <c r="F1946" s="3"/>
      <c r="G1946" s="2">
        <v>45</v>
      </c>
      <c r="H1946" s="2" t="s">
        <v>1947</v>
      </c>
      <c r="I1946" s="2"/>
      <c r="J1946" s="2"/>
      <c r="K1946" s="2">
        <v>0.08</v>
      </c>
      <c r="L1946" s="2" t="s">
        <v>115</v>
      </c>
      <c r="M1946" s="4">
        <v>1559001.2</v>
      </c>
      <c r="N1946" s="4">
        <v>0</v>
      </c>
      <c r="O1946" s="4">
        <v>124720.1</v>
      </c>
      <c r="P1946" s="4">
        <v>152158.51999999999</v>
      </c>
    </row>
    <row r="1947" spans="1:16" x14ac:dyDescent="0.25">
      <c r="A1947" s="2" t="s">
        <v>1902</v>
      </c>
      <c r="B1947" s="3">
        <v>46079</v>
      </c>
      <c r="C1947" s="2" t="s">
        <v>17</v>
      </c>
      <c r="D1947" s="2" t="s">
        <v>18</v>
      </c>
      <c r="E1947" s="2" t="s">
        <v>19</v>
      </c>
      <c r="F1947" s="3"/>
      <c r="G1947" s="2">
        <v>46</v>
      </c>
      <c r="H1947" s="2" t="s">
        <v>1948</v>
      </c>
      <c r="I1947" s="2"/>
      <c r="J1947" s="2"/>
      <c r="K1947" s="2">
        <v>1.4E-2</v>
      </c>
      <c r="L1947" s="2" t="s">
        <v>115</v>
      </c>
      <c r="M1947" s="4">
        <v>1357509.35</v>
      </c>
      <c r="N1947" s="4">
        <v>0</v>
      </c>
      <c r="O1947" s="4">
        <v>19005.13</v>
      </c>
      <c r="P1947" s="4">
        <v>23186.26</v>
      </c>
    </row>
    <row r="1948" spans="1:16" x14ac:dyDescent="0.25">
      <c r="A1948" s="2" t="s">
        <v>1902</v>
      </c>
      <c r="B1948" s="3">
        <v>46079</v>
      </c>
      <c r="C1948" s="2" t="s">
        <v>17</v>
      </c>
      <c r="D1948" s="2" t="s">
        <v>18</v>
      </c>
      <c r="E1948" s="2" t="s">
        <v>19</v>
      </c>
      <c r="F1948" s="3"/>
      <c r="G1948" s="2">
        <v>47</v>
      </c>
      <c r="H1948" s="2" t="s">
        <v>1949</v>
      </c>
      <c r="I1948" s="2"/>
      <c r="J1948" s="2"/>
      <c r="K1948" s="2">
        <v>0.69499999999999995</v>
      </c>
      <c r="L1948" s="2" t="s">
        <v>115</v>
      </c>
      <c r="M1948" s="4">
        <v>76492.100000000006</v>
      </c>
      <c r="N1948" s="4">
        <v>0</v>
      </c>
      <c r="O1948" s="4">
        <v>53162.01</v>
      </c>
      <c r="P1948" s="4">
        <v>64857.65</v>
      </c>
    </row>
    <row r="1949" spans="1:16" x14ac:dyDescent="0.25">
      <c r="A1949" s="2" t="s">
        <v>1902</v>
      </c>
      <c r="B1949" s="3">
        <v>46079</v>
      </c>
      <c r="C1949" s="2" t="s">
        <v>17</v>
      </c>
      <c r="D1949" s="2" t="s">
        <v>18</v>
      </c>
      <c r="E1949" s="2" t="s">
        <v>19</v>
      </c>
      <c r="F1949" s="3"/>
      <c r="G1949" s="2">
        <v>48</v>
      </c>
      <c r="H1949" s="2" t="s">
        <v>1950</v>
      </c>
      <c r="I1949" s="2"/>
      <c r="J1949" s="2"/>
      <c r="K1949" s="2">
        <v>0.27500000000000002</v>
      </c>
      <c r="L1949" s="2" t="s">
        <v>115</v>
      </c>
      <c r="M1949" s="4">
        <v>110185.2</v>
      </c>
      <c r="N1949" s="4">
        <v>0</v>
      </c>
      <c r="O1949" s="4">
        <v>30300.93</v>
      </c>
      <c r="P1949" s="4">
        <v>36967.129999999997</v>
      </c>
    </row>
    <row r="1950" spans="1:16" x14ac:dyDescent="0.25">
      <c r="A1950" s="2" t="s">
        <v>1902</v>
      </c>
      <c r="B1950" s="3">
        <v>46079</v>
      </c>
      <c r="C1950" s="2" t="s">
        <v>17</v>
      </c>
      <c r="D1950" s="2" t="s">
        <v>18</v>
      </c>
      <c r="E1950" s="2" t="s">
        <v>19</v>
      </c>
      <c r="F1950" s="3"/>
      <c r="G1950" s="2">
        <v>49</v>
      </c>
      <c r="H1950" s="2" t="s">
        <v>1133</v>
      </c>
      <c r="I1950" s="2"/>
      <c r="J1950" s="2"/>
      <c r="K1950" s="2">
        <v>0.17</v>
      </c>
      <c r="L1950" s="2" t="s">
        <v>115</v>
      </c>
      <c r="M1950" s="4">
        <v>191287.4</v>
      </c>
      <c r="N1950" s="4">
        <v>0</v>
      </c>
      <c r="O1950" s="4">
        <v>32518.86</v>
      </c>
      <c r="P1950" s="4">
        <v>39673.01</v>
      </c>
    </row>
    <row r="1951" spans="1:16" x14ac:dyDescent="0.25">
      <c r="A1951" s="2" t="s">
        <v>1902</v>
      </c>
      <c r="B1951" s="3">
        <v>46079</v>
      </c>
      <c r="C1951" s="2" t="s">
        <v>17</v>
      </c>
      <c r="D1951" s="2" t="s">
        <v>18</v>
      </c>
      <c r="E1951" s="2" t="s">
        <v>19</v>
      </c>
      <c r="F1951" s="3"/>
      <c r="G1951" s="2">
        <v>50</v>
      </c>
      <c r="H1951" s="2" t="s">
        <v>1951</v>
      </c>
      <c r="I1951" s="2"/>
      <c r="J1951" s="2"/>
      <c r="K1951" s="2">
        <v>0.05</v>
      </c>
      <c r="L1951" s="2" t="s">
        <v>115</v>
      </c>
      <c r="M1951" s="4">
        <v>739241.6</v>
      </c>
      <c r="N1951" s="4">
        <v>0</v>
      </c>
      <c r="O1951" s="4">
        <v>36962.080000000002</v>
      </c>
      <c r="P1951" s="4">
        <v>45093.74</v>
      </c>
    </row>
    <row r="1952" spans="1:16" x14ac:dyDescent="0.25">
      <c r="A1952" s="2" t="s">
        <v>1902</v>
      </c>
      <c r="B1952" s="3">
        <v>46079</v>
      </c>
      <c r="C1952" s="2" t="s">
        <v>17</v>
      </c>
      <c r="D1952" s="2" t="s">
        <v>18</v>
      </c>
      <c r="E1952" s="2" t="s">
        <v>19</v>
      </c>
      <c r="F1952" s="3"/>
      <c r="G1952" s="2">
        <v>51</v>
      </c>
      <c r="H1952" s="2" t="s">
        <v>1952</v>
      </c>
      <c r="I1952" s="2"/>
      <c r="J1952" s="2"/>
      <c r="K1952" s="2">
        <v>0.312</v>
      </c>
      <c r="L1952" s="2" t="s">
        <v>115</v>
      </c>
      <c r="M1952" s="4">
        <v>3592434.42</v>
      </c>
      <c r="N1952" s="4">
        <v>0</v>
      </c>
      <c r="O1952" s="4">
        <v>1120839.54</v>
      </c>
      <c r="P1952" s="4">
        <v>1367424.24</v>
      </c>
    </row>
    <row r="1953" spans="1:16" x14ac:dyDescent="0.25">
      <c r="A1953" s="2" t="s">
        <v>1902</v>
      </c>
      <c r="B1953" s="3">
        <v>46079</v>
      </c>
      <c r="C1953" s="2" t="s">
        <v>17</v>
      </c>
      <c r="D1953" s="2" t="s">
        <v>18</v>
      </c>
      <c r="E1953" s="2" t="s">
        <v>19</v>
      </c>
      <c r="F1953" s="3"/>
      <c r="G1953" s="2">
        <v>52</v>
      </c>
      <c r="H1953" s="2" t="s">
        <v>1953</v>
      </c>
      <c r="I1953" s="2"/>
      <c r="J1953" s="2"/>
      <c r="K1953" s="2">
        <v>0.01</v>
      </c>
      <c r="L1953" s="2" t="s">
        <v>115</v>
      </c>
      <c r="M1953" s="4">
        <v>0</v>
      </c>
      <c r="N1953" s="4">
        <v>0</v>
      </c>
      <c r="O1953" s="4">
        <v>0</v>
      </c>
      <c r="P1953" s="4">
        <v>0</v>
      </c>
    </row>
    <row r="1954" spans="1:16" x14ac:dyDescent="0.25">
      <c r="A1954" s="2" t="s">
        <v>1902</v>
      </c>
      <c r="B1954" s="3">
        <v>46079</v>
      </c>
      <c r="C1954" s="2" t="s">
        <v>17</v>
      </c>
      <c r="D1954" s="2" t="s">
        <v>18</v>
      </c>
      <c r="E1954" s="2" t="s">
        <v>19</v>
      </c>
      <c r="F1954" s="3"/>
      <c r="G1954" s="2">
        <v>53</v>
      </c>
      <c r="H1954" s="2" t="s">
        <v>1954</v>
      </c>
      <c r="I1954" s="2"/>
      <c r="J1954" s="2"/>
      <c r="K1954" s="2">
        <v>0.224</v>
      </c>
      <c r="L1954" s="2" t="s">
        <v>115</v>
      </c>
      <c r="M1954" s="4">
        <v>190500</v>
      </c>
      <c r="N1954" s="4">
        <v>0</v>
      </c>
      <c r="O1954" s="4">
        <v>42672</v>
      </c>
      <c r="P1954" s="4">
        <v>52059.839999999997</v>
      </c>
    </row>
    <row r="1955" spans="1:16" x14ac:dyDescent="0.25">
      <c r="A1955" s="2" t="s">
        <v>1902</v>
      </c>
      <c r="B1955" s="3">
        <v>46079</v>
      </c>
      <c r="C1955" s="2" t="s">
        <v>17</v>
      </c>
      <c r="D1955" s="2" t="s">
        <v>18</v>
      </c>
      <c r="E1955" s="2" t="s">
        <v>19</v>
      </c>
      <c r="F1955" s="3"/>
      <c r="G1955" s="2">
        <v>54</v>
      </c>
      <c r="H1955" s="2" t="s">
        <v>1955</v>
      </c>
      <c r="I1955" s="2"/>
      <c r="J1955" s="2"/>
      <c r="K1955" s="2">
        <v>1.127</v>
      </c>
      <c r="L1955" s="2" t="s">
        <v>115</v>
      </c>
      <c r="M1955" s="4">
        <v>76492.100000000006</v>
      </c>
      <c r="N1955" s="4">
        <v>0</v>
      </c>
      <c r="O1955" s="4">
        <v>86206.6</v>
      </c>
      <c r="P1955" s="4">
        <v>105172.05</v>
      </c>
    </row>
    <row r="1956" spans="1:16" x14ac:dyDescent="0.25">
      <c r="A1956" s="2" t="s">
        <v>1902</v>
      </c>
      <c r="B1956" s="3">
        <v>46079</v>
      </c>
      <c r="C1956" s="2" t="s">
        <v>17</v>
      </c>
      <c r="D1956" s="2" t="s">
        <v>18</v>
      </c>
      <c r="E1956" s="2" t="s">
        <v>19</v>
      </c>
      <c r="F1956" s="3"/>
      <c r="G1956" s="2">
        <v>55</v>
      </c>
      <c r="H1956" s="2" t="s">
        <v>1956</v>
      </c>
      <c r="I1956" s="2"/>
      <c r="J1956" s="2"/>
      <c r="K1956" s="2">
        <v>0.02</v>
      </c>
      <c r="L1956" s="2" t="s">
        <v>115</v>
      </c>
      <c r="M1956" s="4">
        <v>0</v>
      </c>
      <c r="N1956" s="4">
        <v>0</v>
      </c>
      <c r="O1956" s="4">
        <v>0</v>
      </c>
      <c r="P1956" s="4">
        <v>0</v>
      </c>
    </row>
    <row r="1957" spans="1:16" x14ac:dyDescent="0.25">
      <c r="A1957" s="2" t="s">
        <v>1902</v>
      </c>
      <c r="B1957" s="3">
        <v>46079</v>
      </c>
      <c r="C1957" s="2" t="s">
        <v>17</v>
      </c>
      <c r="D1957" s="2" t="s">
        <v>18</v>
      </c>
      <c r="E1957" s="2" t="s">
        <v>19</v>
      </c>
      <c r="F1957" s="3"/>
      <c r="G1957" s="2">
        <v>56</v>
      </c>
      <c r="H1957" s="2" t="s">
        <v>1957</v>
      </c>
      <c r="I1957" s="2"/>
      <c r="J1957" s="2"/>
      <c r="K1957" s="2">
        <v>0.02</v>
      </c>
      <c r="L1957" s="2" t="s">
        <v>115</v>
      </c>
      <c r="M1957" s="4">
        <v>1047692.85</v>
      </c>
      <c r="N1957" s="4">
        <v>0</v>
      </c>
      <c r="O1957" s="4">
        <v>20953.86</v>
      </c>
      <c r="P1957" s="4">
        <v>25563.71</v>
      </c>
    </row>
    <row r="1958" spans="1:16" x14ac:dyDescent="0.25">
      <c r="A1958" s="2" t="s">
        <v>1902</v>
      </c>
      <c r="B1958" s="3">
        <v>46079</v>
      </c>
      <c r="C1958" s="2" t="s">
        <v>17</v>
      </c>
      <c r="D1958" s="2" t="s">
        <v>18</v>
      </c>
      <c r="E1958" s="2" t="s">
        <v>19</v>
      </c>
      <c r="F1958" s="3"/>
      <c r="G1958" s="2">
        <v>57</v>
      </c>
      <c r="H1958" s="2" t="s">
        <v>1958</v>
      </c>
      <c r="I1958" s="2"/>
      <c r="J1958" s="2"/>
      <c r="K1958" s="2">
        <v>0.02</v>
      </c>
      <c r="L1958" s="2" t="s">
        <v>115</v>
      </c>
      <c r="M1958" s="4">
        <v>1254679.99</v>
      </c>
      <c r="N1958" s="4">
        <v>0</v>
      </c>
      <c r="O1958" s="4">
        <v>25093.599999999999</v>
      </c>
      <c r="P1958" s="4">
        <v>30614.19</v>
      </c>
    </row>
    <row r="1959" spans="1:16" x14ac:dyDescent="0.25">
      <c r="A1959" s="2" t="s">
        <v>1902</v>
      </c>
      <c r="B1959" s="3">
        <v>46079</v>
      </c>
      <c r="C1959" s="2" t="s">
        <v>17</v>
      </c>
      <c r="D1959" s="2" t="s">
        <v>18</v>
      </c>
      <c r="E1959" s="2" t="s">
        <v>19</v>
      </c>
      <c r="F1959" s="3"/>
      <c r="G1959" s="2">
        <v>58</v>
      </c>
      <c r="H1959" s="2" t="s">
        <v>1959</v>
      </c>
      <c r="I1959" s="2"/>
      <c r="J1959" s="2"/>
      <c r="K1959" s="2">
        <v>0.27500000000000002</v>
      </c>
      <c r="L1959" s="2" t="s">
        <v>115</v>
      </c>
      <c r="M1959" s="4">
        <v>102235</v>
      </c>
      <c r="N1959" s="4">
        <v>0</v>
      </c>
      <c r="O1959" s="4">
        <v>28114.63</v>
      </c>
      <c r="P1959" s="4">
        <v>34299.85</v>
      </c>
    </row>
    <row r="1960" spans="1:16" x14ac:dyDescent="0.25">
      <c r="A1960" s="2" t="s">
        <v>1902</v>
      </c>
      <c r="B1960" s="3">
        <v>46079</v>
      </c>
      <c r="C1960" s="2" t="s">
        <v>17</v>
      </c>
      <c r="D1960" s="2" t="s">
        <v>18</v>
      </c>
      <c r="E1960" s="2" t="s">
        <v>19</v>
      </c>
      <c r="F1960" s="3"/>
      <c r="G1960" s="2">
        <v>59</v>
      </c>
      <c r="H1960" s="2" t="s">
        <v>1960</v>
      </c>
      <c r="I1960" s="2"/>
      <c r="J1960" s="2"/>
      <c r="K1960" s="2">
        <v>0.41</v>
      </c>
      <c r="L1960" s="2" t="s">
        <v>115</v>
      </c>
      <c r="M1960" s="4">
        <v>93230.7</v>
      </c>
      <c r="N1960" s="4">
        <v>0</v>
      </c>
      <c r="O1960" s="4">
        <v>38224.589999999997</v>
      </c>
      <c r="P1960" s="4">
        <v>46634</v>
      </c>
    </row>
    <row r="1961" spans="1:16" x14ac:dyDescent="0.25">
      <c r="A1961" s="2" t="s">
        <v>1902</v>
      </c>
      <c r="B1961" s="3">
        <v>46079</v>
      </c>
      <c r="C1961" s="2" t="s">
        <v>17</v>
      </c>
      <c r="D1961" s="2" t="s">
        <v>18</v>
      </c>
      <c r="E1961" s="2" t="s">
        <v>19</v>
      </c>
      <c r="F1961" s="3"/>
      <c r="G1961" s="2">
        <v>60</v>
      </c>
      <c r="H1961" s="2" t="s">
        <v>1961</v>
      </c>
      <c r="I1961" s="2"/>
      <c r="J1961" s="2"/>
      <c r="K1961" s="2">
        <v>2.5000000000000001E-2</v>
      </c>
      <c r="L1961" s="2" t="s">
        <v>115</v>
      </c>
      <c r="M1961" s="4">
        <v>230060.5</v>
      </c>
      <c r="N1961" s="4">
        <v>0</v>
      </c>
      <c r="O1961" s="4">
        <v>5751.51</v>
      </c>
      <c r="P1961" s="4">
        <v>7016.84</v>
      </c>
    </row>
    <row r="1962" spans="1:16" x14ac:dyDescent="0.25">
      <c r="A1962" s="2" t="s">
        <v>1902</v>
      </c>
      <c r="B1962" s="3">
        <v>46079</v>
      </c>
      <c r="C1962" s="2" t="s">
        <v>17</v>
      </c>
      <c r="D1962" s="2" t="s">
        <v>18</v>
      </c>
      <c r="E1962" s="2" t="s">
        <v>19</v>
      </c>
      <c r="F1962" s="3"/>
      <c r="G1962" s="2">
        <v>61</v>
      </c>
      <c r="H1962" s="2" t="s">
        <v>1962</v>
      </c>
      <c r="I1962" s="2"/>
      <c r="J1962" s="2"/>
      <c r="K1962" s="2">
        <v>0.08</v>
      </c>
      <c r="L1962" s="2" t="s">
        <v>115</v>
      </c>
      <c r="M1962" s="4">
        <v>689711.6</v>
      </c>
      <c r="N1962" s="4">
        <v>0</v>
      </c>
      <c r="O1962" s="4">
        <v>55176.93</v>
      </c>
      <c r="P1962" s="4">
        <v>67315.850000000006</v>
      </c>
    </row>
    <row r="1963" spans="1:16" x14ac:dyDescent="0.25">
      <c r="A1963" s="2" t="s">
        <v>1902</v>
      </c>
      <c r="B1963" s="3">
        <v>46079</v>
      </c>
      <c r="C1963" s="2" t="s">
        <v>17</v>
      </c>
      <c r="D1963" s="2" t="s">
        <v>18</v>
      </c>
      <c r="E1963" s="2" t="s">
        <v>19</v>
      </c>
      <c r="F1963" s="3"/>
      <c r="G1963" s="2">
        <v>62</v>
      </c>
      <c r="H1963" s="2" t="s">
        <v>1963</v>
      </c>
      <c r="I1963" s="2"/>
      <c r="J1963" s="2"/>
      <c r="K1963" s="2">
        <v>0.05</v>
      </c>
      <c r="L1963" s="2" t="s">
        <v>115</v>
      </c>
      <c r="M1963" s="4">
        <v>3627221.6</v>
      </c>
      <c r="N1963" s="4">
        <v>0</v>
      </c>
      <c r="O1963" s="4">
        <v>181361.08</v>
      </c>
      <c r="P1963" s="4">
        <v>221260.52</v>
      </c>
    </row>
    <row r="1964" spans="1:16" x14ac:dyDescent="0.25">
      <c r="A1964" s="2" t="s">
        <v>1902</v>
      </c>
      <c r="B1964" s="3">
        <v>46079</v>
      </c>
      <c r="C1964" s="2" t="s">
        <v>17</v>
      </c>
      <c r="D1964" s="2" t="s">
        <v>18</v>
      </c>
      <c r="E1964" s="2" t="s">
        <v>19</v>
      </c>
      <c r="F1964" s="3"/>
      <c r="G1964" s="2">
        <v>63</v>
      </c>
      <c r="H1964" s="2" t="s">
        <v>1964</v>
      </c>
      <c r="I1964" s="2"/>
      <c r="J1964" s="2"/>
      <c r="K1964" s="2">
        <v>7.0000000000000007E-2</v>
      </c>
      <c r="L1964" s="2" t="s">
        <v>115</v>
      </c>
      <c r="M1964" s="4">
        <v>138595.1</v>
      </c>
      <c r="N1964" s="4">
        <v>0</v>
      </c>
      <c r="O1964" s="4">
        <v>9701.66</v>
      </c>
      <c r="P1964" s="4">
        <v>11836.02</v>
      </c>
    </row>
    <row r="1965" spans="1:16" x14ac:dyDescent="0.25">
      <c r="A1965" s="2" t="s">
        <v>1902</v>
      </c>
      <c r="B1965" s="3">
        <v>46079</v>
      </c>
      <c r="C1965" s="2" t="s">
        <v>17</v>
      </c>
      <c r="D1965" s="2" t="s">
        <v>18</v>
      </c>
      <c r="E1965" s="2" t="s">
        <v>19</v>
      </c>
      <c r="F1965" s="3"/>
      <c r="G1965" s="2">
        <v>64</v>
      </c>
      <c r="H1965" s="2" t="s">
        <v>1965</v>
      </c>
      <c r="I1965" s="2"/>
      <c r="J1965" s="2"/>
      <c r="K1965" s="2">
        <v>1.4999999999999999E-2</v>
      </c>
      <c r="L1965" s="2" t="s">
        <v>115</v>
      </c>
      <c r="M1965" s="4">
        <v>1237386.3999999999</v>
      </c>
      <c r="N1965" s="4">
        <v>0</v>
      </c>
      <c r="O1965" s="4">
        <v>18560.8</v>
      </c>
      <c r="P1965" s="4">
        <v>22644.18</v>
      </c>
    </row>
    <row r="1966" spans="1:16" x14ac:dyDescent="0.25">
      <c r="A1966" s="2" t="s">
        <v>1902</v>
      </c>
      <c r="B1966" s="3">
        <v>46079</v>
      </c>
      <c r="C1966" s="2" t="s">
        <v>17</v>
      </c>
      <c r="D1966" s="2" t="s">
        <v>18</v>
      </c>
      <c r="E1966" s="2" t="s">
        <v>19</v>
      </c>
      <c r="F1966" s="3"/>
      <c r="G1966" s="2">
        <v>65</v>
      </c>
      <c r="H1966" s="2" t="s">
        <v>1966</v>
      </c>
      <c r="I1966" s="2"/>
      <c r="J1966" s="2"/>
      <c r="K1966" s="2">
        <v>0.03</v>
      </c>
      <c r="L1966" s="2" t="s">
        <v>115</v>
      </c>
      <c r="M1966" s="4">
        <v>2037016.5</v>
      </c>
      <c r="N1966" s="4">
        <v>0</v>
      </c>
      <c r="O1966" s="4">
        <v>61110.5</v>
      </c>
      <c r="P1966" s="4">
        <v>74554.81</v>
      </c>
    </row>
    <row r="1967" spans="1:16" x14ac:dyDescent="0.25">
      <c r="A1967" s="2" t="s">
        <v>1902</v>
      </c>
      <c r="B1967" s="3">
        <v>46079</v>
      </c>
      <c r="C1967" s="2" t="s">
        <v>17</v>
      </c>
      <c r="D1967" s="2" t="s">
        <v>18</v>
      </c>
      <c r="E1967" s="2" t="s">
        <v>19</v>
      </c>
      <c r="F1967" s="3"/>
      <c r="G1967" s="2">
        <v>66</v>
      </c>
      <c r="H1967" s="2" t="s">
        <v>1967</v>
      </c>
      <c r="I1967" s="2"/>
      <c r="J1967" s="2"/>
      <c r="K1967" s="2">
        <v>3.5000000000000003E-2</v>
      </c>
      <c r="L1967" s="2" t="s">
        <v>115</v>
      </c>
      <c r="M1967" s="4">
        <v>201358.5</v>
      </c>
      <c r="N1967" s="4">
        <v>0</v>
      </c>
      <c r="O1967" s="4">
        <v>7047.55</v>
      </c>
      <c r="P1967" s="4">
        <v>8598.01</v>
      </c>
    </row>
    <row r="1968" spans="1:16" x14ac:dyDescent="0.25">
      <c r="A1968" s="2" t="s">
        <v>1902</v>
      </c>
      <c r="B1968" s="3">
        <v>46079</v>
      </c>
      <c r="C1968" s="2" t="s">
        <v>17</v>
      </c>
      <c r="D1968" s="2" t="s">
        <v>18</v>
      </c>
      <c r="E1968" s="2" t="s">
        <v>19</v>
      </c>
      <c r="F1968" s="3"/>
      <c r="G1968" s="2">
        <v>67</v>
      </c>
      <c r="H1968" s="2" t="s">
        <v>1968</v>
      </c>
      <c r="I1968" s="2"/>
      <c r="J1968" s="2"/>
      <c r="K1968" s="2">
        <v>0.34</v>
      </c>
      <c r="L1968" s="2" t="s">
        <v>115</v>
      </c>
      <c r="M1968" s="4">
        <v>139242.79999999999</v>
      </c>
      <c r="N1968" s="4">
        <v>0</v>
      </c>
      <c r="O1968" s="4">
        <v>47342.55</v>
      </c>
      <c r="P1968" s="4">
        <v>57757.91</v>
      </c>
    </row>
    <row r="1969" spans="1:16" x14ac:dyDescent="0.25">
      <c r="A1969" s="2" t="s">
        <v>1902</v>
      </c>
      <c r="B1969" s="3">
        <v>46079</v>
      </c>
      <c r="C1969" s="2" t="s">
        <v>17</v>
      </c>
      <c r="D1969" s="2" t="s">
        <v>18</v>
      </c>
      <c r="E1969" s="2" t="s">
        <v>19</v>
      </c>
      <c r="F1969" s="3"/>
      <c r="G1969" s="2">
        <v>68</v>
      </c>
      <c r="H1969" s="2" t="s">
        <v>1969</v>
      </c>
      <c r="I1969" s="2"/>
      <c r="J1969" s="2"/>
      <c r="K1969" s="2">
        <v>0.01</v>
      </c>
      <c r="L1969" s="2" t="s">
        <v>115</v>
      </c>
      <c r="M1969" s="4">
        <v>169354.5</v>
      </c>
      <c r="N1969" s="4">
        <v>0</v>
      </c>
      <c r="O1969" s="4">
        <v>1693.55</v>
      </c>
      <c r="P1969" s="4">
        <v>2066.13</v>
      </c>
    </row>
    <row r="1970" spans="1:16" x14ac:dyDescent="0.25">
      <c r="A1970" s="2" t="s">
        <v>1902</v>
      </c>
      <c r="B1970" s="3">
        <v>46079</v>
      </c>
      <c r="C1970" s="2" t="s">
        <v>17</v>
      </c>
      <c r="D1970" s="2" t="s">
        <v>18</v>
      </c>
      <c r="E1970" s="2" t="s">
        <v>19</v>
      </c>
      <c r="F1970" s="3"/>
      <c r="G1970" s="2">
        <v>69</v>
      </c>
      <c r="H1970" s="2" t="s">
        <v>1970</v>
      </c>
      <c r="I1970" s="2"/>
      <c r="J1970" s="2"/>
      <c r="K1970" s="2">
        <v>0.15</v>
      </c>
      <c r="L1970" s="2" t="s">
        <v>115</v>
      </c>
      <c r="M1970" s="4">
        <v>201193.4</v>
      </c>
      <c r="N1970" s="4">
        <v>0</v>
      </c>
      <c r="O1970" s="4">
        <v>30179.01</v>
      </c>
      <c r="P1970" s="4">
        <v>36818.39</v>
      </c>
    </row>
    <row r="1971" spans="1:16" x14ac:dyDescent="0.25">
      <c r="A1971" s="2" t="s">
        <v>1902</v>
      </c>
      <c r="B1971" s="3">
        <v>46079</v>
      </c>
      <c r="C1971" s="2" t="s">
        <v>17</v>
      </c>
      <c r="D1971" s="2" t="s">
        <v>18</v>
      </c>
      <c r="E1971" s="2" t="s">
        <v>19</v>
      </c>
      <c r="F1971" s="3"/>
      <c r="G1971" s="2">
        <v>70</v>
      </c>
      <c r="H1971" s="2" t="s">
        <v>1971</v>
      </c>
      <c r="I1971" s="2"/>
      <c r="J1971" s="2"/>
      <c r="K1971" s="2">
        <v>0.128</v>
      </c>
      <c r="L1971" s="2" t="s">
        <v>115</v>
      </c>
      <c r="M1971" s="4">
        <v>125472.04</v>
      </c>
      <c r="N1971" s="4">
        <v>0</v>
      </c>
      <c r="O1971" s="4">
        <v>16060.42</v>
      </c>
      <c r="P1971" s="4">
        <v>19593.71</v>
      </c>
    </row>
    <row r="1972" spans="1:16" x14ac:dyDescent="0.25">
      <c r="A1972" s="2" t="s">
        <v>1902</v>
      </c>
      <c r="B1972" s="3">
        <v>46079</v>
      </c>
      <c r="C1972" s="2" t="s">
        <v>17</v>
      </c>
      <c r="D1972" s="2" t="s">
        <v>18</v>
      </c>
      <c r="E1972" s="2" t="s">
        <v>19</v>
      </c>
      <c r="F1972" s="3"/>
      <c r="G1972" s="2">
        <v>71</v>
      </c>
      <c r="H1972" s="2" t="s">
        <v>1972</v>
      </c>
      <c r="I1972" s="2"/>
      <c r="J1972" s="2"/>
      <c r="K1972" s="2">
        <v>0.125</v>
      </c>
      <c r="L1972" s="2" t="s">
        <v>115</v>
      </c>
      <c r="M1972" s="4">
        <v>168211.5</v>
      </c>
      <c r="N1972" s="4">
        <v>0</v>
      </c>
      <c r="O1972" s="4">
        <v>21026.44</v>
      </c>
      <c r="P1972" s="4">
        <v>25652.26</v>
      </c>
    </row>
    <row r="1973" spans="1:16" x14ac:dyDescent="0.25">
      <c r="A1973" s="2" t="s">
        <v>1902</v>
      </c>
      <c r="B1973" s="3">
        <v>46079</v>
      </c>
      <c r="C1973" s="2" t="s">
        <v>17</v>
      </c>
      <c r="D1973" s="2" t="s">
        <v>18</v>
      </c>
      <c r="E1973" s="2" t="s">
        <v>19</v>
      </c>
      <c r="F1973" s="3"/>
      <c r="G1973" s="2">
        <v>72</v>
      </c>
      <c r="H1973" s="2" t="s">
        <v>1973</v>
      </c>
      <c r="I1973" s="2"/>
      <c r="J1973" s="2"/>
      <c r="K1973" s="2">
        <v>0.20499999999999999</v>
      </c>
      <c r="L1973" s="2" t="s">
        <v>115</v>
      </c>
      <c r="M1973" s="4">
        <v>71243.899999999994</v>
      </c>
      <c r="N1973" s="4">
        <v>0</v>
      </c>
      <c r="O1973" s="4">
        <v>14605</v>
      </c>
      <c r="P1973" s="4">
        <v>17818.099999999999</v>
      </c>
    </row>
    <row r="1974" spans="1:16" x14ac:dyDescent="0.25">
      <c r="A1974" s="2" t="s">
        <v>1902</v>
      </c>
      <c r="B1974" s="3">
        <v>46079</v>
      </c>
      <c r="C1974" s="2" t="s">
        <v>17</v>
      </c>
      <c r="D1974" s="2" t="s">
        <v>18</v>
      </c>
      <c r="E1974" s="2" t="s">
        <v>19</v>
      </c>
      <c r="F1974" s="3"/>
      <c r="G1974" s="2">
        <v>73</v>
      </c>
      <c r="H1974" s="2" t="s">
        <v>1974</v>
      </c>
      <c r="I1974" s="2"/>
      <c r="J1974" s="2"/>
      <c r="K1974" s="2">
        <v>0.1</v>
      </c>
      <c r="L1974" s="2" t="s">
        <v>115</v>
      </c>
      <c r="M1974" s="4">
        <v>142240</v>
      </c>
      <c r="N1974" s="4">
        <v>0</v>
      </c>
      <c r="O1974" s="4">
        <v>14224</v>
      </c>
      <c r="P1974" s="4">
        <v>17353.28</v>
      </c>
    </row>
    <row r="1975" spans="1:16" x14ac:dyDescent="0.25">
      <c r="A1975" s="2" t="s">
        <v>1902</v>
      </c>
      <c r="B1975" s="3">
        <v>46079</v>
      </c>
      <c r="C1975" s="2" t="s">
        <v>17</v>
      </c>
      <c r="D1975" s="2" t="s">
        <v>18</v>
      </c>
      <c r="E1975" s="2" t="s">
        <v>19</v>
      </c>
      <c r="F1975" s="3"/>
      <c r="G1975" s="2">
        <v>74</v>
      </c>
      <c r="H1975" s="2" t="s">
        <v>1975</v>
      </c>
      <c r="I1975" s="2"/>
      <c r="J1975" s="2"/>
      <c r="K1975" s="2">
        <v>0.3</v>
      </c>
      <c r="L1975" s="2" t="s">
        <v>115</v>
      </c>
      <c r="M1975" s="4">
        <v>85936.67</v>
      </c>
      <c r="N1975" s="4">
        <v>0</v>
      </c>
      <c r="O1975" s="4">
        <v>25781</v>
      </c>
      <c r="P1975" s="4">
        <v>31452.82</v>
      </c>
    </row>
    <row r="1976" spans="1:16" x14ac:dyDescent="0.25">
      <c r="A1976" s="2" t="s">
        <v>1902</v>
      </c>
      <c r="B1976" s="3">
        <v>46079</v>
      </c>
      <c r="C1976" s="2" t="s">
        <v>17</v>
      </c>
      <c r="D1976" s="2" t="s">
        <v>18</v>
      </c>
      <c r="E1976" s="2" t="s">
        <v>19</v>
      </c>
      <c r="F1976" s="3"/>
      <c r="G1976" s="2">
        <v>75</v>
      </c>
      <c r="H1976" s="2" t="s">
        <v>1976</v>
      </c>
      <c r="I1976" s="2"/>
      <c r="J1976" s="2"/>
      <c r="K1976" s="2">
        <v>0.25</v>
      </c>
      <c r="L1976" s="2" t="s">
        <v>115</v>
      </c>
      <c r="M1976" s="4">
        <v>0</v>
      </c>
      <c r="N1976" s="4">
        <v>0</v>
      </c>
      <c r="O1976" s="4">
        <v>0</v>
      </c>
      <c r="P1976" s="4">
        <v>0</v>
      </c>
    </row>
    <row r="1977" spans="1:16" x14ac:dyDescent="0.25">
      <c r="A1977" s="2" t="s">
        <v>1902</v>
      </c>
      <c r="B1977" s="3">
        <v>46079</v>
      </c>
      <c r="C1977" s="2" t="s">
        <v>17</v>
      </c>
      <c r="D1977" s="2" t="s">
        <v>18</v>
      </c>
      <c r="E1977" s="2" t="s">
        <v>19</v>
      </c>
      <c r="F1977" s="3"/>
      <c r="G1977" s="2">
        <v>76</v>
      </c>
      <c r="H1977" s="2" t="s">
        <v>1977</v>
      </c>
      <c r="I1977" s="2"/>
      <c r="J1977" s="2"/>
      <c r="K1977" s="2">
        <v>0.60499999999999998</v>
      </c>
      <c r="L1977" s="2" t="s">
        <v>115</v>
      </c>
      <c r="M1977" s="4">
        <v>0</v>
      </c>
      <c r="N1977" s="4">
        <v>0</v>
      </c>
      <c r="O1977" s="4">
        <v>0</v>
      </c>
      <c r="P1977" s="4">
        <v>0</v>
      </c>
    </row>
    <row r="1978" spans="1:16" x14ac:dyDescent="0.25">
      <c r="A1978" s="2" t="s">
        <v>1902</v>
      </c>
      <c r="B1978" s="3">
        <v>46079</v>
      </c>
      <c r="C1978" s="2" t="s">
        <v>17</v>
      </c>
      <c r="D1978" s="2" t="s">
        <v>18</v>
      </c>
      <c r="E1978" s="2" t="s">
        <v>19</v>
      </c>
      <c r="F1978" s="3"/>
      <c r="G1978" s="2">
        <v>77</v>
      </c>
      <c r="H1978" s="2" t="s">
        <v>1978</v>
      </c>
      <c r="I1978" s="2"/>
      <c r="J1978" s="2"/>
      <c r="K1978" s="2">
        <v>0.01</v>
      </c>
      <c r="L1978" s="2" t="s">
        <v>115</v>
      </c>
      <c r="M1978" s="4">
        <v>166471.6</v>
      </c>
      <c r="N1978" s="4">
        <v>0</v>
      </c>
      <c r="O1978" s="4">
        <v>1664.72</v>
      </c>
      <c r="P1978" s="4">
        <v>2030.96</v>
      </c>
    </row>
    <row r="1979" spans="1:16" x14ac:dyDescent="0.25">
      <c r="A1979" s="2" t="s">
        <v>1902</v>
      </c>
      <c r="B1979" s="3">
        <v>46079</v>
      </c>
      <c r="C1979" s="2" t="s">
        <v>17</v>
      </c>
      <c r="D1979" s="2" t="s">
        <v>18</v>
      </c>
      <c r="E1979" s="2" t="s">
        <v>19</v>
      </c>
      <c r="F1979" s="3"/>
      <c r="G1979" s="2">
        <v>78</v>
      </c>
      <c r="H1979" s="2" t="s">
        <v>1979</v>
      </c>
      <c r="I1979" s="2" t="s">
        <v>1980</v>
      </c>
      <c r="J1979" s="2"/>
      <c r="K1979" s="2">
        <v>0.01</v>
      </c>
      <c r="L1979" s="2" t="s">
        <v>115</v>
      </c>
      <c r="M1979" s="4">
        <v>99580.7</v>
      </c>
      <c r="N1979" s="4">
        <v>0</v>
      </c>
      <c r="O1979" s="4">
        <v>995.81</v>
      </c>
      <c r="P1979" s="4">
        <v>1214.8900000000001</v>
      </c>
    </row>
    <row r="1980" spans="1:16" x14ac:dyDescent="0.25">
      <c r="A1980" s="2" t="s">
        <v>1902</v>
      </c>
      <c r="B1980" s="3">
        <v>46079</v>
      </c>
      <c r="C1980" s="2" t="s">
        <v>17</v>
      </c>
      <c r="D1980" s="2" t="s">
        <v>18</v>
      </c>
      <c r="E1980" s="2" t="s">
        <v>19</v>
      </c>
      <c r="F1980" s="3"/>
      <c r="G1980" s="2">
        <v>79</v>
      </c>
      <c r="H1980" s="2" t="s">
        <v>1981</v>
      </c>
      <c r="I1980" s="2"/>
      <c r="J1980" s="2"/>
      <c r="K1980" s="2">
        <v>0.01</v>
      </c>
      <c r="L1980" s="2" t="s">
        <v>115</v>
      </c>
      <c r="M1980" s="4">
        <v>0</v>
      </c>
      <c r="N1980" s="4">
        <v>0</v>
      </c>
      <c r="O1980" s="4">
        <v>0</v>
      </c>
      <c r="P1980" s="4">
        <v>0</v>
      </c>
    </row>
    <row r="1981" spans="1:16" x14ac:dyDescent="0.25">
      <c r="A1981" s="2" t="s">
        <v>1902</v>
      </c>
      <c r="B1981" s="3">
        <v>46079</v>
      </c>
      <c r="C1981" s="2" t="s">
        <v>17</v>
      </c>
      <c r="D1981" s="2" t="s">
        <v>18</v>
      </c>
      <c r="E1981" s="2" t="s">
        <v>19</v>
      </c>
      <c r="F1981" s="3"/>
      <c r="G1981" s="2">
        <v>80</v>
      </c>
      <c r="H1981" s="2" t="s">
        <v>1982</v>
      </c>
      <c r="I1981" s="2" t="s">
        <v>1983</v>
      </c>
      <c r="J1981" s="2"/>
      <c r="K1981" s="2">
        <v>0.22500000000000001</v>
      </c>
      <c r="L1981" s="2" t="s">
        <v>115</v>
      </c>
      <c r="M1981" s="4">
        <v>94576.9</v>
      </c>
      <c r="N1981" s="4">
        <v>0</v>
      </c>
      <c r="O1981" s="4">
        <v>21279.8</v>
      </c>
      <c r="P1981" s="4">
        <v>25961.360000000001</v>
      </c>
    </row>
    <row r="1982" spans="1:16" x14ac:dyDescent="0.25">
      <c r="A1982" s="2" t="s">
        <v>1902</v>
      </c>
      <c r="B1982" s="3">
        <v>46079</v>
      </c>
      <c r="C1982" s="2" t="s">
        <v>17</v>
      </c>
      <c r="D1982" s="2" t="s">
        <v>18</v>
      </c>
      <c r="E1982" s="2" t="s">
        <v>19</v>
      </c>
      <c r="F1982" s="3"/>
      <c r="G1982" s="2">
        <v>81</v>
      </c>
      <c r="H1982" s="2" t="s">
        <v>1984</v>
      </c>
      <c r="I1982" s="2" t="s">
        <v>1985</v>
      </c>
      <c r="J1982" s="2"/>
      <c r="K1982" s="2">
        <v>5.0000000000000001E-3</v>
      </c>
      <c r="L1982" s="2" t="s">
        <v>115</v>
      </c>
      <c r="M1982" s="4">
        <v>140779.5</v>
      </c>
      <c r="N1982" s="4">
        <v>0</v>
      </c>
      <c r="O1982" s="4">
        <v>703.9</v>
      </c>
      <c r="P1982" s="4">
        <v>858.76</v>
      </c>
    </row>
    <row r="1983" spans="1:16" x14ac:dyDescent="0.25">
      <c r="A1983" s="2" t="s">
        <v>1902</v>
      </c>
      <c r="B1983" s="3">
        <v>46079</v>
      </c>
      <c r="C1983" s="2" t="s">
        <v>17</v>
      </c>
      <c r="D1983" s="2" t="s">
        <v>18</v>
      </c>
      <c r="E1983" s="2" t="s">
        <v>19</v>
      </c>
      <c r="F1983" s="3"/>
      <c r="G1983" s="2">
        <v>82</v>
      </c>
      <c r="H1983" s="2" t="s">
        <v>1986</v>
      </c>
      <c r="I1983" s="2" t="s">
        <v>1987</v>
      </c>
      <c r="J1983" s="2"/>
      <c r="K1983" s="2">
        <v>1.4999999999999999E-2</v>
      </c>
      <c r="L1983" s="2" t="s">
        <v>115</v>
      </c>
      <c r="M1983" s="4">
        <v>416229.8</v>
      </c>
      <c r="N1983" s="4">
        <v>0</v>
      </c>
      <c r="O1983" s="4">
        <v>6243.45</v>
      </c>
      <c r="P1983" s="4">
        <v>7617.01</v>
      </c>
    </row>
    <row r="1984" spans="1:16" x14ac:dyDescent="0.25">
      <c r="A1984" s="2" t="s">
        <v>1902</v>
      </c>
      <c r="B1984" s="3">
        <v>46079</v>
      </c>
      <c r="C1984" s="2" t="s">
        <v>17</v>
      </c>
      <c r="D1984" s="2" t="s">
        <v>18</v>
      </c>
      <c r="E1984" s="2" t="s">
        <v>19</v>
      </c>
      <c r="F1984" s="3"/>
      <c r="G1984" s="2">
        <v>83</v>
      </c>
      <c r="H1984" s="2" t="s">
        <v>1988</v>
      </c>
      <c r="I1984" s="2" t="s">
        <v>1983</v>
      </c>
      <c r="J1984" s="2"/>
      <c r="K1984" s="2">
        <v>0.08</v>
      </c>
      <c r="L1984" s="2" t="s">
        <v>115</v>
      </c>
      <c r="M1984" s="4">
        <v>94576.9</v>
      </c>
      <c r="N1984" s="4">
        <v>0</v>
      </c>
      <c r="O1984" s="4">
        <v>7566.15</v>
      </c>
      <c r="P1984" s="4">
        <v>9230.7000000000007</v>
      </c>
    </row>
    <row r="1985" spans="1:16" x14ac:dyDescent="0.25">
      <c r="A1985" s="2" t="s">
        <v>1902</v>
      </c>
      <c r="B1985" s="3">
        <v>46079</v>
      </c>
      <c r="C1985" s="2" t="s">
        <v>17</v>
      </c>
      <c r="D1985" s="2" t="s">
        <v>18</v>
      </c>
      <c r="E1985" s="2" t="s">
        <v>19</v>
      </c>
      <c r="F1985" s="3"/>
      <c r="G1985" s="2">
        <v>84</v>
      </c>
      <c r="H1985" s="2" t="s">
        <v>1989</v>
      </c>
      <c r="I1985" s="2"/>
      <c r="J1985" s="2"/>
      <c r="K1985" s="2">
        <v>0.11</v>
      </c>
      <c r="L1985" s="2" t="s">
        <v>115</v>
      </c>
      <c r="M1985" s="4">
        <v>56616.6</v>
      </c>
      <c r="N1985" s="4">
        <v>0</v>
      </c>
      <c r="O1985" s="4">
        <v>6227.83</v>
      </c>
      <c r="P1985" s="4">
        <v>7597.95</v>
      </c>
    </row>
    <row r="1986" spans="1:16" x14ac:dyDescent="0.25">
      <c r="A1986" s="2" t="s">
        <v>1902</v>
      </c>
      <c r="B1986" s="3">
        <v>46079</v>
      </c>
      <c r="C1986" s="2" t="s">
        <v>17</v>
      </c>
      <c r="D1986" s="2" t="s">
        <v>18</v>
      </c>
      <c r="E1986" s="2" t="s">
        <v>19</v>
      </c>
      <c r="F1986" s="3"/>
      <c r="G1986" s="2">
        <v>85</v>
      </c>
      <c r="H1986" s="2" t="s">
        <v>1990</v>
      </c>
      <c r="I1986" s="2"/>
      <c r="J1986" s="2"/>
      <c r="K1986" s="2">
        <v>0.08</v>
      </c>
      <c r="L1986" s="2" t="s">
        <v>115</v>
      </c>
      <c r="M1986" s="4">
        <v>62763.4</v>
      </c>
      <c r="N1986" s="4">
        <v>0</v>
      </c>
      <c r="O1986" s="4">
        <v>5021.07</v>
      </c>
      <c r="P1986" s="4">
        <v>6125.71</v>
      </c>
    </row>
    <row r="1987" spans="1:16" x14ac:dyDescent="0.25">
      <c r="A1987" s="2" t="s">
        <v>1902</v>
      </c>
      <c r="B1987" s="3">
        <v>46079</v>
      </c>
      <c r="C1987" s="2" t="s">
        <v>17</v>
      </c>
      <c r="D1987" s="2" t="s">
        <v>18</v>
      </c>
      <c r="E1987" s="2" t="s">
        <v>19</v>
      </c>
      <c r="F1987" s="3"/>
      <c r="G1987" s="2">
        <v>86</v>
      </c>
      <c r="H1987" s="2" t="s">
        <v>1991</v>
      </c>
      <c r="I1987" s="2"/>
      <c r="J1987" s="2"/>
      <c r="K1987" s="2">
        <v>0.23</v>
      </c>
      <c r="L1987" s="2" t="s">
        <v>115</v>
      </c>
      <c r="M1987" s="4">
        <v>13207271.310000001</v>
      </c>
      <c r="N1987" s="4">
        <v>0</v>
      </c>
      <c r="O1987" s="4">
        <v>3037672.4</v>
      </c>
      <c r="P1987" s="4">
        <v>3705960.33</v>
      </c>
    </row>
    <row r="1988" spans="1:16" x14ac:dyDescent="0.25">
      <c r="A1988" s="2" t="s">
        <v>1902</v>
      </c>
      <c r="B1988" s="3">
        <v>46079</v>
      </c>
      <c r="C1988" s="2" t="s">
        <v>17</v>
      </c>
      <c r="D1988" s="2" t="s">
        <v>18</v>
      </c>
      <c r="E1988" s="2" t="s">
        <v>19</v>
      </c>
      <c r="F1988" s="3"/>
      <c r="G1988" s="2">
        <v>87</v>
      </c>
      <c r="H1988" s="2" t="s">
        <v>1992</v>
      </c>
      <c r="I1988" s="2"/>
      <c r="J1988" s="2"/>
      <c r="K1988" s="2">
        <v>1.32</v>
      </c>
      <c r="L1988" s="2" t="s">
        <v>115</v>
      </c>
      <c r="M1988" s="4">
        <v>17212143.440000001</v>
      </c>
      <c r="N1988" s="4">
        <v>0</v>
      </c>
      <c r="O1988" s="4">
        <v>22720029.34</v>
      </c>
      <c r="P1988" s="4">
        <v>27718435.789999999</v>
      </c>
    </row>
    <row r="1989" spans="1:16" x14ac:dyDescent="0.25">
      <c r="A1989" s="2" t="s">
        <v>1902</v>
      </c>
      <c r="B1989" s="3">
        <v>46079</v>
      </c>
      <c r="C1989" s="2" t="s">
        <v>17</v>
      </c>
      <c r="D1989" s="2" t="s">
        <v>18</v>
      </c>
      <c r="E1989" s="2" t="s">
        <v>19</v>
      </c>
      <c r="F1989" s="3"/>
      <c r="G1989" s="2">
        <v>88</v>
      </c>
      <c r="H1989" s="2" t="s">
        <v>1993</v>
      </c>
      <c r="I1989" s="2"/>
      <c r="J1989" s="2"/>
      <c r="K1989" s="2">
        <v>1.32</v>
      </c>
      <c r="L1989" s="2" t="s">
        <v>115</v>
      </c>
      <c r="M1989" s="4">
        <v>650614.75</v>
      </c>
      <c r="N1989" s="4">
        <v>0</v>
      </c>
      <c r="O1989" s="4">
        <v>858811.47</v>
      </c>
      <c r="P1989" s="4">
        <v>1047749.99</v>
      </c>
    </row>
    <row r="1990" spans="1:16" x14ac:dyDescent="0.25">
      <c r="A1990" s="2" t="s">
        <v>1902</v>
      </c>
      <c r="B1990" s="3">
        <v>46079</v>
      </c>
      <c r="C1990" s="2" t="s">
        <v>17</v>
      </c>
      <c r="D1990" s="2" t="s">
        <v>18</v>
      </c>
      <c r="E1990" s="2" t="s">
        <v>19</v>
      </c>
      <c r="F1990" s="3"/>
      <c r="G1990" s="2">
        <v>89</v>
      </c>
      <c r="H1990" s="2" t="s">
        <v>1994</v>
      </c>
      <c r="I1990" s="2"/>
      <c r="J1990" s="2"/>
      <c r="K1990" s="2">
        <v>1.32</v>
      </c>
      <c r="L1990" s="2" t="s">
        <v>115</v>
      </c>
      <c r="M1990" s="4">
        <v>0</v>
      </c>
      <c r="N1990" s="4">
        <v>0</v>
      </c>
      <c r="O1990" s="4">
        <v>0</v>
      </c>
      <c r="P1990" s="4">
        <v>0</v>
      </c>
    </row>
    <row r="1991" spans="1:16" x14ac:dyDescent="0.25">
      <c r="A1991" s="2" t="s">
        <v>1902</v>
      </c>
      <c r="B1991" s="3">
        <v>46079</v>
      </c>
      <c r="C1991" s="2" t="s">
        <v>17</v>
      </c>
      <c r="D1991" s="2" t="s">
        <v>18</v>
      </c>
      <c r="E1991" s="2" t="s">
        <v>19</v>
      </c>
      <c r="F1991" s="3"/>
      <c r="G1991" s="2">
        <v>90</v>
      </c>
      <c r="H1991" s="2" t="s">
        <v>1995</v>
      </c>
      <c r="I1991" s="2"/>
      <c r="J1991" s="2"/>
      <c r="K1991" s="2">
        <v>0.66</v>
      </c>
      <c r="L1991" s="2" t="s">
        <v>115</v>
      </c>
      <c r="M1991" s="4">
        <v>0</v>
      </c>
      <c r="N1991" s="4">
        <v>0</v>
      </c>
      <c r="O1991" s="4">
        <v>0</v>
      </c>
      <c r="P1991" s="4">
        <v>0</v>
      </c>
    </row>
    <row r="1992" spans="1:16" x14ac:dyDescent="0.25">
      <c r="A1992" s="2" t="s">
        <v>1902</v>
      </c>
      <c r="B1992" s="3">
        <v>46079</v>
      </c>
      <c r="C1992" s="2" t="s">
        <v>17</v>
      </c>
      <c r="D1992" s="2" t="s">
        <v>18</v>
      </c>
      <c r="E1992" s="2" t="s">
        <v>19</v>
      </c>
      <c r="F1992" s="3"/>
      <c r="G1992" s="2">
        <v>91</v>
      </c>
      <c r="H1992" s="2" t="s">
        <v>1996</v>
      </c>
      <c r="I1992" s="2"/>
      <c r="J1992" s="2"/>
      <c r="K1992" s="2">
        <v>1.32</v>
      </c>
      <c r="L1992" s="2" t="s">
        <v>115</v>
      </c>
      <c r="M1992" s="4">
        <v>67656.37</v>
      </c>
      <c r="N1992" s="4">
        <v>0</v>
      </c>
      <c r="O1992" s="4">
        <v>89306.41</v>
      </c>
      <c r="P1992" s="4">
        <v>108953.82</v>
      </c>
    </row>
    <row r="1993" spans="1:16" x14ac:dyDescent="0.25">
      <c r="A1993" s="2" t="s">
        <v>1902</v>
      </c>
      <c r="B1993" s="3">
        <v>46079</v>
      </c>
      <c r="C1993" s="2" t="s">
        <v>17</v>
      </c>
      <c r="D1993" s="2" t="s">
        <v>18</v>
      </c>
      <c r="E1993" s="2" t="s">
        <v>19</v>
      </c>
      <c r="F1993" s="3"/>
      <c r="G1993" s="2">
        <v>92</v>
      </c>
      <c r="H1993" s="2" t="s">
        <v>1997</v>
      </c>
      <c r="I1993" s="2"/>
      <c r="J1993" s="2"/>
      <c r="K1993" s="2">
        <v>0.66</v>
      </c>
      <c r="L1993" s="2" t="s">
        <v>115</v>
      </c>
      <c r="M1993" s="4">
        <v>0</v>
      </c>
      <c r="N1993" s="4">
        <v>0</v>
      </c>
      <c r="O1993" s="4">
        <v>0</v>
      </c>
      <c r="P1993" s="4">
        <v>0</v>
      </c>
    </row>
    <row r="1994" spans="1:16" x14ac:dyDescent="0.25">
      <c r="A1994" s="2" t="s">
        <v>1902</v>
      </c>
      <c r="B1994" s="3">
        <v>46079</v>
      </c>
      <c r="C1994" s="2" t="s">
        <v>17</v>
      </c>
      <c r="D1994" s="2" t="s">
        <v>18</v>
      </c>
      <c r="E1994" s="2" t="s">
        <v>19</v>
      </c>
      <c r="F1994" s="3"/>
      <c r="G1994" s="2">
        <v>93</v>
      </c>
      <c r="H1994" s="2" t="s">
        <v>1998</v>
      </c>
      <c r="I1994" s="2"/>
      <c r="J1994" s="2"/>
      <c r="K1994" s="2">
        <v>0.66</v>
      </c>
      <c r="L1994" s="2" t="s">
        <v>115</v>
      </c>
      <c r="M1994" s="4">
        <v>0</v>
      </c>
      <c r="N1994" s="4">
        <v>0</v>
      </c>
      <c r="O1994" s="4">
        <v>0</v>
      </c>
      <c r="P1994" s="4">
        <v>0</v>
      </c>
    </row>
    <row r="1995" spans="1:16" x14ac:dyDescent="0.25">
      <c r="A1995" s="2" t="s">
        <v>1902</v>
      </c>
      <c r="B1995" s="3">
        <v>46079</v>
      </c>
      <c r="C1995" s="2" t="s">
        <v>17</v>
      </c>
      <c r="D1995" s="2" t="s">
        <v>18</v>
      </c>
      <c r="E1995" s="2" t="s">
        <v>19</v>
      </c>
      <c r="F1995" s="3"/>
      <c r="G1995" s="2">
        <v>94</v>
      </c>
      <c r="H1995" s="2" t="s">
        <v>1999</v>
      </c>
      <c r="I1995" s="2"/>
      <c r="J1995" s="2"/>
      <c r="K1995" s="2">
        <v>1.28</v>
      </c>
      <c r="L1995" s="2" t="s">
        <v>115</v>
      </c>
      <c r="M1995" s="4">
        <v>808844.27</v>
      </c>
      <c r="N1995" s="4">
        <v>0</v>
      </c>
      <c r="O1995" s="4">
        <v>1035320.67</v>
      </c>
      <c r="P1995" s="4">
        <v>1263091.22</v>
      </c>
    </row>
    <row r="1996" spans="1:16" x14ac:dyDescent="0.25">
      <c r="A1996" s="2" t="s">
        <v>1902</v>
      </c>
      <c r="B1996" s="3">
        <v>46079</v>
      </c>
      <c r="C1996" s="2" t="s">
        <v>17</v>
      </c>
      <c r="D1996" s="2" t="s">
        <v>18</v>
      </c>
      <c r="E1996" s="2" t="s">
        <v>19</v>
      </c>
      <c r="F1996" s="3"/>
      <c r="G1996" s="2">
        <v>95</v>
      </c>
      <c r="H1996" s="2" t="s">
        <v>2000</v>
      </c>
      <c r="I1996" s="2"/>
      <c r="J1996" s="2"/>
      <c r="K1996" s="2">
        <v>0.91</v>
      </c>
      <c r="L1996" s="2" t="s">
        <v>115</v>
      </c>
      <c r="M1996" s="4">
        <v>189979.5</v>
      </c>
      <c r="N1996" s="4">
        <v>0</v>
      </c>
      <c r="O1996" s="4">
        <v>172881.35</v>
      </c>
      <c r="P1996" s="4">
        <v>210915.25</v>
      </c>
    </row>
    <row r="1997" spans="1:16" x14ac:dyDescent="0.25">
      <c r="A1997" s="2" t="s">
        <v>1902</v>
      </c>
      <c r="B1997" s="3">
        <v>46079</v>
      </c>
      <c r="C1997" s="2" t="s">
        <v>17</v>
      </c>
      <c r="D1997" s="2" t="s">
        <v>18</v>
      </c>
      <c r="E1997" s="2" t="s">
        <v>19</v>
      </c>
      <c r="F1997" s="3"/>
      <c r="G1997" s="2">
        <v>96</v>
      </c>
      <c r="H1997" s="2" t="s">
        <v>2001</v>
      </c>
      <c r="I1997" s="2"/>
      <c r="J1997" s="2"/>
      <c r="K1997" s="2">
        <v>2.6949999999999998</v>
      </c>
      <c r="L1997" s="2" t="s">
        <v>115</v>
      </c>
      <c r="M1997" s="4">
        <v>240883.61</v>
      </c>
      <c r="N1997" s="4">
        <v>0</v>
      </c>
      <c r="O1997" s="4">
        <v>649181.32999999996</v>
      </c>
      <c r="P1997" s="4">
        <v>792001.22</v>
      </c>
    </row>
    <row r="1998" spans="1:16" x14ac:dyDescent="0.25">
      <c r="A1998" s="2" t="s">
        <v>1902</v>
      </c>
      <c r="B1998" s="3">
        <v>46079</v>
      </c>
      <c r="C1998" s="2" t="s">
        <v>17</v>
      </c>
      <c r="D1998" s="2" t="s">
        <v>18</v>
      </c>
      <c r="E1998" s="2" t="s">
        <v>19</v>
      </c>
      <c r="F1998" s="3"/>
      <c r="G1998" s="2">
        <v>97</v>
      </c>
      <c r="H1998" s="2" t="s">
        <v>2002</v>
      </c>
      <c r="I1998" s="2"/>
      <c r="J1998" s="2"/>
      <c r="K1998" s="2">
        <v>1.17</v>
      </c>
      <c r="L1998" s="2" t="s">
        <v>115</v>
      </c>
      <c r="M1998" s="4">
        <v>311358.19</v>
      </c>
      <c r="N1998" s="4">
        <v>0</v>
      </c>
      <c r="O1998" s="4">
        <v>364289.08</v>
      </c>
      <c r="P1998" s="4">
        <v>444432.68</v>
      </c>
    </row>
    <row r="1999" spans="1:16" x14ac:dyDescent="0.25">
      <c r="A1999" s="2" t="s">
        <v>1902</v>
      </c>
      <c r="B1999" s="3">
        <v>46079</v>
      </c>
      <c r="C1999" s="2" t="s">
        <v>17</v>
      </c>
      <c r="D1999" s="2" t="s">
        <v>18</v>
      </c>
      <c r="E1999" s="2" t="s">
        <v>19</v>
      </c>
      <c r="F1999" s="3"/>
      <c r="G1999" s="2">
        <v>98</v>
      </c>
      <c r="H1999" s="2" t="s">
        <v>2003</v>
      </c>
      <c r="I1999" s="2"/>
      <c r="J1999" s="2"/>
      <c r="K1999" s="2">
        <v>1.33</v>
      </c>
      <c r="L1999" s="2" t="s">
        <v>115</v>
      </c>
      <c r="M1999" s="4">
        <v>452827.87</v>
      </c>
      <c r="N1999" s="4">
        <v>0</v>
      </c>
      <c r="O1999" s="4">
        <v>602261.06999999995</v>
      </c>
      <c r="P1999" s="4">
        <v>734758.5</v>
      </c>
    </row>
    <row r="2000" spans="1:16" x14ac:dyDescent="0.25">
      <c r="A2000" s="2" t="s">
        <v>1902</v>
      </c>
      <c r="B2000" s="3">
        <v>46079</v>
      </c>
      <c r="C2000" s="2" t="s">
        <v>17</v>
      </c>
      <c r="D2000" s="2" t="s">
        <v>18</v>
      </c>
      <c r="E2000" s="2" t="s">
        <v>19</v>
      </c>
      <c r="F2000" s="3"/>
      <c r="G2000" s="2">
        <v>99</v>
      </c>
      <c r="H2000" s="2" t="s">
        <v>2004</v>
      </c>
      <c r="I2000" s="2"/>
      <c r="J2000" s="2"/>
      <c r="K2000" s="2">
        <v>5.0000000000000001E-3</v>
      </c>
      <c r="L2000" s="2" t="s">
        <v>115</v>
      </c>
      <c r="M2000" s="4">
        <v>0</v>
      </c>
      <c r="N2000" s="4">
        <v>0</v>
      </c>
      <c r="O2000" s="4">
        <v>0</v>
      </c>
      <c r="P2000" s="4">
        <v>0</v>
      </c>
    </row>
    <row r="2001" spans="1:16" x14ac:dyDescent="0.25">
      <c r="A2001" s="2" t="s">
        <v>1902</v>
      </c>
      <c r="B2001" s="3">
        <v>46079</v>
      </c>
      <c r="C2001" s="2" t="s">
        <v>17</v>
      </c>
      <c r="D2001" s="2" t="s">
        <v>18</v>
      </c>
      <c r="E2001" s="2" t="s">
        <v>19</v>
      </c>
      <c r="F2001" s="3"/>
      <c r="G2001" s="2">
        <v>100</v>
      </c>
      <c r="H2001" s="2" t="s">
        <v>2005</v>
      </c>
      <c r="I2001" s="2"/>
      <c r="J2001" s="2"/>
      <c r="K2001" s="2">
        <v>0.54</v>
      </c>
      <c r="L2001" s="2" t="s">
        <v>115</v>
      </c>
      <c r="M2001" s="4">
        <v>454805.73</v>
      </c>
      <c r="N2001" s="4">
        <v>0</v>
      </c>
      <c r="O2001" s="4">
        <v>245595.09</v>
      </c>
      <c r="P2001" s="4">
        <v>299626.01</v>
      </c>
    </row>
    <row r="2002" spans="1:16" x14ac:dyDescent="0.25">
      <c r="A2002" s="2" t="s">
        <v>1902</v>
      </c>
      <c r="B2002" s="3">
        <v>46079</v>
      </c>
      <c r="C2002" s="2" t="s">
        <v>17</v>
      </c>
      <c r="D2002" s="2" t="s">
        <v>18</v>
      </c>
      <c r="E2002" s="2" t="s">
        <v>19</v>
      </c>
      <c r="F2002" s="3"/>
      <c r="G2002" s="2">
        <v>101</v>
      </c>
      <c r="H2002" s="2" t="s">
        <v>2006</v>
      </c>
      <c r="I2002" s="2"/>
      <c r="J2002" s="2"/>
      <c r="K2002" s="2">
        <v>0.51500000000000001</v>
      </c>
      <c r="L2002" s="2" t="s">
        <v>115</v>
      </c>
      <c r="M2002" s="4">
        <v>1654122.96</v>
      </c>
      <c r="N2002" s="4">
        <v>0</v>
      </c>
      <c r="O2002" s="4">
        <v>851873.32</v>
      </c>
      <c r="P2002" s="4">
        <v>1039285.45</v>
      </c>
    </row>
    <row r="2003" spans="1:16" x14ac:dyDescent="0.25">
      <c r="A2003" s="2" t="s">
        <v>1902</v>
      </c>
      <c r="B2003" s="3">
        <v>46079</v>
      </c>
      <c r="C2003" s="2" t="s">
        <v>17</v>
      </c>
      <c r="D2003" s="2" t="s">
        <v>18</v>
      </c>
      <c r="E2003" s="2" t="s">
        <v>19</v>
      </c>
      <c r="F2003" s="3"/>
      <c r="G2003" s="2">
        <v>102</v>
      </c>
      <c r="H2003" s="2" t="s">
        <v>2007</v>
      </c>
      <c r="I2003" s="2"/>
      <c r="J2003" s="2"/>
      <c r="K2003" s="2">
        <v>0.46500000000000002</v>
      </c>
      <c r="L2003" s="2" t="s">
        <v>115</v>
      </c>
      <c r="M2003" s="4">
        <v>2263098.36</v>
      </c>
      <c r="N2003" s="4">
        <v>0</v>
      </c>
      <c r="O2003" s="4">
        <v>1052340.74</v>
      </c>
      <c r="P2003" s="4">
        <v>1283855.7</v>
      </c>
    </row>
    <row r="2004" spans="1:16" x14ac:dyDescent="0.25">
      <c r="A2004" s="2" t="s">
        <v>1902</v>
      </c>
      <c r="B2004" s="3">
        <v>46079</v>
      </c>
      <c r="C2004" s="2" t="s">
        <v>17</v>
      </c>
      <c r="D2004" s="2" t="s">
        <v>18</v>
      </c>
      <c r="E2004" s="2" t="s">
        <v>19</v>
      </c>
      <c r="F2004" s="3"/>
      <c r="G2004" s="2">
        <v>103</v>
      </c>
      <c r="H2004" s="2" t="s">
        <v>2008</v>
      </c>
      <c r="I2004" s="2"/>
      <c r="J2004" s="2"/>
      <c r="K2004" s="2">
        <v>0.54500000000000004</v>
      </c>
      <c r="L2004" s="2" t="s">
        <v>115</v>
      </c>
      <c r="M2004" s="4">
        <v>3204147.54</v>
      </c>
      <c r="N2004" s="4">
        <v>0</v>
      </c>
      <c r="O2004" s="4">
        <v>1746260.41</v>
      </c>
      <c r="P2004" s="4">
        <v>2130437.7000000002</v>
      </c>
    </row>
    <row r="2005" spans="1:16" x14ac:dyDescent="0.25">
      <c r="A2005" s="2" t="s">
        <v>1902</v>
      </c>
      <c r="B2005" s="3">
        <v>46079</v>
      </c>
      <c r="C2005" s="2" t="s">
        <v>17</v>
      </c>
      <c r="D2005" s="2" t="s">
        <v>18</v>
      </c>
      <c r="E2005" s="2" t="s">
        <v>19</v>
      </c>
      <c r="F2005" s="3"/>
      <c r="G2005" s="2">
        <v>104</v>
      </c>
      <c r="H2005" s="2" t="s">
        <v>2009</v>
      </c>
      <c r="I2005" s="2"/>
      <c r="J2005" s="2"/>
      <c r="K2005" s="2">
        <v>2.94</v>
      </c>
      <c r="L2005" s="2" t="s">
        <v>115</v>
      </c>
      <c r="M2005" s="4">
        <v>5886762.29</v>
      </c>
      <c r="N2005" s="4">
        <v>0</v>
      </c>
      <c r="O2005" s="4">
        <v>17307081.129999999</v>
      </c>
      <c r="P2005" s="4">
        <v>21114638.98</v>
      </c>
    </row>
    <row r="2006" spans="1:16" x14ac:dyDescent="0.25">
      <c r="A2006" s="2" t="s">
        <v>1902</v>
      </c>
      <c r="B2006" s="3">
        <v>46079</v>
      </c>
      <c r="C2006" s="2" t="s">
        <v>17</v>
      </c>
      <c r="D2006" s="2" t="s">
        <v>18</v>
      </c>
      <c r="E2006" s="2" t="s">
        <v>19</v>
      </c>
      <c r="F2006" s="3"/>
      <c r="G2006" s="2">
        <v>105</v>
      </c>
      <c r="H2006" s="2" t="s">
        <v>2010</v>
      </c>
      <c r="I2006" s="2"/>
      <c r="J2006" s="2"/>
      <c r="K2006" s="2">
        <v>4.24</v>
      </c>
      <c r="L2006" s="2" t="s">
        <v>115</v>
      </c>
      <c r="M2006" s="4">
        <v>9197090.1699999999</v>
      </c>
      <c r="N2006" s="4">
        <v>0</v>
      </c>
      <c r="O2006" s="4">
        <v>38995662.32</v>
      </c>
      <c r="P2006" s="4">
        <v>47574708.030000001</v>
      </c>
    </row>
    <row r="2007" spans="1:16" x14ac:dyDescent="0.25">
      <c r="A2007" s="2" t="s">
        <v>1902</v>
      </c>
      <c r="B2007" s="3">
        <v>46079</v>
      </c>
      <c r="C2007" s="2" t="s">
        <v>17</v>
      </c>
      <c r="D2007" s="2" t="s">
        <v>18</v>
      </c>
      <c r="E2007" s="2" t="s">
        <v>19</v>
      </c>
      <c r="F2007" s="3"/>
      <c r="G2007" s="2">
        <v>106</v>
      </c>
      <c r="H2007" s="2" t="s">
        <v>2011</v>
      </c>
      <c r="I2007" s="2"/>
      <c r="J2007" s="2"/>
      <c r="K2007" s="2">
        <v>4.9050000000000002</v>
      </c>
      <c r="L2007" s="2" t="s">
        <v>115</v>
      </c>
      <c r="M2007" s="4">
        <v>14638311.48</v>
      </c>
      <c r="N2007" s="4">
        <v>0</v>
      </c>
      <c r="O2007" s="4">
        <v>71800917.810000002</v>
      </c>
      <c r="P2007" s="4">
        <v>87597119.730000004</v>
      </c>
    </row>
    <row r="2008" spans="1:16" x14ac:dyDescent="0.25">
      <c r="A2008" s="2" t="s">
        <v>1902</v>
      </c>
      <c r="B2008" s="3">
        <v>46079</v>
      </c>
      <c r="C2008" s="2" t="s">
        <v>17</v>
      </c>
      <c r="D2008" s="2" t="s">
        <v>18</v>
      </c>
      <c r="E2008" s="2" t="s">
        <v>19</v>
      </c>
      <c r="F2008" s="3"/>
      <c r="G2008" s="2">
        <v>107</v>
      </c>
      <c r="H2008" s="2" t="s">
        <v>2012</v>
      </c>
      <c r="I2008" s="2"/>
      <c r="J2008" s="2"/>
      <c r="K2008" s="2">
        <v>1E-3</v>
      </c>
      <c r="L2008" s="2" t="s">
        <v>115</v>
      </c>
      <c r="M2008" s="4">
        <v>0</v>
      </c>
      <c r="N2008" s="4">
        <v>0</v>
      </c>
      <c r="O2008" s="4">
        <v>0</v>
      </c>
      <c r="P2008" s="4">
        <v>0</v>
      </c>
    </row>
    <row r="2009" spans="1:16" x14ac:dyDescent="0.25">
      <c r="A2009" s="2" t="s">
        <v>1902</v>
      </c>
      <c r="B2009" s="3">
        <v>46079</v>
      </c>
      <c r="C2009" s="2" t="s">
        <v>17</v>
      </c>
      <c r="D2009" s="2" t="s">
        <v>18</v>
      </c>
      <c r="E2009" s="2" t="s">
        <v>19</v>
      </c>
      <c r="F2009" s="3"/>
      <c r="G2009" s="2">
        <v>108</v>
      </c>
      <c r="H2009" s="2" t="s">
        <v>2013</v>
      </c>
      <c r="I2009" s="2"/>
      <c r="J2009" s="2"/>
      <c r="K2009" s="2">
        <v>3.0000000000000001E-3</v>
      </c>
      <c r="L2009" s="2" t="s">
        <v>115</v>
      </c>
      <c r="M2009" s="4">
        <v>0</v>
      </c>
      <c r="N2009" s="4">
        <v>0</v>
      </c>
      <c r="O2009" s="4">
        <v>0</v>
      </c>
      <c r="P2009" s="4">
        <v>0</v>
      </c>
    </row>
    <row r="2010" spans="1:16" x14ac:dyDescent="0.25">
      <c r="A2010" s="2" t="s">
        <v>1902</v>
      </c>
      <c r="B2010" s="3">
        <v>46079</v>
      </c>
      <c r="C2010" s="2" t="s">
        <v>17</v>
      </c>
      <c r="D2010" s="2" t="s">
        <v>18</v>
      </c>
      <c r="E2010" s="2" t="s">
        <v>19</v>
      </c>
      <c r="F2010" s="3"/>
      <c r="G2010" s="2">
        <v>109</v>
      </c>
      <c r="H2010" s="2" t="s">
        <v>2014</v>
      </c>
      <c r="I2010" s="2"/>
      <c r="J2010" s="2"/>
      <c r="K2010" s="2">
        <v>0.46500000000000002</v>
      </c>
      <c r="L2010" s="2" t="s">
        <v>115</v>
      </c>
      <c r="M2010" s="4">
        <v>0</v>
      </c>
      <c r="N2010" s="4">
        <v>0</v>
      </c>
      <c r="O2010" s="4">
        <v>0</v>
      </c>
      <c r="P2010" s="4">
        <v>0</v>
      </c>
    </row>
    <row r="2011" spans="1:16" x14ac:dyDescent="0.25">
      <c r="A2011" s="2" t="s">
        <v>1902</v>
      </c>
      <c r="B2011" s="3">
        <v>46079</v>
      </c>
      <c r="C2011" s="2" t="s">
        <v>17</v>
      </c>
      <c r="D2011" s="2" t="s">
        <v>18</v>
      </c>
      <c r="E2011" s="2" t="s">
        <v>19</v>
      </c>
      <c r="F2011" s="3"/>
      <c r="G2011" s="2">
        <v>110</v>
      </c>
      <c r="H2011" s="2" t="s">
        <v>2015</v>
      </c>
      <c r="I2011" s="2"/>
      <c r="J2011" s="2"/>
      <c r="K2011" s="2">
        <v>0.01</v>
      </c>
      <c r="L2011" s="2" t="s">
        <v>115</v>
      </c>
      <c r="M2011" s="4">
        <v>167848.19</v>
      </c>
      <c r="N2011" s="4">
        <v>0</v>
      </c>
      <c r="O2011" s="4">
        <v>1678.48</v>
      </c>
      <c r="P2011" s="4">
        <v>2047.75</v>
      </c>
    </row>
    <row r="2012" spans="1:16" x14ac:dyDescent="0.25">
      <c r="A2012" s="2" t="s">
        <v>1902</v>
      </c>
      <c r="B2012" s="3">
        <v>46079</v>
      </c>
      <c r="C2012" s="2" t="s">
        <v>17</v>
      </c>
      <c r="D2012" s="2" t="s">
        <v>18</v>
      </c>
      <c r="E2012" s="2" t="s">
        <v>19</v>
      </c>
      <c r="F2012" s="3"/>
      <c r="G2012" s="2">
        <v>111</v>
      </c>
      <c r="H2012" s="2" t="s">
        <v>2016</v>
      </c>
      <c r="I2012" s="2"/>
      <c r="J2012" s="2"/>
      <c r="K2012" s="2">
        <v>5.5E-2</v>
      </c>
      <c r="L2012" s="2" t="s">
        <v>115</v>
      </c>
      <c r="M2012" s="4">
        <v>147265.10999999999</v>
      </c>
      <c r="N2012" s="4">
        <v>0</v>
      </c>
      <c r="O2012" s="4">
        <v>8099.58</v>
      </c>
      <c r="P2012" s="4">
        <v>9881.49</v>
      </c>
    </row>
    <row r="2013" spans="1:16" x14ac:dyDescent="0.25">
      <c r="A2013" s="2" t="s">
        <v>1902</v>
      </c>
      <c r="B2013" s="3">
        <v>46079</v>
      </c>
      <c r="C2013" s="2" t="s">
        <v>17</v>
      </c>
      <c r="D2013" s="2" t="s">
        <v>18</v>
      </c>
      <c r="E2013" s="2" t="s">
        <v>19</v>
      </c>
      <c r="F2013" s="3"/>
      <c r="G2013" s="2">
        <v>112</v>
      </c>
      <c r="H2013" s="2" t="s">
        <v>2017</v>
      </c>
      <c r="I2013" s="2"/>
      <c r="J2013" s="2"/>
      <c r="K2013" s="2">
        <v>5.5E-2</v>
      </c>
      <c r="L2013" s="2" t="s">
        <v>115</v>
      </c>
      <c r="M2013" s="4">
        <v>250697.24</v>
      </c>
      <c r="N2013" s="4">
        <v>0</v>
      </c>
      <c r="O2013" s="4">
        <v>13788.35</v>
      </c>
      <c r="P2013" s="4">
        <v>16821.79</v>
      </c>
    </row>
    <row r="2014" spans="1:16" x14ac:dyDescent="0.25">
      <c r="A2014" s="2" t="s">
        <v>1902</v>
      </c>
      <c r="B2014" s="3">
        <v>46079</v>
      </c>
      <c r="C2014" s="2" t="s">
        <v>17</v>
      </c>
      <c r="D2014" s="2" t="s">
        <v>18</v>
      </c>
      <c r="E2014" s="2" t="s">
        <v>19</v>
      </c>
      <c r="F2014" s="3"/>
      <c r="G2014" s="2">
        <v>113</v>
      </c>
      <c r="H2014" s="2" t="s">
        <v>2018</v>
      </c>
      <c r="I2014" s="2"/>
      <c r="J2014" s="2"/>
      <c r="K2014" s="2">
        <v>0.01</v>
      </c>
      <c r="L2014" s="2" t="s">
        <v>115</v>
      </c>
      <c r="M2014" s="4">
        <v>456929.35</v>
      </c>
      <c r="N2014" s="4">
        <v>0</v>
      </c>
      <c r="O2014" s="4">
        <v>4569.29</v>
      </c>
      <c r="P2014" s="4">
        <v>5574.53</v>
      </c>
    </row>
    <row r="2015" spans="1:16" x14ac:dyDescent="0.25">
      <c r="A2015" s="2" t="s">
        <v>1902</v>
      </c>
      <c r="B2015" s="3">
        <v>46079</v>
      </c>
      <c r="C2015" s="2" t="s">
        <v>17</v>
      </c>
      <c r="D2015" s="2" t="s">
        <v>18</v>
      </c>
      <c r="E2015" s="2" t="s">
        <v>19</v>
      </c>
      <c r="F2015" s="3"/>
      <c r="G2015" s="2">
        <v>114</v>
      </c>
      <c r="H2015" s="2" t="s">
        <v>2019</v>
      </c>
      <c r="I2015" s="2"/>
      <c r="J2015" s="2"/>
      <c r="K2015" s="2">
        <v>0.01</v>
      </c>
      <c r="L2015" s="2" t="s">
        <v>115</v>
      </c>
      <c r="M2015" s="4">
        <v>653550.32999999996</v>
      </c>
      <c r="N2015" s="4">
        <v>0</v>
      </c>
      <c r="O2015" s="4">
        <v>6535.5</v>
      </c>
      <c r="P2015" s="4">
        <v>7973.31</v>
      </c>
    </row>
    <row r="2016" spans="1:16" x14ac:dyDescent="0.25">
      <c r="A2016" s="2" t="s">
        <v>1902</v>
      </c>
      <c r="B2016" s="3">
        <v>46079</v>
      </c>
      <c r="C2016" s="2" t="s">
        <v>17</v>
      </c>
      <c r="D2016" s="2" t="s">
        <v>18</v>
      </c>
      <c r="E2016" s="2" t="s">
        <v>19</v>
      </c>
      <c r="F2016" s="3"/>
      <c r="G2016" s="2">
        <v>115</v>
      </c>
      <c r="H2016" s="2" t="s">
        <v>2020</v>
      </c>
      <c r="I2016" s="2" t="s">
        <v>1925</v>
      </c>
      <c r="J2016" s="2"/>
      <c r="K2016" s="2">
        <v>0.1</v>
      </c>
      <c r="L2016" s="2" t="s">
        <v>115</v>
      </c>
      <c r="M2016" s="4">
        <v>78924.149999999994</v>
      </c>
      <c r="N2016" s="4">
        <v>0</v>
      </c>
      <c r="O2016" s="4">
        <v>7892.42</v>
      </c>
      <c r="P2016" s="4">
        <v>9628.75</v>
      </c>
    </row>
    <row r="2017" spans="1:16" x14ac:dyDescent="0.25">
      <c r="A2017" s="2" t="s">
        <v>1902</v>
      </c>
      <c r="B2017" s="3">
        <v>46079</v>
      </c>
      <c r="C2017" s="2" t="s">
        <v>17</v>
      </c>
      <c r="D2017" s="2" t="s">
        <v>18</v>
      </c>
      <c r="E2017" s="2" t="s">
        <v>19</v>
      </c>
      <c r="F2017" s="3"/>
      <c r="G2017" s="2">
        <v>116</v>
      </c>
      <c r="H2017" s="2" t="s">
        <v>2021</v>
      </c>
      <c r="I2017" s="2"/>
      <c r="J2017" s="2"/>
      <c r="K2017" s="2">
        <v>0.14000000000000001</v>
      </c>
      <c r="L2017" s="2" t="s">
        <v>115</v>
      </c>
      <c r="M2017" s="4">
        <v>95074.74</v>
      </c>
      <c r="N2017" s="4">
        <v>0</v>
      </c>
      <c r="O2017" s="4">
        <v>13310.46</v>
      </c>
      <c r="P2017" s="4">
        <v>16238.76</v>
      </c>
    </row>
    <row r="2018" spans="1:16" x14ac:dyDescent="0.25">
      <c r="A2018" s="2" t="s">
        <v>1902</v>
      </c>
      <c r="B2018" s="3">
        <v>46079</v>
      </c>
      <c r="C2018" s="2" t="s">
        <v>17</v>
      </c>
      <c r="D2018" s="2" t="s">
        <v>18</v>
      </c>
      <c r="E2018" s="2" t="s">
        <v>19</v>
      </c>
      <c r="F2018" s="3"/>
      <c r="G2018" s="2">
        <v>117</v>
      </c>
      <c r="H2018" s="2" t="s">
        <v>2022</v>
      </c>
      <c r="I2018" s="2"/>
      <c r="J2018" s="2"/>
      <c r="K2018" s="2">
        <v>3.3</v>
      </c>
      <c r="L2018" s="2" t="s">
        <v>115</v>
      </c>
      <c r="M2018" s="4">
        <v>85058.25</v>
      </c>
      <c r="N2018" s="4">
        <v>0</v>
      </c>
      <c r="O2018" s="4">
        <v>280692.23</v>
      </c>
      <c r="P2018" s="4">
        <v>342444.52</v>
      </c>
    </row>
    <row r="2019" spans="1:16" x14ac:dyDescent="0.25">
      <c r="A2019" s="2" t="s">
        <v>1902</v>
      </c>
      <c r="B2019" s="3">
        <v>46079</v>
      </c>
      <c r="C2019" s="2" t="s">
        <v>17</v>
      </c>
      <c r="D2019" s="2" t="s">
        <v>18</v>
      </c>
      <c r="E2019" s="2" t="s">
        <v>19</v>
      </c>
      <c r="F2019" s="3"/>
      <c r="G2019" s="2">
        <v>118</v>
      </c>
      <c r="H2019" s="2" t="s">
        <v>2023</v>
      </c>
      <c r="I2019" s="2"/>
      <c r="J2019" s="2"/>
      <c r="K2019" s="2">
        <v>1.1000000000000001</v>
      </c>
      <c r="L2019" s="2" t="s">
        <v>115</v>
      </c>
      <c r="M2019" s="4">
        <v>4140175.87</v>
      </c>
      <c r="N2019" s="4">
        <v>0</v>
      </c>
      <c r="O2019" s="4">
        <v>4554193.46</v>
      </c>
      <c r="P2019" s="4">
        <v>5556116.0199999996</v>
      </c>
    </row>
    <row r="2020" spans="1:16" x14ac:dyDescent="0.25">
      <c r="A2020" s="2" t="s">
        <v>1902</v>
      </c>
      <c r="B2020" s="3">
        <v>46079</v>
      </c>
      <c r="C2020" s="2" t="s">
        <v>17</v>
      </c>
      <c r="D2020" s="2" t="s">
        <v>18</v>
      </c>
      <c r="E2020" s="2" t="s">
        <v>19</v>
      </c>
      <c r="F2020" s="3"/>
      <c r="G2020" s="2">
        <v>119</v>
      </c>
      <c r="H2020" s="2" t="s">
        <v>2024</v>
      </c>
      <c r="I2020" s="2"/>
      <c r="J2020" s="2"/>
      <c r="K2020" s="2">
        <v>0.94</v>
      </c>
      <c r="L2020" s="2" t="s">
        <v>115</v>
      </c>
      <c r="M2020" s="4">
        <v>1452533.29</v>
      </c>
      <c r="N2020" s="4">
        <v>0</v>
      </c>
      <c r="O2020" s="4">
        <v>1365381.29</v>
      </c>
      <c r="P2020" s="4">
        <v>1665765.17</v>
      </c>
    </row>
    <row r="2021" spans="1:16" x14ac:dyDescent="0.25">
      <c r="A2021" s="2" t="s">
        <v>1902</v>
      </c>
      <c r="B2021" s="3">
        <v>46079</v>
      </c>
      <c r="C2021" s="2" t="s">
        <v>17</v>
      </c>
      <c r="D2021" s="2" t="s">
        <v>18</v>
      </c>
      <c r="E2021" s="2" t="s">
        <v>19</v>
      </c>
      <c r="F2021" s="3"/>
      <c r="G2021" s="2">
        <v>120</v>
      </c>
      <c r="H2021" s="2" t="s">
        <v>2025</v>
      </c>
      <c r="I2021" s="2"/>
      <c r="J2021" s="2"/>
      <c r="K2021" s="2">
        <v>0.5</v>
      </c>
      <c r="L2021" s="2" t="s">
        <v>115</v>
      </c>
      <c r="M2021" s="4">
        <v>1680495.75</v>
      </c>
      <c r="N2021" s="4">
        <v>0</v>
      </c>
      <c r="O2021" s="4">
        <v>840247.88</v>
      </c>
      <c r="P2021" s="4">
        <v>1025102.41</v>
      </c>
    </row>
    <row r="2022" spans="1:16" x14ac:dyDescent="0.25">
      <c r="A2022" s="2" t="s">
        <v>1902</v>
      </c>
      <c r="B2022" s="3">
        <v>46079</v>
      </c>
      <c r="C2022" s="2" t="s">
        <v>17</v>
      </c>
      <c r="D2022" s="2" t="s">
        <v>18</v>
      </c>
      <c r="E2022" s="2" t="s">
        <v>19</v>
      </c>
      <c r="F2022" s="3"/>
      <c r="G2022" s="2">
        <v>121</v>
      </c>
      <c r="H2022" s="2" t="s">
        <v>2026</v>
      </c>
      <c r="I2022" s="2"/>
      <c r="J2022" s="2"/>
      <c r="K2022" s="2">
        <v>0.1</v>
      </c>
      <c r="L2022" s="2" t="s">
        <v>115</v>
      </c>
      <c r="M2022" s="4">
        <v>1949279.82</v>
      </c>
      <c r="N2022" s="4">
        <v>0</v>
      </c>
      <c r="O2022" s="4">
        <v>194927.98</v>
      </c>
      <c r="P2022" s="4">
        <v>237812.14</v>
      </c>
    </row>
    <row r="2023" spans="1:16" x14ac:dyDescent="0.25">
      <c r="A2023" s="2" t="s">
        <v>1902</v>
      </c>
      <c r="B2023" s="3">
        <v>46079</v>
      </c>
      <c r="C2023" s="2" t="s">
        <v>17</v>
      </c>
      <c r="D2023" s="2" t="s">
        <v>18</v>
      </c>
      <c r="E2023" s="2" t="s">
        <v>19</v>
      </c>
      <c r="F2023" s="3"/>
      <c r="G2023" s="2">
        <v>122</v>
      </c>
      <c r="H2023" s="2" t="s">
        <v>2027</v>
      </c>
      <c r="I2023" s="2"/>
      <c r="J2023" s="2"/>
      <c r="K2023" s="2">
        <v>0.72</v>
      </c>
      <c r="L2023" s="2" t="s">
        <v>115</v>
      </c>
      <c r="M2023" s="4">
        <v>2119189.31</v>
      </c>
      <c r="N2023" s="4">
        <v>0</v>
      </c>
      <c r="O2023" s="4">
        <v>1525816.3</v>
      </c>
      <c r="P2023" s="4">
        <v>1861495.89</v>
      </c>
    </row>
    <row r="2024" spans="1:16" x14ac:dyDescent="0.25">
      <c r="A2024" s="2" t="s">
        <v>1902</v>
      </c>
      <c r="B2024" s="3">
        <v>46079</v>
      </c>
      <c r="C2024" s="2" t="s">
        <v>17</v>
      </c>
      <c r="D2024" s="2" t="s">
        <v>18</v>
      </c>
      <c r="E2024" s="2" t="s">
        <v>19</v>
      </c>
      <c r="F2024" s="3"/>
      <c r="G2024" s="2">
        <v>123</v>
      </c>
      <c r="H2024" s="2" t="s">
        <v>2028</v>
      </c>
      <c r="I2024" s="2"/>
      <c r="J2024" s="2"/>
      <c r="K2024" s="2">
        <v>0.96</v>
      </c>
      <c r="L2024" s="2" t="s">
        <v>115</v>
      </c>
      <c r="M2024" s="4">
        <v>2306129.5</v>
      </c>
      <c r="N2024" s="4">
        <v>0</v>
      </c>
      <c r="O2024" s="4">
        <v>2213884.3199999998</v>
      </c>
      <c r="P2024" s="4">
        <v>2700938.87</v>
      </c>
    </row>
    <row r="2025" spans="1:16" x14ac:dyDescent="0.25">
      <c r="A2025" s="2" t="s">
        <v>1902</v>
      </c>
      <c r="B2025" s="3">
        <v>46079</v>
      </c>
      <c r="C2025" s="2" t="s">
        <v>17</v>
      </c>
      <c r="D2025" s="2" t="s">
        <v>18</v>
      </c>
      <c r="E2025" s="2" t="s">
        <v>19</v>
      </c>
      <c r="F2025" s="3"/>
      <c r="G2025" s="2">
        <v>124</v>
      </c>
      <c r="H2025" s="2" t="s">
        <v>2029</v>
      </c>
      <c r="I2025" s="2"/>
      <c r="J2025" s="2"/>
      <c r="K2025" s="2">
        <v>0.1</v>
      </c>
      <c r="L2025" s="2" t="s">
        <v>115</v>
      </c>
      <c r="M2025" s="4">
        <v>2552814.2999999998</v>
      </c>
      <c r="N2025" s="4">
        <v>0</v>
      </c>
      <c r="O2025" s="4">
        <v>255281.43</v>
      </c>
      <c r="P2025" s="4">
        <v>311443.34000000003</v>
      </c>
    </row>
    <row r="2026" spans="1:16" x14ac:dyDescent="0.25">
      <c r="A2026" s="2" t="s">
        <v>1902</v>
      </c>
      <c r="B2026" s="3">
        <v>46079</v>
      </c>
      <c r="C2026" s="2" t="s">
        <v>17</v>
      </c>
      <c r="D2026" s="2" t="s">
        <v>18</v>
      </c>
      <c r="E2026" s="2" t="s">
        <v>19</v>
      </c>
      <c r="F2026" s="3"/>
      <c r="G2026" s="2">
        <v>125</v>
      </c>
      <c r="H2026" s="2" t="s">
        <v>2030</v>
      </c>
      <c r="I2026" s="2"/>
      <c r="J2026" s="2"/>
      <c r="K2026" s="2">
        <v>0.36</v>
      </c>
      <c r="L2026" s="2" t="s">
        <v>115</v>
      </c>
      <c r="M2026" s="4">
        <v>2774694.73</v>
      </c>
      <c r="N2026" s="4">
        <v>0</v>
      </c>
      <c r="O2026" s="4">
        <v>998890.1</v>
      </c>
      <c r="P2026" s="4">
        <v>1218645.92</v>
      </c>
    </row>
    <row r="2027" spans="1:16" x14ac:dyDescent="0.25">
      <c r="A2027" s="2" t="s">
        <v>1902</v>
      </c>
      <c r="B2027" s="3">
        <v>46079</v>
      </c>
      <c r="C2027" s="2" t="s">
        <v>17</v>
      </c>
      <c r="D2027" s="2" t="s">
        <v>18</v>
      </c>
      <c r="E2027" s="2" t="s">
        <v>19</v>
      </c>
      <c r="F2027" s="3"/>
      <c r="G2027" s="2">
        <v>126</v>
      </c>
      <c r="H2027" s="2" t="s">
        <v>2031</v>
      </c>
      <c r="I2027" s="2"/>
      <c r="J2027" s="2"/>
      <c r="K2027" s="2">
        <v>1.28</v>
      </c>
      <c r="L2027" s="2" t="s">
        <v>115</v>
      </c>
      <c r="M2027" s="4">
        <v>2879521.8</v>
      </c>
      <c r="N2027" s="4">
        <v>0</v>
      </c>
      <c r="O2027" s="4">
        <v>3685787.9</v>
      </c>
      <c r="P2027" s="4">
        <v>4496661.24</v>
      </c>
    </row>
    <row r="2028" spans="1:16" x14ac:dyDescent="0.25">
      <c r="A2028" s="2" t="s">
        <v>1902</v>
      </c>
      <c r="B2028" s="3">
        <v>46079</v>
      </c>
      <c r="C2028" s="2" t="s">
        <v>17</v>
      </c>
      <c r="D2028" s="2" t="s">
        <v>18</v>
      </c>
      <c r="E2028" s="2" t="s">
        <v>19</v>
      </c>
      <c r="F2028" s="3"/>
      <c r="G2028" s="2">
        <v>127</v>
      </c>
      <c r="H2028" s="2" t="s">
        <v>2031</v>
      </c>
      <c r="I2028" s="2"/>
      <c r="J2028" s="2"/>
      <c r="K2028" s="2">
        <v>0.44</v>
      </c>
      <c r="L2028" s="2" t="s">
        <v>115</v>
      </c>
      <c r="M2028" s="4">
        <v>2879521.8</v>
      </c>
      <c r="N2028" s="4">
        <v>0</v>
      </c>
      <c r="O2028" s="4">
        <v>1266989.5900000001</v>
      </c>
      <c r="P2028" s="4">
        <v>1545727.3</v>
      </c>
    </row>
    <row r="2029" spans="1:16" x14ac:dyDescent="0.25">
      <c r="A2029" s="2" t="s">
        <v>1902</v>
      </c>
      <c r="B2029" s="3">
        <v>46079</v>
      </c>
      <c r="C2029" s="2" t="s">
        <v>17</v>
      </c>
      <c r="D2029" s="2" t="s">
        <v>18</v>
      </c>
      <c r="E2029" s="2" t="s">
        <v>19</v>
      </c>
      <c r="F2029" s="3"/>
      <c r="G2029" s="2">
        <v>128</v>
      </c>
      <c r="H2029" s="2" t="s">
        <v>2032</v>
      </c>
      <c r="I2029" s="2"/>
      <c r="J2029" s="2"/>
      <c r="K2029" s="2">
        <v>0.96</v>
      </c>
      <c r="L2029" s="2" t="s">
        <v>115</v>
      </c>
      <c r="M2029" s="4">
        <v>3161412.27</v>
      </c>
      <c r="N2029" s="4">
        <v>0</v>
      </c>
      <c r="O2029" s="4">
        <v>3034955.78</v>
      </c>
      <c r="P2029" s="4">
        <v>3702646.05</v>
      </c>
    </row>
    <row r="2030" spans="1:16" x14ac:dyDescent="0.25">
      <c r="A2030" s="2" t="s">
        <v>1902</v>
      </c>
      <c r="B2030" s="3">
        <v>46079</v>
      </c>
      <c r="C2030" s="2" t="s">
        <v>17</v>
      </c>
      <c r="D2030" s="2" t="s">
        <v>18</v>
      </c>
      <c r="E2030" s="2" t="s">
        <v>19</v>
      </c>
      <c r="F2030" s="3"/>
      <c r="G2030" s="2">
        <v>129</v>
      </c>
      <c r="H2030" s="2" t="s">
        <v>2032</v>
      </c>
      <c r="I2030" s="2"/>
      <c r="J2030" s="2"/>
      <c r="K2030" s="2">
        <v>0.52</v>
      </c>
      <c r="L2030" s="2" t="s">
        <v>115</v>
      </c>
      <c r="M2030" s="4">
        <v>3161412.27</v>
      </c>
      <c r="N2030" s="4">
        <v>0</v>
      </c>
      <c r="O2030" s="4">
        <v>1643934.38</v>
      </c>
      <c r="P2030" s="4">
        <v>2005599.94</v>
      </c>
    </row>
    <row r="2031" spans="1:16" x14ac:dyDescent="0.25">
      <c r="A2031" s="2" t="s">
        <v>1902</v>
      </c>
      <c r="B2031" s="3">
        <v>46079</v>
      </c>
      <c r="C2031" s="2" t="s">
        <v>17</v>
      </c>
      <c r="D2031" s="2" t="s">
        <v>18</v>
      </c>
      <c r="E2031" s="2" t="s">
        <v>19</v>
      </c>
      <c r="F2031" s="3"/>
      <c r="G2031" s="2">
        <v>130</v>
      </c>
      <c r="H2031" s="2" t="s">
        <v>2033</v>
      </c>
      <c r="I2031" s="2"/>
      <c r="J2031" s="2"/>
      <c r="K2031" s="2">
        <v>0.66</v>
      </c>
      <c r="L2031" s="2" t="s">
        <v>115</v>
      </c>
      <c r="M2031" s="4">
        <v>3769000.59</v>
      </c>
      <c r="N2031" s="4">
        <v>0</v>
      </c>
      <c r="O2031" s="4">
        <v>2487540.39</v>
      </c>
      <c r="P2031" s="4">
        <v>3034799.28</v>
      </c>
    </row>
    <row r="2032" spans="1:16" x14ac:dyDescent="0.25">
      <c r="A2032" s="2" t="s">
        <v>1902</v>
      </c>
      <c r="B2032" s="3">
        <v>46079</v>
      </c>
      <c r="C2032" s="2" t="s">
        <v>17</v>
      </c>
      <c r="D2032" s="2" t="s">
        <v>18</v>
      </c>
      <c r="E2032" s="2" t="s">
        <v>19</v>
      </c>
      <c r="F2032" s="3"/>
      <c r="G2032" s="2">
        <v>131</v>
      </c>
      <c r="H2032" s="2" t="s">
        <v>2033</v>
      </c>
      <c r="I2032" s="2"/>
      <c r="J2032" s="2"/>
      <c r="K2032" s="2">
        <v>0.36</v>
      </c>
      <c r="L2032" s="2" t="s">
        <v>115</v>
      </c>
      <c r="M2032" s="4">
        <v>3769000.59</v>
      </c>
      <c r="N2032" s="4">
        <v>0</v>
      </c>
      <c r="O2032" s="4">
        <v>1356840.21</v>
      </c>
      <c r="P2032" s="4">
        <v>1655345.06</v>
      </c>
    </row>
    <row r="2033" spans="1:16" x14ac:dyDescent="0.25">
      <c r="A2033" s="2" t="s">
        <v>1902</v>
      </c>
      <c r="B2033" s="3">
        <v>46079</v>
      </c>
      <c r="C2033" s="2" t="s">
        <v>17</v>
      </c>
      <c r="D2033" s="2" t="s">
        <v>18</v>
      </c>
      <c r="E2033" s="2" t="s">
        <v>19</v>
      </c>
      <c r="F2033" s="3"/>
      <c r="G2033" s="2">
        <v>132</v>
      </c>
      <c r="H2033" s="2" t="s">
        <v>2034</v>
      </c>
      <c r="I2033" s="2"/>
      <c r="J2033" s="2"/>
      <c r="K2033" s="2">
        <v>0.1</v>
      </c>
      <c r="L2033" s="2" t="s">
        <v>115</v>
      </c>
      <c r="M2033" s="4">
        <v>4513653.66</v>
      </c>
      <c r="N2033" s="4">
        <v>0</v>
      </c>
      <c r="O2033" s="4">
        <v>451365.37</v>
      </c>
      <c r="P2033" s="4">
        <v>550665.75</v>
      </c>
    </row>
    <row r="2034" spans="1:16" x14ac:dyDescent="0.25">
      <c r="A2034" s="2" t="s">
        <v>1902</v>
      </c>
      <c r="B2034" s="3">
        <v>46079</v>
      </c>
      <c r="C2034" s="2" t="s">
        <v>17</v>
      </c>
      <c r="D2034" s="2" t="s">
        <v>18</v>
      </c>
      <c r="E2034" s="2" t="s">
        <v>19</v>
      </c>
      <c r="F2034" s="3"/>
      <c r="G2034" s="2">
        <v>133</v>
      </c>
      <c r="H2034" s="2" t="s">
        <v>2035</v>
      </c>
      <c r="I2034" s="2"/>
      <c r="J2034" s="2"/>
      <c r="K2034" s="2">
        <v>0.46</v>
      </c>
      <c r="L2034" s="2" t="s">
        <v>115</v>
      </c>
      <c r="M2034" s="4">
        <v>1668128.49</v>
      </c>
      <c r="N2034" s="4">
        <v>0</v>
      </c>
      <c r="O2034" s="4">
        <v>767339.11</v>
      </c>
      <c r="P2034" s="4">
        <v>936153.71</v>
      </c>
    </row>
    <row r="2035" spans="1:16" x14ac:dyDescent="0.25">
      <c r="A2035" s="2" t="s">
        <v>1902</v>
      </c>
      <c r="B2035" s="3">
        <v>46079</v>
      </c>
      <c r="C2035" s="2" t="s">
        <v>17</v>
      </c>
      <c r="D2035" s="2" t="s">
        <v>18</v>
      </c>
      <c r="E2035" s="2" t="s">
        <v>19</v>
      </c>
      <c r="F2035" s="3"/>
      <c r="G2035" s="2">
        <v>134</v>
      </c>
      <c r="H2035" s="2" t="s">
        <v>2036</v>
      </c>
      <c r="I2035" s="2"/>
      <c r="J2035" s="2"/>
      <c r="K2035" s="2">
        <v>0.98</v>
      </c>
      <c r="L2035" s="2" t="s">
        <v>115</v>
      </c>
      <c r="M2035" s="4">
        <v>2181974.2999999998</v>
      </c>
      <c r="N2035" s="4">
        <v>0</v>
      </c>
      <c r="O2035" s="4">
        <v>2138334.81</v>
      </c>
      <c r="P2035" s="4">
        <v>2608768.4700000002</v>
      </c>
    </row>
    <row r="2036" spans="1:16" x14ac:dyDescent="0.25">
      <c r="A2036" s="2" t="s">
        <v>1902</v>
      </c>
      <c r="B2036" s="3">
        <v>46079</v>
      </c>
      <c r="C2036" s="2" t="s">
        <v>17</v>
      </c>
      <c r="D2036" s="2" t="s">
        <v>18</v>
      </c>
      <c r="E2036" s="2" t="s">
        <v>19</v>
      </c>
      <c r="F2036" s="3"/>
      <c r="G2036" s="2">
        <v>135</v>
      </c>
      <c r="H2036" s="2" t="s">
        <v>2037</v>
      </c>
      <c r="I2036" s="2"/>
      <c r="J2036" s="2"/>
      <c r="K2036" s="2">
        <v>0.52</v>
      </c>
      <c r="L2036" s="2" t="s">
        <v>115</v>
      </c>
      <c r="M2036" s="4">
        <v>2456976.29</v>
      </c>
      <c r="N2036" s="4">
        <v>0</v>
      </c>
      <c r="O2036" s="4">
        <v>1277627.67</v>
      </c>
      <c r="P2036" s="4">
        <v>1558705.76</v>
      </c>
    </row>
    <row r="2037" spans="1:16" x14ac:dyDescent="0.25">
      <c r="A2037" s="2" t="s">
        <v>1902</v>
      </c>
      <c r="B2037" s="3">
        <v>46079</v>
      </c>
      <c r="C2037" s="2" t="s">
        <v>17</v>
      </c>
      <c r="D2037" s="2" t="s">
        <v>18</v>
      </c>
      <c r="E2037" s="2" t="s">
        <v>19</v>
      </c>
      <c r="F2037" s="3"/>
      <c r="G2037" s="2">
        <v>136</v>
      </c>
      <c r="H2037" s="2" t="s">
        <v>2037</v>
      </c>
      <c r="I2037" s="2"/>
      <c r="J2037" s="2"/>
      <c r="K2037" s="2">
        <v>0.8</v>
      </c>
      <c r="L2037" s="2" t="s">
        <v>115</v>
      </c>
      <c r="M2037" s="4">
        <v>2456976.29</v>
      </c>
      <c r="N2037" s="4">
        <v>0</v>
      </c>
      <c r="O2037" s="4">
        <v>1965581.03</v>
      </c>
      <c r="P2037" s="4">
        <v>2398008.86</v>
      </c>
    </row>
    <row r="2038" spans="1:16" x14ac:dyDescent="0.25">
      <c r="A2038" s="2" t="s">
        <v>1902</v>
      </c>
      <c r="B2038" s="3">
        <v>46079</v>
      </c>
      <c r="C2038" s="2" t="s">
        <v>17</v>
      </c>
      <c r="D2038" s="2" t="s">
        <v>18</v>
      </c>
      <c r="E2038" s="2" t="s">
        <v>19</v>
      </c>
      <c r="F2038" s="3"/>
      <c r="G2038" s="2">
        <v>137</v>
      </c>
      <c r="H2038" s="2" t="s">
        <v>2038</v>
      </c>
      <c r="I2038" s="2"/>
      <c r="J2038" s="2"/>
      <c r="K2038" s="2">
        <v>2.4</v>
      </c>
      <c r="L2038" s="2" t="s">
        <v>115</v>
      </c>
      <c r="M2038" s="4">
        <v>4974784.3099999996</v>
      </c>
      <c r="N2038" s="4">
        <v>0</v>
      </c>
      <c r="O2038" s="4">
        <v>11939482.34</v>
      </c>
      <c r="P2038" s="4">
        <v>14566168.460000001</v>
      </c>
    </row>
    <row r="2039" spans="1:16" x14ac:dyDescent="0.25">
      <c r="A2039" s="2" t="s">
        <v>1902</v>
      </c>
      <c r="B2039" s="3">
        <v>46079</v>
      </c>
      <c r="C2039" s="2" t="s">
        <v>17</v>
      </c>
      <c r="D2039" s="2" t="s">
        <v>18</v>
      </c>
      <c r="E2039" s="2" t="s">
        <v>19</v>
      </c>
      <c r="F2039" s="3"/>
      <c r="G2039" s="2">
        <v>138</v>
      </c>
      <c r="H2039" s="2" t="s">
        <v>2039</v>
      </c>
      <c r="I2039" s="2"/>
      <c r="J2039" s="2"/>
      <c r="K2039" s="2">
        <v>0.9</v>
      </c>
      <c r="L2039" s="2" t="s">
        <v>115</v>
      </c>
      <c r="M2039" s="4">
        <v>14618532.789999999</v>
      </c>
      <c r="N2039" s="4">
        <v>0</v>
      </c>
      <c r="O2039" s="4">
        <v>13156679.51</v>
      </c>
      <c r="P2039" s="4">
        <v>16051149</v>
      </c>
    </row>
    <row r="2040" spans="1:16" x14ac:dyDescent="0.25">
      <c r="A2040" s="2" t="s">
        <v>1902</v>
      </c>
      <c r="B2040" s="3">
        <v>46079</v>
      </c>
      <c r="C2040" s="2" t="s">
        <v>17</v>
      </c>
      <c r="D2040" s="2" t="s">
        <v>18</v>
      </c>
      <c r="E2040" s="2" t="s">
        <v>19</v>
      </c>
      <c r="F2040" s="3"/>
      <c r="G2040" s="2">
        <v>139</v>
      </c>
      <c r="H2040" s="2" t="s">
        <v>2040</v>
      </c>
      <c r="I2040" s="2"/>
      <c r="J2040" s="2"/>
      <c r="K2040" s="2">
        <v>1.6</v>
      </c>
      <c r="L2040" s="2" t="s">
        <v>115</v>
      </c>
      <c r="M2040" s="4">
        <v>4364844.2699999996</v>
      </c>
      <c r="N2040" s="4">
        <v>0</v>
      </c>
      <c r="O2040" s="4">
        <v>6983750.8300000001</v>
      </c>
      <c r="P2040" s="4">
        <v>8520176.0099999998</v>
      </c>
    </row>
    <row r="2041" spans="1:16" x14ac:dyDescent="0.25">
      <c r="A2041" s="2" t="s">
        <v>1902</v>
      </c>
      <c r="B2041" s="3">
        <v>46079</v>
      </c>
      <c r="C2041" s="2" t="s">
        <v>17</v>
      </c>
      <c r="D2041" s="2" t="s">
        <v>18</v>
      </c>
      <c r="E2041" s="2" t="s">
        <v>19</v>
      </c>
      <c r="F2041" s="3"/>
      <c r="G2041" s="2">
        <v>140</v>
      </c>
      <c r="H2041" s="2" t="s">
        <v>2041</v>
      </c>
      <c r="I2041" s="2"/>
      <c r="J2041" s="2"/>
      <c r="K2041" s="2">
        <v>6.16</v>
      </c>
      <c r="L2041" s="2" t="s">
        <v>115</v>
      </c>
      <c r="M2041" s="4">
        <v>5884680.3300000001</v>
      </c>
      <c r="N2041" s="4">
        <v>0</v>
      </c>
      <c r="O2041" s="4">
        <v>36249630.829999998</v>
      </c>
      <c r="P2041" s="4">
        <v>44224549.609999999</v>
      </c>
    </row>
    <row r="2042" spans="1:16" x14ac:dyDescent="0.25">
      <c r="A2042" s="2" t="s">
        <v>1902</v>
      </c>
      <c r="B2042" s="3">
        <v>46079</v>
      </c>
      <c r="C2042" s="2" t="s">
        <v>17</v>
      </c>
      <c r="D2042" s="2" t="s">
        <v>18</v>
      </c>
      <c r="E2042" s="2" t="s">
        <v>19</v>
      </c>
      <c r="F2042" s="3"/>
      <c r="G2042" s="2">
        <v>141</v>
      </c>
      <c r="H2042" s="2" t="s">
        <v>2042</v>
      </c>
      <c r="I2042" s="2"/>
      <c r="J2042" s="2"/>
      <c r="K2042" s="2">
        <v>1.42</v>
      </c>
      <c r="L2042" s="2" t="s">
        <v>115</v>
      </c>
      <c r="M2042" s="4">
        <v>7393065.5800000001</v>
      </c>
      <c r="N2042" s="4">
        <v>0</v>
      </c>
      <c r="O2042" s="4">
        <v>10498153.119999999</v>
      </c>
      <c r="P2042" s="4">
        <v>12807746.810000001</v>
      </c>
    </row>
    <row r="2043" spans="1:16" x14ac:dyDescent="0.25">
      <c r="A2043" s="2" t="s">
        <v>1902</v>
      </c>
      <c r="B2043" s="3">
        <v>46079</v>
      </c>
      <c r="C2043" s="2" t="s">
        <v>17</v>
      </c>
      <c r="D2043" s="2" t="s">
        <v>18</v>
      </c>
      <c r="E2043" s="2" t="s">
        <v>19</v>
      </c>
      <c r="F2043" s="3"/>
      <c r="G2043" s="2">
        <v>142</v>
      </c>
      <c r="H2043" s="2" t="s">
        <v>2043</v>
      </c>
      <c r="I2043" s="2"/>
      <c r="J2043" s="2"/>
      <c r="K2043" s="2">
        <v>3.44</v>
      </c>
      <c r="L2043" s="2" t="s">
        <v>115</v>
      </c>
      <c r="M2043" s="4">
        <v>9203336.0600000005</v>
      </c>
      <c r="N2043" s="4">
        <v>0</v>
      </c>
      <c r="O2043" s="4">
        <v>31659476.050000001</v>
      </c>
      <c r="P2043" s="4">
        <v>38624560.780000001</v>
      </c>
    </row>
    <row r="2044" spans="1:16" x14ac:dyDescent="0.25">
      <c r="A2044" s="2" t="s">
        <v>1902</v>
      </c>
      <c r="B2044" s="3">
        <v>46079</v>
      </c>
      <c r="C2044" s="2" t="s">
        <v>17</v>
      </c>
      <c r="D2044" s="2" t="s">
        <v>18</v>
      </c>
      <c r="E2044" s="2" t="s">
        <v>19</v>
      </c>
      <c r="F2044" s="3"/>
      <c r="G2044" s="2">
        <v>143</v>
      </c>
      <c r="H2044" s="2" t="s">
        <v>2044</v>
      </c>
      <c r="I2044" s="2"/>
      <c r="J2044" s="2"/>
      <c r="K2044" s="2">
        <v>0.96</v>
      </c>
      <c r="L2044" s="2" t="s">
        <v>115</v>
      </c>
      <c r="M2044" s="4">
        <v>11326942.619999999</v>
      </c>
      <c r="N2044" s="4">
        <v>0</v>
      </c>
      <c r="O2044" s="4">
        <v>10873864.92</v>
      </c>
      <c r="P2044" s="4">
        <v>13266115.199999999</v>
      </c>
    </row>
    <row r="2045" spans="1:16" x14ac:dyDescent="0.25">
      <c r="A2045" s="2" t="s">
        <v>1902</v>
      </c>
      <c r="B2045" s="3">
        <v>46079</v>
      </c>
      <c r="C2045" s="2" t="s">
        <v>17</v>
      </c>
      <c r="D2045" s="2" t="s">
        <v>18</v>
      </c>
      <c r="E2045" s="2" t="s">
        <v>19</v>
      </c>
      <c r="F2045" s="3"/>
      <c r="G2045" s="2">
        <v>144</v>
      </c>
      <c r="H2045" s="2" t="s">
        <v>2045</v>
      </c>
      <c r="I2045" s="2"/>
      <c r="J2045" s="2"/>
      <c r="K2045" s="2">
        <v>3.6</v>
      </c>
      <c r="L2045" s="2" t="s">
        <v>115</v>
      </c>
      <c r="M2045" s="4">
        <v>717654.1</v>
      </c>
      <c r="N2045" s="4">
        <v>0</v>
      </c>
      <c r="O2045" s="4">
        <v>2583554.7599999998</v>
      </c>
      <c r="P2045" s="4">
        <v>3151936.81</v>
      </c>
    </row>
    <row r="2046" spans="1:16" x14ac:dyDescent="0.25">
      <c r="A2046" s="2" t="s">
        <v>1902</v>
      </c>
      <c r="B2046" s="3">
        <v>46079</v>
      </c>
      <c r="C2046" s="2" t="s">
        <v>17</v>
      </c>
      <c r="D2046" s="2" t="s">
        <v>18</v>
      </c>
      <c r="E2046" s="2" t="s">
        <v>19</v>
      </c>
      <c r="F2046" s="3"/>
      <c r="G2046" s="2">
        <v>145</v>
      </c>
      <c r="H2046" s="2" t="s">
        <v>2046</v>
      </c>
      <c r="I2046" s="2"/>
      <c r="J2046" s="2"/>
      <c r="K2046" s="2">
        <v>3.15</v>
      </c>
      <c r="L2046" s="2" t="s">
        <v>115</v>
      </c>
      <c r="M2046" s="4">
        <v>680699.18</v>
      </c>
      <c r="N2046" s="4">
        <v>0</v>
      </c>
      <c r="O2046" s="4">
        <v>2144202.42</v>
      </c>
      <c r="P2046" s="4">
        <v>2615926.9500000002</v>
      </c>
    </row>
    <row r="2047" spans="1:16" x14ac:dyDescent="0.25">
      <c r="A2047" s="2" t="s">
        <v>1902</v>
      </c>
      <c r="B2047" s="3">
        <v>46079</v>
      </c>
      <c r="C2047" s="2" t="s">
        <v>17</v>
      </c>
      <c r="D2047" s="2" t="s">
        <v>18</v>
      </c>
      <c r="E2047" s="2" t="s">
        <v>19</v>
      </c>
      <c r="F2047" s="3"/>
      <c r="G2047" s="2">
        <v>146</v>
      </c>
      <c r="H2047" s="2" t="s">
        <v>2047</v>
      </c>
      <c r="I2047" s="2"/>
      <c r="J2047" s="2"/>
      <c r="K2047" s="2">
        <v>2.7</v>
      </c>
      <c r="L2047" s="2" t="s">
        <v>115</v>
      </c>
      <c r="M2047" s="4">
        <v>484369.67</v>
      </c>
      <c r="N2047" s="4">
        <v>0</v>
      </c>
      <c r="O2047" s="4">
        <v>1307798.1100000001</v>
      </c>
      <c r="P2047" s="4">
        <v>1595513.69</v>
      </c>
    </row>
    <row r="2048" spans="1:16" x14ac:dyDescent="0.25">
      <c r="A2048" s="2" t="s">
        <v>1902</v>
      </c>
      <c r="B2048" s="3">
        <v>46079</v>
      </c>
      <c r="C2048" s="2" t="s">
        <v>17</v>
      </c>
      <c r="D2048" s="2" t="s">
        <v>18</v>
      </c>
      <c r="E2048" s="2" t="s">
        <v>19</v>
      </c>
      <c r="F2048" s="3"/>
      <c r="G2048" s="2">
        <v>147</v>
      </c>
      <c r="H2048" s="2" t="s">
        <v>2048</v>
      </c>
      <c r="I2048" s="2"/>
      <c r="J2048" s="2"/>
      <c r="K2048" s="2">
        <v>2.34</v>
      </c>
      <c r="L2048" s="2" t="s">
        <v>115</v>
      </c>
      <c r="M2048" s="4">
        <v>689963.94</v>
      </c>
      <c r="N2048" s="4">
        <v>0</v>
      </c>
      <c r="O2048" s="4">
        <v>1614515.62</v>
      </c>
      <c r="P2048" s="4">
        <v>1969709.06</v>
      </c>
    </row>
    <row r="2049" spans="1:16" x14ac:dyDescent="0.25">
      <c r="A2049" s="2" t="s">
        <v>2049</v>
      </c>
      <c r="B2049" s="3">
        <v>46080</v>
      </c>
      <c r="C2049" s="2" t="s">
        <v>113</v>
      </c>
      <c r="D2049" s="2" t="s">
        <v>18</v>
      </c>
      <c r="E2049" s="2" t="s">
        <v>19</v>
      </c>
      <c r="F2049" s="3"/>
      <c r="G2049" s="2">
        <v>1</v>
      </c>
      <c r="H2049" s="2" t="s">
        <v>2050</v>
      </c>
      <c r="I2049" s="2"/>
      <c r="J2049" s="2"/>
      <c r="K2049" s="2">
        <v>6</v>
      </c>
      <c r="L2049" s="2" t="s">
        <v>38</v>
      </c>
      <c r="M2049" s="4">
        <v>0</v>
      </c>
      <c r="N2049" s="4">
        <v>0</v>
      </c>
      <c r="O2049" s="4">
        <v>0</v>
      </c>
      <c r="P2049" s="4">
        <v>0</v>
      </c>
    </row>
    <row r="2050" spans="1:16" x14ac:dyDescent="0.25">
      <c r="A2050" s="2" t="s">
        <v>2051</v>
      </c>
      <c r="B2050" s="3">
        <v>46083</v>
      </c>
      <c r="C2050" s="2" t="s">
        <v>905</v>
      </c>
      <c r="D2050" s="2" t="s">
        <v>18</v>
      </c>
      <c r="E2050" s="2" t="s">
        <v>19</v>
      </c>
      <c r="F2050" s="3"/>
      <c r="G2050" s="2">
        <v>1</v>
      </c>
      <c r="H2050" s="2" t="s">
        <v>923</v>
      </c>
      <c r="I2050" s="2"/>
      <c r="J2050" s="2"/>
      <c r="K2050" s="2">
        <v>20</v>
      </c>
      <c r="L2050" s="2" t="s">
        <v>21</v>
      </c>
      <c r="M2050" s="4">
        <v>43.37</v>
      </c>
      <c r="N2050" s="4">
        <v>0</v>
      </c>
      <c r="O2050" s="4">
        <v>867.4</v>
      </c>
      <c r="P2050" s="4">
        <v>1058.23</v>
      </c>
    </row>
    <row r="2051" spans="1:16" x14ac:dyDescent="0.25">
      <c r="A2051" s="2" t="s">
        <v>2051</v>
      </c>
      <c r="B2051" s="3">
        <v>46083</v>
      </c>
      <c r="C2051" s="2" t="s">
        <v>905</v>
      </c>
      <c r="D2051" s="2" t="s">
        <v>18</v>
      </c>
      <c r="E2051" s="2" t="s">
        <v>19</v>
      </c>
      <c r="F2051" s="3"/>
      <c r="G2051" s="2">
        <v>2</v>
      </c>
      <c r="H2051" s="2" t="s">
        <v>2052</v>
      </c>
      <c r="I2051" s="2"/>
      <c r="J2051" s="2"/>
      <c r="K2051" s="2">
        <v>4</v>
      </c>
      <c r="L2051" s="2" t="s">
        <v>21</v>
      </c>
      <c r="M2051" s="4">
        <v>775</v>
      </c>
      <c r="N2051" s="4">
        <v>0</v>
      </c>
      <c r="O2051" s="4">
        <v>3100</v>
      </c>
      <c r="P2051" s="4">
        <v>3782</v>
      </c>
    </row>
    <row r="2052" spans="1:16" x14ac:dyDescent="0.25">
      <c r="A2052" s="2" t="s">
        <v>2051</v>
      </c>
      <c r="B2052" s="3">
        <v>46083</v>
      </c>
      <c r="C2052" s="2" t="s">
        <v>905</v>
      </c>
      <c r="D2052" s="2" t="s">
        <v>18</v>
      </c>
      <c r="E2052" s="2" t="s">
        <v>19</v>
      </c>
      <c r="F2052" s="3"/>
      <c r="G2052" s="2">
        <v>3</v>
      </c>
      <c r="H2052" s="2" t="s">
        <v>2053</v>
      </c>
      <c r="I2052" s="2"/>
      <c r="J2052" s="2"/>
      <c r="K2052" s="2">
        <v>1</v>
      </c>
      <c r="L2052" s="2" t="s">
        <v>38</v>
      </c>
      <c r="M2052" s="4">
        <v>44329.69</v>
      </c>
      <c r="N2052" s="4">
        <v>0</v>
      </c>
      <c r="O2052" s="4">
        <v>44329.69</v>
      </c>
      <c r="P2052" s="4">
        <v>54082.22</v>
      </c>
    </row>
    <row r="2053" spans="1:16" x14ac:dyDescent="0.25">
      <c r="A2053" s="2" t="s">
        <v>2051</v>
      </c>
      <c r="B2053" s="3">
        <v>46083</v>
      </c>
      <c r="C2053" s="2" t="s">
        <v>905</v>
      </c>
      <c r="D2053" s="2" t="s">
        <v>18</v>
      </c>
      <c r="E2053" s="2" t="s">
        <v>19</v>
      </c>
      <c r="F2053" s="3"/>
      <c r="G2053" s="2">
        <v>4</v>
      </c>
      <c r="H2053" s="2" t="s">
        <v>2054</v>
      </c>
      <c r="I2053" s="2"/>
      <c r="J2053" s="2"/>
      <c r="K2053" s="2">
        <v>1</v>
      </c>
      <c r="L2053" s="2" t="s">
        <v>38</v>
      </c>
      <c r="M2053" s="4">
        <v>23688.93</v>
      </c>
      <c r="N2053" s="4">
        <v>0</v>
      </c>
      <c r="O2053" s="4">
        <v>23688.93</v>
      </c>
      <c r="P2053" s="4">
        <v>28900.49</v>
      </c>
    </row>
    <row r="2054" spans="1:16" x14ac:dyDescent="0.25">
      <c r="A2054" s="2" t="s">
        <v>2051</v>
      </c>
      <c r="B2054" s="3">
        <v>46083</v>
      </c>
      <c r="C2054" s="2" t="s">
        <v>905</v>
      </c>
      <c r="D2054" s="2" t="s">
        <v>18</v>
      </c>
      <c r="E2054" s="2" t="s">
        <v>19</v>
      </c>
      <c r="F2054" s="3"/>
      <c r="G2054" s="2">
        <v>5</v>
      </c>
      <c r="H2054" s="2" t="s">
        <v>2055</v>
      </c>
      <c r="I2054" s="2" t="s">
        <v>2056</v>
      </c>
      <c r="J2054" s="2"/>
      <c r="K2054" s="2">
        <v>1</v>
      </c>
      <c r="L2054" s="2" t="s">
        <v>38</v>
      </c>
      <c r="M2054" s="4">
        <v>317.63</v>
      </c>
      <c r="N2054" s="4">
        <v>0</v>
      </c>
      <c r="O2054" s="4">
        <v>317.63</v>
      </c>
      <c r="P2054" s="4">
        <v>387.51</v>
      </c>
    </row>
    <row r="2055" spans="1:16" x14ac:dyDescent="0.25">
      <c r="A2055" s="2" t="s">
        <v>2051</v>
      </c>
      <c r="B2055" s="3">
        <v>46083</v>
      </c>
      <c r="C2055" s="2" t="s">
        <v>905</v>
      </c>
      <c r="D2055" s="2" t="s">
        <v>18</v>
      </c>
      <c r="E2055" s="2" t="s">
        <v>19</v>
      </c>
      <c r="F2055" s="3"/>
      <c r="G2055" s="2">
        <v>6</v>
      </c>
      <c r="H2055" s="2" t="s">
        <v>2057</v>
      </c>
      <c r="I2055" s="2" t="s">
        <v>2058</v>
      </c>
      <c r="J2055" s="2"/>
      <c r="K2055" s="2">
        <v>1</v>
      </c>
      <c r="L2055" s="2" t="s">
        <v>38</v>
      </c>
      <c r="M2055" s="4">
        <v>317.63</v>
      </c>
      <c r="N2055" s="4">
        <v>0</v>
      </c>
      <c r="O2055" s="4">
        <v>317.63</v>
      </c>
      <c r="P2055" s="4">
        <v>387.51</v>
      </c>
    </row>
    <row r="2056" spans="1:16" x14ac:dyDescent="0.25">
      <c r="A2056" s="2" t="s">
        <v>2051</v>
      </c>
      <c r="B2056" s="3">
        <v>46083</v>
      </c>
      <c r="C2056" s="2" t="s">
        <v>905</v>
      </c>
      <c r="D2056" s="2" t="s">
        <v>18</v>
      </c>
      <c r="E2056" s="2" t="s">
        <v>19</v>
      </c>
      <c r="F2056" s="3"/>
      <c r="G2056" s="2">
        <v>7</v>
      </c>
      <c r="H2056" s="2" t="s">
        <v>2059</v>
      </c>
      <c r="I2056" s="2"/>
      <c r="J2056" s="2"/>
      <c r="K2056" s="2">
        <v>2</v>
      </c>
      <c r="L2056" s="2" t="s">
        <v>21</v>
      </c>
      <c r="M2056" s="4">
        <v>7750</v>
      </c>
      <c r="N2056" s="4">
        <v>0</v>
      </c>
      <c r="O2056" s="4">
        <v>15500</v>
      </c>
      <c r="P2056" s="4">
        <v>18910</v>
      </c>
    </row>
    <row r="2057" spans="1:16" x14ac:dyDescent="0.25">
      <c r="A2057" s="2" t="s">
        <v>2051</v>
      </c>
      <c r="B2057" s="3">
        <v>46083</v>
      </c>
      <c r="C2057" s="2" t="s">
        <v>905</v>
      </c>
      <c r="D2057" s="2" t="s">
        <v>18</v>
      </c>
      <c r="E2057" s="2" t="s">
        <v>19</v>
      </c>
      <c r="F2057" s="3"/>
      <c r="G2057" s="2">
        <v>8</v>
      </c>
      <c r="H2057" s="2" t="s">
        <v>2060</v>
      </c>
      <c r="I2057" s="2"/>
      <c r="J2057" s="2"/>
      <c r="K2057" s="2">
        <v>0.06</v>
      </c>
      <c r="L2057" s="2" t="s">
        <v>320</v>
      </c>
      <c r="M2057" s="4">
        <v>52937.17</v>
      </c>
      <c r="N2057" s="4">
        <v>0</v>
      </c>
      <c r="O2057" s="4">
        <v>3176.23</v>
      </c>
      <c r="P2057" s="4">
        <v>3875</v>
      </c>
    </row>
    <row r="2058" spans="1:16" x14ac:dyDescent="0.25">
      <c r="A2058" s="2" t="s">
        <v>2051</v>
      </c>
      <c r="B2058" s="3">
        <v>46083</v>
      </c>
      <c r="C2058" s="2" t="s">
        <v>905</v>
      </c>
      <c r="D2058" s="2" t="s">
        <v>18</v>
      </c>
      <c r="E2058" s="2" t="s">
        <v>19</v>
      </c>
      <c r="F2058" s="3"/>
      <c r="G2058" s="2">
        <v>9</v>
      </c>
      <c r="H2058" s="2" t="s">
        <v>2061</v>
      </c>
      <c r="I2058" s="2"/>
      <c r="J2058" s="2"/>
      <c r="K2058" s="2">
        <v>0.03</v>
      </c>
      <c r="L2058" s="2" t="s">
        <v>320</v>
      </c>
      <c r="M2058" s="4">
        <v>97404.37</v>
      </c>
      <c r="N2058" s="4">
        <v>0</v>
      </c>
      <c r="O2058" s="4">
        <v>2922.13</v>
      </c>
      <c r="P2058" s="4">
        <v>3565</v>
      </c>
    </row>
    <row r="2059" spans="1:16" x14ac:dyDescent="0.25">
      <c r="A2059" s="2" t="s">
        <v>2051</v>
      </c>
      <c r="B2059" s="3">
        <v>46083</v>
      </c>
      <c r="C2059" s="2" t="s">
        <v>905</v>
      </c>
      <c r="D2059" s="2" t="s">
        <v>18</v>
      </c>
      <c r="E2059" s="2" t="s">
        <v>19</v>
      </c>
      <c r="F2059" s="3"/>
      <c r="G2059" s="2">
        <v>10</v>
      </c>
      <c r="H2059" s="2" t="s">
        <v>2062</v>
      </c>
      <c r="I2059" s="2"/>
      <c r="J2059" s="2"/>
      <c r="K2059" s="2">
        <v>4.0000000000000001E-3</v>
      </c>
      <c r="L2059" s="2" t="s">
        <v>70</v>
      </c>
      <c r="M2059" s="4">
        <v>7958358.75</v>
      </c>
      <c r="N2059" s="4">
        <v>0</v>
      </c>
      <c r="O2059" s="4">
        <v>31833.439999999999</v>
      </c>
      <c r="P2059" s="4">
        <v>38836.800000000003</v>
      </c>
    </row>
    <row r="2060" spans="1:16" x14ac:dyDescent="0.25">
      <c r="A2060" s="2" t="s">
        <v>2051</v>
      </c>
      <c r="B2060" s="3">
        <v>46083</v>
      </c>
      <c r="C2060" s="2" t="s">
        <v>905</v>
      </c>
      <c r="D2060" s="2" t="s">
        <v>18</v>
      </c>
      <c r="E2060" s="2" t="s">
        <v>19</v>
      </c>
      <c r="F2060" s="3"/>
      <c r="G2060" s="2">
        <v>11</v>
      </c>
      <c r="H2060" s="2" t="s">
        <v>2063</v>
      </c>
      <c r="I2060" s="2" t="s">
        <v>2064</v>
      </c>
      <c r="J2060" s="2"/>
      <c r="K2060" s="2">
        <v>2</v>
      </c>
      <c r="L2060" s="2" t="s">
        <v>320</v>
      </c>
      <c r="M2060" s="4">
        <v>3817.73</v>
      </c>
      <c r="N2060" s="4">
        <v>0</v>
      </c>
      <c r="O2060" s="4">
        <v>7635.46</v>
      </c>
      <c r="P2060" s="4">
        <v>9315.26</v>
      </c>
    </row>
    <row r="2061" spans="1:16" x14ac:dyDescent="0.25">
      <c r="A2061" s="2" t="s">
        <v>2051</v>
      </c>
      <c r="B2061" s="3">
        <v>46083</v>
      </c>
      <c r="C2061" s="2" t="s">
        <v>905</v>
      </c>
      <c r="D2061" s="2" t="s">
        <v>18</v>
      </c>
      <c r="E2061" s="2" t="s">
        <v>19</v>
      </c>
      <c r="F2061" s="3"/>
      <c r="G2061" s="2">
        <v>12</v>
      </c>
      <c r="H2061" s="2" t="s">
        <v>2065</v>
      </c>
      <c r="I2061" s="2"/>
      <c r="J2061" s="2"/>
      <c r="K2061" s="2">
        <v>8</v>
      </c>
      <c r="L2061" s="2" t="s">
        <v>38</v>
      </c>
      <c r="M2061" s="4">
        <v>5003.2</v>
      </c>
      <c r="N2061" s="4">
        <v>0</v>
      </c>
      <c r="O2061" s="4">
        <v>40025.599999999999</v>
      </c>
      <c r="P2061" s="4">
        <v>48831.23</v>
      </c>
    </row>
    <row r="2062" spans="1:16" x14ac:dyDescent="0.25">
      <c r="A2062" s="2" t="s">
        <v>2051</v>
      </c>
      <c r="B2062" s="3">
        <v>46083</v>
      </c>
      <c r="C2062" s="2" t="s">
        <v>905</v>
      </c>
      <c r="D2062" s="2" t="s">
        <v>18</v>
      </c>
      <c r="E2062" s="2" t="s">
        <v>19</v>
      </c>
      <c r="F2062" s="3"/>
      <c r="G2062" s="2">
        <v>13</v>
      </c>
      <c r="H2062" s="2" t="s">
        <v>2066</v>
      </c>
      <c r="I2062" s="2"/>
      <c r="J2062" s="2"/>
      <c r="K2062" s="2">
        <v>2</v>
      </c>
      <c r="L2062" s="2" t="s">
        <v>38</v>
      </c>
      <c r="M2062" s="4">
        <v>989.29</v>
      </c>
      <c r="N2062" s="4">
        <v>0</v>
      </c>
      <c r="O2062" s="4">
        <v>1978.58</v>
      </c>
      <c r="P2062" s="4">
        <v>2413.87</v>
      </c>
    </row>
    <row r="2063" spans="1:16" x14ac:dyDescent="0.25">
      <c r="A2063" s="2" t="s">
        <v>2051</v>
      </c>
      <c r="B2063" s="3">
        <v>46083</v>
      </c>
      <c r="C2063" s="2" t="s">
        <v>905</v>
      </c>
      <c r="D2063" s="2" t="s">
        <v>18</v>
      </c>
      <c r="E2063" s="2" t="s">
        <v>19</v>
      </c>
      <c r="F2063" s="3"/>
      <c r="G2063" s="2">
        <v>14</v>
      </c>
      <c r="H2063" s="2" t="s">
        <v>2067</v>
      </c>
      <c r="I2063" s="2"/>
      <c r="J2063" s="2"/>
      <c r="K2063" s="2">
        <v>2</v>
      </c>
      <c r="L2063" s="2" t="s">
        <v>38</v>
      </c>
      <c r="M2063" s="4">
        <v>1247.05</v>
      </c>
      <c r="N2063" s="4">
        <v>0</v>
      </c>
      <c r="O2063" s="4">
        <v>2494.1</v>
      </c>
      <c r="P2063" s="4">
        <v>3042.8</v>
      </c>
    </row>
    <row r="2064" spans="1:16" x14ac:dyDescent="0.25">
      <c r="A2064" s="2" t="s">
        <v>2051</v>
      </c>
      <c r="B2064" s="3">
        <v>46083</v>
      </c>
      <c r="C2064" s="2" t="s">
        <v>905</v>
      </c>
      <c r="D2064" s="2" t="s">
        <v>18</v>
      </c>
      <c r="E2064" s="2" t="s">
        <v>19</v>
      </c>
      <c r="F2064" s="3"/>
      <c r="G2064" s="2">
        <v>15</v>
      </c>
      <c r="H2064" s="2" t="s">
        <v>2068</v>
      </c>
      <c r="I2064" s="2"/>
      <c r="J2064" s="2"/>
      <c r="K2064" s="2">
        <v>1</v>
      </c>
      <c r="L2064" s="2" t="s">
        <v>38</v>
      </c>
      <c r="M2064" s="4">
        <v>1203.8499999999999</v>
      </c>
      <c r="N2064" s="4">
        <v>0</v>
      </c>
      <c r="O2064" s="4">
        <v>1203.8499999999999</v>
      </c>
      <c r="P2064" s="4">
        <v>1468.7</v>
      </c>
    </row>
    <row r="2065" spans="1:16" x14ac:dyDescent="0.25">
      <c r="A2065" s="2" t="s">
        <v>2051</v>
      </c>
      <c r="B2065" s="3">
        <v>46083</v>
      </c>
      <c r="C2065" s="2" t="s">
        <v>905</v>
      </c>
      <c r="D2065" s="2" t="s">
        <v>18</v>
      </c>
      <c r="E2065" s="2" t="s">
        <v>19</v>
      </c>
      <c r="F2065" s="3"/>
      <c r="G2065" s="2">
        <v>16</v>
      </c>
      <c r="H2065" s="2" t="s">
        <v>2069</v>
      </c>
      <c r="I2065" s="2"/>
      <c r="J2065" s="2"/>
      <c r="K2065" s="2">
        <v>13</v>
      </c>
      <c r="L2065" s="2" t="s">
        <v>38</v>
      </c>
      <c r="M2065" s="4">
        <v>9.75</v>
      </c>
      <c r="N2065" s="4">
        <v>0</v>
      </c>
      <c r="O2065" s="4">
        <v>126.75</v>
      </c>
      <c r="P2065" s="4">
        <v>154.63999999999999</v>
      </c>
    </row>
    <row r="2066" spans="1:16" x14ac:dyDescent="0.25">
      <c r="A2066" s="2" t="s">
        <v>2051</v>
      </c>
      <c r="B2066" s="3">
        <v>46083</v>
      </c>
      <c r="C2066" s="2" t="s">
        <v>905</v>
      </c>
      <c r="D2066" s="2" t="s">
        <v>18</v>
      </c>
      <c r="E2066" s="2" t="s">
        <v>19</v>
      </c>
      <c r="F2066" s="3"/>
      <c r="G2066" s="2">
        <v>17</v>
      </c>
      <c r="H2066" s="2" t="s">
        <v>2070</v>
      </c>
      <c r="I2066" s="2"/>
      <c r="J2066" s="2"/>
      <c r="K2066" s="2">
        <v>2</v>
      </c>
      <c r="L2066" s="2" t="s">
        <v>38</v>
      </c>
      <c r="M2066" s="4">
        <v>1044.3900000000001</v>
      </c>
      <c r="N2066" s="4">
        <v>0</v>
      </c>
      <c r="O2066" s="4">
        <v>2088.7800000000002</v>
      </c>
      <c r="P2066" s="4">
        <v>2548.31</v>
      </c>
    </row>
    <row r="2067" spans="1:16" x14ac:dyDescent="0.25">
      <c r="A2067" s="2" t="s">
        <v>2051</v>
      </c>
      <c r="B2067" s="3">
        <v>46083</v>
      </c>
      <c r="C2067" s="2" t="s">
        <v>905</v>
      </c>
      <c r="D2067" s="2" t="s">
        <v>18</v>
      </c>
      <c r="E2067" s="2" t="s">
        <v>19</v>
      </c>
      <c r="F2067" s="3"/>
      <c r="G2067" s="2">
        <v>18</v>
      </c>
      <c r="H2067" s="2" t="s">
        <v>2071</v>
      </c>
      <c r="I2067" s="2"/>
      <c r="J2067" s="2"/>
      <c r="K2067" s="2">
        <v>2</v>
      </c>
      <c r="L2067" s="2" t="s">
        <v>38</v>
      </c>
      <c r="M2067" s="4">
        <v>250.43</v>
      </c>
      <c r="N2067" s="4">
        <v>0</v>
      </c>
      <c r="O2067" s="4">
        <v>500.86</v>
      </c>
      <c r="P2067" s="4">
        <v>611.04999999999995</v>
      </c>
    </row>
    <row r="2068" spans="1:16" x14ac:dyDescent="0.25">
      <c r="A2068" s="2" t="s">
        <v>2051</v>
      </c>
      <c r="B2068" s="3">
        <v>46083</v>
      </c>
      <c r="C2068" s="2" t="s">
        <v>905</v>
      </c>
      <c r="D2068" s="2" t="s">
        <v>18</v>
      </c>
      <c r="E2068" s="2" t="s">
        <v>19</v>
      </c>
      <c r="F2068" s="3"/>
      <c r="G2068" s="2">
        <v>19</v>
      </c>
      <c r="H2068" s="2" t="s">
        <v>2072</v>
      </c>
      <c r="I2068" s="2"/>
      <c r="J2068" s="2"/>
      <c r="K2068" s="2">
        <v>1</v>
      </c>
      <c r="L2068" s="2" t="s">
        <v>38</v>
      </c>
      <c r="M2068" s="4">
        <v>2239.67</v>
      </c>
      <c r="N2068" s="4">
        <v>0</v>
      </c>
      <c r="O2068" s="4">
        <v>2239.67</v>
      </c>
      <c r="P2068" s="4">
        <v>2732.4</v>
      </c>
    </row>
    <row r="2069" spans="1:16" x14ac:dyDescent="0.25">
      <c r="A2069" s="2" t="s">
        <v>2051</v>
      </c>
      <c r="B2069" s="3">
        <v>46083</v>
      </c>
      <c r="C2069" s="2" t="s">
        <v>905</v>
      </c>
      <c r="D2069" s="2" t="s">
        <v>18</v>
      </c>
      <c r="E2069" s="2" t="s">
        <v>19</v>
      </c>
      <c r="F2069" s="3"/>
      <c r="G2069" s="2">
        <v>20</v>
      </c>
      <c r="H2069" s="2" t="s">
        <v>2073</v>
      </c>
      <c r="I2069" s="2" t="s">
        <v>2074</v>
      </c>
      <c r="J2069" s="2"/>
      <c r="K2069" s="2">
        <v>1</v>
      </c>
      <c r="L2069" s="2" t="s">
        <v>38</v>
      </c>
      <c r="M2069" s="4">
        <v>708.02</v>
      </c>
      <c r="N2069" s="4">
        <v>0</v>
      </c>
      <c r="O2069" s="4">
        <v>708.02</v>
      </c>
      <c r="P2069" s="4">
        <v>863.78</v>
      </c>
    </row>
    <row r="2070" spans="1:16" x14ac:dyDescent="0.25">
      <c r="A2070" s="2" t="s">
        <v>2051</v>
      </c>
      <c r="B2070" s="3">
        <v>46083</v>
      </c>
      <c r="C2070" s="2" t="s">
        <v>905</v>
      </c>
      <c r="D2070" s="2" t="s">
        <v>18</v>
      </c>
      <c r="E2070" s="2" t="s">
        <v>19</v>
      </c>
      <c r="F2070" s="3"/>
      <c r="G2070" s="2">
        <v>21</v>
      </c>
      <c r="H2070" s="2" t="s">
        <v>2075</v>
      </c>
      <c r="I2070" s="2" t="s">
        <v>2076</v>
      </c>
      <c r="J2070" s="2"/>
      <c r="K2070" s="2">
        <v>4</v>
      </c>
      <c r="L2070" s="2" t="s">
        <v>38</v>
      </c>
      <c r="M2070" s="4">
        <v>437.36</v>
      </c>
      <c r="N2070" s="4">
        <v>0</v>
      </c>
      <c r="O2070" s="4">
        <v>1749.44</v>
      </c>
      <c r="P2070" s="4">
        <v>2134.3200000000002</v>
      </c>
    </row>
    <row r="2071" spans="1:16" x14ac:dyDescent="0.25">
      <c r="A2071" s="2" t="s">
        <v>2051</v>
      </c>
      <c r="B2071" s="3">
        <v>46083</v>
      </c>
      <c r="C2071" s="2" t="s">
        <v>905</v>
      </c>
      <c r="D2071" s="2" t="s">
        <v>18</v>
      </c>
      <c r="E2071" s="2" t="s">
        <v>19</v>
      </c>
      <c r="F2071" s="3"/>
      <c r="G2071" s="2">
        <v>22</v>
      </c>
      <c r="H2071" s="2" t="s">
        <v>2077</v>
      </c>
      <c r="I2071" s="2" t="s">
        <v>2078</v>
      </c>
      <c r="J2071" s="2"/>
      <c r="K2071" s="2">
        <v>14</v>
      </c>
      <c r="L2071" s="2" t="s">
        <v>38</v>
      </c>
      <c r="M2071" s="4">
        <v>144.4</v>
      </c>
      <c r="N2071" s="4">
        <v>0</v>
      </c>
      <c r="O2071" s="4">
        <v>2021.6</v>
      </c>
      <c r="P2071" s="4">
        <v>2466.35</v>
      </c>
    </row>
    <row r="2072" spans="1:16" x14ac:dyDescent="0.25">
      <c r="A2072" s="2" t="s">
        <v>2051</v>
      </c>
      <c r="B2072" s="3">
        <v>46083</v>
      </c>
      <c r="C2072" s="2" t="s">
        <v>905</v>
      </c>
      <c r="D2072" s="2" t="s">
        <v>18</v>
      </c>
      <c r="E2072" s="2" t="s">
        <v>19</v>
      </c>
      <c r="F2072" s="3"/>
      <c r="G2072" s="2">
        <v>23</v>
      </c>
      <c r="H2072" s="2" t="s">
        <v>2079</v>
      </c>
      <c r="I2072" s="2" t="s">
        <v>2080</v>
      </c>
      <c r="J2072" s="2"/>
      <c r="K2072" s="2">
        <v>4</v>
      </c>
      <c r="L2072" s="2" t="s">
        <v>38</v>
      </c>
      <c r="M2072" s="4">
        <v>88.24</v>
      </c>
      <c r="N2072" s="4">
        <v>0</v>
      </c>
      <c r="O2072" s="4">
        <v>352.96</v>
      </c>
      <c r="P2072" s="4">
        <v>430.61</v>
      </c>
    </row>
    <row r="2073" spans="1:16" x14ac:dyDescent="0.25">
      <c r="A2073" s="2" t="s">
        <v>2051</v>
      </c>
      <c r="B2073" s="3">
        <v>46083</v>
      </c>
      <c r="C2073" s="2" t="s">
        <v>905</v>
      </c>
      <c r="D2073" s="2" t="s">
        <v>18</v>
      </c>
      <c r="E2073" s="2" t="s">
        <v>19</v>
      </c>
      <c r="F2073" s="3"/>
      <c r="G2073" s="2">
        <v>24</v>
      </c>
      <c r="H2073" s="2" t="s">
        <v>2081</v>
      </c>
      <c r="I2073" s="2" t="s">
        <v>2082</v>
      </c>
      <c r="J2073" s="2"/>
      <c r="K2073" s="2">
        <v>4</v>
      </c>
      <c r="L2073" s="2" t="s">
        <v>38</v>
      </c>
      <c r="M2073" s="4">
        <v>155.62</v>
      </c>
      <c r="N2073" s="4">
        <v>0</v>
      </c>
      <c r="O2073" s="4">
        <v>622.48</v>
      </c>
      <c r="P2073" s="4">
        <v>759.43</v>
      </c>
    </row>
    <row r="2074" spans="1:16" x14ac:dyDescent="0.25">
      <c r="A2074" s="2" t="s">
        <v>2051</v>
      </c>
      <c r="B2074" s="3">
        <v>46083</v>
      </c>
      <c r="C2074" s="2" t="s">
        <v>905</v>
      </c>
      <c r="D2074" s="2" t="s">
        <v>18</v>
      </c>
      <c r="E2074" s="2" t="s">
        <v>19</v>
      </c>
      <c r="F2074" s="3"/>
      <c r="G2074" s="2">
        <v>25</v>
      </c>
      <c r="H2074" s="2" t="s">
        <v>2083</v>
      </c>
      <c r="I2074" s="2"/>
      <c r="J2074" s="2"/>
      <c r="K2074" s="2">
        <v>30</v>
      </c>
      <c r="L2074" s="2" t="s">
        <v>38</v>
      </c>
      <c r="M2074" s="4">
        <v>16.940000000000001</v>
      </c>
      <c r="N2074" s="4">
        <v>0</v>
      </c>
      <c r="O2074" s="4">
        <v>508.2</v>
      </c>
      <c r="P2074" s="4">
        <v>620</v>
      </c>
    </row>
    <row r="2075" spans="1:16" x14ac:dyDescent="0.25">
      <c r="A2075" s="2" t="s">
        <v>2051</v>
      </c>
      <c r="B2075" s="3">
        <v>46083</v>
      </c>
      <c r="C2075" s="2" t="s">
        <v>905</v>
      </c>
      <c r="D2075" s="2" t="s">
        <v>18</v>
      </c>
      <c r="E2075" s="2" t="s">
        <v>19</v>
      </c>
      <c r="F2075" s="3"/>
      <c r="G2075" s="2">
        <v>26</v>
      </c>
      <c r="H2075" s="2" t="s">
        <v>2084</v>
      </c>
      <c r="I2075" s="2"/>
      <c r="J2075" s="2"/>
      <c r="K2075" s="2">
        <v>8</v>
      </c>
      <c r="L2075" s="2" t="s">
        <v>38</v>
      </c>
      <c r="M2075" s="4">
        <v>47.01</v>
      </c>
      <c r="N2075" s="4">
        <v>0</v>
      </c>
      <c r="O2075" s="4">
        <v>376.08</v>
      </c>
      <c r="P2075" s="4">
        <v>458.82</v>
      </c>
    </row>
    <row r="2076" spans="1:16" x14ac:dyDescent="0.25">
      <c r="A2076" s="2" t="s">
        <v>2051</v>
      </c>
      <c r="B2076" s="3">
        <v>46083</v>
      </c>
      <c r="C2076" s="2" t="s">
        <v>905</v>
      </c>
      <c r="D2076" s="2" t="s">
        <v>18</v>
      </c>
      <c r="E2076" s="2" t="s">
        <v>19</v>
      </c>
      <c r="F2076" s="3"/>
      <c r="G2076" s="2">
        <v>27</v>
      </c>
      <c r="H2076" s="2" t="s">
        <v>2085</v>
      </c>
      <c r="I2076" s="2" t="s">
        <v>2086</v>
      </c>
      <c r="J2076" s="2"/>
      <c r="K2076" s="2">
        <v>8</v>
      </c>
      <c r="L2076" s="2" t="s">
        <v>38</v>
      </c>
      <c r="M2076" s="4">
        <v>2.2599999999999998</v>
      </c>
      <c r="N2076" s="4">
        <v>0</v>
      </c>
      <c r="O2076" s="4">
        <v>18.079999999999998</v>
      </c>
      <c r="P2076" s="4">
        <v>22.06</v>
      </c>
    </row>
    <row r="2077" spans="1:16" x14ac:dyDescent="0.25">
      <c r="A2077" s="2" t="s">
        <v>2051</v>
      </c>
      <c r="B2077" s="3">
        <v>46083</v>
      </c>
      <c r="C2077" s="2" t="s">
        <v>905</v>
      </c>
      <c r="D2077" s="2" t="s">
        <v>18</v>
      </c>
      <c r="E2077" s="2" t="s">
        <v>19</v>
      </c>
      <c r="F2077" s="3"/>
      <c r="G2077" s="2">
        <v>28</v>
      </c>
      <c r="H2077" s="2" t="s">
        <v>931</v>
      </c>
      <c r="I2077" s="2"/>
      <c r="J2077" s="2"/>
      <c r="K2077" s="2">
        <v>8</v>
      </c>
      <c r="L2077" s="2" t="s">
        <v>38</v>
      </c>
      <c r="M2077" s="4">
        <v>12365.87</v>
      </c>
      <c r="N2077" s="4">
        <v>0</v>
      </c>
      <c r="O2077" s="4">
        <v>98926.96</v>
      </c>
      <c r="P2077" s="4">
        <v>120690.89</v>
      </c>
    </row>
    <row r="2078" spans="1:16" x14ac:dyDescent="0.25">
      <c r="A2078" s="2" t="s">
        <v>2051</v>
      </c>
      <c r="B2078" s="3">
        <v>46083</v>
      </c>
      <c r="C2078" s="2" t="s">
        <v>905</v>
      </c>
      <c r="D2078" s="2" t="s">
        <v>18</v>
      </c>
      <c r="E2078" s="2" t="s">
        <v>19</v>
      </c>
      <c r="F2078" s="3"/>
      <c r="G2078" s="2">
        <v>29</v>
      </c>
      <c r="H2078" s="2" t="s">
        <v>2087</v>
      </c>
      <c r="I2078" s="2" t="s">
        <v>2088</v>
      </c>
      <c r="J2078" s="2"/>
      <c r="K2078" s="2">
        <v>1.2</v>
      </c>
      <c r="L2078" s="2" t="s">
        <v>21</v>
      </c>
      <c r="M2078" s="4">
        <v>9.84</v>
      </c>
      <c r="N2078" s="4">
        <v>0</v>
      </c>
      <c r="O2078" s="4">
        <v>11.81</v>
      </c>
      <c r="P2078" s="4">
        <v>14.41</v>
      </c>
    </row>
    <row r="2079" spans="1:16" x14ac:dyDescent="0.25">
      <c r="A2079" s="2" t="s">
        <v>2051</v>
      </c>
      <c r="B2079" s="3">
        <v>46083</v>
      </c>
      <c r="C2079" s="2" t="s">
        <v>905</v>
      </c>
      <c r="D2079" s="2" t="s">
        <v>18</v>
      </c>
      <c r="E2079" s="2" t="s">
        <v>19</v>
      </c>
      <c r="F2079" s="3"/>
      <c r="G2079" s="2">
        <v>30</v>
      </c>
      <c r="H2079" s="2" t="s">
        <v>2089</v>
      </c>
      <c r="I2079" s="2"/>
      <c r="J2079" s="2"/>
      <c r="K2079" s="2">
        <v>1</v>
      </c>
      <c r="L2079" s="2" t="s">
        <v>38</v>
      </c>
      <c r="M2079" s="4">
        <v>14396.71</v>
      </c>
      <c r="N2079" s="4">
        <v>0</v>
      </c>
      <c r="O2079" s="4">
        <v>14396.71</v>
      </c>
      <c r="P2079" s="4">
        <v>17563.990000000002</v>
      </c>
    </row>
    <row r="2080" spans="1:16" x14ac:dyDescent="0.25">
      <c r="A2080" s="2" t="s">
        <v>2051</v>
      </c>
      <c r="B2080" s="3">
        <v>46083</v>
      </c>
      <c r="C2080" s="2" t="s">
        <v>905</v>
      </c>
      <c r="D2080" s="2" t="s">
        <v>18</v>
      </c>
      <c r="E2080" s="2" t="s">
        <v>19</v>
      </c>
      <c r="F2080" s="3"/>
      <c r="G2080" s="2">
        <v>31</v>
      </c>
      <c r="H2080" s="2" t="s">
        <v>2090</v>
      </c>
      <c r="I2080" s="2" t="s">
        <v>2091</v>
      </c>
      <c r="J2080" s="2"/>
      <c r="K2080" s="2">
        <v>1</v>
      </c>
      <c r="L2080" s="2" t="s">
        <v>38</v>
      </c>
      <c r="M2080" s="4">
        <v>6775.28</v>
      </c>
      <c r="N2080" s="4">
        <v>0</v>
      </c>
      <c r="O2080" s="4">
        <v>6775.28</v>
      </c>
      <c r="P2080" s="4">
        <v>8265.84</v>
      </c>
    </row>
    <row r="2081" spans="1:16" x14ac:dyDescent="0.25">
      <c r="A2081" s="2" t="s">
        <v>2051</v>
      </c>
      <c r="B2081" s="3">
        <v>46083</v>
      </c>
      <c r="C2081" s="2" t="s">
        <v>905</v>
      </c>
      <c r="D2081" s="2" t="s">
        <v>18</v>
      </c>
      <c r="E2081" s="2" t="s">
        <v>19</v>
      </c>
      <c r="F2081" s="3"/>
      <c r="G2081" s="2">
        <v>32</v>
      </c>
      <c r="H2081" s="2" t="s">
        <v>933</v>
      </c>
      <c r="I2081" s="2" t="s">
        <v>2092</v>
      </c>
      <c r="J2081" s="2"/>
      <c r="K2081" s="2">
        <v>1</v>
      </c>
      <c r="L2081" s="2" t="s">
        <v>38</v>
      </c>
      <c r="M2081" s="4">
        <v>458.38</v>
      </c>
      <c r="N2081" s="4">
        <v>0</v>
      </c>
      <c r="O2081" s="4">
        <v>458.38</v>
      </c>
      <c r="P2081" s="4">
        <v>559.22</v>
      </c>
    </row>
    <row r="2082" spans="1:16" x14ac:dyDescent="0.25">
      <c r="A2082" s="2" t="s">
        <v>2051</v>
      </c>
      <c r="B2082" s="3">
        <v>46083</v>
      </c>
      <c r="C2082" s="2" t="s">
        <v>905</v>
      </c>
      <c r="D2082" s="2" t="s">
        <v>18</v>
      </c>
      <c r="E2082" s="2" t="s">
        <v>19</v>
      </c>
      <c r="F2082" s="3"/>
      <c r="G2082" s="2">
        <v>33</v>
      </c>
      <c r="H2082" s="2" t="s">
        <v>934</v>
      </c>
      <c r="I2082" s="2" t="s">
        <v>2093</v>
      </c>
      <c r="J2082" s="2"/>
      <c r="K2082" s="2">
        <v>1</v>
      </c>
      <c r="L2082" s="2" t="s">
        <v>38</v>
      </c>
      <c r="M2082" s="4">
        <v>4559.42</v>
      </c>
      <c r="N2082" s="4">
        <v>0</v>
      </c>
      <c r="O2082" s="4">
        <v>4559.42</v>
      </c>
      <c r="P2082" s="4">
        <v>5562.49</v>
      </c>
    </row>
    <row r="2083" spans="1:16" x14ac:dyDescent="0.25">
      <c r="A2083" s="2" t="s">
        <v>2051</v>
      </c>
      <c r="B2083" s="3">
        <v>46083</v>
      </c>
      <c r="C2083" s="2" t="s">
        <v>905</v>
      </c>
      <c r="D2083" s="2" t="s">
        <v>18</v>
      </c>
      <c r="E2083" s="2" t="s">
        <v>19</v>
      </c>
      <c r="F2083" s="3"/>
      <c r="G2083" s="2">
        <v>34</v>
      </c>
      <c r="H2083" s="2" t="s">
        <v>935</v>
      </c>
      <c r="I2083" s="2" t="s">
        <v>2094</v>
      </c>
      <c r="J2083" s="2"/>
      <c r="K2083" s="2">
        <v>1</v>
      </c>
      <c r="L2083" s="2" t="s">
        <v>38</v>
      </c>
      <c r="M2083" s="4">
        <v>600.41</v>
      </c>
      <c r="N2083" s="4">
        <v>0</v>
      </c>
      <c r="O2083" s="4">
        <v>600.41</v>
      </c>
      <c r="P2083" s="4">
        <v>732.5</v>
      </c>
    </row>
    <row r="2084" spans="1:16" x14ac:dyDescent="0.25">
      <c r="A2084" s="2" t="s">
        <v>2051</v>
      </c>
      <c r="B2084" s="3">
        <v>46083</v>
      </c>
      <c r="C2084" s="2" t="s">
        <v>905</v>
      </c>
      <c r="D2084" s="2" t="s">
        <v>18</v>
      </c>
      <c r="E2084" s="2" t="s">
        <v>19</v>
      </c>
      <c r="F2084" s="3"/>
      <c r="G2084" s="2">
        <v>35</v>
      </c>
      <c r="H2084" s="2" t="s">
        <v>936</v>
      </c>
      <c r="I2084" s="2" t="s">
        <v>2095</v>
      </c>
      <c r="J2084" s="2"/>
      <c r="K2084" s="2">
        <v>1</v>
      </c>
      <c r="L2084" s="2" t="s">
        <v>38</v>
      </c>
      <c r="M2084" s="4">
        <v>2308.42</v>
      </c>
      <c r="N2084" s="4">
        <v>0</v>
      </c>
      <c r="O2084" s="4">
        <v>2308.42</v>
      </c>
      <c r="P2084" s="4">
        <v>2816.27</v>
      </c>
    </row>
    <row r="2085" spans="1:16" x14ac:dyDescent="0.25">
      <c r="A2085" s="2" t="s">
        <v>2051</v>
      </c>
      <c r="B2085" s="3">
        <v>46083</v>
      </c>
      <c r="C2085" s="2" t="s">
        <v>905</v>
      </c>
      <c r="D2085" s="2" t="s">
        <v>18</v>
      </c>
      <c r="E2085" s="2" t="s">
        <v>19</v>
      </c>
      <c r="F2085" s="3"/>
      <c r="G2085" s="2">
        <v>36</v>
      </c>
      <c r="H2085" s="2" t="s">
        <v>937</v>
      </c>
      <c r="I2085" s="2" t="s">
        <v>2096</v>
      </c>
      <c r="J2085" s="2"/>
      <c r="K2085" s="2">
        <v>1</v>
      </c>
      <c r="L2085" s="2" t="s">
        <v>38</v>
      </c>
      <c r="M2085" s="4">
        <v>781.59</v>
      </c>
      <c r="N2085" s="4">
        <v>0</v>
      </c>
      <c r="O2085" s="4">
        <v>781.59</v>
      </c>
      <c r="P2085" s="4">
        <v>953.54</v>
      </c>
    </row>
    <row r="2086" spans="1:16" x14ac:dyDescent="0.25">
      <c r="A2086" s="2" t="s">
        <v>2051</v>
      </c>
      <c r="B2086" s="3">
        <v>46083</v>
      </c>
      <c r="C2086" s="2" t="s">
        <v>905</v>
      </c>
      <c r="D2086" s="2" t="s">
        <v>18</v>
      </c>
      <c r="E2086" s="2" t="s">
        <v>19</v>
      </c>
      <c r="F2086" s="3"/>
      <c r="G2086" s="2">
        <v>37</v>
      </c>
      <c r="H2086" s="2" t="s">
        <v>938</v>
      </c>
      <c r="I2086" s="2" t="s">
        <v>2097</v>
      </c>
      <c r="J2086" s="2"/>
      <c r="K2086" s="2">
        <v>1</v>
      </c>
      <c r="L2086" s="2" t="s">
        <v>38</v>
      </c>
      <c r="M2086" s="4">
        <v>5100.9399999999996</v>
      </c>
      <c r="N2086" s="4">
        <v>0</v>
      </c>
      <c r="O2086" s="4">
        <v>5100.9399999999996</v>
      </c>
      <c r="P2086" s="4">
        <v>6223.15</v>
      </c>
    </row>
    <row r="2087" spans="1:16" x14ac:dyDescent="0.25">
      <c r="A2087" s="2" t="s">
        <v>2051</v>
      </c>
      <c r="B2087" s="3">
        <v>46083</v>
      </c>
      <c r="C2087" s="2" t="s">
        <v>905</v>
      </c>
      <c r="D2087" s="2" t="s">
        <v>18</v>
      </c>
      <c r="E2087" s="2" t="s">
        <v>19</v>
      </c>
      <c r="F2087" s="3"/>
      <c r="G2087" s="2">
        <v>38</v>
      </c>
      <c r="H2087" s="2" t="s">
        <v>2098</v>
      </c>
      <c r="I2087" s="2" t="s">
        <v>2099</v>
      </c>
      <c r="J2087" s="2"/>
      <c r="K2087" s="2">
        <v>2</v>
      </c>
      <c r="L2087" s="2" t="s">
        <v>38</v>
      </c>
      <c r="M2087" s="4">
        <v>3079.25</v>
      </c>
      <c r="N2087" s="4">
        <v>0</v>
      </c>
      <c r="O2087" s="4">
        <v>6158.5</v>
      </c>
      <c r="P2087" s="4">
        <v>7513.37</v>
      </c>
    </row>
    <row r="2088" spans="1:16" x14ac:dyDescent="0.25">
      <c r="A2088" s="2" t="s">
        <v>2051</v>
      </c>
      <c r="B2088" s="3">
        <v>46083</v>
      </c>
      <c r="C2088" s="2" t="s">
        <v>905</v>
      </c>
      <c r="D2088" s="2" t="s">
        <v>18</v>
      </c>
      <c r="E2088" s="2" t="s">
        <v>19</v>
      </c>
      <c r="F2088" s="3"/>
      <c r="G2088" s="2">
        <v>39</v>
      </c>
      <c r="H2088" s="2" t="s">
        <v>2100</v>
      </c>
      <c r="I2088" s="2"/>
      <c r="J2088" s="2"/>
      <c r="K2088" s="2">
        <v>1</v>
      </c>
      <c r="L2088" s="2" t="s">
        <v>38</v>
      </c>
      <c r="M2088" s="4">
        <v>1251.44</v>
      </c>
      <c r="N2088" s="4">
        <v>0</v>
      </c>
      <c r="O2088" s="4">
        <v>1251.44</v>
      </c>
      <c r="P2088" s="4">
        <v>1526.76</v>
      </c>
    </row>
    <row r="2089" spans="1:16" x14ac:dyDescent="0.25">
      <c r="A2089" s="2" t="s">
        <v>2051</v>
      </c>
      <c r="B2089" s="3">
        <v>46083</v>
      </c>
      <c r="C2089" s="2" t="s">
        <v>905</v>
      </c>
      <c r="D2089" s="2" t="s">
        <v>18</v>
      </c>
      <c r="E2089" s="2" t="s">
        <v>19</v>
      </c>
      <c r="F2089" s="3"/>
      <c r="G2089" s="2">
        <v>40</v>
      </c>
      <c r="H2089" s="2" t="s">
        <v>2101</v>
      </c>
      <c r="I2089" s="2" t="s">
        <v>2102</v>
      </c>
      <c r="J2089" s="2"/>
      <c r="K2089" s="2">
        <v>1</v>
      </c>
      <c r="L2089" s="2" t="s">
        <v>38</v>
      </c>
      <c r="M2089" s="4">
        <v>4650.74</v>
      </c>
      <c r="N2089" s="4">
        <v>0</v>
      </c>
      <c r="O2089" s="4">
        <v>4650.74</v>
      </c>
      <c r="P2089" s="4">
        <v>5673.9</v>
      </c>
    </row>
    <row r="2090" spans="1:16" x14ac:dyDescent="0.25">
      <c r="A2090" s="2" t="s">
        <v>2051</v>
      </c>
      <c r="B2090" s="3">
        <v>46083</v>
      </c>
      <c r="C2090" s="2" t="s">
        <v>905</v>
      </c>
      <c r="D2090" s="2" t="s">
        <v>18</v>
      </c>
      <c r="E2090" s="2" t="s">
        <v>19</v>
      </c>
      <c r="F2090" s="3"/>
      <c r="G2090" s="2">
        <v>41</v>
      </c>
      <c r="H2090" s="2" t="s">
        <v>2103</v>
      </c>
      <c r="I2090" s="2"/>
      <c r="J2090" s="2"/>
      <c r="K2090" s="2">
        <v>125</v>
      </c>
      <c r="L2090" s="2" t="s">
        <v>21</v>
      </c>
      <c r="M2090" s="4">
        <v>795.85</v>
      </c>
      <c r="N2090" s="4">
        <v>0</v>
      </c>
      <c r="O2090" s="4">
        <v>99481.25</v>
      </c>
      <c r="P2090" s="4">
        <v>121367.13</v>
      </c>
    </row>
    <row r="2091" spans="1:16" x14ac:dyDescent="0.25">
      <c r="A2091" s="2" t="s">
        <v>2051</v>
      </c>
      <c r="B2091" s="3">
        <v>46083</v>
      </c>
      <c r="C2091" s="2" t="s">
        <v>905</v>
      </c>
      <c r="D2091" s="2" t="s">
        <v>18</v>
      </c>
      <c r="E2091" s="2" t="s">
        <v>19</v>
      </c>
      <c r="F2091" s="3"/>
      <c r="G2091" s="2">
        <v>42</v>
      </c>
      <c r="H2091" s="2" t="s">
        <v>2104</v>
      </c>
      <c r="I2091" s="2"/>
      <c r="J2091" s="2"/>
      <c r="K2091" s="2">
        <v>125</v>
      </c>
      <c r="L2091" s="2" t="s">
        <v>21</v>
      </c>
      <c r="M2091" s="4">
        <v>234.65</v>
      </c>
      <c r="N2091" s="4">
        <v>0</v>
      </c>
      <c r="O2091" s="4">
        <v>29331.25</v>
      </c>
      <c r="P2091" s="4">
        <v>35784.129999999997</v>
      </c>
    </row>
    <row r="2092" spans="1:16" x14ac:dyDescent="0.25">
      <c r="A2092" s="2" t="s">
        <v>2051</v>
      </c>
      <c r="B2092" s="3">
        <v>46083</v>
      </c>
      <c r="C2092" s="2" t="s">
        <v>905</v>
      </c>
      <c r="D2092" s="2" t="s">
        <v>18</v>
      </c>
      <c r="E2092" s="2" t="s">
        <v>19</v>
      </c>
      <c r="F2092" s="3"/>
      <c r="G2092" s="2">
        <v>43</v>
      </c>
      <c r="H2092" s="2" t="s">
        <v>2105</v>
      </c>
      <c r="I2092" s="2"/>
      <c r="J2092" s="2"/>
      <c r="K2092" s="2">
        <v>3</v>
      </c>
      <c r="L2092" s="2" t="s">
        <v>21</v>
      </c>
      <c r="M2092" s="4">
        <v>47.72</v>
      </c>
      <c r="N2092" s="4">
        <v>0</v>
      </c>
      <c r="O2092" s="4">
        <v>143.16</v>
      </c>
      <c r="P2092" s="4">
        <v>174.66</v>
      </c>
    </row>
    <row r="2093" spans="1:16" x14ac:dyDescent="0.25">
      <c r="A2093" s="2" t="s">
        <v>2051</v>
      </c>
      <c r="B2093" s="3">
        <v>46083</v>
      </c>
      <c r="C2093" s="2" t="s">
        <v>905</v>
      </c>
      <c r="D2093" s="2" t="s">
        <v>18</v>
      </c>
      <c r="E2093" s="2" t="s">
        <v>19</v>
      </c>
      <c r="F2093" s="3"/>
      <c r="G2093" s="2">
        <v>44</v>
      </c>
      <c r="H2093" s="2" t="s">
        <v>2106</v>
      </c>
      <c r="I2093" s="2"/>
      <c r="J2093" s="2"/>
      <c r="K2093" s="2">
        <v>6</v>
      </c>
      <c r="L2093" s="2" t="s">
        <v>21</v>
      </c>
      <c r="M2093" s="4">
        <v>187.67</v>
      </c>
      <c r="N2093" s="4">
        <v>0</v>
      </c>
      <c r="O2093" s="4">
        <v>1126.02</v>
      </c>
      <c r="P2093" s="4">
        <v>1373.74</v>
      </c>
    </row>
    <row r="2094" spans="1:16" x14ac:dyDescent="0.25">
      <c r="A2094" s="2" t="s">
        <v>2051</v>
      </c>
      <c r="B2094" s="3">
        <v>46083</v>
      </c>
      <c r="C2094" s="2" t="s">
        <v>905</v>
      </c>
      <c r="D2094" s="2" t="s">
        <v>18</v>
      </c>
      <c r="E2094" s="2" t="s">
        <v>19</v>
      </c>
      <c r="F2094" s="3"/>
      <c r="G2094" s="2">
        <v>45</v>
      </c>
      <c r="H2094" s="2" t="s">
        <v>2107</v>
      </c>
      <c r="I2094" s="2"/>
      <c r="J2094" s="2"/>
      <c r="K2094" s="2">
        <v>2</v>
      </c>
      <c r="L2094" s="2" t="s">
        <v>21</v>
      </c>
      <c r="M2094" s="4">
        <v>120.87</v>
      </c>
      <c r="N2094" s="4">
        <v>0</v>
      </c>
      <c r="O2094" s="4">
        <v>241.74</v>
      </c>
      <c r="P2094" s="4">
        <v>294.92</v>
      </c>
    </row>
    <row r="2095" spans="1:16" x14ac:dyDescent="0.25">
      <c r="A2095" s="2" t="s">
        <v>2051</v>
      </c>
      <c r="B2095" s="3">
        <v>46083</v>
      </c>
      <c r="C2095" s="2" t="s">
        <v>905</v>
      </c>
      <c r="D2095" s="2" t="s">
        <v>18</v>
      </c>
      <c r="E2095" s="2" t="s">
        <v>19</v>
      </c>
      <c r="F2095" s="3"/>
      <c r="G2095" s="2">
        <v>46</v>
      </c>
      <c r="H2095" s="2" t="s">
        <v>2108</v>
      </c>
      <c r="I2095" s="2" t="s">
        <v>2109</v>
      </c>
      <c r="J2095" s="2"/>
      <c r="K2095" s="2">
        <v>11</v>
      </c>
      <c r="L2095" s="2" t="s">
        <v>21</v>
      </c>
      <c r="M2095" s="4">
        <v>594.13</v>
      </c>
      <c r="N2095" s="4">
        <v>0</v>
      </c>
      <c r="O2095" s="4">
        <v>6535.43</v>
      </c>
      <c r="P2095" s="4">
        <v>7973.22</v>
      </c>
    </row>
    <row r="2096" spans="1:16" x14ac:dyDescent="0.25">
      <c r="A2096" s="2" t="s">
        <v>2051</v>
      </c>
      <c r="B2096" s="3">
        <v>46083</v>
      </c>
      <c r="C2096" s="2" t="s">
        <v>905</v>
      </c>
      <c r="D2096" s="2" t="s">
        <v>18</v>
      </c>
      <c r="E2096" s="2" t="s">
        <v>19</v>
      </c>
      <c r="F2096" s="3"/>
      <c r="G2096" s="2">
        <v>47</v>
      </c>
      <c r="H2096" s="2" t="s">
        <v>2110</v>
      </c>
      <c r="I2096" s="2"/>
      <c r="J2096" s="2"/>
      <c r="K2096" s="2">
        <v>12</v>
      </c>
      <c r="L2096" s="2" t="s">
        <v>21</v>
      </c>
      <c r="M2096" s="4">
        <v>351.93</v>
      </c>
      <c r="N2096" s="4">
        <v>0</v>
      </c>
      <c r="O2096" s="4">
        <v>4223.16</v>
      </c>
      <c r="P2096" s="4">
        <v>5152.26</v>
      </c>
    </row>
    <row r="2097" spans="1:16" x14ac:dyDescent="0.25">
      <c r="A2097" s="2" t="s">
        <v>2051</v>
      </c>
      <c r="B2097" s="3">
        <v>46083</v>
      </c>
      <c r="C2097" s="2" t="s">
        <v>905</v>
      </c>
      <c r="D2097" s="2" t="s">
        <v>18</v>
      </c>
      <c r="E2097" s="2" t="s">
        <v>19</v>
      </c>
      <c r="F2097" s="3"/>
      <c r="G2097" s="2">
        <v>48</v>
      </c>
      <c r="H2097" s="2" t="s">
        <v>951</v>
      </c>
      <c r="I2097" s="2" t="s">
        <v>2111</v>
      </c>
      <c r="J2097" s="2"/>
      <c r="K2097" s="2">
        <v>10</v>
      </c>
      <c r="L2097" s="2" t="s">
        <v>38</v>
      </c>
      <c r="M2097" s="4">
        <v>2.57</v>
      </c>
      <c r="N2097" s="4">
        <v>0</v>
      </c>
      <c r="O2097" s="4">
        <v>25.7</v>
      </c>
      <c r="P2097" s="4">
        <v>31.35</v>
      </c>
    </row>
    <row r="2098" spans="1:16" x14ac:dyDescent="0.25">
      <c r="A2098" s="2" t="s">
        <v>2051</v>
      </c>
      <c r="B2098" s="3">
        <v>46083</v>
      </c>
      <c r="C2098" s="2" t="s">
        <v>905</v>
      </c>
      <c r="D2098" s="2" t="s">
        <v>18</v>
      </c>
      <c r="E2098" s="2" t="s">
        <v>19</v>
      </c>
      <c r="F2098" s="3"/>
      <c r="G2098" s="2">
        <v>49</v>
      </c>
      <c r="H2098" s="2" t="s">
        <v>952</v>
      </c>
      <c r="I2098" s="2" t="s">
        <v>2112</v>
      </c>
      <c r="J2098" s="2"/>
      <c r="K2098" s="2">
        <v>10</v>
      </c>
      <c r="L2098" s="2" t="s">
        <v>38</v>
      </c>
      <c r="M2098" s="4">
        <v>2.57</v>
      </c>
      <c r="N2098" s="4">
        <v>0</v>
      </c>
      <c r="O2098" s="4">
        <v>25.7</v>
      </c>
      <c r="P2098" s="4">
        <v>31.35</v>
      </c>
    </row>
    <row r="2099" spans="1:16" x14ac:dyDescent="0.25">
      <c r="A2099" s="2" t="s">
        <v>2051</v>
      </c>
      <c r="B2099" s="3">
        <v>46083</v>
      </c>
      <c r="C2099" s="2" t="s">
        <v>905</v>
      </c>
      <c r="D2099" s="2" t="s">
        <v>18</v>
      </c>
      <c r="E2099" s="2" t="s">
        <v>19</v>
      </c>
      <c r="F2099" s="3"/>
      <c r="G2099" s="2">
        <v>50</v>
      </c>
      <c r="H2099" s="2" t="s">
        <v>2113</v>
      </c>
      <c r="I2099" s="2" t="s">
        <v>2114</v>
      </c>
      <c r="J2099" s="2"/>
      <c r="K2099" s="2">
        <v>160</v>
      </c>
      <c r="L2099" s="2" t="s">
        <v>38</v>
      </c>
      <c r="M2099" s="4">
        <v>24.49</v>
      </c>
      <c r="N2099" s="4">
        <v>0</v>
      </c>
      <c r="O2099" s="4">
        <v>3918.4</v>
      </c>
      <c r="P2099" s="4">
        <v>4780.45</v>
      </c>
    </row>
    <row r="2100" spans="1:16" x14ac:dyDescent="0.25">
      <c r="A2100" s="2" t="s">
        <v>2051</v>
      </c>
      <c r="B2100" s="3">
        <v>46083</v>
      </c>
      <c r="C2100" s="2" t="s">
        <v>905</v>
      </c>
      <c r="D2100" s="2" t="s">
        <v>18</v>
      </c>
      <c r="E2100" s="2" t="s">
        <v>19</v>
      </c>
      <c r="F2100" s="3"/>
      <c r="G2100" s="2">
        <v>51</v>
      </c>
      <c r="H2100" s="2" t="s">
        <v>953</v>
      </c>
      <c r="I2100" s="2" t="s">
        <v>2115</v>
      </c>
      <c r="J2100" s="2"/>
      <c r="K2100" s="2">
        <v>9</v>
      </c>
      <c r="L2100" s="2" t="s">
        <v>38</v>
      </c>
      <c r="M2100" s="4">
        <v>32.24</v>
      </c>
      <c r="N2100" s="4">
        <v>0</v>
      </c>
      <c r="O2100" s="4">
        <v>290.16000000000003</v>
      </c>
      <c r="P2100" s="4">
        <v>354</v>
      </c>
    </row>
    <row r="2101" spans="1:16" x14ac:dyDescent="0.25">
      <c r="A2101" s="2" t="s">
        <v>2051</v>
      </c>
      <c r="B2101" s="3">
        <v>46083</v>
      </c>
      <c r="C2101" s="2" t="s">
        <v>905</v>
      </c>
      <c r="D2101" s="2" t="s">
        <v>18</v>
      </c>
      <c r="E2101" s="2" t="s">
        <v>19</v>
      </c>
      <c r="F2101" s="3"/>
      <c r="G2101" s="2">
        <v>52</v>
      </c>
      <c r="H2101" s="2" t="s">
        <v>954</v>
      </c>
      <c r="I2101" s="2" t="s">
        <v>2116</v>
      </c>
      <c r="J2101" s="2"/>
      <c r="K2101" s="2">
        <v>9</v>
      </c>
      <c r="L2101" s="2" t="s">
        <v>38</v>
      </c>
      <c r="M2101" s="4">
        <v>36.49</v>
      </c>
      <c r="N2101" s="4">
        <v>0</v>
      </c>
      <c r="O2101" s="4">
        <v>328.41</v>
      </c>
      <c r="P2101" s="4">
        <v>400.66</v>
      </c>
    </row>
    <row r="2102" spans="1:16" x14ac:dyDescent="0.25">
      <c r="A2102" s="2" t="s">
        <v>2051</v>
      </c>
      <c r="B2102" s="3">
        <v>46083</v>
      </c>
      <c r="C2102" s="2" t="s">
        <v>905</v>
      </c>
      <c r="D2102" s="2" t="s">
        <v>18</v>
      </c>
      <c r="E2102" s="2" t="s">
        <v>19</v>
      </c>
      <c r="F2102" s="3"/>
      <c r="G2102" s="2">
        <v>53</v>
      </c>
      <c r="H2102" s="2" t="s">
        <v>956</v>
      </c>
      <c r="I2102" s="2" t="s">
        <v>2117</v>
      </c>
      <c r="J2102" s="2"/>
      <c r="K2102" s="2">
        <v>2</v>
      </c>
      <c r="L2102" s="2" t="s">
        <v>38</v>
      </c>
      <c r="M2102" s="4">
        <v>9.98</v>
      </c>
      <c r="N2102" s="4">
        <v>0</v>
      </c>
      <c r="O2102" s="4">
        <v>19.96</v>
      </c>
      <c r="P2102" s="4">
        <v>24.35</v>
      </c>
    </row>
    <row r="2103" spans="1:16" x14ac:dyDescent="0.25">
      <c r="A2103" s="2" t="s">
        <v>2051</v>
      </c>
      <c r="B2103" s="3">
        <v>46083</v>
      </c>
      <c r="C2103" s="2" t="s">
        <v>905</v>
      </c>
      <c r="D2103" s="2" t="s">
        <v>18</v>
      </c>
      <c r="E2103" s="2" t="s">
        <v>19</v>
      </c>
      <c r="F2103" s="3"/>
      <c r="G2103" s="2">
        <v>54</v>
      </c>
      <c r="H2103" s="2" t="s">
        <v>1079</v>
      </c>
      <c r="I2103" s="2"/>
      <c r="J2103" s="2"/>
      <c r="K2103" s="2">
        <v>1</v>
      </c>
      <c r="L2103" s="2" t="s">
        <v>38</v>
      </c>
      <c r="M2103" s="4">
        <v>31</v>
      </c>
      <c r="N2103" s="4">
        <v>0</v>
      </c>
      <c r="O2103" s="4">
        <v>31</v>
      </c>
      <c r="P2103" s="4">
        <v>37.82</v>
      </c>
    </row>
    <row r="2104" spans="1:16" x14ac:dyDescent="0.25">
      <c r="A2104" s="2" t="s">
        <v>2051</v>
      </c>
      <c r="B2104" s="3">
        <v>46083</v>
      </c>
      <c r="C2104" s="2" t="s">
        <v>905</v>
      </c>
      <c r="D2104" s="2" t="s">
        <v>18</v>
      </c>
      <c r="E2104" s="2" t="s">
        <v>19</v>
      </c>
      <c r="F2104" s="3"/>
      <c r="G2104" s="2">
        <v>55</v>
      </c>
      <c r="H2104" s="2" t="s">
        <v>1080</v>
      </c>
      <c r="I2104" s="2"/>
      <c r="J2104" s="2"/>
      <c r="K2104" s="2">
        <v>1</v>
      </c>
      <c r="L2104" s="2" t="s">
        <v>38</v>
      </c>
      <c r="M2104" s="4">
        <v>4.6500000000000004</v>
      </c>
      <c r="N2104" s="4">
        <v>0</v>
      </c>
      <c r="O2104" s="4">
        <v>4.6500000000000004</v>
      </c>
      <c r="P2104" s="4">
        <v>5.67</v>
      </c>
    </row>
    <row r="2105" spans="1:16" x14ac:dyDescent="0.25">
      <c r="A2105" s="2" t="s">
        <v>2051</v>
      </c>
      <c r="B2105" s="3">
        <v>46083</v>
      </c>
      <c r="C2105" s="2" t="s">
        <v>905</v>
      </c>
      <c r="D2105" s="2" t="s">
        <v>18</v>
      </c>
      <c r="E2105" s="2" t="s">
        <v>19</v>
      </c>
      <c r="F2105" s="3"/>
      <c r="G2105" s="2">
        <v>56</v>
      </c>
      <c r="H2105" s="2" t="s">
        <v>2118</v>
      </c>
      <c r="I2105" s="2"/>
      <c r="J2105" s="2"/>
      <c r="K2105" s="2">
        <v>4</v>
      </c>
      <c r="L2105" s="2" t="s">
        <v>38</v>
      </c>
      <c r="M2105" s="4">
        <v>1128.8699999999999</v>
      </c>
      <c r="N2105" s="4">
        <v>0</v>
      </c>
      <c r="O2105" s="4">
        <v>4515.4799999999996</v>
      </c>
      <c r="P2105" s="4">
        <v>5508.89</v>
      </c>
    </row>
    <row r="2106" spans="1:16" x14ac:dyDescent="0.25">
      <c r="A2106" s="2" t="s">
        <v>2051</v>
      </c>
      <c r="B2106" s="3">
        <v>46083</v>
      </c>
      <c r="C2106" s="2" t="s">
        <v>905</v>
      </c>
      <c r="D2106" s="2" t="s">
        <v>18</v>
      </c>
      <c r="E2106" s="2" t="s">
        <v>19</v>
      </c>
      <c r="F2106" s="3"/>
      <c r="G2106" s="2">
        <v>57</v>
      </c>
      <c r="H2106" s="2" t="s">
        <v>2119</v>
      </c>
      <c r="I2106" s="2"/>
      <c r="J2106" s="2"/>
      <c r="K2106" s="2">
        <v>2</v>
      </c>
      <c r="L2106" s="2" t="s">
        <v>38</v>
      </c>
      <c r="M2106" s="4">
        <v>850.58</v>
      </c>
      <c r="N2106" s="4">
        <v>0</v>
      </c>
      <c r="O2106" s="4">
        <v>1701.16</v>
      </c>
      <c r="P2106" s="4">
        <v>2075.42</v>
      </c>
    </row>
    <row r="2107" spans="1:16" x14ac:dyDescent="0.25">
      <c r="A2107" s="2" t="s">
        <v>2051</v>
      </c>
      <c r="B2107" s="3">
        <v>46083</v>
      </c>
      <c r="C2107" s="2" t="s">
        <v>905</v>
      </c>
      <c r="D2107" s="2" t="s">
        <v>18</v>
      </c>
      <c r="E2107" s="2" t="s">
        <v>19</v>
      </c>
      <c r="F2107" s="3"/>
      <c r="G2107" s="2">
        <v>58</v>
      </c>
      <c r="H2107" s="2" t="s">
        <v>2120</v>
      </c>
      <c r="I2107" s="2"/>
      <c r="J2107" s="2"/>
      <c r="K2107" s="2">
        <v>1</v>
      </c>
      <c r="L2107" s="2" t="s">
        <v>38</v>
      </c>
      <c r="M2107" s="4">
        <v>687.49</v>
      </c>
      <c r="N2107" s="4">
        <v>0</v>
      </c>
      <c r="O2107" s="4">
        <v>687.49</v>
      </c>
      <c r="P2107" s="4">
        <v>838.74</v>
      </c>
    </row>
    <row r="2108" spans="1:16" x14ac:dyDescent="0.25">
      <c r="A2108" s="2" t="s">
        <v>2051</v>
      </c>
      <c r="B2108" s="3">
        <v>46083</v>
      </c>
      <c r="C2108" s="2" t="s">
        <v>905</v>
      </c>
      <c r="D2108" s="2" t="s">
        <v>18</v>
      </c>
      <c r="E2108" s="2" t="s">
        <v>19</v>
      </c>
      <c r="F2108" s="3"/>
      <c r="G2108" s="2">
        <v>59</v>
      </c>
      <c r="H2108" s="2" t="s">
        <v>2121</v>
      </c>
      <c r="I2108" s="2"/>
      <c r="J2108" s="2"/>
      <c r="K2108" s="2">
        <v>1</v>
      </c>
      <c r="L2108" s="2" t="s">
        <v>38</v>
      </c>
      <c r="M2108" s="4">
        <v>134.25</v>
      </c>
      <c r="N2108" s="4">
        <v>0</v>
      </c>
      <c r="O2108" s="4">
        <v>134.25</v>
      </c>
      <c r="P2108" s="4">
        <v>163.79</v>
      </c>
    </row>
    <row r="2109" spans="1:16" x14ac:dyDescent="0.25">
      <c r="A2109" s="2" t="s">
        <v>2051</v>
      </c>
      <c r="B2109" s="3">
        <v>46083</v>
      </c>
      <c r="C2109" s="2" t="s">
        <v>905</v>
      </c>
      <c r="D2109" s="2" t="s">
        <v>18</v>
      </c>
      <c r="E2109" s="2" t="s">
        <v>19</v>
      </c>
      <c r="F2109" s="3"/>
      <c r="G2109" s="2">
        <v>60</v>
      </c>
      <c r="H2109" s="2" t="s">
        <v>2122</v>
      </c>
      <c r="I2109" s="2"/>
      <c r="J2109" s="2"/>
      <c r="K2109" s="2">
        <v>2</v>
      </c>
      <c r="L2109" s="2" t="s">
        <v>38</v>
      </c>
      <c r="M2109" s="4">
        <v>1529.01</v>
      </c>
      <c r="N2109" s="4">
        <v>0</v>
      </c>
      <c r="O2109" s="4">
        <v>3058.02</v>
      </c>
      <c r="P2109" s="4">
        <v>3730.78</v>
      </c>
    </row>
    <row r="2110" spans="1:16" x14ac:dyDescent="0.25">
      <c r="A2110" s="2" t="s">
        <v>2051</v>
      </c>
      <c r="B2110" s="3">
        <v>46083</v>
      </c>
      <c r="C2110" s="2" t="s">
        <v>905</v>
      </c>
      <c r="D2110" s="2" t="s">
        <v>18</v>
      </c>
      <c r="E2110" s="2" t="s">
        <v>19</v>
      </c>
      <c r="F2110" s="3"/>
      <c r="G2110" s="2">
        <v>61</v>
      </c>
      <c r="H2110" s="2" t="s">
        <v>2123</v>
      </c>
      <c r="I2110" s="2"/>
      <c r="J2110" s="2"/>
      <c r="K2110" s="2">
        <v>1</v>
      </c>
      <c r="L2110" s="2" t="s">
        <v>38</v>
      </c>
      <c r="M2110" s="4">
        <v>501.12</v>
      </c>
      <c r="N2110" s="4">
        <v>0</v>
      </c>
      <c r="O2110" s="4">
        <v>501.12</v>
      </c>
      <c r="P2110" s="4">
        <v>611.37</v>
      </c>
    </row>
    <row r="2111" spans="1:16" x14ac:dyDescent="0.25">
      <c r="A2111" s="2" t="s">
        <v>2051</v>
      </c>
      <c r="B2111" s="3">
        <v>46083</v>
      </c>
      <c r="C2111" s="2" t="s">
        <v>905</v>
      </c>
      <c r="D2111" s="2" t="s">
        <v>18</v>
      </c>
      <c r="E2111" s="2" t="s">
        <v>19</v>
      </c>
      <c r="F2111" s="3"/>
      <c r="G2111" s="2">
        <v>62</v>
      </c>
      <c r="H2111" s="2" t="s">
        <v>2124</v>
      </c>
      <c r="I2111" s="2"/>
      <c r="J2111" s="2"/>
      <c r="K2111" s="2">
        <v>1</v>
      </c>
      <c r="L2111" s="2" t="s">
        <v>38</v>
      </c>
      <c r="M2111" s="4">
        <v>1026.27</v>
      </c>
      <c r="N2111" s="4">
        <v>0</v>
      </c>
      <c r="O2111" s="4">
        <v>1026.27</v>
      </c>
      <c r="P2111" s="4">
        <v>1252.05</v>
      </c>
    </row>
    <row r="2112" spans="1:16" x14ac:dyDescent="0.25">
      <c r="A2112" s="2" t="s">
        <v>2051</v>
      </c>
      <c r="B2112" s="3">
        <v>46083</v>
      </c>
      <c r="C2112" s="2" t="s">
        <v>905</v>
      </c>
      <c r="D2112" s="2" t="s">
        <v>18</v>
      </c>
      <c r="E2112" s="2" t="s">
        <v>19</v>
      </c>
      <c r="F2112" s="3"/>
      <c r="G2112" s="2">
        <v>63</v>
      </c>
      <c r="H2112" s="2" t="s">
        <v>2125</v>
      </c>
      <c r="I2112" s="2"/>
      <c r="J2112" s="2"/>
      <c r="K2112" s="2">
        <v>1</v>
      </c>
      <c r="L2112" s="2" t="s">
        <v>38</v>
      </c>
      <c r="M2112" s="4">
        <v>220.78</v>
      </c>
      <c r="N2112" s="4">
        <v>0</v>
      </c>
      <c r="O2112" s="4">
        <v>220.78</v>
      </c>
      <c r="P2112" s="4">
        <v>269.35000000000002</v>
      </c>
    </row>
    <row r="2113" spans="1:16" x14ac:dyDescent="0.25">
      <c r="A2113" s="2" t="s">
        <v>2051</v>
      </c>
      <c r="B2113" s="3">
        <v>46083</v>
      </c>
      <c r="C2113" s="2" t="s">
        <v>905</v>
      </c>
      <c r="D2113" s="2" t="s">
        <v>18</v>
      </c>
      <c r="E2113" s="2" t="s">
        <v>19</v>
      </c>
      <c r="F2113" s="3"/>
      <c r="G2113" s="2">
        <v>64</v>
      </c>
      <c r="H2113" s="2" t="s">
        <v>2126</v>
      </c>
      <c r="I2113" s="2"/>
      <c r="J2113" s="2"/>
      <c r="K2113" s="2">
        <v>15</v>
      </c>
      <c r="L2113" s="2" t="s">
        <v>21</v>
      </c>
      <c r="M2113" s="4">
        <v>1199.1600000000001</v>
      </c>
      <c r="N2113" s="4">
        <v>0</v>
      </c>
      <c r="O2113" s="4">
        <v>17987.400000000001</v>
      </c>
      <c r="P2113" s="4">
        <v>21944.63</v>
      </c>
    </row>
    <row r="2114" spans="1:16" x14ac:dyDescent="0.25">
      <c r="A2114" s="2" t="s">
        <v>2051</v>
      </c>
      <c r="B2114" s="3">
        <v>46083</v>
      </c>
      <c r="C2114" s="2" t="s">
        <v>905</v>
      </c>
      <c r="D2114" s="2" t="s">
        <v>18</v>
      </c>
      <c r="E2114" s="2" t="s">
        <v>19</v>
      </c>
      <c r="F2114" s="3"/>
      <c r="G2114" s="2">
        <v>65</v>
      </c>
      <c r="H2114" s="2" t="s">
        <v>1095</v>
      </c>
      <c r="I2114" s="2"/>
      <c r="J2114" s="2"/>
      <c r="K2114" s="2">
        <v>1</v>
      </c>
      <c r="L2114" s="2" t="s">
        <v>38</v>
      </c>
      <c r="M2114" s="4">
        <v>2034.38</v>
      </c>
      <c r="N2114" s="4">
        <v>0</v>
      </c>
      <c r="O2114" s="4">
        <v>2034.38</v>
      </c>
      <c r="P2114" s="4">
        <v>2481.94</v>
      </c>
    </row>
    <row r="2115" spans="1:16" x14ac:dyDescent="0.25">
      <c r="A2115" s="2" t="s">
        <v>2127</v>
      </c>
      <c r="B2115" s="3">
        <v>46083</v>
      </c>
      <c r="C2115" s="2" t="s">
        <v>17</v>
      </c>
      <c r="D2115" s="2" t="s">
        <v>18</v>
      </c>
      <c r="E2115" s="2" t="s">
        <v>19</v>
      </c>
      <c r="F2115" s="3"/>
      <c r="G2115" s="2">
        <v>1</v>
      </c>
      <c r="H2115" s="2" t="s">
        <v>734</v>
      </c>
      <c r="I2115" s="2" t="s">
        <v>2128</v>
      </c>
      <c r="J2115" s="2"/>
      <c r="K2115" s="2">
        <v>500</v>
      </c>
      <c r="L2115" s="2" t="s">
        <v>38</v>
      </c>
      <c r="M2115" s="4">
        <v>457.39</v>
      </c>
      <c r="N2115" s="4">
        <v>0</v>
      </c>
      <c r="O2115" s="4">
        <v>228695</v>
      </c>
      <c r="P2115" s="4">
        <v>279007.90000000002</v>
      </c>
    </row>
    <row r="2116" spans="1:16" x14ac:dyDescent="0.25">
      <c r="A2116" s="2" t="s">
        <v>2127</v>
      </c>
      <c r="B2116" s="3">
        <v>46083</v>
      </c>
      <c r="C2116" s="2" t="s">
        <v>17</v>
      </c>
      <c r="D2116" s="2" t="s">
        <v>18</v>
      </c>
      <c r="E2116" s="2" t="s">
        <v>19</v>
      </c>
      <c r="F2116" s="3"/>
      <c r="G2116" s="2">
        <v>2</v>
      </c>
      <c r="H2116" s="2" t="s">
        <v>2129</v>
      </c>
      <c r="I2116" s="2" t="s">
        <v>2130</v>
      </c>
      <c r="J2116" s="2"/>
      <c r="K2116" s="2">
        <v>1000</v>
      </c>
      <c r="L2116" s="2" t="s">
        <v>38</v>
      </c>
      <c r="M2116" s="4">
        <v>343.09</v>
      </c>
      <c r="N2116" s="4">
        <v>0</v>
      </c>
      <c r="O2116" s="4">
        <v>343090</v>
      </c>
      <c r="P2116" s="4">
        <v>418569.8</v>
      </c>
    </row>
    <row r="2117" spans="1:16" x14ac:dyDescent="0.25">
      <c r="A2117" s="2" t="s">
        <v>2127</v>
      </c>
      <c r="B2117" s="3">
        <v>46083</v>
      </c>
      <c r="C2117" s="2" t="s">
        <v>17</v>
      </c>
      <c r="D2117" s="2" t="s">
        <v>18</v>
      </c>
      <c r="E2117" s="2" t="s">
        <v>19</v>
      </c>
      <c r="F2117" s="3"/>
      <c r="G2117" s="2">
        <v>3</v>
      </c>
      <c r="H2117" s="2" t="s">
        <v>2131</v>
      </c>
      <c r="I2117" s="2" t="s">
        <v>2132</v>
      </c>
      <c r="J2117" s="2"/>
      <c r="K2117" s="2">
        <v>7</v>
      </c>
      <c r="L2117" s="2" t="s">
        <v>38</v>
      </c>
      <c r="M2117" s="4">
        <v>1026.57</v>
      </c>
      <c r="N2117" s="4">
        <v>0</v>
      </c>
      <c r="O2117" s="4">
        <v>7185.99</v>
      </c>
      <c r="P2117" s="4">
        <v>8766.91</v>
      </c>
    </row>
    <row r="2118" spans="1:16" x14ac:dyDescent="0.25">
      <c r="A2118" s="2" t="s">
        <v>2127</v>
      </c>
      <c r="B2118" s="3">
        <v>46083</v>
      </c>
      <c r="C2118" s="2" t="s">
        <v>17</v>
      </c>
      <c r="D2118" s="2" t="s">
        <v>18</v>
      </c>
      <c r="E2118" s="2" t="s">
        <v>19</v>
      </c>
      <c r="F2118" s="3"/>
      <c r="G2118" s="2">
        <v>4</v>
      </c>
      <c r="H2118" s="2" t="s">
        <v>2133</v>
      </c>
      <c r="I2118" s="2" t="s">
        <v>2134</v>
      </c>
      <c r="J2118" s="2"/>
      <c r="K2118" s="2">
        <v>646</v>
      </c>
      <c r="L2118" s="2" t="s">
        <v>38</v>
      </c>
      <c r="M2118" s="4">
        <v>55.74</v>
      </c>
      <c r="N2118" s="4">
        <v>0</v>
      </c>
      <c r="O2118" s="4">
        <v>36008.04</v>
      </c>
      <c r="P2118" s="4">
        <v>43929.81</v>
      </c>
    </row>
    <row r="2119" spans="1:16" x14ac:dyDescent="0.25">
      <c r="A2119" s="2" t="s">
        <v>2127</v>
      </c>
      <c r="B2119" s="3">
        <v>46083</v>
      </c>
      <c r="C2119" s="2" t="s">
        <v>17</v>
      </c>
      <c r="D2119" s="2" t="s">
        <v>18</v>
      </c>
      <c r="E2119" s="2" t="s">
        <v>19</v>
      </c>
      <c r="F2119" s="3"/>
      <c r="G2119" s="2">
        <v>5</v>
      </c>
      <c r="H2119" s="2" t="s">
        <v>740</v>
      </c>
      <c r="I2119" s="2" t="s">
        <v>2130</v>
      </c>
      <c r="J2119" s="2"/>
      <c r="K2119" s="2">
        <v>520</v>
      </c>
      <c r="L2119" s="2" t="s">
        <v>38</v>
      </c>
      <c r="M2119" s="4">
        <v>343.09</v>
      </c>
      <c r="N2119" s="4">
        <v>0</v>
      </c>
      <c r="O2119" s="4">
        <v>178406.8</v>
      </c>
      <c r="P2119" s="4">
        <v>217656.3</v>
      </c>
    </row>
    <row r="2120" spans="1:16" x14ac:dyDescent="0.25">
      <c r="A2120" s="2" t="s">
        <v>2127</v>
      </c>
      <c r="B2120" s="3">
        <v>46083</v>
      </c>
      <c r="C2120" s="2" t="s">
        <v>17</v>
      </c>
      <c r="D2120" s="2" t="s">
        <v>18</v>
      </c>
      <c r="E2120" s="2" t="s">
        <v>19</v>
      </c>
      <c r="F2120" s="3"/>
      <c r="G2120" s="2">
        <v>6</v>
      </c>
      <c r="H2120" s="2" t="s">
        <v>2135</v>
      </c>
      <c r="I2120" s="2" t="s">
        <v>2128</v>
      </c>
      <c r="J2120" s="2"/>
      <c r="K2120" s="2">
        <v>60</v>
      </c>
      <c r="L2120" s="2" t="s">
        <v>38</v>
      </c>
      <c r="M2120" s="4">
        <v>457.39</v>
      </c>
      <c r="N2120" s="4">
        <v>0</v>
      </c>
      <c r="O2120" s="4">
        <v>27443.4</v>
      </c>
      <c r="P2120" s="4">
        <v>33480.949999999997</v>
      </c>
    </row>
    <row r="2121" spans="1:16" x14ac:dyDescent="0.25">
      <c r="A2121" s="2" t="s">
        <v>2127</v>
      </c>
      <c r="B2121" s="3">
        <v>46083</v>
      </c>
      <c r="C2121" s="2" t="s">
        <v>17</v>
      </c>
      <c r="D2121" s="2" t="s">
        <v>18</v>
      </c>
      <c r="E2121" s="2" t="s">
        <v>19</v>
      </c>
      <c r="F2121" s="3"/>
      <c r="G2121" s="2">
        <v>7</v>
      </c>
      <c r="H2121" s="2" t="s">
        <v>2136</v>
      </c>
      <c r="I2121" s="2" t="s">
        <v>2137</v>
      </c>
      <c r="J2121" s="2"/>
      <c r="K2121" s="2">
        <v>634</v>
      </c>
      <c r="L2121" s="2" t="s">
        <v>38</v>
      </c>
      <c r="M2121" s="4">
        <v>195.69</v>
      </c>
      <c r="N2121" s="4">
        <v>0</v>
      </c>
      <c r="O2121" s="4">
        <v>124067.46</v>
      </c>
      <c r="P2121" s="4">
        <v>151362.29999999999</v>
      </c>
    </row>
    <row r="2122" spans="1:16" x14ac:dyDescent="0.25">
      <c r="A2122" s="2" t="s">
        <v>2127</v>
      </c>
      <c r="B2122" s="3">
        <v>46083</v>
      </c>
      <c r="C2122" s="2" t="s">
        <v>17</v>
      </c>
      <c r="D2122" s="2" t="s">
        <v>18</v>
      </c>
      <c r="E2122" s="2" t="s">
        <v>19</v>
      </c>
      <c r="F2122" s="3"/>
      <c r="G2122" s="2">
        <v>8</v>
      </c>
      <c r="H2122" s="2" t="s">
        <v>2138</v>
      </c>
      <c r="I2122" s="2" t="s">
        <v>2139</v>
      </c>
      <c r="J2122" s="2"/>
      <c r="K2122" s="2">
        <v>7</v>
      </c>
      <c r="L2122" s="2" t="s">
        <v>38</v>
      </c>
      <c r="M2122" s="4">
        <v>2428.88</v>
      </c>
      <c r="N2122" s="4">
        <v>0</v>
      </c>
      <c r="O2122" s="4">
        <v>17002.16</v>
      </c>
      <c r="P2122" s="4">
        <v>20742.64</v>
      </c>
    </row>
    <row r="2123" spans="1:16" x14ac:dyDescent="0.25">
      <c r="A2123" s="2" t="s">
        <v>2127</v>
      </c>
      <c r="B2123" s="3">
        <v>46083</v>
      </c>
      <c r="C2123" s="2" t="s">
        <v>17</v>
      </c>
      <c r="D2123" s="2" t="s">
        <v>18</v>
      </c>
      <c r="E2123" s="2" t="s">
        <v>19</v>
      </c>
      <c r="F2123" s="3"/>
      <c r="G2123" s="2">
        <v>9</v>
      </c>
      <c r="H2123" s="2" t="s">
        <v>742</v>
      </c>
      <c r="I2123" s="2" t="s">
        <v>2140</v>
      </c>
      <c r="J2123" s="2"/>
      <c r="K2123" s="2">
        <v>1182</v>
      </c>
      <c r="L2123" s="2" t="s">
        <v>38</v>
      </c>
      <c r="M2123" s="4">
        <v>280.55</v>
      </c>
      <c r="N2123" s="4">
        <v>0</v>
      </c>
      <c r="O2123" s="4">
        <v>331610.09999999998</v>
      </c>
      <c r="P2123" s="4">
        <v>404564.32</v>
      </c>
    </row>
    <row r="2124" spans="1:16" x14ac:dyDescent="0.25">
      <c r="A2124" s="2" t="s">
        <v>2127</v>
      </c>
      <c r="B2124" s="3">
        <v>46083</v>
      </c>
      <c r="C2124" s="2" t="s">
        <v>17</v>
      </c>
      <c r="D2124" s="2" t="s">
        <v>18</v>
      </c>
      <c r="E2124" s="2" t="s">
        <v>19</v>
      </c>
      <c r="F2124" s="3"/>
      <c r="G2124" s="2">
        <v>10</v>
      </c>
      <c r="H2124" s="2" t="s">
        <v>1323</v>
      </c>
      <c r="I2124" s="2" t="s">
        <v>2140</v>
      </c>
      <c r="J2124" s="2"/>
      <c r="K2124" s="2">
        <v>2000</v>
      </c>
      <c r="L2124" s="2" t="s">
        <v>38</v>
      </c>
      <c r="M2124" s="4">
        <v>280.55</v>
      </c>
      <c r="N2124" s="4">
        <v>0</v>
      </c>
      <c r="O2124" s="4">
        <v>561100</v>
      </c>
      <c r="P2124" s="4">
        <v>684542</v>
      </c>
    </row>
    <row r="2125" spans="1:16" x14ac:dyDescent="0.25">
      <c r="A2125" s="2" t="s">
        <v>2127</v>
      </c>
      <c r="B2125" s="3">
        <v>46083</v>
      </c>
      <c r="C2125" s="2" t="s">
        <v>17</v>
      </c>
      <c r="D2125" s="2" t="s">
        <v>18</v>
      </c>
      <c r="E2125" s="2" t="s">
        <v>19</v>
      </c>
      <c r="F2125" s="3"/>
      <c r="G2125" s="2">
        <v>11</v>
      </c>
      <c r="H2125" s="2" t="s">
        <v>2141</v>
      </c>
      <c r="I2125" s="2"/>
      <c r="J2125" s="2"/>
      <c r="K2125" s="2">
        <v>1600</v>
      </c>
      <c r="L2125" s="2" t="s">
        <v>38</v>
      </c>
      <c r="M2125" s="4">
        <v>210.65</v>
      </c>
      <c r="N2125" s="4">
        <v>0</v>
      </c>
      <c r="O2125" s="4">
        <v>337040</v>
      </c>
      <c r="P2125" s="4">
        <v>411188.8</v>
      </c>
    </row>
    <row r="2126" spans="1:16" x14ac:dyDescent="0.25">
      <c r="A2126" s="2" t="s">
        <v>2127</v>
      </c>
      <c r="B2126" s="3">
        <v>46083</v>
      </c>
      <c r="C2126" s="2" t="s">
        <v>17</v>
      </c>
      <c r="D2126" s="2" t="s">
        <v>18</v>
      </c>
      <c r="E2126" s="2" t="s">
        <v>19</v>
      </c>
      <c r="F2126" s="3"/>
      <c r="G2126" s="2">
        <v>12</v>
      </c>
      <c r="H2126" s="2" t="s">
        <v>2142</v>
      </c>
      <c r="I2126" s="2" t="s">
        <v>2143</v>
      </c>
      <c r="J2126" s="2"/>
      <c r="K2126" s="2">
        <v>16</v>
      </c>
      <c r="L2126" s="2" t="s">
        <v>38</v>
      </c>
      <c r="M2126" s="4">
        <v>228.69</v>
      </c>
      <c r="N2126" s="4">
        <v>0</v>
      </c>
      <c r="O2126" s="4">
        <v>3659.04</v>
      </c>
      <c r="P2126" s="4">
        <v>4464.03</v>
      </c>
    </row>
    <row r="2127" spans="1:16" x14ac:dyDescent="0.25">
      <c r="A2127" s="2" t="s">
        <v>2144</v>
      </c>
      <c r="B2127" s="3">
        <v>46083</v>
      </c>
      <c r="C2127" s="2" t="s">
        <v>17</v>
      </c>
      <c r="D2127" s="2" t="s">
        <v>18</v>
      </c>
      <c r="E2127" s="2" t="s">
        <v>19</v>
      </c>
      <c r="F2127" s="3"/>
      <c r="G2127" s="2">
        <v>1</v>
      </c>
      <c r="H2127" s="2" t="s">
        <v>2145</v>
      </c>
      <c r="I2127" s="2" t="s">
        <v>2146</v>
      </c>
      <c r="J2127" s="2"/>
      <c r="K2127" s="2">
        <v>8</v>
      </c>
      <c r="L2127" s="2" t="s">
        <v>38</v>
      </c>
      <c r="M2127" s="4">
        <v>8400</v>
      </c>
      <c r="N2127" s="4">
        <v>0</v>
      </c>
      <c r="O2127" s="4">
        <v>67200</v>
      </c>
      <c r="P2127" s="4">
        <v>81984</v>
      </c>
    </row>
    <row r="2128" spans="1:16" x14ac:dyDescent="0.25">
      <c r="A2128" s="2" t="s">
        <v>2144</v>
      </c>
      <c r="B2128" s="3">
        <v>46083</v>
      </c>
      <c r="C2128" s="2" t="s">
        <v>17</v>
      </c>
      <c r="D2128" s="2" t="s">
        <v>18</v>
      </c>
      <c r="E2128" s="2" t="s">
        <v>19</v>
      </c>
      <c r="F2128" s="3"/>
      <c r="G2128" s="2">
        <v>2</v>
      </c>
      <c r="H2128" s="2" t="s">
        <v>2147</v>
      </c>
      <c r="I2128" s="2"/>
      <c r="J2128" s="2"/>
      <c r="K2128" s="2">
        <v>3</v>
      </c>
      <c r="L2128" s="2" t="s">
        <v>73</v>
      </c>
      <c r="M2128" s="4">
        <v>0</v>
      </c>
      <c r="N2128" s="4">
        <v>0</v>
      </c>
      <c r="O2128" s="4">
        <v>0</v>
      </c>
      <c r="P2128" s="4">
        <v>0</v>
      </c>
    </row>
    <row r="2129" spans="1:16" x14ac:dyDescent="0.25">
      <c r="A2129" s="2" t="s">
        <v>2148</v>
      </c>
      <c r="B2129" s="3">
        <v>46083</v>
      </c>
      <c r="C2129" s="2" t="s">
        <v>17</v>
      </c>
      <c r="D2129" s="2" t="s">
        <v>18</v>
      </c>
      <c r="E2129" s="2" t="s">
        <v>19</v>
      </c>
      <c r="F2129" s="3"/>
      <c r="G2129" s="2">
        <v>1</v>
      </c>
      <c r="H2129" s="2" t="s">
        <v>2149</v>
      </c>
      <c r="I2129" s="2" t="s">
        <v>2150</v>
      </c>
      <c r="J2129" s="2"/>
      <c r="K2129" s="2">
        <v>10.417</v>
      </c>
      <c r="L2129" s="2" t="s">
        <v>23</v>
      </c>
      <c r="M2129" s="4">
        <v>105875</v>
      </c>
      <c r="N2129" s="4">
        <v>0</v>
      </c>
      <c r="O2129" s="4">
        <v>1102899.8799999999</v>
      </c>
      <c r="P2129" s="4">
        <v>1345537.85</v>
      </c>
    </row>
    <row r="2130" spans="1:16" x14ac:dyDescent="0.25">
      <c r="A2130" s="2" t="s">
        <v>2151</v>
      </c>
      <c r="B2130" s="3">
        <v>46083</v>
      </c>
      <c r="C2130" s="2" t="s">
        <v>17</v>
      </c>
      <c r="D2130" s="2" t="s">
        <v>18</v>
      </c>
      <c r="E2130" s="2" t="s">
        <v>19</v>
      </c>
      <c r="F2130" s="3"/>
      <c r="G2130" s="2">
        <v>1</v>
      </c>
      <c r="H2130" s="2" t="s">
        <v>2152</v>
      </c>
      <c r="I2130" s="2"/>
      <c r="J2130" s="2"/>
      <c r="K2130" s="2">
        <v>1</v>
      </c>
      <c r="L2130" s="2" t="s">
        <v>108</v>
      </c>
      <c r="M2130" s="4">
        <v>20594631.149999999</v>
      </c>
      <c r="N2130" s="4">
        <v>0</v>
      </c>
      <c r="O2130" s="4">
        <v>20594631.149999999</v>
      </c>
      <c r="P2130" s="4">
        <v>25125450</v>
      </c>
    </row>
    <row r="2131" spans="1:16" x14ac:dyDescent="0.25">
      <c r="A2131" s="2" t="s">
        <v>2153</v>
      </c>
      <c r="B2131" s="3">
        <v>46084</v>
      </c>
      <c r="C2131" s="2" t="s">
        <v>17</v>
      </c>
      <c r="D2131" s="2" t="s">
        <v>18</v>
      </c>
      <c r="E2131" s="2" t="s">
        <v>19</v>
      </c>
      <c r="F2131" s="3"/>
      <c r="G2131" s="2">
        <v>1</v>
      </c>
      <c r="H2131" s="2" t="s">
        <v>2154</v>
      </c>
      <c r="I2131" s="2" t="s">
        <v>2155</v>
      </c>
      <c r="J2131" s="2"/>
      <c r="K2131" s="2">
        <v>1115</v>
      </c>
      <c r="L2131" s="2" t="s">
        <v>38</v>
      </c>
      <c r="M2131" s="4">
        <v>22460.5</v>
      </c>
      <c r="N2131" s="4">
        <v>0</v>
      </c>
      <c r="O2131" s="4">
        <v>25043457.5</v>
      </c>
      <c r="P2131" s="4">
        <v>30553018.149999999</v>
      </c>
    </row>
    <row r="2132" spans="1:16" x14ac:dyDescent="0.25">
      <c r="A2132" s="2" t="s">
        <v>2156</v>
      </c>
      <c r="B2132" s="3">
        <v>46084</v>
      </c>
      <c r="C2132" s="2" t="s">
        <v>17</v>
      </c>
      <c r="D2132" s="2" t="s">
        <v>18</v>
      </c>
      <c r="E2132" s="2" t="s">
        <v>19</v>
      </c>
      <c r="F2132" s="3"/>
      <c r="G2132" s="2">
        <v>1</v>
      </c>
      <c r="H2132" s="2" t="s">
        <v>2157</v>
      </c>
      <c r="I2132" s="2"/>
      <c r="J2132" s="2"/>
      <c r="K2132" s="2">
        <v>4</v>
      </c>
      <c r="L2132" s="2" t="s">
        <v>108</v>
      </c>
      <c r="M2132" s="4">
        <v>0</v>
      </c>
      <c r="N2132" s="4">
        <v>0</v>
      </c>
      <c r="O2132" s="4">
        <v>0</v>
      </c>
      <c r="P2132" s="4">
        <v>0</v>
      </c>
    </row>
    <row r="2133" spans="1:16" x14ac:dyDescent="0.25">
      <c r="A2133" s="2" t="s">
        <v>2158</v>
      </c>
      <c r="B2133" s="3">
        <v>46085</v>
      </c>
      <c r="C2133" s="2" t="s">
        <v>17</v>
      </c>
      <c r="D2133" s="2" t="s">
        <v>18</v>
      </c>
      <c r="E2133" s="2" t="s">
        <v>19</v>
      </c>
      <c r="F2133" s="3"/>
      <c r="G2133" s="2">
        <v>1</v>
      </c>
      <c r="H2133" s="2" t="s">
        <v>2159</v>
      </c>
      <c r="I2133" s="2"/>
      <c r="J2133" s="2"/>
      <c r="K2133" s="2">
        <v>2</v>
      </c>
      <c r="L2133" s="2" t="s">
        <v>38</v>
      </c>
      <c r="M2133" s="4">
        <v>346956.08</v>
      </c>
      <c r="N2133" s="4">
        <v>0</v>
      </c>
      <c r="O2133" s="4">
        <v>693912.16</v>
      </c>
      <c r="P2133" s="4">
        <v>846572.84</v>
      </c>
    </row>
    <row r="2134" spans="1:16" x14ac:dyDescent="0.25">
      <c r="A2134" s="2" t="s">
        <v>2158</v>
      </c>
      <c r="B2134" s="3">
        <v>46085</v>
      </c>
      <c r="C2134" s="2" t="s">
        <v>17</v>
      </c>
      <c r="D2134" s="2" t="s">
        <v>18</v>
      </c>
      <c r="E2134" s="2" t="s">
        <v>19</v>
      </c>
      <c r="F2134" s="3"/>
      <c r="G2134" s="2">
        <v>2</v>
      </c>
      <c r="H2134" s="2" t="s">
        <v>2160</v>
      </c>
      <c r="I2134" s="2"/>
      <c r="J2134" s="2"/>
      <c r="K2134" s="2">
        <v>1</v>
      </c>
      <c r="L2134" s="2" t="s">
        <v>38</v>
      </c>
      <c r="M2134" s="4">
        <v>645498.77</v>
      </c>
      <c r="N2134" s="4">
        <v>0</v>
      </c>
      <c r="O2134" s="4">
        <v>645498.77</v>
      </c>
      <c r="P2134" s="4">
        <v>787508.5</v>
      </c>
    </row>
    <row r="2135" spans="1:16" x14ac:dyDescent="0.25">
      <c r="A2135" s="2" t="s">
        <v>2158</v>
      </c>
      <c r="B2135" s="3">
        <v>46085</v>
      </c>
      <c r="C2135" s="2" t="s">
        <v>17</v>
      </c>
      <c r="D2135" s="2" t="s">
        <v>18</v>
      </c>
      <c r="E2135" s="2" t="s">
        <v>19</v>
      </c>
      <c r="F2135" s="3"/>
      <c r="G2135" s="2">
        <v>3</v>
      </c>
      <c r="H2135" s="2" t="s">
        <v>2161</v>
      </c>
      <c r="I2135" s="2"/>
      <c r="J2135" s="2"/>
      <c r="K2135" s="2">
        <v>5</v>
      </c>
      <c r="L2135" s="2" t="s">
        <v>38</v>
      </c>
      <c r="M2135" s="4">
        <v>346956.06</v>
      </c>
      <c r="N2135" s="4">
        <v>0</v>
      </c>
      <c r="O2135" s="4">
        <v>1734780.3</v>
      </c>
      <c r="P2135" s="4">
        <v>2116431.9700000002</v>
      </c>
    </row>
    <row r="2136" spans="1:16" x14ac:dyDescent="0.25">
      <c r="A2136" s="2" t="s">
        <v>2158</v>
      </c>
      <c r="B2136" s="3">
        <v>46085</v>
      </c>
      <c r="C2136" s="2" t="s">
        <v>17</v>
      </c>
      <c r="D2136" s="2" t="s">
        <v>18</v>
      </c>
      <c r="E2136" s="2" t="s">
        <v>19</v>
      </c>
      <c r="F2136" s="3"/>
      <c r="G2136" s="2">
        <v>4</v>
      </c>
      <c r="H2136" s="2" t="s">
        <v>2162</v>
      </c>
      <c r="I2136" s="2"/>
      <c r="J2136" s="2"/>
      <c r="K2136" s="2">
        <v>2</v>
      </c>
      <c r="L2136" s="2" t="s">
        <v>38</v>
      </c>
      <c r="M2136" s="4">
        <v>8060</v>
      </c>
      <c r="N2136" s="4">
        <v>0</v>
      </c>
      <c r="O2136" s="4">
        <v>16120</v>
      </c>
      <c r="P2136" s="4">
        <v>19666.400000000001</v>
      </c>
    </row>
    <row r="2137" spans="1:16" x14ac:dyDescent="0.25">
      <c r="A2137" s="2" t="s">
        <v>2158</v>
      </c>
      <c r="B2137" s="3">
        <v>46085</v>
      </c>
      <c r="C2137" s="2" t="s">
        <v>17</v>
      </c>
      <c r="D2137" s="2" t="s">
        <v>18</v>
      </c>
      <c r="E2137" s="2" t="s">
        <v>19</v>
      </c>
      <c r="F2137" s="3"/>
      <c r="G2137" s="2">
        <v>5</v>
      </c>
      <c r="H2137" s="2" t="s">
        <v>2163</v>
      </c>
      <c r="I2137" s="2"/>
      <c r="J2137" s="2"/>
      <c r="K2137" s="2">
        <v>1</v>
      </c>
      <c r="L2137" s="2" t="s">
        <v>38</v>
      </c>
      <c r="M2137" s="4">
        <v>517665.7</v>
      </c>
      <c r="N2137" s="4">
        <v>0</v>
      </c>
      <c r="O2137" s="4">
        <v>517665.7</v>
      </c>
      <c r="P2137" s="4">
        <v>631552.15</v>
      </c>
    </row>
    <row r="2138" spans="1:16" x14ac:dyDescent="0.25">
      <c r="A2138" s="2" t="s">
        <v>2158</v>
      </c>
      <c r="B2138" s="3">
        <v>46085</v>
      </c>
      <c r="C2138" s="2" t="s">
        <v>17</v>
      </c>
      <c r="D2138" s="2" t="s">
        <v>18</v>
      </c>
      <c r="E2138" s="2" t="s">
        <v>19</v>
      </c>
      <c r="F2138" s="3"/>
      <c r="G2138" s="2">
        <v>6</v>
      </c>
      <c r="H2138" s="2" t="s">
        <v>2164</v>
      </c>
      <c r="I2138" s="2"/>
      <c r="J2138" s="2"/>
      <c r="K2138" s="2">
        <v>1</v>
      </c>
      <c r="L2138" s="2" t="s">
        <v>38</v>
      </c>
      <c r="M2138" s="4">
        <v>519074.68</v>
      </c>
      <c r="N2138" s="4">
        <v>0</v>
      </c>
      <c r="O2138" s="4">
        <v>519074.68</v>
      </c>
      <c r="P2138" s="4">
        <v>633271.11</v>
      </c>
    </row>
    <row r="2139" spans="1:16" x14ac:dyDescent="0.25">
      <c r="A2139" s="2" t="s">
        <v>2158</v>
      </c>
      <c r="B2139" s="3">
        <v>46085</v>
      </c>
      <c r="C2139" s="2" t="s">
        <v>17</v>
      </c>
      <c r="D2139" s="2" t="s">
        <v>18</v>
      </c>
      <c r="E2139" s="2" t="s">
        <v>19</v>
      </c>
      <c r="F2139" s="3"/>
      <c r="G2139" s="2">
        <v>7</v>
      </c>
      <c r="H2139" s="2" t="s">
        <v>2165</v>
      </c>
      <c r="I2139" s="2"/>
      <c r="J2139" s="2"/>
      <c r="K2139" s="2">
        <v>6</v>
      </c>
      <c r="L2139" s="2" t="s">
        <v>38</v>
      </c>
      <c r="M2139" s="4">
        <v>4726.2299999999996</v>
      </c>
      <c r="N2139" s="4">
        <v>0</v>
      </c>
      <c r="O2139" s="4">
        <v>28357.38</v>
      </c>
      <c r="P2139" s="4">
        <v>34596</v>
      </c>
    </row>
    <row r="2140" spans="1:16" x14ac:dyDescent="0.25">
      <c r="A2140" s="2" t="s">
        <v>2158</v>
      </c>
      <c r="B2140" s="3">
        <v>46085</v>
      </c>
      <c r="C2140" s="2" t="s">
        <v>17</v>
      </c>
      <c r="D2140" s="2" t="s">
        <v>18</v>
      </c>
      <c r="E2140" s="2" t="s">
        <v>19</v>
      </c>
      <c r="F2140" s="3"/>
      <c r="G2140" s="2">
        <v>8</v>
      </c>
      <c r="H2140" s="2" t="s">
        <v>2166</v>
      </c>
      <c r="I2140" s="2"/>
      <c r="J2140" s="2"/>
      <c r="K2140" s="2">
        <v>12</v>
      </c>
      <c r="L2140" s="2" t="s">
        <v>38</v>
      </c>
      <c r="M2140" s="4">
        <v>4726.2299999999996</v>
      </c>
      <c r="N2140" s="4">
        <v>0</v>
      </c>
      <c r="O2140" s="4">
        <v>56714.76</v>
      </c>
      <c r="P2140" s="4">
        <v>69192.009999999995</v>
      </c>
    </row>
    <row r="2141" spans="1:16" x14ac:dyDescent="0.25">
      <c r="A2141" s="2" t="s">
        <v>2158</v>
      </c>
      <c r="B2141" s="3">
        <v>46085</v>
      </c>
      <c r="C2141" s="2" t="s">
        <v>17</v>
      </c>
      <c r="D2141" s="2" t="s">
        <v>18</v>
      </c>
      <c r="E2141" s="2" t="s">
        <v>19</v>
      </c>
      <c r="F2141" s="3"/>
      <c r="G2141" s="2">
        <v>9</v>
      </c>
      <c r="H2141" s="2" t="s">
        <v>2167</v>
      </c>
      <c r="I2141" s="2"/>
      <c r="J2141" s="2"/>
      <c r="K2141" s="2">
        <v>2</v>
      </c>
      <c r="L2141" s="2" t="s">
        <v>38</v>
      </c>
      <c r="M2141" s="4">
        <v>441.75</v>
      </c>
      <c r="N2141" s="4">
        <v>0</v>
      </c>
      <c r="O2141" s="4">
        <v>883.5</v>
      </c>
      <c r="P2141" s="4">
        <v>1077.8699999999999</v>
      </c>
    </row>
    <row r="2142" spans="1:16" x14ac:dyDescent="0.25">
      <c r="A2142" s="2" t="s">
        <v>2158</v>
      </c>
      <c r="B2142" s="3">
        <v>46085</v>
      </c>
      <c r="C2142" s="2" t="s">
        <v>17</v>
      </c>
      <c r="D2142" s="2" t="s">
        <v>18</v>
      </c>
      <c r="E2142" s="2" t="s">
        <v>19</v>
      </c>
      <c r="F2142" s="3"/>
      <c r="G2142" s="2">
        <v>10</v>
      </c>
      <c r="H2142" s="2" t="s">
        <v>2168</v>
      </c>
      <c r="I2142" s="2"/>
      <c r="J2142" s="2"/>
      <c r="K2142" s="2">
        <v>2</v>
      </c>
      <c r="L2142" s="2" t="s">
        <v>38</v>
      </c>
      <c r="M2142" s="4">
        <v>8060</v>
      </c>
      <c r="N2142" s="4">
        <v>0</v>
      </c>
      <c r="O2142" s="4">
        <v>16120</v>
      </c>
      <c r="P2142" s="4">
        <v>19666.400000000001</v>
      </c>
    </row>
    <row r="2143" spans="1:16" x14ac:dyDescent="0.25">
      <c r="A2143" s="2" t="s">
        <v>2158</v>
      </c>
      <c r="B2143" s="3">
        <v>46085</v>
      </c>
      <c r="C2143" s="2" t="s">
        <v>17</v>
      </c>
      <c r="D2143" s="2" t="s">
        <v>18</v>
      </c>
      <c r="E2143" s="2" t="s">
        <v>19</v>
      </c>
      <c r="F2143" s="3"/>
      <c r="G2143" s="2">
        <v>11</v>
      </c>
      <c r="H2143" s="2" t="s">
        <v>2169</v>
      </c>
      <c r="I2143" s="2"/>
      <c r="J2143" s="2"/>
      <c r="K2143" s="2">
        <v>2</v>
      </c>
      <c r="L2143" s="2" t="s">
        <v>38</v>
      </c>
      <c r="M2143" s="4">
        <v>0</v>
      </c>
      <c r="N2143" s="4">
        <v>0</v>
      </c>
      <c r="O2143" s="4">
        <v>0</v>
      </c>
      <c r="P2143" s="4">
        <v>0</v>
      </c>
    </row>
    <row r="2144" spans="1:16" x14ac:dyDescent="0.25">
      <c r="A2144" s="2" t="s">
        <v>2158</v>
      </c>
      <c r="B2144" s="3">
        <v>46085</v>
      </c>
      <c r="C2144" s="2" t="s">
        <v>17</v>
      </c>
      <c r="D2144" s="2" t="s">
        <v>18</v>
      </c>
      <c r="E2144" s="2" t="s">
        <v>19</v>
      </c>
      <c r="F2144" s="3"/>
      <c r="G2144" s="2">
        <v>12</v>
      </c>
      <c r="H2144" s="2" t="s">
        <v>2170</v>
      </c>
      <c r="I2144" s="2"/>
      <c r="J2144" s="2"/>
      <c r="K2144" s="2">
        <v>2</v>
      </c>
      <c r="L2144" s="2" t="s">
        <v>38</v>
      </c>
      <c r="M2144" s="4">
        <v>0</v>
      </c>
      <c r="N2144" s="4">
        <v>0</v>
      </c>
      <c r="O2144" s="4">
        <v>0</v>
      </c>
      <c r="P2144" s="4">
        <v>0</v>
      </c>
    </row>
    <row r="2145" spans="1:16" x14ac:dyDescent="0.25">
      <c r="A2145" s="2" t="s">
        <v>2158</v>
      </c>
      <c r="B2145" s="3">
        <v>46085</v>
      </c>
      <c r="C2145" s="2" t="s">
        <v>17</v>
      </c>
      <c r="D2145" s="2" t="s">
        <v>18</v>
      </c>
      <c r="E2145" s="2" t="s">
        <v>19</v>
      </c>
      <c r="F2145" s="3"/>
      <c r="G2145" s="2">
        <v>13</v>
      </c>
      <c r="H2145" s="2" t="s">
        <v>2171</v>
      </c>
      <c r="I2145" s="2"/>
      <c r="J2145" s="2"/>
      <c r="K2145" s="2">
        <v>1</v>
      </c>
      <c r="L2145" s="2" t="s">
        <v>108</v>
      </c>
      <c r="M2145" s="4">
        <v>525844.27</v>
      </c>
      <c r="N2145" s="4">
        <v>0</v>
      </c>
      <c r="O2145" s="4">
        <v>525844.27</v>
      </c>
      <c r="P2145" s="4">
        <v>641530.01</v>
      </c>
    </row>
    <row r="2146" spans="1:16" x14ac:dyDescent="0.25">
      <c r="A2146" s="2" t="s">
        <v>2158</v>
      </c>
      <c r="B2146" s="3">
        <v>46085</v>
      </c>
      <c r="C2146" s="2" t="s">
        <v>17</v>
      </c>
      <c r="D2146" s="2" t="s">
        <v>18</v>
      </c>
      <c r="E2146" s="2" t="s">
        <v>19</v>
      </c>
      <c r="F2146" s="3"/>
      <c r="G2146" s="2">
        <v>14</v>
      </c>
      <c r="H2146" s="2" t="s">
        <v>2172</v>
      </c>
      <c r="I2146" s="2"/>
      <c r="J2146" s="2"/>
      <c r="K2146" s="2">
        <v>1</v>
      </c>
      <c r="L2146" s="2" t="s">
        <v>108</v>
      </c>
      <c r="M2146" s="4">
        <v>0</v>
      </c>
      <c r="N2146" s="4">
        <v>0</v>
      </c>
      <c r="O2146" s="4">
        <v>0</v>
      </c>
      <c r="P2146" s="4">
        <v>0</v>
      </c>
    </row>
    <row r="2147" spans="1:16" x14ac:dyDescent="0.25">
      <c r="A2147" s="2" t="s">
        <v>2158</v>
      </c>
      <c r="B2147" s="3">
        <v>46085</v>
      </c>
      <c r="C2147" s="2" t="s">
        <v>17</v>
      </c>
      <c r="D2147" s="2" t="s">
        <v>18</v>
      </c>
      <c r="E2147" s="2" t="s">
        <v>19</v>
      </c>
      <c r="F2147" s="3"/>
      <c r="G2147" s="2">
        <v>15</v>
      </c>
      <c r="H2147" s="2" t="s">
        <v>2173</v>
      </c>
      <c r="I2147" s="2"/>
      <c r="J2147" s="2"/>
      <c r="K2147" s="2">
        <v>1</v>
      </c>
      <c r="L2147" s="2" t="s">
        <v>108</v>
      </c>
      <c r="M2147" s="4">
        <v>6151481.96</v>
      </c>
      <c r="N2147" s="4">
        <v>0</v>
      </c>
      <c r="O2147" s="4">
        <v>6151481.96</v>
      </c>
      <c r="P2147" s="4">
        <v>7504807.9900000002</v>
      </c>
    </row>
    <row r="2148" spans="1:16" x14ac:dyDescent="0.25">
      <c r="A2148" s="2" t="s">
        <v>2158</v>
      </c>
      <c r="B2148" s="3">
        <v>46085</v>
      </c>
      <c r="C2148" s="2" t="s">
        <v>17</v>
      </c>
      <c r="D2148" s="2" t="s">
        <v>18</v>
      </c>
      <c r="E2148" s="2" t="s">
        <v>19</v>
      </c>
      <c r="F2148" s="3"/>
      <c r="G2148" s="2">
        <v>16</v>
      </c>
      <c r="H2148" s="2" t="s">
        <v>2174</v>
      </c>
      <c r="I2148" s="2"/>
      <c r="J2148" s="2"/>
      <c r="K2148" s="2">
        <v>1</v>
      </c>
      <c r="L2148" s="2" t="s">
        <v>108</v>
      </c>
      <c r="M2148" s="4">
        <v>0</v>
      </c>
      <c r="N2148" s="4">
        <v>0</v>
      </c>
      <c r="O2148" s="4">
        <v>0</v>
      </c>
      <c r="P2148" s="4">
        <v>0</v>
      </c>
    </row>
    <row r="2149" spans="1:16" x14ac:dyDescent="0.25">
      <c r="A2149" s="2" t="s">
        <v>2175</v>
      </c>
      <c r="B2149" s="3">
        <v>46086</v>
      </c>
      <c r="C2149" s="2" t="s">
        <v>113</v>
      </c>
      <c r="D2149" s="2" t="s">
        <v>18</v>
      </c>
      <c r="E2149" s="2" t="s">
        <v>19</v>
      </c>
      <c r="F2149" s="3"/>
      <c r="G2149" s="2">
        <v>1</v>
      </c>
      <c r="H2149" s="2" t="s">
        <v>2176</v>
      </c>
      <c r="I2149" s="2"/>
      <c r="J2149" s="2"/>
      <c r="K2149" s="2">
        <v>10</v>
      </c>
      <c r="L2149" s="2" t="s">
        <v>21</v>
      </c>
      <c r="M2149" s="4">
        <v>137.38999999999999</v>
      </c>
      <c r="N2149" s="4">
        <v>0</v>
      </c>
      <c r="O2149" s="4">
        <v>1373.9</v>
      </c>
      <c r="P2149" s="4">
        <v>1676.16</v>
      </c>
    </row>
    <row r="2150" spans="1:16" x14ac:dyDescent="0.25">
      <c r="A2150" s="2" t="s">
        <v>2175</v>
      </c>
      <c r="B2150" s="3">
        <v>46086</v>
      </c>
      <c r="C2150" s="2" t="s">
        <v>113</v>
      </c>
      <c r="D2150" s="2" t="s">
        <v>18</v>
      </c>
      <c r="E2150" s="2" t="s">
        <v>19</v>
      </c>
      <c r="F2150" s="3"/>
      <c r="G2150" s="2">
        <v>2</v>
      </c>
      <c r="H2150" s="2" t="s">
        <v>2177</v>
      </c>
      <c r="I2150" s="2"/>
      <c r="J2150" s="2"/>
      <c r="K2150" s="2">
        <v>15</v>
      </c>
      <c r="L2150" s="2" t="s">
        <v>21</v>
      </c>
      <c r="M2150" s="4">
        <v>1885</v>
      </c>
      <c r="N2150" s="4">
        <v>0</v>
      </c>
      <c r="O2150" s="4">
        <v>28275</v>
      </c>
      <c r="P2150" s="4">
        <v>34495.5</v>
      </c>
    </row>
    <row r="2151" spans="1:16" x14ac:dyDescent="0.25">
      <c r="A2151" s="2" t="s">
        <v>2175</v>
      </c>
      <c r="B2151" s="3">
        <v>46086</v>
      </c>
      <c r="C2151" s="2" t="s">
        <v>113</v>
      </c>
      <c r="D2151" s="2" t="s">
        <v>18</v>
      </c>
      <c r="E2151" s="2" t="s">
        <v>19</v>
      </c>
      <c r="F2151" s="3"/>
      <c r="G2151" s="2">
        <v>3</v>
      </c>
      <c r="H2151" s="2" t="s">
        <v>2178</v>
      </c>
      <c r="I2151" s="2"/>
      <c r="J2151" s="2"/>
      <c r="K2151" s="2">
        <v>190</v>
      </c>
      <c r="L2151" s="2" t="s">
        <v>21</v>
      </c>
      <c r="M2151" s="4">
        <v>362.5</v>
      </c>
      <c r="N2151" s="4">
        <v>0</v>
      </c>
      <c r="O2151" s="4">
        <v>68875</v>
      </c>
      <c r="P2151" s="4">
        <v>84027.5</v>
      </c>
    </row>
    <row r="2152" spans="1:16" x14ac:dyDescent="0.25">
      <c r="A2152" s="2" t="s">
        <v>2175</v>
      </c>
      <c r="B2152" s="3">
        <v>46086</v>
      </c>
      <c r="C2152" s="2" t="s">
        <v>113</v>
      </c>
      <c r="D2152" s="2" t="s">
        <v>18</v>
      </c>
      <c r="E2152" s="2" t="s">
        <v>19</v>
      </c>
      <c r="F2152" s="3"/>
      <c r="G2152" s="2">
        <v>4</v>
      </c>
      <c r="H2152" s="2" t="s">
        <v>2179</v>
      </c>
      <c r="I2152" s="2"/>
      <c r="J2152" s="2"/>
      <c r="K2152" s="2">
        <v>795</v>
      </c>
      <c r="L2152" s="2" t="s">
        <v>21</v>
      </c>
      <c r="M2152" s="4">
        <v>795.33</v>
      </c>
      <c r="N2152" s="4">
        <v>0</v>
      </c>
      <c r="O2152" s="4">
        <v>632287.35</v>
      </c>
      <c r="P2152" s="4">
        <v>771390.57</v>
      </c>
    </row>
    <row r="2153" spans="1:16" x14ac:dyDescent="0.25">
      <c r="A2153" s="2" t="s">
        <v>2180</v>
      </c>
      <c r="B2153" s="3">
        <v>46086</v>
      </c>
      <c r="C2153" s="2" t="s">
        <v>17</v>
      </c>
      <c r="D2153" s="2" t="s">
        <v>18</v>
      </c>
      <c r="E2153" s="2" t="s">
        <v>19</v>
      </c>
      <c r="F2153" s="3"/>
      <c r="G2153" s="2">
        <v>1</v>
      </c>
      <c r="H2153" s="2" t="s">
        <v>2181</v>
      </c>
      <c r="I2153" s="2"/>
      <c r="J2153" s="2"/>
      <c r="K2153" s="2">
        <v>12</v>
      </c>
      <c r="L2153" s="2" t="s">
        <v>38</v>
      </c>
      <c r="M2153" s="4">
        <v>26608.32</v>
      </c>
      <c r="N2153" s="4">
        <v>0</v>
      </c>
      <c r="O2153" s="4">
        <v>319299.84000000003</v>
      </c>
      <c r="P2153" s="4">
        <v>389545.8</v>
      </c>
    </row>
    <row r="2154" spans="1:16" x14ac:dyDescent="0.25">
      <c r="A2154" s="2" t="s">
        <v>2180</v>
      </c>
      <c r="B2154" s="3">
        <v>46086</v>
      </c>
      <c r="C2154" s="2" t="s">
        <v>17</v>
      </c>
      <c r="D2154" s="2" t="s">
        <v>18</v>
      </c>
      <c r="E2154" s="2" t="s">
        <v>19</v>
      </c>
      <c r="F2154" s="3"/>
      <c r="G2154" s="2">
        <v>2</v>
      </c>
      <c r="H2154" s="2" t="s">
        <v>2182</v>
      </c>
      <c r="I2154" s="2"/>
      <c r="J2154" s="2"/>
      <c r="K2154" s="2">
        <v>7</v>
      </c>
      <c r="L2154" s="2" t="s">
        <v>38</v>
      </c>
      <c r="M2154" s="4">
        <v>70651.570000000007</v>
      </c>
      <c r="N2154" s="4">
        <v>0</v>
      </c>
      <c r="O2154" s="4">
        <v>494560.99</v>
      </c>
      <c r="P2154" s="4">
        <v>603364.41</v>
      </c>
    </row>
    <row r="2155" spans="1:16" x14ac:dyDescent="0.25">
      <c r="A2155" s="2" t="s">
        <v>2180</v>
      </c>
      <c r="B2155" s="3">
        <v>46086</v>
      </c>
      <c r="C2155" s="2" t="s">
        <v>17</v>
      </c>
      <c r="D2155" s="2" t="s">
        <v>18</v>
      </c>
      <c r="E2155" s="2" t="s">
        <v>19</v>
      </c>
      <c r="F2155" s="3"/>
      <c r="G2155" s="2">
        <v>3</v>
      </c>
      <c r="H2155" s="2" t="s">
        <v>2183</v>
      </c>
      <c r="I2155" s="2"/>
      <c r="J2155" s="2"/>
      <c r="K2155" s="2">
        <v>2</v>
      </c>
      <c r="L2155" s="2" t="s">
        <v>38</v>
      </c>
      <c r="M2155" s="4">
        <v>61037.99</v>
      </c>
      <c r="N2155" s="4">
        <v>0</v>
      </c>
      <c r="O2155" s="4">
        <v>122075.98</v>
      </c>
      <c r="P2155" s="4">
        <v>148932.70000000001</v>
      </c>
    </row>
    <row r="2156" spans="1:16" x14ac:dyDescent="0.25">
      <c r="A2156" s="2" t="s">
        <v>2180</v>
      </c>
      <c r="B2156" s="3">
        <v>46086</v>
      </c>
      <c r="C2156" s="2" t="s">
        <v>17</v>
      </c>
      <c r="D2156" s="2" t="s">
        <v>18</v>
      </c>
      <c r="E2156" s="2" t="s">
        <v>19</v>
      </c>
      <c r="F2156" s="3"/>
      <c r="G2156" s="2">
        <v>4</v>
      </c>
      <c r="H2156" s="2" t="s">
        <v>2184</v>
      </c>
      <c r="I2156" s="2"/>
      <c r="J2156" s="2"/>
      <c r="K2156" s="2">
        <v>3</v>
      </c>
      <c r="L2156" s="2" t="s">
        <v>38</v>
      </c>
      <c r="M2156" s="4">
        <v>12372.68</v>
      </c>
      <c r="N2156" s="4">
        <v>0</v>
      </c>
      <c r="O2156" s="4">
        <v>37118.04</v>
      </c>
      <c r="P2156" s="4">
        <v>45284.01</v>
      </c>
    </row>
    <row r="2157" spans="1:16" x14ac:dyDescent="0.25">
      <c r="A2157" s="2" t="s">
        <v>2180</v>
      </c>
      <c r="B2157" s="3">
        <v>46086</v>
      </c>
      <c r="C2157" s="2" t="s">
        <v>17</v>
      </c>
      <c r="D2157" s="2" t="s">
        <v>18</v>
      </c>
      <c r="E2157" s="2" t="s">
        <v>19</v>
      </c>
      <c r="F2157" s="3"/>
      <c r="G2157" s="2">
        <v>5</v>
      </c>
      <c r="H2157" s="2" t="s">
        <v>2185</v>
      </c>
      <c r="I2157" s="2"/>
      <c r="J2157" s="2"/>
      <c r="K2157" s="2">
        <v>14</v>
      </c>
      <c r="L2157" s="2" t="s">
        <v>38</v>
      </c>
      <c r="M2157" s="4">
        <v>101162.14</v>
      </c>
      <c r="N2157" s="4">
        <v>0</v>
      </c>
      <c r="O2157" s="4">
        <v>1416269.96</v>
      </c>
      <c r="P2157" s="4">
        <v>1727849.35</v>
      </c>
    </row>
    <row r="2158" spans="1:16" x14ac:dyDescent="0.25">
      <c r="A2158" s="2" t="s">
        <v>2180</v>
      </c>
      <c r="B2158" s="3">
        <v>46086</v>
      </c>
      <c r="C2158" s="2" t="s">
        <v>17</v>
      </c>
      <c r="D2158" s="2" t="s">
        <v>18</v>
      </c>
      <c r="E2158" s="2" t="s">
        <v>19</v>
      </c>
      <c r="F2158" s="3"/>
      <c r="G2158" s="2">
        <v>6</v>
      </c>
      <c r="H2158" s="2" t="s">
        <v>2186</v>
      </c>
      <c r="I2158" s="2"/>
      <c r="J2158" s="2"/>
      <c r="K2158" s="2">
        <v>2</v>
      </c>
      <c r="L2158" s="2" t="s">
        <v>38</v>
      </c>
      <c r="M2158" s="4">
        <v>128022.01</v>
      </c>
      <c r="N2158" s="4">
        <v>0</v>
      </c>
      <c r="O2158" s="4">
        <v>256044.02</v>
      </c>
      <c r="P2158" s="4">
        <v>312373.7</v>
      </c>
    </row>
    <row r="2159" spans="1:16" x14ac:dyDescent="0.25">
      <c r="A2159" s="2" t="s">
        <v>2180</v>
      </c>
      <c r="B2159" s="3">
        <v>46086</v>
      </c>
      <c r="C2159" s="2" t="s">
        <v>17</v>
      </c>
      <c r="D2159" s="2" t="s">
        <v>18</v>
      </c>
      <c r="E2159" s="2" t="s">
        <v>19</v>
      </c>
      <c r="F2159" s="3"/>
      <c r="G2159" s="2">
        <v>7</v>
      </c>
      <c r="H2159" s="2" t="s">
        <v>2187</v>
      </c>
      <c r="I2159" s="2"/>
      <c r="J2159" s="2"/>
      <c r="K2159" s="2">
        <v>21</v>
      </c>
      <c r="L2159" s="2" t="s">
        <v>38</v>
      </c>
      <c r="M2159" s="4">
        <v>175294.87</v>
      </c>
      <c r="N2159" s="4">
        <v>0</v>
      </c>
      <c r="O2159" s="4">
        <v>3681192.27</v>
      </c>
      <c r="P2159" s="4">
        <v>4491054.57</v>
      </c>
    </row>
    <row r="2160" spans="1:16" x14ac:dyDescent="0.25">
      <c r="A2160" s="2" t="s">
        <v>2180</v>
      </c>
      <c r="B2160" s="3">
        <v>46086</v>
      </c>
      <c r="C2160" s="2" t="s">
        <v>17</v>
      </c>
      <c r="D2160" s="2" t="s">
        <v>18</v>
      </c>
      <c r="E2160" s="2" t="s">
        <v>19</v>
      </c>
      <c r="F2160" s="3"/>
      <c r="G2160" s="2">
        <v>8</v>
      </c>
      <c r="H2160" s="2" t="s">
        <v>2188</v>
      </c>
      <c r="I2160" s="2"/>
      <c r="J2160" s="2"/>
      <c r="K2160" s="2">
        <v>12</v>
      </c>
      <c r="L2160" s="2" t="s">
        <v>38</v>
      </c>
      <c r="M2160" s="4">
        <v>121985.02</v>
      </c>
      <c r="N2160" s="4">
        <v>0</v>
      </c>
      <c r="O2160" s="4">
        <v>1463820.24</v>
      </c>
      <c r="P2160" s="4">
        <v>1785860.69</v>
      </c>
    </row>
    <row r="2161" spans="1:16" x14ac:dyDescent="0.25">
      <c r="A2161" s="2" t="s">
        <v>2180</v>
      </c>
      <c r="B2161" s="3">
        <v>46086</v>
      </c>
      <c r="C2161" s="2" t="s">
        <v>17</v>
      </c>
      <c r="D2161" s="2" t="s">
        <v>18</v>
      </c>
      <c r="E2161" s="2" t="s">
        <v>19</v>
      </c>
      <c r="F2161" s="3"/>
      <c r="G2161" s="2">
        <v>9</v>
      </c>
      <c r="H2161" s="2" t="s">
        <v>2189</v>
      </c>
      <c r="I2161" s="2"/>
      <c r="J2161" s="2"/>
      <c r="K2161" s="2">
        <v>4</v>
      </c>
      <c r="L2161" s="2" t="s">
        <v>38</v>
      </c>
      <c r="M2161" s="4">
        <v>221261.74</v>
      </c>
      <c r="N2161" s="4">
        <v>0</v>
      </c>
      <c r="O2161" s="4">
        <v>885046.96</v>
      </c>
      <c r="P2161" s="4">
        <v>1079757.29</v>
      </c>
    </row>
    <row r="2162" spans="1:16" x14ac:dyDescent="0.25">
      <c r="A2162" s="2" t="s">
        <v>2180</v>
      </c>
      <c r="B2162" s="3">
        <v>46086</v>
      </c>
      <c r="C2162" s="2" t="s">
        <v>17</v>
      </c>
      <c r="D2162" s="2" t="s">
        <v>18</v>
      </c>
      <c r="E2162" s="2" t="s">
        <v>19</v>
      </c>
      <c r="F2162" s="3"/>
      <c r="G2162" s="2">
        <v>10</v>
      </c>
      <c r="H2162" s="2" t="s">
        <v>2190</v>
      </c>
      <c r="I2162" s="2"/>
      <c r="J2162" s="2"/>
      <c r="K2162" s="2">
        <v>4</v>
      </c>
      <c r="L2162" s="2" t="s">
        <v>38</v>
      </c>
      <c r="M2162" s="4">
        <v>110630.87</v>
      </c>
      <c r="N2162" s="4">
        <v>0</v>
      </c>
      <c r="O2162" s="4">
        <v>442523.48</v>
      </c>
      <c r="P2162" s="4">
        <v>539878.65</v>
      </c>
    </row>
    <row r="2163" spans="1:16" x14ac:dyDescent="0.25">
      <c r="A2163" s="2" t="s">
        <v>2180</v>
      </c>
      <c r="B2163" s="3">
        <v>46086</v>
      </c>
      <c r="C2163" s="2" t="s">
        <v>17</v>
      </c>
      <c r="D2163" s="2" t="s">
        <v>18</v>
      </c>
      <c r="E2163" s="2" t="s">
        <v>19</v>
      </c>
      <c r="F2163" s="3"/>
      <c r="G2163" s="2">
        <v>11</v>
      </c>
      <c r="H2163" s="2" t="s">
        <v>2191</v>
      </c>
      <c r="I2163" s="2"/>
      <c r="J2163" s="2"/>
      <c r="K2163" s="2">
        <v>20</v>
      </c>
      <c r="L2163" s="2" t="s">
        <v>38</v>
      </c>
      <c r="M2163" s="4">
        <v>115.08</v>
      </c>
      <c r="N2163" s="4">
        <v>0</v>
      </c>
      <c r="O2163" s="4">
        <v>2301.6</v>
      </c>
      <c r="P2163" s="4">
        <v>2807.95</v>
      </c>
    </row>
    <row r="2164" spans="1:16" x14ac:dyDescent="0.25">
      <c r="A2164" s="2" t="s">
        <v>2180</v>
      </c>
      <c r="B2164" s="3">
        <v>46086</v>
      </c>
      <c r="C2164" s="2" t="s">
        <v>17</v>
      </c>
      <c r="D2164" s="2" t="s">
        <v>18</v>
      </c>
      <c r="E2164" s="2" t="s">
        <v>19</v>
      </c>
      <c r="F2164" s="3"/>
      <c r="G2164" s="2">
        <v>12</v>
      </c>
      <c r="H2164" s="2" t="s">
        <v>2192</v>
      </c>
      <c r="I2164" s="2"/>
      <c r="J2164" s="2"/>
      <c r="K2164" s="2">
        <v>104</v>
      </c>
      <c r="L2164" s="2" t="s">
        <v>38</v>
      </c>
      <c r="M2164" s="4">
        <v>142.47999999999999</v>
      </c>
      <c r="N2164" s="4">
        <v>0</v>
      </c>
      <c r="O2164" s="4">
        <v>14817.92</v>
      </c>
      <c r="P2164" s="4">
        <v>18077.86</v>
      </c>
    </row>
    <row r="2165" spans="1:16" x14ac:dyDescent="0.25">
      <c r="A2165" s="2" t="s">
        <v>2180</v>
      </c>
      <c r="B2165" s="3">
        <v>46086</v>
      </c>
      <c r="C2165" s="2" t="s">
        <v>17</v>
      </c>
      <c r="D2165" s="2" t="s">
        <v>18</v>
      </c>
      <c r="E2165" s="2" t="s">
        <v>19</v>
      </c>
      <c r="F2165" s="3"/>
      <c r="G2165" s="2">
        <v>13</v>
      </c>
      <c r="H2165" s="2" t="s">
        <v>2193</v>
      </c>
      <c r="I2165" s="2"/>
      <c r="J2165" s="2"/>
      <c r="K2165" s="2">
        <v>46</v>
      </c>
      <c r="L2165" s="2" t="s">
        <v>38</v>
      </c>
      <c r="M2165" s="4">
        <v>1712.5</v>
      </c>
      <c r="N2165" s="4">
        <v>0</v>
      </c>
      <c r="O2165" s="4">
        <v>78775</v>
      </c>
      <c r="P2165" s="4">
        <v>96105.5</v>
      </c>
    </row>
    <row r="2166" spans="1:16" x14ac:dyDescent="0.25">
      <c r="A2166" s="2" t="s">
        <v>2180</v>
      </c>
      <c r="B2166" s="3">
        <v>46086</v>
      </c>
      <c r="C2166" s="2" t="s">
        <v>17</v>
      </c>
      <c r="D2166" s="2" t="s">
        <v>18</v>
      </c>
      <c r="E2166" s="2" t="s">
        <v>19</v>
      </c>
      <c r="F2166" s="3"/>
      <c r="G2166" s="2">
        <v>14</v>
      </c>
      <c r="H2166" s="2" t="s">
        <v>2194</v>
      </c>
      <c r="I2166" s="2"/>
      <c r="J2166" s="2"/>
      <c r="K2166" s="2">
        <v>18</v>
      </c>
      <c r="L2166" s="2" t="s">
        <v>38</v>
      </c>
      <c r="M2166" s="4">
        <v>101162.14</v>
      </c>
      <c r="N2166" s="4">
        <v>0</v>
      </c>
      <c r="O2166" s="4">
        <v>1820918.52</v>
      </c>
      <c r="P2166" s="4">
        <v>2221520.59</v>
      </c>
    </row>
    <row r="2167" spans="1:16" x14ac:dyDescent="0.25">
      <c r="A2167" s="2" t="s">
        <v>2180</v>
      </c>
      <c r="B2167" s="3">
        <v>46086</v>
      </c>
      <c r="C2167" s="2" t="s">
        <v>17</v>
      </c>
      <c r="D2167" s="2" t="s">
        <v>18</v>
      </c>
      <c r="E2167" s="2" t="s">
        <v>19</v>
      </c>
      <c r="F2167" s="3"/>
      <c r="G2167" s="2">
        <v>15</v>
      </c>
      <c r="H2167" s="2" t="s">
        <v>2195</v>
      </c>
      <c r="I2167" s="2"/>
      <c r="J2167" s="2"/>
      <c r="K2167" s="2">
        <v>18</v>
      </c>
      <c r="L2167" s="2" t="s">
        <v>38</v>
      </c>
      <c r="M2167" s="4">
        <v>121985.02</v>
      </c>
      <c r="N2167" s="4">
        <v>0</v>
      </c>
      <c r="O2167" s="4">
        <v>2195730.36</v>
      </c>
      <c r="P2167" s="4">
        <v>2678791.04</v>
      </c>
    </row>
    <row r="2168" spans="1:16" x14ac:dyDescent="0.25">
      <c r="A2168" s="2" t="s">
        <v>2180</v>
      </c>
      <c r="B2168" s="3">
        <v>46086</v>
      </c>
      <c r="C2168" s="2" t="s">
        <v>17</v>
      </c>
      <c r="D2168" s="2" t="s">
        <v>18</v>
      </c>
      <c r="E2168" s="2" t="s">
        <v>19</v>
      </c>
      <c r="F2168" s="3"/>
      <c r="G2168" s="2">
        <v>16</v>
      </c>
      <c r="H2168" s="2" t="s">
        <v>2196</v>
      </c>
      <c r="I2168" s="2"/>
      <c r="J2168" s="2"/>
      <c r="K2168" s="2">
        <v>18</v>
      </c>
      <c r="L2168" s="2" t="s">
        <v>38</v>
      </c>
      <c r="M2168" s="4">
        <v>175294.87</v>
      </c>
      <c r="N2168" s="4">
        <v>0</v>
      </c>
      <c r="O2168" s="4">
        <v>3155307.66</v>
      </c>
      <c r="P2168" s="4">
        <v>3849475.35</v>
      </c>
    </row>
    <row r="2169" spans="1:16" x14ac:dyDescent="0.25">
      <c r="A2169" s="2" t="s">
        <v>2180</v>
      </c>
      <c r="B2169" s="3">
        <v>46086</v>
      </c>
      <c r="C2169" s="2" t="s">
        <v>17</v>
      </c>
      <c r="D2169" s="2" t="s">
        <v>18</v>
      </c>
      <c r="E2169" s="2" t="s">
        <v>19</v>
      </c>
      <c r="F2169" s="3"/>
      <c r="G2169" s="2">
        <v>17</v>
      </c>
      <c r="H2169" s="2" t="s">
        <v>2197</v>
      </c>
      <c r="I2169" s="2"/>
      <c r="J2169" s="2"/>
      <c r="K2169" s="2">
        <v>108</v>
      </c>
      <c r="L2169" s="2" t="s">
        <v>38</v>
      </c>
      <c r="M2169" s="4">
        <v>142.47999999999999</v>
      </c>
      <c r="N2169" s="4">
        <v>0</v>
      </c>
      <c r="O2169" s="4">
        <v>15387.84</v>
      </c>
      <c r="P2169" s="4">
        <v>18773.16</v>
      </c>
    </row>
    <row r="2170" spans="1:16" x14ac:dyDescent="0.25">
      <c r="A2170" s="2" t="s">
        <v>2180</v>
      </c>
      <c r="B2170" s="3">
        <v>46086</v>
      </c>
      <c r="C2170" s="2" t="s">
        <v>17</v>
      </c>
      <c r="D2170" s="2" t="s">
        <v>18</v>
      </c>
      <c r="E2170" s="2" t="s">
        <v>19</v>
      </c>
      <c r="F2170" s="3"/>
      <c r="G2170" s="2">
        <v>18</v>
      </c>
      <c r="H2170" s="2" t="s">
        <v>2194</v>
      </c>
      <c r="I2170" s="2"/>
      <c r="J2170" s="2"/>
      <c r="K2170" s="2">
        <v>18</v>
      </c>
      <c r="L2170" s="2" t="s">
        <v>38</v>
      </c>
      <c r="M2170" s="4">
        <v>101162.14</v>
      </c>
      <c r="N2170" s="4">
        <v>0</v>
      </c>
      <c r="O2170" s="4">
        <v>1820918.52</v>
      </c>
      <c r="P2170" s="4">
        <v>2221520.59</v>
      </c>
    </row>
    <row r="2171" spans="1:16" x14ac:dyDescent="0.25">
      <c r="A2171" s="2" t="s">
        <v>2180</v>
      </c>
      <c r="B2171" s="3">
        <v>46086</v>
      </c>
      <c r="C2171" s="2" t="s">
        <v>17</v>
      </c>
      <c r="D2171" s="2" t="s">
        <v>18</v>
      </c>
      <c r="E2171" s="2" t="s">
        <v>19</v>
      </c>
      <c r="F2171" s="3"/>
      <c r="G2171" s="2">
        <v>19</v>
      </c>
      <c r="H2171" s="2" t="s">
        <v>2195</v>
      </c>
      <c r="I2171" s="2"/>
      <c r="J2171" s="2"/>
      <c r="K2171" s="2">
        <v>18</v>
      </c>
      <c r="L2171" s="2" t="s">
        <v>38</v>
      </c>
      <c r="M2171" s="4">
        <v>121985.02</v>
      </c>
      <c r="N2171" s="4">
        <v>0</v>
      </c>
      <c r="O2171" s="4">
        <v>2195730.36</v>
      </c>
      <c r="P2171" s="4">
        <v>2678791.04</v>
      </c>
    </row>
    <row r="2172" spans="1:16" x14ac:dyDescent="0.25">
      <c r="A2172" s="2" t="s">
        <v>2180</v>
      </c>
      <c r="B2172" s="3">
        <v>46086</v>
      </c>
      <c r="C2172" s="2" t="s">
        <v>17</v>
      </c>
      <c r="D2172" s="2" t="s">
        <v>18</v>
      </c>
      <c r="E2172" s="2" t="s">
        <v>19</v>
      </c>
      <c r="F2172" s="3"/>
      <c r="G2172" s="2">
        <v>20</v>
      </c>
      <c r="H2172" s="2" t="s">
        <v>2196</v>
      </c>
      <c r="I2172" s="2"/>
      <c r="J2172" s="2"/>
      <c r="K2172" s="2">
        <v>18</v>
      </c>
      <c r="L2172" s="2" t="s">
        <v>38</v>
      </c>
      <c r="M2172" s="4">
        <v>175294.87</v>
      </c>
      <c r="N2172" s="4">
        <v>0</v>
      </c>
      <c r="O2172" s="4">
        <v>3155307.66</v>
      </c>
      <c r="P2172" s="4">
        <v>3849475.35</v>
      </c>
    </row>
    <row r="2173" spans="1:16" x14ac:dyDescent="0.25">
      <c r="A2173" s="2" t="s">
        <v>2180</v>
      </c>
      <c r="B2173" s="3">
        <v>46086</v>
      </c>
      <c r="C2173" s="2" t="s">
        <v>17</v>
      </c>
      <c r="D2173" s="2" t="s">
        <v>18</v>
      </c>
      <c r="E2173" s="2" t="s">
        <v>19</v>
      </c>
      <c r="F2173" s="3"/>
      <c r="G2173" s="2">
        <v>21</v>
      </c>
      <c r="H2173" s="2" t="s">
        <v>2197</v>
      </c>
      <c r="I2173" s="2"/>
      <c r="J2173" s="2"/>
      <c r="K2173" s="2">
        <v>108</v>
      </c>
      <c r="L2173" s="2" t="s">
        <v>38</v>
      </c>
      <c r="M2173" s="4">
        <v>142.47999999999999</v>
      </c>
      <c r="N2173" s="4">
        <v>0</v>
      </c>
      <c r="O2173" s="4">
        <v>15387.84</v>
      </c>
      <c r="P2173" s="4">
        <v>18773.16</v>
      </c>
    </row>
    <row r="2174" spans="1:16" x14ac:dyDescent="0.25">
      <c r="A2174" s="2" t="s">
        <v>2198</v>
      </c>
      <c r="B2174" s="3">
        <v>46087</v>
      </c>
      <c r="C2174" s="2" t="s">
        <v>17</v>
      </c>
      <c r="D2174" s="2" t="s">
        <v>18</v>
      </c>
      <c r="E2174" s="2" t="s">
        <v>19</v>
      </c>
      <c r="F2174" s="3"/>
      <c r="G2174" s="2">
        <v>1</v>
      </c>
      <c r="H2174" s="2" t="s">
        <v>2199</v>
      </c>
      <c r="I2174" s="2"/>
      <c r="J2174" s="2"/>
      <c r="K2174" s="2">
        <v>52.7</v>
      </c>
      <c r="L2174" s="2" t="s">
        <v>70</v>
      </c>
      <c r="M2174" s="4">
        <v>400</v>
      </c>
      <c r="N2174" s="4">
        <v>0</v>
      </c>
      <c r="O2174" s="4">
        <v>21080</v>
      </c>
      <c r="P2174" s="4">
        <v>25717.599999999999</v>
      </c>
    </row>
    <row r="2175" spans="1:16" x14ac:dyDescent="0.25">
      <c r="A2175" s="2" t="s">
        <v>2198</v>
      </c>
      <c r="B2175" s="3">
        <v>46087</v>
      </c>
      <c r="C2175" s="2" t="s">
        <v>17</v>
      </c>
      <c r="D2175" s="2" t="s">
        <v>18</v>
      </c>
      <c r="E2175" s="2" t="s">
        <v>19</v>
      </c>
      <c r="F2175" s="3"/>
      <c r="G2175" s="2">
        <v>2</v>
      </c>
      <c r="H2175" s="2" t="s">
        <v>2200</v>
      </c>
      <c r="I2175" s="2"/>
      <c r="J2175" s="2"/>
      <c r="K2175" s="2">
        <v>378</v>
      </c>
      <c r="L2175" s="2" t="s">
        <v>21</v>
      </c>
      <c r="M2175" s="4">
        <v>48</v>
      </c>
      <c r="N2175" s="4">
        <v>0</v>
      </c>
      <c r="O2175" s="4">
        <v>18144</v>
      </c>
      <c r="P2175" s="4">
        <v>22135.68</v>
      </c>
    </row>
    <row r="2176" spans="1:16" x14ac:dyDescent="0.25">
      <c r="A2176" s="2" t="s">
        <v>2198</v>
      </c>
      <c r="B2176" s="3">
        <v>46087</v>
      </c>
      <c r="C2176" s="2" t="s">
        <v>17</v>
      </c>
      <c r="D2176" s="2" t="s">
        <v>18</v>
      </c>
      <c r="E2176" s="2" t="s">
        <v>19</v>
      </c>
      <c r="F2176" s="3"/>
      <c r="G2176" s="2">
        <v>3</v>
      </c>
      <c r="H2176" s="2" t="s">
        <v>2201</v>
      </c>
      <c r="I2176" s="2"/>
      <c r="J2176" s="2"/>
      <c r="K2176" s="2">
        <v>148.05000000000001</v>
      </c>
      <c r="L2176" s="2" t="s">
        <v>320</v>
      </c>
      <c r="M2176" s="4">
        <v>139.68</v>
      </c>
      <c r="N2176" s="4">
        <v>0</v>
      </c>
      <c r="O2176" s="4">
        <v>20679.62</v>
      </c>
      <c r="P2176" s="4">
        <v>25229.14</v>
      </c>
    </row>
    <row r="2177" spans="1:16" x14ac:dyDescent="0.25">
      <c r="A2177" s="2" t="s">
        <v>2198</v>
      </c>
      <c r="B2177" s="3">
        <v>46087</v>
      </c>
      <c r="C2177" s="2" t="s">
        <v>17</v>
      </c>
      <c r="D2177" s="2" t="s">
        <v>18</v>
      </c>
      <c r="E2177" s="2" t="s">
        <v>19</v>
      </c>
      <c r="F2177" s="3"/>
      <c r="G2177" s="2">
        <v>4</v>
      </c>
      <c r="H2177" s="2" t="s">
        <v>2202</v>
      </c>
      <c r="I2177" s="2"/>
      <c r="J2177" s="2"/>
      <c r="K2177" s="2">
        <v>636.79999999999995</v>
      </c>
      <c r="L2177" s="2" t="s">
        <v>70</v>
      </c>
      <c r="M2177" s="4">
        <v>48.53</v>
      </c>
      <c r="N2177" s="4">
        <v>0</v>
      </c>
      <c r="O2177" s="4">
        <v>30903.9</v>
      </c>
      <c r="P2177" s="4">
        <v>37702.76</v>
      </c>
    </row>
    <row r="2178" spans="1:16" x14ac:dyDescent="0.25">
      <c r="A2178" s="2" t="s">
        <v>2198</v>
      </c>
      <c r="B2178" s="3">
        <v>46087</v>
      </c>
      <c r="C2178" s="2" t="s">
        <v>17</v>
      </c>
      <c r="D2178" s="2" t="s">
        <v>18</v>
      </c>
      <c r="E2178" s="2" t="s">
        <v>19</v>
      </c>
      <c r="F2178" s="3"/>
      <c r="G2178" s="2">
        <v>5</v>
      </c>
      <c r="H2178" s="2" t="s">
        <v>2203</v>
      </c>
      <c r="I2178" s="2"/>
      <c r="J2178" s="2"/>
      <c r="K2178" s="2">
        <v>558.70000000000005</v>
      </c>
      <c r="L2178" s="2" t="s">
        <v>70</v>
      </c>
      <c r="M2178" s="4">
        <v>69.66</v>
      </c>
      <c r="N2178" s="4">
        <v>0</v>
      </c>
      <c r="O2178" s="4">
        <v>38919.040000000001</v>
      </c>
      <c r="P2178" s="4">
        <v>47481.23</v>
      </c>
    </row>
    <row r="2179" spans="1:16" x14ac:dyDescent="0.25">
      <c r="A2179" s="2" t="s">
        <v>2198</v>
      </c>
      <c r="B2179" s="3">
        <v>46087</v>
      </c>
      <c r="C2179" s="2" t="s">
        <v>17</v>
      </c>
      <c r="D2179" s="2" t="s">
        <v>18</v>
      </c>
      <c r="E2179" s="2" t="s">
        <v>19</v>
      </c>
      <c r="F2179" s="3"/>
      <c r="G2179" s="2">
        <v>6</v>
      </c>
      <c r="H2179" s="2" t="s">
        <v>2204</v>
      </c>
      <c r="I2179" s="2"/>
      <c r="J2179" s="2"/>
      <c r="K2179" s="2">
        <v>1676.1</v>
      </c>
      <c r="L2179" s="2" t="s">
        <v>70</v>
      </c>
      <c r="M2179" s="4">
        <v>44.96</v>
      </c>
      <c r="N2179" s="4">
        <v>0</v>
      </c>
      <c r="O2179" s="4">
        <v>75357.460000000006</v>
      </c>
      <c r="P2179" s="4">
        <v>91936.1</v>
      </c>
    </row>
    <row r="2180" spans="1:16" x14ac:dyDescent="0.25">
      <c r="A2180" s="2" t="s">
        <v>2198</v>
      </c>
      <c r="B2180" s="3">
        <v>46087</v>
      </c>
      <c r="C2180" s="2" t="s">
        <v>17</v>
      </c>
      <c r="D2180" s="2" t="s">
        <v>18</v>
      </c>
      <c r="E2180" s="2" t="s">
        <v>19</v>
      </c>
      <c r="F2180" s="3"/>
      <c r="G2180" s="2">
        <v>7</v>
      </c>
      <c r="H2180" s="2" t="s">
        <v>2205</v>
      </c>
      <c r="I2180" s="2"/>
      <c r="J2180" s="2"/>
      <c r="K2180" s="2">
        <v>187.59</v>
      </c>
      <c r="L2180" s="2" t="s">
        <v>320</v>
      </c>
      <c r="M2180" s="4">
        <v>543.80999999999995</v>
      </c>
      <c r="N2180" s="4">
        <v>0</v>
      </c>
      <c r="O2180" s="4">
        <v>102013.32</v>
      </c>
      <c r="P2180" s="4">
        <v>124456.25</v>
      </c>
    </row>
    <row r="2181" spans="1:16" x14ac:dyDescent="0.25">
      <c r="A2181" s="2" t="s">
        <v>2198</v>
      </c>
      <c r="B2181" s="3">
        <v>46087</v>
      </c>
      <c r="C2181" s="2" t="s">
        <v>17</v>
      </c>
      <c r="D2181" s="2" t="s">
        <v>18</v>
      </c>
      <c r="E2181" s="2" t="s">
        <v>19</v>
      </c>
      <c r="F2181" s="3"/>
      <c r="G2181" s="2">
        <v>8</v>
      </c>
      <c r="H2181" s="2" t="s">
        <v>2206</v>
      </c>
      <c r="I2181" s="2"/>
      <c r="J2181" s="2"/>
      <c r="K2181" s="2">
        <v>278.8</v>
      </c>
      <c r="L2181" s="2" t="s">
        <v>320</v>
      </c>
      <c r="M2181" s="4">
        <v>518.78</v>
      </c>
      <c r="N2181" s="4">
        <v>0</v>
      </c>
      <c r="O2181" s="4">
        <v>144635.85999999999</v>
      </c>
      <c r="P2181" s="4">
        <v>176455.75</v>
      </c>
    </row>
    <row r="2182" spans="1:16" x14ac:dyDescent="0.25">
      <c r="A2182" s="2" t="s">
        <v>2198</v>
      </c>
      <c r="B2182" s="3">
        <v>46087</v>
      </c>
      <c r="C2182" s="2" t="s">
        <v>17</v>
      </c>
      <c r="D2182" s="2" t="s">
        <v>18</v>
      </c>
      <c r="E2182" s="2" t="s">
        <v>19</v>
      </c>
      <c r="F2182" s="3"/>
      <c r="G2182" s="2">
        <v>9</v>
      </c>
      <c r="H2182" s="2" t="s">
        <v>2207</v>
      </c>
      <c r="I2182" s="2"/>
      <c r="J2182" s="2"/>
      <c r="K2182" s="2">
        <v>127.8</v>
      </c>
      <c r="L2182" s="2" t="s">
        <v>320</v>
      </c>
      <c r="M2182" s="4">
        <v>154.58000000000001</v>
      </c>
      <c r="N2182" s="4">
        <v>0</v>
      </c>
      <c r="O2182" s="4">
        <v>19755.32</v>
      </c>
      <c r="P2182" s="4">
        <v>24101.49</v>
      </c>
    </row>
    <row r="2183" spans="1:16" x14ac:dyDescent="0.25">
      <c r="A2183" s="2" t="s">
        <v>2198</v>
      </c>
      <c r="B2183" s="3">
        <v>46087</v>
      </c>
      <c r="C2183" s="2" t="s">
        <v>17</v>
      </c>
      <c r="D2183" s="2" t="s">
        <v>18</v>
      </c>
      <c r="E2183" s="2" t="s">
        <v>19</v>
      </c>
      <c r="F2183" s="3"/>
      <c r="G2183" s="2">
        <v>10</v>
      </c>
      <c r="H2183" s="2" t="s">
        <v>2208</v>
      </c>
      <c r="I2183" s="2"/>
      <c r="J2183" s="2"/>
      <c r="K2183" s="2">
        <v>72</v>
      </c>
      <c r="L2183" s="2" t="s">
        <v>38</v>
      </c>
      <c r="M2183" s="4">
        <v>640</v>
      </c>
      <c r="N2183" s="4">
        <v>0</v>
      </c>
      <c r="O2183" s="4">
        <v>46080</v>
      </c>
      <c r="P2183" s="4">
        <v>56217.599999999999</v>
      </c>
    </row>
    <row r="2184" spans="1:16" x14ac:dyDescent="0.25">
      <c r="A2184" s="2" t="s">
        <v>2198</v>
      </c>
      <c r="B2184" s="3">
        <v>46087</v>
      </c>
      <c r="C2184" s="2" t="s">
        <v>17</v>
      </c>
      <c r="D2184" s="2" t="s">
        <v>18</v>
      </c>
      <c r="E2184" s="2" t="s">
        <v>19</v>
      </c>
      <c r="F2184" s="3"/>
      <c r="G2184" s="2">
        <v>11</v>
      </c>
      <c r="H2184" s="2" t="s">
        <v>2209</v>
      </c>
      <c r="I2184" s="2"/>
      <c r="J2184" s="2"/>
      <c r="K2184" s="2">
        <v>211.5</v>
      </c>
      <c r="L2184" s="2" t="s">
        <v>70</v>
      </c>
      <c r="M2184" s="4">
        <v>1504</v>
      </c>
      <c r="N2184" s="4">
        <v>0</v>
      </c>
      <c r="O2184" s="4">
        <v>318096</v>
      </c>
      <c r="P2184" s="4">
        <v>388077.12</v>
      </c>
    </row>
    <row r="2185" spans="1:16" x14ac:dyDescent="0.25">
      <c r="A2185" s="2" t="s">
        <v>2198</v>
      </c>
      <c r="B2185" s="3">
        <v>46087</v>
      </c>
      <c r="C2185" s="2" t="s">
        <v>17</v>
      </c>
      <c r="D2185" s="2" t="s">
        <v>18</v>
      </c>
      <c r="E2185" s="2" t="s">
        <v>19</v>
      </c>
      <c r="F2185" s="3"/>
      <c r="G2185" s="2">
        <v>12</v>
      </c>
      <c r="H2185" s="2" t="s">
        <v>2210</v>
      </c>
      <c r="I2185" s="2"/>
      <c r="J2185" s="2"/>
      <c r="K2185" s="2">
        <v>21.5</v>
      </c>
      <c r="L2185" s="2" t="s">
        <v>70</v>
      </c>
      <c r="M2185" s="4">
        <v>549.97</v>
      </c>
      <c r="N2185" s="4">
        <v>0</v>
      </c>
      <c r="O2185" s="4">
        <v>11824.36</v>
      </c>
      <c r="P2185" s="4">
        <v>14425.72</v>
      </c>
    </row>
    <row r="2186" spans="1:16" x14ac:dyDescent="0.25">
      <c r="A2186" s="2" t="s">
        <v>2198</v>
      </c>
      <c r="B2186" s="3">
        <v>46087</v>
      </c>
      <c r="C2186" s="2" t="s">
        <v>17</v>
      </c>
      <c r="D2186" s="2" t="s">
        <v>18</v>
      </c>
      <c r="E2186" s="2" t="s">
        <v>19</v>
      </c>
      <c r="F2186" s="3"/>
      <c r="G2186" s="2">
        <v>13</v>
      </c>
      <c r="H2186" s="2" t="s">
        <v>2211</v>
      </c>
      <c r="I2186" s="2"/>
      <c r="J2186" s="2"/>
      <c r="K2186" s="2">
        <v>779.2</v>
      </c>
      <c r="L2186" s="2" t="s">
        <v>70</v>
      </c>
      <c r="M2186" s="4">
        <v>301.54000000000002</v>
      </c>
      <c r="N2186" s="4">
        <v>0</v>
      </c>
      <c r="O2186" s="4">
        <v>234959.97</v>
      </c>
      <c r="P2186" s="4">
        <v>286651.15999999997</v>
      </c>
    </row>
    <row r="2187" spans="1:16" x14ac:dyDescent="0.25">
      <c r="A2187" s="2" t="s">
        <v>2198</v>
      </c>
      <c r="B2187" s="3">
        <v>46087</v>
      </c>
      <c r="C2187" s="2" t="s">
        <v>17</v>
      </c>
      <c r="D2187" s="2" t="s">
        <v>18</v>
      </c>
      <c r="E2187" s="2" t="s">
        <v>19</v>
      </c>
      <c r="F2187" s="3"/>
      <c r="G2187" s="2">
        <v>14</v>
      </c>
      <c r="H2187" s="2" t="s">
        <v>2212</v>
      </c>
      <c r="I2187" s="2"/>
      <c r="J2187" s="2"/>
      <c r="K2187" s="2">
        <v>70.8</v>
      </c>
      <c r="L2187" s="2" t="s">
        <v>38</v>
      </c>
      <c r="M2187" s="4">
        <v>228.58</v>
      </c>
      <c r="N2187" s="4">
        <v>0</v>
      </c>
      <c r="O2187" s="4">
        <v>16183.46</v>
      </c>
      <c r="P2187" s="4">
        <v>19743.82</v>
      </c>
    </row>
    <row r="2188" spans="1:16" x14ac:dyDescent="0.25">
      <c r="A2188" s="2" t="s">
        <v>2198</v>
      </c>
      <c r="B2188" s="3">
        <v>46087</v>
      </c>
      <c r="C2188" s="2" t="s">
        <v>17</v>
      </c>
      <c r="D2188" s="2" t="s">
        <v>18</v>
      </c>
      <c r="E2188" s="2" t="s">
        <v>19</v>
      </c>
      <c r="F2188" s="3"/>
      <c r="G2188" s="2">
        <v>15</v>
      </c>
      <c r="H2188" s="2" t="s">
        <v>2213</v>
      </c>
      <c r="I2188" s="2"/>
      <c r="J2188" s="2"/>
      <c r="K2188" s="2">
        <v>2648.6</v>
      </c>
      <c r="L2188" s="2" t="s">
        <v>320</v>
      </c>
      <c r="M2188" s="4">
        <v>115.23</v>
      </c>
      <c r="N2188" s="4">
        <v>0</v>
      </c>
      <c r="O2188" s="4">
        <v>305198.18</v>
      </c>
      <c r="P2188" s="4">
        <v>372341.78</v>
      </c>
    </row>
    <row r="2189" spans="1:16" x14ac:dyDescent="0.25">
      <c r="A2189" s="2" t="s">
        <v>2198</v>
      </c>
      <c r="B2189" s="3">
        <v>46087</v>
      </c>
      <c r="C2189" s="2" t="s">
        <v>17</v>
      </c>
      <c r="D2189" s="2" t="s">
        <v>18</v>
      </c>
      <c r="E2189" s="2" t="s">
        <v>19</v>
      </c>
      <c r="F2189" s="3"/>
      <c r="G2189" s="2">
        <v>16</v>
      </c>
      <c r="H2189" s="2" t="s">
        <v>2214</v>
      </c>
      <c r="I2189" s="2"/>
      <c r="J2189" s="2"/>
      <c r="K2189" s="2">
        <v>237.4</v>
      </c>
      <c r="L2189" s="2" t="s">
        <v>70</v>
      </c>
      <c r="M2189" s="4">
        <v>1298</v>
      </c>
      <c r="N2189" s="4">
        <v>0</v>
      </c>
      <c r="O2189" s="4">
        <v>308145.2</v>
      </c>
      <c r="P2189" s="4">
        <v>375937.14</v>
      </c>
    </row>
    <row r="2190" spans="1:16" x14ac:dyDescent="0.25">
      <c r="A2190" s="2" t="s">
        <v>2198</v>
      </c>
      <c r="B2190" s="3">
        <v>46087</v>
      </c>
      <c r="C2190" s="2" t="s">
        <v>17</v>
      </c>
      <c r="D2190" s="2" t="s">
        <v>18</v>
      </c>
      <c r="E2190" s="2" t="s">
        <v>19</v>
      </c>
      <c r="F2190" s="3"/>
      <c r="G2190" s="2">
        <v>17</v>
      </c>
      <c r="H2190" s="2" t="s">
        <v>2215</v>
      </c>
      <c r="I2190" s="2"/>
      <c r="J2190" s="2"/>
      <c r="K2190" s="2">
        <v>643.16999999999996</v>
      </c>
      <c r="L2190" s="2" t="s">
        <v>70</v>
      </c>
      <c r="M2190" s="4">
        <v>807.33</v>
      </c>
      <c r="N2190" s="4">
        <v>0</v>
      </c>
      <c r="O2190" s="4">
        <v>519250.44</v>
      </c>
      <c r="P2190" s="4">
        <v>633485.54</v>
      </c>
    </row>
    <row r="2191" spans="1:16" x14ac:dyDescent="0.25">
      <c r="A2191" s="2" t="s">
        <v>2198</v>
      </c>
      <c r="B2191" s="3">
        <v>46087</v>
      </c>
      <c r="C2191" s="2" t="s">
        <v>17</v>
      </c>
      <c r="D2191" s="2" t="s">
        <v>18</v>
      </c>
      <c r="E2191" s="2" t="s">
        <v>19</v>
      </c>
      <c r="F2191" s="3"/>
      <c r="G2191" s="2">
        <v>18</v>
      </c>
      <c r="H2191" s="2" t="s">
        <v>2216</v>
      </c>
      <c r="I2191" s="2"/>
      <c r="J2191" s="2"/>
      <c r="K2191" s="2">
        <v>181.8</v>
      </c>
      <c r="L2191" s="2" t="s">
        <v>70</v>
      </c>
      <c r="M2191" s="4">
        <v>927.14</v>
      </c>
      <c r="N2191" s="4">
        <v>0</v>
      </c>
      <c r="O2191" s="4">
        <v>168554.05</v>
      </c>
      <c r="P2191" s="4">
        <v>205635.94</v>
      </c>
    </row>
    <row r="2192" spans="1:16" x14ac:dyDescent="0.25">
      <c r="A2192" s="2" t="s">
        <v>2217</v>
      </c>
      <c r="B2192" s="3">
        <v>46087</v>
      </c>
      <c r="C2192" s="2" t="s">
        <v>113</v>
      </c>
      <c r="D2192" s="2" t="s">
        <v>18</v>
      </c>
      <c r="E2192" s="2" t="s">
        <v>19</v>
      </c>
      <c r="F2192" s="3"/>
      <c r="G2192" s="2">
        <v>1</v>
      </c>
      <c r="H2192" s="2" t="s">
        <v>2218</v>
      </c>
      <c r="I2192" s="2"/>
      <c r="J2192" s="2"/>
      <c r="K2192" s="2">
        <v>1</v>
      </c>
      <c r="L2192" s="2" t="s">
        <v>108</v>
      </c>
      <c r="M2192" s="4">
        <v>310500</v>
      </c>
      <c r="N2192" s="4">
        <v>0</v>
      </c>
      <c r="O2192" s="4">
        <v>310500</v>
      </c>
      <c r="P2192" s="4">
        <v>378810</v>
      </c>
    </row>
    <row r="2193" spans="1:16" x14ac:dyDescent="0.25">
      <c r="A2193" s="2" t="s">
        <v>2219</v>
      </c>
      <c r="B2193" s="3">
        <v>46087</v>
      </c>
      <c r="C2193" s="2" t="s">
        <v>17</v>
      </c>
      <c r="D2193" s="2" t="s">
        <v>18</v>
      </c>
      <c r="E2193" s="2" t="s">
        <v>19</v>
      </c>
      <c r="F2193" s="3"/>
      <c r="G2193" s="2">
        <v>1</v>
      </c>
      <c r="H2193" s="2" t="s">
        <v>692</v>
      </c>
      <c r="I2193" s="2"/>
      <c r="J2193" s="2"/>
      <c r="K2193" s="2">
        <v>11</v>
      </c>
      <c r="L2193" s="2" t="s">
        <v>320</v>
      </c>
      <c r="M2193" s="4">
        <v>368.86</v>
      </c>
      <c r="N2193" s="4">
        <v>0</v>
      </c>
      <c r="O2193" s="4">
        <v>4057.46</v>
      </c>
      <c r="P2193" s="4">
        <v>4950.1000000000004</v>
      </c>
    </row>
    <row r="2194" spans="1:16" x14ac:dyDescent="0.25">
      <c r="A2194" s="2" t="s">
        <v>2219</v>
      </c>
      <c r="B2194" s="3">
        <v>46087</v>
      </c>
      <c r="C2194" s="2" t="s">
        <v>17</v>
      </c>
      <c r="D2194" s="2" t="s">
        <v>18</v>
      </c>
      <c r="E2194" s="2" t="s">
        <v>19</v>
      </c>
      <c r="F2194" s="3"/>
      <c r="G2194" s="2">
        <v>2</v>
      </c>
      <c r="H2194" s="2" t="s">
        <v>696</v>
      </c>
      <c r="I2194" s="2"/>
      <c r="J2194" s="2"/>
      <c r="K2194" s="2">
        <v>11</v>
      </c>
      <c r="L2194" s="2" t="s">
        <v>320</v>
      </c>
      <c r="M2194" s="4">
        <v>368.86</v>
      </c>
      <c r="N2194" s="4">
        <v>0</v>
      </c>
      <c r="O2194" s="4">
        <v>4057.46</v>
      </c>
      <c r="P2194" s="4">
        <v>4950.1000000000004</v>
      </c>
    </row>
    <row r="2195" spans="1:16" x14ac:dyDescent="0.25">
      <c r="A2195" s="2" t="s">
        <v>2219</v>
      </c>
      <c r="B2195" s="3">
        <v>46087</v>
      </c>
      <c r="C2195" s="2" t="s">
        <v>17</v>
      </c>
      <c r="D2195" s="2" t="s">
        <v>18</v>
      </c>
      <c r="E2195" s="2" t="s">
        <v>19</v>
      </c>
      <c r="F2195" s="3"/>
      <c r="G2195" s="2">
        <v>3</v>
      </c>
      <c r="H2195" s="2" t="s">
        <v>2220</v>
      </c>
      <c r="I2195" s="2" t="s">
        <v>2220</v>
      </c>
      <c r="J2195" s="2"/>
      <c r="K2195" s="2">
        <v>10</v>
      </c>
      <c r="L2195" s="2" t="s">
        <v>320</v>
      </c>
      <c r="M2195" s="4">
        <v>1583.6</v>
      </c>
      <c r="N2195" s="4">
        <v>0</v>
      </c>
      <c r="O2195" s="4">
        <v>15836</v>
      </c>
      <c r="P2195" s="4">
        <v>19319.919999999998</v>
      </c>
    </row>
    <row r="2196" spans="1:16" x14ac:dyDescent="0.25">
      <c r="A2196" s="2" t="s">
        <v>2219</v>
      </c>
      <c r="B2196" s="3">
        <v>46087</v>
      </c>
      <c r="C2196" s="2" t="s">
        <v>17</v>
      </c>
      <c r="D2196" s="2" t="s">
        <v>18</v>
      </c>
      <c r="E2196" s="2" t="s">
        <v>19</v>
      </c>
      <c r="F2196" s="3"/>
      <c r="G2196" s="2">
        <v>4</v>
      </c>
      <c r="H2196" s="2" t="s">
        <v>2221</v>
      </c>
      <c r="I2196" s="2"/>
      <c r="J2196" s="2"/>
      <c r="K2196" s="2">
        <v>196</v>
      </c>
      <c r="L2196" s="2" t="s">
        <v>38</v>
      </c>
      <c r="M2196" s="4">
        <v>3.2</v>
      </c>
      <c r="N2196" s="4">
        <v>0</v>
      </c>
      <c r="O2196" s="4">
        <v>627.20000000000005</v>
      </c>
      <c r="P2196" s="4">
        <v>765.18</v>
      </c>
    </row>
    <row r="2197" spans="1:16" x14ac:dyDescent="0.25">
      <c r="A2197" s="2" t="s">
        <v>2219</v>
      </c>
      <c r="B2197" s="3">
        <v>46087</v>
      </c>
      <c r="C2197" s="2" t="s">
        <v>17</v>
      </c>
      <c r="D2197" s="2" t="s">
        <v>18</v>
      </c>
      <c r="E2197" s="2" t="s">
        <v>19</v>
      </c>
      <c r="F2197" s="3"/>
      <c r="G2197" s="2">
        <v>5</v>
      </c>
      <c r="H2197" s="2" t="s">
        <v>700</v>
      </c>
      <c r="I2197" s="2"/>
      <c r="J2197" s="2"/>
      <c r="K2197" s="2">
        <v>76</v>
      </c>
      <c r="L2197" s="2" t="s">
        <v>38</v>
      </c>
      <c r="M2197" s="4">
        <v>0.43</v>
      </c>
      <c r="N2197" s="4">
        <v>0</v>
      </c>
      <c r="O2197" s="4">
        <v>32.68</v>
      </c>
      <c r="P2197" s="4">
        <v>39.869999999999997</v>
      </c>
    </row>
    <row r="2198" spans="1:16" x14ac:dyDescent="0.25">
      <c r="A2198" s="2" t="s">
        <v>2219</v>
      </c>
      <c r="B2198" s="3">
        <v>46087</v>
      </c>
      <c r="C2198" s="2" t="s">
        <v>17</v>
      </c>
      <c r="D2198" s="2" t="s">
        <v>18</v>
      </c>
      <c r="E2198" s="2" t="s">
        <v>19</v>
      </c>
      <c r="F2198" s="3"/>
      <c r="G2198" s="2">
        <v>6</v>
      </c>
      <c r="H2198" s="2" t="s">
        <v>457</v>
      </c>
      <c r="I2198" s="2"/>
      <c r="J2198" s="2"/>
      <c r="K2198" s="2">
        <v>196</v>
      </c>
      <c r="L2198" s="2" t="s">
        <v>38</v>
      </c>
      <c r="M2198" s="4">
        <v>1.01</v>
      </c>
      <c r="N2198" s="4">
        <v>0</v>
      </c>
      <c r="O2198" s="4">
        <v>197.96</v>
      </c>
      <c r="P2198" s="4">
        <v>241.51</v>
      </c>
    </row>
    <row r="2199" spans="1:16" x14ac:dyDescent="0.25">
      <c r="A2199" s="2" t="s">
        <v>2219</v>
      </c>
      <c r="B2199" s="3">
        <v>46087</v>
      </c>
      <c r="C2199" s="2" t="s">
        <v>17</v>
      </c>
      <c r="D2199" s="2" t="s">
        <v>18</v>
      </c>
      <c r="E2199" s="2" t="s">
        <v>19</v>
      </c>
      <c r="F2199" s="3"/>
      <c r="G2199" s="2">
        <v>7</v>
      </c>
      <c r="H2199" s="2" t="s">
        <v>2222</v>
      </c>
      <c r="I2199" s="2"/>
      <c r="J2199" s="2"/>
      <c r="K2199" s="2">
        <v>72</v>
      </c>
      <c r="L2199" s="2" t="s">
        <v>38</v>
      </c>
      <c r="M2199" s="4">
        <v>1.35</v>
      </c>
      <c r="N2199" s="4">
        <v>0</v>
      </c>
      <c r="O2199" s="4">
        <v>97.2</v>
      </c>
      <c r="P2199" s="4">
        <v>118.58</v>
      </c>
    </row>
    <row r="2200" spans="1:16" x14ac:dyDescent="0.25">
      <c r="A2200" s="2" t="s">
        <v>2219</v>
      </c>
      <c r="B2200" s="3">
        <v>46087</v>
      </c>
      <c r="C2200" s="2" t="s">
        <v>17</v>
      </c>
      <c r="D2200" s="2" t="s">
        <v>18</v>
      </c>
      <c r="E2200" s="2" t="s">
        <v>19</v>
      </c>
      <c r="F2200" s="3"/>
      <c r="G2200" s="2">
        <v>8</v>
      </c>
      <c r="H2200" s="2" t="s">
        <v>701</v>
      </c>
      <c r="I2200" s="2"/>
      <c r="J2200" s="2"/>
      <c r="K2200" s="2">
        <v>124</v>
      </c>
      <c r="L2200" s="2" t="s">
        <v>38</v>
      </c>
      <c r="M2200" s="4">
        <v>1.19</v>
      </c>
      <c r="N2200" s="4">
        <v>0</v>
      </c>
      <c r="O2200" s="4">
        <v>147.56</v>
      </c>
      <c r="P2200" s="4">
        <v>180.02</v>
      </c>
    </row>
    <row r="2201" spans="1:16" x14ac:dyDescent="0.25">
      <c r="A2201" s="2" t="s">
        <v>2219</v>
      </c>
      <c r="B2201" s="3">
        <v>46087</v>
      </c>
      <c r="C2201" s="2" t="s">
        <v>17</v>
      </c>
      <c r="D2201" s="2" t="s">
        <v>18</v>
      </c>
      <c r="E2201" s="2" t="s">
        <v>19</v>
      </c>
      <c r="F2201" s="3"/>
      <c r="G2201" s="2">
        <v>9</v>
      </c>
      <c r="H2201" s="2" t="s">
        <v>460</v>
      </c>
      <c r="I2201" s="2"/>
      <c r="J2201" s="2"/>
      <c r="K2201" s="2">
        <v>48</v>
      </c>
      <c r="L2201" s="2" t="s">
        <v>38</v>
      </c>
      <c r="M2201" s="4">
        <v>0.33</v>
      </c>
      <c r="N2201" s="4">
        <v>0</v>
      </c>
      <c r="O2201" s="4">
        <v>15.84</v>
      </c>
      <c r="P2201" s="4">
        <v>19.32</v>
      </c>
    </row>
    <row r="2202" spans="1:16" x14ac:dyDescent="0.25">
      <c r="A2202" s="2" t="s">
        <v>2219</v>
      </c>
      <c r="B2202" s="3">
        <v>46087</v>
      </c>
      <c r="C2202" s="2" t="s">
        <v>17</v>
      </c>
      <c r="D2202" s="2" t="s">
        <v>18</v>
      </c>
      <c r="E2202" s="2" t="s">
        <v>19</v>
      </c>
      <c r="F2202" s="3"/>
      <c r="G2202" s="2">
        <v>10</v>
      </c>
      <c r="H2202" s="2" t="s">
        <v>2223</v>
      </c>
      <c r="I2202" s="2"/>
      <c r="J2202" s="2"/>
      <c r="K2202" s="2">
        <v>12</v>
      </c>
      <c r="L2202" s="2" t="s">
        <v>38</v>
      </c>
      <c r="M2202" s="4">
        <v>1.72</v>
      </c>
      <c r="N2202" s="4">
        <v>0</v>
      </c>
      <c r="O2202" s="4">
        <v>20.64</v>
      </c>
      <c r="P2202" s="4">
        <v>25.18</v>
      </c>
    </row>
    <row r="2203" spans="1:16" x14ac:dyDescent="0.25">
      <c r="A2203" s="2" t="s">
        <v>2219</v>
      </c>
      <c r="B2203" s="3">
        <v>46087</v>
      </c>
      <c r="C2203" s="2" t="s">
        <v>17</v>
      </c>
      <c r="D2203" s="2" t="s">
        <v>18</v>
      </c>
      <c r="E2203" s="2" t="s">
        <v>19</v>
      </c>
      <c r="F2203" s="3"/>
      <c r="G2203" s="2">
        <v>11</v>
      </c>
      <c r="H2203" s="2" t="s">
        <v>2224</v>
      </c>
      <c r="I2203" s="2"/>
      <c r="J2203" s="2"/>
      <c r="K2203" s="2">
        <v>6</v>
      </c>
      <c r="L2203" s="2" t="s">
        <v>38</v>
      </c>
      <c r="M2203" s="4">
        <v>5.45</v>
      </c>
      <c r="N2203" s="4">
        <v>0</v>
      </c>
      <c r="O2203" s="4">
        <v>32.700000000000003</v>
      </c>
      <c r="P2203" s="4">
        <v>39.89</v>
      </c>
    </row>
    <row r="2204" spans="1:16" x14ac:dyDescent="0.25">
      <c r="A2204" s="2" t="s">
        <v>2219</v>
      </c>
      <c r="B2204" s="3">
        <v>46087</v>
      </c>
      <c r="C2204" s="2" t="s">
        <v>17</v>
      </c>
      <c r="D2204" s="2" t="s">
        <v>18</v>
      </c>
      <c r="E2204" s="2" t="s">
        <v>19</v>
      </c>
      <c r="F2204" s="3"/>
      <c r="G2204" s="2">
        <v>12</v>
      </c>
      <c r="H2204" s="2" t="s">
        <v>2225</v>
      </c>
      <c r="I2204" s="2"/>
      <c r="J2204" s="2"/>
      <c r="K2204" s="2">
        <v>110</v>
      </c>
      <c r="L2204" s="2" t="s">
        <v>38</v>
      </c>
      <c r="M2204" s="4">
        <v>972.41</v>
      </c>
      <c r="N2204" s="4">
        <v>0</v>
      </c>
      <c r="O2204" s="4">
        <v>106965.1</v>
      </c>
      <c r="P2204" s="4">
        <v>130497.42</v>
      </c>
    </row>
    <row r="2205" spans="1:16" x14ac:dyDescent="0.25">
      <c r="A2205" s="2" t="s">
        <v>2219</v>
      </c>
      <c r="B2205" s="3">
        <v>46087</v>
      </c>
      <c r="C2205" s="2" t="s">
        <v>17</v>
      </c>
      <c r="D2205" s="2" t="s">
        <v>18</v>
      </c>
      <c r="E2205" s="2" t="s">
        <v>19</v>
      </c>
      <c r="F2205" s="3"/>
      <c r="G2205" s="2">
        <v>13</v>
      </c>
      <c r="H2205" s="2" t="s">
        <v>2226</v>
      </c>
      <c r="I2205" s="2"/>
      <c r="J2205" s="2"/>
      <c r="K2205" s="2">
        <v>72</v>
      </c>
      <c r="L2205" s="2" t="s">
        <v>38</v>
      </c>
      <c r="M2205" s="4">
        <v>1.0900000000000001</v>
      </c>
      <c r="N2205" s="4">
        <v>0</v>
      </c>
      <c r="O2205" s="4">
        <v>78.48</v>
      </c>
      <c r="P2205" s="4">
        <v>95.75</v>
      </c>
    </row>
    <row r="2206" spans="1:16" x14ac:dyDescent="0.25">
      <c r="A2206" s="2" t="s">
        <v>2219</v>
      </c>
      <c r="B2206" s="3">
        <v>46087</v>
      </c>
      <c r="C2206" s="2" t="s">
        <v>17</v>
      </c>
      <c r="D2206" s="2" t="s">
        <v>18</v>
      </c>
      <c r="E2206" s="2" t="s">
        <v>19</v>
      </c>
      <c r="F2206" s="3"/>
      <c r="G2206" s="2">
        <v>14</v>
      </c>
      <c r="H2206" s="2" t="s">
        <v>717</v>
      </c>
      <c r="I2206" s="2"/>
      <c r="J2206" s="2"/>
      <c r="K2206" s="2">
        <v>159</v>
      </c>
      <c r="L2206" s="2" t="s">
        <v>73</v>
      </c>
      <c r="M2206" s="4">
        <v>714.1</v>
      </c>
      <c r="N2206" s="4">
        <v>0</v>
      </c>
      <c r="O2206" s="4">
        <v>113541.9</v>
      </c>
      <c r="P2206" s="4">
        <v>138521.12</v>
      </c>
    </row>
    <row r="2207" spans="1:16" x14ac:dyDescent="0.25">
      <c r="A2207" s="2" t="s">
        <v>2219</v>
      </c>
      <c r="B2207" s="3">
        <v>46087</v>
      </c>
      <c r="C2207" s="2" t="s">
        <v>17</v>
      </c>
      <c r="D2207" s="2" t="s">
        <v>18</v>
      </c>
      <c r="E2207" s="2" t="s">
        <v>19</v>
      </c>
      <c r="F2207" s="3"/>
      <c r="G2207" s="2">
        <v>15</v>
      </c>
      <c r="H2207" s="2" t="s">
        <v>2227</v>
      </c>
      <c r="I2207" s="2"/>
      <c r="J2207" s="2"/>
      <c r="K2207" s="2">
        <v>131</v>
      </c>
      <c r="L2207" s="2" t="s">
        <v>108</v>
      </c>
      <c r="M2207" s="4">
        <v>1261.8399999999999</v>
      </c>
      <c r="N2207" s="4">
        <v>0</v>
      </c>
      <c r="O2207" s="4">
        <v>165301.04</v>
      </c>
      <c r="P2207" s="4">
        <v>201667.27</v>
      </c>
    </row>
    <row r="2208" spans="1:16" x14ac:dyDescent="0.25">
      <c r="A2208" s="2" t="s">
        <v>2219</v>
      </c>
      <c r="B2208" s="3">
        <v>46087</v>
      </c>
      <c r="C2208" s="2" t="s">
        <v>17</v>
      </c>
      <c r="D2208" s="2" t="s">
        <v>18</v>
      </c>
      <c r="E2208" s="2" t="s">
        <v>19</v>
      </c>
      <c r="F2208" s="3"/>
      <c r="G2208" s="2">
        <v>16</v>
      </c>
      <c r="H2208" s="2" t="s">
        <v>2228</v>
      </c>
      <c r="I2208" s="2"/>
      <c r="J2208" s="2"/>
      <c r="K2208" s="2">
        <v>232</v>
      </c>
      <c r="L2208" s="2" t="s">
        <v>73</v>
      </c>
      <c r="M2208" s="4">
        <v>830.41</v>
      </c>
      <c r="N2208" s="4">
        <v>0</v>
      </c>
      <c r="O2208" s="4">
        <v>192655.12</v>
      </c>
      <c r="P2208" s="4">
        <v>235039.25</v>
      </c>
    </row>
    <row r="2209" spans="1:16" x14ac:dyDescent="0.25">
      <c r="A2209" s="2" t="s">
        <v>2219</v>
      </c>
      <c r="B2209" s="3">
        <v>46087</v>
      </c>
      <c r="C2209" s="2" t="s">
        <v>17</v>
      </c>
      <c r="D2209" s="2" t="s">
        <v>18</v>
      </c>
      <c r="E2209" s="2" t="s">
        <v>19</v>
      </c>
      <c r="F2209" s="3"/>
      <c r="G2209" s="2">
        <v>17</v>
      </c>
      <c r="H2209" s="2" t="s">
        <v>2229</v>
      </c>
      <c r="I2209" s="2"/>
      <c r="J2209" s="2"/>
      <c r="K2209" s="2">
        <v>109</v>
      </c>
      <c r="L2209" s="2" t="s">
        <v>73</v>
      </c>
      <c r="M2209" s="4">
        <v>604.54</v>
      </c>
      <c r="N2209" s="4">
        <v>0</v>
      </c>
      <c r="O2209" s="4">
        <v>65894.86</v>
      </c>
      <c r="P2209" s="4">
        <v>80391.73</v>
      </c>
    </row>
    <row r="2210" spans="1:16" x14ac:dyDescent="0.25">
      <c r="A2210" s="2" t="s">
        <v>2219</v>
      </c>
      <c r="B2210" s="3">
        <v>46087</v>
      </c>
      <c r="C2210" s="2" t="s">
        <v>17</v>
      </c>
      <c r="D2210" s="2" t="s">
        <v>18</v>
      </c>
      <c r="E2210" s="2" t="s">
        <v>19</v>
      </c>
      <c r="F2210" s="3"/>
      <c r="G2210" s="2">
        <v>18</v>
      </c>
      <c r="H2210" s="2" t="s">
        <v>2230</v>
      </c>
      <c r="I2210" s="2"/>
      <c r="J2210" s="2"/>
      <c r="K2210" s="2">
        <v>64</v>
      </c>
      <c r="L2210" s="2" t="s">
        <v>108</v>
      </c>
      <c r="M2210" s="4">
        <v>830.41</v>
      </c>
      <c r="N2210" s="4">
        <v>0</v>
      </c>
      <c r="O2210" s="4">
        <v>53146.239999999998</v>
      </c>
      <c r="P2210" s="4">
        <v>64838.41</v>
      </c>
    </row>
    <row r="2211" spans="1:16" x14ac:dyDescent="0.25">
      <c r="A2211" s="2" t="s">
        <v>2219</v>
      </c>
      <c r="B2211" s="3">
        <v>46087</v>
      </c>
      <c r="C2211" s="2" t="s">
        <v>17</v>
      </c>
      <c r="D2211" s="2" t="s">
        <v>18</v>
      </c>
      <c r="E2211" s="2" t="s">
        <v>19</v>
      </c>
      <c r="F2211" s="3"/>
      <c r="G2211" s="2">
        <v>19</v>
      </c>
      <c r="H2211" s="2" t="s">
        <v>2231</v>
      </c>
      <c r="I2211" s="2"/>
      <c r="J2211" s="2"/>
      <c r="K2211" s="2">
        <v>33</v>
      </c>
      <c r="L2211" s="2" t="s">
        <v>108</v>
      </c>
      <c r="M2211" s="4">
        <v>714.1</v>
      </c>
      <c r="N2211" s="4">
        <v>0</v>
      </c>
      <c r="O2211" s="4">
        <v>23565.3</v>
      </c>
      <c r="P2211" s="4">
        <v>28749.67</v>
      </c>
    </row>
    <row r="2212" spans="1:16" x14ac:dyDescent="0.25">
      <c r="A2212" s="2" t="s">
        <v>2219</v>
      </c>
      <c r="B2212" s="3">
        <v>46087</v>
      </c>
      <c r="C2212" s="2" t="s">
        <v>17</v>
      </c>
      <c r="D2212" s="2" t="s">
        <v>18</v>
      </c>
      <c r="E2212" s="2" t="s">
        <v>19</v>
      </c>
      <c r="F2212" s="3"/>
      <c r="G2212" s="2">
        <v>20</v>
      </c>
      <c r="H2212" s="2" t="s">
        <v>2232</v>
      </c>
      <c r="I2212" s="2"/>
      <c r="J2212" s="2"/>
      <c r="K2212" s="2">
        <v>54</v>
      </c>
      <c r="L2212" s="2" t="s">
        <v>73</v>
      </c>
      <c r="M2212" s="4">
        <v>714.1</v>
      </c>
      <c r="N2212" s="4">
        <v>0</v>
      </c>
      <c r="O2212" s="4">
        <v>38561.4</v>
      </c>
      <c r="P2212" s="4">
        <v>47044.91</v>
      </c>
    </row>
    <row r="2213" spans="1:16" x14ac:dyDescent="0.25">
      <c r="A2213" s="2" t="s">
        <v>2219</v>
      </c>
      <c r="B2213" s="3">
        <v>46087</v>
      </c>
      <c r="C2213" s="2" t="s">
        <v>17</v>
      </c>
      <c r="D2213" s="2" t="s">
        <v>18</v>
      </c>
      <c r="E2213" s="2" t="s">
        <v>19</v>
      </c>
      <c r="F2213" s="3"/>
      <c r="G2213" s="2">
        <v>21</v>
      </c>
      <c r="H2213" s="2" t="s">
        <v>2233</v>
      </c>
      <c r="I2213" s="2"/>
      <c r="J2213" s="2"/>
      <c r="K2213" s="2">
        <v>28</v>
      </c>
      <c r="L2213" s="2" t="s">
        <v>108</v>
      </c>
      <c r="M2213" s="4">
        <v>604.54</v>
      </c>
      <c r="N2213" s="4">
        <v>0</v>
      </c>
      <c r="O2213" s="4">
        <v>16927.12</v>
      </c>
      <c r="P2213" s="4">
        <v>20651.09</v>
      </c>
    </row>
    <row r="2214" spans="1:16" x14ac:dyDescent="0.25">
      <c r="A2214" s="2" t="s">
        <v>2219</v>
      </c>
      <c r="B2214" s="3">
        <v>46087</v>
      </c>
      <c r="C2214" s="2" t="s">
        <v>17</v>
      </c>
      <c r="D2214" s="2" t="s">
        <v>18</v>
      </c>
      <c r="E2214" s="2" t="s">
        <v>19</v>
      </c>
      <c r="F2214" s="3"/>
      <c r="G2214" s="2">
        <v>22</v>
      </c>
      <c r="H2214" s="2" t="s">
        <v>585</v>
      </c>
      <c r="I2214" s="2"/>
      <c r="J2214" s="2"/>
      <c r="K2214" s="2">
        <v>60</v>
      </c>
      <c r="L2214" s="2" t="s">
        <v>73</v>
      </c>
      <c r="M2214" s="4">
        <v>374.63</v>
      </c>
      <c r="N2214" s="4">
        <v>0</v>
      </c>
      <c r="O2214" s="4">
        <v>22477.8</v>
      </c>
      <c r="P2214" s="4">
        <v>27422.92</v>
      </c>
    </row>
    <row r="2215" spans="1:16" x14ac:dyDescent="0.25">
      <c r="A2215" s="2" t="s">
        <v>2234</v>
      </c>
      <c r="B2215" s="3">
        <v>46091</v>
      </c>
      <c r="C2215" s="2" t="s">
        <v>17</v>
      </c>
      <c r="D2215" s="2" t="s">
        <v>18</v>
      </c>
      <c r="E2215" s="2" t="s">
        <v>19</v>
      </c>
      <c r="F2215" s="3"/>
      <c r="G2215" s="2">
        <v>1</v>
      </c>
      <c r="H2215" s="2" t="s">
        <v>2235</v>
      </c>
      <c r="I2215" s="2" t="s">
        <v>2236</v>
      </c>
      <c r="J2215" s="2"/>
      <c r="K2215" s="2">
        <v>15</v>
      </c>
      <c r="L2215" s="2" t="s">
        <v>38</v>
      </c>
      <c r="M2215" s="4">
        <v>3004.8</v>
      </c>
      <c r="N2215" s="4">
        <v>0</v>
      </c>
      <c r="O2215" s="4">
        <v>45072</v>
      </c>
      <c r="P2215" s="4">
        <v>54987.839999999997</v>
      </c>
    </row>
    <row r="2216" spans="1:16" x14ac:dyDescent="0.25">
      <c r="A2216" s="2" t="s">
        <v>2234</v>
      </c>
      <c r="B2216" s="3">
        <v>46091</v>
      </c>
      <c r="C2216" s="2" t="s">
        <v>17</v>
      </c>
      <c r="D2216" s="2" t="s">
        <v>18</v>
      </c>
      <c r="E2216" s="2" t="s">
        <v>19</v>
      </c>
      <c r="F2216" s="3"/>
      <c r="G2216" s="2">
        <v>2</v>
      </c>
      <c r="H2216" s="2" t="s">
        <v>2237</v>
      </c>
      <c r="I2216" s="2" t="s">
        <v>2238</v>
      </c>
      <c r="J2216" s="2"/>
      <c r="K2216" s="2">
        <v>8</v>
      </c>
      <c r="L2216" s="2" t="s">
        <v>38</v>
      </c>
      <c r="M2216" s="4">
        <v>43499.199999999997</v>
      </c>
      <c r="N2216" s="4">
        <v>0</v>
      </c>
      <c r="O2216" s="4">
        <v>347993.59999999998</v>
      </c>
      <c r="P2216" s="4">
        <v>424552.19</v>
      </c>
    </row>
    <row r="2217" spans="1:16" x14ac:dyDescent="0.25">
      <c r="A2217" s="2" t="s">
        <v>2234</v>
      </c>
      <c r="B2217" s="3">
        <v>46091</v>
      </c>
      <c r="C2217" s="2" t="s">
        <v>17</v>
      </c>
      <c r="D2217" s="2" t="s">
        <v>18</v>
      </c>
      <c r="E2217" s="2" t="s">
        <v>19</v>
      </c>
      <c r="F2217" s="3"/>
      <c r="G2217" s="2">
        <v>3</v>
      </c>
      <c r="H2217" s="2" t="s">
        <v>2239</v>
      </c>
      <c r="I2217" s="2" t="s">
        <v>2240</v>
      </c>
      <c r="J2217" s="2"/>
      <c r="K2217" s="2">
        <v>8</v>
      </c>
      <c r="L2217" s="2" t="s">
        <v>38</v>
      </c>
      <c r="M2217" s="4">
        <v>48465.599999999999</v>
      </c>
      <c r="N2217" s="4">
        <v>0</v>
      </c>
      <c r="O2217" s="4">
        <v>387724.79999999999</v>
      </c>
      <c r="P2217" s="4">
        <v>473024.26</v>
      </c>
    </row>
    <row r="2218" spans="1:16" x14ac:dyDescent="0.25">
      <c r="A2218" s="2" t="s">
        <v>2234</v>
      </c>
      <c r="B2218" s="3">
        <v>46091</v>
      </c>
      <c r="C2218" s="2" t="s">
        <v>17</v>
      </c>
      <c r="D2218" s="2" t="s">
        <v>18</v>
      </c>
      <c r="E2218" s="2" t="s">
        <v>19</v>
      </c>
      <c r="F2218" s="3"/>
      <c r="G2218" s="2">
        <v>4</v>
      </c>
      <c r="H2218" s="2" t="s">
        <v>2241</v>
      </c>
      <c r="I2218" s="2" t="s">
        <v>2242</v>
      </c>
      <c r="J2218" s="2"/>
      <c r="K2218" s="2">
        <v>29</v>
      </c>
      <c r="L2218" s="2" t="s">
        <v>38</v>
      </c>
      <c r="M2218" s="4">
        <v>76203.199999999997</v>
      </c>
      <c r="N2218" s="4">
        <v>0</v>
      </c>
      <c r="O2218" s="4">
        <v>2209892.7999999998</v>
      </c>
      <c r="P2218" s="4">
        <v>2696069.22</v>
      </c>
    </row>
    <row r="2219" spans="1:16" x14ac:dyDescent="0.25">
      <c r="A2219" s="2" t="s">
        <v>2234</v>
      </c>
      <c r="B2219" s="3">
        <v>46091</v>
      </c>
      <c r="C2219" s="2" t="s">
        <v>17</v>
      </c>
      <c r="D2219" s="2" t="s">
        <v>18</v>
      </c>
      <c r="E2219" s="2" t="s">
        <v>19</v>
      </c>
      <c r="F2219" s="3"/>
      <c r="G2219" s="2">
        <v>5</v>
      </c>
      <c r="H2219" s="2" t="s">
        <v>2243</v>
      </c>
      <c r="I2219" s="2" t="s">
        <v>2244</v>
      </c>
      <c r="J2219" s="2"/>
      <c r="K2219" s="2">
        <v>58</v>
      </c>
      <c r="L2219" s="2" t="s">
        <v>38</v>
      </c>
      <c r="M2219" s="4">
        <v>87956.800000000003</v>
      </c>
      <c r="N2219" s="4">
        <v>0</v>
      </c>
      <c r="O2219" s="4">
        <v>5101494.4000000004</v>
      </c>
      <c r="P2219" s="4">
        <v>6223823.1699999999</v>
      </c>
    </row>
    <row r="2220" spans="1:16" x14ac:dyDescent="0.25">
      <c r="A2220" s="2" t="s">
        <v>2234</v>
      </c>
      <c r="B2220" s="3">
        <v>46091</v>
      </c>
      <c r="C2220" s="2" t="s">
        <v>17</v>
      </c>
      <c r="D2220" s="2" t="s">
        <v>18</v>
      </c>
      <c r="E2220" s="2" t="s">
        <v>19</v>
      </c>
      <c r="F2220" s="3"/>
      <c r="G2220" s="2">
        <v>6</v>
      </c>
      <c r="H2220" s="2" t="s">
        <v>2245</v>
      </c>
      <c r="I2220" s="2" t="s">
        <v>2246</v>
      </c>
      <c r="J2220" s="2"/>
      <c r="K2220" s="2">
        <v>21</v>
      </c>
      <c r="L2220" s="2" t="s">
        <v>38</v>
      </c>
      <c r="M2220" s="4">
        <v>103358.39999999999</v>
      </c>
      <c r="N2220" s="4">
        <v>0</v>
      </c>
      <c r="O2220" s="4">
        <v>2170526.4</v>
      </c>
      <c r="P2220" s="4">
        <v>2648042.21</v>
      </c>
    </row>
    <row r="2221" spans="1:16" x14ac:dyDescent="0.25">
      <c r="A2221" s="2" t="s">
        <v>2234</v>
      </c>
      <c r="B2221" s="3">
        <v>46091</v>
      </c>
      <c r="C2221" s="2" t="s">
        <v>17</v>
      </c>
      <c r="D2221" s="2" t="s">
        <v>18</v>
      </c>
      <c r="E2221" s="2" t="s">
        <v>19</v>
      </c>
      <c r="F2221" s="3"/>
      <c r="G2221" s="2">
        <v>7</v>
      </c>
      <c r="H2221" s="2" t="s">
        <v>2247</v>
      </c>
      <c r="I2221" s="2" t="s">
        <v>2248</v>
      </c>
      <c r="J2221" s="2"/>
      <c r="K2221" s="2">
        <v>32</v>
      </c>
      <c r="L2221" s="2" t="s">
        <v>38</v>
      </c>
      <c r="M2221" s="4">
        <v>7696</v>
      </c>
      <c r="N2221" s="4">
        <v>0</v>
      </c>
      <c r="O2221" s="4">
        <v>246272</v>
      </c>
      <c r="P2221" s="4">
        <v>300451.84000000003</v>
      </c>
    </row>
    <row r="2222" spans="1:16" x14ac:dyDescent="0.25">
      <c r="A2222" s="2" t="s">
        <v>2234</v>
      </c>
      <c r="B2222" s="3">
        <v>46091</v>
      </c>
      <c r="C2222" s="2" t="s">
        <v>17</v>
      </c>
      <c r="D2222" s="2" t="s">
        <v>18</v>
      </c>
      <c r="E2222" s="2" t="s">
        <v>19</v>
      </c>
      <c r="F2222" s="3"/>
      <c r="G2222" s="2">
        <v>8</v>
      </c>
      <c r="H2222" s="2" t="s">
        <v>2249</v>
      </c>
      <c r="I2222" s="2"/>
      <c r="J2222" s="2"/>
      <c r="K2222" s="2">
        <v>46</v>
      </c>
      <c r="L2222" s="2" t="s">
        <v>38</v>
      </c>
      <c r="M2222" s="4">
        <v>2488.66</v>
      </c>
      <c r="N2222" s="4">
        <v>0</v>
      </c>
      <c r="O2222" s="4">
        <v>114478.36</v>
      </c>
      <c r="P2222" s="4">
        <v>139663.6</v>
      </c>
    </row>
    <row r="2223" spans="1:16" x14ac:dyDescent="0.25">
      <c r="A2223" s="2" t="s">
        <v>2234</v>
      </c>
      <c r="B2223" s="3">
        <v>46091</v>
      </c>
      <c r="C2223" s="2" t="s">
        <v>17</v>
      </c>
      <c r="D2223" s="2" t="s">
        <v>18</v>
      </c>
      <c r="E2223" s="2" t="s">
        <v>19</v>
      </c>
      <c r="F2223" s="3"/>
      <c r="G2223" s="2">
        <v>9</v>
      </c>
      <c r="H2223" s="2" t="s">
        <v>2250</v>
      </c>
      <c r="I2223" s="2"/>
      <c r="J2223" s="2"/>
      <c r="K2223" s="2">
        <v>20</v>
      </c>
      <c r="L2223" s="2" t="s">
        <v>38</v>
      </c>
      <c r="M2223" s="4">
        <v>167.87</v>
      </c>
      <c r="N2223" s="4">
        <v>0</v>
      </c>
      <c r="O2223" s="4">
        <v>3357.4</v>
      </c>
      <c r="P2223" s="4">
        <v>4096.03</v>
      </c>
    </row>
    <row r="2224" spans="1:16" x14ac:dyDescent="0.25">
      <c r="A2224" s="2" t="s">
        <v>2234</v>
      </c>
      <c r="B2224" s="3">
        <v>46091</v>
      </c>
      <c r="C2224" s="2" t="s">
        <v>17</v>
      </c>
      <c r="D2224" s="2" t="s">
        <v>18</v>
      </c>
      <c r="E2224" s="2" t="s">
        <v>19</v>
      </c>
      <c r="F2224" s="3"/>
      <c r="G2224" s="2">
        <v>10</v>
      </c>
      <c r="H2224" s="2" t="s">
        <v>1448</v>
      </c>
      <c r="I2224" s="2"/>
      <c r="J2224" s="2"/>
      <c r="K2224" s="2">
        <v>104</v>
      </c>
      <c r="L2224" s="2" t="s">
        <v>38</v>
      </c>
      <c r="M2224" s="4">
        <v>209.84</v>
      </c>
      <c r="N2224" s="4">
        <v>0</v>
      </c>
      <c r="O2224" s="4">
        <v>21823.360000000001</v>
      </c>
      <c r="P2224" s="4">
        <v>26624.5</v>
      </c>
    </row>
    <row r="2225" spans="1:16" x14ac:dyDescent="0.25">
      <c r="A2225" s="2" t="s">
        <v>2234</v>
      </c>
      <c r="B2225" s="3">
        <v>46091</v>
      </c>
      <c r="C2225" s="2" t="s">
        <v>17</v>
      </c>
      <c r="D2225" s="2" t="s">
        <v>18</v>
      </c>
      <c r="E2225" s="2" t="s">
        <v>19</v>
      </c>
      <c r="F2225" s="3"/>
      <c r="G2225" s="2">
        <v>11</v>
      </c>
      <c r="H2225" s="2" t="s">
        <v>2251</v>
      </c>
      <c r="I2225" s="2"/>
      <c r="J2225" s="2"/>
      <c r="K2225" s="2">
        <v>238</v>
      </c>
      <c r="L2225" s="2" t="s">
        <v>38</v>
      </c>
      <c r="M2225" s="4">
        <v>780.85</v>
      </c>
      <c r="N2225" s="4">
        <v>0</v>
      </c>
      <c r="O2225" s="4">
        <v>185842.3</v>
      </c>
      <c r="P2225" s="4">
        <v>226727.61</v>
      </c>
    </row>
    <row r="2226" spans="1:16" x14ac:dyDescent="0.25">
      <c r="A2226" s="2" t="s">
        <v>2234</v>
      </c>
      <c r="B2226" s="3">
        <v>46091</v>
      </c>
      <c r="C2226" s="2" t="s">
        <v>17</v>
      </c>
      <c r="D2226" s="2" t="s">
        <v>18</v>
      </c>
      <c r="E2226" s="2" t="s">
        <v>19</v>
      </c>
      <c r="F2226" s="3"/>
      <c r="G2226" s="2">
        <v>12</v>
      </c>
      <c r="H2226" s="2" t="s">
        <v>2252</v>
      </c>
      <c r="I2226" s="2"/>
      <c r="J2226" s="2"/>
      <c r="K2226" s="2">
        <v>4</v>
      </c>
      <c r="L2226" s="2" t="s">
        <v>38</v>
      </c>
      <c r="M2226" s="4">
        <v>2622.94</v>
      </c>
      <c r="N2226" s="4">
        <v>0</v>
      </c>
      <c r="O2226" s="4">
        <v>10491.76</v>
      </c>
      <c r="P2226" s="4">
        <v>12799.95</v>
      </c>
    </row>
    <row r="2227" spans="1:16" x14ac:dyDescent="0.25">
      <c r="A2227" s="2" t="s">
        <v>2253</v>
      </c>
      <c r="B2227" s="3">
        <v>46092</v>
      </c>
      <c r="C2227" s="2" t="s">
        <v>40</v>
      </c>
      <c r="D2227" s="2" t="s">
        <v>18</v>
      </c>
      <c r="E2227" s="2" t="s">
        <v>19</v>
      </c>
      <c r="F2227" s="3"/>
      <c r="G2227" s="2">
        <v>1</v>
      </c>
      <c r="H2227" s="2" t="s">
        <v>738</v>
      </c>
      <c r="I2227" s="2"/>
      <c r="J2227" s="2"/>
      <c r="K2227" s="2">
        <v>375</v>
      </c>
      <c r="L2227" s="2" t="s">
        <v>38</v>
      </c>
      <c r="M2227" s="4">
        <v>189.38</v>
      </c>
      <c r="N2227" s="4">
        <v>0</v>
      </c>
      <c r="O2227" s="4">
        <v>71017.5</v>
      </c>
      <c r="P2227" s="4">
        <v>86641.35</v>
      </c>
    </row>
    <row r="2228" spans="1:16" x14ac:dyDescent="0.25">
      <c r="A2228" s="2" t="s">
        <v>2253</v>
      </c>
      <c r="B2228" s="3">
        <v>46092</v>
      </c>
      <c r="C2228" s="2" t="s">
        <v>40</v>
      </c>
      <c r="D2228" s="2" t="s">
        <v>18</v>
      </c>
      <c r="E2228" s="2" t="s">
        <v>19</v>
      </c>
      <c r="F2228" s="3"/>
      <c r="G2228" s="2">
        <v>2</v>
      </c>
      <c r="H2228" s="2" t="s">
        <v>2254</v>
      </c>
      <c r="I2228" s="2"/>
      <c r="J2228" s="2"/>
      <c r="K2228" s="2">
        <v>430</v>
      </c>
      <c r="L2228" s="2" t="s">
        <v>38</v>
      </c>
      <c r="M2228" s="4">
        <v>442.64</v>
      </c>
      <c r="N2228" s="4">
        <v>0</v>
      </c>
      <c r="O2228" s="4">
        <v>190335.2</v>
      </c>
      <c r="P2228" s="4">
        <v>232208.94</v>
      </c>
    </row>
    <row r="2229" spans="1:16" x14ac:dyDescent="0.25">
      <c r="A2229" s="2" t="s">
        <v>2253</v>
      </c>
      <c r="B2229" s="3">
        <v>46092</v>
      </c>
      <c r="C2229" s="2" t="s">
        <v>40</v>
      </c>
      <c r="D2229" s="2" t="s">
        <v>18</v>
      </c>
      <c r="E2229" s="2" t="s">
        <v>19</v>
      </c>
      <c r="F2229" s="3"/>
      <c r="G2229" s="2">
        <v>3</v>
      </c>
      <c r="H2229" s="2" t="s">
        <v>2255</v>
      </c>
      <c r="I2229" s="2"/>
      <c r="J2229" s="2"/>
      <c r="K2229" s="2">
        <v>101</v>
      </c>
      <c r="L2229" s="2" t="s">
        <v>38</v>
      </c>
      <c r="M2229" s="4">
        <v>332.01</v>
      </c>
      <c r="N2229" s="4">
        <v>0</v>
      </c>
      <c r="O2229" s="4">
        <v>33533.01</v>
      </c>
      <c r="P2229" s="4">
        <v>40910.269999999997</v>
      </c>
    </row>
    <row r="2230" spans="1:16" x14ac:dyDescent="0.25">
      <c r="A2230" s="2" t="s">
        <v>2253</v>
      </c>
      <c r="B2230" s="3">
        <v>46092</v>
      </c>
      <c r="C2230" s="2" t="s">
        <v>40</v>
      </c>
      <c r="D2230" s="2" t="s">
        <v>18</v>
      </c>
      <c r="E2230" s="2" t="s">
        <v>19</v>
      </c>
      <c r="F2230" s="3"/>
      <c r="G2230" s="2">
        <v>4</v>
      </c>
      <c r="H2230" s="2" t="s">
        <v>2256</v>
      </c>
      <c r="I2230" s="2"/>
      <c r="J2230" s="2"/>
      <c r="K2230" s="2">
        <v>1016</v>
      </c>
      <c r="L2230" s="2" t="s">
        <v>38</v>
      </c>
      <c r="M2230" s="4">
        <v>271.52</v>
      </c>
      <c r="N2230" s="4">
        <v>0</v>
      </c>
      <c r="O2230" s="4">
        <v>275864.32000000001</v>
      </c>
      <c r="P2230" s="4">
        <v>336554.47</v>
      </c>
    </row>
    <row r="2231" spans="1:16" x14ac:dyDescent="0.25">
      <c r="A2231" s="2" t="s">
        <v>2253</v>
      </c>
      <c r="B2231" s="3">
        <v>46092</v>
      </c>
      <c r="C2231" s="2" t="s">
        <v>40</v>
      </c>
      <c r="D2231" s="2" t="s">
        <v>18</v>
      </c>
      <c r="E2231" s="2" t="s">
        <v>19</v>
      </c>
      <c r="F2231" s="3"/>
      <c r="G2231" s="2">
        <v>5</v>
      </c>
      <c r="H2231" s="2" t="s">
        <v>2257</v>
      </c>
      <c r="I2231" s="2"/>
      <c r="J2231" s="2"/>
      <c r="K2231" s="2">
        <v>12</v>
      </c>
      <c r="L2231" s="2" t="s">
        <v>38</v>
      </c>
      <c r="M2231" s="4">
        <v>243.15</v>
      </c>
      <c r="N2231" s="4">
        <v>0</v>
      </c>
      <c r="O2231" s="4">
        <v>2917.8</v>
      </c>
      <c r="P2231" s="4">
        <v>3559.72</v>
      </c>
    </row>
    <row r="2232" spans="1:16" x14ac:dyDescent="0.25">
      <c r="A2232" s="2" t="s">
        <v>2253</v>
      </c>
      <c r="B2232" s="3">
        <v>46092</v>
      </c>
      <c r="C2232" s="2" t="s">
        <v>40</v>
      </c>
      <c r="D2232" s="2" t="s">
        <v>18</v>
      </c>
      <c r="E2232" s="2" t="s">
        <v>19</v>
      </c>
      <c r="F2232" s="3"/>
      <c r="G2232" s="2">
        <v>6</v>
      </c>
      <c r="H2232" s="2" t="s">
        <v>2258</v>
      </c>
      <c r="I2232" s="2"/>
      <c r="J2232" s="2"/>
      <c r="K2232" s="2">
        <v>42</v>
      </c>
      <c r="L2232" s="2" t="s">
        <v>38</v>
      </c>
      <c r="M2232" s="4">
        <v>221.31</v>
      </c>
      <c r="N2232" s="4">
        <v>0</v>
      </c>
      <c r="O2232" s="4">
        <v>9295.02</v>
      </c>
      <c r="P2232" s="4">
        <v>11339.92</v>
      </c>
    </row>
    <row r="2233" spans="1:16" x14ac:dyDescent="0.25">
      <c r="A2233" s="2" t="s">
        <v>2253</v>
      </c>
      <c r="B2233" s="3">
        <v>46092</v>
      </c>
      <c r="C2233" s="2" t="s">
        <v>40</v>
      </c>
      <c r="D2233" s="2" t="s">
        <v>18</v>
      </c>
      <c r="E2233" s="2" t="s">
        <v>19</v>
      </c>
      <c r="F2233" s="3"/>
      <c r="G2233" s="2">
        <v>7</v>
      </c>
      <c r="H2233" s="2" t="s">
        <v>2259</v>
      </c>
      <c r="I2233" s="2"/>
      <c r="J2233" s="2"/>
      <c r="K2233" s="2">
        <v>702</v>
      </c>
      <c r="L2233" s="2" t="s">
        <v>38</v>
      </c>
      <c r="M2233" s="4">
        <v>271.52</v>
      </c>
      <c r="N2233" s="4">
        <v>0</v>
      </c>
      <c r="O2233" s="4">
        <v>190607.04</v>
      </c>
      <c r="P2233" s="4">
        <v>232540.59</v>
      </c>
    </row>
    <row r="2234" spans="1:16" x14ac:dyDescent="0.25">
      <c r="A2234" s="2" t="s">
        <v>2260</v>
      </c>
      <c r="B2234" s="3">
        <v>46092</v>
      </c>
      <c r="C2234" s="2" t="s">
        <v>113</v>
      </c>
      <c r="D2234" s="2" t="s">
        <v>18</v>
      </c>
      <c r="E2234" s="2" t="s">
        <v>19</v>
      </c>
      <c r="F2234" s="3"/>
      <c r="G2234" s="2">
        <v>1</v>
      </c>
      <c r="H2234" s="2" t="s">
        <v>2261</v>
      </c>
      <c r="I2234" s="2"/>
      <c r="J2234" s="2"/>
      <c r="K2234" s="2">
        <v>82</v>
      </c>
      <c r="L2234" s="2" t="s">
        <v>21</v>
      </c>
      <c r="M2234" s="4">
        <v>482.85</v>
      </c>
      <c r="N2234" s="4">
        <v>0</v>
      </c>
      <c r="O2234" s="4">
        <v>39593.699999999997</v>
      </c>
      <c r="P2234" s="4">
        <v>48304.31</v>
      </c>
    </row>
    <row r="2235" spans="1:16" x14ac:dyDescent="0.25">
      <c r="A2235" s="2" t="s">
        <v>2260</v>
      </c>
      <c r="B2235" s="3">
        <v>46092</v>
      </c>
      <c r="C2235" s="2" t="s">
        <v>113</v>
      </c>
      <c r="D2235" s="2" t="s">
        <v>18</v>
      </c>
      <c r="E2235" s="2" t="s">
        <v>19</v>
      </c>
      <c r="F2235" s="3"/>
      <c r="G2235" s="2">
        <v>2</v>
      </c>
      <c r="H2235" s="2" t="s">
        <v>2262</v>
      </c>
      <c r="I2235" s="2"/>
      <c r="J2235" s="2"/>
      <c r="K2235" s="2">
        <v>180</v>
      </c>
      <c r="L2235" s="2" t="s">
        <v>21</v>
      </c>
      <c r="M2235" s="4">
        <v>482.85</v>
      </c>
      <c r="N2235" s="4">
        <v>0</v>
      </c>
      <c r="O2235" s="4">
        <v>86913</v>
      </c>
      <c r="P2235" s="4">
        <v>106033.86</v>
      </c>
    </row>
    <row r="2236" spans="1:16" x14ac:dyDescent="0.25">
      <c r="A2236" s="2" t="s">
        <v>2260</v>
      </c>
      <c r="B2236" s="3">
        <v>46092</v>
      </c>
      <c r="C2236" s="2" t="s">
        <v>113</v>
      </c>
      <c r="D2236" s="2" t="s">
        <v>18</v>
      </c>
      <c r="E2236" s="2" t="s">
        <v>19</v>
      </c>
      <c r="F2236" s="3"/>
      <c r="G2236" s="2">
        <v>3</v>
      </c>
      <c r="H2236" s="2" t="s">
        <v>2263</v>
      </c>
      <c r="I2236" s="2" t="s">
        <v>2264</v>
      </c>
      <c r="J2236" s="2"/>
      <c r="K2236" s="2">
        <v>299</v>
      </c>
      <c r="L2236" s="2" t="s">
        <v>21</v>
      </c>
      <c r="M2236" s="4">
        <v>482.85</v>
      </c>
      <c r="N2236" s="4">
        <v>0</v>
      </c>
      <c r="O2236" s="4">
        <v>144372.15</v>
      </c>
      <c r="P2236" s="4">
        <v>176134.02</v>
      </c>
    </row>
    <row r="2237" spans="1:16" x14ac:dyDescent="0.25">
      <c r="A2237" s="2" t="s">
        <v>2260</v>
      </c>
      <c r="B2237" s="3">
        <v>46092</v>
      </c>
      <c r="C2237" s="2" t="s">
        <v>113</v>
      </c>
      <c r="D2237" s="2" t="s">
        <v>18</v>
      </c>
      <c r="E2237" s="2" t="s">
        <v>19</v>
      </c>
      <c r="F2237" s="3"/>
      <c r="G2237" s="2">
        <v>4</v>
      </c>
      <c r="H2237" s="2" t="s">
        <v>2265</v>
      </c>
      <c r="I2237" s="2"/>
      <c r="J2237" s="2"/>
      <c r="K2237" s="2">
        <v>8</v>
      </c>
      <c r="L2237" s="2" t="s">
        <v>21</v>
      </c>
      <c r="M2237" s="4">
        <v>482.85</v>
      </c>
      <c r="N2237" s="4">
        <v>0</v>
      </c>
      <c r="O2237" s="4">
        <v>3862.8</v>
      </c>
      <c r="P2237" s="4">
        <v>4712.62</v>
      </c>
    </row>
    <row r="2238" spans="1:16" x14ac:dyDescent="0.25">
      <c r="A2238" s="2" t="s">
        <v>2260</v>
      </c>
      <c r="B2238" s="3">
        <v>46092</v>
      </c>
      <c r="C2238" s="2" t="s">
        <v>113</v>
      </c>
      <c r="D2238" s="2" t="s">
        <v>18</v>
      </c>
      <c r="E2238" s="2" t="s">
        <v>19</v>
      </c>
      <c r="F2238" s="3"/>
      <c r="G2238" s="2">
        <v>5</v>
      </c>
      <c r="H2238" s="2" t="s">
        <v>2266</v>
      </c>
      <c r="I2238" s="2"/>
      <c r="J2238" s="2"/>
      <c r="K2238" s="2">
        <v>6</v>
      </c>
      <c r="L2238" s="2" t="s">
        <v>38</v>
      </c>
      <c r="M2238" s="4">
        <v>17552.25</v>
      </c>
      <c r="N2238" s="4">
        <v>0</v>
      </c>
      <c r="O2238" s="4">
        <v>105313.5</v>
      </c>
      <c r="P2238" s="4">
        <v>128482.47</v>
      </c>
    </row>
    <row r="2239" spans="1:16" x14ac:dyDescent="0.25">
      <c r="A2239" s="2" t="s">
        <v>2260</v>
      </c>
      <c r="B2239" s="3">
        <v>46092</v>
      </c>
      <c r="C2239" s="2" t="s">
        <v>113</v>
      </c>
      <c r="D2239" s="2" t="s">
        <v>18</v>
      </c>
      <c r="E2239" s="2" t="s">
        <v>19</v>
      </c>
      <c r="F2239" s="3"/>
      <c r="G2239" s="2">
        <v>6</v>
      </c>
      <c r="H2239" s="2" t="s">
        <v>2267</v>
      </c>
      <c r="I2239" s="2"/>
      <c r="J2239" s="2"/>
      <c r="K2239" s="2">
        <v>2</v>
      </c>
      <c r="L2239" s="2" t="s">
        <v>38</v>
      </c>
      <c r="M2239" s="4">
        <v>9632.35</v>
      </c>
      <c r="N2239" s="4">
        <v>0</v>
      </c>
      <c r="O2239" s="4">
        <v>19264.7</v>
      </c>
      <c r="P2239" s="4">
        <v>23502.93</v>
      </c>
    </row>
    <row r="2240" spans="1:16" x14ac:dyDescent="0.25">
      <c r="A2240" s="2" t="s">
        <v>2260</v>
      </c>
      <c r="B2240" s="3">
        <v>46092</v>
      </c>
      <c r="C2240" s="2" t="s">
        <v>113</v>
      </c>
      <c r="D2240" s="2" t="s">
        <v>18</v>
      </c>
      <c r="E2240" s="2" t="s">
        <v>19</v>
      </c>
      <c r="F2240" s="3"/>
      <c r="G2240" s="2">
        <v>7</v>
      </c>
      <c r="H2240" s="2" t="s">
        <v>200</v>
      </c>
      <c r="I2240" s="2"/>
      <c r="J2240" s="2"/>
      <c r="K2240" s="2">
        <v>21</v>
      </c>
      <c r="L2240" s="2" t="s">
        <v>38</v>
      </c>
      <c r="M2240" s="4">
        <v>9249.5499999999993</v>
      </c>
      <c r="N2240" s="4">
        <v>0</v>
      </c>
      <c r="O2240" s="4">
        <v>194240.55</v>
      </c>
      <c r="P2240" s="4">
        <v>236973.47</v>
      </c>
    </row>
    <row r="2241" spans="1:16" x14ac:dyDescent="0.25">
      <c r="A2241" s="2" t="s">
        <v>2260</v>
      </c>
      <c r="B2241" s="3">
        <v>46092</v>
      </c>
      <c r="C2241" s="2" t="s">
        <v>113</v>
      </c>
      <c r="D2241" s="2" t="s">
        <v>18</v>
      </c>
      <c r="E2241" s="2" t="s">
        <v>19</v>
      </c>
      <c r="F2241" s="3"/>
      <c r="G2241" s="2">
        <v>8</v>
      </c>
      <c r="H2241" s="2" t="s">
        <v>2268</v>
      </c>
      <c r="I2241" s="2"/>
      <c r="J2241" s="2"/>
      <c r="K2241" s="2">
        <v>12</v>
      </c>
      <c r="L2241" s="2" t="s">
        <v>204</v>
      </c>
      <c r="M2241" s="4">
        <v>390.05</v>
      </c>
      <c r="N2241" s="4">
        <v>0</v>
      </c>
      <c r="O2241" s="4">
        <v>4680.6000000000004</v>
      </c>
      <c r="P2241" s="4">
        <v>5710.33</v>
      </c>
    </row>
    <row r="2242" spans="1:16" x14ac:dyDescent="0.25">
      <c r="A2242" s="2" t="s">
        <v>2260</v>
      </c>
      <c r="B2242" s="3">
        <v>46092</v>
      </c>
      <c r="C2242" s="2" t="s">
        <v>113</v>
      </c>
      <c r="D2242" s="2" t="s">
        <v>18</v>
      </c>
      <c r="E2242" s="2" t="s">
        <v>19</v>
      </c>
      <c r="F2242" s="3"/>
      <c r="G2242" s="2">
        <v>9</v>
      </c>
      <c r="H2242" s="2" t="s">
        <v>199</v>
      </c>
      <c r="I2242" s="2"/>
      <c r="J2242" s="2"/>
      <c r="K2242" s="2">
        <v>6</v>
      </c>
      <c r="L2242" s="2" t="s">
        <v>108</v>
      </c>
      <c r="M2242" s="4">
        <v>543.75</v>
      </c>
      <c r="N2242" s="4">
        <v>0</v>
      </c>
      <c r="O2242" s="4">
        <v>3262.5</v>
      </c>
      <c r="P2242" s="4">
        <v>3980.25</v>
      </c>
    </row>
    <row r="2243" spans="1:16" x14ac:dyDescent="0.25">
      <c r="A2243" s="2" t="s">
        <v>2260</v>
      </c>
      <c r="B2243" s="3">
        <v>46092</v>
      </c>
      <c r="C2243" s="2" t="s">
        <v>113</v>
      </c>
      <c r="D2243" s="2" t="s">
        <v>18</v>
      </c>
      <c r="E2243" s="2" t="s">
        <v>19</v>
      </c>
      <c r="F2243" s="3"/>
      <c r="G2243" s="2">
        <v>10</v>
      </c>
      <c r="H2243" s="2" t="s">
        <v>2218</v>
      </c>
      <c r="I2243" s="2"/>
      <c r="J2243" s="2"/>
      <c r="K2243" s="2">
        <v>1</v>
      </c>
      <c r="L2243" s="2" t="s">
        <v>108</v>
      </c>
      <c r="M2243" s="4">
        <v>362500</v>
      </c>
      <c r="N2243" s="4">
        <v>0</v>
      </c>
      <c r="O2243" s="4">
        <v>362500</v>
      </c>
      <c r="P2243" s="4">
        <v>442250</v>
      </c>
    </row>
    <row r="2244" spans="1:16" x14ac:dyDescent="0.25">
      <c r="A2244" s="2" t="s">
        <v>2269</v>
      </c>
      <c r="B2244" s="3">
        <v>46092</v>
      </c>
      <c r="C2244" s="2" t="s">
        <v>17</v>
      </c>
      <c r="D2244" s="2" t="s">
        <v>18</v>
      </c>
      <c r="E2244" s="2" t="s">
        <v>19</v>
      </c>
      <c r="F2244" s="3"/>
      <c r="G2244" s="2">
        <v>1</v>
      </c>
      <c r="H2244" s="2" t="s">
        <v>2270</v>
      </c>
      <c r="I2244" s="2"/>
      <c r="J2244" s="2"/>
      <c r="K2244" s="2">
        <v>12</v>
      </c>
      <c r="L2244" s="2" t="s">
        <v>38</v>
      </c>
      <c r="M2244" s="4">
        <v>2539.02</v>
      </c>
      <c r="N2244" s="4">
        <v>0</v>
      </c>
      <c r="O2244" s="4">
        <v>30468.240000000002</v>
      </c>
      <c r="P2244" s="4">
        <v>37171.25</v>
      </c>
    </row>
    <row r="2245" spans="1:16" x14ac:dyDescent="0.25">
      <c r="A2245" s="2" t="s">
        <v>2269</v>
      </c>
      <c r="B2245" s="3">
        <v>46092</v>
      </c>
      <c r="C2245" s="2" t="s">
        <v>17</v>
      </c>
      <c r="D2245" s="2" t="s">
        <v>18</v>
      </c>
      <c r="E2245" s="2" t="s">
        <v>19</v>
      </c>
      <c r="F2245" s="3"/>
      <c r="G2245" s="2">
        <v>2</v>
      </c>
      <c r="H2245" s="2" t="s">
        <v>2271</v>
      </c>
      <c r="I2245" s="2"/>
      <c r="J2245" s="2"/>
      <c r="K2245" s="2">
        <v>4</v>
      </c>
      <c r="L2245" s="2" t="s">
        <v>38</v>
      </c>
      <c r="M2245" s="4">
        <v>240</v>
      </c>
      <c r="N2245" s="4">
        <v>0</v>
      </c>
      <c r="O2245" s="4">
        <v>960</v>
      </c>
      <c r="P2245" s="4">
        <v>1171.2</v>
      </c>
    </row>
    <row r="2246" spans="1:16" x14ac:dyDescent="0.25">
      <c r="A2246" s="2" t="s">
        <v>2272</v>
      </c>
      <c r="B2246" s="3">
        <v>46092</v>
      </c>
      <c r="C2246" s="2" t="s">
        <v>17</v>
      </c>
      <c r="D2246" s="2" t="s">
        <v>18</v>
      </c>
      <c r="E2246" s="2" t="s">
        <v>19</v>
      </c>
      <c r="F2246" s="3"/>
      <c r="G2246" s="2">
        <v>1</v>
      </c>
      <c r="H2246" s="2" t="s">
        <v>2273</v>
      </c>
      <c r="I2246" s="2"/>
      <c r="J2246" s="2"/>
      <c r="K2246" s="2">
        <v>6</v>
      </c>
      <c r="L2246" s="2" t="s">
        <v>21</v>
      </c>
      <c r="M2246" s="4">
        <v>1166.21</v>
      </c>
      <c r="N2246" s="4">
        <v>0</v>
      </c>
      <c r="O2246" s="4">
        <v>6997.26</v>
      </c>
      <c r="P2246" s="4">
        <v>8536.66</v>
      </c>
    </row>
    <row r="2247" spans="1:16" x14ac:dyDescent="0.25">
      <c r="A2247" s="2" t="s">
        <v>2272</v>
      </c>
      <c r="B2247" s="3">
        <v>46092</v>
      </c>
      <c r="C2247" s="2" t="s">
        <v>17</v>
      </c>
      <c r="D2247" s="2" t="s">
        <v>18</v>
      </c>
      <c r="E2247" s="2" t="s">
        <v>19</v>
      </c>
      <c r="F2247" s="3"/>
      <c r="G2247" s="2">
        <v>2</v>
      </c>
      <c r="H2247" s="2" t="s">
        <v>2274</v>
      </c>
      <c r="I2247" s="2"/>
      <c r="J2247" s="2"/>
      <c r="K2247" s="2">
        <v>2.2999999999999998</v>
      </c>
      <c r="L2247" s="2" t="s">
        <v>21</v>
      </c>
      <c r="M2247" s="4">
        <v>3346.99</v>
      </c>
      <c r="N2247" s="4">
        <v>0</v>
      </c>
      <c r="O2247" s="4">
        <v>7698.08</v>
      </c>
      <c r="P2247" s="4">
        <v>9391.66</v>
      </c>
    </row>
    <row r="2248" spans="1:16" x14ac:dyDescent="0.25">
      <c r="A2248" s="2" t="s">
        <v>2272</v>
      </c>
      <c r="B2248" s="3">
        <v>46092</v>
      </c>
      <c r="C2248" s="2" t="s">
        <v>17</v>
      </c>
      <c r="D2248" s="2" t="s">
        <v>18</v>
      </c>
      <c r="E2248" s="2" t="s">
        <v>19</v>
      </c>
      <c r="F2248" s="3"/>
      <c r="G2248" s="2">
        <v>3</v>
      </c>
      <c r="H2248" s="2" t="s">
        <v>2275</v>
      </c>
      <c r="I2248" s="2"/>
      <c r="J2248" s="2"/>
      <c r="K2248" s="2">
        <v>51</v>
      </c>
      <c r="L2248" s="2" t="s">
        <v>21</v>
      </c>
      <c r="M2248" s="4">
        <v>381.65</v>
      </c>
      <c r="N2248" s="4">
        <v>0</v>
      </c>
      <c r="O2248" s="4">
        <v>19464.150000000001</v>
      </c>
      <c r="P2248" s="4">
        <v>23746.26</v>
      </c>
    </row>
    <row r="2249" spans="1:16" x14ac:dyDescent="0.25">
      <c r="A2249" s="2" t="s">
        <v>2272</v>
      </c>
      <c r="B2249" s="3">
        <v>46092</v>
      </c>
      <c r="C2249" s="2" t="s">
        <v>17</v>
      </c>
      <c r="D2249" s="2" t="s">
        <v>18</v>
      </c>
      <c r="E2249" s="2" t="s">
        <v>19</v>
      </c>
      <c r="F2249" s="3"/>
      <c r="G2249" s="2">
        <v>4</v>
      </c>
      <c r="H2249" s="2" t="s">
        <v>2276</v>
      </c>
      <c r="I2249" s="2" t="s">
        <v>2277</v>
      </c>
      <c r="J2249" s="2"/>
      <c r="K2249" s="2">
        <v>448.6</v>
      </c>
      <c r="L2249" s="2" t="s">
        <v>21</v>
      </c>
      <c r="M2249" s="4">
        <v>65.42</v>
      </c>
      <c r="N2249" s="4">
        <v>0</v>
      </c>
      <c r="O2249" s="4">
        <v>29347.41</v>
      </c>
      <c r="P2249" s="4">
        <v>35803.839999999997</v>
      </c>
    </row>
    <row r="2250" spans="1:16" x14ac:dyDescent="0.25">
      <c r="A2250" s="2" t="s">
        <v>2272</v>
      </c>
      <c r="B2250" s="3">
        <v>46092</v>
      </c>
      <c r="C2250" s="2" t="s">
        <v>17</v>
      </c>
      <c r="D2250" s="2" t="s">
        <v>18</v>
      </c>
      <c r="E2250" s="2" t="s">
        <v>19</v>
      </c>
      <c r="F2250" s="3"/>
      <c r="G2250" s="2">
        <v>5</v>
      </c>
      <c r="H2250" s="2" t="s">
        <v>2278</v>
      </c>
      <c r="I2250" s="2" t="s">
        <v>2279</v>
      </c>
      <c r="J2250" s="2"/>
      <c r="K2250" s="2">
        <v>317</v>
      </c>
      <c r="L2250" s="2" t="s">
        <v>21</v>
      </c>
      <c r="M2250" s="4">
        <v>68.11</v>
      </c>
      <c r="N2250" s="4">
        <v>0</v>
      </c>
      <c r="O2250" s="4">
        <v>21590.87</v>
      </c>
      <c r="P2250" s="4">
        <v>26340.86</v>
      </c>
    </row>
    <row r="2251" spans="1:16" x14ac:dyDescent="0.25">
      <c r="A2251" s="2" t="s">
        <v>2272</v>
      </c>
      <c r="B2251" s="3">
        <v>46092</v>
      </c>
      <c r="C2251" s="2" t="s">
        <v>17</v>
      </c>
      <c r="D2251" s="2" t="s">
        <v>18</v>
      </c>
      <c r="E2251" s="2" t="s">
        <v>19</v>
      </c>
      <c r="F2251" s="3"/>
      <c r="G2251" s="2">
        <v>6</v>
      </c>
      <c r="H2251" s="2" t="s">
        <v>2280</v>
      </c>
      <c r="I2251" s="2" t="s">
        <v>2281</v>
      </c>
      <c r="J2251" s="2"/>
      <c r="K2251" s="2">
        <v>7</v>
      </c>
      <c r="L2251" s="2" t="s">
        <v>21</v>
      </c>
      <c r="M2251" s="4">
        <v>781.66</v>
      </c>
      <c r="N2251" s="4">
        <v>0</v>
      </c>
      <c r="O2251" s="4">
        <v>5471.62</v>
      </c>
      <c r="P2251" s="4">
        <v>6675.38</v>
      </c>
    </row>
    <row r="2252" spans="1:16" x14ac:dyDescent="0.25">
      <c r="A2252" s="2" t="s">
        <v>2272</v>
      </c>
      <c r="B2252" s="3">
        <v>46092</v>
      </c>
      <c r="C2252" s="2" t="s">
        <v>17</v>
      </c>
      <c r="D2252" s="2" t="s">
        <v>18</v>
      </c>
      <c r="E2252" s="2" t="s">
        <v>19</v>
      </c>
      <c r="F2252" s="3"/>
      <c r="G2252" s="2">
        <v>7</v>
      </c>
      <c r="H2252" s="2" t="s">
        <v>2282</v>
      </c>
      <c r="I2252" s="2"/>
      <c r="J2252" s="2"/>
      <c r="K2252" s="2">
        <v>2.2999999999999998</v>
      </c>
      <c r="L2252" s="2" t="s">
        <v>21</v>
      </c>
      <c r="M2252" s="4">
        <v>1237.8</v>
      </c>
      <c r="N2252" s="4">
        <v>0</v>
      </c>
      <c r="O2252" s="4">
        <v>2846.94</v>
      </c>
      <c r="P2252" s="4">
        <v>3473.27</v>
      </c>
    </row>
    <row r="2253" spans="1:16" x14ac:dyDescent="0.25">
      <c r="A2253" s="2" t="s">
        <v>2272</v>
      </c>
      <c r="B2253" s="3">
        <v>46092</v>
      </c>
      <c r="C2253" s="2" t="s">
        <v>17</v>
      </c>
      <c r="D2253" s="2" t="s">
        <v>18</v>
      </c>
      <c r="E2253" s="2" t="s">
        <v>19</v>
      </c>
      <c r="F2253" s="3"/>
      <c r="G2253" s="2">
        <v>8</v>
      </c>
      <c r="H2253" s="2" t="s">
        <v>2283</v>
      </c>
      <c r="I2253" s="2"/>
      <c r="J2253" s="2"/>
      <c r="K2253" s="2">
        <v>448.6</v>
      </c>
      <c r="L2253" s="2" t="s">
        <v>21</v>
      </c>
      <c r="M2253" s="4">
        <v>0</v>
      </c>
      <c r="N2253" s="4">
        <v>0</v>
      </c>
      <c r="O2253" s="4">
        <v>0</v>
      </c>
      <c r="P2253" s="4">
        <v>0</v>
      </c>
    </row>
    <row r="2254" spans="1:16" x14ac:dyDescent="0.25">
      <c r="A2254" s="2" t="s">
        <v>2272</v>
      </c>
      <c r="B2254" s="3">
        <v>46092</v>
      </c>
      <c r="C2254" s="2" t="s">
        <v>17</v>
      </c>
      <c r="D2254" s="2" t="s">
        <v>18</v>
      </c>
      <c r="E2254" s="2" t="s">
        <v>19</v>
      </c>
      <c r="F2254" s="3"/>
      <c r="G2254" s="2">
        <v>9</v>
      </c>
      <c r="H2254" s="2" t="s">
        <v>2284</v>
      </c>
      <c r="I2254" s="2" t="s">
        <v>2285</v>
      </c>
      <c r="J2254" s="2"/>
      <c r="K2254" s="2">
        <v>36.880000000000003</v>
      </c>
      <c r="L2254" s="2" t="s">
        <v>70</v>
      </c>
      <c r="M2254" s="4">
        <v>185.62</v>
      </c>
      <c r="N2254" s="4">
        <v>0</v>
      </c>
      <c r="O2254" s="4">
        <v>6845.67</v>
      </c>
      <c r="P2254" s="4">
        <v>8351.7199999999993</v>
      </c>
    </row>
    <row r="2255" spans="1:16" x14ac:dyDescent="0.25">
      <c r="A2255" s="2" t="s">
        <v>2272</v>
      </c>
      <c r="B2255" s="3">
        <v>46092</v>
      </c>
      <c r="C2255" s="2" t="s">
        <v>17</v>
      </c>
      <c r="D2255" s="2" t="s">
        <v>18</v>
      </c>
      <c r="E2255" s="2" t="s">
        <v>19</v>
      </c>
      <c r="F2255" s="3"/>
      <c r="G2255" s="2">
        <v>10</v>
      </c>
      <c r="H2255" s="2" t="s">
        <v>2203</v>
      </c>
      <c r="I2255" s="2"/>
      <c r="J2255" s="2"/>
      <c r="K2255" s="2">
        <v>558.70000000000005</v>
      </c>
      <c r="L2255" s="2" t="s">
        <v>70</v>
      </c>
      <c r="M2255" s="4">
        <v>139.01</v>
      </c>
      <c r="N2255" s="4">
        <v>0</v>
      </c>
      <c r="O2255" s="4">
        <v>77664.89</v>
      </c>
      <c r="P2255" s="4">
        <v>94751.17</v>
      </c>
    </row>
    <row r="2256" spans="1:16" x14ac:dyDescent="0.25">
      <c r="A2256" s="2" t="s">
        <v>2272</v>
      </c>
      <c r="B2256" s="3">
        <v>46092</v>
      </c>
      <c r="C2256" s="2" t="s">
        <v>17</v>
      </c>
      <c r="D2256" s="2" t="s">
        <v>18</v>
      </c>
      <c r="E2256" s="2" t="s">
        <v>19</v>
      </c>
      <c r="F2256" s="3"/>
      <c r="G2256" s="2">
        <v>11</v>
      </c>
      <c r="H2256" s="2" t="s">
        <v>2204</v>
      </c>
      <c r="I2256" s="2"/>
      <c r="J2256" s="2"/>
      <c r="K2256" s="2">
        <v>1676.1</v>
      </c>
      <c r="L2256" s="2" t="s">
        <v>70</v>
      </c>
      <c r="M2256" s="4">
        <v>81.12</v>
      </c>
      <c r="N2256" s="4">
        <v>0</v>
      </c>
      <c r="O2256" s="4">
        <v>135965.23000000001</v>
      </c>
      <c r="P2256" s="4">
        <v>165877.57999999999</v>
      </c>
    </row>
    <row r="2257" spans="1:16" x14ac:dyDescent="0.25">
      <c r="A2257" s="2" t="s">
        <v>2272</v>
      </c>
      <c r="B2257" s="3">
        <v>46092</v>
      </c>
      <c r="C2257" s="2" t="s">
        <v>17</v>
      </c>
      <c r="D2257" s="2" t="s">
        <v>18</v>
      </c>
      <c r="E2257" s="2" t="s">
        <v>19</v>
      </c>
      <c r="F2257" s="3"/>
      <c r="G2257" s="2">
        <v>12</v>
      </c>
      <c r="H2257" s="2" t="s">
        <v>2202</v>
      </c>
      <c r="I2257" s="2" t="s">
        <v>2286</v>
      </c>
      <c r="J2257" s="2"/>
      <c r="K2257" s="2">
        <v>636.79999999999995</v>
      </c>
      <c r="L2257" s="2" t="s">
        <v>70</v>
      </c>
      <c r="M2257" s="4">
        <v>46.34</v>
      </c>
      <c r="N2257" s="4">
        <v>0</v>
      </c>
      <c r="O2257" s="4">
        <v>29509.31</v>
      </c>
      <c r="P2257" s="4">
        <v>36001.360000000001</v>
      </c>
    </row>
    <row r="2258" spans="1:16" x14ac:dyDescent="0.25">
      <c r="A2258" s="2" t="s">
        <v>2272</v>
      </c>
      <c r="B2258" s="3">
        <v>46092</v>
      </c>
      <c r="C2258" s="2" t="s">
        <v>17</v>
      </c>
      <c r="D2258" s="2" t="s">
        <v>18</v>
      </c>
      <c r="E2258" s="2" t="s">
        <v>19</v>
      </c>
      <c r="F2258" s="3"/>
      <c r="G2258" s="2">
        <v>13</v>
      </c>
      <c r="H2258" s="2" t="s">
        <v>2199</v>
      </c>
      <c r="I2258" s="2"/>
      <c r="J2258" s="2"/>
      <c r="K2258" s="2">
        <v>52.7</v>
      </c>
      <c r="L2258" s="2" t="s">
        <v>70</v>
      </c>
      <c r="M2258" s="4">
        <v>650.41999999999996</v>
      </c>
      <c r="N2258" s="4">
        <v>0</v>
      </c>
      <c r="O2258" s="4">
        <v>34277.129999999997</v>
      </c>
      <c r="P2258" s="4">
        <v>41818.1</v>
      </c>
    </row>
    <row r="2259" spans="1:16" x14ac:dyDescent="0.25">
      <c r="A2259" s="2" t="s">
        <v>2272</v>
      </c>
      <c r="B2259" s="3">
        <v>46092</v>
      </c>
      <c r="C2259" s="2" t="s">
        <v>17</v>
      </c>
      <c r="D2259" s="2" t="s">
        <v>18</v>
      </c>
      <c r="E2259" s="2" t="s">
        <v>19</v>
      </c>
      <c r="F2259" s="3"/>
      <c r="G2259" s="2">
        <v>14</v>
      </c>
      <c r="H2259" s="2" t="s">
        <v>2287</v>
      </c>
      <c r="I2259" s="2"/>
      <c r="J2259" s="2"/>
      <c r="K2259" s="2">
        <v>171.5</v>
      </c>
      <c r="L2259" s="2" t="s">
        <v>320</v>
      </c>
      <c r="M2259" s="4">
        <v>211.06</v>
      </c>
      <c r="N2259" s="4">
        <v>0</v>
      </c>
      <c r="O2259" s="4">
        <v>36196.79</v>
      </c>
      <c r="P2259" s="4">
        <v>44160.08</v>
      </c>
    </row>
    <row r="2260" spans="1:16" x14ac:dyDescent="0.25">
      <c r="A2260" s="2" t="s">
        <v>2272</v>
      </c>
      <c r="B2260" s="3">
        <v>46092</v>
      </c>
      <c r="C2260" s="2" t="s">
        <v>17</v>
      </c>
      <c r="D2260" s="2" t="s">
        <v>18</v>
      </c>
      <c r="E2260" s="2" t="s">
        <v>19</v>
      </c>
      <c r="F2260" s="3"/>
      <c r="G2260" s="2">
        <v>15</v>
      </c>
      <c r="H2260" s="2" t="s">
        <v>2288</v>
      </c>
      <c r="I2260" s="2"/>
      <c r="J2260" s="2"/>
      <c r="K2260" s="2">
        <v>1</v>
      </c>
      <c r="L2260" s="2" t="s">
        <v>320</v>
      </c>
      <c r="M2260" s="4">
        <v>2667.55</v>
      </c>
      <c r="N2260" s="4">
        <v>0</v>
      </c>
      <c r="O2260" s="4">
        <v>2667.55</v>
      </c>
      <c r="P2260" s="4">
        <v>3254.41</v>
      </c>
    </row>
    <row r="2261" spans="1:16" x14ac:dyDescent="0.25">
      <c r="A2261" s="2" t="s">
        <v>2272</v>
      </c>
      <c r="B2261" s="3">
        <v>46092</v>
      </c>
      <c r="C2261" s="2" t="s">
        <v>17</v>
      </c>
      <c r="D2261" s="2" t="s">
        <v>18</v>
      </c>
      <c r="E2261" s="2" t="s">
        <v>19</v>
      </c>
      <c r="F2261" s="3"/>
      <c r="G2261" s="2">
        <v>16</v>
      </c>
      <c r="H2261" s="2" t="s">
        <v>2289</v>
      </c>
      <c r="I2261" s="2"/>
      <c r="J2261" s="2"/>
      <c r="K2261" s="2">
        <v>230.1</v>
      </c>
      <c r="L2261" s="2" t="s">
        <v>320</v>
      </c>
      <c r="M2261" s="4">
        <v>89.64</v>
      </c>
      <c r="N2261" s="4">
        <v>0</v>
      </c>
      <c r="O2261" s="4">
        <v>20626.16</v>
      </c>
      <c r="P2261" s="4">
        <v>25163.919999999998</v>
      </c>
    </row>
    <row r="2262" spans="1:16" x14ac:dyDescent="0.25">
      <c r="A2262" s="2" t="s">
        <v>2272</v>
      </c>
      <c r="B2262" s="3">
        <v>46092</v>
      </c>
      <c r="C2262" s="2" t="s">
        <v>17</v>
      </c>
      <c r="D2262" s="2" t="s">
        <v>18</v>
      </c>
      <c r="E2262" s="2" t="s">
        <v>19</v>
      </c>
      <c r="F2262" s="3"/>
      <c r="G2262" s="2">
        <v>17</v>
      </c>
      <c r="H2262" s="2" t="s">
        <v>2201</v>
      </c>
      <c r="I2262" s="2"/>
      <c r="J2262" s="2"/>
      <c r="K2262" s="2">
        <v>148.05000000000001</v>
      </c>
      <c r="L2262" s="2" t="s">
        <v>320</v>
      </c>
      <c r="M2262" s="4">
        <v>144.36000000000001</v>
      </c>
      <c r="N2262" s="4">
        <v>0</v>
      </c>
      <c r="O2262" s="4">
        <v>21372.5</v>
      </c>
      <c r="P2262" s="4">
        <v>26074.45</v>
      </c>
    </row>
    <row r="2263" spans="1:16" x14ac:dyDescent="0.25">
      <c r="A2263" s="2" t="s">
        <v>2272</v>
      </c>
      <c r="B2263" s="3">
        <v>46092</v>
      </c>
      <c r="C2263" s="2" t="s">
        <v>17</v>
      </c>
      <c r="D2263" s="2" t="s">
        <v>18</v>
      </c>
      <c r="E2263" s="2" t="s">
        <v>19</v>
      </c>
      <c r="F2263" s="3"/>
      <c r="G2263" s="2">
        <v>18</v>
      </c>
      <c r="H2263" s="2" t="s">
        <v>2290</v>
      </c>
      <c r="I2263" s="2"/>
      <c r="J2263" s="2"/>
      <c r="K2263" s="2">
        <v>5.0999999999999996</v>
      </c>
      <c r="L2263" s="2" t="s">
        <v>320</v>
      </c>
      <c r="M2263" s="4">
        <v>1157.18</v>
      </c>
      <c r="N2263" s="4">
        <v>0</v>
      </c>
      <c r="O2263" s="4">
        <v>5901.62</v>
      </c>
      <c r="P2263" s="4">
        <v>7199.98</v>
      </c>
    </row>
    <row r="2264" spans="1:16" x14ac:dyDescent="0.25">
      <c r="A2264" s="2" t="s">
        <v>2272</v>
      </c>
      <c r="B2264" s="3">
        <v>46092</v>
      </c>
      <c r="C2264" s="2" t="s">
        <v>17</v>
      </c>
      <c r="D2264" s="2" t="s">
        <v>18</v>
      </c>
      <c r="E2264" s="2" t="s">
        <v>19</v>
      </c>
      <c r="F2264" s="3"/>
      <c r="G2264" s="2">
        <v>19</v>
      </c>
      <c r="H2264" s="2" t="s">
        <v>2291</v>
      </c>
      <c r="I2264" s="2"/>
      <c r="J2264" s="2"/>
      <c r="K2264" s="2">
        <v>7</v>
      </c>
      <c r="L2264" s="2" t="s">
        <v>38</v>
      </c>
      <c r="M2264" s="4">
        <v>2497.5100000000002</v>
      </c>
      <c r="N2264" s="4">
        <v>0</v>
      </c>
      <c r="O2264" s="4">
        <v>17482.57</v>
      </c>
      <c r="P2264" s="4">
        <v>21328.74</v>
      </c>
    </row>
    <row r="2265" spans="1:16" x14ac:dyDescent="0.25">
      <c r="A2265" s="2" t="s">
        <v>2292</v>
      </c>
      <c r="B2265" s="3">
        <v>46093</v>
      </c>
      <c r="C2265" s="2" t="s">
        <v>17</v>
      </c>
      <c r="D2265" s="2" t="s">
        <v>18</v>
      </c>
      <c r="E2265" s="2" t="s">
        <v>19</v>
      </c>
      <c r="F2265" s="3"/>
      <c r="G2265" s="2">
        <v>1</v>
      </c>
      <c r="H2265" s="2" t="s">
        <v>2293</v>
      </c>
      <c r="I2265" s="2"/>
      <c r="J2265" s="2"/>
      <c r="K2265" s="2">
        <v>2</v>
      </c>
      <c r="L2265" s="2" t="s">
        <v>73</v>
      </c>
      <c r="M2265" s="4">
        <v>845074.69</v>
      </c>
      <c r="N2265" s="4">
        <v>0</v>
      </c>
      <c r="O2265" s="4">
        <v>1690149.38</v>
      </c>
      <c r="P2265" s="4">
        <v>2061982.24</v>
      </c>
    </row>
    <row r="2266" spans="1:16" x14ac:dyDescent="0.25">
      <c r="A2266" s="2" t="s">
        <v>2294</v>
      </c>
      <c r="B2266" s="3">
        <v>46093</v>
      </c>
      <c r="C2266" s="2" t="s">
        <v>17</v>
      </c>
      <c r="D2266" s="2" t="s">
        <v>18</v>
      </c>
      <c r="E2266" s="2" t="s">
        <v>19</v>
      </c>
      <c r="F2266" s="3"/>
      <c r="G2266" s="2">
        <v>1</v>
      </c>
      <c r="H2266" s="2" t="s">
        <v>2295</v>
      </c>
      <c r="I2266" s="2"/>
      <c r="J2266" s="2"/>
      <c r="K2266" s="2">
        <v>1</v>
      </c>
      <c r="L2266" s="2" t="s">
        <v>38</v>
      </c>
      <c r="M2266" s="4">
        <v>99400</v>
      </c>
      <c r="N2266" s="4">
        <v>0</v>
      </c>
      <c r="O2266" s="4">
        <v>99400</v>
      </c>
      <c r="P2266" s="4">
        <v>121268</v>
      </c>
    </row>
    <row r="2267" spans="1:16" x14ac:dyDescent="0.25">
      <c r="A2267" s="2" t="s">
        <v>2294</v>
      </c>
      <c r="B2267" s="3">
        <v>46093</v>
      </c>
      <c r="C2267" s="2" t="s">
        <v>17</v>
      </c>
      <c r="D2267" s="2" t="s">
        <v>18</v>
      </c>
      <c r="E2267" s="2" t="s">
        <v>19</v>
      </c>
      <c r="F2267" s="3"/>
      <c r="G2267" s="2">
        <v>2</v>
      </c>
      <c r="H2267" s="2" t="s">
        <v>2296</v>
      </c>
      <c r="I2267" s="2"/>
      <c r="J2267" s="2"/>
      <c r="K2267" s="2">
        <v>1</v>
      </c>
      <c r="L2267" s="2" t="s">
        <v>38</v>
      </c>
      <c r="M2267" s="4">
        <v>97980</v>
      </c>
      <c r="N2267" s="4">
        <v>0</v>
      </c>
      <c r="O2267" s="4">
        <v>97980</v>
      </c>
      <c r="P2267" s="4">
        <v>119535.6</v>
      </c>
    </row>
    <row r="2268" spans="1:16" x14ac:dyDescent="0.25">
      <c r="A2268" s="2" t="s">
        <v>2294</v>
      </c>
      <c r="B2268" s="3">
        <v>46093</v>
      </c>
      <c r="C2268" s="2" t="s">
        <v>17</v>
      </c>
      <c r="D2268" s="2" t="s">
        <v>18</v>
      </c>
      <c r="E2268" s="2" t="s">
        <v>19</v>
      </c>
      <c r="F2268" s="3"/>
      <c r="G2268" s="2">
        <v>3</v>
      </c>
      <c r="H2268" s="2" t="s">
        <v>2297</v>
      </c>
      <c r="I2268" s="2"/>
      <c r="J2268" s="2"/>
      <c r="K2268" s="2">
        <v>1</v>
      </c>
      <c r="L2268" s="2" t="s">
        <v>38</v>
      </c>
      <c r="M2268" s="4">
        <v>22779.5</v>
      </c>
      <c r="N2268" s="4">
        <v>0</v>
      </c>
      <c r="O2268" s="4">
        <v>22779.5</v>
      </c>
      <c r="P2268" s="4">
        <v>27790.99</v>
      </c>
    </row>
    <row r="2269" spans="1:16" x14ac:dyDescent="0.25">
      <c r="A2269" s="2" t="s">
        <v>2298</v>
      </c>
      <c r="B2269" s="3">
        <v>46097</v>
      </c>
      <c r="C2269" s="2" t="s">
        <v>17</v>
      </c>
      <c r="D2269" s="2" t="s">
        <v>18</v>
      </c>
      <c r="E2269" s="2" t="s">
        <v>19</v>
      </c>
      <c r="F2269" s="3"/>
      <c r="G2269" s="2">
        <v>1</v>
      </c>
      <c r="H2269" s="2" t="s">
        <v>2299</v>
      </c>
      <c r="I2269" s="2"/>
      <c r="J2269" s="2"/>
      <c r="K2269" s="2">
        <v>2</v>
      </c>
      <c r="L2269" s="2" t="s">
        <v>38</v>
      </c>
      <c r="M2269" s="4">
        <v>852.04</v>
      </c>
      <c r="N2269" s="4">
        <v>0</v>
      </c>
      <c r="O2269" s="4">
        <v>1704.08</v>
      </c>
      <c r="P2269" s="4">
        <v>2078.98</v>
      </c>
    </row>
    <row r="2270" spans="1:16" x14ac:dyDescent="0.25">
      <c r="A2270" s="2" t="s">
        <v>2298</v>
      </c>
      <c r="B2270" s="3">
        <v>46097</v>
      </c>
      <c r="C2270" s="2" t="s">
        <v>17</v>
      </c>
      <c r="D2270" s="2" t="s">
        <v>18</v>
      </c>
      <c r="E2270" s="2" t="s">
        <v>19</v>
      </c>
      <c r="F2270" s="3"/>
      <c r="G2270" s="2">
        <v>2</v>
      </c>
      <c r="H2270" s="2" t="s">
        <v>2300</v>
      </c>
      <c r="I2270" s="2" t="s">
        <v>2301</v>
      </c>
      <c r="J2270" s="2"/>
      <c r="K2270" s="2">
        <v>4</v>
      </c>
      <c r="L2270" s="2" t="s">
        <v>38</v>
      </c>
      <c r="M2270" s="4">
        <v>1041.4000000000001</v>
      </c>
      <c r="N2270" s="4">
        <v>0</v>
      </c>
      <c r="O2270" s="4">
        <v>4165.6000000000004</v>
      </c>
      <c r="P2270" s="4">
        <v>5082.03</v>
      </c>
    </row>
    <row r="2271" spans="1:16" x14ac:dyDescent="0.25">
      <c r="A2271" s="2" t="s">
        <v>2298</v>
      </c>
      <c r="B2271" s="3">
        <v>46097</v>
      </c>
      <c r="C2271" s="2" t="s">
        <v>17</v>
      </c>
      <c r="D2271" s="2" t="s">
        <v>18</v>
      </c>
      <c r="E2271" s="2" t="s">
        <v>19</v>
      </c>
      <c r="F2271" s="3"/>
      <c r="G2271" s="2">
        <v>3</v>
      </c>
      <c r="H2271" s="2" t="s">
        <v>2302</v>
      </c>
      <c r="I2271" s="2"/>
      <c r="J2271" s="2"/>
      <c r="K2271" s="2">
        <v>8</v>
      </c>
      <c r="L2271" s="2" t="s">
        <v>38</v>
      </c>
      <c r="M2271" s="4">
        <v>0</v>
      </c>
      <c r="N2271" s="4">
        <v>0</v>
      </c>
      <c r="O2271" s="4">
        <v>0</v>
      </c>
      <c r="P2271" s="4">
        <v>0</v>
      </c>
    </row>
    <row r="2272" spans="1:16" x14ac:dyDescent="0.25">
      <c r="A2272" s="2" t="s">
        <v>2298</v>
      </c>
      <c r="B2272" s="3">
        <v>46097</v>
      </c>
      <c r="C2272" s="2" t="s">
        <v>17</v>
      </c>
      <c r="D2272" s="2" t="s">
        <v>18</v>
      </c>
      <c r="E2272" s="2" t="s">
        <v>19</v>
      </c>
      <c r="F2272" s="3"/>
      <c r="G2272" s="2">
        <v>4</v>
      </c>
      <c r="H2272" s="2" t="s">
        <v>2303</v>
      </c>
      <c r="I2272" s="2"/>
      <c r="J2272" s="2"/>
      <c r="K2272" s="2">
        <v>4</v>
      </c>
      <c r="L2272" s="2" t="s">
        <v>38</v>
      </c>
      <c r="M2272" s="4">
        <v>202.87</v>
      </c>
      <c r="N2272" s="4">
        <v>0</v>
      </c>
      <c r="O2272" s="4">
        <v>811.48</v>
      </c>
      <c r="P2272" s="4">
        <v>990.01</v>
      </c>
    </row>
    <row r="2273" spans="1:16" x14ac:dyDescent="0.25">
      <c r="A2273" s="2" t="s">
        <v>2298</v>
      </c>
      <c r="B2273" s="3">
        <v>46097</v>
      </c>
      <c r="C2273" s="2" t="s">
        <v>17</v>
      </c>
      <c r="D2273" s="2" t="s">
        <v>18</v>
      </c>
      <c r="E2273" s="2" t="s">
        <v>19</v>
      </c>
      <c r="F2273" s="3"/>
      <c r="G2273" s="2">
        <v>5</v>
      </c>
      <c r="H2273" s="2" t="s">
        <v>2304</v>
      </c>
      <c r="I2273" s="2" t="s">
        <v>2305</v>
      </c>
      <c r="J2273" s="2"/>
      <c r="K2273" s="2">
        <v>4</v>
      </c>
      <c r="L2273" s="2" t="s">
        <v>38</v>
      </c>
      <c r="M2273" s="4">
        <v>6627.04</v>
      </c>
      <c r="N2273" s="4">
        <v>0</v>
      </c>
      <c r="O2273" s="4">
        <v>26508.16</v>
      </c>
      <c r="P2273" s="4">
        <v>32339.96</v>
      </c>
    </row>
    <row r="2274" spans="1:16" x14ac:dyDescent="0.25">
      <c r="A2274" s="2" t="s">
        <v>2298</v>
      </c>
      <c r="B2274" s="3">
        <v>46097</v>
      </c>
      <c r="C2274" s="2" t="s">
        <v>17</v>
      </c>
      <c r="D2274" s="2" t="s">
        <v>18</v>
      </c>
      <c r="E2274" s="2" t="s">
        <v>19</v>
      </c>
      <c r="F2274" s="3"/>
      <c r="G2274" s="2">
        <v>6</v>
      </c>
      <c r="H2274" s="2" t="s">
        <v>2306</v>
      </c>
      <c r="I2274" s="2"/>
      <c r="J2274" s="2"/>
      <c r="K2274" s="2">
        <v>3</v>
      </c>
      <c r="L2274" s="2" t="s">
        <v>38</v>
      </c>
      <c r="M2274" s="4">
        <v>243.44</v>
      </c>
      <c r="N2274" s="4">
        <v>0</v>
      </c>
      <c r="O2274" s="4">
        <v>730.32</v>
      </c>
      <c r="P2274" s="4">
        <v>890.99</v>
      </c>
    </row>
    <row r="2275" spans="1:16" x14ac:dyDescent="0.25">
      <c r="A2275" s="2" t="s">
        <v>2298</v>
      </c>
      <c r="B2275" s="3">
        <v>46097</v>
      </c>
      <c r="C2275" s="2" t="s">
        <v>17</v>
      </c>
      <c r="D2275" s="2" t="s">
        <v>18</v>
      </c>
      <c r="E2275" s="2" t="s">
        <v>19</v>
      </c>
      <c r="F2275" s="3"/>
      <c r="G2275" s="2">
        <v>7</v>
      </c>
      <c r="H2275" s="2" t="s">
        <v>2307</v>
      </c>
      <c r="I2275" s="2"/>
      <c r="J2275" s="2"/>
      <c r="K2275" s="2">
        <v>19.399999999999999</v>
      </c>
      <c r="L2275" s="2" t="s">
        <v>38</v>
      </c>
      <c r="M2275" s="4">
        <v>0</v>
      </c>
      <c r="N2275" s="4">
        <v>0</v>
      </c>
      <c r="O2275" s="4">
        <v>0</v>
      </c>
      <c r="P2275" s="4">
        <v>0</v>
      </c>
    </row>
    <row r="2276" spans="1:16" x14ac:dyDescent="0.25">
      <c r="A2276" s="2" t="s">
        <v>2308</v>
      </c>
      <c r="B2276" s="3">
        <v>46097</v>
      </c>
      <c r="C2276" s="2" t="s">
        <v>17</v>
      </c>
      <c r="D2276" s="2" t="s">
        <v>18</v>
      </c>
      <c r="E2276" s="2" t="s">
        <v>19</v>
      </c>
      <c r="F2276" s="3"/>
      <c r="G2276" s="2">
        <v>1</v>
      </c>
      <c r="H2276" s="2" t="s">
        <v>2309</v>
      </c>
      <c r="I2276" s="2"/>
      <c r="J2276" s="2"/>
      <c r="K2276" s="2">
        <v>192</v>
      </c>
      <c r="L2276" s="2" t="s">
        <v>320</v>
      </c>
      <c r="M2276" s="4">
        <v>2000</v>
      </c>
      <c r="N2276" s="4">
        <v>0</v>
      </c>
      <c r="O2276" s="4">
        <v>384000</v>
      </c>
      <c r="P2276" s="4">
        <v>468480</v>
      </c>
    </row>
    <row r="2277" spans="1:16" x14ac:dyDescent="0.25">
      <c r="A2277" s="2" t="s">
        <v>2308</v>
      </c>
      <c r="B2277" s="3">
        <v>46097</v>
      </c>
      <c r="C2277" s="2" t="s">
        <v>17</v>
      </c>
      <c r="D2277" s="2" t="s">
        <v>18</v>
      </c>
      <c r="E2277" s="2" t="s">
        <v>19</v>
      </c>
      <c r="F2277" s="3"/>
      <c r="G2277" s="2">
        <v>2</v>
      </c>
      <c r="H2277" s="2" t="s">
        <v>2310</v>
      </c>
      <c r="I2277" s="2"/>
      <c r="J2277" s="2"/>
      <c r="K2277" s="2">
        <v>8</v>
      </c>
      <c r="L2277" s="2" t="s">
        <v>320</v>
      </c>
      <c r="M2277" s="4">
        <v>6400</v>
      </c>
      <c r="N2277" s="4">
        <v>0</v>
      </c>
      <c r="O2277" s="4">
        <v>51200</v>
      </c>
      <c r="P2277" s="4">
        <v>62464</v>
      </c>
    </row>
    <row r="2278" spans="1:16" x14ac:dyDescent="0.25">
      <c r="A2278" s="2" t="s">
        <v>2308</v>
      </c>
      <c r="B2278" s="3">
        <v>46097</v>
      </c>
      <c r="C2278" s="2" t="s">
        <v>17</v>
      </c>
      <c r="D2278" s="2" t="s">
        <v>18</v>
      </c>
      <c r="E2278" s="2" t="s">
        <v>19</v>
      </c>
      <c r="F2278" s="3"/>
      <c r="G2278" s="2">
        <v>3</v>
      </c>
      <c r="H2278" s="2" t="s">
        <v>2311</v>
      </c>
      <c r="I2278" s="2"/>
      <c r="J2278" s="2"/>
      <c r="K2278" s="2">
        <v>8</v>
      </c>
      <c r="L2278" s="2" t="s">
        <v>320</v>
      </c>
      <c r="M2278" s="4">
        <v>15040</v>
      </c>
      <c r="N2278" s="4">
        <v>0</v>
      </c>
      <c r="O2278" s="4">
        <v>120320</v>
      </c>
      <c r="P2278" s="4">
        <v>146790.39999999999</v>
      </c>
    </row>
    <row r="2279" spans="1:16" x14ac:dyDescent="0.25">
      <c r="A2279" s="2" t="s">
        <v>2312</v>
      </c>
      <c r="B2279" s="3">
        <v>46097</v>
      </c>
      <c r="C2279" s="2" t="s">
        <v>17</v>
      </c>
      <c r="D2279" s="2" t="s">
        <v>18</v>
      </c>
      <c r="E2279" s="2" t="s">
        <v>19</v>
      </c>
      <c r="F2279" s="3"/>
      <c r="G2279" s="2">
        <v>1</v>
      </c>
      <c r="H2279" s="2" t="s">
        <v>2313</v>
      </c>
      <c r="I2279" s="2"/>
      <c r="J2279" s="2"/>
      <c r="K2279" s="2">
        <v>22.05</v>
      </c>
      <c r="L2279" s="2" t="s">
        <v>70</v>
      </c>
      <c r="M2279" s="4">
        <v>9371.93</v>
      </c>
      <c r="N2279" s="4">
        <v>0</v>
      </c>
      <c r="O2279" s="4">
        <v>206651.06</v>
      </c>
      <c r="P2279" s="4">
        <v>252114.29</v>
      </c>
    </row>
    <row r="2280" spans="1:16" x14ac:dyDescent="0.25">
      <c r="A2280" s="2" t="s">
        <v>2312</v>
      </c>
      <c r="B2280" s="3">
        <v>46097</v>
      </c>
      <c r="C2280" s="2" t="s">
        <v>17</v>
      </c>
      <c r="D2280" s="2" t="s">
        <v>18</v>
      </c>
      <c r="E2280" s="2" t="s">
        <v>19</v>
      </c>
      <c r="F2280" s="3"/>
      <c r="G2280" s="2">
        <v>2</v>
      </c>
      <c r="H2280" s="2" t="s">
        <v>2314</v>
      </c>
      <c r="I2280" s="2"/>
      <c r="J2280" s="2"/>
      <c r="K2280" s="2">
        <v>5.5</v>
      </c>
      <c r="L2280" s="2" t="s">
        <v>70</v>
      </c>
      <c r="M2280" s="4">
        <v>9371.93</v>
      </c>
      <c r="N2280" s="4">
        <v>0</v>
      </c>
      <c r="O2280" s="4">
        <v>51545.62</v>
      </c>
      <c r="P2280" s="4">
        <v>62885.66</v>
      </c>
    </row>
    <row r="2281" spans="1:16" x14ac:dyDescent="0.25">
      <c r="A2281" s="2" t="s">
        <v>2312</v>
      </c>
      <c r="B2281" s="3">
        <v>46097</v>
      </c>
      <c r="C2281" s="2" t="s">
        <v>17</v>
      </c>
      <c r="D2281" s="2" t="s">
        <v>18</v>
      </c>
      <c r="E2281" s="2" t="s">
        <v>19</v>
      </c>
      <c r="F2281" s="3"/>
      <c r="G2281" s="2">
        <v>3</v>
      </c>
      <c r="H2281" s="2" t="s">
        <v>2315</v>
      </c>
      <c r="I2281" s="2" t="s">
        <v>2316</v>
      </c>
      <c r="J2281" s="2"/>
      <c r="K2281" s="2">
        <v>354.9</v>
      </c>
      <c r="L2281" s="2" t="s">
        <v>320</v>
      </c>
      <c r="M2281" s="4">
        <v>727.53</v>
      </c>
      <c r="N2281" s="4">
        <v>0</v>
      </c>
      <c r="O2281" s="4">
        <v>258200.4</v>
      </c>
      <c r="P2281" s="4">
        <v>315004.49</v>
      </c>
    </row>
    <row r="2282" spans="1:16" x14ac:dyDescent="0.25">
      <c r="A2282" s="2" t="s">
        <v>2312</v>
      </c>
      <c r="B2282" s="3">
        <v>46097</v>
      </c>
      <c r="C2282" s="2" t="s">
        <v>17</v>
      </c>
      <c r="D2282" s="2" t="s">
        <v>18</v>
      </c>
      <c r="E2282" s="2" t="s">
        <v>19</v>
      </c>
      <c r="F2282" s="3"/>
      <c r="G2282" s="2">
        <v>4</v>
      </c>
      <c r="H2282" s="2" t="s">
        <v>2317</v>
      </c>
      <c r="I2282" s="2"/>
      <c r="J2282" s="2"/>
      <c r="K2282" s="2">
        <v>2</v>
      </c>
      <c r="L2282" s="2" t="s">
        <v>320</v>
      </c>
      <c r="M2282" s="4">
        <v>2151.64</v>
      </c>
      <c r="N2282" s="4">
        <v>0</v>
      </c>
      <c r="O2282" s="4">
        <v>4303.28</v>
      </c>
      <c r="P2282" s="4">
        <v>5250</v>
      </c>
    </row>
    <row r="2283" spans="1:16" x14ac:dyDescent="0.25">
      <c r="A2283" s="2" t="s">
        <v>2312</v>
      </c>
      <c r="B2283" s="3">
        <v>46097</v>
      </c>
      <c r="C2283" s="2" t="s">
        <v>17</v>
      </c>
      <c r="D2283" s="2" t="s">
        <v>18</v>
      </c>
      <c r="E2283" s="2" t="s">
        <v>19</v>
      </c>
      <c r="F2283" s="3"/>
      <c r="G2283" s="2">
        <v>5</v>
      </c>
      <c r="H2283" s="2" t="s">
        <v>2318</v>
      </c>
      <c r="I2283" s="2"/>
      <c r="J2283" s="2"/>
      <c r="K2283" s="2">
        <v>1</v>
      </c>
      <c r="L2283" s="2" t="s">
        <v>320</v>
      </c>
      <c r="M2283" s="4">
        <v>2868.85</v>
      </c>
      <c r="N2283" s="4">
        <v>0</v>
      </c>
      <c r="O2283" s="4">
        <v>2868.85</v>
      </c>
      <c r="P2283" s="4">
        <v>3500</v>
      </c>
    </row>
    <row r="2284" spans="1:16" x14ac:dyDescent="0.25">
      <c r="A2284" s="2" t="s">
        <v>2312</v>
      </c>
      <c r="B2284" s="3">
        <v>46097</v>
      </c>
      <c r="C2284" s="2" t="s">
        <v>17</v>
      </c>
      <c r="D2284" s="2" t="s">
        <v>18</v>
      </c>
      <c r="E2284" s="2" t="s">
        <v>19</v>
      </c>
      <c r="F2284" s="3"/>
      <c r="G2284" s="2">
        <v>6</v>
      </c>
      <c r="H2284" s="2" t="s">
        <v>2319</v>
      </c>
      <c r="I2284" s="2"/>
      <c r="J2284" s="2"/>
      <c r="K2284" s="2">
        <v>1</v>
      </c>
      <c r="L2284" s="2" t="s">
        <v>320</v>
      </c>
      <c r="M2284" s="4">
        <v>2868.85</v>
      </c>
      <c r="N2284" s="4">
        <v>0</v>
      </c>
      <c r="O2284" s="4">
        <v>2868.85</v>
      </c>
      <c r="P2284" s="4">
        <v>3500</v>
      </c>
    </row>
    <row r="2285" spans="1:16" x14ac:dyDescent="0.25">
      <c r="A2285" s="2" t="s">
        <v>2312</v>
      </c>
      <c r="B2285" s="3">
        <v>46097</v>
      </c>
      <c r="C2285" s="2" t="s">
        <v>17</v>
      </c>
      <c r="D2285" s="2" t="s">
        <v>18</v>
      </c>
      <c r="E2285" s="2" t="s">
        <v>19</v>
      </c>
      <c r="F2285" s="3"/>
      <c r="G2285" s="2">
        <v>7</v>
      </c>
      <c r="H2285" s="2" t="s">
        <v>2320</v>
      </c>
      <c r="I2285" s="2"/>
      <c r="J2285" s="2"/>
      <c r="K2285" s="2">
        <v>0.5</v>
      </c>
      <c r="L2285" s="2" t="s">
        <v>320</v>
      </c>
      <c r="M2285" s="4">
        <v>2868.85</v>
      </c>
      <c r="N2285" s="4">
        <v>0</v>
      </c>
      <c r="O2285" s="4">
        <v>1434.43</v>
      </c>
      <c r="P2285" s="4">
        <v>1750</v>
      </c>
    </row>
    <row r="2286" spans="1:16" x14ac:dyDescent="0.25">
      <c r="A2286" s="2" t="s">
        <v>2312</v>
      </c>
      <c r="B2286" s="3">
        <v>46097</v>
      </c>
      <c r="C2286" s="2" t="s">
        <v>17</v>
      </c>
      <c r="D2286" s="2" t="s">
        <v>18</v>
      </c>
      <c r="E2286" s="2" t="s">
        <v>19</v>
      </c>
      <c r="F2286" s="3"/>
      <c r="G2286" s="2">
        <v>8</v>
      </c>
      <c r="H2286" s="2" t="s">
        <v>1403</v>
      </c>
      <c r="I2286" s="2"/>
      <c r="J2286" s="2"/>
      <c r="K2286" s="2">
        <v>0.97499999999999998</v>
      </c>
      <c r="L2286" s="2" t="s">
        <v>320</v>
      </c>
      <c r="M2286" s="4">
        <v>1471.21</v>
      </c>
      <c r="N2286" s="4">
        <v>0</v>
      </c>
      <c r="O2286" s="4">
        <v>1434.43</v>
      </c>
      <c r="P2286" s="4">
        <v>1750</v>
      </c>
    </row>
    <row r="2287" spans="1:16" x14ac:dyDescent="0.25">
      <c r="A2287" s="2" t="s">
        <v>2312</v>
      </c>
      <c r="B2287" s="3">
        <v>46097</v>
      </c>
      <c r="C2287" s="2" t="s">
        <v>17</v>
      </c>
      <c r="D2287" s="2" t="s">
        <v>18</v>
      </c>
      <c r="E2287" s="2" t="s">
        <v>19</v>
      </c>
      <c r="F2287" s="3"/>
      <c r="G2287" s="2">
        <v>9</v>
      </c>
      <c r="H2287" s="2" t="s">
        <v>693</v>
      </c>
      <c r="I2287" s="2"/>
      <c r="J2287" s="2"/>
      <c r="K2287" s="2">
        <v>0.65</v>
      </c>
      <c r="L2287" s="2" t="s">
        <v>320</v>
      </c>
      <c r="M2287" s="4">
        <v>1103.4100000000001</v>
      </c>
      <c r="N2287" s="4">
        <v>0</v>
      </c>
      <c r="O2287" s="4">
        <v>717.22</v>
      </c>
      <c r="P2287" s="4">
        <v>875.01</v>
      </c>
    </row>
    <row r="2288" spans="1:16" x14ac:dyDescent="0.25">
      <c r="A2288" s="2" t="s">
        <v>2312</v>
      </c>
      <c r="B2288" s="3">
        <v>46097</v>
      </c>
      <c r="C2288" s="2" t="s">
        <v>17</v>
      </c>
      <c r="D2288" s="2" t="s">
        <v>18</v>
      </c>
      <c r="E2288" s="2" t="s">
        <v>19</v>
      </c>
      <c r="F2288" s="3"/>
      <c r="G2288" s="2">
        <v>10</v>
      </c>
      <c r="H2288" s="2" t="s">
        <v>558</v>
      </c>
      <c r="I2288" s="2"/>
      <c r="J2288" s="2"/>
      <c r="K2288" s="2">
        <v>2.6</v>
      </c>
      <c r="L2288" s="2" t="s">
        <v>320</v>
      </c>
      <c r="M2288" s="4">
        <v>551.71</v>
      </c>
      <c r="N2288" s="4">
        <v>0</v>
      </c>
      <c r="O2288" s="4">
        <v>1434.45</v>
      </c>
      <c r="P2288" s="4">
        <v>1750.03</v>
      </c>
    </row>
    <row r="2289" spans="1:16" x14ac:dyDescent="0.25">
      <c r="A2289" s="2" t="s">
        <v>2312</v>
      </c>
      <c r="B2289" s="3">
        <v>46097</v>
      </c>
      <c r="C2289" s="2" t="s">
        <v>17</v>
      </c>
      <c r="D2289" s="2" t="s">
        <v>18</v>
      </c>
      <c r="E2289" s="2" t="s">
        <v>19</v>
      </c>
      <c r="F2289" s="3"/>
      <c r="G2289" s="2">
        <v>11</v>
      </c>
      <c r="H2289" s="2" t="s">
        <v>1421</v>
      </c>
      <c r="I2289" s="2"/>
      <c r="J2289" s="2"/>
      <c r="K2289" s="2">
        <v>578.71</v>
      </c>
      <c r="L2289" s="2" t="s">
        <v>320</v>
      </c>
      <c r="M2289" s="4">
        <v>237.42</v>
      </c>
      <c r="N2289" s="4">
        <v>0</v>
      </c>
      <c r="O2289" s="4">
        <v>137397.32999999999</v>
      </c>
      <c r="P2289" s="4">
        <v>167624.74</v>
      </c>
    </row>
    <row r="2290" spans="1:16" x14ac:dyDescent="0.25">
      <c r="A2290" s="2" t="s">
        <v>2312</v>
      </c>
      <c r="B2290" s="3">
        <v>46097</v>
      </c>
      <c r="C2290" s="2" t="s">
        <v>17</v>
      </c>
      <c r="D2290" s="2" t="s">
        <v>18</v>
      </c>
      <c r="E2290" s="2" t="s">
        <v>19</v>
      </c>
      <c r="F2290" s="3"/>
      <c r="G2290" s="2">
        <v>12</v>
      </c>
      <c r="H2290" s="2" t="s">
        <v>2321</v>
      </c>
      <c r="I2290" s="2"/>
      <c r="J2290" s="2"/>
      <c r="K2290" s="2">
        <v>1.04</v>
      </c>
      <c r="L2290" s="2" t="s">
        <v>320</v>
      </c>
      <c r="M2290" s="4">
        <v>3448.15</v>
      </c>
      <c r="N2290" s="4">
        <v>0</v>
      </c>
      <c r="O2290" s="4">
        <v>3586.08</v>
      </c>
      <c r="P2290" s="4">
        <v>4375.0200000000004</v>
      </c>
    </row>
    <row r="2291" spans="1:16" x14ac:dyDescent="0.25">
      <c r="A2291" s="2" t="s">
        <v>2312</v>
      </c>
      <c r="B2291" s="3">
        <v>46097</v>
      </c>
      <c r="C2291" s="2" t="s">
        <v>17</v>
      </c>
      <c r="D2291" s="2" t="s">
        <v>18</v>
      </c>
      <c r="E2291" s="2" t="s">
        <v>19</v>
      </c>
      <c r="F2291" s="3"/>
      <c r="G2291" s="2">
        <v>13</v>
      </c>
      <c r="H2291" s="2" t="s">
        <v>2322</v>
      </c>
      <c r="I2291" s="2"/>
      <c r="J2291" s="2"/>
      <c r="K2291" s="2">
        <v>6.1159999999999997</v>
      </c>
      <c r="L2291" s="2" t="s">
        <v>320</v>
      </c>
      <c r="M2291" s="4">
        <v>1172.68</v>
      </c>
      <c r="N2291" s="4">
        <v>0</v>
      </c>
      <c r="O2291" s="4">
        <v>7172.11</v>
      </c>
      <c r="P2291" s="4">
        <v>8749.9699999999993</v>
      </c>
    </row>
    <row r="2292" spans="1:16" x14ac:dyDescent="0.25">
      <c r="A2292" s="2" t="s">
        <v>2312</v>
      </c>
      <c r="B2292" s="3">
        <v>46097</v>
      </c>
      <c r="C2292" s="2" t="s">
        <v>17</v>
      </c>
      <c r="D2292" s="2" t="s">
        <v>18</v>
      </c>
      <c r="E2292" s="2" t="s">
        <v>19</v>
      </c>
      <c r="F2292" s="3"/>
      <c r="G2292" s="2">
        <v>14</v>
      </c>
      <c r="H2292" s="2" t="s">
        <v>2323</v>
      </c>
      <c r="I2292" s="2"/>
      <c r="J2292" s="2"/>
      <c r="K2292" s="2">
        <v>6.7640000000000002</v>
      </c>
      <c r="L2292" s="2" t="s">
        <v>320</v>
      </c>
      <c r="M2292" s="4">
        <v>742.25</v>
      </c>
      <c r="N2292" s="4">
        <v>0</v>
      </c>
      <c r="O2292" s="4">
        <v>5020.58</v>
      </c>
      <c r="P2292" s="4">
        <v>6125.11</v>
      </c>
    </row>
    <row r="2293" spans="1:16" x14ac:dyDescent="0.25">
      <c r="A2293" s="2" t="s">
        <v>2312</v>
      </c>
      <c r="B2293" s="3">
        <v>46097</v>
      </c>
      <c r="C2293" s="2" t="s">
        <v>17</v>
      </c>
      <c r="D2293" s="2" t="s">
        <v>18</v>
      </c>
      <c r="E2293" s="2" t="s">
        <v>19</v>
      </c>
      <c r="F2293" s="3"/>
      <c r="G2293" s="2">
        <v>15</v>
      </c>
      <c r="H2293" s="2" t="s">
        <v>2324</v>
      </c>
      <c r="I2293" s="2"/>
      <c r="J2293" s="2"/>
      <c r="K2293" s="2">
        <v>34.65</v>
      </c>
      <c r="L2293" s="2" t="s">
        <v>320</v>
      </c>
      <c r="M2293" s="4">
        <v>2713.29</v>
      </c>
      <c r="N2293" s="4">
        <v>0</v>
      </c>
      <c r="O2293" s="4">
        <v>94015.5</v>
      </c>
      <c r="P2293" s="4">
        <v>114698.91</v>
      </c>
    </row>
    <row r="2294" spans="1:16" x14ac:dyDescent="0.25">
      <c r="A2294" s="2" t="s">
        <v>2312</v>
      </c>
      <c r="B2294" s="3">
        <v>46097</v>
      </c>
      <c r="C2294" s="2" t="s">
        <v>17</v>
      </c>
      <c r="D2294" s="2" t="s">
        <v>18</v>
      </c>
      <c r="E2294" s="2" t="s">
        <v>19</v>
      </c>
      <c r="F2294" s="3"/>
      <c r="G2294" s="2">
        <v>16</v>
      </c>
      <c r="H2294" s="2" t="s">
        <v>2325</v>
      </c>
      <c r="I2294" s="2"/>
      <c r="J2294" s="2"/>
      <c r="K2294" s="2">
        <v>5</v>
      </c>
      <c r="L2294" s="2" t="s">
        <v>320</v>
      </c>
      <c r="M2294" s="4">
        <v>2713.29</v>
      </c>
      <c r="N2294" s="4">
        <v>0</v>
      </c>
      <c r="O2294" s="4">
        <v>13566.45</v>
      </c>
      <c r="P2294" s="4">
        <v>16551.07</v>
      </c>
    </row>
    <row r="2295" spans="1:16" x14ac:dyDescent="0.25">
      <c r="A2295" s="2" t="s">
        <v>2312</v>
      </c>
      <c r="B2295" s="3">
        <v>46097</v>
      </c>
      <c r="C2295" s="2" t="s">
        <v>17</v>
      </c>
      <c r="D2295" s="2" t="s">
        <v>18</v>
      </c>
      <c r="E2295" s="2" t="s">
        <v>19</v>
      </c>
      <c r="F2295" s="3"/>
      <c r="G2295" s="2">
        <v>17</v>
      </c>
      <c r="H2295" s="2" t="s">
        <v>1422</v>
      </c>
      <c r="I2295" s="2"/>
      <c r="J2295" s="2"/>
      <c r="K2295" s="2">
        <v>576.9</v>
      </c>
      <c r="L2295" s="2" t="s">
        <v>320</v>
      </c>
      <c r="M2295" s="4">
        <v>612.91999999999996</v>
      </c>
      <c r="N2295" s="4">
        <v>0</v>
      </c>
      <c r="O2295" s="4">
        <v>353593.55</v>
      </c>
      <c r="P2295" s="4">
        <v>431384.13</v>
      </c>
    </row>
    <row r="2296" spans="1:16" x14ac:dyDescent="0.25">
      <c r="A2296" s="2" t="s">
        <v>2312</v>
      </c>
      <c r="B2296" s="3">
        <v>46097</v>
      </c>
      <c r="C2296" s="2" t="s">
        <v>17</v>
      </c>
      <c r="D2296" s="2" t="s">
        <v>18</v>
      </c>
      <c r="E2296" s="2" t="s">
        <v>19</v>
      </c>
      <c r="F2296" s="3"/>
      <c r="G2296" s="2">
        <v>18</v>
      </c>
      <c r="H2296" s="2" t="s">
        <v>1423</v>
      </c>
      <c r="I2296" s="2" t="s">
        <v>2326</v>
      </c>
      <c r="J2296" s="2"/>
      <c r="K2296" s="2">
        <v>480.3</v>
      </c>
      <c r="L2296" s="2" t="s">
        <v>320</v>
      </c>
      <c r="M2296" s="4">
        <v>143.66</v>
      </c>
      <c r="N2296" s="4">
        <v>0</v>
      </c>
      <c r="O2296" s="4">
        <v>68999.899999999994</v>
      </c>
      <c r="P2296" s="4">
        <v>84179.88</v>
      </c>
    </row>
    <row r="2297" spans="1:16" x14ac:dyDescent="0.25">
      <c r="A2297" s="2" t="s">
        <v>2312</v>
      </c>
      <c r="B2297" s="3">
        <v>46097</v>
      </c>
      <c r="C2297" s="2" t="s">
        <v>17</v>
      </c>
      <c r="D2297" s="2" t="s">
        <v>18</v>
      </c>
      <c r="E2297" s="2" t="s">
        <v>19</v>
      </c>
      <c r="F2297" s="3"/>
      <c r="G2297" s="2">
        <v>19</v>
      </c>
      <c r="H2297" s="2" t="s">
        <v>1418</v>
      </c>
      <c r="I2297" s="2"/>
      <c r="J2297" s="2"/>
      <c r="K2297" s="2">
        <v>2</v>
      </c>
      <c r="L2297" s="2" t="s">
        <v>38</v>
      </c>
      <c r="M2297" s="4">
        <v>21516.39</v>
      </c>
      <c r="N2297" s="4">
        <v>0</v>
      </c>
      <c r="O2297" s="4">
        <v>43032.78</v>
      </c>
      <c r="P2297" s="4">
        <v>52499.99</v>
      </c>
    </row>
    <row r="2298" spans="1:16" x14ac:dyDescent="0.25">
      <c r="A2298" s="2" t="s">
        <v>2312</v>
      </c>
      <c r="B2298" s="3">
        <v>46097</v>
      </c>
      <c r="C2298" s="2" t="s">
        <v>17</v>
      </c>
      <c r="D2298" s="2" t="s">
        <v>18</v>
      </c>
      <c r="E2298" s="2" t="s">
        <v>19</v>
      </c>
      <c r="F2298" s="3"/>
      <c r="G2298" s="2">
        <v>20</v>
      </c>
      <c r="H2298" s="2" t="s">
        <v>1419</v>
      </c>
      <c r="I2298" s="2"/>
      <c r="J2298" s="2"/>
      <c r="K2298" s="2">
        <v>2</v>
      </c>
      <c r="L2298" s="2" t="s">
        <v>38</v>
      </c>
      <c r="M2298" s="4">
        <v>14344.26</v>
      </c>
      <c r="N2298" s="4">
        <v>0</v>
      </c>
      <c r="O2298" s="4">
        <v>28688.52</v>
      </c>
      <c r="P2298" s="4">
        <v>34999.99</v>
      </c>
    </row>
    <row r="2299" spans="1:16" x14ac:dyDescent="0.25">
      <c r="A2299" s="2" t="s">
        <v>2312</v>
      </c>
      <c r="B2299" s="3">
        <v>46097</v>
      </c>
      <c r="C2299" s="2" t="s">
        <v>17</v>
      </c>
      <c r="D2299" s="2" t="s">
        <v>18</v>
      </c>
      <c r="E2299" s="2" t="s">
        <v>19</v>
      </c>
      <c r="F2299" s="3"/>
      <c r="G2299" s="2">
        <v>21</v>
      </c>
      <c r="H2299" s="2" t="s">
        <v>2327</v>
      </c>
      <c r="I2299" s="2"/>
      <c r="J2299" s="2"/>
      <c r="K2299" s="2">
        <v>10.8</v>
      </c>
      <c r="L2299" s="2" t="s">
        <v>695</v>
      </c>
      <c r="M2299" s="4">
        <v>6308.82</v>
      </c>
      <c r="N2299" s="4">
        <v>0</v>
      </c>
      <c r="O2299" s="4">
        <v>68135.259999999995</v>
      </c>
      <c r="P2299" s="4">
        <v>83125.02</v>
      </c>
    </row>
    <row r="2300" spans="1:16" x14ac:dyDescent="0.25">
      <c r="A2300" s="2" t="s">
        <v>2328</v>
      </c>
      <c r="B2300" s="3">
        <v>46098</v>
      </c>
      <c r="C2300" s="2" t="s">
        <v>17</v>
      </c>
      <c r="D2300" s="2" t="s">
        <v>18</v>
      </c>
      <c r="E2300" s="2" t="s">
        <v>19</v>
      </c>
      <c r="F2300" s="3"/>
      <c r="G2300" s="2">
        <v>1</v>
      </c>
      <c r="H2300" s="2" t="s">
        <v>2329</v>
      </c>
      <c r="I2300" s="2" t="s">
        <v>2330</v>
      </c>
      <c r="J2300" s="2"/>
      <c r="K2300" s="2">
        <v>6.0270000000000001</v>
      </c>
      <c r="L2300" s="2" t="s">
        <v>23</v>
      </c>
      <c r="M2300" s="4">
        <v>100409.84</v>
      </c>
      <c r="N2300" s="4">
        <v>0</v>
      </c>
      <c r="O2300" s="4">
        <v>605170.11</v>
      </c>
      <c r="P2300" s="4">
        <v>738307.53</v>
      </c>
    </row>
    <row r="2301" spans="1:16" x14ac:dyDescent="0.25">
      <c r="A2301" s="2" t="s">
        <v>2328</v>
      </c>
      <c r="B2301" s="3">
        <v>46098</v>
      </c>
      <c r="C2301" s="2" t="s">
        <v>17</v>
      </c>
      <c r="D2301" s="2" t="s">
        <v>18</v>
      </c>
      <c r="E2301" s="2" t="s">
        <v>19</v>
      </c>
      <c r="F2301" s="3"/>
      <c r="G2301" s="2">
        <v>2</v>
      </c>
      <c r="H2301" s="2" t="s">
        <v>2331</v>
      </c>
      <c r="I2301" s="2" t="s">
        <v>2332</v>
      </c>
      <c r="J2301" s="2"/>
      <c r="K2301" s="2">
        <v>2.2570000000000001</v>
      </c>
      <c r="L2301" s="2" t="s">
        <v>23</v>
      </c>
      <c r="M2301" s="4">
        <v>100409.84</v>
      </c>
      <c r="N2301" s="4">
        <v>0</v>
      </c>
      <c r="O2301" s="4">
        <v>226625.01</v>
      </c>
      <c r="P2301" s="4">
        <v>276482.51</v>
      </c>
    </row>
    <row r="2302" spans="1:16" x14ac:dyDescent="0.25">
      <c r="A2302" s="2" t="s">
        <v>2333</v>
      </c>
      <c r="B2302" s="3">
        <v>46098</v>
      </c>
      <c r="C2302" s="2" t="s">
        <v>17</v>
      </c>
      <c r="D2302" s="2" t="s">
        <v>18</v>
      </c>
      <c r="E2302" s="2" t="s">
        <v>19</v>
      </c>
      <c r="F2302" s="3"/>
      <c r="G2302" s="2">
        <v>1</v>
      </c>
      <c r="H2302" s="2" t="s">
        <v>1172</v>
      </c>
      <c r="I2302" s="2" t="s">
        <v>2334</v>
      </c>
      <c r="J2302" s="2"/>
      <c r="K2302" s="2">
        <v>1</v>
      </c>
      <c r="L2302" s="2" t="s">
        <v>38</v>
      </c>
      <c r="M2302" s="4">
        <v>11062.4</v>
      </c>
      <c r="N2302" s="4">
        <v>0</v>
      </c>
      <c r="O2302" s="4">
        <v>11062.4</v>
      </c>
      <c r="P2302" s="4">
        <v>13496.13</v>
      </c>
    </row>
    <row r="2303" spans="1:16" x14ac:dyDescent="0.25">
      <c r="A2303" s="2" t="s">
        <v>2333</v>
      </c>
      <c r="B2303" s="3">
        <v>46098</v>
      </c>
      <c r="C2303" s="2" t="s">
        <v>17</v>
      </c>
      <c r="D2303" s="2" t="s">
        <v>18</v>
      </c>
      <c r="E2303" s="2" t="s">
        <v>19</v>
      </c>
      <c r="F2303" s="3"/>
      <c r="G2303" s="2">
        <v>2</v>
      </c>
      <c r="H2303" s="2" t="s">
        <v>2335</v>
      </c>
      <c r="I2303" s="2" t="s">
        <v>2336</v>
      </c>
      <c r="J2303" s="2"/>
      <c r="K2303" s="2">
        <v>1</v>
      </c>
      <c r="L2303" s="2" t="s">
        <v>38</v>
      </c>
      <c r="M2303" s="4">
        <v>3836.8</v>
      </c>
      <c r="N2303" s="4">
        <v>0</v>
      </c>
      <c r="O2303" s="4">
        <v>3836.8</v>
      </c>
      <c r="P2303" s="4">
        <v>4680.8999999999996</v>
      </c>
    </row>
    <row r="2304" spans="1:16" x14ac:dyDescent="0.25">
      <c r="A2304" s="2" t="s">
        <v>2333</v>
      </c>
      <c r="B2304" s="3">
        <v>46098</v>
      </c>
      <c r="C2304" s="2" t="s">
        <v>17</v>
      </c>
      <c r="D2304" s="2" t="s">
        <v>18</v>
      </c>
      <c r="E2304" s="2" t="s">
        <v>19</v>
      </c>
      <c r="F2304" s="3"/>
      <c r="G2304" s="2">
        <v>3</v>
      </c>
      <c r="H2304" s="2" t="s">
        <v>2337</v>
      </c>
      <c r="I2304" s="2" t="s">
        <v>2338</v>
      </c>
      <c r="J2304" s="2"/>
      <c r="K2304" s="2">
        <v>1</v>
      </c>
      <c r="L2304" s="2" t="s">
        <v>38</v>
      </c>
      <c r="M2304" s="4">
        <v>3836.8</v>
      </c>
      <c r="N2304" s="4">
        <v>0</v>
      </c>
      <c r="O2304" s="4">
        <v>3836.8</v>
      </c>
      <c r="P2304" s="4">
        <v>4680.8999999999996</v>
      </c>
    </row>
    <row r="2305" spans="1:16" x14ac:dyDescent="0.25">
      <c r="A2305" s="2" t="s">
        <v>2333</v>
      </c>
      <c r="B2305" s="3">
        <v>46098</v>
      </c>
      <c r="C2305" s="2" t="s">
        <v>17</v>
      </c>
      <c r="D2305" s="2" t="s">
        <v>18</v>
      </c>
      <c r="E2305" s="2" t="s">
        <v>19</v>
      </c>
      <c r="F2305" s="3"/>
      <c r="G2305" s="2">
        <v>4</v>
      </c>
      <c r="H2305" s="2" t="s">
        <v>1173</v>
      </c>
      <c r="I2305" s="2" t="s">
        <v>2339</v>
      </c>
      <c r="J2305" s="2"/>
      <c r="K2305" s="2">
        <v>1</v>
      </c>
      <c r="L2305" s="2" t="s">
        <v>38</v>
      </c>
      <c r="M2305" s="4">
        <v>3836.8</v>
      </c>
      <c r="N2305" s="4">
        <v>0</v>
      </c>
      <c r="O2305" s="4">
        <v>3836.8</v>
      </c>
      <c r="P2305" s="4">
        <v>4680.8999999999996</v>
      </c>
    </row>
    <row r="2306" spans="1:16" x14ac:dyDescent="0.25">
      <c r="A2306" s="2" t="s">
        <v>2333</v>
      </c>
      <c r="B2306" s="3">
        <v>46098</v>
      </c>
      <c r="C2306" s="2" t="s">
        <v>17</v>
      </c>
      <c r="D2306" s="2" t="s">
        <v>18</v>
      </c>
      <c r="E2306" s="2" t="s">
        <v>19</v>
      </c>
      <c r="F2306" s="3"/>
      <c r="G2306" s="2">
        <v>5</v>
      </c>
      <c r="H2306" s="2" t="s">
        <v>1900</v>
      </c>
      <c r="I2306" s="2" t="s">
        <v>2340</v>
      </c>
      <c r="J2306" s="2"/>
      <c r="K2306" s="2">
        <v>2</v>
      </c>
      <c r="L2306" s="2" t="s">
        <v>38</v>
      </c>
      <c r="M2306" s="4">
        <v>3449.6</v>
      </c>
      <c r="N2306" s="4">
        <v>0</v>
      </c>
      <c r="O2306" s="4">
        <v>6899.2</v>
      </c>
      <c r="P2306" s="4">
        <v>8417.02</v>
      </c>
    </row>
    <row r="2307" spans="1:16" x14ac:dyDescent="0.25">
      <c r="A2307" s="2" t="s">
        <v>2333</v>
      </c>
      <c r="B2307" s="3">
        <v>46098</v>
      </c>
      <c r="C2307" s="2" t="s">
        <v>17</v>
      </c>
      <c r="D2307" s="2" t="s">
        <v>18</v>
      </c>
      <c r="E2307" s="2" t="s">
        <v>19</v>
      </c>
      <c r="F2307" s="3"/>
      <c r="G2307" s="2">
        <v>6</v>
      </c>
      <c r="H2307" s="2" t="s">
        <v>1901</v>
      </c>
      <c r="I2307" s="2" t="s">
        <v>2341</v>
      </c>
      <c r="J2307" s="2"/>
      <c r="K2307" s="2">
        <v>6</v>
      </c>
      <c r="L2307" s="2" t="s">
        <v>38</v>
      </c>
      <c r="M2307" s="4">
        <v>5800</v>
      </c>
      <c r="N2307" s="4">
        <v>0</v>
      </c>
      <c r="O2307" s="4">
        <v>34800</v>
      </c>
      <c r="P2307" s="4">
        <v>42456</v>
      </c>
    </row>
    <row r="2308" spans="1:16" x14ac:dyDescent="0.25">
      <c r="A2308" s="2" t="s">
        <v>2333</v>
      </c>
      <c r="B2308" s="3">
        <v>46098</v>
      </c>
      <c r="C2308" s="2" t="s">
        <v>17</v>
      </c>
      <c r="D2308" s="2" t="s">
        <v>18</v>
      </c>
      <c r="E2308" s="2" t="s">
        <v>19</v>
      </c>
      <c r="F2308" s="3"/>
      <c r="G2308" s="2">
        <v>7</v>
      </c>
      <c r="H2308" s="2" t="s">
        <v>2342</v>
      </c>
      <c r="I2308" s="2" t="s">
        <v>2343</v>
      </c>
      <c r="J2308" s="2"/>
      <c r="K2308" s="2">
        <v>2</v>
      </c>
      <c r="L2308" s="2" t="s">
        <v>38</v>
      </c>
      <c r="M2308" s="4">
        <v>7489.6</v>
      </c>
      <c r="N2308" s="4">
        <v>0</v>
      </c>
      <c r="O2308" s="4">
        <v>14979.2</v>
      </c>
      <c r="P2308" s="4">
        <v>18274.62</v>
      </c>
    </row>
    <row r="2309" spans="1:16" x14ac:dyDescent="0.25">
      <c r="A2309" s="2" t="s">
        <v>2333</v>
      </c>
      <c r="B2309" s="3">
        <v>46098</v>
      </c>
      <c r="C2309" s="2" t="s">
        <v>17</v>
      </c>
      <c r="D2309" s="2" t="s">
        <v>18</v>
      </c>
      <c r="E2309" s="2" t="s">
        <v>19</v>
      </c>
      <c r="F2309" s="3"/>
      <c r="G2309" s="2">
        <v>8</v>
      </c>
      <c r="H2309" s="2" t="s">
        <v>2344</v>
      </c>
      <c r="I2309" s="2" t="s">
        <v>2345</v>
      </c>
      <c r="J2309" s="2"/>
      <c r="K2309" s="2">
        <v>1</v>
      </c>
      <c r="L2309" s="2" t="s">
        <v>38</v>
      </c>
      <c r="M2309" s="4">
        <v>3836.8</v>
      </c>
      <c r="N2309" s="4">
        <v>0</v>
      </c>
      <c r="O2309" s="4">
        <v>3836.8</v>
      </c>
      <c r="P2309" s="4">
        <v>4680.8999999999996</v>
      </c>
    </row>
    <row r="2310" spans="1:16" x14ac:dyDescent="0.25">
      <c r="A2310" s="2" t="s">
        <v>2346</v>
      </c>
      <c r="B2310" s="3">
        <v>46098</v>
      </c>
      <c r="C2310" s="2" t="s">
        <v>17</v>
      </c>
      <c r="D2310" s="2" t="s">
        <v>18</v>
      </c>
      <c r="E2310" s="2" t="s">
        <v>19</v>
      </c>
      <c r="F2310" s="3"/>
      <c r="G2310" s="2">
        <v>1</v>
      </c>
      <c r="H2310" s="2" t="s">
        <v>1172</v>
      </c>
      <c r="I2310" s="2" t="s">
        <v>2334</v>
      </c>
      <c r="J2310" s="2"/>
      <c r="K2310" s="2">
        <v>1</v>
      </c>
      <c r="L2310" s="2" t="s">
        <v>38</v>
      </c>
      <c r="M2310" s="4">
        <v>11062.4</v>
      </c>
      <c r="N2310" s="4">
        <v>0</v>
      </c>
      <c r="O2310" s="4">
        <v>11062.4</v>
      </c>
      <c r="P2310" s="4">
        <v>13496.13</v>
      </c>
    </row>
    <row r="2311" spans="1:16" x14ac:dyDescent="0.25">
      <c r="A2311" s="2" t="s">
        <v>2346</v>
      </c>
      <c r="B2311" s="3">
        <v>46098</v>
      </c>
      <c r="C2311" s="2" t="s">
        <v>17</v>
      </c>
      <c r="D2311" s="2" t="s">
        <v>18</v>
      </c>
      <c r="E2311" s="2" t="s">
        <v>19</v>
      </c>
      <c r="F2311" s="3"/>
      <c r="G2311" s="2">
        <v>2</v>
      </c>
      <c r="H2311" s="2" t="s">
        <v>2335</v>
      </c>
      <c r="I2311" s="2" t="s">
        <v>2336</v>
      </c>
      <c r="J2311" s="2"/>
      <c r="K2311" s="2">
        <v>1</v>
      </c>
      <c r="L2311" s="2" t="s">
        <v>38</v>
      </c>
      <c r="M2311" s="4">
        <v>3836.8</v>
      </c>
      <c r="N2311" s="4">
        <v>0</v>
      </c>
      <c r="O2311" s="4">
        <v>3836.8</v>
      </c>
      <c r="P2311" s="4">
        <v>4680.8999999999996</v>
      </c>
    </row>
    <row r="2312" spans="1:16" x14ac:dyDescent="0.25">
      <c r="A2312" s="2" t="s">
        <v>2346</v>
      </c>
      <c r="B2312" s="3">
        <v>46098</v>
      </c>
      <c r="C2312" s="2" t="s">
        <v>17</v>
      </c>
      <c r="D2312" s="2" t="s">
        <v>18</v>
      </c>
      <c r="E2312" s="2" t="s">
        <v>19</v>
      </c>
      <c r="F2312" s="3"/>
      <c r="G2312" s="2">
        <v>3</v>
      </c>
      <c r="H2312" s="2" t="s">
        <v>2337</v>
      </c>
      <c r="I2312" s="2" t="s">
        <v>2338</v>
      </c>
      <c r="J2312" s="2"/>
      <c r="K2312" s="2">
        <v>1</v>
      </c>
      <c r="L2312" s="2" t="s">
        <v>38</v>
      </c>
      <c r="M2312" s="4">
        <v>3836.8</v>
      </c>
      <c r="N2312" s="4">
        <v>0</v>
      </c>
      <c r="O2312" s="4">
        <v>3836.8</v>
      </c>
      <c r="P2312" s="4">
        <v>4680.8999999999996</v>
      </c>
    </row>
    <row r="2313" spans="1:16" x14ac:dyDescent="0.25">
      <c r="A2313" s="2" t="s">
        <v>2346</v>
      </c>
      <c r="B2313" s="3">
        <v>46098</v>
      </c>
      <c r="C2313" s="2" t="s">
        <v>17</v>
      </c>
      <c r="D2313" s="2" t="s">
        <v>18</v>
      </c>
      <c r="E2313" s="2" t="s">
        <v>19</v>
      </c>
      <c r="F2313" s="3"/>
      <c r="G2313" s="2">
        <v>4</v>
      </c>
      <c r="H2313" s="2" t="s">
        <v>1173</v>
      </c>
      <c r="I2313" s="2" t="s">
        <v>2339</v>
      </c>
      <c r="J2313" s="2"/>
      <c r="K2313" s="2">
        <v>1</v>
      </c>
      <c r="L2313" s="2" t="s">
        <v>38</v>
      </c>
      <c r="M2313" s="4">
        <v>3836.8</v>
      </c>
      <c r="N2313" s="4">
        <v>0</v>
      </c>
      <c r="O2313" s="4">
        <v>3836.8</v>
      </c>
      <c r="P2313" s="4">
        <v>4680.8999999999996</v>
      </c>
    </row>
    <row r="2314" spans="1:16" x14ac:dyDescent="0.25">
      <c r="A2314" s="2" t="s">
        <v>2346</v>
      </c>
      <c r="B2314" s="3">
        <v>46098</v>
      </c>
      <c r="C2314" s="2" t="s">
        <v>17</v>
      </c>
      <c r="D2314" s="2" t="s">
        <v>18</v>
      </c>
      <c r="E2314" s="2" t="s">
        <v>19</v>
      </c>
      <c r="F2314" s="3"/>
      <c r="G2314" s="2">
        <v>5</v>
      </c>
      <c r="H2314" s="2" t="s">
        <v>1901</v>
      </c>
      <c r="I2314" s="2" t="s">
        <v>2341</v>
      </c>
      <c r="J2314" s="2"/>
      <c r="K2314" s="2">
        <v>2</v>
      </c>
      <c r="L2314" s="2" t="s">
        <v>38</v>
      </c>
      <c r="M2314" s="4">
        <v>5800</v>
      </c>
      <c r="N2314" s="4">
        <v>0</v>
      </c>
      <c r="O2314" s="4">
        <v>11600</v>
      </c>
      <c r="P2314" s="4">
        <v>14152</v>
      </c>
    </row>
    <row r="2315" spans="1:16" x14ac:dyDescent="0.25">
      <c r="A2315" s="2" t="s">
        <v>2346</v>
      </c>
      <c r="B2315" s="3">
        <v>46098</v>
      </c>
      <c r="C2315" s="2" t="s">
        <v>17</v>
      </c>
      <c r="D2315" s="2" t="s">
        <v>18</v>
      </c>
      <c r="E2315" s="2" t="s">
        <v>19</v>
      </c>
      <c r="F2315" s="3"/>
      <c r="G2315" s="2">
        <v>6</v>
      </c>
      <c r="H2315" s="2" t="s">
        <v>2347</v>
      </c>
      <c r="I2315" s="2" t="s">
        <v>2348</v>
      </c>
      <c r="J2315" s="2"/>
      <c r="K2315" s="2">
        <v>2</v>
      </c>
      <c r="L2315" s="2" t="s">
        <v>38</v>
      </c>
      <c r="M2315" s="4">
        <v>6514.4</v>
      </c>
      <c r="N2315" s="4">
        <v>0</v>
      </c>
      <c r="O2315" s="4">
        <v>13028.8</v>
      </c>
      <c r="P2315" s="4">
        <v>15895.14</v>
      </c>
    </row>
    <row r="2316" spans="1:16" x14ac:dyDescent="0.25">
      <c r="A2316" s="2" t="s">
        <v>2349</v>
      </c>
      <c r="B2316" s="3">
        <v>46098</v>
      </c>
      <c r="C2316" s="2" t="s">
        <v>17</v>
      </c>
      <c r="D2316" s="2" t="s">
        <v>18</v>
      </c>
      <c r="E2316" s="2" t="s">
        <v>19</v>
      </c>
      <c r="F2316" s="3"/>
      <c r="G2316" s="2">
        <v>1</v>
      </c>
      <c r="H2316" s="2" t="s">
        <v>2350</v>
      </c>
      <c r="I2316" s="2" t="s">
        <v>2351</v>
      </c>
      <c r="J2316" s="2"/>
      <c r="K2316" s="2">
        <v>5</v>
      </c>
      <c r="L2316" s="2" t="s">
        <v>38</v>
      </c>
      <c r="M2316" s="4">
        <v>3296</v>
      </c>
      <c r="N2316" s="4">
        <v>0</v>
      </c>
      <c r="O2316" s="4">
        <v>16480</v>
      </c>
      <c r="P2316" s="4">
        <v>20105.599999999999</v>
      </c>
    </row>
    <row r="2317" spans="1:16" x14ac:dyDescent="0.25">
      <c r="A2317" s="2" t="s">
        <v>2349</v>
      </c>
      <c r="B2317" s="3">
        <v>46098</v>
      </c>
      <c r="C2317" s="2" t="s">
        <v>17</v>
      </c>
      <c r="D2317" s="2" t="s">
        <v>18</v>
      </c>
      <c r="E2317" s="2" t="s">
        <v>19</v>
      </c>
      <c r="F2317" s="3"/>
      <c r="G2317" s="2">
        <v>2</v>
      </c>
      <c r="H2317" s="2" t="s">
        <v>1172</v>
      </c>
      <c r="I2317" s="2" t="s">
        <v>2334</v>
      </c>
      <c r="J2317" s="2"/>
      <c r="K2317" s="2">
        <v>1</v>
      </c>
      <c r="L2317" s="2" t="s">
        <v>38</v>
      </c>
      <c r="M2317" s="4">
        <v>11064</v>
      </c>
      <c r="N2317" s="4">
        <v>0</v>
      </c>
      <c r="O2317" s="4">
        <v>11064</v>
      </c>
      <c r="P2317" s="4">
        <v>13498.08</v>
      </c>
    </row>
    <row r="2318" spans="1:16" x14ac:dyDescent="0.25">
      <c r="A2318" s="2" t="s">
        <v>2349</v>
      </c>
      <c r="B2318" s="3">
        <v>46098</v>
      </c>
      <c r="C2318" s="2" t="s">
        <v>17</v>
      </c>
      <c r="D2318" s="2" t="s">
        <v>18</v>
      </c>
      <c r="E2318" s="2" t="s">
        <v>19</v>
      </c>
      <c r="F2318" s="3"/>
      <c r="G2318" s="2">
        <v>3</v>
      </c>
      <c r="H2318" s="2" t="s">
        <v>2335</v>
      </c>
      <c r="I2318" s="2" t="s">
        <v>2336</v>
      </c>
      <c r="J2318" s="2"/>
      <c r="K2318" s="2">
        <v>1</v>
      </c>
      <c r="L2318" s="2" t="s">
        <v>38</v>
      </c>
      <c r="M2318" s="4">
        <v>3840</v>
      </c>
      <c r="N2318" s="4">
        <v>0</v>
      </c>
      <c r="O2318" s="4">
        <v>3840</v>
      </c>
      <c r="P2318" s="4">
        <v>4684.8</v>
      </c>
    </row>
    <row r="2319" spans="1:16" x14ac:dyDescent="0.25">
      <c r="A2319" s="2" t="s">
        <v>2349</v>
      </c>
      <c r="B2319" s="3">
        <v>46098</v>
      </c>
      <c r="C2319" s="2" t="s">
        <v>17</v>
      </c>
      <c r="D2319" s="2" t="s">
        <v>18</v>
      </c>
      <c r="E2319" s="2" t="s">
        <v>19</v>
      </c>
      <c r="F2319" s="3"/>
      <c r="G2319" s="2">
        <v>4</v>
      </c>
      <c r="H2319" s="2" t="s">
        <v>2337</v>
      </c>
      <c r="I2319" s="2" t="s">
        <v>2338</v>
      </c>
      <c r="J2319" s="2"/>
      <c r="K2319" s="2">
        <v>1</v>
      </c>
      <c r="L2319" s="2" t="s">
        <v>38</v>
      </c>
      <c r="M2319" s="4">
        <v>3840</v>
      </c>
      <c r="N2319" s="4">
        <v>0</v>
      </c>
      <c r="O2319" s="4">
        <v>3840</v>
      </c>
      <c r="P2319" s="4">
        <v>4684.8</v>
      </c>
    </row>
    <row r="2320" spans="1:16" x14ac:dyDescent="0.25">
      <c r="A2320" s="2" t="s">
        <v>2349</v>
      </c>
      <c r="B2320" s="3">
        <v>46098</v>
      </c>
      <c r="C2320" s="2" t="s">
        <v>17</v>
      </c>
      <c r="D2320" s="2" t="s">
        <v>18</v>
      </c>
      <c r="E2320" s="2" t="s">
        <v>19</v>
      </c>
      <c r="F2320" s="3"/>
      <c r="G2320" s="2">
        <v>5</v>
      </c>
      <c r="H2320" s="2" t="s">
        <v>1173</v>
      </c>
      <c r="I2320" s="2" t="s">
        <v>2339</v>
      </c>
      <c r="J2320" s="2"/>
      <c r="K2320" s="2">
        <v>1</v>
      </c>
      <c r="L2320" s="2" t="s">
        <v>38</v>
      </c>
      <c r="M2320" s="4">
        <v>3840</v>
      </c>
      <c r="N2320" s="4">
        <v>0</v>
      </c>
      <c r="O2320" s="4">
        <v>3840</v>
      </c>
      <c r="P2320" s="4">
        <v>4684.8</v>
      </c>
    </row>
    <row r="2321" spans="1:16" x14ac:dyDescent="0.25">
      <c r="A2321" s="2" t="s">
        <v>2349</v>
      </c>
      <c r="B2321" s="3">
        <v>46098</v>
      </c>
      <c r="C2321" s="2" t="s">
        <v>17</v>
      </c>
      <c r="D2321" s="2" t="s">
        <v>18</v>
      </c>
      <c r="E2321" s="2" t="s">
        <v>19</v>
      </c>
      <c r="F2321" s="3"/>
      <c r="G2321" s="2">
        <v>6</v>
      </c>
      <c r="H2321" s="2" t="s">
        <v>2352</v>
      </c>
      <c r="I2321" s="2"/>
      <c r="J2321" s="2"/>
      <c r="K2321" s="2">
        <v>20</v>
      </c>
      <c r="L2321" s="2" t="s">
        <v>38</v>
      </c>
      <c r="M2321" s="4">
        <v>400</v>
      </c>
      <c r="N2321" s="4">
        <v>0</v>
      </c>
      <c r="O2321" s="4">
        <v>8000</v>
      </c>
      <c r="P2321" s="4">
        <v>9760</v>
      </c>
    </row>
    <row r="2322" spans="1:16" x14ac:dyDescent="0.25">
      <c r="A2322" s="2" t="s">
        <v>2349</v>
      </c>
      <c r="B2322" s="3">
        <v>46098</v>
      </c>
      <c r="C2322" s="2" t="s">
        <v>17</v>
      </c>
      <c r="D2322" s="2" t="s">
        <v>18</v>
      </c>
      <c r="E2322" s="2" t="s">
        <v>19</v>
      </c>
      <c r="F2322" s="3"/>
      <c r="G2322" s="2">
        <v>7</v>
      </c>
      <c r="H2322" s="2" t="s">
        <v>2353</v>
      </c>
      <c r="I2322" s="2"/>
      <c r="J2322" s="2"/>
      <c r="K2322" s="2">
        <v>20</v>
      </c>
      <c r="L2322" s="2" t="s">
        <v>38</v>
      </c>
      <c r="M2322" s="4">
        <v>80</v>
      </c>
      <c r="N2322" s="4">
        <v>0</v>
      </c>
      <c r="O2322" s="4">
        <v>1600</v>
      </c>
      <c r="P2322" s="4">
        <v>1952</v>
      </c>
    </row>
    <row r="2323" spans="1:16" x14ac:dyDescent="0.25">
      <c r="A2323" s="2" t="s">
        <v>2349</v>
      </c>
      <c r="B2323" s="3">
        <v>46098</v>
      </c>
      <c r="C2323" s="2" t="s">
        <v>17</v>
      </c>
      <c r="D2323" s="2" t="s">
        <v>18</v>
      </c>
      <c r="E2323" s="2" t="s">
        <v>19</v>
      </c>
      <c r="F2323" s="3"/>
      <c r="G2323" s="2">
        <v>8</v>
      </c>
      <c r="H2323" s="2" t="s">
        <v>2354</v>
      </c>
      <c r="I2323" s="2"/>
      <c r="J2323" s="2"/>
      <c r="K2323" s="2">
        <v>20</v>
      </c>
      <c r="L2323" s="2" t="s">
        <v>38</v>
      </c>
      <c r="M2323" s="4">
        <v>640</v>
      </c>
      <c r="N2323" s="4">
        <v>0</v>
      </c>
      <c r="O2323" s="4">
        <v>12800</v>
      </c>
      <c r="P2323" s="4">
        <v>15616</v>
      </c>
    </row>
    <row r="2324" spans="1:16" x14ac:dyDescent="0.25">
      <c r="A2324" s="2" t="s">
        <v>2355</v>
      </c>
      <c r="B2324" s="3">
        <v>46098</v>
      </c>
      <c r="C2324" s="2" t="s">
        <v>17</v>
      </c>
      <c r="D2324" s="2" t="s">
        <v>18</v>
      </c>
      <c r="E2324" s="2" t="s">
        <v>19</v>
      </c>
      <c r="F2324" s="3"/>
      <c r="G2324" s="2">
        <v>1</v>
      </c>
      <c r="H2324" s="2" t="s">
        <v>2356</v>
      </c>
      <c r="I2324" s="2" t="s">
        <v>2357</v>
      </c>
      <c r="J2324" s="2"/>
      <c r="K2324" s="2">
        <v>1</v>
      </c>
      <c r="L2324" s="2" t="s">
        <v>38</v>
      </c>
      <c r="M2324" s="4">
        <v>2636</v>
      </c>
      <c r="N2324" s="4">
        <v>0</v>
      </c>
      <c r="O2324" s="4">
        <v>2636</v>
      </c>
      <c r="P2324" s="4">
        <v>3215.92</v>
      </c>
    </row>
    <row r="2325" spans="1:16" x14ac:dyDescent="0.25">
      <c r="A2325" s="2" t="s">
        <v>2355</v>
      </c>
      <c r="B2325" s="3">
        <v>46098</v>
      </c>
      <c r="C2325" s="2" t="s">
        <v>17</v>
      </c>
      <c r="D2325" s="2" t="s">
        <v>18</v>
      </c>
      <c r="E2325" s="2" t="s">
        <v>19</v>
      </c>
      <c r="F2325" s="3"/>
      <c r="G2325" s="2">
        <v>2</v>
      </c>
      <c r="H2325" s="2" t="s">
        <v>2358</v>
      </c>
      <c r="I2325" s="2" t="s">
        <v>2359</v>
      </c>
      <c r="J2325" s="2"/>
      <c r="K2325" s="2">
        <v>1</v>
      </c>
      <c r="L2325" s="2" t="s">
        <v>38</v>
      </c>
      <c r="M2325" s="4">
        <v>2636</v>
      </c>
      <c r="N2325" s="4">
        <v>0</v>
      </c>
      <c r="O2325" s="4">
        <v>2636</v>
      </c>
      <c r="P2325" s="4">
        <v>3215.92</v>
      </c>
    </row>
    <row r="2326" spans="1:16" x14ac:dyDescent="0.25">
      <c r="A2326" s="2" t="s">
        <v>2355</v>
      </c>
      <c r="B2326" s="3">
        <v>46098</v>
      </c>
      <c r="C2326" s="2" t="s">
        <v>17</v>
      </c>
      <c r="D2326" s="2" t="s">
        <v>18</v>
      </c>
      <c r="E2326" s="2" t="s">
        <v>19</v>
      </c>
      <c r="F2326" s="3"/>
      <c r="G2326" s="2">
        <v>3</v>
      </c>
      <c r="H2326" s="2" t="s">
        <v>2360</v>
      </c>
      <c r="I2326" s="2" t="s">
        <v>2361</v>
      </c>
      <c r="J2326" s="2"/>
      <c r="K2326" s="2">
        <v>1</v>
      </c>
      <c r="L2326" s="2" t="s">
        <v>38</v>
      </c>
      <c r="M2326" s="4">
        <v>2636</v>
      </c>
      <c r="N2326" s="4">
        <v>0</v>
      </c>
      <c r="O2326" s="4">
        <v>2636</v>
      </c>
      <c r="P2326" s="4">
        <v>3215.92</v>
      </c>
    </row>
    <row r="2327" spans="1:16" x14ac:dyDescent="0.25">
      <c r="A2327" s="2" t="s">
        <v>2355</v>
      </c>
      <c r="B2327" s="3">
        <v>46098</v>
      </c>
      <c r="C2327" s="2" t="s">
        <v>17</v>
      </c>
      <c r="D2327" s="2" t="s">
        <v>18</v>
      </c>
      <c r="E2327" s="2" t="s">
        <v>19</v>
      </c>
      <c r="F2327" s="3"/>
      <c r="G2327" s="2">
        <v>4</v>
      </c>
      <c r="H2327" s="2" t="s">
        <v>2362</v>
      </c>
      <c r="I2327" s="2" t="s">
        <v>2348</v>
      </c>
      <c r="J2327" s="2"/>
      <c r="K2327" s="2">
        <v>7</v>
      </c>
      <c r="L2327" s="2" t="s">
        <v>38</v>
      </c>
      <c r="M2327" s="4">
        <v>6516</v>
      </c>
      <c r="N2327" s="4">
        <v>0</v>
      </c>
      <c r="O2327" s="4">
        <v>45612</v>
      </c>
      <c r="P2327" s="4">
        <v>55646.64</v>
      </c>
    </row>
    <row r="2328" spans="1:16" x14ac:dyDescent="0.25">
      <c r="A2328" s="2" t="s">
        <v>2355</v>
      </c>
      <c r="B2328" s="3">
        <v>46098</v>
      </c>
      <c r="C2328" s="2" t="s">
        <v>17</v>
      </c>
      <c r="D2328" s="2" t="s">
        <v>18</v>
      </c>
      <c r="E2328" s="2" t="s">
        <v>19</v>
      </c>
      <c r="F2328" s="3"/>
      <c r="G2328" s="2">
        <v>5</v>
      </c>
      <c r="H2328" s="2" t="s">
        <v>2363</v>
      </c>
      <c r="I2328" s="2" t="s">
        <v>2364</v>
      </c>
      <c r="J2328" s="2"/>
      <c r="K2328" s="2">
        <v>1</v>
      </c>
      <c r="L2328" s="2" t="s">
        <v>38</v>
      </c>
      <c r="M2328" s="4">
        <v>6588</v>
      </c>
      <c r="N2328" s="4">
        <v>0</v>
      </c>
      <c r="O2328" s="4">
        <v>6588</v>
      </c>
      <c r="P2328" s="4">
        <v>8037.36</v>
      </c>
    </row>
    <row r="2329" spans="1:16" x14ac:dyDescent="0.25">
      <c r="A2329" s="2" t="s">
        <v>2355</v>
      </c>
      <c r="B2329" s="3">
        <v>46098</v>
      </c>
      <c r="C2329" s="2" t="s">
        <v>17</v>
      </c>
      <c r="D2329" s="2" t="s">
        <v>18</v>
      </c>
      <c r="E2329" s="2" t="s">
        <v>19</v>
      </c>
      <c r="F2329" s="3"/>
      <c r="G2329" s="2">
        <v>6</v>
      </c>
      <c r="H2329" s="2" t="s">
        <v>2365</v>
      </c>
      <c r="I2329" s="2" t="s">
        <v>2366</v>
      </c>
      <c r="J2329" s="2"/>
      <c r="K2329" s="2">
        <v>1</v>
      </c>
      <c r="L2329" s="2" t="s">
        <v>38</v>
      </c>
      <c r="M2329" s="4">
        <v>8728</v>
      </c>
      <c r="N2329" s="4">
        <v>0</v>
      </c>
      <c r="O2329" s="4">
        <v>8728</v>
      </c>
      <c r="P2329" s="4">
        <v>10648.16</v>
      </c>
    </row>
    <row r="2330" spans="1:16" x14ac:dyDescent="0.25">
      <c r="A2330" s="2" t="s">
        <v>2367</v>
      </c>
      <c r="B2330" s="3">
        <v>46098</v>
      </c>
      <c r="C2330" s="2" t="s">
        <v>17</v>
      </c>
      <c r="D2330" s="2" t="s">
        <v>18</v>
      </c>
      <c r="E2330" s="2" t="s">
        <v>19</v>
      </c>
      <c r="F2330" s="3"/>
      <c r="G2330" s="2">
        <v>1</v>
      </c>
      <c r="H2330" s="2" t="s">
        <v>2368</v>
      </c>
      <c r="I2330" s="2"/>
      <c r="J2330" s="2"/>
      <c r="K2330" s="2">
        <v>12</v>
      </c>
      <c r="L2330" s="2" t="s">
        <v>38</v>
      </c>
      <c r="M2330" s="4">
        <v>462.54</v>
      </c>
      <c r="N2330" s="4">
        <v>0</v>
      </c>
      <c r="O2330" s="4">
        <v>5550.48</v>
      </c>
      <c r="P2330" s="4">
        <v>6771.59</v>
      </c>
    </row>
    <row r="2331" spans="1:16" x14ac:dyDescent="0.25">
      <c r="A2331" s="2" t="s">
        <v>2367</v>
      </c>
      <c r="B2331" s="3">
        <v>46098</v>
      </c>
      <c r="C2331" s="2" t="s">
        <v>17</v>
      </c>
      <c r="D2331" s="2" t="s">
        <v>18</v>
      </c>
      <c r="E2331" s="2" t="s">
        <v>19</v>
      </c>
      <c r="F2331" s="3"/>
      <c r="G2331" s="2">
        <v>2</v>
      </c>
      <c r="H2331" s="2" t="s">
        <v>2271</v>
      </c>
      <c r="I2331" s="2"/>
      <c r="J2331" s="2"/>
      <c r="K2331" s="2">
        <v>4</v>
      </c>
      <c r="L2331" s="2" t="s">
        <v>38</v>
      </c>
      <c r="M2331" s="4">
        <v>591.80999999999995</v>
      </c>
      <c r="N2331" s="4">
        <v>0</v>
      </c>
      <c r="O2331" s="4">
        <v>2367.2399999999998</v>
      </c>
      <c r="P2331" s="4">
        <v>2888.03</v>
      </c>
    </row>
    <row r="2332" spans="1:16" x14ac:dyDescent="0.25">
      <c r="A2332" s="2" t="s">
        <v>2369</v>
      </c>
      <c r="B2332" s="3">
        <v>46098</v>
      </c>
      <c r="C2332" s="2" t="s">
        <v>17</v>
      </c>
      <c r="D2332" s="2" t="s">
        <v>18</v>
      </c>
      <c r="E2332" s="2" t="s">
        <v>19</v>
      </c>
      <c r="F2332" s="3"/>
      <c r="G2332" s="2">
        <v>1</v>
      </c>
      <c r="H2332" s="2" t="s">
        <v>2149</v>
      </c>
      <c r="I2332" s="2" t="s">
        <v>2370</v>
      </c>
      <c r="J2332" s="2"/>
      <c r="K2332" s="2">
        <v>10.625</v>
      </c>
      <c r="L2332" s="2" t="s">
        <v>23</v>
      </c>
      <c r="M2332" s="4">
        <v>145200</v>
      </c>
      <c r="N2332" s="4">
        <v>0</v>
      </c>
      <c r="O2332" s="4">
        <v>1542750</v>
      </c>
      <c r="P2332" s="4">
        <v>1882155</v>
      </c>
    </row>
    <row r="2333" spans="1:16" x14ac:dyDescent="0.25">
      <c r="A2333" s="2" t="s">
        <v>2369</v>
      </c>
      <c r="B2333" s="3">
        <v>46098</v>
      </c>
      <c r="C2333" s="2" t="s">
        <v>17</v>
      </c>
      <c r="D2333" s="2" t="s">
        <v>18</v>
      </c>
      <c r="E2333" s="2" t="s">
        <v>19</v>
      </c>
      <c r="F2333" s="3"/>
      <c r="G2333" s="2">
        <v>2</v>
      </c>
      <c r="H2333" s="2" t="s">
        <v>2371</v>
      </c>
      <c r="I2333" s="2" t="s">
        <v>2372</v>
      </c>
      <c r="J2333" s="2"/>
      <c r="K2333" s="2">
        <v>4.1779999999999999</v>
      </c>
      <c r="L2333" s="2" t="s">
        <v>23</v>
      </c>
      <c r="M2333" s="4">
        <v>141900</v>
      </c>
      <c r="N2333" s="4">
        <v>0</v>
      </c>
      <c r="O2333" s="4">
        <v>592858.19999999995</v>
      </c>
      <c r="P2333" s="4">
        <v>723287</v>
      </c>
    </row>
    <row r="2334" spans="1:16" x14ac:dyDescent="0.25">
      <c r="A2334" s="2" t="s">
        <v>2373</v>
      </c>
      <c r="B2334" s="3">
        <v>46098</v>
      </c>
      <c r="C2334" s="2" t="s">
        <v>17</v>
      </c>
      <c r="D2334" s="2" t="s">
        <v>18</v>
      </c>
      <c r="E2334" s="2" t="s">
        <v>19</v>
      </c>
      <c r="F2334" s="3"/>
      <c r="G2334" s="2">
        <v>1</v>
      </c>
      <c r="H2334" s="2" t="s">
        <v>1385</v>
      </c>
      <c r="I2334" s="2"/>
      <c r="J2334" s="2"/>
      <c r="K2334" s="2">
        <v>2</v>
      </c>
      <c r="L2334" s="2" t="s">
        <v>23</v>
      </c>
      <c r="M2334" s="4">
        <v>132567.56</v>
      </c>
      <c r="N2334" s="4">
        <v>0</v>
      </c>
      <c r="O2334" s="4">
        <v>265135.12</v>
      </c>
      <c r="P2334" s="4">
        <v>323464.84999999998</v>
      </c>
    </row>
    <row r="2335" spans="1:16" x14ac:dyDescent="0.25">
      <c r="A2335" s="2" t="s">
        <v>2374</v>
      </c>
      <c r="B2335" s="3">
        <v>46098</v>
      </c>
      <c r="C2335" s="2" t="s">
        <v>17</v>
      </c>
      <c r="D2335" s="2" t="s">
        <v>18</v>
      </c>
      <c r="E2335" s="2" t="s">
        <v>19</v>
      </c>
      <c r="F2335" s="3"/>
      <c r="G2335" s="2">
        <v>1</v>
      </c>
      <c r="H2335" s="2" t="s">
        <v>1180</v>
      </c>
      <c r="I2335" s="2"/>
      <c r="J2335" s="2"/>
      <c r="K2335" s="2">
        <v>4</v>
      </c>
      <c r="L2335" s="2" t="s">
        <v>38</v>
      </c>
      <c r="M2335" s="4">
        <v>794250</v>
      </c>
      <c r="N2335" s="4">
        <v>0</v>
      </c>
      <c r="O2335" s="4">
        <v>3177000</v>
      </c>
      <c r="P2335" s="4">
        <v>3875940</v>
      </c>
    </row>
    <row r="2336" spans="1:16" x14ac:dyDescent="0.25">
      <c r="A2336" s="2" t="s">
        <v>2375</v>
      </c>
      <c r="B2336" s="3">
        <v>46099</v>
      </c>
      <c r="C2336" s="2" t="s">
        <v>905</v>
      </c>
      <c r="D2336" s="2" t="s">
        <v>18</v>
      </c>
      <c r="E2336" s="2" t="s">
        <v>19</v>
      </c>
      <c r="F2336" s="3"/>
      <c r="G2336" s="2">
        <v>1</v>
      </c>
      <c r="H2336" s="2" t="s">
        <v>2376</v>
      </c>
      <c r="I2336" s="2"/>
      <c r="J2336" s="2"/>
      <c r="K2336" s="2">
        <v>1</v>
      </c>
      <c r="L2336" s="2" t="s">
        <v>38</v>
      </c>
      <c r="M2336" s="4">
        <v>1178420.8</v>
      </c>
      <c r="N2336" s="4">
        <v>0</v>
      </c>
      <c r="O2336" s="4">
        <v>1178420.8</v>
      </c>
      <c r="P2336" s="4">
        <v>1437673.38</v>
      </c>
    </row>
    <row r="2337" spans="1:16" x14ac:dyDescent="0.25">
      <c r="A2337" s="2" t="s">
        <v>2375</v>
      </c>
      <c r="B2337" s="3">
        <v>46099</v>
      </c>
      <c r="C2337" s="2" t="s">
        <v>905</v>
      </c>
      <c r="D2337" s="2" t="s">
        <v>18</v>
      </c>
      <c r="E2337" s="2" t="s">
        <v>19</v>
      </c>
      <c r="F2337" s="3"/>
      <c r="G2337" s="2">
        <v>2</v>
      </c>
      <c r="H2337" s="2" t="s">
        <v>2376</v>
      </c>
      <c r="I2337" s="2"/>
      <c r="J2337" s="2"/>
      <c r="K2337" s="2">
        <v>1</v>
      </c>
      <c r="L2337" s="2" t="s">
        <v>38</v>
      </c>
      <c r="M2337" s="4">
        <v>884997.35</v>
      </c>
      <c r="N2337" s="4">
        <v>0</v>
      </c>
      <c r="O2337" s="4">
        <v>884997.35</v>
      </c>
      <c r="P2337" s="4">
        <v>1079696.77</v>
      </c>
    </row>
    <row r="2338" spans="1:16" x14ac:dyDescent="0.25">
      <c r="A2338" s="2" t="s">
        <v>2377</v>
      </c>
      <c r="B2338" s="3">
        <v>46099</v>
      </c>
      <c r="C2338" s="2" t="s">
        <v>17</v>
      </c>
      <c r="D2338" s="2" t="s">
        <v>18</v>
      </c>
      <c r="E2338" s="2" t="s">
        <v>19</v>
      </c>
      <c r="F2338" s="3"/>
      <c r="G2338" s="2">
        <v>1</v>
      </c>
      <c r="H2338" s="2" t="s">
        <v>2378</v>
      </c>
      <c r="I2338" s="2"/>
      <c r="J2338" s="2"/>
      <c r="K2338" s="2">
        <v>1</v>
      </c>
      <c r="L2338" s="2" t="s">
        <v>38</v>
      </c>
      <c r="M2338" s="4">
        <v>1579.54</v>
      </c>
      <c r="N2338" s="4">
        <v>0</v>
      </c>
      <c r="O2338" s="4">
        <v>1579.54</v>
      </c>
      <c r="P2338" s="4">
        <v>1927.04</v>
      </c>
    </row>
    <row r="2339" spans="1:16" x14ac:dyDescent="0.25">
      <c r="A2339" s="2" t="s">
        <v>2377</v>
      </c>
      <c r="B2339" s="3">
        <v>46099</v>
      </c>
      <c r="C2339" s="2" t="s">
        <v>17</v>
      </c>
      <c r="D2339" s="2" t="s">
        <v>18</v>
      </c>
      <c r="E2339" s="2" t="s">
        <v>19</v>
      </c>
      <c r="F2339" s="3"/>
      <c r="G2339" s="2">
        <v>2</v>
      </c>
      <c r="H2339" s="2" t="s">
        <v>2379</v>
      </c>
      <c r="I2339" s="2"/>
      <c r="J2339" s="2"/>
      <c r="K2339" s="2">
        <v>25</v>
      </c>
      <c r="L2339" s="2" t="s">
        <v>38</v>
      </c>
      <c r="M2339" s="4">
        <v>5432.31</v>
      </c>
      <c r="N2339" s="4">
        <v>0</v>
      </c>
      <c r="O2339" s="4">
        <v>135807.75</v>
      </c>
      <c r="P2339" s="4">
        <v>165685.46</v>
      </c>
    </row>
    <row r="2340" spans="1:16" x14ac:dyDescent="0.25">
      <c r="A2340" s="2" t="s">
        <v>2377</v>
      </c>
      <c r="B2340" s="3">
        <v>46099</v>
      </c>
      <c r="C2340" s="2" t="s">
        <v>17</v>
      </c>
      <c r="D2340" s="2" t="s">
        <v>18</v>
      </c>
      <c r="E2340" s="2" t="s">
        <v>19</v>
      </c>
      <c r="F2340" s="3"/>
      <c r="G2340" s="2">
        <v>3</v>
      </c>
      <c r="H2340" s="2" t="s">
        <v>2380</v>
      </c>
      <c r="I2340" s="2"/>
      <c r="J2340" s="2"/>
      <c r="K2340" s="2">
        <v>2</v>
      </c>
      <c r="L2340" s="2" t="s">
        <v>38</v>
      </c>
      <c r="M2340" s="4">
        <v>14995.9</v>
      </c>
      <c r="N2340" s="4">
        <v>0</v>
      </c>
      <c r="O2340" s="4">
        <v>29991.8</v>
      </c>
      <c r="P2340" s="4">
        <v>36590</v>
      </c>
    </row>
    <row r="2341" spans="1:16" x14ac:dyDescent="0.25">
      <c r="A2341" s="2" t="s">
        <v>2377</v>
      </c>
      <c r="B2341" s="3">
        <v>46099</v>
      </c>
      <c r="C2341" s="2" t="s">
        <v>17</v>
      </c>
      <c r="D2341" s="2" t="s">
        <v>18</v>
      </c>
      <c r="E2341" s="2" t="s">
        <v>19</v>
      </c>
      <c r="F2341" s="3"/>
      <c r="G2341" s="2">
        <v>4</v>
      </c>
      <c r="H2341" s="2" t="s">
        <v>2381</v>
      </c>
      <c r="I2341" s="2"/>
      <c r="J2341" s="2"/>
      <c r="K2341" s="2">
        <v>1</v>
      </c>
      <c r="L2341" s="2" t="s">
        <v>38</v>
      </c>
      <c r="M2341" s="4">
        <v>15043.32</v>
      </c>
      <c r="N2341" s="4">
        <v>0</v>
      </c>
      <c r="O2341" s="4">
        <v>15043.32</v>
      </c>
      <c r="P2341" s="4">
        <v>18352.849999999999</v>
      </c>
    </row>
    <row r="2342" spans="1:16" x14ac:dyDescent="0.25">
      <c r="A2342" s="2" t="s">
        <v>2377</v>
      </c>
      <c r="B2342" s="3">
        <v>46099</v>
      </c>
      <c r="C2342" s="2" t="s">
        <v>17</v>
      </c>
      <c r="D2342" s="2" t="s">
        <v>18</v>
      </c>
      <c r="E2342" s="2" t="s">
        <v>19</v>
      </c>
      <c r="F2342" s="3"/>
      <c r="G2342" s="2">
        <v>5</v>
      </c>
      <c r="H2342" s="2" t="s">
        <v>2382</v>
      </c>
      <c r="I2342" s="2"/>
      <c r="J2342" s="2"/>
      <c r="K2342" s="2">
        <v>1</v>
      </c>
      <c r="L2342" s="2" t="s">
        <v>38</v>
      </c>
      <c r="M2342" s="4">
        <v>6481.17</v>
      </c>
      <c r="N2342" s="4">
        <v>0</v>
      </c>
      <c r="O2342" s="4">
        <v>6481.17</v>
      </c>
      <c r="P2342" s="4">
        <v>7907.03</v>
      </c>
    </row>
    <row r="2343" spans="1:16" x14ac:dyDescent="0.25">
      <c r="A2343" s="2" t="s">
        <v>2377</v>
      </c>
      <c r="B2343" s="3">
        <v>46099</v>
      </c>
      <c r="C2343" s="2" t="s">
        <v>17</v>
      </c>
      <c r="D2343" s="2" t="s">
        <v>18</v>
      </c>
      <c r="E2343" s="2" t="s">
        <v>19</v>
      </c>
      <c r="F2343" s="3"/>
      <c r="G2343" s="2">
        <v>6</v>
      </c>
      <c r="H2343" s="2" t="s">
        <v>2383</v>
      </c>
      <c r="I2343" s="2"/>
      <c r="J2343" s="2"/>
      <c r="K2343" s="2">
        <v>13</v>
      </c>
      <c r="L2343" s="2" t="s">
        <v>38</v>
      </c>
      <c r="M2343" s="4">
        <v>70507.16</v>
      </c>
      <c r="N2343" s="4">
        <v>0</v>
      </c>
      <c r="O2343" s="4">
        <v>916593.08</v>
      </c>
      <c r="P2343" s="4">
        <v>1118243.56</v>
      </c>
    </row>
    <row r="2344" spans="1:16" x14ac:dyDescent="0.25">
      <c r="A2344" s="2" t="s">
        <v>2377</v>
      </c>
      <c r="B2344" s="3">
        <v>46099</v>
      </c>
      <c r="C2344" s="2" t="s">
        <v>17</v>
      </c>
      <c r="D2344" s="2" t="s">
        <v>18</v>
      </c>
      <c r="E2344" s="2" t="s">
        <v>19</v>
      </c>
      <c r="F2344" s="3"/>
      <c r="G2344" s="2">
        <v>7</v>
      </c>
      <c r="H2344" s="2" t="s">
        <v>2384</v>
      </c>
      <c r="I2344" s="2"/>
      <c r="J2344" s="2"/>
      <c r="K2344" s="2">
        <v>9</v>
      </c>
      <c r="L2344" s="2" t="s">
        <v>38</v>
      </c>
      <c r="M2344" s="4">
        <v>55681.16</v>
      </c>
      <c r="N2344" s="4">
        <v>0</v>
      </c>
      <c r="O2344" s="4">
        <v>501130.44</v>
      </c>
      <c r="P2344" s="4">
        <v>611379.14</v>
      </c>
    </row>
    <row r="2345" spans="1:16" x14ac:dyDescent="0.25">
      <c r="A2345" s="2" t="s">
        <v>2377</v>
      </c>
      <c r="B2345" s="3">
        <v>46099</v>
      </c>
      <c r="C2345" s="2" t="s">
        <v>17</v>
      </c>
      <c r="D2345" s="2" t="s">
        <v>18</v>
      </c>
      <c r="E2345" s="2" t="s">
        <v>19</v>
      </c>
      <c r="F2345" s="3"/>
      <c r="G2345" s="2">
        <v>8</v>
      </c>
      <c r="H2345" s="2" t="s">
        <v>2385</v>
      </c>
      <c r="I2345" s="2"/>
      <c r="J2345" s="2"/>
      <c r="K2345" s="2">
        <v>5</v>
      </c>
      <c r="L2345" s="2" t="s">
        <v>38</v>
      </c>
      <c r="M2345" s="4">
        <v>48096.800000000003</v>
      </c>
      <c r="N2345" s="4">
        <v>0</v>
      </c>
      <c r="O2345" s="4">
        <v>240484</v>
      </c>
      <c r="P2345" s="4">
        <v>293390.48</v>
      </c>
    </row>
    <row r="2346" spans="1:16" x14ac:dyDescent="0.25">
      <c r="A2346" s="2" t="s">
        <v>2377</v>
      </c>
      <c r="B2346" s="3">
        <v>46099</v>
      </c>
      <c r="C2346" s="2" t="s">
        <v>17</v>
      </c>
      <c r="D2346" s="2" t="s">
        <v>18</v>
      </c>
      <c r="E2346" s="2" t="s">
        <v>19</v>
      </c>
      <c r="F2346" s="3"/>
      <c r="G2346" s="2">
        <v>9</v>
      </c>
      <c r="H2346" s="2" t="s">
        <v>2386</v>
      </c>
      <c r="I2346" s="2"/>
      <c r="J2346" s="2"/>
      <c r="K2346" s="2">
        <v>4</v>
      </c>
      <c r="L2346" s="2" t="s">
        <v>38</v>
      </c>
      <c r="M2346" s="4">
        <v>45882.1</v>
      </c>
      <c r="N2346" s="4">
        <v>0</v>
      </c>
      <c r="O2346" s="4">
        <v>183528.4</v>
      </c>
      <c r="P2346" s="4">
        <v>223904.65</v>
      </c>
    </row>
    <row r="2347" spans="1:16" x14ac:dyDescent="0.25">
      <c r="A2347" s="2" t="s">
        <v>2377</v>
      </c>
      <c r="B2347" s="3">
        <v>46099</v>
      </c>
      <c r="C2347" s="2" t="s">
        <v>17</v>
      </c>
      <c r="D2347" s="2" t="s">
        <v>18</v>
      </c>
      <c r="E2347" s="2" t="s">
        <v>19</v>
      </c>
      <c r="F2347" s="3"/>
      <c r="G2347" s="2">
        <v>10</v>
      </c>
      <c r="H2347" s="2" t="s">
        <v>2387</v>
      </c>
      <c r="I2347" s="2"/>
      <c r="J2347" s="2"/>
      <c r="K2347" s="2">
        <v>4</v>
      </c>
      <c r="L2347" s="2" t="s">
        <v>38</v>
      </c>
      <c r="M2347" s="4">
        <v>653.69000000000005</v>
      </c>
      <c r="N2347" s="4">
        <v>0</v>
      </c>
      <c r="O2347" s="4">
        <v>2614.7600000000002</v>
      </c>
      <c r="P2347" s="4">
        <v>3190.01</v>
      </c>
    </row>
    <row r="2348" spans="1:16" x14ac:dyDescent="0.25">
      <c r="A2348" s="2" t="s">
        <v>2377</v>
      </c>
      <c r="B2348" s="3">
        <v>46099</v>
      </c>
      <c r="C2348" s="2" t="s">
        <v>17</v>
      </c>
      <c r="D2348" s="2" t="s">
        <v>18</v>
      </c>
      <c r="E2348" s="2" t="s">
        <v>19</v>
      </c>
      <c r="F2348" s="3"/>
      <c r="G2348" s="2">
        <v>11</v>
      </c>
      <c r="H2348" s="2" t="s">
        <v>2388</v>
      </c>
      <c r="I2348" s="2"/>
      <c r="J2348" s="2"/>
      <c r="K2348" s="2">
        <v>2</v>
      </c>
      <c r="L2348" s="2" t="s">
        <v>38</v>
      </c>
      <c r="M2348" s="4">
        <v>1675.65</v>
      </c>
      <c r="N2348" s="4">
        <v>0</v>
      </c>
      <c r="O2348" s="4">
        <v>3351.3</v>
      </c>
      <c r="P2348" s="4">
        <v>4088.59</v>
      </c>
    </row>
    <row r="2349" spans="1:16" x14ac:dyDescent="0.25">
      <c r="A2349" s="2" t="s">
        <v>2377</v>
      </c>
      <c r="B2349" s="3">
        <v>46099</v>
      </c>
      <c r="C2349" s="2" t="s">
        <v>17</v>
      </c>
      <c r="D2349" s="2" t="s">
        <v>18</v>
      </c>
      <c r="E2349" s="2" t="s">
        <v>19</v>
      </c>
      <c r="F2349" s="3"/>
      <c r="G2349" s="2">
        <v>12</v>
      </c>
      <c r="H2349" s="2" t="s">
        <v>1450</v>
      </c>
      <c r="I2349" s="2"/>
      <c r="J2349" s="2"/>
      <c r="K2349" s="2">
        <v>2</v>
      </c>
      <c r="L2349" s="2" t="s">
        <v>38</v>
      </c>
      <c r="M2349" s="4">
        <v>1497.55</v>
      </c>
      <c r="N2349" s="4">
        <v>0</v>
      </c>
      <c r="O2349" s="4">
        <v>2995.1</v>
      </c>
      <c r="P2349" s="4">
        <v>3654.02</v>
      </c>
    </row>
    <row r="2350" spans="1:16" x14ac:dyDescent="0.25">
      <c r="A2350" s="2" t="s">
        <v>2377</v>
      </c>
      <c r="B2350" s="3">
        <v>46099</v>
      </c>
      <c r="C2350" s="2" t="s">
        <v>17</v>
      </c>
      <c r="D2350" s="2" t="s">
        <v>18</v>
      </c>
      <c r="E2350" s="2" t="s">
        <v>19</v>
      </c>
      <c r="F2350" s="3"/>
      <c r="G2350" s="2">
        <v>13</v>
      </c>
      <c r="H2350" s="2" t="s">
        <v>2245</v>
      </c>
      <c r="I2350" s="2"/>
      <c r="J2350" s="2"/>
      <c r="K2350" s="2">
        <v>21</v>
      </c>
      <c r="L2350" s="2" t="s">
        <v>38</v>
      </c>
      <c r="M2350" s="4">
        <v>70507.16</v>
      </c>
      <c r="N2350" s="4">
        <v>0</v>
      </c>
      <c r="O2350" s="4">
        <v>1480650.36</v>
      </c>
      <c r="P2350" s="4">
        <v>1806393.44</v>
      </c>
    </row>
    <row r="2351" spans="1:16" x14ac:dyDescent="0.25">
      <c r="A2351" s="2" t="s">
        <v>2377</v>
      </c>
      <c r="B2351" s="3">
        <v>46099</v>
      </c>
      <c r="C2351" s="2" t="s">
        <v>17</v>
      </c>
      <c r="D2351" s="2" t="s">
        <v>18</v>
      </c>
      <c r="E2351" s="2" t="s">
        <v>19</v>
      </c>
      <c r="F2351" s="3"/>
      <c r="G2351" s="2">
        <v>14</v>
      </c>
      <c r="H2351" s="2" t="s">
        <v>2243</v>
      </c>
      <c r="I2351" s="2"/>
      <c r="J2351" s="2"/>
      <c r="K2351" s="2">
        <v>58</v>
      </c>
      <c r="L2351" s="2" t="s">
        <v>38</v>
      </c>
      <c r="M2351" s="4">
        <v>55681.16</v>
      </c>
      <c r="N2351" s="4">
        <v>0</v>
      </c>
      <c r="O2351" s="4">
        <v>3229507.28</v>
      </c>
      <c r="P2351" s="4">
        <v>3939998.88</v>
      </c>
    </row>
    <row r="2352" spans="1:16" x14ac:dyDescent="0.25">
      <c r="A2352" s="2" t="s">
        <v>2377</v>
      </c>
      <c r="B2352" s="3">
        <v>46099</v>
      </c>
      <c r="C2352" s="2" t="s">
        <v>17</v>
      </c>
      <c r="D2352" s="2" t="s">
        <v>18</v>
      </c>
      <c r="E2352" s="2" t="s">
        <v>19</v>
      </c>
      <c r="F2352" s="3"/>
      <c r="G2352" s="2">
        <v>15</v>
      </c>
      <c r="H2352" s="2" t="s">
        <v>2241</v>
      </c>
      <c r="I2352" s="2"/>
      <c r="J2352" s="2"/>
      <c r="K2352" s="2">
        <v>29</v>
      </c>
      <c r="L2352" s="2" t="s">
        <v>38</v>
      </c>
      <c r="M2352" s="4">
        <v>48096.800000000003</v>
      </c>
      <c r="N2352" s="4">
        <v>0</v>
      </c>
      <c r="O2352" s="4">
        <v>1394807.2</v>
      </c>
      <c r="P2352" s="4">
        <v>1701664.78</v>
      </c>
    </row>
    <row r="2353" spans="1:16" x14ac:dyDescent="0.25">
      <c r="A2353" s="2" t="s">
        <v>2377</v>
      </c>
      <c r="B2353" s="3">
        <v>46099</v>
      </c>
      <c r="C2353" s="2" t="s">
        <v>17</v>
      </c>
      <c r="D2353" s="2" t="s">
        <v>18</v>
      </c>
      <c r="E2353" s="2" t="s">
        <v>19</v>
      </c>
      <c r="F2353" s="3"/>
      <c r="G2353" s="2">
        <v>16</v>
      </c>
      <c r="H2353" s="2" t="s">
        <v>2239</v>
      </c>
      <c r="I2353" s="2"/>
      <c r="J2353" s="2"/>
      <c r="K2353" s="2">
        <v>8</v>
      </c>
      <c r="L2353" s="2" t="s">
        <v>38</v>
      </c>
      <c r="M2353" s="4">
        <v>33826.559999999998</v>
      </c>
      <c r="N2353" s="4">
        <v>0</v>
      </c>
      <c r="O2353" s="4">
        <v>270612.47999999998</v>
      </c>
      <c r="P2353" s="4">
        <v>330147.23</v>
      </c>
    </row>
    <row r="2354" spans="1:16" x14ac:dyDescent="0.25">
      <c r="A2354" s="2" t="s">
        <v>2377</v>
      </c>
      <c r="B2354" s="3">
        <v>46099</v>
      </c>
      <c r="C2354" s="2" t="s">
        <v>17</v>
      </c>
      <c r="D2354" s="2" t="s">
        <v>18</v>
      </c>
      <c r="E2354" s="2" t="s">
        <v>19</v>
      </c>
      <c r="F2354" s="3"/>
      <c r="G2354" s="2">
        <v>17</v>
      </c>
      <c r="H2354" s="2" t="s">
        <v>2237</v>
      </c>
      <c r="I2354" s="2"/>
      <c r="J2354" s="2"/>
      <c r="K2354" s="2">
        <v>8</v>
      </c>
      <c r="L2354" s="2" t="s">
        <v>38</v>
      </c>
      <c r="M2354" s="4">
        <v>29016.880000000001</v>
      </c>
      <c r="N2354" s="4">
        <v>0</v>
      </c>
      <c r="O2354" s="4">
        <v>232135.04000000001</v>
      </c>
      <c r="P2354" s="4">
        <v>283204.75</v>
      </c>
    </row>
    <row r="2355" spans="1:16" x14ac:dyDescent="0.25">
      <c r="A2355" s="2" t="s">
        <v>2377</v>
      </c>
      <c r="B2355" s="3">
        <v>46099</v>
      </c>
      <c r="C2355" s="2" t="s">
        <v>17</v>
      </c>
      <c r="D2355" s="2" t="s">
        <v>18</v>
      </c>
      <c r="E2355" s="2" t="s">
        <v>19</v>
      </c>
      <c r="F2355" s="3"/>
      <c r="G2355" s="2">
        <v>18</v>
      </c>
      <c r="H2355" s="2" t="s">
        <v>2389</v>
      </c>
      <c r="I2355" s="2"/>
      <c r="J2355" s="2"/>
      <c r="K2355" s="2">
        <v>2</v>
      </c>
      <c r="L2355" s="2" t="s">
        <v>38</v>
      </c>
      <c r="M2355" s="4">
        <v>4407.04</v>
      </c>
      <c r="N2355" s="4">
        <v>0</v>
      </c>
      <c r="O2355" s="4">
        <v>8814.08</v>
      </c>
      <c r="P2355" s="4">
        <v>10753.18</v>
      </c>
    </row>
    <row r="2356" spans="1:16" x14ac:dyDescent="0.25">
      <c r="A2356" s="2" t="s">
        <v>2377</v>
      </c>
      <c r="B2356" s="3">
        <v>46099</v>
      </c>
      <c r="C2356" s="2" t="s">
        <v>17</v>
      </c>
      <c r="D2356" s="2" t="s">
        <v>18</v>
      </c>
      <c r="E2356" s="2" t="s">
        <v>19</v>
      </c>
      <c r="F2356" s="3"/>
      <c r="G2356" s="2">
        <v>19</v>
      </c>
      <c r="H2356" s="2" t="s">
        <v>2390</v>
      </c>
      <c r="I2356" s="2"/>
      <c r="J2356" s="2"/>
      <c r="K2356" s="2">
        <v>1</v>
      </c>
      <c r="L2356" s="2" t="s">
        <v>38</v>
      </c>
      <c r="M2356" s="4">
        <v>5155.82</v>
      </c>
      <c r="N2356" s="4">
        <v>0</v>
      </c>
      <c r="O2356" s="4">
        <v>5155.82</v>
      </c>
      <c r="P2356" s="4">
        <v>6290.1</v>
      </c>
    </row>
    <row r="2357" spans="1:16" x14ac:dyDescent="0.25">
      <c r="A2357" s="2" t="s">
        <v>2377</v>
      </c>
      <c r="B2357" s="3">
        <v>46099</v>
      </c>
      <c r="C2357" s="2" t="s">
        <v>17</v>
      </c>
      <c r="D2357" s="2" t="s">
        <v>18</v>
      </c>
      <c r="E2357" s="2" t="s">
        <v>19</v>
      </c>
      <c r="F2357" s="3"/>
      <c r="G2357" s="2">
        <v>20</v>
      </c>
      <c r="H2357" s="2" t="s">
        <v>2391</v>
      </c>
      <c r="I2357" s="2"/>
      <c r="J2357" s="2"/>
      <c r="K2357" s="2">
        <v>1</v>
      </c>
      <c r="L2357" s="2" t="s">
        <v>38</v>
      </c>
      <c r="M2357" s="4">
        <v>9092.2099999999991</v>
      </c>
      <c r="N2357" s="4">
        <v>0</v>
      </c>
      <c r="O2357" s="4">
        <v>9092.2099999999991</v>
      </c>
      <c r="P2357" s="4">
        <v>11092.5</v>
      </c>
    </row>
    <row r="2358" spans="1:16" x14ac:dyDescent="0.25">
      <c r="A2358" s="2" t="s">
        <v>2377</v>
      </c>
      <c r="B2358" s="3">
        <v>46099</v>
      </c>
      <c r="C2358" s="2" t="s">
        <v>17</v>
      </c>
      <c r="D2358" s="2" t="s">
        <v>18</v>
      </c>
      <c r="E2358" s="2" t="s">
        <v>19</v>
      </c>
      <c r="F2358" s="3"/>
      <c r="G2358" s="2">
        <v>21</v>
      </c>
      <c r="H2358" s="2" t="s">
        <v>2247</v>
      </c>
      <c r="I2358" s="2"/>
      <c r="J2358" s="2"/>
      <c r="K2358" s="2">
        <v>32</v>
      </c>
      <c r="L2358" s="2" t="s">
        <v>38</v>
      </c>
      <c r="M2358" s="4">
        <v>6790.38</v>
      </c>
      <c r="N2358" s="4">
        <v>0</v>
      </c>
      <c r="O2358" s="4">
        <v>217292.16</v>
      </c>
      <c r="P2358" s="4">
        <v>265096.44</v>
      </c>
    </row>
    <row r="2359" spans="1:16" x14ac:dyDescent="0.25">
      <c r="A2359" s="2" t="s">
        <v>2377</v>
      </c>
      <c r="B2359" s="3">
        <v>46099</v>
      </c>
      <c r="C2359" s="2" t="s">
        <v>17</v>
      </c>
      <c r="D2359" s="2" t="s">
        <v>18</v>
      </c>
      <c r="E2359" s="2" t="s">
        <v>19</v>
      </c>
      <c r="F2359" s="3"/>
      <c r="G2359" s="2">
        <v>22</v>
      </c>
      <c r="H2359" s="2" t="s">
        <v>2251</v>
      </c>
      <c r="I2359" s="2"/>
      <c r="J2359" s="2"/>
      <c r="K2359" s="2">
        <v>238</v>
      </c>
      <c r="L2359" s="2" t="s">
        <v>38</v>
      </c>
      <c r="M2359" s="4">
        <v>707.64</v>
      </c>
      <c r="N2359" s="4">
        <v>0</v>
      </c>
      <c r="O2359" s="4">
        <v>168418.32</v>
      </c>
      <c r="P2359" s="4">
        <v>205470.35</v>
      </c>
    </row>
    <row r="2360" spans="1:16" x14ac:dyDescent="0.25">
      <c r="A2360" s="2" t="s">
        <v>2377</v>
      </c>
      <c r="B2360" s="3">
        <v>46099</v>
      </c>
      <c r="C2360" s="2" t="s">
        <v>17</v>
      </c>
      <c r="D2360" s="2" t="s">
        <v>18</v>
      </c>
      <c r="E2360" s="2" t="s">
        <v>19</v>
      </c>
      <c r="F2360" s="3"/>
      <c r="G2360" s="2">
        <v>23</v>
      </c>
      <c r="H2360" s="2" t="s">
        <v>2252</v>
      </c>
      <c r="I2360" s="2"/>
      <c r="J2360" s="2"/>
      <c r="K2360" s="2">
        <v>4</v>
      </c>
      <c r="L2360" s="2" t="s">
        <v>38</v>
      </c>
      <c r="M2360" s="4">
        <v>2377.04</v>
      </c>
      <c r="N2360" s="4">
        <v>0</v>
      </c>
      <c r="O2360" s="4">
        <v>9508.16</v>
      </c>
      <c r="P2360" s="4">
        <v>11599.96</v>
      </c>
    </row>
    <row r="2361" spans="1:16" x14ac:dyDescent="0.25">
      <c r="A2361" s="2" t="s">
        <v>2377</v>
      </c>
      <c r="B2361" s="3">
        <v>46099</v>
      </c>
      <c r="C2361" s="2" t="s">
        <v>17</v>
      </c>
      <c r="D2361" s="2" t="s">
        <v>18</v>
      </c>
      <c r="E2361" s="2" t="s">
        <v>19</v>
      </c>
      <c r="F2361" s="3"/>
      <c r="G2361" s="2">
        <v>24</v>
      </c>
      <c r="H2361" s="2" t="s">
        <v>2235</v>
      </c>
      <c r="I2361" s="2"/>
      <c r="J2361" s="2"/>
      <c r="K2361" s="2">
        <v>15</v>
      </c>
      <c r="L2361" s="2" t="s">
        <v>38</v>
      </c>
      <c r="M2361" s="4">
        <v>1675.65</v>
      </c>
      <c r="N2361" s="4">
        <v>0</v>
      </c>
      <c r="O2361" s="4">
        <v>25134.75</v>
      </c>
      <c r="P2361" s="4">
        <v>30664.400000000001</v>
      </c>
    </row>
    <row r="2362" spans="1:16" x14ac:dyDescent="0.25">
      <c r="A2362" s="2" t="s">
        <v>2377</v>
      </c>
      <c r="B2362" s="3">
        <v>46099</v>
      </c>
      <c r="C2362" s="2" t="s">
        <v>17</v>
      </c>
      <c r="D2362" s="2" t="s">
        <v>18</v>
      </c>
      <c r="E2362" s="2" t="s">
        <v>19</v>
      </c>
      <c r="F2362" s="3"/>
      <c r="G2362" s="2">
        <v>25</v>
      </c>
      <c r="H2362" s="2" t="s">
        <v>2392</v>
      </c>
      <c r="I2362" s="2"/>
      <c r="J2362" s="2"/>
      <c r="K2362" s="2">
        <v>4</v>
      </c>
      <c r="L2362" s="2" t="s">
        <v>38</v>
      </c>
      <c r="M2362" s="4">
        <v>1402.15</v>
      </c>
      <c r="N2362" s="4">
        <v>0</v>
      </c>
      <c r="O2362" s="4">
        <v>5608.6</v>
      </c>
      <c r="P2362" s="4">
        <v>6842.49</v>
      </c>
    </row>
    <row r="2363" spans="1:16" x14ac:dyDescent="0.25">
      <c r="A2363" s="2" t="s">
        <v>2377</v>
      </c>
      <c r="B2363" s="3">
        <v>46099</v>
      </c>
      <c r="C2363" s="2" t="s">
        <v>17</v>
      </c>
      <c r="D2363" s="2" t="s">
        <v>18</v>
      </c>
      <c r="E2363" s="2" t="s">
        <v>19</v>
      </c>
      <c r="F2363" s="3"/>
      <c r="G2363" s="2">
        <v>26</v>
      </c>
      <c r="H2363" s="2" t="s">
        <v>2393</v>
      </c>
      <c r="I2363" s="2"/>
      <c r="J2363" s="2"/>
      <c r="K2363" s="2">
        <v>8</v>
      </c>
      <c r="L2363" s="2" t="s">
        <v>38</v>
      </c>
      <c r="M2363" s="4">
        <v>1139.7</v>
      </c>
      <c r="N2363" s="4">
        <v>0</v>
      </c>
      <c r="O2363" s="4">
        <v>9117.6</v>
      </c>
      <c r="P2363" s="4">
        <v>11123.47</v>
      </c>
    </row>
    <row r="2364" spans="1:16" x14ac:dyDescent="0.25">
      <c r="A2364" s="2" t="s">
        <v>2377</v>
      </c>
      <c r="B2364" s="3">
        <v>46099</v>
      </c>
      <c r="C2364" s="2" t="s">
        <v>17</v>
      </c>
      <c r="D2364" s="2" t="s">
        <v>18</v>
      </c>
      <c r="E2364" s="2" t="s">
        <v>19</v>
      </c>
      <c r="F2364" s="3"/>
      <c r="G2364" s="2">
        <v>27</v>
      </c>
      <c r="H2364" s="2" t="s">
        <v>2394</v>
      </c>
      <c r="I2364" s="2"/>
      <c r="J2364" s="2"/>
      <c r="K2364" s="2">
        <v>4</v>
      </c>
      <c r="L2364" s="2" t="s">
        <v>38</v>
      </c>
      <c r="M2364" s="4">
        <v>3190</v>
      </c>
      <c r="N2364" s="4">
        <v>0</v>
      </c>
      <c r="O2364" s="4">
        <v>12760</v>
      </c>
      <c r="P2364" s="4">
        <v>15567.2</v>
      </c>
    </row>
    <row r="2365" spans="1:16" x14ac:dyDescent="0.25">
      <c r="A2365" s="2" t="s">
        <v>2395</v>
      </c>
      <c r="B2365" s="3">
        <v>46099</v>
      </c>
      <c r="C2365" s="2" t="s">
        <v>17</v>
      </c>
      <c r="D2365" s="2" t="s">
        <v>18</v>
      </c>
      <c r="E2365" s="2" t="s">
        <v>19</v>
      </c>
      <c r="F2365" s="3"/>
      <c r="G2365" s="2">
        <v>1</v>
      </c>
      <c r="H2365" s="2" t="s">
        <v>2396</v>
      </c>
      <c r="I2365" s="2"/>
      <c r="J2365" s="2"/>
      <c r="K2365" s="2">
        <v>3</v>
      </c>
      <c r="L2365" s="2" t="s">
        <v>38</v>
      </c>
      <c r="M2365" s="4">
        <v>1327.2</v>
      </c>
      <c r="N2365" s="4">
        <v>0</v>
      </c>
      <c r="O2365" s="4">
        <v>3981.6</v>
      </c>
      <c r="P2365" s="4">
        <v>4857.55</v>
      </c>
    </row>
    <row r="2366" spans="1:16" x14ac:dyDescent="0.25">
      <c r="A2366" s="2" t="s">
        <v>2395</v>
      </c>
      <c r="B2366" s="3">
        <v>46099</v>
      </c>
      <c r="C2366" s="2" t="s">
        <v>17</v>
      </c>
      <c r="D2366" s="2" t="s">
        <v>18</v>
      </c>
      <c r="E2366" s="2" t="s">
        <v>19</v>
      </c>
      <c r="F2366" s="3"/>
      <c r="G2366" s="2">
        <v>2</v>
      </c>
      <c r="H2366" s="2" t="s">
        <v>2397</v>
      </c>
      <c r="I2366" s="2"/>
      <c r="J2366" s="2"/>
      <c r="K2366" s="2">
        <v>2</v>
      </c>
      <c r="L2366" s="2" t="s">
        <v>38</v>
      </c>
      <c r="M2366" s="4">
        <v>1568.97</v>
      </c>
      <c r="N2366" s="4">
        <v>0</v>
      </c>
      <c r="O2366" s="4">
        <v>3137.94</v>
      </c>
      <c r="P2366" s="4">
        <v>3828.29</v>
      </c>
    </row>
    <row r="2367" spans="1:16" x14ac:dyDescent="0.25">
      <c r="A2367" s="2" t="s">
        <v>2395</v>
      </c>
      <c r="B2367" s="3">
        <v>46099</v>
      </c>
      <c r="C2367" s="2" t="s">
        <v>17</v>
      </c>
      <c r="D2367" s="2" t="s">
        <v>18</v>
      </c>
      <c r="E2367" s="2" t="s">
        <v>19</v>
      </c>
      <c r="F2367" s="3"/>
      <c r="G2367" s="2">
        <v>3</v>
      </c>
      <c r="H2367" s="2" t="s">
        <v>2398</v>
      </c>
      <c r="I2367" s="2"/>
      <c r="J2367" s="2"/>
      <c r="K2367" s="2">
        <v>4</v>
      </c>
      <c r="L2367" s="2" t="s">
        <v>38</v>
      </c>
      <c r="M2367" s="4">
        <v>20720.7</v>
      </c>
      <c r="N2367" s="4">
        <v>0</v>
      </c>
      <c r="O2367" s="4">
        <v>82882.8</v>
      </c>
      <c r="P2367" s="4">
        <v>101117.02</v>
      </c>
    </row>
    <row r="2368" spans="1:16" x14ac:dyDescent="0.25">
      <c r="A2368" s="2" t="s">
        <v>2395</v>
      </c>
      <c r="B2368" s="3">
        <v>46099</v>
      </c>
      <c r="C2368" s="2" t="s">
        <v>17</v>
      </c>
      <c r="D2368" s="2" t="s">
        <v>18</v>
      </c>
      <c r="E2368" s="2" t="s">
        <v>19</v>
      </c>
      <c r="F2368" s="3"/>
      <c r="G2368" s="2">
        <v>4</v>
      </c>
      <c r="H2368" s="2" t="s">
        <v>2399</v>
      </c>
      <c r="I2368" s="2"/>
      <c r="J2368" s="2"/>
      <c r="K2368" s="2">
        <v>2</v>
      </c>
      <c r="L2368" s="2" t="s">
        <v>38</v>
      </c>
      <c r="M2368" s="4">
        <v>90300</v>
      </c>
      <c r="N2368" s="4">
        <v>0</v>
      </c>
      <c r="O2368" s="4">
        <v>180600</v>
      </c>
      <c r="P2368" s="4">
        <v>220332</v>
      </c>
    </row>
    <row r="2369" spans="1:16" x14ac:dyDescent="0.25">
      <c r="A2369" s="2" t="s">
        <v>2395</v>
      </c>
      <c r="B2369" s="3">
        <v>46099</v>
      </c>
      <c r="C2369" s="2" t="s">
        <v>17</v>
      </c>
      <c r="D2369" s="2" t="s">
        <v>18</v>
      </c>
      <c r="E2369" s="2" t="s">
        <v>19</v>
      </c>
      <c r="F2369" s="3"/>
      <c r="G2369" s="2">
        <v>5</v>
      </c>
      <c r="H2369" s="2" t="s">
        <v>2400</v>
      </c>
      <c r="I2369" s="2"/>
      <c r="J2369" s="2"/>
      <c r="K2369" s="2">
        <v>2</v>
      </c>
      <c r="L2369" s="2" t="s">
        <v>38</v>
      </c>
      <c r="M2369" s="4">
        <v>6963.6</v>
      </c>
      <c r="N2369" s="4">
        <v>0</v>
      </c>
      <c r="O2369" s="4">
        <v>13927.2</v>
      </c>
      <c r="P2369" s="4">
        <v>16991.18</v>
      </c>
    </row>
    <row r="2370" spans="1:16" x14ac:dyDescent="0.25">
      <c r="A2370" s="2" t="s">
        <v>2401</v>
      </c>
      <c r="B2370" s="3">
        <v>46100</v>
      </c>
      <c r="C2370" s="2" t="s">
        <v>17</v>
      </c>
      <c r="D2370" s="2" t="s">
        <v>18</v>
      </c>
      <c r="E2370" s="2" t="s">
        <v>19</v>
      </c>
      <c r="F2370" s="3"/>
      <c r="G2370" s="2">
        <v>1</v>
      </c>
      <c r="H2370" s="2" t="s">
        <v>2402</v>
      </c>
      <c r="I2370" s="2"/>
      <c r="J2370" s="2"/>
      <c r="K2370" s="2">
        <v>300</v>
      </c>
      <c r="L2370" s="2" t="s">
        <v>38</v>
      </c>
      <c r="M2370" s="4">
        <v>81147.55</v>
      </c>
      <c r="N2370" s="4">
        <v>0</v>
      </c>
      <c r="O2370" s="4">
        <v>24344265</v>
      </c>
      <c r="P2370" s="4">
        <v>29700003.300000001</v>
      </c>
    </row>
    <row r="2371" spans="1:16" x14ac:dyDescent="0.25">
      <c r="A2371" s="2" t="s">
        <v>2403</v>
      </c>
      <c r="B2371" s="3">
        <v>46100</v>
      </c>
      <c r="C2371" s="2" t="s">
        <v>17</v>
      </c>
      <c r="D2371" s="2" t="s">
        <v>18</v>
      </c>
      <c r="E2371" s="2" t="s">
        <v>19</v>
      </c>
      <c r="F2371" s="3"/>
      <c r="G2371" s="2">
        <v>1</v>
      </c>
      <c r="H2371" s="2" t="s">
        <v>2216</v>
      </c>
      <c r="I2371" s="2"/>
      <c r="J2371" s="2"/>
      <c r="K2371" s="2">
        <v>181.8</v>
      </c>
      <c r="L2371" s="2" t="s">
        <v>70</v>
      </c>
      <c r="M2371" s="4">
        <v>988.03</v>
      </c>
      <c r="N2371" s="4">
        <v>0</v>
      </c>
      <c r="O2371" s="4">
        <v>179623.85</v>
      </c>
      <c r="P2371" s="4">
        <v>219141.1</v>
      </c>
    </row>
    <row r="2372" spans="1:16" x14ac:dyDescent="0.25">
      <c r="A2372" s="2" t="s">
        <v>2403</v>
      </c>
      <c r="B2372" s="3">
        <v>46100</v>
      </c>
      <c r="C2372" s="2" t="s">
        <v>17</v>
      </c>
      <c r="D2372" s="2" t="s">
        <v>18</v>
      </c>
      <c r="E2372" s="2" t="s">
        <v>19</v>
      </c>
      <c r="F2372" s="3"/>
      <c r="G2372" s="2">
        <v>2</v>
      </c>
      <c r="H2372" s="2" t="s">
        <v>2404</v>
      </c>
      <c r="I2372" s="2"/>
      <c r="J2372" s="2"/>
      <c r="K2372" s="2">
        <v>270.13</v>
      </c>
      <c r="L2372" s="2" t="s">
        <v>70</v>
      </c>
      <c r="M2372" s="4">
        <v>988.03</v>
      </c>
      <c r="N2372" s="4">
        <v>0</v>
      </c>
      <c r="O2372" s="4">
        <v>266896.53999999998</v>
      </c>
      <c r="P2372" s="4">
        <v>325613.78000000003</v>
      </c>
    </row>
    <row r="2373" spans="1:16" x14ac:dyDescent="0.25">
      <c r="A2373" s="2" t="s">
        <v>2403</v>
      </c>
      <c r="B2373" s="3">
        <v>46100</v>
      </c>
      <c r="C2373" s="2" t="s">
        <v>17</v>
      </c>
      <c r="D2373" s="2" t="s">
        <v>18</v>
      </c>
      <c r="E2373" s="2" t="s">
        <v>19</v>
      </c>
      <c r="F2373" s="3"/>
      <c r="G2373" s="2">
        <v>3</v>
      </c>
      <c r="H2373" s="2" t="s">
        <v>2405</v>
      </c>
      <c r="I2373" s="2"/>
      <c r="J2373" s="2"/>
      <c r="K2373" s="2">
        <v>1.2</v>
      </c>
      <c r="L2373" s="2" t="s">
        <v>70</v>
      </c>
      <c r="M2373" s="4">
        <v>7868.85</v>
      </c>
      <c r="N2373" s="4">
        <v>0</v>
      </c>
      <c r="O2373" s="4">
        <v>9442.6200000000008</v>
      </c>
      <c r="P2373" s="4">
        <v>11520</v>
      </c>
    </row>
    <row r="2374" spans="1:16" x14ac:dyDescent="0.25">
      <c r="A2374" s="2" t="s">
        <v>2403</v>
      </c>
      <c r="B2374" s="3">
        <v>46100</v>
      </c>
      <c r="C2374" s="2" t="s">
        <v>17</v>
      </c>
      <c r="D2374" s="2" t="s">
        <v>18</v>
      </c>
      <c r="E2374" s="2" t="s">
        <v>19</v>
      </c>
      <c r="F2374" s="3"/>
      <c r="G2374" s="2">
        <v>4</v>
      </c>
      <c r="H2374" s="2" t="s">
        <v>2406</v>
      </c>
      <c r="I2374" s="2"/>
      <c r="J2374" s="2"/>
      <c r="K2374" s="2">
        <v>576.9</v>
      </c>
      <c r="L2374" s="2" t="s">
        <v>70</v>
      </c>
      <c r="M2374" s="4">
        <v>400</v>
      </c>
      <c r="N2374" s="4">
        <v>0</v>
      </c>
      <c r="O2374" s="4">
        <v>230760</v>
      </c>
      <c r="P2374" s="4">
        <v>281527.2</v>
      </c>
    </row>
    <row r="2375" spans="1:16" x14ac:dyDescent="0.25">
      <c r="A2375" s="2" t="s">
        <v>2403</v>
      </c>
      <c r="B2375" s="3">
        <v>46100</v>
      </c>
      <c r="C2375" s="2" t="s">
        <v>17</v>
      </c>
      <c r="D2375" s="2" t="s">
        <v>18</v>
      </c>
      <c r="E2375" s="2" t="s">
        <v>19</v>
      </c>
      <c r="F2375" s="3"/>
      <c r="G2375" s="2">
        <v>5</v>
      </c>
      <c r="H2375" s="2" t="s">
        <v>2214</v>
      </c>
      <c r="I2375" s="2"/>
      <c r="J2375" s="2"/>
      <c r="K2375" s="2">
        <v>237.4</v>
      </c>
      <c r="L2375" s="2" t="s">
        <v>70</v>
      </c>
      <c r="M2375" s="4">
        <v>1298.03</v>
      </c>
      <c r="N2375" s="4">
        <v>0</v>
      </c>
      <c r="O2375" s="4">
        <v>308152.32000000001</v>
      </c>
      <c r="P2375" s="4">
        <v>375945.83</v>
      </c>
    </row>
    <row r="2376" spans="1:16" x14ac:dyDescent="0.25">
      <c r="A2376" s="2" t="s">
        <v>2403</v>
      </c>
      <c r="B2376" s="3">
        <v>46100</v>
      </c>
      <c r="C2376" s="2" t="s">
        <v>17</v>
      </c>
      <c r="D2376" s="2" t="s">
        <v>18</v>
      </c>
      <c r="E2376" s="2" t="s">
        <v>19</v>
      </c>
      <c r="F2376" s="3"/>
      <c r="G2376" s="2">
        <v>6</v>
      </c>
      <c r="H2376" s="2" t="s">
        <v>2215</v>
      </c>
      <c r="I2376" s="2"/>
      <c r="J2376" s="2"/>
      <c r="K2376" s="2">
        <v>643.16999999999996</v>
      </c>
      <c r="L2376" s="2" t="s">
        <v>70</v>
      </c>
      <c r="M2376" s="4">
        <v>1425.57</v>
      </c>
      <c r="N2376" s="4">
        <v>0</v>
      </c>
      <c r="O2376" s="4">
        <v>916883.86</v>
      </c>
      <c r="P2376" s="4">
        <v>1118598.31</v>
      </c>
    </row>
    <row r="2377" spans="1:16" x14ac:dyDescent="0.25">
      <c r="A2377" s="2" t="s">
        <v>2403</v>
      </c>
      <c r="B2377" s="3">
        <v>46100</v>
      </c>
      <c r="C2377" s="2" t="s">
        <v>17</v>
      </c>
      <c r="D2377" s="2" t="s">
        <v>18</v>
      </c>
      <c r="E2377" s="2" t="s">
        <v>19</v>
      </c>
      <c r="F2377" s="3"/>
      <c r="G2377" s="2">
        <v>7</v>
      </c>
      <c r="H2377" s="2" t="s">
        <v>2407</v>
      </c>
      <c r="I2377" s="2"/>
      <c r="J2377" s="2"/>
      <c r="K2377" s="2">
        <v>357.4</v>
      </c>
      <c r="L2377" s="2" t="s">
        <v>70</v>
      </c>
      <c r="M2377" s="4">
        <v>1151.25</v>
      </c>
      <c r="N2377" s="4">
        <v>0</v>
      </c>
      <c r="O2377" s="4">
        <v>411456.75</v>
      </c>
      <c r="P2377" s="4">
        <v>501977.24</v>
      </c>
    </row>
    <row r="2378" spans="1:16" x14ac:dyDescent="0.25">
      <c r="A2378" s="2" t="s">
        <v>2403</v>
      </c>
      <c r="B2378" s="3">
        <v>46100</v>
      </c>
      <c r="C2378" s="2" t="s">
        <v>17</v>
      </c>
      <c r="D2378" s="2" t="s">
        <v>18</v>
      </c>
      <c r="E2378" s="2" t="s">
        <v>19</v>
      </c>
      <c r="F2378" s="3"/>
      <c r="G2378" s="2">
        <v>8</v>
      </c>
      <c r="H2378" s="2" t="s">
        <v>2408</v>
      </c>
      <c r="I2378" s="2"/>
      <c r="J2378" s="2"/>
      <c r="K2378" s="2">
        <v>48.103999999999999</v>
      </c>
      <c r="L2378" s="2" t="s">
        <v>70</v>
      </c>
      <c r="M2378" s="4">
        <v>988.03</v>
      </c>
      <c r="N2378" s="4">
        <v>0</v>
      </c>
      <c r="O2378" s="4">
        <v>47528.2</v>
      </c>
      <c r="P2378" s="4">
        <v>57984.4</v>
      </c>
    </row>
    <row r="2379" spans="1:16" x14ac:dyDescent="0.25">
      <c r="A2379" s="2" t="s">
        <v>2403</v>
      </c>
      <c r="B2379" s="3">
        <v>46100</v>
      </c>
      <c r="C2379" s="2" t="s">
        <v>17</v>
      </c>
      <c r="D2379" s="2" t="s">
        <v>18</v>
      </c>
      <c r="E2379" s="2" t="s">
        <v>19</v>
      </c>
      <c r="F2379" s="3"/>
      <c r="G2379" s="2">
        <v>9</v>
      </c>
      <c r="H2379" s="2" t="s">
        <v>2409</v>
      </c>
      <c r="I2379" s="2"/>
      <c r="J2379" s="2"/>
      <c r="K2379" s="2">
        <v>15.68</v>
      </c>
      <c r="L2379" s="2" t="s">
        <v>70</v>
      </c>
      <c r="M2379" s="4">
        <v>1239.3399999999999</v>
      </c>
      <c r="N2379" s="4">
        <v>0</v>
      </c>
      <c r="O2379" s="4">
        <v>19432.849999999999</v>
      </c>
      <c r="P2379" s="4">
        <v>23708.080000000002</v>
      </c>
    </row>
    <row r="2380" spans="1:16" x14ac:dyDescent="0.25">
      <c r="A2380" s="2" t="s">
        <v>2403</v>
      </c>
      <c r="B2380" s="3">
        <v>46100</v>
      </c>
      <c r="C2380" s="2" t="s">
        <v>17</v>
      </c>
      <c r="D2380" s="2" t="s">
        <v>18</v>
      </c>
      <c r="E2380" s="2" t="s">
        <v>19</v>
      </c>
      <c r="F2380" s="3"/>
      <c r="G2380" s="2">
        <v>10</v>
      </c>
      <c r="H2380" s="2" t="s">
        <v>2410</v>
      </c>
      <c r="I2380" s="2"/>
      <c r="J2380" s="2"/>
      <c r="K2380" s="2">
        <v>2.13</v>
      </c>
      <c r="L2380" s="2" t="s">
        <v>70</v>
      </c>
      <c r="M2380" s="4">
        <v>4196.72</v>
      </c>
      <c r="N2380" s="4">
        <v>0</v>
      </c>
      <c r="O2380" s="4">
        <v>8939.01</v>
      </c>
      <c r="P2380" s="4">
        <v>10905.59</v>
      </c>
    </row>
    <row r="2381" spans="1:16" x14ac:dyDescent="0.25">
      <c r="A2381" s="2" t="s">
        <v>2403</v>
      </c>
      <c r="B2381" s="3">
        <v>46100</v>
      </c>
      <c r="C2381" s="2" t="s">
        <v>17</v>
      </c>
      <c r="D2381" s="2" t="s">
        <v>18</v>
      </c>
      <c r="E2381" s="2" t="s">
        <v>19</v>
      </c>
      <c r="F2381" s="3"/>
      <c r="G2381" s="2">
        <v>11</v>
      </c>
      <c r="H2381" s="2" t="s">
        <v>2411</v>
      </c>
      <c r="I2381" s="2"/>
      <c r="J2381" s="2"/>
      <c r="K2381" s="2">
        <v>2.8109999999999999</v>
      </c>
      <c r="L2381" s="2" t="s">
        <v>23</v>
      </c>
      <c r="M2381" s="4">
        <v>84590.16</v>
      </c>
      <c r="N2381" s="4">
        <v>0</v>
      </c>
      <c r="O2381" s="4">
        <v>237782.94</v>
      </c>
      <c r="P2381" s="4">
        <v>290095.19</v>
      </c>
    </row>
    <row r="2382" spans="1:16" x14ac:dyDescent="0.25">
      <c r="A2382" s="2" t="s">
        <v>2403</v>
      </c>
      <c r="B2382" s="3">
        <v>46100</v>
      </c>
      <c r="C2382" s="2" t="s">
        <v>17</v>
      </c>
      <c r="D2382" s="2" t="s">
        <v>18</v>
      </c>
      <c r="E2382" s="2" t="s">
        <v>19</v>
      </c>
      <c r="F2382" s="3"/>
      <c r="G2382" s="2">
        <v>12</v>
      </c>
      <c r="H2382" s="2" t="s">
        <v>2412</v>
      </c>
      <c r="I2382" s="2"/>
      <c r="J2382" s="2"/>
      <c r="K2382" s="2">
        <v>1.577</v>
      </c>
      <c r="L2382" s="2" t="s">
        <v>23</v>
      </c>
      <c r="M2382" s="4">
        <v>80655.740000000005</v>
      </c>
      <c r="N2382" s="4">
        <v>0</v>
      </c>
      <c r="O2382" s="4">
        <v>127194.1</v>
      </c>
      <c r="P2382" s="4">
        <v>155176.79999999999</v>
      </c>
    </row>
    <row r="2383" spans="1:16" x14ac:dyDescent="0.25">
      <c r="A2383" s="2" t="s">
        <v>2403</v>
      </c>
      <c r="B2383" s="3">
        <v>46100</v>
      </c>
      <c r="C2383" s="2" t="s">
        <v>17</v>
      </c>
      <c r="D2383" s="2" t="s">
        <v>18</v>
      </c>
      <c r="E2383" s="2" t="s">
        <v>19</v>
      </c>
      <c r="F2383" s="3"/>
      <c r="G2383" s="2">
        <v>13</v>
      </c>
      <c r="H2383" s="2" t="s">
        <v>2413</v>
      </c>
      <c r="I2383" s="2"/>
      <c r="J2383" s="2"/>
      <c r="K2383" s="2">
        <v>6.9059999999999997</v>
      </c>
      <c r="L2383" s="2" t="s">
        <v>23</v>
      </c>
      <c r="M2383" s="4">
        <v>82622.94</v>
      </c>
      <c r="N2383" s="4">
        <v>0</v>
      </c>
      <c r="O2383" s="4">
        <v>570594.02</v>
      </c>
      <c r="P2383" s="4">
        <v>696124.71</v>
      </c>
    </row>
    <row r="2384" spans="1:16" x14ac:dyDescent="0.25">
      <c r="A2384" s="2" t="s">
        <v>2403</v>
      </c>
      <c r="B2384" s="3">
        <v>46100</v>
      </c>
      <c r="C2384" s="2" t="s">
        <v>17</v>
      </c>
      <c r="D2384" s="2" t="s">
        <v>18</v>
      </c>
      <c r="E2384" s="2" t="s">
        <v>19</v>
      </c>
      <c r="F2384" s="3"/>
      <c r="G2384" s="2">
        <v>14</v>
      </c>
      <c r="H2384" s="2" t="s">
        <v>2414</v>
      </c>
      <c r="I2384" s="2"/>
      <c r="J2384" s="2"/>
      <c r="K2384" s="2">
        <v>0.108</v>
      </c>
      <c r="L2384" s="2" t="s">
        <v>23</v>
      </c>
      <c r="M2384" s="4">
        <v>410928.96</v>
      </c>
      <c r="N2384" s="4">
        <v>0</v>
      </c>
      <c r="O2384" s="4">
        <v>44380.33</v>
      </c>
      <c r="P2384" s="4">
        <v>54144</v>
      </c>
    </row>
    <row r="2385" spans="1:16" x14ac:dyDescent="0.25">
      <c r="A2385" s="2" t="s">
        <v>2403</v>
      </c>
      <c r="B2385" s="3">
        <v>46100</v>
      </c>
      <c r="C2385" s="2" t="s">
        <v>17</v>
      </c>
      <c r="D2385" s="2" t="s">
        <v>18</v>
      </c>
      <c r="E2385" s="2" t="s">
        <v>19</v>
      </c>
      <c r="F2385" s="3"/>
      <c r="G2385" s="2">
        <v>15</v>
      </c>
      <c r="H2385" s="2" t="s">
        <v>2415</v>
      </c>
      <c r="I2385" s="2"/>
      <c r="J2385" s="2"/>
      <c r="K2385" s="2">
        <v>0.19700000000000001</v>
      </c>
      <c r="L2385" s="2" t="s">
        <v>23</v>
      </c>
      <c r="M2385" s="4">
        <v>68196.72</v>
      </c>
      <c r="N2385" s="4">
        <v>0</v>
      </c>
      <c r="O2385" s="4">
        <v>13434.75</v>
      </c>
      <c r="P2385" s="4">
        <v>16390.400000000001</v>
      </c>
    </row>
    <row r="2386" spans="1:16" x14ac:dyDescent="0.25">
      <c r="A2386" s="2" t="s">
        <v>2403</v>
      </c>
      <c r="B2386" s="3">
        <v>46100</v>
      </c>
      <c r="C2386" s="2" t="s">
        <v>17</v>
      </c>
      <c r="D2386" s="2" t="s">
        <v>18</v>
      </c>
      <c r="E2386" s="2" t="s">
        <v>19</v>
      </c>
      <c r="F2386" s="3"/>
      <c r="G2386" s="2">
        <v>16</v>
      </c>
      <c r="H2386" s="2" t="s">
        <v>2416</v>
      </c>
      <c r="I2386" s="2"/>
      <c r="J2386" s="2"/>
      <c r="K2386" s="2">
        <v>3.2189999999999999</v>
      </c>
      <c r="L2386" s="2" t="s">
        <v>23</v>
      </c>
      <c r="M2386" s="4">
        <v>167868.85</v>
      </c>
      <c r="N2386" s="4">
        <v>0</v>
      </c>
      <c r="O2386" s="4">
        <v>540369.82999999996</v>
      </c>
      <c r="P2386" s="4">
        <v>659251.18999999994</v>
      </c>
    </row>
    <row r="2387" spans="1:16" x14ac:dyDescent="0.25">
      <c r="A2387" s="2" t="s">
        <v>2403</v>
      </c>
      <c r="B2387" s="3">
        <v>46100</v>
      </c>
      <c r="C2387" s="2" t="s">
        <v>17</v>
      </c>
      <c r="D2387" s="2" t="s">
        <v>18</v>
      </c>
      <c r="E2387" s="2" t="s">
        <v>19</v>
      </c>
      <c r="F2387" s="3"/>
      <c r="G2387" s="2">
        <v>17</v>
      </c>
      <c r="H2387" s="2" t="s">
        <v>2417</v>
      </c>
      <c r="I2387" s="2"/>
      <c r="J2387" s="2"/>
      <c r="K2387" s="2">
        <v>0.188</v>
      </c>
      <c r="L2387" s="2" t="s">
        <v>23</v>
      </c>
      <c r="M2387" s="4">
        <v>381374.26</v>
      </c>
      <c r="N2387" s="4">
        <v>0</v>
      </c>
      <c r="O2387" s="4">
        <v>71698.36</v>
      </c>
      <c r="P2387" s="4">
        <v>87472</v>
      </c>
    </row>
    <row r="2388" spans="1:16" x14ac:dyDescent="0.25">
      <c r="A2388" s="2" t="s">
        <v>2403</v>
      </c>
      <c r="B2388" s="3">
        <v>46100</v>
      </c>
      <c r="C2388" s="2" t="s">
        <v>17</v>
      </c>
      <c r="D2388" s="2" t="s">
        <v>18</v>
      </c>
      <c r="E2388" s="2" t="s">
        <v>19</v>
      </c>
      <c r="F2388" s="3"/>
      <c r="G2388" s="2">
        <v>18</v>
      </c>
      <c r="H2388" s="2" t="s">
        <v>2418</v>
      </c>
      <c r="I2388" s="2"/>
      <c r="J2388" s="2"/>
      <c r="K2388" s="2">
        <v>0.41799999999999998</v>
      </c>
      <c r="L2388" s="2" t="s">
        <v>23</v>
      </c>
      <c r="M2388" s="4">
        <v>126491.81</v>
      </c>
      <c r="N2388" s="4">
        <v>0</v>
      </c>
      <c r="O2388" s="4">
        <v>52873.58</v>
      </c>
      <c r="P2388" s="4">
        <v>64505.77</v>
      </c>
    </row>
    <row r="2389" spans="1:16" x14ac:dyDescent="0.25">
      <c r="A2389" s="2" t="s">
        <v>2403</v>
      </c>
      <c r="B2389" s="3">
        <v>46100</v>
      </c>
      <c r="C2389" s="2" t="s">
        <v>17</v>
      </c>
      <c r="D2389" s="2" t="s">
        <v>18</v>
      </c>
      <c r="E2389" s="2" t="s">
        <v>19</v>
      </c>
      <c r="F2389" s="3"/>
      <c r="G2389" s="2">
        <v>19</v>
      </c>
      <c r="H2389" s="2" t="s">
        <v>2419</v>
      </c>
      <c r="I2389" s="2"/>
      <c r="J2389" s="2"/>
      <c r="K2389" s="2">
        <v>4.9000000000000002E-2</v>
      </c>
      <c r="L2389" s="2" t="s">
        <v>23</v>
      </c>
      <c r="M2389" s="4">
        <v>85245.9</v>
      </c>
      <c r="N2389" s="4">
        <v>0</v>
      </c>
      <c r="O2389" s="4">
        <v>4177.05</v>
      </c>
      <c r="P2389" s="4">
        <v>5096</v>
      </c>
    </row>
    <row r="2390" spans="1:16" x14ac:dyDescent="0.25">
      <c r="A2390" s="2" t="s">
        <v>2403</v>
      </c>
      <c r="B2390" s="3">
        <v>46100</v>
      </c>
      <c r="C2390" s="2" t="s">
        <v>17</v>
      </c>
      <c r="D2390" s="2" t="s">
        <v>18</v>
      </c>
      <c r="E2390" s="2" t="s">
        <v>19</v>
      </c>
      <c r="F2390" s="3"/>
      <c r="G2390" s="2">
        <v>20</v>
      </c>
      <c r="H2390" s="2" t="s">
        <v>2420</v>
      </c>
      <c r="I2390" s="2"/>
      <c r="J2390" s="2"/>
      <c r="K2390" s="2">
        <v>0.17599999999999999</v>
      </c>
      <c r="L2390" s="2" t="s">
        <v>23</v>
      </c>
      <c r="M2390" s="4">
        <v>321311.46999999997</v>
      </c>
      <c r="N2390" s="4">
        <v>0</v>
      </c>
      <c r="O2390" s="4">
        <v>56550.82</v>
      </c>
      <c r="P2390" s="4">
        <v>68992</v>
      </c>
    </row>
    <row r="2391" spans="1:16" x14ac:dyDescent="0.25">
      <c r="A2391" s="2" t="s">
        <v>2403</v>
      </c>
      <c r="B2391" s="3">
        <v>46100</v>
      </c>
      <c r="C2391" s="2" t="s">
        <v>17</v>
      </c>
      <c r="D2391" s="2" t="s">
        <v>18</v>
      </c>
      <c r="E2391" s="2" t="s">
        <v>19</v>
      </c>
      <c r="F2391" s="3"/>
      <c r="G2391" s="2">
        <v>21</v>
      </c>
      <c r="H2391" s="2" t="s">
        <v>2421</v>
      </c>
      <c r="I2391" s="2"/>
      <c r="J2391" s="2"/>
      <c r="K2391" s="2">
        <v>1.6E-2</v>
      </c>
      <c r="L2391" s="2" t="s">
        <v>23</v>
      </c>
      <c r="M2391" s="4">
        <v>78032.78</v>
      </c>
      <c r="N2391" s="4">
        <v>0</v>
      </c>
      <c r="O2391" s="4">
        <v>1248.52</v>
      </c>
      <c r="P2391" s="4">
        <v>1523.2</v>
      </c>
    </row>
    <row r="2392" spans="1:16" x14ac:dyDescent="0.25">
      <c r="A2392" s="2" t="s">
        <v>2403</v>
      </c>
      <c r="B2392" s="3">
        <v>46100</v>
      </c>
      <c r="C2392" s="2" t="s">
        <v>17</v>
      </c>
      <c r="D2392" s="2" t="s">
        <v>18</v>
      </c>
      <c r="E2392" s="2" t="s">
        <v>19</v>
      </c>
      <c r="F2392" s="3"/>
      <c r="G2392" s="2">
        <v>22</v>
      </c>
      <c r="H2392" s="2" t="s">
        <v>2422</v>
      </c>
      <c r="I2392" s="2"/>
      <c r="J2392" s="2"/>
      <c r="K2392" s="2">
        <v>0.81699999999999995</v>
      </c>
      <c r="L2392" s="2" t="s">
        <v>23</v>
      </c>
      <c r="M2392" s="4">
        <v>66885.25</v>
      </c>
      <c r="N2392" s="4">
        <v>0</v>
      </c>
      <c r="O2392" s="4">
        <v>54645.25</v>
      </c>
      <c r="P2392" s="4">
        <v>66667.199999999997</v>
      </c>
    </row>
    <row r="2393" spans="1:16" x14ac:dyDescent="0.25">
      <c r="A2393" s="2" t="s">
        <v>2403</v>
      </c>
      <c r="B2393" s="3">
        <v>46100</v>
      </c>
      <c r="C2393" s="2" t="s">
        <v>17</v>
      </c>
      <c r="D2393" s="2" t="s">
        <v>18</v>
      </c>
      <c r="E2393" s="2" t="s">
        <v>19</v>
      </c>
      <c r="F2393" s="3"/>
      <c r="G2393" s="2">
        <v>23</v>
      </c>
      <c r="H2393" s="2" t="s">
        <v>2423</v>
      </c>
      <c r="I2393" s="2"/>
      <c r="J2393" s="2"/>
      <c r="K2393" s="2">
        <v>0.122</v>
      </c>
      <c r="L2393" s="2" t="s">
        <v>23</v>
      </c>
      <c r="M2393" s="4">
        <v>74098.37</v>
      </c>
      <c r="N2393" s="4">
        <v>0</v>
      </c>
      <c r="O2393" s="4">
        <v>9040</v>
      </c>
      <c r="P2393" s="4">
        <v>11028.8</v>
      </c>
    </row>
    <row r="2394" spans="1:16" x14ac:dyDescent="0.25">
      <c r="A2394" s="2" t="s">
        <v>2403</v>
      </c>
      <c r="B2394" s="3">
        <v>46100</v>
      </c>
      <c r="C2394" s="2" t="s">
        <v>17</v>
      </c>
      <c r="D2394" s="2" t="s">
        <v>18</v>
      </c>
      <c r="E2394" s="2" t="s">
        <v>19</v>
      </c>
      <c r="F2394" s="3"/>
      <c r="G2394" s="2">
        <v>24</v>
      </c>
      <c r="H2394" s="2" t="s">
        <v>824</v>
      </c>
      <c r="I2394" s="2"/>
      <c r="J2394" s="2"/>
      <c r="K2394" s="2">
        <v>3.7999999999999999E-2</v>
      </c>
      <c r="L2394" s="2" t="s">
        <v>23</v>
      </c>
      <c r="M2394" s="4">
        <v>140196.72</v>
      </c>
      <c r="N2394" s="4">
        <v>0</v>
      </c>
      <c r="O2394" s="4">
        <v>5327.48</v>
      </c>
      <c r="P2394" s="4">
        <v>6499.52</v>
      </c>
    </row>
    <row r="2395" spans="1:16" x14ac:dyDescent="0.25">
      <c r="A2395" s="2" t="s">
        <v>2403</v>
      </c>
      <c r="B2395" s="3">
        <v>46100</v>
      </c>
      <c r="C2395" s="2" t="s">
        <v>17</v>
      </c>
      <c r="D2395" s="2" t="s">
        <v>18</v>
      </c>
      <c r="E2395" s="2" t="s">
        <v>19</v>
      </c>
      <c r="F2395" s="3"/>
      <c r="G2395" s="2">
        <v>25</v>
      </c>
      <c r="H2395" s="2" t="s">
        <v>2424</v>
      </c>
      <c r="I2395" s="2"/>
      <c r="J2395" s="2"/>
      <c r="K2395" s="2">
        <v>0.121</v>
      </c>
      <c r="L2395" s="2" t="s">
        <v>23</v>
      </c>
      <c r="M2395" s="4">
        <v>85245.9</v>
      </c>
      <c r="N2395" s="4">
        <v>0</v>
      </c>
      <c r="O2395" s="4">
        <v>10314.75</v>
      </c>
      <c r="P2395" s="4">
        <v>12584</v>
      </c>
    </row>
    <row r="2396" spans="1:16" x14ac:dyDescent="0.25">
      <c r="A2396" s="2" t="s">
        <v>2403</v>
      </c>
      <c r="B2396" s="3">
        <v>46100</v>
      </c>
      <c r="C2396" s="2" t="s">
        <v>17</v>
      </c>
      <c r="D2396" s="2" t="s">
        <v>18</v>
      </c>
      <c r="E2396" s="2" t="s">
        <v>19</v>
      </c>
      <c r="F2396" s="3"/>
      <c r="G2396" s="2">
        <v>26</v>
      </c>
      <c r="H2396" s="2" t="s">
        <v>2425</v>
      </c>
      <c r="I2396" s="2"/>
      <c r="J2396" s="2"/>
      <c r="K2396" s="2">
        <v>0.21299999999999999</v>
      </c>
      <c r="L2396" s="2" t="s">
        <v>23</v>
      </c>
      <c r="M2396" s="4">
        <v>148196.72</v>
      </c>
      <c r="N2396" s="4">
        <v>0</v>
      </c>
      <c r="O2396" s="4">
        <v>31565.9</v>
      </c>
      <c r="P2396" s="4">
        <v>38510.400000000001</v>
      </c>
    </row>
    <row r="2397" spans="1:16" x14ac:dyDescent="0.25">
      <c r="A2397" s="2" t="s">
        <v>2403</v>
      </c>
      <c r="B2397" s="3">
        <v>46100</v>
      </c>
      <c r="C2397" s="2" t="s">
        <v>17</v>
      </c>
      <c r="D2397" s="2" t="s">
        <v>18</v>
      </c>
      <c r="E2397" s="2" t="s">
        <v>19</v>
      </c>
      <c r="F2397" s="3"/>
      <c r="G2397" s="2">
        <v>27</v>
      </c>
      <c r="H2397" s="2" t="s">
        <v>2426</v>
      </c>
      <c r="I2397" s="2"/>
      <c r="J2397" s="2"/>
      <c r="K2397" s="2">
        <v>1.093</v>
      </c>
      <c r="L2397" s="2" t="s">
        <v>23</v>
      </c>
      <c r="M2397" s="4">
        <v>80655.740000000005</v>
      </c>
      <c r="N2397" s="4">
        <v>0</v>
      </c>
      <c r="O2397" s="4">
        <v>88156.72</v>
      </c>
      <c r="P2397" s="4">
        <v>107551.2</v>
      </c>
    </row>
    <row r="2398" spans="1:16" x14ac:dyDescent="0.25">
      <c r="A2398" s="2" t="s">
        <v>2403</v>
      </c>
      <c r="B2398" s="3">
        <v>46100</v>
      </c>
      <c r="C2398" s="2" t="s">
        <v>17</v>
      </c>
      <c r="D2398" s="2" t="s">
        <v>18</v>
      </c>
      <c r="E2398" s="2" t="s">
        <v>19</v>
      </c>
      <c r="F2398" s="3"/>
      <c r="G2398" s="2">
        <v>28</v>
      </c>
      <c r="H2398" s="2" t="s">
        <v>2427</v>
      </c>
      <c r="I2398" s="2"/>
      <c r="J2398" s="2"/>
      <c r="K2398" s="2">
        <v>1.7729999999999999</v>
      </c>
      <c r="L2398" s="2" t="s">
        <v>23</v>
      </c>
      <c r="M2398" s="4">
        <v>81311.47</v>
      </c>
      <c r="N2398" s="4">
        <v>0</v>
      </c>
      <c r="O2398" s="4">
        <v>144165.24</v>
      </c>
      <c r="P2398" s="4">
        <v>175881.59</v>
      </c>
    </row>
    <row r="2399" spans="1:16" x14ac:dyDescent="0.25">
      <c r="A2399" s="2" t="s">
        <v>2403</v>
      </c>
      <c r="B2399" s="3">
        <v>46100</v>
      </c>
      <c r="C2399" s="2" t="s">
        <v>17</v>
      </c>
      <c r="D2399" s="2" t="s">
        <v>18</v>
      </c>
      <c r="E2399" s="2" t="s">
        <v>19</v>
      </c>
      <c r="F2399" s="3"/>
      <c r="G2399" s="2">
        <v>29</v>
      </c>
      <c r="H2399" s="2" t="s">
        <v>2428</v>
      </c>
      <c r="I2399" s="2"/>
      <c r="J2399" s="2"/>
      <c r="K2399" s="2">
        <v>0.46899999999999997</v>
      </c>
      <c r="L2399" s="2" t="s">
        <v>23</v>
      </c>
      <c r="M2399" s="4">
        <v>66229.5</v>
      </c>
      <c r="N2399" s="4">
        <v>0</v>
      </c>
      <c r="O2399" s="4">
        <v>31061.64</v>
      </c>
      <c r="P2399" s="4">
        <v>37895.199999999997</v>
      </c>
    </row>
    <row r="2400" spans="1:16" x14ac:dyDescent="0.25">
      <c r="A2400" s="2" t="s">
        <v>2403</v>
      </c>
      <c r="B2400" s="3">
        <v>46100</v>
      </c>
      <c r="C2400" s="2" t="s">
        <v>17</v>
      </c>
      <c r="D2400" s="2" t="s">
        <v>18</v>
      </c>
      <c r="E2400" s="2" t="s">
        <v>19</v>
      </c>
      <c r="F2400" s="3"/>
      <c r="G2400" s="2">
        <v>30</v>
      </c>
      <c r="H2400" s="2" t="s">
        <v>2429</v>
      </c>
      <c r="I2400" s="2"/>
      <c r="J2400" s="2"/>
      <c r="K2400" s="2">
        <v>0.33</v>
      </c>
      <c r="L2400" s="2" t="s">
        <v>23</v>
      </c>
      <c r="M2400" s="4">
        <v>70163.94</v>
      </c>
      <c r="N2400" s="4">
        <v>0</v>
      </c>
      <c r="O2400" s="4">
        <v>23154.1</v>
      </c>
      <c r="P2400" s="4">
        <v>28248</v>
      </c>
    </row>
    <row r="2401" spans="1:16" x14ac:dyDescent="0.25">
      <c r="A2401" s="2" t="s">
        <v>2403</v>
      </c>
      <c r="B2401" s="3">
        <v>46100</v>
      </c>
      <c r="C2401" s="2" t="s">
        <v>17</v>
      </c>
      <c r="D2401" s="2" t="s">
        <v>18</v>
      </c>
      <c r="E2401" s="2" t="s">
        <v>19</v>
      </c>
      <c r="F2401" s="3"/>
      <c r="G2401" s="2">
        <v>31</v>
      </c>
      <c r="H2401" s="2" t="s">
        <v>2430</v>
      </c>
      <c r="I2401" s="2"/>
      <c r="J2401" s="2"/>
      <c r="K2401" s="2">
        <v>2.5000000000000001E-2</v>
      </c>
      <c r="L2401" s="2" t="s">
        <v>23</v>
      </c>
      <c r="M2401" s="4">
        <v>70163.94</v>
      </c>
      <c r="N2401" s="4">
        <v>0</v>
      </c>
      <c r="O2401" s="4">
        <v>1754.1</v>
      </c>
      <c r="P2401" s="4">
        <v>2140</v>
      </c>
    </row>
    <row r="2402" spans="1:16" x14ac:dyDescent="0.25">
      <c r="A2402" s="2" t="s">
        <v>2403</v>
      </c>
      <c r="B2402" s="3">
        <v>46100</v>
      </c>
      <c r="C2402" s="2" t="s">
        <v>17</v>
      </c>
      <c r="D2402" s="2" t="s">
        <v>18</v>
      </c>
      <c r="E2402" s="2" t="s">
        <v>19</v>
      </c>
      <c r="F2402" s="3"/>
      <c r="G2402" s="2">
        <v>32</v>
      </c>
      <c r="H2402" s="2" t="s">
        <v>2431</v>
      </c>
      <c r="I2402" s="2"/>
      <c r="J2402" s="2"/>
      <c r="K2402" s="2">
        <v>32.884999999999998</v>
      </c>
      <c r="L2402" s="2" t="s">
        <v>23</v>
      </c>
      <c r="M2402" s="4">
        <v>78032.78</v>
      </c>
      <c r="N2402" s="4">
        <v>0</v>
      </c>
      <c r="O2402" s="4">
        <v>2566107.9700000002</v>
      </c>
      <c r="P2402" s="4">
        <v>3130651.72</v>
      </c>
    </row>
    <row r="2403" spans="1:16" x14ac:dyDescent="0.25">
      <c r="A2403" s="2" t="s">
        <v>2403</v>
      </c>
      <c r="B2403" s="3">
        <v>46100</v>
      </c>
      <c r="C2403" s="2" t="s">
        <v>17</v>
      </c>
      <c r="D2403" s="2" t="s">
        <v>18</v>
      </c>
      <c r="E2403" s="2" t="s">
        <v>19</v>
      </c>
      <c r="F2403" s="3"/>
      <c r="G2403" s="2">
        <v>33</v>
      </c>
      <c r="H2403" s="2" t="s">
        <v>2432</v>
      </c>
      <c r="I2403" s="2"/>
      <c r="J2403" s="2"/>
      <c r="K2403" s="2">
        <v>4.2000000000000003E-2</v>
      </c>
      <c r="L2403" s="2" t="s">
        <v>23</v>
      </c>
      <c r="M2403" s="4">
        <v>70163.94</v>
      </c>
      <c r="N2403" s="4">
        <v>0</v>
      </c>
      <c r="O2403" s="4">
        <v>2946.89</v>
      </c>
      <c r="P2403" s="4">
        <v>3595.2</v>
      </c>
    </row>
    <row r="2404" spans="1:16" x14ac:dyDescent="0.25">
      <c r="A2404" s="2" t="s">
        <v>2403</v>
      </c>
      <c r="B2404" s="3">
        <v>46100</v>
      </c>
      <c r="C2404" s="2" t="s">
        <v>17</v>
      </c>
      <c r="D2404" s="2" t="s">
        <v>18</v>
      </c>
      <c r="E2404" s="2" t="s">
        <v>19</v>
      </c>
      <c r="F2404" s="3"/>
      <c r="G2404" s="2">
        <v>34</v>
      </c>
      <c r="H2404" s="2" t="s">
        <v>2433</v>
      </c>
      <c r="I2404" s="2"/>
      <c r="J2404" s="2"/>
      <c r="K2404" s="2">
        <v>8.3000000000000004E-2</v>
      </c>
      <c r="L2404" s="2" t="s">
        <v>23</v>
      </c>
      <c r="M2404" s="4">
        <v>85245.9</v>
      </c>
      <c r="N2404" s="4">
        <v>0</v>
      </c>
      <c r="O2404" s="4">
        <v>7075.41</v>
      </c>
      <c r="P2404" s="4">
        <v>8632</v>
      </c>
    </row>
    <row r="2405" spans="1:16" x14ac:dyDescent="0.25">
      <c r="A2405" s="2" t="s">
        <v>2403</v>
      </c>
      <c r="B2405" s="3">
        <v>46100</v>
      </c>
      <c r="C2405" s="2" t="s">
        <v>17</v>
      </c>
      <c r="D2405" s="2" t="s">
        <v>18</v>
      </c>
      <c r="E2405" s="2" t="s">
        <v>19</v>
      </c>
      <c r="F2405" s="3"/>
      <c r="G2405" s="2">
        <v>35</v>
      </c>
      <c r="H2405" s="2" t="s">
        <v>2434</v>
      </c>
      <c r="I2405" s="2"/>
      <c r="J2405" s="2"/>
      <c r="K2405" s="2">
        <v>7.3999999999999996E-2</v>
      </c>
      <c r="L2405" s="2" t="s">
        <v>23</v>
      </c>
      <c r="M2405" s="4">
        <v>127213.12</v>
      </c>
      <c r="N2405" s="4">
        <v>0</v>
      </c>
      <c r="O2405" s="4">
        <v>9413.77</v>
      </c>
      <c r="P2405" s="4">
        <v>11484.8</v>
      </c>
    </row>
    <row r="2406" spans="1:16" x14ac:dyDescent="0.25">
      <c r="A2406" s="2" t="s">
        <v>2403</v>
      </c>
      <c r="B2406" s="3">
        <v>46100</v>
      </c>
      <c r="C2406" s="2" t="s">
        <v>17</v>
      </c>
      <c r="D2406" s="2" t="s">
        <v>18</v>
      </c>
      <c r="E2406" s="2" t="s">
        <v>19</v>
      </c>
      <c r="F2406" s="3"/>
      <c r="G2406" s="2">
        <v>36</v>
      </c>
      <c r="H2406" s="2" t="s">
        <v>2435</v>
      </c>
      <c r="I2406" s="2"/>
      <c r="J2406" s="2"/>
      <c r="K2406" s="2">
        <v>0.184</v>
      </c>
      <c r="L2406" s="2" t="s">
        <v>23</v>
      </c>
      <c r="M2406" s="4">
        <v>77377.06</v>
      </c>
      <c r="N2406" s="4">
        <v>0</v>
      </c>
      <c r="O2406" s="4">
        <v>14237.38</v>
      </c>
      <c r="P2406" s="4">
        <v>17369.599999999999</v>
      </c>
    </row>
    <row r="2407" spans="1:16" x14ac:dyDescent="0.25">
      <c r="A2407" s="2" t="s">
        <v>2403</v>
      </c>
      <c r="B2407" s="3">
        <v>46100</v>
      </c>
      <c r="C2407" s="2" t="s">
        <v>17</v>
      </c>
      <c r="D2407" s="2" t="s">
        <v>18</v>
      </c>
      <c r="E2407" s="2" t="s">
        <v>19</v>
      </c>
      <c r="F2407" s="3"/>
      <c r="G2407" s="2">
        <v>37</v>
      </c>
      <c r="H2407" s="2" t="s">
        <v>2436</v>
      </c>
      <c r="I2407" s="2"/>
      <c r="J2407" s="2"/>
      <c r="K2407" s="2">
        <v>2.8000000000000001E-2</v>
      </c>
      <c r="L2407" s="2" t="s">
        <v>23</v>
      </c>
      <c r="M2407" s="4">
        <v>77377.06</v>
      </c>
      <c r="N2407" s="4">
        <v>0</v>
      </c>
      <c r="O2407" s="4">
        <v>2166.56</v>
      </c>
      <c r="P2407" s="4">
        <v>2643.2</v>
      </c>
    </row>
    <row r="2408" spans="1:16" x14ac:dyDescent="0.25">
      <c r="A2408" s="2" t="s">
        <v>2403</v>
      </c>
      <c r="B2408" s="3">
        <v>46100</v>
      </c>
      <c r="C2408" s="2" t="s">
        <v>17</v>
      </c>
      <c r="D2408" s="2" t="s">
        <v>18</v>
      </c>
      <c r="E2408" s="2" t="s">
        <v>19</v>
      </c>
      <c r="F2408" s="3"/>
      <c r="G2408" s="2">
        <v>38</v>
      </c>
      <c r="H2408" s="2" t="s">
        <v>2437</v>
      </c>
      <c r="I2408" s="2"/>
      <c r="J2408" s="2"/>
      <c r="K2408" s="2">
        <v>0.06</v>
      </c>
      <c r="L2408" s="2" t="s">
        <v>23</v>
      </c>
      <c r="M2408" s="4">
        <v>75409.84</v>
      </c>
      <c r="N2408" s="4">
        <v>0</v>
      </c>
      <c r="O2408" s="4">
        <v>4524.59</v>
      </c>
      <c r="P2408" s="4">
        <v>5520</v>
      </c>
    </row>
    <row r="2409" spans="1:16" x14ac:dyDescent="0.25">
      <c r="A2409" s="2" t="s">
        <v>2403</v>
      </c>
      <c r="B2409" s="3">
        <v>46100</v>
      </c>
      <c r="C2409" s="2" t="s">
        <v>17</v>
      </c>
      <c r="D2409" s="2" t="s">
        <v>18</v>
      </c>
      <c r="E2409" s="2" t="s">
        <v>19</v>
      </c>
      <c r="F2409" s="3"/>
      <c r="G2409" s="2">
        <v>39</v>
      </c>
      <c r="H2409" s="2" t="s">
        <v>2438</v>
      </c>
      <c r="I2409" s="2"/>
      <c r="J2409" s="2"/>
      <c r="K2409" s="2">
        <v>0.32</v>
      </c>
      <c r="L2409" s="2" t="s">
        <v>23</v>
      </c>
      <c r="M2409" s="4">
        <v>62295.09</v>
      </c>
      <c r="N2409" s="4">
        <v>0</v>
      </c>
      <c r="O2409" s="4">
        <v>19934.43</v>
      </c>
      <c r="P2409" s="4">
        <v>24320</v>
      </c>
    </row>
    <row r="2410" spans="1:16" x14ac:dyDescent="0.25">
      <c r="A2410" s="2" t="s">
        <v>2403</v>
      </c>
      <c r="B2410" s="3">
        <v>46100</v>
      </c>
      <c r="C2410" s="2" t="s">
        <v>17</v>
      </c>
      <c r="D2410" s="2" t="s">
        <v>18</v>
      </c>
      <c r="E2410" s="2" t="s">
        <v>19</v>
      </c>
      <c r="F2410" s="3"/>
      <c r="G2410" s="2">
        <v>40</v>
      </c>
      <c r="H2410" s="2" t="s">
        <v>2439</v>
      </c>
      <c r="I2410" s="2"/>
      <c r="J2410" s="2"/>
      <c r="K2410" s="2">
        <v>3.5000000000000003E-2</v>
      </c>
      <c r="L2410" s="2" t="s">
        <v>23</v>
      </c>
      <c r="M2410" s="4">
        <v>108252.93</v>
      </c>
      <c r="N2410" s="4">
        <v>0</v>
      </c>
      <c r="O2410" s="4">
        <v>3788.85</v>
      </c>
      <c r="P2410" s="4">
        <v>4622.3999999999996</v>
      </c>
    </row>
    <row r="2411" spans="1:16" x14ac:dyDescent="0.25">
      <c r="A2411" s="2" t="s">
        <v>2403</v>
      </c>
      <c r="B2411" s="3">
        <v>46100</v>
      </c>
      <c r="C2411" s="2" t="s">
        <v>17</v>
      </c>
      <c r="D2411" s="2" t="s">
        <v>18</v>
      </c>
      <c r="E2411" s="2" t="s">
        <v>19</v>
      </c>
      <c r="F2411" s="3"/>
      <c r="G2411" s="2">
        <v>41</v>
      </c>
      <c r="H2411" s="2" t="s">
        <v>2440</v>
      </c>
      <c r="I2411" s="2"/>
      <c r="J2411" s="2"/>
      <c r="K2411" s="2">
        <v>2E-3</v>
      </c>
      <c r="L2411" s="2" t="s">
        <v>23</v>
      </c>
      <c r="M2411" s="4">
        <v>85245.9</v>
      </c>
      <c r="N2411" s="4">
        <v>0</v>
      </c>
      <c r="O2411" s="4">
        <v>170.49</v>
      </c>
      <c r="P2411" s="4">
        <v>208</v>
      </c>
    </row>
    <row r="2412" spans="1:16" x14ac:dyDescent="0.25">
      <c r="A2412" s="2" t="s">
        <v>2403</v>
      </c>
      <c r="B2412" s="3">
        <v>46100</v>
      </c>
      <c r="C2412" s="2" t="s">
        <v>17</v>
      </c>
      <c r="D2412" s="2" t="s">
        <v>18</v>
      </c>
      <c r="E2412" s="2" t="s">
        <v>19</v>
      </c>
      <c r="F2412" s="3"/>
      <c r="G2412" s="2">
        <v>42</v>
      </c>
      <c r="H2412" s="2" t="s">
        <v>2441</v>
      </c>
      <c r="I2412" s="2"/>
      <c r="J2412" s="2"/>
      <c r="K2412" s="2">
        <v>6.9660000000000002</v>
      </c>
      <c r="L2412" s="2" t="s">
        <v>23</v>
      </c>
      <c r="M2412" s="4">
        <v>167868.85</v>
      </c>
      <c r="N2412" s="4">
        <v>0</v>
      </c>
      <c r="O2412" s="4">
        <v>1169374.4099999999</v>
      </c>
      <c r="P2412" s="4">
        <v>1426636.78</v>
      </c>
    </row>
    <row r="2413" spans="1:16" x14ac:dyDescent="0.25">
      <c r="A2413" s="2" t="s">
        <v>2403</v>
      </c>
      <c r="B2413" s="3">
        <v>46100</v>
      </c>
      <c r="C2413" s="2" t="s">
        <v>17</v>
      </c>
      <c r="D2413" s="2" t="s">
        <v>18</v>
      </c>
      <c r="E2413" s="2" t="s">
        <v>19</v>
      </c>
      <c r="F2413" s="3"/>
      <c r="G2413" s="2">
        <v>43</v>
      </c>
      <c r="H2413" s="2" t="s">
        <v>2442</v>
      </c>
      <c r="I2413" s="2"/>
      <c r="J2413" s="2"/>
      <c r="K2413" s="2">
        <v>2.7349999999999999</v>
      </c>
      <c r="L2413" s="2" t="s">
        <v>23</v>
      </c>
      <c r="M2413" s="4">
        <v>97411.36</v>
      </c>
      <c r="N2413" s="4">
        <v>0</v>
      </c>
      <c r="O2413" s="4">
        <v>266420.07</v>
      </c>
      <c r="P2413" s="4">
        <v>325032.49</v>
      </c>
    </row>
    <row r="2414" spans="1:16" x14ac:dyDescent="0.25">
      <c r="A2414" s="2" t="s">
        <v>2403</v>
      </c>
      <c r="B2414" s="3">
        <v>46100</v>
      </c>
      <c r="C2414" s="2" t="s">
        <v>17</v>
      </c>
      <c r="D2414" s="2" t="s">
        <v>18</v>
      </c>
      <c r="E2414" s="2" t="s">
        <v>19</v>
      </c>
      <c r="F2414" s="3"/>
      <c r="G2414" s="2">
        <v>44</v>
      </c>
      <c r="H2414" s="2" t="s">
        <v>2443</v>
      </c>
      <c r="I2414" s="2"/>
      <c r="J2414" s="2"/>
      <c r="K2414" s="2">
        <v>6.08</v>
      </c>
      <c r="L2414" s="2" t="s">
        <v>23</v>
      </c>
      <c r="M2414" s="4">
        <v>62295.09</v>
      </c>
      <c r="N2414" s="4">
        <v>0</v>
      </c>
      <c r="O2414" s="4">
        <v>378754.15</v>
      </c>
      <c r="P2414" s="4">
        <v>462080.06</v>
      </c>
    </row>
    <row r="2415" spans="1:16" x14ac:dyDescent="0.25">
      <c r="A2415" s="2" t="s">
        <v>2403</v>
      </c>
      <c r="B2415" s="3">
        <v>46100</v>
      </c>
      <c r="C2415" s="2" t="s">
        <v>17</v>
      </c>
      <c r="D2415" s="2" t="s">
        <v>18</v>
      </c>
      <c r="E2415" s="2" t="s">
        <v>19</v>
      </c>
      <c r="F2415" s="3"/>
      <c r="G2415" s="2">
        <v>45</v>
      </c>
      <c r="H2415" s="2" t="s">
        <v>2444</v>
      </c>
      <c r="I2415" s="2"/>
      <c r="J2415" s="2"/>
      <c r="K2415" s="2">
        <v>1.3320000000000001</v>
      </c>
      <c r="L2415" s="2" t="s">
        <v>23</v>
      </c>
      <c r="M2415" s="4">
        <v>62950.82</v>
      </c>
      <c r="N2415" s="4">
        <v>0</v>
      </c>
      <c r="O2415" s="4">
        <v>83850.490000000005</v>
      </c>
      <c r="P2415" s="4">
        <v>102297.60000000001</v>
      </c>
    </row>
    <row r="2416" spans="1:16" x14ac:dyDescent="0.25">
      <c r="A2416" s="2" t="s">
        <v>2403</v>
      </c>
      <c r="B2416" s="3">
        <v>46100</v>
      </c>
      <c r="C2416" s="2" t="s">
        <v>17</v>
      </c>
      <c r="D2416" s="2" t="s">
        <v>18</v>
      </c>
      <c r="E2416" s="2" t="s">
        <v>19</v>
      </c>
      <c r="F2416" s="3"/>
      <c r="G2416" s="2">
        <v>46</v>
      </c>
      <c r="H2416" s="2" t="s">
        <v>2445</v>
      </c>
      <c r="I2416" s="2"/>
      <c r="J2416" s="2"/>
      <c r="K2416" s="2">
        <v>2.0089999999999999</v>
      </c>
      <c r="L2416" s="2" t="s">
        <v>23</v>
      </c>
      <c r="M2416" s="4">
        <v>66229.5</v>
      </c>
      <c r="N2416" s="4">
        <v>0</v>
      </c>
      <c r="O2416" s="4">
        <v>133055.07</v>
      </c>
      <c r="P2416" s="4">
        <v>162327.18</v>
      </c>
    </row>
    <row r="2417" spans="1:16" x14ac:dyDescent="0.25">
      <c r="A2417" s="2" t="s">
        <v>2403</v>
      </c>
      <c r="B2417" s="3">
        <v>46100</v>
      </c>
      <c r="C2417" s="2" t="s">
        <v>17</v>
      </c>
      <c r="D2417" s="2" t="s">
        <v>18</v>
      </c>
      <c r="E2417" s="2" t="s">
        <v>19</v>
      </c>
      <c r="F2417" s="3"/>
      <c r="G2417" s="2">
        <v>47</v>
      </c>
      <c r="H2417" s="2" t="s">
        <v>2446</v>
      </c>
      <c r="I2417" s="2"/>
      <c r="J2417" s="2"/>
      <c r="K2417" s="2">
        <v>1.2E-2</v>
      </c>
      <c r="L2417" s="2" t="s">
        <v>23</v>
      </c>
      <c r="M2417" s="4">
        <v>66885.25</v>
      </c>
      <c r="N2417" s="4">
        <v>0</v>
      </c>
      <c r="O2417" s="4">
        <v>802.62</v>
      </c>
      <c r="P2417" s="4">
        <v>979.2</v>
      </c>
    </row>
    <row r="2418" spans="1:16" x14ac:dyDescent="0.25">
      <c r="A2418" s="2" t="s">
        <v>2403</v>
      </c>
      <c r="B2418" s="3">
        <v>46100</v>
      </c>
      <c r="C2418" s="2" t="s">
        <v>17</v>
      </c>
      <c r="D2418" s="2" t="s">
        <v>18</v>
      </c>
      <c r="E2418" s="2" t="s">
        <v>19</v>
      </c>
      <c r="F2418" s="3"/>
      <c r="G2418" s="2">
        <v>48</v>
      </c>
      <c r="H2418" s="2" t="s">
        <v>2447</v>
      </c>
      <c r="I2418" s="2"/>
      <c r="J2418" s="2"/>
      <c r="K2418" s="2">
        <v>0.29699999999999999</v>
      </c>
      <c r="L2418" s="2" t="s">
        <v>23</v>
      </c>
      <c r="M2418" s="4">
        <v>72131.149999999994</v>
      </c>
      <c r="N2418" s="4">
        <v>0</v>
      </c>
      <c r="O2418" s="4">
        <v>21422.95</v>
      </c>
      <c r="P2418" s="4">
        <v>26136</v>
      </c>
    </row>
    <row r="2419" spans="1:16" x14ac:dyDescent="0.25">
      <c r="A2419" s="2" t="s">
        <v>2403</v>
      </c>
      <c r="B2419" s="3">
        <v>46100</v>
      </c>
      <c r="C2419" s="2" t="s">
        <v>17</v>
      </c>
      <c r="D2419" s="2" t="s">
        <v>18</v>
      </c>
      <c r="E2419" s="2" t="s">
        <v>19</v>
      </c>
      <c r="F2419" s="3"/>
      <c r="G2419" s="2">
        <v>49</v>
      </c>
      <c r="H2419" s="2" t="s">
        <v>2448</v>
      </c>
      <c r="I2419" s="2"/>
      <c r="J2419" s="2"/>
      <c r="K2419" s="2">
        <v>1.274</v>
      </c>
      <c r="L2419" s="2" t="s">
        <v>23</v>
      </c>
      <c r="M2419" s="4">
        <v>128524.59</v>
      </c>
      <c r="N2419" s="4">
        <v>0</v>
      </c>
      <c r="O2419" s="4">
        <v>163740.32999999999</v>
      </c>
      <c r="P2419" s="4">
        <v>199763.20000000001</v>
      </c>
    </row>
    <row r="2420" spans="1:16" x14ac:dyDescent="0.25">
      <c r="A2420" s="2" t="s">
        <v>2403</v>
      </c>
      <c r="B2420" s="3">
        <v>46100</v>
      </c>
      <c r="C2420" s="2" t="s">
        <v>17</v>
      </c>
      <c r="D2420" s="2" t="s">
        <v>18</v>
      </c>
      <c r="E2420" s="2" t="s">
        <v>19</v>
      </c>
      <c r="F2420" s="3"/>
      <c r="G2420" s="2">
        <v>50</v>
      </c>
      <c r="H2420" s="2" t="s">
        <v>2449</v>
      </c>
      <c r="I2420" s="2"/>
      <c r="J2420" s="2"/>
      <c r="K2420" s="2">
        <v>1.8879999999999999</v>
      </c>
      <c r="L2420" s="2" t="s">
        <v>23</v>
      </c>
      <c r="M2420" s="4">
        <v>128524.59</v>
      </c>
      <c r="N2420" s="4">
        <v>0</v>
      </c>
      <c r="O2420" s="4">
        <v>242654.43</v>
      </c>
      <c r="P2420" s="4">
        <v>296038.40000000002</v>
      </c>
    </row>
    <row r="2421" spans="1:16" x14ac:dyDescent="0.25">
      <c r="A2421" s="2" t="s">
        <v>2403</v>
      </c>
      <c r="B2421" s="3">
        <v>46100</v>
      </c>
      <c r="C2421" s="2" t="s">
        <v>17</v>
      </c>
      <c r="D2421" s="2" t="s">
        <v>18</v>
      </c>
      <c r="E2421" s="2" t="s">
        <v>19</v>
      </c>
      <c r="F2421" s="3"/>
      <c r="G2421" s="2">
        <v>51</v>
      </c>
      <c r="H2421" s="2" t="s">
        <v>2450</v>
      </c>
      <c r="I2421" s="2"/>
      <c r="J2421" s="2"/>
      <c r="K2421" s="2">
        <v>0.125</v>
      </c>
      <c r="L2421" s="2" t="s">
        <v>23</v>
      </c>
      <c r="M2421" s="4">
        <v>177049.18</v>
      </c>
      <c r="N2421" s="4">
        <v>0</v>
      </c>
      <c r="O2421" s="4">
        <v>22131.15</v>
      </c>
      <c r="P2421" s="4">
        <v>27000</v>
      </c>
    </row>
    <row r="2422" spans="1:16" x14ac:dyDescent="0.25">
      <c r="A2422" s="2" t="s">
        <v>2403</v>
      </c>
      <c r="B2422" s="3">
        <v>46100</v>
      </c>
      <c r="C2422" s="2" t="s">
        <v>17</v>
      </c>
      <c r="D2422" s="2" t="s">
        <v>18</v>
      </c>
      <c r="E2422" s="2" t="s">
        <v>19</v>
      </c>
      <c r="F2422" s="3"/>
      <c r="G2422" s="2">
        <v>52</v>
      </c>
      <c r="H2422" s="2" t="s">
        <v>2451</v>
      </c>
      <c r="I2422" s="2"/>
      <c r="J2422" s="2"/>
      <c r="K2422" s="2">
        <v>0.183</v>
      </c>
      <c r="L2422" s="2" t="s">
        <v>23</v>
      </c>
      <c r="M2422" s="4">
        <v>262295.09000000003</v>
      </c>
      <c r="N2422" s="4">
        <v>0</v>
      </c>
      <c r="O2422" s="4">
        <v>48000</v>
      </c>
      <c r="P2422" s="4">
        <v>58560</v>
      </c>
    </row>
    <row r="2423" spans="1:16" x14ac:dyDescent="0.25">
      <c r="A2423" s="2" t="s">
        <v>2403</v>
      </c>
      <c r="B2423" s="3">
        <v>46100</v>
      </c>
      <c r="C2423" s="2" t="s">
        <v>17</v>
      </c>
      <c r="D2423" s="2" t="s">
        <v>18</v>
      </c>
      <c r="E2423" s="2" t="s">
        <v>19</v>
      </c>
      <c r="F2423" s="3"/>
      <c r="G2423" s="2">
        <v>53</v>
      </c>
      <c r="H2423" s="2" t="s">
        <v>2452</v>
      </c>
      <c r="I2423" s="2"/>
      <c r="J2423" s="2"/>
      <c r="K2423" s="2">
        <v>0.55300000000000005</v>
      </c>
      <c r="L2423" s="2" t="s">
        <v>23</v>
      </c>
      <c r="M2423" s="4">
        <v>82622.94</v>
      </c>
      <c r="N2423" s="4">
        <v>0</v>
      </c>
      <c r="O2423" s="4">
        <v>45690.49</v>
      </c>
      <c r="P2423" s="4">
        <v>55742.400000000001</v>
      </c>
    </row>
    <row r="2424" spans="1:16" x14ac:dyDescent="0.25">
      <c r="A2424" s="2" t="s">
        <v>2403</v>
      </c>
      <c r="B2424" s="3">
        <v>46100</v>
      </c>
      <c r="C2424" s="2" t="s">
        <v>17</v>
      </c>
      <c r="D2424" s="2" t="s">
        <v>18</v>
      </c>
      <c r="E2424" s="2" t="s">
        <v>19</v>
      </c>
      <c r="F2424" s="3"/>
      <c r="G2424" s="2">
        <v>54</v>
      </c>
      <c r="H2424" s="2" t="s">
        <v>2453</v>
      </c>
      <c r="I2424" s="2"/>
      <c r="J2424" s="2"/>
      <c r="K2424" s="2">
        <v>1.4999999999999999E-2</v>
      </c>
      <c r="L2424" s="2" t="s">
        <v>23</v>
      </c>
      <c r="M2424" s="4">
        <v>66885.25</v>
      </c>
      <c r="N2424" s="4">
        <v>0</v>
      </c>
      <c r="O2424" s="4">
        <v>1003.28</v>
      </c>
      <c r="P2424" s="4">
        <v>1224</v>
      </c>
    </row>
    <row r="2425" spans="1:16" x14ac:dyDescent="0.25">
      <c r="A2425" s="2" t="s">
        <v>2403</v>
      </c>
      <c r="B2425" s="3">
        <v>46100</v>
      </c>
      <c r="C2425" s="2" t="s">
        <v>17</v>
      </c>
      <c r="D2425" s="2" t="s">
        <v>18</v>
      </c>
      <c r="E2425" s="2" t="s">
        <v>19</v>
      </c>
      <c r="F2425" s="3"/>
      <c r="G2425" s="2">
        <v>55</v>
      </c>
      <c r="H2425" s="2" t="s">
        <v>2454</v>
      </c>
      <c r="I2425" s="2"/>
      <c r="J2425" s="2"/>
      <c r="K2425" s="2">
        <v>122.2</v>
      </c>
      <c r="L2425" s="2" t="s">
        <v>320</v>
      </c>
      <c r="M2425" s="4">
        <v>72.13</v>
      </c>
      <c r="N2425" s="4">
        <v>0</v>
      </c>
      <c r="O2425" s="4">
        <v>8814.2900000000009</v>
      </c>
      <c r="P2425" s="4">
        <v>10753.43</v>
      </c>
    </row>
    <row r="2426" spans="1:16" x14ac:dyDescent="0.25">
      <c r="A2426" s="2" t="s">
        <v>2455</v>
      </c>
      <c r="B2426" s="3">
        <v>46100</v>
      </c>
      <c r="C2426" s="2" t="s">
        <v>17</v>
      </c>
      <c r="D2426" s="2" t="s">
        <v>18</v>
      </c>
      <c r="E2426" s="2" t="s">
        <v>19</v>
      </c>
      <c r="F2426" s="3"/>
      <c r="G2426" s="2">
        <v>1</v>
      </c>
      <c r="H2426" s="2" t="s">
        <v>2456</v>
      </c>
      <c r="I2426" s="2" t="s">
        <v>2457</v>
      </c>
      <c r="J2426" s="2"/>
      <c r="K2426" s="2">
        <v>13.17</v>
      </c>
      <c r="L2426" s="2" t="s">
        <v>23</v>
      </c>
      <c r="M2426" s="4">
        <v>589600</v>
      </c>
      <c r="N2426" s="4">
        <v>0</v>
      </c>
      <c r="O2426" s="4">
        <v>7765032</v>
      </c>
      <c r="P2426" s="4">
        <v>9473339.0399999991</v>
      </c>
    </row>
    <row r="2427" spans="1:16" x14ac:dyDescent="0.25">
      <c r="A2427" s="2" t="s">
        <v>2455</v>
      </c>
      <c r="B2427" s="3">
        <v>46100</v>
      </c>
      <c r="C2427" s="2" t="s">
        <v>17</v>
      </c>
      <c r="D2427" s="2" t="s">
        <v>18</v>
      </c>
      <c r="E2427" s="2" t="s">
        <v>19</v>
      </c>
      <c r="F2427" s="3"/>
      <c r="G2427" s="2">
        <v>2</v>
      </c>
      <c r="H2427" s="2" t="s">
        <v>2458</v>
      </c>
      <c r="I2427" s="2" t="s">
        <v>2459</v>
      </c>
      <c r="J2427" s="2"/>
      <c r="K2427" s="2">
        <v>8.6980000000000004</v>
      </c>
      <c r="L2427" s="2" t="s">
        <v>23</v>
      </c>
      <c r="M2427" s="4">
        <v>195491.81</v>
      </c>
      <c r="N2427" s="4">
        <v>0</v>
      </c>
      <c r="O2427" s="4">
        <v>1700387.76</v>
      </c>
      <c r="P2427" s="4">
        <v>2074473.07</v>
      </c>
    </row>
    <row r="2428" spans="1:16" x14ac:dyDescent="0.25">
      <c r="A2428" s="2" t="s">
        <v>2455</v>
      </c>
      <c r="B2428" s="3">
        <v>46100</v>
      </c>
      <c r="C2428" s="2" t="s">
        <v>17</v>
      </c>
      <c r="D2428" s="2" t="s">
        <v>18</v>
      </c>
      <c r="E2428" s="2" t="s">
        <v>19</v>
      </c>
      <c r="F2428" s="3"/>
      <c r="G2428" s="2">
        <v>3</v>
      </c>
      <c r="H2428" s="2" t="s">
        <v>2460</v>
      </c>
      <c r="I2428" s="2" t="s">
        <v>2459</v>
      </c>
      <c r="J2428" s="2"/>
      <c r="K2428" s="2">
        <v>8.6</v>
      </c>
      <c r="L2428" s="2" t="s">
        <v>23</v>
      </c>
      <c r="M2428" s="4">
        <v>195491.81</v>
      </c>
      <c r="N2428" s="4">
        <v>0</v>
      </c>
      <c r="O2428" s="4">
        <v>1681229.57</v>
      </c>
      <c r="P2428" s="4">
        <v>2051100.07</v>
      </c>
    </row>
    <row r="2429" spans="1:16" x14ac:dyDescent="0.25">
      <c r="A2429" s="2" t="s">
        <v>2461</v>
      </c>
      <c r="B2429" s="3">
        <v>46100</v>
      </c>
      <c r="C2429" s="2" t="s">
        <v>17</v>
      </c>
      <c r="D2429" s="2" t="s">
        <v>18</v>
      </c>
      <c r="E2429" s="2" t="s">
        <v>19</v>
      </c>
      <c r="F2429" s="3"/>
      <c r="G2429" s="2">
        <v>1</v>
      </c>
      <c r="H2429" s="2" t="s">
        <v>2462</v>
      </c>
      <c r="I2429" s="2" t="s">
        <v>2463</v>
      </c>
      <c r="J2429" s="2"/>
      <c r="K2429" s="2">
        <v>2.3690000000000002</v>
      </c>
      <c r="L2429" s="2" t="s">
        <v>23</v>
      </c>
      <c r="M2429" s="4">
        <v>136270.49</v>
      </c>
      <c r="N2429" s="4">
        <v>0</v>
      </c>
      <c r="O2429" s="4">
        <v>322824.78999999998</v>
      </c>
      <c r="P2429" s="4">
        <v>393846.24</v>
      </c>
    </row>
    <row r="2430" spans="1:16" x14ac:dyDescent="0.25">
      <c r="A2430" s="2" t="s">
        <v>2461</v>
      </c>
      <c r="B2430" s="3">
        <v>46100</v>
      </c>
      <c r="C2430" s="2" t="s">
        <v>17</v>
      </c>
      <c r="D2430" s="2" t="s">
        <v>18</v>
      </c>
      <c r="E2430" s="2" t="s">
        <v>19</v>
      </c>
      <c r="F2430" s="3"/>
      <c r="G2430" s="2">
        <v>2</v>
      </c>
      <c r="H2430" s="2" t="s">
        <v>2462</v>
      </c>
      <c r="I2430" s="2" t="s">
        <v>2463</v>
      </c>
      <c r="J2430" s="2"/>
      <c r="K2430" s="2">
        <v>2.3690000000000002</v>
      </c>
      <c r="L2430" s="2" t="s">
        <v>23</v>
      </c>
      <c r="M2430" s="4">
        <v>136270.49</v>
      </c>
      <c r="N2430" s="4">
        <v>0</v>
      </c>
      <c r="O2430" s="4">
        <v>322824.78999999998</v>
      </c>
      <c r="P2430" s="4">
        <v>393846.24</v>
      </c>
    </row>
    <row r="2431" spans="1:16" x14ac:dyDescent="0.25">
      <c r="A2431" s="2" t="s">
        <v>2461</v>
      </c>
      <c r="B2431" s="3">
        <v>46100</v>
      </c>
      <c r="C2431" s="2" t="s">
        <v>17</v>
      </c>
      <c r="D2431" s="2" t="s">
        <v>18</v>
      </c>
      <c r="E2431" s="2" t="s">
        <v>19</v>
      </c>
      <c r="F2431" s="3"/>
      <c r="G2431" s="2">
        <v>3</v>
      </c>
      <c r="H2431" s="2" t="s">
        <v>2464</v>
      </c>
      <c r="I2431" s="2" t="s">
        <v>2465</v>
      </c>
      <c r="J2431" s="2"/>
      <c r="K2431" s="2">
        <v>10.808</v>
      </c>
      <c r="L2431" s="2" t="s">
        <v>23</v>
      </c>
      <c r="M2431" s="4">
        <v>163524.59</v>
      </c>
      <c r="N2431" s="4">
        <v>0</v>
      </c>
      <c r="O2431" s="4">
        <v>1767373.77</v>
      </c>
      <c r="P2431" s="4">
        <v>2156196</v>
      </c>
    </row>
    <row r="2432" spans="1:16" x14ac:dyDescent="0.25">
      <c r="A2432" s="2" t="s">
        <v>2461</v>
      </c>
      <c r="B2432" s="3">
        <v>46100</v>
      </c>
      <c r="C2432" s="2" t="s">
        <v>17</v>
      </c>
      <c r="D2432" s="2" t="s">
        <v>18</v>
      </c>
      <c r="E2432" s="2" t="s">
        <v>19</v>
      </c>
      <c r="F2432" s="3"/>
      <c r="G2432" s="2">
        <v>4</v>
      </c>
      <c r="H2432" s="2" t="s">
        <v>2464</v>
      </c>
      <c r="I2432" s="2" t="s">
        <v>2465</v>
      </c>
      <c r="J2432" s="2"/>
      <c r="K2432" s="2">
        <v>10.808</v>
      </c>
      <c r="L2432" s="2" t="s">
        <v>23</v>
      </c>
      <c r="M2432" s="4">
        <v>163524.59</v>
      </c>
      <c r="N2432" s="4">
        <v>0</v>
      </c>
      <c r="O2432" s="4">
        <v>1767373.77</v>
      </c>
      <c r="P2432" s="4">
        <v>2156196</v>
      </c>
    </row>
    <row r="2433" spans="1:16" x14ac:dyDescent="0.25">
      <c r="A2433" s="2" t="s">
        <v>2466</v>
      </c>
      <c r="B2433" s="3">
        <v>46101</v>
      </c>
      <c r="C2433" s="2" t="s">
        <v>17</v>
      </c>
      <c r="D2433" s="2" t="s">
        <v>18</v>
      </c>
      <c r="E2433" s="2" t="s">
        <v>19</v>
      </c>
      <c r="F2433" s="3"/>
      <c r="G2433" s="2">
        <v>1</v>
      </c>
      <c r="H2433" s="2" t="s">
        <v>2467</v>
      </c>
      <c r="I2433" s="2" t="s">
        <v>2468</v>
      </c>
      <c r="J2433" s="2"/>
      <c r="K2433" s="2">
        <v>56.981999999999999</v>
      </c>
      <c r="L2433" s="2" t="s">
        <v>23</v>
      </c>
      <c r="M2433" s="4">
        <v>154948</v>
      </c>
      <c r="N2433" s="4">
        <v>0</v>
      </c>
      <c r="O2433" s="4">
        <v>8829246.9399999995</v>
      </c>
      <c r="P2433" s="4">
        <v>10771681.27</v>
      </c>
    </row>
    <row r="2434" spans="1:16" x14ac:dyDescent="0.25">
      <c r="A2434" s="2" t="s">
        <v>2466</v>
      </c>
      <c r="B2434" s="3">
        <v>46101</v>
      </c>
      <c r="C2434" s="2" t="s">
        <v>17</v>
      </c>
      <c r="D2434" s="2" t="s">
        <v>18</v>
      </c>
      <c r="E2434" s="2" t="s">
        <v>19</v>
      </c>
      <c r="F2434" s="3"/>
      <c r="G2434" s="2">
        <v>2</v>
      </c>
      <c r="H2434" s="2" t="s">
        <v>2469</v>
      </c>
      <c r="I2434" s="2"/>
      <c r="J2434" s="2"/>
      <c r="K2434" s="2">
        <v>0.39600000000000002</v>
      </c>
      <c r="L2434" s="2" t="s">
        <v>23</v>
      </c>
      <c r="M2434" s="4">
        <v>173000</v>
      </c>
      <c r="N2434" s="4">
        <v>0</v>
      </c>
      <c r="O2434" s="4">
        <v>68508</v>
      </c>
      <c r="P2434" s="4">
        <v>83579.759999999995</v>
      </c>
    </row>
    <row r="2435" spans="1:16" x14ac:dyDescent="0.25">
      <c r="A2435" s="2" t="s">
        <v>2470</v>
      </c>
      <c r="B2435" s="3">
        <v>46101</v>
      </c>
      <c r="C2435" s="2" t="s">
        <v>17</v>
      </c>
      <c r="D2435" s="2" t="s">
        <v>18</v>
      </c>
      <c r="E2435" s="2" t="s">
        <v>19</v>
      </c>
      <c r="F2435" s="3"/>
      <c r="G2435" s="2">
        <v>1</v>
      </c>
      <c r="H2435" s="2" t="s">
        <v>2471</v>
      </c>
      <c r="I2435" s="2" t="s">
        <v>2472</v>
      </c>
      <c r="J2435" s="2"/>
      <c r="K2435" s="2">
        <v>28</v>
      </c>
      <c r="L2435" s="2" t="s">
        <v>21</v>
      </c>
      <c r="M2435" s="4">
        <v>122500</v>
      </c>
      <c r="N2435" s="4">
        <v>0</v>
      </c>
      <c r="O2435" s="4">
        <v>3430000</v>
      </c>
      <c r="P2435" s="4">
        <v>4184600</v>
      </c>
    </row>
    <row r="2436" spans="1:16" x14ac:dyDescent="0.25">
      <c r="A2436" s="2" t="s">
        <v>2473</v>
      </c>
      <c r="B2436" s="3">
        <v>46101</v>
      </c>
      <c r="C2436" s="2" t="s">
        <v>905</v>
      </c>
      <c r="D2436" s="2" t="s">
        <v>18</v>
      </c>
      <c r="E2436" s="2" t="s">
        <v>19</v>
      </c>
      <c r="F2436" s="3"/>
      <c r="G2436" s="2">
        <v>1</v>
      </c>
      <c r="H2436" s="2" t="s">
        <v>2474</v>
      </c>
      <c r="I2436" s="2"/>
      <c r="J2436" s="2"/>
      <c r="K2436" s="2">
        <v>0.65</v>
      </c>
      <c r="L2436" s="2" t="s">
        <v>115</v>
      </c>
      <c r="M2436" s="4">
        <v>957274.5</v>
      </c>
      <c r="N2436" s="4">
        <v>0</v>
      </c>
      <c r="O2436" s="4">
        <v>622228.43000000005</v>
      </c>
      <c r="P2436" s="4">
        <v>759118.68</v>
      </c>
    </row>
    <row r="2437" spans="1:16" x14ac:dyDescent="0.25">
      <c r="A2437" s="2" t="s">
        <v>2473</v>
      </c>
      <c r="B2437" s="3">
        <v>46101</v>
      </c>
      <c r="C2437" s="2" t="s">
        <v>905</v>
      </c>
      <c r="D2437" s="2" t="s">
        <v>18</v>
      </c>
      <c r="E2437" s="2" t="s">
        <v>19</v>
      </c>
      <c r="F2437" s="3"/>
      <c r="G2437" s="2">
        <v>2</v>
      </c>
      <c r="H2437" s="2" t="s">
        <v>2475</v>
      </c>
      <c r="I2437" s="2"/>
      <c r="J2437" s="2"/>
      <c r="K2437" s="2">
        <v>0.40400000000000003</v>
      </c>
      <c r="L2437" s="2" t="s">
        <v>115</v>
      </c>
      <c r="M2437" s="4">
        <v>1048866</v>
      </c>
      <c r="N2437" s="4">
        <v>0</v>
      </c>
      <c r="O2437" s="4">
        <v>423741.86</v>
      </c>
      <c r="P2437" s="4">
        <v>516965.07</v>
      </c>
    </row>
    <row r="2438" spans="1:16" x14ac:dyDescent="0.25">
      <c r="A2438" s="2" t="s">
        <v>2473</v>
      </c>
      <c r="B2438" s="3">
        <v>46101</v>
      </c>
      <c r="C2438" s="2" t="s">
        <v>905</v>
      </c>
      <c r="D2438" s="2" t="s">
        <v>18</v>
      </c>
      <c r="E2438" s="2" t="s">
        <v>19</v>
      </c>
      <c r="F2438" s="3"/>
      <c r="G2438" s="2">
        <v>3</v>
      </c>
      <c r="H2438" s="2" t="s">
        <v>2476</v>
      </c>
      <c r="I2438" s="2"/>
      <c r="J2438" s="2"/>
      <c r="K2438" s="2">
        <v>4.2999999999999997E-2</v>
      </c>
      <c r="L2438" s="2" t="s">
        <v>115</v>
      </c>
      <c r="M2438" s="4">
        <v>1288560</v>
      </c>
      <c r="N2438" s="4">
        <v>0</v>
      </c>
      <c r="O2438" s="4">
        <v>55408.08</v>
      </c>
      <c r="P2438" s="4">
        <v>67597.86</v>
      </c>
    </row>
    <row r="2439" spans="1:16" x14ac:dyDescent="0.25">
      <c r="A2439" s="2" t="s">
        <v>2473</v>
      </c>
      <c r="B2439" s="3">
        <v>46101</v>
      </c>
      <c r="C2439" s="2" t="s">
        <v>905</v>
      </c>
      <c r="D2439" s="2" t="s">
        <v>18</v>
      </c>
      <c r="E2439" s="2" t="s">
        <v>19</v>
      </c>
      <c r="F2439" s="3"/>
      <c r="G2439" s="2">
        <v>4</v>
      </c>
      <c r="H2439" s="2" t="s">
        <v>2477</v>
      </c>
      <c r="I2439" s="2"/>
      <c r="J2439" s="2"/>
      <c r="K2439" s="2">
        <v>2.4E-2</v>
      </c>
      <c r="L2439" s="2" t="s">
        <v>115</v>
      </c>
      <c r="M2439" s="4">
        <v>1719900</v>
      </c>
      <c r="N2439" s="4">
        <v>0</v>
      </c>
      <c r="O2439" s="4">
        <v>41277.599999999999</v>
      </c>
      <c r="P2439" s="4">
        <v>50358.67</v>
      </c>
    </row>
    <row r="2440" spans="1:16" x14ac:dyDescent="0.25">
      <c r="A2440" s="2" t="s">
        <v>2473</v>
      </c>
      <c r="B2440" s="3">
        <v>46101</v>
      </c>
      <c r="C2440" s="2" t="s">
        <v>905</v>
      </c>
      <c r="D2440" s="2" t="s">
        <v>18</v>
      </c>
      <c r="E2440" s="2" t="s">
        <v>19</v>
      </c>
      <c r="F2440" s="3"/>
      <c r="G2440" s="2">
        <v>5</v>
      </c>
      <c r="H2440" s="2" t="s">
        <v>2478</v>
      </c>
      <c r="I2440" s="2"/>
      <c r="J2440" s="2"/>
      <c r="K2440" s="2">
        <v>1.1879999999999999</v>
      </c>
      <c r="L2440" s="2" t="s">
        <v>115</v>
      </c>
      <c r="M2440" s="4">
        <v>600970.5</v>
      </c>
      <c r="N2440" s="4">
        <v>0</v>
      </c>
      <c r="O2440" s="4">
        <v>713952.95</v>
      </c>
      <c r="P2440" s="4">
        <v>871022.6</v>
      </c>
    </row>
    <row r="2441" spans="1:16" x14ac:dyDescent="0.25">
      <c r="A2441" s="2" t="s">
        <v>2473</v>
      </c>
      <c r="B2441" s="3">
        <v>46101</v>
      </c>
      <c r="C2441" s="2" t="s">
        <v>905</v>
      </c>
      <c r="D2441" s="2" t="s">
        <v>18</v>
      </c>
      <c r="E2441" s="2" t="s">
        <v>19</v>
      </c>
      <c r="F2441" s="3"/>
      <c r="G2441" s="2">
        <v>6</v>
      </c>
      <c r="H2441" s="2" t="s">
        <v>2479</v>
      </c>
      <c r="I2441" s="2"/>
      <c r="J2441" s="2"/>
      <c r="K2441" s="2">
        <v>1.147</v>
      </c>
      <c r="L2441" s="2" t="s">
        <v>115</v>
      </c>
      <c r="M2441" s="4">
        <v>942084</v>
      </c>
      <c r="N2441" s="4">
        <v>0</v>
      </c>
      <c r="O2441" s="4">
        <v>1080570.3500000001</v>
      </c>
      <c r="P2441" s="4">
        <v>1318295.83</v>
      </c>
    </row>
    <row r="2442" spans="1:16" x14ac:dyDescent="0.25">
      <c r="A2442" s="2" t="s">
        <v>2473</v>
      </c>
      <c r="B2442" s="3">
        <v>46101</v>
      </c>
      <c r="C2442" s="2" t="s">
        <v>905</v>
      </c>
      <c r="D2442" s="2" t="s">
        <v>18</v>
      </c>
      <c r="E2442" s="2" t="s">
        <v>19</v>
      </c>
      <c r="F2442" s="3"/>
      <c r="G2442" s="2">
        <v>7</v>
      </c>
      <c r="H2442" s="2" t="s">
        <v>2480</v>
      </c>
      <c r="I2442" s="2"/>
      <c r="J2442" s="2"/>
      <c r="K2442" s="2">
        <v>0.10299999999999999</v>
      </c>
      <c r="L2442" s="2" t="s">
        <v>115</v>
      </c>
      <c r="M2442" s="4">
        <v>1211008.5</v>
      </c>
      <c r="N2442" s="4">
        <v>0</v>
      </c>
      <c r="O2442" s="4">
        <v>124733.88</v>
      </c>
      <c r="P2442" s="4">
        <v>152175.32999999999</v>
      </c>
    </row>
    <row r="2443" spans="1:16" x14ac:dyDescent="0.25">
      <c r="A2443" s="2" t="s">
        <v>2473</v>
      </c>
      <c r="B2443" s="3">
        <v>46101</v>
      </c>
      <c r="C2443" s="2" t="s">
        <v>905</v>
      </c>
      <c r="D2443" s="2" t="s">
        <v>18</v>
      </c>
      <c r="E2443" s="2" t="s">
        <v>19</v>
      </c>
      <c r="F2443" s="3"/>
      <c r="G2443" s="2">
        <v>8</v>
      </c>
      <c r="H2443" s="2" t="s">
        <v>2481</v>
      </c>
      <c r="I2443" s="2"/>
      <c r="J2443" s="2"/>
      <c r="K2443" s="2">
        <v>6.4000000000000001E-2</v>
      </c>
      <c r="L2443" s="2" t="s">
        <v>115</v>
      </c>
      <c r="M2443" s="4">
        <v>1483969.5</v>
      </c>
      <c r="N2443" s="4">
        <v>0</v>
      </c>
      <c r="O2443" s="4">
        <v>94974.05</v>
      </c>
      <c r="P2443" s="4">
        <v>115868.34</v>
      </c>
    </row>
    <row r="2444" spans="1:16" x14ac:dyDescent="0.25">
      <c r="A2444" s="2" t="s">
        <v>2482</v>
      </c>
      <c r="B2444" s="3">
        <v>46104</v>
      </c>
      <c r="C2444" s="2" t="s">
        <v>17</v>
      </c>
      <c r="D2444" s="2" t="s">
        <v>18</v>
      </c>
      <c r="E2444" s="2" t="s">
        <v>19</v>
      </c>
      <c r="F2444" s="3"/>
      <c r="G2444" s="2">
        <v>1</v>
      </c>
      <c r="H2444" s="2" t="s">
        <v>2483</v>
      </c>
      <c r="I2444" s="2"/>
      <c r="J2444" s="2"/>
      <c r="K2444" s="2">
        <v>2</v>
      </c>
      <c r="L2444" s="2" t="s">
        <v>38</v>
      </c>
      <c r="M2444" s="4">
        <v>226622.5</v>
      </c>
      <c r="N2444" s="4">
        <v>0</v>
      </c>
      <c r="O2444" s="4">
        <v>453245</v>
      </c>
      <c r="P2444" s="4">
        <v>552958.9</v>
      </c>
    </row>
    <row r="2445" spans="1:16" x14ac:dyDescent="0.25">
      <c r="A2445" s="2" t="s">
        <v>2484</v>
      </c>
      <c r="B2445" s="3">
        <v>46105</v>
      </c>
      <c r="C2445" s="2" t="s">
        <v>17</v>
      </c>
      <c r="D2445" s="2" t="s">
        <v>18</v>
      </c>
      <c r="E2445" s="2" t="s">
        <v>19</v>
      </c>
      <c r="F2445" s="3"/>
      <c r="G2445" s="2">
        <v>1</v>
      </c>
      <c r="H2445" s="2" t="s">
        <v>2485</v>
      </c>
      <c r="I2445" s="2"/>
      <c r="J2445" s="2"/>
      <c r="K2445" s="2">
        <v>45.93</v>
      </c>
      <c r="L2445" s="2" t="s">
        <v>70</v>
      </c>
      <c r="M2445" s="4">
        <v>0</v>
      </c>
      <c r="N2445" s="4">
        <v>0</v>
      </c>
      <c r="O2445" s="4">
        <v>0</v>
      </c>
      <c r="P2445" s="4">
        <v>0</v>
      </c>
    </row>
    <row r="2446" spans="1:16" x14ac:dyDescent="0.25">
      <c r="A2446" s="2" t="s">
        <v>2486</v>
      </c>
      <c r="B2446" s="3">
        <v>46105</v>
      </c>
      <c r="C2446" s="2" t="s">
        <v>17</v>
      </c>
      <c r="D2446" s="2" t="s">
        <v>18</v>
      </c>
      <c r="E2446" s="2" t="s">
        <v>19</v>
      </c>
      <c r="F2446" s="3"/>
      <c r="G2446" s="2">
        <v>1</v>
      </c>
      <c r="H2446" s="2" t="s">
        <v>2315</v>
      </c>
      <c r="I2446" s="2"/>
      <c r="J2446" s="2"/>
      <c r="K2446" s="2">
        <v>16813.990000000002</v>
      </c>
      <c r="L2446" s="2" t="s">
        <v>320</v>
      </c>
      <c r="M2446" s="4">
        <v>899.63</v>
      </c>
      <c r="N2446" s="4">
        <v>0</v>
      </c>
      <c r="O2446" s="4">
        <v>15126369.82</v>
      </c>
      <c r="P2446" s="4">
        <v>18454171.18</v>
      </c>
    </row>
    <row r="2447" spans="1:16" x14ac:dyDescent="0.25">
      <c r="A2447" s="2" t="s">
        <v>2486</v>
      </c>
      <c r="B2447" s="3">
        <v>46105</v>
      </c>
      <c r="C2447" s="2" t="s">
        <v>17</v>
      </c>
      <c r="D2447" s="2" t="s">
        <v>18</v>
      </c>
      <c r="E2447" s="2" t="s">
        <v>19</v>
      </c>
      <c r="F2447" s="3"/>
      <c r="G2447" s="2">
        <v>2</v>
      </c>
      <c r="H2447" s="2" t="s">
        <v>2487</v>
      </c>
      <c r="I2447" s="2"/>
      <c r="J2447" s="2"/>
      <c r="K2447" s="2">
        <v>10483.120000000001</v>
      </c>
      <c r="L2447" s="2" t="s">
        <v>320</v>
      </c>
      <c r="M2447" s="4">
        <v>997</v>
      </c>
      <c r="N2447" s="4">
        <v>0</v>
      </c>
      <c r="O2447" s="4">
        <v>10451670.640000001</v>
      </c>
      <c r="P2447" s="4">
        <v>12751038.18</v>
      </c>
    </row>
    <row r="2448" spans="1:16" x14ac:dyDescent="0.25">
      <c r="A2448" s="2" t="s">
        <v>2488</v>
      </c>
      <c r="B2448" s="3">
        <v>46105</v>
      </c>
      <c r="C2448" s="2" t="s">
        <v>17</v>
      </c>
      <c r="D2448" s="2" t="s">
        <v>18</v>
      </c>
      <c r="E2448" s="2" t="s">
        <v>19</v>
      </c>
      <c r="F2448" s="3"/>
      <c r="G2448" s="2">
        <v>1</v>
      </c>
      <c r="H2448" s="2" t="s">
        <v>2489</v>
      </c>
      <c r="I2448" s="2"/>
      <c r="J2448" s="2"/>
      <c r="K2448" s="2">
        <v>1</v>
      </c>
      <c r="L2448" s="2" t="s">
        <v>38</v>
      </c>
      <c r="M2448" s="4">
        <v>616737.25</v>
      </c>
      <c r="N2448" s="4">
        <v>0</v>
      </c>
      <c r="O2448" s="4">
        <v>616737.25</v>
      </c>
      <c r="P2448" s="4">
        <v>752419.45</v>
      </c>
    </row>
    <row r="2449" spans="1:16" x14ac:dyDescent="0.25">
      <c r="A2449" s="2" t="s">
        <v>2488</v>
      </c>
      <c r="B2449" s="3">
        <v>46105</v>
      </c>
      <c r="C2449" s="2" t="s">
        <v>17</v>
      </c>
      <c r="D2449" s="2" t="s">
        <v>18</v>
      </c>
      <c r="E2449" s="2" t="s">
        <v>19</v>
      </c>
      <c r="F2449" s="3"/>
      <c r="G2449" s="2">
        <v>2</v>
      </c>
      <c r="H2449" s="2" t="s">
        <v>2490</v>
      </c>
      <c r="I2449" s="2"/>
      <c r="J2449" s="2"/>
      <c r="K2449" s="2">
        <v>1</v>
      </c>
      <c r="L2449" s="2" t="s">
        <v>38</v>
      </c>
      <c r="M2449" s="4">
        <v>853992.95999999996</v>
      </c>
      <c r="N2449" s="4">
        <v>0</v>
      </c>
      <c r="O2449" s="4">
        <v>853992.95999999996</v>
      </c>
      <c r="P2449" s="4">
        <v>1041871.41</v>
      </c>
    </row>
    <row r="2450" spans="1:16" x14ac:dyDescent="0.25">
      <c r="A2450" s="2" t="s">
        <v>2488</v>
      </c>
      <c r="B2450" s="3">
        <v>46105</v>
      </c>
      <c r="C2450" s="2" t="s">
        <v>17</v>
      </c>
      <c r="D2450" s="2" t="s">
        <v>18</v>
      </c>
      <c r="E2450" s="2" t="s">
        <v>19</v>
      </c>
      <c r="F2450" s="3"/>
      <c r="G2450" s="2">
        <v>3</v>
      </c>
      <c r="H2450" s="2" t="s">
        <v>2491</v>
      </c>
      <c r="I2450" s="2"/>
      <c r="J2450" s="2"/>
      <c r="K2450" s="2">
        <v>1</v>
      </c>
      <c r="L2450" s="2" t="s">
        <v>38</v>
      </c>
      <c r="M2450" s="4">
        <v>1142957.4099999999</v>
      </c>
      <c r="N2450" s="4">
        <v>0</v>
      </c>
      <c r="O2450" s="4">
        <v>1142957.4099999999</v>
      </c>
      <c r="P2450" s="4">
        <v>1394408.04</v>
      </c>
    </row>
    <row r="2451" spans="1:16" x14ac:dyDescent="0.25">
      <c r="A2451" s="2" t="s">
        <v>2488</v>
      </c>
      <c r="B2451" s="3">
        <v>46105</v>
      </c>
      <c r="C2451" s="2" t="s">
        <v>17</v>
      </c>
      <c r="D2451" s="2" t="s">
        <v>18</v>
      </c>
      <c r="E2451" s="2" t="s">
        <v>19</v>
      </c>
      <c r="F2451" s="3"/>
      <c r="G2451" s="2">
        <v>4</v>
      </c>
      <c r="H2451" s="2" t="s">
        <v>2492</v>
      </c>
      <c r="I2451" s="2"/>
      <c r="J2451" s="2"/>
      <c r="K2451" s="2">
        <v>1</v>
      </c>
      <c r="L2451" s="2" t="s">
        <v>38</v>
      </c>
      <c r="M2451" s="4">
        <v>1157716.42</v>
      </c>
      <c r="N2451" s="4">
        <v>0</v>
      </c>
      <c r="O2451" s="4">
        <v>1157716.42</v>
      </c>
      <c r="P2451" s="4">
        <v>1412414.03</v>
      </c>
    </row>
    <row r="2452" spans="1:16" x14ac:dyDescent="0.25">
      <c r="A2452" s="2" t="s">
        <v>2488</v>
      </c>
      <c r="B2452" s="3">
        <v>46105</v>
      </c>
      <c r="C2452" s="2" t="s">
        <v>17</v>
      </c>
      <c r="D2452" s="2" t="s">
        <v>18</v>
      </c>
      <c r="E2452" s="2" t="s">
        <v>19</v>
      </c>
      <c r="F2452" s="3"/>
      <c r="G2452" s="2">
        <v>5</v>
      </c>
      <c r="H2452" s="2" t="s">
        <v>2493</v>
      </c>
      <c r="I2452" s="2"/>
      <c r="J2452" s="2"/>
      <c r="K2452" s="2">
        <v>1</v>
      </c>
      <c r="L2452" s="2" t="s">
        <v>38</v>
      </c>
      <c r="M2452" s="4">
        <v>1174556.3799999999</v>
      </c>
      <c r="N2452" s="4">
        <v>0</v>
      </c>
      <c r="O2452" s="4">
        <v>1174556.3799999999</v>
      </c>
      <c r="P2452" s="4">
        <v>1432958.78</v>
      </c>
    </row>
    <row r="2453" spans="1:16" x14ac:dyDescent="0.25">
      <c r="A2453" s="2" t="s">
        <v>2488</v>
      </c>
      <c r="B2453" s="3">
        <v>46105</v>
      </c>
      <c r="C2453" s="2" t="s">
        <v>17</v>
      </c>
      <c r="D2453" s="2" t="s">
        <v>18</v>
      </c>
      <c r="E2453" s="2" t="s">
        <v>19</v>
      </c>
      <c r="F2453" s="3"/>
      <c r="G2453" s="2">
        <v>6</v>
      </c>
      <c r="H2453" s="2" t="s">
        <v>2494</v>
      </c>
      <c r="I2453" s="2"/>
      <c r="J2453" s="2"/>
      <c r="K2453" s="2">
        <v>1</v>
      </c>
      <c r="L2453" s="2" t="s">
        <v>38</v>
      </c>
      <c r="M2453" s="4">
        <v>1189714.98</v>
      </c>
      <c r="N2453" s="4">
        <v>0</v>
      </c>
      <c r="O2453" s="4">
        <v>1189714.98</v>
      </c>
      <c r="P2453" s="4">
        <v>1451452.28</v>
      </c>
    </row>
    <row r="2454" spans="1:16" x14ac:dyDescent="0.25">
      <c r="A2454" s="2" t="s">
        <v>2488</v>
      </c>
      <c r="B2454" s="3">
        <v>46105</v>
      </c>
      <c r="C2454" s="2" t="s">
        <v>17</v>
      </c>
      <c r="D2454" s="2" t="s">
        <v>18</v>
      </c>
      <c r="E2454" s="2" t="s">
        <v>19</v>
      </c>
      <c r="F2454" s="3"/>
      <c r="G2454" s="2">
        <v>7</v>
      </c>
      <c r="H2454" s="2" t="s">
        <v>2495</v>
      </c>
      <c r="I2454" s="2"/>
      <c r="J2454" s="2"/>
      <c r="K2454" s="2">
        <v>1</v>
      </c>
      <c r="L2454" s="2" t="s">
        <v>38</v>
      </c>
      <c r="M2454" s="4">
        <v>1123722.77</v>
      </c>
      <c r="N2454" s="4">
        <v>0</v>
      </c>
      <c r="O2454" s="4">
        <v>1123722.77</v>
      </c>
      <c r="P2454" s="4">
        <v>1370941.78</v>
      </c>
    </row>
    <row r="2455" spans="1:16" x14ac:dyDescent="0.25">
      <c r="A2455" s="2" t="s">
        <v>2488</v>
      </c>
      <c r="B2455" s="3">
        <v>46105</v>
      </c>
      <c r="C2455" s="2" t="s">
        <v>17</v>
      </c>
      <c r="D2455" s="2" t="s">
        <v>18</v>
      </c>
      <c r="E2455" s="2" t="s">
        <v>19</v>
      </c>
      <c r="F2455" s="3"/>
      <c r="G2455" s="2">
        <v>8</v>
      </c>
      <c r="H2455" s="2" t="s">
        <v>2496</v>
      </c>
      <c r="I2455" s="2"/>
      <c r="J2455" s="2"/>
      <c r="K2455" s="2">
        <v>1</v>
      </c>
      <c r="L2455" s="2" t="s">
        <v>38</v>
      </c>
      <c r="M2455" s="4">
        <v>1859097.73</v>
      </c>
      <c r="N2455" s="4">
        <v>0</v>
      </c>
      <c r="O2455" s="4">
        <v>1859097.73</v>
      </c>
      <c r="P2455" s="4">
        <v>2268099.23</v>
      </c>
    </row>
    <row r="2456" spans="1:16" x14ac:dyDescent="0.25">
      <c r="A2456" s="2" t="s">
        <v>2488</v>
      </c>
      <c r="B2456" s="3">
        <v>46105</v>
      </c>
      <c r="C2456" s="2" t="s">
        <v>17</v>
      </c>
      <c r="D2456" s="2" t="s">
        <v>18</v>
      </c>
      <c r="E2456" s="2" t="s">
        <v>19</v>
      </c>
      <c r="F2456" s="3"/>
      <c r="G2456" s="2">
        <v>9</v>
      </c>
      <c r="H2456" s="2" t="s">
        <v>2497</v>
      </c>
      <c r="I2456" s="2"/>
      <c r="J2456" s="2"/>
      <c r="K2456" s="2">
        <v>1</v>
      </c>
      <c r="L2456" s="2" t="s">
        <v>38</v>
      </c>
      <c r="M2456" s="4">
        <v>1193167.7</v>
      </c>
      <c r="N2456" s="4">
        <v>0</v>
      </c>
      <c r="O2456" s="4">
        <v>1193167.7</v>
      </c>
      <c r="P2456" s="4">
        <v>1455664.59</v>
      </c>
    </row>
    <row r="2457" spans="1:16" x14ac:dyDescent="0.25">
      <c r="A2457" s="2" t="s">
        <v>2488</v>
      </c>
      <c r="B2457" s="3">
        <v>46105</v>
      </c>
      <c r="C2457" s="2" t="s">
        <v>17</v>
      </c>
      <c r="D2457" s="2" t="s">
        <v>18</v>
      </c>
      <c r="E2457" s="2" t="s">
        <v>19</v>
      </c>
      <c r="F2457" s="3"/>
      <c r="G2457" s="2">
        <v>10</v>
      </c>
      <c r="H2457" s="2" t="s">
        <v>2498</v>
      </c>
      <c r="I2457" s="2"/>
      <c r="J2457" s="2"/>
      <c r="K2457" s="2">
        <v>1</v>
      </c>
      <c r="L2457" s="2" t="s">
        <v>38</v>
      </c>
      <c r="M2457" s="4">
        <v>1209732.6200000001</v>
      </c>
      <c r="N2457" s="4">
        <v>0</v>
      </c>
      <c r="O2457" s="4">
        <v>1209732.6200000001</v>
      </c>
      <c r="P2457" s="4">
        <v>1475873.8</v>
      </c>
    </row>
    <row r="2458" spans="1:16" x14ac:dyDescent="0.25">
      <c r="A2458" s="2" t="s">
        <v>2488</v>
      </c>
      <c r="B2458" s="3">
        <v>46105</v>
      </c>
      <c r="C2458" s="2" t="s">
        <v>17</v>
      </c>
      <c r="D2458" s="2" t="s">
        <v>18</v>
      </c>
      <c r="E2458" s="2" t="s">
        <v>19</v>
      </c>
      <c r="F2458" s="3"/>
      <c r="G2458" s="2">
        <v>11</v>
      </c>
      <c r="H2458" s="2" t="s">
        <v>2499</v>
      </c>
      <c r="I2458" s="2"/>
      <c r="J2458" s="2"/>
      <c r="K2458" s="2">
        <v>1</v>
      </c>
      <c r="L2458" s="2" t="s">
        <v>38</v>
      </c>
      <c r="M2458" s="4">
        <v>1217319.73</v>
      </c>
      <c r="N2458" s="4">
        <v>0</v>
      </c>
      <c r="O2458" s="4">
        <v>1217319.73</v>
      </c>
      <c r="P2458" s="4">
        <v>1485130.07</v>
      </c>
    </row>
    <row r="2459" spans="1:16" x14ac:dyDescent="0.25">
      <c r="A2459" s="2" t="s">
        <v>2488</v>
      </c>
      <c r="B2459" s="3">
        <v>46105</v>
      </c>
      <c r="C2459" s="2" t="s">
        <v>17</v>
      </c>
      <c r="D2459" s="2" t="s">
        <v>18</v>
      </c>
      <c r="E2459" s="2" t="s">
        <v>19</v>
      </c>
      <c r="F2459" s="3"/>
      <c r="G2459" s="2">
        <v>12</v>
      </c>
      <c r="H2459" s="2" t="s">
        <v>2500</v>
      </c>
      <c r="I2459" s="2"/>
      <c r="J2459" s="2"/>
      <c r="K2459" s="2">
        <v>1</v>
      </c>
      <c r="L2459" s="2" t="s">
        <v>38</v>
      </c>
      <c r="M2459" s="4">
        <v>1170094.9099999999</v>
      </c>
      <c r="N2459" s="4">
        <v>0</v>
      </c>
      <c r="O2459" s="4">
        <v>1170094.9099999999</v>
      </c>
      <c r="P2459" s="4">
        <v>1427515.79</v>
      </c>
    </row>
    <row r="2460" spans="1:16" x14ac:dyDescent="0.25">
      <c r="A2460" s="2" t="s">
        <v>2488</v>
      </c>
      <c r="B2460" s="3">
        <v>46105</v>
      </c>
      <c r="C2460" s="2" t="s">
        <v>17</v>
      </c>
      <c r="D2460" s="2" t="s">
        <v>18</v>
      </c>
      <c r="E2460" s="2" t="s">
        <v>19</v>
      </c>
      <c r="F2460" s="3"/>
      <c r="G2460" s="2">
        <v>13</v>
      </c>
      <c r="H2460" s="2" t="s">
        <v>2501</v>
      </c>
      <c r="I2460" s="2"/>
      <c r="J2460" s="2"/>
      <c r="K2460" s="2">
        <v>1</v>
      </c>
      <c r="L2460" s="2" t="s">
        <v>38</v>
      </c>
      <c r="M2460" s="4">
        <v>1109829.05</v>
      </c>
      <c r="N2460" s="4">
        <v>0</v>
      </c>
      <c r="O2460" s="4">
        <v>1109829.05</v>
      </c>
      <c r="P2460" s="4">
        <v>1353991.44</v>
      </c>
    </row>
    <row r="2461" spans="1:16" x14ac:dyDescent="0.25">
      <c r="A2461" s="2" t="s">
        <v>2488</v>
      </c>
      <c r="B2461" s="3">
        <v>46105</v>
      </c>
      <c r="C2461" s="2" t="s">
        <v>17</v>
      </c>
      <c r="D2461" s="2" t="s">
        <v>18</v>
      </c>
      <c r="E2461" s="2" t="s">
        <v>19</v>
      </c>
      <c r="F2461" s="3"/>
      <c r="G2461" s="2">
        <v>14</v>
      </c>
      <c r="H2461" s="2" t="s">
        <v>2502</v>
      </c>
      <c r="I2461" s="2"/>
      <c r="J2461" s="2"/>
      <c r="K2461" s="2">
        <v>1</v>
      </c>
      <c r="L2461" s="2" t="s">
        <v>38</v>
      </c>
      <c r="M2461" s="4">
        <v>1184257.32</v>
      </c>
      <c r="N2461" s="4">
        <v>0</v>
      </c>
      <c r="O2461" s="4">
        <v>1184257.32</v>
      </c>
      <c r="P2461" s="4">
        <v>1444793.93</v>
      </c>
    </row>
    <row r="2462" spans="1:16" x14ac:dyDescent="0.25">
      <c r="A2462" s="2" t="s">
        <v>2488</v>
      </c>
      <c r="B2462" s="3">
        <v>46105</v>
      </c>
      <c r="C2462" s="2" t="s">
        <v>17</v>
      </c>
      <c r="D2462" s="2" t="s">
        <v>18</v>
      </c>
      <c r="E2462" s="2" t="s">
        <v>19</v>
      </c>
      <c r="F2462" s="3"/>
      <c r="G2462" s="2">
        <v>15</v>
      </c>
      <c r="H2462" s="2" t="s">
        <v>2503</v>
      </c>
      <c r="I2462" s="2"/>
      <c r="J2462" s="2"/>
      <c r="K2462" s="2">
        <v>1</v>
      </c>
      <c r="L2462" s="2" t="s">
        <v>38</v>
      </c>
      <c r="M2462" s="4">
        <v>1137484.4099999999</v>
      </c>
      <c r="N2462" s="4">
        <v>0</v>
      </c>
      <c r="O2462" s="4">
        <v>1137484.4099999999</v>
      </c>
      <c r="P2462" s="4">
        <v>1387730.98</v>
      </c>
    </row>
    <row r="2463" spans="1:16" x14ac:dyDescent="0.25">
      <c r="A2463" s="2" t="s">
        <v>2488</v>
      </c>
      <c r="B2463" s="3">
        <v>46105</v>
      </c>
      <c r="C2463" s="2" t="s">
        <v>17</v>
      </c>
      <c r="D2463" s="2" t="s">
        <v>18</v>
      </c>
      <c r="E2463" s="2" t="s">
        <v>19</v>
      </c>
      <c r="F2463" s="3"/>
      <c r="G2463" s="2">
        <v>16</v>
      </c>
      <c r="H2463" s="2" t="s">
        <v>2504</v>
      </c>
      <c r="I2463" s="2"/>
      <c r="J2463" s="2"/>
      <c r="K2463" s="2">
        <v>1</v>
      </c>
      <c r="L2463" s="2" t="s">
        <v>38</v>
      </c>
      <c r="M2463" s="4">
        <v>1135363.69</v>
      </c>
      <c r="N2463" s="4">
        <v>0</v>
      </c>
      <c r="O2463" s="4">
        <v>1135363.69</v>
      </c>
      <c r="P2463" s="4">
        <v>1385143.7</v>
      </c>
    </row>
    <row r="2464" spans="1:16" x14ac:dyDescent="0.25">
      <c r="A2464" s="2" t="s">
        <v>2488</v>
      </c>
      <c r="B2464" s="3">
        <v>46105</v>
      </c>
      <c r="C2464" s="2" t="s">
        <v>17</v>
      </c>
      <c r="D2464" s="2" t="s">
        <v>18</v>
      </c>
      <c r="E2464" s="2" t="s">
        <v>19</v>
      </c>
      <c r="F2464" s="3"/>
      <c r="G2464" s="2">
        <v>17</v>
      </c>
      <c r="H2464" s="2" t="s">
        <v>2505</v>
      </c>
      <c r="I2464" s="2"/>
      <c r="J2464" s="2"/>
      <c r="K2464" s="2">
        <v>1</v>
      </c>
      <c r="L2464" s="2" t="s">
        <v>38</v>
      </c>
      <c r="M2464" s="4">
        <v>1027662.04</v>
      </c>
      <c r="N2464" s="4">
        <v>0</v>
      </c>
      <c r="O2464" s="4">
        <v>1027662.04</v>
      </c>
      <c r="P2464" s="4">
        <v>1253747.69</v>
      </c>
    </row>
    <row r="2465" spans="1:16" x14ac:dyDescent="0.25">
      <c r="A2465" s="2" t="s">
        <v>2488</v>
      </c>
      <c r="B2465" s="3">
        <v>46105</v>
      </c>
      <c r="C2465" s="2" t="s">
        <v>17</v>
      </c>
      <c r="D2465" s="2" t="s">
        <v>18</v>
      </c>
      <c r="E2465" s="2" t="s">
        <v>19</v>
      </c>
      <c r="F2465" s="3"/>
      <c r="G2465" s="2">
        <v>18</v>
      </c>
      <c r="H2465" s="2" t="s">
        <v>2506</v>
      </c>
      <c r="I2465" s="2"/>
      <c r="J2465" s="2"/>
      <c r="K2465" s="2">
        <v>1</v>
      </c>
      <c r="L2465" s="2" t="s">
        <v>38</v>
      </c>
      <c r="M2465" s="4">
        <v>1006922.87</v>
      </c>
      <c r="N2465" s="4">
        <v>0</v>
      </c>
      <c r="O2465" s="4">
        <v>1006922.87</v>
      </c>
      <c r="P2465" s="4">
        <v>1228445.8999999999</v>
      </c>
    </row>
    <row r="2466" spans="1:16" x14ac:dyDescent="0.25">
      <c r="A2466" s="2" t="s">
        <v>2488</v>
      </c>
      <c r="B2466" s="3">
        <v>46105</v>
      </c>
      <c r="C2466" s="2" t="s">
        <v>17</v>
      </c>
      <c r="D2466" s="2" t="s">
        <v>18</v>
      </c>
      <c r="E2466" s="2" t="s">
        <v>19</v>
      </c>
      <c r="F2466" s="3"/>
      <c r="G2466" s="2">
        <v>19</v>
      </c>
      <c r="H2466" s="2" t="s">
        <v>2507</v>
      </c>
      <c r="I2466" s="2"/>
      <c r="J2466" s="2"/>
      <c r="K2466" s="2">
        <v>1</v>
      </c>
      <c r="L2466" s="2" t="s">
        <v>38</v>
      </c>
      <c r="M2466" s="4">
        <v>1290477.5</v>
      </c>
      <c r="N2466" s="4">
        <v>0</v>
      </c>
      <c r="O2466" s="4">
        <v>1290477.5</v>
      </c>
      <c r="P2466" s="4">
        <v>1574382.55</v>
      </c>
    </row>
    <row r="2467" spans="1:16" x14ac:dyDescent="0.25">
      <c r="A2467" s="2" t="s">
        <v>2488</v>
      </c>
      <c r="B2467" s="3">
        <v>46105</v>
      </c>
      <c r="C2467" s="2" t="s">
        <v>17</v>
      </c>
      <c r="D2467" s="2" t="s">
        <v>18</v>
      </c>
      <c r="E2467" s="2" t="s">
        <v>19</v>
      </c>
      <c r="F2467" s="3"/>
      <c r="G2467" s="2">
        <v>20</v>
      </c>
      <c r="H2467" s="2" t="s">
        <v>2508</v>
      </c>
      <c r="I2467" s="2"/>
      <c r="J2467" s="2"/>
      <c r="K2467" s="2">
        <v>1</v>
      </c>
      <c r="L2467" s="2" t="s">
        <v>38</v>
      </c>
      <c r="M2467" s="4">
        <v>1553650.51</v>
      </c>
      <c r="N2467" s="4">
        <v>0</v>
      </c>
      <c r="O2467" s="4">
        <v>1553650.51</v>
      </c>
      <c r="P2467" s="4">
        <v>1895453.62</v>
      </c>
    </row>
    <row r="2468" spans="1:16" x14ac:dyDescent="0.25">
      <c r="A2468" s="2" t="s">
        <v>2488</v>
      </c>
      <c r="B2468" s="3">
        <v>46105</v>
      </c>
      <c r="C2468" s="2" t="s">
        <v>17</v>
      </c>
      <c r="D2468" s="2" t="s">
        <v>18</v>
      </c>
      <c r="E2468" s="2" t="s">
        <v>19</v>
      </c>
      <c r="F2468" s="3"/>
      <c r="G2468" s="2">
        <v>21</v>
      </c>
      <c r="H2468" s="2" t="s">
        <v>2509</v>
      </c>
      <c r="I2468" s="2"/>
      <c r="J2468" s="2"/>
      <c r="K2468" s="2">
        <v>1</v>
      </c>
      <c r="L2468" s="2" t="s">
        <v>38</v>
      </c>
      <c r="M2468" s="4">
        <v>1196197.67</v>
      </c>
      <c r="N2468" s="4">
        <v>0</v>
      </c>
      <c r="O2468" s="4">
        <v>1196197.67</v>
      </c>
      <c r="P2468" s="4">
        <v>1459361.16</v>
      </c>
    </row>
    <row r="2469" spans="1:16" x14ac:dyDescent="0.25">
      <c r="A2469" s="2" t="s">
        <v>2488</v>
      </c>
      <c r="B2469" s="3">
        <v>46105</v>
      </c>
      <c r="C2469" s="2" t="s">
        <v>17</v>
      </c>
      <c r="D2469" s="2" t="s">
        <v>18</v>
      </c>
      <c r="E2469" s="2" t="s">
        <v>19</v>
      </c>
      <c r="F2469" s="3"/>
      <c r="G2469" s="2">
        <v>22</v>
      </c>
      <c r="H2469" s="2" t="s">
        <v>2510</v>
      </c>
      <c r="I2469" s="2"/>
      <c r="J2469" s="2"/>
      <c r="K2469" s="2">
        <v>1</v>
      </c>
      <c r="L2469" s="2" t="s">
        <v>38</v>
      </c>
      <c r="M2469" s="4">
        <v>1291252.3</v>
      </c>
      <c r="N2469" s="4">
        <v>0</v>
      </c>
      <c r="O2469" s="4">
        <v>1291252.3</v>
      </c>
      <c r="P2469" s="4">
        <v>1575327.81</v>
      </c>
    </row>
    <row r="2470" spans="1:16" x14ac:dyDescent="0.25">
      <c r="A2470" s="2" t="s">
        <v>2488</v>
      </c>
      <c r="B2470" s="3">
        <v>46105</v>
      </c>
      <c r="C2470" s="2" t="s">
        <v>17</v>
      </c>
      <c r="D2470" s="2" t="s">
        <v>18</v>
      </c>
      <c r="E2470" s="2" t="s">
        <v>19</v>
      </c>
      <c r="F2470" s="3"/>
      <c r="G2470" s="2">
        <v>23</v>
      </c>
      <c r="H2470" s="2" t="s">
        <v>2511</v>
      </c>
      <c r="I2470" s="2"/>
      <c r="J2470" s="2"/>
      <c r="K2470" s="2">
        <v>1</v>
      </c>
      <c r="L2470" s="2" t="s">
        <v>38</v>
      </c>
      <c r="M2470" s="4">
        <v>1318109.32</v>
      </c>
      <c r="N2470" s="4">
        <v>0</v>
      </c>
      <c r="O2470" s="4">
        <v>1318109.32</v>
      </c>
      <c r="P2470" s="4">
        <v>1608093.37</v>
      </c>
    </row>
    <row r="2471" spans="1:16" x14ac:dyDescent="0.25">
      <c r="A2471" s="2" t="s">
        <v>2488</v>
      </c>
      <c r="B2471" s="3">
        <v>46105</v>
      </c>
      <c r="C2471" s="2" t="s">
        <v>17</v>
      </c>
      <c r="D2471" s="2" t="s">
        <v>18</v>
      </c>
      <c r="E2471" s="2" t="s">
        <v>19</v>
      </c>
      <c r="F2471" s="3"/>
      <c r="G2471" s="2">
        <v>24</v>
      </c>
      <c r="H2471" s="2" t="s">
        <v>2512</v>
      </c>
      <c r="I2471" s="2"/>
      <c r="J2471" s="2"/>
      <c r="K2471" s="2">
        <v>1</v>
      </c>
      <c r="L2471" s="2" t="s">
        <v>38</v>
      </c>
      <c r="M2471" s="4">
        <v>1452389.28</v>
      </c>
      <c r="N2471" s="4">
        <v>0</v>
      </c>
      <c r="O2471" s="4">
        <v>1452389.28</v>
      </c>
      <c r="P2471" s="4">
        <v>1771914.92</v>
      </c>
    </row>
    <row r="2472" spans="1:16" x14ac:dyDescent="0.25">
      <c r="A2472" s="2" t="s">
        <v>2488</v>
      </c>
      <c r="B2472" s="3">
        <v>46105</v>
      </c>
      <c r="C2472" s="2" t="s">
        <v>17</v>
      </c>
      <c r="D2472" s="2" t="s">
        <v>18</v>
      </c>
      <c r="E2472" s="2" t="s">
        <v>19</v>
      </c>
      <c r="F2472" s="3"/>
      <c r="G2472" s="2">
        <v>25</v>
      </c>
      <c r="H2472" s="2" t="s">
        <v>2513</v>
      </c>
      <c r="I2472" s="2"/>
      <c r="J2472" s="2"/>
      <c r="K2472" s="2">
        <v>1</v>
      </c>
      <c r="L2472" s="2" t="s">
        <v>38</v>
      </c>
      <c r="M2472" s="4">
        <v>1331970.47</v>
      </c>
      <c r="N2472" s="4">
        <v>0</v>
      </c>
      <c r="O2472" s="4">
        <v>1331970.47</v>
      </c>
      <c r="P2472" s="4">
        <v>1625003.97</v>
      </c>
    </row>
    <row r="2473" spans="1:16" x14ac:dyDescent="0.25">
      <c r="A2473" s="2" t="s">
        <v>2514</v>
      </c>
      <c r="B2473" s="3">
        <v>46105</v>
      </c>
      <c r="C2473" s="2" t="s">
        <v>17</v>
      </c>
      <c r="D2473" s="2" t="s">
        <v>18</v>
      </c>
      <c r="E2473" s="2" t="s">
        <v>19</v>
      </c>
      <c r="F2473" s="3"/>
      <c r="G2473" s="2">
        <v>1</v>
      </c>
      <c r="H2473" s="2" t="s">
        <v>2515</v>
      </c>
      <c r="I2473" s="2"/>
      <c r="J2473" s="2"/>
      <c r="K2473" s="2">
        <v>165</v>
      </c>
      <c r="L2473" s="2" t="s">
        <v>38</v>
      </c>
      <c r="M2473" s="4">
        <v>19872</v>
      </c>
      <c r="N2473" s="4">
        <v>0</v>
      </c>
      <c r="O2473" s="4">
        <v>3278880</v>
      </c>
      <c r="P2473" s="4">
        <v>4000233.6</v>
      </c>
    </row>
    <row r="2474" spans="1:16" x14ac:dyDescent="0.25">
      <c r="A2474" s="2" t="s">
        <v>2516</v>
      </c>
      <c r="B2474" s="3">
        <v>46105</v>
      </c>
      <c r="C2474" s="2" t="s">
        <v>17</v>
      </c>
      <c r="D2474" s="2" t="s">
        <v>18</v>
      </c>
      <c r="E2474" s="2" t="s">
        <v>19</v>
      </c>
      <c r="F2474" s="3"/>
      <c r="G2474" s="2">
        <v>1</v>
      </c>
      <c r="H2474" s="2" t="s">
        <v>2517</v>
      </c>
      <c r="I2474" s="2" t="s">
        <v>2140</v>
      </c>
      <c r="J2474" s="2"/>
      <c r="K2474" s="2">
        <v>7526</v>
      </c>
      <c r="L2474" s="2" t="s">
        <v>38</v>
      </c>
      <c r="M2474" s="4">
        <v>238.5</v>
      </c>
      <c r="N2474" s="4">
        <v>0</v>
      </c>
      <c r="O2474" s="4">
        <v>1794951</v>
      </c>
      <c r="P2474" s="4">
        <v>2189840.2200000002</v>
      </c>
    </row>
    <row r="2475" spans="1:16" x14ac:dyDescent="0.25">
      <c r="A2475" s="2" t="s">
        <v>2516</v>
      </c>
      <c r="B2475" s="3">
        <v>46105</v>
      </c>
      <c r="C2475" s="2" t="s">
        <v>17</v>
      </c>
      <c r="D2475" s="2" t="s">
        <v>18</v>
      </c>
      <c r="E2475" s="2" t="s">
        <v>19</v>
      </c>
      <c r="F2475" s="3"/>
      <c r="G2475" s="2">
        <v>2</v>
      </c>
      <c r="H2475" s="2" t="s">
        <v>2141</v>
      </c>
      <c r="I2475" s="2" t="s">
        <v>2518</v>
      </c>
      <c r="J2475" s="2"/>
      <c r="K2475" s="2">
        <v>3450</v>
      </c>
      <c r="L2475" s="2" t="s">
        <v>38</v>
      </c>
      <c r="M2475" s="4">
        <v>213.58</v>
      </c>
      <c r="N2475" s="4">
        <v>0</v>
      </c>
      <c r="O2475" s="4">
        <v>736851</v>
      </c>
      <c r="P2475" s="4">
        <v>898958.22</v>
      </c>
    </row>
    <row r="2476" spans="1:16" x14ac:dyDescent="0.25">
      <c r="A2476" s="2" t="s">
        <v>2516</v>
      </c>
      <c r="B2476" s="3">
        <v>46105</v>
      </c>
      <c r="C2476" s="2" t="s">
        <v>17</v>
      </c>
      <c r="D2476" s="2" t="s">
        <v>18</v>
      </c>
      <c r="E2476" s="2" t="s">
        <v>19</v>
      </c>
      <c r="F2476" s="3"/>
      <c r="G2476" s="2">
        <v>3</v>
      </c>
      <c r="H2476" s="2" t="s">
        <v>2519</v>
      </c>
      <c r="I2476" s="2" t="s">
        <v>2137</v>
      </c>
      <c r="J2476" s="2"/>
      <c r="K2476" s="2">
        <v>1200</v>
      </c>
      <c r="L2476" s="2" t="s">
        <v>38</v>
      </c>
      <c r="M2476" s="4">
        <v>166.35</v>
      </c>
      <c r="N2476" s="4">
        <v>0</v>
      </c>
      <c r="O2476" s="4">
        <v>199620</v>
      </c>
      <c r="P2476" s="4">
        <v>243536.4</v>
      </c>
    </row>
    <row r="2477" spans="1:16" x14ac:dyDescent="0.25">
      <c r="A2477" s="2" t="s">
        <v>2516</v>
      </c>
      <c r="B2477" s="3">
        <v>46105</v>
      </c>
      <c r="C2477" s="2" t="s">
        <v>17</v>
      </c>
      <c r="D2477" s="2" t="s">
        <v>18</v>
      </c>
      <c r="E2477" s="2" t="s">
        <v>19</v>
      </c>
      <c r="F2477" s="3"/>
      <c r="G2477" s="2">
        <v>4</v>
      </c>
      <c r="H2477" s="2" t="s">
        <v>740</v>
      </c>
      <c r="I2477" s="2" t="s">
        <v>2130</v>
      </c>
      <c r="J2477" s="2"/>
      <c r="K2477" s="2">
        <v>1224</v>
      </c>
      <c r="L2477" s="2" t="s">
        <v>38</v>
      </c>
      <c r="M2477" s="4">
        <v>291.64999999999998</v>
      </c>
      <c r="N2477" s="4">
        <v>0</v>
      </c>
      <c r="O2477" s="4">
        <v>356979.6</v>
      </c>
      <c r="P2477" s="4">
        <v>435515.11</v>
      </c>
    </row>
    <row r="2478" spans="1:16" x14ac:dyDescent="0.25">
      <c r="A2478" s="2" t="s">
        <v>2516</v>
      </c>
      <c r="B2478" s="3">
        <v>46105</v>
      </c>
      <c r="C2478" s="2" t="s">
        <v>17</v>
      </c>
      <c r="D2478" s="2" t="s">
        <v>18</v>
      </c>
      <c r="E2478" s="2" t="s">
        <v>19</v>
      </c>
      <c r="F2478" s="3"/>
      <c r="G2478" s="2">
        <v>5</v>
      </c>
      <c r="H2478" s="2" t="s">
        <v>2135</v>
      </c>
      <c r="I2478" s="2" t="s">
        <v>2128</v>
      </c>
      <c r="J2478" s="2"/>
      <c r="K2478" s="2">
        <v>750</v>
      </c>
      <c r="L2478" s="2" t="s">
        <v>38</v>
      </c>
      <c r="M2478" s="4">
        <v>388.84</v>
      </c>
      <c r="N2478" s="4">
        <v>0</v>
      </c>
      <c r="O2478" s="4">
        <v>291630</v>
      </c>
      <c r="P2478" s="4">
        <v>355788.6</v>
      </c>
    </row>
    <row r="2479" spans="1:16" x14ac:dyDescent="0.25">
      <c r="A2479" s="2" t="s">
        <v>2516</v>
      </c>
      <c r="B2479" s="3">
        <v>46105</v>
      </c>
      <c r="C2479" s="2" t="s">
        <v>17</v>
      </c>
      <c r="D2479" s="2" t="s">
        <v>18</v>
      </c>
      <c r="E2479" s="2" t="s">
        <v>19</v>
      </c>
      <c r="F2479" s="3"/>
      <c r="G2479" s="2">
        <v>6</v>
      </c>
      <c r="H2479" s="2" t="s">
        <v>732</v>
      </c>
      <c r="I2479" s="2" t="s">
        <v>2520</v>
      </c>
      <c r="J2479" s="2"/>
      <c r="K2479" s="2">
        <v>905</v>
      </c>
      <c r="L2479" s="2" t="s">
        <v>38</v>
      </c>
      <c r="M2479" s="4">
        <v>686.07</v>
      </c>
      <c r="N2479" s="4">
        <v>0</v>
      </c>
      <c r="O2479" s="4">
        <v>620893.35</v>
      </c>
      <c r="P2479" s="4">
        <v>757489.89</v>
      </c>
    </row>
    <row r="2480" spans="1:16" x14ac:dyDescent="0.25">
      <c r="A2480" s="2" t="s">
        <v>2521</v>
      </c>
      <c r="B2480" s="3">
        <v>46106</v>
      </c>
      <c r="C2480" s="2" t="s">
        <v>17</v>
      </c>
      <c r="D2480" s="2" t="s">
        <v>18</v>
      </c>
      <c r="E2480" s="2" t="s">
        <v>19</v>
      </c>
      <c r="F2480" s="3"/>
      <c r="G2480" s="2">
        <v>1</v>
      </c>
      <c r="H2480" s="2" t="s">
        <v>2522</v>
      </c>
      <c r="I2480" s="2"/>
      <c r="J2480" s="2"/>
      <c r="K2480" s="2">
        <v>3315</v>
      </c>
      <c r="L2480" s="2" t="s">
        <v>38</v>
      </c>
      <c r="M2480" s="4">
        <v>35.409999999999997</v>
      </c>
      <c r="N2480" s="4">
        <v>0</v>
      </c>
      <c r="O2480" s="4">
        <v>117384.15</v>
      </c>
      <c r="P2480" s="4">
        <v>143208.66</v>
      </c>
    </row>
    <row r="2481" spans="1:16" x14ac:dyDescent="0.25">
      <c r="A2481" s="2" t="s">
        <v>2521</v>
      </c>
      <c r="B2481" s="3">
        <v>46106</v>
      </c>
      <c r="C2481" s="2" t="s">
        <v>17</v>
      </c>
      <c r="D2481" s="2" t="s">
        <v>18</v>
      </c>
      <c r="E2481" s="2" t="s">
        <v>19</v>
      </c>
      <c r="F2481" s="3"/>
      <c r="G2481" s="2">
        <v>2</v>
      </c>
      <c r="H2481" s="2" t="s">
        <v>2523</v>
      </c>
      <c r="I2481" s="2"/>
      <c r="J2481" s="2"/>
      <c r="K2481" s="2">
        <v>3315</v>
      </c>
      <c r="L2481" s="2" t="s">
        <v>38</v>
      </c>
      <c r="M2481" s="4">
        <v>10.5</v>
      </c>
      <c r="N2481" s="4">
        <v>0</v>
      </c>
      <c r="O2481" s="4">
        <v>34807.5</v>
      </c>
      <c r="P2481" s="4">
        <v>42465.15</v>
      </c>
    </row>
    <row r="2482" spans="1:16" x14ac:dyDescent="0.25">
      <c r="A2482" s="2" t="s">
        <v>2521</v>
      </c>
      <c r="B2482" s="3">
        <v>46106</v>
      </c>
      <c r="C2482" s="2" t="s">
        <v>17</v>
      </c>
      <c r="D2482" s="2" t="s">
        <v>18</v>
      </c>
      <c r="E2482" s="2" t="s">
        <v>19</v>
      </c>
      <c r="F2482" s="3"/>
      <c r="G2482" s="2">
        <v>3</v>
      </c>
      <c r="H2482" s="2" t="s">
        <v>2524</v>
      </c>
      <c r="I2482" s="2"/>
      <c r="J2482" s="2"/>
      <c r="K2482" s="2">
        <v>1</v>
      </c>
      <c r="L2482" s="2" t="s">
        <v>38</v>
      </c>
      <c r="M2482" s="4">
        <v>2780.32</v>
      </c>
      <c r="N2482" s="4">
        <v>0</v>
      </c>
      <c r="O2482" s="4">
        <v>2780.32</v>
      </c>
      <c r="P2482" s="4">
        <v>3391.99</v>
      </c>
    </row>
    <row r="2483" spans="1:16" x14ac:dyDescent="0.25">
      <c r="A2483" s="2" t="s">
        <v>2521</v>
      </c>
      <c r="B2483" s="3">
        <v>46106</v>
      </c>
      <c r="C2483" s="2" t="s">
        <v>17</v>
      </c>
      <c r="D2483" s="2" t="s">
        <v>18</v>
      </c>
      <c r="E2483" s="2" t="s">
        <v>19</v>
      </c>
      <c r="F2483" s="3"/>
      <c r="G2483" s="2">
        <v>4</v>
      </c>
      <c r="H2483" s="2" t="s">
        <v>2525</v>
      </c>
      <c r="I2483" s="2"/>
      <c r="J2483" s="2"/>
      <c r="K2483" s="2">
        <v>1</v>
      </c>
      <c r="L2483" s="2" t="s">
        <v>38</v>
      </c>
      <c r="M2483" s="4">
        <v>2780.32</v>
      </c>
      <c r="N2483" s="4">
        <v>0</v>
      </c>
      <c r="O2483" s="4">
        <v>2780.32</v>
      </c>
      <c r="P2483" s="4">
        <v>3391.99</v>
      </c>
    </row>
    <row r="2484" spans="1:16" x14ac:dyDescent="0.25">
      <c r="A2484" s="2" t="s">
        <v>2521</v>
      </c>
      <c r="B2484" s="3">
        <v>46106</v>
      </c>
      <c r="C2484" s="2" t="s">
        <v>17</v>
      </c>
      <c r="D2484" s="2" t="s">
        <v>18</v>
      </c>
      <c r="E2484" s="2" t="s">
        <v>19</v>
      </c>
      <c r="F2484" s="3"/>
      <c r="G2484" s="2">
        <v>5</v>
      </c>
      <c r="H2484" s="2" t="s">
        <v>1172</v>
      </c>
      <c r="I2484" s="2"/>
      <c r="J2484" s="2"/>
      <c r="K2484" s="2">
        <v>1</v>
      </c>
      <c r="L2484" s="2" t="s">
        <v>38</v>
      </c>
      <c r="M2484" s="4">
        <v>9670.82</v>
      </c>
      <c r="N2484" s="4">
        <v>0</v>
      </c>
      <c r="O2484" s="4">
        <v>9670.82</v>
      </c>
      <c r="P2484" s="4">
        <v>11798.4</v>
      </c>
    </row>
    <row r="2485" spans="1:16" x14ac:dyDescent="0.25">
      <c r="A2485" s="2" t="s">
        <v>2521</v>
      </c>
      <c r="B2485" s="3">
        <v>46106</v>
      </c>
      <c r="C2485" s="2" t="s">
        <v>17</v>
      </c>
      <c r="D2485" s="2" t="s">
        <v>18</v>
      </c>
      <c r="E2485" s="2" t="s">
        <v>19</v>
      </c>
      <c r="F2485" s="3"/>
      <c r="G2485" s="2">
        <v>6</v>
      </c>
      <c r="H2485" s="2" t="s">
        <v>1900</v>
      </c>
      <c r="I2485" s="2"/>
      <c r="J2485" s="2"/>
      <c r="K2485" s="2">
        <v>2</v>
      </c>
      <c r="L2485" s="2" t="s">
        <v>38</v>
      </c>
      <c r="M2485" s="4">
        <v>3424.26</v>
      </c>
      <c r="N2485" s="4">
        <v>0</v>
      </c>
      <c r="O2485" s="4">
        <v>6848.52</v>
      </c>
      <c r="P2485" s="4">
        <v>8355.19</v>
      </c>
    </row>
    <row r="2486" spans="1:16" x14ac:dyDescent="0.25">
      <c r="A2486" s="2" t="s">
        <v>2521</v>
      </c>
      <c r="B2486" s="3">
        <v>46106</v>
      </c>
      <c r="C2486" s="2" t="s">
        <v>17</v>
      </c>
      <c r="D2486" s="2" t="s">
        <v>18</v>
      </c>
      <c r="E2486" s="2" t="s">
        <v>19</v>
      </c>
      <c r="F2486" s="3"/>
      <c r="G2486" s="2">
        <v>7</v>
      </c>
      <c r="H2486" s="2" t="s">
        <v>2363</v>
      </c>
      <c r="I2486" s="2"/>
      <c r="J2486" s="2"/>
      <c r="K2486" s="2">
        <v>3</v>
      </c>
      <c r="L2486" s="2" t="s">
        <v>38</v>
      </c>
      <c r="M2486" s="4">
        <v>4640</v>
      </c>
      <c r="N2486" s="4">
        <v>0</v>
      </c>
      <c r="O2486" s="4">
        <v>13920</v>
      </c>
      <c r="P2486" s="4">
        <v>16982.400000000001</v>
      </c>
    </row>
    <row r="2487" spans="1:16" x14ac:dyDescent="0.25">
      <c r="A2487" s="2" t="s">
        <v>2521</v>
      </c>
      <c r="B2487" s="3">
        <v>46106</v>
      </c>
      <c r="C2487" s="2" t="s">
        <v>17</v>
      </c>
      <c r="D2487" s="2" t="s">
        <v>18</v>
      </c>
      <c r="E2487" s="2" t="s">
        <v>19</v>
      </c>
      <c r="F2487" s="3"/>
      <c r="G2487" s="2">
        <v>8</v>
      </c>
      <c r="H2487" s="2" t="s">
        <v>2526</v>
      </c>
      <c r="I2487" s="2"/>
      <c r="J2487" s="2"/>
      <c r="K2487" s="2">
        <v>1</v>
      </c>
      <c r="L2487" s="2" t="s">
        <v>38</v>
      </c>
      <c r="M2487" s="4">
        <v>2899.68</v>
      </c>
      <c r="N2487" s="4">
        <v>0</v>
      </c>
      <c r="O2487" s="4">
        <v>2899.68</v>
      </c>
      <c r="P2487" s="4">
        <v>3537.61</v>
      </c>
    </row>
    <row r="2488" spans="1:16" x14ac:dyDescent="0.25">
      <c r="A2488" s="2" t="s">
        <v>2521</v>
      </c>
      <c r="B2488" s="3">
        <v>46106</v>
      </c>
      <c r="C2488" s="2" t="s">
        <v>17</v>
      </c>
      <c r="D2488" s="2" t="s">
        <v>18</v>
      </c>
      <c r="E2488" s="2" t="s">
        <v>19</v>
      </c>
      <c r="F2488" s="3"/>
      <c r="G2488" s="2">
        <v>9</v>
      </c>
      <c r="H2488" s="2" t="s">
        <v>2527</v>
      </c>
      <c r="I2488" s="2"/>
      <c r="J2488" s="2"/>
      <c r="K2488" s="2">
        <v>2</v>
      </c>
      <c r="L2488" s="2" t="s">
        <v>38</v>
      </c>
      <c r="M2488" s="4">
        <v>2089.1799999999998</v>
      </c>
      <c r="N2488" s="4">
        <v>0</v>
      </c>
      <c r="O2488" s="4">
        <v>4178.3599999999997</v>
      </c>
      <c r="P2488" s="4">
        <v>5097.6000000000004</v>
      </c>
    </row>
    <row r="2489" spans="1:16" x14ac:dyDescent="0.25">
      <c r="A2489" s="2" t="s">
        <v>2521</v>
      </c>
      <c r="B2489" s="3">
        <v>46106</v>
      </c>
      <c r="C2489" s="2" t="s">
        <v>17</v>
      </c>
      <c r="D2489" s="2" t="s">
        <v>18</v>
      </c>
      <c r="E2489" s="2" t="s">
        <v>19</v>
      </c>
      <c r="F2489" s="3"/>
      <c r="G2489" s="2">
        <v>10</v>
      </c>
      <c r="H2489" s="2" t="s">
        <v>2362</v>
      </c>
      <c r="I2489" s="2"/>
      <c r="J2489" s="2"/>
      <c r="K2489" s="2">
        <v>13</v>
      </c>
      <c r="L2489" s="2" t="s">
        <v>38</v>
      </c>
      <c r="M2489" s="4">
        <v>3589.5</v>
      </c>
      <c r="N2489" s="4">
        <v>0</v>
      </c>
      <c r="O2489" s="4">
        <v>46663.5</v>
      </c>
      <c r="P2489" s="4">
        <v>56929.47</v>
      </c>
    </row>
    <row r="2490" spans="1:16" x14ac:dyDescent="0.25">
      <c r="A2490" s="2" t="s">
        <v>2521</v>
      </c>
      <c r="B2490" s="3">
        <v>46106</v>
      </c>
      <c r="C2490" s="2" t="s">
        <v>17</v>
      </c>
      <c r="D2490" s="2" t="s">
        <v>18</v>
      </c>
      <c r="E2490" s="2" t="s">
        <v>19</v>
      </c>
      <c r="F2490" s="3"/>
      <c r="G2490" s="2">
        <v>11</v>
      </c>
      <c r="H2490" s="2" t="s">
        <v>2528</v>
      </c>
      <c r="I2490" s="2"/>
      <c r="J2490" s="2"/>
      <c r="K2490" s="2">
        <v>6</v>
      </c>
      <c r="L2490" s="2" t="s">
        <v>38</v>
      </c>
      <c r="M2490" s="4">
        <v>2222.94</v>
      </c>
      <c r="N2490" s="4">
        <v>0</v>
      </c>
      <c r="O2490" s="4">
        <v>13337.64</v>
      </c>
      <c r="P2490" s="4">
        <v>16271.92</v>
      </c>
    </row>
    <row r="2491" spans="1:16" x14ac:dyDescent="0.25">
      <c r="A2491" s="2" t="s">
        <v>2521</v>
      </c>
      <c r="B2491" s="3">
        <v>46106</v>
      </c>
      <c r="C2491" s="2" t="s">
        <v>17</v>
      </c>
      <c r="D2491" s="2" t="s">
        <v>18</v>
      </c>
      <c r="E2491" s="2" t="s">
        <v>19</v>
      </c>
      <c r="F2491" s="3"/>
      <c r="G2491" s="2">
        <v>12</v>
      </c>
      <c r="H2491" s="2" t="s">
        <v>2529</v>
      </c>
      <c r="I2491" s="2" t="s">
        <v>2530</v>
      </c>
      <c r="J2491" s="2"/>
      <c r="K2491" s="2">
        <v>3315</v>
      </c>
      <c r="L2491" s="2" t="s">
        <v>38</v>
      </c>
      <c r="M2491" s="4">
        <v>19.68</v>
      </c>
      <c r="N2491" s="4">
        <v>0</v>
      </c>
      <c r="O2491" s="4">
        <v>65239.199999999997</v>
      </c>
      <c r="P2491" s="4">
        <v>79591.820000000007</v>
      </c>
    </row>
    <row r="2492" spans="1:16" x14ac:dyDescent="0.25">
      <c r="A2492" s="2" t="s">
        <v>2521</v>
      </c>
      <c r="B2492" s="3">
        <v>46106</v>
      </c>
      <c r="C2492" s="2" t="s">
        <v>17</v>
      </c>
      <c r="D2492" s="2" t="s">
        <v>18</v>
      </c>
      <c r="E2492" s="2" t="s">
        <v>19</v>
      </c>
      <c r="F2492" s="3"/>
      <c r="G2492" s="2">
        <v>13</v>
      </c>
      <c r="H2492" s="2" t="s">
        <v>2531</v>
      </c>
      <c r="I2492" s="2" t="s">
        <v>2530</v>
      </c>
      <c r="J2492" s="2"/>
      <c r="K2492" s="2">
        <v>3315</v>
      </c>
      <c r="L2492" s="2" t="s">
        <v>38</v>
      </c>
      <c r="M2492" s="4">
        <v>19.68</v>
      </c>
      <c r="N2492" s="4">
        <v>0</v>
      </c>
      <c r="O2492" s="4">
        <v>65239.199999999997</v>
      </c>
      <c r="P2492" s="4">
        <v>79591.820000000007</v>
      </c>
    </row>
    <row r="2493" spans="1:16" x14ac:dyDescent="0.25">
      <c r="A2493" s="2" t="s">
        <v>2532</v>
      </c>
      <c r="B2493" s="3">
        <v>46106</v>
      </c>
      <c r="C2493" s="2" t="s">
        <v>17</v>
      </c>
      <c r="D2493" s="2" t="s">
        <v>18</v>
      </c>
      <c r="E2493" s="2" t="s">
        <v>19</v>
      </c>
      <c r="F2493" s="3"/>
      <c r="G2493" s="2">
        <v>1</v>
      </c>
      <c r="H2493" s="2" t="s">
        <v>2533</v>
      </c>
      <c r="I2493" s="2" t="s">
        <v>2534</v>
      </c>
      <c r="J2493" s="2"/>
      <c r="K2493" s="2">
        <v>1</v>
      </c>
      <c r="L2493" s="2" t="s">
        <v>38</v>
      </c>
      <c r="M2493" s="4">
        <v>65652</v>
      </c>
      <c r="N2493" s="4">
        <v>0</v>
      </c>
      <c r="O2493" s="4">
        <v>65652</v>
      </c>
      <c r="P2493" s="4">
        <v>80095.44</v>
      </c>
    </row>
    <row r="2494" spans="1:16" x14ac:dyDescent="0.25">
      <c r="A2494" s="2" t="s">
        <v>2532</v>
      </c>
      <c r="B2494" s="3">
        <v>46106</v>
      </c>
      <c r="C2494" s="2" t="s">
        <v>17</v>
      </c>
      <c r="D2494" s="2" t="s">
        <v>18</v>
      </c>
      <c r="E2494" s="2" t="s">
        <v>19</v>
      </c>
      <c r="F2494" s="3"/>
      <c r="G2494" s="2">
        <v>2</v>
      </c>
      <c r="H2494" s="2" t="s">
        <v>2535</v>
      </c>
      <c r="I2494" s="2" t="s">
        <v>2536</v>
      </c>
      <c r="J2494" s="2"/>
      <c r="K2494" s="2">
        <v>2</v>
      </c>
      <c r="L2494" s="2" t="s">
        <v>38</v>
      </c>
      <c r="M2494" s="4">
        <v>34700</v>
      </c>
      <c r="N2494" s="4">
        <v>0</v>
      </c>
      <c r="O2494" s="4">
        <v>69400</v>
      </c>
      <c r="P2494" s="4">
        <v>84668</v>
      </c>
    </row>
    <row r="2495" spans="1:16" x14ac:dyDescent="0.25">
      <c r="A2495" s="2" t="s">
        <v>2532</v>
      </c>
      <c r="B2495" s="3">
        <v>46106</v>
      </c>
      <c r="C2495" s="2" t="s">
        <v>17</v>
      </c>
      <c r="D2495" s="2" t="s">
        <v>18</v>
      </c>
      <c r="E2495" s="2" t="s">
        <v>19</v>
      </c>
      <c r="F2495" s="3"/>
      <c r="G2495" s="2">
        <v>3</v>
      </c>
      <c r="H2495" s="2" t="s">
        <v>2347</v>
      </c>
      <c r="I2495" s="2" t="s">
        <v>2348</v>
      </c>
      <c r="J2495" s="2"/>
      <c r="K2495" s="2">
        <v>7</v>
      </c>
      <c r="L2495" s="2" t="s">
        <v>38</v>
      </c>
      <c r="M2495" s="4">
        <v>6516</v>
      </c>
      <c r="N2495" s="4">
        <v>0</v>
      </c>
      <c r="O2495" s="4">
        <v>45612</v>
      </c>
      <c r="P2495" s="4">
        <v>55646.64</v>
      </c>
    </row>
    <row r="2496" spans="1:16" x14ac:dyDescent="0.25">
      <c r="A2496" s="2" t="s">
        <v>2537</v>
      </c>
      <c r="B2496" s="3">
        <v>46106</v>
      </c>
      <c r="C2496" s="2" t="s">
        <v>17</v>
      </c>
      <c r="D2496" s="2" t="s">
        <v>18</v>
      </c>
      <c r="E2496" s="2" t="s">
        <v>19</v>
      </c>
      <c r="F2496" s="3"/>
      <c r="G2496" s="2">
        <v>1</v>
      </c>
      <c r="H2496" s="2" t="s">
        <v>2352</v>
      </c>
      <c r="I2496" s="2"/>
      <c r="J2496" s="2"/>
      <c r="K2496" s="2">
        <v>24</v>
      </c>
      <c r="L2496" s="2" t="s">
        <v>38</v>
      </c>
      <c r="M2496" s="4">
        <v>400</v>
      </c>
      <c r="N2496" s="4">
        <v>0</v>
      </c>
      <c r="O2496" s="4">
        <v>9600</v>
      </c>
      <c r="P2496" s="4">
        <v>11712</v>
      </c>
    </row>
    <row r="2497" spans="1:16" x14ac:dyDescent="0.25">
      <c r="A2497" s="2" t="s">
        <v>2537</v>
      </c>
      <c r="B2497" s="3">
        <v>46106</v>
      </c>
      <c r="C2497" s="2" t="s">
        <v>17</v>
      </c>
      <c r="D2497" s="2" t="s">
        <v>18</v>
      </c>
      <c r="E2497" s="2" t="s">
        <v>19</v>
      </c>
      <c r="F2497" s="3"/>
      <c r="G2497" s="2">
        <v>2</v>
      </c>
      <c r="H2497" s="2" t="s">
        <v>2353</v>
      </c>
      <c r="I2497" s="2"/>
      <c r="J2497" s="2"/>
      <c r="K2497" s="2">
        <v>24</v>
      </c>
      <c r="L2497" s="2" t="s">
        <v>38</v>
      </c>
      <c r="M2497" s="4">
        <v>80</v>
      </c>
      <c r="N2497" s="4">
        <v>0</v>
      </c>
      <c r="O2497" s="4">
        <v>1920</v>
      </c>
      <c r="P2497" s="4">
        <v>2342.4</v>
      </c>
    </row>
    <row r="2498" spans="1:16" x14ac:dyDescent="0.25">
      <c r="A2498" s="2" t="s">
        <v>2537</v>
      </c>
      <c r="B2498" s="3">
        <v>46106</v>
      </c>
      <c r="C2498" s="2" t="s">
        <v>17</v>
      </c>
      <c r="D2498" s="2" t="s">
        <v>18</v>
      </c>
      <c r="E2498" s="2" t="s">
        <v>19</v>
      </c>
      <c r="F2498" s="3"/>
      <c r="G2498" s="2">
        <v>3</v>
      </c>
      <c r="H2498" s="2" t="s">
        <v>2538</v>
      </c>
      <c r="I2498" s="2" t="s">
        <v>2539</v>
      </c>
      <c r="J2498" s="2"/>
      <c r="K2498" s="2">
        <v>2</v>
      </c>
      <c r="L2498" s="2" t="s">
        <v>38</v>
      </c>
      <c r="M2498" s="4">
        <v>24976</v>
      </c>
      <c r="N2498" s="4">
        <v>0</v>
      </c>
      <c r="O2498" s="4">
        <v>49952</v>
      </c>
      <c r="P2498" s="4">
        <v>60941.440000000002</v>
      </c>
    </row>
    <row r="2499" spans="1:16" x14ac:dyDescent="0.25">
      <c r="A2499" s="2" t="s">
        <v>2537</v>
      </c>
      <c r="B2499" s="3">
        <v>46106</v>
      </c>
      <c r="C2499" s="2" t="s">
        <v>17</v>
      </c>
      <c r="D2499" s="2" t="s">
        <v>18</v>
      </c>
      <c r="E2499" s="2" t="s">
        <v>19</v>
      </c>
      <c r="F2499" s="3"/>
      <c r="G2499" s="2">
        <v>4</v>
      </c>
      <c r="H2499" s="2" t="s">
        <v>2540</v>
      </c>
      <c r="I2499" s="2" t="s">
        <v>2541</v>
      </c>
      <c r="J2499" s="2"/>
      <c r="K2499" s="2">
        <v>1</v>
      </c>
      <c r="L2499" s="2" t="s">
        <v>38</v>
      </c>
      <c r="M2499" s="4">
        <v>69280</v>
      </c>
      <c r="N2499" s="4">
        <v>0</v>
      </c>
      <c r="O2499" s="4">
        <v>69280</v>
      </c>
      <c r="P2499" s="4">
        <v>84521.600000000006</v>
      </c>
    </row>
    <row r="2500" spans="1:16" x14ac:dyDescent="0.25">
      <c r="A2500" s="2" t="s">
        <v>2537</v>
      </c>
      <c r="B2500" s="3">
        <v>46106</v>
      </c>
      <c r="C2500" s="2" t="s">
        <v>17</v>
      </c>
      <c r="D2500" s="2" t="s">
        <v>18</v>
      </c>
      <c r="E2500" s="2" t="s">
        <v>19</v>
      </c>
      <c r="F2500" s="3"/>
      <c r="G2500" s="2">
        <v>5</v>
      </c>
      <c r="H2500" s="2" t="s">
        <v>2542</v>
      </c>
      <c r="I2500" s="2"/>
      <c r="J2500" s="2"/>
      <c r="K2500" s="2">
        <v>22</v>
      </c>
      <c r="L2500" s="2" t="s">
        <v>38</v>
      </c>
      <c r="M2500" s="4">
        <v>320</v>
      </c>
      <c r="N2500" s="4">
        <v>0</v>
      </c>
      <c r="O2500" s="4">
        <v>7040</v>
      </c>
      <c r="P2500" s="4">
        <v>8588.7999999999993</v>
      </c>
    </row>
    <row r="2501" spans="1:16" x14ac:dyDescent="0.25">
      <c r="A2501" s="2" t="s">
        <v>2537</v>
      </c>
      <c r="B2501" s="3">
        <v>46106</v>
      </c>
      <c r="C2501" s="2" t="s">
        <v>17</v>
      </c>
      <c r="D2501" s="2" t="s">
        <v>18</v>
      </c>
      <c r="E2501" s="2" t="s">
        <v>19</v>
      </c>
      <c r="F2501" s="3"/>
      <c r="G2501" s="2">
        <v>6</v>
      </c>
      <c r="H2501" s="2" t="s">
        <v>2543</v>
      </c>
      <c r="I2501" s="2" t="s">
        <v>2544</v>
      </c>
      <c r="J2501" s="2"/>
      <c r="K2501" s="2">
        <v>2</v>
      </c>
      <c r="L2501" s="2" t="s">
        <v>38</v>
      </c>
      <c r="M2501" s="4">
        <v>2512</v>
      </c>
      <c r="N2501" s="4">
        <v>0</v>
      </c>
      <c r="O2501" s="4">
        <v>5024</v>
      </c>
      <c r="P2501" s="4">
        <v>6129.28</v>
      </c>
    </row>
    <row r="2502" spans="1:16" x14ac:dyDescent="0.25">
      <c r="A2502" s="2" t="s">
        <v>2537</v>
      </c>
      <c r="B2502" s="3">
        <v>46106</v>
      </c>
      <c r="C2502" s="2" t="s">
        <v>17</v>
      </c>
      <c r="D2502" s="2" t="s">
        <v>18</v>
      </c>
      <c r="E2502" s="2" t="s">
        <v>19</v>
      </c>
      <c r="F2502" s="3"/>
      <c r="G2502" s="2">
        <v>7</v>
      </c>
      <c r="H2502" s="2" t="s">
        <v>2350</v>
      </c>
      <c r="I2502" s="2" t="s">
        <v>2351</v>
      </c>
      <c r="J2502" s="2"/>
      <c r="K2502" s="2">
        <v>4</v>
      </c>
      <c r="L2502" s="2" t="s">
        <v>38</v>
      </c>
      <c r="M2502" s="4">
        <v>3296</v>
      </c>
      <c r="N2502" s="4">
        <v>0</v>
      </c>
      <c r="O2502" s="4">
        <v>13184</v>
      </c>
      <c r="P2502" s="4">
        <v>16084.48</v>
      </c>
    </row>
    <row r="2503" spans="1:16" x14ac:dyDescent="0.25">
      <c r="A2503" s="2" t="s">
        <v>2537</v>
      </c>
      <c r="B2503" s="3">
        <v>46106</v>
      </c>
      <c r="C2503" s="2" t="s">
        <v>17</v>
      </c>
      <c r="D2503" s="2" t="s">
        <v>18</v>
      </c>
      <c r="E2503" s="2" t="s">
        <v>19</v>
      </c>
      <c r="F2503" s="3"/>
      <c r="G2503" s="2">
        <v>8</v>
      </c>
      <c r="H2503" s="2" t="s">
        <v>2354</v>
      </c>
      <c r="I2503" s="2"/>
      <c r="J2503" s="2"/>
      <c r="K2503" s="2">
        <v>24</v>
      </c>
      <c r="L2503" s="2" t="s">
        <v>38</v>
      </c>
      <c r="M2503" s="4">
        <v>640</v>
      </c>
      <c r="N2503" s="4">
        <v>0</v>
      </c>
      <c r="O2503" s="4">
        <v>15360</v>
      </c>
      <c r="P2503" s="4">
        <v>18739.2</v>
      </c>
    </row>
    <row r="2504" spans="1:16" x14ac:dyDescent="0.25">
      <c r="A2504" s="2" t="s">
        <v>2545</v>
      </c>
      <c r="B2504" s="3">
        <v>46106</v>
      </c>
      <c r="C2504" s="2" t="s">
        <v>17</v>
      </c>
      <c r="D2504" s="2" t="s">
        <v>18</v>
      </c>
      <c r="E2504" s="2" t="s">
        <v>19</v>
      </c>
      <c r="F2504" s="3"/>
      <c r="G2504" s="2">
        <v>1</v>
      </c>
      <c r="H2504" s="2" t="s">
        <v>1900</v>
      </c>
      <c r="I2504" s="2" t="s">
        <v>2546</v>
      </c>
      <c r="J2504" s="2"/>
      <c r="K2504" s="2">
        <v>2</v>
      </c>
      <c r="L2504" s="2" t="s">
        <v>38</v>
      </c>
      <c r="M2504" s="4">
        <v>3452</v>
      </c>
      <c r="N2504" s="4">
        <v>0</v>
      </c>
      <c r="O2504" s="4">
        <v>6904</v>
      </c>
      <c r="P2504" s="4">
        <v>8422.8799999999992</v>
      </c>
    </row>
    <row r="2505" spans="1:16" x14ac:dyDescent="0.25">
      <c r="A2505" s="2" t="s">
        <v>2545</v>
      </c>
      <c r="B2505" s="3">
        <v>46106</v>
      </c>
      <c r="C2505" s="2" t="s">
        <v>17</v>
      </c>
      <c r="D2505" s="2" t="s">
        <v>18</v>
      </c>
      <c r="E2505" s="2" t="s">
        <v>19</v>
      </c>
      <c r="F2505" s="3"/>
      <c r="G2505" s="2">
        <v>2</v>
      </c>
      <c r="H2505" s="2" t="s">
        <v>2547</v>
      </c>
      <c r="I2505" s="2" t="s">
        <v>2548</v>
      </c>
      <c r="J2505" s="2"/>
      <c r="K2505" s="2">
        <v>1</v>
      </c>
      <c r="L2505" s="2" t="s">
        <v>38</v>
      </c>
      <c r="M2505" s="4">
        <v>43232</v>
      </c>
      <c r="N2505" s="4">
        <v>0</v>
      </c>
      <c r="O2505" s="4">
        <v>43232</v>
      </c>
      <c r="P2505" s="4">
        <v>52743.040000000001</v>
      </c>
    </row>
    <row r="2506" spans="1:16" x14ac:dyDescent="0.25">
      <c r="A2506" s="2" t="s">
        <v>2545</v>
      </c>
      <c r="B2506" s="3">
        <v>46106</v>
      </c>
      <c r="C2506" s="2" t="s">
        <v>17</v>
      </c>
      <c r="D2506" s="2" t="s">
        <v>18</v>
      </c>
      <c r="E2506" s="2" t="s">
        <v>19</v>
      </c>
      <c r="F2506" s="3"/>
      <c r="G2506" s="2">
        <v>3</v>
      </c>
      <c r="H2506" s="2" t="s">
        <v>2549</v>
      </c>
      <c r="I2506" s="2" t="s">
        <v>2550</v>
      </c>
      <c r="J2506" s="2"/>
      <c r="K2506" s="2">
        <v>2</v>
      </c>
      <c r="L2506" s="2" t="s">
        <v>38</v>
      </c>
      <c r="M2506" s="4">
        <v>29836</v>
      </c>
      <c r="N2506" s="4">
        <v>0</v>
      </c>
      <c r="O2506" s="4">
        <v>59672</v>
      </c>
      <c r="P2506" s="4">
        <v>72799.839999999997</v>
      </c>
    </row>
    <row r="2507" spans="1:16" x14ac:dyDescent="0.25">
      <c r="A2507" s="2" t="s">
        <v>2545</v>
      </c>
      <c r="B2507" s="3">
        <v>46106</v>
      </c>
      <c r="C2507" s="2" t="s">
        <v>17</v>
      </c>
      <c r="D2507" s="2" t="s">
        <v>18</v>
      </c>
      <c r="E2507" s="2" t="s">
        <v>19</v>
      </c>
      <c r="F2507" s="3"/>
      <c r="G2507" s="2">
        <v>4</v>
      </c>
      <c r="H2507" s="2" t="s">
        <v>1901</v>
      </c>
      <c r="I2507" s="2" t="s">
        <v>2341</v>
      </c>
      <c r="J2507" s="2"/>
      <c r="K2507" s="2">
        <v>4</v>
      </c>
      <c r="L2507" s="2" t="s">
        <v>38</v>
      </c>
      <c r="M2507" s="4">
        <v>5800</v>
      </c>
      <c r="N2507" s="4">
        <v>0</v>
      </c>
      <c r="O2507" s="4">
        <v>23200</v>
      </c>
      <c r="P2507" s="4">
        <v>28304</v>
      </c>
    </row>
    <row r="2508" spans="1:16" x14ac:dyDescent="0.25">
      <c r="A2508" s="2" t="s">
        <v>2545</v>
      </c>
      <c r="B2508" s="3">
        <v>46106</v>
      </c>
      <c r="C2508" s="2" t="s">
        <v>17</v>
      </c>
      <c r="D2508" s="2" t="s">
        <v>18</v>
      </c>
      <c r="E2508" s="2" t="s">
        <v>19</v>
      </c>
      <c r="F2508" s="3"/>
      <c r="G2508" s="2">
        <v>5</v>
      </c>
      <c r="H2508" s="2" t="s">
        <v>2347</v>
      </c>
      <c r="I2508" s="2" t="s">
        <v>2348</v>
      </c>
      <c r="J2508" s="2"/>
      <c r="K2508" s="2">
        <v>1</v>
      </c>
      <c r="L2508" s="2" t="s">
        <v>38</v>
      </c>
      <c r="M2508" s="4">
        <v>6516</v>
      </c>
      <c r="N2508" s="4">
        <v>0</v>
      </c>
      <c r="O2508" s="4">
        <v>6516</v>
      </c>
      <c r="P2508" s="4">
        <v>7949.52</v>
      </c>
    </row>
    <row r="2509" spans="1:16" x14ac:dyDescent="0.25">
      <c r="A2509" s="2" t="s">
        <v>2545</v>
      </c>
      <c r="B2509" s="3">
        <v>46106</v>
      </c>
      <c r="C2509" s="2" t="s">
        <v>17</v>
      </c>
      <c r="D2509" s="2" t="s">
        <v>18</v>
      </c>
      <c r="E2509" s="2" t="s">
        <v>19</v>
      </c>
      <c r="F2509" s="3"/>
      <c r="G2509" s="2">
        <v>6</v>
      </c>
      <c r="H2509" s="2" t="s">
        <v>2551</v>
      </c>
      <c r="I2509" s="2" t="s">
        <v>2552</v>
      </c>
      <c r="J2509" s="2"/>
      <c r="K2509" s="2">
        <v>2</v>
      </c>
      <c r="L2509" s="2" t="s">
        <v>38</v>
      </c>
      <c r="M2509" s="4">
        <v>7232</v>
      </c>
      <c r="N2509" s="4">
        <v>0</v>
      </c>
      <c r="O2509" s="4">
        <v>14464</v>
      </c>
      <c r="P2509" s="4">
        <v>17646.080000000002</v>
      </c>
    </row>
    <row r="2510" spans="1:16" x14ac:dyDescent="0.25">
      <c r="A2510" s="2" t="s">
        <v>2553</v>
      </c>
      <c r="B2510" s="3">
        <v>46106</v>
      </c>
      <c r="C2510" s="2" t="s">
        <v>17</v>
      </c>
      <c r="D2510" s="2" t="s">
        <v>18</v>
      </c>
      <c r="E2510" s="2" t="s">
        <v>19</v>
      </c>
      <c r="F2510" s="3"/>
      <c r="G2510" s="2">
        <v>1</v>
      </c>
      <c r="H2510" s="2" t="s">
        <v>2554</v>
      </c>
      <c r="I2510" s="2"/>
      <c r="J2510" s="2"/>
      <c r="K2510" s="2">
        <v>2</v>
      </c>
      <c r="L2510" s="2" t="s">
        <v>38</v>
      </c>
      <c r="M2510" s="4">
        <v>570.5</v>
      </c>
      <c r="N2510" s="4">
        <v>0</v>
      </c>
      <c r="O2510" s="4">
        <v>1141</v>
      </c>
      <c r="P2510" s="4">
        <v>1392.02</v>
      </c>
    </row>
    <row r="2511" spans="1:16" x14ac:dyDescent="0.25">
      <c r="A2511" s="2" t="s">
        <v>2553</v>
      </c>
      <c r="B2511" s="3">
        <v>46106</v>
      </c>
      <c r="C2511" s="2" t="s">
        <v>17</v>
      </c>
      <c r="D2511" s="2" t="s">
        <v>18</v>
      </c>
      <c r="E2511" s="2" t="s">
        <v>19</v>
      </c>
      <c r="F2511" s="3"/>
      <c r="G2511" s="2">
        <v>2</v>
      </c>
      <c r="H2511" s="2" t="s">
        <v>2555</v>
      </c>
      <c r="I2511" s="2"/>
      <c r="J2511" s="2"/>
      <c r="K2511" s="2">
        <v>2</v>
      </c>
      <c r="L2511" s="2" t="s">
        <v>38</v>
      </c>
      <c r="M2511" s="4">
        <v>986.48</v>
      </c>
      <c r="N2511" s="4">
        <v>0</v>
      </c>
      <c r="O2511" s="4">
        <v>1972.96</v>
      </c>
      <c r="P2511" s="4">
        <v>2407.0100000000002</v>
      </c>
    </row>
    <row r="2512" spans="1:16" x14ac:dyDescent="0.25">
      <c r="A2512" s="2" t="s">
        <v>2553</v>
      </c>
      <c r="B2512" s="3">
        <v>46106</v>
      </c>
      <c r="C2512" s="2" t="s">
        <v>17</v>
      </c>
      <c r="D2512" s="2" t="s">
        <v>18</v>
      </c>
      <c r="E2512" s="2" t="s">
        <v>19</v>
      </c>
      <c r="F2512" s="3"/>
      <c r="G2512" s="2">
        <v>3</v>
      </c>
      <c r="H2512" s="2" t="s">
        <v>2556</v>
      </c>
      <c r="I2512" s="2" t="s">
        <v>2557</v>
      </c>
      <c r="J2512" s="2"/>
      <c r="K2512" s="2">
        <v>4</v>
      </c>
      <c r="L2512" s="2" t="s">
        <v>38</v>
      </c>
      <c r="M2512" s="4">
        <v>304.5</v>
      </c>
      <c r="N2512" s="4">
        <v>0</v>
      </c>
      <c r="O2512" s="4">
        <v>1218</v>
      </c>
      <c r="P2512" s="4">
        <v>1485.96</v>
      </c>
    </row>
    <row r="2513" spans="1:16" x14ac:dyDescent="0.25">
      <c r="A2513" s="2" t="s">
        <v>2553</v>
      </c>
      <c r="B2513" s="3">
        <v>46106</v>
      </c>
      <c r="C2513" s="2" t="s">
        <v>17</v>
      </c>
      <c r="D2513" s="2" t="s">
        <v>18</v>
      </c>
      <c r="E2513" s="2" t="s">
        <v>19</v>
      </c>
      <c r="F2513" s="3"/>
      <c r="G2513" s="2">
        <v>4</v>
      </c>
      <c r="H2513" s="2" t="s">
        <v>2558</v>
      </c>
      <c r="I2513" s="2"/>
      <c r="J2513" s="2"/>
      <c r="K2513" s="2">
        <v>1</v>
      </c>
      <c r="L2513" s="2" t="s">
        <v>38</v>
      </c>
      <c r="M2513" s="4">
        <v>48754.47</v>
      </c>
      <c r="N2513" s="4">
        <v>0</v>
      </c>
      <c r="O2513" s="4">
        <v>48754.47</v>
      </c>
      <c r="P2513" s="4">
        <v>59480.45</v>
      </c>
    </row>
    <row r="2514" spans="1:16" x14ac:dyDescent="0.25">
      <c r="A2514" s="2" t="s">
        <v>2559</v>
      </c>
      <c r="B2514" s="3">
        <v>46106</v>
      </c>
      <c r="C2514" s="2" t="s">
        <v>17</v>
      </c>
      <c r="D2514" s="2" t="s">
        <v>18</v>
      </c>
      <c r="E2514" s="2" t="s">
        <v>19</v>
      </c>
      <c r="F2514" s="3"/>
      <c r="G2514" s="2">
        <v>1</v>
      </c>
      <c r="H2514" s="2" t="s">
        <v>2560</v>
      </c>
      <c r="I2514" s="2"/>
      <c r="J2514" s="2"/>
      <c r="K2514" s="2">
        <v>3</v>
      </c>
      <c r="L2514" s="2" t="s">
        <v>108</v>
      </c>
      <c r="M2514" s="4">
        <v>636.86</v>
      </c>
      <c r="N2514" s="4">
        <v>0</v>
      </c>
      <c r="O2514" s="4">
        <v>1910.58</v>
      </c>
      <c r="P2514" s="4">
        <v>2330.91</v>
      </c>
    </row>
    <row r="2515" spans="1:16" x14ac:dyDescent="0.25">
      <c r="A2515" s="2" t="s">
        <v>2561</v>
      </c>
      <c r="B2515" s="3">
        <v>46107</v>
      </c>
      <c r="C2515" s="2" t="s">
        <v>905</v>
      </c>
      <c r="D2515" s="2" t="s">
        <v>18</v>
      </c>
      <c r="E2515" s="2" t="s">
        <v>19</v>
      </c>
      <c r="F2515" s="3"/>
      <c r="G2515" s="2">
        <v>1</v>
      </c>
      <c r="H2515" s="2" t="s">
        <v>2562</v>
      </c>
      <c r="I2515" s="2"/>
      <c r="J2515" s="2"/>
      <c r="K2515" s="2">
        <v>1</v>
      </c>
      <c r="L2515" s="2" t="s">
        <v>38</v>
      </c>
      <c r="M2515" s="4">
        <v>1945549.18</v>
      </c>
      <c r="N2515" s="4">
        <v>0</v>
      </c>
      <c r="O2515" s="4">
        <v>1945549.18</v>
      </c>
      <c r="P2515" s="4">
        <v>2373570</v>
      </c>
    </row>
    <row r="2516" spans="1:16" x14ac:dyDescent="0.25">
      <c r="A2516" s="2" t="s">
        <v>2561</v>
      </c>
      <c r="B2516" s="3">
        <v>46107</v>
      </c>
      <c r="C2516" s="2" t="s">
        <v>905</v>
      </c>
      <c r="D2516" s="2" t="s">
        <v>18</v>
      </c>
      <c r="E2516" s="2" t="s">
        <v>19</v>
      </c>
      <c r="F2516" s="3"/>
      <c r="G2516" s="2">
        <v>2</v>
      </c>
      <c r="H2516" s="2" t="s">
        <v>2563</v>
      </c>
      <c r="I2516" s="2"/>
      <c r="J2516" s="2"/>
      <c r="K2516" s="2">
        <v>1</v>
      </c>
      <c r="L2516" s="2" t="s">
        <v>38</v>
      </c>
      <c r="M2516" s="4">
        <v>448200</v>
      </c>
      <c r="N2516" s="4">
        <v>0</v>
      </c>
      <c r="O2516" s="4">
        <v>448200</v>
      </c>
      <c r="P2516" s="4">
        <v>546804</v>
      </c>
    </row>
    <row r="2517" spans="1:16" x14ac:dyDescent="0.25">
      <c r="A2517" s="2" t="s">
        <v>2561</v>
      </c>
      <c r="B2517" s="3">
        <v>46107</v>
      </c>
      <c r="C2517" s="2" t="s">
        <v>905</v>
      </c>
      <c r="D2517" s="2" t="s">
        <v>18</v>
      </c>
      <c r="E2517" s="2" t="s">
        <v>19</v>
      </c>
      <c r="F2517" s="3"/>
      <c r="G2517" s="2">
        <v>3</v>
      </c>
      <c r="H2517" s="2" t="s">
        <v>2564</v>
      </c>
      <c r="I2517" s="2"/>
      <c r="J2517" s="2"/>
      <c r="K2517" s="2">
        <v>1</v>
      </c>
      <c r="L2517" s="2" t="s">
        <v>38</v>
      </c>
      <c r="M2517" s="4">
        <v>540000</v>
      </c>
      <c r="N2517" s="4">
        <v>0</v>
      </c>
      <c r="O2517" s="4">
        <v>540000</v>
      </c>
      <c r="P2517" s="4">
        <v>658800</v>
      </c>
    </row>
    <row r="2518" spans="1:16" x14ac:dyDescent="0.25">
      <c r="A2518" s="2" t="s">
        <v>2561</v>
      </c>
      <c r="B2518" s="3">
        <v>46107</v>
      </c>
      <c r="C2518" s="2" t="s">
        <v>905</v>
      </c>
      <c r="D2518" s="2" t="s">
        <v>18</v>
      </c>
      <c r="E2518" s="2" t="s">
        <v>19</v>
      </c>
      <c r="F2518" s="3"/>
      <c r="G2518" s="2">
        <v>4</v>
      </c>
      <c r="H2518" s="2" t="s">
        <v>2565</v>
      </c>
      <c r="I2518" s="2"/>
      <c r="J2518" s="2"/>
      <c r="K2518" s="2">
        <v>1</v>
      </c>
      <c r="L2518" s="2" t="s">
        <v>38</v>
      </c>
      <c r="M2518" s="4">
        <v>347459.02</v>
      </c>
      <c r="N2518" s="4">
        <v>0</v>
      </c>
      <c r="O2518" s="4">
        <v>347459.02</v>
      </c>
      <c r="P2518" s="4">
        <v>423900</v>
      </c>
    </row>
    <row r="2519" spans="1:16" x14ac:dyDescent="0.25">
      <c r="A2519" s="2" t="s">
        <v>2561</v>
      </c>
      <c r="B2519" s="3">
        <v>46107</v>
      </c>
      <c r="C2519" s="2" t="s">
        <v>905</v>
      </c>
      <c r="D2519" s="2" t="s">
        <v>18</v>
      </c>
      <c r="E2519" s="2" t="s">
        <v>19</v>
      </c>
      <c r="F2519" s="3"/>
      <c r="G2519" s="2">
        <v>5</v>
      </c>
      <c r="H2519" s="2" t="s">
        <v>2566</v>
      </c>
      <c r="I2519" s="2"/>
      <c r="J2519" s="2"/>
      <c r="K2519" s="2">
        <v>5</v>
      </c>
      <c r="L2519" s="2" t="s">
        <v>38</v>
      </c>
      <c r="M2519" s="4">
        <v>2213.11</v>
      </c>
      <c r="N2519" s="4">
        <v>0</v>
      </c>
      <c r="O2519" s="4">
        <v>11065.55</v>
      </c>
      <c r="P2519" s="4">
        <v>13499.97</v>
      </c>
    </row>
    <row r="2520" spans="1:16" x14ac:dyDescent="0.25">
      <c r="A2520" s="2" t="s">
        <v>2561</v>
      </c>
      <c r="B2520" s="3">
        <v>46107</v>
      </c>
      <c r="C2520" s="2" t="s">
        <v>905</v>
      </c>
      <c r="D2520" s="2" t="s">
        <v>18</v>
      </c>
      <c r="E2520" s="2" t="s">
        <v>19</v>
      </c>
      <c r="F2520" s="3"/>
      <c r="G2520" s="2">
        <v>6</v>
      </c>
      <c r="H2520" s="2" t="s">
        <v>2567</v>
      </c>
      <c r="I2520" s="2"/>
      <c r="J2520" s="2"/>
      <c r="K2520" s="2">
        <v>4.5</v>
      </c>
      <c r="L2520" s="2" t="s">
        <v>38</v>
      </c>
      <c r="M2520" s="4">
        <v>18938.73</v>
      </c>
      <c r="N2520" s="4">
        <v>0</v>
      </c>
      <c r="O2520" s="4">
        <v>85224.29</v>
      </c>
      <c r="P2520" s="4">
        <v>103973.63</v>
      </c>
    </row>
    <row r="2521" spans="1:16" x14ac:dyDescent="0.25">
      <c r="A2521" s="2" t="s">
        <v>2561</v>
      </c>
      <c r="B2521" s="3">
        <v>46107</v>
      </c>
      <c r="C2521" s="2" t="s">
        <v>905</v>
      </c>
      <c r="D2521" s="2" t="s">
        <v>18</v>
      </c>
      <c r="E2521" s="2" t="s">
        <v>19</v>
      </c>
      <c r="F2521" s="3"/>
      <c r="G2521" s="2">
        <v>7</v>
      </c>
      <c r="H2521" s="2" t="s">
        <v>2568</v>
      </c>
      <c r="I2521" s="2"/>
      <c r="J2521" s="2"/>
      <c r="K2521" s="2">
        <v>1</v>
      </c>
      <c r="L2521" s="2" t="s">
        <v>38</v>
      </c>
      <c r="M2521" s="4">
        <v>30983.61</v>
      </c>
      <c r="N2521" s="4">
        <v>0</v>
      </c>
      <c r="O2521" s="4">
        <v>30983.61</v>
      </c>
      <c r="P2521" s="4">
        <v>37800</v>
      </c>
    </row>
    <row r="2522" spans="1:16" x14ac:dyDescent="0.25">
      <c r="A2522" s="2" t="s">
        <v>2561</v>
      </c>
      <c r="B2522" s="3">
        <v>46107</v>
      </c>
      <c r="C2522" s="2" t="s">
        <v>905</v>
      </c>
      <c r="D2522" s="2" t="s">
        <v>18</v>
      </c>
      <c r="E2522" s="2" t="s">
        <v>19</v>
      </c>
      <c r="F2522" s="3"/>
      <c r="G2522" s="2">
        <v>8</v>
      </c>
      <c r="H2522" s="2" t="s">
        <v>2569</v>
      </c>
      <c r="I2522" s="2" t="s">
        <v>2570</v>
      </c>
      <c r="J2522" s="2"/>
      <c r="K2522" s="2">
        <v>2</v>
      </c>
      <c r="L2522" s="2" t="s">
        <v>38</v>
      </c>
      <c r="M2522" s="4">
        <v>28217.21</v>
      </c>
      <c r="N2522" s="4">
        <v>0</v>
      </c>
      <c r="O2522" s="4">
        <v>56434.42</v>
      </c>
      <c r="P2522" s="4">
        <v>68849.990000000005</v>
      </c>
    </row>
    <row r="2523" spans="1:16" x14ac:dyDescent="0.25">
      <c r="A2523" s="2" t="s">
        <v>2561</v>
      </c>
      <c r="B2523" s="3">
        <v>46107</v>
      </c>
      <c r="C2523" s="2" t="s">
        <v>905</v>
      </c>
      <c r="D2523" s="2" t="s">
        <v>18</v>
      </c>
      <c r="E2523" s="2" t="s">
        <v>19</v>
      </c>
      <c r="F2523" s="3"/>
      <c r="G2523" s="2">
        <v>9</v>
      </c>
      <c r="H2523" s="2" t="s">
        <v>2571</v>
      </c>
      <c r="I2523" s="2"/>
      <c r="J2523" s="2"/>
      <c r="K2523" s="2">
        <v>5</v>
      </c>
      <c r="L2523" s="2" t="s">
        <v>38</v>
      </c>
      <c r="M2523" s="4">
        <v>1574.63</v>
      </c>
      <c r="N2523" s="4">
        <v>0</v>
      </c>
      <c r="O2523" s="4">
        <v>7873.15</v>
      </c>
      <c r="P2523" s="4">
        <v>9605.24</v>
      </c>
    </row>
    <row r="2524" spans="1:16" x14ac:dyDescent="0.25">
      <c r="A2524" s="2" t="s">
        <v>2561</v>
      </c>
      <c r="B2524" s="3">
        <v>46107</v>
      </c>
      <c r="C2524" s="2" t="s">
        <v>905</v>
      </c>
      <c r="D2524" s="2" t="s">
        <v>18</v>
      </c>
      <c r="E2524" s="2" t="s">
        <v>19</v>
      </c>
      <c r="F2524" s="3"/>
      <c r="G2524" s="2">
        <v>10</v>
      </c>
      <c r="H2524" s="2" t="s">
        <v>2572</v>
      </c>
      <c r="I2524" s="2"/>
      <c r="J2524" s="2"/>
      <c r="K2524" s="2">
        <v>5</v>
      </c>
      <c r="L2524" s="2" t="s">
        <v>38</v>
      </c>
      <c r="M2524" s="4">
        <v>1655.41</v>
      </c>
      <c r="N2524" s="4">
        <v>0</v>
      </c>
      <c r="O2524" s="4">
        <v>8277.0499999999993</v>
      </c>
      <c r="P2524" s="4">
        <v>10098</v>
      </c>
    </row>
    <row r="2525" spans="1:16" x14ac:dyDescent="0.25">
      <c r="A2525" s="2" t="s">
        <v>2561</v>
      </c>
      <c r="B2525" s="3">
        <v>46107</v>
      </c>
      <c r="C2525" s="2" t="s">
        <v>905</v>
      </c>
      <c r="D2525" s="2" t="s">
        <v>18</v>
      </c>
      <c r="E2525" s="2" t="s">
        <v>19</v>
      </c>
      <c r="F2525" s="3"/>
      <c r="G2525" s="2">
        <v>11</v>
      </c>
      <c r="H2525" s="2" t="s">
        <v>2573</v>
      </c>
      <c r="I2525" s="2"/>
      <c r="J2525" s="2"/>
      <c r="K2525" s="2">
        <v>5</v>
      </c>
      <c r="L2525" s="2" t="s">
        <v>38</v>
      </c>
      <c r="M2525" s="4">
        <v>1655.41</v>
      </c>
      <c r="N2525" s="4">
        <v>0</v>
      </c>
      <c r="O2525" s="4">
        <v>8277.0499999999993</v>
      </c>
      <c r="P2525" s="4">
        <v>10098</v>
      </c>
    </row>
    <row r="2526" spans="1:16" x14ac:dyDescent="0.25">
      <c r="A2526" s="2" t="s">
        <v>2561</v>
      </c>
      <c r="B2526" s="3">
        <v>46107</v>
      </c>
      <c r="C2526" s="2" t="s">
        <v>905</v>
      </c>
      <c r="D2526" s="2" t="s">
        <v>18</v>
      </c>
      <c r="E2526" s="2" t="s">
        <v>19</v>
      </c>
      <c r="F2526" s="3"/>
      <c r="G2526" s="2">
        <v>12</v>
      </c>
      <c r="H2526" s="2" t="s">
        <v>2574</v>
      </c>
      <c r="I2526" s="2" t="s">
        <v>2575</v>
      </c>
      <c r="J2526" s="2"/>
      <c r="K2526" s="2">
        <v>1</v>
      </c>
      <c r="L2526" s="2" t="s">
        <v>38</v>
      </c>
      <c r="M2526" s="4">
        <v>16598.36</v>
      </c>
      <c r="N2526" s="4">
        <v>0</v>
      </c>
      <c r="O2526" s="4">
        <v>16598.36</v>
      </c>
      <c r="P2526" s="4">
        <v>20250</v>
      </c>
    </row>
    <row r="2527" spans="1:16" x14ac:dyDescent="0.25">
      <c r="A2527" s="2" t="s">
        <v>2561</v>
      </c>
      <c r="B2527" s="3">
        <v>46107</v>
      </c>
      <c r="C2527" s="2" t="s">
        <v>905</v>
      </c>
      <c r="D2527" s="2" t="s">
        <v>18</v>
      </c>
      <c r="E2527" s="2" t="s">
        <v>19</v>
      </c>
      <c r="F2527" s="3"/>
      <c r="G2527" s="2">
        <v>13</v>
      </c>
      <c r="H2527" s="2" t="s">
        <v>2576</v>
      </c>
      <c r="I2527" s="2" t="s">
        <v>2577</v>
      </c>
      <c r="J2527" s="2"/>
      <c r="K2527" s="2">
        <v>1</v>
      </c>
      <c r="L2527" s="2" t="s">
        <v>38</v>
      </c>
      <c r="M2527" s="4">
        <v>53325</v>
      </c>
      <c r="N2527" s="4">
        <v>0</v>
      </c>
      <c r="O2527" s="4">
        <v>53325</v>
      </c>
      <c r="P2527" s="4">
        <v>65056.5</v>
      </c>
    </row>
    <row r="2528" spans="1:16" x14ac:dyDescent="0.25">
      <c r="A2528" s="2" t="s">
        <v>2561</v>
      </c>
      <c r="B2528" s="3">
        <v>46107</v>
      </c>
      <c r="C2528" s="2" t="s">
        <v>905</v>
      </c>
      <c r="D2528" s="2" t="s">
        <v>18</v>
      </c>
      <c r="E2528" s="2" t="s">
        <v>19</v>
      </c>
      <c r="F2528" s="3"/>
      <c r="G2528" s="2">
        <v>14</v>
      </c>
      <c r="H2528" s="2" t="s">
        <v>2578</v>
      </c>
      <c r="I2528" s="2"/>
      <c r="J2528" s="2"/>
      <c r="K2528" s="2">
        <v>1</v>
      </c>
      <c r="L2528" s="2" t="s">
        <v>38</v>
      </c>
      <c r="M2528" s="4">
        <v>47581.97</v>
      </c>
      <c r="N2528" s="4">
        <v>0</v>
      </c>
      <c r="O2528" s="4">
        <v>47581.97</v>
      </c>
      <c r="P2528" s="4">
        <v>58050</v>
      </c>
    </row>
    <row r="2529" spans="1:16" x14ac:dyDescent="0.25">
      <c r="A2529" s="2" t="s">
        <v>2561</v>
      </c>
      <c r="B2529" s="3">
        <v>46107</v>
      </c>
      <c r="C2529" s="2" t="s">
        <v>905</v>
      </c>
      <c r="D2529" s="2" t="s">
        <v>18</v>
      </c>
      <c r="E2529" s="2" t="s">
        <v>19</v>
      </c>
      <c r="F2529" s="3"/>
      <c r="G2529" s="2">
        <v>15</v>
      </c>
      <c r="H2529" s="2" t="s">
        <v>2579</v>
      </c>
      <c r="I2529" s="2"/>
      <c r="J2529" s="2"/>
      <c r="K2529" s="2">
        <v>1</v>
      </c>
      <c r="L2529" s="2" t="s">
        <v>38</v>
      </c>
      <c r="M2529" s="4">
        <v>11840.16</v>
      </c>
      <c r="N2529" s="4">
        <v>0</v>
      </c>
      <c r="O2529" s="4">
        <v>11840.16</v>
      </c>
      <c r="P2529" s="4">
        <v>14445</v>
      </c>
    </row>
    <row r="2530" spans="1:16" x14ac:dyDescent="0.25">
      <c r="A2530" s="2" t="s">
        <v>2561</v>
      </c>
      <c r="B2530" s="3">
        <v>46107</v>
      </c>
      <c r="C2530" s="2" t="s">
        <v>905</v>
      </c>
      <c r="D2530" s="2" t="s">
        <v>18</v>
      </c>
      <c r="E2530" s="2" t="s">
        <v>19</v>
      </c>
      <c r="F2530" s="3"/>
      <c r="G2530" s="2">
        <v>16</v>
      </c>
      <c r="H2530" s="2" t="s">
        <v>2580</v>
      </c>
      <c r="I2530" s="2"/>
      <c r="J2530" s="2"/>
      <c r="K2530" s="2">
        <v>1</v>
      </c>
      <c r="L2530" s="2" t="s">
        <v>38</v>
      </c>
      <c r="M2530" s="4">
        <v>5200.82</v>
      </c>
      <c r="N2530" s="4">
        <v>0</v>
      </c>
      <c r="O2530" s="4">
        <v>5200.82</v>
      </c>
      <c r="P2530" s="4">
        <v>6345</v>
      </c>
    </row>
    <row r="2531" spans="1:16" x14ac:dyDescent="0.25">
      <c r="A2531" s="2" t="s">
        <v>2561</v>
      </c>
      <c r="B2531" s="3">
        <v>46107</v>
      </c>
      <c r="C2531" s="2" t="s">
        <v>905</v>
      </c>
      <c r="D2531" s="2" t="s">
        <v>18</v>
      </c>
      <c r="E2531" s="2" t="s">
        <v>19</v>
      </c>
      <c r="F2531" s="3"/>
      <c r="G2531" s="2">
        <v>17</v>
      </c>
      <c r="H2531" s="2" t="s">
        <v>2581</v>
      </c>
      <c r="I2531" s="2"/>
      <c r="J2531" s="2"/>
      <c r="K2531" s="2">
        <v>1</v>
      </c>
      <c r="L2531" s="2" t="s">
        <v>38</v>
      </c>
      <c r="M2531" s="4">
        <v>7635.25</v>
      </c>
      <c r="N2531" s="4">
        <v>0</v>
      </c>
      <c r="O2531" s="4">
        <v>7635.25</v>
      </c>
      <c r="P2531" s="4">
        <v>9315.01</v>
      </c>
    </row>
    <row r="2532" spans="1:16" x14ac:dyDescent="0.25">
      <c r="A2532" s="2" t="s">
        <v>2561</v>
      </c>
      <c r="B2532" s="3">
        <v>46107</v>
      </c>
      <c r="C2532" s="2" t="s">
        <v>905</v>
      </c>
      <c r="D2532" s="2" t="s">
        <v>18</v>
      </c>
      <c r="E2532" s="2" t="s">
        <v>19</v>
      </c>
      <c r="F2532" s="3"/>
      <c r="G2532" s="2">
        <v>18</v>
      </c>
      <c r="H2532" s="2" t="s">
        <v>2582</v>
      </c>
      <c r="I2532" s="2"/>
      <c r="J2532" s="2"/>
      <c r="K2532" s="2">
        <v>1</v>
      </c>
      <c r="L2532" s="2" t="s">
        <v>38</v>
      </c>
      <c r="M2532" s="4">
        <v>15491.8</v>
      </c>
      <c r="N2532" s="4">
        <v>0</v>
      </c>
      <c r="O2532" s="4">
        <v>15491.8</v>
      </c>
      <c r="P2532" s="4">
        <v>18900</v>
      </c>
    </row>
    <row r="2533" spans="1:16" x14ac:dyDescent="0.25">
      <c r="A2533" s="2" t="s">
        <v>2561</v>
      </c>
      <c r="B2533" s="3">
        <v>46107</v>
      </c>
      <c r="C2533" s="2" t="s">
        <v>905</v>
      </c>
      <c r="D2533" s="2" t="s">
        <v>18</v>
      </c>
      <c r="E2533" s="2" t="s">
        <v>19</v>
      </c>
      <c r="F2533" s="3"/>
      <c r="G2533" s="2">
        <v>19</v>
      </c>
      <c r="H2533" s="2" t="s">
        <v>2583</v>
      </c>
      <c r="I2533" s="2"/>
      <c r="J2533" s="2"/>
      <c r="K2533" s="2">
        <v>1</v>
      </c>
      <c r="L2533" s="2" t="s">
        <v>38</v>
      </c>
      <c r="M2533" s="4">
        <v>7413.93</v>
      </c>
      <c r="N2533" s="4">
        <v>0</v>
      </c>
      <c r="O2533" s="4">
        <v>7413.93</v>
      </c>
      <c r="P2533" s="4">
        <v>9044.99</v>
      </c>
    </row>
    <row r="2534" spans="1:16" x14ac:dyDescent="0.25">
      <c r="A2534" s="2" t="s">
        <v>2561</v>
      </c>
      <c r="B2534" s="3">
        <v>46107</v>
      </c>
      <c r="C2534" s="2" t="s">
        <v>905</v>
      </c>
      <c r="D2534" s="2" t="s">
        <v>18</v>
      </c>
      <c r="E2534" s="2" t="s">
        <v>19</v>
      </c>
      <c r="F2534" s="3"/>
      <c r="G2534" s="2">
        <v>20</v>
      </c>
      <c r="H2534" s="2" t="s">
        <v>2584</v>
      </c>
      <c r="I2534" s="2"/>
      <c r="J2534" s="2"/>
      <c r="K2534" s="2">
        <v>1</v>
      </c>
      <c r="L2534" s="2" t="s">
        <v>38</v>
      </c>
      <c r="M2534" s="4">
        <v>7413.93</v>
      </c>
      <c r="N2534" s="4">
        <v>0</v>
      </c>
      <c r="O2534" s="4">
        <v>7413.93</v>
      </c>
      <c r="P2534" s="4">
        <v>9044.99</v>
      </c>
    </row>
    <row r="2535" spans="1:16" x14ac:dyDescent="0.25">
      <c r="A2535" s="2" t="s">
        <v>2561</v>
      </c>
      <c r="B2535" s="3">
        <v>46107</v>
      </c>
      <c r="C2535" s="2" t="s">
        <v>905</v>
      </c>
      <c r="D2535" s="2" t="s">
        <v>18</v>
      </c>
      <c r="E2535" s="2" t="s">
        <v>19</v>
      </c>
      <c r="F2535" s="3"/>
      <c r="G2535" s="2">
        <v>21</v>
      </c>
      <c r="H2535" s="2" t="s">
        <v>2585</v>
      </c>
      <c r="I2535" s="2"/>
      <c r="J2535" s="2"/>
      <c r="K2535" s="2">
        <v>1</v>
      </c>
      <c r="L2535" s="2" t="s">
        <v>38</v>
      </c>
      <c r="M2535" s="4">
        <v>2987.7</v>
      </c>
      <c r="N2535" s="4">
        <v>0</v>
      </c>
      <c r="O2535" s="4">
        <v>2987.7</v>
      </c>
      <c r="P2535" s="4">
        <v>3644.99</v>
      </c>
    </row>
    <row r="2536" spans="1:16" x14ac:dyDescent="0.25">
      <c r="A2536" s="2" t="s">
        <v>2561</v>
      </c>
      <c r="B2536" s="3">
        <v>46107</v>
      </c>
      <c r="C2536" s="2" t="s">
        <v>905</v>
      </c>
      <c r="D2536" s="2" t="s">
        <v>18</v>
      </c>
      <c r="E2536" s="2" t="s">
        <v>19</v>
      </c>
      <c r="F2536" s="3"/>
      <c r="G2536" s="2">
        <v>22</v>
      </c>
      <c r="H2536" s="2" t="s">
        <v>2586</v>
      </c>
      <c r="I2536" s="2"/>
      <c r="J2536" s="2"/>
      <c r="K2536" s="2">
        <v>1</v>
      </c>
      <c r="L2536" s="2" t="s">
        <v>38</v>
      </c>
      <c r="M2536" s="4">
        <v>2987.7</v>
      </c>
      <c r="N2536" s="4">
        <v>0</v>
      </c>
      <c r="O2536" s="4">
        <v>2987.7</v>
      </c>
      <c r="P2536" s="4">
        <v>3644.99</v>
      </c>
    </row>
    <row r="2537" spans="1:16" x14ac:dyDescent="0.25">
      <c r="A2537" s="2" t="s">
        <v>2561</v>
      </c>
      <c r="B2537" s="3">
        <v>46107</v>
      </c>
      <c r="C2537" s="2" t="s">
        <v>905</v>
      </c>
      <c r="D2537" s="2" t="s">
        <v>18</v>
      </c>
      <c r="E2537" s="2" t="s">
        <v>19</v>
      </c>
      <c r="F2537" s="3"/>
      <c r="G2537" s="2">
        <v>23</v>
      </c>
      <c r="H2537" s="2" t="s">
        <v>2587</v>
      </c>
      <c r="I2537" s="2"/>
      <c r="J2537" s="2"/>
      <c r="K2537" s="2">
        <v>1</v>
      </c>
      <c r="L2537" s="2" t="s">
        <v>38</v>
      </c>
      <c r="M2537" s="4">
        <v>2987.7</v>
      </c>
      <c r="N2537" s="4">
        <v>0</v>
      </c>
      <c r="O2537" s="4">
        <v>2987.7</v>
      </c>
      <c r="P2537" s="4">
        <v>3644.99</v>
      </c>
    </row>
    <row r="2538" spans="1:16" x14ac:dyDescent="0.25">
      <c r="A2538" s="2" t="s">
        <v>2561</v>
      </c>
      <c r="B2538" s="3">
        <v>46107</v>
      </c>
      <c r="C2538" s="2" t="s">
        <v>905</v>
      </c>
      <c r="D2538" s="2" t="s">
        <v>18</v>
      </c>
      <c r="E2538" s="2" t="s">
        <v>19</v>
      </c>
      <c r="F2538" s="3"/>
      <c r="G2538" s="2">
        <v>24</v>
      </c>
      <c r="H2538" s="2" t="s">
        <v>2588</v>
      </c>
      <c r="I2538" s="2"/>
      <c r="J2538" s="2"/>
      <c r="K2538" s="2">
        <v>1</v>
      </c>
      <c r="L2538" s="2" t="s">
        <v>38</v>
      </c>
      <c r="M2538" s="4">
        <v>2987.7</v>
      </c>
      <c r="N2538" s="4">
        <v>0</v>
      </c>
      <c r="O2538" s="4">
        <v>2987.7</v>
      </c>
      <c r="P2538" s="4">
        <v>3644.99</v>
      </c>
    </row>
    <row r="2539" spans="1:16" x14ac:dyDescent="0.25">
      <c r="A2539" s="2" t="s">
        <v>2561</v>
      </c>
      <c r="B2539" s="3">
        <v>46107</v>
      </c>
      <c r="C2539" s="2" t="s">
        <v>905</v>
      </c>
      <c r="D2539" s="2" t="s">
        <v>18</v>
      </c>
      <c r="E2539" s="2" t="s">
        <v>19</v>
      </c>
      <c r="F2539" s="3"/>
      <c r="G2539" s="2">
        <v>25</v>
      </c>
      <c r="H2539" s="2" t="s">
        <v>2589</v>
      </c>
      <c r="I2539" s="2"/>
      <c r="J2539" s="2"/>
      <c r="K2539" s="2">
        <v>1</v>
      </c>
      <c r="L2539" s="2" t="s">
        <v>38</v>
      </c>
      <c r="M2539" s="4">
        <v>2987.7</v>
      </c>
      <c r="N2539" s="4">
        <v>0</v>
      </c>
      <c r="O2539" s="4">
        <v>2987.7</v>
      </c>
      <c r="P2539" s="4">
        <v>3644.99</v>
      </c>
    </row>
    <row r="2540" spans="1:16" x14ac:dyDescent="0.25">
      <c r="A2540" s="2" t="s">
        <v>2561</v>
      </c>
      <c r="B2540" s="3">
        <v>46107</v>
      </c>
      <c r="C2540" s="2" t="s">
        <v>905</v>
      </c>
      <c r="D2540" s="2" t="s">
        <v>18</v>
      </c>
      <c r="E2540" s="2" t="s">
        <v>19</v>
      </c>
      <c r="F2540" s="3"/>
      <c r="G2540" s="2">
        <v>26</v>
      </c>
      <c r="H2540" s="2" t="s">
        <v>2590</v>
      </c>
      <c r="I2540" s="2"/>
      <c r="J2540" s="2"/>
      <c r="K2540" s="2">
        <v>1</v>
      </c>
      <c r="L2540" s="2" t="s">
        <v>38</v>
      </c>
      <c r="M2540" s="4">
        <v>2987.7</v>
      </c>
      <c r="N2540" s="4">
        <v>0</v>
      </c>
      <c r="O2540" s="4">
        <v>2987.7</v>
      </c>
      <c r="P2540" s="4">
        <v>3644.99</v>
      </c>
    </row>
    <row r="2541" spans="1:16" x14ac:dyDescent="0.25">
      <c r="A2541" s="2" t="s">
        <v>2561</v>
      </c>
      <c r="B2541" s="3">
        <v>46107</v>
      </c>
      <c r="C2541" s="2" t="s">
        <v>905</v>
      </c>
      <c r="D2541" s="2" t="s">
        <v>18</v>
      </c>
      <c r="E2541" s="2" t="s">
        <v>19</v>
      </c>
      <c r="F2541" s="3"/>
      <c r="G2541" s="2">
        <v>27</v>
      </c>
      <c r="H2541" s="2" t="s">
        <v>2591</v>
      </c>
      <c r="I2541" s="2"/>
      <c r="J2541" s="2"/>
      <c r="K2541" s="2">
        <v>1</v>
      </c>
      <c r="L2541" s="2" t="s">
        <v>38</v>
      </c>
      <c r="M2541" s="4">
        <v>3098.36</v>
      </c>
      <c r="N2541" s="4">
        <v>0</v>
      </c>
      <c r="O2541" s="4">
        <v>3098.36</v>
      </c>
      <c r="P2541" s="4">
        <v>3780</v>
      </c>
    </row>
    <row r="2542" spans="1:16" x14ac:dyDescent="0.25">
      <c r="A2542" s="2" t="s">
        <v>2561</v>
      </c>
      <c r="B2542" s="3">
        <v>46107</v>
      </c>
      <c r="C2542" s="2" t="s">
        <v>905</v>
      </c>
      <c r="D2542" s="2" t="s">
        <v>18</v>
      </c>
      <c r="E2542" s="2" t="s">
        <v>19</v>
      </c>
      <c r="F2542" s="3"/>
      <c r="G2542" s="2">
        <v>28</v>
      </c>
      <c r="H2542" s="2" t="s">
        <v>2592</v>
      </c>
      <c r="I2542" s="2"/>
      <c r="J2542" s="2"/>
      <c r="K2542" s="2">
        <v>1</v>
      </c>
      <c r="L2542" s="2" t="s">
        <v>38</v>
      </c>
      <c r="M2542" s="4">
        <v>3098.36</v>
      </c>
      <c r="N2542" s="4">
        <v>0</v>
      </c>
      <c r="O2542" s="4">
        <v>3098.36</v>
      </c>
      <c r="P2542" s="4">
        <v>3780</v>
      </c>
    </row>
    <row r="2543" spans="1:16" x14ac:dyDescent="0.25">
      <c r="A2543" s="2" t="s">
        <v>2561</v>
      </c>
      <c r="B2543" s="3">
        <v>46107</v>
      </c>
      <c r="C2543" s="2" t="s">
        <v>905</v>
      </c>
      <c r="D2543" s="2" t="s">
        <v>18</v>
      </c>
      <c r="E2543" s="2" t="s">
        <v>19</v>
      </c>
      <c r="F2543" s="3"/>
      <c r="G2543" s="2">
        <v>29</v>
      </c>
      <c r="H2543" s="2" t="s">
        <v>2593</v>
      </c>
      <c r="I2543" s="2"/>
      <c r="J2543" s="2"/>
      <c r="K2543" s="2">
        <v>1</v>
      </c>
      <c r="L2543" s="2" t="s">
        <v>38</v>
      </c>
      <c r="M2543" s="4">
        <v>3098.36</v>
      </c>
      <c r="N2543" s="4">
        <v>0</v>
      </c>
      <c r="O2543" s="4">
        <v>3098.36</v>
      </c>
      <c r="P2543" s="4">
        <v>3780</v>
      </c>
    </row>
    <row r="2544" spans="1:16" x14ac:dyDescent="0.25">
      <c r="A2544" s="2" t="s">
        <v>2561</v>
      </c>
      <c r="B2544" s="3">
        <v>46107</v>
      </c>
      <c r="C2544" s="2" t="s">
        <v>905</v>
      </c>
      <c r="D2544" s="2" t="s">
        <v>18</v>
      </c>
      <c r="E2544" s="2" t="s">
        <v>19</v>
      </c>
      <c r="F2544" s="3"/>
      <c r="G2544" s="2">
        <v>30</v>
      </c>
      <c r="H2544" s="2" t="s">
        <v>2594</v>
      </c>
      <c r="I2544" s="2"/>
      <c r="J2544" s="2"/>
      <c r="K2544" s="2">
        <v>1</v>
      </c>
      <c r="L2544" s="2" t="s">
        <v>38</v>
      </c>
      <c r="M2544" s="4">
        <v>3098.36</v>
      </c>
      <c r="N2544" s="4">
        <v>0</v>
      </c>
      <c r="O2544" s="4">
        <v>3098.36</v>
      </c>
      <c r="P2544" s="4">
        <v>3780</v>
      </c>
    </row>
    <row r="2545" spans="1:16" x14ac:dyDescent="0.25">
      <c r="A2545" s="2" t="s">
        <v>2561</v>
      </c>
      <c r="B2545" s="3">
        <v>46107</v>
      </c>
      <c r="C2545" s="2" t="s">
        <v>905</v>
      </c>
      <c r="D2545" s="2" t="s">
        <v>18</v>
      </c>
      <c r="E2545" s="2" t="s">
        <v>19</v>
      </c>
      <c r="F2545" s="3"/>
      <c r="G2545" s="2">
        <v>31</v>
      </c>
      <c r="H2545" s="2" t="s">
        <v>2595</v>
      </c>
      <c r="I2545" s="2"/>
      <c r="J2545" s="2"/>
      <c r="K2545" s="2">
        <v>1</v>
      </c>
      <c r="L2545" s="2" t="s">
        <v>38</v>
      </c>
      <c r="M2545" s="4">
        <v>3098.36</v>
      </c>
      <c r="N2545" s="4">
        <v>0</v>
      </c>
      <c r="O2545" s="4">
        <v>3098.36</v>
      </c>
      <c r="P2545" s="4">
        <v>3780</v>
      </c>
    </row>
    <row r="2546" spans="1:16" x14ac:dyDescent="0.25">
      <c r="A2546" s="2" t="s">
        <v>2561</v>
      </c>
      <c r="B2546" s="3">
        <v>46107</v>
      </c>
      <c r="C2546" s="2" t="s">
        <v>905</v>
      </c>
      <c r="D2546" s="2" t="s">
        <v>18</v>
      </c>
      <c r="E2546" s="2" t="s">
        <v>19</v>
      </c>
      <c r="F2546" s="3"/>
      <c r="G2546" s="2">
        <v>32</v>
      </c>
      <c r="H2546" s="2" t="s">
        <v>2596</v>
      </c>
      <c r="I2546" s="2"/>
      <c r="J2546" s="2"/>
      <c r="K2546" s="2">
        <v>1</v>
      </c>
      <c r="L2546" s="2" t="s">
        <v>38</v>
      </c>
      <c r="M2546" s="4">
        <v>3098.36</v>
      </c>
      <c r="N2546" s="4">
        <v>0</v>
      </c>
      <c r="O2546" s="4">
        <v>3098.36</v>
      </c>
      <c r="P2546" s="4">
        <v>3780</v>
      </c>
    </row>
    <row r="2547" spans="1:16" x14ac:dyDescent="0.25">
      <c r="A2547" s="2" t="s">
        <v>2561</v>
      </c>
      <c r="B2547" s="3">
        <v>46107</v>
      </c>
      <c r="C2547" s="2" t="s">
        <v>905</v>
      </c>
      <c r="D2547" s="2" t="s">
        <v>18</v>
      </c>
      <c r="E2547" s="2" t="s">
        <v>19</v>
      </c>
      <c r="F2547" s="3"/>
      <c r="G2547" s="2">
        <v>33</v>
      </c>
      <c r="H2547" s="2" t="s">
        <v>2597</v>
      </c>
      <c r="I2547" s="2"/>
      <c r="J2547" s="2"/>
      <c r="K2547" s="2">
        <v>1</v>
      </c>
      <c r="L2547" s="2" t="s">
        <v>38</v>
      </c>
      <c r="M2547" s="4">
        <v>2987.7</v>
      </c>
      <c r="N2547" s="4">
        <v>0</v>
      </c>
      <c r="O2547" s="4">
        <v>2987.7</v>
      </c>
      <c r="P2547" s="4">
        <v>3644.99</v>
      </c>
    </row>
    <row r="2548" spans="1:16" x14ac:dyDescent="0.25">
      <c r="A2548" s="2" t="s">
        <v>2561</v>
      </c>
      <c r="B2548" s="3">
        <v>46107</v>
      </c>
      <c r="C2548" s="2" t="s">
        <v>905</v>
      </c>
      <c r="D2548" s="2" t="s">
        <v>18</v>
      </c>
      <c r="E2548" s="2" t="s">
        <v>19</v>
      </c>
      <c r="F2548" s="3"/>
      <c r="G2548" s="2">
        <v>34</v>
      </c>
      <c r="H2548" s="2" t="s">
        <v>2598</v>
      </c>
      <c r="I2548" s="2"/>
      <c r="J2548" s="2"/>
      <c r="K2548" s="2">
        <v>1</v>
      </c>
      <c r="L2548" s="2" t="s">
        <v>38</v>
      </c>
      <c r="M2548" s="4">
        <v>2987.7</v>
      </c>
      <c r="N2548" s="4">
        <v>0</v>
      </c>
      <c r="O2548" s="4">
        <v>2987.7</v>
      </c>
      <c r="P2548" s="4">
        <v>3644.99</v>
      </c>
    </row>
    <row r="2549" spans="1:16" x14ac:dyDescent="0.25">
      <c r="A2549" s="2" t="s">
        <v>2561</v>
      </c>
      <c r="B2549" s="3">
        <v>46107</v>
      </c>
      <c r="C2549" s="2" t="s">
        <v>905</v>
      </c>
      <c r="D2549" s="2" t="s">
        <v>18</v>
      </c>
      <c r="E2549" s="2" t="s">
        <v>19</v>
      </c>
      <c r="F2549" s="3"/>
      <c r="G2549" s="2">
        <v>35</v>
      </c>
      <c r="H2549" s="2" t="s">
        <v>2599</v>
      </c>
      <c r="I2549" s="2"/>
      <c r="J2549" s="2"/>
      <c r="K2549" s="2">
        <v>1</v>
      </c>
      <c r="L2549" s="2" t="s">
        <v>38</v>
      </c>
      <c r="M2549" s="4">
        <v>2987.7</v>
      </c>
      <c r="N2549" s="4">
        <v>0</v>
      </c>
      <c r="O2549" s="4">
        <v>2987.7</v>
      </c>
      <c r="P2549" s="4">
        <v>3644.99</v>
      </c>
    </row>
    <row r="2550" spans="1:16" x14ac:dyDescent="0.25">
      <c r="A2550" s="2" t="s">
        <v>2561</v>
      </c>
      <c r="B2550" s="3">
        <v>46107</v>
      </c>
      <c r="C2550" s="2" t="s">
        <v>905</v>
      </c>
      <c r="D2550" s="2" t="s">
        <v>18</v>
      </c>
      <c r="E2550" s="2" t="s">
        <v>19</v>
      </c>
      <c r="F2550" s="3"/>
      <c r="G2550" s="2">
        <v>36</v>
      </c>
      <c r="H2550" s="2" t="s">
        <v>2600</v>
      </c>
      <c r="I2550" s="2"/>
      <c r="J2550" s="2"/>
      <c r="K2550" s="2">
        <v>1</v>
      </c>
      <c r="L2550" s="2" t="s">
        <v>38</v>
      </c>
      <c r="M2550" s="4">
        <v>2987.7</v>
      </c>
      <c r="N2550" s="4">
        <v>0</v>
      </c>
      <c r="O2550" s="4">
        <v>2987.7</v>
      </c>
      <c r="P2550" s="4">
        <v>3644.99</v>
      </c>
    </row>
    <row r="2551" spans="1:16" x14ac:dyDescent="0.25">
      <c r="A2551" s="2" t="s">
        <v>2561</v>
      </c>
      <c r="B2551" s="3">
        <v>46107</v>
      </c>
      <c r="C2551" s="2" t="s">
        <v>905</v>
      </c>
      <c r="D2551" s="2" t="s">
        <v>18</v>
      </c>
      <c r="E2551" s="2" t="s">
        <v>19</v>
      </c>
      <c r="F2551" s="3"/>
      <c r="G2551" s="2">
        <v>37</v>
      </c>
      <c r="H2551" s="2" t="s">
        <v>2601</v>
      </c>
      <c r="I2551" s="2"/>
      <c r="J2551" s="2"/>
      <c r="K2551" s="2">
        <v>1</v>
      </c>
      <c r="L2551" s="2" t="s">
        <v>38</v>
      </c>
      <c r="M2551" s="4">
        <v>2987.7</v>
      </c>
      <c r="N2551" s="4">
        <v>0</v>
      </c>
      <c r="O2551" s="4">
        <v>2987.7</v>
      </c>
      <c r="P2551" s="4">
        <v>3644.99</v>
      </c>
    </row>
    <row r="2552" spans="1:16" x14ac:dyDescent="0.25">
      <c r="A2552" s="2" t="s">
        <v>2561</v>
      </c>
      <c r="B2552" s="3">
        <v>46107</v>
      </c>
      <c r="C2552" s="2" t="s">
        <v>905</v>
      </c>
      <c r="D2552" s="2" t="s">
        <v>18</v>
      </c>
      <c r="E2552" s="2" t="s">
        <v>19</v>
      </c>
      <c r="F2552" s="3"/>
      <c r="G2552" s="2">
        <v>38</v>
      </c>
      <c r="H2552" s="2" t="s">
        <v>2602</v>
      </c>
      <c r="I2552" s="2"/>
      <c r="J2552" s="2"/>
      <c r="K2552" s="2">
        <v>1</v>
      </c>
      <c r="L2552" s="2" t="s">
        <v>38</v>
      </c>
      <c r="M2552" s="4">
        <v>2987.7</v>
      </c>
      <c r="N2552" s="4">
        <v>0</v>
      </c>
      <c r="O2552" s="4">
        <v>2987.7</v>
      </c>
      <c r="P2552" s="4">
        <v>3644.99</v>
      </c>
    </row>
    <row r="2553" spans="1:16" x14ac:dyDescent="0.25">
      <c r="A2553" s="2" t="s">
        <v>2561</v>
      </c>
      <c r="B2553" s="3">
        <v>46107</v>
      </c>
      <c r="C2553" s="2" t="s">
        <v>905</v>
      </c>
      <c r="D2553" s="2" t="s">
        <v>18</v>
      </c>
      <c r="E2553" s="2" t="s">
        <v>19</v>
      </c>
      <c r="F2553" s="3"/>
      <c r="G2553" s="2">
        <v>39</v>
      </c>
      <c r="H2553" s="2" t="s">
        <v>2603</v>
      </c>
      <c r="I2553" s="2"/>
      <c r="J2553" s="2"/>
      <c r="K2553" s="2">
        <v>1</v>
      </c>
      <c r="L2553" s="2" t="s">
        <v>38</v>
      </c>
      <c r="M2553" s="4">
        <v>2987.7</v>
      </c>
      <c r="N2553" s="4">
        <v>0</v>
      </c>
      <c r="O2553" s="4">
        <v>2987.7</v>
      </c>
      <c r="P2553" s="4">
        <v>3644.99</v>
      </c>
    </row>
    <row r="2554" spans="1:16" x14ac:dyDescent="0.25">
      <c r="A2554" s="2" t="s">
        <v>2561</v>
      </c>
      <c r="B2554" s="3">
        <v>46107</v>
      </c>
      <c r="C2554" s="2" t="s">
        <v>905</v>
      </c>
      <c r="D2554" s="2" t="s">
        <v>18</v>
      </c>
      <c r="E2554" s="2" t="s">
        <v>19</v>
      </c>
      <c r="F2554" s="3"/>
      <c r="G2554" s="2">
        <v>40</v>
      </c>
      <c r="H2554" s="2" t="s">
        <v>2604</v>
      </c>
      <c r="I2554" s="2"/>
      <c r="J2554" s="2"/>
      <c r="K2554" s="2">
        <v>1</v>
      </c>
      <c r="L2554" s="2" t="s">
        <v>38</v>
      </c>
      <c r="M2554" s="4">
        <v>17704.91</v>
      </c>
      <c r="N2554" s="4">
        <v>0</v>
      </c>
      <c r="O2554" s="4">
        <v>17704.91</v>
      </c>
      <c r="P2554" s="4">
        <v>21599.99</v>
      </c>
    </row>
    <row r="2555" spans="1:16" x14ac:dyDescent="0.25">
      <c r="A2555" s="2" t="s">
        <v>2561</v>
      </c>
      <c r="B2555" s="3">
        <v>46107</v>
      </c>
      <c r="C2555" s="2" t="s">
        <v>905</v>
      </c>
      <c r="D2555" s="2" t="s">
        <v>18</v>
      </c>
      <c r="E2555" s="2" t="s">
        <v>19</v>
      </c>
      <c r="F2555" s="3"/>
      <c r="G2555" s="2">
        <v>41</v>
      </c>
      <c r="H2555" s="2" t="s">
        <v>2605</v>
      </c>
      <c r="I2555" s="2"/>
      <c r="J2555" s="2"/>
      <c r="K2555" s="2">
        <v>1</v>
      </c>
      <c r="L2555" s="2" t="s">
        <v>38</v>
      </c>
      <c r="M2555" s="4">
        <v>28217.21</v>
      </c>
      <c r="N2555" s="4">
        <v>0</v>
      </c>
      <c r="O2555" s="4">
        <v>28217.21</v>
      </c>
      <c r="P2555" s="4">
        <v>34425</v>
      </c>
    </row>
    <row r="2556" spans="1:16" x14ac:dyDescent="0.25">
      <c r="A2556" s="2" t="s">
        <v>2561</v>
      </c>
      <c r="B2556" s="3">
        <v>46107</v>
      </c>
      <c r="C2556" s="2" t="s">
        <v>905</v>
      </c>
      <c r="D2556" s="2" t="s">
        <v>18</v>
      </c>
      <c r="E2556" s="2" t="s">
        <v>19</v>
      </c>
      <c r="F2556" s="3"/>
      <c r="G2556" s="2">
        <v>42</v>
      </c>
      <c r="H2556" s="2" t="s">
        <v>2606</v>
      </c>
      <c r="I2556" s="2"/>
      <c r="J2556" s="2"/>
      <c r="K2556" s="2">
        <v>1</v>
      </c>
      <c r="L2556" s="2" t="s">
        <v>38</v>
      </c>
      <c r="M2556" s="4">
        <v>7192.62</v>
      </c>
      <c r="N2556" s="4">
        <v>0</v>
      </c>
      <c r="O2556" s="4">
        <v>7192.62</v>
      </c>
      <c r="P2556" s="4">
        <v>8775</v>
      </c>
    </row>
    <row r="2557" spans="1:16" x14ac:dyDescent="0.25">
      <c r="A2557" s="2" t="s">
        <v>2607</v>
      </c>
      <c r="B2557" s="3">
        <v>46107</v>
      </c>
      <c r="C2557" s="2" t="s">
        <v>17</v>
      </c>
      <c r="D2557" s="2" t="s">
        <v>18</v>
      </c>
      <c r="E2557" s="2" t="s">
        <v>19</v>
      </c>
      <c r="F2557" s="3"/>
      <c r="G2557" s="2">
        <v>1</v>
      </c>
      <c r="H2557" s="2" t="s">
        <v>2608</v>
      </c>
      <c r="I2557" s="2"/>
      <c r="J2557" s="2"/>
      <c r="K2557" s="2">
        <v>3.7999999999999999E-2</v>
      </c>
      <c r="L2557" s="2" t="s">
        <v>23</v>
      </c>
      <c r="M2557" s="4">
        <v>93237.71</v>
      </c>
      <c r="N2557" s="4">
        <v>0</v>
      </c>
      <c r="O2557" s="4">
        <v>3543.03</v>
      </c>
      <c r="P2557" s="4">
        <v>4322.5</v>
      </c>
    </row>
    <row r="2558" spans="1:16" x14ac:dyDescent="0.25">
      <c r="A2558" s="2" t="s">
        <v>2607</v>
      </c>
      <c r="B2558" s="3">
        <v>46107</v>
      </c>
      <c r="C2558" s="2" t="s">
        <v>17</v>
      </c>
      <c r="D2558" s="2" t="s">
        <v>18</v>
      </c>
      <c r="E2558" s="2" t="s">
        <v>19</v>
      </c>
      <c r="F2558" s="3"/>
      <c r="G2558" s="2">
        <v>2</v>
      </c>
      <c r="H2558" s="2" t="s">
        <v>2609</v>
      </c>
      <c r="I2558" s="2"/>
      <c r="J2558" s="2"/>
      <c r="K2558" s="2">
        <v>2.2389999999999999</v>
      </c>
      <c r="L2558" s="2" t="s">
        <v>23</v>
      </c>
      <c r="M2558" s="4">
        <v>87858.61</v>
      </c>
      <c r="N2558" s="4">
        <v>0</v>
      </c>
      <c r="O2558" s="4">
        <v>196715.43</v>
      </c>
      <c r="P2558" s="4">
        <v>239992.82</v>
      </c>
    </row>
    <row r="2559" spans="1:16" x14ac:dyDescent="0.25">
      <c r="A2559" s="2" t="s">
        <v>2607</v>
      </c>
      <c r="B2559" s="3">
        <v>46107</v>
      </c>
      <c r="C2559" s="2" t="s">
        <v>17</v>
      </c>
      <c r="D2559" s="2" t="s">
        <v>18</v>
      </c>
      <c r="E2559" s="2" t="s">
        <v>19</v>
      </c>
      <c r="F2559" s="3"/>
      <c r="G2559" s="2">
        <v>3</v>
      </c>
      <c r="H2559" s="2" t="s">
        <v>2610</v>
      </c>
      <c r="I2559" s="2"/>
      <c r="J2559" s="2"/>
      <c r="K2559" s="2">
        <v>0.375</v>
      </c>
      <c r="L2559" s="2" t="s">
        <v>23</v>
      </c>
      <c r="M2559" s="4">
        <v>91444.68</v>
      </c>
      <c r="N2559" s="4">
        <v>0</v>
      </c>
      <c r="O2559" s="4">
        <v>34291.760000000002</v>
      </c>
      <c r="P2559" s="4">
        <v>41835.949999999997</v>
      </c>
    </row>
    <row r="2560" spans="1:16" x14ac:dyDescent="0.25">
      <c r="A2560" s="2" t="s">
        <v>2607</v>
      </c>
      <c r="B2560" s="3">
        <v>46107</v>
      </c>
      <c r="C2560" s="2" t="s">
        <v>17</v>
      </c>
      <c r="D2560" s="2" t="s">
        <v>18</v>
      </c>
      <c r="E2560" s="2" t="s">
        <v>19</v>
      </c>
      <c r="F2560" s="3"/>
      <c r="G2560" s="2">
        <v>4</v>
      </c>
      <c r="H2560" s="2" t="s">
        <v>2611</v>
      </c>
      <c r="I2560" s="2"/>
      <c r="J2560" s="2"/>
      <c r="K2560" s="2">
        <v>0.54800000000000004</v>
      </c>
      <c r="L2560" s="2" t="s">
        <v>23</v>
      </c>
      <c r="M2560" s="4">
        <v>178406.76</v>
      </c>
      <c r="N2560" s="4">
        <v>0</v>
      </c>
      <c r="O2560" s="4">
        <v>97766.9</v>
      </c>
      <c r="P2560" s="4">
        <v>119275.62</v>
      </c>
    </row>
    <row r="2561" spans="1:16" x14ac:dyDescent="0.25">
      <c r="A2561" s="2" t="s">
        <v>2607</v>
      </c>
      <c r="B2561" s="3">
        <v>46107</v>
      </c>
      <c r="C2561" s="2" t="s">
        <v>17</v>
      </c>
      <c r="D2561" s="2" t="s">
        <v>18</v>
      </c>
      <c r="E2561" s="2" t="s">
        <v>19</v>
      </c>
      <c r="F2561" s="3"/>
      <c r="G2561" s="2">
        <v>5</v>
      </c>
      <c r="H2561" s="2" t="s">
        <v>2423</v>
      </c>
      <c r="I2561" s="2"/>
      <c r="J2561" s="2"/>
      <c r="K2561" s="2">
        <v>9.8000000000000004E-2</v>
      </c>
      <c r="L2561" s="2" t="s">
        <v>23</v>
      </c>
      <c r="M2561" s="4">
        <v>96823.77</v>
      </c>
      <c r="N2561" s="4">
        <v>0</v>
      </c>
      <c r="O2561" s="4">
        <v>9488.73</v>
      </c>
      <c r="P2561" s="4">
        <v>11576.25</v>
      </c>
    </row>
    <row r="2562" spans="1:16" x14ac:dyDescent="0.25">
      <c r="A2562" s="2" t="s">
        <v>2607</v>
      </c>
      <c r="B2562" s="3">
        <v>46107</v>
      </c>
      <c r="C2562" s="2" t="s">
        <v>17</v>
      </c>
      <c r="D2562" s="2" t="s">
        <v>18</v>
      </c>
      <c r="E2562" s="2" t="s">
        <v>19</v>
      </c>
      <c r="F2562" s="3"/>
      <c r="G2562" s="2">
        <v>6</v>
      </c>
      <c r="H2562" s="2" t="s">
        <v>2413</v>
      </c>
      <c r="I2562" s="2"/>
      <c r="J2562" s="2"/>
      <c r="K2562" s="2">
        <v>0.79</v>
      </c>
      <c r="L2562" s="2" t="s">
        <v>23</v>
      </c>
      <c r="M2562" s="4">
        <v>101306.35</v>
      </c>
      <c r="N2562" s="4">
        <v>0</v>
      </c>
      <c r="O2562" s="4">
        <v>80032.02</v>
      </c>
      <c r="P2562" s="4">
        <v>97639.06</v>
      </c>
    </row>
    <row r="2563" spans="1:16" x14ac:dyDescent="0.25">
      <c r="A2563" s="2" t="s">
        <v>2607</v>
      </c>
      <c r="B2563" s="3">
        <v>46107</v>
      </c>
      <c r="C2563" s="2" t="s">
        <v>17</v>
      </c>
      <c r="D2563" s="2" t="s">
        <v>18</v>
      </c>
      <c r="E2563" s="2" t="s">
        <v>19</v>
      </c>
      <c r="F2563" s="3"/>
      <c r="G2563" s="2">
        <v>7</v>
      </c>
      <c r="H2563" s="2" t="s">
        <v>2612</v>
      </c>
      <c r="I2563" s="2"/>
      <c r="J2563" s="2"/>
      <c r="K2563" s="2">
        <v>1.4E-2</v>
      </c>
      <c r="L2563" s="2" t="s">
        <v>23</v>
      </c>
      <c r="M2563" s="4">
        <v>197233.61</v>
      </c>
      <c r="N2563" s="4">
        <v>0</v>
      </c>
      <c r="O2563" s="4">
        <v>2761.27</v>
      </c>
      <c r="P2563" s="4">
        <v>3368.75</v>
      </c>
    </row>
    <row r="2564" spans="1:16" x14ac:dyDescent="0.25">
      <c r="A2564" s="2" t="s">
        <v>2607</v>
      </c>
      <c r="B2564" s="3">
        <v>46107</v>
      </c>
      <c r="C2564" s="2" t="s">
        <v>17</v>
      </c>
      <c r="D2564" s="2" t="s">
        <v>18</v>
      </c>
      <c r="E2564" s="2" t="s">
        <v>19</v>
      </c>
      <c r="F2564" s="3"/>
      <c r="G2564" s="2">
        <v>8</v>
      </c>
      <c r="H2564" s="2" t="s">
        <v>2613</v>
      </c>
      <c r="I2564" s="2"/>
      <c r="J2564" s="2"/>
      <c r="K2564" s="2">
        <v>4.0789999999999997</v>
      </c>
      <c r="L2564" s="2" t="s">
        <v>23</v>
      </c>
      <c r="M2564" s="4">
        <v>99513.31</v>
      </c>
      <c r="N2564" s="4">
        <v>0</v>
      </c>
      <c r="O2564" s="4">
        <v>405914.79</v>
      </c>
      <c r="P2564" s="4">
        <v>495216.04</v>
      </c>
    </row>
    <row r="2565" spans="1:16" x14ac:dyDescent="0.25">
      <c r="A2565" s="2" t="s">
        <v>2607</v>
      </c>
      <c r="B2565" s="3">
        <v>46107</v>
      </c>
      <c r="C2565" s="2" t="s">
        <v>17</v>
      </c>
      <c r="D2565" s="2" t="s">
        <v>18</v>
      </c>
      <c r="E2565" s="2" t="s">
        <v>19</v>
      </c>
      <c r="F2565" s="3"/>
      <c r="G2565" s="2">
        <v>9</v>
      </c>
      <c r="H2565" s="2" t="s">
        <v>2421</v>
      </c>
      <c r="I2565" s="2"/>
      <c r="J2565" s="2"/>
      <c r="K2565" s="2">
        <v>3.0000000000000001E-3</v>
      </c>
      <c r="L2565" s="2" t="s">
        <v>23</v>
      </c>
      <c r="M2565" s="4">
        <v>99513.31</v>
      </c>
      <c r="N2565" s="4">
        <v>0</v>
      </c>
      <c r="O2565" s="4">
        <v>298.54000000000002</v>
      </c>
      <c r="P2565" s="4">
        <v>364.22</v>
      </c>
    </row>
    <row r="2566" spans="1:16" x14ac:dyDescent="0.25">
      <c r="A2566" s="2" t="s">
        <v>2607</v>
      </c>
      <c r="B2566" s="3">
        <v>46107</v>
      </c>
      <c r="C2566" s="2" t="s">
        <v>17</v>
      </c>
      <c r="D2566" s="2" t="s">
        <v>18</v>
      </c>
      <c r="E2566" s="2" t="s">
        <v>19</v>
      </c>
      <c r="F2566" s="3"/>
      <c r="G2566" s="2">
        <v>10</v>
      </c>
      <c r="H2566" s="2" t="s">
        <v>2431</v>
      </c>
      <c r="I2566" s="2"/>
      <c r="J2566" s="2"/>
      <c r="K2566" s="2">
        <v>42.161000000000001</v>
      </c>
      <c r="L2566" s="2" t="s">
        <v>23</v>
      </c>
      <c r="M2566" s="4">
        <v>99513.31</v>
      </c>
      <c r="N2566" s="4">
        <v>0</v>
      </c>
      <c r="O2566" s="4">
        <v>4195580.66</v>
      </c>
      <c r="P2566" s="4">
        <v>5118608.41</v>
      </c>
    </row>
    <row r="2567" spans="1:16" x14ac:dyDescent="0.25">
      <c r="A2567" s="2" t="s">
        <v>2607</v>
      </c>
      <c r="B2567" s="3">
        <v>46107</v>
      </c>
      <c r="C2567" s="2" t="s">
        <v>17</v>
      </c>
      <c r="D2567" s="2" t="s">
        <v>18</v>
      </c>
      <c r="E2567" s="2" t="s">
        <v>19</v>
      </c>
      <c r="F2567" s="3"/>
      <c r="G2567" s="2">
        <v>11</v>
      </c>
      <c r="H2567" s="2" t="s">
        <v>2425</v>
      </c>
      <c r="I2567" s="2"/>
      <c r="J2567" s="2"/>
      <c r="K2567" s="2">
        <v>1.222</v>
      </c>
      <c r="L2567" s="2" t="s">
        <v>23</v>
      </c>
      <c r="M2567" s="4">
        <v>155097.34</v>
      </c>
      <c r="N2567" s="4">
        <v>0</v>
      </c>
      <c r="O2567" s="4">
        <v>189528.95</v>
      </c>
      <c r="P2567" s="4">
        <v>231225.32</v>
      </c>
    </row>
    <row r="2568" spans="1:16" x14ac:dyDescent="0.25">
      <c r="A2568" s="2" t="s">
        <v>2607</v>
      </c>
      <c r="B2568" s="3">
        <v>46107</v>
      </c>
      <c r="C2568" s="2" t="s">
        <v>17</v>
      </c>
      <c r="D2568" s="2" t="s">
        <v>18</v>
      </c>
      <c r="E2568" s="2" t="s">
        <v>19</v>
      </c>
      <c r="F2568" s="3"/>
      <c r="G2568" s="2">
        <v>12</v>
      </c>
      <c r="H2568" s="2" t="s">
        <v>2614</v>
      </c>
      <c r="I2568" s="2"/>
      <c r="J2568" s="2"/>
      <c r="K2568" s="2">
        <v>0.189</v>
      </c>
      <c r="L2568" s="2" t="s">
        <v>23</v>
      </c>
      <c r="M2568" s="4">
        <v>155097.34</v>
      </c>
      <c r="N2568" s="4">
        <v>0</v>
      </c>
      <c r="O2568" s="4">
        <v>29313.4</v>
      </c>
      <c r="P2568" s="4">
        <v>35762.35</v>
      </c>
    </row>
    <row r="2569" spans="1:16" x14ac:dyDescent="0.25">
      <c r="A2569" s="2" t="s">
        <v>2607</v>
      </c>
      <c r="B2569" s="3">
        <v>46107</v>
      </c>
      <c r="C2569" s="2" t="s">
        <v>17</v>
      </c>
      <c r="D2569" s="2" t="s">
        <v>18</v>
      </c>
      <c r="E2569" s="2" t="s">
        <v>19</v>
      </c>
      <c r="F2569" s="3"/>
      <c r="G2569" s="2">
        <v>13</v>
      </c>
      <c r="H2569" s="2" t="s">
        <v>2615</v>
      </c>
      <c r="I2569" s="2"/>
      <c r="J2569" s="2"/>
      <c r="K2569" s="2">
        <v>2.8000000000000001E-2</v>
      </c>
      <c r="L2569" s="2" t="s">
        <v>23</v>
      </c>
      <c r="M2569" s="4">
        <v>157248.98000000001</v>
      </c>
      <c r="N2569" s="4">
        <v>0</v>
      </c>
      <c r="O2569" s="4">
        <v>4402.97</v>
      </c>
      <c r="P2569" s="4">
        <v>5371.62</v>
      </c>
    </row>
    <row r="2570" spans="1:16" x14ac:dyDescent="0.25">
      <c r="A2570" s="2" t="s">
        <v>2607</v>
      </c>
      <c r="B2570" s="3">
        <v>46107</v>
      </c>
      <c r="C2570" s="2" t="s">
        <v>17</v>
      </c>
      <c r="D2570" s="2" t="s">
        <v>18</v>
      </c>
      <c r="E2570" s="2" t="s">
        <v>19</v>
      </c>
      <c r="F2570" s="3"/>
      <c r="G2570" s="2">
        <v>14</v>
      </c>
      <c r="H2570" s="2" t="s">
        <v>2616</v>
      </c>
      <c r="I2570" s="2"/>
      <c r="J2570" s="2"/>
      <c r="K2570" s="2">
        <v>3.7589999999999999</v>
      </c>
      <c r="L2570" s="2" t="s">
        <v>23</v>
      </c>
      <c r="M2570" s="4">
        <v>120133.2</v>
      </c>
      <c r="N2570" s="4">
        <v>0</v>
      </c>
      <c r="O2570" s="4">
        <v>451580.7</v>
      </c>
      <c r="P2570" s="4">
        <v>550928.44999999995</v>
      </c>
    </row>
    <row r="2571" spans="1:16" x14ac:dyDescent="0.25">
      <c r="A2571" s="2" t="s">
        <v>2607</v>
      </c>
      <c r="B2571" s="3">
        <v>46107</v>
      </c>
      <c r="C2571" s="2" t="s">
        <v>17</v>
      </c>
      <c r="D2571" s="2" t="s">
        <v>18</v>
      </c>
      <c r="E2571" s="2" t="s">
        <v>19</v>
      </c>
      <c r="F2571" s="3"/>
      <c r="G2571" s="2">
        <v>15</v>
      </c>
      <c r="H2571" s="2" t="s">
        <v>2216</v>
      </c>
      <c r="I2571" s="2"/>
      <c r="J2571" s="2"/>
      <c r="K2571" s="2">
        <v>1318.02</v>
      </c>
      <c r="L2571" s="2" t="s">
        <v>70</v>
      </c>
      <c r="M2571" s="4">
        <v>1080.6600000000001</v>
      </c>
      <c r="N2571" s="4">
        <v>0</v>
      </c>
      <c r="O2571" s="4">
        <v>1424331.49</v>
      </c>
      <c r="P2571" s="4">
        <v>1737684.42</v>
      </c>
    </row>
    <row r="2572" spans="1:16" x14ac:dyDescent="0.25">
      <c r="A2572" s="2" t="s">
        <v>2607</v>
      </c>
      <c r="B2572" s="3">
        <v>46107</v>
      </c>
      <c r="C2572" s="2" t="s">
        <v>17</v>
      </c>
      <c r="D2572" s="2" t="s">
        <v>18</v>
      </c>
      <c r="E2572" s="2" t="s">
        <v>19</v>
      </c>
      <c r="F2572" s="3"/>
      <c r="G2572" s="2">
        <v>16</v>
      </c>
      <c r="H2572" s="2" t="s">
        <v>2617</v>
      </c>
      <c r="I2572" s="2"/>
      <c r="J2572" s="2"/>
      <c r="K2572" s="2">
        <v>88.2</v>
      </c>
      <c r="L2572" s="2" t="s">
        <v>70</v>
      </c>
      <c r="M2572" s="4">
        <v>1084.42</v>
      </c>
      <c r="N2572" s="4">
        <v>0</v>
      </c>
      <c r="O2572" s="4">
        <v>95645.84</v>
      </c>
      <c r="P2572" s="4">
        <v>116687.93</v>
      </c>
    </row>
    <row r="2573" spans="1:16" x14ac:dyDescent="0.25">
      <c r="A2573" s="2" t="s">
        <v>2607</v>
      </c>
      <c r="B2573" s="3">
        <v>46107</v>
      </c>
      <c r="C2573" s="2" t="s">
        <v>17</v>
      </c>
      <c r="D2573" s="2" t="s">
        <v>18</v>
      </c>
      <c r="E2573" s="2" t="s">
        <v>19</v>
      </c>
      <c r="F2573" s="3"/>
      <c r="G2573" s="2">
        <v>17</v>
      </c>
      <c r="H2573" s="2" t="s">
        <v>2618</v>
      </c>
      <c r="I2573" s="2"/>
      <c r="J2573" s="2"/>
      <c r="K2573" s="2">
        <v>1343.48</v>
      </c>
      <c r="L2573" s="2" t="s">
        <v>70</v>
      </c>
      <c r="M2573" s="4">
        <v>286.88</v>
      </c>
      <c r="N2573" s="4">
        <v>0</v>
      </c>
      <c r="O2573" s="4">
        <v>385417.54</v>
      </c>
      <c r="P2573" s="4">
        <v>470209.4</v>
      </c>
    </row>
    <row r="2574" spans="1:16" x14ac:dyDescent="0.25">
      <c r="A2574" s="2" t="s">
        <v>2607</v>
      </c>
      <c r="B2574" s="3">
        <v>46107</v>
      </c>
      <c r="C2574" s="2" t="s">
        <v>17</v>
      </c>
      <c r="D2574" s="2" t="s">
        <v>18</v>
      </c>
      <c r="E2574" s="2" t="s">
        <v>19</v>
      </c>
      <c r="F2574" s="3"/>
      <c r="G2574" s="2">
        <v>18</v>
      </c>
      <c r="H2574" s="2" t="s">
        <v>2619</v>
      </c>
      <c r="I2574" s="2"/>
      <c r="J2574" s="2"/>
      <c r="K2574" s="2">
        <v>9.9380000000000006</v>
      </c>
      <c r="L2574" s="2" t="s">
        <v>23</v>
      </c>
      <c r="M2574" s="4">
        <v>206240.27</v>
      </c>
      <c r="N2574" s="4">
        <v>0</v>
      </c>
      <c r="O2574" s="4">
        <v>2049615.8</v>
      </c>
      <c r="P2574" s="4">
        <v>2500531.2799999998</v>
      </c>
    </row>
    <row r="2575" spans="1:16" x14ac:dyDescent="0.25">
      <c r="A2575" s="2" t="s">
        <v>2607</v>
      </c>
      <c r="B2575" s="3">
        <v>46107</v>
      </c>
      <c r="C2575" s="2" t="s">
        <v>17</v>
      </c>
      <c r="D2575" s="2" t="s">
        <v>18</v>
      </c>
      <c r="E2575" s="2" t="s">
        <v>19</v>
      </c>
      <c r="F2575" s="3"/>
      <c r="G2575" s="2">
        <v>19</v>
      </c>
      <c r="H2575" s="2" t="s">
        <v>2406</v>
      </c>
      <c r="I2575" s="2"/>
      <c r="J2575" s="2"/>
      <c r="K2575" s="2">
        <v>359.5</v>
      </c>
      <c r="L2575" s="2" t="s">
        <v>70</v>
      </c>
      <c r="M2575" s="4">
        <v>203.49</v>
      </c>
      <c r="N2575" s="4">
        <v>0</v>
      </c>
      <c r="O2575" s="4">
        <v>73154.66</v>
      </c>
      <c r="P2575" s="4">
        <v>89248.68</v>
      </c>
    </row>
    <row r="2576" spans="1:16" x14ac:dyDescent="0.25">
      <c r="A2576" s="2" t="s">
        <v>2607</v>
      </c>
      <c r="B2576" s="3">
        <v>46107</v>
      </c>
      <c r="C2576" s="2" t="s">
        <v>17</v>
      </c>
      <c r="D2576" s="2" t="s">
        <v>18</v>
      </c>
      <c r="E2576" s="2" t="s">
        <v>19</v>
      </c>
      <c r="F2576" s="3"/>
      <c r="G2576" s="2">
        <v>20</v>
      </c>
      <c r="H2576" s="2" t="s">
        <v>2620</v>
      </c>
      <c r="I2576" s="2"/>
      <c r="J2576" s="2"/>
      <c r="K2576" s="2">
        <v>7.0000000000000007E-2</v>
      </c>
      <c r="L2576" s="2" t="s">
        <v>23</v>
      </c>
      <c r="M2576" s="4">
        <v>111168.03</v>
      </c>
      <c r="N2576" s="4">
        <v>0</v>
      </c>
      <c r="O2576" s="4">
        <v>7781.76</v>
      </c>
      <c r="P2576" s="4">
        <v>9493.75</v>
      </c>
    </row>
    <row r="2577" spans="1:16" x14ac:dyDescent="0.25">
      <c r="A2577" s="2" t="s">
        <v>2607</v>
      </c>
      <c r="B2577" s="3">
        <v>46107</v>
      </c>
      <c r="C2577" s="2" t="s">
        <v>17</v>
      </c>
      <c r="D2577" s="2" t="s">
        <v>18</v>
      </c>
      <c r="E2577" s="2" t="s">
        <v>19</v>
      </c>
      <c r="F2577" s="3"/>
      <c r="G2577" s="2">
        <v>21</v>
      </c>
      <c r="H2577" s="2" t="s">
        <v>2621</v>
      </c>
      <c r="I2577" s="2"/>
      <c r="J2577" s="2"/>
      <c r="K2577" s="2">
        <v>1.143</v>
      </c>
      <c r="L2577" s="2" t="s">
        <v>23</v>
      </c>
      <c r="M2577" s="4">
        <v>109375</v>
      </c>
      <c r="N2577" s="4">
        <v>0</v>
      </c>
      <c r="O2577" s="4">
        <v>125015.63</v>
      </c>
      <c r="P2577" s="4">
        <v>152519.07</v>
      </c>
    </row>
    <row r="2578" spans="1:16" x14ac:dyDescent="0.25">
      <c r="A2578" s="2" t="s">
        <v>2607</v>
      </c>
      <c r="B2578" s="3">
        <v>46107</v>
      </c>
      <c r="C2578" s="2" t="s">
        <v>17</v>
      </c>
      <c r="D2578" s="2" t="s">
        <v>18</v>
      </c>
      <c r="E2578" s="2" t="s">
        <v>19</v>
      </c>
      <c r="F2578" s="3"/>
      <c r="G2578" s="2">
        <v>22</v>
      </c>
      <c r="H2578" s="2" t="s">
        <v>2622</v>
      </c>
      <c r="I2578" s="2"/>
      <c r="J2578" s="2"/>
      <c r="K2578" s="2">
        <v>0.32300000000000001</v>
      </c>
      <c r="L2578" s="2" t="s">
        <v>23</v>
      </c>
      <c r="M2578" s="4">
        <v>110271.53</v>
      </c>
      <c r="N2578" s="4">
        <v>0</v>
      </c>
      <c r="O2578" s="4">
        <v>35617.699999999997</v>
      </c>
      <c r="P2578" s="4">
        <v>43453.59</v>
      </c>
    </row>
    <row r="2579" spans="1:16" x14ac:dyDescent="0.25">
      <c r="A2579" s="2" t="s">
        <v>2607</v>
      </c>
      <c r="B2579" s="3">
        <v>46107</v>
      </c>
      <c r="C2579" s="2" t="s">
        <v>17</v>
      </c>
      <c r="D2579" s="2" t="s">
        <v>18</v>
      </c>
      <c r="E2579" s="2" t="s">
        <v>19</v>
      </c>
      <c r="F2579" s="3"/>
      <c r="G2579" s="2">
        <v>23</v>
      </c>
      <c r="H2579" s="2" t="s">
        <v>2623</v>
      </c>
      <c r="I2579" s="2"/>
      <c r="J2579" s="2"/>
      <c r="K2579" s="2">
        <v>6.1550000000000002</v>
      </c>
      <c r="L2579" s="2" t="s">
        <v>23</v>
      </c>
      <c r="M2579" s="4">
        <v>86065.58</v>
      </c>
      <c r="N2579" s="4">
        <v>0</v>
      </c>
      <c r="O2579" s="4">
        <v>529733.64</v>
      </c>
      <c r="P2579" s="4">
        <v>646275.04</v>
      </c>
    </row>
    <row r="2580" spans="1:16" x14ac:dyDescent="0.25">
      <c r="A2580" s="2" t="s">
        <v>2607</v>
      </c>
      <c r="B2580" s="3">
        <v>46107</v>
      </c>
      <c r="C2580" s="2" t="s">
        <v>17</v>
      </c>
      <c r="D2580" s="2" t="s">
        <v>18</v>
      </c>
      <c r="E2580" s="2" t="s">
        <v>19</v>
      </c>
      <c r="F2580" s="3"/>
      <c r="G2580" s="2">
        <v>24</v>
      </c>
      <c r="H2580" s="2" t="s">
        <v>26</v>
      </c>
      <c r="I2580" s="2"/>
      <c r="J2580" s="2"/>
      <c r="K2580" s="2">
        <v>1.2949999999999999</v>
      </c>
      <c r="L2580" s="2" t="s">
        <v>23</v>
      </c>
      <c r="M2580" s="4">
        <v>104892.41</v>
      </c>
      <c r="N2580" s="4">
        <v>0</v>
      </c>
      <c r="O2580" s="4">
        <v>135835.67000000001</v>
      </c>
      <c r="P2580" s="4">
        <v>165719.51999999999</v>
      </c>
    </row>
    <row r="2581" spans="1:16" x14ac:dyDescent="0.25">
      <c r="A2581" s="2" t="s">
        <v>2607</v>
      </c>
      <c r="B2581" s="3">
        <v>46107</v>
      </c>
      <c r="C2581" s="2" t="s">
        <v>17</v>
      </c>
      <c r="D2581" s="2" t="s">
        <v>18</v>
      </c>
      <c r="E2581" s="2" t="s">
        <v>19</v>
      </c>
      <c r="F2581" s="3"/>
      <c r="G2581" s="2">
        <v>25</v>
      </c>
      <c r="H2581" s="2" t="s">
        <v>2427</v>
      </c>
      <c r="I2581" s="2"/>
      <c r="J2581" s="2"/>
      <c r="K2581" s="2">
        <v>1.4019999999999999</v>
      </c>
      <c r="L2581" s="2" t="s">
        <v>23</v>
      </c>
      <c r="M2581" s="4">
        <v>104892.41</v>
      </c>
      <c r="N2581" s="4">
        <v>0</v>
      </c>
      <c r="O2581" s="4">
        <v>147059.16</v>
      </c>
      <c r="P2581" s="4">
        <v>179412.17</v>
      </c>
    </row>
    <row r="2582" spans="1:16" x14ac:dyDescent="0.25">
      <c r="A2582" s="2" t="s">
        <v>2607</v>
      </c>
      <c r="B2582" s="3">
        <v>46107</v>
      </c>
      <c r="C2582" s="2" t="s">
        <v>17</v>
      </c>
      <c r="D2582" s="2" t="s">
        <v>18</v>
      </c>
      <c r="E2582" s="2" t="s">
        <v>19</v>
      </c>
      <c r="F2582" s="3"/>
      <c r="G2582" s="2">
        <v>26</v>
      </c>
      <c r="H2582" s="2" t="s">
        <v>2411</v>
      </c>
      <c r="I2582" s="2"/>
      <c r="J2582" s="2"/>
      <c r="K2582" s="2">
        <v>8.0299999999999994</v>
      </c>
      <c r="L2582" s="2" t="s">
        <v>23</v>
      </c>
      <c r="M2582" s="4">
        <v>103995.9</v>
      </c>
      <c r="N2582" s="4">
        <v>0</v>
      </c>
      <c r="O2582" s="4">
        <v>835087.08</v>
      </c>
      <c r="P2582" s="4">
        <v>1018806.24</v>
      </c>
    </row>
    <row r="2583" spans="1:16" x14ac:dyDescent="0.25">
      <c r="A2583" s="2" t="s">
        <v>2607</v>
      </c>
      <c r="B2583" s="3">
        <v>46107</v>
      </c>
      <c r="C2583" s="2" t="s">
        <v>17</v>
      </c>
      <c r="D2583" s="2" t="s">
        <v>18</v>
      </c>
      <c r="E2583" s="2" t="s">
        <v>19</v>
      </c>
      <c r="F2583" s="3"/>
      <c r="G2583" s="2">
        <v>27</v>
      </c>
      <c r="H2583" s="2" t="s">
        <v>2624</v>
      </c>
      <c r="I2583" s="2"/>
      <c r="J2583" s="2"/>
      <c r="K2583" s="2">
        <v>2.4E-2</v>
      </c>
      <c r="L2583" s="2" t="s">
        <v>23</v>
      </c>
      <c r="M2583" s="4">
        <v>105788.94</v>
      </c>
      <c r="N2583" s="4">
        <v>0</v>
      </c>
      <c r="O2583" s="4">
        <v>2538.9299999999998</v>
      </c>
      <c r="P2583" s="4">
        <v>3097.5</v>
      </c>
    </row>
    <row r="2584" spans="1:16" x14ac:dyDescent="0.25">
      <c r="A2584" s="2" t="s">
        <v>2607</v>
      </c>
      <c r="B2584" s="3">
        <v>46107</v>
      </c>
      <c r="C2584" s="2" t="s">
        <v>17</v>
      </c>
      <c r="D2584" s="2" t="s">
        <v>18</v>
      </c>
      <c r="E2584" s="2" t="s">
        <v>19</v>
      </c>
      <c r="F2584" s="3"/>
      <c r="G2584" s="2">
        <v>28</v>
      </c>
      <c r="H2584" s="2" t="s">
        <v>2625</v>
      </c>
      <c r="I2584" s="2"/>
      <c r="J2584" s="2"/>
      <c r="K2584" s="2">
        <v>9.6319999999999997</v>
      </c>
      <c r="L2584" s="2" t="s">
        <v>23</v>
      </c>
      <c r="M2584" s="4">
        <v>118340.16</v>
      </c>
      <c r="N2584" s="4">
        <v>0</v>
      </c>
      <c r="O2584" s="4">
        <v>1139852.42</v>
      </c>
      <c r="P2584" s="4">
        <v>1390619.95</v>
      </c>
    </row>
    <row r="2585" spans="1:16" x14ac:dyDescent="0.25">
      <c r="A2585" s="2" t="s">
        <v>2607</v>
      </c>
      <c r="B2585" s="3">
        <v>46107</v>
      </c>
      <c r="C2585" s="2" t="s">
        <v>17</v>
      </c>
      <c r="D2585" s="2" t="s">
        <v>18</v>
      </c>
      <c r="E2585" s="2" t="s">
        <v>19</v>
      </c>
      <c r="F2585" s="3"/>
      <c r="G2585" s="2">
        <v>29</v>
      </c>
      <c r="H2585" s="2" t="s">
        <v>2626</v>
      </c>
      <c r="I2585" s="2"/>
      <c r="J2585" s="2"/>
      <c r="K2585" s="2">
        <v>1.2310000000000001</v>
      </c>
      <c r="L2585" s="2" t="s">
        <v>23</v>
      </c>
      <c r="M2585" s="4">
        <v>118340.16</v>
      </c>
      <c r="N2585" s="4">
        <v>0</v>
      </c>
      <c r="O2585" s="4">
        <v>145676.74</v>
      </c>
      <c r="P2585" s="4">
        <v>177725.62</v>
      </c>
    </row>
    <row r="2586" spans="1:16" x14ac:dyDescent="0.25">
      <c r="A2586" s="2" t="s">
        <v>2607</v>
      </c>
      <c r="B2586" s="3">
        <v>46107</v>
      </c>
      <c r="C2586" s="2" t="s">
        <v>17</v>
      </c>
      <c r="D2586" s="2" t="s">
        <v>18</v>
      </c>
      <c r="E2586" s="2" t="s">
        <v>19</v>
      </c>
      <c r="F2586" s="3"/>
      <c r="G2586" s="2">
        <v>30</v>
      </c>
      <c r="H2586" s="2" t="s">
        <v>2416</v>
      </c>
      <c r="I2586" s="2"/>
      <c r="J2586" s="2"/>
      <c r="K2586" s="2">
        <v>1.927</v>
      </c>
      <c r="L2586" s="2" t="s">
        <v>23</v>
      </c>
      <c r="M2586" s="4">
        <v>222336.07</v>
      </c>
      <c r="N2586" s="4">
        <v>0</v>
      </c>
      <c r="O2586" s="4">
        <v>428441.61</v>
      </c>
      <c r="P2586" s="4">
        <v>522698.76</v>
      </c>
    </row>
    <row r="2587" spans="1:16" x14ac:dyDescent="0.25">
      <c r="A2587" s="2" t="s">
        <v>2607</v>
      </c>
      <c r="B2587" s="3">
        <v>46107</v>
      </c>
      <c r="C2587" s="2" t="s">
        <v>17</v>
      </c>
      <c r="D2587" s="2" t="s">
        <v>18</v>
      </c>
      <c r="E2587" s="2" t="s">
        <v>19</v>
      </c>
      <c r="F2587" s="3"/>
      <c r="G2587" s="2">
        <v>31</v>
      </c>
      <c r="H2587" s="2" t="s">
        <v>2417</v>
      </c>
      <c r="I2587" s="2"/>
      <c r="J2587" s="2"/>
      <c r="K2587" s="2">
        <v>2.3439999999999999</v>
      </c>
      <c r="L2587" s="2" t="s">
        <v>23</v>
      </c>
      <c r="M2587" s="4">
        <v>233094.26</v>
      </c>
      <c r="N2587" s="4">
        <v>0</v>
      </c>
      <c r="O2587" s="4">
        <v>546372.94999999995</v>
      </c>
      <c r="P2587" s="4">
        <v>666575</v>
      </c>
    </row>
    <row r="2588" spans="1:16" x14ac:dyDescent="0.25">
      <c r="A2588" s="2" t="s">
        <v>2607</v>
      </c>
      <c r="B2588" s="3">
        <v>46107</v>
      </c>
      <c r="C2588" s="2" t="s">
        <v>17</v>
      </c>
      <c r="D2588" s="2" t="s">
        <v>18</v>
      </c>
      <c r="E2588" s="2" t="s">
        <v>19</v>
      </c>
      <c r="F2588" s="3"/>
      <c r="G2588" s="2">
        <v>32</v>
      </c>
      <c r="H2588" s="2" t="s">
        <v>2442</v>
      </c>
      <c r="I2588" s="2"/>
      <c r="J2588" s="2"/>
      <c r="K2588" s="2">
        <v>2.6360000000000001</v>
      </c>
      <c r="L2588" s="2" t="s">
        <v>23</v>
      </c>
      <c r="M2588" s="4">
        <v>143442.62</v>
      </c>
      <c r="N2588" s="4">
        <v>0</v>
      </c>
      <c r="O2588" s="4">
        <v>378114.75</v>
      </c>
      <c r="P2588" s="4">
        <v>461299.99</v>
      </c>
    </row>
    <row r="2589" spans="1:16" x14ac:dyDescent="0.25">
      <c r="A2589" s="2" t="s">
        <v>2627</v>
      </c>
      <c r="B2589" s="3">
        <v>46107</v>
      </c>
      <c r="C2589" s="2" t="s">
        <v>17</v>
      </c>
      <c r="D2589" s="2" t="s">
        <v>18</v>
      </c>
      <c r="E2589" s="2" t="s">
        <v>19</v>
      </c>
      <c r="F2589" s="3"/>
      <c r="G2589" s="2">
        <v>1</v>
      </c>
      <c r="H2589" s="2" t="s">
        <v>2628</v>
      </c>
      <c r="I2589" s="2"/>
      <c r="J2589" s="2"/>
      <c r="K2589" s="2">
        <v>30</v>
      </c>
      <c r="L2589" s="2" t="s">
        <v>38</v>
      </c>
      <c r="M2589" s="4">
        <v>81052.03</v>
      </c>
      <c r="N2589" s="4">
        <v>0</v>
      </c>
      <c r="O2589" s="4">
        <v>2431560.9</v>
      </c>
      <c r="P2589" s="4">
        <v>2966504.3</v>
      </c>
    </row>
    <row r="2590" spans="1:16" x14ac:dyDescent="0.25">
      <c r="A2590" s="2" t="s">
        <v>2627</v>
      </c>
      <c r="B2590" s="3">
        <v>46107</v>
      </c>
      <c r="C2590" s="2" t="s">
        <v>17</v>
      </c>
      <c r="D2590" s="2" t="s">
        <v>18</v>
      </c>
      <c r="E2590" s="2" t="s">
        <v>19</v>
      </c>
      <c r="F2590" s="3"/>
      <c r="G2590" s="2">
        <v>2</v>
      </c>
      <c r="H2590" s="2" t="s">
        <v>2629</v>
      </c>
      <c r="I2590" s="2"/>
      <c r="J2590" s="2"/>
      <c r="K2590" s="2">
        <v>20</v>
      </c>
      <c r="L2590" s="2" t="s">
        <v>38</v>
      </c>
      <c r="M2590" s="4">
        <v>118707.95</v>
      </c>
      <c r="N2590" s="4">
        <v>0</v>
      </c>
      <c r="O2590" s="4">
        <v>2374159</v>
      </c>
      <c r="P2590" s="4">
        <v>2896473.98</v>
      </c>
    </row>
    <row r="2591" spans="1:16" x14ac:dyDescent="0.25">
      <c r="A2591" s="2" t="s">
        <v>2627</v>
      </c>
      <c r="B2591" s="3">
        <v>46107</v>
      </c>
      <c r="C2591" s="2" t="s">
        <v>17</v>
      </c>
      <c r="D2591" s="2" t="s">
        <v>18</v>
      </c>
      <c r="E2591" s="2" t="s">
        <v>19</v>
      </c>
      <c r="F2591" s="3"/>
      <c r="G2591" s="2">
        <v>3</v>
      </c>
      <c r="H2591" s="2" t="s">
        <v>2630</v>
      </c>
      <c r="I2591" s="2"/>
      <c r="J2591" s="2"/>
      <c r="K2591" s="2">
        <v>16</v>
      </c>
      <c r="L2591" s="2" t="s">
        <v>38</v>
      </c>
      <c r="M2591" s="4">
        <v>122840.91</v>
      </c>
      <c r="N2591" s="4">
        <v>0</v>
      </c>
      <c r="O2591" s="4">
        <v>1965454.56</v>
      </c>
      <c r="P2591" s="4">
        <v>2397854.56</v>
      </c>
    </row>
    <row r="2592" spans="1:16" x14ac:dyDescent="0.25">
      <c r="A2592" s="2" t="s">
        <v>2627</v>
      </c>
      <c r="B2592" s="3">
        <v>46107</v>
      </c>
      <c r="C2592" s="2" t="s">
        <v>17</v>
      </c>
      <c r="D2592" s="2" t="s">
        <v>18</v>
      </c>
      <c r="E2592" s="2" t="s">
        <v>19</v>
      </c>
      <c r="F2592" s="3"/>
      <c r="G2592" s="2">
        <v>4</v>
      </c>
      <c r="H2592" s="2" t="s">
        <v>2631</v>
      </c>
      <c r="I2592" s="2"/>
      <c r="J2592" s="2"/>
      <c r="K2592" s="2">
        <v>4</v>
      </c>
      <c r="L2592" s="2" t="s">
        <v>38</v>
      </c>
      <c r="M2592" s="4">
        <v>180932.03</v>
      </c>
      <c r="N2592" s="4">
        <v>0</v>
      </c>
      <c r="O2592" s="4">
        <v>723728.12</v>
      </c>
      <c r="P2592" s="4">
        <v>882948.31</v>
      </c>
    </row>
    <row r="2593" spans="1:16" x14ac:dyDescent="0.25">
      <c r="A2593" s="2" t="s">
        <v>2627</v>
      </c>
      <c r="B2593" s="3">
        <v>46107</v>
      </c>
      <c r="C2593" s="2" t="s">
        <v>17</v>
      </c>
      <c r="D2593" s="2" t="s">
        <v>18</v>
      </c>
      <c r="E2593" s="2" t="s">
        <v>19</v>
      </c>
      <c r="F2593" s="3"/>
      <c r="G2593" s="2">
        <v>5</v>
      </c>
      <c r="H2593" s="2" t="s">
        <v>2632</v>
      </c>
      <c r="I2593" s="2"/>
      <c r="J2593" s="2"/>
      <c r="K2593" s="2">
        <v>33</v>
      </c>
      <c r="L2593" s="2" t="s">
        <v>38</v>
      </c>
      <c r="M2593" s="4">
        <v>4985.5200000000004</v>
      </c>
      <c r="N2593" s="4">
        <v>0</v>
      </c>
      <c r="O2593" s="4">
        <v>164522.16</v>
      </c>
      <c r="P2593" s="4">
        <v>200717.04</v>
      </c>
    </row>
    <row r="2594" spans="1:16" x14ac:dyDescent="0.25">
      <c r="A2594" s="2" t="s">
        <v>2627</v>
      </c>
      <c r="B2594" s="3">
        <v>46107</v>
      </c>
      <c r="C2594" s="2" t="s">
        <v>17</v>
      </c>
      <c r="D2594" s="2" t="s">
        <v>18</v>
      </c>
      <c r="E2594" s="2" t="s">
        <v>19</v>
      </c>
      <c r="F2594" s="3"/>
      <c r="G2594" s="2">
        <v>6</v>
      </c>
      <c r="H2594" s="2" t="s">
        <v>2633</v>
      </c>
      <c r="I2594" s="2"/>
      <c r="J2594" s="2"/>
      <c r="K2594" s="2">
        <v>18</v>
      </c>
      <c r="L2594" s="2" t="s">
        <v>38</v>
      </c>
      <c r="M2594" s="4">
        <v>59997.01</v>
      </c>
      <c r="N2594" s="4">
        <v>0</v>
      </c>
      <c r="O2594" s="4">
        <v>1079946.18</v>
      </c>
      <c r="P2594" s="4">
        <v>1317534.3400000001</v>
      </c>
    </row>
    <row r="2595" spans="1:16" x14ac:dyDescent="0.25">
      <c r="A2595" s="2" t="s">
        <v>2627</v>
      </c>
      <c r="B2595" s="3">
        <v>46107</v>
      </c>
      <c r="C2595" s="2" t="s">
        <v>17</v>
      </c>
      <c r="D2595" s="2" t="s">
        <v>18</v>
      </c>
      <c r="E2595" s="2" t="s">
        <v>19</v>
      </c>
      <c r="F2595" s="3"/>
      <c r="G2595" s="2">
        <v>7</v>
      </c>
      <c r="H2595" s="2" t="s">
        <v>2634</v>
      </c>
      <c r="I2595" s="2"/>
      <c r="J2595" s="2"/>
      <c r="K2595" s="2">
        <v>3</v>
      </c>
      <c r="L2595" s="2" t="s">
        <v>38</v>
      </c>
      <c r="M2595" s="4">
        <v>8338.58</v>
      </c>
      <c r="N2595" s="4">
        <v>0</v>
      </c>
      <c r="O2595" s="4">
        <v>25015.74</v>
      </c>
      <c r="P2595" s="4">
        <v>30519.200000000001</v>
      </c>
    </row>
    <row r="2596" spans="1:16" x14ac:dyDescent="0.25">
      <c r="A2596" s="2" t="s">
        <v>2627</v>
      </c>
      <c r="B2596" s="3">
        <v>46107</v>
      </c>
      <c r="C2596" s="2" t="s">
        <v>17</v>
      </c>
      <c r="D2596" s="2" t="s">
        <v>18</v>
      </c>
      <c r="E2596" s="2" t="s">
        <v>19</v>
      </c>
      <c r="F2596" s="3"/>
      <c r="G2596" s="2">
        <v>8</v>
      </c>
      <c r="H2596" s="2" t="s">
        <v>2635</v>
      </c>
      <c r="I2596" s="2"/>
      <c r="J2596" s="2"/>
      <c r="K2596" s="2">
        <v>20</v>
      </c>
      <c r="L2596" s="2" t="s">
        <v>38</v>
      </c>
      <c r="M2596" s="4">
        <v>311899.31</v>
      </c>
      <c r="N2596" s="4">
        <v>0</v>
      </c>
      <c r="O2596" s="4">
        <v>6237986.2000000002</v>
      </c>
      <c r="P2596" s="4">
        <v>7610343.1600000001</v>
      </c>
    </row>
    <row r="2597" spans="1:16" x14ac:dyDescent="0.25">
      <c r="A2597" s="2" t="s">
        <v>2627</v>
      </c>
      <c r="B2597" s="3">
        <v>46107</v>
      </c>
      <c r="C2597" s="2" t="s">
        <v>17</v>
      </c>
      <c r="D2597" s="2" t="s">
        <v>18</v>
      </c>
      <c r="E2597" s="2" t="s">
        <v>19</v>
      </c>
      <c r="F2597" s="3"/>
      <c r="G2597" s="2">
        <v>9</v>
      </c>
      <c r="H2597" s="2" t="s">
        <v>2636</v>
      </c>
      <c r="I2597" s="2"/>
      <c r="J2597" s="2"/>
      <c r="K2597" s="2">
        <v>4</v>
      </c>
      <c r="L2597" s="2" t="s">
        <v>38</v>
      </c>
      <c r="M2597" s="4">
        <v>590345.71</v>
      </c>
      <c r="N2597" s="4">
        <v>0</v>
      </c>
      <c r="O2597" s="4">
        <v>2361382.84</v>
      </c>
      <c r="P2597" s="4">
        <v>2880887.06</v>
      </c>
    </row>
    <row r="2598" spans="1:16" x14ac:dyDescent="0.25">
      <c r="A2598" s="2" t="s">
        <v>2627</v>
      </c>
      <c r="B2598" s="3">
        <v>46107</v>
      </c>
      <c r="C2598" s="2" t="s">
        <v>17</v>
      </c>
      <c r="D2598" s="2" t="s">
        <v>18</v>
      </c>
      <c r="E2598" s="2" t="s">
        <v>19</v>
      </c>
      <c r="F2598" s="3"/>
      <c r="G2598" s="2">
        <v>10</v>
      </c>
      <c r="H2598" s="2" t="s">
        <v>2637</v>
      </c>
      <c r="I2598" s="2"/>
      <c r="J2598" s="2"/>
      <c r="K2598" s="2">
        <v>8</v>
      </c>
      <c r="L2598" s="2" t="s">
        <v>38</v>
      </c>
      <c r="M2598" s="4">
        <v>590345.71</v>
      </c>
      <c r="N2598" s="4">
        <v>0</v>
      </c>
      <c r="O2598" s="4">
        <v>4722765.68</v>
      </c>
      <c r="P2598" s="4">
        <v>5761774.1299999999</v>
      </c>
    </row>
    <row r="2599" spans="1:16" x14ac:dyDescent="0.25">
      <c r="A2599" s="2" t="s">
        <v>2627</v>
      </c>
      <c r="B2599" s="3">
        <v>46107</v>
      </c>
      <c r="C2599" s="2" t="s">
        <v>17</v>
      </c>
      <c r="D2599" s="2" t="s">
        <v>18</v>
      </c>
      <c r="E2599" s="2" t="s">
        <v>19</v>
      </c>
      <c r="F2599" s="3"/>
      <c r="G2599" s="2">
        <v>11</v>
      </c>
      <c r="H2599" s="2" t="s">
        <v>2638</v>
      </c>
      <c r="I2599" s="2"/>
      <c r="J2599" s="2"/>
      <c r="K2599" s="2">
        <v>12</v>
      </c>
      <c r="L2599" s="2" t="s">
        <v>38</v>
      </c>
      <c r="M2599" s="4">
        <v>881523.54</v>
      </c>
      <c r="N2599" s="4">
        <v>0</v>
      </c>
      <c r="O2599" s="4">
        <v>10578282.48</v>
      </c>
      <c r="P2599" s="4">
        <v>12905504.630000001</v>
      </c>
    </row>
    <row r="2600" spans="1:16" x14ac:dyDescent="0.25">
      <c r="A2600" s="2" t="s">
        <v>2627</v>
      </c>
      <c r="B2600" s="3">
        <v>46107</v>
      </c>
      <c r="C2600" s="2" t="s">
        <v>17</v>
      </c>
      <c r="D2600" s="2" t="s">
        <v>18</v>
      </c>
      <c r="E2600" s="2" t="s">
        <v>19</v>
      </c>
      <c r="F2600" s="3"/>
      <c r="G2600" s="2">
        <v>12</v>
      </c>
      <c r="H2600" s="2" t="s">
        <v>2639</v>
      </c>
      <c r="I2600" s="2"/>
      <c r="J2600" s="2"/>
      <c r="K2600" s="2">
        <v>4</v>
      </c>
      <c r="L2600" s="2" t="s">
        <v>38</v>
      </c>
      <c r="M2600" s="4">
        <v>1679092.46</v>
      </c>
      <c r="N2600" s="4">
        <v>0</v>
      </c>
      <c r="O2600" s="4">
        <v>6716369.8399999999</v>
      </c>
      <c r="P2600" s="4">
        <v>8193971.2000000002</v>
      </c>
    </row>
    <row r="2601" spans="1:16" x14ac:dyDescent="0.25">
      <c r="A2601" s="2" t="s">
        <v>2627</v>
      </c>
      <c r="B2601" s="3">
        <v>46107</v>
      </c>
      <c r="C2601" s="2" t="s">
        <v>17</v>
      </c>
      <c r="D2601" s="2" t="s">
        <v>18</v>
      </c>
      <c r="E2601" s="2" t="s">
        <v>19</v>
      </c>
      <c r="F2601" s="3"/>
      <c r="G2601" s="2">
        <v>13</v>
      </c>
      <c r="H2601" s="2" t="s">
        <v>2640</v>
      </c>
      <c r="I2601" s="2"/>
      <c r="J2601" s="2"/>
      <c r="K2601" s="2">
        <v>354</v>
      </c>
      <c r="L2601" s="2" t="s">
        <v>38</v>
      </c>
      <c r="M2601" s="4">
        <v>68887.81</v>
      </c>
      <c r="N2601" s="4">
        <v>0</v>
      </c>
      <c r="O2601" s="4">
        <v>24386284.739999998</v>
      </c>
      <c r="P2601" s="4">
        <v>29751267.379999999</v>
      </c>
    </row>
    <row r="2602" spans="1:16" x14ac:dyDescent="0.25">
      <c r="A2602" s="2" t="s">
        <v>2627</v>
      </c>
      <c r="B2602" s="3">
        <v>46107</v>
      </c>
      <c r="C2602" s="2" t="s">
        <v>17</v>
      </c>
      <c r="D2602" s="2" t="s">
        <v>18</v>
      </c>
      <c r="E2602" s="2" t="s">
        <v>19</v>
      </c>
      <c r="F2602" s="3"/>
      <c r="G2602" s="2">
        <v>14</v>
      </c>
      <c r="H2602" s="2" t="s">
        <v>2641</v>
      </c>
      <c r="I2602" s="2"/>
      <c r="J2602" s="2"/>
      <c r="K2602" s="2">
        <v>10</v>
      </c>
      <c r="L2602" s="2" t="s">
        <v>38</v>
      </c>
      <c r="M2602" s="4">
        <v>76170.22</v>
      </c>
      <c r="N2602" s="4">
        <v>0</v>
      </c>
      <c r="O2602" s="4">
        <v>761702.2</v>
      </c>
      <c r="P2602" s="4">
        <v>929276.68</v>
      </c>
    </row>
    <row r="2603" spans="1:16" x14ac:dyDescent="0.25">
      <c r="A2603" s="2" t="s">
        <v>2627</v>
      </c>
      <c r="B2603" s="3">
        <v>46107</v>
      </c>
      <c r="C2603" s="2" t="s">
        <v>17</v>
      </c>
      <c r="D2603" s="2" t="s">
        <v>18</v>
      </c>
      <c r="E2603" s="2" t="s">
        <v>19</v>
      </c>
      <c r="F2603" s="3"/>
      <c r="G2603" s="2">
        <v>15</v>
      </c>
      <c r="H2603" s="2" t="s">
        <v>2642</v>
      </c>
      <c r="I2603" s="2"/>
      <c r="J2603" s="2"/>
      <c r="K2603" s="2">
        <v>146</v>
      </c>
      <c r="L2603" s="2" t="s">
        <v>38</v>
      </c>
      <c r="M2603" s="4">
        <v>103528.53</v>
      </c>
      <c r="N2603" s="4">
        <v>0</v>
      </c>
      <c r="O2603" s="4">
        <v>15115165.380000001</v>
      </c>
      <c r="P2603" s="4">
        <v>18440501.760000002</v>
      </c>
    </row>
    <row r="2604" spans="1:16" x14ac:dyDescent="0.25">
      <c r="A2604" s="2" t="s">
        <v>2627</v>
      </c>
      <c r="B2604" s="3">
        <v>46107</v>
      </c>
      <c r="C2604" s="2" t="s">
        <v>17</v>
      </c>
      <c r="D2604" s="2" t="s">
        <v>18</v>
      </c>
      <c r="E2604" s="2" t="s">
        <v>19</v>
      </c>
      <c r="F2604" s="3"/>
      <c r="G2604" s="2">
        <v>16</v>
      </c>
      <c r="H2604" s="2" t="s">
        <v>2643</v>
      </c>
      <c r="I2604" s="2"/>
      <c r="J2604" s="2"/>
      <c r="K2604" s="2">
        <v>223</v>
      </c>
      <c r="L2604" s="2" t="s">
        <v>38</v>
      </c>
      <c r="M2604" s="4">
        <v>110614.13</v>
      </c>
      <c r="N2604" s="4">
        <v>0</v>
      </c>
      <c r="O2604" s="4">
        <v>24666950.989999998</v>
      </c>
      <c r="P2604" s="4">
        <v>30093680.210000001</v>
      </c>
    </row>
    <row r="2605" spans="1:16" x14ac:dyDescent="0.25">
      <c r="A2605" s="2" t="s">
        <v>2627</v>
      </c>
      <c r="B2605" s="3">
        <v>46107</v>
      </c>
      <c r="C2605" s="2" t="s">
        <v>17</v>
      </c>
      <c r="D2605" s="2" t="s">
        <v>18</v>
      </c>
      <c r="E2605" s="2" t="s">
        <v>19</v>
      </c>
      <c r="F2605" s="3"/>
      <c r="G2605" s="2">
        <v>17</v>
      </c>
      <c r="H2605" s="2" t="s">
        <v>2644</v>
      </c>
      <c r="I2605" s="2"/>
      <c r="J2605" s="2"/>
      <c r="K2605" s="2">
        <v>37</v>
      </c>
      <c r="L2605" s="2" t="s">
        <v>38</v>
      </c>
      <c r="M2605" s="4">
        <v>176549.6</v>
      </c>
      <c r="N2605" s="4">
        <v>0</v>
      </c>
      <c r="O2605" s="4">
        <v>6532335.2000000002</v>
      </c>
      <c r="P2605" s="4">
        <v>7969448.9400000004</v>
      </c>
    </row>
    <row r="2606" spans="1:16" x14ac:dyDescent="0.25">
      <c r="A2606" s="2" t="s">
        <v>2627</v>
      </c>
      <c r="B2606" s="3">
        <v>46107</v>
      </c>
      <c r="C2606" s="2" t="s">
        <v>17</v>
      </c>
      <c r="D2606" s="2" t="s">
        <v>18</v>
      </c>
      <c r="E2606" s="2" t="s">
        <v>19</v>
      </c>
      <c r="F2606" s="3"/>
      <c r="G2606" s="2">
        <v>18</v>
      </c>
      <c r="H2606" s="2" t="s">
        <v>2645</v>
      </c>
      <c r="I2606" s="2"/>
      <c r="J2606" s="2"/>
      <c r="K2606" s="2">
        <v>135</v>
      </c>
      <c r="L2606" s="2" t="s">
        <v>38</v>
      </c>
      <c r="M2606" s="4">
        <v>69478.27</v>
      </c>
      <c r="N2606" s="4">
        <v>0</v>
      </c>
      <c r="O2606" s="4">
        <v>9379566.4499999993</v>
      </c>
      <c r="P2606" s="4">
        <v>11443071.07</v>
      </c>
    </row>
    <row r="2607" spans="1:16" x14ac:dyDescent="0.25">
      <c r="A2607" s="2" t="s">
        <v>2627</v>
      </c>
      <c r="B2607" s="3">
        <v>46107</v>
      </c>
      <c r="C2607" s="2" t="s">
        <v>17</v>
      </c>
      <c r="D2607" s="2" t="s">
        <v>18</v>
      </c>
      <c r="E2607" s="2" t="s">
        <v>19</v>
      </c>
      <c r="F2607" s="3"/>
      <c r="G2607" s="2">
        <v>19</v>
      </c>
      <c r="H2607" s="2" t="s">
        <v>2646</v>
      </c>
      <c r="I2607" s="2"/>
      <c r="J2607" s="2"/>
      <c r="K2607" s="2">
        <v>194</v>
      </c>
      <c r="L2607" s="2" t="s">
        <v>38</v>
      </c>
      <c r="M2607" s="4">
        <v>104315.82</v>
      </c>
      <c r="N2607" s="4">
        <v>0</v>
      </c>
      <c r="O2607" s="4">
        <v>20237269.079999998</v>
      </c>
      <c r="P2607" s="4">
        <v>24689468.280000001</v>
      </c>
    </row>
    <row r="2608" spans="1:16" x14ac:dyDescent="0.25">
      <c r="A2608" s="2" t="s">
        <v>2627</v>
      </c>
      <c r="B2608" s="3">
        <v>46107</v>
      </c>
      <c r="C2608" s="2" t="s">
        <v>17</v>
      </c>
      <c r="D2608" s="2" t="s">
        <v>18</v>
      </c>
      <c r="E2608" s="2" t="s">
        <v>19</v>
      </c>
      <c r="F2608" s="3"/>
      <c r="G2608" s="2">
        <v>20</v>
      </c>
      <c r="H2608" s="2" t="s">
        <v>2647</v>
      </c>
      <c r="I2608" s="2"/>
      <c r="J2608" s="2"/>
      <c r="K2608" s="2">
        <v>78</v>
      </c>
      <c r="L2608" s="2" t="s">
        <v>38</v>
      </c>
      <c r="M2608" s="4">
        <v>110614.13</v>
      </c>
      <c r="N2608" s="4">
        <v>0</v>
      </c>
      <c r="O2608" s="4">
        <v>8627902.1400000006</v>
      </c>
      <c r="P2608" s="4">
        <v>10526040.609999999</v>
      </c>
    </row>
    <row r="2609" spans="1:16" x14ac:dyDescent="0.25">
      <c r="A2609" s="2" t="s">
        <v>2627</v>
      </c>
      <c r="B2609" s="3">
        <v>46107</v>
      </c>
      <c r="C2609" s="2" t="s">
        <v>17</v>
      </c>
      <c r="D2609" s="2" t="s">
        <v>18</v>
      </c>
      <c r="E2609" s="2" t="s">
        <v>19</v>
      </c>
      <c r="F2609" s="3"/>
      <c r="G2609" s="2">
        <v>21</v>
      </c>
      <c r="H2609" s="2" t="s">
        <v>2648</v>
      </c>
      <c r="I2609" s="2"/>
      <c r="J2609" s="2"/>
      <c r="K2609" s="2">
        <v>52</v>
      </c>
      <c r="L2609" s="2" t="s">
        <v>38</v>
      </c>
      <c r="M2609" s="4">
        <v>184225.66</v>
      </c>
      <c r="N2609" s="4">
        <v>0</v>
      </c>
      <c r="O2609" s="4">
        <v>9579734.3200000003</v>
      </c>
      <c r="P2609" s="4">
        <v>11687275.869999999</v>
      </c>
    </row>
    <row r="2610" spans="1:16" x14ac:dyDescent="0.25">
      <c r="A2610" s="2" t="s">
        <v>2627</v>
      </c>
      <c r="B2610" s="3">
        <v>46107</v>
      </c>
      <c r="C2610" s="2" t="s">
        <v>17</v>
      </c>
      <c r="D2610" s="2" t="s">
        <v>18</v>
      </c>
      <c r="E2610" s="2" t="s">
        <v>19</v>
      </c>
      <c r="F2610" s="3"/>
      <c r="G2610" s="2">
        <v>22</v>
      </c>
      <c r="H2610" s="2" t="s">
        <v>2649</v>
      </c>
      <c r="I2610" s="2"/>
      <c r="J2610" s="2"/>
      <c r="K2610" s="2">
        <v>2</v>
      </c>
      <c r="L2610" s="2" t="s">
        <v>38</v>
      </c>
      <c r="M2610" s="4">
        <v>79122.559999999998</v>
      </c>
      <c r="N2610" s="4">
        <v>0</v>
      </c>
      <c r="O2610" s="4">
        <v>158245.12</v>
      </c>
      <c r="P2610" s="4">
        <v>193059.05</v>
      </c>
    </row>
    <row r="2611" spans="1:16" x14ac:dyDescent="0.25">
      <c r="A2611" s="2" t="s">
        <v>2627</v>
      </c>
      <c r="B2611" s="3">
        <v>46107</v>
      </c>
      <c r="C2611" s="2" t="s">
        <v>17</v>
      </c>
      <c r="D2611" s="2" t="s">
        <v>18</v>
      </c>
      <c r="E2611" s="2" t="s">
        <v>19</v>
      </c>
      <c r="F2611" s="3"/>
      <c r="G2611" s="2">
        <v>23</v>
      </c>
      <c r="H2611" s="2" t="s">
        <v>2650</v>
      </c>
      <c r="I2611" s="2"/>
      <c r="J2611" s="2"/>
      <c r="K2611" s="2">
        <v>1</v>
      </c>
      <c r="L2611" s="2" t="s">
        <v>38</v>
      </c>
      <c r="M2611" s="4">
        <v>33262.959999999999</v>
      </c>
      <c r="N2611" s="4">
        <v>0</v>
      </c>
      <c r="O2611" s="4">
        <v>33262.959999999999</v>
      </c>
      <c r="P2611" s="4">
        <v>40580.81</v>
      </c>
    </row>
    <row r="2612" spans="1:16" x14ac:dyDescent="0.25">
      <c r="A2612" s="2" t="s">
        <v>2627</v>
      </c>
      <c r="B2612" s="3">
        <v>46107</v>
      </c>
      <c r="C2612" s="2" t="s">
        <v>17</v>
      </c>
      <c r="D2612" s="2" t="s">
        <v>18</v>
      </c>
      <c r="E2612" s="2" t="s">
        <v>19</v>
      </c>
      <c r="F2612" s="3"/>
      <c r="G2612" s="2">
        <v>24</v>
      </c>
      <c r="H2612" s="2" t="s">
        <v>2651</v>
      </c>
      <c r="I2612" s="2"/>
      <c r="J2612" s="2"/>
      <c r="K2612" s="2">
        <v>2</v>
      </c>
      <c r="L2612" s="2" t="s">
        <v>38</v>
      </c>
      <c r="M2612" s="4">
        <v>34050.26</v>
      </c>
      <c r="N2612" s="4">
        <v>0</v>
      </c>
      <c r="O2612" s="4">
        <v>68100.52</v>
      </c>
      <c r="P2612" s="4">
        <v>83082.63</v>
      </c>
    </row>
    <row r="2613" spans="1:16" x14ac:dyDescent="0.25">
      <c r="A2613" s="2" t="s">
        <v>2627</v>
      </c>
      <c r="B2613" s="3">
        <v>46107</v>
      </c>
      <c r="C2613" s="2" t="s">
        <v>17</v>
      </c>
      <c r="D2613" s="2" t="s">
        <v>18</v>
      </c>
      <c r="E2613" s="2" t="s">
        <v>19</v>
      </c>
      <c r="F2613" s="3"/>
      <c r="G2613" s="2">
        <v>25</v>
      </c>
      <c r="H2613" s="2" t="s">
        <v>2652</v>
      </c>
      <c r="I2613" s="2"/>
      <c r="J2613" s="2"/>
      <c r="K2613" s="2">
        <v>1</v>
      </c>
      <c r="L2613" s="2" t="s">
        <v>38</v>
      </c>
      <c r="M2613" s="4">
        <v>43300.91</v>
      </c>
      <c r="N2613" s="4">
        <v>0</v>
      </c>
      <c r="O2613" s="4">
        <v>43300.91</v>
      </c>
      <c r="P2613" s="4">
        <v>52827.11</v>
      </c>
    </row>
    <row r="2614" spans="1:16" x14ac:dyDescent="0.25">
      <c r="A2614" s="2" t="s">
        <v>2627</v>
      </c>
      <c r="B2614" s="3">
        <v>46107</v>
      </c>
      <c r="C2614" s="2" t="s">
        <v>17</v>
      </c>
      <c r="D2614" s="2" t="s">
        <v>18</v>
      </c>
      <c r="E2614" s="2" t="s">
        <v>19</v>
      </c>
      <c r="F2614" s="3"/>
      <c r="G2614" s="2">
        <v>26</v>
      </c>
      <c r="H2614" s="2" t="s">
        <v>2653</v>
      </c>
      <c r="I2614" s="2"/>
      <c r="J2614" s="2"/>
      <c r="K2614" s="2">
        <v>1</v>
      </c>
      <c r="L2614" s="2" t="s">
        <v>38</v>
      </c>
      <c r="M2614" s="4">
        <v>626409.39</v>
      </c>
      <c r="N2614" s="4">
        <v>0</v>
      </c>
      <c r="O2614" s="4">
        <v>626409.39</v>
      </c>
      <c r="P2614" s="4">
        <v>764219.46</v>
      </c>
    </row>
    <row r="2615" spans="1:16" x14ac:dyDescent="0.25">
      <c r="A2615" s="2" t="s">
        <v>2627</v>
      </c>
      <c r="B2615" s="3">
        <v>46107</v>
      </c>
      <c r="C2615" s="2" t="s">
        <v>17</v>
      </c>
      <c r="D2615" s="2" t="s">
        <v>18</v>
      </c>
      <c r="E2615" s="2" t="s">
        <v>19</v>
      </c>
      <c r="F2615" s="3"/>
      <c r="G2615" s="2">
        <v>27</v>
      </c>
      <c r="H2615" s="2" t="s">
        <v>2654</v>
      </c>
      <c r="I2615" s="2"/>
      <c r="J2615" s="2"/>
      <c r="K2615" s="2">
        <v>12</v>
      </c>
      <c r="L2615" s="2" t="s">
        <v>38</v>
      </c>
      <c r="M2615" s="4">
        <v>101689.84</v>
      </c>
      <c r="N2615" s="4">
        <v>0</v>
      </c>
      <c r="O2615" s="4">
        <v>1220278.08</v>
      </c>
      <c r="P2615" s="4">
        <v>1488739.26</v>
      </c>
    </row>
    <row r="2616" spans="1:16" x14ac:dyDescent="0.25">
      <c r="A2616" s="2" t="s">
        <v>2627</v>
      </c>
      <c r="B2616" s="3">
        <v>46107</v>
      </c>
      <c r="C2616" s="2" t="s">
        <v>17</v>
      </c>
      <c r="D2616" s="2" t="s">
        <v>18</v>
      </c>
      <c r="E2616" s="2" t="s">
        <v>19</v>
      </c>
      <c r="F2616" s="3"/>
      <c r="G2616" s="2">
        <v>28</v>
      </c>
      <c r="H2616" s="2" t="s">
        <v>2655</v>
      </c>
      <c r="I2616" s="2"/>
      <c r="J2616" s="2"/>
      <c r="K2616" s="2">
        <v>7</v>
      </c>
      <c r="L2616" s="2" t="s">
        <v>38</v>
      </c>
      <c r="M2616" s="4">
        <v>126908.91</v>
      </c>
      <c r="N2616" s="4">
        <v>0</v>
      </c>
      <c r="O2616" s="4">
        <v>888362.37</v>
      </c>
      <c r="P2616" s="4">
        <v>1083802.0900000001</v>
      </c>
    </row>
    <row r="2617" spans="1:16" x14ac:dyDescent="0.25">
      <c r="A2617" s="2" t="s">
        <v>2627</v>
      </c>
      <c r="B2617" s="3">
        <v>46107</v>
      </c>
      <c r="C2617" s="2" t="s">
        <v>17</v>
      </c>
      <c r="D2617" s="2" t="s">
        <v>18</v>
      </c>
      <c r="E2617" s="2" t="s">
        <v>19</v>
      </c>
      <c r="F2617" s="3"/>
      <c r="G2617" s="2">
        <v>29</v>
      </c>
      <c r="H2617" s="2" t="s">
        <v>2656</v>
      </c>
      <c r="I2617" s="2"/>
      <c r="J2617" s="2"/>
      <c r="K2617" s="2">
        <v>7</v>
      </c>
      <c r="L2617" s="2" t="s">
        <v>38</v>
      </c>
      <c r="M2617" s="4">
        <v>7728.43</v>
      </c>
      <c r="N2617" s="4">
        <v>0</v>
      </c>
      <c r="O2617" s="4">
        <v>54099.01</v>
      </c>
      <c r="P2617" s="4">
        <v>66000.789999999994</v>
      </c>
    </row>
    <row r="2618" spans="1:16" x14ac:dyDescent="0.25">
      <c r="A2618" s="2" t="s">
        <v>2627</v>
      </c>
      <c r="B2618" s="3">
        <v>46107</v>
      </c>
      <c r="C2618" s="2" t="s">
        <v>17</v>
      </c>
      <c r="D2618" s="2" t="s">
        <v>18</v>
      </c>
      <c r="E2618" s="2" t="s">
        <v>19</v>
      </c>
      <c r="F2618" s="3"/>
      <c r="G2618" s="2">
        <v>30</v>
      </c>
      <c r="H2618" s="2" t="s">
        <v>2657</v>
      </c>
      <c r="I2618" s="2"/>
      <c r="J2618" s="2"/>
      <c r="K2618" s="2">
        <v>6</v>
      </c>
      <c r="L2618" s="2" t="s">
        <v>38</v>
      </c>
      <c r="M2618" s="4">
        <v>148467.17000000001</v>
      </c>
      <c r="N2618" s="4">
        <v>0</v>
      </c>
      <c r="O2618" s="4">
        <v>890803.02</v>
      </c>
      <c r="P2618" s="4">
        <v>1086779.68</v>
      </c>
    </row>
    <row r="2619" spans="1:16" x14ac:dyDescent="0.25">
      <c r="A2619" s="2" t="s">
        <v>2627</v>
      </c>
      <c r="B2619" s="3">
        <v>46107</v>
      </c>
      <c r="C2619" s="2" t="s">
        <v>17</v>
      </c>
      <c r="D2619" s="2" t="s">
        <v>18</v>
      </c>
      <c r="E2619" s="2" t="s">
        <v>19</v>
      </c>
      <c r="F2619" s="3"/>
      <c r="G2619" s="2">
        <v>31</v>
      </c>
      <c r="H2619" s="2" t="s">
        <v>2658</v>
      </c>
      <c r="I2619" s="2"/>
      <c r="J2619" s="2"/>
      <c r="K2619" s="2">
        <v>7</v>
      </c>
      <c r="L2619" s="2" t="s">
        <v>38</v>
      </c>
      <c r="M2619" s="4">
        <v>216599.36</v>
      </c>
      <c r="N2619" s="4">
        <v>0</v>
      </c>
      <c r="O2619" s="4">
        <v>1516195.52</v>
      </c>
      <c r="P2619" s="4">
        <v>1849758.53</v>
      </c>
    </row>
    <row r="2620" spans="1:16" x14ac:dyDescent="0.25">
      <c r="A2620" s="2" t="s">
        <v>2627</v>
      </c>
      <c r="B2620" s="3">
        <v>46107</v>
      </c>
      <c r="C2620" s="2" t="s">
        <v>17</v>
      </c>
      <c r="D2620" s="2" t="s">
        <v>18</v>
      </c>
      <c r="E2620" s="2" t="s">
        <v>19</v>
      </c>
      <c r="F2620" s="3"/>
      <c r="G2620" s="2">
        <v>32</v>
      </c>
      <c r="H2620" s="2" t="s">
        <v>2659</v>
      </c>
      <c r="I2620" s="2"/>
      <c r="J2620" s="2"/>
      <c r="K2620" s="2">
        <v>8</v>
      </c>
      <c r="L2620" s="2" t="s">
        <v>38</v>
      </c>
      <c r="M2620" s="4">
        <v>248733.34</v>
      </c>
      <c r="N2620" s="4">
        <v>0</v>
      </c>
      <c r="O2620" s="4">
        <v>1989866.72</v>
      </c>
      <c r="P2620" s="4">
        <v>2427637.4</v>
      </c>
    </row>
    <row r="2621" spans="1:16" x14ac:dyDescent="0.25">
      <c r="A2621" s="2" t="s">
        <v>2627</v>
      </c>
      <c r="B2621" s="3">
        <v>46107</v>
      </c>
      <c r="C2621" s="2" t="s">
        <v>17</v>
      </c>
      <c r="D2621" s="2" t="s">
        <v>18</v>
      </c>
      <c r="E2621" s="2" t="s">
        <v>19</v>
      </c>
      <c r="F2621" s="3"/>
      <c r="G2621" s="2">
        <v>33</v>
      </c>
      <c r="H2621" s="2" t="s">
        <v>2660</v>
      </c>
      <c r="I2621" s="2"/>
      <c r="J2621" s="2"/>
      <c r="K2621" s="2">
        <v>3</v>
      </c>
      <c r="L2621" s="2" t="s">
        <v>38</v>
      </c>
      <c r="M2621" s="4">
        <v>260325.98</v>
      </c>
      <c r="N2621" s="4">
        <v>0</v>
      </c>
      <c r="O2621" s="4">
        <v>780977.94</v>
      </c>
      <c r="P2621" s="4">
        <v>952793.09</v>
      </c>
    </row>
    <row r="2622" spans="1:16" x14ac:dyDescent="0.25">
      <c r="A2622" s="2" t="s">
        <v>2627</v>
      </c>
      <c r="B2622" s="3">
        <v>46107</v>
      </c>
      <c r="C2622" s="2" t="s">
        <v>17</v>
      </c>
      <c r="D2622" s="2" t="s">
        <v>18</v>
      </c>
      <c r="E2622" s="2" t="s">
        <v>19</v>
      </c>
      <c r="F2622" s="3"/>
      <c r="G2622" s="2">
        <v>34</v>
      </c>
      <c r="H2622" s="2" t="s">
        <v>2661</v>
      </c>
      <c r="I2622" s="2"/>
      <c r="J2622" s="2"/>
      <c r="K2622" s="2">
        <v>46</v>
      </c>
      <c r="L2622" s="2" t="s">
        <v>38</v>
      </c>
      <c r="M2622" s="4">
        <v>6298.3</v>
      </c>
      <c r="N2622" s="4">
        <v>0</v>
      </c>
      <c r="O2622" s="4">
        <v>289721.8</v>
      </c>
      <c r="P2622" s="4">
        <v>353460.6</v>
      </c>
    </row>
    <row r="2623" spans="1:16" x14ac:dyDescent="0.25">
      <c r="A2623" s="2" t="s">
        <v>2627</v>
      </c>
      <c r="B2623" s="3">
        <v>46107</v>
      </c>
      <c r="C2623" s="2" t="s">
        <v>17</v>
      </c>
      <c r="D2623" s="2" t="s">
        <v>18</v>
      </c>
      <c r="E2623" s="2" t="s">
        <v>19</v>
      </c>
      <c r="F2623" s="3"/>
      <c r="G2623" s="2">
        <v>35</v>
      </c>
      <c r="H2623" s="2" t="s">
        <v>2662</v>
      </c>
      <c r="I2623" s="2"/>
      <c r="J2623" s="2"/>
      <c r="K2623" s="2">
        <v>144</v>
      </c>
      <c r="L2623" s="2" t="s">
        <v>38</v>
      </c>
      <c r="M2623" s="4">
        <v>22846.11</v>
      </c>
      <c r="N2623" s="4">
        <v>0</v>
      </c>
      <c r="O2623" s="4">
        <v>3289839.84</v>
      </c>
      <c r="P2623" s="4">
        <v>4013604.6</v>
      </c>
    </row>
    <row r="2624" spans="1:16" x14ac:dyDescent="0.25">
      <c r="A2624" s="2" t="s">
        <v>2627</v>
      </c>
      <c r="B2624" s="3">
        <v>46107</v>
      </c>
      <c r="C2624" s="2" t="s">
        <v>17</v>
      </c>
      <c r="D2624" s="2" t="s">
        <v>18</v>
      </c>
      <c r="E2624" s="2" t="s">
        <v>19</v>
      </c>
      <c r="F2624" s="3"/>
      <c r="G2624" s="2">
        <v>36</v>
      </c>
      <c r="H2624" s="2" t="s">
        <v>2663</v>
      </c>
      <c r="I2624" s="2"/>
      <c r="J2624" s="2"/>
      <c r="K2624" s="2">
        <v>94</v>
      </c>
      <c r="L2624" s="2" t="s">
        <v>38</v>
      </c>
      <c r="M2624" s="4">
        <v>26244.32</v>
      </c>
      <c r="N2624" s="4">
        <v>0</v>
      </c>
      <c r="O2624" s="4">
        <v>2466966.08</v>
      </c>
      <c r="P2624" s="4">
        <v>3009698.62</v>
      </c>
    </row>
    <row r="2625" spans="1:16" x14ac:dyDescent="0.25">
      <c r="A2625" s="2" t="s">
        <v>2627</v>
      </c>
      <c r="B2625" s="3">
        <v>46107</v>
      </c>
      <c r="C2625" s="2" t="s">
        <v>17</v>
      </c>
      <c r="D2625" s="2" t="s">
        <v>18</v>
      </c>
      <c r="E2625" s="2" t="s">
        <v>19</v>
      </c>
      <c r="F2625" s="3"/>
      <c r="G2625" s="2">
        <v>37</v>
      </c>
      <c r="H2625" s="2" t="s">
        <v>2664</v>
      </c>
      <c r="I2625" s="2"/>
      <c r="J2625" s="2"/>
      <c r="K2625" s="2">
        <v>65</v>
      </c>
      <c r="L2625" s="2" t="s">
        <v>38</v>
      </c>
      <c r="M2625" s="4">
        <v>24407.46</v>
      </c>
      <c r="N2625" s="4">
        <v>0</v>
      </c>
      <c r="O2625" s="4">
        <v>1586484.9</v>
      </c>
      <c r="P2625" s="4">
        <v>1935511.58</v>
      </c>
    </row>
    <row r="2626" spans="1:16" x14ac:dyDescent="0.25">
      <c r="A2626" s="2" t="s">
        <v>2627</v>
      </c>
      <c r="B2626" s="3">
        <v>46107</v>
      </c>
      <c r="C2626" s="2" t="s">
        <v>17</v>
      </c>
      <c r="D2626" s="2" t="s">
        <v>18</v>
      </c>
      <c r="E2626" s="2" t="s">
        <v>19</v>
      </c>
      <c r="F2626" s="3"/>
      <c r="G2626" s="2">
        <v>38</v>
      </c>
      <c r="H2626" s="2" t="s">
        <v>2665</v>
      </c>
      <c r="I2626" s="2"/>
      <c r="J2626" s="2"/>
      <c r="K2626" s="2">
        <v>77</v>
      </c>
      <c r="L2626" s="2" t="s">
        <v>38</v>
      </c>
      <c r="M2626" s="4">
        <v>13569.9</v>
      </c>
      <c r="N2626" s="4">
        <v>0</v>
      </c>
      <c r="O2626" s="4">
        <v>1044882.3</v>
      </c>
      <c r="P2626" s="4">
        <v>1274756.4099999999</v>
      </c>
    </row>
    <row r="2627" spans="1:16" x14ac:dyDescent="0.25">
      <c r="A2627" s="2" t="s">
        <v>2627</v>
      </c>
      <c r="B2627" s="3">
        <v>46107</v>
      </c>
      <c r="C2627" s="2" t="s">
        <v>17</v>
      </c>
      <c r="D2627" s="2" t="s">
        <v>18</v>
      </c>
      <c r="E2627" s="2" t="s">
        <v>19</v>
      </c>
      <c r="F2627" s="3"/>
      <c r="G2627" s="2">
        <v>39</v>
      </c>
      <c r="H2627" s="2" t="s">
        <v>2666</v>
      </c>
      <c r="I2627" s="2"/>
      <c r="J2627" s="2"/>
      <c r="K2627" s="2">
        <v>67</v>
      </c>
      <c r="L2627" s="2" t="s">
        <v>38</v>
      </c>
      <c r="M2627" s="4">
        <v>16968.11</v>
      </c>
      <c r="N2627" s="4">
        <v>0</v>
      </c>
      <c r="O2627" s="4">
        <v>1136863.3700000001</v>
      </c>
      <c r="P2627" s="4">
        <v>1386973.31</v>
      </c>
    </row>
    <row r="2628" spans="1:16" x14ac:dyDescent="0.25">
      <c r="A2628" s="2" t="s">
        <v>2627</v>
      </c>
      <c r="B2628" s="3">
        <v>46107</v>
      </c>
      <c r="C2628" s="2" t="s">
        <v>17</v>
      </c>
      <c r="D2628" s="2" t="s">
        <v>18</v>
      </c>
      <c r="E2628" s="2" t="s">
        <v>19</v>
      </c>
      <c r="F2628" s="3"/>
      <c r="G2628" s="2">
        <v>40</v>
      </c>
      <c r="H2628" s="2" t="s">
        <v>2667</v>
      </c>
      <c r="I2628" s="2"/>
      <c r="J2628" s="2"/>
      <c r="K2628" s="2">
        <v>51</v>
      </c>
      <c r="L2628" s="2" t="s">
        <v>38</v>
      </c>
      <c r="M2628" s="4">
        <v>15131.23</v>
      </c>
      <c r="N2628" s="4">
        <v>0</v>
      </c>
      <c r="O2628" s="4">
        <v>771692.73</v>
      </c>
      <c r="P2628" s="4">
        <v>941465.13</v>
      </c>
    </row>
    <row r="2629" spans="1:16" x14ac:dyDescent="0.25">
      <c r="A2629" s="2" t="s">
        <v>2627</v>
      </c>
      <c r="B2629" s="3">
        <v>46107</v>
      </c>
      <c r="C2629" s="2" t="s">
        <v>17</v>
      </c>
      <c r="D2629" s="2" t="s">
        <v>18</v>
      </c>
      <c r="E2629" s="2" t="s">
        <v>19</v>
      </c>
      <c r="F2629" s="3"/>
      <c r="G2629" s="2">
        <v>41</v>
      </c>
      <c r="H2629" s="2" t="s">
        <v>2668</v>
      </c>
      <c r="I2629" s="2"/>
      <c r="J2629" s="2"/>
      <c r="K2629" s="2">
        <v>3</v>
      </c>
      <c r="L2629" s="2" t="s">
        <v>38</v>
      </c>
      <c r="M2629" s="4">
        <v>14488.34</v>
      </c>
      <c r="N2629" s="4">
        <v>0</v>
      </c>
      <c r="O2629" s="4">
        <v>43465.02</v>
      </c>
      <c r="P2629" s="4">
        <v>53027.32</v>
      </c>
    </row>
    <row r="2630" spans="1:16" x14ac:dyDescent="0.25">
      <c r="A2630" s="2" t="s">
        <v>2627</v>
      </c>
      <c r="B2630" s="3">
        <v>46107</v>
      </c>
      <c r="C2630" s="2" t="s">
        <v>17</v>
      </c>
      <c r="D2630" s="2" t="s">
        <v>18</v>
      </c>
      <c r="E2630" s="2" t="s">
        <v>19</v>
      </c>
      <c r="F2630" s="3"/>
      <c r="G2630" s="2">
        <v>42</v>
      </c>
      <c r="H2630" s="2" t="s">
        <v>2669</v>
      </c>
      <c r="I2630" s="2"/>
      <c r="J2630" s="2"/>
      <c r="K2630" s="2">
        <v>4</v>
      </c>
      <c r="L2630" s="2" t="s">
        <v>38</v>
      </c>
      <c r="M2630" s="4">
        <v>17884.259999999998</v>
      </c>
      <c r="N2630" s="4">
        <v>0</v>
      </c>
      <c r="O2630" s="4">
        <v>71537.039999999994</v>
      </c>
      <c r="P2630" s="4">
        <v>87275.19</v>
      </c>
    </row>
    <row r="2631" spans="1:16" x14ac:dyDescent="0.25">
      <c r="A2631" s="2" t="s">
        <v>2627</v>
      </c>
      <c r="B2631" s="3">
        <v>46107</v>
      </c>
      <c r="C2631" s="2" t="s">
        <v>17</v>
      </c>
      <c r="D2631" s="2" t="s">
        <v>18</v>
      </c>
      <c r="E2631" s="2" t="s">
        <v>19</v>
      </c>
      <c r="F2631" s="3"/>
      <c r="G2631" s="2">
        <v>43</v>
      </c>
      <c r="H2631" s="2" t="s">
        <v>2670</v>
      </c>
      <c r="I2631" s="2"/>
      <c r="J2631" s="2"/>
      <c r="K2631" s="2">
        <v>145</v>
      </c>
      <c r="L2631" s="2" t="s">
        <v>38</v>
      </c>
      <c r="M2631" s="4">
        <v>21537.34</v>
      </c>
      <c r="N2631" s="4">
        <v>0</v>
      </c>
      <c r="O2631" s="4">
        <v>3122914.3</v>
      </c>
      <c r="P2631" s="4">
        <v>3809955.45</v>
      </c>
    </row>
    <row r="2632" spans="1:16" x14ac:dyDescent="0.25">
      <c r="A2632" s="2" t="s">
        <v>2627</v>
      </c>
      <c r="B2632" s="3">
        <v>46107</v>
      </c>
      <c r="C2632" s="2" t="s">
        <v>17</v>
      </c>
      <c r="D2632" s="2" t="s">
        <v>18</v>
      </c>
      <c r="E2632" s="2" t="s">
        <v>19</v>
      </c>
      <c r="F2632" s="3"/>
      <c r="G2632" s="2">
        <v>44</v>
      </c>
      <c r="H2632" s="2" t="s">
        <v>2671</v>
      </c>
      <c r="I2632" s="2"/>
      <c r="J2632" s="2"/>
      <c r="K2632" s="2">
        <v>63</v>
      </c>
      <c r="L2632" s="2" t="s">
        <v>38</v>
      </c>
      <c r="M2632" s="4">
        <v>24935.55</v>
      </c>
      <c r="N2632" s="4">
        <v>0</v>
      </c>
      <c r="O2632" s="4">
        <v>1570939.65</v>
      </c>
      <c r="P2632" s="4">
        <v>1916546.37</v>
      </c>
    </row>
    <row r="2633" spans="1:16" x14ac:dyDescent="0.25">
      <c r="A2633" s="2" t="s">
        <v>2627</v>
      </c>
      <c r="B2633" s="3">
        <v>46107</v>
      </c>
      <c r="C2633" s="2" t="s">
        <v>17</v>
      </c>
      <c r="D2633" s="2" t="s">
        <v>18</v>
      </c>
      <c r="E2633" s="2" t="s">
        <v>19</v>
      </c>
      <c r="F2633" s="3"/>
      <c r="G2633" s="2">
        <v>45</v>
      </c>
      <c r="H2633" s="2" t="s">
        <v>2672</v>
      </c>
      <c r="I2633" s="2"/>
      <c r="J2633" s="2"/>
      <c r="K2633" s="2">
        <v>38</v>
      </c>
      <c r="L2633" s="2" t="s">
        <v>38</v>
      </c>
      <c r="M2633" s="4">
        <v>23098.69</v>
      </c>
      <c r="N2633" s="4">
        <v>0</v>
      </c>
      <c r="O2633" s="4">
        <v>877750.22</v>
      </c>
      <c r="P2633" s="4">
        <v>1070855.27</v>
      </c>
    </row>
    <row r="2634" spans="1:16" x14ac:dyDescent="0.25">
      <c r="A2634" s="2" t="s">
        <v>2627</v>
      </c>
      <c r="B2634" s="3">
        <v>46107</v>
      </c>
      <c r="C2634" s="2" t="s">
        <v>17</v>
      </c>
      <c r="D2634" s="2" t="s">
        <v>18</v>
      </c>
      <c r="E2634" s="2" t="s">
        <v>19</v>
      </c>
      <c r="F2634" s="3"/>
      <c r="G2634" s="2">
        <v>46</v>
      </c>
      <c r="H2634" s="2" t="s">
        <v>2673</v>
      </c>
      <c r="I2634" s="2"/>
      <c r="J2634" s="2"/>
      <c r="K2634" s="2">
        <v>24</v>
      </c>
      <c r="L2634" s="2" t="s">
        <v>38</v>
      </c>
      <c r="M2634" s="4">
        <v>24246.720000000001</v>
      </c>
      <c r="N2634" s="4">
        <v>0</v>
      </c>
      <c r="O2634" s="4">
        <v>581921.28000000003</v>
      </c>
      <c r="P2634" s="4">
        <v>709943.96</v>
      </c>
    </row>
    <row r="2635" spans="1:16" x14ac:dyDescent="0.25">
      <c r="A2635" s="2" t="s">
        <v>2627</v>
      </c>
      <c r="B2635" s="3">
        <v>46107</v>
      </c>
      <c r="C2635" s="2" t="s">
        <v>17</v>
      </c>
      <c r="D2635" s="2" t="s">
        <v>18</v>
      </c>
      <c r="E2635" s="2" t="s">
        <v>19</v>
      </c>
      <c r="F2635" s="3"/>
      <c r="G2635" s="2">
        <v>47</v>
      </c>
      <c r="H2635" s="2" t="s">
        <v>2674</v>
      </c>
      <c r="I2635" s="2"/>
      <c r="J2635" s="2"/>
      <c r="K2635" s="2">
        <v>27</v>
      </c>
      <c r="L2635" s="2" t="s">
        <v>38</v>
      </c>
      <c r="M2635" s="4">
        <v>27644.94</v>
      </c>
      <c r="N2635" s="4">
        <v>0</v>
      </c>
      <c r="O2635" s="4">
        <v>746413.38</v>
      </c>
      <c r="P2635" s="4">
        <v>910624.32</v>
      </c>
    </row>
    <row r="2636" spans="1:16" x14ac:dyDescent="0.25">
      <c r="A2636" s="2" t="s">
        <v>2627</v>
      </c>
      <c r="B2636" s="3">
        <v>46107</v>
      </c>
      <c r="C2636" s="2" t="s">
        <v>17</v>
      </c>
      <c r="D2636" s="2" t="s">
        <v>18</v>
      </c>
      <c r="E2636" s="2" t="s">
        <v>19</v>
      </c>
      <c r="F2636" s="3"/>
      <c r="G2636" s="2">
        <v>48</v>
      </c>
      <c r="H2636" s="2" t="s">
        <v>2675</v>
      </c>
      <c r="I2636" s="2"/>
      <c r="J2636" s="2"/>
      <c r="K2636" s="2">
        <v>29</v>
      </c>
      <c r="L2636" s="2" t="s">
        <v>38</v>
      </c>
      <c r="M2636" s="4">
        <v>25808.06</v>
      </c>
      <c r="N2636" s="4">
        <v>0</v>
      </c>
      <c r="O2636" s="4">
        <v>748433.74</v>
      </c>
      <c r="P2636" s="4">
        <v>913089.16</v>
      </c>
    </row>
    <row r="2637" spans="1:16" x14ac:dyDescent="0.25">
      <c r="A2637" s="2" t="s">
        <v>2627</v>
      </c>
      <c r="B2637" s="3">
        <v>46107</v>
      </c>
      <c r="C2637" s="2" t="s">
        <v>17</v>
      </c>
      <c r="D2637" s="2" t="s">
        <v>18</v>
      </c>
      <c r="E2637" s="2" t="s">
        <v>19</v>
      </c>
      <c r="F2637" s="3"/>
      <c r="G2637" s="2">
        <v>49</v>
      </c>
      <c r="H2637" s="2" t="s">
        <v>2676</v>
      </c>
      <c r="I2637" s="2"/>
      <c r="J2637" s="2"/>
      <c r="K2637" s="2">
        <v>235</v>
      </c>
      <c r="L2637" s="2" t="s">
        <v>38</v>
      </c>
      <c r="M2637" s="4">
        <v>14212.82</v>
      </c>
      <c r="N2637" s="4">
        <v>0</v>
      </c>
      <c r="O2637" s="4">
        <v>3340012.7</v>
      </c>
      <c r="P2637" s="4">
        <v>4074815.49</v>
      </c>
    </row>
    <row r="2638" spans="1:16" x14ac:dyDescent="0.25">
      <c r="A2638" s="2" t="s">
        <v>2627</v>
      </c>
      <c r="B2638" s="3">
        <v>46107</v>
      </c>
      <c r="C2638" s="2" t="s">
        <v>17</v>
      </c>
      <c r="D2638" s="2" t="s">
        <v>18</v>
      </c>
      <c r="E2638" s="2" t="s">
        <v>19</v>
      </c>
      <c r="F2638" s="3"/>
      <c r="G2638" s="2">
        <v>50</v>
      </c>
      <c r="H2638" s="2" t="s">
        <v>2677</v>
      </c>
      <c r="I2638" s="2"/>
      <c r="J2638" s="2"/>
      <c r="K2638" s="2">
        <v>7</v>
      </c>
      <c r="L2638" s="2" t="s">
        <v>38</v>
      </c>
      <c r="M2638" s="4">
        <v>15131.23</v>
      </c>
      <c r="N2638" s="4">
        <v>0</v>
      </c>
      <c r="O2638" s="4">
        <v>105918.61</v>
      </c>
      <c r="P2638" s="4">
        <v>129220.7</v>
      </c>
    </row>
    <row r="2639" spans="1:16" x14ac:dyDescent="0.25">
      <c r="A2639" s="2" t="s">
        <v>2627</v>
      </c>
      <c r="B2639" s="3">
        <v>46107</v>
      </c>
      <c r="C2639" s="2" t="s">
        <v>17</v>
      </c>
      <c r="D2639" s="2" t="s">
        <v>18</v>
      </c>
      <c r="E2639" s="2" t="s">
        <v>19</v>
      </c>
      <c r="F2639" s="3"/>
      <c r="G2639" s="2">
        <v>51</v>
      </c>
      <c r="H2639" s="2" t="s">
        <v>2678</v>
      </c>
      <c r="I2639" s="2"/>
      <c r="J2639" s="2"/>
      <c r="K2639" s="2">
        <v>233</v>
      </c>
      <c r="L2639" s="2" t="s">
        <v>38</v>
      </c>
      <c r="M2639" s="4">
        <v>22203.22</v>
      </c>
      <c r="N2639" s="4">
        <v>0</v>
      </c>
      <c r="O2639" s="4">
        <v>5173350.26</v>
      </c>
      <c r="P2639" s="4">
        <v>6311487.3200000003</v>
      </c>
    </row>
    <row r="2640" spans="1:16" x14ac:dyDescent="0.25">
      <c r="A2640" s="2" t="s">
        <v>2627</v>
      </c>
      <c r="B2640" s="3">
        <v>46107</v>
      </c>
      <c r="C2640" s="2" t="s">
        <v>17</v>
      </c>
      <c r="D2640" s="2" t="s">
        <v>18</v>
      </c>
      <c r="E2640" s="2" t="s">
        <v>19</v>
      </c>
      <c r="F2640" s="3"/>
      <c r="G2640" s="2">
        <v>52</v>
      </c>
      <c r="H2640" s="2" t="s">
        <v>2679</v>
      </c>
      <c r="I2640" s="2"/>
      <c r="J2640" s="2"/>
      <c r="K2640" s="2">
        <v>326</v>
      </c>
      <c r="L2640" s="2" t="s">
        <v>38</v>
      </c>
      <c r="M2640" s="4">
        <v>23511.97</v>
      </c>
      <c r="N2640" s="4">
        <v>0</v>
      </c>
      <c r="O2640" s="4">
        <v>7664902.2199999997</v>
      </c>
      <c r="P2640" s="4">
        <v>9351180.7100000009</v>
      </c>
    </row>
    <row r="2641" spans="1:16" x14ac:dyDescent="0.25">
      <c r="A2641" s="2" t="s">
        <v>2627</v>
      </c>
      <c r="B2641" s="3">
        <v>46107</v>
      </c>
      <c r="C2641" s="2" t="s">
        <v>17</v>
      </c>
      <c r="D2641" s="2" t="s">
        <v>18</v>
      </c>
      <c r="E2641" s="2" t="s">
        <v>19</v>
      </c>
      <c r="F2641" s="3"/>
      <c r="G2641" s="2">
        <v>53</v>
      </c>
      <c r="H2641" s="2" t="s">
        <v>2680</v>
      </c>
      <c r="I2641" s="2"/>
      <c r="J2641" s="2"/>
      <c r="K2641" s="2">
        <v>59</v>
      </c>
      <c r="L2641" s="2" t="s">
        <v>38</v>
      </c>
      <c r="M2641" s="4">
        <v>24889.63</v>
      </c>
      <c r="N2641" s="4">
        <v>0</v>
      </c>
      <c r="O2641" s="4">
        <v>1468488.17</v>
      </c>
      <c r="P2641" s="4">
        <v>1791555.57</v>
      </c>
    </row>
    <row r="2642" spans="1:16" x14ac:dyDescent="0.25">
      <c r="A2642" s="2" t="s">
        <v>2627</v>
      </c>
      <c r="B2642" s="3">
        <v>46107</v>
      </c>
      <c r="C2642" s="2" t="s">
        <v>17</v>
      </c>
      <c r="D2642" s="2" t="s">
        <v>18</v>
      </c>
      <c r="E2642" s="2" t="s">
        <v>19</v>
      </c>
      <c r="F2642" s="3"/>
      <c r="G2642" s="2">
        <v>54</v>
      </c>
      <c r="H2642" s="2" t="s">
        <v>2681</v>
      </c>
      <c r="I2642" s="2"/>
      <c r="J2642" s="2"/>
      <c r="K2642" s="2">
        <v>5</v>
      </c>
      <c r="L2642" s="2" t="s">
        <v>38</v>
      </c>
      <c r="M2642" s="4">
        <v>14212.82</v>
      </c>
      <c r="N2642" s="4">
        <v>0</v>
      </c>
      <c r="O2642" s="4">
        <v>71064.100000000006</v>
      </c>
      <c r="P2642" s="4">
        <v>86698.2</v>
      </c>
    </row>
    <row r="2643" spans="1:16" x14ac:dyDescent="0.25">
      <c r="A2643" s="2" t="s">
        <v>2627</v>
      </c>
      <c r="B2643" s="3">
        <v>46107</v>
      </c>
      <c r="C2643" s="2" t="s">
        <v>17</v>
      </c>
      <c r="D2643" s="2" t="s">
        <v>18</v>
      </c>
      <c r="E2643" s="2" t="s">
        <v>19</v>
      </c>
      <c r="F2643" s="3"/>
      <c r="G2643" s="2">
        <v>55</v>
      </c>
      <c r="H2643" s="2" t="s">
        <v>2682</v>
      </c>
      <c r="I2643" s="2"/>
      <c r="J2643" s="2"/>
      <c r="K2643" s="2">
        <v>11</v>
      </c>
      <c r="L2643" s="2" t="s">
        <v>38</v>
      </c>
      <c r="M2643" s="4">
        <v>22203.22</v>
      </c>
      <c r="N2643" s="4">
        <v>0</v>
      </c>
      <c r="O2643" s="4">
        <v>244235.42</v>
      </c>
      <c r="P2643" s="4">
        <v>297967.21000000002</v>
      </c>
    </row>
    <row r="2644" spans="1:16" x14ac:dyDescent="0.25">
      <c r="A2644" s="2" t="s">
        <v>2627</v>
      </c>
      <c r="B2644" s="3">
        <v>46107</v>
      </c>
      <c r="C2644" s="2" t="s">
        <v>17</v>
      </c>
      <c r="D2644" s="2" t="s">
        <v>18</v>
      </c>
      <c r="E2644" s="2" t="s">
        <v>19</v>
      </c>
      <c r="F2644" s="3"/>
      <c r="G2644" s="2">
        <v>56</v>
      </c>
      <c r="H2644" s="2" t="s">
        <v>2683</v>
      </c>
      <c r="I2644" s="2"/>
      <c r="J2644" s="2"/>
      <c r="K2644" s="2">
        <v>26</v>
      </c>
      <c r="L2644" s="2" t="s">
        <v>38</v>
      </c>
      <c r="M2644" s="4">
        <v>23512</v>
      </c>
      <c r="N2644" s="4">
        <v>0</v>
      </c>
      <c r="O2644" s="4">
        <v>611312</v>
      </c>
      <c r="P2644" s="4">
        <v>745800.64</v>
      </c>
    </row>
    <row r="2645" spans="1:16" x14ac:dyDescent="0.25">
      <c r="A2645" s="2" t="s">
        <v>2627</v>
      </c>
      <c r="B2645" s="3">
        <v>46107</v>
      </c>
      <c r="C2645" s="2" t="s">
        <v>17</v>
      </c>
      <c r="D2645" s="2" t="s">
        <v>18</v>
      </c>
      <c r="E2645" s="2" t="s">
        <v>19</v>
      </c>
      <c r="F2645" s="3"/>
      <c r="G2645" s="2">
        <v>57</v>
      </c>
      <c r="H2645" s="2" t="s">
        <v>2684</v>
      </c>
      <c r="I2645" s="2"/>
      <c r="J2645" s="2"/>
      <c r="K2645" s="2">
        <v>11</v>
      </c>
      <c r="L2645" s="2" t="s">
        <v>38</v>
      </c>
      <c r="M2645" s="4">
        <v>24889.63</v>
      </c>
      <c r="N2645" s="4">
        <v>0</v>
      </c>
      <c r="O2645" s="4">
        <v>273785.93</v>
      </c>
      <c r="P2645" s="4">
        <v>334018.83</v>
      </c>
    </row>
    <row r="2646" spans="1:16" x14ac:dyDescent="0.25">
      <c r="A2646" s="2" t="s">
        <v>2685</v>
      </c>
      <c r="B2646" s="3">
        <v>46107</v>
      </c>
      <c r="C2646" s="2" t="s">
        <v>17</v>
      </c>
      <c r="D2646" s="2" t="s">
        <v>18</v>
      </c>
      <c r="E2646" s="2" t="s">
        <v>19</v>
      </c>
      <c r="F2646" s="3"/>
      <c r="G2646" s="2">
        <v>1</v>
      </c>
      <c r="H2646" s="2" t="s">
        <v>2686</v>
      </c>
      <c r="I2646" s="2" t="s">
        <v>2687</v>
      </c>
      <c r="J2646" s="2"/>
      <c r="K2646" s="2">
        <v>3</v>
      </c>
      <c r="L2646" s="2" t="s">
        <v>38</v>
      </c>
      <c r="M2646" s="4">
        <v>107497.14</v>
      </c>
      <c r="N2646" s="4">
        <v>0</v>
      </c>
      <c r="O2646" s="4">
        <v>322491.42</v>
      </c>
      <c r="P2646" s="4">
        <v>393439.53</v>
      </c>
    </row>
    <row r="2647" spans="1:16" x14ac:dyDescent="0.25">
      <c r="A2647" s="2" t="s">
        <v>2685</v>
      </c>
      <c r="B2647" s="3">
        <v>46107</v>
      </c>
      <c r="C2647" s="2" t="s">
        <v>17</v>
      </c>
      <c r="D2647" s="2" t="s">
        <v>18</v>
      </c>
      <c r="E2647" s="2" t="s">
        <v>19</v>
      </c>
      <c r="F2647" s="3"/>
      <c r="G2647" s="2">
        <v>2</v>
      </c>
      <c r="H2647" s="2" t="s">
        <v>2688</v>
      </c>
      <c r="I2647" s="2" t="s">
        <v>2687</v>
      </c>
      <c r="J2647" s="2"/>
      <c r="K2647" s="2">
        <v>3</v>
      </c>
      <c r="L2647" s="2" t="s">
        <v>38</v>
      </c>
      <c r="M2647" s="4">
        <v>107497.14</v>
      </c>
      <c r="N2647" s="4">
        <v>0</v>
      </c>
      <c r="O2647" s="4">
        <v>322491.42</v>
      </c>
      <c r="P2647" s="4">
        <v>393439.53</v>
      </c>
    </row>
    <row r="2648" spans="1:16" x14ac:dyDescent="0.25">
      <c r="A2648" s="2" t="s">
        <v>2689</v>
      </c>
      <c r="B2648" s="3">
        <v>46107</v>
      </c>
      <c r="C2648" s="2" t="s">
        <v>17</v>
      </c>
      <c r="D2648" s="2" t="s">
        <v>18</v>
      </c>
      <c r="E2648" s="2" t="s">
        <v>19</v>
      </c>
      <c r="F2648" s="3"/>
      <c r="G2648" s="2">
        <v>1</v>
      </c>
      <c r="H2648" s="2" t="s">
        <v>2690</v>
      </c>
      <c r="I2648" s="2"/>
      <c r="J2648" s="2"/>
      <c r="K2648" s="2">
        <v>5.92</v>
      </c>
      <c r="L2648" s="2" t="s">
        <v>21</v>
      </c>
      <c r="M2648" s="4">
        <v>990</v>
      </c>
      <c r="N2648" s="4">
        <v>0</v>
      </c>
      <c r="O2648" s="4">
        <v>5860.8</v>
      </c>
      <c r="P2648" s="4">
        <v>7150.18</v>
      </c>
    </row>
    <row r="2649" spans="1:16" x14ac:dyDescent="0.25">
      <c r="A2649" s="2" t="s">
        <v>2689</v>
      </c>
      <c r="B2649" s="3">
        <v>46107</v>
      </c>
      <c r="C2649" s="2" t="s">
        <v>17</v>
      </c>
      <c r="D2649" s="2" t="s">
        <v>18</v>
      </c>
      <c r="E2649" s="2" t="s">
        <v>19</v>
      </c>
      <c r="F2649" s="3"/>
      <c r="G2649" s="2">
        <v>2</v>
      </c>
      <c r="H2649" s="2" t="s">
        <v>2691</v>
      </c>
      <c r="I2649" s="2"/>
      <c r="J2649" s="2"/>
      <c r="K2649" s="2">
        <v>5</v>
      </c>
      <c r="L2649" s="2" t="s">
        <v>38</v>
      </c>
      <c r="M2649" s="4">
        <v>1166</v>
      </c>
      <c r="N2649" s="4">
        <v>0</v>
      </c>
      <c r="O2649" s="4">
        <v>5830</v>
      </c>
      <c r="P2649" s="4">
        <v>7112.6</v>
      </c>
    </row>
    <row r="2650" spans="1:16" x14ac:dyDescent="0.25">
      <c r="A2650" s="2" t="s">
        <v>2689</v>
      </c>
      <c r="B2650" s="3">
        <v>46107</v>
      </c>
      <c r="C2650" s="2" t="s">
        <v>17</v>
      </c>
      <c r="D2650" s="2" t="s">
        <v>18</v>
      </c>
      <c r="E2650" s="2" t="s">
        <v>19</v>
      </c>
      <c r="F2650" s="3"/>
      <c r="G2650" s="2">
        <v>3</v>
      </c>
      <c r="H2650" s="2" t="s">
        <v>2692</v>
      </c>
      <c r="I2650" s="2"/>
      <c r="J2650" s="2"/>
      <c r="K2650" s="2">
        <v>10</v>
      </c>
      <c r="L2650" s="2" t="s">
        <v>38</v>
      </c>
      <c r="M2650" s="4">
        <v>1518</v>
      </c>
      <c r="N2650" s="4">
        <v>0</v>
      </c>
      <c r="O2650" s="4">
        <v>15180</v>
      </c>
      <c r="P2650" s="4">
        <v>18519.599999999999</v>
      </c>
    </row>
    <row r="2651" spans="1:16" x14ac:dyDescent="0.25">
      <c r="A2651" s="2" t="s">
        <v>2689</v>
      </c>
      <c r="B2651" s="3">
        <v>46107</v>
      </c>
      <c r="C2651" s="2" t="s">
        <v>17</v>
      </c>
      <c r="D2651" s="2" t="s">
        <v>18</v>
      </c>
      <c r="E2651" s="2" t="s">
        <v>19</v>
      </c>
      <c r="F2651" s="3"/>
      <c r="G2651" s="2">
        <v>4</v>
      </c>
      <c r="H2651" s="2" t="s">
        <v>1449</v>
      </c>
      <c r="I2651" s="2"/>
      <c r="J2651" s="2"/>
      <c r="K2651" s="2">
        <v>28</v>
      </c>
      <c r="L2651" s="2" t="s">
        <v>38</v>
      </c>
      <c r="M2651" s="4">
        <v>1144</v>
      </c>
      <c r="N2651" s="4">
        <v>0</v>
      </c>
      <c r="O2651" s="4">
        <v>32032</v>
      </c>
      <c r="P2651" s="4">
        <v>39079.040000000001</v>
      </c>
    </row>
    <row r="2652" spans="1:16" x14ac:dyDescent="0.25">
      <c r="A2652" s="2" t="s">
        <v>2689</v>
      </c>
      <c r="B2652" s="3">
        <v>46107</v>
      </c>
      <c r="C2652" s="2" t="s">
        <v>17</v>
      </c>
      <c r="D2652" s="2" t="s">
        <v>18</v>
      </c>
      <c r="E2652" s="2" t="s">
        <v>19</v>
      </c>
      <c r="F2652" s="3"/>
      <c r="G2652" s="2">
        <v>5</v>
      </c>
      <c r="H2652" s="2" t="s">
        <v>2693</v>
      </c>
      <c r="I2652" s="2"/>
      <c r="J2652" s="2"/>
      <c r="K2652" s="2">
        <v>2</v>
      </c>
      <c r="L2652" s="2" t="s">
        <v>38</v>
      </c>
      <c r="M2652" s="4">
        <v>3278</v>
      </c>
      <c r="N2652" s="4">
        <v>0</v>
      </c>
      <c r="O2652" s="4">
        <v>6556</v>
      </c>
      <c r="P2652" s="4">
        <v>7998.32</v>
      </c>
    </row>
    <row r="2653" spans="1:16" x14ac:dyDescent="0.25">
      <c r="A2653" s="2" t="s">
        <v>2689</v>
      </c>
      <c r="B2653" s="3">
        <v>46107</v>
      </c>
      <c r="C2653" s="2" t="s">
        <v>17</v>
      </c>
      <c r="D2653" s="2" t="s">
        <v>18</v>
      </c>
      <c r="E2653" s="2" t="s">
        <v>19</v>
      </c>
      <c r="F2653" s="3"/>
      <c r="G2653" s="2">
        <v>6</v>
      </c>
      <c r="H2653" s="2" t="s">
        <v>1452</v>
      </c>
      <c r="I2653" s="2"/>
      <c r="J2653" s="2"/>
      <c r="K2653" s="2">
        <v>4</v>
      </c>
      <c r="L2653" s="2" t="s">
        <v>38</v>
      </c>
      <c r="M2653" s="4">
        <v>5214</v>
      </c>
      <c r="N2653" s="4">
        <v>0</v>
      </c>
      <c r="O2653" s="4">
        <v>20856</v>
      </c>
      <c r="P2653" s="4">
        <v>25444.32</v>
      </c>
    </row>
    <row r="2654" spans="1:16" x14ac:dyDescent="0.25">
      <c r="A2654" s="2" t="s">
        <v>2689</v>
      </c>
      <c r="B2654" s="3">
        <v>46107</v>
      </c>
      <c r="C2654" s="2" t="s">
        <v>17</v>
      </c>
      <c r="D2654" s="2" t="s">
        <v>18</v>
      </c>
      <c r="E2654" s="2" t="s">
        <v>19</v>
      </c>
      <c r="F2654" s="3"/>
      <c r="G2654" s="2">
        <v>7</v>
      </c>
      <c r="H2654" s="2" t="s">
        <v>2694</v>
      </c>
      <c r="I2654" s="2"/>
      <c r="J2654" s="2"/>
      <c r="K2654" s="2">
        <v>4</v>
      </c>
      <c r="L2654" s="2" t="s">
        <v>38</v>
      </c>
      <c r="M2654" s="4">
        <v>4840</v>
      </c>
      <c r="N2654" s="4">
        <v>0</v>
      </c>
      <c r="O2654" s="4">
        <v>19360</v>
      </c>
      <c r="P2654" s="4">
        <v>23619.200000000001</v>
      </c>
    </row>
    <row r="2655" spans="1:16" x14ac:dyDescent="0.25">
      <c r="A2655" s="2" t="s">
        <v>2695</v>
      </c>
      <c r="B2655" s="3">
        <v>46107</v>
      </c>
      <c r="C2655" s="2" t="s">
        <v>17</v>
      </c>
      <c r="D2655" s="2" t="s">
        <v>18</v>
      </c>
      <c r="E2655" s="2" t="s">
        <v>19</v>
      </c>
      <c r="F2655" s="3"/>
      <c r="G2655" s="2">
        <v>1</v>
      </c>
      <c r="H2655" s="2" t="s">
        <v>2483</v>
      </c>
      <c r="I2655" s="2"/>
      <c r="J2655" s="2"/>
      <c r="K2655" s="2">
        <v>2</v>
      </c>
      <c r="L2655" s="2" t="s">
        <v>38</v>
      </c>
      <c r="M2655" s="4">
        <v>214695</v>
      </c>
      <c r="N2655" s="4">
        <v>0</v>
      </c>
      <c r="O2655" s="4">
        <v>429390</v>
      </c>
      <c r="P2655" s="4">
        <v>523855.8</v>
      </c>
    </row>
    <row r="2656" spans="1:16" x14ac:dyDescent="0.25">
      <c r="A2656" s="2" t="s">
        <v>2695</v>
      </c>
      <c r="B2656" s="3">
        <v>46107</v>
      </c>
      <c r="C2656" s="2" t="s">
        <v>17</v>
      </c>
      <c r="D2656" s="2" t="s">
        <v>18</v>
      </c>
      <c r="E2656" s="2" t="s">
        <v>19</v>
      </c>
      <c r="F2656" s="3"/>
      <c r="G2656" s="2">
        <v>2</v>
      </c>
      <c r="H2656" s="2" t="s">
        <v>2696</v>
      </c>
      <c r="I2656" s="2"/>
      <c r="J2656" s="2"/>
      <c r="K2656" s="2">
        <v>3</v>
      </c>
      <c r="L2656" s="2" t="s">
        <v>108</v>
      </c>
      <c r="M2656" s="4">
        <v>210401.1</v>
      </c>
      <c r="N2656" s="4">
        <v>0</v>
      </c>
      <c r="O2656" s="4">
        <v>631203.30000000005</v>
      </c>
      <c r="P2656" s="4">
        <v>770068.03</v>
      </c>
    </row>
    <row r="2657" spans="1:16" x14ac:dyDescent="0.25">
      <c r="A2657" s="2" t="s">
        <v>2697</v>
      </c>
      <c r="B2657" s="3">
        <v>46108</v>
      </c>
      <c r="C2657" s="2" t="s">
        <v>17</v>
      </c>
      <c r="D2657" s="2" t="s">
        <v>18</v>
      </c>
      <c r="E2657" s="2" t="s">
        <v>19</v>
      </c>
      <c r="F2657" s="3"/>
      <c r="G2657" s="2">
        <v>1</v>
      </c>
      <c r="H2657" s="2" t="s">
        <v>2698</v>
      </c>
      <c r="I2657" s="2" t="s">
        <v>2699</v>
      </c>
      <c r="J2657" s="2"/>
      <c r="K2657" s="2">
        <v>10</v>
      </c>
      <c r="L2657" s="2" t="s">
        <v>21</v>
      </c>
      <c r="M2657" s="4">
        <v>85.33</v>
      </c>
      <c r="N2657" s="4">
        <v>0</v>
      </c>
      <c r="O2657" s="4">
        <v>853.3</v>
      </c>
      <c r="P2657" s="4">
        <v>1041.03</v>
      </c>
    </row>
    <row r="2658" spans="1:16" x14ac:dyDescent="0.25">
      <c r="A2658" s="2" t="s">
        <v>2697</v>
      </c>
      <c r="B2658" s="3">
        <v>46108</v>
      </c>
      <c r="C2658" s="2" t="s">
        <v>17</v>
      </c>
      <c r="D2658" s="2" t="s">
        <v>18</v>
      </c>
      <c r="E2658" s="2" t="s">
        <v>19</v>
      </c>
      <c r="F2658" s="3"/>
      <c r="G2658" s="2">
        <v>2</v>
      </c>
      <c r="H2658" s="2" t="s">
        <v>2700</v>
      </c>
      <c r="I2658" s="2" t="s">
        <v>2701</v>
      </c>
      <c r="J2658" s="2"/>
      <c r="K2658" s="2">
        <v>68</v>
      </c>
      <c r="L2658" s="2" t="s">
        <v>21</v>
      </c>
      <c r="M2658" s="4">
        <v>711.88</v>
      </c>
      <c r="N2658" s="4">
        <v>0</v>
      </c>
      <c r="O2658" s="4">
        <v>48407.839999999997</v>
      </c>
      <c r="P2658" s="4">
        <v>59057.56</v>
      </c>
    </row>
    <row r="2659" spans="1:16" x14ac:dyDescent="0.25">
      <c r="A2659" s="2" t="s">
        <v>2697</v>
      </c>
      <c r="B2659" s="3">
        <v>46108</v>
      </c>
      <c r="C2659" s="2" t="s">
        <v>17</v>
      </c>
      <c r="D2659" s="2" t="s">
        <v>18</v>
      </c>
      <c r="E2659" s="2" t="s">
        <v>19</v>
      </c>
      <c r="F2659" s="3"/>
      <c r="G2659" s="2">
        <v>3</v>
      </c>
      <c r="H2659" s="2" t="s">
        <v>2702</v>
      </c>
      <c r="I2659" s="2" t="s">
        <v>2703</v>
      </c>
      <c r="J2659" s="2"/>
      <c r="K2659" s="2">
        <v>3</v>
      </c>
      <c r="L2659" s="2" t="s">
        <v>21</v>
      </c>
      <c r="M2659" s="4">
        <v>1065.3399999999999</v>
      </c>
      <c r="N2659" s="4">
        <v>0</v>
      </c>
      <c r="O2659" s="4">
        <v>3196.02</v>
      </c>
      <c r="P2659" s="4">
        <v>3899.14</v>
      </c>
    </row>
    <row r="2660" spans="1:16" x14ac:dyDescent="0.25">
      <c r="A2660" s="2" t="s">
        <v>2697</v>
      </c>
      <c r="B2660" s="3">
        <v>46108</v>
      </c>
      <c r="C2660" s="2" t="s">
        <v>17</v>
      </c>
      <c r="D2660" s="2" t="s">
        <v>18</v>
      </c>
      <c r="E2660" s="2" t="s">
        <v>19</v>
      </c>
      <c r="F2660" s="3"/>
      <c r="G2660" s="2">
        <v>4</v>
      </c>
      <c r="H2660" s="2" t="s">
        <v>2704</v>
      </c>
      <c r="I2660" s="2" t="s">
        <v>2705</v>
      </c>
      <c r="J2660" s="2"/>
      <c r="K2660" s="2">
        <v>16</v>
      </c>
      <c r="L2660" s="2" t="s">
        <v>21</v>
      </c>
      <c r="M2660" s="4">
        <v>884.71</v>
      </c>
      <c r="N2660" s="4">
        <v>0</v>
      </c>
      <c r="O2660" s="4">
        <v>14155.36</v>
      </c>
      <c r="P2660" s="4">
        <v>17269.54</v>
      </c>
    </row>
    <row r="2661" spans="1:16" x14ac:dyDescent="0.25">
      <c r="A2661" s="2" t="s">
        <v>2697</v>
      </c>
      <c r="B2661" s="3">
        <v>46108</v>
      </c>
      <c r="C2661" s="2" t="s">
        <v>17</v>
      </c>
      <c r="D2661" s="2" t="s">
        <v>18</v>
      </c>
      <c r="E2661" s="2" t="s">
        <v>19</v>
      </c>
      <c r="F2661" s="3"/>
      <c r="G2661" s="2">
        <v>5</v>
      </c>
      <c r="H2661" s="2" t="s">
        <v>2706</v>
      </c>
      <c r="I2661" s="2" t="s">
        <v>2707</v>
      </c>
      <c r="J2661" s="2"/>
      <c r="K2661" s="2">
        <v>70</v>
      </c>
      <c r="L2661" s="2" t="s">
        <v>21</v>
      </c>
      <c r="M2661" s="4">
        <v>553.91999999999996</v>
      </c>
      <c r="N2661" s="4">
        <v>0</v>
      </c>
      <c r="O2661" s="4">
        <v>38774.400000000001</v>
      </c>
      <c r="P2661" s="4">
        <v>47304.77</v>
      </c>
    </row>
    <row r="2662" spans="1:16" x14ac:dyDescent="0.25">
      <c r="A2662" s="2" t="s">
        <v>2697</v>
      </c>
      <c r="B2662" s="3">
        <v>46108</v>
      </c>
      <c r="C2662" s="2" t="s">
        <v>17</v>
      </c>
      <c r="D2662" s="2" t="s">
        <v>18</v>
      </c>
      <c r="E2662" s="2" t="s">
        <v>19</v>
      </c>
      <c r="F2662" s="3"/>
      <c r="G2662" s="2">
        <v>6</v>
      </c>
      <c r="H2662" s="2" t="s">
        <v>2708</v>
      </c>
      <c r="I2662" s="2" t="s">
        <v>2709</v>
      </c>
      <c r="J2662" s="2"/>
      <c r="K2662" s="2">
        <v>32</v>
      </c>
      <c r="L2662" s="2" t="s">
        <v>21</v>
      </c>
      <c r="M2662" s="4">
        <v>706.92</v>
      </c>
      <c r="N2662" s="4">
        <v>0</v>
      </c>
      <c r="O2662" s="4">
        <v>22621.439999999999</v>
      </c>
      <c r="P2662" s="4">
        <v>27598.16</v>
      </c>
    </row>
    <row r="2663" spans="1:16" x14ac:dyDescent="0.25">
      <c r="A2663" s="2" t="s">
        <v>2697</v>
      </c>
      <c r="B2663" s="3">
        <v>46108</v>
      </c>
      <c r="C2663" s="2" t="s">
        <v>17</v>
      </c>
      <c r="D2663" s="2" t="s">
        <v>18</v>
      </c>
      <c r="E2663" s="2" t="s">
        <v>19</v>
      </c>
      <c r="F2663" s="3"/>
      <c r="G2663" s="2">
        <v>7</v>
      </c>
      <c r="H2663" s="2" t="s">
        <v>2710</v>
      </c>
      <c r="I2663" s="2" t="s">
        <v>2711</v>
      </c>
      <c r="J2663" s="2"/>
      <c r="K2663" s="2">
        <v>30</v>
      </c>
      <c r="L2663" s="2" t="s">
        <v>21</v>
      </c>
      <c r="M2663" s="4">
        <v>584.38</v>
      </c>
      <c r="N2663" s="4">
        <v>0</v>
      </c>
      <c r="O2663" s="4">
        <v>17531.400000000001</v>
      </c>
      <c r="P2663" s="4">
        <v>21388.31</v>
      </c>
    </row>
    <row r="2664" spans="1:16" x14ac:dyDescent="0.25">
      <c r="A2664" s="2" t="s">
        <v>2697</v>
      </c>
      <c r="B2664" s="3">
        <v>46108</v>
      </c>
      <c r="C2664" s="2" t="s">
        <v>17</v>
      </c>
      <c r="D2664" s="2" t="s">
        <v>18</v>
      </c>
      <c r="E2664" s="2" t="s">
        <v>19</v>
      </c>
      <c r="F2664" s="3"/>
      <c r="G2664" s="2">
        <v>8</v>
      </c>
      <c r="H2664" s="2" t="s">
        <v>2712</v>
      </c>
      <c r="I2664" s="2" t="s">
        <v>2713</v>
      </c>
      <c r="J2664" s="2"/>
      <c r="K2664" s="2">
        <v>40</v>
      </c>
      <c r="L2664" s="2" t="s">
        <v>21</v>
      </c>
      <c r="M2664" s="4">
        <v>568.79</v>
      </c>
      <c r="N2664" s="4">
        <v>0</v>
      </c>
      <c r="O2664" s="4">
        <v>22751.599999999999</v>
      </c>
      <c r="P2664" s="4">
        <v>27756.95</v>
      </c>
    </row>
    <row r="2665" spans="1:16" x14ac:dyDescent="0.25">
      <c r="A2665" s="2" t="s">
        <v>2697</v>
      </c>
      <c r="B2665" s="3">
        <v>46108</v>
      </c>
      <c r="C2665" s="2" t="s">
        <v>17</v>
      </c>
      <c r="D2665" s="2" t="s">
        <v>18</v>
      </c>
      <c r="E2665" s="2" t="s">
        <v>19</v>
      </c>
      <c r="F2665" s="3"/>
      <c r="G2665" s="2">
        <v>9</v>
      </c>
      <c r="H2665" s="2" t="s">
        <v>2714</v>
      </c>
      <c r="I2665" s="2" t="s">
        <v>2715</v>
      </c>
      <c r="J2665" s="2"/>
      <c r="K2665" s="2">
        <v>12</v>
      </c>
      <c r="L2665" s="2" t="s">
        <v>21</v>
      </c>
      <c r="M2665" s="4">
        <v>752.25</v>
      </c>
      <c r="N2665" s="4">
        <v>0</v>
      </c>
      <c r="O2665" s="4">
        <v>9027</v>
      </c>
      <c r="P2665" s="4">
        <v>11012.94</v>
      </c>
    </row>
    <row r="2666" spans="1:16" x14ac:dyDescent="0.25">
      <c r="A2666" s="2" t="s">
        <v>2697</v>
      </c>
      <c r="B2666" s="3">
        <v>46108</v>
      </c>
      <c r="C2666" s="2" t="s">
        <v>17</v>
      </c>
      <c r="D2666" s="2" t="s">
        <v>18</v>
      </c>
      <c r="E2666" s="2" t="s">
        <v>19</v>
      </c>
      <c r="F2666" s="3"/>
      <c r="G2666" s="2">
        <v>10</v>
      </c>
      <c r="H2666" s="2" t="s">
        <v>2716</v>
      </c>
      <c r="I2666" s="2" t="s">
        <v>2717</v>
      </c>
      <c r="J2666" s="2"/>
      <c r="K2666" s="2">
        <v>25</v>
      </c>
      <c r="L2666" s="2" t="s">
        <v>21</v>
      </c>
      <c r="M2666" s="4">
        <v>620.5</v>
      </c>
      <c r="N2666" s="4">
        <v>0</v>
      </c>
      <c r="O2666" s="4">
        <v>15512.5</v>
      </c>
      <c r="P2666" s="4">
        <v>18925.25</v>
      </c>
    </row>
    <row r="2667" spans="1:16" x14ac:dyDescent="0.25">
      <c r="A2667" s="2" t="s">
        <v>2697</v>
      </c>
      <c r="B2667" s="3">
        <v>46108</v>
      </c>
      <c r="C2667" s="2" t="s">
        <v>17</v>
      </c>
      <c r="D2667" s="2" t="s">
        <v>18</v>
      </c>
      <c r="E2667" s="2" t="s">
        <v>19</v>
      </c>
      <c r="F2667" s="3"/>
      <c r="G2667" s="2">
        <v>11</v>
      </c>
      <c r="H2667" s="2" t="s">
        <v>2718</v>
      </c>
      <c r="I2667" s="2" t="s">
        <v>2719</v>
      </c>
      <c r="J2667" s="2"/>
      <c r="K2667" s="2">
        <v>5.0999999999999997E-2</v>
      </c>
      <c r="L2667" s="2" t="s">
        <v>557</v>
      </c>
      <c r="M2667" s="4">
        <v>2975.41</v>
      </c>
      <c r="N2667" s="4">
        <v>0</v>
      </c>
      <c r="O2667" s="4">
        <v>151.75</v>
      </c>
      <c r="P2667" s="4">
        <v>185.13</v>
      </c>
    </row>
    <row r="2668" spans="1:16" x14ac:dyDescent="0.25">
      <c r="A2668" s="2" t="s">
        <v>2697</v>
      </c>
      <c r="B2668" s="3">
        <v>46108</v>
      </c>
      <c r="C2668" s="2" t="s">
        <v>17</v>
      </c>
      <c r="D2668" s="2" t="s">
        <v>18</v>
      </c>
      <c r="E2668" s="2" t="s">
        <v>19</v>
      </c>
      <c r="F2668" s="3"/>
      <c r="G2668" s="2">
        <v>12</v>
      </c>
      <c r="H2668" s="2" t="s">
        <v>2720</v>
      </c>
      <c r="I2668" s="2"/>
      <c r="J2668" s="2"/>
      <c r="K2668" s="2">
        <v>5.1999999999999998E-2</v>
      </c>
      <c r="L2668" s="2" t="s">
        <v>557</v>
      </c>
      <c r="M2668" s="4">
        <v>0</v>
      </c>
      <c r="N2668" s="4">
        <v>0</v>
      </c>
      <c r="O2668" s="4">
        <v>0</v>
      </c>
      <c r="P2668" s="4">
        <v>0</v>
      </c>
    </row>
    <row r="2669" spans="1:16" x14ac:dyDescent="0.25">
      <c r="A2669" s="2" t="s">
        <v>2697</v>
      </c>
      <c r="B2669" s="3">
        <v>46108</v>
      </c>
      <c r="C2669" s="2" t="s">
        <v>17</v>
      </c>
      <c r="D2669" s="2" t="s">
        <v>18</v>
      </c>
      <c r="E2669" s="2" t="s">
        <v>19</v>
      </c>
      <c r="F2669" s="3"/>
      <c r="G2669" s="2">
        <v>13</v>
      </c>
      <c r="H2669" s="2" t="s">
        <v>1785</v>
      </c>
      <c r="I2669" s="2" t="s">
        <v>2721</v>
      </c>
      <c r="J2669" s="2"/>
      <c r="K2669" s="2">
        <v>155.13</v>
      </c>
      <c r="L2669" s="2" t="s">
        <v>557</v>
      </c>
      <c r="M2669" s="4">
        <v>3696.72</v>
      </c>
      <c r="N2669" s="4">
        <v>0</v>
      </c>
      <c r="O2669" s="4">
        <v>573472.17000000004</v>
      </c>
      <c r="P2669" s="4">
        <v>699636.05</v>
      </c>
    </row>
    <row r="2670" spans="1:16" x14ac:dyDescent="0.25">
      <c r="A2670" s="2" t="s">
        <v>2697</v>
      </c>
      <c r="B2670" s="3">
        <v>46108</v>
      </c>
      <c r="C2670" s="2" t="s">
        <v>17</v>
      </c>
      <c r="D2670" s="2" t="s">
        <v>18</v>
      </c>
      <c r="E2670" s="2" t="s">
        <v>19</v>
      </c>
      <c r="F2670" s="3"/>
      <c r="G2670" s="2">
        <v>14</v>
      </c>
      <c r="H2670" s="2" t="s">
        <v>2722</v>
      </c>
      <c r="I2670" s="2" t="s">
        <v>2723</v>
      </c>
      <c r="J2670" s="2"/>
      <c r="K2670" s="2">
        <v>237.4</v>
      </c>
      <c r="L2670" s="2" t="s">
        <v>557</v>
      </c>
      <c r="M2670" s="4">
        <v>5770.49</v>
      </c>
      <c r="N2670" s="4">
        <v>0</v>
      </c>
      <c r="O2670" s="4">
        <v>1369914.33</v>
      </c>
      <c r="P2670" s="4">
        <v>1671295.48</v>
      </c>
    </row>
    <row r="2671" spans="1:16" x14ac:dyDescent="0.25">
      <c r="A2671" s="2" t="s">
        <v>2697</v>
      </c>
      <c r="B2671" s="3">
        <v>46108</v>
      </c>
      <c r="C2671" s="2" t="s">
        <v>17</v>
      </c>
      <c r="D2671" s="2" t="s">
        <v>18</v>
      </c>
      <c r="E2671" s="2" t="s">
        <v>19</v>
      </c>
      <c r="F2671" s="3"/>
      <c r="G2671" s="2">
        <v>15</v>
      </c>
      <c r="H2671" s="2" t="s">
        <v>2724</v>
      </c>
      <c r="I2671" s="2" t="s">
        <v>2725</v>
      </c>
      <c r="J2671" s="2"/>
      <c r="K2671" s="2">
        <v>1.2</v>
      </c>
      <c r="L2671" s="2" t="s">
        <v>557</v>
      </c>
      <c r="M2671" s="4">
        <v>310000</v>
      </c>
      <c r="N2671" s="4">
        <v>0</v>
      </c>
      <c r="O2671" s="4">
        <v>372000</v>
      </c>
      <c r="P2671" s="4">
        <v>453840</v>
      </c>
    </row>
    <row r="2672" spans="1:16" x14ac:dyDescent="0.25">
      <c r="A2672" s="2" t="s">
        <v>2697</v>
      </c>
      <c r="B2672" s="3">
        <v>46108</v>
      </c>
      <c r="C2672" s="2" t="s">
        <v>17</v>
      </c>
      <c r="D2672" s="2" t="s">
        <v>18</v>
      </c>
      <c r="E2672" s="2" t="s">
        <v>19</v>
      </c>
      <c r="F2672" s="3"/>
      <c r="G2672" s="2">
        <v>16</v>
      </c>
      <c r="H2672" s="2" t="s">
        <v>2726</v>
      </c>
      <c r="I2672" s="2" t="s">
        <v>2727</v>
      </c>
      <c r="J2672" s="2"/>
      <c r="K2672" s="2">
        <v>1</v>
      </c>
      <c r="L2672" s="2" t="s">
        <v>557</v>
      </c>
      <c r="M2672" s="4">
        <v>32000</v>
      </c>
      <c r="N2672" s="4">
        <v>0</v>
      </c>
      <c r="O2672" s="4">
        <v>32000</v>
      </c>
      <c r="P2672" s="4">
        <v>39040</v>
      </c>
    </row>
    <row r="2673" spans="1:16" x14ac:dyDescent="0.25">
      <c r="A2673" s="2" t="s">
        <v>2697</v>
      </c>
      <c r="B2673" s="3">
        <v>46108</v>
      </c>
      <c r="C2673" s="2" t="s">
        <v>17</v>
      </c>
      <c r="D2673" s="2" t="s">
        <v>18</v>
      </c>
      <c r="E2673" s="2" t="s">
        <v>19</v>
      </c>
      <c r="F2673" s="3"/>
      <c r="G2673" s="2">
        <v>17</v>
      </c>
      <c r="H2673" s="2" t="s">
        <v>1791</v>
      </c>
      <c r="I2673" s="2" t="s">
        <v>2728</v>
      </c>
      <c r="J2673" s="2"/>
      <c r="K2673" s="2">
        <v>1.08</v>
      </c>
      <c r="L2673" s="2" t="s">
        <v>557</v>
      </c>
      <c r="M2673" s="4">
        <v>2524.59</v>
      </c>
      <c r="N2673" s="4">
        <v>0</v>
      </c>
      <c r="O2673" s="4">
        <v>2726.56</v>
      </c>
      <c r="P2673" s="4">
        <v>3326.4</v>
      </c>
    </row>
    <row r="2674" spans="1:16" x14ac:dyDescent="0.25">
      <c r="A2674" s="2" t="s">
        <v>2697</v>
      </c>
      <c r="B2674" s="3">
        <v>46108</v>
      </c>
      <c r="C2674" s="2" t="s">
        <v>17</v>
      </c>
      <c r="D2674" s="2" t="s">
        <v>18</v>
      </c>
      <c r="E2674" s="2" t="s">
        <v>19</v>
      </c>
      <c r="F2674" s="3"/>
      <c r="G2674" s="2">
        <v>18</v>
      </c>
      <c r="H2674" s="2" t="s">
        <v>2729</v>
      </c>
      <c r="I2674" s="2" t="s">
        <v>2721</v>
      </c>
      <c r="J2674" s="2"/>
      <c r="K2674" s="2">
        <v>1.7</v>
      </c>
      <c r="L2674" s="2" t="s">
        <v>557</v>
      </c>
      <c r="M2674" s="4">
        <v>3696.72</v>
      </c>
      <c r="N2674" s="4">
        <v>0</v>
      </c>
      <c r="O2674" s="4">
        <v>6284.42</v>
      </c>
      <c r="P2674" s="4">
        <v>7666.99</v>
      </c>
    </row>
    <row r="2675" spans="1:16" x14ac:dyDescent="0.25">
      <c r="A2675" s="2" t="s">
        <v>2697</v>
      </c>
      <c r="B2675" s="3">
        <v>46108</v>
      </c>
      <c r="C2675" s="2" t="s">
        <v>17</v>
      </c>
      <c r="D2675" s="2" t="s">
        <v>18</v>
      </c>
      <c r="E2675" s="2" t="s">
        <v>19</v>
      </c>
      <c r="F2675" s="3"/>
      <c r="G2675" s="2">
        <v>19</v>
      </c>
      <c r="H2675" s="2" t="s">
        <v>2730</v>
      </c>
      <c r="I2675" s="2" t="s">
        <v>2731</v>
      </c>
      <c r="J2675" s="2"/>
      <c r="K2675" s="2">
        <v>33.5</v>
      </c>
      <c r="L2675" s="2" t="s">
        <v>557</v>
      </c>
      <c r="M2675" s="4">
        <v>3155.74</v>
      </c>
      <c r="N2675" s="4">
        <v>0</v>
      </c>
      <c r="O2675" s="4">
        <v>105717.29</v>
      </c>
      <c r="P2675" s="4">
        <v>128975.09</v>
      </c>
    </row>
    <row r="2676" spans="1:16" x14ac:dyDescent="0.25">
      <c r="A2676" s="2" t="s">
        <v>2697</v>
      </c>
      <c r="B2676" s="3">
        <v>46108</v>
      </c>
      <c r="C2676" s="2" t="s">
        <v>17</v>
      </c>
      <c r="D2676" s="2" t="s">
        <v>18</v>
      </c>
      <c r="E2676" s="2" t="s">
        <v>19</v>
      </c>
      <c r="F2676" s="3"/>
      <c r="G2676" s="2">
        <v>20</v>
      </c>
      <c r="H2676" s="2" t="s">
        <v>1793</v>
      </c>
      <c r="I2676" s="2" t="s">
        <v>2732</v>
      </c>
      <c r="J2676" s="2"/>
      <c r="K2676" s="2">
        <v>39.53</v>
      </c>
      <c r="L2676" s="2" t="s">
        <v>557</v>
      </c>
      <c r="M2676" s="4">
        <v>8565.57</v>
      </c>
      <c r="N2676" s="4">
        <v>0</v>
      </c>
      <c r="O2676" s="4">
        <v>338596.98</v>
      </c>
      <c r="P2676" s="4">
        <v>413088.32</v>
      </c>
    </row>
    <row r="2677" spans="1:16" x14ac:dyDescent="0.25">
      <c r="A2677" s="2" t="s">
        <v>2697</v>
      </c>
      <c r="B2677" s="3">
        <v>46108</v>
      </c>
      <c r="C2677" s="2" t="s">
        <v>17</v>
      </c>
      <c r="D2677" s="2" t="s">
        <v>18</v>
      </c>
      <c r="E2677" s="2" t="s">
        <v>19</v>
      </c>
      <c r="F2677" s="3"/>
      <c r="G2677" s="2">
        <v>21</v>
      </c>
      <c r="H2677" s="2" t="s">
        <v>2733</v>
      </c>
      <c r="I2677" s="2" t="s">
        <v>2734</v>
      </c>
      <c r="J2677" s="2"/>
      <c r="K2677" s="2">
        <v>240.8</v>
      </c>
      <c r="L2677" s="2" t="s">
        <v>557</v>
      </c>
      <c r="M2677" s="4">
        <v>4192.62</v>
      </c>
      <c r="N2677" s="4">
        <v>0</v>
      </c>
      <c r="O2677" s="4">
        <v>1009582.9</v>
      </c>
      <c r="P2677" s="4">
        <v>1231691.1399999999</v>
      </c>
    </row>
    <row r="2678" spans="1:16" x14ac:dyDescent="0.25">
      <c r="A2678" s="2" t="s">
        <v>2735</v>
      </c>
      <c r="B2678" s="3">
        <v>46108</v>
      </c>
      <c r="C2678" s="2" t="s">
        <v>17</v>
      </c>
      <c r="D2678" s="2" t="s">
        <v>18</v>
      </c>
      <c r="E2678" s="2" t="s">
        <v>19</v>
      </c>
      <c r="F2678" s="3"/>
      <c r="G2678" s="2">
        <v>1</v>
      </c>
      <c r="H2678" s="2" t="s">
        <v>2736</v>
      </c>
      <c r="I2678" s="2"/>
      <c r="J2678" s="2"/>
      <c r="K2678" s="2">
        <v>1</v>
      </c>
      <c r="L2678" s="2" t="s">
        <v>108</v>
      </c>
      <c r="M2678" s="4">
        <v>853992.95999999996</v>
      </c>
      <c r="N2678" s="4">
        <v>0</v>
      </c>
      <c r="O2678" s="4">
        <v>853992.95999999996</v>
      </c>
      <c r="P2678" s="4">
        <v>1041871.41</v>
      </c>
    </row>
    <row r="2679" spans="1:16" x14ac:dyDescent="0.25">
      <c r="A2679" s="2" t="s">
        <v>2735</v>
      </c>
      <c r="B2679" s="3">
        <v>46108</v>
      </c>
      <c r="C2679" s="2" t="s">
        <v>17</v>
      </c>
      <c r="D2679" s="2" t="s">
        <v>18</v>
      </c>
      <c r="E2679" s="2" t="s">
        <v>19</v>
      </c>
      <c r="F2679" s="3"/>
      <c r="G2679" s="2">
        <v>2</v>
      </c>
      <c r="H2679" s="2" t="s">
        <v>2737</v>
      </c>
      <c r="I2679" s="2"/>
      <c r="J2679" s="2"/>
      <c r="K2679" s="2">
        <v>4</v>
      </c>
      <c r="L2679" s="2" t="s">
        <v>108</v>
      </c>
      <c r="M2679" s="4">
        <v>1336772.97</v>
      </c>
      <c r="N2679" s="4">
        <v>0</v>
      </c>
      <c r="O2679" s="4">
        <v>5347091.88</v>
      </c>
      <c r="P2679" s="4">
        <v>6523452.0899999999</v>
      </c>
    </row>
    <row r="2680" spans="1:16" x14ac:dyDescent="0.25">
      <c r="A2680" s="2" t="s">
        <v>2735</v>
      </c>
      <c r="B2680" s="3">
        <v>46108</v>
      </c>
      <c r="C2680" s="2" t="s">
        <v>17</v>
      </c>
      <c r="D2680" s="2" t="s">
        <v>18</v>
      </c>
      <c r="E2680" s="2" t="s">
        <v>19</v>
      </c>
      <c r="F2680" s="3"/>
      <c r="G2680" s="2">
        <v>3</v>
      </c>
      <c r="H2680" s="2" t="s">
        <v>2738</v>
      </c>
      <c r="I2680" s="2"/>
      <c r="J2680" s="2"/>
      <c r="K2680" s="2">
        <v>1</v>
      </c>
      <c r="L2680" s="2" t="s">
        <v>108</v>
      </c>
      <c r="M2680" s="4">
        <v>616737.25</v>
      </c>
      <c r="N2680" s="4">
        <v>0</v>
      </c>
      <c r="O2680" s="4">
        <v>616737.25</v>
      </c>
      <c r="P2680" s="4">
        <v>752419.45</v>
      </c>
    </row>
    <row r="2681" spans="1:16" x14ac:dyDescent="0.25">
      <c r="A2681" s="2" t="s">
        <v>2735</v>
      </c>
      <c r="B2681" s="3">
        <v>46108</v>
      </c>
      <c r="C2681" s="2" t="s">
        <v>17</v>
      </c>
      <c r="D2681" s="2" t="s">
        <v>18</v>
      </c>
      <c r="E2681" s="2" t="s">
        <v>19</v>
      </c>
      <c r="F2681" s="3"/>
      <c r="G2681" s="2">
        <v>4</v>
      </c>
      <c r="H2681" s="2" t="s">
        <v>2739</v>
      </c>
      <c r="I2681" s="2"/>
      <c r="J2681" s="2"/>
      <c r="K2681" s="2">
        <v>7</v>
      </c>
      <c r="L2681" s="2" t="s">
        <v>108</v>
      </c>
      <c r="M2681" s="4">
        <v>1174555.1100000001</v>
      </c>
      <c r="N2681" s="4">
        <v>0</v>
      </c>
      <c r="O2681" s="4">
        <v>8221885.7699999996</v>
      </c>
      <c r="P2681" s="4">
        <v>10030700.640000001</v>
      </c>
    </row>
    <row r="2682" spans="1:16" x14ac:dyDescent="0.25">
      <c r="A2682" s="2" t="s">
        <v>2735</v>
      </c>
      <c r="B2682" s="3">
        <v>46108</v>
      </c>
      <c r="C2682" s="2" t="s">
        <v>17</v>
      </c>
      <c r="D2682" s="2" t="s">
        <v>18</v>
      </c>
      <c r="E2682" s="2" t="s">
        <v>19</v>
      </c>
      <c r="F2682" s="3"/>
      <c r="G2682" s="2">
        <v>5</v>
      </c>
      <c r="H2682" s="2" t="s">
        <v>2740</v>
      </c>
      <c r="I2682" s="2"/>
      <c r="J2682" s="2"/>
      <c r="K2682" s="2">
        <v>4</v>
      </c>
      <c r="L2682" s="2" t="s">
        <v>108</v>
      </c>
      <c r="M2682" s="4">
        <v>1348430.34</v>
      </c>
      <c r="N2682" s="4">
        <v>0</v>
      </c>
      <c r="O2682" s="4">
        <v>5393721.3600000003</v>
      </c>
      <c r="P2682" s="4">
        <v>6580340.0599999996</v>
      </c>
    </row>
    <row r="2683" spans="1:16" x14ac:dyDescent="0.25">
      <c r="A2683" s="2" t="s">
        <v>2735</v>
      </c>
      <c r="B2683" s="3">
        <v>46108</v>
      </c>
      <c r="C2683" s="2" t="s">
        <v>17</v>
      </c>
      <c r="D2683" s="2" t="s">
        <v>18</v>
      </c>
      <c r="E2683" s="2" t="s">
        <v>19</v>
      </c>
      <c r="F2683" s="3"/>
      <c r="G2683" s="2">
        <v>6</v>
      </c>
      <c r="H2683" s="2" t="s">
        <v>2741</v>
      </c>
      <c r="I2683" s="2"/>
      <c r="J2683" s="2"/>
      <c r="K2683" s="2">
        <v>3</v>
      </c>
      <c r="L2683" s="2" t="s">
        <v>108</v>
      </c>
      <c r="M2683" s="4">
        <v>1056649.53</v>
      </c>
      <c r="N2683" s="4">
        <v>0</v>
      </c>
      <c r="O2683" s="4">
        <v>3169948.59</v>
      </c>
      <c r="P2683" s="4">
        <v>3867337.28</v>
      </c>
    </row>
    <row r="2684" spans="1:16" x14ac:dyDescent="0.25">
      <c r="A2684" s="2" t="s">
        <v>2735</v>
      </c>
      <c r="B2684" s="3">
        <v>46108</v>
      </c>
      <c r="C2684" s="2" t="s">
        <v>17</v>
      </c>
      <c r="D2684" s="2" t="s">
        <v>18</v>
      </c>
      <c r="E2684" s="2" t="s">
        <v>19</v>
      </c>
      <c r="F2684" s="3"/>
      <c r="G2684" s="2">
        <v>7</v>
      </c>
      <c r="H2684" s="2" t="s">
        <v>2742</v>
      </c>
      <c r="I2684" s="2"/>
      <c r="J2684" s="2"/>
      <c r="K2684" s="2">
        <v>3</v>
      </c>
      <c r="L2684" s="2" t="s">
        <v>108</v>
      </c>
      <c r="M2684" s="4">
        <v>1346775.23</v>
      </c>
      <c r="N2684" s="4">
        <v>0</v>
      </c>
      <c r="O2684" s="4">
        <v>4040325.69</v>
      </c>
      <c r="P2684" s="4">
        <v>4929197.34</v>
      </c>
    </row>
    <row r="2685" spans="1:16" x14ac:dyDescent="0.25">
      <c r="A2685" s="2" t="s">
        <v>2735</v>
      </c>
      <c r="B2685" s="3">
        <v>46108</v>
      </c>
      <c r="C2685" s="2" t="s">
        <v>17</v>
      </c>
      <c r="D2685" s="2" t="s">
        <v>18</v>
      </c>
      <c r="E2685" s="2" t="s">
        <v>19</v>
      </c>
      <c r="F2685" s="3"/>
      <c r="G2685" s="2">
        <v>8</v>
      </c>
      <c r="H2685" s="2" t="s">
        <v>2743</v>
      </c>
      <c r="I2685" s="2"/>
      <c r="J2685" s="2"/>
      <c r="K2685" s="2">
        <v>1</v>
      </c>
      <c r="L2685" s="2" t="s">
        <v>108</v>
      </c>
      <c r="M2685" s="4">
        <v>1142957.4099999999</v>
      </c>
      <c r="N2685" s="4">
        <v>0</v>
      </c>
      <c r="O2685" s="4">
        <v>1142957.4099999999</v>
      </c>
      <c r="P2685" s="4">
        <v>1394408.04</v>
      </c>
    </row>
    <row r="2686" spans="1:16" x14ac:dyDescent="0.25">
      <c r="A2686" s="2" t="s">
        <v>2735</v>
      </c>
      <c r="B2686" s="3">
        <v>46108</v>
      </c>
      <c r="C2686" s="2" t="s">
        <v>17</v>
      </c>
      <c r="D2686" s="2" t="s">
        <v>18</v>
      </c>
      <c r="E2686" s="2" t="s">
        <v>19</v>
      </c>
      <c r="F2686" s="3"/>
      <c r="G2686" s="2">
        <v>9</v>
      </c>
      <c r="H2686" s="2" t="s">
        <v>2744</v>
      </c>
      <c r="I2686" s="2"/>
      <c r="J2686" s="2"/>
      <c r="K2686" s="2">
        <v>1</v>
      </c>
      <c r="L2686" s="2" t="s">
        <v>108</v>
      </c>
      <c r="M2686" s="4">
        <v>1157716.42</v>
      </c>
      <c r="N2686" s="4">
        <v>0</v>
      </c>
      <c r="O2686" s="4">
        <v>1157716.42</v>
      </c>
      <c r="P2686" s="4">
        <v>1412414.03</v>
      </c>
    </row>
    <row r="2687" spans="1:16" x14ac:dyDescent="0.25">
      <c r="A2687" s="2" t="s">
        <v>2745</v>
      </c>
      <c r="B2687" s="3">
        <v>46112</v>
      </c>
      <c r="C2687" s="2" t="s">
        <v>17</v>
      </c>
      <c r="D2687" s="2" t="s">
        <v>18</v>
      </c>
      <c r="E2687" s="2" t="s">
        <v>19</v>
      </c>
      <c r="F2687" s="3"/>
      <c r="G2687" s="2">
        <v>1</v>
      </c>
      <c r="H2687" s="2" t="s">
        <v>2746</v>
      </c>
      <c r="I2687" s="2"/>
      <c r="J2687" s="2"/>
      <c r="K2687" s="2">
        <v>4</v>
      </c>
      <c r="L2687" s="2" t="s">
        <v>38</v>
      </c>
      <c r="M2687" s="4">
        <v>311385.23</v>
      </c>
      <c r="N2687" s="4">
        <v>0</v>
      </c>
      <c r="O2687" s="4">
        <v>1245540.92</v>
      </c>
      <c r="P2687" s="4">
        <v>1519559.92</v>
      </c>
    </row>
    <row r="2688" spans="1:16" x14ac:dyDescent="0.25">
      <c r="A2688" s="2" t="s">
        <v>2745</v>
      </c>
      <c r="B2688" s="3">
        <v>46112</v>
      </c>
      <c r="C2688" s="2" t="s">
        <v>17</v>
      </c>
      <c r="D2688" s="2" t="s">
        <v>18</v>
      </c>
      <c r="E2688" s="2" t="s">
        <v>19</v>
      </c>
      <c r="F2688" s="3"/>
      <c r="G2688" s="2">
        <v>2</v>
      </c>
      <c r="H2688" s="2" t="s">
        <v>2747</v>
      </c>
      <c r="I2688" s="2"/>
      <c r="J2688" s="2"/>
      <c r="K2688" s="2">
        <v>1</v>
      </c>
      <c r="L2688" s="2" t="s">
        <v>38</v>
      </c>
      <c r="M2688" s="4">
        <v>107409.83</v>
      </c>
      <c r="N2688" s="4">
        <v>0</v>
      </c>
      <c r="O2688" s="4">
        <v>107409.83</v>
      </c>
      <c r="P2688" s="4">
        <v>131039.99</v>
      </c>
    </row>
    <row r="2689" spans="1:16" x14ac:dyDescent="0.25">
      <c r="A2689" s="2" t="s">
        <v>2745</v>
      </c>
      <c r="B2689" s="3">
        <v>46112</v>
      </c>
      <c r="C2689" s="2" t="s">
        <v>17</v>
      </c>
      <c r="D2689" s="2" t="s">
        <v>18</v>
      </c>
      <c r="E2689" s="2" t="s">
        <v>19</v>
      </c>
      <c r="F2689" s="3"/>
      <c r="G2689" s="2">
        <v>3</v>
      </c>
      <c r="H2689" s="2" t="s">
        <v>2748</v>
      </c>
      <c r="I2689" s="2"/>
      <c r="J2689" s="2"/>
      <c r="K2689" s="2">
        <v>3</v>
      </c>
      <c r="L2689" s="2" t="s">
        <v>38</v>
      </c>
      <c r="M2689" s="4">
        <v>218434.44</v>
      </c>
      <c r="N2689" s="4">
        <v>0</v>
      </c>
      <c r="O2689" s="4">
        <v>655303.31999999995</v>
      </c>
      <c r="P2689" s="4">
        <v>799470.05</v>
      </c>
    </row>
    <row r="2690" spans="1:16" x14ac:dyDescent="0.25">
      <c r="A2690" s="2" t="s">
        <v>2745</v>
      </c>
      <c r="B2690" s="3">
        <v>46112</v>
      </c>
      <c r="C2690" s="2" t="s">
        <v>17</v>
      </c>
      <c r="D2690" s="2" t="s">
        <v>18</v>
      </c>
      <c r="E2690" s="2" t="s">
        <v>19</v>
      </c>
      <c r="F2690" s="3"/>
      <c r="G2690" s="2">
        <v>4</v>
      </c>
      <c r="H2690" s="2" t="s">
        <v>2749</v>
      </c>
      <c r="I2690" s="2"/>
      <c r="J2690" s="2"/>
      <c r="K2690" s="2">
        <v>2</v>
      </c>
      <c r="L2690" s="2" t="s">
        <v>38</v>
      </c>
      <c r="M2690" s="4">
        <v>125483.61</v>
      </c>
      <c r="N2690" s="4">
        <v>0</v>
      </c>
      <c r="O2690" s="4">
        <v>250967.22</v>
      </c>
      <c r="P2690" s="4">
        <v>306180.01</v>
      </c>
    </row>
    <row r="2691" spans="1:16" x14ac:dyDescent="0.25">
      <c r="A2691" s="2" t="s">
        <v>2745</v>
      </c>
      <c r="B2691" s="3">
        <v>46112</v>
      </c>
      <c r="C2691" s="2" t="s">
        <v>17</v>
      </c>
      <c r="D2691" s="2" t="s">
        <v>18</v>
      </c>
      <c r="E2691" s="2" t="s">
        <v>19</v>
      </c>
      <c r="F2691" s="3"/>
      <c r="G2691" s="2">
        <v>5</v>
      </c>
      <c r="H2691" s="2" t="s">
        <v>2750</v>
      </c>
      <c r="I2691" s="2"/>
      <c r="J2691" s="2"/>
      <c r="K2691" s="2">
        <v>1</v>
      </c>
      <c r="L2691" s="2" t="s">
        <v>38</v>
      </c>
      <c r="M2691" s="4">
        <v>119114.77</v>
      </c>
      <c r="N2691" s="4">
        <v>0</v>
      </c>
      <c r="O2691" s="4">
        <v>119114.77</v>
      </c>
      <c r="P2691" s="4">
        <v>145320.01999999999</v>
      </c>
    </row>
    <row r="2692" spans="1:16" x14ac:dyDescent="0.25">
      <c r="A2692" s="2" t="s">
        <v>2745</v>
      </c>
      <c r="B2692" s="3">
        <v>46112</v>
      </c>
      <c r="C2692" s="2" t="s">
        <v>17</v>
      </c>
      <c r="D2692" s="2" t="s">
        <v>18</v>
      </c>
      <c r="E2692" s="2" t="s">
        <v>19</v>
      </c>
      <c r="F2692" s="3"/>
      <c r="G2692" s="2">
        <v>6</v>
      </c>
      <c r="H2692" s="2" t="s">
        <v>2751</v>
      </c>
      <c r="I2692" s="2"/>
      <c r="J2692" s="2"/>
      <c r="K2692" s="2">
        <v>1</v>
      </c>
      <c r="L2692" s="2" t="s">
        <v>38</v>
      </c>
      <c r="M2692" s="4">
        <v>108098.34</v>
      </c>
      <c r="N2692" s="4">
        <v>0</v>
      </c>
      <c r="O2692" s="4">
        <v>108098.34</v>
      </c>
      <c r="P2692" s="4">
        <v>131879.97</v>
      </c>
    </row>
    <row r="2693" spans="1:16" x14ac:dyDescent="0.25">
      <c r="A2693" s="2" t="s">
        <v>2745</v>
      </c>
      <c r="B2693" s="3">
        <v>46112</v>
      </c>
      <c r="C2693" s="2" t="s">
        <v>17</v>
      </c>
      <c r="D2693" s="2" t="s">
        <v>18</v>
      </c>
      <c r="E2693" s="2" t="s">
        <v>19</v>
      </c>
      <c r="F2693" s="3"/>
      <c r="G2693" s="2">
        <v>7</v>
      </c>
      <c r="H2693" s="2" t="s">
        <v>2752</v>
      </c>
      <c r="I2693" s="2"/>
      <c r="J2693" s="2"/>
      <c r="K2693" s="2">
        <v>1</v>
      </c>
      <c r="L2693" s="2" t="s">
        <v>38</v>
      </c>
      <c r="M2693" s="4">
        <v>60073.78</v>
      </c>
      <c r="N2693" s="4">
        <v>0</v>
      </c>
      <c r="O2693" s="4">
        <v>60073.78</v>
      </c>
      <c r="P2693" s="4">
        <v>73290.009999999995</v>
      </c>
    </row>
    <row r="2694" spans="1:16" x14ac:dyDescent="0.25">
      <c r="A2694" s="2" t="s">
        <v>2753</v>
      </c>
      <c r="B2694" s="3">
        <v>46112</v>
      </c>
      <c r="C2694" s="2" t="s">
        <v>905</v>
      </c>
      <c r="D2694" s="2" t="s">
        <v>18</v>
      </c>
      <c r="E2694" s="2" t="s">
        <v>19</v>
      </c>
      <c r="F2694" s="3"/>
      <c r="G2694" s="2">
        <v>1</v>
      </c>
      <c r="H2694" s="2" t="s">
        <v>2754</v>
      </c>
      <c r="I2694" s="2"/>
      <c r="J2694" s="2"/>
      <c r="K2694" s="2">
        <v>2</v>
      </c>
      <c r="L2694" s="2" t="s">
        <v>38</v>
      </c>
      <c r="M2694" s="4">
        <v>0</v>
      </c>
      <c r="N2694" s="4">
        <v>0</v>
      </c>
      <c r="O2694" s="4">
        <v>0</v>
      </c>
      <c r="P2694" s="4">
        <v>0</v>
      </c>
    </row>
    <row r="2695" spans="1:16" x14ac:dyDescent="0.25">
      <c r="A2695" s="2" t="s">
        <v>2753</v>
      </c>
      <c r="B2695" s="3">
        <v>46112</v>
      </c>
      <c r="C2695" s="2" t="s">
        <v>905</v>
      </c>
      <c r="D2695" s="2" t="s">
        <v>18</v>
      </c>
      <c r="E2695" s="2" t="s">
        <v>19</v>
      </c>
      <c r="F2695" s="3"/>
      <c r="G2695" s="2">
        <v>2</v>
      </c>
      <c r="H2695" s="2" t="s">
        <v>2755</v>
      </c>
      <c r="I2695" s="2"/>
      <c r="J2695" s="2"/>
      <c r="K2695" s="2">
        <v>6</v>
      </c>
      <c r="L2695" s="2" t="s">
        <v>38</v>
      </c>
      <c r="M2695" s="4">
        <v>0</v>
      </c>
      <c r="N2695" s="4">
        <v>0</v>
      </c>
      <c r="O2695" s="4">
        <v>0</v>
      </c>
      <c r="P2695" s="4">
        <v>0</v>
      </c>
    </row>
    <row r="2696" spans="1:16" x14ac:dyDescent="0.25">
      <c r="A2696" s="2" t="s">
        <v>2753</v>
      </c>
      <c r="B2696" s="3">
        <v>46112</v>
      </c>
      <c r="C2696" s="2" t="s">
        <v>905</v>
      </c>
      <c r="D2696" s="2" t="s">
        <v>18</v>
      </c>
      <c r="E2696" s="2" t="s">
        <v>19</v>
      </c>
      <c r="F2696" s="3"/>
      <c r="G2696" s="2">
        <v>3</v>
      </c>
      <c r="H2696" s="2" t="s">
        <v>2756</v>
      </c>
      <c r="I2696" s="2"/>
      <c r="J2696" s="2"/>
      <c r="K2696" s="2">
        <v>12</v>
      </c>
      <c r="L2696" s="2" t="s">
        <v>38</v>
      </c>
      <c r="M2696" s="4">
        <v>0</v>
      </c>
      <c r="N2696" s="4">
        <v>0</v>
      </c>
      <c r="O2696" s="4">
        <v>0</v>
      </c>
      <c r="P2696" s="4">
        <v>0</v>
      </c>
    </row>
    <row r="2697" spans="1:16" x14ac:dyDescent="0.25">
      <c r="A2697" s="2" t="s">
        <v>2753</v>
      </c>
      <c r="B2697" s="3">
        <v>46112</v>
      </c>
      <c r="C2697" s="2" t="s">
        <v>905</v>
      </c>
      <c r="D2697" s="2" t="s">
        <v>18</v>
      </c>
      <c r="E2697" s="2" t="s">
        <v>19</v>
      </c>
      <c r="F2697" s="3"/>
      <c r="G2697" s="2">
        <v>4</v>
      </c>
      <c r="H2697" s="2" t="s">
        <v>2757</v>
      </c>
      <c r="I2697" s="2"/>
      <c r="J2697" s="2"/>
      <c r="K2697" s="2">
        <v>3</v>
      </c>
      <c r="L2697" s="2" t="s">
        <v>38</v>
      </c>
      <c r="M2697" s="4">
        <v>0</v>
      </c>
      <c r="N2697" s="4">
        <v>0</v>
      </c>
      <c r="O2697" s="4">
        <v>0</v>
      </c>
      <c r="P2697" s="4">
        <v>0</v>
      </c>
    </row>
    <row r="2698" spans="1:16" x14ac:dyDescent="0.25">
      <c r="A2698" s="2" t="s">
        <v>2753</v>
      </c>
      <c r="B2698" s="3">
        <v>46112</v>
      </c>
      <c r="C2698" s="2" t="s">
        <v>905</v>
      </c>
      <c r="D2698" s="2" t="s">
        <v>18</v>
      </c>
      <c r="E2698" s="2" t="s">
        <v>19</v>
      </c>
      <c r="F2698" s="3"/>
      <c r="G2698" s="2">
        <v>5</v>
      </c>
      <c r="H2698" s="2" t="s">
        <v>2758</v>
      </c>
      <c r="I2698" s="2"/>
      <c r="J2698" s="2"/>
      <c r="K2698" s="2">
        <v>1.35</v>
      </c>
      <c r="L2698" s="2" t="s">
        <v>38</v>
      </c>
      <c r="M2698" s="4">
        <v>0</v>
      </c>
      <c r="N2698" s="4">
        <v>0</v>
      </c>
      <c r="O2698" s="4">
        <v>0</v>
      </c>
      <c r="P2698" s="4">
        <v>0</v>
      </c>
    </row>
    <row r="2699" spans="1:16" x14ac:dyDescent="0.25">
      <c r="A2699" s="2" t="s">
        <v>2753</v>
      </c>
      <c r="B2699" s="3">
        <v>46112</v>
      </c>
      <c r="C2699" s="2" t="s">
        <v>905</v>
      </c>
      <c r="D2699" s="2" t="s">
        <v>18</v>
      </c>
      <c r="E2699" s="2" t="s">
        <v>19</v>
      </c>
      <c r="F2699" s="3"/>
      <c r="G2699" s="2">
        <v>6</v>
      </c>
      <c r="H2699" s="2" t="s">
        <v>2759</v>
      </c>
      <c r="I2699" s="2"/>
      <c r="J2699" s="2"/>
      <c r="K2699" s="2">
        <v>4</v>
      </c>
      <c r="L2699" s="2" t="s">
        <v>38</v>
      </c>
      <c r="M2699" s="4">
        <v>0</v>
      </c>
      <c r="N2699" s="4">
        <v>0</v>
      </c>
      <c r="O2699" s="4">
        <v>0</v>
      </c>
      <c r="P2699" s="4">
        <v>0</v>
      </c>
    </row>
    <row r="2700" spans="1:16" x14ac:dyDescent="0.25">
      <c r="A2700" s="2" t="s">
        <v>2753</v>
      </c>
      <c r="B2700" s="3">
        <v>46112</v>
      </c>
      <c r="C2700" s="2" t="s">
        <v>905</v>
      </c>
      <c r="D2700" s="2" t="s">
        <v>18</v>
      </c>
      <c r="E2700" s="2" t="s">
        <v>19</v>
      </c>
      <c r="F2700" s="3"/>
      <c r="G2700" s="2">
        <v>7</v>
      </c>
      <c r="H2700" s="2" t="s">
        <v>2760</v>
      </c>
      <c r="I2700" s="2"/>
      <c r="J2700" s="2"/>
      <c r="K2700" s="2">
        <v>2</v>
      </c>
      <c r="L2700" s="2" t="s">
        <v>38</v>
      </c>
      <c r="M2700" s="4">
        <v>0</v>
      </c>
      <c r="N2700" s="4">
        <v>0</v>
      </c>
      <c r="O2700" s="4">
        <v>0</v>
      </c>
      <c r="P2700" s="4">
        <v>0</v>
      </c>
    </row>
    <row r="2701" spans="1:16" x14ac:dyDescent="0.25">
      <c r="A2701" s="2" t="s">
        <v>2753</v>
      </c>
      <c r="B2701" s="3">
        <v>46112</v>
      </c>
      <c r="C2701" s="2" t="s">
        <v>905</v>
      </c>
      <c r="D2701" s="2" t="s">
        <v>18</v>
      </c>
      <c r="E2701" s="2" t="s">
        <v>19</v>
      </c>
      <c r="F2701" s="3"/>
      <c r="G2701" s="2">
        <v>8</v>
      </c>
      <c r="H2701" s="2" t="s">
        <v>2761</v>
      </c>
      <c r="I2701" s="2"/>
      <c r="J2701" s="2"/>
      <c r="K2701" s="2">
        <v>1</v>
      </c>
      <c r="L2701" s="2" t="s">
        <v>38</v>
      </c>
      <c r="M2701" s="4">
        <v>0</v>
      </c>
      <c r="N2701" s="4">
        <v>0</v>
      </c>
      <c r="O2701" s="4">
        <v>0</v>
      </c>
      <c r="P2701" s="4">
        <v>0</v>
      </c>
    </row>
    <row r="2702" spans="1:16" x14ac:dyDescent="0.25">
      <c r="A2702" s="2" t="s">
        <v>2753</v>
      </c>
      <c r="B2702" s="3">
        <v>46112</v>
      </c>
      <c r="C2702" s="2" t="s">
        <v>905</v>
      </c>
      <c r="D2702" s="2" t="s">
        <v>18</v>
      </c>
      <c r="E2702" s="2" t="s">
        <v>19</v>
      </c>
      <c r="F2702" s="3"/>
      <c r="G2702" s="2">
        <v>9</v>
      </c>
      <c r="H2702" s="2" t="s">
        <v>2762</v>
      </c>
      <c r="I2702" s="2"/>
      <c r="J2702" s="2"/>
      <c r="K2702" s="2">
        <v>1</v>
      </c>
      <c r="L2702" s="2" t="s">
        <v>38</v>
      </c>
      <c r="M2702" s="4">
        <v>0</v>
      </c>
      <c r="N2702" s="4">
        <v>0</v>
      </c>
      <c r="O2702" s="4">
        <v>0</v>
      </c>
      <c r="P2702" s="4">
        <v>0</v>
      </c>
    </row>
    <row r="2703" spans="1:16" x14ac:dyDescent="0.25">
      <c r="A2703" s="2" t="s">
        <v>2753</v>
      </c>
      <c r="B2703" s="3">
        <v>46112</v>
      </c>
      <c r="C2703" s="2" t="s">
        <v>905</v>
      </c>
      <c r="D2703" s="2" t="s">
        <v>18</v>
      </c>
      <c r="E2703" s="2" t="s">
        <v>19</v>
      </c>
      <c r="F2703" s="3"/>
      <c r="G2703" s="2">
        <v>10</v>
      </c>
      <c r="H2703" s="2" t="s">
        <v>2763</v>
      </c>
      <c r="I2703" s="2"/>
      <c r="J2703" s="2"/>
      <c r="K2703" s="2">
        <v>1</v>
      </c>
      <c r="L2703" s="2" t="s">
        <v>38</v>
      </c>
      <c r="M2703" s="4">
        <v>0</v>
      </c>
      <c r="N2703" s="4">
        <v>0</v>
      </c>
      <c r="O2703" s="4">
        <v>0</v>
      </c>
      <c r="P2703" s="4">
        <v>0</v>
      </c>
    </row>
    <row r="2704" spans="1:16" x14ac:dyDescent="0.25">
      <c r="A2704" s="2" t="s">
        <v>2753</v>
      </c>
      <c r="B2704" s="3">
        <v>46112</v>
      </c>
      <c r="C2704" s="2" t="s">
        <v>905</v>
      </c>
      <c r="D2704" s="2" t="s">
        <v>18</v>
      </c>
      <c r="E2704" s="2" t="s">
        <v>19</v>
      </c>
      <c r="F2704" s="3"/>
      <c r="G2704" s="2">
        <v>11</v>
      </c>
      <c r="H2704" s="2" t="s">
        <v>2764</v>
      </c>
      <c r="I2704" s="2"/>
      <c r="J2704" s="2"/>
      <c r="K2704" s="2">
        <v>1</v>
      </c>
      <c r="L2704" s="2" t="s">
        <v>38</v>
      </c>
      <c r="M2704" s="4">
        <v>0</v>
      </c>
      <c r="N2704" s="4">
        <v>0</v>
      </c>
      <c r="O2704" s="4">
        <v>0</v>
      </c>
      <c r="P2704" s="4">
        <v>0</v>
      </c>
    </row>
    <row r="2705" spans="1:16" x14ac:dyDescent="0.25">
      <c r="A2705" s="2" t="s">
        <v>2753</v>
      </c>
      <c r="B2705" s="3">
        <v>46112</v>
      </c>
      <c r="C2705" s="2" t="s">
        <v>905</v>
      </c>
      <c r="D2705" s="2" t="s">
        <v>18</v>
      </c>
      <c r="E2705" s="2" t="s">
        <v>19</v>
      </c>
      <c r="F2705" s="3"/>
      <c r="G2705" s="2">
        <v>12</v>
      </c>
      <c r="H2705" s="2" t="s">
        <v>2765</v>
      </c>
      <c r="I2705" s="2"/>
      <c r="J2705" s="2"/>
      <c r="K2705" s="2">
        <v>1</v>
      </c>
      <c r="L2705" s="2" t="s">
        <v>38</v>
      </c>
      <c r="M2705" s="4">
        <v>0</v>
      </c>
      <c r="N2705" s="4">
        <v>0</v>
      </c>
      <c r="O2705" s="4">
        <v>0</v>
      </c>
      <c r="P2705" s="4">
        <v>0</v>
      </c>
    </row>
    <row r="2706" spans="1:16" x14ac:dyDescent="0.25">
      <c r="A2706" s="2" t="s">
        <v>2753</v>
      </c>
      <c r="B2706" s="3">
        <v>46112</v>
      </c>
      <c r="C2706" s="2" t="s">
        <v>905</v>
      </c>
      <c r="D2706" s="2" t="s">
        <v>18</v>
      </c>
      <c r="E2706" s="2" t="s">
        <v>19</v>
      </c>
      <c r="F2706" s="3"/>
      <c r="G2706" s="2">
        <v>13</v>
      </c>
      <c r="H2706" s="2" t="s">
        <v>2766</v>
      </c>
      <c r="I2706" s="2"/>
      <c r="J2706" s="2"/>
      <c r="K2706" s="2">
        <v>1</v>
      </c>
      <c r="L2706" s="2" t="s">
        <v>38</v>
      </c>
      <c r="M2706" s="4">
        <v>0</v>
      </c>
      <c r="N2706" s="4">
        <v>0</v>
      </c>
      <c r="O2706" s="4">
        <v>0</v>
      </c>
      <c r="P2706" s="4">
        <v>0</v>
      </c>
    </row>
    <row r="2707" spans="1:16" x14ac:dyDescent="0.25">
      <c r="A2707" s="2" t="s">
        <v>2753</v>
      </c>
      <c r="B2707" s="3">
        <v>46112</v>
      </c>
      <c r="C2707" s="2" t="s">
        <v>905</v>
      </c>
      <c r="D2707" s="2" t="s">
        <v>18</v>
      </c>
      <c r="E2707" s="2" t="s">
        <v>19</v>
      </c>
      <c r="F2707" s="3"/>
      <c r="G2707" s="2">
        <v>14</v>
      </c>
      <c r="H2707" s="2" t="s">
        <v>2767</v>
      </c>
      <c r="I2707" s="2"/>
      <c r="J2707" s="2"/>
      <c r="K2707" s="2">
        <v>1</v>
      </c>
      <c r="L2707" s="2" t="s">
        <v>38</v>
      </c>
      <c r="M2707" s="4">
        <v>0</v>
      </c>
      <c r="N2707" s="4">
        <v>0</v>
      </c>
      <c r="O2707" s="4">
        <v>0</v>
      </c>
      <c r="P2707" s="4">
        <v>0</v>
      </c>
    </row>
    <row r="2708" spans="1:16" x14ac:dyDescent="0.25">
      <c r="A2708" s="2" t="s">
        <v>2753</v>
      </c>
      <c r="B2708" s="3">
        <v>46112</v>
      </c>
      <c r="C2708" s="2" t="s">
        <v>905</v>
      </c>
      <c r="D2708" s="2" t="s">
        <v>18</v>
      </c>
      <c r="E2708" s="2" t="s">
        <v>19</v>
      </c>
      <c r="F2708" s="3"/>
      <c r="G2708" s="2">
        <v>15</v>
      </c>
      <c r="H2708" s="2" t="s">
        <v>2768</v>
      </c>
      <c r="I2708" s="2"/>
      <c r="J2708" s="2"/>
      <c r="K2708" s="2">
        <v>1</v>
      </c>
      <c r="L2708" s="2" t="s">
        <v>38</v>
      </c>
      <c r="M2708" s="4">
        <v>0</v>
      </c>
      <c r="N2708" s="4">
        <v>0</v>
      </c>
      <c r="O2708" s="4">
        <v>0</v>
      </c>
      <c r="P2708" s="4">
        <v>0</v>
      </c>
    </row>
    <row r="2709" spans="1:16" x14ac:dyDescent="0.25">
      <c r="A2709" s="2" t="s">
        <v>2753</v>
      </c>
      <c r="B2709" s="3">
        <v>46112</v>
      </c>
      <c r="C2709" s="2" t="s">
        <v>905</v>
      </c>
      <c r="D2709" s="2" t="s">
        <v>18</v>
      </c>
      <c r="E2709" s="2" t="s">
        <v>19</v>
      </c>
      <c r="F2709" s="3"/>
      <c r="G2709" s="2">
        <v>16</v>
      </c>
      <c r="H2709" s="2" t="s">
        <v>2769</v>
      </c>
      <c r="I2709" s="2"/>
      <c r="J2709" s="2"/>
      <c r="K2709" s="2">
        <v>1</v>
      </c>
      <c r="L2709" s="2" t="s">
        <v>38</v>
      </c>
      <c r="M2709" s="4">
        <v>0</v>
      </c>
      <c r="N2709" s="4">
        <v>0</v>
      </c>
      <c r="O2709" s="4">
        <v>0</v>
      </c>
      <c r="P2709" s="4">
        <v>0</v>
      </c>
    </row>
    <row r="2710" spans="1:16" x14ac:dyDescent="0.25">
      <c r="A2710" s="2" t="s">
        <v>2753</v>
      </c>
      <c r="B2710" s="3">
        <v>46112</v>
      </c>
      <c r="C2710" s="2" t="s">
        <v>905</v>
      </c>
      <c r="D2710" s="2" t="s">
        <v>18</v>
      </c>
      <c r="E2710" s="2" t="s">
        <v>19</v>
      </c>
      <c r="F2710" s="3"/>
      <c r="G2710" s="2">
        <v>17</v>
      </c>
      <c r="H2710" s="2" t="s">
        <v>2770</v>
      </c>
      <c r="I2710" s="2"/>
      <c r="J2710" s="2"/>
      <c r="K2710" s="2">
        <v>1</v>
      </c>
      <c r="L2710" s="2" t="s">
        <v>38</v>
      </c>
      <c r="M2710" s="4">
        <v>0</v>
      </c>
      <c r="N2710" s="4">
        <v>0</v>
      </c>
      <c r="O2710" s="4">
        <v>0</v>
      </c>
      <c r="P2710" s="4">
        <v>0</v>
      </c>
    </row>
    <row r="2711" spans="1:16" x14ac:dyDescent="0.25">
      <c r="A2711" s="2" t="s">
        <v>2753</v>
      </c>
      <c r="B2711" s="3">
        <v>46112</v>
      </c>
      <c r="C2711" s="2" t="s">
        <v>905</v>
      </c>
      <c r="D2711" s="2" t="s">
        <v>18</v>
      </c>
      <c r="E2711" s="2" t="s">
        <v>19</v>
      </c>
      <c r="F2711" s="3"/>
      <c r="G2711" s="2">
        <v>18</v>
      </c>
      <c r="H2711" s="2" t="s">
        <v>2771</v>
      </c>
      <c r="I2711" s="2"/>
      <c r="J2711" s="2"/>
      <c r="K2711" s="2">
        <v>1</v>
      </c>
      <c r="L2711" s="2" t="s">
        <v>38</v>
      </c>
      <c r="M2711" s="4">
        <v>0</v>
      </c>
      <c r="N2711" s="4">
        <v>0</v>
      </c>
      <c r="O2711" s="4">
        <v>0</v>
      </c>
      <c r="P2711" s="4">
        <v>0</v>
      </c>
    </row>
    <row r="2712" spans="1:16" x14ac:dyDescent="0.25">
      <c r="A2712" s="2" t="s">
        <v>2753</v>
      </c>
      <c r="B2712" s="3">
        <v>46112</v>
      </c>
      <c r="C2712" s="2" t="s">
        <v>905</v>
      </c>
      <c r="D2712" s="2" t="s">
        <v>18</v>
      </c>
      <c r="E2712" s="2" t="s">
        <v>19</v>
      </c>
      <c r="F2712" s="3"/>
      <c r="G2712" s="2">
        <v>19</v>
      </c>
      <c r="H2712" s="2" t="s">
        <v>2772</v>
      </c>
      <c r="I2712" s="2"/>
      <c r="J2712" s="2"/>
      <c r="K2712" s="2">
        <v>1</v>
      </c>
      <c r="L2712" s="2" t="s">
        <v>38</v>
      </c>
      <c r="M2712" s="4">
        <v>0</v>
      </c>
      <c r="N2712" s="4">
        <v>0</v>
      </c>
      <c r="O2712" s="4">
        <v>0</v>
      </c>
      <c r="P2712" s="4">
        <v>0</v>
      </c>
    </row>
    <row r="2713" spans="1:16" x14ac:dyDescent="0.25">
      <c r="A2713" s="2" t="s">
        <v>2753</v>
      </c>
      <c r="B2713" s="3">
        <v>46112</v>
      </c>
      <c r="C2713" s="2" t="s">
        <v>905</v>
      </c>
      <c r="D2713" s="2" t="s">
        <v>18</v>
      </c>
      <c r="E2713" s="2" t="s">
        <v>19</v>
      </c>
      <c r="F2713" s="3"/>
      <c r="G2713" s="2">
        <v>20</v>
      </c>
      <c r="H2713" s="2" t="s">
        <v>2773</v>
      </c>
      <c r="I2713" s="2"/>
      <c r="J2713" s="2"/>
      <c r="K2713" s="2">
        <v>1</v>
      </c>
      <c r="L2713" s="2" t="s">
        <v>38</v>
      </c>
      <c r="M2713" s="4">
        <v>0</v>
      </c>
      <c r="N2713" s="4">
        <v>0</v>
      </c>
      <c r="O2713" s="4">
        <v>0</v>
      </c>
      <c r="P2713" s="4">
        <v>0</v>
      </c>
    </row>
    <row r="2714" spans="1:16" x14ac:dyDescent="0.25">
      <c r="A2714" s="2" t="s">
        <v>2753</v>
      </c>
      <c r="B2714" s="3">
        <v>46112</v>
      </c>
      <c r="C2714" s="2" t="s">
        <v>905</v>
      </c>
      <c r="D2714" s="2" t="s">
        <v>18</v>
      </c>
      <c r="E2714" s="2" t="s">
        <v>19</v>
      </c>
      <c r="F2714" s="3"/>
      <c r="G2714" s="2">
        <v>21</v>
      </c>
      <c r="H2714" s="2" t="s">
        <v>2774</v>
      </c>
      <c r="I2714" s="2"/>
      <c r="J2714" s="2"/>
      <c r="K2714" s="2">
        <v>1</v>
      </c>
      <c r="L2714" s="2" t="s">
        <v>38</v>
      </c>
      <c r="M2714" s="4">
        <v>0</v>
      </c>
      <c r="N2714" s="4">
        <v>0</v>
      </c>
      <c r="O2714" s="4">
        <v>0</v>
      </c>
      <c r="P2714" s="4">
        <v>0</v>
      </c>
    </row>
    <row r="2715" spans="1:16" x14ac:dyDescent="0.25">
      <c r="A2715" s="2" t="s">
        <v>2753</v>
      </c>
      <c r="B2715" s="3">
        <v>46112</v>
      </c>
      <c r="C2715" s="2" t="s">
        <v>905</v>
      </c>
      <c r="D2715" s="2" t="s">
        <v>18</v>
      </c>
      <c r="E2715" s="2" t="s">
        <v>19</v>
      </c>
      <c r="F2715" s="3"/>
      <c r="G2715" s="2">
        <v>22</v>
      </c>
      <c r="H2715" s="2" t="s">
        <v>2775</v>
      </c>
      <c r="I2715" s="2"/>
      <c r="J2715" s="2"/>
      <c r="K2715" s="2">
        <v>1</v>
      </c>
      <c r="L2715" s="2" t="s">
        <v>38</v>
      </c>
      <c r="M2715" s="4">
        <v>0</v>
      </c>
      <c r="N2715" s="4">
        <v>0</v>
      </c>
      <c r="O2715" s="4">
        <v>0</v>
      </c>
      <c r="P2715" s="4">
        <v>0</v>
      </c>
    </row>
    <row r="2716" spans="1:16" x14ac:dyDescent="0.25">
      <c r="A2716" s="2" t="s">
        <v>2753</v>
      </c>
      <c r="B2716" s="3">
        <v>46112</v>
      </c>
      <c r="C2716" s="2" t="s">
        <v>905</v>
      </c>
      <c r="D2716" s="2" t="s">
        <v>18</v>
      </c>
      <c r="E2716" s="2" t="s">
        <v>19</v>
      </c>
      <c r="F2716" s="3"/>
      <c r="G2716" s="2">
        <v>23</v>
      </c>
      <c r="H2716" s="2" t="s">
        <v>2776</v>
      </c>
      <c r="I2716" s="2"/>
      <c r="J2716" s="2"/>
      <c r="K2716" s="2">
        <v>1</v>
      </c>
      <c r="L2716" s="2" t="s">
        <v>38</v>
      </c>
      <c r="M2716" s="4">
        <v>0</v>
      </c>
      <c r="N2716" s="4">
        <v>0</v>
      </c>
      <c r="O2716" s="4">
        <v>0</v>
      </c>
      <c r="P2716" s="4">
        <v>0</v>
      </c>
    </row>
    <row r="2717" spans="1:16" x14ac:dyDescent="0.25">
      <c r="A2717" s="2" t="s">
        <v>2753</v>
      </c>
      <c r="B2717" s="3">
        <v>46112</v>
      </c>
      <c r="C2717" s="2" t="s">
        <v>905</v>
      </c>
      <c r="D2717" s="2" t="s">
        <v>18</v>
      </c>
      <c r="E2717" s="2" t="s">
        <v>19</v>
      </c>
      <c r="F2717" s="3"/>
      <c r="G2717" s="2">
        <v>24</v>
      </c>
      <c r="H2717" s="2" t="s">
        <v>2777</v>
      </c>
      <c r="I2717" s="2"/>
      <c r="J2717" s="2"/>
      <c r="K2717" s="2">
        <v>1</v>
      </c>
      <c r="L2717" s="2" t="s">
        <v>38</v>
      </c>
      <c r="M2717" s="4">
        <v>0</v>
      </c>
      <c r="N2717" s="4">
        <v>0</v>
      </c>
      <c r="O2717" s="4">
        <v>0</v>
      </c>
      <c r="P2717" s="4">
        <v>0</v>
      </c>
    </row>
    <row r="2718" spans="1:16" x14ac:dyDescent="0.25">
      <c r="A2718" s="2" t="s">
        <v>2753</v>
      </c>
      <c r="B2718" s="3">
        <v>46112</v>
      </c>
      <c r="C2718" s="2" t="s">
        <v>905</v>
      </c>
      <c r="D2718" s="2" t="s">
        <v>18</v>
      </c>
      <c r="E2718" s="2" t="s">
        <v>19</v>
      </c>
      <c r="F2718" s="3"/>
      <c r="G2718" s="2">
        <v>25</v>
      </c>
      <c r="H2718" s="2" t="s">
        <v>2778</v>
      </c>
      <c r="I2718" s="2"/>
      <c r="J2718" s="2"/>
      <c r="K2718" s="2">
        <v>1</v>
      </c>
      <c r="L2718" s="2" t="s">
        <v>38</v>
      </c>
      <c r="M2718" s="4">
        <v>0</v>
      </c>
      <c r="N2718" s="4">
        <v>0</v>
      </c>
      <c r="O2718" s="4">
        <v>0</v>
      </c>
      <c r="P2718" s="4">
        <v>0</v>
      </c>
    </row>
    <row r="2719" spans="1:16" x14ac:dyDescent="0.25">
      <c r="A2719" s="2" t="s">
        <v>2753</v>
      </c>
      <c r="B2719" s="3">
        <v>46112</v>
      </c>
      <c r="C2719" s="2" t="s">
        <v>905</v>
      </c>
      <c r="D2719" s="2" t="s">
        <v>18</v>
      </c>
      <c r="E2719" s="2" t="s">
        <v>19</v>
      </c>
      <c r="F2719" s="3"/>
      <c r="G2719" s="2">
        <v>26</v>
      </c>
      <c r="H2719" s="2" t="s">
        <v>2779</v>
      </c>
      <c r="I2719" s="2"/>
      <c r="J2719" s="2"/>
      <c r="K2719" s="2">
        <v>1</v>
      </c>
      <c r="L2719" s="2" t="s">
        <v>38</v>
      </c>
      <c r="M2719" s="4">
        <v>0</v>
      </c>
      <c r="N2719" s="4">
        <v>0</v>
      </c>
      <c r="O2719" s="4">
        <v>0</v>
      </c>
      <c r="P2719" s="4">
        <v>0</v>
      </c>
    </row>
    <row r="2720" spans="1:16" x14ac:dyDescent="0.25">
      <c r="A2720" s="2" t="s">
        <v>2753</v>
      </c>
      <c r="B2720" s="3">
        <v>46112</v>
      </c>
      <c r="C2720" s="2" t="s">
        <v>905</v>
      </c>
      <c r="D2720" s="2" t="s">
        <v>18</v>
      </c>
      <c r="E2720" s="2" t="s">
        <v>19</v>
      </c>
      <c r="F2720" s="3"/>
      <c r="G2720" s="2">
        <v>27</v>
      </c>
      <c r="H2720" s="2" t="s">
        <v>2780</v>
      </c>
      <c r="I2720" s="2"/>
      <c r="J2720" s="2"/>
      <c r="K2720" s="2">
        <v>1</v>
      </c>
      <c r="L2720" s="2" t="s">
        <v>38</v>
      </c>
      <c r="M2720" s="4">
        <v>0</v>
      </c>
      <c r="N2720" s="4">
        <v>0</v>
      </c>
      <c r="O2720" s="4">
        <v>0</v>
      </c>
      <c r="P2720" s="4">
        <v>0</v>
      </c>
    </row>
    <row r="2721" spans="1:16" x14ac:dyDescent="0.25">
      <c r="A2721" s="2" t="s">
        <v>2753</v>
      </c>
      <c r="B2721" s="3">
        <v>46112</v>
      </c>
      <c r="C2721" s="2" t="s">
        <v>905</v>
      </c>
      <c r="D2721" s="2" t="s">
        <v>18</v>
      </c>
      <c r="E2721" s="2" t="s">
        <v>19</v>
      </c>
      <c r="F2721" s="3"/>
      <c r="G2721" s="2">
        <v>28</v>
      </c>
      <c r="H2721" s="2" t="s">
        <v>2781</v>
      </c>
      <c r="I2721" s="2"/>
      <c r="J2721" s="2"/>
      <c r="K2721" s="2">
        <v>1</v>
      </c>
      <c r="L2721" s="2" t="s">
        <v>38</v>
      </c>
      <c r="M2721" s="4">
        <v>0</v>
      </c>
      <c r="N2721" s="4">
        <v>0</v>
      </c>
      <c r="O2721" s="4">
        <v>0</v>
      </c>
      <c r="P2721" s="4">
        <v>0</v>
      </c>
    </row>
    <row r="2722" spans="1:16" x14ac:dyDescent="0.25">
      <c r="A2722" s="2" t="s">
        <v>2753</v>
      </c>
      <c r="B2722" s="3">
        <v>46112</v>
      </c>
      <c r="C2722" s="2" t="s">
        <v>905</v>
      </c>
      <c r="D2722" s="2" t="s">
        <v>18</v>
      </c>
      <c r="E2722" s="2" t="s">
        <v>19</v>
      </c>
      <c r="F2722" s="3"/>
      <c r="G2722" s="2">
        <v>29</v>
      </c>
      <c r="H2722" s="2" t="s">
        <v>2782</v>
      </c>
      <c r="I2722" s="2"/>
      <c r="J2722" s="2"/>
      <c r="K2722" s="2">
        <v>1</v>
      </c>
      <c r="L2722" s="2" t="s">
        <v>38</v>
      </c>
      <c r="M2722" s="4">
        <v>0</v>
      </c>
      <c r="N2722" s="4">
        <v>0</v>
      </c>
      <c r="O2722" s="4">
        <v>0</v>
      </c>
      <c r="P2722" s="4">
        <v>0</v>
      </c>
    </row>
    <row r="2723" spans="1:16" x14ac:dyDescent="0.25">
      <c r="A2723" s="2" t="s">
        <v>2753</v>
      </c>
      <c r="B2723" s="3">
        <v>46112</v>
      </c>
      <c r="C2723" s="2" t="s">
        <v>905</v>
      </c>
      <c r="D2723" s="2" t="s">
        <v>18</v>
      </c>
      <c r="E2723" s="2" t="s">
        <v>19</v>
      </c>
      <c r="F2723" s="3"/>
      <c r="G2723" s="2">
        <v>30</v>
      </c>
      <c r="H2723" s="2" t="s">
        <v>2783</v>
      </c>
      <c r="I2723" s="2"/>
      <c r="J2723" s="2"/>
      <c r="K2723" s="2">
        <v>1</v>
      </c>
      <c r="L2723" s="2" t="s">
        <v>38</v>
      </c>
      <c r="M2723" s="4">
        <v>0</v>
      </c>
      <c r="N2723" s="4">
        <v>0</v>
      </c>
      <c r="O2723" s="4">
        <v>0</v>
      </c>
      <c r="P2723" s="4">
        <v>0</v>
      </c>
    </row>
    <row r="2724" spans="1:16" x14ac:dyDescent="0.25">
      <c r="A2724" s="2" t="s">
        <v>2753</v>
      </c>
      <c r="B2724" s="3">
        <v>46112</v>
      </c>
      <c r="C2724" s="2" t="s">
        <v>905</v>
      </c>
      <c r="D2724" s="2" t="s">
        <v>18</v>
      </c>
      <c r="E2724" s="2" t="s">
        <v>19</v>
      </c>
      <c r="F2724" s="3"/>
      <c r="G2724" s="2">
        <v>31</v>
      </c>
      <c r="H2724" s="2" t="s">
        <v>2784</v>
      </c>
      <c r="I2724" s="2"/>
      <c r="J2724" s="2"/>
      <c r="K2724" s="2">
        <v>1</v>
      </c>
      <c r="L2724" s="2" t="s">
        <v>38</v>
      </c>
      <c r="M2724" s="4">
        <v>0</v>
      </c>
      <c r="N2724" s="4">
        <v>0</v>
      </c>
      <c r="O2724" s="4">
        <v>0</v>
      </c>
      <c r="P2724" s="4">
        <v>0</v>
      </c>
    </row>
    <row r="2725" spans="1:16" x14ac:dyDescent="0.25">
      <c r="A2725" s="2" t="s">
        <v>2753</v>
      </c>
      <c r="B2725" s="3">
        <v>46112</v>
      </c>
      <c r="C2725" s="2" t="s">
        <v>905</v>
      </c>
      <c r="D2725" s="2" t="s">
        <v>18</v>
      </c>
      <c r="E2725" s="2" t="s">
        <v>19</v>
      </c>
      <c r="F2725" s="3"/>
      <c r="G2725" s="2">
        <v>32</v>
      </c>
      <c r="H2725" s="2" t="s">
        <v>2785</v>
      </c>
      <c r="I2725" s="2"/>
      <c r="J2725" s="2"/>
      <c r="K2725" s="2">
        <v>1</v>
      </c>
      <c r="L2725" s="2" t="s">
        <v>38</v>
      </c>
      <c r="M2725" s="4">
        <v>0</v>
      </c>
      <c r="N2725" s="4">
        <v>0</v>
      </c>
      <c r="O2725" s="4">
        <v>0</v>
      </c>
      <c r="P2725" s="4">
        <v>0</v>
      </c>
    </row>
    <row r="2726" spans="1:16" x14ac:dyDescent="0.25">
      <c r="A2726" s="2" t="s">
        <v>2753</v>
      </c>
      <c r="B2726" s="3">
        <v>46112</v>
      </c>
      <c r="C2726" s="2" t="s">
        <v>905</v>
      </c>
      <c r="D2726" s="2" t="s">
        <v>18</v>
      </c>
      <c r="E2726" s="2" t="s">
        <v>19</v>
      </c>
      <c r="F2726" s="3"/>
      <c r="G2726" s="2">
        <v>33</v>
      </c>
      <c r="H2726" s="2" t="s">
        <v>2786</v>
      </c>
      <c r="I2726" s="2"/>
      <c r="J2726" s="2"/>
      <c r="K2726" s="2">
        <v>1</v>
      </c>
      <c r="L2726" s="2" t="s">
        <v>38</v>
      </c>
      <c r="M2726" s="4">
        <v>0</v>
      </c>
      <c r="N2726" s="4">
        <v>0</v>
      </c>
      <c r="O2726" s="4">
        <v>0</v>
      </c>
      <c r="P2726" s="4">
        <v>0</v>
      </c>
    </row>
    <row r="2727" spans="1:16" x14ac:dyDescent="0.25">
      <c r="A2727" s="2" t="s">
        <v>2753</v>
      </c>
      <c r="B2727" s="3">
        <v>46112</v>
      </c>
      <c r="C2727" s="2" t="s">
        <v>905</v>
      </c>
      <c r="D2727" s="2" t="s">
        <v>18</v>
      </c>
      <c r="E2727" s="2" t="s">
        <v>19</v>
      </c>
      <c r="F2727" s="3"/>
      <c r="G2727" s="2">
        <v>34</v>
      </c>
      <c r="H2727" s="2" t="s">
        <v>2787</v>
      </c>
      <c r="I2727" s="2"/>
      <c r="J2727" s="2"/>
      <c r="K2727" s="2">
        <v>1</v>
      </c>
      <c r="L2727" s="2" t="s">
        <v>38</v>
      </c>
      <c r="M2727" s="4">
        <v>0</v>
      </c>
      <c r="N2727" s="4">
        <v>0</v>
      </c>
      <c r="O2727" s="4">
        <v>0</v>
      </c>
      <c r="P2727" s="4">
        <v>0</v>
      </c>
    </row>
    <row r="2728" spans="1:16" x14ac:dyDescent="0.25">
      <c r="A2728" s="2" t="s">
        <v>2753</v>
      </c>
      <c r="B2728" s="3">
        <v>46112</v>
      </c>
      <c r="C2728" s="2" t="s">
        <v>905</v>
      </c>
      <c r="D2728" s="2" t="s">
        <v>18</v>
      </c>
      <c r="E2728" s="2" t="s">
        <v>19</v>
      </c>
      <c r="F2728" s="3"/>
      <c r="G2728" s="2">
        <v>35</v>
      </c>
      <c r="H2728" s="2" t="s">
        <v>2788</v>
      </c>
      <c r="I2728" s="2"/>
      <c r="J2728" s="2"/>
      <c r="K2728" s="2">
        <v>1</v>
      </c>
      <c r="L2728" s="2" t="s">
        <v>38</v>
      </c>
      <c r="M2728" s="4">
        <v>0</v>
      </c>
      <c r="N2728" s="4">
        <v>0</v>
      </c>
      <c r="O2728" s="4">
        <v>0</v>
      </c>
      <c r="P2728" s="4">
        <v>0</v>
      </c>
    </row>
    <row r="2729" spans="1:16" x14ac:dyDescent="0.25">
      <c r="A2729" s="2" t="s">
        <v>2753</v>
      </c>
      <c r="B2729" s="3">
        <v>46112</v>
      </c>
      <c r="C2729" s="2" t="s">
        <v>905</v>
      </c>
      <c r="D2729" s="2" t="s">
        <v>18</v>
      </c>
      <c r="E2729" s="2" t="s">
        <v>19</v>
      </c>
      <c r="F2729" s="3"/>
      <c r="G2729" s="2">
        <v>36</v>
      </c>
      <c r="H2729" s="2" t="s">
        <v>2789</v>
      </c>
      <c r="I2729" s="2"/>
      <c r="J2729" s="2"/>
      <c r="K2729" s="2">
        <v>1</v>
      </c>
      <c r="L2729" s="2" t="s">
        <v>38</v>
      </c>
      <c r="M2729" s="4">
        <v>0</v>
      </c>
      <c r="N2729" s="4">
        <v>0</v>
      </c>
      <c r="O2729" s="4">
        <v>0</v>
      </c>
      <c r="P2729" s="4">
        <v>0</v>
      </c>
    </row>
    <row r="2730" spans="1:16" x14ac:dyDescent="0.25">
      <c r="A2730" s="2" t="s">
        <v>2753</v>
      </c>
      <c r="B2730" s="3">
        <v>46112</v>
      </c>
      <c r="C2730" s="2" t="s">
        <v>905</v>
      </c>
      <c r="D2730" s="2" t="s">
        <v>18</v>
      </c>
      <c r="E2730" s="2" t="s">
        <v>19</v>
      </c>
      <c r="F2730" s="3"/>
      <c r="G2730" s="2">
        <v>37</v>
      </c>
      <c r="H2730" s="2" t="s">
        <v>2790</v>
      </c>
      <c r="I2730" s="2"/>
      <c r="J2730" s="2"/>
      <c r="K2730" s="2">
        <v>1</v>
      </c>
      <c r="L2730" s="2" t="s">
        <v>38</v>
      </c>
      <c r="M2730" s="4">
        <v>0</v>
      </c>
      <c r="N2730" s="4">
        <v>0</v>
      </c>
      <c r="O2730" s="4">
        <v>0</v>
      </c>
      <c r="P2730" s="4">
        <v>0</v>
      </c>
    </row>
    <row r="2731" spans="1:16" x14ac:dyDescent="0.25">
      <c r="A2731" s="2" t="s">
        <v>2753</v>
      </c>
      <c r="B2731" s="3">
        <v>46112</v>
      </c>
      <c r="C2731" s="2" t="s">
        <v>905</v>
      </c>
      <c r="D2731" s="2" t="s">
        <v>18</v>
      </c>
      <c r="E2731" s="2" t="s">
        <v>19</v>
      </c>
      <c r="F2731" s="3"/>
      <c r="G2731" s="2">
        <v>38</v>
      </c>
      <c r="H2731" s="2" t="s">
        <v>2791</v>
      </c>
      <c r="I2731" s="2"/>
      <c r="J2731" s="2"/>
      <c r="K2731" s="2">
        <v>1</v>
      </c>
      <c r="L2731" s="2" t="s">
        <v>38</v>
      </c>
      <c r="M2731" s="4">
        <v>0</v>
      </c>
      <c r="N2731" s="4">
        <v>0</v>
      </c>
      <c r="O2731" s="4">
        <v>0</v>
      </c>
      <c r="P2731" s="4">
        <v>0</v>
      </c>
    </row>
    <row r="2732" spans="1:16" x14ac:dyDescent="0.25">
      <c r="A2732" s="2" t="s">
        <v>2753</v>
      </c>
      <c r="B2732" s="3">
        <v>46112</v>
      </c>
      <c r="C2732" s="2" t="s">
        <v>905</v>
      </c>
      <c r="D2732" s="2" t="s">
        <v>18</v>
      </c>
      <c r="E2732" s="2" t="s">
        <v>19</v>
      </c>
      <c r="F2732" s="3"/>
      <c r="G2732" s="2">
        <v>39</v>
      </c>
      <c r="H2732" s="2" t="s">
        <v>2792</v>
      </c>
      <c r="I2732" s="2"/>
      <c r="J2732" s="2"/>
      <c r="K2732" s="2">
        <v>1</v>
      </c>
      <c r="L2732" s="2" t="s">
        <v>38</v>
      </c>
      <c r="M2732" s="4">
        <v>0</v>
      </c>
      <c r="N2732" s="4">
        <v>0</v>
      </c>
      <c r="O2732" s="4">
        <v>0</v>
      </c>
      <c r="P2732" s="4">
        <v>0</v>
      </c>
    </row>
    <row r="2733" spans="1:16" x14ac:dyDescent="0.25">
      <c r="A2733" s="2" t="s">
        <v>2753</v>
      </c>
      <c r="B2733" s="3">
        <v>46112</v>
      </c>
      <c r="C2733" s="2" t="s">
        <v>905</v>
      </c>
      <c r="D2733" s="2" t="s">
        <v>18</v>
      </c>
      <c r="E2733" s="2" t="s">
        <v>19</v>
      </c>
      <c r="F2733" s="3"/>
      <c r="G2733" s="2">
        <v>40</v>
      </c>
      <c r="H2733" s="2" t="s">
        <v>2793</v>
      </c>
      <c r="I2733" s="2"/>
      <c r="J2733" s="2"/>
      <c r="K2733" s="2">
        <v>1</v>
      </c>
      <c r="L2733" s="2" t="s">
        <v>38</v>
      </c>
      <c r="M2733" s="4">
        <v>0</v>
      </c>
      <c r="N2733" s="4">
        <v>0</v>
      </c>
      <c r="O2733" s="4">
        <v>0</v>
      </c>
      <c r="P2733" s="4">
        <v>0</v>
      </c>
    </row>
    <row r="2734" spans="1:16" x14ac:dyDescent="0.25">
      <c r="A2734" s="2" t="s">
        <v>2753</v>
      </c>
      <c r="B2734" s="3">
        <v>46112</v>
      </c>
      <c r="C2734" s="2" t="s">
        <v>905</v>
      </c>
      <c r="D2734" s="2" t="s">
        <v>18</v>
      </c>
      <c r="E2734" s="2" t="s">
        <v>19</v>
      </c>
      <c r="F2734" s="3"/>
      <c r="G2734" s="2">
        <v>41</v>
      </c>
      <c r="H2734" s="2" t="s">
        <v>2794</v>
      </c>
      <c r="I2734" s="2"/>
      <c r="J2734" s="2"/>
      <c r="K2734" s="2">
        <v>1</v>
      </c>
      <c r="L2734" s="2" t="s">
        <v>38</v>
      </c>
      <c r="M2734" s="4">
        <v>0</v>
      </c>
      <c r="N2734" s="4">
        <v>0</v>
      </c>
      <c r="O2734" s="4">
        <v>0</v>
      </c>
      <c r="P2734" s="4">
        <v>0</v>
      </c>
    </row>
    <row r="2735" spans="1:16" x14ac:dyDescent="0.25">
      <c r="A2735" s="2" t="s">
        <v>2753</v>
      </c>
      <c r="B2735" s="3">
        <v>46112</v>
      </c>
      <c r="C2735" s="2" t="s">
        <v>905</v>
      </c>
      <c r="D2735" s="2" t="s">
        <v>18</v>
      </c>
      <c r="E2735" s="2" t="s">
        <v>19</v>
      </c>
      <c r="F2735" s="3"/>
      <c r="G2735" s="2">
        <v>42</v>
      </c>
      <c r="H2735" s="2" t="s">
        <v>2795</v>
      </c>
      <c r="I2735" s="2"/>
      <c r="J2735" s="2"/>
      <c r="K2735" s="2">
        <v>1</v>
      </c>
      <c r="L2735" s="2" t="s">
        <v>38</v>
      </c>
      <c r="M2735" s="4">
        <v>0</v>
      </c>
      <c r="N2735" s="4">
        <v>0</v>
      </c>
      <c r="O2735" s="4">
        <v>0</v>
      </c>
      <c r="P2735" s="4">
        <v>0</v>
      </c>
    </row>
    <row r="2736" spans="1:16" x14ac:dyDescent="0.25">
      <c r="A2736" s="2" t="s">
        <v>2753</v>
      </c>
      <c r="B2736" s="3">
        <v>46112</v>
      </c>
      <c r="C2736" s="2" t="s">
        <v>905</v>
      </c>
      <c r="D2736" s="2" t="s">
        <v>18</v>
      </c>
      <c r="E2736" s="2" t="s">
        <v>19</v>
      </c>
      <c r="F2736" s="3"/>
      <c r="G2736" s="2">
        <v>43</v>
      </c>
      <c r="H2736" s="2" t="s">
        <v>2796</v>
      </c>
      <c r="I2736" s="2"/>
      <c r="J2736" s="2"/>
      <c r="K2736" s="2">
        <v>1</v>
      </c>
      <c r="L2736" s="2" t="s">
        <v>38</v>
      </c>
      <c r="M2736" s="4">
        <v>0</v>
      </c>
      <c r="N2736" s="4">
        <v>0</v>
      </c>
      <c r="O2736" s="4">
        <v>0</v>
      </c>
      <c r="P2736" s="4">
        <v>0</v>
      </c>
    </row>
    <row r="2737" spans="1:16" x14ac:dyDescent="0.25">
      <c r="A2737" s="2" t="s">
        <v>2753</v>
      </c>
      <c r="B2737" s="3">
        <v>46112</v>
      </c>
      <c r="C2737" s="2" t="s">
        <v>905</v>
      </c>
      <c r="D2737" s="2" t="s">
        <v>18</v>
      </c>
      <c r="E2737" s="2" t="s">
        <v>19</v>
      </c>
      <c r="F2737" s="3"/>
      <c r="G2737" s="2">
        <v>44</v>
      </c>
      <c r="H2737" s="2" t="s">
        <v>2797</v>
      </c>
      <c r="I2737" s="2"/>
      <c r="J2737" s="2"/>
      <c r="K2737" s="2">
        <v>1</v>
      </c>
      <c r="L2737" s="2" t="s">
        <v>38</v>
      </c>
      <c r="M2737" s="4">
        <v>0</v>
      </c>
      <c r="N2737" s="4">
        <v>0</v>
      </c>
      <c r="O2737" s="4">
        <v>0</v>
      </c>
      <c r="P2737" s="4">
        <v>0</v>
      </c>
    </row>
    <row r="2738" spans="1:16" x14ac:dyDescent="0.25">
      <c r="A2738" s="2" t="s">
        <v>2753</v>
      </c>
      <c r="B2738" s="3">
        <v>46112</v>
      </c>
      <c r="C2738" s="2" t="s">
        <v>905</v>
      </c>
      <c r="D2738" s="2" t="s">
        <v>18</v>
      </c>
      <c r="E2738" s="2" t="s">
        <v>19</v>
      </c>
      <c r="F2738" s="3"/>
      <c r="G2738" s="2">
        <v>45</v>
      </c>
      <c r="H2738" s="2" t="s">
        <v>2798</v>
      </c>
      <c r="I2738" s="2"/>
      <c r="J2738" s="2"/>
      <c r="K2738" s="2">
        <v>2</v>
      </c>
      <c r="L2738" s="2" t="s">
        <v>38</v>
      </c>
      <c r="M2738" s="4">
        <v>0</v>
      </c>
      <c r="N2738" s="4">
        <v>0</v>
      </c>
      <c r="O2738" s="4">
        <v>0</v>
      </c>
      <c r="P2738" s="4">
        <v>0</v>
      </c>
    </row>
    <row r="2739" spans="1:16" x14ac:dyDescent="0.25">
      <c r="A2739" s="2" t="s">
        <v>2753</v>
      </c>
      <c r="B2739" s="3">
        <v>46112</v>
      </c>
      <c r="C2739" s="2" t="s">
        <v>905</v>
      </c>
      <c r="D2739" s="2" t="s">
        <v>18</v>
      </c>
      <c r="E2739" s="2" t="s">
        <v>19</v>
      </c>
      <c r="F2739" s="3"/>
      <c r="G2739" s="2">
        <v>46</v>
      </c>
      <c r="H2739" s="2" t="s">
        <v>2799</v>
      </c>
      <c r="I2739" s="2"/>
      <c r="J2739" s="2"/>
      <c r="K2739" s="2">
        <v>2</v>
      </c>
      <c r="L2739" s="2" t="s">
        <v>38</v>
      </c>
      <c r="M2739" s="4">
        <v>0</v>
      </c>
      <c r="N2739" s="4">
        <v>0</v>
      </c>
      <c r="O2739" s="4">
        <v>0</v>
      </c>
      <c r="P2739" s="4">
        <v>0</v>
      </c>
    </row>
    <row r="2740" spans="1:16" x14ac:dyDescent="0.25">
      <c r="A2740" s="2" t="s">
        <v>2753</v>
      </c>
      <c r="B2740" s="3">
        <v>46112</v>
      </c>
      <c r="C2740" s="2" t="s">
        <v>905</v>
      </c>
      <c r="D2740" s="2" t="s">
        <v>18</v>
      </c>
      <c r="E2740" s="2" t="s">
        <v>19</v>
      </c>
      <c r="F2740" s="3"/>
      <c r="G2740" s="2">
        <v>47</v>
      </c>
      <c r="H2740" s="2" t="s">
        <v>2800</v>
      </c>
      <c r="I2740" s="2"/>
      <c r="J2740" s="2"/>
      <c r="K2740" s="2">
        <v>2</v>
      </c>
      <c r="L2740" s="2" t="s">
        <v>38</v>
      </c>
      <c r="M2740" s="4">
        <v>0</v>
      </c>
      <c r="N2740" s="4">
        <v>0</v>
      </c>
      <c r="O2740" s="4">
        <v>0</v>
      </c>
      <c r="P2740" s="4">
        <v>0</v>
      </c>
    </row>
    <row r="2741" spans="1:16" x14ac:dyDescent="0.25">
      <c r="A2741" s="2" t="s">
        <v>2753</v>
      </c>
      <c r="B2741" s="3">
        <v>46112</v>
      </c>
      <c r="C2741" s="2" t="s">
        <v>905</v>
      </c>
      <c r="D2741" s="2" t="s">
        <v>18</v>
      </c>
      <c r="E2741" s="2" t="s">
        <v>19</v>
      </c>
      <c r="F2741" s="3"/>
      <c r="G2741" s="2">
        <v>48</v>
      </c>
      <c r="H2741" s="2" t="s">
        <v>2801</v>
      </c>
      <c r="I2741" s="2"/>
      <c r="J2741" s="2"/>
      <c r="K2741" s="2">
        <v>2</v>
      </c>
      <c r="L2741" s="2" t="s">
        <v>38</v>
      </c>
      <c r="M2741" s="4">
        <v>0</v>
      </c>
      <c r="N2741" s="4">
        <v>0</v>
      </c>
      <c r="O2741" s="4">
        <v>0</v>
      </c>
      <c r="P2741" s="4">
        <v>0</v>
      </c>
    </row>
    <row r="2742" spans="1:16" x14ac:dyDescent="0.25">
      <c r="A2742" s="2" t="s">
        <v>2753</v>
      </c>
      <c r="B2742" s="3">
        <v>46112</v>
      </c>
      <c r="C2742" s="2" t="s">
        <v>905</v>
      </c>
      <c r="D2742" s="2" t="s">
        <v>18</v>
      </c>
      <c r="E2742" s="2" t="s">
        <v>19</v>
      </c>
      <c r="F2742" s="3"/>
      <c r="G2742" s="2">
        <v>49</v>
      </c>
      <c r="H2742" s="2" t="s">
        <v>2802</v>
      </c>
      <c r="I2742" s="2"/>
      <c r="J2742" s="2"/>
      <c r="K2742" s="2">
        <v>28.2</v>
      </c>
      <c r="L2742" s="2" t="s">
        <v>21</v>
      </c>
      <c r="M2742" s="4">
        <v>0</v>
      </c>
      <c r="N2742" s="4">
        <v>0</v>
      </c>
      <c r="O2742" s="4">
        <v>0</v>
      </c>
      <c r="P2742" s="4">
        <v>0</v>
      </c>
    </row>
    <row r="2743" spans="1:16" x14ac:dyDescent="0.25">
      <c r="A2743" s="2" t="s">
        <v>2753</v>
      </c>
      <c r="B2743" s="3">
        <v>46112</v>
      </c>
      <c r="C2743" s="2" t="s">
        <v>905</v>
      </c>
      <c r="D2743" s="2" t="s">
        <v>18</v>
      </c>
      <c r="E2743" s="2" t="s">
        <v>19</v>
      </c>
      <c r="F2743" s="3"/>
      <c r="G2743" s="2">
        <v>50</v>
      </c>
      <c r="H2743" s="2" t="s">
        <v>2803</v>
      </c>
      <c r="I2743" s="2"/>
      <c r="J2743" s="2"/>
      <c r="K2743" s="2">
        <v>15.6</v>
      </c>
      <c r="L2743" s="2" t="s">
        <v>21</v>
      </c>
      <c r="M2743" s="4">
        <v>0</v>
      </c>
      <c r="N2743" s="4">
        <v>0</v>
      </c>
      <c r="O2743" s="4">
        <v>0</v>
      </c>
      <c r="P2743" s="4">
        <v>0</v>
      </c>
    </row>
    <row r="2744" spans="1:16" x14ac:dyDescent="0.25">
      <c r="A2744" s="2" t="s">
        <v>2753</v>
      </c>
      <c r="B2744" s="3">
        <v>46112</v>
      </c>
      <c r="C2744" s="2" t="s">
        <v>905</v>
      </c>
      <c r="D2744" s="2" t="s">
        <v>18</v>
      </c>
      <c r="E2744" s="2" t="s">
        <v>19</v>
      </c>
      <c r="F2744" s="3"/>
      <c r="G2744" s="2">
        <v>51</v>
      </c>
      <c r="H2744" s="2" t="s">
        <v>2804</v>
      </c>
      <c r="I2744" s="2"/>
      <c r="J2744" s="2"/>
      <c r="K2744" s="2">
        <v>12.403</v>
      </c>
      <c r="L2744" s="2" t="s">
        <v>21</v>
      </c>
      <c r="M2744" s="4">
        <v>0</v>
      </c>
      <c r="N2744" s="4">
        <v>0</v>
      </c>
      <c r="O2744" s="4">
        <v>0</v>
      </c>
      <c r="P2744" s="4">
        <v>0</v>
      </c>
    </row>
    <row r="2745" spans="1:16" x14ac:dyDescent="0.25">
      <c r="A2745" s="2" t="s">
        <v>2753</v>
      </c>
      <c r="B2745" s="3">
        <v>46112</v>
      </c>
      <c r="C2745" s="2" t="s">
        <v>905</v>
      </c>
      <c r="D2745" s="2" t="s">
        <v>18</v>
      </c>
      <c r="E2745" s="2" t="s">
        <v>19</v>
      </c>
      <c r="F2745" s="3"/>
      <c r="G2745" s="2">
        <v>52</v>
      </c>
      <c r="H2745" s="2" t="s">
        <v>2805</v>
      </c>
      <c r="I2745" s="2"/>
      <c r="J2745" s="2"/>
      <c r="K2745" s="2">
        <v>41.3</v>
      </c>
      <c r="L2745" s="2" t="s">
        <v>21</v>
      </c>
      <c r="M2745" s="4">
        <v>0</v>
      </c>
      <c r="N2745" s="4">
        <v>0</v>
      </c>
      <c r="O2745" s="4">
        <v>0</v>
      </c>
      <c r="P2745" s="4">
        <v>0</v>
      </c>
    </row>
    <row r="2746" spans="1:16" x14ac:dyDescent="0.25">
      <c r="A2746" s="2" t="s">
        <v>2753</v>
      </c>
      <c r="B2746" s="3">
        <v>46112</v>
      </c>
      <c r="C2746" s="2" t="s">
        <v>905</v>
      </c>
      <c r="D2746" s="2" t="s">
        <v>18</v>
      </c>
      <c r="E2746" s="2" t="s">
        <v>19</v>
      </c>
      <c r="F2746" s="3"/>
      <c r="G2746" s="2">
        <v>53</v>
      </c>
      <c r="H2746" s="2" t="s">
        <v>2806</v>
      </c>
      <c r="I2746" s="2"/>
      <c r="J2746" s="2"/>
      <c r="K2746" s="2">
        <v>1.5</v>
      </c>
      <c r="L2746" s="2" t="s">
        <v>21</v>
      </c>
      <c r="M2746" s="4">
        <v>0</v>
      </c>
      <c r="N2746" s="4">
        <v>0</v>
      </c>
      <c r="O2746" s="4">
        <v>0</v>
      </c>
      <c r="P2746" s="4">
        <v>0</v>
      </c>
    </row>
    <row r="2747" spans="1:16" x14ac:dyDescent="0.25">
      <c r="A2747" s="2" t="s">
        <v>2753</v>
      </c>
      <c r="B2747" s="3">
        <v>46112</v>
      </c>
      <c r="C2747" s="2" t="s">
        <v>905</v>
      </c>
      <c r="D2747" s="2" t="s">
        <v>18</v>
      </c>
      <c r="E2747" s="2" t="s">
        <v>19</v>
      </c>
      <c r="F2747" s="3"/>
      <c r="G2747" s="2">
        <v>54</v>
      </c>
      <c r="H2747" s="2" t="s">
        <v>2807</v>
      </c>
      <c r="I2747" s="2"/>
      <c r="J2747" s="2"/>
      <c r="K2747" s="2">
        <v>23.35</v>
      </c>
      <c r="L2747" s="2" t="s">
        <v>21</v>
      </c>
      <c r="M2747" s="4">
        <v>0</v>
      </c>
      <c r="N2747" s="4">
        <v>0</v>
      </c>
      <c r="O2747" s="4">
        <v>0</v>
      </c>
      <c r="P2747" s="4">
        <v>0</v>
      </c>
    </row>
    <row r="2748" spans="1:16" x14ac:dyDescent="0.25">
      <c r="A2748" s="2" t="s">
        <v>2753</v>
      </c>
      <c r="B2748" s="3">
        <v>46112</v>
      </c>
      <c r="C2748" s="2" t="s">
        <v>905</v>
      </c>
      <c r="D2748" s="2" t="s">
        <v>18</v>
      </c>
      <c r="E2748" s="2" t="s">
        <v>19</v>
      </c>
      <c r="F2748" s="3"/>
      <c r="G2748" s="2">
        <v>55</v>
      </c>
      <c r="H2748" s="2" t="s">
        <v>2808</v>
      </c>
      <c r="I2748" s="2"/>
      <c r="J2748" s="2"/>
      <c r="K2748" s="2">
        <v>8</v>
      </c>
      <c r="L2748" s="2" t="s">
        <v>21</v>
      </c>
      <c r="M2748" s="4">
        <v>0</v>
      </c>
      <c r="N2748" s="4">
        <v>0</v>
      </c>
      <c r="O2748" s="4">
        <v>0</v>
      </c>
      <c r="P2748" s="4">
        <v>0</v>
      </c>
    </row>
    <row r="2749" spans="1:16" x14ac:dyDescent="0.25">
      <c r="A2749" s="2" t="s">
        <v>2753</v>
      </c>
      <c r="B2749" s="3">
        <v>46112</v>
      </c>
      <c r="C2749" s="2" t="s">
        <v>905</v>
      </c>
      <c r="D2749" s="2" t="s">
        <v>18</v>
      </c>
      <c r="E2749" s="2" t="s">
        <v>19</v>
      </c>
      <c r="F2749" s="3"/>
      <c r="G2749" s="2">
        <v>56</v>
      </c>
      <c r="H2749" s="2" t="s">
        <v>2809</v>
      </c>
      <c r="I2749" s="2"/>
      <c r="J2749" s="2"/>
      <c r="K2749" s="2">
        <v>47.7</v>
      </c>
      <c r="L2749" s="2" t="s">
        <v>21</v>
      </c>
      <c r="M2749" s="4">
        <v>0</v>
      </c>
      <c r="N2749" s="4">
        <v>0</v>
      </c>
      <c r="O2749" s="4">
        <v>0</v>
      </c>
      <c r="P2749" s="4">
        <v>0</v>
      </c>
    </row>
    <row r="2750" spans="1:16" x14ac:dyDescent="0.25">
      <c r="A2750" s="2" t="s">
        <v>2753</v>
      </c>
      <c r="B2750" s="3">
        <v>46112</v>
      </c>
      <c r="C2750" s="2" t="s">
        <v>905</v>
      </c>
      <c r="D2750" s="2" t="s">
        <v>18</v>
      </c>
      <c r="E2750" s="2" t="s">
        <v>19</v>
      </c>
      <c r="F2750" s="3"/>
      <c r="G2750" s="2">
        <v>57</v>
      </c>
      <c r="H2750" s="2" t="s">
        <v>2810</v>
      </c>
      <c r="I2750" s="2"/>
      <c r="J2750" s="2"/>
      <c r="K2750" s="2">
        <v>1</v>
      </c>
      <c r="L2750" s="2" t="s">
        <v>38</v>
      </c>
      <c r="M2750" s="4">
        <v>0</v>
      </c>
      <c r="N2750" s="4">
        <v>0</v>
      </c>
      <c r="O2750" s="4">
        <v>0</v>
      </c>
      <c r="P2750" s="4">
        <v>0</v>
      </c>
    </row>
    <row r="2751" spans="1:16" x14ac:dyDescent="0.25">
      <c r="A2751" s="2" t="s">
        <v>2753</v>
      </c>
      <c r="B2751" s="3">
        <v>46112</v>
      </c>
      <c r="C2751" s="2" t="s">
        <v>905</v>
      </c>
      <c r="D2751" s="2" t="s">
        <v>18</v>
      </c>
      <c r="E2751" s="2" t="s">
        <v>19</v>
      </c>
      <c r="F2751" s="3"/>
      <c r="G2751" s="2">
        <v>58</v>
      </c>
      <c r="H2751" s="2" t="s">
        <v>2811</v>
      </c>
      <c r="I2751" s="2"/>
      <c r="J2751" s="2"/>
      <c r="K2751" s="2">
        <v>1</v>
      </c>
      <c r="L2751" s="2" t="s">
        <v>38</v>
      </c>
      <c r="M2751" s="4">
        <v>0</v>
      </c>
      <c r="N2751" s="4">
        <v>0</v>
      </c>
      <c r="O2751" s="4">
        <v>0</v>
      </c>
      <c r="P2751" s="4">
        <v>0</v>
      </c>
    </row>
    <row r="2752" spans="1:16" x14ac:dyDescent="0.25">
      <c r="A2752" s="2" t="s">
        <v>2753</v>
      </c>
      <c r="B2752" s="3">
        <v>46112</v>
      </c>
      <c r="C2752" s="2" t="s">
        <v>905</v>
      </c>
      <c r="D2752" s="2" t="s">
        <v>18</v>
      </c>
      <c r="E2752" s="2" t="s">
        <v>19</v>
      </c>
      <c r="F2752" s="3"/>
      <c r="G2752" s="2">
        <v>59</v>
      </c>
      <c r="H2752" s="2" t="s">
        <v>2812</v>
      </c>
      <c r="I2752" s="2"/>
      <c r="J2752" s="2"/>
      <c r="K2752" s="2">
        <v>1</v>
      </c>
      <c r="L2752" s="2" t="s">
        <v>38</v>
      </c>
      <c r="M2752" s="4">
        <v>0</v>
      </c>
      <c r="N2752" s="4">
        <v>0</v>
      </c>
      <c r="O2752" s="4">
        <v>0</v>
      </c>
      <c r="P2752" s="4">
        <v>0</v>
      </c>
    </row>
    <row r="2753" spans="1:16" x14ac:dyDescent="0.25">
      <c r="A2753" s="2" t="s">
        <v>2753</v>
      </c>
      <c r="B2753" s="3">
        <v>46112</v>
      </c>
      <c r="C2753" s="2" t="s">
        <v>905</v>
      </c>
      <c r="D2753" s="2" t="s">
        <v>18</v>
      </c>
      <c r="E2753" s="2" t="s">
        <v>19</v>
      </c>
      <c r="F2753" s="3"/>
      <c r="G2753" s="2">
        <v>60</v>
      </c>
      <c r="H2753" s="2" t="s">
        <v>2813</v>
      </c>
      <c r="I2753" s="2"/>
      <c r="J2753" s="2"/>
      <c r="K2753" s="2">
        <v>1</v>
      </c>
      <c r="L2753" s="2" t="s">
        <v>38</v>
      </c>
      <c r="M2753" s="4">
        <v>0</v>
      </c>
      <c r="N2753" s="4">
        <v>0</v>
      </c>
      <c r="O2753" s="4">
        <v>0</v>
      </c>
      <c r="P2753" s="4">
        <v>0</v>
      </c>
    </row>
    <row r="2754" spans="1:16" x14ac:dyDescent="0.25">
      <c r="A2754" s="2" t="s">
        <v>2753</v>
      </c>
      <c r="B2754" s="3">
        <v>46112</v>
      </c>
      <c r="C2754" s="2" t="s">
        <v>905</v>
      </c>
      <c r="D2754" s="2" t="s">
        <v>18</v>
      </c>
      <c r="E2754" s="2" t="s">
        <v>19</v>
      </c>
      <c r="F2754" s="3"/>
      <c r="G2754" s="2">
        <v>61</v>
      </c>
      <c r="H2754" s="2" t="s">
        <v>2814</v>
      </c>
      <c r="I2754" s="2"/>
      <c r="J2754" s="2"/>
      <c r="K2754" s="2">
        <v>1</v>
      </c>
      <c r="L2754" s="2" t="s">
        <v>38</v>
      </c>
      <c r="M2754" s="4">
        <v>0</v>
      </c>
      <c r="N2754" s="4">
        <v>0</v>
      </c>
      <c r="O2754" s="4">
        <v>0</v>
      </c>
      <c r="P2754" s="4">
        <v>0</v>
      </c>
    </row>
    <row r="2755" spans="1:16" x14ac:dyDescent="0.25">
      <c r="A2755" s="2" t="s">
        <v>2753</v>
      </c>
      <c r="B2755" s="3">
        <v>46112</v>
      </c>
      <c r="C2755" s="2" t="s">
        <v>905</v>
      </c>
      <c r="D2755" s="2" t="s">
        <v>18</v>
      </c>
      <c r="E2755" s="2" t="s">
        <v>19</v>
      </c>
      <c r="F2755" s="3"/>
      <c r="G2755" s="2">
        <v>62</v>
      </c>
      <c r="H2755" s="2" t="s">
        <v>2815</v>
      </c>
      <c r="I2755" s="2"/>
      <c r="J2755" s="2"/>
      <c r="K2755" s="2">
        <v>1</v>
      </c>
      <c r="L2755" s="2" t="s">
        <v>38</v>
      </c>
      <c r="M2755" s="4">
        <v>0</v>
      </c>
      <c r="N2755" s="4">
        <v>0</v>
      </c>
      <c r="O2755" s="4">
        <v>0</v>
      </c>
      <c r="P2755" s="4">
        <v>0</v>
      </c>
    </row>
    <row r="2756" spans="1:16" x14ac:dyDescent="0.25">
      <c r="A2756" s="2" t="s">
        <v>2753</v>
      </c>
      <c r="B2756" s="3">
        <v>46112</v>
      </c>
      <c r="C2756" s="2" t="s">
        <v>905</v>
      </c>
      <c r="D2756" s="2" t="s">
        <v>18</v>
      </c>
      <c r="E2756" s="2" t="s">
        <v>19</v>
      </c>
      <c r="F2756" s="3"/>
      <c r="G2756" s="2">
        <v>63</v>
      </c>
      <c r="H2756" s="2" t="s">
        <v>2816</v>
      </c>
      <c r="I2756" s="2"/>
      <c r="J2756" s="2"/>
      <c r="K2756" s="2">
        <v>1</v>
      </c>
      <c r="L2756" s="2" t="s">
        <v>38</v>
      </c>
      <c r="M2756" s="4">
        <v>0</v>
      </c>
      <c r="N2756" s="4">
        <v>0</v>
      </c>
      <c r="O2756" s="4">
        <v>0</v>
      </c>
      <c r="P2756" s="4">
        <v>0</v>
      </c>
    </row>
    <row r="2757" spans="1:16" x14ac:dyDescent="0.25">
      <c r="A2757" s="2" t="s">
        <v>2753</v>
      </c>
      <c r="B2757" s="3">
        <v>46112</v>
      </c>
      <c r="C2757" s="2" t="s">
        <v>905</v>
      </c>
      <c r="D2757" s="2" t="s">
        <v>18</v>
      </c>
      <c r="E2757" s="2" t="s">
        <v>19</v>
      </c>
      <c r="F2757" s="3"/>
      <c r="G2757" s="2">
        <v>64</v>
      </c>
      <c r="H2757" s="2" t="s">
        <v>2817</v>
      </c>
      <c r="I2757" s="2"/>
      <c r="J2757" s="2"/>
      <c r="K2757" s="2">
        <v>1</v>
      </c>
      <c r="L2757" s="2" t="s">
        <v>38</v>
      </c>
      <c r="M2757" s="4">
        <v>0</v>
      </c>
      <c r="N2757" s="4">
        <v>0</v>
      </c>
      <c r="O2757" s="4">
        <v>0</v>
      </c>
      <c r="P2757" s="4">
        <v>0</v>
      </c>
    </row>
    <row r="2758" spans="1:16" x14ac:dyDescent="0.25">
      <c r="A2758" s="2" t="s">
        <v>2753</v>
      </c>
      <c r="B2758" s="3">
        <v>46112</v>
      </c>
      <c r="C2758" s="2" t="s">
        <v>905</v>
      </c>
      <c r="D2758" s="2" t="s">
        <v>18</v>
      </c>
      <c r="E2758" s="2" t="s">
        <v>19</v>
      </c>
      <c r="F2758" s="3"/>
      <c r="G2758" s="2">
        <v>65</v>
      </c>
      <c r="H2758" s="2" t="s">
        <v>2818</v>
      </c>
      <c r="I2758" s="2"/>
      <c r="J2758" s="2"/>
      <c r="K2758" s="2">
        <v>1</v>
      </c>
      <c r="L2758" s="2" t="s">
        <v>38</v>
      </c>
      <c r="M2758" s="4">
        <v>0</v>
      </c>
      <c r="N2758" s="4">
        <v>0</v>
      </c>
      <c r="O2758" s="4">
        <v>0</v>
      </c>
      <c r="P2758" s="4">
        <v>0</v>
      </c>
    </row>
    <row r="2759" spans="1:16" x14ac:dyDescent="0.25">
      <c r="A2759" s="2" t="s">
        <v>2753</v>
      </c>
      <c r="B2759" s="3">
        <v>46112</v>
      </c>
      <c r="C2759" s="2" t="s">
        <v>905</v>
      </c>
      <c r="D2759" s="2" t="s">
        <v>18</v>
      </c>
      <c r="E2759" s="2" t="s">
        <v>19</v>
      </c>
      <c r="F2759" s="3"/>
      <c r="G2759" s="2">
        <v>66</v>
      </c>
      <c r="H2759" s="2" t="s">
        <v>2819</v>
      </c>
      <c r="I2759" s="2"/>
      <c r="J2759" s="2"/>
      <c r="K2759" s="2">
        <v>1</v>
      </c>
      <c r="L2759" s="2" t="s">
        <v>38</v>
      </c>
      <c r="M2759" s="4">
        <v>0</v>
      </c>
      <c r="N2759" s="4">
        <v>0</v>
      </c>
      <c r="O2759" s="4">
        <v>0</v>
      </c>
      <c r="P2759" s="4">
        <v>0</v>
      </c>
    </row>
    <row r="2760" spans="1:16" x14ac:dyDescent="0.25">
      <c r="A2760" s="2" t="s">
        <v>2753</v>
      </c>
      <c r="B2760" s="3">
        <v>46112</v>
      </c>
      <c r="C2760" s="2" t="s">
        <v>905</v>
      </c>
      <c r="D2760" s="2" t="s">
        <v>18</v>
      </c>
      <c r="E2760" s="2" t="s">
        <v>19</v>
      </c>
      <c r="F2760" s="3"/>
      <c r="G2760" s="2">
        <v>67</v>
      </c>
      <c r="H2760" s="2" t="s">
        <v>2820</v>
      </c>
      <c r="I2760" s="2"/>
      <c r="J2760" s="2"/>
      <c r="K2760" s="2">
        <v>1</v>
      </c>
      <c r="L2760" s="2" t="s">
        <v>38</v>
      </c>
      <c r="M2760" s="4">
        <v>0</v>
      </c>
      <c r="N2760" s="4">
        <v>0</v>
      </c>
      <c r="O2760" s="4">
        <v>0</v>
      </c>
      <c r="P2760" s="4">
        <v>0</v>
      </c>
    </row>
    <row r="2761" spans="1:16" x14ac:dyDescent="0.25">
      <c r="A2761" s="2" t="s">
        <v>2753</v>
      </c>
      <c r="B2761" s="3">
        <v>46112</v>
      </c>
      <c r="C2761" s="2" t="s">
        <v>905</v>
      </c>
      <c r="D2761" s="2" t="s">
        <v>18</v>
      </c>
      <c r="E2761" s="2" t="s">
        <v>19</v>
      </c>
      <c r="F2761" s="3"/>
      <c r="G2761" s="2">
        <v>68</v>
      </c>
      <c r="H2761" s="2" t="s">
        <v>2821</v>
      </c>
      <c r="I2761" s="2"/>
      <c r="J2761" s="2"/>
      <c r="K2761" s="2">
        <v>1</v>
      </c>
      <c r="L2761" s="2" t="s">
        <v>38</v>
      </c>
      <c r="M2761" s="4">
        <v>0</v>
      </c>
      <c r="N2761" s="4">
        <v>0</v>
      </c>
      <c r="O2761" s="4">
        <v>0</v>
      </c>
      <c r="P2761" s="4">
        <v>0</v>
      </c>
    </row>
    <row r="2762" spans="1:16" x14ac:dyDescent="0.25">
      <c r="A2762" s="2" t="s">
        <v>2753</v>
      </c>
      <c r="B2762" s="3">
        <v>46112</v>
      </c>
      <c r="C2762" s="2" t="s">
        <v>905</v>
      </c>
      <c r="D2762" s="2" t="s">
        <v>18</v>
      </c>
      <c r="E2762" s="2" t="s">
        <v>19</v>
      </c>
      <c r="F2762" s="3"/>
      <c r="G2762" s="2">
        <v>69</v>
      </c>
      <c r="H2762" s="2" t="s">
        <v>2822</v>
      </c>
      <c r="I2762" s="2"/>
      <c r="J2762" s="2"/>
      <c r="K2762" s="2">
        <v>1</v>
      </c>
      <c r="L2762" s="2" t="s">
        <v>38</v>
      </c>
      <c r="M2762" s="4">
        <v>0</v>
      </c>
      <c r="N2762" s="4">
        <v>0</v>
      </c>
      <c r="O2762" s="4">
        <v>0</v>
      </c>
      <c r="P2762" s="4">
        <v>0</v>
      </c>
    </row>
    <row r="2763" spans="1:16" x14ac:dyDescent="0.25">
      <c r="A2763" s="2" t="s">
        <v>2753</v>
      </c>
      <c r="B2763" s="3">
        <v>46112</v>
      </c>
      <c r="C2763" s="2" t="s">
        <v>905</v>
      </c>
      <c r="D2763" s="2" t="s">
        <v>18</v>
      </c>
      <c r="E2763" s="2" t="s">
        <v>19</v>
      </c>
      <c r="F2763" s="3"/>
      <c r="G2763" s="2">
        <v>70</v>
      </c>
      <c r="H2763" s="2" t="s">
        <v>2823</v>
      </c>
      <c r="I2763" s="2"/>
      <c r="J2763" s="2"/>
      <c r="K2763" s="2">
        <v>1</v>
      </c>
      <c r="L2763" s="2" t="s">
        <v>38</v>
      </c>
      <c r="M2763" s="4">
        <v>0</v>
      </c>
      <c r="N2763" s="4">
        <v>0</v>
      </c>
      <c r="O2763" s="4">
        <v>0</v>
      </c>
      <c r="P2763" s="4">
        <v>0</v>
      </c>
    </row>
    <row r="2764" spans="1:16" x14ac:dyDescent="0.25">
      <c r="A2764" s="2" t="s">
        <v>2753</v>
      </c>
      <c r="B2764" s="3">
        <v>46112</v>
      </c>
      <c r="C2764" s="2" t="s">
        <v>905</v>
      </c>
      <c r="D2764" s="2" t="s">
        <v>18</v>
      </c>
      <c r="E2764" s="2" t="s">
        <v>19</v>
      </c>
      <c r="F2764" s="3"/>
      <c r="G2764" s="2">
        <v>71</v>
      </c>
      <c r="H2764" s="2" t="s">
        <v>2824</v>
      </c>
      <c r="I2764" s="2"/>
      <c r="J2764" s="2"/>
      <c r="K2764" s="2">
        <v>1</v>
      </c>
      <c r="L2764" s="2" t="s">
        <v>38</v>
      </c>
      <c r="M2764" s="4">
        <v>0</v>
      </c>
      <c r="N2764" s="4">
        <v>0</v>
      </c>
      <c r="O2764" s="4">
        <v>0</v>
      </c>
      <c r="P2764" s="4">
        <v>0</v>
      </c>
    </row>
    <row r="2765" spans="1:16" x14ac:dyDescent="0.25">
      <c r="A2765" s="2" t="s">
        <v>2753</v>
      </c>
      <c r="B2765" s="3">
        <v>46112</v>
      </c>
      <c r="C2765" s="2" t="s">
        <v>905</v>
      </c>
      <c r="D2765" s="2" t="s">
        <v>18</v>
      </c>
      <c r="E2765" s="2" t="s">
        <v>19</v>
      </c>
      <c r="F2765" s="3"/>
      <c r="G2765" s="2">
        <v>72</v>
      </c>
      <c r="H2765" s="2" t="s">
        <v>2825</v>
      </c>
      <c r="I2765" s="2"/>
      <c r="J2765" s="2"/>
      <c r="K2765" s="2">
        <v>1</v>
      </c>
      <c r="L2765" s="2" t="s">
        <v>38</v>
      </c>
      <c r="M2765" s="4">
        <v>0</v>
      </c>
      <c r="N2765" s="4">
        <v>0</v>
      </c>
      <c r="O2765" s="4">
        <v>0</v>
      </c>
      <c r="P2765" s="4">
        <v>0</v>
      </c>
    </row>
    <row r="2766" spans="1:16" x14ac:dyDescent="0.25">
      <c r="A2766" s="2" t="s">
        <v>2753</v>
      </c>
      <c r="B2766" s="3">
        <v>46112</v>
      </c>
      <c r="C2766" s="2" t="s">
        <v>905</v>
      </c>
      <c r="D2766" s="2" t="s">
        <v>18</v>
      </c>
      <c r="E2766" s="2" t="s">
        <v>19</v>
      </c>
      <c r="F2766" s="3"/>
      <c r="G2766" s="2">
        <v>73</v>
      </c>
      <c r="H2766" s="2" t="s">
        <v>2826</v>
      </c>
      <c r="I2766" s="2"/>
      <c r="J2766" s="2"/>
      <c r="K2766" s="2">
        <v>1</v>
      </c>
      <c r="L2766" s="2" t="s">
        <v>38</v>
      </c>
      <c r="M2766" s="4">
        <v>0</v>
      </c>
      <c r="N2766" s="4">
        <v>0</v>
      </c>
      <c r="O2766" s="4">
        <v>0</v>
      </c>
      <c r="P2766" s="4">
        <v>0</v>
      </c>
    </row>
    <row r="2767" spans="1:16" x14ac:dyDescent="0.25">
      <c r="A2767" s="2" t="s">
        <v>2753</v>
      </c>
      <c r="B2767" s="3">
        <v>46112</v>
      </c>
      <c r="C2767" s="2" t="s">
        <v>905</v>
      </c>
      <c r="D2767" s="2" t="s">
        <v>18</v>
      </c>
      <c r="E2767" s="2" t="s">
        <v>19</v>
      </c>
      <c r="F2767" s="3"/>
      <c r="G2767" s="2">
        <v>74</v>
      </c>
      <c r="H2767" s="2" t="s">
        <v>2827</v>
      </c>
      <c r="I2767" s="2"/>
      <c r="J2767" s="2"/>
      <c r="K2767" s="2">
        <v>1</v>
      </c>
      <c r="L2767" s="2" t="s">
        <v>38</v>
      </c>
      <c r="M2767" s="4">
        <v>0</v>
      </c>
      <c r="N2767" s="4">
        <v>0</v>
      </c>
      <c r="O2767" s="4">
        <v>0</v>
      </c>
      <c r="P2767" s="4">
        <v>0</v>
      </c>
    </row>
    <row r="2768" spans="1:16" x14ac:dyDescent="0.25">
      <c r="A2768" s="2" t="s">
        <v>2753</v>
      </c>
      <c r="B2768" s="3">
        <v>46112</v>
      </c>
      <c r="C2768" s="2" t="s">
        <v>905</v>
      </c>
      <c r="D2768" s="2" t="s">
        <v>18</v>
      </c>
      <c r="E2768" s="2" t="s">
        <v>19</v>
      </c>
      <c r="F2768" s="3"/>
      <c r="G2768" s="2">
        <v>75</v>
      </c>
      <c r="H2768" s="2" t="s">
        <v>2828</v>
      </c>
      <c r="I2768" s="2"/>
      <c r="J2768" s="2"/>
      <c r="K2768" s="2">
        <v>1</v>
      </c>
      <c r="L2768" s="2" t="s">
        <v>38</v>
      </c>
      <c r="M2768" s="4">
        <v>0</v>
      </c>
      <c r="N2768" s="4">
        <v>0</v>
      </c>
      <c r="O2768" s="4">
        <v>0</v>
      </c>
      <c r="P2768" s="4">
        <v>0</v>
      </c>
    </row>
    <row r="2769" spans="1:16" x14ac:dyDescent="0.25">
      <c r="A2769" s="2" t="s">
        <v>2753</v>
      </c>
      <c r="B2769" s="3">
        <v>46112</v>
      </c>
      <c r="C2769" s="2" t="s">
        <v>905</v>
      </c>
      <c r="D2769" s="2" t="s">
        <v>18</v>
      </c>
      <c r="E2769" s="2" t="s">
        <v>19</v>
      </c>
      <c r="F2769" s="3"/>
      <c r="G2769" s="2">
        <v>76</v>
      </c>
      <c r="H2769" s="2" t="s">
        <v>2829</v>
      </c>
      <c r="I2769" s="2"/>
      <c r="J2769" s="2"/>
      <c r="K2769" s="2">
        <v>1</v>
      </c>
      <c r="L2769" s="2" t="s">
        <v>38</v>
      </c>
      <c r="M2769" s="4">
        <v>0</v>
      </c>
      <c r="N2769" s="4">
        <v>0</v>
      </c>
      <c r="O2769" s="4">
        <v>0</v>
      </c>
      <c r="P2769" s="4">
        <v>0</v>
      </c>
    </row>
    <row r="2770" spans="1:16" x14ac:dyDescent="0.25">
      <c r="A2770" s="2" t="s">
        <v>2753</v>
      </c>
      <c r="B2770" s="3">
        <v>46112</v>
      </c>
      <c r="C2770" s="2" t="s">
        <v>905</v>
      </c>
      <c r="D2770" s="2" t="s">
        <v>18</v>
      </c>
      <c r="E2770" s="2" t="s">
        <v>19</v>
      </c>
      <c r="F2770" s="3"/>
      <c r="G2770" s="2">
        <v>77</v>
      </c>
      <c r="H2770" s="2" t="s">
        <v>2830</v>
      </c>
      <c r="I2770" s="2"/>
      <c r="J2770" s="2"/>
      <c r="K2770" s="2">
        <v>1</v>
      </c>
      <c r="L2770" s="2" t="s">
        <v>38</v>
      </c>
      <c r="M2770" s="4">
        <v>0</v>
      </c>
      <c r="N2770" s="4">
        <v>0</v>
      </c>
      <c r="O2770" s="4">
        <v>0</v>
      </c>
      <c r="P2770" s="4">
        <v>0</v>
      </c>
    </row>
    <row r="2771" spans="1:16" x14ac:dyDescent="0.25">
      <c r="A2771" s="2" t="s">
        <v>2753</v>
      </c>
      <c r="B2771" s="3">
        <v>46112</v>
      </c>
      <c r="C2771" s="2" t="s">
        <v>905</v>
      </c>
      <c r="D2771" s="2" t="s">
        <v>18</v>
      </c>
      <c r="E2771" s="2" t="s">
        <v>19</v>
      </c>
      <c r="F2771" s="3"/>
      <c r="G2771" s="2">
        <v>78</v>
      </c>
      <c r="H2771" s="2" t="s">
        <v>2831</v>
      </c>
      <c r="I2771" s="2"/>
      <c r="J2771" s="2"/>
      <c r="K2771" s="2">
        <v>1</v>
      </c>
      <c r="L2771" s="2" t="s">
        <v>38</v>
      </c>
      <c r="M2771" s="4">
        <v>0</v>
      </c>
      <c r="N2771" s="4">
        <v>0</v>
      </c>
      <c r="O2771" s="4">
        <v>0</v>
      </c>
      <c r="P2771" s="4">
        <v>0</v>
      </c>
    </row>
    <row r="2772" spans="1:16" x14ac:dyDescent="0.25">
      <c r="A2772" s="2" t="s">
        <v>2753</v>
      </c>
      <c r="B2772" s="3">
        <v>46112</v>
      </c>
      <c r="C2772" s="2" t="s">
        <v>905</v>
      </c>
      <c r="D2772" s="2" t="s">
        <v>18</v>
      </c>
      <c r="E2772" s="2" t="s">
        <v>19</v>
      </c>
      <c r="F2772" s="3"/>
      <c r="G2772" s="2">
        <v>79</v>
      </c>
      <c r="H2772" s="2" t="s">
        <v>2832</v>
      </c>
      <c r="I2772" s="2"/>
      <c r="J2772" s="2"/>
      <c r="K2772" s="2">
        <v>1</v>
      </c>
      <c r="L2772" s="2" t="s">
        <v>38</v>
      </c>
      <c r="M2772" s="4">
        <v>0</v>
      </c>
      <c r="N2772" s="4">
        <v>0</v>
      </c>
      <c r="O2772" s="4">
        <v>0</v>
      </c>
      <c r="P2772" s="4">
        <v>0</v>
      </c>
    </row>
    <row r="2773" spans="1:16" x14ac:dyDescent="0.25">
      <c r="A2773" s="2" t="s">
        <v>2753</v>
      </c>
      <c r="B2773" s="3">
        <v>46112</v>
      </c>
      <c r="C2773" s="2" t="s">
        <v>905</v>
      </c>
      <c r="D2773" s="2" t="s">
        <v>18</v>
      </c>
      <c r="E2773" s="2" t="s">
        <v>19</v>
      </c>
      <c r="F2773" s="3"/>
      <c r="G2773" s="2">
        <v>80</v>
      </c>
      <c r="H2773" s="2" t="s">
        <v>2833</v>
      </c>
      <c r="I2773" s="2"/>
      <c r="J2773" s="2"/>
      <c r="K2773" s="2">
        <v>1</v>
      </c>
      <c r="L2773" s="2" t="s">
        <v>38</v>
      </c>
      <c r="M2773" s="4">
        <v>0</v>
      </c>
      <c r="N2773" s="4">
        <v>0</v>
      </c>
      <c r="O2773" s="4">
        <v>0</v>
      </c>
      <c r="P2773" s="4">
        <v>0</v>
      </c>
    </row>
    <row r="2774" spans="1:16" x14ac:dyDescent="0.25">
      <c r="A2774" s="2" t="s">
        <v>2753</v>
      </c>
      <c r="B2774" s="3">
        <v>46112</v>
      </c>
      <c r="C2774" s="2" t="s">
        <v>905</v>
      </c>
      <c r="D2774" s="2" t="s">
        <v>18</v>
      </c>
      <c r="E2774" s="2" t="s">
        <v>19</v>
      </c>
      <c r="F2774" s="3"/>
      <c r="G2774" s="2">
        <v>81</v>
      </c>
      <c r="H2774" s="2" t="s">
        <v>2834</v>
      </c>
      <c r="I2774" s="2"/>
      <c r="J2774" s="2"/>
      <c r="K2774" s="2">
        <v>1</v>
      </c>
      <c r="L2774" s="2" t="s">
        <v>38</v>
      </c>
      <c r="M2774" s="4">
        <v>0</v>
      </c>
      <c r="N2774" s="4">
        <v>0</v>
      </c>
      <c r="O2774" s="4">
        <v>0</v>
      </c>
      <c r="P2774" s="4">
        <v>0</v>
      </c>
    </row>
    <row r="2775" spans="1:16" x14ac:dyDescent="0.25">
      <c r="A2775" s="2" t="s">
        <v>2753</v>
      </c>
      <c r="B2775" s="3">
        <v>46112</v>
      </c>
      <c r="C2775" s="2" t="s">
        <v>905</v>
      </c>
      <c r="D2775" s="2" t="s">
        <v>18</v>
      </c>
      <c r="E2775" s="2" t="s">
        <v>19</v>
      </c>
      <c r="F2775" s="3"/>
      <c r="G2775" s="2">
        <v>82</v>
      </c>
      <c r="H2775" s="2" t="s">
        <v>2835</v>
      </c>
      <c r="I2775" s="2"/>
      <c r="J2775" s="2"/>
      <c r="K2775" s="2">
        <v>1</v>
      </c>
      <c r="L2775" s="2" t="s">
        <v>38</v>
      </c>
      <c r="M2775" s="4">
        <v>0</v>
      </c>
      <c r="N2775" s="4">
        <v>0</v>
      </c>
      <c r="O2775" s="4">
        <v>0</v>
      </c>
      <c r="P2775" s="4">
        <v>0</v>
      </c>
    </row>
    <row r="2776" spans="1:16" x14ac:dyDescent="0.25">
      <c r="A2776" s="2" t="s">
        <v>2753</v>
      </c>
      <c r="B2776" s="3">
        <v>46112</v>
      </c>
      <c r="C2776" s="2" t="s">
        <v>905</v>
      </c>
      <c r="D2776" s="2" t="s">
        <v>18</v>
      </c>
      <c r="E2776" s="2" t="s">
        <v>19</v>
      </c>
      <c r="F2776" s="3"/>
      <c r="G2776" s="2">
        <v>83</v>
      </c>
      <c r="H2776" s="2" t="s">
        <v>2836</v>
      </c>
      <c r="I2776" s="2"/>
      <c r="J2776" s="2"/>
      <c r="K2776" s="2">
        <v>1</v>
      </c>
      <c r="L2776" s="2" t="s">
        <v>38</v>
      </c>
      <c r="M2776" s="4">
        <v>0</v>
      </c>
      <c r="N2776" s="4">
        <v>0</v>
      </c>
      <c r="O2776" s="4">
        <v>0</v>
      </c>
      <c r="P2776" s="4">
        <v>0</v>
      </c>
    </row>
    <row r="2777" spans="1:16" x14ac:dyDescent="0.25">
      <c r="A2777" s="2" t="s">
        <v>2753</v>
      </c>
      <c r="B2777" s="3">
        <v>46112</v>
      </c>
      <c r="C2777" s="2" t="s">
        <v>905</v>
      </c>
      <c r="D2777" s="2" t="s">
        <v>18</v>
      </c>
      <c r="E2777" s="2" t="s">
        <v>19</v>
      </c>
      <c r="F2777" s="3"/>
      <c r="G2777" s="2">
        <v>84</v>
      </c>
      <c r="H2777" s="2" t="s">
        <v>2837</v>
      </c>
      <c r="I2777" s="2"/>
      <c r="J2777" s="2"/>
      <c r="K2777" s="2">
        <v>1</v>
      </c>
      <c r="L2777" s="2" t="s">
        <v>38</v>
      </c>
      <c r="M2777" s="4">
        <v>0</v>
      </c>
      <c r="N2777" s="4">
        <v>0</v>
      </c>
      <c r="O2777" s="4">
        <v>0</v>
      </c>
      <c r="P2777" s="4">
        <v>0</v>
      </c>
    </row>
    <row r="2778" spans="1:16" x14ac:dyDescent="0.25">
      <c r="A2778" s="2" t="s">
        <v>2753</v>
      </c>
      <c r="B2778" s="3">
        <v>46112</v>
      </c>
      <c r="C2778" s="2" t="s">
        <v>905</v>
      </c>
      <c r="D2778" s="2" t="s">
        <v>18</v>
      </c>
      <c r="E2778" s="2" t="s">
        <v>19</v>
      </c>
      <c r="F2778" s="3"/>
      <c r="G2778" s="2">
        <v>85</v>
      </c>
      <c r="H2778" s="2" t="s">
        <v>2838</v>
      </c>
      <c r="I2778" s="2"/>
      <c r="J2778" s="2"/>
      <c r="K2778" s="2">
        <v>1</v>
      </c>
      <c r="L2778" s="2" t="s">
        <v>38</v>
      </c>
      <c r="M2778" s="4">
        <v>0</v>
      </c>
      <c r="N2778" s="4">
        <v>0</v>
      </c>
      <c r="O2778" s="4">
        <v>0</v>
      </c>
      <c r="P2778" s="4">
        <v>0</v>
      </c>
    </row>
    <row r="2779" spans="1:16" x14ac:dyDescent="0.25">
      <c r="A2779" s="2" t="s">
        <v>2753</v>
      </c>
      <c r="B2779" s="3">
        <v>46112</v>
      </c>
      <c r="C2779" s="2" t="s">
        <v>905</v>
      </c>
      <c r="D2779" s="2" t="s">
        <v>18</v>
      </c>
      <c r="E2779" s="2" t="s">
        <v>19</v>
      </c>
      <c r="F2779" s="3"/>
      <c r="G2779" s="2">
        <v>86</v>
      </c>
      <c r="H2779" s="2" t="s">
        <v>2839</v>
      </c>
      <c r="I2779" s="2"/>
      <c r="J2779" s="2"/>
      <c r="K2779" s="2">
        <v>1</v>
      </c>
      <c r="L2779" s="2" t="s">
        <v>38</v>
      </c>
      <c r="M2779" s="4">
        <v>0</v>
      </c>
      <c r="N2779" s="4">
        <v>0</v>
      </c>
      <c r="O2779" s="4">
        <v>0</v>
      </c>
      <c r="P2779" s="4">
        <v>0</v>
      </c>
    </row>
    <row r="2780" spans="1:16" x14ac:dyDescent="0.25">
      <c r="A2780" s="2" t="s">
        <v>2753</v>
      </c>
      <c r="B2780" s="3">
        <v>46112</v>
      </c>
      <c r="C2780" s="2" t="s">
        <v>905</v>
      </c>
      <c r="D2780" s="2" t="s">
        <v>18</v>
      </c>
      <c r="E2780" s="2" t="s">
        <v>19</v>
      </c>
      <c r="F2780" s="3"/>
      <c r="G2780" s="2">
        <v>87</v>
      </c>
      <c r="H2780" s="2" t="s">
        <v>2840</v>
      </c>
      <c r="I2780" s="2"/>
      <c r="J2780" s="2"/>
      <c r="K2780" s="2">
        <v>1</v>
      </c>
      <c r="L2780" s="2" t="s">
        <v>38</v>
      </c>
      <c r="M2780" s="4">
        <v>0</v>
      </c>
      <c r="N2780" s="4">
        <v>0</v>
      </c>
      <c r="O2780" s="4">
        <v>0</v>
      </c>
      <c r="P2780" s="4">
        <v>0</v>
      </c>
    </row>
    <row r="2781" spans="1:16" x14ac:dyDescent="0.25">
      <c r="A2781" s="2" t="s">
        <v>2753</v>
      </c>
      <c r="B2781" s="3">
        <v>46112</v>
      </c>
      <c r="C2781" s="2" t="s">
        <v>905</v>
      </c>
      <c r="D2781" s="2" t="s">
        <v>18</v>
      </c>
      <c r="E2781" s="2" t="s">
        <v>19</v>
      </c>
      <c r="F2781" s="3"/>
      <c r="G2781" s="2">
        <v>88</v>
      </c>
      <c r="H2781" s="2" t="s">
        <v>2841</v>
      </c>
      <c r="I2781" s="2"/>
      <c r="J2781" s="2"/>
      <c r="K2781" s="2">
        <v>2</v>
      </c>
      <c r="L2781" s="2" t="s">
        <v>38</v>
      </c>
      <c r="M2781" s="4">
        <v>0</v>
      </c>
      <c r="N2781" s="4">
        <v>0</v>
      </c>
      <c r="O2781" s="4">
        <v>0</v>
      </c>
      <c r="P2781" s="4">
        <v>0</v>
      </c>
    </row>
    <row r="2782" spans="1:16" x14ac:dyDescent="0.25">
      <c r="A2782" s="2" t="s">
        <v>2753</v>
      </c>
      <c r="B2782" s="3">
        <v>46112</v>
      </c>
      <c r="C2782" s="2" t="s">
        <v>905</v>
      </c>
      <c r="D2782" s="2" t="s">
        <v>18</v>
      </c>
      <c r="E2782" s="2" t="s">
        <v>19</v>
      </c>
      <c r="F2782" s="3"/>
      <c r="G2782" s="2">
        <v>89</v>
      </c>
      <c r="H2782" s="2" t="s">
        <v>2842</v>
      </c>
      <c r="I2782" s="2"/>
      <c r="J2782" s="2"/>
      <c r="K2782" s="2">
        <v>1</v>
      </c>
      <c r="L2782" s="2" t="s">
        <v>38</v>
      </c>
      <c r="M2782" s="4">
        <v>0</v>
      </c>
      <c r="N2782" s="4">
        <v>0</v>
      </c>
      <c r="O2782" s="4">
        <v>0</v>
      </c>
      <c r="P2782" s="4">
        <v>0</v>
      </c>
    </row>
    <row r="2783" spans="1:16" x14ac:dyDescent="0.25">
      <c r="A2783" s="2" t="s">
        <v>2753</v>
      </c>
      <c r="B2783" s="3">
        <v>46112</v>
      </c>
      <c r="C2783" s="2" t="s">
        <v>905</v>
      </c>
      <c r="D2783" s="2" t="s">
        <v>18</v>
      </c>
      <c r="E2783" s="2" t="s">
        <v>19</v>
      </c>
      <c r="F2783" s="3"/>
      <c r="G2783" s="2">
        <v>90</v>
      </c>
      <c r="H2783" s="2" t="s">
        <v>2843</v>
      </c>
      <c r="I2783" s="2"/>
      <c r="J2783" s="2"/>
      <c r="K2783" s="2">
        <v>1</v>
      </c>
      <c r="L2783" s="2" t="s">
        <v>38</v>
      </c>
      <c r="M2783" s="4">
        <v>0</v>
      </c>
      <c r="N2783" s="4">
        <v>0</v>
      </c>
      <c r="O2783" s="4">
        <v>0</v>
      </c>
      <c r="P2783" s="4">
        <v>0</v>
      </c>
    </row>
    <row r="2784" spans="1:16" x14ac:dyDescent="0.25">
      <c r="A2784" s="2" t="s">
        <v>2753</v>
      </c>
      <c r="B2784" s="3">
        <v>46112</v>
      </c>
      <c r="C2784" s="2" t="s">
        <v>905</v>
      </c>
      <c r="D2784" s="2" t="s">
        <v>18</v>
      </c>
      <c r="E2784" s="2" t="s">
        <v>19</v>
      </c>
      <c r="F2784" s="3"/>
      <c r="G2784" s="2">
        <v>91</v>
      </c>
      <c r="H2784" s="2" t="s">
        <v>2844</v>
      </c>
      <c r="I2784" s="2"/>
      <c r="J2784" s="2"/>
      <c r="K2784" s="2">
        <v>1</v>
      </c>
      <c r="L2784" s="2" t="s">
        <v>38</v>
      </c>
      <c r="M2784" s="4">
        <v>0</v>
      </c>
      <c r="N2784" s="4">
        <v>0</v>
      </c>
      <c r="O2784" s="4">
        <v>0</v>
      </c>
      <c r="P2784" s="4">
        <v>0</v>
      </c>
    </row>
    <row r="2785" spans="1:16" x14ac:dyDescent="0.25">
      <c r="A2785" s="2" t="s">
        <v>2753</v>
      </c>
      <c r="B2785" s="3">
        <v>46112</v>
      </c>
      <c r="C2785" s="2" t="s">
        <v>905</v>
      </c>
      <c r="D2785" s="2" t="s">
        <v>18</v>
      </c>
      <c r="E2785" s="2" t="s">
        <v>19</v>
      </c>
      <c r="F2785" s="3"/>
      <c r="G2785" s="2">
        <v>92</v>
      </c>
      <c r="H2785" s="2" t="s">
        <v>2845</v>
      </c>
      <c r="I2785" s="2"/>
      <c r="J2785" s="2"/>
      <c r="K2785" s="2">
        <v>1</v>
      </c>
      <c r="L2785" s="2" t="s">
        <v>38</v>
      </c>
      <c r="M2785" s="4">
        <v>0</v>
      </c>
      <c r="N2785" s="4">
        <v>0</v>
      </c>
      <c r="O2785" s="4">
        <v>0</v>
      </c>
      <c r="P2785" s="4">
        <v>0</v>
      </c>
    </row>
    <row r="2786" spans="1:16" x14ac:dyDescent="0.25">
      <c r="A2786" s="2" t="s">
        <v>2753</v>
      </c>
      <c r="B2786" s="3">
        <v>46112</v>
      </c>
      <c r="C2786" s="2" t="s">
        <v>905</v>
      </c>
      <c r="D2786" s="2" t="s">
        <v>18</v>
      </c>
      <c r="E2786" s="2" t="s">
        <v>19</v>
      </c>
      <c r="F2786" s="3"/>
      <c r="G2786" s="2">
        <v>93</v>
      </c>
      <c r="H2786" s="2" t="s">
        <v>2846</v>
      </c>
      <c r="I2786" s="2"/>
      <c r="J2786" s="2"/>
      <c r="K2786" s="2">
        <v>1</v>
      </c>
      <c r="L2786" s="2" t="s">
        <v>38</v>
      </c>
      <c r="M2786" s="4">
        <v>0</v>
      </c>
      <c r="N2786" s="4">
        <v>0</v>
      </c>
      <c r="O2786" s="4">
        <v>0</v>
      </c>
      <c r="P2786" s="4">
        <v>0</v>
      </c>
    </row>
    <row r="2787" spans="1:16" x14ac:dyDescent="0.25">
      <c r="A2787" s="2" t="s">
        <v>2753</v>
      </c>
      <c r="B2787" s="3">
        <v>46112</v>
      </c>
      <c r="C2787" s="2" t="s">
        <v>905</v>
      </c>
      <c r="D2787" s="2" t="s">
        <v>18</v>
      </c>
      <c r="E2787" s="2" t="s">
        <v>19</v>
      </c>
      <c r="F2787" s="3"/>
      <c r="G2787" s="2">
        <v>94</v>
      </c>
      <c r="H2787" s="2" t="s">
        <v>2847</v>
      </c>
      <c r="I2787" s="2"/>
      <c r="J2787" s="2"/>
      <c r="K2787" s="2">
        <v>1</v>
      </c>
      <c r="L2787" s="2" t="s">
        <v>38</v>
      </c>
      <c r="M2787" s="4">
        <v>0</v>
      </c>
      <c r="N2787" s="4">
        <v>0</v>
      </c>
      <c r="O2787" s="4">
        <v>0</v>
      </c>
      <c r="P2787" s="4">
        <v>0</v>
      </c>
    </row>
    <row r="2788" spans="1:16" x14ac:dyDescent="0.25">
      <c r="A2788" s="2" t="s">
        <v>2753</v>
      </c>
      <c r="B2788" s="3">
        <v>46112</v>
      </c>
      <c r="C2788" s="2" t="s">
        <v>905</v>
      </c>
      <c r="D2788" s="2" t="s">
        <v>18</v>
      </c>
      <c r="E2788" s="2" t="s">
        <v>19</v>
      </c>
      <c r="F2788" s="3"/>
      <c r="G2788" s="2">
        <v>95</v>
      </c>
      <c r="H2788" s="2" t="s">
        <v>2848</v>
      </c>
      <c r="I2788" s="2"/>
      <c r="J2788" s="2"/>
      <c r="K2788" s="2">
        <v>1</v>
      </c>
      <c r="L2788" s="2" t="s">
        <v>38</v>
      </c>
      <c r="M2788" s="4">
        <v>0</v>
      </c>
      <c r="N2788" s="4">
        <v>0</v>
      </c>
      <c r="O2788" s="4">
        <v>0</v>
      </c>
      <c r="P2788" s="4">
        <v>0</v>
      </c>
    </row>
    <row r="2789" spans="1:16" x14ac:dyDescent="0.25">
      <c r="A2789" s="2" t="s">
        <v>2753</v>
      </c>
      <c r="B2789" s="3">
        <v>46112</v>
      </c>
      <c r="C2789" s="2" t="s">
        <v>905</v>
      </c>
      <c r="D2789" s="2" t="s">
        <v>18</v>
      </c>
      <c r="E2789" s="2" t="s">
        <v>19</v>
      </c>
      <c r="F2789" s="3"/>
      <c r="G2789" s="2">
        <v>96</v>
      </c>
      <c r="H2789" s="2" t="s">
        <v>2849</v>
      </c>
      <c r="I2789" s="2"/>
      <c r="J2789" s="2"/>
      <c r="K2789" s="2">
        <v>4</v>
      </c>
      <c r="L2789" s="2" t="s">
        <v>38</v>
      </c>
      <c r="M2789" s="4">
        <v>0</v>
      </c>
      <c r="N2789" s="4">
        <v>0</v>
      </c>
      <c r="O2789" s="4">
        <v>0</v>
      </c>
      <c r="P2789" s="4">
        <v>0</v>
      </c>
    </row>
    <row r="2790" spans="1:16" x14ac:dyDescent="0.25">
      <c r="A2790" s="2" t="s">
        <v>2753</v>
      </c>
      <c r="B2790" s="3">
        <v>46112</v>
      </c>
      <c r="C2790" s="2" t="s">
        <v>905</v>
      </c>
      <c r="D2790" s="2" t="s">
        <v>18</v>
      </c>
      <c r="E2790" s="2" t="s">
        <v>19</v>
      </c>
      <c r="F2790" s="3"/>
      <c r="G2790" s="2">
        <v>97</v>
      </c>
      <c r="H2790" s="2" t="s">
        <v>2850</v>
      </c>
      <c r="I2790" s="2"/>
      <c r="J2790" s="2"/>
      <c r="K2790" s="2">
        <v>15</v>
      </c>
      <c r="L2790" s="2" t="s">
        <v>38</v>
      </c>
      <c r="M2790" s="4">
        <v>0</v>
      </c>
      <c r="N2790" s="4">
        <v>0</v>
      </c>
      <c r="O2790" s="4">
        <v>0</v>
      </c>
      <c r="P2790" s="4">
        <v>0</v>
      </c>
    </row>
    <row r="2791" spans="1:16" x14ac:dyDescent="0.25">
      <c r="A2791" s="2" t="s">
        <v>2753</v>
      </c>
      <c r="B2791" s="3">
        <v>46112</v>
      </c>
      <c r="C2791" s="2" t="s">
        <v>905</v>
      </c>
      <c r="D2791" s="2" t="s">
        <v>18</v>
      </c>
      <c r="E2791" s="2" t="s">
        <v>19</v>
      </c>
      <c r="F2791" s="3"/>
      <c r="G2791" s="2">
        <v>98</v>
      </c>
      <c r="H2791" s="2" t="s">
        <v>2851</v>
      </c>
      <c r="I2791" s="2"/>
      <c r="J2791" s="2"/>
      <c r="K2791" s="2">
        <v>8</v>
      </c>
      <c r="L2791" s="2" t="s">
        <v>38</v>
      </c>
      <c r="M2791" s="4">
        <v>0</v>
      </c>
      <c r="N2791" s="4">
        <v>0</v>
      </c>
      <c r="O2791" s="4">
        <v>0</v>
      </c>
      <c r="P2791" s="4">
        <v>0</v>
      </c>
    </row>
    <row r="2792" spans="1:16" x14ac:dyDescent="0.25">
      <c r="A2792" s="2" t="s">
        <v>2753</v>
      </c>
      <c r="B2792" s="3">
        <v>46112</v>
      </c>
      <c r="C2792" s="2" t="s">
        <v>905</v>
      </c>
      <c r="D2792" s="2" t="s">
        <v>18</v>
      </c>
      <c r="E2792" s="2" t="s">
        <v>19</v>
      </c>
      <c r="F2792" s="3"/>
      <c r="G2792" s="2">
        <v>99</v>
      </c>
      <c r="H2792" s="2" t="s">
        <v>2852</v>
      </c>
      <c r="I2792" s="2"/>
      <c r="J2792" s="2"/>
      <c r="K2792" s="2">
        <v>6</v>
      </c>
      <c r="L2792" s="2" t="s">
        <v>38</v>
      </c>
      <c r="M2792" s="4">
        <v>0</v>
      </c>
      <c r="N2792" s="4">
        <v>0</v>
      </c>
      <c r="O2792" s="4">
        <v>0</v>
      </c>
      <c r="P2792" s="4">
        <v>0</v>
      </c>
    </row>
    <row r="2793" spans="1:16" x14ac:dyDescent="0.25">
      <c r="A2793" s="2" t="s">
        <v>2753</v>
      </c>
      <c r="B2793" s="3">
        <v>46112</v>
      </c>
      <c r="C2793" s="2" t="s">
        <v>905</v>
      </c>
      <c r="D2793" s="2" t="s">
        <v>18</v>
      </c>
      <c r="E2793" s="2" t="s">
        <v>19</v>
      </c>
      <c r="F2793" s="3"/>
      <c r="G2793" s="2">
        <v>100</v>
      </c>
      <c r="H2793" s="2" t="s">
        <v>2853</v>
      </c>
      <c r="I2793" s="2"/>
      <c r="J2793" s="2"/>
      <c r="K2793" s="2">
        <v>1</v>
      </c>
      <c r="L2793" s="2" t="s">
        <v>38</v>
      </c>
      <c r="M2793" s="4">
        <v>0</v>
      </c>
      <c r="N2793" s="4">
        <v>0</v>
      </c>
      <c r="O2793" s="4">
        <v>0</v>
      </c>
      <c r="P2793" s="4">
        <v>0</v>
      </c>
    </row>
    <row r="2794" spans="1:16" x14ac:dyDescent="0.25">
      <c r="A2794" s="2" t="s">
        <v>2753</v>
      </c>
      <c r="B2794" s="3">
        <v>46112</v>
      </c>
      <c r="C2794" s="2" t="s">
        <v>905</v>
      </c>
      <c r="D2794" s="2" t="s">
        <v>18</v>
      </c>
      <c r="E2794" s="2" t="s">
        <v>19</v>
      </c>
      <c r="F2794" s="3"/>
      <c r="G2794" s="2">
        <v>101</v>
      </c>
      <c r="H2794" s="2" t="s">
        <v>2854</v>
      </c>
      <c r="I2794" s="2"/>
      <c r="J2794" s="2"/>
      <c r="K2794" s="2">
        <v>2</v>
      </c>
      <c r="L2794" s="2" t="s">
        <v>38</v>
      </c>
      <c r="M2794" s="4">
        <v>0</v>
      </c>
      <c r="N2794" s="4">
        <v>0</v>
      </c>
      <c r="O2794" s="4">
        <v>0</v>
      </c>
      <c r="P2794" s="4">
        <v>0</v>
      </c>
    </row>
    <row r="2795" spans="1:16" x14ac:dyDescent="0.25">
      <c r="A2795" s="2" t="s">
        <v>2753</v>
      </c>
      <c r="B2795" s="3">
        <v>46112</v>
      </c>
      <c r="C2795" s="2" t="s">
        <v>905</v>
      </c>
      <c r="D2795" s="2" t="s">
        <v>18</v>
      </c>
      <c r="E2795" s="2" t="s">
        <v>19</v>
      </c>
      <c r="F2795" s="3"/>
      <c r="G2795" s="2">
        <v>102</v>
      </c>
      <c r="H2795" s="2" t="s">
        <v>2855</v>
      </c>
      <c r="I2795" s="2"/>
      <c r="J2795" s="2"/>
      <c r="K2795" s="2">
        <v>13</v>
      </c>
      <c r="L2795" s="2" t="s">
        <v>38</v>
      </c>
      <c r="M2795" s="4">
        <v>0</v>
      </c>
      <c r="N2795" s="4">
        <v>0</v>
      </c>
      <c r="O2795" s="4">
        <v>0</v>
      </c>
      <c r="P2795" s="4">
        <v>0</v>
      </c>
    </row>
    <row r="2796" spans="1:16" x14ac:dyDescent="0.25">
      <c r="A2796" s="2" t="s">
        <v>2753</v>
      </c>
      <c r="B2796" s="3">
        <v>46112</v>
      </c>
      <c r="C2796" s="2" t="s">
        <v>905</v>
      </c>
      <c r="D2796" s="2" t="s">
        <v>18</v>
      </c>
      <c r="E2796" s="2" t="s">
        <v>19</v>
      </c>
      <c r="F2796" s="3"/>
      <c r="G2796" s="2">
        <v>103</v>
      </c>
      <c r="H2796" s="2" t="s">
        <v>2856</v>
      </c>
      <c r="I2796" s="2"/>
      <c r="J2796" s="2"/>
      <c r="K2796" s="2">
        <v>4</v>
      </c>
      <c r="L2796" s="2" t="s">
        <v>38</v>
      </c>
      <c r="M2796" s="4">
        <v>0</v>
      </c>
      <c r="N2796" s="4">
        <v>0</v>
      </c>
      <c r="O2796" s="4">
        <v>0</v>
      </c>
      <c r="P2796" s="4">
        <v>0</v>
      </c>
    </row>
    <row r="2797" spans="1:16" x14ac:dyDescent="0.25">
      <c r="A2797" s="2" t="s">
        <v>2753</v>
      </c>
      <c r="B2797" s="3">
        <v>46112</v>
      </c>
      <c r="C2797" s="2" t="s">
        <v>905</v>
      </c>
      <c r="D2797" s="2" t="s">
        <v>18</v>
      </c>
      <c r="E2797" s="2" t="s">
        <v>19</v>
      </c>
      <c r="F2797" s="3"/>
      <c r="G2797" s="2">
        <v>104</v>
      </c>
      <c r="H2797" s="2" t="s">
        <v>2857</v>
      </c>
      <c r="I2797" s="2"/>
      <c r="J2797" s="2"/>
      <c r="K2797" s="2">
        <v>3</v>
      </c>
      <c r="L2797" s="2" t="s">
        <v>38</v>
      </c>
      <c r="M2797" s="4">
        <v>0</v>
      </c>
      <c r="N2797" s="4">
        <v>0</v>
      </c>
      <c r="O2797" s="4">
        <v>0</v>
      </c>
      <c r="P2797" s="4">
        <v>0</v>
      </c>
    </row>
    <row r="2798" spans="1:16" x14ac:dyDescent="0.25">
      <c r="A2798" s="2" t="s">
        <v>2753</v>
      </c>
      <c r="B2798" s="3">
        <v>46112</v>
      </c>
      <c r="C2798" s="2" t="s">
        <v>905</v>
      </c>
      <c r="D2798" s="2" t="s">
        <v>18</v>
      </c>
      <c r="E2798" s="2" t="s">
        <v>19</v>
      </c>
      <c r="F2798" s="3"/>
      <c r="G2798" s="2">
        <v>105</v>
      </c>
      <c r="H2798" s="2" t="s">
        <v>2858</v>
      </c>
      <c r="I2798" s="2"/>
      <c r="J2798" s="2"/>
      <c r="K2798" s="2">
        <v>8</v>
      </c>
      <c r="L2798" s="2" t="s">
        <v>38</v>
      </c>
      <c r="M2798" s="4">
        <v>0</v>
      </c>
      <c r="N2798" s="4">
        <v>0</v>
      </c>
      <c r="O2798" s="4">
        <v>0</v>
      </c>
      <c r="P2798" s="4">
        <v>0</v>
      </c>
    </row>
    <row r="2799" spans="1:16" x14ac:dyDescent="0.25">
      <c r="A2799" s="2" t="s">
        <v>2753</v>
      </c>
      <c r="B2799" s="3">
        <v>46112</v>
      </c>
      <c r="C2799" s="2" t="s">
        <v>905</v>
      </c>
      <c r="D2799" s="2" t="s">
        <v>18</v>
      </c>
      <c r="E2799" s="2" t="s">
        <v>19</v>
      </c>
      <c r="F2799" s="3"/>
      <c r="G2799" s="2">
        <v>106</v>
      </c>
      <c r="H2799" s="2" t="s">
        <v>2859</v>
      </c>
      <c r="I2799" s="2"/>
      <c r="J2799" s="2"/>
      <c r="K2799" s="2">
        <v>8</v>
      </c>
      <c r="L2799" s="2" t="s">
        <v>38</v>
      </c>
      <c r="M2799" s="4">
        <v>0</v>
      </c>
      <c r="N2799" s="4">
        <v>0</v>
      </c>
      <c r="O2799" s="4">
        <v>0</v>
      </c>
      <c r="P2799" s="4">
        <v>0</v>
      </c>
    </row>
    <row r="2800" spans="1:16" x14ac:dyDescent="0.25">
      <c r="A2800" s="2" t="s">
        <v>2753</v>
      </c>
      <c r="B2800" s="3">
        <v>46112</v>
      </c>
      <c r="C2800" s="2" t="s">
        <v>905</v>
      </c>
      <c r="D2800" s="2" t="s">
        <v>18</v>
      </c>
      <c r="E2800" s="2" t="s">
        <v>19</v>
      </c>
      <c r="F2800" s="3"/>
      <c r="G2800" s="2">
        <v>107</v>
      </c>
      <c r="H2800" s="2" t="s">
        <v>2860</v>
      </c>
      <c r="I2800" s="2"/>
      <c r="J2800" s="2"/>
      <c r="K2800" s="2">
        <v>13</v>
      </c>
      <c r="L2800" s="2" t="s">
        <v>38</v>
      </c>
      <c r="M2800" s="4">
        <v>0</v>
      </c>
      <c r="N2800" s="4">
        <v>0</v>
      </c>
      <c r="O2800" s="4">
        <v>0</v>
      </c>
      <c r="P2800" s="4">
        <v>0</v>
      </c>
    </row>
    <row r="2801" spans="1:16" x14ac:dyDescent="0.25">
      <c r="A2801" s="2" t="s">
        <v>2753</v>
      </c>
      <c r="B2801" s="3">
        <v>46112</v>
      </c>
      <c r="C2801" s="2" t="s">
        <v>905</v>
      </c>
      <c r="D2801" s="2" t="s">
        <v>18</v>
      </c>
      <c r="E2801" s="2" t="s">
        <v>19</v>
      </c>
      <c r="F2801" s="3"/>
      <c r="G2801" s="2">
        <v>108</v>
      </c>
      <c r="H2801" s="2" t="s">
        <v>2861</v>
      </c>
      <c r="I2801" s="2"/>
      <c r="J2801" s="2"/>
      <c r="K2801" s="2">
        <v>1</v>
      </c>
      <c r="L2801" s="2" t="s">
        <v>38</v>
      </c>
      <c r="M2801" s="4">
        <v>0</v>
      </c>
      <c r="N2801" s="4">
        <v>0</v>
      </c>
      <c r="O2801" s="4">
        <v>0</v>
      </c>
      <c r="P2801" s="4">
        <v>0</v>
      </c>
    </row>
    <row r="2802" spans="1:16" x14ac:dyDescent="0.25">
      <c r="A2802" s="2" t="s">
        <v>2753</v>
      </c>
      <c r="B2802" s="3">
        <v>46112</v>
      </c>
      <c r="C2802" s="2" t="s">
        <v>905</v>
      </c>
      <c r="D2802" s="2" t="s">
        <v>18</v>
      </c>
      <c r="E2802" s="2" t="s">
        <v>19</v>
      </c>
      <c r="F2802" s="3"/>
      <c r="G2802" s="2">
        <v>109</v>
      </c>
      <c r="H2802" s="2" t="s">
        <v>2862</v>
      </c>
      <c r="I2802" s="2"/>
      <c r="J2802" s="2"/>
      <c r="K2802" s="2">
        <v>4</v>
      </c>
      <c r="L2802" s="2" t="s">
        <v>38</v>
      </c>
      <c r="M2802" s="4">
        <v>0</v>
      </c>
      <c r="N2802" s="4">
        <v>0</v>
      </c>
      <c r="O2802" s="4">
        <v>0</v>
      </c>
      <c r="P2802" s="4">
        <v>0</v>
      </c>
    </row>
    <row r="2803" spans="1:16" x14ac:dyDescent="0.25">
      <c r="A2803" s="2" t="s">
        <v>2753</v>
      </c>
      <c r="B2803" s="3">
        <v>46112</v>
      </c>
      <c r="C2803" s="2" t="s">
        <v>905</v>
      </c>
      <c r="D2803" s="2" t="s">
        <v>18</v>
      </c>
      <c r="E2803" s="2" t="s">
        <v>19</v>
      </c>
      <c r="F2803" s="3"/>
      <c r="G2803" s="2">
        <v>110</v>
      </c>
      <c r="H2803" s="2" t="s">
        <v>2863</v>
      </c>
      <c r="I2803" s="2"/>
      <c r="J2803" s="2"/>
      <c r="K2803" s="2">
        <v>3</v>
      </c>
      <c r="L2803" s="2" t="s">
        <v>38</v>
      </c>
      <c r="M2803" s="4">
        <v>0</v>
      </c>
      <c r="N2803" s="4">
        <v>0</v>
      </c>
      <c r="O2803" s="4">
        <v>0</v>
      </c>
      <c r="P2803" s="4">
        <v>0</v>
      </c>
    </row>
    <row r="2804" spans="1:16" x14ac:dyDescent="0.25">
      <c r="A2804" s="2" t="s">
        <v>2753</v>
      </c>
      <c r="B2804" s="3">
        <v>46112</v>
      </c>
      <c r="C2804" s="2" t="s">
        <v>905</v>
      </c>
      <c r="D2804" s="2" t="s">
        <v>18</v>
      </c>
      <c r="E2804" s="2" t="s">
        <v>19</v>
      </c>
      <c r="F2804" s="3"/>
      <c r="G2804" s="2">
        <v>111</v>
      </c>
      <c r="H2804" s="2" t="s">
        <v>2864</v>
      </c>
      <c r="I2804" s="2"/>
      <c r="J2804" s="2"/>
      <c r="K2804" s="2">
        <v>2</v>
      </c>
      <c r="L2804" s="2" t="s">
        <v>38</v>
      </c>
      <c r="M2804" s="4">
        <v>0</v>
      </c>
      <c r="N2804" s="4">
        <v>0</v>
      </c>
      <c r="O2804" s="4">
        <v>0</v>
      </c>
      <c r="P2804" s="4">
        <v>0</v>
      </c>
    </row>
    <row r="2805" spans="1:16" x14ac:dyDescent="0.25">
      <c r="A2805" s="2" t="s">
        <v>2753</v>
      </c>
      <c r="B2805" s="3">
        <v>46112</v>
      </c>
      <c r="C2805" s="2" t="s">
        <v>905</v>
      </c>
      <c r="D2805" s="2" t="s">
        <v>18</v>
      </c>
      <c r="E2805" s="2" t="s">
        <v>19</v>
      </c>
      <c r="F2805" s="3"/>
      <c r="G2805" s="2">
        <v>112</v>
      </c>
      <c r="H2805" s="2" t="s">
        <v>2865</v>
      </c>
      <c r="I2805" s="2"/>
      <c r="J2805" s="2"/>
      <c r="K2805" s="2">
        <v>8</v>
      </c>
      <c r="L2805" s="2" t="s">
        <v>38</v>
      </c>
      <c r="M2805" s="4">
        <v>0</v>
      </c>
      <c r="N2805" s="4">
        <v>0</v>
      </c>
      <c r="O2805" s="4">
        <v>0</v>
      </c>
      <c r="P2805" s="4">
        <v>0</v>
      </c>
    </row>
    <row r="2806" spans="1:16" x14ac:dyDescent="0.25">
      <c r="A2806" s="2" t="s">
        <v>2753</v>
      </c>
      <c r="B2806" s="3">
        <v>46112</v>
      </c>
      <c r="C2806" s="2" t="s">
        <v>905</v>
      </c>
      <c r="D2806" s="2" t="s">
        <v>18</v>
      </c>
      <c r="E2806" s="2" t="s">
        <v>19</v>
      </c>
      <c r="F2806" s="3"/>
      <c r="G2806" s="2">
        <v>113</v>
      </c>
      <c r="H2806" s="2" t="s">
        <v>2866</v>
      </c>
      <c r="I2806" s="2"/>
      <c r="J2806" s="2"/>
      <c r="K2806" s="2">
        <v>1</v>
      </c>
      <c r="L2806" s="2" t="s">
        <v>38</v>
      </c>
      <c r="M2806" s="4">
        <v>0</v>
      </c>
      <c r="N2806" s="4">
        <v>0</v>
      </c>
      <c r="O2806" s="4">
        <v>0</v>
      </c>
      <c r="P2806" s="4">
        <v>0</v>
      </c>
    </row>
    <row r="2807" spans="1:16" x14ac:dyDescent="0.25">
      <c r="A2807" s="2" t="s">
        <v>2753</v>
      </c>
      <c r="B2807" s="3">
        <v>46112</v>
      </c>
      <c r="C2807" s="2" t="s">
        <v>905</v>
      </c>
      <c r="D2807" s="2" t="s">
        <v>18</v>
      </c>
      <c r="E2807" s="2" t="s">
        <v>19</v>
      </c>
      <c r="F2807" s="3"/>
      <c r="G2807" s="2">
        <v>114</v>
      </c>
      <c r="H2807" s="2" t="s">
        <v>2867</v>
      </c>
      <c r="I2807" s="2"/>
      <c r="J2807" s="2"/>
      <c r="K2807" s="2">
        <v>2</v>
      </c>
      <c r="L2807" s="2" t="s">
        <v>38</v>
      </c>
      <c r="M2807" s="4">
        <v>0</v>
      </c>
      <c r="N2807" s="4">
        <v>0</v>
      </c>
      <c r="O2807" s="4">
        <v>0</v>
      </c>
      <c r="P2807" s="4">
        <v>0</v>
      </c>
    </row>
    <row r="2808" spans="1:16" x14ac:dyDescent="0.25">
      <c r="A2808" s="2" t="s">
        <v>2753</v>
      </c>
      <c r="B2808" s="3">
        <v>46112</v>
      </c>
      <c r="C2808" s="2" t="s">
        <v>905</v>
      </c>
      <c r="D2808" s="2" t="s">
        <v>18</v>
      </c>
      <c r="E2808" s="2" t="s">
        <v>19</v>
      </c>
      <c r="F2808" s="3"/>
      <c r="G2808" s="2">
        <v>115</v>
      </c>
      <c r="H2808" s="2" t="s">
        <v>2868</v>
      </c>
      <c r="I2808" s="2"/>
      <c r="J2808" s="2"/>
      <c r="K2808" s="2">
        <v>2</v>
      </c>
      <c r="L2808" s="2" t="s">
        <v>38</v>
      </c>
      <c r="M2808" s="4">
        <v>0</v>
      </c>
      <c r="N2808" s="4">
        <v>0</v>
      </c>
      <c r="O2808" s="4">
        <v>0</v>
      </c>
      <c r="P2808" s="4">
        <v>0</v>
      </c>
    </row>
    <row r="2809" spans="1:16" x14ac:dyDescent="0.25">
      <c r="A2809" s="2" t="s">
        <v>2753</v>
      </c>
      <c r="B2809" s="3">
        <v>46112</v>
      </c>
      <c r="C2809" s="2" t="s">
        <v>905</v>
      </c>
      <c r="D2809" s="2" t="s">
        <v>18</v>
      </c>
      <c r="E2809" s="2" t="s">
        <v>19</v>
      </c>
      <c r="F2809" s="3"/>
      <c r="G2809" s="2">
        <v>116</v>
      </c>
      <c r="H2809" s="2" t="s">
        <v>2869</v>
      </c>
      <c r="I2809" s="2"/>
      <c r="J2809" s="2"/>
      <c r="K2809" s="2">
        <v>1</v>
      </c>
      <c r="L2809" s="2" t="s">
        <v>38</v>
      </c>
      <c r="M2809" s="4">
        <v>0</v>
      </c>
      <c r="N2809" s="4">
        <v>0</v>
      </c>
      <c r="O2809" s="4">
        <v>0</v>
      </c>
      <c r="P2809" s="4">
        <v>0</v>
      </c>
    </row>
    <row r="2810" spans="1:16" x14ac:dyDescent="0.25">
      <c r="A2810" s="2" t="s">
        <v>2753</v>
      </c>
      <c r="B2810" s="3">
        <v>46112</v>
      </c>
      <c r="C2810" s="2" t="s">
        <v>905</v>
      </c>
      <c r="D2810" s="2" t="s">
        <v>18</v>
      </c>
      <c r="E2810" s="2" t="s">
        <v>19</v>
      </c>
      <c r="F2810" s="3"/>
      <c r="G2810" s="2">
        <v>117</v>
      </c>
      <c r="H2810" s="2" t="s">
        <v>2870</v>
      </c>
      <c r="I2810" s="2"/>
      <c r="J2810" s="2"/>
      <c r="K2810" s="2">
        <v>1</v>
      </c>
      <c r="L2810" s="2" t="s">
        <v>38</v>
      </c>
      <c r="M2810" s="4">
        <v>0</v>
      </c>
      <c r="N2810" s="4">
        <v>0</v>
      </c>
      <c r="O2810" s="4">
        <v>0</v>
      </c>
      <c r="P2810" s="4">
        <v>0</v>
      </c>
    </row>
    <row r="2811" spans="1:16" x14ac:dyDescent="0.25">
      <c r="A2811" s="2" t="s">
        <v>2753</v>
      </c>
      <c r="B2811" s="3">
        <v>46112</v>
      </c>
      <c r="C2811" s="2" t="s">
        <v>905</v>
      </c>
      <c r="D2811" s="2" t="s">
        <v>18</v>
      </c>
      <c r="E2811" s="2" t="s">
        <v>19</v>
      </c>
      <c r="F2811" s="3"/>
      <c r="G2811" s="2">
        <v>118</v>
      </c>
      <c r="H2811" s="2" t="s">
        <v>2871</v>
      </c>
      <c r="I2811" s="2"/>
      <c r="J2811" s="2"/>
      <c r="K2811" s="2">
        <v>1</v>
      </c>
      <c r="L2811" s="2" t="s">
        <v>38</v>
      </c>
      <c r="M2811" s="4">
        <v>0</v>
      </c>
      <c r="N2811" s="4">
        <v>0</v>
      </c>
      <c r="O2811" s="4">
        <v>0</v>
      </c>
      <c r="P2811" s="4">
        <v>0</v>
      </c>
    </row>
    <row r="2812" spans="1:16" x14ac:dyDescent="0.25">
      <c r="A2812" s="2" t="s">
        <v>2753</v>
      </c>
      <c r="B2812" s="3">
        <v>46112</v>
      </c>
      <c r="C2812" s="2" t="s">
        <v>905</v>
      </c>
      <c r="D2812" s="2" t="s">
        <v>18</v>
      </c>
      <c r="E2812" s="2" t="s">
        <v>19</v>
      </c>
      <c r="F2812" s="3"/>
      <c r="G2812" s="2">
        <v>119</v>
      </c>
      <c r="H2812" s="2" t="s">
        <v>2872</v>
      </c>
      <c r="I2812" s="2"/>
      <c r="J2812" s="2"/>
      <c r="K2812" s="2">
        <v>1</v>
      </c>
      <c r="L2812" s="2" t="s">
        <v>38</v>
      </c>
      <c r="M2812" s="4">
        <v>0</v>
      </c>
      <c r="N2812" s="4">
        <v>0</v>
      </c>
      <c r="O2812" s="4">
        <v>0</v>
      </c>
      <c r="P2812" s="4">
        <v>0</v>
      </c>
    </row>
    <row r="2813" spans="1:16" x14ac:dyDescent="0.25">
      <c r="A2813" s="2" t="s">
        <v>2753</v>
      </c>
      <c r="B2813" s="3">
        <v>46112</v>
      </c>
      <c r="C2813" s="2" t="s">
        <v>905</v>
      </c>
      <c r="D2813" s="2" t="s">
        <v>18</v>
      </c>
      <c r="E2813" s="2" t="s">
        <v>19</v>
      </c>
      <c r="F2813" s="3"/>
      <c r="G2813" s="2">
        <v>120</v>
      </c>
      <c r="H2813" s="2" t="s">
        <v>2873</v>
      </c>
      <c r="I2813" s="2"/>
      <c r="J2813" s="2"/>
      <c r="K2813" s="2">
        <v>3</v>
      </c>
      <c r="L2813" s="2" t="s">
        <v>38</v>
      </c>
      <c r="M2813" s="4">
        <v>0</v>
      </c>
      <c r="N2813" s="4">
        <v>0</v>
      </c>
      <c r="O2813" s="4">
        <v>0</v>
      </c>
      <c r="P2813" s="4">
        <v>0</v>
      </c>
    </row>
    <row r="2814" spans="1:16" x14ac:dyDescent="0.25">
      <c r="A2814" s="2" t="s">
        <v>2753</v>
      </c>
      <c r="B2814" s="3">
        <v>46112</v>
      </c>
      <c r="C2814" s="2" t="s">
        <v>905</v>
      </c>
      <c r="D2814" s="2" t="s">
        <v>18</v>
      </c>
      <c r="E2814" s="2" t="s">
        <v>19</v>
      </c>
      <c r="F2814" s="3"/>
      <c r="G2814" s="2">
        <v>121</v>
      </c>
      <c r="H2814" s="2" t="s">
        <v>2874</v>
      </c>
      <c r="I2814" s="2"/>
      <c r="J2814" s="2"/>
      <c r="K2814" s="2">
        <v>20</v>
      </c>
      <c r="L2814" s="2" t="s">
        <v>38</v>
      </c>
      <c r="M2814" s="4">
        <v>0</v>
      </c>
      <c r="N2814" s="4">
        <v>0</v>
      </c>
      <c r="O2814" s="4">
        <v>0</v>
      </c>
      <c r="P2814" s="4">
        <v>0</v>
      </c>
    </row>
    <row r="2815" spans="1:16" x14ac:dyDescent="0.25">
      <c r="A2815" s="2" t="s">
        <v>2753</v>
      </c>
      <c r="B2815" s="3">
        <v>46112</v>
      </c>
      <c r="C2815" s="2" t="s">
        <v>905</v>
      </c>
      <c r="D2815" s="2" t="s">
        <v>18</v>
      </c>
      <c r="E2815" s="2" t="s">
        <v>19</v>
      </c>
      <c r="F2815" s="3"/>
      <c r="G2815" s="2">
        <v>122</v>
      </c>
      <c r="H2815" s="2" t="s">
        <v>2875</v>
      </c>
      <c r="I2815" s="2"/>
      <c r="J2815" s="2"/>
      <c r="K2815" s="2">
        <v>10</v>
      </c>
      <c r="L2815" s="2" t="s">
        <v>38</v>
      </c>
      <c r="M2815" s="4">
        <v>0</v>
      </c>
      <c r="N2815" s="4">
        <v>0</v>
      </c>
      <c r="O2815" s="4">
        <v>0</v>
      </c>
      <c r="P2815" s="4">
        <v>0</v>
      </c>
    </row>
    <row r="2816" spans="1:16" x14ac:dyDescent="0.25">
      <c r="A2816" s="2" t="s">
        <v>2753</v>
      </c>
      <c r="B2816" s="3">
        <v>46112</v>
      </c>
      <c r="C2816" s="2" t="s">
        <v>905</v>
      </c>
      <c r="D2816" s="2" t="s">
        <v>18</v>
      </c>
      <c r="E2816" s="2" t="s">
        <v>19</v>
      </c>
      <c r="F2816" s="3"/>
      <c r="G2816" s="2">
        <v>123</v>
      </c>
      <c r="H2816" s="2" t="s">
        <v>2876</v>
      </c>
      <c r="I2816" s="2"/>
      <c r="J2816" s="2"/>
      <c r="K2816" s="2">
        <v>1</v>
      </c>
      <c r="L2816" s="2" t="s">
        <v>38</v>
      </c>
      <c r="M2816" s="4">
        <v>0</v>
      </c>
      <c r="N2816" s="4">
        <v>0</v>
      </c>
      <c r="O2816" s="4">
        <v>0</v>
      </c>
      <c r="P2816" s="4">
        <v>0</v>
      </c>
    </row>
    <row r="2817" spans="1:16" x14ac:dyDescent="0.25">
      <c r="A2817" s="2" t="s">
        <v>2753</v>
      </c>
      <c r="B2817" s="3">
        <v>46112</v>
      </c>
      <c r="C2817" s="2" t="s">
        <v>905</v>
      </c>
      <c r="D2817" s="2" t="s">
        <v>18</v>
      </c>
      <c r="E2817" s="2" t="s">
        <v>19</v>
      </c>
      <c r="F2817" s="3"/>
      <c r="G2817" s="2">
        <v>124</v>
      </c>
      <c r="H2817" s="2" t="s">
        <v>2877</v>
      </c>
      <c r="I2817" s="2"/>
      <c r="J2817" s="2"/>
      <c r="K2817" s="2">
        <v>1</v>
      </c>
      <c r="L2817" s="2" t="s">
        <v>38</v>
      </c>
      <c r="M2817" s="4">
        <v>0</v>
      </c>
      <c r="N2817" s="4">
        <v>0</v>
      </c>
      <c r="O2817" s="4">
        <v>0</v>
      </c>
      <c r="P2817" s="4">
        <v>0</v>
      </c>
    </row>
    <row r="2818" spans="1:16" x14ac:dyDescent="0.25">
      <c r="A2818" s="2" t="s">
        <v>2753</v>
      </c>
      <c r="B2818" s="3">
        <v>46112</v>
      </c>
      <c r="C2818" s="2" t="s">
        <v>905</v>
      </c>
      <c r="D2818" s="2" t="s">
        <v>18</v>
      </c>
      <c r="E2818" s="2" t="s">
        <v>19</v>
      </c>
      <c r="F2818" s="3"/>
      <c r="G2818" s="2">
        <v>125</v>
      </c>
      <c r="H2818" s="2" t="s">
        <v>2878</v>
      </c>
      <c r="I2818" s="2"/>
      <c r="J2818" s="2"/>
      <c r="K2818" s="2">
        <v>4</v>
      </c>
      <c r="L2818" s="2" t="s">
        <v>38</v>
      </c>
      <c r="M2818" s="4">
        <v>0</v>
      </c>
      <c r="N2818" s="4">
        <v>0</v>
      </c>
      <c r="O2818" s="4">
        <v>0</v>
      </c>
      <c r="P2818" s="4">
        <v>0</v>
      </c>
    </row>
    <row r="2819" spans="1:16" x14ac:dyDescent="0.25">
      <c r="A2819" s="2" t="s">
        <v>2753</v>
      </c>
      <c r="B2819" s="3">
        <v>46112</v>
      </c>
      <c r="C2819" s="2" t="s">
        <v>905</v>
      </c>
      <c r="D2819" s="2" t="s">
        <v>18</v>
      </c>
      <c r="E2819" s="2" t="s">
        <v>19</v>
      </c>
      <c r="F2819" s="3"/>
      <c r="G2819" s="2">
        <v>126</v>
      </c>
      <c r="H2819" s="2" t="s">
        <v>2879</v>
      </c>
      <c r="I2819" s="2"/>
      <c r="J2819" s="2"/>
      <c r="K2819" s="2">
        <v>1</v>
      </c>
      <c r="L2819" s="2" t="s">
        <v>38</v>
      </c>
      <c r="M2819" s="4">
        <v>0</v>
      </c>
      <c r="N2819" s="4">
        <v>0</v>
      </c>
      <c r="O2819" s="4">
        <v>0</v>
      </c>
      <c r="P2819" s="4">
        <v>0</v>
      </c>
    </row>
    <row r="2820" spans="1:16" x14ac:dyDescent="0.25">
      <c r="A2820" s="2" t="s">
        <v>2753</v>
      </c>
      <c r="B2820" s="3">
        <v>46112</v>
      </c>
      <c r="C2820" s="2" t="s">
        <v>905</v>
      </c>
      <c r="D2820" s="2" t="s">
        <v>18</v>
      </c>
      <c r="E2820" s="2" t="s">
        <v>19</v>
      </c>
      <c r="F2820" s="3"/>
      <c r="G2820" s="2">
        <v>127</v>
      </c>
      <c r="H2820" s="2" t="s">
        <v>2880</v>
      </c>
      <c r="I2820" s="2"/>
      <c r="J2820" s="2"/>
      <c r="K2820" s="2">
        <v>1</v>
      </c>
      <c r="L2820" s="2" t="s">
        <v>38</v>
      </c>
      <c r="M2820" s="4">
        <v>0</v>
      </c>
      <c r="N2820" s="4">
        <v>0</v>
      </c>
      <c r="O2820" s="4">
        <v>0</v>
      </c>
      <c r="P2820" s="4">
        <v>0</v>
      </c>
    </row>
    <row r="2821" spans="1:16" x14ac:dyDescent="0.25">
      <c r="A2821" s="2" t="s">
        <v>2753</v>
      </c>
      <c r="B2821" s="3">
        <v>46112</v>
      </c>
      <c r="C2821" s="2" t="s">
        <v>905</v>
      </c>
      <c r="D2821" s="2" t="s">
        <v>18</v>
      </c>
      <c r="E2821" s="2" t="s">
        <v>19</v>
      </c>
      <c r="F2821" s="3"/>
      <c r="G2821" s="2">
        <v>128</v>
      </c>
      <c r="H2821" s="2" t="s">
        <v>2881</v>
      </c>
      <c r="I2821" s="2"/>
      <c r="J2821" s="2"/>
      <c r="K2821" s="2">
        <v>1</v>
      </c>
      <c r="L2821" s="2" t="s">
        <v>38</v>
      </c>
      <c r="M2821" s="4">
        <v>0</v>
      </c>
      <c r="N2821" s="4">
        <v>0</v>
      </c>
      <c r="O2821" s="4">
        <v>0</v>
      </c>
      <c r="P2821" s="4">
        <v>0</v>
      </c>
    </row>
    <row r="2822" spans="1:16" x14ac:dyDescent="0.25">
      <c r="A2822" s="2" t="s">
        <v>2753</v>
      </c>
      <c r="B2822" s="3">
        <v>46112</v>
      </c>
      <c r="C2822" s="2" t="s">
        <v>905</v>
      </c>
      <c r="D2822" s="2" t="s">
        <v>18</v>
      </c>
      <c r="E2822" s="2" t="s">
        <v>19</v>
      </c>
      <c r="F2822" s="3"/>
      <c r="G2822" s="2">
        <v>129</v>
      </c>
      <c r="H2822" s="2" t="s">
        <v>2882</v>
      </c>
      <c r="I2822" s="2"/>
      <c r="J2822" s="2"/>
      <c r="K2822" s="2">
        <v>1</v>
      </c>
      <c r="L2822" s="2" t="s">
        <v>38</v>
      </c>
      <c r="M2822" s="4">
        <v>0</v>
      </c>
      <c r="N2822" s="4">
        <v>0</v>
      </c>
      <c r="O2822" s="4">
        <v>0</v>
      </c>
      <c r="P2822" s="4">
        <v>0</v>
      </c>
    </row>
    <row r="2823" spans="1:16" x14ac:dyDescent="0.25">
      <c r="A2823" s="2" t="s">
        <v>2753</v>
      </c>
      <c r="B2823" s="3">
        <v>46112</v>
      </c>
      <c r="C2823" s="2" t="s">
        <v>905</v>
      </c>
      <c r="D2823" s="2" t="s">
        <v>18</v>
      </c>
      <c r="E2823" s="2" t="s">
        <v>19</v>
      </c>
      <c r="F2823" s="3"/>
      <c r="G2823" s="2">
        <v>130</v>
      </c>
      <c r="H2823" s="2" t="s">
        <v>2883</v>
      </c>
      <c r="I2823" s="2"/>
      <c r="J2823" s="2"/>
      <c r="K2823" s="2">
        <v>1</v>
      </c>
      <c r="L2823" s="2" t="s">
        <v>38</v>
      </c>
      <c r="M2823" s="4">
        <v>0</v>
      </c>
      <c r="N2823" s="4">
        <v>0</v>
      </c>
      <c r="O2823" s="4">
        <v>0</v>
      </c>
      <c r="P2823" s="4">
        <v>0</v>
      </c>
    </row>
    <row r="2824" spans="1:16" x14ac:dyDescent="0.25">
      <c r="A2824" s="2" t="s">
        <v>2753</v>
      </c>
      <c r="B2824" s="3">
        <v>46112</v>
      </c>
      <c r="C2824" s="2" t="s">
        <v>905</v>
      </c>
      <c r="D2824" s="2" t="s">
        <v>18</v>
      </c>
      <c r="E2824" s="2" t="s">
        <v>19</v>
      </c>
      <c r="F2824" s="3"/>
      <c r="G2824" s="2">
        <v>131</v>
      </c>
      <c r="H2824" s="2" t="s">
        <v>2884</v>
      </c>
      <c r="I2824" s="2"/>
      <c r="J2824" s="2"/>
      <c r="K2824" s="2">
        <v>1</v>
      </c>
      <c r="L2824" s="2" t="s">
        <v>38</v>
      </c>
      <c r="M2824" s="4">
        <v>0</v>
      </c>
      <c r="N2824" s="4">
        <v>0</v>
      </c>
      <c r="O2824" s="4">
        <v>0</v>
      </c>
      <c r="P2824" s="4">
        <v>0</v>
      </c>
    </row>
    <row r="2825" spans="1:16" x14ac:dyDescent="0.25">
      <c r="A2825" s="2" t="s">
        <v>2753</v>
      </c>
      <c r="B2825" s="3">
        <v>46112</v>
      </c>
      <c r="C2825" s="2" t="s">
        <v>905</v>
      </c>
      <c r="D2825" s="2" t="s">
        <v>18</v>
      </c>
      <c r="E2825" s="2" t="s">
        <v>19</v>
      </c>
      <c r="F2825" s="3"/>
      <c r="G2825" s="2">
        <v>132</v>
      </c>
      <c r="H2825" s="2" t="s">
        <v>2885</v>
      </c>
      <c r="I2825" s="2"/>
      <c r="J2825" s="2"/>
      <c r="K2825" s="2">
        <v>1</v>
      </c>
      <c r="L2825" s="2" t="s">
        <v>38</v>
      </c>
      <c r="M2825" s="4">
        <v>0</v>
      </c>
      <c r="N2825" s="4">
        <v>0</v>
      </c>
      <c r="O2825" s="4">
        <v>0</v>
      </c>
      <c r="P2825" s="4">
        <v>0</v>
      </c>
    </row>
    <row r="2826" spans="1:16" x14ac:dyDescent="0.25">
      <c r="A2826" s="2" t="s">
        <v>2753</v>
      </c>
      <c r="B2826" s="3">
        <v>46112</v>
      </c>
      <c r="C2826" s="2" t="s">
        <v>905</v>
      </c>
      <c r="D2826" s="2" t="s">
        <v>18</v>
      </c>
      <c r="E2826" s="2" t="s">
        <v>19</v>
      </c>
      <c r="F2826" s="3"/>
      <c r="G2826" s="2">
        <v>133</v>
      </c>
      <c r="H2826" s="2" t="s">
        <v>2886</v>
      </c>
      <c r="I2826" s="2"/>
      <c r="J2826" s="2"/>
      <c r="K2826" s="2">
        <v>1</v>
      </c>
      <c r="L2826" s="2" t="s">
        <v>38</v>
      </c>
      <c r="M2826" s="4">
        <v>0</v>
      </c>
      <c r="N2826" s="4">
        <v>0</v>
      </c>
      <c r="O2826" s="4">
        <v>0</v>
      </c>
      <c r="P2826" s="4">
        <v>0</v>
      </c>
    </row>
    <row r="2827" spans="1:16" x14ac:dyDescent="0.25">
      <c r="A2827" s="2" t="s">
        <v>2753</v>
      </c>
      <c r="B2827" s="3">
        <v>46112</v>
      </c>
      <c r="C2827" s="2" t="s">
        <v>905</v>
      </c>
      <c r="D2827" s="2" t="s">
        <v>18</v>
      </c>
      <c r="E2827" s="2" t="s">
        <v>19</v>
      </c>
      <c r="F2827" s="3"/>
      <c r="G2827" s="2">
        <v>134</v>
      </c>
      <c r="H2827" s="2" t="s">
        <v>2887</v>
      </c>
      <c r="I2827" s="2"/>
      <c r="J2827" s="2"/>
      <c r="K2827" s="2">
        <v>1</v>
      </c>
      <c r="L2827" s="2" t="s">
        <v>38</v>
      </c>
      <c r="M2827" s="4">
        <v>0</v>
      </c>
      <c r="N2827" s="4">
        <v>0</v>
      </c>
      <c r="O2827" s="4">
        <v>0</v>
      </c>
      <c r="P2827" s="4">
        <v>0</v>
      </c>
    </row>
    <row r="2828" spans="1:16" x14ac:dyDescent="0.25">
      <c r="A2828" s="2" t="s">
        <v>2753</v>
      </c>
      <c r="B2828" s="3">
        <v>46112</v>
      </c>
      <c r="C2828" s="2" t="s">
        <v>905</v>
      </c>
      <c r="D2828" s="2" t="s">
        <v>18</v>
      </c>
      <c r="E2828" s="2" t="s">
        <v>19</v>
      </c>
      <c r="F2828" s="3"/>
      <c r="G2828" s="2">
        <v>135</v>
      </c>
      <c r="H2828" s="2" t="s">
        <v>2888</v>
      </c>
      <c r="I2828" s="2"/>
      <c r="J2828" s="2"/>
      <c r="K2828" s="2">
        <v>1</v>
      </c>
      <c r="L2828" s="2" t="s">
        <v>38</v>
      </c>
      <c r="M2828" s="4">
        <v>0</v>
      </c>
      <c r="N2828" s="4">
        <v>0</v>
      </c>
      <c r="O2828" s="4">
        <v>0</v>
      </c>
      <c r="P2828" s="4">
        <v>0</v>
      </c>
    </row>
    <row r="2829" spans="1:16" x14ac:dyDescent="0.25">
      <c r="A2829" s="2" t="s">
        <v>2753</v>
      </c>
      <c r="B2829" s="3">
        <v>46112</v>
      </c>
      <c r="C2829" s="2" t="s">
        <v>905</v>
      </c>
      <c r="D2829" s="2" t="s">
        <v>18</v>
      </c>
      <c r="E2829" s="2" t="s">
        <v>19</v>
      </c>
      <c r="F2829" s="3"/>
      <c r="G2829" s="2">
        <v>136</v>
      </c>
      <c r="H2829" s="2" t="s">
        <v>2889</v>
      </c>
      <c r="I2829" s="2"/>
      <c r="J2829" s="2"/>
      <c r="K2829" s="2">
        <v>1</v>
      </c>
      <c r="L2829" s="2" t="s">
        <v>38</v>
      </c>
      <c r="M2829" s="4">
        <v>0</v>
      </c>
      <c r="N2829" s="4">
        <v>0</v>
      </c>
      <c r="O2829" s="4">
        <v>0</v>
      </c>
      <c r="P2829" s="4">
        <v>0</v>
      </c>
    </row>
    <row r="2830" spans="1:16" x14ac:dyDescent="0.25">
      <c r="A2830" s="2" t="s">
        <v>2753</v>
      </c>
      <c r="B2830" s="3">
        <v>46112</v>
      </c>
      <c r="C2830" s="2" t="s">
        <v>905</v>
      </c>
      <c r="D2830" s="2" t="s">
        <v>18</v>
      </c>
      <c r="E2830" s="2" t="s">
        <v>19</v>
      </c>
      <c r="F2830" s="3"/>
      <c r="G2830" s="2">
        <v>137</v>
      </c>
      <c r="H2830" s="2" t="s">
        <v>2890</v>
      </c>
      <c r="I2830" s="2"/>
      <c r="J2830" s="2"/>
      <c r="K2830" s="2">
        <v>1</v>
      </c>
      <c r="L2830" s="2" t="s">
        <v>38</v>
      </c>
      <c r="M2830" s="4">
        <v>0</v>
      </c>
      <c r="N2830" s="4">
        <v>0</v>
      </c>
      <c r="O2830" s="4">
        <v>0</v>
      </c>
      <c r="P2830" s="4">
        <v>0</v>
      </c>
    </row>
    <row r="2831" spans="1:16" x14ac:dyDescent="0.25">
      <c r="A2831" s="2" t="s">
        <v>2753</v>
      </c>
      <c r="B2831" s="3">
        <v>46112</v>
      </c>
      <c r="C2831" s="2" t="s">
        <v>905</v>
      </c>
      <c r="D2831" s="2" t="s">
        <v>18</v>
      </c>
      <c r="E2831" s="2" t="s">
        <v>19</v>
      </c>
      <c r="F2831" s="3"/>
      <c r="G2831" s="2">
        <v>138</v>
      </c>
      <c r="H2831" s="2" t="s">
        <v>2891</v>
      </c>
      <c r="I2831" s="2"/>
      <c r="J2831" s="2"/>
      <c r="K2831" s="2">
        <v>1</v>
      </c>
      <c r="L2831" s="2" t="s">
        <v>38</v>
      </c>
      <c r="M2831" s="4">
        <v>0</v>
      </c>
      <c r="N2831" s="4">
        <v>0</v>
      </c>
      <c r="O2831" s="4">
        <v>0</v>
      </c>
      <c r="P2831" s="4">
        <v>0</v>
      </c>
    </row>
    <row r="2832" spans="1:16" x14ac:dyDescent="0.25">
      <c r="A2832" s="2" t="s">
        <v>2753</v>
      </c>
      <c r="B2832" s="3">
        <v>46112</v>
      </c>
      <c r="C2832" s="2" t="s">
        <v>905</v>
      </c>
      <c r="D2832" s="2" t="s">
        <v>18</v>
      </c>
      <c r="E2832" s="2" t="s">
        <v>19</v>
      </c>
      <c r="F2832" s="3"/>
      <c r="G2832" s="2">
        <v>139</v>
      </c>
      <c r="H2832" s="2" t="s">
        <v>2892</v>
      </c>
      <c r="I2832" s="2"/>
      <c r="J2832" s="2"/>
      <c r="K2832" s="2">
        <v>1</v>
      </c>
      <c r="L2832" s="2" t="s">
        <v>38</v>
      </c>
      <c r="M2832" s="4">
        <v>0</v>
      </c>
      <c r="N2832" s="4">
        <v>0</v>
      </c>
      <c r="O2832" s="4">
        <v>0</v>
      </c>
      <c r="P2832" s="4">
        <v>0</v>
      </c>
    </row>
    <row r="2833" spans="1:16" x14ac:dyDescent="0.25">
      <c r="A2833" s="2" t="s">
        <v>2753</v>
      </c>
      <c r="B2833" s="3">
        <v>46112</v>
      </c>
      <c r="C2833" s="2" t="s">
        <v>905</v>
      </c>
      <c r="D2833" s="2" t="s">
        <v>18</v>
      </c>
      <c r="E2833" s="2" t="s">
        <v>19</v>
      </c>
      <c r="F2833" s="3"/>
      <c r="G2833" s="2">
        <v>140</v>
      </c>
      <c r="H2833" s="2" t="s">
        <v>2893</v>
      </c>
      <c r="I2833" s="2"/>
      <c r="J2833" s="2"/>
      <c r="K2833" s="2">
        <v>1</v>
      </c>
      <c r="L2833" s="2" t="s">
        <v>38</v>
      </c>
      <c r="M2833" s="4">
        <v>0</v>
      </c>
      <c r="N2833" s="4">
        <v>0</v>
      </c>
      <c r="O2833" s="4">
        <v>0</v>
      </c>
      <c r="P2833" s="4">
        <v>0</v>
      </c>
    </row>
    <row r="2834" spans="1:16" x14ac:dyDescent="0.25">
      <c r="A2834" s="2" t="s">
        <v>2753</v>
      </c>
      <c r="B2834" s="3">
        <v>46112</v>
      </c>
      <c r="C2834" s="2" t="s">
        <v>905</v>
      </c>
      <c r="D2834" s="2" t="s">
        <v>18</v>
      </c>
      <c r="E2834" s="2" t="s">
        <v>19</v>
      </c>
      <c r="F2834" s="3"/>
      <c r="G2834" s="2">
        <v>141</v>
      </c>
      <c r="H2834" s="2" t="s">
        <v>2894</v>
      </c>
      <c r="I2834" s="2"/>
      <c r="J2834" s="2"/>
      <c r="K2834" s="2">
        <v>2</v>
      </c>
      <c r="L2834" s="2" t="s">
        <v>38</v>
      </c>
      <c r="M2834" s="4">
        <v>0</v>
      </c>
      <c r="N2834" s="4">
        <v>0</v>
      </c>
      <c r="O2834" s="4">
        <v>0</v>
      </c>
      <c r="P2834" s="4">
        <v>0</v>
      </c>
    </row>
    <row r="2835" spans="1:16" x14ac:dyDescent="0.25">
      <c r="A2835" s="2" t="s">
        <v>2753</v>
      </c>
      <c r="B2835" s="3">
        <v>46112</v>
      </c>
      <c r="C2835" s="2" t="s">
        <v>905</v>
      </c>
      <c r="D2835" s="2" t="s">
        <v>18</v>
      </c>
      <c r="E2835" s="2" t="s">
        <v>19</v>
      </c>
      <c r="F2835" s="3"/>
      <c r="G2835" s="2">
        <v>142</v>
      </c>
      <c r="H2835" s="2" t="s">
        <v>2895</v>
      </c>
      <c r="I2835" s="2"/>
      <c r="J2835" s="2"/>
      <c r="K2835" s="2">
        <v>1</v>
      </c>
      <c r="L2835" s="2" t="s">
        <v>38</v>
      </c>
      <c r="M2835" s="4">
        <v>0</v>
      </c>
      <c r="N2835" s="4">
        <v>0</v>
      </c>
      <c r="O2835" s="4">
        <v>0</v>
      </c>
      <c r="P2835" s="4">
        <v>0</v>
      </c>
    </row>
    <row r="2836" spans="1:16" x14ac:dyDescent="0.25">
      <c r="A2836" s="2" t="s">
        <v>2753</v>
      </c>
      <c r="B2836" s="3">
        <v>46112</v>
      </c>
      <c r="C2836" s="2" t="s">
        <v>905</v>
      </c>
      <c r="D2836" s="2" t="s">
        <v>18</v>
      </c>
      <c r="E2836" s="2" t="s">
        <v>19</v>
      </c>
      <c r="F2836" s="3"/>
      <c r="G2836" s="2">
        <v>143</v>
      </c>
      <c r="H2836" s="2" t="s">
        <v>2896</v>
      </c>
      <c r="I2836" s="2"/>
      <c r="J2836" s="2"/>
      <c r="K2836" s="2">
        <v>1</v>
      </c>
      <c r="L2836" s="2" t="s">
        <v>38</v>
      </c>
      <c r="M2836" s="4">
        <v>0</v>
      </c>
      <c r="N2836" s="4">
        <v>0</v>
      </c>
      <c r="O2836" s="4">
        <v>0</v>
      </c>
      <c r="P2836" s="4">
        <v>0</v>
      </c>
    </row>
    <row r="2837" spans="1:16" x14ac:dyDescent="0.25">
      <c r="A2837" s="2" t="s">
        <v>2753</v>
      </c>
      <c r="B2837" s="3">
        <v>46112</v>
      </c>
      <c r="C2837" s="2" t="s">
        <v>905</v>
      </c>
      <c r="D2837" s="2" t="s">
        <v>18</v>
      </c>
      <c r="E2837" s="2" t="s">
        <v>19</v>
      </c>
      <c r="F2837" s="3"/>
      <c r="G2837" s="2">
        <v>144</v>
      </c>
      <c r="H2837" s="2" t="s">
        <v>2897</v>
      </c>
      <c r="I2837" s="2"/>
      <c r="J2837" s="2"/>
      <c r="K2837" s="2">
        <v>1</v>
      </c>
      <c r="L2837" s="2" t="s">
        <v>38</v>
      </c>
      <c r="M2837" s="4">
        <v>0</v>
      </c>
      <c r="N2837" s="4">
        <v>0</v>
      </c>
      <c r="O2837" s="4">
        <v>0</v>
      </c>
      <c r="P2837" s="4">
        <v>0</v>
      </c>
    </row>
    <row r="2838" spans="1:16" x14ac:dyDescent="0.25">
      <c r="A2838" s="2" t="s">
        <v>2753</v>
      </c>
      <c r="B2838" s="3">
        <v>46112</v>
      </c>
      <c r="C2838" s="2" t="s">
        <v>905</v>
      </c>
      <c r="D2838" s="2" t="s">
        <v>18</v>
      </c>
      <c r="E2838" s="2" t="s">
        <v>19</v>
      </c>
      <c r="F2838" s="3"/>
      <c r="G2838" s="2">
        <v>145</v>
      </c>
      <c r="H2838" s="2" t="s">
        <v>2898</v>
      </c>
      <c r="I2838" s="2"/>
      <c r="J2838" s="2"/>
      <c r="K2838" s="2">
        <v>1</v>
      </c>
      <c r="L2838" s="2" t="s">
        <v>38</v>
      </c>
      <c r="M2838" s="4">
        <v>0</v>
      </c>
      <c r="N2838" s="4">
        <v>0</v>
      </c>
      <c r="O2838" s="4">
        <v>0</v>
      </c>
      <c r="P2838" s="4">
        <v>0</v>
      </c>
    </row>
    <row r="2839" spans="1:16" x14ac:dyDescent="0.25">
      <c r="A2839" s="2" t="s">
        <v>2753</v>
      </c>
      <c r="B2839" s="3">
        <v>46112</v>
      </c>
      <c r="C2839" s="2" t="s">
        <v>905</v>
      </c>
      <c r="D2839" s="2" t="s">
        <v>18</v>
      </c>
      <c r="E2839" s="2" t="s">
        <v>19</v>
      </c>
      <c r="F2839" s="3"/>
      <c r="G2839" s="2">
        <v>146</v>
      </c>
      <c r="H2839" s="2" t="s">
        <v>2899</v>
      </c>
      <c r="I2839" s="2"/>
      <c r="J2839" s="2"/>
      <c r="K2839" s="2">
        <v>1</v>
      </c>
      <c r="L2839" s="2" t="s">
        <v>38</v>
      </c>
      <c r="M2839" s="4">
        <v>0</v>
      </c>
      <c r="N2839" s="4">
        <v>0</v>
      </c>
      <c r="O2839" s="4">
        <v>0</v>
      </c>
      <c r="P2839" s="4">
        <v>0</v>
      </c>
    </row>
    <row r="2840" spans="1:16" x14ac:dyDescent="0.25">
      <c r="A2840" s="2" t="s">
        <v>2753</v>
      </c>
      <c r="B2840" s="3">
        <v>46112</v>
      </c>
      <c r="C2840" s="2" t="s">
        <v>905</v>
      </c>
      <c r="D2840" s="2" t="s">
        <v>18</v>
      </c>
      <c r="E2840" s="2" t="s">
        <v>19</v>
      </c>
      <c r="F2840" s="3"/>
      <c r="G2840" s="2">
        <v>147</v>
      </c>
      <c r="H2840" s="2" t="s">
        <v>2900</v>
      </c>
      <c r="I2840" s="2"/>
      <c r="J2840" s="2"/>
      <c r="K2840" s="2">
        <v>1</v>
      </c>
      <c r="L2840" s="2" t="s">
        <v>38</v>
      </c>
      <c r="M2840" s="4">
        <v>0</v>
      </c>
      <c r="N2840" s="4">
        <v>0</v>
      </c>
      <c r="O2840" s="4">
        <v>0</v>
      </c>
      <c r="P2840" s="4">
        <v>0</v>
      </c>
    </row>
    <row r="2841" spans="1:16" x14ac:dyDescent="0.25">
      <c r="A2841" s="2" t="s">
        <v>2753</v>
      </c>
      <c r="B2841" s="3">
        <v>46112</v>
      </c>
      <c r="C2841" s="2" t="s">
        <v>905</v>
      </c>
      <c r="D2841" s="2" t="s">
        <v>18</v>
      </c>
      <c r="E2841" s="2" t="s">
        <v>19</v>
      </c>
      <c r="F2841" s="3"/>
      <c r="G2841" s="2">
        <v>148</v>
      </c>
      <c r="H2841" s="2" t="s">
        <v>2901</v>
      </c>
      <c r="I2841" s="2"/>
      <c r="J2841" s="2"/>
      <c r="K2841" s="2">
        <v>1</v>
      </c>
      <c r="L2841" s="2" t="s">
        <v>38</v>
      </c>
      <c r="M2841" s="4">
        <v>0</v>
      </c>
      <c r="N2841" s="4">
        <v>0</v>
      </c>
      <c r="O2841" s="4">
        <v>0</v>
      </c>
      <c r="P2841" s="4">
        <v>0</v>
      </c>
    </row>
    <row r="2842" spans="1:16" x14ac:dyDescent="0.25">
      <c r="A2842" s="2" t="s">
        <v>2753</v>
      </c>
      <c r="B2842" s="3">
        <v>46112</v>
      </c>
      <c r="C2842" s="2" t="s">
        <v>905</v>
      </c>
      <c r="D2842" s="2" t="s">
        <v>18</v>
      </c>
      <c r="E2842" s="2" t="s">
        <v>19</v>
      </c>
      <c r="F2842" s="3"/>
      <c r="G2842" s="2">
        <v>149</v>
      </c>
      <c r="H2842" s="2" t="s">
        <v>2902</v>
      </c>
      <c r="I2842" s="2"/>
      <c r="J2842" s="2"/>
      <c r="K2842" s="2">
        <v>1</v>
      </c>
      <c r="L2842" s="2" t="s">
        <v>38</v>
      </c>
      <c r="M2842" s="4">
        <v>0</v>
      </c>
      <c r="N2842" s="4">
        <v>0</v>
      </c>
      <c r="O2842" s="4">
        <v>0</v>
      </c>
      <c r="P2842" s="4">
        <v>0</v>
      </c>
    </row>
    <row r="2843" spans="1:16" x14ac:dyDescent="0.25">
      <c r="A2843" s="2" t="s">
        <v>2753</v>
      </c>
      <c r="B2843" s="3">
        <v>46112</v>
      </c>
      <c r="C2843" s="2" t="s">
        <v>905</v>
      </c>
      <c r="D2843" s="2" t="s">
        <v>18</v>
      </c>
      <c r="E2843" s="2" t="s">
        <v>19</v>
      </c>
      <c r="F2843" s="3"/>
      <c r="G2843" s="2">
        <v>150</v>
      </c>
      <c r="H2843" s="2" t="s">
        <v>2903</v>
      </c>
      <c r="I2843" s="2"/>
      <c r="J2843" s="2"/>
      <c r="K2843" s="2">
        <v>1</v>
      </c>
      <c r="L2843" s="2" t="s">
        <v>38</v>
      </c>
      <c r="M2843" s="4">
        <v>0</v>
      </c>
      <c r="N2843" s="4">
        <v>0</v>
      </c>
      <c r="O2843" s="4">
        <v>0</v>
      </c>
      <c r="P2843" s="4">
        <v>0</v>
      </c>
    </row>
    <row r="2844" spans="1:16" x14ac:dyDescent="0.25">
      <c r="A2844" s="2" t="s">
        <v>2753</v>
      </c>
      <c r="B2844" s="3">
        <v>46112</v>
      </c>
      <c r="C2844" s="2" t="s">
        <v>905</v>
      </c>
      <c r="D2844" s="2" t="s">
        <v>18</v>
      </c>
      <c r="E2844" s="2" t="s">
        <v>19</v>
      </c>
      <c r="F2844" s="3"/>
      <c r="G2844" s="2">
        <v>151</v>
      </c>
      <c r="H2844" s="2" t="s">
        <v>2904</v>
      </c>
      <c r="I2844" s="2"/>
      <c r="J2844" s="2"/>
      <c r="K2844" s="2">
        <v>1</v>
      </c>
      <c r="L2844" s="2" t="s">
        <v>38</v>
      </c>
      <c r="M2844" s="4">
        <v>0</v>
      </c>
      <c r="N2844" s="4">
        <v>0</v>
      </c>
      <c r="O2844" s="4">
        <v>0</v>
      </c>
      <c r="P2844" s="4">
        <v>0</v>
      </c>
    </row>
    <row r="2845" spans="1:16" x14ac:dyDescent="0.25">
      <c r="A2845" s="2" t="s">
        <v>2753</v>
      </c>
      <c r="B2845" s="3">
        <v>46112</v>
      </c>
      <c r="C2845" s="2" t="s">
        <v>905</v>
      </c>
      <c r="D2845" s="2" t="s">
        <v>18</v>
      </c>
      <c r="E2845" s="2" t="s">
        <v>19</v>
      </c>
      <c r="F2845" s="3"/>
      <c r="G2845" s="2">
        <v>152</v>
      </c>
      <c r="H2845" s="2" t="s">
        <v>2905</v>
      </c>
      <c r="I2845" s="2"/>
      <c r="J2845" s="2"/>
      <c r="K2845" s="2">
        <v>1</v>
      </c>
      <c r="L2845" s="2" t="s">
        <v>38</v>
      </c>
      <c r="M2845" s="4">
        <v>0</v>
      </c>
      <c r="N2845" s="4">
        <v>0</v>
      </c>
      <c r="O2845" s="4">
        <v>0</v>
      </c>
      <c r="P2845" s="4">
        <v>0</v>
      </c>
    </row>
    <row r="2846" spans="1:16" x14ac:dyDescent="0.25">
      <c r="A2846" s="2" t="s">
        <v>2753</v>
      </c>
      <c r="B2846" s="3">
        <v>46112</v>
      </c>
      <c r="C2846" s="2" t="s">
        <v>905</v>
      </c>
      <c r="D2846" s="2" t="s">
        <v>18</v>
      </c>
      <c r="E2846" s="2" t="s">
        <v>19</v>
      </c>
      <c r="F2846" s="3"/>
      <c r="G2846" s="2">
        <v>153</v>
      </c>
      <c r="H2846" s="2" t="s">
        <v>2906</v>
      </c>
      <c r="I2846" s="2"/>
      <c r="J2846" s="2"/>
      <c r="K2846" s="2">
        <v>1</v>
      </c>
      <c r="L2846" s="2" t="s">
        <v>38</v>
      </c>
      <c r="M2846" s="4">
        <v>0</v>
      </c>
      <c r="N2846" s="4">
        <v>0</v>
      </c>
      <c r="O2846" s="4">
        <v>0</v>
      </c>
      <c r="P2846" s="4">
        <v>0</v>
      </c>
    </row>
    <row r="2847" spans="1:16" x14ac:dyDescent="0.25">
      <c r="A2847" s="2" t="s">
        <v>2753</v>
      </c>
      <c r="B2847" s="3">
        <v>46112</v>
      </c>
      <c r="C2847" s="2" t="s">
        <v>905</v>
      </c>
      <c r="D2847" s="2" t="s">
        <v>18</v>
      </c>
      <c r="E2847" s="2" t="s">
        <v>19</v>
      </c>
      <c r="F2847" s="3"/>
      <c r="G2847" s="2">
        <v>154</v>
      </c>
      <c r="H2847" s="2" t="s">
        <v>2907</v>
      </c>
      <c r="I2847" s="2"/>
      <c r="J2847" s="2"/>
      <c r="K2847" s="2">
        <v>1</v>
      </c>
      <c r="L2847" s="2" t="s">
        <v>38</v>
      </c>
      <c r="M2847" s="4">
        <v>0</v>
      </c>
      <c r="N2847" s="4">
        <v>0</v>
      </c>
      <c r="O2847" s="4">
        <v>0</v>
      </c>
      <c r="P2847" s="4">
        <v>0</v>
      </c>
    </row>
    <row r="2848" spans="1:16" x14ac:dyDescent="0.25">
      <c r="A2848" s="2" t="s">
        <v>2753</v>
      </c>
      <c r="B2848" s="3">
        <v>46112</v>
      </c>
      <c r="C2848" s="2" t="s">
        <v>905</v>
      </c>
      <c r="D2848" s="2" t="s">
        <v>18</v>
      </c>
      <c r="E2848" s="2" t="s">
        <v>19</v>
      </c>
      <c r="F2848" s="3"/>
      <c r="G2848" s="2">
        <v>155</v>
      </c>
      <c r="H2848" s="2" t="s">
        <v>2908</v>
      </c>
      <c r="I2848" s="2"/>
      <c r="J2848" s="2"/>
      <c r="K2848" s="2">
        <v>1</v>
      </c>
      <c r="L2848" s="2" t="s">
        <v>38</v>
      </c>
      <c r="M2848" s="4">
        <v>0</v>
      </c>
      <c r="N2848" s="4">
        <v>0</v>
      </c>
      <c r="O2848" s="4">
        <v>0</v>
      </c>
      <c r="P2848" s="4">
        <v>0</v>
      </c>
    </row>
    <row r="2849" spans="1:16" x14ac:dyDescent="0.25">
      <c r="A2849" s="2" t="s">
        <v>2753</v>
      </c>
      <c r="B2849" s="3">
        <v>46112</v>
      </c>
      <c r="C2849" s="2" t="s">
        <v>905</v>
      </c>
      <c r="D2849" s="2" t="s">
        <v>18</v>
      </c>
      <c r="E2849" s="2" t="s">
        <v>19</v>
      </c>
      <c r="F2849" s="3"/>
      <c r="G2849" s="2">
        <v>156</v>
      </c>
      <c r="H2849" s="2" t="s">
        <v>2909</v>
      </c>
      <c r="I2849" s="2"/>
      <c r="J2849" s="2"/>
      <c r="K2849" s="2">
        <v>1</v>
      </c>
      <c r="L2849" s="2" t="s">
        <v>38</v>
      </c>
      <c r="M2849" s="4">
        <v>0</v>
      </c>
      <c r="N2849" s="4">
        <v>0</v>
      </c>
      <c r="O2849" s="4">
        <v>0</v>
      </c>
      <c r="P2849" s="4">
        <v>0</v>
      </c>
    </row>
    <row r="2850" spans="1:16" x14ac:dyDescent="0.25">
      <c r="A2850" s="2" t="s">
        <v>2753</v>
      </c>
      <c r="B2850" s="3">
        <v>46112</v>
      </c>
      <c r="C2850" s="2" t="s">
        <v>905</v>
      </c>
      <c r="D2850" s="2" t="s">
        <v>18</v>
      </c>
      <c r="E2850" s="2" t="s">
        <v>19</v>
      </c>
      <c r="F2850" s="3"/>
      <c r="G2850" s="2">
        <v>157</v>
      </c>
      <c r="H2850" s="2" t="s">
        <v>2910</v>
      </c>
      <c r="I2850" s="2"/>
      <c r="J2850" s="2"/>
      <c r="K2850" s="2">
        <v>1</v>
      </c>
      <c r="L2850" s="2" t="s">
        <v>38</v>
      </c>
      <c r="M2850" s="4">
        <v>0</v>
      </c>
      <c r="N2850" s="4">
        <v>0</v>
      </c>
      <c r="O2850" s="4">
        <v>0</v>
      </c>
      <c r="P2850" s="4">
        <v>0</v>
      </c>
    </row>
    <row r="2851" spans="1:16" x14ac:dyDescent="0.25">
      <c r="A2851" s="2" t="s">
        <v>2753</v>
      </c>
      <c r="B2851" s="3">
        <v>46112</v>
      </c>
      <c r="C2851" s="2" t="s">
        <v>905</v>
      </c>
      <c r="D2851" s="2" t="s">
        <v>18</v>
      </c>
      <c r="E2851" s="2" t="s">
        <v>19</v>
      </c>
      <c r="F2851" s="3"/>
      <c r="G2851" s="2">
        <v>158</v>
      </c>
      <c r="H2851" s="2" t="s">
        <v>2911</v>
      </c>
      <c r="I2851" s="2"/>
      <c r="J2851" s="2"/>
      <c r="K2851" s="2">
        <v>1</v>
      </c>
      <c r="L2851" s="2" t="s">
        <v>38</v>
      </c>
      <c r="M2851" s="4">
        <v>0</v>
      </c>
      <c r="N2851" s="4">
        <v>0</v>
      </c>
      <c r="O2851" s="4">
        <v>0</v>
      </c>
      <c r="P2851" s="4">
        <v>0</v>
      </c>
    </row>
    <row r="2852" spans="1:16" x14ac:dyDescent="0.25">
      <c r="A2852" s="2" t="s">
        <v>2753</v>
      </c>
      <c r="B2852" s="3">
        <v>46112</v>
      </c>
      <c r="C2852" s="2" t="s">
        <v>905</v>
      </c>
      <c r="D2852" s="2" t="s">
        <v>18</v>
      </c>
      <c r="E2852" s="2" t="s">
        <v>19</v>
      </c>
      <c r="F2852" s="3"/>
      <c r="G2852" s="2">
        <v>159</v>
      </c>
      <c r="H2852" s="2" t="s">
        <v>2912</v>
      </c>
      <c r="I2852" s="2"/>
      <c r="J2852" s="2"/>
      <c r="K2852" s="2">
        <v>1</v>
      </c>
      <c r="L2852" s="2" t="s">
        <v>38</v>
      </c>
      <c r="M2852" s="4">
        <v>0</v>
      </c>
      <c r="N2852" s="4">
        <v>0</v>
      </c>
      <c r="O2852" s="4">
        <v>0</v>
      </c>
      <c r="P2852" s="4">
        <v>0</v>
      </c>
    </row>
    <row r="2853" spans="1:16" x14ac:dyDescent="0.25">
      <c r="A2853" s="2" t="s">
        <v>2753</v>
      </c>
      <c r="B2853" s="3">
        <v>46112</v>
      </c>
      <c r="C2853" s="2" t="s">
        <v>905</v>
      </c>
      <c r="D2853" s="2" t="s">
        <v>18</v>
      </c>
      <c r="E2853" s="2" t="s">
        <v>19</v>
      </c>
      <c r="F2853" s="3"/>
      <c r="G2853" s="2">
        <v>160</v>
      </c>
      <c r="H2853" s="2" t="s">
        <v>2913</v>
      </c>
      <c r="I2853" s="2"/>
      <c r="J2853" s="2"/>
      <c r="K2853" s="2">
        <v>1</v>
      </c>
      <c r="L2853" s="2" t="s">
        <v>38</v>
      </c>
      <c r="M2853" s="4">
        <v>0</v>
      </c>
      <c r="N2853" s="4">
        <v>0</v>
      </c>
      <c r="O2853" s="4">
        <v>0</v>
      </c>
      <c r="P2853" s="4">
        <v>0</v>
      </c>
    </row>
    <row r="2854" spans="1:16" x14ac:dyDescent="0.25">
      <c r="A2854" s="2" t="s">
        <v>2753</v>
      </c>
      <c r="B2854" s="3">
        <v>46112</v>
      </c>
      <c r="C2854" s="2" t="s">
        <v>905</v>
      </c>
      <c r="D2854" s="2" t="s">
        <v>18</v>
      </c>
      <c r="E2854" s="2" t="s">
        <v>19</v>
      </c>
      <c r="F2854" s="3"/>
      <c r="G2854" s="2">
        <v>161</v>
      </c>
      <c r="H2854" s="2" t="s">
        <v>2914</v>
      </c>
      <c r="I2854" s="2"/>
      <c r="J2854" s="2"/>
      <c r="K2854" s="2">
        <v>1</v>
      </c>
      <c r="L2854" s="2" t="s">
        <v>38</v>
      </c>
      <c r="M2854" s="4">
        <v>0</v>
      </c>
      <c r="N2854" s="4">
        <v>0</v>
      </c>
      <c r="O2854" s="4">
        <v>0</v>
      </c>
      <c r="P2854" s="4">
        <v>0</v>
      </c>
    </row>
    <row r="2855" spans="1:16" x14ac:dyDescent="0.25">
      <c r="A2855" s="2" t="s">
        <v>2753</v>
      </c>
      <c r="B2855" s="3">
        <v>46112</v>
      </c>
      <c r="C2855" s="2" t="s">
        <v>905</v>
      </c>
      <c r="D2855" s="2" t="s">
        <v>18</v>
      </c>
      <c r="E2855" s="2" t="s">
        <v>19</v>
      </c>
      <c r="F2855" s="3"/>
      <c r="G2855" s="2">
        <v>162</v>
      </c>
      <c r="H2855" s="2" t="s">
        <v>2915</v>
      </c>
      <c r="I2855" s="2"/>
      <c r="J2855" s="2"/>
      <c r="K2855" s="2">
        <v>1</v>
      </c>
      <c r="L2855" s="2" t="s">
        <v>38</v>
      </c>
      <c r="M2855" s="4">
        <v>0</v>
      </c>
      <c r="N2855" s="4">
        <v>0</v>
      </c>
      <c r="O2855" s="4">
        <v>0</v>
      </c>
      <c r="P2855" s="4">
        <v>0</v>
      </c>
    </row>
    <row r="2856" spans="1:16" x14ac:dyDescent="0.25">
      <c r="A2856" s="2" t="s">
        <v>2753</v>
      </c>
      <c r="B2856" s="3">
        <v>46112</v>
      </c>
      <c r="C2856" s="2" t="s">
        <v>905</v>
      </c>
      <c r="D2856" s="2" t="s">
        <v>18</v>
      </c>
      <c r="E2856" s="2" t="s">
        <v>19</v>
      </c>
      <c r="F2856" s="3"/>
      <c r="G2856" s="2">
        <v>163</v>
      </c>
      <c r="H2856" s="2" t="s">
        <v>2916</v>
      </c>
      <c r="I2856" s="2"/>
      <c r="J2856" s="2"/>
      <c r="K2856" s="2">
        <v>1</v>
      </c>
      <c r="L2856" s="2" t="s">
        <v>38</v>
      </c>
      <c r="M2856" s="4">
        <v>0</v>
      </c>
      <c r="N2856" s="4">
        <v>0</v>
      </c>
      <c r="O2856" s="4">
        <v>0</v>
      </c>
      <c r="P2856" s="4">
        <v>0</v>
      </c>
    </row>
    <row r="2857" spans="1:16" x14ac:dyDescent="0.25">
      <c r="A2857" s="2" t="s">
        <v>2753</v>
      </c>
      <c r="B2857" s="3">
        <v>46112</v>
      </c>
      <c r="C2857" s="2" t="s">
        <v>905</v>
      </c>
      <c r="D2857" s="2" t="s">
        <v>18</v>
      </c>
      <c r="E2857" s="2" t="s">
        <v>19</v>
      </c>
      <c r="F2857" s="3"/>
      <c r="G2857" s="2">
        <v>164</v>
      </c>
      <c r="H2857" s="2" t="s">
        <v>2917</v>
      </c>
      <c r="I2857" s="2"/>
      <c r="J2857" s="2"/>
      <c r="K2857" s="2">
        <v>1</v>
      </c>
      <c r="L2857" s="2" t="s">
        <v>38</v>
      </c>
      <c r="M2857" s="4">
        <v>0</v>
      </c>
      <c r="N2857" s="4">
        <v>0</v>
      </c>
      <c r="O2857" s="4">
        <v>0</v>
      </c>
      <c r="P2857" s="4">
        <v>0</v>
      </c>
    </row>
    <row r="2858" spans="1:16" x14ac:dyDescent="0.25">
      <c r="A2858" s="2" t="s">
        <v>2753</v>
      </c>
      <c r="B2858" s="3">
        <v>46112</v>
      </c>
      <c r="C2858" s="2" t="s">
        <v>905</v>
      </c>
      <c r="D2858" s="2" t="s">
        <v>18</v>
      </c>
      <c r="E2858" s="2" t="s">
        <v>19</v>
      </c>
      <c r="F2858" s="3"/>
      <c r="G2858" s="2">
        <v>165</v>
      </c>
      <c r="H2858" s="2" t="s">
        <v>2918</v>
      </c>
      <c r="I2858" s="2"/>
      <c r="J2858" s="2"/>
      <c r="K2858" s="2">
        <v>1</v>
      </c>
      <c r="L2858" s="2" t="s">
        <v>38</v>
      </c>
      <c r="M2858" s="4">
        <v>0</v>
      </c>
      <c r="N2858" s="4">
        <v>0</v>
      </c>
      <c r="O2858" s="4">
        <v>0</v>
      </c>
      <c r="P2858" s="4">
        <v>0</v>
      </c>
    </row>
    <row r="2859" spans="1:16" x14ac:dyDescent="0.25">
      <c r="A2859" s="2" t="s">
        <v>2753</v>
      </c>
      <c r="B2859" s="3">
        <v>46112</v>
      </c>
      <c r="C2859" s="2" t="s">
        <v>905</v>
      </c>
      <c r="D2859" s="2" t="s">
        <v>18</v>
      </c>
      <c r="E2859" s="2" t="s">
        <v>19</v>
      </c>
      <c r="F2859" s="3"/>
      <c r="G2859" s="2">
        <v>166</v>
      </c>
      <c r="H2859" s="2" t="s">
        <v>2919</v>
      </c>
      <c r="I2859" s="2"/>
      <c r="J2859" s="2"/>
      <c r="K2859" s="2">
        <v>1</v>
      </c>
      <c r="L2859" s="2" t="s">
        <v>38</v>
      </c>
      <c r="M2859" s="4">
        <v>0</v>
      </c>
      <c r="N2859" s="4">
        <v>0</v>
      </c>
      <c r="O2859" s="4">
        <v>0</v>
      </c>
      <c r="P2859" s="4">
        <v>0</v>
      </c>
    </row>
    <row r="2860" spans="1:16" x14ac:dyDescent="0.25">
      <c r="A2860" s="2" t="s">
        <v>2753</v>
      </c>
      <c r="B2860" s="3">
        <v>46112</v>
      </c>
      <c r="C2860" s="2" t="s">
        <v>905</v>
      </c>
      <c r="D2860" s="2" t="s">
        <v>18</v>
      </c>
      <c r="E2860" s="2" t="s">
        <v>19</v>
      </c>
      <c r="F2860" s="3"/>
      <c r="G2860" s="2">
        <v>167</v>
      </c>
      <c r="H2860" s="2" t="s">
        <v>2920</v>
      </c>
      <c r="I2860" s="2"/>
      <c r="J2860" s="2"/>
      <c r="K2860" s="2">
        <v>1</v>
      </c>
      <c r="L2860" s="2" t="s">
        <v>38</v>
      </c>
      <c r="M2860" s="4">
        <v>0</v>
      </c>
      <c r="N2860" s="4">
        <v>0</v>
      </c>
      <c r="O2860" s="4">
        <v>0</v>
      </c>
      <c r="P2860" s="4">
        <v>0</v>
      </c>
    </row>
    <row r="2861" spans="1:16" x14ac:dyDescent="0.25">
      <c r="A2861" s="2" t="s">
        <v>2753</v>
      </c>
      <c r="B2861" s="3">
        <v>46112</v>
      </c>
      <c r="C2861" s="2" t="s">
        <v>905</v>
      </c>
      <c r="D2861" s="2" t="s">
        <v>18</v>
      </c>
      <c r="E2861" s="2" t="s">
        <v>19</v>
      </c>
      <c r="F2861" s="3"/>
      <c r="G2861" s="2">
        <v>168</v>
      </c>
      <c r="H2861" s="2" t="s">
        <v>2921</v>
      </c>
      <c r="I2861" s="2"/>
      <c r="J2861" s="2"/>
      <c r="K2861" s="2">
        <v>1</v>
      </c>
      <c r="L2861" s="2" t="s">
        <v>38</v>
      </c>
      <c r="M2861" s="4">
        <v>0</v>
      </c>
      <c r="N2861" s="4">
        <v>0</v>
      </c>
      <c r="O2861" s="4">
        <v>0</v>
      </c>
      <c r="P2861" s="4">
        <v>0</v>
      </c>
    </row>
    <row r="2862" spans="1:16" x14ac:dyDescent="0.25">
      <c r="A2862" s="2" t="s">
        <v>2753</v>
      </c>
      <c r="B2862" s="3">
        <v>46112</v>
      </c>
      <c r="C2862" s="2" t="s">
        <v>905</v>
      </c>
      <c r="D2862" s="2" t="s">
        <v>18</v>
      </c>
      <c r="E2862" s="2" t="s">
        <v>19</v>
      </c>
      <c r="F2862" s="3"/>
      <c r="G2862" s="2">
        <v>169</v>
      </c>
      <c r="H2862" s="2" t="s">
        <v>2922</v>
      </c>
      <c r="I2862" s="2"/>
      <c r="J2862" s="2"/>
      <c r="K2862" s="2">
        <v>1</v>
      </c>
      <c r="L2862" s="2" t="s">
        <v>38</v>
      </c>
      <c r="M2862" s="4">
        <v>0</v>
      </c>
      <c r="N2862" s="4">
        <v>0</v>
      </c>
      <c r="O2862" s="4">
        <v>0</v>
      </c>
      <c r="P2862" s="4">
        <v>0</v>
      </c>
    </row>
    <row r="2863" spans="1:16" x14ac:dyDescent="0.25">
      <c r="A2863" s="2" t="s">
        <v>2753</v>
      </c>
      <c r="B2863" s="3">
        <v>46112</v>
      </c>
      <c r="C2863" s="2" t="s">
        <v>905</v>
      </c>
      <c r="D2863" s="2" t="s">
        <v>18</v>
      </c>
      <c r="E2863" s="2" t="s">
        <v>19</v>
      </c>
      <c r="F2863" s="3"/>
      <c r="G2863" s="2">
        <v>170</v>
      </c>
      <c r="H2863" s="2" t="s">
        <v>2923</v>
      </c>
      <c r="I2863" s="2"/>
      <c r="J2863" s="2"/>
      <c r="K2863" s="2">
        <v>1</v>
      </c>
      <c r="L2863" s="2" t="s">
        <v>38</v>
      </c>
      <c r="M2863" s="4">
        <v>0</v>
      </c>
      <c r="N2863" s="4">
        <v>0</v>
      </c>
      <c r="O2863" s="4">
        <v>0</v>
      </c>
      <c r="P2863" s="4">
        <v>0</v>
      </c>
    </row>
    <row r="2864" spans="1:16" x14ac:dyDescent="0.25">
      <c r="A2864" s="2" t="s">
        <v>2753</v>
      </c>
      <c r="B2864" s="3">
        <v>46112</v>
      </c>
      <c r="C2864" s="2" t="s">
        <v>905</v>
      </c>
      <c r="D2864" s="2" t="s">
        <v>18</v>
      </c>
      <c r="E2864" s="2" t="s">
        <v>19</v>
      </c>
      <c r="F2864" s="3"/>
      <c r="G2864" s="2">
        <v>171</v>
      </c>
      <c r="H2864" s="2" t="s">
        <v>2924</v>
      </c>
      <c r="I2864" s="2"/>
      <c r="J2864" s="2"/>
      <c r="K2864" s="2">
        <v>1</v>
      </c>
      <c r="L2864" s="2" t="s">
        <v>38</v>
      </c>
      <c r="M2864" s="4">
        <v>0</v>
      </c>
      <c r="N2864" s="4">
        <v>0</v>
      </c>
      <c r="O2864" s="4">
        <v>0</v>
      </c>
      <c r="P2864" s="4">
        <v>0</v>
      </c>
    </row>
    <row r="2865" spans="1:16" x14ac:dyDescent="0.25">
      <c r="A2865" s="2" t="s">
        <v>2753</v>
      </c>
      <c r="B2865" s="3">
        <v>46112</v>
      </c>
      <c r="C2865" s="2" t="s">
        <v>905</v>
      </c>
      <c r="D2865" s="2" t="s">
        <v>18</v>
      </c>
      <c r="E2865" s="2" t="s">
        <v>19</v>
      </c>
      <c r="F2865" s="3"/>
      <c r="G2865" s="2">
        <v>172</v>
      </c>
      <c r="H2865" s="2" t="s">
        <v>2925</v>
      </c>
      <c r="I2865" s="2"/>
      <c r="J2865" s="2"/>
      <c r="K2865" s="2">
        <v>1</v>
      </c>
      <c r="L2865" s="2" t="s">
        <v>38</v>
      </c>
      <c r="M2865" s="4">
        <v>0</v>
      </c>
      <c r="N2865" s="4">
        <v>0</v>
      </c>
      <c r="O2865" s="4">
        <v>0</v>
      </c>
      <c r="P2865" s="4">
        <v>0</v>
      </c>
    </row>
    <row r="2866" spans="1:16" x14ac:dyDescent="0.25">
      <c r="A2866" s="2" t="s">
        <v>2753</v>
      </c>
      <c r="B2866" s="3">
        <v>46112</v>
      </c>
      <c r="C2866" s="2" t="s">
        <v>905</v>
      </c>
      <c r="D2866" s="2" t="s">
        <v>18</v>
      </c>
      <c r="E2866" s="2" t="s">
        <v>19</v>
      </c>
      <c r="F2866" s="3"/>
      <c r="G2866" s="2">
        <v>173</v>
      </c>
      <c r="H2866" s="2" t="s">
        <v>2926</v>
      </c>
      <c r="I2866" s="2"/>
      <c r="J2866" s="2"/>
      <c r="K2866" s="2">
        <v>1</v>
      </c>
      <c r="L2866" s="2" t="s">
        <v>38</v>
      </c>
      <c r="M2866" s="4">
        <v>0</v>
      </c>
      <c r="N2866" s="4">
        <v>0</v>
      </c>
      <c r="O2866" s="4">
        <v>0</v>
      </c>
      <c r="P2866" s="4">
        <v>0</v>
      </c>
    </row>
    <row r="2867" spans="1:16" x14ac:dyDescent="0.25">
      <c r="A2867" s="2" t="s">
        <v>2753</v>
      </c>
      <c r="B2867" s="3">
        <v>46112</v>
      </c>
      <c r="C2867" s="2" t="s">
        <v>905</v>
      </c>
      <c r="D2867" s="2" t="s">
        <v>18</v>
      </c>
      <c r="E2867" s="2" t="s">
        <v>19</v>
      </c>
      <c r="F2867" s="3"/>
      <c r="G2867" s="2">
        <v>174</v>
      </c>
      <c r="H2867" s="2" t="s">
        <v>2927</v>
      </c>
      <c r="I2867" s="2"/>
      <c r="J2867" s="2"/>
      <c r="K2867" s="2">
        <v>1</v>
      </c>
      <c r="L2867" s="2" t="s">
        <v>38</v>
      </c>
      <c r="M2867" s="4">
        <v>0</v>
      </c>
      <c r="N2867" s="4">
        <v>0</v>
      </c>
      <c r="O2867" s="4">
        <v>0</v>
      </c>
      <c r="P2867" s="4">
        <v>0</v>
      </c>
    </row>
    <row r="2868" spans="1:16" x14ac:dyDescent="0.25">
      <c r="A2868" s="2" t="s">
        <v>2753</v>
      </c>
      <c r="B2868" s="3">
        <v>46112</v>
      </c>
      <c r="C2868" s="2" t="s">
        <v>905</v>
      </c>
      <c r="D2868" s="2" t="s">
        <v>18</v>
      </c>
      <c r="E2868" s="2" t="s">
        <v>19</v>
      </c>
      <c r="F2868" s="3"/>
      <c r="G2868" s="2">
        <v>175</v>
      </c>
      <c r="H2868" s="2" t="s">
        <v>2928</v>
      </c>
      <c r="I2868" s="2"/>
      <c r="J2868" s="2"/>
      <c r="K2868" s="2">
        <v>1</v>
      </c>
      <c r="L2868" s="2" t="s">
        <v>38</v>
      </c>
      <c r="M2868" s="4">
        <v>0</v>
      </c>
      <c r="N2868" s="4">
        <v>0</v>
      </c>
      <c r="O2868" s="4">
        <v>0</v>
      </c>
      <c r="P2868" s="4">
        <v>0</v>
      </c>
    </row>
    <row r="2869" spans="1:16" x14ac:dyDescent="0.25">
      <c r="A2869" s="2" t="s">
        <v>2753</v>
      </c>
      <c r="B2869" s="3">
        <v>46112</v>
      </c>
      <c r="C2869" s="2" t="s">
        <v>905</v>
      </c>
      <c r="D2869" s="2" t="s">
        <v>18</v>
      </c>
      <c r="E2869" s="2" t="s">
        <v>19</v>
      </c>
      <c r="F2869" s="3"/>
      <c r="G2869" s="2">
        <v>176</v>
      </c>
      <c r="H2869" s="2" t="s">
        <v>2929</v>
      </c>
      <c r="I2869" s="2"/>
      <c r="J2869" s="2"/>
      <c r="K2869" s="2">
        <v>1</v>
      </c>
      <c r="L2869" s="2" t="s">
        <v>38</v>
      </c>
      <c r="M2869" s="4">
        <v>0</v>
      </c>
      <c r="N2869" s="4">
        <v>0</v>
      </c>
      <c r="O2869" s="4">
        <v>0</v>
      </c>
      <c r="P2869" s="4">
        <v>0</v>
      </c>
    </row>
    <row r="2870" spans="1:16" x14ac:dyDescent="0.25">
      <c r="A2870" s="2" t="s">
        <v>2753</v>
      </c>
      <c r="B2870" s="3">
        <v>46112</v>
      </c>
      <c r="C2870" s="2" t="s">
        <v>905</v>
      </c>
      <c r="D2870" s="2" t="s">
        <v>18</v>
      </c>
      <c r="E2870" s="2" t="s">
        <v>19</v>
      </c>
      <c r="F2870" s="3"/>
      <c r="G2870" s="2">
        <v>177</v>
      </c>
      <c r="H2870" s="2" t="s">
        <v>2930</v>
      </c>
      <c r="I2870" s="2"/>
      <c r="J2870" s="2"/>
      <c r="K2870" s="2">
        <v>1</v>
      </c>
      <c r="L2870" s="2" t="s">
        <v>38</v>
      </c>
      <c r="M2870" s="4">
        <v>0</v>
      </c>
      <c r="N2870" s="4">
        <v>0</v>
      </c>
      <c r="O2870" s="4">
        <v>0</v>
      </c>
      <c r="P2870" s="4">
        <v>0</v>
      </c>
    </row>
    <row r="2871" spans="1:16" x14ac:dyDescent="0.25">
      <c r="A2871" s="2" t="s">
        <v>2753</v>
      </c>
      <c r="B2871" s="3">
        <v>46112</v>
      </c>
      <c r="C2871" s="2" t="s">
        <v>905</v>
      </c>
      <c r="D2871" s="2" t="s">
        <v>18</v>
      </c>
      <c r="E2871" s="2" t="s">
        <v>19</v>
      </c>
      <c r="F2871" s="3"/>
      <c r="G2871" s="2">
        <v>178</v>
      </c>
      <c r="H2871" s="2" t="s">
        <v>2931</v>
      </c>
      <c r="I2871" s="2"/>
      <c r="J2871" s="2"/>
      <c r="K2871" s="2">
        <v>1</v>
      </c>
      <c r="L2871" s="2" t="s">
        <v>38</v>
      </c>
      <c r="M2871" s="4">
        <v>0</v>
      </c>
      <c r="N2871" s="4">
        <v>0</v>
      </c>
      <c r="O2871" s="4">
        <v>0</v>
      </c>
      <c r="P2871" s="4">
        <v>0</v>
      </c>
    </row>
    <row r="2872" spans="1:16" x14ac:dyDescent="0.25">
      <c r="A2872" s="2" t="s">
        <v>2753</v>
      </c>
      <c r="B2872" s="3">
        <v>46112</v>
      </c>
      <c r="C2872" s="2" t="s">
        <v>905</v>
      </c>
      <c r="D2872" s="2" t="s">
        <v>18</v>
      </c>
      <c r="E2872" s="2" t="s">
        <v>19</v>
      </c>
      <c r="F2872" s="3"/>
      <c r="G2872" s="2">
        <v>179</v>
      </c>
      <c r="H2872" s="2" t="s">
        <v>2932</v>
      </c>
      <c r="I2872" s="2"/>
      <c r="J2872" s="2"/>
      <c r="K2872" s="2">
        <v>1</v>
      </c>
      <c r="L2872" s="2" t="s">
        <v>38</v>
      </c>
      <c r="M2872" s="4">
        <v>0</v>
      </c>
      <c r="N2872" s="4">
        <v>0</v>
      </c>
      <c r="O2872" s="4">
        <v>0</v>
      </c>
      <c r="P2872" s="4">
        <v>0</v>
      </c>
    </row>
    <row r="2873" spans="1:16" x14ac:dyDescent="0.25">
      <c r="A2873" s="2" t="s">
        <v>2753</v>
      </c>
      <c r="B2873" s="3">
        <v>46112</v>
      </c>
      <c r="C2873" s="2" t="s">
        <v>905</v>
      </c>
      <c r="D2873" s="2" t="s">
        <v>18</v>
      </c>
      <c r="E2873" s="2" t="s">
        <v>19</v>
      </c>
      <c r="F2873" s="3"/>
      <c r="G2873" s="2">
        <v>180</v>
      </c>
      <c r="H2873" s="2" t="s">
        <v>2933</v>
      </c>
      <c r="I2873" s="2"/>
      <c r="J2873" s="2"/>
      <c r="K2873" s="2">
        <v>1</v>
      </c>
      <c r="L2873" s="2" t="s">
        <v>38</v>
      </c>
      <c r="M2873" s="4">
        <v>0</v>
      </c>
      <c r="N2873" s="4">
        <v>0</v>
      </c>
      <c r="O2873" s="4">
        <v>0</v>
      </c>
      <c r="P2873" s="4">
        <v>0</v>
      </c>
    </row>
    <row r="2874" spans="1:16" x14ac:dyDescent="0.25">
      <c r="A2874" s="2" t="s">
        <v>2753</v>
      </c>
      <c r="B2874" s="3">
        <v>46112</v>
      </c>
      <c r="C2874" s="2" t="s">
        <v>905</v>
      </c>
      <c r="D2874" s="2" t="s">
        <v>18</v>
      </c>
      <c r="E2874" s="2" t="s">
        <v>19</v>
      </c>
      <c r="F2874" s="3"/>
      <c r="G2874" s="2">
        <v>181</v>
      </c>
      <c r="H2874" s="2" t="s">
        <v>2934</v>
      </c>
      <c r="I2874" s="2"/>
      <c r="J2874" s="2"/>
      <c r="K2874" s="2">
        <v>1</v>
      </c>
      <c r="L2874" s="2" t="s">
        <v>38</v>
      </c>
      <c r="M2874" s="4">
        <v>0</v>
      </c>
      <c r="N2874" s="4">
        <v>0</v>
      </c>
      <c r="O2874" s="4">
        <v>0</v>
      </c>
      <c r="P2874" s="4">
        <v>0</v>
      </c>
    </row>
    <row r="2875" spans="1:16" x14ac:dyDescent="0.25">
      <c r="A2875" s="2" t="s">
        <v>2753</v>
      </c>
      <c r="B2875" s="3">
        <v>46112</v>
      </c>
      <c r="C2875" s="2" t="s">
        <v>905</v>
      </c>
      <c r="D2875" s="2" t="s">
        <v>18</v>
      </c>
      <c r="E2875" s="2" t="s">
        <v>19</v>
      </c>
      <c r="F2875" s="3"/>
      <c r="G2875" s="2">
        <v>182</v>
      </c>
      <c r="H2875" s="2" t="s">
        <v>2935</v>
      </c>
      <c r="I2875" s="2"/>
      <c r="J2875" s="2"/>
      <c r="K2875" s="2">
        <v>1</v>
      </c>
      <c r="L2875" s="2" t="s">
        <v>38</v>
      </c>
      <c r="M2875" s="4">
        <v>0</v>
      </c>
      <c r="N2875" s="4">
        <v>0</v>
      </c>
      <c r="O2875" s="4">
        <v>0</v>
      </c>
      <c r="P2875" s="4">
        <v>0</v>
      </c>
    </row>
    <row r="2876" spans="1:16" x14ac:dyDescent="0.25">
      <c r="A2876" s="2" t="s">
        <v>2753</v>
      </c>
      <c r="B2876" s="3">
        <v>46112</v>
      </c>
      <c r="C2876" s="2" t="s">
        <v>905</v>
      </c>
      <c r="D2876" s="2" t="s">
        <v>18</v>
      </c>
      <c r="E2876" s="2" t="s">
        <v>19</v>
      </c>
      <c r="F2876" s="3"/>
      <c r="G2876" s="2">
        <v>183</v>
      </c>
      <c r="H2876" s="2" t="s">
        <v>2936</v>
      </c>
      <c r="I2876" s="2"/>
      <c r="J2876" s="2"/>
      <c r="K2876" s="2">
        <v>1</v>
      </c>
      <c r="L2876" s="2" t="s">
        <v>38</v>
      </c>
      <c r="M2876" s="4">
        <v>0</v>
      </c>
      <c r="N2876" s="4">
        <v>0</v>
      </c>
      <c r="O2876" s="4">
        <v>0</v>
      </c>
      <c r="P2876" s="4">
        <v>0</v>
      </c>
    </row>
    <row r="2877" spans="1:16" x14ac:dyDescent="0.25">
      <c r="A2877" s="2" t="s">
        <v>2753</v>
      </c>
      <c r="B2877" s="3">
        <v>46112</v>
      </c>
      <c r="C2877" s="2" t="s">
        <v>905</v>
      </c>
      <c r="D2877" s="2" t="s">
        <v>18</v>
      </c>
      <c r="E2877" s="2" t="s">
        <v>19</v>
      </c>
      <c r="F2877" s="3"/>
      <c r="G2877" s="2">
        <v>184</v>
      </c>
      <c r="H2877" s="2" t="s">
        <v>2937</v>
      </c>
      <c r="I2877" s="2"/>
      <c r="J2877" s="2"/>
      <c r="K2877" s="2">
        <v>1</v>
      </c>
      <c r="L2877" s="2" t="s">
        <v>38</v>
      </c>
      <c r="M2877" s="4">
        <v>0</v>
      </c>
      <c r="N2877" s="4">
        <v>0</v>
      </c>
      <c r="O2877" s="4">
        <v>0</v>
      </c>
      <c r="P2877" s="4">
        <v>0</v>
      </c>
    </row>
    <row r="2878" spans="1:16" x14ac:dyDescent="0.25">
      <c r="A2878" s="2" t="s">
        <v>2753</v>
      </c>
      <c r="B2878" s="3">
        <v>46112</v>
      </c>
      <c r="C2878" s="2" t="s">
        <v>905</v>
      </c>
      <c r="D2878" s="2" t="s">
        <v>18</v>
      </c>
      <c r="E2878" s="2" t="s">
        <v>19</v>
      </c>
      <c r="F2878" s="3"/>
      <c r="G2878" s="2">
        <v>185</v>
      </c>
      <c r="H2878" s="2" t="s">
        <v>2938</v>
      </c>
      <c r="I2878" s="2"/>
      <c r="J2878" s="2"/>
      <c r="K2878" s="2">
        <v>1</v>
      </c>
      <c r="L2878" s="2" t="s">
        <v>38</v>
      </c>
      <c r="M2878" s="4">
        <v>0</v>
      </c>
      <c r="N2878" s="4">
        <v>0</v>
      </c>
      <c r="O2878" s="4">
        <v>0</v>
      </c>
      <c r="P2878" s="4">
        <v>0</v>
      </c>
    </row>
    <row r="2879" spans="1:16" x14ac:dyDescent="0.25">
      <c r="A2879" s="2" t="s">
        <v>2753</v>
      </c>
      <c r="B2879" s="3">
        <v>46112</v>
      </c>
      <c r="C2879" s="2" t="s">
        <v>905</v>
      </c>
      <c r="D2879" s="2" t="s">
        <v>18</v>
      </c>
      <c r="E2879" s="2" t="s">
        <v>19</v>
      </c>
      <c r="F2879" s="3"/>
      <c r="G2879" s="2">
        <v>186</v>
      </c>
      <c r="H2879" s="2" t="s">
        <v>2939</v>
      </c>
      <c r="I2879" s="2"/>
      <c r="J2879" s="2"/>
      <c r="K2879" s="2">
        <v>2</v>
      </c>
      <c r="L2879" s="2" t="s">
        <v>38</v>
      </c>
      <c r="M2879" s="4">
        <v>0</v>
      </c>
      <c r="N2879" s="4">
        <v>0</v>
      </c>
      <c r="O2879" s="4">
        <v>0</v>
      </c>
      <c r="P2879" s="4">
        <v>0</v>
      </c>
    </row>
    <row r="2880" spans="1:16" x14ac:dyDescent="0.25">
      <c r="A2880" s="2" t="s">
        <v>2753</v>
      </c>
      <c r="B2880" s="3">
        <v>46112</v>
      </c>
      <c r="C2880" s="2" t="s">
        <v>905</v>
      </c>
      <c r="D2880" s="2" t="s">
        <v>18</v>
      </c>
      <c r="E2880" s="2" t="s">
        <v>19</v>
      </c>
      <c r="F2880" s="3"/>
      <c r="G2880" s="2">
        <v>187</v>
      </c>
      <c r="H2880" s="2" t="s">
        <v>2940</v>
      </c>
      <c r="I2880" s="2"/>
      <c r="J2880" s="2"/>
      <c r="K2880" s="2">
        <v>3</v>
      </c>
      <c r="L2880" s="2" t="s">
        <v>38</v>
      </c>
      <c r="M2880" s="4">
        <v>0</v>
      </c>
      <c r="N2880" s="4">
        <v>0</v>
      </c>
      <c r="O2880" s="4">
        <v>0</v>
      </c>
      <c r="P2880" s="4">
        <v>0</v>
      </c>
    </row>
    <row r="2881" spans="1:16" x14ac:dyDescent="0.25">
      <c r="A2881" s="2" t="s">
        <v>2753</v>
      </c>
      <c r="B2881" s="3">
        <v>46112</v>
      </c>
      <c r="C2881" s="2" t="s">
        <v>905</v>
      </c>
      <c r="D2881" s="2" t="s">
        <v>18</v>
      </c>
      <c r="E2881" s="2" t="s">
        <v>19</v>
      </c>
      <c r="F2881" s="3"/>
      <c r="G2881" s="2">
        <v>188</v>
      </c>
      <c r="H2881" s="2" t="s">
        <v>2941</v>
      </c>
      <c r="I2881" s="2"/>
      <c r="J2881" s="2"/>
      <c r="K2881" s="2">
        <v>4</v>
      </c>
      <c r="L2881" s="2" t="s">
        <v>38</v>
      </c>
      <c r="M2881" s="4">
        <v>0</v>
      </c>
      <c r="N2881" s="4">
        <v>0</v>
      </c>
      <c r="O2881" s="4">
        <v>0</v>
      </c>
      <c r="P2881" s="4">
        <v>0</v>
      </c>
    </row>
    <row r="2882" spans="1:16" x14ac:dyDescent="0.25">
      <c r="A2882" s="2" t="s">
        <v>2753</v>
      </c>
      <c r="B2882" s="3">
        <v>46112</v>
      </c>
      <c r="C2882" s="2" t="s">
        <v>905</v>
      </c>
      <c r="D2882" s="2" t="s">
        <v>18</v>
      </c>
      <c r="E2882" s="2" t="s">
        <v>19</v>
      </c>
      <c r="F2882" s="3"/>
      <c r="G2882" s="2">
        <v>189</v>
      </c>
      <c r="H2882" s="2" t="s">
        <v>2942</v>
      </c>
      <c r="I2882" s="2"/>
      <c r="J2882" s="2"/>
      <c r="K2882" s="2">
        <v>5</v>
      </c>
      <c r="L2882" s="2" t="s">
        <v>38</v>
      </c>
      <c r="M2882" s="4">
        <v>0</v>
      </c>
      <c r="N2882" s="4">
        <v>0</v>
      </c>
      <c r="O2882" s="4">
        <v>0</v>
      </c>
      <c r="P2882" s="4">
        <v>0</v>
      </c>
    </row>
    <row r="2883" spans="1:16" x14ac:dyDescent="0.25">
      <c r="A2883" s="2" t="s">
        <v>2753</v>
      </c>
      <c r="B2883" s="3">
        <v>46112</v>
      </c>
      <c r="C2883" s="2" t="s">
        <v>905</v>
      </c>
      <c r="D2883" s="2" t="s">
        <v>18</v>
      </c>
      <c r="E2883" s="2" t="s">
        <v>19</v>
      </c>
      <c r="F2883" s="3"/>
      <c r="G2883" s="2">
        <v>190</v>
      </c>
      <c r="H2883" s="2" t="s">
        <v>2943</v>
      </c>
      <c r="I2883" s="2"/>
      <c r="J2883" s="2"/>
      <c r="K2883" s="2">
        <v>6</v>
      </c>
      <c r="L2883" s="2" t="s">
        <v>38</v>
      </c>
      <c r="M2883" s="4">
        <v>0</v>
      </c>
      <c r="N2883" s="4">
        <v>0</v>
      </c>
      <c r="O2883" s="4">
        <v>0</v>
      </c>
      <c r="P2883" s="4">
        <v>0</v>
      </c>
    </row>
    <row r="2884" spans="1:16" x14ac:dyDescent="0.25">
      <c r="A2884" s="2" t="s">
        <v>2753</v>
      </c>
      <c r="B2884" s="3">
        <v>46112</v>
      </c>
      <c r="C2884" s="2" t="s">
        <v>905</v>
      </c>
      <c r="D2884" s="2" t="s">
        <v>18</v>
      </c>
      <c r="E2884" s="2" t="s">
        <v>19</v>
      </c>
      <c r="F2884" s="3"/>
      <c r="G2884" s="2">
        <v>191</v>
      </c>
      <c r="H2884" s="2" t="s">
        <v>2944</v>
      </c>
      <c r="I2884" s="2"/>
      <c r="J2884" s="2"/>
      <c r="K2884" s="2">
        <v>4</v>
      </c>
      <c r="L2884" s="2" t="s">
        <v>38</v>
      </c>
      <c r="M2884" s="4">
        <v>0</v>
      </c>
      <c r="N2884" s="4">
        <v>0</v>
      </c>
      <c r="O2884" s="4">
        <v>0</v>
      </c>
      <c r="P2884" s="4">
        <v>0</v>
      </c>
    </row>
    <row r="2885" spans="1:16" x14ac:dyDescent="0.25">
      <c r="A2885" s="2" t="s">
        <v>2753</v>
      </c>
      <c r="B2885" s="3">
        <v>46112</v>
      </c>
      <c r="C2885" s="2" t="s">
        <v>905</v>
      </c>
      <c r="D2885" s="2" t="s">
        <v>18</v>
      </c>
      <c r="E2885" s="2" t="s">
        <v>19</v>
      </c>
      <c r="F2885" s="3"/>
      <c r="G2885" s="2">
        <v>192</v>
      </c>
      <c r="H2885" s="2" t="s">
        <v>2945</v>
      </c>
      <c r="I2885" s="2"/>
      <c r="J2885" s="2"/>
      <c r="K2885" s="2">
        <v>2</v>
      </c>
      <c r="L2885" s="2" t="s">
        <v>38</v>
      </c>
      <c r="M2885" s="4">
        <v>0</v>
      </c>
      <c r="N2885" s="4">
        <v>0</v>
      </c>
      <c r="O2885" s="4">
        <v>0</v>
      </c>
      <c r="P2885" s="4">
        <v>0</v>
      </c>
    </row>
    <row r="2886" spans="1:16" x14ac:dyDescent="0.25">
      <c r="A2886" s="2" t="s">
        <v>2753</v>
      </c>
      <c r="B2886" s="3">
        <v>46112</v>
      </c>
      <c r="C2886" s="2" t="s">
        <v>905</v>
      </c>
      <c r="D2886" s="2" t="s">
        <v>18</v>
      </c>
      <c r="E2886" s="2" t="s">
        <v>19</v>
      </c>
      <c r="F2886" s="3"/>
      <c r="G2886" s="2">
        <v>193</v>
      </c>
      <c r="H2886" s="2" t="s">
        <v>2946</v>
      </c>
      <c r="I2886" s="2"/>
      <c r="J2886" s="2"/>
      <c r="K2886" s="2">
        <v>3</v>
      </c>
      <c r="L2886" s="2" t="s">
        <v>38</v>
      </c>
      <c r="M2886" s="4">
        <v>0</v>
      </c>
      <c r="N2886" s="4">
        <v>0</v>
      </c>
      <c r="O2886" s="4">
        <v>0</v>
      </c>
      <c r="P2886" s="4">
        <v>0</v>
      </c>
    </row>
    <row r="2887" spans="1:16" x14ac:dyDescent="0.25">
      <c r="A2887" s="2" t="s">
        <v>2753</v>
      </c>
      <c r="B2887" s="3">
        <v>46112</v>
      </c>
      <c r="C2887" s="2" t="s">
        <v>905</v>
      </c>
      <c r="D2887" s="2" t="s">
        <v>18</v>
      </c>
      <c r="E2887" s="2" t="s">
        <v>19</v>
      </c>
      <c r="F2887" s="3"/>
      <c r="G2887" s="2">
        <v>194</v>
      </c>
      <c r="H2887" s="2" t="s">
        <v>2947</v>
      </c>
      <c r="I2887" s="2"/>
      <c r="J2887" s="2"/>
      <c r="K2887" s="2">
        <v>16</v>
      </c>
      <c r="L2887" s="2" t="s">
        <v>38</v>
      </c>
      <c r="M2887" s="4">
        <v>0</v>
      </c>
      <c r="N2887" s="4">
        <v>0</v>
      </c>
      <c r="O2887" s="4">
        <v>0</v>
      </c>
      <c r="P2887" s="4">
        <v>0</v>
      </c>
    </row>
    <row r="2888" spans="1:16" x14ac:dyDescent="0.25">
      <c r="A2888" s="2" t="s">
        <v>2753</v>
      </c>
      <c r="B2888" s="3">
        <v>46112</v>
      </c>
      <c r="C2888" s="2" t="s">
        <v>905</v>
      </c>
      <c r="D2888" s="2" t="s">
        <v>18</v>
      </c>
      <c r="E2888" s="2" t="s">
        <v>19</v>
      </c>
      <c r="F2888" s="3"/>
      <c r="G2888" s="2">
        <v>195</v>
      </c>
      <c r="H2888" s="2" t="s">
        <v>2948</v>
      </c>
      <c r="I2888" s="2"/>
      <c r="J2888" s="2"/>
      <c r="K2888" s="2">
        <v>1</v>
      </c>
      <c r="L2888" s="2" t="s">
        <v>38</v>
      </c>
      <c r="M2888" s="4">
        <v>0</v>
      </c>
      <c r="N2888" s="4">
        <v>0</v>
      </c>
      <c r="O2888" s="4">
        <v>0</v>
      </c>
      <c r="P2888" s="4">
        <v>0</v>
      </c>
    </row>
    <row r="2889" spans="1:16" x14ac:dyDescent="0.25">
      <c r="A2889" s="2" t="s">
        <v>2753</v>
      </c>
      <c r="B2889" s="3">
        <v>46112</v>
      </c>
      <c r="C2889" s="2" t="s">
        <v>905</v>
      </c>
      <c r="D2889" s="2" t="s">
        <v>18</v>
      </c>
      <c r="E2889" s="2" t="s">
        <v>19</v>
      </c>
      <c r="F2889" s="3"/>
      <c r="G2889" s="2">
        <v>196</v>
      </c>
      <c r="H2889" s="2" t="s">
        <v>2949</v>
      </c>
      <c r="I2889" s="2"/>
      <c r="J2889" s="2"/>
      <c r="K2889" s="2">
        <v>2</v>
      </c>
      <c r="L2889" s="2" t="s">
        <v>38</v>
      </c>
      <c r="M2889" s="4">
        <v>0</v>
      </c>
      <c r="N2889" s="4">
        <v>0</v>
      </c>
      <c r="O2889" s="4">
        <v>0</v>
      </c>
      <c r="P2889" s="4">
        <v>0</v>
      </c>
    </row>
    <row r="2890" spans="1:16" x14ac:dyDescent="0.25">
      <c r="A2890" s="2" t="s">
        <v>2753</v>
      </c>
      <c r="B2890" s="3">
        <v>46112</v>
      </c>
      <c r="C2890" s="2" t="s">
        <v>905</v>
      </c>
      <c r="D2890" s="2" t="s">
        <v>18</v>
      </c>
      <c r="E2890" s="2" t="s">
        <v>19</v>
      </c>
      <c r="F2890" s="3"/>
      <c r="G2890" s="2">
        <v>197</v>
      </c>
      <c r="H2890" s="2" t="s">
        <v>2950</v>
      </c>
      <c r="I2890" s="2"/>
      <c r="J2890" s="2"/>
      <c r="K2890" s="2">
        <v>2</v>
      </c>
      <c r="L2890" s="2" t="s">
        <v>38</v>
      </c>
      <c r="M2890" s="4">
        <v>0</v>
      </c>
      <c r="N2890" s="4">
        <v>0</v>
      </c>
      <c r="O2890" s="4">
        <v>0</v>
      </c>
      <c r="P2890" s="4">
        <v>0</v>
      </c>
    </row>
    <row r="2891" spans="1:16" x14ac:dyDescent="0.25">
      <c r="A2891" s="2" t="s">
        <v>2753</v>
      </c>
      <c r="B2891" s="3">
        <v>46112</v>
      </c>
      <c r="C2891" s="2" t="s">
        <v>905</v>
      </c>
      <c r="D2891" s="2" t="s">
        <v>18</v>
      </c>
      <c r="E2891" s="2" t="s">
        <v>19</v>
      </c>
      <c r="F2891" s="3"/>
      <c r="G2891" s="2">
        <v>198</v>
      </c>
      <c r="H2891" s="2" t="s">
        <v>2951</v>
      </c>
      <c r="I2891" s="2"/>
      <c r="J2891" s="2"/>
      <c r="K2891" s="2">
        <v>1</v>
      </c>
      <c r="L2891" s="2" t="s">
        <v>38</v>
      </c>
      <c r="M2891" s="4">
        <v>0</v>
      </c>
      <c r="N2891" s="4">
        <v>0</v>
      </c>
      <c r="O2891" s="4">
        <v>0</v>
      </c>
      <c r="P2891" s="4">
        <v>0</v>
      </c>
    </row>
    <row r="2892" spans="1:16" x14ac:dyDescent="0.25">
      <c r="A2892" s="2" t="s">
        <v>2753</v>
      </c>
      <c r="B2892" s="3">
        <v>46112</v>
      </c>
      <c r="C2892" s="2" t="s">
        <v>905</v>
      </c>
      <c r="D2892" s="2" t="s">
        <v>18</v>
      </c>
      <c r="E2892" s="2" t="s">
        <v>19</v>
      </c>
      <c r="F2892" s="3"/>
      <c r="G2892" s="2">
        <v>199</v>
      </c>
      <c r="H2892" s="2" t="s">
        <v>2952</v>
      </c>
      <c r="I2892" s="2"/>
      <c r="J2892" s="2"/>
      <c r="K2892" s="2">
        <v>3</v>
      </c>
      <c r="L2892" s="2" t="s">
        <v>38</v>
      </c>
      <c r="M2892" s="4">
        <v>0</v>
      </c>
      <c r="N2892" s="4">
        <v>0</v>
      </c>
      <c r="O2892" s="4">
        <v>0</v>
      </c>
      <c r="P2892" s="4">
        <v>0</v>
      </c>
    </row>
    <row r="2893" spans="1:16" x14ac:dyDescent="0.25">
      <c r="A2893" s="2" t="s">
        <v>2753</v>
      </c>
      <c r="B2893" s="3">
        <v>46112</v>
      </c>
      <c r="C2893" s="2" t="s">
        <v>905</v>
      </c>
      <c r="D2893" s="2" t="s">
        <v>18</v>
      </c>
      <c r="E2893" s="2" t="s">
        <v>19</v>
      </c>
      <c r="F2893" s="3"/>
      <c r="G2893" s="2">
        <v>200</v>
      </c>
      <c r="H2893" s="2" t="s">
        <v>2953</v>
      </c>
      <c r="I2893" s="2"/>
      <c r="J2893" s="2"/>
      <c r="K2893" s="2">
        <v>14</v>
      </c>
      <c r="L2893" s="2" t="s">
        <v>38</v>
      </c>
      <c r="M2893" s="4">
        <v>0</v>
      </c>
      <c r="N2893" s="4">
        <v>0</v>
      </c>
      <c r="O2893" s="4">
        <v>0</v>
      </c>
      <c r="P2893" s="4">
        <v>0</v>
      </c>
    </row>
    <row r="2894" spans="1:16" x14ac:dyDescent="0.25">
      <c r="A2894" s="2" t="s">
        <v>2753</v>
      </c>
      <c r="B2894" s="3">
        <v>46112</v>
      </c>
      <c r="C2894" s="2" t="s">
        <v>905</v>
      </c>
      <c r="D2894" s="2" t="s">
        <v>18</v>
      </c>
      <c r="E2894" s="2" t="s">
        <v>19</v>
      </c>
      <c r="F2894" s="3"/>
      <c r="G2894" s="2">
        <v>201</v>
      </c>
      <c r="H2894" s="2" t="s">
        <v>2954</v>
      </c>
      <c r="I2894" s="2"/>
      <c r="J2894" s="2"/>
      <c r="K2894" s="2">
        <v>4</v>
      </c>
      <c r="L2894" s="2" t="s">
        <v>38</v>
      </c>
      <c r="M2894" s="4">
        <v>0</v>
      </c>
      <c r="N2894" s="4">
        <v>0</v>
      </c>
      <c r="O2894" s="4">
        <v>0</v>
      </c>
      <c r="P2894" s="4">
        <v>0</v>
      </c>
    </row>
    <row r="2895" spans="1:16" x14ac:dyDescent="0.25">
      <c r="A2895" s="2" t="s">
        <v>2753</v>
      </c>
      <c r="B2895" s="3">
        <v>46112</v>
      </c>
      <c r="C2895" s="2" t="s">
        <v>905</v>
      </c>
      <c r="D2895" s="2" t="s">
        <v>18</v>
      </c>
      <c r="E2895" s="2" t="s">
        <v>19</v>
      </c>
      <c r="F2895" s="3"/>
      <c r="G2895" s="2">
        <v>202</v>
      </c>
      <c r="H2895" s="2" t="s">
        <v>2955</v>
      </c>
      <c r="I2895" s="2"/>
      <c r="J2895" s="2"/>
      <c r="K2895" s="2">
        <v>1</v>
      </c>
      <c r="L2895" s="2" t="s">
        <v>38</v>
      </c>
      <c r="M2895" s="4">
        <v>0</v>
      </c>
      <c r="N2895" s="4">
        <v>0</v>
      </c>
      <c r="O2895" s="4">
        <v>0</v>
      </c>
      <c r="P2895" s="4">
        <v>0</v>
      </c>
    </row>
    <row r="2896" spans="1:16" x14ac:dyDescent="0.25">
      <c r="A2896" s="2" t="s">
        <v>2753</v>
      </c>
      <c r="B2896" s="3">
        <v>46112</v>
      </c>
      <c r="C2896" s="2" t="s">
        <v>905</v>
      </c>
      <c r="D2896" s="2" t="s">
        <v>18</v>
      </c>
      <c r="E2896" s="2" t="s">
        <v>19</v>
      </c>
      <c r="F2896" s="3"/>
      <c r="G2896" s="2">
        <v>203</v>
      </c>
      <c r="H2896" s="2" t="s">
        <v>2956</v>
      </c>
      <c r="I2896" s="2"/>
      <c r="J2896" s="2"/>
      <c r="K2896" s="2">
        <v>1</v>
      </c>
      <c r="L2896" s="2" t="s">
        <v>38</v>
      </c>
      <c r="M2896" s="4">
        <v>0</v>
      </c>
      <c r="N2896" s="4">
        <v>0</v>
      </c>
      <c r="O2896" s="4">
        <v>0</v>
      </c>
      <c r="P2896" s="4">
        <v>0</v>
      </c>
    </row>
    <row r="2897" spans="1:16" x14ac:dyDescent="0.25">
      <c r="A2897" s="2" t="s">
        <v>2753</v>
      </c>
      <c r="B2897" s="3">
        <v>46112</v>
      </c>
      <c r="C2897" s="2" t="s">
        <v>905</v>
      </c>
      <c r="D2897" s="2" t="s">
        <v>18</v>
      </c>
      <c r="E2897" s="2" t="s">
        <v>19</v>
      </c>
      <c r="F2897" s="3"/>
      <c r="G2897" s="2">
        <v>204</v>
      </c>
      <c r="H2897" s="2" t="s">
        <v>2957</v>
      </c>
      <c r="I2897" s="2"/>
      <c r="J2897" s="2"/>
      <c r="K2897" s="2">
        <v>1</v>
      </c>
      <c r="L2897" s="2" t="s">
        <v>38</v>
      </c>
      <c r="M2897" s="4">
        <v>0</v>
      </c>
      <c r="N2897" s="4">
        <v>0</v>
      </c>
      <c r="O2897" s="4">
        <v>0</v>
      </c>
      <c r="P2897" s="4">
        <v>0</v>
      </c>
    </row>
    <row r="2898" spans="1:16" x14ac:dyDescent="0.25">
      <c r="A2898" s="2" t="s">
        <v>2753</v>
      </c>
      <c r="B2898" s="3">
        <v>46112</v>
      </c>
      <c r="C2898" s="2" t="s">
        <v>905</v>
      </c>
      <c r="D2898" s="2" t="s">
        <v>18</v>
      </c>
      <c r="E2898" s="2" t="s">
        <v>19</v>
      </c>
      <c r="F2898" s="3"/>
      <c r="G2898" s="2">
        <v>205</v>
      </c>
      <c r="H2898" s="2" t="s">
        <v>2958</v>
      </c>
      <c r="I2898" s="2"/>
      <c r="J2898" s="2"/>
      <c r="K2898" s="2">
        <v>2</v>
      </c>
      <c r="L2898" s="2" t="s">
        <v>38</v>
      </c>
      <c r="M2898" s="4">
        <v>0</v>
      </c>
      <c r="N2898" s="4">
        <v>0</v>
      </c>
      <c r="O2898" s="4">
        <v>0</v>
      </c>
      <c r="P2898" s="4">
        <v>0</v>
      </c>
    </row>
    <row r="2899" spans="1:16" x14ac:dyDescent="0.25">
      <c r="A2899" s="2" t="s">
        <v>2753</v>
      </c>
      <c r="B2899" s="3">
        <v>46112</v>
      </c>
      <c r="C2899" s="2" t="s">
        <v>905</v>
      </c>
      <c r="D2899" s="2" t="s">
        <v>18</v>
      </c>
      <c r="E2899" s="2" t="s">
        <v>19</v>
      </c>
      <c r="F2899" s="3"/>
      <c r="G2899" s="2">
        <v>206</v>
      </c>
      <c r="H2899" s="2" t="s">
        <v>2959</v>
      </c>
      <c r="I2899" s="2"/>
      <c r="J2899" s="2"/>
      <c r="K2899" s="2">
        <v>4</v>
      </c>
      <c r="L2899" s="2" t="s">
        <v>38</v>
      </c>
      <c r="M2899" s="4">
        <v>0</v>
      </c>
      <c r="N2899" s="4">
        <v>0</v>
      </c>
      <c r="O2899" s="4">
        <v>0</v>
      </c>
      <c r="P2899" s="4">
        <v>0</v>
      </c>
    </row>
    <row r="2900" spans="1:16" x14ac:dyDescent="0.25">
      <c r="A2900" s="2" t="s">
        <v>2960</v>
      </c>
      <c r="B2900" s="3">
        <v>46112</v>
      </c>
      <c r="C2900" s="2" t="s">
        <v>17</v>
      </c>
      <c r="D2900" s="2" t="s">
        <v>18</v>
      </c>
      <c r="E2900" s="2" t="s">
        <v>19</v>
      </c>
      <c r="F2900" s="3"/>
      <c r="G2900" s="2">
        <v>1</v>
      </c>
      <c r="H2900" s="2" t="s">
        <v>2560</v>
      </c>
      <c r="I2900" s="2"/>
      <c r="J2900" s="2"/>
      <c r="K2900" s="2">
        <v>3</v>
      </c>
      <c r="L2900" s="2" t="s">
        <v>108</v>
      </c>
      <c r="M2900" s="4">
        <v>141.85</v>
      </c>
      <c r="N2900" s="4">
        <v>0</v>
      </c>
      <c r="O2900" s="4">
        <v>425.55</v>
      </c>
      <c r="P2900" s="4">
        <v>519.16999999999996</v>
      </c>
    </row>
    <row r="2901" spans="1:16" x14ac:dyDescent="0.25">
      <c r="A2901" s="2" t="s">
        <v>2961</v>
      </c>
      <c r="B2901" s="3">
        <v>46113</v>
      </c>
      <c r="C2901" s="2" t="s">
        <v>17</v>
      </c>
      <c r="D2901" s="2" t="s">
        <v>18</v>
      </c>
      <c r="E2901" s="2" t="s">
        <v>19</v>
      </c>
      <c r="F2901" s="3"/>
      <c r="G2901" s="2">
        <v>1</v>
      </c>
      <c r="H2901" s="2" t="s">
        <v>2962</v>
      </c>
      <c r="I2901" s="2"/>
      <c r="J2901" s="2"/>
      <c r="K2901" s="2">
        <v>2</v>
      </c>
      <c r="L2901" s="2" t="s">
        <v>557</v>
      </c>
      <c r="M2901" s="4">
        <v>0</v>
      </c>
      <c r="N2901" s="4">
        <v>0</v>
      </c>
      <c r="O2901" s="4">
        <v>0</v>
      </c>
      <c r="P2901" s="4">
        <v>0</v>
      </c>
    </row>
    <row r="2902" spans="1:16" x14ac:dyDescent="0.25">
      <c r="A2902" s="2" t="s">
        <v>2961</v>
      </c>
      <c r="B2902" s="3">
        <v>46113</v>
      </c>
      <c r="C2902" s="2" t="s">
        <v>17</v>
      </c>
      <c r="D2902" s="2" t="s">
        <v>18</v>
      </c>
      <c r="E2902" s="2" t="s">
        <v>19</v>
      </c>
      <c r="F2902" s="3"/>
      <c r="G2902" s="2">
        <v>2</v>
      </c>
      <c r="H2902" s="2" t="s">
        <v>2963</v>
      </c>
      <c r="I2902" s="2" t="s">
        <v>2964</v>
      </c>
      <c r="J2902" s="2"/>
      <c r="K2902" s="2">
        <v>158.30000000000001</v>
      </c>
      <c r="L2902" s="2" t="s">
        <v>557</v>
      </c>
      <c r="M2902" s="4">
        <v>5741.33</v>
      </c>
      <c r="N2902" s="4">
        <v>0</v>
      </c>
      <c r="O2902" s="4">
        <v>908852.54</v>
      </c>
      <c r="P2902" s="4">
        <v>1108800.1000000001</v>
      </c>
    </row>
    <row r="2903" spans="1:16" x14ac:dyDescent="0.25">
      <c r="A2903" s="2" t="s">
        <v>2961</v>
      </c>
      <c r="B2903" s="3">
        <v>46113</v>
      </c>
      <c r="C2903" s="2" t="s">
        <v>17</v>
      </c>
      <c r="D2903" s="2" t="s">
        <v>18</v>
      </c>
      <c r="E2903" s="2" t="s">
        <v>19</v>
      </c>
      <c r="F2903" s="3"/>
      <c r="G2903" s="2">
        <v>3</v>
      </c>
      <c r="H2903" s="2" t="s">
        <v>2965</v>
      </c>
      <c r="I2903" s="2" t="s">
        <v>2966</v>
      </c>
      <c r="J2903" s="2"/>
      <c r="K2903" s="2">
        <v>4.8</v>
      </c>
      <c r="L2903" s="2" t="s">
        <v>557</v>
      </c>
      <c r="M2903" s="4">
        <v>6196.72</v>
      </c>
      <c r="N2903" s="4">
        <v>0</v>
      </c>
      <c r="O2903" s="4">
        <v>29744.26</v>
      </c>
      <c r="P2903" s="4">
        <v>36288</v>
      </c>
    </row>
    <row r="2904" spans="1:16" x14ac:dyDescent="0.25">
      <c r="A2904" s="2" t="s">
        <v>2961</v>
      </c>
      <c r="B2904" s="3">
        <v>46113</v>
      </c>
      <c r="C2904" s="2" t="s">
        <v>17</v>
      </c>
      <c r="D2904" s="2" t="s">
        <v>18</v>
      </c>
      <c r="E2904" s="2" t="s">
        <v>19</v>
      </c>
      <c r="F2904" s="3"/>
      <c r="G2904" s="2">
        <v>4</v>
      </c>
      <c r="H2904" s="2" t="s">
        <v>2967</v>
      </c>
      <c r="I2904" s="2"/>
      <c r="J2904" s="2"/>
      <c r="K2904" s="2">
        <v>0.2</v>
      </c>
      <c r="L2904" s="2" t="s">
        <v>557</v>
      </c>
      <c r="M2904" s="4">
        <v>0</v>
      </c>
      <c r="N2904" s="4">
        <v>0</v>
      </c>
      <c r="O2904" s="4">
        <v>0</v>
      </c>
      <c r="P2904" s="4">
        <v>0</v>
      </c>
    </row>
    <row r="2905" spans="1:16" x14ac:dyDescent="0.25">
      <c r="A2905" s="2" t="s">
        <v>2961</v>
      </c>
      <c r="B2905" s="3">
        <v>46113</v>
      </c>
      <c r="C2905" s="2" t="s">
        <v>17</v>
      </c>
      <c r="D2905" s="2" t="s">
        <v>18</v>
      </c>
      <c r="E2905" s="2" t="s">
        <v>19</v>
      </c>
      <c r="F2905" s="3"/>
      <c r="G2905" s="2">
        <v>5</v>
      </c>
      <c r="H2905" s="2" t="s">
        <v>2968</v>
      </c>
      <c r="I2905" s="2"/>
      <c r="J2905" s="2"/>
      <c r="K2905" s="2">
        <v>9.7799999999999994</v>
      </c>
      <c r="L2905" s="2" t="s">
        <v>557</v>
      </c>
      <c r="M2905" s="4">
        <v>0</v>
      </c>
      <c r="N2905" s="4">
        <v>0</v>
      </c>
      <c r="O2905" s="4">
        <v>0</v>
      </c>
      <c r="P2905" s="4">
        <v>0</v>
      </c>
    </row>
    <row r="2906" spans="1:16" x14ac:dyDescent="0.25">
      <c r="A2906" s="2" t="s">
        <v>2961</v>
      </c>
      <c r="B2906" s="3">
        <v>46113</v>
      </c>
      <c r="C2906" s="2" t="s">
        <v>17</v>
      </c>
      <c r="D2906" s="2" t="s">
        <v>18</v>
      </c>
      <c r="E2906" s="2" t="s">
        <v>19</v>
      </c>
      <c r="F2906" s="3"/>
      <c r="G2906" s="2">
        <v>6</v>
      </c>
      <c r="H2906" s="2" t="s">
        <v>2969</v>
      </c>
      <c r="I2906" s="2" t="s">
        <v>2970</v>
      </c>
      <c r="J2906" s="2"/>
      <c r="K2906" s="2">
        <v>179.02</v>
      </c>
      <c r="L2906" s="2" t="s">
        <v>557</v>
      </c>
      <c r="M2906" s="4">
        <v>5254.11</v>
      </c>
      <c r="N2906" s="4">
        <v>0</v>
      </c>
      <c r="O2906" s="4">
        <v>940590.77</v>
      </c>
      <c r="P2906" s="4">
        <v>1147520.74</v>
      </c>
    </row>
    <row r="2907" spans="1:16" x14ac:dyDescent="0.25">
      <c r="A2907" s="2" t="s">
        <v>2961</v>
      </c>
      <c r="B2907" s="3">
        <v>46113</v>
      </c>
      <c r="C2907" s="2" t="s">
        <v>17</v>
      </c>
      <c r="D2907" s="2" t="s">
        <v>18</v>
      </c>
      <c r="E2907" s="2" t="s">
        <v>19</v>
      </c>
      <c r="F2907" s="3"/>
      <c r="G2907" s="2">
        <v>7</v>
      </c>
      <c r="H2907" s="2" t="s">
        <v>2720</v>
      </c>
      <c r="I2907" s="2" t="s">
        <v>2971</v>
      </c>
      <c r="J2907" s="2"/>
      <c r="K2907" s="2">
        <v>5.1379999999999999</v>
      </c>
      <c r="L2907" s="2" t="s">
        <v>557</v>
      </c>
      <c r="M2907" s="4">
        <v>1665.7</v>
      </c>
      <c r="N2907" s="4">
        <v>0</v>
      </c>
      <c r="O2907" s="4">
        <v>8558.3700000000008</v>
      </c>
      <c r="P2907" s="4">
        <v>10441.209999999999</v>
      </c>
    </row>
    <row r="2908" spans="1:16" x14ac:dyDescent="0.25">
      <c r="A2908" s="2" t="s">
        <v>2961</v>
      </c>
      <c r="B2908" s="3">
        <v>46113</v>
      </c>
      <c r="C2908" s="2" t="s">
        <v>17</v>
      </c>
      <c r="D2908" s="2" t="s">
        <v>18</v>
      </c>
      <c r="E2908" s="2" t="s">
        <v>19</v>
      </c>
      <c r="F2908" s="3"/>
      <c r="G2908" s="2">
        <v>8</v>
      </c>
      <c r="H2908" s="2" t="s">
        <v>2972</v>
      </c>
      <c r="I2908" s="2" t="s">
        <v>2973</v>
      </c>
      <c r="J2908" s="2"/>
      <c r="K2908" s="2">
        <v>71.930000000000007</v>
      </c>
      <c r="L2908" s="2" t="s">
        <v>557</v>
      </c>
      <c r="M2908" s="4">
        <v>2133.04</v>
      </c>
      <c r="N2908" s="4">
        <v>0</v>
      </c>
      <c r="O2908" s="4">
        <v>153429.57</v>
      </c>
      <c r="P2908" s="4">
        <v>187184.07</v>
      </c>
    </row>
    <row r="2909" spans="1:16" x14ac:dyDescent="0.25">
      <c r="A2909" s="2" t="s">
        <v>2961</v>
      </c>
      <c r="B2909" s="3">
        <v>46113</v>
      </c>
      <c r="C2909" s="2" t="s">
        <v>17</v>
      </c>
      <c r="D2909" s="2" t="s">
        <v>18</v>
      </c>
      <c r="E2909" s="2" t="s">
        <v>19</v>
      </c>
      <c r="F2909" s="3"/>
      <c r="G2909" s="2">
        <v>9</v>
      </c>
      <c r="H2909" s="2" t="s">
        <v>1785</v>
      </c>
      <c r="I2909" s="2"/>
      <c r="J2909" s="2"/>
      <c r="K2909" s="2">
        <v>156.18</v>
      </c>
      <c r="L2909" s="2" t="s">
        <v>557</v>
      </c>
      <c r="M2909" s="4">
        <v>3243.05</v>
      </c>
      <c r="N2909" s="4">
        <v>0</v>
      </c>
      <c r="O2909" s="4">
        <v>506499.55</v>
      </c>
      <c r="P2909" s="4">
        <v>617929.44999999995</v>
      </c>
    </row>
    <row r="2910" spans="1:16" x14ac:dyDescent="0.25">
      <c r="A2910" s="2" t="s">
        <v>2961</v>
      </c>
      <c r="B2910" s="3">
        <v>46113</v>
      </c>
      <c r="C2910" s="2" t="s">
        <v>17</v>
      </c>
      <c r="D2910" s="2" t="s">
        <v>18</v>
      </c>
      <c r="E2910" s="2" t="s">
        <v>19</v>
      </c>
      <c r="F2910" s="3"/>
      <c r="G2910" s="2">
        <v>10</v>
      </c>
      <c r="H2910" s="2" t="s">
        <v>2974</v>
      </c>
      <c r="I2910" s="2"/>
      <c r="J2910" s="2"/>
      <c r="K2910" s="2">
        <v>0.20399999999999999</v>
      </c>
      <c r="L2910" s="2" t="s">
        <v>38</v>
      </c>
      <c r="M2910" s="4">
        <v>0</v>
      </c>
      <c r="N2910" s="4">
        <v>0</v>
      </c>
      <c r="O2910" s="4">
        <v>0</v>
      </c>
      <c r="P2910" s="4">
        <v>0</v>
      </c>
    </row>
    <row r="2911" spans="1:16" x14ac:dyDescent="0.25">
      <c r="A2911" s="2" t="s">
        <v>2961</v>
      </c>
      <c r="B2911" s="3">
        <v>46113</v>
      </c>
      <c r="C2911" s="2" t="s">
        <v>17</v>
      </c>
      <c r="D2911" s="2" t="s">
        <v>18</v>
      </c>
      <c r="E2911" s="2" t="s">
        <v>19</v>
      </c>
      <c r="F2911" s="3"/>
      <c r="G2911" s="2">
        <v>11</v>
      </c>
      <c r="H2911" s="2" t="s">
        <v>2962</v>
      </c>
      <c r="I2911" s="2"/>
      <c r="J2911" s="2"/>
      <c r="K2911" s="2">
        <v>3.3</v>
      </c>
      <c r="L2911" s="2" t="s">
        <v>557</v>
      </c>
      <c r="M2911" s="4">
        <v>0</v>
      </c>
      <c r="N2911" s="4">
        <v>0</v>
      </c>
      <c r="O2911" s="4">
        <v>0</v>
      </c>
      <c r="P2911" s="4">
        <v>0</v>
      </c>
    </row>
    <row r="2912" spans="1:16" x14ac:dyDescent="0.25">
      <c r="A2912" s="2" t="s">
        <v>2961</v>
      </c>
      <c r="B2912" s="3">
        <v>46113</v>
      </c>
      <c r="C2912" s="2" t="s">
        <v>17</v>
      </c>
      <c r="D2912" s="2" t="s">
        <v>18</v>
      </c>
      <c r="E2912" s="2" t="s">
        <v>19</v>
      </c>
      <c r="F2912" s="3"/>
      <c r="G2912" s="2">
        <v>12</v>
      </c>
      <c r="H2912" s="2" t="s">
        <v>2975</v>
      </c>
      <c r="I2912" s="2" t="s">
        <v>2973</v>
      </c>
      <c r="J2912" s="2"/>
      <c r="K2912" s="2">
        <v>7.02</v>
      </c>
      <c r="L2912" s="2" t="s">
        <v>557</v>
      </c>
      <c r="M2912" s="4">
        <v>2133.04</v>
      </c>
      <c r="N2912" s="4">
        <v>0</v>
      </c>
      <c r="O2912" s="4">
        <v>14973.94</v>
      </c>
      <c r="P2912" s="4">
        <v>18268.21</v>
      </c>
    </row>
    <row r="2913" spans="1:16" x14ac:dyDescent="0.25">
      <c r="A2913" s="2" t="s">
        <v>2961</v>
      </c>
      <c r="B2913" s="3">
        <v>46113</v>
      </c>
      <c r="C2913" s="2" t="s">
        <v>17</v>
      </c>
      <c r="D2913" s="2" t="s">
        <v>18</v>
      </c>
      <c r="E2913" s="2" t="s">
        <v>19</v>
      </c>
      <c r="F2913" s="3"/>
      <c r="G2913" s="2">
        <v>13</v>
      </c>
      <c r="H2913" s="2" t="s">
        <v>2976</v>
      </c>
      <c r="I2913" s="2" t="s">
        <v>2977</v>
      </c>
      <c r="J2913" s="2"/>
      <c r="K2913" s="2">
        <v>78.5</v>
      </c>
      <c r="L2913" s="2" t="s">
        <v>38</v>
      </c>
      <c r="M2913" s="4">
        <v>5500.2</v>
      </c>
      <c r="N2913" s="4">
        <v>0</v>
      </c>
      <c r="O2913" s="4">
        <v>431765.7</v>
      </c>
      <c r="P2913" s="4">
        <v>526754.15</v>
      </c>
    </row>
    <row r="2914" spans="1:16" x14ac:dyDescent="0.25">
      <c r="A2914" s="2" t="s">
        <v>2961</v>
      </c>
      <c r="B2914" s="3">
        <v>46113</v>
      </c>
      <c r="C2914" s="2" t="s">
        <v>17</v>
      </c>
      <c r="D2914" s="2" t="s">
        <v>18</v>
      </c>
      <c r="E2914" s="2" t="s">
        <v>19</v>
      </c>
      <c r="F2914" s="3"/>
      <c r="G2914" s="2">
        <v>14</v>
      </c>
      <c r="H2914" s="2" t="s">
        <v>2978</v>
      </c>
      <c r="I2914" s="2" t="s">
        <v>2979</v>
      </c>
      <c r="J2914" s="2"/>
      <c r="K2914" s="2">
        <v>7.88</v>
      </c>
      <c r="L2914" s="2" t="s">
        <v>38</v>
      </c>
      <c r="M2914" s="4">
        <v>4793.21</v>
      </c>
      <c r="N2914" s="4">
        <v>0</v>
      </c>
      <c r="O2914" s="4">
        <v>37770.49</v>
      </c>
      <c r="P2914" s="4">
        <v>46080</v>
      </c>
    </row>
    <row r="2915" spans="1:16" x14ac:dyDescent="0.25">
      <c r="A2915" s="2" t="s">
        <v>2961</v>
      </c>
      <c r="B2915" s="3">
        <v>46113</v>
      </c>
      <c r="C2915" s="2" t="s">
        <v>17</v>
      </c>
      <c r="D2915" s="2" t="s">
        <v>18</v>
      </c>
      <c r="E2915" s="2" t="s">
        <v>19</v>
      </c>
      <c r="F2915" s="3"/>
      <c r="G2915" s="2">
        <v>15</v>
      </c>
      <c r="H2915" s="2" t="s">
        <v>2980</v>
      </c>
      <c r="I2915" s="2" t="s">
        <v>2981</v>
      </c>
      <c r="J2915" s="2"/>
      <c r="K2915" s="2">
        <v>113.91</v>
      </c>
      <c r="L2915" s="2" t="s">
        <v>557</v>
      </c>
      <c r="M2915" s="4">
        <v>13801.7</v>
      </c>
      <c r="N2915" s="4">
        <v>0</v>
      </c>
      <c r="O2915" s="4">
        <v>1572151.65</v>
      </c>
      <c r="P2915" s="4">
        <v>1918025.01</v>
      </c>
    </row>
    <row r="2916" spans="1:16" x14ac:dyDescent="0.25">
      <c r="A2916" s="2" t="s">
        <v>2961</v>
      </c>
      <c r="B2916" s="3">
        <v>46113</v>
      </c>
      <c r="C2916" s="2" t="s">
        <v>17</v>
      </c>
      <c r="D2916" s="2" t="s">
        <v>18</v>
      </c>
      <c r="E2916" s="2" t="s">
        <v>19</v>
      </c>
      <c r="F2916" s="3"/>
      <c r="G2916" s="2">
        <v>16</v>
      </c>
      <c r="H2916" s="2" t="s">
        <v>2982</v>
      </c>
      <c r="I2916" s="2"/>
      <c r="J2916" s="2"/>
      <c r="K2916" s="2">
        <v>0.05</v>
      </c>
      <c r="L2916" s="2" t="s">
        <v>70</v>
      </c>
      <c r="M2916" s="4">
        <v>314840</v>
      </c>
      <c r="N2916" s="4">
        <v>0</v>
      </c>
      <c r="O2916" s="4">
        <v>15742</v>
      </c>
      <c r="P2916" s="4">
        <v>19205.240000000002</v>
      </c>
    </row>
    <row r="2917" spans="1:16" x14ac:dyDescent="0.25">
      <c r="A2917" s="2" t="s">
        <v>2961</v>
      </c>
      <c r="B2917" s="3">
        <v>46113</v>
      </c>
      <c r="C2917" s="2" t="s">
        <v>17</v>
      </c>
      <c r="D2917" s="2" t="s">
        <v>18</v>
      </c>
      <c r="E2917" s="2" t="s">
        <v>19</v>
      </c>
      <c r="F2917" s="3"/>
      <c r="G2917" s="2">
        <v>17</v>
      </c>
      <c r="H2917" s="2" t="s">
        <v>1791</v>
      </c>
      <c r="I2917" s="2" t="s">
        <v>2728</v>
      </c>
      <c r="J2917" s="2"/>
      <c r="K2917" s="2">
        <v>2.2799999999999998</v>
      </c>
      <c r="L2917" s="2" t="s">
        <v>557</v>
      </c>
      <c r="M2917" s="4">
        <v>2193.6999999999998</v>
      </c>
      <c r="N2917" s="4">
        <v>0</v>
      </c>
      <c r="O2917" s="4">
        <v>5001.6400000000003</v>
      </c>
      <c r="P2917" s="4">
        <v>6102</v>
      </c>
    </row>
    <row r="2918" spans="1:16" x14ac:dyDescent="0.25">
      <c r="A2918" s="2" t="s">
        <v>2961</v>
      </c>
      <c r="B2918" s="3">
        <v>46113</v>
      </c>
      <c r="C2918" s="2" t="s">
        <v>17</v>
      </c>
      <c r="D2918" s="2" t="s">
        <v>18</v>
      </c>
      <c r="E2918" s="2" t="s">
        <v>19</v>
      </c>
      <c r="F2918" s="3"/>
      <c r="G2918" s="2">
        <v>18</v>
      </c>
      <c r="H2918" s="2" t="s">
        <v>2729</v>
      </c>
      <c r="I2918" s="2" t="s">
        <v>2983</v>
      </c>
      <c r="J2918" s="2"/>
      <c r="K2918" s="2">
        <v>603.23</v>
      </c>
      <c r="L2918" s="2" t="s">
        <v>557</v>
      </c>
      <c r="M2918" s="4">
        <v>3242.51</v>
      </c>
      <c r="N2918" s="4">
        <v>0</v>
      </c>
      <c r="O2918" s="4">
        <v>1955979.31</v>
      </c>
      <c r="P2918" s="4">
        <v>2386294.7599999998</v>
      </c>
    </row>
    <row r="2919" spans="1:16" x14ac:dyDescent="0.25">
      <c r="A2919" s="2" t="s">
        <v>2961</v>
      </c>
      <c r="B2919" s="3">
        <v>46113</v>
      </c>
      <c r="C2919" s="2" t="s">
        <v>17</v>
      </c>
      <c r="D2919" s="2" t="s">
        <v>18</v>
      </c>
      <c r="E2919" s="2" t="s">
        <v>19</v>
      </c>
      <c r="F2919" s="3"/>
      <c r="G2919" s="2">
        <v>19</v>
      </c>
      <c r="H2919" s="2" t="s">
        <v>1793</v>
      </c>
      <c r="I2919" s="2" t="s">
        <v>2984</v>
      </c>
      <c r="J2919" s="2"/>
      <c r="K2919" s="2">
        <v>28.52</v>
      </c>
      <c r="L2919" s="2" t="s">
        <v>557</v>
      </c>
      <c r="M2919" s="4">
        <v>7014.92</v>
      </c>
      <c r="N2919" s="4">
        <v>0</v>
      </c>
      <c r="O2919" s="4">
        <v>200065.52</v>
      </c>
      <c r="P2919" s="4">
        <v>244079.93</v>
      </c>
    </row>
    <row r="2920" spans="1:16" x14ac:dyDescent="0.25">
      <c r="A2920" s="2" t="s">
        <v>2961</v>
      </c>
      <c r="B2920" s="3">
        <v>46113</v>
      </c>
      <c r="C2920" s="2" t="s">
        <v>17</v>
      </c>
      <c r="D2920" s="2" t="s">
        <v>18</v>
      </c>
      <c r="E2920" s="2" t="s">
        <v>19</v>
      </c>
      <c r="F2920" s="3"/>
      <c r="G2920" s="2">
        <v>20</v>
      </c>
      <c r="H2920" s="2" t="s">
        <v>2985</v>
      </c>
      <c r="I2920" s="2" t="s">
        <v>2986</v>
      </c>
      <c r="J2920" s="2"/>
      <c r="K2920" s="2">
        <v>41.66</v>
      </c>
      <c r="L2920" s="2" t="s">
        <v>557</v>
      </c>
      <c r="M2920" s="4">
        <v>10288.629999999999</v>
      </c>
      <c r="N2920" s="4">
        <v>0</v>
      </c>
      <c r="O2920" s="4">
        <v>428624.33</v>
      </c>
      <c r="P2920" s="4">
        <v>522921.68</v>
      </c>
    </row>
    <row r="2921" spans="1:16" x14ac:dyDescent="0.25">
      <c r="A2921" s="2" t="s">
        <v>2961</v>
      </c>
      <c r="B2921" s="3">
        <v>46113</v>
      </c>
      <c r="C2921" s="2" t="s">
        <v>17</v>
      </c>
      <c r="D2921" s="2" t="s">
        <v>18</v>
      </c>
      <c r="E2921" s="2" t="s">
        <v>19</v>
      </c>
      <c r="F2921" s="3"/>
      <c r="G2921" s="2">
        <v>21</v>
      </c>
      <c r="H2921" s="2" t="s">
        <v>2987</v>
      </c>
      <c r="I2921" s="2" t="s">
        <v>2988</v>
      </c>
      <c r="J2921" s="2"/>
      <c r="K2921" s="2">
        <v>1.3919999999999999</v>
      </c>
      <c r="L2921" s="2" t="s">
        <v>38</v>
      </c>
      <c r="M2921" s="4">
        <v>19865.919999999998</v>
      </c>
      <c r="N2921" s="4">
        <v>0</v>
      </c>
      <c r="O2921" s="4">
        <v>27653.360000000001</v>
      </c>
      <c r="P2921" s="4">
        <v>33737.1</v>
      </c>
    </row>
    <row r="2922" spans="1:16" x14ac:dyDescent="0.25">
      <c r="A2922" s="2" t="s">
        <v>2961</v>
      </c>
      <c r="B2922" s="3">
        <v>46113</v>
      </c>
      <c r="C2922" s="2" t="s">
        <v>17</v>
      </c>
      <c r="D2922" s="2" t="s">
        <v>18</v>
      </c>
      <c r="E2922" s="2" t="s">
        <v>19</v>
      </c>
      <c r="F2922" s="3"/>
      <c r="G2922" s="2">
        <v>22</v>
      </c>
      <c r="H2922" s="2" t="s">
        <v>2989</v>
      </c>
      <c r="I2922" s="2" t="s">
        <v>2990</v>
      </c>
      <c r="J2922" s="2"/>
      <c r="K2922" s="2">
        <v>2.1360000000000001</v>
      </c>
      <c r="L2922" s="2" t="s">
        <v>38</v>
      </c>
      <c r="M2922" s="4">
        <v>16903.39</v>
      </c>
      <c r="N2922" s="4">
        <v>0</v>
      </c>
      <c r="O2922" s="4">
        <v>36105.64</v>
      </c>
      <c r="P2922" s="4">
        <v>44048.88</v>
      </c>
    </row>
    <row r="2923" spans="1:16" x14ac:dyDescent="0.25">
      <c r="A2923" s="2" t="s">
        <v>2961</v>
      </c>
      <c r="B2923" s="3">
        <v>46113</v>
      </c>
      <c r="C2923" s="2" t="s">
        <v>17</v>
      </c>
      <c r="D2923" s="2" t="s">
        <v>18</v>
      </c>
      <c r="E2923" s="2" t="s">
        <v>19</v>
      </c>
      <c r="F2923" s="3"/>
      <c r="G2923" s="2">
        <v>23</v>
      </c>
      <c r="H2923" s="2" t="s">
        <v>2991</v>
      </c>
      <c r="I2923" s="2" t="s">
        <v>2992</v>
      </c>
      <c r="J2923" s="2"/>
      <c r="K2923" s="2">
        <v>2.64</v>
      </c>
      <c r="L2923" s="2" t="s">
        <v>38</v>
      </c>
      <c r="M2923" s="4">
        <v>13543.1</v>
      </c>
      <c r="N2923" s="4">
        <v>0</v>
      </c>
      <c r="O2923" s="4">
        <v>35753.78</v>
      </c>
      <c r="P2923" s="4">
        <v>43619.61</v>
      </c>
    </row>
    <row r="2924" spans="1:16" x14ac:dyDescent="0.25">
      <c r="A2924" s="2" t="s">
        <v>2961</v>
      </c>
      <c r="B2924" s="3">
        <v>46113</v>
      </c>
      <c r="C2924" s="2" t="s">
        <v>17</v>
      </c>
      <c r="D2924" s="2" t="s">
        <v>18</v>
      </c>
      <c r="E2924" s="2" t="s">
        <v>19</v>
      </c>
      <c r="F2924" s="3"/>
      <c r="G2924" s="2">
        <v>24</v>
      </c>
      <c r="H2924" s="2" t="s">
        <v>2993</v>
      </c>
      <c r="I2924" s="2" t="s">
        <v>2994</v>
      </c>
      <c r="J2924" s="2"/>
      <c r="K2924" s="2">
        <v>1.6080000000000001</v>
      </c>
      <c r="L2924" s="2" t="s">
        <v>38</v>
      </c>
      <c r="M2924" s="4">
        <v>13034.98</v>
      </c>
      <c r="N2924" s="4">
        <v>0</v>
      </c>
      <c r="O2924" s="4">
        <v>20960.25</v>
      </c>
      <c r="P2924" s="4">
        <v>25571.5</v>
      </c>
    </row>
    <row r="2925" spans="1:16" x14ac:dyDescent="0.25">
      <c r="A2925" s="2" t="s">
        <v>2961</v>
      </c>
      <c r="B2925" s="3">
        <v>46113</v>
      </c>
      <c r="C2925" s="2" t="s">
        <v>17</v>
      </c>
      <c r="D2925" s="2" t="s">
        <v>18</v>
      </c>
      <c r="E2925" s="2" t="s">
        <v>19</v>
      </c>
      <c r="F2925" s="3"/>
      <c r="G2925" s="2">
        <v>25</v>
      </c>
      <c r="H2925" s="2" t="s">
        <v>2995</v>
      </c>
      <c r="I2925" s="2" t="s">
        <v>2996</v>
      </c>
      <c r="J2925" s="2"/>
      <c r="K2925" s="2">
        <v>0.86399999999999999</v>
      </c>
      <c r="L2925" s="2" t="s">
        <v>38</v>
      </c>
      <c r="M2925" s="4">
        <v>13853.72</v>
      </c>
      <c r="N2925" s="4">
        <v>0</v>
      </c>
      <c r="O2925" s="4">
        <v>11969.61</v>
      </c>
      <c r="P2925" s="4">
        <v>14602.93</v>
      </c>
    </row>
    <row r="2926" spans="1:16" x14ac:dyDescent="0.25">
      <c r="A2926" s="2" t="s">
        <v>2961</v>
      </c>
      <c r="B2926" s="3">
        <v>46113</v>
      </c>
      <c r="C2926" s="2" t="s">
        <v>17</v>
      </c>
      <c r="D2926" s="2" t="s">
        <v>18</v>
      </c>
      <c r="E2926" s="2" t="s">
        <v>19</v>
      </c>
      <c r="F2926" s="3"/>
      <c r="G2926" s="2">
        <v>26</v>
      </c>
      <c r="H2926" s="2" t="s">
        <v>2997</v>
      </c>
      <c r="I2926" s="2" t="s">
        <v>2998</v>
      </c>
      <c r="J2926" s="2"/>
      <c r="K2926" s="2">
        <v>3.456</v>
      </c>
      <c r="L2926" s="2" t="s">
        <v>38</v>
      </c>
      <c r="M2926" s="4">
        <v>9791.89</v>
      </c>
      <c r="N2926" s="4">
        <v>0</v>
      </c>
      <c r="O2926" s="4">
        <v>33840.769999999997</v>
      </c>
      <c r="P2926" s="4">
        <v>41285.74</v>
      </c>
    </row>
    <row r="2927" spans="1:16" x14ac:dyDescent="0.25">
      <c r="A2927" s="2" t="s">
        <v>2961</v>
      </c>
      <c r="B2927" s="3">
        <v>46113</v>
      </c>
      <c r="C2927" s="2" t="s">
        <v>17</v>
      </c>
      <c r="D2927" s="2" t="s">
        <v>18</v>
      </c>
      <c r="E2927" s="2" t="s">
        <v>19</v>
      </c>
      <c r="F2927" s="3"/>
      <c r="G2927" s="2">
        <v>27</v>
      </c>
      <c r="H2927" s="2" t="s">
        <v>2999</v>
      </c>
      <c r="I2927" s="2"/>
      <c r="J2927" s="2"/>
      <c r="K2927" s="2">
        <v>8.5299999999999994</v>
      </c>
      <c r="L2927" s="2" t="s">
        <v>38</v>
      </c>
      <c r="M2927" s="4">
        <v>0</v>
      </c>
      <c r="N2927" s="4">
        <v>0</v>
      </c>
      <c r="O2927" s="4">
        <v>0</v>
      </c>
      <c r="P2927" s="4">
        <v>0</v>
      </c>
    </row>
    <row r="2928" spans="1:16" x14ac:dyDescent="0.25">
      <c r="A2928" s="2" t="s">
        <v>2961</v>
      </c>
      <c r="B2928" s="3">
        <v>46113</v>
      </c>
      <c r="C2928" s="2" t="s">
        <v>17</v>
      </c>
      <c r="D2928" s="2" t="s">
        <v>18</v>
      </c>
      <c r="E2928" s="2" t="s">
        <v>19</v>
      </c>
      <c r="F2928" s="3"/>
      <c r="G2928" s="2">
        <v>28</v>
      </c>
      <c r="H2928" s="2" t="s">
        <v>3000</v>
      </c>
      <c r="I2928" s="2"/>
      <c r="J2928" s="2"/>
      <c r="K2928" s="2">
        <v>3.2</v>
      </c>
      <c r="L2928" s="2" t="s">
        <v>557</v>
      </c>
      <c r="M2928" s="4">
        <v>0</v>
      </c>
      <c r="N2928" s="4">
        <v>0</v>
      </c>
      <c r="O2928" s="4">
        <v>0</v>
      </c>
      <c r="P2928" s="4">
        <v>0</v>
      </c>
    </row>
    <row r="2929" spans="1:16" x14ac:dyDescent="0.25">
      <c r="A2929" s="2" t="s">
        <v>2961</v>
      </c>
      <c r="B2929" s="3">
        <v>46113</v>
      </c>
      <c r="C2929" s="2" t="s">
        <v>17</v>
      </c>
      <c r="D2929" s="2" t="s">
        <v>18</v>
      </c>
      <c r="E2929" s="2" t="s">
        <v>19</v>
      </c>
      <c r="F2929" s="3"/>
      <c r="G2929" s="2">
        <v>29</v>
      </c>
      <c r="H2929" s="2" t="s">
        <v>3001</v>
      </c>
      <c r="I2929" s="2" t="s">
        <v>3002</v>
      </c>
      <c r="J2929" s="2"/>
      <c r="K2929" s="2">
        <v>0.6</v>
      </c>
      <c r="L2929" s="2" t="s">
        <v>38</v>
      </c>
      <c r="M2929" s="4">
        <v>1667.21</v>
      </c>
      <c r="N2929" s="4">
        <v>0</v>
      </c>
      <c r="O2929" s="4">
        <v>1000.33</v>
      </c>
      <c r="P2929" s="4">
        <v>1220.4000000000001</v>
      </c>
    </row>
    <row r="2930" spans="1:16" x14ac:dyDescent="0.25">
      <c r="A2930" s="2" t="s">
        <v>2961</v>
      </c>
      <c r="B2930" s="3">
        <v>46113</v>
      </c>
      <c r="C2930" s="2" t="s">
        <v>17</v>
      </c>
      <c r="D2930" s="2" t="s">
        <v>18</v>
      </c>
      <c r="E2930" s="2" t="s">
        <v>19</v>
      </c>
      <c r="F2930" s="3"/>
      <c r="G2930" s="2">
        <v>30</v>
      </c>
      <c r="H2930" s="2" t="s">
        <v>3003</v>
      </c>
      <c r="I2930" s="2" t="s">
        <v>2981</v>
      </c>
      <c r="J2930" s="2"/>
      <c r="K2930" s="2">
        <v>33.76</v>
      </c>
      <c r="L2930" s="2" t="s">
        <v>38</v>
      </c>
      <c r="M2930" s="4">
        <v>13801.7</v>
      </c>
      <c r="N2930" s="4">
        <v>0</v>
      </c>
      <c r="O2930" s="4">
        <v>465945.39</v>
      </c>
      <c r="P2930" s="4">
        <v>568453.38</v>
      </c>
    </row>
    <row r="2931" spans="1:16" x14ac:dyDescent="0.25">
      <c r="A2931" s="2" t="s">
        <v>2961</v>
      </c>
      <c r="B2931" s="3">
        <v>46113</v>
      </c>
      <c r="C2931" s="2" t="s">
        <v>17</v>
      </c>
      <c r="D2931" s="2" t="s">
        <v>18</v>
      </c>
      <c r="E2931" s="2" t="s">
        <v>19</v>
      </c>
      <c r="F2931" s="3"/>
      <c r="G2931" s="2">
        <v>31</v>
      </c>
      <c r="H2931" s="2" t="s">
        <v>3004</v>
      </c>
      <c r="I2931" s="2" t="s">
        <v>3005</v>
      </c>
      <c r="J2931" s="2"/>
      <c r="K2931" s="2">
        <v>2.1</v>
      </c>
      <c r="L2931" s="2" t="s">
        <v>38</v>
      </c>
      <c r="M2931" s="4">
        <v>7621.55</v>
      </c>
      <c r="N2931" s="4">
        <v>0</v>
      </c>
      <c r="O2931" s="4">
        <v>16005.26</v>
      </c>
      <c r="P2931" s="4">
        <v>19526.419999999998</v>
      </c>
    </row>
    <row r="2932" spans="1:16" x14ac:dyDescent="0.25">
      <c r="A2932" s="2" t="s">
        <v>2961</v>
      </c>
      <c r="B2932" s="3">
        <v>46113</v>
      </c>
      <c r="C2932" s="2" t="s">
        <v>17</v>
      </c>
      <c r="D2932" s="2" t="s">
        <v>18</v>
      </c>
      <c r="E2932" s="2" t="s">
        <v>19</v>
      </c>
      <c r="F2932" s="3"/>
      <c r="G2932" s="2">
        <v>32</v>
      </c>
      <c r="H2932" s="2" t="s">
        <v>3006</v>
      </c>
      <c r="I2932" s="2"/>
      <c r="J2932" s="2"/>
      <c r="K2932" s="2">
        <v>0.63</v>
      </c>
      <c r="L2932" s="2" t="s">
        <v>38</v>
      </c>
      <c r="M2932" s="4">
        <v>0</v>
      </c>
      <c r="N2932" s="4">
        <v>0</v>
      </c>
      <c r="O2932" s="4">
        <v>0</v>
      </c>
      <c r="P2932" s="4">
        <v>0</v>
      </c>
    </row>
    <row r="2933" spans="1:16" x14ac:dyDescent="0.25">
      <c r="A2933" s="2" t="s">
        <v>2961</v>
      </c>
      <c r="B2933" s="3">
        <v>46113</v>
      </c>
      <c r="C2933" s="2" t="s">
        <v>17</v>
      </c>
      <c r="D2933" s="2" t="s">
        <v>18</v>
      </c>
      <c r="E2933" s="2" t="s">
        <v>19</v>
      </c>
      <c r="F2933" s="3"/>
      <c r="G2933" s="2">
        <v>33</v>
      </c>
      <c r="H2933" s="2" t="s">
        <v>3007</v>
      </c>
      <c r="I2933" s="2" t="s">
        <v>2983</v>
      </c>
      <c r="J2933" s="2"/>
      <c r="K2933" s="2">
        <v>227.1</v>
      </c>
      <c r="L2933" s="2" t="s">
        <v>38</v>
      </c>
      <c r="M2933" s="4">
        <v>3244.37</v>
      </c>
      <c r="N2933" s="4">
        <v>0</v>
      </c>
      <c r="O2933" s="4">
        <v>736796.43</v>
      </c>
      <c r="P2933" s="4">
        <v>898891.64</v>
      </c>
    </row>
    <row r="2934" spans="1:16" x14ac:dyDescent="0.25">
      <c r="A2934" s="2" t="s">
        <v>3008</v>
      </c>
      <c r="B2934" s="3">
        <v>46113</v>
      </c>
      <c r="C2934" s="2" t="s">
        <v>17</v>
      </c>
      <c r="D2934" s="2" t="s">
        <v>18</v>
      </c>
      <c r="E2934" s="2" t="s">
        <v>19</v>
      </c>
      <c r="F2934" s="3"/>
      <c r="G2934" s="2">
        <v>1</v>
      </c>
      <c r="H2934" s="2" t="s">
        <v>1456</v>
      </c>
      <c r="I2934" s="2"/>
      <c r="J2934" s="2"/>
      <c r="K2934" s="2">
        <v>33</v>
      </c>
      <c r="L2934" s="2" t="s">
        <v>38</v>
      </c>
      <c r="M2934" s="4">
        <v>1749.8</v>
      </c>
      <c r="N2934" s="4">
        <v>0</v>
      </c>
      <c r="O2934" s="4">
        <v>57743.4</v>
      </c>
      <c r="P2934" s="4">
        <v>70446.95</v>
      </c>
    </row>
    <row r="2935" spans="1:16" x14ac:dyDescent="0.25">
      <c r="A2935" s="2" t="s">
        <v>3008</v>
      </c>
      <c r="B2935" s="3">
        <v>46113</v>
      </c>
      <c r="C2935" s="2" t="s">
        <v>17</v>
      </c>
      <c r="D2935" s="2" t="s">
        <v>18</v>
      </c>
      <c r="E2935" s="2" t="s">
        <v>19</v>
      </c>
      <c r="F2935" s="3"/>
      <c r="G2935" s="2">
        <v>2</v>
      </c>
      <c r="H2935" s="2" t="s">
        <v>1459</v>
      </c>
      <c r="I2935" s="2"/>
      <c r="J2935" s="2"/>
      <c r="K2935" s="2">
        <v>14</v>
      </c>
      <c r="L2935" s="2" t="s">
        <v>38</v>
      </c>
      <c r="M2935" s="4">
        <v>7400</v>
      </c>
      <c r="N2935" s="4">
        <v>0</v>
      </c>
      <c r="O2935" s="4">
        <v>103600</v>
      </c>
      <c r="P2935" s="4">
        <v>126392</v>
      </c>
    </row>
    <row r="2936" spans="1:16" x14ac:dyDescent="0.25">
      <c r="A2936" s="2" t="s">
        <v>3008</v>
      </c>
      <c r="B2936" s="3">
        <v>46113</v>
      </c>
      <c r="C2936" s="2" t="s">
        <v>17</v>
      </c>
      <c r="D2936" s="2" t="s">
        <v>18</v>
      </c>
      <c r="E2936" s="2" t="s">
        <v>19</v>
      </c>
      <c r="F2936" s="3"/>
      <c r="G2936" s="2">
        <v>3</v>
      </c>
      <c r="H2936" s="2" t="s">
        <v>1457</v>
      </c>
      <c r="I2936" s="2"/>
      <c r="J2936" s="2"/>
      <c r="K2936" s="2">
        <v>11</v>
      </c>
      <c r="L2936" s="2" t="s">
        <v>38</v>
      </c>
      <c r="M2936" s="4">
        <v>1388.7</v>
      </c>
      <c r="N2936" s="4">
        <v>0</v>
      </c>
      <c r="O2936" s="4">
        <v>15275.7</v>
      </c>
      <c r="P2936" s="4">
        <v>18636.349999999999</v>
      </c>
    </row>
    <row r="2937" spans="1:16" x14ac:dyDescent="0.25">
      <c r="A2937" s="2" t="s">
        <v>3008</v>
      </c>
      <c r="B2937" s="3">
        <v>46113</v>
      </c>
      <c r="C2937" s="2" t="s">
        <v>17</v>
      </c>
      <c r="D2937" s="2" t="s">
        <v>18</v>
      </c>
      <c r="E2937" s="2" t="s">
        <v>19</v>
      </c>
      <c r="F2937" s="3"/>
      <c r="G2937" s="2">
        <v>4</v>
      </c>
      <c r="H2937" s="2" t="s">
        <v>3009</v>
      </c>
      <c r="I2937" s="2"/>
      <c r="J2937" s="2"/>
      <c r="K2937" s="2">
        <v>8</v>
      </c>
      <c r="L2937" s="2" t="s">
        <v>38</v>
      </c>
      <c r="M2937" s="4">
        <v>3042.65</v>
      </c>
      <c r="N2937" s="4">
        <v>0</v>
      </c>
      <c r="O2937" s="4">
        <v>24341.200000000001</v>
      </c>
      <c r="P2937" s="4">
        <v>29696.26</v>
      </c>
    </row>
    <row r="2938" spans="1:16" x14ac:dyDescent="0.25">
      <c r="A2938" s="2" t="s">
        <v>3008</v>
      </c>
      <c r="B2938" s="3">
        <v>46113</v>
      </c>
      <c r="C2938" s="2" t="s">
        <v>17</v>
      </c>
      <c r="D2938" s="2" t="s">
        <v>18</v>
      </c>
      <c r="E2938" s="2" t="s">
        <v>19</v>
      </c>
      <c r="F2938" s="3"/>
      <c r="G2938" s="2">
        <v>5</v>
      </c>
      <c r="H2938" s="2" t="s">
        <v>3010</v>
      </c>
      <c r="I2938" s="2"/>
      <c r="J2938" s="2"/>
      <c r="K2938" s="2">
        <v>4</v>
      </c>
      <c r="L2938" s="2" t="s">
        <v>38</v>
      </c>
      <c r="M2938" s="4">
        <v>556.09</v>
      </c>
      <c r="N2938" s="4">
        <v>0</v>
      </c>
      <c r="O2938" s="4">
        <v>2224.36</v>
      </c>
      <c r="P2938" s="4">
        <v>2713.72</v>
      </c>
    </row>
    <row r="2939" spans="1:16" x14ac:dyDescent="0.25">
      <c r="A2939" s="2" t="s">
        <v>3008</v>
      </c>
      <c r="B2939" s="3">
        <v>46113</v>
      </c>
      <c r="C2939" s="2" t="s">
        <v>17</v>
      </c>
      <c r="D2939" s="2" t="s">
        <v>18</v>
      </c>
      <c r="E2939" s="2" t="s">
        <v>19</v>
      </c>
      <c r="F2939" s="3"/>
      <c r="G2939" s="2">
        <v>6</v>
      </c>
      <c r="H2939" s="2" t="s">
        <v>3011</v>
      </c>
      <c r="I2939" s="2"/>
      <c r="J2939" s="2"/>
      <c r="K2939" s="2">
        <v>3</v>
      </c>
      <c r="L2939" s="2" t="s">
        <v>38</v>
      </c>
      <c r="M2939" s="4">
        <v>630.21</v>
      </c>
      <c r="N2939" s="4">
        <v>0</v>
      </c>
      <c r="O2939" s="4">
        <v>1890.63</v>
      </c>
      <c r="P2939" s="4">
        <v>2306.5700000000002</v>
      </c>
    </row>
    <row r="2940" spans="1:16" x14ac:dyDescent="0.25">
      <c r="A2940" s="2" t="s">
        <v>3008</v>
      </c>
      <c r="B2940" s="3">
        <v>46113</v>
      </c>
      <c r="C2940" s="2" t="s">
        <v>17</v>
      </c>
      <c r="D2940" s="2" t="s">
        <v>18</v>
      </c>
      <c r="E2940" s="2" t="s">
        <v>19</v>
      </c>
      <c r="F2940" s="3"/>
      <c r="G2940" s="2">
        <v>7</v>
      </c>
      <c r="H2940" s="2" t="s">
        <v>1429</v>
      </c>
      <c r="I2940" s="2"/>
      <c r="J2940" s="2"/>
      <c r="K2940" s="2">
        <v>40</v>
      </c>
      <c r="L2940" s="2" t="s">
        <v>38</v>
      </c>
      <c r="M2940" s="4">
        <v>705</v>
      </c>
      <c r="N2940" s="4">
        <v>0</v>
      </c>
      <c r="O2940" s="4">
        <v>28200</v>
      </c>
      <c r="P2940" s="4">
        <v>34404</v>
      </c>
    </row>
    <row r="2941" spans="1:16" x14ac:dyDescent="0.25">
      <c r="A2941" s="2" t="s">
        <v>3008</v>
      </c>
      <c r="B2941" s="3">
        <v>46113</v>
      </c>
      <c r="C2941" s="2" t="s">
        <v>17</v>
      </c>
      <c r="D2941" s="2" t="s">
        <v>18</v>
      </c>
      <c r="E2941" s="2" t="s">
        <v>19</v>
      </c>
      <c r="F2941" s="3"/>
      <c r="G2941" s="2">
        <v>8</v>
      </c>
      <c r="H2941" s="2" t="s">
        <v>3012</v>
      </c>
      <c r="I2941" s="2"/>
      <c r="J2941" s="2"/>
      <c r="K2941" s="2">
        <v>3</v>
      </c>
      <c r="L2941" s="2" t="s">
        <v>38</v>
      </c>
      <c r="M2941" s="4">
        <v>1012.08</v>
      </c>
      <c r="N2941" s="4">
        <v>0</v>
      </c>
      <c r="O2941" s="4">
        <v>3036.24</v>
      </c>
      <c r="P2941" s="4">
        <v>3704.21</v>
      </c>
    </row>
    <row r="2942" spans="1:16" x14ac:dyDescent="0.25">
      <c r="A2942" s="2" t="s">
        <v>3008</v>
      </c>
      <c r="B2942" s="3">
        <v>46113</v>
      </c>
      <c r="C2942" s="2" t="s">
        <v>17</v>
      </c>
      <c r="D2942" s="2" t="s">
        <v>18</v>
      </c>
      <c r="E2942" s="2" t="s">
        <v>19</v>
      </c>
      <c r="F2942" s="3"/>
      <c r="G2942" s="2">
        <v>9</v>
      </c>
      <c r="H2942" s="2" t="s">
        <v>3013</v>
      </c>
      <c r="I2942" s="2"/>
      <c r="J2942" s="2"/>
      <c r="K2942" s="2">
        <v>2</v>
      </c>
      <c r="L2942" s="2" t="s">
        <v>38</v>
      </c>
      <c r="M2942" s="4">
        <v>1012.08</v>
      </c>
      <c r="N2942" s="4">
        <v>0</v>
      </c>
      <c r="O2942" s="4">
        <v>2024.16</v>
      </c>
      <c r="P2942" s="4">
        <v>2469.48</v>
      </c>
    </row>
    <row r="2943" spans="1:16" x14ac:dyDescent="0.25">
      <c r="A2943" s="2" t="s">
        <v>3008</v>
      </c>
      <c r="B2943" s="3">
        <v>46113</v>
      </c>
      <c r="C2943" s="2" t="s">
        <v>17</v>
      </c>
      <c r="D2943" s="2" t="s">
        <v>18</v>
      </c>
      <c r="E2943" s="2" t="s">
        <v>19</v>
      </c>
      <c r="F2943" s="3"/>
      <c r="G2943" s="2">
        <v>10</v>
      </c>
      <c r="H2943" s="2" t="s">
        <v>1431</v>
      </c>
      <c r="I2943" s="2"/>
      <c r="J2943" s="2"/>
      <c r="K2943" s="2">
        <v>22</v>
      </c>
      <c r="L2943" s="2" t="s">
        <v>38</v>
      </c>
      <c r="M2943" s="4">
        <v>1637.17</v>
      </c>
      <c r="N2943" s="4">
        <v>0</v>
      </c>
      <c r="O2943" s="4">
        <v>36017.74</v>
      </c>
      <c r="P2943" s="4">
        <v>43941.64</v>
      </c>
    </row>
    <row r="2944" spans="1:16" x14ac:dyDescent="0.25">
      <c r="A2944" s="2" t="s">
        <v>3008</v>
      </c>
      <c r="B2944" s="3">
        <v>46113</v>
      </c>
      <c r="C2944" s="2" t="s">
        <v>17</v>
      </c>
      <c r="D2944" s="2" t="s">
        <v>18</v>
      </c>
      <c r="E2944" s="2" t="s">
        <v>19</v>
      </c>
      <c r="F2944" s="3"/>
      <c r="G2944" s="2">
        <v>11</v>
      </c>
      <c r="H2944" s="2" t="s">
        <v>1428</v>
      </c>
      <c r="I2944" s="2"/>
      <c r="J2944" s="2"/>
      <c r="K2944" s="2">
        <v>33</v>
      </c>
      <c r="L2944" s="2" t="s">
        <v>38</v>
      </c>
      <c r="M2944" s="4">
        <v>2649.25</v>
      </c>
      <c r="N2944" s="4">
        <v>0</v>
      </c>
      <c r="O2944" s="4">
        <v>87425.25</v>
      </c>
      <c r="P2944" s="4">
        <v>106658.81</v>
      </c>
    </row>
    <row r="2945" spans="1:16" x14ac:dyDescent="0.25">
      <c r="A2945" s="2" t="s">
        <v>3008</v>
      </c>
      <c r="B2945" s="3">
        <v>46113</v>
      </c>
      <c r="C2945" s="2" t="s">
        <v>17</v>
      </c>
      <c r="D2945" s="2" t="s">
        <v>18</v>
      </c>
      <c r="E2945" s="2" t="s">
        <v>19</v>
      </c>
      <c r="F2945" s="3"/>
      <c r="G2945" s="2">
        <v>12</v>
      </c>
      <c r="H2945" s="2" t="s">
        <v>1435</v>
      </c>
      <c r="I2945" s="2"/>
      <c r="J2945" s="2"/>
      <c r="K2945" s="2">
        <v>7</v>
      </c>
      <c r="L2945" s="2" t="s">
        <v>38</v>
      </c>
      <c r="M2945" s="4">
        <v>6419.98</v>
      </c>
      <c r="N2945" s="4">
        <v>0</v>
      </c>
      <c r="O2945" s="4">
        <v>44939.86</v>
      </c>
      <c r="P2945" s="4">
        <v>54826.63</v>
      </c>
    </row>
    <row r="2946" spans="1:16" x14ac:dyDescent="0.25">
      <c r="A2946" s="2" t="s">
        <v>3008</v>
      </c>
      <c r="B2946" s="3">
        <v>46113</v>
      </c>
      <c r="C2946" s="2" t="s">
        <v>17</v>
      </c>
      <c r="D2946" s="2" t="s">
        <v>18</v>
      </c>
      <c r="E2946" s="2" t="s">
        <v>19</v>
      </c>
      <c r="F2946" s="3"/>
      <c r="G2946" s="2">
        <v>13</v>
      </c>
      <c r="H2946" s="2" t="s">
        <v>3014</v>
      </c>
      <c r="I2946" s="2"/>
      <c r="J2946" s="2"/>
      <c r="K2946" s="2">
        <v>11</v>
      </c>
      <c r="L2946" s="2" t="s">
        <v>38</v>
      </c>
      <c r="M2946" s="4">
        <v>7067.6</v>
      </c>
      <c r="N2946" s="4">
        <v>0</v>
      </c>
      <c r="O2946" s="4">
        <v>77743.600000000006</v>
      </c>
      <c r="P2946" s="4">
        <v>94847.19</v>
      </c>
    </row>
    <row r="2947" spans="1:16" x14ac:dyDescent="0.25">
      <c r="A2947" s="2" t="s">
        <v>3008</v>
      </c>
      <c r="B2947" s="3">
        <v>46113</v>
      </c>
      <c r="C2947" s="2" t="s">
        <v>17</v>
      </c>
      <c r="D2947" s="2" t="s">
        <v>18</v>
      </c>
      <c r="E2947" s="2" t="s">
        <v>19</v>
      </c>
      <c r="F2947" s="3"/>
      <c r="G2947" s="2">
        <v>14</v>
      </c>
      <c r="H2947" s="2" t="s">
        <v>3015</v>
      </c>
      <c r="I2947" s="2"/>
      <c r="J2947" s="2"/>
      <c r="K2947" s="2">
        <v>4</v>
      </c>
      <c r="L2947" s="2" t="s">
        <v>38</v>
      </c>
      <c r="M2947" s="4">
        <v>547.07000000000005</v>
      </c>
      <c r="N2947" s="4">
        <v>0</v>
      </c>
      <c r="O2947" s="4">
        <v>2188.2800000000002</v>
      </c>
      <c r="P2947" s="4">
        <v>2669.7</v>
      </c>
    </row>
    <row r="2948" spans="1:16" x14ac:dyDescent="0.25">
      <c r="A2948" s="2" t="s">
        <v>3008</v>
      </c>
      <c r="B2948" s="3">
        <v>46113</v>
      </c>
      <c r="C2948" s="2" t="s">
        <v>17</v>
      </c>
      <c r="D2948" s="2" t="s">
        <v>18</v>
      </c>
      <c r="E2948" s="2" t="s">
        <v>19</v>
      </c>
      <c r="F2948" s="3"/>
      <c r="G2948" s="2">
        <v>15</v>
      </c>
      <c r="H2948" s="2" t="s">
        <v>1430</v>
      </c>
      <c r="I2948" s="2"/>
      <c r="J2948" s="2"/>
      <c r="K2948" s="2">
        <v>93</v>
      </c>
      <c r="L2948" s="2" t="s">
        <v>38</v>
      </c>
      <c r="M2948" s="4">
        <v>547.07000000000005</v>
      </c>
      <c r="N2948" s="4">
        <v>0</v>
      </c>
      <c r="O2948" s="4">
        <v>50877.51</v>
      </c>
      <c r="P2948" s="4">
        <v>62070.559999999998</v>
      </c>
    </row>
    <row r="2949" spans="1:16" x14ac:dyDescent="0.25">
      <c r="A2949" s="2" t="s">
        <v>3008</v>
      </c>
      <c r="B2949" s="3">
        <v>46113</v>
      </c>
      <c r="C2949" s="2" t="s">
        <v>17</v>
      </c>
      <c r="D2949" s="2" t="s">
        <v>18</v>
      </c>
      <c r="E2949" s="2" t="s">
        <v>19</v>
      </c>
      <c r="F2949" s="3"/>
      <c r="G2949" s="2">
        <v>16</v>
      </c>
      <c r="H2949" s="2" t="s">
        <v>3016</v>
      </c>
      <c r="I2949" s="2"/>
      <c r="J2949" s="2"/>
      <c r="K2949" s="2">
        <v>3</v>
      </c>
      <c r="L2949" s="2" t="s">
        <v>38</v>
      </c>
      <c r="M2949" s="4">
        <v>886.57</v>
      </c>
      <c r="N2949" s="4">
        <v>0</v>
      </c>
      <c r="O2949" s="4">
        <v>2659.71</v>
      </c>
      <c r="P2949" s="4">
        <v>3244.85</v>
      </c>
    </row>
    <row r="2950" spans="1:16" x14ac:dyDescent="0.25">
      <c r="A2950" s="2" t="s">
        <v>3008</v>
      </c>
      <c r="B2950" s="3">
        <v>46113</v>
      </c>
      <c r="C2950" s="2" t="s">
        <v>17</v>
      </c>
      <c r="D2950" s="2" t="s">
        <v>18</v>
      </c>
      <c r="E2950" s="2" t="s">
        <v>19</v>
      </c>
      <c r="F2950" s="3"/>
      <c r="G2950" s="2">
        <v>17</v>
      </c>
      <c r="H2950" s="2" t="s">
        <v>638</v>
      </c>
      <c r="I2950" s="2"/>
      <c r="J2950" s="2"/>
      <c r="K2950" s="2">
        <v>24</v>
      </c>
      <c r="L2950" s="2" t="s">
        <v>38</v>
      </c>
      <c r="M2950" s="4">
        <v>886.57</v>
      </c>
      <c r="N2950" s="4">
        <v>0</v>
      </c>
      <c r="O2950" s="4">
        <v>21277.68</v>
      </c>
      <c r="P2950" s="4">
        <v>25958.77</v>
      </c>
    </row>
    <row r="2951" spans="1:16" x14ac:dyDescent="0.25">
      <c r="A2951" s="2" t="s">
        <v>3008</v>
      </c>
      <c r="B2951" s="3">
        <v>46113</v>
      </c>
      <c r="C2951" s="2" t="s">
        <v>17</v>
      </c>
      <c r="D2951" s="2" t="s">
        <v>18</v>
      </c>
      <c r="E2951" s="2" t="s">
        <v>19</v>
      </c>
      <c r="F2951" s="3"/>
      <c r="G2951" s="2">
        <v>18</v>
      </c>
      <c r="H2951" s="2" t="s">
        <v>3017</v>
      </c>
      <c r="I2951" s="2"/>
      <c r="J2951" s="2"/>
      <c r="K2951" s="2">
        <v>4</v>
      </c>
      <c r="L2951" s="2" t="s">
        <v>38</v>
      </c>
      <c r="M2951" s="4">
        <v>1190.67</v>
      </c>
      <c r="N2951" s="4">
        <v>0</v>
      </c>
      <c r="O2951" s="4">
        <v>4762.68</v>
      </c>
      <c r="P2951" s="4">
        <v>5810.47</v>
      </c>
    </row>
    <row r="2952" spans="1:16" x14ac:dyDescent="0.25">
      <c r="A2952" s="2" t="s">
        <v>3008</v>
      </c>
      <c r="B2952" s="3">
        <v>46113</v>
      </c>
      <c r="C2952" s="2" t="s">
        <v>17</v>
      </c>
      <c r="D2952" s="2" t="s">
        <v>18</v>
      </c>
      <c r="E2952" s="2" t="s">
        <v>19</v>
      </c>
      <c r="F2952" s="3"/>
      <c r="G2952" s="2">
        <v>19</v>
      </c>
      <c r="H2952" s="2" t="s">
        <v>637</v>
      </c>
      <c r="I2952" s="2"/>
      <c r="J2952" s="2"/>
      <c r="K2952" s="2">
        <v>5</v>
      </c>
      <c r="L2952" s="2" t="s">
        <v>38</v>
      </c>
      <c r="M2952" s="4">
        <v>1190.67</v>
      </c>
      <c r="N2952" s="4">
        <v>0</v>
      </c>
      <c r="O2952" s="4">
        <v>5953.35</v>
      </c>
      <c r="P2952" s="4">
        <v>7263.09</v>
      </c>
    </row>
    <row r="2953" spans="1:16" x14ac:dyDescent="0.25">
      <c r="A2953" s="2" t="s">
        <v>3008</v>
      </c>
      <c r="B2953" s="3">
        <v>46113</v>
      </c>
      <c r="C2953" s="2" t="s">
        <v>17</v>
      </c>
      <c r="D2953" s="2" t="s">
        <v>18</v>
      </c>
      <c r="E2953" s="2" t="s">
        <v>19</v>
      </c>
      <c r="F2953" s="3"/>
      <c r="G2953" s="2">
        <v>20</v>
      </c>
      <c r="H2953" s="2" t="s">
        <v>3018</v>
      </c>
      <c r="I2953" s="2"/>
      <c r="J2953" s="2"/>
      <c r="K2953" s="2">
        <v>12</v>
      </c>
      <c r="L2953" s="2" t="s">
        <v>38</v>
      </c>
      <c r="M2953" s="4">
        <v>1875.31</v>
      </c>
      <c r="N2953" s="4">
        <v>0</v>
      </c>
      <c r="O2953" s="4">
        <v>22503.72</v>
      </c>
      <c r="P2953" s="4">
        <v>27454.54</v>
      </c>
    </row>
    <row r="2954" spans="1:16" x14ac:dyDescent="0.25">
      <c r="A2954" s="2" t="s">
        <v>3008</v>
      </c>
      <c r="B2954" s="3">
        <v>46113</v>
      </c>
      <c r="C2954" s="2" t="s">
        <v>17</v>
      </c>
      <c r="D2954" s="2" t="s">
        <v>18</v>
      </c>
      <c r="E2954" s="2" t="s">
        <v>19</v>
      </c>
      <c r="F2954" s="3"/>
      <c r="G2954" s="2">
        <v>21</v>
      </c>
      <c r="H2954" s="2" t="s">
        <v>3019</v>
      </c>
      <c r="I2954" s="2"/>
      <c r="J2954" s="2"/>
      <c r="K2954" s="2">
        <v>3</v>
      </c>
      <c r="L2954" s="2" t="s">
        <v>38</v>
      </c>
      <c r="M2954" s="4">
        <v>2954.16</v>
      </c>
      <c r="N2954" s="4">
        <v>0</v>
      </c>
      <c r="O2954" s="4">
        <v>8862.48</v>
      </c>
      <c r="P2954" s="4">
        <v>10812.23</v>
      </c>
    </row>
    <row r="2955" spans="1:16" x14ac:dyDescent="0.25">
      <c r="A2955" s="2" t="s">
        <v>3008</v>
      </c>
      <c r="B2955" s="3">
        <v>46113</v>
      </c>
      <c r="C2955" s="2" t="s">
        <v>17</v>
      </c>
      <c r="D2955" s="2" t="s">
        <v>18</v>
      </c>
      <c r="E2955" s="2" t="s">
        <v>19</v>
      </c>
      <c r="F2955" s="3"/>
      <c r="G2955" s="2">
        <v>22</v>
      </c>
      <c r="H2955" s="2" t="s">
        <v>1458</v>
      </c>
      <c r="I2955" s="2"/>
      <c r="J2955" s="2"/>
      <c r="K2955" s="2">
        <v>11</v>
      </c>
      <c r="L2955" s="2" t="s">
        <v>38</v>
      </c>
      <c r="M2955" s="4">
        <v>611.42999999999995</v>
      </c>
      <c r="N2955" s="4">
        <v>0</v>
      </c>
      <c r="O2955" s="4">
        <v>6725.73</v>
      </c>
      <c r="P2955" s="4">
        <v>8205.39</v>
      </c>
    </row>
    <row r="2956" spans="1:16" x14ac:dyDescent="0.25">
      <c r="A2956" s="2" t="s">
        <v>3008</v>
      </c>
      <c r="B2956" s="3">
        <v>46113</v>
      </c>
      <c r="C2956" s="2" t="s">
        <v>17</v>
      </c>
      <c r="D2956" s="2" t="s">
        <v>18</v>
      </c>
      <c r="E2956" s="2" t="s">
        <v>19</v>
      </c>
      <c r="F2956" s="3"/>
      <c r="G2956" s="2">
        <v>23</v>
      </c>
      <c r="H2956" s="2" t="s">
        <v>1462</v>
      </c>
      <c r="I2956" s="2"/>
      <c r="J2956" s="2"/>
      <c r="K2956" s="2">
        <v>126</v>
      </c>
      <c r="L2956" s="2" t="s">
        <v>38</v>
      </c>
      <c r="M2956" s="4">
        <v>703.13</v>
      </c>
      <c r="N2956" s="4">
        <v>0</v>
      </c>
      <c r="O2956" s="4">
        <v>88594.38</v>
      </c>
      <c r="P2956" s="4">
        <v>108085.14</v>
      </c>
    </row>
    <row r="2957" spans="1:16" x14ac:dyDescent="0.25">
      <c r="A2957" s="2" t="s">
        <v>3008</v>
      </c>
      <c r="B2957" s="3">
        <v>46113</v>
      </c>
      <c r="C2957" s="2" t="s">
        <v>17</v>
      </c>
      <c r="D2957" s="2" t="s">
        <v>18</v>
      </c>
      <c r="E2957" s="2" t="s">
        <v>19</v>
      </c>
      <c r="F2957" s="3"/>
      <c r="G2957" s="2">
        <v>24</v>
      </c>
      <c r="H2957" s="2" t="s">
        <v>636</v>
      </c>
      <c r="I2957" s="2"/>
      <c r="J2957" s="2"/>
      <c r="K2957" s="2">
        <v>52</v>
      </c>
      <c r="L2957" s="2" t="s">
        <v>38</v>
      </c>
      <c r="M2957" s="4">
        <v>4141.6099999999997</v>
      </c>
      <c r="N2957" s="4">
        <v>0</v>
      </c>
      <c r="O2957" s="4">
        <v>215363.72</v>
      </c>
      <c r="P2957" s="4">
        <v>262743.74</v>
      </c>
    </row>
    <row r="2958" spans="1:16" x14ac:dyDescent="0.25">
      <c r="A2958" s="2" t="s">
        <v>3008</v>
      </c>
      <c r="B2958" s="3">
        <v>46113</v>
      </c>
      <c r="C2958" s="2" t="s">
        <v>17</v>
      </c>
      <c r="D2958" s="2" t="s">
        <v>18</v>
      </c>
      <c r="E2958" s="2" t="s">
        <v>19</v>
      </c>
      <c r="F2958" s="3"/>
      <c r="G2958" s="2">
        <v>25</v>
      </c>
      <c r="H2958" s="2" t="s">
        <v>3020</v>
      </c>
      <c r="I2958" s="2"/>
      <c r="J2958" s="2"/>
      <c r="K2958" s="2">
        <v>55</v>
      </c>
      <c r="L2958" s="2" t="s">
        <v>38</v>
      </c>
      <c r="M2958" s="4">
        <v>1516.34</v>
      </c>
      <c r="N2958" s="4">
        <v>0</v>
      </c>
      <c r="O2958" s="4">
        <v>83398.7</v>
      </c>
      <c r="P2958" s="4">
        <v>101746.41</v>
      </c>
    </row>
    <row r="2959" spans="1:16" x14ac:dyDescent="0.25">
      <c r="A2959" s="2" t="s">
        <v>3008</v>
      </c>
      <c r="B2959" s="3">
        <v>46113</v>
      </c>
      <c r="C2959" s="2" t="s">
        <v>17</v>
      </c>
      <c r="D2959" s="2" t="s">
        <v>18</v>
      </c>
      <c r="E2959" s="2" t="s">
        <v>19</v>
      </c>
      <c r="F2959" s="3"/>
      <c r="G2959" s="2">
        <v>26</v>
      </c>
      <c r="H2959" s="2" t="s">
        <v>3021</v>
      </c>
      <c r="I2959" s="2"/>
      <c r="J2959" s="2"/>
      <c r="K2959" s="2">
        <v>3</v>
      </c>
      <c r="L2959" s="2" t="s">
        <v>38</v>
      </c>
      <c r="M2959" s="4">
        <v>89000</v>
      </c>
      <c r="N2959" s="4">
        <v>0</v>
      </c>
      <c r="O2959" s="4">
        <v>267000</v>
      </c>
      <c r="P2959" s="4">
        <v>325740</v>
      </c>
    </row>
    <row r="2960" spans="1:16" x14ac:dyDescent="0.25">
      <c r="A2960" s="2" t="s">
        <v>3008</v>
      </c>
      <c r="B2960" s="3">
        <v>46113</v>
      </c>
      <c r="C2960" s="2" t="s">
        <v>17</v>
      </c>
      <c r="D2960" s="2" t="s">
        <v>18</v>
      </c>
      <c r="E2960" s="2" t="s">
        <v>19</v>
      </c>
      <c r="F2960" s="3"/>
      <c r="G2960" s="2">
        <v>27</v>
      </c>
      <c r="H2960" s="2" t="s">
        <v>3022</v>
      </c>
      <c r="I2960" s="2"/>
      <c r="J2960" s="2"/>
      <c r="K2960" s="2">
        <v>7</v>
      </c>
      <c r="L2960" s="2" t="s">
        <v>38</v>
      </c>
      <c r="M2960" s="4">
        <v>104412.79</v>
      </c>
      <c r="N2960" s="4">
        <v>0</v>
      </c>
      <c r="O2960" s="4">
        <v>730889.53</v>
      </c>
      <c r="P2960" s="4">
        <v>891685.23</v>
      </c>
    </row>
    <row r="2961" spans="1:16" x14ac:dyDescent="0.25">
      <c r="A2961" s="2" t="s">
        <v>3023</v>
      </c>
      <c r="B2961" s="3">
        <v>46113</v>
      </c>
      <c r="C2961" s="2" t="s">
        <v>17</v>
      </c>
      <c r="D2961" s="2" t="s">
        <v>18</v>
      </c>
      <c r="E2961" s="2" t="s">
        <v>19</v>
      </c>
      <c r="F2961" s="3"/>
      <c r="G2961" s="2">
        <v>1</v>
      </c>
      <c r="H2961" s="2" t="s">
        <v>3024</v>
      </c>
      <c r="I2961" s="2"/>
      <c r="J2961" s="2"/>
      <c r="K2961" s="2">
        <v>3</v>
      </c>
      <c r="L2961" s="2" t="s">
        <v>108</v>
      </c>
      <c r="M2961" s="4">
        <v>32400</v>
      </c>
      <c r="N2961" s="4">
        <v>0</v>
      </c>
      <c r="O2961" s="4">
        <v>97200</v>
      </c>
      <c r="P2961" s="4">
        <v>118584</v>
      </c>
    </row>
    <row r="2962" spans="1:16" x14ac:dyDescent="0.25">
      <c r="A2962" s="2" t="s">
        <v>3023</v>
      </c>
      <c r="B2962" s="3">
        <v>46113</v>
      </c>
      <c r="C2962" s="2" t="s">
        <v>17</v>
      </c>
      <c r="D2962" s="2" t="s">
        <v>18</v>
      </c>
      <c r="E2962" s="2" t="s">
        <v>19</v>
      </c>
      <c r="F2962" s="3"/>
      <c r="G2962" s="2">
        <v>2</v>
      </c>
      <c r="H2962" s="2" t="s">
        <v>3025</v>
      </c>
      <c r="I2962" s="2"/>
      <c r="J2962" s="2"/>
      <c r="K2962" s="2">
        <v>1</v>
      </c>
      <c r="L2962" s="2" t="s">
        <v>108</v>
      </c>
      <c r="M2962" s="4">
        <v>9798</v>
      </c>
      <c r="N2962" s="4">
        <v>0</v>
      </c>
      <c r="O2962" s="4">
        <v>9798</v>
      </c>
      <c r="P2962" s="4">
        <v>11953.56</v>
      </c>
    </row>
    <row r="2963" spans="1:16" x14ac:dyDescent="0.25">
      <c r="A2963" s="2" t="s">
        <v>3023</v>
      </c>
      <c r="B2963" s="3">
        <v>46113</v>
      </c>
      <c r="C2963" s="2" t="s">
        <v>17</v>
      </c>
      <c r="D2963" s="2" t="s">
        <v>18</v>
      </c>
      <c r="E2963" s="2" t="s">
        <v>19</v>
      </c>
      <c r="F2963" s="3"/>
      <c r="G2963" s="2">
        <v>3</v>
      </c>
      <c r="H2963" s="2" t="s">
        <v>3026</v>
      </c>
      <c r="I2963" s="2"/>
      <c r="J2963" s="2"/>
      <c r="K2963" s="2">
        <v>1</v>
      </c>
      <c r="L2963" s="2" t="s">
        <v>108</v>
      </c>
      <c r="M2963" s="4">
        <v>9798</v>
      </c>
      <c r="N2963" s="4">
        <v>0</v>
      </c>
      <c r="O2963" s="4">
        <v>9798</v>
      </c>
      <c r="P2963" s="4">
        <v>11953.56</v>
      </c>
    </row>
    <row r="2964" spans="1:16" x14ac:dyDescent="0.25">
      <c r="A2964" s="2" t="s">
        <v>3023</v>
      </c>
      <c r="B2964" s="3">
        <v>46113</v>
      </c>
      <c r="C2964" s="2" t="s">
        <v>17</v>
      </c>
      <c r="D2964" s="2" t="s">
        <v>18</v>
      </c>
      <c r="E2964" s="2" t="s">
        <v>19</v>
      </c>
      <c r="F2964" s="3"/>
      <c r="G2964" s="2">
        <v>4</v>
      </c>
      <c r="H2964" s="2" t="s">
        <v>3027</v>
      </c>
      <c r="I2964" s="2"/>
      <c r="J2964" s="2"/>
      <c r="K2964" s="2">
        <v>1</v>
      </c>
      <c r="L2964" s="2" t="s">
        <v>108</v>
      </c>
      <c r="M2964" s="4">
        <v>9798</v>
      </c>
      <c r="N2964" s="4">
        <v>0</v>
      </c>
      <c r="O2964" s="4">
        <v>9798</v>
      </c>
      <c r="P2964" s="4">
        <v>11953.56</v>
      </c>
    </row>
    <row r="2965" spans="1:16" x14ac:dyDescent="0.25">
      <c r="A2965" s="2" t="s">
        <v>3028</v>
      </c>
      <c r="B2965" s="3">
        <v>46113</v>
      </c>
      <c r="C2965" s="2" t="s">
        <v>17</v>
      </c>
      <c r="D2965" s="2" t="s">
        <v>18</v>
      </c>
      <c r="E2965" s="2" t="s">
        <v>19</v>
      </c>
      <c r="F2965" s="3"/>
      <c r="G2965" s="2">
        <v>1</v>
      </c>
      <c r="H2965" s="2" t="s">
        <v>1399</v>
      </c>
      <c r="I2965" s="2"/>
      <c r="J2965" s="2"/>
      <c r="K2965" s="2">
        <v>167.42</v>
      </c>
      <c r="L2965" s="2" t="s">
        <v>320</v>
      </c>
      <c r="M2965" s="4">
        <v>322.52</v>
      </c>
      <c r="N2965" s="4">
        <v>0</v>
      </c>
      <c r="O2965" s="4">
        <v>53996.3</v>
      </c>
      <c r="P2965" s="4">
        <v>65875.490000000005</v>
      </c>
    </row>
    <row r="2966" spans="1:16" x14ac:dyDescent="0.25">
      <c r="A2966" s="2" t="s">
        <v>3028</v>
      </c>
      <c r="B2966" s="3">
        <v>46113</v>
      </c>
      <c r="C2966" s="2" t="s">
        <v>17</v>
      </c>
      <c r="D2966" s="2" t="s">
        <v>18</v>
      </c>
      <c r="E2966" s="2" t="s">
        <v>19</v>
      </c>
      <c r="F2966" s="3"/>
      <c r="G2966" s="2">
        <v>2</v>
      </c>
      <c r="H2966" s="2" t="s">
        <v>1401</v>
      </c>
      <c r="I2966" s="2"/>
      <c r="J2966" s="2"/>
      <c r="K2966" s="2">
        <v>25.27</v>
      </c>
      <c r="L2966" s="2" t="s">
        <v>320</v>
      </c>
      <c r="M2966" s="4">
        <v>377.08</v>
      </c>
      <c r="N2966" s="4">
        <v>0</v>
      </c>
      <c r="O2966" s="4">
        <v>9528.81</v>
      </c>
      <c r="P2966" s="4">
        <v>11625.15</v>
      </c>
    </row>
    <row r="2967" spans="1:16" x14ac:dyDescent="0.25">
      <c r="A2967" s="2" t="s">
        <v>3028</v>
      </c>
      <c r="B2967" s="3">
        <v>46113</v>
      </c>
      <c r="C2967" s="2" t="s">
        <v>17</v>
      </c>
      <c r="D2967" s="2" t="s">
        <v>18</v>
      </c>
      <c r="E2967" s="2" t="s">
        <v>19</v>
      </c>
      <c r="F2967" s="3"/>
      <c r="G2967" s="2">
        <v>3</v>
      </c>
      <c r="H2967" s="2" t="s">
        <v>1402</v>
      </c>
      <c r="I2967" s="2"/>
      <c r="J2967" s="2"/>
      <c r="K2967" s="2">
        <v>84.81</v>
      </c>
      <c r="L2967" s="2" t="s">
        <v>320</v>
      </c>
      <c r="M2967" s="4">
        <v>382.01</v>
      </c>
      <c r="N2967" s="4">
        <v>0</v>
      </c>
      <c r="O2967" s="4">
        <v>32398.27</v>
      </c>
      <c r="P2967" s="4">
        <v>39525.89</v>
      </c>
    </row>
    <row r="2968" spans="1:16" x14ac:dyDescent="0.25">
      <c r="A2968" s="2" t="s">
        <v>3028</v>
      </c>
      <c r="B2968" s="3">
        <v>46113</v>
      </c>
      <c r="C2968" s="2" t="s">
        <v>17</v>
      </c>
      <c r="D2968" s="2" t="s">
        <v>18</v>
      </c>
      <c r="E2968" s="2" t="s">
        <v>19</v>
      </c>
      <c r="F2968" s="3"/>
      <c r="G2968" s="2">
        <v>4</v>
      </c>
      <c r="H2968" s="2" t="s">
        <v>1403</v>
      </c>
      <c r="I2968" s="2"/>
      <c r="J2968" s="2"/>
      <c r="K2968" s="2">
        <v>512.11199999999997</v>
      </c>
      <c r="L2968" s="2" t="s">
        <v>320</v>
      </c>
      <c r="M2968" s="4">
        <v>319.41000000000003</v>
      </c>
      <c r="N2968" s="4">
        <v>0</v>
      </c>
      <c r="O2968" s="4">
        <v>163573.69</v>
      </c>
      <c r="P2968" s="4">
        <v>199559.9</v>
      </c>
    </row>
    <row r="2969" spans="1:16" x14ac:dyDescent="0.25">
      <c r="A2969" s="2" t="s">
        <v>3028</v>
      </c>
      <c r="B2969" s="3">
        <v>46113</v>
      </c>
      <c r="C2969" s="2" t="s">
        <v>17</v>
      </c>
      <c r="D2969" s="2" t="s">
        <v>18</v>
      </c>
      <c r="E2969" s="2" t="s">
        <v>19</v>
      </c>
      <c r="F2969" s="3"/>
      <c r="G2969" s="2">
        <v>5</v>
      </c>
      <c r="H2969" s="2" t="s">
        <v>1404</v>
      </c>
      <c r="I2969" s="2"/>
      <c r="J2969" s="2"/>
      <c r="K2969" s="2">
        <v>5.32</v>
      </c>
      <c r="L2969" s="2" t="s">
        <v>320</v>
      </c>
      <c r="M2969" s="4">
        <v>512.05999999999995</v>
      </c>
      <c r="N2969" s="4">
        <v>0</v>
      </c>
      <c r="O2969" s="4">
        <v>2724.16</v>
      </c>
      <c r="P2969" s="4">
        <v>3323.48</v>
      </c>
    </row>
    <row r="2970" spans="1:16" x14ac:dyDescent="0.25">
      <c r="A2970" s="2" t="s">
        <v>3028</v>
      </c>
      <c r="B2970" s="3">
        <v>46113</v>
      </c>
      <c r="C2970" s="2" t="s">
        <v>17</v>
      </c>
      <c r="D2970" s="2" t="s">
        <v>18</v>
      </c>
      <c r="E2970" s="2" t="s">
        <v>19</v>
      </c>
      <c r="F2970" s="3"/>
      <c r="G2970" s="2">
        <v>6</v>
      </c>
      <c r="H2970" s="2" t="s">
        <v>1413</v>
      </c>
      <c r="I2970" s="2" t="s">
        <v>3029</v>
      </c>
      <c r="J2970" s="2"/>
      <c r="K2970" s="2">
        <v>1.2</v>
      </c>
      <c r="L2970" s="2" t="s">
        <v>320</v>
      </c>
      <c r="M2970" s="4">
        <v>1058.74</v>
      </c>
      <c r="N2970" s="4">
        <v>0</v>
      </c>
      <c r="O2970" s="4">
        <v>1270.49</v>
      </c>
      <c r="P2970" s="4">
        <v>1550</v>
      </c>
    </row>
    <row r="2971" spans="1:16" x14ac:dyDescent="0.25">
      <c r="A2971" s="2" t="s">
        <v>3028</v>
      </c>
      <c r="B2971" s="3">
        <v>46113</v>
      </c>
      <c r="C2971" s="2" t="s">
        <v>17</v>
      </c>
      <c r="D2971" s="2" t="s">
        <v>18</v>
      </c>
      <c r="E2971" s="2" t="s">
        <v>19</v>
      </c>
      <c r="F2971" s="3"/>
      <c r="G2971" s="2">
        <v>7</v>
      </c>
      <c r="H2971" s="2" t="s">
        <v>558</v>
      </c>
      <c r="I2971" s="2" t="s">
        <v>3030</v>
      </c>
      <c r="J2971" s="2"/>
      <c r="K2971" s="2">
        <v>232.16</v>
      </c>
      <c r="L2971" s="2" t="s">
        <v>320</v>
      </c>
      <c r="M2971" s="4">
        <v>257.20999999999998</v>
      </c>
      <c r="N2971" s="4">
        <v>0</v>
      </c>
      <c r="O2971" s="4">
        <v>59713.87</v>
      </c>
      <c r="P2971" s="4">
        <v>72850.92</v>
      </c>
    </row>
    <row r="2972" spans="1:16" x14ac:dyDescent="0.25">
      <c r="A2972" s="2" t="s">
        <v>3028</v>
      </c>
      <c r="B2972" s="3">
        <v>46113</v>
      </c>
      <c r="C2972" s="2" t="s">
        <v>17</v>
      </c>
      <c r="D2972" s="2" t="s">
        <v>18</v>
      </c>
      <c r="E2972" s="2" t="s">
        <v>19</v>
      </c>
      <c r="F2972" s="3"/>
      <c r="G2972" s="2">
        <v>8</v>
      </c>
      <c r="H2972" s="2" t="s">
        <v>696</v>
      </c>
      <c r="I2972" s="2"/>
      <c r="J2972" s="2"/>
      <c r="K2972" s="2">
        <v>4.7039999999999997</v>
      </c>
      <c r="L2972" s="2" t="s">
        <v>320</v>
      </c>
      <c r="M2972" s="4">
        <v>337.62</v>
      </c>
      <c r="N2972" s="4">
        <v>0</v>
      </c>
      <c r="O2972" s="4">
        <v>1588.16</v>
      </c>
      <c r="P2972" s="4">
        <v>1937.56</v>
      </c>
    </row>
    <row r="2973" spans="1:16" x14ac:dyDescent="0.25">
      <c r="A2973" s="2" t="s">
        <v>3028</v>
      </c>
      <c r="B2973" s="3">
        <v>46113</v>
      </c>
      <c r="C2973" s="2" t="s">
        <v>17</v>
      </c>
      <c r="D2973" s="2" t="s">
        <v>18</v>
      </c>
      <c r="E2973" s="2" t="s">
        <v>19</v>
      </c>
      <c r="F2973" s="3"/>
      <c r="G2973" s="2">
        <v>9</v>
      </c>
      <c r="H2973" s="2" t="s">
        <v>1415</v>
      </c>
      <c r="I2973" s="2"/>
      <c r="J2973" s="2"/>
      <c r="K2973" s="2">
        <v>848.2</v>
      </c>
      <c r="L2973" s="2" t="s">
        <v>320</v>
      </c>
      <c r="M2973" s="4">
        <v>512.05999999999995</v>
      </c>
      <c r="N2973" s="4">
        <v>0</v>
      </c>
      <c r="O2973" s="4">
        <v>434329.29</v>
      </c>
      <c r="P2973" s="4">
        <v>529881.73</v>
      </c>
    </row>
    <row r="2974" spans="1:16" x14ac:dyDescent="0.25">
      <c r="A2974" s="2" t="s">
        <v>3028</v>
      </c>
      <c r="B2974" s="3">
        <v>46113</v>
      </c>
      <c r="C2974" s="2" t="s">
        <v>17</v>
      </c>
      <c r="D2974" s="2" t="s">
        <v>18</v>
      </c>
      <c r="E2974" s="2" t="s">
        <v>19</v>
      </c>
      <c r="F2974" s="3"/>
      <c r="G2974" s="2">
        <v>10</v>
      </c>
      <c r="H2974" s="2" t="s">
        <v>1413</v>
      </c>
      <c r="I2974" s="2" t="s">
        <v>3029</v>
      </c>
      <c r="J2974" s="2"/>
      <c r="K2974" s="2">
        <v>1.86</v>
      </c>
      <c r="L2974" s="2" t="s">
        <v>320</v>
      </c>
      <c r="M2974" s="4">
        <v>1058.74</v>
      </c>
      <c r="N2974" s="4">
        <v>0</v>
      </c>
      <c r="O2974" s="4">
        <v>1969.26</v>
      </c>
      <c r="P2974" s="4">
        <v>2402.5</v>
      </c>
    </row>
    <row r="2975" spans="1:16" x14ac:dyDescent="0.25">
      <c r="A2975" s="2" t="s">
        <v>3028</v>
      </c>
      <c r="B2975" s="3">
        <v>46113</v>
      </c>
      <c r="C2975" s="2" t="s">
        <v>17</v>
      </c>
      <c r="D2975" s="2" t="s">
        <v>18</v>
      </c>
      <c r="E2975" s="2" t="s">
        <v>19</v>
      </c>
      <c r="F2975" s="3"/>
      <c r="G2975" s="2">
        <v>11</v>
      </c>
      <c r="H2975" s="2" t="s">
        <v>1421</v>
      </c>
      <c r="I2975" s="2" t="s">
        <v>3031</v>
      </c>
      <c r="J2975" s="2"/>
      <c r="K2975" s="2">
        <v>369.8</v>
      </c>
      <c r="L2975" s="2" t="s">
        <v>320</v>
      </c>
      <c r="M2975" s="4">
        <v>254.23</v>
      </c>
      <c r="N2975" s="4">
        <v>0</v>
      </c>
      <c r="O2975" s="4">
        <v>94014.25</v>
      </c>
      <c r="P2975" s="4">
        <v>114697.39</v>
      </c>
    </row>
    <row r="2976" spans="1:16" x14ac:dyDescent="0.25">
      <c r="A2976" s="2" t="s">
        <v>3028</v>
      </c>
      <c r="B2976" s="3">
        <v>46113</v>
      </c>
      <c r="C2976" s="2" t="s">
        <v>17</v>
      </c>
      <c r="D2976" s="2" t="s">
        <v>18</v>
      </c>
      <c r="E2976" s="2" t="s">
        <v>19</v>
      </c>
      <c r="F2976" s="3"/>
      <c r="G2976" s="2">
        <v>12</v>
      </c>
      <c r="H2976" s="2" t="s">
        <v>1422</v>
      </c>
      <c r="I2976" s="2"/>
      <c r="J2976" s="2"/>
      <c r="K2976" s="2">
        <v>359.5</v>
      </c>
      <c r="L2976" s="2" t="s">
        <v>320</v>
      </c>
      <c r="M2976" s="4">
        <v>539.96</v>
      </c>
      <c r="N2976" s="4">
        <v>0</v>
      </c>
      <c r="O2976" s="4">
        <v>194115.62</v>
      </c>
      <c r="P2976" s="4">
        <v>236821.06</v>
      </c>
    </row>
    <row r="2977" spans="1:16" x14ac:dyDescent="0.25">
      <c r="A2977" s="2" t="s">
        <v>3028</v>
      </c>
      <c r="B2977" s="3">
        <v>46113</v>
      </c>
      <c r="C2977" s="2" t="s">
        <v>17</v>
      </c>
      <c r="D2977" s="2" t="s">
        <v>18</v>
      </c>
      <c r="E2977" s="2" t="s">
        <v>19</v>
      </c>
      <c r="F2977" s="3"/>
      <c r="G2977" s="2">
        <v>13</v>
      </c>
      <c r="H2977" s="2" t="s">
        <v>1423</v>
      </c>
      <c r="I2977" s="2" t="s">
        <v>3032</v>
      </c>
      <c r="J2977" s="2"/>
      <c r="K2977" s="2">
        <v>208.02</v>
      </c>
      <c r="L2977" s="2" t="s">
        <v>320</v>
      </c>
      <c r="M2977" s="4">
        <v>128.26</v>
      </c>
      <c r="N2977" s="4">
        <v>0</v>
      </c>
      <c r="O2977" s="4">
        <v>26680.65</v>
      </c>
      <c r="P2977" s="4">
        <v>32550.39</v>
      </c>
    </row>
    <row r="2978" spans="1:16" x14ac:dyDescent="0.25">
      <c r="A2978" s="2" t="s">
        <v>3028</v>
      </c>
      <c r="B2978" s="3">
        <v>46113</v>
      </c>
      <c r="C2978" s="2" t="s">
        <v>17</v>
      </c>
      <c r="D2978" s="2" t="s">
        <v>18</v>
      </c>
      <c r="E2978" s="2" t="s">
        <v>19</v>
      </c>
      <c r="F2978" s="3"/>
      <c r="G2978" s="2">
        <v>14</v>
      </c>
      <c r="H2978" s="2" t="s">
        <v>1418</v>
      </c>
      <c r="I2978" s="2"/>
      <c r="J2978" s="2"/>
      <c r="K2978" s="2">
        <v>1135</v>
      </c>
      <c r="L2978" s="2" t="s">
        <v>38</v>
      </c>
      <c r="M2978" s="4">
        <v>3176.23</v>
      </c>
      <c r="N2978" s="4">
        <v>0</v>
      </c>
      <c r="O2978" s="4">
        <v>3605021.05</v>
      </c>
      <c r="P2978" s="4">
        <v>4398125.68</v>
      </c>
    </row>
    <row r="2979" spans="1:16" x14ac:dyDescent="0.25">
      <c r="A2979" s="2" t="s">
        <v>3033</v>
      </c>
      <c r="B2979" s="3">
        <v>46113</v>
      </c>
      <c r="C2979" s="2" t="s">
        <v>17</v>
      </c>
      <c r="D2979" s="2" t="s">
        <v>18</v>
      </c>
      <c r="E2979" s="2" t="s">
        <v>19</v>
      </c>
      <c r="F2979" s="3"/>
      <c r="G2979" s="2">
        <v>1</v>
      </c>
      <c r="H2979" s="2" t="s">
        <v>3034</v>
      </c>
      <c r="I2979" s="2"/>
      <c r="J2979" s="2"/>
      <c r="K2979" s="2">
        <v>9</v>
      </c>
      <c r="L2979" s="2" t="s">
        <v>38</v>
      </c>
      <c r="M2979" s="4">
        <v>141.75</v>
      </c>
      <c r="N2979" s="4">
        <v>0</v>
      </c>
      <c r="O2979" s="4">
        <v>1275.75</v>
      </c>
      <c r="P2979" s="4">
        <v>1556.42</v>
      </c>
    </row>
    <row r="2980" spans="1:16" x14ac:dyDescent="0.25">
      <c r="A2980" s="2" t="s">
        <v>3033</v>
      </c>
      <c r="B2980" s="3">
        <v>46113</v>
      </c>
      <c r="C2980" s="2" t="s">
        <v>17</v>
      </c>
      <c r="D2980" s="2" t="s">
        <v>18</v>
      </c>
      <c r="E2980" s="2" t="s">
        <v>19</v>
      </c>
      <c r="F2980" s="3"/>
      <c r="G2980" s="2">
        <v>2</v>
      </c>
      <c r="H2980" s="2" t="s">
        <v>3035</v>
      </c>
      <c r="I2980" s="2"/>
      <c r="J2980" s="2"/>
      <c r="K2980" s="2">
        <v>7</v>
      </c>
      <c r="L2980" s="2" t="s">
        <v>38</v>
      </c>
      <c r="M2980" s="4">
        <v>56</v>
      </c>
      <c r="N2980" s="4">
        <v>0</v>
      </c>
      <c r="O2980" s="4">
        <v>392</v>
      </c>
      <c r="P2980" s="4">
        <v>478.24</v>
      </c>
    </row>
    <row r="2981" spans="1:16" x14ac:dyDescent="0.25">
      <c r="A2981" s="2" t="s">
        <v>3033</v>
      </c>
      <c r="B2981" s="3">
        <v>46113</v>
      </c>
      <c r="C2981" s="2" t="s">
        <v>17</v>
      </c>
      <c r="D2981" s="2" t="s">
        <v>18</v>
      </c>
      <c r="E2981" s="2" t="s">
        <v>19</v>
      </c>
      <c r="F2981" s="3"/>
      <c r="G2981" s="2">
        <v>3</v>
      </c>
      <c r="H2981" s="2" t="s">
        <v>3036</v>
      </c>
      <c r="I2981" s="2"/>
      <c r="J2981" s="2"/>
      <c r="K2981" s="2">
        <v>13</v>
      </c>
      <c r="L2981" s="2" t="s">
        <v>38</v>
      </c>
      <c r="M2981" s="4">
        <v>542.22</v>
      </c>
      <c r="N2981" s="4">
        <v>0</v>
      </c>
      <c r="O2981" s="4">
        <v>7048.86</v>
      </c>
      <c r="P2981" s="4">
        <v>8599.61</v>
      </c>
    </row>
    <row r="2982" spans="1:16" x14ac:dyDescent="0.25">
      <c r="A2982" s="2" t="s">
        <v>3033</v>
      </c>
      <c r="B2982" s="3">
        <v>46113</v>
      </c>
      <c r="C2982" s="2" t="s">
        <v>17</v>
      </c>
      <c r="D2982" s="2" t="s">
        <v>18</v>
      </c>
      <c r="E2982" s="2" t="s">
        <v>19</v>
      </c>
      <c r="F2982" s="3"/>
      <c r="G2982" s="2">
        <v>4</v>
      </c>
      <c r="H2982" s="2" t="s">
        <v>3037</v>
      </c>
      <c r="I2982" s="2"/>
      <c r="J2982" s="2"/>
      <c r="K2982" s="2">
        <v>11</v>
      </c>
      <c r="L2982" s="2" t="s">
        <v>38</v>
      </c>
      <c r="M2982" s="4">
        <v>688.52</v>
      </c>
      <c r="N2982" s="4">
        <v>0</v>
      </c>
      <c r="O2982" s="4">
        <v>7573.72</v>
      </c>
      <c r="P2982" s="4">
        <v>9239.94</v>
      </c>
    </row>
    <row r="2983" spans="1:16" x14ac:dyDescent="0.25">
      <c r="A2983" s="2" t="s">
        <v>3033</v>
      </c>
      <c r="B2983" s="3">
        <v>46113</v>
      </c>
      <c r="C2983" s="2" t="s">
        <v>17</v>
      </c>
      <c r="D2983" s="2" t="s">
        <v>18</v>
      </c>
      <c r="E2983" s="2" t="s">
        <v>19</v>
      </c>
      <c r="F2983" s="3"/>
      <c r="G2983" s="2">
        <v>5</v>
      </c>
      <c r="H2983" s="2" t="s">
        <v>3038</v>
      </c>
      <c r="I2983" s="2"/>
      <c r="J2983" s="2"/>
      <c r="K2983" s="2">
        <v>8</v>
      </c>
      <c r="L2983" s="2" t="s">
        <v>38</v>
      </c>
      <c r="M2983" s="4">
        <v>702.87</v>
      </c>
      <c r="N2983" s="4">
        <v>0</v>
      </c>
      <c r="O2983" s="4">
        <v>5622.96</v>
      </c>
      <c r="P2983" s="4">
        <v>6860.01</v>
      </c>
    </row>
    <row r="2984" spans="1:16" x14ac:dyDescent="0.25">
      <c r="A2984" s="2" t="s">
        <v>3033</v>
      </c>
      <c r="B2984" s="3">
        <v>46113</v>
      </c>
      <c r="C2984" s="2" t="s">
        <v>17</v>
      </c>
      <c r="D2984" s="2" t="s">
        <v>18</v>
      </c>
      <c r="E2984" s="2" t="s">
        <v>19</v>
      </c>
      <c r="F2984" s="3"/>
      <c r="G2984" s="2">
        <v>6</v>
      </c>
      <c r="H2984" s="2" t="s">
        <v>3039</v>
      </c>
      <c r="I2984" s="2"/>
      <c r="J2984" s="2"/>
      <c r="K2984" s="2">
        <v>1</v>
      </c>
      <c r="L2984" s="2" t="s">
        <v>38</v>
      </c>
      <c r="M2984" s="4">
        <v>1602.25</v>
      </c>
      <c r="N2984" s="4">
        <v>0</v>
      </c>
      <c r="O2984" s="4">
        <v>1602.25</v>
      </c>
      <c r="P2984" s="4">
        <v>1954.75</v>
      </c>
    </row>
    <row r="2985" spans="1:16" x14ac:dyDescent="0.25">
      <c r="A2985" s="2" t="s">
        <v>3033</v>
      </c>
      <c r="B2985" s="3">
        <v>46113</v>
      </c>
      <c r="C2985" s="2" t="s">
        <v>17</v>
      </c>
      <c r="D2985" s="2" t="s">
        <v>18</v>
      </c>
      <c r="E2985" s="2" t="s">
        <v>19</v>
      </c>
      <c r="F2985" s="3"/>
      <c r="G2985" s="2">
        <v>7</v>
      </c>
      <c r="H2985" s="2" t="s">
        <v>3040</v>
      </c>
      <c r="I2985" s="2"/>
      <c r="J2985" s="2"/>
      <c r="K2985" s="2">
        <v>8</v>
      </c>
      <c r="L2985" s="2" t="s">
        <v>38</v>
      </c>
      <c r="M2985" s="4">
        <v>52.13</v>
      </c>
      <c r="N2985" s="4">
        <v>0</v>
      </c>
      <c r="O2985" s="4">
        <v>417.04</v>
      </c>
      <c r="P2985" s="4">
        <v>508.79</v>
      </c>
    </row>
    <row r="2986" spans="1:16" x14ac:dyDescent="0.25">
      <c r="A2986" s="2" t="s">
        <v>3033</v>
      </c>
      <c r="B2986" s="3">
        <v>46113</v>
      </c>
      <c r="C2986" s="2" t="s">
        <v>17</v>
      </c>
      <c r="D2986" s="2" t="s">
        <v>18</v>
      </c>
      <c r="E2986" s="2" t="s">
        <v>19</v>
      </c>
      <c r="F2986" s="3"/>
      <c r="G2986" s="2">
        <v>8</v>
      </c>
      <c r="H2986" s="2" t="s">
        <v>3041</v>
      </c>
      <c r="I2986" s="2"/>
      <c r="J2986" s="2"/>
      <c r="K2986" s="2">
        <v>50</v>
      </c>
      <c r="L2986" s="2" t="s">
        <v>38</v>
      </c>
      <c r="M2986" s="4">
        <v>490.81</v>
      </c>
      <c r="N2986" s="4">
        <v>0</v>
      </c>
      <c r="O2986" s="4">
        <v>24540.5</v>
      </c>
      <c r="P2986" s="4">
        <v>29939.41</v>
      </c>
    </row>
    <row r="2987" spans="1:16" x14ac:dyDescent="0.25">
      <c r="A2987" s="2" t="s">
        <v>3033</v>
      </c>
      <c r="B2987" s="3">
        <v>46113</v>
      </c>
      <c r="C2987" s="2" t="s">
        <v>17</v>
      </c>
      <c r="D2987" s="2" t="s">
        <v>18</v>
      </c>
      <c r="E2987" s="2" t="s">
        <v>19</v>
      </c>
      <c r="F2987" s="3"/>
      <c r="G2987" s="2">
        <v>9</v>
      </c>
      <c r="H2987" s="2" t="s">
        <v>3042</v>
      </c>
      <c r="I2987" s="2"/>
      <c r="J2987" s="2"/>
      <c r="K2987" s="2">
        <v>1</v>
      </c>
      <c r="L2987" s="2" t="s">
        <v>38</v>
      </c>
      <c r="M2987" s="4">
        <v>787.5</v>
      </c>
      <c r="N2987" s="4">
        <v>0</v>
      </c>
      <c r="O2987" s="4">
        <v>787.5</v>
      </c>
      <c r="P2987" s="4">
        <v>960.75</v>
      </c>
    </row>
    <row r="2988" spans="1:16" x14ac:dyDescent="0.25">
      <c r="A2988" s="2" t="s">
        <v>3033</v>
      </c>
      <c r="B2988" s="3">
        <v>46113</v>
      </c>
      <c r="C2988" s="2" t="s">
        <v>17</v>
      </c>
      <c r="D2988" s="2" t="s">
        <v>18</v>
      </c>
      <c r="E2988" s="2" t="s">
        <v>19</v>
      </c>
      <c r="F2988" s="3"/>
      <c r="G2988" s="2">
        <v>10</v>
      </c>
      <c r="H2988" s="2" t="s">
        <v>3043</v>
      </c>
      <c r="I2988" s="2"/>
      <c r="J2988" s="2"/>
      <c r="K2988" s="2">
        <v>10</v>
      </c>
      <c r="L2988" s="2" t="s">
        <v>38</v>
      </c>
      <c r="M2988" s="4">
        <v>962.5</v>
      </c>
      <c r="N2988" s="4">
        <v>0</v>
      </c>
      <c r="O2988" s="4">
        <v>9625</v>
      </c>
      <c r="P2988" s="4">
        <v>11742.5</v>
      </c>
    </row>
    <row r="2989" spans="1:16" x14ac:dyDescent="0.25">
      <c r="A2989" s="2" t="s">
        <v>3033</v>
      </c>
      <c r="B2989" s="3">
        <v>46113</v>
      </c>
      <c r="C2989" s="2" t="s">
        <v>17</v>
      </c>
      <c r="D2989" s="2" t="s">
        <v>18</v>
      </c>
      <c r="E2989" s="2" t="s">
        <v>19</v>
      </c>
      <c r="F2989" s="3"/>
      <c r="G2989" s="2">
        <v>11</v>
      </c>
      <c r="H2989" s="2" t="s">
        <v>3044</v>
      </c>
      <c r="I2989" s="2"/>
      <c r="J2989" s="2"/>
      <c r="K2989" s="2">
        <v>9</v>
      </c>
      <c r="L2989" s="2" t="s">
        <v>184</v>
      </c>
      <c r="M2989" s="4">
        <v>1615.16</v>
      </c>
      <c r="N2989" s="4">
        <v>0</v>
      </c>
      <c r="O2989" s="4">
        <v>14536.44</v>
      </c>
      <c r="P2989" s="4">
        <v>17734.46</v>
      </c>
    </row>
    <row r="2990" spans="1:16" x14ac:dyDescent="0.25">
      <c r="A2990" s="2" t="s">
        <v>3033</v>
      </c>
      <c r="B2990" s="3">
        <v>46113</v>
      </c>
      <c r="C2990" s="2" t="s">
        <v>17</v>
      </c>
      <c r="D2990" s="2" t="s">
        <v>18</v>
      </c>
      <c r="E2990" s="2" t="s">
        <v>19</v>
      </c>
      <c r="F2990" s="3"/>
      <c r="G2990" s="2">
        <v>12</v>
      </c>
      <c r="H2990" s="2" t="s">
        <v>3045</v>
      </c>
      <c r="I2990" s="2"/>
      <c r="J2990" s="2"/>
      <c r="K2990" s="2">
        <v>370</v>
      </c>
      <c r="L2990" s="2" t="s">
        <v>38</v>
      </c>
      <c r="M2990" s="4">
        <v>24.36</v>
      </c>
      <c r="N2990" s="4">
        <v>0</v>
      </c>
      <c r="O2990" s="4">
        <v>9013.2000000000007</v>
      </c>
      <c r="P2990" s="4">
        <v>10996.1</v>
      </c>
    </row>
    <row r="2991" spans="1:16" x14ac:dyDescent="0.25">
      <c r="A2991" s="2" t="s">
        <v>3033</v>
      </c>
      <c r="B2991" s="3">
        <v>46113</v>
      </c>
      <c r="C2991" s="2" t="s">
        <v>17</v>
      </c>
      <c r="D2991" s="2" t="s">
        <v>18</v>
      </c>
      <c r="E2991" s="2" t="s">
        <v>19</v>
      </c>
      <c r="F2991" s="3"/>
      <c r="G2991" s="2">
        <v>13</v>
      </c>
      <c r="H2991" s="2" t="s">
        <v>3046</v>
      </c>
      <c r="I2991" s="2"/>
      <c r="J2991" s="2"/>
      <c r="K2991" s="2">
        <v>48</v>
      </c>
      <c r="L2991" s="2" t="s">
        <v>38</v>
      </c>
      <c r="M2991" s="4">
        <v>3.5</v>
      </c>
      <c r="N2991" s="4">
        <v>0</v>
      </c>
      <c r="O2991" s="4">
        <v>168</v>
      </c>
      <c r="P2991" s="4">
        <v>204.96</v>
      </c>
    </row>
    <row r="2992" spans="1:16" x14ac:dyDescent="0.25">
      <c r="A2992" s="2" t="s">
        <v>3033</v>
      </c>
      <c r="B2992" s="3">
        <v>46113</v>
      </c>
      <c r="C2992" s="2" t="s">
        <v>17</v>
      </c>
      <c r="D2992" s="2" t="s">
        <v>18</v>
      </c>
      <c r="E2992" s="2" t="s">
        <v>19</v>
      </c>
      <c r="F2992" s="3"/>
      <c r="G2992" s="2">
        <v>14</v>
      </c>
      <c r="H2992" s="2" t="s">
        <v>3047</v>
      </c>
      <c r="I2992" s="2"/>
      <c r="J2992" s="2"/>
      <c r="K2992" s="2">
        <v>50</v>
      </c>
      <c r="L2992" s="2" t="s">
        <v>38</v>
      </c>
      <c r="M2992" s="4">
        <v>57.09</v>
      </c>
      <c r="N2992" s="4">
        <v>0</v>
      </c>
      <c r="O2992" s="4">
        <v>2854.5</v>
      </c>
      <c r="P2992" s="4">
        <v>3482.49</v>
      </c>
    </row>
    <row r="2993" spans="1:16" x14ac:dyDescent="0.25">
      <c r="A2993" s="2" t="s">
        <v>3033</v>
      </c>
      <c r="B2993" s="3">
        <v>46113</v>
      </c>
      <c r="C2993" s="2" t="s">
        <v>17</v>
      </c>
      <c r="D2993" s="2" t="s">
        <v>18</v>
      </c>
      <c r="E2993" s="2" t="s">
        <v>19</v>
      </c>
      <c r="F2993" s="3"/>
      <c r="G2993" s="2">
        <v>15</v>
      </c>
      <c r="H2993" s="2" t="s">
        <v>3048</v>
      </c>
      <c r="I2993" s="2"/>
      <c r="J2993" s="2"/>
      <c r="K2993" s="2">
        <v>267</v>
      </c>
      <c r="L2993" s="2" t="s">
        <v>38</v>
      </c>
      <c r="M2993" s="4">
        <v>63.42</v>
      </c>
      <c r="N2993" s="4">
        <v>0</v>
      </c>
      <c r="O2993" s="4">
        <v>16933.14</v>
      </c>
      <c r="P2993" s="4">
        <v>20658.43</v>
      </c>
    </row>
    <row r="2994" spans="1:16" x14ac:dyDescent="0.25">
      <c r="A2994" s="2" t="s">
        <v>3033</v>
      </c>
      <c r="B2994" s="3">
        <v>46113</v>
      </c>
      <c r="C2994" s="2" t="s">
        <v>17</v>
      </c>
      <c r="D2994" s="2" t="s">
        <v>18</v>
      </c>
      <c r="E2994" s="2" t="s">
        <v>19</v>
      </c>
      <c r="F2994" s="3"/>
      <c r="G2994" s="2">
        <v>16</v>
      </c>
      <c r="H2994" s="2" t="s">
        <v>3049</v>
      </c>
      <c r="I2994" s="2"/>
      <c r="J2994" s="2"/>
      <c r="K2994" s="2">
        <v>200</v>
      </c>
      <c r="L2994" s="2" t="s">
        <v>38</v>
      </c>
      <c r="M2994" s="4">
        <v>12.25</v>
      </c>
      <c r="N2994" s="4">
        <v>0</v>
      </c>
      <c r="O2994" s="4">
        <v>2450</v>
      </c>
      <c r="P2994" s="4">
        <v>2989</v>
      </c>
    </row>
    <row r="2995" spans="1:16" x14ac:dyDescent="0.25">
      <c r="A2995" s="2" t="s">
        <v>3050</v>
      </c>
      <c r="B2995" s="3">
        <v>46113</v>
      </c>
      <c r="C2995" s="2" t="s">
        <v>17</v>
      </c>
      <c r="D2995" s="2" t="s">
        <v>18</v>
      </c>
      <c r="E2995" s="2" t="s">
        <v>19</v>
      </c>
      <c r="F2995" s="3"/>
      <c r="G2995" s="2">
        <v>1</v>
      </c>
      <c r="H2995" s="2" t="s">
        <v>2273</v>
      </c>
      <c r="I2995" s="2"/>
      <c r="J2995" s="2"/>
      <c r="K2995" s="2">
        <v>41</v>
      </c>
      <c r="L2995" s="2" t="s">
        <v>21</v>
      </c>
      <c r="M2995" s="4">
        <v>529.34</v>
      </c>
      <c r="N2995" s="4">
        <v>0</v>
      </c>
      <c r="O2995" s="4">
        <v>21702.94</v>
      </c>
      <c r="P2995" s="4">
        <v>26477.59</v>
      </c>
    </row>
    <row r="2996" spans="1:16" x14ac:dyDescent="0.25">
      <c r="A2996" s="2" t="s">
        <v>3050</v>
      </c>
      <c r="B2996" s="3">
        <v>46113</v>
      </c>
      <c r="C2996" s="2" t="s">
        <v>17</v>
      </c>
      <c r="D2996" s="2" t="s">
        <v>18</v>
      </c>
      <c r="E2996" s="2" t="s">
        <v>19</v>
      </c>
      <c r="F2996" s="3"/>
      <c r="G2996" s="2">
        <v>2</v>
      </c>
      <c r="H2996" s="2" t="s">
        <v>3051</v>
      </c>
      <c r="I2996" s="2"/>
      <c r="J2996" s="2"/>
      <c r="K2996" s="2">
        <v>5</v>
      </c>
      <c r="L2996" s="2" t="s">
        <v>21</v>
      </c>
      <c r="M2996" s="4">
        <v>301.39</v>
      </c>
      <c r="N2996" s="4">
        <v>0</v>
      </c>
      <c r="O2996" s="4">
        <v>1506.95</v>
      </c>
      <c r="P2996" s="4">
        <v>1838.48</v>
      </c>
    </row>
    <row r="2997" spans="1:16" x14ac:dyDescent="0.25">
      <c r="A2997" s="2" t="s">
        <v>3050</v>
      </c>
      <c r="B2997" s="3">
        <v>46113</v>
      </c>
      <c r="C2997" s="2" t="s">
        <v>17</v>
      </c>
      <c r="D2997" s="2" t="s">
        <v>18</v>
      </c>
      <c r="E2997" s="2" t="s">
        <v>19</v>
      </c>
      <c r="F2997" s="3"/>
      <c r="G2997" s="2">
        <v>3</v>
      </c>
      <c r="H2997" s="2" t="s">
        <v>3052</v>
      </c>
      <c r="I2997" s="2"/>
      <c r="J2997" s="2"/>
      <c r="K2997" s="2">
        <v>5</v>
      </c>
      <c r="L2997" s="2" t="s">
        <v>21</v>
      </c>
      <c r="M2997" s="4">
        <v>219.26</v>
      </c>
      <c r="N2997" s="4">
        <v>0</v>
      </c>
      <c r="O2997" s="4">
        <v>1096.3</v>
      </c>
      <c r="P2997" s="4">
        <v>1337.49</v>
      </c>
    </row>
    <row r="2998" spans="1:16" x14ac:dyDescent="0.25">
      <c r="A2998" s="2" t="s">
        <v>3050</v>
      </c>
      <c r="B2998" s="3">
        <v>46113</v>
      </c>
      <c r="C2998" s="2" t="s">
        <v>17</v>
      </c>
      <c r="D2998" s="2" t="s">
        <v>18</v>
      </c>
      <c r="E2998" s="2" t="s">
        <v>19</v>
      </c>
      <c r="F2998" s="3"/>
      <c r="G2998" s="2">
        <v>4</v>
      </c>
      <c r="H2998" s="2" t="s">
        <v>3053</v>
      </c>
      <c r="I2998" s="2" t="s">
        <v>3054</v>
      </c>
      <c r="J2998" s="2"/>
      <c r="K2998" s="2">
        <v>76</v>
      </c>
      <c r="L2998" s="2" t="s">
        <v>70</v>
      </c>
      <c r="M2998" s="4">
        <v>320</v>
      </c>
      <c r="N2998" s="4">
        <v>0</v>
      </c>
      <c r="O2998" s="4">
        <v>24320</v>
      </c>
      <c r="P2998" s="4">
        <v>29670.400000000001</v>
      </c>
    </row>
    <row r="2999" spans="1:16" x14ac:dyDescent="0.25">
      <c r="A2999" s="2" t="s">
        <v>3050</v>
      </c>
      <c r="B2999" s="3">
        <v>46113</v>
      </c>
      <c r="C2999" s="2" t="s">
        <v>17</v>
      </c>
      <c r="D2999" s="2" t="s">
        <v>18</v>
      </c>
      <c r="E2999" s="2" t="s">
        <v>19</v>
      </c>
      <c r="F2999" s="3"/>
      <c r="G2999" s="2">
        <v>5</v>
      </c>
      <c r="H2999" s="2" t="s">
        <v>3055</v>
      </c>
      <c r="I2999" s="2" t="s">
        <v>3056</v>
      </c>
      <c r="J2999" s="2"/>
      <c r="K2999" s="2">
        <v>76</v>
      </c>
      <c r="L2999" s="2" t="s">
        <v>70</v>
      </c>
      <c r="M2999" s="4">
        <v>320</v>
      </c>
      <c r="N2999" s="4">
        <v>0</v>
      </c>
      <c r="O2999" s="4">
        <v>24320</v>
      </c>
      <c r="P2999" s="4">
        <v>29670.400000000001</v>
      </c>
    </row>
    <row r="3000" spans="1:16" x14ac:dyDescent="0.25">
      <c r="A3000" s="2" t="s">
        <v>3050</v>
      </c>
      <c r="B3000" s="3">
        <v>46113</v>
      </c>
      <c r="C3000" s="2" t="s">
        <v>17</v>
      </c>
      <c r="D3000" s="2" t="s">
        <v>18</v>
      </c>
      <c r="E3000" s="2" t="s">
        <v>19</v>
      </c>
      <c r="F3000" s="3"/>
      <c r="G3000" s="2">
        <v>6</v>
      </c>
      <c r="H3000" s="2" t="s">
        <v>2291</v>
      </c>
      <c r="I3000" s="2"/>
      <c r="J3000" s="2"/>
      <c r="K3000" s="2">
        <v>31</v>
      </c>
      <c r="L3000" s="2" t="s">
        <v>38</v>
      </c>
      <c r="M3000" s="4">
        <v>1090</v>
      </c>
      <c r="N3000" s="4">
        <v>0</v>
      </c>
      <c r="O3000" s="4">
        <v>33790</v>
      </c>
      <c r="P3000" s="4">
        <v>41223.800000000003</v>
      </c>
    </row>
    <row r="3001" spans="1:16" x14ac:dyDescent="0.25">
      <c r="A3001" s="2" t="s">
        <v>3050</v>
      </c>
      <c r="B3001" s="3">
        <v>46113</v>
      </c>
      <c r="C3001" s="2" t="s">
        <v>17</v>
      </c>
      <c r="D3001" s="2" t="s">
        <v>18</v>
      </c>
      <c r="E3001" s="2" t="s">
        <v>19</v>
      </c>
      <c r="F3001" s="3"/>
      <c r="G3001" s="2">
        <v>7</v>
      </c>
      <c r="H3001" s="2" t="s">
        <v>3057</v>
      </c>
      <c r="I3001" s="2"/>
      <c r="J3001" s="2"/>
      <c r="K3001" s="2">
        <v>4</v>
      </c>
      <c r="L3001" s="2" t="s">
        <v>38</v>
      </c>
      <c r="M3001" s="4">
        <v>123.38</v>
      </c>
      <c r="N3001" s="4">
        <v>0</v>
      </c>
      <c r="O3001" s="4">
        <v>493.52</v>
      </c>
      <c r="P3001" s="4">
        <v>602.09</v>
      </c>
    </row>
    <row r="3002" spans="1:16" x14ac:dyDescent="0.25">
      <c r="A3002" s="2" t="s">
        <v>3050</v>
      </c>
      <c r="B3002" s="3">
        <v>46113</v>
      </c>
      <c r="C3002" s="2" t="s">
        <v>17</v>
      </c>
      <c r="D3002" s="2" t="s">
        <v>18</v>
      </c>
      <c r="E3002" s="2" t="s">
        <v>19</v>
      </c>
      <c r="F3002" s="3"/>
      <c r="G3002" s="2">
        <v>8</v>
      </c>
      <c r="H3002" s="2" t="s">
        <v>3058</v>
      </c>
      <c r="I3002" s="2"/>
      <c r="J3002" s="2"/>
      <c r="K3002" s="2">
        <v>39</v>
      </c>
      <c r="L3002" s="2" t="s">
        <v>108</v>
      </c>
      <c r="M3002" s="4">
        <v>4194.3</v>
      </c>
      <c r="N3002" s="4">
        <v>0</v>
      </c>
      <c r="O3002" s="4">
        <v>163577.70000000001</v>
      </c>
      <c r="P3002" s="4">
        <v>199564.79</v>
      </c>
    </row>
    <row r="3003" spans="1:16" x14ac:dyDescent="0.25">
      <c r="A3003" s="2" t="s">
        <v>3050</v>
      </c>
      <c r="B3003" s="3">
        <v>46113</v>
      </c>
      <c r="C3003" s="2" t="s">
        <v>17</v>
      </c>
      <c r="D3003" s="2" t="s">
        <v>18</v>
      </c>
      <c r="E3003" s="2" t="s">
        <v>19</v>
      </c>
      <c r="F3003" s="3"/>
      <c r="G3003" s="2">
        <v>9</v>
      </c>
      <c r="H3003" s="2" t="s">
        <v>3059</v>
      </c>
      <c r="I3003" s="2"/>
      <c r="J3003" s="2"/>
      <c r="K3003" s="2">
        <v>9</v>
      </c>
      <c r="L3003" s="2" t="s">
        <v>108</v>
      </c>
      <c r="M3003" s="4">
        <v>6057.4</v>
      </c>
      <c r="N3003" s="4">
        <v>0</v>
      </c>
      <c r="O3003" s="4">
        <v>54516.6</v>
      </c>
      <c r="P3003" s="4">
        <v>66510.25</v>
      </c>
    </row>
    <row r="3004" spans="1:16" x14ac:dyDescent="0.25">
      <c r="A3004" s="2" t="s">
        <v>3060</v>
      </c>
      <c r="B3004" s="3">
        <v>46113</v>
      </c>
      <c r="C3004" s="2" t="s">
        <v>17</v>
      </c>
      <c r="D3004" s="2" t="s">
        <v>18</v>
      </c>
      <c r="E3004" s="2" t="s">
        <v>19</v>
      </c>
      <c r="F3004" s="3"/>
      <c r="G3004" s="2">
        <v>1</v>
      </c>
      <c r="H3004" s="2" t="s">
        <v>3061</v>
      </c>
      <c r="I3004" s="2"/>
      <c r="J3004" s="2"/>
      <c r="K3004" s="2">
        <v>6</v>
      </c>
      <c r="L3004" s="2" t="s">
        <v>38</v>
      </c>
      <c r="M3004" s="4">
        <v>144112</v>
      </c>
      <c r="N3004" s="4">
        <v>0</v>
      </c>
      <c r="O3004" s="4">
        <v>864672</v>
      </c>
      <c r="P3004" s="4">
        <v>1054899.8400000001</v>
      </c>
    </row>
    <row r="3005" spans="1:16" x14ac:dyDescent="0.25">
      <c r="A3005" s="2" t="s">
        <v>3060</v>
      </c>
      <c r="B3005" s="3">
        <v>46113</v>
      </c>
      <c r="C3005" s="2" t="s">
        <v>17</v>
      </c>
      <c r="D3005" s="2" t="s">
        <v>18</v>
      </c>
      <c r="E3005" s="2" t="s">
        <v>19</v>
      </c>
      <c r="F3005" s="3"/>
      <c r="G3005" s="2">
        <v>2</v>
      </c>
      <c r="H3005" s="2" t="s">
        <v>3062</v>
      </c>
      <c r="I3005" s="2"/>
      <c r="J3005" s="2"/>
      <c r="K3005" s="2">
        <v>13</v>
      </c>
      <c r="L3005" s="2" t="s">
        <v>38</v>
      </c>
      <c r="M3005" s="4">
        <v>215747.20000000001</v>
      </c>
      <c r="N3005" s="4">
        <v>0</v>
      </c>
      <c r="O3005" s="4">
        <v>2804713.6</v>
      </c>
      <c r="P3005" s="4">
        <v>3421750.59</v>
      </c>
    </row>
    <row r="3006" spans="1:16" x14ac:dyDescent="0.25">
      <c r="A3006" s="2" t="s">
        <v>3060</v>
      </c>
      <c r="B3006" s="3">
        <v>46113</v>
      </c>
      <c r="C3006" s="2" t="s">
        <v>17</v>
      </c>
      <c r="D3006" s="2" t="s">
        <v>18</v>
      </c>
      <c r="E3006" s="2" t="s">
        <v>19</v>
      </c>
      <c r="F3006" s="3"/>
      <c r="G3006" s="2">
        <v>3</v>
      </c>
      <c r="H3006" s="2" t="s">
        <v>3063</v>
      </c>
      <c r="I3006" s="2"/>
      <c r="J3006" s="2"/>
      <c r="K3006" s="2">
        <v>1</v>
      </c>
      <c r="L3006" s="2" t="s">
        <v>38</v>
      </c>
      <c r="M3006" s="4">
        <v>109465.60000000001</v>
      </c>
      <c r="N3006" s="4">
        <v>0</v>
      </c>
      <c r="O3006" s="4">
        <v>109465.60000000001</v>
      </c>
      <c r="P3006" s="4">
        <v>133548.03</v>
      </c>
    </row>
    <row r="3007" spans="1:16" x14ac:dyDescent="0.25">
      <c r="A3007" s="2" t="s">
        <v>3060</v>
      </c>
      <c r="B3007" s="3">
        <v>46113</v>
      </c>
      <c r="C3007" s="2" t="s">
        <v>17</v>
      </c>
      <c r="D3007" s="2" t="s">
        <v>18</v>
      </c>
      <c r="E3007" s="2" t="s">
        <v>19</v>
      </c>
      <c r="F3007" s="3"/>
      <c r="G3007" s="2">
        <v>4</v>
      </c>
      <c r="H3007" s="2" t="s">
        <v>2393</v>
      </c>
      <c r="I3007" s="2"/>
      <c r="J3007" s="2"/>
      <c r="K3007" s="2">
        <v>15</v>
      </c>
      <c r="L3007" s="2" t="s">
        <v>38</v>
      </c>
      <c r="M3007" s="4">
        <v>1139.7</v>
      </c>
      <c r="N3007" s="4">
        <v>0</v>
      </c>
      <c r="O3007" s="4">
        <v>17095.5</v>
      </c>
      <c r="P3007" s="4">
        <v>20856.509999999998</v>
      </c>
    </row>
    <row r="3008" spans="1:16" x14ac:dyDescent="0.25">
      <c r="A3008" s="2" t="s">
        <v>3060</v>
      </c>
      <c r="B3008" s="3">
        <v>46113</v>
      </c>
      <c r="C3008" s="2" t="s">
        <v>17</v>
      </c>
      <c r="D3008" s="2" t="s">
        <v>18</v>
      </c>
      <c r="E3008" s="2" t="s">
        <v>19</v>
      </c>
      <c r="F3008" s="3"/>
      <c r="G3008" s="2">
        <v>5</v>
      </c>
      <c r="H3008" s="2" t="s">
        <v>3064</v>
      </c>
      <c r="I3008" s="2"/>
      <c r="J3008" s="2"/>
      <c r="K3008" s="2">
        <v>9</v>
      </c>
      <c r="L3008" s="2" t="s">
        <v>38</v>
      </c>
      <c r="M3008" s="4">
        <v>2131</v>
      </c>
      <c r="N3008" s="4">
        <v>0</v>
      </c>
      <c r="O3008" s="4">
        <v>19179</v>
      </c>
      <c r="P3008" s="4">
        <v>23398.38</v>
      </c>
    </row>
    <row r="3009" spans="1:16" x14ac:dyDescent="0.25">
      <c r="A3009" s="2" t="s">
        <v>3060</v>
      </c>
      <c r="B3009" s="3">
        <v>46113</v>
      </c>
      <c r="C3009" s="2" t="s">
        <v>17</v>
      </c>
      <c r="D3009" s="2" t="s">
        <v>18</v>
      </c>
      <c r="E3009" s="2" t="s">
        <v>19</v>
      </c>
      <c r="F3009" s="3"/>
      <c r="G3009" s="2">
        <v>6</v>
      </c>
      <c r="H3009" s="2" t="s">
        <v>3065</v>
      </c>
      <c r="I3009" s="2"/>
      <c r="J3009" s="2"/>
      <c r="K3009" s="2">
        <v>4</v>
      </c>
      <c r="L3009" s="2" t="s">
        <v>38</v>
      </c>
      <c r="M3009" s="4">
        <v>1167.22</v>
      </c>
      <c r="N3009" s="4">
        <v>0</v>
      </c>
      <c r="O3009" s="4">
        <v>4668.88</v>
      </c>
      <c r="P3009" s="4">
        <v>5696.03</v>
      </c>
    </row>
    <row r="3010" spans="1:16" x14ac:dyDescent="0.25">
      <c r="A3010" s="2" t="s">
        <v>3060</v>
      </c>
      <c r="B3010" s="3">
        <v>46113</v>
      </c>
      <c r="C3010" s="2" t="s">
        <v>17</v>
      </c>
      <c r="D3010" s="2" t="s">
        <v>18</v>
      </c>
      <c r="E3010" s="2" t="s">
        <v>19</v>
      </c>
      <c r="F3010" s="3"/>
      <c r="G3010" s="2">
        <v>7</v>
      </c>
      <c r="H3010" s="2" t="s">
        <v>2394</v>
      </c>
      <c r="I3010" s="2"/>
      <c r="J3010" s="2"/>
      <c r="K3010" s="2">
        <v>4</v>
      </c>
      <c r="L3010" s="2" t="s">
        <v>38</v>
      </c>
      <c r="M3010" s="4">
        <v>3190</v>
      </c>
      <c r="N3010" s="4">
        <v>0</v>
      </c>
      <c r="O3010" s="4">
        <v>12760</v>
      </c>
      <c r="P3010" s="4">
        <v>15567.2</v>
      </c>
    </row>
    <row r="3011" spans="1:16" x14ac:dyDescent="0.25">
      <c r="A3011" s="2" t="s">
        <v>3060</v>
      </c>
      <c r="B3011" s="3">
        <v>46113</v>
      </c>
      <c r="C3011" s="2" t="s">
        <v>17</v>
      </c>
      <c r="D3011" s="2" t="s">
        <v>18</v>
      </c>
      <c r="E3011" s="2" t="s">
        <v>19</v>
      </c>
      <c r="F3011" s="3"/>
      <c r="G3011" s="2">
        <v>8</v>
      </c>
      <c r="H3011" s="2" t="s">
        <v>3066</v>
      </c>
      <c r="I3011" s="2"/>
      <c r="J3011" s="2"/>
      <c r="K3011" s="2">
        <v>3</v>
      </c>
      <c r="L3011" s="2" t="s">
        <v>38</v>
      </c>
      <c r="M3011" s="4">
        <v>3200</v>
      </c>
      <c r="N3011" s="4">
        <v>0</v>
      </c>
      <c r="O3011" s="4">
        <v>9600</v>
      </c>
      <c r="P3011" s="4">
        <v>11712</v>
      </c>
    </row>
    <row r="3012" spans="1:16" x14ac:dyDescent="0.25">
      <c r="A3012" s="2" t="s">
        <v>3060</v>
      </c>
      <c r="B3012" s="3">
        <v>46113</v>
      </c>
      <c r="C3012" s="2" t="s">
        <v>17</v>
      </c>
      <c r="D3012" s="2" t="s">
        <v>18</v>
      </c>
      <c r="E3012" s="2" t="s">
        <v>19</v>
      </c>
      <c r="F3012" s="3"/>
      <c r="G3012" s="2">
        <v>9</v>
      </c>
      <c r="H3012" s="2" t="s">
        <v>3067</v>
      </c>
      <c r="I3012" s="2"/>
      <c r="J3012" s="2"/>
      <c r="K3012" s="2">
        <v>4</v>
      </c>
      <c r="L3012" s="2" t="s">
        <v>38</v>
      </c>
      <c r="M3012" s="4">
        <v>2203.2800000000002</v>
      </c>
      <c r="N3012" s="4">
        <v>0</v>
      </c>
      <c r="O3012" s="4">
        <v>8813.1200000000008</v>
      </c>
      <c r="P3012" s="4">
        <v>10752.01</v>
      </c>
    </row>
    <row r="3013" spans="1:16" x14ac:dyDescent="0.25">
      <c r="A3013" s="2" t="s">
        <v>3068</v>
      </c>
      <c r="B3013" s="3">
        <v>46113</v>
      </c>
      <c r="C3013" s="2" t="s">
        <v>17</v>
      </c>
      <c r="D3013" s="2" t="s">
        <v>18</v>
      </c>
      <c r="E3013" s="2" t="s">
        <v>19</v>
      </c>
      <c r="F3013" s="3"/>
      <c r="G3013" s="2">
        <v>1</v>
      </c>
      <c r="H3013" s="2" t="s">
        <v>3069</v>
      </c>
      <c r="I3013" s="2" t="s">
        <v>3070</v>
      </c>
      <c r="J3013" s="2"/>
      <c r="K3013" s="2">
        <v>112</v>
      </c>
      <c r="L3013" s="2" t="s">
        <v>38</v>
      </c>
      <c r="M3013" s="4">
        <v>14313.98</v>
      </c>
      <c r="N3013" s="4">
        <v>0</v>
      </c>
      <c r="O3013" s="4">
        <v>1603165.76</v>
      </c>
      <c r="P3013" s="4">
        <v>1955862.23</v>
      </c>
    </row>
    <row r="3014" spans="1:16" x14ac:dyDescent="0.25">
      <c r="A3014" s="2" t="s">
        <v>3071</v>
      </c>
      <c r="B3014" s="3">
        <v>46113</v>
      </c>
      <c r="C3014" s="2" t="s">
        <v>17</v>
      </c>
      <c r="D3014" s="2" t="s">
        <v>18</v>
      </c>
      <c r="E3014" s="2" t="s">
        <v>19</v>
      </c>
      <c r="F3014" s="3"/>
      <c r="G3014" s="2">
        <v>1</v>
      </c>
      <c r="H3014" s="2" t="s">
        <v>3072</v>
      </c>
      <c r="I3014" s="2"/>
      <c r="J3014" s="2"/>
      <c r="K3014" s="2">
        <v>24.175000000000001</v>
      </c>
      <c r="L3014" s="2" t="s">
        <v>23</v>
      </c>
      <c r="M3014" s="4">
        <v>0</v>
      </c>
      <c r="N3014" s="4">
        <v>0</v>
      </c>
      <c r="O3014" s="4">
        <v>0</v>
      </c>
      <c r="P3014" s="4">
        <v>0</v>
      </c>
    </row>
    <row r="3015" spans="1:16" x14ac:dyDescent="0.25">
      <c r="A3015" s="2" t="s">
        <v>3073</v>
      </c>
      <c r="B3015" s="3">
        <v>46113</v>
      </c>
      <c r="C3015" s="2" t="s">
        <v>17</v>
      </c>
      <c r="D3015" s="2" t="s">
        <v>18</v>
      </c>
      <c r="E3015" s="2" t="s">
        <v>19</v>
      </c>
      <c r="F3015" s="3"/>
      <c r="G3015" s="2">
        <v>1</v>
      </c>
      <c r="H3015" s="2" t="s">
        <v>3074</v>
      </c>
      <c r="I3015" s="2" t="s">
        <v>3074</v>
      </c>
      <c r="J3015" s="2"/>
      <c r="K3015" s="2">
        <v>2</v>
      </c>
      <c r="L3015" s="2" t="s">
        <v>21</v>
      </c>
      <c r="M3015" s="4">
        <v>9528.69</v>
      </c>
      <c r="N3015" s="4">
        <v>0</v>
      </c>
      <c r="O3015" s="4">
        <v>19057.38</v>
      </c>
      <c r="P3015" s="4">
        <v>23250</v>
      </c>
    </row>
    <row r="3016" spans="1:16" x14ac:dyDescent="0.25">
      <c r="A3016" s="2" t="s">
        <v>3073</v>
      </c>
      <c r="B3016" s="3">
        <v>46113</v>
      </c>
      <c r="C3016" s="2" t="s">
        <v>17</v>
      </c>
      <c r="D3016" s="2" t="s">
        <v>18</v>
      </c>
      <c r="E3016" s="2" t="s">
        <v>19</v>
      </c>
      <c r="F3016" s="3"/>
      <c r="G3016" s="2">
        <v>2</v>
      </c>
      <c r="H3016" s="2" t="s">
        <v>3075</v>
      </c>
      <c r="I3016" s="2" t="s">
        <v>3075</v>
      </c>
      <c r="J3016" s="2"/>
      <c r="K3016" s="2">
        <v>2</v>
      </c>
      <c r="L3016" s="2" t="s">
        <v>21</v>
      </c>
      <c r="M3016" s="4">
        <v>8913.93</v>
      </c>
      <c r="N3016" s="4">
        <v>0</v>
      </c>
      <c r="O3016" s="4">
        <v>17827.86</v>
      </c>
      <c r="P3016" s="4">
        <v>21749.99</v>
      </c>
    </row>
    <row r="3017" spans="1:16" x14ac:dyDescent="0.25">
      <c r="A3017" s="2" t="s">
        <v>3073</v>
      </c>
      <c r="B3017" s="3">
        <v>46113</v>
      </c>
      <c r="C3017" s="2" t="s">
        <v>17</v>
      </c>
      <c r="D3017" s="2" t="s">
        <v>18</v>
      </c>
      <c r="E3017" s="2" t="s">
        <v>19</v>
      </c>
      <c r="F3017" s="3"/>
      <c r="G3017" s="2">
        <v>3</v>
      </c>
      <c r="H3017" s="2" t="s">
        <v>3076</v>
      </c>
      <c r="I3017" s="2" t="s">
        <v>3076</v>
      </c>
      <c r="J3017" s="2"/>
      <c r="K3017" s="2">
        <v>18</v>
      </c>
      <c r="L3017" s="2" t="s">
        <v>38</v>
      </c>
      <c r="M3017" s="4">
        <v>1984.43</v>
      </c>
      <c r="N3017" s="4">
        <v>0</v>
      </c>
      <c r="O3017" s="4">
        <v>35719.74</v>
      </c>
      <c r="P3017" s="4">
        <v>43578.080000000002</v>
      </c>
    </row>
    <row r="3018" spans="1:16" x14ac:dyDescent="0.25">
      <c r="A3018" s="2" t="s">
        <v>3073</v>
      </c>
      <c r="B3018" s="3">
        <v>46113</v>
      </c>
      <c r="C3018" s="2" t="s">
        <v>17</v>
      </c>
      <c r="D3018" s="2" t="s">
        <v>18</v>
      </c>
      <c r="E3018" s="2" t="s">
        <v>19</v>
      </c>
      <c r="F3018" s="3"/>
      <c r="G3018" s="2">
        <v>4</v>
      </c>
      <c r="H3018" s="2" t="s">
        <v>3077</v>
      </c>
      <c r="I3018" s="2" t="s">
        <v>3077</v>
      </c>
      <c r="J3018" s="2"/>
      <c r="K3018" s="2">
        <v>1242</v>
      </c>
      <c r="L3018" s="2" t="s">
        <v>38</v>
      </c>
      <c r="M3018" s="4">
        <v>512.70000000000005</v>
      </c>
      <c r="N3018" s="4">
        <v>0</v>
      </c>
      <c r="O3018" s="4">
        <v>636773.4</v>
      </c>
      <c r="P3018" s="4">
        <v>776863.55</v>
      </c>
    </row>
    <row r="3019" spans="1:16" x14ac:dyDescent="0.25">
      <c r="A3019" s="2" t="s">
        <v>3073</v>
      </c>
      <c r="B3019" s="3">
        <v>46113</v>
      </c>
      <c r="C3019" s="2" t="s">
        <v>17</v>
      </c>
      <c r="D3019" s="2" t="s">
        <v>18</v>
      </c>
      <c r="E3019" s="2" t="s">
        <v>19</v>
      </c>
      <c r="F3019" s="3"/>
      <c r="G3019" s="2">
        <v>5</v>
      </c>
      <c r="H3019" s="2" t="s">
        <v>3078</v>
      </c>
      <c r="I3019" s="2" t="s">
        <v>3078</v>
      </c>
      <c r="J3019" s="2"/>
      <c r="K3019" s="2">
        <v>296</v>
      </c>
      <c r="L3019" s="2" t="s">
        <v>38</v>
      </c>
      <c r="M3019" s="4">
        <v>611.07000000000005</v>
      </c>
      <c r="N3019" s="4">
        <v>0</v>
      </c>
      <c r="O3019" s="4">
        <v>180876.72</v>
      </c>
      <c r="P3019" s="4">
        <v>220669.6</v>
      </c>
    </row>
    <row r="3020" spans="1:16" x14ac:dyDescent="0.25">
      <c r="A3020" s="2" t="s">
        <v>3073</v>
      </c>
      <c r="B3020" s="3">
        <v>46113</v>
      </c>
      <c r="C3020" s="2" t="s">
        <v>17</v>
      </c>
      <c r="D3020" s="2" t="s">
        <v>18</v>
      </c>
      <c r="E3020" s="2" t="s">
        <v>19</v>
      </c>
      <c r="F3020" s="3"/>
      <c r="G3020" s="2">
        <v>6</v>
      </c>
      <c r="H3020" s="2" t="s">
        <v>3079</v>
      </c>
      <c r="I3020" s="2" t="s">
        <v>3079</v>
      </c>
      <c r="J3020" s="2"/>
      <c r="K3020" s="2">
        <v>26</v>
      </c>
      <c r="L3020" s="2" t="s">
        <v>38</v>
      </c>
      <c r="M3020" s="4">
        <v>962.7</v>
      </c>
      <c r="N3020" s="4">
        <v>0</v>
      </c>
      <c r="O3020" s="4">
        <v>25030.2</v>
      </c>
      <c r="P3020" s="4">
        <v>30536.84</v>
      </c>
    </row>
    <row r="3021" spans="1:16" x14ac:dyDescent="0.25">
      <c r="A3021" s="2" t="s">
        <v>3073</v>
      </c>
      <c r="B3021" s="3">
        <v>46113</v>
      </c>
      <c r="C3021" s="2" t="s">
        <v>17</v>
      </c>
      <c r="D3021" s="2" t="s">
        <v>18</v>
      </c>
      <c r="E3021" s="2" t="s">
        <v>19</v>
      </c>
      <c r="F3021" s="3"/>
      <c r="G3021" s="2">
        <v>7</v>
      </c>
      <c r="H3021" s="2" t="s">
        <v>3080</v>
      </c>
      <c r="I3021" s="2" t="s">
        <v>3080</v>
      </c>
      <c r="J3021" s="2"/>
      <c r="K3021" s="2">
        <v>21</v>
      </c>
      <c r="L3021" s="2" t="s">
        <v>38</v>
      </c>
      <c r="M3021" s="4">
        <v>860.66</v>
      </c>
      <c r="N3021" s="4">
        <v>0</v>
      </c>
      <c r="O3021" s="4">
        <v>18073.86</v>
      </c>
      <c r="P3021" s="4">
        <v>22050.11</v>
      </c>
    </row>
    <row r="3022" spans="1:16" x14ac:dyDescent="0.25">
      <c r="A3022" s="2" t="s">
        <v>3073</v>
      </c>
      <c r="B3022" s="3">
        <v>46113</v>
      </c>
      <c r="C3022" s="2" t="s">
        <v>17</v>
      </c>
      <c r="D3022" s="2" t="s">
        <v>18</v>
      </c>
      <c r="E3022" s="2" t="s">
        <v>19</v>
      </c>
      <c r="F3022" s="3"/>
      <c r="G3022" s="2">
        <v>8</v>
      </c>
      <c r="H3022" s="2" t="s">
        <v>3081</v>
      </c>
      <c r="I3022" s="2"/>
      <c r="J3022" s="2"/>
      <c r="K3022" s="2">
        <v>4</v>
      </c>
      <c r="L3022" s="2" t="s">
        <v>38</v>
      </c>
      <c r="M3022" s="4">
        <v>75</v>
      </c>
      <c r="N3022" s="4">
        <v>0</v>
      </c>
      <c r="O3022" s="4">
        <v>300</v>
      </c>
      <c r="P3022" s="4">
        <v>366</v>
      </c>
    </row>
    <row r="3023" spans="1:16" x14ac:dyDescent="0.25">
      <c r="A3023" s="2" t="s">
        <v>3073</v>
      </c>
      <c r="B3023" s="3">
        <v>46113</v>
      </c>
      <c r="C3023" s="2" t="s">
        <v>17</v>
      </c>
      <c r="D3023" s="2" t="s">
        <v>18</v>
      </c>
      <c r="E3023" s="2" t="s">
        <v>19</v>
      </c>
      <c r="F3023" s="3"/>
      <c r="G3023" s="2">
        <v>9</v>
      </c>
      <c r="H3023" s="2" t="s">
        <v>3082</v>
      </c>
      <c r="I3023" s="2" t="s">
        <v>3082</v>
      </c>
      <c r="J3023" s="2"/>
      <c r="K3023" s="2">
        <v>161</v>
      </c>
      <c r="L3023" s="2" t="s">
        <v>38</v>
      </c>
      <c r="M3023" s="4">
        <v>721.73</v>
      </c>
      <c r="N3023" s="4">
        <v>0</v>
      </c>
      <c r="O3023" s="4">
        <v>116198.53</v>
      </c>
      <c r="P3023" s="4">
        <v>141762.21</v>
      </c>
    </row>
    <row r="3024" spans="1:16" x14ac:dyDescent="0.25">
      <c r="A3024" s="2" t="s">
        <v>3073</v>
      </c>
      <c r="B3024" s="3">
        <v>46113</v>
      </c>
      <c r="C3024" s="2" t="s">
        <v>17</v>
      </c>
      <c r="D3024" s="2" t="s">
        <v>18</v>
      </c>
      <c r="E3024" s="2" t="s">
        <v>19</v>
      </c>
      <c r="F3024" s="3"/>
      <c r="G3024" s="2">
        <v>10</v>
      </c>
      <c r="H3024" s="2" t="s">
        <v>3082</v>
      </c>
      <c r="I3024" s="2" t="s">
        <v>3082</v>
      </c>
      <c r="J3024" s="2"/>
      <c r="K3024" s="2">
        <v>7</v>
      </c>
      <c r="L3024" s="2" t="s">
        <v>38</v>
      </c>
      <c r="M3024" s="4">
        <v>721.73</v>
      </c>
      <c r="N3024" s="4">
        <v>0</v>
      </c>
      <c r="O3024" s="4">
        <v>5052.1099999999997</v>
      </c>
      <c r="P3024" s="4">
        <v>6163.57</v>
      </c>
    </row>
    <row r="3025" spans="1:16" x14ac:dyDescent="0.25">
      <c r="A3025" s="2" t="s">
        <v>3073</v>
      </c>
      <c r="B3025" s="3">
        <v>46113</v>
      </c>
      <c r="C3025" s="2" t="s">
        <v>17</v>
      </c>
      <c r="D3025" s="2" t="s">
        <v>18</v>
      </c>
      <c r="E3025" s="2" t="s">
        <v>19</v>
      </c>
      <c r="F3025" s="3"/>
      <c r="G3025" s="2">
        <v>11</v>
      </c>
      <c r="H3025" s="2" t="s">
        <v>3083</v>
      </c>
      <c r="I3025" s="2" t="s">
        <v>3083</v>
      </c>
      <c r="J3025" s="2"/>
      <c r="K3025" s="2">
        <v>18</v>
      </c>
      <c r="L3025" s="2" t="s">
        <v>38</v>
      </c>
      <c r="M3025" s="4">
        <v>6026.34</v>
      </c>
      <c r="N3025" s="4">
        <v>0</v>
      </c>
      <c r="O3025" s="4">
        <v>108474.12</v>
      </c>
      <c r="P3025" s="4">
        <v>132338.43</v>
      </c>
    </row>
    <row r="3026" spans="1:16" x14ac:dyDescent="0.25">
      <c r="A3026" s="2" t="s">
        <v>3073</v>
      </c>
      <c r="B3026" s="3">
        <v>46113</v>
      </c>
      <c r="C3026" s="2" t="s">
        <v>17</v>
      </c>
      <c r="D3026" s="2" t="s">
        <v>18</v>
      </c>
      <c r="E3026" s="2" t="s">
        <v>19</v>
      </c>
      <c r="F3026" s="3"/>
      <c r="G3026" s="2">
        <v>12</v>
      </c>
      <c r="H3026" s="2" t="s">
        <v>3084</v>
      </c>
      <c r="I3026" s="2" t="s">
        <v>3084</v>
      </c>
      <c r="J3026" s="2"/>
      <c r="K3026" s="2">
        <v>6</v>
      </c>
      <c r="L3026" s="2" t="s">
        <v>38</v>
      </c>
      <c r="M3026" s="4">
        <v>4513.45</v>
      </c>
      <c r="N3026" s="4">
        <v>0</v>
      </c>
      <c r="O3026" s="4">
        <v>27080.7</v>
      </c>
      <c r="P3026" s="4">
        <v>33038.449999999997</v>
      </c>
    </row>
    <row r="3027" spans="1:16" x14ac:dyDescent="0.25">
      <c r="A3027" s="2" t="s">
        <v>3073</v>
      </c>
      <c r="B3027" s="3">
        <v>46113</v>
      </c>
      <c r="C3027" s="2" t="s">
        <v>17</v>
      </c>
      <c r="D3027" s="2" t="s">
        <v>18</v>
      </c>
      <c r="E3027" s="2" t="s">
        <v>19</v>
      </c>
      <c r="F3027" s="3"/>
      <c r="G3027" s="2">
        <v>13</v>
      </c>
      <c r="H3027" s="2" t="s">
        <v>3085</v>
      </c>
      <c r="I3027" s="2" t="s">
        <v>3085</v>
      </c>
      <c r="J3027" s="2"/>
      <c r="K3027" s="2">
        <v>78</v>
      </c>
      <c r="L3027" s="2" t="s">
        <v>38</v>
      </c>
      <c r="M3027" s="4">
        <v>711.89</v>
      </c>
      <c r="N3027" s="4">
        <v>0</v>
      </c>
      <c r="O3027" s="4">
        <v>55527.42</v>
      </c>
      <c r="P3027" s="4">
        <v>67743.45</v>
      </c>
    </row>
    <row r="3028" spans="1:16" x14ac:dyDescent="0.25">
      <c r="A3028" s="2" t="s">
        <v>3073</v>
      </c>
      <c r="B3028" s="3">
        <v>46113</v>
      </c>
      <c r="C3028" s="2" t="s">
        <v>17</v>
      </c>
      <c r="D3028" s="2" t="s">
        <v>18</v>
      </c>
      <c r="E3028" s="2" t="s">
        <v>19</v>
      </c>
      <c r="F3028" s="3"/>
      <c r="G3028" s="2">
        <v>14</v>
      </c>
      <c r="H3028" s="2" t="s">
        <v>3077</v>
      </c>
      <c r="I3028" s="2" t="s">
        <v>3077</v>
      </c>
      <c r="J3028" s="2"/>
      <c r="K3028" s="2">
        <v>52</v>
      </c>
      <c r="L3028" s="2" t="s">
        <v>38</v>
      </c>
      <c r="M3028" s="4">
        <v>512.70000000000005</v>
      </c>
      <c r="N3028" s="4">
        <v>0</v>
      </c>
      <c r="O3028" s="4">
        <v>26660.400000000001</v>
      </c>
      <c r="P3028" s="4">
        <v>32525.69</v>
      </c>
    </row>
    <row r="3029" spans="1:16" x14ac:dyDescent="0.25">
      <c r="A3029" s="2" t="s">
        <v>3073</v>
      </c>
      <c r="B3029" s="3">
        <v>46113</v>
      </c>
      <c r="C3029" s="2" t="s">
        <v>17</v>
      </c>
      <c r="D3029" s="2" t="s">
        <v>18</v>
      </c>
      <c r="E3029" s="2" t="s">
        <v>19</v>
      </c>
      <c r="F3029" s="3"/>
      <c r="G3029" s="2">
        <v>15</v>
      </c>
      <c r="H3029" s="2" t="s">
        <v>3086</v>
      </c>
      <c r="I3029" s="2" t="s">
        <v>3086</v>
      </c>
      <c r="J3029" s="2"/>
      <c r="K3029" s="2">
        <v>18</v>
      </c>
      <c r="L3029" s="2" t="s">
        <v>38</v>
      </c>
      <c r="M3029" s="4">
        <v>4123.97</v>
      </c>
      <c r="N3029" s="4">
        <v>0</v>
      </c>
      <c r="O3029" s="4">
        <v>74231.460000000006</v>
      </c>
      <c r="P3029" s="4">
        <v>90562.38</v>
      </c>
    </row>
    <row r="3030" spans="1:16" x14ac:dyDescent="0.25">
      <c r="A3030" s="2" t="s">
        <v>3073</v>
      </c>
      <c r="B3030" s="3">
        <v>46113</v>
      </c>
      <c r="C3030" s="2" t="s">
        <v>17</v>
      </c>
      <c r="D3030" s="2" t="s">
        <v>18</v>
      </c>
      <c r="E3030" s="2" t="s">
        <v>19</v>
      </c>
      <c r="F3030" s="3"/>
      <c r="G3030" s="2">
        <v>16</v>
      </c>
      <c r="H3030" s="2" t="s">
        <v>3084</v>
      </c>
      <c r="I3030" s="2" t="s">
        <v>3084</v>
      </c>
      <c r="J3030" s="2"/>
      <c r="K3030" s="2">
        <v>20</v>
      </c>
      <c r="L3030" s="2" t="s">
        <v>38</v>
      </c>
      <c r="M3030" s="4">
        <v>4123.97</v>
      </c>
      <c r="N3030" s="4">
        <v>0</v>
      </c>
      <c r="O3030" s="4">
        <v>82479.399999999994</v>
      </c>
      <c r="P3030" s="4">
        <v>100624.87</v>
      </c>
    </row>
    <row r="3031" spans="1:16" x14ac:dyDescent="0.25">
      <c r="A3031" s="2" t="s">
        <v>3073</v>
      </c>
      <c r="B3031" s="3">
        <v>46113</v>
      </c>
      <c r="C3031" s="2" t="s">
        <v>17</v>
      </c>
      <c r="D3031" s="2" t="s">
        <v>18</v>
      </c>
      <c r="E3031" s="2" t="s">
        <v>19</v>
      </c>
      <c r="F3031" s="3"/>
      <c r="G3031" s="2">
        <v>17</v>
      </c>
      <c r="H3031" s="2" t="s">
        <v>3087</v>
      </c>
      <c r="I3031" s="2" t="s">
        <v>3087</v>
      </c>
      <c r="J3031" s="2"/>
      <c r="K3031" s="2">
        <v>26</v>
      </c>
      <c r="L3031" s="2" t="s">
        <v>38</v>
      </c>
      <c r="M3031" s="4">
        <v>2995</v>
      </c>
      <c r="N3031" s="4">
        <v>0</v>
      </c>
      <c r="O3031" s="4">
        <v>77870</v>
      </c>
      <c r="P3031" s="4">
        <v>95001.4</v>
      </c>
    </row>
    <row r="3032" spans="1:16" x14ac:dyDescent="0.25">
      <c r="A3032" s="2" t="s">
        <v>3073</v>
      </c>
      <c r="B3032" s="3">
        <v>46113</v>
      </c>
      <c r="C3032" s="2" t="s">
        <v>17</v>
      </c>
      <c r="D3032" s="2" t="s">
        <v>18</v>
      </c>
      <c r="E3032" s="2" t="s">
        <v>19</v>
      </c>
      <c r="F3032" s="3"/>
      <c r="G3032" s="2">
        <v>18</v>
      </c>
      <c r="H3032" s="2" t="s">
        <v>3088</v>
      </c>
      <c r="I3032" s="2" t="s">
        <v>3088</v>
      </c>
      <c r="J3032" s="2"/>
      <c r="K3032" s="2">
        <v>26</v>
      </c>
      <c r="L3032" s="2" t="s">
        <v>38</v>
      </c>
      <c r="M3032" s="4">
        <v>2813.45</v>
      </c>
      <c r="N3032" s="4">
        <v>0</v>
      </c>
      <c r="O3032" s="4">
        <v>73149.7</v>
      </c>
      <c r="P3032" s="4">
        <v>89242.63</v>
      </c>
    </row>
    <row r="3033" spans="1:16" x14ac:dyDescent="0.25">
      <c r="A3033" s="2" t="s">
        <v>3073</v>
      </c>
      <c r="B3033" s="3">
        <v>46113</v>
      </c>
      <c r="C3033" s="2" t="s">
        <v>17</v>
      </c>
      <c r="D3033" s="2" t="s">
        <v>18</v>
      </c>
      <c r="E3033" s="2" t="s">
        <v>19</v>
      </c>
      <c r="F3033" s="3"/>
      <c r="G3033" s="2">
        <v>19</v>
      </c>
      <c r="H3033" s="2" t="s">
        <v>3089</v>
      </c>
      <c r="I3033" s="2" t="s">
        <v>3089</v>
      </c>
      <c r="J3033" s="2"/>
      <c r="K3033" s="2">
        <v>42</v>
      </c>
      <c r="L3033" s="2" t="s">
        <v>38</v>
      </c>
      <c r="M3033" s="4">
        <v>2530.87</v>
      </c>
      <c r="N3033" s="4">
        <v>0</v>
      </c>
      <c r="O3033" s="4">
        <v>106296.54</v>
      </c>
      <c r="P3033" s="4">
        <v>129681.78</v>
      </c>
    </row>
    <row r="3034" spans="1:16" x14ac:dyDescent="0.25">
      <c r="A3034" s="2" t="s">
        <v>3073</v>
      </c>
      <c r="B3034" s="3">
        <v>46113</v>
      </c>
      <c r="C3034" s="2" t="s">
        <v>17</v>
      </c>
      <c r="D3034" s="2" t="s">
        <v>18</v>
      </c>
      <c r="E3034" s="2" t="s">
        <v>19</v>
      </c>
      <c r="F3034" s="3"/>
      <c r="G3034" s="2">
        <v>20</v>
      </c>
      <c r="H3034" s="2" t="s">
        <v>3090</v>
      </c>
      <c r="I3034" s="2" t="s">
        <v>3090</v>
      </c>
      <c r="J3034" s="2"/>
      <c r="K3034" s="2">
        <v>30</v>
      </c>
      <c r="L3034" s="2" t="s">
        <v>38</v>
      </c>
      <c r="M3034" s="4">
        <v>2530.87</v>
      </c>
      <c r="N3034" s="4">
        <v>0</v>
      </c>
      <c r="O3034" s="4">
        <v>75926.100000000006</v>
      </c>
      <c r="P3034" s="4">
        <v>92629.84</v>
      </c>
    </row>
    <row r="3035" spans="1:16" x14ac:dyDescent="0.25">
      <c r="A3035" s="2" t="s">
        <v>3073</v>
      </c>
      <c r="B3035" s="3">
        <v>46113</v>
      </c>
      <c r="C3035" s="2" t="s">
        <v>17</v>
      </c>
      <c r="D3035" s="2" t="s">
        <v>18</v>
      </c>
      <c r="E3035" s="2" t="s">
        <v>19</v>
      </c>
      <c r="F3035" s="3"/>
      <c r="G3035" s="2">
        <v>21</v>
      </c>
      <c r="H3035" s="2" t="s">
        <v>3091</v>
      </c>
      <c r="I3035" s="2" t="s">
        <v>3091</v>
      </c>
      <c r="J3035" s="2"/>
      <c r="K3035" s="2">
        <v>38</v>
      </c>
      <c r="L3035" s="2" t="s">
        <v>38</v>
      </c>
      <c r="M3035" s="4">
        <v>4538.53</v>
      </c>
      <c r="N3035" s="4">
        <v>0</v>
      </c>
      <c r="O3035" s="4">
        <v>172464.14</v>
      </c>
      <c r="P3035" s="4">
        <v>210406.25</v>
      </c>
    </row>
    <row r="3036" spans="1:16" x14ac:dyDescent="0.25">
      <c r="A3036" s="2" t="s">
        <v>3073</v>
      </c>
      <c r="B3036" s="3">
        <v>46113</v>
      </c>
      <c r="C3036" s="2" t="s">
        <v>17</v>
      </c>
      <c r="D3036" s="2" t="s">
        <v>18</v>
      </c>
      <c r="E3036" s="2" t="s">
        <v>19</v>
      </c>
      <c r="F3036" s="3"/>
      <c r="G3036" s="2">
        <v>22</v>
      </c>
      <c r="H3036" s="2" t="s">
        <v>3090</v>
      </c>
      <c r="I3036" s="2" t="s">
        <v>3090</v>
      </c>
      <c r="J3036" s="2"/>
      <c r="K3036" s="2">
        <v>12</v>
      </c>
      <c r="L3036" s="2" t="s">
        <v>38</v>
      </c>
      <c r="M3036" s="4">
        <v>2530.87</v>
      </c>
      <c r="N3036" s="4">
        <v>0</v>
      </c>
      <c r="O3036" s="4">
        <v>30370.44</v>
      </c>
      <c r="P3036" s="4">
        <v>37051.94</v>
      </c>
    </row>
    <row r="3037" spans="1:16" x14ac:dyDescent="0.25">
      <c r="A3037" s="2" t="s">
        <v>3073</v>
      </c>
      <c r="B3037" s="3">
        <v>46113</v>
      </c>
      <c r="C3037" s="2" t="s">
        <v>17</v>
      </c>
      <c r="D3037" s="2" t="s">
        <v>18</v>
      </c>
      <c r="E3037" s="2" t="s">
        <v>19</v>
      </c>
      <c r="F3037" s="3"/>
      <c r="G3037" s="2">
        <v>23</v>
      </c>
      <c r="H3037" s="2" t="s">
        <v>3092</v>
      </c>
      <c r="I3037" s="2" t="s">
        <v>3092</v>
      </c>
      <c r="J3037" s="2"/>
      <c r="K3037" s="2">
        <v>42</v>
      </c>
      <c r="L3037" s="2" t="s">
        <v>38</v>
      </c>
      <c r="M3037" s="4">
        <v>5334.12</v>
      </c>
      <c r="N3037" s="4">
        <v>0</v>
      </c>
      <c r="O3037" s="4">
        <v>224033.04</v>
      </c>
      <c r="P3037" s="4">
        <v>273320.31</v>
      </c>
    </row>
    <row r="3038" spans="1:16" x14ac:dyDescent="0.25">
      <c r="A3038" s="2" t="s">
        <v>3073</v>
      </c>
      <c r="B3038" s="3">
        <v>46113</v>
      </c>
      <c r="C3038" s="2" t="s">
        <v>17</v>
      </c>
      <c r="D3038" s="2" t="s">
        <v>18</v>
      </c>
      <c r="E3038" s="2" t="s">
        <v>19</v>
      </c>
      <c r="F3038" s="3"/>
      <c r="G3038" s="2">
        <v>24</v>
      </c>
      <c r="H3038" s="2" t="s">
        <v>3093</v>
      </c>
      <c r="I3038" s="2" t="s">
        <v>3093</v>
      </c>
      <c r="J3038" s="2"/>
      <c r="K3038" s="2">
        <v>14</v>
      </c>
      <c r="L3038" s="2" t="s">
        <v>38</v>
      </c>
      <c r="M3038" s="4">
        <v>2998.34</v>
      </c>
      <c r="N3038" s="4">
        <v>0</v>
      </c>
      <c r="O3038" s="4">
        <v>41976.76</v>
      </c>
      <c r="P3038" s="4">
        <v>51211.65</v>
      </c>
    </row>
    <row r="3039" spans="1:16" x14ac:dyDescent="0.25">
      <c r="A3039" s="2" t="s">
        <v>3073</v>
      </c>
      <c r="B3039" s="3">
        <v>46113</v>
      </c>
      <c r="C3039" s="2" t="s">
        <v>17</v>
      </c>
      <c r="D3039" s="2" t="s">
        <v>18</v>
      </c>
      <c r="E3039" s="2" t="s">
        <v>19</v>
      </c>
      <c r="F3039" s="3"/>
      <c r="G3039" s="2">
        <v>25</v>
      </c>
      <c r="H3039" s="2" t="s">
        <v>3094</v>
      </c>
      <c r="I3039" s="2" t="s">
        <v>3094</v>
      </c>
      <c r="J3039" s="2"/>
      <c r="K3039" s="2">
        <v>12</v>
      </c>
      <c r="L3039" s="2" t="s">
        <v>38</v>
      </c>
      <c r="M3039" s="4">
        <v>4538.53</v>
      </c>
      <c r="N3039" s="4">
        <v>0</v>
      </c>
      <c r="O3039" s="4">
        <v>54462.36</v>
      </c>
      <c r="P3039" s="4">
        <v>66444.08</v>
      </c>
    </row>
    <row r="3040" spans="1:16" x14ac:dyDescent="0.25">
      <c r="A3040" s="2" t="s">
        <v>3073</v>
      </c>
      <c r="B3040" s="3">
        <v>46113</v>
      </c>
      <c r="C3040" s="2" t="s">
        <v>17</v>
      </c>
      <c r="D3040" s="2" t="s">
        <v>18</v>
      </c>
      <c r="E3040" s="2" t="s">
        <v>19</v>
      </c>
      <c r="F3040" s="3"/>
      <c r="G3040" s="2">
        <v>26</v>
      </c>
      <c r="H3040" s="2" t="s">
        <v>3091</v>
      </c>
      <c r="I3040" s="2" t="s">
        <v>3091</v>
      </c>
      <c r="J3040" s="2"/>
      <c r="K3040" s="2">
        <v>4</v>
      </c>
      <c r="L3040" s="2" t="s">
        <v>38</v>
      </c>
      <c r="M3040" s="4">
        <v>3945.31</v>
      </c>
      <c r="N3040" s="4">
        <v>0</v>
      </c>
      <c r="O3040" s="4">
        <v>15781.24</v>
      </c>
      <c r="P3040" s="4">
        <v>19253.11</v>
      </c>
    </row>
    <row r="3041" spans="1:16" x14ac:dyDescent="0.25">
      <c r="A3041" s="2" t="s">
        <v>3073</v>
      </c>
      <c r="B3041" s="3">
        <v>46113</v>
      </c>
      <c r="C3041" s="2" t="s">
        <v>17</v>
      </c>
      <c r="D3041" s="2" t="s">
        <v>18</v>
      </c>
      <c r="E3041" s="2" t="s">
        <v>19</v>
      </c>
      <c r="F3041" s="3"/>
      <c r="G3041" s="2">
        <v>27</v>
      </c>
      <c r="H3041" s="2" t="s">
        <v>3093</v>
      </c>
      <c r="I3041" s="2" t="s">
        <v>3093</v>
      </c>
      <c r="J3041" s="2"/>
      <c r="K3041" s="2">
        <v>6</v>
      </c>
      <c r="L3041" s="2" t="s">
        <v>38</v>
      </c>
      <c r="M3041" s="4">
        <v>2998.34</v>
      </c>
      <c r="N3041" s="4">
        <v>0</v>
      </c>
      <c r="O3041" s="4">
        <v>17990.04</v>
      </c>
      <c r="P3041" s="4">
        <v>21947.85</v>
      </c>
    </row>
    <row r="3042" spans="1:16" x14ac:dyDescent="0.25">
      <c r="A3042" s="2" t="s">
        <v>3095</v>
      </c>
      <c r="B3042" s="3">
        <v>46113</v>
      </c>
      <c r="C3042" s="2" t="s">
        <v>17</v>
      </c>
      <c r="D3042" s="2" t="s">
        <v>18</v>
      </c>
      <c r="E3042" s="2" t="s">
        <v>19</v>
      </c>
      <c r="F3042" s="3"/>
      <c r="G3042" s="2">
        <v>1</v>
      </c>
      <c r="H3042" s="2" t="s">
        <v>3096</v>
      </c>
      <c r="I3042" s="2"/>
      <c r="J3042" s="2"/>
      <c r="K3042" s="2">
        <v>1</v>
      </c>
      <c r="L3042" s="2" t="s">
        <v>38</v>
      </c>
      <c r="M3042" s="4">
        <v>0</v>
      </c>
      <c r="N3042" s="4">
        <v>0</v>
      </c>
      <c r="O3042" s="4">
        <v>0</v>
      </c>
      <c r="P3042" s="4">
        <v>0</v>
      </c>
    </row>
    <row r="3043" spans="1:16" x14ac:dyDescent="0.25">
      <c r="A3043" s="2" t="s">
        <v>3095</v>
      </c>
      <c r="B3043" s="3">
        <v>46113</v>
      </c>
      <c r="C3043" s="2" t="s">
        <v>17</v>
      </c>
      <c r="D3043" s="2" t="s">
        <v>18</v>
      </c>
      <c r="E3043" s="2" t="s">
        <v>19</v>
      </c>
      <c r="F3043" s="3"/>
      <c r="G3043" s="2">
        <v>2</v>
      </c>
      <c r="H3043" s="2" t="s">
        <v>3097</v>
      </c>
      <c r="I3043" s="2"/>
      <c r="J3043" s="2"/>
      <c r="K3043" s="2">
        <v>2</v>
      </c>
      <c r="L3043" s="2" t="s">
        <v>38</v>
      </c>
      <c r="M3043" s="4">
        <v>0</v>
      </c>
      <c r="N3043" s="4">
        <v>0</v>
      </c>
      <c r="O3043" s="4">
        <v>0</v>
      </c>
      <c r="P3043" s="4">
        <v>0</v>
      </c>
    </row>
    <row r="3044" spans="1:16" x14ac:dyDescent="0.25">
      <c r="A3044" s="2" t="s">
        <v>3095</v>
      </c>
      <c r="B3044" s="3">
        <v>46113</v>
      </c>
      <c r="C3044" s="2" t="s">
        <v>17</v>
      </c>
      <c r="D3044" s="2" t="s">
        <v>18</v>
      </c>
      <c r="E3044" s="2" t="s">
        <v>19</v>
      </c>
      <c r="F3044" s="3"/>
      <c r="G3044" s="2">
        <v>3</v>
      </c>
      <c r="H3044" s="2" t="s">
        <v>3098</v>
      </c>
      <c r="I3044" s="2"/>
      <c r="J3044" s="2"/>
      <c r="K3044" s="2">
        <v>4</v>
      </c>
      <c r="L3044" s="2" t="s">
        <v>38</v>
      </c>
      <c r="M3044" s="4">
        <v>0</v>
      </c>
      <c r="N3044" s="4">
        <v>0</v>
      </c>
      <c r="O3044" s="4">
        <v>0</v>
      </c>
      <c r="P3044" s="4">
        <v>0</v>
      </c>
    </row>
    <row r="3045" spans="1:16" x14ac:dyDescent="0.25">
      <c r="A3045" s="2" t="s">
        <v>3095</v>
      </c>
      <c r="B3045" s="3">
        <v>46113</v>
      </c>
      <c r="C3045" s="2" t="s">
        <v>17</v>
      </c>
      <c r="D3045" s="2" t="s">
        <v>18</v>
      </c>
      <c r="E3045" s="2" t="s">
        <v>19</v>
      </c>
      <c r="F3045" s="3"/>
      <c r="G3045" s="2">
        <v>4</v>
      </c>
      <c r="H3045" s="2" t="s">
        <v>3099</v>
      </c>
      <c r="I3045" s="2"/>
      <c r="J3045" s="2"/>
      <c r="K3045" s="2">
        <v>2</v>
      </c>
      <c r="L3045" s="2" t="s">
        <v>38</v>
      </c>
      <c r="M3045" s="4">
        <v>0</v>
      </c>
      <c r="N3045" s="4">
        <v>0</v>
      </c>
      <c r="O3045" s="4">
        <v>0</v>
      </c>
      <c r="P3045" s="4">
        <v>0</v>
      </c>
    </row>
    <row r="3046" spans="1:16" x14ac:dyDescent="0.25">
      <c r="A3046" s="2" t="s">
        <v>3095</v>
      </c>
      <c r="B3046" s="3">
        <v>46113</v>
      </c>
      <c r="C3046" s="2" t="s">
        <v>17</v>
      </c>
      <c r="D3046" s="2" t="s">
        <v>18</v>
      </c>
      <c r="E3046" s="2" t="s">
        <v>19</v>
      </c>
      <c r="F3046" s="3"/>
      <c r="G3046" s="2">
        <v>5</v>
      </c>
      <c r="H3046" s="2" t="s">
        <v>3100</v>
      </c>
      <c r="I3046" s="2"/>
      <c r="J3046" s="2"/>
      <c r="K3046" s="2">
        <v>1</v>
      </c>
      <c r="L3046" s="2" t="s">
        <v>38</v>
      </c>
      <c r="M3046" s="4">
        <v>0</v>
      </c>
      <c r="N3046" s="4">
        <v>0</v>
      </c>
      <c r="O3046" s="4">
        <v>0</v>
      </c>
      <c r="P3046" s="4">
        <v>0</v>
      </c>
    </row>
    <row r="3047" spans="1:16" x14ac:dyDescent="0.25">
      <c r="A3047" s="2" t="s">
        <v>3095</v>
      </c>
      <c r="B3047" s="3">
        <v>46113</v>
      </c>
      <c r="C3047" s="2" t="s">
        <v>17</v>
      </c>
      <c r="D3047" s="2" t="s">
        <v>18</v>
      </c>
      <c r="E3047" s="2" t="s">
        <v>19</v>
      </c>
      <c r="F3047" s="3"/>
      <c r="G3047" s="2">
        <v>6</v>
      </c>
      <c r="H3047" s="2" t="s">
        <v>3101</v>
      </c>
      <c r="I3047" s="2"/>
      <c r="J3047" s="2"/>
      <c r="K3047" s="2">
        <v>2</v>
      </c>
      <c r="L3047" s="2" t="s">
        <v>38</v>
      </c>
      <c r="M3047" s="4">
        <v>0</v>
      </c>
      <c r="N3047" s="4">
        <v>0</v>
      </c>
      <c r="O3047" s="4">
        <v>0</v>
      </c>
      <c r="P3047" s="4">
        <v>0</v>
      </c>
    </row>
    <row r="3048" spans="1:16" x14ac:dyDescent="0.25">
      <c r="A3048" s="2" t="s">
        <v>3095</v>
      </c>
      <c r="B3048" s="3">
        <v>46113</v>
      </c>
      <c r="C3048" s="2" t="s">
        <v>17</v>
      </c>
      <c r="D3048" s="2" t="s">
        <v>18</v>
      </c>
      <c r="E3048" s="2" t="s">
        <v>19</v>
      </c>
      <c r="F3048" s="3"/>
      <c r="G3048" s="2">
        <v>7</v>
      </c>
      <c r="H3048" s="2" t="s">
        <v>3102</v>
      </c>
      <c r="I3048" s="2"/>
      <c r="J3048" s="2"/>
      <c r="K3048" s="2">
        <v>6</v>
      </c>
      <c r="L3048" s="2" t="s">
        <v>38</v>
      </c>
      <c r="M3048" s="4">
        <v>0</v>
      </c>
      <c r="N3048" s="4">
        <v>0</v>
      </c>
      <c r="O3048" s="4">
        <v>0</v>
      </c>
      <c r="P3048" s="4">
        <v>0</v>
      </c>
    </row>
    <row r="3049" spans="1:16" x14ac:dyDescent="0.25">
      <c r="A3049" s="2" t="s">
        <v>3095</v>
      </c>
      <c r="B3049" s="3">
        <v>46113</v>
      </c>
      <c r="C3049" s="2" t="s">
        <v>17</v>
      </c>
      <c r="D3049" s="2" t="s">
        <v>18</v>
      </c>
      <c r="E3049" s="2" t="s">
        <v>19</v>
      </c>
      <c r="F3049" s="3"/>
      <c r="G3049" s="2">
        <v>8</v>
      </c>
      <c r="H3049" s="2" t="s">
        <v>3103</v>
      </c>
      <c r="I3049" s="2"/>
      <c r="J3049" s="2"/>
      <c r="K3049" s="2">
        <v>13</v>
      </c>
      <c r="L3049" s="2" t="s">
        <v>38</v>
      </c>
      <c r="M3049" s="4">
        <v>0</v>
      </c>
      <c r="N3049" s="4">
        <v>0</v>
      </c>
      <c r="O3049" s="4">
        <v>0</v>
      </c>
      <c r="P3049" s="4">
        <v>0</v>
      </c>
    </row>
    <row r="3050" spans="1:16" x14ac:dyDescent="0.25">
      <c r="A3050" s="2" t="s">
        <v>3095</v>
      </c>
      <c r="B3050" s="3">
        <v>46113</v>
      </c>
      <c r="C3050" s="2" t="s">
        <v>17</v>
      </c>
      <c r="D3050" s="2" t="s">
        <v>18</v>
      </c>
      <c r="E3050" s="2" t="s">
        <v>19</v>
      </c>
      <c r="F3050" s="3"/>
      <c r="G3050" s="2">
        <v>9</v>
      </c>
      <c r="H3050" s="2" t="s">
        <v>3104</v>
      </c>
      <c r="I3050" s="2"/>
      <c r="J3050" s="2"/>
      <c r="K3050" s="2">
        <v>12</v>
      </c>
      <c r="L3050" s="2" t="s">
        <v>38</v>
      </c>
      <c r="M3050" s="4">
        <v>0</v>
      </c>
      <c r="N3050" s="4">
        <v>0</v>
      </c>
      <c r="O3050" s="4">
        <v>0</v>
      </c>
      <c r="P3050" s="4">
        <v>0</v>
      </c>
    </row>
    <row r="3051" spans="1:16" x14ac:dyDescent="0.25">
      <c r="A3051" s="2" t="s">
        <v>3095</v>
      </c>
      <c r="B3051" s="3">
        <v>46113</v>
      </c>
      <c r="C3051" s="2" t="s">
        <v>17</v>
      </c>
      <c r="D3051" s="2" t="s">
        <v>18</v>
      </c>
      <c r="E3051" s="2" t="s">
        <v>19</v>
      </c>
      <c r="F3051" s="3"/>
      <c r="G3051" s="2">
        <v>10</v>
      </c>
      <c r="H3051" s="2" t="s">
        <v>3105</v>
      </c>
      <c r="I3051" s="2"/>
      <c r="J3051" s="2"/>
      <c r="K3051" s="2">
        <v>53</v>
      </c>
      <c r="L3051" s="2" t="s">
        <v>38</v>
      </c>
      <c r="M3051" s="4">
        <v>0</v>
      </c>
      <c r="N3051" s="4">
        <v>0</v>
      </c>
      <c r="O3051" s="4">
        <v>0</v>
      </c>
      <c r="P3051" s="4">
        <v>0</v>
      </c>
    </row>
    <row r="3052" spans="1:16" x14ac:dyDescent="0.25">
      <c r="A3052" s="2" t="s">
        <v>3095</v>
      </c>
      <c r="B3052" s="3">
        <v>46113</v>
      </c>
      <c r="C3052" s="2" t="s">
        <v>17</v>
      </c>
      <c r="D3052" s="2" t="s">
        <v>18</v>
      </c>
      <c r="E3052" s="2" t="s">
        <v>19</v>
      </c>
      <c r="F3052" s="3"/>
      <c r="G3052" s="2">
        <v>11</v>
      </c>
      <c r="H3052" s="2" t="s">
        <v>3106</v>
      </c>
      <c r="I3052" s="2"/>
      <c r="J3052" s="2"/>
      <c r="K3052" s="2">
        <v>30</v>
      </c>
      <c r="L3052" s="2" t="s">
        <v>38</v>
      </c>
      <c r="M3052" s="4">
        <v>0</v>
      </c>
      <c r="N3052" s="4">
        <v>0</v>
      </c>
      <c r="O3052" s="4">
        <v>0</v>
      </c>
      <c r="P3052" s="4">
        <v>0</v>
      </c>
    </row>
    <row r="3053" spans="1:16" x14ac:dyDescent="0.25">
      <c r="A3053" s="2" t="s">
        <v>3095</v>
      </c>
      <c r="B3053" s="3">
        <v>46113</v>
      </c>
      <c r="C3053" s="2" t="s">
        <v>17</v>
      </c>
      <c r="D3053" s="2" t="s">
        <v>18</v>
      </c>
      <c r="E3053" s="2" t="s">
        <v>19</v>
      </c>
      <c r="F3053" s="3"/>
      <c r="G3053" s="2">
        <v>12</v>
      </c>
      <c r="H3053" s="2" t="s">
        <v>3107</v>
      </c>
      <c r="I3053" s="2"/>
      <c r="J3053" s="2"/>
      <c r="K3053" s="2">
        <v>3</v>
      </c>
      <c r="L3053" s="2" t="s">
        <v>38</v>
      </c>
      <c r="M3053" s="4">
        <v>0</v>
      </c>
      <c r="N3053" s="4">
        <v>0</v>
      </c>
      <c r="O3053" s="4">
        <v>0</v>
      </c>
      <c r="P3053" s="4">
        <v>0</v>
      </c>
    </row>
    <row r="3054" spans="1:16" x14ac:dyDescent="0.25">
      <c r="A3054" s="2" t="s">
        <v>3095</v>
      </c>
      <c r="B3054" s="3">
        <v>46113</v>
      </c>
      <c r="C3054" s="2" t="s">
        <v>17</v>
      </c>
      <c r="D3054" s="2" t="s">
        <v>18</v>
      </c>
      <c r="E3054" s="2" t="s">
        <v>19</v>
      </c>
      <c r="F3054" s="3"/>
      <c r="G3054" s="2">
        <v>13</v>
      </c>
      <c r="H3054" s="2" t="s">
        <v>3108</v>
      </c>
      <c r="I3054" s="2"/>
      <c r="J3054" s="2"/>
      <c r="K3054" s="2">
        <v>9</v>
      </c>
      <c r="L3054" s="2" t="s">
        <v>38</v>
      </c>
      <c r="M3054" s="4">
        <v>0</v>
      </c>
      <c r="N3054" s="4">
        <v>0</v>
      </c>
      <c r="O3054" s="4">
        <v>0</v>
      </c>
      <c r="P3054" s="4">
        <v>0</v>
      </c>
    </row>
    <row r="3055" spans="1:16" x14ac:dyDescent="0.25">
      <c r="A3055" s="2" t="s">
        <v>3095</v>
      </c>
      <c r="B3055" s="3">
        <v>46113</v>
      </c>
      <c r="C3055" s="2" t="s">
        <v>17</v>
      </c>
      <c r="D3055" s="2" t="s">
        <v>18</v>
      </c>
      <c r="E3055" s="2" t="s">
        <v>19</v>
      </c>
      <c r="F3055" s="3"/>
      <c r="G3055" s="2">
        <v>14</v>
      </c>
      <c r="H3055" s="2" t="s">
        <v>3109</v>
      </c>
      <c r="I3055" s="2"/>
      <c r="J3055" s="2"/>
      <c r="K3055" s="2">
        <v>1</v>
      </c>
      <c r="L3055" s="2" t="s">
        <v>38</v>
      </c>
      <c r="M3055" s="4">
        <v>0</v>
      </c>
      <c r="N3055" s="4">
        <v>0</v>
      </c>
      <c r="O3055" s="4">
        <v>0</v>
      </c>
      <c r="P3055" s="4">
        <v>0</v>
      </c>
    </row>
    <row r="3056" spans="1:16" x14ac:dyDescent="0.25">
      <c r="A3056" s="2" t="s">
        <v>3095</v>
      </c>
      <c r="B3056" s="3">
        <v>46113</v>
      </c>
      <c r="C3056" s="2" t="s">
        <v>17</v>
      </c>
      <c r="D3056" s="2" t="s">
        <v>18</v>
      </c>
      <c r="E3056" s="2" t="s">
        <v>19</v>
      </c>
      <c r="F3056" s="3"/>
      <c r="G3056" s="2">
        <v>15</v>
      </c>
      <c r="H3056" s="2" t="s">
        <v>3110</v>
      </c>
      <c r="I3056" s="2"/>
      <c r="J3056" s="2"/>
      <c r="K3056" s="2">
        <v>3</v>
      </c>
      <c r="L3056" s="2" t="s">
        <v>38</v>
      </c>
      <c r="M3056" s="4">
        <v>0</v>
      </c>
      <c r="N3056" s="4">
        <v>0</v>
      </c>
      <c r="O3056" s="4">
        <v>0</v>
      </c>
      <c r="P3056" s="4">
        <v>0</v>
      </c>
    </row>
    <row r="3057" spans="1:16" x14ac:dyDescent="0.25">
      <c r="A3057" s="2" t="s">
        <v>3095</v>
      </c>
      <c r="B3057" s="3">
        <v>46113</v>
      </c>
      <c r="C3057" s="2" t="s">
        <v>17</v>
      </c>
      <c r="D3057" s="2" t="s">
        <v>18</v>
      </c>
      <c r="E3057" s="2" t="s">
        <v>19</v>
      </c>
      <c r="F3057" s="3"/>
      <c r="G3057" s="2">
        <v>16</v>
      </c>
      <c r="H3057" s="2" t="s">
        <v>3111</v>
      </c>
      <c r="I3057" s="2"/>
      <c r="J3057" s="2"/>
      <c r="K3057" s="2">
        <v>33</v>
      </c>
      <c r="L3057" s="2" t="s">
        <v>38</v>
      </c>
      <c r="M3057" s="4">
        <v>0</v>
      </c>
      <c r="N3057" s="4">
        <v>0</v>
      </c>
      <c r="O3057" s="4">
        <v>0</v>
      </c>
      <c r="P3057" s="4">
        <v>0</v>
      </c>
    </row>
    <row r="3058" spans="1:16" x14ac:dyDescent="0.25">
      <c r="A3058" s="2" t="s">
        <v>3095</v>
      </c>
      <c r="B3058" s="3">
        <v>46113</v>
      </c>
      <c r="C3058" s="2" t="s">
        <v>17</v>
      </c>
      <c r="D3058" s="2" t="s">
        <v>18</v>
      </c>
      <c r="E3058" s="2" t="s">
        <v>19</v>
      </c>
      <c r="F3058" s="3"/>
      <c r="G3058" s="2">
        <v>17</v>
      </c>
      <c r="H3058" s="2" t="s">
        <v>3112</v>
      </c>
      <c r="I3058" s="2"/>
      <c r="J3058" s="2"/>
      <c r="K3058" s="2">
        <v>1</v>
      </c>
      <c r="L3058" s="2" t="s">
        <v>38</v>
      </c>
      <c r="M3058" s="4">
        <v>0</v>
      </c>
      <c r="N3058" s="4">
        <v>0</v>
      </c>
      <c r="O3058" s="4">
        <v>0</v>
      </c>
      <c r="P3058" s="4">
        <v>0</v>
      </c>
    </row>
    <row r="3059" spans="1:16" x14ac:dyDescent="0.25">
      <c r="A3059" s="2" t="s">
        <v>3095</v>
      </c>
      <c r="B3059" s="3">
        <v>46113</v>
      </c>
      <c r="C3059" s="2" t="s">
        <v>17</v>
      </c>
      <c r="D3059" s="2" t="s">
        <v>18</v>
      </c>
      <c r="E3059" s="2" t="s">
        <v>19</v>
      </c>
      <c r="F3059" s="3"/>
      <c r="G3059" s="2">
        <v>18</v>
      </c>
      <c r="H3059" s="2" t="s">
        <v>3113</v>
      </c>
      <c r="I3059" s="2"/>
      <c r="J3059" s="2"/>
      <c r="K3059" s="2">
        <v>16</v>
      </c>
      <c r="L3059" s="2" t="s">
        <v>38</v>
      </c>
      <c r="M3059" s="4">
        <v>0</v>
      </c>
      <c r="N3059" s="4">
        <v>0</v>
      </c>
      <c r="O3059" s="4">
        <v>0</v>
      </c>
      <c r="P3059" s="4">
        <v>0</v>
      </c>
    </row>
    <row r="3060" spans="1:16" x14ac:dyDescent="0.25">
      <c r="A3060" s="2" t="s">
        <v>3095</v>
      </c>
      <c r="B3060" s="3">
        <v>46113</v>
      </c>
      <c r="C3060" s="2" t="s">
        <v>17</v>
      </c>
      <c r="D3060" s="2" t="s">
        <v>18</v>
      </c>
      <c r="E3060" s="2" t="s">
        <v>19</v>
      </c>
      <c r="F3060" s="3"/>
      <c r="G3060" s="2">
        <v>19</v>
      </c>
      <c r="H3060" s="2" t="s">
        <v>3114</v>
      </c>
      <c r="I3060" s="2"/>
      <c r="J3060" s="2"/>
      <c r="K3060" s="2">
        <v>1</v>
      </c>
      <c r="L3060" s="2" t="s">
        <v>38</v>
      </c>
      <c r="M3060" s="4">
        <v>0</v>
      </c>
      <c r="N3060" s="4">
        <v>0</v>
      </c>
      <c r="O3060" s="4">
        <v>0</v>
      </c>
      <c r="P3060" s="4">
        <v>0</v>
      </c>
    </row>
    <row r="3061" spans="1:16" x14ac:dyDescent="0.25">
      <c r="A3061" s="2" t="s">
        <v>3095</v>
      </c>
      <c r="B3061" s="3">
        <v>46113</v>
      </c>
      <c r="C3061" s="2" t="s">
        <v>17</v>
      </c>
      <c r="D3061" s="2" t="s">
        <v>18</v>
      </c>
      <c r="E3061" s="2" t="s">
        <v>19</v>
      </c>
      <c r="F3061" s="3"/>
      <c r="G3061" s="2">
        <v>20</v>
      </c>
      <c r="H3061" s="2" t="s">
        <v>3115</v>
      </c>
      <c r="I3061" s="2"/>
      <c r="J3061" s="2"/>
      <c r="K3061" s="2">
        <v>11</v>
      </c>
      <c r="L3061" s="2" t="s">
        <v>38</v>
      </c>
      <c r="M3061" s="4">
        <v>0</v>
      </c>
      <c r="N3061" s="4">
        <v>0</v>
      </c>
      <c r="O3061" s="4">
        <v>0</v>
      </c>
      <c r="P3061" s="4">
        <v>0</v>
      </c>
    </row>
    <row r="3062" spans="1:16" x14ac:dyDescent="0.25">
      <c r="A3062" s="2" t="s">
        <v>3095</v>
      </c>
      <c r="B3062" s="3">
        <v>46113</v>
      </c>
      <c r="C3062" s="2" t="s">
        <v>17</v>
      </c>
      <c r="D3062" s="2" t="s">
        <v>18</v>
      </c>
      <c r="E3062" s="2" t="s">
        <v>19</v>
      </c>
      <c r="F3062" s="3"/>
      <c r="G3062" s="2">
        <v>21</v>
      </c>
      <c r="H3062" s="2" t="s">
        <v>3116</v>
      </c>
      <c r="I3062" s="2"/>
      <c r="J3062" s="2"/>
      <c r="K3062" s="2">
        <v>1</v>
      </c>
      <c r="L3062" s="2" t="s">
        <v>38</v>
      </c>
      <c r="M3062" s="4">
        <v>0</v>
      </c>
      <c r="N3062" s="4">
        <v>0</v>
      </c>
      <c r="O3062" s="4">
        <v>0</v>
      </c>
      <c r="P3062" s="4">
        <v>0</v>
      </c>
    </row>
    <row r="3063" spans="1:16" x14ac:dyDescent="0.25">
      <c r="A3063" s="2" t="s">
        <v>3095</v>
      </c>
      <c r="B3063" s="3">
        <v>46113</v>
      </c>
      <c r="C3063" s="2" t="s">
        <v>17</v>
      </c>
      <c r="D3063" s="2" t="s">
        <v>18</v>
      </c>
      <c r="E3063" s="2" t="s">
        <v>19</v>
      </c>
      <c r="F3063" s="3"/>
      <c r="G3063" s="2">
        <v>22</v>
      </c>
      <c r="H3063" s="2" t="s">
        <v>3117</v>
      </c>
      <c r="I3063" s="2"/>
      <c r="J3063" s="2"/>
      <c r="K3063" s="2">
        <v>1</v>
      </c>
      <c r="L3063" s="2" t="s">
        <v>38</v>
      </c>
      <c r="M3063" s="4">
        <v>0</v>
      </c>
      <c r="N3063" s="4">
        <v>0</v>
      </c>
      <c r="O3063" s="4">
        <v>0</v>
      </c>
      <c r="P3063" s="4">
        <v>0</v>
      </c>
    </row>
    <row r="3064" spans="1:16" x14ac:dyDescent="0.25">
      <c r="A3064" s="2" t="s">
        <v>3095</v>
      </c>
      <c r="B3064" s="3">
        <v>46113</v>
      </c>
      <c r="C3064" s="2" t="s">
        <v>17</v>
      </c>
      <c r="D3064" s="2" t="s">
        <v>18</v>
      </c>
      <c r="E3064" s="2" t="s">
        <v>19</v>
      </c>
      <c r="F3064" s="3"/>
      <c r="G3064" s="2">
        <v>23</v>
      </c>
      <c r="H3064" s="2" t="s">
        <v>3118</v>
      </c>
      <c r="I3064" s="2"/>
      <c r="J3064" s="2"/>
      <c r="K3064" s="2">
        <v>1</v>
      </c>
      <c r="L3064" s="2" t="s">
        <v>38</v>
      </c>
      <c r="M3064" s="4">
        <v>0</v>
      </c>
      <c r="N3064" s="4">
        <v>0</v>
      </c>
      <c r="O3064" s="4">
        <v>0</v>
      </c>
      <c r="P3064" s="4">
        <v>0</v>
      </c>
    </row>
    <row r="3065" spans="1:16" x14ac:dyDescent="0.25">
      <c r="A3065" s="2" t="s">
        <v>3095</v>
      </c>
      <c r="B3065" s="3">
        <v>46113</v>
      </c>
      <c r="C3065" s="2" t="s">
        <v>17</v>
      </c>
      <c r="D3065" s="2" t="s">
        <v>18</v>
      </c>
      <c r="E3065" s="2" t="s">
        <v>19</v>
      </c>
      <c r="F3065" s="3"/>
      <c r="G3065" s="2">
        <v>24</v>
      </c>
      <c r="H3065" s="2" t="s">
        <v>3119</v>
      </c>
      <c r="I3065" s="2"/>
      <c r="J3065" s="2"/>
      <c r="K3065" s="2">
        <v>1</v>
      </c>
      <c r="L3065" s="2" t="s">
        <v>38</v>
      </c>
      <c r="M3065" s="4">
        <v>0</v>
      </c>
      <c r="N3065" s="4">
        <v>0</v>
      </c>
      <c r="O3065" s="4">
        <v>0</v>
      </c>
      <c r="P3065" s="4">
        <v>0</v>
      </c>
    </row>
    <row r="3066" spans="1:16" x14ac:dyDescent="0.25">
      <c r="A3066" s="2" t="s">
        <v>3095</v>
      </c>
      <c r="B3066" s="3">
        <v>46113</v>
      </c>
      <c r="C3066" s="2" t="s">
        <v>17</v>
      </c>
      <c r="D3066" s="2" t="s">
        <v>18</v>
      </c>
      <c r="E3066" s="2" t="s">
        <v>19</v>
      </c>
      <c r="F3066" s="3"/>
      <c r="G3066" s="2">
        <v>25</v>
      </c>
      <c r="H3066" s="2" t="s">
        <v>3120</v>
      </c>
      <c r="I3066" s="2"/>
      <c r="J3066" s="2"/>
      <c r="K3066" s="2">
        <v>2</v>
      </c>
      <c r="L3066" s="2" t="s">
        <v>38</v>
      </c>
      <c r="M3066" s="4">
        <v>0</v>
      </c>
      <c r="N3066" s="4">
        <v>0</v>
      </c>
      <c r="O3066" s="4">
        <v>0</v>
      </c>
      <c r="P3066" s="4">
        <v>0</v>
      </c>
    </row>
    <row r="3067" spans="1:16" x14ac:dyDescent="0.25">
      <c r="A3067" s="2" t="s">
        <v>3095</v>
      </c>
      <c r="B3067" s="3">
        <v>46113</v>
      </c>
      <c r="C3067" s="2" t="s">
        <v>17</v>
      </c>
      <c r="D3067" s="2" t="s">
        <v>18</v>
      </c>
      <c r="E3067" s="2" t="s">
        <v>19</v>
      </c>
      <c r="F3067" s="3"/>
      <c r="G3067" s="2">
        <v>26</v>
      </c>
      <c r="H3067" s="2" t="s">
        <v>3121</v>
      </c>
      <c r="I3067" s="2"/>
      <c r="J3067" s="2"/>
      <c r="K3067" s="2">
        <v>1</v>
      </c>
      <c r="L3067" s="2" t="s">
        <v>38</v>
      </c>
      <c r="M3067" s="4">
        <v>0</v>
      </c>
      <c r="N3067" s="4">
        <v>0</v>
      </c>
      <c r="O3067" s="4">
        <v>0</v>
      </c>
      <c r="P3067" s="4">
        <v>0</v>
      </c>
    </row>
    <row r="3068" spans="1:16" x14ac:dyDescent="0.25">
      <c r="A3068" s="2" t="s">
        <v>3095</v>
      </c>
      <c r="B3068" s="3">
        <v>46113</v>
      </c>
      <c r="C3068" s="2" t="s">
        <v>17</v>
      </c>
      <c r="D3068" s="2" t="s">
        <v>18</v>
      </c>
      <c r="E3068" s="2" t="s">
        <v>19</v>
      </c>
      <c r="F3068" s="3"/>
      <c r="G3068" s="2">
        <v>27</v>
      </c>
      <c r="H3068" s="2" t="s">
        <v>3122</v>
      </c>
      <c r="I3068" s="2"/>
      <c r="J3068" s="2"/>
      <c r="K3068" s="2">
        <v>1</v>
      </c>
      <c r="L3068" s="2" t="s">
        <v>38</v>
      </c>
      <c r="M3068" s="4">
        <v>0</v>
      </c>
      <c r="N3068" s="4">
        <v>0</v>
      </c>
      <c r="O3068" s="4">
        <v>0</v>
      </c>
      <c r="P3068" s="4">
        <v>0</v>
      </c>
    </row>
    <row r="3069" spans="1:16" x14ac:dyDescent="0.25">
      <c r="A3069" s="2" t="s">
        <v>3095</v>
      </c>
      <c r="B3069" s="3">
        <v>46113</v>
      </c>
      <c r="C3069" s="2" t="s">
        <v>17</v>
      </c>
      <c r="D3069" s="2" t="s">
        <v>18</v>
      </c>
      <c r="E3069" s="2" t="s">
        <v>19</v>
      </c>
      <c r="F3069" s="3"/>
      <c r="G3069" s="2">
        <v>28</v>
      </c>
      <c r="H3069" s="2" t="s">
        <v>3123</v>
      </c>
      <c r="I3069" s="2"/>
      <c r="J3069" s="2"/>
      <c r="K3069" s="2">
        <v>1</v>
      </c>
      <c r="L3069" s="2" t="s">
        <v>38</v>
      </c>
      <c r="M3069" s="4">
        <v>0</v>
      </c>
      <c r="N3069" s="4">
        <v>0</v>
      </c>
      <c r="O3069" s="4">
        <v>0</v>
      </c>
      <c r="P3069" s="4">
        <v>0</v>
      </c>
    </row>
    <row r="3070" spans="1:16" x14ac:dyDescent="0.25">
      <c r="A3070" s="2" t="s">
        <v>3095</v>
      </c>
      <c r="B3070" s="3">
        <v>46113</v>
      </c>
      <c r="C3070" s="2" t="s">
        <v>17</v>
      </c>
      <c r="D3070" s="2" t="s">
        <v>18</v>
      </c>
      <c r="E3070" s="2" t="s">
        <v>19</v>
      </c>
      <c r="F3070" s="3"/>
      <c r="G3070" s="2">
        <v>29</v>
      </c>
      <c r="H3070" s="2" t="s">
        <v>3124</v>
      </c>
      <c r="I3070" s="2"/>
      <c r="J3070" s="2"/>
      <c r="K3070" s="2">
        <v>2</v>
      </c>
      <c r="L3070" s="2" t="s">
        <v>38</v>
      </c>
      <c r="M3070" s="4">
        <v>0</v>
      </c>
      <c r="N3070" s="4">
        <v>0</v>
      </c>
      <c r="O3070" s="4">
        <v>0</v>
      </c>
      <c r="P3070" s="4">
        <v>0</v>
      </c>
    </row>
    <row r="3071" spans="1:16" x14ac:dyDescent="0.25">
      <c r="A3071" s="2" t="s">
        <v>3095</v>
      </c>
      <c r="B3071" s="3">
        <v>46113</v>
      </c>
      <c r="C3071" s="2" t="s">
        <v>17</v>
      </c>
      <c r="D3071" s="2" t="s">
        <v>18</v>
      </c>
      <c r="E3071" s="2" t="s">
        <v>19</v>
      </c>
      <c r="F3071" s="3"/>
      <c r="G3071" s="2">
        <v>30</v>
      </c>
      <c r="H3071" s="2" t="s">
        <v>3125</v>
      </c>
      <c r="I3071" s="2"/>
      <c r="J3071" s="2"/>
      <c r="K3071" s="2">
        <v>1</v>
      </c>
      <c r="L3071" s="2" t="s">
        <v>38</v>
      </c>
      <c r="M3071" s="4">
        <v>0</v>
      </c>
      <c r="N3071" s="4">
        <v>0</v>
      </c>
      <c r="O3071" s="4">
        <v>0</v>
      </c>
      <c r="P3071" s="4">
        <v>0</v>
      </c>
    </row>
    <row r="3072" spans="1:16" x14ac:dyDescent="0.25">
      <c r="A3072" s="2" t="s">
        <v>3095</v>
      </c>
      <c r="B3072" s="3">
        <v>46113</v>
      </c>
      <c r="C3072" s="2" t="s">
        <v>17</v>
      </c>
      <c r="D3072" s="2" t="s">
        <v>18</v>
      </c>
      <c r="E3072" s="2" t="s">
        <v>19</v>
      </c>
      <c r="F3072" s="3"/>
      <c r="G3072" s="2">
        <v>31</v>
      </c>
      <c r="H3072" s="2" t="s">
        <v>3126</v>
      </c>
      <c r="I3072" s="2"/>
      <c r="J3072" s="2"/>
      <c r="K3072" s="2">
        <v>1</v>
      </c>
      <c r="L3072" s="2" t="s">
        <v>38</v>
      </c>
      <c r="M3072" s="4">
        <v>0</v>
      </c>
      <c r="N3072" s="4">
        <v>0</v>
      </c>
      <c r="O3072" s="4">
        <v>0</v>
      </c>
      <c r="P3072" s="4">
        <v>0</v>
      </c>
    </row>
    <row r="3073" spans="1:16" x14ac:dyDescent="0.25">
      <c r="A3073" s="2" t="s">
        <v>3095</v>
      </c>
      <c r="B3073" s="3">
        <v>46113</v>
      </c>
      <c r="C3073" s="2" t="s">
        <v>17</v>
      </c>
      <c r="D3073" s="2" t="s">
        <v>18</v>
      </c>
      <c r="E3073" s="2" t="s">
        <v>19</v>
      </c>
      <c r="F3073" s="3"/>
      <c r="G3073" s="2">
        <v>32</v>
      </c>
      <c r="H3073" s="2" t="s">
        <v>3127</v>
      </c>
      <c r="I3073" s="2"/>
      <c r="J3073" s="2"/>
      <c r="K3073" s="2">
        <v>3</v>
      </c>
      <c r="L3073" s="2" t="s">
        <v>38</v>
      </c>
      <c r="M3073" s="4">
        <v>0</v>
      </c>
      <c r="N3073" s="4">
        <v>0</v>
      </c>
      <c r="O3073" s="4">
        <v>0</v>
      </c>
      <c r="P3073" s="4">
        <v>0</v>
      </c>
    </row>
    <row r="3074" spans="1:16" x14ac:dyDescent="0.25">
      <c r="A3074" s="2" t="s">
        <v>3095</v>
      </c>
      <c r="B3074" s="3">
        <v>46113</v>
      </c>
      <c r="C3074" s="2" t="s">
        <v>17</v>
      </c>
      <c r="D3074" s="2" t="s">
        <v>18</v>
      </c>
      <c r="E3074" s="2" t="s">
        <v>19</v>
      </c>
      <c r="F3074" s="3"/>
      <c r="G3074" s="2">
        <v>33</v>
      </c>
      <c r="H3074" s="2" t="s">
        <v>3128</v>
      </c>
      <c r="I3074" s="2"/>
      <c r="J3074" s="2"/>
      <c r="K3074" s="2">
        <v>21</v>
      </c>
      <c r="L3074" s="2" t="s">
        <v>38</v>
      </c>
      <c r="M3074" s="4">
        <v>0</v>
      </c>
      <c r="N3074" s="4">
        <v>0</v>
      </c>
      <c r="O3074" s="4">
        <v>0</v>
      </c>
      <c r="P3074" s="4">
        <v>0</v>
      </c>
    </row>
    <row r="3075" spans="1:16" x14ac:dyDescent="0.25">
      <c r="A3075" s="2" t="s">
        <v>3095</v>
      </c>
      <c r="B3075" s="3">
        <v>46113</v>
      </c>
      <c r="C3075" s="2" t="s">
        <v>17</v>
      </c>
      <c r="D3075" s="2" t="s">
        <v>18</v>
      </c>
      <c r="E3075" s="2" t="s">
        <v>19</v>
      </c>
      <c r="F3075" s="3"/>
      <c r="G3075" s="2">
        <v>34</v>
      </c>
      <c r="H3075" s="2" t="s">
        <v>3129</v>
      </c>
      <c r="I3075" s="2"/>
      <c r="J3075" s="2"/>
      <c r="K3075" s="2">
        <v>1</v>
      </c>
      <c r="L3075" s="2" t="s">
        <v>38</v>
      </c>
      <c r="M3075" s="4">
        <v>0</v>
      </c>
      <c r="N3075" s="4">
        <v>0</v>
      </c>
      <c r="O3075" s="4">
        <v>0</v>
      </c>
      <c r="P3075" s="4">
        <v>0</v>
      </c>
    </row>
    <row r="3076" spans="1:16" x14ac:dyDescent="0.25">
      <c r="A3076" s="2" t="s">
        <v>3095</v>
      </c>
      <c r="B3076" s="3">
        <v>46113</v>
      </c>
      <c r="C3076" s="2" t="s">
        <v>17</v>
      </c>
      <c r="D3076" s="2" t="s">
        <v>18</v>
      </c>
      <c r="E3076" s="2" t="s">
        <v>19</v>
      </c>
      <c r="F3076" s="3"/>
      <c r="G3076" s="2">
        <v>35</v>
      </c>
      <c r="H3076" s="2" t="s">
        <v>3130</v>
      </c>
      <c r="I3076" s="2"/>
      <c r="J3076" s="2"/>
      <c r="K3076" s="2">
        <v>3</v>
      </c>
      <c r="L3076" s="2" t="s">
        <v>38</v>
      </c>
      <c r="M3076" s="4">
        <v>0</v>
      </c>
      <c r="N3076" s="4">
        <v>0</v>
      </c>
      <c r="O3076" s="4">
        <v>0</v>
      </c>
      <c r="P3076" s="4">
        <v>0</v>
      </c>
    </row>
    <row r="3077" spans="1:16" x14ac:dyDescent="0.25">
      <c r="A3077" s="2" t="s">
        <v>3095</v>
      </c>
      <c r="B3077" s="3">
        <v>46113</v>
      </c>
      <c r="C3077" s="2" t="s">
        <v>17</v>
      </c>
      <c r="D3077" s="2" t="s">
        <v>18</v>
      </c>
      <c r="E3077" s="2" t="s">
        <v>19</v>
      </c>
      <c r="F3077" s="3"/>
      <c r="G3077" s="2">
        <v>36</v>
      </c>
      <c r="H3077" s="2" t="s">
        <v>3131</v>
      </c>
      <c r="I3077" s="2"/>
      <c r="J3077" s="2"/>
      <c r="K3077" s="2">
        <v>1</v>
      </c>
      <c r="L3077" s="2" t="s">
        <v>38</v>
      </c>
      <c r="M3077" s="4">
        <v>0</v>
      </c>
      <c r="N3077" s="4">
        <v>0</v>
      </c>
      <c r="O3077" s="4">
        <v>0</v>
      </c>
      <c r="P3077" s="4">
        <v>0</v>
      </c>
    </row>
    <row r="3078" spans="1:16" x14ac:dyDescent="0.25">
      <c r="A3078" s="2" t="s">
        <v>3095</v>
      </c>
      <c r="B3078" s="3">
        <v>46113</v>
      </c>
      <c r="C3078" s="2" t="s">
        <v>17</v>
      </c>
      <c r="D3078" s="2" t="s">
        <v>18</v>
      </c>
      <c r="E3078" s="2" t="s">
        <v>19</v>
      </c>
      <c r="F3078" s="3"/>
      <c r="G3078" s="2">
        <v>37</v>
      </c>
      <c r="H3078" s="2" t="s">
        <v>3132</v>
      </c>
      <c r="I3078" s="2"/>
      <c r="J3078" s="2"/>
      <c r="K3078" s="2">
        <v>1</v>
      </c>
      <c r="L3078" s="2" t="s">
        <v>38</v>
      </c>
      <c r="M3078" s="4">
        <v>0</v>
      </c>
      <c r="N3078" s="4">
        <v>0</v>
      </c>
      <c r="O3078" s="4">
        <v>0</v>
      </c>
      <c r="P3078" s="4">
        <v>0</v>
      </c>
    </row>
    <row r="3079" spans="1:16" x14ac:dyDescent="0.25">
      <c r="A3079" s="2" t="s">
        <v>3095</v>
      </c>
      <c r="B3079" s="3">
        <v>46113</v>
      </c>
      <c r="C3079" s="2" t="s">
        <v>17</v>
      </c>
      <c r="D3079" s="2" t="s">
        <v>18</v>
      </c>
      <c r="E3079" s="2" t="s">
        <v>19</v>
      </c>
      <c r="F3079" s="3"/>
      <c r="G3079" s="2">
        <v>38</v>
      </c>
      <c r="H3079" s="2" t="s">
        <v>3133</v>
      </c>
      <c r="I3079" s="2"/>
      <c r="J3079" s="2"/>
      <c r="K3079" s="2">
        <v>7</v>
      </c>
      <c r="L3079" s="2" t="s">
        <v>38</v>
      </c>
      <c r="M3079" s="4">
        <v>0</v>
      </c>
      <c r="N3079" s="4">
        <v>0</v>
      </c>
      <c r="O3079" s="4">
        <v>0</v>
      </c>
      <c r="P3079" s="4">
        <v>0</v>
      </c>
    </row>
    <row r="3080" spans="1:16" x14ac:dyDescent="0.25">
      <c r="A3080" s="2" t="s">
        <v>3095</v>
      </c>
      <c r="B3080" s="3">
        <v>46113</v>
      </c>
      <c r="C3080" s="2" t="s">
        <v>17</v>
      </c>
      <c r="D3080" s="2" t="s">
        <v>18</v>
      </c>
      <c r="E3080" s="2" t="s">
        <v>19</v>
      </c>
      <c r="F3080" s="3"/>
      <c r="G3080" s="2">
        <v>39</v>
      </c>
      <c r="H3080" s="2" t="s">
        <v>3134</v>
      </c>
      <c r="I3080" s="2"/>
      <c r="J3080" s="2"/>
      <c r="K3080" s="2">
        <v>3</v>
      </c>
      <c r="L3080" s="2" t="s">
        <v>38</v>
      </c>
      <c r="M3080" s="4">
        <v>0</v>
      </c>
      <c r="N3080" s="4">
        <v>0</v>
      </c>
      <c r="O3080" s="4">
        <v>0</v>
      </c>
      <c r="P3080" s="4">
        <v>0</v>
      </c>
    </row>
    <row r="3081" spans="1:16" x14ac:dyDescent="0.25">
      <c r="A3081" s="2" t="s">
        <v>3095</v>
      </c>
      <c r="B3081" s="3">
        <v>46113</v>
      </c>
      <c r="C3081" s="2" t="s">
        <v>17</v>
      </c>
      <c r="D3081" s="2" t="s">
        <v>18</v>
      </c>
      <c r="E3081" s="2" t="s">
        <v>19</v>
      </c>
      <c r="F3081" s="3"/>
      <c r="G3081" s="2">
        <v>40</v>
      </c>
      <c r="H3081" s="2" t="s">
        <v>3135</v>
      </c>
      <c r="I3081" s="2"/>
      <c r="J3081" s="2"/>
      <c r="K3081" s="2">
        <v>2</v>
      </c>
      <c r="L3081" s="2" t="s">
        <v>38</v>
      </c>
      <c r="M3081" s="4">
        <v>0</v>
      </c>
      <c r="N3081" s="4">
        <v>0</v>
      </c>
      <c r="O3081" s="4">
        <v>0</v>
      </c>
      <c r="P3081" s="4">
        <v>0</v>
      </c>
    </row>
    <row r="3082" spans="1:16" x14ac:dyDescent="0.25">
      <c r="A3082" s="2" t="s">
        <v>3095</v>
      </c>
      <c r="B3082" s="3">
        <v>46113</v>
      </c>
      <c r="C3082" s="2" t="s">
        <v>17</v>
      </c>
      <c r="D3082" s="2" t="s">
        <v>18</v>
      </c>
      <c r="E3082" s="2" t="s">
        <v>19</v>
      </c>
      <c r="F3082" s="3"/>
      <c r="G3082" s="2">
        <v>41</v>
      </c>
      <c r="H3082" s="2" t="s">
        <v>3136</v>
      </c>
      <c r="I3082" s="2"/>
      <c r="J3082" s="2"/>
      <c r="K3082" s="2">
        <v>6</v>
      </c>
      <c r="L3082" s="2" t="s">
        <v>38</v>
      </c>
      <c r="M3082" s="4">
        <v>0</v>
      </c>
      <c r="N3082" s="4">
        <v>0</v>
      </c>
      <c r="O3082" s="4">
        <v>0</v>
      </c>
      <c r="P3082" s="4">
        <v>0</v>
      </c>
    </row>
    <row r="3083" spans="1:16" x14ac:dyDescent="0.25">
      <c r="A3083" s="2" t="s">
        <v>3095</v>
      </c>
      <c r="B3083" s="3">
        <v>46113</v>
      </c>
      <c r="C3083" s="2" t="s">
        <v>17</v>
      </c>
      <c r="D3083" s="2" t="s">
        <v>18</v>
      </c>
      <c r="E3083" s="2" t="s">
        <v>19</v>
      </c>
      <c r="F3083" s="3"/>
      <c r="G3083" s="2">
        <v>42</v>
      </c>
      <c r="H3083" s="2" t="s">
        <v>3137</v>
      </c>
      <c r="I3083" s="2"/>
      <c r="J3083" s="2"/>
      <c r="K3083" s="2">
        <v>1</v>
      </c>
      <c r="L3083" s="2" t="s">
        <v>38</v>
      </c>
      <c r="M3083" s="4">
        <v>0</v>
      </c>
      <c r="N3083" s="4">
        <v>0</v>
      </c>
      <c r="O3083" s="4">
        <v>0</v>
      </c>
      <c r="P3083" s="4">
        <v>0</v>
      </c>
    </row>
    <row r="3084" spans="1:16" x14ac:dyDescent="0.25">
      <c r="A3084" s="2" t="s">
        <v>3095</v>
      </c>
      <c r="B3084" s="3">
        <v>46113</v>
      </c>
      <c r="C3084" s="2" t="s">
        <v>17</v>
      </c>
      <c r="D3084" s="2" t="s">
        <v>18</v>
      </c>
      <c r="E3084" s="2" t="s">
        <v>19</v>
      </c>
      <c r="F3084" s="3"/>
      <c r="G3084" s="2">
        <v>43</v>
      </c>
      <c r="H3084" s="2" t="s">
        <v>3138</v>
      </c>
      <c r="I3084" s="2"/>
      <c r="J3084" s="2"/>
      <c r="K3084" s="2">
        <v>1</v>
      </c>
      <c r="L3084" s="2" t="s">
        <v>38</v>
      </c>
      <c r="M3084" s="4">
        <v>0</v>
      </c>
      <c r="N3084" s="4">
        <v>0</v>
      </c>
      <c r="O3084" s="4">
        <v>0</v>
      </c>
      <c r="P3084" s="4">
        <v>0</v>
      </c>
    </row>
    <row r="3085" spans="1:16" x14ac:dyDescent="0.25">
      <c r="A3085" s="2" t="s">
        <v>3095</v>
      </c>
      <c r="B3085" s="3">
        <v>46113</v>
      </c>
      <c r="C3085" s="2" t="s">
        <v>17</v>
      </c>
      <c r="D3085" s="2" t="s">
        <v>18</v>
      </c>
      <c r="E3085" s="2" t="s">
        <v>19</v>
      </c>
      <c r="F3085" s="3"/>
      <c r="G3085" s="2">
        <v>44</v>
      </c>
      <c r="H3085" s="2" t="s">
        <v>3139</v>
      </c>
      <c r="I3085" s="2"/>
      <c r="J3085" s="2"/>
      <c r="K3085" s="2">
        <v>1</v>
      </c>
      <c r="L3085" s="2" t="s">
        <v>38</v>
      </c>
      <c r="M3085" s="4">
        <v>0</v>
      </c>
      <c r="N3085" s="4">
        <v>0</v>
      </c>
      <c r="O3085" s="4">
        <v>0</v>
      </c>
      <c r="P3085" s="4">
        <v>0</v>
      </c>
    </row>
    <row r="3086" spans="1:16" x14ac:dyDescent="0.25">
      <c r="A3086" s="2" t="s">
        <v>3095</v>
      </c>
      <c r="B3086" s="3">
        <v>46113</v>
      </c>
      <c r="C3086" s="2" t="s">
        <v>17</v>
      </c>
      <c r="D3086" s="2" t="s">
        <v>18</v>
      </c>
      <c r="E3086" s="2" t="s">
        <v>19</v>
      </c>
      <c r="F3086" s="3"/>
      <c r="G3086" s="2">
        <v>45</v>
      </c>
      <c r="H3086" s="2" t="s">
        <v>3140</v>
      </c>
      <c r="I3086" s="2"/>
      <c r="J3086" s="2"/>
      <c r="K3086" s="2">
        <v>1</v>
      </c>
      <c r="L3086" s="2" t="s">
        <v>38</v>
      </c>
      <c r="M3086" s="4">
        <v>0</v>
      </c>
      <c r="N3086" s="4">
        <v>0</v>
      </c>
      <c r="O3086" s="4">
        <v>0</v>
      </c>
      <c r="P3086" s="4">
        <v>0</v>
      </c>
    </row>
    <row r="3087" spans="1:16" x14ac:dyDescent="0.25">
      <c r="A3087" s="2" t="s">
        <v>3095</v>
      </c>
      <c r="B3087" s="3">
        <v>46113</v>
      </c>
      <c r="C3087" s="2" t="s">
        <v>17</v>
      </c>
      <c r="D3087" s="2" t="s">
        <v>18</v>
      </c>
      <c r="E3087" s="2" t="s">
        <v>19</v>
      </c>
      <c r="F3087" s="3"/>
      <c r="G3087" s="2">
        <v>46</v>
      </c>
      <c r="H3087" s="2" t="s">
        <v>3141</v>
      </c>
      <c r="I3087" s="2"/>
      <c r="J3087" s="2"/>
      <c r="K3087" s="2">
        <v>1</v>
      </c>
      <c r="L3087" s="2" t="s">
        <v>38</v>
      </c>
      <c r="M3087" s="4">
        <v>0</v>
      </c>
      <c r="N3087" s="4">
        <v>0</v>
      </c>
      <c r="O3087" s="4">
        <v>0</v>
      </c>
      <c r="P3087" s="4">
        <v>0</v>
      </c>
    </row>
    <row r="3088" spans="1:16" x14ac:dyDescent="0.25">
      <c r="A3088" s="2" t="s">
        <v>3095</v>
      </c>
      <c r="B3088" s="3">
        <v>46113</v>
      </c>
      <c r="C3088" s="2" t="s">
        <v>17</v>
      </c>
      <c r="D3088" s="2" t="s">
        <v>18</v>
      </c>
      <c r="E3088" s="2" t="s">
        <v>19</v>
      </c>
      <c r="F3088" s="3"/>
      <c r="G3088" s="2">
        <v>47</v>
      </c>
      <c r="H3088" s="2" t="s">
        <v>3142</v>
      </c>
      <c r="I3088" s="2"/>
      <c r="J3088" s="2"/>
      <c r="K3088" s="2">
        <v>1</v>
      </c>
      <c r="L3088" s="2" t="s">
        <v>38</v>
      </c>
      <c r="M3088" s="4">
        <v>0</v>
      </c>
      <c r="N3088" s="4">
        <v>0</v>
      </c>
      <c r="O3088" s="4">
        <v>0</v>
      </c>
      <c r="P3088" s="4">
        <v>0</v>
      </c>
    </row>
    <row r="3089" spans="1:16" x14ac:dyDescent="0.25">
      <c r="A3089" s="2" t="s">
        <v>3095</v>
      </c>
      <c r="B3089" s="3">
        <v>46113</v>
      </c>
      <c r="C3089" s="2" t="s">
        <v>17</v>
      </c>
      <c r="D3089" s="2" t="s">
        <v>18</v>
      </c>
      <c r="E3089" s="2" t="s">
        <v>19</v>
      </c>
      <c r="F3089" s="3"/>
      <c r="G3089" s="2">
        <v>48</v>
      </c>
      <c r="H3089" s="2" t="s">
        <v>3143</v>
      </c>
      <c r="I3089" s="2"/>
      <c r="J3089" s="2"/>
      <c r="K3089" s="2">
        <v>1</v>
      </c>
      <c r="L3089" s="2" t="s">
        <v>38</v>
      </c>
      <c r="M3089" s="4">
        <v>0</v>
      </c>
      <c r="N3089" s="4">
        <v>0</v>
      </c>
      <c r="O3089" s="4">
        <v>0</v>
      </c>
      <c r="P3089" s="4">
        <v>0</v>
      </c>
    </row>
    <row r="3090" spans="1:16" x14ac:dyDescent="0.25">
      <c r="A3090" s="2" t="s">
        <v>3095</v>
      </c>
      <c r="B3090" s="3">
        <v>46113</v>
      </c>
      <c r="C3090" s="2" t="s">
        <v>17</v>
      </c>
      <c r="D3090" s="2" t="s">
        <v>18</v>
      </c>
      <c r="E3090" s="2" t="s">
        <v>19</v>
      </c>
      <c r="F3090" s="3"/>
      <c r="G3090" s="2">
        <v>49</v>
      </c>
      <c r="H3090" s="2" t="s">
        <v>3144</v>
      </c>
      <c r="I3090" s="2"/>
      <c r="J3090" s="2"/>
      <c r="K3090" s="2">
        <v>4</v>
      </c>
      <c r="L3090" s="2" t="s">
        <v>38</v>
      </c>
      <c r="M3090" s="4">
        <v>0</v>
      </c>
      <c r="N3090" s="4">
        <v>0</v>
      </c>
      <c r="O3090" s="4">
        <v>0</v>
      </c>
      <c r="P3090" s="4">
        <v>0</v>
      </c>
    </row>
    <row r="3091" spans="1:16" x14ac:dyDescent="0.25">
      <c r="A3091" s="2" t="s">
        <v>3095</v>
      </c>
      <c r="B3091" s="3">
        <v>46113</v>
      </c>
      <c r="C3091" s="2" t="s">
        <v>17</v>
      </c>
      <c r="D3091" s="2" t="s">
        <v>18</v>
      </c>
      <c r="E3091" s="2" t="s">
        <v>19</v>
      </c>
      <c r="F3091" s="3"/>
      <c r="G3091" s="2">
        <v>50</v>
      </c>
      <c r="H3091" s="2" t="s">
        <v>3145</v>
      </c>
      <c r="I3091" s="2"/>
      <c r="J3091" s="2"/>
      <c r="K3091" s="2">
        <v>7</v>
      </c>
      <c r="L3091" s="2" t="s">
        <v>38</v>
      </c>
      <c r="M3091" s="4">
        <v>0</v>
      </c>
      <c r="N3091" s="4">
        <v>0</v>
      </c>
      <c r="O3091" s="4">
        <v>0</v>
      </c>
      <c r="P3091" s="4">
        <v>0</v>
      </c>
    </row>
    <row r="3092" spans="1:16" x14ac:dyDescent="0.25">
      <c r="A3092" s="2" t="s">
        <v>3095</v>
      </c>
      <c r="B3092" s="3">
        <v>46113</v>
      </c>
      <c r="C3092" s="2" t="s">
        <v>17</v>
      </c>
      <c r="D3092" s="2" t="s">
        <v>18</v>
      </c>
      <c r="E3092" s="2" t="s">
        <v>19</v>
      </c>
      <c r="F3092" s="3"/>
      <c r="G3092" s="2">
        <v>51</v>
      </c>
      <c r="H3092" s="2" t="s">
        <v>3146</v>
      </c>
      <c r="I3092" s="2"/>
      <c r="J3092" s="2"/>
      <c r="K3092" s="2">
        <v>1</v>
      </c>
      <c r="L3092" s="2" t="s">
        <v>38</v>
      </c>
      <c r="M3092" s="4">
        <v>0</v>
      </c>
      <c r="N3092" s="4">
        <v>0</v>
      </c>
      <c r="O3092" s="4">
        <v>0</v>
      </c>
      <c r="P3092" s="4">
        <v>0</v>
      </c>
    </row>
    <row r="3093" spans="1:16" x14ac:dyDescent="0.25">
      <c r="A3093" s="2" t="s">
        <v>3095</v>
      </c>
      <c r="B3093" s="3">
        <v>46113</v>
      </c>
      <c r="C3093" s="2" t="s">
        <v>17</v>
      </c>
      <c r="D3093" s="2" t="s">
        <v>18</v>
      </c>
      <c r="E3093" s="2" t="s">
        <v>19</v>
      </c>
      <c r="F3093" s="3"/>
      <c r="G3093" s="2">
        <v>52</v>
      </c>
      <c r="H3093" s="2" t="s">
        <v>3147</v>
      </c>
      <c r="I3093" s="2"/>
      <c r="J3093" s="2"/>
      <c r="K3093" s="2">
        <v>6</v>
      </c>
      <c r="L3093" s="2" t="s">
        <v>38</v>
      </c>
      <c r="M3093" s="4">
        <v>0</v>
      </c>
      <c r="N3093" s="4">
        <v>0</v>
      </c>
      <c r="O3093" s="4">
        <v>0</v>
      </c>
      <c r="P3093" s="4">
        <v>0</v>
      </c>
    </row>
    <row r="3094" spans="1:16" x14ac:dyDescent="0.25">
      <c r="A3094" s="2" t="s">
        <v>3095</v>
      </c>
      <c r="B3094" s="3">
        <v>46113</v>
      </c>
      <c r="C3094" s="2" t="s">
        <v>17</v>
      </c>
      <c r="D3094" s="2" t="s">
        <v>18</v>
      </c>
      <c r="E3094" s="2" t="s">
        <v>19</v>
      </c>
      <c r="F3094" s="3"/>
      <c r="G3094" s="2">
        <v>53</v>
      </c>
      <c r="H3094" s="2" t="s">
        <v>3148</v>
      </c>
      <c r="I3094" s="2"/>
      <c r="J3094" s="2"/>
      <c r="K3094" s="2">
        <v>3</v>
      </c>
      <c r="L3094" s="2" t="s">
        <v>38</v>
      </c>
      <c r="M3094" s="4">
        <v>0</v>
      </c>
      <c r="N3094" s="4">
        <v>0</v>
      </c>
      <c r="O3094" s="4">
        <v>0</v>
      </c>
      <c r="P3094" s="4">
        <v>0</v>
      </c>
    </row>
    <row r="3095" spans="1:16" x14ac:dyDescent="0.25">
      <c r="A3095" s="2" t="s">
        <v>3095</v>
      </c>
      <c r="B3095" s="3">
        <v>46113</v>
      </c>
      <c r="C3095" s="2" t="s">
        <v>17</v>
      </c>
      <c r="D3095" s="2" t="s">
        <v>18</v>
      </c>
      <c r="E3095" s="2" t="s">
        <v>19</v>
      </c>
      <c r="F3095" s="3"/>
      <c r="G3095" s="2">
        <v>54</v>
      </c>
      <c r="H3095" s="2" t="s">
        <v>3149</v>
      </c>
      <c r="I3095" s="2"/>
      <c r="J3095" s="2"/>
      <c r="K3095" s="2">
        <v>2</v>
      </c>
      <c r="L3095" s="2" t="s">
        <v>38</v>
      </c>
      <c r="M3095" s="4">
        <v>0</v>
      </c>
      <c r="N3095" s="4">
        <v>0</v>
      </c>
      <c r="O3095" s="4">
        <v>0</v>
      </c>
      <c r="P3095" s="4">
        <v>0</v>
      </c>
    </row>
    <row r="3096" spans="1:16" x14ac:dyDescent="0.25">
      <c r="A3096" s="2" t="s">
        <v>3095</v>
      </c>
      <c r="B3096" s="3">
        <v>46113</v>
      </c>
      <c r="C3096" s="2" t="s">
        <v>17</v>
      </c>
      <c r="D3096" s="2" t="s">
        <v>18</v>
      </c>
      <c r="E3096" s="2" t="s">
        <v>19</v>
      </c>
      <c r="F3096" s="3"/>
      <c r="G3096" s="2">
        <v>55</v>
      </c>
      <c r="H3096" s="2" t="s">
        <v>3150</v>
      </c>
      <c r="I3096" s="2"/>
      <c r="J3096" s="2"/>
      <c r="K3096" s="2">
        <v>2</v>
      </c>
      <c r="L3096" s="2" t="s">
        <v>38</v>
      </c>
      <c r="M3096" s="4">
        <v>0</v>
      </c>
      <c r="N3096" s="4">
        <v>0</v>
      </c>
      <c r="O3096" s="4">
        <v>0</v>
      </c>
      <c r="P3096" s="4">
        <v>0</v>
      </c>
    </row>
    <row r="3097" spans="1:16" x14ac:dyDescent="0.25">
      <c r="A3097" s="2" t="s">
        <v>3095</v>
      </c>
      <c r="B3097" s="3">
        <v>46113</v>
      </c>
      <c r="C3097" s="2" t="s">
        <v>17</v>
      </c>
      <c r="D3097" s="2" t="s">
        <v>18</v>
      </c>
      <c r="E3097" s="2" t="s">
        <v>19</v>
      </c>
      <c r="F3097" s="3"/>
      <c r="G3097" s="2">
        <v>56</v>
      </c>
      <c r="H3097" s="2" t="s">
        <v>3151</v>
      </c>
      <c r="I3097" s="2"/>
      <c r="J3097" s="2"/>
      <c r="K3097" s="2">
        <v>1</v>
      </c>
      <c r="L3097" s="2" t="s">
        <v>38</v>
      </c>
      <c r="M3097" s="4">
        <v>0</v>
      </c>
      <c r="N3097" s="4">
        <v>0</v>
      </c>
      <c r="O3097" s="4">
        <v>0</v>
      </c>
      <c r="P3097" s="4">
        <v>0</v>
      </c>
    </row>
    <row r="3098" spans="1:16" x14ac:dyDescent="0.25">
      <c r="A3098" s="2" t="s">
        <v>3095</v>
      </c>
      <c r="B3098" s="3">
        <v>46113</v>
      </c>
      <c r="C3098" s="2" t="s">
        <v>17</v>
      </c>
      <c r="D3098" s="2" t="s">
        <v>18</v>
      </c>
      <c r="E3098" s="2" t="s">
        <v>19</v>
      </c>
      <c r="F3098" s="3"/>
      <c r="G3098" s="2">
        <v>57</v>
      </c>
      <c r="H3098" s="2" t="s">
        <v>3152</v>
      </c>
      <c r="I3098" s="2"/>
      <c r="J3098" s="2"/>
      <c r="K3098" s="2">
        <v>1</v>
      </c>
      <c r="L3098" s="2" t="s">
        <v>38</v>
      </c>
      <c r="M3098" s="4">
        <v>0</v>
      </c>
      <c r="N3098" s="4">
        <v>0</v>
      </c>
      <c r="O3098" s="4">
        <v>0</v>
      </c>
      <c r="P3098" s="4">
        <v>0</v>
      </c>
    </row>
    <row r="3099" spans="1:16" x14ac:dyDescent="0.25">
      <c r="A3099" s="2" t="s">
        <v>3095</v>
      </c>
      <c r="B3099" s="3">
        <v>46113</v>
      </c>
      <c r="C3099" s="2" t="s">
        <v>17</v>
      </c>
      <c r="D3099" s="2" t="s">
        <v>18</v>
      </c>
      <c r="E3099" s="2" t="s">
        <v>19</v>
      </c>
      <c r="F3099" s="3"/>
      <c r="G3099" s="2">
        <v>58</v>
      </c>
      <c r="H3099" s="2" t="s">
        <v>3153</v>
      </c>
      <c r="I3099" s="2"/>
      <c r="J3099" s="2"/>
      <c r="K3099" s="2">
        <v>396</v>
      </c>
      <c r="L3099" s="2" t="s">
        <v>38</v>
      </c>
      <c r="M3099" s="4">
        <v>0</v>
      </c>
      <c r="N3099" s="4">
        <v>0</v>
      </c>
      <c r="O3099" s="4">
        <v>0</v>
      </c>
      <c r="P3099" s="4">
        <v>0</v>
      </c>
    </row>
    <row r="3100" spans="1:16" x14ac:dyDescent="0.25">
      <c r="A3100" s="2" t="s">
        <v>3095</v>
      </c>
      <c r="B3100" s="3">
        <v>46113</v>
      </c>
      <c r="C3100" s="2" t="s">
        <v>17</v>
      </c>
      <c r="D3100" s="2" t="s">
        <v>18</v>
      </c>
      <c r="E3100" s="2" t="s">
        <v>19</v>
      </c>
      <c r="F3100" s="3"/>
      <c r="G3100" s="2">
        <v>59</v>
      </c>
      <c r="H3100" s="2" t="s">
        <v>3154</v>
      </c>
      <c r="I3100" s="2"/>
      <c r="J3100" s="2"/>
      <c r="K3100" s="2">
        <v>20</v>
      </c>
      <c r="L3100" s="2" t="s">
        <v>38</v>
      </c>
      <c r="M3100" s="4">
        <v>0</v>
      </c>
      <c r="N3100" s="4">
        <v>0</v>
      </c>
      <c r="O3100" s="4">
        <v>0</v>
      </c>
      <c r="P3100" s="4">
        <v>0</v>
      </c>
    </row>
    <row r="3101" spans="1:16" x14ac:dyDescent="0.25">
      <c r="A3101" s="2" t="s">
        <v>3095</v>
      </c>
      <c r="B3101" s="3">
        <v>46113</v>
      </c>
      <c r="C3101" s="2" t="s">
        <v>17</v>
      </c>
      <c r="D3101" s="2" t="s">
        <v>18</v>
      </c>
      <c r="E3101" s="2" t="s">
        <v>19</v>
      </c>
      <c r="F3101" s="3"/>
      <c r="G3101" s="2">
        <v>60</v>
      </c>
      <c r="H3101" s="2" t="s">
        <v>3155</v>
      </c>
      <c r="I3101" s="2"/>
      <c r="J3101" s="2"/>
      <c r="K3101" s="2">
        <v>4</v>
      </c>
      <c r="L3101" s="2" t="s">
        <v>38</v>
      </c>
      <c r="M3101" s="4">
        <v>0</v>
      </c>
      <c r="N3101" s="4">
        <v>0</v>
      </c>
      <c r="O3101" s="4">
        <v>0</v>
      </c>
      <c r="P3101" s="4">
        <v>0</v>
      </c>
    </row>
    <row r="3102" spans="1:16" x14ac:dyDescent="0.25">
      <c r="A3102" s="2" t="s">
        <v>3095</v>
      </c>
      <c r="B3102" s="3">
        <v>46113</v>
      </c>
      <c r="C3102" s="2" t="s">
        <v>17</v>
      </c>
      <c r="D3102" s="2" t="s">
        <v>18</v>
      </c>
      <c r="E3102" s="2" t="s">
        <v>19</v>
      </c>
      <c r="F3102" s="3"/>
      <c r="G3102" s="2">
        <v>61</v>
      </c>
      <c r="H3102" s="2" t="s">
        <v>3156</v>
      </c>
      <c r="I3102" s="2"/>
      <c r="J3102" s="2"/>
      <c r="K3102" s="2">
        <v>4</v>
      </c>
      <c r="L3102" s="2" t="s">
        <v>38</v>
      </c>
      <c r="M3102" s="4">
        <v>0</v>
      </c>
      <c r="N3102" s="4">
        <v>0</v>
      </c>
      <c r="O3102" s="4">
        <v>0</v>
      </c>
      <c r="P3102" s="4">
        <v>0</v>
      </c>
    </row>
    <row r="3103" spans="1:16" x14ac:dyDescent="0.25">
      <c r="A3103" s="2" t="s">
        <v>3095</v>
      </c>
      <c r="B3103" s="3">
        <v>46113</v>
      </c>
      <c r="C3103" s="2" t="s">
        <v>17</v>
      </c>
      <c r="D3103" s="2" t="s">
        <v>18</v>
      </c>
      <c r="E3103" s="2" t="s">
        <v>19</v>
      </c>
      <c r="F3103" s="3"/>
      <c r="G3103" s="2">
        <v>62</v>
      </c>
      <c r="H3103" s="2" t="s">
        <v>3157</v>
      </c>
      <c r="I3103" s="2"/>
      <c r="J3103" s="2"/>
      <c r="K3103" s="2">
        <v>1</v>
      </c>
      <c r="L3103" s="2" t="s">
        <v>38</v>
      </c>
      <c r="M3103" s="4">
        <v>0</v>
      </c>
      <c r="N3103" s="4">
        <v>0</v>
      </c>
      <c r="O3103" s="4">
        <v>0</v>
      </c>
      <c r="P3103" s="4">
        <v>0</v>
      </c>
    </row>
    <row r="3104" spans="1:16" x14ac:dyDescent="0.25">
      <c r="A3104" s="2" t="s">
        <v>3095</v>
      </c>
      <c r="B3104" s="3">
        <v>46113</v>
      </c>
      <c r="C3104" s="2" t="s">
        <v>17</v>
      </c>
      <c r="D3104" s="2" t="s">
        <v>18</v>
      </c>
      <c r="E3104" s="2" t="s">
        <v>19</v>
      </c>
      <c r="F3104" s="3"/>
      <c r="G3104" s="2">
        <v>63</v>
      </c>
      <c r="H3104" s="2" t="s">
        <v>3158</v>
      </c>
      <c r="I3104" s="2"/>
      <c r="J3104" s="2"/>
      <c r="K3104" s="2">
        <v>6</v>
      </c>
      <c r="L3104" s="2" t="s">
        <v>38</v>
      </c>
      <c r="M3104" s="4">
        <v>0</v>
      </c>
      <c r="N3104" s="4">
        <v>0</v>
      </c>
      <c r="O3104" s="4">
        <v>0</v>
      </c>
      <c r="P3104" s="4">
        <v>0</v>
      </c>
    </row>
    <row r="3105" spans="1:16" x14ac:dyDescent="0.25">
      <c r="A3105" s="2" t="s">
        <v>3095</v>
      </c>
      <c r="B3105" s="3">
        <v>46113</v>
      </c>
      <c r="C3105" s="2" t="s">
        <v>17</v>
      </c>
      <c r="D3105" s="2" t="s">
        <v>18</v>
      </c>
      <c r="E3105" s="2" t="s">
        <v>19</v>
      </c>
      <c r="F3105" s="3"/>
      <c r="G3105" s="2">
        <v>64</v>
      </c>
      <c r="H3105" s="2" t="s">
        <v>3159</v>
      </c>
      <c r="I3105" s="2"/>
      <c r="J3105" s="2"/>
      <c r="K3105" s="2">
        <v>5</v>
      </c>
      <c r="L3105" s="2" t="s">
        <v>38</v>
      </c>
      <c r="M3105" s="4">
        <v>0</v>
      </c>
      <c r="N3105" s="4">
        <v>0</v>
      </c>
      <c r="O3105" s="4">
        <v>0</v>
      </c>
      <c r="P3105" s="4">
        <v>0</v>
      </c>
    </row>
    <row r="3106" spans="1:16" x14ac:dyDescent="0.25">
      <c r="A3106" s="2" t="s">
        <v>3095</v>
      </c>
      <c r="B3106" s="3">
        <v>46113</v>
      </c>
      <c r="C3106" s="2" t="s">
        <v>17</v>
      </c>
      <c r="D3106" s="2" t="s">
        <v>18</v>
      </c>
      <c r="E3106" s="2" t="s">
        <v>19</v>
      </c>
      <c r="F3106" s="3"/>
      <c r="G3106" s="2">
        <v>65</v>
      </c>
      <c r="H3106" s="2" t="s">
        <v>3160</v>
      </c>
      <c r="I3106" s="2"/>
      <c r="J3106" s="2"/>
      <c r="K3106" s="2">
        <v>8</v>
      </c>
      <c r="L3106" s="2" t="s">
        <v>38</v>
      </c>
      <c r="M3106" s="4">
        <v>0</v>
      </c>
      <c r="N3106" s="4">
        <v>0</v>
      </c>
      <c r="O3106" s="4">
        <v>0</v>
      </c>
      <c r="P3106" s="4">
        <v>0</v>
      </c>
    </row>
    <row r="3107" spans="1:16" x14ac:dyDescent="0.25">
      <c r="A3107" s="2" t="s">
        <v>3095</v>
      </c>
      <c r="B3107" s="3">
        <v>46113</v>
      </c>
      <c r="C3107" s="2" t="s">
        <v>17</v>
      </c>
      <c r="D3107" s="2" t="s">
        <v>18</v>
      </c>
      <c r="E3107" s="2" t="s">
        <v>19</v>
      </c>
      <c r="F3107" s="3"/>
      <c r="G3107" s="2">
        <v>66</v>
      </c>
      <c r="H3107" s="2" t="s">
        <v>3161</v>
      </c>
      <c r="I3107" s="2"/>
      <c r="J3107" s="2"/>
      <c r="K3107" s="2">
        <v>7</v>
      </c>
      <c r="L3107" s="2" t="s">
        <v>38</v>
      </c>
      <c r="M3107" s="4">
        <v>0</v>
      </c>
      <c r="N3107" s="4">
        <v>0</v>
      </c>
      <c r="O3107" s="4">
        <v>0</v>
      </c>
      <c r="P3107" s="4">
        <v>0</v>
      </c>
    </row>
    <row r="3108" spans="1:16" x14ac:dyDescent="0.25">
      <c r="A3108" s="2" t="s">
        <v>3095</v>
      </c>
      <c r="B3108" s="3">
        <v>46113</v>
      </c>
      <c r="C3108" s="2" t="s">
        <v>17</v>
      </c>
      <c r="D3108" s="2" t="s">
        <v>18</v>
      </c>
      <c r="E3108" s="2" t="s">
        <v>19</v>
      </c>
      <c r="F3108" s="3"/>
      <c r="G3108" s="2">
        <v>67</v>
      </c>
      <c r="H3108" s="2" t="s">
        <v>3162</v>
      </c>
      <c r="I3108" s="2"/>
      <c r="J3108" s="2"/>
      <c r="K3108" s="2">
        <v>17</v>
      </c>
      <c r="L3108" s="2" t="s">
        <v>38</v>
      </c>
      <c r="M3108" s="4">
        <v>0</v>
      </c>
      <c r="N3108" s="4">
        <v>0</v>
      </c>
      <c r="O3108" s="4">
        <v>0</v>
      </c>
      <c r="P3108" s="4">
        <v>0</v>
      </c>
    </row>
    <row r="3109" spans="1:16" x14ac:dyDescent="0.25">
      <c r="A3109" s="2" t="s">
        <v>3095</v>
      </c>
      <c r="B3109" s="3">
        <v>46113</v>
      </c>
      <c r="C3109" s="2" t="s">
        <v>17</v>
      </c>
      <c r="D3109" s="2" t="s">
        <v>18</v>
      </c>
      <c r="E3109" s="2" t="s">
        <v>19</v>
      </c>
      <c r="F3109" s="3"/>
      <c r="G3109" s="2">
        <v>68</v>
      </c>
      <c r="H3109" s="2" t="s">
        <v>3163</v>
      </c>
      <c r="I3109" s="2"/>
      <c r="J3109" s="2"/>
      <c r="K3109" s="2">
        <v>4</v>
      </c>
      <c r="L3109" s="2" t="s">
        <v>38</v>
      </c>
      <c r="M3109" s="4">
        <v>0</v>
      </c>
      <c r="N3109" s="4">
        <v>0</v>
      </c>
      <c r="O3109" s="4">
        <v>0</v>
      </c>
      <c r="P3109" s="4">
        <v>0</v>
      </c>
    </row>
    <row r="3110" spans="1:16" x14ac:dyDescent="0.25">
      <c r="A3110" s="2" t="s">
        <v>3095</v>
      </c>
      <c r="B3110" s="3">
        <v>46113</v>
      </c>
      <c r="C3110" s="2" t="s">
        <v>17</v>
      </c>
      <c r="D3110" s="2" t="s">
        <v>18</v>
      </c>
      <c r="E3110" s="2" t="s">
        <v>19</v>
      </c>
      <c r="F3110" s="3"/>
      <c r="G3110" s="2">
        <v>69</v>
      </c>
      <c r="H3110" s="2" t="s">
        <v>3164</v>
      </c>
      <c r="I3110" s="2"/>
      <c r="J3110" s="2"/>
      <c r="K3110" s="2">
        <v>2</v>
      </c>
      <c r="L3110" s="2" t="s">
        <v>38</v>
      </c>
      <c r="M3110" s="4">
        <v>0</v>
      </c>
      <c r="N3110" s="4">
        <v>0</v>
      </c>
      <c r="O3110" s="4">
        <v>0</v>
      </c>
      <c r="P3110" s="4">
        <v>0</v>
      </c>
    </row>
    <row r="3111" spans="1:16" x14ac:dyDescent="0.25">
      <c r="A3111" s="2" t="s">
        <v>3095</v>
      </c>
      <c r="B3111" s="3">
        <v>46113</v>
      </c>
      <c r="C3111" s="2" t="s">
        <v>17</v>
      </c>
      <c r="D3111" s="2" t="s">
        <v>18</v>
      </c>
      <c r="E3111" s="2" t="s">
        <v>19</v>
      </c>
      <c r="F3111" s="3"/>
      <c r="G3111" s="2">
        <v>70</v>
      </c>
      <c r="H3111" s="2" t="s">
        <v>3165</v>
      </c>
      <c r="I3111" s="2"/>
      <c r="J3111" s="2"/>
      <c r="K3111" s="2">
        <v>2</v>
      </c>
      <c r="L3111" s="2" t="s">
        <v>38</v>
      </c>
      <c r="M3111" s="4">
        <v>0</v>
      </c>
      <c r="N3111" s="4">
        <v>0</v>
      </c>
      <c r="O3111" s="4">
        <v>0</v>
      </c>
      <c r="P3111" s="4">
        <v>0</v>
      </c>
    </row>
    <row r="3112" spans="1:16" x14ac:dyDescent="0.25">
      <c r="A3112" s="2" t="s">
        <v>3095</v>
      </c>
      <c r="B3112" s="3">
        <v>46113</v>
      </c>
      <c r="C3112" s="2" t="s">
        <v>17</v>
      </c>
      <c r="D3112" s="2" t="s">
        <v>18</v>
      </c>
      <c r="E3112" s="2" t="s">
        <v>19</v>
      </c>
      <c r="F3112" s="3"/>
      <c r="G3112" s="2">
        <v>71</v>
      </c>
      <c r="H3112" s="2" t="s">
        <v>3166</v>
      </c>
      <c r="I3112" s="2"/>
      <c r="J3112" s="2"/>
      <c r="K3112" s="2">
        <v>5</v>
      </c>
      <c r="L3112" s="2" t="s">
        <v>38</v>
      </c>
      <c r="M3112" s="4">
        <v>0</v>
      </c>
      <c r="N3112" s="4">
        <v>0</v>
      </c>
      <c r="O3112" s="4">
        <v>0</v>
      </c>
      <c r="P3112" s="4">
        <v>0</v>
      </c>
    </row>
    <row r="3113" spans="1:16" x14ac:dyDescent="0.25">
      <c r="A3113" s="2" t="s">
        <v>3095</v>
      </c>
      <c r="B3113" s="3">
        <v>46113</v>
      </c>
      <c r="C3113" s="2" t="s">
        <v>17</v>
      </c>
      <c r="D3113" s="2" t="s">
        <v>18</v>
      </c>
      <c r="E3113" s="2" t="s">
        <v>19</v>
      </c>
      <c r="F3113" s="3"/>
      <c r="G3113" s="2">
        <v>72</v>
      </c>
      <c r="H3113" s="2" t="s">
        <v>3167</v>
      </c>
      <c r="I3113" s="2"/>
      <c r="J3113" s="2"/>
      <c r="K3113" s="2">
        <v>16</v>
      </c>
      <c r="L3113" s="2" t="s">
        <v>38</v>
      </c>
      <c r="M3113" s="4">
        <v>0</v>
      </c>
      <c r="N3113" s="4">
        <v>0</v>
      </c>
      <c r="O3113" s="4">
        <v>0</v>
      </c>
      <c r="P3113" s="4">
        <v>0</v>
      </c>
    </row>
    <row r="3114" spans="1:16" x14ac:dyDescent="0.25">
      <c r="A3114" s="2" t="s">
        <v>3095</v>
      </c>
      <c r="B3114" s="3">
        <v>46113</v>
      </c>
      <c r="C3114" s="2" t="s">
        <v>17</v>
      </c>
      <c r="D3114" s="2" t="s">
        <v>18</v>
      </c>
      <c r="E3114" s="2" t="s">
        <v>19</v>
      </c>
      <c r="F3114" s="3"/>
      <c r="G3114" s="2">
        <v>73</v>
      </c>
      <c r="H3114" s="2" t="s">
        <v>3168</v>
      </c>
      <c r="I3114" s="2"/>
      <c r="J3114" s="2"/>
      <c r="K3114" s="2">
        <v>32</v>
      </c>
      <c r="L3114" s="2" t="s">
        <v>38</v>
      </c>
      <c r="M3114" s="4">
        <v>0</v>
      </c>
      <c r="N3114" s="4">
        <v>0</v>
      </c>
      <c r="O3114" s="4">
        <v>0</v>
      </c>
      <c r="P3114" s="4">
        <v>0</v>
      </c>
    </row>
    <row r="3115" spans="1:16" x14ac:dyDescent="0.25">
      <c r="A3115" s="2" t="s">
        <v>3095</v>
      </c>
      <c r="B3115" s="3">
        <v>46113</v>
      </c>
      <c r="C3115" s="2" t="s">
        <v>17</v>
      </c>
      <c r="D3115" s="2" t="s">
        <v>18</v>
      </c>
      <c r="E3115" s="2" t="s">
        <v>19</v>
      </c>
      <c r="F3115" s="3"/>
      <c r="G3115" s="2">
        <v>74</v>
      </c>
      <c r="H3115" s="2" t="s">
        <v>3169</v>
      </c>
      <c r="I3115" s="2"/>
      <c r="J3115" s="2"/>
      <c r="K3115" s="2">
        <v>35</v>
      </c>
      <c r="L3115" s="2" t="s">
        <v>38</v>
      </c>
      <c r="M3115" s="4">
        <v>0</v>
      </c>
      <c r="N3115" s="4">
        <v>0</v>
      </c>
      <c r="O3115" s="4">
        <v>0</v>
      </c>
      <c r="P3115" s="4">
        <v>0</v>
      </c>
    </row>
    <row r="3116" spans="1:16" x14ac:dyDescent="0.25">
      <c r="A3116" s="2" t="s">
        <v>3095</v>
      </c>
      <c r="B3116" s="3">
        <v>46113</v>
      </c>
      <c r="C3116" s="2" t="s">
        <v>17</v>
      </c>
      <c r="D3116" s="2" t="s">
        <v>18</v>
      </c>
      <c r="E3116" s="2" t="s">
        <v>19</v>
      </c>
      <c r="F3116" s="3"/>
      <c r="G3116" s="2">
        <v>75</v>
      </c>
      <c r="H3116" s="2" t="s">
        <v>3170</v>
      </c>
      <c r="I3116" s="2"/>
      <c r="J3116" s="2"/>
      <c r="K3116" s="2">
        <v>2</v>
      </c>
      <c r="L3116" s="2" t="s">
        <v>38</v>
      </c>
      <c r="M3116" s="4">
        <v>0</v>
      </c>
      <c r="N3116" s="4">
        <v>0</v>
      </c>
      <c r="O3116" s="4">
        <v>0</v>
      </c>
      <c r="P3116" s="4">
        <v>0</v>
      </c>
    </row>
    <row r="3117" spans="1:16" x14ac:dyDescent="0.25">
      <c r="A3117" s="2" t="s">
        <v>3095</v>
      </c>
      <c r="B3117" s="3">
        <v>46113</v>
      </c>
      <c r="C3117" s="2" t="s">
        <v>17</v>
      </c>
      <c r="D3117" s="2" t="s">
        <v>18</v>
      </c>
      <c r="E3117" s="2" t="s">
        <v>19</v>
      </c>
      <c r="F3117" s="3"/>
      <c r="G3117" s="2">
        <v>76</v>
      </c>
      <c r="H3117" s="2" t="s">
        <v>3171</v>
      </c>
      <c r="I3117" s="2"/>
      <c r="J3117" s="2"/>
      <c r="K3117" s="2">
        <v>3</v>
      </c>
      <c r="L3117" s="2" t="s">
        <v>38</v>
      </c>
      <c r="M3117" s="4">
        <v>0</v>
      </c>
      <c r="N3117" s="4">
        <v>0</v>
      </c>
      <c r="O3117" s="4">
        <v>0</v>
      </c>
      <c r="P3117" s="4">
        <v>0</v>
      </c>
    </row>
    <row r="3118" spans="1:16" x14ac:dyDescent="0.25">
      <c r="A3118" s="2" t="s">
        <v>3095</v>
      </c>
      <c r="B3118" s="3">
        <v>46113</v>
      </c>
      <c r="C3118" s="2" t="s">
        <v>17</v>
      </c>
      <c r="D3118" s="2" t="s">
        <v>18</v>
      </c>
      <c r="E3118" s="2" t="s">
        <v>19</v>
      </c>
      <c r="F3118" s="3"/>
      <c r="G3118" s="2">
        <v>77</v>
      </c>
      <c r="H3118" s="2" t="s">
        <v>3172</v>
      </c>
      <c r="I3118" s="2"/>
      <c r="J3118" s="2"/>
      <c r="K3118" s="2">
        <v>5</v>
      </c>
      <c r="L3118" s="2" t="s">
        <v>38</v>
      </c>
      <c r="M3118" s="4">
        <v>0</v>
      </c>
      <c r="N3118" s="4">
        <v>0</v>
      </c>
      <c r="O3118" s="4">
        <v>0</v>
      </c>
      <c r="P3118" s="4">
        <v>0</v>
      </c>
    </row>
    <row r="3119" spans="1:16" x14ac:dyDescent="0.25">
      <c r="A3119" s="2" t="s">
        <v>3095</v>
      </c>
      <c r="B3119" s="3">
        <v>46113</v>
      </c>
      <c r="C3119" s="2" t="s">
        <v>17</v>
      </c>
      <c r="D3119" s="2" t="s">
        <v>18</v>
      </c>
      <c r="E3119" s="2" t="s">
        <v>19</v>
      </c>
      <c r="F3119" s="3"/>
      <c r="G3119" s="2">
        <v>78</v>
      </c>
      <c r="H3119" s="2" t="s">
        <v>3173</v>
      </c>
      <c r="I3119" s="2"/>
      <c r="J3119" s="2"/>
      <c r="K3119" s="2">
        <v>3</v>
      </c>
      <c r="L3119" s="2" t="s">
        <v>38</v>
      </c>
      <c r="M3119" s="4">
        <v>0</v>
      </c>
      <c r="N3119" s="4">
        <v>0</v>
      </c>
      <c r="O3119" s="4">
        <v>0</v>
      </c>
      <c r="P3119" s="4">
        <v>0</v>
      </c>
    </row>
    <row r="3120" spans="1:16" x14ac:dyDescent="0.25">
      <c r="A3120" s="2" t="s">
        <v>3095</v>
      </c>
      <c r="B3120" s="3">
        <v>46113</v>
      </c>
      <c r="C3120" s="2" t="s">
        <v>17</v>
      </c>
      <c r="D3120" s="2" t="s">
        <v>18</v>
      </c>
      <c r="E3120" s="2" t="s">
        <v>19</v>
      </c>
      <c r="F3120" s="3"/>
      <c r="G3120" s="2">
        <v>79</v>
      </c>
      <c r="H3120" s="2" t="s">
        <v>3174</v>
      </c>
      <c r="I3120" s="2"/>
      <c r="J3120" s="2"/>
      <c r="K3120" s="2">
        <v>1</v>
      </c>
      <c r="L3120" s="2" t="s">
        <v>38</v>
      </c>
      <c r="M3120" s="4">
        <v>0</v>
      </c>
      <c r="N3120" s="4">
        <v>0</v>
      </c>
      <c r="O3120" s="4">
        <v>0</v>
      </c>
      <c r="P3120" s="4">
        <v>0</v>
      </c>
    </row>
    <row r="3121" spans="1:16" x14ac:dyDescent="0.25">
      <c r="A3121" s="2" t="s">
        <v>3095</v>
      </c>
      <c r="B3121" s="3">
        <v>46113</v>
      </c>
      <c r="C3121" s="2" t="s">
        <v>17</v>
      </c>
      <c r="D3121" s="2" t="s">
        <v>18</v>
      </c>
      <c r="E3121" s="2" t="s">
        <v>19</v>
      </c>
      <c r="F3121" s="3"/>
      <c r="G3121" s="2">
        <v>80</v>
      </c>
      <c r="H3121" s="2" t="s">
        <v>3175</v>
      </c>
      <c r="I3121" s="2"/>
      <c r="J3121" s="2"/>
      <c r="K3121" s="2">
        <v>12</v>
      </c>
      <c r="L3121" s="2" t="s">
        <v>38</v>
      </c>
      <c r="M3121" s="4">
        <v>0</v>
      </c>
      <c r="N3121" s="4">
        <v>0</v>
      </c>
      <c r="O3121" s="4">
        <v>0</v>
      </c>
      <c r="P3121" s="4">
        <v>0</v>
      </c>
    </row>
    <row r="3122" spans="1:16" x14ac:dyDescent="0.25">
      <c r="A3122" s="2" t="s">
        <v>3095</v>
      </c>
      <c r="B3122" s="3">
        <v>46113</v>
      </c>
      <c r="C3122" s="2" t="s">
        <v>17</v>
      </c>
      <c r="D3122" s="2" t="s">
        <v>18</v>
      </c>
      <c r="E3122" s="2" t="s">
        <v>19</v>
      </c>
      <c r="F3122" s="3"/>
      <c r="G3122" s="2">
        <v>81</v>
      </c>
      <c r="H3122" s="2" t="s">
        <v>3176</v>
      </c>
      <c r="I3122" s="2"/>
      <c r="J3122" s="2"/>
      <c r="K3122" s="2">
        <v>12</v>
      </c>
      <c r="L3122" s="2" t="s">
        <v>38</v>
      </c>
      <c r="M3122" s="4">
        <v>0</v>
      </c>
      <c r="N3122" s="4">
        <v>0</v>
      </c>
      <c r="O3122" s="4">
        <v>0</v>
      </c>
      <c r="P3122" s="4">
        <v>0</v>
      </c>
    </row>
    <row r="3123" spans="1:16" x14ac:dyDescent="0.25">
      <c r="A3123" s="2" t="s">
        <v>3095</v>
      </c>
      <c r="B3123" s="3">
        <v>46113</v>
      </c>
      <c r="C3123" s="2" t="s">
        <v>17</v>
      </c>
      <c r="D3123" s="2" t="s">
        <v>18</v>
      </c>
      <c r="E3123" s="2" t="s">
        <v>19</v>
      </c>
      <c r="F3123" s="3"/>
      <c r="G3123" s="2">
        <v>82</v>
      </c>
      <c r="H3123" s="2" t="s">
        <v>3177</v>
      </c>
      <c r="I3123" s="2"/>
      <c r="J3123" s="2"/>
      <c r="K3123" s="2">
        <v>26</v>
      </c>
      <c r="L3123" s="2" t="s">
        <v>38</v>
      </c>
      <c r="M3123" s="4">
        <v>0</v>
      </c>
      <c r="N3123" s="4">
        <v>0</v>
      </c>
      <c r="O3123" s="4">
        <v>0</v>
      </c>
      <c r="P3123" s="4">
        <v>0</v>
      </c>
    </row>
    <row r="3124" spans="1:16" x14ac:dyDescent="0.25">
      <c r="A3124" s="2" t="s">
        <v>3095</v>
      </c>
      <c r="B3124" s="3">
        <v>46113</v>
      </c>
      <c r="C3124" s="2" t="s">
        <v>17</v>
      </c>
      <c r="D3124" s="2" t="s">
        <v>18</v>
      </c>
      <c r="E3124" s="2" t="s">
        <v>19</v>
      </c>
      <c r="F3124" s="3"/>
      <c r="G3124" s="2">
        <v>83</v>
      </c>
      <c r="H3124" s="2" t="s">
        <v>3178</v>
      </c>
      <c r="I3124" s="2"/>
      <c r="J3124" s="2"/>
      <c r="K3124" s="2">
        <v>13</v>
      </c>
      <c r="L3124" s="2" t="s">
        <v>38</v>
      </c>
      <c r="M3124" s="4">
        <v>0</v>
      </c>
      <c r="N3124" s="4">
        <v>0</v>
      </c>
      <c r="O3124" s="4">
        <v>0</v>
      </c>
      <c r="P3124" s="4">
        <v>0</v>
      </c>
    </row>
    <row r="3125" spans="1:16" x14ac:dyDescent="0.25">
      <c r="A3125" s="2" t="s">
        <v>3095</v>
      </c>
      <c r="B3125" s="3">
        <v>46113</v>
      </c>
      <c r="C3125" s="2" t="s">
        <v>17</v>
      </c>
      <c r="D3125" s="2" t="s">
        <v>18</v>
      </c>
      <c r="E3125" s="2" t="s">
        <v>19</v>
      </c>
      <c r="F3125" s="3"/>
      <c r="G3125" s="2">
        <v>84</v>
      </c>
      <c r="H3125" s="2" t="s">
        <v>3179</v>
      </c>
      <c r="I3125" s="2"/>
      <c r="J3125" s="2"/>
      <c r="K3125" s="2">
        <v>13</v>
      </c>
      <c r="L3125" s="2" t="s">
        <v>38</v>
      </c>
      <c r="M3125" s="4">
        <v>0</v>
      </c>
      <c r="N3125" s="4">
        <v>0</v>
      </c>
      <c r="O3125" s="4">
        <v>0</v>
      </c>
      <c r="P3125" s="4">
        <v>0</v>
      </c>
    </row>
    <row r="3126" spans="1:16" x14ac:dyDescent="0.25">
      <c r="A3126" s="2" t="s">
        <v>3095</v>
      </c>
      <c r="B3126" s="3">
        <v>46113</v>
      </c>
      <c r="C3126" s="2" t="s">
        <v>17</v>
      </c>
      <c r="D3126" s="2" t="s">
        <v>18</v>
      </c>
      <c r="E3126" s="2" t="s">
        <v>19</v>
      </c>
      <c r="F3126" s="3"/>
      <c r="G3126" s="2">
        <v>85</v>
      </c>
      <c r="H3126" s="2" t="s">
        <v>3180</v>
      </c>
      <c r="I3126" s="2"/>
      <c r="J3126" s="2"/>
      <c r="K3126" s="2">
        <v>3</v>
      </c>
      <c r="L3126" s="2" t="s">
        <v>38</v>
      </c>
      <c r="M3126" s="4">
        <v>0</v>
      </c>
      <c r="N3126" s="4">
        <v>0</v>
      </c>
      <c r="O3126" s="4">
        <v>0</v>
      </c>
      <c r="P3126" s="4">
        <v>0</v>
      </c>
    </row>
    <row r="3127" spans="1:16" x14ac:dyDescent="0.25">
      <c r="A3127" s="2" t="s">
        <v>3095</v>
      </c>
      <c r="B3127" s="3">
        <v>46113</v>
      </c>
      <c r="C3127" s="2" t="s">
        <v>17</v>
      </c>
      <c r="D3127" s="2" t="s">
        <v>18</v>
      </c>
      <c r="E3127" s="2" t="s">
        <v>19</v>
      </c>
      <c r="F3127" s="3"/>
      <c r="G3127" s="2">
        <v>86</v>
      </c>
      <c r="H3127" s="2" t="s">
        <v>3181</v>
      </c>
      <c r="I3127" s="2"/>
      <c r="J3127" s="2"/>
      <c r="K3127" s="2">
        <v>9</v>
      </c>
      <c r="L3127" s="2" t="s">
        <v>38</v>
      </c>
      <c r="M3127" s="4">
        <v>0</v>
      </c>
      <c r="N3127" s="4">
        <v>0</v>
      </c>
      <c r="O3127" s="4">
        <v>0</v>
      </c>
      <c r="P3127" s="4">
        <v>0</v>
      </c>
    </row>
    <row r="3128" spans="1:16" x14ac:dyDescent="0.25">
      <c r="A3128" s="2" t="s">
        <v>3095</v>
      </c>
      <c r="B3128" s="3">
        <v>46113</v>
      </c>
      <c r="C3128" s="2" t="s">
        <v>17</v>
      </c>
      <c r="D3128" s="2" t="s">
        <v>18</v>
      </c>
      <c r="E3128" s="2" t="s">
        <v>19</v>
      </c>
      <c r="F3128" s="3"/>
      <c r="G3128" s="2">
        <v>87</v>
      </c>
      <c r="H3128" s="2" t="s">
        <v>3182</v>
      </c>
      <c r="I3128" s="2"/>
      <c r="J3128" s="2"/>
      <c r="K3128" s="2">
        <v>2</v>
      </c>
      <c r="L3128" s="2" t="s">
        <v>38</v>
      </c>
      <c r="M3128" s="4">
        <v>0</v>
      </c>
      <c r="N3128" s="4">
        <v>0</v>
      </c>
      <c r="O3128" s="4">
        <v>0</v>
      </c>
      <c r="P3128" s="4">
        <v>0</v>
      </c>
    </row>
    <row r="3129" spans="1:16" x14ac:dyDescent="0.25">
      <c r="A3129" s="2" t="s">
        <v>3095</v>
      </c>
      <c r="B3129" s="3">
        <v>46113</v>
      </c>
      <c r="C3129" s="2" t="s">
        <v>17</v>
      </c>
      <c r="D3129" s="2" t="s">
        <v>18</v>
      </c>
      <c r="E3129" s="2" t="s">
        <v>19</v>
      </c>
      <c r="F3129" s="3"/>
      <c r="G3129" s="2">
        <v>88</v>
      </c>
      <c r="H3129" s="2" t="s">
        <v>3183</v>
      </c>
      <c r="I3129" s="2"/>
      <c r="J3129" s="2"/>
      <c r="K3129" s="2">
        <v>2</v>
      </c>
      <c r="L3129" s="2" t="s">
        <v>38</v>
      </c>
      <c r="M3129" s="4">
        <v>0</v>
      </c>
      <c r="N3129" s="4">
        <v>0</v>
      </c>
      <c r="O3129" s="4">
        <v>0</v>
      </c>
      <c r="P3129" s="4">
        <v>0</v>
      </c>
    </row>
    <row r="3130" spans="1:16" x14ac:dyDescent="0.25">
      <c r="A3130" s="2" t="s">
        <v>3095</v>
      </c>
      <c r="B3130" s="3">
        <v>46113</v>
      </c>
      <c r="C3130" s="2" t="s">
        <v>17</v>
      </c>
      <c r="D3130" s="2" t="s">
        <v>18</v>
      </c>
      <c r="E3130" s="2" t="s">
        <v>19</v>
      </c>
      <c r="F3130" s="3"/>
      <c r="G3130" s="2">
        <v>89</v>
      </c>
      <c r="H3130" s="2" t="s">
        <v>3184</v>
      </c>
      <c r="I3130" s="2"/>
      <c r="J3130" s="2"/>
      <c r="K3130" s="2">
        <v>13</v>
      </c>
      <c r="L3130" s="2" t="s">
        <v>38</v>
      </c>
      <c r="M3130" s="4">
        <v>0</v>
      </c>
      <c r="N3130" s="4">
        <v>0</v>
      </c>
      <c r="O3130" s="4">
        <v>0</v>
      </c>
      <c r="P3130" s="4">
        <v>0</v>
      </c>
    </row>
    <row r="3131" spans="1:16" x14ac:dyDescent="0.25">
      <c r="A3131" s="2" t="s">
        <v>3095</v>
      </c>
      <c r="B3131" s="3">
        <v>46113</v>
      </c>
      <c r="C3131" s="2" t="s">
        <v>17</v>
      </c>
      <c r="D3131" s="2" t="s">
        <v>18</v>
      </c>
      <c r="E3131" s="2" t="s">
        <v>19</v>
      </c>
      <c r="F3131" s="3"/>
      <c r="G3131" s="2">
        <v>90</v>
      </c>
      <c r="H3131" s="2" t="s">
        <v>3185</v>
      </c>
      <c r="I3131" s="2"/>
      <c r="J3131" s="2"/>
      <c r="K3131" s="2">
        <v>2</v>
      </c>
      <c r="L3131" s="2" t="s">
        <v>38</v>
      </c>
      <c r="M3131" s="4">
        <v>0</v>
      </c>
      <c r="N3131" s="4">
        <v>0</v>
      </c>
      <c r="O3131" s="4">
        <v>0</v>
      </c>
      <c r="P3131" s="4">
        <v>0</v>
      </c>
    </row>
    <row r="3132" spans="1:16" x14ac:dyDescent="0.25">
      <c r="A3132" s="2" t="s">
        <v>3095</v>
      </c>
      <c r="B3132" s="3">
        <v>46113</v>
      </c>
      <c r="C3132" s="2" t="s">
        <v>17</v>
      </c>
      <c r="D3132" s="2" t="s">
        <v>18</v>
      </c>
      <c r="E3132" s="2" t="s">
        <v>19</v>
      </c>
      <c r="F3132" s="3"/>
      <c r="G3132" s="2">
        <v>91</v>
      </c>
      <c r="H3132" s="2" t="s">
        <v>3186</v>
      </c>
      <c r="I3132" s="2"/>
      <c r="J3132" s="2"/>
      <c r="K3132" s="2">
        <v>2</v>
      </c>
      <c r="L3132" s="2" t="s">
        <v>38</v>
      </c>
      <c r="M3132" s="4">
        <v>0</v>
      </c>
      <c r="N3132" s="4">
        <v>0</v>
      </c>
      <c r="O3132" s="4">
        <v>0</v>
      </c>
      <c r="P3132" s="4">
        <v>0</v>
      </c>
    </row>
    <row r="3133" spans="1:16" x14ac:dyDescent="0.25">
      <c r="A3133" s="2" t="s">
        <v>3095</v>
      </c>
      <c r="B3133" s="3">
        <v>46113</v>
      </c>
      <c r="C3133" s="2" t="s">
        <v>17</v>
      </c>
      <c r="D3133" s="2" t="s">
        <v>18</v>
      </c>
      <c r="E3133" s="2" t="s">
        <v>19</v>
      </c>
      <c r="F3133" s="3"/>
      <c r="G3133" s="2">
        <v>92</v>
      </c>
      <c r="H3133" s="2" t="s">
        <v>3187</v>
      </c>
      <c r="I3133" s="2"/>
      <c r="J3133" s="2"/>
      <c r="K3133" s="2">
        <v>2</v>
      </c>
      <c r="L3133" s="2" t="s">
        <v>38</v>
      </c>
      <c r="M3133" s="4">
        <v>0</v>
      </c>
      <c r="N3133" s="4">
        <v>0</v>
      </c>
      <c r="O3133" s="4">
        <v>0</v>
      </c>
      <c r="P3133" s="4">
        <v>0</v>
      </c>
    </row>
    <row r="3134" spans="1:16" x14ac:dyDescent="0.25">
      <c r="A3134" s="2" t="s">
        <v>3095</v>
      </c>
      <c r="B3134" s="3">
        <v>46113</v>
      </c>
      <c r="C3134" s="2" t="s">
        <v>17</v>
      </c>
      <c r="D3134" s="2" t="s">
        <v>18</v>
      </c>
      <c r="E3134" s="2" t="s">
        <v>19</v>
      </c>
      <c r="F3134" s="3"/>
      <c r="G3134" s="2">
        <v>93</v>
      </c>
      <c r="H3134" s="2" t="s">
        <v>3188</v>
      </c>
      <c r="I3134" s="2"/>
      <c r="J3134" s="2"/>
      <c r="K3134" s="2">
        <v>3</v>
      </c>
      <c r="L3134" s="2" t="s">
        <v>38</v>
      </c>
      <c r="M3134" s="4">
        <v>0</v>
      </c>
      <c r="N3134" s="4">
        <v>0</v>
      </c>
      <c r="O3134" s="4">
        <v>0</v>
      </c>
      <c r="P3134" s="4">
        <v>0</v>
      </c>
    </row>
    <row r="3135" spans="1:16" x14ac:dyDescent="0.25">
      <c r="A3135" s="2" t="s">
        <v>3095</v>
      </c>
      <c r="B3135" s="3">
        <v>46113</v>
      </c>
      <c r="C3135" s="2" t="s">
        <v>17</v>
      </c>
      <c r="D3135" s="2" t="s">
        <v>18</v>
      </c>
      <c r="E3135" s="2" t="s">
        <v>19</v>
      </c>
      <c r="F3135" s="3"/>
      <c r="G3135" s="2">
        <v>94</v>
      </c>
      <c r="H3135" s="2" t="s">
        <v>3189</v>
      </c>
      <c r="I3135" s="2"/>
      <c r="J3135" s="2"/>
      <c r="K3135" s="2">
        <v>1</v>
      </c>
      <c r="L3135" s="2" t="s">
        <v>38</v>
      </c>
      <c r="M3135" s="4">
        <v>0</v>
      </c>
      <c r="N3135" s="4">
        <v>0</v>
      </c>
      <c r="O3135" s="4">
        <v>0</v>
      </c>
      <c r="P3135" s="4">
        <v>0</v>
      </c>
    </row>
    <row r="3136" spans="1:16" x14ac:dyDescent="0.25">
      <c r="A3136" s="2" t="s">
        <v>3095</v>
      </c>
      <c r="B3136" s="3">
        <v>46113</v>
      </c>
      <c r="C3136" s="2" t="s">
        <v>17</v>
      </c>
      <c r="D3136" s="2" t="s">
        <v>18</v>
      </c>
      <c r="E3136" s="2" t="s">
        <v>19</v>
      </c>
      <c r="F3136" s="3"/>
      <c r="G3136" s="2">
        <v>95</v>
      </c>
      <c r="H3136" s="2" t="s">
        <v>3190</v>
      </c>
      <c r="I3136" s="2"/>
      <c r="J3136" s="2"/>
      <c r="K3136" s="2">
        <v>1</v>
      </c>
      <c r="L3136" s="2" t="s">
        <v>38</v>
      </c>
      <c r="M3136" s="4">
        <v>0</v>
      </c>
      <c r="N3136" s="4">
        <v>0</v>
      </c>
      <c r="O3136" s="4">
        <v>0</v>
      </c>
      <c r="P3136" s="4">
        <v>0</v>
      </c>
    </row>
    <row r="3137" spans="1:16" x14ac:dyDescent="0.25">
      <c r="A3137" s="2" t="s">
        <v>3095</v>
      </c>
      <c r="B3137" s="3">
        <v>46113</v>
      </c>
      <c r="C3137" s="2" t="s">
        <v>17</v>
      </c>
      <c r="D3137" s="2" t="s">
        <v>18</v>
      </c>
      <c r="E3137" s="2" t="s">
        <v>19</v>
      </c>
      <c r="F3137" s="3"/>
      <c r="G3137" s="2">
        <v>96</v>
      </c>
      <c r="H3137" s="2" t="s">
        <v>3191</v>
      </c>
      <c r="I3137" s="2"/>
      <c r="J3137" s="2"/>
      <c r="K3137" s="2">
        <v>1</v>
      </c>
      <c r="L3137" s="2" t="s">
        <v>38</v>
      </c>
      <c r="M3137" s="4">
        <v>0</v>
      </c>
      <c r="N3137" s="4">
        <v>0</v>
      </c>
      <c r="O3137" s="4">
        <v>0</v>
      </c>
      <c r="P3137" s="4">
        <v>0</v>
      </c>
    </row>
    <row r="3138" spans="1:16" x14ac:dyDescent="0.25">
      <c r="A3138" s="2" t="s">
        <v>3095</v>
      </c>
      <c r="B3138" s="3">
        <v>46113</v>
      </c>
      <c r="C3138" s="2" t="s">
        <v>17</v>
      </c>
      <c r="D3138" s="2" t="s">
        <v>18</v>
      </c>
      <c r="E3138" s="2" t="s">
        <v>19</v>
      </c>
      <c r="F3138" s="3"/>
      <c r="G3138" s="2">
        <v>97</v>
      </c>
      <c r="H3138" s="2" t="s">
        <v>3192</v>
      </c>
      <c r="I3138" s="2"/>
      <c r="J3138" s="2"/>
      <c r="K3138" s="2">
        <v>1</v>
      </c>
      <c r="L3138" s="2" t="s">
        <v>38</v>
      </c>
      <c r="M3138" s="4">
        <v>0</v>
      </c>
      <c r="N3138" s="4">
        <v>0</v>
      </c>
      <c r="O3138" s="4">
        <v>0</v>
      </c>
      <c r="P3138" s="4">
        <v>0</v>
      </c>
    </row>
    <row r="3139" spans="1:16" x14ac:dyDescent="0.25">
      <c r="A3139" s="2" t="s">
        <v>3095</v>
      </c>
      <c r="B3139" s="3">
        <v>46113</v>
      </c>
      <c r="C3139" s="2" t="s">
        <v>17</v>
      </c>
      <c r="D3139" s="2" t="s">
        <v>18</v>
      </c>
      <c r="E3139" s="2" t="s">
        <v>19</v>
      </c>
      <c r="F3139" s="3"/>
      <c r="G3139" s="2">
        <v>98</v>
      </c>
      <c r="H3139" s="2" t="s">
        <v>3193</v>
      </c>
      <c r="I3139" s="2"/>
      <c r="J3139" s="2"/>
      <c r="K3139" s="2">
        <v>2</v>
      </c>
      <c r="L3139" s="2" t="s">
        <v>38</v>
      </c>
      <c r="M3139" s="4">
        <v>0</v>
      </c>
      <c r="N3139" s="4">
        <v>0</v>
      </c>
      <c r="O3139" s="4">
        <v>0</v>
      </c>
      <c r="P3139" s="4">
        <v>0</v>
      </c>
    </row>
    <row r="3140" spans="1:16" x14ac:dyDescent="0.25">
      <c r="A3140" s="2" t="s">
        <v>3095</v>
      </c>
      <c r="B3140" s="3">
        <v>46113</v>
      </c>
      <c r="C3140" s="2" t="s">
        <v>17</v>
      </c>
      <c r="D3140" s="2" t="s">
        <v>18</v>
      </c>
      <c r="E3140" s="2" t="s">
        <v>19</v>
      </c>
      <c r="F3140" s="3"/>
      <c r="G3140" s="2">
        <v>99</v>
      </c>
      <c r="H3140" s="2" t="s">
        <v>3194</v>
      </c>
      <c r="I3140" s="2"/>
      <c r="J3140" s="2"/>
      <c r="K3140" s="2">
        <v>1</v>
      </c>
      <c r="L3140" s="2" t="s">
        <v>38</v>
      </c>
      <c r="M3140" s="4">
        <v>0</v>
      </c>
      <c r="N3140" s="4">
        <v>0</v>
      </c>
      <c r="O3140" s="4">
        <v>0</v>
      </c>
      <c r="P3140" s="4">
        <v>0</v>
      </c>
    </row>
    <row r="3141" spans="1:16" x14ac:dyDescent="0.25">
      <c r="A3141" s="2" t="s">
        <v>3095</v>
      </c>
      <c r="B3141" s="3">
        <v>46113</v>
      </c>
      <c r="C3141" s="2" t="s">
        <v>17</v>
      </c>
      <c r="D3141" s="2" t="s">
        <v>18</v>
      </c>
      <c r="E3141" s="2" t="s">
        <v>19</v>
      </c>
      <c r="F3141" s="3"/>
      <c r="G3141" s="2">
        <v>100</v>
      </c>
      <c r="H3141" s="2" t="s">
        <v>3195</v>
      </c>
      <c r="I3141" s="2"/>
      <c r="J3141" s="2"/>
      <c r="K3141" s="2">
        <v>1</v>
      </c>
      <c r="L3141" s="2" t="s">
        <v>38</v>
      </c>
      <c r="M3141" s="4">
        <v>0</v>
      </c>
      <c r="N3141" s="4">
        <v>0</v>
      </c>
      <c r="O3141" s="4">
        <v>0</v>
      </c>
      <c r="P3141" s="4">
        <v>0</v>
      </c>
    </row>
    <row r="3142" spans="1:16" x14ac:dyDescent="0.25">
      <c r="A3142" s="2" t="s">
        <v>3095</v>
      </c>
      <c r="B3142" s="3">
        <v>46113</v>
      </c>
      <c r="C3142" s="2" t="s">
        <v>17</v>
      </c>
      <c r="D3142" s="2" t="s">
        <v>18</v>
      </c>
      <c r="E3142" s="2" t="s">
        <v>19</v>
      </c>
      <c r="F3142" s="3"/>
      <c r="G3142" s="2">
        <v>101</v>
      </c>
      <c r="H3142" s="2" t="s">
        <v>3196</v>
      </c>
      <c r="I3142" s="2"/>
      <c r="J3142" s="2"/>
      <c r="K3142" s="2">
        <v>2</v>
      </c>
      <c r="L3142" s="2" t="s">
        <v>38</v>
      </c>
      <c r="M3142" s="4">
        <v>0</v>
      </c>
      <c r="N3142" s="4">
        <v>0</v>
      </c>
      <c r="O3142" s="4">
        <v>0</v>
      </c>
      <c r="P3142" s="4">
        <v>0</v>
      </c>
    </row>
    <row r="3143" spans="1:16" x14ac:dyDescent="0.25">
      <c r="A3143" s="2" t="s">
        <v>3095</v>
      </c>
      <c r="B3143" s="3">
        <v>46113</v>
      </c>
      <c r="C3143" s="2" t="s">
        <v>17</v>
      </c>
      <c r="D3143" s="2" t="s">
        <v>18</v>
      </c>
      <c r="E3143" s="2" t="s">
        <v>19</v>
      </c>
      <c r="F3143" s="3"/>
      <c r="G3143" s="2">
        <v>102</v>
      </c>
      <c r="H3143" s="2" t="s">
        <v>3197</v>
      </c>
      <c r="I3143" s="2"/>
      <c r="J3143" s="2"/>
      <c r="K3143" s="2">
        <v>18</v>
      </c>
      <c r="L3143" s="2" t="s">
        <v>38</v>
      </c>
      <c r="M3143" s="4">
        <v>0</v>
      </c>
      <c r="N3143" s="4">
        <v>0</v>
      </c>
      <c r="O3143" s="4">
        <v>0</v>
      </c>
      <c r="P3143" s="4">
        <v>0</v>
      </c>
    </row>
    <row r="3144" spans="1:16" x14ac:dyDescent="0.25">
      <c r="A3144" s="2" t="s">
        <v>3095</v>
      </c>
      <c r="B3144" s="3">
        <v>46113</v>
      </c>
      <c r="C3144" s="2" t="s">
        <v>17</v>
      </c>
      <c r="D3144" s="2" t="s">
        <v>18</v>
      </c>
      <c r="E3144" s="2" t="s">
        <v>19</v>
      </c>
      <c r="F3144" s="3"/>
      <c r="G3144" s="2">
        <v>103</v>
      </c>
      <c r="H3144" s="2" t="s">
        <v>3198</v>
      </c>
      <c r="I3144" s="2"/>
      <c r="J3144" s="2"/>
      <c r="K3144" s="2">
        <v>28</v>
      </c>
      <c r="L3144" s="2" t="s">
        <v>38</v>
      </c>
      <c r="M3144" s="4">
        <v>0</v>
      </c>
      <c r="N3144" s="4">
        <v>0</v>
      </c>
      <c r="O3144" s="4">
        <v>0</v>
      </c>
      <c r="P3144" s="4">
        <v>0</v>
      </c>
    </row>
    <row r="3145" spans="1:16" x14ac:dyDescent="0.25">
      <c r="A3145" s="2" t="s">
        <v>3095</v>
      </c>
      <c r="B3145" s="3">
        <v>46113</v>
      </c>
      <c r="C3145" s="2" t="s">
        <v>17</v>
      </c>
      <c r="D3145" s="2" t="s">
        <v>18</v>
      </c>
      <c r="E3145" s="2" t="s">
        <v>19</v>
      </c>
      <c r="F3145" s="3"/>
      <c r="G3145" s="2">
        <v>104</v>
      </c>
      <c r="H3145" s="2" t="s">
        <v>3199</v>
      </c>
      <c r="I3145" s="2"/>
      <c r="J3145" s="2"/>
      <c r="K3145" s="2">
        <v>68</v>
      </c>
      <c r="L3145" s="2" t="s">
        <v>38</v>
      </c>
      <c r="M3145" s="4">
        <v>0</v>
      </c>
      <c r="N3145" s="4">
        <v>0</v>
      </c>
      <c r="O3145" s="4">
        <v>0</v>
      </c>
      <c r="P3145" s="4">
        <v>0</v>
      </c>
    </row>
    <row r="3146" spans="1:16" x14ac:dyDescent="0.25">
      <c r="A3146" s="2" t="s">
        <v>3095</v>
      </c>
      <c r="B3146" s="3">
        <v>46113</v>
      </c>
      <c r="C3146" s="2" t="s">
        <v>17</v>
      </c>
      <c r="D3146" s="2" t="s">
        <v>18</v>
      </c>
      <c r="E3146" s="2" t="s">
        <v>19</v>
      </c>
      <c r="F3146" s="3"/>
      <c r="G3146" s="2">
        <v>105</v>
      </c>
      <c r="H3146" s="2" t="s">
        <v>3200</v>
      </c>
      <c r="I3146" s="2"/>
      <c r="J3146" s="2"/>
      <c r="K3146" s="2">
        <v>24</v>
      </c>
      <c r="L3146" s="2" t="s">
        <v>38</v>
      </c>
      <c r="M3146" s="4">
        <v>0</v>
      </c>
      <c r="N3146" s="4">
        <v>0</v>
      </c>
      <c r="O3146" s="4">
        <v>0</v>
      </c>
      <c r="P3146" s="4">
        <v>0</v>
      </c>
    </row>
    <row r="3147" spans="1:16" x14ac:dyDescent="0.25">
      <c r="A3147" s="2" t="s">
        <v>3095</v>
      </c>
      <c r="B3147" s="3">
        <v>46113</v>
      </c>
      <c r="C3147" s="2" t="s">
        <v>17</v>
      </c>
      <c r="D3147" s="2" t="s">
        <v>18</v>
      </c>
      <c r="E3147" s="2" t="s">
        <v>19</v>
      </c>
      <c r="F3147" s="3"/>
      <c r="G3147" s="2">
        <v>106</v>
      </c>
      <c r="H3147" s="2" t="s">
        <v>3201</v>
      </c>
      <c r="I3147" s="2"/>
      <c r="J3147" s="2"/>
      <c r="K3147" s="2">
        <v>16</v>
      </c>
      <c r="L3147" s="2" t="s">
        <v>38</v>
      </c>
      <c r="M3147" s="4">
        <v>0</v>
      </c>
      <c r="N3147" s="4">
        <v>0</v>
      </c>
      <c r="O3147" s="4">
        <v>0</v>
      </c>
      <c r="P3147" s="4">
        <v>0</v>
      </c>
    </row>
    <row r="3148" spans="1:16" x14ac:dyDescent="0.25">
      <c r="A3148" s="2" t="s">
        <v>3095</v>
      </c>
      <c r="B3148" s="3">
        <v>46113</v>
      </c>
      <c r="C3148" s="2" t="s">
        <v>17</v>
      </c>
      <c r="D3148" s="2" t="s">
        <v>18</v>
      </c>
      <c r="E3148" s="2" t="s">
        <v>19</v>
      </c>
      <c r="F3148" s="3"/>
      <c r="G3148" s="2">
        <v>107</v>
      </c>
      <c r="H3148" s="2" t="s">
        <v>3202</v>
      </c>
      <c r="I3148" s="2"/>
      <c r="J3148" s="2"/>
      <c r="K3148" s="2">
        <v>20</v>
      </c>
      <c r="L3148" s="2" t="s">
        <v>38</v>
      </c>
      <c r="M3148" s="4">
        <v>0</v>
      </c>
      <c r="N3148" s="4">
        <v>0</v>
      </c>
      <c r="O3148" s="4">
        <v>0</v>
      </c>
      <c r="P3148" s="4">
        <v>0</v>
      </c>
    </row>
    <row r="3149" spans="1:16" x14ac:dyDescent="0.25">
      <c r="A3149" s="2" t="s">
        <v>3203</v>
      </c>
      <c r="B3149" s="3">
        <v>46113</v>
      </c>
      <c r="C3149" s="2" t="s">
        <v>17</v>
      </c>
      <c r="D3149" s="2" t="s">
        <v>18</v>
      </c>
      <c r="E3149" s="2" t="s">
        <v>19</v>
      </c>
      <c r="F3149" s="3"/>
      <c r="G3149" s="2">
        <v>1</v>
      </c>
      <c r="H3149" s="2" t="s">
        <v>3204</v>
      </c>
      <c r="I3149" s="2"/>
      <c r="J3149" s="2"/>
      <c r="K3149" s="2">
        <v>8</v>
      </c>
      <c r="L3149" s="2" t="s">
        <v>38</v>
      </c>
      <c r="M3149" s="4">
        <v>2447.54</v>
      </c>
      <c r="N3149" s="4">
        <v>0</v>
      </c>
      <c r="O3149" s="4">
        <v>19580.32</v>
      </c>
      <c r="P3149" s="4">
        <v>23887.99</v>
      </c>
    </row>
    <row r="3150" spans="1:16" x14ac:dyDescent="0.25">
      <c r="A3150" s="2" t="s">
        <v>3203</v>
      </c>
      <c r="B3150" s="3">
        <v>46113</v>
      </c>
      <c r="C3150" s="2" t="s">
        <v>17</v>
      </c>
      <c r="D3150" s="2" t="s">
        <v>18</v>
      </c>
      <c r="E3150" s="2" t="s">
        <v>19</v>
      </c>
      <c r="F3150" s="3"/>
      <c r="G3150" s="2">
        <v>2</v>
      </c>
      <c r="H3150" s="2" t="s">
        <v>3205</v>
      </c>
      <c r="I3150" s="2"/>
      <c r="J3150" s="2"/>
      <c r="K3150" s="2">
        <v>8</v>
      </c>
      <c r="L3150" s="2" t="s">
        <v>38</v>
      </c>
      <c r="M3150" s="4">
        <v>1108.2</v>
      </c>
      <c r="N3150" s="4">
        <v>0</v>
      </c>
      <c r="O3150" s="4">
        <v>8865.6</v>
      </c>
      <c r="P3150" s="4">
        <v>10816.03</v>
      </c>
    </row>
    <row r="3151" spans="1:16" x14ac:dyDescent="0.25">
      <c r="A3151" s="2" t="s">
        <v>3203</v>
      </c>
      <c r="B3151" s="3">
        <v>46113</v>
      </c>
      <c r="C3151" s="2" t="s">
        <v>17</v>
      </c>
      <c r="D3151" s="2" t="s">
        <v>18</v>
      </c>
      <c r="E3151" s="2" t="s">
        <v>19</v>
      </c>
      <c r="F3151" s="3"/>
      <c r="G3151" s="2">
        <v>3</v>
      </c>
      <c r="H3151" s="2" t="s">
        <v>3206</v>
      </c>
      <c r="I3151" s="2"/>
      <c r="J3151" s="2"/>
      <c r="K3151" s="2">
        <v>2</v>
      </c>
      <c r="L3151" s="2" t="s">
        <v>38</v>
      </c>
      <c r="M3151" s="4">
        <v>1429.51</v>
      </c>
      <c r="N3151" s="4">
        <v>0</v>
      </c>
      <c r="O3151" s="4">
        <v>2859.02</v>
      </c>
      <c r="P3151" s="4">
        <v>3488</v>
      </c>
    </row>
    <row r="3152" spans="1:16" x14ac:dyDescent="0.25">
      <c r="A3152" s="2" t="s">
        <v>3203</v>
      </c>
      <c r="B3152" s="3">
        <v>46113</v>
      </c>
      <c r="C3152" s="2" t="s">
        <v>17</v>
      </c>
      <c r="D3152" s="2" t="s">
        <v>18</v>
      </c>
      <c r="E3152" s="2" t="s">
        <v>19</v>
      </c>
      <c r="F3152" s="3"/>
      <c r="G3152" s="2">
        <v>4</v>
      </c>
      <c r="H3152" s="2" t="s">
        <v>3207</v>
      </c>
      <c r="I3152" s="2"/>
      <c r="J3152" s="2"/>
      <c r="K3152" s="2">
        <v>8</v>
      </c>
      <c r="L3152" s="2" t="s">
        <v>38</v>
      </c>
      <c r="M3152" s="4">
        <v>2447.54</v>
      </c>
      <c r="N3152" s="4">
        <v>0</v>
      </c>
      <c r="O3152" s="4">
        <v>19580.32</v>
      </c>
      <c r="P3152" s="4">
        <v>23887.99</v>
      </c>
    </row>
    <row r="3153" spans="1:16" x14ac:dyDescent="0.25">
      <c r="A3153" s="2" t="s">
        <v>3203</v>
      </c>
      <c r="B3153" s="3">
        <v>46113</v>
      </c>
      <c r="C3153" s="2" t="s">
        <v>17</v>
      </c>
      <c r="D3153" s="2" t="s">
        <v>18</v>
      </c>
      <c r="E3153" s="2" t="s">
        <v>19</v>
      </c>
      <c r="F3153" s="3"/>
      <c r="G3153" s="2">
        <v>5</v>
      </c>
      <c r="H3153" s="2" t="s">
        <v>3208</v>
      </c>
      <c r="I3153" s="2"/>
      <c r="J3153" s="2"/>
      <c r="K3153" s="2">
        <v>8</v>
      </c>
      <c r="L3153" s="2" t="s">
        <v>38</v>
      </c>
      <c r="M3153" s="4">
        <v>4999.18</v>
      </c>
      <c r="N3153" s="4">
        <v>0</v>
      </c>
      <c r="O3153" s="4">
        <v>39993.440000000002</v>
      </c>
      <c r="P3153" s="4">
        <v>48792</v>
      </c>
    </row>
    <row r="3154" spans="1:16" x14ac:dyDescent="0.25">
      <c r="A3154" s="2" t="s">
        <v>3203</v>
      </c>
      <c r="B3154" s="3">
        <v>46113</v>
      </c>
      <c r="C3154" s="2" t="s">
        <v>17</v>
      </c>
      <c r="D3154" s="2" t="s">
        <v>18</v>
      </c>
      <c r="E3154" s="2" t="s">
        <v>19</v>
      </c>
      <c r="F3154" s="3"/>
      <c r="G3154" s="2">
        <v>6</v>
      </c>
      <c r="H3154" s="2" t="s">
        <v>3209</v>
      </c>
      <c r="I3154" s="2"/>
      <c r="J3154" s="2"/>
      <c r="K3154" s="2">
        <v>12</v>
      </c>
      <c r="L3154" s="2" t="s">
        <v>38</v>
      </c>
      <c r="M3154" s="4">
        <v>3153.28</v>
      </c>
      <c r="N3154" s="4">
        <v>0</v>
      </c>
      <c r="O3154" s="4">
        <v>37839.360000000001</v>
      </c>
      <c r="P3154" s="4">
        <v>46164.02</v>
      </c>
    </row>
    <row r="3155" spans="1:16" x14ac:dyDescent="0.25">
      <c r="A3155" s="2" t="s">
        <v>3203</v>
      </c>
      <c r="B3155" s="3">
        <v>46113</v>
      </c>
      <c r="C3155" s="2" t="s">
        <v>17</v>
      </c>
      <c r="D3155" s="2" t="s">
        <v>18</v>
      </c>
      <c r="E3155" s="2" t="s">
        <v>19</v>
      </c>
      <c r="F3155" s="3"/>
      <c r="G3155" s="2">
        <v>7</v>
      </c>
      <c r="H3155" s="2" t="s">
        <v>1450</v>
      </c>
      <c r="I3155" s="2"/>
      <c r="J3155" s="2"/>
      <c r="K3155" s="2">
        <v>14</v>
      </c>
      <c r="L3155" s="2" t="s">
        <v>38</v>
      </c>
      <c r="M3155" s="4">
        <v>1124.5899999999999</v>
      </c>
      <c r="N3155" s="4">
        <v>0</v>
      </c>
      <c r="O3155" s="4">
        <v>15744.26</v>
      </c>
      <c r="P3155" s="4">
        <v>19208</v>
      </c>
    </row>
    <row r="3156" spans="1:16" x14ac:dyDescent="0.25">
      <c r="A3156" s="2" t="s">
        <v>3203</v>
      </c>
      <c r="B3156" s="3">
        <v>46113</v>
      </c>
      <c r="C3156" s="2" t="s">
        <v>17</v>
      </c>
      <c r="D3156" s="2" t="s">
        <v>18</v>
      </c>
      <c r="E3156" s="2" t="s">
        <v>19</v>
      </c>
      <c r="F3156" s="3"/>
      <c r="G3156" s="2">
        <v>8</v>
      </c>
      <c r="H3156" s="2" t="s">
        <v>1451</v>
      </c>
      <c r="I3156" s="2"/>
      <c r="J3156" s="2"/>
      <c r="K3156" s="2">
        <v>11</v>
      </c>
      <c r="L3156" s="2" t="s">
        <v>38</v>
      </c>
      <c r="M3156" s="4">
        <v>1670.49</v>
      </c>
      <c r="N3156" s="4">
        <v>0</v>
      </c>
      <c r="O3156" s="4">
        <v>18375.39</v>
      </c>
      <c r="P3156" s="4">
        <v>22417.98</v>
      </c>
    </row>
    <row r="3157" spans="1:16" x14ac:dyDescent="0.25">
      <c r="A3157" s="2" t="s">
        <v>3210</v>
      </c>
      <c r="B3157" s="3">
        <v>46114</v>
      </c>
      <c r="C3157" s="2" t="s">
        <v>17</v>
      </c>
      <c r="D3157" s="2" t="s">
        <v>18</v>
      </c>
      <c r="E3157" s="2" t="s">
        <v>19</v>
      </c>
      <c r="F3157" s="3"/>
      <c r="G3157" s="2">
        <v>1</v>
      </c>
      <c r="H3157" s="2" t="s">
        <v>3211</v>
      </c>
      <c r="I3157" s="2" t="s">
        <v>3212</v>
      </c>
      <c r="J3157" s="2"/>
      <c r="K3157" s="2">
        <v>4.5999999999999996</v>
      </c>
      <c r="L3157" s="2" t="s">
        <v>23</v>
      </c>
      <c r="M3157" s="4">
        <v>216375.41</v>
      </c>
      <c r="N3157" s="4">
        <v>0</v>
      </c>
      <c r="O3157" s="4">
        <v>995326.89</v>
      </c>
      <c r="P3157" s="4">
        <v>1214298.8</v>
      </c>
    </row>
    <row r="3158" spans="1:16" x14ac:dyDescent="0.25">
      <c r="A3158" s="2" t="s">
        <v>3213</v>
      </c>
      <c r="B3158" s="3">
        <v>46114</v>
      </c>
      <c r="C3158" s="2" t="s">
        <v>17</v>
      </c>
      <c r="D3158" s="2" t="s">
        <v>18</v>
      </c>
      <c r="E3158" s="2" t="s">
        <v>19</v>
      </c>
      <c r="F3158" s="3"/>
      <c r="G3158" s="2">
        <v>1</v>
      </c>
      <c r="H3158" s="2" t="s">
        <v>3214</v>
      </c>
      <c r="I3158" s="2"/>
      <c r="J3158" s="2"/>
      <c r="K3158" s="2">
        <v>1927</v>
      </c>
      <c r="L3158" s="2" t="s">
        <v>320</v>
      </c>
      <c r="M3158" s="4">
        <v>980.53</v>
      </c>
      <c r="N3158" s="4">
        <v>0</v>
      </c>
      <c r="O3158" s="4">
        <v>1889481.31</v>
      </c>
      <c r="P3158" s="4">
        <v>2305167.2000000002</v>
      </c>
    </row>
    <row r="3159" spans="1:16" x14ac:dyDescent="0.25">
      <c r="A3159" s="2" t="s">
        <v>3213</v>
      </c>
      <c r="B3159" s="3">
        <v>46114</v>
      </c>
      <c r="C3159" s="2" t="s">
        <v>17</v>
      </c>
      <c r="D3159" s="2" t="s">
        <v>18</v>
      </c>
      <c r="E3159" s="2" t="s">
        <v>19</v>
      </c>
      <c r="F3159" s="3"/>
      <c r="G3159" s="2">
        <v>2</v>
      </c>
      <c r="H3159" s="2" t="s">
        <v>3215</v>
      </c>
      <c r="I3159" s="2" t="s">
        <v>3216</v>
      </c>
      <c r="J3159" s="2"/>
      <c r="K3159" s="2">
        <v>1401</v>
      </c>
      <c r="L3159" s="2" t="s">
        <v>70</v>
      </c>
      <c r="M3159" s="4">
        <v>155.22</v>
      </c>
      <c r="N3159" s="4">
        <v>0</v>
      </c>
      <c r="O3159" s="4">
        <v>217463.22</v>
      </c>
      <c r="P3159" s="4">
        <v>265305.13</v>
      </c>
    </row>
    <row r="3160" spans="1:16" x14ac:dyDescent="0.25">
      <c r="A3160" s="2" t="s">
        <v>3213</v>
      </c>
      <c r="B3160" s="3">
        <v>46114</v>
      </c>
      <c r="C3160" s="2" t="s">
        <v>17</v>
      </c>
      <c r="D3160" s="2" t="s">
        <v>18</v>
      </c>
      <c r="E3160" s="2" t="s">
        <v>19</v>
      </c>
      <c r="F3160" s="3"/>
      <c r="G3160" s="2">
        <v>3</v>
      </c>
      <c r="H3160" s="2" t="s">
        <v>3217</v>
      </c>
      <c r="I3160" s="2" t="s">
        <v>3218</v>
      </c>
      <c r="J3160" s="2"/>
      <c r="K3160" s="2">
        <v>176</v>
      </c>
      <c r="L3160" s="2" t="s">
        <v>38</v>
      </c>
      <c r="M3160" s="4">
        <v>4768.76</v>
      </c>
      <c r="N3160" s="4">
        <v>0</v>
      </c>
      <c r="O3160" s="4">
        <v>839301.76</v>
      </c>
      <c r="P3160" s="4">
        <v>1023948.15</v>
      </c>
    </row>
    <row r="3161" spans="1:16" x14ac:dyDescent="0.25">
      <c r="A3161" s="2" t="s">
        <v>3213</v>
      </c>
      <c r="B3161" s="3">
        <v>46114</v>
      </c>
      <c r="C3161" s="2" t="s">
        <v>17</v>
      </c>
      <c r="D3161" s="2" t="s">
        <v>18</v>
      </c>
      <c r="E3161" s="2" t="s">
        <v>19</v>
      </c>
      <c r="F3161" s="3"/>
      <c r="G3161" s="2">
        <v>4</v>
      </c>
      <c r="H3161" s="2" t="s">
        <v>3219</v>
      </c>
      <c r="I3161" s="2"/>
      <c r="J3161" s="2"/>
      <c r="K3161" s="2">
        <v>1</v>
      </c>
      <c r="L3161" s="2" t="s">
        <v>38</v>
      </c>
      <c r="M3161" s="4">
        <v>57479.519999999997</v>
      </c>
      <c r="N3161" s="4">
        <v>0</v>
      </c>
      <c r="O3161" s="4">
        <v>57479.519999999997</v>
      </c>
      <c r="P3161" s="4">
        <v>70125.009999999995</v>
      </c>
    </row>
    <row r="3162" spans="1:16" x14ac:dyDescent="0.25">
      <c r="A3162" s="2" t="s">
        <v>3213</v>
      </c>
      <c r="B3162" s="3">
        <v>46114</v>
      </c>
      <c r="C3162" s="2" t="s">
        <v>17</v>
      </c>
      <c r="D3162" s="2" t="s">
        <v>18</v>
      </c>
      <c r="E3162" s="2" t="s">
        <v>19</v>
      </c>
      <c r="F3162" s="3"/>
      <c r="G3162" s="2">
        <v>5</v>
      </c>
      <c r="H3162" s="2" t="s">
        <v>3220</v>
      </c>
      <c r="I3162" s="2"/>
      <c r="J3162" s="2"/>
      <c r="K3162" s="2">
        <v>2</v>
      </c>
      <c r="L3162" s="2" t="s">
        <v>38</v>
      </c>
      <c r="M3162" s="4">
        <v>35840.160000000003</v>
      </c>
      <c r="N3162" s="4">
        <v>0</v>
      </c>
      <c r="O3162" s="4">
        <v>71680.320000000007</v>
      </c>
      <c r="P3162" s="4">
        <v>87449.99</v>
      </c>
    </row>
    <row r="3163" spans="1:16" x14ac:dyDescent="0.25">
      <c r="A3163" s="2" t="s">
        <v>3213</v>
      </c>
      <c r="B3163" s="3">
        <v>46114</v>
      </c>
      <c r="C3163" s="2" t="s">
        <v>17</v>
      </c>
      <c r="D3163" s="2" t="s">
        <v>18</v>
      </c>
      <c r="E3163" s="2" t="s">
        <v>19</v>
      </c>
      <c r="F3163" s="3"/>
      <c r="G3163" s="2">
        <v>6</v>
      </c>
      <c r="H3163" s="2" t="s">
        <v>3219</v>
      </c>
      <c r="I3163" s="2"/>
      <c r="J3163" s="2"/>
      <c r="K3163" s="2">
        <v>1</v>
      </c>
      <c r="L3163" s="2" t="s">
        <v>38</v>
      </c>
      <c r="M3163" s="4">
        <v>57479.519999999997</v>
      </c>
      <c r="N3163" s="4">
        <v>0</v>
      </c>
      <c r="O3163" s="4">
        <v>57479.519999999997</v>
      </c>
      <c r="P3163" s="4">
        <v>70125.009999999995</v>
      </c>
    </row>
    <row r="3164" spans="1:16" x14ac:dyDescent="0.25">
      <c r="A3164" s="2" t="s">
        <v>3213</v>
      </c>
      <c r="B3164" s="3">
        <v>46114</v>
      </c>
      <c r="C3164" s="2" t="s">
        <v>17</v>
      </c>
      <c r="D3164" s="2" t="s">
        <v>18</v>
      </c>
      <c r="E3164" s="2" t="s">
        <v>19</v>
      </c>
      <c r="F3164" s="3"/>
      <c r="G3164" s="2">
        <v>7</v>
      </c>
      <c r="H3164" s="2" t="s">
        <v>3220</v>
      </c>
      <c r="I3164" s="2"/>
      <c r="J3164" s="2"/>
      <c r="K3164" s="2">
        <v>2</v>
      </c>
      <c r="L3164" s="2" t="s">
        <v>38</v>
      </c>
      <c r="M3164" s="4">
        <v>35840.160000000003</v>
      </c>
      <c r="N3164" s="4">
        <v>0</v>
      </c>
      <c r="O3164" s="4">
        <v>71680.320000000007</v>
      </c>
      <c r="P3164" s="4">
        <v>87449.99</v>
      </c>
    </row>
    <row r="3165" spans="1:16" x14ac:dyDescent="0.25">
      <c r="A3165" s="2" t="s">
        <v>3213</v>
      </c>
      <c r="B3165" s="3">
        <v>46114</v>
      </c>
      <c r="C3165" s="2" t="s">
        <v>17</v>
      </c>
      <c r="D3165" s="2" t="s">
        <v>18</v>
      </c>
      <c r="E3165" s="2" t="s">
        <v>19</v>
      </c>
      <c r="F3165" s="3"/>
      <c r="G3165" s="2">
        <v>8</v>
      </c>
      <c r="H3165" s="2" t="s">
        <v>3219</v>
      </c>
      <c r="I3165" s="2"/>
      <c r="J3165" s="2"/>
      <c r="K3165" s="2">
        <v>1</v>
      </c>
      <c r="L3165" s="2" t="s">
        <v>38</v>
      </c>
      <c r="M3165" s="4">
        <v>57479.519999999997</v>
      </c>
      <c r="N3165" s="4">
        <v>0</v>
      </c>
      <c r="O3165" s="4">
        <v>57479.519999999997</v>
      </c>
      <c r="P3165" s="4">
        <v>70125.009999999995</v>
      </c>
    </row>
    <row r="3166" spans="1:16" x14ac:dyDescent="0.25">
      <c r="A3166" s="2" t="s">
        <v>3213</v>
      </c>
      <c r="B3166" s="3">
        <v>46114</v>
      </c>
      <c r="C3166" s="2" t="s">
        <v>17</v>
      </c>
      <c r="D3166" s="2" t="s">
        <v>18</v>
      </c>
      <c r="E3166" s="2" t="s">
        <v>19</v>
      </c>
      <c r="F3166" s="3"/>
      <c r="G3166" s="2">
        <v>9</v>
      </c>
      <c r="H3166" s="2" t="s">
        <v>3220</v>
      </c>
      <c r="I3166" s="2"/>
      <c r="J3166" s="2"/>
      <c r="K3166" s="2">
        <v>1</v>
      </c>
      <c r="L3166" s="2" t="s">
        <v>38</v>
      </c>
      <c r="M3166" s="4">
        <v>35840.160000000003</v>
      </c>
      <c r="N3166" s="4">
        <v>0</v>
      </c>
      <c r="O3166" s="4">
        <v>35840.160000000003</v>
      </c>
      <c r="P3166" s="4">
        <v>43725</v>
      </c>
    </row>
    <row r="3167" spans="1:16" x14ac:dyDescent="0.25">
      <c r="A3167" s="2" t="s">
        <v>3213</v>
      </c>
      <c r="B3167" s="3">
        <v>46114</v>
      </c>
      <c r="C3167" s="2" t="s">
        <v>17</v>
      </c>
      <c r="D3167" s="2" t="s">
        <v>18</v>
      </c>
      <c r="E3167" s="2" t="s">
        <v>19</v>
      </c>
      <c r="F3167" s="3"/>
      <c r="G3167" s="2">
        <v>10</v>
      </c>
      <c r="H3167" s="2" t="s">
        <v>3219</v>
      </c>
      <c r="I3167" s="2"/>
      <c r="J3167" s="2"/>
      <c r="K3167" s="2">
        <v>1</v>
      </c>
      <c r="L3167" s="2" t="s">
        <v>38</v>
      </c>
      <c r="M3167" s="4">
        <v>57479.519999999997</v>
      </c>
      <c r="N3167" s="4">
        <v>0</v>
      </c>
      <c r="O3167" s="4">
        <v>57479.519999999997</v>
      </c>
      <c r="P3167" s="4">
        <v>70125.009999999995</v>
      </c>
    </row>
    <row r="3168" spans="1:16" x14ac:dyDescent="0.25">
      <c r="A3168" s="2" t="s">
        <v>3213</v>
      </c>
      <c r="B3168" s="3">
        <v>46114</v>
      </c>
      <c r="C3168" s="2" t="s">
        <v>17</v>
      </c>
      <c r="D3168" s="2" t="s">
        <v>18</v>
      </c>
      <c r="E3168" s="2" t="s">
        <v>19</v>
      </c>
      <c r="F3168" s="3"/>
      <c r="G3168" s="2">
        <v>11</v>
      </c>
      <c r="H3168" s="2" t="s">
        <v>3220</v>
      </c>
      <c r="I3168" s="2"/>
      <c r="J3168" s="2"/>
      <c r="K3168" s="2">
        <v>2</v>
      </c>
      <c r="L3168" s="2" t="s">
        <v>38</v>
      </c>
      <c r="M3168" s="4">
        <v>35840.160000000003</v>
      </c>
      <c r="N3168" s="4">
        <v>0</v>
      </c>
      <c r="O3168" s="4">
        <v>71680.320000000007</v>
      </c>
      <c r="P3168" s="4">
        <v>87449.99</v>
      </c>
    </row>
    <row r="3169" spans="1:16" x14ac:dyDescent="0.25">
      <c r="A3169" s="2" t="s">
        <v>3213</v>
      </c>
      <c r="B3169" s="3">
        <v>46114</v>
      </c>
      <c r="C3169" s="2" t="s">
        <v>17</v>
      </c>
      <c r="D3169" s="2" t="s">
        <v>18</v>
      </c>
      <c r="E3169" s="2" t="s">
        <v>19</v>
      </c>
      <c r="F3169" s="3"/>
      <c r="G3169" s="2">
        <v>12</v>
      </c>
      <c r="H3169" s="2" t="s">
        <v>3221</v>
      </c>
      <c r="I3169" s="2" t="s">
        <v>3222</v>
      </c>
      <c r="J3169" s="2"/>
      <c r="K3169" s="2">
        <v>2</v>
      </c>
      <c r="L3169" s="2" t="s">
        <v>38</v>
      </c>
      <c r="M3169" s="4">
        <v>43.73</v>
      </c>
      <c r="N3169" s="4">
        <v>0</v>
      </c>
      <c r="O3169" s="4">
        <v>87.46</v>
      </c>
      <c r="P3169" s="4">
        <v>106.7</v>
      </c>
    </row>
    <row r="3170" spans="1:16" x14ac:dyDescent="0.25">
      <c r="A3170" s="2" t="s">
        <v>3213</v>
      </c>
      <c r="B3170" s="3">
        <v>46114</v>
      </c>
      <c r="C3170" s="2" t="s">
        <v>17</v>
      </c>
      <c r="D3170" s="2" t="s">
        <v>18</v>
      </c>
      <c r="E3170" s="2" t="s">
        <v>19</v>
      </c>
      <c r="F3170" s="3"/>
      <c r="G3170" s="2">
        <v>13</v>
      </c>
      <c r="H3170" s="2" t="s">
        <v>3221</v>
      </c>
      <c r="I3170" s="2" t="s">
        <v>3222</v>
      </c>
      <c r="J3170" s="2"/>
      <c r="K3170" s="2">
        <v>2</v>
      </c>
      <c r="L3170" s="2" t="s">
        <v>38</v>
      </c>
      <c r="M3170" s="4">
        <v>43.73</v>
      </c>
      <c r="N3170" s="4">
        <v>0</v>
      </c>
      <c r="O3170" s="4">
        <v>87.46</v>
      </c>
      <c r="P3170" s="4">
        <v>106.7</v>
      </c>
    </row>
    <row r="3171" spans="1:16" x14ac:dyDescent="0.25">
      <c r="A3171" s="2" t="s">
        <v>3213</v>
      </c>
      <c r="B3171" s="3">
        <v>46114</v>
      </c>
      <c r="C3171" s="2" t="s">
        <v>17</v>
      </c>
      <c r="D3171" s="2" t="s">
        <v>18</v>
      </c>
      <c r="E3171" s="2" t="s">
        <v>19</v>
      </c>
      <c r="F3171" s="3"/>
      <c r="G3171" s="2">
        <v>14</v>
      </c>
      <c r="H3171" s="2" t="s">
        <v>3223</v>
      </c>
      <c r="I3171" s="2" t="s">
        <v>3224</v>
      </c>
      <c r="J3171" s="2"/>
      <c r="K3171" s="2">
        <v>1</v>
      </c>
      <c r="L3171" s="2" t="s">
        <v>38</v>
      </c>
      <c r="M3171" s="4">
        <v>31.35</v>
      </c>
      <c r="N3171" s="4">
        <v>0</v>
      </c>
      <c r="O3171" s="4">
        <v>31.35</v>
      </c>
      <c r="P3171" s="4">
        <v>38.25</v>
      </c>
    </row>
    <row r="3172" spans="1:16" x14ac:dyDescent="0.25">
      <c r="A3172" s="2" t="s">
        <v>3213</v>
      </c>
      <c r="B3172" s="3">
        <v>46114</v>
      </c>
      <c r="C3172" s="2" t="s">
        <v>17</v>
      </c>
      <c r="D3172" s="2" t="s">
        <v>18</v>
      </c>
      <c r="E3172" s="2" t="s">
        <v>19</v>
      </c>
      <c r="F3172" s="3"/>
      <c r="G3172" s="2">
        <v>15</v>
      </c>
      <c r="H3172" s="2" t="s">
        <v>3223</v>
      </c>
      <c r="I3172" s="2" t="s">
        <v>3224</v>
      </c>
      <c r="J3172" s="2"/>
      <c r="K3172" s="2">
        <v>1</v>
      </c>
      <c r="L3172" s="2" t="s">
        <v>38</v>
      </c>
      <c r="M3172" s="4">
        <v>31.35</v>
      </c>
      <c r="N3172" s="4">
        <v>0</v>
      </c>
      <c r="O3172" s="4">
        <v>31.35</v>
      </c>
      <c r="P3172" s="4">
        <v>38.25</v>
      </c>
    </row>
    <row r="3173" spans="1:16" x14ac:dyDescent="0.25">
      <c r="A3173" s="2" t="s">
        <v>3213</v>
      </c>
      <c r="B3173" s="3">
        <v>46114</v>
      </c>
      <c r="C3173" s="2" t="s">
        <v>17</v>
      </c>
      <c r="D3173" s="2" t="s">
        <v>18</v>
      </c>
      <c r="E3173" s="2" t="s">
        <v>19</v>
      </c>
      <c r="F3173" s="3"/>
      <c r="G3173" s="2">
        <v>16</v>
      </c>
      <c r="H3173" s="2" t="s">
        <v>3225</v>
      </c>
      <c r="I3173" s="2" t="s">
        <v>3226</v>
      </c>
      <c r="J3173" s="2"/>
      <c r="K3173" s="2">
        <v>2</v>
      </c>
      <c r="L3173" s="2" t="s">
        <v>38</v>
      </c>
      <c r="M3173" s="4">
        <v>386.93</v>
      </c>
      <c r="N3173" s="4">
        <v>0</v>
      </c>
      <c r="O3173" s="4">
        <v>773.86</v>
      </c>
      <c r="P3173" s="4">
        <v>944.11</v>
      </c>
    </row>
    <row r="3174" spans="1:16" x14ac:dyDescent="0.25">
      <c r="A3174" s="2" t="s">
        <v>3213</v>
      </c>
      <c r="B3174" s="3">
        <v>46114</v>
      </c>
      <c r="C3174" s="2" t="s">
        <v>17</v>
      </c>
      <c r="D3174" s="2" t="s">
        <v>18</v>
      </c>
      <c r="E3174" s="2" t="s">
        <v>19</v>
      </c>
      <c r="F3174" s="3"/>
      <c r="G3174" s="2">
        <v>17</v>
      </c>
      <c r="H3174" s="2" t="s">
        <v>3227</v>
      </c>
      <c r="I3174" s="2" t="s">
        <v>3228</v>
      </c>
      <c r="J3174" s="2"/>
      <c r="K3174" s="2">
        <v>2</v>
      </c>
      <c r="L3174" s="2" t="s">
        <v>38</v>
      </c>
      <c r="M3174" s="4">
        <v>2978.25</v>
      </c>
      <c r="N3174" s="4">
        <v>0</v>
      </c>
      <c r="O3174" s="4">
        <v>5956.5</v>
      </c>
      <c r="P3174" s="4">
        <v>7266.93</v>
      </c>
    </row>
    <row r="3175" spans="1:16" x14ac:dyDescent="0.25">
      <c r="A3175" s="2" t="s">
        <v>3213</v>
      </c>
      <c r="B3175" s="3">
        <v>46114</v>
      </c>
      <c r="C3175" s="2" t="s">
        <v>17</v>
      </c>
      <c r="D3175" s="2" t="s">
        <v>18</v>
      </c>
      <c r="E3175" s="2" t="s">
        <v>19</v>
      </c>
      <c r="F3175" s="3"/>
      <c r="G3175" s="2">
        <v>18</v>
      </c>
      <c r="H3175" s="2" t="s">
        <v>3229</v>
      </c>
      <c r="I3175" s="2" t="s">
        <v>3222</v>
      </c>
      <c r="J3175" s="2"/>
      <c r="K3175" s="2">
        <v>1</v>
      </c>
      <c r="L3175" s="2" t="s">
        <v>38</v>
      </c>
      <c r="M3175" s="4">
        <v>43.73</v>
      </c>
      <c r="N3175" s="4">
        <v>0</v>
      </c>
      <c r="O3175" s="4">
        <v>43.73</v>
      </c>
      <c r="P3175" s="4">
        <v>53.35</v>
      </c>
    </row>
    <row r="3176" spans="1:16" x14ac:dyDescent="0.25">
      <c r="A3176" s="2" t="s">
        <v>3213</v>
      </c>
      <c r="B3176" s="3">
        <v>46114</v>
      </c>
      <c r="C3176" s="2" t="s">
        <v>17</v>
      </c>
      <c r="D3176" s="2" t="s">
        <v>18</v>
      </c>
      <c r="E3176" s="2" t="s">
        <v>19</v>
      </c>
      <c r="F3176" s="3"/>
      <c r="G3176" s="2">
        <v>19</v>
      </c>
      <c r="H3176" s="2" t="s">
        <v>3225</v>
      </c>
      <c r="I3176" s="2" t="s">
        <v>3226</v>
      </c>
      <c r="J3176" s="2"/>
      <c r="K3176" s="2">
        <v>2</v>
      </c>
      <c r="L3176" s="2" t="s">
        <v>38</v>
      </c>
      <c r="M3176" s="4">
        <v>386.93</v>
      </c>
      <c r="N3176" s="4">
        <v>0</v>
      </c>
      <c r="O3176" s="4">
        <v>773.86</v>
      </c>
      <c r="P3176" s="4">
        <v>944.11</v>
      </c>
    </row>
    <row r="3177" spans="1:16" x14ac:dyDescent="0.25">
      <c r="A3177" s="2" t="s">
        <v>3213</v>
      </c>
      <c r="B3177" s="3">
        <v>46114</v>
      </c>
      <c r="C3177" s="2" t="s">
        <v>17</v>
      </c>
      <c r="D3177" s="2" t="s">
        <v>18</v>
      </c>
      <c r="E3177" s="2" t="s">
        <v>19</v>
      </c>
      <c r="F3177" s="3"/>
      <c r="G3177" s="2">
        <v>20</v>
      </c>
      <c r="H3177" s="2" t="s">
        <v>3230</v>
      </c>
      <c r="I3177" s="2" t="s">
        <v>3231</v>
      </c>
      <c r="J3177" s="2"/>
      <c r="K3177" s="2">
        <v>1</v>
      </c>
      <c r="L3177" s="2" t="s">
        <v>38</v>
      </c>
      <c r="M3177" s="4">
        <v>1992.38</v>
      </c>
      <c r="N3177" s="4">
        <v>0</v>
      </c>
      <c r="O3177" s="4">
        <v>1992.38</v>
      </c>
      <c r="P3177" s="4">
        <v>2430.6999999999998</v>
      </c>
    </row>
    <row r="3178" spans="1:16" x14ac:dyDescent="0.25">
      <c r="A3178" s="2" t="s">
        <v>3213</v>
      </c>
      <c r="B3178" s="3">
        <v>46114</v>
      </c>
      <c r="C3178" s="2" t="s">
        <v>17</v>
      </c>
      <c r="D3178" s="2" t="s">
        <v>18</v>
      </c>
      <c r="E3178" s="2" t="s">
        <v>19</v>
      </c>
      <c r="F3178" s="3"/>
      <c r="G3178" s="2">
        <v>21</v>
      </c>
      <c r="H3178" s="2" t="s">
        <v>3232</v>
      </c>
      <c r="I3178" s="2" t="s">
        <v>3233</v>
      </c>
      <c r="J3178" s="2"/>
      <c r="K3178" s="2">
        <v>1</v>
      </c>
      <c r="L3178" s="2" t="s">
        <v>38</v>
      </c>
      <c r="M3178" s="4">
        <v>1992.38</v>
      </c>
      <c r="N3178" s="4">
        <v>0</v>
      </c>
      <c r="O3178" s="4">
        <v>1992.38</v>
      </c>
      <c r="P3178" s="4">
        <v>2430.6999999999998</v>
      </c>
    </row>
    <row r="3179" spans="1:16" x14ac:dyDescent="0.25">
      <c r="A3179" s="2" t="s">
        <v>3213</v>
      </c>
      <c r="B3179" s="3">
        <v>46114</v>
      </c>
      <c r="C3179" s="2" t="s">
        <v>17</v>
      </c>
      <c r="D3179" s="2" t="s">
        <v>18</v>
      </c>
      <c r="E3179" s="2" t="s">
        <v>19</v>
      </c>
      <c r="F3179" s="3"/>
      <c r="G3179" s="2">
        <v>22</v>
      </c>
      <c r="H3179" s="2" t="s">
        <v>3234</v>
      </c>
      <c r="I3179" s="2" t="s">
        <v>3235</v>
      </c>
      <c r="J3179" s="2"/>
      <c r="K3179" s="2">
        <v>6</v>
      </c>
      <c r="L3179" s="2" t="s">
        <v>38</v>
      </c>
      <c r="M3179" s="4">
        <v>2879.25</v>
      </c>
      <c r="N3179" s="4">
        <v>0</v>
      </c>
      <c r="O3179" s="4">
        <v>17275.5</v>
      </c>
      <c r="P3179" s="4">
        <v>21076.11</v>
      </c>
    </row>
    <row r="3180" spans="1:16" x14ac:dyDescent="0.25">
      <c r="A3180" s="2" t="s">
        <v>3213</v>
      </c>
      <c r="B3180" s="3">
        <v>46114</v>
      </c>
      <c r="C3180" s="2" t="s">
        <v>17</v>
      </c>
      <c r="D3180" s="2" t="s">
        <v>18</v>
      </c>
      <c r="E3180" s="2" t="s">
        <v>19</v>
      </c>
      <c r="F3180" s="3"/>
      <c r="G3180" s="2">
        <v>23</v>
      </c>
      <c r="H3180" s="2" t="s">
        <v>3236</v>
      </c>
      <c r="I3180" s="2" t="s">
        <v>3237</v>
      </c>
      <c r="J3180" s="2"/>
      <c r="K3180" s="2">
        <v>1</v>
      </c>
      <c r="L3180" s="2" t="s">
        <v>38</v>
      </c>
      <c r="M3180" s="4">
        <v>3003</v>
      </c>
      <c r="N3180" s="4">
        <v>0</v>
      </c>
      <c r="O3180" s="4">
        <v>3003</v>
      </c>
      <c r="P3180" s="4">
        <v>3663.66</v>
      </c>
    </row>
    <row r="3181" spans="1:16" x14ac:dyDescent="0.25">
      <c r="A3181" s="2" t="s">
        <v>3213</v>
      </c>
      <c r="B3181" s="3">
        <v>46114</v>
      </c>
      <c r="C3181" s="2" t="s">
        <v>17</v>
      </c>
      <c r="D3181" s="2" t="s">
        <v>18</v>
      </c>
      <c r="E3181" s="2" t="s">
        <v>19</v>
      </c>
      <c r="F3181" s="3"/>
      <c r="G3181" s="2">
        <v>24</v>
      </c>
      <c r="H3181" s="2" t="s">
        <v>3238</v>
      </c>
      <c r="I3181" s="2" t="s">
        <v>3237</v>
      </c>
      <c r="J3181" s="2"/>
      <c r="K3181" s="2">
        <v>1</v>
      </c>
      <c r="L3181" s="2" t="s">
        <v>38</v>
      </c>
      <c r="M3181" s="4">
        <v>3003</v>
      </c>
      <c r="N3181" s="4">
        <v>0</v>
      </c>
      <c r="O3181" s="4">
        <v>3003</v>
      </c>
      <c r="P3181" s="4">
        <v>3663.66</v>
      </c>
    </row>
    <row r="3182" spans="1:16" x14ac:dyDescent="0.25">
      <c r="A3182" s="2" t="s">
        <v>3213</v>
      </c>
      <c r="B3182" s="3">
        <v>46114</v>
      </c>
      <c r="C3182" s="2" t="s">
        <v>17</v>
      </c>
      <c r="D3182" s="2" t="s">
        <v>18</v>
      </c>
      <c r="E3182" s="2" t="s">
        <v>19</v>
      </c>
      <c r="F3182" s="3"/>
      <c r="G3182" s="2">
        <v>25</v>
      </c>
      <c r="H3182" s="2" t="s">
        <v>3239</v>
      </c>
      <c r="I3182" s="2" t="s">
        <v>3237</v>
      </c>
      <c r="J3182" s="2"/>
      <c r="K3182" s="2">
        <v>1</v>
      </c>
      <c r="L3182" s="2" t="s">
        <v>38</v>
      </c>
      <c r="M3182" s="4">
        <v>3003</v>
      </c>
      <c r="N3182" s="4">
        <v>0</v>
      </c>
      <c r="O3182" s="4">
        <v>3003</v>
      </c>
      <c r="P3182" s="4">
        <v>3663.66</v>
      </c>
    </row>
    <row r="3183" spans="1:16" x14ac:dyDescent="0.25">
      <c r="A3183" s="2" t="s">
        <v>3213</v>
      </c>
      <c r="B3183" s="3">
        <v>46114</v>
      </c>
      <c r="C3183" s="2" t="s">
        <v>17</v>
      </c>
      <c r="D3183" s="2" t="s">
        <v>18</v>
      </c>
      <c r="E3183" s="2" t="s">
        <v>19</v>
      </c>
      <c r="F3183" s="3"/>
      <c r="G3183" s="2">
        <v>26</v>
      </c>
      <c r="H3183" s="2" t="s">
        <v>3240</v>
      </c>
      <c r="I3183" s="2" t="s">
        <v>3241</v>
      </c>
      <c r="J3183" s="2"/>
      <c r="K3183" s="2">
        <v>1</v>
      </c>
      <c r="L3183" s="2" t="s">
        <v>38</v>
      </c>
      <c r="M3183" s="4">
        <v>2862.75</v>
      </c>
      <c r="N3183" s="4">
        <v>0</v>
      </c>
      <c r="O3183" s="4">
        <v>2862.75</v>
      </c>
      <c r="P3183" s="4">
        <v>3492.56</v>
      </c>
    </row>
    <row r="3184" spans="1:16" x14ac:dyDescent="0.25">
      <c r="A3184" s="2" t="s">
        <v>3213</v>
      </c>
      <c r="B3184" s="3">
        <v>46114</v>
      </c>
      <c r="C3184" s="2" t="s">
        <v>17</v>
      </c>
      <c r="D3184" s="2" t="s">
        <v>18</v>
      </c>
      <c r="E3184" s="2" t="s">
        <v>19</v>
      </c>
      <c r="F3184" s="3"/>
      <c r="G3184" s="2">
        <v>27</v>
      </c>
      <c r="H3184" s="2" t="s">
        <v>3242</v>
      </c>
      <c r="I3184" s="2" t="s">
        <v>3243</v>
      </c>
      <c r="J3184" s="2"/>
      <c r="K3184" s="2">
        <v>2</v>
      </c>
      <c r="L3184" s="2" t="s">
        <v>38</v>
      </c>
      <c r="M3184" s="4">
        <v>3410.55</v>
      </c>
      <c r="N3184" s="4">
        <v>0</v>
      </c>
      <c r="O3184" s="4">
        <v>6821.1</v>
      </c>
      <c r="P3184" s="4">
        <v>8321.74</v>
      </c>
    </row>
    <row r="3185" spans="1:16" x14ac:dyDescent="0.25">
      <c r="A3185" s="2" t="s">
        <v>3213</v>
      </c>
      <c r="B3185" s="3">
        <v>46114</v>
      </c>
      <c r="C3185" s="2" t="s">
        <v>17</v>
      </c>
      <c r="D3185" s="2" t="s">
        <v>18</v>
      </c>
      <c r="E3185" s="2" t="s">
        <v>19</v>
      </c>
      <c r="F3185" s="3"/>
      <c r="G3185" s="2">
        <v>28</v>
      </c>
      <c r="H3185" s="2" t="s">
        <v>3244</v>
      </c>
      <c r="I3185" s="2" t="s">
        <v>3245</v>
      </c>
      <c r="J3185" s="2"/>
      <c r="K3185" s="2">
        <v>1</v>
      </c>
      <c r="L3185" s="2" t="s">
        <v>38</v>
      </c>
      <c r="M3185" s="4">
        <v>1992.38</v>
      </c>
      <c r="N3185" s="4">
        <v>0</v>
      </c>
      <c r="O3185" s="4">
        <v>1992.38</v>
      </c>
      <c r="P3185" s="4">
        <v>2430.6999999999998</v>
      </c>
    </row>
    <row r="3186" spans="1:16" x14ac:dyDescent="0.25">
      <c r="A3186" s="2" t="s">
        <v>3213</v>
      </c>
      <c r="B3186" s="3">
        <v>46114</v>
      </c>
      <c r="C3186" s="2" t="s">
        <v>17</v>
      </c>
      <c r="D3186" s="2" t="s">
        <v>18</v>
      </c>
      <c r="E3186" s="2" t="s">
        <v>19</v>
      </c>
      <c r="F3186" s="3"/>
      <c r="G3186" s="2">
        <v>29</v>
      </c>
      <c r="H3186" s="2" t="s">
        <v>3246</v>
      </c>
      <c r="I3186" s="2" t="s">
        <v>3247</v>
      </c>
      <c r="J3186" s="2"/>
      <c r="K3186" s="2">
        <v>1</v>
      </c>
      <c r="L3186" s="2" t="s">
        <v>38</v>
      </c>
      <c r="M3186" s="4">
        <v>1992.38</v>
      </c>
      <c r="N3186" s="4">
        <v>0</v>
      </c>
      <c r="O3186" s="4">
        <v>1992.38</v>
      </c>
      <c r="P3186" s="4">
        <v>2430.6999999999998</v>
      </c>
    </row>
    <row r="3187" spans="1:16" x14ac:dyDescent="0.25">
      <c r="A3187" s="2" t="s">
        <v>3213</v>
      </c>
      <c r="B3187" s="3">
        <v>46114</v>
      </c>
      <c r="C3187" s="2" t="s">
        <v>17</v>
      </c>
      <c r="D3187" s="2" t="s">
        <v>18</v>
      </c>
      <c r="E3187" s="2" t="s">
        <v>19</v>
      </c>
      <c r="F3187" s="3"/>
      <c r="G3187" s="2">
        <v>30</v>
      </c>
      <c r="H3187" s="2" t="s">
        <v>3234</v>
      </c>
      <c r="I3187" s="2" t="s">
        <v>3235</v>
      </c>
      <c r="J3187" s="2"/>
      <c r="K3187" s="2">
        <v>1</v>
      </c>
      <c r="L3187" s="2" t="s">
        <v>38</v>
      </c>
      <c r="M3187" s="4">
        <v>2879.25</v>
      </c>
      <c r="N3187" s="4">
        <v>0</v>
      </c>
      <c r="O3187" s="4">
        <v>2879.25</v>
      </c>
      <c r="P3187" s="4">
        <v>3512.69</v>
      </c>
    </row>
    <row r="3188" spans="1:16" x14ac:dyDescent="0.25">
      <c r="A3188" s="2" t="s">
        <v>3213</v>
      </c>
      <c r="B3188" s="3">
        <v>46114</v>
      </c>
      <c r="C3188" s="2" t="s">
        <v>17</v>
      </c>
      <c r="D3188" s="2" t="s">
        <v>18</v>
      </c>
      <c r="E3188" s="2" t="s">
        <v>19</v>
      </c>
      <c r="F3188" s="3"/>
      <c r="G3188" s="2">
        <v>31</v>
      </c>
      <c r="H3188" s="2" t="s">
        <v>3248</v>
      </c>
      <c r="I3188" s="2" t="s">
        <v>3249</v>
      </c>
      <c r="J3188" s="2"/>
      <c r="K3188" s="2">
        <v>1</v>
      </c>
      <c r="L3188" s="2" t="s">
        <v>38</v>
      </c>
      <c r="M3188" s="4">
        <v>2879.25</v>
      </c>
      <c r="N3188" s="4">
        <v>0</v>
      </c>
      <c r="O3188" s="4">
        <v>2879.25</v>
      </c>
      <c r="P3188" s="4">
        <v>3512.69</v>
      </c>
    </row>
    <row r="3189" spans="1:16" x14ac:dyDescent="0.25">
      <c r="A3189" s="2" t="s">
        <v>3213</v>
      </c>
      <c r="B3189" s="3">
        <v>46114</v>
      </c>
      <c r="C3189" s="2" t="s">
        <v>17</v>
      </c>
      <c r="D3189" s="2" t="s">
        <v>18</v>
      </c>
      <c r="E3189" s="2" t="s">
        <v>19</v>
      </c>
      <c r="F3189" s="3"/>
      <c r="G3189" s="2">
        <v>32</v>
      </c>
      <c r="H3189" s="2" t="s">
        <v>3250</v>
      </c>
      <c r="I3189" s="2" t="s">
        <v>3251</v>
      </c>
      <c r="J3189" s="2"/>
      <c r="K3189" s="2">
        <v>1</v>
      </c>
      <c r="L3189" s="2" t="s">
        <v>38</v>
      </c>
      <c r="M3189" s="4">
        <v>330</v>
      </c>
      <c r="N3189" s="4">
        <v>0</v>
      </c>
      <c r="O3189" s="4">
        <v>330</v>
      </c>
      <c r="P3189" s="4">
        <v>402.6</v>
      </c>
    </row>
    <row r="3190" spans="1:16" x14ac:dyDescent="0.25">
      <c r="A3190" s="2" t="s">
        <v>3213</v>
      </c>
      <c r="B3190" s="3">
        <v>46114</v>
      </c>
      <c r="C3190" s="2" t="s">
        <v>17</v>
      </c>
      <c r="D3190" s="2" t="s">
        <v>18</v>
      </c>
      <c r="E3190" s="2" t="s">
        <v>19</v>
      </c>
      <c r="F3190" s="3"/>
      <c r="G3190" s="2">
        <v>33</v>
      </c>
      <c r="H3190" s="2" t="s">
        <v>3252</v>
      </c>
      <c r="I3190" s="2" t="s">
        <v>3253</v>
      </c>
      <c r="J3190" s="2"/>
      <c r="K3190" s="2">
        <v>1</v>
      </c>
      <c r="L3190" s="2" t="s">
        <v>38</v>
      </c>
      <c r="M3190" s="4">
        <v>330</v>
      </c>
      <c r="N3190" s="4">
        <v>0</v>
      </c>
      <c r="O3190" s="4">
        <v>330</v>
      </c>
      <c r="P3190" s="4">
        <v>402.6</v>
      </c>
    </row>
    <row r="3191" spans="1:16" x14ac:dyDescent="0.25">
      <c r="A3191" s="2" t="s">
        <v>3213</v>
      </c>
      <c r="B3191" s="3">
        <v>46114</v>
      </c>
      <c r="C3191" s="2" t="s">
        <v>17</v>
      </c>
      <c r="D3191" s="2" t="s">
        <v>18</v>
      </c>
      <c r="E3191" s="2" t="s">
        <v>19</v>
      </c>
      <c r="F3191" s="3"/>
      <c r="G3191" s="2">
        <v>34</v>
      </c>
      <c r="H3191" s="2" t="s">
        <v>3254</v>
      </c>
      <c r="I3191" s="2" t="s">
        <v>3255</v>
      </c>
      <c r="J3191" s="2"/>
      <c r="K3191" s="2">
        <v>1</v>
      </c>
      <c r="L3191" s="2" t="s">
        <v>38</v>
      </c>
      <c r="M3191" s="4">
        <v>330</v>
      </c>
      <c r="N3191" s="4">
        <v>0</v>
      </c>
      <c r="O3191" s="4">
        <v>330</v>
      </c>
      <c r="P3191" s="4">
        <v>402.6</v>
      </c>
    </row>
    <row r="3192" spans="1:16" x14ac:dyDescent="0.25">
      <c r="A3192" s="2" t="s">
        <v>3213</v>
      </c>
      <c r="B3192" s="3">
        <v>46114</v>
      </c>
      <c r="C3192" s="2" t="s">
        <v>17</v>
      </c>
      <c r="D3192" s="2" t="s">
        <v>18</v>
      </c>
      <c r="E3192" s="2" t="s">
        <v>19</v>
      </c>
      <c r="F3192" s="3"/>
      <c r="G3192" s="2">
        <v>35</v>
      </c>
      <c r="H3192" s="2" t="s">
        <v>3256</v>
      </c>
      <c r="I3192" s="2" t="s">
        <v>3257</v>
      </c>
      <c r="J3192" s="2"/>
      <c r="K3192" s="2">
        <v>1</v>
      </c>
      <c r="L3192" s="2" t="s">
        <v>38</v>
      </c>
      <c r="M3192" s="4">
        <v>330</v>
      </c>
      <c r="N3192" s="4">
        <v>0</v>
      </c>
      <c r="O3192" s="4">
        <v>330</v>
      </c>
      <c r="P3192" s="4">
        <v>402.6</v>
      </c>
    </row>
    <row r="3193" spans="1:16" x14ac:dyDescent="0.25">
      <c r="A3193" s="2" t="s">
        <v>3213</v>
      </c>
      <c r="B3193" s="3">
        <v>46114</v>
      </c>
      <c r="C3193" s="2" t="s">
        <v>17</v>
      </c>
      <c r="D3193" s="2" t="s">
        <v>18</v>
      </c>
      <c r="E3193" s="2" t="s">
        <v>19</v>
      </c>
      <c r="F3193" s="3"/>
      <c r="G3193" s="2">
        <v>36</v>
      </c>
      <c r="H3193" s="2" t="s">
        <v>3258</v>
      </c>
      <c r="I3193" s="2" t="s">
        <v>3228</v>
      </c>
      <c r="J3193" s="2"/>
      <c r="K3193" s="2">
        <v>1</v>
      </c>
      <c r="L3193" s="2" t="s">
        <v>38</v>
      </c>
      <c r="M3193" s="4">
        <v>2978.25</v>
      </c>
      <c r="N3193" s="4">
        <v>0</v>
      </c>
      <c r="O3193" s="4">
        <v>2978.25</v>
      </c>
      <c r="P3193" s="4">
        <v>3633.47</v>
      </c>
    </row>
    <row r="3194" spans="1:16" x14ac:dyDescent="0.25">
      <c r="A3194" s="2" t="s">
        <v>3213</v>
      </c>
      <c r="B3194" s="3">
        <v>46114</v>
      </c>
      <c r="C3194" s="2" t="s">
        <v>17</v>
      </c>
      <c r="D3194" s="2" t="s">
        <v>18</v>
      </c>
      <c r="E3194" s="2" t="s">
        <v>19</v>
      </c>
      <c r="F3194" s="3"/>
      <c r="G3194" s="2">
        <v>37</v>
      </c>
      <c r="H3194" s="2" t="s">
        <v>3259</v>
      </c>
      <c r="I3194" s="2" t="s">
        <v>3228</v>
      </c>
      <c r="J3194" s="2"/>
      <c r="K3194" s="2">
        <v>1</v>
      </c>
      <c r="L3194" s="2" t="s">
        <v>38</v>
      </c>
      <c r="M3194" s="4">
        <v>2978.25</v>
      </c>
      <c r="N3194" s="4">
        <v>0</v>
      </c>
      <c r="O3194" s="4">
        <v>2978.25</v>
      </c>
      <c r="P3194" s="4">
        <v>3633.47</v>
      </c>
    </row>
    <row r="3195" spans="1:16" x14ac:dyDescent="0.25">
      <c r="A3195" s="2" t="s">
        <v>3213</v>
      </c>
      <c r="B3195" s="3">
        <v>46114</v>
      </c>
      <c r="C3195" s="2" t="s">
        <v>17</v>
      </c>
      <c r="D3195" s="2" t="s">
        <v>18</v>
      </c>
      <c r="E3195" s="2" t="s">
        <v>19</v>
      </c>
      <c r="F3195" s="3"/>
      <c r="G3195" s="2">
        <v>38</v>
      </c>
      <c r="H3195" s="2" t="s">
        <v>3238</v>
      </c>
      <c r="I3195" s="2" t="s">
        <v>3237</v>
      </c>
      <c r="J3195" s="2"/>
      <c r="K3195" s="2">
        <v>1</v>
      </c>
      <c r="L3195" s="2" t="s">
        <v>38</v>
      </c>
      <c r="M3195" s="4">
        <v>3003</v>
      </c>
      <c r="N3195" s="4">
        <v>0</v>
      </c>
      <c r="O3195" s="4">
        <v>3003</v>
      </c>
      <c r="P3195" s="4">
        <v>3663.66</v>
      </c>
    </row>
    <row r="3196" spans="1:16" x14ac:dyDescent="0.25">
      <c r="A3196" s="2" t="s">
        <v>3213</v>
      </c>
      <c r="B3196" s="3">
        <v>46114</v>
      </c>
      <c r="C3196" s="2" t="s">
        <v>17</v>
      </c>
      <c r="D3196" s="2" t="s">
        <v>18</v>
      </c>
      <c r="E3196" s="2" t="s">
        <v>19</v>
      </c>
      <c r="F3196" s="3"/>
      <c r="G3196" s="2">
        <v>39</v>
      </c>
      <c r="H3196" s="2" t="s">
        <v>3260</v>
      </c>
      <c r="I3196" s="2" t="s">
        <v>3228</v>
      </c>
      <c r="J3196" s="2"/>
      <c r="K3196" s="2">
        <v>1</v>
      </c>
      <c r="L3196" s="2" t="s">
        <v>38</v>
      </c>
      <c r="M3196" s="4">
        <v>3003</v>
      </c>
      <c r="N3196" s="4">
        <v>0</v>
      </c>
      <c r="O3196" s="4">
        <v>3003</v>
      </c>
      <c r="P3196" s="4">
        <v>3663.66</v>
      </c>
    </row>
    <row r="3197" spans="1:16" x14ac:dyDescent="0.25">
      <c r="A3197" s="2" t="s">
        <v>3213</v>
      </c>
      <c r="B3197" s="3">
        <v>46114</v>
      </c>
      <c r="C3197" s="2" t="s">
        <v>17</v>
      </c>
      <c r="D3197" s="2" t="s">
        <v>18</v>
      </c>
      <c r="E3197" s="2" t="s">
        <v>19</v>
      </c>
      <c r="F3197" s="3"/>
      <c r="G3197" s="2">
        <v>40</v>
      </c>
      <c r="H3197" s="2" t="s">
        <v>3259</v>
      </c>
      <c r="I3197" s="2" t="s">
        <v>3228</v>
      </c>
      <c r="J3197" s="2"/>
      <c r="K3197" s="2">
        <v>1</v>
      </c>
      <c r="L3197" s="2" t="s">
        <v>38</v>
      </c>
      <c r="M3197" s="4">
        <v>2978.25</v>
      </c>
      <c r="N3197" s="4">
        <v>0</v>
      </c>
      <c r="O3197" s="4">
        <v>2978.25</v>
      </c>
      <c r="P3197" s="4">
        <v>3633.47</v>
      </c>
    </row>
    <row r="3198" spans="1:16" x14ac:dyDescent="0.25">
      <c r="A3198" s="2" t="s">
        <v>3213</v>
      </c>
      <c r="B3198" s="3">
        <v>46114</v>
      </c>
      <c r="C3198" s="2" t="s">
        <v>17</v>
      </c>
      <c r="D3198" s="2" t="s">
        <v>18</v>
      </c>
      <c r="E3198" s="2" t="s">
        <v>19</v>
      </c>
      <c r="F3198" s="3"/>
      <c r="G3198" s="2">
        <v>41</v>
      </c>
      <c r="H3198" s="2" t="s">
        <v>3261</v>
      </c>
      <c r="I3198" s="2" t="s">
        <v>3262</v>
      </c>
      <c r="J3198" s="2"/>
      <c r="K3198" s="2">
        <v>1</v>
      </c>
      <c r="L3198" s="2" t="s">
        <v>38</v>
      </c>
      <c r="M3198" s="4">
        <v>260.7</v>
      </c>
      <c r="N3198" s="4">
        <v>0</v>
      </c>
      <c r="O3198" s="4">
        <v>260.7</v>
      </c>
      <c r="P3198" s="4">
        <v>318.05</v>
      </c>
    </row>
    <row r="3199" spans="1:16" x14ac:dyDescent="0.25">
      <c r="A3199" s="2" t="s">
        <v>3213</v>
      </c>
      <c r="B3199" s="3">
        <v>46114</v>
      </c>
      <c r="C3199" s="2" t="s">
        <v>17</v>
      </c>
      <c r="D3199" s="2" t="s">
        <v>18</v>
      </c>
      <c r="E3199" s="2" t="s">
        <v>19</v>
      </c>
      <c r="F3199" s="3"/>
      <c r="G3199" s="2">
        <v>42</v>
      </c>
      <c r="H3199" s="2" t="s">
        <v>3263</v>
      </c>
      <c r="I3199" s="2" t="s">
        <v>3262</v>
      </c>
      <c r="J3199" s="2"/>
      <c r="K3199" s="2">
        <v>1</v>
      </c>
      <c r="L3199" s="2" t="s">
        <v>38</v>
      </c>
      <c r="M3199" s="4">
        <v>260.7</v>
      </c>
      <c r="N3199" s="4">
        <v>0</v>
      </c>
      <c r="O3199" s="4">
        <v>260.7</v>
      </c>
      <c r="P3199" s="4">
        <v>318.05</v>
      </c>
    </row>
    <row r="3200" spans="1:16" x14ac:dyDescent="0.25">
      <c r="A3200" s="2" t="s">
        <v>3213</v>
      </c>
      <c r="B3200" s="3">
        <v>46114</v>
      </c>
      <c r="C3200" s="2" t="s">
        <v>17</v>
      </c>
      <c r="D3200" s="2" t="s">
        <v>18</v>
      </c>
      <c r="E3200" s="2" t="s">
        <v>19</v>
      </c>
      <c r="F3200" s="3"/>
      <c r="G3200" s="2">
        <v>43</v>
      </c>
      <c r="H3200" s="2" t="s">
        <v>3264</v>
      </c>
      <c r="I3200" s="2" t="s">
        <v>3262</v>
      </c>
      <c r="J3200" s="2"/>
      <c r="K3200" s="2">
        <v>1</v>
      </c>
      <c r="L3200" s="2" t="s">
        <v>38</v>
      </c>
      <c r="M3200" s="4">
        <v>260.7</v>
      </c>
      <c r="N3200" s="4">
        <v>0</v>
      </c>
      <c r="O3200" s="4">
        <v>260.7</v>
      </c>
      <c r="P3200" s="4">
        <v>318.05</v>
      </c>
    </row>
    <row r="3201" spans="1:16" x14ac:dyDescent="0.25">
      <c r="A3201" s="2" t="s">
        <v>3213</v>
      </c>
      <c r="B3201" s="3">
        <v>46114</v>
      </c>
      <c r="C3201" s="2" t="s">
        <v>17</v>
      </c>
      <c r="D3201" s="2" t="s">
        <v>18</v>
      </c>
      <c r="E3201" s="2" t="s">
        <v>19</v>
      </c>
      <c r="F3201" s="3"/>
      <c r="G3201" s="2">
        <v>44</v>
      </c>
      <c r="H3201" s="2" t="s">
        <v>3265</v>
      </c>
      <c r="I3201" s="2" t="s">
        <v>3262</v>
      </c>
      <c r="J3201" s="2"/>
      <c r="K3201" s="2">
        <v>1</v>
      </c>
      <c r="L3201" s="2" t="s">
        <v>38</v>
      </c>
      <c r="M3201" s="4">
        <v>260.7</v>
      </c>
      <c r="N3201" s="4">
        <v>0</v>
      </c>
      <c r="O3201" s="4">
        <v>260.7</v>
      </c>
      <c r="P3201" s="4">
        <v>318.05</v>
      </c>
    </row>
    <row r="3202" spans="1:16" x14ac:dyDescent="0.25">
      <c r="A3202" s="2" t="s">
        <v>3213</v>
      </c>
      <c r="B3202" s="3">
        <v>46114</v>
      </c>
      <c r="C3202" s="2" t="s">
        <v>17</v>
      </c>
      <c r="D3202" s="2" t="s">
        <v>18</v>
      </c>
      <c r="E3202" s="2" t="s">
        <v>19</v>
      </c>
      <c r="F3202" s="3"/>
      <c r="G3202" s="2">
        <v>45</v>
      </c>
      <c r="H3202" s="2" t="s">
        <v>3266</v>
      </c>
      <c r="I3202" s="2" t="s">
        <v>3262</v>
      </c>
      <c r="J3202" s="2"/>
      <c r="K3202" s="2">
        <v>1</v>
      </c>
      <c r="L3202" s="2" t="s">
        <v>38</v>
      </c>
      <c r="M3202" s="4">
        <v>260.7</v>
      </c>
      <c r="N3202" s="4">
        <v>0</v>
      </c>
      <c r="O3202" s="4">
        <v>260.7</v>
      </c>
      <c r="P3202" s="4">
        <v>318.05</v>
      </c>
    </row>
    <row r="3203" spans="1:16" x14ac:dyDescent="0.25">
      <c r="A3203" s="2" t="s">
        <v>3213</v>
      </c>
      <c r="B3203" s="3">
        <v>46114</v>
      </c>
      <c r="C3203" s="2" t="s">
        <v>17</v>
      </c>
      <c r="D3203" s="2" t="s">
        <v>18</v>
      </c>
      <c r="E3203" s="2" t="s">
        <v>19</v>
      </c>
      <c r="F3203" s="3"/>
      <c r="G3203" s="2">
        <v>46</v>
      </c>
      <c r="H3203" s="2" t="s">
        <v>3267</v>
      </c>
      <c r="I3203" s="2" t="s">
        <v>3262</v>
      </c>
      <c r="J3203" s="2"/>
      <c r="K3203" s="2">
        <v>1</v>
      </c>
      <c r="L3203" s="2" t="s">
        <v>38</v>
      </c>
      <c r="M3203" s="4">
        <v>260.7</v>
      </c>
      <c r="N3203" s="4">
        <v>0</v>
      </c>
      <c r="O3203" s="4">
        <v>260.7</v>
      </c>
      <c r="P3203" s="4">
        <v>318.05</v>
      </c>
    </row>
    <row r="3204" spans="1:16" x14ac:dyDescent="0.25">
      <c r="A3204" s="2" t="s">
        <v>3213</v>
      </c>
      <c r="B3204" s="3">
        <v>46114</v>
      </c>
      <c r="C3204" s="2" t="s">
        <v>17</v>
      </c>
      <c r="D3204" s="2" t="s">
        <v>18</v>
      </c>
      <c r="E3204" s="2" t="s">
        <v>19</v>
      </c>
      <c r="F3204" s="3"/>
      <c r="G3204" s="2">
        <v>47</v>
      </c>
      <c r="H3204" s="2" t="s">
        <v>3268</v>
      </c>
      <c r="I3204" s="2" t="s">
        <v>3262</v>
      </c>
      <c r="J3204" s="2"/>
      <c r="K3204" s="2">
        <v>1</v>
      </c>
      <c r="L3204" s="2" t="s">
        <v>38</v>
      </c>
      <c r="M3204" s="4">
        <v>260.7</v>
      </c>
      <c r="N3204" s="4">
        <v>0</v>
      </c>
      <c r="O3204" s="4">
        <v>260.7</v>
      </c>
      <c r="P3204" s="4">
        <v>318.05</v>
      </c>
    </row>
    <row r="3205" spans="1:16" x14ac:dyDescent="0.25">
      <c r="A3205" s="2" t="s">
        <v>3213</v>
      </c>
      <c r="B3205" s="3">
        <v>46114</v>
      </c>
      <c r="C3205" s="2" t="s">
        <v>17</v>
      </c>
      <c r="D3205" s="2" t="s">
        <v>18</v>
      </c>
      <c r="E3205" s="2" t="s">
        <v>19</v>
      </c>
      <c r="F3205" s="3"/>
      <c r="G3205" s="2">
        <v>48</v>
      </c>
      <c r="H3205" s="2" t="s">
        <v>3269</v>
      </c>
      <c r="I3205" s="2" t="s">
        <v>3262</v>
      </c>
      <c r="J3205" s="2"/>
      <c r="K3205" s="2">
        <v>1</v>
      </c>
      <c r="L3205" s="2" t="s">
        <v>38</v>
      </c>
      <c r="M3205" s="4">
        <v>260.7</v>
      </c>
      <c r="N3205" s="4">
        <v>0</v>
      </c>
      <c r="O3205" s="4">
        <v>260.7</v>
      </c>
      <c r="P3205" s="4">
        <v>318.05</v>
      </c>
    </row>
    <row r="3206" spans="1:16" x14ac:dyDescent="0.25">
      <c r="A3206" s="2" t="s">
        <v>3213</v>
      </c>
      <c r="B3206" s="3">
        <v>46114</v>
      </c>
      <c r="C3206" s="2" t="s">
        <v>17</v>
      </c>
      <c r="D3206" s="2" t="s">
        <v>18</v>
      </c>
      <c r="E3206" s="2" t="s">
        <v>19</v>
      </c>
      <c r="F3206" s="3"/>
      <c r="G3206" s="2">
        <v>49</v>
      </c>
      <c r="H3206" s="2" t="s">
        <v>3270</v>
      </c>
      <c r="I3206" s="2" t="s">
        <v>3262</v>
      </c>
      <c r="J3206" s="2"/>
      <c r="K3206" s="2">
        <v>1</v>
      </c>
      <c r="L3206" s="2" t="s">
        <v>38</v>
      </c>
      <c r="M3206" s="4">
        <v>260.7</v>
      </c>
      <c r="N3206" s="4">
        <v>0</v>
      </c>
      <c r="O3206" s="4">
        <v>260.7</v>
      </c>
      <c r="P3206" s="4">
        <v>318.05</v>
      </c>
    </row>
    <row r="3207" spans="1:16" x14ac:dyDescent="0.25">
      <c r="A3207" s="2" t="s">
        <v>3213</v>
      </c>
      <c r="B3207" s="3">
        <v>46114</v>
      </c>
      <c r="C3207" s="2" t="s">
        <v>17</v>
      </c>
      <c r="D3207" s="2" t="s">
        <v>18</v>
      </c>
      <c r="E3207" s="2" t="s">
        <v>19</v>
      </c>
      <c r="F3207" s="3"/>
      <c r="G3207" s="2">
        <v>50</v>
      </c>
      <c r="H3207" s="2" t="s">
        <v>3271</v>
      </c>
      <c r="I3207" s="2"/>
      <c r="J3207" s="2"/>
      <c r="K3207" s="2">
        <v>4</v>
      </c>
      <c r="L3207" s="2" t="s">
        <v>38</v>
      </c>
      <c r="M3207" s="4">
        <v>122329.91</v>
      </c>
      <c r="N3207" s="4">
        <v>0</v>
      </c>
      <c r="O3207" s="4">
        <v>489319.64</v>
      </c>
      <c r="P3207" s="4">
        <v>596969.96</v>
      </c>
    </row>
    <row r="3208" spans="1:16" x14ac:dyDescent="0.25">
      <c r="A3208" s="2" t="s">
        <v>3213</v>
      </c>
      <c r="B3208" s="3">
        <v>46114</v>
      </c>
      <c r="C3208" s="2" t="s">
        <v>17</v>
      </c>
      <c r="D3208" s="2" t="s">
        <v>18</v>
      </c>
      <c r="E3208" s="2" t="s">
        <v>19</v>
      </c>
      <c r="F3208" s="3"/>
      <c r="G3208" s="2">
        <v>51</v>
      </c>
      <c r="H3208" s="2" t="s">
        <v>3272</v>
      </c>
      <c r="I3208" s="2"/>
      <c r="J3208" s="2"/>
      <c r="K3208" s="2">
        <v>1</v>
      </c>
      <c r="L3208" s="2" t="s">
        <v>38</v>
      </c>
      <c r="M3208" s="4">
        <v>42196.72</v>
      </c>
      <c r="N3208" s="4">
        <v>0</v>
      </c>
      <c r="O3208" s="4">
        <v>42196.72</v>
      </c>
      <c r="P3208" s="4">
        <v>51480</v>
      </c>
    </row>
    <row r="3209" spans="1:16" x14ac:dyDescent="0.25">
      <c r="A3209" s="2" t="s">
        <v>3213</v>
      </c>
      <c r="B3209" s="3">
        <v>46114</v>
      </c>
      <c r="C3209" s="2" t="s">
        <v>17</v>
      </c>
      <c r="D3209" s="2" t="s">
        <v>18</v>
      </c>
      <c r="E3209" s="2" t="s">
        <v>19</v>
      </c>
      <c r="F3209" s="3"/>
      <c r="G3209" s="2">
        <v>52</v>
      </c>
      <c r="H3209" s="2" t="s">
        <v>3273</v>
      </c>
      <c r="I3209" s="2"/>
      <c r="J3209" s="2"/>
      <c r="K3209" s="2">
        <v>3</v>
      </c>
      <c r="L3209" s="2" t="s">
        <v>38</v>
      </c>
      <c r="M3209" s="4">
        <v>85813.53</v>
      </c>
      <c r="N3209" s="4">
        <v>0</v>
      </c>
      <c r="O3209" s="4">
        <v>257440.59</v>
      </c>
      <c r="P3209" s="4">
        <v>314077.52</v>
      </c>
    </row>
    <row r="3210" spans="1:16" x14ac:dyDescent="0.25">
      <c r="A3210" s="2" t="s">
        <v>3213</v>
      </c>
      <c r="B3210" s="3">
        <v>46114</v>
      </c>
      <c r="C3210" s="2" t="s">
        <v>17</v>
      </c>
      <c r="D3210" s="2" t="s">
        <v>18</v>
      </c>
      <c r="E3210" s="2" t="s">
        <v>19</v>
      </c>
      <c r="F3210" s="3"/>
      <c r="G3210" s="2">
        <v>53</v>
      </c>
      <c r="H3210" s="2" t="s">
        <v>3274</v>
      </c>
      <c r="I3210" s="2"/>
      <c r="J3210" s="2"/>
      <c r="K3210" s="2">
        <v>2</v>
      </c>
      <c r="L3210" s="2" t="s">
        <v>38</v>
      </c>
      <c r="M3210" s="4">
        <v>49297.13</v>
      </c>
      <c r="N3210" s="4">
        <v>0</v>
      </c>
      <c r="O3210" s="4">
        <v>98594.26</v>
      </c>
      <c r="P3210" s="4">
        <v>120285</v>
      </c>
    </row>
    <row r="3211" spans="1:16" x14ac:dyDescent="0.25">
      <c r="A3211" s="2" t="s">
        <v>3213</v>
      </c>
      <c r="B3211" s="3">
        <v>46114</v>
      </c>
      <c r="C3211" s="2" t="s">
        <v>17</v>
      </c>
      <c r="D3211" s="2" t="s">
        <v>18</v>
      </c>
      <c r="E3211" s="2" t="s">
        <v>19</v>
      </c>
      <c r="F3211" s="3"/>
      <c r="G3211" s="2">
        <v>54</v>
      </c>
      <c r="H3211" s="2" t="s">
        <v>3275</v>
      </c>
      <c r="I3211" s="2"/>
      <c r="J3211" s="2"/>
      <c r="K3211" s="2">
        <v>1</v>
      </c>
      <c r="L3211" s="2" t="s">
        <v>38</v>
      </c>
      <c r="M3211" s="4">
        <v>46795.09</v>
      </c>
      <c r="N3211" s="4">
        <v>0</v>
      </c>
      <c r="O3211" s="4">
        <v>46795.09</v>
      </c>
      <c r="P3211" s="4">
        <v>57090.01</v>
      </c>
    </row>
    <row r="3212" spans="1:16" x14ac:dyDescent="0.25">
      <c r="A3212" s="2" t="s">
        <v>3213</v>
      </c>
      <c r="B3212" s="3">
        <v>46114</v>
      </c>
      <c r="C3212" s="2" t="s">
        <v>17</v>
      </c>
      <c r="D3212" s="2" t="s">
        <v>18</v>
      </c>
      <c r="E3212" s="2" t="s">
        <v>19</v>
      </c>
      <c r="F3212" s="3"/>
      <c r="G3212" s="2">
        <v>55</v>
      </c>
      <c r="H3212" s="2" t="s">
        <v>3276</v>
      </c>
      <c r="I3212" s="2"/>
      <c r="J3212" s="2"/>
      <c r="K3212" s="2">
        <v>1</v>
      </c>
      <c r="L3212" s="2" t="s">
        <v>38</v>
      </c>
      <c r="M3212" s="4">
        <v>42467.21</v>
      </c>
      <c r="N3212" s="4">
        <v>0</v>
      </c>
      <c r="O3212" s="4">
        <v>42467.21</v>
      </c>
      <c r="P3212" s="4">
        <v>51810</v>
      </c>
    </row>
    <row r="3213" spans="1:16" x14ac:dyDescent="0.25">
      <c r="A3213" s="2" t="s">
        <v>3213</v>
      </c>
      <c r="B3213" s="3">
        <v>46114</v>
      </c>
      <c r="C3213" s="2" t="s">
        <v>17</v>
      </c>
      <c r="D3213" s="2" t="s">
        <v>18</v>
      </c>
      <c r="E3213" s="2" t="s">
        <v>19</v>
      </c>
      <c r="F3213" s="3"/>
      <c r="G3213" s="2">
        <v>56</v>
      </c>
      <c r="H3213" s="2" t="s">
        <v>3277</v>
      </c>
      <c r="I3213" s="2"/>
      <c r="J3213" s="2"/>
      <c r="K3213" s="2">
        <v>1</v>
      </c>
      <c r="L3213" s="2" t="s">
        <v>38</v>
      </c>
      <c r="M3213" s="4">
        <v>23600.41</v>
      </c>
      <c r="N3213" s="4">
        <v>0</v>
      </c>
      <c r="O3213" s="4">
        <v>23600.41</v>
      </c>
      <c r="P3213" s="4">
        <v>28792.5</v>
      </c>
    </row>
    <row r="3214" spans="1:16" x14ac:dyDescent="0.25">
      <c r="A3214" s="2" t="s">
        <v>3278</v>
      </c>
      <c r="B3214" s="3">
        <v>46119</v>
      </c>
      <c r="C3214" s="2" t="s">
        <v>17</v>
      </c>
      <c r="D3214" s="2" t="s">
        <v>18</v>
      </c>
      <c r="E3214" s="2" t="s">
        <v>19</v>
      </c>
      <c r="F3214" s="3"/>
      <c r="G3214" s="2">
        <v>1</v>
      </c>
      <c r="H3214" s="2" t="s">
        <v>3279</v>
      </c>
      <c r="I3214" s="2"/>
      <c r="J3214" s="2"/>
      <c r="K3214" s="2">
        <v>1</v>
      </c>
      <c r="L3214" s="2" t="s">
        <v>38</v>
      </c>
      <c r="M3214" s="4">
        <v>0</v>
      </c>
      <c r="N3214" s="4">
        <v>0</v>
      </c>
      <c r="O3214" s="4">
        <v>0</v>
      </c>
      <c r="P3214" s="4">
        <v>0</v>
      </c>
    </row>
    <row r="3215" spans="1:16" x14ac:dyDescent="0.25">
      <c r="A3215" s="2" t="s">
        <v>3278</v>
      </c>
      <c r="B3215" s="3">
        <v>46119</v>
      </c>
      <c r="C3215" s="2" t="s">
        <v>17</v>
      </c>
      <c r="D3215" s="2" t="s">
        <v>18</v>
      </c>
      <c r="E3215" s="2" t="s">
        <v>19</v>
      </c>
      <c r="F3215" s="3"/>
      <c r="G3215" s="2">
        <v>2</v>
      </c>
      <c r="H3215" s="2" t="s">
        <v>3280</v>
      </c>
      <c r="I3215" s="2"/>
      <c r="J3215" s="2"/>
      <c r="K3215" s="2">
        <v>3</v>
      </c>
      <c r="L3215" s="2" t="s">
        <v>38</v>
      </c>
      <c r="M3215" s="4">
        <v>0</v>
      </c>
      <c r="N3215" s="4">
        <v>0</v>
      </c>
      <c r="O3215" s="4">
        <v>0</v>
      </c>
      <c r="P3215" s="4">
        <v>0</v>
      </c>
    </row>
    <row r="3216" spans="1:16" x14ac:dyDescent="0.25">
      <c r="A3216" s="2" t="s">
        <v>3278</v>
      </c>
      <c r="B3216" s="3">
        <v>46119</v>
      </c>
      <c r="C3216" s="2" t="s">
        <v>17</v>
      </c>
      <c r="D3216" s="2" t="s">
        <v>18</v>
      </c>
      <c r="E3216" s="2" t="s">
        <v>19</v>
      </c>
      <c r="F3216" s="3"/>
      <c r="G3216" s="2">
        <v>3</v>
      </c>
      <c r="H3216" s="2" t="s">
        <v>3281</v>
      </c>
      <c r="I3216" s="2"/>
      <c r="J3216" s="2"/>
      <c r="K3216" s="2">
        <v>3</v>
      </c>
      <c r="L3216" s="2" t="s">
        <v>38</v>
      </c>
      <c r="M3216" s="4">
        <v>0</v>
      </c>
      <c r="N3216" s="4">
        <v>0</v>
      </c>
      <c r="O3216" s="4">
        <v>0</v>
      </c>
      <c r="P3216" s="4">
        <v>0</v>
      </c>
    </row>
    <row r="3217" spans="1:16" x14ac:dyDescent="0.25">
      <c r="A3217" s="2" t="s">
        <v>3278</v>
      </c>
      <c r="B3217" s="3">
        <v>46119</v>
      </c>
      <c r="C3217" s="2" t="s">
        <v>17</v>
      </c>
      <c r="D3217" s="2" t="s">
        <v>18</v>
      </c>
      <c r="E3217" s="2" t="s">
        <v>19</v>
      </c>
      <c r="F3217" s="3"/>
      <c r="G3217" s="2">
        <v>4</v>
      </c>
      <c r="H3217" s="2" t="s">
        <v>3282</v>
      </c>
      <c r="I3217" s="2"/>
      <c r="J3217" s="2"/>
      <c r="K3217" s="2">
        <v>3</v>
      </c>
      <c r="L3217" s="2" t="s">
        <v>38</v>
      </c>
      <c r="M3217" s="4">
        <v>0</v>
      </c>
      <c r="N3217" s="4">
        <v>0</v>
      </c>
      <c r="O3217" s="4">
        <v>0</v>
      </c>
      <c r="P3217" s="4">
        <v>0</v>
      </c>
    </row>
    <row r="3218" spans="1:16" x14ac:dyDescent="0.25">
      <c r="A3218" s="2" t="s">
        <v>3278</v>
      </c>
      <c r="B3218" s="3">
        <v>46119</v>
      </c>
      <c r="C3218" s="2" t="s">
        <v>17</v>
      </c>
      <c r="D3218" s="2" t="s">
        <v>18</v>
      </c>
      <c r="E3218" s="2" t="s">
        <v>19</v>
      </c>
      <c r="F3218" s="3"/>
      <c r="G3218" s="2">
        <v>5</v>
      </c>
      <c r="H3218" s="2" t="s">
        <v>3283</v>
      </c>
      <c r="I3218" s="2"/>
      <c r="J3218" s="2"/>
      <c r="K3218" s="2">
        <v>4</v>
      </c>
      <c r="L3218" s="2" t="s">
        <v>38</v>
      </c>
      <c r="M3218" s="4">
        <v>0</v>
      </c>
      <c r="N3218" s="4">
        <v>0</v>
      </c>
      <c r="O3218" s="4">
        <v>0</v>
      </c>
      <c r="P3218" s="4">
        <v>0</v>
      </c>
    </row>
    <row r="3219" spans="1:16" x14ac:dyDescent="0.25">
      <c r="A3219" s="2" t="s">
        <v>3278</v>
      </c>
      <c r="B3219" s="3">
        <v>46119</v>
      </c>
      <c r="C3219" s="2" t="s">
        <v>17</v>
      </c>
      <c r="D3219" s="2" t="s">
        <v>18</v>
      </c>
      <c r="E3219" s="2" t="s">
        <v>19</v>
      </c>
      <c r="F3219" s="3"/>
      <c r="G3219" s="2">
        <v>6</v>
      </c>
      <c r="H3219" s="2" t="s">
        <v>3284</v>
      </c>
      <c r="I3219" s="2"/>
      <c r="J3219" s="2"/>
      <c r="K3219" s="2">
        <v>4</v>
      </c>
      <c r="L3219" s="2" t="s">
        <v>38</v>
      </c>
      <c r="M3219" s="4">
        <v>0</v>
      </c>
      <c r="N3219" s="4">
        <v>0</v>
      </c>
      <c r="O3219" s="4">
        <v>0</v>
      </c>
      <c r="P3219" s="4">
        <v>0</v>
      </c>
    </row>
    <row r="3220" spans="1:16" x14ac:dyDescent="0.25">
      <c r="A3220" s="2" t="s">
        <v>3278</v>
      </c>
      <c r="B3220" s="3">
        <v>46119</v>
      </c>
      <c r="C3220" s="2" t="s">
        <v>17</v>
      </c>
      <c r="D3220" s="2" t="s">
        <v>18</v>
      </c>
      <c r="E3220" s="2" t="s">
        <v>19</v>
      </c>
      <c r="F3220" s="3"/>
      <c r="G3220" s="2">
        <v>7</v>
      </c>
      <c r="H3220" s="2" t="s">
        <v>3285</v>
      </c>
      <c r="I3220" s="2"/>
      <c r="J3220" s="2"/>
      <c r="K3220" s="2">
        <v>4</v>
      </c>
      <c r="L3220" s="2" t="s">
        <v>38</v>
      </c>
      <c r="M3220" s="4">
        <v>0</v>
      </c>
      <c r="N3220" s="4">
        <v>0</v>
      </c>
      <c r="O3220" s="4">
        <v>0</v>
      </c>
      <c r="P3220" s="4">
        <v>0</v>
      </c>
    </row>
    <row r="3221" spans="1:16" x14ac:dyDescent="0.25">
      <c r="A3221" s="2" t="s">
        <v>3278</v>
      </c>
      <c r="B3221" s="3">
        <v>46119</v>
      </c>
      <c r="C3221" s="2" t="s">
        <v>17</v>
      </c>
      <c r="D3221" s="2" t="s">
        <v>18</v>
      </c>
      <c r="E3221" s="2" t="s">
        <v>19</v>
      </c>
      <c r="F3221" s="3"/>
      <c r="G3221" s="2">
        <v>8</v>
      </c>
      <c r="H3221" s="2" t="s">
        <v>3286</v>
      </c>
      <c r="I3221" s="2"/>
      <c r="J3221" s="2"/>
      <c r="K3221" s="2">
        <v>4</v>
      </c>
      <c r="L3221" s="2" t="s">
        <v>38</v>
      </c>
      <c r="M3221" s="4">
        <v>0</v>
      </c>
      <c r="N3221" s="4">
        <v>0</v>
      </c>
      <c r="O3221" s="4">
        <v>0</v>
      </c>
      <c r="P3221" s="4">
        <v>0</v>
      </c>
    </row>
    <row r="3222" spans="1:16" x14ac:dyDescent="0.25">
      <c r="A3222" s="2" t="s">
        <v>3278</v>
      </c>
      <c r="B3222" s="3">
        <v>46119</v>
      </c>
      <c r="C3222" s="2" t="s">
        <v>17</v>
      </c>
      <c r="D3222" s="2" t="s">
        <v>18</v>
      </c>
      <c r="E3222" s="2" t="s">
        <v>19</v>
      </c>
      <c r="F3222" s="3"/>
      <c r="G3222" s="2">
        <v>9</v>
      </c>
      <c r="H3222" s="2" t="s">
        <v>3287</v>
      </c>
      <c r="I3222" s="2"/>
      <c r="J3222" s="2"/>
      <c r="K3222" s="2">
        <v>4</v>
      </c>
      <c r="L3222" s="2" t="s">
        <v>38</v>
      </c>
      <c r="M3222" s="4">
        <v>0</v>
      </c>
      <c r="N3222" s="4">
        <v>0</v>
      </c>
      <c r="O3222" s="4">
        <v>0</v>
      </c>
      <c r="P3222" s="4">
        <v>0</v>
      </c>
    </row>
    <row r="3223" spans="1:16" x14ac:dyDescent="0.25">
      <c r="A3223" s="2" t="s">
        <v>3278</v>
      </c>
      <c r="B3223" s="3">
        <v>46119</v>
      </c>
      <c r="C3223" s="2" t="s">
        <v>17</v>
      </c>
      <c r="D3223" s="2" t="s">
        <v>18</v>
      </c>
      <c r="E3223" s="2" t="s">
        <v>19</v>
      </c>
      <c r="F3223" s="3"/>
      <c r="G3223" s="2">
        <v>10</v>
      </c>
      <c r="H3223" s="2" t="s">
        <v>3288</v>
      </c>
      <c r="I3223" s="2"/>
      <c r="J3223" s="2"/>
      <c r="K3223" s="2">
        <v>2</v>
      </c>
      <c r="L3223" s="2" t="s">
        <v>38</v>
      </c>
      <c r="M3223" s="4">
        <v>0</v>
      </c>
      <c r="N3223" s="4">
        <v>0</v>
      </c>
      <c r="O3223" s="4">
        <v>0</v>
      </c>
      <c r="P3223" s="4">
        <v>0</v>
      </c>
    </row>
    <row r="3224" spans="1:16" x14ac:dyDescent="0.25">
      <c r="A3224" s="2" t="s">
        <v>3278</v>
      </c>
      <c r="B3224" s="3">
        <v>46119</v>
      </c>
      <c r="C3224" s="2" t="s">
        <v>17</v>
      </c>
      <c r="D3224" s="2" t="s">
        <v>18</v>
      </c>
      <c r="E3224" s="2" t="s">
        <v>19</v>
      </c>
      <c r="F3224" s="3"/>
      <c r="G3224" s="2">
        <v>11</v>
      </c>
      <c r="H3224" s="2" t="s">
        <v>3289</v>
      </c>
      <c r="I3224" s="2"/>
      <c r="J3224" s="2"/>
      <c r="K3224" s="2">
        <v>1</v>
      </c>
      <c r="L3224" s="2" t="s">
        <v>38</v>
      </c>
      <c r="M3224" s="4">
        <v>0</v>
      </c>
      <c r="N3224" s="4">
        <v>0</v>
      </c>
      <c r="O3224" s="4">
        <v>0</v>
      </c>
      <c r="P3224" s="4">
        <v>0</v>
      </c>
    </row>
    <row r="3225" spans="1:16" x14ac:dyDescent="0.25">
      <c r="A3225" s="2" t="s">
        <v>3278</v>
      </c>
      <c r="B3225" s="3">
        <v>46119</v>
      </c>
      <c r="C3225" s="2" t="s">
        <v>17</v>
      </c>
      <c r="D3225" s="2" t="s">
        <v>18</v>
      </c>
      <c r="E3225" s="2" t="s">
        <v>19</v>
      </c>
      <c r="F3225" s="3"/>
      <c r="G3225" s="2">
        <v>12</v>
      </c>
      <c r="H3225" s="2" t="s">
        <v>3290</v>
      </c>
      <c r="I3225" s="2"/>
      <c r="J3225" s="2"/>
      <c r="K3225" s="2">
        <v>1</v>
      </c>
      <c r="L3225" s="2" t="s">
        <v>38</v>
      </c>
      <c r="M3225" s="4">
        <v>0</v>
      </c>
      <c r="N3225" s="4">
        <v>0</v>
      </c>
      <c r="O3225" s="4">
        <v>0</v>
      </c>
      <c r="P3225" s="4">
        <v>0</v>
      </c>
    </row>
    <row r="3226" spans="1:16" x14ac:dyDescent="0.25">
      <c r="A3226" s="2" t="s">
        <v>3278</v>
      </c>
      <c r="B3226" s="3">
        <v>46119</v>
      </c>
      <c r="C3226" s="2" t="s">
        <v>17</v>
      </c>
      <c r="D3226" s="2" t="s">
        <v>18</v>
      </c>
      <c r="E3226" s="2" t="s">
        <v>19</v>
      </c>
      <c r="F3226" s="3"/>
      <c r="G3226" s="2">
        <v>13</v>
      </c>
      <c r="H3226" s="2" t="s">
        <v>3291</v>
      </c>
      <c r="I3226" s="2"/>
      <c r="J3226" s="2"/>
      <c r="K3226" s="2">
        <v>11</v>
      </c>
      <c r="L3226" s="2" t="s">
        <v>38</v>
      </c>
      <c r="M3226" s="4">
        <v>0</v>
      </c>
      <c r="N3226" s="4">
        <v>0</v>
      </c>
      <c r="O3226" s="4">
        <v>0</v>
      </c>
      <c r="P3226" s="4">
        <v>0</v>
      </c>
    </row>
    <row r="3227" spans="1:16" x14ac:dyDescent="0.25">
      <c r="A3227" s="2" t="s">
        <v>3278</v>
      </c>
      <c r="B3227" s="3">
        <v>46119</v>
      </c>
      <c r="C3227" s="2" t="s">
        <v>17</v>
      </c>
      <c r="D3227" s="2" t="s">
        <v>18</v>
      </c>
      <c r="E3227" s="2" t="s">
        <v>19</v>
      </c>
      <c r="F3227" s="3"/>
      <c r="G3227" s="2">
        <v>14</v>
      </c>
      <c r="H3227" s="2" t="s">
        <v>3292</v>
      </c>
      <c r="I3227" s="2"/>
      <c r="J3227" s="2"/>
      <c r="K3227" s="2">
        <v>4</v>
      </c>
      <c r="L3227" s="2" t="s">
        <v>38</v>
      </c>
      <c r="M3227" s="4">
        <v>0</v>
      </c>
      <c r="N3227" s="4">
        <v>0</v>
      </c>
      <c r="O3227" s="4">
        <v>0</v>
      </c>
      <c r="P3227" s="4">
        <v>0</v>
      </c>
    </row>
    <row r="3228" spans="1:16" x14ac:dyDescent="0.25">
      <c r="A3228" s="2" t="s">
        <v>3278</v>
      </c>
      <c r="B3228" s="3">
        <v>46119</v>
      </c>
      <c r="C3228" s="2" t="s">
        <v>17</v>
      </c>
      <c r="D3228" s="2" t="s">
        <v>18</v>
      </c>
      <c r="E3228" s="2" t="s">
        <v>19</v>
      </c>
      <c r="F3228" s="3"/>
      <c r="G3228" s="2">
        <v>15</v>
      </c>
      <c r="H3228" s="2" t="s">
        <v>3293</v>
      </c>
      <c r="I3228" s="2"/>
      <c r="J3228" s="2"/>
      <c r="K3228" s="2">
        <v>9</v>
      </c>
      <c r="L3228" s="2" t="s">
        <v>38</v>
      </c>
      <c r="M3228" s="4">
        <v>0</v>
      </c>
      <c r="N3228" s="4">
        <v>0</v>
      </c>
      <c r="O3228" s="4">
        <v>0</v>
      </c>
      <c r="P3228" s="4">
        <v>0</v>
      </c>
    </row>
    <row r="3229" spans="1:16" x14ac:dyDescent="0.25">
      <c r="A3229" s="2" t="s">
        <v>3278</v>
      </c>
      <c r="B3229" s="3">
        <v>46119</v>
      </c>
      <c r="C3229" s="2" t="s">
        <v>17</v>
      </c>
      <c r="D3229" s="2" t="s">
        <v>18</v>
      </c>
      <c r="E3229" s="2" t="s">
        <v>19</v>
      </c>
      <c r="F3229" s="3"/>
      <c r="G3229" s="2">
        <v>16</v>
      </c>
      <c r="H3229" s="2" t="s">
        <v>3294</v>
      </c>
      <c r="I3229" s="2"/>
      <c r="J3229" s="2"/>
      <c r="K3229" s="2">
        <v>1</v>
      </c>
      <c r="L3229" s="2" t="s">
        <v>38</v>
      </c>
      <c r="M3229" s="4">
        <v>0</v>
      </c>
      <c r="N3229" s="4">
        <v>0</v>
      </c>
      <c r="O3229" s="4">
        <v>0</v>
      </c>
      <c r="P3229" s="4">
        <v>0</v>
      </c>
    </row>
    <row r="3230" spans="1:16" x14ac:dyDescent="0.25">
      <c r="A3230" s="2" t="s">
        <v>3278</v>
      </c>
      <c r="B3230" s="3">
        <v>46119</v>
      </c>
      <c r="C3230" s="2" t="s">
        <v>17</v>
      </c>
      <c r="D3230" s="2" t="s">
        <v>18</v>
      </c>
      <c r="E3230" s="2" t="s">
        <v>19</v>
      </c>
      <c r="F3230" s="3"/>
      <c r="G3230" s="2">
        <v>17</v>
      </c>
      <c r="H3230" s="2" t="s">
        <v>3295</v>
      </c>
      <c r="I3230" s="2"/>
      <c r="J3230" s="2"/>
      <c r="K3230" s="2">
        <v>16</v>
      </c>
      <c r="L3230" s="2" t="s">
        <v>38</v>
      </c>
      <c r="M3230" s="4">
        <v>0</v>
      </c>
      <c r="N3230" s="4">
        <v>0</v>
      </c>
      <c r="O3230" s="4">
        <v>0</v>
      </c>
      <c r="P3230" s="4">
        <v>0</v>
      </c>
    </row>
    <row r="3231" spans="1:16" x14ac:dyDescent="0.25">
      <c r="A3231" s="2" t="s">
        <v>3278</v>
      </c>
      <c r="B3231" s="3">
        <v>46119</v>
      </c>
      <c r="C3231" s="2" t="s">
        <v>17</v>
      </c>
      <c r="D3231" s="2" t="s">
        <v>18</v>
      </c>
      <c r="E3231" s="2" t="s">
        <v>19</v>
      </c>
      <c r="F3231" s="3"/>
      <c r="G3231" s="2">
        <v>18</v>
      </c>
      <c r="H3231" s="2" t="s">
        <v>3296</v>
      </c>
      <c r="I3231" s="2"/>
      <c r="J3231" s="2"/>
      <c r="K3231" s="2">
        <v>2</v>
      </c>
      <c r="L3231" s="2" t="s">
        <v>38</v>
      </c>
      <c r="M3231" s="4">
        <v>0</v>
      </c>
      <c r="N3231" s="4">
        <v>0</v>
      </c>
      <c r="O3231" s="4">
        <v>0</v>
      </c>
      <c r="P3231" s="4">
        <v>0</v>
      </c>
    </row>
    <row r="3232" spans="1:16" x14ac:dyDescent="0.25">
      <c r="A3232" s="2" t="s">
        <v>3278</v>
      </c>
      <c r="B3232" s="3">
        <v>46119</v>
      </c>
      <c r="C3232" s="2" t="s">
        <v>17</v>
      </c>
      <c r="D3232" s="2" t="s">
        <v>18</v>
      </c>
      <c r="E3232" s="2" t="s">
        <v>19</v>
      </c>
      <c r="F3232" s="3"/>
      <c r="G3232" s="2">
        <v>19</v>
      </c>
      <c r="H3232" s="2" t="s">
        <v>3297</v>
      </c>
      <c r="I3232" s="2"/>
      <c r="J3232" s="2"/>
      <c r="K3232" s="2">
        <v>1</v>
      </c>
      <c r="L3232" s="2" t="s">
        <v>38</v>
      </c>
      <c r="M3232" s="4">
        <v>0</v>
      </c>
      <c r="N3232" s="4">
        <v>0</v>
      </c>
      <c r="O3232" s="4">
        <v>0</v>
      </c>
      <c r="P3232" s="4">
        <v>0</v>
      </c>
    </row>
    <row r="3233" spans="1:16" x14ac:dyDescent="0.25">
      <c r="A3233" s="2" t="s">
        <v>3278</v>
      </c>
      <c r="B3233" s="3">
        <v>46119</v>
      </c>
      <c r="C3233" s="2" t="s">
        <v>17</v>
      </c>
      <c r="D3233" s="2" t="s">
        <v>18</v>
      </c>
      <c r="E3233" s="2" t="s">
        <v>19</v>
      </c>
      <c r="F3233" s="3"/>
      <c r="G3233" s="2">
        <v>20</v>
      </c>
      <c r="H3233" s="2" t="s">
        <v>3298</v>
      </c>
      <c r="I3233" s="2"/>
      <c r="J3233" s="2"/>
      <c r="K3233" s="2">
        <v>1</v>
      </c>
      <c r="L3233" s="2" t="s">
        <v>38</v>
      </c>
      <c r="M3233" s="4">
        <v>0</v>
      </c>
      <c r="N3233" s="4">
        <v>0</v>
      </c>
      <c r="O3233" s="4">
        <v>0</v>
      </c>
      <c r="P3233" s="4">
        <v>0</v>
      </c>
    </row>
    <row r="3234" spans="1:16" x14ac:dyDescent="0.25">
      <c r="A3234" s="2" t="s">
        <v>3278</v>
      </c>
      <c r="B3234" s="3">
        <v>46119</v>
      </c>
      <c r="C3234" s="2" t="s">
        <v>17</v>
      </c>
      <c r="D3234" s="2" t="s">
        <v>18</v>
      </c>
      <c r="E3234" s="2" t="s">
        <v>19</v>
      </c>
      <c r="F3234" s="3"/>
      <c r="G3234" s="2">
        <v>21</v>
      </c>
      <c r="H3234" s="2" t="s">
        <v>3299</v>
      </c>
      <c r="I3234" s="2"/>
      <c r="J3234" s="2"/>
      <c r="K3234" s="2">
        <v>1</v>
      </c>
      <c r="L3234" s="2" t="s">
        <v>38</v>
      </c>
      <c r="M3234" s="4">
        <v>0</v>
      </c>
      <c r="N3234" s="4">
        <v>0</v>
      </c>
      <c r="O3234" s="4">
        <v>0</v>
      </c>
      <c r="P3234" s="4">
        <v>0</v>
      </c>
    </row>
    <row r="3235" spans="1:16" x14ac:dyDescent="0.25">
      <c r="A3235" s="2" t="s">
        <v>3278</v>
      </c>
      <c r="B3235" s="3">
        <v>46119</v>
      </c>
      <c r="C3235" s="2" t="s">
        <v>17</v>
      </c>
      <c r="D3235" s="2" t="s">
        <v>18</v>
      </c>
      <c r="E3235" s="2" t="s">
        <v>19</v>
      </c>
      <c r="F3235" s="3"/>
      <c r="G3235" s="2">
        <v>22</v>
      </c>
      <c r="H3235" s="2" t="s">
        <v>3300</v>
      </c>
      <c r="I3235" s="2"/>
      <c r="J3235" s="2"/>
      <c r="K3235" s="2">
        <v>1</v>
      </c>
      <c r="L3235" s="2" t="s">
        <v>38</v>
      </c>
      <c r="M3235" s="4">
        <v>0</v>
      </c>
      <c r="N3235" s="4">
        <v>0</v>
      </c>
      <c r="O3235" s="4">
        <v>0</v>
      </c>
      <c r="P3235" s="4">
        <v>0</v>
      </c>
    </row>
    <row r="3236" spans="1:16" x14ac:dyDescent="0.25">
      <c r="A3236" s="2" t="s">
        <v>3278</v>
      </c>
      <c r="B3236" s="3">
        <v>46119</v>
      </c>
      <c r="C3236" s="2" t="s">
        <v>17</v>
      </c>
      <c r="D3236" s="2" t="s">
        <v>18</v>
      </c>
      <c r="E3236" s="2" t="s">
        <v>19</v>
      </c>
      <c r="F3236" s="3"/>
      <c r="G3236" s="2">
        <v>23</v>
      </c>
      <c r="H3236" s="2" t="s">
        <v>3301</v>
      </c>
      <c r="I3236" s="2"/>
      <c r="J3236" s="2"/>
      <c r="K3236" s="2">
        <v>1</v>
      </c>
      <c r="L3236" s="2" t="s">
        <v>38</v>
      </c>
      <c r="M3236" s="4">
        <v>0</v>
      </c>
      <c r="N3236" s="4">
        <v>0</v>
      </c>
      <c r="O3236" s="4">
        <v>0</v>
      </c>
      <c r="P3236" s="4">
        <v>0</v>
      </c>
    </row>
    <row r="3237" spans="1:16" x14ac:dyDescent="0.25">
      <c r="A3237" s="2" t="s">
        <v>3278</v>
      </c>
      <c r="B3237" s="3">
        <v>46119</v>
      </c>
      <c r="C3237" s="2" t="s">
        <v>17</v>
      </c>
      <c r="D3237" s="2" t="s">
        <v>18</v>
      </c>
      <c r="E3237" s="2" t="s">
        <v>19</v>
      </c>
      <c r="F3237" s="3"/>
      <c r="G3237" s="2">
        <v>24</v>
      </c>
      <c r="H3237" s="2" t="s">
        <v>3302</v>
      </c>
      <c r="I3237" s="2"/>
      <c r="J3237" s="2"/>
      <c r="K3237" s="2">
        <v>1</v>
      </c>
      <c r="L3237" s="2" t="s">
        <v>38</v>
      </c>
      <c r="M3237" s="4">
        <v>0</v>
      </c>
      <c r="N3237" s="4">
        <v>0</v>
      </c>
      <c r="O3237" s="4">
        <v>0</v>
      </c>
      <c r="P3237" s="4">
        <v>0</v>
      </c>
    </row>
    <row r="3238" spans="1:16" x14ac:dyDescent="0.25">
      <c r="A3238" s="2" t="s">
        <v>3278</v>
      </c>
      <c r="B3238" s="3">
        <v>46119</v>
      </c>
      <c r="C3238" s="2" t="s">
        <v>17</v>
      </c>
      <c r="D3238" s="2" t="s">
        <v>18</v>
      </c>
      <c r="E3238" s="2" t="s">
        <v>19</v>
      </c>
      <c r="F3238" s="3"/>
      <c r="G3238" s="2">
        <v>25</v>
      </c>
      <c r="H3238" s="2" t="s">
        <v>3303</v>
      </c>
      <c r="I3238" s="2"/>
      <c r="J3238" s="2"/>
      <c r="K3238" s="2">
        <v>1</v>
      </c>
      <c r="L3238" s="2" t="s">
        <v>38</v>
      </c>
      <c r="M3238" s="4">
        <v>0</v>
      </c>
      <c r="N3238" s="4">
        <v>0</v>
      </c>
      <c r="O3238" s="4">
        <v>0</v>
      </c>
      <c r="P3238" s="4">
        <v>0</v>
      </c>
    </row>
    <row r="3239" spans="1:16" x14ac:dyDescent="0.25">
      <c r="A3239" s="2" t="s">
        <v>3278</v>
      </c>
      <c r="B3239" s="3">
        <v>46119</v>
      </c>
      <c r="C3239" s="2" t="s">
        <v>17</v>
      </c>
      <c r="D3239" s="2" t="s">
        <v>18</v>
      </c>
      <c r="E3239" s="2" t="s">
        <v>19</v>
      </c>
      <c r="F3239" s="3"/>
      <c r="G3239" s="2">
        <v>26</v>
      </c>
      <c r="H3239" s="2" t="s">
        <v>3304</v>
      </c>
      <c r="I3239" s="2"/>
      <c r="J3239" s="2"/>
      <c r="K3239" s="2">
        <v>1</v>
      </c>
      <c r="L3239" s="2" t="s">
        <v>38</v>
      </c>
      <c r="M3239" s="4">
        <v>0</v>
      </c>
      <c r="N3239" s="4">
        <v>0</v>
      </c>
      <c r="O3239" s="4">
        <v>0</v>
      </c>
      <c r="P3239" s="4">
        <v>0</v>
      </c>
    </row>
    <row r="3240" spans="1:16" x14ac:dyDescent="0.25">
      <c r="A3240" s="2" t="s">
        <v>3278</v>
      </c>
      <c r="B3240" s="3">
        <v>46119</v>
      </c>
      <c r="C3240" s="2" t="s">
        <v>17</v>
      </c>
      <c r="D3240" s="2" t="s">
        <v>18</v>
      </c>
      <c r="E3240" s="2" t="s">
        <v>19</v>
      </c>
      <c r="F3240" s="3"/>
      <c r="G3240" s="2">
        <v>27</v>
      </c>
      <c r="H3240" s="2" t="s">
        <v>3305</v>
      </c>
      <c r="I3240" s="2"/>
      <c r="J3240" s="2"/>
      <c r="K3240" s="2">
        <v>2</v>
      </c>
      <c r="L3240" s="2" t="s">
        <v>38</v>
      </c>
      <c r="M3240" s="4">
        <v>0</v>
      </c>
      <c r="N3240" s="4">
        <v>0</v>
      </c>
      <c r="O3240" s="4">
        <v>0</v>
      </c>
      <c r="P3240" s="4">
        <v>0</v>
      </c>
    </row>
    <row r="3241" spans="1:16" x14ac:dyDescent="0.25">
      <c r="A3241" s="2" t="s">
        <v>3278</v>
      </c>
      <c r="B3241" s="3">
        <v>46119</v>
      </c>
      <c r="C3241" s="2" t="s">
        <v>17</v>
      </c>
      <c r="D3241" s="2" t="s">
        <v>18</v>
      </c>
      <c r="E3241" s="2" t="s">
        <v>19</v>
      </c>
      <c r="F3241" s="3"/>
      <c r="G3241" s="2">
        <v>28</v>
      </c>
      <c r="H3241" s="2" t="s">
        <v>3306</v>
      </c>
      <c r="I3241" s="2"/>
      <c r="J3241" s="2"/>
      <c r="K3241" s="2">
        <v>2</v>
      </c>
      <c r="L3241" s="2" t="s">
        <v>38</v>
      </c>
      <c r="M3241" s="4">
        <v>0</v>
      </c>
      <c r="N3241" s="4">
        <v>0</v>
      </c>
      <c r="O3241" s="4">
        <v>0</v>
      </c>
      <c r="P3241" s="4">
        <v>0</v>
      </c>
    </row>
    <row r="3242" spans="1:16" x14ac:dyDescent="0.25">
      <c r="A3242" s="2" t="s">
        <v>3278</v>
      </c>
      <c r="B3242" s="3">
        <v>46119</v>
      </c>
      <c r="C3242" s="2" t="s">
        <v>17</v>
      </c>
      <c r="D3242" s="2" t="s">
        <v>18</v>
      </c>
      <c r="E3242" s="2" t="s">
        <v>19</v>
      </c>
      <c r="F3242" s="3"/>
      <c r="G3242" s="2">
        <v>29</v>
      </c>
      <c r="H3242" s="2" t="s">
        <v>3307</v>
      </c>
      <c r="I3242" s="2"/>
      <c r="J3242" s="2"/>
      <c r="K3242" s="2">
        <v>2</v>
      </c>
      <c r="L3242" s="2" t="s">
        <v>38</v>
      </c>
      <c r="M3242" s="4">
        <v>0</v>
      </c>
      <c r="N3242" s="4">
        <v>0</v>
      </c>
      <c r="O3242" s="4">
        <v>0</v>
      </c>
      <c r="P3242" s="4">
        <v>0</v>
      </c>
    </row>
    <row r="3243" spans="1:16" x14ac:dyDescent="0.25">
      <c r="A3243" s="2" t="s">
        <v>3278</v>
      </c>
      <c r="B3243" s="3">
        <v>46119</v>
      </c>
      <c r="C3243" s="2" t="s">
        <v>17</v>
      </c>
      <c r="D3243" s="2" t="s">
        <v>18</v>
      </c>
      <c r="E3243" s="2" t="s">
        <v>19</v>
      </c>
      <c r="F3243" s="3"/>
      <c r="G3243" s="2">
        <v>30</v>
      </c>
      <c r="H3243" s="2" t="s">
        <v>3308</v>
      </c>
      <c r="I3243" s="2"/>
      <c r="J3243" s="2"/>
      <c r="K3243" s="2">
        <v>2</v>
      </c>
      <c r="L3243" s="2" t="s">
        <v>38</v>
      </c>
      <c r="M3243" s="4">
        <v>0</v>
      </c>
      <c r="N3243" s="4">
        <v>0</v>
      </c>
      <c r="O3243" s="4">
        <v>0</v>
      </c>
      <c r="P3243" s="4">
        <v>0</v>
      </c>
    </row>
    <row r="3244" spans="1:16" x14ac:dyDescent="0.25">
      <c r="A3244" s="2" t="s">
        <v>3278</v>
      </c>
      <c r="B3244" s="3">
        <v>46119</v>
      </c>
      <c r="C3244" s="2" t="s">
        <v>17</v>
      </c>
      <c r="D3244" s="2" t="s">
        <v>18</v>
      </c>
      <c r="E3244" s="2" t="s">
        <v>19</v>
      </c>
      <c r="F3244" s="3"/>
      <c r="G3244" s="2">
        <v>31</v>
      </c>
      <c r="H3244" s="2" t="s">
        <v>3309</v>
      </c>
      <c r="I3244" s="2"/>
      <c r="J3244" s="2"/>
      <c r="K3244" s="2">
        <v>2</v>
      </c>
      <c r="L3244" s="2" t="s">
        <v>38</v>
      </c>
      <c r="M3244" s="4">
        <v>0</v>
      </c>
      <c r="N3244" s="4">
        <v>0</v>
      </c>
      <c r="O3244" s="4">
        <v>0</v>
      </c>
      <c r="P3244" s="4">
        <v>0</v>
      </c>
    </row>
    <row r="3245" spans="1:16" x14ac:dyDescent="0.25">
      <c r="A3245" s="2" t="s">
        <v>3278</v>
      </c>
      <c r="B3245" s="3">
        <v>46119</v>
      </c>
      <c r="C3245" s="2" t="s">
        <v>17</v>
      </c>
      <c r="D3245" s="2" t="s">
        <v>18</v>
      </c>
      <c r="E3245" s="2" t="s">
        <v>19</v>
      </c>
      <c r="F3245" s="3"/>
      <c r="G3245" s="2">
        <v>32</v>
      </c>
      <c r="H3245" s="2" t="s">
        <v>3310</v>
      </c>
      <c r="I3245" s="2"/>
      <c r="J3245" s="2"/>
      <c r="K3245" s="2">
        <v>4</v>
      </c>
      <c r="L3245" s="2" t="s">
        <v>38</v>
      </c>
      <c r="M3245" s="4">
        <v>0</v>
      </c>
      <c r="N3245" s="4">
        <v>0</v>
      </c>
      <c r="O3245" s="4">
        <v>0</v>
      </c>
      <c r="P3245" s="4">
        <v>0</v>
      </c>
    </row>
    <row r="3246" spans="1:16" x14ac:dyDescent="0.25">
      <c r="A3246" s="2" t="s">
        <v>3278</v>
      </c>
      <c r="B3246" s="3">
        <v>46119</v>
      </c>
      <c r="C3246" s="2" t="s">
        <v>17</v>
      </c>
      <c r="D3246" s="2" t="s">
        <v>18</v>
      </c>
      <c r="E3246" s="2" t="s">
        <v>19</v>
      </c>
      <c r="F3246" s="3"/>
      <c r="G3246" s="2">
        <v>33</v>
      </c>
      <c r="H3246" s="2" t="s">
        <v>3311</v>
      </c>
      <c r="I3246" s="2"/>
      <c r="J3246" s="2"/>
      <c r="K3246" s="2">
        <v>4</v>
      </c>
      <c r="L3246" s="2" t="s">
        <v>38</v>
      </c>
      <c r="M3246" s="4">
        <v>0</v>
      </c>
      <c r="N3246" s="4">
        <v>0</v>
      </c>
      <c r="O3246" s="4">
        <v>0</v>
      </c>
      <c r="P3246" s="4">
        <v>0</v>
      </c>
    </row>
    <row r="3247" spans="1:16" x14ac:dyDescent="0.25">
      <c r="A3247" s="2" t="s">
        <v>3278</v>
      </c>
      <c r="B3247" s="3">
        <v>46119</v>
      </c>
      <c r="C3247" s="2" t="s">
        <v>17</v>
      </c>
      <c r="D3247" s="2" t="s">
        <v>18</v>
      </c>
      <c r="E3247" s="2" t="s">
        <v>19</v>
      </c>
      <c r="F3247" s="3"/>
      <c r="G3247" s="2">
        <v>34</v>
      </c>
      <c r="H3247" s="2" t="s">
        <v>3312</v>
      </c>
      <c r="I3247" s="2"/>
      <c r="J3247" s="2"/>
      <c r="K3247" s="2">
        <v>61</v>
      </c>
      <c r="L3247" s="2" t="s">
        <v>38</v>
      </c>
      <c r="M3247" s="4">
        <v>0</v>
      </c>
      <c r="N3247" s="4">
        <v>0</v>
      </c>
      <c r="O3247" s="4">
        <v>0</v>
      </c>
      <c r="P3247" s="4">
        <v>0</v>
      </c>
    </row>
    <row r="3248" spans="1:16" x14ac:dyDescent="0.25">
      <c r="A3248" s="2" t="s">
        <v>3278</v>
      </c>
      <c r="B3248" s="3">
        <v>46119</v>
      </c>
      <c r="C3248" s="2" t="s">
        <v>17</v>
      </c>
      <c r="D3248" s="2" t="s">
        <v>18</v>
      </c>
      <c r="E3248" s="2" t="s">
        <v>19</v>
      </c>
      <c r="F3248" s="3"/>
      <c r="G3248" s="2">
        <v>35</v>
      </c>
      <c r="H3248" s="2" t="s">
        <v>3313</v>
      </c>
      <c r="I3248" s="2"/>
      <c r="J3248" s="2"/>
      <c r="K3248" s="2">
        <v>45</v>
      </c>
      <c r="L3248" s="2" t="s">
        <v>38</v>
      </c>
      <c r="M3248" s="4">
        <v>0</v>
      </c>
      <c r="N3248" s="4">
        <v>0</v>
      </c>
      <c r="O3248" s="4">
        <v>0</v>
      </c>
      <c r="P3248" s="4">
        <v>0</v>
      </c>
    </row>
    <row r="3249" spans="1:16" x14ac:dyDescent="0.25">
      <c r="A3249" s="2" t="s">
        <v>3278</v>
      </c>
      <c r="B3249" s="3">
        <v>46119</v>
      </c>
      <c r="C3249" s="2" t="s">
        <v>17</v>
      </c>
      <c r="D3249" s="2" t="s">
        <v>18</v>
      </c>
      <c r="E3249" s="2" t="s">
        <v>19</v>
      </c>
      <c r="F3249" s="3"/>
      <c r="G3249" s="2">
        <v>36</v>
      </c>
      <c r="H3249" s="2" t="s">
        <v>3314</v>
      </c>
      <c r="I3249" s="2"/>
      <c r="J3249" s="2"/>
      <c r="K3249" s="2">
        <v>3</v>
      </c>
      <c r="L3249" s="2" t="s">
        <v>38</v>
      </c>
      <c r="M3249" s="4">
        <v>0</v>
      </c>
      <c r="N3249" s="4">
        <v>0</v>
      </c>
      <c r="O3249" s="4">
        <v>0</v>
      </c>
      <c r="P3249" s="4">
        <v>0</v>
      </c>
    </row>
    <row r="3250" spans="1:16" x14ac:dyDescent="0.25">
      <c r="A3250" s="2" t="s">
        <v>3278</v>
      </c>
      <c r="B3250" s="3">
        <v>46119</v>
      </c>
      <c r="C3250" s="2" t="s">
        <v>17</v>
      </c>
      <c r="D3250" s="2" t="s">
        <v>18</v>
      </c>
      <c r="E3250" s="2" t="s">
        <v>19</v>
      </c>
      <c r="F3250" s="3"/>
      <c r="G3250" s="2">
        <v>37</v>
      </c>
      <c r="H3250" s="2" t="s">
        <v>3315</v>
      </c>
      <c r="I3250" s="2"/>
      <c r="J3250" s="2"/>
      <c r="K3250" s="2">
        <v>8</v>
      </c>
      <c r="L3250" s="2" t="s">
        <v>38</v>
      </c>
      <c r="M3250" s="4">
        <v>0</v>
      </c>
      <c r="N3250" s="4">
        <v>0</v>
      </c>
      <c r="O3250" s="4">
        <v>0</v>
      </c>
      <c r="P3250" s="4">
        <v>0</v>
      </c>
    </row>
    <row r="3251" spans="1:16" x14ac:dyDescent="0.25">
      <c r="A3251" s="2" t="s">
        <v>3278</v>
      </c>
      <c r="B3251" s="3">
        <v>46119</v>
      </c>
      <c r="C3251" s="2" t="s">
        <v>17</v>
      </c>
      <c r="D3251" s="2" t="s">
        <v>18</v>
      </c>
      <c r="E3251" s="2" t="s">
        <v>19</v>
      </c>
      <c r="F3251" s="3"/>
      <c r="G3251" s="2">
        <v>38</v>
      </c>
      <c r="H3251" s="2" t="s">
        <v>3316</v>
      </c>
      <c r="I3251" s="2"/>
      <c r="J3251" s="2"/>
      <c r="K3251" s="2">
        <v>3</v>
      </c>
      <c r="L3251" s="2" t="s">
        <v>38</v>
      </c>
      <c r="M3251" s="4">
        <v>0</v>
      </c>
      <c r="N3251" s="4">
        <v>0</v>
      </c>
      <c r="O3251" s="4">
        <v>0</v>
      </c>
      <c r="P3251" s="4">
        <v>0</v>
      </c>
    </row>
    <row r="3252" spans="1:16" x14ac:dyDescent="0.25">
      <c r="A3252" s="2" t="s">
        <v>3278</v>
      </c>
      <c r="B3252" s="3">
        <v>46119</v>
      </c>
      <c r="C3252" s="2" t="s">
        <v>17</v>
      </c>
      <c r="D3252" s="2" t="s">
        <v>18</v>
      </c>
      <c r="E3252" s="2" t="s">
        <v>19</v>
      </c>
      <c r="F3252" s="3"/>
      <c r="G3252" s="2">
        <v>39</v>
      </c>
      <c r="H3252" s="2" t="s">
        <v>3317</v>
      </c>
      <c r="I3252" s="2"/>
      <c r="J3252" s="2"/>
      <c r="K3252" s="2">
        <v>33</v>
      </c>
      <c r="L3252" s="2" t="s">
        <v>38</v>
      </c>
      <c r="M3252" s="4">
        <v>0</v>
      </c>
      <c r="N3252" s="4">
        <v>0</v>
      </c>
      <c r="O3252" s="4">
        <v>0</v>
      </c>
      <c r="P3252" s="4">
        <v>0</v>
      </c>
    </row>
    <row r="3253" spans="1:16" x14ac:dyDescent="0.25">
      <c r="A3253" s="2" t="s">
        <v>3278</v>
      </c>
      <c r="B3253" s="3">
        <v>46119</v>
      </c>
      <c r="C3253" s="2" t="s">
        <v>17</v>
      </c>
      <c r="D3253" s="2" t="s">
        <v>18</v>
      </c>
      <c r="E3253" s="2" t="s">
        <v>19</v>
      </c>
      <c r="F3253" s="3"/>
      <c r="G3253" s="2">
        <v>40</v>
      </c>
      <c r="H3253" s="2" t="s">
        <v>3318</v>
      </c>
      <c r="I3253" s="2"/>
      <c r="J3253" s="2"/>
      <c r="K3253" s="2">
        <v>1</v>
      </c>
      <c r="L3253" s="2" t="s">
        <v>38</v>
      </c>
      <c r="M3253" s="4">
        <v>0</v>
      </c>
      <c r="N3253" s="4">
        <v>0</v>
      </c>
      <c r="O3253" s="4">
        <v>0</v>
      </c>
      <c r="P3253" s="4">
        <v>0</v>
      </c>
    </row>
    <row r="3254" spans="1:16" x14ac:dyDescent="0.25">
      <c r="A3254" s="2" t="s">
        <v>3278</v>
      </c>
      <c r="B3254" s="3">
        <v>46119</v>
      </c>
      <c r="C3254" s="2" t="s">
        <v>17</v>
      </c>
      <c r="D3254" s="2" t="s">
        <v>18</v>
      </c>
      <c r="E3254" s="2" t="s">
        <v>19</v>
      </c>
      <c r="F3254" s="3"/>
      <c r="G3254" s="2">
        <v>41</v>
      </c>
      <c r="H3254" s="2" t="s">
        <v>3319</v>
      </c>
      <c r="I3254" s="2"/>
      <c r="J3254" s="2"/>
      <c r="K3254" s="2">
        <v>1</v>
      </c>
      <c r="L3254" s="2" t="s">
        <v>38</v>
      </c>
      <c r="M3254" s="4">
        <v>0</v>
      </c>
      <c r="N3254" s="4">
        <v>0</v>
      </c>
      <c r="O3254" s="4">
        <v>0</v>
      </c>
      <c r="P3254" s="4">
        <v>0</v>
      </c>
    </row>
    <row r="3255" spans="1:16" x14ac:dyDescent="0.25">
      <c r="A3255" s="2" t="s">
        <v>3278</v>
      </c>
      <c r="B3255" s="3">
        <v>46119</v>
      </c>
      <c r="C3255" s="2" t="s">
        <v>17</v>
      </c>
      <c r="D3255" s="2" t="s">
        <v>18</v>
      </c>
      <c r="E3255" s="2" t="s">
        <v>19</v>
      </c>
      <c r="F3255" s="3"/>
      <c r="G3255" s="2">
        <v>42</v>
      </c>
      <c r="H3255" s="2" t="s">
        <v>3320</v>
      </c>
      <c r="I3255" s="2"/>
      <c r="J3255" s="2"/>
      <c r="K3255" s="2">
        <v>1</v>
      </c>
      <c r="L3255" s="2" t="s">
        <v>38</v>
      </c>
      <c r="M3255" s="4">
        <v>0</v>
      </c>
      <c r="N3255" s="4">
        <v>0</v>
      </c>
      <c r="O3255" s="4">
        <v>0</v>
      </c>
      <c r="P3255" s="4">
        <v>0</v>
      </c>
    </row>
    <row r="3256" spans="1:16" x14ac:dyDescent="0.25">
      <c r="A3256" s="2" t="s">
        <v>3278</v>
      </c>
      <c r="B3256" s="3">
        <v>46119</v>
      </c>
      <c r="C3256" s="2" t="s">
        <v>17</v>
      </c>
      <c r="D3256" s="2" t="s">
        <v>18</v>
      </c>
      <c r="E3256" s="2" t="s">
        <v>19</v>
      </c>
      <c r="F3256" s="3"/>
      <c r="G3256" s="2">
        <v>43</v>
      </c>
      <c r="H3256" s="2" t="s">
        <v>3321</v>
      </c>
      <c r="I3256" s="2"/>
      <c r="J3256" s="2"/>
      <c r="K3256" s="2">
        <v>1</v>
      </c>
      <c r="L3256" s="2" t="s">
        <v>38</v>
      </c>
      <c r="M3256" s="4">
        <v>0</v>
      </c>
      <c r="N3256" s="4">
        <v>0</v>
      </c>
      <c r="O3256" s="4">
        <v>0</v>
      </c>
      <c r="P3256" s="4">
        <v>0</v>
      </c>
    </row>
    <row r="3257" spans="1:16" x14ac:dyDescent="0.25">
      <c r="A3257" s="2" t="s">
        <v>3278</v>
      </c>
      <c r="B3257" s="3">
        <v>46119</v>
      </c>
      <c r="C3257" s="2" t="s">
        <v>17</v>
      </c>
      <c r="D3257" s="2" t="s">
        <v>18</v>
      </c>
      <c r="E3257" s="2" t="s">
        <v>19</v>
      </c>
      <c r="F3257" s="3"/>
      <c r="G3257" s="2">
        <v>44</v>
      </c>
      <c r="H3257" s="2" t="s">
        <v>3322</v>
      </c>
      <c r="I3257" s="2"/>
      <c r="J3257" s="2"/>
      <c r="K3257" s="2">
        <v>1</v>
      </c>
      <c r="L3257" s="2" t="s">
        <v>38</v>
      </c>
      <c r="M3257" s="4">
        <v>0</v>
      </c>
      <c r="N3257" s="4">
        <v>0</v>
      </c>
      <c r="O3257" s="4">
        <v>0</v>
      </c>
      <c r="P3257" s="4">
        <v>0</v>
      </c>
    </row>
    <row r="3258" spans="1:16" x14ac:dyDescent="0.25">
      <c r="A3258" s="2" t="s">
        <v>3278</v>
      </c>
      <c r="B3258" s="3">
        <v>46119</v>
      </c>
      <c r="C3258" s="2" t="s">
        <v>17</v>
      </c>
      <c r="D3258" s="2" t="s">
        <v>18</v>
      </c>
      <c r="E3258" s="2" t="s">
        <v>19</v>
      </c>
      <c r="F3258" s="3"/>
      <c r="G3258" s="2">
        <v>45</v>
      </c>
      <c r="H3258" s="2" t="s">
        <v>3323</v>
      </c>
      <c r="I3258" s="2"/>
      <c r="J3258" s="2"/>
      <c r="K3258" s="2">
        <v>1</v>
      </c>
      <c r="L3258" s="2" t="s">
        <v>38</v>
      </c>
      <c r="M3258" s="4">
        <v>0</v>
      </c>
      <c r="N3258" s="4">
        <v>0</v>
      </c>
      <c r="O3258" s="4">
        <v>0</v>
      </c>
      <c r="P3258" s="4">
        <v>0</v>
      </c>
    </row>
    <row r="3259" spans="1:16" x14ac:dyDescent="0.25">
      <c r="A3259" s="2" t="s">
        <v>3278</v>
      </c>
      <c r="B3259" s="3">
        <v>46119</v>
      </c>
      <c r="C3259" s="2" t="s">
        <v>17</v>
      </c>
      <c r="D3259" s="2" t="s">
        <v>18</v>
      </c>
      <c r="E3259" s="2" t="s">
        <v>19</v>
      </c>
      <c r="F3259" s="3"/>
      <c r="G3259" s="2">
        <v>46</v>
      </c>
      <c r="H3259" s="2" t="s">
        <v>3324</v>
      </c>
      <c r="I3259" s="2"/>
      <c r="J3259" s="2"/>
      <c r="K3259" s="2">
        <v>1</v>
      </c>
      <c r="L3259" s="2" t="s">
        <v>38</v>
      </c>
      <c r="M3259" s="4">
        <v>0</v>
      </c>
      <c r="N3259" s="4">
        <v>0</v>
      </c>
      <c r="O3259" s="4">
        <v>0</v>
      </c>
      <c r="P3259" s="4">
        <v>0</v>
      </c>
    </row>
    <row r="3260" spans="1:16" x14ac:dyDescent="0.25">
      <c r="A3260" s="2" t="s">
        <v>3278</v>
      </c>
      <c r="B3260" s="3">
        <v>46119</v>
      </c>
      <c r="C3260" s="2" t="s">
        <v>17</v>
      </c>
      <c r="D3260" s="2" t="s">
        <v>18</v>
      </c>
      <c r="E3260" s="2" t="s">
        <v>19</v>
      </c>
      <c r="F3260" s="3"/>
      <c r="G3260" s="2">
        <v>47</v>
      </c>
      <c r="H3260" s="2" t="s">
        <v>3325</v>
      </c>
      <c r="I3260" s="2"/>
      <c r="J3260" s="2"/>
      <c r="K3260" s="2">
        <v>1</v>
      </c>
      <c r="L3260" s="2" t="s">
        <v>38</v>
      </c>
      <c r="M3260" s="4">
        <v>0</v>
      </c>
      <c r="N3260" s="4">
        <v>0</v>
      </c>
      <c r="O3260" s="4">
        <v>0</v>
      </c>
      <c r="P3260" s="4">
        <v>0</v>
      </c>
    </row>
    <row r="3261" spans="1:16" x14ac:dyDescent="0.25">
      <c r="A3261" s="2" t="s">
        <v>3278</v>
      </c>
      <c r="B3261" s="3">
        <v>46119</v>
      </c>
      <c r="C3261" s="2" t="s">
        <v>17</v>
      </c>
      <c r="D3261" s="2" t="s">
        <v>18</v>
      </c>
      <c r="E3261" s="2" t="s">
        <v>19</v>
      </c>
      <c r="F3261" s="3"/>
      <c r="G3261" s="2">
        <v>48</v>
      </c>
      <c r="H3261" s="2" t="s">
        <v>3326</v>
      </c>
      <c r="I3261" s="2"/>
      <c r="J3261" s="2"/>
      <c r="K3261" s="2">
        <v>1</v>
      </c>
      <c r="L3261" s="2" t="s">
        <v>38</v>
      </c>
      <c r="M3261" s="4">
        <v>0</v>
      </c>
      <c r="N3261" s="4">
        <v>0</v>
      </c>
      <c r="O3261" s="4">
        <v>0</v>
      </c>
      <c r="P3261" s="4">
        <v>0</v>
      </c>
    </row>
    <row r="3262" spans="1:16" x14ac:dyDescent="0.25">
      <c r="A3262" s="2" t="s">
        <v>3278</v>
      </c>
      <c r="B3262" s="3">
        <v>46119</v>
      </c>
      <c r="C3262" s="2" t="s">
        <v>17</v>
      </c>
      <c r="D3262" s="2" t="s">
        <v>18</v>
      </c>
      <c r="E3262" s="2" t="s">
        <v>19</v>
      </c>
      <c r="F3262" s="3"/>
      <c r="G3262" s="2">
        <v>49</v>
      </c>
      <c r="H3262" s="2" t="s">
        <v>3327</v>
      </c>
      <c r="I3262" s="2"/>
      <c r="J3262" s="2"/>
      <c r="K3262" s="2">
        <v>1</v>
      </c>
      <c r="L3262" s="2" t="s">
        <v>38</v>
      </c>
      <c r="M3262" s="4">
        <v>0</v>
      </c>
      <c r="N3262" s="4">
        <v>0</v>
      </c>
      <c r="O3262" s="4">
        <v>0</v>
      </c>
      <c r="P3262" s="4">
        <v>0</v>
      </c>
    </row>
    <row r="3263" spans="1:16" x14ac:dyDescent="0.25">
      <c r="A3263" s="2" t="s">
        <v>3278</v>
      </c>
      <c r="B3263" s="3">
        <v>46119</v>
      </c>
      <c r="C3263" s="2" t="s">
        <v>17</v>
      </c>
      <c r="D3263" s="2" t="s">
        <v>18</v>
      </c>
      <c r="E3263" s="2" t="s">
        <v>19</v>
      </c>
      <c r="F3263" s="3"/>
      <c r="G3263" s="2">
        <v>50</v>
      </c>
      <c r="H3263" s="2" t="s">
        <v>3328</v>
      </c>
      <c r="I3263" s="2"/>
      <c r="J3263" s="2"/>
      <c r="K3263" s="2">
        <v>1</v>
      </c>
      <c r="L3263" s="2" t="s">
        <v>38</v>
      </c>
      <c r="M3263" s="4">
        <v>0</v>
      </c>
      <c r="N3263" s="4">
        <v>0</v>
      </c>
      <c r="O3263" s="4">
        <v>0</v>
      </c>
      <c r="P3263" s="4">
        <v>0</v>
      </c>
    </row>
    <row r="3264" spans="1:16" x14ac:dyDescent="0.25">
      <c r="A3264" s="2" t="s">
        <v>3278</v>
      </c>
      <c r="B3264" s="3">
        <v>46119</v>
      </c>
      <c r="C3264" s="2" t="s">
        <v>17</v>
      </c>
      <c r="D3264" s="2" t="s">
        <v>18</v>
      </c>
      <c r="E3264" s="2" t="s">
        <v>19</v>
      </c>
      <c r="F3264" s="3"/>
      <c r="G3264" s="2">
        <v>51</v>
      </c>
      <c r="H3264" s="2" t="s">
        <v>3329</v>
      </c>
      <c r="I3264" s="2"/>
      <c r="J3264" s="2"/>
      <c r="K3264" s="2">
        <v>1</v>
      </c>
      <c r="L3264" s="2" t="s">
        <v>38</v>
      </c>
      <c r="M3264" s="4">
        <v>0</v>
      </c>
      <c r="N3264" s="4">
        <v>0</v>
      </c>
      <c r="O3264" s="4">
        <v>0</v>
      </c>
      <c r="P3264" s="4">
        <v>0</v>
      </c>
    </row>
    <row r="3265" spans="1:16" x14ac:dyDescent="0.25">
      <c r="A3265" s="2" t="s">
        <v>3278</v>
      </c>
      <c r="B3265" s="3">
        <v>46119</v>
      </c>
      <c r="C3265" s="2" t="s">
        <v>17</v>
      </c>
      <c r="D3265" s="2" t="s">
        <v>18</v>
      </c>
      <c r="E3265" s="2" t="s">
        <v>19</v>
      </c>
      <c r="F3265" s="3"/>
      <c r="G3265" s="2">
        <v>52</v>
      </c>
      <c r="H3265" s="2" t="s">
        <v>3330</v>
      </c>
      <c r="I3265" s="2"/>
      <c r="J3265" s="2"/>
      <c r="K3265" s="2">
        <v>1</v>
      </c>
      <c r="L3265" s="2" t="s">
        <v>38</v>
      </c>
      <c r="M3265" s="4">
        <v>0</v>
      </c>
      <c r="N3265" s="4">
        <v>0</v>
      </c>
      <c r="O3265" s="4">
        <v>0</v>
      </c>
      <c r="P3265" s="4">
        <v>0</v>
      </c>
    </row>
    <row r="3266" spans="1:16" x14ac:dyDescent="0.25">
      <c r="A3266" s="2" t="s">
        <v>3278</v>
      </c>
      <c r="B3266" s="3">
        <v>46119</v>
      </c>
      <c r="C3266" s="2" t="s">
        <v>17</v>
      </c>
      <c r="D3266" s="2" t="s">
        <v>18</v>
      </c>
      <c r="E3266" s="2" t="s">
        <v>19</v>
      </c>
      <c r="F3266" s="3"/>
      <c r="G3266" s="2">
        <v>53</v>
      </c>
      <c r="H3266" s="2" t="s">
        <v>3331</v>
      </c>
      <c r="I3266" s="2"/>
      <c r="J3266" s="2"/>
      <c r="K3266" s="2">
        <v>1</v>
      </c>
      <c r="L3266" s="2" t="s">
        <v>38</v>
      </c>
      <c r="M3266" s="4">
        <v>0</v>
      </c>
      <c r="N3266" s="4">
        <v>0</v>
      </c>
      <c r="O3266" s="4">
        <v>0</v>
      </c>
      <c r="P3266" s="4">
        <v>0</v>
      </c>
    </row>
    <row r="3267" spans="1:16" x14ac:dyDescent="0.25">
      <c r="A3267" s="2" t="s">
        <v>3278</v>
      </c>
      <c r="B3267" s="3">
        <v>46119</v>
      </c>
      <c r="C3267" s="2" t="s">
        <v>17</v>
      </c>
      <c r="D3267" s="2" t="s">
        <v>18</v>
      </c>
      <c r="E3267" s="2" t="s">
        <v>19</v>
      </c>
      <c r="F3267" s="3"/>
      <c r="G3267" s="2">
        <v>54</v>
      </c>
      <c r="H3267" s="2" t="s">
        <v>3332</v>
      </c>
      <c r="I3267" s="2"/>
      <c r="J3267" s="2"/>
      <c r="K3267" s="2">
        <v>1</v>
      </c>
      <c r="L3267" s="2" t="s">
        <v>38</v>
      </c>
      <c r="M3267" s="4">
        <v>0</v>
      </c>
      <c r="N3267" s="4">
        <v>0</v>
      </c>
      <c r="O3267" s="4">
        <v>0</v>
      </c>
      <c r="P3267" s="4">
        <v>0</v>
      </c>
    </row>
    <row r="3268" spans="1:16" x14ac:dyDescent="0.25">
      <c r="A3268" s="2" t="s">
        <v>3278</v>
      </c>
      <c r="B3268" s="3">
        <v>46119</v>
      </c>
      <c r="C3268" s="2" t="s">
        <v>17</v>
      </c>
      <c r="D3268" s="2" t="s">
        <v>18</v>
      </c>
      <c r="E3268" s="2" t="s">
        <v>19</v>
      </c>
      <c r="F3268" s="3"/>
      <c r="G3268" s="2">
        <v>55</v>
      </c>
      <c r="H3268" s="2" t="s">
        <v>3333</v>
      </c>
      <c r="I3268" s="2"/>
      <c r="J3268" s="2"/>
      <c r="K3268" s="2">
        <v>1</v>
      </c>
      <c r="L3268" s="2" t="s">
        <v>38</v>
      </c>
      <c r="M3268" s="4">
        <v>0</v>
      </c>
      <c r="N3268" s="4">
        <v>0</v>
      </c>
      <c r="O3268" s="4">
        <v>0</v>
      </c>
      <c r="P3268" s="4">
        <v>0</v>
      </c>
    </row>
    <row r="3269" spans="1:16" x14ac:dyDescent="0.25">
      <c r="A3269" s="2" t="s">
        <v>3278</v>
      </c>
      <c r="B3269" s="3">
        <v>46119</v>
      </c>
      <c r="C3269" s="2" t="s">
        <v>17</v>
      </c>
      <c r="D3269" s="2" t="s">
        <v>18</v>
      </c>
      <c r="E3269" s="2" t="s">
        <v>19</v>
      </c>
      <c r="F3269" s="3"/>
      <c r="G3269" s="2">
        <v>56</v>
      </c>
      <c r="H3269" s="2" t="s">
        <v>3334</v>
      </c>
      <c r="I3269" s="2"/>
      <c r="J3269" s="2"/>
      <c r="K3269" s="2">
        <v>1</v>
      </c>
      <c r="L3269" s="2" t="s">
        <v>38</v>
      </c>
      <c r="M3269" s="4">
        <v>0</v>
      </c>
      <c r="N3269" s="4">
        <v>0</v>
      </c>
      <c r="O3269" s="4">
        <v>0</v>
      </c>
      <c r="P3269" s="4">
        <v>0</v>
      </c>
    </row>
    <row r="3270" spans="1:16" x14ac:dyDescent="0.25">
      <c r="A3270" s="2" t="s">
        <v>3278</v>
      </c>
      <c r="B3270" s="3">
        <v>46119</v>
      </c>
      <c r="C3270" s="2" t="s">
        <v>17</v>
      </c>
      <c r="D3270" s="2" t="s">
        <v>18</v>
      </c>
      <c r="E3270" s="2" t="s">
        <v>19</v>
      </c>
      <c r="F3270" s="3"/>
      <c r="G3270" s="2">
        <v>57</v>
      </c>
      <c r="H3270" s="2" t="s">
        <v>3335</v>
      </c>
      <c r="I3270" s="2"/>
      <c r="J3270" s="2"/>
      <c r="K3270" s="2">
        <v>4</v>
      </c>
      <c r="L3270" s="2" t="s">
        <v>38</v>
      </c>
      <c r="M3270" s="4">
        <v>0</v>
      </c>
      <c r="N3270" s="4">
        <v>0</v>
      </c>
      <c r="O3270" s="4">
        <v>0</v>
      </c>
      <c r="P3270" s="4">
        <v>0</v>
      </c>
    </row>
    <row r="3271" spans="1:16" x14ac:dyDescent="0.25">
      <c r="A3271" s="2" t="s">
        <v>3278</v>
      </c>
      <c r="B3271" s="3">
        <v>46119</v>
      </c>
      <c r="C3271" s="2" t="s">
        <v>17</v>
      </c>
      <c r="D3271" s="2" t="s">
        <v>18</v>
      </c>
      <c r="E3271" s="2" t="s">
        <v>19</v>
      </c>
      <c r="F3271" s="3"/>
      <c r="G3271" s="2">
        <v>58</v>
      </c>
      <c r="H3271" s="2" t="s">
        <v>3336</v>
      </c>
      <c r="I3271" s="2"/>
      <c r="J3271" s="2"/>
      <c r="K3271" s="2">
        <v>4</v>
      </c>
      <c r="L3271" s="2" t="s">
        <v>38</v>
      </c>
      <c r="M3271" s="4">
        <v>0</v>
      </c>
      <c r="N3271" s="4">
        <v>0</v>
      </c>
      <c r="O3271" s="4">
        <v>0</v>
      </c>
      <c r="P3271" s="4">
        <v>0</v>
      </c>
    </row>
    <row r="3272" spans="1:16" x14ac:dyDescent="0.25">
      <c r="A3272" s="2" t="s">
        <v>3278</v>
      </c>
      <c r="B3272" s="3">
        <v>46119</v>
      </c>
      <c r="C3272" s="2" t="s">
        <v>17</v>
      </c>
      <c r="D3272" s="2" t="s">
        <v>18</v>
      </c>
      <c r="E3272" s="2" t="s">
        <v>19</v>
      </c>
      <c r="F3272" s="3"/>
      <c r="G3272" s="2">
        <v>59</v>
      </c>
      <c r="H3272" s="2" t="s">
        <v>3337</v>
      </c>
      <c r="I3272" s="2"/>
      <c r="J3272" s="2"/>
      <c r="K3272" s="2">
        <v>6</v>
      </c>
      <c r="L3272" s="2" t="s">
        <v>38</v>
      </c>
      <c r="M3272" s="4">
        <v>0</v>
      </c>
      <c r="N3272" s="4">
        <v>0</v>
      </c>
      <c r="O3272" s="4">
        <v>0</v>
      </c>
      <c r="P3272" s="4">
        <v>0</v>
      </c>
    </row>
    <row r="3273" spans="1:16" x14ac:dyDescent="0.25">
      <c r="A3273" s="2" t="s">
        <v>3278</v>
      </c>
      <c r="B3273" s="3">
        <v>46119</v>
      </c>
      <c r="C3273" s="2" t="s">
        <v>17</v>
      </c>
      <c r="D3273" s="2" t="s">
        <v>18</v>
      </c>
      <c r="E3273" s="2" t="s">
        <v>19</v>
      </c>
      <c r="F3273" s="3"/>
      <c r="G3273" s="2">
        <v>60</v>
      </c>
      <c r="H3273" s="2" t="s">
        <v>3338</v>
      </c>
      <c r="I3273" s="2"/>
      <c r="J3273" s="2"/>
      <c r="K3273" s="2">
        <v>2</v>
      </c>
      <c r="L3273" s="2" t="s">
        <v>38</v>
      </c>
      <c r="M3273" s="4">
        <v>0</v>
      </c>
      <c r="N3273" s="4">
        <v>0</v>
      </c>
      <c r="O3273" s="4">
        <v>0</v>
      </c>
      <c r="P3273" s="4">
        <v>0</v>
      </c>
    </row>
    <row r="3274" spans="1:16" x14ac:dyDescent="0.25">
      <c r="A3274" s="2" t="s">
        <v>3278</v>
      </c>
      <c r="B3274" s="3">
        <v>46119</v>
      </c>
      <c r="C3274" s="2" t="s">
        <v>17</v>
      </c>
      <c r="D3274" s="2" t="s">
        <v>18</v>
      </c>
      <c r="E3274" s="2" t="s">
        <v>19</v>
      </c>
      <c r="F3274" s="3"/>
      <c r="G3274" s="2">
        <v>61</v>
      </c>
      <c r="H3274" s="2" t="s">
        <v>3339</v>
      </c>
      <c r="I3274" s="2"/>
      <c r="J3274" s="2"/>
      <c r="K3274" s="2">
        <v>3</v>
      </c>
      <c r="L3274" s="2" t="s">
        <v>38</v>
      </c>
      <c r="M3274" s="4">
        <v>0</v>
      </c>
      <c r="N3274" s="4">
        <v>0</v>
      </c>
      <c r="O3274" s="4">
        <v>0</v>
      </c>
      <c r="P3274" s="4">
        <v>0</v>
      </c>
    </row>
    <row r="3275" spans="1:16" x14ac:dyDescent="0.25">
      <c r="A3275" s="2" t="s">
        <v>3278</v>
      </c>
      <c r="B3275" s="3">
        <v>46119</v>
      </c>
      <c r="C3275" s="2" t="s">
        <v>17</v>
      </c>
      <c r="D3275" s="2" t="s">
        <v>18</v>
      </c>
      <c r="E3275" s="2" t="s">
        <v>19</v>
      </c>
      <c r="F3275" s="3"/>
      <c r="G3275" s="2">
        <v>62</v>
      </c>
      <c r="H3275" s="2" t="s">
        <v>3340</v>
      </c>
      <c r="I3275" s="2"/>
      <c r="J3275" s="2"/>
      <c r="K3275" s="2">
        <v>6</v>
      </c>
      <c r="L3275" s="2" t="s">
        <v>38</v>
      </c>
      <c r="M3275" s="4">
        <v>0</v>
      </c>
      <c r="N3275" s="4">
        <v>0</v>
      </c>
      <c r="O3275" s="4">
        <v>0</v>
      </c>
      <c r="P3275" s="4">
        <v>0</v>
      </c>
    </row>
    <row r="3276" spans="1:16" x14ac:dyDescent="0.25">
      <c r="A3276" s="2" t="s">
        <v>3278</v>
      </c>
      <c r="B3276" s="3">
        <v>46119</v>
      </c>
      <c r="C3276" s="2" t="s">
        <v>17</v>
      </c>
      <c r="D3276" s="2" t="s">
        <v>18</v>
      </c>
      <c r="E3276" s="2" t="s">
        <v>19</v>
      </c>
      <c r="F3276" s="3"/>
      <c r="G3276" s="2">
        <v>63</v>
      </c>
      <c r="H3276" s="2" t="s">
        <v>3341</v>
      </c>
      <c r="I3276" s="2"/>
      <c r="J3276" s="2"/>
      <c r="K3276" s="2">
        <v>2</v>
      </c>
      <c r="L3276" s="2" t="s">
        <v>38</v>
      </c>
      <c r="M3276" s="4">
        <v>0</v>
      </c>
      <c r="N3276" s="4">
        <v>0</v>
      </c>
      <c r="O3276" s="4">
        <v>0</v>
      </c>
      <c r="P3276" s="4">
        <v>0</v>
      </c>
    </row>
    <row r="3277" spans="1:16" x14ac:dyDescent="0.25">
      <c r="A3277" s="2" t="s">
        <v>3278</v>
      </c>
      <c r="B3277" s="3">
        <v>46119</v>
      </c>
      <c r="C3277" s="2" t="s">
        <v>17</v>
      </c>
      <c r="D3277" s="2" t="s">
        <v>18</v>
      </c>
      <c r="E3277" s="2" t="s">
        <v>19</v>
      </c>
      <c r="F3277" s="3"/>
      <c r="G3277" s="2">
        <v>64</v>
      </c>
      <c r="H3277" s="2" t="s">
        <v>3342</v>
      </c>
      <c r="I3277" s="2"/>
      <c r="J3277" s="2"/>
      <c r="K3277" s="2">
        <v>3</v>
      </c>
      <c r="L3277" s="2" t="s">
        <v>38</v>
      </c>
      <c r="M3277" s="4">
        <v>0</v>
      </c>
      <c r="N3277" s="4">
        <v>0</v>
      </c>
      <c r="O3277" s="4">
        <v>0</v>
      </c>
      <c r="P3277" s="4">
        <v>0</v>
      </c>
    </row>
    <row r="3278" spans="1:16" x14ac:dyDescent="0.25">
      <c r="A3278" s="2" t="s">
        <v>3278</v>
      </c>
      <c r="B3278" s="3">
        <v>46119</v>
      </c>
      <c r="C3278" s="2" t="s">
        <v>17</v>
      </c>
      <c r="D3278" s="2" t="s">
        <v>18</v>
      </c>
      <c r="E3278" s="2" t="s">
        <v>19</v>
      </c>
      <c r="F3278" s="3"/>
      <c r="G3278" s="2">
        <v>65</v>
      </c>
      <c r="H3278" s="2" t="s">
        <v>3343</v>
      </c>
      <c r="I3278" s="2"/>
      <c r="J3278" s="2"/>
      <c r="K3278" s="2">
        <v>2</v>
      </c>
      <c r="L3278" s="2" t="s">
        <v>38</v>
      </c>
      <c r="M3278" s="4">
        <v>0</v>
      </c>
      <c r="N3278" s="4">
        <v>0</v>
      </c>
      <c r="O3278" s="4">
        <v>0</v>
      </c>
      <c r="P3278" s="4">
        <v>0</v>
      </c>
    </row>
    <row r="3279" spans="1:16" x14ac:dyDescent="0.25">
      <c r="A3279" s="2" t="s">
        <v>3278</v>
      </c>
      <c r="B3279" s="3">
        <v>46119</v>
      </c>
      <c r="C3279" s="2" t="s">
        <v>17</v>
      </c>
      <c r="D3279" s="2" t="s">
        <v>18</v>
      </c>
      <c r="E3279" s="2" t="s">
        <v>19</v>
      </c>
      <c r="F3279" s="3"/>
      <c r="G3279" s="2">
        <v>66</v>
      </c>
      <c r="H3279" s="2" t="s">
        <v>3344</v>
      </c>
      <c r="I3279" s="2"/>
      <c r="J3279" s="2"/>
      <c r="K3279" s="2">
        <v>1</v>
      </c>
      <c r="L3279" s="2" t="s">
        <v>38</v>
      </c>
      <c r="M3279" s="4">
        <v>0</v>
      </c>
      <c r="N3279" s="4">
        <v>0</v>
      </c>
      <c r="O3279" s="4">
        <v>0</v>
      </c>
      <c r="P3279" s="4">
        <v>0</v>
      </c>
    </row>
    <row r="3280" spans="1:16" x14ac:dyDescent="0.25">
      <c r="A3280" s="2" t="s">
        <v>3278</v>
      </c>
      <c r="B3280" s="3">
        <v>46119</v>
      </c>
      <c r="C3280" s="2" t="s">
        <v>17</v>
      </c>
      <c r="D3280" s="2" t="s">
        <v>18</v>
      </c>
      <c r="E3280" s="2" t="s">
        <v>19</v>
      </c>
      <c r="F3280" s="3"/>
      <c r="G3280" s="2">
        <v>67</v>
      </c>
      <c r="H3280" s="2" t="s">
        <v>3345</v>
      </c>
      <c r="I3280" s="2"/>
      <c r="J3280" s="2"/>
      <c r="K3280" s="2">
        <v>115</v>
      </c>
      <c r="L3280" s="2" t="s">
        <v>38</v>
      </c>
      <c r="M3280" s="4">
        <v>0</v>
      </c>
      <c r="N3280" s="4">
        <v>0</v>
      </c>
      <c r="O3280" s="4">
        <v>0</v>
      </c>
      <c r="P3280" s="4">
        <v>0</v>
      </c>
    </row>
    <row r="3281" spans="1:16" x14ac:dyDescent="0.25">
      <c r="A3281" s="2" t="s">
        <v>3278</v>
      </c>
      <c r="B3281" s="3">
        <v>46119</v>
      </c>
      <c r="C3281" s="2" t="s">
        <v>17</v>
      </c>
      <c r="D3281" s="2" t="s">
        <v>18</v>
      </c>
      <c r="E3281" s="2" t="s">
        <v>19</v>
      </c>
      <c r="F3281" s="3"/>
      <c r="G3281" s="2">
        <v>68</v>
      </c>
      <c r="H3281" s="2" t="s">
        <v>3346</v>
      </c>
      <c r="I3281" s="2"/>
      <c r="J3281" s="2"/>
      <c r="K3281" s="2">
        <v>1</v>
      </c>
      <c r="L3281" s="2" t="s">
        <v>38</v>
      </c>
      <c r="M3281" s="4">
        <v>0</v>
      </c>
      <c r="N3281" s="4">
        <v>0</v>
      </c>
      <c r="O3281" s="4">
        <v>0</v>
      </c>
      <c r="P3281" s="4">
        <v>0</v>
      </c>
    </row>
    <row r="3282" spans="1:16" x14ac:dyDescent="0.25">
      <c r="A3282" s="2" t="s">
        <v>3278</v>
      </c>
      <c r="B3282" s="3">
        <v>46119</v>
      </c>
      <c r="C3282" s="2" t="s">
        <v>17</v>
      </c>
      <c r="D3282" s="2" t="s">
        <v>18</v>
      </c>
      <c r="E3282" s="2" t="s">
        <v>19</v>
      </c>
      <c r="F3282" s="3"/>
      <c r="G3282" s="2">
        <v>69</v>
      </c>
      <c r="H3282" s="2" t="s">
        <v>3347</v>
      </c>
      <c r="I3282" s="2"/>
      <c r="J3282" s="2"/>
      <c r="K3282" s="2">
        <v>1</v>
      </c>
      <c r="L3282" s="2" t="s">
        <v>38</v>
      </c>
      <c r="M3282" s="4">
        <v>0</v>
      </c>
      <c r="N3282" s="4">
        <v>0</v>
      </c>
      <c r="O3282" s="4">
        <v>0</v>
      </c>
      <c r="P3282" s="4">
        <v>0</v>
      </c>
    </row>
    <row r="3283" spans="1:16" x14ac:dyDescent="0.25">
      <c r="A3283" s="2" t="s">
        <v>3278</v>
      </c>
      <c r="B3283" s="3">
        <v>46119</v>
      </c>
      <c r="C3283" s="2" t="s">
        <v>17</v>
      </c>
      <c r="D3283" s="2" t="s">
        <v>18</v>
      </c>
      <c r="E3283" s="2" t="s">
        <v>19</v>
      </c>
      <c r="F3283" s="3"/>
      <c r="G3283" s="2">
        <v>70</v>
      </c>
      <c r="H3283" s="2" t="s">
        <v>3348</v>
      </c>
      <c r="I3283" s="2"/>
      <c r="J3283" s="2"/>
      <c r="K3283" s="2">
        <v>1</v>
      </c>
      <c r="L3283" s="2" t="s">
        <v>38</v>
      </c>
      <c r="M3283" s="4">
        <v>0</v>
      </c>
      <c r="N3283" s="4">
        <v>0</v>
      </c>
      <c r="O3283" s="4">
        <v>0</v>
      </c>
      <c r="P3283" s="4">
        <v>0</v>
      </c>
    </row>
    <row r="3284" spans="1:16" x14ac:dyDescent="0.25">
      <c r="A3284" s="2" t="s">
        <v>3278</v>
      </c>
      <c r="B3284" s="3">
        <v>46119</v>
      </c>
      <c r="C3284" s="2" t="s">
        <v>17</v>
      </c>
      <c r="D3284" s="2" t="s">
        <v>18</v>
      </c>
      <c r="E3284" s="2" t="s">
        <v>19</v>
      </c>
      <c r="F3284" s="3"/>
      <c r="G3284" s="2">
        <v>71</v>
      </c>
      <c r="H3284" s="2" t="s">
        <v>3349</v>
      </c>
      <c r="I3284" s="2"/>
      <c r="J3284" s="2"/>
      <c r="K3284" s="2">
        <v>24</v>
      </c>
      <c r="L3284" s="2" t="s">
        <v>38</v>
      </c>
      <c r="M3284" s="4">
        <v>0</v>
      </c>
      <c r="N3284" s="4">
        <v>0</v>
      </c>
      <c r="O3284" s="4">
        <v>0</v>
      </c>
      <c r="P3284" s="4">
        <v>0</v>
      </c>
    </row>
    <row r="3285" spans="1:16" x14ac:dyDescent="0.25">
      <c r="A3285" s="2" t="s">
        <v>3278</v>
      </c>
      <c r="B3285" s="3">
        <v>46119</v>
      </c>
      <c r="C3285" s="2" t="s">
        <v>17</v>
      </c>
      <c r="D3285" s="2" t="s">
        <v>18</v>
      </c>
      <c r="E3285" s="2" t="s">
        <v>19</v>
      </c>
      <c r="F3285" s="3"/>
      <c r="G3285" s="2">
        <v>72</v>
      </c>
      <c r="H3285" s="2" t="s">
        <v>3350</v>
      </c>
      <c r="I3285" s="2"/>
      <c r="J3285" s="2"/>
      <c r="K3285" s="2">
        <v>56</v>
      </c>
      <c r="L3285" s="2" t="s">
        <v>38</v>
      </c>
      <c r="M3285" s="4">
        <v>0</v>
      </c>
      <c r="N3285" s="4">
        <v>0</v>
      </c>
      <c r="O3285" s="4">
        <v>0</v>
      </c>
      <c r="P3285" s="4">
        <v>0</v>
      </c>
    </row>
    <row r="3286" spans="1:16" x14ac:dyDescent="0.25">
      <c r="A3286" s="2" t="s">
        <v>3278</v>
      </c>
      <c r="B3286" s="3">
        <v>46119</v>
      </c>
      <c r="C3286" s="2" t="s">
        <v>17</v>
      </c>
      <c r="D3286" s="2" t="s">
        <v>18</v>
      </c>
      <c r="E3286" s="2" t="s">
        <v>19</v>
      </c>
      <c r="F3286" s="3"/>
      <c r="G3286" s="2">
        <v>73</v>
      </c>
      <c r="H3286" s="2" t="s">
        <v>3351</v>
      </c>
      <c r="I3286" s="2"/>
      <c r="J3286" s="2"/>
      <c r="K3286" s="2">
        <v>1</v>
      </c>
      <c r="L3286" s="2" t="s">
        <v>38</v>
      </c>
      <c r="M3286" s="4">
        <v>0</v>
      </c>
      <c r="N3286" s="4">
        <v>0</v>
      </c>
      <c r="O3286" s="4">
        <v>0</v>
      </c>
      <c r="P3286" s="4">
        <v>0</v>
      </c>
    </row>
    <row r="3287" spans="1:16" x14ac:dyDescent="0.25">
      <c r="A3287" s="2" t="s">
        <v>3278</v>
      </c>
      <c r="B3287" s="3">
        <v>46119</v>
      </c>
      <c r="C3287" s="2" t="s">
        <v>17</v>
      </c>
      <c r="D3287" s="2" t="s">
        <v>18</v>
      </c>
      <c r="E3287" s="2" t="s">
        <v>19</v>
      </c>
      <c r="F3287" s="3"/>
      <c r="G3287" s="2">
        <v>74</v>
      </c>
      <c r="H3287" s="2" t="s">
        <v>3352</v>
      </c>
      <c r="I3287" s="2"/>
      <c r="J3287" s="2"/>
      <c r="K3287" s="2">
        <v>20</v>
      </c>
      <c r="L3287" s="2" t="s">
        <v>38</v>
      </c>
      <c r="M3287" s="4">
        <v>0</v>
      </c>
      <c r="N3287" s="4">
        <v>0</v>
      </c>
      <c r="O3287" s="4">
        <v>0</v>
      </c>
      <c r="P3287" s="4">
        <v>0</v>
      </c>
    </row>
    <row r="3288" spans="1:16" x14ac:dyDescent="0.25">
      <c r="A3288" s="2" t="s">
        <v>3278</v>
      </c>
      <c r="B3288" s="3">
        <v>46119</v>
      </c>
      <c r="C3288" s="2" t="s">
        <v>17</v>
      </c>
      <c r="D3288" s="2" t="s">
        <v>18</v>
      </c>
      <c r="E3288" s="2" t="s">
        <v>19</v>
      </c>
      <c r="F3288" s="3"/>
      <c r="G3288" s="2">
        <v>75</v>
      </c>
      <c r="H3288" s="2" t="s">
        <v>3353</v>
      </c>
      <c r="I3288" s="2"/>
      <c r="J3288" s="2"/>
      <c r="K3288" s="2">
        <v>1</v>
      </c>
      <c r="L3288" s="2" t="s">
        <v>38</v>
      </c>
      <c r="M3288" s="4">
        <v>0</v>
      </c>
      <c r="N3288" s="4">
        <v>0</v>
      </c>
      <c r="O3288" s="4">
        <v>0</v>
      </c>
      <c r="P3288" s="4">
        <v>0</v>
      </c>
    </row>
    <row r="3289" spans="1:16" x14ac:dyDescent="0.25">
      <c r="A3289" s="2" t="s">
        <v>3278</v>
      </c>
      <c r="B3289" s="3">
        <v>46119</v>
      </c>
      <c r="C3289" s="2" t="s">
        <v>17</v>
      </c>
      <c r="D3289" s="2" t="s">
        <v>18</v>
      </c>
      <c r="E3289" s="2" t="s">
        <v>19</v>
      </c>
      <c r="F3289" s="3"/>
      <c r="G3289" s="2">
        <v>76</v>
      </c>
      <c r="H3289" s="2" t="s">
        <v>3354</v>
      </c>
      <c r="I3289" s="2"/>
      <c r="J3289" s="2"/>
      <c r="K3289" s="2">
        <v>1</v>
      </c>
      <c r="L3289" s="2" t="s">
        <v>38</v>
      </c>
      <c r="M3289" s="4">
        <v>0</v>
      </c>
      <c r="N3289" s="4">
        <v>0</v>
      </c>
      <c r="O3289" s="4">
        <v>0</v>
      </c>
      <c r="P3289" s="4">
        <v>0</v>
      </c>
    </row>
    <row r="3290" spans="1:16" x14ac:dyDescent="0.25">
      <c r="A3290" s="2" t="s">
        <v>3278</v>
      </c>
      <c r="B3290" s="3">
        <v>46119</v>
      </c>
      <c r="C3290" s="2" t="s">
        <v>17</v>
      </c>
      <c r="D3290" s="2" t="s">
        <v>18</v>
      </c>
      <c r="E3290" s="2" t="s">
        <v>19</v>
      </c>
      <c r="F3290" s="3"/>
      <c r="G3290" s="2">
        <v>77</v>
      </c>
      <c r="H3290" s="2" t="s">
        <v>3355</v>
      </c>
      <c r="I3290" s="2"/>
      <c r="J3290" s="2"/>
      <c r="K3290" s="2">
        <v>1</v>
      </c>
      <c r="L3290" s="2" t="s">
        <v>38</v>
      </c>
      <c r="M3290" s="4">
        <v>0</v>
      </c>
      <c r="N3290" s="4">
        <v>0</v>
      </c>
      <c r="O3290" s="4">
        <v>0</v>
      </c>
      <c r="P3290" s="4">
        <v>0</v>
      </c>
    </row>
    <row r="3291" spans="1:16" x14ac:dyDescent="0.25">
      <c r="A3291" s="2" t="s">
        <v>3278</v>
      </c>
      <c r="B3291" s="3">
        <v>46119</v>
      </c>
      <c r="C3291" s="2" t="s">
        <v>17</v>
      </c>
      <c r="D3291" s="2" t="s">
        <v>18</v>
      </c>
      <c r="E3291" s="2" t="s">
        <v>19</v>
      </c>
      <c r="F3291" s="3"/>
      <c r="G3291" s="2">
        <v>78</v>
      </c>
      <c r="H3291" s="2" t="s">
        <v>3356</v>
      </c>
      <c r="I3291" s="2"/>
      <c r="J3291" s="2"/>
      <c r="K3291" s="2">
        <v>1</v>
      </c>
      <c r="L3291" s="2" t="s">
        <v>38</v>
      </c>
      <c r="M3291" s="4">
        <v>0</v>
      </c>
      <c r="N3291" s="4">
        <v>0</v>
      </c>
      <c r="O3291" s="4">
        <v>0</v>
      </c>
      <c r="P3291" s="4">
        <v>0</v>
      </c>
    </row>
    <row r="3292" spans="1:16" x14ac:dyDescent="0.25">
      <c r="A3292" s="2" t="s">
        <v>3278</v>
      </c>
      <c r="B3292" s="3">
        <v>46119</v>
      </c>
      <c r="C3292" s="2" t="s">
        <v>17</v>
      </c>
      <c r="D3292" s="2" t="s">
        <v>18</v>
      </c>
      <c r="E3292" s="2" t="s">
        <v>19</v>
      </c>
      <c r="F3292" s="3"/>
      <c r="G3292" s="2">
        <v>79</v>
      </c>
      <c r="H3292" s="2" t="s">
        <v>3357</v>
      </c>
      <c r="I3292" s="2"/>
      <c r="J3292" s="2"/>
      <c r="K3292" s="2">
        <v>1</v>
      </c>
      <c r="L3292" s="2" t="s">
        <v>38</v>
      </c>
      <c r="M3292" s="4">
        <v>0</v>
      </c>
      <c r="N3292" s="4">
        <v>0</v>
      </c>
      <c r="O3292" s="4">
        <v>0</v>
      </c>
      <c r="P3292" s="4">
        <v>0</v>
      </c>
    </row>
    <row r="3293" spans="1:16" x14ac:dyDescent="0.25">
      <c r="A3293" s="2" t="s">
        <v>3278</v>
      </c>
      <c r="B3293" s="3">
        <v>46119</v>
      </c>
      <c r="C3293" s="2" t="s">
        <v>17</v>
      </c>
      <c r="D3293" s="2" t="s">
        <v>18</v>
      </c>
      <c r="E3293" s="2" t="s">
        <v>19</v>
      </c>
      <c r="F3293" s="3"/>
      <c r="G3293" s="2">
        <v>80</v>
      </c>
      <c r="H3293" s="2" t="s">
        <v>3358</v>
      </c>
      <c r="I3293" s="2"/>
      <c r="J3293" s="2"/>
      <c r="K3293" s="2">
        <v>2</v>
      </c>
      <c r="L3293" s="2" t="s">
        <v>38</v>
      </c>
      <c r="M3293" s="4">
        <v>0</v>
      </c>
      <c r="N3293" s="4">
        <v>0</v>
      </c>
      <c r="O3293" s="4">
        <v>0</v>
      </c>
      <c r="P3293" s="4">
        <v>0</v>
      </c>
    </row>
    <row r="3294" spans="1:16" x14ac:dyDescent="0.25">
      <c r="A3294" s="2" t="s">
        <v>3278</v>
      </c>
      <c r="B3294" s="3">
        <v>46119</v>
      </c>
      <c r="C3294" s="2" t="s">
        <v>17</v>
      </c>
      <c r="D3294" s="2" t="s">
        <v>18</v>
      </c>
      <c r="E3294" s="2" t="s">
        <v>19</v>
      </c>
      <c r="F3294" s="3"/>
      <c r="G3294" s="2">
        <v>81</v>
      </c>
      <c r="H3294" s="2" t="s">
        <v>3359</v>
      </c>
      <c r="I3294" s="2"/>
      <c r="J3294" s="2"/>
      <c r="K3294" s="2">
        <v>2</v>
      </c>
      <c r="L3294" s="2" t="s">
        <v>38</v>
      </c>
      <c r="M3294" s="4">
        <v>0</v>
      </c>
      <c r="N3294" s="4">
        <v>0</v>
      </c>
      <c r="O3294" s="4">
        <v>0</v>
      </c>
      <c r="P3294" s="4">
        <v>0</v>
      </c>
    </row>
    <row r="3295" spans="1:16" x14ac:dyDescent="0.25">
      <c r="A3295" s="2" t="s">
        <v>3278</v>
      </c>
      <c r="B3295" s="3">
        <v>46119</v>
      </c>
      <c r="C3295" s="2" t="s">
        <v>17</v>
      </c>
      <c r="D3295" s="2" t="s">
        <v>18</v>
      </c>
      <c r="E3295" s="2" t="s">
        <v>19</v>
      </c>
      <c r="F3295" s="3"/>
      <c r="G3295" s="2">
        <v>82</v>
      </c>
      <c r="H3295" s="2" t="s">
        <v>3360</v>
      </c>
      <c r="I3295" s="2"/>
      <c r="J3295" s="2"/>
      <c r="K3295" s="2">
        <v>9</v>
      </c>
      <c r="L3295" s="2" t="s">
        <v>38</v>
      </c>
      <c r="M3295" s="4">
        <v>0</v>
      </c>
      <c r="N3295" s="4">
        <v>0</v>
      </c>
      <c r="O3295" s="4">
        <v>0</v>
      </c>
      <c r="P3295" s="4">
        <v>0</v>
      </c>
    </row>
    <row r="3296" spans="1:16" x14ac:dyDescent="0.25">
      <c r="A3296" s="2" t="s">
        <v>3278</v>
      </c>
      <c r="B3296" s="3">
        <v>46119</v>
      </c>
      <c r="C3296" s="2" t="s">
        <v>17</v>
      </c>
      <c r="D3296" s="2" t="s">
        <v>18</v>
      </c>
      <c r="E3296" s="2" t="s">
        <v>19</v>
      </c>
      <c r="F3296" s="3"/>
      <c r="G3296" s="2">
        <v>83</v>
      </c>
      <c r="H3296" s="2" t="s">
        <v>3361</v>
      </c>
      <c r="I3296" s="2"/>
      <c r="J3296" s="2"/>
      <c r="K3296" s="2">
        <v>1</v>
      </c>
      <c r="L3296" s="2" t="s">
        <v>38</v>
      </c>
      <c r="M3296" s="4">
        <v>0</v>
      </c>
      <c r="N3296" s="4">
        <v>0</v>
      </c>
      <c r="O3296" s="4">
        <v>0</v>
      </c>
      <c r="P3296" s="4">
        <v>0</v>
      </c>
    </row>
    <row r="3297" spans="1:16" x14ac:dyDescent="0.25">
      <c r="A3297" s="2" t="s">
        <v>3278</v>
      </c>
      <c r="B3297" s="3">
        <v>46119</v>
      </c>
      <c r="C3297" s="2" t="s">
        <v>17</v>
      </c>
      <c r="D3297" s="2" t="s">
        <v>18</v>
      </c>
      <c r="E3297" s="2" t="s">
        <v>19</v>
      </c>
      <c r="F3297" s="3"/>
      <c r="G3297" s="2">
        <v>84</v>
      </c>
      <c r="H3297" s="2" t="s">
        <v>3362</v>
      </c>
      <c r="I3297" s="2"/>
      <c r="J3297" s="2"/>
      <c r="K3297" s="2">
        <v>1</v>
      </c>
      <c r="L3297" s="2" t="s">
        <v>38</v>
      </c>
      <c r="M3297" s="4">
        <v>0</v>
      </c>
      <c r="N3297" s="4">
        <v>0</v>
      </c>
      <c r="O3297" s="4">
        <v>0</v>
      </c>
      <c r="P3297" s="4">
        <v>0</v>
      </c>
    </row>
    <row r="3298" spans="1:16" x14ac:dyDescent="0.25">
      <c r="A3298" s="2" t="s">
        <v>3278</v>
      </c>
      <c r="B3298" s="3">
        <v>46119</v>
      </c>
      <c r="C3298" s="2" t="s">
        <v>17</v>
      </c>
      <c r="D3298" s="2" t="s">
        <v>18</v>
      </c>
      <c r="E3298" s="2" t="s">
        <v>19</v>
      </c>
      <c r="F3298" s="3"/>
      <c r="G3298" s="2">
        <v>85</v>
      </c>
      <c r="H3298" s="2" t="s">
        <v>3363</v>
      </c>
      <c r="I3298" s="2"/>
      <c r="J3298" s="2"/>
      <c r="K3298" s="2">
        <v>1</v>
      </c>
      <c r="L3298" s="2" t="s">
        <v>38</v>
      </c>
      <c r="M3298" s="4">
        <v>0</v>
      </c>
      <c r="N3298" s="4">
        <v>0</v>
      </c>
      <c r="O3298" s="4">
        <v>0</v>
      </c>
      <c r="P3298" s="4">
        <v>0</v>
      </c>
    </row>
    <row r="3299" spans="1:16" x14ac:dyDescent="0.25">
      <c r="A3299" s="2" t="s">
        <v>3278</v>
      </c>
      <c r="B3299" s="3">
        <v>46119</v>
      </c>
      <c r="C3299" s="2" t="s">
        <v>17</v>
      </c>
      <c r="D3299" s="2" t="s">
        <v>18</v>
      </c>
      <c r="E3299" s="2" t="s">
        <v>19</v>
      </c>
      <c r="F3299" s="3"/>
      <c r="G3299" s="2">
        <v>86</v>
      </c>
      <c r="H3299" s="2" t="s">
        <v>3364</v>
      </c>
      <c r="I3299" s="2"/>
      <c r="J3299" s="2"/>
      <c r="K3299" s="2">
        <v>1</v>
      </c>
      <c r="L3299" s="2" t="s">
        <v>38</v>
      </c>
      <c r="M3299" s="4">
        <v>0</v>
      </c>
      <c r="N3299" s="4">
        <v>0</v>
      </c>
      <c r="O3299" s="4">
        <v>0</v>
      </c>
      <c r="P3299" s="4">
        <v>0</v>
      </c>
    </row>
    <row r="3300" spans="1:16" x14ac:dyDescent="0.25">
      <c r="A3300" s="2" t="s">
        <v>3278</v>
      </c>
      <c r="B3300" s="3">
        <v>46119</v>
      </c>
      <c r="C3300" s="2" t="s">
        <v>17</v>
      </c>
      <c r="D3300" s="2" t="s">
        <v>18</v>
      </c>
      <c r="E3300" s="2" t="s">
        <v>19</v>
      </c>
      <c r="F3300" s="3"/>
      <c r="G3300" s="2">
        <v>87</v>
      </c>
      <c r="H3300" s="2" t="s">
        <v>3365</v>
      </c>
      <c r="I3300" s="2"/>
      <c r="J3300" s="2"/>
      <c r="K3300" s="2">
        <v>1</v>
      </c>
      <c r="L3300" s="2" t="s">
        <v>38</v>
      </c>
      <c r="M3300" s="4">
        <v>0</v>
      </c>
      <c r="N3300" s="4">
        <v>0</v>
      </c>
      <c r="O3300" s="4">
        <v>0</v>
      </c>
      <c r="P3300" s="4">
        <v>0</v>
      </c>
    </row>
    <row r="3301" spans="1:16" x14ac:dyDescent="0.25">
      <c r="A3301" s="2" t="s">
        <v>3278</v>
      </c>
      <c r="B3301" s="3">
        <v>46119</v>
      </c>
      <c r="C3301" s="2" t="s">
        <v>17</v>
      </c>
      <c r="D3301" s="2" t="s">
        <v>18</v>
      </c>
      <c r="E3301" s="2" t="s">
        <v>19</v>
      </c>
      <c r="F3301" s="3"/>
      <c r="G3301" s="2">
        <v>88</v>
      </c>
      <c r="H3301" s="2" t="s">
        <v>3366</v>
      </c>
      <c r="I3301" s="2"/>
      <c r="J3301" s="2"/>
      <c r="K3301" s="2">
        <v>1</v>
      </c>
      <c r="L3301" s="2" t="s">
        <v>38</v>
      </c>
      <c r="M3301" s="4">
        <v>0</v>
      </c>
      <c r="N3301" s="4">
        <v>0</v>
      </c>
      <c r="O3301" s="4">
        <v>0</v>
      </c>
      <c r="P3301" s="4">
        <v>0</v>
      </c>
    </row>
    <row r="3302" spans="1:16" x14ac:dyDescent="0.25">
      <c r="A3302" s="2" t="s">
        <v>3278</v>
      </c>
      <c r="B3302" s="3">
        <v>46119</v>
      </c>
      <c r="C3302" s="2" t="s">
        <v>17</v>
      </c>
      <c r="D3302" s="2" t="s">
        <v>18</v>
      </c>
      <c r="E3302" s="2" t="s">
        <v>19</v>
      </c>
      <c r="F3302" s="3"/>
      <c r="G3302" s="2">
        <v>89</v>
      </c>
      <c r="H3302" s="2" t="s">
        <v>3367</v>
      </c>
      <c r="I3302" s="2"/>
      <c r="J3302" s="2"/>
      <c r="K3302" s="2">
        <v>8</v>
      </c>
      <c r="L3302" s="2" t="s">
        <v>38</v>
      </c>
      <c r="M3302" s="4">
        <v>0</v>
      </c>
      <c r="N3302" s="4">
        <v>0</v>
      </c>
      <c r="O3302" s="4">
        <v>0</v>
      </c>
      <c r="P3302" s="4">
        <v>0</v>
      </c>
    </row>
    <row r="3303" spans="1:16" x14ac:dyDescent="0.25">
      <c r="A3303" s="2" t="s">
        <v>3368</v>
      </c>
      <c r="B3303" s="3">
        <v>46119</v>
      </c>
      <c r="C3303" s="2" t="s">
        <v>17</v>
      </c>
      <c r="D3303" s="2" t="s">
        <v>18</v>
      </c>
      <c r="E3303" s="2" t="s">
        <v>19</v>
      </c>
      <c r="F3303" s="3"/>
      <c r="G3303" s="2">
        <v>1</v>
      </c>
      <c r="H3303" s="2" t="s">
        <v>3369</v>
      </c>
      <c r="I3303" s="2"/>
      <c r="J3303" s="2"/>
      <c r="K3303" s="2">
        <v>1</v>
      </c>
      <c r="L3303" s="2" t="s">
        <v>73</v>
      </c>
      <c r="M3303" s="4">
        <v>5184000</v>
      </c>
      <c r="N3303" s="4">
        <v>0</v>
      </c>
      <c r="O3303" s="4">
        <v>5184000</v>
      </c>
      <c r="P3303" s="4">
        <v>6324480</v>
      </c>
    </row>
    <row r="3304" spans="1:16" x14ac:dyDescent="0.25">
      <c r="A3304" s="2" t="s">
        <v>3368</v>
      </c>
      <c r="B3304" s="3">
        <v>46119</v>
      </c>
      <c r="C3304" s="2" t="s">
        <v>17</v>
      </c>
      <c r="D3304" s="2" t="s">
        <v>18</v>
      </c>
      <c r="E3304" s="2" t="s">
        <v>19</v>
      </c>
      <c r="F3304" s="3"/>
      <c r="G3304" s="2">
        <v>2</v>
      </c>
      <c r="H3304" s="2" t="s">
        <v>3370</v>
      </c>
      <c r="I3304" s="2"/>
      <c r="J3304" s="2"/>
      <c r="K3304" s="2">
        <v>1</v>
      </c>
      <c r="L3304" s="2" t="s">
        <v>38</v>
      </c>
      <c r="M3304" s="4">
        <v>419672.13</v>
      </c>
      <c r="N3304" s="4">
        <v>0</v>
      </c>
      <c r="O3304" s="4">
        <v>419672.13</v>
      </c>
      <c r="P3304" s="4">
        <v>512000</v>
      </c>
    </row>
    <row r="3305" spans="1:16" x14ac:dyDescent="0.25">
      <c r="A3305" s="2" t="s">
        <v>3371</v>
      </c>
      <c r="B3305" s="3">
        <v>46119</v>
      </c>
      <c r="C3305" s="2" t="s">
        <v>905</v>
      </c>
      <c r="D3305" s="2" t="s">
        <v>18</v>
      </c>
      <c r="E3305" s="2" t="s">
        <v>19</v>
      </c>
      <c r="F3305" s="3"/>
      <c r="G3305" s="2">
        <v>1</v>
      </c>
      <c r="H3305" s="2" t="s">
        <v>3372</v>
      </c>
      <c r="I3305" s="2"/>
      <c r="J3305" s="2"/>
      <c r="K3305" s="2">
        <v>4.2999999999999997E-2</v>
      </c>
      <c r="L3305" s="2" t="s">
        <v>115</v>
      </c>
      <c r="M3305" s="4">
        <v>82775.399999999994</v>
      </c>
      <c r="N3305" s="4">
        <v>0</v>
      </c>
      <c r="O3305" s="4">
        <v>3559.34</v>
      </c>
      <c r="P3305" s="4">
        <v>4342.3999999999996</v>
      </c>
    </row>
    <row r="3306" spans="1:16" x14ac:dyDescent="0.25">
      <c r="A3306" s="2" t="s">
        <v>3371</v>
      </c>
      <c r="B3306" s="3">
        <v>46119</v>
      </c>
      <c r="C3306" s="2" t="s">
        <v>905</v>
      </c>
      <c r="D3306" s="2" t="s">
        <v>18</v>
      </c>
      <c r="E3306" s="2" t="s">
        <v>19</v>
      </c>
      <c r="F3306" s="3"/>
      <c r="G3306" s="2">
        <v>2</v>
      </c>
      <c r="H3306" s="2" t="s">
        <v>3373</v>
      </c>
      <c r="I3306" s="2"/>
      <c r="J3306" s="2"/>
      <c r="K3306" s="2">
        <v>0.03</v>
      </c>
      <c r="L3306" s="2" t="s">
        <v>115</v>
      </c>
      <c r="M3306" s="4">
        <v>103119.9</v>
      </c>
      <c r="N3306" s="4">
        <v>0</v>
      </c>
      <c r="O3306" s="4">
        <v>3093.6</v>
      </c>
      <c r="P3306" s="4">
        <v>3774.19</v>
      </c>
    </row>
    <row r="3307" spans="1:16" x14ac:dyDescent="0.25">
      <c r="A3307" s="2" t="s">
        <v>3371</v>
      </c>
      <c r="B3307" s="3">
        <v>46119</v>
      </c>
      <c r="C3307" s="2" t="s">
        <v>905</v>
      </c>
      <c r="D3307" s="2" t="s">
        <v>18</v>
      </c>
      <c r="E3307" s="2" t="s">
        <v>19</v>
      </c>
      <c r="F3307" s="3"/>
      <c r="G3307" s="2">
        <v>3</v>
      </c>
      <c r="H3307" s="2" t="s">
        <v>3374</v>
      </c>
      <c r="I3307" s="2"/>
      <c r="J3307" s="2"/>
      <c r="K3307" s="2">
        <v>8.0000000000000002E-3</v>
      </c>
      <c r="L3307" s="2" t="s">
        <v>115</v>
      </c>
      <c r="M3307" s="4">
        <v>85501.7</v>
      </c>
      <c r="N3307" s="4">
        <v>0</v>
      </c>
      <c r="O3307" s="4">
        <v>684.01</v>
      </c>
      <c r="P3307" s="4">
        <v>834.49</v>
      </c>
    </row>
    <row r="3308" spans="1:16" x14ac:dyDescent="0.25">
      <c r="A3308" s="2" t="s">
        <v>3371</v>
      </c>
      <c r="B3308" s="3">
        <v>46119</v>
      </c>
      <c r="C3308" s="2" t="s">
        <v>905</v>
      </c>
      <c r="D3308" s="2" t="s">
        <v>18</v>
      </c>
      <c r="E3308" s="2" t="s">
        <v>19</v>
      </c>
      <c r="F3308" s="3"/>
      <c r="G3308" s="2">
        <v>4</v>
      </c>
      <c r="H3308" s="2" t="s">
        <v>3375</v>
      </c>
      <c r="I3308" s="2"/>
      <c r="J3308" s="2"/>
      <c r="K3308" s="2">
        <v>77</v>
      </c>
      <c r="L3308" s="2" t="s">
        <v>115</v>
      </c>
      <c r="M3308" s="4">
        <v>76035</v>
      </c>
      <c r="N3308" s="4">
        <v>0</v>
      </c>
      <c r="O3308" s="4">
        <v>5854695</v>
      </c>
      <c r="P3308" s="4">
        <v>7142727.9000000004</v>
      </c>
    </row>
    <row r="3309" spans="1:16" x14ac:dyDescent="0.25">
      <c r="A3309" s="2" t="s">
        <v>3371</v>
      </c>
      <c r="B3309" s="3">
        <v>46119</v>
      </c>
      <c r="C3309" s="2" t="s">
        <v>905</v>
      </c>
      <c r="D3309" s="2" t="s">
        <v>18</v>
      </c>
      <c r="E3309" s="2" t="s">
        <v>19</v>
      </c>
      <c r="F3309" s="3"/>
      <c r="G3309" s="2">
        <v>5</v>
      </c>
      <c r="H3309" s="2" t="s">
        <v>3376</v>
      </c>
      <c r="I3309" s="2"/>
      <c r="J3309" s="2"/>
      <c r="K3309" s="2">
        <v>18</v>
      </c>
      <c r="L3309" s="2" t="s">
        <v>115</v>
      </c>
      <c r="M3309" s="4">
        <v>58101.7</v>
      </c>
      <c r="N3309" s="4">
        <v>0</v>
      </c>
      <c r="O3309" s="4">
        <v>1045830.6</v>
      </c>
      <c r="P3309" s="4">
        <v>1275913.33</v>
      </c>
    </row>
    <row r="3310" spans="1:16" x14ac:dyDescent="0.25">
      <c r="A3310" s="2" t="s">
        <v>3371</v>
      </c>
      <c r="B3310" s="3">
        <v>46119</v>
      </c>
      <c r="C3310" s="2" t="s">
        <v>905</v>
      </c>
      <c r="D3310" s="2" t="s">
        <v>18</v>
      </c>
      <c r="E3310" s="2" t="s">
        <v>19</v>
      </c>
      <c r="F3310" s="3"/>
      <c r="G3310" s="2">
        <v>6</v>
      </c>
      <c r="H3310" s="2" t="s">
        <v>3377</v>
      </c>
      <c r="I3310" s="2"/>
      <c r="J3310" s="2"/>
      <c r="K3310" s="2">
        <v>0.21</v>
      </c>
      <c r="L3310" s="2" t="s">
        <v>115</v>
      </c>
      <c r="M3310" s="4">
        <v>555726.80000000005</v>
      </c>
      <c r="N3310" s="4">
        <v>0</v>
      </c>
      <c r="O3310" s="4">
        <v>116702.63</v>
      </c>
      <c r="P3310" s="4">
        <v>142377.21</v>
      </c>
    </row>
    <row r="3311" spans="1:16" x14ac:dyDescent="0.25">
      <c r="A3311" s="2" t="s">
        <v>3371</v>
      </c>
      <c r="B3311" s="3">
        <v>46119</v>
      </c>
      <c r="C3311" s="2" t="s">
        <v>905</v>
      </c>
      <c r="D3311" s="2" t="s">
        <v>18</v>
      </c>
      <c r="E3311" s="2" t="s">
        <v>19</v>
      </c>
      <c r="F3311" s="3"/>
      <c r="G3311" s="2">
        <v>7</v>
      </c>
      <c r="H3311" s="2" t="s">
        <v>3378</v>
      </c>
      <c r="I3311" s="2"/>
      <c r="J3311" s="2"/>
      <c r="K3311" s="2">
        <v>1.2999999999999999E-2</v>
      </c>
      <c r="L3311" s="2" t="s">
        <v>115</v>
      </c>
      <c r="M3311" s="4">
        <v>138041.20000000001</v>
      </c>
      <c r="N3311" s="4">
        <v>0</v>
      </c>
      <c r="O3311" s="4">
        <v>1794.54</v>
      </c>
      <c r="P3311" s="4">
        <v>2189.34</v>
      </c>
    </row>
    <row r="3312" spans="1:16" x14ac:dyDescent="0.25">
      <c r="A3312" s="2" t="s">
        <v>3371</v>
      </c>
      <c r="B3312" s="3">
        <v>46119</v>
      </c>
      <c r="C3312" s="2" t="s">
        <v>905</v>
      </c>
      <c r="D3312" s="2" t="s">
        <v>18</v>
      </c>
      <c r="E3312" s="2" t="s">
        <v>19</v>
      </c>
      <c r="F3312" s="3"/>
      <c r="G3312" s="2">
        <v>8</v>
      </c>
      <c r="H3312" s="2" t="s">
        <v>3374</v>
      </c>
      <c r="I3312" s="2"/>
      <c r="J3312" s="2"/>
      <c r="K3312" s="2">
        <v>2E-3</v>
      </c>
      <c r="L3312" s="2" t="s">
        <v>115</v>
      </c>
      <c r="M3312" s="4">
        <v>85501.7</v>
      </c>
      <c r="N3312" s="4">
        <v>0</v>
      </c>
      <c r="O3312" s="4">
        <v>171</v>
      </c>
      <c r="P3312" s="4">
        <v>208.62</v>
      </c>
    </row>
    <row r="3313" spans="1:16" x14ac:dyDescent="0.25">
      <c r="A3313" s="2" t="s">
        <v>3379</v>
      </c>
      <c r="B3313" s="3">
        <v>46120</v>
      </c>
      <c r="C3313" s="2" t="s">
        <v>17</v>
      </c>
      <c r="D3313" s="2" t="s">
        <v>18</v>
      </c>
      <c r="E3313" s="2" t="s">
        <v>19</v>
      </c>
      <c r="F3313" s="3"/>
      <c r="G3313" s="2">
        <v>1</v>
      </c>
      <c r="H3313" s="2" t="s">
        <v>3380</v>
      </c>
      <c r="I3313" s="2"/>
      <c r="J3313" s="2"/>
      <c r="K3313" s="2">
        <v>1814.52</v>
      </c>
      <c r="L3313" s="2" t="s">
        <v>320</v>
      </c>
      <c r="M3313" s="4">
        <v>66.989999999999995</v>
      </c>
      <c r="N3313" s="4">
        <v>0</v>
      </c>
      <c r="O3313" s="4">
        <v>121554.69</v>
      </c>
      <c r="P3313" s="4">
        <v>148296.72</v>
      </c>
    </row>
    <row r="3314" spans="1:16" x14ac:dyDescent="0.25">
      <c r="A3314" s="2" t="s">
        <v>3379</v>
      </c>
      <c r="B3314" s="3">
        <v>46120</v>
      </c>
      <c r="C3314" s="2" t="s">
        <v>17</v>
      </c>
      <c r="D3314" s="2" t="s">
        <v>18</v>
      </c>
      <c r="E3314" s="2" t="s">
        <v>19</v>
      </c>
      <c r="F3314" s="3"/>
      <c r="G3314" s="2">
        <v>2</v>
      </c>
      <c r="H3314" s="2" t="s">
        <v>3381</v>
      </c>
      <c r="I3314" s="2"/>
      <c r="J3314" s="2"/>
      <c r="K3314" s="2">
        <v>351.2</v>
      </c>
      <c r="L3314" s="2" t="s">
        <v>320</v>
      </c>
      <c r="M3314" s="4">
        <v>98.53</v>
      </c>
      <c r="N3314" s="4">
        <v>0</v>
      </c>
      <c r="O3314" s="4">
        <v>34603.74</v>
      </c>
      <c r="P3314" s="4">
        <v>42216.56</v>
      </c>
    </row>
    <row r="3315" spans="1:16" x14ac:dyDescent="0.25">
      <c r="A3315" s="2" t="s">
        <v>3379</v>
      </c>
      <c r="B3315" s="3">
        <v>46120</v>
      </c>
      <c r="C3315" s="2" t="s">
        <v>17</v>
      </c>
      <c r="D3315" s="2" t="s">
        <v>18</v>
      </c>
      <c r="E3315" s="2" t="s">
        <v>19</v>
      </c>
      <c r="F3315" s="3"/>
      <c r="G3315" s="2">
        <v>3</v>
      </c>
      <c r="H3315" s="2" t="s">
        <v>3382</v>
      </c>
      <c r="I3315" s="2"/>
      <c r="J3315" s="2"/>
      <c r="K3315" s="2">
        <v>86.625</v>
      </c>
      <c r="L3315" s="2" t="s">
        <v>38</v>
      </c>
      <c r="M3315" s="4">
        <v>3249.47</v>
      </c>
      <c r="N3315" s="4">
        <v>0</v>
      </c>
      <c r="O3315" s="4">
        <v>281485.34000000003</v>
      </c>
      <c r="P3315" s="4">
        <v>343412.11</v>
      </c>
    </row>
    <row r="3316" spans="1:16" x14ac:dyDescent="0.25">
      <c r="A3316" s="2" t="s">
        <v>3379</v>
      </c>
      <c r="B3316" s="3">
        <v>46120</v>
      </c>
      <c r="C3316" s="2" t="s">
        <v>17</v>
      </c>
      <c r="D3316" s="2" t="s">
        <v>18</v>
      </c>
      <c r="E3316" s="2" t="s">
        <v>19</v>
      </c>
      <c r="F3316" s="3"/>
      <c r="G3316" s="2">
        <v>4</v>
      </c>
      <c r="H3316" s="2" t="s">
        <v>2284</v>
      </c>
      <c r="I3316" s="2"/>
      <c r="J3316" s="2"/>
      <c r="K3316" s="2">
        <v>43.14</v>
      </c>
      <c r="L3316" s="2" t="s">
        <v>70</v>
      </c>
      <c r="M3316" s="4">
        <v>1197.02</v>
      </c>
      <c r="N3316" s="4">
        <v>0</v>
      </c>
      <c r="O3316" s="4">
        <v>51639.44</v>
      </c>
      <c r="P3316" s="4">
        <v>63000.12</v>
      </c>
    </row>
    <row r="3317" spans="1:16" x14ac:dyDescent="0.25">
      <c r="A3317" s="2" t="s">
        <v>3379</v>
      </c>
      <c r="B3317" s="3">
        <v>46120</v>
      </c>
      <c r="C3317" s="2" t="s">
        <v>17</v>
      </c>
      <c r="D3317" s="2" t="s">
        <v>18</v>
      </c>
      <c r="E3317" s="2" t="s">
        <v>19</v>
      </c>
      <c r="F3317" s="3"/>
      <c r="G3317" s="2">
        <v>5</v>
      </c>
      <c r="H3317" s="2" t="s">
        <v>3383</v>
      </c>
      <c r="I3317" s="2"/>
      <c r="J3317" s="2"/>
      <c r="K3317" s="2">
        <v>140</v>
      </c>
      <c r="L3317" s="2" t="s">
        <v>320</v>
      </c>
      <c r="M3317" s="4">
        <v>573.77</v>
      </c>
      <c r="N3317" s="4">
        <v>0</v>
      </c>
      <c r="O3317" s="4">
        <v>80327.8</v>
      </c>
      <c r="P3317" s="4">
        <v>97999.92</v>
      </c>
    </row>
    <row r="3318" spans="1:16" x14ac:dyDescent="0.25">
      <c r="A3318" s="2" t="s">
        <v>3379</v>
      </c>
      <c r="B3318" s="3">
        <v>46120</v>
      </c>
      <c r="C3318" s="2" t="s">
        <v>17</v>
      </c>
      <c r="D3318" s="2" t="s">
        <v>18</v>
      </c>
      <c r="E3318" s="2" t="s">
        <v>19</v>
      </c>
      <c r="F3318" s="3"/>
      <c r="G3318" s="2">
        <v>6</v>
      </c>
      <c r="H3318" s="2" t="s">
        <v>3384</v>
      </c>
      <c r="I3318" s="2"/>
      <c r="J3318" s="2"/>
      <c r="K3318" s="2">
        <v>453.75</v>
      </c>
      <c r="L3318" s="2" t="s">
        <v>320</v>
      </c>
      <c r="M3318" s="4">
        <v>1438.38</v>
      </c>
      <c r="N3318" s="4">
        <v>0</v>
      </c>
      <c r="O3318" s="4">
        <v>652664.93000000005</v>
      </c>
      <c r="P3318" s="4">
        <v>796251.21</v>
      </c>
    </row>
    <row r="3319" spans="1:16" x14ac:dyDescent="0.25">
      <c r="A3319" s="2" t="s">
        <v>3379</v>
      </c>
      <c r="B3319" s="3">
        <v>46120</v>
      </c>
      <c r="C3319" s="2" t="s">
        <v>17</v>
      </c>
      <c r="D3319" s="2" t="s">
        <v>18</v>
      </c>
      <c r="E3319" s="2" t="s">
        <v>19</v>
      </c>
      <c r="F3319" s="3"/>
      <c r="G3319" s="2">
        <v>7</v>
      </c>
      <c r="H3319" s="2" t="s">
        <v>2289</v>
      </c>
      <c r="I3319" s="2"/>
      <c r="J3319" s="2"/>
      <c r="K3319" s="2">
        <v>997.22</v>
      </c>
      <c r="L3319" s="2" t="s">
        <v>320</v>
      </c>
      <c r="M3319" s="4">
        <v>65.010000000000005</v>
      </c>
      <c r="N3319" s="4">
        <v>0</v>
      </c>
      <c r="O3319" s="4">
        <v>64829.27</v>
      </c>
      <c r="P3319" s="4">
        <v>79091.710000000006</v>
      </c>
    </row>
    <row r="3320" spans="1:16" x14ac:dyDescent="0.25">
      <c r="A3320" s="2" t="s">
        <v>3379</v>
      </c>
      <c r="B3320" s="3">
        <v>46120</v>
      </c>
      <c r="C3320" s="2" t="s">
        <v>17</v>
      </c>
      <c r="D3320" s="2" t="s">
        <v>18</v>
      </c>
      <c r="E3320" s="2" t="s">
        <v>19</v>
      </c>
      <c r="F3320" s="3"/>
      <c r="G3320" s="2">
        <v>8</v>
      </c>
      <c r="H3320" s="2" t="s">
        <v>3385</v>
      </c>
      <c r="I3320" s="2"/>
      <c r="J3320" s="2"/>
      <c r="K3320" s="2">
        <v>5</v>
      </c>
      <c r="L3320" s="2" t="s">
        <v>320</v>
      </c>
      <c r="M3320" s="4">
        <v>1065.07</v>
      </c>
      <c r="N3320" s="4">
        <v>0</v>
      </c>
      <c r="O3320" s="4">
        <v>5325.35</v>
      </c>
      <c r="P3320" s="4">
        <v>6496.93</v>
      </c>
    </row>
    <row r="3321" spans="1:16" x14ac:dyDescent="0.25">
      <c r="A3321" s="2" t="s">
        <v>3379</v>
      </c>
      <c r="B3321" s="3">
        <v>46120</v>
      </c>
      <c r="C3321" s="2" t="s">
        <v>17</v>
      </c>
      <c r="D3321" s="2" t="s">
        <v>18</v>
      </c>
      <c r="E3321" s="2" t="s">
        <v>19</v>
      </c>
      <c r="F3321" s="3"/>
      <c r="G3321" s="2">
        <v>9</v>
      </c>
      <c r="H3321" s="2" t="s">
        <v>3386</v>
      </c>
      <c r="I3321" s="2"/>
      <c r="J3321" s="2"/>
      <c r="K3321" s="2">
        <v>4.8</v>
      </c>
      <c r="L3321" s="2" t="s">
        <v>320</v>
      </c>
      <c r="M3321" s="4">
        <v>146.41999999999999</v>
      </c>
      <c r="N3321" s="4">
        <v>0</v>
      </c>
      <c r="O3321" s="4">
        <v>702.82</v>
      </c>
      <c r="P3321" s="4">
        <v>857.44</v>
      </c>
    </row>
    <row r="3322" spans="1:16" x14ac:dyDescent="0.25">
      <c r="A3322" s="2" t="s">
        <v>3379</v>
      </c>
      <c r="B3322" s="3">
        <v>46120</v>
      </c>
      <c r="C3322" s="2" t="s">
        <v>17</v>
      </c>
      <c r="D3322" s="2" t="s">
        <v>18</v>
      </c>
      <c r="E3322" s="2" t="s">
        <v>19</v>
      </c>
      <c r="F3322" s="3"/>
      <c r="G3322" s="2">
        <v>10</v>
      </c>
      <c r="H3322" s="2" t="s">
        <v>3387</v>
      </c>
      <c r="I3322" s="2"/>
      <c r="J3322" s="2"/>
      <c r="K3322" s="2">
        <v>192.012</v>
      </c>
      <c r="L3322" s="2" t="s">
        <v>320</v>
      </c>
      <c r="M3322" s="4">
        <v>146.41999999999999</v>
      </c>
      <c r="N3322" s="4">
        <v>0</v>
      </c>
      <c r="O3322" s="4">
        <v>28114.400000000001</v>
      </c>
      <c r="P3322" s="4">
        <v>34299.57</v>
      </c>
    </row>
    <row r="3323" spans="1:16" x14ac:dyDescent="0.25">
      <c r="A3323" s="2" t="s">
        <v>3379</v>
      </c>
      <c r="B3323" s="3">
        <v>46120</v>
      </c>
      <c r="C3323" s="2" t="s">
        <v>17</v>
      </c>
      <c r="D3323" s="2" t="s">
        <v>18</v>
      </c>
      <c r="E3323" s="2" t="s">
        <v>19</v>
      </c>
      <c r="F3323" s="3"/>
      <c r="G3323" s="2">
        <v>11</v>
      </c>
      <c r="H3323" s="2" t="s">
        <v>3388</v>
      </c>
      <c r="I3323" s="2"/>
      <c r="J3323" s="2"/>
      <c r="K3323" s="2">
        <v>45.5</v>
      </c>
      <c r="L3323" s="2" t="s">
        <v>320</v>
      </c>
      <c r="M3323" s="4">
        <v>146.41999999999999</v>
      </c>
      <c r="N3323" s="4">
        <v>0</v>
      </c>
      <c r="O3323" s="4">
        <v>6662.11</v>
      </c>
      <c r="P3323" s="4">
        <v>8127.77</v>
      </c>
    </row>
    <row r="3324" spans="1:16" x14ac:dyDescent="0.25">
      <c r="A3324" s="2" t="s">
        <v>3379</v>
      </c>
      <c r="B3324" s="3">
        <v>46120</v>
      </c>
      <c r="C3324" s="2" t="s">
        <v>17</v>
      </c>
      <c r="D3324" s="2" t="s">
        <v>18</v>
      </c>
      <c r="E3324" s="2" t="s">
        <v>19</v>
      </c>
      <c r="F3324" s="3"/>
      <c r="G3324" s="2">
        <v>12</v>
      </c>
      <c r="H3324" s="2" t="s">
        <v>3389</v>
      </c>
      <c r="I3324" s="2"/>
      <c r="J3324" s="2"/>
      <c r="K3324" s="2">
        <v>151.4</v>
      </c>
      <c r="L3324" s="2" t="s">
        <v>70</v>
      </c>
      <c r="M3324" s="4">
        <v>35.53</v>
      </c>
      <c r="N3324" s="4">
        <v>0</v>
      </c>
      <c r="O3324" s="4">
        <v>5379.24</v>
      </c>
      <c r="P3324" s="4">
        <v>6562.67</v>
      </c>
    </row>
    <row r="3325" spans="1:16" x14ac:dyDescent="0.25">
      <c r="A3325" s="2" t="s">
        <v>3390</v>
      </c>
      <c r="B3325" s="3">
        <v>46120</v>
      </c>
      <c r="C3325" s="2" t="s">
        <v>17</v>
      </c>
      <c r="D3325" s="2" t="s">
        <v>18</v>
      </c>
      <c r="E3325" s="2" t="s">
        <v>19</v>
      </c>
      <c r="F3325" s="3"/>
      <c r="G3325" s="2">
        <v>1</v>
      </c>
      <c r="H3325" s="2" t="s">
        <v>3391</v>
      </c>
      <c r="I3325" s="2" t="s">
        <v>3392</v>
      </c>
      <c r="J3325" s="2"/>
      <c r="K3325" s="2">
        <v>35</v>
      </c>
      <c r="L3325" s="2" t="s">
        <v>38</v>
      </c>
      <c r="M3325" s="4">
        <v>340.98</v>
      </c>
      <c r="N3325" s="4">
        <v>0</v>
      </c>
      <c r="O3325" s="4">
        <v>11934.3</v>
      </c>
      <c r="P3325" s="4">
        <v>14559.85</v>
      </c>
    </row>
    <row r="3326" spans="1:16" x14ac:dyDescent="0.25">
      <c r="A3326" s="2" t="s">
        <v>3390</v>
      </c>
      <c r="B3326" s="3">
        <v>46120</v>
      </c>
      <c r="C3326" s="2" t="s">
        <v>17</v>
      </c>
      <c r="D3326" s="2" t="s">
        <v>18</v>
      </c>
      <c r="E3326" s="2" t="s">
        <v>19</v>
      </c>
      <c r="F3326" s="3"/>
      <c r="G3326" s="2">
        <v>2</v>
      </c>
      <c r="H3326" s="2" t="s">
        <v>3382</v>
      </c>
      <c r="I3326" s="2"/>
      <c r="J3326" s="2"/>
      <c r="K3326" s="2">
        <v>86.625</v>
      </c>
      <c r="L3326" s="2" t="s">
        <v>38</v>
      </c>
      <c r="M3326" s="4">
        <v>1840.69</v>
      </c>
      <c r="N3326" s="4">
        <v>0</v>
      </c>
      <c r="O3326" s="4">
        <v>159449.76999999999</v>
      </c>
      <c r="P3326" s="4">
        <v>194528.72</v>
      </c>
    </row>
    <row r="3327" spans="1:16" x14ac:dyDescent="0.25">
      <c r="A3327" s="2" t="s">
        <v>3390</v>
      </c>
      <c r="B3327" s="3">
        <v>46120</v>
      </c>
      <c r="C3327" s="2" t="s">
        <v>17</v>
      </c>
      <c r="D3327" s="2" t="s">
        <v>18</v>
      </c>
      <c r="E3327" s="2" t="s">
        <v>19</v>
      </c>
      <c r="F3327" s="3"/>
      <c r="G3327" s="2">
        <v>3</v>
      </c>
      <c r="H3327" s="2" t="s">
        <v>3393</v>
      </c>
      <c r="I3327" s="2"/>
      <c r="J3327" s="2"/>
      <c r="K3327" s="2">
        <v>40</v>
      </c>
      <c r="L3327" s="2" t="s">
        <v>21</v>
      </c>
      <c r="M3327" s="4">
        <v>85.78</v>
      </c>
      <c r="N3327" s="4">
        <v>0</v>
      </c>
      <c r="O3327" s="4">
        <v>3431.2</v>
      </c>
      <c r="P3327" s="4">
        <v>4186.0600000000004</v>
      </c>
    </row>
    <row r="3328" spans="1:16" x14ac:dyDescent="0.25">
      <c r="A3328" s="2" t="s">
        <v>3390</v>
      </c>
      <c r="B3328" s="3">
        <v>46120</v>
      </c>
      <c r="C3328" s="2" t="s">
        <v>17</v>
      </c>
      <c r="D3328" s="2" t="s">
        <v>18</v>
      </c>
      <c r="E3328" s="2" t="s">
        <v>19</v>
      </c>
      <c r="F3328" s="3"/>
      <c r="G3328" s="2">
        <v>4</v>
      </c>
      <c r="H3328" s="2" t="s">
        <v>2280</v>
      </c>
      <c r="I3328" s="2"/>
      <c r="J3328" s="2"/>
      <c r="K3328" s="2">
        <v>32.92</v>
      </c>
      <c r="L3328" s="2" t="s">
        <v>21</v>
      </c>
      <c r="M3328" s="4">
        <v>57.65</v>
      </c>
      <c r="N3328" s="4">
        <v>0</v>
      </c>
      <c r="O3328" s="4">
        <v>1897.84</v>
      </c>
      <c r="P3328" s="4">
        <v>2315.36</v>
      </c>
    </row>
    <row r="3329" spans="1:16" x14ac:dyDescent="0.25">
      <c r="A3329" s="2" t="s">
        <v>3390</v>
      </c>
      <c r="B3329" s="3">
        <v>46120</v>
      </c>
      <c r="C3329" s="2" t="s">
        <v>17</v>
      </c>
      <c r="D3329" s="2" t="s">
        <v>18</v>
      </c>
      <c r="E3329" s="2" t="s">
        <v>19</v>
      </c>
      <c r="F3329" s="3"/>
      <c r="G3329" s="2">
        <v>5</v>
      </c>
      <c r="H3329" s="2" t="s">
        <v>2282</v>
      </c>
      <c r="I3329" s="2"/>
      <c r="J3329" s="2"/>
      <c r="K3329" s="2">
        <v>1.8</v>
      </c>
      <c r="L3329" s="2" t="s">
        <v>21</v>
      </c>
      <c r="M3329" s="4">
        <v>2026.53</v>
      </c>
      <c r="N3329" s="4">
        <v>0</v>
      </c>
      <c r="O3329" s="4">
        <v>3647.75</v>
      </c>
      <c r="P3329" s="4">
        <v>4450.26</v>
      </c>
    </row>
    <row r="3330" spans="1:16" x14ac:dyDescent="0.25">
      <c r="A3330" s="2" t="s">
        <v>3390</v>
      </c>
      <c r="B3330" s="3">
        <v>46120</v>
      </c>
      <c r="C3330" s="2" t="s">
        <v>17</v>
      </c>
      <c r="D3330" s="2" t="s">
        <v>18</v>
      </c>
      <c r="E3330" s="2" t="s">
        <v>19</v>
      </c>
      <c r="F3330" s="3"/>
      <c r="G3330" s="2">
        <v>6</v>
      </c>
      <c r="H3330" s="2" t="s">
        <v>3394</v>
      </c>
      <c r="I3330" s="2" t="s">
        <v>3395</v>
      </c>
      <c r="J3330" s="2"/>
      <c r="K3330" s="2">
        <v>78.239999999999995</v>
      </c>
      <c r="L3330" s="2" t="s">
        <v>21</v>
      </c>
      <c r="M3330" s="4">
        <v>62.69</v>
      </c>
      <c r="N3330" s="4">
        <v>0</v>
      </c>
      <c r="O3330" s="4">
        <v>4904.87</v>
      </c>
      <c r="P3330" s="4">
        <v>5983.94</v>
      </c>
    </row>
    <row r="3331" spans="1:16" x14ac:dyDescent="0.25">
      <c r="A3331" s="2" t="s">
        <v>3390</v>
      </c>
      <c r="B3331" s="3">
        <v>46120</v>
      </c>
      <c r="C3331" s="2" t="s">
        <v>17</v>
      </c>
      <c r="D3331" s="2" t="s">
        <v>18</v>
      </c>
      <c r="E3331" s="2" t="s">
        <v>19</v>
      </c>
      <c r="F3331" s="3"/>
      <c r="G3331" s="2">
        <v>7</v>
      </c>
      <c r="H3331" s="2" t="s">
        <v>3396</v>
      </c>
      <c r="I3331" s="2" t="s">
        <v>3397</v>
      </c>
      <c r="J3331" s="2"/>
      <c r="K3331" s="2">
        <v>63.84</v>
      </c>
      <c r="L3331" s="2" t="s">
        <v>21</v>
      </c>
      <c r="M3331" s="4">
        <v>100.3</v>
      </c>
      <c r="N3331" s="4">
        <v>0</v>
      </c>
      <c r="O3331" s="4">
        <v>6403.15</v>
      </c>
      <c r="P3331" s="4">
        <v>7811.84</v>
      </c>
    </row>
    <row r="3332" spans="1:16" x14ac:dyDescent="0.25">
      <c r="A3332" s="2" t="s">
        <v>3390</v>
      </c>
      <c r="B3332" s="3">
        <v>46120</v>
      </c>
      <c r="C3332" s="2" t="s">
        <v>17</v>
      </c>
      <c r="D3332" s="2" t="s">
        <v>18</v>
      </c>
      <c r="E3332" s="2" t="s">
        <v>19</v>
      </c>
      <c r="F3332" s="3"/>
      <c r="G3332" s="2">
        <v>8</v>
      </c>
      <c r="H3332" s="2" t="s">
        <v>2276</v>
      </c>
      <c r="I3332" s="2"/>
      <c r="J3332" s="2"/>
      <c r="K3332" s="2">
        <v>266.62</v>
      </c>
      <c r="L3332" s="2" t="s">
        <v>21</v>
      </c>
      <c r="M3332" s="4">
        <v>45.07</v>
      </c>
      <c r="N3332" s="4">
        <v>0</v>
      </c>
      <c r="O3332" s="4">
        <v>12016.56</v>
      </c>
      <c r="P3332" s="4">
        <v>14660.2</v>
      </c>
    </row>
    <row r="3333" spans="1:16" x14ac:dyDescent="0.25">
      <c r="A3333" s="2" t="s">
        <v>3390</v>
      </c>
      <c r="B3333" s="3">
        <v>46120</v>
      </c>
      <c r="C3333" s="2" t="s">
        <v>17</v>
      </c>
      <c r="D3333" s="2" t="s">
        <v>18</v>
      </c>
      <c r="E3333" s="2" t="s">
        <v>19</v>
      </c>
      <c r="F3333" s="3"/>
      <c r="G3333" s="2">
        <v>9</v>
      </c>
      <c r="H3333" s="2" t="s">
        <v>3398</v>
      </c>
      <c r="I3333" s="2"/>
      <c r="J3333" s="2"/>
      <c r="K3333" s="2">
        <v>4</v>
      </c>
      <c r="L3333" s="2" t="s">
        <v>320</v>
      </c>
      <c r="M3333" s="4">
        <v>483.94</v>
      </c>
      <c r="N3333" s="4">
        <v>0</v>
      </c>
      <c r="O3333" s="4">
        <v>1935.76</v>
      </c>
      <c r="P3333" s="4">
        <v>2361.63</v>
      </c>
    </row>
    <row r="3334" spans="1:16" x14ac:dyDescent="0.25">
      <c r="A3334" s="2" t="s">
        <v>3390</v>
      </c>
      <c r="B3334" s="3">
        <v>46120</v>
      </c>
      <c r="C3334" s="2" t="s">
        <v>17</v>
      </c>
      <c r="D3334" s="2" t="s">
        <v>18</v>
      </c>
      <c r="E3334" s="2" t="s">
        <v>19</v>
      </c>
      <c r="F3334" s="3"/>
      <c r="G3334" s="2">
        <v>10</v>
      </c>
      <c r="H3334" s="2" t="s">
        <v>3399</v>
      </c>
      <c r="I3334" s="2"/>
      <c r="J3334" s="2"/>
      <c r="K3334" s="2">
        <v>18.7</v>
      </c>
      <c r="L3334" s="2" t="s">
        <v>320</v>
      </c>
      <c r="M3334" s="4">
        <v>981.86</v>
      </c>
      <c r="N3334" s="4">
        <v>0</v>
      </c>
      <c r="O3334" s="4">
        <v>18360.78</v>
      </c>
      <c r="P3334" s="4">
        <v>22400.15</v>
      </c>
    </row>
    <row r="3335" spans="1:16" x14ac:dyDescent="0.25">
      <c r="A3335" s="2" t="s">
        <v>3390</v>
      </c>
      <c r="B3335" s="3">
        <v>46120</v>
      </c>
      <c r="C3335" s="2" t="s">
        <v>17</v>
      </c>
      <c r="D3335" s="2" t="s">
        <v>18</v>
      </c>
      <c r="E3335" s="2" t="s">
        <v>19</v>
      </c>
      <c r="F3335" s="3"/>
      <c r="G3335" s="2">
        <v>11</v>
      </c>
      <c r="H3335" s="2" t="s">
        <v>2287</v>
      </c>
      <c r="I3335" s="2" t="s">
        <v>3400</v>
      </c>
      <c r="J3335" s="2"/>
      <c r="K3335" s="2">
        <v>11.8</v>
      </c>
      <c r="L3335" s="2" t="s">
        <v>320</v>
      </c>
      <c r="M3335" s="4">
        <v>238.22</v>
      </c>
      <c r="N3335" s="4">
        <v>0</v>
      </c>
      <c r="O3335" s="4">
        <v>2811</v>
      </c>
      <c r="P3335" s="4">
        <v>3429.42</v>
      </c>
    </row>
    <row r="3336" spans="1:16" x14ac:dyDescent="0.25">
      <c r="A3336" s="2" t="s">
        <v>3390</v>
      </c>
      <c r="B3336" s="3">
        <v>46120</v>
      </c>
      <c r="C3336" s="2" t="s">
        <v>17</v>
      </c>
      <c r="D3336" s="2" t="s">
        <v>18</v>
      </c>
      <c r="E3336" s="2" t="s">
        <v>19</v>
      </c>
      <c r="F3336" s="3"/>
      <c r="G3336" s="2">
        <v>12</v>
      </c>
      <c r="H3336" s="2" t="s">
        <v>2289</v>
      </c>
      <c r="I3336" s="2"/>
      <c r="J3336" s="2"/>
      <c r="K3336" s="2">
        <v>341.89</v>
      </c>
      <c r="L3336" s="2" t="s">
        <v>320</v>
      </c>
      <c r="M3336" s="4">
        <v>60.34</v>
      </c>
      <c r="N3336" s="4">
        <v>0</v>
      </c>
      <c r="O3336" s="4">
        <v>20629.64</v>
      </c>
      <c r="P3336" s="4">
        <v>25168.16</v>
      </c>
    </row>
    <row r="3337" spans="1:16" x14ac:dyDescent="0.25">
      <c r="A3337" s="2" t="s">
        <v>3390</v>
      </c>
      <c r="B3337" s="3">
        <v>46120</v>
      </c>
      <c r="C3337" s="2" t="s">
        <v>17</v>
      </c>
      <c r="D3337" s="2" t="s">
        <v>18</v>
      </c>
      <c r="E3337" s="2" t="s">
        <v>19</v>
      </c>
      <c r="F3337" s="3"/>
      <c r="G3337" s="2">
        <v>13</v>
      </c>
      <c r="H3337" s="2" t="s">
        <v>3401</v>
      </c>
      <c r="I3337" s="2" t="s">
        <v>3402</v>
      </c>
      <c r="J3337" s="2"/>
      <c r="K3337" s="2">
        <v>8</v>
      </c>
      <c r="L3337" s="2" t="s">
        <v>320</v>
      </c>
      <c r="M3337" s="4">
        <v>721.31</v>
      </c>
      <c r="N3337" s="4">
        <v>0</v>
      </c>
      <c r="O3337" s="4">
        <v>5770.48</v>
      </c>
      <c r="P3337" s="4">
        <v>7039.99</v>
      </c>
    </row>
    <row r="3338" spans="1:16" x14ac:dyDescent="0.25">
      <c r="A3338" s="2" t="s">
        <v>3390</v>
      </c>
      <c r="B3338" s="3">
        <v>46120</v>
      </c>
      <c r="C3338" s="2" t="s">
        <v>17</v>
      </c>
      <c r="D3338" s="2" t="s">
        <v>18</v>
      </c>
      <c r="E3338" s="2" t="s">
        <v>19</v>
      </c>
      <c r="F3338" s="3"/>
      <c r="G3338" s="2">
        <v>14</v>
      </c>
      <c r="H3338" s="2" t="s">
        <v>3403</v>
      </c>
      <c r="I3338" s="2" t="s">
        <v>3404</v>
      </c>
      <c r="J3338" s="2"/>
      <c r="K3338" s="2">
        <v>208</v>
      </c>
      <c r="L3338" s="2" t="s">
        <v>320</v>
      </c>
      <c r="M3338" s="4">
        <v>270.5</v>
      </c>
      <c r="N3338" s="4">
        <v>0</v>
      </c>
      <c r="O3338" s="4">
        <v>56264</v>
      </c>
      <c r="P3338" s="4">
        <v>68642.080000000002</v>
      </c>
    </row>
    <row r="3339" spans="1:16" x14ac:dyDescent="0.25">
      <c r="A3339" s="2" t="s">
        <v>3390</v>
      </c>
      <c r="B3339" s="3">
        <v>46120</v>
      </c>
      <c r="C3339" s="2" t="s">
        <v>17</v>
      </c>
      <c r="D3339" s="2" t="s">
        <v>18</v>
      </c>
      <c r="E3339" s="2" t="s">
        <v>19</v>
      </c>
      <c r="F3339" s="3"/>
      <c r="G3339" s="2">
        <v>15</v>
      </c>
      <c r="H3339" s="2" t="s">
        <v>2202</v>
      </c>
      <c r="I3339" s="2" t="s">
        <v>3405</v>
      </c>
      <c r="J3339" s="2"/>
      <c r="K3339" s="2">
        <v>63.4</v>
      </c>
      <c r="L3339" s="2" t="s">
        <v>70</v>
      </c>
      <c r="M3339" s="4">
        <v>91.44</v>
      </c>
      <c r="N3339" s="4">
        <v>0</v>
      </c>
      <c r="O3339" s="4">
        <v>5797.3</v>
      </c>
      <c r="P3339" s="4">
        <v>7072.71</v>
      </c>
    </row>
    <row r="3340" spans="1:16" x14ac:dyDescent="0.25">
      <c r="A3340" s="2" t="s">
        <v>3390</v>
      </c>
      <c r="B3340" s="3">
        <v>46120</v>
      </c>
      <c r="C3340" s="2" t="s">
        <v>17</v>
      </c>
      <c r="D3340" s="2" t="s">
        <v>18</v>
      </c>
      <c r="E3340" s="2" t="s">
        <v>19</v>
      </c>
      <c r="F3340" s="3"/>
      <c r="G3340" s="2">
        <v>16</v>
      </c>
      <c r="H3340" s="2" t="s">
        <v>3406</v>
      </c>
      <c r="I3340" s="2"/>
      <c r="J3340" s="2"/>
      <c r="K3340" s="2">
        <v>353</v>
      </c>
      <c r="L3340" s="2" t="s">
        <v>38</v>
      </c>
      <c r="M3340" s="4">
        <v>3278.69</v>
      </c>
      <c r="N3340" s="4">
        <v>0</v>
      </c>
      <c r="O3340" s="4">
        <v>1157377.57</v>
      </c>
      <c r="P3340" s="4">
        <v>1412000.64</v>
      </c>
    </row>
    <row r="3341" spans="1:16" x14ac:dyDescent="0.25">
      <c r="A3341" s="2" t="s">
        <v>3390</v>
      </c>
      <c r="B3341" s="3">
        <v>46120</v>
      </c>
      <c r="C3341" s="2" t="s">
        <v>17</v>
      </c>
      <c r="D3341" s="2" t="s">
        <v>18</v>
      </c>
      <c r="E3341" s="2" t="s">
        <v>19</v>
      </c>
      <c r="F3341" s="3"/>
      <c r="G3341" s="2">
        <v>17</v>
      </c>
      <c r="H3341" s="2" t="s">
        <v>3387</v>
      </c>
      <c r="I3341" s="2"/>
      <c r="J3341" s="2"/>
      <c r="K3341" s="2">
        <v>18.884</v>
      </c>
      <c r="L3341" s="2" t="s">
        <v>320</v>
      </c>
      <c r="M3341" s="4">
        <v>229.06</v>
      </c>
      <c r="N3341" s="4">
        <v>0</v>
      </c>
      <c r="O3341" s="4">
        <v>4325.57</v>
      </c>
      <c r="P3341" s="4">
        <v>5277.2</v>
      </c>
    </row>
    <row r="3342" spans="1:16" x14ac:dyDescent="0.25">
      <c r="A3342" s="2" t="s">
        <v>3390</v>
      </c>
      <c r="B3342" s="3">
        <v>46120</v>
      </c>
      <c r="C3342" s="2" t="s">
        <v>17</v>
      </c>
      <c r="D3342" s="2" t="s">
        <v>18</v>
      </c>
      <c r="E3342" s="2" t="s">
        <v>19</v>
      </c>
      <c r="F3342" s="3"/>
      <c r="G3342" s="2">
        <v>18</v>
      </c>
      <c r="H3342" s="2" t="s">
        <v>3407</v>
      </c>
      <c r="I3342" s="2"/>
      <c r="J3342" s="2"/>
      <c r="K3342" s="2">
        <v>1.8</v>
      </c>
      <c r="L3342" s="2" t="s">
        <v>21</v>
      </c>
      <c r="M3342" s="4">
        <v>2851.15</v>
      </c>
      <c r="N3342" s="4">
        <v>0</v>
      </c>
      <c r="O3342" s="4">
        <v>5132.07</v>
      </c>
      <c r="P3342" s="4">
        <v>6261.13</v>
      </c>
    </row>
    <row r="3343" spans="1:16" x14ac:dyDescent="0.25">
      <c r="A3343" s="2" t="s">
        <v>3390</v>
      </c>
      <c r="B3343" s="3">
        <v>46120</v>
      </c>
      <c r="C3343" s="2" t="s">
        <v>17</v>
      </c>
      <c r="D3343" s="2" t="s">
        <v>18</v>
      </c>
      <c r="E3343" s="2" t="s">
        <v>19</v>
      </c>
      <c r="F3343" s="3"/>
      <c r="G3343" s="2">
        <v>19</v>
      </c>
      <c r="H3343" s="2" t="s">
        <v>2275</v>
      </c>
      <c r="I3343" s="2"/>
      <c r="J3343" s="2"/>
      <c r="K3343" s="2">
        <v>122.4</v>
      </c>
      <c r="L3343" s="2" t="s">
        <v>21</v>
      </c>
      <c r="M3343" s="4">
        <v>255.68</v>
      </c>
      <c r="N3343" s="4">
        <v>0</v>
      </c>
      <c r="O3343" s="4">
        <v>31295.23</v>
      </c>
      <c r="P3343" s="4">
        <v>38180.18</v>
      </c>
    </row>
    <row r="3344" spans="1:16" x14ac:dyDescent="0.25">
      <c r="A3344" s="2" t="s">
        <v>3408</v>
      </c>
      <c r="B3344" s="3">
        <v>46120</v>
      </c>
      <c r="C3344" s="2" t="s">
        <v>17</v>
      </c>
      <c r="D3344" s="2" t="s">
        <v>18</v>
      </c>
      <c r="E3344" s="2" t="s">
        <v>19</v>
      </c>
      <c r="F3344" s="3"/>
      <c r="G3344" s="2">
        <v>1</v>
      </c>
      <c r="H3344" s="2" t="s">
        <v>2729</v>
      </c>
      <c r="I3344" s="2" t="s">
        <v>2721</v>
      </c>
      <c r="J3344" s="2"/>
      <c r="K3344" s="2">
        <v>596</v>
      </c>
      <c r="L3344" s="2" t="s">
        <v>557</v>
      </c>
      <c r="M3344" s="4">
        <v>9075</v>
      </c>
      <c r="N3344" s="4">
        <v>0</v>
      </c>
      <c r="O3344" s="4">
        <v>5408700</v>
      </c>
      <c r="P3344" s="4">
        <v>6598614</v>
      </c>
    </row>
    <row r="3345" spans="1:16" x14ac:dyDescent="0.25">
      <c r="A3345" s="2" t="s">
        <v>3409</v>
      </c>
      <c r="B3345" s="3">
        <v>46120</v>
      </c>
      <c r="C3345" s="2" t="s">
        <v>17</v>
      </c>
      <c r="D3345" s="2" t="s">
        <v>18</v>
      </c>
      <c r="E3345" s="2" t="s">
        <v>19</v>
      </c>
      <c r="F3345" s="3"/>
      <c r="G3345" s="2">
        <v>1</v>
      </c>
      <c r="H3345" s="2" t="s">
        <v>3410</v>
      </c>
      <c r="I3345" s="2"/>
      <c r="J3345" s="2"/>
      <c r="K3345" s="2">
        <v>80</v>
      </c>
      <c r="L3345" s="2" t="s">
        <v>38</v>
      </c>
      <c r="M3345" s="4">
        <v>202.53</v>
      </c>
      <c r="N3345" s="4">
        <v>0</v>
      </c>
      <c r="O3345" s="4">
        <v>16202.4</v>
      </c>
      <c r="P3345" s="4">
        <v>19766.93</v>
      </c>
    </row>
    <row r="3346" spans="1:16" x14ac:dyDescent="0.25">
      <c r="A3346" s="2" t="s">
        <v>3409</v>
      </c>
      <c r="B3346" s="3">
        <v>46120</v>
      </c>
      <c r="C3346" s="2" t="s">
        <v>17</v>
      </c>
      <c r="D3346" s="2" t="s">
        <v>18</v>
      </c>
      <c r="E3346" s="2" t="s">
        <v>19</v>
      </c>
      <c r="F3346" s="3"/>
      <c r="G3346" s="2">
        <v>2</v>
      </c>
      <c r="H3346" s="2" t="s">
        <v>3411</v>
      </c>
      <c r="I3346" s="2"/>
      <c r="J3346" s="2"/>
      <c r="K3346" s="2">
        <v>68</v>
      </c>
      <c r="L3346" s="2" t="s">
        <v>38</v>
      </c>
      <c r="M3346" s="4">
        <v>80.02</v>
      </c>
      <c r="N3346" s="4">
        <v>0</v>
      </c>
      <c r="O3346" s="4">
        <v>5441.36</v>
      </c>
      <c r="P3346" s="4">
        <v>6638.46</v>
      </c>
    </row>
    <row r="3347" spans="1:16" x14ac:dyDescent="0.25">
      <c r="A3347" s="2" t="s">
        <v>3409</v>
      </c>
      <c r="B3347" s="3">
        <v>46120</v>
      </c>
      <c r="C3347" s="2" t="s">
        <v>17</v>
      </c>
      <c r="D3347" s="2" t="s">
        <v>18</v>
      </c>
      <c r="E3347" s="2" t="s">
        <v>19</v>
      </c>
      <c r="F3347" s="3"/>
      <c r="G3347" s="2">
        <v>3</v>
      </c>
      <c r="H3347" s="2" t="s">
        <v>3412</v>
      </c>
      <c r="I3347" s="2"/>
      <c r="J3347" s="2"/>
      <c r="K3347" s="2">
        <v>144</v>
      </c>
      <c r="L3347" s="2" t="s">
        <v>38</v>
      </c>
      <c r="M3347" s="4">
        <v>44.1</v>
      </c>
      <c r="N3347" s="4">
        <v>0</v>
      </c>
      <c r="O3347" s="4">
        <v>6350.4</v>
      </c>
      <c r="P3347" s="4">
        <v>7747.49</v>
      </c>
    </row>
    <row r="3348" spans="1:16" x14ac:dyDescent="0.25">
      <c r="A3348" s="2" t="s">
        <v>3409</v>
      </c>
      <c r="B3348" s="3">
        <v>46120</v>
      </c>
      <c r="C3348" s="2" t="s">
        <v>17</v>
      </c>
      <c r="D3348" s="2" t="s">
        <v>18</v>
      </c>
      <c r="E3348" s="2" t="s">
        <v>19</v>
      </c>
      <c r="F3348" s="3"/>
      <c r="G3348" s="2">
        <v>4</v>
      </c>
      <c r="H3348" s="2" t="s">
        <v>3413</v>
      </c>
      <c r="I3348" s="2"/>
      <c r="J3348" s="2"/>
      <c r="K3348" s="2">
        <v>4</v>
      </c>
      <c r="L3348" s="2" t="s">
        <v>38</v>
      </c>
      <c r="M3348" s="4">
        <v>130.24</v>
      </c>
      <c r="N3348" s="4">
        <v>0</v>
      </c>
      <c r="O3348" s="4">
        <v>520.96</v>
      </c>
      <c r="P3348" s="4">
        <v>635.57000000000005</v>
      </c>
    </row>
    <row r="3349" spans="1:16" x14ac:dyDescent="0.25">
      <c r="A3349" s="2" t="s">
        <v>3409</v>
      </c>
      <c r="B3349" s="3">
        <v>46120</v>
      </c>
      <c r="C3349" s="2" t="s">
        <v>17</v>
      </c>
      <c r="D3349" s="2" t="s">
        <v>18</v>
      </c>
      <c r="E3349" s="2" t="s">
        <v>19</v>
      </c>
      <c r="F3349" s="3"/>
      <c r="G3349" s="2">
        <v>5</v>
      </c>
      <c r="H3349" s="2" t="s">
        <v>470</v>
      </c>
      <c r="I3349" s="2" t="s">
        <v>3414</v>
      </c>
      <c r="J3349" s="2"/>
      <c r="K3349" s="2">
        <v>3659.0450000000001</v>
      </c>
      <c r="L3349" s="2" t="s">
        <v>38</v>
      </c>
      <c r="M3349" s="4">
        <v>2</v>
      </c>
      <c r="N3349" s="4">
        <v>0</v>
      </c>
      <c r="O3349" s="4">
        <v>7318.09</v>
      </c>
      <c r="P3349" s="4">
        <v>8928.07</v>
      </c>
    </row>
    <row r="3350" spans="1:16" x14ac:dyDescent="0.25">
      <c r="A3350" s="2" t="s">
        <v>3409</v>
      </c>
      <c r="B3350" s="3">
        <v>46120</v>
      </c>
      <c r="C3350" s="2" t="s">
        <v>17</v>
      </c>
      <c r="D3350" s="2" t="s">
        <v>18</v>
      </c>
      <c r="E3350" s="2" t="s">
        <v>19</v>
      </c>
      <c r="F3350" s="3"/>
      <c r="G3350" s="2">
        <v>6</v>
      </c>
      <c r="H3350" s="2" t="s">
        <v>472</v>
      </c>
      <c r="I3350" s="2"/>
      <c r="J3350" s="2"/>
      <c r="K3350" s="2">
        <v>3205.3989999999999</v>
      </c>
      <c r="L3350" s="2" t="s">
        <v>38</v>
      </c>
      <c r="M3350" s="4">
        <v>0</v>
      </c>
      <c r="N3350" s="4">
        <v>0</v>
      </c>
      <c r="O3350" s="4">
        <v>0</v>
      </c>
      <c r="P3350" s="4">
        <v>0</v>
      </c>
    </row>
    <row r="3351" spans="1:16" x14ac:dyDescent="0.25">
      <c r="A3351" s="2" t="s">
        <v>3409</v>
      </c>
      <c r="B3351" s="3">
        <v>46120</v>
      </c>
      <c r="C3351" s="2" t="s">
        <v>17</v>
      </c>
      <c r="D3351" s="2" t="s">
        <v>18</v>
      </c>
      <c r="E3351" s="2" t="s">
        <v>19</v>
      </c>
      <c r="F3351" s="3"/>
      <c r="G3351" s="2">
        <v>7</v>
      </c>
      <c r="H3351" s="2" t="s">
        <v>3415</v>
      </c>
      <c r="I3351" s="2"/>
      <c r="J3351" s="2"/>
      <c r="K3351" s="2">
        <v>1310</v>
      </c>
      <c r="L3351" s="2" t="s">
        <v>38</v>
      </c>
      <c r="M3351" s="4">
        <v>0</v>
      </c>
      <c r="N3351" s="4">
        <v>0</v>
      </c>
      <c r="O3351" s="4">
        <v>0</v>
      </c>
      <c r="P3351" s="4">
        <v>0</v>
      </c>
    </row>
    <row r="3352" spans="1:16" x14ac:dyDescent="0.25">
      <c r="A3352" s="2" t="s">
        <v>3409</v>
      </c>
      <c r="B3352" s="3">
        <v>46120</v>
      </c>
      <c r="C3352" s="2" t="s">
        <v>17</v>
      </c>
      <c r="D3352" s="2" t="s">
        <v>18</v>
      </c>
      <c r="E3352" s="2" t="s">
        <v>19</v>
      </c>
      <c r="F3352" s="3"/>
      <c r="G3352" s="2">
        <v>8</v>
      </c>
      <c r="H3352" s="2" t="s">
        <v>1389</v>
      </c>
      <c r="I3352" s="2"/>
      <c r="J3352" s="2"/>
      <c r="K3352" s="2">
        <v>26</v>
      </c>
      <c r="L3352" s="2" t="s">
        <v>38</v>
      </c>
      <c r="M3352" s="4">
        <v>2670.16</v>
      </c>
      <c r="N3352" s="4">
        <v>0</v>
      </c>
      <c r="O3352" s="4">
        <v>69424.160000000003</v>
      </c>
      <c r="P3352" s="4">
        <v>84697.48</v>
      </c>
    </row>
    <row r="3353" spans="1:16" x14ac:dyDescent="0.25">
      <c r="A3353" s="2" t="s">
        <v>3409</v>
      </c>
      <c r="B3353" s="3">
        <v>46120</v>
      </c>
      <c r="C3353" s="2" t="s">
        <v>17</v>
      </c>
      <c r="D3353" s="2" t="s">
        <v>18</v>
      </c>
      <c r="E3353" s="2" t="s">
        <v>19</v>
      </c>
      <c r="F3353" s="3"/>
      <c r="G3353" s="2">
        <v>9</v>
      </c>
      <c r="H3353" s="2" t="s">
        <v>3416</v>
      </c>
      <c r="I3353" s="2"/>
      <c r="J3353" s="2"/>
      <c r="K3353" s="2">
        <v>120</v>
      </c>
      <c r="L3353" s="2" t="s">
        <v>38</v>
      </c>
      <c r="M3353" s="4">
        <v>80</v>
      </c>
      <c r="N3353" s="4">
        <v>0</v>
      </c>
      <c r="O3353" s="4">
        <v>9600</v>
      </c>
      <c r="P3353" s="4">
        <v>11712</v>
      </c>
    </row>
    <row r="3354" spans="1:16" x14ac:dyDescent="0.25">
      <c r="A3354" s="2" t="s">
        <v>3409</v>
      </c>
      <c r="B3354" s="3">
        <v>46120</v>
      </c>
      <c r="C3354" s="2" t="s">
        <v>17</v>
      </c>
      <c r="D3354" s="2" t="s">
        <v>18</v>
      </c>
      <c r="E3354" s="2" t="s">
        <v>19</v>
      </c>
      <c r="F3354" s="3"/>
      <c r="G3354" s="2">
        <v>10</v>
      </c>
      <c r="H3354" s="2" t="s">
        <v>3417</v>
      </c>
      <c r="I3354" s="2"/>
      <c r="J3354" s="2"/>
      <c r="K3354" s="2">
        <v>36</v>
      </c>
      <c r="L3354" s="2" t="s">
        <v>38</v>
      </c>
      <c r="M3354" s="4">
        <v>1992.13</v>
      </c>
      <c r="N3354" s="4">
        <v>0</v>
      </c>
      <c r="O3354" s="4">
        <v>71716.679999999993</v>
      </c>
      <c r="P3354" s="4">
        <v>87494.35</v>
      </c>
    </row>
    <row r="3355" spans="1:16" x14ac:dyDescent="0.25">
      <c r="A3355" s="2" t="s">
        <v>3409</v>
      </c>
      <c r="B3355" s="3">
        <v>46120</v>
      </c>
      <c r="C3355" s="2" t="s">
        <v>17</v>
      </c>
      <c r="D3355" s="2" t="s">
        <v>18</v>
      </c>
      <c r="E3355" s="2" t="s">
        <v>19</v>
      </c>
      <c r="F3355" s="3"/>
      <c r="G3355" s="2">
        <v>11</v>
      </c>
      <c r="H3355" s="2" t="s">
        <v>3418</v>
      </c>
      <c r="I3355" s="2"/>
      <c r="J3355" s="2"/>
      <c r="K3355" s="2">
        <v>27912</v>
      </c>
      <c r="L3355" s="2" t="s">
        <v>38</v>
      </c>
      <c r="M3355" s="4">
        <v>14.62</v>
      </c>
      <c r="N3355" s="4">
        <v>0</v>
      </c>
      <c r="O3355" s="4">
        <v>408073.44</v>
      </c>
      <c r="P3355" s="4">
        <v>497849.59999999998</v>
      </c>
    </row>
    <row r="3356" spans="1:16" x14ac:dyDescent="0.25">
      <c r="A3356" s="2" t="s">
        <v>3409</v>
      </c>
      <c r="B3356" s="3">
        <v>46120</v>
      </c>
      <c r="C3356" s="2" t="s">
        <v>17</v>
      </c>
      <c r="D3356" s="2" t="s">
        <v>18</v>
      </c>
      <c r="E3356" s="2" t="s">
        <v>19</v>
      </c>
      <c r="F3356" s="3"/>
      <c r="G3356" s="2">
        <v>12</v>
      </c>
      <c r="H3356" s="2" t="s">
        <v>3419</v>
      </c>
      <c r="I3356" s="2"/>
      <c r="J3356" s="2"/>
      <c r="K3356" s="2">
        <v>90</v>
      </c>
      <c r="L3356" s="2" t="s">
        <v>38</v>
      </c>
      <c r="M3356" s="4">
        <v>1.2</v>
      </c>
      <c r="N3356" s="4">
        <v>0</v>
      </c>
      <c r="O3356" s="4">
        <v>108</v>
      </c>
      <c r="P3356" s="4">
        <v>131.76</v>
      </c>
    </row>
    <row r="3357" spans="1:16" x14ac:dyDescent="0.25">
      <c r="A3357" s="2" t="s">
        <v>3409</v>
      </c>
      <c r="B3357" s="3">
        <v>46120</v>
      </c>
      <c r="C3357" s="2" t="s">
        <v>17</v>
      </c>
      <c r="D3357" s="2" t="s">
        <v>18</v>
      </c>
      <c r="E3357" s="2" t="s">
        <v>19</v>
      </c>
      <c r="F3357" s="3"/>
      <c r="G3357" s="2">
        <v>13</v>
      </c>
      <c r="H3357" s="2" t="s">
        <v>3420</v>
      </c>
      <c r="I3357" s="2"/>
      <c r="J3357" s="2"/>
      <c r="K3357" s="2">
        <v>68</v>
      </c>
      <c r="L3357" s="2" t="s">
        <v>38</v>
      </c>
      <c r="M3357" s="4">
        <v>4114.1000000000004</v>
      </c>
      <c r="N3357" s="4">
        <v>0</v>
      </c>
      <c r="O3357" s="4">
        <v>279758.8</v>
      </c>
      <c r="P3357" s="4">
        <v>341305.74</v>
      </c>
    </row>
    <row r="3358" spans="1:16" x14ac:dyDescent="0.25">
      <c r="A3358" s="2" t="s">
        <v>3409</v>
      </c>
      <c r="B3358" s="3">
        <v>46120</v>
      </c>
      <c r="C3358" s="2" t="s">
        <v>17</v>
      </c>
      <c r="D3358" s="2" t="s">
        <v>18</v>
      </c>
      <c r="E3358" s="2" t="s">
        <v>19</v>
      </c>
      <c r="F3358" s="3"/>
      <c r="G3358" s="2">
        <v>14</v>
      </c>
      <c r="H3358" s="2" t="s">
        <v>3421</v>
      </c>
      <c r="I3358" s="2"/>
      <c r="J3358" s="2"/>
      <c r="K3358" s="2">
        <v>8</v>
      </c>
      <c r="L3358" s="2" t="s">
        <v>38</v>
      </c>
      <c r="M3358" s="4">
        <v>743.6</v>
      </c>
      <c r="N3358" s="4">
        <v>0</v>
      </c>
      <c r="O3358" s="4">
        <v>5948.8</v>
      </c>
      <c r="P3358" s="4">
        <v>7257.54</v>
      </c>
    </row>
    <row r="3359" spans="1:16" x14ac:dyDescent="0.25">
      <c r="A3359" s="2" t="s">
        <v>3409</v>
      </c>
      <c r="B3359" s="3">
        <v>46120</v>
      </c>
      <c r="C3359" s="2" t="s">
        <v>17</v>
      </c>
      <c r="D3359" s="2" t="s">
        <v>18</v>
      </c>
      <c r="E3359" s="2" t="s">
        <v>19</v>
      </c>
      <c r="F3359" s="3"/>
      <c r="G3359" s="2">
        <v>15</v>
      </c>
      <c r="H3359" s="2" t="s">
        <v>3422</v>
      </c>
      <c r="I3359" s="2"/>
      <c r="J3359" s="2"/>
      <c r="K3359" s="2">
        <v>4</v>
      </c>
      <c r="L3359" s="2" t="s">
        <v>38</v>
      </c>
      <c r="M3359" s="4">
        <v>809.18</v>
      </c>
      <c r="N3359" s="4">
        <v>0</v>
      </c>
      <c r="O3359" s="4">
        <v>3236.72</v>
      </c>
      <c r="P3359" s="4">
        <v>3948.8</v>
      </c>
    </row>
    <row r="3360" spans="1:16" x14ac:dyDescent="0.25">
      <c r="A3360" s="2" t="s">
        <v>3409</v>
      </c>
      <c r="B3360" s="3">
        <v>46120</v>
      </c>
      <c r="C3360" s="2" t="s">
        <v>17</v>
      </c>
      <c r="D3360" s="2" t="s">
        <v>18</v>
      </c>
      <c r="E3360" s="2" t="s">
        <v>19</v>
      </c>
      <c r="F3360" s="3"/>
      <c r="G3360" s="2">
        <v>16</v>
      </c>
      <c r="H3360" s="2" t="s">
        <v>3423</v>
      </c>
      <c r="I3360" s="2" t="s">
        <v>3424</v>
      </c>
      <c r="J3360" s="2"/>
      <c r="K3360" s="2">
        <v>30</v>
      </c>
      <c r="L3360" s="2" t="s">
        <v>38</v>
      </c>
      <c r="M3360" s="4">
        <v>2.66</v>
      </c>
      <c r="N3360" s="4">
        <v>0</v>
      </c>
      <c r="O3360" s="4">
        <v>79.8</v>
      </c>
      <c r="P3360" s="4">
        <v>97.36</v>
      </c>
    </row>
    <row r="3361" spans="1:16" x14ac:dyDescent="0.25">
      <c r="A3361" s="2" t="s">
        <v>3409</v>
      </c>
      <c r="B3361" s="3">
        <v>46120</v>
      </c>
      <c r="C3361" s="2" t="s">
        <v>17</v>
      </c>
      <c r="D3361" s="2" t="s">
        <v>18</v>
      </c>
      <c r="E3361" s="2" t="s">
        <v>19</v>
      </c>
      <c r="F3361" s="3"/>
      <c r="G3361" s="2">
        <v>17</v>
      </c>
      <c r="H3361" s="2" t="s">
        <v>3425</v>
      </c>
      <c r="I3361" s="2"/>
      <c r="J3361" s="2"/>
      <c r="K3361" s="2">
        <v>4</v>
      </c>
      <c r="L3361" s="2" t="s">
        <v>38</v>
      </c>
      <c r="M3361" s="4">
        <v>779.02</v>
      </c>
      <c r="N3361" s="4">
        <v>0</v>
      </c>
      <c r="O3361" s="4">
        <v>3116.08</v>
      </c>
      <c r="P3361" s="4">
        <v>3801.62</v>
      </c>
    </row>
    <row r="3362" spans="1:16" x14ac:dyDescent="0.25">
      <c r="A3362" s="2" t="s">
        <v>3409</v>
      </c>
      <c r="B3362" s="3">
        <v>46120</v>
      </c>
      <c r="C3362" s="2" t="s">
        <v>17</v>
      </c>
      <c r="D3362" s="2" t="s">
        <v>18</v>
      </c>
      <c r="E3362" s="2" t="s">
        <v>19</v>
      </c>
      <c r="F3362" s="3"/>
      <c r="G3362" s="2">
        <v>18</v>
      </c>
      <c r="H3362" s="2" t="s">
        <v>3426</v>
      </c>
      <c r="I3362" s="2"/>
      <c r="J3362" s="2"/>
      <c r="K3362" s="2">
        <v>190</v>
      </c>
      <c r="L3362" s="2" t="s">
        <v>38</v>
      </c>
      <c r="M3362" s="4">
        <v>34.67</v>
      </c>
      <c r="N3362" s="4">
        <v>0</v>
      </c>
      <c r="O3362" s="4">
        <v>6587.3</v>
      </c>
      <c r="P3362" s="4">
        <v>8036.51</v>
      </c>
    </row>
    <row r="3363" spans="1:16" x14ac:dyDescent="0.25">
      <c r="A3363" s="2" t="s">
        <v>3409</v>
      </c>
      <c r="B3363" s="3">
        <v>46120</v>
      </c>
      <c r="C3363" s="2" t="s">
        <v>17</v>
      </c>
      <c r="D3363" s="2" t="s">
        <v>18</v>
      </c>
      <c r="E3363" s="2" t="s">
        <v>19</v>
      </c>
      <c r="F3363" s="3"/>
      <c r="G3363" s="2">
        <v>19</v>
      </c>
      <c r="H3363" s="2" t="s">
        <v>1390</v>
      </c>
      <c r="I3363" s="2"/>
      <c r="J3363" s="2"/>
      <c r="K3363" s="2">
        <v>100</v>
      </c>
      <c r="L3363" s="2" t="s">
        <v>38</v>
      </c>
      <c r="M3363" s="4">
        <v>10205.92</v>
      </c>
      <c r="N3363" s="4">
        <v>0</v>
      </c>
      <c r="O3363" s="4">
        <v>1020592</v>
      </c>
      <c r="P3363" s="4">
        <v>1245122.24</v>
      </c>
    </row>
    <row r="3364" spans="1:16" x14ac:dyDescent="0.25">
      <c r="A3364" s="2" t="s">
        <v>3409</v>
      </c>
      <c r="B3364" s="3">
        <v>46120</v>
      </c>
      <c r="C3364" s="2" t="s">
        <v>17</v>
      </c>
      <c r="D3364" s="2" t="s">
        <v>18</v>
      </c>
      <c r="E3364" s="2" t="s">
        <v>19</v>
      </c>
      <c r="F3364" s="3"/>
      <c r="G3364" s="2">
        <v>20</v>
      </c>
      <c r="H3364" s="2" t="s">
        <v>1391</v>
      </c>
      <c r="I3364" s="2"/>
      <c r="J3364" s="2"/>
      <c r="K3364" s="2">
        <v>1542</v>
      </c>
      <c r="L3364" s="2" t="s">
        <v>38</v>
      </c>
      <c r="M3364" s="4">
        <v>242.62</v>
      </c>
      <c r="N3364" s="4">
        <v>0</v>
      </c>
      <c r="O3364" s="4">
        <v>374120.04</v>
      </c>
      <c r="P3364" s="4">
        <v>456426.45</v>
      </c>
    </row>
    <row r="3365" spans="1:16" x14ac:dyDescent="0.25">
      <c r="A3365" s="2" t="s">
        <v>3409</v>
      </c>
      <c r="B3365" s="3">
        <v>46120</v>
      </c>
      <c r="C3365" s="2" t="s">
        <v>17</v>
      </c>
      <c r="D3365" s="2" t="s">
        <v>18</v>
      </c>
      <c r="E3365" s="2" t="s">
        <v>19</v>
      </c>
      <c r="F3365" s="3"/>
      <c r="G3365" s="2">
        <v>21</v>
      </c>
      <c r="H3365" s="2" t="s">
        <v>1393</v>
      </c>
      <c r="I3365" s="2"/>
      <c r="J3365" s="2"/>
      <c r="K3365" s="2">
        <v>2564</v>
      </c>
      <c r="L3365" s="2" t="s">
        <v>38</v>
      </c>
      <c r="M3365" s="4">
        <v>281.97000000000003</v>
      </c>
      <c r="N3365" s="4">
        <v>0</v>
      </c>
      <c r="O3365" s="4">
        <v>722971.08</v>
      </c>
      <c r="P3365" s="4">
        <v>882024.72</v>
      </c>
    </row>
    <row r="3366" spans="1:16" x14ac:dyDescent="0.25">
      <c r="A3366" s="2" t="s">
        <v>3409</v>
      </c>
      <c r="B3366" s="3">
        <v>46120</v>
      </c>
      <c r="C3366" s="2" t="s">
        <v>17</v>
      </c>
      <c r="D3366" s="2" t="s">
        <v>18</v>
      </c>
      <c r="E3366" s="2" t="s">
        <v>19</v>
      </c>
      <c r="F3366" s="3"/>
      <c r="G3366" s="2">
        <v>22</v>
      </c>
      <c r="H3366" s="2" t="s">
        <v>3427</v>
      </c>
      <c r="I3366" s="2"/>
      <c r="J3366" s="2"/>
      <c r="K3366" s="2">
        <v>90</v>
      </c>
      <c r="L3366" s="2" t="s">
        <v>38</v>
      </c>
      <c r="M3366" s="4">
        <v>2</v>
      </c>
      <c r="N3366" s="4">
        <v>0</v>
      </c>
      <c r="O3366" s="4">
        <v>180</v>
      </c>
      <c r="P3366" s="4">
        <v>219.6</v>
      </c>
    </row>
    <row r="3367" spans="1:16" x14ac:dyDescent="0.25">
      <c r="A3367" s="2" t="s">
        <v>3409</v>
      </c>
      <c r="B3367" s="3">
        <v>46120</v>
      </c>
      <c r="C3367" s="2" t="s">
        <v>17</v>
      </c>
      <c r="D3367" s="2" t="s">
        <v>18</v>
      </c>
      <c r="E3367" s="2" t="s">
        <v>19</v>
      </c>
      <c r="F3367" s="3"/>
      <c r="G3367" s="2">
        <v>23</v>
      </c>
      <c r="H3367" s="2" t="s">
        <v>3428</v>
      </c>
      <c r="I3367" s="2"/>
      <c r="J3367" s="2"/>
      <c r="K3367" s="2">
        <v>90</v>
      </c>
      <c r="L3367" s="2" t="s">
        <v>38</v>
      </c>
      <c r="M3367" s="4">
        <v>6.24</v>
      </c>
      <c r="N3367" s="4">
        <v>0</v>
      </c>
      <c r="O3367" s="4">
        <v>561.6</v>
      </c>
      <c r="P3367" s="4">
        <v>685.15</v>
      </c>
    </row>
    <row r="3368" spans="1:16" x14ac:dyDescent="0.25">
      <c r="A3368" s="2" t="s">
        <v>3409</v>
      </c>
      <c r="B3368" s="3">
        <v>46120</v>
      </c>
      <c r="C3368" s="2" t="s">
        <v>17</v>
      </c>
      <c r="D3368" s="2" t="s">
        <v>18</v>
      </c>
      <c r="E3368" s="2" t="s">
        <v>19</v>
      </c>
      <c r="F3368" s="3"/>
      <c r="G3368" s="2">
        <v>24</v>
      </c>
      <c r="H3368" s="2" t="s">
        <v>3429</v>
      </c>
      <c r="I3368" s="2"/>
      <c r="J3368" s="2"/>
      <c r="K3368" s="2">
        <v>50</v>
      </c>
      <c r="L3368" s="2" t="s">
        <v>38</v>
      </c>
      <c r="M3368" s="4">
        <v>11.81</v>
      </c>
      <c r="N3368" s="4">
        <v>0</v>
      </c>
      <c r="O3368" s="4">
        <v>590.5</v>
      </c>
      <c r="P3368" s="4">
        <v>720.41</v>
      </c>
    </row>
    <row r="3369" spans="1:16" x14ac:dyDescent="0.25">
      <c r="A3369" s="2" t="s">
        <v>3409</v>
      </c>
      <c r="B3369" s="3">
        <v>46120</v>
      </c>
      <c r="C3369" s="2" t="s">
        <v>17</v>
      </c>
      <c r="D3369" s="2" t="s">
        <v>18</v>
      </c>
      <c r="E3369" s="2" t="s">
        <v>19</v>
      </c>
      <c r="F3369" s="3"/>
      <c r="G3369" s="2">
        <v>25</v>
      </c>
      <c r="H3369" s="2" t="s">
        <v>3430</v>
      </c>
      <c r="I3369" s="2" t="s">
        <v>3431</v>
      </c>
      <c r="J3369" s="2"/>
      <c r="K3369" s="2">
        <v>64</v>
      </c>
      <c r="L3369" s="2" t="s">
        <v>38</v>
      </c>
      <c r="M3369" s="4">
        <v>10205.9</v>
      </c>
      <c r="N3369" s="4">
        <v>0</v>
      </c>
      <c r="O3369" s="4">
        <v>653177.59999999998</v>
      </c>
      <c r="P3369" s="4">
        <v>796876.67</v>
      </c>
    </row>
    <row r="3370" spans="1:16" x14ac:dyDescent="0.25">
      <c r="A3370" s="2" t="s">
        <v>3409</v>
      </c>
      <c r="B3370" s="3">
        <v>46120</v>
      </c>
      <c r="C3370" s="2" t="s">
        <v>17</v>
      </c>
      <c r="D3370" s="2" t="s">
        <v>18</v>
      </c>
      <c r="E3370" s="2" t="s">
        <v>19</v>
      </c>
      <c r="F3370" s="3"/>
      <c r="G3370" s="2">
        <v>26</v>
      </c>
      <c r="H3370" s="2" t="s">
        <v>3432</v>
      </c>
      <c r="I3370" s="2"/>
      <c r="J3370" s="2"/>
      <c r="K3370" s="2">
        <v>8</v>
      </c>
      <c r="L3370" s="2" t="s">
        <v>38</v>
      </c>
      <c r="M3370" s="4">
        <v>800</v>
      </c>
      <c r="N3370" s="4">
        <v>0</v>
      </c>
      <c r="O3370" s="4">
        <v>6400</v>
      </c>
      <c r="P3370" s="4">
        <v>7808</v>
      </c>
    </row>
    <row r="3371" spans="1:16" x14ac:dyDescent="0.25">
      <c r="A3371" s="2" t="s">
        <v>3409</v>
      </c>
      <c r="B3371" s="3">
        <v>46120</v>
      </c>
      <c r="C3371" s="2" t="s">
        <v>17</v>
      </c>
      <c r="D3371" s="2" t="s">
        <v>18</v>
      </c>
      <c r="E3371" s="2" t="s">
        <v>19</v>
      </c>
      <c r="F3371" s="3"/>
      <c r="G3371" s="2">
        <v>27</v>
      </c>
      <c r="H3371" s="2" t="s">
        <v>3433</v>
      </c>
      <c r="I3371" s="2"/>
      <c r="J3371" s="2"/>
      <c r="K3371" s="2">
        <v>32</v>
      </c>
      <c r="L3371" s="2" t="s">
        <v>38</v>
      </c>
      <c r="M3371" s="4">
        <v>131.15</v>
      </c>
      <c r="N3371" s="4">
        <v>0</v>
      </c>
      <c r="O3371" s="4">
        <v>4196.8</v>
      </c>
      <c r="P3371" s="4">
        <v>5120.1000000000004</v>
      </c>
    </row>
    <row r="3372" spans="1:16" x14ac:dyDescent="0.25">
      <c r="A3372" s="2" t="s">
        <v>3409</v>
      </c>
      <c r="B3372" s="3">
        <v>46120</v>
      </c>
      <c r="C3372" s="2" t="s">
        <v>17</v>
      </c>
      <c r="D3372" s="2" t="s">
        <v>18</v>
      </c>
      <c r="E3372" s="2" t="s">
        <v>19</v>
      </c>
      <c r="F3372" s="3"/>
      <c r="G3372" s="2">
        <v>28</v>
      </c>
      <c r="H3372" s="2" t="s">
        <v>3434</v>
      </c>
      <c r="I3372" s="2" t="s">
        <v>3435</v>
      </c>
      <c r="J3372" s="2"/>
      <c r="K3372" s="2">
        <v>392</v>
      </c>
      <c r="L3372" s="2" t="s">
        <v>38</v>
      </c>
      <c r="M3372" s="4">
        <v>1.28</v>
      </c>
      <c r="N3372" s="4">
        <v>0</v>
      </c>
      <c r="O3372" s="4">
        <v>501.76</v>
      </c>
      <c r="P3372" s="4">
        <v>612.15</v>
      </c>
    </row>
    <row r="3373" spans="1:16" x14ac:dyDescent="0.25">
      <c r="A3373" s="2" t="s">
        <v>3409</v>
      </c>
      <c r="B3373" s="3">
        <v>46120</v>
      </c>
      <c r="C3373" s="2" t="s">
        <v>17</v>
      </c>
      <c r="D3373" s="2" t="s">
        <v>18</v>
      </c>
      <c r="E3373" s="2" t="s">
        <v>19</v>
      </c>
      <c r="F3373" s="3"/>
      <c r="G3373" s="2">
        <v>29</v>
      </c>
      <c r="H3373" s="2" t="s">
        <v>3436</v>
      </c>
      <c r="I3373" s="2"/>
      <c r="J3373" s="2"/>
      <c r="K3373" s="2">
        <v>9</v>
      </c>
      <c r="L3373" s="2" t="s">
        <v>38</v>
      </c>
      <c r="M3373" s="4">
        <v>170.5</v>
      </c>
      <c r="N3373" s="4">
        <v>0</v>
      </c>
      <c r="O3373" s="4">
        <v>1534.5</v>
      </c>
      <c r="P3373" s="4">
        <v>1872.09</v>
      </c>
    </row>
    <row r="3374" spans="1:16" x14ac:dyDescent="0.25">
      <c r="A3374" s="2" t="s">
        <v>3409</v>
      </c>
      <c r="B3374" s="3">
        <v>46120</v>
      </c>
      <c r="C3374" s="2" t="s">
        <v>17</v>
      </c>
      <c r="D3374" s="2" t="s">
        <v>18</v>
      </c>
      <c r="E3374" s="2" t="s">
        <v>19</v>
      </c>
      <c r="F3374" s="3"/>
      <c r="G3374" s="2">
        <v>30</v>
      </c>
      <c r="H3374" s="2" t="s">
        <v>3437</v>
      </c>
      <c r="I3374" s="2"/>
      <c r="J3374" s="2"/>
      <c r="K3374" s="2">
        <v>180</v>
      </c>
      <c r="L3374" s="2" t="s">
        <v>38</v>
      </c>
      <c r="M3374" s="4">
        <v>136.4</v>
      </c>
      <c r="N3374" s="4">
        <v>0</v>
      </c>
      <c r="O3374" s="4">
        <v>24552</v>
      </c>
      <c r="P3374" s="4">
        <v>29953.439999999999</v>
      </c>
    </row>
    <row r="3375" spans="1:16" x14ac:dyDescent="0.25">
      <c r="A3375" s="2" t="s">
        <v>3409</v>
      </c>
      <c r="B3375" s="3">
        <v>46120</v>
      </c>
      <c r="C3375" s="2" t="s">
        <v>17</v>
      </c>
      <c r="D3375" s="2" t="s">
        <v>18</v>
      </c>
      <c r="E3375" s="2" t="s">
        <v>19</v>
      </c>
      <c r="F3375" s="3"/>
      <c r="G3375" s="2">
        <v>31</v>
      </c>
      <c r="H3375" s="2" t="s">
        <v>3438</v>
      </c>
      <c r="I3375" s="2"/>
      <c r="J3375" s="2"/>
      <c r="K3375" s="2">
        <v>32</v>
      </c>
      <c r="L3375" s="2" t="s">
        <v>73</v>
      </c>
      <c r="M3375" s="4">
        <v>1189.5</v>
      </c>
      <c r="N3375" s="4">
        <v>0</v>
      </c>
      <c r="O3375" s="4">
        <v>38064</v>
      </c>
      <c r="P3375" s="4">
        <v>46438.080000000002</v>
      </c>
    </row>
    <row r="3376" spans="1:16" x14ac:dyDescent="0.25">
      <c r="A3376" s="2" t="s">
        <v>3409</v>
      </c>
      <c r="B3376" s="3">
        <v>46120</v>
      </c>
      <c r="C3376" s="2" t="s">
        <v>17</v>
      </c>
      <c r="D3376" s="2" t="s">
        <v>18</v>
      </c>
      <c r="E3376" s="2" t="s">
        <v>19</v>
      </c>
      <c r="F3376" s="3"/>
      <c r="G3376" s="2">
        <v>32</v>
      </c>
      <c r="H3376" s="2" t="s">
        <v>3439</v>
      </c>
      <c r="I3376" s="2"/>
      <c r="J3376" s="2"/>
      <c r="K3376" s="2">
        <v>16</v>
      </c>
      <c r="L3376" s="2" t="s">
        <v>73</v>
      </c>
      <c r="M3376" s="4">
        <v>1234.0999999999999</v>
      </c>
      <c r="N3376" s="4">
        <v>0</v>
      </c>
      <c r="O3376" s="4">
        <v>19745.599999999999</v>
      </c>
      <c r="P3376" s="4">
        <v>24089.63</v>
      </c>
    </row>
    <row r="3377" spans="1:16" x14ac:dyDescent="0.25">
      <c r="A3377" s="2" t="s">
        <v>3409</v>
      </c>
      <c r="B3377" s="3">
        <v>46120</v>
      </c>
      <c r="C3377" s="2" t="s">
        <v>17</v>
      </c>
      <c r="D3377" s="2" t="s">
        <v>18</v>
      </c>
      <c r="E3377" s="2" t="s">
        <v>19</v>
      </c>
      <c r="F3377" s="3"/>
      <c r="G3377" s="2">
        <v>33</v>
      </c>
      <c r="H3377" s="2" t="s">
        <v>3440</v>
      </c>
      <c r="I3377" s="2"/>
      <c r="J3377" s="2"/>
      <c r="K3377" s="2">
        <v>8</v>
      </c>
      <c r="L3377" s="2" t="s">
        <v>73</v>
      </c>
      <c r="M3377" s="4">
        <v>415.74</v>
      </c>
      <c r="N3377" s="4">
        <v>0</v>
      </c>
      <c r="O3377" s="4">
        <v>3325.92</v>
      </c>
      <c r="P3377" s="4">
        <v>4057.62</v>
      </c>
    </row>
    <row r="3378" spans="1:16" x14ac:dyDescent="0.25">
      <c r="A3378" s="2" t="s">
        <v>3409</v>
      </c>
      <c r="B3378" s="3">
        <v>46120</v>
      </c>
      <c r="C3378" s="2" t="s">
        <v>17</v>
      </c>
      <c r="D3378" s="2" t="s">
        <v>18</v>
      </c>
      <c r="E3378" s="2" t="s">
        <v>19</v>
      </c>
      <c r="F3378" s="3"/>
      <c r="G3378" s="2">
        <v>34</v>
      </c>
      <c r="H3378" s="2" t="s">
        <v>3441</v>
      </c>
      <c r="I3378" s="2"/>
      <c r="J3378" s="2"/>
      <c r="K3378" s="2">
        <v>4</v>
      </c>
      <c r="L3378" s="2" t="s">
        <v>73</v>
      </c>
      <c r="M3378" s="4">
        <v>1234.0999999999999</v>
      </c>
      <c r="N3378" s="4">
        <v>0</v>
      </c>
      <c r="O3378" s="4">
        <v>4936.3999999999996</v>
      </c>
      <c r="P3378" s="4">
        <v>6022.41</v>
      </c>
    </row>
    <row r="3379" spans="1:16" x14ac:dyDescent="0.25">
      <c r="A3379" s="2" t="s">
        <v>3409</v>
      </c>
      <c r="B3379" s="3">
        <v>46120</v>
      </c>
      <c r="C3379" s="2" t="s">
        <v>17</v>
      </c>
      <c r="D3379" s="2" t="s">
        <v>18</v>
      </c>
      <c r="E3379" s="2" t="s">
        <v>19</v>
      </c>
      <c r="F3379" s="3"/>
      <c r="G3379" s="2">
        <v>35</v>
      </c>
      <c r="H3379" s="2" t="s">
        <v>3442</v>
      </c>
      <c r="I3379" s="2"/>
      <c r="J3379" s="2"/>
      <c r="K3379" s="2">
        <v>28</v>
      </c>
      <c r="L3379" s="2" t="s">
        <v>73</v>
      </c>
      <c r="M3379" s="4">
        <v>2203.2800000000002</v>
      </c>
      <c r="N3379" s="4">
        <v>0</v>
      </c>
      <c r="O3379" s="4">
        <v>61691.839999999997</v>
      </c>
      <c r="P3379" s="4">
        <v>75264.039999999994</v>
      </c>
    </row>
    <row r="3380" spans="1:16" x14ac:dyDescent="0.25">
      <c r="A3380" s="2" t="s">
        <v>3409</v>
      </c>
      <c r="B3380" s="3">
        <v>46120</v>
      </c>
      <c r="C3380" s="2" t="s">
        <v>17</v>
      </c>
      <c r="D3380" s="2" t="s">
        <v>18</v>
      </c>
      <c r="E3380" s="2" t="s">
        <v>19</v>
      </c>
      <c r="F3380" s="3"/>
      <c r="G3380" s="2">
        <v>36</v>
      </c>
      <c r="H3380" s="2" t="s">
        <v>3443</v>
      </c>
      <c r="I3380" s="2"/>
      <c r="J3380" s="2"/>
      <c r="K3380" s="2">
        <v>40</v>
      </c>
      <c r="L3380" s="2" t="s">
        <v>73</v>
      </c>
      <c r="M3380" s="4">
        <v>4904.91</v>
      </c>
      <c r="N3380" s="4">
        <v>0</v>
      </c>
      <c r="O3380" s="4">
        <v>196196.4</v>
      </c>
      <c r="P3380" s="4">
        <v>239359.61</v>
      </c>
    </row>
    <row r="3381" spans="1:16" x14ac:dyDescent="0.25">
      <c r="A3381" s="2" t="s">
        <v>3444</v>
      </c>
      <c r="B3381" s="3">
        <v>46120</v>
      </c>
      <c r="C3381" s="2" t="s">
        <v>113</v>
      </c>
      <c r="D3381" s="2" t="s">
        <v>18</v>
      </c>
      <c r="E3381" s="2" t="s">
        <v>19</v>
      </c>
      <c r="F3381" s="3"/>
      <c r="G3381" s="2">
        <v>1</v>
      </c>
      <c r="H3381" s="2" t="s">
        <v>3445</v>
      </c>
      <c r="I3381" s="2"/>
      <c r="J3381" s="2"/>
      <c r="K3381" s="2">
        <v>1</v>
      </c>
      <c r="L3381" s="2" t="s">
        <v>38</v>
      </c>
      <c r="M3381" s="4">
        <v>0</v>
      </c>
      <c r="N3381" s="4">
        <v>0</v>
      </c>
      <c r="O3381" s="4">
        <v>0</v>
      </c>
      <c r="P3381" s="4">
        <v>0</v>
      </c>
    </row>
    <row r="3382" spans="1:16" x14ac:dyDescent="0.25">
      <c r="A3382" s="2" t="s">
        <v>3444</v>
      </c>
      <c r="B3382" s="3">
        <v>46120</v>
      </c>
      <c r="C3382" s="2" t="s">
        <v>113</v>
      </c>
      <c r="D3382" s="2" t="s">
        <v>18</v>
      </c>
      <c r="E3382" s="2" t="s">
        <v>19</v>
      </c>
      <c r="F3382" s="3"/>
      <c r="G3382" s="2">
        <v>2</v>
      </c>
      <c r="H3382" s="2" t="s">
        <v>3446</v>
      </c>
      <c r="I3382" s="2"/>
      <c r="J3382" s="2"/>
      <c r="K3382" s="2">
        <v>1</v>
      </c>
      <c r="L3382" s="2" t="s">
        <v>38</v>
      </c>
      <c r="M3382" s="4">
        <v>0</v>
      </c>
      <c r="N3382" s="4">
        <v>0</v>
      </c>
      <c r="O3382" s="4">
        <v>0</v>
      </c>
      <c r="P3382" s="4">
        <v>0</v>
      </c>
    </row>
    <row r="3383" spans="1:16" x14ac:dyDescent="0.25">
      <c r="A3383" s="2" t="s">
        <v>3444</v>
      </c>
      <c r="B3383" s="3">
        <v>46120</v>
      </c>
      <c r="C3383" s="2" t="s">
        <v>113</v>
      </c>
      <c r="D3383" s="2" t="s">
        <v>18</v>
      </c>
      <c r="E3383" s="2" t="s">
        <v>19</v>
      </c>
      <c r="F3383" s="3"/>
      <c r="G3383" s="2">
        <v>3</v>
      </c>
      <c r="H3383" s="2" t="s">
        <v>3447</v>
      </c>
      <c r="I3383" s="2"/>
      <c r="J3383" s="2"/>
      <c r="K3383" s="2">
        <v>1</v>
      </c>
      <c r="L3383" s="2" t="s">
        <v>38</v>
      </c>
      <c r="M3383" s="4">
        <v>0</v>
      </c>
      <c r="N3383" s="4">
        <v>0</v>
      </c>
      <c r="O3383" s="4">
        <v>0</v>
      </c>
      <c r="P3383" s="4">
        <v>0</v>
      </c>
    </row>
    <row r="3384" spans="1:16" x14ac:dyDescent="0.25">
      <c r="A3384" s="2" t="s">
        <v>3444</v>
      </c>
      <c r="B3384" s="3">
        <v>46120</v>
      </c>
      <c r="C3384" s="2" t="s">
        <v>113</v>
      </c>
      <c r="D3384" s="2" t="s">
        <v>18</v>
      </c>
      <c r="E3384" s="2" t="s">
        <v>19</v>
      </c>
      <c r="F3384" s="3"/>
      <c r="G3384" s="2">
        <v>4</v>
      </c>
      <c r="H3384" s="2" t="s">
        <v>3448</v>
      </c>
      <c r="I3384" s="2"/>
      <c r="J3384" s="2"/>
      <c r="K3384" s="2">
        <v>1</v>
      </c>
      <c r="L3384" s="2" t="s">
        <v>38</v>
      </c>
      <c r="M3384" s="4">
        <v>0</v>
      </c>
      <c r="N3384" s="4">
        <v>0</v>
      </c>
      <c r="O3384" s="4">
        <v>0</v>
      </c>
      <c r="P3384" s="4">
        <v>0</v>
      </c>
    </row>
    <row r="3385" spans="1:16" x14ac:dyDescent="0.25">
      <c r="A3385" s="2" t="s">
        <v>3444</v>
      </c>
      <c r="B3385" s="3">
        <v>46120</v>
      </c>
      <c r="C3385" s="2" t="s">
        <v>113</v>
      </c>
      <c r="D3385" s="2" t="s">
        <v>18</v>
      </c>
      <c r="E3385" s="2" t="s">
        <v>19</v>
      </c>
      <c r="F3385" s="3"/>
      <c r="G3385" s="2">
        <v>5</v>
      </c>
      <c r="H3385" s="2" t="s">
        <v>3449</v>
      </c>
      <c r="I3385" s="2"/>
      <c r="J3385" s="2"/>
      <c r="K3385" s="2">
        <v>1</v>
      </c>
      <c r="L3385" s="2" t="s">
        <v>38</v>
      </c>
      <c r="M3385" s="4">
        <v>0</v>
      </c>
      <c r="N3385" s="4">
        <v>0</v>
      </c>
      <c r="O3385" s="4">
        <v>0</v>
      </c>
      <c r="P3385" s="4">
        <v>0</v>
      </c>
    </row>
    <row r="3386" spans="1:16" x14ac:dyDescent="0.25">
      <c r="A3386" s="2" t="s">
        <v>3444</v>
      </c>
      <c r="B3386" s="3">
        <v>46120</v>
      </c>
      <c r="C3386" s="2" t="s">
        <v>113</v>
      </c>
      <c r="D3386" s="2" t="s">
        <v>18</v>
      </c>
      <c r="E3386" s="2" t="s">
        <v>19</v>
      </c>
      <c r="F3386" s="3"/>
      <c r="G3386" s="2">
        <v>6</v>
      </c>
      <c r="H3386" s="2" t="s">
        <v>3450</v>
      </c>
      <c r="I3386" s="2"/>
      <c r="J3386" s="2"/>
      <c r="K3386" s="2">
        <v>304</v>
      </c>
      <c r="L3386" s="2" t="s">
        <v>21</v>
      </c>
      <c r="M3386" s="4">
        <v>0</v>
      </c>
      <c r="N3386" s="4">
        <v>0</v>
      </c>
      <c r="O3386" s="4">
        <v>0</v>
      </c>
      <c r="P3386" s="4">
        <v>0</v>
      </c>
    </row>
    <row r="3387" spans="1:16" x14ac:dyDescent="0.25">
      <c r="A3387" s="2" t="s">
        <v>3444</v>
      </c>
      <c r="B3387" s="3">
        <v>46120</v>
      </c>
      <c r="C3387" s="2" t="s">
        <v>113</v>
      </c>
      <c r="D3387" s="2" t="s">
        <v>18</v>
      </c>
      <c r="E3387" s="2" t="s">
        <v>19</v>
      </c>
      <c r="F3387" s="3"/>
      <c r="G3387" s="2">
        <v>7</v>
      </c>
      <c r="H3387" s="2" t="s">
        <v>3451</v>
      </c>
      <c r="I3387" s="2"/>
      <c r="J3387" s="2"/>
      <c r="K3387" s="2">
        <v>4</v>
      </c>
      <c r="L3387" s="2" t="s">
        <v>21</v>
      </c>
      <c r="M3387" s="4">
        <v>0</v>
      </c>
      <c r="N3387" s="4">
        <v>0</v>
      </c>
      <c r="O3387" s="4">
        <v>0</v>
      </c>
      <c r="P3387" s="4">
        <v>0</v>
      </c>
    </row>
    <row r="3388" spans="1:16" x14ac:dyDescent="0.25">
      <c r="A3388" s="2" t="s">
        <v>3444</v>
      </c>
      <c r="B3388" s="3">
        <v>46120</v>
      </c>
      <c r="C3388" s="2" t="s">
        <v>113</v>
      </c>
      <c r="D3388" s="2" t="s">
        <v>18</v>
      </c>
      <c r="E3388" s="2" t="s">
        <v>19</v>
      </c>
      <c r="F3388" s="3"/>
      <c r="G3388" s="2">
        <v>8</v>
      </c>
      <c r="H3388" s="2" t="s">
        <v>3452</v>
      </c>
      <c r="I3388" s="2"/>
      <c r="J3388" s="2"/>
      <c r="K3388" s="2">
        <v>32</v>
      </c>
      <c r="L3388" s="2" t="s">
        <v>21</v>
      </c>
      <c r="M3388" s="4">
        <v>0</v>
      </c>
      <c r="N3388" s="4">
        <v>0</v>
      </c>
      <c r="O3388" s="4">
        <v>0</v>
      </c>
      <c r="P3388" s="4">
        <v>0</v>
      </c>
    </row>
    <row r="3389" spans="1:16" x14ac:dyDescent="0.25">
      <c r="A3389" s="2" t="s">
        <v>3444</v>
      </c>
      <c r="B3389" s="3">
        <v>46120</v>
      </c>
      <c r="C3389" s="2" t="s">
        <v>113</v>
      </c>
      <c r="D3389" s="2" t="s">
        <v>18</v>
      </c>
      <c r="E3389" s="2" t="s">
        <v>19</v>
      </c>
      <c r="F3389" s="3"/>
      <c r="G3389" s="2">
        <v>9</v>
      </c>
      <c r="H3389" s="2" t="s">
        <v>3453</v>
      </c>
      <c r="I3389" s="2"/>
      <c r="J3389" s="2"/>
      <c r="K3389" s="2">
        <v>9</v>
      </c>
      <c r="L3389" s="2" t="s">
        <v>38</v>
      </c>
      <c r="M3389" s="4">
        <v>0</v>
      </c>
      <c r="N3389" s="4">
        <v>0</v>
      </c>
      <c r="O3389" s="4">
        <v>0</v>
      </c>
      <c r="P3389" s="4">
        <v>0</v>
      </c>
    </row>
    <row r="3390" spans="1:16" x14ac:dyDescent="0.25">
      <c r="A3390" s="2" t="s">
        <v>3444</v>
      </c>
      <c r="B3390" s="3">
        <v>46120</v>
      </c>
      <c r="C3390" s="2" t="s">
        <v>113</v>
      </c>
      <c r="D3390" s="2" t="s">
        <v>18</v>
      </c>
      <c r="E3390" s="2" t="s">
        <v>19</v>
      </c>
      <c r="F3390" s="3"/>
      <c r="G3390" s="2">
        <v>10</v>
      </c>
      <c r="H3390" s="2" t="s">
        <v>3454</v>
      </c>
      <c r="I3390" s="2"/>
      <c r="J3390" s="2"/>
      <c r="K3390" s="2">
        <v>125</v>
      </c>
      <c r="L3390" s="2" t="s">
        <v>38</v>
      </c>
      <c r="M3390" s="4">
        <v>0</v>
      </c>
      <c r="N3390" s="4">
        <v>0</v>
      </c>
      <c r="O3390" s="4">
        <v>0</v>
      </c>
      <c r="P3390" s="4">
        <v>0</v>
      </c>
    </row>
    <row r="3391" spans="1:16" x14ac:dyDescent="0.25">
      <c r="A3391" s="2" t="s">
        <v>3444</v>
      </c>
      <c r="B3391" s="3">
        <v>46120</v>
      </c>
      <c r="C3391" s="2" t="s">
        <v>113</v>
      </c>
      <c r="D3391" s="2" t="s">
        <v>18</v>
      </c>
      <c r="E3391" s="2" t="s">
        <v>19</v>
      </c>
      <c r="F3391" s="3"/>
      <c r="G3391" s="2">
        <v>11</v>
      </c>
      <c r="H3391" s="2" t="s">
        <v>3455</v>
      </c>
      <c r="I3391" s="2"/>
      <c r="J3391" s="2"/>
      <c r="K3391" s="2">
        <v>50</v>
      </c>
      <c r="L3391" s="2" t="s">
        <v>38</v>
      </c>
      <c r="M3391" s="4">
        <v>0</v>
      </c>
      <c r="N3391" s="4">
        <v>0</v>
      </c>
      <c r="O3391" s="4">
        <v>0</v>
      </c>
      <c r="P3391" s="4">
        <v>0</v>
      </c>
    </row>
    <row r="3392" spans="1:16" x14ac:dyDescent="0.25">
      <c r="A3392" s="2" t="s">
        <v>3444</v>
      </c>
      <c r="B3392" s="3">
        <v>46120</v>
      </c>
      <c r="C3392" s="2" t="s">
        <v>113</v>
      </c>
      <c r="D3392" s="2" t="s">
        <v>18</v>
      </c>
      <c r="E3392" s="2" t="s">
        <v>19</v>
      </c>
      <c r="F3392" s="3"/>
      <c r="G3392" s="2">
        <v>12</v>
      </c>
      <c r="H3392" s="2" t="s">
        <v>3456</v>
      </c>
      <c r="I3392" s="2"/>
      <c r="J3392" s="2"/>
      <c r="K3392" s="2">
        <v>3</v>
      </c>
      <c r="L3392" s="2" t="s">
        <v>38</v>
      </c>
      <c r="M3392" s="4">
        <v>0</v>
      </c>
      <c r="N3392" s="4">
        <v>0</v>
      </c>
      <c r="O3392" s="4">
        <v>0</v>
      </c>
      <c r="P3392" s="4">
        <v>0</v>
      </c>
    </row>
    <row r="3393" spans="1:16" x14ac:dyDescent="0.25">
      <c r="A3393" s="2" t="s">
        <v>3444</v>
      </c>
      <c r="B3393" s="3">
        <v>46120</v>
      </c>
      <c r="C3393" s="2" t="s">
        <v>113</v>
      </c>
      <c r="D3393" s="2" t="s">
        <v>18</v>
      </c>
      <c r="E3393" s="2" t="s">
        <v>19</v>
      </c>
      <c r="F3393" s="3"/>
      <c r="G3393" s="2">
        <v>13</v>
      </c>
      <c r="H3393" s="2" t="s">
        <v>3457</v>
      </c>
      <c r="I3393" s="2"/>
      <c r="J3393" s="2"/>
      <c r="K3393" s="2">
        <v>1</v>
      </c>
      <c r="L3393" s="2" t="s">
        <v>38</v>
      </c>
      <c r="M3393" s="4">
        <v>0</v>
      </c>
      <c r="N3393" s="4">
        <v>0</v>
      </c>
      <c r="O3393" s="4">
        <v>0</v>
      </c>
      <c r="P3393" s="4">
        <v>0</v>
      </c>
    </row>
    <row r="3394" spans="1:16" x14ac:dyDescent="0.25">
      <c r="A3394" s="2" t="s">
        <v>3444</v>
      </c>
      <c r="B3394" s="3">
        <v>46120</v>
      </c>
      <c r="C3394" s="2" t="s">
        <v>113</v>
      </c>
      <c r="D3394" s="2" t="s">
        <v>18</v>
      </c>
      <c r="E3394" s="2" t="s">
        <v>19</v>
      </c>
      <c r="F3394" s="3"/>
      <c r="G3394" s="2">
        <v>14</v>
      </c>
      <c r="H3394" s="2" t="s">
        <v>3458</v>
      </c>
      <c r="I3394" s="2"/>
      <c r="J3394" s="2"/>
      <c r="K3394" s="2">
        <v>1</v>
      </c>
      <c r="L3394" s="2" t="s">
        <v>38</v>
      </c>
      <c r="M3394" s="4">
        <v>0</v>
      </c>
      <c r="N3394" s="4">
        <v>0</v>
      </c>
      <c r="O3394" s="4">
        <v>0</v>
      </c>
      <c r="P3394" s="4">
        <v>0</v>
      </c>
    </row>
    <row r="3395" spans="1:16" x14ac:dyDescent="0.25">
      <c r="A3395" s="2" t="s">
        <v>3444</v>
      </c>
      <c r="B3395" s="3">
        <v>46120</v>
      </c>
      <c r="C3395" s="2" t="s">
        <v>113</v>
      </c>
      <c r="D3395" s="2" t="s">
        <v>18</v>
      </c>
      <c r="E3395" s="2" t="s">
        <v>19</v>
      </c>
      <c r="F3395" s="3"/>
      <c r="G3395" s="2">
        <v>15</v>
      </c>
      <c r="H3395" s="2" t="s">
        <v>3459</v>
      </c>
      <c r="I3395" s="2"/>
      <c r="J3395" s="2"/>
      <c r="K3395" s="2">
        <v>1</v>
      </c>
      <c r="L3395" s="2" t="s">
        <v>38</v>
      </c>
      <c r="M3395" s="4">
        <v>0</v>
      </c>
      <c r="N3395" s="4">
        <v>0</v>
      </c>
      <c r="O3395" s="4">
        <v>0</v>
      </c>
      <c r="P3395" s="4">
        <v>0</v>
      </c>
    </row>
    <row r="3396" spans="1:16" x14ac:dyDescent="0.25">
      <c r="A3396" s="2" t="s">
        <v>3444</v>
      </c>
      <c r="B3396" s="3">
        <v>46120</v>
      </c>
      <c r="C3396" s="2" t="s">
        <v>113</v>
      </c>
      <c r="D3396" s="2" t="s">
        <v>18</v>
      </c>
      <c r="E3396" s="2" t="s">
        <v>19</v>
      </c>
      <c r="F3396" s="3"/>
      <c r="G3396" s="2">
        <v>16</v>
      </c>
      <c r="H3396" s="2" t="s">
        <v>3460</v>
      </c>
      <c r="I3396" s="2"/>
      <c r="J3396" s="2"/>
      <c r="K3396" s="2">
        <v>1</v>
      </c>
      <c r="L3396" s="2" t="s">
        <v>38</v>
      </c>
      <c r="M3396" s="4">
        <v>0</v>
      </c>
      <c r="N3396" s="4">
        <v>0</v>
      </c>
      <c r="O3396" s="4">
        <v>0</v>
      </c>
      <c r="P3396" s="4">
        <v>0</v>
      </c>
    </row>
    <row r="3397" spans="1:16" x14ac:dyDescent="0.25">
      <c r="A3397" s="2" t="s">
        <v>3444</v>
      </c>
      <c r="B3397" s="3">
        <v>46120</v>
      </c>
      <c r="C3397" s="2" t="s">
        <v>113</v>
      </c>
      <c r="D3397" s="2" t="s">
        <v>18</v>
      </c>
      <c r="E3397" s="2" t="s">
        <v>19</v>
      </c>
      <c r="F3397" s="3"/>
      <c r="G3397" s="2">
        <v>17</v>
      </c>
      <c r="H3397" s="2" t="s">
        <v>3461</v>
      </c>
      <c r="I3397" s="2"/>
      <c r="J3397" s="2"/>
      <c r="K3397" s="2">
        <v>1</v>
      </c>
      <c r="L3397" s="2" t="s">
        <v>38</v>
      </c>
      <c r="M3397" s="4">
        <v>0</v>
      </c>
      <c r="N3397" s="4">
        <v>0</v>
      </c>
      <c r="O3397" s="4">
        <v>0</v>
      </c>
      <c r="P3397" s="4">
        <v>0</v>
      </c>
    </row>
    <row r="3398" spans="1:16" x14ac:dyDescent="0.25">
      <c r="A3398" s="2" t="s">
        <v>3444</v>
      </c>
      <c r="B3398" s="3">
        <v>46120</v>
      </c>
      <c r="C3398" s="2" t="s">
        <v>113</v>
      </c>
      <c r="D3398" s="2" t="s">
        <v>18</v>
      </c>
      <c r="E3398" s="2" t="s">
        <v>19</v>
      </c>
      <c r="F3398" s="3"/>
      <c r="G3398" s="2">
        <v>18</v>
      </c>
      <c r="H3398" s="2" t="s">
        <v>3462</v>
      </c>
      <c r="I3398" s="2"/>
      <c r="J3398" s="2"/>
      <c r="K3398" s="2">
        <v>1</v>
      </c>
      <c r="L3398" s="2" t="s">
        <v>38</v>
      </c>
      <c r="M3398" s="4">
        <v>0</v>
      </c>
      <c r="N3398" s="4">
        <v>0</v>
      </c>
      <c r="O3398" s="4">
        <v>0</v>
      </c>
      <c r="P3398" s="4">
        <v>0</v>
      </c>
    </row>
    <row r="3399" spans="1:16" x14ac:dyDescent="0.25">
      <c r="A3399" s="2" t="s">
        <v>3444</v>
      </c>
      <c r="B3399" s="3">
        <v>46120</v>
      </c>
      <c r="C3399" s="2" t="s">
        <v>113</v>
      </c>
      <c r="D3399" s="2" t="s">
        <v>18</v>
      </c>
      <c r="E3399" s="2" t="s">
        <v>19</v>
      </c>
      <c r="F3399" s="3"/>
      <c r="G3399" s="2">
        <v>19</v>
      </c>
      <c r="H3399" s="2" t="s">
        <v>3463</v>
      </c>
      <c r="I3399" s="2"/>
      <c r="J3399" s="2"/>
      <c r="K3399" s="2">
        <v>2</v>
      </c>
      <c r="L3399" s="2" t="s">
        <v>38</v>
      </c>
      <c r="M3399" s="4">
        <v>0</v>
      </c>
      <c r="N3399" s="4">
        <v>0</v>
      </c>
      <c r="O3399" s="4">
        <v>0</v>
      </c>
      <c r="P3399" s="4">
        <v>0</v>
      </c>
    </row>
    <row r="3400" spans="1:16" x14ac:dyDescent="0.25">
      <c r="A3400" s="2" t="s">
        <v>3444</v>
      </c>
      <c r="B3400" s="3">
        <v>46120</v>
      </c>
      <c r="C3400" s="2" t="s">
        <v>113</v>
      </c>
      <c r="D3400" s="2" t="s">
        <v>18</v>
      </c>
      <c r="E3400" s="2" t="s">
        <v>19</v>
      </c>
      <c r="F3400" s="3"/>
      <c r="G3400" s="2">
        <v>20</v>
      </c>
      <c r="H3400" s="2" t="s">
        <v>3464</v>
      </c>
      <c r="I3400" s="2"/>
      <c r="J3400" s="2"/>
      <c r="K3400" s="2">
        <v>10</v>
      </c>
      <c r="L3400" s="2" t="s">
        <v>38</v>
      </c>
      <c r="M3400" s="4">
        <v>0</v>
      </c>
      <c r="N3400" s="4">
        <v>0</v>
      </c>
      <c r="O3400" s="4">
        <v>0</v>
      </c>
      <c r="P3400" s="4">
        <v>0</v>
      </c>
    </row>
    <row r="3401" spans="1:16" x14ac:dyDescent="0.25">
      <c r="A3401" s="2" t="s">
        <v>3444</v>
      </c>
      <c r="B3401" s="3">
        <v>46120</v>
      </c>
      <c r="C3401" s="2" t="s">
        <v>113</v>
      </c>
      <c r="D3401" s="2" t="s">
        <v>18</v>
      </c>
      <c r="E3401" s="2" t="s">
        <v>19</v>
      </c>
      <c r="F3401" s="3"/>
      <c r="G3401" s="2">
        <v>21</v>
      </c>
      <c r="H3401" s="2" t="s">
        <v>3465</v>
      </c>
      <c r="I3401" s="2"/>
      <c r="J3401" s="2"/>
      <c r="K3401" s="2">
        <v>10</v>
      </c>
      <c r="L3401" s="2" t="s">
        <v>38</v>
      </c>
      <c r="M3401" s="4">
        <v>0</v>
      </c>
      <c r="N3401" s="4">
        <v>0</v>
      </c>
      <c r="O3401" s="4">
        <v>0</v>
      </c>
      <c r="P3401" s="4">
        <v>0</v>
      </c>
    </row>
    <row r="3402" spans="1:16" x14ac:dyDescent="0.25">
      <c r="A3402" s="2" t="s">
        <v>3444</v>
      </c>
      <c r="B3402" s="3">
        <v>46120</v>
      </c>
      <c r="C3402" s="2" t="s">
        <v>113</v>
      </c>
      <c r="D3402" s="2" t="s">
        <v>18</v>
      </c>
      <c r="E3402" s="2" t="s">
        <v>19</v>
      </c>
      <c r="F3402" s="3"/>
      <c r="G3402" s="2">
        <v>22</v>
      </c>
      <c r="H3402" s="2" t="s">
        <v>3466</v>
      </c>
      <c r="I3402" s="2"/>
      <c r="J3402" s="2"/>
      <c r="K3402" s="2">
        <v>2</v>
      </c>
      <c r="L3402" s="2" t="s">
        <v>38</v>
      </c>
      <c r="M3402" s="4">
        <v>0</v>
      </c>
      <c r="N3402" s="4">
        <v>0</v>
      </c>
      <c r="O3402" s="4">
        <v>0</v>
      </c>
      <c r="P3402" s="4">
        <v>0</v>
      </c>
    </row>
    <row r="3403" spans="1:16" x14ac:dyDescent="0.25">
      <c r="A3403" s="2" t="s">
        <v>3444</v>
      </c>
      <c r="B3403" s="3">
        <v>46120</v>
      </c>
      <c r="C3403" s="2" t="s">
        <v>113</v>
      </c>
      <c r="D3403" s="2" t="s">
        <v>18</v>
      </c>
      <c r="E3403" s="2" t="s">
        <v>19</v>
      </c>
      <c r="F3403" s="3"/>
      <c r="G3403" s="2">
        <v>23</v>
      </c>
      <c r="H3403" s="2" t="s">
        <v>3467</v>
      </c>
      <c r="I3403" s="2"/>
      <c r="J3403" s="2"/>
      <c r="K3403" s="2">
        <v>1</v>
      </c>
      <c r="L3403" s="2" t="s">
        <v>38</v>
      </c>
      <c r="M3403" s="4">
        <v>0</v>
      </c>
      <c r="N3403" s="4">
        <v>0</v>
      </c>
      <c r="O3403" s="4">
        <v>0</v>
      </c>
      <c r="P3403" s="4">
        <v>0</v>
      </c>
    </row>
    <row r="3404" spans="1:16" x14ac:dyDescent="0.25">
      <c r="A3404" s="2" t="s">
        <v>3444</v>
      </c>
      <c r="B3404" s="3">
        <v>46120</v>
      </c>
      <c r="C3404" s="2" t="s">
        <v>113</v>
      </c>
      <c r="D3404" s="2" t="s">
        <v>18</v>
      </c>
      <c r="E3404" s="2" t="s">
        <v>19</v>
      </c>
      <c r="F3404" s="3"/>
      <c r="G3404" s="2">
        <v>24</v>
      </c>
      <c r="H3404" s="2" t="s">
        <v>3468</v>
      </c>
      <c r="I3404" s="2"/>
      <c r="J3404" s="2"/>
      <c r="K3404" s="2">
        <v>2</v>
      </c>
      <c r="L3404" s="2" t="s">
        <v>38</v>
      </c>
      <c r="M3404" s="4">
        <v>0</v>
      </c>
      <c r="N3404" s="4">
        <v>0</v>
      </c>
      <c r="O3404" s="4">
        <v>0</v>
      </c>
      <c r="P3404" s="4">
        <v>0</v>
      </c>
    </row>
    <row r="3405" spans="1:16" x14ac:dyDescent="0.25">
      <c r="A3405" s="2" t="s">
        <v>3444</v>
      </c>
      <c r="B3405" s="3">
        <v>46120</v>
      </c>
      <c r="C3405" s="2" t="s">
        <v>113</v>
      </c>
      <c r="D3405" s="2" t="s">
        <v>18</v>
      </c>
      <c r="E3405" s="2" t="s">
        <v>19</v>
      </c>
      <c r="F3405" s="3"/>
      <c r="G3405" s="2">
        <v>25</v>
      </c>
      <c r="H3405" s="2" t="s">
        <v>3469</v>
      </c>
      <c r="I3405" s="2"/>
      <c r="J3405" s="2"/>
      <c r="K3405" s="2">
        <v>1</v>
      </c>
      <c r="L3405" s="2" t="s">
        <v>38</v>
      </c>
      <c r="M3405" s="4">
        <v>0</v>
      </c>
      <c r="N3405" s="4">
        <v>0</v>
      </c>
      <c r="O3405" s="4">
        <v>0</v>
      </c>
      <c r="P3405" s="4">
        <v>0</v>
      </c>
    </row>
    <row r="3406" spans="1:16" x14ac:dyDescent="0.25">
      <c r="A3406" s="2" t="s">
        <v>3444</v>
      </c>
      <c r="B3406" s="3">
        <v>46120</v>
      </c>
      <c r="C3406" s="2" t="s">
        <v>113</v>
      </c>
      <c r="D3406" s="2" t="s">
        <v>18</v>
      </c>
      <c r="E3406" s="2" t="s">
        <v>19</v>
      </c>
      <c r="F3406" s="3"/>
      <c r="G3406" s="2">
        <v>26</v>
      </c>
      <c r="H3406" s="2" t="s">
        <v>3470</v>
      </c>
      <c r="I3406" s="2"/>
      <c r="J3406" s="2"/>
      <c r="K3406" s="2">
        <v>3</v>
      </c>
      <c r="L3406" s="2" t="s">
        <v>38</v>
      </c>
      <c r="M3406" s="4">
        <v>0</v>
      </c>
      <c r="N3406" s="4">
        <v>0</v>
      </c>
      <c r="O3406" s="4">
        <v>0</v>
      </c>
      <c r="P3406" s="4">
        <v>0</v>
      </c>
    </row>
    <row r="3407" spans="1:16" x14ac:dyDescent="0.25">
      <c r="A3407" s="2" t="s">
        <v>3444</v>
      </c>
      <c r="B3407" s="3">
        <v>46120</v>
      </c>
      <c r="C3407" s="2" t="s">
        <v>113</v>
      </c>
      <c r="D3407" s="2" t="s">
        <v>18</v>
      </c>
      <c r="E3407" s="2" t="s">
        <v>19</v>
      </c>
      <c r="F3407" s="3"/>
      <c r="G3407" s="2">
        <v>27</v>
      </c>
      <c r="H3407" s="2" t="s">
        <v>3471</v>
      </c>
      <c r="I3407" s="2"/>
      <c r="J3407" s="2"/>
      <c r="K3407" s="2">
        <v>22</v>
      </c>
      <c r="L3407" s="2" t="s">
        <v>38</v>
      </c>
      <c r="M3407" s="4">
        <v>0</v>
      </c>
      <c r="N3407" s="4">
        <v>0</v>
      </c>
      <c r="O3407" s="4">
        <v>0</v>
      </c>
      <c r="P3407" s="4">
        <v>0</v>
      </c>
    </row>
    <row r="3408" spans="1:16" x14ac:dyDescent="0.25">
      <c r="A3408" s="2" t="s">
        <v>3444</v>
      </c>
      <c r="B3408" s="3">
        <v>46120</v>
      </c>
      <c r="C3408" s="2" t="s">
        <v>113</v>
      </c>
      <c r="D3408" s="2" t="s">
        <v>18</v>
      </c>
      <c r="E3408" s="2" t="s">
        <v>19</v>
      </c>
      <c r="F3408" s="3"/>
      <c r="G3408" s="2">
        <v>28</v>
      </c>
      <c r="H3408" s="2" t="s">
        <v>3472</v>
      </c>
      <c r="I3408" s="2"/>
      <c r="J3408" s="2"/>
      <c r="K3408" s="2">
        <v>2</v>
      </c>
      <c r="L3408" s="2" t="s">
        <v>38</v>
      </c>
      <c r="M3408" s="4">
        <v>0</v>
      </c>
      <c r="N3408" s="4">
        <v>0</v>
      </c>
      <c r="O3408" s="4">
        <v>0</v>
      </c>
      <c r="P3408" s="4">
        <v>0</v>
      </c>
    </row>
    <row r="3409" spans="1:16" x14ac:dyDescent="0.25">
      <c r="A3409" s="2" t="s">
        <v>3444</v>
      </c>
      <c r="B3409" s="3">
        <v>46120</v>
      </c>
      <c r="C3409" s="2" t="s">
        <v>113</v>
      </c>
      <c r="D3409" s="2" t="s">
        <v>18</v>
      </c>
      <c r="E3409" s="2" t="s">
        <v>19</v>
      </c>
      <c r="F3409" s="3"/>
      <c r="G3409" s="2">
        <v>29</v>
      </c>
      <c r="H3409" s="2" t="s">
        <v>3473</v>
      </c>
      <c r="I3409" s="2"/>
      <c r="J3409" s="2"/>
      <c r="K3409" s="2">
        <v>40</v>
      </c>
      <c r="L3409" s="2" t="s">
        <v>21</v>
      </c>
      <c r="M3409" s="4">
        <v>0</v>
      </c>
      <c r="N3409" s="4">
        <v>0</v>
      </c>
      <c r="O3409" s="4">
        <v>0</v>
      </c>
      <c r="P3409" s="4">
        <v>0</v>
      </c>
    </row>
    <row r="3410" spans="1:16" x14ac:dyDescent="0.25">
      <c r="A3410" s="2" t="s">
        <v>3444</v>
      </c>
      <c r="B3410" s="3">
        <v>46120</v>
      </c>
      <c r="C3410" s="2" t="s">
        <v>113</v>
      </c>
      <c r="D3410" s="2" t="s">
        <v>18</v>
      </c>
      <c r="E3410" s="2" t="s">
        <v>19</v>
      </c>
      <c r="F3410" s="3"/>
      <c r="G3410" s="2">
        <v>30</v>
      </c>
      <c r="H3410" s="2" t="s">
        <v>3474</v>
      </c>
      <c r="I3410" s="2"/>
      <c r="J3410" s="2"/>
      <c r="K3410" s="2">
        <v>140</v>
      </c>
      <c r="L3410" s="2" t="s">
        <v>21</v>
      </c>
      <c r="M3410" s="4">
        <v>0</v>
      </c>
      <c r="N3410" s="4">
        <v>0</v>
      </c>
      <c r="O3410" s="4">
        <v>0</v>
      </c>
      <c r="P3410" s="4">
        <v>0</v>
      </c>
    </row>
    <row r="3411" spans="1:16" x14ac:dyDescent="0.25">
      <c r="A3411" s="2" t="s">
        <v>3444</v>
      </c>
      <c r="B3411" s="3">
        <v>46120</v>
      </c>
      <c r="C3411" s="2" t="s">
        <v>113</v>
      </c>
      <c r="D3411" s="2" t="s">
        <v>18</v>
      </c>
      <c r="E3411" s="2" t="s">
        <v>19</v>
      </c>
      <c r="F3411" s="3"/>
      <c r="G3411" s="2">
        <v>31</v>
      </c>
      <c r="H3411" s="2" t="s">
        <v>3475</v>
      </c>
      <c r="I3411" s="2"/>
      <c r="J3411" s="2"/>
      <c r="K3411" s="2">
        <v>50</v>
      </c>
      <c r="L3411" s="2" t="s">
        <v>21</v>
      </c>
      <c r="M3411" s="4">
        <v>0</v>
      </c>
      <c r="N3411" s="4">
        <v>0</v>
      </c>
      <c r="O3411" s="4">
        <v>0</v>
      </c>
      <c r="P3411" s="4">
        <v>0</v>
      </c>
    </row>
    <row r="3412" spans="1:16" x14ac:dyDescent="0.25">
      <c r="A3412" s="2" t="s">
        <v>3444</v>
      </c>
      <c r="B3412" s="3">
        <v>46120</v>
      </c>
      <c r="C3412" s="2" t="s">
        <v>113</v>
      </c>
      <c r="D3412" s="2" t="s">
        <v>18</v>
      </c>
      <c r="E3412" s="2" t="s">
        <v>19</v>
      </c>
      <c r="F3412" s="3"/>
      <c r="G3412" s="2">
        <v>32</v>
      </c>
      <c r="H3412" s="2" t="s">
        <v>3476</v>
      </c>
      <c r="I3412" s="2"/>
      <c r="J3412" s="2"/>
      <c r="K3412" s="2">
        <v>150</v>
      </c>
      <c r="L3412" s="2" t="s">
        <v>21</v>
      </c>
      <c r="M3412" s="4">
        <v>0</v>
      </c>
      <c r="N3412" s="4">
        <v>0</v>
      </c>
      <c r="O3412" s="4">
        <v>0</v>
      </c>
      <c r="P3412" s="4">
        <v>0</v>
      </c>
    </row>
    <row r="3413" spans="1:16" x14ac:dyDescent="0.25">
      <c r="A3413" s="2" t="s">
        <v>3444</v>
      </c>
      <c r="B3413" s="3">
        <v>46120</v>
      </c>
      <c r="C3413" s="2" t="s">
        <v>113</v>
      </c>
      <c r="D3413" s="2" t="s">
        <v>18</v>
      </c>
      <c r="E3413" s="2" t="s">
        <v>19</v>
      </c>
      <c r="F3413" s="3"/>
      <c r="G3413" s="2">
        <v>33</v>
      </c>
      <c r="H3413" s="2" t="s">
        <v>3477</v>
      </c>
      <c r="I3413" s="2"/>
      <c r="J3413" s="2"/>
      <c r="K3413" s="2">
        <v>80</v>
      </c>
      <c r="L3413" s="2" t="s">
        <v>38</v>
      </c>
      <c r="M3413" s="4">
        <v>0</v>
      </c>
      <c r="N3413" s="4">
        <v>0</v>
      </c>
      <c r="O3413" s="4">
        <v>0</v>
      </c>
      <c r="P3413" s="4">
        <v>0</v>
      </c>
    </row>
    <row r="3414" spans="1:16" x14ac:dyDescent="0.25">
      <c r="A3414" s="2" t="s">
        <v>3444</v>
      </c>
      <c r="B3414" s="3">
        <v>46120</v>
      </c>
      <c r="C3414" s="2" t="s">
        <v>113</v>
      </c>
      <c r="D3414" s="2" t="s">
        <v>18</v>
      </c>
      <c r="E3414" s="2" t="s">
        <v>19</v>
      </c>
      <c r="F3414" s="3"/>
      <c r="G3414" s="2">
        <v>34</v>
      </c>
      <c r="H3414" s="2" t="s">
        <v>3478</v>
      </c>
      <c r="I3414" s="2"/>
      <c r="J3414" s="2"/>
      <c r="K3414" s="2">
        <v>10</v>
      </c>
      <c r="L3414" s="2" t="s">
        <v>38</v>
      </c>
      <c r="M3414" s="4">
        <v>0</v>
      </c>
      <c r="N3414" s="4">
        <v>0</v>
      </c>
      <c r="O3414" s="4">
        <v>0</v>
      </c>
      <c r="P3414" s="4">
        <v>0</v>
      </c>
    </row>
    <row r="3415" spans="1:16" x14ac:dyDescent="0.25">
      <c r="A3415" s="2" t="s">
        <v>3444</v>
      </c>
      <c r="B3415" s="3">
        <v>46120</v>
      </c>
      <c r="C3415" s="2" t="s">
        <v>113</v>
      </c>
      <c r="D3415" s="2" t="s">
        <v>18</v>
      </c>
      <c r="E3415" s="2" t="s">
        <v>19</v>
      </c>
      <c r="F3415" s="3"/>
      <c r="G3415" s="2">
        <v>35</v>
      </c>
      <c r="H3415" s="2" t="s">
        <v>3479</v>
      </c>
      <c r="I3415" s="2"/>
      <c r="J3415" s="2"/>
      <c r="K3415" s="2">
        <v>244</v>
      </c>
      <c r="L3415" s="2" t="s">
        <v>21</v>
      </c>
      <c r="M3415" s="4">
        <v>0</v>
      </c>
      <c r="N3415" s="4">
        <v>0</v>
      </c>
      <c r="O3415" s="4">
        <v>0</v>
      </c>
      <c r="P3415" s="4">
        <v>0</v>
      </c>
    </row>
    <row r="3416" spans="1:16" x14ac:dyDescent="0.25">
      <c r="A3416" s="2" t="s">
        <v>3444</v>
      </c>
      <c r="B3416" s="3">
        <v>46120</v>
      </c>
      <c r="C3416" s="2" t="s">
        <v>113</v>
      </c>
      <c r="D3416" s="2" t="s">
        <v>18</v>
      </c>
      <c r="E3416" s="2" t="s">
        <v>19</v>
      </c>
      <c r="F3416" s="3"/>
      <c r="G3416" s="2">
        <v>36</v>
      </c>
      <c r="H3416" s="2" t="s">
        <v>3480</v>
      </c>
      <c r="I3416" s="2"/>
      <c r="J3416" s="2"/>
      <c r="K3416" s="2">
        <v>2</v>
      </c>
      <c r="L3416" s="2" t="s">
        <v>38</v>
      </c>
      <c r="M3416" s="4">
        <v>0</v>
      </c>
      <c r="N3416" s="4">
        <v>0</v>
      </c>
      <c r="O3416" s="4">
        <v>0</v>
      </c>
      <c r="P3416" s="4">
        <v>0</v>
      </c>
    </row>
    <row r="3417" spans="1:16" x14ac:dyDescent="0.25">
      <c r="A3417" s="2" t="s">
        <v>3444</v>
      </c>
      <c r="B3417" s="3">
        <v>46120</v>
      </c>
      <c r="C3417" s="2" t="s">
        <v>113</v>
      </c>
      <c r="D3417" s="2" t="s">
        <v>18</v>
      </c>
      <c r="E3417" s="2" t="s">
        <v>19</v>
      </c>
      <c r="F3417" s="3"/>
      <c r="G3417" s="2">
        <v>37</v>
      </c>
      <c r="H3417" s="2" t="s">
        <v>3481</v>
      </c>
      <c r="I3417" s="2"/>
      <c r="J3417" s="2"/>
      <c r="K3417" s="2">
        <v>8</v>
      </c>
      <c r="L3417" s="2" t="s">
        <v>38</v>
      </c>
      <c r="M3417" s="4">
        <v>0</v>
      </c>
      <c r="N3417" s="4">
        <v>0</v>
      </c>
      <c r="O3417" s="4">
        <v>0</v>
      </c>
      <c r="P3417" s="4">
        <v>0</v>
      </c>
    </row>
    <row r="3418" spans="1:16" x14ac:dyDescent="0.25">
      <c r="A3418" s="2" t="s">
        <v>3444</v>
      </c>
      <c r="B3418" s="3">
        <v>46120</v>
      </c>
      <c r="C3418" s="2" t="s">
        <v>113</v>
      </c>
      <c r="D3418" s="2" t="s">
        <v>18</v>
      </c>
      <c r="E3418" s="2" t="s">
        <v>19</v>
      </c>
      <c r="F3418" s="3"/>
      <c r="G3418" s="2">
        <v>38</v>
      </c>
      <c r="H3418" s="2" t="s">
        <v>3482</v>
      </c>
      <c r="I3418" s="2"/>
      <c r="J3418" s="2"/>
      <c r="K3418" s="2">
        <v>2</v>
      </c>
      <c r="L3418" s="2" t="s">
        <v>38</v>
      </c>
      <c r="M3418" s="4">
        <v>0</v>
      </c>
      <c r="N3418" s="4">
        <v>0</v>
      </c>
      <c r="O3418" s="4">
        <v>0</v>
      </c>
      <c r="P3418" s="4">
        <v>0</v>
      </c>
    </row>
    <row r="3419" spans="1:16" x14ac:dyDescent="0.25">
      <c r="A3419" s="2" t="s">
        <v>3444</v>
      </c>
      <c r="B3419" s="3">
        <v>46120</v>
      </c>
      <c r="C3419" s="2" t="s">
        <v>113</v>
      </c>
      <c r="D3419" s="2" t="s">
        <v>18</v>
      </c>
      <c r="E3419" s="2" t="s">
        <v>19</v>
      </c>
      <c r="F3419" s="3"/>
      <c r="G3419" s="2">
        <v>39</v>
      </c>
      <c r="H3419" s="2" t="s">
        <v>3483</v>
      </c>
      <c r="I3419" s="2"/>
      <c r="J3419" s="2"/>
      <c r="K3419" s="2">
        <v>2</v>
      </c>
      <c r="L3419" s="2" t="s">
        <v>38</v>
      </c>
      <c r="M3419" s="4">
        <v>0</v>
      </c>
      <c r="N3419" s="4">
        <v>0</v>
      </c>
      <c r="O3419" s="4">
        <v>0</v>
      </c>
      <c r="P3419" s="4">
        <v>0</v>
      </c>
    </row>
    <row r="3420" spans="1:16" x14ac:dyDescent="0.25">
      <c r="A3420" s="2" t="s">
        <v>3444</v>
      </c>
      <c r="B3420" s="3">
        <v>46120</v>
      </c>
      <c r="C3420" s="2" t="s">
        <v>113</v>
      </c>
      <c r="D3420" s="2" t="s">
        <v>18</v>
      </c>
      <c r="E3420" s="2" t="s">
        <v>19</v>
      </c>
      <c r="F3420" s="3"/>
      <c r="G3420" s="2">
        <v>40</v>
      </c>
      <c r="H3420" s="2" t="s">
        <v>3484</v>
      </c>
      <c r="I3420" s="2"/>
      <c r="J3420" s="2"/>
      <c r="K3420" s="2">
        <v>5</v>
      </c>
      <c r="L3420" s="2" t="s">
        <v>38</v>
      </c>
      <c r="M3420" s="4">
        <v>0</v>
      </c>
      <c r="N3420" s="4">
        <v>0</v>
      </c>
      <c r="O3420" s="4">
        <v>0</v>
      </c>
      <c r="P3420" s="4">
        <v>0</v>
      </c>
    </row>
    <row r="3421" spans="1:16" x14ac:dyDescent="0.25">
      <c r="A3421" s="2" t="s">
        <v>3444</v>
      </c>
      <c r="B3421" s="3">
        <v>46120</v>
      </c>
      <c r="C3421" s="2" t="s">
        <v>113</v>
      </c>
      <c r="D3421" s="2" t="s">
        <v>18</v>
      </c>
      <c r="E3421" s="2" t="s">
        <v>19</v>
      </c>
      <c r="F3421" s="3"/>
      <c r="G3421" s="2">
        <v>41</v>
      </c>
      <c r="H3421" s="2" t="s">
        <v>3485</v>
      </c>
      <c r="I3421" s="2"/>
      <c r="J3421" s="2"/>
      <c r="K3421" s="2">
        <v>3</v>
      </c>
      <c r="L3421" s="2" t="s">
        <v>38</v>
      </c>
      <c r="M3421" s="4">
        <v>0</v>
      </c>
      <c r="N3421" s="4">
        <v>0</v>
      </c>
      <c r="O3421" s="4">
        <v>0</v>
      </c>
      <c r="P3421" s="4">
        <v>0</v>
      </c>
    </row>
    <row r="3422" spans="1:16" x14ac:dyDescent="0.25">
      <c r="A3422" s="2" t="s">
        <v>3444</v>
      </c>
      <c r="B3422" s="3">
        <v>46120</v>
      </c>
      <c r="C3422" s="2" t="s">
        <v>113</v>
      </c>
      <c r="D3422" s="2" t="s">
        <v>18</v>
      </c>
      <c r="E3422" s="2" t="s">
        <v>19</v>
      </c>
      <c r="F3422" s="3"/>
      <c r="G3422" s="2">
        <v>42</v>
      </c>
      <c r="H3422" s="2" t="s">
        <v>3486</v>
      </c>
      <c r="I3422" s="2"/>
      <c r="J3422" s="2"/>
      <c r="K3422" s="2">
        <v>5</v>
      </c>
      <c r="L3422" s="2" t="s">
        <v>38</v>
      </c>
      <c r="M3422" s="4">
        <v>0</v>
      </c>
      <c r="N3422" s="4">
        <v>0</v>
      </c>
      <c r="O3422" s="4">
        <v>0</v>
      </c>
      <c r="P3422" s="4">
        <v>0</v>
      </c>
    </row>
    <row r="3423" spans="1:16" x14ac:dyDescent="0.25">
      <c r="A3423" s="2" t="s">
        <v>3444</v>
      </c>
      <c r="B3423" s="3">
        <v>46120</v>
      </c>
      <c r="C3423" s="2" t="s">
        <v>113</v>
      </c>
      <c r="D3423" s="2" t="s">
        <v>18</v>
      </c>
      <c r="E3423" s="2" t="s">
        <v>19</v>
      </c>
      <c r="F3423" s="3"/>
      <c r="G3423" s="2">
        <v>43</v>
      </c>
      <c r="H3423" s="2" t="s">
        <v>3487</v>
      </c>
      <c r="I3423" s="2"/>
      <c r="J3423" s="2"/>
      <c r="K3423" s="2">
        <v>3</v>
      </c>
      <c r="L3423" s="2" t="s">
        <v>38</v>
      </c>
      <c r="M3423" s="4">
        <v>0</v>
      </c>
      <c r="N3423" s="4">
        <v>0</v>
      </c>
      <c r="O3423" s="4">
        <v>0</v>
      </c>
      <c r="P3423" s="4">
        <v>0</v>
      </c>
    </row>
    <row r="3424" spans="1:16" x14ac:dyDescent="0.25">
      <c r="A3424" s="2" t="s">
        <v>3444</v>
      </c>
      <c r="B3424" s="3">
        <v>46120</v>
      </c>
      <c r="C3424" s="2" t="s">
        <v>113</v>
      </c>
      <c r="D3424" s="2" t="s">
        <v>18</v>
      </c>
      <c r="E3424" s="2" t="s">
        <v>19</v>
      </c>
      <c r="F3424" s="3"/>
      <c r="G3424" s="2">
        <v>44</v>
      </c>
      <c r="H3424" s="2" t="s">
        <v>3488</v>
      </c>
      <c r="I3424" s="2"/>
      <c r="J3424" s="2"/>
      <c r="K3424" s="2">
        <v>3</v>
      </c>
      <c r="L3424" s="2" t="s">
        <v>38</v>
      </c>
      <c r="M3424" s="4">
        <v>0</v>
      </c>
      <c r="N3424" s="4">
        <v>0</v>
      </c>
      <c r="O3424" s="4">
        <v>0</v>
      </c>
      <c r="P3424" s="4">
        <v>0</v>
      </c>
    </row>
    <row r="3425" spans="1:16" x14ac:dyDescent="0.25">
      <c r="A3425" s="2" t="s">
        <v>3444</v>
      </c>
      <c r="B3425" s="3">
        <v>46120</v>
      </c>
      <c r="C3425" s="2" t="s">
        <v>113</v>
      </c>
      <c r="D3425" s="2" t="s">
        <v>18</v>
      </c>
      <c r="E3425" s="2" t="s">
        <v>19</v>
      </c>
      <c r="F3425" s="3"/>
      <c r="G3425" s="2">
        <v>45</v>
      </c>
      <c r="H3425" s="2" t="s">
        <v>3489</v>
      </c>
      <c r="I3425" s="2"/>
      <c r="J3425" s="2"/>
      <c r="K3425" s="2">
        <v>3</v>
      </c>
      <c r="L3425" s="2" t="s">
        <v>38</v>
      </c>
      <c r="M3425" s="4">
        <v>0</v>
      </c>
      <c r="N3425" s="4">
        <v>0</v>
      </c>
      <c r="O3425" s="4">
        <v>0</v>
      </c>
      <c r="P3425" s="4">
        <v>0</v>
      </c>
    </row>
    <row r="3426" spans="1:16" x14ac:dyDescent="0.25">
      <c r="A3426" s="2" t="s">
        <v>3444</v>
      </c>
      <c r="B3426" s="3">
        <v>46120</v>
      </c>
      <c r="C3426" s="2" t="s">
        <v>113</v>
      </c>
      <c r="D3426" s="2" t="s">
        <v>18</v>
      </c>
      <c r="E3426" s="2" t="s">
        <v>19</v>
      </c>
      <c r="F3426" s="3"/>
      <c r="G3426" s="2">
        <v>46</v>
      </c>
      <c r="H3426" s="2" t="s">
        <v>3490</v>
      </c>
      <c r="I3426" s="2"/>
      <c r="J3426" s="2"/>
      <c r="K3426" s="2">
        <v>3</v>
      </c>
      <c r="L3426" s="2" t="s">
        <v>38</v>
      </c>
      <c r="M3426" s="4">
        <v>0</v>
      </c>
      <c r="N3426" s="4">
        <v>0</v>
      </c>
      <c r="O3426" s="4">
        <v>0</v>
      </c>
      <c r="P3426" s="4">
        <v>0</v>
      </c>
    </row>
    <row r="3427" spans="1:16" x14ac:dyDescent="0.25">
      <c r="A3427" s="2" t="s">
        <v>3444</v>
      </c>
      <c r="B3427" s="3">
        <v>46120</v>
      </c>
      <c r="C3427" s="2" t="s">
        <v>113</v>
      </c>
      <c r="D3427" s="2" t="s">
        <v>18</v>
      </c>
      <c r="E3427" s="2" t="s">
        <v>19</v>
      </c>
      <c r="F3427" s="3"/>
      <c r="G3427" s="2">
        <v>47</v>
      </c>
      <c r="H3427" s="2" t="s">
        <v>3491</v>
      </c>
      <c r="I3427" s="2"/>
      <c r="J3427" s="2"/>
      <c r="K3427" s="2">
        <v>35</v>
      </c>
      <c r="L3427" s="2" t="s">
        <v>38</v>
      </c>
      <c r="M3427" s="4">
        <v>0</v>
      </c>
      <c r="N3427" s="4">
        <v>0</v>
      </c>
      <c r="O3427" s="4">
        <v>0</v>
      </c>
      <c r="P3427" s="4">
        <v>0</v>
      </c>
    </row>
    <row r="3428" spans="1:16" x14ac:dyDescent="0.25">
      <c r="A3428" s="2" t="s">
        <v>3444</v>
      </c>
      <c r="B3428" s="3">
        <v>46120</v>
      </c>
      <c r="C3428" s="2" t="s">
        <v>113</v>
      </c>
      <c r="D3428" s="2" t="s">
        <v>18</v>
      </c>
      <c r="E3428" s="2" t="s">
        <v>19</v>
      </c>
      <c r="F3428" s="3"/>
      <c r="G3428" s="2">
        <v>48</v>
      </c>
      <c r="H3428" s="2" t="s">
        <v>3492</v>
      </c>
      <c r="I3428" s="2"/>
      <c r="J3428" s="2"/>
      <c r="K3428" s="2">
        <v>3</v>
      </c>
      <c r="L3428" s="2" t="s">
        <v>38</v>
      </c>
      <c r="M3428" s="4">
        <v>0</v>
      </c>
      <c r="N3428" s="4">
        <v>0</v>
      </c>
      <c r="O3428" s="4">
        <v>0</v>
      </c>
      <c r="P3428" s="4">
        <v>0</v>
      </c>
    </row>
    <row r="3429" spans="1:16" x14ac:dyDescent="0.25">
      <c r="A3429" s="2" t="s">
        <v>3444</v>
      </c>
      <c r="B3429" s="3">
        <v>46120</v>
      </c>
      <c r="C3429" s="2" t="s">
        <v>113</v>
      </c>
      <c r="D3429" s="2" t="s">
        <v>18</v>
      </c>
      <c r="E3429" s="2" t="s">
        <v>19</v>
      </c>
      <c r="F3429" s="3"/>
      <c r="G3429" s="2">
        <v>49</v>
      </c>
      <c r="H3429" s="2" t="s">
        <v>3493</v>
      </c>
      <c r="I3429" s="2"/>
      <c r="J3429" s="2"/>
      <c r="K3429" s="2">
        <v>8</v>
      </c>
      <c r="L3429" s="2" t="s">
        <v>38</v>
      </c>
      <c r="M3429" s="4">
        <v>0</v>
      </c>
      <c r="N3429" s="4">
        <v>0</v>
      </c>
      <c r="O3429" s="4">
        <v>0</v>
      </c>
      <c r="P3429" s="4">
        <v>0</v>
      </c>
    </row>
    <row r="3430" spans="1:16" x14ac:dyDescent="0.25">
      <c r="A3430" s="2" t="s">
        <v>3444</v>
      </c>
      <c r="B3430" s="3">
        <v>46120</v>
      </c>
      <c r="C3430" s="2" t="s">
        <v>113</v>
      </c>
      <c r="D3430" s="2" t="s">
        <v>18</v>
      </c>
      <c r="E3430" s="2" t="s">
        <v>19</v>
      </c>
      <c r="F3430" s="3"/>
      <c r="G3430" s="2">
        <v>50</v>
      </c>
      <c r="H3430" s="2" t="s">
        <v>3494</v>
      </c>
      <c r="I3430" s="2"/>
      <c r="J3430" s="2"/>
      <c r="K3430" s="2">
        <v>35</v>
      </c>
      <c r="L3430" s="2" t="s">
        <v>38</v>
      </c>
      <c r="M3430" s="4">
        <v>0</v>
      </c>
      <c r="N3430" s="4">
        <v>0</v>
      </c>
      <c r="O3430" s="4">
        <v>0</v>
      </c>
      <c r="P3430" s="4">
        <v>0</v>
      </c>
    </row>
    <row r="3431" spans="1:16" x14ac:dyDescent="0.25">
      <c r="A3431" s="2" t="s">
        <v>3444</v>
      </c>
      <c r="B3431" s="3">
        <v>46120</v>
      </c>
      <c r="C3431" s="2" t="s">
        <v>113</v>
      </c>
      <c r="D3431" s="2" t="s">
        <v>18</v>
      </c>
      <c r="E3431" s="2" t="s">
        <v>19</v>
      </c>
      <c r="F3431" s="3"/>
      <c r="G3431" s="2">
        <v>51</v>
      </c>
      <c r="H3431" s="2" t="s">
        <v>3495</v>
      </c>
      <c r="I3431" s="2"/>
      <c r="J3431" s="2"/>
      <c r="K3431" s="2">
        <v>3</v>
      </c>
      <c r="L3431" s="2" t="s">
        <v>38</v>
      </c>
      <c r="M3431" s="4">
        <v>0</v>
      </c>
      <c r="N3431" s="4">
        <v>0</v>
      </c>
      <c r="O3431" s="4">
        <v>0</v>
      </c>
      <c r="P3431" s="4">
        <v>0</v>
      </c>
    </row>
    <row r="3432" spans="1:16" x14ac:dyDescent="0.25">
      <c r="A3432" s="2" t="s">
        <v>3444</v>
      </c>
      <c r="B3432" s="3">
        <v>46120</v>
      </c>
      <c r="C3432" s="2" t="s">
        <v>113</v>
      </c>
      <c r="D3432" s="2" t="s">
        <v>18</v>
      </c>
      <c r="E3432" s="2" t="s">
        <v>19</v>
      </c>
      <c r="F3432" s="3"/>
      <c r="G3432" s="2">
        <v>52</v>
      </c>
      <c r="H3432" s="2" t="s">
        <v>3496</v>
      </c>
      <c r="I3432" s="2"/>
      <c r="J3432" s="2"/>
      <c r="K3432" s="2">
        <v>8</v>
      </c>
      <c r="L3432" s="2" t="s">
        <v>38</v>
      </c>
      <c r="M3432" s="4">
        <v>0</v>
      </c>
      <c r="N3432" s="4">
        <v>0</v>
      </c>
      <c r="O3432" s="4">
        <v>0</v>
      </c>
      <c r="P3432" s="4">
        <v>0</v>
      </c>
    </row>
    <row r="3433" spans="1:16" x14ac:dyDescent="0.25">
      <c r="A3433" s="2" t="s">
        <v>3444</v>
      </c>
      <c r="B3433" s="3">
        <v>46120</v>
      </c>
      <c r="C3433" s="2" t="s">
        <v>113</v>
      </c>
      <c r="D3433" s="2" t="s">
        <v>18</v>
      </c>
      <c r="E3433" s="2" t="s">
        <v>19</v>
      </c>
      <c r="F3433" s="3"/>
      <c r="G3433" s="2">
        <v>53</v>
      </c>
      <c r="H3433" s="2" t="s">
        <v>3497</v>
      </c>
      <c r="I3433" s="2"/>
      <c r="J3433" s="2"/>
      <c r="K3433" s="2">
        <v>22</v>
      </c>
      <c r="L3433" s="2" t="s">
        <v>21</v>
      </c>
      <c r="M3433" s="4">
        <v>0</v>
      </c>
      <c r="N3433" s="4">
        <v>0</v>
      </c>
      <c r="O3433" s="4">
        <v>0</v>
      </c>
      <c r="P3433" s="4">
        <v>0</v>
      </c>
    </row>
    <row r="3434" spans="1:16" x14ac:dyDescent="0.25">
      <c r="A3434" s="2" t="s">
        <v>3444</v>
      </c>
      <c r="B3434" s="3">
        <v>46120</v>
      </c>
      <c r="C3434" s="2" t="s">
        <v>113</v>
      </c>
      <c r="D3434" s="2" t="s">
        <v>18</v>
      </c>
      <c r="E3434" s="2" t="s">
        <v>19</v>
      </c>
      <c r="F3434" s="3"/>
      <c r="G3434" s="2">
        <v>54</v>
      </c>
      <c r="H3434" s="2" t="s">
        <v>3498</v>
      </c>
      <c r="I3434" s="2"/>
      <c r="J3434" s="2"/>
      <c r="K3434" s="2">
        <v>7</v>
      </c>
      <c r="L3434" s="2" t="s">
        <v>21</v>
      </c>
      <c r="M3434" s="4">
        <v>0</v>
      </c>
      <c r="N3434" s="4">
        <v>0</v>
      </c>
      <c r="O3434" s="4">
        <v>0</v>
      </c>
      <c r="P3434" s="4">
        <v>0</v>
      </c>
    </row>
    <row r="3435" spans="1:16" x14ac:dyDescent="0.25">
      <c r="A3435" s="2" t="s">
        <v>3444</v>
      </c>
      <c r="B3435" s="3">
        <v>46120</v>
      </c>
      <c r="C3435" s="2" t="s">
        <v>113</v>
      </c>
      <c r="D3435" s="2" t="s">
        <v>18</v>
      </c>
      <c r="E3435" s="2" t="s">
        <v>19</v>
      </c>
      <c r="F3435" s="3"/>
      <c r="G3435" s="2">
        <v>55</v>
      </c>
      <c r="H3435" s="2" t="s">
        <v>3499</v>
      </c>
      <c r="I3435" s="2"/>
      <c r="J3435" s="2"/>
      <c r="K3435" s="2">
        <v>8</v>
      </c>
      <c r="L3435" s="2" t="s">
        <v>21</v>
      </c>
      <c r="M3435" s="4">
        <v>0</v>
      </c>
      <c r="N3435" s="4">
        <v>0</v>
      </c>
      <c r="O3435" s="4">
        <v>0</v>
      </c>
      <c r="P3435" s="4">
        <v>0</v>
      </c>
    </row>
    <row r="3436" spans="1:16" x14ac:dyDescent="0.25">
      <c r="A3436" s="2" t="s">
        <v>3444</v>
      </c>
      <c r="B3436" s="3">
        <v>46120</v>
      </c>
      <c r="C3436" s="2" t="s">
        <v>113</v>
      </c>
      <c r="D3436" s="2" t="s">
        <v>18</v>
      </c>
      <c r="E3436" s="2" t="s">
        <v>19</v>
      </c>
      <c r="F3436" s="3"/>
      <c r="G3436" s="2">
        <v>56</v>
      </c>
      <c r="H3436" s="2" t="s">
        <v>161</v>
      </c>
      <c r="I3436" s="2"/>
      <c r="J3436" s="2"/>
      <c r="K3436" s="2">
        <v>35</v>
      </c>
      <c r="L3436" s="2" t="s">
        <v>38</v>
      </c>
      <c r="M3436" s="4">
        <v>0</v>
      </c>
      <c r="N3436" s="4">
        <v>0</v>
      </c>
      <c r="O3436" s="4">
        <v>0</v>
      </c>
      <c r="P3436" s="4">
        <v>0</v>
      </c>
    </row>
    <row r="3437" spans="1:16" x14ac:dyDescent="0.25">
      <c r="A3437" s="2" t="s">
        <v>3444</v>
      </c>
      <c r="B3437" s="3">
        <v>46120</v>
      </c>
      <c r="C3437" s="2" t="s">
        <v>113</v>
      </c>
      <c r="D3437" s="2" t="s">
        <v>18</v>
      </c>
      <c r="E3437" s="2" t="s">
        <v>19</v>
      </c>
      <c r="F3437" s="3"/>
      <c r="G3437" s="2">
        <v>57</v>
      </c>
      <c r="H3437" s="2" t="s">
        <v>3500</v>
      </c>
      <c r="I3437" s="2"/>
      <c r="J3437" s="2"/>
      <c r="K3437" s="2">
        <v>3</v>
      </c>
      <c r="L3437" s="2" t="s">
        <v>21</v>
      </c>
      <c r="M3437" s="4">
        <v>0</v>
      </c>
      <c r="N3437" s="4">
        <v>0</v>
      </c>
      <c r="O3437" s="4">
        <v>0</v>
      </c>
      <c r="P3437" s="4">
        <v>0</v>
      </c>
    </row>
    <row r="3438" spans="1:16" x14ac:dyDescent="0.25">
      <c r="A3438" s="2" t="s">
        <v>3444</v>
      </c>
      <c r="B3438" s="3">
        <v>46120</v>
      </c>
      <c r="C3438" s="2" t="s">
        <v>113</v>
      </c>
      <c r="D3438" s="2" t="s">
        <v>18</v>
      </c>
      <c r="E3438" s="2" t="s">
        <v>19</v>
      </c>
      <c r="F3438" s="3"/>
      <c r="G3438" s="2">
        <v>58</v>
      </c>
      <c r="H3438" s="2" t="s">
        <v>3501</v>
      </c>
      <c r="I3438" s="2"/>
      <c r="J3438" s="2"/>
      <c r="K3438" s="2">
        <v>394</v>
      </c>
      <c r="L3438" s="2" t="s">
        <v>21</v>
      </c>
      <c r="M3438" s="4">
        <v>0</v>
      </c>
      <c r="N3438" s="4">
        <v>0</v>
      </c>
      <c r="O3438" s="4">
        <v>0</v>
      </c>
      <c r="P3438" s="4">
        <v>0</v>
      </c>
    </row>
    <row r="3439" spans="1:16" x14ac:dyDescent="0.25">
      <c r="A3439" s="2" t="s">
        <v>3444</v>
      </c>
      <c r="B3439" s="3">
        <v>46120</v>
      </c>
      <c r="C3439" s="2" t="s">
        <v>113</v>
      </c>
      <c r="D3439" s="2" t="s">
        <v>18</v>
      </c>
      <c r="E3439" s="2" t="s">
        <v>19</v>
      </c>
      <c r="F3439" s="3"/>
      <c r="G3439" s="2">
        <v>59</v>
      </c>
      <c r="H3439" s="2" t="s">
        <v>3502</v>
      </c>
      <c r="I3439" s="2"/>
      <c r="J3439" s="2"/>
      <c r="K3439" s="2">
        <v>1246</v>
      </c>
      <c r="L3439" s="2" t="s">
        <v>21</v>
      </c>
      <c r="M3439" s="4">
        <v>0</v>
      </c>
      <c r="N3439" s="4">
        <v>0</v>
      </c>
      <c r="O3439" s="4">
        <v>0</v>
      </c>
      <c r="P3439" s="4">
        <v>0</v>
      </c>
    </row>
    <row r="3440" spans="1:16" x14ac:dyDescent="0.25">
      <c r="A3440" s="2" t="s">
        <v>3444</v>
      </c>
      <c r="B3440" s="3">
        <v>46120</v>
      </c>
      <c r="C3440" s="2" t="s">
        <v>113</v>
      </c>
      <c r="D3440" s="2" t="s">
        <v>18</v>
      </c>
      <c r="E3440" s="2" t="s">
        <v>19</v>
      </c>
      <c r="F3440" s="3"/>
      <c r="G3440" s="2">
        <v>60</v>
      </c>
      <c r="H3440" s="2" t="s">
        <v>3503</v>
      </c>
      <c r="I3440" s="2"/>
      <c r="J3440" s="2"/>
      <c r="K3440" s="2">
        <v>835</v>
      </c>
      <c r="L3440" s="2" t="s">
        <v>21</v>
      </c>
      <c r="M3440" s="4">
        <v>0</v>
      </c>
      <c r="N3440" s="4">
        <v>0</v>
      </c>
      <c r="O3440" s="4">
        <v>0</v>
      </c>
      <c r="P3440" s="4">
        <v>0</v>
      </c>
    </row>
    <row r="3441" spans="1:16" x14ac:dyDescent="0.25">
      <c r="A3441" s="2" t="s">
        <v>3444</v>
      </c>
      <c r="B3441" s="3">
        <v>46120</v>
      </c>
      <c r="C3441" s="2" t="s">
        <v>113</v>
      </c>
      <c r="D3441" s="2" t="s">
        <v>18</v>
      </c>
      <c r="E3441" s="2" t="s">
        <v>19</v>
      </c>
      <c r="F3441" s="3"/>
      <c r="G3441" s="2">
        <v>61</v>
      </c>
      <c r="H3441" s="2" t="s">
        <v>3504</v>
      </c>
      <c r="I3441" s="2"/>
      <c r="J3441" s="2"/>
      <c r="K3441" s="2">
        <v>423</v>
      </c>
      <c r="L3441" s="2" t="s">
        <v>21</v>
      </c>
      <c r="M3441" s="4">
        <v>0</v>
      </c>
      <c r="N3441" s="4">
        <v>0</v>
      </c>
      <c r="O3441" s="4">
        <v>0</v>
      </c>
      <c r="P3441" s="4">
        <v>0</v>
      </c>
    </row>
    <row r="3442" spans="1:16" x14ac:dyDescent="0.25">
      <c r="A3442" s="2" t="s">
        <v>3444</v>
      </c>
      <c r="B3442" s="3">
        <v>46120</v>
      </c>
      <c r="C3442" s="2" t="s">
        <v>113</v>
      </c>
      <c r="D3442" s="2" t="s">
        <v>18</v>
      </c>
      <c r="E3442" s="2" t="s">
        <v>19</v>
      </c>
      <c r="F3442" s="3"/>
      <c r="G3442" s="2">
        <v>62</v>
      </c>
      <c r="H3442" s="2" t="s">
        <v>3452</v>
      </c>
      <c r="I3442" s="2"/>
      <c r="J3442" s="2"/>
      <c r="K3442" s="2">
        <v>15</v>
      </c>
      <c r="L3442" s="2" t="s">
        <v>21</v>
      </c>
      <c r="M3442" s="4">
        <v>0</v>
      </c>
      <c r="N3442" s="4">
        <v>0</v>
      </c>
      <c r="O3442" s="4">
        <v>0</v>
      </c>
      <c r="P3442" s="4">
        <v>0</v>
      </c>
    </row>
    <row r="3443" spans="1:16" x14ac:dyDescent="0.25">
      <c r="A3443" s="2" t="s">
        <v>3444</v>
      </c>
      <c r="B3443" s="3">
        <v>46120</v>
      </c>
      <c r="C3443" s="2" t="s">
        <v>113</v>
      </c>
      <c r="D3443" s="2" t="s">
        <v>18</v>
      </c>
      <c r="E3443" s="2" t="s">
        <v>19</v>
      </c>
      <c r="F3443" s="3"/>
      <c r="G3443" s="2">
        <v>63</v>
      </c>
      <c r="H3443" s="2" t="s">
        <v>3505</v>
      </c>
      <c r="I3443" s="2"/>
      <c r="J3443" s="2"/>
      <c r="K3443" s="2">
        <v>14</v>
      </c>
      <c r="L3443" s="2" t="s">
        <v>38</v>
      </c>
      <c r="M3443" s="4">
        <v>0</v>
      </c>
      <c r="N3443" s="4">
        <v>0</v>
      </c>
      <c r="O3443" s="4">
        <v>0</v>
      </c>
      <c r="P3443" s="4">
        <v>0</v>
      </c>
    </row>
    <row r="3444" spans="1:16" x14ac:dyDescent="0.25">
      <c r="A3444" s="2" t="s">
        <v>3444</v>
      </c>
      <c r="B3444" s="3">
        <v>46120</v>
      </c>
      <c r="C3444" s="2" t="s">
        <v>113</v>
      </c>
      <c r="D3444" s="2" t="s">
        <v>18</v>
      </c>
      <c r="E3444" s="2" t="s">
        <v>19</v>
      </c>
      <c r="F3444" s="3"/>
      <c r="G3444" s="2">
        <v>64</v>
      </c>
      <c r="H3444" s="2" t="s">
        <v>3506</v>
      </c>
      <c r="I3444" s="2"/>
      <c r="J3444" s="2"/>
      <c r="K3444" s="2">
        <v>2</v>
      </c>
      <c r="L3444" s="2" t="s">
        <v>38</v>
      </c>
      <c r="M3444" s="4">
        <v>0</v>
      </c>
      <c r="N3444" s="4">
        <v>0</v>
      </c>
      <c r="O3444" s="4">
        <v>0</v>
      </c>
      <c r="P3444" s="4">
        <v>0</v>
      </c>
    </row>
    <row r="3445" spans="1:16" x14ac:dyDescent="0.25">
      <c r="A3445" s="2" t="s">
        <v>3444</v>
      </c>
      <c r="B3445" s="3">
        <v>46120</v>
      </c>
      <c r="C3445" s="2" t="s">
        <v>113</v>
      </c>
      <c r="D3445" s="2" t="s">
        <v>18</v>
      </c>
      <c r="E3445" s="2" t="s">
        <v>19</v>
      </c>
      <c r="F3445" s="3"/>
      <c r="G3445" s="2">
        <v>65</v>
      </c>
      <c r="H3445" s="2" t="s">
        <v>3507</v>
      </c>
      <c r="I3445" s="2"/>
      <c r="J3445" s="2"/>
      <c r="K3445" s="2">
        <v>3</v>
      </c>
      <c r="L3445" s="2" t="s">
        <v>38</v>
      </c>
      <c r="M3445" s="4">
        <v>0</v>
      </c>
      <c r="N3445" s="4">
        <v>0</v>
      </c>
      <c r="O3445" s="4">
        <v>0</v>
      </c>
      <c r="P3445" s="4">
        <v>0</v>
      </c>
    </row>
    <row r="3446" spans="1:16" x14ac:dyDescent="0.25">
      <c r="A3446" s="2" t="s">
        <v>3444</v>
      </c>
      <c r="B3446" s="3">
        <v>46120</v>
      </c>
      <c r="C3446" s="2" t="s">
        <v>113</v>
      </c>
      <c r="D3446" s="2" t="s">
        <v>18</v>
      </c>
      <c r="E3446" s="2" t="s">
        <v>19</v>
      </c>
      <c r="F3446" s="3"/>
      <c r="G3446" s="2">
        <v>66</v>
      </c>
      <c r="H3446" s="2" t="s">
        <v>3508</v>
      </c>
      <c r="I3446" s="2"/>
      <c r="J3446" s="2"/>
      <c r="K3446" s="2">
        <v>4</v>
      </c>
      <c r="L3446" s="2" t="s">
        <v>38</v>
      </c>
      <c r="M3446" s="4">
        <v>0</v>
      </c>
      <c r="N3446" s="4">
        <v>0</v>
      </c>
      <c r="O3446" s="4">
        <v>0</v>
      </c>
      <c r="P3446" s="4">
        <v>0</v>
      </c>
    </row>
    <row r="3447" spans="1:16" x14ac:dyDescent="0.25">
      <c r="A3447" s="2" t="s">
        <v>3444</v>
      </c>
      <c r="B3447" s="3">
        <v>46120</v>
      </c>
      <c r="C3447" s="2" t="s">
        <v>113</v>
      </c>
      <c r="D3447" s="2" t="s">
        <v>18</v>
      </c>
      <c r="E3447" s="2" t="s">
        <v>19</v>
      </c>
      <c r="F3447" s="3"/>
      <c r="G3447" s="2">
        <v>67</v>
      </c>
      <c r="H3447" s="2" t="s">
        <v>3509</v>
      </c>
      <c r="I3447" s="2"/>
      <c r="J3447" s="2"/>
      <c r="K3447" s="2">
        <v>2</v>
      </c>
      <c r="L3447" s="2" t="s">
        <v>38</v>
      </c>
      <c r="M3447" s="4">
        <v>0</v>
      </c>
      <c r="N3447" s="4">
        <v>0</v>
      </c>
      <c r="O3447" s="4">
        <v>0</v>
      </c>
      <c r="P3447" s="4">
        <v>0</v>
      </c>
    </row>
    <row r="3448" spans="1:16" x14ac:dyDescent="0.25">
      <c r="A3448" s="2" t="s">
        <v>3444</v>
      </c>
      <c r="B3448" s="3">
        <v>46120</v>
      </c>
      <c r="C3448" s="2" t="s">
        <v>113</v>
      </c>
      <c r="D3448" s="2" t="s">
        <v>18</v>
      </c>
      <c r="E3448" s="2" t="s">
        <v>19</v>
      </c>
      <c r="F3448" s="3"/>
      <c r="G3448" s="2">
        <v>68</v>
      </c>
      <c r="H3448" s="2" t="s">
        <v>3510</v>
      </c>
      <c r="I3448" s="2"/>
      <c r="J3448" s="2"/>
      <c r="K3448" s="2">
        <v>3</v>
      </c>
      <c r="L3448" s="2" t="s">
        <v>38</v>
      </c>
      <c r="M3448" s="4">
        <v>0</v>
      </c>
      <c r="N3448" s="4">
        <v>0</v>
      </c>
      <c r="O3448" s="4">
        <v>0</v>
      </c>
      <c r="P3448" s="4">
        <v>0</v>
      </c>
    </row>
    <row r="3449" spans="1:16" x14ac:dyDescent="0.25">
      <c r="A3449" s="2" t="s">
        <v>3444</v>
      </c>
      <c r="B3449" s="3">
        <v>46120</v>
      </c>
      <c r="C3449" s="2" t="s">
        <v>113</v>
      </c>
      <c r="D3449" s="2" t="s">
        <v>18</v>
      </c>
      <c r="E3449" s="2" t="s">
        <v>19</v>
      </c>
      <c r="F3449" s="3"/>
      <c r="G3449" s="2">
        <v>69</v>
      </c>
      <c r="H3449" s="2" t="s">
        <v>3511</v>
      </c>
      <c r="I3449" s="2"/>
      <c r="J3449" s="2"/>
      <c r="K3449" s="2">
        <v>2</v>
      </c>
      <c r="L3449" s="2" t="s">
        <v>38</v>
      </c>
      <c r="M3449" s="4">
        <v>0</v>
      </c>
      <c r="N3449" s="4">
        <v>0</v>
      </c>
      <c r="O3449" s="4">
        <v>0</v>
      </c>
      <c r="P3449" s="4">
        <v>0</v>
      </c>
    </row>
    <row r="3450" spans="1:16" x14ac:dyDescent="0.25">
      <c r="A3450" s="2" t="s">
        <v>3444</v>
      </c>
      <c r="B3450" s="3">
        <v>46120</v>
      </c>
      <c r="C3450" s="2" t="s">
        <v>113</v>
      </c>
      <c r="D3450" s="2" t="s">
        <v>18</v>
      </c>
      <c r="E3450" s="2" t="s">
        <v>19</v>
      </c>
      <c r="F3450" s="3"/>
      <c r="G3450" s="2">
        <v>70</v>
      </c>
      <c r="H3450" s="2" t="s">
        <v>3512</v>
      </c>
      <c r="I3450" s="2"/>
      <c r="J3450" s="2"/>
      <c r="K3450" s="2">
        <v>3</v>
      </c>
      <c r="L3450" s="2" t="s">
        <v>38</v>
      </c>
      <c r="M3450" s="4">
        <v>0</v>
      </c>
      <c r="N3450" s="4">
        <v>0</v>
      </c>
      <c r="O3450" s="4">
        <v>0</v>
      </c>
      <c r="P3450" s="4">
        <v>0</v>
      </c>
    </row>
    <row r="3451" spans="1:16" x14ac:dyDescent="0.25">
      <c r="A3451" s="2" t="s">
        <v>3444</v>
      </c>
      <c r="B3451" s="3">
        <v>46120</v>
      </c>
      <c r="C3451" s="2" t="s">
        <v>113</v>
      </c>
      <c r="D3451" s="2" t="s">
        <v>18</v>
      </c>
      <c r="E3451" s="2" t="s">
        <v>19</v>
      </c>
      <c r="F3451" s="3"/>
      <c r="G3451" s="2">
        <v>71</v>
      </c>
      <c r="H3451" s="2" t="s">
        <v>3513</v>
      </c>
      <c r="I3451" s="2"/>
      <c r="J3451" s="2"/>
      <c r="K3451" s="2">
        <v>14</v>
      </c>
      <c r="L3451" s="2" t="s">
        <v>38</v>
      </c>
      <c r="M3451" s="4">
        <v>0</v>
      </c>
      <c r="N3451" s="4">
        <v>0</v>
      </c>
      <c r="O3451" s="4">
        <v>0</v>
      </c>
      <c r="P3451" s="4">
        <v>0</v>
      </c>
    </row>
    <row r="3452" spans="1:16" x14ac:dyDescent="0.25">
      <c r="A3452" s="2" t="s">
        <v>3444</v>
      </c>
      <c r="B3452" s="3">
        <v>46120</v>
      </c>
      <c r="C3452" s="2" t="s">
        <v>113</v>
      </c>
      <c r="D3452" s="2" t="s">
        <v>18</v>
      </c>
      <c r="E3452" s="2" t="s">
        <v>19</v>
      </c>
      <c r="F3452" s="3"/>
      <c r="G3452" s="2">
        <v>72</v>
      </c>
      <c r="H3452" s="2" t="s">
        <v>3514</v>
      </c>
      <c r="I3452" s="2"/>
      <c r="J3452" s="2"/>
      <c r="K3452" s="2">
        <v>1</v>
      </c>
      <c r="L3452" s="2" t="s">
        <v>38</v>
      </c>
      <c r="M3452" s="4">
        <v>0</v>
      </c>
      <c r="N3452" s="4">
        <v>0</v>
      </c>
      <c r="O3452" s="4">
        <v>0</v>
      </c>
      <c r="P3452" s="4">
        <v>0</v>
      </c>
    </row>
    <row r="3453" spans="1:16" x14ac:dyDescent="0.25">
      <c r="A3453" s="2" t="s">
        <v>3444</v>
      </c>
      <c r="B3453" s="3">
        <v>46120</v>
      </c>
      <c r="C3453" s="2" t="s">
        <v>113</v>
      </c>
      <c r="D3453" s="2" t="s">
        <v>18</v>
      </c>
      <c r="E3453" s="2" t="s">
        <v>19</v>
      </c>
      <c r="F3453" s="3"/>
      <c r="G3453" s="2">
        <v>73</v>
      </c>
      <c r="H3453" s="2" t="s">
        <v>3515</v>
      </c>
      <c r="I3453" s="2"/>
      <c r="J3453" s="2"/>
      <c r="K3453" s="2">
        <v>1</v>
      </c>
      <c r="L3453" s="2" t="s">
        <v>38</v>
      </c>
      <c r="M3453" s="4">
        <v>0</v>
      </c>
      <c r="N3453" s="4">
        <v>0</v>
      </c>
      <c r="O3453" s="4">
        <v>0</v>
      </c>
      <c r="P3453" s="4">
        <v>0</v>
      </c>
    </row>
    <row r="3454" spans="1:16" x14ac:dyDescent="0.25">
      <c r="A3454" s="2" t="s">
        <v>3444</v>
      </c>
      <c r="B3454" s="3">
        <v>46120</v>
      </c>
      <c r="C3454" s="2" t="s">
        <v>113</v>
      </c>
      <c r="D3454" s="2" t="s">
        <v>18</v>
      </c>
      <c r="E3454" s="2" t="s">
        <v>19</v>
      </c>
      <c r="F3454" s="3"/>
      <c r="G3454" s="2">
        <v>74</v>
      </c>
      <c r="H3454" s="2" t="s">
        <v>3516</v>
      </c>
      <c r="I3454" s="2"/>
      <c r="J3454" s="2"/>
      <c r="K3454" s="2">
        <v>1</v>
      </c>
      <c r="L3454" s="2" t="s">
        <v>38</v>
      </c>
      <c r="M3454" s="4">
        <v>0</v>
      </c>
      <c r="N3454" s="4">
        <v>0</v>
      </c>
      <c r="O3454" s="4">
        <v>0</v>
      </c>
      <c r="P3454" s="4">
        <v>0</v>
      </c>
    </row>
    <row r="3455" spans="1:16" x14ac:dyDescent="0.25">
      <c r="A3455" s="2" t="s">
        <v>3444</v>
      </c>
      <c r="B3455" s="3">
        <v>46120</v>
      </c>
      <c r="C3455" s="2" t="s">
        <v>113</v>
      </c>
      <c r="D3455" s="2" t="s">
        <v>18</v>
      </c>
      <c r="E3455" s="2" t="s">
        <v>19</v>
      </c>
      <c r="F3455" s="3"/>
      <c r="G3455" s="2">
        <v>75</v>
      </c>
      <c r="H3455" s="2" t="s">
        <v>3517</v>
      </c>
      <c r="I3455" s="2"/>
      <c r="J3455" s="2"/>
      <c r="K3455" s="2">
        <v>1</v>
      </c>
      <c r="L3455" s="2" t="s">
        <v>38</v>
      </c>
      <c r="M3455" s="4">
        <v>0</v>
      </c>
      <c r="N3455" s="4">
        <v>0</v>
      </c>
      <c r="O3455" s="4">
        <v>0</v>
      </c>
      <c r="P3455" s="4">
        <v>0</v>
      </c>
    </row>
    <row r="3456" spans="1:16" x14ac:dyDescent="0.25">
      <c r="A3456" s="2" t="s">
        <v>3518</v>
      </c>
      <c r="B3456" s="3">
        <v>46120</v>
      </c>
      <c r="C3456" s="2" t="s">
        <v>40</v>
      </c>
      <c r="D3456" s="2" t="s">
        <v>18</v>
      </c>
      <c r="E3456" s="2" t="s">
        <v>19</v>
      </c>
      <c r="F3456" s="3"/>
      <c r="G3456" s="2">
        <v>1</v>
      </c>
      <c r="H3456" s="2" t="s">
        <v>3519</v>
      </c>
      <c r="I3456" s="2"/>
      <c r="J3456" s="2"/>
      <c r="K3456" s="2">
        <v>1</v>
      </c>
      <c r="L3456" s="2" t="s">
        <v>38</v>
      </c>
      <c r="M3456" s="4">
        <v>15040</v>
      </c>
      <c r="N3456" s="4">
        <v>0</v>
      </c>
      <c r="O3456" s="4">
        <v>15040</v>
      </c>
      <c r="P3456" s="4">
        <v>18348.8</v>
      </c>
    </row>
    <row r="3457" spans="1:16" x14ac:dyDescent="0.25">
      <c r="A3457" s="2" t="s">
        <v>3518</v>
      </c>
      <c r="B3457" s="3">
        <v>46120</v>
      </c>
      <c r="C3457" s="2" t="s">
        <v>40</v>
      </c>
      <c r="D3457" s="2" t="s">
        <v>18</v>
      </c>
      <c r="E3457" s="2" t="s">
        <v>19</v>
      </c>
      <c r="F3457" s="3"/>
      <c r="G3457" s="2">
        <v>2</v>
      </c>
      <c r="H3457" s="2" t="s">
        <v>3520</v>
      </c>
      <c r="I3457" s="2"/>
      <c r="J3457" s="2"/>
      <c r="K3457" s="2">
        <v>200</v>
      </c>
      <c r="L3457" s="2" t="s">
        <v>38</v>
      </c>
      <c r="M3457" s="4">
        <v>26.48</v>
      </c>
      <c r="N3457" s="4">
        <v>0</v>
      </c>
      <c r="O3457" s="4">
        <v>5296</v>
      </c>
      <c r="P3457" s="4">
        <v>6461.12</v>
      </c>
    </row>
    <row r="3458" spans="1:16" x14ac:dyDescent="0.25">
      <c r="A3458" s="2" t="s">
        <v>3518</v>
      </c>
      <c r="B3458" s="3">
        <v>46120</v>
      </c>
      <c r="C3458" s="2" t="s">
        <v>40</v>
      </c>
      <c r="D3458" s="2" t="s">
        <v>18</v>
      </c>
      <c r="E3458" s="2" t="s">
        <v>19</v>
      </c>
      <c r="F3458" s="3"/>
      <c r="G3458" s="2">
        <v>3</v>
      </c>
      <c r="H3458" s="2" t="s">
        <v>3521</v>
      </c>
      <c r="I3458" s="2"/>
      <c r="J3458" s="2"/>
      <c r="K3458" s="2">
        <v>50</v>
      </c>
      <c r="L3458" s="2" t="s">
        <v>38</v>
      </c>
      <c r="M3458" s="4">
        <v>10.220000000000001</v>
      </c>
      <c r="N3458" s="4">
        <v>0</v>
      </c>
      <c r="O3458" s="4">
        <v>511</v>
      </c>
      <c r="P3458" s="4">
        <v>623.41999999999996</v>
      </c>
    </row>
    <row r="3459" spans="1:16" x14ac:dyDescent="0.25">
      <c r="A3459" s="2" t="s">
        <v>3518</v>
      </c>
      <c r="B3459" s="3">
        <v>46120</v>
      </c>
      <c r="C3459" s="2" t="s">
        <v>40</v>
      </c>
      <c r="D3459" s="2" t="s">
        <v>18</v>
      </c>
      <c r="E3459" s="2" t="s">
        <v>19</v>
      </c>
      <c r="F3459" s="3"/>
      <c r="G3459" s="2">
        <v>4</v>
      </c>
      <c r="H3459" s="2" t="s">
        <v>3522</v>
      </c>
      <c r="I3459" s="2"/>
      <c r="J3459" s="2"/>
      <c r="K3459" s="2">
        <v>110</v>
      </c>
      <c r="L3459" s="2" t="s">
        <v>38</v>
      </c>
      <c r="M3459" s="4">
        <v>11.81</v>
      </c>
      <c r="N3459" s="4">
        <v>0</v>
      </c>
      <c r="O3459" s="4">
        <v>1299.0999999999999</v>
      </c>
      <c r="P3459" s="4">
        <v>1584.9</v>
      </c>
    </row>
    <row r="3460" spans="1:16" x14ac:dyDescent="0.25">
      <c r="A3460" s="2" t="s">
        <v>3518</v>
      </c>
      <c r="B3460" s="3">
        <v>46120</v>
      </c>
      <c r="C3460" s="2" t="s">
        <v>40</v>
      </c>
      <c r="D3460" s="2" t="s">
        <v>18</v>
      </c>
      <c r="E3460" s="2" t="s">
        <v>19</v>
      </c>
      <c r="F3460" s="3"/>
      <c r="G3460" s="2">
        <v>5</v>
      </c>
      <c r="H3460" s="2" t="s">
        <v>3523</v>
      </c>
      <c r="I3460" s="2"/>
      <c r="J3460" s="2"/>
      <c r="K3460" s="2">
        <v>90</v>
      </c>
      <c r="L3460" s="2" t="s">
        <v>38</v>
      </c>
      <c r="M3460" s="4">
        <v>8.82</v>
      </c>
      <c r="N3460" s="4">
        <v>0</v>
      </c>
      <c r="O3460" s="4">
        <v>793.8</v>
      </c>
      <c r="P3460" s="4">
        <v>968.44</v>
      </c>
    </row>
    <row r="3461" spans="1:16" x14ac:dyDescent="0.25">
      <c r="A3461" s="2" t="s">
        <v>3518</v>
      </c>
      <c r="B3461" s="3">
        <v>46120</v>
      </c>
      <c r="C3461" s="2" t="s">
        <v>40</v>
      </c>
      <c r="D3461" s="2" t="s">
        <v>18</v>
      </c>
      <c r="E3461" s="2" t="s">
        <v>19</v>
      </c>
      <c r="F3461" s="3"/>
      <c r="G3461" s="2">
        <v>6</v>
      </c>
      <c r="H3461" s="2" t="s">
        <v>3524</v>
      </c>
      <c r="I3461" s="2" t="s">
        <v>3525</v>
      </c>
      <c r="J3461" s="2"/>
      <c r="K3461" s="2">
        <v>1</v>
      </c>
      <c r="L3461" s="2" t="s">
        <v>38</v>
      </c>
      <c r="M3461" s="4">
        <v>1078.05</v>
      </c>
      <c r="N3461" s="4">
        <v>0</v>
      </c>
      <c r="O3461" s="4">
        <v>1078.05</v>
      </c>
      <c r="P3461" s="4">
        <v>1315.22</v>
      </c>
    </row>
    <row r="3462" spans="1:16" x14ac:dyDescent="0.25">
      <c r="A3462" s="2" t="s">
        <v>3518</v>
      </c>
      <c r="B3462" s="3">
        <v>46120</v>
      </c>
      <c r="C3462" s="2" t="s">
        <v>40</v>
      </c>
      <c r="D3462" s="2" t="s">
        <v>18</v>
      </c>
      <c r="E3462" s="2" t="s">
        <v>19</v>
      </c>
      <c r="F3462" s="3"/>
      <c r="G3462" s="2">
        <v>7</v>
      </c>
      <c r="H3462" s="2" t="s">
        <v>3526</v>
      </c>
      <c r="I3462" s="2"/>
      <c r="J3462" s="2"/>
      <c r="K3462" s="2">
        <v>200</v>
      </c>
      <c r="L3462" s="2" t="s">
        <v>38</v>
      </c>
      <c r="M3462" s="4">
        <v>12.21</v>
      </c>
      <c r="N3462" s="4">
        <v>0</v>
      </c>
      <c r="O3462" s="4">
        <v>2442</v>
      </c>
      <c r="P3462" s="4">
        <v>2979.24</v>
      </c>
    </row>
    <row r="3463" spans="1:16" x14ac:dyDescent="0.25">
      <c r="A3463" s="2" t="s">
        <v>3518</v>
      </c>
      <c r="B3463" s="3">
        <v>46120</v>
      </c>
      <c r="C3463" s="2" t="s">
        <v>40</v>
      </c>
      <c r="D3463" s="2" t="s">
        <v>18</v>
      </c>
      <c r="E3463" s="2" t="s">
        <v>19</v>
      </c>
      <c r="F3463" s="3"/>
      <c r="G3463" s="2">
        <v>8</v>
      </c>
      <c r="H3463" s="2" t="s">
        <v>3527</v>
      </c>
      <c r="I3463" s="2"/>
      <c r="J3463" s="2"/>
      <c r="K3463" s="2">
        <v>200</v>
      </c>
      <c r="L3463" s="2" t="s">
        <v>38</v>
      </c>
      <c r="M3463" s="4">
        <v>7.36</v>
      </c>
      <c r="N3463" s="4">
        <v>0</v>
      </c>
      <c r="O3463" s="4">
        <v>1472</v>
      </c>
      <c r="P3463" s="4">
        <v>1795.84</v>
      </c>
    </row>
    <row r="3464" spans="1:16" x14ac:dyDescent="0.25">
      <c r="A3464" s="2" t="s">
        <v>3518</v>
      </c>
      <c r="B3464" s="3">
        <v>46120</v>
      </c>
      <c r="C3464" s="2" t="s">
        <v>40</v>
      </c>
      <c r="D3464" s="2" t="s">
        <v>18</v>
      </c>
      <c r="E3464" s="2" t="s">
        <v>19</v>
      </c>
      <c r="F3464" s="3"/>
      <c r="G3464" s="2">
        <v>9</v>
      </c>
      <c r="H3464" s="2" t="s">
        <v>3528</v>
      </c>
      <c r="I3464" s="2"/>
      <c r="J3464" s="2"/>
      <c r="K3464" s="2">
        <v>1</v>
      </c>
      <c r="L3464" s="2" t="s">
        <v>38</v>
      </c>
      <c r="M3464" s="4">
        <v>122240</v>
      </c>
      <c r="N3464" s="4">
        <v>0</v>
      </c>
      <c r="O3464" s="4">
        <v>122240</v>
      </c>
      <c r="P3464" s="4">
        <v>149132.79999999999</v>
      </c>
    </row>
    <row r="3465" spans="1:16" x14ac:dyDescent="0.25">
      <c r="A3465" s="2" t="s">
        <v>3518</v>
      </c>
      <c r="B3465" s="3">
        <v>46120</v>
      </c>
      <c r="C3465" s="2" t="s">
        <v>40</v>
      </c>
      <c r="D3465" s="2" t="s">
        <v>18</v>
      </c>
      <c r="E3465" s="2" t="s">
        <v>19</v>
      </c>
      <c r="F3465" s="3"/>
      <c r="G3465" s="2">
        <v>10</v>
      </c>
      <c r="H3465" s="2" t="s">
        <v>3529</v>
      </c>
      <c r="I3465" s="2"/>
      <c r="J3465" s="2"/>
      <c r="K3465" s="2">
        <v>100</v>
      </c>
      <c r="L3465" s="2" t="s">
        <v>21</v>
      </c>
      <c r="M3465" s="4">
        <v>258.54000000000002</v>
      </c>
      <c r="N3465" s="4">
        <v>0</v>
      </c>
      <c r="O3465" s="4">
        <v>25854</v>
      </c>
      <c r="P3465" s="4">
        <v>31541.88</v>
      </c>
    </row>
    <row r="3466" spans="1:16" x14ac:dyDescent="0.25">
      <c r="A3466" s="2" t="s">
        <v>3518</v>
      </c>
      <c r="B3466" s="3">
        <v>46120</v>
      </c>
      <c r="C3466" s="2" t="s">
        <v>40</v>
      </c>
      <c r="D3466" s="2" t="s">
        <v>18</v>
      </c>
      <c r="E3466" s="2" t="s">
        <v>19</v>
      </c>
      <c r="F3466" s="3"/>
      <c r="G3466" s="2">
        <v>11</v>
      </c>
      <c r="H3466" s="2" t="s">
        <v>3530</v>
      </c>
      <c r="I3466" s="2"/>
      <c r="J3466" s="2"/>
      <c r="K3466" s="2">
        <v>800</v>
      </c>
      <c r="L3466" s="2" t="s">
        <v>21</v>
      </c>
      <c r="M3466" s="4">
        <v>149.38999999999999</v>
      </c>
      <c r="N3466" s="4">
        <v>0</v>
      </c>
      <c r="O3466" s="4">
        <v>119512</v>
      </c>
      <c r="P3466" s="4">
        <v>145804.64000000001</v>
      </c>
    </row>
    <row r="3467" spans="1:16" x14ac:dyDescent="0.25">
      <c r="A3467" s="2" t="s">
        <v>3518</v>
      </c>
      <c r="B3467" s="3">
        <v>46120</v>
      </c>
      <c r="C3467" s="2" t="s">
        <v>40</v>
      </c>
      <c r="D3467" s="2" t="s">
        <v>18</v>
      </c>
      <c r="E3467" s="2" t="s">
        <v>19</v>
      </c>
      <c r="F3467" s="3"/>
      <c r="G3467" s="2">
        <v>12</v>
      </c>
      <c r="H3467" s="2" t="s">
        <v>3531</v>
      </c>
      <c r="I3467" s="2"/>
      <c r="J3467" s="2"/>
      <c r="K3467" s="2">
        <v>90</v>
      </c>
      <c r="L3467" s="2" t="s">
        <v>38</v>
      </c>
      <c r="M3467" s="4">
        <v>1529.94</v>
      </c>
      <c r="N3467" s="4">
        <v>0</v>
      </c>
      <c r="O3467" s="4">
        <v>137694.6</v>
      </c>
      <c r="P3467" s="4">
        <v>167987.41</v>
      </c>
    </row>
    <row r="3468" spans="1:16" x14ac:dyDescent="0.25">
      <c r="A3468" s="2" t="s">
        <v>3518</v>
      </c>
      <c r="B3468" s="3">
        <v>46120</v>
      </c>
      <c r="C3468" s="2" t="s">
        <v>40</v>
      </c>
      <c r="D3468" s="2" t="s">
        <v>18</v>
      </c>
      <c r="E3468" s="2" t="s">
        <v>19</v>
      </c>
      <c r="F3468" s="3"/>
      <c r="G3468" s="2">
        <v>13</v>
      </c>
      <c r="H3468" s="2" t="s">
        <v>3532</v>
      </c>
      <c r="I3468" s="2"/>
      <c r="J3468" s="2"/>
      <c r="K3468" s="2">
        <v>6</v>
      </c>
      <c r="L3468" s="2" t="s">
        <v>38</v>
      </c>
      <c r="M3468" s="4">
        <v>1487.38</v>
      </c>
      <c r="N3468" s="4">
        <v>0</v>
      </c>
      <c r="O3468" s="4">
        <v>8924.2800000000007</v>
      </c>
      <c r="P3468" s="4">
        <v>10887.62</v>
      </c>
    </row>
    <row r="3469" spans="1:16" x14ac:dyDescent="0.25">
      <c r="A3469" s="2" t="s">
        <v>3518</v>
      </c>
      <c r="B3469" s="3">
        <v>46120</v>
      </c>
      <c r="C3469" s="2" t="s">
        <v>40</v>
      </c>
      <c r="D3469" s="2" t="s">
        <v>18</v>
      </c>
      <c r="E3469" s="2" t="s">
        <v>19</v>
      </c>
      <c r="F3469" s="3"/>
      <c r="G3469" s="2">
        <v>14</v>
      </c>
      <c r="H3469" s="2" t="s">
        <v>3533</v>
      </c>
      <c r="I3469" s="2"/>
      <c r="J3469" s="2"/>
      <c r="K3469" s="2">
        <v>30</v>
      </c>
      <c r="L3469" s="2" t="s">
        <v>38</v>
      </c>
      <c r="M3469" s="4">
        <v>2361.6999999999998</v>
      </c>
      <c r="N3469" s="4">
        <v>0</v>
      </c>
      <c r="O3469" s="4">
        <v>70851</v>
      </c>
      <c r="P3469" s="4">
        <v>86438.22</v>
      </c>
    </row>
    <row r="3470" spans="1:16" x14ac:dyDescent="0.25">
      <c r="A3470" s="2" t="s">
        <v>3518</v>
      </c>
      <c r="B3470" s="3">
        <v>46120</v>
      </c>
      <c r="C3470" s="2" t="s">
        <v>40</v>
      </c>
      <c r="D3470" s="2" t="s">
        <v>18</v>
      </c>
      <c r="E3470" s="2" t="s">
        <v>19</v>
      </c>
      <c r="F3470" s="3"/>
      <c r="G3470" s="2">
        <v>15</v>
      </c>
      <c r="H3470" s="2" t="s">
        <v>3534</v>
      </c>
      <c r="I3470" s="2"/>
      <c r="J3470" s="2"/>
      <c r="K3470" s="2">
        <v>30</v>
      </c>
      <c r="L3470" s="2" t="s">
        <v>38</v>
      </c>
      <c r="M3470" s="4">
        <v>3998.59</v>
      </c>
      <c r="N3470" s="4">
        <v>0</v>
      </c>
      <c r="O3470" s="4">
        <v>119957.7</v>
      </c>
      <c r="P3470" s="4">
        <v>146348.39000000001</v>
      </c>
    </row>
    <row r="3471" spans="1:16" x14ac:dyDescent="0.25">
      <c r="A3471" s="2" t="s">
        <v>3518</v>
      </c>
      <c r="B3471" s="3">
        <v>46120</v>
      </c>
      <c r="C3471" s="2" t="s">
        <v>40</v>
      </c>
      <c r="D3471" s="2" t="s">
        <v>18</v>
      </c>
      <c r="E3471" s="2" t="s">
        <v>19</v>
      </c>
      <c r="F3471" s="3"/>
      <c r="G3471" s="2">
        <v>16</v>
      </c>
      <c r="H3471" s="2" t="s">
        <v>3535</v>
      </c>
      <c r="I3471" s="2"/>
      <c r="J3471" s="2"/>
      <c r="K3471" s="2">
        <v>9</v>
      </c>
      <c r="L3471" s="2" t="s">
        <v>21</v>
      </c>
      <c r="M3471" s="4">
        <v>135.52000000000001</v>
      </c>
      <c r="N3471" s="4">
        <v>0</v>
      </c>
      <c r="O3471" s="4">
        <v>1219.68</v>
      </c>
      <c r="P3471" s="4">
        <v>1488.01</v>
      </c>
    </row>
    <row r="3472" spans="1:16" x14ac:dyDescent="0.25">
      <c r="A3472" s="2" t="s">
        <v>3518</v>
      </c>
      <c r="B3472" s="3">
        <v>46120</v>
      </c>
      <c r="C3472" s="2" t="s">
        <v>40</v>
      </c>
      <c r="D3472" s="2" t="s">
        <v>18</v>
      </c>
      <c r="E3472" s="2" t="s">
        <v>19</v>
      </c>
      <c r="F3472" s="3"/>
      <c r="G3472" s="2">
        <v>17</v>
      </c>
      <c r="H3472" s="2" t="s">
        <v>3536</v>
      </c>
      <c r="I3472" s="2"/>
      <c r="J3472" s="2"/>
      <c r="K3472" s="2">
        <v>16</v>
      </c>
      <c r="L3472" s="2" t="s">
        <v>21</v>
      </c>
      <c r="M3472" s="4">
        <v>114.48</v>
      </c>
      <c r="N3472" s="4">
        <v>0</v>
      </c>
      <c r="O3472" s="4">
        <v>1831.68</v>
      </c>
      <c r="P3472" s="4">
        <v>2234.65</v>
      </c>
    </row>
    <row r="3473" spans="1:16" x14ac:dyDescent="0.25">
      <c r="A3473" s="2" t="s">
        <v>3518</v>
      </c>
      <c r="B3473" s="3">
        <v>46120</v>
      </c>
      <c r="C3473" s="2" t="s">
        <v>40</v>
      </c>
      <c r="D3473" s="2" t="s">
        <v>18</v>
      </c>
      <c r="E3473" s="2" t="s">
        <v>19</v>
      </c>
      <c r="F3473" s="3"/>
      <c r="G3473" s="2">
        <v>18</v>
      </c>
      <c r="H3473" s="2" t="s">
        <v>3537</v>
      </c>
      <c r="I3473" s="2"/>
      <c r="J3473" s="2"/>
      <c r="K3473" s="2">
        <v>8</v>
      </c>
      <c r="L3473" s="2" t="s">
        <v>38</v>
      </c>
      <c r="M3473" s="4">
        <v>175.49</v>
      </c>
      <c r="N3473" s="4">
        <v>0</v>
      </c>
      <c r="O3473" s="4">
        <v>1403.92</v>
      </c>
      <c r="P3473" s="4">
        <v>1712.78</v>
      </c>
    </row>
    <row r="3474" spans="1:16" x14ac:dyDescent="0.25">
      <c r="A3474" s="2" t="s">
        <v>3518</v>
      </c>
      <c r="B3474" s="3">
        <v>46120</v>
      </c>
      <c r="C3474" s="2" t="s">
        <v>40</v>
      </c>
      <c r="D3474" s="2" t="s">
        <v>18</v>
      </c>
      <c r="E3474" s="2" t="s">
        <v>19</v>
      </c>
      <c r="F3474" s="3"/>
      <c r="G3474" s="2">
        <v>19</v>
      </c>
      <c r="H3474" s="2" t="s">
        <v>3538</v>
      </c>
      <c r="I3474" s="2"/>
      <c r="J3474" s="2"/>
      <c r="K3474" s="2">
        <v>105</v>
      </c>
      <c r="L3474" s="2" t="s">
        <v>38</v>
      </c>
      <c r="M3474" s="4">
        <v>781.15</v>
      </c>
      <c r="N3474" s="4">
        <v>0</v>
      </c>
      <c r="O3474" s="4">
        <v>82020.75</v>
      </c>
      <c r="P3474" s="4">
        <v>100065.32</v>
      </c>
    </row>
    <row r="3475" spans="1:16" x14ac:dyDescent="0.25">
      <c r="A3475" s="2" t="s">
        <v>3518</v>
      </c>
      <c r="B3475" s="3">
        <v>46120</v>
      </c>
      <c r="C3475" s="2" t="s">
        <v>40</v>
      </c>
      <c r="D3475" s="2" t="s">
        <v>18</v>
      </c>
      <c r="E3475" s="2" t="s">
        <v>19</v>
      </c>
      <c r="F3475" s="3"/>
      <c r="G3475" s="2">
        <v>20</v>
      </c>
      <c r="H3475" s="2" t="s">
        <v>3539</v>
      </c>
      <c r="I3475" s="2"/>
      <c r="J3475" s="2"/>
      <c r="K3475" s="2">
        <v>1</v>
      </c>
      <c r="L3475" s="2" t="s">
        <v>38</v>
      </c>
      <c r="M3475" s="4">
        <v>914.82</v>
      </c>
      <c r="N3475" s="4">
        <v>0</v>
      </c>
      <c r="O3475" s="4">
        <v>914.82</v>
      </c>
      <c r="P3475" s="4">
        <v>1116.08</v>
      </c>
    </row>
    <row r="3476" spans="1:16" x14ac:dyDescent="0.25">
      <c r="A3476" s="2" t="s">
        <v>3518</v>
      </c>
      <c r="B3476" s="3">
        <v>46120</v>
      </c>
      <c r="C3476" s="2" t="s">
        <v>40</v>
      </c>
      <c r="D3476" s="2" t="s">
        <v>18</v>
      </c>
      <c r="E3476" s="2" t="s">
        <v>19</v>
      </c>
      <c r="F3476" s="3"/>
      <c r="G3476" s="2">
        <v>21</v>
      </c>
      <c r="H3476" s="2" t="s">
        <v>3540</v>
      </c>
      <c r="I3476" s="2"/>
      <c r="J3476" s="2"/>
      <c r="K3476" s="2">
        <v>20</v>
      </c>
      <c r="L3476" s="2" t="s">
        <v>38</v>
      </c>
      <c r="M3476" s="4">
        <v>814.9</v>
      </c>
      <c r="N3476" s="4">
        <v>0</v>
      </c>
      <c r="O3476" s="4">
        <v>16298</v>
      </c>
      <c r="P3476" s="4">
        <v>19883.560000000001</v>
      </c>
    </row>
    <row r="3477" spans="1:16" x14ac:dyDescent="0.25">
      <c r="A3477" s="2" t="s">
        <v>3518</v>
      </c>
      <c r="B3477" s="3">
        <v>46120</v>
      </c>
      <c r="C3477" s="2" t="s">
        <v>40</v>
      </c>
      <c r="D3477" s="2" t="s">
        <v>18</v>
      </c>
      <c r="E3477" s="2" t="s">
        <v>19</v>
      </c>
      <c r="F3477" s="3"/>
      <c r="G3477" s="2">
        <v>22</v>
      </c>
      <c r="H3477" s="2" t="s">
        <v>3541</v>
      </c>
      <c r="I3477" s="2" t="s">
        <v>3542</v>
      </c>
      <c r="J3477" s="2"/>
      <c r="K3477" s="2">
        <v>3.1E-2</v>
      </c>
      <c r="L3477" s="2" t="s">
        <v>23</v>
      </c>
      <c r="M3477" s="4">
        <v>481.23</v>
      </c>
      <c r="N3477" s="4">
        <v>0</v>
      </c>
      <c r="O3477" s="4">
        <v>14.92</v>
      </c>
      <c r="P3477" s="4">
        <v>18.2</v>
      </c>
    </row>
    <row r="3478" spans="1:16" x14ac:dyDescent="0.25">
      <c r="A3478" s="2" t="s">
        <v>3518</v>
      </c>
      <c r="B3478" s="3">
        <v>46120</v>
      </c>
      <c r="C3478" s="2" t="s">
        <v>40</v>
      </c>
      <c r="D3478" s="2" t="s">
        <v>18</v>
      </c>
      <c r="E3478" s="2" t="s">
        <v>19</v>
      </c>
      <c r="F3478" s="3"/>
      <c r="G3478" s="2">
        <v>23</v>
      </c>
      <c r="H3478" s="2" t="s">
        <v>3543</v>
      </c>
      <c r="I3478" s="2"/>
      <c r="J3478" s="2"/>
      <c r="K3478" s="2">
        <v>24</v>
      </c>
      <c r="L3478" s="2" t="s">
        <v>21</v>
      </c>
      <c r="M3478" s="4">
        <v>267.2</v>
      </c>
      <c r="N3478" s="4">
        <v>0</v>
      </c>
      <c r="O3478" s="4">
        <v>6412.8</v>
      </c>
      <c r="P3478" s="4">
        <v>7823.62</v>
      </c>
    </row>
    <row r="3479" spans="1:16" x14ac:dyDescent="0.25">
      <c r="A3479" s="2" t="s">
        <v>3518</v>
      </c>
      <c r="B3479" s="3">
        <v>46120</v>
      </c>
      <c r="C3479" s="2" t="s">
        <v>40</v>
      </c>
      <c r="D3479" s="2" t="s">
        <v>18</v>
      </c>
      <c r="E3479" s="2" t="s">
        <v>19</v>
      </c>
      <c r="F3479" s="3"/>
      <c r="G3479" s="2">
        <v>24</v>
      </c>
      <c r="H3479" s="2" t="s">
        <v>3544</v>
      </c>
      <c r="I3479" s="2"/>
      <c r="J3479" s="2"/>
      <c r="K3479" s="2">
        <v>6.5000000000000002E-2</v>
      </c>
      <c r="L3479" s="2" t="s">
        <v>23</v>
      </c>
      <c r="M3479" s="4">
        <v>140800</v>
      </c>
      <c r="N3479" s="4">
        <v>0</v>
      </c>
      <c r="O3479" s="4">
        <v>9152</v>
      </c>
      <c r="P3479" s="4">
        <v>11165.44</v>
      </c>
    </row>
    <row r="3480" spans="1:16" x14ac:dyDescent="0.25">
      <c r="A3480" s="2" t="s">
        <v>3518</v>
      </c>
      <c r="B3480" s="3">
        <v>46120</v>
      </c>
      <c r="C3480" s="2" t="s">
        <v>40</v>
      </c>
      <c r="D3480" s="2" t="s">
        <v>18</v>
      </c>
      <c r="E3480" s="2" t="s">
        <v>19</v>
      </c>
      <c r="F3480" s="3"/>
      <c r="G3480" s="2">
        <v>25</v>
      </c>
      <c r="H3480" s="2" t="s">
        <v>3545</v>
      </c>
      <c r="I3480" s="2"/>
      <c r="J3480" s="2"/>
      <c r="K3480" s="2">
        <v>6</v>
      </c>
      <c r="L3480" s="2" t="s">
        <v>38</v>
      </c>
      <c r="M3480" s="4">
        <v>3695.98</v>
      </c>
      <c r="N3480" s="4">
        <v>0</v>
      </c>
      <c r="O3480" s="4">
        <v>22175.88</v>
      </c>
      <c r="P3480" s="4">
        <v>27054.57</v>
      </c>
    </row>
    <row r="3481" spans="1:16" x14ac:dyDescent="0.25">
      <c r="A3481" s="2" t="s">
        <v>3518</v>
      </c>
      <c r="B3481" s="3">
        <v>46120</v>
      </c>
      <c r="C3481" s="2" t="s">
        <v>40</v>
      </c>
      <c r="D3481" s="2" t="s">
        <v>18</v>
      </c>
      <c r="E3481" s="2" t="s">
        <v>19</v>
      </c>
      <c r="F3481" s="3"/>
      <c r="G3481" s="2">
        <v>26</v>
      </c>
      <c r="H3481" s="2" t="s">
        <v>3546</v>
      </c>
      <c r="I3481" s="2"/>
      <c r="J3481" s="2"/>
      <c r="K3481" s="2">
        <v>8</v>
      </c>
      <c r="L3481" s="2" t="s">
        <v>38</v>
      </c>
      <c r="M3481" s="4">
        <v>22400</v>
      </c>
      <c r="N3481" s="4">
        <v>0</v>
      </c>
      <c r="O3481" s="4">
        <v>179200</v>
      </c>
      <c r="P3481" s="4">
        <v>218624</v>
      </c>
    </row>
    <row r="3482" spans="1:16" x14ac:dyDescent="0.25">
      <c r="A3482" s="2" t="s">
        <v>3547</v>
      </c>
      <c r="B3482" s="3">
        <v>46121</v>
      </c>
      <c r="C3482" s="2" t="s">
        <v>17</v>
      </c>
      <c r="D3482" s="2" t="s">
        <v>18</v>
      </c>
      <c r="E3482" s="2" t="s">
        <v>19</v>
      </c>
      <c r="F3482" s="3"/>
      <c r="G3482" s="2">
        <v>1</v>
      </c>
      <c r="H3482" s="2" t="s">
        <v>3548</v>
      </c>
      <c r="I3482" s="2"/>
      <c r="J3482" s="2"/>
      <c r="K3482" s="2">
        <v>1</v>
      </c>
      <c r="L3482" s="2" t="s">
        <v>38</v>
      </c>
      <c r="M3482" s="4">
        <v>11500</v>
      </c>
      <c r="N3482" s="4">
        <v>0</v>
      </c>
      <c r="O3482" s="4">
        <v>11500</v>
      </c>
      <c r="P3482" s="4">
        <v>14030</v>
      </c>
    </row>
    <row r="3483" spans="1:16" x14ac:dyDescent="0.25">
      <c r="A3483" s="2" t="s">
        <v>3549</v>
      </c>
      <c r="B3483" s="3">
        <v>46121</v>
      </c>
      <c r="C3483" s="2" t="s">
        <v>113</v>
      </c>
      <c r="D3483" s="2" t="s">
        <v>18</v>
      </c>
      <c r="E3483" s="2" t="s">
        <v>19</v>
      </c>
      <c r="F3483" s="3"/>
      <c r="G3483" s="2">
        <v>1</v>
      </c>
      <c r="H3483" s="2" t="s">
        <v>3550</v>
      </c>
      <c r="I3483" s="2"/>
      <c r="J3483" s="2"/>
      <c r="K3483" s="2">
        <v>1408</v>
      </c>
      <c r="L3483" s="2" t="s">
        <v>320</v>
      </c>
      <c r="M3483" s="4">
        <v>1021.77</v>
      </c>
      <c r="N3483" s="4">
        <v>0</v>
      </c>
      <c r="O3483" s="4">
        <v>1438652.16</v>
      </c>
      <c r="P3483" s="4">
        <v>1755155.64</v>
      </c>
    </row>
    <row r="3484" spans="1:16" x14ac:dyDescent="0.25">
      <c r="A3484" s="2" t="s">
        <v>3549</v>
      </c>
      <c r="B3484" s="3">
        <v>46121</v>
      </c>
      <c r="C3484" s="2" t="s">
        <v>113</v>
      </c>
      <c r="D3484" s="2" t="s">
        <v>18</v>
      </c>
      <c r="E3484" s="2" t="s">
        <v>19</v>
      </c>
      <c r="F3484" s="3"/>
      <c r="G3484" s="2">
        <v>2</v>
      </c>
      <c r="H3484" s="2" t="s">
        <v>3551</v>
      </c>
      <c r="I3484" s="2"/>
      <c r="J3484" s="2"/>
      <c r="K3484" s="2">
        <v>300</v>
      </c>
      <c r="L3484" s="2" t="s">
        <v>320</v>
      </c>
      <c r="M3484" s="4">
        <v>1021.77</v>
      </c>
      <c r="N3484" s="4">
        <v>0</v>
      </c>
      <c r="O3484" s="4">
        <v>306531</v>
      </c>
      <c r="P3484" s="4">
        <v>373967.82</v>
      </c>
    </row>
    <row r="3485" spans="1:16" x14ac:dyDescent="0.25">
      <c r="A3485" s="2" t="s">
        <v>3552</v>
      </c>
      <c r="B3485" s="3">
        <v>46121</v>
      </c>
      <c r="C3485" s="2" t="s">
        <v>17</v>
      </c>
      <c r="D3485" s="2" t="s">
        <v>18</v>
      </c>
      <c r="E3485" s="2" t="s">
        <v>19</v>
      </c>
      <c r="F3485" s="3"/>
      <c r="G3485" s="2">
        <v>1</v>
      </c>
      <c r="H3485" s="2" t="s">
        <v>2407</v>
      </c>
      <c r="I3485" s="2"/>
      <c r="J3485" s="2"/>
      <c r="K3485" s="2">
        <v>4239.28</v>
      </c>
      <c r="L3485" s="2" t="s">
        <v>70</v>
      </c>
      <c r="M3485" s="4">
        <v>1634.1</v>
      </c>
      <c r="N3485" s="4">
        <v>0</v>
      </c>
      <c r="O3485" s="4">
        <v>6927407.4500000002</v>
      </c>
      <c r="P3485" s="4">
        <v>8451437.0899999999</v>
      </c>
    </row>
    <row r="3486" spans="1:16" x14ac:dyDescent="0.25">
      <c r="A3486" s="2" t="s">
        <v>3552</v>
      </c>
      <c r="B3486" s="3">
        <v>46121</v>
      </c>
      <c r="C3486" s="2" t="s">
        <v>17</v>
      </c>
      <c r="D3486" s="2" t="s">
        <v>18</v>
      </c>
      <c r="E3486" s="2" t="s">
        <v>19</v>
      </c>
      <c r="F3486" s="3"/>
      <c r="G3486" s="2">
        <v>2</v>
      </c>
      <c r="H3486" s="2" t="s">
        <v>2408</v>
      </c>
      <c r="I3486" s="2"/>
      <c r="J3486" s="2"/>
      <c r="K3486" s="2">
        <v>46.5</v>
      </c>
      <c r="L3486" s="2" t="s">
        <v>70</v>
      </c>
      <c r="M3486" s="4">
        <v>1219.68</v>
      </c>
      <c r="N3486" s="4">
        <v>0</v>
      </c>
      <c r="O3486" s="4">
        <v>56715.12</v>
      </c>
      <c r="P3486" s="4">
        <v>69192.45</v>
      </c>
    </row>
    <row r="3487" spans="1:16" x14ac:dyDescent="0.25">
      <c r="A3487" s="2" t="s">
        <v>3552</v>
      </c>
      <c r="B3487" s="3">
        <v>46121</v>
      </c>
      <c r="C3487" s="2" t="s">
        <v>17</v>
      </c>
      <c r="D3487" s="2" t="s">
        <v>18</v>
      </c>
      <c r="E3487" s="2" t="s">
        <v>19</v>
      </c>
      <c r="F3487" s="3"/>
      <c r="G3487" s="2">
        <v>3</v>
      </c>
      <c r="H3487" s="2" t="s">
        <v>2409</v>
      </c>
      <c r="I3487" s="2"/>
      <c r="J3487" s="2"/>
      <c r="K3487" s="2">
        <v>857.7</v>
      </c>
      <c r="L3487" s="2" t="s">
        <v>70</v>
      </c>
      <c r="M3487" s="4">
        <v>1689.18</v>
      </c>
      <c r="N3487" s="4">
        <v>0</v>
      </c>
      <c r="O3487" s="4">
        <v>1448809.69</v>
      </c>
      <c r="P3487" s="4">
        <v>1767547.82</v>
      </c>
    </row>
    <row r="3488" spans="1:16" x14ac:dyDescent="0.25">
      <c r="A3488" s="2" t="s">
        <v>3552</v>
      </c>
      <c r="B3488" s="3">
        <v>46121</v>
      </c>
      <c r="C3488" s="2" t="s">
        <v>17</v>
      </c>
      <c r="D3488" s="2" t="s">
        <v>18</v>
      </c>
      <c r="E3488" s="2" t="s">
        <v>19</v>
      </c>
      <c r="F3488" s="3"/>
      <c r="G3488" s="2">
        <v>4</v>
      </c>
      <c r="H3488" s="2" t="s">
        <v>3553</v>
      </c>
      <c r="I3488" s="2"/>
      <c r="J3488" s="2"/>
      <c r="K3488" s="2">
        <v>43.96</v>
      </c>
      <c r="L3488" s="2" t="s">
        <v>70</v>
      </c>
      <c r="M3488" s="4">
        <v>1634.1</v>
      </c>
      <c r="N3488" s="4">
        <v>0</v>
      </c>
      <c r="O3488" s="4">
        <v>71835.039999999994</v>
      </c>
      <c r="P3488" s="4">
        <v>87638.75</v>
      </c>
    </row>
    <row r="3489" spans="1:16" x14ac:dyDescent="0.25">
      <c r="A3489" s="2" t="s">
        <v>3552</v>
      </c>
      <c r="B3489" s="3">
        <v>46121</v>
      </c>
      <c r="C3489" s="2" t="s">
        <v>17</v>
      </c>
      <c r="D3489" s="2" t="s">
        <v>18</v>
      </c>
      <c r="E3489" s="2" t="s">
        <v>19</v>
      </c>
      <c r="F3489" s="3"/>
      <c r="G3489" s="2">
        <v>5</v>
      </c>
      <c r="H3489" s="2" t="s">
        <v>3554</v>
      </c>
      <c r="I3489" s="2"/>
      <c r="J3489" s="2"/>
      <c r="K3489" s="2">
        <v>40.56</v>
      </c>
      <c r="L3489" s="2" t="s">
        <v>70</v>
      </c>
      <c r="M3489" s="4">
        <v>2688.53</v>
      </c>
      <c r="N3489" s="4">
        <v>0</v>
      </c>
      <c r="O3489" s="4">
        <v>109046.78</v>
      </c>
      <c r="P3489" s="4">
        <v>133037.07</v>
      </c>
    </row>
    <row r="3490" spans="1:16" x14ac:dyDescent="0.25">
      <c r="A3490" s="2" t="s">
        <v>3552</v>
      </c>
      <c r="B3490" s="3">
        <v>46121</v>
      </c>
      <c r="C3490" s="2" t="s">
        <v>17</v>
      </c>
      <c r="D3490" s="2" t="s">
        <v>18</v>
      </c>
      <c r="E3490" s="2" t="s">
        <v>19</v>
      </c>
      <c r="F3490" s="3"/>
      <c r="G3490" s="2">
        <v>6</v>
      </c>
      <c r="H3490" s="2" t="s">
        <v>26</v>
      </c>
      <c r="I3490" s="2"/>
      <c r="J3490" s="2"/>
      <c r="K3490" s="2">
        <v>0.70399999999999996</v>
      </c>
      <c r="L3490" s="2" t="s">
        <v>23</v>
      </c>
      <c r="M3490" s="4">
        <v>66229.5</v>
      </c>
      <c r="N3490" s="4">
        <v>0</v>
      </c>
      <c r="O3490" s="4">
        <v>46625.57</v>
      </c>
      <c r="P3490" s="4">
        <v>56883.19</v>
      </c>
    </row>
    <row r="3491" spans="1:16" x14ac:dyDescent="0.25">
      <c r="A3491" s="2" t="s">
        <v>3552</v>
      </c>
      <c r="B3491" s="3">
        <v>46121</v>
      </c>
      <c r="C3491" s="2" t="s">
        <v>17</v>
      </c>
      <c r="D3491" s="2" t="s">
        <v>18</v>
      </c>
      <c r="E3491" s="2" t="s">
        <v>19</v>
      </c>
      <c r="F3491" s="3"/>
      <c r="G3491" s="2">
        <v>7</v>
      </c>
      <c r="H3491" s="2" t="s">
        <v>2412</v>
      </c>
      <c r="I3491" s="2"/>
      <c r="J3491" s="2"/>
      <c r="K3491" s="2">
        <v>35.444000000000003</v>
      </c>
      <c r="L3491" s="2" t="s">
        <v>23</v>
      </c>
      <c r="M3491" s="4">
        <v>80655.740000000005</v>
      </c>
      <c r="N3491" s="4">
        <v>0</v>
      </c>
      <c r="O3491" s="4">
        <v>2858762.05</v>
      </c>
      <c r="P3491" s="4">
        <v>3487689.7</v>
      </c>
    </row>
    <row r="3492" spans="1:16" x14ac:dyDescent="0.25">
      <c r="A3492" s="2" t="s">
        <v>3552</v>
      </c>
      <c r="B3492" s="3">
        <v>46121</v>
      </c>
      <c r="C3492" s="2" t="s">
        <v>17</v>
      </c>
      <c r="D3492" s="2" t="s">
        <v>18</v>
      </c>
      <c r="E3492" s="2" t="s">
        <v>19</v>
      </c>
      <c r="F3492" s="3"/>
      <c r="G3492" s="2">
        <v>8</v>
      </c>
      <c r="H3492" s="2" t="s">
        <v>3555</v>
      </c>
      <c r="I3492" s="2"/>
      <c r="J3492" s="2"/>
      <c r="K3492" s="2">
        <v>188.78899999999999</v>
      </c>
      <c r="L3492" s="2" t="s">
        <v>23</v>
      </c>
      <c r="M3492" s="4">
        <v>88524.59</v>
      </c>
      <c r="N3492" s="4">
        <v>0</v>
      </c>
      <c r="O3492" s="4">
        <v>16712468.82</v>
      </c>
      <c r="P3492" s="4">
        <v>20389211.960000001</v>
      </c>
    </row>
    <row r="3493" spans="1:16" x14ac:dyDescent="0.25">
      <c r="A3493" s="2" t="s">
        <v>3552</v>
      </c>
      <c r="B3493" s="3">
        <v>46121</v>
      </c>
      <c r="C3493" s="2" t="s">
        <v>17</v>
      </c>
      <c r="D3493" s="2" t="s">
        <v>18</v>
      </c>
      <c r="E3493" s="2" t="s">
        <v>19</v>
      </c>
      <c r="F3493" s="3"/>
      <c r="G3493" s="2">
        <v>9</v>
      </c>
      <c r="H3493" s="2" t="s">
        <v>3556</v>
      </c>
      <c r="I3493" s="2"/>
      <c r="J3493" s="2"/>
      <c r="K3493" s="2">
        <v>19.260000000000002</v>
      </c>
      <c r="L3493" s="2" t="s">
        <v>23</v>
      </c>
      <c r="M3493" s="4">
        <v>80000</v>
      </c>
      <c r="N3493" s="4">
        <v>0</v>
      </c>
      <c r="O3493" s="4">
        <v>1540800</v>
      </c>
      <c r="P3493" s="4">
        <v>1879776</v>
      </c>
    </row>
    <row r="3494" spans="1:16" x14ac:dyDescent="0.25">
      <c r="A3494" s="2" t="s">
        <v>3552</v>
      </c>
      <c r="B3494" s="3">
        <v>46121</v>
      </c>
      <c r="C3494" s="2" t="s">
        <v>17</v>
      </c>
      <c r="D3494" s="2" t="s">
        <v>18</v>
      </c>
      <c r="E3494" s="2" t="s">
        <v>19</v>
      </c>
      <c r="F3494" s="3"/>
      <c r="G3494" s="2">
        <v>10</v>
      </c>
      <c r="H3494" s="2" t="s">
        <v>2417</v>
      </c>
      <c r="I3494" s="2"/>
      <c r="J3494" s="2"/>
      <c r="K3494" s="2">
        <v>147.916</v>
      </c>
      <c r="L3494" s="2" t="s">
        <v>23</v>
      </c>
      <c r="M3494" s="4">
        <v>186229.5</v>
      </c>
      <c r="N3494" s="4">
        <v>0</v>
      </c>
      <c r="O3494" s="4">
        <v>27546322.719999999</v>
      </c>
      <c r="P3494" s="4">
        <v>33606513.719999999</v>
      </c>
    </row>
    <row r="3495" spans="1:16" x14ac:dyDescent="0.25">
      <c r="A3495" s="2" t="s">
        <v>3552</v>
      </c>
      <c r="B3495" s="3">
        <v>46121</v>
      </c>
      <c r="C3495" s="2" t="s">
        <v>17</v>
      </c>
      <c r="D3495" s="2" t="s">
        <v>18</v>
      </c>
      <c r="E3495" s="2" t="s">
        <v>19</v>
      </c>
      <c r="F3495" s="3"/>
      <c r="G3495" s="2">
        <v>11</v>
      </c>
      <c r="H3495" s="2" t="s">
        <v>3557</v>
      </c>
      <c r="I3495" s="2"/>
      <c r="J3495" s="2"/>
      <c r="K3495" s="2">
        <v>0.06</v>
      </c>
      <c r="L3495" s="2" t="s">
        <v>23</v>
      </c>
      <c r="M3495" s="4">
        <v>75409.84</v>
      </c>
      <c r="N3495" s="4">
        <v>0</v>
      </c>
      <c r="O3495" s="4">
        <v>4524.59</v>
      </c>
      <c r="P3495" s="4">
        <v>5520</v>
      </c>
    </row>
    <row r="3496" spans="1:16" x14ac:dyDescent="0.25">
      <c r="A3496" s="2" t="s">
        <v>3552</v>
      </c>
      <c r="B3496" s="3">
        <v>46121</v>
      </c>
      <c r="C3496" s="2" t="s">
        <v>17</v>
      </c>
      <c r="D3496" s="2" t="s">
        <v>18</v>
      </c>
      <c r="E3496" s="2" t="s">
        <v>19</v>
      </c>
      <c r="F3496" s="3"/>
      <c r="G3496" s="2">
        <v>12</v>
      </c>
      <c r="H3496" s="2" t="s">
        <v>2418</v>
      </c>
      <c r="I3496" s="2"/>
      <c r="J3496" s="2"/>
      <c r="K3496" s="2">
        <v>3.4319999999999999</v>
      </c>
      <c r="L3496" s="2" t="s">
        <v>23</v>
      </c>
      <c r="M3496" s="4">
        <v>104262.29</v>
      </c>
      <c r="N3496" s="4">
        <v>0</v>
      </c>
      <c r="O3496" s="4">
        <v>357828.18</v>
      </c>
      <c r="P3496" s="4">
        <v>436550.38</v>
      </c>
    </row>
    <row r="3497" spans="1:16" x14ac:dyDescent="0.25">
      <c r="A3497" s="2" t="s">
        <v>3552</v>
      </c>
      <c r="B3497" s="3">
        <v>46121</v>
      </c>
      <c r="C3497" s="2" t="s">
        <v>17</v>
      </c>
      <c r="D3497" s="2" t="s">
        <v>18</v>
      </c>
      <c r="E3497" s="2" t="s">
        <v>19</v>
      </c>
      <c r="F3497" s="3"/>
      <c r="G3497" s="2">
        <v>13</v>
      </c>
      <c r="H3497" s="2" t="s">
        <v>1114</v>
      </c>
      <c r="I3497" s="2"/>
      <c r="J3497" s="2"/>
      <c r="K3497" s="2">
        <v>0.96799999999999997</v>
      </c>
      <c r="L3497" s="2" t="s">
        <v>23</v>
      </c>
      <c r="M3497" s="4">
        <v>85245.9</v>
      </c>
      <c r="N3497" s="4">
        <v>0</v>
      </c>
      <c r="O3497" s="4">
        <v>82518.03</v>
      </c>
      <c r="P3497" s="4">
        <v>100672</v>
      </c>
    </row>
    <row r="3498" spans="1:16" x14ac:dyDescent="0.25">
      <c r="A3498" s="2" t="s">
        <v>3552</v>
      </c>
      <c r="B3498" s="3">
        <v>46121</v>
      </c>
      <c r="C3498" s="2" t="s">
        <v>17</v>
      </c>
      <c r="D3498" s="2" t="s">
        <v>18</v>
      </c>
      <c r="E3498" s="2" t="s">
        <v>19</v>
      </c>
      <c r="F3498" s="3"/>
      <c r="G3498" s="2">
        <v>14</v>
      </c>
      <c r="H3498" s="2" t="s">
        <v>3558</v>
      </c>
      <c r="I3498" s="2"/>
      <c r="J3498" s="2"/>
      <c r="K3498" s="2">
        <v>60.374000000000002</v>
      </c>
      <c r="L3498" s="2" t="s">
        <v>23</v>
      </c>
      <c r="M3498" s="4">
        <v>131147.54</v>
      </c>
      <c r="N3498" s="4">
        <v>0</v>
      </c>
      <c r="O3498" s="4">
        <v>7917901.5800000001</v>
      </c>
      <c r="P3498" s="4">
        <v>9659839.9299999997</v>
      </c>
    </row>
    <row r="3499" spans="1:16" x14ac:dyDescent="0.25">
      <c r="A3499" s="2" t="s">
        <v>3552</v>
      </c>
      <c r="B3499" s="3">
        <v>46121</v>
      </c>
      <c r="C3499" s="2" t="s">
        <v>17</v>
      </c>
      <c r="D3499" s="2" t="s">
        <v>18</v>
      </c>
      <c r="E3499" s="2" t="s">
        <v>19</v>
      </c>
      <c r="F3499" s="3"/>
      <c r="G3499" s="2">
        <v>15</v>
      </c>
      <c r="H3499" s="2" t="s">
        <v>3559</v>
      </c>
      <c r="I3499" s="2"/>
      <c r="J3499" s="2"/>
      <c r="K3499" s="2">
        <v>0.40500000000000003</v>
      </c>
      <c r="L3499" s="2" t="s">
        <v>23</v>
      </c>
      <c r="M3499" s="4">
        <v>82622.94</v>
      </c>
      <c r="N3499" s="4">
        <v>0</v>
      </c>
      <c r="O3499" s="4">
        <v>33462.29</v>
      </c>
      <c r="P3499" s="4">
        <v>40823.99</v>
      </c>
    </row>
    <row r="3500" spans="1:16" x14ac:dyDescent="0.25">
      <c r="A3500" s="2" t="s">
        <v>3552</v>
      </c>
      <c r="B3500" s="3">
        <v>46121</v>
      </c>
      <c r="C3500" s="2" t="s">
        <v>17</v>
      </c>
      <c r="D3500" s="2" t="s">
        <v>18</v>
      </c>
      <c r="E3500" s="2" t="s">
        <v>19</v>
      </c>
      <c r="F3500" s="3"/>
      <c r="G3500" s="2">
        <v>16</v>
      </c>
      <c r="H3500" s="2" t="s">
        <v>2625</v>
      </c>
      <c r="I3500" s="2"/>
      <c r="J3500" s="2"/>
      <c r="K3500" s="2">
        <v>12.071999999999999</v>
      </c>
      <c r="L3500" s="2" t="s">
        <v>23</v>
      </c>
      <c r="M3500" s="4">
        <v>90491.81</v>
      </c>
      <c r="N3500" s="4">
        <v>0</v>
      </c>
      <c r="O3500" s="4">
        <v>1092417.1299999999</v>
      </c>
      <c r="P3500" s="4">
        <v>1332748.8999999999</v>
      </c>
    </row>
    <row r="3501" spans="1:16" x14ac:dyDescent="0.25">
      <c r="A3501" s="2" t="s">
        <v>3552</v>
      </c>
      <c r="B3501" s="3">
        <v>46121</v>
      </c>
      <c r="C3501" s="2" t="s">
        <v>17</v>
      </c>
      <c r="D3501" s="2" t="s">
        <v>18</v>
      </c>
      <c r="E3501" s="2" t="s">
        <v>19</v>
      </c>
      <c r="F3501" s="3"/>
      <c r="G3501" s="2">
        <v>17</v>
      </c>
      <c r="H3501" s="2" t="s">
        <v>2427</v>
      </c>
      <c r="I3501" s="2"/>
      <c r="J3501" s="2"/>
      <c r="K3501" s="2">
        <v>4.6289999999999996</v>
      </c>
      <c r="L3501" s="2" t="s">
        <v>23</v>
      </c>
      <c r="M3501" s="4">
        <v>81311.47</v>
      </c>
      <c r="N3501" s="4">
        <v>0</v>
      </c>
      <c r="O3501" s="4">
        <v>376390.79</v>
      </c>
      <c r="P3501" s="4">
        <v>459196.76</v>
      </c>
    </row>
    <row r="3502" spans="1:16" x14ac:dyDescent="0.25">
      <c r="A3502" s="2" t="s">
        <v>3552</v>
      </c>
      <c r="B3502" s="3">
        <v>46121</v>
      </c>
      <c r="C3502" s="2" t="s">
        <v>17</v>
      </c>
      <c r="D3502" s="2" t="s">
        <v>18</v>
      </c>
      <c r="E3502" s="2" t="s">
        <v>19</v>
      </c>
      <c r="F3502" s="3"/>
      <c r="G3502" s="2">
        <v>18</v>
      </c>
      <c r="H3502" s="2" t="s">
        <v>3560</v>
      </c>
      <c r="I3502" s="2"/>
      <c r="J3502" s="2"/>
      <c r="K3502" s="2">
        <v>0.35199999999999998</v>
      </c>
      <c r="L3502" s="2" t="s">
        <v>23</v>
      </c>
      <c r="M3502" s="4">
        <v>78032.78</v>
      </c>
      <c r="N3502" s="4">
        <v>0</v>
      </c>
      <c r="O3502" s="4">
        <v>27467.54</v>
      </c>
      <c r="P3502" s="4">
        <v>33510.400000000001</v>
      </c>
    </row>
    <row r="3503" spans="1:16" x14ac:dyDescent="0.25">
      <c r="A3503" s="2" t="s">
        <v>3552</v>
      </c>
      <c r="B3503" s="3">
        <v>46121</v>
      </c>
      <c r="C3503" s="2" t="s">
        <v>17</v>
      </c>
      <c r="D3503" s="2" t="s">
        <v>18</v>
      </c>
      <c r="E3503" s="2" t="s">
        <v>19</v>
      </c>
      <c r="F3503" s="3"/>
      <c r="G3503" s="2">
        <v>19</v>
      </c>
      <c r="H3503" s="2" t="s">
        <v>3561</v>
      </c>
      <c r="I3503" s="2"/>
      <c r="J3503" s="2"/>
      <c r="K3503" s="2">
        <v>20.786000000000001</v>
      </c>
      <c r="L3503" s="2" t="s">
        <v>23</v>
      </c>
      <c r="M3503" s="4">
        <v>131147.54</v>
      </c>
      <c r="N3503" s="4">
        <v>0</v>
      </c>
      <c r="O3503" s="4">
        <v>2726032.77</v>
      </c>
      <c r="P3503" s="4">
        <v>3325759.98</v>
      </c>
    </row>
    <row r="3504" spans="1:16" x14ac:dyDescent="0.25">
      <c r="A3504" s="2" t="s">
        <v>3552</v>
      </c>
      <c r="B3504" s="3">
        <v>46121</v>
      </c>
      <c r="C3504" s="2" t="s">
        <v>17</v>
      </c>
      <c r="D3504" s="2" t="s">
        <v>18</v>
      </c>
      <c r="E3504" s="2" t="s">
        <v>19</v>
      </c>
      <c r="F3504" s="3"/>
      <c r="G3504" s="2">
        <v>20</v>
      </c>
      <c r="H3504" s="2" t="s">
        <v>2614</v>
      </c>
      <c r="I3504" s="2"/>
      <c r="J3504" s="2"/>
      <c r="K3504" s="2">
        <v>0.188</v>
      </c>
      <c r="L3504" s="2" t="s">
        <v>23</v>
      </c>
      <c r="M3504" s="4">
        <v>120800</v>
      </c>
      <c r="N3504" s="4">
        <v>0</v>
      </c>
      <c r="O3504" s="4">
        <v>22710.400000000001</v>
      </c>
      <c r="P3504" s="4">
        <v>27706.69</v>
      </c>
    </row>
    <row r="3505" spans="1:16" x14ac:dyDescent="0.25">
      <c r="A3505" s="2" t="s">
        <v>3552</v>
      </c>
      <c r="B3505" s="3">
        <v>46121</v>
      </c>
      <c r="C3505" s="2" t="s">
        <v>17</v>
      </c>
      <c r="D3505" s="2" t="s">
        <v>18</v>
      </c>
      <c r="E3505" s="2" t="s">
        <v>19</v>
      </c>
      <c r="F3505" s="3"/>
      <c r="G3505" s="2">
        <v>21</v>
      </c>
      <c r="H3505" s="2" t="s">
        <v>3562</v>
      </c>
      <c r="I3505" s="2"/>
      <c r="J3505" s="2"/>
      <c r="K3505" s="2">
        <v>1.6220000000000001</v>
      </c>
      <c r="L3505" s="2" t="s">
        <v>23</v>
      </c>
      <c r="M3505" s="4">
        <v>120800</v>
      </c>
      <c r="N3505" s="4">
        <v>0</v>
      </c>
      <c r="O3505" s="4">
        <v>195937.6</v>
      </c>
      <c r="P3505" s="4">
        <v>239043.87</v>
      </c>
    </row>
    <row r="3506" spans="1:16" x14ac:dyDescent="0.25">
      <c r="A3506" s="2" t="s">
        <v>3563</v>
      </c>
      <c r="B3506" s="3">
        <v>46122</v>
      </c>
      <c r="C3506" s="2" t="s">
        <v>17</v>
      </c>
      <c r="D3506" s="2" t="s">
        <v>18</v>
      </c>
      <c r="E3506" s="2" t="s">
        <v>19</v>
      </c>
      <c r="F3506" s="3"/>
      <c r="G3506" s="2">
        <v>1</v>
      </c>
      <c r="H3506" s="2" t="s">
        <v>3013</v>
      </c>
      <c r="I3506" s="2"/>
      <c r="J3506" s="2"/>
      <c r="K3506" s="2">
        <v>91</v>
      </c>
      <c r="L3506" s="2" t="s">
        <v>38</v>
      </c>
      <c r="M3506" s="4">
        <v>1039.3900000000001</v>
      </c>
      <c r="N3506" s="4">
        <v>0</v>
      </c>
      <c r="O3506" s="4">
        <v>94584.49</v>
      </c>
      <c r="P3506" s="4">
        <v>115393.08</v>
      </c>
    </row>
    <row r="3507" spans="1:16" x14ac:dyDescent="0.25">
      <c r="A3507" s="2" t="s">
        <v>3563</v>
      </c>
      <c r="B3507" s="3">
        <v>46122</v>
      </c>
      <c r="C3507" s="2" t="s">
        <v>17</v>
      </c>
      <c r="D3507" s="2" t="s">
        <v>18</v>
      </c>
      <c r="E3507" s="2" t="s">
        <v>19</v>
      </c>
      <c r="F3507" s="3"/>
      <c r="G3507" s="2">
        <v>2</v>
      </c>
      <c r="H3507" s="2" t="s">
        <v>1428</v>
      </c>
      <c r="I3507" s="2"/>
      <c r="J3507" s="2"/>
      <c r="K3507" s="2">
        <v>141</v>
      </c>
      <c r="L3507" s="2" t="s">
        <v>38</v>
      </c>
      <c r="M3507" s="4">
        <v>2720.77</v>
      </c>
      <c r="N3507" s="4">
        <v>0</v>
      </c>
      <c r="O3507" s="4">
        <v>383628.57</v>
      </c>
      <c r="P3507" s="4">
        <v>468026.86</v>
      </c>
    </row>
    <row r="3508" spans="1:16" x14ac:dyDescent="0.25">
      <c r="A3508" s="2" t="s">
        <v>3563</v>
      </c>
      <c r="B3508" s="3">
        <v>46122</v>
      </c>
      <c r="C3508" s="2" t="s">
        <v>17</v>
      </c>
      <c r="D3508" s="2" t="s">
        <v>18</v>
      </c>
      <c r="E3508" s="2" t="s">
        <v>19</v>
      </c>
      <c r="F3508" s="3"/>
      <c r="G3508" s="2">
        <v>3</v>
      </c>
      <c r="H3508" s="2" t="s">
        <v>638</v>
      </c>
      <c r="I3508" s="2"/>
      <c r="J3508" s="2"/>
      <c r="K3508" s="2">
        <v>81</v>
      </c>
      <c r="L3508" s="2" t="s">
        <v>38</v>
      </c>
      <c r="M3508" s="4">
        <v>910.51</v>
      </c>
      <c r="N3508" s="4">
        <v>0</v>
      </c>
      <c r="O3508" s="4">
        <v>73751.31</v>
      </c>
      <c r="P3508" s="4">
        <v>89976.6</v>
      </c>
    </row>
    <row r="3509" spans="1:16" x14ac:dyDescent="0.25">
      <c r="A3509" s="2" t="s">
        <v>3563</v>
      </c>
      <c r="B3509" s="3">
        <v>46122</v>
      </c>
      <c r="C3509" s="2" t="s">
        <v>17</v>
      </c>
      <c r="D3509" s="2" t="s">
        <v>18</v>
      </c>
      <c r="E3509" s="2" t="s">
        <v>19</v>
      </c>
      <c r="F3509" s="3"/>
      <c r="G3509" s="2">
        <v>4</v>
      </c>
      <c r="H3509" s="2" t="s">
        <v>1429</v>
      </c>
      <c r="I3509" s="2"/>
      <c r="J3509" s="2"/>
      <c r="K3509" s="2">
        <v>103</v>
      </c>
      <c r="L3509" s="2" t="s">
        <v>38</v>
      </c>
      <c r="M3509" s="4">
        <v>694.03</v>
      </c>
      <c r="N3509" s="4">
        <v>0</v>
      </c>
      <c r="O3509" s="4">
        <v>71485.09</v>
      </c>
      <c r="P3509" s="4">
        <v>87211.81</v>
      </c>
    </row>
    <row r="3510" spans="1:16" x14ac:dyDescent="0.25">
      <c r="A3510" s="2" t="s">
        <v>3563</v>
      </c>
      <c r="B3510" s="3">
        <v>46122</v>
      </c>
      <c r="C3510" s="2" t="s">
        <v>17</v>
      </c>
      <c r="D3510" s="2" t="s">
        <v>18</v>
      </c>
      <c r="E3510" s="2" t="s">
        <v>19</v>
      </c>
      <c r="F3510" s="3"/>
      <c r="G3510" s="2">
        <v>5</v>
      </c>
      <c r="H3510" s="2" t="s">
        <v>1430</v>
      </c>
      <c r="I3510" s="2"/>
      <c r="J3510" s="2"/>
      <c r="K3510" s="2">
        <v>225</v>
      </c>
      <c r="L3510" s="2" t="s">
        <v>38</v>
      </c>
      <c r="M3510" s="4">
        <v>561.84</v>
      </c>
      <c r="N3510" s="4">
        <v>0</v>
      </c>
      <c r="O3510" s="4">
        <v>126414</v>
      </c>
      <c r="P3510" s="4">
        <v>154225.07999999999</v>
      </c>
    </row>
    <row r="3511" spans="1:16" x14ac:dyDescent="0.25">
      <c r="A3511" s="2" t="s">
        <v>3563</v>
      </c>
      <c r="B3511" s="3">
        <v>46122</v>
      </c>
      <c r="C3511" s="2" t="s">
        <v>17</v>
      </c>
      <c r="D3511" s="2" t="s">
        <v>18</v>
      </c>
      <c r="E3511" s="2" t="s">
        <v>19</v>
      </c>
      <c r="F3511" s="3"/>
      <c r="G3511" s="2">
        <v>6</v>
      </c>
      <c r="H3511" s="2" t="s">
        <v>1431</v>
      </c>
      <c r="I3511" s="2"/>
      <c r="J3511" s="2"/>
      <c r="K3511" s="2">
        <v>221</v>
      </c>
      <c r="L3511" s="2" t="s">
        <v>38</v>
      </c>
      <c r="M3511" s="4">
        <v>1681.38</v>
      </c>
      <c r="N3511" s="4">
        <v>0</v>
      </c>
      <c r="O3511" s="4">
        <v>371584.98</v>
      </c>
      <c r="P3511" s="4">
        <v>453333.68</v>
      </c>
    </row>
    <row r="3512" spans="1:16" x14ac:dyDescent="0.25">
      <c r="A3512" s="2" t="s">
        <v>3563</v>
      </c>
      <c r="B3512" s="3">
        <v>46122</v>
      </c>
      <c r="C3512" s="2" t="s">
        <v>17</v>
      </c>
      <c r="D3512" s="2" t="s">
        <v>18</v>
      </c>
      <c r="E3512" s="2" t="s">
        <v>19</v>
      </c>
      <c r="F3512" s="3"/>
      <c r="G3512" s="2">
        <v>7</v>
      </c>
      <c r="H3512" s="2" t="s">
        <v>1432</v>
      </c>
      <c r="I3512" s="2"/>
      <c r="J3512" s="2"/>
      <c r="K3512" s="2">
        <v>1</v>
      </c>
      <c r="L3512" s="2" t="s">
        <v>38</v>
      </c>
      <c r="M3512" s="4">
        <v>3985.73</v>
      </c>
      <c r="N3512" s="4">
        <v>0</v>
      </c>
      <c r="O3512" s="4">
        <v>3985.73</v>
      </c>
      <c r="P3512" s="4">
        <v>4862.59</v>
      </c>
    </row>
    <row r="3513" spans="1:16" x14ac:dyDescent="0.25">
      <c r="A3513" s="2" t="s">
        <v>3563</v>
      </c>
      <c r="B3513" s="3">
        <v>46122</v>
      </c>
      <c r="C3513" s="2" t="s">
        <v>17</v>
      </c>
      <c r="D3513" s="2" t="s">
        <v>18</v>
      </c>
      <c r="E3513" s="2" t="s">
        <v>19</v>
      </c>
      <c r="F3513" s="3"/>
      <c r="G3513" s="2">
        <v>8</v>
      </c>
      <c r="H3513" s="2" t="s">
        <v>1433</v>
      </c>
      <c r="I3513" s="2"/>
      <c r="J3513" s="2"/>
      <c r="K3513" s="2">
        <v>4</v>
      </c>
      <c r="L3513" s="2" t="s">
        <v>38</v>
      </c>
      <c r="M3513" s="4">
        <v>26175.09</v>
      </c>
      <c r="N3513" s="4">
        <v>0</v>
      </c>
      <c r="O3513" s="4">
        <v>104700.36</v>
      </c>
      <c r="P3513" s="4">
        <v>127734.44</v>
      </c>
    </row>
    <row r="3514" spans="1:16" x14ac:dyDescent="0.25">
      <c r="A3514" s="2" t="s">
        <v>3563</v>
      </c>
      <c r="B3514" s="3">
        <v>46122</v>
      </c>
      <c r="C3514" s="2" t="s">
        <v>17</v>
      </c>
      <c r="D3514" s="2" t="s">
        <v>18</v>
      </c>
      <c r="E3514" s="2" t="s">
        <v>19</v>
      </c>
      <c r="F3514" s="3"/>
      <c r="G3514" s="2">
        <v>9</v>
      </c>
      <c r="H3514" s="2" t="s">
        <v>3564</v>
      </c>
      <c r="I3514" s="2"/>
      <c r="J3514" s="2"/>
      <c r="K3514" s="2">
        <v>57</v>
      </c>
      <c r="L3514" s="2" t="s">
        <v>38</v>
      </c>
      <c r="M3514" s="4">
        <v>0</v>
      </c>
      <c r="N3514" s="4">
        <v>0</v>
      </c>
      <c r="O3514" s="4">
        <v>0</v>
      </c>
      <c r="P3514" s="4">
        <v>0</v>
      </c>
    </row>
    <row r="3515" spans="1:16" x14ac:dyDescent="0.25">
      <c r="A3515" s="2" t="s">
        <v>3565</v>
      </c>
      <c r="B3515" s="3">
        <v>46125</v>
      </c>
      <c r="C3515" s="2" t="s">
        <v>17</v>
      </c>
      <c r="D3515" s="2" t="s">
        <v>18</v>
      </c>
      <c r="E3515" s="2" t="s">
        <v>19</v>
      </c>
      <c r="F3515" s="3"/>
      <c r="G3515" s="2">
        <v>1</v>
      </c>
      <c r="H3515" s="2" t="s">
        <v>3566</v>
      </c>
      <c r="I3515" s="2"/>
      <c r="J3515" s="2"/>
      <c r="K3515" s="2">
        <v>10.39</v>
      </c>
      <c r="L3515" s="2" t="s">
        <v>23</v>
      </c>
      <c r="M3515" s="4">
        <v>464550.82</v>
      </c>
      <c r="N3515" s="4">
        <v>0</v>
      </c>
      <c r="O3515" s="4">
        <v>4826683.0199999996</v>
      </c>
      <c r="P3515" s="4">
        <v>5888553.2800000003</v>
      </c>
    </row>
    <row r="3516" spans="1:16" x14ac:dyDescent="0.25">
      <c r="A3516" s="2" t="s">
        <v>3567</v>
      </c>
      <c r="B3516" s="3">
        <v>46125</v>
      </c>
      <c r="C3516" s="2" t="s">
        <v>17</v>
      </c>
      <c r="D3516" s="2" t="s">
        <v>18</v>
      </c>
      <c r="E3516" s="2" t="s">
        <v>19</v>
      </c>
      <c r="F3516" s="3"/>
      <c r="G3516" s="2">
        <v>1</v>
      </c>
      <c r="H3516" s="2" t="s">
        <v>3568</v>
      </c>
      <c r="I3516" s="2"/>
      <c r="J3516" s="2"/>
      <c r="K3516" s="2">
        <v>182.874</v>
      </c>
      <c r="L3516" s="2" t="s">
        <v>70</v>
      </c>
      <c r="M3516" s="4">
        <v>1310.1300000000001</v>
      </c>
      <c r="N3516" s="4">
        <v>0</v>
      </c>
      <c r="O3516" s="4">
        <v>239588.71</v>
      </c>
      <c r="P3516" s="4">
        <v>292298.23</v>
      </c>
    </row>
    <row r="3517" spans="1:16" x14ac:dyDescent="0.25">
      <c r="A3517" s="2" t="s">
        <v>3567</v>
      </c>
      <c r="B3517" s="3">
        <v>46125</v>
      </c>
      <c r="C3517" s="2" t="s">
        <v>17</v>
      </c>
      <c r="D3517" s="2" t="s">
        <v>18</v>
      </c>
      <c r="E3517" s="2" t="s">
        <v>19</v>
      </c>
      <c r="F3517" s="3"/>
      <c r="G3517" s="2">
        <v>2</v>
      </c>
      <c r="H3517" s="2" t="s">
        <v>3569</v>
      </c>
      <c r="I3517" s="2"/>
      <c r="J3517" s="2"/>
      <c r="K3517" s="2">
        <v>271.15800000000002</v>
      </c>
      <c r="L3517" s="2" t="s">
        <v>70</v>
      </c>
      <c r="M3517" s="4">
        <v>1310.1300000000001</v>
      </c>
      <c r="N3517" s="4">
        <v>0</v>
      </c>
      <c r="O3517" s="4">
        <v>355252.23</v>
      </c>
      <c r="P3517" s="4">
        <v>433407.72</v>
      </c>
    </row>
    <row r="3518" spans="1:16" x14ac:dyDescent="0.25">
      <c r="A3518" s="2" t="s">
        <v>3567</v>
      </c>
      <c r="B3518" s="3">
        <v>46125</v>
      </c>
      <c r="C3518" s="2" t="s">
        <v>17</v>
      </c>
      <c r="D3518" s="2" t="s">
        <v>18</v>
      </c>
      <c r="E3518" s="2" t="s">
        <v>19</v>
      </c>
      <c r="F3518" s="3"/>
      <c r="G3518" s="2">
        <v>3</v>
      </c>
      <c r="H3518" s="2" t="s">
        <v>2214</v>
      </c>
      <c r="I3518" s="2"/>
      <c r="J3518" s="2"/>
      <c r="K3518" s="2">
        <v>240</v>
      </c>
      <c r="L3518" s="2" t="s">
        <v>70</v>
      </c>
      <c r="M3518" s="4">
        <v>1118.8900000000001</v>
      </c>
      <c r="N3518" s="4">
        <v>0</v>
      </c>
      <c r="O3518" s="4">
        <v>268533.59999999998</v>
      </c>
      <c r="P3518" s="4">
        <v>327610.99</v>
      </c>
    </row>
    <row r="3519" spans="1:16" x14ac:dyDescent="0.25">
      <c r="A3519" s="2" t="s">
        <v>3567</v>
      </c>
      <c r="B3519" s="3">
        <v>46125</v>
      </c>
      <c r="C3519" s="2" t="s">
        <v>17</v>
      </c>
      <c r="D3519" s="2" t="s">
        <v>18</v>
      </c>
      <c r="E3519" s="2" t="s">
        <v>19</v>
      </c>
      <c r="F3519" s="3"/>
      <c r="G3519" s="2">
        <v>4</v>
      </c>
      <c r="H3519" s="2" t="s">
        <v>3570</v>
      </c>
      <c r="I3519" s="2"/>
      <c r="J3519" s="2"/>
      <c r="K3519" s="2">
        <v>644.28</v>
      </c>
      <c r="L3519" s="2" t="s">
        <v>70</v>
      </c>
      <c r="M3519" s="4">
        <v>962.69</v>
      </c>
      <c r="N3519" s="4">
        <v>0</v>
      </c>
      <c r="O3519" s="4">
        <v>620241.91</v>
      </c>
      <c r="P3519" s="4">
        <v>756695.13</v>
      </c>
    </row>
    <row r="3520" spans="1:16" x14ac:dyDescent="0.25">
      <c r="A3520" s="2" t="s">
        <v>3567</v>
      </c>
      <c r="B3520" s="3">
        <v>46125</v>
      </c>
      <c r="C3520" s="2" t="s">
        <v>17</v>
      </c>
      <c r="D3520" s="2" t="s">
        <v>18</v>
      </c>
      <c r="E3520" s="2" t="s">
        <v>19</v>
      </c>
      <c r="F3520" s="3"/>
      <c r="G3520" s="2">
        <v>5</v>
      </c>
      <c r="H3520" s="2" t="s">
        <v>3553</v>
      </c>
      <c r="I3520" s="2"/>
      <c r="J3520" s="2"/>
      <c r="K3520" s="2">
        <v>64.944000000000003</v>
      </c>
      <c r="L3520" s="2" t="s">
        <v>70</v>
      </c>
      <c r="M3520" s="4">
        <v>1310.1300000000001</v>
      </c>
      <c r="N3520" s="4">
        <v>0</v>
      </c>
      <c r="O3520" s="4">
        <v>85085.08</v>
      </c>
      <c r="P3520" s="4">
        <v>103803.8</v>
      </c>
    </row>
    <row r="3521" spans="1:16" x14ac:dyDescent="0.25">
      <c r="A3521" s="2" t="s">
        <v>3567</v>
      </c>
      <c r="B3521" s="3">
        <v>46125</v>
      </c>
      <c r="C3521" s="2" t="s">
        <v>17</v>
      </c>
      <c r="D3521" s="2" t="s">
        <v>18</v>
      </c>
      <c r="E3521" s="2" t="s">
        <v>19</v>
      </c>
      <c r="F3521" s="3"/>
      <c r="G3521" s="2">
        <v>6</v>
      </c>
      <c r="H3521" s="2" t="s">
        <v>2407</v>
      </c>
      <c r="I3521" s="2"/>
      <c r="J3521" s="2"/>
      <c r="K3521" s="2">
        <v>297.66000000000003</v>
      </c>
      <c r="L3521" s="2" t="s">
        <v>70</v>
      </c>
      <c r="M3521" s="4">
        <v>1179.02</v>
      </c>
      <c r="N3521" s="4">
        <v>0</v>
      </c>
      <c r="O3521" s="4">
        <v>350947.09</v>
      </c>
      <c r="P3521" s="4">
        <v>428155.45</v>
      </c>
    </row>
    <row r="3522" spans="1:16" x14ac:dyDescent="0.25">
      <c r="A3522" s="2" t="s">
        <v>3567</v>
      </c>
      <c r="B3522" s="3">
        <v>46125</v>
      </c>
      <c r="C3522" s="2" t="s">
        <v>17</v>
      </c>
      <c r="D3522" s="2" t="s">
        <v>18</v>
      </c>
      <c r="E3522" s="2" t="s">
        <v>19</v>
      </c>
      <c r="F3522" s="3"/>
      <c r="G3522" s="2">
        <v>7</v>
      </c>
      <c r="H3522" s="2" t="s">
        <v>2409</v>
      </c>
      <c r="I3522" s="2"/>
      <c r="J3522" s="2"/>
      <c r="K3522" s="2">
        <v>50.45</v>
      </c>
      <c r="L3522" s="2" t="s">
        <v>70</v>
      </c>
      <c r="M3522" s="4">
        <v>882.27</v>
      </c>
      <c r="N3522" s="4">
        <v>0</v>
      </c>
      <c r="O3522" s="4">
        <v>44510.52</v>
      </c>
      <c r="P3522" s="4">
        <v>54302.83</v>
      </c>
    </row>
    <row r="3523" spans="1:16" x14ac:dyDescent="0.25">
      <c r="A3523" s="2" t="s">
        <v>3567</v>
      </c>
      <c r="B3523" s="3">
        <v>46125</v>
      </c>
      <c r="C3523" s="2" t="s">
        <v>17</v>
      </c>
      <c r="D3523" s="2" t="s">
        <v>18</v>
      </c>
      <c r="E3523" s="2" t="s">
        <v>19</v>
      </c>
      <c r="F3523" s="3"/>
      <c r="G3523" s="2">
        <v>8</v>
      </c>
      <c r="H3523" s="2" t="s">
        <v>2408</v>
      </c>
      <c r="I3523" s="2"/>
      <c r="J3523" s="2"/>
      <c r="K3523" s="2">
        <v>18.920000000000002</v>
      </c>
      <c r="L3523" s="2" t="s">
        <v>70</v>
      </c>
      <c r="M3523" s="4">
        <v>1074.22</v>
      </c>
      <c r="N3523" s="4">
        <v>0</v>
      </c>
      <c r="O3523" s="4">
        <v>20324.240000000002</v>
      </c>
      <c r="P3523" s="4">
        <v>24795.57</v>
      </c>
    </row>
    <row r="3524" spans="1:16" x14ac:dyDescent="0.25">
      <c r="A3524" s="2" t="s">
        <v>3567</v>
      </c>
      <c r="B3524" s="3">
        <v>46125</v>
      </c>
      <c r="C3524" s="2" t="s">
        <v>17</v>
      </c>
      <c r="D3524" s="2" t="s">
        <v>18</v>
      </c>
      <c r="E3524" s="2" t="s">
        <v>19</v>
      </c>
      <c r="F3524" s="3"/>
      <c r="G3524" s="2">
        <v>9</v>
      </c>
      <c r="H3524" s="2" t="s">
        <v>2410</v>
      </c>
      <c r="I3524" s="2"/>
      <c r="J3524" s="2"/>
      <c r="K3524" s="2">
        <v>6.39</v>
      </c>
      <c r="L3524" s="2" t="s">
        <v>70</v>
      </c>
      <c r="M3524" s="4">
        <v>1310.1300000000001</v>
      </c>
      <c r="N3524" s="4">
        <v>0</v>
      </c>
      <c r="O3524" s="4">
        <v>8371.73</v>
      </c>
      <c r="P3524" s="4">
        <v>10213.51</v>
      </c>
    </row>
    <row r="3525" spans="1:16" x14ac:dyDescent="0.25">
      <c r="A3525" s="2" t="s">
        <v>3567</v>
      </c>
      <c r="B3525" s="3">
        <v>46125</v>
      </c>
      <c r="C3525" s="2" t="s">
        <v>17</v>
      </c>
      <c r="D3525" s="2" t="s">
        <v>18</v>
      </c>
      <c r="E3525" s="2" t="s">
        <v>19</v>
      </c>
      <c r="F3525" s="3"/>
      <c r="G3525" s="2">
        <v>10</v>
      </c>
      <c r="H3525" s="2" t="s">
        <v>3568</v>
      </c>
      <c r="I3525" s="2"/>
      <c r="J3525" s="2"/>
      <c r="K3525" s="2">
        <v>491.86799999999999</v>
      </c>
      <c r="L3525" s="2" t="s">
        <v>70</v>
      </c>
      <c r="M3525" s="4">
        <v>1310.1300000000001</v>
      </c>
      <c r="N3525" s="4">
        <v>0</v>
      </c>
      <c r="O3525" s="4">
        <v>644411.02</v>
      </c>
      <c r="P3525" s="4">
        <v>786181.45</v>
      </c>
    </row>
    <row r="3526" spans="1:16" x14ac:dyDescent="0.25">
      <c r="A3526" s="2" t="s">
        <v>3567</v>
      </c>
      <c r="B3526" s="3">
        <v>46125</v>
      </c>
      <c r="C3526" s="2" t="s">
        <v>17</v>
      </c>
      <c r="D3526" s="2" t="s">
        <v>18</v>
      </c>
      <c r="E3526" s="2" t="s">
        <v>19</v>
      </c>
      <c r="F3526" s="3"/>
      <c r="G3526" s="2">
        <v>11</v>
      </c>
      <c r="H3526" s="2" t="s">
        <v>3568</v>
      </c>
      <c r="I3526" s="2"/>
      <c r="J3526" s="2"/>
      <c r="K3526" s="2">
        <v>832.39200000000005</v>
      </c>
      <c r="L3526" s="2" t="s">
        <v>70</v>
      </c>
      <c r="M3526" s="4">
        <v>1310.1300000000001</v>
      </c>
      <c r="N3526" s="4">
        <v>0</v>
      </c>
      <c r="O3526" s="4">
        <v>1090541.73</v>
      </c>
      <c r="P3526" s="4">
        <v>1330460.9099999999</v>
      </c>
    </row>
    <row r="3527" spans="1:16" x14ac:dyDescent="0.25">
      <c r="A3527" s="2" t="s">
        <v>3567</v>
      </c>
      <c r="B3527" s="3">
        <v>46125</v>
      </c>
      <c r="C3527" s="2" t="s">
        <v>17</v>
      </c>
      <c r="D3527" s="2" t="s">
        <v>18</v>
      </c>
      <c r="E3527" s="2" t="s">
        <v>19</v>
      </c>
      <c r="F3527" s="3"/>
      <c r="G3527" s="2">
        <v>12</v>
      </c>
      <c r="H3527" s="2" t="s">
        <v>2617</v>
      </c>
      <c r="I3527" s="2"/>
      <c r="J3527" s="2"/>
      <c r="K3527" s="2">
        <v>94.23</v>
      </c>
      <c r="L3527" s="2" t="s">
        <v>70</v>
      </c>
      <c r="M3527" s="4">
        <v>878.07</v>
      </c>
      <c r="N3527" s="4">
        <v>0</v>
      </c>
      <c r="O3527" s="4">
        <v>82740.539999999994</v>
      </c>
      <c r="P3527" s="4">
        <v>100943.46</v>
      </c>
    </row>
    <row r="3528" spans="1:16" x14ac:dyDescent="0.25">
      <c r="A3528" s="2" t="s">
        <v>3567</v>
      </c>
      <c r="B3528" s="3">
        <v>46125</v>
      </c>
      <c r="C3528" s="2" t="s">
        <v>17</v>
      </c>
      <c r="D3528" s="2" t="s">
        <v>18</v>
      </c>
      <c r="E3528" s="2" t="s">
        <v>19</v>
      </c>
      <c r="F3528" s="3"/>
      <c r="G3528" s="2">
        <v>13</v>
      </c>
      <c r="H3528" s="2" t="s">
        <v>3571</v>
      </c>
      <c r="I3528" s="2"/>
      <c r="J3528" s="2"/>
      <c r="K3528" s="2">
        <v>13.8</v>
      </c>
      <c r="L3528" s="2" t="s">
        <v>70</v>
      </c>
      <c r="M3528" s="4">
        <v>1310.1300000000001</v>
      </c>
      <c r="N3528" s="4">
        <v>0</v>
      </c>
      <c r="O3528" s="4">
        <v>18079.79</v>
      </c>
      <c r="P3528" s="4">
        <v>22057.34</v>
      </c>
    </row>
    <row r="3529" spans="1:16" x14ac:dyDescent="0.25">
      <c r="A3529" s="2" t="s">
        <v>3567</v>
      </c>
      <c r="B3529" s="3">
        <v>46125</v>
      </c>
      <c r="C3529" s="2" t="s">
        <v>17</v>
      </c>
      <c r="D3529" s="2" t="s">
        <v>18</v>
      </c>
      <c r="E3529" s="2" t="s">
        <v>19</v>
      </c>
      <c r="F3529" s="3"/>
      <c r="G3529" s="2">
        <v>14</v>
      </c>
      <c r="H3529" s="2" t="s">
        <v>3572</v>
      </c>
      <c r="I3529" s="2"/>
      <c r="J3529" s="2"/>
      <c r="K3529" s="2">
        <v>19.170000000000002</v>
      </c>
      <c r="L3529" s="2" t="s">
        <v>70</v>
      </c>
      <c r="M3529" s="4">
        <v>1310.1300000000001</v>
      </c>
      <c r="N3529" s="4">
        <v>0</v>
      </c>
      <c r="O3529" s="4">
        <v>25115.19</v>
      </c>
      <c r="P3529" s="4">
        <v>30640.53</v>
      </c>
    </row>
    <row r="3530" spans="1:16" x14ac:dyDescent="0.25">
      <c r="A3530" s="2" t="s">
        <v>3567</v>
      </c>
      <c r="B3530" s="3">
        <v>46125</v>
      </c>
      <c r="C3530" s="2" t="s">
        <v>17</v>
      </c>
      <c r="D3530" s="2" t="s">
        <v>18</v>
      </c>
      <c r="E3530" s="2" t="s">
        <v>19</v>
      </c>
      <c r="F3530" s="3"/>
      <c r="G3530" s="2">
        <v>15</v>
      </c>
      <c r="H3530" s="2" t="s">
        <v>3568</v>
      </c>
      <c r="I3530" s="2"/>
      <c r="J3530" s="2"/>
      <c r="K3530" s="2">
        <v>145.03800000000001</v>
      </c>
      <c r="L3530" s="2" t="s">
        <v>70</v>
      </c>
      <c r="M3530" s="4">
        <v>1310.1300000000001</v>
      </c>
      <c r="N3530" s="4">
        <v>0</v>
      </c>
      <c r="O3530" s="4">
        <v>190018.63</v>
      </c>
      <c r="P3530" s="4">
        <v>231822.73</v>
      </c>
    </row>
    <row r="3531" spans="1:16" x14ac:dyDescent="0.25">
      <c r="A3531" s="2" t="s">
        <v>3567</v>
      </c>
      <c r="B3531" s="3">
        <v>46125</v>
      </c>
      <c r="C3531" s="2" t="s">
        <v>17</v>
      </c>
      <c r="D3531" s="2" t="s">
        <v>18</v>
      </c>
      <c r="E3531" s="2" t="s">
        <v>19</v>
      </c>
      <c r="F3531" s="3"/>
      <c r="G3531" s="2">
        <v>16</v>
      </c>
      <c r="H3531" s="2" t="s">
        <v>3568</v>
      </c>
      <c r="I3531" s="2"/>
      <c r="J3531" s="2"/>
      <c r="K3531" s="2">
        <v>6.306</v>
      </c>
      <c r="L3531" s="2" t="s">
        <v>70</v>
      </c>
      <c r="M3531" s="4">
        <v>1310.1300000000001</v>
      </c>
      <c r="N3531" s="4">
        <v>0</v>
      </c>
      <c r="O3531" s="4">
        <v>8261.68</v>
      </c>
      <c r="P3531" s="4">
        <v>10079.25</v>
      </c>
    </row>
    <row r="3532" spans="1:16" x14ac:dyDescent="0.25">
      <c r="A3532" s="2" t="s">
        <v>3567</v>
      </c>
      <c r="B3532" s="3">
        <v>46125</v>
      </c>
      <c r="C3532" s="2" t="s">
        <v>17</v>
      </c>
      <c r="D3532" s="2" t="s">
        <v>18</v>
      </c>
      <c r="E3532" s="2" t="s">
        <v>19</v>
      </c>
      <c r="F3532" s="3"/>
      <c r="G3532" s="2">
        <v>17</v>
      </c>
      <c r="H3532" s="2" t="s">
        <v>3568</v>
      </c>
      <c r="I3532" s="2"/>
      <c r="J3532" s="2"/>
      <c r="K3532" s="2">
        <v>6.306</v>
      </c>
      <c r="L3532" s="2" t="s">
        <v>70</v>
      </c>
      <c r="M3532" s="4">
        <v>1310.1300000000001</v>
      </c>
      <c r="N3532" s="4">
        <v>0</v>
      </c>
      <c r="O3532" s="4">
        <v>8261.68</v>
      </c>
      <c r="P3532" s="4">
        <v>10079.25</v>
      </c>
    </row>
    <row r="3533" spans="1:16" x14ac:dyDescent="0.25">
      <c r="A3533" s="2" t="s">
        <v>3567</v>
      </c>
      <c r="B3533" s="3">
        <v>46125</v>
      </c>
      <c r="C3533" s="2" t="s">
        <v>17</v>
      </c>
      <c r="D3533" s="2" t="s">
        <v>18</v>
      </c>
      <c r="E3533" s="2" t="s">
        <v>19</v>
      </c>
      <c r="F3533" s="3"/>
      <c r="G3533" s="2">
        <v>18</v>
      </c>
      <c r="H3533" s="2" t="s">
        <v>3573</v>
      </c>
      <c r="I3533" s="2"/>
      <c r="J3533" s="2"/>
      <c r="K3533" s="2">
        <v>25.22</v>
      </c>
      <c r="L3533" s="2" t="s">
        <v>70</v>
      </c>
      <c r="M3533" s="4">
        <v>882.27</v>
      </c>
      <c r="N3533" s="4">
        <v>0</v>
      </c>
      <c r="O3533" s="4">
        <v>22250.85</v>
      </c>
      <c r="P3533" s="4">
        <v>27146.04</v>
      </c>
    </row>
    <row r="3534" spans="1:16" x14ac:dyDescent="0.25">
      <c r="A3534" s="2" t="s">
        <v>3567</v>
      </c>
      <c r="B3534" s="3">
        <v>46125</v>
      </c>
      <c r="C3534" s="2" t="s">
        <v>17</v>
      </c>
      <c r="D3534" s="2" t="s">
        <v>18</v>
      </c>
      <c r="E3534" s="2" t="s">
        <v>19</v>
      </c>
      <c r="F3534" s="3"/>
      <c r="G3534" s="2">
        <v>19</v>
      </c>
      <c r="H3534" s="2" t="s">
        <v>3569</v>
      </c>
      <c r="I3534" s="2"/>
      <c r="J3534" s="2"/>
      <c r="K3534" s="2">
        <v>25.22</v>
      </c>
      <c r="L3534" s="2" t="s">
        <v>70</v>
      </c>
      <c r="M3534" s="4">
        <v>1074.22</v>
      </c>
      <c r="N3534" s="4">
        <v>0</v>
      </c>
      <c r="O3534" s="4">
        <v>27091.83</v>
      </c>
      <c r="P3534" s="4">
        <v>33052.03</v>
      </c>
    </row>
    <row r="3535" spans="1:16" x14ac:dyDescent="0.25">
      <c r="A3535" s="2" t="s">
        <v>3567</v>
      </c>
      <c r="B3535" s="3">
        <v>46125</v>
      </c>
      <c r="C3535" s="2" t="s">
        <v>17</v>
      </c>
      <c r="D3535" s="2" t="s">
        <v>18</v>
      </c>
      <c r="E3535" s="2" t="s">
        <v>19</v>
      </c>
      <c r="F3535" s="3"/>
      <c r="G3535" s="2">
        <v>20</v>
      </c>
      <c r="H3535" s="2" t="s">
        <v>3574</v>
      </c>
      <c r="I3535" s="2"/>
      <c r="J3535" s="2"/>
      <c r="K3535" s="2">
        <v>56.54</v>
      </c>
      <c r="L3535" s="2" t="s">
        <v>70</v>
      </c>
      <c r="M3535" s="4">
        <v>878.07</v>
      </c>
      <c r="N3535" s="4">
        <v>0</v>
      </c>
      <c r="O3535" s="4">
        <v>49646.080000000002</v>
      </c>
      <c r="P3535" s="4">
        <v>60568.22</v>
      </c>
    </row>
    <row r="3536" spans="1:16" x14ac:dyDescent="0.25">
      <c r="A3536" s="2" t="s">
        <v>3567</v>
      </c>
      <c r="B3536" s="3">
        <v>46125</v>
      </c>
      <c r="C3536" s="2" t="s">
        <v>17</v>
      </c>
      <c r="D3536" s="2" t="s">
        <v>18</v>
      </c>
      <c r="E3536" s="2" t="s">
        <v>19</v>
      </c>
      <c r="F3536" s="3"/>
      <c r="G3536" s="2">
        <v>21</v>
      </c>
      <c r="H3536" s="2" t="s">
        <v>2407</v>
      </c>
      <c r="I3536" s="2"/>
      <c r="J3536" s="2"/>
      <c r="K3536" s="2">
        <v>589.91</v>
      </c>
      <c r="L3536" s="2" t="s">
        <v>70</v>
      </c>
      <c r="M3536" s="4">
        <v>1179.02</v>
      </c>
      <c r="N3536" s="4">
        <v>0</v>
      </c>
      <c r="O3536" s="4">
        <v>695515.69</v>
      </c>
      <c r="P3536" s="4">
        <v>848529.14</v>
      </c>
    </row>
    <row r="3537" spans="1:16" x14ac:dyDescent="0.25">
      <c r="A3537" s="2" t="s">
        <v>3567</v>
      </c>
      <c r="B3537" s="3">
        <v>46125</v>
      </c>
      <c r="C3537" s="2" t="s">
        <v>17</v>
      </c>
      <c r="D3537" s="2" t="s">
        <v>18</v>
      </c>
      <c r="E3537" s="2" t="s">
        <v>19</v>
      </c>
      <c r="F3537" s="3"/>
      <c r="G3537" s="2">
        <v>22</v>
      </c>
      <c r="H3537" s="2" t="s">
        <v>2407</v>
      </c>
      <c r="I3537" s="2"/>
      <c r="J3537" s="2"/>
      <c r="K3537" s="2">
        <v>48.71</v>
      </c>
      <c r="L3537" s="2" t="s">
        <v>70</v>
      </c>
      <c r="M3537" s="4">
        <v>1100.98</v>
      </c>
      <c r="N3537" s="4">
        <v>0</v>
      </c>
      <c r="O3537" s="4">
        <v>53628.74</v>
      </c>
      <c r="P3537" s="4">
        <v>65427.06</v>
      </c>
    </row>
    <row r="3538" spans="1:16" x14ac:dyDescent="0.25">
      <c r="A3538" s="2" t="s">
        <v>3567</v>
      </c>
      <c r="B3538" s="3">
        <v>46125</v>
      </c>
      <c r="C3538" s="2" t="s">
        <v>17</v>
      </c>
      <c r="D3538" s="2" t="s">
        <v>18</v>
      </c>
      <c r="E3538" s="2" t="s">
        <v>19</v>
      </c>
      <c r="F3538" s="3"/>
      <c r="G3538" s="2">
        <v>23</v>
      </c>
      <c r="H3538" s="2" t="s">
        <v>3554</v>
      </c>
      <c r="I3538" s="2"/>
      <c r="J3538" s="2"/>
      <c r="K3538" s="2">
        <v>12.56</v>
      </c>
      <c r="L3538" s="2" t="s">
        <v>70</v>
      </c>
      <c r="M3538" s="4">
        <v>1310.1300000000001</v>
      </c>
      <c r="N3538" s="4">
        <v>0</v>
      </c>
      <c r="O3538" s="4">
        <v>16455.23</v>
      </c>
      <c r="P3538" s="4">
        <v>20075.38</v>
      </c>
    </row>
    <row r="3539" spans="1:16" x14ac:dyDescent="0.25">
      <c r="A3539" s="2" t="s">
        <v>3567</v>
      </c>
      <c r="B3539" s="3">
        <v>46125</v>
      </c>
      <c r="C3539" s="2" t="s">
        <v>17</v>
      </c>
      <c r="D3539" s="2" t="s">
        <v>18</v>
      </c>
      <c r="E3539" s="2" t="s">
        <v>19</v>
      </c>
      <c r="F3539" s="3"/>
      <c r="G3539" s="2">
        <v>24</v>
      </c>
      <c r="H3539" s="2" t="s">
        <v>2407</v>
      </c>
      <c r="I3539" s="2"/>
      <c r="J3539" s="2"/>
      <c r="K3539" s="2">
        <v>1093.22</v>
      </c>
      <c r="L3539" s="2" t="s">
        <v>70</v>
      </c>
      <c r="M3539" s="4">
        <v>1179.02</v>
      </c>
      <c r="N3539" s="4">
        <v>0</v>
      </c>
      <c r="O3539" s="4">
        <v>1288928.24</v>
      </c>
      <c r="P3539" s="4">
        <v>1572492.45</v>
      </c>
    </row>
    <row r="3540" spans="1:16" x14ac:dyDescent="0.25">
      <c r="A3540" s="2" t="s">
        <v>3567</v>
      </c>
      <c r="B3540" s="3">
        <v>46125</v>
      </c>
      <c r="C3540" s="2" t="s">
        <v>17</v>
      </c>
      <c r="D3540" s="2" t="s">
        <v>18</v>
      </c>
      <c r="E3540" s="2" t="s">
        <v>19</v>
      </c>
      <c r="F3540" s="3"/>
      <c r="G3540" s="2">
        <v>25</v>
      </c>
      <c r="H3540" s="2" t="s">
        <v>2408</v>
      </c>
      <c r="I3540" s="2"/>
      <c r="J3540" s="2"/>
      <c r="K3540" s="2">
        <v>50.45</v>
      </c>
      <c r="L3540" s="2" t="s">
        <v>70</v>
      </c>
      <c r="M3540" s="4">
        <v>1074.22</v>
      </c>
      <c r="N3540" s="4">
        <v>0</v>
      </c>
      <c r="O3540" s="4">
        <v>54194.400000000001</v>
      </c>
      <c r="P3540" s="4">
        <v>66117.17</v>
      </c>
    </row>
    <row r="3541" spans="1:16" x14ac:dyDescent="0.25">
      <c r="A3541" s="2" t="s">
        <v>3567</v>
      </c>
      <c r="B3541" s="3">
        <v>46125</v>
      </c>
      <c r="C3541" s="2" t="s">
        <v>17</v>
      </c>
      <c r="D3541" s="2" t="s">
        <v>18</v>
      </c>
      <c r="E3541" s="2" t="s">
        <v>19</v>
      </c>
      <c r="F3541" s="3"/>
      <c r="G3541" s="2">
        <v>26</v>
      </c>
      <c r="H3541" s="2" t="s">
        <v>2409</v>
      </c>
      <c r="I3541" s="2"/>
      <c r="J3541" s="2"/>
      <c r="K3541" s="2">
        <v>189.18</v>
      </c>
      <c r="L3541" s="2" t="s">
        <v>70</v>
      </c>
      <c r="M3541" s="4">
        <v>876.57</v>
      </c>
      <c r="N3541" s="4">
        <v>0</v>
      </c>
      <c r="O3541" s="4">
        <v>165829.51</v>
      </c>
      <c r="P3541" s="4">
        <v>202312</v>
      </c>
    </row>
    <row r="3542" spans="1:16" x14ac:dyDescent="0.25">
      <c r="A3542" s="2" t="s">
        <v>3567</v>
      </c>
      <c r="B3542" s="3">
        <v>46125</v>
      </c>
      <c r="C3542" s="2" t="s">
        <v>17</v>
      </c>
      <c r="D3542" s="2" t="s">
        <v>18</v>
      </c>
      <c r="E3542" s="2" t="s">
        <v>19</v>
      </c>
      <c r="F3542" s="3"/>
      <c r="G3542" s="2">
        <v>27</v>
      </c>
      <c r="H3542" s="2" t="s">
        <v>3554</v>
      </c>
      <c r="I3542" s="2"/>
      <c r="J3542" s="2"/>
      <c r="K3542" s="2">
        <v>12.56</v>
      </c>
      <c r="L3542" s="2" t="s">
        <v>70</v>
      </c>
      <c r="M3542" s="4">
        <v>1310.1300000000001</v>
      </c>
      <c r="N3542" s="4">
        <v>0</v>
      </c>
      <c r="O3542" s="4">
        <v>16455.23</v>
      </c>
      <c r="P3542" s="4">
        <v>20075.38</v>
      </c>
    </row>
    <row r="3543" spans="1:16" x14ac:dyDescent="0.25">
      <c r="A3543" s="2" t="s">
        <v>3567</v>
      </c>
      <c r="B3543" s="3">
        <v>46125</v>
      </c>
      <c r="C3543" s="2" t="s">
        <v>17</v>
      </c>
      <c r="D3543" s="2" t="s">
        <v>18</v>
      </c>
      <c r="E3543" s="2" t="s">
        <v>19</v>
      </c>
      <c r="F3543" s="3"/>
      <c r="G3543" s="2">
        <v>28</v>
      </c>
      <c r="H3543" s="2" t="s">
        <v>2407</v>
      </c>
      <c r="I3543" s="2"/>
      <c r="J3543" s="2"/>
      <c r="K3543" s="2">
        <v>1022.87</v>
      </c>
      <c r="L3543" s="2" t="s">
        <v>70</v>
      </c>
      <c r="M3543" s="4">
        <v>1179.02</v>
      </c>
      <c r="N3543" s="4">
        <v>0</v>
      </c>
      <c r="O3543" s="4">
        <v>1205984.19</v>
      </c>
      <c r="P3543" s="4">
        <v>1471300.71</v>
      </c>
    </row>
    <row r="3544" spans="1:16" x14ac:dyDescent="0.25">
      <c r="A3544" s="2" t="s">
        <v>3567</v>
      </c>
      <c r="B3544" s="3">
        <v>46125</v>
      </c>
      <c r="C3544" s="2" t="s">
        <v>17</v>
      </c>
      <c r="D3544" s="2" t="s">
        <v>18</v>
      </c>
      <c r="E3544" s="2" t="s">
        <v>19</v>
      </c>
      <c r="F3544" s="3"/>
      <c r="G3544" s="2">
        <v>29</v>
      </c>
      <c r="H3544" s="2" t="s">
        <v>2409</v>
      </c>
      <c r="I3544" s="2"/>
      <c r="J3544" s="2"/>
      <c r="K3544" s="2">
        <v>220.71</v>
      </c>
      <c r="L3544" s="2" t="s">
        <v>70</v>
      </c>
      <c r="M3544" s="4">
        <v>854.75</v>
      </c>
      <c r="N3544" s="4">
        <v>0</v>
      </c>
      <c r="O3544" s="4">
        <v>188651.87</v>
      </c>
      <c r="P3544" s="4">
        <v>230155.28</v>
      </c>
    </row>
    <row r="3545" spans="1:16" x14ac:dyDescent="0.25">
      <c r="A3545" s="2" t="s">
        <v>3567</v>
      </c>
      <c r="B3545" s="3">
        <v>46125</v>
      </c>
      <c r="C3545" s="2" t="s">
        <v>17</v>
      </c>
      <c r="D3545" s="2" t="s">
        <v>18</v>
      </c>
      <c r="E3545" s="2" t="s">
        <v>19</v>
      </c>
      <c r="F3545" s="3"/>
      <c r="G3545" s="2">
        <v>30</v>
      </c>
      <c r="H3545" s="2" t="s">
        <v>3554</v>
      </c>
      <c r="I3545" s="2"/>
      <c r="J3545" s="2"/>
      <c r="K3545" s="2">
        <v>25.128</v>
      </c>
      <c r="L3545" s="2" t="s">
        <v>70</v>
      </c>
      <c r="M3545" s="4">
        <v>902.85</v>
      </c>
      <c r="N3545" s="4">
        <v>0</v>
      </c>
      <c r="O3545" s="4">
        <v>22686.81</v>
      </c>
      <c r="P3545" s="4">
        <v>27677.91</v>
      </c>
    </row>
    <row r="3546" spans="1:16" x14ac:dyDescent="0.25">
      <c r="A3546" s="2" t="s">
        <v>3567</v>
      </c>
      <c r="B3546" s="3">
        <v>46125</v>
      </c>
      <c r="C3546" s="2" t="s">
        <v>17</v>
      </c>
      <c r="D3546" s="2" t="s">
        <v>18</v>
      </c>
      <c r="E3546" s="2" t="s">
        <v>19</v>
      </c>
      <c r="F3546" s="3"/>
      <c r="G3546" s="2">
        <v>31</v>
      </c>
      <c r="H3546" s="2" t="s">
        <v>2407</v>
      </c>
      <c r="I3546" s="2"/>
      <c r="J3546" s="2"/>
      <c r="K3546" s="2">
        <v>2121.5</v>
      </c>
      <c r="L3546" s="2" t="s">
        <v>70</v>
      </c>
      <c r="M3546" s="4">
        <v>1179.02</v>
      </c>
      <c r="N3546" s="4">
        <v>0</v>
      </c>
      <c r="O3546" s="4">
        <v>2501290.9300000002</v>
      </c>
      <c r="P3546" s="4">
        <v>3051574.93</v>
      </c>
    </row>
    <row r="3547" spans="1:16" x14ac:dyDescent="0.25">
      <c r="A3547" s="2" t="s">
        <v>3567</v>
      </c>
      <c r="B3547" s="3">
        <v>46125</v>
      </c>
      <c r="C3547" s="2" t="s">
        <v>17</v>
      </c>
      <c r="D3547" s="2" t="s">
        <v>18</v>
      </c>
      <c r="E3547" s="2" t="s">
        <v>19</v>
      </c>
      <c r="F3547" s="3"/>
      <c r="G3547" s="2">
        <v>32</v>
      </c>
      <c r="H3547" s="2" t="s">
        <v>2409</v>
      </c>
      <c r="I3547" s="2"/>
      <c r="J3547" s="2"/>
      <c r="K3547" s="2">
        <v>454.03</v>
      </c>
      <c r="L3547" s="2" t="s">
        <v>70</v>
      </c>
      <c r="M3547" s="4">
        <v>854.75</v>
      </c>
      <c r="N3547" s="4">
        <v>0</v>
      </c>
      <c r="O3547" s="4">
        <v>388082.14</v>
      </c>
      <c r="P3547" s="4">
        <v>473460.21</v>
      </c>
    </row>
    <row r="3548" spans="1:16" x14ac:dyDescent="0.25">
      <c r="A3548" s="2" t="s">
        <v>3575</v>
      </c>
      <c r="B3548" s="3">
        <v>46125</v>
      </c>
      <c r="C3548" s="2" t="s">
        <v>17</v>
      </c>
      <c r="D3548" s="2" t="s">
        <v>18</v>
      </c>
      <c r="E3548" s="2" t="s">
        <v>19</v>
      </c>
      <c r="F3548" s="3"/>
      <c r="G3548" s="2">
        <v>1</v>
      </c>
      <c r="H3548" s="2" t="s">
        <v>1698</v>
      </c>
      <c r="I3548" s="2"/>
      <c r="J3548" s="2"/>
      <c r="K3548" s="2">
        <v>7</v>
      </c>
      <c r="L3548" s="2" t="s">
        <v>21</v>
      </c>
      <c r="M3548" s="4">
        <v>0</v>
      </c>
      <c r="N3548" s="4">
        <v>0</v>
      </c>
      <c r="O3548" s="4">
        <v>0</v>
      </c>
      <c r="P3548" s="4">
        <v>0</v>
      </c>
    </row>
    <row r="3549" spans="1:16" x14ac:dyDescent="0.25">
      <c r="A3549" s="2" t="s">
        <v>3575</v>
      </c>
      <c r="B3549" s="3">
        <v>46125</v>
      </c>
      <c r="C3549" s="2" t="s">
        <v>17</v>
      </c>
      <c r="D3549" s="2" t="s">
        <v>18</v>
      </c>
      <c r="E3549" s="2" t="s">
        <v>19</v>
      </c>
      <c r="F3549" s="3"/>
      <c r="G3549" s="2">
        <v>2</v>
      </c>
      <c r="H3549" s="2" t="s">
        <v>1699</v>
      </c>
      <c r="I3549" s="2"/>
      <c r="J3549" s="2"/>
      <c r="K3549" s="2">
        <v>19.5</v>
      </c>
      <c r="L3549" s="2" t="s">
        <v>21</v>
      </c>
      <c r="M3549" s="4">
        <v>0</v>
      </c>
      <c r="N3549" s="4">
        <v>0</v>
      </c>
      <c r="O3549" s="4">
        <v>0</v>
      </c>
      <c r="P3549" s="4">
        <v>0</v>
      </c>
    </row>
    <row r="3550" spans="1:16" x14ac:dyDescent="0.25">
      <c r="A3550" s="2" t="s">
        <v>3575</v>
      </c>
      <c r="B3550" s="3">
        <v>46125</v>
      </c>
      <c r="C3550" s="2" t="s">
        <v>17</v>
      </c>
      <c r="D3550" s="2" t="s">
        <v>18</v>
      </c>
      <c r="E3550" s="2" t="s">
        <v>19</v>
      </c>
      <c r="F3550" s="3"/>
      <c r="G3550" s="2">
        <v>3</v>
      </c>
      <c r="H3550" s="2" t="s">
        <v>1700</v>
      </c>
      <c r="I3550" s="2"/>
      <c r="J3550" s="2"/>
      <c r="K3550" s="2">
        <v>3.6</v>
      </c>
      <c r="L3550" s="2" t="s">
        <v>21</v>
      </c>
      <c r="M3550" s="4">
        <v>0</v>
      </c>
      <c r="N3550" s="4">
        <v>0</v>
      </c>
      <c r="O3550" s="4">
        <v>0</v>
      </c>
      <c r="P3550" s="4">
        <v>0</v>
      </c>
    </row>
    <row r="3551" spans="1:16" x14ac:dyDescent="0.25">
      <c r="A3551" s="2" t="s">
        <v>3575</v>
      </c>
      <c r="B3551" s="3">
        <v>46125</v>
      </c>
      <c r="C3551" s="2" t="s">
        <v>17</v>
      </c>
      <c r="D3551" s="2" t="s">
        <v>18</v>
      </c>
      <c r="E3551" s="2" t="s">
        <v>19</v>
      </c>
      <c r="F3551" s="3"/>
      <c r="G3551" s="2">
        <v>4</v>
      </c>
      <c r="H3551" s="2" t="s">
        <v>1701</v>
      </c>
      <c r="I3551" s="2"/>
      <c r="J3551" s="2"/>
      <c r="K3551" s="2">
        <v>10</v>
      </c>
      <c r="L3551" s="2" t="s">
        <v>21</v>
      </c>
      <c r="M3551" s="4">
        <v>0</v>
      </c>
      <c r="N3551" s="4">
        <v>0</v>
      </c>
      <c r="O3551" s="4">
        <v>0</v>
      </c>
      <c r="P3551" s="4">
        <v>0</v>
      </c>
    </row>
    <row r="3552" spans="1:16" x14ac:dyDescent="0.25">
      <c r="A3552" s="2" t="s">
        <v>3575</v>
      </c>
      <c r="B3552" s="3">
        <v>46125</v>
      </c>
      <c r="C3552" s="2" t="s">
        <v>17</v>
      </c>
      <c r="D3552" s="2" t="s">
        <v>18</v>
      </c>
      <c r="E3552" s="2" t="s">
        <v>19</v>
      </c>
      <c r="F3552" s="3"/>
      <c r="G3552" s="2">
        <v>5</v>
      </c>
      <c r="H3552" s="2" t="s">
        <v>1702</v>
      </c>
      <c r="I3552" s="2"/>
      <c r="J3552" s="2"/>
      <c r="K3552" s="2">
        <v>21</v>
      </c>
      <c r="L3552" s="2" t="s">
        <v>21</v>
      </c>
      <c r="M3552" s="4">
        <v>0</v>
      </c>
      <c r="N3552" s="4">
        <v>0</v>
      </c>
      <c r="O3552" s="4">
        <v>0</v>
      </c>
      <c r="P3552" s="4">
        <v>0</v>
      </c>
    </row>
    <row r="3553" spans="1:16" x14ac:dyDescent="0.25">
      <c r="A3553" s="2" t="s">
        <v>3575</v>
      </c>
      <c r="B3553" s="3">
        <v>46125</v>
      </c>
      <c r="C3553" s="2" t="s">
        <v>17</v>
      </c>
      <c r="D3553" s="2" t="s">
        <v>18</v>
      </c>
      <c r="E3553" s="2" t="s">
        <v>19</v>
      </c>
      <c r="F3553" s="3"/>
      <c r="G3553" s="2">
        <v>6</v>
      </c>
      <c r="H3553" s="2" t="s">
        <v>1703</v>
      </c>
      <c r="I3553" s="2"/>
      <c r="J3553" s="2"/>
      <c r="K3553" s="2">
        <v>4</v>
      </c>
      <c r="L3553" s="2" t="s">
        <v>21</v>
      </c>
      <c r="M3553" s="4">
        <v>0</v>
      </c>
      <c r="N3553" s="4">
        <v>0</v>
      </c>
      <c r="O3553" s="4">
        <v>0</v>
      </c>
      <c r="P3553" s="4">
        <v>0</v>
      </c>
    </row>
    <row r="3554" spans="1:16" x14ac:dyDescent="0.25">
      <c r="A3554" s="2" t="s">
        <v>3575</v>
      </c>
      <c r="B3554" s="3">
        <v>46125</v>
      </c>
      <c r="C3554" s="2" t="s">
        <v>17</v>
      </c>
      <c r="D3554" s="2" t="s">
        <v>18</v>
      </c>
      <c r="E3554" s="2" t="s">
        <v>19</v>
      </c>
      <c r="F3554" s="3"/>
      <c r="G3554" s="2">
        <v>7</v>
      </c>
      <c r="H3554" s="2" t="s">
        <v>1704</v>
      </c>
      <c r="I3554" s="2"/>
      <c r="J3554" s="2"/>
      <c r="K3554" s="2">
        <v>25</v>
      </c>
      <c r="L3554" s="2" t="s">
        <v>21</v>
      </c>
      <c r="M3554" s="4">
        <v>0</v>
      </c>
      <c r="N3554" s="4">
        <v>0</v>
      </c>
      <c r="O3554" s="4">
        <v>0</v>
      </c>
      <c r="P3554" s="4">
        <v>0</v>
      </c>
    </row>
    <row r="3555" spans="1:16" x14ac:dyDescent="0.25">
      <c r="A3555" s="2" t="s">
        <v>3575</v>
      </c>
      <c r="B3555" s="3">
        <v>46125</v>
      </c>
      <c r="C3555" s="2" t="s">
        <v>17</v>
      </c>
      <c r="D3555" s="2" t="s">
        <v>18</v>
      </c>
      <c r="E3555" s="2" t="s">
        <v>19</v>
      </c>
      <c r="F3555" s="3"/>
      <c r="G3555" s="2">
        <v>8</v>
      </c>
      <c r="H3555" s="2" t="s">
        <v>1705</v>
      </c>
      <c r="I3555" s="2"/>
      <c r="J3555" s="2"/>
      <c r="K3555" s="2">
        <v>56</v>
      </c>
      <c r="L3555" s="2" t="s">
        <v>38</v>
      </c>
      <c r="M3555" s="4">
        <v>0</v>
      </c>
      <c r="N3555" s="4">
        <v>0</v>
      </c>
      <c r="O3555" s="4">
        <v>0</v>
      </c>
      <c r="P3555" s="4">
        <v>0</v>
      </c>
    </row>
    <row r="3556" spans="1:16" x14ac:dyDescent="0.25">
      <c r="A3556" s="2" t="s">
        <v>3575</v>
      </c>
      <c r="B3556" s="3">
        <v>46125</v>
      </c>
      <c r="C3556" s="2" t="s">
        <v>17</v>
      </c>
      <c r="D3556" s="2" t="s">
        <v>18</v>
      </c>
      <c r="E3556" s="2" t="s">
        <v>19</v>
      </c>
      <c r="F3556" s="3"/>
      <c r="G3556" s="2">
        <v>9</v>
      </c>
      <c r="H3556" s="2" t="s">
        <v>1706</v>
      </c>
      <c r="I3556" s="2"/>
      <c r="J3556" s="2"/>
      <c r="K3556" s="2">
        <v>2</v>
      </c>
      <c r="L3556" s="2" t="s">
        <v>38</v>
      </c>
      <c r="M3556" s="4">
        <v>0</v>
      </c>
      <c r="N3556" s="4">
        <v>0</v>
      </c>
      <c r="O3556" s="4">
        <v>0</v>
      </c>
      <c r="P3556" s="4">
        <v>0</v>
      </c>
    </row>
    <row r="3557" spans="1:16" x14ac:dyDescent="0.25">
      <c r="A3557" s="2" t="s">
        <v>3575</v>
      </c>
      <c r="B3557" s="3">
        <v>46125</v>
      </c>
      <c r="C3557" s="2" t="s">
        <v>17</v>
      </c>
      <c r="D3557" s="2" t="s">
        <v>18</v>
      </c>
      <c r="E3557" s="2" t="s">
        <v>19</v>
      </c>
      <c r="F3557" s="3"/>
      <c r="G3557" s="2">
        <v>10</v>
      </c>
      <c r="H3557" s="2" t="s">
        <v>1707</v>
      </c>
      <c r="I3557" s="2"/>
      <c r="J3557" s="2"/>
      <c r="K3557" s="2">
        <v>2</v>
      </c>
      <c r="L3557" s="2" t="s">
        <v>38</v>
      </c>
      <c r="M3557" s="4">
        <v>0</v>
      </c>
      <c r="N3557" s="4">
        <v>0</v>
      </c>
      <c r="O3557" s="4">
        <v>0</v>
      </c>
      <c r="P3557" s="4">
        <v>0</v>
      </c>
    </row>
    <row r="3558" spans="1:16" x14ac:dyDescent="0.25">
      <c r="A3558" s="2" t="s">
        <v>3575</v>
      </c>
      <c r="B3558" s="3">
        <v>46125</v>
      </c>
      <c r="C3558" s="2" t="s">
        <v>17</v>
      </c>
      <c r="D3558" s="2" t="s">
        <v>18</v>
      </c>
      <c r="E3558" s="2" t="s">
        <v>19</v>
      </c>
      <c r="F3558" s="3"/>
      <c r="G3558" s="2">
        <v>11</v>
      </c>
      <c r="H3558" s="2" t="s">
        <v>1708</v>
      </c>
      <c r="I3558" s="2"/>
      <c r="J3558" s="2"/>
      <c r="K3558" s="2">
        <v>3</v>
      </c>
      <c r="L3558" s="2" t="s">
        <v>38</v>
      </c>
      <c r="M3558" s="4">
        <v>0</v>
      </c>
      <c r="N3558" s="4">
        <v>0</v>
      </c>
      <c r="O3558" s="4">
        <v>0</v>
      </c>
      <c r="P3558" s="4">
        <v>0</v>
      </c>
    </row>
    <row r="3559" spans="1:16" x14ac:dyDescent="0.25">
      <c r="A3559" s="2" t="s">
        <v>3575</v>
      </c>
      <c r="B3559" s="3">
        <v>46125</v>
      </c>
      <c r="C3559" s="2" t="s">
        <v>17</v>
      </c>
      <c r="D3559" s="2" t="s">
        <v>18</v>
      </c>
      <c r="E3559" s="2" t="s">
        <v>19</v>
      </c>
      <c r="F3559" s="3"/>
      <c r="G3559" s="2">
        <v>12</v>
      </c>
      <c r="H3559" s="2" t="s">
        <v>1709</v>
      </c>
      <c r="I3559" s="2"/>
      <c r="J3559" s="2"/>
      <c r="K3559" s="2">
        <v>2</v>
      </c>
      <c r="L3559" s="2" t="s">
        <v>38</v>
      </c>
      <c r="M3559" s="4">
        <v>0</v>
      </c>
      <c r="N3559" s="4">
        <v>0</v>
      </c>
      <c r="O3559" s="4">
        <v>0</v>
      </c>
      <c r="P3559" s="4">
        <v>0</v>
      </c>
    </row>
    <row r="3560" spans="1:16" x14ac:dyDescent="0.25">
      <c r="A3560" s="2" t="s">
        <v>3575</v>
      </c>
      <c r="B3560" s="3">
        <v>46125</v>
      </c>
      <c r="C3560" s="2" t="s">
        <v>17</v>
      </c>
      <c r="D3560" s="2" t="s">
        <v>18</v>
      </c>
      <c r="E3560" s="2" t="s">
        <v>19</v>
      </c>
      <c r="F3560" s="3"/>
      <c r="G3560" s="2">
        <v>13</v>
      </c>
      <c r="H3560" s="2" t="s">
        <v>1710</v>
      </c>
      <c r="I3560" s="2"/>
      <c r="J3560" s="2"/>
      <c r="K3560" s="2">
        <v>2</v>
      </c>
      <c r="L3560" s="2" t="s">
        <v>38</v>
      </c>
      <c r="M3560" s="4">
        <v>0</v>
      </c>
      <c r="N3560" s="4">
        <v>0</v>
      </c>
      <c r="O3560" s="4">
        <v>0</v>
      </c>
      <c r="P3560" s="4">
        <v>0</v>
      </c>
    </row>
    <row r="3561" spans="1:16" x14ac:dyDescent="0.25">
      <c r="A3561" s="2" t="s">
        <v>3575</v>
      </c>
      <c r="B3561" s="3">
        <v>46125</v>
      </c>
      <c r="C3561" s="2" t="s">
        <v>17</v>
      </c>
      <c r="D3561" s="2" t="s">
        <v>18</v>
      </c>
      <c r="E3561" s="2" t="s">
        <v>19</v>
      </c>
      <c r="F3561" s="3"/>
      <c r="G3561" s="2">
        <v>14</v>
      </c>
      <c r="H3561" s="2" t="s">
        <v>1711</v>
      </c>
      <c r="I3561" s="2"/>
      <c r="J3561" s="2"/>
      <c r="K3561" s="2">
        <v>1</v>
      </c>
      <c r="L3561" s="2" t="s">
        <v>38</v>
      </c>
      <c r="M3561" s="4">
        <v>0</v>
      </c>
      <c r="N3561" s="4">
        <v>0</v>
      </c>
      <c r="O3561" s="4">
        <v>0</v>
      </c>
      <c r="P3561" s="4">
        <v>0</v>
      </c>
    </row>
    <row r="3562" spans="1:16" x14ac:dyDescent="0.25">
      <c r="A3562" s="2" t="s">
        <v>3575</v>
      </c>
      <c r="B3562" s="3">
        <v>46125</v>
      </c>
      <c r="C3562" s="2" t="s">
        <v>17</v>
      </c>
      <c r="D3562" s="2" t="s">
        <v>18</v>
      </c>
      <c r="E3562" s="2" t="s">
        <v>19</v>
      </c>
      <c r="F3562" s="3"/>
      <c r="G3562" s="2">
        <v>15</v>
      </c>
      <c r="H3562" s="2" t="s">
        <v>1712</v>
      </c>
      <c r="I3562" s="2"/>
      <c r="J3562" s="2"/>
      <c r="K3562" s="2">
        <v>1</v>
      </c>
      <c r="L3562" s="2" t="s">
        <v>38</v>
      </c>
      <c r="M3562" s="4">
        <v>0</v>
      </c>
      <c r="N3562" s="4">
        <v>0</v>
      </c>
      <c r="O3562" s="4">
        <v>0</v>
      </c>
      <c r="P3562" s="4">
        <v>0</v>
      </c>
    </row>
    <row r="3563" spans="1:16" x14ac:dyDescent="0.25">
      <c r="A3563" s="2" t="s">
        <v>3575</v>
      </c>
      <c r="B3563" s="3">
        <v>46125</v>
      </c>
      <c r="C3563" s="2" t="s">
        <v>17</v>
      </c>
      <c r="D3563" s="2" t="s">
        <v>18</v>
      </c>
      <c r="E3563" s="2" t="s">
        <v>19</v>
      </c>
      <c r="F3563" s="3"/>
      <c r="G3563" s="2">
        <v>16</v>
      </c>
      <c r="H3563" s="2" t="s">
        <v>1713</v>
      </c>
      <c r="I3563" s="2"/>
      <c r="J3563" s="2"/>
      <c r="K3563" s="2">
        <v>17</v>
      </c>
      <c r="L3563" s="2" t="s">
        <v>38</v>
      </c>
      <c r="M3563" s="4">
        <v>0</v>
      </c>
      <c r="N3563" s="4">
        <v>0</v>
      </c>
      <c r="O3563" s="4">
        <v>0</v>
      </c>
      <c r="P3563" s="4">
        <v>0</v>
      </c>
    </row>
    <row r="3564" spans="1:16" x14ac:dyDescent="0.25">
      <c r="A3564" s="2" t="s">
        <v>3575</v>
      </c>
      <c r="B3564" s="3">
        <v>46125</v>
      </c>
      <c r="C3564" s="2" t="s">
        <v>17</v>
      </c>
      <c r="D3564" s="2" t="s">
        <v>18</v>
      </c>
      <c r="E3564" s="2" t="s">
        <v>19</v>
      </c>
      <c r="F3564" s="3"/>
      <c r="G3564" s="2">
        <v>17</v>
      </c>
      <c r="H3564" s="2" t="s">
        <v>1714</v>
      </c>
      <c r="I3564" s="2"/>
      <c r="J3564" s="2"/>
      <c r="K3564" s="2">
        <v>14</v>
      </c>
      <c r="L3564" s="2" t="s">
        <v>38</v>
      </c>
      <c r="M3564" s="4">
        <v>0</v>
      </c>
      <c r="N3564" s="4">
        <v>0</v>
      </c>
      <c r="O3564" s="4">
        <v>0</v>
      </c>
      <c r="P3564" s="4">
        <v>0</v>
      </c>
    </row>
    <row r="3565" spans="1:16" x14ac:dyDescent="0.25">
      <c r="A3565" s="2" t="s">
        <v>3575</v>
      </c>
      <c r="B3565" s="3">
        <v>46125</v>
      </c>
      <c r="C3565" s="2" t="s">
        <v>17</v>
      </c>
      <c r="D3565" s="2" t="s">
        <v>18</v>
      </c>
      <c r="E3565" s="2" t="s">
        <v>19</v>
      </c>
      <c r="F3565" s="3"/>
      <c r="G3565" s="2">
        <v>18</v>
      </c>
      <c r="H3565" s="2" t="s">
        <v>1715</v>
      </c>
      <c r="I3565" s="2"/>
      <c r="J3565" s="2"/>
      <c r="K3565" s="2">
        <v>2</v>
      </c>
      <c r="L3565" s="2" t="s">
        <v>38</v>
      </c>
      <c r="M3565" s="4">
        <v>0</v>
      </c>
      <c r="N3565" s="4">
        <v>0</v>
      </c>
      <c r="O3565" s="4">
        <v>0</v>
      </c>
      <c r="P3565" s="4">
        <v>0</v>
      </c>
    </row>
    <row r="3566" spans="1:16" x14ac:dyDescent="0.25">
      <c r="A3566" s="2" t="s">
        <v>3575</v>
      </c>
      <c r="B3566" s="3">
        <v>46125</v>
      </c>
      <c r="C3566" s="2" t="s">
        <v>17</v>
      </c>
      <c r="D3566" s="2" t="s">
        <v>18</v>
      </c>
      <c r="E3566" s="2" t="s">
        <v>19</v>
      </c>
      <c r="F3566" s="3"/>
      <c r="G3566" s="2">
        <v>19</v>
      </c>
      <c r="H3566" s="2" t="s">
        <v>1716</v>
      </c>
      <c r="I3566" s="2"/>
      <c r="J3566" s="2"/>
      <c r="K3566" s="2">
        <v>6</v>
      </c>
      <c r="L3566" s="2" t="s">
        <v>38</v>
      </c>
      <c r="M3566" s="4">
        <v>0</v>
      </c>
      <c r="N3566" s="4">
        <v>0</v>
      </c>
      <c r="O3566" s="4">
        <v>0</v>
      </c>
      <c r="P3566" s="4">
        <v>0</v>
      </c>
    </row>
    <row r="3567" spans="1:16" x14ac:dyDescent="0.25">
      <c r="A3567" s="2" t="s">
        <v>3575</v>
      </c>
      <c r="B3567" s="3">
        <v>46125</v>
      </c>
      <c r="C3567" s="2" t="s">
        <v>17</v>
      </c>
      <c r="D3567" s="2" t="s">
        <v>18</v>
      </c>
      <c r="E3567" s="2" t="s">
        <v>19</v>
      </c>
      <c r="F3567" s="3"/>
      <c r="G3567" s="2">
        <v>20</v>
      </c>
      <c r="H3567" s="2" t="s">
        <v>1717</v>
      </c>
      <c r="I3567" s="2"/>
      <c r="J3567" s="2"/>
      <c r="K3567" s="2">
        <v>2</v>
      </c>
      <c r="L3567" s="2" t="s">
        <v>38</v>
      </c>
      <c r="M3567" s="4">
        <v>0</v>
      </c>
      <c r="N3567" s="4">
        <v>0</v>
      </c>
      <c r="O3567" s="4">
        <v>0</v>
      </c>
      <c r="P3567" s="4">
        <v>0</v>
      </c>
    </row>
    <row r="3568" spans="1:16" x14ac:dyDescent="0.25">
      <c r="A3568" s="2" t="s">
        <v>3575</v>
      </c>
      <c r="B3568" s="3">
        <v>46125</v>
      </c>
      <c r="C3568" s="2" t="s">
        <v>17</v>
      </c>
      <c r="D3568" s="2" t="s">
        <v>18</v>
      </c>
      <c r="E3568" s="2" t="s">
        <v>19</v>
      </c>
      <c r="F3568" s="3"/>
      <c r="G3568" s="2">
        <v>21</v>
      </c>
      <c r="H3568" s="2" t="s">
        <v>1718</v>
      </c>
      <c r="I3568" s="2"/>
      <c r="J3568" s="2"/>
      <c r="K3568" s="2">
        <v>1</v>
      </c>
      <c r="L3568" s="2" t="s">
        <v>38</v>
      </c>
      <c r="M3568" s="4">
        <v>0</v>
      </c>
      <c r="N3568" s="4">
        <v>0</v>
      </c>
      <c r="O3568" s="4">
        <v>0</v>
      </c>
      <c r="P3568" s="4">
        <v>0</v>
      </c>
    </row>
    <row r="3569" spans="1:16" x14ac:dyDescent="0.25">
      <c r="A3569" s="2" t="s">
        <v>3575</v>
      </c>
      <c r="B3569" s="3">
        <v>46125</v>
      </c>
      <c r="C3569" s="2" t="s">
        <v>17</v>
      </c>
      <c r="D3569" s="2" t="s">
        <v>18</v>
      </c>
      <c r="E3569" s="2" t="s">
        <v>19</v>
      </c>
      <c r="F3569" s="3"/>
      <c r="G3569" s="2">
        <v>22</v>
      </c>
      <c r="H3569" s="2" t="s">
        <v>1719</v>
      </c>
      <c r="I3569" s="2"/>
      <c r="J3569" s="2"/>
      <c r="K3569" s="2">
        <v>1</v>
      </c>
      <c r="L3569" s="2" t="s">
        <v>38</v>
      </c>
      <c r="M3569" s="4">
        <v>0</v>
      </c>
      <c r="N3569" s="4">
        <v>0</v>
      </c>
      <c r="O3569" s="4">
        <v>0</v>
      </c>
      <c r="P3569" s="4">
        <v>0</v>
      </c>
    </row>
    <row r="3570" spans="1:16" x14ac:dyDescent="0.25">
      <c r="A3570" s="2" t="s">
        <v>3575</v>
      </c>
      <c r="B3570" s="3">
        <v>46125</v>
      </c>
      <c r="C3570" s="2" t="s">
        <v>17</v>
      </c>
      <c r="D3570" s="2" t="s">
        <v>18</v>
      </c>
      <c r="E3570" s="2" t="s">
        <v>19</v>
      </c>
      <c r="F3570" s="3"/>
      <c r="G3570" s="2">
        <v>23</v>
      </c>
      <c r="H3570" s="2" t="s">
        <v>1720</v>
      </c>
      <c r="I3570" s="2"/>
      <c r="J3570" s="2"/>
      <c r="K3570" s="2">
        <v>1</v>
      </c>
      <c r="L3570" s="2" t="s">
        <v>38</v>
      </c>
      <c r="M3570" s="4">
        <v>0</v>
      </c>
      <c r="N3570" s="4">
        <v>0</v>
      </c>
      <c r="O3570" s="4">
        <v>0</v>
      </c>
      <c r="P3570" s="4">
        <v>0</v>
      </c>
    </row>
    <row r="3571" spans="1:16" x14ac:dyDescent="0.25">
      <c r="A3571" s="2" t="s">
        <v>3575</v>
      </c>
      <c r="B3571" s="3">
        <v>46125</v>
      </c>
      <c r="C3571" s="2" t="s">
        <v>17</v>
      </c>
      <c r="D3571" s="2" t="s">
        <v>18</v>
      </c>
      <c r="E3571" s="2" t="s">
        <v>19</v>
      </c>
      <c r="F3571" s="3"/>
      <c r="G3571" s="2">
        <v>24</v>
      </c>
      <c r="H3571" s="2" t="s">
        <v>1721</v>
      </c>
      <c r="I3571" s="2"/>
      <c r="J3571" s="2"/>
      <c r="K3571" s="2">
        <v>1</v>
      </c>
      <c r="L3571" s="2" t="s">
        <v>38</v>
      </c>
      <c r="M3571" s="4">
        <v>0</v>
      </c>
      <c r="N3571" s="4">
        <v>0</v>
      </c>
      <c r="O3571" s="4">
        <v>0</v>
      </c>
      <c r="P3571" s="4">
        <v>0</v>
      </c>
    </row>
    <row r="3572" spans="1:16" x14ac:dyDescent="0.25">
      <c r="A3572" s="2" t="s">
        <v>3575</v>
      </c>
      <c r="B3572" s="3">
        <v>46125</v>
      </c>
      <c r="C3572" s="2" t="s">
        <v>17</v>
      </c>
      <c r="D3572" s="2" t="s">
        <v>18</v>
      </c>
      <c r="E3572" s="2" t="s">
        <v>19</v>
      </c>
      <c r="F3572" s="3"/>
      <c r="G3572" s="2">
        <v>25</v>
      </c>
      <c r="H3572" s="2" t="s">
        <v>1722</v>
      </c>
      <c r="I3572" s="2"/>
      <c r="J3572" s="2"/>
      <c r="K3572" s="2">
        <v>1</v>
      </c>
      <c r="L3572" s="2" t="s">
        <v>38</v>
      </c>
      <c r="M3572" s="4">
        <v>0</v>
      </c>
      <c r="N3572" s="4">
        <v>0</v>
      </c>
      <c r="O3572" s="4">
        <v>0</v>
      </c>
      <c r="P3572" s="4">
        <v>0</v>
      </c>
    </row>
    <row r="3573" spans="1:16" x14ac:dyDescent="0.25">
      <c r="A3573" s="2" t="s">
        <v>3575</v>
      </c>
      <c r="B3573" s="3">
        <v>46125</v>
      </c>
      <c r="C3573" s="2" t="s">
        <v>17</v>
      </c>
      <c r="D3573" s="2" t="s">
        <v>18</v>
      </c>
      <c r="E3573" s="2" t="s">
        <v>19</v>
      </c>
      <c r="F3573" s="3"/>
      <c r="G3573" s="2">
        <v>26</v>
      </c>
      <c r="H3573" s="2" t="s">
        <v>1723</v>
      </c>
      <c r="I3573" s="2"/>
      <c r="J3573" s="2"/>
      <c r="K3573" s="2">
        <v>1</v>
      </c>
      <c r="L3573" s="2" t="s">
        <v>38</v>
      </c>
      <c r="M3573" s="4">
        <v>0</v>
      </c>
      <c r="N3573" s="4">
        <v>0</v>
      </c>
      <c r="O3573" s="4">
        <v>0</v>
      </c>
      <c r="P3573" s="4">
        <v>0</v>
      </c>
    </row>
    <row r="3574" spans="1:16" x14ac:dyDescent="0.25">
      <c r="A3574" s="2" t="s">
        <v>3575</v>
      </c>
      <c r="B3574" s="3">
        <v>46125</v>
      </c>
      <c r="C3574" s="2" t="s">
        <v>17</v>
      </c>
      <c r="D3574" s="2" t="s">
        <v>18</v>
      </c>
      <c r="E3574" s="2" t="s">
        <v>19</v>
      </c>
      <c r="F3574" s="3"/>
      <c r="G3574" s="2">
        <v>27</v>
      </c>
      <c r="H3574" s="2" t="s">
        <v>1724</v>
      </c>
      <c r="I3574" s="2"/>
      <c r="J3574" s="2"/>
      <c r="K3574" s="2">
        <v>4</v>
      </c>
      <c r="L3574" s="2" t="s">
        <v>38</v>
      </c>
      <c r="M3574" s="4">
        <v>0</v>
      </c>
      <c r="N3574" s="4">
        <v>0</v>
      </c>
      <c r="O3574" s="4">
        <v>0</v>
      </c>
      <c r="P3574" s="4">
        <v>0</v>
      </c>
    </row>
    <row r="3575" spans="1:16" x14ac:dyDescent="0.25">
      <c r="A3575" s="2" t="s">
        <v>3575</v>
      </c>
      <c r="B3575" s="3">
        <v>46125</v>
      </c>
      <c r="C3575" s="2" t="s">
        <v>17</v>
      </c>
      <c r="D3575" s="2" t="s">
        <v>18</v>
      </c>
      <c r="E3575" s="2" t="s">
        <v>19</v>
      </c>
      <c r="F3575" s="3"/>
      <c r="G3575" s="2">
        <v>28</v>
      </c>
      <c r="H3575" s="2" t="s">
        <v>1725</v>
      </c>
      <c r="I3575" s="2"/>
      <c r="J3575" s="2"/>
      <c r="K3575" s="2">
        <v>1</v>
      </c>
      <c r="L3575" s="2" t="s">
        <v>38</v>
      </c>
      <c r="M3575" s="4">
        <v>0</v>
      </c>
      <c r="N3575" s="4">
        <v>0</v>
      </c>
      <c r="O3575" s="4">
        <v>0</v>
      </c>
      <c r="P3575" s="4">
        <v>0</v>
      </c>
    </row>
    <row r="3576" spans="1:16" x14ac:dyDescent="0.25">
      <c r="A3576" s="2" t="s">
        <v>3575</v>
      </c>
      <c r="B3576" s="3">
        <v>46125</v>
      </c>
      <c r="C3576" s="2" t="s">
        <v>17</v>
      </c>
      <c r="D3576" s="2" t="s">
        <v>18</v>
      </c>
      <c r="E3576" s="2" t="s">
        <v>19</v>
      </c>
      <c r="F3576" s="3"/>
      <c r="G3576" s="2">
        <v>29</v>
      </c>
      <c r="H3576" s="2" t="s">
        <v>1726</v>
      </c>
      <c r="I3576" s="2"/>
      <c r="J3576" s="2"/>
      <c r="K3576" s="2">
        <v>2</v>
      </c>
      <c r="L3576" s="2" t="s">
        <v>38</v>
      </c>
      <c r="M3576" s="4">
        <v>0</v>
      </c>
      <c r="N3576" s="4">
        <v>0</v>
      </c>
      <c r="O3576" s="4">
        <v>0</v>
      </c>
      <c r="P3576" s="4">
        <v>0</v>
      </c>
    </row>
    <row r="3577" spans="1:16" x14ac:dyDescent="0.25">
      <c r="A3577" s="2" t="s">
        <v>3575</v>
      </c>
      <c r="B3577" s="3">
        <v>46125</v>
      </c>
      <c r="C3577" s="2" t="s">
        <v>17</v>
      </c>
      <c r="D3577" s="2" t="s">
        <v>18</v>
      </c>
      <c r="E3577" s="2" t="s">
        <v>19</v>
      </c>
      <c r="F3577" s="3"/>
      <c r="G3577" s="2">
        <v>30</v>
      </c>
      <c r="H3577" s="2" t="s">
        <v>1727</v>
      </c>
      <c r="I3577" s="2"/>
      <c r="J3577" s="2"/>
      <c r="K3577" s="2">
        <v>2</v>
      </c>
      <c r="L3577" s="2" t="s">
        <v>38</v>
      </c>
      <c r="M3577" s="4">
        <v>0</v>
      </c>
      <c r="N3577" s="4">
        <v>0</v>
      </c>
      <c r="O3577" s="4">
        <v>0</v>
      </c>
      <c r="P3577" s="4">
        <v>0</v>
      </c>
    </row>
    <row r="3578" spans="1:16" x14ac:dyDescent="0.25">
      <c r="A3578" s="2" t="s">
        <v>3575</v>
      </c>
      <c r="B3578" s="3">
        <v>46125</v>
      </c>
      <c r="C3578" s="2" t="s">
        <v>17</v>
      </c>
      <c r="D3578" s="2" t="s">
        <v>18</v>
      </c>
      <c r="E3578" s="2" t="s">
        <v>19</v>
      </c>
      <c r="F3578" s="3"/>
      <c r="G3578" s="2">
        <v>31</v>
      </c>
      <c r="H3578" s="2" t="s">
        <v>1728</v>
      </c>
      <c r="I3578" s="2"/>
      <c r="J3578" s="2"/>
      <c r="K3578" s="2">
        <v>4</v>
      </c>
      <c r="L3578" s="2" t="s">
        <v>38</v>
      </c>
      <c r="M3578" s="4">
        <v>0</v>
      </c>
      <c r="N3578" s="4">
        <v>0</v>
      </c>
      <c r="O3578" s="4">
        <v>0</v>
      </c>
      <c r="P3578" s="4">
        <v>0</v>
      </c>
    </row>
    <row r="3579" spans="1:16" x14ac:dyDescent="0.25">
      <c r="A3579" s="2" t="s">
        <v>3575</v>
      </c>
      <c r="B3579" s="3">
        <v>46125</v>
      </c>
      <c r="C3579" s="2" t="s">
        <v>17</v>
      </c>
      <c r="D3579" s="2" t="s">
        <v>18</v>
      </c>
      <c r="E3579" s="2" t="s">
        <v>19</v>
      </c>
      <c r="F3579" s="3"/>
      <c r="G3579" s="2">
        <v>32</v>
      </c>
      <c r="H3579" s="2" t="s">
        <v>1729</v>
      </c>
      <c r="I3579" s="2"/>
      <c r="J3579" s="2"/>
      <c r="K3579" s="2">
        <v>4</v>
      </c>
      <c r="L3579" s="2" t="s">
        <v>38</v>
      </c>
      <c r="M3579" s="4">
        <v>0</v>
      </c>
      <c r="N3579" s="4">
        <v>0</v>
      </c>
      <c r="O3579" s="4">
        <v>0</v>
      </c>
      <c r="P3579" s="4">
        <v>0</v>
      </c>
    </row>
    <row r="3580" spans="1:16" x14ac:dyDescent="0.25">
      <c r="A3580" s="2" t="s">
        <v>3575</v>
      </c>
      <c r="B3580" s="3">
        <v>46125</v>
      </c>
      <c r="C3580" s="2" t="s">
        <v>17</v>
      </c>
      <c r="D3580" s="2" t="s">
        <v>18</v>
      </c>
      <c r="E3580" s="2" t="s">
        <v>19</v>
      </c>
      <c r="F3580" s="3"/>
      <c r="G3580" s="2">
        <v>33</v>
      </c>
      <c r="H3580" s="2" t="s">
        <v>1730</v>
      </c>
      <c r="I3580" s="2"/>
      <c r="J3580" s="2"/>
      <c r="K3580" s="2">
        <v>1</v>
      </c>
      <c r="L3580" s="2" t="s">
        <v>38</v>
      </c>
      <c r="M3580" s="4">
        <v>0</v>
      </c>
      <c r="N3580" s="4">
        <v>0</v>
      </c>
      <c r="O3580" s="4">
        <v>0</v>
      </c>
      <c r="P3580" s="4">
        <v>0</v>
      </c>
    </row>
    <row r="3581" spans="1:16" x14ac:dyDescent="0.25">
      <c r="A3581" s="2" t="s">
        <v>3575</v>
      </c>
      <c r="B3581" s="3">
        <v>46125</v>
      </c>
      <c r="C3581" s="2" t="s">
        <v>17</v>
      </c>
      <c r="D3581" s="2" t="s">
        <v>18</v>
      </c>
      <c r="E3581" s="2" t="s">
        <v>19</v>
      </c>
      <c r="F3581" s="3"/>
      <c r="G3581" s="2">
        <v>34</v>
      </c>
      <c r="H3581" s="2" t="s">
        <v>1731</v>
      </c>
      <c r="I3581" s="2"/>
      <c r="J3581" s="2"/>
      <c r="K3581" s="2">
        <v>1</v>
      </c>
      <c r="L3581" s="2" t="s">
        <v>38</v>
      </c>
      <c r="M3581" s="4">
        <v>0</v>
      </c>
      <c r="N3581" s="4">
        <v>0</v>
      </c>
      <c r="O3581" s="4">
        <v>0</v>
      </c>
      <c r="P3581" s="4">
        <v>0</v>
      </c>
    </row>
    <row r="3582" spans="1:16" x14ac:dyDescent="0.25">
      <c r="A3582" s="2" t="s">
        <v>3575</v>
      </c>
      <c r="B3582" s="3">
        <v>46125</v>
      </c>
      <c r="C3582" s="2" t="s">
        <v>17</v>
      </c>
      <c r="D3582" s="2" t="s">
        <v>18</v>
      </c>
      <c r="E3582" s="2" t="s">
        <v>19</v>
      </c>
      <c r="F3582" s="3"/>
      <c r="G3582" s="2">
        <v>35</v>
      </c>
      <c r="H3582" s="2" t="s">
        <v>1732</v>
      </c>
      <c r="I3582" s="2"/>
      <c r="J3582" s="2"/>
      <c r="K3582" s="2">
        <v>1</v>
      </c>
      <c r="L3582" s="2" t="s">
        <v>38</v>
      </c>
      <c r="M3582" s="4">
        <v>0</v>
      </c>
      <c r="N3582" s="4">
        <v>0</v>
      </c>
      <c r="O3582" s="4">
        <v>0</v>
      </c>
      <c r="P3582" s="4">
        <v>0</v>
      </c>
    </row>
    <row r="3583" spans="1:16" x14ac:dyDescent="0.25">
      <c r="A3583" s="2" t="s">
        <v>3575</v>
      </c>
      <c r="B3583" s="3">
        <v>46125</v>
      </c>
      <c r="C3583" s="2" t="s">
        <v>17</v>
      </c>
      <c r="D3583" s="2" t="s">
        <v>18</v>
      </c>
      <c r="E3583" s="2" t="s">
        <v>19</v>
      </c>
      <c r="F3583" s="3"/>
      <c r="G3583" s="2">
        <v>36</v>
      </c>
      <c r="H3583" s="2" t="s">
        <v>1733</v>
      </c>
      <c r="I3583" s="2"/>
      <c r="J3583" s="2"/>
      <c r="K3583" s="2">
        <v>1</v>
      </c>
      <c r="L3583" s="2" t="s">
        <v>38</v>
      </c>
      <c r="M3583" s="4">
        <v>0</v>
      </c>
      <c r="N3583" s="4">
        <v>0</v>
      </c>
      <c r="O3583" s="4">
        <v>0</v>
      </c>
      <c r="P3583" s="4">
        <v>0</v>
      </c>
    </row>
    <row r="3584" spans="1:16" x14ac:dyDescent="0.25">
      <c r="A3584" s="2" t="s">
        <v>3575</v>
      </c>
      <c r="B3584" s="3">
        <v>46125</v>
      </c>
      <c r="C3584" s="2" t="s">
        <v>17</v>
      </c>
      <c r="D3584" s="2" t="s">
        <v>18</v>
      </c>
      <c r="E3584" s="2" t="s">
        <v>19</v>
      </c>
      <c r="F3584" s="3"/>
      <c r="G3584" s="2">
        <v>37</v>
      </c>
      <c r="H3584" s="2" t="s">
        <v>1734</v>
      </c>
      <c r="I3584" s="2"/>
      <c r="J3584" s="2"/>
      <c r="K3584" s="2">
        <v>5</v>
      </c>
      <c r="L3584" s="2" t="s">
        <v>38</v>
      </c>
      <c r="M3584" s="4">
        <v>0</v>
      </c>
      <c r="N3584" s="4">
        <v>0</v>
      </c>
      <c r="O3584" s="4">
        <v>0</v>
      </c>
      <c r="P3584" s="4">
        <v>0</v>
      </c>
    </row>
    <row r="3585" spans="1:16" x14ac:dyDescent="0.25">
      <c r="A3585" s="2" t="s">
        <v>3575</v>
      </c>
      <c r="B3585" s="3">
        <v>46125</v>
      </c>
      <c r="C3585" s="2" t="s">
        <v>17</v>
      </c>
      <c r="D3585" s="2" t="s">
        <v>18</v>
      </c>
      <c r="E3585" s="2" t="s">
        <v>19</v>
      </c>
      <c r="F3585" s="3"/>
      <c r="G3585" s="2">
        <v>38</v>
      </c>
      <c r="H3585" s="2" t="s">
        <v>1735</v>
      </c>
      <c r="I3585" s="2"/>
      <c r="J3585" s="2"/>
      <c r="K3585" s="2">
        <v>2</v>
      </c>
      <c r="L3585" s="2" t="s">
        <v>38</v>
      </c>
      <c r="M3585" s="4">
        <v>0</v>
      </c>
      <c r="N3585" s="4">
        <v>0</v>
      </c>
      <c r="O3585" s="4">
        <v>0</v>
      </c>
      <c r="P3585" s="4">
        <v>0</v>
      </c>
    </row>
    <row r="3586" spans="1:16" x14ac:dyDescent="0.25">
      <c r="A3586" s="2" t="s">
        <v>3575</v>
      </c>
      <c r="B3586" s="3">
        <v>46125</v>
      </c>
      <c r="C3586" s="2" t="s">
        <v>17</v>
      </c>
      <c r="D3586" s="2" t="s">
        <v>18</v>
      </c>
      <c r="E3586" s="2" t="s">
        <v>19</v>
      </c>
      <c r="F3586" s="3"/>
      <c r="G3586" s="2">
        <v>39</v>
      </c>
      <c r="H3586" s="2" t="s">
        <v>1736</v>
      </c>
      <c r="I3586" s="2"/>
      <c r="J3586" s="2"/>
      <c r="K3586" s="2">
        <v>1</v>
      </c>
      <c r="L3586" s="2" t="s">
        <v>38</v>
      </c>
      <c r="M3586" s="4">
        <v>0</v>
      </c>
      <c r="N3586" s="4">
        <v>0</v>
      </c>
      <c r="O3586" s="4">
        <v>0</v>
      </c>
      <c r="P3586" s="4">
        <v>0</v>
      </c>
    </row>
    <row r="3587" spans="1:16" x14ac:dyDescent="0.25">
      <c r="A3587" s="2" t="s">
        <v>3575</v>
      </c>
      <c r="B3587" s="3">
        <v>46125</v>
      </c>
      <c r="C3587" s="2" t="s">
        <v>17</v>
      </c>
      <c r="D3587" s="2" t="s">
        <v>18</v>
      </c>
      <c r="E3587" s="2" t="s">
        <v>19</v>
      </c>
      <c r="F3587" s="3"/>
      <c r="G3587" s="2">
        <v>40</v>
      </c>
      <c r="H3587" s="2" t="s">
        <v>1737</v>
      </c>
      <c r="I3587" s="2"/>
      <c r="J3587" s="2"/>
      <c r="K3587" s="2">
        <v>39</v>
      </c>
      <c r="L3587" s="2" t="s">
        <v>38</v>
      </c>
      <c r="M3587" s="4">
        <v>0</v>
      </c>
      <c r="N3587" s="4">
        <v>0</v>
      </c>
      <c r="O3587" s="4">
        <v>0</v>
      </c>
      <c r="P3587" s="4">
        <v>0</v>
      </c>
    </row>
    <row r="3588" spans="1:16" x14ac:dyDescent="0.25">
      <c r="A3588" s="2" t="s">
        <v>3575</v>
      </c>
      <c r="B3588" s="3">
        <v>46125</v>
      </c>
      <c r="C3588" s="2" t="s">
        <v>17</v>
      </c>
      <c r="D3588" s="2" t="s">
        <v>18</v>
      </c>
      <c r="E3588" s="2" t="s">
        <v>19</v>
      </c>
      <c r="F3588" s="3"/>
      <c r="G3588" s="2">
        <v>41</v>
      </c>
      <c r="H3588" s="2" t="s">
        <v>1738</v>
      </c>
      <c r="I3588" s="2"/>
      <c r="J3588" s="2"/>
      <c r="K3588" s="2">
        <v>7</v>
      </c>
      <c r="L3588" s="2" t="s">
        <v>38</v>
      </c>
      <c r="M3588" s="4">
        <v>0</v>
      </c>
      <c r="N3588" s="4">
        <v>0</v>
      </c>
      <c r="O3588" s="4">
        <v>0</v>
      </c>
      <c r="P3588" s="4">
        <v>0</v>
      </c>
    </row>
    <row r="3589" spans="1:16" x14ac:dyDescent="0.25">
      <c r="A3589" s="2" t="s">
        <v>3575</v>
      </c>
      <c r="B3589" s="3">
        <v>46125</v>
      </c>
      <c r="C3589" s="2" t="s">
        <v>17</v>
      </c>
      <c r="D3589" s="2" t="s">
        <v>18</v>
      </c>
      <c r="E3589" s="2" t="s">
        <v>19</v>
      </c>
      <c r="F3589" s="3"/>
      <c r="G3589" s="2">
        <v>42</v>
      </c>
      <c r="H3589" s="2" t="s">
        <v>1739</v>
      </c>
      <c r="I3589" s="2"/>
      <c r="J3589" s="2"/>
      <c r="K3589" s="2">
        <v>17</v>
      </c>
      <c r="L3589" s="2" t="s">
        <v>38</v>
      </c>
      <c r="M3589" s="4">
        <v>0</v>
      </c>
      <c r="N3589" s="4">
        <v>0</v>
      </c>
      <c r="O3589" s="4">
        <v>0</v>
      </c>
      <c r="P3589" s="4">
        <v>0</v>
      </c>
    </row>
    <row r="3590" spans="1:16" x14ac:dyDescent="0.25">
      <c r="A3590" s="2" t="s">
        <v>3575</v>
      </c>
      <c r="B3590" s="3">
        <v>46125</v>
      </c>
      <c r="C3590" s="2" t="s">
        <v>17</v>
      </c>
      <c r="D3590" s="2" t="s">
        <v>18</v>
      </c>
      <c r="E3590" s="2" t="s">
        <v>19</v>
      </c>
      <c r="F3590" s="3"/>
      <c r="G3590" s="2">
        <v>43</v>
      </c>
      <c r="H3590" s="2" t="s">
        <v>1740</v>
      </c>
      <c r="I3590" s="2"/>
      <c r="J3590" s="2"/>
      <c r="K3590" s="2">
        <v>1</v>
      </c>
      <c r="L3590" s="2" t="s">
        <v>38</v>
      </c>
      <c r="M3590" s="4">
        <v>0</v>
      </c>
      <c r="N3590" s="4">
        <v>0</v>
      </c>
      <c r="O3590" s="4">
        <v>0</v>
      </c>
      <c r="P3590" s="4">
        <v>0</v>
      </c>
    </row>
    <row r="3591" spans="1:16" x14ac:dyDescent="0.25">
      <c r="A3591" s="2" t="s">
        <v>3575</v>
      </c>
      <c r="B3591" s="3">
        <v>46125</v>
      </c>
      <c r="C3591" s="2" t="s">
        <v>17</v>
      </c>
      <c r="D3591" s="2" t="s">
        <v>18</v>
      </c>
      <c r="E3591" s="2" t="s">
        <v>19</v>
      </c>
      <c r="F3591" s="3"/>
      <c r="G3591" s="2">
        <v>44</v>
      </c>
      <c r="H3591" s="2" t="s">
        <v>1741</v>
      </c>
      <c r="I3591" s="2"/>
      <c r="J3591" s="2"/>
      <c r="K3591" s="2">
        <v>3</v>
      </c>
      <c r="L3591" s="2" t="s">
        <v>38</v>
      </c>
      <c r="M3591" s="4">
        <v>0</v>
      </c>
      <c r="N3591" s="4">
        <v>0</v>
      </c>
      <c r="O3591" s="4">
        <v>0</v>
      </c>
      <c r="P3591" s="4">
        <v>0</v>
      </c>
    </row>
    <row r="3592" spans="1:16" x14ac:dyDescent="0.25">
      <c r="A3592" s="2" t="s">
        <v>3575</v>
      </c>
      <c r="B3592" s="3">
        <v>46125</v>
      </c>
      <c r="C3592" s="2" t="s">
        <v>17</v>
      </c>
      <c r="D3592" s="2" t="s">
        <v>18</v>
      </c>
      <c r="E3592" s="2" t="s">
        <v>19</v>
      </c>
      <c r="F3592" s="3"/>
      <c r="G3592" s="2">
        <v>45</v>
      </c>
      <c r="H3592" s="2" t="s">
        <v>1742</v>
      </c>
      <c r="I3592" s="2"/>
      <c r="J3592" s="2"/>
      <c r="K3592" s="2">
        <v>1</v>
      </c>
      <c r="L3592" s="2" t="s">
        <v>38</v>
      </c>
      <c r="M3592" s="4">
        <v>0</v>
      </c>
      <c r="N3592" s="4">
        <v>0</v>
      </c>
      <c r="O3592" s="4">
        <v>0</v>
      </c>
      <c r="P3592" s="4">
        <v>0</v>
      </c>
    </row>
    <row r="3593" spans="1:16" x14ac:dyDescent="0.25">
      <c r="A3593" s="2" t="s">
        <v>3575</v>
      </c>
      <c r="B3593" s="3">
        <v>46125</v>
      </c>
      <c r="C3593" s="2" t="s">
        <v>17</v>
      </c>
      <c r="D3593" s="2" t="s">
        <v>18</v>
      </c>
      <c r="E3593" s="2" t="s">
        <v>19</v>
      </c>
      <c r="F3593" s="3"/>
      <c r="G3593" s="2">
        <v>46</v>
      </c>
      <c r="H3593" s="2" t="s">
        <v>1743</v>
      </c>
      <c r="I3593" s="2"/>
      <c r="J3593" s="2"/>
      <c r="K3593" s="2">
        <v>8</v>
      </c>
      <c r="L3593" s="2" t="s">
        <v>38</v>
      </c>
      <c r="M3593" s="4">
        <v>0</v>
      </c>
      <c r="N3593" s="4">
        <v>0</v>
      </c>
      <c r="O3593" s="4">
        <v>0</v>
      </c>
      <c r="P3593" s="4">
        <v>0</v>
      </c>
    </row>
    <row r="3594" spans="1:16" x14ac:dyDescent="0.25">
      <c r="A3594" s="2" t="s">
        <v>3575</v>
      </c>
      <c r="B3594" s="3">
        <v>46125</v>
      </c>
      <c r="C3594" s="2" t="s">
        <v>17</v>
      </c>
      <c r="D3594" s="2" t="s">
        <v>18</v>
      </c>
      <c r="E3594" s="2" t="s">
        <v>19</v>
      </c>
      <c r="F3594" s="3"/>
      <c r="G3594" s="2">
        <v>47</v>
      </c>
      <c r="H3594" s="2" t="s">
        <v>1744</v>
      </c>
      <c r="I3594" s="2"/>
      <c r="J3594" s="2"/>
      <c r="K3594" s="2">
        <v>5</v>
      </c>
      <c r="L3594" s="2" t="s">
        <v>38</v>
      </c>
      <c r="M3594" s="4">
        <v>0</v>
      </c>
      <c r="N3594" s="4">
        <v>0</v>
      </c>
      <c r="O3594" s="4">
        <v>0</v>
      </c>
      <c r="P3594" s="4">
        <v>0</v>
      </c>
    </row>
    <row r="3595" spans="1:16" x14ac:dyDescent="0.25">
      <c r="A3595" s="2" t="s">
        <v>3575</v>
      </c>
      <c r="B3595" s="3">
        <v>46125</v>
      </c>
      <c r="C3595" s="2" t="s">
        <v>17</v>
      </c>
      <c r="D3595" s="2" t="s">
        <v>18</v>
      </c>
      <c r="E3595" s="2" t="s">
        <v>19</v>
      </c>
      <c r="F3595" s="3"/>
      <c r="G3595" s="2">
        <v>48</v>
      </c>
      <c r="H3595" s="2" t="s">
        <v>1745</v>
      </c>
      <c r="I3595" s="2"/>
      <c r="J3595" s="2"/>
      <c r="K3595" s="2">
        <v>1</v>
      </c>
      <c r="L3595" s="2" t="s">
        <v>38</v>
      </c>
      <c r="M3595" s="4">
        <v>0</v>
      </c>
      <c r="N3595" s="4">
        <v>0</v>
      </c>
      <c r="O3595" s="4">
        <v>0</v>
      </c>
      <c r="P3595" s="4">
        <v>0</v>
      </c>
    </row>
    <row r="3596" spans="1:16" x14ac:dyDescent="0.25">
      <c r="A3596" s="2" t="s">
        <v>3575</v>
      </c>
      <c r="B3596" s="3">
        <v>46125</v>
      </c>
      <c r="C3596" s="2" t="s">
        <v>17</v>
      </c>
      <c r="D3596" s="2" t="s">
        <v>18</v>
      </c>
      <c r="E3596" s="2" t="s">
        <v>19</v>
      </c>
      <c r="F3596" s="3"/>
      <c r="G3596" s="2">
        <v>49</v>
      </c>
      <c r="H3596" s="2" t="s">
        <v>1746</v>
      </c>
      <c r="I3596" s="2"/>
      <c r="J3596" s="2"/>
      <c r="K3596" s="2">
        <v>4</v>
      </c>
      <c r="L3596" s="2" t="s">
        <v>38</v>
      </c>
      <c r="M3596" s="4">
        <v>0</v>
      </c>
      <c r="N3596" s="4">
        <v>0</v>
      </c>
      <c r="O3596" s="4">
        <v>0</v>
      </c>
      <c r="P3596" s="4">
        <v>0</v>
      </c>
    </row>
    <row r="3597" spans="1:16" x14ac:dyDescent="0.25">
      <c r="A3597" s="2" t="s">
        <v>3575</v>
      </c>
      <c r="B3597" s="3">
        <v>46125</v>
      </c>
      <c r="C3597" s="2" t="s">
        <v>17</v>
      </c>
      <c r="D3597" s="2" t="s">
        <v>18</v>
      </c>
      <c r="E3597" s="2" t="s">
        <v>19</v>
      </c>
      <c r="F3597" s="3"/>
      <c r="G3597" s="2">
        <v>50</v>
      </c>
      <c r="H3597" s="2" t="s">
        <v>1747</v>
      </c>
      <c r="I3597" s="2"/>
      <c r="J3597" s="2"/>
      <c r="K3597" s="2">
        <v>2</v>
      </c>
      <c r="L3597" s="2" t="s">
        <v>38</v>
      </c>
      <c r="M3597" s="4">
        <v>0</v>
      </c>
      <c r="N3597" s="4">
        <v>0</v>
      </c>
      <c r="O3597" s="4">
        <v>0</v>
      </c>
      <c r="P3597" s="4">
        <v>0</v>
      </c>
    </row>
    <row r="3598" spans="1:16" x14ac:dyDescent="0.25">
      <c r="A3598" s="2" t="s">
        <v>3575</v>
      </c>
      <c r="B3598" s="3">
        <v>46125</v>
      </c>
      <c r="C3598" s="2" t="s">
        <v>17</v>
      </c>
      <c r="D3598" s="2" t="s">
        <v>18</v>
      </c>
      <c r="E3598" s="2" t="s">
        <v>19</v>
      </c>
      <c r="F3598" s="3"/>
      <c r="G3598" s="2">
        <v>51</v>
      </c>
      <c r="H3598" s="2" t="s">
        <v>1748</v>
      </c>
      <c r="I3598" s="2"/>
      <c r="J3598" s="2"/>
      <c r="K3598" s="2">
        <v>2</v>
      </c>
      <c r="L3598" s="2" t="s">
        <v>38</v>
      </c>
      <c r="M3598" s="4">
        <v>0</v>
      </c>
      <c r="N3598" s="4">
        <v>0</v>
      </c>
      <c r="O3598" s="4">
        <v>0</v>
      </c>
      <c r="P3598" s="4">
        <v>0</v>
      </c>
    </row>
    <row r="3599" spans="1:16" x14ac:dyDescent="0.25">
      <c r="A3599" s="2" t="s">
        <v>3575</v>
      </c>
      <c r="B3599" s="3">
        <v>46125</v>
      </c>
      <c r="C3599" s="2" t="s">
        <v>17</v>
      </c>
      <c r="D3599" s="2" t="s">
        <v>18</v>
      </c>
      <c r="E3599" s="2" t="s">
        <v>19</v>
      </c>
      <c r="F3599" s="3"/>
      <c r="G3599" s="2">
        <v>52</v>
      </c>
      <c r="H3599" s="2" t="s">
        <v>1749</v>
      </c>
      <c r="I3599" s="2"/>
      <c r="J3599" s="2"/>
      <c r="K3599" s="2">
        <v>4</v>
      </c>
      <c r="L3599" s="2" t="s">
        <v>38</v>
      </c>
      <c r="M3599" s="4">
        <v>0</v>
      </c>
      <c r="N3599" s="4">
        <v>0</v>
      </c>
      <c r="O3599" s="4">
        <v>0</v>
      </c>
      <c r="P3599" s="4">
        <v>0</v>
      </c>
    </row>
    <row r="3600" spans="1:16" x14ac:dyDescent="0.25">
      <c r="A3600" s="2" t="s">
        <v>3575</v>
      </c>
      <c r="B3600" s="3">
        <v>46125</v>
      </c>
      <c r="C3600" s="2" t="s">
        <v>17</v>
      </c>
      <c r="D3600" s="2" t="s">
        <v>18</v>
      </c>
      <c r="E3600" s="2" t="s">
        <v>19</v>
      </c>
      <c r="F3600" s="3"/>
      <c r="G3600" s="2">
        <v>53</v>
      </c>
      <c r="H3600" s="2" t="s">
        <v>1750</v>
      </c>
      <c r="I3600" s="2"/>
      <c r="J3600" s="2"/>
      <c r="K3600" s="2">
        <v>144</v>
      </c>
      <c r="L3600" s="2" t="s">
        <v>38</v>
      </c>
      <c r="M3600" s="4">
        <v>0</v>
      </c>
      <c r="N3600" s="4">
        <v>0</v>
      </c>
      <c r="O3600" s="4">
        <v>0</v>
      </c>
      <c r="P3600" s="4">
        <v>0</v>
      </c>
    </row>
    <row r="3601" spans="1:16" x14ac:dyDescent="0.25">
      <c r="A3601" s="2" t="s">
        <v>3575</v>
      </c>
      <c r="B3601" s="3">
        <v>46125</v>
      </c>
      <c r="C3601" s="2" t="s">
        <v>17</v>
      </c>
      <c r="D3601" s="2" t="s">
        <v>18</v>
      </c>
      <c r="E3601" s="2" t="s">
        <v>19</v>
      </c>
      <c r="F3601" s="3"/>
      <c r="G3601" s="2">
        <v>54</v>
      </c>
      <c r="H3601" s="2" t="s">
        <v>1751</v>
      </c>
      <c r="I3601" s="2"/>
      <c r="J3601" s="2"/>
      <c r="K3601" s="2">
        <v>4</v>
      </c>
      <c r="L3601" s="2" t="s">
        <v>38</v>
      </c>
      <c r="M3601" s="4">
        <v>0</v>
      </c>
      <c r="N3601" s="4">
        <v>0</v>
      </c>
      <c r="O3601" s="4">
        <v>0</v>
      </c>
      <c r="P3601" s="4">
        <v>0</v>
      </c>
    </row>
    <row r="3602" spans="1:16" x14ac:dyDescent="0.25">
      <c r="A3602" s="2" t="s">
        <v>3575</v>
      </c>
      <c r="B3602" s="3">
        <v>46125</v>
      </c>
      <c r="C3602" s="2" t="s">
        <v>17</v>
      </c>
      <c r="D3602" s="2" t="s">
        <v>18</v>
      </c>
      <c r="E3602" s="2" t="s">
        <v>19</v>
      </c>
      <c r="F3602" s="3"/>
      <c r="G3602" s="2">
        <v>55</v>
      </c>
      <c r="H3602" s="2" t="s">
        <v>1752</v>
      </c>
      <c r="I3602" s="2"/>
      <c r="J3602" s="2"/>
      <c r="K3602" s="2">
        <v>4</v>
      </c>
      <c r="L3602" s="2" t="s">
        <v>38</v>
      </c>
      <c r="M3602" s="4">
        <v>0</v>
      </c>
      <c r="N3602" s="4">
        <v>0</v>
      </c>
      <c r="O3602" s="4">
        <v>0</v>
      </c>
      <c r="P3602" s="4">
        <v>0</v>
      </c>
    </row>
    <row r="3603" spans="1:16" x14ac:dyDescent="0.25">
      <c r="A3603" s="2" t="s">
        <v>3575</v>
      </c>
      <c r="B3603" s="3">
        <v>46125</v>
      </c>
      <c r="C3603" s="2" t="s">
        <v>17</v>
      </c>
      <c r="D3603" s="2" t="s">
        <v>18</v>
      </c>
      <c r="E3603" s="2" t="s">
        <v>19</v>
      </c>
      <c r="F3603" s="3"/>
      <c r="G3603" s="2">
        <v>56</v>
      </c>
      <c r="H3603" s="2" t="s">
        <v>1753</v>
      </c>
      <c r="I3603" s="2"/>
      <c r="J3603" s="2"/>
      <c r="K3603" s="2">
        <v>16</v>
      </c>
      <c r="L3603" s="2" t="s">
        <v>38</v>
      </c>
      <c r="M3603" s="4">
        <v>0</v>
      </c>
      <c r="N3603" s="4">
        <v>0</v>
      </c>
      <c r="O3603" s="4">
        <v>0</v>
      </c>
      <c r="P3603" s="4">
        <v>0</v>
      </c>
    </row>
    <row r="3604" spans="1:16" x14ac:dyDescent="0.25">
      <c r="A3604" s="2" t="s">
        <v>3575</v>
      </c>
      <c r="B3604" s="3">
        <v>46125</v>
      </c>
      <c r="C3604" s="2" t="s">
        <v>17</v>
      </c>
      <c r="D3604" s="2" t="s">
        <v>18</v>
      </c>
      <c r="E3604" s="2" t="s">
        <v>19</v>
      </c>
      <c r="F3604" s="3"/>
      <c r="G3604" s="2">
        <v>57</v>
      </c>
      <c r="H3604" s="2" t="s">
        <v>1754</v>
      </c>
      <c r="I3604" s="2"/>
      <c r="J3604" s="2"/>
      <c r="K3604" s="2">
        <v>20</v>
      </c>
      <c r="L3604" s="2" t="s">
        <v>38</v>
      </c>
      <c r="M3604" s="4">
        <v>0</v>
      </c>
      <c r="N3604" s="4">
        <v>0</v>
      </c>
      <c r="O3604" s="4">
        <v>0</v>
      </c>
      <c r="P3604" s="4">
        <v>0</v>
      </c>
    </row>
    <row r="3605" spans="1:16" x14ac:dyDescent="0.25">
      <c r="A3605" s="2" t="s">
        <v>3575</v>
      </c>
      <c r="B3605" s="3">
        <v>46125</v>
      </c>
      <c r="C3605" s="2" t="s">
        <v>17</v>
      </c>
      <c r="D3605" s="2" t="s">
        <v>18</v>
      </c>
      <c r="E3605" s="2" t="s">
        <v>19</v>
      </c>
      <c r="F3605" s="3"/>
      <c r="G3605" s="2">
        <v>58</v>
      </c>
      <c r="H3605" s="2" t="s">
        <v>1755</v>
      </c>
      <c r="I3605" s="2"/>
      <c r="J3605" s="2"/>
      <c r="K3605" s="2">
        <v>6</v>
      </c>
      <c r="L3605" s="2" t="s">
        <v>38</v>
      </c>
      <c r="M3605" s="4">
        <v>0</v>
      </c>
      <c r="N3605" s="4">
        <v>0</v>
      </c>
      <c r="O3605" s="4">
        <v>0</v>
      </c>
      <c r="P3605" s="4">
        <v>0</v>
      </c>
    </row>
    <row r="3606" spans="1:16" x14ac:dyDescent="0.25">
      <c r="A3606" s="2" t="s">
        <v>3575</v>
      </c>
      <c r="B3606" s="3">
        <v>46125</v>
      </c>
      <c r="C3606" s="2" t="s">
        <v>17</v>
      </c>
      <c r="D3606" s="2" t="s">
        <v>18</v>
      </c>
      <c r="E3606" s="2" t="s">
        <v>19</v>
      </c>
      <c r="F3606" s="3"/>
      <c r="G3606" s="2">
        <v>59</v>
      </c>
      <c r="H3606" s="2" t="s">
        <v>1756</v>
      </c>
      <c r="I3606" s="2"/>
      <c r="J3606" s="2"/>
      <c r="K3606" s="2">
        <v>2</v>
      </c>
      <c r="L3606" s="2" t="s">
        <v>38</v>
      </c>
      <c r="M3606" s="4">
        <v>0</v>
      </c>
      <c r="N3606" s="4">
        <v>0</v>
      </c>
      <c r="O3606" s="4">
        <v>0</v>
      </c>
      <c r="P3606" s="4">
        <v>0</v>
      </c>
    </row>
    <row r="3607" spans="1:16" x14ac:dyDescent="0.25">
      <c r="A3607" s="2" t="s">
        <v>3575</v>
      </c>
      <c r="B3607" s="3">
        <v>46125</v>
      </c>
      <c r="C3607" s="2" t="s">
        <v>17</v>
      </c>
      <c r="D3607" s="2" t="s">
        <v>18</v>
      </c>
      <c r="E3607" s="2" t="s">
        <v>19</v>
      </c>
      <c r="F3607" s="3"/>
      <c r="G3607" s="2">
        <v>60</v>
      </c>
      <c r="H3607" s="2" t="s">
        <v>1757</v>
      </c>
      <c r="I3607" s="2"/>
      <c r="J3607" s="2"/>
      <c r="K3607" s="2">
        <v>2</v>
      </c>
      <c r="L3607" s="2" t="s">
        <v>38</v>
      </c>
      <c r="M3607" s="4">
        <v>0</v>
      </c>
      <c r="N3607" s="4">
        <v>0</v>
      </c>
      <c r="O3607" s="4">
        <v>0</v>
      </c>
      <c r="P3607" s="4">
        <v>0</v>
      </c>
    </row>
    <row r="3608" spans="1:16" x14ac:dyDescent="0.25">
      <c r="A3608" s="2" t="s">
        <v>3575</v>
      </c>
      <c r="B3608" s="3">
        <v>46125</v>
      </c>
      <c r="C3608" s="2" t="s">
        <v>17</v>
      </c>
      <c r="D3608" s="2" t="s">
        <v>18</v>
      </c>
      <c r="E3608" s="2" t="s">
        <v>19</v>
      </c>
      <c r="F3608" s="3"/>
      <c r="G3608" s="2">
        <v>61</v>
      </c>
      <c r="H3608" s="2" t="s">
        <v>1758</v>
      </c>
      <c r="I3608" s="2"/>
      <c r="J3608" s="2"/>
      <c r="K3608" s="2">
        <v>6</v>
      </c>
      <c r="L3608" s="2" t="s">
        <v>38</v>
      </c>
      <c r="M3608" s="4">
        <v>0</v>
      </c>
      <c r="N3608" s="4">
        <v>0</v>
      </c>
      <c r="O3608" s="4">
        <v>0</v>
      </c>
      <c r="P3608" s="4">
        <v>0</v>
      </c>
    </row>
    <row r="3609" spans="1:16" x14ac:dyDescent="0.25">
      <c r="A3609" s="2" t="s">
        <v>3575</v>
      </c>
      <c r="B3609" s="3">
        <v>46125</v>
      </c>
      <c r="C3609" s="2" t="s">
        <v>17</v>
      </c>
      <c r="D3609" s="2" t="s">
        <v>18</v>
      </c>
      <c r="E3609" s="2" t="s">
        <v>19</v>
      </c>
      <c r="F3609" s="3"/>
      <c r="G3609" s="2">
        <v>62</v>
      </c>
      <c r="H3609" s="2" t="s">
        <v>1759</v>
      </c>
      <c r="I3609" s="2"/>
      <c r="J3609" s="2"/>
      <c r="K3609" s="2">
        <v>4</v>
      </c>
      <c r="L3609" s="2" t="s">
        <v>38</v>
      </c>
      <c r="M3609" s="4">
        <v>0</v>
      </c>
      <c r="N3609" s="4">
        <v>0</v>
      </c>
      <c r="O3609" s="4">
        <v>0</v>
      </c>
      <c r="P3609" s="4">
        <v>0</v>
      </c>
    </row>
    <row r="3610" spans="1:16" x14ac:dyDescent="0.25">
      <c r="A3610" s="2" t="s">
        <v>3575</v>
      </c>
      <c r="B3610" s="3">
        <v>46125</v>
      </c>
      <c r="C3610" s="2" t="s">
        <v>17</v>
      </c>
      <c r="D3610" s="2" t="s">
        <v>18</v>
      </c>
      <c r="E3610" s="2" t="s">
        <v>19</v>
      </c>
      <c r="F3610" s="3"/>
      <c r="G3610" s="2">
        <v>63</v>
      </c>
      <c r="H3610" s="2" t="s">
        <v>1760</v>
      </c>
      <c r="I3610" s="2"/>
      <c r="J3610" s="2"/>
      <c r="K3610" s="2">
        <v>2</v>
      </c>
      <c r="L3610" s="2" t="s">
        <v>38</v>
      </c>
      <c r="M3610" s="4">
        <v>0</v>
      </c>
      <c r="N3610" s="4">
        <v>0</v>
      </c>
      <c r="O3610" s="4">
        <v>0</v>
      </c>
      <c r="P3610" s="4">
        <v>0</v>
      </c>
    </row>
    <row r="3611" spans="1:16" x14ac:dyDescent="0.25">
      <c r="A3611" s="2" t="s">
        <v>3575</v>
      </c>
      <c r="B3611" s="3">
        <v>46125</v>
      </c>
      <c r="C3611" s="2" t="s">
        <v>17</v>
      </c>
      <c r="D3611" s="2" t="s">
        <v>18</v>
      </c>
      <c r="E3611" s="2" t="s">
        <v>19</v>
      </c>
      <c r="F3611" s="3"/>
      <c r="G3611" s="2">
        <v>64</v>
      </c>
      <c r="H3611" s="2" t="s">
        <v>1761</v>
      </c>
      <c r="I3611" s="2"/>
      <c r="J3611" s="2"/>
      <c r="K3611" s="2">
        <v>10</v>
      </c>
      <c r="L3611" s="2" t="s">
        <v>38</v>
      </c>
      <c r="M3611" s="4">
        <v>0</v>
      </c>
      <c r="N3611" s="4">
        <v>0</v>
      </c>
      <c r="O3611" s="4">
        <v>0</v>
      </c>
      <c r="P3611" s="4">
        <v>0</v>
      </c>
    </row>
    <row r="3612" spans="1:16" x14ac:dyDescent="0.25">
      <c r="A3612" s="2" t="s">
        <v>3575</v>
      </c>
      <c r="B3612" s="3">
        <v>46125</v>
      </c>
      <c r="C3612" s="2" t="s">
        <v>17</v>
      </c>
      <c r="D3612" s="2" t="s">
        <v>18</v>
      </c>
      <c r="E3612" s="2" t="s">
        <v>19</v>
      </c>
      <c r="F3612" s="3"/>
      <c r="G3612" s="2">
        <v>65</v>
      </c>
      <c r="H3612" s="2" t="s">
        <v>1762</v>
      </c>
      <c r="I3612" s="2"/>
      <c r="J3612" s="2"/>
      <c r="K3612" s="2">
        <v>18</v>
      </c>
      <c r="L3612" s="2" t="s">
        <v>38</v>
      </c>
      <c r="M3612" s="4">
        <v>0</v>
      </c>
      <c r="N3612" s="4">
        <v>0</v>
      </c>
      <c r="O3612" s="4">
        <v>0</v>
      </c>
      <c r="P3612" s="4">
        <v>0</v>
      </c>
    </row>
    <row r="3613" spans="1:16" x14ac:dyDescent="0.25">
      <c r="A3613" s="2" t="s">
        <v>3575</v>
      </c>
      <c r="B3613" s="3">
        <v>46125</v>
      </c>
      <c r="C3613" s="2" t="s">
        <v>17</v>
      </c>
      <c r="D3613" s="2" t="s">
        <v>18</v>
      </c>
      <c r="E3613" s="2" t="s">
        <v>19</v>
      </c>
      <c r="F3613" s="3"/>
      <c r="G3613" s="2">
        <v>66</v>
      </c>
      <c r="H3613" s="2" t="s">
        <v>1763</v>
      </c>
      <c r="I3613" s="2"/>
      <c r="J3613" s="2"/>
      <c r="K3613" s="2">
        <v>16</v>
      </c>
      <c r="L3613" s="2" t="s">
        <v>38</v>
      </c>
      <c r="M3613" s="4">
        <v>0</v>
      </c>
      <c r="N3613" s="4">
        <v>0</v>
      </c>
      <c r="O3613" s="4">
        <v>0</v>
      </c>
      <c r="P3613" s="4">
        <v>0</v>
      </c>
    </row>
    <row r="3614" spans="1:16" x14ac:dyDescent="0.25">
      <c r="A3614" s="2" t="s">
        <v>3575</v>
      </c>
      <c r="B3614" s="3">
        <v>46125</v>
      </c>
      <c r="C3614" s="2" t="s">
        <v>17</v>
      </c>
      <c r="D3614" s="2" t="s">
        <v>18</v>
      </c>
      <c r="E3614" s="2" t="s">
        <v>19</v>
      </c>
      <c r="F3614" s="3"/>
      <c r="G3614" s="2">
        <v>67</v>
      </c>
      <c r="H3614" s="2" t="s">
        <v>1764</v>
      </c>
      <c r="I3614" s="2"/>
      <c r="J3614" s="2"/>
      <c r="K3614" s="2">
        <v>16</v>
      </c>
      <c r="L3614" s="2" t="s">
        <v>38</v>
      </c>
      <c r="M3614" s="4">
        <v>0</v>
      </c>
      <c r="N3614" s="4">
        <v>0</v>
      </c>
      <c r="O3614" s="4">
        <v>0</v>
      </c>
      <c r="P3614" s="4">
        <v>0</v>
      </c>
    </row>
    <row r="3615" spans="1:16" x14ac:dyDescent="0.25">
      <c r="A3615" s="2" t="s">
        <v>3575</v>
      </c>
      <c r="B3615" s="3">
        <v>46125</v>
      </c>
      <c r="C3615" s="2" t="s">
        <v>17</v>
      </c>
      <c r="D3615" s="2" t="s">
        <v>18</v>
      </c>
      <c r="E3615" s="2" t="s">
        <v>19</v>
      </c>
      <c r="F3615" s="3"/>
      <c r="G3615" s="2">
        <v>68</v>
      </c>
      <c r="H3615" s="2" t="s">
        <v>1765</v>
      </c>
      <c r="I3615" s="2"/>
      <c r="J3615" s="2"/>
      <c r="K3615" s="2">
        <v>5</v>
      </c>
      <c r="L3615" s="2" t="s">
        <v>38</v>
      </c>
      <c r="M3615" s="4">
        <v>0</v>
      </c>
      <c r="N3615" s="4">
        <v>0</v>
      </c>
      <c r="O3615" s="4">
        <v>0</v>
      </c>
      <c r="P3615" s="4">
        <v>0</v>
      </c>
    </row>
    <row r="3616" spans="1:16" x14ac:dyDescent="0.25">
      <c r="A3616" s="2" t="s">
        <v>3575</v>
      </c>
      <c r="B3616" s="3">
        <v>46125</v>
      </c>
      <c r="C3616" s="2" t="s">
        <v>17</v>
      </c>
      <c r="D3616" s="2" t="s">
        <v>18</v>
      </c>
      <c r="E3616" s="2" t="s">
        <v>19</v>
      </c>
      <c r="F3616" s="3"/>
      <c r="G3616" s="2">
        <v>69</v>
      </c>
      <c r="H3616" s="2" t="s">
        <v>1766</v>
      </c>
      <c r="I3616" s="2"/>
      <c r="J3616" s="2"/>
      <c r="K3616" s="2">
        <v>2</v>
      </c>
      <c r="L3616" s="2" t="s">
        <v>38</v>
      </c>
      <c r="M3616" s="4">
        <v>0</v>
      </c>
      <c r="N3616" s="4">
        <v>0</v>
      </c>
      <c r="O3616" s="4">
        <v>0</v>
      </c>
      <c r="P3616" s="4">
        <v>0</v>
      </c>
    </row>
    <row r="3617" spans="1:16" x14ac:dyDescent="0.25">
      <c r="A3617" s="2" t="s">
        <v>3575</v>
      </c>
      <c r="B3617" s="3">
        <v>46125</v>
      </c>
      <c r="C3617" s="2" t="s">
        <v>17</v>
      </c>
      <c r="D3617" s="2" t="s">
        <v>18</v>
      </c>
      <c r="E3617" s="2" t="s">
        <v>19</v>
      </c>
      <c r="F3617" s="3"/>
      <c r="G3617" s="2">
        <v>70</v>
      </c>
      <c r="H3617" s="2" t="s">
        <v>1767</v>
      </c>
      <c r="I3617" s="2"/>
      <c r="J3617" s="2"/>
      <c r="K3617" s="2">
        <v>2</v>
      </c>
      <c r="L3617" s="2" t="s">
        <v>38</v>
      </c>
      <c r="M3617" s="4">
        <v>0</v>
      </c>
      <c r="N3617" s="4">
        <v>0</v>
      </c>
      <c r="O3617" s="4">
        <v>0</v>
      </c>
      <c r="P3617" s="4">
        <v>0</v>
      </c>
    </row>
    <row r="3618" spans="1:16" x14ac:dyDescent="0.25">
      <c r="A3618" s="2" t="s">
        <v>3575</v>
      </c>
      <c r="B3618" s="3">
        <v>46125</v>
      </c>
      <c r="C3618" s="2" t="s">
        <v>17</v>
      </c>
      <c r="D3618" s="2" t="s">
        <v>18</v>
      </c>
      <c r="E3618" s="2" t="s">
        <v>19</v>
      </c>
      <c r="F3618" s="3"/>
      <c r="G3618" s="2">
        <v>71</v>
      </c>
      <c r="H3618" s="2" t="s">
        <v>1768</v>
      </c>
      <c r="I3618" s="2"/>
      <c r="J3618" s="2"/>
      <c r="K3618" s="2">
        <v>2</v>
      </c>
      <c r="L3618" s="2" t="s">
        <v>38</v>
      </c>
      <c r="M3618" s="4">
        <v>0</v>
      </c>
      <c r="N3618" s="4">
        <v>0</v>
      </c>
      <c r="O3618" s="4">
        <v>0</v>
      </c>
      <c r="P3618" s="4">
        <v>0</v>
      </c>
    </row>
    <row r="3619" spans="1:16" x14ac:dyDescent="0.25">
      <c r="A3619" s="2" t="s">
        <v>3575</v>
      </c>
      <c r="B3619" s="3">
        <v>46125</v>
      </c>
      <c r="C3619" s="2" t="s">
        <v>17</v>
      </c>
      <c r="D3619" s="2" t="s">
        <v>18</v>
      </c>
      <c r="E3619" s="2" t="s">
        <v>19</v>
      </c>
      <c r="F3619" s="3"/>
      <c r="G3619" s="2">
        <v>72</v>
      </c>
      <c r="H3619" s="2" t="s">
        <v>1769</v>
      </c>
      <c r="I3619" s="2"/>
      <c r="J3619" s="2"/>
      <c r="K3619" s="2">
        <v>2</v>
      </c>
      <c r="L3619" s="2" t="s">
        <v>38</v>
      </c>
      <c r="M3619" s="4">
        <v>0</v>
      </c>
      <c r="N3619" s="4">
        <v>0</v>
      </c>
      <c r="O3619" s="4">
        <v>0</v>
      </c>
      <c r="P3619" s="4">
        <v>0</v>
      </c>
    </row>
    <row r="3620" spans="1:16" x14ac:dyDescent="0.25">
      <c r="A3620" s="2" t="s">
        <v>3575</v>
      </c>
      <c r="B3620" s="3">
        <v>46125</v>
      </c>
      <c r="C3620" s="2" t="s">
        <v>17</v>
      </c>
      <c r="D3620" s="2" t="s">
        <v>18</v>
      </c>
      <c r="E3620" s="2" t="s">
        <v>19</v>
      </c>
      <c r="F3620" s="3"/>
      <c r="G3620" s="2">
        <v>73</v>
      </c>
      <c r="H3620" s="2" t="s">
        <v>1770</v>
      </c>
      <c r="I3620" s="2"/>
      <c r="J3620" s="2"/>
      <c r="K3620" s="2">
        <v>3</v>
      </c>
      <c r="L3620" s="2" t="s">
        <v>38</v>
      </c>
      <c r="M3620" s="4">
        <v>0</v>
      </c>
      <c r="N3620" s="4">
        <v>0</v>
      </c>
      <c r="O3620" s="4">
        <v>0</v>
      </c>
      <c r="P3620" s="4">
        <v>0</v>
      </c>
    </row>
    <row r="3621" spans="1:16" x14ac:dyDescent="0.25">
      <c r="A3621" s="2" t="s">
        <v>3575</v>
      </c>
      <c r="B3621" s="3">
        <v>46125</v>
      </c>
      <c r="C3621" s="2" t="s">
        <v>17</v>
      </c>
      <c r="D3621" s="2" t="s">
        <v>18</v>
      </c>
      <c r="E3621" s="2" t="s">
        <v>19</v>
      </c>
      <c r="F3621" s="3"/>
      <c r="G3621" s="2">
        <v>74</v>
      </c>
      <c r="H3621" s="2" t="s">
        <v>1771</v>
      </c>
      <c r="I3621" s="2"/>
      <c r="J3621" s="2"/>
      <c r="K3621" s="2">
        <v>3</v>
      </c>
      <c r="L3621" s="2" t="s">
        <v>38</v>
      </c>
      <c r="M3621" s="4">
        <v>0</v>
      </c>
      <c r="N3621" s="4">
        <v>0</v>
      </c>
      <c r="O3621" s="4">
        <v>0</v>
      </c>
      <c r="P3621" s="4">
        <v>0</v>
      </c>
    </row>
    <row r="3622" spans="1:16" x14ac:dyDescent="0.25">
      <c r="A3622" s="2" t="s">
        <v>3575</v>
      </c>
      <c r="B3622" s="3">
        <v>46125</v>
      </c>
      <c r="C3622" s="2" t="s">
        <v>17</v>
      </c>
      <c r="D3622" s="2" t="s">
        <v>18</v>
      </c>
      <c r="E3622" s="2" t="s">
        <v>19</v>
      </c>
      <c r="F3622" s="3"/>
      <c r="G3622" s="2">
        <v>75</v>
      </c>
      <c r="H3622" s="2" t="s">
        <v>1772</v>
      </c>
      <c r="I3622" s="2"/>
      <c r="J3622" s="2"/>
      <c r="K3622" s="2">
        <v>2</v>
      </c>
      <c r="L3622" s="2" t="s">
        <v>38</v>
      </c>
      <c r="M3622" s="4">
        <v>0</v>
      </c>
      <c r="N3622" s="4">
        <v>0</v>
      </c>
      <c r="O3622" s="4">
        <v>0</v>
      </c>
      <c r="P3622" s="4">
        <v>0</v>
      </c>
    </row>
    <row r="3623" spans="1:16" x14ac:dyDescent="0.25">
      <c r="A3623" s="2" t="s">
        <v>3575</v>
      </c>
      <c r="B3623" s="3">
        <v>46125</v>
      </c>
      <c r="C3623" s="2" t="s">
        <v>17</v>
      </c>
      <c r="D3623" s="2" t="s">
        <v>18</v>
      </c>
      <c r="E3623" s="2" t="s">
        <v>19</v>
      </c>
      <c r="F3623" s="3"/>
      <c r="G3623" s="2">
        <v>76</v>
      </c>
      <c r="H3623" s="2" t="s">
        <v>1773</v>
      </c>
      <c r="I3623" s="2"/>
      <c r="J3623" s="2"/>
      <c r="K3623" s="2">
        <v>2</v>
      </c>
      <c r="L3623" s="2" t="s">
        <v>38</v>
      </c>
      <c r="M3623" s="4">
        <v>0</v>
      </c>
      <c r="N3623" s="4">
        <v>0</v>
      </c>
      <c r="O3623" s="4">
        <v>0</v>
      </c>
      <c r="P3623" s="4">
        <v>0</v>
      </c>
    </row>
    <row r="3624" spans="1:16" x14ac:dyDescent="0.25">
      <c r="A3624" s="2" t="s">
        <v>3575</v>
      </c>
      <c r="B3624" s="3">
        <v>46125</v>
      </c>
      <c r="C3624" s="2" t="s">
        <v>17</v>
      </c>
      <c r="D3624" s="2" t="s">
        <v>18</v>
      </c>
      <c r="E3624" s="2" t="s">
        <v>19</v>
      </c>
      <c r="F3624" s="3"/>
      <c r="G3624" s="2">
        <v>77</v>
      </c>
      <c r="H3624" s="2" t="s">
        <v>1774</v>
      </c>
      <c r="I3624" s="2"/>
      <c r="J3624" s="2"/>
      <c r="K3624" s="2">
        <v>4</v>
      </c>
      <c r="L3624" s="2" t="s">
        <v>38</v>
      </c>
      <c r="M3624" s="4">
        <v>0</v>
      </c>
      <c r="N3624" s="4">
        <v>0</v>
      </c>
      <c r="O3624" s="4">
        <v>0</v>
      </c>
      <c r="P3624" s="4">
        <v>0</v>
      </c>
    </row>
    <row r="3625" spans="1:16" x14ac:dyDescent="0.25">
      <c r="A3625" s="2" t="s">
        <v>3575</v>
      </c>
      <c r="B3625" s="3">
        <v>46125</v>
      </c>
      <c r="C3625" s="2" t="s">
        <v>17</v>
      </c>
      <c r="D3625" s="2" t="s">
        <v>18</v>
      </c>
      <c r="E3625" s="2" t="s">
        <v>19</v>
      </c>
      <c r="F3625" s="3"/>
      <c r="G3625" s="2">
        <v>78</v>
      </c>
      <c r="H3625" s="2" t="s">
        <v>1775</v>
      </c>
      <c r="I3625" s="2"/>
      <c r="J3625" s="2"/>
      <c r="K3625" s="2">
        <v>4</v>
      </c>
      <c r="L3625" s="2" t="s">
        <v>38</v>
      </c>
      <c r="M3625" s="4">
        <v>0</v>
      </c>
      <c r="N3625" s="4">
        <v>0</v>
      </c>
      <c r="O3625" s="4">
        <v>0</v>
      </c>
      <c r="P3625" s="4">
        <v>0</v>
      </c>
    </row>
    <row r="3626" spans="1:16" x14ac:dyDescent="0.25">
      <c r="A3626" s="2" t="s">
        <v>3575</v>
      </c>
      <c r="B3626" s="3">
        <v>46125</v>
      </c>
      <c r="C3626" s="2" t="s">
        <v>17</v>
      </c>
      <c r="D3626" s="2" t="s">
        <v>18</v>
      </c>
      <c r="E3626" s="2" t="s">
        <v>19</v>
      </c>
      <c r="F3626" s="3"/>
      <c r="G3626" s="2">
        <v>79</v>
      </c>
      <c r="H3626" s="2" t="s">
        <v>1776</v>
      </c>
      <c r="I3626" s="2"/>
      <c r="J3626" s="2"/>
      <c r="K3626" s="2">
        <v>2</v>
      </c>
      <c r="L3626" s="2" t="s">
        <v>38</v>
      </c>
      <c r="M3626" s="4">
        <v>0</v>
      </c>
      <c r="N3626" s="4">
        <v>0</v>
      </c>
      <c r="O3626" s="4">
        <v>0</v>
      </c>
      <c r="P3626" s="4">
        <v>0</v>
      </c>
    </row>
    <row r="3627" spans="1:16" x14ac:dyDescent="0.25">
      <c r="A3627" s="2" t="s">
        <v>3575</v>
      </c>
      <c r="B3627" s="3">
        <v>46125</v>
      </c>
      <c r="C3627" s="2" t="s">
        <v>17</v>
      </c>
      <c r="D3627" s="2" t="s">
        <v>18</v>
      </c>
      <c r="E3627" s="2" t="s">
        <v>19</v>
      </c>
      <c r="F3627" s="3"/>
      <c r="G3627" s="2">
        <v>80</v>
      </c>
      <c r="H3627" s="2" t="s">
        <v>1777</v>
      </c>
      <c r="I3627" s="2"/>
      <c r="J3627" s="2"/>
      <c r="K3627" s="2">
        <v>2</v>
      </c>
      <c r="L3627" s="2" t="s">
        <v>38</v>
      </c>
      <c r="M3627" s="4">
        <v>0</v>
      </c>
      <c r="N3627" s="4">
        <v>0</v>
      </c>
      <c r="O3627" s="4">
        <v>0</v>
      </c>
      <c r="P3627" s="4">
        <v>0</v>
      </c>
    </row>
    <row r="3628" spans="1:16" x14ac:dyDescent="0.25">
      <c r="A3628" s="2" t="s">
        <v>3575</v>
      </c>
      <c r="B3628" s="3">
        <v>46125</v>
      </c>
      <c r="C3628" s="2" t="s">
        <v>17</v>
      </c>
      <c r="D3628" s="2" t="s">
        <v>18</v>
      </c>
      <c r="E3628" s="2" t="s">
        <v>19</v>
      </c>
      <c r="F3628" s="3"/>
      <c r="G3628" s="2">
        <v>81</v>
      </c>
      <c r="H3628" s="2" t="s">
        <v>1778</v>
      </c>
      <c r="I3628" s="2"/>
      <c r="J3628" s="2"/>
      <c r="K3628" s="2">
        <v>3</v>
      </c>
      <c r="L3628" s="2" t="s">
        <v>38</v>
      </c>
      <c r="M3628" s="4">
        <v>0</v>
      </c>
      <c r="N3628" s="4">
        <v>0</v>
      </c>
      <c r="O3628" s="4">
        <v>0</v>
      </c>
      <c r="P3628" s="4">
        <v>0</v>
      </c>
    </row>
    <row r="3629" spans="1:16" x14ac:dyDescent="0.25">
      <c r="A3629" s="2" t="s">
        <v>3575</v>
      </c>
      <c r="B3629" s="3">
        <v>46125</v>
      </c>
      <c r="C3629" s="2" t="s">
        <v>17</v>
      </c>
      <c r="D3629" s="2" t="s">
        <v>18</v>
      </c>
      <c r="E3629" s="2" t="s">
        <v>19</v>
      </c>
      <c r="F3629" s="3"/>
      <c r="G3629" s="2">
        <v>82</v>
      </c>
      <c r="H3629" s="2" t="s">
        <v>1779</v>
      </c>
      <c r="I3629" s="2"/>
      <c r="J3629" s="2"/>
      <c r="K3629" s="2">
        <v>3</v>
      </c>
      <c r="L3629" s="2" t="s">
        <v>38</v>
      </c>
      <c r="M3629" s="4">
        <v>0</v>
      </c>
      <c r="N3629" s="4">
        <v>0</v>
      </c>
      <c r="O3629" s="4">
        <v>0</v>
      </c>
      <c r="P3629" s="4">
        <v>0</v>
      </c>
    </row>
    <row r="3630" spans="1:16" x14ac:dyDescent="0.25">
      <c r="A3630" s="2" t="s">
        <v>3575</v>
      </c>
      <c r="B3630" s="3">
        <v>46125</v>
      </c>
      <c r="C3630" s="2" t="s">
        <v>17</v>
      </c>
      <c r="D3630" s="2" t="s">
        <v>18</v>
      </c>
      <c r="E3630" s="2" t="s">
        <v>19</v>
      </c>
      <c r="F3630" s="3"/>
      <c r="G3630" s="2">
        <v>83</v>
      </c>
      <c r="H3630" s="2" t="s">
        <v>1780</v>
      </c>
      <c r="I3630" s="2"/>
      <c r="J3630" s="2"/>
      <c r="K3630" s="2">
        <v>4</v>
      </c>
      <c r="L3630" s="2" t="s">
        <v>38</v>
      </c>
      <c r="M3630" s="4">
        <v>0</v>
      </c>
      <c r="N3630" s="4">
        <v>0</v>
      </c>
      <c r="O3630" s="4">
        <v>0</v>
      </c>
      <c r="P3630" s="4">
        <v>0</v>
      </c>
    </row>
    <row r="3631" spans="1:16" x14ac:dyDescent="0.25">
      <c r="A3631" s="2" t="s">
        <v>3576</v>
      </c>
      <c r="B3631" s="3">
        <v>46125</v>
      </c>
      <c r="C3631" s="2" t="s">
        <v>17</v>
      </c>
      <c r="D3631" s="2" t="s">
        <v>18</v>
      </c>
      <c r="E3631" s="2" t="s">
        <v>19</v>
      </c>
      <c r="F3631" s="3"/>
      <c r="G3631" s="2">
        <v>1</v>
      </c>
      <c r="H3631" s="2" t="s">
        <v>3577</v>
      </c>
      <c r="I3631" s="2"/>
      <c r="J3631" s="2"/>
      <c r="K3631" s="2">
        <v>58003</v>
      </c>
      <c r="L3631" s="2" t="s">
        <v>320</v>
      </c>
      <c r="M3631" s="4">
        <v>143.13</v>
      </c>
      <c r="N3631" s="4">
        <v>0</v>
      </c>
      <c r="O3631" s="4">
        <v>8301969.3899999997</v>
      </c>
      <c r="P3631" s="4">
        <v>10128402.66</v>
      </c>
    </row>
    <row r="3632" spans="1:16" x14ac:dyDescent="0.25">
      <c r="A3632" s="2" t="s">
        <v>3576</v>
      </c>
      <c r="B3632" s="3">
        <v>46125</v>
      </c>
      <c r="C3632" s="2" t="s">
        <v>17</v>
      </c>
      <c r="D3632" s="2" t="s">
        <v>18</v>
      </c>
      <c r="E3632" s="2" t="s">
        <v>19</v>
      </c>
      <c r="F3632" s="3"/>
      <c r="G3632" s="2">
        <v>2</v>
      </c>
      <c r="H3632" s="2" t="s">
        <v>3578</v>
      </c>
      <c r="I3632" s="2"/>
      <c r="J3632" s="2"/>
      <c r="K3632" s="2">
        <v>3003</v>
      </c>
      <c r="L3632" s="2" t="s">
        <v>320</v>
      </c>
      <c r="M3632" s="4">
        <v>143.13</v>
      </c>
      <c r="N3632" s="4">
        <v>0</v>
      </c>
      <c r="O3632" s="4">
        <v>429819.39</v>
      </c>
      <c r="P3632" s="4">
        <v>524379.66</v>
      </c>
    </row>
    <row r="3633" spans="1:16" x14ac:dyDescent="0.25">
      <c r="A3633" s="2" t="s">
        <v>3576</v>
      </c>
      <c r="B3633" s="3">
        <v>46125</v>
      </c>
      <c r="C3633" s="2" t="s">
        <v>17</v>
      </c>
      <c r="D3633" s="2" t="s">
        <v>18</v>
      </c>
      <c r="E3633" s="2" t="s">
        <v>19</v>
      </c>
      <c r="F3633" s="3"/>
      <c r="G3633" s="2">
        <v>3</v>
      </c>
      <c r="H3633" s="2" t="s">
        <v>3579</v>
      </c>
      <c r="I3633" s="2"/>
      <c r="J3633" s="2"/>
      <c r="K3633" s="2">
        <v>3500</v>
      </c>
      <c r="L3633" s="2" t="s">
        <v>320</v>
      </c>
      <c r="M3633" s="4">
        <v>956.43</v>
      </c>
      <c r="N3633" s="4">
        <v>0</v>
      </c>
      <c r="O3633" s="4">
        <v>3347505</v>
      </c>
      <c r="P3633" s="4">
        <v>4083956.1</v>
      </c>
    </row>
    <row r="3634" spans="1:16" x14ac:dyDescent="0.25">
      <c r="A3634" s="2" t="s">
        <v>3576</v>
      </c>
      <c r="B3634" s="3">
        <v>46125</v>
      </c>
      <c r="C3634" s="2" t="s">
        <v>17</v>
      </c>
      <c r="D3634" s="2" t="s">
        <v>18</v>
      </c>
      <c r="E3634" s="2" t="s">
        <v>19</v>
      </c>
      <c r="F3634" s="3"/>
      <c r="G3634" s="2">
        <v>4</v>
      </c>
      <c r="H3634" s="2" t="s">
        <v>3580</v>
      </c>
      <c r="I3634" s="2"/>
      <c r="J3634" s="2"/>
      <c r="K3634" s="2">
        <v>7000</v>
      </c>
      <c r="L3634" s="2" t="s">
        <v>320</v>
      </c>
      <c r="M3634" s="4">
        <v>943.2</v>
      </c>
      <c r="N3634" s="4">
        <v>0</v>
      </c>
      <c r="O3634" s="4">
        <v>6602400</v>
      </c>
      <c r="P3634" s="4">
        <v>8054928</v>
      </c>
    </row>
    <row r="3635" spans="1:16" x14ac:dyDescent="0.25">
      <c r="A3635" s="2" t="s">
        <v>3576</v>
      </c>
      <c r="B3635" s="3">
        <v>46125</v>
      </c>
      <c r="C3635" s="2" t="s">
        <v>17</v>
      </c>
      <c r="D3635" s="2" t="s">
        <v>18</v>
      </c>
      <c r="E3635" s="2" t="s">
        <v>19</v>
      </c>
      <c r="F3635" s="3"/>
      <c r="G3635" s="2">
        <v>5</v>
      </c>
      <c r="H3635" s="2" t="s">
        <v>3581</v>
      </c>
      <c r="I3635" s="2"/>
      <c r="J3635" s="2"/>
      <c r="K3635" s="2">
        <v>1000</v>
      </c>
      <c r="L3635" s="2" t="s">
        <v>320</v>
      </c>
      <c r="M3635" s="4">
        <v>270.64999999999998</v>
      </c>
      <c r="N3635" s="4">
        <v>0</v>
      </c>
      <c r="O3635" s="4">
        <v>270650</v>
      </c>
      <c r="P3635" s="4">
        <v>330193</v>
      </c>
    </row>
    <row r="3636" spans="1:16" x14ac:dyDescent="0.25">
      <c r="A3636" s="2" t="s">
        <v>3582</v>
      </c>
      <c r="B3636" s="3">
        <v>46126</v>
      </c>
      <c r="C3636" s="2" t="s">
        <v>905</v>
      </c>
      <c r="D3636" s="2" t="s">
        <v>18</v>
      </c>
      <c r="E3636" s="2" t="s">
        <v>19</v>
      </c>
      <c r="F3636" s="3"/>
      <c r="G3636" s="2">
        <v>1</v>
      </c>
      <c r="H3636" s="2" t="s">
        <v>3583</v>
      </c>
      <c r="I3636" s="2"/>
      <c r="J3636" s="2"/>
      <c r="K3636" s="2">
        <v>0.14000000000000001</v>
      </c>
      <c r="L3636" s="2" t="s">
        <v>115</v>
      </c>
      <c r="M3636" s="4">
        <v>1007750</v>
      </c>
      <c r="N3636" s="4">
        <v>0</v>
      </c>
      <c r="O3636" s="4">
        <v>141085</v>
      </c>
      <c r="P3636" s="4">
        <v>172123.7</v>
      </c>
    </row>
    <row r="3637" spans="1:16" x14ac:dyDescent="0.25">
      <c r="A3637" s="2" t="s">
        <v>3582</v>
      </c>
      <c r="B3637" s="3">
        <v>46126</v>
      </c>
      <c r="C3637" s="2" t="s">
        <v>905</v>
      </c>
      <c r="D3637" s="2" t="s">
        <v>18</v>
      </c>
      <c r="E3637" s="2" t="s">
        <v>19</v>
      </c>
      <c r="F3637" s="3"/>
      <c r="G3637" s="2">
        <v>2</v>
      </c>
      <c r="H3637" s="2" t="s">
        <v>3584</v>
      </c>
      <c r="I3637" s="2"/>
      <c r="J3637" s="2"/>
      <c r="K3637" s="2">
        <v>0.1</v>
      </c>
      <c r="L3637" s="2" t="s">
        <v>115</v>
      </c>
      <c r="M3637" s="4">
        <v>783725</v>
      </c>
      <c r="N3637" s="4">
        <v>0</v>
      </c>
      <c r="O3637" s="4">
        <v>78372.5</v>
      </c>
      <c r="P3637" s="4">
        <v>95614.45</v>
      </c>
    </row>
    <row r="3638" spans="1:16" x14ac:dyDescent="0.25">
      <c r="A3638" s="2" t="s">
        <v>3582</v>
      </c>
      <c r="B3638" s="3">
        <v>46126</v>
      </c>
      <c r="C3638" s="2" t="s">
        <v>905</v>
      </c>
      <c r="D3638" s="2" t="s">
        <v>18</v>
      </c>
      <c r="E3638" s="2" t="s">
        <v>19</v>
      </c>
      <c r="F3638" s="3"/>
      <c r="G3638" s="2">
        <v>3</v>
      </c>
      <c r="H3638" s="2" t="s">
        <v>3585</v>
      </c>
      <c r="I3638" s="2"/>
      <c r="J3638" s="2"/>
      <c r="K3638" s="2">
        <v>0.05</v>
      </c>
      <c r="L3638" s="2" t="s">
        <v>115</v>
      </c>
      <c r="M3638" s="4">
        <v>2885500</v>
      </c>
      <c r="N3638" s="4">
        <v>0</v>
      </c>
      <c r="O3638" s="4">
        <v>144275</v>
      </c>
      <c r="P3638" s="4">
        <v>176015.5</v>
      </c>
    </row>
    <row r="3639" spans="1:16" x14ac:dyDescent="0.25">
      <c r="A3639" s="2" t="s">
        <v>3582</v>
      </c>
      <c r="B3639" s="3">
        <v>46126</v>
      </c>
      <c r="C3639" s="2" t="s">
        <v>905</v>
      </c>
      <c r="D3639" s="2" t="s">
        <v>18</v>
      </c>
      <c r="E3639" s="2" t="s">
        <v>19</v>
      </c>
      <c r="F3639" s="3"/>
      <c r="G3639" s="2">
        <v>4</v>
      </c>
      <c r="H3639" s="2" t="s">
        <v>3586</v>
      </c>
      <c r="I3639" s="2"/>
      <c r="J3639" s="2"/>
      <c r="K3639" s="2">
        <v>0.06</v>
      </c>
      <c r="L3639" s="2" t="s">
        <v>115</v>
      </c>
      <c r="M3639" s="4">
        <v>2117754</v>
      </c>
      <c r="N3639" s="4">
        <v>0</v>
      </c>
      <c r="O3639" s="4">
        <v>127065.24</v>
      </c>
      <c r="P3639" s="4">
        <v>155019.59</v>
      </c>
    </row>
    <row r="3640" spans="1:16" x14ac:dyDescent="0.25">
      <c r="A3640" s="2" t="s">
        <v>3582</v>
      </c>
      <c r="B3640" s="3">
        <v>46126</v>
      </c>
      <c r="C3640" s="2" t="s">
        <v>905</v>
      </c>
      <c r="D3640" s="2" t="s">
        <v>18</v>
      </c>
      <c r="E3640" s="2" t="s">
        <v>19</v>
      </c>
      <c r="F3640" s="3"/>
      <c r="G3640" s="2">
        <v>5</v>
      </c>
      <c r="H3640" s="2" t="s">
        <v>3587</v>
      </c>
      <c r="I3640" s="2"/>
      <c r="J3640" s="2"/>
      <c r="K3640" s="2">
        <v>0.5</v>
      </c>
      <c r="L3640" s="2" t="s">
        <v>115</v>
      </c>
      <c r="M3640" s="4">
        <v>121229.51</v>
      </c>
      <c r="N3640" s="4">
        <v>0</v>
      </c>
      <c r="O3640" s="4">
        <v>60614.76</v>
      </c>
      <c r="P3640" s="4">
        <v>73950.009999999995</v>
      </c>
    </row>
    <row r="3641" spans="1:16" x14ac:dyDescent="0.25">
      <c r="A3641" s="2" t="s">
        <v>3582</v>
      </c>
      <c r="B3641" s="3">
        <v>46126</v>
      </c>
      <c r="C3641" s="2" t="s">
        <v>905</v>
      </c>
      <c r="D3641" s="2" t="s">
        <v>18</v>
      </c>
      <c r="E3641" s="2" t="s">
        <v>19</v>
      </c>
      <c r="F3641" s="3"/>
      <c r="G3641" s="2">
        <v>6</v>
      </c>
      <c r="H3641" s="2" t="s">
        <v>3588</v>
      </c>
      <c r="I3641" s="2"/>
      <c r="J3641" s="2"/>
      <c r="K3641" s="2">
        <v>0.3</v>
      </c>
      <c r="L3641" s="2" t="s">
        <v>115</v>
      </c>
      <c r="M3641" s="4">
        <v>475409.83</v>
      </c>
      <c r="N3641" s="4">
        <v>0</v>
      </c>
      <c r="O3641" s="4">
        <v>142622.95000000001</v>
      </c>
      <c r="P3641" s="4">
        <v>174000</v>
      </c>
    </row>
    <row r="3642" spans="1:16" x14ac:dyDescent="0.25">
      <c r="A3642" s="2" t="s">
        <v>3582</v>
      </c>
      <c r="B3642" s="3">
        <v>46126</v>
      </c>
      <c r="C3642" s="2" t="s">
        <v>905</v>
      </c>
      <c r="D3642" s="2" t="s">
        <v>18</v>
      </c>
      <c r="E3642" s="2" t="s">
        <v>19</v>
      </c>
      <c r="F3642" s="3"/>
      <c r="G3642" s="2">
        <v>7</v>
      </c>
      <c r="H3642" s="2" t="s">
        <v>3589</v>
      </c>
      <c r="I3642" s="2"/>
      <c r="J3642" s="2"/>
      <c r="K3642" s="2">
        <v>0.2</v>
      </c>
      <c r="L3642" s="2" t="s">
        <v>115</v>
      </c>
      <c r="M3642" s="4">
        <v>818893.45</v>
      </c>
      <c r="N3642" s="4">
        <v>0</v>
      </c>
      <c r="O3642" s="4">
        <v>163778.69</v>
      </c>
      <c r="P3642" s="4">
        <v>199810</v>
      </c>
    </row>
    <row r="3643" spans="1:16" x14ac:dyDescent="0.25">
      <c r="A3643" s="2" t="s">
        <v>3582</v>
      </c>
      <c r="B3643" s="3">
        <v>46126</v>
      </c>
      <c r="C3643" s="2" t="s">
        <v>905</v>
      </c>
      <c r="D3643" s="2" t="s">
        <v>18</v>
      </c>
      <c r="E3643" s="2" t="s">
        <v>19</v>
      </c>
      <c r="F3643" s="3"/>
      <c r="G3643" s="2">
        <v>8</v>
      </c>
      <c r="H3643" s="2" t="s">
        <v>3590</v>
      </c>
      <c r="I3643" s="2" t="s">
        <v>3591</v>
      </c>
      <c r="J3643" s="2"/>
      <c r="K3643" s="2">
        <v>0.2</v>
      </c>
      <c r="L3643" s="2" t="s">
        <v>115</v>
      </c>
      <c r="M3643" s="4">
        <v>145000</v>
      </c>
      <c r="N3643" s="4">
        <v>0</v>
      </c>
      <c r="O3643" s="4">
        <v>29000</v>
      </c>
      <c r="P3643" s="4">
        <v>35380</v>
      </c>
    </row>
    <row r="3644" spans="1:16" x14ac:dyDescent="0.25">
      <c r="A3644" s="2" t="s">
        <v>3592</v>
      </c>
      <c r="B3644" s="3">
        <v>46126</v>
      </c>
      <c r="C3644" s="2" t="s">
        <v>17</v>
      </c>
      <c r="D3644" s="2" t="s">
        <v>18</v>
      </c>
      <c r="E3644" s="2" t="s">
        <v>19</v>
      </c>
      <c r="F3644" s="3"/>
      <c r="G3644" s="2">
        <v>1</v>
      </c>
      <c r="H3644" s="2" t="s">
        <v>3593</v>
      </c>
      <c r="I3644" s="2"/>
      <c r="J3644" s="2"/>
      <c r="K3644" s="2">
        <v>2</v>
      </c>
      <c r="L3644" s="2" t="s">
        <v>38</v>
      </c>
      <c r="M3644" s="4">
        <v>12541.63</v>
      </c>
      <c r="N3644" s="4">
        <v>0</v>
      </c>
      <c r="O3644" s="4">
        <v>25083.26</v>
      </c>
      <c r="P3644" s="4">
        <v>30601.58</v>
      </c>
    </row>
    <row r="3645" spans="1:16" x14ac:dyDescent="0.25">
      <c r="A3645" s="2" t="s">
        <v>3592</v>
      </c>
      <c r="B3645" s="3">
        <v>46126</v>
      </c>
      <c r="C3645" s="2" t="s">
        <v>17</v>
      </c>
      <c r="D3645" s="2" t="s">
        <v>18</v>
      </c>
      <c r="E3645" s="2" t="s">
        <v>19</v>
      </c>
      <c r="F3645" s="3"/>
      <c r="G3645" s="2">
        <v>2</v>
      </c>
      <c r="H3645" s="2" t="s">
        <v>3594</v>
      </c>
      <c r="I3645" s="2"/>
      <c r="J3645" s="2"/>
      <c r="K3645" s="2">
        <v>19</v>
      </c>
      <c r="L3645" s="2" t="s">
        <v>38</v>
      </c>
      <c r="M3645" s="4">
        <v>82.74</v>
      </c>
      <c r="N3645" s="4">
        <v>0</v>
      </c>
      <c r="O3645" s="4">
        <v>1572.06</v>
      </c>
      <c r="P3645" s="4">
        <v>1917.91</v>
      </c>
    </row>
    <row r="3646" spans="1:16" x14ac:dyDescent="0.25">
      <c r="A3646" s="2" t="s">
        <v>3592</v>
      </c>
      <c r="B3646" s="3">
        <v>46126</v>
      </c>
      <c r="C3646" s="2" t="s">
        <v>17</v>
      </c>
      <c r="D3646" s="2" t="s">
        <v>18</v>
      </c>
      <c r="E3646" s="2" t="s">
        <v>19</v>
      </c>
      <c r="F3646" s="3"/>
      <c r="G3646" s="2">
        <v>3</v>
      </c>
      <c r="H3646" s="2" t="s">
        <v>3595</v>
      </c>
      <c r="I3646" s="2"/>
      <c r="J3646" s="2"/>
      <c r="K3646" s="2">
        <v>6</v>
      </c>
      <c r="L3646" s="2" t="s">
        <v>38</v>
      </c>
      <c r="M3646" s="4">
        <v>184.69</v>
      </c>
      <c r="N3646" s="4">
        <v>0</v>
      </c>
      <c r="O3646" s="4">
        <v>1108.1400000000001</v>
      </c>
      <c r="P3646" s="4">
        <v>1351.93</v>
      </c>
    </row>
    <row r="3647" spans="1:16" x14ac:dyDescent="0.25">
      <c r="A3647" s="2" t="s">
        <v>3592</v>
      </c>
      <c r="B3647" s="3">
        <v>46126</v>
      </c>
      <c r="C3647" s="2" t="s">
        <v>17</v>
      </c>
      <c r="D3647" s="2" t="s">
        <v>18</v>
      </c>
      <c r="E3647" s="2" t="s">
        <v>19</v>
      </c>
      <c r="F3647" s="3"/>
      <c r="G3647" s="2">
        <v>4</v>
      </c>
      <c r="H3647" s="2" t="s">
        <v>3596</v>
      </c>
      <c r="I3647" s="2"/>
      <c r="J3647" s="2"/>
      <c r="K3647" s="2">
        <v>21</v>
      </c>
      <c r="L3647" s="2" t="s">
        <v>38</v>
      </c>
      <c r="M3647" s="4">
        <v>503.71</v>
      </c>
      <c r="N3647" s="4">
        <v>0</v>
      </c>
      <c r="O3647" s="4">
        <v>10577.91</v>
      </c>
      <c r="P3647" s="4">
        <v>12905.05</v>
      </c>
    </row>
    <row r="3648" spans="1:16" x14ac:dyDescent="0.25">
      <c r="A3648" s="2" t="s">
        <v>3592</v>
      </c>
      <c r="B3648" s="3">
        <v>46126</v>
      </c>
      <c r="C3648" s="2" t="s">
        <v>17</v>
      </c>
      <c r="D3648" s="2" t="s">
        <v>18</v>
      </c>
      <c r="E3648" s="2" t="s">
        <v>19</v>
      </c>
      <c r="F3648" s="3"/>
      <c r="G3648" s="2">
        <v>5</v>
      </c>
      <c r="H3648" s="2" t="s">
        <v>3597</v>
      </c>
      <c r="I3648" s="2"/>
      <c r="J3648" s="2"/>
      <c r="K3648" s="2">
        <v>15</v>
      </c>
      <c r="L3648" s="2" t="s">
        <v>38</v>
      </c>
      <c r="M3648" s="4">
        <v>134.32</v>
      </c>
      <c r="N3648" s="4">
        <v>0</v>
      </c>
      <c r="O3648" s="4">
        <v>2014.8</v>
      </c>
      <c r="P3648" s="4">
        <v>2458.06</v>
      </c>
    </row>
    <row r="3649" spans="1:16" x14ac:dyDescent="0.25">
      <c r="A3649" s="2" t="s">
        <v>3592</v>
      </c>
      <c r="B3649" s="3">
        <v>46126</v>
      </c>
      <c r="C3649" s="2" t="s">
        <v>17</v>
      </c>
      <c r="D3649" s="2" t="s">
        <v>18</v>
      </c>
      <c r="E3649" s="2" t="s">
        <v>19</v>
      </c>
      <c r="F3649" s="3"/>
      <c r="G3649" s="2">
        <v>6</v>
      </c>
      <c r="H3649" s="2" t="s">
        <v>3598</v>
      </c>
      <c r="I3649" s="2"/>
      <c r="J3649" s="2"/>
      <c r="K3649" s="2">
        <v>21</v>
      </c>
      <c r="L3649" s="2" t="s">
        <v>38</v>
      </c>
      <c r="M3649" s="4">
        <v>173.12</v>
      </c>
      <c r="N3649" s="4">
        <v>0</v>
      </c>
      <c r="O3649" s="4">
        <v>3635.52</v>
      </c>
      <c r="P3649" s="4">
        <v>4435.33</v>
      </c>
    </row>
    <row r="3650" spans="1:16" x14ac:dyDescent="0.25">
      <c r="A3650" s="2" t="s">
        <v>3592</v>
      </c>
      <c r="B3650" s="3">
        <v>46126</v>
      </c>
      <c r="C3650" s="2" t="s">
        <v>17</v>
      </c>
      <c r="D3650" s="2" t="s">
        <v>18</v>
      </c>
      <c r="E3650" s="2" t="s">
        <v>19</v>
      </c>
      <c r="F3650" s="3"/>
      <c r="G3650" s="2">
        <v>7</v>
      </c>
      <c r="H3650" s="2" t="s">
        <v>3599</v>
      </c>
      <c r="I3650" s="2"/>
      <c r="J3650" s="2"/>
      <c r="K3650" s="2">
        <v>42</v>
      </c>
      <c r="L3650" s="2" t="s">
        <v>38</v>
      </c>
      <c r="M3650" s="4">
        <v>760.66</v>
      </c>
      <c r="N3650" s="4">
        <v>0</v>
      </c>
      <c r="O3650" s="4">
        <v>31947.72</v>
      </c>
      <c r="P3650" s="4">
        <v>38976.22</v>
      </c>
    </row>
    <row r="3651" spans="1:16" x14ac:dyDescent="0.25">
      <c r="A3651" s="2" t="s">
        <v>3592</v>
      </c>
      <c r="B3651" s="3">
        <v>46126</v>
      </c>
      <c r="C3651" s="2" t="s">
        <v>17</v>
      </c>
      <c r="D3651" s="2" t="s">
        <v>18</v>
      </c>
      <c r="E3651" s="2" t="s">
        <v>19</v>
      </c>
      <c r="F3651" s="3"/>
      <c r="G3651" s="2">
        <v>8</v>
      </c>
      <c r="H3651" s="2" t="s">
        <v>3600</v>
      </c>
      <c r="I3651" s="2"/>
      <c r="J3651" s="2"/>
      <c r="K3651" s="2">
        <v>8</v>
      </c>
      <c r="L3651" s="2" t="s">
        <v>38</v>
      </c>
      <c r="M3651" s="4">
        <v>540.98</v>
      </c>
      <c r="N3651" s="4">
        <v>0</v>
      </c>
      <c r="O3651" s="4">
        <v>4327.84</v>
      </c>
      <c r="P3651" s="4">
        <v>5279.96</v>
      </c>
    </row>
    <row r="3652" spans="1:16" x14ac:dyDescent="0.25">
      <c r="A3652" s="2" t="s">
        <v>3592</v>
      </c>
      <c r="B3652" s="3">
        <v>46126</v>
      </c>
      <c r="C3652" s="2" t="s">
        <v>17</v>
      </c>
      <c r="D3652" s="2" t="s">
        <v>18</v>
      </c>
      <c r="E3652" s="2" t="s">
        <v>19</v>
      </c>
      <c r="F3652" s="3"/>
      <c r="G3652" s="2">
        <v>9</v>
      </c>
      <c r="H3652" s="2" t="s">
        <v>3601</v>
      </c>
      <c r="I3652" s="2"/>
      <c r="J3652" s="2"/>
      <c r="K3652" s="2">
        <v>8</v>
      </c>
      <c r="L3652" s="2" t="s">
        <v>38</v>
      </c>
      <c r="M3652" s="4">
        <v>9.3800000000000008</v>
      </c>
      <c r="N3652" s="4">
        <v>0</v>
      </c>
      <c r="O3652" s="4">
        <v>75.040000000000006</v>
      </c>
      <c r="P3652" s="4">
        <v>91.55</v>
      </c>
    </row>
    <row r="3653" spans="1:16" x14ac:dyDescent="0.25">
      <c r="A3653" s="2" t="s">
        <v>3592</v>
      </c>
      <c r="B3653" s="3">
        <v>46126</v>
      </c>
      <c r="C3653" s="2" t="s">
        <v>17</v>
      </c>
      <c r="D3653" s="2" t="s">
        <v>18</v>
      </c>
      <c r="E3653" s="2" t="s">
        <v>19</v>
      </c>
      <c r="F3653" s="3"/>
      <c r="G3653" s="2">
        <v>10</v>
      </c>
      <c r="H3653" s="2" t="s">
        <v>3602</v>
      </c>
      <c r="I3653" s="2"/>
      <c r="J3653" s="2"/>
      <c r="K3653" s="2">
        <v>1</v>
      </c>
      <c r="L3653" s="2" t="s">
        <v>38</v>
      </c>
      <c r="M3653" s="4">
        <v>39917.379999999997</v>
      </c>
      <c r="N3653" s="4">
        <v>0</v>
      </c>
      <c r="O3653" s="4">
        <v>39917.379999999997</v>
      </c>
      <c r="P3653" s="4">
        <v>48699.199999999997</v>
      </c>
    </row>
    <row r="3654" spans="1:16" x14ac:dyDescent="0.25">
      <c r="A3654" s="2" t="s">
        <v>3592</v>
      </c>
      <c r="B3654" s="3">
        <v>46126</v>
      </c>
      <c r="C3654" s="2" t="s">
        <v>17</v>
      </c>
      <c r="D3654" s="2" t="s">
        <v>18</v>
      </c>
      <c r="E3654" s="2" t="s">
        <v>19</v>
      </c>
      <c r="F3654" s="3"/>
      <c r="G3654" s="2">
        <v>11</v>
      </c>
      <c r="H3654" s="2" t="s">
        <v>3603</v>
      </c>
      <c r="I3654" s="2"/>
      <c r="J3654" s="2"/>
      <c r="K3654" s="2">
        <v>1</v>
      </c>
      <c r="L3654" s="2" t="s">
        <v>38</v>
      </c>
      <c r="M3654" s="4">
        <v>41388.85</v>
      </c>
      <c r="N3654" s="4">
        <v>0</v>
      </c>
      <c r="O3654" s="4">
        <v>41388.85</v>
      </c>
      <c r="P3654" s="4">
        <v>50494.400000000001</v>
      </c>
    </row>
    <row r="3655" spans="1:16" x14ac:dyDescent="0.25">
      <c r="A3655" s="2" t="s">
        <v>3592</v>
      </c>
      <c r="B3655" s="3">
        <v>46126</v>
      </c>
      <c r="C3655" s="2" t="s">
        <v>17</v>
      </c>
      <c r="D3655" s="2" t="s">
        <v>18</v>
      </c>
      <c r="E3655" s="2" t="s">
        <v>19</v>
      </c>
      <c r="F3655" s="3"/>
      <c r="G3655" s="2">
        <v>12</v>
      </c>
      <c r="H3655" s="2" t="s">
        <v>3604</v>
      </c>
      <c r="I3655" s="2"/>
      <c r="J3655" s="2"/>
      <c r="K3655" s="2">
        <v>48</v>
      </c>
      <c r="L3655" s="2" t="s">
        <v>38</v>
      </c>
      <c r="M3655" s="4">
        <v>10459.02</v>
      </c>
      <c r="N3655" s="4">
        <v>0</v>
      </c>
      <c r="O3655" s="4">
        <v>502032.96</v>
      </c>
      <c r="P3655" s="4">
        <v>612480.21</v>
      </c>
    </row>
    <row r="3656" spans="1:16" x14ac:dyDescent="0.25">
      <c r="A3656" s="2" t="s">
        <v>3592</v>
      </c>
      <c r="B3656" s="3">
        <v>46126</v>
      </c>
      <c r="C3656" s="2" t="s">
        <v>17</v>
      </c>
      <c r="D3656" s="2" t="s">
        <v>18</v>
      </c>
      <c r="E3656" s="2" t="s">
        <v>19</v>
      </c>
      <c r="F3656" s="3"/>
      <c r="G3656" s="2">
        <v>13</v>
      </c>
      <c r="H3656" s="2" t="s">
        <v>3605</v>
      </c>
      <c r="I3656" s="2"/>
      <c r="J3656" s="2"/>
      <c r="K3656" s="2">
        <v>8</v>
      </c>
      <c r="L3656" s="2" t="s">
        <v>38</v>
      </c>
      <c r="M3656" s="4">
        <v>125.1</v>
      </c>
      <c r="N3656" s="4">
        <v>0</v>
      </c>
      <c r="O3656" s="4">
        <v>1000.8</v>
      </c>
      <c r="P3656" s="4">
        <v>1220.98</v>
      </c>
    </row>
    <row r="3657" spans="1:16" x14ac:dyDescent="0.25">
      <c r="A3657" s="2" t="s">
        <v>3592</v>
      </c>
      <c r="B3657" s="3">
        <v>46126</v>
      </c>
      <c r="C3657" s="2" t="s">
        <v>17</v>
      </c>
      <c r="D3657" s="2" t="s">
        <v>18</v>
      </c>
      <c r="E3657" s="2" t="s">
        <v>19</v>
      </c>
      <c r="F3657" s="3"/>
      <c r="G3657" s="2">
        <v>14</v>
      </c>
      <c r="H3657" s="2" t="s">
        <v>3606</v>
      </c>
      <c r="I3657" s="2"/>
      <c r="J3657" s="2"/>
      <c r="K3657" s="2">
        <v>8</v>
      </c>
      <c r="L3657" s="2" t="s">
        <v>38</v>
      </c>
      <c r="M3657" s="4">
        <v>87.63</v>
      </c>
      <c r="N3657" s="4">
        <v>0</v>
      </c>
      <c r="O3657" s="4">
        <v>701.04</v>
      </c>
      <c r="P3657" s="4">
        <v>855.27</v>
      </c>
    </row>
    <row r="3658" spans="1:16" x14ac:dyDescent="0.25">
      <c r="A3658" s="2" t="s">
        <v>3592</v>
      </c>
      <c r="B3658" s="3">
        <v>46126</v>
      </c>
      <c r="C3658" s="2" t="s">
        <v>17</v>
      </c>
      <c r="D3658" s="2" t="s">
        <v>18</v>
      </c>
      <c r="E3658" s="2" t="s">
        <v>19</v>
      </c>
      <c r="F3658" s="3"/>
      <c r="G3658" s="2">
        <v>15</v>
      </c>
      <c r="H3658" s="2" t="s">
        <v>3607</v>
      </c>
      <c r="I3658" s="2"/>
      <c r="J3658" s="2"/>
      <c r="K3658" s="2">
        <v>8</v>
      </c>
      <c r="L3658" s="2" t="s">
        <v>38</v>
      </c>
      <c r="M3658" s="4">
        <v>17.68</v>
      </c>
      <c r="N3658" s="4">
        <v>0</v>
      </c>
      <c r="O3658" s="4">
        <v>141.44</v>
      </c>
      <c r="P3658" s="4">
        <v>172.56</v>
      </c>
    </row>
    <row r="3659" spans="1:16" x14ac:dyDescent="0.25">
      <c r="A3659" s="2" t="s">
        <v>3592</v>
      </c>
      <c r="B3659" s="3">
        <v>46126</v>
      </c>
      <c r="C3659" s="2" t="s">
        <v>17</v>
      </c>
      <c r="D3659" s="2" t="s">
        <v>18</v>
      </c>
      <c r="E3659" s="2" t="s">
        <v>19</v>
      </c>
      <c r="F3659" s="3"/>
      <c r="G3659" s="2">
        <v>16</v>
      </c>
      <c r="H3659" s="2" t="s">
        <v>3608</v>
      </c>
      <c r="I3659" s="2"/>
      <c r="J3659" s="2"/>
      <c r="K3659" s="2">
        <v>1</v>
      </c>
      <c r="L3659" s="2" t="s">
        <v>38</v>
      </c>
      <c r="M3659" s="4">
        <v>44721.31</v>
      </c>
      <c r="N3659" s="4">
        <v>0</v>
      </c>
      <c r="O3659" s="4">
        <v>44721.31</v>
      </c>
      <c r="P3659" s="4">
        <v>54560</v>
      </c>
    </row>
    <row r="3660" spans="1:16" x14ac:dyDescent="0.25">
      <c r="A3660" s="2" t="s">
        <v>3592</v>
      </c>
      <c r="B3660" s="3">
        <v>46126</v>
      </c>
      <c r="C3660" s="2" t="s">
        <v>17</v>
      </c>
      <c r="D3660" s="2" t="s">
        <v>18</v>
      </c>
      <c r="E3660" s="2" t="s">
        <v>19</v>
      </c>
      <c r="F3660" s="3"/>
      <c r="G3660" s="2">
        <v>17</v>
      </c>
      <c r="H3660" s="2" t="s">
        <v>3609</v>
      </c>
      <c r="I3660" s="2"/>
      <c r="J3660" s="2"/>
      <c r="K3660" s="2">
        <v>52</v>
      </c>
      <c r="L3660" s="2" t="s">
        <v>38</v>
      </c>
      <c r="M3660" s="4">
        <v>108.19</v>
      </c>
      <c r="N3660" s="4">
        <v>0</v>
      </c>
      <c r="O3660" s="4">
        <v>5625.88</v>
      </c>
      <c r="P3660" s="4">
        <v>6863.57</v>
      </c>
    </row>
    <row r="3661" spans="1:16" x14ac:dyDescent="0.25">
      <c r="A3661" s="2" t="s">
        <v>3592</v>
      </c>
      <c r="B3661" s="3">
        <v>46126</v>
      </c>
      <c r="C3661" s="2" t="s">
        <v>17</v>
      </c>
      <c r="D3661" s="2" t="s">
        <v>18</v>
      </c>
      <c r="E3661" s="2" t="s">
        <v>19</v>
      </c>
      <c r="F3661" s="3"/>
      <c r="G3661" s="2">
        <v>18</v>
      </c>
      <c r="H3661" s="2" t="s">
        <v>3610</v>
      </c>
      <c r="I3661" s="2"/>
      <c r="J3661" s="2"/>
      <c r="K3661" s="2">
        <v>21</v>
      </c>
      <c r="L3661" s="2" t="s">
        <v>38</v>
      </c>
      <c r="M3661" s="4">
        <v>259.68</v>
      </c>
      <c r="N3661" s="4">
        <v>0</v>
      </c>
      <c r="O3661" s="4">
        <v>5453.28</v>
      </c>
      <c r="P3661" s="4">
        <v>6653</v>
      </c>
    </row>
    <row r="3662" spans="1:16" x14ac:dyDescent="0.25">
      <c r="A3662" s="2" t="s">
        <v>3611</v>
      </c>
      <c r="B3662" s="3">
        <v>46126</v>
      </c>
      <c r="C3662" s="2" t="s">
        <v>17</v>
      </c>
      <c r="D3662" s="2" t="s">
        <v>18</v>
      </c>
      <c r="E3662" s="2" t="s">
        <v>19</v>
      </c>
      <c r="F3662" s="3"/>
      <c r="G3662" s="2">
        <v>1</v>
      </c>
      <c r="H3662" s="2" t="s">
        <v>3612</v>
      </c>
      <c r="I3662" s="2" t="s">
        <v>568</v>
      </c>
      <c r="J3662" s="2"/>
      <c r="K3662" s="2">
        <v>9</v>
      </c>
      <c r="L3662" s="2" t="s">
        <v>38</v>
      </c>
      <c r="M3662" s="4">
        <v>22072.5</v>
      </c>
      <c r="N3662" s="4">
        <v>0</v>
      </c>
      <c r="O3662" s="4">
        <v>198652.5</v>
      </c>
      <c r="P3662" s="4">
        <v>242356.05</v>
      </c>
    </row>
    <row r="3663" spans="1:16" x14ac:dyDescent="0.25">
      <c r="A3663" s="2" t="s">
        <v>3611</v>
      </c>
      <c r="B3663" s="3">
        <v>46126</v>
      </c>
      <c r="C3663" s="2" t="s">
        <v>17</v>
      </c>
      <c r="D3663" s="2" t="s">
        <v>18</v>
      </c>
      <c r="E3663" s="2" t="s">
        <v>19</v>
      </c>
      <c r="F3663" s="3"/>
      <c r="G3663" s="2">
        <v>2</v>
      </c>
      <c r="H3663" s="2" t="s">
        <v>497</v>
      </c>
      <c r="I3663" s="2" t="s">
        <v>568</v>
      </c>
      <c r="J3663" s="2"/>
      <c r="K3663" s="2">
        <v>7</v>
      </c>
      <c r="L3663" s="2" t="s">
        <v>73</v>
      </c>
      <c r="M3663" s="4">
        <v>22072.5</v>
      </c>
      <c r="N3663" s="4">
        <v>0</v>
      </c>
      <c r="O3663" s="4">
        <v>154507.5</v>
      </c>
      <c r="P3663" s="4">
        <v>188499.15</v>
      </c>
    </row>
    <row r="3664" spans="1:16" x14ac:dyDescent="0.25">
      <c r="A3664" s="2" t="s">
        <v>3611</v>
      </c>
      <c r="B3664" s="3">
        <v>46126</v>
      </c>
      <c r="C3664" s="2" t="s">
        <v>17</v>
      </c>
      <c r="D3664" s="2" t="s">
        <v>18</v>
      </c>
      <c r="E3664" s="2" t="s">
        <v>19</v>
      </c>
      <c r="F3664" s="3"/>
      <c r="G3664" s="2">
        <v>3</v>
      </c>
      <c r="H3664" s="2" t="s">
        <v>3613</v>
      </c>
      <c r="I3664" s="2" t="s">
        <v>565</v>
      </c>
      <c r="J3664" s="2"/>
      <c r="K3664" s="2">
        <v>2</v>
      </c>
      <c r="L3664" s="2" t="s">
        <v>38</v>
      </c>
      <c r="M3664" s="4">
        <v>12142.5</v>
      </c>
      <c r="N3664" s="4">
        <v>0</v>
      </c>
      <c r="O3664" s="4">
        <v>24285</v>
      </c>
      <c r="P3664" s="4">
        <v>29627.7</v>
      </c>
    </row>
    <row r="3665" spans="1:16" x14ac:dyDescent="0.25">
      <c r="A3665" s="2" t="s">
        <v>3611</v>
      </c>
      <c r="B3665" s="3">
        <v>46126</v>
      </c>
      <c r="C3665" s="2" t="s">
        <v>17</v>
      </c>
      <c r="D3665" s="2" t="s">
        <v>18</v>
      </c>
      <c r="E3665" s="2" t="s">
        <v>19</v>
      </c>
      <c r="F3665" s="3"/>
      <c r="G3665" s="2">
        <v>4</v>
      </c>
      <c r="H3665" s="2" t="s">
        <v>3614</v>
      </c>
      <c r="I3665" s="2" t="s">
        <v>565</v>
      </c>
      <c r="J3665" s="2"/>
      <c r="K3665" s="2">
        <v>1</v>
      </c>
      <c r="L3665" s="2" t="s">
        <v>73</v>
      </c>
      <c r="M3665" s="4">
        <v>12142.5</v>
      </c>
      <c r="N3665" s="4">
        <v>0</v>
      </c>
      <c r="O3665" s="4">
        <v>12142.5</v>
      </c>
      <c r="P3665" s="4">
        <v>14813.85</v>
      </c>
    </row>
    <row r="3666" spans="1:16" x14ac:dyDescent="0.25">
      <c r="A3666" s="2" t="s">
        <v>3615</v>
      </c>
      <c r="B3666" s="3">
        <v>46126</v>
      </c>
      <c r="C3666" s="2" t="s">
        <v>17</v>
      </c>
      <c r="D3666" s="2" t="s">
        <v>18</v>
      </c>
      <c r="E3666" s="2" t="s">
        <v>19</v>
      </c>
      <c r="F3666" s="3"/>
      <c r="G3666" s="2">
        <v>1</v>
      </c>
      <c r="H3666" s="2" t="s">
        <v>3616</v>
      </c>
      <c r="I3666" s="2"/>
      <c r="J3666" s="2"/>
      <c r="K3666" s="2">
        <v>10</v>
      </c>
      <c r="L3666" s="2" t="s">
        <v>38</v>
      </c>
      <c r="M3666" s="4">
        <v>1.97</v>
      </c>
      <c r="N3666" s="4">
        <v>0</v>
      </c>
      <c r="O3666" s="4">
        <v>19.7</v>
      </c>
      <c r="P3666" s="4">
        <v>24.03</v>
      </c>
    </row>
    <row r="3667" spans="1:16" x14ac:dyDescent="0.25">
      <c r="A3667" s="2" t="s">
        <v>3615</v>
      </c>
      <c r="B3667" s="3">
        <v>46126</v>
      </c>
      <c r="C3667" s="2" t="s">
        <v>17</v>
      </c>
      <c r="D3667" s="2" t="s">
        <v>18</v>
      </c>
      <c r="E3667" s="2" t="s">
        <v>19</v>
      </c>
      <c r="F3667" s="3"/>
      <c r="G3667" s="2">
        <v>2</v>
      </c>
      <c r="H3667" s="2" t="s">
        <v>3617</v>
      </c>
      <c r="I3667" s="2"/>
      <c r="J3667" s="2"/>
      <c r="K3667" s="2">
        <v>4</v>
      </c>
      <c r="L3667" s="2" t="s">
        <v>38</v>
      </c>
      <c r="M3667" s="4">
        <v>3.08</v>
      </c>
      <c r="N3667" s="4">
        <v>0</v>
      </c>
      <c r="O3667" s="4">
        <v>12.32</v>
      </c>
      <c r="P3667" s="4">
        <v>15.03</v>
      </c>
    </row>
    <row r="3668" spans="1:16" x14ac:dyDescent="0.25">
      <c r="A3668" s="2" t="s">
        <v>3615</v>
      </c>
      <c r="B3668" s="3">
        <v>46126</v>
      </c>
      <c r="C3668" s="2" t="s">
        <v>17</v>
      </c>
      <c r="D3668" s="2" t="s">
        <v>18</v>
      </c>
      <c r="E3668" s="2" t="s">
        <v>19</v>
      </c>
      <c r="F3668" s="3"/>
      <c r="G3668" s="2">
        <v>3</v>
      </c>
      <c r="H3668" s="2" t="s">
        <v>3618</v>
      </c>
      <c r="I3668" s="2"/>
      <c r="J3668" s="2"/>
      <c r="K3668" s="2">
        <v>20</v>
      </c>
      <c r="L3668" s="2" t="s">
        <v>38</v>
      </c>
      <c r="M3668" s="4">
        <v>58.53</v>
      </c>
      <c r="N3668" s="4">
        <v>0</v>
      </c>
      <c r="O3668" s="4">
        <v>1170.5999999999999</v>
      </c>
      <c r="P3668" s="4">
        <v>1428.13</v>
      </c>
    </row>
    <row r="3669" spans="1:16" x14ac:dyDescent="0.25">
      <c r="A3669" s="2" t="s">
        <v>3615</v>
      </c>
      <c r="B3669" s="3">
        <v>46126</v>
      </c>
      <c r="C3669" s="2" t="s">
        <v>17</v>
      </c>
      <c r="D3669" s="2" t="s">
        <v>18</v>
      </c>
      <c r="E3669" s="2" t="s">
        <v>19</v>
      </c>
      <c r="F3669" s="3"/>
      <c r="G3669" s="2">
        <v>4</v>
      </c>
      <c r="H3669" s="2" t="s">
        <v>3619</v>
      </c>
      <c r="I3669" s="2"/>
      <c r="J3669" s="2"/>
      <c r="K3669" s="2">
        <v>2</v>
      </c>
      <c r="L3669" s="2" t="s">
        <v>320</v>
      </c>
      <c r="M3669" s="4">
        <v>3600</v>
      </c>
      <c r="N3669" s="4">
        <v>0</v>
      </c>
      <c r="O3669" s="4">
        <v>7200</v>
      </c>
      <c r="P3669" s="4">
        <v>8784</v>
      </c>
    </row>
    <row r="3670" spans="1:16" x14ac:dyDescent="0.25">
      <c r="A3670" s="2" t="s">
        <v>3615</v>
      </c>
      <c r="B3670" s="3">
        <v>46126</v>
      </c>
      <c r="C3670" s="2" t="s">
        <v>17</v>
      </c>
      <c r="D3670" s="2" t="s">
        <v>18</v>
      </c>
      <c r="E3670" s="2" t="s">
        <v>19</v>
      </c>
      <c r="F3670" s="3"/>
      <c r="G3670" s="2">
        <v>5</v>
      </c>
      <c r="H3670" s="2" t="s">
        <v>571</v>
      </c>
      <c r="I3670" s="2"/>
      <c r="J3670" s="2"/>
      <c r="K3670" s="2">
        <v>49</v>
      </c>
      <c r="L3670" s="2" t="s">
        <v>38</v>
      </c>
      <c r="M3670" s="4">
        <v>441.12</v>
      </c>
      <c r="N3670" s="4">
        <v>0</v>
      </c>
      <c r="O3670" s="4">
        <v>21614.880000000001</v>
      </c>
      <c r="P3670" s="4">
        <v>26370.15</v>
      </c>
    </row>
    <row r="3671" spans="1:16" x14ac:dyDescent="0.25">
      <c r="A3671" s="2" t="s">
        <v>3615</v>
      </c>
      <c r="B3671" s="3">
        <v>46126</v>
      </c>
      <c r="C3671" s="2" t="s">
        <v>17</v>
      </c>
      <c r="D3671" s="2" t="s">
        <v>18</v>
      </c>
      <c r="E3671" s="2" t="s">
        <v>19</v>
      </c>
      <c r="F3671" s="3"/>
      <c r="G3671" s="2">
        <v>6</v>
      </c>
      <c r="H3671" s="2" t="s">
        <v>3620</v>
      </c>
      <c r="I3671" s="2"/>
      <c r="J3671" s="2"/>
      <c r="K3671" s="2">
        <v>0.7</v>
      </c>
      <c r="L3671" s="2" t="s">
        <v>320</v>
      </c>
      <c r="M3671" s="4">
        <v>8357.15</v>
      </c>
      <c r="N3671" s="4">
        <v>0</v>
      </c>
      <c r="O3671" s="4">
        <v>5850.01</v>
      </c>
      <c r="P3671" s="4">
        <v>7137.01</v>
      </c>
    </row>
    <row r="3672" spans="1:16" x14ac:dyDescent="0.25">
      <c r="A3672" s="2" t="s">
        <v>3615</v>
      </c>
      <c r="B3672" s="3">
        <v>46126</v>
      </c>
      <c r="C3672" s="2" t="s">
        <v>17</v>
      </c>
      <c r="D3672" s="2" t="s">
        <v>18</v>
      </c>
      <c r="E3672" s="2" t="s">
        <v>19</v>
      </c>
      <c r="F3672" s="3"/>
      <c r="G3672" s="2">
        <v>7</v>
      </c>
      <c r="H3672" s="2" t="s">
        <v>3621</v>
      </c>
      <c r="I3672" s="2"/>
      <c r="J3672" s="2"/>
      <c r="K3672" s="2">
        <v>14</v>
      </c>
      <c r="L3672" s="2" t="s">
        <v>38</v>
      </c>
      <c r="M3672" s="4">
        <v>101.79</v>
      </c>
      <c r="N3672" s="4">
        <v>0</v>
      </c>
      <c r="O3672" s="4">
        <v>1425.06</v>
      </c>
      <c r="P3672" s="4">
        <v>1738.57</v>
      </c>
    </row>
    <row r="3673" spans="1:16" x14ac:dyDescent="0.25">
      <c r="A3673" s="2" t="s">
        <v>3615</v>
      </c>
      <c r="B3673" s="3">
        <v>46126</v>
      </c>
      <c r="C3673" s="2" t="s">
        <v>17</v>
      </c>
      <c r="D3673" s="2" t="s">
        <v>18</v>
      </c>
      <c r="E3673" s="2" t="s">
        <v>19</v>
      </c>
      <c r="F3673" s="3"/>
      <c r="G3673" s="2">
        <v>8</v>
      </c>
      <c r="H3673" s="2" t="s">
        <v>3622</v>
      </c>
      <c r="I3673" s="2" t="s">
        <v>3623</v>
      </c>
      <c r="J3673" s="2"/>
      <c r="K3673" s="2">
        <v>2</v>
      </c>
      <c r="L3673" s="2" t="s">
        <v>38</v>
      </c>
      <c r="M3673" s="4">
        <v>268032.78000000003</v>
      </c>
      <c r="N3673" s="4">
        <v>0</v>
      </c>
      <c r="O3673" s="4">
        <v>536065.56000000006</v>
      </c>
      <c r="P3673" s="4">
        <v>653999.98</v>
      </c>
    </row>
    <row r="3674" spans="1:16" x14ac:dyDescent="0.25">
      <c r="A3674" s="2" t="s">
        <v>3615</v>
      </c>
      <c r="B3674" s="3">
        <v>46126</v>
      </c>
      <c r="C3674" s="2" t="s">
        <v>17</v>
      </c>
      <c r="D3674" s="2" t="s">
        <v>18</v>
      </c>
      <c r="E3674" s="2" t="s">
        <v>19</v>
      </c>
      <c r="F3674" s="3"/>
      <c r="G3674" s="2">
        <v>9</v>
      </c>
      <c r="H3674" s="2" t="s">
        <v>3624</v>
      </c>
      <c r="I3674" s="2" t="s">
        <v>3625</v>
      </c>
      <c r="J3674" s="2"/>
      <c r="K3674" s="2">
        <v>1</v>
      </c>
      <c r="L3674" s="2" t="s">
        <v>38</v>
      </c>
      <c r="M3674" s="4">
        <v>6000</v>
      </c>
      <c r="N3674" s="4">
        <v>0</v>
      </c>
      <c r="O3674" s="4">
        <v>6000</v>
      </c>
      <c r="P3674" s="4">
        <v>7320</v>
      </c>
    </row>
    <row r="3675" spans="1:16" x14ac:dyDescent="0.25">
      <c r="A3675" s="2" t="s">
        <v>3615</v>
      </c>
      <c r="B3675" s="3">
        <v>46126</v>
      </c>
      <c r="C3675" s="2" t="s">
        <v>17</v>
      </c>
      <c r="D3675" s="2" t="s">
        <v>18</v>
      </c>
      <c r="E3675" s="2" t="s">
        <v>19</v>
      </c>
      <c r="F3675" s="3"/>
      <c r="G3675" s="2">
        <v>10</v>
      </c>
      <c r="H3675" s="2" t="s">
        <v>3626</v>
      </c>
      <c r="I3675" s="2"/>
      <c r="J3675" s="2"/>
      <c r="K3675" s="2">
        <v>4</v>
      </c>
      <c r="L3675" s="2" t="s">
        <v>38</v>
      </c>
      <c r="M3675" s="4">
        <v>1.73</v>
      </c>
      <c r="N3675" s="4">
        <v>0</v>
      </c>
      <c r="O3675" s="4">
        <v>6.92</v>
      </c>
      <c r="P3675" s="4">
        <v>8.44</v>
      </c>
    </row>
    <row r="3676" spans="1:16" x14ac:dyDescent="0.25">
      <c r="A3676" s="2" t="s">
        <v>3615</v>
      </c>
      <c r="B3676" s="3">
        <v>46126</v>
      </c>
      <c r="C3676" s="2" t="s">
        <v>17</v>
      </c>
      <c r="D3676" s="2" t="s">
        <v>18</v>
      </c>
      <c r="E3676" s="2" t="s">
        <v>19</v>
      </c>
      <c r="F3676" s="3"/>
      <c r="G3676" s="2">
        <v>11</v>
      </c>
      <c r="H3676" s="2" t="s">
        <v>3627</v>
      </c>
      <c r="I3676" s="2"/>
      <c r="J3676" s="2"/>
      <c r="K3676" s="2">
        <v>20</v>
      </c>
      <c r="L3676" s="2" t="s">
        <v>38</v>
      </c>
      <c r="M3676" s="4">
        <v>57.05</v>
      </c>
      <c r="N3676" s="4">
        <v>0</v>
      </c>
      <c r="O3676" s="4">
        <v>1141</v>
      </c>
      <c r="P3676" s="4">
        <v>1392.02</v>
      </c>
    </row>
    <row r="3677" spans="1:16" x14ac:dyDescent="0.25">
      <c r="A3677" s="2" t="s">
        <v>3615</v>
      </c>
      <c r="B3677" s="3">
        <v>46126</v>
      </c>
      <c r="C3677" s="2" t="s">
        <v>17</v>
      </c>
      <c r="D3677" s="2" t="s">
        <v>18</v>
      </c>
      <c r="E3677" s="2" t="s">
        <v>19</v>
      </c>
      <c r="F3677" s="3"/>
      <c r="G3677" s="2">
        <v>12</v>
      </c>
      <c r="H3677" s="2" t="s">
        <v>3628</v>
      </c>
      <c r="I3677" s="2" t="s">
        <v>3629</v>
      </c>
      <c r="J3677" s="2"/>
      <c r="K3677" s="2">
        <v>2</v>
      </c>
      <c r="L3677" s="2" t="s">
        <v>38</v>
      </c>
      <c r="M3677" s="4">
        <v>12725.42</v>
      </c>
      <c r="N3677" s="4">
        <v>0</v>
      </c>
      <c r="O3677" s="4">
        <v>25450.84</v>
      </c>
      <c r="P3677" s="4">
        <v>31050.02</v>
      </c>
    </row>
    <row r="3678" spans="1:16" x14ac:dyDescent="0.25">
      <c r="A3678" s="2" t="s">
        <v>3630</v>
      </c>
      <c r="B3678" s="3">
        <v>46126</v>
      </c>
      <c r="C3678" s="2" t="s">
        <v>17</v>
      </c>
      <c r="D3678" s="2" t="s">
        <v>18</v>
      </c>
      <c r="E3678" s="2" t="s">
        <v>19</v>
      </c>
      <c r="F3678" s="3"/>
      <c r="G3678" s="2">
        <v>1</v>
      </c>
      <c r="H3678" s="2" t="s">
        <v>3072</v>
      </c>
      <c r="I3678" s="2" t="s">
        <v>3631</v>
      </c>
      <c r="J3678" s="2"/>
      <c r="K3678" s="2">
        <v>29.492000000000001</v>
      </c>
      <c r="L3678" s="2" t="s">
        <v>23</v>
      </c>
      <c r="M3678" s="4">
        <v>198376</v>
      </c>
      <c r="N3678" s="4">
        <v>0</v>
      </c>
      <c r="O3678" s="4">
        <v>5850504.9900000002</v>
      </c>
      <c r="P3678" s="4">
        <v>7137616.0899999999</v>
      </c>
    </row>
    <row r="3679" spans="1:16" x14ac:dyDescent="0.25">
      <c r="A3679" s="2" t="s">
        <v>3632</v>
      </c>
      <c r="B3679" s="3">
        <v>46126</v>
      </c>
      <c r="C3679" s="2" t="s">
        <v>17</v>
      </c>
      <c r="D3679" s="2" t="s">
        <v>18</v>
      </c>
      <c r="E3679" s="2" t="s">
        <v>19</v>
      </c>
      <c r="F3679" s="3"/>
      <c r="G3679" s="2">
        <v>1</v>
      </c>
      <c r="H3679" s="2" t="s">
        <v>3633</v>
      </c>
      <c r="I3679" s="2"/>
      <c r="J3679" s="2"/>
      <c r="K3679" s="2">
        <v>0.57999999999999996</v>
      </c>
      <c r="L3679" s="2" t="s">
        <v>115</v>
      </c>
      <c r="M3679" s="4">
        <v>1791454</v>
      </c>
      <c r="N3679" s="4">
        <v>0</v>
      </c>
      <c r="O3679" s="4">
        <v>1039043.32</v>
      </c>
      <c r="P3679" s="4">
        <v>1267632.8500000001</v>
      </c>
    </row>
    <row r="3680" spans="1:16" x14ac:dyDescent="0.25">
      <c r="A3680" s="2" t="s">
        <v>3632</v>
      </c>
      <c r="B3680" s="3">
        <v>46126</v>
      </c>
      <c r="C3680" s="2" t="s">
        <v>17</v>
      </c>
      <c r="D3680" s="2" t="s">
        <v>18</v>
      </c>
      <c r="E3680" s="2" t="s">
        <v>19</v>
      </c>
      <c r="F3680" s="3"/>
      <c r="G3680" s="2">
        <v>2</v>
      </c>
      <c r="H3680" s="2" t="s">
        <v>3634</v>
      </c>
      <c r="I3680" s="2"/>
      <c r="J3680" s="2"/>
      <c r="K3680" s="2">
        <v>0.44</v>
      </c>
      <c r="L3680" s="2" t="s">
        <v>115</v>
      </c>
      <c r="M3680" s="4">
        <v>2444120</v>
      </c>
      <c r="N3680" s="4">
        <v>0</v>
      </c>
      <c r="O3680" s="4">
        <v>1075412.8</v>
      </c>
      <c r="P3680" s="4">
        <v>1312003.6200000001</v>
      </c>
    </row>
    <row r="3681" spans="1:16" x14ac:dyDescent="0.25">
      <c r="A3681" s="2" t="s">
        <v>3635</v>
      </c>
      <c r="B3681" s="3">
        <v>46127</v>
      </c>
      <c r="C3681" s="2" t="s">
        <v>905</v>
      </c>
      <c r="D3681" s="2" t="s">
        <v>18</v>
      </c>
      <c r="E3681" s="2" t="s">
        <v>19</v>
      </c>
      <c r="F3681" s="3"/>
      <c r="G3681" s="2">
        <v>1</v>
      </c>
      <c r="H3681" s="2" t="s">
        <v>3636</v>
      </c>
      <c r="I3681" s="2"/>
      <c r="J3681" s="2"/>
      <c r="K3681" s="2">
        <v>16</v>
      </c>
      <c r="L3681" s="2" t="s">
        <v>38</v>
      </c>
      <c r="M3681" s="4">
        <v>25445.73</v>
      </c>
      <c r="N3681" s="4">
        <v>0</v>
      </c>
      <c r="O3681" s="4">
        <v>407131.68</v>
      </c>
      <c r="P3681" s="4">
        <v>496700.65</v>
      </c>
    </row>
    <row r="3682" spans="1:16" x14ac:dyDescent="0.25">
      <c r="A3682" s="2" t="s">
        <v>3635</v>
      </c>
      <c r="B3682" s="3">
        <v>46127</v>
      </c>
      <c r="C3682" s="2" t="s">
        <v>905</v>
      </c>
      <c r="D3682" s="2" t="s">
        <v>18</v>
      </c>
      <c r="E3682" s="2" t="s">
        <v>19</v>
      </c>
      <c r="F3682" s="3"/>
      <c r="G3682" s="2">
        <v>2</v>
      </c>
      <c r="H3682" s="2" t="s">
        <v>3637</v>
      </c>
      <c r="I3682" s="2"/>
      <c r="J3682" s="2"/>
      <c r="K3682" s="2">
        <v>10</v>
      </c>
      <c r="L3682" s="2" t="s">
        <v>38</v>
      </c>
      <c r="M3682" s="4">
        <v>0</v>
      </c>
      <c r="N3682" s="4">
        <v>0</v>
      </c>
      <c r="O3682" s="4">
        <v>0</v>
      </c>
      <c r="P3682" s="4">
        <v>0</v>
      </c>
    </row>
    <row r="3683" spans="1:16" x14ac:dyDescent="0.25">
      <c r="A3683" s="2" t="s">
        <v>3635</v>
      </c>
      <c r="B3683" s="3">
        <v>46127</v>
      </c>
      <c r="C3683" s="2" t="s">
        <v>905</v>
      </c>
      <c r="D3683" s="2" t="s">
        <v>18</v>
      </c>
      <c r="E3683" s="2" t="s">
        <v>19</v>
      </c>
      <c r="F3683" s="3"/>
      <c r="G3683" s="2">
        <v>3</v>
      </c>
      <c r="H3683" s="2" t="s">
        <v>3638</v>
      </c>
      <c r="I3683" s="2" t="s">
        <v>3639</v>
      </c>
      <c r="J3683" s="2"/>
      <c r="K3683" s="2">
        <v>5</v>
      </c>
      <c r="L3683" s="2" t="s">
        <v>38</v>
      </c>
      <c r="M3683" s="4">
        <v>70526.429999999993</v>
      </c>
      <c r="N3683" s="4">
        <v>0</v>
      </c>
      <c r="O3683" s="4">
        <v>352632.15</v>
      </c>
      <c r="P3683" s="4">
        <v>430211.22</v>
      </c>
    </row>
    <row r="3684" spans="1:16" x14ac:dyDescent="0.25">
      <c r="A3684" s="2" t="s">
        <v>3635</v>
      </c>
      <c r="B3684" s="3">
        <v>46127</v>
      </c>
      <c r="C3684" s="2" t="s">
        <v>905</v>
      </c>
      <c r="D3684" s="2" t="s">
        <v>18</v>
      </c>
      <c r="E3684" s="2" t="s">
        <v>19</v>
      </c>
      <c r="F3684" s="3"/>
      <c r="G3684" s="2">
        <v>4</v>
      </c>
      <c r="H3684" s="2" t="s">
        <v>3640</v>
      </c>
      <c r="I3684" s="2" t="s">
        <v>3641</v>
      </c>
      <c r="J3684" s="2"/>
      <c r="K3684" s="2">
        <v>15</v>
      </c>
      <c r="L3684" s="2" t="s">
        <v>38</v>
      </c>
      <c r="M3684" s="4">
        <v>73264.05</v>
      </c>
      <c r="N3684" s="4">
        <v>0</v>
      </c>
      <c r="O3684" s="4">
        <v>1098960.75</v>
      </c>
      <c r="P3684" s="4">
        <v>1340732.1200000001</v>
      </c>
    </row>
    <row r="3685" spans="1:16" x14ac:dyDescent="0.25">
      <c r="A3685" s="2" t="s">
        <v>3635</v>
      </c>
      <c r="B3685" s="3">
        <v>46127</v>
      </c>
      <c r="C3685" s="2" t="s">
        <v>905</v>
      </c>
      <c r="D3685" s="2" t="s">
        <v>18</v>
      </c>
      <c r="E3685" s="2" t="s">
        <v>19</v>
      </c>
      <c r="F3685" s="3"/>
      <c r="G3685" s="2">
        <v>5</v>
      </c>
      <c r="H3685" s="2" t="s">
        <v>3642</v>
      </c>
      <c r="I3685" s="2" t="s">
        <v>3643</v>
      </c>
      <c r="J3685" s="2"/>
      <c r="K3685" s="2">
        <v>7</v>
      </c>
      <c r="L3685" s="2" t="s">
        <v>38</v>
      </c>
      <c r="M3685" s="4">
        <v>147397.87</v>
      </c>
      <c r="N3685" s="4">
        <v>0</v>
      </c>
      <c r="O3685" s="4">
        <v>1031785.09</v>
      </c>
      <c r="P3685" s="4">
        <v>1258777.81</v>
      </c>
    </row>
    <row r="3686" spans="1:16" x14ac:dyDescent="0.25">
      <c r="A3686" s="2" t="s">
        <v>3635</v>
      </c>
      <c r="B3686" s="3">
        <v>46127</v>
      </c>
      <c r="C3686" s="2" t="s">
        <v>905</v>
      </c>
      <c r="D3686" s="2" t="s">
        <v>18</v>
      </c>
      <c r="E3686" s="2" t="s">
        <v>19</v>
      </c>
      <c r="F3686" s="3"/>
      <c r="G3686" s="2">
        <v>6</v>
      </c>
      <c r="H3686" s="2" t="s">
        <v>3644</v>
      </c>
      <c r="I3686" s="2" t="s">
        <v>3645</v>
      </c>
      <c r="J3686" s="2"/>
      <c r="K3686" s="2">
        <v>18</v>
      </c>
      <c r="L3686" s="2" t="s">
        <v>38</v>
      </c>
      <c r="M3686" s="4">
        <v>150142.13</v>
      </c>
      <c r="N3686" s="4">
        <v>0</v>
      </c>
      <c r="O3686" s="4">
        <v>2702558.34</v>
      </c>
      <c r="P3686" s="4">
        <v>3297121.17</v>
      </c>
    </row>
    <row r="3687" spans="1:16" x14ac:dyDescent="0.25">
      <c r="A3687" s="2" t="s">
        <v>3635</v>
      </c>
      <c r="B3687" s="3">
        <v>46127</v>
      </c>
      <c r="C3687" s="2" t="s">
        <v>905</v>
      </c>
      <c r="D3687" s="2" t="s">
        <v>18</v>
      </c>
      <c r="E3687" s="2" t="s">
        <v>19</v>
      </c>
      <c r="F3687" s="3"/>
      <c r="G3687" s="2">
        <v>7</v>
      </c>
      <c r="H3687" s="2" t="s">
        <v>3646</v>
      </c>
      <c r="I3687" s="2" t="s">
        <v>3647</v>
      </c>
      <c r="J3687" s="2"/>
      <c r="K3687" s="2">
        <v>2</v>
      </c>
      <c r="L3687" s="2" t="s">
        <v>38</v>
      </c>
      <c r="M3687" s="4">
        <v>55425.25</v>
      </c>
      <c r="N3687" s="4">
        <v>0</v>
      </c>
      <c r="O3687" s="4">
        <v>110850.5</v>
      </c>
      <c r="P3687" s="4">
        <v>135237.60999999999</v>
      </c>
    </row>
    <row r="3688" spans="1:16" x14ac:dyDescent="0.25">
      <c r="A3688" s="2" t="s">
        <v>3635</v>
      </c>
      <c r="B3688" s="3">
        <v>46127</v>
      </c>
      <c r="C3688" s="2" t="s">
        <v>905</v>
      </c>
      <c r="D3688" s="2" t="s">
        <v>18</v>
      </c>
      <c r="E3688" s="2" t="s">
        <v>19</v>
      </c>
      <c r="F3688" s="3"/>
      <c r="G3688" s="2">
        <v>8</v>
      </c>
      <c r="H3688" s="2" t="s">
        <v>3648</v>
      </c>
      <c r="I3688" s="2" t="s">
        <v>3649</v>
      </c>
      <c r="J3688" s="2"/>
      <c r="K3688" s="2">
        <v>8</v>
      </c>
      <c r="L3688" s="2" t="s">
        <v>38</v>
      </c>
      <c r="M3688" s="4">
        <v>58139.63</v>
      </c>
      <c r="N3688" s="4">
        <v>0</v>
      </c>
      <c r="O3688" s="4">
        <v>465117.04</v>
      </c>
      <c r="P3688" s="4">
        <v>567442.79</v>
      </c>
    </row>
    <row r="3689" spans="1:16" x14ac:dyDescent="0.25">
      <c r="A3689" s="2" t="s">
        <v>3635</v>
      </c>
      <c r="B3689" s="3">
        <v>46127</v>
      </c>
      <c r="C3689" s="2" t="s">
        <v>905</v>
      </c>
      <c r="D3689" s="2" t="s">
        <v>18</v>
      </c>
      <c r="E3689" s="2" t="s">
        <v>19</v>
      </c>
      <c r="F3689" s="3"/>
      <c r="G3689" s="2">
        <v>9</v>
      </c>
      <c r="H3689" s="2" t="s">
        <v>3650</v>
      </c>
      <c r="I3689" s="2" t="s">
        <v>3651</v>
      </c>
      <c r="J3689" s="2"/>
      <c r="K3689" s="2">
        <v>15</v>
      </c>
      <c r="L3689" s="2" t="s">
        <v>38</v>
      </c>
      <c r="M3689" s="4">
        <v>86942.21</v>
      </c>
      <c r="N3689" s="4">
        <v>0</v>
      </c>
      <c r="O3689" s="4">
        <v>1304133.1499999999</v>
      </c>
      <c r="P3689" s="4">
        <v>1591042.44</v>
      </c>
    </row>
    <row r="3690" spans="1:16" x14ac:dyDescent="0.25">
      <c r="A3690" s="2" t="s">
        <v>3635</v>
      </c>
      <c r="B3690" s="3">
        <v>46127</v>
      </c>
      <c r="C3690" s="2" t="s">
        <v>905</v>
      </c>
      <c r="D3690" s="2" t="s">
        <v>18</v>
      </c>
      <c r="E3690" s="2" t="s">
        <v>19</v>
      </c>
      <c r="F3690" s="3"/>
      <c r="G3690" s="2">
        <v>10</v>
      </c>
      <c r="H3690" s="2" t="s">
        <v>3652</v>
      </c>
      <c r="I3690" s="2" t="s">
        <v>3653</v>
      </c>
      <c r="J3690" s="2"/>
      <c r="K3690" s="2">
        <v>34</v>
      </c>
      <c r="L3690" s="2" t="s">
        <v>38</v>
      </c>
      <c r="M3690" s="4">
        <v>89688.69</v>
      </c>
      <c r="N3690" s="4">
        <v>0</v>
      </c>
      <c r="O3690" s="4">
        <v>3049415.46</v>
      </c>
      <c r="P3690" s="4">
        <v>3720286.86</v>
      </c>
    </row>
    <row r="3691" spans="1:16" x14ac:dyDescent="0.25">
      <c r="A3691" s="2" t="s">
        <v>3635</v>
      </c>
      <c r="B3691" s="3">
        <v>46127</v>
      </c>
      <c r="C3691" s="2" t="s">
        <v>905</v>
      </c>
      <c r="D3691" s="2" t="s">
        <v>18</v>
      </c>
      <c r="E3691" s="2" t="s">
        <v>19</v>
      </c>
      <c r="F3691" s="3"/>
      <c r="G3691" s="2">
        <v>11</v>
      </c>
      <c r="H3691" s="2" t="s">
        <v>3654</v>
      </c>
      <c r="I3691" s="2" t="s">
        <v>3655</v>
      </c>
      <c r="J3691" s="2"/>
      <c r="K3691" s="2">
        <v>21</v>
      </c>
      <c r="L3691" s="2" t="s">
        <v>38</v>
      </c>
      <c r="M3691" s="4">
        <v>193897.62</v>
      </c>
      <c r="N3691" s="4">
        <v>0</v>
      </c>
      <c r="O3691" s="4">
        <v>4071850.02</v>
      </c>
      <c r="P3691" s="4">
        <v>4967657.0199999996</v>
      </c>
    </row>
    <row r="3692" spans="1:16" x14ac:dyDescent="0.25">
      <c r="A3692" s="2" t="s">
        <v>3635</v>
      </c>
      <c r="B3692" s="3">
        <v>46127</v>
      </c>
      <c r="C3692" s="2" t="s">
        <v>905</v>
      </c>
      <c r="D3692" s="2" t="s">
        <v>18</v>
      </c>
      <c r="E3692" s="2" t="s">
        <v>19</v>
      </c>
      <c r="F3692" s="3"/>
      <c r="G3692" s="2">
        <v>12</v>
      </c>
      <c r="H3692" s="2" t="s">
        <v>3656</v>
      </c>
      <c r="I3692" s="2" t="s">
        <v>3657</v>
      </c>
      <c r="J3692" s="2"/>
      <c r="K3692" s="2">
        <v>40</v>
      </c>
      <c r="L3692" s="2" t="s">
        <v>38</v>
      </c>
      <c r="M3692" s="4">
        <v>196646.31</v>
      </c>
      <c r="N3692" s="4">
        <v>0</v>
      </c>
      <c r="O3692" s="4">
        <v>7865852.4000000004</v>
      </c>
      <c r="P3692" s="4">
        <v>9596339.9299999997</v>
      </c>
    </row>
    <row r="3693" spans="1:16" x14ac:dyDescent="0.25">
      <c r="A3693" s="2" t="s">
        <v>3635</v>
      </c>
      <c r="B3693" s="3">
        <v>46127</v>
      </c>
      <c r="C3693" s="2" t="s">
        <v>905</v>
      </c>
      <c r="D3693" s="2" t="s">
        <v>18</v>
      </c>
      <c r="E3693" s="2" t="s">
        <v>19</v>
      </c>
      <c r="F3693" s="3"/>
      <c r="G3693" s="2">
        <v>13</v>
      </c>
      <c r="H3693" s="2" t="s">
        <v>3658</v>
      </c>
      <c r="I3693" s="2" t="s">
        <v>3659</v>
      </c>
      <c r="J3693" s="2"/>
      <c r="K3693" s="2">
        <v>2</v>
      </c>
      <c r="L3693" s="2" t="s">
        <v>38</v>
      </c>
      <c r="M3693" s="4">
        <v>65663.11</v>
      </c>
      <c r="N3693" s="4">
        <v>0</v>
      </c>
      <c r="O3693" s="4">
        <v>131326.22</v>
      </c>
      <c r="P3693" s="4">
        <v>160217.99</v>
      </c>
    </row>
    <row r="3694" spans="1:16" x14ac:dyDescent="0.25">
      <c r="A3694" s="2" t="s">
        <v>3635</v>
      </c>
      <c r="B3694" s="3">
        <v>46127</v>
      </c>
      <c r="C3694" s="2" t="s">
        <v>905</v>
      </c>
      <c r="D3694" s="2" t="s">
        <v>18</v>
      </c>
      <c r="E3694" s="2" t="s">
        <v>19</v>
      </c>
      <c r="F3694" s="3"/>
      <c r="G3694" s="2">
        <v>14</v>
      </c>
      <c r="H3694" s="2" t="s">
        <v>3660</v>
      </c>
      <c r="I3694" s="2" t="s">
        <v>3661</v>
      </c>
      <c r="J3694" s="2"/>
      <c r="K3694" s="2">
        <v>2</v>
      </c>
      <c r="L3694" s="2" t="s">
        <v>38</v>
      </c>
      <c r="M3694" s="4">
        <v>159743.73000000001</v>
      </c>
      <c r="N3694" s="4">
        <v>0</v>
      </c>
      <c r="O3694" s="4">
        <v>319487.46000000002</v>
      </c>
      <c r="P3694" s="4">
        <v>389774.7</v>
      </c>
    </row>
    <row r="3695" spans="1:16" x14ac:dyDescent="0.25">
      <c r="A3695" s="2" t="s">
        <v>3635</v>
      </c>
      <c r="B3695" s="3">
        <v>46127</v>
      </c>
      <c r="C3695" s="2" t="s">
        <v>905</v>
      </c>
      <c r="D3695" s="2" t="s">
        <v>18</v>
      </c>
      <c r="E3695" s="2" t="s">
        <v>19</v>
      </c>
      <c r="F3695" s="3"/>
      <c r="G3695" s="2">
        <v>15</v>
      </c>
      <c r="H3695" s="2" t="s">
        <v>3662</v>
      </c>
      <c r="I3695" s="2" t="s">
        <v>3663</v>
      </c>
      <c r="J3695" s="2"/>
      <c r="K3695" s="2">
        <v>2</v>
      </c>
      <c r="L3695" s="2" t="s">
        <v>38</v>
      </c>
      <c r="M3695" s="4">
        <v>68409.59</v>
      </c>
      <c r="N3695" s="4">
        <v>0</v>
      </c>
      <c r="O3695" s="4">
        <v>136819.18</v>
      </c>
      <c r="P3695" s="4">
        <v>166919.4</v>
      </c>
    </row>
    <row r="3696" spans="1:16" x14ac:dyDescent="0.25">
      <c r="A3696" s="2" t="s">
        <v>3635</v>
      </c>
      <c r="B3696" s="3">
        <v>46127</v>
      </c>
      <c r="C3696" s="2" t="s">
        <v>905</v>
      </c>
      <c r="D3696" s="2" t="s">
        <v>18</v>
      </c>
      <c r="E3696" s="2" t="s">
        <v>19</v>
      </c>
      <c r="F3696" s="3"/>
      <c r="G3696" s="2">
        <v>16</v>
      </c>
      <c r="H3696" s="2" t="s">
        <v>3664</v>
      </c>
      <c r="I3696" s="2" t="s">
        <v>3665</v>
      </c>
      <c r="J3696" s="2"/>
      <c r="K3696" s="2">
        <v>12</v>
      </c>
      <c r="L3696" s="2" t="s">
        <v>38</v>
      </c>
      <c r="M3696" s="4">
        <v>162491.31</v>
      </c>
      <c r="N3696" s="4">
        <v>0</v>
      </c>
      <c r="O3696" s="4">
        <v>1949895.72</v>
      </c>
      <c r="P3696" s="4">
        <v>2378872.7799999998</v>
      </c>
    </row>
    <row r="3697" spans="1:16" x14ac:dyDescent="0.25">
      <c r="A3697" s="2" t="s">
        <v>3635</v>
      </c>
      <c r="B3697" s="3">
        <v>46127</v>
      </c>
      <c r="C3697" s="2" t="s">
        <v>905</v>
      </c>
      <c r="D3697" s="2" t="s">
        <v>18</v>
      </c>
      <c r="E3697" s="2" t="s">
        <v>19</v>
      </c>
      <c r="F3697" s="3"/>
      <c r="G3697" s="2">
        <v>17</v>
      </c>
      <c r="H3697" s="2" t="s">
        <v>3666</v>
      </c>
      <c r="I3697" s="2" t="s">
        <v>3667</v>
      </c>
      <c r="J3697" s="2"/>
      <c r="K3697" s="2">
        <v>16</v>
      </c>
      <c r="L3697" s="2" t="s">
        <v>38</v>
      </c>
      <c r="M3697" s="4">
        <v>165237.79</v>
      </c>
      <c r="N3697" s="4">
        <v>0</v>
      </c>
      <c r="O3697" s="4">
        <v>2643804.64</v>
      </c>
      <c r="P3697" s="4">
        <v>3225441.66</v>
      </c>
    </row>
    <row r="3698" spans="1:16" x14ac:dyDescent="0.25">
      <c r="A3698" s="2" t="s">
        <v>3635</v>
      </c>
      <c r="B3698" s="3">
        <v>46127</v>
      </c>
      <c r="C3698" s="2" t="s">
        <v>905</v>
      </c>
      <c r="D3698" s="2" t="s">
        <v>18</v>
      </c>
      <c r="E3698" s="2" t="s">
        <v>19</v>
      </c>
      <c r="F3698" s="3"/>
      <c r="G3698" s="2">
        <v>18</v>
      </c>
      <c r="H3698" s="2" t="s">
        <v>3668</v>
      </c>
      <c r="I3698" s="2" t="s">
        <v>3669</v>
      </c>
      <c r="J3698" s="2"/>
      <c r="K3698" s="2">
        <v>2</v>
      </c>
      <c r="L3698" s="2" t="s">
        <v>38</v>
      </c>
      <c r="M3698" s="4">
        <v>82203.929999999993</v>
      </c>
      <c r="N3698" s="4">
        <v>0</v>
      </c>
      <c r="O3698" s="4">
        <v>164407.85999999999</v>
      </c>
      <c r="P3698" s="4">
        <v>200577.59</v>
      </c>
    </row>
    <row r="3699" spans="1:16" x14ac:dyDescent="0.25">
      <c r="A3699" s="2" t="s">
        <v>3635</v>
      </c>
      <c r="B3699" s="3">
        <v>46127</v>
      </c>
      <c r="C3699" s="2" t="s">
        <v>905</v>
      </c>
      <c r="D3699" s="2" t="s">
        <v>18</v>
      </c>
      <c r="E3699" s="2" t="s">
        <v>19</v>
      </c>
      <c r="F3699" s="3"/>
      <c r="G3699" s="2">
        <v>19</v>
      </c>
      <c r="H3699" s="2" t="s">
        <v>3670</v>
      </c>
      <c r="I3699" s="2"/>
      <c r="J3699" s="2"/>
      <c r="K3699" s="2">
        <v>36</v>
      </c>
      <c r="L3699" s="2" t="s">
        <v>38</v>
      </c>
      <c r="M3699" s="4">
        <v>105544.55</v>
      </c>
      <c r="N3699" s="4">
        <v>0</v>
      </c>
      <c r="O3699" s="4">
        <v>3799603.8</v>
      </c>
      <c r="P3699" s="4">
        <v>4635516.6399999997</v>
      </c>
    </row>
    <row r="3700" spans="1:16" x14ac:dyDescent="0.25">
      <c r="A3700" s="2" t="s">
        <v>3635</v>
      </c>
      <c r="B3700" s="3">
        <v>46127</v>
      </c>
      <c r="C3700" s="2" t="s">
        <v>905</v>
      </c>
      <c r="D3700" s="2" t="s">
        <v>18</v>
      </c>
      <c r="E3700" s="2" t="s">
        <v>19</v>
      </c>
      <c r="F3700" s="3"/>
      <c r="G3700" s="2">
        <v>20</v>
      </c>
      <c r="H3700" s="2" t="s">
        <v>3671</v>
      </c>
      <c r="I3700" s="2"/>
      <c r="J3700" s="2"/>
      <c r="K3700" s="2">
        <v>162</v>
      </c>
      <c r="L3700" s="2" t="s">
        <v>38</v>
      </c>
      <c r="M3700" s="4">
        <v>70482.179999999993</v>
      </c>
      <c r="N3700" s="4">
        <v>0</v>
      </c>
      <c r="O3700" s="4">
        <v>11418113.16</v>
      </c>
      <c r="P3700" s="4">
        <v>13930098.060000001</v>
      </c>
    </row>
    <row r="3701" spans="1:16" x14ac:dyDescent="0.25">
      <c r="A3701" s="2" t="s">
        <v>3635</v>
      </c>
      <c r="B3701" s="3">
        <v>46127</v>
      </c>
      <c r="C3701" s="2" t="s">
        <v>905</v>
      </c>
      <c r="D3701" s="2" t="s">
        <v>18</v>
      </c>
      <c r="E3701" s="2" t="s">
        <v>19</v>
      </c>
      <c r="F3701" s="3"/>
      <c r="G3701" s="2">
        <v>21</v>
      </c>
      <c r="H3701" s="2" t="s">
        <v>3672</v>
      </c>
      <c r="I3701" s="2" t="s">
        <v>3673</v>
      </c>
      <c r="J3701" s="2"/>
      <c r="K3701" s="2">
        <v>4</v>
      </c>
      <c r="L3701" s="2" t="s">
        <v>38</v>
      </c>
      <c r="M3701" s="4">
        <v>81340.820000000007</v>
      </c>
      <c r="N3701" s="4">
        <v>0</v>
      </c>
      <c r="O3701" s="4">
        <v>325363.28000000003</v>
      </c>
      <c r="P3701" s="4">
        <v>396943.2</v>
      </c>
    </row>
    <row r="3702" spans="1:16" x14ac:dyDescent="0.25">
      <c r="A3702" s="2" t="s">
        <v>3635</v>
      </c>
      <c r="B3702" s="3">
        <v>46127</v>
      </c>
      <c r="C3702" s="2" t="s">
        <v>905</v>
      </c>
      <c r="D3702" s="2" t="s">
        <v>18</v>
      </c>
      <c r="E3702" s="2" t="s">
        <v>19</v>
      </c>
      <c r="F3702" s="3"/>
      <c r="G3702" s="2">
        <v>22</v>
      </c>
      <c r="H3702" s="2" t="s">
        <v>3674</v>
      </c>
      <c r="I3702" s="2"/>
      <c r="J3702" s="2"/>
      <c r="K3702" s="2">
        <v>1</v>
      </c>
      <c r="L3702" s="2" t="s">
        <v>38</v>
      </c>
      <c r="M3702" s="4">
        <v>141373.76999999999</v>
      </c>
      <c r="N3702" s="4">
        <v>0</v>
      </c>
      <c r="O3702" s="4">
        <v>141373.76999999999</v>
      </c>
      <c r="P3702" s="4">
        <v>172476</v>
      </c>
    </row>
    <row r="3703" spans="1:16" x14ac:dyDescent="0.25">
      <c r="A3703" s="2" t="s">
        <v>3635</v>
      </c>
      <c r="B3703" s="3">
        <v>46127</v>
      </c>
      <c r="C3703" s="2" t="s">
        <v>905</v>
      </c>
      <c r="D3703" s="2" t="s">
        <v>18</v>
      </c>
      <c r="E3703" s="2" t="s">
        <v>19</v>
      </c>
      <c r="F3703" s="3"/>
      <c r="G3703" s="2">
        <v>23</v>
      </c>
      <c r="H3703" s="2" t="s">
        <v>3675</v>
      </c>
      <c r="I3703" s="2" t="s">
        <v>3676</v>
      </c>
      <c r="J3703" s="2"/>
      <c r="K3703" s="2">
        <v>11</v>
      </c>
      <c r="L3703" s="2" t="s">
        <v>38</v>
      </c>
      <c r="M3703" s="4">
        <v>73254.11</v>
      </c>
      <c r="N3703" s="4">
        <v>0</v>
      </c>
      <c r="O3703" s="4">
        <v>805795.21</v>
      </c>
      <c r="P3703" s="4">
        <v>983070.16</v>
      </c>
    </row>
    <row r="3704" spans="1:16" x14ac:dyDescent="0.25">
      <c r="A3704" s="2" t="s">
        <v>3635</v>
      </c>
      <c r="B3704" s="3">
        <v>46127</v>
      </c>
      <c r="C3704" s="2" t="s">
        <v>905</v>
      </c>
      <c r="D3704" s="2" t="s">
        <v>18</v>
      </c>
      <c r="E3704" s="2" t="s">
        <v>19</v>
      </c>
      <c r="F3704" s="3"/>
      <c r="G3704" s="2">
        <v>24</v>
      </c>
      <c r="H3704" s="2" t="s">
        <v>3677</v>
      </c>
      <c r="I3704" s="2" t="s">
        <v>3678</v>
      </c>
      <c r="J3704" s="2"/>
      <c r="K3704" s="2">
        <v>24</v>
      </c>
      <c r="L3704" s="2" t="s">
        <v>38</v>
      </c>
      <c r="M3704" s="4">
        <v>105076.48</v>
      </c>
      <c r="N3704" s="4">
        <v>0</v>
      </c>
      <c r="O3704" s="4">
        <v>2521835.52</v>
      </c>
      <c r="P3704" s="4">
        <v>3076639.33</v>
      </c>
    </row>
    <row r="3705" spans="1:16" x14ac:dyDescent="0.25">
      <c r="A3705" s="2" t="s">
        <v>3635</v>
      </c>
      <c r="B3705" s="3">
        <v>46127</v>
      </c>
      <c r="C3705" s="2" t="s">
        <v>905</v>
      </c>
      <c r="D3705" s="2" t="s">
        <v>18</v>
      </c>
      <c r="E3705" s="2" t="s">
        <v>19</v>
      </c>
      <c r="F3705" s="3"/>
      <c r="G3705" s="2">
        <v>25</v>
      </c>
      <c r="H3705" s="2" t="s">
        <v>3679</v>
      </c>
      <c r="I3705" s="2" t="s">
        <v>3680</v>
      </c>
      <c r="J3705" s="2"/>
      <c r="K3705" s="2">
        <v>7</v>
      </c>
      <c r="L3705" s="2" t="s">
        <v>38</v>
      </c>
      <c r="M3705" s="4">
        <v>156013.51999999999</v>
      </c>
      <c r="N3705" s="4">
        <v>0</v>
      </c>
      <c r="O3705" s="4">
        <v>1092094.6399999999</v>
      </c>
      <c r="P3705" s="4">
        <v>1332355.46</v>
      </c>
    </row>
    <row r="3706" spans="1:16" x14ac:dyDescent="0.25">
      <c r="A3706" s="2" t="s">
        <v>3635</v>
      </c>
      <c r="B3706" s="3">
        <v>46127</v>
      </c>
      <c r="C3706" s="2" t="s">
        <v>905</v>
      </c>
      <c r="D3706" s="2" t="s">
        <v>18</v>
      </c>
      <c r="E3706" s="2" t="s">
        <v>19</v>
      </c>
      <c r="F3706" s="3"/>
      <c r="G3706" s="2">
        <v>26</v>
      </c>
      <c r="H3706" s="2" t="s">
        <v>3681</v>
      </c>
      <c r="I3706" s="2" t="s">
        <v>3682</v>
      </c>
      <c r="J3706" s="2"/>
      <c r="K3706" s="2">
        <v>5</v>
      </c>
      <c r="L3706" s="2" t="s">
        <v>38</v>
      </c>
      <c r="M3706" s="4">
        <v>66895.820000000007</v>
      </c>
      <c r="N3706" s="4">
        <v>0</v>
      </c>
      <c r="O3706" s="4">
        <v>334479.09999999998</v>
      </c>
      <c r="P3706" s="4">
        <v>408064.5</v>
      </c>
    </row>
    <row r="3707" spans="1:16" x14ac:dyDescent="0.25">
      <c r="A3707" s="2" t="s">
        <v>3635</v>
      </c>
      <c r="B3707" s="3">
        <v>46127</v>
      </c>
      <c r="C3707" s="2" t="s">
        <v>905</v>
      </c>
      <c r="D3707" s="2" t="s">
        <v>18</v>
      </c>
      <c r="E3707" s="2" t="s">
        <v>19</v>
      </c>
      <c r="F3707" s="3"/>
      <c r="G3707" s="2">
        <v>27</v>
      </c>
      <c r="H3707" s="2" t="s">
        <v>3683</v>
      </c>
      <c r="I3707" s="2" t="s">
        <v>3684</v>
      </c>
      <c r="J3707" s="2"/>
      <c r="K3707" s="2">
        <v>1</v>
      </c>
      <c r="L3707" s="2" t="s">
        <v>38</v>
      </c>
      <c r="M3707" s="4">
        <v>147240.73000000001</v>
      </c>
      <c r="N3707" s="4">
        <v>0</v>
      </c>
      <c r="O3707" s="4">
        <v>147240.73000000001</v>
      </c>
      <c r="P3707" s="4">
        <v>179633.69</v>
      </c>
    </row>
    <row r="3708" spans="1:16" x14ac:dyDescent="0.25">
      <c r="A3708" s="2" t="s">
        <v>3635</v>
      </c>
      <c r="B3708" s="3">
        <v>46127</v>
      </c>
      <c r="C3708" s="2" t="s">
        <v>905</v>
      </c>
      <c r="D3708" s="2" t="s">
        <v>18</v>
      </c>
      <c r="E3708" s="2" t="s">
        <v>19</v>
      </c>
      <c r="F3708" s="3"/>
      <c r="G3708" s="2">
        <v>28</v>
      </c>
      <c r="H3708" s="2" t="s">
        <v>3685</v>
      </c>
      <c r="I3708" s="2" t="s">
        <v>3686</v>
      </c>
      <c r="J3708" s="2"/>
      <c r="K3708" s="2">
        <v>1</v>
      </c>
      <c r="L3708" s="2" t="s">
        <v>38</v>
      </c>
      <c r="M3708" s="4">
        <v>81945</v>
      </c>
      <c r="N3708" s="4">
        <v>0</v>
      </c>
      <c r="O3708" s="4">
        <v>81945</v>
      </c>
      <c r="P3708" s="4">
        <v>99972.9</v>
      </c>
    </row>
    <row r="3709" spans="1:16" x14ac:dyDescent="0.25">
      <c r="A3709" s="2" t="s">
        <v>3687</v>
      </c>
      <c r="B3709" s="3">
        <v>46127</v>
      </c>
      <c r="C3709" s="2" t="s">
        <v>17</v>
      </c>
      <c r="D3709" s="2" t="s">
        <v>18</v>
      </c>
      <c r="E3709" s="2" t="s">
        <v>19</v>
      </c>
      <c r="F3709" s="3"/>
      <c r="G3709" s="2">
        <v>1</v>
      </c>
      <c r="H3709" s="2" t="s">
        <v>3688</v>
      </c>
      <c r="I3709" s="2"/>
      <c r="J3709" s="2"/>
      <c r="K3709" s="2">
        <v>14</v>
      </c>
      <c r="L3709" s="2" t="s">
        <v>38</v>
      </c>
      <c r="M3709" s="4">
        <v>2379</v>
      </c>
      <c r="N3709" s="4">
        <v>0</v>
      </c>
      <c r="O3709" s="4">
        <v>33306</v>
      </c>
      <c r="P3709" s="4">
        <v>40633.32</v>
      </c>
    </row>
    <row r="3710" spans="1:16" x14ac:dyDescent="0.25">
      <c r="A3710" s="2" t="s">
        <v>3689</v>
      </c>
      <c r="B3710" s="3">
        <v>46127</v>
      </c>
      <c r="C3710" s="2" t="s">
        <v>17</v>
      </c>
      <c r="D3710" s="2" t="s">
        <v>18</v>
      </c>
      <c r="E3710" s="2" t="s">
        <v>19</v>
      </c>
      <c r="F3710" s="3"/>
      <c r="G3710" s="2">
        <v>1</v>
      </c>
      <c r="H3710" s="2" t="s">
        <v>2686</v>
      </c>
      <c r="I3710" s="2" t="s">
        <v>2687</v>
      </c>
      <c r="J3710" s="2"/>
      <c r="K3710" s="2">
        <v>6</v>
      </c>
      <c r="L3710" s="2" t="s">
        <v>38</v>
      </c>
      <c r="M3710" s="4">
        <v>107497.14</v>
      </c>
      <c r="N3710" s="4">
        <v>0</v>
      </c>
      <c r="O3710" s="4">
        <v>644982.84</v>
      </c>
      <c r="P3710" s="4">
        <v>786879.06</v>
      </c>
    </row>
    <row r="3711" spans="1:16" x14ac:dyDescent="0.25">
      <c r="A3711" s="2" t="s">
        <v>3689</v>
      </c>
      <c r="B3711" s="3">
        <v>46127</v>
      </c>
      <c r="C3711" s="2" t="s">
        <v>17</v>
      </c>
      <c r="D3711" s="2" t="s">
        <v>18</v>
      </c>
      <c r="E3711" s="2" t="s">
        <v>19</v>
      </c>
      <c r="F3711" s="3"/>
      <c r="G3711" s="2">
        <v>2</v>
      </c>
      <c r="H3711" s="2" t="s">
        <v>3690</v>
      </c>
      <c r="I3711" s="2" t="s">
        <v>2687</v>
      </c>
      <c r="J3711" s="2"/>
      <c r="K3711" s="2">
        <v>5</v>
      </c>
      <c r="L3711" s="2" t="s">
        <v>38</v>
      </c>
      <c r="M3711" s="4">
        <v>107497.14</v>
      </c>
      <c r="N3711" s="4">
        <v>0</v>
      </c>
      <c r="O3711" s="4">
        <v>537485.69999999995</v>
      </c>
      <c r="P3711" s="4">
        <v>655732.55000000005</v>
      </c>
    </row>
    <row r="3712" spans="1:16" x14ac:dyDescent="0.25">
      <c r="A3712" s="2" t="s">
        <v>3691</v>
      </c>
      <c r="B3712" s="3">
        <v>46127</v>
      </c>
      <c r="C3712" s="2" t="s">
        <v>905</v>
      </c>
      <c r="D3712" s="2" t="s">
        <v>18</v>
      </c>
      <c r="E3712" s="2" t="s">
        <v>19</v>
      </c>
      <c r="F3712" s="3"/>
      <c r="G3712" s="2">
        <v>1</v>
      </c>
      <c r="H3712" s="2" t="s">
        <v>3692</v>
      </c>
      <c r="I3712" s="2"/>
      <c r="J3712" s="2"/>
      <c r="K3712" s="2">
        <v>20</v>
      </c>
      <c r="L3712" s="2" t="s">
        <v>115</v>
      </c>
      <c r="M3712" s="4">
        <v>70224</v>
      </c>
      <c r="N3712" s="4">
        <v>0</v>
      </c>
      <c r="O3712" s="4">
        <v>1404480</v>
      </c>
      <c r="P3712" s="4">
        <v>1713465.6</v>
      </c>
    </row>
    <row r="3713" spans="1:16" x14ac:dyDescent="0.25">
      <c r="A3713" s="2" t="s">
        <v>3693</v>
      </c>
      <c r="B3713" s="3">
        <v>46128</v>
      </c>
      <c r="C3713" s="2" t="s">
        <v>17</v>
      </c>
      <c r="D3713" s="2" t="s">
        <v>18</v>
      </c>
      <c r="E3713" s="2" t="s">
        <v>19</v>
      </c>
      <c r="F3713" s="3"/>
      <c r="G3713" s="2">
        <v>1</v>
      </c>
      <c r="H3713" s="2" t="s">
        <v>20</v>
      </c>
      <c r="I3713" s="2" t="s">
        <v>3694</v>
      </c>
      <c r="J3713" s="2"/>
      <c r="K3713" s="2">
        <v>70</v>
      </c>
      <c r="L3713" s="2" t="s">
        <v>21</v>
      </c>
      <c r="M3713" s="4">
        <v>23520</v>
      </c>
      <c r="N3713" s="4">
        <v>0</v>
      </c>
      <c r="O3713" s="4">
        <v>1646400</v>
      </c>
      <c r="P3713" s="4">
        <v>2008608</v>
      </c>
    </row>
    <row r="3714" spans="1:16" x14ac:dyDescent="0.25">
      <c r="A3714" s="2" t="s">
        <v>3693</v>
      </c>
      <c r="B3714" s="3">
        <v>46128</v>
      </c>
      <c r="C3714" s="2" t="s">
        <v>17</v>
      </c>
      <c r="D3714" s="2" t="s">
        <v>18</v>
      </c>
      <c r="E3714" s="2" t="s">
        <v>19</v>
      </c>
      <c r="F3714" s="3"/>
      <c r="G3714" s="2">
        <v>2</v>
      </c>
      <c r="H3714" s="2" t="s">
        <v>35</v>
      </c>
      <c r="I3714" s="2"/>
      <c r="J3714" s="2"/>
      <c r="K3714" s="2">
        <v>5.1999999999999998E-2</v>
      </c>
      <c r="L3714" s="2" t="s">
        <v>23</v>
      </c>
      <c r="M3714" s="4">
        <v>0</v>
      </c>
      <c r="N3714" s="4">
        <v>0</v>
      </c>
      <c r="O3714" s="4">
        <v>0</v>
      </c>
      <c r="P3714" s="4">
        <v>0</v>
      </c>
    </row>
    <row r="3715" spans="1:16" x14ac:dyDescent="0.25">
      <c r="A3715" s="2" t="s">
        <v>3695</v>
      </c>
      <c r="B3715" s="3">
        <v>46129</v>
      </c>
      <c r="C3715" s="2" t="s">
        <v>905</v>
      </c>
      <c r="D3715" s="2" t="s">
        <v>18</v>
      </c>
      <c r="E3715" s="2" t="s">
        <v>19</v>
      </c>
      <c r="F3715" s="3"/>
      <c r="G3715" s="2">
        <v>1</v>
      </c>
      <c r="H3715" s="2" t="s">
        <v>3696</v>
      </c>
      <c r="I3715" s="2"/>
      <c r="J3715" s="2"/>
      <c r="K3715" s="2">
        <v>4.8000000000000001E-2</v>
      </c>
      <c r="L3715" s="2" t="s">
        <v>115</v>
      </c>
      <c r="M3715" s="4">
        <v>0</v>
      </c>
      <c r="N3715" s="4">
        <v>0</v>
      </c>
      <c r="O3715" s="4">
        <v>0</v>
      </c>
      <c r="P3715" s="4">
        <v>0</v>
      </c>
    </row>
    <row r="3716" spans="1:16" x14ac:dyDescent="0.25">
      <c r="A3716" s="2" t="s">
        <v>3695</v>
      </c>
      <c r="B3716" s="3">
        <v>46129</v>
      </c>
      <c r="C3716" s="2" t="s">
        <v>905</v>
      </c>
      <c r="D3716" s="2" t="s">
        <v>18</v>
      </c>
      <c r="E3716" s="2" t="s">
        <v>19</v>
      </c>
      <c r="F3716" s="3"/>
      <c r="G3716" s="2">
        <v>2</v>
      </c>
      <c r="H3716" s="2" t="s">
        <v>3697</v>
      </c>
      <c r="I3716" s="2"/>
      <c r="J3716" s="2"/>
      <c r="K3716" s="2">
        <v>0.15</v>
      </c>
      <c r="L3716" s="2" t="s">
        <v>115</v>
      </c>
      <c r="M3716" s="4">
        <v>0</v>
      </c>
      <c r="N3716" s="4">
        <v>0</v>
      </c>
      <c r="O3716" s="4">
        <v>0</v>
      </c>
      <c r="P3716" s="4">
        <v>0</v>
      </c>
    </row>
    <row r="3717" spans="1:16" x14ac:dyDescent="0.25">
      <c r="A3717" s="2" t="s">
        <v>3695</v>
      </c>
      <c r="B3717" s="3">
        <v>46129</v>
      </c>
      <c r="C3717" s="2" t="s">
        <v>905</v>
      </c>
      <c r="D3717" s="2" t="s">
        <v>18</v>
      </c>
      <c r="E3717" s="2" t="s">
        <v>19</v>
      </c>
      <c r="F3717" s="3"/>
      <c r="G3717" s="2">
        <v>3</v>
      </c>
      <c r="H3717" s="2" t="s">
        <v>3698</v>
      </c>
      <c r="I3717" s="2"/>
      <c r="J3717" s="2"/>
      <c r="K3717" s="2">
        <v>0.2</v>
      </c>
      <c r="L3717" s="2" t="s">
        <v>115</v>
      </c>
      <c r="M3717" s="4">
        <v>0</v>
      </c>
      <c r="N3717" s="4">
        <v>0</v>
      </c>
      <c r="O3717" s="4">
        <v>0</v>
      </c>
      <c r="P3717" s="4">
        <v>0</v>
      </c>
    </row>
    <row r="3718" spans="1:16" x14ac:dyDescent="0.25">
      <c r="A3718" s="2" t="s">
        <v>3695</v>
      </c>
      <c r="B3718" s="3">
        <v>46129</v>
      </c>
      <c r="C3718" s="2" t="s">
        <v>905</v>
      </c>
      <c r="D3718" s="2" t="s">
        <v>18</v>
      </c>
      <c r="E3718" s="2" t="s">
        <v>19</v>
      </c>
      <c r="F3718" s="3"/>
      <c r="G3718" s="2">
        <v>4</v>
      </c>
      <c r="H3718" s="2" t="s">
        <v>3699</v>
      </c>
      <c r="I3718" s="2"/>
      <c r="J3718" s="2"/>
      <c r="K3718" s="2">
        <v>4.8000000000000001E-2</v>
      </c>
      <c r="L3718" s="2" t="s">
        <v>115</v>
      </c>
      <c r="M3718" s="4">
        <v>0</v>
      </c>
      <c r="N3718" s="4">
        <v>0</v>
      </c>
      <c r="O3718" s="4">
        <v>0</v>
      </c>
      <c r="P3718" s="4">
        <v>0</v>
      </c>
    </row>
    <row r="3719" spans="1:16" x14ac:dyDescent="0.25">
      <c r="A3719" s="2" t="s">
        <v>3700</v>
      </c>
      <c r="B3719" s="3">
        <v>46129</v>
      </c>
      <c r="C3719" s="2" t="s">
        <v>17</v>
      </c>
      <c r="D3719" s="2" t="s">
        <v>18</v>
      </c>
      <c r="E3719" s="2" t="s">
        <v>19</v>
      </c>
      <c r="F3719" s="3"/>
      <c r="G3719" s="2">
        <v>1</v>
      </c>
      <c r="H3719" s="2" t="s">
        <v>3701</v>
      </c>
      <c r="I3719" s="2"/>
      <c r="J3719" s="2"/>
      <c r="K3719" s="2">
        <v>139</v>
      </c>
      <c r="L3719" s="2" t="s">
        <v>38</v>
      </c>
      <c r="M3719" s="4">
        <v>106.9</v>
      </c>
      <c r="N3719" s="4">
        <v>0</v>
      </c>
      <c r="O3719" s="4">
        <v>14859.1</v>
      </c>
      <c r="P3719" s="4">
        <v>18128.099999999999</v>
      </c>
    </row>
    <row r="3720" spans="1:16" x14ac:dyDescent="0.25">
      <c r="A3720" s="2" t="s">
        <v>3700</v>
      </c>
      <c r="B3720" s="3">
        <v>46129</v>
      </c>
      <c r="C3720" s="2" t="s">
        <v>17</v>
      </c>
      <c r="D3720" s="2" t="s">
        <v>18</v>
      </c>
      <c r="E3720" s="2" t="s">
        <v>19</v>
      </c>
      <c r="F3720" s="3"/>
      <c r="G3720" s="2">
        <v>2</v>
      </c>
      <c r="H3720" s="2" t="s">
        <v>3702</v>
      </c>
      <c r="I3720" s="2"/>
      <c r="J3720" s="2"/>
      <c r="K3720" s="2">
        <v>194</v>
      </c>
      <c r="L3720" s="2" t="s">
        <v>38</v>
      </c>
      <c r="M3720" s="4">
        <v>79.92</v>
      </c>
      <c r="N3720" s="4">
        <v>0</v>
      </c>
      <c r="O3720" s="4">
        <v>15504.48</v>
      </c>
      <c r="P3720" s="4">
        <v>18915.47</v>
      </c>
    </row>
    <row r="3721" spans="1:16" x14ac:dyDescent="0.25">
      <c r="A3721" s="2" t="s">
        <v>3700</v>
      </c>
      <c r="B3721" s="3">
        <v>46129</v>
      </c>
      <c r="C3721" s="2" t="s">
        <v>17</v>
      </c>
      <c r="D3721" s="2" t="s">
        <v>18</v>
      </c>
      <c r="E3721" s="2" t="s">
        <v>19</v>
      </c>
      <c r="F3721" s="3"/>
      <c r="G3721" s="2">
        <v>3</v>
      </c>
      <c r="H3721" s="2" t="s">
        <v>3703</v>
      </c>
      <c r="I3721" s="2"/>
      <c r="J3721" s="2"/>
      <c r="K3721" s="2">
        <v>981</v>
      </c>
      <c r="L3721" s="2" t="s">
        <v>38</v>
      </c>
      <c r="M3721" s="4">
        <v>5.01</v>
      </c>
      <c r="N3721" s="4">
        <v>0</v>
      </c>
      <c r="O3721" s="4">
        <v>4914.8100000000004</v>
      </c>
      <c r="P3721" s="4">
        <v>5996.07</v>
      </c>
    </row>
    <row r="3722" spans="1:16" x14ac:dyDescent="0.25">
      <c r="A3722" s="2" t="s">
        <v>3700</v>
      </c>
      <c r="B3722" s="3">
        <v>46129</v>
      </c>
      <c r="C3722" s="2" t="s">
        <v>17</v>
      </c>
      <c r="D3722" s="2" t="s">
        <v>18</v>
      </c>
      <c r="E3722" s="2" t="s">
        <v>19</v>
      </c>
      <c r="F3722" s="3"/>
      <c r="G3722" s="2">
        <v>4</v>
      </c>
      <c r="H3722" s="2" t="s">
        <v>3704</v>
      </c>
      <c r="I3722" s="2"/>
      <c r="J3722" s="2"/>
      <c r="K3722" s="2">
        <v>192</v>
      </c>
      <c r="L3722" s="2" t="s">
        <v>38</v>
      </c>
      <c r="M3722" s="4">
        <v>368.66</v>
      </c>
      <c r="N3722" s="4">
        <v>0</v>
      </c>
      <c r="O3722" s="4">
        <v>70782.720000000001</v>
      </c>
      <c r="P3722" s="4">
        <v>86354.92</v>
      </c>
    </row>
    <row r="3723" spans="1:16" x14ac:dyDescent="0.25">
      <c r="A3723" s="2" t="s">
        <v>3700</v>
      </c>
      <c r="B3723" s="3">
        <v>46129</v>
      </c>
      <c r="C3723" s="2" t="s">
        <v>17</v>
      </c>
      <c r="D3723" s="2" t="s">
        <v>18</v>
      </c>
      <c r="E3723" s="2" t="s">
        <v>19</v>
      </c>
      <c r="F3723" s="3"/>
      <c r="G3723" s="2">
        <v>5</v>
      </c>
      <c r="H3723" s="2" t="s">
        <v>3705</v>
      </c>
      <c r="I3723" s="2"/>
      <c r="J3723" s="2"/>
      <c r="K3723" s="2">
        <v>284</v>
      </c>
      <c r="L3723" s="2" t="s">
        <v>38</v>
      </c>
      <c r="M3723" s="4">
        <v>84.88</v>
      </c>
      <c r="N3723" s="4">
        <v>0</v>
      </c>
      <c r="O3723" s="4">
        <v>24105.919999999998</v>
      </c>
      <c r="P3723" s="4">
        <v>29409.22</v>
      </c>
    </row>
    <row r="3724" spans="1:16" x14ac:dyDescent="0.25">
      <c r="A3724" s="2" t="s">
        <v>3700</v>
      </c>
      <c r="B3724" s="3">
        <v>46129</v>
      </c>
      <c r="C3724" s="2" t="s">
        <v>17</v>
      </c>
      <c r="D3724" s="2" t="s">
        <v>18</v>
      </c>
      <c r="E3724" s="2" t="s">
        <v>19</v>
      </c>
      <c r="F3724" s="3"/>
      <c r="G3724" s="2">
        <v>6</v>
      </c>
      <c r="H3724" s="2" t="s">
        <v>3706</v>
      </c>
      <c r="I3724" s="2"/>
      <c r="J3724" s="2"/>
      <c r="K3724" s="2">
        <v>2685</v>
      </c>
      <c r="L3724" s="2" t="s">
        <v>38</v>
      </c>
      <c r="M3724" s="4">
        <v>10.77</v>
      </c>
      <c r="N3724" s="4">
        <v>0</v>
      </c>
      <c r="O3724" s="4">
        <v>28917.45</v>
      </c>
      <c r="P3724" s="4">
        <v>35279.29</v>
      </c>
    </row>
    <row r="3725" spans="1:16" x14ac:dyDescent="0.25">
      <c r="A3725" s="2" t="s">
        <v>3700</v>
      </c>
      <c r="B3725" s="3">
        <v>46129</v>
      </c>
      <c r="C3725" s="2" t="s">
        <v>17</v>
      </c>
      <c r="D3725" s="2" t="s">
        <v>18</v>
      </c>
      <c r="E3725" s="2" t="s">
        <v>19</v>
      </c>
      <c r="F3725" s="3"/>
      <c r="G3725" s="2">
        <v>7</v>
      </c>
      <c r="H3725" s="2" t="s">
        <v>3707</v>
      </c>
      <c r="I3725" s="2"/>
      <c r="J3725" s="2"/>
      <c r="K3725" s="2">
        <v>820</v>
      </c>
      <c r="L3725" s="2" t="s">
        <v>38</v>
      </c>
      <c r="M3725" s="4">
        <v>5.01</v>
      </c>
      <c r="N3725" s="4">
        <v>0</v>
      </c>
      <c r="O3725" s="4">
        <v>4108.2</v>
      </c>
      <c r="P3725" s="4">
        <v>5012</v>
      </c>
    </row>
    <row r="3726" spans="1:16" x14ac:dyDescent="0.25">
      <c r="A3726" s="2" t="s">
        <v>3700</v>
      </c>
      <c r="B3726" s="3">
        <v>46129</v>
      </c>
      <c r="C3726" s="2" t="s">
        <v>17</v>
      </c>
      <c r="D3726" s="2" t="s">
        <v>18</v>
      </c>
      <c r="E3726" s="2" t="s">
        <v>19</v>
      </c>
      <c r="F3726" s="3"/>
      <c r="G3726" s="2">
        <v>8</v>
      </c>
      <c r="H3726" s="2" t="s">
        <v>3708</v>
      </c>
      <c r="I3726" s="2"/>
      <c r="J3726" s="2"/>
      <c r="K3726" s="2">
        <v>42</v>
      </c>
      <c r="L3726" s="2" t="s">
        <v>38</v>
      </c>
      <c r="M3726" s="4">
        <v>447.2</v>
      </c>
      <c r="N3726" s="4">
        <v>0</v>
      </c>
      <c r="O3726" s="4">
        <v>18782.400000000001</v>
      </c>
      <c r="P3726" s="4">
        <v>22914.53</v>
      </c>
    </row>
    <row r="3727" spans="1:16" x14ac:dyDescent="0.25">
      <c r="A3727" s="2" t="s">
        <v>3700</v>
      </c>
      <c r="B3727" s="3">
        <v>46129</v>
      </c>
      <c r="C3727" s="2" t="s">
        <v>17</v>
      </c>
      <c r="D3727" s="2" t="s">
        <v>18</v>
      </c>
      <c r="E3727" s="2" t="s">
        <v>19</v>
      </c>
      <c r="F3727" s="3"/>
      <c r="G3727" s="2">
        <v>9</v>
      </c>
      <c r="H3727" s="2" t="s">
        <v>3709</v>
      </c>
      <c r="I3727" s="2"/>
      <c r="J3727" s="2"/>
      <c r="K3727" s="2">
        <v>2</v>
      </c>
      <c r="L3727" s="2" t="s">
        <v>38</v>
      </c>
      <c r="M3727" s="4">
        <v>6414.8</v>
      </c>
      <c r="N3727" s="4">
        <v>0</v>
      </c>
      <c r="O3727" s="4">
        <v>12829.6</v>
      </c>
      <c r="P3727" s="4">
        <v>15652.11</v>
      </c>
    </row>
    <row r="3728" spans="1:16" x14ac:dyDescent="0.25">
      <c r="A3728" s="2" t="s">
        <v>3700</v>
      </c>
      <c r="B3728" s="3">
        <v>46129</v>
      </c>
      <c r="C3728" s="2" t="s">
        <v>17</v>
      </c>
      <c r="D3728" s="2" t="s">
        <v>18</v>
      </c>
      <c r="E3728" s="2" t="s">
        <v>19</v>
      </c>
      <c r="F3728" s="3"/>
      <c r="G3728" s="2">
        <v>10</v>
      </c>
      <c r="H3728" s="2" t="s">
        <v>3710</v>
      </c>
      <c r="I3728" s="2"/>
      <c r="J3728" s="2"/>
      <c r="K3728" s="2">
        <v>22</v>
      </c>
      <c r="L3728" s="2" t="s">
        <v>38</v>
      </c>
      <c r="M3728" s="4">
        <v>43.04</v>
      </c>
      <c r="N3728" s="4">
        <v>0</v>
      </c>
      <c r="O3728" s="4">
        <v>946.88</v>
      </c>
      <c r="P3728" s="4">
        <v>1155.19</v>
      </c>
    </row>
    <row r="3729" spans="1:16" x14ac:dyDescent="0.25">
      <c r="A3729" s="2" t="s">
        <v>3700</v>
      </c>
      <c r="B3729" s="3">
        <v>46129</v>
      </c>
      <c r="C3729" s="2" t="s">
        <v>17</v>
      </c>
      <c r="D3729" s="2" t="s">
        <v>18</v>
      </c>
      <c r="E3729" s="2" t="s">
        <v>19</v>
      </c>
      <c r="F3729" s="3"/>
      <c r="G3729" s="2">
        <v>11</v>
      </c>
      <c r="H3729" s="2" t="s">
        <v>3711</v>
      </c>
      <c r="I3729" s="2"/>
      <c r="J3729" s="2"/>
      <c r="K3729" s="2">
        <v>60</v>
      </c>
      <c r="L3729" s="2" t="s">
        <v>38</v>
      </c>
      <c r="M3729" s="4">
        <v>67.680000000000007</v>
      </c>
      <c r="N3729" s="4">
        <v>0</v>
      </c>
      <c r="O3729" s="4">
        <v>4060.8</v>
      </c>
      <c r="P3729" s="4">
        <v>4954.18</v>
      </c>
    </row>
    <row r="3730" spans="1:16" x14ac:dyDescent="0.25">
      <c r="A3730" s="2" t="s">
        <v>3700</v>
      </c>
      <c r="B3730" s="3">
        <v>46129</v>
      </c>
      <c r="C3730" s="2" t="s">
        <v>17</v>
      </c>
      <c r="D3730" s="2" t="s">
        <v>18</v>
      </c>
      <c r="E3730" s="2" t="s">
        <v>19</v>
      </c>
      <c r="F3730" s="3"/>
      <c r="G3730" s="2">
        <v>12</v>
      </c>
      <c r="H3730" s="2" t="s">
        <v>3712</v>
      </c>
      <c r="I3730" s="2"/>
      <c r="J3730" s="2"/>
      <c r="K3730" s="2">
        <v>164</v>
      </c>
      <c r="L3730" s="2" t="s">
        <v>38</v>
      </c>
      <c r="M3730" s="4">
        <v>77.52</v>
      </c>
      <c r="N3730" s="4">
        <v>0</v>
      </c>
      <c r="O3730" s="4">
        <v>12713.28</v>
      </c>
      <c r="P3730" s="4">
        <v>15510.2</v>
      </c>
    </row>
    <row r="3731" spans="1:16" x14ac:dyDescent="0.25">
      <c r="A3731" s="2" t="s">
        <v>3700</v>
      </c>
      <c r="B3731" s="3">
        <v>46129</v>
      </c>
      <c r="C3731" s="2" t="s">
        <v>17</v>
      </c>
      <c r="D3731" s="2" t="s">
        <v>18</v>
      </c>
      <c r="E3731" s="2" t="s">
        <v>19</v>
      </c>
      <c r="F3731" s="3"/>
      <c r="G3731" s="2">
        <v>13</v>
      </c>
      <c r="H3731" s="2" t="s">
        <v>3713</v>
      </c>
      <c r="I3731" s="2"/>
      <c r="J3731" s="2"/>
      <c r="K3731" s="2">
        <v>172</v>
      </c>
      <c r="L3731" s="2" t="s">
        <v>38</v>
      </c>
      <c r="M3731" s="4">
        <v>147.91999999999999</v>
      </c>
      <c r="N3731" s="4">
        <v>0</v>
      </c>
      <c r="O3731" s="4">
        <v>25442.240000000002</v>
      </c>
      <c r="P3731" s="4">
        <v>31039.53</v>
      </c>
    </row>
    <row r="3732" spans="1:16" x14ac:dyDescent="0.25">
      <c r="A3732" s="2" t="s">
        <v>3700</v>
      </c>
      <c r="B3732" s="3">
        <v>46129</v>
      </c>
      <c r="C3732" s="2" t="s">
        <v>17</v>
      </c>
      <c r="D3732" s="2" t="s">
        <v>18</v>
      </c>
      <c r="E3732" s="2" t="s">
        <v>19</v>
      </c>
      <c r="F3732" s="3"/>
      <c r="G3732" s="2">
        <v>14</v>
      </c>
      <c r="H3732" s="2" t="s">
        <v>3714</v>
      </c>
      <c r="I3732" s="2"/>
      <c r="J3732" s="2"/>
      <c r="K3732" s="2">
        <v>48</v>
      </c>
      <c r="L3732" s="2" t="s">
        <v>38</v>
      </c>
      <c r="M3732" s="4">
        <v>468.74</v>
      </c>
      <c r="N3732" s="4">
        <v>0</v>
      </c>
      <c r="O3732" s="4">
        <v>22499.52</v>
      </c>
      <c r="P3732" s="4">
        <v>27449.41</v>
      </c>
    </row>
    <row r="3733" spans="1:16" x14ac:dyDescent="0.25">
      <c r="A3733" s="2" t="s">
        <v>3700</v>
      </c>
      <c r="B3733" s="3">
        <v>46129</v>
      </c>
      <c r="C3733" s="2" t="s">
        <v>17</v>
      </c>
      <c r="D3733" s="2" t="s">
        <v>18</v>
      </c>
      <c r="E3733" s="2" t="s">
        <v>19</v>
      </c>
      <c r="F3733" s="3"/>
      <c r="G3733" s="2">
        <v>15</v>
      </c>
      <c r="H3733" s="2" t="s">
        <v>3715</v>
      </c>
      <c r="I3733" s="2"/>
      <c r="J3733" s="2"/>
      <c r="K3733" s="2">
        <v>216</v>
      </c>
      <c r="L3733" s="2" t="s">
        <v>38</v>
      </c>
      <c r="M3733" s="4">
        <v>70.48</v>
      </c>
      <c r="N3733" s="4">
        <v>0</v>
      </c>
      <c r="O3733" s="4">
        <v>15223.68</v>
      </c>
      <c r="P3733" s="4">
        <v>18572.89</v>
      </c>
    </row>
    <row r="3734" spans="1:16" x14ac:dyDescent="0.25">
      <c r="A3734" s="2" t="s">
        <v>3700</v>
      </c>
      <c r="B3734" s="3">
        <v>46129</v>
      </c>
      <c r="C3734" s="2" t="s">
        <v>17</v>
      </c>
      <c r="D3734" s="2" t="s">
        <v>18</v>
      </c>
      <c r="E3734" s="2" t="s">
        <v>19</v>
      </c>
      <c r="F3734" s="3"/>
      <c r="G3734" s="2">
        <v>16</v>
      </c>
      <c r="H3734" s="2" t="s">
        <v>3716</v>
      </c>
      <c r="I3734" s="2"/>
      <c r="J3734" s="2"/>
      <c r="K3734" s="2">
        <v>38</v>
      </c>
      <c r="L3734" s="2" t="s">
        <v>38</v>
      </c>
      <c r="M3734" s="4">
        <v>77.73</v>
      </c>
      <c r="N3734" s="4">
        <v>0</v>
      </c>
      <c r="O3734" s="4">
        <v>2953.74</v>
      </c>
      <c r="P3734" s="4">
        <v>3603.56</v>
      </c>
    </row>
    <row r="3735" spans="1:16" x14ac:dyDescent="0.25">
      <c r="A3735" s="2" t="s">
        <v>3700</v>
      </c>
      <c r="B3735" s="3">
        <v>46129</v>
      </c>
      <c r="C3735" s="2" t="s">
        <v>17</v>
      </c>
      <c r="D3735" s="2" t="s">
        <v>18</v>
      </c>
      <c r="E3735" s="2" t="s">
        <v>19</v>
      </c>
      <c r="F3735" s="3"/>
      <c r="G3735" s="2">
        <v>17</v>
      </c>
      <c r="H3735" s="2" t="s">
        <v>3717</v>
      </c>
      <c r="I3735" s="2"/>
      <c r="J3735" s="2"/>
      <c r="K3735" s="2">
        <v>40</v>
      </c>
      <c r="L3735" s="2" t="s">
        <v>38</v>
      </c>
      <c r="M3735" s="4">
        <v>468.74</v>
      </c>
      <c r="N3735" s="4">
        <v>0</v>
      </c>
      <c r="O3735" s="4">
        <v>18749.599999999999</v>
      </c>
      <c r="P3735" s="4">
        <v>22874.51</v>
      </c>
    </row>
    <row r="3736" spans="1:16" x14ac:dyDescent="0.25">
      <c r="A3736" s="2" t="s">
        <v>3700</v>
      </c>
      <c r="B3736" s="3">
        <v>46129</v>
      </c>
      <c r="C3736" s="2" t="s">
        <v>17</v>
      </c>
      <c r="D3736" s="2" t="s">
        <v>18</v>
      </c>
      <c r="E3736" s="2" t="s">
        <v>19</v>
      </c>
      <c r="F3736" s="3"/>
      <c r="G3736" s="2">
        <v>18</v>
      </c>
      <c r="H3736" s="2" t="s">
        <v>3718</v>
      </c>
      <c r="I3736" s="2"/>
      <c r="J3736" s="2"/>
      <c r="K3736" s="2">
        <v>199</v>
      </c>
      <c r="L3736" s="2" t="s">
        <v>38</v>
      </c>
      <c r="M3736" s="4">
        <v>82.67</v>
      </c>
      <c r="N3736" s="4">
        <v>0</v>
      </c>
      <c r="O3736" s="4">
        <v>16451.330000000002</v>
      </c>
      <c r="P3736" s="4">
        <v>20070.62</v>
      </c>
    </row>
    <row r="3737" spans="1:16" x14ac:dyDescent="0.25">
      <c r="A3737" s="2" t="s">
        <v>3700</v>
      </c>
      <c r="B3737" s="3">
        <v>46129</v>
      </c>
      <c r="C3737" s="2" t="s">
        <v>17</v>
      </c>
      <c r="D3737" s="2" t="s">
        <v>18</v>
      </c>
      <c r="E3737" s="2" t="s">
        <v>19</v>
      </c>
      <c r="F3737" s="3"/>
      <c r="G3737" s="2">
        <v>19</v>
      </c>
      <c r="H3737" s="2" t="s">
        <v>3719</v>
      </c>
      <c r="I3737" s="2"/>
      <c r="J3737" s="2"/>
      <c r="K3737" s="2">
        <v>46</v>
      </c>
      <c r="L3737" s="2" t="s">
        <v>38</v>
      </c>
      <c r="M3737" s="4">
        <v>103.68</v>
      </c>
      <c r="N3737" s="4">
        <v>0</v>
      </c>
      <c r="O3737" s="4">
        <v>4769.28</v>
      </c>
      <c r="P3737" s="4">
        <v>5818.52</v>
      </c>
    </row>
    <row r="3738" spans="1:16" x14ac:dyDescent="0.25">
      <c r="A3738" s="2" t="s">
        <v>3700</v>
      </c>
      <c r="B3738" s="3">
        <v>46129</v>
      </c>
      <c r="C3738" s="2" t="s">
        <v>17</v>
      </c>
      <c r="D3738" s="2" t="s">
        <v>18</v>
      </c>
      <c r="E3738" s="2" t="s">
        <v>19</v>
      </c>
      <c r="F3738" s="3"/>
      <c r="G3738" s="2">
        <v>20</v>
      </c>
      <c r="H3738" s="2" t="s">
        <v>3720</v>
      </c>
      <c r="I3738" s="2"/>
      <c r="J3738" s="2"/>
      <c r="K3738" s="2">
        <v>8</v>
      </c>
      <c r="L3738" s="2" t="s">
        <v>38</v>
      </c>
      <c r="M3738" s="4">
        <v>110.72</v>
      </c>
      <c r="N3738" s="4">
        <v>0</v>
      </c>
      <c r="O3738" s="4">
        <v>885.76</v>
      </c>
      <c r="P3738" s="4">
        <v>1080.6300000000001</v>
      </c>
    </row>
    <row r="3739" spans="1:16" x14ac:dyDescent="0.25">
      <c r="A3739" s="2" t="s">
        <v>3700</v>
      </c>
      <c r="B3739" s="3">
        <v>46129</v>
      </c>
      <c r="C3739" s="2" t="s">
        <v>17</v>
      </c>
      <c r="D3739" s="2" t="s">
        <v>18</v>
      </c>
      <c r="E3739" s="2" t="s">
        <v>19</v>
      </c>
      <c r="F3739" s="3"/>
      <c r="G3739" s="2">
        <v>21</v>
      </c>
      <c r="H3739" s="2" t="s">
        <v>3721</v>
      </c>
      <c r="I3739" s="2"/>
      <c r="J3739" s="2"/>
      <c r="K3739" s="2">
        <v>180</v>
      </c>
      <c r="L3739" s="2" t="s">
        <v>38</v>
      </c>
      <c r="M3739" s="4">
        <v>151.22</v>
      </c>
      <c r="N3739" s="4">
        <v>0</v>
      </c>
      <c r="O3739" s="4">
        <v>27219.599999999999</v>
      </c>
      <c r="P3739" s="4">
        <v>33207.910000000003</v>
      </c>
    </row>
    <row r="3740" spans="1:16" x14ac:dyDescent="0.25">
      <c r="A3740" s="2" t="s">
        <v>3700</v>
      </c>
      <c r="B3740" s="3">
        <v>46129</v>
      </c>
      <c r="C3740" s="2" t="s">
        <v>17</v>
      </c>
      <c r="D3740" s="2" t="s">
        <v>18</v>
      </c>
      <c r="E3740" s="2" t="s">
        <v>19</v>
      </c>
      <c r="F3740" s="3"/>
      <c r="G3740" s="2">
        <v>22</v>
      </c>
      <c r="H3740" s="2" t="s">
        <v>3722</v>
      </c>
      <c r="I3740" s="2"/>
      <c r="J3740" s="2"/>
      <c r="K3740" s="2">
        <v>20</v>
      </c>
      <c r="L3740" s="2" t="s">
        <v>38</v>
      </c>
      <c r="M3740" s="4">
        <v>271.77999999999997</v>
      </c>
      <c r="N3740" s="4">
        <v>0</v>
      </c>
      <c r="O3740" s="4">
        <v>5435.6</v>
      </c>
      <c r="P3740" s="4">
        <v>6631.43</v>
      </c>
    </row>
    <row r="3741" spans="1:16" x14ac:dyDescent="0.25">
      <c r="A3741" s="2" t="s">
        <v>3700</v>
      </c>
      <c r="B3741" s="3">
        <v>46129</v>
      </c>
      <c r="C3741" s="2" t="s">
        <v>17</v>
      </c>
      <c r="D3741" s="2" t="s">
        <v>18</v>
      </c>
      <c r="E3741" s="2" t="s">
        <v>19</v>
      </c>
      <c r="F3741" s="3"/>
      <c r="G3741" s="2">
        <v>23</v>
      </c>
      <c r="H3741" s="2" t="s">
        <v>3723</v>
      </c>
      <c r="I3741" s="2"/>
      <c r="J3741" s="2"/>
      <c r="K3741" s="2">
        <v>1119</v>
      </c>
      <c r="L3741" s="2" t="s">
        <v>38</v>
      </c>
      <c r="M3741" s="4">
        <v>5.39</v>
      </c>
      <c r="N3741" s="4">
        <v>0</v>
      </c>
      <c r="O3741" s="4">
        <v>6031.41</v>
      </c>
      <c r="P3741" s="4">
        <v>7358.32</v>
      </c>
    </row>
    <row r="3742" spans="1:16" x14ac:dyDescent="0.25">
      <c r="A3742" s="2" t="s">
        <v>3700</v>
      </c>
      <c r="B3742" s="3">
        <v>46129</v>
      </c>
      <c r="C3742" s="2" t="s">
        <v>17</v>
      </c>
      <c r="D3742" s="2" t="s">
        <v>18</v>
      </c>
      <c r="E3742" s="2" t="s">
        <v>19</v>
      </c>
      <c r="F3742" s="3"/>
      <c r="G3742" s="2">
        <v>24</v>
      </c>
      <c r="H3742" s="2" t="s">
        <v>3724</v>
      </c>
      <c r="I3742" s="2"/>
      <c r="J3742" s="2"/>
      <c r="K3742" s="2">
        <v>232</v>
      </c>
      <c r="L3742" s="2" t="s">
        <v>38</v>
      </c>
      <c r="M3742" s="4">
        <v>3.87</v>
      </c>
      <c r="N3742" s="4">
        <v>0</v>
      </c>
      <c r="O3742" s="4">
        <v>897.84</v>
      </c>
      <c r="P3742" s="4">
        <v>1095.3599999999999</v>
      </c>
    </row>
    <row r="3743" spans="1:16" x14ac:dyDescent="0.25">
      <c r="A3743" s="2" t="s">
        <v>3700</v>
      </c>
      <c r="B3743" s="3">
        <v>46129</v>
      </c>
      <c r="C3743" s="2" t="s">
        <v>17</v>
      </c>
      <c r="D3743" s="2" t="s">
        <v>18</v>
      </c>
      <c r="E3743" s="2" t="s">
        <v>19</v>
      </c>
      <c r="F3743" s="3"/>
      <c r="G3743" s="2">
        <v>25</v>
      </c>
      <c r="H3743" s="2" t="s">
        <v>3725</v>
      </c>
      <c r="I3743" s="2"/>
      <c r="J3743" s="2"/>
      <c r="K3743" s="2">
        <v>786</v>
      </c>
      <c r="L3743" s="2" t="s">
        <v>38</v>
      </c>
      <c r="M3743" s="4">
        <v>673.54</v>
      </c>
      <c r="N3743" s="4">
        <v>0</v>
      </c>
      <c r="O3743" s="4">
        <v>529402.43999999994</v>
      </c>
      <c r="P3743" s="4">
        <v>645870.98</v>
      </c>
    </row>
    <row r="3744" spans="1:16" x14ac:dyDescent="0.25">
      <c r="A3744" s="2" t="s">
        <v>3700</v>
      </c>
      <c r="B3744" s="3">
        <v>46129</v>
      </c>
      <c r="C3744" s="2" t="s">
        <v>17</v>
      </c>
      <c r="D3744" s="2" t="s">
        <v>18</v>
      </c>
      <c r="E3744" s="2" t="s">
        <v>19</v>
      </c>
      <c r="F3744" s="3"/>
      <c r="G3744" s="2">
        <v>26</v>
      </c>
      <c r="H3744" s="2" t="s">
        <v>469</v>
      </c>
      <c r="I3744" s="2"/>
      <c r="J3744" s="2"/>
      <c r="K3744" s="2">
        <v>4</v>
      </c>
      <c r="L3744" s="2" t="s">
        <v>38</v>
      </c>
      <c r="M3744" s="4">
        <v>232.77</v>
      </c>
      <c r="N3744" s="4">
        <v>0</v>
      </c>
      <c r="O3744" s="4">
        <v>931.08</v>
      </c>
      <c r="P3744" s="4">
        <v>1135.92</v>
      </c>
    </row>
    <row r="3745" spans="1:16" x14ac:dyDescent="0.25">
      <c r="A3745" s="2" t="s">
        <v>3700</v>
      </c>
      <c r="B3745" s="3">
        <v>46129</v>
      </c>
      <c r="C3745" s="2" t="s">
        <v>17</v>
      </c>
      <c r="D3745" s="2" t="s">
        <v>18</v>
      </c>
      <c r="E3745" s="2" t="s">
        <v>19</v>
      </c>
      <c r="F3745" s="3"/>
      <c r="G3745" s="2">
        <v>27</v>
      </c>
      <c r="H3745" s="2" t="s">
        <v>3726</v>
      </c>
      <c r="I3745" s="2"/>
      <c r="J3745" s="2"/>
      <c r="K3745" s="2">
        <v>41</v>
      </c>
      <c r="L3745" s="2" t="s">
        <v>38</v>
      </c>
      <c r="M3745" s="4">
        <v>232.77</v>
      </c>
      <c r="N3745" s="4">
        <v>0</v>
      </c>
      <c r="O3745" s="4">
        <v>9543.57</v>
      </c>
      <c r="P3745" s="4">
        <v>11643.16</v>
      </c>
    </row>
    <row r="3746" spans="1:16" x14ac:dyDescent="0.25">
      <c r="A3746" s="2" t="s">
        <v>3700</v>
      </c>
      <c r="B3746" s="3">
        <v>46129</v>
      </c>
      <c r="C3746" s="2" t="s">
        <v>17</v>
      </c>
      <c r="D3746" s="2" t="s">
        <v>18</v>
      </c>
      <c r="E3746" s="2" t="s">
        <v>19</v>
      </c>
      <c r="F3746" s="3"/>
      <c r="G3746" s="2">
        <v>28</v>
      </c>
      <c r="H3746" s="2" t="s">
        <v>3727</v>
      </c>
      <c r="I3746" s="2"/>
      <c r="J3746" s="2"/>
      <c r="K3746" s="2">
        <v>320</v>
      </c>
      <c r="L3746" s="2" t="s">
        <v>38</v>
      </c>
      <c r="M3746" s="4">
        <v>465.54</v>
      </c>
      <c r="N3746" s="4">
        <v>0</v>
      </c>
      <c r="O3746" s="4">
        <v>148972.79999999999</v>
      </c>
      <c r="P3746" s="4">
        <v>181746.82</v>
      </c>
    </row>
    <row r="3747" spans="1:16" x14ac:dyDescent="0.25">
      <c r="A3747" s="2" t="s">
        <v>3728</v>
      </c>
      <c r="B3747" s="3">
        <v>46132</v>
      </c>
      <c r="C3747" s="2" t="s">
        <v>17</v>
      </c>
      <c r="D3747" s="2" t="s">
        <v>18</v>
      </c>
      <c r="E3747" s="2" t="s">
        <v>19</v>
      </c>
      <c r="F3747" s="3"/>
      <c r="G3747" s="2">
        <v>1</v>
      </c>
      <c r="H3747" s="2" t="s">
        <v>3729</v>
      </c>
      <c r="I3747" s="2" t="s">
        <v>3730</v>
      </c>
      <c r="J3747" s="2"/>
      <c r="K3747" s="2">
        <v>30</v>
      </c>
      <c r="L3747" s="2" t="s">
        <v>557</v>
      </c>
      <c r="M3747" s="4">
        <v>8370</v>
      </c>
      <c r="N3747" s="4">
        <v>0</v>
      </c>
      <c r="O3747" s="4">
        <v>251100</v>
      </c>
      <c r="P3747" s="4">
        <v>306342</v>
      </c>
    </row>
    <row r="3748" spans="1:16" x14ac:dyDescent="0.25">
      <c r="A3748" s="2" t="s">
        <v>3731</v>
      </c>
      <c r="B3748" s="3">
        <v>46132</v>
      </c>
      <c r="C3748" s="2" t="s">
        <v>905</v>
      </c>
      <c r="D3748" s="2" t="s">
        <v>18</v>
      </c>
      <c r="E3748" s="2" t="s">
        <v>19</v>
      </c>
      <c r="F3748" s="3"/>
      <c r="G3748" s="2">
        <v>1</v>
      </c>
      <c r="H3748" s="2" t="s">
        <v>3732</v>
      </c>
      <c r="I3748" s="2"/>
      <c r="J3748" s="2"/>
      <c r="K3748" s="2">
        <v>69</v>
      </c>
      <c r="L3748" s="2" t="s">
        <v>38</v>
      </c>
      <c r="M3748" s="4">
        <v>3307.69</v>
      </c>
      <c r="N3748" s="4">
        <v>0</v>
      </c>
      <c r="O3748" s="4">
        <v>228230.61</v>
      </c>
      <c r="P3748" s="4">
        <v>278441.34000000003</v>
      </c>
    </row>
    <row r="3749" spans="1:16" x14ac:dyDescent="0.25">
      <c r="A3749" s="2" t="s">
        <v>3731</v>
      </c>
      <c r="B3749" s="3">
        <v>46132</v>
      </c>
      <c r="C3749" s="2" t="s">
        <v>905</v>
      </c>
      <c r="D3749" s="2" t="s">
        <v>18</v>
      </c>
      <c r="E3749" s="2" t="s">
        <v>19</v>
      </c>
      <c r="F3749" s="3"/>
      <c r="G3749" s="2">
        <v>2</v>
      </c>
      <c r="H3749" s="2" t="s">
        <v>3733</v>
      </c>
      <c r="I3749" s="2"/>
      <c r="J3749" s="2"/>
      <c r="K3749" s="2">
        <v>138</v>
      </c>
      <c r="L3749" s="2" t="s">
        <v>38</v>
      </c>
      <c r="M3749" s="4">
        <v>86.69</v>
      </c>
      <c r="N3749" s="4">
        <v>0</v>
      </c>
      <c r="O3749" s="4">
        <v>11963.22</v>
      </c>
      <c r="P3749" s="4">
        <v>14595.13</v>
      </c>
    </row>
    <row r="3750" spans="1:16" x14ac:dyDescent="0.25">
      <c r="A3750" s="2" t="s">
        <v>3731</v>
      </c>
      <c r="B3750" s="3">
        <v>46132</v>
      </c>
      <c r="C3750" s="2" t="s">
        <v>905</v>
      </c>
      <c r="D3750" s="2" t="s">
        <v>18</v>
      </c>
      <c r="E3750" s="2" t="s">
        <v>19</v>
      </c>
      <c r="F3750" s="3"/>
      <c r="G3750" s="2">
        <v>3</v>
      </c>
      <c r="H3750" s="2" t="s">
        <v>3734</v>
      </c>
      <c r="I3750" s="2"/>
      <c r="J3750" s="2"/>
      <c r="K3750" s="2">
        <v>35</v>
      </c>
      <c r="L3750" s="2" t="s">
        <v>38</v>
      </c>
      <c r="M3750" s="4">
        <v>3043.11</v>
      </c>
      <c r="N3750" s="4">
        <v>0</v>
      </c>
      <c r="O3750" s="4">
        <v>106508.85</v>
      </c>
      <c r="P3750" s="4">
        <v>129940.8</v>
      </c>
    </row>
    <row r="3751" spans="1:16" x14ac:dyDescent="0.25">
      <c r="A3751" s="2" t="s">
        <v>3731</v>
      </c>
      <c r="B3751" s="3">
        <v>46132</v>
      </c>
      <c r="C3751" s="2" t="s">
        <v>905</v>
      </c>
      <c r="D3751" s="2" t="s">
        <v>18</v>
      </c>
      <c r="E3751" s="2" t="s">
        <v>19</v>
      </c>
      <c r="F3751" s="3"/>
      <c r="G3751" s="2">
        <v>4</v>
      </c>
      <c r="H3751" s="2" t="s">
        <v>3735</v>
      </c>
      <c r="I3751" s="2"/>
      <c r="J3751" s="2"/>
      <c r="K3751" s="2">
        <v>381</v>
      </c>
      <c r="L3751" s="2" t="s">
        <v>38</v>
      </c>
      <c r="M3751" s="4">
        <v>4.4000000000000004</v>
      </c>
      <c r="N3751" s="4">
        <v>0</v>
      </c>
      <c r="O3751" s="4">
        <v>1676.4</v>
      </c>
      <c r="P3751" s="4">
        <v>2045.21</v>
      </c>
    </row>
    <row r="3752" spans="1:16" x14ac:dyDescent="0.25">
      <c r="A3752" s="2" t="s">
        <v>3731</v>
      </c>
      <c r="B3752" s="3">
        <v>46132</v>
      </c>
      <c r="C3752" s="2" t="s">
        <v>905</v>
      </c>
      <c r="D3752" s="2" t="s">
        <v>18</v>
      </c>
      <c r="E3752" s="2" t="s">
        <v>19</v>
      </c>
      <c r="F3752" s="3"/>
      <c r="G3752" s="2">
        <v>5</v>
      </c>
      <c r="H3752" s="2" t="s">
        <v>3736</v>
      </c>
      <c r="I3752" s="2"/>
      <c r="J3752" s="2"/>
      <c r="K3752" s="2">
        <v>35</v>
      </c>
      <c r="L3752" s="2" t="s">
        <v>38</v>
      </c>
      <c r="M3752" s="4">
        <v>2692.75</v>
      </c>
      <c r="N3752" s="4">
        <v>0</v>
      </c>
      <c r="O3752" s="4">
        <v>94246.25</v>
      </c>
      <c r="P3752" s="4">
        <v>114980.43</v>
      </c>
    </row>
    <row r="3753" spans="1:16" x14ac:dyDescent="0.25">
      <c r="A3753" s="2" t="s">
        <v>3731</v>
      </c>
      <c r="B3753" s="3">
        <v>46132</v>
      </c>
      <c r="C3753" s="2" t="s">
        <v>905</v>
      </c>
      <c r="D3753" s="2" t="s">
        <v>18</v>
      </c>
      <c r="E3753" s="2" t="s">
        <v>19</v>
      </c>
      <c r="F3753" s="3"/>
      <c r="G3753" s="2">
        <v>6</v>
      </c>
      <c r="H3753" s="2" t="s">
        <v>3737</v>
      </c>
      <c r="I3753" s="2"/>
      <c r="J3753" s="2"/>
      <c r="K3753" s="2">
        <v>140</v>
      </c>
      <c r="L3753" s="2" t="s">
        <v>38</v>
      </c>
      <c r="M3753" s="4">
        <v>37.020000000000003</v>
      </c>
      <c r="N3753" s="4">
        <v>0</v>
      </c>
      <c r="O3753" s="4">
        <v>5182.8</v>
      </c>
      <c r="P3753" s="4">
        <v>6323.02</v>
      </c>
    </row>
    <row r="3754" spans="1:16" x14ac:dyDescent="0.25">
      <c r="A3754" s="2" t="s">
        <v>3731</v>
      </c>
      <c r="B3754" s="3">
        <v>46132</v>
      </c>
      <c r="C3754" s="2" t="s">
        <v>905</v>
      </c>
      <c r="D3754" s="2" t="s">
        <v>18</v>
      </c>
      <c r="E3754" s="2" t="s">
        <v>19</v>
      </c>
      <c r="F3754" s="3"/>
      <c r="G3754" s="2">
        <v>7</v>
      </c>
      <c r="H3754" s="2" t="s">
        <v>3738</v>
      </c>
      <c r="I3754" s="2"/>
      <c r="J3754" s="2"/>
      <c r="K3754" s="2">
        <v>140</v>
      </c>
      <c r="L3754" s="2" t="s">
        <v>38</v>
      </c>
      <c r="M3754" s="4">
        <v>4.99</v>
      </c>
      <c r="N3754" s="4">
        <v>0</v>
      </c>
      <c r="O3754" s="4">
        <v>698.6</v>
      </c>
      <c r="P3754" s="4">
        <v>852.29</v>
      </c>
    </row>
    <row r="3755" spans="1:16" x14ac:dyDescent="0.25">
      <c r="A3755" s="2" t="s">
        <v>3731</v>
      </c>
      <c r="B3755" s="3">
        <v>46132</v>
      </c>
      <c r="C3755" s="2" t="s">
        <v>905</v>
      </c>
      <c r="D3755" s="2" t="s">
        <v>18</v>
      </c>
      <c r="E3755" s="2" t="s">
        <v>19</v>
      </c>
      <c r="F3755" s="3"/>
      <c r="G3755" s="2">
        <v>8</v>
      </c>
      <c r="H3755" s="2" t="s">
        <v>3739</v>
      </c>
      <c r="I3755" s="2"/>
      <c r="J3755" s="2"/>
      <c r="K3755" s="2">
        <v>36</v>
      </c>
      <c r="L3755" s="2" t="s">
        <v>38</v>
      </c>
      <c r="M3755" s="4">
        <v>237.91</v>
      </c>
      <c r="N3755" s="4">
        <v>0</v>
      </c>
      <c r="O3755" s="4">
        <v>8564.76</v>
      </c>
      <c r="P3755" s="4">
        <v>10449.01</v>
      </c>
    </row>
    <row r="3756" spans="1:16" x14ac:dyDescent="0.25">
      <c r="A3756" s="2" t="s">
        <v>3731</v>
      </c>
      <c r="B3756" s="3">
        <v>46132</v>
      </c>
      <c r="C3756" s="2" t="s">
        <v>905</v>
      </c>
      <c r="D3756" s="2" t="s">
        <v>18</v>
      </c>
      <c r="E3756" s="2" t="s">
        <v>19</v>
      </c>
      <c r="F3756" s="3"/>
      <c r="G3756" s="2">
        <v>9</v>
      </c>
      <c r="H3756" s="2" t="s">
        <v>3740</v>
      </c>
      <c r="I3756" s="2"/>
      <c r="J3756" s="2"/>
      <c r="K3756" s="2">
        <v>44</v>
      </c>
      <c r="L3756" s="2" t="s">
        <v>38</v>
      </c>
      <c r="M3756" s="4">
        <v>198.66</v>
      </c>
      <c r="N3756" s="4">
        <v>0</v>
      </c>
      <c r="O3756" s="4">
        <v>8741.0400000000009</v>
      </c>
      <c r="P3756" s="4">
        <v>10664.07</v>
      </c>
    </row>
    <row r="3757" spans="1:16" x14ac:dyDescent="0.25">
      <c r="A3757" s="2" t="s">
        <v>3731</v>
      </c>
      <c r="B3757" s="3">
        <v>46132</v>
      </c>
      <c r="C3757" s="2" t="s">
        <v>905</v>
      </c>
      <c r="D3757" s="2" t="s">
        <v>18</v>
      </c>
      <c r="E3757" s="2" t="s">
        <v>19</v>
      </c>
      <c r="F3757" s="3"/>
      <c r="G3757" s="2">
        <v>10</v>
      </c>
      <c r="H3757" s="2" t="s">
        <v>3741</v>
      </c>
      <c r="I3757" s="2"/>
      <c r="J3757" s="2"/>
      <c r="K3757" s="2">
        <v>36</v>
      </c>
      <c r="L3757" s="2" t="s">
        <v>38</v>
      </c>
      <c r="M3757" s="4">
        <v>397.32</v>
      </c>
      <c r="N3757" s="4">
        <v>0</v>
      </c>
      <c r="O3757" s="4">
        <v>14303.52</v>
      </c>
      <c r="P3757" s="4">
        <v>17450.29</v>
      </c>
    </row>
    <row r="3758" spans="1:16" x14ac:dyDescent="0.25">
      <c r="A3758" s="2" t="s">
        <v>3731</v>
      </c>
      <c r="B3758" s="3">
        <v>46132</v>
      </c>
      <c r="C3758" s="2" t="s">
        <v>905</v>
      </c>
      <c r="D3758" s="2" t="s">
        <v>18</v>
      </c>
      <c r="E3758" s="2" t="s">
        <v>19</v>
      </c>
      <c r="F3758" s="3"/>
      <c r="G3758" s="2">
        <v>11</v>
      </c>
      <c r="H3758" s="2" t="s">
        <v>3742</v>
      </c>
      <c r="I3758" s="2"/>
      <c r="J3758" s="2"/>
      <c r="K3758" s="2">
        <v>72</v>
      </c>
      <c r="L3758" s="2" t="s">
        <v>38</v>
      </c>
      <c r="M3758" s="4">
        <v>11.74</v>
      </c>
      <c r="N3758" s="4">
        <v>0</v>
      </c>
      <c r="O3758" s="4">
        <v>845.28</v>
      </c>
      <c r="P3758" s="4">
        <v>1031.24</v>
      </c>
    </row>
    <row r="3759" spans="1:16" x14ac:dyDescent="0.25">
      <c r="A3759" s="2" t="s">
        <v>3731</v>
      </c>
      <c r="B3759" s="3">
        <v>46132</v>
      </c>
      <c r="C3759" s="2" t="s">
        <v>905</v>
      </c>
      <c r="D3759" s="2" t="s">
        <v>18</v>
      </c>
      <c r="E3759" s="2" t="s">
        <v>19</v>
      </c>
      <c r="F3759" s="3"/>
      <c r="G3759" s="2">
        <v>12</v>
      </c>
      <c r="H3759" s="2" t="s">
        <v>3743</v>
      </c>
      <c r="I3759" s="2"/>
      <c r="J3759" s="2"/>
      <c r="K3759" s="2">
        <v>72</v>
      </c>
      <c r="L3759" s="2" t="s">
        <v>38</v>
      </c>
      <c r="M3759" s="4">
        <v>4.6100000000000003</v>
      </c>
      <c r="N3759" s="4">
        <v>0</v>
      </c>
      <c r="O3759" s="4">
        <v>331.92</v>
      </c>
      <c r="P3759" s="4">
        <v>404.94</v>
      </c>
    </row>
    <row r="3760" spans="1:16" x14ac:dyDescent="0.25">
      <c r="A3760" s="2" t="s">
        <v>3731</v>
      </c>
      <c r="B3760" s="3">
        <v>46132</v>
      </c>
      <c r="C3760" s="2" t="s">
        <v>905</v>
      </c>
      <c r="D3760" s="2" t="s">
        <v>18</v>
      </c>
      <c r="E3760" s="2" t="s">
        <v>19</v>
      </c>
      <c r="F3760" s="3"/>
      <c r="G3760" s="2">
        <v>13</v>
      </c>
      <c r="H3760" s="2" t="s">
        <v>3744</v>
      </c>
      <c r="I3760" s="2"/>
      <c r="J3760" s="2"/>
      <c r="K3760" s="2">
        <v>172</v>
      </c>
      <c r="L3760" s="2" t="s">
        <v>38</v>
      </c>
      <c r="M3760" s="4">
        <v>4.41</v>
      </c>
      <c r="N3760" s="4">
        <v>0</v>
      </c>
      <c r="O3760" s="4">
        <v>758.52</v>
      </c>
      <c r="P3760" s="4">
        <v>925.39</v>
      </c>
    </row>
    <row r="3761" spans="1:16" x14ac:dyDescent="0.25">
      <c r="A3761" s="2" t="s">
        <v>3731</v>
      </c>
      <c r="B3761" s="3">
        <v>46132</v>
      </c>
      <c r="C3761" s="2" t="s">
        <v>905</v>
      </c>
      <c r="D3761" s="2" t="s">
        <v>18</v>
      </c>
      <c r="E3761" s="2" t="s">
        <v>19</v>
      </c>
      <c r="F3761" s="3"/>
      <c r="G3761" s="2">
        <v>14</v>
      </c>
      <c r="H3761" s="2" t="s">
        <v>3745</v>
      </c>
      <c r="I3761" s="2"/>
      <c r="J3761" s="2"/>
      <c r="K3761" s="2">
        <v>9</v>
      </c>
      <c r="L3761" s="2" t="s">
        <v>38</v>
      </c>
      <c r="M3761" s="4">
        <v>201.37</v>
      </c>
      <c r="N3761" s="4">
        <v>0</v>
      </c>
      <c r="O3761" s="4">
        <v>1812.33</v>
      </c>
      <c r="P3761" s="4">
        <v>2211.04</v>
      </c>
    </row>
    <row r="3762" spans="1:16" x14ac:dyDescent="0.25">
      <c r="A3762" s="2" t="s">
        <v>3731</v>
      </c>
      <c r="B3762" s="3">
        <v>46132</v>
      </c>
      <c r="C3762" s="2" t="s">
        <v>905</v>
      </c>
      <c r="D3762" s="2" t="s">
        <v>18</v>
      </c>
      <c r="E3762" s="2" t="s">
        <v>19</v>
      </c>
      <c r="F3762" s="3"/>
      <c r="G3762" s="2">
        <v>15</v>
      </c>
      <c r="H3762" s="2" t="s">
        <v>3746</v>
      </c>
      <c r="I3762" s="2"/>
      <c r="J3762" s="2"/>
      <c r="K3762" s="2">
        <v>33</v>
      </c>
      <c r="L3762" s="2" t="s">
        <v>38</v>
      </c>
      <c r="M3762" s="4">
        <v>815.41</v>
      </c>
      <c r="N3762" s="4">
        <v>0</v>
      </c>
      <c r="O3762" s="4">
        <v>26908.53</v>
      </c>
      <c r="P3762" s="4">
        <v>32828.410000000003</v>
      </c>
    </row>
    <row r="3763" spans="1:16" x14ac:dyDescent="0.25">
      <c r="A3763" s="2" t="s">
        <v>3731</v>
      </c>
      <c r="B3763" s="3">
        <v>46132</v>
      </c>
      <c r="C3763" s="2" t="s">
        <v>905</v>
      </c>
      <c r="D3763" s="2" t="s">
        <v>18</v>
      </c>
      <c r="E3763" s="2" t="s">
        <v>19</v>
      </c>
      <c r="F3763" s="3"/>
      <c r="G3763" s="2">
        <v>16</v>
      </c>
      <c r="H3763" s="2" t="s">
        <v>3747</v>
      </c>
      <c r="I3763" s="2"/>
      <c r="J3763" s="2"/>
      <c r="K3763" s="2">
        <v>3</v>
      </c>
      <c r="L3763" s="2" t="s">
        <v>38</v>
      </c>
      <c r="M3763" s="4">
        <v>1359.02</v>
      </c>
      <c r="N3763" s="4">
        <v>0</v>
      </c>
      <c r="O3763" s="4">
        <v>4077.06</v>
      </c>
      <c r="P3763" s="4">
        <v>4974.01</v>
      </c>
    </row>
    <row r="3764" spans="1:16" x14ac:dyDescent="0.25">
      <c r="A3764" s="2" t="s">
        <v>3731</v>
      </c>
      <c r="B3764" s="3">
        <v>46132</v>
      </c>
      <c r="C3764" s="2" t="s">
        <v>905</v>
      </c>
      <c r="D3764" s="2" t="s">
        <v>18</v>
      </c>
      <c r="E3764" s="2" t="s">
        <v>19</v>
      </c>
      <c r="F3764" s="3"/>
      <c r="G3764" s="2">
        <v>17</v>
      </c>
      <c r="H3764" s="2" t="s">
        <v>3748</v>
      </c>
      <c r="I3764" s="2"/>
      <c r="J3764" s="2"/>
      <c r="K3764" s="2">
        <v>3</v>
      </c>
      <c r="L3764" s="2" t="s">
        <v>38</v>
      </c>
      <c r="M3764" s="4">
        <v>1118.82</v>
      </c>
      <c r="N3764" s="4">
        <v>0</v>
      </c>
      <c r="O3764" s="4">
        <v>3356.46</v>
      </c>
      <c r="P3764" s="4">
        <v>4094.88</v>
      </c>
    </row>
    <row r="3765" spans="1:16" x14ac:dyDescent="0.25">
      <c r="A3765" s="2" t="s">
        <v>3731</v>
      </c>
      <c r="B3765" s="3">
        <v>46132</v>
      </c>
      <c r="C3765" s="2" t="s">
        <v>905</v>
      </c>
      <c r="D3765" s="2" t="s">
        <v>18</v>
      </c>
      <c r="E3765" s="2" t="s">
        <v>19</v>
      </c>
      <c r="F3765" s="3"/>
      <c r="G3765" s="2">
        <v>18</v>
      </c>
      <c r="H3765" s="2" t="s">
        <v>3749</v>
      </c>
      <c r="I3765" s="2"/>
      <c r="J3765" s="2"/>
      <c r="K3765" s="2">
        <v>33</v>
      </c>
      <c r="L3765" s="2" t="s">
        <v>38</v>
      </c>
      <c r="M3765" s="4">
        <v>1569.41</v>
      </c>
      <c r="N3765" s="4">
        <v>0</v>
      </c>
      <c r="O3765" s="4">
        <v>51790.53</v>
      </c>
      <c r="P3765" s="4">
        <v>63184.45</v>
      </c>
    </row>
    <row r="3766" spans="1:16" x14ac:dyDescent="0.25">
      <c r="A3766" s="2" t="s">
        <v>3731</v>
      </c>
      <c r="B3766" s="3">
        <v>46132</v>
      </c>
      <c r="C3766" s="2" t="s">
        <v>905</v>
      </c>
      <c r="D3766" s="2" t="s">
        <v>18</v>
      </c>
      <c r="E3766" s="2" t="s">
        <v>19</v>
      </c>
      <c r="F3766" s="3"/>
      <c r="G3766" s="2">
        <v>19</v>
      </c>
      <c r="H3766" s="2" t="s">
        <v>3750</v>
      </c>
      <c r="I3766" s="2"/>
      <c r="J3766" s="2"/>
      <c r="K3766" s="2">
        <v>19</v>
      </c>
      <c r="L3766" s="2" t="s">
        <v>38</v>
      </c>
      <c r="M3766" s="4">
        <v>2000.15</v>
      </c>
      <c r="N3766" s="4">
        <v>0</v>
      </c>
      <c r="O3766" s="4">
        <v>38002.85</v>
      </c>
      <c r="P3766" s="4">
        <v>46363.48</v>
      </c>
    </row>
    <row r="3767" spans="1:16" x14ac:dyDescent="0.25">
      <c r="A3767" s="2" t="s">
        <v>3731</v>
      </c>
      <c r="B3767" s="3">
        <v>46132</v>
      </c>
      <c r="C3767" s="2" t="s">
        <v>905</v>
      </c>
      <c r="D3767" s="2" t="s">
        <v>18</v>
      </c>
      <c r="E3767" s="2" t="s">
        <v>19</v>
      </c>
      <c r="F3767" s="3"/>
      <c r="G3767" s="2">
        <v>20</v>
      </c>
      <c r="H3767" s="2" t="s">
        <v>3751</v>
      </c>
      <c r="I3767" s="2"/>
      <c r="J3767" s="2"/>
      <c r="K3767" s="2">
        <v>3</v>
      </c>
      <c r="L3767" s="2" t="s">
        <v>38</v>
      </c>
      <c r="M3767" s="4">
        <v>1443.9</v>
      </c>
      <c r="N3767" s="4">
        <v>0</v>
      </c>
      <c r="O3767" s="4">
        <v>4331.7</v>
      </c>
      <c r="P3767" s="4">
        <v>5284.67</v>
      </c>
    </row>
    <row r="3768" spans="1:16" x14ac:dyDescent="0.25">
      <c r="A3768" s="2" t="s">
        <v>3731</v>
      </c>
      <c r="B3768" s="3">
        <v>46132</v>
      </c>
      <c r="C3768" s="2" t="s">
        <v>905</v>
      </c>
      <c r="D3768" s="2" t="s">
        <v>18</v>
      </c>
      <c r="E3768" s="2" t="s">
        <v>19</v>
      </c>
      <c r="F3768" s="3"/>
      <c r="G3768" s="2">
        <v>21</v>
      </c>
      <c r="H3768" s="2" t="s">
        <v>3752</v>
      </c>
      <c r="I3768" s="2"/>
      <c r="J3768" s="2"/>
      <c r="K3768" s="2">
        <v>9</v>
      </c>
      <c r="L3768" s="2" t="s">
        <v>38</v>
      </c>
      <c r="M3768" s="4">
        <v>3511.77</v>
      </c>
      <c r="N3768" s="4">
        <v>0</v>
      </c>
      <c r="O3768" s="4">
        <v>31605.93</v>
      </c>
      <c r="P3768" s="4">
        <v>38559.230000000003</v>
      </c>
    </row>
    <row r="3769" spans="1:16" x14ac:dyDescent="0.25">
      <c r="A3769" s="2" t="s">
        <v>3731</v>
      </c>
      <c r="B3769" s="3">
        <v>46132</v>
      </c>
      <c r="C3769" s="2" t="s">
        <v>905</v>
      </c>
      <c r="D3769" s="2" t="s">
        <v>18</v>
      </c>
      <c r="E3769" s="2" t="s">
        <v>19</v>
      </c>
      <c r="F3769" s="3"/>
      <c r="G3769" s="2">
        <v>22</v>
      </c>
      <c r="H3769" s="2" t="s">
        <v>3753</v>
      </c>
      <c r="I3769" s="2"/>
      <c r="J3769" s="2"/>
      <c r="K3769" s="2">
        <v>20</v>
      </c>
      <c r="L3769" s="2" t="s">
        <v>38</v>
      </c>
      <c r="M3769" s="4">
        <v>2.31</v>
      </c>
      <c r="N3769" s="4">
        <v>0</v>
      </c>
      <c r="O3769" s="4">
        <v>46.2</v>
      </c>
      <c r="P3769" s="4">
        <v>56.36</v>
      </c>
    </row>
    <row r="3770" spans="1:16" x14ac:dyDescent="0.25">
      <c r="A3770" s="2" t="s">
        <v>3731</v>
      </c>
      <c r="B3770" s="3">
        <v>46132</v>
      </c>
      <c r="C3770" s="2" t="s">
        <v>905</v>
      </c>
      <c r="D3770" s="2" t="s">
        <v>18</v>
      </c>
      <c r="E3770" s="2" t="s">
        <v>19</v>
      </c>
      <c r="F3770" s="3"/>
      <c r="G3770" s="2">
        <v>23</v>
      </c>
      <c r="H3770" s="2" t="s">
        <v>1079</v>
      </c>
      <c r="I3770" s="2"/>
      <c r="J3770" s="2"/>
      <c r="K3770" s="2">
        <v>20</v>
      </c>
      <c r="L3770" s="2" t="s">
        <v>38</v>
      </c>
      <c r="M3770" s="4">
        <v>3.17</v>
      </c>
      <c r="N3770" s="4">
        <v>0</v>
      </c>
      <c r="O3770" s="4">
        <v>63.4</v>
      </c>
      <c r="P3770" s="4">
        <v>77.349999999999994</v>
      </c>
    </row>
    <row r="3771" spans="1:16" x14ac:dyDescent="0.25">
      <c r="A3771" s="2" t="s">
        <v>3731</v>
      </c>
      <c r="B3771" s="3">
        <v>46132</v>
      </c>
      <c r="C3771" s="2" t="s">
        <v>905</v>
      </c>
      <c r="D3771" s="2" t="s">
        <v>18</v>
      </c>
      <c r="E3771" s="2" t="s">
        <v>19</v>
      </c>
      <c r="F3771" s="3"/>
      <c r="G3771" s="2">
        <v>24</v>
      </c>
      <c r="H3771" s="2" t="s">
        <v>3754</v>
      </c>
      <c r="I3771" s="2"/>
      <c r="J3771" s="2"/>
      <c r="K3771" s="2">
        <v>102</v>
      </c>
      <c r="L3771" s="2" t="s">
        <v>38</v>
      </c>
      <c r="M3771" s="4">
        <v>404.54</v>
      </c>
      <c r="N3771" s="4">
        <v>0</v>
      </c>
      <c r="O3771" s="4">
        <v>41263.08</v>
      </c>
      <c r="P3771" s="4">
        <v>50340.959999999999</v>
      </c>
    </row>
    <row r="3772" spans="1:16" x14ac:dyDescent="0.25">
      <c r="A3772" s="2" t="s">
        <v>3731</v>
      </c>
      <c r="B3772" s="3">
        <v>46132</v>
      </c>
      <c r="C3772" s="2" t="s">
        <v>905</v>
      </c>
      <c r="D3772" s="2" t="s">
        <v>18</v>
      </c>
      <c r="E3772" s="2" t="s">
        <v>19</v>
      </c>
      <c r="F3772" s="3"/>
      <c r="G3772" s="2">
        <v>25</v>
      </c>
      <c r="H3772" s="2" t="s">
        <v>3755</v>
      </c>
      <c r="I3772" s="2"/>
      <c r="J3772" s="2"/>
      <c r="K3772" s="2">
        <v>70</v>
      </c>
      <c r="L3772" s="2" t="s">
        <v>38</v>
      </c>
      <c r="M3772" s="4">
        <v>605.91</v>
      </c>
      <c r="N3772" s="4">
        <v>0</v>
      </c>
      <c r="O3772" s="4">
        <v>42413.7</v>
      </c>
      <c r="P3772" s="4">
        <v>51744.71</v>
      </c>
    </row>
    <row r="3773" spans="1:16" x14ac:dyDescent="0.25">
      <c r="A3773" s="2" t="s">
        <v>3731</v>
      </c>
      <c r="B3773" s="3">
        <v>46132</v>
      </c>
      <c r="C3773" s="2" t="s">
        <v>905</v>
      </c>
      <c r="D3773" s="2" t="s">
        <v>18</v>
      </c>
      <c r="E3773" s="2" t="s">
        <v>19</v>
      </c>
      <c r="F3773" s="3"/>
      <c r="G3773" s="2">
        <v>26</v>
      </c>
      <c r="H3773" s="2" t="s">
        <v>3756</v>
      </c>
      <c r="I3773" s="2"/>
      <c r="J3773" s="2"/>
      <c r="K3773" s="2">
        <v>51</v>
      </c>
      <c r="L3773" s="2" t="s">
        <v>38</v>
      </c>
      <c r="M3773" s="4">
        <v>808.19</v>
      </c>
      <c r="N3773" s="4">
        <v>0</v>
      </c>
      <c r="O3773" s="4">
        <v>41217.69</v>
      </c>
      <c r="P3773" s="4">
        <v>50285.58</v>
      </c>
    </row>
    <row r="3774" spans="1:16" x14ac:dyDescent="0.25">
      <c r="A3774" s="2" t="s">
        <v>3731</v>
      </c>
      <c r="B3774" s="3">
        <v>46132</v>
      </c>
      <c r="C3774" s="2" t="s">
        <v>905</v>
      </c>
      <c r="D3774" s="2" t="s">
        <v>18</v>
      </c>
      <c r="E3774" s="2" t="s">
        <v>19</v>
      </c>
      <c r="F3774" s="3"/>
      <c r="G3774" s="2">
        <v>27</v>
      </c>
      <c r="H3774" s="2" t="s">
        <v>3757</v>
      </c>
      <c r="I3774" s="2"/>
      <c r="J3774" s="2"/>
      <c r="K3774" s="2">
        <v>6</v>
      </c>
      <c r="L3774" s="2" t="s">
        <v>38</v>
      </c>
      <c r="M3774" s="4">
        <v>634.80999999999995</v>
      </c>
      <c r="N3774" s="4">
        <v>0</v>
      </c>
      <c r="O3774" s="4">
        <v>3808.86</v>
      </c>
      <c r="P3774" s="4">
        <v>4646.8100000000004</v>
      </c>
    </row>
    <row r="3775" spans="1:16" x14ac:dyDescent="0.25">
      <c r="A3775" s="2" t="s">
        <v>3731</v>
      </c>
      <c r="B3775" s="3">
        <v>46132</v>
      </c>
      <c r="C3775" s="2" t="s">
        <v>905</v>
      </c>
      <c r="D3775" s="2" t="s">
        <v>18</v>
      </c>
      <c r="E3775" s="2" t="s">
        <v>19</v>
      </c>
      <c r="F3775" s="3"/>
      <c r="G3775" s="2">
        <v>28</v>
      </c>
      <c r="H3775" s="2" t="s">
        <v>3758</v>
      </c>
      <c r="I3775" s="2"/>
      <c r="J3775" s="2"/>
      <c r="K3775" s="2">
        <v>202</v>
      </c>
      <c r="L3775" s="2" t="s">
        <v>38</v>
      </c>
      <c r="M3775" s="4">
        <v>731.43</v>
      </c>
      <c r="N3775" s="4">
        <v>0</v>
      </c>
      <c r="O3775" s="4">
        <v>147748.85999999999</v>
      </c>
      <c r="P3775" s="4">
        <v>180253.61</v>
      </c>
    </row>
    <row r="3776" spans="1:16" x14ac:dyDescent="0.25">
      <c r="A3776" s="2" t="s">
        <v>3731</v>
      </c>
      <c r="B3776" s="3">
        <v>46132</v>
      </c>
      <c r="C3776" s="2" t="s">
        <v>905</v>
      </c>
      <c r="D3776" s="2" t="s">
        <v>18</v>
      </c>
      <c r="E3776" s="2" t="s">
        <v>19</v>
      </c>
      <c r="F3776" s="3"/>
      <c r="G3776" s="2">
        <v>29</v>
      </c>
      <c r="H3776" s="2" t="s">
        <v>3759</v>
      </c>
      <c r="I3776" s="2"/>
      <c r="J3776" s="2"/>
      <c r="K3776" s="2">
        <v>53</v>
      </c>
      <c r="L3776" s="2" t="s">
        <v>38</v>
      </c>
      <c r="M3776" s="4">
        <v>828.05</v>
      </c>
      <c r="N3776" s="4">
        <v>0</v>
      </c>
      <c r="O3776" s="4">
        <v>43886.65</v>
      </c>
      <c r="P3776" s="4">
        <v>53541.71</v>
      </c>
    </row>
    <row r="3777" spans="1:16" x14ac:dyDescent="0.25">
      <c r="A3777" s="2" t="s">
        <v>3731</v>
      </c>
      <c r="B3777" s="3">
        <v>46132</v>
      </c>
      <c r="C3777" s="2" t="s">
        <v>905</v>
      </c>
      <c r="D3777" s="2" t="s">
        <v>18</v>
      </c>
      <c r="E3777" s="2" t="s">
        <v>19</v>
      </c>
      <c r="F3777" s="3"/>
      <c r="G3777" s="2">
        <v>30</v>
      </c>
      <c r="H3777" s="2" t="s">
        <v>3760</v>
      </c>
      <c r="I3777" s="2"/>
      <c r="J3777" s="2"/>
      <c r="K3777" s="2">
        <v>91</v>
      </c>
      <c r="L3777" s="2" t="s">
        <v>38</v>
      </c>
      <c r="M3777" s="4">
        <v>925.58</v>
      </c>
      <c r="N3777" s="4">
        <v>0</v>
      </c>
      <c r="O3777" s="4">
        <v>84227.78</v>
      </c>
      <c r="P3777" s="4">
        <v>102757.89</v>
      </c>
    </row>
    <row r="3778" spans="1:16" x14ac:dyDescent="0.25">
      <c r="A3778" s="2" t="s">
        <v>3731</v>
      </c>
      <c r="B3778" s="3">
        <v>46132</v>
      </c>
      <c r="C3778" s="2" t="s">
        <v>905</v>
      </c>
      <c r="D3778" s="2" t="s">
        <v>18</v>
      </c>
      <c r="E3778" s="2" t="s">
        <v>19</v>
      </c>
      <c r="F3778" s="3"/>
      <c r="G3778" s="2">
        <v>31</v>
      </c>
      <c r="H3778" s="2" t="s">
        <v>3761</v>
      </c>
      <c r="I3778" s="2"/>
      <c r="J3778" s="2"/>
      <c r="K3778" s="2">
        <v>75</v>
      </c>
      <c r="L3778" s="2" t="s">
        <v>38</v>
      </c>
      <c r="M3778" s="4">
        <v>1022.2</v>
      </c>
      <c r="N3778" s="4">
        <v>0</v>
      </c>
      <c r="O3778" s="4">
        <v>76665</v>
      </c>
      <c r="P3778" s="4">
        <v>93531.3</v>
      </c>
    </row>
    <row r="3779" spans="1:16" x14ac:dyDescent="0.25">
      <c r="A3779" s="2" t="s">
        <v>3731</v>
      </c>
      <c r="B3779" s="3">
        <v>46132</v>
      </c>
      <c r="C3779" s="2" t="s">
        <v>905</v>
      </c>
      <c r="D3779" s="2" t="s">
        <v>18</v>
      </c>
      <c r="E3779" s="2" t="s">
        <v>19</v>
      </c>
      <c r="F3779" s="3"/>
      <c r="G3779" s="2">
        <v>32</v>
      </c>
      <c r="H3779" s="2" t="s">
        <v>3762</v>
      </c>
      <c r="I3779" s="2"/>
      <c r="J3779" s="2"/>
      <c r="K3779" s="2">
        <v>269</v>
      </c>
      <c r="L3779" s="2" t="s">
        <v>38</v>
      </c>
      <c r="M3779" s="4">
        <v>1279.55</v>
      </c>
      <c r="N3779" s="4">
        <v>0</v>
      </c>
      <c r="O3779" s="4">
        <v>344198.95</v>
      </c>
      <c r="P3779" s="4">
        <v>419922.72</v>
      </c>
    </row>
    <row r="3780" spans="1:16" x14ac:dyDescent="0.25">
      <c r="A3780" s="2" t="s">
        <v>3731</v>
      </c>
      <c r="B3780" s="3">
        <v>46132</v>
      </c>
      <c r="C3780" s="2" t="s">
        <v>905</v>
      </c>
      <c r="D3780" s="2" t="s">
        <v>18</v>
      </c>
      <c r="E3780" s="2" t="s">
        <v>19</v>
      </c>
      <c r="F3780" s="3"/>
      <c r="G3780" s="2">
        <v>33</v>
      </c>
      <c r="H3780" s="2" t="s">
        <v>3763</v>
      </c>
      <c r="I3780" s="2"/>
      <c r="J3780" s="2"/>
      <c r="K3780" s="2">
        <v>1272</v>
      </c>
      <c r="L3780" s="2" t="s">
        <v>38</v>
      </c>
      <c r="M3780" s="4">
        <v>25.9</v>
      </c>
      <c r="N3780" s="4">
        <v>0</v>
      </c>
      <c r="O3780" s="4">
        <v>32944.800000000003</v>
      </c>
      <c r="P3780" s="4">
        <v>40192.660000000003</v>
      </c>
    </row>
    <row r="3781" spans="1:16" x14ac:dyDescent="0.25">
      <c r="A3781" s="2" t="s">
        <v>3731</v>
      </c>
      <c r="B3781" s="3">
        <v>46132</v>
      </c>
      <c r="C3781" s="2" t="s">
        <v>905</v>
      </c>
      <c r="D3781" s="2" t="s">
        <v>18</v>
      </c>
      <c r="E3781" s="2" t="s">
        <v>19</v>
      </c>
      <c r="F3781" s="3"/>
      <c r="G3781" s="2">
        <v>34</v>
      </c>
      <c r="H3781" s="2" t="s">
        <v>3764</v>
      </c>
      <c r="I3781" s="2"/>
      <c r="J3781" s="2"/>
      <c r="K3781" s="2">
        <v>43</v>
      </c>
      <c r="L3781" s="2" t="s">
        <v>38</v>
      </c>
      <c r="M3781" s="4">
        <v>2571.7399999999998</v>
      </c>
      <c r="N3781" s="4">
        <v>0</v>
      </c>
      <c r="O3781" s="4">
        <v>110584.82</v>
      </c>
      <c r="P3781" s="4">
        <v>134913.48000000001</v>
      </c>
    </row>
    <row r="3782" spans="1:16" x14ac:dyDescent="0.25">
      <c r="A3782" s="2" t="s">
        <v>3731</v>
      </c>
      <c r="B3782" s="3">
        <v>46132</v>
      </c>
      <c r="C3782" s="2" t="s">
        <v>905</v>
      </c>
      <c r="D3782" s="2" t="s">
        <v>18</v>
      </c>
      <c r="E3782" s="2" t="s">
        <v>19</v>
      </c>
      <c r="F3782" s="3"/>
      <c r="G3782" s="2">
        <v>35</v>
      </c>
      <c r="H3782" s="2" t="s">
        <v>3765</v>
      </c>
      <c r="I3782" s="2"/>
      <c r="J3782" s="2"/>
      <c r="K3782" s="2">
        <v>92</v>
      </c>
      <c r="L3782" s="2" t="s">
        <v>38</v>
      </c>
      <c r="M3782" s="4">
        <v>3623.74</v>
      </c>
      <c r="N3782" s="4">
        <v>0</v>
      </c>
      <c r="O3782" s="4">
        <v>333384.08</v>
      </c>
      <c r="P3782" s="4">
        <v>406728.58</v>
      </c>
    </row>
    <row r="3783" spans="1:16" x14ac:dyDescent="0.25">
      <c r="A3783" s="2" t="s">
        <v>3731</v>
      </c>
      <c r="B3783" s="3">
        <v>46132</v>
      </c>
      <c r="C3783" s="2" t="s">
        <v>905</v>
      </c>
      <c r="D3783" s="2" t="s">
        <v>18</v>
      </c>
      <c r="E3783" s="2" t="s">
        <v>19</v>
      </c>
      <c r="F3783" s="3"/>
      <c r="G3783" s="2">
        <v>36</v>
      </c>
      <c r="H3783" s="2" t="s">
        <v>3766</v>
      </c>
      <c r="I3783" s="2"/>
      <c r="J3783" s="2"/>
      <c r="K3783" s="2">
        <v>18</v>
      </c>
      <c r="L3783" s="2" t="s">
        <v>38</v>
      </c>
      <c r="M3783" s="4">
        <v>4999.91</v>
      </c>
      <c r="N3783" s="4">
        <v>0</v>
      </c>
      <c r="O3783" s="4">
        <v>89998.38</v>
      </c>
      <c r="P3783" s="4">
        <v>109798.02</v>
      </c>
    </row>
    <row r="3784" spans="1:16" x14ac:dyDescent="0.25">
      <c r="A3784" s="2" t="s">
        <v>3731</v>
      </c>
      <c r="B3784" s="3">
        <v>46132</v>
      </c>
      <c r="C3784" s="2" t="s">
        <v>905</v>
      </c>
      <c r="D3784" s="2" t="s">
        <v>18</v>
      </c>
      <c r="E3784" s="2" t="s">
        <v>19</v>
      </c>
      <c r="F3784" s="3"/>
      <c r="G3784" s="2">
        <v>37</v>
      </c>
      <c r="H3784" s="2" t="s">
        <v>3767</v>
      </c>
      <c r="I3784" s="2"/>
      <c r="J3784" s="2"/>
      <c r="K3784" s="2">
        <v>16</v>
      </c>
      <c r="L3784" s="2" t="s">
        <v>38</v>
      </c>
      <c r="M3784" s="4">
        <v>5791.84</v>
      </c>
      <c r="N3784" s="4">
        <v>0</v>
      </c>
      <c r="O3784" s="4">
        <v>92669.440000000002</v>
      </c>
      <c r="P3784" s="4">
        <v>113056.72</v>
      </c>
    </row>
    <row r="3785" spans="1:16" x14ac:dyDescent="0.25">
      <c r="A3785" s="2" t="s">
        <v>3731</v>
      </c>
      <c r="B3785" s="3">
        <v>46132</v>
      </c>
      <c r="C3785" s="2" t="s">
        <v>905</v>
      </c>
      <c r="D3785" s="2" t="s">
        <v>18</v>
      </c>
      <c r="E3785" s="2" t="s">
        <v>19</v>
      </c>
      <c r="F3785" s="3"/>
      <c r="G3785" s="2">
        <v>38</v>
      </c>
      <c r="H3785" s="2" t="s">
        <v>3768</v>
      </c>
      <c r="I3785" s="2"/>
      <c r="J3785" s="2"/>
      <c r="K3785" s="2">
        <v>2</v>
      </c>
      <c r="L3785" s="2" t="s">
        <v>38</v>
      </c>
      <c r="M3785" s="4">
        <v>10523.56</v>
      </c>
      <c r="N3785" s="4">
        <v>0</v>
      </c>
      <c r="O3785" s="4">
        <v>21047.119999999999</v>
      </c>
      <c r="P3785" s="4">
        <v>25677.49</v>
      </c>
    </row>
    <row r="3786" spans="1:16" x14ac:dyDescent="0.25">
      <c r="A3786" s="2" t="s">
        <v>3731</v>
      </c>
      <c r="B3786" s="3">
        <v>46132</v>
      </c>
      <c r="C3786" s="2" t="s">
        <v>905</v>
      </c>
      <c r="D3786" s="2" t="s">
        <v>18</v>
      </c>
      <c r="E3786" s="2" t="s">
        <v>19</v>
      </c>
      <c r="F3786" s="3"/>
      <c r="G3786" s="2">
        <v>39</v>
      </c>
      <c r="H3786" s="2" t="s">
        <v>3733</v>
      </c>
      <c r="I3786" s="2"/>
      <c r="J3786" s="2"/>
      <c r="K3786" s="2">
        <v>676</v>
      </c>
      <c r="L3786" s="2" t="s">
        <v>38</v>
      </c>
      <c r="M3786" s="4">
        <v>86.69</v>
      </c>
      <c r="N3786" s="4">
        <v>0</v>
      </c>
      <c r="O3786" s="4">
        <v>58602.44</v>
      </c>
      <c r="P3786" s="4">
        <v>71494.98</v>
      </c>
    </row>
    <row r="3787" spans="1:16" x14ac:dyDescent="0.25">
      <c r="A3787" s="2" t="s">
        <v>3731</v>
      </c>
      <c r="B3787" s="3">
        <v>46132</v>
      </c>
      <c r="C3787" s="2" t="s">
        <v>905</v>
      </c>
      <c r="D3787" s="2" t="s">
        <v>18</v>
      </c>
      <c r="E3787" s="2" t="s">
        <v>19</v>
      </c>
      <c r="F3787" s="3"/>
      <c r="G3787" s="2">
        <v>40</v>
      </c>
      <c r="H3787" s="2" t="s">
        <v>409</v>
      </c>
      <c r="I3787" s="2"/>
      <c r="J3787" s="2"/>
      <c r="K3787" s="2">
        <v>1352</v>
      </c>
      <c r="L3787" s="2" t="s">
        <v>38</v>
      </c>
      <c r="M3787" s="4">
        <v>4.4000000000000004</v>
      </c>
      <c r="N3787" s="4">
        <v>0</v>
      </c>
      <c r="O3787" s="4">
        <v>5948.8</v>
      </c>
      <c r="P3787" s="4">
        <v>7257.54</v>
      </c>
    </row>
    <row r="3788" spans="1:16" x14ac:dyDescent="0.25">
      <c r="A3788" s="2" t="s">
        <v>3731</v>
      </c>
      <c r="B3788" s="3">
        <v>46132</v>
      </c>
      <c r="C3788" s="2" t="s">
        <v>905</v>
      </c>
      <c r="D3788" s="2" t="s">
        <v>18</v>
      </c>
      <c r="E3788" s="2" t="s">
        <v>19</v>
      </c>
      <c r="F3788" s="3"/>
      <c r="G3788" s="2">
        <v>41</v>
      </c>
      <c r="H3788" s="2" t="s">
        <v>3769</v>
      </c>
      <c r="I3788" s="2"/>
      <c r="J3788" s="2"/>
      <c r="K3788" s="2">
        <v>43</v>
      </c>
      <c r="L3788" s="2" t="s">
        <v>38</v>
      </c>
      <c r="M3788" s="4">
        <v>1361.72</v>
      </c>
      <c r="N3788" s="4">
        <v>0</v>
      </c>
      <c r="O3788" s="4">
        <v>58553.96</v>
      </c>
      <c r="P3788" s="4">
        <v>71435.83</v>
      </c>
    </row>
    <row r="3789" spans="1:16" x14ac:dyDescent="0.25">
      <c r="A3789" s="2" t="s">
        <v>3731</v>
      </c>
      <c r="B3789" s="3">
        <v>46132</v>
      </c>
      <c r="C3789" s="2" t="s">
        <v>905</v>
      </c>
      <c r="D3789" s="2" t="s">
        <v>18</v>
      </c>
      <c r="E3789" s="2" t="s">
        <v>19</v>
      </c>
      <c r="F3789" s="3"/>
      <c r="G3789" s="2">
        <v>42</v>
      </c>
      <c r="H3789" s="2" t="s">
        <v>3770</v>
      </c>
      <c r="I3789" s="2"/>
      <c r="J3789" s="2"/>
      <c r="K3789" s="2">
        <v>58</v>
      </c>
      <c r="L3789" s="2" t="s">
        <v>38</v>
      </c>
      <c r="M3789" s="4">
        <v>2153.66</v>
      </c>
      <c r="N3789" s="4">
        <v>0</v>
      </c>
      <c r="O3789" s="4">
        <v>124912.28</v>
      </c>
      <c r="P3789" s="4">
        <v>152392.98000000001</v>
      </c>
    </row>
    <row r="3790" spans="1:16" x14ac:dyDescent="0.25">
      <c r="A3790" s="2" t="s">
        <v>3731</v>
      </c>
      <c r="B3790" s="3">
        <v>46132</v>
      </c>
      <c r="C3790" s="2" t="s">
        <v>905</v>
      </c>
      <c r="D3790" s="2" t="s">
        <v>18</v>
      </c>
      <c r="E3790" s="2" t="s">
        <v>19</v>
      </c>
      <c r="F3790" s="3"/>
      <c r="G3790" s="2">
        <v>43</v>
      </c>
      <c r="H3790" s="2" t="s">
        <v>3771</v>
      </c>
      <c r="I3790" s="2"/>
      <c r="J3790" s="2"/>
      <c r="K3790" s="2">
        <v>6</v>
      </c>
      <c r="L3790" s="2" t="s">
        <v>38</v>
      </c>
      <c r="M3790" s="4">
        <v>3737.52</v>
      </c>
      <c r="N3790" s="4">
        <v>0</v>
      </c>
      <c r="O3790" s="4">
        <v>22425.119999999999</v>
      </c>
      <c r="P3790" s="4">
        <v>27358.65</v>
      </c>
    </row>
    <row r="3791" spans="1:16" x14ac:dyDescent="0.25">
      <c r="A3791" s="2" t="s">
        <v>3731</v>
      </c>
      <c r="B3791" s="3">
        <v>46132</v>
      </c>
      <c r="C3791" s="2" t="s">
        <v>905</v>
      </c>
      <c r="D3791" s="2" t="s">
        <v>18</v>
      </c>
      <c r="E3791" s="2" t="s">
        <v>19</v>
      </c>
      <c r="F3791" s="3"/>
      <c r="G3791" s="2">
        <v>44</v>
      </c>
      <c r="H3791" s="2" t="s">
        <v>3772</v>
      </c>
      <c r="I3791" s="2"/>
      <c r="J3791" s="2"/>
      <c r="K3791" s="2">
        <v>2</v>
      </c>
      <c r="L3791" s="2" t="s">
        <v>38</v>
      </c>
      <c r="M3791" s="4">
        <v>4529.45</v>
      </c>
      <c r="N3791" s="4">
        <v>0</v>
      </c>
      <c r="O3791" s="4">
        <v>9058.9</v>
      </c>
      <c r="P3791" s="4">
        <v>11051.86</v>
      </c>
    </row>
    <row r="3792" spans="1:16" x14ac:dyDescent="0.25">
      <c r="A3792" s="2" t="s">
        <v>3731</v>
      </c>
      <c r="B3792" s="3">
        <v>46132</v>
      </c>
      <c r="C3792" s="2" t="s">
        <v>905</v>
      </c>
      <c r="D3792" s="2" t="s">
        <v>18</v>
      </c>
      <c r="E3792" s="2" t="s">
        <v>19</v>
      </c>
      <c r="F3792" s="3"/>
      <c r="G3792" s="2">
        <v>45</v>
      </c>
      <c r="H3792" s="2" t="s">
        <v>3737</v>
      </c>
      <c r="I3792" s="2"/>
      <c r="J3792" s="2"/>
      <c r="K3792" s="2">
        <v>436</v>
      </c>
      <c r="L3792" s="2" t="s">
        <v>38</v>
      </c>
      <c r="M3792" s="4">
        <v>37.020000000000003</v>
      </c>
      <c r="N3792" s="4">
        <v>0</v>
      </c>
      <c r="O3792" s="4">
        <v>16140.72</v>
      </c>
      <c r="P3792" s="4">
        <v>19691.68</v>
      </c>
    </row>
    <row r="3793" spans="1:16" x14ac:dyDescent="0.25">
      <c r="A3793" s="2" t="s">
        <v>3731</v>
      </c>
      <c r="B3793" s="3">
        <v>46132</v>
      </c>
      <c r="C3793" s="2" t="s">
        <v>905</v>
      </c>
      <c r="D3793" s="2" t="s">
        <v>18</v>
      </c>
      <c r="E3793" s="2" t="s">
        <v>19</v>
      </c>
      <c r="F3793" s="3"/>
      <c r="G3793" s="2">
        <v>46</v>
      </c>
      <c r="H3793" s="2" t="s">
        <v>3773</v>
      </c>
      <c r="I3793" s="2"/>
      <c r="J3793" s="2"/>
      <c r="K3793" s="2">
        <v>436</v>
      </c>
      <c r="L3793" s="2" t="s">
        <v>38</v>
      </c>
      <c r="M3793" s="4">
        <v>4.99</v>
      </c>
      <c r="N3793" s="4">
        <v>0</v>
      </c>
      <c r="O3793" s="4">
        <v>2175.64</v>
      </c>
      <c r="P3793" s="4">
        <v>2654.28</v>
      </c>
    </row>
    <row r="3794" spans="1:16" x14ac:dyDescent="0.25">
      <c r="A3794" s="2" t="s">
        <v>3731</v>
      </c>
      <c r="B3794" s="3">
        <v>46132</v>
      </c>
      <c r="C3794" s="2" t="s">
        <v>905</v>
      </c>
      <c r="D3794" s="2" t="s">
        <v>18</v>
      </c>
      <c r="E3794" s="2" t="s">
        <v>19</v>
      </c>
      <c r="F3794" s="3"/>
      <c r="G3794" s="2">
        <v>47</v>
      </c>
      <c r="H3794" s="2" t="s">
        <v>3774</v>
      </c>
      <c r="I3794" s="2"/>
      <c r="J3794" s="2"/>
      <c r="K3794" s="2">
        <v>5</v>
      </c>
      <c r="L3794" s="2" t="s">
        <v>38</v>
      </c>
      <c r="M3794" s="4">
        <v>1146.81</v>
      </c>
      <c r="N3794" s="4">
        <v>0</v>
      </c>
      <c r="O3794" s="4">
        <v>5734.05</v>
      </c>
      <c r="P3794" s="4">
        <v>6995.54</v>
      </c>
    </row>
    <row r="3795" spans="1:16" x14ac:dyDescent="0.25">
      <c r="A3795" s="2" t="s">
        <v>3731</v>
      </c>
      <c r="B3795" s="3">
        <v>46132</v>
      </c>
      <c r="C3795" s="2" t="s">
        <v>905</v>
      </c>
      <c r="D3795" s="2" t="s">
        <v>18</v>
      </c>
      <c r="E3795" s="2" t="s">
        <v>19</v>
      </c>
      <c r="F3795" s="3"/>
      <c r="G3795" s="2">
        <v>48</v>
      </c>
      <c r="H3795" s="2" t="s">
        <v>3775</v>
      </c>
      <c r="I3795" s="2"/>
      <c r="J3795" s="2"/>
      <c r="K3795" s="2">
        <v>30</v>
      </c>
      <c r="L3795" s="2" t="s">
        <v>38</v>
      </c>
      <c r="M3795" s="4">
        <v>1538.71</v>
      </c>
      <c r="N3795" s="4">
        <v>0</v>
      </c>
      <c r="O3795" s="4">
        <v>46161.3</v>
      </c>
      <c r="P3795" s="4">
        <v>56316.79</v>
      </c>
    </row>
    <row r="3796" spans="1:16" x14ac:dyDescent="0.25">
      <c r="A3796" s="2" t="s">
        <v>3731</v>
      </c>
      <c r="B3796" s="3">
        <v>46132</v>
      </c>
      <c r="C3796" s="2" t="s">
        <v>905</v>
      </c>
      <c r="D3796" s="2" t="s">
        <v>18</v>
      </c>
      <c r="E3796" s="2" t="s">
        <v>19</v>
      </c>
      <c r="F3796" s="3"/>
      <c r="G3796" s="2">
        <v>49</v>
      </c>
      <c r="H3796" s="2" t="s">
        <v>3776</v>
      </c>
      <c r="I3796" s="2"/>
      <c r="J3796" s="2"/>
      <c r="K3796" s="2">
        <v>60</v>
      </c>
      <c r="L3796" s="2" t="s">
        <v>38</v>
      </c>
      <c r="M3796" s="4">
        <v>29.22</v>
      </c>
      <c r="N3796" s="4">
        <v>0</v>
      </c>
      <c r="O3796" s="4">
        <v>1753.2</v>
      </c>
      <c r="P3796" s="4">
        <v>2138.9</v>
      </c>
    </row>
    <row r="3797" spans="1:16" x14ac:dyDescent="0.25">
      <c r="A3797" s="2" t="s">
        <v>3731</v>
      </c>
      <c r="B3797" s="3">
        <v>46132</v>
      </c>
      <c r="C3797" s="2" t="s">
        <v>905</v>
      </c>
      <c r="D3797" s="2" t="s">
        <v>18</v>
      </c>
      <c r="E3797" s="2" t="s">
        <v>19</v>
      </c>
      <c r="F3797" s="3"/>
      <c r="G3797" s="2">
        <v>50</v>
      </c>
      <c r="H3797" s="2" t="s">
        <v>3777</v>
      </c>
      <c r="I3797" s="2"/>
      <c r="J3797" s="2"/>
      <c r="K3797" s="2">
        <v>602</v>
      </c>
      <c r="L3797" s="2" t="s">
        <v>38</v>
      </c>
      <c r="M3797" s="4">
        <v>1126.4000000000001</v>
      </c>
      <c r="N3797" s="4">
        <v>0</v>
      </c>
      <c r="O3797" s="4">
        <v>678092.80000000005</v>
      </c>
      <c r="P3797" s="4">
        <v>827273.22</v>
      </c>
    </row>
    <row r="3798" spans="1:16" x14ac:dyDescent="0.25">
      <c r="A3798" s="2" t="s">
        <v>3731</v>
      </c>
      <c r="B3798" s="3">
        <v>46132</v>
      </c>
      <c r="C3798" s="2" t="s">
        <v>905</v>
      </c>
      <c r="D3798" s="2" t="s">
        <v>18</v>
      </c>
      <c r="E3798" s="2" t="s">
        <v>19</v>
      </c>
      <c r="F3798" s="3"/>
      <c r="G3798" s="2">
        <v>51</v>
      </c>
      <c r="H3798" s="2" t="s">
        <v>3778</v>
      </c>
      <c r="I3798" s="2"/>
      <c r="J3798" s="2"/>
      <c r="K3798" s="2">
        <v>64</v>
      </c>
      <c r="L3798" s="2" t="s">
        <v>38</v>
      </c>
      <c r="M3798" s="4">
        <v>198.66</v>
      </c>
      <c r="N3798" s="4">
        <v>0</v>
      </c>
      <c r="O3798" s="4">
        <v>12714.24</v>
      </c>
      <c r="P3798" s="4">
        <v>15511.37</v>
      </c>
    </row>
    <row r="3799" spans="1:16" x14ac:dyDescent="0.25">
      <c r="A3799" s="2" t="s">
        <v>3731</v>
      </c>
      <c r="B3799" s="3">
        <v>46132</v>
      </c>
      <c r="C3799" s="2" t="s">
        <v>905</v>
      </c>
      <c r="D3799" s="2" t="s">
        <v>18</v>
      </c>
      <c r="E3799" s="2" t="s">
        <v>19</v>
      </c>
      <c r="F3799" s="3"/>
      <c r="G3799" s="2">
        <v>52</v>
      </c>
      <c r="H3799" s="2" t="s">
        <v>3779</v>
      </c>
      <c r="I3799" s="2"/>
      <c r="J3799" s="2"/>
      <c r="K3799" s="2">
        <v>32</v>
      </c>
      <c r="L3799" s="2" t="s">
        <v>38</v>
      </c>
      <c r="M3799" s="4">
        <v>74.95</v>
      </c>
      <c r="N3799" s="4">
        <v>0</v>
      </c>
      <c r="O3799" s="4">
        <v>2398.4</v>
      </c>
      <c r="P3799" s="4">
        <v>2926.05</v>
      </c>
    </row>
    <row r="3800" spans="1:16" x14ac:dyDescent="0.25">
      <c r="A3800" s="2" t="s">
        <v>3731</v>
      </c>
      <c r="B3800" s="3">
        <v>46132</v>
      </c>
      <c r="C3800" s="2" t="s">
        <v>905</v>
      </c>
      <c r="D3800" s="2" t="s">
        <v>18</v>
      </c>
      <c r="E3800" s="2" t="s">
        <v>19</v>
      </c>
      <c r="F3800" s="3"/>
      <c r="G3800" s="2">
        <v>53</v>
      </c>
      <c r="H3800" s="2" t="s">
        <v>3780</v>
      </c>
      <c r="I3800" s="2"/>
      <c r="J3800" s="2"/>
      <c r="K3800" s="2">
        <v>64</v>
      </c>
      <c r="L3800" s="2" t="s">
        <v>38</v>
      </c>
      <c r="M3800" s="4">
        <v>4.41</v>
      </c>
      <c r="N3800" s="4">
        <v>0</v>
      </c>
      <c r="O3800" s="4">
        <v>282.24</v>
      </c>
      <c r="P3800" s="4">
        <v>344.33</v>
      </c>
    </row>
    <row r="3801" spans="1:16" x14ac:dyDescent="0.25">
      <c r="A3801" s="2" t="s">
        <v>3731</v>
      </c>
      <c r="B3801" s="3">
        <v>46132</v>
      </c>
      <c r="C3801" s="2" t="s">
        <v>905</v>
      </c>
      <c r="D3801" s="2" t="s">
        <v>18</v>
      </c>
      <c r="E3801" s="2" t="s">
        <v>19</v>
      </c>
      <c r="F3801" s="3"/>
      <c r="G3801" s="2">
        <v>54</v>
      </c>
      <c r="H3801" s="2" t="s">
        <v>3781</v>
      </c>
      <c r="I3801" s="2"/>
      <c r="J3801" s="2"/>
      <c r="K3801" s="2">
        <v>1</v>
      </c>
      <c r="L3801" s="2" t="s">
        <v>38</v>
      </c>
      <c r="M3801" s="4">
        <v>2986.22</v>
      </c>
      <c r="N3801" s="4">
        <v>0</v>
      </c>
      <c r="O3801" s="4">
        <v>2986.22</v>
      </c>
      <c r="P3801" s="4">
        <v>3643.19</v>
      </c>
    </row>
    <row r="3802" spans="1:16" x14ac:dyDescent="0.25">
      <c r="A3802" s="2" t="s">
        <v>3731</v>
      </c>
      <c r="B3802" s="3">
        <v>46132</v>
      </c>
      <c r="C3802" s="2" t="s">
        <v>905</v>
      </c>
      <c r="D3802" s="2" t="s">
        <v>18</v>
      </c>
      <c r="E3802" s="2" t="s">
        <v>19</v>
      </c>
      <c r="F3802" s="3"/>
      <c r="G3802" s="2">
        <v>55</v>
      </c>
      <c r="H3802" s="2" t="s">
        <v>3782</v>
      </c>
      <c r="I3802" s="2"/>
      <c r="J3802" s="2"/>
      <c r="K3802" s="2">
        <v>21</v>
      </c>
      <c r="L3802" s="2" t="s">
        <v>38</v>
      </c>
      <c r="M3802" s="4">
        <v>2838.13</v>
      </c>
      <c r="N3802" s="4">
        <v>0</v>
      </c>
      <c r="O3802" s="4">
        <v>59600.73</v>
      </c>
      <c r="P3802" s="4">
        <v>72712.89</v>
      </c>
    </row>
    <row r="3803" spans="1:16" x14ac:dyDescent="0.25">
      <c r="A3803" s="2" t="s">
        <v>3731</v>
      </c>
      <c r="B3803" s="3">
        <v>46132</v>
      </c>
      <c r="C3803" s="2" t="s">
        <v>905</v>
      </c>
      <c r="D3803" s="2" t="s">
        <v>18</v>
      </c>
      <c r="E3803" s="2" t="s">
        <v>19</v>
      </c>
      <c r="F3803" s="3"/>
      <c r="G3803" s="2">
        <v>56</v>
      </c>
      <c r="H3803" s="2" t="s">
        <v>3783</v>
      </c>
      <c r="I3803" s="2"/>
      <c r="J3803" s="2"/>
      <c r="K3803" s="2">
        <v>6</v>
      </c>
      <c r="L3803" s="2" t="s">
        <v>38</v>
      </c>
      <c r="M3803" s="4">
        <v>7636.67</v>
      </c>
      <c r="N3803" s="4">
        <v>0</v>
      </c>
      <c r="O3803" s="4">
        <v>45820.02</v>
      </c>
      <c r="P3803" s="4">
        <v>55900.42</v>
      </c>
    </row>
    <row r="3804" spans="1:16" x14ac:dyDescent="0.25">
      <c r="A3804" s="2" t="s">
        <v>3731</v>
      </c>
      <c r="B3804" s="3">
        <v>46132</v>
      </c>
      <c r="C3804" s="2" t="s">
        <v>905</v>
      </c>
      <c r="D3804" s="2" t="s">
        <v>18</v>
      </c>
      <c r="E3804" s="2" t="s">
        <v>19</v>
      </c>
      <c r="F3804" s="3"/>
      <c r="G3804" s="2">
        <v>57</v>
      </c>
      <c r="H3804" s="2" t="s">
        <v>3784</v>
      </c>
      <c r="I3804" s="2"/>
      <c r="J3804" s="2"/>
      <c r="K3804" s="2">
        <v>100</v>
      </c>
      <c r="L3804" s="2" t="s">
        <v>38</v>
      </c>
      <c r="M3804" s="4">
        <v>3.17</v>
      </c>
      <c r="N3804" s="4">
        <v>0</v>
      </c>
      <c r="O3804" s="4">
        <v>317</v>
      </c>
      <c r="P3804" s="4">
        <v>386.74</v>
      </c>
    </row>
    <row r="3805" spans="1:16" x14ac:dyDescent="0.25">
      <c r="A3805" s="2" t="s">
        <v>3731</v>
      </c>
      <c r="B3805" s="3">
        <v>46132</v>
      </c>
      <c r="C3805" s="2" t="s">
        <v>905</v>
      </c>
      <c r="D3805" s="2" t="s">
        <v>18</v>
      </c>
      <c r="E3805" s="2" t="s">
        <v>19</v>
      </c>
      <c r="F3805" s="3"/>
      <c r="G3805" s="2">
        <v>58</v>
      </c>
      <c r="H3805" s="2" t="s">
        <v>1080</v>
      </c>
      <c r="I3805" s="2"/>
      <c r="J3805" s="2"/>
      <c r="K3805" s="2">
        <v>100</v>
      </c>
      <c r="L3805" s="2" t="s">
        <v>38</v>
      </c>
      <c r="M3805" s="4">
        <v>2.36</v>
      </c>
      <c r="N3805" s="4">
        <v>0</v>
      </c>
      <c r="O3805" s="4">
        <v>236</v>
      </c>
      <c r="P3805" s="4">
        <v>287.92</v>
      </c>
    </row>
    <row r="3806" spans="1:16" x14ac:dyDescent="0.25">
      <c r="A3806" s="2" t="s">
        <v>3731</v>
      </c>
      <c r="B3806" s="3">
        <v>46132</v>
      </c>
      <c r="C3806" s="2" t="s">
        <v>905</v>
      </c>
      <c r="D3806" s="2" t="s">
        <v>18</v>
      </c>
      <c r="E3806" s="2" t="s">
        <v>19</v>
      </c>
      <c r="F3806" s="3"/>
      <c r="G3806" s="2">
        <v>59</v>
      </c>
      <c r="H3806" s="2" t="s">
        <v>3785</v>
      </c>
      <c r="I3806" s="2"/>
      <c r="J3806" s="2"/>
      <c r="K3806" s="2">
        <v>100</v>
      </c>
      <c r="L3806" s="2" t="s">
        <v>38</v>
      </c>
      <c r="M3806" s="4">
        <v>1.37</v>
      </c>
      <c r="N3806" s="4">
        <v>0</v>
      </c>
      <c r="O3806" s="4">
        <v>137</v>
      </c>
      <c r="P3806" s="4">
        <v>167.14</v>
      </c>
    </row>
    <row r="3807" spans="1:16" x14ac:dyDescent="0.25">
      <c r="A3807" s="2" t="s">
        <v>3786</v>
      </c>
      <c r="B3807" s="3">
        <v>46133</v>
      </c>
      <c r="C3807" s="2" t="s">
        <v>905</v>
      </c>
      <c r="D3807" s="2" t="s">
        <v>18</v>
      </c>
      <c r="E3807" s="2" t="s">
        <v>19</v>
      </c>
      <c r="F3807" s="3"/>
      <c r="G3807" s="2">
        <v>1</v>
      </c>
      <c r="H3807" s="2" t="s">
        <v>3787</v>
      </c>
      <c r="I3807" s="2"/>
      <c r="J3807" s="2"/>
      <c r="K3807" s="2">
        <v>563</v>
      </c>
      <c r="L3807" s="2" t="s">
        <v>21</v>
      </c>
      <c r="M3807" s="4">
        <v>0</v>
      </c>
      <c r="N3807" s="4">
        <v>0</v>
      </c>
      <c r="O3807" s="4">
        <v>0</v>
      </c>
      <c r="P3807" s="4">
        <v>0</v>
      </c>
    </row>
    <row r="3808" spans="1:16" x14ac:dyDescent="0.25">
      <c r="A3808" s="2" t="s">
        <v>3786</v>
      </c>
      <c r="B3808" s="3">
        <v>46133</v>
      </c>
      <c r="C3808" s="2" t="s">
        <v>905</v>
      </c>
      <c r="D3808" s="2" t="s">
        <v>18</v>
      </c>
      <c r="E3808" s="2" t="s">
        <v>19</v>
      </c>
      <c r="F3808" s="3"/>
      <c r="G3808" s="2">
        <v>2</v>
      </c>
      <c r="H3808" s="2" t="s">
        <v>3788</v>
      </c>
      <c r="I3808" s="2" t="s">
        <v>3789</v>
      </c>
      <c r="J3808" s="2"/>
      <c r="K3808" s="2">
        <v>200</v>
      </c>
      <c r="L3808" s="2" t="s">
        <v>21</v>
      </c>
      <c r="M3808" s="4">
        <v>157.41</v>
      </c>
      <c r="N3808" s="4">
        <v>0</v>
      </c>
      <c r="O3808" s="4">
        <v>31482</v>
      </c>
      <c r="P3808" s="4">
        <v>38408.04</v>
      </c>
    </row>
    <row r="3809" spans="1:16" x14ac:dyDescent="0.25">
      <c r="A3809" s="2" t="s">
        <v>3786</v>
      </c>
      <c r="B3809" s="3">
        <v>46133</v>
      </c>
      <c r="C3809" s="2" t="s">
        <v>905</v>
      </c>
      <c r="D3809" s="2" t="s">
        <v>18</v>
      </c>
      <c r="E3809" s="2" t="s">
        <v>19</v>
      </c>
      <c r="F3809" s="3"/>
      <c r="G3809" s="2">
        <v>3</v>
      </c>
      <c r="H3809" s="2" t="s">
        <v>3790</v>
      </c>
      <c r="I3809" s="2" t="s">
        <v>3791</v>
      </c>
      <c r="J3809" s="2"/>
      <c r="K3809" s="2">
        <v>399</v>
      </c>
      <c r="L3809" s="2" t="s">
        <v>21</v>
      </c>
      <c r="M3809" s="4">
        <v>1144.73</v>
      </c>
      <c r="N3809" s="4">
        <v>0</v>
      </c>
      <c r="O3809" s="4">
        <v>456747.27</v>
      </c>
      <c r="P3809" s="4">
        <v>557231.67000000004</v>
      </c>
    </row>
    <row r="3810" spans="1:16" x14ac:dyDescent="0.25">
      <c r="A3810" s="2" t="s">
        <v>3786</v>
      </c>
      <c r="B3810" s="3">
        <v>46133</v>
      </c>
      <c r="C3810" s="2" t="s">
        <v>905</v>
      </c>
      <c r="D3810" s="2" t="s">
        <v>18</v>
      </c>
      <c r="E3810" s="2" t="s">
        <v>19</v>
      </c>
      <c r="F3810" s="3"/>
      <c r="G3810" s="2">
        <v>4</v>
      </c>
      <c r="H3810" s="2" t="s">
        <v>3792</v>
      </c>
      <c r="I3810" s="2" t="s">
        <v>3793</v>
      </c>
      <c r="J3810" s="2"/>
      <c r="K3810" s="2">
        <v>1088</v>
      </c>
      <c r="L3810" s="2" t="s">
        <v>21</v>
      </c>
      <c r="M3810" s="4">
        <v>2637.66</v>
      </c>
      <c r="N3810" s="4">
        <v>0</v>
      </c>
      <c r="O3810" s="4">
        <v>2869774.08</v>
      </c>
      <c r="P3810" s="4">
        <v>3501124.38</v>
      </c>
    </row>
    <row r="3811" spans="1:16" x14ac:dyDescent="0.25">
      <c r="A3811" s="2" t="s">
        <v>3786</v>
      </c>
      <c r="B3811" s="3">
        <v>46133</v>
      </c>
      <c r="C3811" s="2" t="s">
        <v>905</v>
      </c>
      <c r="D3811" s="2" t="s">
        <v>18</v>
      </c>
      <c r="E3811" s="2" t="s">
        <v>19</v>
      </c>
      <c r="F3811" s="3"/>
      <c r="G3811" s="2">
        <v>5</v>
      </c>
      <c r="H3811" s="2" t="s">
        <v>3794</v>
      </c>
      <c r="I3811" s="2" t="s">
        <v>3795</v>
      </c>
      <c r="J3811" s="2"/>
      <c r="K3811" s="2">
        <v>172</v>
      </c>
      <c r="L3811" s="2" t="s">
        <v>21</v>
      </c>
      <c r="M3811" s="4">
        <v>228.65</v>
      </c>
      <c r="N3811" s="4">
        <v>0</v>
      </c>
      <c r="O3811" s="4">
        <v>39327.800000000003</v>
      </c>
      <c r="P3811" s="4">
        <v>47979.92</v>
      </c>
    </row>
    <row r="3812" spans="1:16" x14ac:dyDescent="0.25">
      <c r="A3812" s="2" t="s">
        <v>3786</v>
      </c>
      <c r="B3812" s="3">
        <v>46133</v>
      </c>
      <c r="C3812" s="2" t="s">
        <v>905</v>
      </c>
      <c r="D3812" s="2" t="s">
        <v>18</v>
      </c>
      <c r="E3812" s="2" t="s">
        <v>19</v>
      </c>
      <c r="F3812" s="3"/>
      <c r="G3812" s="2">
        <v>6</v>
      </c>
      <c r="H3812" s="2" t="s">
        <v>3796</v>
      </c>
      <c r="I3812" s="2" t="s">
        <v>3797</v>
      </c>
      <c r="J3812" s="2"/>
      <c r="K3812" s="2">
        <v>5561</v>
      </c>
      <c r="L3812" s="2" t="s">
        <v>21</v>
      </c>
      <c r="M3812" s="4">
        <v>351.26</v>
      </c>
      <c r="N3812" s="4">
        <v>0</v>
      </c>
      <c r="O3812" s="4">
        <v>1953356.86</v>
      </c>
      <c r="P3812" s="4">
        <v>2383095.37</v>
      </c>
    </row>
    <row r="3813" spans="1:16" x14ac:dyDescent="0.25">
      <c r="A3813" s="2" t="s">
        <v>3786</v>
      </c>
      <c r="B3813" s="3">
        <v>46133</v>
      </c>
      <c r="C3813" s="2" t="s">
        <v>905</v>
      </c>
      <c r="D3813" s="2" t="s">
        <v>18</v>
      </c>
      <c r="E3813" s="2" t="s">
        <v>19</v>
      </c>
      <c r="F3813" s="3"/>
      <c r="G3813" s="2">
        <v>7</v>
      </c>
      <c r="H3813" s="2" t="s">
        <v>3798</v>
      </c>
      <c r="I3813" s="2" t="s">
        <v>3799</v>
      </c>
      <c r="J3813" s="2"/>
      <c r="K3813" s="2">
        <v>5437</v>
      </c>
      <c r="L3813" s="2" t="s">
        <v>21</v>
      </c>
      <c r="M3813" s="4">
        <v>453.33</v>
      </c>
      <c r="N3813" s="4">
        <v>0</v>
      </c>
      <c r="O3813" s="4">
        <v>2464755.21</v>
      </c>
      <c r="P3813" s="4">
        <v>3007001.36</v>
      </c>
    </row>
    <row r="3814" spans="1:16" x14ac:dyDescent="0.25">
      <c r="A3814" s="2" t="s">
        <v>3786</v>
      </c>
      <c r="B3814" s="3">
        <v>46133</v>
      </c>
      <c r="C3814" s="2" t="s">
        <v>905</v>
      </c>
      <c r="D3814" s="2" t="s">
        <v>18</v>
      </c>
      <c r="E3814" s="2" t="s">
        <v>19</v>
      </c>
      <c r="F3814" s="3"/>
      <c r="G3814" s="2">
        <v>8</v>
      </c>
      <c r="H3814" s="2" t="s">
        <v>3800</v>
      </c>
      <c r="I3814" s="2" t="s">
        <v>3801</v>
      </c>
      <c r="J3814" s="2"/>
      <c r="K3814" s="2">
        <v>273</v>
      </c>
      <c r="L3814" s="2" t="s">
        <v>21</v>
      </c>
      <c r="M3814" s="4">
        <v>795.87</v>
      </c>
      <c r="N3814" s="4">
        <v>0</v>
      </c>
      <c r="O3814" s="4">
        <v>217272.51</v>
      </c>
      <c r="P3814" s="4">
        <v>265072.46000000002</v>
      </c>
    </row>
    <row r="3815" spans="1:16" x14ac:dyDescent="0.25">
      <c r="A3815" s="2" t="s">
        <v>3786</v>
      </c>
      <c r="B3815" s="3">
        <v>46133</v>
      </c>
      <c r="C3815" s="2" t="s">
        <v>905</v>
      </c>
      <c r="D3815" s="2" t="s">
        <v>18</v>
      </c>
      <c r="E3815" s="2" t="s">
        <v>19</v>
      </c>
      <c r="F3815" s="3"/>
      <c r="G3815" s="2">
        <v>9</v>
      </c>
      <c r="H3815" s="2" t="s">
        <v>3802</v>
      </c>
      <c r="I3815" s="2" t="s">
        <v>3803</v>
      </c>
      <c r="J3815" s="2"/>
      <c r="K3815" s="2">
        <v>6512</v>
      </c>
      <c r="L3815" s="2" t="s">
        <v>21</v>
      </c>
      <c r="M3815" s="4">
        <v>422.24</v>
      </c>
      <c r="N3815" s="4">
        <v>0</v>
      </c>
      <c r="O3815" s="4">
        <v>2749626.88</v>
      </c>
      <c r="P3815" s="4">
        <v>3354544.79</v>
      </c>
    </row>
    <row r="3816" spans="1:16" x14ac:dyDescent="0.25">
      <c r="A3816" s="2" t="s">
        <v>3786</v>
      </c>
      <c r="B3816" s="3">
        <v>46133</v>
      </c>
      <c r="C3816" s="2" t="s">
        <v>905</v>
      </c>
      <c r="D3816" s="2" t="s">
        <v>18</v>
      </c>
      <c r="E3816" s="2" t="s">
        <v>19</v>
      </c>
      <c r="F3816" s="3"/>
      <c r="G3816" s="2">
        <v>10</v>
      </c>
      <c r="H3816" s="2" t="s">
        <v>3804</v>
      </c>
      <c r="I3816" s="2" t="s">
        <v>3805</v>
      </c>
      <c r="J3816" s="2"/>
      <c r="K3816" s="2">
        <v>4307</v>
      </c>
      <c r="L3816" s="2" t="s">
        <v>21</v>
      </c>
      <c r="M3816" s="4">
        <v>511.92</v>
      </c>
      <c r="N3816" s="4">
        <v>0</v>
      </c>
      <c r="O3816" s="4">
        <v>2204839.44</v>
      </c>
      <c r="P3816" s="4">
        <v>2689904.12</v>
      </c>
    </row>
    <row r="3817" spans="1:16" x14ac:dyDescent="0.25">
      <c r="A3817" s="2" t="s">
        <v>3786</v>
      </c>
      <c r="B3817" s="3">
        <v>46133</v>
      </c>
      <c r="C3817" s="2" t="s">
        <v>905</v>
      </c>
      <c r="D3817" s="2" t="s">
        <v>18</v>
      </c>
      <c r="E3817" s="2" t="s">
        <v>19</v>
      </c>
      <c r="F3817" s="3"/>
      <c r="G3817" s="2">
        <v>11</v>
      </c>
      <c r="H3817" s="2" t="s">
        <v>3806</v>
      </c>
      <c r="I3817" s="2" t="s">
        <v>3807</v>
      </c>
      <c r="J3817" s="2"/>
      <c r="K3817" s="2">
        <v>425</v>
      </c>
      <c r="L3817" s="2" t="s">
        <v>21</v>
      </c>
      <c r="M3817" s="4">
        <v>763.79</v>
      </c>
      <c r="N3817" s="4">
        <v>0</v>
      </c>
      <c r="O3817" s="4">
        <v>324610.75</v>
      </c>
      <c r="P3817" s="4">
        <v>396025.12</v>
      </c>
    </row>
    <row r="3818" spans="1:16" x14ac:dyDescent="0.25">
      <c r="A3818" s="2" t="s">
        <v>3786</v>
      </c>
      <c r="B3818" s="3">
        <v>46133</v>
      </c>
      <c r="C3818" s="2" t="s">
        <v>905</v>
      </c>
      <c r="D3818" s="2" t="s">
        <v>18</v>
      </c>
      <c r="E3818" s="2" t="s">
        <v>19</v>
      </c>
      <c r="F3818" s="3"/>
      <c r="G3818" s="2">
        <v>12</v>
      </c>
      <c r="H3818" s="2" t="s">
        <v>3808</v>
      </c>
      <c r="I3818" s="2" t="s">
        <v>3809</v>
      </c>
      <c r="J3818" s="2"/>
      <c r="K3818" s="2">
        <v>252</v>
      </c>
      <c r="L3818" s="2" t="s">
        <v>21</v>
      </c>
      <c r="M3818" s="4">
        <v>1885.33</v>
      </c>
      <c r="N3818" s="4">
        <v>0</v>
      </c>
      <c r="O3818" s="4">
        <v>475103.16</v>
      </c>
      <c r="P3818" s="4">
        <v>579625.86</v>
      </c>
    </row>
    <row r="3819" spans="1:16" x14ac:dyDescent="0.25">
      <c r="A3819" s="2" t="s">
        <v>3786</v>
      </c>
      <c r="B3819" s="3">
        <v>46133</v>
      </c>
      <c r="C3819" s="2" t="s">
        <v>905</v>
      </c>
      <c r="D3819" s="2" t="s">
        <v>18</v>
      </c>
      <c r="E3819" s="2" t="s">
        <v>19</v>
      </c>
      <c r="F3819" s="3"/>
      <c r="G3819" s="2">
        <v>13</v>
      </c>
      <c r="H3819" s="2" t="s">
        <v>3810</v>
      </c>
      <c r="I3819" s="2" t="s">
        <v>3811</v>
      </c>
      <c r="J3819" s="2"/>
      <c r="K3819" s="2">
        <v>2981</v>
      </c>
      <c r="L3819" s="2" t="s">
        <v>21</v>
      </c>
      <c r="M3819" s="4">
        <v>300.02</v>
      </c>
      <c r="N3819" s="4">
        <v>0</v>
      </c>
      <c r="O3819" s="4">
        <v>894359.62</v>
      </c>
      <c r="P3819" s="4">
        <v>1091118.74</v>
      </c>
    </row>
    <row r="3820" spans="1:16" x14ac:dyDescent="0.25">
      <c r="A3820" s="2" t="s">
        <v>3786</v>
      </c>
      <c r="B3820" s="3">
        <v>46133</v>
      </c>
      <c r="C3820" s="2" t="s">
        <v>905</v>
      </c>
      <c r="D3820" s="2" t="s">
        <v>18</v>
      </c>
      <c r="E3820" s="2" t="s">
        <v>19</v>
      </c>
      <c r="F3820" s="3"/>
      <c r="G3820" s="2">
        <v>14</v>
      </c>
      <c r="H3820" s="2" t="s">
        <v>3812</v>
      </c>
      <c r="I3820" s="2" t="s">
        <v>3813</v>
      </c>
      <c r="J3820" s="2"/>
      <c r="K3820" s="2">
        <v>6098</v>
      </c>
      <c r="L3820" s="2" t="s">
        <v>21</v>
      </c>
      <c r="M3820" s="4">
        <v>374.34</v>
      </c>
      <c r="N3820" s="4">
        <v>0</v>
      </c>
      <c r="O3820" s="4">
        <v>2282725.3199999998</v>
      </c>
      <c r="P3820" s="4">
        <v>2784924.89</v>
      </c>
    </row>
    <row r="3821" spans="1:16" x14ac:dyDescent="0.25">
      <c r="A3821" s="2" t="s">
        <v>3786</v>
      </c>
      <c r="B3821" s="3">
        <v>46133</v>
      </c>
      <c r="C3821" s="2" t="s">
        <v>905</v>
      </c>
      <c r="D3821" s="2" t="s">
        <v>18</v>
      </c>
      <c r="E3821" s="2" t="s">
        <v>19</v>
      </c>
      <c r="F3821" s="3"/>
      <c r="G3821" s="2">
        <v>15</v>
      </c>
      <c r="H3821" s="2" t="s">
        <v>3814</v>
      </c>
      <c r="I3821" s="2" t="s">
        <v>3815</v>
      </c>
      <c r="J3821" s="2"/>
      <c r="K3821" s="2">
        <v>4758</v>
      </c>
      <c r="L3821" s="2" t="s">
        <v>21</v>
      </c>
      <c r="M3821" s="4">
        <v>598.94000000000005</v>
      </c>
      <c r="N3821" s="4">
        <v>0</v>
      </c>
      <c r="O3821" s="4">
        <v>2849756.52</v>
      </c>
      <c r="P3821" s="4">
        <v>3476702.95</v>
      </c>
    </row>
    <row r="3822" spans="1:16" x14ac:dyDescent="0.25">
      <c r="A3822" s="2" t="s">
        <v>3786</v>
      </c>
      <c r="B3822" s="3">
        <v>46133</v>
      </c>
      <c r="C3822" s="2" t="s">
        <v>905</v>
      </c>
      <c r="D3822" s="2" t="s">
        <v>18</v>
      </c>
      <c r="E3822" s="2" t="s">
        <v>19</v>
      </c>
      <c r="F3822" s="3"/>
      <c r="G3822" s="2">
        <v>16</v>
      </c>
      <c r="H3822" s="2" t="s">
        <v>3816</v>
      </c>
      <c r="I3822" s="2" t="s">
        <v>3817</v>
      </c>
      <c r="J3822" s="2"/>
      <c r="K3822" s="2">
        <v>5473</v>
      </c>
      <c r="L3822" s="2" t="s">
        <v>21</v>
      </c>
      <c r="M3822" s="4">
        <v>748.7</v>
      </c>
      <c r="N3822" s="4">
        <v>0</v>
      </c>
      <c r="O3822" s="4">
        <v>4097635.1</v>
      </c>
      <c r="P3822" s="4">
        <v>4999114.82</v>
      </c>
    </row>
    <row r="3823" spans="1:16" x14ac:dyDescent="0.25">
      <c r="A3823" s="2" t="s">
        <v>3786</v>
      </c>
      <c r="B3823" s="3">
        <v>46133</v>
      </c>
      <c r="C3823" s="2" t="s">
        <v>905</v>
      </c>
      <c r="D3823" s="2" t="s">
        <v>18</v>
      </c>
      <c r="E3823" s="2" t="s">
        <v>19</v>
      </c>
      <c r="F3823" s="3"/>
      <c r="G3823" s="2">
        <v>17</v>
      </c>
      <c r="H3823" s="2" t="s">
        <v>3818</v>
      </c>
      <c r="I3823" s="2" t="s">
        <v>3819</v>
      </c>
      <c r="J3823" s="2"/>
      <c r="K3823" s="2">
        <v>100</v>
      </c>
      <c r="L3823" s="2" t="s">
        <v>21</v>
      </c>
      <c r="M3823" s="4">
        <v>1129.79</v>
      </c>
      <c r="N3823" s="4">
        <v>0</v>
      </c>
      <c r="O3823" s="4">
        <v>112979</v>
      </c>
      <c r="P3823" s="4">
        <v>137834.38</v>
      </c>
    </row>
    <row r="3824" spans="1:16" x14ac:dyDescent="0.25">
      <c r="A3824" s="2" t="s">
        <v>3786</v>
      </c>
      <c r="B3824" s="3">
        <v>46133</v>
      </c>
      <c r="C3824" s="2" t="s">
        <v>905</v>
      </c>
      <c r="D3824" s="2" t="s">
        <v>18</v>
      </c>
      <c r="E3824" s="2" t="s">
        <v>19</v>
      </c>
      <c r="F3824" s="3"/>
      <c r="G3824" s="2">
        <v>18</v>
      </c>
      <c r="H3824" s="2" t="s">
        <v>3820</v>
      </c>
      <c r="I3824" s="2" t="s">
        <v>3809</v>
      </c>
      <c r="J3824" s="2"/>
      <c r="K3824" s="2">
        <v>368</v>
      </c>
      <c r="L3824" s="2" t="s">
        <v>21</v>
      </c>
      <c r="M3824" s="4">
        <v>2586.37</v>
      </c>
      <c r="N3824" s="4">
        <v>0</v>
      </c>
      <c r="O3824" s="4">
        <v>951784.16</v>
      </c>
      <c r="P3824" s="4">
        <v>1161176.68</v>
      </c>
    </row>
    <row r="3825" spans="1:16" x14ac:dyDescent="0.25">
      <c r="A3825" s="2" t="s">
        <v>3786</v>
      </c>
      <c r="B3825" s="3">
        <v>46133</v>
      </c>
      <c r="C3825" s="2" t="s">
        <v>905</v>
      </c>
      <c r="D3825" s="2" t="s">
        <v>18</v>
      </c>
      <c r="E3825" s="2" t="s">
        <v>19</v>
      </c>
      <c r="F3825" s="3"/>
      <c r="G3825" s="2">
        <v>19</v>
      </c>
      <c r="H3825" s="2" t="s">
        <v>3821</v>
      </c>
      <c r="I3825" s="2" t="s">
        <v>3822</v>
      </c>
      <c r="J3825" s="2"/>
      <c r="K3825" s="2">
        <v>364</v>
      </c>
      <c r="L3825" s="2" t="s">
        <v>115</v>
      </c>
      <c r="M3825" s="4">
        <v>4425.3</v>
      </c>
      <c r="N3825" s="4">
        <v>0</v>
      </c>
      <c r="O3825" s="4">
        <v>1610809.2</v>
      </c>
      <c r="P3825" s="4">
        <v>1965187.22</v>
      </c>
    </row>
    <row r="3826" spans="1:16" x14ac:dyDescent="0.25">
      <c r="A3826" s="2" t="s">
        <v>3786</v>
      </c>
      <c r="B3826" s="3">
        <v>46133</v>
      </c>
      <c r="C3826" s="2" t="s">
        <v>905</v>
      </c>
      <c r="D3826" s="2" t="s">
        <v>18</v>
      </c>
      <c r="E3826" s="2" t="s">
        <v>19</v>
      </c>
      <c r="F3826" s="3"/>
      <c r="G3826" s="2">
        <v>20</v>
      </c>
      <c r="H3826" s="2" t="s">
        <v>3823</v>
      </c>
      <c r="I3826" s="2" t="s">
        <v>3824</v>
      </c>
      <c r="J3826" s="2"/>
      <c r="K3826" s="2">
        <v>1112</v>
      </c>
      <c r="L3826" s="2" t="s">
        <v>21</v>
      </c>
      <c r="M3826" s="4">
        <v>6118.2</v>
      </c>
      <c r="N3826" s="4">
        <v>0</v>
      </c>
      <c r="O3826" s="4">
        <v>6803438.4000000004</v>
      </c>
      <c r="P3826" s="4">
        <v>8300194.8499999996</v>
      </c>
    </row>
    <row r="3827" spans="1:16" x14ac:dyDescent="0.25">
      <c r="A3827" s="2" t="s">
        <v>3786</v>
      </c>
      <c r="B3827" s="3">
        <v>46133</v>
      </c>
      <c r="C3827" s="2" t="s">
        <v>905</v>
      </c>
      <c r="D3827" s="2" t="s">
        <v>18</v>
      </c>
      <c r="E3827" s="2" t="s">
        <v>19</v>
      </c>
      <c r="F3827" s="3"/>
      <c r="G3827" s="2">
        <v>21</v>
      </c>
      <c r="H3827" s="2" t="s">
        <v>3825</v>
      </c>
      <c r="I3827" s="2" t="s">
        <v>3826</v>
      </c>
      <c r="J3827" s="2"/>
      <c r="K3827" s="2">
        <v>543</v>
      </c>
      <c r="L3827" s="2" t="s">
        <v>21</v>
      </c>
      <c r="M3827" s="4">
        <v>5464.8</v>
      </c>
      <c r="N3827" s="4">
        <v>0</v>
      </c>
      <c r="O3827" s="4">
        <v>2967386.4</v>
      </c>
      <c r="P3827" s="4">
        <v>3620211.41</v>
      </c>
    </row>
    <row r="3828" spans="1:16" x14ac:dyDescent="0.25">
      <c r="A3828" s="2" t="s">
        <v>3786</v>
      </c>
      <c r="B3828" s="3">
        <v>46133</v>
      </c>
      <c r="C3828" s="2" t="s">
        <v>905</v>
      </c>
      <c r="D3828" s="2" t="s">
        <v>18</v>
      </c>
      <c r="E3828" s="2" t="s">
        <v>19</v>
      </c>
      <c r="F3828" s="3"/>
      <c r="G3828" s="2">
        <v>22</v>
      </c>
      <c r="H3828" s="2" t="s">
        <v>3827</v>
      </c>
      <c r="I3828" s="2" t="s">
        <v>3828</v>
      </c>
      <c r="J3828" s="2"/>
      <c r="K3828" s="2">
        <v>296</v>
      </c>
      <c r="L3828" s="2" t="s">
        <v>21</v>
      </c>
      <c r="M3828" s="4">
        <v>6860.7</v>
      </c>
      <c r="N3828" s="4">
        <v>0</v>
      </c>
      <c r="O3828" s="4">
        <v>2030767.2</v>
      </c>
      <c r="P3828" s="4">
        <v>2477535.98</v>
      </c>
    </row>
    <row r="3829" spans="1:16" x14ac:dyDescent="0.25">
      <c r="A3829" s="2" t="s">
        <v>3786</v>
      </c>
      <c r="B3829" s="3">
        <v>46133</v>
      </c>
      <c r="C3829" s="2" t="s">
        <v>905</v>
      </c>
      <c r="D3829" s="2" t="s">
        <v>18</v>
      </c>
      <c r="E3829" s="2" t="s">
        <v>19</v>
      </c>
      <c r="F3829" s="3"/>
      <c r="G3829" s="2">
        <v>23</v>
      </c>
      <c r="H3829" s="2" t="s">
        <v>3829</v>
      </c>
      <c r="I3829" s="2" t="s">
        <v>3830</v>
      </c>
      <c r="J3829" s="2"/>
      <c r="K3829" s="2">
        <v>100</v>
      </c>
      <c r="L3829" s="2" t="s">
        <v>21</v>
      </c>
      <c r="M3829" s="4">
        <v>773.59</v>
      </c>
      <c r="N3829" s="4">
        <v>0</v>
      </c>
      <c r="O3829" s="4">
        <v>77359</v>
      </c>
      <c r="P3829" s="4">
        <v>94377.98</v>
      </c>
    </row>
    <row r="3830" spans="1:16" x14ac:dyDescent="0.25">
      <c r="A3830" s="2" t="s">
        <v>3786</v>
      </c>
      <c r="B3830" s="3">
        <v>46133</v>
      </c>
      <c r="C3830" s="2" t="s">
        <v>905</v>
      </c>
      <c r="D3830" s="2" t="s">
        <v>18</v>
      </c>
      <c r="E3830" s="2" t="s">
        <v>19</v>
      </c>
      <c r="F3830" s="3"/>
      <c r="G3830" s="2">
        <v>24</v>
      </c>
      <c r="H3830" s="2" t="s">
        <v>3831</v>
      </c>
      <c r="I3830" s="2" t="s">
        <v>3832</v>
      </c>
      <c r="J3830" s="2"/>
      <c r="K3830" s="2">
        <v>271</v>
      </c>
      <c r="L3830" s="2" t="s">
        <v>21</v>
      </c>
      <c r="M3830" s="4">
        <v>9059.31</v>
      </c>
      <c r="N3830" s="4">
        <v>0</v>
      </c>
      <c r="O3830" s="4">
        <v>2455073.0099999998</v>
      </c>
      <c r="P3830" s="4">
        <v>2995189.07</v>
      </c>
    </row>
    <row r="3831" spans="1:16" x14ac:dyDescent="0.25">
      <c r="A3831" s="2" t="s">
        <v>3786</v>
      </c>
      <c r="B3831" s="3">
        <v>46133</v>
      </c>
      <c r="C3831" s="2" t="s">
        <v>905</v>
      </c>
      <c r="D3831" s="2" t="s">
        <v>18</v>
      </c>
      <c r="E3831" s="2" t="s">
        <v>19</v>
      </c>
      <c r="F3831" s="3"/>
      <c r="G3831" s="2">
        <v>25</v>
      </c>
      <c r="H3831" s="2" t="s">
        <v>3833</v>
      </c>
      <c r="I3831" s="2" t="s">
        <v>3834</v>
      </c>
      <c r="J3831" s="2"/>
      <c r="K3831" s="2">
        <v>1144</v>
      </c>
      <c r="L3831" s="2" t="s">
        <v>21</v>
      </c>
      <c r="M3831" s="4">
        <v>962.69</v>
      </c>
      <c r="N3831" s="4">
        <v>0</v>
      </c>
      <c r="O3831" s="4">
        <v>1101317.3600000001</v>
      </c>
      <c r="P3831" s="4">
        <v>1343607.18</v>
      </c>
    </row>
    <row r="3832" spans="1:16" x14ac:dyDescent="0.25">
      <c r="A3832" s="2" t="s">
        <v>3786</v>
      </c>
      <c r="B3832" s="3">
        <v>46133</v>
      </c>
      <c r="C3832" s="2" t="s">
        <v>905</v>
      </c>
      <c r="D3832" s="2" t="s">
        <v>18</v>
      </c>
      <c r="E3832" s="2" t="s">
        <v>19</v>
      </c>
      <c r="F3832" s="3"/>
      <c r="G3832" s="2">
        <v>26</v>
      </c>
      <c r="H3832" s="2" t="s">
        <v>3835</v>
      </c>
      <c r="I3832" s="2" t="s">
        <v>3836</v>
      </c>
      <c r="J3832" s="2"/>
      <c r="K3832" s="2">
        <v>100</v>
      </c>
      <c r="L3832" s="2" t="s">
        <v>21</v>
      </c>
      <c r="M3832" s="4">
        <v>1061.78</v>
      </c>
      <c r="N3832" s="4">
        <v>0</v>
      </c>
      <c r="O3832" s="4">
        <v>106178</v>
      </c>
      <c r="P3832" s="4">
        <v>129537.16</v>
      </c>
    </row>
    <row r="3833" spans="1:16" x14ac:dyDescent="0.25">
      <c r="A3833" s="2" t="s">
        <v>3786</v>
      </c>
      <c r="B3833" s="3">
        <v>46133</v>
      </c>
      <c r="C3833" s="2" t="s">
        <v>905</v>
      </c>
      <c r="D3833" s="2" t="s">
        <v>18</v>
      </c>
      <c r="E3833" s="2" t="s">
        <v>19</v>
      </c>
      <c r="F3833" s="3"/>
      <c r="G3833" s="2">
        <v>27</v>
      </c>
      <c r="H3833" s="2" t="s">
        <v>3837</v>
      </c>
      <c r="I3833" s="2" t="s">
        <v>3838</v>
      </c>
      <c r="J3833" s="2"/>
      <c r="K3833" s="2">
        <v>403</v>
      </c>
      <c r="L3833" s="2" t="s">
        <v>21</v>
      </c>
      <c r="M3833" s="4">
        <v>1808.73</v>
      </c>
      <c r="N3833" s="4">
        <v>0</v>
      </c>
      <c r="O3833" s="4">
        <v>728918.19</v>
      </c>
      <c r="P3833" s="4">
        <v>889280.19</v>
      </c>
    </row>
    <row r="3834" spans="1:16" x14ac:dyDescent="0.25">
      <c r="A3834" s="2" t="s">
        <v>3839</v>
      </c>
      <c r="B3834" s="3">
        <v>46133</v>
      </c>
      <c r="C3834" s="2" t="s">
        <v>905</v>
      </c>
      <c r="D3834" s="2" t="s">
        <v>18</v>
      </c>
      <c r="E3834" s="2" t="s">
        <v>19</v>
      </c>
      <c r="F3834" s="3"/>
      <c r="G3834" s="2">
        <v>1</v>
      </c>
      <c r="H3834" s="2" t="s">
        <v>3840</v>
      </c>
      <c r="I3834" s="2" t="s">
        <v>3841</v>
      </c>
      <c r="J3834" s="2"/>
      <c r="K3834" s="2">
        <v>500</v>
      </c>
      <c r="L3834" s="2" t="s">
        <v>21</v>
      </c>
      <c r="M3834" s="4">
        <v>14068.55</v>
      </c>
      <c r="N3834" s="4">
        <v>0</v>
      </c>
      <c r="O3834" s="4">
        <v>7034275</v>
      </c>
      <c r="P3834" s="4">
        <v>8581815.5</v>
      </c>
    </row>
    <row r="3835" spans="1:16" x14ac:dyDescent="0.25">
      <c r="A3835" s="2" t="s">
        <v>3839</v>
      </c>
      <c r="B3835" s="3">
        <v>46133</v>
      </c>
      <c r="C3835" s="2" t="s">
        <v>905</v>
      </c>
      <c r="D3835" s="2" t="s">
        <v>18</v>
      </c>
      <c r="E3835" s="2" t="s">
        <v>19</v>
      </c>
      <c r="F3835" s="3"/>
      <c r="G3835" s="2">
        <v>2</v>
      </c>
      <c r="H3835" s="2" t="s">
        <v>3842</v>
      </c>
      <c r="I3835" s="2" t="s">
        <v>3843</v>
      </c>
      <c r="J3835" s="2"/>
      <c r="K3835" s="2">
        <v>500</v>
      </c>
      <c r="L3835" s="2" t="s">
        <v>21</v>
      </c>
      <c r="M3835" s="4">
        <v>11171.76</v>
      </c>
      <c r="N3835" s="4">
        <v>0</v>
      </c>
      <c r="O3835" s="4">
        <v>5585880</v>
      </c>
      <c r="P3835" s="4">
        <v>6814773.5999999996</v>
      </c>
    </row>
    <row r="3836" spans="1:16" x14ac:dyDescent="0.25">
      <c r="A3836" s="2" t="s">
        <v>3839</v>
      </c>
      <c r="B3836" s="3">
        <v>46133</v>
      </c>
      <c r="C3836" s="2" t="s">
        <v>905</v>
      </c>
      <c r="D3836" s="2" t="s">
        <v>18</v>
      </c>
      <c r="E3836" s="2" t="s">
        <v>19</v>
      </c>
      <c r="F3836" s="3"/>
      <c r="G3836" s="2">
        <v>3</v>
      </c>
      <c r="H3836" s="2" t="s">
        <v>3844</v>
      </c>
      <c r="I3836" s="2" t="s">
        <v>3799</v>
      </c>
      <c r="J3836" s="2"/>
      <c r="K3836" s="2">
        <v>500</v>
      </c>
      <c r="L3836" s="2" t="s">
        <v>21</v>
      </c>
      <c r="M3836" s="4">
        <v>453.33</v>
      </c>
      <c r="N3836" s="4">
        <v>0</v>
      </c>
      <c r="O3836" s="4">
        <v>226665</v>
      </c>
      <c r="P3836" s="4">
        <v>276531.3</v>
      </c>
    </row>
    <row r="3837" spans="1:16" x14ac:dyDescent="0.25">
      <c r="A3837" s="2" t="s">
        <v>3839</v>
      </c>
      <c r="B3837" s="3">
        <v>46133</v>
      </c>
      <c r="C3837" s="2" t="s">
        <v>905</v>
      </c>
      <c r="D3837" s="2" t="s">
        <v>18</v>
      </c>
      <c r="E3837" s="2" t="s">
        <v>19</v>
      </c>
      <c r="F3837" s="3"/>
      <c r="G3837" s="2">
        <v>4</v>
      </c>
      <c r="H3837" s="2" t="s">
        <v>3845</v>
      </c>
      <c r="I3837" s="2" t="s">
        <v>3797</v>
      </c>
      <c r="J3837" s="2"/>
      <c r="K3837" s="2">
        <v>3000</v>
      </c>
      <c r="L3837" s="2" t="s">
        <v>21</v>
      </c>
      <c r="M3837" s="4">
        <v>351.26</v>
      </c>
      <c r="N3837" s="4">
        <v>0</v>
      </c>
      <c r="O3837" s="4">
        <v>1053780</v>
      </c>
      <c r="P3837" s="4">
        <v>1285611.6000000001</v>
      </c>
    </row>
    <row r="3838" spans="1:16" x14ac:dyDescent="0.25">
      <c r="A3838" s="2" t="s">
        <v>3839</v>
      </c>
      <c r="B3838" s="3">
        <v>46133</v>
      </c>
      <c r="C3838" s="2" t="s">
        <v>905</v>
      </c>
      <c r="D3838" s="2" t="s">
        <v>18</v>
      </c>
      <c r="E3838" s="2" t="s">
        <v>19</v>
      </c>
      <c r="F3838" s="3"/>
      <c r="G3838" s="2">
        <v>5</v>
      </c>
      <c r="H3838" s="2" t="s">
        <v>3846</v>
      </c>
      <c r="I3838" s="2" t="s">
        <v>3803</v>
      </c>
      <c r="J3838" s="2"/>
      <c r="K3838" s="2">
        <v>3000</v>
      </c>
      <c r="L3838" s="2" t="s">
        <v>115</v>
      </c>
      <c r="M3838" s="4">
        <v>422.24</v>
      </c>
      <c r="N3838" s="4">
        <v>0</v>
      </c>
      <c r="O3838" s="4">
        <v>1266720</v>
      </c>
      <c r="P3838" s="4">
        <v>1545398.4</v>
      </c>
    </row>
    <row r="3839" spans="1:16" x14ac:dyDescent="0.25">
      <c r="A3839" s="2" t="s">
        <v>3839</v>
      </c>
      <c r="B3839" s="3">
        <v>46133</v>
      </c>
      <c r="C3839" s="2" t="s">
        <v>905</v>
      </c>
      <c r="D3839" s="2" t="s">
        <v>18</v>
      </c>
      <c r="E3839" s="2" t="s">
        <v>19</v>
      </c>
      <c r="F3839" s="3"/>
      <c r="G3839" s="2">
        <v>6</v>
      </c>
      <c r="H3839" s="2" t="s">
        <v>3847</v>
      </c>
      <c r="I3839" s="2" t="s">
        <v>3807</v>
      </c>
      <c r="J3839" s="2"/>
      <c r="K3839" s="2">
        <v>3000</v>
      </c>
      <c r="L3839" s="2" t="s">
        <v>21</v>
      </c>
      <c r="M3839" s="4">
        <v>763.79</v>
      </c>
      <c r="N3839" s="4">
        <v>0</v>
      </c>
      <c r="O3839" s="4">
        <v>2291370</v>
      </c>
      <c r="P3839" s="4">
        <v>2795471.4</v>
      </c>
    </row>
    <row r="3840" spans="1:16" x14ac:dyDescent="0.25">
      <c r="A3840" s="2" t="s">
        <v>3839</v>
      </c>
      <c r="B3840" s="3">
        <v>46133</v>
      </c>
      <c r="C3840" s="2" t="s">
        <v>905</v>
      </c>
      <c r="D3840" s="2" t="s">
        <v>18</v>
      </c>
      <c r="E3840" s="2" t="s">
        <v>19</v>
      </c>
      <c r="F3840" s="3"/>
      <c r="G3840" s="2">
        <v>7</v>
      </c>
      <c r="H3840" s="2" t="s">
        <v>3848</v>
      </c>
      <c r="I3840" s="2" t="s">
        <v>3849</v>
      </c>
      <c r="J3840" s="2"/>
      <c r="K3840" s="2">
        <v>1000</v>
      </c>
      <c r="L3840" s="2" t="s">
        <v>21</v>
      </c>
      <c r="M3840" s="4">
        <v>782.77</v>
      </c>
      <c r="N3840" s="4">
        <v>0</v>
      </c>
      <c r="O3840" s="4">
        <v>782770</v>
      </c>
      <c r="P3840" s="4">
        <v>954979.4</v>
      </c>
    </row>
    <row r="3841" spans="1:16" x14ac:dyDescent="0.25">
      <c r="A3841" s="2" t="s">
        <v>3839</v>
      </c>
      <c r="B3841" s="3">
        <v>46133</v>
      </c>
      <c r="C3841" s="2" t="s">
        <v>905</v>
      </c>
      <c r="D3841" s="2" t="s">
        <v>18</v>
      </c>
      <c r="E3841" s="2" t="s">
        <v>19</v>
      </c>
      <c r="F3841" s="3"/>
      <c r="G3841" s="2">
        <v>8</v>
      </c>
      <c r="H3841" s="2" t="s">
        <v>3850</v>
      </c>
      <c r="I3841" s="2" t="s">
        <v>3851</v>
      </c>
      <c r="J3841" s="2"/>
      <c r="K3841" s="2">
        <v>3000</v>
      </c>
      <c r="L3841" s="2" t="s">
        <v>115</v>
      </c>
      <c r="M3841" s="4">
        <v>564.53</v>
      </c>
      <c r="N3841" s="4">
        <v>0</v>
      </c>
      <c r="O3841" s="4">
        <v>1693590</v>
      </c>
      <c r="P3841" s="4">
        <v>2066179.8</v>
      </c>
    </row>
    <row r="3842" spans="1:16" x14ac:dyDescent="0.25">
      <c r="A3842" s="2" t="s">
        <v>3839</v>
      </c>
      <c r="B3842" s="3">
        <v>46133</v>
      </c>
      <c r="C3842" s="2" t="s">
        <v>905</v>
      </c>
      <c r="D3842" s="2" t="s">
        <v>18</v>
      </c>
      <c r="E3842" s="2" t="s">
        <v>19</v>
      </c>
      <c r="F3842" s="3"/>
      <c r="G3842" s="2">
        <v>9</v>
      </c>
      <c r="H3842" s="2" t="s">
        <v>3852</v>
      </c>
      <c r="I3842" s="2" t="s">
        <v>3853</v>
      </c>
      <c r="J3842" s="2"/>
      <c r="K3842" s="2">
        <v>1500</v>
      </c>
      <c r="L3842" s="2" t="s">
        <v>21</v>
      </c>
      <c r="M3842" s="4">
        <v>1048.6400000000001</v>
      </c>
      <c r="N3842" s="4">
        <v>0</v>
      </c>
      <c r="O3842" s="4">
        <v>1572960</v>
      </c>
      <c r="P3842" s="4">
        <v>1919011.2</v>
      </c>
    </row>
    <row r="3843" spans="1:16" x14ac:dyDescent="0.25">
      <c r="A3843" s="2" t="s">
        <v>3839</v>
      </c>
      <c r="B3843" s="3">
        <v>46133</v>
      </c>
      <c r="C3843" s="2" t="s">
        <v>905</v>
      </c>
      <c r="D3843" s="2" t="s">
        <v>18</v>
      </c>
      <c r="E3843" s="2" t="s">
        <v>19</v>
      </c>
      <c r="F3843" s="3"/>
      <c r="G3843" s="2">
        <v>10</v>
      </c>
      <c r="H3843" s="2" t="s">
        <v>3854</v>
      </c>
      <c r="I3843" s="2" t="s">
        <v>3813</v>
      </c>
      <c r="J3843" s="2"/>
      <c r="K3843" s="2">
        <v>1000</v>
      </c>
      <c r="L3843" s="2" t="s">
        <v>21</v>
      </c>
      <c r="M3843" s="4">
        <v>374.34</v>
      </c>
      <c r="N3843" s="4">
        <v>0</v>
      </c>
      <c r="O3843" s="4">
        <v>374340</v>
      </c>
      <c r="P3843" s="4">
        <v>456694.8</v>
      </c>
    </row>
    <row r="3844" spans="1:16" x14ac:dyDescent="0.25">
      <c r="A3844" s="2" t="s">
        <v>3839</v>
      </c>
      <c r="B3844" s="3">
        <v>46133</v>
      </c>
      <c r="C3844" s="2" t="s">
        <v>905</v>
      </c>
      <c r="D3844" s="2" t="s">
        <v>18</v>
      </c>
      <c r="E3844" s="2" t="s">
        <v>19</v>
      </c>
      <c r="F3844" s="3"/>
      <c r="G3844" s="2">
        <v>11</v>
      </c>
      <c r="H3844" s="2" t="s">
        <v>3855</v>
      </c>
      <c r="I3844" s="2" t="s">
        <v>3856</v>
      </c>
      <c r="J3844" s="2"/>
      <c r="K3844" s="2">
        <v>500</v>
      </c>
      <c r="L3844" s="2" t="s">
        <v>21</v>
      </c>
      <c r="M3844" s="4">
        <v>2710.06</v>
      </c>
      <c r="N3844" s="4">
        <v>0</v>
      </c>
      <c r="O3844" s="4">
        <v>1355030</v>
      </c>
      <c r="P3844" s="4">
        <v>1653136.6</v>
      </c>
    </row>
    <row r="3845" spans="1:16" x14ac:dyDescent="0.25">
      <c r="A3845" s="2" t="s">
        <v>3839</v>
      </c>
      <c r="B3845" s="3">
        <v>46133</v>
      </c>
      <c r="C3845" s="2" t="s">
        <v>905</v>
      </c>
      <c r="D3845" s="2" t="s">
        <v>18</v>
      </c>
      <c r="E3845" s="2" t="s">
        <v>19</v>
      </c>
      <c r="F3845" s="3"/>
      <c r="G3845" s="2">
        <v>12</v>
      </c>
      <c r="H3845" s="2" t="s">
        <v>3857</v>
      </c>
      <c r="I3845" s="2" t="s">
        <v>3805</v>
      </c>
      <c r="J3845" s="2"/>
      <c r="K3845" s="2">
        <v>500</v>
      </c>
      <c r="L3845" s="2" t="s">
        <v>21</v>
      </c>
      <c r="M3845" s="4">
        <v>511.92</v>
      </c>
      <c r="N3845" s="4">
        <v>0</v>
      </c>
      <c r="O3845" s="4">
        <v>255960</v>
      </c>
      <c r="P3845" s="4">
        <v>312271.2</v>
      </c>
    </row>
    <row r="3846" spans="1:16" x14ac:dyDescent="0.25">
      <c r="A3846" s="2" t="s">
        <v>3839</v>
      </c>
      <c r="B3846" s="3">
        <v>46133</v>
      </c>
      <c r="C3846" s="2" t="s">
        <v>905</v>
      </c>
      <c r="D3846" s="2" t="s">
        <v>18</v>
      </c>
      <c r="E3846" s="2" t="s">
        <v>19</v>
      </c>
      <c r="F3846" s="3"/>
      <c r="G3846" s="2">
        <v>13</v>
      </c>
      <c r="H3846" s="2" t="s">
        <v>3858</v>
      </c>
      <c r="I3846" s="2" t="s">
        <v>3859</v>
      </c>
      <c r="J3846" s="2"/>
      <c r="K3846" s="2">
        <v>500</v>
      </c>
      <c r="L3846" s="2" t="s">
        <v>21</v>
      </c>
      <c r="M3846" s="4">
        <v>625.80999999999995</v>
      </c>
      <c r="N3846" s="4">
        <v>0</v>
      </c>
      <c r="O3846" s="4">
        <v>312905</v>
      </c>
      <c r="P3846" s="4">
        <v>381744.1</v>
      </c>
    </row>
    <row r="3847" spans="1:16" x14ac:dyDescent="0.25">
      <c r="A3847" s="2" t="s">
        <v>3839</v>
      </c>
      <c r="B3847" s="3">
        <v>46133</v>
      </c>
      <c r="C3847" s="2" t="s">
        <v>905</v>
      </c>
      <c r="D3847" s="2" t="s">
        <v>18</v>
      </c>
      <c r="E3847" s="2" t="s">
        <v>19</v>
      </c>
      <c r="F3847" s="3"/>
      <c r="G3847" s="2">
        <v>14</v>
      </c>
      <c r="H3847" s="2" t="s">
        <v>3860</v>
      </c>
      <c r="I3847" s="2" t="s">
        <v>3861</v>
      </c>
      <c r="J3847" s="2"/>
      <c r="K3847" s="2">
        <v>1000</v>
      </c>
      <c r="L3847" s="2" t="s">
        <v>21</v>
      </c>
      <c r="M3847" s="4">
        <v>987.93</v>
      </c>
      <c r="N3847" s="4">
        <v>0</v>
      </c>
      <c r="O3847" s="4">
        <v>987930</v>
      </c>
      <c r="P3847" s="4">
        <v>1205274.6000000001</v>
      </c>
    </row>
    <row r="3848" spans="1:16" x14ac:dyDescent="0.25">
      <c r="A3848" s="2" t="s">
        <v>3839</v>
      </c>
      <c r="B3848" s="3">
        <v>46133</v>
      </c>
      <c r="C3848" s="2" t="s">
        <v>905</v>
      </c>
      <c r="D3848" s="2" t="s">
        <v>18</v>
      </c>
      <c r="E3848" s="2" t="s">
        <v>19</v>
      </c>
      <c r="F3848" s="3"/>
      <c r="G3848" s="2">
        <v>15</v>
      </c>
      <c r="H3848" s="2" t="s">
        <v>3862</v>
      </c>
      <c r="I3848" s="2" t="s">
        <v>3863</v>
      </c>
      <c r="J3848" s="2"/>
      <c r="K3848" s="2">
        <v>1000</v>
      </c>
      <c r="L3848" s="2" t="s">
        <v>21</v>
      </c>
      <c r="M3848" s="4">
        <v>1240.26</v>
      </c>
      <c r="N3848" s="4">
        <v>0</v>
      </c>
      <c r="O3848" s="4">
        <v>1240260</v>
      </c>
      <c r="P3848" s="4">
        <v>1513117.2</v>
      </c>
    </row>
    <row r="3849" spans="1:16" x14ac:dyDescent="0.25">
      <c r="A3849" s="2" t="s">
        <v>3839</v>
      </c>
      <c r="B3849" s="3">
        <v>46133</v>
      </c>
      <c r="C3849" s="2" t="s">
        <v>905</v>
      </c>
      <c r="D3849" s="2" t="s">
        <v>18</v>
      </c>
      <c r="E3849" s="2" t="s">
        <v>19</v>
      </c>
      <c r="F3849" s="3"/>
      <c r="G3849" s="2">
        <v>16</v>
      </c>
      <c r="H3849" s="2" t="s">
        <v>3864</v>
      </c>
      <c r="I3849" s="2" t="s">
        <v>3865</v>
      </c>
      <c r="J3849" s="2"/>
      <c r="K3849" s="2">
        <v>500</v>
      </c>
      <c r="L3849" s="2" t="s">
        <v>21</v>
      </c>
      <c r="M3849" s="4">
        <v>2625.8</v>
      </c>
      <c r="N3849" s="4">
        <v>0</v>
      </c>
      <c r="O3849" s="4">
        <v>1312900</v>
      </c>
      <c r="P3849" s="4">
        <v>1601738</v>
      </c>
    </row>
    <row r="3850" spans="1:16" x14ac:dyDescent="0.25">
      <c r="A3850" s="2" t="s">
        <v>3839</v>
      </c>
      <c r="B3850" s="3">
        <v>46133</v>
      </c>
      <c r="C3850" s="2" t="s">
        <v>905</v>
      </c>
      <c r="D3850" s="2" t="s">
        <v>18</v>
      </c>
      <c r="E3850" s="2" t="s">
        <v>19</v>
      </c>
      <c r="F3850" s="3"/>
      <c r="G3850" s="2">
        <v>17</v>
      </c>
      <c r="H3850" s="2" t="s">
        <v>3866</v>
      </c>
      <c r="I3850" s="2" t="s">
        <v>3867</v>
      </c>
      <c r="J3850" s="2"/>
      <c r="K3850" s="2">
        <v>500</v>
      </c>
      <c r="L3850" s="2" t="s">
        <v>21</v>
      </c>
      <c r="M3850" s="4">
        <v>3655.35</v>
      </c>
      <c r="N3850" s="4">
        <v>0</v>
      </c>
      <c r="O3850" s="4">
        <v>1827675</v>
      </c>
      <c r="P3850" s="4">
        <v>2229763.5</v>
      </c>
    </row>
    <row r="3851" spans="1:16" x14ac:dyDescent="0.25">
      <c r="A3851" s="2" t="s">
        <v>3839</v>
      </c>
      <c r="B3851" s="3">
        <v>46133</v>
      </c>
      <c r="C3851" s="2" t="s">
        <v>905</v>
      </c>
      <c r="D3851" s="2" t="s">
        <v>18</v>
      </c>
      <c r="E3851" s="2" t="s">
        <v>19</v>
      </c>
      <c r="F3851" s="3"/>
      <c r="G3851" s="2">
        <v>18</v>
      </c>
      <c r="H3851" s="2" t="s">
        <v>3868</v>
      </c>
      <c r="I3851" s="2" t="s">
        <v>3869</v>
      </c>
      <c r="J3851" s="2"/>
      <c r="K3851" s="2">
        <v>500</v>
      </c>
      <c r="L3851" s="2" t="s">
        <v>21</v>
      </c>
      <c r="M3851" s="4">
        <v>6466.37</v>
      </c>
      <c r="N3851" s="4">
        <v>0</v>
      </c>
      <c r="O3851" s="4">
        <v>3233185</v>
      </c>
      <c r="P3851" s="4">
        <v>3944485.7</v>
      </c>
    </row>
    <row r="3852" spans="1:16" x14ac:dyDescent="0.25">
      <c r="A3852" s="2" t="s">
        <v>3839</v>
      </c>
      <c r="B3852" s="3">
        <v>46133</v>
      </c>
      <c r="C3852" s="2" t="s">
        <v>905</v>
      </c>
      <c r="D3852" s="2" t="s">
        <v>18</v>
      </c>
      <c r="E3852" s="2" t="s">
        <v>19</v>
      </c>
      <c r="F3852" s="3"/>
      <c r="G3852" s="2">
        <v>19</v>
      </c>
      <c r="H3852" s="2" t="s">
        <v>3870</v>
      </c>
      <c r="I3852" s="2" t="s">
        <v>3871</v>
      </c>
      <c r="J3852" s="2"/>
      <c r="K3852" s="2">
        <v>500</v>
      </c>
      <c r="L3852" s="2" t="s">
        <v>21</v>
      </c>
      <c r="M3852" s="4">
        <v>4389.16</v>
      </c>
      <c r="N3852" s="4">
        <v>0</v>
      </c>
      <c r="O3852" s="4">
        <v>2194580</v>
      </c>
      <c r="P3852" s="4">
        <v>2677387.6</v>
      </c>
    </row>
    <row r="3853" spans="1:16" x14ac:dyDescent="0.25">
      <c r="A3853" s="2" t="s">
        <v>3839</v>
      </c>
      <c r="B3853" s="3">
        <v>46133</v>
      </c>
      <c r="C3853" s="2" t="s">
        <v>905</v>
      </c>
      <c r="D3853" s="2" t="s">
        <v>18</v>
      </c>
      <c r="E3853" s="2" t="s">
        <v>19</v>
      </c>
      <c r="F3853" s="3"/>
      <c r="G3853" s="2">
        <v>20</v>
      </c>
      <c r="H3853" s="2" t="s">
        <v>3872</v>
      </c>
      <c r="I3853" s="2" t="s">
        <v>3873</v>
      </c>
      <c r="J3853" s="2"/>
      <c r="K3853" s="2">
        <v>500</v>
      </c>
      <c r="L3853" s="2" t="s">
        <v>21</v>
      </c>
      <c r="M3853" s="4">
        <v>8499.4</v>
      </c>
      <c r="N3853" s="4">
        <v>0</v>
      </c>
      <c r="O3853" s="4">
        <v>4249700</v>
      </c>
      <c r="P3853" s="4">
        <v>5184634</v>
      </c>
    </row>
    <row r="3854" spans="1:16" x14ac:dyDescent="0.25">
      <c r="A3854" s="2" t="s">
        <v>3839</v>
      </c>
      <c r="B3854" s="3">
        <v>46133</v>
      </c>
      <c r="C3854" s="2" t="s">
        <v>905</v>
      </c>
      <c r="D3854" s="2" t="s">
        <v>18</v>
      </c>
      <c r="E3854" s="2" t="s">
        <v>19</v>
      </c>
      <c r="F3854" s="3"/>
      <c r="G3854" s="2">
        <v>21</v>
      </c>
      <c r="H3854" s="2" t="s">
        <v>3874</v>
      </c>
      <c r="I3854" s="2" t="s">
        <v>3875</v>
      </c>
      <c r="J3854" s="2"/>
      <c r="K3854" s="2">
        <v>200</v>
      </c>
      <c r="L3854" s="2" t="s">
        <v>21</v>
      </c>
      <c r="M3854" s="4">
        <v>2397.63</v>
      </c>
      <c r="N3854" s="4">
        <v>0</v>
      </c>
      <c r="O3854" s="4">
        <v>479526</v>
      </c>
      <c r="P3854" s="4">
        <v>585021.72</v>
      </c>
    </row>
    <row r="3855" spans="1:16" x14ac:dyDescent="0.25">
      <c r="A3855" s="2" t="s">
        <v>3839</v>
      </c>
      <c r="B3855" s="3">
        <v>46133</v>
      </c>
      <c r="C3855" s="2" t="s">
        <v>905</v>
      </c>
      <c r="D3855" s="2" t="s">
        <v>18</v>
      </c>
      <c r="E3855" s="2" t="s">
        <v>19</v>
      </c>
      <c r="F3855" s="3"/>
      <c r="G3855" s="2">
        <v>22</v>
      </c>
      <c r="H3855" s="2" t="s">
        <v>3876</v>
      </c>
      <c r="I3855" s="2" t="s">
        <v>3877</v>
      </c>
      <c r="J3855" s="2"/>
      <c r="K3855" s="2">
        <v>200</v>
      </c>
      <c r="L3855" s="2" t="s">
        <v>21</v>
      </c>
      <c r="M3855" s="4">
        <v>1142.49</v>
      </c>
      <c r="N3855" s="4">
        <v>0</v>
      </c>
      <c r="O3855" s="4">
        <v>228498</v>
      </c>
      <c r="P3855" s="4">
        <v>278767.56</v>
      </c>
    </row>
    <row r="3856" spans="1:16" x14ac:dyDescent="0.25">
      <c r="A3856" s="2" t="s">
        <v>3839</v>
      </c>
      <c r="B3856" s="3">
        <v>46133</v>
      </c>
      <c r="C3856" s="2" t="s">
        <v>905</v>
      </c>
      <c r="D3856" s="2" t="s">
        <v>18</v>
      </c>
      <c r="E3856" s="2" t="s">
        <v>19</v>
      </c>
      <c r="F3856" s="3"/>
      <c r="G3856" s="2">
        <v>23</v>
      </c>
      <c r="H3856" s="2" t="s">
        <v>3878</v>
      </c>
      <c r="I3856" s="2" t="s">
        <v>3879</v>
      </c>
      <c r="J3856" s="2"/>
      <c r="K3856" s="2">
        <v>400</v>
      </c>
      <c r="L3856" s="2" t="s">
        <v>21</v>
      </c>
      <c r="M3856" s="4">
        <v>1442.31</v>
      </c>
      <c r="N3856" s="4">
        <v>0</v>
      </c>
      <c r="O3856" s="4">
        <v>576924</v>
      </c>
      <c r="P3856" s="4">
        <v>703847.28</v>
      </c>
    </row>
    <row r="3857" spans="1:16" x14ac:dyDescent="0.25">
      <c r="A3857" s="2" t="s">
        <v>3839</v>
      </c>
      <c r="B3857" s="3">
        <v>46133</v>
      </c>
      <c r="C3857" s="2" t="s">
        <v>905</v>
      </c>
      <c r="D3857" s="2" t="s">
        <v>18</v>
      </c>
      <c r="E3857" s="2" t="s">
        <v>19</v>
      </c>
      <c r="F3857" s="3"/>
      <c r="G3857" s="2">
        <v>24</v>
      </c>
      <c r="H3857" s="2" t="s">
        <v>3880</v>
      </c>
      <c r="I3857" s="2" t="s">
        <v>3881</v>
      </c>
      <c r="J3857" s="2"/>
      <c r="K3857" s="2">
        <v>500</v>
      </c>
      <c r="L3857" s="2" t="s">
        <v>21</v>
      </c>
      <c r="M3857" s="4">
        <v>1850.84</v>
      </c>
      <c r="N3857" s="4">
        <v>0</v>
      </c>
      <c r="O3857" s="4">
        <v>925420</v>
      </c>
      <c r="P3857" s="4">
        <v>1129012.3999999999</v>
      </c>
    </row>
    <row r="3858" spans="1:16" x14ac:dyDescent="0.25">
      <c r="A3858" s="2" t="s">
        <v>3839</v>
      </c>
      <c r="B3858" s="3">
        <v>46133</v>
      </c>
      <c r="C3858" s="2" t="s">
        <v>905</v>
      </c>
      <c r="D3858" s="2" t="s">
        <v>18</v>
      </c>
      <c r="E3858" s="2" t="s">
        <v>19</v>
      </c>
      <c r="F3858" s="3"/>
      <c r="G3858" s="2">
        <v>25</v>
      </c>
      <c r="H3858" s="2" t="s">
        <v>3882</v>
      </c>
      <c r="I3858" s="2" t="s">
        <v>3883</v>
      </c>
      <c r="J3858" s="2"/>
      <c r="K3858" s="2">
        <v>200</v>
      </c>
      <c r="L3858" s="2" t="s">
        <v>21</v>
      </c>
      <c r="M3858" s="4">
        <v>1407.66</v>
      </c>
      <c r="N3858" s="4">
        <v>0</v>
      </c>
      <c r="O3858" s="4">
        <v>281532</v>
      </c>
      <c r="P3858" s="4">
        <v>343469.04</v>
      </c>
    </row>
    <row r="3859" spans="1:16" x14ac:dyDescent="0.25">
      <c r="A3859" s="2" t="s">
        <v>3884</v>
      </c>
      <c r="B3859" s="3">
        <v>46133</v>
      </c>
      <c r="C3859" s="2" t="s">
        <v>17</v>
      </c>
      <c r="D3859" s="2" t="s">
        <v>18</v>
      </c>
      <c r="E3859" s="2" t="s">
        <v>19</v>
      </c>
      <c r="F3859" s="3"/>
      <c r="G3859" s="2">
        <v>1</v>
      </c>
      <c r="H3859" s="2" t="s">
        <v>3885</v>
      </c>
      <c r="I3859" s="2"/>
      <c r="J3859" s="2"/>
      <c r="K3859" s="2">
        <v>5</v>
      </c>
      <c r="L3859" s="2" t="s">
        <v>38</v>
      </c>
      <c r="M3859" s="4">
        <v>7619.75</v>
      </c>
      <c r="N3859" s="4">
        <v>0</v>
      </c>
      <c r="O3859" s="4">
        <v>38098.75</v>
      </c>
      <c r="P3859" s="4">
        <v>46480.480000000003</v>
      </c>
    </row>
    <row r="3860" spans="1:16" x14ac:dyDescent="0.25">
      <c r="A3860" s="2" t="s">
        <v>3886</v>
      </c>
      <c r="B3860" s="3">
        <v>46133</v>
      </c>
      <c r="C3860" s="2" t="s">
        <v>17</v>
      </c>
      <c r="D3860" s="2" t="s">
        <v>18</v>
      </c>
      <c r="E3860" s="2" t="s">
        <v>19</v>
      </c>
      <c r="F3860" s="3"/>
      <c r="G3860" s="2">
        <v>1</v>
      </c>
      <c r="H3860" s="2" t="s">
        <v>3887</v>
      </c>
      <c r="I3860" s="2"/>
      <c r="J3860" s="2"/>
      <c r="K3860" s="2">
        <v>760</v>
      </c>
      <c r="L3860" s="2" t="s">
        <v>70</v>
      </c>
      <c r="M3860" s="4">
        <v>325.08</v>
      </c>
      <c r="N3860" s="4">
        <v>0</v>
      </c>
      <c r="O3860" s="4">
        <v>247060.8</v>
      </c>
      <c r="P3860" s="4">
        <v>301414.18</v>
      </c>
    </row>
    <row r="3861" spans="1:16" x14ac:dyDescent="0.25">
      <c r="A3861" s="2" t="s">
        <v>3886</v>
      </c>
      <c r="B3861" s="3">
        <v>46133</v>
      </c>
      <c r="C3861" s="2" t="s">
        <v>17</v>
      </c>
      <c r="D3861" s="2" t="s">
        <v>18</v>
      </c>
      <c r="E3861" s="2" t="s">
        <v>19</v>
      </c>
      <c r="F3861" s="3"/>
      <c r="G3861" s="2">
        <v>2</v>
      </c>
      <c r="H3861" s="2" t="s">
        <v>3888</v>
      </c>
      <c r="I3861" s="2"/>
      <c r="J3861" s="2"/>
      <c r="K3861" s="2">
        <v>300</v>
      </c>
      <c r="L3861" s="2" t="s">
        <v>70</v>
      </c>
      <c r="M3861" s="4">
        <v>72.25</v>
      </c>
      <c r="N3861" s="4">
        <v>0</v>
      </c>
      <c r="O3861" s="4">
        <v>21675</v>
      </c>
      <c r="P3861" s="4">
        <v>26443.5</v>
      </c>
    </row>
    <row r="3862" spans="1:16" x14ac:dyDescent="0.25">
      <c r="A3862" s="2" t="s">
        <v>3889</v>
      </c>
      <c r="B3862" s="3">
        <v>46133</v>
      </c>
      <c r="C3862" s="2" t="s">
        <v>17</v>
      </c>
      <c r="D3862" s="2" t="s">
        <v>18</v>
      </c>
      <c r="E3862" s="2" t="s">
        <v>19</v>
      </c>
      <c r="F3862" s="3"/>
      <c r="G3862" s="2">
        <v>1</v>
      </c>
      <c r="H3862" s="2" t="s">
        <v>3890</v>
      </c>
      <c r="I3862" s="2"/>
      <c r="J3862" s="2"/>
      <c r="K3862" s="2">
        <v>3</v>
      </c>
      <c r="L3862" s="2" t="s">
        <v>38</v>
      </c>
      <c r="M3862" s="4">
        <v>794250</v>
      </c>
      <c r="N3862" s="4">
        <v>0</v>
      </c>
      <c r="O3862" s="4">
        <v>2382750</v>
      </c>
      <c r="P3862" s="4">
        <v>2906955</v>
      </c>
    </row>
    <row r="3863" spans="1:16" x14ac:dyDescent="0.25">
      <c r="A3863" s="2" t="s">
        <v>3891</v>
      </c>
      <c r="B3863" s="3">
        <v>46135</v>
      </c>
      <c r="C3863" s="2" t="s">
        <v>17</v>
      </c>
      <c r="D3863" s="2" t="s">
        <v>18</v>
      </c>
      <c r="E3863" s="2" t="s">
        <v>19</v>
      </c>
      <c r="F3863" s="3"/>
      <c r="G3863" s="2">
        <v>1</v>
      </c>
      <c r="H3863" s="2" t="s">
        <v>576</v>
      </c>
      <c r="I3863" s="2" t="s">
        <v>3892</v>
      </c>
      <c r="J3863" s="2"/>
      <c r="K3863" s="2">
        <v>11</v>
      </c>
      <c r="L3863" s="2" t="s">
        <v>38</v>
      </c>
      <c r="M3863" s="4">
        <v>4426.2299999999996</v>
      </c>
      <c r="N3863" s="4">
        <v>0</v>
      </c>
      <c r="O3863" s="4">
        <v>48688.53</v>
      </c>
      <c r="P3863" s="4">
        <v>59400.01</v>
      </c>
    </row>
    <row r="3864" spans="1:16" x14ac:dyDescent="0.25">
      <c r="A3864" s="2" t="s">
        <v>3891</v>
      </c>
      <c r="B3864" s="3">
        <v>46135</v>
      </c>
      <c r="C3864" s="2" t="s">
        <v>17</v>
      </c>
      <c r="D3864" s="2" t="s">
        <v>18</v>
      </c>
      <c r="E3864" s="2" t="s">
        <v>19</v>
      </c>
      <c r="F3864" s="3"/>
      <c r="G3864" s="2">
        <v>2</v>
      </c>
      <c r="H3864" s="2" t="s">
        <v>3893</v>
      </c>
      <c r="I3864" s="2" t="s">
        <v>3894</v>
      </c>
      <c r="J3864" s="2"/>
      <c r="K3864" s="2">
        <v>25</v>
      </c>
      <c r="L3864" s="2" t="s">
        <v>38</v>
      </c>
      <c r="M3864" s="4">
        <v>9450</v>
      </c>
      <c r="N3864" s="4">
        <v>0</v>
      </c>
      <c r="O3864" s="4">
        <v>236250</v>
      </c>
      <c r="P3864" s="4">
        <v>288225</v>
      </c>
    </row>
    <row r="3865" spans="1:16" x14ac:dyDescent="0.25">
      <c r="A3865" s="2" t="s">
        <v>3891</v>
      </c>
      <c r="B3865" s="3">
        <v>46135</v>
      </c>
      <c r="C3865" s="2" t="s">
        <v>17</v>
      </c>
      <c r="D3865" s="2" t="s">
        <v>18</v>
      </c>
      <c r="E3865" s="2" t="s">
        <v>19</v>
      </c>
      <c r="F3865" s="3"/>
      <c r="G3865" s="2">
        <v>3</v>
      </c>
      <c r="H3865" s="2" t="s">
        <v>1152</v>
      </c>
      <c r="I3865" s="2" t="s">
        <v>3895</v>
      </c>
      <c r="J3865" s="2"/>
      <c r="K3865" s="2">
        <v>16</v>
      </c>
      <c r="L3865" s="2" t="s">
        <v>38</v>
      </c>
      <c r="M3865" s="4">
        <v>467.22</v>
      </c>
      <c r="N3865" s="4">
        <v>0</v>
      </c>
      <c r="O3865" s="4">
        <v>7475.52</v>
      </c>
      <c r="P3865" s="4">
        <v>9120.1299999999992</v>
      </c>
    </row>
    <row r="3866" spans="1:16" x14ac:dyDescent="0.25">
      <c r="A3866" s="2" t="s">
        <v>3891</v>
      </c>
      <c r="B3866" s="3">
        <v>46135</v>
      </c>
      <c r="C3866" s="2" t="s">
        <v>17</v>
      </c>
      <c r="D3866" s="2" t="s">
        <v>18</v>
      </c>
      <c r="E3866" s="2" t="s">
        <v>19</v>
      </c>
      <c r="F3866" s="3"/>
      <c r="G3866" s="2">
        <v>4</v>
      </c>
      <c r="H3866" s="2" t="s">
        <v>3896</v>
      </c>
      <c r="I3866" s="2"/>
      <c r="J3866" s="2"/>
      <c r="K3866" s="2">
        <v>29</v>
      </c>
      <c r="L3866" s="2" t="s">
        <v>38</v>
      </c>
      <c r="M3866" s="4">
        <v>516.39</v>
      </c>
      <c r="N3866" s="4">
        <v>0</v>
      </c>
      <c r="O3866" s="4">
        <v>14975.31</v>
      </c>
      <c r="P3866" s="4">
        <v>18269.88</v>
      </c>
    </row>
    <row r="3867" spans="1:16" x14ac:dyDescent="0.25">
      <c r="A3867" s="2" t="s">
        <v>3891</v>
      </c>
      <c r="B3867" s="3">
        <v>46135</v>
      </c>
      <c r="C3867" s="2" t="s">
        <v>17</v>
      </c>
      <c r="D3867" s="2" t="s">
        <v>18</v>
      </c>
      <c r="E3867" s="2" t="s">
        <v>19</v>
      </c>
      <c r="F3867" s="3"/>
      <c r="G3867" s="2">
        <v>5</v>
      </c>
      <c r="H3867" s="2" t="s">
        <v>3897</v>
      </c>
      <c r="I3867" s="2" t="s">
        <v>3898</v>
      </c>
      <c r="J3867" s="2"/>
      <c r="K3867" s="2">
        <v>160</v>
      </c>
      <c r="L3867" s="2" t="s">
        <v>38</v>
      </c>
      <c r="M3867" s="4">
        <v>111</v>
      </c>
      <c r="N3867" s="4">
        <v>0</v>
      </c>
      <c r="O3867" s="4">
        <v>17760</v>
      </c>
      <c r="P3867" s="4">
        <v>21667.200000000001</v>
      </c>
    </row>
    <row r="3868" spans="1:16" x14ac:dyDescent="0.25">
      <c r="A3868" s="2" t="s">
        <v>3891</v>
      </c>
      <c r="B3868" s="3">
        <v>46135</v>
      </c>
      <c r="C3868" s="2" t="s">
        <v>17</v>
      </c>
      <c r="D3868" s="2" t="s">
        <v>18</v>
      </c>
      <c r="E3868" s="2" t="s">
        <v>19</v>
      </c>
      <c r="F3868" s="3"/>
      <c r="G3868" s="2">
        <v>6</v>
      </c>
      <c r="H3868" s="2" t="s">
        <v>3899</v>
      </c>
      <c r="I3868" s="2" t="s">
        <v>3900</v>
      </c>
      <c r="J3868" s="2"/>
      <c r="K3868" s="2">
        <v>2</v>
      </c>
      <c r="L3868" s="2" t="s">
        <v>38</v>
      </c>
      <c r="M3868" s="4">
        <v>1246.5</v>
      </c>
      <c r="N3868" s="4">
        <v>0</v>
      </c>
      <c r="O3868" s="4">
        <v>2493</v>
      </c>
      <c r="P3868" s="4">
        <v>3041.46</v>
      </c>
    </row>
    <row r="3869" spans="1:16" x14ac:dyDescent="0.25">
      <c r="A3869" s="2" t="s">
        <v>3891</v>
      </c>
      <c r="B3869" s="3">
        <v>46135</v>
      </c>
      <c r="C3869" s="2" t="s">
        <v>17</v>
      </c>
      <c r="D3869" s="2" t="s">
        <v>18</v>
      </c>
      <c r="E3869" s="2" t="s">
        <v>19</v>
      </c>
      <c r="F3869" s="3"/>
      <c r="G3869" s="2">
        <v>7</v>
      </c>
      <c r="H3869" s="2" t="s">
        <v>3901</v>
      </c>
      <c r="I3869" s="2" t="s">
        <v>3902</v>
      </c>
      <c r="J3869" s="2"/>
      <c r="K3869" s="2">
        <v>6</v>
      </c>
      <c r="L3869" s="2" t="s">
        <v>38</v>
      </c>
      <c r="M3869" s="4">
        <v>2400</v>
      </c>
      <c r="N3869" s="4">
        <v>0</v>
      </c>
      <c r="O3869" s="4">
        <v>14400</v>
      </c>
      <c r="P3869" s="4">
        <v>17568</v>
      </c>
    </row>
    <row r="3870" spans="1:16" x14ac:dyDescent="0.25">
      <c r="A3870" s="2" t="s">
        <v>3891</v>
      </c>
      <c r="B3870" s="3">
        <v>46135</v>
      </c>
      <c r="C3870" s="2" t="s">
        <v>17</v>
      </c>
      <c r="D3870" s="2" t="s">
        <v>18</v>
      </c>
      <c r="E3870" s="2" t="s">
        <v>19</v>
      </c>
      <c r="F3870" s="3"/>
      <c r="G3870" s="2">
        <v>8</v>
      </c>
      <c r="H3870" s="2" t="s">
        <v>3903</v>
      </c>
      <c r="I3870" s="2" t="s">
        <v>3904</v>
      </c>
      <c r="J3870" s="2"/>
      <c r="K3870" s="2">
        <v>2</v>
      </c>
      <c r="L3870" s="2" t="s">
        <v>38</v>
      </c>
      <c r="M3870" s="4">
        <v>1180.5</v>
      </c>
      <c r="N3870" s="4">
        <v>0</v>
      </c>
      <c r="O3870" s="4">
        <v>2361</v>
      </c>
      <c r="P3870" s="4">
        <v>2880.42</v>
      </c>
    </row>
    <row r="3871" spans="1:16" x14ac:dyDescent="0.25">
      <c r="A3871" s="2" t="s">
        <v>3891</v>
      </c>
      <c r="B3871" s="3">
        <v>46135</v>
      </c>
      <c r="C3871" s="2" t="s">
        <v>17</v>
      </c>
      <c r="D3871" s="2" t="s">
        <v>18</v>
      </c>
      <c r="E3871" s="2" t="s">
        <v>19</v>
      </c>
      <c r="F3871" s="3"/>
      <c r="G3871" s="2">
        <v>9</v>
      </c>
      <c r="H3871" s="2" t="s">
        <v>3905</v>
      </c>
      <c r="I3871" s="2" t="s">
        <v>3906</v>
      </c>
      <c r="J3871" s="2"/>
      <c r="K3871" s="2">
        <v>6</v>
      </c>
      <c r="L3871" s="2" t="s">
        <v>38</v>
      </c>
      <c r="M3871" s="4">
        <v>2400</v>
      </c>
      <c r="N3871" s="4">
        <v>0</v>
      </c>
      <c r="O3871" s="4">
        <v>14400</v>
      </c>
      <c r="P3871" s="4">
        <v>17568</v>
      </c>
    </row>
    <row r="3872" spans="1:16" x14ac:dyDescent="0.25">
      <c r="A3872" s="2" t="s">
        <v>3891</v>
      </c>
      <c r="B3872" s="3">
        <v>46135</v>
      </c>
      <c r="C3872" s="2" t="s">
        <v>17</v>
      </c>
      <c r="D3872" s="2" t="s">
        <v>18</v>
      </c>
      <c r="E3872" s="2" t="s">
        <v>19</v>
      </c>
      <c r="F3872" s="3"/>
      <c r="G3872" s="2">
        <v>10</v>
      </c>
      <c r="H3872" s="2" t="s">
        <v>3907</v>
      </c>
      <c r="I3872" s="2"/>
      <c r="J3872" s="2"/>
      <c r="K3872" s="2">
        <v>54</v>
      </c>
      <c r="L3872" s="2" t="s">
        <v>38</v>
      </c>
      <c r="M3872" s="4">
        <v>700.82</v>
      </c>
      <c r="N3872" s="4">
        <v>0</v>
      </c>
      <c r="O3872" s="4">
        <v>37844.28</v>
      </c>
      <c r="P3872" s="4">
        <v>46170.02</v>
      </c>
    </row>
    <row r="3873" spans="1:16" x14ac:dyDescent="0.25">
      <c r="A3873" s="2" t="s">
        <v>3891</v>
      </c>
      <c r="B3873" s="3">
        <v>46135</v>
      </c>
      <c r="C3873" s="2" t="s">
        <v>17</v>
      </c>
      <c r="D3873" s="2" t="s">
        <v>18</v>
      </c>
      <c r="E3873" s="2" t="s">
        <v>19</v>
      </c>
      <c r="F3873" s="3"/>
      <c r="G3873" s="2">
        <v>11</v>
      </c>
      <c r="H3873" s="2" t="s">
        <v>2231</v>
      </c>
      <c r="I3873" s="2"/>
      <c r="J3873" s="2"/>
      <c r="K3873" s="2">
        <v>6</v>
      </c>
      <c r="L3873" s="2" t="s">
        <v>108</v>
      </c>
      <c r="M3873" s="4">
        <v>565.58000000000004</v>
      </c>
      <c r="N3873" s="4">
        <v>0</v>
      </c>
      <c r="O3873" s="4">
        <v>3393.48</v>
      </c>
      <c r="P3873" s="4">
        <v>4140.05</v>
      </c>
    </row>
    <row r="3874" spans="1:16" x14ac:dyDescent="0.25">
      <c r="A3874" s="2" t="s">
        <v>3891</v>
      </c>
      <c r="B3874" s="3">
        <v>46135</v>
      </c>
      <c r="C3874" s="2" t="s">
        <v>17</v>
      </c>
      <c r="D3874" s="2" t="s">
        <v>18</v>
      </c>
      <c r="E3874" s="2" t="s">
        <v>19</v>
      </c>
      <c r="F3874" s="3"/>
      <c r="G3874" s="2">
        <v>12</v>
      </c>
      <c r="H3874" s="2" t="s">
        <v>2230</v>
      </c>
      <c r="I3874" s="2"/>
      <c r="J3874" s="2"/>
      <c r="K3874" s="2">
        <v>6</v>
      </c>
      <c r="L3874" s="2" t="s">
        <v>108</v>
      </c>
      <c r="M3874" s="4">
        <v>627.04999999999995</v>
      </c>
      <c r="N3874" s="4">
        <v>0</v>
      </c>
      <c r="O3874" s="4">
        <v>3762.3</v>
      </c>
      <c r="P3874" s="4">
        <v>4590.01</v>
      </c>
    </row>
    <row r="3875" spans="1:16" x14ac:dyDescent="0.25">
      <c r="A3875" s="2" t="s">
        <v>3891</v>
      </c>
      <c r="B3875" s="3">
        <v>46135</v>
      </c>
      <c r="C3875" s="2" t="s">
        <v>17</v>
      </c>
      <c r="D3875" s="2" t="s">
        <v>18</v>
      </c>
      <c r="E3875" s="2" t="s">
        <v>19</v>
      </c>
      <c r="F3875" s="3"/>
      <c r="G3875" s="2">
        <v>13</v>
      </c>
      <c r="H3875" s="2" t="s">
        <v>717</v>
      </c>
      <c r="I3875" s="2"/>
      <c r="J3875" s="2"/>
      <c r="K3875" s="2">
        <v>17</v>
      </c>
      <c r="L3875" s="2" t="s">
        <v>73</v>
      </c>
      <c r="M3875" s="4">
        <v>565.58000000000004</v>
      </c>
      <c r="N3875" s="4">
        <v>0</v>
      </c>
      <c r="O3875" s="4">
        <v>9614.86</v>
      </c>
      <c r="P3875" s="4">
        <v>11730.13</v>
      </c>
    </row>
    <row r="3876" spans="1:16" x14ac:dyDescent="0.25">
      <c r="A3876" s="2" t="s">
        <v>3891</v>
      </c>
      <c r="B3876" s="3">
        <v>46135</v>
      </c>
      <c r="C3876" s="2" t="s">
        <v>17</v>
      </c>
      <c r="D3876" s="2" t="s">
        <v>18</v>
      </c>
      <c r="E3876" s="2" t="s">
        <v>19</v>
      </c>
      <c r="F3876" s="3"/>
      <c r="G3876" s="2">
        <v>14</v>
      </c>
      <c r="H3876" s="2" t="s">
        <v>2232</v>
      </c>
      <c r="I3876" s="2"/>
      <c r="J3876" s="2"/>
      <c r="K3876" s="2">
        <v>38</v>
      </c>
      <c r="L3876" s="2" t="s">
        <v>73</v>
      </c>
      <c r="M3876" s="4">
        <v>571.73</v>
      </c>
      <c r="N3876" s="4">
        <v>0</v>
      </c>
      <c r="O3876" s="4">
        <v>21725.74</v>
      </c>
      <c r="P3876" s="4">
        <v>26505.4</v>
      </c>
    </row>
    <row r="3877" spans="1:16" x14ac:dyDescent="0.25">
      <c r="A3877" s="2" t="s">
        <v>3891</v>
      </c>
      <c r="B3877" s="3">
        <v>46135</v>
      </c>
      <c r="C3877" s="2" t="s">
        <v>17</v>
      </c>
      <c r="D3877" s="2" t="s">
        <v>18</v>
      </c>
      <c r="E3877" s="2" t="s">
        <v>19</v>
      </c>
      <c r="F3877" s="3"/>
      <c r="G3877" s="2">
        <v>15</v>
      </c>
      <c r="H3877" s="2" t="s">
        <v>1150</v>
      </c>
      <c r="I3877" s="2"/>
      <c r="J3877" s="2"/>
      <c r="K3877" s="2">
        <v>56</v>
      </c>
      <c r="L3877" s="2" t="s">
        <v>73</v>
      </c>
      <c r="M3877" s="4">
        <v>700.82</v>
      </c>
      <c r="N3877" s="4">
        <v>0</v>
      </c>
      <c r="O3877" s="4">
        <v>39245.919999999998</v>
      </c>
      <c r="P3877" s="4">
        <v>47880.02</v>
      </c>
    </row>
    <row r="3878" spans="1:16" x14ac:dyDescent="0.25">
      <c r="A3878" s="2" t="s">
        <v>3891</v>
      </c>
      <c r="B3878" s="3">
        <v>46135</v>
      </c>
      <c r="C3878" s="2" t="s">
        <v>17</v>
      </c>
      <c r="D3878" s="2" t="s">
        <v>18</v>
      </c>
      <c r="E3878" s="2" t="s">
        <v>19</v>
      </c>
      <c r="F3878" s="3"/>
      <c r="G3878" s="2">
        <v>16</v>
      </c>
      <c r="H3878" s="2" t="s">
        <v>3908</v>
      </c>
      <c r="I3878" s="2" t="s">
        <v>3909</v>
      </c>
      <c r="J3878" s="2"/>
      <c r="K3878" s="2">
        <v>208</v>
      </c>
      <c r="L3878" s="2" t="s">
        <v>108</v>
      </c>
      <c r="M3878" s="4">
        <v>774.59</v>
      </c>
      <c r="N3878" s="4">
        <v>0</v>
      </c>
      <c r="O3878" s="4">
        <v>161114.72</v>
      </c>
      <c r="P3878" s="4">
        <v>196559.96</v>
      </c>
    </row>
    <row r="3879" spans="1:16" x14ac:dyDescent="0.25">
      <c r="A3879" s="2" t="s">
        <v>3891</v>
      </c>
      <c r="B3879" s="3">
        <v>46135</v>
      </c>
      <c r="C3879" s="2" t="s">
        <v>17</v>
      </c>
      <c r="D3879" s="2" t="s">
        <v>18</v>
      </c>
      <c r="E3879" s="2" t="s">
        <v>19</v>
      </c>
      <c r="F3879" s="3"/>
      <c r="G3879" s="2">
        <v>17</v>
      </c>
      <c r="H3879" s="2" t="s">
        <v>2229</v>
      </c>
      <c r="I3879" s="2"/>
      <c r="J3879" s="2"/>
      <c r="K3879" s="2">
        <v>9</v>
      </c>
      <c r="L3879" s="2" t="s">
        <v>73</v>
      </c>
      <c r="M3879" s="4">
        <v>559.42999999999995</v>
      </c>
      <c r="N3879" s="4">
        <v>0</v>
      </c>
      <c r="O3879" s="4">
        <v>5034.87</v>
      </c>
      <c r="P3879" s="4">
        <v>6142.54</v>
      </c>
    </row>
    <row r="3880" spans="1:16" x14ac:dyDescent="0.25">
      <c r="A3880" s="2" t="s">
        <v>3891</v>
      </c>
      <c r="B3880" s="3">
        <v>46135</v>
      </c>
      <c r="C3880" s="2" t="s">
        <v>17</v>
      </c>
      <c r="D3880" s="2" t="s">
        <v>18</v>
      </c>
      <c r="E3880" s="2" t="s">
        <v>19</v>
      </c>
      <c r="F3880" s="3"/>
      <c r="G3880" s="2">
        <v>18</v>
      </c>
      <c r="H3880" s="2" t="s">
        <v>3910</v>
      </c>
      <c r="I3880" s="2" t="s">
        <v>3911</v>
      </c>
      <c r="J3880" s="2"/>
      <c r="K3880" s="2">
        <v>23</v>
      </c>
      <c r="L3880" s="2" t="s">
        <v>38</v>
      </c>
      <c r="M3880" s="4">
        <v>7838.12</v>
      </c>
      <c r="N3880" s="4">
        <v>0</v>
      </c>
      <c r="O3880" s="4">
        <v>180276.76</v>
      </c>
      <c r="P3880" s="4">
        <v>219937.65</v>
      </c>
    </row>
    <row r="3881" spans="1:16" x14ac:dyDescent="0.25">
      <c r="A3881" s="2" t="s">
        <v>3891</v>
      </c>
      <c r="B3881" s="3">
        <v>46135</v>
      </c>
      <c r="C3881" s="2" t="s">
        <v>17</v>
      </c>
      <c r="D3881" s="2" t="s">
        <v>18</v>
      </c>
      <c r="E3881" s="2" t="s">
        <v>19</v>
      </c>
      <c r="F3881" s="3"/>
      <c r="G3881" s="2">
        <v>19</v>
      </c>
      <c r="H3881" s="2" t="s">
        <v>3912</v>
      </c>
      <c r="I3881" s="2"/>
      <c r="J3881" s="2"/>
      <c r="K3881" s="2">
        <v>25</v>
      </c>
      <c r="L3881" s="2" t="s">
        <v>38</v>
      </c>
      <c r="M3881" s="4">
        <v>590.16</v>
      </c>
      <c r="N3881" s="4">
        <v>0</v>
      </c>
      <c r="O3881" s="4">
        <v>14754</v>
      </c>
      <c r="P3881" s="4">
        <v>17999.88</v>
      </c>
    </row>
    <row r="3882" spans="1:16" x14ac:dyDescent="0.25">
      <c r="A3882" s="2" t="s">
        <v>3891</v>
      </c>
      <c r="B3882" s="3">
        <v>46135</v>
      </c>
      <c r="C3882" s="2" t="s">
        <v>17</v>
      </c>
      <c r="D3882" s="2" t="s">
        <v>18</v>
      </c>
      <c r="E3882" s="2" t="s">
        <v>19</v>
      </c>
      <c r="F3882" s="3"/>
      <c r="G3882" s="2">
        <v>20</v>
      </c>
      <c r="H3882" s="2" t="s">
        <v>3913</v>
      </c>
      <c r="I3882" s="2" t="s">
        <v>3914</v>
      </c>
      <c r="J3882" s="2"/>
      <c r="K3882" s="2">
        <v>80</v>
      </c>
      <c r="L3882" s="2" t="s">
        <v>38</v>
      </c>
      <c r="M3882" s="4">
        <v>532.5</v>
      </c>
      <c r="N3882" s="4">
        <v>0</v>
      </c>
      <c r="O3882" s="4">
        <v>42600</v>
      </c>
      <c r="P3882" s="4">
        <v>51972</v>
      </c>
    </row>
    <row r="3883" spans="1:16" x14ac:dyDescent="0.25">
      <c r="A3883" s="2" t="s">
        <v>3915</v>
      </c>
      <c r="B3883" s="3">
        <v>46135</v>
      </c>
      <c r="C3883" s="2" t="s">
        <v>17</v>
      </c>
      <c r="D3883" s="2" t="s">
        <v>18</v>
      </c>
      <c r="E3883" s="2" t="s">
        <v>19</v>
      </c>
      <c r="F3883" s="3"/>
      <c r="G3883" s="2">
        <v>1</v>
      </c>
      <c r="H3883" s="2" t="s">
        <v>3916</v>
      </c>
      <c r="I3883" s="2"/>
      <c r="J3883" s="2"/>
      <c r="K3883" s="2">
        <v>33</v>
      </c>
      <c r="L3883" s="2" t="s">
        <v>38</v>
      </c>
      <c r="M3883" s="4">
        <v>2102.5</v>
      </c>
      <c r="N3883" s="4">
        <v>0</v>
      </c>
      <c r="O3883" s="4">
        <v>69382.5</v>
      </c>
      <c r="P3883" s="4">
        <v>84646.65</v>
      </c>
    </row>
    <row r="3884" spans="1:16" x14ac:dyDescent="0.25">
      <c r="A3884" s="2" t="s">
        <v>3915</v>
      </c>
      <c r="B3884" s="3">
        <v>46135</v>
      </c>
      <c r="C3884" s="2" t="s">
        <v>17</v>
      </c>
      <c r="D3884" s="2" t="s">
        <v>18</v>
      </c>
      <c r="E3884" s="2" t="s">
        <v>19</v>
      </c>
      <c r="F3884" s="3"/>
      <c r="G3884" s="2">
        <v>2</v>
      </c>
      <c r="H3884" s="2" t="s">
        <v>3917</v>
      </c>
      <c r="I3884" s="2"/>
      <c r="J3884" s="2"/>
      <c r="K3884" s="2">
        <v>6</v>
      </c>
      <c r="L3884" s="2" t="s">
        <v>38</v>
      </c>
      <c r="M3884" s="4">
        <v>4524</v>
      </c>
      <c r="N3884" s="4">
        <v>0</v>
      </c>
      <c r="O3884" s="4">
        <v>27144</v>
      </c>
      <c r="P3884" s="4">
        <v>33115.68</v>
      </c>
    </row>
    <row r="3885" spans="1:16" x14ac:dyDescent="0.25">
      <c r="A3885" s="2" t="s">
        <v>3915</v>
      </c>
      <c r="B3885" s="3">
        <v>46135</v>
      </c>
      <c r="C3885" s="2" t="s">
        <v>17</v>
      </c>
      <c r="D3885" s="2" t="s">
        <v>18</v>
      </c>
      <c r="E3885" s="2" t="s">
        <v>19</v>
      </c>
      <c r="F3885" s="3"/>
      <c r="G3885" s="2">
        <v>3</v>
      </c>
      <c r="H3885" s="2" t="s">
        <v>3918</v>
      </c>
      <c r="I3885" s="2"/>
      <c r="J3885" s="2"/>
      <c r="K3885" s="2">
        <v>1</v>
      </c>
      <c r="L3885" s="2" t="s">
        <v>38</v>
      </c>
      <c r="M3885" s="4">
        <v>153410</v>
      </c>
      <c r="N3885" s="4">
        <v>0</v>
      </c>
      <c r="O3885" s="4">
        <v>153410</v>
      </c>
      <c r="P3885" s="4">
        <v>187160.2</v>
      </c>
    </row>
    <row r="3886" spans="1:16" x14ac:dyDescent="0.25">
      <c r="A3886" s="2" t="s">
        <v>3915</v>
      </c>
      <c r="B3886" s="3">
        <v>46135</v>
      </c>
      <c r="C3886" s="2" t="s">
        <v>17</v>
      </c>
      <c r="D3886" s="2" t="s">
        <v>18</v>
      </c>
      <c r="E3886" s="2" t="s">
        <v>19</v>
      </c>
      <c r="F3886" s="3"/>
      <c r="G3886" s="2">
        <v>4</v>
      </c>
      <c r="H3886" s="2" t="s">
        <v>3919</v>
      </c>
      <c r="I3886" s="2"/>
      <c r="J3886" s="2"/>
      <c r="K3886" s="2">
        <v>7</v>
      </c>
      <c r="L3886" s="2" t="s">
        <v>38</v>
      </c>
      <c r="M3886" s="4">
        <v>6887.5</v>
      </c>
      <c r="N3886" s="4">
        <v>0</v>
      </c>
      <c r="O3886" s="4">
        <v>48212.5</v>
      </c>
      <c r="P3886" s="4">
        <v>58819.25</v>
      </c>
    </row>
    <row r="3887" spans="1:16" x14ac:dyDescent="0.25">
      <c r="A3887" s="2" t="s">
        <v>3915</v>
      </c>
      <c r="B3887" s="3">
        <v>46135</v>
      </c>
      <c r="C3887" s="2" t="s">
        <v>17</v>
      </c>
      <c r="D3887" s="2" t="s">
        <v>18</v>
      </c>
      <c r="E3887" s="2" t="s">
        <v>19</v>
      </c>
      <c r="F3887" s="3"/>
      <c r="G3887" s="2">
        <v>5</v>
      </c>
      <c r="H3887" s="2" t="s">
        <v>3920</v>
      </c>
      <c r="I3887" s="2"/>
      <c r="J3887" s="2"/>
      <c r="K3887" s="2">
        <v>1</v>
      </c>
      <c r="L3887" s="2" t="s">
        <v>38</v>
      </c>
      <c r="M3887" s="4">
        <v>153410</v>
      </c>
      <c r="N3887" s="4">
        <v>0</v>
      </c>
      <c r="O3887" s="4">
        <v>153410</v>
      </c>
      <c r="P3887" s="4">
        <v>187160.2</v>
      </c>
    </row>
    <row r="3888" spans="1:16" x14ac:dyDescent="0.25">
      <c r="A3888" s="2" t="s">
        <v>3915</v>
      </c>
      <c r="B3888" s="3">
        <v>46135</v>
      </c>
      <c r="C3888" s="2" t="s">
        <v>17</v>
      </c>
      <c r="D3888" s="2" t="s">
        <v>18</v>
      </c>
      <c r="E3888" s="2" t="s">
        <v>19</v>
      </c>
      <c r="F3888" s="3"/>
      <c r="G3888" s="2">
        <v>6</v>
      </c>
      <c r="H3888" s="2" t="s">
        <v>3921</v>
      </c>
      <c r="I3888" s="2"/>
      <c r="J3888" s="2"/>
      <c r="K3888" s="2">
        <v>1</v>
      </c>
      <c r="L3888" s="2" t="s">
        <v>38</v>
      </c>
      <c r="M3888" s="4">
        <v>153410</v>
      </c>
      <c r="N3888" s="4">
        <v>0</v>
      </c>
      <c r="O3888" s="4">
        <v>153410</v>
      </c>
      <c r="P3888" s="4">
        <v>187160.2</v>
      </c>
    </row>
    <row r="3889" spans="1:16" x14ac:dyDescent="0.25">
      <c r="A3889" s="2" t="s">
        <v>3915</v>
      </c>
      <c r="B3889" s="3">
        <v>46135</v>
      </c>
      <c r="C3889" s="2" t="s">
        <v>17</v>
      </c>
      <c r="D3889" s="2" t="s">
        <v>18</v>
      </c>
      <c r="E3889" s="2" t="s">
        <v>19</v>
      </c>
      <c r="F3889" s="3"/>
      <c r="G3889" s="2">
        <v>7</v>
      </c>
      <c r="H3889" s="2" t="s">
        <v>3922</v>
      </c>
      <c r="I3889" s="2"/>
      <c r="J3889" s="2"/>
      <c r="K3889" s="2">
        <v>2</v>
      </c>
      <c r="L3889" s="2" t="s">
        <v>73</v>
      </c>
      <c r="M3889" s="4">
        <v>21242.5</v>
      </c>
      <c r="N3889" s="4">
        <v>0</v>
      </c>
      <c r="O3889" s="4">
        <v>42485</v>
      </c>
      <c r="P3889" s="4">
        <v>51831.7</v>
      </c>
    </row>
    <row r="3890" spans="1:16" x14ac:dyDescent="0.25">
      <c r="A3890" s="2" t="s">
        <v>3915</v>
      </c>
      <c r="B3890" s="3">
        <v>46135</v>
      </c>
      <c r="C3890" s="2" t="s">
        <v>17</v>
      </c>
      <c r="D3890" s="2" t="s">
        <v>18</v>
      </c>
      <c r="E3890" s="2" t="s">
        <v>19</v>
      </c>
      <c r="F3890" s="3"/>
      <c r="G3890" s="2">
        <v>8</v>
      </c>
      <c r="H3890" s="2" t="s">
        <v>3922</v>
      </c>
      <c r="I3890" s="2"/>
      <c r="J3890" s="2"/>
      <c r="K3890" s="2">
        <v>1</v>
      </c>
      <c r="L3890" s="2" t="s">
        <v>73</v>
      </c>
      <c r="M3890" s="4">
        <v>21242.5</v>
      </c>
      <c r="N3890" s="4">
        <v>0</v>
      </c>
      <c r="O3890" s="4">
        <v>21242.5</v>
      </c>
      <c r="P3890" s="4">
        <v>25915.85</v>
      </c>
    </row>
    <row r="3891" spans="1:16" x14ac:dyDescent="0.25">
      <c r="A3891" s="2" t="s">
        <v>3915</v>
      </c>
      <c r="B3891" s="3">
        <v>46135</v>
      </c>
      <c r="C3891" s="2" t="s">
        <v>17</v>
      </c>
      <c r="D3891" s="2" t="s">
        <v>18</v>
      </c>
      <c r="E3891" s="2" t="s">
        <v>19</v>
      </c>
      <c r="F3891" s="3"/>
      <c r="G3891" s="2">
        <v>9</v>
      </c>
      <c r="H3891" s="2" t="s">
        <v>3923</v>
      </c>
      <c r="I3891" s="2"/>
      <c r="J3891" s="2"/>
      <c r="K3891" s="2">
        <v>1</v>
      </c>
      <c r="L3891" s="2" t="s">
        <v>38</v>
      </c>
      <c r="M3891" s="4">
        <v>153410</v>
      </c>
      <c r="N3891" s="4">
        <v>0</v>
      </c>
      <c r="O3891" s="4">
        <v>153410</v>
      </c>
      <c r="P3891" s="4">
        <v>187160.2</v>
      </c>
    </row>
    <row r="3892" spans="1:16" x14ac:dyDescent="0.25">
      <c r="A3892" s="2" t="s">
        <v>3915</v>
      </c>
      <c r="B3892" s="3">
        <v>46135</v>
      </c>
      <c r="C3892" s="2" t="s">
        <v>17</v>
      </c>
      <c r="D3892" s="2" t="s">
        <v>18</v>
      </c>
      <c r="E3892" s="2" t="s">
        <v>19</v>
      </c>
      <c r="F3892" s="3"/>
      <c r="G3892" s="2">
        <v>10</v>
      </c>
      <c r="H3892" s="2" t="s">
        <v>3924</v>
      </c>
      <c r="I3892" s="2"/>
      <c r="J3892" s="2"/>
      <c r="K3892" s="2">
        <v>6</v>
      </c>
      <c r="L3892" s="2" t="s">
        <v>38</v>
      </c>
      <c r="M3892" s="4">
        <v>219312.5</v>
      </c>
      <c r="N3892" s="4">
        <v>0</v>
      </c>
      <c r="O3892" s="4">
        <v>1315875</v>
      </c>
      <c r="P3892" s="4">
        <v>1605367.5</v>
      </c>
    </row>
    <row r="3893" spans="1:16" x14ac:dyDescent="0.25">
      <c r="A3893" s="2" t="s">
        <v>3915</v>
      </c>
      <c r="B3893" s="3">
        <v>46135</v>
      </c>
      <c r="C3893" s="2" t="s">
        <v>17</v>
      </c>
      <c r="D3893" s="2" t="s">
        <v>18</v>
      </c>
      <c r="E3893" s="2" t="s">
        <v>19</v>
      </c>
      <c r="F3893" s="3"/>
      <c r="G3893" s="2">
        <v>11</v>
      </c>
      <c r="H3893" s="2" t="s">
        <v>3925</v>
      </c>
      <c r="I3893" s="2"/>
      <c r="J3893" s="2"/>
      <c r="K3893" s="2">
        <v>1</v>
      </c>
      <c r="L3893" s="2" t="s">
        <v>38</v>
      </c>
      <c r="M3893" s="4">
        <v>146740</v>
      </c>
      <c r="N3893" s="4">
        <v>0</v>
      </c>
      <c r="O3893" s="4">
        <v>146740</v>
      </c>
      <c r="P3893" s="4">
        <v>179022.8</v>
      </c>
    </row>
    <row r="3894" spans="1:16" x14ac:dyDescent="0.25">
      <c r="A3894" s="2" t="s">
        <v>3915</v>
      </c>
      <c r="B3894" s="3">
        <v>46135</v>
      </c>
      <c r="C3894" s="2" t="s">
        <v>17</v>
      </c>
      <c r="D3894" s="2" t="s">
        <v>18</v>
      </c>
      <c r="E3894" s="2" t="s">
        <v>19</v>
      </c>
      <c r="F3894" s="3"/>
      <c r="G3894" s="2">
        <v>12</v>
      </c>
      <c r="H3894" s="2" t="s">
        <v>3926</v>
      </c>
      <c r="I3894" s="2"/>
      <c r="J3894" s="2"/>
      <c r="K3894" s="2">
        <v>1</v>
      </c>
      <c r="L3894" s="2" t="s">
        <v>38</v>
      </c>
      <c r="M3894" s="4">
        <v>4524</v>
      </c>
      <c r="N3894" s="4">
        <v>0</v>
      </c>
      <c r="O3894" s="4">
        <v>4524</v>
      </c>
      <c r="P3894" s="4">
        <v>5519.28</v>
      </c>
    </row>
    <row r="3895" spans="1:16" x14ac:dyDescent="0.25">
      <c r="A3895" s="2" t="s">
        <v>3915</v>
      </c>
      <c r="B3895" s="3">
        <v>46135</v>
      </c>
      <c r="C3895" s="2" t="s">
        <v>17</v>
      </c>
      <c r="D3895" s="2" t="s">
        <v>18</v>
      </c>
      <c r="E3895" s="2" t="s">
        <v>19</v>
      </c>
      <c r="F3895" s="3"/>
      <c r="G3895" s="2">
        <v>13</v>
      </c>
      <c r="H3895" s="2" t="s">
        <v>3927</v>
      </c>
      <c r="I3895" s="2"/>
      <c r="J3895" s="2"/>
      <c r="K3895" s="2">
        <v>2</v>
      </c>
      <c r="L3895" s="2" t="s">
        <v>73</v>
      </c>
      <c r="M3895" s="4">
        <v>5147.5</v>
      </c>
      <c r="N3895" s="4">
        <v>0</v>
      </c>
      <c r="O3895" s="4">
        <v>10295</v>
      </c>
      <c r="P3895" s="4">
        <v>12559.9</v>
      </c>
    </row>
    <row r="3896" spans="1:16" x14ac:dyDescent="0.25">
      <c r="A3896" s="2" t="s">
        <v>3915</v>
      </c>
      <c r="B3896" s="3">
        <v>46135</v>
      </c>
      <c r="C3896" s="2" t="s">
        <v>17</v>
      </c>
      <c r="D3896" s="2" t="s">
        <v>18</v>
      </c>
      <c r="E3896" s="2" t="s">
        <v>19</v>
      </c>
      <c r="F3896" s="3"/>
      <c r="G3896" s="2">
        <v>14</v>
      </c>
      <c r="H3896" s="2" t="s">
        <v>3922</v>
      </c>
      <c r="I3896" s="2"/>
      <c r="J3896" s="2"/>
      <c r="K3896" s="2">
        <v>3</v>
      </c>
      <c r="L3896" s="2" t="s">
        <v>73</v>
      </c>
      <c r="M3896" s="4">
        <v>21242.5</v>
      </c>
      <c r="N3896" s="4">
        <v>0</v>
      </c>
      <c r="O3896" s="4">
        <v>63727.5</v>
      </c>
      <c r="P3896" s="4">
        <v>77747.55</v>
      </c>
    </row>
    <row r="3897" spans="1:16" x14ac:dyDescent="0.25">
      <c r="A3897" s="2" t="s">
        <v>3928</v>
      </c>
      <c r="B3897" s="3">
        <v>46135</v>
      </c>
      <c r="C3897" s="2" t="s">
        <v>17</v>
      </c>
      <c r="D3897" s="2" t="s">
        <v>18</v>
      </c>
      <c r="E3897" s="2" t="s">
        <v>19</v>
      </c>
      <c r="F3897" s="3"/>
      <c r="G3897" s="2">
        <v>1</v>
      </c>
      <c r="H3897" s="2" t="s">
        <v>3929</v>
      </c>
      <c r="I3897" s="2"/>
      <c r="J3897" s="2"/>
      <c r="K3897" s="2">
        <v>20</v>
      </c>
      <c r="L3897" s="2" t="s">
        <v>38</v>
      </c>
      <c r="M3897" s="4">
        <v>899.63</v>
      </c>
      <c r="N3897" s="4">
        <v>0</v>
      </c>
      <c r="O3897" s="4">
        <v>17992.599999999999</v>
      </c>
      <c r="P3897" s="4">
        <v>21950.97</v>
      </c>
    </row>
    <row r="3898" spans="1:16" x14ac:dyDescent="0.25">
      <c r="A3898" s="2" t="s">
        <v>3928</v>
      </c>
      <c r="B3898" s="3">
        <v>46135</v>
      </c>
      <c r="C3898" s="2" t="s">
        <v>17</v>
      </c>
      <c r="D3898" s="2" t="s">
        <v>18</v>
      </c>
      <c r="E3898" s="2" t="s">
        <v>19</v>
      </c>
      <c r="F3898" s="3"/>
      <c r="G3898" s="2">
        <v>2</v>
      </c>
      <c r="H3898" s="2" t="s">
        <v>3930</v>
      </c>
      <c r="I3898" s="2"/>
      <c r="J3898" s="2"/>
      <c r="K3898" s="2">
        <v>20</v>
      </c>
      <c r="L3898" s="2" t="s">
        <v>38</v>
      </c>
      <c r="M3898" s="4">
        <v>897.41</v>
      </c>
      <c r="N3898" s="4">
        <v>0</v>
      </c>
      <c r="O3898" s="4">
        <v>17948.2</v>
      </c>
      <c r="P3898" s="4">
        <v>21896.799999999999</v>
      </c>
    </row>
    <row r="3899" spans="1:16" x14ac:dyDescent="0.25">
      <c r="A3899" s="2" t="s">
        <v>3928</v>
      </c>
      <c r="B3899" s="3">
        <v>46135</v>
      </c>
      <c r="C3899" s="2" t="s">
        <v>17</v>
      </c>
      <c r="D3899" s="2" t="s">
        <v>18</v>
      </c>
      <c r="E3899" s="2" t="s">
        <v>19</v>
      </c>
      <c r="F3899" s="3"/>
      <c r="G3899" s="2">
        <v>3</v>
      </c>
      <c r="H3899" s="2" t="s">
        <v>3931</v>
      </c>
      <c r="I3899" s="2"/>
      <c r="J3899" s="2"/>
      <c r="K3899" s="2">
        <v>20</v>
      </c>
      <c r="L3899" s="2" t="s">
        <v>38</v>
      </c>
      <c r="M3899" s="4">
        <v>1403.11</v>
      </c>
      <c r="N3899" s="4">
        <v>0</v>
      </c>
      <c r="O3899" s="4">
        <v>28062.2</v>
      </c>
      <c r="P3899" s="4">
        <v>34235.879999999997</v>
      </c>
    </row>
    <row r="3900" spans="1:16" x14ac:dyDescent="0.25">
      <c r="A3900" s="2" t="s">
        <v>3928</v>
      </c>
      <c r="B3900" s="3">
        <v>46135</v>
      </c>
      <c r="C3900" s="2" t="s">
        <v>17</v>
      </c>
      <c r="D3900" s="2" t="s">
        <v>18</v>
      </c>
      <c r="E3900" s="2" t="s">
        <v>19</v>
      </c>
      <c r="F3900" s="3"/>
      <c r="G3900" s="2">
        <v>4</v>
      </c>
      <c r="H3900" s="2" t="s">
        <v>3932</v>
      </c>
      <c r="I3900" s="2"/>
      <c r="J3900" s="2"/>
      <c r="K3900" s="2">
        <v>20</v>
      </c>
      <c r="L3900" s="2" t="s">
        <v>38</v>
      </c>
      <c r="M3900" s="4">
        <v>1415.29</v>
      </c>
      <c r="N3900" s="4">
        <v>0</v>
      </c>
      <c r="O3900" s="4">
        <v>28305.8</v>
      </c>
      <c r="P3900" s="4">
        <v>34533.08</v>
      </c>
    </row>
    <row r="3901" spans="1:16" x14ac:dyDescent="0.25">
      <c r="A3901" s="2" t="s">
        <v>3928</v>
      </c>
      <c r="B3901" s="3">
        <v>46135</v>
      </c>
      <c r="C3901" s="2" t="s">
        <v>17</v>
      </c>
      <c r="D3901" s="2" t="s">
        <v>18</v>
      </c>
      <c r="E3901" s="2" t="s">
        <v>19</v>
      </c>
      <c r="F3901" s="3"/>
      <c r="G3901" s="2">
        <v>5</v>
      </c>
      <c r="H3901" s="2" t="s">
        <v>3933</v>
      </c>
      <c r="I3901" s="2"/>
      <c r="J3901" s="2"/>
      <c r="K3901" s="2">
        <v>30</v>
      </c>
      <c r="L3901" s="2" t="s">
        <v>38</v>
      </c>
      <c r="M3901" s="4">
        <v>987.05</v>
      </c>
      <c r="N3901" s="4">
        <v>0</v>
      </c>
      <c r="O3901" s="4">
        <v>29611.5</v>
      </c>
      <c r="P3901" s="4">
        <v>36126.03</v>
      </c>
    </row>
    <row r="3902" spans="1:16" x14ac:dyDescent="0.25">
      <c r="A3902" s="2" t="s">
        <v>3928</v>
      </c>
      <c r="B3902" s="3">
        <v>46135</v>
      </c>
      <c r="C3902" s="2" t="s">
        <v>17</v>
      </c>
      <c r="D3902" s="2" t="s">
        <v>18</v>
      </c>
      <c r="E3902" s="2" t="s">
        <v>19</v>
      </c>
      <c r="F3902" s="3"/>
      <c r="G3902" s="2">
        <v>6</v>
      </c>
      <c r="H3902" s="2" t="s">
        <v>3934</v>
      </c>
      <c r="I3902" s="2"/>
      <c r="J3902" s="2"/>
      <c r="K3902" s="2">
        <v>30</v>
      </c>
      <c r="L3902" s="2" t="s">
        <v>38</v>
      </c>
      <c r="M3902" s="4">
        <v>1553.61</v>
      </c>
      <c r="N3902" s="4">
        <v>0</v>
      </c>
      <c r="O3902" s="4">
        <v>46608.3</v>
      </c>
      <c r="P3902" s="4">
        <v>56862.13</v>
      </c>
    </row>
    <row r="3903" spans="1:16" x14ac:dyDescent="0.25">
      <c r="A3903" s="2" t="s">
        <v>3928</v>
      </c>
      <c r="B3903" s="3">
        <v>46135</v>
      </c>
      <c r="C3903" s="2" t="s">
        <v>17</v>
      </c>
      <c r="D3903" s="2" t="s">
        <v>18</v>
      </c>
      <c r="E3903" s="2" t="s">
        <v>19</v>
      </c>
      <c r="F3903" s="3"/>
      <c r="G3903" s="2">
        <v>7</v>
      </c>
      <c r="H3903" s="2" t="s">
        <v>3935</v>
      </c>
      <c r="I3903" s="2"/>
      <c r="J3903" s="2"/>
      <c r="K3903" s="2">
        <v>10</v>
      </c>
      <c r="L3903" s="2" t="s">
        <v>38</v>
      </c>
      <c r="M3903" s="4">
        <v>1074.47</v>
      </c>
      <c r="N3903" s="4">
        <v>0</v>
      </c>
      <c r="O3903" s="4">
        <v>10744.7</v>
      </c>
      <c r="P3903" s="4">
        <v>13108.53</v>
      </c>
    </row>
    <row r="3904" spans="1:16" x14ac:dyDescent="0.25">
      <c r="A3904" s="2" t="s">
        <v>3936</v>
      </c>
      <c r="B3904" s="3">
        <v>46136</v>
      </c>
      <c r="C3904" s="2" t="s">
        <v>17</v>
      </c>
      <c r="D3904" s="2" t="s">
        <v>18</v>
      </c>
      <c r="E3904" s="2" t="s">
        <v>19</v>
      </c>
      <c r="F3904" s="3"/>
      <c r="G3904" s="2">
        <v>1</v>
      </c>
      <c r="H3904" s="2" t="s">
        <v>3937</v>
      </c>
      <c r="I3904" s="2"/>
      <c r="J3904" s="2"/>
      <c r="K3904" s="2">
        <v>2</v>
      </c>
      <c r="L3904" s="2" t="s">
        <v>38</v>
      </c>
      <c r="M3904" s="4">
        <v>134889.34</v>
      </c>
      <c r="N3904" s="4">
        <v>0</v>
      </c>
      <c r="O3904" s="4">
        <v>269778.68</v>
      </c>
      <c r="P3904" s="4">
        <v>329129.99</v>
      </c>
    </row>
    <row r="3905" spans="1:16" x14ac:dyDescent="0.25">
      <c r="A3905" s="2" t="s">
        <v>3936</v>
      </c>
      <c r="B3905" s="3">
        <v>46136</v>
      </c>
      <c r="C3905" s="2" t="s">
        <v>17</v>
      </c>
      <c r="D3905" s="2" t="s">
        <v>18</v>
      </c>
      <c r="E3905" s="2" t="s">
        <v>19</v>
      </c>
      <c r="F3905" s="3"/>
      <c r="G3905" s="2">
        <v>2</v>
      </c>
      <c r="H3905" s="2" t="s">
        <v>3938</v>
      </c>
      <c r="I3905" s="2"/>
      <c r="J3905" s="2"/>
      <c r="K3905" s="2">
        <v>2</v>
      </c>
      <c r="L3905" s="2" t="s">
        <v>38</v>
      </c>
      <c r="M3905" s="4">
        <v>65697.05</v>
      </c>
      <c r="N3905" s="4">
        <v>0</v>
      </c>
      <c r="O3905" s="4">
        <v>131394.1</v>
      </c>
      <c r="P3905" s="4">
        <v>160300.79999999999</v>
      </c>
    </row>
    <row r="3906" spans="1:16" x14ac:dyDescent="0.25">
      <c r="A3906" s="2" t="s">
        <v>3936</v>
      </c>
      <c r="B3906" s="3">
        <v>46136</v>
      </c>
      <c r="C3906" s="2" t="s">
        <v>17</v>
      </c>
      <c r="D3906" s="2" t="s">
        <v>18</v>
      </c>
      <c r="E3906" s="2" t="s">
        <v>19</v>
      </c>
      <c r="F3906" s="3"/>
      <c r="G3906" s="2">
        <v>3</v>
      </c>
      <c r="H3906" s="2" t="s">
        <v>3939</v>
      </c>
      <c r="I3906" s="2"/>
      <c r="J3906" s="2"/>
      <c r="K3906" s="2">
        <v>2</v>
      </c>
      <c r="L3906" s="2" t="s">
        <v>38</v>
      </c>
      <c r="M3906" s="4">
        <v>15536.07</v>
      </c>
      <c r="N3906" s="4">
        <v>0</v>
      </c>
      <c r="O3906" s="4">
        <v>31072.14</v>
      </c>
      <c r="P3906" s="4">
        <v>37908.01</v>
      </c>
    </row>
    <row r="3907" spans="1:16" x14ac:dyDescent="0.25">
      <c r="A3907" s="2" t="s">
        <v>3936</v>
      </c>
      <c r="B3907" s="3">
        <v>46136</v>
      </c>
      <c r="C3907" s="2" t="s">
        <v>17</v>
      </c>
      <c r="D3907" s="2" t="s">
        <v>18</v>
      </c>
      <c r="E3907" s="2" t="s">
        <v>19</v>
      </c>
      <c r="F3907" s="3"/>
      <c r="G3907" s="2">
        <v>4</v>
      </c>
      <c r="H3907" s="2" t="s">
        <v>3940</v>
      </c>
      <c r="I3907" s="2"/>
      <c r="J3907" s="2"/>
      <c r="K3907" s="2">
        <v>6</v>
      </c>
      <c r="L3907" s="2" t="s">
        <v>38</v>
      </c>
      <c r="M3907" s="4">
        <v>42930.74</v>
      </c>
      <c r="N3907" s="4">
        <v>0</v>
      </c>
      <c r="O3907" s="4">
        <v>257584.44</v>
      </c>
      <c r="P3907" s="4">
        <v>314253.02</v>
      </c>
    </row>
    <row r="3908" spans="1:16" x14ac:dyDescent="0.25">
      <c r="A3908" s="2" t="s">
        <v>3936</v>
      </c>
      <c r="B3908" s="3">
        <v>46136</v>
      </c>
      <c r="C3908" s="2" t="s">
        <v>17</v>
      </c>
      <c r="D3908" s="2" t="s">
        <v>18</v>
      </c>
      <c r="E3908" s="2" t="s">
        <v>19</v>
      </c>
      <c r="F3908" s="3"/>
      <c r="G3908" s="2">
        <v>5</v>
      </c>
      <c r="H3908" s="2" t="s">
        <v>3941</v>
      </c>
      <c r="I3908" s="2"/>
      <c r="J3908" s="2"/>
      <c r="K3908" s="2">
        <v>9</v>
      </c>
      <c r="L3908" s="2" t="s">
        <v>38</v>
      </c>
      <c r="M3908" s="4">
        <v>51982.38</v>
      </c>
      <c r="N3908" s="4">
        <v>0</v>
      </c>
      <c r="O3908" s="4">
        <v>467841.42</v>
      </c>
      <c r="P3908" s="4">
        <v>570766.53</v>
      </c>
    </row>
    <row r="3909" spans="1:16" x14ac:dyDescent="0.25">
      <c r="A3909" s="2" t="s">
        <v>3936</v>
      </c>
      <c r="B3909" s="3">
        <v>46136</v>
      </c>
      <c r="C3909" s="2" t="s">
        <v>17</v>
      </c>
      <c r="D3909" s="2" t="s">
        <v>18</v>
      </c>
      <c r="E3909" s="2" t="s">
        <v>19</v>
      </c>
      <c r="F3909" s="3"/>
      <c r="G3909" s="2">
        <v>6</v>
      </c>
      <c r="H3909" s="2" t="s">
        <v>3942</v>
      </c>
      <c r="I3909" s="2"/>
      <c r="J3909" s="2"/>
      <c r="K3909" s="2">
        <v>3</v>
      </c>
      <c r="L3909" s="2" t="s">
        <v>38</v>
      </c>
      <c r="M3909" s="4">
        <v>60525</v>
      </c>
      <c r="N3909" s="4">
        <v>0</v>
      </c>
      <c r="O3909" s="4">
        <v>181575</v>
      </c>
      <c r="P3909" s="4">
        <v>221521.5</v>
      </c>
    </row>
    <row r="3910" spans="1:16" x14ac:dyDescent="0.25">
      <c r="A3910" s="2" t="s">
        <v>3936</v>
      </c>
      <c r="B3910" s="3">
        <v>46136</v>
      </c>
      <c r="C3910" s="2" t="s">
        <v>17</v>
      </c>
      <c r="D3910" s="2" t="s">
        <v>18</v>
      </c>
      <c r="E3910" s="2" t="s">
        <v>19</v>
      </c>
      <c r="F3910" s="3"/>
      <c r="G3910" s="2">
        <v>7</v>
      </c>
      <c r="H3910" s="2" t="s">
        <v>3943</v>
      </c>
      <c r="I3910" s="2"/>
      <c r="J3910" s="2"/>
      <c r="K3910" s="2">
        <v>96</v>
      </c>
      <c r="L3910" s="2" t="s">
        <v>38</v>
      </c>
      <c r="M3910" s="4">
        <v>1024.67</v>
      </c>
      <c r="N3910" s="4">
        <v>0</v>
      </c>
      <c r="O3910" s="4">
        <v>98368.320000000007</v>
      </c>
      <c r="P3910" s="4">
        <v>120009.35</v>
      </c>
    </row>
    <row r="3911" spans="1:16" x14ac:dyDescent="0.25">
      <c r="A3911" s="2" t="s">
        <v>3936</v>
      </c>
      <c r="B3911" s="3">
        <v>46136</v>
      </c>
      <c r="C3911" s="2" t="s">
        <v>17</v>
      </c>
      <c r="D3911" s="2" t="s">
        <v>18</v>
      </c>
      <c r="E3911" s="2" t="s">
        <v>19</v>
      </c>
      <c r="F3911" s="3"/>
      <c r="G3911" s="2">
        <v>8</v>
      </c>
      <c r="H3911" s="2" t="s">
        <v>3941</v>
      </c>
      <c r="I3911" s="2"/>
      <c r="J3911" s="2"/>
      <c r="K3911" s="2">
        <v>4</v>
      </c>
      <c r="L3911" s="2" t="s">
        <v>38</v>
      </c>
      <c r="M3911" s="4">
        <v>51982.38</v>
      </c>
      <c r="N3911" s="4">
        <v>0</v>
      </c>
      <c r="O3911" s="4">
        <v>207929.52</v>
      </c>
      <c r="P3911" s="4">
        <v>253674.01</v>
      </c>
    </row>
    <row r="3912" spans="1:16" x14ac:dyDescent="0.25">
      <c r="A3912" s="2" t="s">
        <v>3936</v>
      </c>
      <c r="B3912" s="3">
        <v>46136</v>
      </c>
      <c r="C3912" s="2" t="s">
        <v>17</v>
      </c>
      <c r="D3912" s="2" t="s">
        <v>18</v>
      </c>
      <c r="E3912" s="2" t="s">
        <v>19</v>
      </c>
      <c r="F3912" s="3"/>
      <c r="G3912" s="2">
        <v>9</v>
      </c>
      <c r="H3912" s="2" t="s">
        <v>3944</v>
      </c>
      <c r="I3912" s="2"/>
      <c r="J3912" s="2"/>
      <c r="K3912" s="2">
        <v>2</v>
      </c>
      <c r="L3912" s="2" t="s">
        <v>38</v>
      </c>
      <c r="M3912" s="4">
        <v>42137.71</v>
      </c>
      <c r="N3912" s="4">
        <v>0</v>
      </c>
      <c r="O3912" s="4">
        <v>84275.42</v>
      </c>
      <c r="P3912" s="4">
        <v>102816.01</v>
      </c>
    </row>
    <row r="3913" spans="1:16" x14ac:dyDescent="0.25">
      <c r="A3913" s="2" t="s">
        <v>3936</v>
      </c>
      <c r="B3913" s="3">
        <v>46136</v>
      </c>
      <c r="C3913" s="2" t="s">
        <v>17</v>
      </c>
      <c r="D3913" s="2" t="s">
        <v>18</v>
      </c>
      <c r="E3913" s="2" t="s">
        <v>19</v>
      </c>
      <c r="F3913" s="3"/>
      <c r="G3913" s="2">
        <v>10</v>
      </c>
      <c r="H3913" s="2" t="s">
        <v>3941</v>
      </c>
      <c r="I3913" s="2"/>
      <c r="J3913" s="2"/>
      <c r="K3913" s="2">
        <v>1</v>
      </c>
      <c r="L3913" s="2" t="s">
        <v>38</v>
      </c>
      <c r="M3913" s="4">
        <v>51982.38</v>
      </c>
      <c r="N3913" s="4">
        <v>0</v>
      </c>
      <c r="O3913" s="4">
        <v>51982.38</v>
      </c>
      <c r="P3913" s="4">
        <v>63418.5</v>
      </c>
    </row>
    <row r="3914" spans="1:16" x14ac:dyDescent="0.25">
      <c r="A3914" s="2" t="s">
        <v>3936</v>
      </c>
      <c r="B3914" s="3">
        <v>46136</v>
      </c>
      <c r="C3914" s="2" t="s">
        <v>17</v>
      </c>
      <c r="D3914" s="2" t="s">
        <v>18</v>
      </c>
      <c r="E3914" s="2" t="s">
        <v>19</v>
      </c>
      <c r="F3914" s="3"/>
      <c r="G3914" s="2">
        <v>11</v>
      </c>
      <c r="H3914" s="2" t="s">
        <v>3945</v>
      </c>
      <c r="I3914" s="2"/>
      <c r="J3914" s="2"/>
      <c r="K3914" s="2">
        <v>4</v>
      </c>
      <c r="L3914" s="2" t="s">
        <v>38</v>
      </c>
      <c r="M3914" s="4">
        <v>0</v>
      </c>
      <c r="N3914" s="4">
        <v>0</v>
      </c>
      <c r="O3914" s="4">
        <v>0</v>
      </c>
      <c r="P3914" s="4">
        <v>0</v>
      </c>
    </row>
    <row r="3915" spans="1:16" x14ac:dyDescent="0.25">
      <c r="A3915" s="2" t="s">
        <v>3936</v>
      </c>
      <c r="B3915" s="3">
        <v>46136</v>
      </c>
      <c r="C3915" s="2" t="s">
        <v>17</v>
      </c>
      <c r="D3915" s="2" t="s">
        <v>18</v>
      </c>
      <c r="E3915" s="2" t="s">
        <v>19</v>
      </c>
      <c r="F3915" s="3"/>
      <c r="G3915" s="2">
        <v>12</v>
      </c>
      <c r="H3915" s="2" t="s">
        <v>3937</v>
      </c>
      <c r="I3915" s="2"/>
      <c r="J3915" s="2"/>
      <c r="K3915" s="2">
        <v>2</v>
      </c>
      <c r="L3915" s="2" t="s">
        <v>38</v>
      </c>
      <c r="M3915" s="4">
        <v>134889.34</v>
      </c>
      <c r="N3915" s="4">
        <v>0</v>
      </c>
      <c r="O3915" s="4">
        <v>269778.68</v>
      </c>
      <c r="P3915" s="4">
        <v>329129.99</v>
      </c>
    </row>
    <row r="3916" spans="1:16" x14ac:dyDescent="0.25">
      <c r="A3916" s="2" t="s">
        <v>3936</v>
      </c>
      <c r="B3916" s="3">
        <v>46136</v>
      </c>
      <c r="C3916" s="2" t="s">
        <v>17</v>
      </c>
      <c r="D3916" s="2" t="s">
        <v>18</v>
      </c>
      <c r="E3916" s="2" t="s">
        <v>19</v>
      </c>
      <c r="F3916" s="3"/>
      <c r="G3916" s="2">
        <v>13</v>
      </c>
      <c r="H3916" s="2" t="s">
        <v>3938</v>
      </c>
      <c r="I3916" s="2"/>
      <c r="J3916" s="2"/>
      <c r="K3916" s="2">
        <v>2</v>
      </c>
      <c r="L3916" s="2" t="s">
        <v>38</v>
      </c>
      <c r="M3916" s="4">
        <v>65697.05</v>
      </c>
      <c r="N3916" s="4">
        <v>0</v>
      </c>
      <c r="O3916" s="4">
        <v>131394.1</v>
      </c>
      <c r="P3916" s="4">
        <v>160300.79999999999</v>
      </c>
    </row>
    <row r="3917" spans="1:16" x14ac:dyDescent="0.25">
      <c r="A3917" s="2" t="s">
        <v>3936</v>
      </c>
      <c r="B3917" s="3">
        <v>46136</v>
      </c>
      <c r="C3917" s="2" t="s">
        <v>17</v>
      </c>
      <c r="D3917" s="2" t="s">
        <v>18</v>
      </c>
      <c r="E3917" s="2" t="s">
        <v>19</v>
      </c>
      <c r="F3917" s="3"/>
      <c r="G3917" s="2">
        <v>14</v>
      </c>
      <c r="H3917" s="2" t="s">
        <v>3939</v>
      </c>
      <c r="I3917" s="2"/>
      <c r="J3917" s="2"/>
      <c r="K3917" s="2">
        <v>2</v>
      </c>
      <c r="L3917" s="2" t="s">
        <v>38</v>
      </c>
      <c r="M3917" s="4">
        <v>15536.07</v>
      </c>
      <c r="N3917" s="4">
        <v>0</v>
      </c>
      <c r="O3917" s="4">
        <v>31072.14</v>
      </c>
      <c r="P3917" s="4">
        <v>37908.01</v>
      </c>
    </row>
    <row r="3918" spans="1:16" x14ac:dyDescent="0.25">
      <c r="A3918" s="2" t="s">
        <v>3936</v>
      </c>
      <c r="B3918" s="3">
        <v>46136</v>
      </c>
      <c r="C3918" s="2" t="s">
        <v>17</v>
      </c>
      <c r="D3918" s="2" t="s">
        <v>18</v>
      </c>
      <c r="E3918" s="2" t="s">
        <v>19</v>
      </c>
      <c r="F3918" s="3"/>
      <c r="G3918" s="2">
        <v>15</v>
      </c>
      <c r="H3918" s="2" t="s">
        <v>3939</v>
      </c>
      <c r="I3918" s="2"/>
      <c r="J3918" s="2"/>
      <c r="K3918" s="2">
        <v>9</v>
      </c>
      <c r="L3918" s="2" t="s">
        <v>38</v>
      </c>
      <c r="M3918" s="4">
        <v>15536.07</v>
      </c>
      <c r="N3918" s="4">
        <v>0</v>
      </c>
      <c r="O3918" s="4">
        <v>139824.63</v>
      </c>
      <c r="P3918" s="4">
        <v>170586.05</v>
      </c>
    </row>
    <row r="3919" spans="1:16" x14ac:dyDescent="0.25">
      <c r="A3919" s="2" t="s">
        <v>3936</v>
      </c>
      <c r="B3919" s="3">
        <v>46136</v>
      </c>
      <c r="C3919" s="2" t="s">
        <v>17</v>
      </c>
      <c r="D3919" s="2" t="s">
        <v>18</v>
      </c>
      <c r="E3919" s="2" t="s">
        <v>19</v>
      </c>
      <c r="F3919" s="3"/>
      <c r="G3919" s="2">
        <v>16</v>
      </c>
      <c r="H3919" s="2" t="s">
        <v>3942</v>
      </c>
      <c r="I3919" s="2"/>
      <c r="J3919" s="2"/>
      <c r="K3919" s="2">
        <v>3</v>
      </c>
      <c r="L3919" s="2" t="s">
        <v>38</v>
      </c>
      <c r="M3919" s="4">
        <v>60525</v>
      </c>
      <c r="N3919" s="4">
        <v>0</v>
      </c>
      <c r="O3919" s="4">
        <v>181575</v>
      </c>
      <c r="P3919" s="4">
        <v>221521.5</v>
      </c>
    </row>
    <row r="3920" spans="1:16" x14ac:dyDescent="0.25">
      <c r="A3920" s="2" t="s">
        <v>3936</v>
      </c>
      <c r="B3920" s="3">
        <v>46136</v>
      </c>
      <c r="C3920" s="2" t="s">
        <v>17</v>
      </c>
      <c r="D3920" s="2" t="s">
        <v>18</v>
      </c>
      <c r="E3920" s="2" t="s">
        <v>19</v>
      </c>
      <c r="F3920" s="3"/>
      <c r="G3920" s="2">
        <v>17</v>
      </c>
      <c r="H3920" s="2" t="s">
        <v>3943</v>
      </c>
      <c r="I3920" s="2"/>
      <c r="J3920" s="2"/>
      <c r="K3920" s="2">
        <v>111</v>
      </c>
      <c r="L3920" s="2" t="s">
        <v>38</v>
      </c>
      <c r="M3920" s="4">
        <v>1024.67</v>
      </c>
      <c r="N3920" s="4">
        <v>0</v>
      </c>
      <c r="O3920" s="4">
        <v>113738.37</v>
      </c>
      <c r="P3920" s="4">
        <v>138760.81</v>
      </c>
    </row>
    <row r="3921" spans="1:16" x14ac:dyDescent="0.25">
      <c r="A3921" s="2" t="s">
        <v>3936</v>
      </c>
      <c r="B3921" s="3">
        <v>46136</v>
      </c>
      <c r="C3921" s="2" t="s">
        <v>17</v>
      </c>
      <c r="D3921" s="2" t="s">
        <v>18</v>
      </c>
      <c r="E3921" s="2" t="s">
        <v>19</v>
      </c>
      <c r="F3921" s="3"/>
      <c r="G3921" s="2">
        <v>18</v>
      </c>
      <c r="H3921" s="2" t="s">
        <v>3941</v>
      </c>
      <c r="I3921" s="2"/>
      <c r="J3921" s="2"/>
      <c r="K3921" s="2">
        <v>17</v>
      </c>
      <c r="L3921" s="2" t="s">
        <v>38</v>
      </c>
      <c r="M3921" s="4">
        <v>51982.38</v>
      </c>
      <c r="N3921" s="4">
        <v>0</v>
      </c>
      <c r="O3921" s="4">
        <v>883700.46</v>
      </c>
      <c r="P3921" s="4">
        <v>1078114.56</v>
      </c>
    </row>
    <row r="3922" spans="1:16" x14ac:dyDescent="0.25">
      <c r="A3922" s="2" t="s">
        <v>3946</v>
      </c>
      <c r="B3922" s="3">
        <v>46136</v>
      </c>
      <c r="C3922" s="2" t="s">
        <v>17</v>
      </c>
      <c r="D3922" s="2" t="s">
        <v>18</v>
      </c>
      <c r="E3922" s="2" t="s">
        <v>19</v>
      </c>
      <c r="F3922" s="3"/>
      <c r="G3922" s="2">
        <v>1</v>
      </c>
      <c r="H3922" s="2" t="s">
        <v>3947</v>
      </c>
      <c r="I3922" s="2"/>
      <c r="J3922" s="2"/>
      <c r="K3922" s="2">
        <v>22</v>
      </c>
      <c r="L3922" s="2" t="s">
        <v>38</v>
      </c>
      <c r="M3922" s="4">
        <v>65202</v>
      </c>
      <c r="N3922" s="4">
        <v>0</v>
      </c>
      <c r="O3922" s="4">
        <v>1434444</v>
      </c>
      <c r="P3922" s="4">
        <v>1750021.68</v>
      </c>
    </row>
    <row r="3923" spans="1:16" x14ac:dyDescent="0.25">
      <c r="A3923" s="2" t="s">
        <v>3948</v>
      </c>
      <c r="B3923" s="3">
        <v>46139</v>
      </c>
      <c r="C3923" s="2" t="s">
        <v>905</v>
      </c>
      <c r="D3923" s="2" t="s">
        <v>18</v>
      </c>
      <c r="E3923" s="2" t="s">
        <v>19</v>
      </c>
      <c r="F3923" s="3"/>
      <c r="G3923" s="2">
        <v>1</v>
      </c>
      <c r="H3923" s="2" t="s">
        <v>3949</v>
      </c>
      <c r="I3923" s="2"/>
      <c r="J3923" s="2"/>
      <c r="K3923" s="2">
        <v>2.9</v>
      </c>
      <c r="L3923" s="2" t="s">
        <v>23</v>
      </c>
      <c r="M3923" s="4">
        <v>81200</v>
      </c>
      <c r="N3923" s="4">
        <v>0</v>
      </c>
      <c r="O3923" s="4">
        <v>235480</v>
      </c>
      <c r="P3923" s="4">
        <v>287285.59999999998</v>
      </c>
    </row>
    <row r="3924" spans="1:16" x14ac:dyDescent="0.25">
      <c r="A3924" s="2" t="s">
        <v>3948</v>
      </c>
      <c r="B3924" s="3">
        <v>46139</v>
      </c>
      <c r="C3924" s="2" t="s">
        <v>905</v>
      </c>
      <c r="D3924" s="2" t="s">
        <v>18</v>
      </c>
      <c r="E3924" s="2" t="s">
        <v>19</v>
      </c>
      <c r="F3924" s="3"/>
      <c r="G3924" s="2">
        <v>2</v>
      </c>
      <c r="H3924" s="2" t="s">
        <v>3950</v>
      </c>
      <c r="I3924" s="2"/>
      <c r="J3924" s="2"/>
      <c r="K3924" s="2">
        <v>1.1499999999999999</v>
      </c>
      <c r="L3924" s="2" t="s">
        <v>23</v>
      </c>
      <c r="M3924" s="4">
        <v>145600</v>
      </c>
      <c r="N3924" s="4">
        <v>0</v>
      </c>
      <c r="O3924" s="4">
        <v>167440</v>
      </c>
      <c r="P3924" s="4">
        <v>204276.8</v>
      </c>
    </row>
    <row r="3925" spans="1:16" x14ac:dyDescent="0.25">
      <c r="A3925" s="2" t="s">
        <v>3948</v>
      </c>
      <c r="B3925" s="3">
        <v>46139</v>
      </c>
      <c r="C3925" s="2" t="s">
        <v>905</v>
      </c>
      <c r="D3925" s="2" t="s">
        <v>18</v>
      </c>
      <c r="E3925" s="2" t="s">
        <v>19</v>
      </c>
      <c r="F3925" s="3"/>
      <c r="G3925" s="2">
        <v>3</v>
      </c>
      <c r="H3925" s="2" t="s">
        <v>3951</v>
      </c>
      <c r="I3925" s="2"/>
      <c r="J3925" s="2"/>
      <c r="K3925" s="2">
        <v>1.726</v>
      </c>
      <c r="L3925" s="2" t="s">
        <v>23</v>
      </c>
      <c r="M3925" s="4">
        <v>100800</v>
      </c>
      <c r="N3925" s="4">
        <v>0</v>
      </c>
      <c r="O3925" s="4">
        <v>173980.79999999999</v>
      </c>
      <c r="P3925" s="4">
        <v>212256.58</v>
      </c>
    </row>
    <row r="3926" spans="1:16" x14ac:dyDescent="0.25">
      <c r="A3926" s="2" t="s">
        <v>3952</v>
      </c>
      <c r="B3926" s="3">
        <v>46140</v>
      </c>
      <c r="C3926" s="2" t="s">
        <v>905</v>
      </c>
      <c r="D3926" s="2" t="s">
        <v>18</v>
      </c>
      <c r="E3926" s="2" t="s">
        <v>19</v>
      </c>
      <c r="F3926" s="3"/>
      <c r="G3926" s="2">
        <v>1</v>
      </c>
      <c r="H3926" s="2" t="s">
        <v>1403</v>
      </c>
      <c r="I3926" s="2"/>
      <c r="J3926" s="2"/>
      <c r="K3926" s="2">
        <v>0.2</v>
      </c>
      <c r="L3926" s="2" t="s">
        <v>320</v>
      </c>
      <c r="M3926" s="4">
        <v>1322.15</v>
      </c>
      <c r="N3926" s="4">
        <v>0</v>
      </c>
      <c r="O3926" s="4">
        <v>264.43</v>
      </c>
      <c r="P3926" s="4">
        <v>322.60000000000002</v>
      </c>
    </row>
    <row r="3927" spans="1:16" x14ac:dyDescent="0.25">
      <c r="A3927" s="2" t="s">
        <v>3952</v>
      </c>
      <c r="B3927" s="3">
        <v>46140</v>
      </c>
      <c r="C3927" s="2" t="s">
        <v>905</v>
      </c>
      <c r="D3927" s="2" t="s">
        <v>18</v>
      </c>
      <c r="E3927" s="2" t="s">
        <v>19</v>
      </c>
      <c r="F3927" s="3"/>
      <c r="G3927" s="2">
        <v>2</v>
      </c>
      <c r="H3927" s="2" t="s">
        <v>3953</v>
      </c>
      <c r="I3927" s="2"/>
      <c r="J3927" s="2"/>
      <c r="K3927" s="2">
        <v>3</v>
      </c>
      <c r="L3927" s="2" t="s">
        <v>38</v>
      </c>
      <c r="M3927" s="4">
        <v>387.5</v>
      </c>
      <c r="N3927" s="4">
        <v>0</v>
      </c>
      <c r="O3927" s="4">
        <v>1162.5</v>
      </c>
      <c r="P3927" s="4">
        <v>1418.25</v>
      </c>
    </row>
    <row r="3928" spans="1:16" x14ac:dyDescent="0.25">
      <c r="A3928" s="2" t="s">
        <v>3952</v>
      </c>
      <c r="B3928" s="3">
        <v>46140</v>
      </c>
      <c r="C3928" s="2" t="s">
        <v>905</v>
      </c>
      <c r="D3928" s="2" t="s">
        <v>18</v>
      </c>
      <c r="E3928" s="2" t="s">
        <v>19</v>
      </c>
      <c r="F3928" s="3"/>
      <c r="G3928" s="2">
        <v>3</v>
      </c>
      <c r="H3928" s="2" t="s">
        <v>3954</v>
      </c>
      <c r="I3928" s="2"/>
      <c r="J3928" s="2"/>
      <c r="K3928" s="2">
        <v>1E-3</v>
      </c>
      <c r="L3928" s="2" t="s">
        <v>23</v>
      </c>
      <c r="M3928" s="4">
        <v>672700</v>
      </c>
      <c r="N3928" s="4">
        <v>0</v>
      </c>
      <c r="O3928" s="4">
        <v>672.7</v>
      </c>
      <c r="P3928" s="4">
        <v>820.69</v>
      </c>
    </row>
    <row r="3929" spans="1:16" x14ac:dyDescent="0.25">
      <c r="A3929" s="2" t="s">
        <v>3952</v>
      </c>
      <c r="B3929" s="3">
        <v>46140</v>
      </c>
      <c r="C3929" s="2" t="s">
        <v>905</v>
      </c>
      <c r="D3929" s="2" t="s">
        <v>18</v>
      </c>
      <c r="E3929" s="2" t="s">
        <v>19</v>
      </c>
      <c r="F3929" s="3"/>
      <c r="G3929" s="2">
        <v>4</v>
      </c>
      <c r="H3929" s="2" t="s">
        <v>3955</v>
      </c>
      <c r="I3929" s="2"/>
      <c r="J3929" s="2"/>
      <c r="K3929" s="2">
        <v>50</v>
      </c>
      <c r="L3929" s="2" t="s">
        <v>38</v>
      </c>
      <c r="M3929" s="4">
        <v>77.5</v>
      </c>
      <c r="N3929" s="4">
        <v>0</v>
      </c>
      <c r="O3929" s="4">
        <v>3875</v>
      </c>
      <c r="P3929" s="4">
        <v>4727.5</v>
      </c>
    </row>
    <row r="3930" spans="1:16" x14ac:dyDescent="0.25">
      <c r="A3930" s="2" t="s">
        <v>3952</v>
      </c>
      <c r="B3930" s="3">
        <v>46140</v>
      </c>
      <c r="C3930" s="2" t="s">
        <v>905</v>
      </c>
      <c r="D3930" s="2" t="s">
        <v>18</v>
      </c>
      <c r="E3930" s="2" t="s">
        <v>19</v>
      </c>
      <c r="F3930" s="3"/>
      <c r="G3930" s="2">
        <v>5</v>
      </c>
      <c r="H3930" s="2" t="s">
        <v>3956</v>
      </c>
      <c r="I3930" s="2"/>
      <c r="J3930" s="2"/>
      <c r="K3930" s="2">
        <v>2</v>
      </c>
      <c r="L3930" s="2" t="s">
        <v>21</v>
      </c>
      <c r="M3930" s="4">
        <v>7750</v>
      </c>
      <c r="N3930" s="4">
        <v>0</v>
      </c>
      <c r="O3930" s="4">
        <v>15500</v>
      </c>
      <c r="P3930" s="4">
        <v>18910</v>
      </c>
    </row>
    <row r="3931" spans="1:16" x14ac:dyDescent="0.25">
      <c r="A3931" s="2" t="s">
        <v>3952</v>
      </c>
      <c r="B3931" s="3">
        <v>46140</v>
      </c>
      <c r="C3931" s="2" t="s">
        <v>905</v>
      </c>
      <c r="D3931" s="2" t="s">
        <v>18</v>
      </c>
      <c r="E3931" s="2" t="s">
        <v>19</v>
      </c>
      <c r="F3931" s="3"/>
      <c r="G3931" s="2">
        <v>6</v>
      </c>
      <c r="H3931" s="2" t="s">
        <v>3957</v>
      </c>
      <c r="I3931" s="2"/>
      <c r="J3931" s="2"/>
      <c r="K3931" s="2">
        <v>3</v>
      </c>
      <c r="L3931" s="2" t="s">
        <v>38</v>
      </c>
      <c r="M3931" s="4">
        <v>232.5</v>
      </c>
      <c r="N3931" s="4">
        <v>0</v>
      </c>
      <c r="O3931" s="4">
        <v>697.5</v>
      </c>
      <c r="P3931" s="4">
        <v>850.95</v>
      </c>
    </row>
    <row r="3932" spans="1:16" x14ac:dyDescent="0.25">
      <c r="A3932" s="2" t="s">
        <v>3952</v>
      </c>
      <c r="B3932" s="3">
        <v>46140</v>
      </c>
      <c r="C3932" s="2" t="s">
        <v>905</v>
      </c>
      <c r="D3932" s="2" t="s">
        <v>18</v>
      </c>
      <c r="E3932" s="2" t="s">
        <v>19</v>
      </c>
      <c r="F3932" s="3"/>
      <c r="G3932" s="2">
        <v>7</v>
      </c>
      <c r="H3932" s="2" t="s">
        <v>3958</v>
      </c>
      <c r="I3932" s="2"/>
      <c r="J3932" s="2"/>
      <c r="K3932" s="2">
        <v>7.0000000000000001E-3</v>
      </c>
      <c r="L3932" s="2" t="s">
        <v>23</v>
      </c>
      <c r="M3932" s="4">
        <v>0</v>
      </c>
      <c r="N3932" s="4">
        <v>0</v>
      </c>
      <c r="O3932" s="4">
        <v>0</v>
      </c>
      <c r="P3932" s="4">
        <v>0</v>
      </c>
    </row>
    <row r="3933" spans="1:16" x14ac:dyDescent="0.25">
      <c r="A3933" s="2" t="s">
        <v>3952</v>
      </c>
      <c r="B3933" s="3">
        <v>46140</v>
      </c>
      <c r="C3933" s="2" t="s">
        <v>905</v>
      </c>
      <c r="D3933" s="2" t="s">
        <v>18</v>
      </c>
      <c r="E3933" s="2" t="s">
        <v>19</v>
      </c>
      <c r="F3933" s="3"/>
      <c r="G3933" s="2">
        <v>8</v>
      </c>
      <c r="H3933" s="2" t="s">
        <v>3959</v>
      </c>
      <c r="I3933" s="2" t="s">
        <v>3960</v>
      </c>
      <c r="J3933" s="2"/>
      <c r="K3933" s="2">
        <v>44</v>
      </c>
      <c r="L3933" s="2" t="s">
        <v>21</v>
      </c>
      <c r="M3933" s="4">
        <v>235.6</v>
      </c>
      <c r="N3933" s="4">
        <v>0</v>
      </c>
      <c r="O3933" s="4">
        <v>10366.4</v>
      </c>
      <c r="P3933" s="4">
        <v>12647.01</v>
      </c>
    </row>
    <row r="3934" spans="1:16" x14ac:dyDescent="0.25">
      <c r="A3934" s="2" t="s">
        <v>3952</v>
      </c>
      <c r="B3934" s="3">
        <v>46140</v>
      </c>
      <c r="C3934" s="2" t="s">
        <v>905</v>
      </c>
      <c r="D3934" s="2" t="s">
        <v>18</v>
      </c>
      <c r="E3934" s="2" t="s">
        <v>19</v>
      </c>
      <c r="F3934" s="3"/>
      <c r="G3934" s="2">
        <v>9</v>
      </c>
      <c r="H3934" s="2" t="s">
        <v>3961</v>
      </c>
      <c r="I3934" s="2" t="s">
        <v>3962</v>
      </c>
      <c r="J3934" s="2"/>
      <c r="K3934" s="2">
        <v>5</v>
      </c>
      <c r="L3934" s="2" t="s">
        <v>21</v>
      </c>
      <c r="M3934" s="4">
        <v>503.75</v>
      </c>
      <c r="N3934" s="4">
        <v>0</v>
      </c>
      <c r="O3934" s="4">
        <v>2518.75</v>
      </c>
      <c r="P3934" s="4">
        <v>3072.88</v>
      </c>
    </row>
    <row r="3935" spans="1:16" x14ac:dyDescent="0.25">
      <c r="A3935" s="2" t="s">
        <v>3952</v>
      </c>
      <c r="B3935" s="3">
        <v>46140</v>
      </c>
      <c r="C3935" s="2" t="s">
        <v>905</v>
      </c>
      <c r="D3935" s="2" t="s">
        <v>18</v>
      </c>
      <c r="E3935" s="2" t="s">
        <v>19</v>
      </c>
      <c r="F3935" s="3"/>
      <c r="G3935" s="2">
        <v>10</v>
      </c>
      <c r="H3935" s="2" t="s">
        <v>3963</v>
      </c>
      <c r="I3935" s="2" t="s">
        <v>3964</v>
      </c>
      <c r="J3935" s="2"/>
      <c r="K3935" s="2">
        <v>44</v>
      </c>
      <c r="L3935" s="2" t="s">
        <v>21</v>
      </c>
      <c r="M3935" s="4">
        <v>217</v>
      </c>
      <c r="N3935" s="4">
        <v>0</v>
      </c>
      <c r="O3935" s="4">
        <v>9548</v>
      </c>
      <c r="P3935" s="4">
        <v>11648.56</v>
      </c>
    </row>
    <row r="3936" spans="1:16" x14ac:dyDescent="0.25">
      <c r="A3936" s="2" t="s">
        <v>3952</v>
      </c>
      <c r="B3936" s="3">
        <v>46140</v>
      </c>
      <c r="C3936" s="2" t="s">
        <v>905</v>
      </c>
      <c r="D3936" s="2" t="s">
        <v>18</v>
      </c>
      <c r="E3936" s="2" t="s">
        <v>19</v>
      </c>
      <c r="F3936" s="3"/>
      <c r="G3936" s="2">
        <v>11</v>
      </c>
      <c r="H3936" s="2" t="s">
        <v>3965</v>
      </c>
      <c r="I3936" s="2"/>
      <c r="J3936" s="2"/>
      <c r="K3936" s="2">
        <v>15</v>
      </c>
      <c r="L3936" s="2" t="s">
        <v>38</v>
      </c>
      <c r="M3936" s="4">
        <v>38.75</v>
      </c>
      <c r="N3936" s="4">
        <v>0</v>
      </c>
      <c r="O3936" s="4">
        <v>581.25</v>
      </c>
      <c r="P3936" s="4">
        <v>709.13</v>
      </c>
    </row>
    <row r="3937" spans="1:16" x14ac:dyDescent="0.25">
      <c r="A3937" s="2" t="s">
        <v>3952</v>
      </c>
      <c r="B3937" s="3">
        <v>46140</v>
      </c>
      <c r="C3937" s="2" t="s">
        <v>905</v>
      </c>
      <c r="D3937" s="2" t="s">
        <v>18</v>
      </c>
      <c r="E3937" s="2" t="s">
        <v>19</v>
      </c>
      <c r="F3937" s="3"/>
      <c r="G3937" s="2">
        <v>12</v>
      </c>
      <c r="H3937" s="2" t="s">
        <v>3966</v>
      </c>
      <c r="I3937" s="2" t="s">
        <v>3967</v>
      </c>
      <c r="J3937" s="2"/>
      <c r="K3937" s="2">
        <v>10</v>
      </c>
      <c r="L3937" s="2" t="s">
        <v>38</v>
      </c>
      <c r="M3937" s="4">
        <v>38.75</v>
      </c>
      <c r="N3937" s="4">
        <v>0</v>
      </c>
      <c r="O3937" s="4">
        <v>387.5</v>
      </c>
      <c r="P3937" s="4">
        <v>472.75</v>
      </c>
    </row>
    <row r="3938" spans="1:16" x14ac:dyDescent="0.25">
      <c r="A3938" s="2" t="s">
        <v>3968</v>
      </c>
      <c r="B3938" s="3">
        <v>46140</v>
      </c>
      <c r="C3938" s="2" t="s">
        <v>17</v>
      </c>
      <c r="D3938" s="2" t="s">
        <v>18</v>
      </c>
      <c r="E3938" s="2" t="s">
        <v>19</v>
      </c>
      <c r="F3938" s="3"/>
      <c r="G3938" s="2">
        <v>1</v>
      </c>
      <c r="H3938" s="2" t="s">
        <v>3969</v>
      </c>
      <c r="I3938" s="2" t="s">
        <v>3970</v>
      </c>
      <c r="J3938" s="2"/>
      <c r="K3938" s="2">
        <v>2</v>
      </c>
      <c r="L3938" s="2" t="s">
        <v>38</v>
      </c>
      <c r="M3938" s="4">
        <v>2882.62</v>
      </c>
      <c r="N3938" s="4">
        <v>0</v>
      </c>
      <c r="O3938" s="4">
        <v>5765.24</v>
      </c>
      <c r="P3938" s="4">
        <v>7033.59</v>
      </c>
    </row>
    <row r="3939" spans="1:16" x14ac:dyDescent="0.25">
      <c r="A3939" s="2" t="s">
        <v>3968</v>
      </c>
      <c r="B3939" s="3">
        <v>46140</v>
      </c>
      <c r="C3939" s="2" t="s">
        <v>17</v>
      </c>
      <c r="D3939" s="2" t="s">
        <v>18</v>
      </c>
      <c r="E3939" s="2" t="s">
        <v>19</v>
      </c>
      <c r="F3939" s="3"/>
      <c r="G3939" s="2">
        <v>2</v>
      </c>
      <c r="H3939" s="2" t="s">
        <v>3971</v>
      </c>
      <c r="I3939" s="2" t="s">
        <v>3972</v>
      </c>
      <c r="J3939" s="2"/>
      <c r="K3939" s="2">
        <v>2</v>
      </c>
      <c r="L3939" s="2" t="s">
        <v>38</v>
      </c>
      <c r="M3939" s="4">
        <v>2447.2199999999998</v>
      </c>
      <c r="N3939" s="4">
        <v>0</v>
      </c>
      <c r="O3939" s="4">
        <v>4894.4399999999996</v>
      </c>
      <c r="P3939" s="4">
        <v>5971.22</v>
      </c>
    </row>
    <row r="3940" spans="1:16" x14ac:dyDescent="0.25">
      <c r="A3940" s="2" t="s">
        <v>3968</v>
      </c>
      <c r="B3940" s="3">
        <v>46140</v>
      </c>
      <c r="C3940" s="2" t="s">
        <v>17</v>
      </c>
      <c r="D3940" s="2" t="s">
        <v>18</v>
      </c>
      <c r="E3940" s="2" t="s">
        <v>19</v>
      </c>
      <c r="F3940" s="3"/>
      <c r="G3940" s="2">
        <v>3</v>
      </c>
      <c r="H3940" s="2" t="s">
        <v>3973</v>
      </c>
      <c r="I3940" s="2" t="s">
        <v>3974</v>
      </c>
      <c r="J3940" s="2"/>
      <c r="K3940" s="2">
        <v>2</v>
      </c>
      <c r="L3940" s="2" t="s">
        <v>38</v>
      </c>
      <c r="M3940" s="4">
        <v>1114.75</v>
      </c>
      <c r="N3940" s="4">
        <v>0</v>
      </c>
      <c r="O3940" s="4">
        <v>2229.5</v>
      </c>
      <c r="P3940" s="4">
        <v>2719.99</v>
      </c>
    </row>
    <row r="3941" spans="1:16" x14ac:dyDescent="0.25">
      <c r="A3941" s="2" t="s">
        <v>3975</v>
      </c>
      <c r="B3941" s="3">
        <v>46141</v>
      </c>
      <c r="C3941" s="2" t="s">
        <v>17</v>
      </c>
      <c r="D3941" s="2" t="s">
        <v>18</v>
      </c>
      <c r="E3941" s="2" t="s">
        <v>19</v>
      </c>
      <c r="F3941" s="3"/>
      <c r="G3941" s="2">
        <v>1</v>
      </c>
      <c r="H3941" s="2" t="s">
        <v>3976</v>
      </c>
      <c r="I3941" s="2"/>
      <c r="J3941" s="2"/>
      <c r="K3941" s="2">
        <v>10</v>
      </c>
      <c r="L3941" s="2" t="s">
        <v>38</v>
      </c>
      <c r="M3941" s="4">
        <v>153</v>
      </c>
      <c r="N3941" s="4">
        <v>0</v>
      </c>
      <c r="O3941" s="4">
        <v>1530</v>
      </c>
      <c r="P3941" s="4">
        <v>1866.6</v>
      </c>
    </row>
    <row r="3942" spans="1:16" x14ac:dyDescent="0.25">
      <c r="A3942" s="2" t="s">
        <v>3975</v>
      </c>
      <c r="B3942" s="3">
        <v>46141</v>
      </c>
      <c r="C3942" s="2" t="s">
        <v>17</v>
      </c>
      <c r="D3942" s="2" t="s">
        <v>18</v>
      </c>
      <c r="E3942" s="2" t="s">
        <v>19</v>
      </c>
      <c r="F3942" s="3"/>
      <c r="G3942" s="2">
        <v>2</v>
      </c>
      <c r="H3942" s="2" t="s">
        <v>3977</v>
      </c>
      <c r="I3942" s="2"/>
      <c r="J3942" s="2"/>
      <c r="K3942" s="2">
        <v>20</v>
      </c>
      <c r="L3942" s="2" t="s">
        <v>38</v>
      </c>
      <c r="M3942" s="4">
        <v>890</v>
      </c>
      <c r="N3942" s="4">
        <v>0</v>
      </c>
      <c r="O3942" s="4">
        <v>17800</v>
      </c>
      <c r="P3942" s="4">
        <v>21716</v>
      </c>
    </row>
    <row r="3943" spans="1:16" x14ac:dyDescent="0.25">
      <c r="A3943" s="2" t="s">
        <v>3975</v>
      </c>
      <c r="B3943" s="3">
        <v>46141</v>
      </c>
      <c r="C3943" s="2" t="s">
        <v>17</v>
      </c>
      <c r="D3943" s="2" t="s">
        <v>18</v>
      </c>
      <c r="E3943" s="2" t="s">
        <v>19</v>
      </c>
      <c r="F3943" s="3"/>
      <c r="G3943" s="2">
        <v>3</v>
      </c>
      <c r="H3943" s="2" t="s">
        <v>3978</v>
      </c>
      <c r="I3943" s="2"/>
      <c r="J3943" s="2"/>
      <c r="K3943" s="2">
        <v>15</v>
      </c>
      <c r="L3943" s="2" t="s">
        <v>38</v>
      </c>
      <c r="M3943" s="4">
        <v>170</v>
      </c>
      <c r="N3943" s="4">
        <v>0</v>
      </c>
      <c r="O3943" s="4">
        <v>2550</v>
      </c>
      <c r="P3943" s="4">
        <v>3111</v>
      </c>
    </row>
    <row r="3944" spans="1:16" x14ac:dyDescent="0.25">
      <c r="A3944" s="2" t="s">
        <v>3975</v>
      </c>
      <c r="B3944" s="3">
        <v>46141</v>
      </c>
      <c r="C3944" s="2" t="s">
        <v>17</v>
      </c>
      <c r="D3944" s="2" t="s">
        <v>18</v>
      </c>
      <c r="E3944" s="2" t="s">
        <v>19</v>
      </c>
      <c r="F3944" s="3"/>
      <c r="G3944" s="2">
        <v>4</v>
      </c>
      <c r="H3944" s="2" t="s">
        <v>3979</v>
      </c>
      <c r="I3944" s="2"/>
      <c r="J3944" s="2"/>
      <c r="K3944" s="2">
        <v>15</v>
      </c>
      <c r="L3944" s="2" t="s">
        <v>38</v>
      </c>
      <c r="M3944" s="4">
        <v>132.35</v>
      </c>
      <c r="N3944" s="4">
        <v>0</v>
      </c>
      <c r="O3944" s="4">
        <v>1985.25</v>
      </c>
      <c r="P3944" s="4">
        <v>2422.0100000000002</v>
      </c>
    </row>
    <row r="3945" spans="1:16" x14ac:dyDescent="0.25">
      <c r="A3945" s="2" t="s">
        <v>3975</v>
      </c>
      <c r="B3945" s="3">
        <v>46141</v>
      </c>
      <c r="C3945" s="2" t="s">
        <v>17</v>
      </c>
      <c r="D3945" s="2" t="s">
        <v>18</v>
      </c>
      <c r="E3945" s="2" t="s">
        <v>19</v>
      </c>
      <c r="F3945" s="3"/>
      <c r="G3945" s="2">
        <v>5</v>
      </c>
      <c r="H3945" s="2" t="s">
        <v>3980</v>
      </c>
      <c r="I3945" s="2"/>
      <c r="J3945" s="2"/>
      <c r="K3945" s="2">
        <v>3</v>
      </c>
      <c r="L3945" s="2" t="s">
        <v>38</v>
      </c>
      <c r="M3945" s="4">
        <v>280</v>
      </c>
      <c r="N3945" s="4">
        <v>0</v>
      </c>
      <c r="O3945" s="4">
        <v>840</v>
      </c>
      <c r="P3945" s="4">
        <v>1024.8</v>
      </c>
    </row>
    <row r="3946" spans="1:16" x14ac:dyDescent="0.25">
      <c r="A3946" s="2" t="s">
        <v>3975</v>
      </c>
      <c r="B3946" s="3">
        <v>46141</v>
      </c>
      <c r="C3946" s="2" t="s">
        <v>17</v>
      </c>
      <c r="D3946" s="2" t="s">
        <v>18</v>
      </c>
      <c r="E3946" s="2" t="s">
        <v>19</v>
      </c>
      <c r="F3946" s="3"/>
      <c r="G3946" s="2">
        <v>6</v>
      </c>
      <c r="H3946" s="2" t="s">
        <v>3981</v>
      </c>
      <c r="I3946" s="2"/>
      <c r="J3946" s="2"/>
      <c r="K3946" s="2">
        <v>50</v>
      </c>
      <c r="L3946" s="2" t="s">
        <v>3982</v>
      </c>
      <c r="M3946" s="4">
        <v>903.35</v>
      </c>
      <c r="N3946" s="4">
        <v>0</v>
      </c>
      <c r="O3946" s="4">
        <v>45167.5</v>
      </c>
      <c r="P3946" s="4">
        <v>55104.35</v>
      </c>
    </row>
    <row r="3947" spans="1:16" x14ac:dyDescent="0.25">
      <c r="A3947" s="2" t="s">
        <v>3975</v>
      </c>
      <c r="B3947" s="3">
        <v>46141</v>
      </c>
      <c r="C3947" s="2" t="s">
        <v>17</v>
      </c>
      <c r="D3947" s="2" t="s">
        <v>18</v>
      </c>
      <c r="E3947" s="2" t="s">
        <v>19</v>
      </c>
      <c r="F3947" s="3"/>
      <c r="G3947" s="2">
        <v>7</v>
      </c>
      <c r="H3947" s="2" t="s">
        <v>3983</v>
      </c>
      <c r="I3947" s="2"/>
      <c r="J3947" s="2"/>
      <c r="K3947" s="2">
        <v>50</v>
      </c>
      <c r="L3947" s="2" t="s">
        <v>3982</v>
      </c>
      <c r="M3947" s="4">
        <v>862.75</v>
      </c>
      <c r="N3947" s="4">
        <v>0</v>
      </c>
      <c r="O3947" s="4">
        <v>43137.5</v>
      </c>
      <c r="P3947" s="4">
        <v>52627.75</v>
      </c>
    </row>
    <row r="3948" spans="1:16" x14ac:dyDescent="0.25">
      <c r="A3948" s="2" t="s">
        <v>3975</v>
      </c>
      <c r="B3948" s="3">
        <v>46141</v>
      </c>
      <c r="C3948" s="2" t="s">
        <v>17</v>
      </c>
      <c r="D3948" s="2" t="s">
        <v>18</v>
      </c>
      <c r="E3948" s="2" t="s">
        <v>19</v>
      </c>
      <c r="F3948" s="3"/>
      <c r="G3948" s="2">
        <v>8</v>
      </c>
      <c r="H3948" s="2" t="s">
        <v>3981</v>
      </c>
      <c r="I3948" s="2"/>
      <c r="J3948" s="2"/>
      <c r="K3948" s="2">
        <v>50</v>
      </c>
      <c r="L3948" s="2" t="s">
        <v>3982</v>
      </c>
      <c r="M3948" s="4">
        <v>903.35</v>
      </c>
      <c r="N3948" s="4">
        <v>0</v>
      </c>
      <c r="O3948" s="4">
        <v>45167.5</v>
      </c>
      <c r="P3948" s="4">
        <v>55104.35</v>
      </c>
    </row>
    <row r="3949" spans="1:16" x14ac:dyDescent="0.25">
      <c r="A3949" s="2" t="s">
        <v>3975</v>
      </c>
      <c r="B3949" s="3">
        <v>46141</v>
      </c>
      <c r="C3949" s="2" t="s">
        <v>17</v>
      </c>
      <c r="D3949" s="2" t="s">
        <v>18</v>
      </c>
      <c r="E3949" s="2" t="s">
        <v>19</v>
      </c>
      <c r="F3949" s="3"/>
      <c r="G3949" s="2">
        <v>9</v>
      </c>
      <c r="H3949" s="2" t="s">
        <v>3984</v>
      </c>
      <c r="I3949" s="2"/>
      <c r="J3949" s="2"/>
      <c r="K3949" s="2">
        <v>150</v>
      </c>
      <c r="L3949" s="2" t="s">
        <v>3982</v>
      </c>
      <c r="M3949" s="4">
        <v>965.7</v>
      </c>
      <c r="N3949" s="4">
        <v>0</v>
      </c>
      <c r="O3949" s="4">
        <v>144855</v>
      </c>
      <c r="P3949" s="4">
        <v>176723.1</v>
      </c>
    </row>
    <row r="3950" spans="1:16" x14ac:dyDescent="0.25">
      <c r="A3950" s="2" t="s">
        <v>3975</v>
      </c>
      <c r="B3950" s="3">
        <v>46141</v>
      </c>
      <c r="C3950" s="2" t="s">
        <v>17</v>
      </c>
      <c r="D3950" s="2" t="s">
        <v>18</v>
      </c>
      <c r="E3950" s="2" t="s">
        <v>19</v>
      </c>
      <c r="F3950" s="3"/>
      <c r="G3950" s="2">
        <v>10</v>
      </c>
      <c r="H3950" s="2" t="s">
        <v>3985</v>
      </c>
      <c r="I3950" s="2"/>
      <c r="J3950" s="2"/>
      <c r="K3950" s="2">
        <v>150</v>
      </c>
      <c r="L3950" s="2" t="s">
        <v>3982</v>
      </c>
      <c r="M3950" s="4">
        <v>933.8</v>
      </c>
      <c r="N3950" s="4">
        <v>0</v>
      </c>
      <c r="O3950" s="4">
        <v>140070</v>
      </c>
      <c r="P3950" s="4">
        <v>170885.4</v>
      </c>
    </row>
    <row r="3951" spans="1:16" x14ac:dyDescent="0.25">
      <c r="A3951" s="2" t="s">
        <v>3975</v>
      </c>
      <c r="B3951" s="3">
        <v>46141</v>
      </c>
      <c r="C3951" s="2" t="s">
        <v>17</v>
      </c>
      <c r="D3951" s="2" t="s">
        <v>18</v>
      </c>
      <c r="E3951" s="2" t="s">
        <v>19</v>
      </c>
      <c r="F3951" s="3"/>
      <c r="G3951" s="2">
        <v>11</v>
      </c>
      <c r="H3951" s="2" t="s">
        <v>3986</v>
      </c>
      <c r="I3951" s="2"/>
      <c r="J3951" s="2"/>
      <c r="K3951" s="2">
        <v>20</v>
      </c>
      <c r="L3951" s="2" t="s">
        <v>3982</v>
      </c>
      <c r="M3951" s="4">
        <v>585.79999999999995</v>
      </c>
      <c r="N3951" s="4">
        <v>0</v>
      </c>
      <c r="O3951" s="4">
        <v>11716</v>
      </c>
      <c r="P3951" s="4">
        <v>14293.52</v>
      </c>
    </row>
    <row r="3952" spans="1:16" x14ac:dyDescent="0.25">
      <c r="A3952" s="2" t="s">
        <v>3975</v>
      </c>
      <c r="B3952" s="3">
        <v>46141</v>
      </c>
      <c r="C3952" s="2" t="s">
        <v>17</v>
      </c>
      <c r="D3952" s="2" t="s">
        <v>18</v>
      </c>
      <c r="E3952" s="2" t="s">
        <v>19</v>
      </c>
      <c r="F3952" s="3"/>
      <c r="G3952" s="2">
        <v>12</v>
      </c>
      <c r="H3952" s="2" t="s">
        <v>3987</v>
      </c>
      <c r="I3952" s="2"/>
      <c r="J3952" s="2"/>
      <c r="K3952" s="2">
        <v>20</v>
      </c>
      <c r="L3952" s="2" t="s">
        <v>3982</v>
      </c>
      <c r="M3952" s="4">
        <v>297.25</v>
      </c>
      <c r="N3952" s="4">
        <v>0</v>
      </c>
      <c r="O3952" s="4">
        <v>5945</v>
      </c>
      <c r="P3952" s="4">
        <v>7252.9</v>
      </c>
    </row>
    <row r="3953" spans="1:16" x14ac:dyDescent="0.25">
      <c r="A3953" s="2" t="s">
        <v>3975</v>
      </c>
      <c r="B3953" s="3">
        <v>46141</v>
      </c>
      <c r="C3953" s="2" t="s">
        <v>17</v>
      </c>
      <c r="D3953" s="2" t="s">
        <v>18</v>
      </c>
      <c r="E3953" s="2" t="s">
        <v>19</v>
      </c>
      <c r="F3953" s="3"/>
      <c r="G3953" s="2">
        <v>13</v>
      </c>
      <c r="H3953" s="2" t="s">
        <v>3988</v>
      </c>
      <c r="I3953" s="2"/>
      <c r="J3953" s="2"/>
      <c r="K3953" s="2">
        <v>5</v>
      </c>
      <c r="L3953" s="2" t="s">
        <v>38</v>
      </c>
      <c r="M3953" s="4">
        <v>975</v>
      </c>
      <c r="N3953" s="4">
        <v>0</v>
      </c>
      <c r="O3953" s="4">
        <v>4875</v>
      </c>
      <c r="P3953" s="4">
        <v>5947.5</v>
      </c>
    </row>
    <row r="3954" spans="1:16" x14ac:dyDescent="0.25">
      <c r="A3954" s="2" t="s">
        <v>3975</v>
      </c>
      <c r="B3954" s="3">
        <v>46141</v>
      </c>
      <c r="C3954" s="2" t="s">
        <v>17</v>
      </c>
      <c r="D3954" s="2" t="s">
        <v>18</v>
      </c>
      <c r="E3954" s="2" t="s">
        <v>19</v>
      </c>
      <c r="F3954" s="3"/>
      <c r="G3954" s="2">
        <v>14</v>
      </c>
      <c r="H3954" s="2" t="s">
        <v>3989</v>
      </c>
      <c r="I3954" s="2"/>
      <c r="J3954" s="2"/>
      <c r="K3954" s="2">
        <v>20</v>
      </c>
      <c r="L3954" s="2" t="s">
        <v>38</v>
      </c>
      <c r="M3954" s="4">
        <v>987</v>
      </c>
      <c r="N3954" s="4">
        <v>0</v>
      </c>
      <c r="O3954" s="4">
        <v>19740</v>
      </c>
      <c r="P3954" s="4">
        <v>24082.799999999999</v>
      </c>
    </row>
    <row r="3955" spans="1:16" x14ac:dyDescent="0.25">
      <c r="A3955" s="2" t="s">
        <v>3975</v>
      </c>
      <c r="B3955" s="3">
        <v>46141</v>
      </c>
      <c r="C3955" s="2" t="s">
        <v>17</v>
      </c>
      <c r="D3955" s="2" t="s">
        <v>18</v>
      </c>
      <c r="E3955" s="2" t="s">
        <v>19</v>
      </c>
      <c r="F3955" s="3"/>
      <c r="G3955" s="2">
        <v>15</v>
      </c>
      <c r="H3955" s="2" t="s">
        <v>3990</v>
      </c>
      <c r="I3955" s="2"/>
      <c r="J3955" s="2"/>
      <c r="K3955" s="2">
        <v>200</v>
      </c>
      <c r="L3955" s="2" t="s">
        <v>38</v>
      </c>
      <c r="M3955" s="4">
        <v>13</v>
      </c>
      <c r="N3955" s="4">
        <v>0</v>
      </c>
      <c r="O3955" s="4">
        <v>2600</v>
      </c>
      <c r="P3955" s="4">
        <v>3172</v>
      </c>
    </row>
    <row r="3956" spans="1:16" x14ac:dyDescent="0.25">
      <c r="A3956" s="2" t="s">
        <v>3975</v>
      </c>
      <c r="B3956" s="3">
        <v>46141</v>
      </c>
      <c r="C3956" s="2" t="s">
        <v>17</v>
      </c>
      <c r="D3956" s="2" t="s">
        <v>18</v>
      </c>
      <c r="E3956" s="2" t="s">
        <v>19</v>
      </c>
      <c r="F3956" s="3"/>
      <c r="G3956" s="2">
        <v>16</v>
      </c>
      <c r="H3956" s="2" t="s">
        <v>3991</v>
      </c>
      <c r="I3956" s="2"/>
      <c r="J3956" s="2"/>
      <c r="K3956" s="2">
        <v>200</v>
      </c>
      <c r="L3956" s="2" t="s">
        <v>38</v>
      </c>
      <c r="M3956" s="4">
        <v>17</v>
      </c>
      <c r="N3956" s="4">
        <v>0</v>
      </c>
      <c r="O3956" s="4">
        <v>3400</v>
      </c>
      <c r="P3956" s="4">
        <v>4148</v>
      </c>
    </row>
    <row r="3957" spans="1:16" x14ac:dyDescent="0.25">
      <c r="A3957" s="2" t="s">
        <v>3975</v>
      </c>
      <c r="B3957" s="3">
        <v>46141</v>
      </c>
      <c r="C3957" s="2" t="s">
        <v>17</v>
      </c>
      <c r="D3957" s="2" t="s">
        <v>18</v>
      </c>
      <c r="E3957" s="2" t="s">
        <v>19</v>
      </c>
      <c r="F3957" s="3"/>
      <c r="G3957" s="2">
        <v>17</v>
      </c>
      <c r="H3957" s="2" t="s">
        <v>3992</v>
      </c>
      <c r="I3957" s="2"/>
      <c r="J3957" s="2"/>
      <c r="K3957" s="2">
        <v>500</v>
      </c>
      <c r="L3957" s="2" t="s">
        <v>38</v>
      </c>
      <c r="M3957" s="4">
        <v>2</v>
      </c>
      <c r="N3957" s="4">
        <v>0</v>
      </c>
      <c r="O3957" s="4">
        <v>1000</v>
      </c>
      <c r="P3957" s="4">
        <v>1220</v>
      </c>
    </row>
    <row r="3958" spans="1:16" x14ac:dyDescent="0.25">
      <c r="A3958" s="2" t="s">
        <v>3975</v>
      </c>
      <c r="B3958" s="3">
        <v>46141</v>
      </c>
      <c r="C3958" s="2" t="s">
        <v>17</v>
      </c>
      <c r="D3958" s="2" t="s">
        <v>18</v>
      </c>
      <c r="E3958" s="2" t="s">
        <v>19</v>
      </c>
      <c r="F3958" s="3"/>
      <c r="G3958" s="2">
        <v>18</v>
      </c>
      <c r="H3958" s="2" t="s">
        <v>3993</v>
      </c>
      <c r="I3958" s="2"/>
      <c r="J3958" s="2"/>
      <c r="K3958" s="2">
        <v>200</v>
      </c>
      <c r="L3958" s="2" t="s">
        <v>38</v>
      </c>
      <c r="M3958" s="4">
        <v>1.9</v>
      </c>
      <c r="N3958" s="4">
        <v>0</v>
      </c>
      <c r="O3958" s="4">
        <v>380</v>
      </c>
      <c r="P3958" s="4">
        <v>463.6</v>
      </c>
    </row>
    <row r="3959" spans="1:16" x14ac:dyDescent="0.25">
      <c r="A3959" s="2" t="s">
        <v>3975</v>
      </c>
      <c r="B3959" s="3">
        <v>46141</v>
      </c>
      <c r="C3959" s="2" t="s">
        <v>17</v>
      </c>
      <c r="D3959" s="2" t="s">
        <v>18</v>
      </c>
      <c r="E3959" s="2" t="s">
        <v>19</v>
      </c>
      <c r="F3959" s="3"/>
      <c r="G3959" s="2">
        <v>19</v>
      </c>
      <c r="H3959" s="2" t="s">
        <v>3994</v>
      </c>
      <c r="I3959" s="2"/>
      <c r="J3959" s="2"/>
      <c r="K3959" s="2">
        <v>200</v>
      </c>
      <c r="L3959" s="2" t="s">
        <v>38</v>
      </c>
      <c r="M3959" s="4">
        <v>0.63</v>
      </c>
      <c r="N3959" s="4">
        <v>0</v>
      </c>
      <c r="O3959" s="4">
        <v>126</v>
      </c>
      <c r="P3959" s="4">
        <v>153.72</v>
      </c>
    </row>
    <row r="3960" spans="1:16" x14ac:dyDescent="0.25">
      <c r="A3960" s="2" t="s">
        <v>3975</v>
      </c>
      <c r="B3960" s="3">
        <v>46141</v>
      </c>
      <c r="C3960" s="2" t="s">
        <v>17</v>
      </c>
      <c r="D3960" s="2" t="s">
        <v>18</v>
      </c>
      <c r="E3960" s="2" t="s">
        <v>19</v>
      </c>
      <c r="F3960" s="3"/>
      <c r="G3960" s="2">
        <v>20</v>
      </c>
      <c r="H3960" s="2" t="s">
        <v>3995</v>
      </c>
      <c r="I3960" s="2"/>
      <c r="J3960" s="2"/>
      <c r="K3960" s="2">
        <v>100</v>
      </c>
      <c r="L3960" s="2" t="s">
        <v>38</v>
      </c>
      <c r="M3960" s="4">
        <v>3.24</v>
      </c>
      <c r="N3960" s="4">
        <v>0</v>
      </c>
      <c r="O3960" s="4">
        <v>324</v>
      </c>
      <c r="P3960" s="4">
        <v>395.28</v>
      </c>
    </row>
    <row r="3961" spans="1:16" x14ac:dyDescent="0.25">
      <c r="A3961" s="2" t="s">
        <v>3975</v>
      </c>
      <c r="B3961" s="3">
        <v>46141</v>
      </c>
      <c r="C3961" s="2" t="s">
        <v>17</v>
      </c>
      <c r="D3961" s="2" t="s">
        <v>18</v>
      </c>
      <c r="E3961" s="2" t="s">
        <v>19</v>
      </c>
      <c r="F3961" s="3"/>
      <c r="G3961" s="2">
        <v>21</v>
      </c>
      <c r="H3961" s="2" t="s">
        <v>3996</v>
      </c>
      <c r="I3961" s="2"/>
      <c r="J3961" s="2"/>
      <c r="K3961" s="2">
        <v>100</v>
      </c>
      <c r="L3961" s="2" t="s">
        <v>38</v>
      </c>
      <c r="M3961" s="4">
        <v>1.5</v>
      </c>
      <c r="N3961" s="4">
        <v>0</v>
      </c>
      <c r="O3961" s="4">
        <v>150</v>
      </c>
      <c r="P3961" s="4">
        <v>183</v>
      </c>
    </row>
    <row r="3962" spans="1:16" x14ac:dyDescent="0.25">
      <c r="A3962" s="2" t="s">
        <v>3975</v>
      </c>
      <c r="B3962" s="3">
        <v>46141</v>
      </c>
      <c r="C3962" s="2" t="s">
        <v>17</v>
      </c>
      <c r="D3962" s="2" t="s">
        <v>18</v>
      </c>
      <c r="E3962" s="2" t="s">
        <v>19</v>
      </c>
      <c r="F3962" s="3"/>
      <c r="G3962" s="2">
        <v>22</v>
      </c>
      <c r="H3962" s="2" t="s">
        <v>3997</v>
      </c>
      <c r="I3962" s="2"/>
      <c r="J3962" s="2"/>
      <c r="K3962" s="2">
        <v>200</v>
      </c>
      <c r="L3962" s="2" t="s">
        <v>38</v>
      </c>
      <c r="M3962" s="4">
        <v>0.27</v>
      </c>
      <c r="N3962" s="4">
        <v>0</v>
      </c>
      <c r="O3962" s="4">
        <v>54</v>
      </c>
      <c r="P3962" s="4">
        <v>65.88</v>
      </c>
    </row>
    <row r="3963" spans="1:16" x14ac:dyDescent="0.25">
      <c r="A3963" s="2" t="s">
        <v>3975</v>
      </c>
      <c r="B3963" s="3">
        <v>46141</v>
      </c>
      <c r="C3963" s="2" t="s">
        <v>17</v>
      </c>
      <c r="D3963" s="2" t="s">
        <v>18</v>
      </c>
      <c r="E3963" s="2" t="s">
        <v>19</v>
      </c>
      <c r="F3963" s="3"/>
      <c r="G3963" s="2">
        <v>23</v>
      </c>
      <c r="H3963" s="2" t="s">
        <v>3998</v>
      </c>
      <c r="I3963" s="2"/>
      <c r="J3963" s="2"/>
      <c r="K3963" s="2">
        <v>15</v>
      </c>
      <c r="L3963" s="2" t="s">
        <v>38</v>
      </c>
      <c r="M3963" s="4">
        <v>125</v>
      </c>
      <c r="N3963" s="4">
        <v>0</v>
      </c>
      <c r="O3963" s="4">
        <v>1875</v>
      </c>
      <c r="P3963" s="4">
        <v>2287.5</v>
      </c>
    </row>
    <row r="3964" spans="1:16" x14ac:dyDescent="0.25">
      <c r="A3964" s="2" t="s">
        <v>3975</v>
      </c>
      <c r="B3964" s="3">
        <v>46141</v>
      </c>
      <c r="C3964" s="2" t="s">
        <v>17</v>
      </c>
      <c r="D3964" s="2" t="s">
        <v>18</v>
      </c>
      <c r="E3964" s="2" t="s">
        <v>19</v>
      </c>
      <c r="F3964" s="3"/>
      <c r="G3964" s="2">
        <v>24</v>
      </c>
      <c r="H3964" s="2" t="s">
        <v>3999</v>
      </c>
      <c r="I3964" s="2"/>
      <c r="J3964" s="2"/>
      <c r="K3964" s="2">
        <v>10</v>
      </c>
      <c r="L3964" s="2" t="s">
        <v>38</v>
      </c>
      <c r="M3964" s="4">
        <v>550</v>
      </c>
      <c r="N3964" s="4">
        <v>0</v>
      </c>
      <c r="O3964" s="4">
        <v>5500</v>
      </c>
      <c r="P3964" s="4">
        <v>6710</v>
      </c>
    </row>
    <row r="3965" spans="1:16" x14ac:dyDescent="0.25">
      <c r="A3965" s="2" t="s">
        <v>3975</v>
      </c>
      <c r="B3965" s="3">
        <v>46141</v>
      </c>
      <c r="C3965" s="2" t="s">
        <v>17</v>
      </c>
      <c r="D3965" s="2" t="s">
        <v>18</v>
      </c>
      <c r="E3965" s="2" t="s">
        <v>19</v>
      </c>
      <c r="F3965" s="3"/>
      <c r="G3965" s="2">
        <v>25</v>
      </c>
      <c r="H3965" s="2" t="s">
        <v>4000</v>
      </c>
      <c r="I3965" s="2"/>
      <c r="J3965" s="2"/>
      <c r="K3965" s="2">
        <v>5</v>
      </c>
      <c r="L3965" s="2" t="s">
        <v>38</v>
      </c>
      <c r="M3965" s="4">
        <v>5200</v>
      </c>
      <c r="N3965" s="4">
        <v>0</v>
      </c>
      <c r="O3965" s="4">
        <v>26000</v>
      </c>
      <c r="P3965" s="4">
        <v>31720</v>
      </c>
    </row>
    <row r="3966" spans="1:16" x14ac:dyDescent="0.25">
      <c r="A3966" s="2" t="s">
        <v>4001</v>
      </c>
      <c r="B3966" s="3">
        <v>46141</v>
      </c>
      <c r="C3966" s="2" t="s">
        <v>905</v>
      </c>
      <c r="D3966" s="2" t="s">
        <v>18</v>
      </c>
      <c r="E3966" s="2" t="s">
        <v>19</v>
      </c>
      <c r="F3966" s="3"/>
      <c r="G3966" s="2">
        <v>1</v>
      </c>
      <c r="H3966" s="2" t="s">
        <v>3844</v>
      </c>
      <c r="I3966" s="2" t="s">
        <v>3799</v>
      </c>
      <c r="J3966" s="2"/>
      <c r="K3966" s="2">
        <v>1500</v>
      </c>
      <c r="L3966" s="2" t="s">
        <v>21</v>
      </c>
      <c r="M3966" s="4">
        <v>453.33</v>
      </c>
      <c r="N3966" s="4">
        <v>0</v>
      </c>
      <c r="O3966" s="4">
        <v>679995</v>
      </c>
      <c r="P3966" s="4">
        <v>829593.9</v>
      </c>
    </row>
    <row r="3967" spans="1:16" x14ac:dyDescent="0.25">
      <c r="A3967" s="2" t="s">
        <v>4001</v>
      </c>
      <c r="B3967" s="3">
        <v>46141</v>
      </c>
      <c r="C3967" s="2" t="s">
        <v>905</v>
      </c>
      <c r="D3967" s="2" t="s">
        <v>18</v>
      </c>
      <c r="E3967" s="2" t="s">
        <v>19</v>
      </c>
      <c r="F3967" s="3"/>
      <c r="G3967" s="2">
        <v>2</v>
      </c>
      <c r="H3967" s="2" t="s">
        <v>3846</v>
      </c>
      <c r="I3967" s="2" t="s">
        <v>3803</v>
      </c>
      <c r="J3967" s="2"/>
      <c r="K3967" s="2">
        <v>1500</v>
      </c>
      <c r="L3967" s="2" t="s">
        <v>115</v>
      </c>
      <c r="M3967" s="4">
        <v>421.43</v>
      </c>
      <c r="N3967" s="4">
        <v>0</v>
      </c>
      <c r="O3967" s="4">
        <v>632145</v>
      </c>
      <c r="P3967" s="4">
        <v>771216.9</v>
      </c>
    </row>
    <row r="3968" spans="1:16" x14ac:dyDescent="0.25">
      <c r="A3968" s="2" t="s">
        <v>4001</v>
      </c>
      <c r="B3968" s="3">
        <v>46141</v>
      </c>
      <c r="C3968" s="2" t="s">
        <v>905</v>
      </c>
      <c r="D3968" s="2" t="s">
        <v>18</v>
      </c>
      <c r="E3968" s="2" t="s">
        <v>19</v>
      </c>
      <c r="F3968" s="3"/>
      <c r="G3968" s="2">
        <v>3</v>
      </c>
      <c r="H3968" s="2" t="s">
        <v>3848</v>
      </c>
      <c r="I3968" s="2" t="s">
        <v>3849</v>
      </c>
      <c r="J3968" s="2"/>
      <c r="K3968" s="2">
        <v>1000</v>
      </c>
      <c r="L3968" s="2" t="s">
        <v>21</v>
      </c>
      <c r="M3968" s="4">
        <v>782.77</v>
      </c>
      <c r="N3968" s="4">
        <v>0</v>
      </c>
      <c r="O3968" s="4">
        <v>782770</v>
      </c>
      <c r="P3968" s="4">
        <v>954979.4</v>
      </c>
    </row>
    <row r="3969" spans="1:16" x14ac:dyDescent="0.25">
      <c r="A3969" s="2" t="s">
        <v>4001</v>
      </c>
      <c r="B3969" s="3">
        <v>46141</v>
      </c>
      <c r="C3969" s="2" t="s">
        <v>905</v>
      </c>
      <c r="D3969" s="2" t="s">
        <v>18</v>
      </c>
      <c r="E3969" s="2" t="s">
        <v>19</v>
      </c>
      <c r="F3969" s="3"/>
      <c r="G3969" s="2">
        <v>4</v>
      </c>
      <c r="H3969" s="2" t="s">
        <v>3852</v>
      </c>
      <c r="I3969" s="2" t="s">
        <v>3853</v>
      </c>
      <c r="J3969" s="2"/>
      <c r="K3969" s="2">
        <v>1500</v>
      </c>
      <c r="L3969" s="2" t="s">
        <v>21</v>
      </c>
      <c r="M3969" s="4">
        <v>1048.6400000000001</v>
      </c>
      <c r="N3969" s="4">
        <v>0</v>
      </c>
      <c r="O3969" s="4">
        <v>1572960</v>
      </c>
      <c r="P3969" s="4">
        <v>1919011.2</v>
      </c>
    </row>
    <row r="3970" spans="1:16" x14ac:dyDescent="0.25">
      <c r="A3970" s="2" t="s">
        <v>4001</v>
      </c>
      <c r="B3970" s="3">
        <v>46141</v>
      </c>
      <c r="C3970" s="2" t="s">
        <v>905</v>
      </c>
      <c r="D3970" s="2" t="s">
        <v>18</v>
      </c>
      <c r="E3970" s="2" t="s">
        <v>19</v>
      </c>
      <c r="F3970" s="3"/>
      <c r="G3970" s="2">
        <v>5</v>
      </c>
      <c r="H3970" s="2" t="s">
        <v>3855</v>
      </c>
      <c r="I3970" s="2" t="s">
        <v>3856</v>
      </c>
      <c r="J3970" s="2"/>
      <c r="K3970" s="2">
        <v>1500</v>
      </c>
      <c r="L3970" s="2" t="s">
        <v>21</v>
      </c>
      <c r="M3970" s="4">
        <v>2710.06</v>
      </c>
      <c r="N3970" s="4">
        <v>0</v>
      </c>
      <c r="O3970" s="4">
        <v>4065090</v>
      </c>
      <c r="P3970" s="4">
        <v>4959409.8</v>
      </c>
    </row>
    <row r="3971" spans="1:16" x14ac:dyDescent="0.25">
      <c r="A3971" s="2" t="s">
        <v>4002</v>
      </c>
      <c r="B3971" s="3">
        <v>46146</v>
      </c>
      <c r="C3971" s="2" t="s">
        <v>17</v>
      </c>
      <c r="D3971" s="2" t="s">
        <v>18</v>
      </c>
      <c r="E3971" s="2" t="s">
        <v>19</v>
      </c>
      <c r="F3971" s="3"/>
      <c r="G3971" s="2">
        <v>1</v>
      </c>
      <c r="H3971" s="2" t="s">
        <v>4003</v>
      </c>
      <c r="I3971" s="2" t="s">
        <v>4004</v>
      </c>
      <c r="J3971" s="2"/>
      <c r="K3971" s="2">
        <v>1</v>
      </c>
      <c r="L3971" s="2" t="s">
        <v>38</v>
      </c>
      <c r="M3971" s="4">
        <v>4270250</v>
      </c>
      <c r="N3971" s="4">
        <v>0</v>
      </c>
      <c r="O3971" s="4">
        <v>4270250</v>
      </c>
      <c r="P3971" s="4">
        <v>5209705</v>
      </c>
    </row>
    <row r="3972" spans="1:16" x14ac:dyDescent="0.25">
      <c r="A3972" s="2" t="s">
        <v>4002</v>
      </c>
      <c r="B3972" s="3">
        <v>46146</v>
      </c>
      <c r="C3972" s="2" t="s">
        <v>17</v>
      </c>
      <c r="D3972" s="2" t="s">
        <v>18</v>
      </c>
      <c r="E3972" s="2" t="s">
        <v>19</v>
      </c>
      <c r="F3972" s="3"/>
      <c r="G3972" s="2">
        <v>2</v>
      </c>
      <c r="H3972" s="2" t="s">
        <v>4005</v>
      </c>
      <c r="I3972" s="2"/>
      <c r="J3972" s="2"/>
      <c r="K3972" s="2">
        <v>1</v>
      </c>
      <c r="L3972" s="2" t="s">
        <v>38</v>
      </c>
      <c r="M3972" s="4">
        <v>2044278.93</v>
      </c>
      <c r="N3972" s="4">
        <v>0</v>
      </c>
      <c r="O3972" s="4">
        <v>2044278.93</v>
      </c>
      <c r="P3972" s="4">
        <v>2494020.29</v>
      </c>
    </row>
    <row r="3973" spans="1:16" x14ac:dyDescent="0.25">
      <c r="A3973" s="2" t="s">
        <v>4002</v>
      </c>
      <c r="B3973" s="3">
        <v>46146</v>
      </c>
      <c r="C3973" s="2" t="s">
        <v>17</v>
      </c>
      <c r="D3973" s="2" t="s">
        <v>18</v>
      </c>
      <c r="E3973" s="2" t="s">
        <v>19</v>
      </c>
      <c r="F3973" s="3"/>
      <c r="G3973" s="2">
        <v>3</v>
      </c>
      <c r="H3973" s="2" t="s">
        <v>4006</v>
      </c>
      <c r="I3973" s="2"/>
      <c r="J3973" s="2"/>
      <c r="K3973" s="2">
        <v>5</v>
      </c>
      <c r="L3973" s="2" t="s">
        <v>38</v>
      </c>
      <c r="M3973" s="4">
        <v>1272522.32</v>
      </c>
      <c r="N3973" s="4">
        <v>0</v>
      </c>
      <c r="O3973" s="4">
        <v>6362611.5999999996</v>
      </c>
      <c r="P3973" s="4">
        <v>7762386.1500000004</v>
      </c>
    </row>
    <row r="3974" spans="1:16" x14ac:dyDescent="0.25">
      <c r="A3974" s="2" t="s">
        <v>4007</v>
      </c>
      <c r="B3974" s="3">
        <v>46146</v>
      </c>
      <c r="C3974" s="2" t="s">
        <v>17</v>
      </c>
      <c r="D3974" s="2" t="s">
        <v>18</v>
      </c>
      <c r="E3974" s="2" t="s">
        <v>19</v>
      </c>
      <c r="F3974" s="3"/>
      <c r="G3974" s="2">
        <v>1</v>
      </c>
      <c r="H3974" s="2" t="s">
        <v>4008</v>
      </c>
      <c r="I3974" s="2"/>
      <c r="J3974" s="2"/>
      <c r="K3974" s="2">
        <v>4</v>
      </c>
      <c r="L3974" s="2" t="s">
        <v>38</v>
      </c>
      <c r="M3974" s="4">
        <v>384.72</v>
      </c>
      <c r="N3974" s="4">
        <v>0</v>
      </c>
      <c r="O3974" s="4">
        <v>1538.88</v>
      </c>
      <c r="P3974" s="4">
        <v>1877.43</v>
      </c>
    </row>
    <row r="3975" spans="1:16" x14ac:dyDescent="0.25">
      <c r="A3975" s="2" t="s">
        <v>4007</v>
      </c>
      <c r="B3975" s="3">
        <v>46146</v>
      </c>
      <c r="C3975" s="2" t="s">
        <v>17</v>
      </c>
      <c r="D3975" s="2" t="s">
        <v>18</v>
      </c>
      <c r="E3975" s="2" t="s">
        <v>19</v>
      </c>
      <c r="F3975" s="3"/>
      <c r="G3975" s="2">
        <v>2</v>
      </c>
      <c r="H3975" s="2" t="s">
        <v>4009</v>
      </c>
      <c r="I3975" s="2"/>
      <c r="J3975" s="2"/>
      <c r="K3975" s="2">
        <v>2</v>
      </c>
      <c r="L3975" s="2" t="s">
        <v>38</v>
      </c>
      <c r="M3975" s="4">
        <v>407.09</v>
      </c>
      <c r="N3975" s="4">
        <v>0</v>
      </c>
      <c r="O3975" s="4">
        <v>814.18</v>
      </c>
      <c r="P3975" s="4">
        <v>993.3</v>
      </c>
    </row>
    <row r="3976" spans="1:16" x14ac:dyDescent="0.25">
      <c r="A3976" s="2" t="s">
        <v>4007</v>
      </c>
      <c r="B3976" s="3">
        <v>46146</v>
      </c>
      <c r="C3976" s="2" t="s">
        <v>17</v>
      </c>
      <c r="D3976" s="2" t="s">
        <v>18</v>
      </c>
      <c r="E3976" s="2" t="s">
        <v>19</v>
      </c>
      <c r="F3976" s="3"/>
      <c r="G3976" s="2">
        <v>3</v>
      </c>
      <c r="H3976" s="2" t="s">
        <v>4010</v>
      </c>
      <c r="I3976" s="2"/>
      <c r="J3976" s="2"/>
      <c r="K3976" s="2">
        <v>2</v>
      </c>
      <c r="L3976" s="2" t="s">
        <v>38</v>
      </c>
      <c r="M3976" s="4">
        <v>424.31</v>
      </c>
      <c r="N3976" s="4">
        <v>0</v>
      </c>
      <c r="O3976" s="4">
        <v>848.62</v>
      </c>
      <c r="P3976" s="4">
        <v>1035.32</v>
      </c>
    </row>
    <row r="3977" spans="1:16" x14ac:dyDescent="0.25">
      <c r="A3977" s="2" t="s">
        <v>4007</v>
      </c>
      <c r="B3977" s="3">
        <v>46146</v>
      </c>
      <c r="C3977" s="2" t="s">
        <v>17</v>
      </c>
      <c r="D3977" s="2" t="s">
        <v>18</v>
      </c>
      <c r="E3977" s="2" t="s">
        <v>19</v>
      </c>
      <c r="F3977" s="3"/>
      <c r="G3977" s="2">
        <v>4</v>
      </c>
      <c r="H3977" s="2" t="s">
        <v>4011</v>
      </c>
      <c r="I3977" s="2"/>
      <c r="J3977" s="2"/>
      <c r="K3977" s="2">
        <v>2</v>
      </c>
      <c r="L3977" s="2" t="s">
        <v>38</v>
      </c>
      <c r="M3977" s="4">
        <v>144.59</v>
      </c>
      <c r="N3977" s="4">
        <v>0</v>
      </c>
      <c r="O3977" s="4">
        <v>289.18</v>
      </c>
      <c r="P3977" s="4">
        <v>352.8</v>
      </c>
    </row>
    <row r="3978" spans="1:16" x14ac:dyDescent="0.25">
      <c r="A3978" s="2" t="s">
        <v>4007</v>
      </c>
      <c r="B3978" s="3">
        <v>46146</v>
      </c>
      <c r="C3978" s="2" t="s">
        <v>17</v>
      </c>
      <c r="D3978" s="2" t="s">
        <v>18</v>
      </c>
      <c r="E3978" s="2" t="s">
        <v>19</v>
      </c>
      <c r="F3978" s="3"/>
      <c r="G3978" s="2">
        <v>5</v>
      </c>
      <c r="H3978" s="2" t="s">
        <v>4012</v>
      </c>
      <c r="I3978" s="2"/>
      <c r="J3978" s="2"/>
      <c r="K3978" s="2">
        <v>2</v>
      </c>
      <c r="L3978" s="2" t="s">
        <v>38</v>
      </c>
      <c r="M3978" s="4">
        <v>533.61</v>
      </c>
      <c r="N3978" s="4">
        <v>0</v>
      </c>
      <c r="O3978" s="4">
        <v>1067.22</v>
      </c>
      <c r="P3978" s="4">
        <v>1302.01</v>
      </c>
    </row>
    <row r="3979" spans="1:16" x14ac:dyDescent="0.25">
      <c r="A3979" s="2" t="s">
        <v>4007</v>
      </c>
      <c r="B3979" s="3">
        <v>46146</v>
      </c>
      <c r="C3979" s="2" t="s">
        <v>17</v>
      </c>
      <c r="D3979" s="2" t="s">
        <v>18</v>
      </c>
      <c r="E3979" s="2" t="s">
        <v>19</v>
      </c>
      <c r="F3979" s="3"/>
      <c r="G3979" s="2">
        <v>6</v>
      </c>
      <c r="H3979" s="2" t="s">
        <v>4013</v>
      </c>
      <c r="I3979" s="2"/>
      <c r="J3979" s="2"/>
      <c r="K3979" s="2">
        <v>6</v>
      </c>
      <c r="L3979" s="2" t="s">
        <v>38</v>
      </c>
      <c r="M3979" s="4">
        <v>1454.51</v>
      </c>
      <c r="N3979" s="4">
        <v>0</v>
      </c>
      <c r="O3979" s="4">
        <v>8727.06</v>
      </c>
      <c r="P3979" s="4">
        <v>10647.01</v>
      </c>
    </row>
    <row r="3980" spans="1:16" x14ac:dyDescent="0.25">
      <c r="A3980" s="2" t="s">
        <v>4007</v>
      </c>
      <c r="B3980" s="3">
        <v>46146</v>
      </c>
      <c r="C3980" s="2" t="s">
        <v>17</v>
      </c>
      <c r="D3980" s="2" t="s">
        <v>18</v>
      </c>
      <c r="E3980" s="2" t="s">
        <v>19</v>
      </c>
      <c r="F3980" s="3"/>
      <c r="G3980" s="2">
        <v>7</v>
      </c>
      <c r="H3980" s="2" t="s">
        <v>4014</v>
      </c>
      <c r="I3980" s="2"/>
      <c r="J3980" s="2"/>
      <c r="K3980" s="2">
        <v>16</v>
      </c>
      <c r="L3980" s="2" t="s">
        <v>38</v>
      </c>
      <c r="M3980" s="4">
        <v>1294.43</v>
      </c>
      <c r="N3980" s="4">
        <v>0</v>
      </c>
      <c r="O3980" s="4">
        <v>20710.88</v>
      </c>
      <c r="P3980" s="4">
        <v>25267.27</v>
      </c>
    </row>
    <row r="3981" spans="1:16" x14ac:dyDescent="0.25">
      <c r="A3981" s="2" t="s">
        <v>4007</v>
      </c>
      <c r="B3981" s="3">
        <v>46146</v>
      </c>
      <c r="C3981" s="2" t="s">
        <v>17</v>
      </c>
      <c r="D3981" s="2" t="s">
        <v>18</v>
      </c>
      <c r="E3981" s="2" t="s">
        <v>19</v>
      </c>
      <c r="F3981" s="3"/>
      <c r="G3981" s="2">
        <v>8</v>
      </c>
      <c r="H3981" s="2" t="s">
        <v>4015</v>
      </c>
      <c r="I3981" s="2"/>
      <c r="J3981" s="2"/>
      <c r="K3981" s="2">
        <v>63</v>
      </c>
      <c r="L3981" s="2" t="s">
        <v>38</v>
      </c>
      <c r="M3981" s="4">
        <v>376.11</v>
      </c>
      <c r="N3981" s="4">
        <v>0</v>
      </c>
      <c r="O3981" s="4">
        <v>23694.93</v>
      </c>
      <c r="P3981" s="4">
        <v>28907.81</v>
      </c>
    </row>
    <row r="3982" spans="1:16" x14ac:dyDescent="0.25">
      <c r="A3982" s="2" t="s">
        <v>4007</v>
      </c>
      <c r="B3982" s="3">
        <v>46146</v>
      </c>
      <c r="C3982" s="2" t="s">
        <v>17</v>
      </c>
      <c r="D3982" s="2" t="s">
        <v>18</v>
      </c>
      <c r="E3982" s="2" t="s">
        <v>19</v>
      </c>
      <c r="F3982" s="3"/>
      <c r="G3982" s="2">
        <v>9</v>
      </c>
      <c r="H3982" s="2" t="s">
        <v>4016</v>
      </c>
      <c r="I3982" s="2"/>
      <c r="J3982" s="2"/>
      <c r="K3982" s="2">
        <v>14</v>
      </c>
      <c r="L3982" s="2" t="s">
        <v>38</v>
      </c>
      <c r="M3982" s="4">
        <v>202.26</v>
      </c>
      <c r="N3982" s="4">
        <v>0</v>
      </c>
      <c r="O3982" s="4">
        <v>2831.64</v>
      </c>
      <c r="P3982" s="4">
        <v>3454.6</v>
      </c>
    </row>
    <row r="3983" spans="1:16" x14ac:dyDescent="0.25">
      <c r="A3983" s="2" t="s">
        <v>4007</v>
      </c>
      <c r="B3983" s="3">
        <v>46146</v>
      </c>
      <c r="C3983" s="2" t="s">
        <v>17</v>
      </c>
      <c r="D3983" s="2" t="s">
        <v>18</v>
      </c>
      <c r="E3983" s="2" t="s">
        <v>19</v>
      </c>
      <c r="F3983" s="3"/>
      <c r="G3983" s="2">
        <v>10</v>
      </c>
      <c r="H3983" s="2" t="s">
        <v>4017</v>
      </c>
      <c r="I3983" s="2"/>
      <c r="J3983" s="2"/>
      <c r="K3983" s="2">
        <v>15</v>
      </c>
      <c r="L3983" s="2" t="s">
        <v>38</v>
      </c>
      <c r="M3983" s="4">
        <v>222.92</v>
      </c>
      <c r="N3983" s="4">
        <v>0</v>
      </c>
      <c r="O3983" s="4">
        <v>3343.8</v>
      </c>
      <c r="P3983" s="4">
        <v>4079.44</v>
      </c>
    </row>
    <row r="3984" spans="1:16" x14ac:dyDescent="0.25">
      <c r="A3984" s="2" t="s">
        <v>4007</v>
      </c>
      <c r="B3984" s="3">
        <v>46146</v>
      </c>
      <c r="C3984" s="2" t="s">
        <v>17</v>
      </c>
      <c r="D3984" s="2" t="s">
        <v>18</v>
      </c>
      <c r="E3984" s="2" t="s">
        <v>19</v>
      </c>
      <c r="F3984" s="3"/>
      <c r="G3984" s="2">
        <v>11</v>
      </c>
      <c r="H3984" s="2" t="s">
        <v>4018</v>
      </c>
      <c r="I3984" s="2"/>
      <c r="J3984" s="2"/>
      <c r="K3984" s="2">
        <v>4</v>
      </c>
      <c r="L3984" s="2" t="s">
        <v>38</v>
      </c>
      <c r="M3984" s="4">
        <v>384.72</v>
      </c>
      <c r="N3984" s="4">
        <v>0</v>
      </c>
      <c r="O3984" s="4">
        <v>1538.88</v>
      </c>
      <c r="P3984" s="4">
        <v>1877.43</v>
      </c>
    </row>
    <row r="3985" spans="1:16" x14ac:dyDescent="0.25">
      <c r="A3985" s="2" t="s">
        <v>4007</v>
      </c>
      <c r="B3985" s="3">
        <v>46146</v>
      </c>
      <c r="C3985" s="2" t="s">
        <v>17</v>
      </c>
      <c r="D3985" s="2" t="s">
        <v>18</v>
      </c>
      <c r="E3985" s="2" t="s">
        <v>19</v>
      </c>
      <c r="F3985" s="3"/>
      <c r="G3985" s="2">
        <v>12</v>
      </c>
      <c r="H3985" s="2" t="s">
        <v>4019</v>
      </c>
      <c r="I3985" s="2"/>
      <c r="J3985" s="2"/>
      <c r="K3985" s="2">
        <v>2</v>
      </c>
      <c r="L3985" s="2" t="s">
        <v>38</v>
      </c>
      <c r="M3985" s="4">
        <v>407.09</v>
      </c>
      <c r="N3985" s="4">
        <v>0</v>
      </c>
      <c r="O3985" s="4">
        <v>814.18</v>
      </c>
      <c r="P3985" s="4">
        <v>993.3</v>
      </c>
    </row>
    <row r="3986" spans="1:16" x14ac:dyDescent="0.25">
      <c r="A3986" s="2" t="s">
        <v>4007</v>
      </c>
      <c r="B3986" s="3">
        <v>46146</v>
      </c>
      <c r="C3986" s="2" t="s">
        <v>17</v>
      </c>
      <c r="D3986" s="2" t="s">
        <v>18</v>
      </c>
      <c r="E3986" s="2" t="s">
        <v>19</v>
      </c>
      <c r="F3986" s="3"/>
      <c r="G3986" s="2">
        <v>13</v>
      </c>
      <c r="H3986" s="2" t="s">
        <v>4020</v>
      </c>
      <c r="I3986" s="2"/>
      <c r="J3986" s="2"/>
      <c r="K3986" s="2">
        <v>2</v>
      </c>
      <c r="L3986" s="2" t="s">
        <v>38</v>
      </c>
      <c r="M3986" s="4">
        <v>424.31</v>
      </c>
      <c r="N3986" s="4">
        <v>0</v>
      </c>
      <c r="O3986" s="4">
        <v>848.62</v>
      </c>
      <c r="P3986" s="4">
        <v>1035.32</v>
      </c>
    </row>
    <row r="3987" spans="1:16" x14ac:dyDescent="0.25">
      <c r="A3987" s="2" t="s">
        <v>4007</v>
      </c>
      <c r="B3987" s="3">
        <v>46146</v>
      </c>
      <c r="C3987" s="2" t="s">
        <v>17</v>
      </c>
      <c r="D3987" s="2" t="s">
        <v>18</v>
      </c>
      <c r="E3987" s="2" t="s">
        <v>19</v>
      </c>
      <c r="F3987" s="3"/>
      <c r="G3987" s="2">
        <v>14</v>
      </c>
      <c r="H3987" s="2" t="s">
        <v>4021</v>
      </c>
      <c r="I3987" s="2"/>
      <c r="J3987" s="2"/>
      <c r="K3987" s="2">
        <v>2</v>
      </c>
      <c r="L3987" s="2" t="s">
        <v>38</v>
      </c>
      <c r="M3987" s="4">
        <v>144.59</v>
      </c>
      <c r="N3987" s="4">
        <v>0</v>
      </c>
      <c r="O3987" s="4">
        <v>289.18</v>
      </c>
      <c r="P3987" s="4">
        <v>352.8</v>
      </c>
    </row>
    <row r="3988" spans="1:16" x14ac:dyDescent="0.25">
      <c r="A3988" s="2" t="s">
        <v>4007</v>
      </c>
      <c r="B3988" s="3">
        <v>46146</v>
      </c>
      <c r="C3988" s="2" t="s">
        <v>17</v>
      </c>
      <c r="D3988" s="2" t="s">
        <v>18</v>
      </c>
      <c r="E3988" s="2" t="s">
        <v>19</v>
      </c>
      <c r="F3988" s="3"/>
      <c r="G3988" s="2">
        <v>15</v>
      </c>
      <c r="H3988" s="2" t="s">
        <v>4022</v>
      </c>
      <c r="I3988" s="2"/>
      <c r="J3988" s="2"/>
      <c r="K3988" s="2">
        <v>2</v>
      </c>
      <c r="L3988" s="2" t="s">
        <v>38</v>
      </c>
      <c r="M3988" s="4">
        <v>533.61</v>
      </c>
      <c r="N3988" s="4">
        <v>0</v>
      </c>
      <c r="O3988" s="4">
        <v>1067.22</v>
      </c>
      <c r="P3988" s="4">
        <v>1302.01</v>
      </c>
    </row>
    <row r="3989" spans="1:16" x14ac:dyDescent="0.25">
      <c r="A3989" s="2" t="s">
        <v>4007</v>
      </c>
      <c r="B3989" s="3">
        <v>46146</v>
      </c>
      <c r="C3989" s="2" t="s">
        <v>17</v>
      </c>
      <c r="D3989" s="2" t="s">
        <v>18</v>
      </c>
      <c r="E3989" s="2" t="s">
        <v>19</v>
      </c>
      <c r="F3989" s="3"/>
      <c r="G3989" s="2">
        <v>16</v>
      </c>
      <c r="H3989" s="2" t="s">
        <v>4023</v>
      </c>
      <c r="I3989" s="2"/>
      <c r="J3989" s="2"/>
      <c r="K3989" s="2">
        <v>6</v>
      </c>
      <c r="L3989" s="2" t="s">
        <v>38</v>
      </c>
      <c r="M3989" s="4">
        <v>1454.51</v>
      </c>
      <c r="N3989" s="4">
        <v>0</v>
      </c>
      <c r="O3989" s="4">
        <v>8727.06</v>
      </c>
      <c r="P3989" s="4">
        <v>10647.01</v>
      </c>
    </row>
    <row r="3990" spans="1:16" x14ac:dyDescent="0.25">
      <c r="A3990" s="2" t="s">
        <v>4007</v>
      </c>
      <c r="B3990" s="3">
        <v>46146</v>
      </c>
      <c r="C3990" s="2" t="s">
        <v>17</v>
      </c>
      <c r="D3990" s="2" t="s">
        <v>18</v>
      </c>
      <c r="E3990" s="2" t="s">
        <v>19</v>
      </c>
      <c r="F3990" s="3"/>
      <c r="G3990" s="2">
        <v>17</v>
      </c>
      <c r="H3990" s="2" t="s">
        <v>4024</v>
      </c>
      <c r="I3990" s="2"/>
      <c r="J3990" s="2"/>
      <c r="K3990" s="2">
        <v>16</v>
      </c>
      <c r="L3990" s="2" t="s">
        <v>38</v>
      </c>
      <c r="M3990" s="4">
        <v>1294.43</v>
      </c>
      <c r="N3990" s="4">
        <v>0</v>
      </c>
      <c r="O3990" s="4">
        <v>20710.88</v>
      </c>
      <c r="P3990" s="4">
        <v>25267.27</v>
      </c>
    </row>
    <row r="3991" spans="1:16" x14ac:dyDescent="0.25">
      <c r="A3991" s="2" t="s">
        <v>4007</v>
      </c>
      <c r="B3991" s="3">
        <v>46146</v>
      </c>
      <c r="C3991" s="2" t="s">
        <v>17</v>
      </c>
      <c r="D3991" s="2" t="s">
        <v>18</v>
      </c>
      <c r="E3991" s="2" t="s">
        <v>19</v>
      </c>
      <c r="F3991" s="3"/>
      <c r="G3991" s="2">
        <v>18</v>
      </c>
      <c r="H3991" s="2" t="s">
        <v>4025</v>
      </c>
      <c r="I3991" s="2"/>
      <c r="J3991" s="2"/>
      <c r="K3991" s="2">
        <v>63</v>
      </c>
      <c r="L3991" s="2" t="s">
        <v>38</v>
      </c>
      <c r="M3991" s="4">
        <v>376.11</v>
      </c>
      <c r="N3991" s="4">
        <v>0</v>
      </c>
      <c r="O3991" s="4">
        <v>23694.93</v>
      </c>
      <c r="P3991" s="4">
        <v>28907.81</v>
      </c>
    </row>
    <row r="3992" spans="1:16" x14ac:dyDescent="0.25">
      <c r="A3992" s="2" t="s">
        <v>4007</v>
      </c>
      <c r="B3992" s="3">
        <v>46146</v>
      </c>
      <c r="C3992" s="2" t="s">
        <v>17</v>
      </c>
      <c r="D3992" s="2" t="s">
        <v>18</v>
      </c>
      <c r="E3992" s="2" t="s">
        <v>19</v>
      </c>
      <c r="F3992" s="3"/>
      <c r="G3992" s="2">
        <v>19</v>
      </c>
      <c r="H3992" s="2" t="s">
        <v>4026</v>
      </c>
      <c r="I3992" s="2"/>
      <c r="J3992" s="2"/>
      <c r="K3992" s="2">
        <v>14</v>
      </c>
      <c r="L3992" s="2" t="s">
        <v>38</v>
      </c>
      <c r="M3992" s="4">
        <v>202.26</v>
      </c>
      <c r="N3992" s="4">
        <v>0</v>
      </c>
      <c r="O3992" s="4">
        <v>2831.64</v>
      </c>
      <c r="P3992" s="4">
        <v>3454.6</v>
      </c>
    </row>
    <row r="3993" spans="1:16" x14ac:dyDescent="0.25">
      <c r="A3993" s="2" t="s">
        <v>4007</v>
      </c>
      <c r="B3993" s="3">
        <v>46146</v>
      </c>
      <c r="C3993" s="2" t="s">
        <v>17</v>
      </c>
      <c r="D3993" s="2" t="s">
        <v>18</v>
      </c>
      <c r="E3993" s="2" t="s">
        <v>19</v>
      </c>
      <c r="F3993" s="3"/>
      <c r="G3993" s="2">
        <v>20</v>
      </c>
      <c r="H3993" s="2" t="s">
        <v>4027</v>
      </c>
      <c r="I3993" s="2"/>
      <c r="J3993" s="2"/>
      <c r="K3993" s="2">
        <v>15</v>
      </c>
      <c r="L3993" s="2" t="s">
        <v>38</v>
      </c>
      <c r="M3993" s="4">
        <v>222.92</v>
      </c>
      <c r="N3993" s="4">
        <v>0</v>
      </c>
      <c r="O3993" s="4">
        <v>3343.8</v>
      </c>
      <c r="P3993" s="4">
        <v>4079.44</v>
      </c>
    </row>
    <row r="3994" spans="1:16" x14ac:dyDescent="0.25">
      <c r="A3994" s="2" t="s">
        <v>4007</v>
      </c>
      <c r="B3994" s="3">
        <v>46146</v>
      </c>
      <c r="C3994" s="2" t="s">
        <v>17</v>
      </c>
      <c r="D3994" s="2" t="s">
        <v>18</v>
      </c>
      <c r="E3994" s="2" t="s">
        <v>19</v>
      </c>
      <c r="F3994" s="3"/>
      <c r="G3994" s="2">
        <v>21</v>
      </c>
      <c r="H3994" s="2" t="s">
        <v>4028</v>
      </c>
      <c r="I3994" s="2"/>
      <c r="J3994" s="2"/>
      <c r="K3994" s="2">
        <v>160</v>
      </c>
      <c r="L3994" s="2" t="s">
        <v>38</v>
      </c>
      <c r="M3994" s="4">
        <v>2065.58</v>
      </c>
      <c r="N3994" s="4">
        <v>0</v>
      </c>
      <c r="O3994" s="4">
        <v>330492.79999999999</v>
      </c>
      <c r="P3994" s="4">
        <v>403201.22</v>
      </c>
    </row>
    <row r="3995" spans="1:16" x14ac:dyDescent="0.25">
      <c r="A3995" s="2" t="s">
        <v>4007</v>
      </c>
      <c r="B3995" s="3">
        <v>46146</v>
      </c>
      <c r="C3995" s="2" t="s">
        <v>17</v>
      </c>
      <c r="D3995" s="2" t="s">
        <v>18</v>
      </c>
      <c r="E3995" s="2" t="s">
        <v>19</v>
      </c>
      <c r="F3995" s="3"/>
      <c r="G3995" s="2">
        <v>22</v>
      </c>
      <c r="H3995" s="2" t="s">
        <v>4029</v>
      </c>
      <c r="I3995" s="2"/>
      <c r="J3995" s="2"/>
      <c r="K3995" s="2">
        <v>32</v>
      </c>
      <c r="L3995" s="2" t="s">
        <v>38</v>
      </c>
      <c r="M3995" s="4">
        <v>1887.63</v>
      </c>
      <c r="N3995" s="4">
        <v>0</v>
      </c>
      <c r="O3995" s="4">
        <v>60404.160000000003</v>
      </c>
      <c r="P3995" s="4">
        <v>73693.08</v>
      </c>
    </row>
    <row r="3996" spans="1:16" x14ac:dyDescent="0.25">
      <c r="A3996" s="2" t="s">
        <v>4030</v>
      </c>
      <c r="B3996" s="3">
        <v>46146</v>
      </c>
      <c r="C3996" s="2" t="s">
        <v>17</v>
      </c>
      <c r="D3996" s="2" t="s">
        <v>18</v>
      </c>
      <c r="E3996" s="2" t="s">
        <v>19</v>
      </c>
      <c r="F3996" s="3"/>
      <c r="G3996" s="2">
        <v>1</v>
      </c>
      <c r="H3996" s="2" t="s">
        <v>4031</v>
      </c>
      <c r="I3996" s="2"/>
      <c r="J3996" s="2"/>
      <c r="K3996" s="2">
        <v>129</v>
      </c>
      <c r="L3996" s="2" t="s">
        <v>73</v>
      </c>
      <c r="M3996" s="4">
        <v>642.62</v>
      </c>
      <c r="N3996" s="4">
        <v>0</v>
      </c>
      <c r="O3996" s="4">
        <v>82897.98</v>
      </c>
      <c r="P3996" s="4">
        <v>101135.54</v>
      </c>
    </row>
    <row r="3997" spans="1:16" x14ac:dyDescent="0.25">
      <c r="A3997" s="2" t="s">
        <v>4030</v>
      </c>
      <c r="B3997" s="3">
        <v>46146</v>
      </c>
      <c r="C3997" s="2" t="s">
        <v>17</v>
      </c>
      <c r="D3997" s="2" t="s">
        <v>18</v>
      </c>
      <c r="E3997" s="2" t="s">
        <v>19</v>
      </c>
      <c r="F3997" s="3"/>
      <c r="G3997" s="2">
        <v>2</v>
      </c>
      <c r="H3997" s="2" t="s">
        <v>4032</v>
      </c>
      <c r="I3997" s="2"/>
      <c r="J3997" s="2"/>
      <c r="K3997" s="2">
        <v>27</v>
      </c>
      <c r="L3997" s="2" t="s">
        <v>73</v>
      </c>
      <c r="M3997" s="4">
        <v>655.74</v>
      </c>
      <c r="N3997" s="4">
        <v>0</v>
      </c>
      <c r="O3997" s="4">
        <v>17704.98</v>
      </c>
      <c r="P3997" s="4">
        <v>21600.080000000002</v>
      </c>
    </row>
    <row r="3998" spans="1:16" x14ac:dyDescent="0.25">
      <c r="A3998" s="2" t="s">
        <v>4030</v>
      </c>
      <c r="B3998" s="3">
        <v>46146</v>
      </c>
      <c r="C3998" s="2" t="s">
        <v>17</v>
      </c>
      <c r="D3998" s="2" t="s">
        <v>18</v>
      </c>
      <c r="E3998" s="2" t="s">
        <v>19</v>
      </c>
      <c r="F3998" s="3"/>
      <c r="G3998" s="2">
        <v>3</v>
      </c>
      <c r="H3998" s="2" t="s">
        <v>2232</v>
      </c>
      <c r="I3998" s="2"/>
      <c r="J3998" s="2"/>
      <c r="K3998" s="2">
        <v>25</v>
      </c>
      <c r="L3998" s="2" t="s">
        <v>73</v>
      </c>
      <c r="M3998" s="4">
        <v>744</v>
      </c>
      <c r="N3998" s="4">
        <v>0</v>
      </c>
      <c r="O3998" s="4">
        <v>18600</v>
      </c>
      <c r="P3998" s="4">
        <v>22692</v>
      </c>
    </row>
    <row r="3999" spans="1:16" x14ac:dyDescent="0.25">
      <c r="A3999" s="2" t="s">
        <v>4030</v>
      </c>
      <c r="B3999" s="3">
        <v>46146</v>
      </c>
      <c r="C3999" s="2" t="s">
        <v>17</v>
      </c>
      <c r="D3999" s="2" t="s">
        <v>18</v>
      </c>
      <c r="E3999" s="2" t="s">
        <v>19</v>
      </c>
      <c r="F3999" s="3"/>
      <c r="G3999" s="2">
        <v>4</v>
      </c>
      <c r="H3999" s="2" t="s">
        <v>1150</v>
      </c>
      <c r="I3999" s="2"/>
      <c r="J3999" s="2"/>
      <c r="K3999" s="2">
        <v>96</v>
      </c>
      <c r="L3999" s="2" t="s">
        <v>73</v>
      </c>
      <c r="M3999" s="4">
        <v>668.85</v>
      </c>
      <c r="N3999" s="4">
        <v>0</v>
      </c>
      <c r="O3999" s="4">
        <v>64209.599999999999</v>
      </c>
      <c r="P3999" s="4">
        <v>78335.710000000006</v>
      </c>
    </row>
    <row r="4000" spans="1:16" x14ac:dyDescent="0.25">
      <c r="A4000" s="2" t="s">
        <v>4030</v>
      </c>
      <c r="B4000" s="3">
        <v>46146</v>
      </c>
      <c r="C4000" s="2" t="s">
        <v>17</v>
      </c>
      <c r="D4000" s="2" t="s">
        <v>18</v>
      </c>
      <c r="E4000" s="2" t="s">
        <v>19</v>
      </c>
      <c r="F4000" s="3"/>
      <c r="G4000" s="2">
        <v>5</v>
      </c>
      <c r="H4000" s="2" t="s">
        <v>2229</v>
      </c>
      <c r="I4000" s="2"/>
      <c r="J4000" s="2"/>
      <c r="K4000" s="2">
        <v>141</v>
      </c>
      <c r="L4000" s="2" t="s">
        <v>73</v>
      </c>
      <c r="M4000" s="4">
        <v>728</v>
      </c>
      <c r="N4000" s="4">
        <v>0</v>
      </c>
      <c r="O4000" s="4">
        <v>102648</v>
      </c>
      <c r="P4000" s="4">
        <v>125230.56</v>
      </c>
    </row>
    <row r="4001" spans="1:16" x14ac:dyDescent="0.25">
      <c r="A4001" s="2" t="s">
        <v>4030</v>
      </c>
      <c r="B4001" s="3">
        <v>46146</v>
      </c>
      <c r="C4001" s="2" t="s">
        <v>17</v>
      </c>
      <c r="D4001" s="2" t="s">
        <v>18</v>
      </c>
      <c r="E4001" s="2" t="s">
        <v>19</v>
      </c>
      <c r="F4001" s="3"/>
      <c r="G4001" s="2">
        <v>6</v>
      </c>
      <c r="H4001" s="2" t="s">
        <v>2232</v>
      </c>
      <c r="I4001" s="2"/>
      <c r="J4001" s="2"/>
      <c r="K4001" s="2">
        <v>65</v>
      </c>
      <c r="L4001" s="2" t="s">
        <v>73</v>
      </c>
      <c r="M4001" s="4">
        <v>744</v>
      </c>
      <c r="N4001" s="4">
        <v>0</v>
      </c>
      <c r="O4001" s="4">
        <v>48360</v>
      </c>
      <c r="P4001" s="4">
        <v>58999.199999999997</v>
      </c>
    </row>
    <row r="4002" spans="1:16" x14ac:dyDescent="0.25">
      <c r="A4002" s="2" t="s">
        <v>4030</v>
      </c>
      <c r="B4002" s="3">
        <v>46146</v>
      </c>
      <c r="C4002" s="2" t="s">
        <v>17</v>
      </c>
      <c r="D4002" s="2" t="s">
        <v>18</v>
      </c>
      <c r="E4002" s="2" t="s">
        <v>19</v>
      </c>
      <c r="F4002" s="3"/>
      <c r="G4002" s="2">
        <v>7</v>
      </c>
      <c r="H4002" s="2" t="s">
        <v>717</v>
      </c>
      <c r="I4002" s="2"/>
      <c r="J4002" s="2"/>
      <c r="K4002" s="2">
        <v>23</v>
      </c>
      <c r="L4002" s="2" t="s">
        <v>73</v>
      </c>
      <c r="M4002" s="4">
        <v>736</v>
      </c>
      <c r="N4002" s="4">
        <v>0</v>
      </c>
      <c r="O4002" s="4">
        <v>16928</v>
      </c>
      <c r="P4002" s="4">
        <v>20652.16</v>
      </c>
    </row>
    <row r="4003" spans="1:16" x14ac:dyDescent="0.25">
      <c r="A4003" s="2" t="s">
        <v>4030</v>
      </c>
      <c r="B4003" s="3">
        <v>46146</v>
      </c>
      <c r="C4003" s="2" t="s">
        <v>17</v>
      </c>
      <c r="D4003" s="2" t="s">
        <v>18</v>
      </c>
      <c r="E4003" s="2" t="s">
        <v>19</v>
      </c>
      <c r="F4003" s="3"/>
      <c r="G4003" s="2">
        <v>8</v>
      </c>
      <c r="H4003" s="2" t="s">
        <v>2228</v>
      </c>
      <c r="I4003" s="2"/>
      <c r="J4003" s="2"/>
      <c r="K4003" s="2">
        <v>21</v>
      </c>
      <c r="L4003" s="2" t="s">
        <v>73</v>
      </c>
      <c r="M4003" s="4">
        <v>840</v>
      </c>
      <c r="N4003" s="4">
        <v>0</v>
      </c>
      <c r="O4003" s="4">
        <v>17640</v>
      </c>
      <c r="P4003" s="4">
        <v>21520.799999999999</v>
      </c>
    </row>
    <row r="4004" spans="1:16" x14ac:dyDescent="0.25">
      <c r="A4004" s="2" t="s">
        <v>4030</v>
      </c>
      <c r="B4004" s="3">
        <v>46146</v>
      </c>
      <c r="C4004" s="2" t="s">
        <v>17</v>
      </c>
      <c r="D4004" s="2" t="s">
        <v>18</v>
      </c>
      <c r="E4004" s="2" t="s">
        <v>19</v>
      </c>
      <c r="F4004" s="3"/>
      <c r="G4004" s="2">
        <v>9</v>
      </c>
      <c r="H4004" s="2" t="s">
        <v>4033</v>
      </c>
      <c r="I4004" s="2"/>
      <c r="J4004" s="2"/>
      <c r="K4004" s="2">
        <v>57</v>
      </c>
      <c r="L4004" s="2" t="s">
        <v>73</v>
      </c>
      <c r="M4004" s="4">
        <v>912</v>
      </c>
      <c r="N4004" s="4">
        <v>0</v>
      </c>
      <c r="O4004" s="4">
        <v>51984</v>
      </c>
      <c r="P4004" s="4">
        <v>63420.480000000003</v>
      </c>
    </row>
    <row r="4005" spans="1:16" x14ac:dyDescent="0.25">
      <c r="A4005" s="2" t="s">
        <v>4030</v>
      </c>
      <c r="B4005" s="3">
        <v>46146</v>
      </c>
      <c r="C4005" s="2" t="s">
        <v>17</v>
      </c>
      <c r="D4005" s="2" t="s">
        <v>18</v>
      </c>
      <c r="E4005" s="2" t="s">
        <v>19</v>
      </c>
      <c r="F4005" s="3"/>
      <c r="G4005" s="2">
        <v>10</v>
      </c>
      <c r="H4005" s="2" t="s">
        <v>2229</v>
      </c>
      <c r="I4005" s="2"/>
      <c r="J4005" s="2"/>
      <c r="K4005" s="2">
        <v>12</v>
      </c>
      <c r="L4005" s="2" t="s">
        <v>73</v>
      </c>
      <c r="M4005" s="4">
        <v>728</v>
      </c>
      <c r="N4005" s="4">
        <v>0</v>
      </c>
      <c r="O4005" s="4">
        <v>8736</v>
      </c>
      <c r="P4005" s="4">
        <v>10657.92</v>
      </c>
    </row>
    <row r="4006" spans="1:16" x14ac:dyDescent="0.25">
      <c r="A4006" s="2" t="s">
        <v>4034</v>
      </c>
      <c r="B4006" s="3">
        <v>46147</v>
      </c>
      <c r="C4006" s="2" t="s">
        <v>17</v>
      </c>
      <c r="D4006" s="2" t="s">
        <v>18</v>
      </c>
      <c r="E4006" s="2" t="s">
        <v>19</v>
      </c>
      <c r="F4006" s="3"/>
      <c r="G4006" s="2">
        <v>1</v>
      </c>
      <c r="H4006" s="2" t="s">
        <v>4035</v>
      </c>
      <c r="I4006" s="2" t="s">
        <v>4036</v>
      </c>
      <c r="J4006" s="2"/>
      <c r="K4006" s="2">
        <v>2</v>
      </c>
      <c r="L4006" s="2" t="s">
        <v>21</v>
      </c>
      <c r="M4006" s="4">
        <v>1200</v>
      </c>
      <c r="N4006" s="4">
        <v>0</v>
      </c>
      <c r="O4006" s="4">
        <v>2400</v>
      </c>
      <c r="P4006" s="4">
        <v>2928</v>
      </c>
    </row>
    <row r="4007" spans="1:16" x14ac:dyDescent="0.25">
      <c r="A4007" s="2" t="s">
        <v>4034</v>
      </c>
      <c r="B4007" s="3">
        <v>46147</v>
      </c>
      <c r="C4007" s="2" t="s">
        <v>17</v>
      </c>
      <c r="D4007" s="2" t="s">
        <v>18</v>
      </c>
      <c r="E4007" s="2" t="s">
        <v>19</v>
      </c>
      <c r="F4007" s="3"/>
      <c r="G4007" s="2">
        <v>2</v>
      </c>
      <c r="H4007" s="2" t="s">
        <v>4037</v>
      </c>
      <c r="I4007" s="2" t="s">
        <v>4036</v>
      </c>
      <c r="J4007" s="2"/>
      <c r="K4007" s="2">
        <v>2</v>
      </c>
      <c r="L4007" s="2" t="s">
        <v>21</v>
      </c>
      <c r="M4007" s="4">
        <v>1200</v>
      </c>
      <c r="N4007" s="4">
        <v>0</v>
      </c>
      <c r="O4007" s="4">
        <v>2400</v>
      </c>
      <c r="P4007" s="4">
        <v>2928</v>
      </c>
    </row>
    <row r="4008" spans="1:16" x14ac:dyDescent="0.25">
      <c r="A4008" s="2" t="s">
        <v>4034</v>
      </c>
      <c r="B4008" s="3">
        <v>46147</v>
      </c>
      <c r="C4008" s="2" t="s">
        <v>17</v>
      </c>
      <c r="D4008" s="2" t="s">
        <v>18</v>
      </c>
      <c r="E4008" s="2" t="s">
        <v>19</v>
      </c>
      <c r="F4008" s="3"/>
      <c r="G4008" s="2">
        <v>3</v>
      </c>
      <c r="H4008" s="2" t="s">
        <v>706</v>
      </c>
      <c r="I4008" s="2"/>
      <c r="J4008" s="2"/>
      <c r="K4008" s="2">
        <v>5</v>
      </c>
      <c r="L4008" s="2" t="s">
        <v>38</v>
      </c>
      <c r="M4008" s="4">
        <v>1475.42</v>
      </c>
      <c r="N4008" s="4">
        <v>0</v>
      </c>
      <c r="O4008" s="4">
        <v>7377.1</v>
      </c>
      <c r="P4008" s="4">
        <v>9000.06</v>
      </c>
    </row>
    <row r="4009" spans="1:16" x14ac:dyDescent="0.25">
      <c r="A4009" s="2" t="s">
        <v>4034</v>
      </c>
      <c r="B4009" s="3">
        <v>46147</v>
      </c>
      <c r="C4009" s="2" t="s">
        <v>17</v>
      </c>
      <c r="D4009" s="2" t="s">
        <v>18</v>
      </c>
      <c r="E4009" s="2" t="s">
        <v>19</v>
      </c>
      <c r="F4009" s="3"/>
      <c r="G4009" s="2">
        <v>4</v>
      </c>
      <c r="H4009" s="2" t="s">
        <v>4038</v>
      </c>
      <c r="I4009" s="2" t="s">
        <v>4039</v>
      </c>
      <c r="J4009" s="2"/>
      <c r="K4009" s="2">
        <v>316</v>
      </c>
      <c r="L4009" s="2" t="s">
        <v>38</v>
      </c>
      <c r="M4009" s="4">
        <v>510.24</v>
      </c>
      <c r="N4009" s="4">
        <v>0</v>
      </c>
      <c r="O4009" s="4">
        <v>161235.84</v>
      </c>
      <c r="P4009" s="4">
        <v>196707.72</v>
      </c>
    </row>
    <row r="4010" spans="1:16" x14ac:dyDescent="0.25">
      <c r="A4010" s="2" t="s">
        <v>4034</v>
      </c>
      <c r="B4010" s="3">
        <v>46147</v>
      </c>
      <c r="C4010" s="2" t="s">
        <v>17</v>
      </c>
      <c r="D4010" s="2" t="s">
        <v>18</v>
      </c>
      <c r="E4010" s="2" t="s">
        <v>19</v>
      </c>
      <c r="F4010" s="3"/>
      <c r="G4010" s="2">
        <v>5</v>
      </c>
      <c r="H4010" s="2" t="s">
        <v>1149</v>
      </c>
      <c r="I4010" s="2" t="s">
        <v>4040</v>
      </c>
      <c r="J4010" s="2"/>
      <c r="K4010" s="2">
        <v>46</v>
      </c>
      <c r="L4010" s="2" t="s">
        <v>38</v>
      </c>
      <c r="M4010" s="4">
        <v>608.61</v>
      </c>
      <c r="N4010" s="4">
        <v>0</v>
      </c>
      <c r="O4010" s="4">
        <v>27996.06</v>
      </c>
      <c r="P4010" s="4">
        <v>34155.19</v>
      </c>
    </row>
    <row r="4011" spans="1:16" x14ac:dyDescent="0.25">
      <c r="A4011" s="2" t="s">
        <v>4034</v>
      </c>
      <c r="B4011" s="3">
        <v>46147</v>
      </c>
      <c r="C4011" s="2" t="s">
        <v>17</v>
      </c>
      <c r="D4011" s="2" t="s">
        <v>18</v>
      </c>
      <c r="E4011" s="2" t="s">
        <v>19</v>
      </c>
      <c r="F4011" s="3"/>
      <c r="G4011" s="2">
        <v>6</v>
      </c>
      <c r="H4011" s="2" t="s">
        <v>4041</v>
      </c>
      <c r="I4011" s="2" t="s">
        <v>4042</v>
      </c>
      <c r="J4011" s="2"/>
      <c r="K4011" s="2">
        <v>2</v>
      </c>
      <c r="L4011" s="2" t="s">
        <v>38</v>
      </c>
      <c r="M4011" s="4">
        <v>5864.76</v>
      </c>
      <c r="N4011" s="4">
        <v>0</v>
      </c>
      <c r="O4011" s="4">
        <v>11729.52</v>
      </c>
      <c r="P4011" s="4">
        <v>14310.01</v>
      </c>
    </row>
    <row r="4012" spans="1:16" x14ac:dyDescent="0.25">
      <c r="A4012" s="2" t="s">
        <v>4034</v>
      </c>
      <c r="B4012" s="3">
        <v>46147</v>
      </c>
      <c r="C4012" s="2" t="s">
        <v>17</v>
      </c>
      <c r="D4012" s="2" t="s">
        <v>18</v>
      </c>
      <c r="E4012" s="2" t="s">
        <v>19</v>
      </c>
      <c r="F4012" s="3"/>
      <c r="G4012" s="2">
        <v>7</v>
      </c>
      <c r="H4012" s="2" t="s">
        <v>4043</v>
      </c>
      <c r="I4012" s="2" t="s">
        <v>4044</v>
      </c>
      <c r="J4012" s="2"/>
      <c r="K4012" s="2">
        <v>1</v>
      </c>
      <c r="L4012" s="2" t="s">
        <v>38</v>
      </c>
      <c r="M4012" s="4">
        <v>909.84</v>
      </c>
      <c r="N4012" s="4">
        <v>0</v>
      </c>
      <c r="O4012" s="4">
        <v>909.84</v>
      </c>
      <c r="P4012" s="4">
        <v>1110</v>
      </c>
    </row>
    <row r="4013" spans="1:16" x14ac:dyDescent="0.25">
      <c r="A4013" s="2" t="s">
        <v>4034</v>
      </c>
      <c r="B4013" s="3">
        <v>46147</v>
      </c>
      <c r="C4013" s="2" t="s">
        <v>17</v>
      </c>
      <c r="D4013" s="2" t="s">
        <v>18</v>
      </c>
      <c r="E4013" s="2" t="s">
        <v>19</v>
      </c>
      <c r="F4013" s="3"/>
      <c r="G4013" s="2">
        <v>8</v>
      </c>
      <c r="H4013" s="2" t="s">
        <v>4045</v>
      </c>
      <c r="I4013" s="2" t="s">
        <v>4046</v>
      </c>
      <c r="J4013" s="2"/>
      <c r="K4013" s="2">
        <v>2</v>
      </c>
      <c r="L4013" s="2" t="s">
        <v>38</v>
      </c>
      <c r="M4013" s="4">
        <v>989.76</v>
      </c>
      <c r="N4013" s="4">
        <v>0</v>
      </c>
      <c r="O4013" s="4">
        <v>1979.52</v>
      </c>
      <c r="P4013" s="4">
        <v>2415.0100000000002</v>
      </c>
    </row>
    <row r="4014" spans="1:16" x14ac:dyDescent="0.25">
      <c r="A4014" s="2" t="s">
        <v>4034</v>
      </c>
      <c r="B4014" s="3">
        <v>46147</v>
      </c>
      <c r="C4014" s="2" t="s">
        <v>17</v>
      </c>
      <c r="D4014" s="2" t="s">
        <v>18</v>
      </c>
      <c r="E4014" s="2" t="s">
        <v>19</v>
      </c>
      <c r="F4014" s="3"/>
      <c r="G4014" s="2">
        <v>9</v>
      </c>
      <c r="H4014" s="2" t="s">
        <v>4047</v>
      </c>
      <c r="I4014" s="2" t="s">
        <v>4048</v>
      </c>
      <c r="J4014" s="2"/>
      <c r="K4014" s="2">
        <v>10</v>
      </c>
      <c r="L4014" s="2" t="s">
        <v>38</v>
      </c>
      <c r="M4014" s="4">
        <v>2028.69</v>
      </c>
      <c r="N4014" s="4">
        <v>0</v>
      </c>
      <c r="O4014" s="4">
        <v>20286.900000000001</v>
      </c>
      <c r="P4014" s="4">
        <v>24750.02</v>
      </c>
    </row>
    <row r="4015" spans="1:16" x14ac:dyDescent="0.25">
      <c r="A4015" s="2" t="s">
        <v>4034</v>
      </c>
      <c r="B4015" s="3">
        <v>46147</v>
      </c>
      <c r="C4015" s="2" t="s">
        <v>17</v>
      </c>
      <c r="D4015" s="2" t="s">
        <v>18</v>
      </c>
      <c r="E4015" s="2" t="s">
        <v>19</v>
      </c>
      <c r="F4015" s="3"/>
      <c r="G4015" s="2">
        <v>10</v>
      </c>
      <c r="H4015" s="2" t="s">
        <v>4049</v>
      </c>
      <c r="I4015" s="2" t="s">
        <v>4050</v>
      </c>
      <c r="J4015" s="2"/>
      <c r="K4015" s="2">
        <v>140</v>
      </c>
      <c r="L4015" s="2" t="s">
        <v>38</v>
      </c>
      <c r="M4015" s="4">
        <v>799.19</v>
      </c>
      <c r="N4015" s="4">
        <v>0</v>
      </c>
      <c r="O4015" s="4">
        <v>111886.6</v>
      </c>
      <c r="P4015" s="4">
        <v>136501.65</v>
      </c>
    </row>
    <row r="4016" spans="1:16" x14ac:dyDescent="0.25">
      <c r="A4016" s="2" t="s">
        <v>4034</v>
      </c>
      <c r="B4016" s="3">
        <v>46147</v>
      </c>
      <c r="C4016" s="2" t="s">
        <v>17</v>
      </c>
      <c r="D4016" s="2" t="s">
        <v>18</v>
      </c>
      <c r="E4016" s="2" t="s">
        <v>19</v>
      </c>
      <c r="F4016" s="3"/>
      <c r="G4016" s="2">
        <v>11</v>
      </c>
      <c r="H4016" s="2" t="s">
        <v>1156</v>
      </c>
      <c r="I4016" s="2" t="s">
        <v>4051</v>
      </c>
      <c r="J4016" s="2"/>
      <c r="K4016" s="2">
        <v>148</v>
      </c>
      <c r="L4016" s="2" t="s">
        <v>38</v>
      </c>
      <c r="M4016" s="4">
        <v>602.46</v>
      </c>
      <c r="N4016" s="4">
        <v>0</v>
      </c>
      <c r="O4016" s="4">
        <v>89164.08</v>
      </c>
      <c r="P4016" s="4">
        <v>108780.18</v>
      </c>
    </row>
    <row r="4017" spans="1:16" x14ac:dyDescent="0.25">
      <c r="A4017" s="2" t="s">
        <v>4034</v>
      </c>
      <c r="B4017" s="3">
        <v>46147</v>
      </c>
      <c r="C4017" s="2" t="s">
        <v>17</v>
      </c>
      <c r="D4017" s="2" t="s">
        <v>18</v>
      </c>
      <c r="E4017" s="2" t="s">
        <v>19</v>
      </c>
      <c r="F4017" s="3"/>
      <c r="G4017" s="2">
        <v>12</v>
      </c>
      <c r="H4017" s="2" t="s">
        <v>4052</v>
      </c>
      <c r="I4017" s="2" t="s">
        <v>4051</v>
      </c>
      <c r="J4017" s="2"/>
      <c r="K4017" s="2">
        <v>91</v>
      </c>
      <c r="L4017" s="2" t="s">
        <v>38</v>
      </c>
      <c r="M4017" s="4">
        <v>602.46</v>
      </c>
      <c r="N4017" s="4">
        <v>0</v>
      </c>
      <c r="O4017" s="4">
        <v>54823.86</v>
      </c>
      <c r="P4017" s="4">
        <v>66885.11</v>
      </c>
    </row>
    <row r="4018" spans="1:16" x14ac:dyDescent="0.25">
      <c r="A4018" s="2" t="s">
        <v>4034</v>
      </c>
      <c r="B4018" s="3">
        <v>46147</v>
      </c>
      <c r="C4018" s="2" t="s">
        <v>17</v>
      </c>
      <c r="D4018" s="2" t="s">
        <v>18</v>
      </c>
      <c r="E4018" s="2" t="s">
        <v>19</v>
      </c>
      <c r="F4018" s="3"/>
      <c r="G4018" s="2">
        <v>13</v>
      </c>
      <c r="H4018" s="2" t="s">
        <v>4053</v>
      </c>
      <c r="I4018" s="2"/>
      <c r="J4018" s="2"/>
      <c r="K4018" s="2">
        <v>10</v>
      </c>
      <c r="L4018" s="2" t="s">
        <v>108</v>
      </c>
      <c r="M4018" s="4">
        <v>9836.07</v>
      </c>
      <c r="N4018" s="4">
        <v>0</v>
      </c>
      <c r="O4018" s="4">
        <v>98360.7</v>
      </c>
      <c r="P4018" s="4">
        <v>120000.05</v>
      </c>
    </row>
    <row r="4019" spans="1:16" x14ac:dyDescent="0.25">
      <c r="A4019" s="2" t="s">
        <v>4034</v>
      </c>
      <c r="B4019" s="3">
        <v>46147</v>
      </c>
      <c r="C4019" s="2" t="s">
        <v>17</v>
      </c>
      <c r="D4019" s="2" t="s">
        <v>18</v>
      </c>
      <c r="E4019" s="2" t="s">
        <v>19</v>
      </c>
      <c r="F4019" s="3"/>
      <c r="G4019" s="2">
        <v>14</v>
      </c>
      <c r="H4019" s="2" t="s">
        <v>4054</v>
      </c>
      <c r="I4019" s="2" t="s">
        <v>4055</v>
      </c>
      <c r="J4019" s="2"/>
      <c r="K4019" s="2">
        <v>26</v>
      </c>
      <c r="L4019" s="2" t="s">
        <v>73</v>
      </c>
      <c r="M4019" s="4">
        <v>1229.51</v>
      </c>
      <c r="N4019" s="4">
        <v>0</v>
      </c>
      <c r="O4019" s="4">
        <v>31967.26</v>
      </c>
      <c r="P4019" s="4">
        <v>39000.06</v>
      </c>
    </row>
    <row r="4020" spans="1:16" x14ac:dyDescent="0.25">
      <c r="A4020" s="2" t="s">
        <v>4034</v>
      </c>
      <c r="B4020" s="3">
        <v>46147</v>
      </c>
      <c r="C4020" s="2" t="s">
        <v>17</v>
      </c>
      <c r="D4020" s="2" t="s">
        <v>18</v>
      </c>
      <c r="E4020" s="2" t="s">
        <v>19</v>
      </c>
      <c r="F4020" s="3"/>
      <c r="G4020" s="2">
        <v>15</v>
      </c>
      <c r="H4020" s="2" t="s">
        <v>4056</v>
      </c>
      <c r="I4020" s="2" t="s">
        <v>4057</v>
      </c>
      <c r="J4020" s="2"/>
      <c r="K4020" s="2">
        <v>383</v>
      </c>
      <c r="L4020" s="2" t="s">
        <v>108</v>
      </c>
      <c r="M4020" s="4">
        <v>627.04999999999995</v>
      </c>
      <c r="N4020" s="4">
        <v>0</v>
      </c>
      <c r="O4020" s="4">
        <v>240160.15</v>
      </c>
      <c r="P4020" s="4">
        <v>292995.38</v>
      </c>
    </row>
    <row r="4021" spans="1:16" x14ac:dyDescent="0.25">
      <c r="A4021" s="2" t="s">
        <v>4034</v>
      </c>
      <c r="B4021" s="3">
        <v>46147</v>
      </c>
      <c r="C4021" s="2" t="s">
        <v>17</v>
      </c>
      <c r="D4021" s="2" t="s">
        <v>18</v>
      </c>
      <c r="E4021" s="2" t="s">
        <v>19</v>
      </c>
      <c r="F4021" s="3"/>
      <c r="G4021" s="2">
        <v>16</v>
      </c>
      <c r="H4021" s="2" t="s">
        <v>719</v>
      </c>
      <c r="I4021" s="2"/>
      <c r="J4021" s="2"/>
      <c r="K4021" s="2">
        <v>4</v>
      </c>
      <c r="L4021" s="2" t="s">
        <v>73</v>
      </c>
      <c r="M4021" s="4">
        <v>5901.65</v>
      </c>
      <c r="N4021" s="4">
        <v>0</v>
      </c>
      <c r="O4021" s="4">
        <v>23606.6</v>
      </c>
      <c r="P4021" s="4">
        <v>28800.05</v>
      </c>
    </row>
    <row r="4022" spans="1:16" x14ac:dyDescent="0.25">
      <c r="A4022" s="2" t="s">
        <v>4034</v>
      </c>
      <c r="B4022" s="3">
        <v>46147</v>
      </c>
      <c r="C4022" s="2" t="s">
        <v>17</v>
      </c>
      <c r="D4022" s="2" t="s">
        <v>18</v>
      </c>
      <c r="E4022" s="2" t="s">
        <v>19</v>
      </c>
      <c r="F4022" s="3"/>
      <c r="G4022" s="2">
        <v>17</v>
      </c>
      <c r="H4022" s="2" t="s">
        <v>4058</v>
      </c>
      <c r="I4022" s="2" t="s">
        <v>4059</v>
      </c>
      <c r="J4022" s="2"/>
      <c r="K4022" s="2">
        <v>4</v>
      </c>
      <c r="L4022" s="2" t="s">
        <v>73</v>
      </c>
      <c r="M4022" s="4">
        <v>8790.99</v>
      </c>
      <c r="N4022" s="4">
        <v>0</v>
      </c>
      <c r="O4022" s="4">
        <v>35163.96</v>
      </c>
      <c r="P4022" s="4">
        <v>42900.03</v>
      </c>
    </row>
    <row r="4023" spans="1:16" x14ac:dyDescent="0.25">
      <c r="A4023" s="2" t="s">
        <v>4034</v>
      </c>
      <c r="B4023" s="3">
        <v>46147</v>
      </c>
      <c r="C4023" s="2" t="s">
        <v>17</v>
      </c>
      <c r="D4023" s="2" t="s">
        <v>18</v>
      </c>
      <c r="E4023" s="2" t="s">
        <v>19</v>
      </c>
      <c r="F4023" s="3"/>
      <c r="G4023" s="2">
        <v>18</v>
      </c>
      <c r="H4023" s="2" t="s">
        <v>4060</v>
      </c>
      <c r="I4023" s="2" t="s">
        <v>4061</v>
      </c>
      <c r="J4023" s="2"/>
      <c r="K4023" s="2">
        <v>2</v>
      </c>
      <c r="L4023" s="2" t="s">
        <v>108</v>
      </c>
      <c r="M4023" s="4">
        <v>1364.76</v>
      </c>
      <c r="N4023" s="4">
        <v>0</v>
      </c>
      <c r="O4023" s="4">
        <v>2729.52</v>
      </c>
      <c r="P4023" s="4">
        <v>3330.01</v>
      </c>
    </row>
    <row r="4024" spans="1:16" x14ac:dyDescent="0.25">
      <c r="A4024" s="2" t="s">
        <v>4034</v>
      </c>
      <c r="B4024" s="3">
        <v>46147</v>
      </c>
      <c r="C4024" s="2" t="s">
        <v>17</v>
      </c>
      <c r="D4024" s="2" t="s">
        <v>18</v>
      </c>
      <c r="E4024" s="2" t="s">
        <v>19</v>
      </c>
      <c r="F4024" s="3"/>
      <c r="G4024" s="2">
        <v>19</v>
      </c>
      <c r="H4024" s="2" t="s">
        <v>4062</v>
      </c>
      <c r="I4024" s="2"/>
      <c r="J4024" s="2"/>
      <c r="K4024" s="2">
        <v>24</v>
      </c>
      <c r="L4024" s="2" t="s">
        <v>108</v>
      </c>
      <c r="M4024" s="4">
        <v>1143.45</v>
      </c>
      <c r="N4024" s="4">
        <v>0</v>
      </c>
      <c r="O4024" s="4">
        <v>27442.799999999999</v>
      </c>
      <c r="P4024" s="4">
        <v>33480.22</v>
      </c>
    </row>
    <row r="4025" spans="1:16" x14ac:dyDescent="0.25">
      <c r="A4025" s="2" t="s">
        <v>4034</v>
      </c>
      <c r="B4025" s="3">
        <v>46147</v>
      </c>
      <c r="C4025" s="2" t="s">
        <v>17</v>
      </c>
      <c r="D4025" s="2" t="s">
        <v>18</v>
      </c>
      <c r="E4025" s="2" t="s">
        <v>19</v>
      </c>
      <c r="F4025" s="3"/>
      <c r="G4025" s="2">
        <v>20</v>
      </c>
      <c r="H4025" s="2" t="s">
        <v>4063</v>
      </c>
      <c r="I4025" s="2"/>
      <c r="J4025" s="2"/>
      <c r="K4025" s="2">
        <v>24</v>
      </c>
      <c r="L4025" s="2" t="s">
        <v>108</v>
      </c>
      <c r="M4025" s="4">
        <v>5864.76</v>
      </c>
      <c r="N4025" s="4">
        <v>0</v>
      </c>
      <c r="O4025" s="4">
        <v>140754.23999999999</v>
      </c>
      <c r="P4025" s="4">
        <v>171720.17</v>
      </c>
    </row>
    <row r="4026" spans="1:16" x14ac:dyDescent="0.25">
      <c r="A4026" s="2" t="s">
        <v>4034</v>
      </c>
      <c r="B4026" s="3">
        <v>46147</v>
      </c>
      <c r="C4026" s="2" t="s">
        <v>17</v>
      </c>
      <c r="D4026" s="2" t="s">
        <v>18</v>
      </c>
      <c r="E4026" s="2" t="s">
        <v>19</v>
      </c>
      <c r="F4026" s="3"/>
      <c r="G4026" s="2">
        <v>21</v>
      </c>
      <c r="H4026" s="2" t="s">
        <v>4064</v>
      </c>
      <c r="I4026" s="2" t="s">
        <v>4065</v>
      </c>
      <c r="J4026" s="2"/>
      <c r="K4026" s="2">
        <v>1</v>
      </c>
      <c r="L4026" s="2" t="s">
        <v>73</v>
      </c>
      <c r="M4026" s="4">
        <v>1844.27</v>
      </c>
      <c r="N4026" s="4">
        <v>0</v>
      </c>
      <c r="O4026" s="4">
        <v>1844.27</v>
      </c>
      <c r="P4026" s="4">
        <v>2250.0100000000002</v>
      </c>
    </row>
    <row r="4027" spans="1:16" x14ac:dyDescent="0.25">
      <c r="A4027" s="2" t="s">
        <v>4034</v>
      </c>
      <c r="B4027" s="3">
        <v>46147</v>
      </c>
      <c r="C4027" s="2" t="s">
        <v>17</v>
      </c>
      <c r="D4027" s="2" t="s">
        <v>18</v>
      </c>
      <c r="E4027" s="2" t="s">
        <v>19</v>
      </c>
      <c r="F4027" s="3"/>
      <c r="G4027" s="2">
        <v>22</v>
      </c>
      <c r="H4027" s="2" t="s">
        <v>4066</v>
      </c>
      <c r="I4027" s="2" t="s">
        <v>4067</v>
      </c>
      <c r="J4027" s="2"/>
      <c r="K4027" s="2">
        <v>3</v>
      </c>
      <c r="L4027" s="2" t="s">
        <v>108</v>
      </c>
      <c r="M4027" s="4">
        <v>1143.45</v>
      </c>
      <c r="N4027" s="4">
        <v>0</v>
      </c>
      <c r="O4027" s="4">
        <v>3430.35</v>
      </c>
      <c r="P4027" s="4">
        <v>4185.03</v>
      </c>
    </row>
    <row r="4028" spans="1:16" x14ac:dyDescent="0.25">
      <c r="A4028" s="2" t="s">
        <v>4034</v>
      </c>
      <c r="B4028" s="3">
        <v>46147</v>
      </c>
      <c r="C4028" s="2" t="s">
        <v>17</v>
      </c>
      <c r="D4028" s="2" t="s">
        <v>18</v>
      </c>
      <c r="E4028" s="2" t="s">
        <v>19</v>
      </c>
      <c r="F4028" s="3"/>
      <c r="G4028" s="2">
        <v>23</v>
      </c>
      <c r="H4028" s="2" t="s">
        <v>4068</v>
      </c>
      <c r="I4028" s="2"/>
      <c r="J4028" s="2"/>
      <c r="K4028" s="2">
        <v>6</v>
      </c>
      <c r="L4028" s="2" t="s">
        <v>38</v>
      </c>
      <c r="M4028" s="4">
        <v>8790.99</v>
      </c>
      <c r="N4028" s="4">
        <v>0</v>
      </c>
      <c r="O4028" s="4">
        <v>52745.94</v>
      </c>
      <c r="P4028" s="4">
        <v>64350.05</v>
      </c>
    </row>
    <row r="4029" spans="1:16" x14ac:dyDescent="0.25">
      <c r="A4029" s="2" t="s">
        <v>4034</v>
      </c>
      <c r="B4029" s="3">
        <v>46147</v>
      </c>
      <c r="C4029" s="2" t="s">
        <v>17</v>
      </c>
      <c r="D4029" s="2" t="s">
        <v>18</v>
      </c>
      <c r="E4029" s="2" t="s">
        <v>19</v>
      </c>
      <c r="F4029" s="3"/>
      <c r="G4029" s="2">
        <v>24</v>
      </c>
      <c r="H4029" s="2" t="s">
        <v>4069</v>
      </c>
      <c r="I4029" s="2"/>
      <c r="J4029" s="2"/>
      <c r="K4029" s="2">
        <v>4</v>
      </c>
      <c r="L4029" s="2" t="s">
        <v>108</v>
      </c>
      <c r="M4029" s="4">
        <v>1475.42</v>
      </c>
      <c r="N4029" s="4">
        <v>0</v>
      </c>
      <c r="O4029" s="4">
        <v>5901.68</v>
      </c>
      <c r="P4029" s="4">
        <v>7200.05</v>
      </c>
    </row>
    <row r="4030" spans="1:16" x14ac:dyDescent="0.25">
      <c r="A4030" s="2" t="s">
        <v>4034</v>
      </c>
      <c r="B4030" s="3">
        <v>46147</v>
      </c>
      <c r="C4030" s="2" t="s">
        <v>17</v>
      </c>
      <c r="D4030" s="2" t="s">
        <v>18</v>
      </c>
      <c r="E4030" s="2" t="s">
        <v>19</v>
      </c>
      <c r="F4030" s="3"/>
      <c r="G4030" s="2">
        <v>25</v>
      </c>
      <c r="H4030" s="2" t="s">
        <v>4060</v>
      </c>
      <c r="I4030" s="2" t="s">
        <v>4061</v>
      </c>
      <c r="J4030" s="2"/>
      <c r="K4030" s="2">
        <v>6</v>
      </c>
      <c r="L4030" s="2" t="s">
        <v>108</v>
      </c>
      <c r="M4030" s="4">
        <v>1364.76</v>
      </c>
      <c r="N4030" s="4">
        <v>0</v>
      </c>
      <c r="O4030" s="4">
        <v>8188.56</v>
      </c>
      <c r="P4030" s="4">
        <v>9990.0400000000009</v>
      </c>
    </row>
    <row r="4031" spans="1:16" x14ac:dyDescent="0.25">
      <c r="A4031" s="2" t="s">
        <v>4034</v>
      </c>
      <c r="B4031" s="3">
        <v>46147</v>
      </c>
      <c r="C4031" s="2" t="s">
        <v>17</v>
      </c>
      <c r="D4031" s="2" t="s">
        <v>18</v>
      </c>
      <c r="E4031" s="2" t="s">
        <v>19</v>
      </c>
      <c r="F4031" s="3"/>
      <c r="G4031" s="2">
        <v>26</v>
      </c>
      <c r="H4031" s="2" t="s">
        <v>4070</v>
      </c>
      <c r="I4031" s="2"/>
      <c r="J4031" s="2"/>
      <c r="K4031" s="2">
        <v>6</v>
      </c>
      <c r="L4031" s="2" t="s">
        <v>108</v>
      </c>
      <c r="M4031" s="4">
        <v>8360.66</v>
      </c>
      <c r="N4031" s="4">
        <v>0</v>
      </c>
      <c r="O4031" s="4">
        <v>50163.96</v>
      </c>
      <c r="P4031" s="4">
        <v>61200.03</v>
      </c>
    </row>
    <row r="4032" spans="1:16" x14ac:dyDescent="0.25">
      <c r="A4032" s="2" t="s">
        <v>4034</v>
      </c>
      <c r="B4032" s="3">
        <v>46147</v>
      </c>
      <c r="C4032" s="2" t="s">
        <v>17</v>
      </c>
      <c r="D4032" s="2" t="s">
        <v>18</v>
      </c>
      <c r="E4032" s="2" t="s">
        <v>19</v>
      </c>
      <c r="F4032" s="3"/>
      <c r="G4032" s="2">
        <v>27</v>
      </c>
      <c r="H4032" s="2" t="s">
        <v>1162</v>
      </c>
      <c r="I4032" s="2"/>
      <c r="J4032" s="2"/>
      <c r="K4032" s="2">
        <v>18</v>
      </c>
      <c r="L4032" s="2" t="s">
        <v>73</v>
      </c>
      <c r="M4032" s="4">
        <v>6872.96</v>
      </c>
      <c r="N4032" s="4">
        <v>0</v>
      </c>
      <c r="O4032" s="4">
        <v>123713.28</v>
      </c>
      <c r="P4032" s="4">
        <v>150930.20000000001</v>
      </c>
    </row>
    <row r="4033" spans="1:16" x14ac:dyDescent="0.25">
      <c r="A4033" s="2" t="s">
        <v>4034</v>
      </c>
      <c r="B4033" s="3">
        <v>46147</v>
      </c>
      <c r="C4033" s="2" t="s">
        <v>17</v>
      </c>
      <c r="D4033" s="2" t="s">
        <v>18</v>
      </c>
      <c r="E4033" s="2" t="s">
        <v>19</v>
      </c>
      <c r="F4033" s="3"/>
      <c r="G4033" s="2">
        <v>28</v>
      </c>
      <c r="H4033" s="2" t="s">
        <v>4071</v>
      </c>
      <c r="I4033" s="2" t="s">
        <v>4072</v>
      </c>
      <c r="J4033" s="2"/>
      <c r="K4033" s="2">
        <v>16</v>
      </c>
      <c r="L4033" s="2" t="s">
        <v>73</v>
      </c>
      <c r="M4033" s="4">
        <v>8360.66</v>
      </c>
      <c r="N4033" s="4">
        <v>0</v>
      </c>
      <c r="O4033" s="4">
        <v>133770.56</v>
      </c>
      <c r="P4033" s="4">
        <v>163200.07999999999</v>
      </c>
    </row>
    <row r="4034" spans="1:16" x14ac:dyDescent="0.25">
      <c r="A4034" s="2" t="s">
        <v>4034</v>
      </c>
      <c r="B4034" s="3">
        <v>46147</v>
      </c>
      <c r="C4034" s="2" t="s">
        <v>17</v>
      </c>
      <c r="D4034" s="2" t="s">
        <v>18</v>
      </c>
      <c r="E4034" s="2" t="s">
        <v>19</v>
      </c>
      <c r="F4034" s="3"/>
      <c r="G4034" s="2">
        <v>29</v>
      </c>
      <c r="H4034" s="2" t="s">
        <v>4073</v>
      </c>
      <c r="I4034" s="2" t="s">
        <v>4074</v>
      </c>
      <c r="J4034" s="2"/>
      <c r="K4034" s="2">
        <v>18</v>
      </c>
      <c r="L4034" s="2" t="s">
        <v>73</v>
      </c>
      <c r="M4034" s="4">
        <v>1475.42</v>
      </c>
      <c r="N4034" s="4">
        <v>0</v>
      </c>
      <c r="O4034" s="4">
        <v>26557.56</v>
      </c>
      <c r="P4034" s="4">
        <v>32400.22</v>
      </c>
    </row>
    <row r="4035" spans="1:16" x14ac:dyDescent="0.25">
      <c r="A4035" s="2" t="s">
        <v>4034</v>
      </c>
      <c r="B4035" s="3">
        <v>46147</v>
      </c>
      <c r="C4035" s="2" t="s">
        <v>17</v>
      </c>
      <c r="D4035" s="2" t="s">
        <v>18</v>
      </c>
      <c r="E4035" s="2" t="s">
        <v>19</v>
      </c>
      <c r="F4035" s="3"/>
      <c r="G4035" s="2">
        <v>30</v>
      </c>
      <c r="H4035" s="2" t="s">
        <v>4075</v>
      </c>
      <c r="I4035" s="2"/>
      <c r="J4035" s="2"/>
      <c r="K4035" s="2">
        <v>26</v>
      </c>
      <c r="L4035" s="2" t="s">
        <v>73</v>
      </c>
      <c r="M4035" s="4">
        <v>5901.65</v>
      </c>
      <c r="N4035" s="4">
        <v>0</v>
      </c>
      <c r="O4035" s="4">
        <v>153442.9</v>
      </c>
      <c r="P4035" s="4">
        <v>187200.34</v>
      </c>
    </row>
    <row r="4036" spans="1:16" x14ac:dyDescent="0.25">
      <c r="A4036" s="2" t="s">
        <v>4034</v>
      </c>
      <c r="B4036" s="3">
        <v>46147</v>
      </c>
      <c r="C4036" s="2" t="s">
        <v>17</v>
      </c>
      <c r="D4036" s="2" t="s">
        <v>18</v>
      </c>
      <c r="E4036" s="2" t="s">
        <v>19</v>
      </c>
      <c r="F4036" s="3"/>
      <c r="G4036" s="2">
        <v>31</v>
      </c>
      <c r="H4036" s="2" t="s">
        <v>4076</v>
      </c>
      <c r="I4036" s="2" t="s">
        <v>4077</v>
      </c>
      <c r="J4036" s="2"/>
      <c r="K4036" s="2">
        <v>8</v>
      </c>
      <c r="L4036" s="2" t="s">
        <v>73</v>
      </c>
      <c r="M4036" s="4">
        <v>1413.93</v>
      </c>
      <c r="N4036" s="4">
        <v>0</v>
      </c>
      <c r="O4036" s="4">
        <v>11311.44</v>
      </c>
      <c r="P4036" s="4">
        <v>13799.96</v>
      </c>
    </row>
    <row r="4037" spans="1:16" x14ac:dyDescent="0.25">
      <c r="A4037" s="2" t="s">
        <v>4034</v>
      </c>
      <c r="B4037" s="3">
        <v>46147</v>
      </c>
      <c r="C4037" s="2" t="s">
        <v>17</v>
      </c>
      <c r="D4037" s="2" t="s">
        <v>18</v>
      </c>
      <c r="E4037" s="2" t="s">
        <v>19</v>
      </c>
      <c r="F4037" s="3"/>
      <c r="G4037" s="2">
        <v>32</v>
      </c>
      <c r="H4037" s="2" t="s">
        <v>4078</v>
      </c>
      <c r="I4037" s="2" t="s">
        <v>4042</v>
      </c>
      <c r="J4037" s="2"/>
      <c r="K4037" s="2">
        <v>2</v>
      </c>
      <c r="L4037" s="2" t="s">
        <v>73</v>
      </c>
      <c r="M4037" s="4">
        <v>5864.76</v>
      </c>
      <c r="N4037" s="4">
        <v>0</v>
      </c>
      <c r="O4037" s="4">
        <v>11729.52</v>
      </c>
      <c r="P4037" s="4">
        <v>14310.01</v>
      </c>
    </row>
    <row r="4038" spans="1:16" x14ac:dyDescent="0.25">
      <c r="A4038" s="2" t="s">
        <v>4079</v>
      </c>
      <c r="B4038" s="3">
        <v>46147</v>
      </c>
      <c r="C4038" s="2" t="s">
        <v>17</v>
      </c>
      <c r="D4038" s="2" t="s">
        <v>18</v>
      </c>
      <c r="E4038" s="2" t="s">
        <v>19</v>
      </c>
      <c r="F4038" s="3"/>
      <c r="G4038" s="2">
        <v>1</v>
      </c>
      <c r="H4038" s="2" t="s">
        <v>4080</v>
      </c>
      <c r="I4038" s="2"/>
      <c r="J4038" s="2"/>
      <c r="K4038" s="2">
        <v>1400</v>
      </c>
      <c r="L4038" s="2" t="s">
        <v>70</v>
      </c>
      <c r="M4038" s="4">
        <v>323.75</v>
      </c>
      <c r="N4038" s="4">
        <v>0</v>
      </c>
      <c r="O4038" s="4">
        <v>453250</v>
      </c>
      <c r="P4038" s="4">
        <v>552965</v>
      </c>
    </row>
    <row r="4039" spans="1:16" x14ac:dyDescent="0.25">
      <c r="A4039" s="2" t="s">
        <v>4081</v>
      </c>
      <c r="B4039" s="3">
        <v>46147</v>
      </c>
      <c r="C4039" s="2" t="s">
        <v>17</v>
      </c>
      <c r="D4039" s="2" t="s">
        <v>18</v>
      </c>
      <c r="E4039" s="2" t="s">
        <v>19</v>
      </c>
      <c r="F4039" s="3"/>
      <c r="G4039" s="2">
        <v>1</v>
      </c>
      <c r="H4039" s="2" t="s">
        <v>4082</v>
      </c>
      <c r="I4039" s="2"/>
      <c r="J4039" s="2"/>
      <c r="K4039" s="2">
        <v>1</v>
      </c>
      <c r="L4039" s="2" t="s">
        <v>38</v>
      </c>
      <c r="M4039" s="4">
        <v>20550</v>
      </c>
      <c r="N4039" s="4">
        <v>0</v>
      </c>
      <c r="O4039" s="4">
        <v>20550</v>
      </c>
      <c r="P4039" s="4">
        <v>25071</v>
      </c>
    </row>
    <row r="4040" spans="1:16" x14ac:dyDescent="0.25">
      <c r="A4040" s="2" t="s">
        <v>4081</v>
      </c>
      <c r="B4040" s="3">
        <v>46147</v>
      </c>
      <c r="C4040" s="2" t="s">
        <v>17</v>
      </c>
      <c r="D4040" s="2" t="s">
        <v>18</v>
      </c>
      <c r="E4040" s="2" t="s">
        <v>19</v>
      </c>
      <c r="F4040" s="3"/>
      <c r="G4040" s="2">
        <v>2</v>
      </c>
      <c r="H4040" s="2" t="s">
        <v>4083</v>
      </c>
      <c r="I4040" s="2" t="s">
        <v>4083</v>
      </c>
      <c r="J4040" s="2"/>
      <c r="K4040" s="2">
        <v>1</v>
      </c>
      <c r="L4040" s="2" t="s">
        <v>38</v>
      </c>
      <c r="M4040" s="4">
        <v>11645</v>
      </c>
      <c r="N4040" s="4">
        <v>0</v>
      </c>
      <c r="O4040" s="4">
        <v>11645</v>
      </c>
      <c r="P4040" s="4">
        <v>14206.9</v>
      </c>
    </row>
    <row r="4041" spans="1:16" x14ac:dyDescent="0.25">
      <c r="A4041" s="2" t="s">
        <v>4084</v>
      </c>
      <c r="B4041" s="3">
        <v>46148</v>
      </c>
      <c r="C4041" s="2" t="s">
        <v>905</v>
      </c>
      <c r="D4041" s="2" t="s">
        <v>18</v>
      </c>
      <c r="E4041" s="2" t="s">
        <v>19</v>
      </c>
      <c r="F4041" s="3"/>
      <c r="G4041" s="2">
        <v>1</v>
      </c>
      <c r="H4041" s="2" t="s">
        <v>4085</v>
      </c>
      <c r="I4041" s="2"/>
      <c r="J4041" s="2"/>
      <c r="K4041" s="2">
        <v>7</v>
      </c>
      <c r="L4041" s="2" t="s">
        <v>38</v>
      </c>
      <c r="M4041" s="4">
        <v>2080000</v>
      </c>
      <c r="N4041" s="4">
        <v>0</v>
      </c>
      <c r="O4041" s="4">
        <v>14560000</v>
      </c>
      <c r="P4041" s="4">
        <v>17763200</v>
      </c>
    </row>
    <row r="4042" spans="1:16" x14ac:dyDescent="0.25">
      <c r="A4042" s="2" t="s">
        <v>4084</v>
      </c>
      <c r="B4042" s="3">
        <v>46148</v>
      </c>
      <c r="C4042" s="2" t="s">
        <v>905</v>
      </c>
      <c r="D4042" s="2" t="s">
        <v>18</v>
      </c>
      <c r="E4042" s="2" t="s">
        <v>19</v>
      </c>
      <c r="F4042" s="3"/>
      <c r="G4042" s="2">
        <v>2</v>
      </c>
      <c r="H4042" s="2" t="s">
        <v>4086</v>
      </c>
      <c r="I4042" s="2" t="s">
        <v>4087</v>
      </c>
      <c r="J4042" s="2"/>
      <c r="K4042" s="2">
        <v>1.5</v>
      </c>
      <c r="L4042" s="2" t="s">
        <v>115</v>
      </c>
      <c r="M4042" s="4">
        <v>2052896.21</v>
      </c>
      <c r="N4042" s="4">
        <v>0</v>
      </c>
      <c r="O4042" s="4">
        <v>3079344.32</v>
      </c>
      <c r="P4042" s="4">
        <v>3756800.07</v>
      </c>
    </row>
    <row r="4043" spans="1:16" x14ac:dyDescent="0.25">
      <c r="A4043" s="2" t="s">
        <v>4084</v>
      </c>
      <c r="B4043" s="3">
        <v>46148</v>
      </c>
      <c r="C4043" s="2" t="s">
        <v>905</v>
      </c>
      <c r="D4043" s="2" t="s">
        <v>18</v>
      </c>
      <c r="E4043" s="2" t="s">
        <v>19</v>
      </c>
      <c r="F4043" s="3"/>
      <c r="G4043" s="2">
        <v>3</v>
      </c>
      <c r="H4043" s="2" t="s">
        <v>4088</v>
      </c>
      <c r="I4043" s="2" t="s">
        <v>4089</v>
      </c>
      <c r="J4043" s="2"/>
      <c r="K4043" s="2">
        <v>1.5</v>
      </c>
      <c r="L4043" s="2" t="s">
        <v>115</v>
      </c>
      <c r="M4043" s="4">
        <v>740239.38</v>
      </c>
      <c r="N4043" s="4">
        <v>0</v>
      </c>
      <c r="O4043" s="4">
        <v>1110359.07</v>
      </c>
      <c r="P4043" s="4">
        <v>1354638.07</v>
      </c>
    </row>
    <row r="4044" spans="1:16" x14ac:dyDescent="0.25">
      <c r="A4044" s="2" t="s">
        <v>4084</v>
      </c>
      <c r="B4044" s="3">
        <v>46148</v>
      </c>
      <c r="C4044" s="2" t="s">
        <v>905</v>
      </c>
      <c r="D4044" s="2" t="s">
        <v>18</v>
      </c>
      <c r="E4044" s="2" t="s">
        <v>19</v>
      </c>
      <c r="F4044" s="3"/>
      <c r="G4044" s="2">
        <v>4</v>
      </c>
      <c r="H4044" s="2" t="s">
        <v>4090</v>
      </c>
      <c r="I4044" s="2" t="s">
        <v>4091</v>
      </c>
      <c r="J4044" s="2"/>
      <c r="K4044" s="2">
        <v>1.5</v>
      </c>
      <c r="L4044" s="2" t="s">
        <v>115</v>
      </c>
      <c r="M4044" s="4">
        <v>603956.65</v>
      </c>
      <c r="N4044" s="4">
        <v>0</v>
      </c>
      <c r="O4044" s="4">
        <v>905934.98</v>
      </c>
      <c r="P4044" s="4">
        <v>1105240.67</v>
      </c>
    </row>
    <row r="4045" spans="1:16" x14ac:dyDescent="0.25">
      <c r="A4045" s="2" t="s">
        <v>4084</v>
      </c>
      <c r="B4045" s="3">
        <v>46148</v>
      </c>
      <c r="C4045" s="2" t="s">
        <v>905</v>
      </c>
      <c r="D4045" s="2" t="s">
        <v>18</v>
      </c>
      <c r="E4045" s="2" t="s">
        <v>19</v>
      </c>
      <c r="F4045" s="3"/>
      <c r="G4045" s="2">
        <v>5</v>
      </c>
      <c r="H4045" s="2" t="s">
        <v>4092</v>
      </c>
      <c r="I4045" s="2" t="s">
        <v>4093</v>
      </c>
      <c r="J4045" s="2"/>
      <c r="K4045" s="2">
        <v>1.5</v>
      </c>
      <c r="L4045" s="2" t="s">
        <v>115</v>
      </c>
      <c r="M4045" s="4">
        <v>482955.11</v>
      </c>
      <c r="N4045" s="4">
        <v>0</v>
      </c>
      <c r="O4045" s="4">
        <v>724432.67</v>
      </c>
      <c r="P4045" s="4">
        <v>883807.86</v>
      </c>
    </row>
    <row r="4046" spans="1:16" x14ac:dyDescent="0.25">
      <c r="A4046" s="2" t="s">
        <v>4084</v>
      </c>
      <c r="B4046" s="3">
        <v>46148</v>
      </c>
      <c r="C4046" s="2" t="s">
        <v>905</v>
      </c>
      <c r="D4046" s="2" t="s">
        <v>18</v>
      </c>
      <c r="E4046" s="2" t="s">
        <v>19</v>
      </c>
      <c r="F4046" s="3"/>
      <c r="G4046" s="2">
        <v>6</v>
      </c>
      <c r="H4046" s="2" t="s">
        <v>4094</v>
      </c>
      <c r="I4046" s="2" t="s">
        <v>4095</v>
      </c>
      <c r="J4046" s="2"/>
      <c r="K4046" s="2">
        <v>1.5</v>
      </c>
      <c r="L4046" s="2" t="s">
        <v>115</v>
      </c>
      <c r="M4046" s="4">
        <v>397522.71</v>
      </c>
      <c r="N4046" s="4">
        <v>0</v>
      </c>
      <c r="O4046" s="4">
        <v>596284.06999999995</v>
      </c>
      <c r="P4046" s="4">
        <v>727466.56</v>
      </c>
    </row>
    <row r="4047" spans="1:16" x14ac:dyDescent="0.25">
      <c r="A4047" s="2" t="s">
        <v>4096</v>
      </c>
      <c r="B4047" s="3">
        <v>46148</v>
      </c>
      <c r="C4047" s="2" t="s">
        <v>905</v>
      </c>
      <c r="D4047" s="2" t="s">
        <v>18</v>
      </c>
      <c r="E4047" s="2" t="s">
        <v>19</v>
      </c>
      <c r="F4047" s="3"/>
      <c r="G4047" s="2">
        <v>1</v>
      </c>
      <c r="H4047" s="2" t="s">
        <v>4097</v>
      </c>
      <c r="I4047" s="2"/>
      <c r="J4047" s="2"/>
      <c r="K4047" s="2">
        <v>200</v>
      </c>
      <c r="L4047" s="2" t="s">
        <v>21</v>
      </c>
      <c r="M4047" s="4">
        <v>0</v>
      </c>
      <c r="N4047" s="4">
        <v>0</v>
      </c>
      <c r="O4047" s="4">
        <v>0</v>
      </c>
      <c r="P4047" s="4">
        <v>0</v>
      </c>
    </row>
    <row r="4048" spans="1:16" x14ac:dyDescent="0.25">
      <c r="A4048" s="2" t="s">
        <v>4096</v>
      </c>
      <c r="B4048" s="3">
        <v>46148</v>
      </c>
      <c r="C4048" s="2" t="s">
        <v>905</v>
      </c>
      <c r="D4048" s="2" t="s">
        <v>18</v>
      </c>
      <c r="E4048" s="2" t="s">
        <v>19</v>
      </c>
      <c r="F4048" s="3"/>
      <c r="G4048" s="2">
        <v>2</v>
      </c>
      <c r="H4048" s="2" t="s">
        <v>4098</v>
      </c>
      <c r="I4048" s="2"/>
      <c r="J4048" s="2"/>
      <c r="K4048" s="2">
        <v>200</v>
      </c>
      <c r="L4048" s="2" t="s">
        <v>21</v>
      </c>
      <c r="M4048" s="4">
        <v>0</v>
      </c>
      <c r="N4048" s="4">
        <v>0</v>
      </c>
      <c r="O4048" s="4">
        <v>0</v>
      </c>
      <c r="P4048" s="4">
        <v>0</v>
      </c>
    </row>
    <row r="4049" spans="1:16" x14ac:dyDescent="0.25">
      <c r="A4049" s="2" t="s">
        <v>4096</v>
      </c>
      <c r="B4049" s="3">
        <v>46148</v>
      </c>
      <c r="C4049" s="2" t="s">
        <v>905</v>
      </c>
      <c r="D4049" s="2" t="s">
        <v>18</v>
      </c>
      <c r="E4049" s="2" t="s">
        <v>19</v>
      </c>
      <c r="F4049" s="3"/>
      <c r="G4049" s="2">
        <v>3</v>
      </c>
      <c r="H4049" s="2" t="s">
        <v>4099</v>
      </c>
      <c r="I4049" s="2"/>
      <c r="J4049" s="2"/>
      <c r="K4049" s="2">
        <v>380</v>
      </c>
      <c r="L4049" s="2" t="s">
        <v>21</v>
      </c>
      <c r="M4049" s="4">
        <v>0</v>
      </c>
      <c r="N4049" s="4">
        <v>0</v>
      </c>
      <c r="O4049" s="4">
        <v>0</v>
      </c>
      <c r="P4049" s="4">
        <v>0</v>
      </c>
    </row>
    <row r="4050" spans="1:16" x14ac:dyDescent="0.25">
      <c r="A4050" s="2" t="s">
        <v>4096</v>
      </c>
      <c r="B4050" s="3">
        <v>46148</v>
      </c>
      <c r="C4050" s="2" t="s">
        <v>905</v>
      </c>
      <c r="D4050" s="2" t="s">
        <v>18</v>
      </c>
      <c r="E4050" s="2" t="s">
        <v>19</v>
      </c>
      <c r="F4050" s="3"/>
      <c r="G4050" s="2">
        <v>4</v>
      </c>
      <c r="H4050" s="2" t="s">
        <v>4100</v>
      </c>
      <c r="I4050" s="2"/>
      <c r="J4050" s="2"/>
      <c r="K4050" s="2">
        <v>480</v>
      </c>
      <c r="L4050" s="2" t="s">
        <v>21</v>
      </c>
      <c r="M4050" s="4">
        <v>0</v>
      </c>
      <c r="N4050" s="4">
        <v>0</v>
      </c>
      <c r="O4050" s="4">
        <v>0</v>
      </c>
      <c r="P4050" s="4">
        <v>0</v>
      </c>
    </row>
    <row r="4051" spans="1:16" x14ac:dyDescent="0.25">
      <c r="A4051" s="2" t="s">
        <v>4101</v>
      </c>
      <c r="B4051" s="3">
        <v>46148</v>
      </c>
      <c r="C4051" s="2" t="s">
        <v>905</v>
      </c>
      <c r="D4051" s="2" t="s">
        <v>18</v>
      </c>
      <c r="E4051" s="2" t="s">
        <v>19</v>
      </c>
      <c r="F4051" s="3"/>
      <c r="G4051" s="2">
        <v>1</v>
      </c>
      <c r="H4051" s="2" t="s">
        <v>4102</v>
      </c>
      <c r="I4051" s="2"/>
      <c r="J4051" s="2"/>
      <c r="K4051" s="2">
        <v>534</v>
      </c>
      <c r="L4051" s="2" t="s">
        <v>21</v>
      </c>
      <c r="M4051" s="4">
        <v>0</v>
      </c>
      <c r="N4051" s="4">
        <v>0</v>
      </c>
      <c r="O4051" s="4">
        <v>0</v>
      </c>
      <c r="P4051" s="4">
        <v>0</v>
      </c>
    </row>
    <row r="4052" spans="1:16" x14ac:dyDescent="0.25">
      <c r="A4052" s="2" t="s">
        <v>4101</v>
      </c>
      <c r="B4052" s="3">
        <v>46148</v>
      </c>
      <c r="C4052" s="2" t="s">
        <v>905</v>
      </c>
      <c r="D4052" s="2" t="s">
        <v>18</v>
      </c>
      <c r="E4052" s="2" t="s">
        <v>19</v>
      </c>
      <c r="F4052" s="3"/>
      <c r="G4052" s="2">
        <v>2</v>
      </c>
      <c r="H4052" s="2" t="s">
        <v>4103</v>
      </c>
      <c r="I4052" s="2"/>
      <c r="J4052" s="2"/>
      <c r="K4052" s="2">
        <v>200</v>
      </c>
      <c r="L4052" s="2" t="s">
        <v>21</v>
      </c>
      <c r="M4052" s="4">
        <v>0</v>
      </c>
      <c r="N4052" s="4">
        <v>0</v>
      </c>
      <c r="O4052" s="4">
        <v>0</v>
      </c>
      <c r="P4052" s="4">
        <v>0</v>
      </c>
    </row>
    <row r="4053" spans="1:16" x14ac:dyDescent="0.25">
      <c r="A4053" s="2" t="s">
        <v>4101</v>
      </c>
      <c r="B4053" s="3">
        <v>46148</v>
      </c>
      <c r="C4053" s="2" t="s">
        <v>905</v>
      </c>
      <c r="D4053" s="2" t="s">
        <v>18</v>
      </c>
      <c r="E4053" s="2" t="s">
        <v>19</v>
      </c>
      <c r="F4053" s="3"/>
      <c r="G4053" s="2">
        <v>3</v>
      </c>
      <c r="H4053" s="2" t="s">
        <v>4104</v>
      </c>
      <c r="I4053" s="2"/>
      <c r="J4053" s="2"/>
      <c r="K4053" s="2">
        <v>200</v>
      </c>
      <c r="L4053" s="2" t="s">
        <v>21</v>
      </c>
      <c r="M4053" s="4">
        <v>0</v>
      </c>
      <c r="N4053" s="4">
        <v>0</v>
      </c>
      <c r="O4053" s="4">
        <v>0</v>
      </c>
      <c r="P4053" s="4">
        <v>0</v>
      </c>
    </row>
    <row r="4054" spans="1:16" x14ac:dyDescent="0.25">
      <c r="A4054" s="2" t="s">
        <v>4101</v>
      </c>
      <c r="B4054" s="3">
        <v>46148</v>
      </c>
      <c r="C4054" s="2" t="s">
        <v>905</v>
      </c>
      <c r="D4054" s="2" t="s">
        <v>18</v>
      </c>
      <c r="E4054" s="2" t="s">
        <v>19</v>
      </c>
      <c r="F4054" s="3"/>
      <c r="G4054" s="2">
        <v>4</v>
      </c>
      <c r="H4054" s="2" t="s">
        <v>4105</v>
      </c>
      <c r="I4054" s="2"/>
      <c r="J4054" s="2"/>
      <c r="K4054" s="2">
        <v>200</v>
      </c>
      <c r="L4054" s="2" t="s">
        <v>21</v>
      </c>
      <c r="M4054" s="4">
        <v>0</v>
      </c>
      <c r="N4054" s="4">
        <v>0</v>
      </c>
      <c r="O4054" s="4">
        <v>0</v>
      </c>
      <c r="P4054" s="4">
        <v>0</v>
      </c>
    </row>
    <row r="4055" spans="1:16" x14ac:dyDescent="0.25">
      <c r="A4055" s="2" t="s">
        <v>4101</v>
      </c>
      <c r="B4055" s="3">
        <v>46148</v>
      </c>
      <c r="C4055" s="2" t="s">
        <v>905</v>
      </c>
      <c r="D4055" s="2" t="s">
        <v>18</v>
      </c>
      <c r="E4055" s="2" t="s">
        <v>19</v>
      </c>
      <c r="F4055" s="3"/>
      <c r="G4055" s="2">
        <v>5</v>
      </c>
      <c r="H4055" s="2" t="s">
        <v>4106</v>
      </c>
      <c r="I4055" s="2"/>
      <c r="J4055" s="2"/>
      <c r="K4055" s="2">
        <v>200</v>
      </c>
      <c r="L4055" s="2" t="s">
        <v>21</v>
      </c>
      <c r="M4055" s="4">
        <v>0</v>
      </c>
      <c r="N4055" s="4">
        <v>0</v>
      </c>
      <c r="O4055" s="4">
        <v>0</v>
      </c>
      <c r="P4055" s="4">
        <v>0</v>
      </c>
    </row>
    <row r="4056" spans="1:16" x14ac:dyDescent="0.25">
      <c r="A4056" s="2" t="s">
        <v>4107</v>
      </c>
      <c r="B4056" s="3">
        <v>46149</v>
      </c>
      <c r="C4056" s="2" t="s">
        <v>905</v>
      </c>
      <c r="D4056" s="2" t="s">
        <v>18</v>
      </c>
      <c r="E4056" s="2" t="s">
        <v>19</v>
      </c>
      <c r="F4056" s="3"/>
      <c r="G4056" s="2">
        <v>1</v>
      </c>
      <c r="H4056" s="2" t="s">
        <v>4108</v>
      </c>
      <c r="I4056" s="2"/>
      <c r="J4056" s="2"/>
      <c r="K4056" s="2">
        <v>1</v>
      </c>
      <c r="L4056" s="2" t="s">
        <v>73</v>
      </c>
      <c r="M4056" s="4">
        <v>12795000</v>
      </c>
      <c r="N4056" s="4">
        <v>0</v>
      </c>
      <c r="O4056" s="4">
        <v>12795000</v>
      </c>
      <c r="P4056" s="4">
        <v>15609900</v>
      </c>
    </row>
    <row r="4057" spans="1:16" x14ac:dyDescent="0.25">
      <c r="A4057" s="2" t="s">
        <v>4107</v>
      </c>
      <c r="B4057" s="3">
        <v>46149</v>
      </c>
      <c r="C4057" s="2" t="s">
        <v>905</v>
      </c>
      <c r="D4057" s="2" t="s">
        <v>18</v>
      </c>
      <c r="E4057" s="2" t="s">
        <v>19</v>
      </c>
      <c r="F4057" s="3"/>
      <c r="G4057" s="2">
        <v>2</v>
      </c>
      <c r="H4057" s="2" t="s">
        <v>4109</v>
      </c>
      <c r="I4057" s="2"/>
      <c r="J4057" s="2"/>
      <c r="K4057" s="2">
        <v>1</v>
      </c>
      <c r="L4057" s="2" t="s">
        <v>38</v>
      </c>
      <c r="M4057" s="4">
        <v>1558032</v>
      </c>
      <c r="N4057" s="4">
        <v>0</v>
      </c>
      <c r="O4057" s="4">
        <v>1558032</v>
      </c>
      <c r="P4057" s="4">
        <v>1900799.04</v>
      </c>
    </row>
    <row r="4058" spans="1:16" x14ac:dyDescent="0.25">
      <c r="A4058" s="2" t="s">
        <v>4107</v>
      </c>
      <c r="B4058" s="3">
        <v>46149</v>
      </c>
      <c r="C4058" s="2" t="s">
        <v>905</v>
      </c>
      <c r="D4058" s="2" t="s">
        <v>18</v>
      </c>
      <c r="E4058" s="2" t="s">
        <v>19</v>
      </c>
      <c r="F4058" s="3"/>
      <c r="G4058" s="2">
        <v>3</v>
      </c>
      <c r="H4058" s="2" t="s">
        <v>4110</v>
      </c>
      <c r="I4058" s="2"/>
      <c r="J4058" s="2"/>
      <c r="K4058" s="2">
        <v>60</v>
      </c>
      <c r="L4058" s="2" t="s">
        <v>38</v>
      </c>
      <c r="M4058" s="4">
        <v>67897.2</v>
      </c>
      <c r="N4058" s="4">
        <v>0</v>
      </c>
      <c r="O4058" s="4">
        <v>4073832</v>
      </c>
      <c r="P4058" s="4">
        <v>4970075.04</v>
      </c>
    </row>
    <row r="4059" spans="1:16" x14ac:dyDescent="0.25">
      <c r="A4059" s="2" t="s">
        <v>4111</v>
      </c>
      <c r="B4059" s="3">
        <v>46154</v>
      </c>
      <c r="C4059" s="2" t="s">
        <v>17</v>
      </c>
      <c r="D4059" s="2" t="s">
        <v>18</v>
      </c>
      <c r="E4059" s="2" t="s">
        <v>19</v>
      </c>
      <c r="F4059" s="3"/>
      <c r="G4059" s="2">
        <v>1</v>
      </c>
      <c r="H4059" s="2" t="s">
        <v>4112</v>
      </c>
      <c r="I4059" s="2"/>
      <c r="J4059" s="2"/>
      <c r="K4059" s="2">
        <v>1</v>
      </c>
      <c r="L4059" s="2" t="s">
        <v>38</v>
      </c>
      <c r="M4059" s="4">
        <v>0</v>
      </c>
      <c r="N4059" s="4">
        <v>0</v>
      </c>
      <c r="O4059" s="4">
        <v>0</v>
      </c>
      <c r="P4059" s="4">
        <v>0</v>
      </c>
    </row>
    <row r="4060" spans="1:16" x14ac:dyDescent="0.25">
      <c r="A4060" s="2" t="s">
        <v>4111</v>
      </c>
      <c r="B4060" s="3">
        <v>46154</v>
      </c>
      <c r="C4060" s="2" t="s">
        <v>17</v>
      </c>
      <c r="D4060" s="2" t="s">
        <v>18</v>
      </c>
      <c r="E4060" s="2" t="s">
        <v>19</v>
      </c>
      <c r="F4060" s="3"/>
      <c r="G4060" s="2">
        <v>2</v>
      </c>
      <c r="H4060" s="2" t="s">
        <v>4113</v>
      </c>
      <c r="I4060" s="2"/>
      <c r="J4060" s="2"/>
      <c r="K4060" s="2">
        <v>1</v>
      </c>
      <c r="L4060" s="2" t="s">
        <v>38</v>
      </c>
      <c r="M4060" s="4">
        <v>0</v>
      </c>
      <c r="N4060" s="4">
        <v>0</v>
      </c>
      <c r="O4060" s="4">
        <v>0</v>
      </c>
      <c r="P4060" s="4">
        <v>0</v>
      </c>
    </row>
    <row r="4061" spans="1:16" x14ac:dyDescent="0.25">
      <c r="A4061" s="2" t="s">
        <v>4111</v>
      </c>
      <c r="B4061" s="3">
        <v>46154</v>
      </c>
      <c r="C4061" s="2" t="s">
        <v>17</v>
      </c>
      <c r="D4061" s="2" t="s">
        <v>18</v>
      </c>
      <c r="E4061" s="2" t="s">
        <v>19</v>
      </c>
      <c r="F4061" s="3"/>
      <c r="G4061" s="2">
        <v>3</v>
      </c>
      <c r="H4061" s="2" t="s">
        <v>1172</v>
      </c>
      <c r="I4061" s="2"/>
      <c r="J4061" s="2"/>
      <c r="K4061" s="2">
        <v>1</v>
      </c>
      <c r="L4061" s="2" t="s">
        <v>38</v>
      </c>
      <c r="M4061" s="4">
        <v>0</v>
      </c>
      <c r="N4061" s="4">
        <v>0</v>
      </c>
      <c r="O4061" s="4">
        <v>0</v>
      </c>
      <c r="P4061" s="4">
        <v>0</v>
      </c>
    </row>
    <row r="4062" spans="1:16" x14ac:dyDescent="0.25">
      <c r="A4062" s="2" t="s">
        <v>4111</v>
      </c>
      <c r="B4062" s="3">
        <v>46154</v>
      </c>
      <c r="C4062" s="2" t="s">
        <v>17</v>
      </c>
      <c r="D4062" s="2" t="s">
        <v>18</v>
      </c>
      <c r="E4062" s="2" t="s">
        <v>19</v>
      </c>
      <c r="F4062" s="3"/>
      <c r="G4062" s="2">
        <v>4</v>
      </c>
      <c r="H4062" s="2" t="s">
        <v>2335</v>
      </c>
      <c r="I4062" s="2"/>
      <c r="J4062" s="2"/>
      <c r="K4062" s="2">
        <v>1</v>
      </c>
      <c r="L4062" s="2" t="s">
        <v>38</v>
      </c>
      <c r="M4062" s="4">
        <v>0</v>
      </c>
      <c r="N4062" s="4">
        <v>0</v>
      </c>
      <c r="O4062" s="4">
        <v>0</v>
      </c>
      <c r="P4062" s="4">
        <v>0</v>
      </c>
    </row>
    <row r="4063" spans="1:16" x14ac:dyDescent="0.25">
      <c r="A4063" s="2" t="s">
        <v>4111</v>
      </c>
      <c r="B4063" s="3">
        <v>46154</v>
      </c>
      <c r="C4063" s="2" t="s">
        <v>17</v>
      </c>
      <c r="D4063" s="2" t="s">
        <v>18</v>
      </c>
      <c r="E4063" s="2" t="s">
        <v>19</v>
      </c>
      <c r="F4063" s="3"/>
      <c r="G4063" s="2">
        <v>5</v>
      </c>
      <c r="H4063" s="2" t="s">
        <v>2337</v>
      </c>
      <c r="I4063" s="2"/>
      <c r="J4063" s="2"/>
      <c r="K4063" s="2">
        <v>1</v>
      </c>
      <c r="L4063" s="2" t="s">
        <v>38</v>
      </c>
      <c r="M4063" s="4">
        <v>0</v>
      </c>
      <c r="N4063" s="4">
        <v>0</v>
      </c>
      <c r="O4063" s="4">
        <v>0</v>
      </c>
      <c r="P4063" s="4">
        <v>0</v>
      </c>
    </row>
    <row r="4064" spans="1:16" x14ac:dyDescent="0.25">
      <c r="A4064" s="2" t="s">
        <v>4111</v>
      </c>
      <c r="B4064" s="3">
        <v>46154</v>
      </c>
      <c r="C4064" s="2" t="s">
        <v>17</v>
      </c>
      <c r="D4064" s="2" t="s">
        <v>18</v>
      </c>
      <c r="E4064" s="2" t="s">
        <v>19</v>
      </c>
      <c r="F4064" s="3"/>
      <c r="G4064" s="2">
        <v>6</v>
      </c>
      <c r="H4064" s="2" t="s">
        <v>1173</v>
      </c>
      <c r="I4064" s="2"/>
      <c r="J4064" s="2"/>
      <c r="K4064" s="2">
        <v>1</v>
      </c>
      <c r="L4064" s="2" t="s">
        <v>38</v>
      </c>
      <c r="M4064" s="4">
        <v>0</v>
      </c>
      <c r="N4064" s="4">
        <v>0</v>
      </c>
      <c r="O4064" s="4">
        <v>0</v>
      </c>
      <c r="P4064" s="4">
        <v>0</v>
      </c>
    </row>
    <row r="4065" spans="1:16" x14ac:dyDescent="0.25">
      <c r="A4065" s="2" t="s">
        <v>4111</v>
      </c>
      <c r="B4065" s="3">
        <v>46154</v>
      </c>
      <c r="C4065" s="2" t="s">
        <v>17</v>
      </c>
      <c r="D4065" s="2" t="s">
        <v>18</v>
      </c>
      <c r="E4065" s="2" t="s">
        <v>19</v>
      </c>
      <c r="F4065" s="3"/>
      <c r="G4065" s="2">
        <v>7</v>
      </c>
      <c r="H4065" s="2" t="s">
        <v>4114</v>
      </c>
      <c r="I4065" s="2"/>
      <c r="J4065" s="2"/>
      <c r="K4065" s="2">
        <v>3</v>
      </c>
      <c r="L4065" s="2" t="s">
        <v>38</v>
      </c>
      <c r="M4065" s="4">
        <v>0</v>
      </c>
      <c r="N4065" s="4">
        <v>0</v>
      </c>
      <c r="O4065" s="4">
        <v>0</v>
      </c>
      <c r="P4065" s="4">
        <v>0</v>
      </c>
    </row>
    <row r="4066" spans="1:16" x14ac:dyDescent="0.25">
      <c r="A4066" s="2" t="s">
        <v>4115</v>
      </c>
      <c r="B4066" s="3">
        <v>46154</v>
      </c>
      <c r="C4066" s="2" t="s">
        <v>17</v>
      </c>
      <c r="D4066" s="2" t="s">
        <v>18</v>
      </c>
      <c r="E4066" s="2" t="s">
        <v>19</v>
      </c>
      <c r="F4066" s="3"/>
      <c r="G4066" s="2">
        <v>1</v>
      </c>
      <c r="H4066" s="2" t="s">
        <v>4116</v>
      </c>
      <c r="I4066" s="2"/>
      <c r="J4066" s="2"/>
      <c r="K4066" s="2">
        <v>5</v>
      </c>
      <c r="L4066" s="2" t="s">
        <v>38</v>
      </c>
      <c r="M4066" s="4">
        <v>5576.93</v>
      </c>
      <c r="N4066" s="4">
        <v>0</v>
      </c>
      <c r="O4066" s="4">
        <v>27884.65</v>
      </c>
      <c r="P4066" s="4">
        <v>34019.269999999997</v>
      </c>
    </row>
    <row r="4067" spans="1:16" x14ac:dyDescent="0.25">
      <c r="A4067" s="2" t="s">
        <v>4115</v>
      </c>
      <c r="B4067" s="3">
        <v>46154</v>
      </c>
      <c r="C4067" s="2" t="s">
        <v>17</v>
      </c>
      <c r="D4067" s="2" t="s">
        <v>18</v>
      </c>
      <c r="E4067" s="2" t="s">
        <v>19</v>
      </c>
      <c r="F4067" s="3"/>
      <c r="G4067" s="2">
        <v>2</v>
      </c>
      <c r="H4067" s="2" t="s">
        <v>4117</v>
      </c>
      <c r="I4067" s="2"/>
      <c r="J4067" s="2"/>
      <c r="K4067" s="2">
        <v>5</v>
      </c>
      <c r="L4067" s="2" t="s">
        <v>38</v>
      </c>
      <c r="M4067" s="4">
        <v>2409.7800000000002</v>
      </c>
      <c r="N4067" s="4">
        <v>0</v>
      </c>
      <c r="O4067" s="4">
        <v>12048.9</v>
      </c>
      <c r="P4067" s="4">
        <v>14699.66</v>
      </c>
    </row>
    <row r="4068" spans="1:16" x14ac:dyDescent="0.25">
      <c r="A4068" s="2" t="s">
        <v>4115</v>
      </c>
      <c r="B4068" s="3">
        <v>46154</v>
      </c>
      <c r="C4068" s="2" t="s">
        <v>17</v>
      </c>
      <c r="D4068" s="2" t="s">
        <v>18</v>
      </c>
      <c r="E4068" s="2" t="s">
        <v>19</v>
      </c>
      <c r="F4068" s="3"/>
      <c r="G4068" s="2">
        <v>3</v>
      </c>
      <c r="H4068" s="2" t="s">
        <v>4118</v>
      </c>
      <c r="I4068" s="2"/>
      <c r="J4068" s="2"/>
      <c r="K4068" s="2">
        <v>5</v>
      </c>
      <c r="L4068" s="2" t="s">
        <v>38</v>
      </c>
      <c r="M4068" s="4">
        <v>440</v>
      </c>
      <c r="N4068" s="4">
        <v>0</v>
      </c>
      <c r="O4068" s="4">
        <v>2200</v>
      </c>
      <c r="P4068" s="4">
        <v>2684</v>
      </c>
    </row>
    <row r="4069" spans="1:16" x14ac:dyDescent="0.25">
      <c r="A4069" s="2" t="s">
        <v>4115</v>
      </c>
      <c r="B4069" s="3">
        <v>46154</v>
      </c>
      <c r="C4069" s="2" t="s">
        <v>17</v>
      </c>
      <c r="D4069" s="2" t="s">
        <v>18</v>
      </c>
      <c r="E4069" s="2" t="s">
        <v>19</v>
      </c>
      <c r="F4069" s="3"/>
      <c r="G4069" s="2">
        <v>4</v>
      </c>
      <c r="H4069" s="2" t="s">
        <v>4119</v>
      </c>
      <c r="I4069" s="2"/>
      <c r="J4069" s="2"/>
      <c r="K4069" s="2">
        <v>100</v>
      </c>
      <c r="L4069" s="2" t="s">
        <v>38</v>
      </c>
      <c r="M4069" s="4">
        <v>140.85</v>
      </c>
      <c r="N4069" s="4">
        <v>0</v>
      </c>
      <c r="O4069" s="4">
        <v>14085</v>
      </c>
      <c r="P4069" s="4">
        <v>17183.7</v>
      </c>
    </row>
    <row r="4070" spans="1:16" x14ac:dyDescent="0.25">
      <c r="A4070" s="2" t="s">
        <v>4115</v>
      </c>
      <c r="B4070" s="3">
        <v>46154</v>
      </c>
      <c r="C4070" s="2" t="s">
        <v>17</v>
      </c>
      <c r="D4070" s="2" t="s">
        <v>18</v>
      </c>
      <c r="E4070" s="2" t="s">
        <v>19</v>
      </c>
      <c r="F4070" s="3"/>
      <c r="G4070" s="2">
        <v>5</v>
      </c>
      <c r="H4070" s="2" t="s">
        <v>4120</v>
      </c>
      <c r="I4070" s="2"/>
      <c r="J4070" s="2"/>
      <c r="K4070" s="2">
        <v>50</v>
      </c>
      <c r="L4070" s="2" t="s">
        <v>38</v>
      </c>
      <c r="M4070" s="4">
        <v>147.97999999999999</v>
      </c>
      <c r="N4070" s="4">
        <v>0</v>
      </c>
      <c r="O4070" s="4">
        <v>7399</v>
      </c>
      <c r="P4070" s="4">
        <v>9026.7800000000007</v>
      </c>
    </row>
    <row r="4071" spans="1:16" x14ac:dyDescent="0.25">
      <c r="A4071" s="2" t="s">
        <v>4115</v>
      </c>
      <c r="B4071" s="3">
        <v>46154</v>
      </c>
      <c r="C4071" s="2" t="s">
        <v>17</v>
      </c>
      <c r="D4071" s="2" t="s">
        <v>18</v>
      </c>
      <c r="E4071" s="2" t="s">
        <v>19</v>
      </c>
      <c r="F4071" s="3"/>
      <c r="G4071" s="2">
        <v>6</v>
      </c>
      <c r="H4071" s="2" t="s">
        <v>4121</v>
      </c>
      <c r="I4071" s="2"/>
      <c r="J4071" s="2"/>
      <c r="K4071" s="2">
        <v>20</v>
      </c>
      <c r="L4071" s="2" t="s">
        <v>38</v>
      </c>
      <c r="M4071" s="4">
        <v>836.8</v>
      </c>
      <c r="N4071" s="4">
        <v>0</v>
      </c>
      <c r="O4071" s="4">
        <v>16736</v>
      </c>
      <c r="P4071" s="4">
        <v>20417.919999999998</v>
      </c>
    </row>
    <row r="4072" spans="1:16" x14ac:dyDescent="0.25">
      <c r="A4072" s="2" t="s">
        <v>4122</v>
      </c>
      <c r="B4072" s="3">
        <v>46154</v>
      </c>
      <c r="C4072" s="2" t="s">
        <v>17</v>
      </c>
      <c r="D4072" s="2" t="s">
        <v>18</v>
      </c>
      <c r="E4072" s="2" t="s">
        <v>19</v>
      </c>
      <c r="F4072" s="3"/>
      <c r="G4072" s="2">
        <v>1</v>
      </c>
      <c r="H4072" s="2" t="s">
        <v>4123</v>
      </c>
      <c r="I4072" s="2"/>
      <c r="J4072" s="2"/>
      <c r="K4072" s="2">
        <v>1</v>
      </c>
      <c r="L4072" s="2" t="s">
        <v>4124</v>
      </c>
      <c r="M4072" s="4">
        <v>1711.5</v>
      </c>
      <c r="N4072" s="4">
        <v>0</v>
      </c>
      <c r="O4072" s="4">
        <v>1711.5</v>
      </c>
      <c r="P4072" s="4">
        <v>2088.0300000000002</v>
      </c>
    </row>
    <row r="4073" spans="1:16" x14ac:dyDescent="0.25">
      <c r="A4073" s="2" t="s">
        <v>4122</v>
      </c>
      <c r="B4073" s="3">
        <v>46154</v>
      </c>
      <c r="C4073" s="2" t="s">
        <v>17</v>
      </c>
      <c r="D4073" s="2" t="s">
        <v>18</v>
      </c>
      <c r="E4073" s="2" t="s">
        <v>19</v>
      </c>
      <c r="F4073" s="3"/>
      <c r="G4073" s="2">
        <v>2</v>
      </c>
      <c r="H4073" s="2" t="s">
        <v>4125</v>
      </c>
      <c r="I4073" s="2"/>
      <c r="J4073" s="2"/>
      <c r="K4073" s="2">
        <v>1</v>
      </c>
      <c r="L4073" s="2" t="s">
        <v>4124</v>
      </c>
      <c r="M4073" s="4">
        <v>4848</v>
      </c>
      <c r="N4073" s="4">
        <v>0</v>
      </c>
      <c r="O4073" s="4">
        <v>4848</v>
      </c>
      <c r="P4073" s="4">
        <v>5914.56</v>
      </c>
    </row>
    <row r="4074" spans="1:16" x14ac:dyDescent="0.25">
      <c r="A4074" s="2" t="s">
        <v>4122</v>
      </c>
      <c r="B4074" s="3">
        <v>46154</v>
      </c>
      <c r="C4074" s="2" t="s">
        <v>17</v>
      </c>
      <c r="D4074" s="2" t="s">
        <v>18</v>
      </c>
      <c r="E4074" s="2" t="s">
        <v>19</v>
      </c>
      <c r="F4074" s="3"/>
      <c r="G4074" s="2">
        <v>3</v>
      </c>
      <c r="H4074" s="2" t="s">
        <v>4126</v>
      </c>
      <c r="I4074" s="2"/>
      <c r="J4074" s="2"/>
      <c r="K4074" s="2">
        <v>150</v>
      </c>
      <c r="L4074" s="2" t="s">
        <v>204</v>
      </c>
      <c r="M4074" s="4">
        <v>645</v>
      </c>
      <c r="N4074" s="4">
        <v>0</v>
      </c>
      <c r="O4074" s="4">
        <v>96750</v>
      </c>
      <c r="P4074" s="4">
        <v>118035</v>
      </c>
    </row>
    <row r="4075" spans="1:16" x14ac:dyDescent="0.25">
      <c r="A4075" s="2" t="s">
        <v>4127</v>
      </c>
      <c r="B4075" s="3">
        <v>46155</v>
      </c>
      <c r="C4075" s="2" t="s">
        <v>905</v>
      </c>
      <c r="D4075" s="2" t="s">
        <v>18</v>
      </c>
      <c r="E4075" s="2" t="s">
        <v>19</v>
      </c>
      <c r="F4075" s="3"/>
      <c r="G4075" s="2">
        <v>1</v>
      </c>
      <c r="H4075" s="2" t="s">
        <v>4128</v>
      </c>
      <c r="I4075" s="2"/>
      <c r="J4075" s="2"/>
      <c r="K4075" s="2">
        <v>0.5</v>
      </c>
      <c r="L4075" s="2" t="s">
        <v>115</v>
      </c>
      <c r="M4075" s="4">
        <v>4849780.83</v>
      </c>
      <c r="N4075" s="4">
        <v>0</v>
      </c>
      <c r="O4075" s="4">
        <v>2424890.42</v>
      </c>
      <c r="P4075" s="4">
        <v>2958366.31</v>
      </c>
    </row>
    <row r="4076" spans="1:16" x14ac:dyDescent="0.25">
      <c r="A4076" s="2" t="s">
        <v>4127</v>
      </c>
      <c r="B4076" s="3">
        <v>46155</v>
      </c>
      <c r="C4076" s="2" t="s">
        <v>905</v>
      </c>
      <c r="D4076" s="2" t="s">
        <v>18</v>
      </c>
      <c r="E4076" s="2" t="s">
        <v>19</v>
      </c>
      <c r="F4076" s="3"/>
      <c r="G4076" s="2">
        <v>2</v>
      </c>
      <c r="H4076" s="2" t="s">
        <v>4129</v>
      </c>
      <c r="I4076" s="2"/>
      <c r="J4076" s="2"/>
      <c r="K4076" s="2">
        <v>0.8</v>
      </c>
      <c r="L4076" s="2" t="s">
        <v>115</v>
      </c>
      <c r="M4076" s="4">
        <v>558020.32999999996</v>
      </c>
      <c r="N4076" s="4">
        <v>0</v>
      </c>
      <c r="O4076" s="4">
        <v>446416.26</v>
      </c>
      <c r="P4076" s="4">
        <v>544627.84</v>
      </c>
    </row>
    <row r="4077" spans="1:16" x14ac:dyDescent="0.25">
      <c r="A4077" s="2" t="s">
        <v>4127</v>
      </c>
      <c r="B4077" s="3">
        <v>46155</v>
      </c>
      <c r="C4077" s="2" t="s">
        <v>905</v>
      </c>
      <c r="D4077" s="2" t="s">
        <v>18</v>
      </c>
      <c r="E4077" s="2" t="s">
        <v>19</v>
      </c>
      <c r="F4077" s="3"/>
      <c r="G4077" s="2">
        <v>3</v>
      </c>
      <c r="H4077" s="2" t="s">
        <v>4130</v>
      </c>
      <c r="I4077" s="2"/>
      <c r="J4077" s="2"/>
      <c r="K4077" s="2">
        <v>0.5</v>
      </c>
      <c r="L4077" s="2" t="s">
        <v>115</v>
      </c>
      <c r="M4077" s="4">
        <v>1252659.03</v>
      </c>
      <c r="N4077" s="4">
        <v>0</v>
      </c>
      <c r="O4077" s="4">
        <v>626329.52</v>
      </c>
      <c r="P4077" s="4">
        <v>764122.01</v>
      </c>
    </row>
    <row r="4078" spans="1:16" x14ac:dyDescent="0.25">
      <c r="A4078" s="2" t="s">
        <v>4127</v>
      </c>
      <c r="B4078" s="3">
        <v>46155</v>
      </c>
      <c r="C4078" s="2" t="s">
        <v>905</v>
      </c>
      <c r="D4078" s="2" t="s">
        <v>18</v>
      </c>
      <c r="E4078" s="2" t="s">
        <v>19</v>
      </c>
      <c r="F4078" s="3"/>
      <c r="G4078" s="2">
        <v>4</v>
      </c>
      <c r="H4078" s="2" t="s">
        <v>4131</v>
      </c>
      <c r="I4078" s="2"/>
      <c r="J4078" s="2"/>
      <c r="K4078" s="2">
        <v>0.5</v>
      </c>
      <c r="L4078" s="2" t="s">
        <v>115</v>
      </c>
      <c r="M4078" s="4">
        <v>1639992.13</v>
      </c>
      <c r="N4078" s="4">
        <v>0</v>
      </c>
      <c r="O4078" s="4">
        <v>819996.07</v>
      </c>
      <c r="P4078" s="4">
        <v>1000395.2</v>
      </c>
    </row>
    <row r="4079" spans="1:16" x14ac:dyDescent="0.25">
      <c r="A4079" s="2" t="s">
        <v>4127</v>
      </c>
      <c r="B4079" s="3">
        <v>46155</v>
      </c>
      <c r="C4079" s="2" t="s">
        <v>905</v>
      </c>
      <c r="D4079" s="2" t="s">
        <v>18</v>
      </c>
      <c r="E4079" s="2" t="s">
        <v>19</v>
      </c>
      <c r="F4079" s="3"/>
      <c r="G4079" s="2">
        <v>5</v>
      </c>
      <c r="H4079" s="2" t="s">
        <v>4132</v>
      </c>
      <c r="I4079" s="2"/>
      <c r="J4079" s="2"/>
      <c r="K4079" s="2">
        <v>0.5</v>
      </c>
      <c r="L4079" s="2" t="s">
        <v>115</v>
      </c>
      <c r="M4079" s="4">
        <v>1490912.33</v>
      </c>
      <c r="N4079" s="4">
        <v>0</v>
      </c>
      <c r="O4079" s="4">
        <v>745456.17</v>
      </c>
      <c r="P4079" s="4">
        <v>909456.53</v>
      </c>
    </row>
    <row r="4080" spans="1:16" x14ac:dyDescent="0.25">
      <c r="A4080" s="2" t="s">
        <v>4127</v>
      </c>
      <c r="B4080" s="3">
        <v>46155</v>
      </c>
      <c r="C4080" s="2" t="s">
        <v>905</v>
      </c>
      <c r="D4080" s="2" t="s">
        <v>18</v>
      </c>
      <c r="E4080" s="2" t="s">
        <v>19</v>
      </c>
      <c r="F4080" s="3"/>
      <c r="G4080" s="2">
        <v>6</v>
      </c>
      <c r="H4080" s="2" t="s">
        <v>4133</v>
      </c>
      <c r="I4080" s="2"/>
      <c r="J4080" s="2"/>
      <c r="K4080" s="2">
        <v>0.5</v>
      </c>
      <c r="L4080" s="2" t="s">
        <v>115</v>
      </c>
      <c r="M4080" s="4">
        <v>558134.65</v>
      </c>
      <c r="N4080" s="4">
        <v>0</v>
      </c>
      <c r="O4080" s="4">
        <v>279067.33</v>
      </c>
      <c r="P4080" s="4">
        <v>340462.14</v>
      </c>
    </row>
    <row r="4081" spans="1:16" x14ac:dyDescent="0.25">
      <c r="A4081" s="2" t="s">
        <v>4127</v>
      </c>
      <c r="B4081" s="3">
        <v>46155</v>
      </c>
      <c r="C4081" s="2" t="s">
        <v>905</v>
      </c>
      <c r="D4081" s="2" t="s">
        <v>18</v>
      </c>
      <c r="E4081" s="2" t="s">
        <v>19</v>
      </c>
      <c r="F4081" s="3"/>
      <c r="G4081" s="2">
        <v>7</v>
      </c>
      <c r="H4081" s="2" t="s">
        <v>4134</v>
      </c>
      <c r="I4081" s="2"/>
      <c r="J4081" s="2"/>
      <c r="K4081" s="2">
        <v>0.5</v>
      </c>
      <c r="L4081" s="2" t="s">
        <v>115</v>
      </c>
      <c r="M4081" s="4">
        <v>1881789.5</v>
      </c>
      <c r="N4081" s="4">
        <v>0</v>
      </c>
      <c r="O4081" s="4">
        <v>940894.75</v>
      </c>
      <c r="P4081" s="4">
        <v>1147891.6000000001</v>
      </c>
    </row>
    <row r="4082" spans="1:16" x14ac:dyDescent="0.25">
      <c r="A4082" s="2" t="s">
        <v>4127</v>
      </c>
      <c r="B4082" s="3">
        <v>46155</v>
      </c>
      <c r="C4082" s="2" t="s">
        <v>905</v>
      </c>
      <c r="D4082" s="2" t="s">
        <v>18</v>
      </c>
      <c r="E4082" s="2" t="s">
        <v>19</v>
      </c>
      <c r="F4082" s="3"/>
      <c r="G4082" s="2">
        <v>8</v>
      </c>
      <c r="H4082" s="2" t="s">
        <v>4135</v>
      </c>
      <c r="I4082" s="2"/>
      <c r="J4082" s="2"/>
      <c r="K4082" s="2">
        <v>0.5</v>
      </c>
      <c r="L4082" s="2" t="s">
        <v>115</v>
      </c>
      <c r="M4082" s="4">
        <v>3133419.6</v>
      </c>
      <c r="N4082" s="4">
        <v>0</v>
      </c>
      <c r="O4082" s="4">
        <v>1566709.8</v>
      </c>
      <c r="P4082" s="4">
        <v>1911385.96</v>
      </c>
    </row>
    <row r="4083" spans="1:16" x14ac:dyDescent="0.25">
      <c r="A4083" s="2" t="s">
        <v>4127</v>
      </c>
      <c r="B4083" s="3">
        <v>46155</v>
      </c>
      <c r="C4083" s="2" t="s">
        <v>905</v>
      </c>
      <c r="D4083" s="2" t="s">
        <v>18</v>
      </c>
      <c r="E4083" s="2" t="s">
        <v>19</v>
      </c>
      <c r="F4083" s="3"/>
      <c r="G4083" s="2">
        <v>9</v>
      </c>
      <c r="H4083" s="2" t="s">
        <v>4136</v>
      </c>
      <c r="I4083" s="2"/>
      <c r="J4083" s="2"/>
      <c r="K4083" s="2">
        <v>0.5</v>
      </c>
      <c r="L4083" s="2" t="s">
        <v>115</v>
      </c>
      <c r="M4083" s="4">
        <v>1087802.3799999999</v>
      </c>
      <c r="N4083" s="4">
        <v>0</v>
      </c>
      <c r="O4083" s="4">
        <v>543901.18999999994</v>
      </c>
      <c r="P4083" s="4">
        <v>663559.44999999995</v>
      </c>
    </row>
    <row r="4084" spans="1:16" x14ac:dyDescent="0.25">
      <c r="A4084" s="2" t="s">
        <v>4127</v>
      </c>
      <c r="B4084" s="3">
        <v>46155</v>
      </c>
      <c r="C4084" s="2" t="s">
        <v>905</v>
      </c>
      <c r="D4084" s="2" t="s">
        <v>18</v>
      </c>
      <c r="E4084" s="2" t="s">
        <v>19</v>
      </c>
      <c r="F4084" s="3"/>
      <c r="G4084" s="2">
        <v>10</v>
      </c>
      <c r="H4084" s="2" t="s">
        <v>4137</v>
      </c>
      <c r="I4084" s="2"/>
      <c r="J4084" s="2"/>
      <c r="K4084" s="2">
        <v>0.5</v>
      </c>
      <c r="L4084" s="2" t="s">
        <v>115</v>
      </c>
      <c r="M4084" s="4">
        <v>1881789.5</v>
      </c>
      <c r="N4084" s="4">
        <v>0</v>
      </c>
      <c r="O4084" s="4">
        <v>940894.75</v>
      </c>
      <c r="P4084" s="4">
        <v>1147891.6000000001</v>
      </c>
    </row>
    <row r="4085" spans="1:16" x14ac:dyDescent="0.25">
      <c r="A4085" s="2" t="s">
        <v>4127</v>
      </c>
      <c r="B4085" s="3">
        <v>46155</v>
      </c>
      <c r="C4085" s="2" t="s">
        <v>905</v>
      </c>
      <c r="D4085" s="2" t="s">
        <v>18</v>
      </c>
      <c r="E4085" s="2" t="s">
        <v>19</v>
      </c>
      <c r="F4085" s="3"/>
      <c r="G4085" s="2">
        <v>11</v>
      </c>
      <c r="H4085" s="2" t="s">
        <v>4138</v>
      </c>
      <c r="I4085" s="2"/>
      <c r="J4085" s="2"/>
      <c r="K4085" s="2">
        <v>0.5</v>
      </c>
      <c r="L4085" s="2" t="s">
        <v>115</v>
      </c>
      <c r="M4085" s="4">
        <v>578141.53</v>
      </c>
      <c r="N4085" s="4">
        <v>0</v>
      </c>
      <c r="O4085" s="4">
        <v>289070.77</v>
      </c>
      <c r="P4085" s="4">
        <v>352666.34</v>
      </c>
    </row>
    <row r="4086" spans="1:16" x14ac:dyDescent="0.25">
      <c r="A4086" s="2" t="s">
        <v>4127</v>
      </c>
      <c r="B4086" s="3">
        <v>46155</v>
      </c>
      <c r="C4086" s="2" t="s">
        <v>905</v>
      </c>
      <c r="D4086" s="2" t="s">
        <v>18</v>
      </c>
      <c r="E4086" s="2" t="s">
        <v>19</v>
      </c>
      <c r="F4086" s="3"/>
      <c r="G4086" s="2">
        <v>12</v>
      </c>
      <c r="H4086" s="2" t="s">
        <v>4139</v>
      </c>
      <c r="I4086" s="2"/>
      <c r="J4086" s="2"/>
      <c r="K4086" s="2">
        <v>0.5</v>
      </c>
      <c r="L4086" s="2" t="s">
        <v>115</v>
      </c>
      <c r="M4086" s="4">
        <v>499600.25</v>
      </c>
      <c r="N4086" s="4">
        <v>0</v>
      </c>
      <c r="O4086" s="4">
        <v>249800.13</v>
      </c>
      <c r="P4086" s="4">
        <v>304756.15999999997</v>
      </c>
    </row>
    <row r="4087" spans="1:16" x14ac:dyDescent="0.25">
      <c r="A4087" s="2" t="s">
        <v>4127</v>
      </c>
      <c r="B4087" s="3">
        <v>46155</v>
      </c>
      <c r="C4087" s="2" t="s">
        <v>905</v>
      </c>
      <c r="D4087" s="2" t="s">
        <v>18</v>
      </c>
      <c r="E4087" s="2" t="s">
        <v>19</v>
      </c>
      <c r="F4087" s="3"/>
      <c r="G4087" s="2">
        <v>13</v>
      </c>
      <c r="H4087" s="2" t="s">
        <v>4140</v>
      </c>
      <c r="I4087" s="2"/>
      <c r="J4087" s="2"/>
      <c r="K4087" s="2">
        <v>0.5</v>
      </c>
      <c r="L4087" s="2" t="s">
        <v>115</v>
      </c>
      <c r="M4087" s="4">
        <v>586944.55000000005</v>
      </c>
      <c r="N4087" s="4">
        <v>0</v>
      </c>
      <c r="O4087" s="4">
        <v>293472.28000000003</v>
      </c>
      <c r="P4087" s="4">
        <v>358036.18</v>
      </c>
    </row>
    <row r="4088" spans="1:16" x14ac:dyDescent="0.25">
      <c r="A4088" s="2" t="s">
        <v>4127</v>
      </c>
      <c r="B4088" s="3">
        <v>46155</v>
      </c>
      <c r="C4088" s="2" t="s">
        <v>905</v>
      </c>
      <c r="D4088" s="2" t="s">
        <v>18</v>
      </c>
      <c r="E4088" s="2" t="s">
        <v>19</v>
      </c>
      <c r="F4088" s="3"/>
      <c r="G4088" s="2">
        <v>14</v>
      </c>
      <c r="H4088" s="2" t="s">
        <v>4141</v>
      </c>
      <c r="I4088" s="2"/>
      <c r="J4088" s="2"/>
      <c r="K4088" s="2">
        <v>0.5</v>
      </c>
      <c r="L4088" s="2" t="s">
        <v>115</v>
      </c>
      <c r="M4088" s="4">
        <v>569338.5</v>
      </c>
      <c r="N4088" s="4">
        <v>0</v>
      </c>
      <c r="O4088" s="4">
        <v>284669.25</v>
      </c>
      <c r="P4088" s="4">
        <v>347296.49</v>
      </c>
    </row>
    <row r="4089" spans="1:16" x14ac:dyDescent="0.25">
      <c r="A4089" s="2" t="s">
        <v>4127</v>
      </c>
      <c r="B4089" s="3">
        <v>46155</v>
      </c>
      <c r="C4089" s="2" t="s">
        <v>905</v>
      </c>
      <c r="D4089" s="2" t="s">
        <v>18</v>
      </c>
      <c r="E4089" s="2" t="s">
        <v>19</v>
      </c>
      <c r="F4089" s="3"/>
      <c r="G4089" s="2">
        <v>15</v>
      </c>
      <c r="H4089" s="2" t="s">
        <v>4142</v>
      </c>
      <c r="I4089" s="2"/>
      <c r="J4089" s="2"/>
      <c r="K4089" s="2">
        <v>0.5</v>
      </c>
      <c r="L4089" s="2" t="s">
        <v>115</v>
      </c>
      <c r="M4089" s="4">
        <v>1655883.3</v>
      </c>
      <c r="N4089" s="4">
        <v>0</v>
      </c>
      <c r="O4089" s="4">
        <v>827941.65</v>
      </c>
      <c r="P4089" s="4">
        <v>1010088.81</v>
      </c>
    </row>
    <row r="4090" spans="1:16" x14ac:dyDescent="0.25">
      <c r="A4090" s="2" t="s">
        <v>4127</v>
      </c>
      <c r="B4090" s="3">
        <v>46155</v>
      </c>
      <c r="C4090" s="2" t="s">
        <v>905</v>
      </c>
      <c r="D4090" s="2" t="s">
        <v>18</v>
      </c>
      <c r="E4090" s="2" t="s">
        <v>19</v>
      </c>
      <c r="F4090" s="3"/>
      <c r="G4090" s="2">
        <v>16</v>
      </c>
      <c r="H4090" s="2" t="s">
        <v>4143</v>
      </c>
      <c r="I4090" s="2"/>
      <c r="J4090" s="2"/>
      <c r="K4090" s="2">
        <v>0.5</v>
      </c>
      <c r="L4090" s="2" t="s">
        <v>115</v>
      </c>
      <c r="M4090" s="4">
        <v>2211274.15</v>
      </c>
      <c r="N4090" s="4">
        <v>0</v>
      </c>
      <c r="O4090" s="4">
        <v>1105637.08</v>
      </c>
      <c r="P4090" s="4">
        <v>1348877.24</v>
      </c>
    </row>
    <row r="4091" spans="1:16" x14ac:dyDescent="0.25">
      <c r="A4091" s="2" t="s">
        <v>4127</v>
      </c>
      <c r="B4091" s="3">
        <v>46155</v>
      </c>
      <c r="C4091" s="2" t="s">
        <v>905</v>
      </c>
      <c r="D4091" s="2" t="s">
        <v>18</v>
      </c>
      <c r="E4091" s="2" t="s">
        <v>19</v>
      </c>
      <c r="F4091" s="3"/>
      <c r="G4091" s="2">
        <v>17</v>
      </c>
      <c r="H4091" s="2" t="s">
        <v>4144</v>
      </c>
      <c r="I4091" s="2"/>
      <c r="J4091" s="2"/>
      <c r="K4091" s="2">
        <v>1.8</v>
      </c>
      <c r="L4091" s="2" t="s">
        <v>115</v>
      </c>
      <c r="M4091" s="4">
        <v>698525.75</v>
      </c>
      <c r="N4091" s="4">
        <v>0</v>
      </c>
      <c r="O4091" s="4">
        <v>1257346.3500000001</v>
      </c>
      <c r="P4091" s="4">
        <v>1533962.55</v>
      </c>
    </row>
    <row r="4092" spans="1:16" x14ac:dyDescent="0.25">
      <c r="A4092" s="2" t="s">
        <v>4127</v>
      </c>
      <c r="B4092" s="3">
        <v>46155</v>
      </c>
      <c r="C4092" s="2" t="s">
        <v>905</v>
      </c>
      <c r="D4092" s="2" t="s">
        <v>18</v>
      </c>
      <c r="E4092" s="2" t="s">
        <v>19</v>
      </c>
      <c r="F4092" s="3"/>
      <c r="G4092" s="2">
        <v>18</v>
      </c>
      <c r="H4092" s="2" t="s">
        <v>4145</v>
      </c>
      <c r="I4092" s="2"/>
      <c r="J4092" s="2"/>
      <c r="K4092" s="2">
        <v>0.5</v>
      </c>
      <c r="L4092" s="2" t="s">
        <v>115</v>
      </c>
      <c r="M4092" s="4">
        <v>960901.63</v>
      </c>
      <c r="N4092" s="4">
        <v>0</v>
      </c>
      <c r="O4092" s="4">
        <v>480450.82</v>
      </c>
      <c r="P4092" s="4">
        <v>586150</v>
      </c>
    </row>
    <row r="4093" spans="1:16" x14ac:dyDescent="0.25">
      <c r="A4093" s="2" t="s">
        <v>4127</v>
      </c>
      <c r="B4093" s="3">
        <v>46155</v>
      </c>
      <c r="C4093" s="2" t="s">
        <v>905</v>
      </c>
      <c r="D4093" s="2" t="s">
        <v>18</v>
      </c>
      <c r="E4093" s="2" t="s">
        <v>19</v>
      </c>
      <c r="F4093" s="3"/>
      <c r="G4093" s="2">
        <v>19</v>
      </c>
      <c r="H4093" s="2" t="s">
        <v>4146</v>
      </c>
      <c r="I4093" s="2"/>
      <c r="J4093" s="2"/>
      <c r="K4093" s="2">
        <v>0.5</v>
      </c>
      <c r="L4093" s="2" t="s">
        <v>115</v>
      </c>
      <c r="M4093" s="4">
        <v>1200526.83</v>
      </c>
      <c r="N4093" s="4">
        <v>0</v>
      </c>
      <c r="O4093" s="4">
        <v>600263.42000000004</v>
      </c>
      <c r="P4093" s="4">
        <v>732321.37</v>
      </c>
    </row>
    <row r="4094" spans="1:16" x14ac:dyDescent="0.25">
      <c r="A4094" s="2" t="s">
        <v>4127</v>
      </c>
      <c r="B4094" s="3">
        <v>46155</v>
      </c>
      <c r="C4094" s="2" t="s">
        <v>905</v>
      </c>
      <c r="D4094" s="2" t="s">
        <v>18</v>
      </c>
      <c r="E4094" s="2" t="s">
        <v>19</v>
      </c>
      <c r="F4094" s="3"/>
      <c r="G4094" s="2">
        <v>20</v>
      </c>
      <c r="H4094" s="2" t="s">
        <v>4147</v>
      </c>
      <c r="I4094" s="2"/>
      <c r="J4094" s="2"/>
      <c r="K4094" s="2">
        <v>0.5</v>
      </c>
      <c r="L4094" s="2" t="s">
        <v>115</v>
      </c>
      <c r="M4094" s="4">
        <v>665371.5</v>
      </c>
      <c r="N4094" s="4">
        <v>0</v>
      </c>
      <c r="O4094" s="4">
        <v>332685.75</v>
      </c>
      <c r="P4094" s="4">
        <v>405876.62</v>
      </c>
    </row>
    <row r="4095" spans="1:16" x14ac:dyDescent="0.25">
      <c r="A4095" s="2" t="s">
        <v>4127</v>
      </c>
      <c r="B4095" s="3">
        <v>46155</v>
      </c>
      <c r="C4095" s="2" t="s">
        <v>905</v>
      </c>
      <c r="D4095" s="2" t="s">
        <v>18</v>
      </c>
      <c r="E4095" s="2" t="s">
        <v>19</v>
      </c>
      <c r="F4095" s="3"/>
      <c r="G4095" s="2">
        <v>21</v>
      </c>
      <c r="H4095" s="2" t="s">
        <v>4148</v>
      </c>
      <c r="I4095" s="2"/>
      <c r="J4095" s="2"/>
      <c r="K4095" s="2">
        <v>0.5</v>
      </c>
      <c r="L4095" s="2" t="s">
        <v>115</v>
      </c>
      <c r="M4095" s="4">
        <v>2011548.38</v>
      </c>
      <c r="N4095" s="4">
        <v>0</v>
      </c>
      <c r="O4095" s="4">
        <v>1005774.19</v>
      </c>
      <c r="P4095" s="4">
        <v>1227044.51</v>
      </c>
    </row>
    <row r="4096" spans="1:16" x14ac:dyDescent="0.25">
      <c r="A4096" s="2" t="s">
        <v>4127</v>
      </c>
      <c r="B4096" s="3">
        <v>46155</v>
      </c>
      <c r="C4096" s="2" t="s">
        <v>905</v>
      </c>
      <c r="D4096" s="2" t="s">
        <v>18</v>
      </c>
      <c r="E4096" s="2" t="s">
        <v>19</v>
      </c>
      <c r="F4096" s="3"/>
      <c r="G4096" s="2">
        <v>22</v>
      </c>
      <c r="H4096" s="2" t="s">
        <v>4149</v>
      </c>
      <c r="I4096" s="2"/>
      <c r="J4096" s="2"/>
      <c r="K4096" s="2">
        <v>0.5</v>
      </c>
      <c r="L4096" s="2" t="s">
        <v>115</v>
      </c>
      <c r="M4096" s="4">
        <v>2761634.7</v>
      </c>
      <c r="N4096" s="4">
        <v>0</v>
      </c>
      <c r="O4096" s="4">
        <v>1380817.35</v>
      </c>
      <c r="P4096" s="4">
        <v>1684597.17</v>
      </c>
    </row>
    <row r="4097" spans="1:16" x14ac:dyDescent="0.25">
      <c r="A4097" s="2" t="s">
        <v>4127</v>
      </c>
      <c r="B4097" s="3">
        <v>46155</v>
      </c>
      <c r="C4097" s="2" t="s">
        <v>905</v>
      </c>
      <c r="D4097" s="2" t="s">
        <v>18</v>
      </c>
      <c r="E4097" s="2" t="s">
        <v>19</v>
      </c>
      <c r="F4097" s="3"/>
      <c r="G4097" s="2">
        <v>23</v>
      </c>
      <c r="H4097" s="2" t="s">
        <v>4150</v>
      </c>
      <c r="I4097" s="2"/>
      <c r="J4097" s="2"/>
      <c r="K4097" s="2">
        <v>0.5</v>
      </c>
      <c r="L4097" s="2" t="s">
        <v>115</v>
      </c>
      <c r="M4097" s="4">
        <v>4015779.95</v>
      </c>
      <c r="N4097" s="4">
        <v>0</v>
      </c>
      <c r="O4097" s="4">
        <v>2007889.98</v>
      </c>
      <c r="P4097" s="4">
        <v>2449625.77</v>
      </c>
    </row>
    <row r="4098" spans="1:16" x14ac:dyDescent="0.25">
      <c r="A4098" s="2" t="s">
        <v>4127</v>
      </c>
      <c r="B4098" s="3">
        <v>46155</v>
      </c>
      <c r="C4098" s="2" t="s">
        <v>905</v>
      </c>
      <c r="D4098" s="2" t="s">
        <v>18</v>
      </c>
      <c r="E4098" s="2" t="s">
        <v>19</v>
      </c>
      <c r="F4098" s="3"/>
      <c r="G4098" s="2">
        <v>24</v>
      </c>
      <c r="H4098" s="2" t="s">
        <v>4151</v>
      </c>
      <c r="I4098" s="2"/>
      <c r="J4098" s="2"/>
      <c r="K4098" s="2">
        <v>0.5</v>
      </c>
      <c r="L4098" s="2" t="s">
        <v>115</v>
      </c>
      <c r="M4098" s="4">
        <v>970733.58</v>
      </c>
      <c r="N4098" s="4">
        <v>0</v>
      </c>
      <c r="O4098" s="4">
        <v>485366.79</v>
      </c>
      <c r="P4098" s="4">
        <v>592147.48</v>
      </c>
    </row>
    <row r="4099" spans="1:16" x14ac:dyDescent="0.25">
      <c r="A4099" s="2" t="s">
        <v>4127</v>
      </c>
      <c r="B4099" s="3">
        <v>46155</v>
      </c>
      <c r="C4099" s="2" t="s">
        <v>905</v>
      </c>
      <c r="D4099" s="2" t="s">
        <v>18</v>
      </c>
      <c r="E4099" s="2" t="s">
        <v>19</v>
      </c>
      <c r="F4099" s="3"/>
      <c r="G4099" s="2">
        <v>25</v>
      </c>
      <c r="H4099" s="2" t="s">
        <v>4152</v>
      </c>
      <c r="I4099" s="2"/>
      <c r="J4099" s="2"/>
      <c r="K4099" s="2">
        <v>1.5</v>
      </c>
      <c r="L4099" s="2" t="s">
        <v>115</v>
      </c>
      <c r="M4099" s="4">
        <v>577112.6</v>
      </c>
      <c r="N4099" s="4">
        <v>0</v>
      </c>
      <c r="O4099" s="4">
        <v>865668.9</v>
      </c>
      <c r="P4099" s="4">
        <v>1056116.06</v>
      </c>
    </row>
    <row r="4100" spans="1:16" x14ac:dyDescent="0.25">
      <c r="A4100" s="2" t="s">
        <v>4127</v>
      </c>
      <c r="B4100" s="3">
        <v>46155</v>
      </c>
      <c r="C4100" s="2" t="s">
        <v>905</v>
      </c>
      <c r="D4100" s="2" t="s">
        <v>18</v>
      </c>
      <c r="E4100" s="2" t="s">
        <v>19</v>
      </c>
      <c r="F4100" s="3"/>
      <c r="G4100" s="2">
        <v>26</v>
      </c>
      <c r="H4100" s="2" t="s">
        <v>4153</v>
      </c>
      <c r="I4100" s="2"/>
      <c r="J4100" s="2"/>
      <c r="K4100" s="2">
        <v>0.7</v>
      </c>
      <c r="L4100" s="2" t="s">
        <v>115</v>
      </c>
      <c r="M4100" s="4">
        <v>774780.53</v>
      </c>
      <c r="N4100" s="4">
        <v>0</v>
      </c>
      <c r="O4100" s="4">
        <v>542346.37</v>
      </c>
      <c r="P4100" s="4">
        <v>661662.56999999995</v>
      </c>
    </row>
    <row r="4101" spans="1:16" x14ac:dyDescent="0.25">
      <c r="A4101" s="2" t="s">
        <v>4127</v>
      </c>
      <c r="B4101" s="3">
        <v>46155</v>
      </c>
      <c r="C4101" s="2" t="s">
        <v>905</v>
      </c>
      <c r="D4101" s="2" t="s">
        <v>18</v>
      </c>
      <c r="E4101" s="2" t="s">
        <v>19</v>
      </c>
      <c r="F4101" s="3"/>
      <c r="G4101" s="2">
        <v>27</v>
      </c>
      <c r="H4101" s="2" t="s">
        <v>4154</v>
      </c>
      <c r="I4101" s="2"/>
      <c r="J4101" s="2"/>
      <c r="K4101" s="2">
        <v>0.8</v>
      </c>
      <c r="L4101" s="2" t="s">
        <v>115</v>
      </c>
      <c r="M4101" s="4">
        <v>763576.68</v>
      </c>
      <c r="N4101" s="4">
        <v>0</v>
      </c>
      <c r="O4101" s="4">
        <v>610861.34</v>
      </c>
      <c r="P4101" s="4">
        <v>745250.84</v>
      </c>
    </row>
    <row r="4102" spans="1:16" x14ac:dyDescent="0.25">
      <c r="A4102" s="2" t="s">
        <v>4127</v>
      </c>
      <c r="B4102" s="3">
        <v>46155</v>
      </c>
      <c r="C4102" s="2" t="s">
        <v>905</v>
      </c>
      <c r="D4102" s="2" t="s">
        <v>18</v>
      </c>
      <c r="E4102" s="2" t="s">
        <v>19</v>
      </c>
      <c r="F4102" s="3"/>
      <c r="G4102" s="2">
        <v>28</v>
      </c>
      <c r="H4102" s="2" t="s">
        <v>4155</v>
      </c>
      <c r="I4102" s="2"/>
      <c r="J4102" s="2"/>
      <c r="K4102" s="2">
        <v>0.8</v>
      </c>
      <c r="L4102" s="2" t="s">
        <v>115</v>
      </c>
      <c r="M4102" s="4">
        <v>883617.93</v>
      </c>
      <c r="N4102" s="4">
        <v>0</v>
      </c>
      <c r="O4102" s="4">
        <v>706894.34</v>
      </c>
      <c r="P4102" s="4">
        <v>862411.1</v>
      </c>
    </row>
    <row r="4103" spans="1:16" x14ac:dyDescent="0.25">
      <c r="A4103" s="2" t="s">
        <v>4127</v>
      </c>
      <c r="B4103" s="3">
        <v>46155</v>
      </c>
      <c r="C4103" s="2" t="s">
        <v>905</v>
      </c>
      <c r="D4103" s="2" t="s">
        <v>18</v>
      </c>
      <c r="E4103" s="2" t="s">
        <v>19</v>
      </c>
      <c r="F4103" s="3"/>
      <c r="G4103" s="2">
        <v>29</v>
      </c>
      <c r="H4103" s="2" t="s">
        <v>4156</v>
      </c>
      <c r="I4103" s="2"/>
      <c r="J4103" s="2"/>
      <c r="K4103" s="2">
        <v>0.6</v>
      </c>
      <c r="L4103" s="2" t="s">
        <v>115</v>
      </c>
      <c r="M4103" s="4">
        <v>1300446.8799999999</v>
      </c>
      <c r="N4103" s="4">
        <v>0</v>
      </c>
      <c r="O4103" s="4">
        <v>780268.13</v>
      </c>
      <c r="P4103" s="4">
        <v>951927.12</v>
      </c>
    </row>
    <row r="4104" spans="1:16" x14ac:dyDescent="0.25">
      <c r="A4104" s="2" t="s">
        <v>4127</v>
      </c>
      <c r="B4104" s="3">
        <v>46155</v>
      </c>
      <c r="C4104" s="2" t="s">
        <v>905</v>
      </c>
      <c r="D4104" s="2" t="s">
        <v>18</v>
      </c>
      <c r="E4104" s="2" t="s">
        <v>19</v>
      </c>
      <c r="F4104" s="3"/>
      <c r="G4104" s="2">
        <v>30</v>
      </c>
      <c r="H4104" s="2" t="s">
        <v>4157</v>
      </c>
      <c r="I4104" s="2"/>
      <c r="J4104" s="2"/>
      <c r="K4104" s="2">
        <v>0.5</v>
      </c>
      <c r="L4104" s="2" t="s">
        <v>115</v>
      </c>
      <c r="M4104" s="4">
        <v>879502.23</v>
      </c>
      <c r="N4104" s="4">
        <v>0</v>
      </c>
      <c r="O4104" s="4">
        <v>439751.12</v>
      </c>
      <c r="P4104" s="4">
        <v>536496.37</v>
      </c>
    </row>
    <row r="4105" spans="1:16" x14ac:dyDescent="0.25">
      <c r="A4105" s="2" t="s">
        <v>4127</v>
      </c>
      <c r="B4105" s="3">
        <v>46155</v>
      </c>
      <c r="C4105" s="2" t="s">
        <v>905</v>
      </c>
      <c r="D4105" s="2" t="s">
        <v>18</v>
      </c>
      <c r="E4105" s="2" t="s">
        <v>19</v>
      </c>
      <c r="F4105" s="3"/>
      <c r="G4105" s="2">
        <v>31</v>
      </c>
      <c r="H4105" s="2" t="s">
        <v>4158</v>
      </c>
      <c r="I4105" s="2"/>
      <c r="J4105" s="2"/>
      <c r="K4105" s="2">
        <v>0.5</v>
      </c>
      <c r="L4105" s="2" t="s">
        <v>115</v>
      </c>
      <c r="M4105" s="4">
        <v>4249688.9000000004</v>
      </c>
      <c r="N4105" s="4">
        <v>0</v>
      </c>
      <c r="O4105" s="4">
        <v>2124844.4500000002</v>
      </c>
      <c r="P4105" s="4">
        <v>2592310.23</v>
      </c>
    </row>
    <row r="4106" spans="1:16" x14ac:dyDescent="0.25">
      <c r="A4106" s="2" t="s">
        <v>4127</v>
      </c>
      <c r="B4106" s="3">
        <v>46155</v>
      </c>
      <c r="C4106" s="2" t="s">
        <v>905</v>
      </c>
      <c r="D4106" s="2" t="s">
        <v>18</v>
      </c>
      <c r="E4106" s="2" t="s">
        <v>19</v>
      </c>
      <c r="F4106" s="3"/>
      <c r="G4106" s="2">
        <v>32</v>
      </c>
      <c r="H4106" s="2" t="s">
        <v>4159</v>
      </c>
      <c r="I4106" s="2"/>
      <c r="J4106" s="2"/>
      <c r="K4106" s="2">
        <v>0.5</v>
      </c>
      <c r="L4106" s="2" t="s">
        <v>115</v>
      </c>
      <c r="M4106" s="4">
        <v>1208643.8999999999</v>
      </c>
      <c r="N4106" s="4">
        <v>0</v>
      </c>
      <c r="O4106" s="4">
        <v>604321.94999999995</v>
      </c>
      <c r="P4106" s="4">
        <v>737272.78</v>
      </c>
    </row>
    <row r="4107" spans="1:16" x14ac:dyDescent="0.25">
      <c r="A4107" s="2" t="s">
        <v>4127</v>
      </c>
      <c r="B4107" s="3">
        <v>46155</v>
      </c>
      <c r="C4107" s="2" t="s">
        <v>905</v>
      </c>
      <c r="D4107" s="2" t="s">
        <v>18</v>
      </c>
      <c r="E4107" s="2" t="s">
        <v>19</v>
      </c>
      <c r="F4107" s="3"/>
      <c r="G4107" s="2">
        <v>33</v>
      </c>
      <c r="H4107" s="2" t="s">
        <v>4160</v>
      </c>
      <c r="I4107" s="2"/>
      <c r="J4107" s="2"/>
      <c r="K4107" s="2">
        <v>0.5</v>
      </c>
      <c r="L4107" s="2" t="s">
        <v>115</v>
      </c>
      <c r="M4107" s="4">
        <v>2220534.48</v>
      </c>
      <c r="N4107" s="4">
        <v>0</v>
      </c>
      <c r="O4107" s="4">
        <v>1110267.24</v>
      </c>
      <c r="P4107" s="4">
        <v>1354526.03</v>
      </c>
    </row>
    <row r="4108" spans="1:16" x14ac:dyDescent="0.25">
      <c r="A4108" s="2" t="s">
        <v>4127</v>
      </c>
      <c r="B4108" s="3">
        <v>46155</v>
      </c>
      <c r="C4108" s="2" t="s">
        <v>905</v>
      </c>
      <c r="D4108" s="2" t="s">
        <v>18</v>
      </c>
      <c r="E4108" s="2" t="s">
        <v>19</v>
      </c>
      <c r="F4108" s="3"/>
      <c r="G4108" s="2">
        <v>34</v>
      </c>
      <c r="H4108" s="2" t="s">
        <v>4161</v>
      </c>
      <c r="I4108" s="2"/>
      <c r="J4108" s="2"/>
      <c r="K4108" s="2">
        <v>0.5</v>
      </c>
      <c r="L4108" s="2" t="s">
        <v>115</v>
      </c>
      <c r="M4108" s="4">
        <v>15119709.9</v>
      </c>
      <c r="N4108" s="4">
        <v>0</v>
      </c>
      <c r="O4108" s="4">
        <v>7559854.9500000002</v>
      </c>
      <c r="P4108" s="4">
        <v>9223023.0399999991</v>
      </c>
    </row>
    <row r="4109" spans="1:16" x14ac:dyDescent="0.25">
      <c r="A4109" s="2" t="s">
        <v>4127</v>
      </c>
      <c r="B4109" s="3">
        <v>46155</v>
      </c>
      <c r="C4109" s="2" t="s">
        <v>905</v>
      </c>
      <c r="D4109" s="2" t="s">
        <v>18</v>
      </c>
      <c r="E4109" s="2" t="s">
        <v>19</v>
      </c>
      <c r="F4109" s="3"/>
      <c r="G4109" s="2">
        <v>35</v>
      </c>
      <c r="H4109" s="2" t="s">
        <v>4162</v>
      </c>
      <c r="I4109" s="2"/>
      <c r="J4109" s="2"/>
      <c r="K4109" s="2">
        <v>0.5</v>
      </c>
      <c r="L4109" s="2" t="s">
        <v>115</v>
      </c>
      <c r="M4109" s="4">
        <v>4543847.13</v>
      </c>
      <c r="N4109" s="4">
        <v>0</v>
      </c>
      <c r="O4109" s="4">
        <v>2271923.5699999998</v>
      </c>
      <c r="P4109" s="4">
        <v>2771746.75</v>
      </c>
    </row>
    <row r="4110" spans="1:16" x14ac:dyDescent="0.25">
      <c r="A4110" s="2" t="s">
        <v>4127</v>
      </c>
      <c r="B4110" s="3">
        <v>46155</v>
      </c>
      <c r="C4110" s="2" t="s">
        <v>905</v>
      </c>
      <c r="D4110" s="2" t="s">
        <v>18</v>
      </c>
      <c r="E4110" s="2" t="s">
        <v>19</v>
      </c>
      <c r="F4110" s="3"/>
      <c r="G4110" s="2">
        <v>36</v>
      </c>
      <c r="H4110" s="2" t="s">
        <v>4163</v>
      </c>
      <c r="I4110" s="2"/>
      <c r="J4110" s="2"/>
      <c r="K4110" s="2">
        <v>0.5</v>
      </c>
      <c r="L4110" s="2" t="s">
        <v>115</v>
      </c>
      <c r="M4110" s="4">
        <v>526237.98</v>
      </c>
      <c r="N4110" s="4">
        <v>0</v>
      </c>
      <c r="O4110" s="4">
        <v>263118.99</v>
      </c>
      <c r="P4110" s="4">
        <v>321005.17</v>
      </c>
    </row>
    <row r="4111" spans="1:16" x14ac:dyDescent="0.25">
      <c r="A4111" s="2" t="s">
        <v>4127</v>
      </c>
      <c r="B4111" s="3">
        <v>46155</v>
      </c>
      <c r="C4111" s="2" t="s">
        <v>905</v>
      </c>
      <c r="D4111" s="2" t="s">
        <v>18</v>
      </c>
      <c r="E4111" s="2" t="s">
        <v>19</v>
      </c>
      <c r="F4111" s="3"/>
      <c r="G4111" s="2">
        <v>37</v>
      </c>
      <c r="H4111" s="2" t="s">
        <v>4164</v>
      </c>
      <c r="I4111" s="2"/>
      <c r="J4111" s="2"/>
      <c r="K4111" s="2">
        <v>0.5</v>
      </c>
      <c r="L4111" s="2" t="s">
        <v>115</v>
      </c>
      <c r="M4111" s="4">
        <v>1259061.23</v>
      </c>
      <c r="N4111" s="4">
        <v>0</v>
      </c>
      <c r="O4111" s="4">
        <v>629530.62</v>
      </c>
      <c r="P4111" s="4">
        <v>768027.36</v>
      </c>
    </row>
    <row r="4112" spans="1:16" x14ac:dyDescent="0.25">
      <c r="A4112" s="2" t="s">
        <v>4165</v>
      </c>
      <c r="B4112" s="3">
        <v>46155</v>
      </c>
      <c r="C4112" s="2" t="s">
        <v>905</v>
      </c>
      <c r="D4112" s="2" t="s">
        <v>18</v>
      </c>
      <c r="E4112" s="2" t="s">
        <v>19</v>
      </c>
      <c r="F4112" s="3"/>
      <c r="G4112" s="2">
        <v>1</v>
      </c>
      <c r="H4112" s="2" t="s">
        <v>4166</v>
      </c>
      <c r="I4112" s="2"/>
      <c r="J4112" s="2"/>
      <c r="K4112" s="2">
        <v>5.5E-2</v>
      </c>
      <c r="L4112" s="2" t="s">
        <v>115</v>
      </c>
      <c r="M4112" s="4">
        <v>295078</v>
      </c>
      <c r="N4112" s="4">
        <v>0</v>
      </c>
      <c r="O4112" s="4">
        <v>16229.29</v>
      </c>
      <c r="P4112" s="4">
        <v>19799.73</v>
      </c>
    </row>
    <row r="4113" spans="1:16" x14ac:dyDescent="0.25">
      <c r="A4113" s="2" t="s">
        <v>4165</v>
      </c>
      <c r="B4113" s="3">
        <v>46155</v>
      </c>
      <c r="C4113" s="2" t="s">
        <v>905</v>
      </c>
      <c r="D4113" s="2" t="s">
        <v>18</v>
      </c>
      <c r="E4113" s="2" t="s">
        <v>19</v>
      </c>
      <c r="F4113" s="3"/>
      <c r="G4113" s="2">
        <v>2</v>
      </c>
      <c r="H4113" s="2" t="s">
        <v>4167</v>
      </c>
      <c r="I4113" s="2"/>
      <c r="J4113" s="2"/>
      <c r="K4113" s="2">
        <v>5.5E-2</v>
      </c>
      <c r="L4113" s="2" t="s">
        <v>115</v>
      </c>
      <c r="M4113" s="4">
        <v>391311.2</v>
      </c>
      <c r="N4113" s="4">
        <v>0</v>
      </c>
      <c r="O4113" s="4">
        <v>21522.12</v>
      </c>
      <c r="P4113" s="4">
        <v>26256.99</v>
      </c>
    </row>
    <row r="4114" spans="1:16" x14ac:dyDescent="0.25">
      <c r="A4114" s="2" t="s">
        <v>4168</v>
      </c>
      <c r="B4114" s="3">
        <v>46156</v>
      </c>
      <c r="C4114" s="2" t="s">
        <v>905</v>
      </c>
      <c r="D4114" s="2" t="s">
        <v>18</v>
      </c>
      <c r="E4114" s="2" t="s">
        <v>19</v>
      </c>
      <c r="F4114" s="3"/>
      <c r="G4114" s="2">
        <v>1</v>
      </c>
      <c r="H4114" s="2" t="s">
        <v>4169</v>
      </c>
      <c r="I4114" s="2"/>
      <c r="J4114" s="2"/>
      <c r="K4114" s="2">
        <v>2</v>
      </c>
      <c r="L4114" s="2" t="s">
        <v>38</v>
      </c>
      <c r="M4114" s="4">
        <v>3265.6</v>
      </c>
      <c r="N4114" s="4">
        <v>0</v>
      </c>
      <c r="O4114" s="4">
        <v>6531.2</v>
      </c>
      <c r="P4114" s="4">
        <v>7968.06</v>
      </c>
    </row>
    <row r="4115" spans="1:16" x14ac:dyDescent="0.25">
      <c r="A4115" s="2" t="s">
        <v>4168</v>
      </c>
      <c r="B4115" s="3">
        <v>46156</v>
      </c>
      <c r="C4115" s="2" t="s">
        <v>905</v>
      </c>
      <c r="D4115" s="2" t="s">
        <v>18</v>
      </c>
      <c r="E4115" s="2" t="s">
        <v>19</v>
      </c>
      <c r="F4115" s="3"/>
      <c r="G4115" s="2">
        <v>2</v>
      </c>
      <c r="H4115" s="2" t="s">
        <v>4170</v>
      </c>
      <c r="I4115" s="2"/>
      <c r="J4115" s="2"/>
      <c r="K4115" s="2">
        <v>1</v>
      </c>
      <c r="L4115" s="2" t="s">
        <v>38</v>
      </c>
      <c r="M4115" s="4">
        <v>3768</v>
      </c>
      <c r="N4115" s="4">
        <v>0</v>
      </c>
      <c r="O4115" s="4">
        <v>3768</v>
      </c>
      <c r="P4115" s="4">
        <v>4596.96</v>
      </c>
    </row>
    <row r="4116" spans="1:16" x14ac:dyDescent="0.25">
      <c r="A4116" s="2" t="s">
        <v>4168</v>
      </c>
      <c r="B4116" s="3">
        <v>46156</v>
      </c>
      <c r="C4116" s="2" t="s">
        <v>905</v>
      </c>
      <c r="D4116" s="2" t="s">
        <v>18</v>
      </c>
      <c r="E4116" s="2" t="s">
        <v>19</v>
      </c>
      <c r="F4116" s="3"/>
      <c r="G4116" s="2">
        <v>3</v>
      </c>
      <c r="H4116" s="2" t="s">
        <v>4171</v>
      </c>
      <c r="I4116" s="2"/>
      <c r="J4116" s="2"/>
      <c r="K4116" s="2">
        <v>2</v>
      </c>
      <c r="L4116" s="2" t="s">
        <v>38</v>
      </c>
      <c r="M4116" s="4">
        <v>3768</v>
      </c>
      <c r="N4116" s="4">
        <v>0</v>
      </c>
      <c r="O4116" s="4">
        <v>7536</v>
      </c>
      <c r="P4116" s="4">
        <v>9193.92</v>
      </c>
    </row>
    <row r="4117" spans="1:16" x14ac:dyDescent="0.25">
      <c r="A4117" s="2" t="s">
        <v>4168</v>
      </c>
      <c r="B4117" s="3">
        <v>46156</v>
      </c>
      <c r="C4117" s="2" t="s">
        <v>905</v>
      </c>
      <c r="D4117" s="2" t="s">
        <v>18</v>
      </c>
      <c r="E4117" s="2" t="s">
        <v>19</v>
      </c>
      <c r="F4117" s="3"/>
      <c r="G4117" s="2">
        <v>4</v>
      </c>
      <c r="H4117" s="2" t="s">
        <v>4172</v>
      </c>
      <c r="I4117" s="2"/>
      <c r="J4117" s="2"/>
      <c r="K4117" s="2">
        <v>1</v>
      </c>
      <c r="L4117" s="2" t="s">
        <v>38</v>
      </c>
      <c r="M4117" s="4">
        <v>6280</v>
      </c>
      <c r="N4117" s="4">
        <v>0</v>
      </c>
      <c r="O4117" s="4">
        <v>6280</v>
      </c>
      <c r="P4117" s="4">
        <v>7661.6</v>
      </c>
    </row>
    <row r="4118" spans="1:16" x14ac:dyDescent="0.25">
      <c r="A4118" s="2" t="s">
        <v>4168</v>
      </c>
      <c r="B4118" s="3">
        <v>46156</v>
      </c>
      <c r="C4118" s="2" t="s">
        <v>905</v>
      </c>
      <c r="D4118" s="2" t="s">
        <v>18</v>
      </c>
      <c r="E4118" s="2" t="s">
        <v>19</v>
      </c>
      <c r="F4118" s="3"/>
      <c r="G4118" s="2">
        <v>5</v>
      </c>
      <c r="H4118" s="2" t="s">
        <v>4173</v>
      </c>
      <c r="I4118" s="2"/>
      <c r="J4118" s="2"/>
      <c r="K4118" s="2">
        <v>1</v>
      </c>
      <c r="L4118" s="2" t="s">
        <v>38</v>
      </c>
      <c r="M4118" s="4">
        <v>3265.6</v>
      </c>
      <c r="N4118" s="4">
        <v>0</v>
      </c>
      <c r="O4118" s="4">
        <v>3265.6</v>
      </c>
      <c r="P4118" s="4">
        <v>3984.03</v>
      </c>
    </row>
    <row r="4119" spans="1:16" x14ac:dyDescent="0.25">
      <c r="A4119" s="2" t="s">
        <v>4168</v>
      </c>
      <c r="B4119" s="3">
        <v>46156</v>
      </c>
      <c r="C4119" s="2" t="s">
        <v>905</v>
      </c>
      <c r="D4119" s="2" t="s">
        <v>18</v>
      </c>
      <c r="E4119" s="2" t="s">
        <v>19</v>
      </c>
      <c r="F4119" s="3"/>
      <c r="G4119" s="2">
        <v>6</v>
      </c>
      <c r="H4119" s="2" t="s">
        <v>4174</v>
      </c>
      <c r="I4119" s="2"/>
      <c r="J4119" s="2"/>
      <c r="K4119" s="2">
        <v>1</v>
      </c>
      <c r="L4119" s="2" t="s">
        <v>38</v>
      </c>
      <c r="M4119" s="4">
        <v>3768</v>
      </c>
      <c r="N4119" s="4">
        <v>0</v>
      </c>
      <c r="O4119" s="4">
        <v>3768</v>
      </c>
      <c r="P4119" s="4">
        <v>4596.96</v>
      </c>
    </row>
    <row r="4120" spans="1:16" x14ac:dyDescent="0.25">
      <c r="A4120" s="2" t="s">
        <v>4168</v>
      </c>
      <c r="B4120" s="3">
        <v>46156</v>
      </c>
      <c r="C4120" s="2" t="s">
        <v>905</v>
      </c>
      <c r="D4120" s="2" t="s">
        <v>18</v>
      </c>
      <c r="E4120" s="2" t="s">
        <v>19</v>
      </c>
      <c r="F4120" s="3"/>
      <c r="G4120" s="2">
        <v>7</v>
      </c>
      <c r="H4120" s="2" t="s">
        <v>4175</v>
      </c>
      <c r="I4120" s="2"/>
      <c r="J4120" s="2"/>
      <c r="K4120" s="2">
        <v>1</v>
      </c>
      <c r="L4120" s="2" t="s">
        <v>38</v>
      </c>
      <c r="M4120" s="4">
        <v>6280</v>
      </c>
      <c r="N4120" s="4">
        <v>0</v>
      </c>
      <c r="O4120" s="4">
        <v>6280</v>
      </c>
      <c r="P4120" s="4">
        <v>7661.6</v>
      </c>
    </row>
    <row r="4121" spans="1:16" x14ac:dyDescent="0.25">
      <c r="A4121" s="2" t="s">
        <v>4168</v>
      </c>
      <c r="B4121" s="3">
        <v>46156</v>
      </c>
      <c r="C4121" s="2" t="s">
        <v>905</v>
      </c>
      <c r="D4121" s="2" t="s">
        <v>18</v>
      </c>
      <c r="E4121" s="2" t="s">
        <v>19</v>
      </c>
      <c r="F4121" s="3"/>
      <c r="G4121" s="2">
        <v>8</v>
      </c>
      <c r="H4121" s="2" t="s">
        <v>4176</v>
      </c>
      <c r="I4121" s="2"/>
      <c r="J4121" s="2"/>
      <c r="K4121" s="2">
        <v>1</v>
      </c>
      <c r="L4121" s="2" t="s">
        <v>38</v>
      </c>
      <c r="M4121" s="4">
        <v>3265.6</v>
      </c>
      <c r="N4121" s="4">
        <v>0</v>
      </c>
      <c r="O4121" s="4">
        <v>3265.6</v>
      </c>
      <c r="P4121" s="4">
        <v>3984.03</v>
      </c>
    </row>
    <row r="4122" spans="1:16" x14ac:dyDescent="0.25">
      <c r="A4122" s="2" t="s">
        <v>4168</v>
      </c>
      <c r="B4122" s="3">
        <v>46156</v>
      </c>
      <c r="C4122" s="2" t="s">
        <v>905</v>
      </c>
      <c r="D4122" s="2" t="s">
        <v>18</v>
      </c>
      <c r="E4122" s="2" t="s">
        <v>19</v>
      </c>
      <c r="F4122" s="3"/>
      <c r="G4122" s="2">
        <v>9</v>
      </c>
      <c r="H4122" s="2" t="s">
        <v>4177</v>
      </c>
      <c r="I4122" s="2"/>
      <c r="J4122" s="2"/>
      <c r="K4122" s="2">
        <v>1</v>
      </c>
      <c r="L4122" s="2" t="s">
        <v>38</v>
      </c>
      <c r="M4122" s="4">
        <v>3768</v>
      </c>
      <c r="N4122" s="4">
        <v>0</v>
      </c>
      <c r="O4122" s="4">
        <v>3768</v>
      </c>
      <c r="P4122" s="4">
        <v>4596.96</v>
      </c>
    </row>
    <row r="4123" spans="1:16" x14ac:dyDescent="0.25">
      <c r="A4123" s="2" t="s">
        <v>4168</v>
      </c>
      <c r="B4123" s="3">
        <v>46156</v>
      </c>
      <c r="C4123" s="2" t="s">
        <v>905</v>
      </c>
      <c r="D4123" s="2" t="s">
        <v>18</v>
      </c>
      <c r="E4123" s="2" t="s">
        <v>19</v>
      </c>
      <c r="F4123" s="3"/>
      <c r="G4123" s="2">
        <v>10</v>
      </c>
      <c r="H4123" s="2" t="s">
        <v>4178</v>
      </c>
      <c r="I4123" s="2"/>
      <c r="J4123" s="2"/>
      <c r="K4123" s="2">
        <v>6</v>
      </c>
      <c r="L4123" s="2" t="s">
        <v>38</v>
      </c>
      <c r="M4123" s="4">
        <v>6280</v>
      </c>
      <c r="N4123" s="4">
        <v>0</v>
      </c>
      <c r="O4123" s="4">
        <v>37680</v>
      </c>
      <c r="P4123" s="4">
        <v>45969.599999999999</v>
      </c>
    </row>
    <row r="4124" spans="1:16" x14ac:dyDescent="0.25">
      <c r="A4124" s="2" t="s">
        <v>4168</v>
      </c>
      <c r="B4124" s="3">
        <v>46156</v>
      </c>
      <c r="C4124" s="2" t="s">
        <v>905</v>
      </c>
      <c r="D4124" s="2" t="s">
        <v>18</v>
      </c>
      <c r="E4124" s="2" t="s">
        <v>19</v>
      </c>
      <c r="F4124" s="3"/>
      <c r="G4124" s="2">
        <v>11</v>
      </c>
      <c r="H4124" s="2" t="s">
        <v>4179</v>
      </c>
      <c r="I4124" s="2"/>
      <c r="J4124" s="2"/>
      <c r="K4124" s="2">
        <v>1</v>
      </c>
      <c r="L4124" s="2" t="s">
        <v>38</v>
      </c>
      <c r="M4124" s="4">
        <v>3768</v>
      </c>
      <c r="N4124" s="4">
        <v>0</v>
      </c>
      <c r="O4124" s="4">
        <v>3768</v>
      </c>
      <c r="P4124" s="4">
        <v>4596.96</v>
      </c>
    </row>
    <row r="4125" spans="1:16" x14ac:dyDescent="0.25">
      <c r="A4125" s="2" t="s">
        <v>4168</v>
      </c>
      <c r="B4125" s="3">
        <v>46156</v>
      </c>
      <c r="C4125" s="2" t="s">
        <v>905</v>
      </c>
      <c r="D4125" s="2" t="s">
        <v>18</v>
      </c>
      <c r="E4125" s="2" t="s">
        <v>19</v>
      </c>
      <c r="F4125" s="3"/>
      <c r="G4125" s="2">
        <v>12</v>
      </c>
      <c r="H4125" s="2" t="s">
        <v>4180</v>
      </c>
      <c r="I4125" s="2"/>
      <c r="J4125" s="2"/>
      <c r="K4125" s="2">
        <v>1</v>
      </c>
      <c r="L4125" s="2" t="s">
        <v>38</v>
      </c>
      <c r="M4125" s="4">
        <v>6280</v>
      </c>
      <c r="N4125" s="4">
        <v>0</v>
      </c>
      <c r="O4125" s="4">
        <v>6280</v>
      </c>
      <c r="P4125" s="4">
        <v>7661.6</v>
      </c>
    </row>
    <row r="4126" spans="1:16" x14ac:dyDescent="0.25">
      <c r="A4126" s="2" t="s">
        <v>4168</v>
      </c>
      <c r="B4126" s="3">
        <v>46156</v>
      </c>
      <c r="C4126" s="2" t="s">
        <v>905</v>
      </c>
      <c r="D4126" s="2" t="s">
        <v>18</v>
      </c>
      <c r="E4126" s="2" t="s">
        <v>19</v>
      </c>
      <c r="F4126" s="3"/>
      <c r="G4126" s="2">
        <v>13</v>
      </c>
      <c r="H4126" s="2" t="s">
        <v>4181</v>
      </c>
      <c r="I4126" s="2"/>
      <c r="J4126" s="2"/>
      <c r="K4126" s="2">
        <v>2</v>
      </c>
      <c r="L4126" s="2" t="s">
        <v>38</v>
      </c>
      <c r="M4126" s="4">
        <v>6280</v>
      </c>
      <c r="N4126" s="4">
        <v>0</v>
      </c>
      <c r="O4126" s="4">
        <v>12560</v>
      </c>
      <c r="P4126" s="4">
        <v>15323.2</v>
      </c>
    </row>
    <row r="4127" spans="1:16" x14ac:dyDescent="0.25">
      <c r="A4127" s="2" t="s">
        <v>4168</v>
      </c>
      <c r="B4127" s="3">
        <v>46156</v>
      </c>
      <c r="C4127" s="2" t="s">
        <v>905</v>
      </c>
      <c r="D4127" s="2" t="s">
        <v>18</v>
      </c>
      <c r="E4127" s="2" t="s">
        <v>19</v>
      </c>
      <c r="F4127" s="3"/>
      <c r="G4127" s="2">
        <v>14</v>
      </c>
      <c r="H4127" s="2" t="s">
        <v>4182</v>
      </c>
      <c r="I4127" s="2"/>
      <c r="J4127" s="2"/>
      <c r="K4127" s="2">
        <v>2</v>
      </c>
      <c r="L4127" s="2" t="s">
        <v>38</v>
      </c>
      <c r="M4127" s="4">
        <v>3768</v>
      </c>
      <c r="N4127" s="4">
        <v>0</v>
      </c>
      <c r="O4127" s="4">
        <v>7536</v>
      </c>
      <c r="P4127" s="4">
        <v>9193.92</v>
      </c>
    </row>
    <row r="4128" spans="1:16" x14ac:dyDescent="0.25">
      <c r="A4128" s="2" t="s">
        <v>4168</v>
      </c>
      <c r="B4128" s="3">
        <v>46156</v>
      </c>
      <c r="C4128" s="2" t="s">
        <v>905</v>
      </c>
      <c r="D4128" s="2" t="s">
        <v>18</v>
      </c>
      <c r="E4128" s="2" t="s">
        <v>19</v>
      </c>
      <c r="F4128" s="3"/>
      <c r="G4128" s="2">
        <v>15</v>
      </c>
      <c r="H4128" s="2" t="s">
        <v>4183</v>
      </c>
      <c r="I4128" s="2"/>
      <c r="J4128" s="2"/>
      <c r="K4128" s="2">
        <v>3</v>
      </c>
      <c r="L4128" s="2" t="s">
        <v>38</v>
      </c>
      <c r="M4128" s="4">
        <v>6280</v>
      </c>
      <c r="N4128" s="4">
        <v>0</v>
      </c>
      <c r="O4128" s="4">
        <v>18840</v>
      </c>
      <c r="P4128" s="4">
        <v>22984.799999999999</v>
      </c>
    </row>
    <row r="4129" spans="1:16" x14ac:dyDescent="0.25">
      <c r="A4129" s="2" t="s">
        <v>4168</v>
      </c>
      <c r="B4129" s="3">
        <v>46156</v>
      </c>
      <c r="C4129" s="2" t="s">
        <v>905</v>
      </c>
      <c r="D4129" s="2" t="s">
        <v>18</v>
      </c>
      <c r="E4129" s="2" t="s">
        <v>19</v>
      </c>
      <c r="F4129" s="3"/>
      <c r="G4129" s="2">
        <v>16</v>
      </c>
      <c r="H4129" s="2" t="s">
        <v>4184</v>
      </c>
      <c r="I4129" s="2"/>
      <c r="J4129" s="2"/>
      <c r="K4129" s="2">
        <v>4</v>
      </c>
      <c r="L4129" s="2" t="s">
        <v>38</v>
      </c>
      <c r="M4129" s="4">
        <v>3768</v>
      </c>
      <c r="N4129" s="4">
        <v>0</v>
      </c>
      <c r="O4129" s="4">
        <v>15072</v>
      </c>
      <c r="P4129" s="4">
        <v>18387.84</v>
      </c>
    </row>
    <row r="4130" spans="1:16" x14ac:dyDescent="0.25">
      <c r="A4130" s="2" t="s">
        <v>4168</v>
      </c>
      <c r="B4130" s="3">
        <v>46156</v>
      </c>
      <c r="C4130" s="2" t="s">
        <v>905</v>
      </c>
      <c r="D4130" s="2" t="s">
        <v>18</v>
      </c>
      <c r="E4130" s="2" t="s">
        <v>19</v>
      </c>
      <c r="F4130" s="3"/>
      <c r="G4130" s="2">
        <v>17</v>
      </c>
      <c r="H4130" s="2" t="s">
        <v>4185</v>
      </c>
      <c r="I4130" s="2"/>
      <c r="J4130" s="2"/>
      <c r="K4130" s="2">
        <v>22</v>
      </c>
      <c r="L4130" s="2" t="s">
        <v>38</v>
      </c>
      <c r="M4130" s="4">
        <v>6280</v>
      </c>
      <c r="N4130" s="4">
        <v>0</v>
      </c>
      <c r="O4130" s="4">
        <v>138160</v>
      </c>
      <c r="P4130" s="4">
        <v>168555.2</v>
      </c>
    </row>
    <row r="4131" spans="1:16" x14ac:dyDescent="0.25">
      <c r="A4131" s="2" t="s">
        <v>4186</v>
      </c>
      <c r="B4131" s="3">
        <v>46156</v>
      </c>
      <c r="C4131" s="2" t="s">
        <v>17</v>
      </c>
      <c r="D4131" s="2" t="s">
        <v>18</v>
      </c>
      <c r="E4131" s="2" t="s">
        <v>19</v>
      </c>
      <c r="F4131" s="3"/>
      <c r="G4131" s="2">
        <v>1</v>
      </c>
      <c r="H4131" s="2" t="s">
        <v>4187</v>
      </c>
      <c r="I4131" s="2"/>
      <c r="J4131" s="2"/>
      <c r="K4131" s="2">
        <v>763.62</v>
      </c>
      <c r="L4131" s="2" t="s">
        <v>70</v>
      </c>
      <c r="M4131" s="4">
        <v>204.52</v>
      </c>
      <c r="N4131" s="4">
        <v>0</v>
      </c>
      <c r="O4131" s="4">
        <v>156175.56</v>
      </c>
      <c r="P4131" s="4">
        <v>190534.18</v>
      </c>
    </row>
    <row r="4132" spans="1:16" x14ac:dyDescent="0.25">
      <c r="A4132" s="2" t="s">
        <v>4186</v>
      </c>
      <c r="B4132" s="3">
        <v>46156</v>
      </c>
      <c r="C4132" s="2" t="s">
        <v>17</v>
      </c>
      <c r="D4132" s="2" t="s">
        <v>18</v>
      </c>
      <c r="E4132" s="2" t="s">
        <v>19</v>
      </c>
      <c r="F4132" s="3"/>
      <c r="G4132" s="2">
        <v>2</v>
      </c>
      <c r="H4132" s="2" t="s">
        <v>4188</v>
      </c>
      <c r="I4132" s="2"/>
      <c r="J4132" s="2"/>
      <c r="K4132" s="2">
        <v>300</v>
      </c>
      <c r="L4132" s="2" t="s">
        <v>70</v>
      </c>
      <c r="M4132" s="4">
        <v>61.87</v>
      </c>
      <c r="N4132" s="4">
        <v>0</v>
      </c>
      <c r="O4132" s="4">
        <v>18561</v>
      </c>
      <c r="P4132" s="4">
        <v>22644.42</v>
      </c>
    </row>
    <row r="4133" spans="1:16" x14ac:dyDescent="0.25">
      <c r="A4133" s="2" t="s">
        <v>4189</v>
      </c>
      <c r="B4133" s="3">
        <v>46156</v>
      </c>
      <c r="C4133" s="2" t="s">
        <v>17</v>
      </c>
      <c r="D4133" s="2" t="s">
        <v>18</v>
      </c>
      <c r="E4133" s="2" t="s">
        <v>19</v>
      </c>
      <c r="F4133" s="3"/>
      <c r="G4133" s="2">
        <v>1</v>
      </c>
      <c r="H4133" s="2" t="s">
        <v>4112</v>
      </c>
      <c r="I4133" s="2"/>
      <c r="J4133" s="2"/>
      <c r="K4133" s="2">
        <v>1</v>
      </c>
      <c r="L4133" s="2" t="s">
        <v>38</v>
      </c>
      <c r="M4133" s="4">
        <v>4144.8100000000004</v>
      </c>
      <c r="N4133" s="4">
        <v>0</v>
      </c>
      <c r="O4133" s="4">
        <v>4144.8100000000004</v>
      </c>
      <c r="P4133" s="4">
        <v>5056.67</v>
      </c>
    </row>
    <row r="4134" spans="1:16" x14ac:dyDescent="0.25">
      <c r="A4134" s="2" t="s">
        <v>4189</v>
      </c>
      <c r="B4134" s="3">
        <v>46156</v>
      </c>
      <c r="C4134" s="2" t="s">
        <v>17</v>
      </c>
      <c r="D4134" s="2" t="s">
        <v>18</v>
      </c>
      <c r="E4134" s="2" t="s">
        <v>19</v>
      </c>
      <c r="F4134" s="3"/>
      <c r="G4134" s="2">
        <v>2</v>
      </c>
      <c r="H4134" s="2" t="s">
        <v>4113</v>
      </c>
      <c r="I4134" s="2"/>
      <c r="J4134" s="2"/>
      <c r="K4134" s="2">
        <v>1</v>
      </c>
      <c r="L4134" s="2" t="s">
        <v>38</v>
      </c>
      <c r="M4134" s="4">
        <v>4144.8100000000004</v>
      </c>
      <c r="N4134" s="4">
        <v>0</v>
      </c>
      <c r="O4134" s="4">
        <v>4144.8100000000004</v>
      </c>
      <c r="P4134" s="4">
        <v>5056.67</v>
      </c>
    </row>
    <row r="4135" spans="1:16" x14ac:dyDescent="0.25">
      <c r="A4135" s="2" t="s">
        <v>4189</v>
      </c>
      <c r="B4135" s="3">
        <v>46156</v>
      </c>
      <c r="C4135" s="2" t="s">
        <v>17</v>
      </c>
      <c r="D4135" s="2" t="s">
        <v>18</v>
      </c>
      <c r="E4135" s="2" t="s">
        <v>19</v>
      </c>
      <c r="F4135" s="3"/>
      <c r="G4135" s="2">
        <v>3</v>
      </c>
      <c r="H4135" s="2" t="s">
        <v>1172</v>
      </c>
      <c r="I4135" s="2"/>
      <c r="J4135" s="2"/>
      <c r="K4135" s="2">
        <v>1</v>
      </c>
      <c r="L4135" s="2" t="s">
        <v>38</v>
      </c>
      <c r="M4135" s="4">
        <v>10677.55</v>
      </c>
      <c r="N4135" s="4">
        <v>0</v>
      </c>
      <c r="O4135" s="4">
        <v>10677.55</v>
      </c>
      <c r="P4135" s="4">
        <v>13026.61</v>
      </c>
    </row>
    <row r="4136" spans="1:16" x14ac:dyDescent="0.25">
      <c r="A4136" s="2" t="s">
        <v>4189</v>
      </c>
      <c r="B4136" s="3">
        <v>46156</v>
      </c>
      <c r="C4136" s="2" t="s">
        <v>17</v>
      </c>
      <c r="D4136" s="2" t="s">
        <v>18</v>
      </c>
      <c r="E4136" s="2" t="s">
        <v>19</v>
      </c>
      <c r="F4136" s="3"/>
      <c r="G4136" s="2">
        <v>4</v>
      </c>
      <c r="H4136" s="2" t="s">
        <v>2335</v>
      </c>
      <c r="I4136" s="2"/>
      <c r="J4136" s="2"/>
      <c r="K4136" s="2">
        <v>1</v>
      </c>
      <c r="L4136" s="2" t="s">
        <v>38</v>
      </c>
      <c r="M4136" s="4">
        <v>4144.8100000000004</v>
      </c>
      <c r="N4136" s="4">
        <v>0</v>
      </c>
      <c r="O4136" s="4">
        <v>4144.8100000000004</v>
      </c>
      <c r="P4136" s="4">
        <v>5056.67</v>
      </c>
    </row>
    <row r="4137" spans="1:16" x14ac:dyDescent="0.25">
      <c r="A4137" s="2" t="s">
        <v>4189</v>
      </c>
      <c r="B4137" s="3">
        <v>46156</v>
      </c>
      <c r="C4137" s="2" t="s">
        <v>17</v>
      </c>
      <c r="D4137" s="2" t="s">
        <v>18</v>
      </c>
      <c r="E4137" s="2" t="s">
        <v>19</v>
      </c>
      <c r="F4137" s="3"/>
      <c r="G4137" s="2">
        <v>5</v>
      </c>
      <c r="H4137" s="2" t="s">
        <v>2337</v>
      </c>
      <c r="I4137" s="2"/>
      <c r="J4137" s="2"/>
      <c r="K4137" s="2">
        <v>1</v>
      </c>
      <c r="L4137" s="2" t="s">
        <v>38</v>
      </c>
      <c r="M4137" s="4">
        <v>4144.8100000000004</v>
      </c>
      <c r="N4137" s="4">
        <v>0</v>
      </c>
      <c r="O4137" s="4">
        <v>4144.8100000000004</v>
      </c>
      <c r="P4137" s="4">
        <v>5056.67</v>
      </c>
    </row>
    <row r="4138" spans="1:16" x14ac:dyDescent="0.25">
      <c r="A4138" s="2" t="s">
        <v>4189</v>
      </c>
      <c r="B4138" s="3">
        <v>46156</v>
      </c>
      <c r="C4138" s="2" t="s">
        <v>17</v>
      </c>
      <c r="D4138" s="2" t="s">
        <v>18</v>
      </c>
      <c r="E4138" s="2" t="s">
        <v>19</v>
      </c>
      <c r="F4138" s="3"/>
      <c r="G4138" s="2">
        <v>6</v>
      </c>
      <c r="H4138" s="2" t="s">
        <v>1173</v>
      </c>
      <c r="I4138" s="2"/>
      <c r="J4138" s="2"/>
      <c r="K4138" s="2">
        <v>1</v>
      </c>
      <c r="L4138" s="2" t="s">
        <v>38</v>
      </c>
      <c r="M4138" s="4">
        <v>4144.8100000000004</v>
      </c>
      <c r="N4138" s="4">
        <v>0</v>
      </c>
      <c r="O4138" s="4">
        <v>4144.8100000000004</v>
      </c>
      <c r="P4138" s="4">
        <v>5056.67</v>
      </c>
    </row>
    <row r="4139" spans="1:16" x14ac:dyDescent="0.25">
      <c r="A4139" s="2" t="s">
        <v>4189</v>
      </c>
      <c r="B4139" s="3">
        <v>46156</v>
      </c>
      <c r="C4139" s="2" t="s">
        <v>17</v>
      </c>
      <c r="D4139" s="2" t="s">
        <v>18</v>
      </c>
      <c r="E4139" s="2" t="s">
        <v>19</v>
      </c>
      <c r="F4139" s="3"/>
      <c r="G4139" s="2">
        <v>7</v>
      </c>
      <c r="H4139" s="2" t="s">
        <v>4114</v>
      </c>
      <c r="I4139" s="2"/>
      <c r="J4139" s="2"/>
      <c r="K4139" s="2">
        <v>3</v>
      </c>
      <c r="L4139" s="2" t="s">
        <v>38</v>
      </c>
      <c r="M4139" s="4">
        <v>7277.8</v>
      </c>
      <c r="N4139" s="4">
        <v>0</v>
      </c>
      <c r="O4139" s="4">
        <v>21833.4</v>
      </c>
      <c r="P4139" s="4">
        <v>26636.75</v>
      </c>
    </row>
    <row r="4140" spans="1:16" x14ac:dyDescent="0.25">
      <c r="A4140" s="2" t="s">
        <v>4190</v>
      </c>
      <c r="B4140" s="3">
        <v>46157</v>
      </c>
      <c r="C4140" s="2" t="s">
        <v>905</v>
      </c>
      <c r="D4140" s="2" t="s">
        <v>18</v>
      </c>
      <c r="E4140" s="2" t="s">
        <v>19</v>
      </c>
      <c r="F4140" s="3"/>
      <c r="G4140" s="2">
        <v>1</v>
      </c>
      <c r="H4140" s="2" t="s">
        <v>4191</v>
      </c>
      <c r="I4140" s="2"/>
      <c r="J4140" s="2"/>
      <c r="K4140" s="2">
        <v>1</v>
      </c>
      <c r="L4140" s="2" t="s">
        <v>38</v>
      </c>
      <c r="M4140" s="4">
        <v>7790.4</v>
      </c>
      <c r="N4140" s="4">
        <v>0</v>
      </c>
      <c r="O4140" s="4">
        <v>7790.4</v>
      </c>
      <c r="P4140" s="4">
        <v>9504.2900000000009</v>
      </c>
    </row>
    <row r="4141" spans="1:16" x14ac:dyDescent="0.25">
      <c r="A4141" s="2" t="s">
        <v>4190</v>
      </c>
      <c r="B4141" s="3">
        <v>46157</v>
      </c>
      <c r="C4141" s="2" t="s">
        <v>905</v>
      </c>
      <c r="D4141" s="2" t="s">
        <v>18</v>
      </c>
      <c r="E4141" s="2" t="s">
        <v>19</v>
      </c>
      <c r="F4141" s="3"/>
      <c r="G4141" s="2">
        <v>2</v>
      </c>
      <c r="H4141" s="2" t="s">
        <v>4192</v>
      </c>
      <c r="I4141" s="2"/>
      <c r="J4141" s="2"/>
      <c r="K4141" s="2">
        <v>1</v>
      </c>
      <c r="L4141" s="2" t="s">
        <v>38</v>
      </c>
      <c r="M4141" s="4">
        <v>3794.51</v>
      </c>
      <c r="N4141" s="4">
        <v>0</v>
      </c>
      <c r="O4141" s="4">
        <v>3794.51</v>
      </c>
      <c r="P4141" s="4">
        <v>4629.3</v>
      </c>
    </row>
    <row r="4142" spans="1:16" x14ac:dyDescent="0.25">
      <c r="A4142" s="2" t="s">
        <v>4190</v>
      </c>
      <c r="B4142" s="3">
        <v>46157</v>
      </c>
      <c r="C4142" s="2" t="s">
        <v>905</v>
      </c>
      <c r="D4142" s="2" t="s">
        <v>18</v>
      </c>
      <c r="E4142" s="2" t="s">
        <v>19</v>
      </c>
      <c r="F4142" s="3"/>
      <c r="G4142" s="2">
        <v>3</v>
      </c>
      <c r="H4142" s="2" t="s">
        <v>4193</v>
      </c>
      <c r="I4142" s="2"/>
      <c r="J4142" s="2"/>
      <c r="K4142" s="2">
        <v>1</v>
      </c>
      <c r="L4142" s="2" t="s">
        <v>38</v>
      </c>
      <c r="M4142" s="4">
        <v>2410.34</v>
      </c>
      <c r="N4142" s="4">
        <v>0</v>
      </c>
      <c r="O4142" s="4">
        <v>2410.34</v>
      </c>
      <c r="P4142" s="4">
        <v>2940.61</v>
      </c>
    </row>
    <row r="4143" spans="1:16" x14ac:dyDescent="0.25">
      <c r="A4143" s="2" t="s">
        <v>4190</v>
      </c>
      <c r="B4143" s="3">
        <v>46157</v>
      </c>
      <c r="C4143" s="2" t="s">
        <v>905</v>
      </c>
      <c r="D4143" s="2" t="s">
        <v>18</v>
      </c>
      <c r="E4143" s="2" t="s">
        <v>19</v>
      </c>
      <c r="F4143" s="3"/>
      <c r="G4143" s="2">
        <v>4</v>
      </c>
      <c r="H4143" s="2" t="s">
        <v>4194</v>
      </c>
      <c r="I4143" s="2"/>
      <c r="J4143" s="2"/>
      <c r="K4143" s="2">
        <v>1</v>
      </c>
      <c r="L4143" s="2" t="s">
        <v>38</v>
      </c>
      <c r="M4143" s="4">
        <v>3116.8</v>
      </c>
      <c r="N4143" s="4">
        <v>0</v>
      </c>
      <c r="O4143" s="4">
        <v>3116.8</v>
      </c>
      <c r="P4143" s="4">
        <v>3802.5</v>
      </c>
    </row>
    <row r="4144" spans="1:16" x14ac:dyDescent="0.25">
      <c r="A4144" s="2" t="s">
        <v>4195</v>
      </c>
      <c r="B4144" s="3">
        <v>46157</v>
      </c>
      <c r="C4144" s="2" t="s">
        <v>17</v>
      </c>
      <c r="D4144" s="2" t="s">
        <v>18</v>
      </c>
      <c r="E4144" s="2" t="s">
        <v>19</v>
      </c>
      <c r="F4144" s="3"/>
      <c r="G4144" s="2">
        <v>1</v>
      </c>
      <c r="H4144" s="2" t="s">
        <v>4196</v>
      </c>
      <c r="I4144" s="2"/>
      <c r="J4144" s="2"/>
      <c r="K4144" s="2">
        <v>10</v>
      </c>
      <c r="L4144" s="2" t="s">
        <v>38</v>
      </c>
      <c r="M4144" s="4">
        <v>17626.22</v>
      </c>
      <c r="N4144" s="4">
        <v>0</v>
      </c>
      <c r="O4144" s="4">
        <v>176262.2</v>
      </c>
      <c r="P4144" s="4">
        <v>215039.88</v>
      </c>
    </row>
    <row r="4145" spans="1:16" x14ac:dyDescent="0.25">
      <c r="A4145" s="2" t="s">
        <v>4195</v>
      </c>
      <c r="B4145" s="3">
        <v>46157</v>
      </c>
      <c r="C4145" s="2" t="s">
        <v>17</v>
      </c>
      <c r="D4145" s="2" t="s">
        <v>18</v>
      </c>
      <c r="E4145" s="2" t="s">
        <v>19</v>
      </c>
      <c r="F4145" s="3"/>
      <c r="G4145" s="2">
        <v>2</v>
      </c>
      <c r="H4145" s="2" t="s">
        <v>4197</v>
      </c>
      <c r="I4145" s="2"/>
      <c r="J4145" s="2"/>
      <c r="K4145" s="2">
        <v>10</v>
      </c>
      <c r="L4145" s="2" t="s">
        <v>38</v>
      </c>
      <c r="M4145" s="4">
        <v>11828.19</v>
      </c>
      <c r="N4145" s="4">
        <v>0</v>
      </c>
      <c r="O4145" s="4">
        <v>118281.9</v>
      </c>
      <c r="P4145" s="4">
        <v>144303.92000000001</v>
      </c>
    </row>
    <row r="4146" spans="1:16" x14ac:dyDescent="0.25">
      <c r="A4146" s="2" t="s">
        <v>4195</v>
      </c>
      <c r="B4146" s="3">
        <v>46157</v>
      </c>
      <c r="C4146" s="2" t="s">
        <v>17</v>
      </c>
      <c r="D4146" s="2" t="s">
        <v>18</v>
      </c>
      <c r="E4146" s="2" t="s">
        <v>19</v>
      </c>
      <c r="F4146" s="3"/>
      <c r="G4146" s="2">
        <v>3</v>
      </c>
      <c r="H4146" s="2" t="s">
        <v>4198</v>
      </c>
      <c r="I4146" s="2"/>
      <c r="J4146" s="2"/>
      <c r="K4146" s="2">
        <v>424</v>
      </c>
      <c r="L4146" s="2" t="s">
        <v>38</v>
      </c>
      <c r="M4146" s="4">
        <v>803.94</v>
      </c>
      <c r="N4146" s="4">
        <v>0</v>
      </c>
      <c r="O4146" s="4">
        <v>340870.56</v>
      </c>
      <c r="P4146" s="4">
        <v>415862.08</v>
      </c>
    </row>
    <row r="4147" spans="1:16" x14ac:dyDescent="0.25">
      <c r="A4147" s="2" t="s">
        <v>4195</v>
      </c>
      <c r="B4147" s="3">
        <v>46157</v>
      </c>
      <c r="C4147" s="2" t="s">
        <v>17</v>
      </c>
      <c r="D4147" s="2" t="s">
        <v>18</v>
      </c>
      <c r="E4147" s="2" t="s">
        <v>19</v>
      </c>
      <c r="F4147" s="3"/>
      <c r="G4147" s="2">
        <v>4</v>
      </c>
      <c r="H4147" s="2" t="s">
        <v>3066</v>
      </c>
      <c r="I4147" s="2"/>
      <c r="J4147" s="2"/>
      <c r="K4147" s="2">
        <v>2</v>
      </c>
      <c r="L4147" s="2" t="s">
        <v>38</v>
      </c>
      <c r="M4147" s="4">
        <v>6413.12</v>
      </c>
      <c r="N4147" s="4">
        <v>0</v>
      </c>
      <c r="O4147" s="4">
        <v>12826.24</v>
      </c>
      <c r="P4147" s="4">
        <v>15648.01</v>
      </c>
    </row>
    <row r="4148" spans="1:16" x14ac:dyDescent="0.25">
      <c r="A4148" s="2" t="s">
        <v>4199</v>
      </c>
      <c r="B4148" s="3">
        <v>46157</v>
      </c>
      <c r="C4148" s="2" t="s">
        <v>905</v>
      </c>
      <c r="D4148" s="2" t="s">
        <v>18</v>
      </c>
      <c r="E4148" s="2" t="s">
        <v>19</v>
      </c>
      <c r="F4148" s="3"/>
      <c r="G4148" s="2">
        <v>1</v>
      </c>
      <c r="H4148" s="2" t="s">
        <v>4200</v>
      </c>
      <c r="I4148" s="2" t="s">
        <v>4201</v>
      </c>
      <c r="J4148" s="2"/>
      <c r="K4148" s="2">
        <v>4.2999999999999997E-2</v>
      </c>
      <c r="L4148" s="2" t="s">
        <v>115</v>
      </c>
      <c r="M4148" s="4">
        <v>0</v>
      </c>
      <c r="N4148" s="4">
        <v>0</v>
      </c>
      <c r="O4148" s="4">
        <v>0</v>
      </c>
      <c r="P4148" s="4">
        <v>0</v>
      </c>
    </row>
    <row r="4149" spans="1:16" x14ac:dyDescent="0.25">
      <c r="A4149" s="2" t="s">
        <v>4199</v>
      </c>
      <c r="B4149" s="3">
        <v>46157</v>
      </c>
      <c r="C4149" s="2" t="s">
        <v>905</v>
      </c>
      <c r="D4149" s="2" t="s">
        <v>18</v>
      </c>
      <c r="E4149" s="2" t="s">
        <v>19</v>
      </c>
      <c r="F4149" s="3"/>
      <c r="G4149" s="2">
        <v>2</v>
      </c>
      <c r="H4149" s="2" t="s">
        <v>4202</v>
      </c>
      <c r="I4149" s="2" t="s">
        <v>3373</v>
      </c>
      <c r="J4149" s="2"/>
      <c r="K4149" s="2">
        <v>0.03</v>
      </c>
      <c r="L4149" s="2" t="s">
        <v>115</v>
      </c>
      <c r="M4149" s="4">
        <v>0</v>
      </c>
      <c r="N4149" s="4">
        <v>0</v>
      </c>
      <c r="O4149" s="4">
        <v>0</v>
      </c>
      <c r="P4149" s="4">
        <v>0</v>
      </c>
    </row>
    <row r="4150" spans="1:16" x14ac:dyDescent="0.25">
      <c r="A4150" s="2" t="s">
        <v>4199</v>
      </c>
      <c r="B4150" s="3">
        <v>46157</v>
      </c>
      <c r="C4150" s="2" t="s">
        <v>905</v>
      </c>
      <c r="D4150" s="2" t="s">
        <v>18</v>
      </c>
      <c r="E4150" s="2" t="s">
        <v>19</v>
      </c>
      <c r="F4150" s="3"/>
      <c r="G4150" s="2">
        <v>3</v>
      </c>
      <c r="H4150" s="2" t="s">
        <v>4203</v>
      </c>
      <c r="I4150" s="2" t="s">
        <v>1983</v>
      </c>
      <c r="J4150" s="2"/>
      <c r="K4150" s="2">
        <v>8.0000000000000002E-3</v>
      </c>
      <c r="L4150" s="2" t="s">
        <v>115</v>
      </c>
      <c r="M4150" s="4">
        <v>0</v>
      </c>
      <c r="N4150" s="4">
        <v>0</v>
      </c>
      <c r="O4150" s="4">
        <v>0</v>
      </c>
      <c r="P4150" s="4">
        <v>0</v>
      </c>
    </row>
    <row r="4151" spans="1:16" x14ac:dyDescent="0.25">
      <c r="A4151" s="2" t="s">
        <v>4199</v>
      </c>
      <c r="B4151" s="3">
        <v>46157</v>
      </c>
      <c r="C4151" s="2" t="s">
        <v>905</v>
      </c>
      <c r="D4151" s="2" t="s">
        <v>18</v>
      </c>
      <c r="E4151" s="2" t="s">
        <v>19</v>
      </c>
      <c r="F4151" s="3"/>
      <c r="G4151" s="2">
        <v>4</v>
      </c>
      <c r="H4151" s="2" t="s">
        <v>4204</v>
      </c>
      <c r="I4151" s="2" t="s">
        <v>4205</v>
      </c>
      <c r="J4151" s="2"/>
      <c r="K4151" s="2">
        <v>7.6999999999999999E-2</v>
      </c>
      <c r="L4151" s="2" t="s">
        <v>115</v>
      </c>
      <c r="M4151" s="4">
        <v>0</v>
      </c>
      <c r="N4151" s="4">
        <v>0</v>
      </c>
      <c r="O4151" s="4">
        <v>0</v>
      </c>
      <c r="P4151" s="4">
        <v>0</v>
      </c>
    </row>
    <row r="4152" spans="1:16" x14ac:dyDescent="0.25">
      <c r="A4152" s="2" t="s">
        <v>4199</v>
      </c>
      <c r="B4152" s="3">
        <v>46157</v>
      </c>
      <c r="C4152" s="2" t="s">
        <v>905</v>
      </c>
      <c r="D4152" s="2" t="s">
        <v>18</v>
      </c>
      <c r="E4152" s="2" t="s">
        <v>19</v>
      </c>
      <c r="F4152" s="3"/>
      <c r="G4152" s="2">
        <v>5</v>
      </c>
      <c r="H4152" s="2" t="s">
        <v>4206</v>
      </c>
      <c r="I4152" s="2" t="s">
        <v>3376</v>
      </c>
      <c r="J4152" s="2"/>
      <c r="K4152" s="2">
        <v>1.7999999999999999E-2</v>
      </c>
      <c r="L4152" s="2" t="s">
        <v>115</v>
      </c>
      <c r="M4152" s="4">
        <v>0</v>
      </c>
      <c r="N4152" s="4">
        <v>0</v>
      </c>
      <c r="O4152" s="4">
        <v>0</v>
      </c>
      <c r="P4152" s="4">
        <v>0</v>
      </c>
    </row>
    <row r="4153" spans="1:16" x14ac:dyDescent="0.25">
      <c r="A4153" s="2" t="s">
        <v>4199</v>
      </c>
      <c r="B4153" s="3">
        <v>46157</v>
      </c>
      <c r="C4153" s="2" t="s">
        <v>905</v>
      </c>
      <c r="D4153" s="2" t="s">
        <v>18</v>
      </c>
      <c r="E4153" s="2" t="s">
        <v>19</v>
      </c>
      <c r="F4153" s="3"/>
      <c r="G4153" s="2">
        <v>6</v>
      </c>
      <c r="H4153" s="2" t="s">
        <v>4207</v>
      </c>
      <c r="I4153" s="2" t="s">
        <v>4208</v>
      </c>
      <c r="J4153" s="2"/>
      <c r="K4153" s="2">
        <v>2.1000000000000001E-2</v>
      </c>
      <c r="L4153" s="2" t="s">
        <v>115</v>
      </c>
      <c r="M4153" s="4">
        <v>0</v>
      </c>
      <c r="N4153" s="4">
        <v>0</v>
      </c>
      <c r="O4153" s="4">
        <v>0</v>
      </c>
      <c r="P4153" s="4">
        <v>0</v>
      </c>
    </row>
    <row r="4154" spans="1:16" x14ac:dyDescent="0.25">
      <c r="A4154" s="2" t="s">
        <v>4199</v>
      </c>
      <c r="B4154" s="3">
        <v>46157</v>
      </c>
      <c r="C4154" s="2" t="s">
        <v>905</v>
      </c>
      <c r="D4154" s="2" t="s">
        <v>18</v>
      </c>
      <c r="E4154" s="2" t="s">
        <v>19</v>
      </c>
      <c r="F4154" s="3"/>
      <c r="G4154" s="2">
        <v>7</v>
      </c>
      <c r="H4154" s="2" t="s">
        <v>4209</v>
      </c>
      <c r="I4154" s="2" t="s">
        <v>3378</v>
      </c>
      <c r="J4154" s="2"/>
      <c r="K4154" s="2">
        <v>1.2999999999999999E-2</v>
      </c>
      <c r="L4154" s="2" t="s">
        <v>115</v>
      </c>
      <c r="M4154" s="4">
        <v>0</v>
      </c>
      <c r="N4154" s="4">
        <v>0</v>
      </c>
      <c r="O4154" s="4">
        <v>0</v>
      </c>
      <c r="P4154" s="4">
        <v>0</v>
      </c>
    </row>
    <row r="4155" spans="1:16" x14ac:dyDescent="0.25">
      <c r="A4155" s="2" t="s">
        <v>4199</v>
      </c>
      <c r="B4155" s="3">
        <v>46157</v>
      </c>
      <c r="C4155" s="2" t="s">
        <v>905</v>
      </c>
      <c r="D4155" s="2" t="s">
        <v>18</v>
      </c>
      <c r="E4155" s="2" t="s">
        <v>19</v>
      </c>
      <c r="F4155" s="3"/>
      <c r="G4155" s="2">
        <v>8</v>
      </c>
      <c r="H4155" s="2" t="s">
        <v>4210</v>
      </c>
      <c r="I4155" s="2" t="s">
        <v>1983</v>
      </c>
      <c r="J4155" s="2"/>
      <c r="K4155" s="2">
        <v>2E-3</v>
      </c>
      <c r="L4155" s="2" t="s">
        <v>115</v>
      </c>
      <c r="M4155" s="4">
        <v>0</v>
      </c>
      <c r="N4155" s="4">
        <v>0</v>
      </c>
      <c r="O4155" s="4">
        <v>0</v>
      </c>
      <c r="P4155" s="4">
        <v>0</v>
      </c>
    </row>
    <row r="4156" spans="1:16" x14ac:dyDescent="0.25">
      <c r="A4156" s="2" t="s">
        <v>4211</v>
      </c>
      <c r="B4156" s="3">
        <v>46157</v>
      </c>
      <c r="C4156" s="2" t="s">
        <v>905</v>
      </c>
      <c r="D4156" s="2" t="s">
        <v>18</v>
      </c>
      <c r="E4156" s="2" t="s">
        <v>19</v>
      </c>
      <c r="F4156" s="3"/>
      <c r="G4156" s="2">
        <v>1</v>
      </c>
      <c r="H4156" s="2" t="s">
        <v>4212</v>
      </c>
      <c r="I4156" s="2"/>
      <c r="J4156" s="2"/>
      <c r="K4156" s="2">
        <v>10</v>
      </c>
      <c r="L4156" s="2" t="s">
        <v>38</v>
      </c>
      <c r="M4156" s="4">
        <v>323.35000000000002</v>
      </c>
      <c r="N4156" s="4">
        <v>0</v>
      </c>
      <c r="O4156" s="4">
        <v>3233.5</v>
      </c>
      <c r="P4156" s="4">
        <v>3944.87</v>
      </c>
    </row>
    <row r="4157" spans="1:16" x14ac:dyDescent="0.25">
      <c r="A4157" s="2" t="s">
        <v>4211</v>
      </c>
      <c r="B4157" s="3">
        <v>46157</v>
      </c>
      <c r="C4157" s="2" t="s">
        <v>905</v>
      </c>
      <c r="D4157" s="2" t="s">
        <v>18</v>
      </c>
      <c r="E4157" s="2" t="s">
        <v>19</v>
      </c>
      <c r="F4157" s="3"/>
      <c r="G4157" s="2">
        <v>2</v>
      </c>
      <c r="H4157" s="2" t="s">
        <v>4213</v>
      </c>
      <c r="I4157" s="2"/>
      <c r="J4157" s="2"/>
      <c r="K4157" s="2">
        <v>7</v>
      </c>
      <c r="L4157" s="2" t="s">
        <v>38</v>
      </c>
      <c r="M4157" s="4">
        <v>3971.55</v>
      </c>
      <c r="N4157" s="4">
        <v>0</v>
      </c>
      <c r="O4157" s="4">
        <v>27800.85</v>
      </c>
      <c r="P4157" s="4">
        <v>33917.040000000001</v>
      </c>
    </row>
    <row r="4158" spans="1:16" x14ac:dyDescent="0.25">
      <c r="A4158" s="2" t="s">
        <v>4211</v>
      </c>
      <c r="B4158" s="3">
        <v>46157</v>
      </c>
      <c r="C4158" s="2" t="s">
        <v>905</v>
      </c>
      <c r="D4158" s="2" t="s">
        <v>18</v>
      </c>
      <c r="E4158" s="2" t="s">
        <v>19</v>
      </c>
      <c r="F4158" s="3"/>
      <c r="G4158" s="2">
        <v>3</v>
      </c>
      <c r="H4158" s="2" t="s">
        <v>4214</v>
      </c>
      <c r="I4158" s="2"/>
      <c r="J4158" s="2"/>
      <c r="K4158" s="2">
        <v>5</v>
      </c>
      <c r="L4158" s="2" t="s">
        <v>38</v>
      </c>
      <c r="M4158" s="4">
        <v>4947.3999999999996</v>
      </c>
      <c r="N4158" s="4">
        <v>0</v>
      </c>
      <c r="O4158" s="4">
        <v>24737</v>
      </c>
      <c r="P4158" s="4">
        <v>30179.14</v>
      </c>
    </row>
    <row r="4159" spans="1:16" x14ac:dyDescent="0.25">
      <c r="A4159" s="2" t="s">
        <v>4211</v>
      </c>
      <c r="B4159" s="3">
        <v>46157</v>
      </c>
      <c r="C4159" s="2" t="s">
        <v>905</v>
      </c>
      <c r="D4159" s="2" t="s">
        <v>18</v>
      </c>
      <c r="E4159" s="2" t="s">
        <v>19</v>
      </c>
      <c r="F4159" s="3"/>
      <c r="G4159" s="2">
        <v>4</v>
      </c>
      <c r="H4159" s="2" t="s">
        <v>4215</v>
      </c>
      <c r="I4159" s="2"/>
      <c r="J4159" s="2"/>
      <c r="K4159" s="2">
        <v>2</v>
      </c>
      <c r="L4159" s="2" t="s">
        <v>38</v>
      </c>
      <c r="M4159" s="4">
        <v>1670.4</v>
      </c>
      <c r="N4159" s="4">
        <v>0</v>
      </c>
      <c r="O4159" s="4">
        <v>3340.8</v>
      </c>
      <c r="P4159" s="4">
        <v>4075.78</v>
      </c>
    </row>
    <row r="4160" spans="1:16" x14ac:dyDescent="0.25">
      <c r="A4160" s="2" t="s">
        <v>4211</v>
      </c>
      <c r="B4160" s="3">
        <v>46157</v>
      </c>
      <c r="C4160" s="2" t="s">
        <v>905</v>
      </c>
      <c r="D4160" s="2" t="s">
        <v>18</v>
      </c>
      <c r="E4160" s="2" t="s">
        <v>19</v>
      </c>
      <c r="F4160" s="3"/>
      <c r="G4160" s="2">
        <v>5</v>
      </c>
      <c r="H4160" s="2" t="s">
        <v>4216</v>
      </c>
      <c r="I4160" s="2"/>
      <c r="J4160" s="2"/>
      <c r="K4160" s="2">
        <v>1</v>
      </c>
      <c r="L4160" s="2" t="s">
        <v>38</v>
      </c>
      <c r="M4160" s="4">
        <v>2283.75</v>
      </c>
      <c r="N4160" s="4">
        <v>0</v>
      </c>
      <c r="O4160" s="4">
        <v>2283.75</v>
      </c>
      <c r="P4160" s="4">
        <v>2786.18</v>
      </c>
    </row>
    <row r="4161" spans="1:16" x14ac:dyDescent="0.25">
      <c r="A4161" s="2" t="s">
        <v>4211</v>
      </c>
      <c r="B4161" s="3">
        <v>46157</v>
      </c>
      <c r="C4161" s="2" t="s">
        <v>905</v>
      </c>
      <c r="D4161" s="2" t="s">
        <v>18</v>
      </c>
      <c r="E4161" s="2" t="s">
        <v>19</v>
      </c>
      <c r="F4161" s="3"/>
      <c r="G4161" s="2">
        <v>6</v>
      </c>
      <c r="H4161" s="2" t="s">
        <v>4217</v>
      </c>
      <c r="I4161" s="2"/>
      <c r="J4161" s="2"/>
      <c r="K4161" s="2">
        <v>20</v>
      </c>
      <c r="L4161" s="2" t="s">
        <v>38</v>
      </c>
      <c r="M4161" s="4">
        <v>26.3</v>
      </c>
      <c r="N4161" s="4">
        <v>0</v>
      </c>
      <c r="O4161" s="4">
        <v>526</v>
      </c>
      <c r="P4161" s="4">
        <v>641.72</v>
      </c>
    </row>
    <row r="4162" spans="1:16" x14ac:dyDescent="0.25">
      <c r="A4162" s="2" t="s">
        <v>4211</v>
      </c>
      <c r="B4162" s="3">
        <v>46157</v>
      </c>
      <c r="C4162" s="2" t="s">
        <v>905</v>
      </c>
      <c r="D4162" s="2" t="s">
        <v>18</v>
      </c>
      <c r="E4162" s="2" t="s">
        <v>19</v>
      </c>
      <c r="F4162" s="3"/>
      <c r="G4162" s="2">
        <v>7</v>
      </c>
      <c r="H4162" s="2" t="s">
        <v>4218</v>
      </c>
      <c r="I4162" s="2"/>
      <c r="J4162" s="2"/>
      <c r="K4162" s="2">
        <v>6</v>
      </c>
      <c r="L4162" s="2" t="s">
        <v>38</v>
      </c>
      <c r="M4162" s="4">
        <v>7.84</v>
      </c>
      <c r="N4162" s="4">
        <v>0</v>
      </c>
      <c r="O4162" s="4">
        <v>47.04</v>
      </c>
      <c r="P4162" s="4">
        <v>57.39</v>
      </c>
    </row>
    <row r="4163" spans="1:16" x14ac:dyDescent="0.25">
      <c r="A4163" s="2" t="s">
        <v>4211</v>
      </c>
      <c r="B4163" s="3">
        <v>46157</v>
      </c>
      <c r="C4163" s="2" t="s">
        <v>905</v>
      </c>
      <c r="D4163" s="2" t="s">
        <v>18</v>
      </c>
      <c r="E4163" s="2" t="s">
        <v>19</v>
      </c>
      <c r="F4163" s="3"/>
      <c r="G4163" s="2">
        <v>8</v>
      </c>
      <c r="H4163" s="2" t="s">
        <v>4219</v>
      </c>
      <c r="I4163" s="2"/>
      <c r="J4163" s="2"/>
      <c r="K4163" s="2">
        <v>6</v>
      </c>
      <c r="L4163" s="2" t="s">
        <v>38</v>
      </c>
      <c r="M4163" s="4">
        <v>4.51</v>
      </c>
      <c r="N4163" s="4">
        <v>0</v>
      </c>
      <c r="O4163" s="4">
        <v>27.06</v>
      </c>
      <c r="P4163" s="4">
        <v>33.01</v>
      </c>
    </row>
    <row r="4164" spans="1:16" x14ac:dyDescent="0.25">
      <c r="A4164" s="2" t="s">
        <v>4211</v>
      </c>
      <c r="B4164" s="3">
        <v>46157</v>
      </c>
      <c r="C4164" s="2" t="s">
        <v>905</v>
      </c>
      <c r="D4164" s="2" t="s">
        <v>18</v>
      </c>
      <c r="E4164" s="2" t="s">
        <v>19</v>
      </c>
      <c r="F4164" s="3"/>
      <c r="G4164" s="2">
        <v>9</v>
      </c>
      <c r="H4164" s="2" t="s">
        <v>4220</v>
      </c>
      <c r="I4164" s="2"/>
      <c r="J4164" s="2"/>
      <c r="K4164" s="2">
        <v>10</v>
      </c>
      <c r="L4164" s="2" t="s">
        <v>38</v>
      </c>
      <c r="M4164" s="4">
        <v>9.02</v>
      </c>
      <c r="N4164" s="4">
        <v>0</v>
      </c>
      <c r="O4164" s="4">
        <v>90.2</v>
      </c>
      <c r="P4164" s="4">
        <v>110.04</v>
      </c>
    </row>
    <row r="4165" spans="1:16" x14ac:dyDescent="0.25">
      <c r="A4165" s="2" t="s">
        <v>4221</v>
      </c>
      <c r="B4165" s="3">
        <v>46157</v>
      </c>
      <c r="C4165" s="2" t="s">
        <v>905</v>
      </c>
      <c r="D4165" s="2" t="s">
        <v>18</v>
      </c>
      <c r="E4165" s="2" t="s">
        <v>19</v>
      </c>
      <c r="F4165" s="3"/>
      <c r="G4165" s="2">
        <v>1</v>
      </c>
      <c r="H4165" s="2" t="s">
        <v>4222</v>
      </c>
      <c r="I4165" s="2"/>
      <c r="J4165" s="2"/>
      <c r="K4165" s="2">
        <v>8</v>
      </c>
      <c r="L4165" s="2" t="s">
        <v>38</v>
      </c>
      <c r="M4165" s="4">
        <v>9545.35</v>
      </c>
      <c r="N4165" s="4">
        <v>0</v>
      </c>
      <c r="O4165" s="4">
        <v>76362.8</v>
      </c>
      <c r="P4165" s="4">
        <v>93162.62</v>
      </c>
    </row>
    <row r="4166" spans="1:16" x14ac:dyDescent="0.25">
      <c r="A4166" s="2" t="s">
        <v>4221</v>
      </c>
      <c r="B4166" s="3">
        <v>46157</v>
      </c>
      <c r="C4166" s="2" t="s">
        <v>905</v>
      </c>
      <c r="D4166" s="2" t="s">
        <v>18</v>
      </c>
      <c r="E4166" s="2" t="s">
        <v>19</v>
      </c>
      <c r="F4166" s="3"/>
      <c r="G4166" s="2">
        <v>2</v>
      </c>
      <c r="H4166" s="2" t="s">
        <v>4223</v>
      </c>
      <c r="I4166" s="2"/>
      <c r="J4166" s="2"/>
      <c r="K4166" s="2">
        <v>8</v>
      </c>
      <c r="L4166" s="2" t="s">
        <v>38</v>
      </c>
      <c r="M4166" s="4">
        <v>1193.3499999999999</v>
      </c>
      <c r="N4166" s="4">
        <v>0</v>
      </c>
      <c r="O4166" s="4">
        <v>9546.7999999999993</v>
      </c>
      <c r="P4166" s="4">
        <v>11647.1</v>
      </c>
    </row>
    <row r="4167" spans="1:16" x14ac:dyDescent="0.25">
      <c r="A4167" s="2" t="s">
        <v>4221</v>
      </c>
      <c r="B4167" s="3">
        <v>46157</v>
      </c>
      <c r="C4167" s="2" t="s">
        <v>905</v>
      </c>
      <c r="D4167" s="2" t="s">
        <v>18</v>
      </c>
      <c r="E4167" s="2" t="s">
        <v>19</v>
      </c>
      <c r="F4167" s="3"/>
      <c r="G4167" s="2">
        <v>3</v>
      </c>
      <c r="H4167" s="2" t="s">
        <v>4224</v>
      </c>
      <c r="I4167" s="2"/>
      <c r="J4167" s="2"/>
      <c r="K4167" s="2">
        <v>3</v>
      </c>
      <c r="L4167" s="2" t="s">
        <v>38</v>
      </c>
      <c r="M4167" s="4">
        <v>1318.05</v>
      </c>
      <c r="N4167" s="4">
        <v>0</v>
      </c>
      <c r="O4167" s="4">
        <v>3954.15</v>
      </c>
      <c r="P4167" s="4">
        <v>4824.0600000000004</v>
      </c>
    </row>
    <row r="4168" spans="1:16" x14ac:dyDescent="0.25">
      <c r="A4168" s="2" t="s">
        <v>4221</v>
      </c>
      <c r="B4168" s="3">
        <v>46157</v>
      </c>
      <c r="C4168" s="2" t="s">
        <v>905</v>
      </c>
      <c r="D4168" s="2" t="s">
        <v>18</v>
      </c>
      <c r="E4168" s="2" t="s">
        <v>19</v>
      </c>
      <c r="F4168" s="3"/>
      <c r="G4168" s="2">
        <v>4</v>
      </c>
      <c r="H4168" s="2" t="s">
        <v>4225</v>
      </c>
      <c r="I4168" s="2"/>
      <c r="J4168" s="2"/>
      <c r="K4168" s="2">
        <v>4</v>
      </c>
      <c r="L4168" s="2" t="s">
        <v>38</v>
      </c>
      <c r="M4168" s="4">
        <v>1071.55</v>
      </c>
      <c r="N4168" s="4">
        <v>0</v>
      </c>
      <c r="O4168" s="4">
        <v>4286.2</v>
      </c>
      <c r="P4168" s="4">
        <v>5229.16</v>
      </c>
    </row>
    <row r="4169" spans="1:16" x14ac:dyDescent="0.25">
      <c r="A4169" s="2" t="s">
        <v>4221</v>
      </c>
      <c r="B4169" s="3">
        <v>46157</v>
      </c>
      <c r="C4169" s="2" t="s">
        <v>905</v>
      </c>
      <c r="D4169" s="2" t="s">
        <v>18</v>
      </c>
      <c r="E4169" s="2" t="s">
        <v>19</v>
      </c>
      <c r="F4169" s="3"/>
      <c r="G4169" s="2">
        <v>5</v>
      </c>
      <c r="H4169" s="2" t="s">
        <v>4226</v>
      </c>
      <c r="I4169" s="2"/>
      <c r="J4169" s="2"/>
      <c r="K4169" s="2">
        <v>1</v>
      </c>
      <c r="L4169" s="2" t="s">
        <v>38</v>
      </c>
      <c r="M4169" s="4">
        <v>1664.6</v>
      </c>
      <c r="N4169" s="4">
        <v>0</v>
      </c>
      <c r="O4169" s="4">
        <v>1664.6</v>
      </c>
      <c r="P4169" s="4">
        <v>2030.81</v>
      </c>
    </row>
    <row r="4170" spans="1:16" x14ac:dyDescent="0.25">
      <c r="A4170" s="2" t="s">
        <v>4221</v>
      </c>
      <c r="B4170" s="3">
        <v>46157</v>
      </c>
      <c r="C4170" s="2" t="s">
        <v>905</v>
      </c>
      <c r="D4170" s="2" t="s">
        <v>18</v>
      </c>
      <c r="E4170" s="2" t="s">
        <v>19</v>
      </c>
      <c r="F4170" s="3"/>
      <c r="G4170" s="2">
        <v>6</v>
      </c>
      <c r="H4170" s="2" t="s">
        <v>4227</v>
      </c>
      <c r="I4170" s="2"/>
      <c r="J4170" s="2"/>
      <c r="K4170" s="2">
        <v>8</v>
      </c>
      <c r="L4170" s="2" t="s">
        <v>38</v>
      </c>
      <c r="M4170" s="4">
        <v>4593.8</v>
      </c>
      <c r="N4170" s="4">
        <v>0</v>
      </c>
      <c r="O4170" s="4">
        <v>36750.400000000001</v>
      </c>
      <c r="P4170" s="4">
        <v>44835.49</v>
      </c>
    </row>
    <row r="4171" spans="1:16" x14ac:dyDescent="0.25">
      <c r="A4171" s="2" t="s">
        <v>4221</v>
      </c>
      <c r="B4171" s="3">
        <v>46157</v>
      </c>
      <c r="C4171" s="2" t="s">
        <v>905</v>
      </c>
      <c r="D4171" s="2" t="s">
        <v>18</v>
      </c>
      <c r="E4171" s="2" t="s">
        <v>19</v>
      </c>
      <c r="F4171" s="3"/>
      <c r="G4171" s="2">
        <v>7</v>
      </c>
      <c r="H4171" s="2" t="s">
        <v>4228</v>
      </c>
      <c r="I4171" s="2"/>
      <c r="J4171" s="2"/>
      <c r="K4171" s="2">
        <v>8</v>
      </c>
      <c r="L4171" s="2" t="s">
        <v>38</v>
      </c>
      <c r="M4171" s="4">
        <v>426.3</v>
      </c>
      <c r="N4171" s="4">
        <v>0</v>
      </c>
      <c r="O4171" s="4">
        <v>3410.4</v>
      </c>
      <c r="P4171" s="4">
        <v>4160.6899999999996</v>
      </c>
    </row>
    <row r="4172" spans="1:16" x14ac:dyDescent="0.25">
      <c r="A4172" s="2" t="s">
        <v>4221</v>
      </c>
      <c r="B4172" s="3">
        <v>46157</v>
      </c>
      <c r="C4172" s="2" t="s">
        <v>905</v>
      </c>
      <c r="D4172" s="2" t="s">
        <v>18</v>
      </c>
      <c r="E4172" s="2" t="s">
        <v>19</v>
      </c>
      <c r="F4172" s="3"/>
      <c r="G4172" s="2">
        <v>8</v>
      </c>
      <c r="H4172" s="2" t="s">
        <v>4229</v>
      </c>
      <c r="I4172" s="2"/>
      <c r="J4172" s="2"/>
      <c r="K4172" s="2">
        <v>3</v>
      </c>
      <c r="L4172" s="2" t="s">
        <v>38</v>
      </c>
      <c r="M4172" s="4">
        <v>305.95</v>
      </c>
      <c r="N4172" s="4">
        <v>0</v>
      </c>
      <c r="O4172" s="4">
        <v>917.85</v>
      </c>
      <c r="P4172" s="4">
        <v>1119.78</v>
      </c>
    </row>
    <row r="4173" spans="1:16" x14ac:dyDescent="0.25">
      <c r="A4173" s="2" t="s">
        <v>4221</v>
      </c>
      <c r="B4173" s="3">
        <v>46157</v>
      </c>
      <c r="C4173" s="2" t="s">
        <v>905</v>
      </c>
      <c r="D4173" s="2" t="s">
        <v>18</v>
      </c>
      <c r="E4173" s="2" t="s">
        <v>19</v>
      </c>
      <c r="F4173" s="3"/>
      <c r="G4173" s="2">
        <v>9</v>
      </c>
      <c r="H4173" s="2" t="s">
        <v>4230</v>
      </c>
      <c r="I4173" s="2"/>
      <c r="J4173" s="2"/>
      <c r="K4173" s="2">
        <v>4</v>
      </c>
      <c r="L4173" s="2" t="s">
        <v>38</v>
      </c>
      <c r="M4173" s="4">
        <v>530.70000000000005</v>
      </c>
      <c r="N4173" s="4">
        <v>0</v>
      </c>
      <c r="O4173" s="4">
        <v>2122.8000000000002</v>
      </c>
      <c r="P4173" s="4">
        <v>2589.8200000000002</v>
      </c>
    </row>
    <row r="4174" spans="1:16" x14ac:dyDescent="0.25">
      <c r="A4174" s="2" t="s">
        <v>4221</v>
      </c>
      <c r="B4174" s="3">
        <v>46157</v>
      </c>
      <c r="C4174" s="2" t="s">
        <v>905</v>
      </c>
      <c r="D4174" s="2" t="s">
        <v>18</v>
      </c>
      <c r="E4174" s="2" t="s">
        <v>19</v>
      </c>
      <c r="F4174" s="3"/>
      <c r="G4174" s="2">
        <v>10</v>
      </c>
      <c r="H4174" s="2" t="s">
        <v>4231</v>
      </c>
      <c r="I4174" s="2"/>
      <c r="J4174" s="2"/>
      <c r="K4174" s="2">
        <v>1</v>
      </c>
      <c r="L4174" s="2" t="s">
        <v>38</v>
      </c>
      <c r="M4174" s="4">
        <v>667</v>
      </c>
      <c r="N4174" s="4">
        <v>0</v>
      </c>
      <c r="O4174" s="4">
        <v>667</v>
      </c>
      <c r="P4174" s="4">
        <v>813.74</v>
      </c>
    </row>
    <row r="4175" spans="1:16" x14ac:dyDescent="0.25">
      <c r="A4175" s="2" t="s">
        <v>4221</v>
      </c>
      <c r="B4175" s="3">
        <v>46157</v>
      </c>
      <c r="C4175" s="2" t="s">
        <v>905</v>
      </c>
      <c r="D4175" s="2" t="s">
        <v>18</v>
      </c>
      <c r="E4175" s="2" t="s">
        <v>19</v>
      </c>
      <c r="F4175" s="3"/>
      <c r="G4175" s="2">
        <v>11</v>
      </c>
      <c r="H4175" s="2" t="s">
        <v>4232</v>
      </c>
      <c r="I4175" s="2"/>
      <c r="J4175" s="2"/>
      <c r="K4175" s="2">
        <v>48</v>
      </c>
      <c r="L4175" s="2" t="s">
        <v>38</v>
      </c>
      <c r="M4175" s="4">
        <v>321.89999999999998</v>
      </c>
      <c r="N4175" s="4">
        <v>0</v>
      </c>
      <c r="O4175" s="4">
        <v>15451.2</v>
      </c>
      <c r="P4175" s="4">
        <v>18850.46</v>
      </c>
    </row>
    <row r="4176" spans="1:16" x14ac:dyDescent="0.25">
      <c r="A4176" s="2" t="s">
        <v>4221</v>
      </c>
      <c r="B4176" s="3">
        <v>46157</v>
      </c>
      <c r="C4176" s="2" t="s">
        <v>905</v>
      </c>
      <c r="D4176" s="2" t="s">
        <v>18</v>
      </c>
      <c r="E4176" s="2" t="s">
        <v>19</v>
      </c>
      <c r="F4176" s="3"/>
      <c r="G4176" s="2">
        <v>12</v>
      </c>
      <c r="H4176" s="2" t="s">
        <v>4233</v>
      </c>
      <c r="I4176" s="2"/>
      <c r="J4176" s="2"/>
      <c r="K4176" s="2">
        <v>192</v>
      </c>
      <c r="L4176" s="2" t="s">
        <v>38</v>
      </c>
      <c r="M4176" s="4">
        <v>9.56</v>
      </c>
      <c r="N4176" s="4">
        <v>0</v>
      </c>
      <c r="O4176" s="4">
        <v>1835.52</v>
      </c>
      <c r="P4176" s="4">
        <v>2239.33</v>
      </c>
    </row>
    <row r="4177" spans="1:16" x14ac:dyDescent="0.25">
      <c r="A4177" s="2" t="s">
        <v>4234</v>
      </c>
      <c r="B4177" s="3">
        <v>46160</v>
      </c>
      <c r="C4177" s="2" t="s">
        <v>905</v>
      </c>
      <c r="D4177" s="2" t="s">
        <v>18</v>
      </c>
      <c r="E4177" s="2" t="s">
        <v>19</v>
      </c>
      <c r="F4177" s="3"/>
      <c r="G4177" s="2">
        <v>1</v>
      </c>
      <c r="H4177" s="2" t="s">
        <v>4235</v>
      </c>
      <c r="I4177" s="2"/>
      <c r="J4177" s="2"/>
      <c r="K4177" s="2">
        <v>0.24</v>
      </c>
      <c r="L4177" s="2" t="s">
        <v>115</v>
      </c>
      <c r="M4177" s="4">
        <v>99064</v>
      </c>
      <c r="N4177" s="4">
        <v>0</v>
      </c>
      <c r="O4177" s="4">
        <v>23775.360000000001</v>
      </c>
      <c r="P4177" s="4">
        <v>29005.94</v>
      </c>
    </row>
    <row r="4178" spans="1:16" x14ac:dyDescent="0.25">
      <c r="A4178" s="2" t="s">
        <v>4234</v>
      </c>
      <c r="B4178" s="3">
        <v>46160</v>
      </c>
      <c r="C4178" s="2" t="s">
        <v>905</v>
      </c>
      <c r="D4178" s="2" t="s">
        <v>18</v>
      </c>
      <c r="E4178" s="2" t="s">
        <v>19</v>
      </c>
      <c r="F4178" s="3"/>
      <c r="G4178" s="2">
        <v>2</v>
      </c>
      <c r="H4178" s="2" t="s">
        <v>4200</v>
      </c>
      <c r="I4178" s="2" t="s">
        <v>1955</v>
      </c>
      <c r="J4178" s="2"/>
      <c r="K4178" s="2">
        <v>4.2999999999999997E-2</v>
      </c>
      <c r="L4178" s="2" t="s">
        <v>115</v>
      </c>
      <c r="M4178" s="4">
        <v>106694</v>
      </c>
      <c r="N4178" s="4">
        <v>0</v>
      </c>
      <c r="O4178" s="4">
        <v>4587.84</v>
      </c>
      <c r="P4178" s="4">
        <v>5597.17</v>
      </c>
    </row>
    <row r="4179" spans="1:16" x14ac:dyDescent="0.25">
      <c r="A4179" s="2" t="s">
        <v>4234</v>
      </c>
      <c r="B4179" s="3">
        <v>46160</v>
      </c>
      <c r="C4179" s="2" t="s">
        <v>905</v>
      </c>
      <c r="D4179" s="2" t="s">
        <v>18</v>
      </c>
      <c r="E4179" s="2" t="s">
        <v>19</v>
      </c>
      <c r="F4179" s="3"/>
      <c r="G4179" s="2">
        <v>3</v>
      </c>
      <c r="H4179" s="2" t="s">
        <v>4236</v>
      </c>
      <c r="I4179" s="2" t="s">
        <v>997</v>
      </c>
      <c r="J4179" s="2"/>
      <c r="K4179" s="2">
        <v>0.03</v>
      </c>
      <c r="L4179" s="2" t="s">
        <v>115</v>
      </c>
      <c r="M4179" s="4">
        <v>106694</v>
      </c>
      <c r="N4179" s="4">
        <v>0</v>
      </c>
      <c r="O4179" s="4">
        <v>3200.82</v>
      </c>
      <c r="P4179" s="4">
        <v>3905</v>
      </c>
    </row>
    <row r="4180" spans="1:16" x14ac:dyDescent="0.25">
      <c r="A4180" s="2" t="s">
        <v>4234</v>
      </c>
      <c r="B4180" s="3">
        <v>46160</v>
      </c>
      <c r="C4180" s="2" t="s">
        <v>905</v>
      </c>
      <c r="D4180" s="2" t="s">
        <v>18</v>
      </c>
      <c r="E4180" s="2" t="s">
        <v>19</v>
      </c>
      <c r="F4180" s="3"/>
      <c r="G4180" s="2">
        <v>4</v>
      </c>
      <c r="H4180" s="2" t="s">
        <v>4237</v>
      </c>
      <c r="I4180" s="2"/>
      <c r="J4180" s="2"/>
      <c r="K4180" s="2">
        <v>8.0000000000000002E-3</v>
      </c>
      <c r="L4180" s="2" t="s">
        <v>115</v>
      </c>
      <c r="M4180" s="4">
        <v>105518</v>
      </c>
      <c r="N4180" s="4">
        <v>0</v>
      </c>
      <c r="O4180" s="4">
        <v>844.14</v>
      </c>
      <c r="P4180" s="4">
        <v>1029.8499999999999</v>
      </c>
    </row>
    <row r="4181" spans="1:16" x14ac:dyDescent="0.25">
      <c r="A4181" s="2" t="s">
        <v>4234</v>
      </c>
      <c r="B4181" s="3">
        <v>46160</v>
      </c>
      <c r="C4181" s="2" t="s">
        <v>905</v>
      </c>
      <c r="D4181" s="2" t="s">
        <v>18</v>
      </c>
      <c r="E4181" s="2" t="s">
        <v>19</v>
      </c>
      <c r="F4181" s="3"/>
      <c r="G4181" s="2">
        <v>5</v>
      </c>
      <c r="H4181" s="2" t="s">
        <v>4238</v>
      </c>
      <c r="I4181" s="2"/>
      <c r="J4181" s="2"/>
      <c r="K4181" s="2">
        <v>7.6999999999999999E-2</v>
      </c>
      <c r="L4181" s="2" t="s">
        <v>115</v>
      </c>
      <c r="M4181" s="4">
        <v>0</v>
      </c>
      <c r="N4181" s="4">
        <v>0</v>
      </c>
      <c r="O4181" s="4">
        <v>0</v>
      </c>
      <c r="P4181" s="4">
        <v>0</v>
      </c>
    </row>
    <row r="4182" spans="1:16" x14ac:dyDescent="0.25">
      <c r="A4182" s="2" t="s">
        <v>4234</v>
      </c>
      <c r="B4182" s="3">
        <v>46160</v>
      </c>
      <c r="C4182" s="2" t="s">
        <v>905</v>
      </c>
      <c r="D4182" s="2" t="s">
        <v>18</v>
      </c>
      <c r="E4182" s="2" t="s">
        <v>19</v>
      </c>
      <c r="F4182" s="3"/>
      <c r="G4182" s="2">
        <v>6</v>
      </c>
      <c r="H4182" s="2" t="s">
        <v>4206</v>
      </c>
      <c r="I4182" s="2"/>
      <c r="J4182" s="2"/>
      <c r="K4182" s="2">
        <v>1.7999999999999999E-2</v>
      </c>
      <c r="L4182" s="2" t="s">
        <v>115</v>
      </c>
      <c r="M4182" s="4">
        <v>80458</v>
      </c>
      <c r="N4182" s="4">
        <v>0</v>
      </c>
      <c r="O4182" s="4">
        <v>1448.24</v>
      </c>
      <c r="P4182" s="4">
        <v>1766.85</v>
      </c>
    </row>
    <row r="4183" spans="1:16" x14ac:dyDescent="0.25">
      <c r="A4183" s="2" t="s">
        <v>4234</v>
      </c>
      <c r="B4183" s="3">
        <v>46160</v>
      </c>
      <c r="C4183" s="2" t="s">
        <v>905</v>
      </c>
      <c r="D4183" s="2" t="s">
        <v>18</v>
      </c>
      <c r="E4183" s="2" t="s">
        <v>19</v>
      </c>
      <c r="F4183" s="3"/>
      <c r="G4183" s="2">
        <v>7</v>
      </c>
      <c r="H4183" s="2" t="s">
        <v>4207</v>
      </c>
      <c r="I4183" s="2" t="s">
        <v>4239</v>
      </c>
      <c r="J4183" s="2"/>
      <c r="K4183" s="2">
        <v>0.21</v>
      </c>
      <c r="L4183" s="2" t="s">
        <v>115</v>
      </c>
      <c r="M4183" s="4">
        <v>571774</v>
      </c>
      <c r="N4183" s="4">
        <v>0</v>
      </c>
      <c r="O4183" s="4">
        <v>120072.54</v>
      </c>
      <c r="P4183" s="4">
        <v>146488.5</v>
      </c>
    </row>
    <row r="4184" spans="1:16" x14ac:dyDescent="0.25">
      <c r="A4184" s="2" t="s">
        <v>4234</v>
      </c>
      <c r="B4184" s="3">
        <v>46160</v>
      </c>
      <c r="C4184" s="2" t="s">
        <v>905</v>
      </c>
      <c r="D4184" s="2" t="s">
        <v>18</v>
      </c>
      <c r="E4184" s="2" t="s">
        <v>19</v>
      </c>
      <c r="F4184" s="3"/>
      <c r="G4184" s="2">
        <v>8</v>
      </c>
      <c r="H4184" s="2" t="s">
        <v>4209</v>
      </c>
      <c r="I4184" s="2" t="s">
        <v>1068</v>
      </c>
      <c r="J4184" s="2"/>
      <c r="K4184" s="2">
        <v>1.2999999999999999E-2</v>
      </c>
      <c r="L4184" s="2" t="s">
        <v>115</v>
      </c>
      <c r="M4184" s="4">
        <v>127862</v>
      </c>
      <c r="N4184" s="4">
        <v>0</v>
      </c>
      <c r="O4184" s="4">
        <v>1662.21</v>
      </c>
      <c r="P4184" s="4">
        <v>2027.9</v>
      </c>
    </row>
    <row r="4185" spans="1:16" x14ac:dyDescent="0.25">
      <c r="A4185" s="2" t="s">
        <v>4234</v>
      </c>
      <c r="B4185" s="3">
        <v>46160</v>
      </c>
      <c r="C4185" s="2" t="s">
        <v>905</v>
      </c>
      <c r="D4185" s="2" t="s">
        <v>18</v>
      </c>
      <c r="E4185" s="2" t="s">
        <v>19</v>
      </c>
      <c r="F4185" s="3"/>
      <c r="G4185" s="2">
        <v>9</v>
      </c>
      <c r="H4185" s="2" t="s">
        <v>4240</v>
      </c>
      <c r="I4185" s="2"/>
      <c r="J4185" s="2"/>
      <c r="K4185" s="2">
        <v>2E-3</v>
      </c>
      <c r="L4185" s="2" t="s">
        <v>115</v>
      </c>
      <c r="M4185" s="4">
        <v>105518</v>
      </c>
      <c r="N4185" s="4">
        <v>0</v>
      </c>
      <c r="O4185" s="4">
        <v>211.04</v>
      </c>
      <c r="P4185" s="4">
        <v>257.47000000000003</v>
      </c>
    </row>
    <row r="4186" spans="1:16" x14ac:dyDescent="0.25">
      <c r="A4186" s="2" t="s">
        <v>4234</v>
      </c>
      <c r="B4186" s="3">
        <v>46160</v>
      </c>
      <c r="C4186" s="2" t="s">
        <v>905</v>
      </c>
      <c r="D4186" s="2" t="s">
        <v>18</v>
      </c>
      <c r="E4186" s="2" t="s">
        <v>19</v>
      </c>
      <c r="F4186" s="3"/>
      <c r="G4186" s="2">
        <v>10</v>
      </c>
      <c r="H4186" s="2" t="s">
        <v>906</v>
      </c>
      <c r="I4186" s="2" t="s">
        <v>4241</v>
      </c>
      <c r="J4186" s="2"/>
      <c r="K4186" s="2">
        <v>4.8000000000000001E-2</v>
      </c>
      <c r="L4186" s="2" t="s">
        <v>115</v>
      </c>
      <c r="M4186" s="4">
        <v>100730</v>
      </c>
      <c r="N4186" s="4">
        <v>0</v>
      </c>
      <c r="O4186" s="4">
        <v>4835.04</v>
      </c>
      <c r="P4186" s="4">
        <v>5898.75</v>
      </c>
    </row>
    <row r="4187" spans="1:16" x14ac:dyDescent="0.25">
      <c r="A4187" s="2" t="s">
        <v>4234</v>
      </c>
      <c r="B4187" s="3">
        <v>46160</v>
      </c>
      <c r="C4187" s="2" t="s">
        <v>905</v>
      </c>
      <c r="D4187" s="2" t="s">
        <v>18</v>
      </c>
      <c r="E4187" s="2" t="s">
        <v>19</v>
      </c>
      <c r="F4187" s="3"/>
      <c r="G4187" s="2">
        <v>11</v>
      </c>
      <c r="H4187" s="2" t="s">
        <v>4242</v>
      </c>
      <c r="I4187" s="2"/>
      <c r="J4187" s="2"/>
      <c r="K4187" s="2">
        <v>1.4E-2</v>
      </c>
      <c r="L4187" s="2" t="s">
        <v>115</v>
      </c>
      <c r="M4187" s="4">
        <v>0</v>
      </c>
      <c r="N4187" s="4">
        <v>0</v>
      </c>
      <c r="O4187" s="4">
        <v>0</v>
      </c>
      <c r="P4187" s="4">
        <v>0</v>
      </c>
    </row>
    <row r="4188" spans="1:16" x14ac:dyDescent="0.25">
      <c r="A4188" s="2" t="s">
        <v>4234</v>
      </c>
      <c r="B4188" s="3">
        <v>46160</v>
      </c>
      <c r="C4188" s="2" t="s">
        <v>905</v>
      </c>
      <c r="D4188" s="2" t="s">
        <v>18</v>
      </c>
      <c r="E4188" s="2" t="s">
        <v>19</v>
      </c>
      <c r="F4188" s="3"/>
      <c r="G4188" s="2">
        <v>12</v>
      </c>
      <c r="H4188" s="2" t="s">
        <v>4243</v>
      </c>
      <c r="I4188" s="2"/>
      <c r="J4188" s="2"/>
      <c r="K4188" s="2">
        <v>1.9E-2</v>
      </c>
      <c r="L4188" s="2" t="s">
        <v>115</v>
      </c>
      <c r="M4188" s="4">
        <v>0</v>
      </c>
      <c r="N4188" s="4">
        <v>0</v>
      </c>
      <c r="O4188" s="4">
        <v>0</v>
      </c>
      <c r="P4188" s="4">
        <v>0</v>
      </c>
    </row>
    <row r="4189" spans="1:16" x14ac:dyDescent="0.25">
      <c r="A4189" s="2" t="s">
        <v>4234</v>
      </c>
      <c r="B4189" s="3">
        <v>46160</v>
      </c>
      <c r="C4189" s="2" t="s">
        <v>905</v>
      </c>
      <c r="D4189" s="2" t="s">
        <v>18</v>
      </c>
      <c r="E4189" s="2" t="s">
        <v>19</v>
      </c>
      <c r="F4189" s="3"/>
      <c r="G4189" s="2">
        <v>13</v>
      </c>
      <c r="H4189" s="2" t="s">
        <v>4244</v>
      </c>
      <c r="I4189" s="2" t="s">
        <v>4245</v>
      </c>
      <c r="J4189" s="2"/>
      <c r="K4189" s="2">
        <v>0.125</v>
      </c>
      <c r="L4189" s="2" t="s">
        <v>115</v>
      </c>
      <c r="M4189" s="4">
        <v>481656</v>
      </c>
      <c r="N4189" s="4">
        <v>0</v>
      </c>
      <c r="O4189" s="4">
        <v>60207</v>
      </c>
      <c r="P4189" s="4">
        <v>73452.539999999994</v>
      </c>
    </row>
    <row r="4190" spans="1:16" x14ac:dyDescent="0.25">
      <c r="A4190" s="2" t="s">
        <v>4234</v>
      </c>
      <c r="B4190" s="3">
        <v>46160</v>
      </c>
      <c r="C4190" s="2" t="s">
        <v>905</v>
      </c>
      <c r="D4190" s="2" t="s">
        <v>18</v>
      </c>
      <c r="E4190" s="2" t="s">
        <v>19</v>
      </c>
      <c r="F4190" s="3"/>
      <c r="G4190" s="2">
        <v>14</v>
      </c>
      <c r="H4190" s="2" t="s">
        <v>4246</v>
      </c>
      <c r="I4190" s="2"/>
      <c r="J4190" s="2"/>
      <c r="K4190" s="2">
        <v>4.8000000000000001E-2</v>
      </c>
      <c r="L4190" s="2" t="s">
        <v>115</v>
      </c>
      <c r="M4190" s="4">
        <v>0</v>
      </c>
      <c r="N4190" s="4">
        <v>0</v>
      </c>
      <c r="O4190" s="4">
        <v>0</v>
      </c>
      <c r="P4190" s="4">
        <v>0</v>
      </c>
    </row>
    <row r="4191" spans="1:16" x14ac:dyDescent="0.25">
      <c r="A4191" s="2" t="s">
        <v>4234</v>
      </c>
      <c r="B4191" s="3">
        <v>46160</v>
      </c>
      <c r="C4191" s="2" t="s">
        <v>905</v>
      </c>
      <c r="D4191" s="2" t="s">
        <v>18</v>
      </c>
      <c r="E4191" s="2" t="s">
        <v>19</v>
      </c>
      <c r="F4191" s="3"/>
      <c r="G4191" s="2">
        <v>15</v>
      </c>
      <c r="H4191" s="2" t="s">
        <v>4206</v>
      </c>
      <c r="I4191" s="2"/>
      <c r="J4191" s="2"/>
      <c r="K4191" s="2">
        <v>0.05</v>
      </c>
      <c r="L4191" s="2" t="s">
        <v>115</v>
      </c>
      <c r="M4191" s="4">
        <v>80458</v>
      </c>
      <c r="N4191" s="4">
        <v>0</v>
      </c>
      <c r="O4191" s="4">
        <v>4022.9</v>
      </c>
      <c r="P4191" s="4">
        <v>4907.9399999999996</v>
      </c>
    </row>
    <row r="4192" spans="1:16" x14ac:dyDescent="0.25">
      <c r="A4192" s="2" t="s">
        <v>4234</v>
      </c>
      <c r="B4192" s="3">
        <v>46160</v>
      </c>
      <c r="C4192" s="2" t="s">
        <v>905</v>
      </c>
      <c r="D4192" s="2" t="s">
        <v>18</v>
      </c>
      <c r="E4192" s="2" t="s">
        <v>19</v>
      </c>
      <c r="F4192" s="3"/>
      <c r="G4192" s="2">
        <v>16</v>
      </c>
      <c r="H4192" s="2" t="s">
        <v>4247</v>
      </c>
      <c r="I4192" s="2"/>
      <c r="J4192" s="2"/>
      <c r="K4192" s="2">
        <v>0.1</v>
      </c>
      <c r="L4192" s="2" t="s">
        <v>115</v>
      </c>
      <c r="M4192" s="4">
        <v>0</v>
      </c>
      <c r="N4192" s="4">
        <v>0</v>
      </c>
      <c r="O4192" s="4">
        <v>0</v>
      </c>
      <c r="P4192" s="4">
        <v>0</v>
      </c>
    </row>
    <row r="4193" spans="1:16" x14ac:dyDescent="0.25">
      <c r="A4193" s="2" t="s">
        <v>4234</v>
      </c>
      <c r="B4193" s="3">
        <v>46160</v>
      </c>
      <c r="C4193" s="2" t="s">
        <v>905</v>
      </c>
      <c r="D4193" s="2" t="s">
        <v>18</v>
      </c>
      <c r="E4193" s="2" t="s">
        <v>19</v>
      </c>
      <c r="F4193" s="3"/>
      <c r="G4193" s="2">
        <v>17</v>
      </c>
      <c r="H4193" s="2" t="s">
        <v>4248</v>
      </c>
      <c r="I4193" s="2"/>
      <c r="J4193" s="2"/>
      <c r="K4193" s="2">
        <v>0.03</v>
      </c>
      <c r="L4193" s="2" t="s">
        <v>115</v>
      </c>
      <c r="M4193" s="4">
        <v>0</v>
      </c>
      <c r="N4193" s="4">
        <v>0</v>
      </c>
      <c r="O4193" s="4">
        <v>0</v>
      </c>
      <c r="P4193" s="4">
        <v>0</v>
      </c>
    </row>
    <row r="4194" spans="1:16" x14ac:dyDescent="0.25">
      <c r="A4194" s="2" t="s">
        <v>4234</v>
      </c>
      <c r="B4194" s="3">
        <v>46160</v>
      </c>
      <c r="C4194" s="2" t="s">
        <v>905</v>
      </c>
      <c r="D4194" s="2" t="s">
        <v>18</v>
      </c>
      <c r="E4194" s="2" t="s">
        <v>19</v>
      </c>
      <c r="F4194" s="3"/>
      <c r="G4194" s="2">
        <v>18</v>
      </c>
      <c r="H4194" s="2" t="s">
        <v>4249</v>
      </c>
      <c r="I4194" s="2"/>
      <c r="J4194" s="2"/>
      <c r="K4194" s="2">
        <v>6.0000000000000001E-3</v>
      </c>
      <c r="L4194" s="2" t="s">
        <v>115</v>
      </c>
      <c r="M4194" s="4">
        <v>197610</v>
      </c>
      <c r="N4194" s="4">
        <v>0</v>
      </c>
      <c r="O4194" s="4">
        <v>1185.6600000000001</v>
      </c>
      <c r="P4194" s="4">
        <v>1446.51</v>
      </c>
    </row>
    <row r="4195" spans="1:16" x14ac:dyDescent="0.25">
      <c r="A4195" s="2" t="s">
        <v>4234</v>
      </c>
      <c r="B4195" s="3">
        <v>46160</v>
      </c>
      <c r="C4195" s="2" t="s">
        <v>905</v>
      </c>
      <c r="D4195" s="2" t="s">
        <v>18</v>
      </c>
      <c r="E4195" s="2" t="s">
        <v>19</v>
      </c>
      <c r="F4195" s="3"/>
      <c r="G4195" s="2">
        <v>19</v>
      </c>
      <c r="H4195" s="2" t="s">
        <v>946</v>
      </c>
      <c r="I4195" s="2"/>
      <c r="J4195" s="2"/>
      <c r="K4195" s="2">
        <v>3.0000000000000001E-3</v>
      </c>
      <c r="L4195" s="2" t="s">
        <v>115</v>
      </c>
      <c r="M4195" s="4">
        <v>50148</v>
      </c>
      <c r="N4195" s="4">
        <v>0</v>
      </c>
      <c r="O4195" s="4">
        <v>150.44</v>
      </c>
      <c r="P4195" s="4">
        <v>183.54</v>
      </c>
    </row>
    <row r="4196" spans="1:16" x14ac:dyDescent="0.25">
      <c r="A4196" s="2" t="s">
        <v>4234</v>
      </c>
      <c r="B4196" s="3">
        <v>46160</v>
      </c>
      <c r="C4196" s="2" t="s">
        <v>905</v>
      </c>
      <c r="D4196" s="2" t="s">
        <v>18</v>
      </c>
      <c r="E4196" s="2" t="s">
        <v>19</v>
      </c>
      <c r="F4196" s="3"/>
      <c r="G4196" s="2">
        <v>20</v>
      </c>
      <c r="H4196" s="2" t="s">
        <v>4250</v>
      </c>
      <c r="I4196" s="2" t="s">
        <v>943</v>
      </c>
      <c r="J4196" s="2"/>
      <c r="K4196" s="2">
        <v>0.125</v>
      </c>
      <c r="L4196" s="2" t="s">
        <v>115</v>
      </c>
      <c r="M4196" s="4">
        <v>718886</v>
      </c>
      <c r="N4196" s="4">
        <v>0</v>
      </c>
      <c r="O4196" s="4">
        <v>89860.75</v>
      </c>
      <c r="P4196" s="4">
        <v>109630.12</v>
      </c>
    </row>
    <row r="4197" spans="1:16" x14ac:dyDescent="0.25">
      <c r="A4197" s="2" t="s">
        <v>4234</v>
      </c>
      <c r="B4197" s="3">
        <v>46160</v>
      </c>
      <c r="C4197" s="2" t="s">
        <v>905</v>
      </c>
      <c r="D4197" s="2" t="s">
        <v>18</v>
      </c>
      <c r="E4197" s="2" t="s">
        <v>19</v>
      </c>
      <c r="F4197" s="3"/>
      <c r="G4197" s="2">
        <v>21</v>
      </c>
      <c r="H4197" s="2" t="s">
        <v>4251</v>
      </c>
      <c r="I4197" s="2"/>
      <c r="J4197" s="2"/>
      <c r="K4197" s="2">
        <v>1.04</v>
      </c>
      <c r="L4197" s="2" t="s">
        <v>115</v>
      </c>
      <c r="M4197" s="4">
        <v>0</v>
      </c>
      <c r="N4197" s="4">
        <v>0</v>
      </c>
      <c r="O4197" s="4">
        <v>0</v>
      </c>
      <c r="P4197" s="4">
        <v>0</v>
      </c>
    </row>
    <row r="4198" spans="1:16" x14ac:dyDescent="0.25">
      <c r="A4198" s="2" t="s">
        <v>4234</v>
      </c>
      <c r="B4198" s="3">
        <v>46160</v>
      </c>
      <c r="C4198" s="2" t="s">
        <v>905</v>
      </c>
      <c r="D4198" s="2" t="s">
        <v>18</v>
      </c>
      <c r="E4198" s="2" t="s">
        <v>19</v>
      </c>
      <c r="F4198" s="3"/>
      <c r="G4198" s="2">
        <v>22</v>
      </c>
      <c r="H4198" s="2" t="s">
        <v>4252</v>
      </c>
      <c r="I4198" s="2"/>
      <c r="J4198" s="2"/>
      <c r="K4198" s="2">
        <v>0.29099999999999998</v>
      </c>
      <c r="L4198" s="2" t="s">
        <v>115</v>
      </c>
      <c r="M4198" s="4">
        <v>0</v>
      </c>
      <c r="N4198" s="4">
        <v>0</v>
      </c>
      <c r="O4198" s="4">
        <v>0</v>
      </c>
      <c r="P4198" s="4">
        <v>0</v>
      </c>
    </row>
    <row r="4199" spans="1:16" x14ac:dyDescent="0.25">
      <c r="A4199" s="2" t="s">
        <v>4234</v>
      </c>
      <c r="B4199" s="3">
        <v>46160</v>
      </c>
      <c r="C4199" s="2" t="s">
        <v>905</v>
      </c>
      <c r="D4199" s="2" t="s">
        <v>18</v>
      </c>
      <c r="E4199" s="2" t="s">
        <v>19</v>
      </c>
      <c r="F4199" s="3"/>
      <c r="G4199" s="2">
        <v>23</v>
      </c>
      <c r="H4199" s="2" t="s">
        <v>4253</v>
      </c>
      <c r="I4199" s="2"/>
      <c r="J4199" s="2"/>
      <c r="K4199" s="2">
        <v>0.498</v>
      </c>
      <c r="L4199" s="2" t="s">
        <v>115</v>
      </c>
      <c r="M4199" s="4">
        <v>0</v>
      </c>
      <c r="N4199" s="4">
        <v>0</v>
      </c>
      <c r="O4199" s="4">
        <v>0</v>
      </c>
      <c r="P4199" s="4">
        <v>0</v>
      </c>
    </row>
    <row r="4200" spans="1:16" x14ac:dyDescent="0.25">
      <c r="A4200" s="2" t="s">
        <v>4234</v>
      </c>
      <c r="B4200" s="3">
        <v>46160</v>
      </c>
      <c r="C4200" s="2" t="s">
        <v>905</v>
      </c>
      <c r="D4200" s="2" t="s">
        <v>18</v>
      </c>
      <c r="E4200" s="2" t="s">
        <v>19</v>
      </c>
      <c r="F4200" s="3"/>
      <c r="G4200" s="2">
        <v>24</v>
      </c>
      <c r="H4200" s="2" t="s">
        <v>4254</v>
      </c>
      <c r="I4200" s="2"/>
      <c r="J4200" s="2"/>
      <c r="K4200" s="2">
        <v>0.36199999999999999</v>
      </c>
      <c r="L4200" s="2" t="s">
        <v>115</v>
      </c>
      <c r="M4200" s="4">
        <v>0</v>
      </c>
      <c r="N4200" s="4">
        <v>0</v>
      </c>
      <c r="O4200" s="4">
        <v>0</v>
      </c>
      <c r="P4200" s="4">
        <v>0</v>
      </c>
    </row>
    <row r="4201" spans="1:16" x14ac:dyDescent="0.25">
      <c r="A4201" s="2" t="s">
        <v>4234</v>
      </c>
      <c r="B4201" s="3">
        <v>46160</v>
      </c>
      <c r="C4201" s="2" t="s">
        <v>905</v>
      </c>
      <c r="D4201" s="2" t="s">
        <v>18</v>
      </c>
      <c r="E4201" s="2" t="s">
        <v>19</v>
      </c>
      <c r="F4201" s="3"/>
      <c r="G4201" s="2">
        <v>25</v>
      </c>
      <c r="H4201" s="2" t="s">
        <v>4255</v>
      </c>
      <c r="I4201" s="2"/>
      <c r="J4201" s="2"/>
      <c r="K4201" s="2">
        <v>7.0000000000000007E-2</v>
      </c>
      <c r="L4201" s="2" t="s">
        <v>115</v>
      </c>
      <c r="M4201" s="4">
        <v>0</v>
      </c>
      <c r="N4201" s="4">
        <v>0</v>
      </c>
      <c r="O4201" s="4">
        <v>0</v>
      </c>
      <c r="P4201" s="4">
        <v>0</v>
      </c>
    </row>
    <row r="4202" spans="1:16" x14ac:dyDescent="0.25">
      <c r="A4202" s="2" t="s">
        <v>4234</v>
      </c>
      <c r="B4202" s="3">
        <v>46160</v>
      </c>
      <c r="C4202" s="2" t="s">
        <v>905</v>
      </c>
      <c r="D4202" s="2" t="s">
        <v>18</v>
      </c>
      <c r="E4202" s="2" t="s">
        <v>19</v>
      </c>
      <c r="F4202" s="3"/>
      <c r="G4202" s="2">
        <v>26</v>
      </c>
      <c r="H4202" s="2" t="s">
        <v>4256</v>
      </c>
      <c r="I4202" s="2"/>
      <c r="J4202" s="2"/>
      <c r="K4202" s="2">
        <v>7.3999999999999996E-2</v>
      </c>
      <c r="L4202" s="2" t="s">
        <v>115</v>
      </c>
      <c r="M4202" s="4">
        <v>80458</v>
      </c>
      <c r="N4202" s="4">
        <v>0</v>
      </c>
      <c r="O4202" s="4">
        <v>5953.89</v>
      </c>
      <c r="P4202" s="4">
        <v>7263.75</v>
      </c>
    </row>
    <row r="4203" spans="1:16" x14ac:dyDescent="0.25">
      <c r="A4203" s="2" t="s">
        <v>4234</v>
      </c>
      <c r="B4203" s="3">
        <v>46160</v>
      </c>
      <c r="C4203" s="2" t="s">
        <v>905</v>
      </c>
      <c r="D4203" s="2" t="s">
        <v>18</v>
      </c>
      <c r="E4203" s="2" t="s">
        <v>19</v>
      </c>
      <c r="F4203" s="3"/>
      <c r="G4203" s="2">
        <v>27</v>
      </c>
      <c r="H4203" s="2" t="s">
        <v>4257</v>
      </c>
      <c r="I4203" s="2"/>
      <c r="J4203" s="2"/>
      <c r="K4203" s="2">
        <v>0.125</v>
      </c>
      <c r="L4203" s="2" t="s">
        <v>115</v>
      </c>
      <c r="M4203" s="4">
        <v>273000</v>
      </c>
      <c r="N4203" s="4">
        <v>0</v>
      </c>
      <c r="O4203" s="4">
        <v>34125</v>
      </c>
      <c r="P4203" s="4">
        <v>41632.5</v>
      </c>
    </row>
    <row r="4204" spans="1:16" x14ac:dyDescent="0.25">
      <c r="A4204" s="2" t="s">
        <v>4234</v>
      </c>
      <c r="B4204" s="3">
        <v>46160</v>
      </c>
      <c r="C4204" s="2" t="s">
        <v>905</v>
      </c>
      <c r="D4204" s="2" t="s">
        <v>18</v>
      </c>
      <c r="E4204" s="2" t="s">
        <v>19</v>
      </c>
      <c r="F4204" s="3"/>
      <c r="G4204" s="2">
        <v>28</v>
      </c>
      <c r="H4204" s="2" t="s">
        <v>1019</v>
      </c>
      <c r="I4204" s="2"/>
      <c r="J4204" s="2"/>
      <c r="K4204" s="2">
        <v>2.9769999999999999</v>
      </c>
      <c r="L4204" s="2" t="s">
        <v>115</v>
      </c>
      <c r="M4204" s="4">
        <v>0</v>
      </c>
      <c r="N4204" s="4">
        <v>0</v>
      </c>
      <c r="O4204" s="4">
        <v>0</v>
      </c>
      <c r="P4204" s="4">
        <v>0</v>
      </c>
    </row>
    <row r="4205" spans="1:16" x14ac:dyDescent="0.25">
      <c r="A4205" s="2" t="s">
        <v>4234</v>
      </c>
      <c r="B4205" s="3">
        <v>46160</v>
      </c>
      <c r="C4205" s="2" t="s">
        <v>905</v>
      </c>
      <c r="D4205" s="2" t="s">
        <v>18</v>
      </c>
      <c r="E4205" s="2" t="s">
        <v>19</v>
      </c>
      <c r="F4205" s="3"/>
      <c r="G4205" s="2">
        <v>29</v>
      </c>
      <c r="H4205" s="2" t="s">
        <v>4258</v>
      </c>
      <c r="I4205" s="2"/>
      <c r="J4205" s="2"/>
      <c r="K4205" s="2">
        <v>0.95499999999999996</v>
      </c>
      <c r="L4205" s="2" t="s">
        <v>115</v>
      </c>
      <c r="M4205" s="4">
        <v>0</v>
      </c>
      <c r="N4205" s="4">
        <v>0</v>
      </c>
      <c r="O4205" s="4">
        <v>0</v>
      </c>
      <c r="P4205" s="4">
        <v>0</v>
      </c>
    </row>
    <row r="4206" spans="1:16" x14ac:dyDescent="0.25">
      <c r="A4206" s="2" t="s">
        <v>4234</v>
      </c>
      <c r="B4206" s="3">
        <v>46160</v>
      </c>
      <c r="C4206" s="2" t="s">
        <v>905</v>
      </c>
      <c r="D4206" s="2" t="s">
        <v>18</v>
      </c>
      <c r="E4206" s="2" t="s">
        <v>19</v>
      </c>
      <c r="F4206" s="3"/>
      <c r="G4206" s="2">
        <v>30</v>
      </c>
      <c r="H4206" s="2" t="s">
        <v>4259</v>
      </c>
      <c r="I4206" s="2" t="s">
        <v>1955</v>
      </c>
      <c r="J4206" s="2"/>
      <c r="K4206" s="2">
        <v>4.5999999999999999E-2</v>
      </c>
      <c r="L4206" s="2" t="s">
        <v>115</v>
      </c>
      <c r="M4206" s="4">
        <v>86576</v>
      </c>
      <c r="N4206" s="4">
        <v>0</v>
      </c>
      <c r="O4206" s="4">
        <v>3982.5</v>
      </c>
      <c r="P4206" s="4">
        <v>4858.6499999999996</v>
      </c>
    </row>
    <row r="4207" spans="1:16" x14ac:dyDescent="0.25">
      <c r="A4207" s="2" t="s">
        <v>4234</v>
      </c>
      <c r="B4207" s="3">
        <v>46160</v>
      </c>
      <c r="C4207" s="2" t="s">
        <v>905</v>
      </c>
      <c r="D4207" s="2" t="s">
        <v>18</v>
      </c>
      <c r="E4207" s="2" t="s">
        <v>19</v>
      </c>
      <c r="F4207" s="3"/>
      <c r="G4207" s="2">
        <v>31</v>
      </c>
      <c r="H4207" s="2" t="s">
        <v>4260</v>
      </c>
      <c r="I4207" s="2" t="s">
        <v>1950</v>
      </c>
      <c r="J4207" s="2"/>
      <c r="K4207" s="2">
        <v>0.20799999999999999</v>
      </c>
      <c r="L4207" s="2" t="s">
        <v>115</v>
      </c>
      <c r="M4207" s="4">
        <v>127862</v>
      </c>
      <c r="N4207" s="4">
        <v>0</v>
      </c>
      <c r="O4207" s="4">
        <v>26595.3</v>
      </c>
      <c r="P4207" s="4">
        <v>32446.27</v>
      </c>
    </row>
    <row r="4208" spans="1:16" x14ac:dyDescent="0.25">
      <c r="A4208" s="2" t="s">
        <v>4234</v>
      </c>
      <c r="B4208" s="3">
        <v>46160</v>
      </c>
      <c r="C4208" s="2" t="s">
        <v>905</v>
      </c>
      <c r="D4208" s="2" t="s">
        <v>18</v>
      </c>
      <c r="E4208" s="2" t="s">
        <v>19</v>
      </c>
      <c r="F4208" s="3"/>
      <c r="G4208" s="2">
        <v>32</v>
      </c>
      <c r="H4208" s="2" t="s">
        <v>4261</v>
      </c>
      <c r="I4208" s="2" t="s">
        <v>1960</v>
      </c>
      <c r="J4208" s="2"/>
      <c r="K4208" s="2">
        <v>4.3999999999999997E-2</v>
      </c>
      <c r="L4208" s="2" t="s">
        <v>115</v>
      </c>
      <c r="M4208" s="4">
        <v>103026</v>
      </c>
      <c r="N4208" s="4">
        <v>0</v>
      </c>
      <c r="O4208" s="4">
        <v>4533.1400000000003</v>
      </c>
      <c r="P4208" s="4">
        <v>5530.43</v>
      </c>
    </row>
    <row r="4209" spans="1:16" x14ac:dyDescent="0.25">
      <c r="A4209" s="2" t="s">
        <v>4234</v>
      </c>
      <c r="B4209" s="3">
        <v>46160</v>
      </c>
      <c r="C4209" s="2" t="s">
        <v>905</v>
      </c>
      <c r="D4209" s="2" t="s">
        <v>18</v>
      </c>
      <c r="E4209" s="2" t="s">
        <v>19</v>
      </c>
      <c r="F4209" s="3"/>
      <c r="G4209" s="2">
        <v>33</v>
      </c>
      <c r="H4209" s="2" t="s">
        <v>4262</v>
      </c>
      <c r="I4209" s="2" t="s">
        <v>1964</v>
      </c>
      <c r="J4209" s="2"/>
      <c r="K4209" s="2">
        <v>0.19400000000000001</v>
      </c>
      <c r="L4209" s="2" t="s">
        <v>115</v>
      </c>
      <c r="M4209" s="4">
        <v>159446</v>
      </c>
      <c r="N4209" s="4">
        <v>0</v>
      </c>
      <c r="O4209" s="4">
        <v>30932.52</v>
      </c>
      <c r="P4209" s="4">
        <v>37737.68</v>
      </c>
    </row>
    <row r="4210" spans="1:16" x14ac:dyDescent="0.25">
      <c r="A4210" s="2" t="s">
        <v>4234</v>
      </c>
      <c r="B4210" s="3">
        <v>46160</v>
      </c>
      <c r="C4210" s="2" t="s">
        <v>905</v>
      </c>
      <c r="D4210" s="2" t="s">
        <v>18</v>
      </c>
      <c r="E4210" s="2" t="s">
        <v>19</v>
      </c>
      <c r="F4210" s="3"/>
      <c r="G4210" s="2">
        <v>34</v>
      </c>
      <c r="H4210" s="2" t="s">
        <v>4263</v>
      </c>
      <c r="I4210" s="2" t="s">
        <v>1083</v>
      </c>
      <c r="J4210" s="2"/>
      <c r="K4210" s="2">
        <v>0.64</v>
      </c>
      <c r="L4210" s="2" t="s">
        <v>115</v>
      </c>
      <c r="M4210" s="4">
        <v>561246</v>
      </c>
      <c r="N4210" s="4">
        <v>0</v>
      </c>
      <c r="O4210" s="4">
        <v>359197.44</v>
      </c>
      <c r="P4210" s="4">
        <v>438220.88</v>
      </c>
    </row>
    <row r="4211" spans="1:16" x14ac:dyDescent="0.25">
      <c r="A4211" s="2" t="s">
        <v>4234</v>
      </c>
      <c r="B4211" s="3">
        <v>46160</v>
      </c>
      <c r="C4211" s="2" t="s">
        <v>905</v>
      </c>
      <c r="D4211" s="2" t="s">
        <v>18</v>
      </c>
      <c r="E4211" s="2" t="s">
        <v>19</v>
      </c>
      <c r="F4211" s="3"/>
      <c r="G4211" s="2">
        <v>35</v>
      </c>
      <c r="H4211" s="2" t="s">
        <v>4264</v>
      </c>
      <c r="I4211" s="2" t="s">
        <v>1085</v>
      </c>
      <c r="J4211" s="2"/>
      <c r="K4211" s="2">
        <v>0.92500000000000004</v>
      </c>
      <c r="L4211" s="2" t="s">
        <v>115</v>
      </c>
      <c r="M4211" s="4">
        <v>454048</v>
      </c>
      <c r="N4211" s="4">
        <v>0</v>
      </c>
      <c r="O4211" s="4">
        <v>419994.4</v>
      </c>
      <c r="P4211" s="4">
        <v>512393.17</v>
      </c>
    </row>
    <row r="4212" spans="1:16" x14ac:dyDescent="0.25">
      <c r="A4212" s="2" t="s">
        <v>4234</v>
      </c>
      <c r="B4212" s="3">
        <v>46160</v>
      </c>
      <c r="C4212" s="2" t="s">
        <v>905</v>
      </c>
      <c r="D4212" s="2" t="s">
        <v>18</v>
      </c>
      <c r="E4212" s="2" t="s">
        <v>19</v>
      </c>
      <c r="F4212" s="3"/>
      <c r="G4212" s="2">
        <v>36</v>
      </c>
      <c r="H4212" s="2" t="s">
        <v>4265</v>
      </c>
      <c r="I4212" s="2"/>
      <c r="J4212" s="2"/>
      <c r="K4212" s="2">
        <v>0.55200000000000005</v>
      </c>
      <c r="L4212" s="2" t="s">
        <v>115</v>
      </c>
      <c r="M4212" s="4">
        <v>183708</v>
      </c>
      <c r="N4212" s="4">
        <v>0</v>
      </c>
      <c r="O4212" s="4">
        <v>101406.82</v>
      </c>
      <c r="P4212" s="4">
        <v>123716.32</v>
      </c>
    </row>
    <row r="4213" spans="1:16" x14ac:dyDescent="0.25">
      <c r="A4213" s="2" t="s">
        <v>4234</v>
      </c>
      <c r="B4213" s="3">
        <v>46160</v>
      </c>
      <c r="C4213" s="2" t="s">
        <v>905</v>
      </c>
      <c r="D4213" s="2" t="s">
        <v>18</v>
      </c>
      <c r="E4213" s="2" t="s">
        <v>19</v>
      </c>
      <c r="F4213" s="3"/>
      <c r="G4213" s="2">
        <v>37</v>
      </c>
      <c r="H4213" s="2" t="s">
        <v>4266</v>
      </c>
      <c r="I4213" s="2" t="s">
        <v>4239</v>
      </c>
      <c r="J4213" s="2"/>
      <c r="K4213" s="2">
        <v>0.31</v>
      </c>
      <c r="L4213" s="2" t="s">
        <v>115</v>
      </c>
      <c r="M4213" s="4">
        <v>601874</v>
      </c>
      <c r="N4213" s="4">
        <v>0</v>
      </c>
      <c r="O4213" s="4">
        <v>186580.94</v>
      </c>
      <c r="P4213" s="4">
        <v>227628.75</v>
      </c>
    </row>
    <row r="4214" spans="1:16" x14ac:dyDescent="0.25">
      <c r="A4214" s="2" t="s">
        <v>4234</v>
      </c>
      <c r="B4214" s="3">
        <v>46160</v>
      </c>
      <c r="C4214" s="2" t="s">
        <v>905</v>
      </c>
      <c r="D4214" s="2" t="s">
        <v>18</v>
      </c>
      <c r="E4214" s="2" t="s">
        <v>19</v>
      </c>
      <c r="F4214" s="3"/>
      <c r="G4214" s="2">
        <v>38</v>
      </c>
      <c r="H4214" s="2" t="s">
        <v>4267</v>
      </c>
      <c r="I4214" s="2" t="s">
        <v>1088</v>
      </c>
      <c r="J4214" s="2"/>
      <c r="K4214" s="2">
        <v>0.02</v>
      </c>
      <c r="L4214" s="2" t="s">
        <v>115</v>
      </c>
      <c r="M4214" s="4">
        <v>155400</v>
      </c>
      <c r="N4214" s="4">
        <v>0</v>
      </c>
      <c r="O4214" s="4">
        <v>3108</v>
      </c>
      <c r="P4214" s="4">
        <v>3791.76</v>
      </c>
    </row>
    <row r="4215" spans="1:16" x14ac:dyDescent="0.25">
      <c r="A4215" s="2" t="s">
        <v>4234</v>
      </c>
      <c r="B4215" s="3">
        <v>46160</v>
      </c>
      <c r="C4215" s="2" t="s">
        <v>905</v>
      </c>
      <c r="D4215" s="2" t="s">
        <v>18</v>
      </c>
      <c r="E4215" s="2" t="s">
        <v>19</v>
      </c>
      <c r="F4215" s="3"/>
      <c r="G4215" s="2">
        <v>39</v>
      </c>
      <c r="H4215" s="2" t="s">
        <v>4268</v>
      </c>
      <c r="I4215" s="2" t="s">
        <v>1090</v>
      </c>
      <c r="J4215" s="2"/>
      <c r="K4215" s="2">
        <v>0.02</v>
      </c>
      <c r="L4215" s="2" t="s">
        <v>115</v>
      </c>
      <c r="M4215" s="4">
        <v>678328</v>
      </c>
      <c r="N4215" s="4">
        <v>0</v>
      </c>
      <c r="O4215" s="4">
        <v>13566.56</v>
      </c>
      <c r="P4215" s="4">
        <v>16551.2</v>
      </c>
    </row>
    <row r="4216" spans="1:16" x14ac:dyDescent="0.25">
      <c r="A4216" s="2" t="s">
        <v>4234</v>
      </c>
      <c r="B4216" s="3">
        <v>46160</v>
      </c>
      <c r="C4216" s="2" t="s">
        <v>905</v>
      </c>
      <c r="D4216" s="2" t="s">
        <v>18</v>
      </c>
      <c r="E4216" s="2" t="s">
        <v>19</v>
      </c>
      <c r="F4216" s="3"/>
      <c r="G4216" s="2">
        <v>40</v>
      </c>
      <c r="H4216" s="2" t="s">
        <v>1021</v>
      </c>
      <c r="I4216" s="2"/>
      <c r="J4216" s="2"/>
      <c r="K4216" s="2">
        <v>0.28999999999999998</v>
      </c>
      <c r="L4216" s="2" t="s">
        <v>115</v>
      </c>
      <c r="M4216" s="4">
        <v>0</v>
      </c>
      <c r="N4216" s="4">
        <v>0</v>
      </c>
      <c r="O4216" s="4">
        <v>0</v>
      </c>
      <c r="P4216" s="4">
        <v>0</v>
      </c>
    </row>
    <row r="4217" spans="1:16" x14ac:dyDescent="0.25">
      <c r="A4217" s="2" t="s">
        <v>4234</v>
      </c>
      <c r="B4217" s="3">
        <v>46160</v>
      </c>
      <c r="C4217" s="2" t="s">
        <v>905</v>
      </c>
      <c r="D4217" s="2" t="s">
        <v>18</v>
      </c>
      <c r="E4217" s="2" t="s">
        <v>19</v>
      </c>
      <c r="F4217" s="3"/>
      <c r="G4217" s="2">
        <v>41</v>
      </c>
      <c r="H4217" s="2" t="s">
        <v>4269</v>
      </c>
      <c r="I4217" s="2"/>
      <c r="J4217" s="2"/>
      <c r="K4217" s="2">
        <v>0.24</v>
      </c>
      <c r="L4217" s="2" t="s">
        <v>115</v>
      </c>
      <c r="M4217" s="4">
        <v>0</v>
      </c>
      <c r="N4217" s="4">
        <v>0</v>
      </c>
      <c r="O4217" s="4">
        <v>0</v>
      </c>
      <c r="P4217" s="4">
        <v>0</v>
      </c>
    </row>
    <row r="4218" spans="1:16" x14ac:dyDescent="0.25">
      <c r="A4218" s="2" t="s">
        <v>4234</v>
      </c>
      <c r="B4218" s="3">
        <v>46160</v>
      </c>
      <c r="C4218" s="2" t="s">
        <v>905</v>
      </c>
      <c r="D4218" s="2" t="s">
        <v>18</v>
      </c>
      <c r="E4218" s="2" t="s">
        <v>19</v>
      </c>
      <c r="F4218" s="3"/>
      <c r="G4218" s="2">
        <v>42</v>
      </c>
      <c r="H4218" s="2" t="s">
        <v>4270</v>
      </c>
      <c r="I4218" s="2"/>
      <c r="J4218" s="2"/>
      <c r="K4218" s="2">
        <v>4.4999999999999998E-2</v>
      </c>
      <c r="L4218" s="2" t="s">
        <v>115</v>
      </c>
      <c r="M4218" s="4">
        <v>80458</v>
      </c>
      <c r="N4218" s="4">
        <v>0</v>
      </c>
      <c r="O4218" s="4">
        <v>3620.61</v>
      </c>
      <c r="P4218" s="4">
        <v>4417.1400000000003</v>
      </c>
    </row>
    <row r="4219" spans="1:16" x14ac:dyDescent="0.25">
      <c r="A4219" s="2" t="s">
        <v>4234</v>
      </c>
      <c r="B4219" s="3">
        <v>46160</v>
      </c>
      <c r="C4219" s="2" t="s">
        <v>905</v>
      </c>
      <c r="D4219" s="2" t="s">
        <v>18</v>
      </c>
      <c r="E4219" s="2" t="s">
        <v>19</v>
      </c>
      <c r="F4219" s="3"/>
      <c r="G4219" s="2">
        <v>43</v>
      </c>
      <c r="H4219" s="2" t="s">
        <v>4271</v>
      </c>
      <c r="I4219" s="2"/>
      <c r="J4219" s="2"/>
      <c r="K4219" s="2">
        <v>0.156</v>
      </c>
      <c r="L4219" s="2" t="s">
        <v>115</v>
      </c>
      <c r="M4219" s="4">
        <v>105518</v>
      </c>
      <c r="N4219" s="4">
        <v>0</v>
      </c>
      <c r="O4219" s="4">
        <v>16460.810000000001</v>
      </c>
      <c r="P4219" s="4">
        <v>20082.189999999999</v>
      </c>
    </row>
    <row r="4220" spans="1:16" x14ac:dyDescent="0.25">
      <c r="A4220" s="2" t="s">
        <v>4234</v>
      </c>
      <c r="B4220" s="3">
        <v>46160</v>
      </c>
      <c r="C4220" s="2" t="s">
        <v>905</v>
      </c>
      <c r="D4220" s="2" t="s">
        <v>18</v>
      </c>
      <c r="E4220" s="2" t="s">
        <v>19</v>
      </c>
      <c r="F4220" s="3"/>
      <c r="G4220" s="2">
        <v>44</v>
      </c>
      <c r="H4220" s="2" t="s">
        <v>1059</v>
      </c>
      <c r="I4220" s="2"/>
      <c r="J4220" s="2"/>
      <c r="K4220" s="2">
        <v>8.5999999999999993E-2</v>
      </c>
      <c r="L4220" s="2" t="s">
        <v>115</v>
      </c>
      <c r="M4220" s="4">
        <v>0</v>
      </c>
      <c r="N4220" s="4">
        <v>0</v>
      </c>
      <c r="O4220" s="4">
        <v>0</v>
      </c>
      <c r="P4220" s="4">
        <v>0</v>
      </c>
    </row>
    <row r="4221" spans="1:16" x14ac:dyDescent="0.25">
      <c r="A4221" s="2" t="s">
        <v>4234</v>
      </c>
      <c r="B4221" s="3">
        <v>46160</v>
      </c>
      <c r="C4221" s="2" t="s">
        <v>905</v>
      </c>
      <c r="D4221" s="2" t="s">
        <v>18</v>
      </c>
      <c r="E4221" s="2" t="s">
        <v>19</v>
      </c>
      <c r="F4221" s="3"/>
      <c r="G4221" s="2">
        <v>45</v>
      </c>
      <c r="H4221" s="2" t="s">
        <v>1066</v>
      </c>
      <c r="I4221" s="2"/>
      <c r="J4221" s="2"/>
      <c r="K4221" s="2">
        <v>0.34499999999999997</v>
      </c>
      <c r="L4221" s="2" t="s">
        <v>115</v>
      </c>
      <c r="M4221" s="4">
        <v>0</v>
      </c>
      <c r="N4221" s="4">
        <v>0</v>
      </c>
      <c r="O4221" s="4">
        <v>0</v>
      </c>
      <c r="P4221" s="4">
        <v>0</v>
      </c>
    </row>
    <row r="4222" spans="1:16" x14ac:dyDescent="0.25">
      <c r="A4222" s="2" t="s">
        <v>4272</v>
      </c>
      <c r="B4222" s="3">
        <v>46161</v>
      </c>
      <c r="C4222" s="2" t="s">
        <v>17</v>
      </c>
      <c r="D4222" s="2" t="s">
        <v>18</v>
      </c>
      <c r="E4222" s="2" t="s">
        <v>19</v>
      </c>
      <c r="F4222" s="3"/>
      <c r="G4222" s="2">
        <v>1</v>
      </c>
      <c r="H4222" s="2" t="s">
        <v>4273</v>
      </c>
      <c r="I4222" s="2" t="s">
        <v>4274</v>
      </c>
      <c r="J4222" s="2"/>
      <c r="K4222" s="2">
        <v>2</v>
      </c>
      <c r="L4222" s="2" t="s">
        <v>38</v>
      </c>
      <c r="M4222" s="4">
        <v>3900</v>
      </c>
      <c r="N4222" s="4">
        <v>0</v>
      </c>
      <c r="O4222" s="4">
        <v>7800</v>
      </c>
      <c r="P4222" s="4">
        <v>9516</v>
      </c>
    </row>
    <row r="4223" spans="1:16" x14ac:dyDescent="0.25">
      <c r="A4223" s="2" t="s">
        <v>4275</v>
      </c>
      <c r="B4223" s="3">
        <v>46162</v>
      </c>
      <c r="C4223" s="2" t="s">
        <v>17</v>
      </c>
      <c r="D4223" s="2" t="s">
        <v>18</v>
      </c>
      <c r="E4223" s="2" t="s">
        <v>19</v>
      </c>
      <c r="F4223" s="3"/>
      <c r="G4223" s="2">
        <v>1</v>
      </c>
      <c r="H4223" s="2" t="s">
        <v>4276</v>
      </c>
      <c r="I4223" s="2" t="s">
        <v>4277</v>
      </c>
      <c r="J4223" s="2"/>
      <c r="K4223" s="2">
        <v>222</v>
      </c>
      <c r="L4223" s="2" t="s">
        <v>38</v>
      </c>
      <c r="M4223" s="4">
        <v>37553.599999999999</v>
      </c>
      <c r="N4223" s="4">
        <v>0</v>
      </c>
      <c r="O4223" s="4">
        <v>8336899.2000000002</v>
      </c>
      <c r="P4223" s="4">
        <v>10171017.02</v>
      </c>
    </row>
    <row r="4224" spans="1:16" x14ac:dyDescent="0.25">
      <c r="A4224" s="2" t="s">
        <v>4278</v>
      </c>
      <c r="B4224" s="3">
        <v>46162</v>
      </c>
      <c r="C4224" s="2" t="s">
        <v>17</v>
      </c>
      <c r="D4224" s="2" t="s">
        <v>18</v>
      </c>
      <c r="E4224" s="2" t="s">
        <v>19</v>
      </c>
      <c r="F4224" s="3"/>
      <c r="G4224" s="2">
        <v>1</v>
      </c>
      <c r="H4224" s="2" t="s">
        <v>2352</v>
      </c>
      <c r="I4224" s="2"/>
      <c r="J4224" s="2"/>
      <c r="K4224" s="2">
        <v>12</v>
      </c>
      <c r="L4224" s="2" t="s">
        <v>38</v>
      </c>
      <c r="M4224" s="4">
        <v>64.45</v>
      </c>
      <c r="N4224" s="4">
        <v>0</v>
      </c>
      <c r="O4224" s="4">
        <v>773.4</v>
      </c>
      <c r="P4224" s="4">
        <v>943.55</v>
      </c>
    </row>
    <row r="4225" spans="1:16" x14ac:dyDescent="0.25">
      <c r="A4225" s="2" t="s">
        <v>4278</v>
      </c>
      <c r="B4225" s="3">
        <v>46162</v>
      </c>
      <c r="C4225" s="2" t="s">
        <v>17</v>
      </c>
      <c r="D4225" s="2" t="s">
        <v>18</v>
      </c>
      <c r="E4225" s="2" t="s">
        <v>19</v>
      </c>
      <c r="F4225" s="3"/>
      <c r="G4225" s="2">
        <v>2</v>
      </c>
      <c r="H4225" s="2" t="s">
        <v>2353</v>
      </c>
      <c r="I4225" s="2"/>
      <c r="J4225" s="2"/>
      <c r="K4225" s="2">
        <v>12</v>
      </c>
      <c r="L4225" s="2" t="s">
        <v>38</v>
      </c>
      <c r="M4225" s="4">
        <v>14.87</v>
      </c>
      <c r="N4225" s="4">
        <v>0</v>
      </c>
      <c r="O4225" s="4">
        <v>178.44</v>
      </c>
      <c r="P4225" s="4">
        <v>217.7</v>
      </c>
    </row>
    <row r="4226" spans="1:16" x14ac:dyDescent="0.25">
      <c r="A4226" s="2" t="s">
        <v>4278</v>
      </c>
      <c r="B4226" s="3">
        <v>46162</v>
      </c>
      <c r="C4226" s="2" t="s">
        <v>17</v>
      </c>
      <c r="D4226" s="2" t="s">
        <v>18</v>
      </c>
      <c r="E4226" s="2" t="s">
        <v>19</v>
      </c>
      <c r="F4226" s="3"/>
      <c r="G4226" s="2">
        <v>3</v>
      </c>
      <c r="H4226" s="2" t="s">
        <v>4279</v>
      </c>
      <c r="I4226" s="2"/>
      <c r="J4226" s="2"/>
      <c r="K4226" s="2">
        <v>8</v>
      </c>
      <c r="L4226" s="2" t="s">
        <v>38</v>
      </c>
      <c r="M4226" s="4">
        <v>4329.6000000000004</v>
      </c>
      <c r="N4226" s="4">
        <v>0</v>
      </c>
      <c r="O4226" s="4">
        <v>34636.800000000003</v>
      </c>
      <c r="P4226" s="4">
        <v>42256.9</v>
      </c>
    </row>
    <row r="4227" spans="1:16" x14ac:dyDescent="0.25">
      <c r="A4227" s="2" t="s">
        <v>4278</v>
      </c>
      <c r="B4227" s="3">
        <v>46162</v>
      </c>
      <c r="C4227" s="2" t="s">
        <v>17</v>
      </c>
      <c r="D4227" s="2" t="s">
        <v>18</v>
      </c>
      <c r="E4227" s="2" t="s">
        <v>19</v>
      </c>
      <c r="F4227" s="3"/>
      <c r="G4227" s="2">
        <v>4</v>
      </c>
      <c r="H4227" s="2" t="s">
        <v>4280</v>
      </c>
      <c r="I4227" s="2"/>
      <c r="J4227" s="2"/>
      <c r="K4227" s="2">
        <v>4</v>
      </c>
      <c r="L4227" s="2" t="s">
        <v>38</v>
      </c>
      <c r="M4227" s="4">
        <v>7076.34</v>
      </c>
      <c r="N4227" s="4">
        <v>0</v>
      </c>
      <c r="O4227" s="4">
        <v>28305.360000000001</v>
      </c>
      <c r="P4227" s="4">
        <v>34532.54</v>
      </c>
    </row>
    <row r="4228" spans="1:16" x14ac:dyDescent="0.25">
      <c r="A4228" s="2" t="s">
        <v>4278</v>
      </c>
      <c r="B4228" s="3">
        <v>46162</v>
      </c>
      <c r="C4228" s="2" t="s">
        <v>17</v>
      </c>
      <c r="D4228" s="2" t="s">
        <v>18</v>
      </c>
      <c r="E4228" s="2" t="s">
        <v>19</v>
      </c>
      <c r="F4228" s="3"/>
      <c r="G4228" s="2">
        <v>5</v>
      </c>
      <c r="H4228" s="2" t="s">
        <v>4281</v>
      </c>
      <c r="I4228" s="2"/>
      <c r="J4228" s="2"/>
      <c r="K4228" s="2">
        <v>1</v>
      </c>
      <c r="L4228" s="2" t="s">
        <v>38</v>
      </c>
      <c r="M4228" s="4">
        <v>1397.54</v>
      </c>
      <c r="N4228" s="4">
        <v>0</v>
      </c>
      <c r="O4228" s="4">
        <v>1397.54</v>
      </c>
      <c r="P4228" s="4">
        <v>1705</v>
      </c>
    </row>
    <row r="4229" spans="1:16" x14ac:dyDescent="0.25">
      <c r="A4229" s="2" t="s">
        <v>4278</v>
      </c>
      <c r="B4229" s="3">
        <v>46162</v>
      </c>
      <c r="C4229" s="2" t="s">
        <v>17</v>
      </c>
      <c r="D4229" s="2" t="s">
        <v>18</v>
      </c>
      <c r="E4229" s="2" t="s">
        <v>19</v>
      </c>
      <c r="F4229" s="3"/>
      <c r="G4229" s="2">
        <v>6</v>
      </c>
      <c r="H4229" s="2" t="s">
        <v>2354</v>
      </c>
      <c r="I4229" s="2"/>
      <c r="J4229" s="2"/>
      <c r="K4229" s="2">
        <v>12</v>
      </c>
      <c r="L4229" s="2" t="s">
        <v>38</v>
      </c>
      <c r="M4229" s="4">
        <v>73</v>
      </c>
      <c r="N4229" s="4">
        <v>0</v>
      </c>
      <c r="O4229" s="4">
        <v>876</v>
      </c>
      <c r="P4229" s="4">
        <v>1068.72</v>
      </c>
    </row>
    <row r="4230" spans="1:16" x14ac:dyDescent="0.25">
      <c r="A4230" s="2" t="s">
        <v>4282</v>
      </c>
      <c r="B4230" s="3">
        <v>46163</v>
      </c>
      <c r="C4230" s="2" t="s">
        <v>905</v>
      </c>
      <c r="D4230" s="2" t="s">
        <v>18</v>
      </c>
      <c r="E4230" s="2" t="s">
        <v>19</v>
      </c>
      <c r="F4230" s="3"/>
      <c r="G4230" s="2">
        <v>1</v>
      </c>
      <c r="H4230" s="2" t="s">
        <v>4283</v>
      </c>
      <c r="I4230" s="2"/>
      <c r="J4230" s="2"/>
      <c r="K4230" s="2">
        <v>6</v>
      </c>
      <c r="L4230" s="2" t="s">
        <v>38</v>
      </c>
      <c r="M4230" s="4">
        <v>3847.87</v>
      </c>
      <c r="N4230" s="4">
        <v>0</v>
      </c>
      <c r="O4230" s="4">
        <v>23087.22</v>
      </c>
      <c r="P4230" s="4">
        <v>28166.41</v>
      </c>
    </row>
    <row r="4231" spans="1:16" x14ac:dyDescent="0.25">
      <c r="A4231" s="2" t="s">
        <v>4282</v>
      </c>
      <c r="B4231" s="3">
        <v>46163</v>
      </c>
      <c r="C4231" s="2" t="s">
        <v>905</v>
      </c>
      <c r="D4231" s="2" t="s">
        <v>18</v>
      </c>
      <c r="E4231" s="2" t="s">
        <v>19</v>
      </c>
      <c r="F4231" s="3"/>
      <c r="G4231" s="2">
        <v>2</v>
      </c>
      <c r="H4231" s="2" t="s">
        <v>4284</v>
      </c>
      <c r="I4231" s="2"/>
      <c r="J4231" s="2"/>
      <c r="K4231" s="2">
        <v>2</v>
      </c>
      <c r="L4231" s="2" t="s">
        <v>38</v>
      </c>
      <c r="M4231" s="4">
        <v>3496.68</v>
      </c>
      <c r="N4231" s="4">
        <v>0</v>
      </c>
      <c r="O4231" s="4">
        <v>6993.36</v>
      </c>
      <c r="P4231" s="4">
        <v>8531.9</v>
      </c>
    </row>
    <row r="4232" spans="1:16" x14ac:dyDescent="0.25">
      <c r="A4232" s="2" t="s">
        <v>4282</v>
      </c>
      <c r="B4232" s="3">
        <v>46163</v>
      </c>
      <c r="C4232" s="2" t="s">
        <v>905</v>
      </c>
      <c r="D4232" s="2" t="s">
        <v>18</v>
      </c>
      <c r="E4232" s="2" t="s">
        <v>19</v>
      </c>
      <c r="F4232" s="3"/>
      <c r="G4232" s="2">
        <v>3</v>
      </c>
      <c r="H4232" s="2" t="s">
        <v>4212</v>
      </c>
      <c r="I4232" s="2"/>
      <c r="J4232" s="2"/>
      <c r="K4232" s="2">
        <v>18</v>
      </c>
      <c r="L4232" s="2" t="s">
        <v>38</v>
      </c>
      <c r="M4232" s="4">
        <v>226.35</v>
      </c>
      <c r="N4232" s="4">
        <v>0</v>
      </c>
      <c r="O4232" s="4">
        <v>4074.3</v>
      </c>
      <c r="P4232" s="4">
        <v>4970.6499999999996</v>
      </c>
    </row>
    <row r="4233" spans="1:16" x14ac:dyDescent="0.25">
      <c r="A4233" s="2" t="s">
        <v>4282</v>
      </c>
      <c r="B4233" s="3">
        <v>46163</v>
      </c>
      <c r="C4233" s="2" t="s">
        <v>905</v>
      </c>
      <c r="D4233" s="2" t="s">
        <v>18</v>
      </c>
      <c r="E4233" s="2" t="s">
        <v>19</v>
      </c>
      <c r="F4233" s="3"/>
      <c r="G4233" s="2">
        <v>4</v>
      </c>
      <c r="H4233" s="2" t="s">
        <v>4285</v>
      </c>
      <c r="I4233" s="2"/>
      <c r="J4233" s="2"/>
      <c r="K4233" s="2">
        <v>5</v>
      </c>
      <c r="L4233" s="2" t="s">
        <v>38</v>
      </c>
      <c r="M4233" s="4">
        <v>1903.13</v>
      </c>
      <c r="N4233" s="4">
        <v>0</v>
      </c>
      <c r="O4233" s="4">
        <v>9515.65</v>
      </c>
      <c r="P4233" s="4">
        <v>11609.09</v>
      </c>
    </row>
    <row r="4234" spans="1:16" x14ac:dyDescent="0.25">
      <c r="A4234" s="2" t="s">
        <v>4282</v>
      </c>
      <c r="B4234" s="3">
        <v>46163</v>
      </c>
      <c r="C4234" s="2" t="s">
        <v>905</v>
      </c>
      <c r="D4234" s="2" t="s">
        <v>18</v>
      </c>
      <c r="E4234" s="2" t="s">
        <v>19</v>
      </c>
      <c r="F4234" s="3"/>
      <c r="G4234" s="2">
        <v>5</v>
      </c>
      <c r="H4234" s="2" t="s">
        <v>4286</v>
      </c>
      <c r="I4234" s="2"/>
      <c r="J4234" s="2"/>
      <c r="K4234" s="2">
        <v>1</v>
      </c>
      <c r="L4234" s="2" t="s">
        <v>38</v>
      </c>
      <c r="M4234" s="4">
        <v>1598.63</v>
      </c>
      <c r="N4234" s="4">
        <v>0</v>
      </c>
      <c r="O4234" s="4">
        <v>1598.63</v>
      </c>
      <c r="P4234" s="4">
        <v>1950.33</v>
      </c>
    </row>
    <row r="4235" spans="1:16" x14ac:dyDescent="0.25">
      <c r="A4235" s="2" t="s">
        <v>4282</v>
      </c>
      <c r="B4235" s="3">
        <v>46163</v>
      </c>
      <c r="C4235" s="2" t="s">
        <v>905</v>
      </c>
      <c r="D4235" s="2" t="s">
        <v>18</v>
      </c>
      <c r="E4235" s="2" t="s">
        <v>19</v>
      </c>
      <c r="F4235" s="3"/>
      <c r="G4235" s="2">
        <v>6</v>
      </c>
      <c r="H4235" s="2" t="s">
        <v>4287</v>
      </c>
      <c r="I4235" s="2"/>
      <c r="J4235" s="2"/>
      <c r="K4235" s="2">
        <v>36</v>
      </c>
      <c r="L4235" s="2" t="s">
        <v>38</v>
      </c>
      <c r="M4235" s="4">
        <v>18.420000000000002</v>
      </c>
      <c r="N4235" s="4">
        <v>0</v>
      </c>
      <c r="O4235" s="4">
        <v>663.12</v>
      </c>
      <c r="P4235" s="4">
        <v>809.01</v>
      </c>
    </row>
    <row r="4236" spans="1:16" x14ac:dyDescent="0.25">
      <c r="A4236" s="2" t="s">
        <v>4282</v>
      </c>
      <c r="B4236" s="3">
        <v>46163</v>
      </c>
      <c r="C4236" s="2" t="s">
        <v>905</v>
      </c>
      <c r="D4236" s="2" t="s">
        <v>18</v>
      </c>
      <c r="E4236" s="2" t="s">
        <v>19</v>
      </c>
      <c r="F4236" s="3"/>
      <c r="G4236" s="2">
        <v>7</v>
      </c>
      <c r="H4236" s="2" t="s">
        <v>4288</v>
      </c>
      <c r="I4236" s="2"/>
      <c r="J4236" s="2"/>
      <c r="K4236" s="2">
        <v>22</v>
      </c>
      <c r="L4236" s="2" t="s">
        <v>38</v>
      </c>
      <c r="M4236" s="4">
        <v>3.57</v>
      </c>
      <c r="N4236" s="4">
        <v>0</v>
      </c>
      <c r="O4236" s="4">
        <v>78.540000000000006</v>
      </c>
      <c r="P4236" s="4">
        <v>95.82</v>
      </c>
    </row>
    <row r="4237" spans="1:16" x14ac:dyDescent="0.25">
      <c r="A4237" s="2" t="s">
        <v>4282</v>
      </c>
      <c r="B4237" s="3">
        <v>46163</v>
      </c>
      <c r="C4237" s="2" t="s">
        <v>905</v>
      </c>
      <c r="D4237" s="2" t="s">
        <v>18</v>
      </c>
      <c r="E4237" s="2" t="s">
        <v>19</v>
      </c>
      <c r="F4237" s="3"/>
      <c r="G4237" s="2">
        <v>8</v>
      </c>
      <c r="H4237" s="2" t="s">
        <v>4289</v>
      </c>
      <c r="I4237" s="2"/>
      <c r="J4237" s="2"/>
      <c r="K4237" s="2">
        <v>29</v>
      </c>
      <c r="L4237" s="2" t="s">
        <v>38</v>
      </c>
      <c r="M4237" s="4">
        <v>2.6</v>
      </c>
      <c r="N4237" s="4">
        <v>0</v>
      </c>
      <c r="O4237" s="4">
        <v>75.400000000000006</v>
      </c>
      <c r="P4237" s="4">
        <v>91.99</v>
      </c>
    </row>
    <row r="4238" spans="1:16" x14ac:dyDescent="0.25">
      <c r="A4238" s="2" t="s">
        <v>4282</v>
      </c>
      <c r="B4238" s="3">
        <v>46163</v>
      </c>
      <c r="C4238" s="2" t="s">
        <v>905</v>
      </c>
      <c r="D4238" s="2" t="s">
        <v>18</v>
      </c>
      <c r="E4238" s="2" t="s">
        <v>19</v>
      </c>
      <c r="F4238" s="3"/>
      <c r="G4238" s="2">
        <v>9</v>
      </c>
      <c r="H4238" s="2" t="s">
        <v>4290</v>
      </c>
      <c r="I4238" s="2"/>
      <c r="J4238" s="2"/>
      <c r="K4238" s="2">
        <v>13</v>
      </c>
      <c r="L4238" s="2" t="s">
        <v>38</v>
      </c>
      <c r="M4238" s="4">
        <v>763.28</v>
      </c>
      <c r="N4238" s="4">
        <v>0</v>
      </c>
      <c r="O4238" s="4">
        <v>9922.64</v>
      </c>
      <c r="P4238" s="4">
        <v>12105.62</v>
      </c>
    </row>
    <row r="4239" spans="1:16" x14ac:dyDescent="0.25">
      <c r="A4239" s="2" t="s">
        <v>4282</v>
      </c>
      <c r="B4239" s="3">
        <v>46163</v>
      </c>
      <c r="C4239" s="2" t="s">
        <v>905</v>
      </c>
      <c r="D4239" s="2" t="s">
        <v>18</v>
      </c>
      <c r="E4239" s="2" t="s">
        <v>19</v>
      </c>
      <c r="F4239" s="3"/>
      <c r="G4239" s="2">
        <v>10</v>
      </c>
      <c r="H4239" s="2" t="s">
        <v>4291</v>
      </c>
      <c r="I4239" s="2"/>
      <c r="J4239" s="2"/>
      <c r="K4239" s="2">
        <v>21</v>
      </c>
      <c r="L4239" s="2" t="s">
        <v>38</v>
      </c>
      <c r="M4239" s="4">
        <v>1257.5899999999999</v>
      </c>
      <c r="N4239" s="4">
        <v>0</v>
      </c>
      <c r="O4239" s="4">
        <v>26409.39</v>
      </c>
      <c r="P4239" s="4">
        <v>32219.46</v>
      </c>
    </row>
    <row r="4240" spans="1:16" x14ac:dyDescent="0.25">
      <c r="A4240" s="2" t="s">
        <v>4282</v>
      </c>
      <c r="B4240" s="3">
        <v>46163</v>
      </c>
      <c r="C4240" s="2" t="s">
        <v>905</v>
      </c>
      <c r="D4240" s="2" t="s">
        <v>18</v>
      </c>
      <c r="E4240" s="2" t="s">
        <v>19</v>
      </c>
      <c r="F4240" s="3"/>
      <c r="G4240" s="2">
        <v>11</v>
      </c>
      <c r="H4240" s="2" t="s">
        <v>4292</v>
      </c>
      <c r="I4240" s="2"/>
      <c r="J4240" s="2"/>
      <c r="K4240" s="2">
        <v>48</v>
      </c>
      <c r="L4240" s="2" t="s">
        <v>38</v>
      </c>
      <c r="M4240" s="4">
        <v>29.12</v>
      </c>
      <c r="N4240" s="4">
        <v>0</v>
      </c>
      <c r="O4240" s="4">
        <v>1397.76</v>
      </c>
      <c r="P4240" s="4">
        <v>1705.27</v>
      </c>
    </row>
    <row r="4241" spans="1:16" x14ac:dyDescent="0.25">
      <c r="A4241" s="2" t="s">
        <v>4282</v>
      </c>
      <c r="B4241" s="3">
        <v>46163</v>
      </c>
      <c r="C4241" s="2" t="s">
        <v>905</v>
      </c>
      <c r="D4241" s="2" t="s">
        <v>18</v>
      </c>
      <c r="E4241" s="2" t="s">
        <v>19</v>
      </c>
      <c r="F4241" s="3"/>
      <c r="G4241" s="2">
        <v>12</v>
      </c>
      <c r="H4241" s="2" t="s">
        <v>4293</v>
      </c>
      <c r="I4241" s="2"/>
      <c r="J4241" s="2"/>
      <c r="K4241" s="2">
        <v>10</v>
      </c>
      <c r="L4241" s="2" t="s">
        <v>38</v>
      </c>
      <c r="M4241" s="4">
        <v>3847.87</v>
      </c>
      <c r="N4241" s="4">
        <v>0</v>
      </c>
      <c r="O4241" s="4">
        <v>38478.699999999997</v>
      </c>
      <c r="P4241" s="4">
        <v>46944.01</v>
      </c>
    </row>
    <row r="4242" spans="1:16" x14ac:dyDescent="0.25">
      <c r="A4242" s="2" t="s">
        <v>4282</v>
      </c>
      <c r="B4242" s="3">
        <v>46163</v>
      </c>
      <c r="C4242" s="2" t="s">
        <v>905</v>
      </c>
      <c r="D4242" s="2" t="s">
        <v>18</v>
      </c>
      <c r="E4242" s="2" t="s">
        <v>19</v>
      </c>
      <c r="F4242" s="3"/>
      <c r="G4242" s="2">
        <v>13</v>
      </c>
      <c r="H4242" s="2" t="s">
        <v>4294</v>
      </c>
      <c r="I4242" s="2"/>
      <c r="J4242" s="2"/>
      <c r="K4242" s="2">
        <v>1</v>
      </c>
      <c r="L4242" s="2" t="s">
        <v>38</v>
      </c>
      <c r="M4242" s="4">
        <v>1923.43</v>
      </c>
      <c r="N4242" s="4">
        <v>0</v>
      </c>
      <c r="O4242" s="4">
        <v>1923.43</v>
      </c>
      <c r="P4242" s="4">
        <v>2346.58</v>
      </c>
    </row>
    <row r="4243" spans="1:16" x14ac:dyDescent="0.25">
      <c r="A4243" s="2" t="s">
        <v>4282</v>
      </c>
      <c r="B4243" s="3">
        <v>46163</v>
      </c>
      <c r="C4243" s="2" t="s">
        <v>905</v>
      </c>
      <c r="D4243" s="2" t="s">
        <v>18</v>
      </c>
      <c r="E4243" s="2" t="s">
        <v>19</v>
      </c>
      <c r="F4243" s="3"/>
      <c r="G4243" s="2">
        <v>14</v>
      </c>
      <c r="H4243" s="2" t="s">
        <v>4284</v>
      </c>
      <c r="I4243" s="2"/>
      <c r="J4243" s="2"/>
      <c r="K4243" s="2">
        <v>2</v>
      </c>
      <c r="L4243" s="2" t="s">
        <v>38</v>
      </c>
      <c r="M4243" s="4">
        <v>3496.68</v>
      </c>
      <c r="N4243" s="4">
        <v>0</v>
      </c>
      <c r="O4243" s="4">
        <v>6993.36</v>
      </c>
      <c r="P4243" s="4">
        <v>8531.9</v>
      </c>
    </row>
    <row r="4244" spans="1:16" x14ac:dyDescent="0.25">
      <c r="A4244" s="2" t="s">
        <v>4282</v>
      </c>
      <c r="B4244" s="3">
        <v>46163</v>
      </c>
      <c r="C4244" s="2" t="s">
        <v>905</v>
      </c>
      <c r="D4244" s="2" t="s">
        <v>18</v>
      </c>
      <c r="E4244" s="2" t="s">
        <v>19</v>
      </c>
      <c r="F4244" s="3"/>
      <c r="G4244" s="2">
        <v>15</v>
      </c>
      <c r="H4244" s="2" t="s">
        <v>4295</v>
      </c>
      <c r="I4244" s="2"/>
      <c r="J4244" s="2"/>
      <c r="K4244" s="2">
        <v>36</v>
      </c>
      <c r="L4244" s="2" t="s">
        <v>38</v>
      </c>
      <c r="M4244" s="4">
        <v>226.35</v>
      </c>
      <c r="N4244" s="4">
        <v>0</v>
      </c>
      <c r="O4244" s="4">
        <v>8148.6</v>
      </c>
      <c r="P4244" s="4">
        <v>9941.2900000000009</v>
      </c>
    </row>
    <row r="4245" spans="1:16" x14ac:dyDescent="0.25">
      <c r="A4245" s="2" t="s">
        <v>4282</v>
      </c>
      <c r="B4245" s="3">
        <v>46163</v>
      </c>
      <c r="C4245" s="2" t="s">
        <v>905</v>
      </c>
      <c r="D4245" s="2" t="s">
        <v>18</v>
      </c>
      <c r="E4245" s="2" t="s">
        <v>19</v>
      </c>
      <c r="F4245" s="3"/>
      <c r="G4245" s="2">
        <v>16</v>
      </c>
      <c r="H4245" s="2" t="s">
        <v>4296</v>
      </c>
      <c r="I4245" s="2"/>
      <c r="J4245" s="2"/>
      <c r="K4245" s="2">
        <v>3</v>
      </c>
      <c r="L4245" s="2" t="s">
        <v>38</v>
      </c>
      <c r="M4245" s="4">
        <v>2351.7600000000002</v>
      </c>
      <c r="N4245" s="4">
        <v>0</v>
      </c>
      <c r="O4245" s="4">
        <v>7055.28</v>
      </c>
      <c r="P4245" s="4">
        <v>8607.44</v>
      </c>
    </row>
    <row r="4246" spans="1:16" x14ac:dyDescent="0.25">
      <c r="A4246" s="2" t="s">
        <v>4282</v>
      </c>
      <c r="B4246" s="3">
        <v>46163</v>
      </c>
      <c r="C4246" s="2" t="s">
        <v>905</v>
      </c>
      <c r="D4246" s="2" t="s">
        <v>18</v>
      </c>
      <c r="E4246" s="2" t="s">
        <v>19</v>
      </c>
      <c r="F4246" s="3"/>
      <c r="G4246" s="2">
        <v>17</v>
      </c>
      <c r="H4246" s="2" t="s">
        <v>4285</v>
      </c>
      <c r="I4246" s="2"/>
      <c r="J4246" s="2"/>
      <c r="K4246" s="2">
        <v>11</v>
      </c>
      <c r="L4246" s="2" t="s">
        <v>38</v>
      </c>
      <c r="M4246" s="4">
        <v>1903.13</v>
      </c>
      <c r="N4246" s="4">
        <v>0</v>
      </c>
      <c r="O4246" s="4">
        <v>20934.43</v>
      </c>
      <c r="P4246" s="4">
        <v>25540</v>
      </c>
    </row>
    <row r="4247" spans="1:16" x14ac:dyDescent="0.25">
      <c r="A4247" s="2" t="s">
        <v>4282</v>
      </c>
      <c r="B4247" s="3">
        <v>46163</v>
      </c>
      <c r="C4247" s="2" t="s">
        <v>905</v>
      </c>
      <c r="D4247" s="2" t="s">
        <v>18</v>
      </c>
      <c r="E4247" s="2" t="s">
        <v>19</v>
      </c>
      <c r="F4247" s="3"/>
      <c r="G4247" s="2">
        <v>18</v>
      </c>
      <c r="H4247" s="2" t="s">
        <v>4297</v>
      </c>
      <c r="I4247" s="2"/>
      <c r="J4247" s="2"/>
      <c r="K4247" s="2">
        <v>27</v>
      </c>
      <c r="L4247" s="2" t="s">
        <v>38</v>
      </c>
      <c r="M4247" s="4">
        <v>6641.15</v>
      </c>
      <c r="N4247" s="4">
        <v>0</v>
      </c>
      <c r="O4247" s="4">
        <v>179311.05</v>
      </c>
      <c r="P4247" s="4">
        <v>218759.48</v>
      </c>
    </row>
    <row r="4248" spans="1:16" x14ac:dyDescent="0.25">
      <c r="A4248" s="2" t="s">
        <v>4282</v>
      </c>
      <c r="B4248" s="3">
        <v>46163</v>
      </c>
      <c r="C4248" s="2" t="s">
        <v>905</v>
      </c>
      <c r="D4248" s="2" t="s">
        <v>18</v>
      </c>
      <c r="E4248" s="2" t="s">
        <v>19</v>
      </c>
      <c r="F4248" s="3"/>
      <c r="G4248" s="2">
        <v>19</v>
      </c>
      <c r="H4248" s="2" t="s">
        <v>4298</v>
      </c>
      <c r="I4248" s="2"/>
      <c r="J4248" s="2"/>
      <c r="K4248" s="2">
        <v>54</v>
      </c>
      <c r="L4248" s="2" t="s">
        <v>38</v>
      </c>
      <c r="M4248" s="4">
        <v>107.31</v>
      </c>
      <c r="N4248" s="4">
        <v>0</v>
      </c>
      <c r="O4248" s="4">
        <v>5794.74</v>
      </c>
      <c r="P4248" s="4">
        <v>7069.58</v>
      </c>
    </row>
    <row r="4249" spans="1:16" x14ac:dyDescent="0.25">
      <c r="A4249" s="2" t="s">
        <v>4282</v>
      </c>
      <c r="B4249" s="3">
        <v>46163</v>
      </c>
      <c r="C4249" s="2" t="s">
        <v>905</v>
      </c>
      <c r="D4249" s="2" t="s">
        <v>18</v>
      </c>
      <c r="E4249" s="2" t="s">
        <v>19</v>
      </c>
      <c r="F4249" s="3"/>
      <c r="G4249" s="2">
        <v>20</v>
      </c>
      <c r="H4249" s="2" t="s">
        <v>4299</v>
      </c>
      <c r="I4249" s="2"/>
      <c r="J4249" s="2"/>
      <c r="K4249" s="2">
        <v>27</v>
      </c>
      <c r="L4249" s="2" t="s">
        <v>38</v>
      </c>
      <c r="M4249" s="4">
        <v>3026.73</v>
      </c>
      <c r="N4249" s="4">
        <v>0</v>
      </c>
      <c r="O4249" s="4">
        <v>81721.710000000006</v>
      </c>
      <c r="P4249" s="4">
        <v>99700.49</v>
      </c>
    </row>
    <row r="4250" spans="1:16" x14ac:dyDescent="0.25">
      <c r="A4250" s="2" t="s">
        <v>4282</v>
      </c>
      <c r="B4250" s="3">
        <v>46163</v>
      </c>
      <c r="C4250" s="2" t="s">
        <v>905</v>
      </c>
      <c r="D4250" s="2" t="s">
        <v>18</v>
      </c>
      <c r="E4250" s="2" t="s">
        <v>19</v>
      </c>
      <c r="F4250" s="3"/>
      <c r="G4250" s="2">
        <v>21</v>
      </c>
      <c r="H4250" s="2" t="s">
        <v>4300</v>
      </c>
      <c r="I4250" s="2"/>
      <c r="J4250" s="2"/>
      <c r="K4250" s="2">
        <v>108</v>
      </c>
      <c r="L4250" s="2" t="s">
        <v>38</v>
      </c>
      <c r="M4250" s="4">
        <v>4.9400000000000004</v>
      </c>
      <c r="N4250" s="4">
        <v>0</v>
      </c>
      <c r="O4250" s="4">
        <v>533.52</v>
      </c>
      <c r="P4250" s="4">
        <v>650.89</v>
      </c>
    </row>
    <row r="4251" spans="1:16" x14ac:dyDescent="0.25">
      <c r="A4251" s="2" t="s">
        <v>4282</v>
      </c>
      <c r="B4251" s="3">
        <v>46163</v>
      </c>
      <c r="C4251" s="2" t="s">
        <v>905</v>
      </c>
      <c r="D4251" s="2" t="s">
        <v>18</v>
      </c>
      <c r="E4251" s="2" t="s">
        <v>19</v>
      </c>
      <c r="F4251" s="3"/>
      <c r="G4251" s="2">
        <v>22</v>
      </c>
      <c r="H4251" s="2" t="s">
        <v>4301</v>
      </c>
      <c r="I4251" s="2"/>
      <c r="J4251" s="2"/>
      <c r="K4251" s="2">
        <v>72</v>
      </c>
      <c r="L4251" s="2" t="s">
        <v>38</v>
      </c>
      <c r="M4251" s="4">
        <v>18.420000000000002</v>
      </c>
      <c r="N4251" s="4">
        <v>0</v>
      </c>
      <c r="O4251" s="4">
        <v>1326.24</v>
      </c>
      <c r="P4251" s="4">
        <v>1618.01</v>
      </c>
    </row>
    <row r="4252" spans="1:16" x14ac:dyDescent="0.25">
      <c r="A4252" s="2" t="s">
        <v>4282</v>
      </c>
      <c r="B4252" s="3">
        <v>46163</v>
      </c>
      <c r="C4252" s="2" t="s">
        <v>905</v>
      </c>
      <c r="D4252" s="2" t="s">
        <v>18</v>
      </c>
      <c r="E4252" s="2" t="s">
        <v>19</v>
      </c>
      <c r="F4252" s="3"/>
      <c r="G4252" s="2">
        <v>23</v>
      </c>
      <c r="H4252" s="2" t="s">
        <v>4302</v>
      </c>
      <c r="I4252" s="2"/>
      <c r="J4252" s="2"/>
      <c r="K4252" s="2">
        <v>6</v>
      </c>
      <c r="L4252" s="2" t="s">
        <v>38</v>
      </c>
      <c r="M4252" s="4">
        <v>601.9</v>
      </c>
      <c r="N4252" s="4">
        <v>0</v>
      </c>
      <c r="O4252" s="4">
        <v>3611.4</v>
      </c>
      <c r="P4252" s="4">
        <v>4405.91</v>
      </c>
    </row>
    <row r="4253" spans="1:16" x14ac:dyDescent="0.25">
      <c r="A4253" s="2" t="s">
        <v>4282</v>
      </c>
      <c r="B4253" s="3">
        <v>46163</v>
      </c>
      <c r="C4253" s="2" t="s">
        <v>905</v>
      </c>
      <c r="D4253" s="2" t="s">
        <v>18</v>
      </c>
      <c r="E4253" s="2" t="s">
        <v>19</v>
      </c>
      <c r="F4253" s="3"/>
      <c r="G4253" s="2">
        <v>24</v>
      </c>
      <c r="H4253" s="2" t="s">
        <v>4303</v>
      </c>
      <c r="I4253" s="2"/>
      <c r="J4253" s="2"/>
      <c r="K4253" s="2">
        <v>12</v>
      </c>
      <c r="L4253" s="2" t="s">
        <v>38</v>
      </c>
      <c r="M4253" s="4">
        <v>21.68</v>
      </c>
      <c r="N4253" s="4">
        <v>0</v>
      </c>
      <c r="O4253" s="4">
        <v>260.16000000000003</v>
      </c>
      <c r="P4253" s="4">
        <v>317.39999999999998</v>
      </c>
    </row>
    <row r="4254" spans="1:16" x14ac:dyDescent="0.25">
      <c r="A4254" s="2" t="s">
        <v>4282</v>
      </c>
      <c r="B4254" s="3">
        <v>46163</v>
      </c>
      <c r="C4254" s="2" t="s">
        <v>905</v>
      </c>
      <c r="D4254" s="2" t="s">
        <v>18</v>
      </c>
      <c r="E4254" s="2" t="s">
        <v>19</v>
      </c>
      <c r="F4254" s="3"/>
      <c r="G4254" s="2">
        <v>25</v>
      </c>
      <c r="H4254" s="2" t="s">
        <v>4304</v>
      </c>
      <c r="I4254" s="2"/>
      <c r="J4254" s="2"/>
      <c r="K4254" s="2">
        <v>2</v>
      </c>
      <c r="L4254" s="2" t="s">
        <v>38</v>
      </c>
      <c r="M4254" s="4">
        <v>1559.04</v>
      </c>
      <c r="N4254" s="4">
        <v>0</v>
      </c>
      <c r="O4254" s="4">
        <v>3118.08</v>
      </c>
      <c r="P4254" s="4">
        <v>3804.06</v>
      </c>
    </row>
    <row r="4255" spans="1:16" x14ac:dyDescent="0.25">
      <c r="A4255" s="2" t="s">
        <v>4282</v>
      </c>
      <c r="B4255" s="3">
        <v>46163</v>
      </c>
      <c r="C4255" s="2" t="s">
        <v>905</v>
      </c>
      <c r="D4255" s="2" t="s">
        <v>18</v>
      </c>
      <c r="E4255" s="2" t="s">
        <v>19</v>
      </c>
      <c r="F4255" s="3"/>
      <c r="G4255" s="2">
        <v>26</v>
      </c>
      <c r="H4255" s="2" t="s">
        <v>4288</v>
      </c>
      <c r="I4255" s="2"/>
      <c r="J4255" s="2"/>
      <c r="K4255" s="2">
        <v>181</v>
      </c>
      <c r="L4255" s="2" t="s">
        <v>38</v>
      </c>
      <c r="M4255" s="4">
        <v>3.57</v>
      </c>
      <c r="N4255" s="4">
        <v>0</v>
      </c>
      <c r="O4255" s="4">
        <v>646.16999999999996</v>
      </c>
      <c r="P4255" s="4">
        <v>788.33</v>
      </c>
    </row>
    <row r="4256" spans="1:16" x14ac:dyDescent="0.25">
      <c r="A4256" s="2" t="s">
        <v>4282</v>
      </c>
      <c r="B4256" s="3">
        <v>46163</v>
      </c>
      <c r="C4256" s="2" t="s">
        <v>905</v>
      </c>
      <c r="D4256" s="2" t="s">
        <v>18</v>
      </c>
      <c r="E4256" s="2" t="s">
        <v>19</v>
      </c>
      <c r="F4256" s="3"/>
      <c r="G4256" s="2">
        <v>27</v>
      </c>
      <c r="H4256" s="2" t="s">
        <v>4289</v>
      </c>
      <c r="I4256" s="2"/>
      <c r="J4256" s="2"/>
      <c r="K4256" s="2">
        <v>182</v>
      </c>
      <c r="L4256" s="2" t="s">
        <v>38</v>
      </c>
      <c r="M4256" s="4">
        <v>2.6</v>
      </c>
      <c r="N4256" s="4">
        <v>0</v>
      </c>
      <c r="O4256" s="4">
        <v>473.2</v>
      </c>
      <c r="P4256" s="4">
        <v>577.29999999999995</v>
      </c>
    </row>
    <row r="4257" spans="1:16" x14ac:dyDescent="0.25">
      <c r="A4257" s="2" t="s">
        <v>4282</v>
      </c>
      <c r="B4257" s="3">
        <v>46163</v>
      </c>
      <c r="C4257" s="2" t="s">
        <v>905</v>
      </c>
      <c r="D4257" s="2" t="s">
        <v>18</v>
      </c>
      <c r="E4257" s="2" t="s">
        <v>19</v>
      </c>
      <c r="F4257" s="3"/>
      <c r="G4257" s="2">
        <v>28</v>
      </c>
      <c r="H4257" s="2" t="s">
        <v>4305</v>
      </c>
      <c r="I4257" s="2"/>
      <c r="J4257" s="2"/>
      <c r="K4257" s="2">
        <v>5</v>
      </c>
      <c r="L4257" s="2" t="s">
        <v>38</v>
      </c>
      <c r="M4257" s="4">
        <v>141.09</v>
      </c>
      <c r="N4257" s="4">
        <v>0</v>
      </c>
      <c r="O4257" s="4">
        <v>705.45</v>
      </c>
      <c r="P4257" s="4">
        <v>860.65</v>
      </c>
    </row>
    <row r="4258" spans="1:16" x14ac:dyDescent="0.25">
      <c r="A4258" s="2" t="s">
        <v>4282</v>
      </c>
      <c r="B4258" s="3">
        <v>46163</v>
      </c>
      <c r="C4258" s="2" t="s">
        <v>905</v>
      </c>
      <c r="D4258" s="2" t="s">
        <v>18</v>
      </c>
      <c r="E4258" s="2" t="s">
        <v>19</v>
      </c>
      <c r="F4258" s="3"/>
      <c r="G4258" s="2">
        <v>29</v>
      </c>
      <c r="H4258" s="2" t="s">
        <v>4306</v>
      </c>
      <c r="I4258" s="2"/>
      <c r="J4258" s="2"/>
      <c r="K4258" s="2">
        <v>20</v>
      </c>
      <c r="L4258" s="2" t="s">
        <v>38</v>
      </c>
      <c r="M4258" s="4">
        <v>2.3199999999999998</v>
      </c>
      <c r="N4258" s="4">
        <v>0</v>
      </c>
      <c r="O4258" s="4">
        <v>46.4</v>
      </c>
      <c r="P4258" s="4">
        <v>56.61</v>
      </c>
    </row>
    <row r="4259" spans="1:16" x14ac:dyDescent="0.25">
      <c r="A4259" s="2" t="s">
        <v>4282</v>
      </c>
      <c r="B4259" s="3">
        <v>46163</v>
      </c>
      <c r="C4259" s="2" t="s">
        <v>905</v>
      </c>
      <c r="D4259" s="2" t="s">
        <v>18</v>
      </c>
      <c r="E4259" s="2" t="s">
        <v>19</v>
      </c>
      <c r="F4259" s="3"/>
      <c r="G4259" s="2">
        <v>30</v>
      </c>
      <c r="H4259" s="2" t="s">
        <v>4307</v>
      </c>
      <c r="I4259" s="2"/>
      <c r="J4259" s="2"/>
      <c r="K4259" s="2">
        <v>20</v>
      </c>
      <c r="L4259" s="2" t="s">
        <v>38</v>
      </c>
      <c r="M4259" s="4">
        <v>3.06</v>
      </c>
      <c r="N4259" s="4">
        <v>0</v>
      </c>
      <c r="O4259" s="4">
        <v>61.2</v>
      </c>
      <c r="P4259" s="4">
        <v>74.66</v>
      </c>
    </row>
    <row r="4260" spans="1:16" x14ac:dyDescent="0.25">
      <c r="A4260" s="2" t="s">
        <v>4282</v>
      </c>
      <c r="B4260" s="3">
        <v>46163</v>
      </c>
      <c r="C4260" s="2" t="s">
        <v>905</v>
      </c>
      <c r="D4260" s="2" t="s">
        <v>18</v>
      </c>
      <c r="E4260" s="2" t="s">
        <v>19</v>
      </c>
      <c r="F4260" s="3"/>
      <c r="G4260" s="2">
        <v>31</v>
      </c>
      <c r="H4260" s="2" t="s">
        <v>4308</v>
      </c>
      <c r="I4260" s="2"/>
      <c r="J4260" s="2"/>
      <c r="K4260" s="2">
        <v>20</v>
      </c>
      <c r="L4260" s="2" t="s">
        <v>38</v>
      </c>
      <c r="M4260" s="4">
        <v>0.71</v>
      </c>
      <c r="N4260" s="4">
        <v>0</v>
      </c>
      <c r="O4260" s="4">
        <v>14.2</v>
      </c>
      <c r="P4260" s="4">
        <v>17.32</v>
      </c>
    </row>
    <row r="4261" spans="1:16" x14ac:dyDescent="0.25">
      <c r="A4261" s="2" t="s">
        <v>4282</v>
      </c>
      <c r="B4261" s="3">
        <v>46163</v>
      </c>
      <c r="C4261" s="2" t="s">
        <v>905</v>
      </c>
      <c r="D4261" s="2" t="s">
        <v>18</v>
      </c>
      <c r="E4261" s="2" t="s">
        <v>19</v>
      </c>
      <c r="F4261" s="3"/>
      <c r="G4261" s="2">
        <v>32</v>
      </c>
      <c r="H4261" s="2" t="s">
        <v>4288</v>
      </c>
      <c r="I4261" s="2"/>
      <c r="J4261" s="2"/>
      <c r="K4261" s="2">
        <v>13</v>
      </c>
      <c r="L4261" s="2" t="s">
        <v>38</v>
      </c>
      <c r="M4261" s="4">
        <v>3.57</v>
      </c>
      <c r="N4261" s="4">
        <v>0</v>
      </c>
      <c r="O4261" s="4">
        <v>46.41</v>
      </c>
      <c r="P4261" s="4">
        <v>56.62</v>
      </c>
    </row>
    <row r="4262" spans="1:16" x14ac:dyDescent="0.25">
      <c r="A4262" s="2" t="s">
        <v>4282</v>
      </c>
      <c r="B4262" s="3">
        <v>46163</v>
      </c>
      <c r="C4262" s="2" t="s">
        <v>905</v>
      </c>
      <c r="D4262" s="2" t="s">
        <v>18</v>
      </c>
      <c r="E4262" s="2" t="s">
        <v>19</v>
      </c>
      <c r="F4262" s="3"/>
      <c r="G4262" s="2">
        <v>33</v>
      </c>
      <c r="H4262" s="2" t="s">
        <v>4289</v>
      </c>
      <c r="I4262" s="2"/>
      <c r="J4262" s="2"/>
      <c r="K4262" s="2">
        <v>13</v>
      </c>
      <c r="L4262" s="2" t="s">
        <v>38</v>
      </c>
      <c r="M4262" s="4">
        <v>2.6</v>
      </c>
      <c r="N4262" s="4">
        <v>0</v>
      </c>
      <c r="O4262" s="4">
        <v>33.799999999999997</v>
      </c>
      <c r="P4262" s="4">
        <v>41.24</v>
      </c>
    </row>
    <row r="4263" spans="1:16" x14ac:dyDescent="0.25">
      <c r="A4263" s="2" t="s">
        <v>4282</v>
      </c>
      <c r="B4263" s="3">
        <v>46163</v>
      </c>
      <c r="C4263" s="2" t="s">
        <v>905</v>
      </c>
      <c r="D4263" s="2" t="s">
        <v>18</v>
      </c>
      <c r="E4263" s="2" t="s">
        <v>19</v>
      </c>
      <c r="F4263" s="3"/>
      <c r="G4263" s="2">
        <v>34</v>
      </c>
      <c r="H4263" s="2" t="s">
        <v>4297</v>
      </c>
      <c r="I4263" s="2"/>
      <c r="J4263" s="2"/>
      <c r="K4263" s="2">
        <v>23</v>
      </c>
      <c r="L4263" s="2" t="s">
        <v>38</v>
      </c>
      <c r="M4263" s="4">
        <v>6641.15</v>
      </c>
      <c r="N4263" s="4">
        <v>0</v>
      </c>
      <c r="O4263" s="4">
        <v>152746.45000000001</v>
      </c>
      <c r="P4263" s="4">
        <v>186350.67</v>
      </c>
    </row>
    <row r="4264" spans="1:16" x14ac:dyDescent="0.25">
      <c r="A4264" s="2" t="s">
        <v>4282</v>
      </c>
      <c r="B4264" s="3">
        <v>46163</v>
      </c>
      <c r="C4264" s="2" t="s">
        <v>905</v>
      </c>
      <c r="D4264" s="2" t="s">
        <v>18</v>
      </c>
      <c r="E4264" s="2" t="s">
        <v>19</v>
      </c>
      <c r="F4264" s="3"/>
      <c r="G4264" s="2">
        <v>35</v>
      </c>
      <c r="H4264" s="2" t="s">
        <v>4298</v>
      </c>
      <c r="I4264" s="2"/>
      <c r="J4264" s="2"/>
      <c r="K4264" s="2">
        <v>46</v>
      </c>
      <c r="L4264" s="2" t="s">
        <v>38</v>
      </c>
      <c r="M4264" s="4">
        <v>107.31</v>
      </c>
      <c r="N4264" s="4">
        <v>0</v>
      </c>
      <c r="O4264" s="4">
        <v>4936.26</v>
      </c>
      <c r="P4264" s="4">
        <v>6022.24</v>
      </c>
    </row>
    <row r="4265" spans="1:16" x14ac:dyDescent="0.25">
      <c r="A4265" s="2" t="s">
        <v>4282</v>
      </c>
      <c r="B4265" s="3">
        <v>46163</v>
      </c>
      <c r="C4265" s="2" t="s">
        <v>905</v>
      </c>
      <c r="D4265" s="2" t="s">
        <v>18</v>
      </c>
      <c r="E4265" s="2" t="s">
        <v>19</v>
      </c>
      <c r="F4265" s="3"/>
      <c r="G4265" s="2">
        <v>36</v>
      </c>
      <c r="H4265" s="2" t="s">
        <v>4285</v>
      </c>
      <c r="I4265" s="2"/>
      <c r="J4265" s="2"/>
      <c r="K4265" s="2">
        <v>12</v>
      </c>
      <c r="L4265" s="2" t="s">
        <v>38</v>
      </c>
      <c r="M4265" s="4">
        <v>1903.13</v>
      </c>
      <c r="N4265" s="4">
        <v>0</v>
      </c>
      <c r="O4265" s="4">
        <v>22837.56</v>
      </c>
      <c r="P4265" s="4">
        <v>27861.82</v>
      </c>
    </row>
    <row r="4266" spans="1:16" x14ac:dyDescent="0.25">
      <c r="A4266" s="2" t="s">
        <v>4309</v>
      </c>
      <c r="B4266" s="3">
        <v>46163</v>
      </c>
      <c r="C4266" s="2" t="s">
        <v>905</v>
      </c>
      <c r="D4266" s="2" t="s">
        <v>18</v>
      </c>
      <c r="E4266" s="2" t="s">
        <v>19</v>
      </c>
      <c r="F4266" s="3"/>
      <c r="G4266" s="2">
        <v>1</v>
      </c>
      <c r="H4266" s="2" t="s">
        <v>4310</v>
      </c>
      <c r="I4266" s="2"/>
      <c r="J4266" s="2"/>
      <c r="K4266" s="2">
        <v>4</v>
      </c>
      <c r="L4266" s="2" t="s">
        <v>38</v>
      </c>
      <c r="M4266" s="4">
        <v>2714.11</v>
      </c>
      <c r="N4266" s="4">
        <v>0</v>
      </c>
      <c r="O4266" s="4">
        <v>10856.44</v>
      </c>
      <c r="P4266" s="4">
        <v>13244.86</v>
      </c>
    </row>
    <row r="4267" spans="1:16" x14ac:dyDescent="0.25">
      <c r="A4267" s="2" t="s">
        <v>4309</v>
      </c>
      <c r="B4267" s="3">
        <v>46163</v>
      </c>
      <c r="C4267" s="2" t="s">
        <v>905</v>
      </c>
      <c r="D4267" s="2" t="s">
        <v>18</v>
      </c>
      <c r="E4267" s="2" t="s">
        <v>19</v>
      </c>
      <c r="F4267" s="3"/>
      <c r="G4267" s="2">
        <v>2</v>
      </c>
      <c r="H4267" s="2" t="s">
        <v>4310</v>
      </c>
      <c r="I4267" s="2"/>
      <c r="J4267" s="2"/>
      <c r="K4267" s="2">
        <v>1</v>
      </c>
      <c r="L4267" s="2" t="s">
        <v>38</v>
      </c>
      <c r="M4267" s="4">
        <v>2714.11</v>
      </c>
      <c r="N4267" s="4">
        <v>0</v>
      </c>
      <c r="O4267" s="4">
        <v>2714.11</v>
      </c>
      <c r="P4267" s="4">
        <v>3311.21</v>
      </c>
    </row>
    <row r="4268" spans="1:16" x14ac:dyDescent="0.25">
      <c r="A4268" s="2" t="s">
        <v>4309</v>
      </c>
      <c r="B4268" s="3">
        <v>46163</v>
      </c>
      <c r="C4268" s="2" t="s">
        <v>905</v>
      </c>
      <c r="D4268" s="2" t="s">
        <v>18</v>
      </c>
      <c r="E4268" s="2" t="s">
        <v>19</v>
      </c>
      <c r="F4268" s="3"/>
      <c r="G4268" s="2">
        <v>3</v>
      </c>
      <c r="H4268" s="2" t="s">
        <v>4310</v>
      </c>
      <c r="I4268" s="2"/>
      <c r="J4268" s="2"/>
      <c r="K4268" s="2">
        <v>3</v>
      </c>
      <c r="L4268" s="2" t="s">
        <v>38</v>
      </c>
      <c r="M4268" s="4">
        <v>2714.11</v>
      </c>
      <c r="N4268" s="4">
        <v>0</v>
      </c>
      <c r="O4268" s="4">
        <v>8142.33</v>
      </c>
      <c r="P4268" s="4">
        <v>9933.64</v>
      </c>
    </row>
    <row r="4269" spans="1:16" x14ac:dyDescent="0.25">
      <c r="A4269" s="2" t="s">
        <v>4309</v>
      </c>
      <c r="B4269" s="3">
        <v>46163</v>
      </c>
      <c r="C4269" s="2" t="s">
        <v>905</v>
      </c>
      <c r="D4269" s="2" t="s">
        <v>18</v>
      </c>
      <c r="E4269" s="2" t="s">
        <v>19</v>
      </c>
      <c r="F4269" s="3"/>
      <c r="G4269" s="2">
        <v>4</v>
      </c>
      <c r="H4269" s="2" t="s">
        <v>4310</v>
      </c>
      <c r="I4269" s="2"/>
      <c r="J4269" s="2"/>
      <c r="K4269" s="2">
        <v>1</v>
      </c>
      <c r="L4269" s="2" t="s">
        <v>38</v>
      </c>
      <c r="M4269" s="4">
        <v>2714.11</v>
      </c>
      <c r="N4269" s="4">
        <v>0</v>
      </c>
      <c r="O4269" s="4">
        <v>2714.11</v>
      </c>
      <c r="P4269" s="4">
        <v>3311.21</v>
      </c>
    </row>
    <row r="4270" spans="1:16" x14ac:dyDescent="0.25">
      <c r="A4270" s="2" t="s">
        <v>4309</v>
      </c>
      <c r="B4270" s="3">
        <v>46163</v>
      </c>
      <c r="C4270" s="2" t="s">
        <v>905</v>
      </c>
      <c r="D4270" s="2" t="s">
        <v>18</v>
      </c>
      <c r="E4270" s="2" t="s">
        <v>19</v>
      </c>
      <c r="F4270" s="3"/>
      <c r="G4270" s="2">
        <v>5</v>
      </c>
      <c r="H4270" s="2" t="s">
        <v>4213</v>
      </c>
      <c r="I4270" s="2"/>
      <c r="J4270" s="2"/>
      <c r="K4270" s="2">
        <v>4</v>
      </c>
      <c r="L4270" s="2" t="s">
        <v>38</v>
      </c>
      <c r="M4270" s="4">
        <v>1548.89</v>
      </c>
      <c r="N4270" s="4">
        <v>0</v>
      </c>
      <c r="O4270" s="4">
        <v>6195.56</v>
      </c>
      <c r="P4270" s="4">
        <v>7558.58</v>
      </c>
    </row>
    <row r="4271" spans="1:16" x14ac:dyDescent="0.25">
      <c r="A4271" s="2" t="s">
        <v>4309</v>
      </c>
      <c r="B4271" s="3">
        <v>46163</v>
      </c>
      <c r="C4271" s="2" t="s">
        <v>905</v>
      </c>
      <c r="D4271" s="2" t="s">
        <v>18</v>
      </c>
      <c r="E4271" s="2" t="s">
        <v>19</v>
      </c>
      <c r="F4271" s="3"/>
      <c r="G4271" s="2">
        <v>6</v>
      </c>
      <c r="H4271" s="2" t="s">
        <v>4311</v>
      </c>
      <c r="I4271" s="2"/>
      <c r="J4271" s="2"/>
      <c r="K4271" s="2">
        <v>2</v>
      </c>
      <c r="L4271" s="2" t="s">
        <v>38</v>
      </c>
      <c r="M4271" s="4">
        <v>5271.91</v>
      </c>
      <c r="N4271" s="4">
        <v>0</v>
      </c>
      <c r="O4271" s="4">
        <v>10543.82</v>
      </c>
      <c r="P4271" s="4">
        <v>12863.46</v>
      </c>
    </row>
    <row r="4272" spans="1:16" x14ac:dyDescent="0.25">
      <c r="A4272" s="2" t="s">
        <v>4309</v>
      </c>
      <c r="B4272" s="3">
        <v>46163</v>
      </c>
      <c r="C4272" s="2" t="s">
        <v>905</v>
      </c>
      <c r="D4272" s="2" t="s">
        <v>18</v>
      </c>
      <c r="E4272" s="2" t="s">
        <v>19</v>
      </c>
      <c r="F4272" s="3"/>
      <c r="G4272" s="2">
        <v>7</v>
      </c>
      <c r="H4272" s="2" t="s">
        <v>2120</v>
      </c>
      <c r="I4272" s="2"/>
      <c r="J4272" s="2"/>
      <c r="K4272" s="2">
        <v>1</v>
      </c>
      <c r="L4272" s="2" t="s">
        <v>38</v>
      </c>
      <c r="M4272" s="4">
        <v>1618.93</v>
      </c>
      <c r="N4272" s="4">
        <v>0</v>
      </c>
      <c r="O4272" s="4">
        <v>1618.93</v>
      </c>
      <c r="P4272" s="4">
        <v>1975.09</v>
      </c>
    </row>
    <row r="4273" spans="1:16" x14ac:dyDescent="0.25">
      <c r="A4273" s="2" t="s">
        <v>4309</v>
      </c>
      <c r="B4273" s="3">
        <v>46163</v>
      </c>
      <c r="C4273" s="2" t="s">
        <v>905</v>
      </c>
      <c r="D4273" s="2" t="s">
        <v>18</v>
      </c>
      <c r="E4273" s="2" t="s">
        <v>19</v>
      </c>
      <c r="F4273" s="3"/>
      <c r="G4273" s="2">
        <v>8</v>
      </c>
      <c r="H4273" s="2" t="s">
        <v>2121</v>
      </c>
      <c r="I4273" s="2"/>
      <c r="J4273" s="2"/>
      <c r="K4273" s="2">
        <v>1</v>
      </c>
      <c r="L4273" s="2" t="s">
        <v>38</v>
      </c>
      <c r="M4273" s="4">
        <v>262.89</v>
      </c>
      <c r="N4273" s="4">
        <v>0</v>
      </c>
      <c r="O4273" s="4">
        <v>262.89</v>
      </c>
      <c r="P4273" s="4">
        <v>320.73</v>
      </c>
    </row>
    <row r="4274" spans="1:16" x14ac:dyDescent="0.25">
      <c r="A4274" s="2" t="s">
        <v>4309</v>
      </c>
      <c r="B4274" s="3">
        <v>46163</v>
      </c>
      <c r="C4274" s="2" t="s">
        <v>905</v>
      </c>
      <c r="D4274" s="2" t="s">
        <v>18</v>
      </c>
      <c r="E4274" s="2" t="s">
        <v>19</v>
      </c>
      <c r="F4274" s="3"/>
      <c r="G4274" s="2">
        <v>9</v>
      </c>
      <c r="H4274" s="2" t="s">
        <v>4312</v>
      </c>
      <c r="I4274" s="2"/>
      <c r="J4274" s="2"/>
      <c r="K4274" s="2">
        <v>2</v>
      </c>
      <c r="L4274" s="2" t="s">
        <v>38</v>
      </c>
      <c r="M4274" s="4">
        <v>1849.33</v>
      </c>
      <c r="N4274" s="4">
        <v>0</v>
      </c>
      <c r="O4274" s="4">
        <v>3698.66</v>
      </c>
      <c r="P4274" s="4">
        <v>4512.37</v>
      </c>
    </row>
    <row r="4275" spans="1:16" x14ac:dyDescent="0.25">
      <c r="A4275" s="2" t="s">
        <v>4309</v>
      </c>
      <c r="B4275" s="3">
        <v>46163</v>
      </c>
      <c r="C4275" s="2" t="s">
        <v>905</v>
      </c>
      <c r="D4275" s="2" t="s">
        <v>18</v>
      </c>
      <c r="E4275" s="2" t="s">
        <v>19</v>
      </c>
      <c r="F4275" s="3"/>
      <c r="G4275" s="2">
        <v>10</v>
      </c>
      <c r="H4275" s="2" t="s">
        <v>4313</v>
      </c>
      <c r="I4275" s="2"/>
      <c r="J4275" s="2"/>
      <c r="K4275" s="2">
        <v>1</v>
      </c>
      <c r="L4275" s="2" t="s">
        <v>38</v>
      </c>
      <c r="M4275" s="4">
        <v>671.93</v>
      </c>
      <c r="N4275" s="4">
        <v>0</v>
      </c>
      <c r="O4275" s="4">
        <v>671.93</v>
      </c>
      <c r="P4275" s="4">
        <v>819.75</v>
      </c>
    </row>
    <row r="4276" spans="1:16" x14ac:dyDescent="0.25">
      <c r="A4276" s="2" t="s">
        <v>4309</v>
      </c>
      <c r="B4276" s="3">
        <v>46163</v>
      </c>
      <c r="C4276" s="2" t="s">
        <v>905</v>
      </c>
      <c r="D4276" s="2" t="s">
        <v>18</v>
      </c>
      <c r="E4276" s="2" t="s">
        <v>19</v>
      </c>
      <c r="F4276" s="3"/>
      <c r="G4276" s="2">
        <v>11</v>
      </c>
      <c r="H4276" s="2" t="s">
        <v>4314</v>
      </c>
      <c r="I4276" s="2"/>
      <c r="J4276" s="2"/>
      <c r="K4276" s="2">
        <v>1</v>
      </c>
      <c r="L4276" s="2" t="s">
        <v>38</v>
      </c>
      <c r="M4276" s="4">
        <v>313.64</v>
      </c>
      <c r="N4276" s="4">
        <v>0</v>
      </c>
      <c r="O4276" s="4">
        <v>313.64</v>
      </c>
      <c r="P4276" s="4">
        <v>382.64</v>
      </c>
    </row>
    <row r="4277" spans="1:16" x14ac:dyDescent="0.25">
      <c r="A4277" s="2" t="s">
        <v>4309</v>
      </c>
      <c r="B4277" s="3">
        <v>46163</v>
      </c>
      <c r="C4277" s="2" t="s">
        <v>905</v>
      </c>
      <c r="D4277" s="2" t="s">
        <v>18</v>
      </c>
      <c r="E4277" s="2" t="s">
        <v>19</v>
      </c>
      <c r="F4277" s="3"/>
      <c r="G4277" s="2">
        <v>12</v>
      </c>
      <c r="H4277" s="2" t="s">
        <v>4315</v>
      </c>
      <c r="I4277" s="2"/>
      <c r="J4277" s="2"/>
      <c r="K4277" s="2">
        <v>1</v>
      </c>
      <c r="L4277" s="2" t="s">
        <v>38</v>
      </c>
      <c r="M4277" s="4">
        <v>192.85</v>
      </c>
      <c r="N4277" s="4">
        <v>0</v>
      </c>
      <c r="O4277" s="4">
        <v>192.85</v>
      </c>
      <c r="P4277" s="4">
        <v>235.28</v>
      </c>
    </row>
    <row r="4278" spans="1:16" x14ac:dyDescent="0.25">
      <c r="A4278" s="2" t="s">
        <v>4309</v>
      </c>
      <c r="B4278" s="3">
        <v>46163</v>
      </c>
      <c r="C4278" s="2" t="s">
        <v>905</v>
      </c>
      <c r="D4278" s="2" t="s">
        <v>18</v>
      </c>
      <c r="E4278" s="2" t="s">
        <v>19</v>
      </c>
      <c r="F4278" s="3"/>
      <c r="G4278" s="2">
        <v>13</v>
      </c>
      <c r="H4278" s="2" t="s">
        <v>4316</v>
      </c>
      <c r="I4278" s="2"/>
      <c r="J4278" s="2"/>
      <c r="K4278" s="2">
        <v>4</v>
      </c>
      <c r="L4278" s="2" t="s">
        <v>38</v>
      </c>
      <c r="M4278" s="4">
        <v>3853.58</v>
      </c>
      <c r="N4278" s="4">
        <v>0</v>
      </c>
      <c r="O4278" s="4">
        <v>15414.32</v>
      </c>
      <c r="P4278" s="4">
        <v>18805.47</v>
      </c>
    </row>
    <row r="4279" spans="1:16" x14ac:dyDescent="0.25">
      <c r="A4279" s="2" t="s">
        <v>4309</v>
      </c>
      <c r="B4279" s="3">
        <v>46163</v>
      </c>
      <c r="C4279" s="2" t="s">
        <v>905</v>
      </c>
      <c r="D4279" s="2" t="s">
        <v>18</v>
      </c>
      <c r="E4279" s="2" t="s">
        <v>19</v>
      </c>
      <c r="F4279" s="3"/>
      <c r="G4279" s="2">
        <v>14</v>
      </c>
      <c r="H4279" s="2" t="s">
        <v>4317</v>
      </c>
      <c r="I4279" s="2"/>
      <c r="J4279" s="2"/>
      <c r="K4279" s="2">
        <v>8</v>
      </c>
      <c r="L4279" s="2" t="s">
        <v>38</v>
      </c>
      <c r="M4279" s="4">
        <v>1519.46</v>
      </c>
      <c r="N4279" s="4">
        <v>0</v>
      </c>
      <c r="O4279" s="4">
        <v>12155.68</v>
      </c>
      <c r="P4279" s="4">
        <v>14829.93</v>
      </c>
    </row>
    <row r="4280" spans="1:16" x14ac:dyDescent="0.25">
      <c r="A4280" s="2" t="s">
        <v>4309</v>
      </c>
      <c r="B4280" s="3">
        <v>46163</v>
      </c>
      <c r="C4280" s="2" t="s">
        <v>905</v>
      </c>
      <c r="D4280" s="2" t="s">
        <v>18</v>
      </c>
      <c r="E4280" s="2" t="s">
        <v>19</v>
      </c>
      <c r="F4280" s="3"/>
      <c r="G4280" s="2">
        <v>15</v>
      </c>
      <c r="H4280" s="2" t="s">
        <v>4318</v>
      </c>
      <c r="I4280" s="2"/>
      <c r="J4280" s="2"/>
      <c r="K4280" s="2">
        <v>4</v>
      </c>
      <c r="L4280" s="2" t="s">
        <v>38</v>
      </c>
      <c r="M4280" s="4">
        <v>479.08</v>
      </c>
      <c r="N4280" s="4">
        <v>0</v>
      </c>
      <c r="O4280" s="4">
        <v>1916.32</v>
      </c>
      <c r="P4280" s="4">
        <v>2337.91</v>
      </c>
    </row>
    <row r="4281" spans="1:16" x14ac:dyDescent="0.25">
      <c r="A4281" s="2" t="s">
        <v>4309</v>
      </c>
      <c r="B4281" s="3">
        <v>46163</v>
      </c>
      <c r="C4281" s="2" t="s">
        <v>905</v>
      </c>
      <c r="D4281" s="2" t="s">
        <v>18</v>
      </c>
      <c r="E4281" s="2" t="s">
        <v>19</v>
      </c>
      <c r="F4281" s="3"/>
      <c r="G4281" s="2">
        <v>16</v>
      </c>
      <c r="H4281" s="2" t="s">
        <v>4319</v>
      </c>
      <c r="I4281" s="2"/>
      <c r="J4281" s="2"/>
      <c r="K4281" s="2">
        <v>2</v>
      </c>
      <c r="L4281" s="2" t="s">
        <v>38</v>
      </c>
      <c r="M4281" s="4">
        <v>669.9</v>
      </c>
      <c r="N4281" s="4">
        <v>0</v>
      </c>
      <c r="O4281" s="4">
        <v>1339.8</v>
      </c>
      <c r="P4281" s="4">
        <v>1634.56</v>
      </c>
    </row>
    <row r="4282" spans="1:16" x14ac:dyDescent="0.25">
      <c r="A4282" s="2" t="s">
        <v>4309</v>
      </c>
      <c r="B4282" s="3">
        <v>46163</v>
      </c>
      <c r="C4282" s="2" t="s">
        <v>905</v>
      </c>
      <c r="D4282" s="2" t="s">
        <v>18</v>
      </c>
      <c r="E4282" s="2" t="s">
        <v>19</v>
      </c>
      <c r="F4282" s="3"/>
      <c r="G4282" s="2">
        <v>17</v>
      </c>
      <c r="H4282" s="2" t="s">
        <v>4320</v>
      </c>
      <c r="I4282" s="2"/>
      <c r="J4282" s="2"/>
      <c r="K4282" s="2">
        <v>6</v>
      </c>
      <c r="L4282" s="2" t="s">
        <v>38</v>
      </c>
      <c r="M4282" s="4">
        <v>600.88</v>
      </c>
      <c r="N4282" s="4">
        <v>0</v>
      </c>
      <c r="O4282" s="4">
        <v>3605.28</v>
      </c>
      <c r="P4282" s="4">
        <v>4398.4399999999996</v>
      </c>
    </row>
    <row r="4283" spans="1:16" x14ac:dyDescent="0.25">
      <c r="A4283" s="2" t="s">
        <v>4309</v>
      </c>
      <c r="B4283" s="3">
        <v>46163</v>
      </c>
      <c r="C4283" s="2" t="s">
        <v>905</v>
      </c>
      <c r="D4283" s="2" t="s">
        <v>18</v>
      </c>
      <c r="E4283" s="2" t="s">
        <v>19</v>
      </c>
      <c r="F4283" s="3"/>
      <c r="G4283" s="2">
        <v>18</v>
      </c>
      <c r="H4283" s="2" t="s">
        <v>4321</v>
      </c>
      <c r="I4283" s="2"/>
      <c r="J4283" s="2"/>
      <c r="K4283" s="2">
        <v>12</v>
      </c>
      <c r="L4283" s="2" t="s">
        <v>38</v>
      </c>
      <c r="M4283" s="4">
        <v>841.12</v>
      </c>
      <c r="N4283" s="4">
        <v>0</v>
      </c>
      <c r="O4283" s="4">
        <v>10093.44</v>
      </c>
      <c r="P4283" s="4">
        <v>12314</v>
      </c>
    </row>
    <row r="4284" spans="1:16" x14ac:dyDescent="0.25">
      <c r="A4284" s="2" t="s">
        <v>4309</v>
      </c>
      <c r="B4284" s="3">
        <v>46163</v>
      </c>
      <c r="C4284" s="2" t="s">
        <v>905</v>
      </c>
      <c r="D4284" s="2" t="s">
        <v>18</v>
      </c>
      <c r="E4284" s="2" t="s">
        <v>19</v>
      </c>
      <c r="F4284" s="3"/>
      <c r="G4284" s="2">
        <v>19</v>
      </c>
      <c r="H4284" s="2" t="s">
        <v>4322</v>
      </c>
      <c r="I4284" s="2"/>
      <c r="J4284" s="2"/>
      <c r="K4284" s="2">
        <v>2</v>
      </c>
      <c r="L4284" s="2" t="s">
        <v>38</v>
      </c>
      <c r="M4284" s="4">
        <v>2714.11</v>
      </c>
      <c r="N4284" s="4">
        <v>0</v>
      </c>
      <c r="O4284" s="4">
        <v>5428.22</v>
      </c>
      <c r="P4284" s="4">
        <v>6622.43</v>
      </c>
    </row>
    <row r="4285" spans="1:16" x14ac:dyDescent="0.25">
      <c r="A4285" s="2" t="s">
        <v>4309</v>
      </c>
      <c r="B4285" s="3">
        <v>46163</v>
      </c>
      <c r="C4285" s="2" t="s">
        <v>905</v>
      </c>
      <c r="D4285" s="2" t="s">
        <v>18</v>
      </c>
      <c r="E4285" s="2" t="s">
        <v>19</v>
      </c>
      <c r="F4285" s="3"/>
      <c r="G4285" s="2">
        <v>20</v>
      </c>
      <c r="H4285" s="2" t="s">
        <v>4323</v>
      </c>
      <c r="I4285" s="2"/>
      <c r="J4285" s="2"/>
      <c r="K4285" s="2">
        <v>2</v>
      </c>
      <c r="L4285" s="2" t="s">
        <v>38</v>
      </c>
      <c r="M4285" s="4">
        <v>1503.22</v>
      </c>
      <c r="N4285" s="4">
        <v>0</v>
      </c>
      <c r="O4285" s="4">
        <v>3006.44</v>
      </c>
      <c r="P4285" s="4">
        <v>3667.86</v>
      </c>
    </row>
    <row r="4286" spans="1:16" x14ac:dyDescent="0.25">
      <c r="A4286" s="2" t="s">
        <v>4309</v>
      </c>
      <c r="B4286" s="3">
        <v>46163</v>
      </c>
      <c r="C4286" s="2" t="s">
        <v>905</v>
      </c>
      <c r="D4286" s="2" t="s">
        <v>18</v>
      </c>
      <c r="E4286" s="2" t="s">
        <v>19</v>
      </c>
      <c r="F4286" s="3"/>
      <c r="G4286" s="2">
        <v>21</v>
      </c>
      <c r="H4286" s="2" t="s">
        <v>4310</v>
      </c>
      <c r="I4286" s="2"/>
      <c r="J4286" s="2"/>
      <c r="K4286" s="2">
        <v>1</v>
      </c>
      <c r="L4286" s="2" t="s">
        <v>38</v>
      </c>
      <c r="M4286" s="4">
        <v>2714.11</v>
      </c>
      <c r="N4286" s="4">
        <v>0</v>
      </c>
      <c r="O4286" s="4">
        <v>2714.11</v>
      </c>
      <c r="P4286" s="4">
        <v>3311.21</v>
      </c>
    </row>
    <row r="4287" spans="1:16" x14ac:dyDescent="0.25">
      <c r="A4287" s="2" t="s">
        <v>4309</v>
      </c>
      <c r="B4287" s="3">
        <v>46163</v>
      </c>
      <c r="C4287" s="2" t="s">
        <v>905</v>
      </c>
      <c r="D4287" s="2" t="s">
        <v>18</v>
      </c>
      <c r="E4287" s="2" t="s">
        <v>19</v>
      </c>
      <c r="F4287" s="3"/>
      <c r="G4287" s="2">
        <v>22</v>
      </c>
      <c r="H4287" s="2" t="s">
        <v>4310</v>
      </c>
      <c r="I4287" s="2"/>
      <c r="J4287" s="2"/>
      <c r="K4287" s="2">
        <v>1</v>
      </c>
      <c r="L4287" s="2" t="s">
        <v>38</v>
      </c>
      <c r="M4287" s="4">
        <v>2714.11</v>
      </c>
      <c r="N4287" s="4">
        <v>0</v>
      </c>
      <c r="O4287" s="4">
        <v>2714.11</v>
      </c>
      <c r="P4287" s="4">
        <v>3311.21</v>
      </c>
    </row>
    <row r="4288" spans="1:16" x14ac:dyDescent="0.25">
      <c r="A4288" s="2" t="s">
        <v>4309</v>
      </c>
      <c r="B4288" s="3">
        <v>46163</v>
      </c>
      <c r="C4288" s="2" t="s">
        <v>905</v>
      </c>
      <c r="D4288" s="2" t="s">
        <v>18</v>
      </c>
      <c r="E4288" s="2" t="s">
        <v>19</v>
      </c>
      <c r="F4288" s="3"/>
      <c r="G4288" s="2">
        <v>23</v>
      </c>
      <c r="H4288" s="2" t="s">
        <v>4324</v>
      </c>
      <c r="I4288" s="2"/>
      <c r="J4288" s="2"/>
      <c r="K4288" s="2">
        <v>60</v>
      </c>
      <c r="L4288" s="2" t="s">
        <v>38</v>
      </c>
      <c r="M4288" s="4">
        <v>1633.14</v>
      </c>
      <c r="N4288" s="4">
        <v>0</v>
      </c>
      <c r="O4288" s="4">
        <v>97988.4</v>
      </c>
      <c r="P4288" s="4">
        <v>119545.85</v>
      </c>
    </row>
    <row r="4289" spans="1:16" x14ac:dyDescent="0.25">
      <c r="A4289" s="2" t="s">
        <v>4309</v>
      </c>
      <c r="B4289" s="3">
        <v>46163</v>
      </c>
      <c r="C4289" s="2" t="s">
        <v>905</v>
      </c>
      <c r="D4289" s="2" t="s">
        <v>18</v>
      </c>
      <c r="E4289" s="2" t="s">
        <v>19</v>
      </c>
      <c r="F4289" s="3"/>
      <c r="G4289" s="2">
        <v>24</v>
      </c>
      <c r="H4289" s="2" t="s">
        <v>4318</v>
      </c>
      <c r="I4289" s="2"/>
      <c r="J4289" s="2"/>
      <c r="K4289" s="2">
        <v>18</v>
      </c>
      <c r="L4289" s="2" t="s">
        <v>38</v>
      </c>
      <c r="M4289" s="4">
        <v>479.08</v>
      </c>
      <c r="N4289" s="4">
        <v>0</v>
      </c>
      <c r="O4289" s="4">
        <v>8623.44</v>
      </c>
      <c r="P4289" s="4">
        <v>10520.6</v>
      </c>
    </row>
    <row r="4290" spans="1:16" x14ac:dyDescent="0.25">
      <c r="A4290" s="2" t="s">
        <v>4309</v>
      </c>
      <c r="B4290" s="3">
        <v>46163</v>
      </c>
      <c r="C4290" s="2" t="s">
        <v>905</v>
      </c>
      <c r="D4290" s="2" t="s">
        <v>18</v>
      </c>
      <c r="E4290" s="2" t="s">
        <v>19</v>
      </c>
      <c r="F4290" s="3"/>
      <c r="G4290" s="2">
        <v>25</v>
      </c>
      <c r="H4290" s="2" t="s">
        <v>4319</v>
      </c>
      <c r="I4290" s="2"/>
      <c r="J4290" s="2"/>
      <c r="K4290" s="2">
        <v>3</v>
      </c>
      <c r="L4290" s="2" t="s">
        <v>38</v>
      </c>
      <c r="M4290" s="4">
        <v>669.9</v>
      </c>
      <c r="N4290" s="4">
        <v>0</v>
      </c>
      <c r="O4290" s="4">
        <v>2009.7</v>
      </c>
      <c r="P4290" s="4">
        <v>2451.83</v>
      </c>
    </row>
    <row r="4291" spans="1:16" x14ac:dyDescent="0.25">
      <c r="A4291" s="2" t="s">
        <v>4309</v>
      </c>
      <c r="B4291" s="3">
        <v>46163</v>
      </c>
      <c r="C4291" s="2" t="s">
        <v>905</v>
      </c>
      <c r="D4291" s="2" t="s">
        <v>18</v>
      </c>
      <c r="E4291" s="2" t="s">
        <v>19</v>
      </c>
      <c r="F4291" s="3"/>
      <c r="G4291" s="2">
        <v>26</v>
      </c>
      <c r="H4291" s="2" t="s">
        <v>4325</v>
      </c>
      <c r="I4291" s="2"/>
      <c r="J4291" s="2"/>
      <c r="K4291" s="2">
        <v>60</v>
      </c>
      <c r="L4291" s="2" t="s">
        <v>38</v>
      </c>
      <c r="M4291" s="4">
        <v>671.93</v>
      </c>
      <c r="N4291" s="4">
        <v>0</v>
      </c>
      <c r="O4291" s="4">
        <v>40315.800000000003</v>
      </c>
      <c r="P4291" s="4">
        <v>49185.279999999999</v>
      </c>
    </row>
    <row r="4292" spans="1:16" x14ac:dyDescent="0.25">
      <c r="A4292" s="2" t="s">
        <v>4309</v>
      </c>
      <c r="B4292" s="3">
        <v>46163</v>
      </c>
      <c r="C4292" s="2" t="s">
        <v>905</v>
      </c>
      <c r="D4292" s="2" t="s">
        <v>18</v>
      </c>
      <c r="E4292" s="2" t="s">
        <v>19</v>
      </c>
      <c r="F4292" s="3"/>
      <c r="G4292" s="2">
        <v>27</v>
      </c>
      <c r="H4292" s="2" t="s">
        <v>4326</v>
      </c>
      <c r="I4292" s="2"/>
      <c r="J4292" s="2"/>
      <c r="K4292" s="2">
        <v>18</v>
      </c>
      <c r="L4292" s="2" t="s">
        <v>38</v>
      </c>
      <c r="M4292" s="4">
        <v>173.57</v>
      </c>
      <c r="N4292" s="4">
        <v>0</v>
      </c>
      <c r="O4292" s="4">
        <v>3124.26</v>
      </c>
      <c r="P4292" s="4">
        <v>3811.6</v>
      </c>
    </row>
    <row r="4293" spans="1:16" x14ac:dyDescent="0.25">
      <c r="A4293" s="2" t="s">
        <v>4309</v>
      </c>
      <c r="B4293" s="3">
        <v>46163</v>
      </c>
      <c r="C4293" s="2" t="s">
        <v>905</v>
      </c>
      <c r="D4293" s="2" t="s">
        <v>18</v>
      </c>
      <c r="E4293" s="2" t="s">
        <v>19</v>
      </c>
      <c r="F4293" s="3"/>
      <c r="G4293" s="2">
        <v>28</v>
      </c>
      <c r="H4293" s="2" t="s">
        <v>4327</v>
      </c>
      <c r="I4293" s="2"/>
      <c r="J4293" s="2"/>
      <c r="K4293" s="2">
        <v>3</v>
      </c>
      <c r="L4293" s="2" t="s">
        <v>38</v>
      </c>
      <c r="M4293" s="4">
        <v>272.02</v>
      </c>
      <c r="N4293" s="4">
        <v>0</v>
      </c>
      <c r="O4293" s="4">
        <v>816.06</v>
      </c>
      <c r="P4293" s="4">
        <v>995.59</v>
      </c>
    </row>
    <row r="4294" spans="1:16" x14ac:dyDescent="0.25">
      <c r="A4294" s="2" t="s">
        <v>4309</v>
      </c>
      <c r="B4294" s="3">
        <v>46163</v>
      </c>
      <c r="C4294" s="2" t="s">
        <v>905</v>
      </c>
      <c r="D4294" s="2" t="s">
        <v>18</v>
      </c>
      <c r="E4294" s="2" t="s">
        <v>19</v>
      </c>
      <c r="F4294" s="3"/>
      <c r="G4294" s="2">
        <v>29</v>
      </c>
      <c r="H4294" s="2" t="s">
        <v>4328</v>
      </c>
      <c r="I4294" s="2"/>
      <c r="J4294" s="2"/>
      <c r="K4294" s="2">
        <v>100</v>
      </c>
      <c r="L4294" s="2" t="s">
        <v>38</v>
      </c>
      <c r="M4294" s="4">
        <v>7217.33</v>
      </c>
      <c r="N4294" s="4">
        <v>0</v>
      </c>
      <c r="O4294" s="4">
        <v>721733</v>
      </c>
      <c r="P4294" s="4">
        <v>880514.26</v>
      </c>
    </row>
    <row r="4295" spans="1:16" x14ac:dyDescent="0.25">
      <c r="A4295" s="2" t="s">
        <v>4309</v>
      </c>
      <c r="B4295" s="3">
        <v>46163</v>
      </c>
      <c r="C4295" s="2" t="s">
        <v>905</v>
      </c>
      <c r="D4295" s="2" t="s">
        <v>18</v>
      </c>
      <c r="E4295" s="2" t="s">
        <v>19</v>
      </c>
      <c r="F4295" s="3"/>
      <c r="G4295" s="2">
        <v>30</v>
      </c>
      <c r="H4295" s="2" t="s">
        <v>4329</v>
      </c>
      <c r="I4295" s="2"/>
      <c r="J4295" s="2"/>
      <c r="K4295" s="2">
        <v>17</v>
      </c>
      <c r="L4295" s="2" t="s">
        <v>38</v>
      </c>
      <c r="M4295" s="4">
        <v>359.31</v>
      </c>
      <c r="N4295" s="4">
        <v>0</v>
      </c>
      <c r="O4295" s="4">
        <v>6108.27</v>
      </c>
      <c r="P4295" s="4">
        <v>7452.09</v>
      </c>
    </row>
    <row r="4296" spans="1:16" x14ac:dyDescent="0.25">
      <c r="A4296" s="2" t="s">
        <v>4309</v>
      </c>
      <c r="B4296" s="3">
        <v>46163</v>
      </c>
      <c r="C4296" s="2" t="s">
        <v>905</v>
      </c>
      <c r="D4296" s="2" t="s">
        <v>18</v>
      </c>
      <c r="E4296" s="2" t="s">
        <v>19</v>
      </c>
      <c r="F4296" s="3"/>
      <c r="G4296" s="2">
        <v>31</v>
      </c>
      <c r="H4296" s="2" t="s">
        <v>4330</v>
      </c>
      <c r="I4296" s="2"/>
      <c r="J4296" s="2"/>
      <c r="K4296" s="2">
        <v>13</v>
      </c>
      <c r="L4296" s="2" t="s">
        <v>38</v>
      </c>
      <c r="M4296" s="4">
        <v>18821</v>
      </c>
      <c r="N4296" s="4">
        <v>0</v>
      </c>
      <c r="O4296" s="4">
        <v>244673</v>
      </c>
      <c r="P4296" s="4">
        <v>298501.06</v>
      </c>
    </row>
    <row r="4297" spans="1:16" x14ac:dyDescent="0.25">
      <c r="A4297" s="2" t="s">
        <v>4309</v>
      </c>
      <c r="B4297" s="3">
        <v>46163</v>
      </c>
      <c r="C4297" s="2" t="s">
        <v>905</v>
      </c>
      <c r="D4297" s="2" t="s">
        <v>18</v>
      </c>
      <c r="E4297" s="2" t="s">
        <v>19</v>
      </c>
      <c r="F4297" s="3"/>
      <c r="G4297" s="2">
        <v>32</v>
      </c>
      <c r="H4297" s="2" t="s">
        <v>4331</v>
      </c>
      <c r="I4297" s="2"/>
      <c r="J4297" s="2"/>
      <c r="K4297" s="2">
        <v>11</v>
      </c>
      <c r="L4297" s="2" t="s">
        <v>38</v>
      </c>
      <c r="M4297" s="4">
        <v>17618.88</v>
      </c>
      <c r="N4297" s="4">
        <v>0</v>
      </c>
      <c r="O4297" s="4">
        <v>193807.68</v>
      </c>
      <c r="P4297" s="4">
        <v>236445.37</v>
      </c>
    </row>
    <row r="4298" spans="1:16" x14ac:dyDescent="0.25">
      <c r="A4298" s="2" t="s">
        <v>4309</v>
      </c>
      <c r="B4298" s="3">
        <v>46163</v>
      </c>
      <c r="C4298" s="2" t="s">
        <v>905</v>
      </c>
      <c r="D4298" s="2" t="s">
        <v>18</v>
      </c>
      <c r="E4298" s="2" t="s">
        <v>19</v>
      </c>
      <c r="F4298" s="3"/>
      <c r="G4298" s="2">
        <v>33</v>
      </c>
      <c r="H4298" s="2" t="s">
        <v>4332</v>
      </c>
      <c r="I4298" s="2"/>
      <c r="J4298" s="2"/>
      <c r="K4298" s="2">
        <v>4</v>
      </c>
      <c r="L4298" s="2" t="s">
        <v>38</v>
      </c>
      <c r="M4298" s="4">
        <v>2006.77</v>
      </c>
      <c r="N4298" s="4">
        <v>0</v>
      </c>
      <c r="O4298" s="4">
        <v>8027.08</v>
      </c>
      <c r="P4298" s="4">
        <v>9793.0400000000009</v>
      </c>
    </row>
    <row r="4299" spans="1:16" x14ac:dyDescent="0.25">
      <c r="A4299" s="2" t="s">
        <v>4309</v>
      </c>
      <c r="B4299" s="3">
        <v>46163</v>
      </c>
      <c r="C4299" s="2" t="s">
        <v>905</v>
      </c>
      <c r="D4299" s="2" t="s">
        <v>18</v>
      </c>
      <c r="E4299" s="2" t="s">
        <v>19</v>
      </c>
      <c r="F4299" s="3"/>
      <c r="G4299" s="2">
        <v>34</v>
      </c>
      <c r="H4299" s="2" t="s">
        <v>4310</v>
      </c>
      <c r="I4299" s="2"/>
      <c r="J4299" s="2"/>
      <c r="K4299" s="2">
        <v>10</v>
      </c>
      <c r="L4299" s="2" t="s">
        <v>38</v>
      </c>
      <c r="M4299" s="4">
        <v>2714.11</v>
      </c>
      <c r="N4299" s="4">
        <v>0</v>
      </c>
      <c r="O4299" s="4">
        <v>27141.1</v>
      </c>
      <c r="P4299" s="4">
        <v>33112.14</v>
      </c>
    </row>
    <row r="4300" spans="1:16" x14ac:dyDescent="0.25">
      <c r="A4300" s="2" t="s">
        <v>4309</v>
      </c>
      <c r="B4300" s="3">
        <v>46163</v>
      </c>
      <c r="C4300" s="2" t="s">
        <v>905</v>
      </c>
      <c r="D4300" s="2" t="s">
        <v>18</v>
      </c>
      <c r="E4300" s="2" t="s">
        <v>19</v>
      </c>
      <c r="F4300" s="3"/>
      <c r="G4300" s="2">
        <v>35</v>
      </c>
      <c r="H4300" s="2" t="s">
        <v>4310</v>
      </c>
      <c r="I4300" s="2"/>
      <c r="J4300" s="2"/>
      <c r="K4300" s="2">
        <v>9</v>
      </c>
      <c r="L4300" s="2" t="s">
        <v>38</v>
      </c>
      <c r="M4300" s="4">
        <v>2714.11</v>
      </c>
      <c r="N4300" s="4">
        <v>0</v>
      </c>
      <c r="O4300" s="4">
        <v>24426.99</v>
      </c>
      <c r="P4300" s="4">
        <v>29800.93</v>
      </c>
    </row>
    <row r="4301" spans="1:16" x14ac:dyDescent="0.25">
      <c r="A4301" s="2" t="s">
        <v>4333</v>
      </c>
      <c r="B4301" s="3">
        <v>46164</v>
      </c>
      <c r="C4301" s="2" t="s">
        <v>905</v>
      </c>
      <c r="D4301" s="2" t="s">
        <v>18</v>
      </c>
      <c r="E4301" s="2" t="s">
        <v>4334</v>
      </c>
      <c r="F4301" s="3"/>
      <c r="G4301" s="2">
        <v>1</v>
      </c>
      <c r="H4301" s="2" t="s">
        <v>3846</v>
      </c>
      <c r="I4301" s="2" t="s">
        <v>4335</v>
      </c>
      <c r="J4301" s="2"/>
      <c r="K4301" s="2">
        <v>2</v>
      </c>
      <c r="L4301" s="2" t="s">
        <v>115</v>
      </c>
      <c r="M4301" s="4">
        <v>436500</v>
      </c>
      <c r="N4301" s="4">
        <v>0</v>
      </c>
      <c r="O4301" s="4">
        <v>873000</v>
      </c>
      <c r="P4301" s="4">
        <v>1065060</v>
      </c>
    </row>
    <row r="4302" spans="1:16" x14ac:dyDescent="0.25">
      <c r="A4302" s="2" t="s">
        <v>4333</v>
      </c>
      <c r="B4302" s="3">
        <v>46164</v>
      </c>
      <c r="C4302" s="2" t="s">
        <v>905</v>
      </c>
      <c r="D4302" s="2" t="s">
        <v>18</v>
      </c>
      <c r="E4302" s="2" t="s">
        <v>4334</v>
      </c>
      <c r="F4302" s="3"/>
      <c r="G4302" s="2">
        <v>2</v>
      </c>
      <c r="H4302" s="2" t="s">
        <v>3850</v>
      </c>
      <c r="I4302" s="2" t="s">
        <v>4336</v>
      </c>
      <c r="J4302" s="2"/>
      <c r="K4302" s="2">
        <v>0.5</v>
      </c>
      <c r="L4302" s="2" t="s">
        <v>115</v>
      </c>
      <c r="M4302" s="4">
        <v>561450</v>
      </c>
      <c r="N4302" s="4">
        <v>0</v>
      </c>
      <c r="O4302" s="4">
        <v>280725</v>
      </c>
      <c r="P4302" s="4">
        <v>342484.5</v>
      </c>
    </row>
    <row r="4303" spans="1:16" x14ac:dyDescent="0.25">
      <c r="A4303" s="2" t="s">
        <v>4333</v>
      </c>
      <c r="B4303" s="3">
        <v>46164</v>
      </c>
      <c r="C4303" s="2" t="s">
        <v>905</v>
      </c>
      <c r="D4303" s="2" t="s">
        <v>18</v>
      </c>
      <c r="E4303" s="2" t="s">
        <v>4334</v>
      </c>
      <c r="F4303" s="3"/>
      <c r="G4303" s="2">
        <v>3</v>
      </c>
      <c r="H4303" s="2" t="s">
        <v>4337</v>
      </c>
      <c r="I4303" s="2" t="s">
        <v>4338</v>
      </c>
      <c r="J4303" s="2"/>
      <c r="K4303" s="2">
        <v>0.1</v>
      </c>
      <c r="L4303" s="2" t="s">
        <v>115</v>
      </c>
      <c r="M4303" s="4">
        <v>1297350</v>
      </c>
      <c r="N4303" s="4">
        <v>0</v>
      </c>
      <c r="O4303" s="4">
        <v>129735</v>
      </c>
      <c r="P4303" s="4">
        <v>158276.70000000001</v>
      </c>
    </row>
    <row r="4304" spans="1:16" x14ac:dyDescent="0.25">
      <c r="A4304" s="2" t="s">
        <v>4333</v>
      </c>
      <c r="B4304" s="3">
        <v>46164</v>
      </c>
      <c r="C4304" s="2" t="s">
        <v>905</v>
      </c>
      <c r="D4304" s="2" t="s">
        <v>18</v>
      </c>
      <c r="E4304" s="2" t="s">
        <v>4334</v>
      </c>
      <c r="F4304" s="3"/>
      <c r="G4304" s="2">
        <v>4</v>
      </c>
      <c r="H4304" s="2" t="s">
        <v>4339</v>
      </c>
      <c r="I4304" s="2" t="s">
        <v>4340</v>
      </c>
      <c r="J4304" s="2"/>
      <c r="K4304" s="2">
        <v>2</v>
      </c>
      <c r="L4304" s="2" t="s">
        <v>115</v>
      </c>
      <c r="M4304" s="4">
        <v>786150</v>
      </c>
      <c r="N4304" s="4">
        <v>0</v>
      </c>
      <c r="O4304" s="4">
        <v>1572300</v>
      </c>
      <c r="P4304" s="4">
        <v>1918206</v>
      </c>
    </row>
    <row r="4305" spans="1:16" x14ac:dyDescent="0.25">
      <c r="A4305" s="2" t="s">
        <v>4333</v>
      </c>
      <c r="B4305" s="3">
        <v>46164</v>
      </c>
      <c r="C4305" s="2" t="s">
        <v>905</v>
      </c>
      <c r="D4305" s="2" t="s">
        <v>18</v>
      </c>
      <c r="E4305" s="2" t="s">
        <v>4334</v>
      </c>
      <c r="F4305" s="3"/>
      <c r="G4305" s="2">
        <v>5</v>
      </c>
      <c r="H4305" s="2" t="s">
        <v>4341</v>
      </c>
      <c r="I4305" s="2" t="s">
        <v>4342</v>
      </c>
      <c r="J4305" s="2"/>
      <c r="K4305" s="2">
        <v>0.25</v>
      </c>
      <c r="L4305" s="2" t="s">
        <v>115</v>
      </c>
      <c r="M4305" s="4">
        <v>2295450</v>
      </c>
      <c r="N4305" s="4">
        <v>0</v>
      </c>
      <c r="O4305" s="4">
        <v>573862.5</v>
      </c>
      <c r="P4305" s="4">
        <v>700112.25</v>
      </c>
    </row>
    <row r="4306" spans="1:16" x14ac:dyDescent="0.25">
      <c r="A4306" s="2" t="s">
        <v>4333</v>
      </c>
      <c r="B4306" s="3">
        <v>46164</v>
      </c>
      <c r="C4306" s="2" t="s">
        <v>905</v>
      </c>
      <c r="D4306" s="2" t="s">
        <v>18</v>
      </c>
      <c r="E4306" s="2" t="s">
        <v>4334</v>
      </c>
      <c r="F4306" s="3"/>
      <c r="G4306" s="2">
        <v>6</v>
      </c>
      <c r="H4306" s="2" t="s">
        <v>4343</v>
      </c>
      <c r="I4306" s="2" t="s">
        <v>4344</v>
      </c>
      <c r="J4306" s="2"/>
      <c r="K4306" s="2">
        <v>1</v>
      </c>
      <c r="L4306" s="2" t="s">
        <v>115</v>
      </c>
      <c r="M4306" s="4">
        <v>2557950</v>
      </c>
      <c r="N4306" s="4">
        <v>0</v>
      </c>
      <c r="O4306" s="4">
        <v>2557950</v>
      </c>
      <c r="P4306" s="4">
        <v>3120699</v>
      </c>
    </row>
    <row r="4307" spans="1:16" x14ac:dyDescent="0.25">
      <c r="A4307" s="2" t="s">
        <v>4333</v>
      </c>
      <c r="B4307" s="3">
        <v>46164</v>
      </c>
      <c r="C4307" s="2" t="s">
        <v>905</v>
      </c>
      <c r="D4307" s="2" t="s">
        <v>18</v>
      </c>
      <c r="E4307" s="2" t="s">
        <v>4334</v>
      </c>
      <c r="F4307" s="3"/>
      <c r="G4307" s="2">
        <v>7</v>
      </c>
      <c r="H4307" s="2" t="s">
        <v>4345</v>
      </c>
      <c r="I4307" s="2" t="s">
        <v>4346</v>
      </c>
      <c r="J4307" s="2"/>
      <c r="K4307" s="2">
        <v>0.1</v>
      </c>
      <c r="L4307" s="2" t="s">
        <v>115</v>
      </c>
      <c r="M4307" s="4">
        <v>16019100</v>
      </c>
      <c r="N4307" s="4">
        <v>0</v>
      </c>
      <c r="O4307" s="4">
        <v>1601910</v>
      </c>
      <c r="P4307" s="4">
        <v>1954330.2</v>
      </c>
    </row>
    <row r="4308" spans="1:16" x14ac:dyDescent="0.25">
      <c r="A4308" s="2" t="s">
        <v>4333</v>
      </c>
      <c r="B4308" s="3">
        <v>46164</v>
      </c>
      <c r="C4308" s="2" t="s">
        <v>905</v>
      </c>
      <c r="D4308" s="2" t="s">
        <v>18</v>
      </c>
      <c r="E4308" s="2" t="s">
        <v>4334</v>
      </c>
      <c r="F4308" s="3"/>
      <c r="G4308" s="2">
        <v>8</v>
      </c>
      <c r="H4308" s="2" t="s">
        <v>4347</v>
      </c>
      <c r="I4308" s="2" t="s">
        <v>4348</v>
      </c>
      <c r="J4308" s="2"/>
      <c r="K4308" s="2">
        <v>0.25</v>
      </c>
      <c r="L4308" s="2" t="s">
        <v>115</v>
      </c>
      <c r="M4308" s="4">
        <v>15947850</v>
      </c>
      <c r="N4308" s="4">
        <v>0</v>
      </c>
      <c r="O4308" s="4">
        <v>3986962.5</v>
      </c>
      <c r="P4308" s="4">
        <v>4864094.25</v>
      </c>
    </row>
    <row r="4309" spans="1:16" x14ac:dyDescent="0.25">
      <c r="A4309" s="2" t="s">
        <v>4333</v>
      </c>
      <c r="B4309" s="3">
        <v>46164</v>
      </c>
      <c r="C4309" s="2" t="s">
        <v>905</v>
      </c>
      <c r="D4309" s="2" t="s">
        <v>18</v>
      </c>
      <c r="E4309" s="2" t="s">
        <v>4334</v>
      </c>
      <c r="F4309" s="3"/>
      <c r="G4309" s="2">
        <v>9</v>
      </c>
      <c r="H4309" s="2" t="s">
        <v>4349</v>
      </c>
      <c r="I4309" s="2" t="s">
        <v>4350</v>
      </c>
      <c r="J4309" s="2"/>
      <c r="K4309" s="2">
        <v>0.6</v>
      </c>
      <c r="L4309" s="2" t="s">
        <v>115</v>
      </c>
      <c r="M4309" s="4">
        <v>19960200</v>
      </c>
      <c r="N4309" s="4">
        <v>0</v>
      </c>
      <c r="O4309" s="4">
        <v>11976120</v>
      </c>
      <c r="P4309" s="4">
        <v>14610866.4</v>
      </c>
    </row>
    <row r="4310" spans="1:16" x14ac:dyDescent="0.25">
      <c r="A4310" s="2" t="s">
        <v>4333</v>
      </c>
      <c r="B4310" s="3">
        <v>46164</v>
      </c>
      <c r="C4310" s="2" t="s">
        <v>905</v>
      </c>
      <c r="D4310" s="2" t="s">
        <v>18</v>
      </c>
      <c r="E4310" s="2" t="s">
        <v>4334</v>
      </c>
      <c r="F4310" s="3"/>
      <c r="G4310" s="2">
        <v>10</v>
      </c>
      <c r="H4310" s="2" t="s">
        <v>4351</v>
      </c>
      <c r="I4310" s="2"/>
      <c r="J4310" s="2"/>
      <c r="K4310" s="2">
        <v>0.5</v>
      </c>
      <c r="L4310" s="2" t="s">
        <v>115</v>
      </c>
      <c r="M4310" s="4">
        <v>1629098.36</v>
      </c>
      <c r="N4310" s="4">
        <v>0</v>
      </c>
      <c r="O4310" s="4">
        <v>814549.18</v>
      </c>
      <c r="P4310" s="4">
        <v>993750</v>
      </c>
    </row>
    <row r="4311" spans="1:16" x14ac:dyDescent="0.25">
      <c r="A4311" s="2" t="s">
        <v>4333</v>
      </c>
      <c r="B4311" s="3">
        <v>46164</v>
      </c>
      <c r="C4311" s="2" t="s">
        <v>905</v>
      </c>
      <c r="D4311" s="2" t="s">
        <v>18</v>
      </c>
      <c r="E4311" s="2" t="s">
        <v>4334</v>
      </c>
      <c r="F4311" s="3"/>
      <c r="G4311" s="2">
        <v>11</v>
      </c>
      <c r="H4311" s="2" t="s">
        <v>4352</v>
      </c>
      <c r="I4311" s="2"/>
      <c r="J4311" s="2"/>
      <c r="K4311" s="2">
        <v>0.2</v>
      </c>
      <c r="L4311" s="2" t="s">
        <v>115</v>
      </c>
      <c r="M4311" s="4">
        <v>74235</v>
      </c>
      <c r="N4311" s="4">
        <v>0</v>
      </c>
      <c r="O4311" s="4">
        <v>14847</v>
      </c>
      <c r="P4311" s="4">
        <v>18113.34</v>
      </c>
    </row>
    <row r="4312" spans="1:16" x14ac:dyDescent="0.25">
      <c r="A4312" s="2" t="s">
        <v>4353</v>
      </c>
      <c r="B4312" s="3">
        <v>46164</v>
      </c>
      <c r="C4312" s="2" t="s">
        <v>17</v>
      </c>
      <c r="D4312" s="2" t="s">
        <v>18</v>
      </c>
      <c r="E4312" s="2" t="s">
        <v>19</v>
      </c>
      <c r="F4312" s="3"/>
      <c r="G4312" s="2">
        <v>1</v>
      </c>
      <c r="H4312" s="2" t="s">
        <v>4354</v>
      </c>
      <c r="I4312" s="2"/>
      <c r="J4312" s="2"/>
      <c r="K4312" s="2">
        <v>4894.5600000000004</v>
      </c>
      <c r="L4312" s="2" t="s">
        <v>320</v>
      </c>
      <c r="M4312" s="4">
        <v>96</v>
      </c>
      <c r="N4312" s="4">
        <v>0</v>
      </c>
      <c r="O4312" s="4">
        <v>469877.76000000001</v>
      </c>
      <c r="P4312" s="4">
        <v>573250.87</v>
      </c>
    </row>
    <row r="4313" spans="1:16" x14ac:dyDescent="0.25">
      <c r="A4313" s="2" t="s">
        <v>4355</v>
      </c>
      <c r="B4313" s="3">
        <v>46167</v>
      </c>
      <c r="C4313" s="2" t="s">
        <v>17</v>
      </c>
      <c r="D4313" s="2" t="s">
        <v>18</v>
      </c>
      <c r="E4313" s="2" t="s">
        <v>19</v>
      </c>
      <c r="F4313" s="3"/>
      <c r="G4313" s="2">
        <v>1</v>
      </c>
      <c r="H4313" s="2" t="s">
        <v>4356</v>
      </c>
      <c r="I4313" s="2" t="s">
        <v>4356</v>
      </c>
      <c r="J4313" s="2"/>
      <c r="K4313" s="2">
        <v>1</v>
      </c>
      <c r="L4313" s="2" t="s">
        <v>38</v>
      </c>
      <c r="M4313" s="4">
        <v>130769.8</v>
      </c>
      <c r="N4313" s="4">
        <v>0</v>
      </c>
      <c r="O4313" s="4">
        <v>130769.8</v>
      </c>
      <c r="P4313" s="4">
        <v>159539.16</v>
      </c>
    </row>
    <row r="4314" spans="1:16" x14ac:dyDescent="0.25">
      <c r="A4314" s="2" t="s">
        <v>4357</v>
      </c>
      <c r="B4314" s="3">
        <v>46167</v>
      </c>
      <c r="C4314" s="2" t="s">
        <v>905</v>
      </c>
      <c r="D4314" s="2" t="s">
        <v>18</v>
      </c>
      <c r="E4314" s="2" t="s">
        <v>19</v>
      </c>
      <c r="F4314" s="3"/>
      <c r="G4314" s="2">
        <v>1</v>
      </c>
      <c r="H4314" s="2" t="s">
        <v>4358</v>
      </c>
      <c r="I4314" s="2"/>
      <c r="J4314" s="2"/>
      <c r="K4314" s="2">
        <v>0.21</v>
      </c>
      <c r="L4314" s="2" t="s">
        <v>115</v>
      </c>
      <c r="M4314" s="4">
        <v>4128495</v>
      </c>
      <c r="N4314" s="4">
        <v>0</v>
      </c>
      <c r="O4314" s="4">
        <v>866983.95</v>
      </c>
      <c r="P4314" s="4">
        <v>1057720.42</v>
      </c>
    </row>
    <row r="4315" spans="1:16" x14ac:dyDescent="0.25">
      <c r="A4315" s="2" t="s">
        <v>4359</v>
      </c>
      <c r="B4315" s="3">
        <v>46168</v>
      </c>
      <c r="C4315" s="2" t="s">
        <v>17</v>
      </c>
      <c r="D4315" s="2" t="s">
        <v>18</v>
      </c>
      <c r="E4315" s="2" t="s">
        <v>19</v>
      </c>
      <c r="F4315" s="3"/>
      <c r="G4315" s="2">
        <v>1</v>
      </c>
      <c r="H4315" s="2" t="s">
        <v>4360</v>
      </c>
      <c r="I4315" s="2"/>
      <c r="J4315" s="2"/>
      <c r="K4315" s="2">
        <v>60</v>
      </c>
      <c r="L4315" s="2" t="s">
        <v>320</v>
      </c>
      <c r="M4315" s="4">
        <v>1378.1</v>
      </c>
      <c r="N4315" s="4">
        <v>0</v>
      </c>
      <c r="O4315" s="4">
        <v>82686</v>
      </c>
      <c r="P4315" s="4">
        <v>100876.92</v>
      </c>
    </row>
    <row r="4316" spans="1:16" x14ac:dyDescent="0.25">
      <c r="A4316" s="2" t="s">
        <v>4359</v>
      </c>
      <c r="B4316" s="3">
        <v>46168</v>
      </c>
      <c r="C4316" s="2" t="s">
        <v>17</v>
      </c>
      <c r="D4316" s="2" t="s">
        <v>18</v>
      </c>
      <c r="E4316" s="2" t="s">
        <v>19</v>
      </c>
      <c r="F4316" s="3"/>
      <c r="G4316" s="2">
        <v>2</v>
      </c>
      <c r="H4316" s="2" t="s">
        <v>4361</v>
      </c>
      <c r="I4316" s="2"/>
      <c r="J4316" s="2"/>
      <c r="K4316" s="2">
        <v>80</v>
      </c>
      <c r="L4316" s="2" t="s">
        <v>320</v>
      </c>
      <c r="M4316" s="4">
        <v>1403.28</v>
      </c>
      <c r="N4316" s="4">
        <v>0</v>
      </c>
      <c r="O4316" s="4">
        <v>112262.39999999999</v>
      </c>
      <c r="P4316" s="4">
        <v>136960.13</v>
      </c>
    </row>
    <row r="4317" spans="1:16" x14ac:dyDescent="0.25">
      <c r="A4317" s="2" t="s">
        <v>4359</v>
      </c>
      <c r="B4317" s="3">
        <v>46168</v>
      </c>
      <c r="C4317" s="2" t="s">
        <v>17</v>
      </c>
      <c r="D4317" s="2" t="s">
        <v>18</v>
      </c>
      <c r="E4317" s="2" t="s">
        <v>19</v>
      </c>
      <c r="F4317" s="3"/>
      <c r="G4317" s="2">
        <v>3</v>
      </c>
      <c r="H4317" s="2" t="s">
        <v>4362</v>
      </c>
      <c r="I4317" s="2"/>
      <c r="J4317" s="2"/>
      <c r="K4317" s="2">
        <v>60</v>
      </c>
      <c r="L4317" s="2" t="s">
        <v>320</v>
      </c>
      <c r="M4317" s="4">
        <v>1431.34</v>
      </c>
      <c r="N4317" s="4">
        <v>0</v>
      </c>
      <c r="O4317" s="4">
        <v>85880.4</v>
      </c>
      <c r="P4317" s="4">
        <v>104774.09</v>
      </c>
    </row>
    <row r="4318" spans="1:16" x14ac:dyDescent="0.25">
      <c r="A4318" s="2" t="s">
        <v>4359</v>
      </c>
      <c r="B4318" s="3">
        <v>46168</v>
      </c>
      <c r="C4318" s="2" t="s">
        <v>17</v>
      </c>
      <c r="D4318" s="2" t="s">
        <v>18</v>
      </c>
      <c r="E4318" s="2" t="s">
        <v>19</v>
      </c>
      <c r="F4318" s="3"/>
      <c r="G4318" s="2">
        <v>4</v>
      </c>
      <c r="H4318" s="2" t="s">
        <v>4363</v>
      </c>
      <c r="I4318" s="2"/>
      <c r="J4318" s="2"/>
      <c r="K4318" s="2">
        <v>50</v>
      </c>
      <c r="L4318" s="2" t="s">
        <v>38</v>
      </c>
      <c r="M4318" s="4">
        <v>179.68</v>
      </c>
      <c r="N4318" s="4">
        <v>0</v>
      </c>
      <c r="O4318" s="4">
        <v>8984</v>
      </c>
      <c r="P4318" s="4">
        <v>10960.48</v>
      </c>
    </row>
    <row r="4319" spans="1:16" x14ac:dyDescent="0.25">
      <c r="A4319" s="2" t="s">
        <v>4359</v>
      </c>
      <c r="B4319" s="3">
        <v>46168</v>
      </c>
      <c r="C4319" s="2" t="s">
        <v>17</v>
      </c>
      <c r="D4319" s="2" t="s">
        <v>18</v>
      </c>
      <c r="E4319" s="2" t="s">
        <v>19</v>
      </c>
      <c r="F4319" s="3"/>
      <c r="G4319" s="2">
        <v>5</v>
      </c>
      <c r="H4319" s="2" t="s">
        <v>4364</v>
      </c>
      <c r="I4319" s="2"/>
      <c r="J4319" s="2"/>
      <c r="K4319" s="2">
        <v>1</v>
      </c>
      <c r="L4319" s="2" t="s">
        <v>38</v>
      </c>
      <c r="M4319" s="4">
        <v>23582.94</v>
      </c>
      <c r="N4319" s="4">
        <v>0</v>
      </c>
      <c r="O4319" s="4">
        <v>23582.94</v>
      </c>
      <c r="P4319" s="4">
        <v>28771.19</v>
      </c>
    </row>
    <row r="4320" spans="1:16" x14ac:dyDescent="0.25">
      <c r="A4320" s="2" t="s">
        <v>4359</v>
      </c>
      <c r="B4320" s="3">
        <v>46168</v>
      </c>
      <c r="C4320" s="2" t="s">
        <v>17</v>
      </c>
      <c r="D4320" s="2" t="s">
        <v>18</v>
      </c>
      <c r="E4320" s="2" t="s">
        <v>19</v>
      </c>
      <c r="F4320" s="3"/>
      <c r="G4320" s="2">
        <v>6</v>
      </c>
      <c r="H4320" s="2" t="s">
        <v>4365</v>
      </c>
      <c r="I4320" s="2"/>
      <c r="J4320" s="2"/>
      <c r="K4320" s="2">
        <v>60</v>
      </c>
      <c r="L4320" s="2" t="s">
        <v>38</v>
      </c>
      <c r="M4320" s="4">
        <v>148.19</v>
      </c>
      <c r="N4320" s="4">
        <v>0</v>
      </c>
      <c r="O4320" s="4">
        <v>8891.4</v>
      </c>
      <c r="P4320" s="4">
        <v>10847.51</v>
      </c>
    </row>
    <row r="4321" spans="1:16" x14ac:dyDescent="0.25">
      <c r="A4321" s="2" t="s">
        <v>4359</v>
      </c>
      <c r="B4321" s="3">
        <v>46168</v>
      </c>
      <c r="C4321" s="2" t="s">
        <v>17</v>
      </c>
      <c r="D4321" s="2" t="s">
        <v>18</v>
      </c>
      <c r="E4321" s="2" t="s">
        <v>19</v>
      </c>
      <c r="F4321" s="3"/>
      <c r="G4321" s="2">
        <v>7</v>
      </c>
      <c r="H4321" s="2" t="s">
        <v>4366</v>
      </c>
      <c r="I4321" s="2"/>
      <c r="J4321" s="2"/>
      <c r="K4321" s="2">
        <v>2</v>
      </c>
      <c r="L4321" s="2" t="s">
        <v>38</v>
      </c>
      <c r="M4321" s="4">
        <v>4514.1000000000004</v>
      </c>
      <c r="N4321" s="4">
        <v>0</v>
      </c>
      <c r="O4321" s="4">
        <v>9028.2000000000007</v>
      </c>
      <c r="P4321" s="4">
        <v>11014.4</v>
      </c>
    </row>
    <row r="4322" spans="1:16" x14ac:dyDescent="0.25">
      <c r="A4322" s="2" t="s">
        <v>4359</v>
      </c>
      <c r="B4322" s="3">
        <v>46168</v>
      </c>
      <c r="C4322" s="2" t="s">
        <v>17</v>
      </c>
      <c r="D4322" s="2" t="s">
        <v>18</v>
      </c>
      <c r="E4322" s="2" t="s">
        <v>19</v>
      </c>
      <c r="F4322" s="3"/>
      <c r="G4322" s="2">
        <v>8</v>
      </c>
      <c r="H4322" s="2" t="s">
        <v>4367</v>
      </c>
      <c r="I4322" s="2"/>
      <c r="J4322" s="2"/>
      <c r="K4322" s="2">
        <v>1</v>
      </c>
      <c r="L4322" s="2" t="s">
        <v>38</v>
      </c>
      <c r="M4322" s="4">
        <v>564.66</v>
      </c>
      <c r="N4322" s="4">
        <v>0</v>
      </c>
      <c r="O4322" s="4">
        <v>564.66</v>
      </c>
      <c r="P4322" s="4">
        <v>688.89</v>
      </c>
    </row>
    <row r="4323" spans="1:16" x14ac:dyDescent="0.25">
      <c r="A4323" s="2" t="s">
        <v>4359</v>
      </c>
      <c r="B4323" s="3">
        <v>46168</v>
      </c>
      <c r="C4323" s="2" t="s">
        <v>17</v>
      </c>
      <c r="D4323" s="2" t="s">
        <v>18</v>
      </c>
      <c r="E4323" s="2" t="s">
        <v>19</v>
      </c>
      <c r="F4323" s="3"/>
      <c r="G4323" s="2">
        <v>9</v>
      </c>
      <c r="H4323" s="2" t="s">
        <v>4368</v>
      </c>
      <c r="I4323" s="2"/>
      <c r="J4323" s="2"/>
      <c r="K4323" s="2">
        <v>1</v>
      </c>
      <c r="L4323" s="2" t="s">
        <v>38</v>
      </c>
      <c r="M4323" s="4">
        <v>564.66</v>
      </c>
      <c r="N4323" s="4">
        <v>0</v>
      </c>
      <c r="O4323" s="4">
        <v>564.66</v>
      </c>
      <c r="P4323" s="4">
        <v>688.89</v>
      </c>
    </row>
    <row r="4324" spans="1:16" x14ac:dyDescent="0.25">
      <c r="A4324" s="2" t="s">
        <v>4359</v>
      </c>
      <c r="B4324" s="3">
        <v>46168</v>
      </c>
      <c r="C4324" s="2" t="s">
        <v>17</v>
      </c>
      <c r="D4324" s="2" t="s">
        <v>18</v>
      </c>
      <c r="E4324" s="2" t="s">
        <v>19</v>
      </c>
      <c r="F4324" s="3"/>
      <c r="G4324" s="2">
        <v>10</v>
      </c>
      <c r="H4324" s="2" t="s">
        <v>4369</v>
      </c>
      <c r="I4324" s="2"/>
      <c r="J4324" s="2"/>
      <c r="K4324" s="2">
        <v>10</v>
      </c>
      <c r="L4324" s="2" t="s">
        <v>38</v>
      </c>
      <c r="M4324" s="4">
        <v>100.72</v>
      </c>
      <c r="N4324" s="4">
        <v>0</v>
      </c>
      <c r="O4324" s="4">
        <v>1007.2</v>
      </c>
      <c r="P4324" s="4">
        <v>1228.78</v>
      </c>
    </row>
    <row r="4325" spans="1:16" x14ac:dyDescent="0.25">
      <c r="A4325" s="2" t="s">
        <v>4370</v>
      </c>
      <c r="B4325" s="3">
        <v>46168</v>
      </c>
      <c r="C4325" s="2" t="s">
        <v>17</v>
      </c>
      <c r="D4325" s="2" t="s">
        <v>18</v>
      </c>
      <c r="E4325" s="2" t="s">
        <v>19</v>
      </c>
      <c r="F4325" s="3"/>
      <c r="G4325" s="2">
        <v>1</v>
      </c>
      <c r="H4325" s="2" t="s">
        <v>4371</v>
      </c>
      <c r="I4325" s="2" t="s">
        <v>4372</v>
      </c>
      <c r="J4325" s="2"/>
      <c r="K4325" s="2">
        <v>10</v>
      </c>
      <c r="L4325" s="2" t="s">
        <v>320</v>
      </c>
      <c r="M4325" s="4">
        <v>1800</v>
      </c>
      <c r="N4325" s="4">
        <v>0</v>
      </c>
      <c r="O4325" s="4">
        <v>18000</v>
      </c>
      <c r="P4325" s="4">
        <v>21960</v>
      </c>
    </row>
    <row r="4326" spans="1:16" x14ac:dyDescent="0.25">
      <c r="A4326" s="2" t="s">
        <v>4373</v>
      </c>
      <c r="B4326" s="3">
        <v>46168</v>
      </c>
      <c r="C4326" s="2" t="s">
        <v>17</v>
      </c>
      <c r="D4326" s="2" t="s">
        <v>18</v>
      </c>
      <c r="E4326" s="2" t="s">
        <v>19</v>
      </c>
      <c r="F4326" s="3"/>
      <c r="G4326" s="2">
        <v>1</v>
      </c>
      <c r="H4326" s="2" t="s">
        <v>4374</v>
      </c>
      <c r="I4326" s="2"/>
      <c r="J4326" s="2"/>
      <c r="K4326" s="2">
        <v>1</v>
      </c>
      <c r="L4326" s="2" t="s">
        <v>38</v>
      </c>
      <c r="M4326" s="4">
        <v>27000</v>
      </c>
      <c r="N4326" s="4">
        <v>0</v>
      </c>
      <c r="O4326" s="4">
        <v>27000</v>
      </c>
      <c r="P4326" s="4">
        <v>32940</v>
      </c>
    </row>
    <row r="4327" spans="1:16" x14ac:dyDescent="0.25">
      <c r="A4327" s="2" t="s">
        <v>4375</v>
      </c>
      <c r="B4327" s="3">
        <v>46168</v>
      </c>
      <c r="C4327" s="2" t="s">
        <v>905</v>
      </c>
      <c r="D4327" s="2" t="s">
        <v>18</v>
      </c>
      <c r="E4327" s="2" t="s">
        <v>19</v>
      </c>
      <c r="F4327" s="3"/>
      <c r="G4327" s="2">
        <v>1</v>
      </c>
      <c r="H4327" s="2" t="s">
        <v>4376</v>
      </c>
      <c r="I4327" s="2"/>
      <c r="J4327" s="2"/>
      <c r="K4327" s="2">
        <v>0.21</v>
      </c>
      <c r="L4327" s="2" t="s">
        <v>115</v>
      </c>
      <c r="M4327" s="4">
        <v>4021800</v>
      </c>
      <c r="N4327" s="4">
        <v>0</v>
      </c>
      <c r="O4327" s="4">
        <v>844578</v>
      </c>
      <c r="P4327" s="4">
        <v>1030385.16</v>
      </c>
    </row>
    <row r="4328" spans="1:16" x14ac:dyDescent="0.25">
      <c r="A4328" s="2" t="s">
        <v>4377</v>
      </c>
      <c r="B4328" s="3">
        <v>46169</v>
      </c>
      <c r="C4328" s="2" t="s">
        <v>905</v>
      </c>
      <c r="D4328" s="2" t="s">
        <v>18</v>
      </c>
      <c r="E4328" s="2" t="s">
        <v>19</v>
      </c>
      <c r="F4328" s="3"/>
      <c r="G4328" s="2">
        <v>1</v>
      </c>
      <c r="H4328" s="2" t="s">
        <v>4378</v>
      </c>
      <c r="I4328" s="2"/>
      <c r="J4328" s="2"/>
      <c r="K4328" s="2">
        <v>0.17</v>
      </c>
      <c r="L4328" s="2" t="s">
        <v>115</v>
      </c>
      <c r="M4328" s="4">
        <v>1007856</v>
      </c>
      <c r="N4328" s="4">
        <v>0</v>
      </c>
      <c r="O4328" s="4">
        <v>171335.52</v>
      </c>
      <c r="P4328" s="4">
        <v>209029.33</v>
      </c>
    </row>
    <row r="4329" spans="1:16" x14ac:dyDescent="0.25">
      <c r="A4329" s="2" t="s">
        <v>4377</v>
      </c>
      <c r="B4329" s="3">
        <v>46169</v>
      </c>
      <c r="C4329" s="2" t="s">
        <v>905</v>
      </c>
      <c r="D4329" s="2" t="s">
        <v>18</v>
      </c>
      <c r="E4329" s="2" t="s">
        <v>19</v>
      </c>
      <c r="F4329" s="3"/>
      <c r="G4329" s="2">
        <v>2</v>
      </c>
      <c r="H4329" s="2" t="s">
        <v>4379</v>
      </c>
      <c r="I4329" s="2"/>
      <c r="J4329" s="2"/>
      <c r="K4329" s="2">
        <v>1</v>
      </c>
      <c r="L4329" s="2" t="s">
        <v>115</v>
      </c>
      <c r="M4329" s="4">
        <v>161360</v>
      </c>
      <c r="N4329" s="4">
        <v>0</v>
      </c>
      <c r="O4329" s="4">
        <v>161360</v>
      </c>
      <c r="P4329" s="4">
        <v>196859.2</v>
      </c>
    </row>
    <row r="4330" spans="1:16" x14ac:dyDescent="0.25">
      <c r="A4330" s="2" t="s">
        <v>4377</v>
      </c>
      <c r="B4330" s="3">
        <v>46169</v>
      </c>
      <c r="C4330" s="2" t="s">
        <v>905</v>
      </c>
      <c r="D4330" s="2" t="s">
        <v>18</v>
      </c>
      <c r="E4330" s="2" t="s">
        <v>19</v>
      </c>
      <c r="F4330" s="3"/>
      <c r="G4330" s="2">
        <v>3</v>
      </c>
      <c r="H4330" s="2" t="s">
        <v>4380</v>
      </c>
      <c r="I4330" s="2"/>
      <c r="J4330" s="2"/>
      <c r="K4330" s="2">
        <v>5</v>
      </c>
      <c r="L4330" s="2" t="s">
        <v>38</v>
      </c>
      <c r="M4330" s="4">
        <v>471.22</v>
      </c>
      <c r="N4330" s="4">
        <v>0</v>
      </c>
      <c r="O4330" s="4">
        <v>2356.1</v>
      </c>
      <c r="P4330" s="4">
        <v>2874.44</v>
      </c>
    </row>
    <row r="4331" spans="1:16" x14ac:dyDescent="0.25">
      <c r="A4331" s="2" t="s">
        <v>4377</v>
      </c>
      <c r="B4331" s="3">
        <v>46169</v>
      </c>
      <c r="C4331" s="2" t="s">
        <v>905</v>
      </c>
      <c r="D4331" s="2" t="s">
        <v>18</v>
      </c>
      <c r="E4331" s="2" t="s">
        <v>19</v>
      </c>
      <c r="F4331" s="3"/>
      <c r="G4331" s="2">
        <v>4</v>
      </c>
      <c r="H4331" s="2" t="s">
        <v>4381</v>
      </c>
      <c r="I4331" s="2"/>
      <c r="J4331" s="2"/>
      <c r="K4331" s="2">
        <v>1</v>
      </c>
      <c r="L4331" s="2" t="s">
        <v>38</v>
      </c>
      <c r="M4331" s="4">
        <v>8414.1299999999992</v>
      </c>
      <c r="N4331" s="4">
        <v>0</v>
      </c>
      <c r="O4331" s="4">
        <v>8414.1299999999992</v>
      </c>
      <c r="P4331" s="4">
        <v>10265.24</v>
      </c>
    </row>
    <row r="4332" spans="1:16" x14ac:dyDescent="0.25">
      <c r="A4332" s="2" t="s">
        <v>4377</v>
      </c>
      <c r="B4332" s="3">
        <v>46169</v>
      </c>
      <c r="C4332" s="2" t="s">
        <v>905</v>
      </c>
      <c r="D4332" s="2" t="s">
        <v>18</v>
      </c>
      <c r="E4332" s="2" t="s">
        <v>19</v>
      </c>
      <c r="F4332" s="3"/>
      <c r="G4332" s="2">
        <v>5</v>
      </c>
      <c r="H4332" s="2" t="s">
        <v>4382</v>
      </c>
      <c r="I4332" s="2"/>
      <c r="J4332" s="2"/>
      <c r="K4332" s="2">
        <v>2</v>
      </c>
      <c r="L4332" s="2" t="s">
        <v>38</v>
      </c>
      <c r="M4332" s="4">
        <v>5655.23</v>
      </c>
      <c r="N4332" s="4">
        <v>0</v>
      </c>
      <c r="O4332" s="4">
        <v>11310.46</v>
      </c>
      <c r="P4332" s="4">
        <v>13798.76</v>
      </c>
    </row>
    <row r="4333" spans="1:16" x14ac:dyDescent="0.25">
      <c r="A4333" s="2" t="s">
        <v>4377</v>
      </c>
      <c r="B4333" s="3">
        <v>46169</v>
      </c>
      <c r="C4333" s="2" t="s">
        <v>905</v>
      </c>
      <c r="D4333" s="2" t="s">
        <v>18</v>
      </c>
      <c r="E4333" s="2" t="s">
        <v>19</v>
      </c>
      <c r="F4333" s="3"/>
      <c r="G4333" s="2">
        <v>6</v>
      </c>
      <c r="H4333" s="2" t="s">
        <v>4383</v>
      </c>
      <c r="I4333" s="2"/>
      <c r="J4333" s="2"/>
      <c r="K4333" s="2">
        <v>1</v>
      </c>
      <c r="L4333" s="2" t="s">
        <v>38</v>
      </c>
      <c r="M4333" s="4">
        <v>666.43</v>
      </c>
      <c r="N4333" s="4">
        <v>0</v>
      </c>
      <c r="O4333" s="4">
        <v>666.43</v>
      </c>
      <c r="P4333" s="4">
        <v>813.04</v>
      </c>
    </row>
    <row r="4334" spans="1:16" x14ac:dyDescent="0.25">
      <c r="A4334" s="2" t="s">
        <v>4377</v>
      </c>
      <c r="B4334" s="3">
        <v>46169</v>
      </c>
      <c r="C4334" s="2" t="s">
        <v>905</v>
      </c>
      <c r="D4334" s="2" t="s">
        <v>18</v>
      </c>
      <c r="E4334" s="2" t="s">
        <v>19</v>
      </c>
      <c r="F4334" s="3"/>
      <c r="G4334" s="2">
        <v>7</v>
      </c>
      <c r="H4334" s="2" t="s">
        <v>4384</v>
      </c>
      <c r="I4334" s="2"/>
      <c r="J4334" s="2"/>
      <c r="K4334" s="2">
        <v>9</v>
      </c>
      <c r="L4334" s="2" t="s">
        <v>38</v>
      </c>
      <c r="M4334" s="4">
        <v>374.53</v>
      </c>
      <c r="N4334" s="4">
        <v>0</v>
      </c>
      <c r="O4334" s="4">
        <v>3370.77</v>
      </c>
      <c r="P4334" s="4">
        <v>4112.34</v>
      </c>
    </row>
    <row r="4335" spans="1:16" x14ac:dyDescent="0.25">
      <c r="A4335" s="2" t="s">
        <v>4377</v>
      </c>
      <c r="B4335" s="3">
        <v>46169</v>
      </c>
      <c r="C4335" s="2" t="s">
        <v>905</v>
      </c>
      <c r="D4335" s="2" t="s">
        <v>18</v>
      </c>
      <c r="E4335" s="2" t="s">
        <v>19</v>
      </c>
      <c r="F4335" s="3"/>
      <c r="G4335" s="2">
        <v>8</v>
      </c>
      <c r="H4335" s="2" t="s">
        <v>4385</v>
      </c>
      <c r="I4335" s="2"/>
      <c r="J4335" s="2"/>
      <c r="K4335" s="2">
        <v>5</v>
      </c>
      <c r="L4335" s="2" t="s">
        <v>204</v>
      </c>
      <c r="M4335" s="4">
        <v>107.55</v>
      </c>
      <c r="N4335" s="4">
        <v>0</v>
      </c>
      <c r="O4335" s="4">
        <v>537.75</v>
      </c>
      <c r="P4335" s="4">
        <v>656.06</v>
      </c>
    </row>
    <row r="4336" spans="1:16" x14ac:dyDescent="0.25">
      <c r="A4336" s="2" t="s">
        <v>4377</v>
      </c>
      <c r="B4336" s="3">
        <v>46169</v>
      </c>
      <c r="C4336" s="2" t="s">
        <v>905</v>
      </c>
      <c r="D4336" s="2" t="s">
        <v>18</v>
      </c>
      <c r="E4336" s="2" t="s">
        <v>19</v>
      </c>
      <c r="F4336" s="3"/>
      <c r="G4336" s="2">
        <v>9</v>
      </c>
      <c r="H4336" s="2" t="s">
        <v>4386</v>
      </c>
      <c r="I4336" s="2"/>
      <c r="J4336" s="2"/>
      <c r="K4336" s="2">
        <v>6</v>
      </c>
      <c r="L4336" s="2" t="s">
        <v>38</v>
      </c>
      <c r="M4336" s="4">
        <v>193.23</v>
      </c>
      <c r="N4336" s="4">
        <v>0</v>
      </c>
      <c r="O4336" s="4">
        <v>1159.3800000000001</v>
      </c>
      <c r="P4336" s="4">
        <v>1414.44</v>
      </c>
    </row>
    <row r="4337" spans="1:16" x14ac:dyDescent="0.25">
      <c r="A4337" s="2" t="s">
        <v>4377</v>
      </c>
      <c r="B4337" s="3">
        <v>46169</v>
      </c>
      <c r="C4337" s="2" t="s">
        <v>905</v>
      </c>
      <c r="D4337" s="2" t="s">
        <v>18</v>
      </c>
      <c r="E4337" s="2" t="s">
        <v>19</v>
      </c>
      <c r="F4337" s="3"/>
      <c r="G4337" s="2">
        <v>10</v>
      </c>
      <c r="H4337" s="2" t="s">
        <v>4387</v>
      </c>
      <c r="I4337" s="2"/>
      <c r="J4337" s="2"/>
      <c r="K4337" s="2">
        <v>5</v>
      </c>
      <c r="L4337" s="2" t="s">
        <v>38</v>
      </c>
      <c r="M4337" s="4">
        <v>349.09</v>
      </c>
      <c r="N4337" s="4">
        <v>0</v>
      </c>
      <c r="O4337" s="4">
        <v>1745.45</v>
      </c>
      <c r="P4337" s="4">
        <v>2129.4499999999998</v>
      </c>
    </row>
    <row r="4338" spans="1:16" x14ac:dyDescent="0.25">
      <c r="A4338" s="2" t="s">
        <v>4377</v>
      </c>
      <c r="B4338" s="3">
        <v>46169</v>
      </c>
      <c r="C4338" s="2" t="s">
        <v>905</v>
      </c>
      <c r="D4338" s="2" t="s">
        <v>18</v>
      </c>
      <c r="E4338" s="2" t="s">
        <v>19</v>
      </c>
      <c r="F4338" s="3"/>
      <c r="G4338" s="2">
        <v>11</v>
      </c>
      <c r="H4338" s="2" t="s">
        <v>4388</v>
      </c>
      <c r="I4338" s="2"/>
      <c r="J4338" s="2"/>
      <c r="K4338" s="2">
        <v>1</v>
      </c>
      <c r="L4338" s="2" t="s">
        <v>21</v>
      </c>
      <c r="M4338" s="4">
        <v>204.3</v>
      </c>
      <c r="N4338" s="4">
        <v>0</v>
      </c>
      <c r="O4338" s="4">
        <v>204.3</v>
      </c>
      <c r="P4338" s="4">
        <v>249.25</v>
      </c>
    </row>
    <row r="4339" spans="1:16" x14ac:dyDescent="0.25">
      <c r="A4339" s="2" t="s">
        <v>4377</v>
      </c>
      <c r="B4339" s="3">
        <v>46169</v>
      </c>
      <c r="C4339" s="2" t="s">
        <v>905</v>
      </c>
      <c r="D4339" s="2" t="s">
        <v>18</v>
      </c>
      <c r="E4339" s="2" t="s">
        <v>19</v>
      </c>
      <c r="F4339" s="3"/>
      <c r="G4339" s="2">
        <v>12</v>
      </c>
      <c r="H4339" s="2" t="s">
        <v>4389</v>
      </c>
      <c r="I4339" s="2"/>
      <c r="J4339" s="2"/>
      <c r="K4339" s="2">
        <v>1</v>
      </c>
      <c r="L4339" s="2" t="s">
        <v>21</v>
      </c>
      <c r="M4339" s="4">
        <v>88.29</v>
      </c>
      <c r="N4339" s="4">
        <v>0</v>
      </c>
      <c r="O4339" s="4">
        <v>88.29</v>
      </c>
      <c r="P4339" s="4">
        <v>107.71</v>
      </c>
    </row>
    <row r="4340" spans="1:16" x14ac:dyDescent="0.25">
      <c r="A4340" s="2" t="s">
        <v>4377</v>
      </c>
      <c r="B4340" s="3">
        <v>46169</v>
      </c>
      <c r="C4340" s="2" t="s">
        <v>905</v>
      </c>
      <c r="D4340" s="2" t="s">
        <v>18</v>
      </c>
      <c r="E4340" s="2" t="s">
        <v>19</v>
      </c>
      <c r="F4340" s="3"/>
      <c r="G4340" s="2">
        <v>13</v>
      </c>
      <c r="H4340" s="2" t="s">
        <v>4390</v>
      </c>
      <c r="I4340" s="2"/>
      <c r="J4340" s="2"/>
      <c r="K4340" s="2">
        <v>1</v>
      </c>
      <c r="L4340" s="2" t="s">
        <v>21</v>
      </c>
      <c r="M4340" s="4">
        <v>88.29</v>
      </c>
      <c r="N4340" s="4">
        <v>0</v>
      </c>
      <c r="O4340" s="4">
        <v>88.29</v>
      </c>
      <c r="P4340" s="4">
        <v>107.71</v>
      </c>
    </row>
    <row r="4341" spans="1:16" x14ac:dyDescent="0.25">
      <c r="A4341" s="2" t="s">
        <v>4377</v>
      </c>
      <c r="B4341" s="3">
        <v>46169</v>
      </c>
      <c r="C4341" s="2" t="s">
        <v>905</v>
      </c>
      <c r="D4341" s="2" t="s">
        <v>18</v>
      </c>
      <c r="E4341" s="2" t="s">
        <v>19</v>
      </c>
      <c r="F4341" s="3"/>
      <c r="G4341" s="2">
        <v>14</v>
      </c>
      <c r="H4341" s="2" t="s">
        <v>4391</v>
      </c>
      <c r="I4341" s="2"/>
      <c r="J4341" s="2"/>
      <c r="K4341" s="2">
        <v>1</v>
      </c>
      <c r="L4341" s="2" t="s">
        <v>21</v>
      </c>
      <c r="M4341" s="4">
        <v>88.29</v>
      </c>
      <c r="N4341" s="4">
        <v>0</v>
      </c>
      <c r="O4341" s="4">
        <v>88.29</v>
      </c>
      <c r="P4341" s="4">
        <v>107.71</v>
      </c>
    </row>
    <row r="4342" spans="1:16" x14ac:dyDescent="0.25">
      <c r="A4342" s="2" t="s">
        <v>4377</v>
      </c>
      <c r="B4342" s="3">
        <v>46169</v>
      </c>
      <c r="C4342" s="2" t="s">
        <v>905</v>
      </c>
      <c r="D4342" s="2" t="s">
        <v>18</v>
      </c>
      <c r="E4342" s="2" t="s">
        <v>19</v>
      </c>
      <c r="F4342" s="3"/>
      <c r="G4342" s="2">
        <v>15</v>
      </c>
      <c r="H4342" s="2" t="s">
        <v>4392</v>
      </c>
      <c r="I4342" s="2"/>
      <c r="J4342" s="2"/>
      <c r="K4342" s="2">
        <v>1</v>
      </c>
      <c r="L4342" s="2" t="s">
        <v>21</v>
      </c>
      <c r="M4342" s="4">
        <v>80.5</v>
      </c>
      <c r="N4342" s="4">
        <v>0</v>
      </c>
      <c r="O4342" s="4">
        <v>80.5</v>
      </c>
      <c r="P4342" s="4">
        <v>98.21</v>
      </c>
    </row>
    <row r="4343" spans="1:16" x14ac:dyDescent="0.25">
      <c r="A4343" s="2" t="s">
        <v>4377</v>
      </c>
      <c r="B4343" s="3">
        <v>46169</v>
      </c>
      <c r="C4343" s="2" t="s">
        <v>905</v>
      </c>
      <c r="D4343" s="2" t="s">
        <v>18</v>
      </c>
      <c r="E4343" s="2" t="s">
        <v>19</v>
      </c>
      <c r="F4343" s="3"/>
      <c r="G4343" s="2">
        <v>16</v>
      </c>
      <c r="H4343" s="2" t="s">
        <v>4393</v>
      </c>
      <c r="I4343" s="2"/>
      <c r="J4343" s="2"/>
      <c r="K4343" s="2">
        <v>1</v>
      </c>
      <c r="L4343" s="2" t="s">
        <v>21</v>
      </c>
      <c r="M4343" s="4">
        <v>88.29</v>
      </c>
      <c r="N4343" s="4">
        <v>0</v>
      </c>
      <c r="O4343" s="4">
        <v>88.29</v>
      </c>
      <c r="P4343" s="4">
        <v>107.71</v>
      </c>
    </row>
    <row r="4344" spans="1:16" x14ac:dyDescent="0.25">
      <c r="A4344" s="2" t="s">
        <v>4377</v>
      </c>
      <c r="B4344" s="3">
        <v>46169</v>
      </c>
      <c r="C4344" s="2" t="s">
        <v>905</v>
      </c>
      <c r="D4344" s="2" t="s">
        <v>18</v>
      </c>
      <c r="E4344" s="2" t="s">
        <v>19</v>
      </c>
      <c r="F4344" s="3"/>
      <c r="G4344" s="2">
        <v>17</v>
      </c>
      <c r="H4344" s="2" t="s">
        <v>4394</v>
      </c>
      <c r="I4344" s="2"/>
      <c r="J4344" s="2"/>
      <c r="K4344" s="2">
        <v>50</v>
      </c>
      <c r="L4344" s="2" t="s">
        <v>38</v>
      </c>
      <c r="M4344" s="4">
        <v>39.71</v>
      </c>
      <c r="N4344" s="4">
        <v>0</v>
      </c>
      <c r="O4344" s="4">
        <v>1985.5</v>
      </c>
      <c r="P4344" s="4">
        <v>2422.31</v>
      </c>
    </row>
    <row r="4345" spans="1:16" x14ac:dyDescent="0.25">
      <c r="A4345" s="2" t="s">
        <v>4377</v>
      </c>
      <c r="B4345" s="3">
        <v>46169</v>
      </c>
      <c r="C4345" s="2" t="s">
        <v>905</v>
      </c>
      <c r="D4345" s="2" t="s">
        <v>18</v>
      </c>
      <c r="E4345" s="2" t="s">
        <v>19</v>
      </c>
      <c r="F4345" s="3"/>
      <c r="G4345" s="2">
        <v>18</v>
      </c>
      <c r="H4345" s="2" t="s">
        <v>4395</v>
      </c>
      <c r="I4345" s="2"/>
      <c r="J4345" s="2"/>
      <c r="K4345" s="2">
        <v>50</v>
      </c>
      <c r="L4345" s="2" t="s">
        <v>38</v>
      </c>
      <c r="M4345" s="4">
        <v>5.9</v>
      </c>
      <c r="N4345" s="4">
        <v>0</v>
      </c>
      <c r="O4345" s="4">
        <v>295</v>
      </c>
      <c r="P4345" s="4">
        <v>359.9</v>
      </c>
    </row>
    <row r="4346" spans="1:16" x14ac:dyDescent="0.25">
      <c r="A4346" s="2" t="s">
        <v>4377</v>
      </c>
      <c r="B4346" s="3">
        <v>46169</v>
      </c>
      <c r="C4346" s="2" t="s">
        <v>905</v>
      </c>
      <c r="D4346" s="2" t="s">
        <v>18</v>
      </c>
      <c r="E4346" s="2" t="s">
        <v>19</v>
      </c>
      <c r="F4346" s="3"/>
      <c r="G4346" s="2">
        <v>19</v>
      </c>
      <c r="H4346" s="2" t="s">
        <v>4396</v>
      </c>
      <c r="I4346" s="2"/>
      <c r="J4346" s="2"/>
      <c r="K4346" s="2">
        <v>20</v>
      </c>
      <c r="L4346" s="2" t="s">
        <v>38</v>
      </c>
      <c r="M4346" s="4">
        <v>13.22</v>
      </c>
      <c r="N4346" s="4">
        <v>0</v>
      </c>
      <c r="O4346" s="4">
        <v>264.39999999999998</v>
      </c>
      <c r="P4346" s="4">
        <v>322.57</v>
      </c>
    </row>
    <row r="4347" spans="1:16" x14ac:dyDescent="0.25">
      <c r="A4347" s="2" t="s">
        <v>4377</v>
      </c>
      <c r="B4347" s="3">
        <v>46169</v>
      </c>
      <c r="C4347" s="2" t="s">
        <v>905</v>
      </c>
      <c r="D4347" s="2" t="s">
        <v>18</v>
      </c>
      <c r="E4347" s="2" t="s">
        <v>19</v>
      </c>
      <c r="F4347" s="3"/>
      <c r="G4347" s="2">
        <v>20</v>
      </c>
      <c r="H4347" s="2" t="s">
        <v>4397</v>
      </c>
      <c r="I4347" s="2"/>
      <c r="J4347" s="2"/>
      <c r="K4347" s="2">
        <v>1</v>
      </c>
      <c r="L4347" s="2" t="s">
        <v>38</v>
      </c>
      <c r="M4347" s="4">
        <v>2124.6999999999998</v>
      </c>
      <c r="N4347" s="4">
        <v>0</v>
      </c>
      <c r="O4347" s="4">
        <v>2124.6999999999998</v>
      </c>
      <c r="P4347" s="4">
        <v>2592.13</v>
      </c>
    </row>
    <row r="4348" spans="1:16" x14ac:dyDescent="0.25">
      <c r="A4348" s="2" t="s">
        <v>4377</v>
      </c>
      <c r="B4348" s="3">
        <v>46169</v>
      </c>
      <c r="C4348" s="2" t="s">
        <v>905</v>
      </c>
      <c r="D4348" s="2" t="s">
        <v>18</v>
      </c>
      <c r="E4348" s="2" t="s">
        <v>19</v>
      </c>
      <c r="F4348" s="3"/>
      <c r="G4348" s="2">
        <v>21</v>
      </c>
      <c r="H4348" s="2" t="s">
        <v>4398</v>
      </c>
      <c r="I4348" s="2"/>
      <c r="J4348" s="2"/>
      <c r="K4348" s="2">
        <v>5</v>
      </c>
      <c r="L4348" s="2" t="s">
        <v>184</v>
      </c>
      <c r="M4348" s="4">
        <v>2821.39</v>
      </c>
      <c r="N4348" s="4">
        <v>0</v>
      </c>
      <c r="O4348" s="4">
        <v>14106.95</v>
      </c>
      <c r="P4348" s="4">
        <v>17210.48</v>
      </c>
    </row>
    <row r="4349" spans="1:16" x14ac:dyDescent="0.25">
      <c r="A4349" s="2" t="s">
        <v>4377</v>
      </c>
      <c r="B4349" s="3">
        <v>46169</v>
      </c>
      <c r="C4349" s="2" t="s">
        <v>905</v>
      </c>
      <c r="D4349" s="2" t="s">
        <v>18</v>
      </c>
      <c r="E4349" s="2" t="s">
        <v>19</v>
      </c>
      <c r="F4349" s="3"/>
      <c r="G4349" s="2">
        <v>22</v>
      </c>
      <c r="H4349" s="2" t="s">
        <v>4399</v>
      </c>
      <c r="I4349" s="2"/>
      <c r="J4349" s="2"/>
      <c r="K4349" s="2">
        <v>3</v>
      </c>
      <c r="L4349" s="2" t="s">
        <v>38</v>
      </c>
      <c r="M4349" s="4">
        <v>1883.2</v>
      </c>
      <c r="N4349" s="4">
        <v>0</v>
      </c>
      <c r="O4349" s="4">
        <v>5649.6</v>
      </c>
      <c r="P4349" s="4">
        <v>6892.51</v>
      </c>
    </row>
    <row r="4350" spans="1:16" x14ac:dyDescent="0.25">
      <c r="A4350" s="2" t="s">
        <v>4377</v>
      </c>
      <c r="B4350" s="3">
        <v>46169</v>
      </c>
      <c r="C4350" s="2" t="s">
        <v>905</v>
      </c>
      <c r="D4350" s="2" t="s">
        <v>18</v>
      </c>
      <c r="E4350" s="2" t="s">
        <v>19</v>
      </c>
      <c r="F4350" s="3"/>
      <c r="G4350" s="2">
        <v>23</v>
      </c>
      <c r="H4350" s="2" t="s">
        <v>4400</v>
      </c>
      <c r="I4350" s="2"/>
      <c r="J4350" s="2"/>
      <c r="K4350" s="2">
        <v>2</v>
      </c>
      <c r="L4350" s="2" t="s">
        <v>73</v>
      </c>
      <c r="M4350" s="4">
        <v>7089.6</v>
      </c>
      <c r="N4350" s="4">
        <v>0</v>
      </c>
      <c r="O4350" s="4">
        <v>14179.2</v>
      </c>
      <c r="P4350" s="4">
        <v>17298.62</v>
      </c>
    </row>
    <row r="4351" spans="1:16" x14ac:dyDescent="0.25">
      <c r="A4351" s="2" t="s">
        <v>4377</v>
      </c>
      <c r="B4351" s="3">
        <v>46169</v>
      </c>
      <c r="C4351" s="2" t="s">
        <v>905</v>
      </c>
      <c r="D4351" s="2" t="s">
        <v>18</v>
      </c>
      <c r="E4351" s="2" t="s">
        <v>19</v>
      </c>
      <c r="F4351" s="3"/>
      <c r="G4351" s="2">
        <v>24</v>
      </c>
      <c r="H4351" s="2" t="s">
        <v>4401</v>
      </c>
      <c r="I4351" s="2"/>
      <c r="J4351" s="2"/>
      <c r="K4351" s="2">
        <v>4</v>
      </c>
      <c r="L4351" s="2" t="s">
        <v>184</v>
      </c>
      <c r="M4351" s="4">
        <v>321.60000000000002</v>
      </c>
      <c r="N4351" s="4">
        <v>0</v>
      </c>
      <c r="O4351" s="4">
        <v>1286.4000000000001</v>
      </c>
      <c r="P4351" s="4">
        <v>1569.41</v>
      </c>
    </row>
    <row r="4352" spans="1:16" x14ac:dyDescent="0.25">
      <c r="A4352" s="2" t="s">
        <v>4377</v>
      </c>
      <c r="B4352" s="3">
        <v>46169</v>
      </c>
      <c r="C4352" s="2" t="s">
        <v>905</v>
      </c>
      <c r="D4352" s="2" t="s">
        <v>18</v>
      </c>
      <c r="E4352" s="2" t="s">
        <v>19</v>
      </c>
      <c r="F4352" s="3"/>
      <c r="G4352" s="2">
        <v>25</v>
      </c>
      <c r="H4352" s="2" t="s">
        <v>4402</v>
      </c>
      <c r="I4352" s="2"/>
      <c r="J4352" s="2"/>
      <c r="K4352" s="2">
        <v>4</v>
      </c>
      <c r="L4352" s="2" t="s">
        <v>38</v>
      </c>
      <c r="M4352" s="4">
        <v>5882.27</v>
      </c>
      <c r="N4352" s="4">
        <v>0</v>
      </c>
      <c r="O4352" s="4">
        <v>23529.08</v>
      </c>
      <c r="P4352" s="4">
        <v>28705.48</v>
      </c>
    </row>
    <row r="4353" spans="1:16" x14ac:dyDescent="0.25">
      <c r="A4353" s="2" t="s">
        <v>4403</v>
      </c>
      <c r="B4353" s="3">
        <v>46170</v>
      </c>
      <c r="C4353" s="2" t="s">
        <v>905</v>
      </c>
      <c r="D4353" s="2" t="s">
        <v>18</v>
      </c>
      <c r="E4353" s="2" t="s">
        <v>19</v>
      </c>
      <c r="F4353" s="3"/>
      <c r="G4353" s="2">
        <v>1</v>
      </c>
      <c r="H4353" s="2" t="s">
        <v>4404</v>
      </c>
      <c r="I4353" s="2"/>
      <c r="J4353" s="2"/>
      <c r="K4353" s="2">
        <v>8</v>
      </c>
      <c r="L4353" s="2" t="s">
        <v>38</v>
      </c>
      <c r="M4353" s="4">
        <v>4809.12</v>
      </c>
      <c r="N4353" s="4">
        <v>0</v>
      </c>
      <c r="O4353" s="4">
        <v>38472.959999999999</v>
      </c>
      <c r="P4353" s="4">
        <v>46937.01</v>
      </c>
    </row>
    <row r="4354" spans="1:16" x14ac:dyDescent="0.25">
      <c r="A4354" s="2" t="s">
        <v>4403</v>
      </c>
      <c r="B4354" s="3">
        <v>46170</v>
      </c>
      <c r="C4354" s="2" t="s">
        <v>905</v>
      </c>
      <c r="D4354" s="2" t="s">
        <v>18</v>
      </c>
      <c r="E4354" s="2" t="s">
        <v>19</v>
      </c>
      <c r="F4354" s="3"/>
      <c r="G4354" s="2">
        <v>2</v>
      </c>
      <c r="H4354" s="2" t="s">
        <v>4405</v>
      </c>
      <c r="I4354" s="2"/>
      <c r="J4354" s="2"/>
      <c r="K4354" s="2">
        <v>2</v>
      </c>
      <c r="L4354" s="2" t="s">
        <v>38</v>
      </c>
      <c r="M4354" s="4">
        <v>1115.02</v>
      </c>
      <c r="N4354" s="4">
        <v>0</v>
      </c>
      <c r="O4354" s="4">
        <v>2230.04</v>
      </c>
      <c r="P4354" s="4">
        <v>2720.65</v>
      </c>
    </row>
    <row r="4355" spans="1:16" x14ac:dyDescent="0.25">
      <c r="A4355" s="2" t="s">
        <v>4403</v>
      </c>
      <c r="B4355" s="3">
        <v>46170</v>
      </c>
      <c r="C4355" s="2" t="s">
        <v>905</v>
      </c>
      <c r="D4355" s="2" t="s">
        <v>18</v>
      </c>
      <c r="E4355" s="2" t="s">
        <v>19</v>
      </c>
      <c r="F4355" s="3"/>
      <c r="G4355" s="2">
        <v>3</v>
      </c>
      <c r="H4355" s="2" t="s">
        <v>4406</v>
      </c>
      <c r="I4355" s="2"/>
      <c r="J4355" s="2"/>
      <c r="K4355" s="2">
        <v>2</v>
      </c>
      <c r="L4355" s="2" t="s">
        <v>38</v>
      </c>
      <c r="M4355" s="4">
        <v>1115.02</v>
      </c>
      <c r="N4355" s="4">
        <v>0</v>
      </c>
      <c r="O4355" s="4">
        <v>2230.04</v>
      </c>
      <c r="P4355" s="4">
        <v>2720.65</v>
      </c>
    </row>
    <row r="4356" spans="1:16" x14ac:dyDescent="0.25">
      <c r="A4356" s="2" t="s">
        <v>4403</v>
      </c>
      <c r="B4356" s="3">
        <v>46170</v>
      </c>
      <c r="C4356" s="2" t="s">
        <v>905</v>
      </c>
      <c r="D4356" s="2" t="s">
        <v>18</v>
      </c>
      <c r="E4356" s="2" t="s">
        <v>19</v>
      </c>
      <c r="F4356" s="3"/>
      <c r="G4356" s="2">
        <v>4</v>
      </c>
      <c r="H4356" s="2" t="s">
        <v>4407</v>
      </c>
      <c r="I4356" s="2"/>
      <c r="J4356" s="2"/>
      <c r="K4356" s="2">
        <v>1</v>
      </c>
      <c r="L4356" s="2" t="s">
        <v>38</v>
      </c>
      <c r="M4356" s="4">
        <v>1115.02</v>
      </c>
      <c r="N4356" s="4">
        <v>0</v>
      </c>
      <c r="O4356" s="4">
        <v>1115.02</v>
      </c>
      <c r="P4356" s="4">
        <v>1360.32</v>
      </c>
    </row>
    <row r="4357" spans="1:16" x14ac:dyDescent="0.25">
      <c r="A4357" s="2" t="s">
        <v>4403</v>
      </c>
      <c r="B4357" s="3">
        <v>46170</v>
      </c>
      <c r="C4357" s="2" t="s">
        <v>905</v>
      </c>
      <c r="D4357" s="2" t="s">
        <v>18</v>
      </c>
      <c r="E4357" s="2" t="s">
        <v>19</v>
      </c>
      <c r="F4357" s="3"/>
      <c r="G4357" s="2">
        <v>5</v>
      </c>
      <c r="H4357" s="2" t="s">
        <v>2069</v>
      </c>
      <c r="I4357" s="2"/>
      <c r="J4357" s="2"/>
      <c r="K4357" s="2">
        <v>13</v>
      </c>
      <c r="L4357" s="2" t="s">
        <v>38</v>
      </c>
      <c r="M4357" s="4">
        <v>240</v>
      </c>
      <c r="N4357" s="4">
        <v>0</v>
      </c>
      <c r="O4357" s="4">
        <v>3120</v>
      </c>
      <c r="P4357" s="4">
        <v>3806.4</v>
      </c>
    </row>
    <row r="4358" spans="1:16" x14ac:dyDescent="0.25">
      <c r="A4358" s="2" t="s">
        <v>4403</v>
      </c>
      <c r="B4358" s="3">
        <v>46170</v>
      </c>
      <c r="C4358" s="2" t="s">
        <v>905</v>
      </c>
      <c r="D4358" s="2" t="s">
        <v>18</v>
      </c>
      <c r="E4358" s="2" t="s">
        <v>19</v>
      </c>
      <c r="F4358" s="3"/>
      <c r="G4358" s="2">
        <v>6</v>
      </c>
      <c r="H4358" s="2" t="s">
        <v>2070</v>
      </c>
      <c r="I4358" s="2"/>
      <c r="J4358" s="2"/>
      <c r="K4358" s="2">
        <v>2</v>
      </c>
      <c r="L4358" s="2" t="s">
        <v>38</v>
      </c>
      <c r="M4358" s="4">
        <v>376.53</v>
      </c>
      <c r="N4358" s="4">
        <v>0</v>
      </c>
      <c r="O4358" s="4">
        <v>753.06</v>
      </c>
      <c r="P4358" s="4">
        <v>918.73</v>
      </c>
    </row>
    <row r="4359" spans="1:16" x14ac:dyDescent="0.25">
      <c r="A4359" s="2" t="s">
        <v>4403</v>
      </c>
      <c r="B4359" s="3">
        <v>46170</v>
      </c>
      <c r="C4359" s="2" t="s">
        <v>905</v>
      </c>
      <c r="D4359" s="2" t="s">
        <v>18</v>
      </c>
      <c r="E4359" s="2" t="s">
        <v>19</v>
      </c>
      <c r="F4359" s="3"/>
      <c r="G4359" s="2">
        <v>7</v>
      </c>
      <c r="H4359" s="2" t="s">
        <v>2071</v>
      </c>
      <c r="I4359" s="2"/>
      <c r="J4359" s="2"/>
      <c r="K4359" s="2">
        <v>2</v>
      </c>
      <c r="L4359" s="2" t="s">
        <v>38</v>
      </c>
      <c r="M4359" s="4">
        <v>580.5</v>
      </c>
      <c r="N4359" s="4">
        <v>0</v>
      </c>
      <c r="O4359" s="4">
        <v>1161</v>
      </c>
      <c r="P4359" s="4">
        <v>1416.42</v>
      </c>
    </row>
    <row r="4360" spans="1:16" x14ac:dyDescent="0.25">
      <c r="A4360" s="2" t="s">
        <v>4403</v>
      </c>
      <c r="B4360" s="3">
        <v>46170</v>
      </c>
      <c r="C4360" s="2" t="s">
        <v>905</v>
      </c>
      <c r="D4360" s="2" t="s">
        <v>18</v>
      </c>
      <c r="E4360" s="2" t="s">
        <v>19</v>
      </c>
      <c r="F4360" s="3"/>
      <c r="G4360" s="2">
        <v>8</v>
      </c>
      <c r="H4360" s="2" t="s">
        <v>2072</v>
      </c>
      <c r="I4360" s="2"/>
      <c r="J4360" s="2"/>
      <c r="K4360" s="2">
        <v>1</v>
      </c>
      <c r="L4360" s="2" t="s">
        <v>38</v>
      </c>
      <c r="M4360" s="4">
        <v>998.03</v>
      </c>
      <c r="N4360" s="4">
        <v>0</v>
      </c>
      <c r="O4360" s="4">
        <v>998.03</v>
      </c>
      <c r="P4360" s="4">
        <v>1217.5999999999999</v>
      </c>
    </row>
    <row r="4361" spans="1:16" x14ac:dyDescent="0.25">
      <c r="A4361" s="2" t="s">
        <v>4403</v>
      </c>
      <c r="B4361" s="3">
        <v>46170</v>
      </c>
      <c r="C4361" s="2" t="s">
        <v>905</v>
      </c>
      <c r="D4361" s="2" t="s">
        <v>18</v>
      </c>
      <c r="E4361" s="2" t="s">
        <v>19</v>
      </c>
      <c r="F4361" s="3"/>
      <c r="G4361" s="2">
        <v>9</v>
      </c>
      <c r="H4361" s="2" t="s">
        <v>4408</v>
      </c>
      <c r="I4361" s="2"/>
      <c r="J4361" s="2"/>
      <c r="K4361" s="2">
        <v>1</v>
      </c>
      <c r="L4361" s="2" t="s">
        <v>38</v>
      </c>
      <c r="M4361" s="4">
        <v>1232</v>
      </c>
      <c r="N4361" s="4">
        <v>0</v>
      </c>
      <c r="O4361" s="4">
        <v>1232</v>
      </c>
      <c r="P4361" s="4">
        <v>1503.04</v>
      </c>
    </row>
    <row r="4362" spans="1:16" x14ac:dyDescent="0.25">
      <c r="A4362" s="2" t="s">
        <v>4403</v>
      </c>
      <c r="B4362" s="3">
        <v>46170</v>
      </c>
      <c r="C4362" s="2" t="s">
        <v>905</v>
      </c>
      <c r="D4362" s="2" t="s">
        <v>18</v>
      </c>
      <c r="E4362" s="2" t="s">
        <v>19</v>
      </c>
      <c r="F4362" s="3"/>
      <c r="G4362" s="2">
        <v>10</v>
      </c>
      <c r="H4362" s="2" t="s">
        <v>4409</v>
      </c>
      <c r="I4362" s="2"/>
      <c r="J4362" s="2"/>
      <c r="K4362" s="2">
        <v>1</v>
      </c>
      <c r="L4362" s="2" t="s">
        <v>38</v>
      </c>
      <c r="M4362" s="4">
        <v>1584</v>
      </c>
      <c r="N4362" s="4">
        <v>0</v>
      </c>
      <c r="O4362" s="4">
        <v>1584</v>
      </c>
      <c r="P4362" s="4">
        <v>1932.48</v>
      </c>
    </row>
    <row r="4363" spans="1:16" x14ac:dyDescent="0.25">
      <c r="A4363" s="2" t="s">
        <v>4403</v>
      </c>
      <c r="B4363" s="3">
        <v>46170</v>
      </c>
      <c r="C4363" s="2" t="s">
        <v>905</v>
      </c>
      <c r="D4363" s="2" t="s">
        <v>18</v>
      </c>
      <c r="E4363" s="2" t="s">
        <v>19</v>
      </c>
      <c r="F4363" s="3"/>
      <c r="G4363" s="2">
        <v>11</v>
      </c>
      <c r="H4363" s="2" t="s">
        <v>4410</v>
      </c>
      <c r="I4363" s="2"/>
      <c r="J4363" s="2"/>
      <c r="K4363" s="2">
        <v>4</v>
      </c>
      <c r="L4363" s="2" t="s">
        <v>38</v>
      </c>
      <c r="M4363" s="4">
        <v>24</v>
      </c>
      <c r="N4363" s="4">
        <v>0</v>
      </c>
      <c r="O4363" s="4">
        <v>96</v>
      </c>
      <c r="P4363" s="4">
        <v>117.12</v>
      </c>
    </row>
    <row r="4364" spans="1:16" x14ac:dyDescent="0.25">
      <c r="A4364" s="2" t="s">
        <v>4411</v>
      </c>
      <c r="B4364" s="3">
        <v>46171</v>
      </c>
      <c r="C4364" s="2" t="s">
        <v>17</v>
      </c>
      <c r="D4364" s="2" t="s">
        <v>18</v>
      </c>
      <c r="E4364" s="2" t="s">
        <v>19</v>
      </c>
      <c r="F4364" s="3"/>
      <c r="G4364" s="2">
        <v>1</v>
      </c>
      <c r="H4364" s="2" t="s">
        <v>4412</v>
      </c>
      <c r="I4364" s="2"/>
      <c r="J4364" s="2"/>
      <c r="K4364" s="2">
        <v>1</v>
      </c>
      <c r="L4364" s="2" t="s">
        <v>38</v>
      </c>
      <c r="M4364" s="4">
        <v>832000</v>
      </c>
      <c r="N4364" s="4">
        <v>0</v>
      </c>
      <c r="O4364" s="4">
        <v>832000</v>
      </c>
      <c r="P4364" s="4">
        <v>1015040</v>
      </c>
    </row>
    <row r="4365" spans="1:16" x14ac:dyDescent="0.25">
      <c r="A4365" s="2" t="s">
        <v>4411</v>
      </c>
      <c r="B4365" s="3">
        <v>46171</v>
      </c>
      <c r="C4365" s="2" t="s">
        <v>17</v>
      </c>
      <c r="D4365" s="2" t="s">
        <v>18</v>
      </c>
      <c r="E4365" s="2" t="s">
        <v>19</v>
      </c>
      <c r="F4365" s="3"/>
      <c r="G4365" s="2">
        <v>2</v>
      </c>
      <c r="H4365" s="2" t="s">
        <v>4413</v>
      </c>
      <c r="I4365" s="2"/>
      <c r="J4365" s="2"/>
      <c r="K4365" s="2">
        <v>1</v>
      </c>
      <c r="L4365" s="2" t="s">
        <v>38</v>
      </c>
      <c r="M4365" s="4">
        <v>1096000</v>
      </c>
      <c r="N4365" s="4">
        <v>0</v>
      </c>
      <c r="O4365" s="4">
        <v>1096000</v>
      </c>
      <c r="P4365" s="4">
        <v>1337120</v>
      </c>
    </row>
    <row r="4366" spans="1:16" x14ac:dyDescent="0.25">
      <c r="A4366" s="2" t="s">
        <v>4414</v>
      </c>
      <c r="B4366" s="3">
        <v>46174</v>
      </c>
      <c r="C4366" s="2" t="s">
        <v>17</v>
      </c>
      <c r="D4366" s="2" t="s">
        <v>18</v>
      </c>
      <c r="E4366" s="2" t="s">
        <v>19</v>
      </c>
      <c r="F4366" s="3"/>
      <c r="G4366" s="2">
        <v>1</v>
      </c>
      <c r="H4366" s="2" t="s">
        <v>4415</v>
      </c>
      <c r="I4366" s="2"/>
      <c r="J4366" s="2"/>
      <c r="K4366" s="2">
        <v>1</v>
      </c>
      <c r="L4366" s="2" t="s">
        <v>38</v>
      </c>
      <c r="M4366" s="4">
        <v>111019.38</v>
      </c>
      <c r="N4366" s="4">
        <v>0</v>
      </c>
      <c r="O4366" s="4">
        <v>111019.38</v>
      </c>
      <c r="P4366" s="4">
        <v>135443.64000000001</v>
      </c>
    </row>
    <row r="4367" spans="1:16" x14ac:dyDescent="0.25">
      <c r="A4367" s="2" t="s">
        <v>4416</v>
      </c>
      <c r="B4367" s="3">
        <v>46175</v>
      </c>
      <c r="C4367" s="2" t="s">
        <v>905</v>
      </c>
      <c r="D4367" s="2" t="s">
        <v>18</v>
      </c>
      <c r="E4367" s="2" t="s">
        <v>4334</v>
      </c>
      <c r="F4367" s="3"/>
      <c r="G4367" s="2">
        <v>1</v>
      </c>
      <c r="H4367" s="2" t="s">
        <v>4417</v>
      </c>
      <c r="I4367" s="2" t="s">
        <v>4418</v>
      </c>
      <c r="J4367" s="2"/>
      <c r="K4367" s="2">
        <v>0.05</v>
      </c>
      <c r="L4367" s="2" t="s">
        <v>115</v>
      </c>
      <c r="M4367" s="4">
        <v>1811050</v>
      </c>
      <c r="N4367" s="4">
        <v>2209481</v>
      </c>
      <c r="O4367" s="4">
        <v>90552.5</v>
      </c>
      <c r="P4367" s="4">
        <v>110474.05</v>
      </c>
    </row>
    <row r="4368" spans="1:16" x14ac:dyDescent="0.25">
      <c r="A4368" s="2" t="s">
        <v>4416</v>
      </c>
      <c r="B4368" s="3">
        <v>46175</v>
      </c>
      <c r="C4368" s="2" t="s">
        <v>905</v>
      </c>
      <c r="D4368" s="2" t="s">
        <v>18</v>
      </c>
      <c r="E4368" s="2" t="s">
        <v>4334</v>
      </c>
      <c r="F4368" s="3"/>
      <c r="G4368" s="2">
        <v>2</v>
      </c>
      <c r="H4368" s="2" t="s">
        <v>4419</v>
      </c>
      <c r="I4368" s="2" t="s">
        <v>4420</v>
      </c>
      <c r="J4368" s="2"/>
      <c r="K4368" s="2">
        <v>0.05</v>
      </c>
      <c r="L4368" s="2" t="s">
        <v>115</v>
      </c>
      <c r="M4368" s="4">
        <v>2785595</v>
      </c>
      <c r="N4368" s="4">
        <v>3398426</v>
      </c>
      <c r="O4368" s="4">
        <v>139279.75</v>
      </c>
      <c r="P4368" s="4">
        <v>169921.3</v>
      </c>
    </row>
    <row r="4369" spans="1:16" x14ac:dyDescent="0.25">
      <c r="A4369" s="2" t="s">
        <v>4416</v>
      </c>
      <c r="B4369" s="3">
        <v>46175</v>
      </c>
      <c r="C4369" s="2" t="s">
        <v>905</v>
      </c>
      <c r="D4369" s="2" t="s">
        <v>18</v>
      </c>
      <c r="E4369" s="2" t="s">
        <v>4334</v>
      </c>
      <c r="F4369" s="3"/>
      <c r="G4369" s="2">
        <v>3</v>
      </c>
      <c r="H4369" s="2" t="s">
        <v>4421</v>
      </c>
      <c r="I4369" s="2"/>
      <c r="J4369" s="2"/>
      <c r="K4369" s="2">
        <v>0.05</v>
      </c>
      <c r="L4369" s="2" t="s">
        <v>115</v>
      </c>
      <c r="M4369" s="4">
        <v>0</v>
      </c>
      <c r="N4369" s="4">
        <v>0</v>
      </c>
      <c r="O4369" s="4">
        <v>0</v>
      </c>
      <c r="P4369" s="4">
        <v>0</v>
      </c>
    </row>
    <row r="4370" spans="1:16" x14ac:dyDescent="0.25">
      <c r="A4370" s="2" t="s">
        <v>4416</v>
      </c>
      <c r="B4370" s="3">
        <v>46175</v>
      </c>
      <c r="C4370" s="2" t="s">
        <v>905</v>
      </c>
      <c r="D4370" s="2" t="s">
        <v>18</v>
      </c>
      <c r="E4370" s="2" t="s">
        <v>4334</v>
      </c>
      <c r="F4370" s="3"/>
      <c r="G4370" s="2">
        <v>4</v>
      </c>
      <c r="H4370" s="2" t="s">
        <v>4422</v>
      </c>
      <c r="I4370" s="2" t="s">
        <v>4423</v>
      </c>
      <c r="J4370" s="2"/>
      <c r="K4370" s="2">
        <v>0.1</v>
      </c>
      <c r="L4370" s="2" t="s">
        <v>115</v>
      </c>
      <c r="M4370" s="4">
        <v>944530</v>
      </c>
      <c r="N4370" s="4">
        <v>1152326.6000000001</v>
      </c>
      <c r="O4370" s="4">
        <v>94453</v>
      </c>
      <c r="P4370" s="4">
        <v>115232.66</v>
      </c>
    </row>
    <row r="4371" spans="1:16" x14ac:dyDescent="0.25">
      <c r="A4371" s="2" t="s">
        <v>4416</v>
      </c>
      <c r="B4371" s="3">
        <v>46175</v>
      </c>
      <c r="C4371" s="2" t="s">
        <v>905</v>
      </c>
      <c r="D4371" s="2" t="s">
        <v>18</v>
      </c>
      <c r="E4371" s="2" t="s">
        <v>4334</v>
      </c>
      <c r="F4371" s="3"/>
      <c r="G4371" s="2">
        <v>5</v>
      </c>
      <c r="H4371" s="2" t="s">
        <v>4424</v>
      </c>
      <c r="I4371" s="2"/>
      <c r="J4371" s="2"/>
      <c r="K4371" s="2">
        <v>0.15</v>
      </c>
      <c r="L4371" s="2" t="s">
        <v>115</v>
      </c>
      <c r="M4371" s="4">
        <v>0</v>
      </c>
      <c r="N4371" s="4">
        <v>0</v>
      </c>
      <c r="O4371" s="4">
        <v>0</v>
      </c>
      <c r="P4371" s="4">
        <v>0</v>
      </c>
    </row>
    <row r="4372" spans="1:16" x14ac:dyDescent="0.25">
      <c r="A4372" s="2" t="s">
        <v>4416</v>
      </c>
      <c r="B4372" s="3">
        <v>46175</v>
      </c>
      <c r="C4372" s="2" t="s">
        <v>905</v>
      </c>
      <c r="D4372" s="2" t="s">
        <v>18</v>
      </c>
      <c r="E4372" s="2" t="s">
        <v>4334</v>
      </c>
      <c r="F4372" s="3"/>
      <c r="G4372" s="2">
        <v>6</v>
      </c>
      <c r="H4372" s="2" t="s">
        <v>4425</v>
      </c>
      <c r="I4372" s="2" t="s">
        <v>4426</v>
      </c>
      <c r="J4372" s="2"/>
      <c r="K4372" s="2">
        <v>0.7</v>
      </c>
      <c r="L4372" s="2" t="s">
        <v>115</v>
      </c>
      <c r="M4372" s="4">
        <v>272165</v>
      </c>
      <c r="N4372" s="4">
        <v>332041.3</v>
      </c>
      <c r="O4372" s="4">
        <v>190515.5</v>
      </c>
      <c r="P4372" s="4">
        <v>232428.91</v>
      </c>
    </row>
    <row r="4373" spans="1:16" x14ac:dyDescent="0.25">
      <c r="A4373" s="2" t="s">
        <v>4416</v>
      </c>
      <c r="B4373" s="3">
        <v>46175</v>
      </c>
      <c r="C4373" s="2" t="s">
        <v>905</v>
      </c>
      <c r="D4373" s="2" t="s">
        <v>18</v>
      </c>
      <c r="E4373" s="2" t="s">
        <v>4334</v>
      </c>
      <c r="F4373" s="3"/>
      <c r="G4373" s="2">
        <v>7</v>
      </c>
      <c r="H4373" s="2" t="s">
        <v>4427</v>
      </c>
      <c r="I4373" s="2" t="s">
        <v>4428</v>
      </c>
      <c r="J4373" s="2"/>
      <c r="K4373" s="2">
        <v>0.4</v>
      </c>
      <c r="L4373" s="2" t="s">
        <v>115</v>
      </c>
      <c r="M4373" s="4">
        <v>11006950</v>
      </c>
      <c r="N4373" s="4">
        <v>13428479</v>
      </c>
      <c r="O4373" s="4">
        <v>4402780</v>
      </c>
      <c r="P4373" s="4">
        <v>5371391.5999999996</v>
      </c>
    </row>
    <row r="4374" spans="1:16" x14ac:dyDescent="0.25">
      <c r="A4374" s="2" t="s">
        <v>4416</v>
      </c>
      <c r="B4374" s="3">
        <v>46175</v>
      </c>
      <c r="C4374" s="2" t="s">
        <v>905</v>
      </c>
      <c r="D4374" s="2" t="s">
        <v>18</v>
      </c>
      <c r="E4374" s="2" t="s">
        <v>4334</v>
      </c>
      <c r="F4374" s="3"/>
      <c r="G4374" s="2">
        <v>8</v>
      </c>
      <c r="H4374" s="2" t="s">
        <v>4429</v>
      </c>
      <c r="I4374" s="2" t="s">
        <v>4430</v>
      </c>
      <c r="J4374" s="2"/>
      <c r="K4374" s="2">
        <v>0.05</v>
      </c>
      <c r="L4374" s="2" t="s">
        <v>115</v>
      </c>
      <c r="M4374" s="4">
        <v>2870710</v>
      </c>
      <c r="N4374" s="4">
        <v>3502266.2</v>
      </c>
      <c r="O4374" s="4">
        <v>143535.5</v>
      </c>
      <c r="P4374" s="4">
        <v>175113.31</v>
      </c>
    </row>
    <row r="4375" spans="1:16" x14ac:dyDescent="0.25">
      <c r="A4375" s="2" t="s">
        <v>4416</v>
      </c>
      <c r="B4375" s="3">
        <v>46175</v>
      </c>
      <c r="C4375" s="2" t="s">
        <v>905</v>
      </c>
      <c r="D4375" s="2" t="s">
        <v>18</v>
      </c>
      <c r="E4375" s="2" t="s">
        <v>4334</v>
      </c>
      <c r="F4375" s="3"/>
      <c r="G4375" s="2">
        <v>9</v>
      </c>
      <c r="H4375" s="2" t="s">
        <v>4431</v>
      </c>
      <c r="I4375" s="2" t="s">
        <v>4432</v>
      </c>
      <c r="J4375" s="2"/>
      <c r="K4375" s="2">
        <v>1.4</v>
      </c>
      <c r="L4375" s="2" t="s">
        <v>115</v>
      </c>
      <c r="M4375" s="4">
        <v>560135</v>
      </c>
      <c r="N4375" s="4">
        <v>683364.7</v>
      </c>
      <c r="O4375" s="4">
        <v>784189</v>
      </c>
      <c r="P4375" s="4">
        <v>956710.58</v>
      </c>
    </row>
    <row r="4376" spans="1:16" x14ac:dyDescent="0.25">
      <c r="A4376" s="2" t="s">
        <v>4416</v>
      </c>
      <c r="B4376" s="3">
        <v>46175</v>
      </c>
      <c r="C4376" s="2" t="s">
        <v>905</v>
      </c>
      <c r="D4376" s="2" t="s">
        <v>18</v>
      </c>
      <c r="E4376" s="2" t="s">
        <v>4334</v>
      </c>
      <c r="F4376" s="3"/>
      <c r="G4376" s="2">
        <v>10</v>
      </c>
      <c r="H4376" s="2" t="s">
        <v>4433</v>
      </c>
      <c r="I4376" s="2" t="s">
        <v>4434</v>
      </c>
      <c r="J4376" s="2"/>
      <c r="K4376" s="2">
        <v>0.7</v>
      </c>
      <c r="L4376" s="2" t="s">
        <v>115</v>
      </c>
      <c r="M4376" s="4">
        <v>830125</v>
      </c>
      <c r="N4376" s="4">
        <v>1012752.5</v>
      </c>
      <c r="O4376" s="4">
        <v>581087.5</v>
      </c>
      <c r="P4376" s="4">
        <v>708926.75</v>
      </c>
    </row>
    <row r="4377" spans="1:16" x14ac:dyDescent="0.25">
      <c r="A4377" s="2" t="s">
        <v>4416</v>
      </c>
      <c r="B4377" s="3">
        <v>46175</v>
      </c>
      <c r="C4377" s="2" t="s">
        <v>905</v>
      </c>
      <c r="D4377" s="2" t="s">
        <v>18</v>
      </c>
      <c r="E4377" s="2" t="s">
        <v>4334</v>
      </c>
      <c r="F4377" s="3"/>
      <c r="G4377" s="2">
        <v>11</v>
      </c>
      <c r="H4377" s="2" t="s">
        <v>4435</v>
      </c>
      <c r="I4377" s="2" t="s">
        <v>4436</v>
      </c>
      <c r="J4377" s="2"/>
      <c r="K4377" s="2">
        <v>0.05</v>
      </c>
      <c r="L4377" s="2" t="s">
        <v>115</v>
      </c>
      <c r="M4377" s="4">
        <v>3755355</v>
      </c>
      <c r="N4377" s="4">
        <v>4581533.2</v>
      </c>
      <c r="O4377" s="4">
        <v>187767.75</v>
      </c>
      <c r="P4377" s="4">
        <v>229076.66</v>
      </c>
    </row>
    <row r="4378" spans="1:16" x14ac:dyDescent="0.25">
      <c r="A4378" s="2" t="s">
        <v>4416</v>
      </c>
      <c r="B4378" s="3">
        <v>46175</v>
      </c>
      <c r="C4378" s="2" t="s">
        <v>905</v>
      </c>
      <c r="D4378" s="2" t="s">
        <v>18</v>
      </c>
      <c r="E4378" s="2" t="s">
        <v>4334</v>
      </c>
      <c r="F4378" s="3"/>
      <c r="G4378" s="2">
        <v>12</v>
      </c>
      <c r="H4378" s="2" t="s">
        <v>4437</v>
      </c>
      <c r="I4378" s="2" t="s">
        <v>4438</v>
      </c>
      <c r="J4378" s="2"/>
      <c r="K4378" s="2">
        <v>7.0000000000000007E-2</v>
      </c>
      <c r="L4378" s="2" t="s">
        <v>115</v>
      </c>
      <c r="M4378" s="4">
        <v>2699900</v>
      </c>
      <c r="N4378" s="4">
        <v>3293878</v>
      </c>
      <c r="O4378" s="4">
        <v>188993</v>
      </c>
      <c r="P4378" s="4">
        <v>230571.46</v>
      </c>
    </row>
    <row r="4379" spans="1:16" x14ac:dyDescent="0.25">
      <c r="A4379" s="2" t="s">
        <v>4416</v>
      </c>
      <c r="B4379" s="3">
        <v>46175</v>
      </c>
      <c r="C4379" s="2" t="s">
        <v>905</v>
      </c>
      <c r="D4379" s="2" t="s">
        <v>18</v>
      </c>
      <c r="E4379" s="2" t="s">
        <v>4334</v>
      </c>
      <c r="F4379" s="3"/>
      <c r="G4379" s="2">
        <v>13</v>
      </c>
      <c r="H4379" s="2" t="s">
        <v>4439</v>
      </c>
      <c r="I4379" s="2" t="s">
        <v>4440</v>
      </c>
      <c r="J4379" s="2"/>
      <c r="K4379" s="2">
        <v>0.4</v>
      </c>
      <c r="L4379" s="2" t="s">
        <v>115</v>
      </c>
      <c r="M4379" s="4">
        <v>1676055</v>
      </c>
      <c r="N4379" s="4">
        <v>2044787.1</v>
      </c>
      <c r="O4379" s="4">
        <v>670422</v>
      </c>
      <c r="P4379" s="4">
        <v>817914.84</v>
      </c>
    </row>
    <row r="4380" spans="1:16" x14ac:dyDescent="0.25">
      <c r="A4380" s="2" t="s">
        <v>4416</v>
      </c>
      <c r="B4380" s="3">
        <v>46175</v>
      </c>
      <c r="C4380" s="2" t="s">
        <v>905</v>
      </c>
      <c r="D4380" s="2" t="s">
        <v>18</v>
      </c>
      <c r="E4380" s="2" t="s">
        <v>4334</v>
      </c>
      <c r="F4380" s="3"/>
      <c r="G4380" s="2">
        <v>14</v>
      </c>
      <c r="H4380" s="2" t="s">
        <v>4441</v>
      </c>
      <c r="I4380" s="2" t="s">
        <v>4430</v>
      </c>
      <c r="J4380" s="2"/>
      <c r="K4380" s="2">
        <v>0.1</v>
      </c>
      <c r="L4380" s="2" t="s">
        <v>115</v>
      </c>
      <c r="M4380" s="4">
        <v>2870710</v>
      </c>
      <c r="N4380" s="4">
        <v>3502266.2</v>
      </c>
      <c r="O4380" s="4">
        <v>287071</v>
      </c>
      <c r="P4380" s="4">
        <v>350226.62</v>
      </c>
    </row>
    <row r="4381" spans="1:16" x14ac:dyDescent="0.25">
      <c r="A4381" s="2" t="s">
        <v>4416</v>
      </c>
      <c r="B4381" s="3">
        <v>46175</v>
      </c>
      <c r="C4381" s="2" t="s">
        <v>905</v>
      </c>
      <c r="D4381" s="2" t="s">
        <v>18</v>
      </c>
      <c r="E4381" s="2" t="s">
        <v>4334</v>
      </c>
      <c r="F4381" s="3"/>
      <c r="G4381" s="2">
        <v>15</v>
      </c>
      <c r="H4381" s="2" t="s">
        <v>4442</v>
      </c>
      <c r="I4381" s="2"/>
      <c r="J4381" s="2"/>
      <c r="K4381" s="2">
        <v>0.05</v>
      </c>
      <c r="L4381" s="2" t="s">
        <v>115</v>
      </c>
      <c r="M4381" s="4">
        <v>0</v>
      </c>
      <c r="N4381" s="4">
        <v>0</v>
      </c>
      <c r="O4381" s="4">
        <v>0</v>
      </c>
      <c r="P4381" s="4">
        <v>0</v>
      </c>
    </row>
    <row r="4382" spans="1:16" x14ac:dyDescent="0.25">
      <c r="A4382" s="2" t="s">
        <v>4416</v>
      </c>
      <c r="B4382" s="3">
        <v>46175</v>
      </c>
      <c r="C4382" s="2" t="s">
        <v>905</v>
      </c>
      <c r="D4382" s="2" t="s">
        <v>18</v>
      </c>
      <c r="E4382" s="2" t="s">
        <v>4334</v>
      </c>
      <c r="F4382" s="3"/>
      <c r="G4382" s="2">
        <v>16</v>
      </c>
      <c r="H4382" s="2" t="s">
        <v>4443</v>
      </c>
      <c r="I4382" s="2"/>
      <c r="J4382" s="2"/>
      <c r="K4382" s="2">
        <v>0.8</v>
      </c>
      <c r="L4382" s="2" t="s">
        <v>115</v>
      </c>
      <c r="M4382" s="4">
        <v>0</v>
      </c>
      <c r="N4382" s="4">
        <v>0</v>
      </c>
      <c r="O4382" s="4">
        <v>0</v>
      </c>
      <c r="P4382" s="4">
        <v>0</v>
      </c>
    </row>
    <row r="4383" spans="1:16" x14ac:dyDescent="0.25">
      <c r="A4383" s="2" t="s">
        <v>4416</v>
      </c>
      <c r="B4383" s="3">
        <v>46175</v>
      </c>
      <c r="C4383" s="2" t="s">
        <v>905</v>
      </c>
      <c r="D4383" s="2" t="s">
        <v>18</v>
      </c>
      <c r="E4383" s="2" t="s">
        <v>4334</v>
      </c>
      <c r="F4383" s="3"/>
      <c r="G4383" s="2">
        <v>17</v>
      </c>
      <c r="H4383" s="2" t="s">
        <v>4444</v>
      </c>
      <c r="I4383" s="2" t="s">
        <v>4445</v>
      </c>
      <c r="J4383" s="2"/>
      <c r="K4383" s="2">
        <v>0.2</v>
      </c>
      <c r="L4383" s="2" t="s">
        <v>115</v>
      </c>
      <c r="M4383" s="4">
        <v>757799</v>
      </c>
      <c r="N4383" s="4">
        <v>924514.8</v>
      </c>
      <c r="O4383" s="4">
        <v>151559.79999999999</v>
      </c>
      <c r="P4383" s="4">
        <v>184902.96</v>
      </c>
    </row>
    <row r="4384" spans="1:16" x14ac:dyDescent="0.25">
      <c r="A4384" s="2" t="s">
        <v>4446</v>
      </c>
      <c r="B4384" s="3">
        <v>46175</v>
      </c>
      <c r="C4384" s="2" t="s">
        <v>905</v>
      </c>
      <c r="D4384" s="2" t="s">
        <v>18</v>
      </c>
      <c r="E4384" s="2" t="s">
        <v>19</v>
      </c>
      <c r="F4384" s="3"/>
      <c r="G4384" s="2">
        <v>1</v>
      </c>
      <c r="H4384" s="2" t="s">
        <v>4447</v>
      </c>
      <c r="I4384" s="2"/>
      <c r="J4384" s="2"/>
      <c r="K4384" s="2">
        <v>4</v>
      </c>
      <c r="L4384" s="2" t="s">
        <v>38</v>
      </c>
      <c r="M4384" s="4">
        <v>210.7</v>
      </c>
      <c r="N4384" s="4">
        <v>0</v>
      </c>
      <c r="O4384" s="4">
        <v>842.8</v>
      </c>
      <c r="P4384" s="4">
        <v>1028.22</v>
      </c>
    </row>
    <row r="4385" spans="1:16" x14ac:dyDescent="0.25">
      <c r="A4385" s="2" t="s">
        <v>4446</v>
      </c>
      <c r="B4385" s="3">
        <v>46175</v>
      </c>
      <c r="C4385" s="2" t="s">
        <v>905</v>
      </c>
      <c r="D4385" s="2" t="s">
        <v>18</v>
      </c>
      <c r="E4385" s="2" t="s">
        <v>19</v>
      </c>
      <c r="F4385" s="3"/>
      <c r="G4385" s="2">
        <v>2</v>
      </c>
      <c r="H4385" s="2" t="s">
        <v>4448</v>
      </c>
      <c r="I4385" s="2"/>
      <c r="J4385" s="2"/>
      <c r="K4385" s="2">
        <v>36</v>
      </c>
      <c r="L4385" s="2" t="s">
        <v>38</v>
      </c>
      <c r="M4385" s="4">
        <v>139.19999999999999</v>
      </c>
      <c r="N4385" s="4">
        <v>0</v>
      </c>
      <c r="O4385" s="4">
        <v>5011.2</v>
      </c>
      <c r="P4385" s="4">
        <v>6113.66</v>
      </c>
    </row>
    <row r="4386" spans="1:16" x14ac:dyDescent="0.25">
      <c r="A4386" s="2" t="s">
        <v>4446</v>
      </c>
      <c r="B4386" s="3">
        <v>46175</v>
      </c>
      <c r="C4386" s="2" t="s">
        <v>905</v>
      </c>
      <c r="D4386" s="2" t="s">
        <v>18</v>
      </c>
      <c r="E4386" s="2" t="s">
        <v>19</v>
      </c>
      <c r="F4386" s="3"/>
      <c r="G4386" s="2">
        <v>3</v>
      </c>
      <c r="H4386" s="2" t="s">
        <v>4449</v>
      </c>
      <c r="I4386" s="2"/>
      <c r="J4386" s="2"/>
      <c r="K4386" s="2">
        <v>12</v>
      </c>
      <c r="L4386" s="2" t="s">
        <v>38</v>
      </c>
      <c r="M4386" s="4">
        <v>136</v>
      </c>
      <c r="N4386" s="4">
        <v>0</v>
      </c>
      <c r="O4386" s="4">
        <v>1632</v>
      </c>
      <c r="P4386" s="4">
        <v>1991.04</v>
      </c>
    </row>
    <row r="4387" spans="1:16" x14ac:dyDescent="0.25">
      <c r="A4387" s="2" t="s">
        <v>4446</v>
      </c>
      <c r="B4387" s="3">
        <v>46175</v>
      </c>
      <c r="C4387" s="2" t="s">
        <v>905</v>
      </c>
      <c r="D4387" s="2" t="s">
        <v>18</v>
      </c>
      <c r="E4387" s="2" t="s">
        <v>19</v>
      </c>
      <c r="F4387" s="3"/>
      <c r="G4387" s="2">
        <v>4</v>
      </c>
      <c r="H4387" s="2" t="s">
        <v>4450</v>
      </c>
      <c r="I4387" s="2"/>
      <c r="J4387" s="2"/>
      <c r="K4387" s="2">
        <v>20</v>
      </c>
      <c r="L4387" s="2" t="s">
        <v>38</v>
      </c>
      <c r="M4387" s="4">
        <v>126.4</v>
      </c>
      <c r="N4387" s="4">
        <v>0</v>
      </c>
      <c r="O4387" s="4">
        <v>2528</v>
      </c>
      <c r="P4387" s="4">
        <v>3084.16</v>
      </c>
    </row>
    <row r="4388" spans="1:16" x14ac:dyDescent="0.25">
      <c r="A4388" s="2" t="s">
        <v>4446</v>
      </c>
      <c r="B4388" s="3">
        <v>46175</v>
      </c>
      <c r="C4388" s="2" t="s">
        <v>905</v>
      </c>
      <c r="D4388" s="2" t="s">
        <v>18</v>
      </c>
      <c r="E4388" s="2" t="s">
        <v>19</v>
      </c>
      <c r="F4388" s="3"/>
      <c r="G4388" s="2">
        <v>5</v>
      </c>
      <c r="H4388" s="2" t="s">
        <v>4451</v>
      </c>
      <c r="I4388" s="2"/>
      <c r="J4388" s="2"/>
      <c r="K4388" s="2">
        <v>8</v>
      </c>
      <c r="L4388" s="2" t="s">
        <v>38</v>
      </c>
      <c r="M4388" s="4">
        <v>164.8</v>
      </c>
      <c r="N4388" s="4">
        <v>0</v>
      </c>
      <c r="O4388" s="4">
        <v>1318.4</v>
      </c>
      <c r="P4388" s="4">
        <v>1608.45</v>
      </c>
    </row>
    <row r="4389" spans="1:16" x14ac:dyDescent="0.25">
      <c r="A4389" s="2" t="s">
        <v>4446</v>
      </c>
      <c r="B4389" s="3">
        <v>46175</v>
      </c>
      <c r="C4389" s="2" t="s">
        <v>905</v>
      </c>
      <c r="D4389" s="2" t="s">
        <v>18</v>
      </c>
      <c r="E4389" s="2" t="s">
        <v>19</v>
      </c>
      <c r="F4389" s="3"/>
      <c r="G4389" s="2">
        <v>6</v>
      </c>
      <c r="H4389" s="2" t="s">
        <v>4452</v>
      </c>
      <c r="I4389" s="2"/>
      <c r="J4389" s="2"/>
      <c r="K4389" s="2">
        <v>84</v>
      </c>
      <c r="L4389" s="2" t="s">
        <v>38</v>
      </c>
      <c r="M4389" s="4">
        <v>156.80000000000001</v>
      </c>
      <c r="N4389" s="4">
        <v>0</v>
      </c>
      <c r="O4389" s="4">
        <v>13171.2</v>
      </c>
      <c r="P4389" s="4">
        <v>16068.86</v>
      </c>
    </row>
    <row r="4390" spans="1:16" x14ac:dyDescent="0.25">
      <c r="A4390" s="2" t="s">
        <v>4446</v>
      </c>
      <c r="B4390" s="3">
        <v>46175</v>
      </c>
      <c r="C4390" s="2" t="s">
        <v>905</v>
      </c>
      <c r="D4390" s="2" t="s">
        <v>18</v>
      </c>
      <c r="E4390" s="2" t="s">
        <v>19</v>
      </c>
      <c r="F4390" s="3"/>
      <c r="G4390" s="2">
        <v>7</v>
      </c>
      <c r="H4390" s="2" t="s">
        <v>4453</v>
      </c>
      <c r="I4390" s="2"/>
      <c r="J4390" s="2"/>
      <c r="K4390" s="2">
        <v>94</v>
      </c>
      <c r="L4390" s="2" t="s">
        <v>38</v>
      </c>
      <c r="M4390" s="4">
        <v>331.2</v>
      </c>
      <c r="N4390" s="4">
        <v>0</v>
      </c>
      <c r="O4390" s="4">
        <v>31132.799999999999</v>
      </c>
      <c r="P4390" s="4">
        <v>37982.019999999997</v>
      </c>
    </row>
    <row r="4391" spans="1:16" x14ac:dyDescent="0.25">
      <c r="A4391" s="2" t="s">
        <v>4446</v>
      </c>
      <c r="B4391" s="3">
        <v>46175</v>
      </c>
      <c r="C4391" s="2" t="s">
        <v>905</v>
      </c>
      <c r="D4391" s="2" t="s">
        <v>18</v>
      </c>
      <c r="E4391" s="2" t="s">
        <v>19</v>
      </c>
      <c r="F4391" s="3"/>
      <c r="G4391" s="2">
        <v>8</v>
      </c>
      <c r="H4391" s="2" t="s">
        <v>4454</v>
      </c>
      <c r="I4391" s="2"/>
      <c r="J4391" s="2"/>
      <c r="K4391" s="2">
        <v>150</v>
      </c>
      <c r="L4391" s="2" t="s">
        <v>38</v>
      </c>
      <c r="M4391" s="4">
        <v>160</v>
      </c>
      <c r="N4391" s="4">
        <v>0</v>
      </c>
      <c r="O4391" s="4">
        <v>24000</v>
      </c>
      <c r="P4391" s="4">
        <v>29280</v>
      </c>
    </row>
    <row r="4392" spans="1:16" x14ac:dyDescent="0.25">
      <c r="A4392" s="2" t="s">
        <v>4446</v>
      </c>
      <c r="B4392" s="3">
        <v>46175</v>
      </c>
      <c r="C4392" s="2" t="s">
        <v>905</v>
      </c>
      <c r="D4392" s="2" t="s">
        <v>18</v>
      </c>
      <c r="E4392" s="2" t="s">
        <v>19</v>
      </c>
      <c r="F4392" s="3"/>
      <c r="G4392" s="2">
        <v>9</v>
      </c>
      <c r="H4392" s="2" t="s">
        <v>4455</v>
      </c>
      <c r="I4392" s="2"/>
      <c r="J4392" s="2"/>
      <c r="K4392" s="2">
        <v>30</v>
      </c>
      <c r="L4392" s="2" t="s">
        <v>38</v>
      </c>
      <c r="M4392" s="4">
        <v>323.2</v>
      </c>
      <c r="N4392" s="4">
        <v>0</v>
      </c>
      <c r="O4392" s="4">
        <v>9696</v>
      </c>
      <c r="P4392" s="4">
        <v>11829.12</v>
      </c>
    </row>
    <row r="4393" spans="1:16" x14ac:dyDescent="0.25">
      <c r="A4393" s="2" t="s">
        <v>4446</v>
      </c>
      <c r="B4393" s="3">
        <v>46175</v>
      </c>
      <c r="C4393" s="2" t="s">
        <v>905</v>
      </c>
      <c r="D4393" s="2" t="s">
        <v>18</v>
      </c>
      <c r="E4393" s="2" t="s">
        <v>19</v>
      </c>
      <c r="F4393" s="3"/>
      <c r="G4393" s="2">
        <v>10</v>
      </c>
      <c r="H4393" s="2" t="s">
        <v>4456</v>
      </c>
      <c r="I4393" s="2"/>
      <c r="J4393" s="2"/>
      <c r="K4393" s="2">
        <v>40</v>
      </c>
      <c r="L4393" s="2" t="s">
        <v>38</v>
      </c>
      <c r="M4393" s="4">
        <v>222.4</v>
      </c>
      <c r="N4393" s="4">
        <v>0</v>
      </c>
      <c r="O4393" s="4">
        <v>8896</v>
      </c>
      <c r="P4393" s="4">
        <v>10853.12</v>
      </c>
    </row>
    <row r="4394" spans="1:16" x14ac:dyDescent="0.25">
      <c r="A4394" s="2" t="s">
        <v>4446</v>
      </c>
      <c r="B4394" s="3">
        <v>46175</v>
      </c>
      <c r="C4394" s="2" t="s">
        <v>905</v>
      </c>
      <c r="D4394" s="2" t="s">
        <v>18</v>
      </c>
      <c r="E4394" s="2" t="s">
        <v>19</v>
      </c>
      <c r="F4394" s="3"/>
      <c r="G4394" s="2">
        <v>11</v>
      </c>
      <c r="H4394" s="2" t="s">
        <v>4457</v>
      </c>
      <c r="I4394" s="2"/>
      <c r="J4394" s="2"/>
      <c r="K4394" s="2">
        <v>60</v>
      </c>
      <c r="L4394" s="2" t="s">
        <v>38</v>
      </c>
      <c r="M4394" s="4">
        <v>217.6</v>
      </c>
      <c r="N4394" s="4">
        <v>0</v>
      </c>
      <c r="O4394" s="4">
        <v>13056</v>
      </c>
      <c r="P4394" s="4">
        <v>15928.32</v>
      </c>
    </row>
    <row r="4395" spans="1:16" x14ac:dyDescent="0.25">
      <c r="A4395" s="2" t="s">
        <v>4446</v>
      </c>
      <c r="B4395" s="3">
        <v>46175</v>
      </c>
      <c r="C4395" s="2" t="s">
        <v>905</v>
      </c>
      <c r="D4395" s="2" t="s">
        <v>18</v>
      </c>
      <c r="E4395" s="2" t="s">
        <v>19</v>
      </c>
      <c r="F4395" s="3"/>
      <c r="G4395" s="2">
        <v>12</v>
      </c>
      <c r="H4395" s="2" t="s">
        <v>4458</v>
      </c>
      <c r="I4395" s="2"/>
      <c r="J4395" s="2"/>
      <c r="K4395" s="2">
        <v>224</v>
      </c>
      <c r="L4395" s="2" t="s">
        <v>38</v>
      </c>
      <c r="M4395" s="4">
        <v>161.6</v>
      </c>
      <c r="N4395" s="4">
        <v>0</v>
      </c>
      <c r="O4395" s="4">
        <v>36198.400000000001</v>
      </c>
      <c r="P4395" s="4">
        <v>44162.05</v>
      </c>
    </row>
    <row r="4396" spans="1:16" x14ac:dyDescent="0.25">
      <c r="A4396" s="2" t="s">
        <v>4446</v>
      </c>
      <c r="B4396" s="3">
        <v>46175</v>
      </c>
      <c r="C4396" s="2" t="s">
        <v>905</v>
      </c>
      <c r="D4396" s="2" t="s">
        <v>18</v>
      </c>
      <c r="E4396" s="2" t="s">
        <v>19</v>
      </c>
      <c r="F4396" s="3"/>
      <c r="G4396" s="2">
        <v>13</v>
      </c>
      <c r="H4396" s="2" t="s">
        <v>4459</v>
      </c>
      <c r="I4396" s="2"/>
      <c r="J4396" s="2"/>
      <c r="K4396" s="2">
        <v>250</v>
      </c>
      <c r="L4396" s="2" t="s">
        <v>38</v>
      </c>
      <c r="M4396" s="4">
        <v>302.39999999999998</v>
      </c>
      <c r="N4396" s="4">
        <v>0</v>
      </c>
      <c r="O4396" s="4">
        <v>75600</v>
      </c>
      <c r="P4396" s="4">
        <v>92232</v>
      </c>
    </row>
    <row r="4397" spans="1:16" x14ac:dyDescent="0.25">
      <c r="A4397" s="2" t="s">
        <v>4446</v>
      </c>
      <c r="B4397" s="3">
        <v>46175</v>
      </c>
      <c r="C4397" s="2" t="s">
        <v>905</v>
      </c>
      <c r="D4397" s="2" t="s">
        <v>18</v>
      </c>
      <c r="E4397" s="2" t="s">
        <v>19</v>
      </c>
      <c r="F4397" s="3"/>
      <c r="G4397" s="2">
        <v>14</v>
      </c>
      <c r="H4397" s="2" t="s">
        <v>4460</v>
      </c>
      <c r="I4397" s="2"/>
      <c r="J4397" s="2"/>
      <c r="K4397" s="2">
        <v>16</v>
      </c>
      <c r="L4397" s="2" t="s">
        <v>38</v>
      </c>
      <c r="M4397" s="4">
        <v>124.8</v>
      </c>
      <c r="N4397" s="4">
        <v>0</v>
      </c>
      <c r="O4397" s="4">
        <v>1996.8</v>
      </c>
      <c r="P4397" s="4">
        <v>2436.1</v>
      </c>
    </row>
    <row r="4398" spans="1:16" x14ac:dyDescent="0.25">
      <c r="A4398" s="2" t="s">
        <v>4446</v>
      </c>
      <c r="B4398" s="3">
        <v>46175</v>
      </c>
      <c r="C4398" s="2" t="s">
        <v>905</v>
      </c>
      <c r="D4398" s="2" t="s">
        <v>18</v>
      </c>
      <c r="E4398" s="2" t="s">
        <v>19</v>
      </c>
      <c r="F4398" s="3"/>
      <c r="G4398" s="2">
        <v>15</v>
      </c>
      <c r="H4398" s="2" t="s">
        <v>4461</v>
      </c>
      <c r="I4398" s="2"/>
      <c r="J4398" s="2"/>
      <c r="K4398" s="2">
        <v>10</v>
      </c>
      <c r="L4398" s="2" t="s">
        <v>38</v>
      </c>
      <c r="M4398" s="4">
        <v>193.14</v>
      </c>
      <c r="N4398" s="4">
        <v>0</v>
      </c>
      <c r="O4398" s="4">
        <v>1931.4</v>
      </c>
      <c r="P4398" s="4">
        <v>2356.31</v>
      </c>
    </row>
    <row r="4399" spans="1:16" x14ac:dyDescent="0.25">
      <c r="A4399" s="2" t="s">
        <v>4446</v>
      </c>
      <c r="B4399" s="3">
        <v>46175</v>
      </c>
      <c r="C4399" s="2" t="s">
        <v>905</v>
      </c>
      <c r="D4399" s="2" t="s">
        <v>18</v>
      </c>
      <c r="E4399" s="2" t="s">
        <v>19</v>
      </c>
      <c r="F4399" s="3"/>
      <c r="G4399" s="2">
        <v>16</v>
      </c>
      <c r="H4399" s="2" t="s">
        <v>4462</v>
      </c>
      <c r="I4399" s="2"/>
      <c r="J4399" s="2"/>
      <c r="K4399" s="2">
        <v>6</v>
      </c>
      <c r="L4399" s="2" t="s">
        <v>38</v>
      </c>
      <c r="M4399" s="4">
        <v>210.7</v>
      </c>
      <c r="N4399" s="4">
        <v>0</v>
      </c>
      <c r="O4399" s="4">
        <v>1264.2</v>
      </c>
      <c r="P4399" s="4">
        <v>1542.32</v>
      </c>
    </row>
    <row r="4400" spans="1:16" x14ac:dyDescent="0.25">
      <c r="A4400" s="2" t="s">
        <v>4446</v>
      </c>
      <c r="B4400" s="3">
        <v>46175</v>
      </c>
      <c r="C4400" s="2" t="s">
        <v>905</v>
      </c>
      <c r="D4400" s="2" t="s">
        <v>18</v>
      </c>
      <c r="E4400" s="2" t="s">
        <v>19</v>
      </c>
      <c r="F4400" s="3"/>
      <c r="G4400" s="2">
        <v>17</v>
      </c>
      <c r="H4400" s="2" t="s">
        <v>4463</v>
      </c>
      <c r="I4400" s="2"/>
      <c r="J4400" s="2"/>
      <c r="K4400" s="2">
        <v>6</v>
      </c>
      <c r="L4400" s="2" t="s">
        <v>38</v>
      </c>
      <c r="M4400" s="4">
        <v>1156.72</v>
      </c>
      <c r="N4400" s="4">
        <v>0</v>
      </c>
      <c r="O4400" s="4">
        <v>6940.32</v>
      </c>
      <c r="P4400" s="4">
        <v>8467.19</v>
      </c>
    </row>
    <row r="4401" spans="1:16" x14ac:dyDescent="0.25">
      <c r="A4401" s="2" t="s">
        <v>4446</v>
      </c>
      <c r="B4401" s="3">
        <v>46175</v>
      </c>
      <c r="C4401" s="2" t="s">
        <v>905</v>
      </c>
      <c r="D4401" s="2" t="s">
        <v>18</v>
      </c>
      <c r="E4401" s="2" t="s">
        <v>19</v>
      </c>
      <c r="F4401" s="3"/>
      <c r="G4401" s="2">
        <v>18</v>
      </c>
      <c r="H4401" s="2" t="s">
        <v>4464</v>
      </c>
      <c r="I4401" s="2"/>
      <c r="J4401" s="2"/>
      <c r="K4401" s="2">
        <v>6</v>
      </c>
      <c r="L4401" s="2" t="s">
        <v>38</v>
      </c>
      <c r="M4401" s="4">
        <v>515.74</v>
      </c>
      <c r="N4401" s="4">
        <v>0</v>
      </c>
      <c r="O4401" s="4">
        <v>3094.44</v>
      </c>
      <c r="P4401" s="4">
        <v>3775.22</v>
      </c>
    </row>
    <row r="4402" spans="1:16" x14ac:dyDescent="0.25">
      <c r="A4402" s="2" t="s">
        <v>4446</v>
      </c>
      <c r="B4402" s="3">
        <v>46175</v>
      </c>
      <c r="C4402" s="2" t="s">
        <v>905</v>
      </c>
      <c r="D4402" s="2" t="s">
        <v>18</v>
      </c>
      <c r="E4402" s="2" t="s">
        <v>19</v>
      </c>
      <c r="F4402" s="3"/>
      <c r="G4402" s="2">
        <v>19</v>
      </c>
      <c r="H4402" s="2" t="s">
        <v>4465</v>
      </c>
      <c r="I4402" s="2"/>
      <c r="J4402" s="2"/>
      <c r="K4402" s="2">
        <v>96</v>
      </c>
      <c r="L4402" s="2" t="s">
        <v>38</v>
      </c>
      <c r="M4402" s="4">
        <v>630.4</v>
      </c>
      <c r="N4402" s="4">
        <v>0</v>
      </c>
      <c r="O4402" s="4">
        <v>60518.400000000001</v>
      </c>
      <c r="P4402" s="4">
        <v>73832.45</v>
      </c>
    </row>
    <row r="4403" spans="1:16" x14ac:dyDescent="0.25">
      <c r="A4403" s="2" t="s">
        <v>4446</v>
      </c>
      <c r="B4403" s="3">
        <v>46175</v>
      </c>
      <c r="C4403" s="2" t="s">
        <v>905</v>
      </c>
      <c r="D4403" s="2" t="s">
        <v>18</v>
      </c>
      <c r="E4403" s="2" t="s">
        <v>19</v>
      </c>
      <c r="F4403" s="3"/>
      <c r="G4403" s="2">
        <v>20</v>
      </c>
      <c r="H4403" s="2" t="s">
        <v>4466</v>
      </c>
      <c r="I4403" s="2"/>
      <c r="J4403" s="2"/>
      <c r="K4403" s="2">
        <v>4</v>
      </c>
      <c r="L4403" s="2" t="s">
        <v>38</v>
      </c>
      <c r="M4403" s="4">
        <v>638.4</v>
      </c>
      <c r="N4403" s="4">
        <v>0</v>
      </c>
      <c r="O4403" s="4">
        <v>2553.6</v>
      </c>
      <c r="P4403" s="4">
        <v>3115.39</v>
      </c>
    </row>
    <row r="4404" spans="1:16" x14ac:dyDescent="0.25">
      <c r="A4404" s="2" t="s">
        <v>4446</v>
      </c>
      <c r="B4404" s="3">
        <v>46175</v>
      </c>
      <c r="C4404" s="2" t="s">
        <v>905</v>
      </c>
      <c r="D4404" s="2" t="s">
        <v>18</v>
      </c>
      <c r="E4404" s="2" t="s">
        <v>19</v>
      </c>
      <c r="F4404" s="3"/>
      <c r="G4404" s="2">
        <v>21</v>
      </c>
      <c r="H4404" s="2" t="s">
        <v>4467</v>
      </c>
      <c r="I4404" s="2"/>
      <c r="J4404" s="2"/>
      <c r="K4404" s="2">
        <v>32</v>
      </c>
      <c r="L4404" s="2" t="s">
        <v>38</v>
      </c>
      <c r="M4404" s="4">
        <v>648</v>
      </c>
      <c r="N4404" s="4">
        <v>0</v>
      </c>
      <c r="O4404" s="4">
        <v>20736</v>
      </c>
      <c r="P4404" s="4">
        <v>25297.919999999998</v>
      </c>
    </row>
    <row r="4405" spans="1:16" x14ac:dyDescent="0.25">
      <c r="A4405" s="2" t="s">
        <v>4446</v>
      </c>
      <c r="B4405" s="3">
        <v>46175</v>
      </c>
      <c r="C4405" s="2" t="s">
        <v>905</v>
      </c>
      <c r="D4405" s="2" t="s">
        <v>18</v>
      </c>
      <c r="E4405" s="2" t="s">
        <v>19</v>
      </c>
      <c r="F4405" s="3"/>
      <c r="G4405" s="2">
        <v>22</v>
      </c>
      <c r="H4405" s="2" t="s">
        <v>4468</v>
      </c>
      <c r="I4405" s="2"/>
      <c r="J4405" s="2"/>
      <c r="K4405" s="2">
        <v>176</v>
      </c>
      <c r="L4405" s="2" t="s">
        <v>38</v>
      </c>
      <c r="M4405" s="4">
        <v>852.8</v>
      </c>
      <c r="N4405" s="4">
        <v>0</v>
      </c>
      <c r="O4405" s="4">
        <v>150092.79999999999</v>
      </c>
      <c r="P4405" s="4">
        <v>183113.22</v>
      </c>
    </row>
    <row r="4406" spans="1:16" x14ac:dyDescent="0.25">
      <c r="A4406" s="2" t="s">
        <v>4446</v>
      </c>
      <c r="B4406" s="3">
        <v>46175</v>
      </c>
      <c r="C4406" s="2" t="s">
        <v>905</v>
      </c>
      <c r="D4406" s="2" t="s">
        <v>18</v>
      </c>
      <c r="E4406" s="2" t="s">
        <v>19</v>
      </c>
      <c r="F4406" s="3"/>
      <c r="G4406" s="2">
        <v>23</v>
      </c>
      <c r="H4406" s="2" t="s">
        <v>4469</v>
      </c>
      <c r="I4406" s="2"/>
      <c r="J4406" s="2"/>
      <c r="K4406" s="2">
        <v>24</v>
      </c>
      <c r="L4406" s="2" t="s">
        <v>38</v>
      </c>
      <c r="M4406" s="4">
        <v>884.8</v>
      </c>
      <c r="N4406" s="4">
        <v>0</v>
      </c>
      <c r="O4406" s="4">
        <v>21235.200000000001</v>
      </c>
      <c r="P4406" s="4">
        <v>25906.94</v>
      </c>
    </row>
    <row r="4407" spans="1:16" x14ac:dyDescent="0.25">
      <c r="A4407" s="2" t="s">
        <v>4446</v>
      </c>
      <c r="B4407" s="3">
        <v>46175</v>
      </c>
      <c r="C4407" s="2" t="s">
        <v>905</v>
      </c>
      <c r="D4407" s="2" t="s">
        <v>18</v>
      </c>
      <c r="E4407" s="2" t="s">
        <v>19</v>
      </c>
      <c r="F4407" s="3"/>
      <c r="G4407" s="2">
        <v>24</v>
      </c>
      <c r="H4407" s="2" t="s">
        <v>4470</v>
      </c>
      <c r="I4407" s="2"/>
      <c r="J4407" s="2"/>
      <c r="K4407" s="2">
        <v>52</v>
      </c>
      <c r="L4407" s="2" t="s">
        <v>38</v>
      </c>
      <c r="M4407" s="4">
        <v>1262.4000000000001</v>
      </c>
      <c r="N4407" s="4">
        <v>0</v>
      </c>
      <c r="O4407" s="4">
        <v>65644.800000000003</v>
      </c>
      <c r="P4407" s="4">
        <v>80086.66</v>
      </c>
    </row>
    <row r="4408" spans="1:16" x14ac:dyDescent="0.25">
      <c r="A4408" s="2" t="s">
        <v>4446</v>
      </c>
      <c r="B4408" s="3">
        <v>46175</v>
      </c>
      <c r="C4408" s="2" t="s">
        <v>905</v>
      </c>
      <c r="D4408" s="2" t="s">
        <v>18</v>
      </c>
      <c r="E4408" s="2" t="s">
        <v>19</v>
      </c>
      <c r="F4408" s="3"/>
      <c r="G4408" s="2">
        <v>25</v>
      </c>
      <c r="H4408" s="2" t="s">
        <v>4471</v>
      </c>
      <c r="I4408" s="2"/>
      <c r="J4408" s="2"/>
      <c r="K4408" s="2">
        <v>52</v>
      </c>
      <c r="L4408" s="2" t="s">
        <v>38</v>
      </c>
      <c r="M4408" s="4">
        <v>1312</v>
      </c>
      <c r="N4408" s="4">
        <v>0</v>
      </c>
      <c r="O4408" s="4">
        <v>68224</v>
      </c>
      <c r="P4408" s="4">
        <v>83233.279999999999</v>
      </c>
    </row>
    <row r="4409" spans="1:16" x14ac:dyDescent="0.25">
      <c r="A4409" s="2" t="s">
        <v>4446</v>
      </c>
      <c r="B4409" s="3">
        <v>46175</v>
      </c>
      <c r="C4409" s="2" t="s">
        <v>905</v>
      </c>
      <c r="D4409" s="2" t="s">
        <v>18</v>
      </c>
      <c r="E4409" s="2" t="s">
        <v>19</v>
      </c>
      <c r="F4409" s="3"/>
      <c r="G4409" s="2">
        <v>26</v>
      </c>
      <c r="H4409" s="2" t="s">
        <v>4472</v>
      </c>
      <c r="I4409" s="2"/>
      <c r="J4409" s="2"/>
      <c r="K4409" s="2">
        <v>80</v>
      </c>
      <c r="L4409" s="2" t="s">
        <v>38</v>
      </c>
      <c r="M4409" s="4">
        <v>1891.2</v>
      </c>
      <c r="N4409" s="4">
        <v>0</v>
      </c>
      <c r="O4409" s="4">
        <v>151296</v>
      </c>
      <c r="P4409" s="4">
        <v>184581.12</v>
      </c>
    </row>
    <row r="4410" spans="1:16" x14ac:dyDescent="0.25">
      <c r="A4410" s="2" t="s">
        <v>4446</v>
      </c>
      <c r="B4410" s="3">
        <v>46175</v>
      </c>
      <c r="C4410" s="2" t="s">
        <v>905</v>
      </c>
      <c r="D4410" s="2" t="s">
        <v>18</v>
      </c>
      <c r="E4410" s="2" t="s">
        <v>19</v>
      </c>
      <c r="F4410" s="3"/>
      <c r="G4410" s="2">
        <v>27</v>
      </c>
      <c r="H4410" s="2" t="s">
        <v>4473</v>
      </c>
      <c r="I4410" s="2"/>
      <c r="J4410" s="2"/>
      <c r="K4410" s="2">
        <v>80</v>
      </c>
      <c r="L4410" s="2" t="s">
        <v>38</v>
      </c>
      <c r="M4410" s="4">
        <v>1963.2</v>
      </c>
      <c r="N4410" s="4">
        <v>0</v>
      </c>
      <c r="O4410" s="4">
        <v>157056</v>
      </c>
      <c r="P4410" s="4">
        <v>191608.32000000001</v>
      </c>
    </row>
    <row r="4411" spans="1:16" x14ac:dyDescent="0.25">
      <c r="A4411" s="2" t="s">
        <v>4446</v>
      </c>
      <c r="B4411" s="3">
        <v>46175</v>
      </c>
      <c r="C4411" s="2" t="s">
        <v>905</v>
      </c>
      <c r="D4411" s="2" t="s">
        <v>18</v>
      </c>
      <c r="E4411" s="2" t="s">
        <v>19</v>
      </c>
      <c r="F4411" s="3"/>
      <c r="G4411" s="2">
        <v>28</v>
      </c>
      <c r="H4411" s="2" t="s">
        <v>4474</v>
      </c>
      <c r="I4411" s="2"/>
      <c r="J4411" s="2"/>
      <c r="K4411" s="2">
        <v>32</v>
      </c>
      <c r="L4411" s="2" t="s">
        <v>38</v>
      </c>
      <c r="M4411" s="4">
        <v>161.6</v>
      </c>
      <c r="N4411" s="4">
        <v>0</v>
      </c>
      <c r="O4411" s="4">
        <v>5171.2</v>
      </c>
      <c r="P4411" s="4">
        <v>6308.86</v>
      </c>
    </row>
    <row r="4412" spans="1:16" x14ac:dyDescent="0.25">
      <c r="A4412" s="2" t="s">
        <v>4446</v>
      </c>
      <c r="B4412" s="3">
        <v>46175</v>
      </c>
      <c r="C4412" s="2" t="s">
        <v>905</v>
      </c>
      <c r="D4412" s="2" t="s">
        <v>18</v>
      </c>
      <c r="E4412" s="2" t="s">
        <v>19</v>
      </c>
      <c r="F4412" s="3"/>
      <c r="G4412" s="2">
        <v>29</v>
      </c>
      <c r="H4412" s="2" t="s">
        <v>4475</v>
      </c>
      <c r="I4412" s="2"/>
      <c r="J4412" s="2"/>
      <c r="K4412" s="2">
        <v>2</v>
      </c>
      <c r="L4412" s="2" t="s">
        <v>38</v>
      </c>
      <c r="M4412" s="4">
        <v>210.7</v>
      </c>
      <c r="N4412" s="4">
        <v>0</v>
      </c>
      <c r="O4412" s="4">
        <v>421.4</v>
      </c>
      <c r="P4412" s="4">
        <v>514.11</v>
      </c>
    </row>
    <row r="4413" spans="1:16" x14ac:dyDescent="0.25">
      <c r="A4413" s="2" t="s">
        <v>4446</v>
      </c>
      <c r="B4413" s="3">
        <v>46175</v>
      </c>
      <c r="C4413" s="2" t="s">
        <v>905</v>
      </c>
      <c r="D4413" s="2" t="s">
        <v>18</v>
      </c>
      <c r="E4413" s="2" t="s">
        <v>19</v>
      </c>
      <c r="F4413" s="3"/>
      <c r="G4413" s="2">
        <v>30</v>
      </c>
      <c r="H4413" s="2" t="s">
        <v>4476</v>
      </c>
      <c r="I4413" s="2"/>
      <c r="J4413" s="2"/>
      <c r="K4413" s="2">
        <v>2</v>
      </c>
      <c r="L4413" s="2" t="s">
        <v>38</v>
      </c>
      <c r="M4413" s="4">
        <v>560</v>
      </c>
      <c r="N4413" s="4">
        <v>0</v>
      </c>
      <c r="O4413" s="4">
        <v>1120</v>
      </c>
      <c r="P4413" s="4">
        <v>1366.4</v>
      </c>
    </row>
    <row r="4414" spans="1:16" x14ac:dyDescent="0.25">
      <c r="A4414" s="2" t="s">
        <v>4477</v>
      </c>
      <c r="B4414" s="3">
        <v>46175</v>
      </c>
      <c r="C4414" s="2" t="s">
        <v>17</v>
      </c>
      <c r="D4414" s="2" t="s">
        <v>18</v>
      </c>
      <c r="E4414" s="2" t="s">
        <v>19</v>
      </c>
      <c r="F4414" s="3"/>
      <c r="G4414" s="2">
        <v>1</v>
      </c>
      <c r="H4414" s="2" t="s">
        <v>4478</v>
      </c>
      <c r="I4414" s="2"/>
      <c r="J4414" s="2"/>
      <c r="K4414" s="2">
        <v>500</v>
      </c>
      <c r="L4414" s="2" t="s">
        <v>38</v>
      </c>
      <c r="M4414" s="4">
        <v>282.75</v>
      </c>
      <c r="N4414" s="4">
        <v>0</v>
      </c>
      <c r="O4414" s="4">
        <v>141375</v>
      </c>
      <c r="P4414" s="4">
        <v>172477.5</v>
      </c>
    </row>
    <row r="4415" spans="1:16" x14ac:dyDescent="0.25">
      <c r="A4415" s="2" t="s">
        <v>4477</v>
      </c>
      <c r="B4415" s="3">
        <v>46175</v>
      </c>
      <c r="C4415" s="2" t="s">
        <v>17</v>
      </c>
      <c r="D4415" s="2" t="s">
        <v>18</v>
      </c>
      <c r="E4415" s="2" t="s">
        <v>19</v>
      </c>
      <c r="F4415" s="3"/>
      <c r="G4415" s="2">
        <v>2</v>
      </c>
      <c r="H4415" s="2" t="s">
        <v>4479</v>
      </c>
      <c r="I4415" s="2"/>
      <c r="J4415" s="2"/>
      <c r="K4415" s="2">
        <v>300</v>
      </c>
      <c r="L4415" s="2" t="s">
        <v>38</v>
      </c>
      <c r="M4415" s="4">
        <v>414.86</v>
      </c>
      <c r="N4415" s="4">
        <v>0</v>
      </c>
      <c r="O4415" s="4">
        <v>124458</v>
      </c>
      <c r="P4415" s="4">
        <v>151838.76</v>
      </c>
    </row>
    <row r="4416" spans="1:16" x14ac:dyDescent="0.25">
      <c r="A4416" s="2" t="s">
        <v>4477</v>
      </c>
      <c r="B4416" s="3">
        <v>46175</v>
      </c>
      <c r="C4416" s="2" t="s">
        <v>17</v>
      </c>
      <c r="D4416" s="2" t="s">
        <v>18</v>
      </c>
      <c r="E4416" s="2" t="s">
        <v>19</v>
      </c>
      <c r="F4416" s="3"/>
      <c r="G4416" s="2">
        <v>3</v>
      </c>
      <c r="H4416" s="2" t="s">
        <v>4480</v>
      </c>
      <c r="I4416" s="2"/>
      <c r="J4416" s="2"/>
      <c r="K4416" s="2">
        <v>10</v>
      </c>
      <c r="L4416" s="2" t="s">
        <v>38</v>
      </c>
      <c r="M4416" s="4">
        <v>13375.77</v>
      </c>
      <c r="N4416" s="4">
        <v>0</v>
      </c>
      <c r="O4416" s="4">
        <v>133757.70000000001</v>
      </c>
      <c r="P4416" s="4">
        <v>163184.39000000001</v>
      </c>
    </row>
    <row r="4417" spans="1:16" x14ac:dyDescent="0.25">
      <c r="A4417" s="2" t="s">
        <v>4481</v>
      </c>
      <c r="B4417" s="3">
        <v>46177</v>
      </c>
      <c r="C4417" s="2" t="s">
        <v>905</v>
      </c>
      <c r="D4417" s="2" t="s">
        <v>18</v>
      </c>
      <c r="E4417" s="2" t="s">
        <v>4334</v>
      </c>
      <c r="F4417" s="3"/>
      <c r="G4417" s="2">
        <v>1</v>
      </c>
      <c r="H4417" s="2" t="s">
        <v>4482</v>
      </c>
      <c r="I4417" s="2"/>
      <c r="J4417" s="2"/>
      <c r="K4417" s="2">
        <v>2</v>
      </c>
      <c r="L4417" s="2" t="s">
        <v>38</v>
      </c>
      <c r="M4417" s="4">
        <v>30232.5</v>
      </c>
      <c r="N4417" s="4">
        <v>0</v>
      </c>
      <c r="O4417" s="4">
        <v>60465</v>
      </c>
      <c r="P4417" s="4">
        <v>73767.3</v>
      </c>
    </row>
    <row r="4418" spans="1:16" x14ac:dyDescent="0.25">
      <c r="A4418" s="2" t="s">
        <v>4481</v>
      </c>
      <c r="B4418" s="3">
        <v>46177</v>
      </c>
      <c r="C4418" s="2" t="s">
        <v>905</v>
      </c>
      <c r="D4418" s="2" t="s">
        <v>18</v>
      </c>
      <c r="E4418" s="2" t="s">
        <v>4334</v>
      </c>
      <c r="F4418" s="3"/>
      <c r="G4418" s="2">
        <v>2</v>
      </c>
      <c r="H4418" s="2" t="s">
        <v>4483</v>
      </c>
      <c r="I4418" s="2"/>
      <c r="J4418" s="2"/>
      <c r="K4418" s="2">
        <v>1</v>
      </c>
      <c r="L4418" s="2" t="s">
        <v>38</v>
      </c>
      <c r="M4418" s="4">
        <v>348000</v>
      </c>
      <c r="N4418" s="4">
        <v>0</v>
      </c>
      <c r="O4418" s="4">
        <v>348000</v>
      </c>
      <c r="P4418" s="4">
        <v>424560</v>
      </c>
    </row>
    <row r="4419" spans="1:16" x14ac:dyDescent="0.25">
      <c r="A4419" s="2" t="s">
        <v>4481</v>
      </c>
      <c r="B4419" s="3">
        <v>46177</v>
      </c>
      <c r="C4419" s="2" t="s">
        <v>905</v>
      </c>
      <c r="D4419" s="2" t="s">
        <v>18</v>
      </c>
      <c r="E4419" s="2" t="s">
        <v>4334</v>
      </c>
      <c r="F4419" s="3"/>
      <c r="G4419" s="2">
        <v>3</v>
      </c>
      <c r="H4419" s="2" t="s">
        <v>4484</v>
      </c>
      <c r="I4419" s="2"/>
      <c r="J4419" s="2"/>
      <c r="K4419" s="2">
        <v>1</v>
      </c>
      <c r="L4419" s="2" t="s">
        <v>38</v>
      </c>
      <c r="M4419" s="4">
        <v>14000</v>
      </c>
      <c r="N4419" s="4">
        <v>17080</v>
      </c>
      <c r="O4419" s="4">
        <v>14000</v>
      </c>
      <c r="P4419" s="4">
        <v>17080</v>
      </c>
    </row>
    <row r="4420" spans="1:16" x14ac:dyDescent="0.25">
      <c r="A4420" s="2" t="s">
        <v>4481</v>
      </c>
      <c r="B4420" s="3">
        <v>46177</v>
      </c>
      <c r="C4420" s="2" t="s">
        <v>905</v>
      </c>
      <c r="D4420" s="2" t="s">
        <v>18</v>
      </c>
      <c r="E4420" s="2" t="s">
        <v>4334</v>
      </c>
      <c r="F4420" s="3"/>
      <c r="G4420" s="2">
        <v>4</v>
      </c>
      <c r="H4420" s="2" t="s">
        <v>4485</v>
      </c>
      <c r="I4420" s="2"/>
      <c r="J4420" s="2"/>
      <c r="K4420" s="2">
        <v>1</v>
      </c>
      <c r="L4420" s="2" t="s">
        <v>38</v>
      </c>
      <c r="M4420" s="4">
        <v>5200</v>
      </c>
      <c r="N4420" s="4">
        <v>6344</v>
      </c>
      <c r="O4420" s="4">
        <v>5200</v>
      </c>
      <c r="P4420" s="4">
        <v>6344</v>
      </c>
    </row>
    <row r="4421" spans="1:16" x14ac:dyDescent="0.25">
      <c r="A4421" s="2" t="s">
        <v>4481</v>
      </c>
      <c r="B4421" s="3">
        <v>46177</v>
      </c>
      <c r="C4421" s="2" t="s">
        <v>905</v>
      </c>
      <c r="D4421" s="2" t="s">
        <v>18</v>
      </c>
      <c r="E4421" s="2" t="s">
        <v>4334</v>
      </c>
      <c r="F4421" s="3"/>
      <c r="G4421" s="2">
        <v>5</v>
      </c>
      <c r="H4421" s="2" t="s">
        <v>4486</v>
      </c>
      <c r="I4421" s="2"/>
      <c r="J4421" s="2"/>
      <c r="K4421" s="2">
        <v>3</v>
      </c>
      <c r="L4421" s="2" t="s">
        <v>38</v>
      </c>
      <c r="M4421" s="4">
        <v>1200</v>
      </c>
      <c r="N4421" s="4">
        <v>1464</v>
      </c>
      <c r="O4421" s="4">
        <v>3600</v>
      </c>
      <c r="P4421" s="4">
        <v>4392</v>
      </c>
    </row>
    <row r="4422" spans="1:16" x14ac:dyDescent="0.25">
      <c r="A4422" s="2" t="s">
        <v>4487</v>
      </c>
      <c r="B4422" s="3">
        <v>46177</v>
      </c>
      <c r="C4422" s="2" t="s">
        <v>17</v>
      </c>
      <c r="D4422" s="2" t="s">
        <v>18</v>
      </c>
      <c r="E4422" s="2" t="s">
        <v>19</v>
      </c>
      <c r="F4422" s="3"/>
      <c r="G4422" s="2">
        <v>1</v>
      </c>
      <c r="H4422" s="2" t="s">
        <v>4488</v>
      </c>
      <c r="I4422" s="2"/>
      <c r="J4422" s="2"/>
      <c r="K4422" s="2">
        <v>2111.2199999999998</v>
      </c>
      <c r="L4422" s="2" t="s">
        <v>320</v>
      </c>
      <c r="M4422" s="4">
        <v>887.5</v>
      </c>
      <c r="N4422" s="4">
        <v>0</v>
      </c>
      <c r="O4422" s="4">
        <v>1873707.75</v>
      </c>
      <c r="P4422" s="4">
        <v>2285923.46</v>
      </c>
    </row>
    <row r="4423" spans="1:16" x14ac:dyDescent="0.25">
      <c r="A4423" s="2" t="s">
        <v>4489</v>
      </c>
      <c r="B4423" s="3">
        <v>46177</v>
      </c>
      <c r="C4423" s="2" t="s">
        <v>905</v>
      </c>
      <c r="D4423" s="2" t="s">
        <v>18</v>
      </c>
      <c r="E4423" s="2" t="s">
        <v>4334</v>
      </c>
      <c r="F4423" s="3"/>
      <c r="G4423" s="2">
        <v>1</v>
      </c>
      <c r="H4423" s="2" t="s">
        <v>4490</v>
      </c>
      <c r="I4423" s="2"/>
      <c r="J4423" s="2"/>
      <c r="K4423" s="2">
        <v>12</v>
      </c>
      <c r="L4423" s="2" t="s">
        <v>38</v>
      </c>
      <c r="M4423" s="4">
        <v>10735.37</v>
      </c>
      <c r="N4423" s="4">
        <v>0</v>
      </c>
      <c r="O4423" s="4">
        <v>128824.44</v>
      </c>
      <c r="P4423" s="4">
        <v>157165.82</v>
      </c>
    </row>
    <row r="4424" spans="1:16" x14ac:dyDescent="0.25">
      <c r="A4424" s="2" t="s">
        <v>4489</v>
      </c>
      <c r="B4424" s="3">
        <v>46177</v>
      </c>
      <c r="C4424" s="2" t="s">
        <v>905</v>
      </c>
      <c r="D4424" s="2" t="s">
        <v>18</v>
      </c>
      <c r="E4424" s="2" t="s">
        <v>4334</v>
      </c>
      <c r="F4424" s="3"/>
      <c r="G4424" s="2">
        <v>2</v>
      </c>
      <c r="H4424" s="2" t="s">
        <v>4491</v>
      </c>
      <c r="I4424" s="2"/>
      <c r="J4424" s="2"/>
      <c r="K4424" s="2">
        <v>4</v>
      </c>
      <c r="L4424" s="2" t="s">
        <v>38</v>
      </c>
      <c r="M4424" s="4">
        <v>607.39</v>
      </c>
      <c r="N4424" s="4">
        <v>0</v>
      </c>
      <c r="O4424" s="4">
        <v>2429.56</v>
      </c>
      <c r="P4424" s="4">
        <v>2964.06</v>
      </c>
    </row>
    <row r="4425" spans="1:16" x14ac:dyDescent="0.25">
      <c r="A4425" s="2" t="s">
        <v>4489</v>
      </c>
      <c r="B4425" s="3">
        <v>46177</v>
      </c>
      <c r="C4425" s="2" t="s">
        <v>905</v>
      </c>
      <c r="D4425" s="2" t="s">
        <v>18</v>
      </c>
      <c r="E4425" s="2" t="s">
        <v>4334</v>
      </c>
      <c r="F4425" s="3"/>
      <c r="G4425" s="2">
        <v>3</v>
      </c>
      <c r="H4425" s="2" t="s">
        <v>4492</v>
      </c>
      <c r="I4425" s="2"/>
      <c r="J4425" s="2"/>
      <c r="K4425" s="2">
        <v>9</v>
      </c>
      <c r="L4425" s="2" t="s">
        <v>38</v>
      </c>
      <c r="M4425" s="4">
        <v>334.4</v>
      </c>
      <c r="N4425" s="4">
        <v>0</v>
      </c>
      <c r="O4425" s="4">
        <v>3009.6</v>
      </c>
      <c r="P4425" s="4">
        <v>3671.71</v>
      </c>
    </row>
    <row r="4426" spans="1:16" x14ac:dyDescent="0.25">
      <c r="A4426" s="2" t="s">
        <v>4489</v>
      </c>
      <c r="B4426" s="3">
        <v>46177</v>
      </c>
      <c r="C4426" s="2" t="s">
        <v>905</v>
      </c>
      <c r="D4426" s="2" t="s">
        <v>18</v>
      </c>
      <c r="E4426" s="2" t="s">
        <v>4334</v>
      </c>
      <c r="F4426" s="3"/>
      <c r="G4426" s="2">
        <v>4</v>
      </c>
      <c r="H4426" s="2" t="s">
        <v>4493</v>
      </c>
      <c r="I4426" s="2"/>
      <c r="J4426" s="2"/>
      <c r="K4426" s="2">
        <v>9</v>
      </c>
      <c r="L4426" s="2" t="s">
        <v>38</v>
      </c>
      <c r="M4426" s="4">
        <v>334.4</v>
      </c>
      <c r="N4426" s="4">
        <v>0</v>
      </c>
      <c r="O4426" s="4">
        <v>3009.6</v>
      </c>
      <c r="P4426" s="4">
        <v>3671.71</v>
      </c>
    </row>
    <row r="4427" spans="1:16" x14ac:dyDescent="0.25">
      <c r="A4427" s="2" t="s">
        <v>4489</v>
      </c>
      <c r="B4427" s="3">
        <v>46177</v>
      </c>
      <c r="C4427" s="2" t="s">
        <v>905</v>
      </c>
      <c r="D4427" s="2" t="s">
        <v>18</v>
      </c>
      <c r="E4427" s="2" t="s">
        <v>4334</v>
      </c>
      <c r="F4427" s="3"/>
      <c r="G4427" s="2">
        <v>5</v>
      </c>
      <c r="H4427" s="2" t="s">
        <v>4494</v>
      </c>
      <c r="I4427" s="2"/>
      <c r="J4427" s="2"/>
      <c r="K4427" s="2">
        <v>2</v>
      </c>
      <c r="L4427" s="2" t="s">
        <v>38</v>
      </c>
      <c r="M4427" s="4">
        <v>317.33</v>
      </c>
      <c r="N4427" s="4">
        <v>0</v>
      </c>
      <c r="O4427" s="4">
        <v>634.66</v>
      </c>
      <c r="P4427" s="4">
        <v>774.29</v>
      </c>
    </row>
    <row r="4428" spans="1:16" x14ac:dyDescent="0.25">
      <c r="A4428" s="2" t="s">
        <v>4489</v>
      </c>
      <c r="B4428" s="3">
        <v>46177</v>
      </c>
      <c r="C4428" s="2" t="s">
        <v>905</v>
      </c>
      <c r="D4428" s="2" t="s">
        <v>18</v>
      </c>
      <c r="E4428" s="2" t="s">
        <v>4334</v>
      </c>
      <c r="F4428" s="3"/>
      <c r="G4428" s="2">
        <v>6</v>
      </c>
      <c r="H4428" s="2" t="s">
        <v>4495</v>
      </c>
      <c r="I4428" s="2"/>
      <c r="J4428" s="2"/>
      <c r="K4428" s="2">
        <v>11</v>
      </c>
      <c r="L4428" s="2" t="s">
        <v>38</v>
      </c>
      <c r="M4428" s="4">
        <v>270.79000000000002</v>
      </c>
      <c r="N4428" s="4">
        <v>0</v>
      </c>
      <c r="O4428" s="4">
        <v>2978.69</v>
      </c>
      <c r="P4428" s="4">
        <v>3634</v>
      </c>
    </row>
    <row r="4429" spans="1:16" x14ac:dyDescent="0.25">
      <c r="A4429" s="2" t="s">
        <v>4489</v>
      </c>
      <c r="B4429" s="3">
        <v>46177</v>
      </c>
      <c r="C4429" s="2" t="s">
        <v>905</v>
      </c>
      <c r="D4429" s="2" t="s">
        <v>18</v>
      </c>
      <c r="E4429" s="2" t="s">
        <v>4334</v>
      </c>
      <c r="F4429" s="3"/>
      <c r="G4429" s="2">
        <v>7</v>
      </c>
      <c r="H4429" s="2" t="s">
        <v>4496</v>
      </c>
      <c r="I4429" s="2"/>
      <c r="J4429" s="2"/>
      <c r="K4429" s="2">
        <v>8</v>
      </c>
      <c r="L4429" s="2" t="s">
        <v>38</v>
      </c>
      <c r="M4429" s="4">
        <v>371.95</v>
      </c>
      <c r="N4429" s="4">
        <v>0</v>
      </c>
      <c r="O4429" s="4">
        <v>2975.6</v>
      </c>
      <c r="P4429" s="4">
        <v>3630.23</v>
      </c>
    </row>
    <row r="4430" spans="1:16" x14ac:dyDescent="0.25">
      <c r="A4430" s="2" t="s">
        <v>4489</v>
      </c>
      <c r="B4430" s="3">
        <v>46177</v>
      </c>
      <c r="C4430" s="2" t="s">
        <v>905</v>
      </c>
      <c r="D4430" s="2" t="s">
        <v>18</v>
      </c>
      <c r="E4430" s="2" t="s">
        <v>4334</v>
      </c>
      <c r="F4430" s="3"/>
      <c r="G4430" s="2">
        <v>8</v>
      </c>
      <c r="H4430" s="2" t="s">
        <v>4497</v>
      </c>
      <c r="I4430" s="2"/>
      <c r="J4430" s="2"/>
      <c r="K4430" s="2">
        <v>2</v>
      </c>
      <c r="L4430" s="2" t="s">
        <v>38</v>
      </c>
      <c r="M4430" s="4">
        <v>488.52</v>
      </c>
      <c r="N4430" s="4">
        <v>0</v>
      </c>
      <c r="O4430" s="4">
        <v>977.04</v>
      </c>
      <c r="P4430" s="4">
        <v>1191.99</v>
      </c>
    </row>
    <row r="4431" spans="1:16" x14ac:dyDescent="0.25">
      <c r="A4431" s="2" t="s">
        <v>4489</v>
      </c>
      <c r="B4431" s="3">
        <v>46177</v>
      </c>
      <c r="C4431" s="2" t="s">
        <v>905</v>
      </c>
      <c r="D4431" s="2" t="s">
        <v>18</v>
      </c>
      <c r="E4431" s="2" t="s">
        <v>4334</v>
      </c>
      <c r="F4431" s="3"/>
      <c r="G4431" s="2">
        <v>9</v>
      </c>
      <c r="H4431" s="2" t="s">
        <v>4498</v>
      </c>
      <c r="I4431" s="2"/>
      <c r="J4431" s="2"/>
      <c r="K4431" s="2">
        <v>2</v>
      </c>
      <c r="L4431" s="2" t="s">
        <v>38</v>
      </c>
      <c r="M4431" s="4">
        <v>618.16</v>
      </c>
      <c r="N4431" s="4">
        <v>0</v>
      </c>
      <c r="O4431" s="4">
        <v>1236.32</v>
      </c>
      <c r="P4431" s="4">
        <v>1508.31</v>
      </c>
    </row>
    <row r="4432" spans="1:16" x14ac:dyDescent="0.25">
      <c r="A4432" s="2" t="s">
        <v>4489</v>
      </c>
      <c r="B4432" s="3">
        <v>46177</v>
      </c>
      <c r="C4432" s="2" t="s">
        <v>905</v>
      </c>
      <c r="D4432" s="2" t="s">
        <v>18</v>
      </c>
      <c r="E4432" s="2" t="s">
        <v>4334</v>
      </c>
      <c r="F4432" s="3"/>
      <c r="G4432" s="2">
        <v>10</v>
      </c>
      <c r="H4432" s="2" t="s">
        <v>4499</v>
      </c>
      <c r="I4432" s="2"/>
      <c r="J4432" s="2"/>
      <c r="K4432" s="2">
        <v>60</v>
      </c>
      <c r="L4432" s="2" t="s">
        <v>38</v>
      </c>
      <c r="M4432" s="4">
        <v>1278.9000000000001</v>
      </c>
      <c r="N4432" s="4">
        <v>0</v>
      </c>
      <c r="O4432" s="4">
        <v>76734</v>
      </c>
      <c r="P4432" s="4">
        <v>93615.48</v>
      </c>
    </row>
    <row r="4433" spans="1:16" x14ac:dyDescent="0.25">
      <c r="A4433" s="2" t="s">
        <v>4489</v>
      </c>
      <c r="B4433" s="3">
        <v>46177</v>
      </c>
      <c r="C4433" s="2" t="s">
        <v>905</v>
      </c>
      <c r="D4433" s="2" t="s">
        <v>18</v>
      </c>
      <c r="E4433" s="2" t="s">
        <v>4334</v>
      </c>
      <c r="F4433" s="3"/>
      <c r="G4433" s="2">
        <v>11</v>
      </c>
      <c r="H4433" s="2" t="s">
        <v>4500</v>
      </c>
      <c r="I4433" s="2"/>
      <c r="J4433" s="2"/>
      <c r="K4433" s="2">
        <v>4</v>
      </c>
      <c r="L4433" s="2" t="s">
        <v>38</v>
      </c>
      <c r="M4433" s="4">
        <v>31.83</v>
      </c>
      <c r="N4433" s="4">
        <v>0</v>
      </c>
      <c r="O4433" s="4">
        <v>127.32</v>
      </c>
      <c r="P4433" s="4">
        <v>155.33000000000001</v>
      </c>
    </row>
    <row r="4434" spans="1:16" x14ac:dyDescent="0.25">
      <c r="A4434" s="2" t="s">
        <v>4489</v>
      </c>
      <c r="B4434" s="3">
        <v>46177</v>
      </c>
      <c r="C4434" s="2" t="s">
        <v>905</v>
      </c>
      <c r="D4434" s="2" t="s">
        <v>18</v>
      </c>
      <c r="E4434" s="2" t="s">
        <v>4334</v>
      </c>
      <c r="F4434" s="3"/>
      <c r="G4434" s="2">
        <v>12</v>
      </c>
      <c r="H4434" s="2" t="s">
        <v>4501</v>
      </c>
      <c r="I4434" s="2"/>
      <c r="J4434" s="2"/>
      <c r="K4434" s="2">
        <v>4</v>
      </c>
      <c r="L4434" s="2" t="s">
        <v>38</v>
      </c>
      <c r="M4434" s="4">
        <v>47.28</v>
      </c>
      <c r="N4434" s="4">
        <v>0</v>
      </c>
      <c r="O4434" s="4">
        <v>189.12</v>
      </c>
      <c r="P4434" s="4">
        <v>230.73</v>
      </c>
    </row>
    <row r="4435" spans="1:16" x14ac:dyDescent="0.25">
      <c r="A4435" s="2" t="s">
        <v>4489</v>
      </c>
      <c r="B4435" s="3">
        <v>46177</v>
      </c>
      <c r="C4435" s="2" t="s">
        <v>905</v>
      </c>
      <c r="D4435" s="2" t="s">
        <v>18</v>
      </c>
      <c r="E4435" s="2" t="s">
        <v>4334</v>
      </c>
      <c r="F4435" s="3"/>
      <c r="G4435" s="2">
        <v>13</v>
      </c>
      <c r="H4435" s="2" t="s">
        <v>4502</v>
      </c>
      <c r="I4435" s="2" t="s">
        <v>4503</v>
      </c>
      <c r="J4435" s="2"/>
      <c r="K4435" s="2">
        <v>1.3</v>
      </c>
      <c r="L4435" s="2" t="s">
        <v>115</v>
      </c>
      <c r="M4435" s="4">
        <v>633896.5</v>
      </c>
      <c r="N4435" s="4">
        <v>0</v>
      </c>
      <c r="O4435" s="4">
        <v>824065.45</v>
      </c>
      <c r="P4435" s="4">
        <v>1005359.85</v>
      </c>
    </row>
    <row r="4436" spans="1:16" x14ac:dyDescent="0.25">
      <c r="A4436" s="2" t="s">
        <v>4489</v>
      </c>
      <c r="B4436" s="3">
        <v>46177</v>
      </c>
      <c r="C4436" s="2" t="s">
        <v>905</v>
      </c>
      <c r="D4436" s="2" t="s">
        <v>18</v>
      </c>
      <c r="E4436" s="2" t="s">
        <v>4334</v>
      </c>
      <c r="F4436" s="3"/>
      <c r="G4436" s="2">
        <v>14</v>
      </c>
      <c r="H4436" s="2" t="s">
        <v>4504</v>
      </c>
      <c r="I4436" s="2" t="s">
        <v>4505</v>
      </c>
      <c r="J4436" s="2"/>
      <c r="K4436" s="2">
        <v>0.6</v>
      </c>
      <c r="L4436" s="2" t="s">
        <v>115</v>
      </c>
      <c r="M4436" s="4">
        <v>878961</v>
      </c>
      <c r="N4436" s="4">
        <v>0</v>
      </c>
      <c r="O4436" s="4">
        <v>527376.6</v>
      </c>
      <c r="P4436" s="4">
        <v>643399.44999999995</v>
      </c>
    </row>
    <row r="4437" spans="1:16" x14ac:dyDescent="0.25">
      <c r="A4437" s="2" t="s">
        <v>4489</v>
      </c>
      <c r="B4437" s="3">
        <v>46177</v>
      </c>
      <c r="C4437" s="2" t="s">
        <v>905</v>
      </c>
      <c r="D4437" s="2" t="s">
        <v>18</v>
      </c>
      <c r="E4437" s="2" t="s">
        <v>4334</v>
      </c>
      <c r="F4437" s="3"/>
      <c r="G4437" s="2">
        <v>15</v>
      </c>
      <c r="H4437" s="2" t="s">
        <v>4506</v>
      </c>
      <c r="I4437" s="2" t="s">
        <v>4507</v>
      </c>
      <c r="J4437" s="2"/>
      <c r="K4437" s="2">
        <v>0.45</v>
      </c>
      <c r="L4437" s="2" t="s">
        <v>115</v>
      </c>
      <c r="M4437" s="4">
        <v>1282902</v>
      </c>
      <c r="N4437" s="4">
        <v>0</v>
      </c>
      <c r="O4437" s="4">
        <v>577305.9</v>
      </c>
      <c r="P4437" s="4">
        <v>704313.2</v>
      </c>
    </row>
    <row r="4438" spans="1:16" x14ac:dyDescent="0.25">
      <c r="A4438" s="2" t="s">
        <v>4489</v>
      </c>
      <c r="B4438" s="3">
        <v>46177</v>
      </c>
      <c r="C4438" s="2" t="s">
        <v>905</v>
      </c>
      <c r="D4438" s="2" t="s">
        <v>18</v>
      </c>
      <c r="E4438" s="2" t="s">
        <v>4334</v>
      </c>
      <c r="F4438" s="3"/>
      <c r="G4438" s="2">
        <v>16</v>
      </c>
      <c r="H4438" s="2" t="s">
        <v>4508</v>
      </c>
      <c r="I4438" s="2" t="s">
        <v>4509</v>
      </c>
      <c r="J4438" s="2"/>
      <c r="K4438" s="2">
        <v>1</v>
      </c>
      <c r="L4438" s="2" t="s">
        <v>115</v>
      </c>
      <c r="M4438" s="4">
        <v>2078285</v>
      </c>
      <c r="N4438" s="4">
        <v>0</v>
      </c>
      <c r="O4438" s="4">
        <v>2078285</v>
      </c>
      <c r="P4438" s="4">
        <v>2535507.7000000002</v>
      </c>
    </row>
    <row r="4439" spans="1:16" x14ac:dyDescent="0.25">
      <c r="A4439" s="2" t="s">
        <v>4489</v>
      </c>
      <c r="B4439" s="3">
        <v>46177</v>
      </c>
      <c r="C4439" s="2" t="s">
        <v>905</v>
      </c>
      <c r="D4439" s="2" t="s">
        <v>18</v>
      </c>
      <c r="E4439" s="2" t="s">
        <v>4334</v>
      </c>
      <c r="F4439" s="3"/>
      <c r="G4439" s="2">
        <v>17</v>
      </c>
      <c r="H4439" s="2" t="s">
        <v>4510</v>
      </c>
      <c r="I4439" s="2" t="s">
        <v>4511</v>
      </c>
      <c r="J4439" s="2"/>
      <c r="K4439" s="2">
        <v>0.1</v>
      </c>
      <c r="L4439" s="2" t="s">
        <v>115</v>
      </c>
      <c r="M4439" s="4">
        <v>1619548.5</v>
      </c>
      <c r="N4439" s="4">
        <v>0</v>
      </c>
      <c r="O4439" s="4">
        <v>161954.85</v>
      </c>
      <c r="P4439" s="4">
        <v>197584.92</v>
      </c>
    </row>
    <row r="4440" spans="1:16" x14ac:dyDescent="0.25">
      <c r="A4440" s="2" t="s">
        <v>4489</v>
      </c>
      <c r="B4440" s="3">
        <v>46177</v>
      </c>
      <c r="C4440" s="2" t="s">
        <v>905</v>
      </c>
      <c r="D4440" s="2" t="s">
        <v>18</v>
      </c>
      <c r="E4440" s="2" t="s">
        <v>4334</v>
      </c>
      <c r="F4440" s="3"/>
      <c r="G4440" s="2">
        <v>18</v>
      </c>
      <c r="H4440" s="2" t="s">
        <v>4512</v>
      </c>
      <c r="I4440" s="2" t="s">
        <v>4513</v>
      </c>
      <c r="J4440" s="2"/>
      <c r="K4440" s="2">
        <v>0.3</v>
      </c>
      <c r="L4440" s="2" t="s">
        <v>115</v>
      </c>
      <c r="M4440" s="4">
        <v>3916493.5</v>
      </c>
      <c r="N4440" s="4">
        <v>0</v>
      </c>
      <c r="O4440" s="4">
        <v>1174948.05</v>
      </c>
      <c r="P4440" s="4">
        <v>1433436.62</v>
      </c>
    </row>
    <row r="4441" spans="1:16" x14ac:dyDescent="0.25">
      <c r="A4441" s="2" t="s">
        <v>4489</v>
      </c>
      <c r="B4441" s="3">
        <v>46177</v>
      </c>
      <c r="C4441" s="2" t="s">
        <v>905</v>
      </c>
      <c r="D4441" s="2" t="s">
        <v>18</v>
      </c>
      <c r="E4441" s="2" t="s">
        <v>4334</v>
      </c>
      <c r="F4441" s="3"/>
      <c r="G4441" s="2">
        <v>19</v>
      </c>
      <c r="H4441" s="2" t="s">
        <v>4514</v>
      </c>
      <c r="I4441" s="2"/>
      <c r="J4441" s="2"/>
      <c r="K4441" s="2">
        <v>1</v>
      </c>
      <c r="L4441" s="2" t="s">
        <v>38</v>
      </c>
      <c r="M4441" s="4">
        <v>99.93</v>
      </c>
      <c r="N4441" s="4">
        <v>0</v>
      </c>
      <c r="O4441" s="4">
        <v>99.93</v>
      </c>
      <c r="P4441" s="4">
        <v>121.91</v>
      </c>
    </row>
    <row r="4442" spans="1:16" x14ac:dyDescent="0.25">
      <c r="A4442" s="2" t="s">
        <v>4489</v>
      </c>
      <c r="B4442" s="3">
        <v>46177</v>
      </c>
      <c r="C4442" s="2" t="s">
        <v>905</v>
      </c>
      <c r="D4442" s="2" t="s">
        <v>18</v>
      </c>
      <c r="E4442" s="2" t="s">
        <v>4334</v>
      </c>
      <c r="F4442" s="3"/>
      <c r="G4442" s="2">
        <v>20</v>
      </c>
      <c r="H4442" s="2" t="s">
        <v>4515</v>
      </c>
      <c r="I4442" s="2"/>
      <c r="J4442" s="2"/>
      <c r="K4442" s="2">
        <v>8</v>
      </c>
      <c r="L4442" s="2" t="s">
        <v>38</v>
      </c>
      <c r="M4442" s="4">
        <v>81.72</v>
      </c>
      <c r="N4442" s="4">
        <v>0</v>
      </c>
      <c r="O4442" s="4">
        <v>653.76</v>
      </c>
      <c r="P4442" s="4">
        <v>797.59</v>
      </c>
    </row>
    <row r="4443" spans="1:16" x14ac:dyDescent="0.25">
      <c r="A4443" s="2" t="s">
        <v>4489</v>
      </c>
      <c r="B4443" s="3">
        <v>46177</v>
      </c>
      <c r="C4443" s="2" t="s">
        <v>905</v>
      </c>
      <c r="D4443" s="2" t="s">
        <v>18</v>
      </c>
      <c r="E4443" s="2" t="s">
        <v>4334</v>
      </c>
      <c r="F4443" s="3"/>
      <c r="G4443" s="2">
        <v>21</v>
      </c>
      <c r="H4443" s="2" t="s">
        <v>4516</v>
      </c>
      <c r="I4443" s="2"/>
      <c r="J4443" s="2"/>
      <c r="K4443" s="2">
        <v>1500</v>
      </c>
      <c r="L4443" s="2" t="s">
        <v>38</v>
      </c>
      <c r="M4443" s="4">
        <v>10.43</v>
      </c>
      <c r="N4443" s="4">
        <v>0</v>
      </c>
      <c r="O4443" s="4">
        <v>15645</v>
      </c>
      <c r="P4443" s="4">
        <v>19086.900000000001</v>
      </c>
    </row>
    <row r="4444" spans="1:16" x14ac:dyDescent="0.25">
      <c r="A4444" s="2" t="s">
        <v>4489</v>
      </c>
      <c r="B4444" s="3">
        <v>46177</v>
      </c>
      <c r="C4444" s="2" t="s">
        <v>905</v>
      </c>
      <c r="D4444" s="2" t="s">
        <v>18</v>
      </c>
      <c r="E4444" s="2" t="s">
        <v>4334</v>
      </c>
      <c r="F4444" s="3"/>
      <c r="G4444" s="2">
        <v>22</v>
      </c>
      <c r="H4444" s="2" t="s">
        <v>4517</v>
      </c>
      <c r="I4444" s="2"/>
      <c r="J4444" s="2"/>
      <c r="K4444" s="2">
        <v>0.08</v>
      </c>
      <c r="L4444" s="2" t="s">
        <v>21</v>
      </c>
      <c r="M4444" s="4">
        <v>2175</v>
      </c>
      <c r="N4444" s="4">
        <v>0</v>
      </c>
      <c r="O4444" s="4">
        <v>174</v>
      </c>
      <c r="P4444" s="4">
        <v>212.28</v>
      </c>
    </row>
    <row r="4445" spans="1:16" x14ac:dyDescent="0.25">
      <c r="A4445" s="2" t="s">
        <v>4489</v>
      </c>
      <c r="B4445" s="3">
        <v>46177</v>
      </c>
      <c r="C4445" s="2" t="s">
        <v>905</v>
      </c>
      <c r="D4445" s="2" t="s">
        <v>18</v>
      </c>
      <c r="E4445" s="2" t="s">
        <v>4334</v>
      </c>
      <c r="F4445" s="3"/>
      <c r="G4445" s="2">
        <v>23</v>
      </c>
      <c r="H4445" s="2" t="s">
        <v>4518</v>
      </c>
      <c r="I4445" s="2" t="s">
        <v>4519</v>
      </c>
      <c r="J4445" s="2"/>
      <c r="K4445" s="2">
        <v>62</v>
      </c>
      <c r="L4445" s="2" t="s">
        <v>38</v>
      </c>
      <c r="M4445" s="4">
        <v>2138.16</v>
      </c>
      <c r="N4445" s="4">
        <v>0</v>
      </c>
      <c r="O4445" s="4">
        <v>132565.92000000001</v>
      </c>
      <c r="P4445" s="4">
        <v>161730.42000000001</v>
      </c>
    </row>
    <row r="4446" spans="1:16" x14ac:dyDescent="0.25">
      <c r="A4446" s="2" t="s">
        <v>4489</v>
      </c>
      <c r="B4446" s="3">
        <v>46177</v>
      </c>
      <c r="C4446" s="2" t="s">
        <v>905</v>
      </c>
      <c r="D4446" s="2" t="s">
        <v>18</v>
      </c>
      <c r="E4446" s="2" t="s">
        <v>4334</v>
      </c>
      <c r="F4446" s="3"/>
      <c r="G4446" s="2">
        <v>24</v>
      </c>
      <c r="H4446" s="2" t="s">
        <v>4520</v>
      </c>
      <c r="I4446" s="2" t="s">
        <v>4519</v>
      </c>
      <c r="J4446" s="2"/>
      <c r="K4446" s="2">
        <v>62</v>
      </c>
      <c r="L4446" s="2" t="s">
        <v>38</v>
      </c>
      <c r="M4446" s="4">
        <v>2138.16</v>
      </c>
      <c r="N4446" s="4">
        <v>0</v>
      </c>
      <c r="O4446" s="4">
        <v>132565.92000000001</v>
      </c>
      <c r="P4446" s="4">
        <v>161730.42000000001</v>
      </c>
    </row>
    <row r="4447" spans="1:16" x14ac:dyDescent="0.25">
      <c r="A4447" s="2" t="s">
        <v>4489</v>
      </c>
      <c r="B4447" s="3">
        <v>46177</v>
      </c>
      <c r="C4447" s="2" t="s">
        <v>905</v>
      </c>
      <c r="D4447" s="2" t="s">
        <v>18</v>
      </c>
      <c r="E4447" s="2" t="s">
        <v>4334</v>
      </c>
      <c r="F4447" s="3"/>
      <c r="G4447" s="2">
        <v>25</v>
      </c>
      <c r="H4447" s="2" t="s">
        <v>4521</v>
      </c>
      <c r="I4447" s="2"/>
      <c r="J4447" s="2"/>
      <c r="K4447" s="2">
        <v>1</v>
      </c>
      <c r="L4447" s="2" t="s">
        <v>73</v>
      </c>
      <c r="M4447" s="4">
        <v>4592.1499999999996</v>
      </c>
      <c r="N4447" s="4">
        <v>0</v>
      </c>
      <c r="O4447" s="4">
        <v>4592.1499999999996</v>
      </c>
      <c r="P4447" s="4">
        <v>5602.42</v>
      </c>
    </row>
    <row r="4448" spans="1:16" x14ac:dyDescent="0.25">
      <c r="A4448" s="2" t="s">
        <v>4489</v>
      </c>
      <c r="B4448" s="3">
        <v>46177</v>
      </c>
      <c r="C4448" s="2" t="s">
        <v>905</v>
      </c>
      <c r="D4448" s="2" t="s">
        <v>18</v>
      </c>
      <c r="E4448" s="2" t="s">
        <v>4334</v>
      </c>
      <c r="F4448" s="3"/>
      <c r="G4448" s="2">
        <v>26</v>
      </c>
      <c r="H4448" s="2" t="s">
        <v>4522</v>
      </c>
      <c r="I4448" s="2"/>
      <c r="J4448" s="2"/>
      <c r="K4448" s="2">
        <v>54</v>
      </c>
      <c r="L4448" s="2" t="s">
        <v>73</v>
      </c>
      <c r="M4448" s="4">
        <v>5018.45</v>
      </c>
      <c r="N4448" s="4">
        <v>0</v>
      </c>
      <c r="O4448" s="4">
        <v>270996.3</v>
      </c>
      <c r="P4448" s="4">
        <v>330615.49</v>
      </c>
    </row>
    <row r="4449" spans="1:16" x14ac:dyDescent="0.25">
      <c r="A4449" s="2" t="s">
        <v>4489</v>
      </c>
      <c r="B4449" s="3">
        <v>46177</v>
      </c>
      <c r="C4449" s="2" t="s">
        <v>905</v>
      </c>
      <c r="D4449" s="2" t="s">
        <v>18</v>
      </c>
      <c r="E4449" s="2" t="s">
        <v>4334</v>
      </c>
      <c r="F4449" s="3"/>
      <c r="G4449" s="2">
        <v>27</v>
      </c>
      <c r="H4449" s="2" t="s">
        <v>4523</v>
      </c>
      <c r="I4449" s="2"/>
      <c r="J4449" s="2"/>
      <c r="K4449" s="2">
        <v>7</v>
      </c>
      <c r="L4449" s="2" t="s">
        <v>73</v>
      </c>
      <c r="M4449" s="4">
        <v>3456.8</v>
      </c>
      <c r="N4449" s="4">
        <v>0</v>
      </c>
      <c r="O4449" s="4">
        <v>24197.599999999999</v>
      </c>
      <c r="P4449" s="4">
        <v>29521.07</v>
      </c>
    </row>
    <row r="4450" spans="1:16" x14ac:dyDescent="0.25">
      <c r="A4450" s="2" t="s">
        <v>4489</v>
      </c>
      <c r="B4450" s="3">
        <v>46177</v>
      </c>
      <c r="C4450" s="2" t="s">
        <v>905</v>
      </c>
      <c r="D4450" s="2" t="s">
        <v>18</v>
      </c>
      <c r="E4450" s="2" t="s">
        <v>4334</v>
      </c>
      <c r="F4450" s="3"/>
      <c r="G4450" s="2">
        <v>28</v>
      </c>
      <c r="H4450" s="2" t="s">
        <v>4524</v>
      </c>
      <c r="I4450" s="2"/>
      <c r="J4450" s="2"/>
      <c r="K4450" s="2">
        <v>124</v>
      </c>
      <c r="L4450" s="2" t="s">
        <v>38</v>
      </c>
      <c r="M4450" s="4">
        <v>2965.25</v>
      </c>
      <c r="N4450" s="4">
        <v>0</v>
      </c>
      <c r="O4450" s="4">
        <v>367691</v>
      </c>
      <c r="P4450" s="4">
        <v>448583.02</v>
      </c>
    </row>
    <row r="4451" spans="1:16" x14ac:dyDescent="0.25">
      <c r="A4451" s="2" t="s">
        <v>4489</v>
      </c>
      <c r="B4451" s="3">
        <v>46177</v>
      </c>
      <c r="C4451" s="2" t="s">
        <v>905</v>
      </c>
      <c r="D4451" s="2" t="s">
        <v>18</v>
      </c>
      <c r="E4451" s="2" t="s">
        <v>4334</v>
      </c>
      <c r="F4451" s="3"/>
      <c r="G4451" s="2">
        <v>29</v>
      </c>
      <c r="H4451" s="2" t="s">
        <v>4401</v>
      </c>
      <c r="I4451" s="2"/>
      <c r="J4451" s="2"/>
      <c r="K4451" s="2">
        <v>195</v>
      </c>
      <c r="L4451" s="2" t="s">
        <v>184</v>
      </c>
      <c r="M4451" s="4">
        <v>291.45</v>
      </c>
      <c r="N4451" s="4">
        <v>0</v>
      </c>
      <c r="O4451" s="4">
        <v>56832.75</v>
      </c>
      <c r="P4451" s="4">
        <v>69335.960000000006</v>
      </c>
    </row>
    <row r="4452" spans="1:16" x14ac:dyDescent="0.25">
      <c r="A4452" s="2" t="s">
        <v>4525</v>
      </c>
      <c r="B4452" s="3">
        <v>46181</v>
      </c>
      <c r="C4452" s="2" t="s">
        <v>17</v>
      </c>
      <c r="D4452" s="2" t="s">
        <v>18</v>
      </c>
      <c r="E4452" s="2" t="s">
        <v>19</v>
      </c>
      <c r="F4452" s="3"/>
      <c r="G4452" s="2">
        <v>1</v>
      </c>
      <c r="H4452" s="2" t="s">
        <v>4526</v>
      </c>
      <c r="I4452" s="2" t="s">
        <v>4527</v>
      </c>
      <c r="J4452" s="2"/>
      <c r="K4452" s="2">
        <v>1</v>
      </c>
      <c r="L4452" s="2" t="s">
        <v>38</v>
      </c>
      <c r="M4452" s="4">
        <v>916.56</v>
      </c>
      <c r="N4452" s="4">
        <v>0</v>
      </c>
      <c r="O4452" s="4">
        <v>916.56</v>
      </c>
      <c r="P4452" s="4">
        <v>1118.2</v>
      </c>
    </row>
    <row r="4453" spans="1:16" x14ac:dyDescent="0.25">
      <c r="A4453" s="2" t="s">
        <v>4525</v>
      </c>
      <c r="B4453" s="3">
        <v>46181</v>
      </c>
      <c r="C4453" s="2" t="s">
        <v>17</v>
      </c>
      <c r="D4453" s="2" t="s">
        <v>18</v>
      </c>
      <c r="E4453" s="2" t="s">
        <v>19</v>
      </c>
      <c r="F4453" s="3"/>
      <c r="G4453" s="2">
        <v>2</v>
      </c>
      <c r="H4453" s="2" t="s">
        <v>4528</v>
      </c>
      <c r="I4453" s="2"/>
      <c r="J4453" s="2"/>
      <c r="K4453" s="2">
        <v>1</v>
      </c>
      <c r="L4453" s="2" t="s">
        <v>21</v>
      </c>
      <c r="M4453" s="4">
        <v>183.83</v>
      </c>
      <c r="N4453" s="4">
        <v>0</v>
      </c>
      <c r="O4453" s="4">
        <v>183.83</v>
      </c>
      <c r="P4453" s="4">
        <v>224.27</v>
      </c>
    </row>
    <row r="4454" spans="1:16" x14ac:dyDescent="0.25">
      <c r="A4454" s="2" t="s">
        <v>4525</v>
      </c>
      <c r="B4454" s="3">
        <v>46181</v>
      </c>
      <c r="C4454" s="2" t="s">
        <v>17</v>
      </c>
      <c r="D4454" s="2" t="s">
        <v>18</v>
      </c>
      <c r="E4454" s="2" t="s">
        <v>19</v>
      </c>
      <c r="F4454" s="3"/>
      <c r="G4454" s="2">
        <v>3</v>
      </c>
      <c r="H4454" s="2" t="s">
        <v>4529</v>
      </c>
      <c r="I4454" s="2"/>
      <c r="J4454" s="2"/>
      <c r="K4454" s="2">
        <v>2</v>
      </c>
      <c r="L4454" s="2" t="s">
        <v>21</v>
      </c>
      <c r="M4454" s="4">
        <v>773.06</v>
      </c>
      <c r="N4454" s="4">
        <v>0</v>
      </c>
      <c r="O4454" s="4">
        <v>1546.12</v>
      </c>
      <c r="P4454" s="4">
        <v>1886.27</v>
      </c>
    </row>
    <row r="4455" spans="1:16" x14ac:dyDescent="0.25">
      <c r="A4455" s="2" t="s">
        <v>4525</v>
      </c>
      <c r="B4455" s="3">
        <v>46181</v>
      </c>
      <c r="C4455" s="2" t="s">
        <v>17</v>
      </c>
      <c r="D4455" s="2" t="s">
        <v>18</v>
      </c>
      <c r="E4455" s="2" t="s">
        <v>19</v>
      </c>
      <c r="F4455" s="3"/>
      <c r="G4455" s="2">
        <v>4</v>
      </c>
      <c r="H4455" s="2" t="s">
        <v>4530</v>
      </c>
      <c r="I4455" s="2"/>
      <c r="J4455" s="2"/>
      <c r="K4455" s="2">
        <v>1</v>
      </c>
      <c r="L4455" s="2" t="s">
        <v>21</v>
      </c>
      <c r="M4455" s="4">
        <v>1075.5</v>
      </c>
      <c r="N4455" s="4">
        <v>0</v>
      </c>
      <c r="O4455" s="4">
        <v>1075.5</v>
      </c>
      <c r="P4455" s="4">
        <v>1312.11</v>
      </c>
    </row>
    <row r="4456" spans="1:16" x14ac:dyDescent="0.25">
      <c r="A4456" s="2" t="s">
        <v>4525</v>
      </c>
      <c r="B4456" s="3">
        <v>46181</v>
      </c>
      <c r="C4456" s="2" t="s">
        <v>17</v>
      </c>
      <c r="D4456" s="2" t="s">
        <v>18</v>
      </c>
      <c r="E4456" s="2" t="s">
        <v>19</v>
      </c>
      <c r="F4456" s="3"/>
      <c r="G4456" s="2">
        <v>5</v>
      </c>
      <c r="H4456" s="2" t="s">
        <v>4531</v>
      </c>
      <c r="I4456" s="2"/>
      <c r="J4456" s="2"/>
      <c r="K4456" s="2">
        <v>1</v>
      </c>
      <c r="L4456" s="2" t="s">
        <v>38</v>
      </c>
      <c r="M4456" s="4">
        <v>58410</v>
      </c>
      <c r="N4456" s="4">
        <v>0</v>
      </c>
      <c r="O4456" s="4">
        <v>58410</v>
      </c>
      <c r="P4456" s="4">
        <v>71260.2</v>
      </c>
    </row>
    <row r="4457" spans="1:16" x14ac:dyDescent="0.25">
      <c r="A4457" s="2" t="s">
        <v>4525</v>
      </c>
      <c r="B4457" s="3">
        <v>46181</v>
      </c>
      <c r="C4457" s="2" t="s">
        <v>17</v>
      </c>
      <c r="D4457" s="2" t="s">
        <v>18</v>
      </c>
      <c r="E4457" s="2" t="s">
        <v>19</v>
      </c>
      <c r="F4457" s="3"/>
      <c r="G4457" s="2">
        <v>6</v>
      </c>
      <c r="H4457" s="2" t="s">
        <v>4532</v>
      </c>
      <c r="I4457" s="2"/>
      <c r="J4457" s="2"/>
      <c r="K4457" s="2">
        <v>1</v>
      </c>
      <c r="L4457" s="2" t="s">
        <v>21</v>
      </c>
      <c r="M4457" s="4">
        <v>250.7</v>
      </c>
      <c r="N4457" s="4">
        <v>0</v>
      </c>
      <c r="O4457" s="4">
        <v>250.7</v>
      </c>
      <c r="P4457" s="4">
        <v>305.85000000000002</v>
      </c>
    </row>
    <row r="4458" spans="1:16" x14ac:dyDescent="0.25">
      <c r="A4458" s="2" t="s">
        <v>4525</v>
      </c>
      <c r="B4458" s="3">
        <v>46181</v>
      </c>
      <c r="C4458" s="2" t="s">
        <v>17</v>
      </c>
      <c r="D4458" s="2" t="s">
        <v>18</v>
      </c>
      <c r="E4458" s="2" t="s">
        <v>19</v>
      </c>
      <c r="F4458" s="3"/>
      <c r="G4458" s="2">
        <v>7</v>
      </c>
      <c r="H4458" s="2" t="s">
        <v>4533</v>
      </c>
      <c r="I4458" s="2"/>
      <c r="J4458" s="2"/>
      <c r="K4458" s="2">
        <v>1</v>
      </c>
      <c r="L4458" s="2" t="s">
        <v>21</v>
      </c>
      <c r="M4458" s="4">
        <v>511.07</v>
      </c>
      <c r="N4458" s="4">
        <v>0</v>
      </c>
      <c r="O4458" s="4">
        <v>511.07</v>
      </c>
      <c r="P4458" s="4">
        <v>623.51</v>
      </c>
    </row>
    <row r="4459" spans="1:16" x14ac:dyDescent="0.25">
      <c r="A4459" s="2" t="s">
        <v>4525</v>
      </c>
      <c r="B4459" s="3">
        <v>46181</v>
      </c>
      <c r="C4459" s="2" t="s">
        <v>17</v>
      </c>
      <c r="D4459" s="2" t="s">
        <v>18</v>
      </c>
      <c r="E4459" s="2" t="s">
        <v>19</v>
      </c>
      <c r="F4459" s="3"/>
      <c r="G4459" s="2">
        <v>8</v>
      </c>
      <c r="H4459" s="2" t="s">
        <v>4534</v>
      </c>
      <c r="I4459" s="2"/>
      <c r="J4459" s="2"/>
      <c r="K4459" s="2">
        <v>2</v>
      </c>
      <c r="L4459" s="2" t="s">
        <v>38</v>
      </c>
      <c r="M4459" s="4">
        <v>2614.14</v>
      </c>
      <c r="N4459" s="4">
        <v>0</v>
      </c>
      <c r="O4459" s="4">
        <v>5228.28</v>
      </c>
      <c r="P4459" s="4">
        <v>6378.5</v>
      </c>
    </row>
    <row r="4460" spans="1:16" x14ac:dyDescent="0.25">
      <c r="A4460" s="2" t="s">
        <v>4525</v>
      </c>
      <c r="B4460" s="3">
        <v>46181</v>
      </c>
      <c r="C4460" s="2" t="s">
        <v>17</v>
      </c>
      <c r="D4460" s="2" t="s">
        <v>18</v>
      </c>
      <c r="E4460" s="2" t="s">
        <v>19</v>
      </c>
      <c r="F4460" s="3"/>
      <c r="G4460" s="2">
        <v>9</v>
      </c>
      <c r="H4460" s="2" t="s">
        <v>4535</v>
      </c>
      <c r="I4460" s="2"/>
      <c r="J4460" s="2"/>
      <c r="K4460" s="2">
        <v>1</v>
      </c>
      <c r="L4460" s="2" t="s">
        <v>21</v>
      </c>
      <c r="M4460" s="4">
        <v>356.31</v>
      </c>
      <c r="N4460" s="4">
        <v>0</v>
      </c>
      <c r="O4460" s="4">
        <v>356.31</v>
      </c>
      <c r="P4460" s="4">
        <v>434.7</v>
      </c>
    </row>
    <row r="4461" spans="1:16" x14ac:dyDescent="0.25">
      <c r="A4461" s="2" t="s">
        <v>4525</v>
      </c>
      <c r="B4461" s="3">
        <v>46181</v>
      </c>
      <c r="C4461" s="2" t="s">
        <v>17</v>
      </c>
      <c r="D4461" s="2" t="s">
        <v>18</v>
      </c>
      <c r="E4461" s="2" t="s">
        <v>19</v>
      </c>
      <c r="F4461" s="3"/>
      <c r="G4461" s="2">
        <v>10</v>
      </c>
      <c r="H4461" s="2" t="s">
        <v>4536</v>
      </c>
      <c r="I4461" s="2"/>
      <c r="J4461" s="2"/>
      <c r="K4461" s="2">
        <v>0.2</v>
      </c>
      <c r="L4461" s="2" t="s">
        <v>115</v>
      </c>
      <c r="M4461" s="4">
        <v>1397250</v>
      </c>
      <c r="N4461" s="4">
        <v>0</v>
      </c>
      <c r="O4461" s="4">
        <v>279450</v>
      </c>
      <c r="P4461" s="4">
        <v>340929</v>
      </c>
    </row>
    <row r="4462" spans="1:16" x14ac:dyDescent="0.25">
      <c r="A4462" s="2" t="s">
        <v>4525</v>
      </c>
      <c r="B4462" s="3">
        <v>46181</v>
      </c>
      <c r="C4462" s="2" t="s">
        <v>17</v>
      </c>
      <c r="D4462" s="2" t="s">
        <v>18</v>
      </c>
      <c r="E4462" s="2" t="s">
        <v>19</v>
      </c>
      <c r="F4462" s="3"/>
      <c r="G4462" s="2">
        <v>11</v>
      </c>
      <c r="H4462" s="2" t="s">
        <v>4537</v>
      </c>
      <c r="I4462" s="2"/>
      <c r="J4462" s="2"/>
      <c r="K4462" s="2">
        <v>0.1</v>
      </c>
      <c r="L4462" s="2" t="s">
        <v>115</v>
      </c>
      <c r="M4462" s="4">
        <v>258750</v>
      </c>
      <c r="N4462" s="4">
        <v>0</v>
      </c>
      <c r="O4462" s="4">
        <v>25875</v>
      </c>
      <c r="P4462" s="4">
        <v>31567.5</v>
      </c>
    </row>
    <row r="4463" spans="1:16" x14ac:dyDescent="0.25">
      <c r="A4463" s="2" t="s">
        <v>4525</v>
      </c>
      <c r="B4463" s="3">
        <v>46181</v>
      </c>
      <c r="C4463" s="2" t="s">
        <v>17</v>
      </c>
      <c r="D4463" s="2" t="s">
        <v>18</v>
      </c>
      <c r="E4463" s="2" t="s">
        <v>19</v>
      </c>
      <c r="F4463" s="3"/>
      <c r="G4463" s="2">
        <v>12</v>
      </c>
      <c r="H4463" s="2" t="s">
        <v>4538</v>
      </c>
      <c r="I4463" s="2"/>
      <c r="J4463" s="2"/>
      <c r="K4463" s="2">
        <v>5.0000000000000001E-3</v>
      </c>
      <c r="L4463" s="2" t="s">
        <v>115</v>
      </c>
      <c r="M4463" s="4">
        <v>278932.5</v>
      </c>
      <c r="N4463" s="4">
        <v>0</v>
      </c>
      <c r="O4463" s="4">
        <v>1394.66</v>
      </c>
      <c r="P4463" s="4">
        <v>1701.49</v>
      </c>
    </row>
    <row r="4464" spans="1:16" x14ac:dyDescent="0.25">
      <c r="A4464" s="2" t="s">
        <v>4525</v>
      </c>
      <c r="B4464" s="3">
        <v>46181</v>
      </c>
      <c r="C4464" s="2" t="s">
        <v>17</v>
      </c>
      <c r="D4464" s="2" t="s">
        <v>18</v>
      </c>
      <c r="E4464" s="2" t="s">
        <v>19</v>
      </c>
      <c r="F4464" s="3"/>
      <c r="G4464" s="2">
        <v>13</v>
      </c>
      <c r="H4464" s="2" t="s">
        <v>4539</v>
      </c>
      <c r="I4464" s="2"/>
      <c r="J4464" s="2"/>
      <c r="K4464" s="2">
        <v>4.0000000000000001E-3</v>
      </c>
      <c r="L4464" s="2" t="s">
        <v>115</v>
      </c>
      <c r="M4464" s="4">
        <v>167625</v>
      </c>
      <c r="N4464" s="4">
        <v>0</v>
      </c>
      <c r="O4464" s="4">
        <v>670.5</v>
      </c>
      <c r="P4464" s="4">
        <v>818.01</v>
      </c>
    </row>
    <row r="4465" spans="1:16" x14ac:dyDescent="0.25">
      <c r="A4465" s="2" t="s">
        <v>4525</v>
      </c>
      <c r="B4465" s="3">
        <v>46181</v>
      </c>
      <c r="C4465" s="2" t="s">
        <v>17</v>
      </c>
      <c r="D4465" s="2" t="s">
        <v>18</v>
      </c>
      <c r="E4465" s="2" t="s">
        <v>19</v>
      </c>
      <c r="F4465" s="3"/>
      <c r="G4465" s="2">
        <v>14</v>
      </c>
      <c r="H4465" s="2" t="s">
        <v>4540</v>
      </c>
      <c r="I4465" s="2"/>
      <c r="J4465" s="2"/>
      <c r="K4465" s="2">
        <v>1</v>
      </c>
      <c r="L4465" s="2" t="s">
        <v>38</v>
      </c>
      <c r="M4465" s="4">
        <v>243</v>
      </c>
      <c r="N4465" s="4">
        <v>0</v>
      </c>
      <c r="O4465" s="4">
        <v>243</v>
      </c>
      <c r="P4465" s="4">
        <v>296.45999999999998</v>
      </c>
    </row>
    <row r="4466" spans="1:16" x14ac:dyDescent="0.25">
      <c r="A4466" s="2" t="s">
        <v>4525</v>
      </c>
      <c r="B4466" s="3">
        <v>46181</v>
      </c>
      <c r="C4466" s="2" t="s">
        <v>17</v>
      </c>
      <c r="D4466" s="2" t="s">
        <v>18</v>
      </c>
      <c r="E4466" s="2" t="s">
        <v>19</v>
      </c>
      <c r="F4466" s="3"/>
      <c r="G4466" s="2">
        <v>15</v>
      </c>
      <c r="H4466" s="2" t="s">
        <v>4541</v>
      </c>
      <c r="I4466" s="2" t="s">
        <v>4542</v>
      </c>
      <c r="J4466" s="2"/>
      <c r="K4466" s="2">
        <v>250</v>
      </c>
      <c r="L4466" s="2" t="s">
        <v>204</v>
      </c>
      <c r="M4466" s="4">
        <v>2342.25</v>
      </c>
      <c r="N4466" s="4">
        <v>0</v>
      </c>
      <c r="O4466" s="4">
        <v>585562.5</v>
      </c>
      <c r="P4466" s="4">
        <v>714386.25</v>
      </c>
    </row>
    <row r="4467" spans="1:16" x14ac:dyDescent="0.25">
      <c r="A4467" s="2" t="s">
        <v>4525</v>
      </c>
      <c r="B4467" s="3">
        <v>46181</v>
      </c>
      <c r="C4467" s="2" t="s">
        <v>17</v>
      </c>
      <c r="D4467" s="2" t="s">
        <v>18</v>
      </c>
      <c r="E4467" s="2" t="s">
        <v>19</v>
      </c>
      <c r="F4467" s="3"/>
      <c r="G4467" s="2">
        <v>16</v>
      </c>
      <c r="H4467" s="2" t="s">
        <v>4543</v>
      </c>
      <c r="I4467" s="2"/>
      <c r="J4467" s="2"/>
      <c r="K4467" s="2">
        <v>300</v>
      </c>
      <c r="L4467" s="2" t="s">
        <v>38</v>
      </c>
      <c r="M4467" s="4">
        <v>35.78</v>
      </c>
      <c r="N4467" s="4">
        <v>0</v>
      </c>
      <c r="O4467" s="4">
        <v>10734</v>
      </c>
      <c r="P4467" s="4">
        <v>13095.48</v>
      </c>
    </row>
    <row r="4468" spans="1:16" x14ac:dyDescent="0.25">
      <c r="A4468" s="2" t="s">
        <v>4525</v>
      </c>
      <c r="B4468" s="3">
        <v>46181</v>
      </c>
      <c r="C4468" s="2" t="s">
        <v>17</v>
      </c>
      <c r="D4468" s="2" t="s">
        <v>18</v>
      </c>
      <c r="E4468" s="2" t="s">
        <v>19</v>
      </c>
      <c r="F4468" s="3"/>
      <c r="G4468" s="2">
        <v>17</v>
      </c>
      <c r="H4468" s="2" t="s">
        <v>4544</v>
      </c>
      <c r="I4468" s="2"/>
      <c r="J4468" s="2"/>
      <c r="K4468" s="2">
        <v>16</v>
      </c>
      <c r="L4468" s="2" t="s">
        <v>38</v>
      </c>
      <c r="M4468" s="4">
        <v>83.7</v>
      </c>
      <c r="N4468" s="4">
        <v>0</v>
      </c>
      <c r="O4468" s="4">
        <v>1339.2</v>
      </c>
      <c r="P4468" s="4">
        <v>1633.82</v>
      </c>
    </row>
    <row r="4469" spans="1:16" x14ac:dyDescent="0.25">
      <c r="A4469" s="2" t="s">
        <v>4525</v>
      </c>
      <c r="B4469" s="3">
        <v>46181</v>
      </c>
      <c r="C4469" s="2" t="s">
        <v>17</v>
      </c>
      <c r="D4469" s="2" t="s">
        <v>18</v>
      </c>
      <c r="E4469" s="2" t="s">
        <v>19</v>
      </c>
      <c r="F4469" s="3"/>
      <c r="G4469" s="2">
        <v>18</v>
      </c>
      <c r="H4469" s="2" t="s">
        <v>4545</v>
      </c>
      <c r="I4469" s="2"/>
      <c r="J4469" s="2"/>
      <c r="K4469" s="2">
        <v>1</v>
      </c>
      <c r="L4469" s="2" t="s">
        <v>38</v>
      </c>
      <c r="M4469" s="4">
        <v>3293.84</v>
      </c>
      <c r="N4469" s="4">
        <v>0</v>
      </c>
      <c r="O4469" s="4">
        <v>3293.84</v>
      </c>
      <c r="P4469" s="4">
        <v>4018.48</v>
      </c>
    </row>
    <row r="4470" spans="1:16" x14ac:dyDescent="0.25">
      <c r="A4470" s="2" t="s">
        <v>4525</v>
      </c>
      <c r="B4470" s="3">
        <v>46181</v>
      </c>
      <c r="C4470" s="2" t="s">
        <v>17</v>
      </c>
      <c r="D4470" s="2" t="s">
        <v>18</v>
      </c>
      <c r="E4470" s="2" t="s">
        <v>19</v>
      </c>
      <c r="F4470" s="3"/>
      <c r="G4470" s="2">
        <v>19</v>
      </c>
      <c r="H4470" s="2" t="s">
        <v>4546</v>
      </c>
      <c r="I4470" s="2"/>
      <c r="J4470" s="2"/>
      <c r="K4470" s="2">
        <v>16</v>
      </c>
      <c r="L4470" s="2" t="s">
        <v>38</v>
      </c>
      <c r="M4470" s="4">
        <v>81.540000000000006</v>
      </c>
      <c r="N4470" s="4">
        <v>0</v>
      </c>
      <c r="O4470" s="4">
        <v>1304.6400000000001</v>
      </c>
      <c r="P4470" s="4">
        <v>1591.66</v>
      </c>
    </row>
    <row r="4471" spans="1:16" x14ac:dyDescent="0.25">
      <c r="A4471" s="2" t="s">
        <v>4525</v>
      </c>
      <c r="B4471" s="3">
        <v>46181</v>
      </c>
      <c r="C4471" s="2" t="s">
        <v>17</v>
      </c>
      <c r="D4471" s="2" t="s">
        <v>18</v>
      </c>
      <c r="E4471" s="2" t="s">
        <v>19</v>
      </c>
      <c r="F4471" s="3"/>
      <c r="G4471" s="2">
        <v>20</v>
      </c>
      <c r="H4471" s="2" t="s">
        <v>4547</v>
      </c>
      <c r="I4471" s="2"/>
      <c r="J4471" s="2"/>
      <c r="K4471" s="2">
        <v>23</v>
      </c>
      <c r="L4471" s="2" t="s">
        <v>38</v>
      </c>
      <c r="M4471" s="4">
        <v>1.46</v>
      </c>
      <c r="N4471" s="4">
        <v>0</v>
      </c>
      <c r="O4471" s="4">
        <v>33.58</v>
      </c>
      <c r="P4471" s="4">
        <v>40.97</v>
      </c>
    </row>
    <row r="4472" spans="1:16" x14ac:dyDescent="0.25">
      <c r="A4472" s="2" t="s">
        <v>4525</v>
      </c>
      <c r="B4472" s="3">
        <v>46181</v>
      </c>
      <c r="C4472" s="2" t="s">
        <v>17</v>
      </c>
      <c r="D4472" s="2" t="s">
        <v>18</v>
      </c>
      <c r="E4472" s="2" t="s">
        <v>19</v>
      </c>
      <c r="F4472" s="3"/>
      <c r="G4472" s="2">
        <v>21</v>
      </c>
      <c r="H4472" s="2" t="s">
        <v>4548</v>
      </c>
      <c r="I4472" s="2"/>
      <c r="J4472" s="2"/>
      <c r="K4472" s="2">
        <v>7</v>
      </c>
      <c r="L4472" s="2" t="s">
        <v>38</v>
      </c>
      <c r="M4472" s="4">
        <v>3.83</v>
      </c>
      <c r="N4472" s="4">
        <v>0</v>
      </c>
      <c r="O4472" s="4">
        <v>26.81</v>
      </c>
      <c r="P4472" s="4">
        <v>32.71</v>
      </c>
    </row>
    <row r="4473" spans="1:16" x14ac:dyDescent="0.25">
      <c r="A4473" s="2" t="s">
        <v>4525</v>
      </c>
      <c r="B4473" s="3">
        <v>46181</v>
      </c>
      <c r="C4473" s="2" t="s">
        <v>17</v>
      </c>
      <c r="D4473" s="2" t="s">
        <v>18</v>
      </c>
      <c r="E4473" s="2" t="s">
        <v>19</v>
      </c>
      <c r="F4473" s="3"/>
      <c r="G4473" s="2">
        <v>22</v>
      </c>
      <c r="H4473" s="2" t="s">
        <v>4549</v>
      </c>
      <c r="I4473" s="2"/>
      <c r="J4473" s="2"/>
      <c r="K4473" s="2">
        <v>2</v>
      </c>
      <c r="L4473" s="2" t="s">
        <v>38</v>
      </c>
      <c r="M4473" s="4">
        <v>5.24</v>
      </c>
      <c r="N4473" s="4">
        <v>0</v>
      </c>
      <c r="O4473" s="4">
        <v>10.48</v>
      </c>
      <c r="P4473" s="4">
        <v>12.79</v>
      </c>
    </row>
    <row r="4474" spans="1:16" x14ac:dyDescent="0.25">
      <c r="A4474" s="2" t="s">
        <v>4525</v>
      </c>
      <c r="B4474" s="3">
        <v>46181</v>
      </c>
      <c r="C4474" s="2" t="s">
        <v>17</v>
      </c>
      <c r="D4474" s="2" t="s">
        <v>18</v>
      </c>
      <c r="E4474" s="2" t="s">
        <v>19</v>
      </c>
      <c r="F4474" s="3"/>
      <c r="G4474" s="2">
        <v>23</v>
      </c>
      <c r="H4474" s="2" t="s">
        <v>4550</v>
      </c>
      <c r="I4474" s="2"/>
      <c r="J4474" s="2"/>
      <c r="K4474" s="2">
        <v>14</v>
      </c>
      <c r="L4474" s="2" t="s">
        <v>38</v>
      </c>
      <c r="M4474" s="4">
        <v>2.75</v>
      </c>
      <c r="N4474" s="4">
        <v>0</v>
      </c>
      <c r="O4474" s="4">
        <v>38.5</v>
      </c>
      <c r="P4474" s="4">
        <v>46.97</v>
      </c>
    </row>
    <row r="4475" spans="1:16" x14ac:dyDescent="0.25">
      <c r="A4475" s="2" t="s">
        <v>4525</v>
      </c>
      <c r="B4475" s="3">
        <v>46181</v>
      </c>
      <c r="C4475" s="2" t="s">
        <v>17</v>
      </c>
      <c r="D4475" s="2" t="s">
        <v>18</v>
      </c>
      <c r="E4475" s="2" t="s">
        <v>19</v>
      </c>
      <c r="F4475" s="3"/>
      <c r="G4475" s="2">
        <v>24</v>
      </c>
      <c r="H4475" s="2" t="s">
        <v>4551</v>
      </c>
      <c r="I4475" s="2"/>
      <c r="J4475" s="2"/>
      <c r="K4475" s="2">
        <v>3</v>
      </c>
      <c r="L4475" s="2" t="s">
        <v>38</v>
      </c>
      <c r="M4475" s="4">
        <v>123.75</v>
      </c>
      <c r="N4475" s="4">
        <v>0</v>
      </c>
      <c r="O4475" s="4">
        <v>371.25</v>
      </c>
      <c r="P4475" s="4">
        <v>452.93</v>
      </c>
    </row>
    <row r="4476" spans="1:16" x14ac:dyDescent="0.25">
      <c r="A4476" s="2" t="s">
        <v>4525</v>
      </c>
      <c r="B4476" s="3">
        <v>46181</v>
      </c>
      <c r="C4476" s="2" t="s">
        <v>17</v>
      </c>
      <c r="D4476" s="2" t="s">
        <v>18</v>
      </c>
      <c r="E4476" s="2" t="s">
        <v>19</v>
      </c>
      <c r="F4476" s="3"/>
      <c r="G4476" s="2">
        <v>25</v>
      </c>
      <c r="H4476" s="2" t="s">
        <v>4552</v>
      </c>
      <c r="I4476" s="2"/>
      <c r="J4476" s="2"/>
      <c r="K4476" s="2">
        <v>200</v>
      </c>
      <c r="L4476" s="2" t="s">
        <v>38</v>
      </c>
      <c r="M4476" s="4">
        <v>28.33</v>
      </c>
      <c r="N4476" s="4">
        <v>0</v>
      </c>
      <c r="O4476" s="4">
        <v>5666</v>
      </c>
      <c r="P4476" s="4">
        <v>6912.52</v>
      </c>
    </row>
    <row r="4477" spans="1:16" x14ac:dyDescent="0.25">
      <c r="A4477" s="2" t="s">
        <v>4525</v>
      </c>
      <c r="B4477" s="3">
        <v>46181</v>
      </c>
      <c r="C4477" s="2" t="s">
        <v>17</v>
      </c>
      <c r="D4477" s="2" t="s">
        <v>18</v>
      </c>
      <c r="E4477" s="2" t="s">
        <v>19</v>
      </c>
      <c r="F4477" s="3"/>
      <c r="G4477" s="2">
        <v>26</v>
      </c>
      <c r="H4477" s="2" t="s">
        <v>4553</v>
      </c>
      <c r="I4477" s="2" t="s">
        <v>1080</v>
      </c>
      <c r="J4477" s="2"/>
      <c r="K4477" s="2">
        <v>1</v>
      </c>
      <c r="L4477" s="2" t="s">
        <v>38</v>
      </c>
      <c r="M4477" s="4">
        <v>78.75</v>
      </c>
      <c r="N4477" s="4">
        <v>0</v>
      </c>
      <c r="O4477" s="4">
        <v>78.75</v>
      </c>
      <c r="P4477" s="4">
        <v>96.08</v>
      </c>
    </row>
    <row r="4478" spans="1:16" x14ac:dyDescent="0.25">
      <c r="A4478" s="2" t="s">
        <v>4525</v>
      </c>
      <c r="B4478" s="3">
        <v>46181</v>
      </c>
      <c r="C4478" s="2" t="s">
        <v>17</v>
      </c>
      <c r="D4478" s="2" t="s">
        <v>18</v>
      </c>
      <c r="E4478" s="2" t="s">
        <v>19</v>
      </c>
      <c r="F4478" s="3"/>
      <c r="G4478" s="2">
        <v>27</v>
      </c>
      <c r="H4478" s="2" t="s">
        <v>4554</v>
      </c>
      <c r="I4478" s="2" t="s">
        <v>4555</v>
      </c>
      <c r="J4478" s="2"/>
      <c r="K4478" s="2">
        <v>9</v>
      </c>
      <c r="L4478" s="2" t="s">
        <v>38</v>
      </c>
      <c r="M4478" s="4">
        <v>45</v>
      </c>
      <c r="N4478" s="4">
        <v>0</v>
      </c>
      <c r="O4478" s="4">
        <v>405</v>
      </c>
      <c r="P4478" s="4">
        <v>494.1</v>
      </c>
    </row>
    <row r="4479" spans="1:16" x14ac:dyDescent="0.25">
      <c r="A4479" s="2" t="s">
        <v>4525</v>
      </c>
      <c r="B4479" s="3">
        <v>46181</v>
      </c>
      <c r="C4479" s="2" t="s">
        <v>17</v>
      </c>
      <c r="D4479" s="2" t="s">
        <v>18</v>
      </c>
      <c r="E4479" s="2" t="s">
        <v>19</v>
      </c>
      <c r="F4479" s="3"/>
      <c r="G4479" s="2">
        <v>28</v>
      </c>
      <c r="H4479" s="2" t="s">
        <v>4556</v>
      </c>
      <c r="I4479" s="2" t="s">
        <v>4557</v>
      </c>
      <c r="J4479" s="2"/>
      <c r="K4479" s="2">
        <v>20</v>
      </c>
      <c r="L4479" s="2" t="s">
        <v>38</v>
      </c>
      <c r="M4479" s="4">
        <v>15.75</v>
      </c>
      <c r="N4479" s="4">
        <v>0</v>
      </c>
      <c r="O4479" s="4">
        <v>315</v>
      </c>
      <c r="P4479" s="4">
        <v>384.3</v>
      </c>
    </row>
    <row r="4480" spans="1:16" x14ac:dyDescent="0.25">
      <c r="A4480" s="2" t="s">
        <v>4525</v>
      </c>
      <c r="B4480" s="3">
        <v>46181</v>
      </c>
      <c r="C4480" s="2" t="s">
        <v>17</v>
      </c>
      <c r="D4480" s="2" t="s">
        <v>18</v>
      </c>
      <c r="E4480" s="2" t="s">
        <v>19</v>
      </c>
      <c r="F4480" s="3"/>
      <c r="G4480" s="2">
        <v>29</v>
      </c>
      <c r="H4480" s="2" t="s">
        <v>4558</v>
      </c>
      <c r="I4480" s="2" t="s">
        <v>4559</v>
      </c>
      <c r="J4480" s="2"/>
      <c r="K4480" s="2">
        <v>21</v>
      </c>
      <c r="L4480" s="2" t="s">
        <v>38</v>
      </c>
      <c r="M4480" s="4">
        <v>13.5</v>
      </c>
      <c r="N4480" s="4">
        <v>0</v>
      </c>
      <c r="O4480" s="4">
        <v>283.5</v>
      </c>
      <c r="P4480" s="4">
        <v>345.87</v>
      </c>
    </row>
    <row r="4481" spans="1:16" x14ac:dyDescent="0.25">
      <c r="A4481" s="2" t="s">
        <v>4525</v>
      </c>
      <c r="B4481" s="3">
        <v>46181</v>
      </c>
      <c r="C4481" s="2" t="s">
        <v>17</v>
      </c>
      <c r="D4481" s="2" t="s">
        <v>18</v>
      </c>
      <c r="E4481" s="2" t="s">
        <v>19</v>
      </c>
      <c r="F4481" s="3"/>
      <c r="G4481" s="2">
        <v>30</v>
      </c>
      <c r="H4481" s="2" t="s">
        <v>4560</v>
      </c>
      <c r="I4481" s="2" t="s">
        <v>4561</v>
      </c>
      <c r="J4481" s="2"/>
      <c r="K4481" s="2">
        <v>10</v>
      </c>
      <c r="L4481" s="2" t="s">
        <v>38</v>
      </c>
      <c r="M4481" s="4">
        <v>13.5</v>
      </c>
      <c r="N4481" s="4">
        <v>0</v>
      </c>
      <c r="O4481" s="4">
        <v>135</v>
      </c>
      <c r="P4481" s="4">
        <v>164.7</v>
      </c>
    </row>
    <row r="4482" spans="1:16" x14ac:dyDescent="0.25">
      <c r="A4482" s="2" t="s">
        <v>4525</v>
      </c>
      <c r="B4482" s="3">
        <v>46181</v>
      </c>
      <c r="C4482" s="2" t="s">
        <v>17</v>
      </c>
      <c r="D4482" s="2" t="s">
        <v>18</v>
      </c>
      <c r="E4482" s="2" t="s">
        <v>19</v>
      </c>
      <c r="F4482" s="3"/>
      <c r="G4482" s="2">
        <v>31</v>
      </c>
      <c r="H4482" s="2" t="s">
        <v>4562</v>
      </c>
      <c r="I4482" s="2"/>
      <c r="J4482" s="2"/>
      <c r="K4482" s="2">
        <v>3.6999999999999998E-2</v>
      </c>
      <c r="L4482" s="2" t="s">
        <v>23</v>
      </c>
      <c r="M4482" s="4">
        <v>283960.24</v>
      </c>
      <c r="N4482" s="4">
        <v>0</v>
      </c>
      <c r="O4482" s="4">
        <v>10506.53</v>
      </c>
      <c r="P4482" s="4">
        <v>12817.97</v>
      </c>
    </row>
    <row r="4483" spans="1:16" x14ac:dyDescent="0.25">
      <c r="A4483" s="2" t="s">
        <v>4525</v>
      </c>
      <c r="B4483" s="3">
        <v>46181</v>
      </c>
      <c r="C4483" s="2" t="s">
        <v>17</v>
      </c>
      <c r="D4483" s="2" t="s">
        <v>18</v>
      </c>
      <c r="E4483" s="2" t="s">
        <v>19</v>
      </c>
      <c r="F4483" s="3"/>
      <c r="G4483" s="2">
        <v>32</v>
      </c>
      <c r="H4483" s="2" t="s">
        <v>4563</v>
      </c>
      <c r="I4483" s="2"/>
      <c r="J4483" s="2"/>
      <c r="K4483" s="2">
        <v>5.8000000000000003E-2</v>
      </c>
      <c r="L4483" s="2" t="s">
        <v>23</v>
      </c>
      <c r="M4483" s="4">
        <v>258750</v>
      </c>
      <c r="N4483" s="4">
        <v>0</v>
      </c>
      <c r="O4483" s="4">
        <v>15007.5</v>
      </c>
      <c r="P4483" s="4">
        <v>18309.150000000001</v>
      </c>
    </row>
    <row r="4484" spans="1:16" x14ac:dyDescent="0.25">
      <c r="A4484" s="2" t="s">
        <v>4525</v>
      </c>
      <c r="B4484" s="3">
        <v>46181</v>
      </c>
      <c r="C4484" s="2" t="s">
        <v>17</v>
      </c>
      <c r="D4484" s="2" t="s">
        <v>18</v>
      </c>
      <c r="E4484" s="2" t="s">
        <v>19</v>
      </c>
      <c r="F4484" s="3"/>
      <c r="G4484" s="2">
        <v>33</v>
      </c>
      <c r="H4484" s="2" t="s">
        <v>4564</v>
      </c>
      <c r="I4484" s="2"/>
      <c r="J4484" s="2"/>
      <c r="K4484" s="2">
        <v>9</v>
      </c>
      <c r="L4484" s="2" t="s">
        <v>38</v>
      </c>
      <c r="M4484" s="4">
        <v>0</v>
      </c>
      <c r="N4484" s="4">
        <v>0</v>
      </c>
      <c r="O4484" s="4">
        <v>0</v>
      </c>
      <c r="P4484" s="4">
        <v>0</v>
      </c>
    </row>
    <row r="4485" spans="1:16" x14ac:dyDescent="0.25">
      <c r="A4485" s="2" t="s">
        <v>4525</v>
      </c>
      <c r="B4485" s="3">
        <v>46181</v>
      </c>
      <c r="C4485" s="2" t="s">
        <v>17</v>
      </c>
      <c r="D4485" s="2" t="s">
        <v>18</v>
      </c>
      <c r="E4485" s="2" t="s">
        <v>19</v>
      </c>
      <c r="F4485" s="3"/>
      <c r="G4485" s="2">
        <v>34</v>
      </c>
      <c r="H4485" s="2" t="s">
        <v>4565</v>
      </c>
      <c r="I4485" s="2"/>
      <c r="J4485" s="2"/>
      <c r="K4485" s="2">
        <v>6</v>
      </c>
      <c r="L4485" s="2" t="s">
        <v>38</v>
      </c>
      <c r="M4485" s="4">
        <v>0</v>
      </c>
      <c r="N4485" s="4">
        <v>0</v>
      </c>
      <c r="O4485" s="4">
        <v>0</v>
      </c>
      <c r="P4485" s="4">
        <v>0</v>
      </c>
    </row>
    <row r="4486" spans="1:16" x14ac:dyDescent="0.25">
      <c r="A4486" s="2" t="s">
        <v>4525</v>
      </c>
      <c r="B4486" s="3">
        <v>46181</v>
      </c>
      <c r="C4486" s="2" t="s">
        <v>17</v>
      </c>
      <c r="D4486" s="2" t="s">
        <v>18</v>
      </c>
      <c r="E4486" s="2" t="s">
        <v>19</v>
      </c>
      <c r="F4486" s="3"/>
      <c r="G4486" s="2">
        <v>35</v>
      </c>
      <c r="H4486" s="2" t="s">
        <v>4566</v>
      </c>
      <c r="I4486" s="2"/>
      <c r="J4486" s="2"/>
      <c r="K4486" s="2">
        <v>2</v>
      </c>
      <c r="L4486" s="2" t="s">
        <v>38</v>
      </c>
      <c r="M4486" s="4">
        <v>0</v>
      </c>
      <c r="N4486" s="4">
        <v>0</v>
      </c>
      <c r="O4486" s="4">
        <v>0</v>
      </c>
      <c r="P4486" s="4">
        <v>0</v>
      </c>
    </row>
    <row r="4487" spans="1:16" x14ac:dyDescent="0.25">
      <c r="A4487" s="2" t="s">
        <v>4525</v>
      </c>
      <c r="B4487" s="3">
        <v>46181</v>
      </c>
      <c r="C4487" s="2" t="s">
        <v>17</v>
      </c>
      <c r="D4487" s="2" t="s">
        <v>18</v>
      </c>
      <c r="E4487" s="2" t="s">
        <v>19</v>
      </c>
      <c r="F4487" s="3"/>
      <c r="G4487" s="2">
        <v>36</v>
      </c>
      <c r="H4487" s="2" t="s">
        <v>4567</v>
      </c>
      <c r="I4487" s="2"/>
      <c r="J4487" s="2"/>
      <c r="K4487" s="2">
        <v>1</v>
      </c>
      <c r="L4487" s="2" t="s">
        <v>38</v>
      </c>
      <c r="M4487" s="4">
        <v>961.88</v>
      </c>
      <c r="N4487" s="4">
        <v>0</v>
      </c>
      <c r="O4487" s="4">
        <v>961.88</v>
      </c>
      <c r="P4487" s="4">
        <v>1173.49</v>
      </c>
    </row>
    <row r="4488" spans="1:16" x14ac:dyDescent="0.25">
      <c r="A4488" s="2" t="s">
        <v>4525</v>
      </c>
      <c r="B4488" s="3">
        <v>46181</v>
      </c>
      <c r="C4488" s="2" t="s">
        <v>17</v>
      </c>
      <c r="D4488" s="2" t="s">
        <v>18</v>
      </c>
      <c r="E4488" s="2" t="s">
        <v>19</v>
      </c>
      <c r="F4488" s="3"/>
      <c r="G4488" s="2">
        <v>37</v>
      </c>
      <c r="H4488" s="2" t="s">
        <v>4568</v>
      </c>
      <c r="I4488" s="2"/>
      <c r="J4488" s="2"/>
      <c r="K4488" s="2">
        <v>3</v>
      </c>
      <c r="L4488" s="2" t="s">
        <v>38</v>
      </c>
      <c r="M4488" s="4">
        <v>0</v>
      </c>
      <c r="N4488" s="4">
        <v>0</v>
      </c>
      <c r="O4488" s="4">
        <v>0</v>
      </c>
      <c r="P4488" s="4">
        <v>0</v>
      </c>
    </row>
    <row r="4489" spans="1:16" x14ac:dyDescent="0.25">
      <c r="A4489" s="2" t="s">
        <v>4525</v>
      </c>
      <c r="B4489" s="3">
        <v>46181</v>
      </c>
      <c r="C4489" s="2" t="s">
        <v>17</v>
      </c>
      <c r="D4489" s="2" t="s">
        <v>18</v>
      </c>
      <c r="E4489" s="2" t="s">
        <v>19</v>
      </c>
      <c r="F4489" s="3"/>
      <c r="G4489" s="2">
        <v>38</v>
      </c>
      <c r="H4489" s="2" t="s">
        <v>4569</v>
      </c>
      <c r="I4489" s="2"/>
      <c r="J4489" s="2"/>
      <c r="K4489" s="2">
        <v>1</v>
      </c>
      <c r="L4489" s="2" t="s">
        <v>38</v>
      </c>
      <c r="M4489" s="4">
        <v>1611</v>
      </c>
      <c r="N4489" s="4">
        <v>0</v>
      </c>
      <c r="O4489" s="4">
        <v>1611</v>
      </c>
      <c r="P4489" s="4">
        <v>1965.42</v>
      </c>
    </row>
    <row r="4490" spans="1:16" x14ac:dyDescent="0.25">
      <c r="A4490" s="2" t="s">
        <v>4525</v>
      </c>
      <c r="B4490" s="3">
        <v>46181</v>
      </c>
      <c r="C4490" s="2" t="s">
        <v>17</v>
      </c>
      <c r="D4490" s="2" t="s">
        <v>18</v>
      </c>
      <c r="E4490" s="2" t="s">
        <v>19</v>
      </c>
      <c r="F4490" s="3"/>
      <c r="G4490" s="2">
        <v>39</v>
      </c>
      <c r="H4490" s="2" t="s">
        <v>4570</v>
      </c>
      <c r="I4490" s="2" t="s">
        <v>4571</v>
      </c>
      <c r="J4490" s="2"/>
      <c r="K4490" s="2">
        <v>1</v>
      </c>
      <c r="L4490" s="2" t="s">
        <v>38</v>
      </c>
      <c r="M4490" s="4">
        <v>988948.78</v>
      </c>
      <c r="N4490" s="4">
        <v>0</v>
      </c>
      <c r="O4490" s="4">
        <v>988948.78</v>
      </c>
      <c r="P4490" s="4">
        <v>1206517.51</v>
      </c>
    </row>
    <row r="4491" spans="1:16" x14ac:dyDescent="0.25">
      <c r="A4491" s="2" t="s">
        <v>4525</v>
      </c>
      <c r="B4491" s="3">
        <v>46181</v>
      </c>
      <c r="C4491" s="2" t="s">
        <v>17</v>
      </c>
      <c r="D4491" s="2" t="s">
        <v>18</v>
      </c>
      <c r="E4491" s="2" t="s">
        <v>19</v>
      </c>
      <c r="F4491" s="3"/>
      <c r="G4491" s="2">
        <v>40</v>
      </c>
      <c r="H4491" s="2" t="s">
        <v>4572</v>
      </c>
      <c r="I4491" s="2" t="s">
        <v>4573</v>
      </c>
      <c r="J4491" s="2"/>
      <c r="K4491" s="2">
        <v>1</v>
      </c>
      <c r="L4491" s="2" t="s">
        <v>38</v>
      </c>
      <c r="M4491" s="4">
        <v>7192.62</v>
      </c>
      <c r="N4491" s="4">
        <v>0</v>
      </c>
      <c r="O4491" s="4">
        <v>7192.62</v>
      </c>
      <c r="P4491" s="4">
        <v>8775</v>
      </c>
    </row>
    <row r="4492" spans="1:16" x14ac:dyDescent="0.25">
      <c r="A4492" s="2" t="s">
        <v>4525</v>
      </c>
      <c r="B4492" s="3">
        <v>46181</v>
      </c>
      <c r="C4492" s="2" t="s">
        <v>17</v>
      </c>
      <c r="D4492" s="2" t="s">
        <v>18</v>
      </c>
      <c r="E4492" s="2" t="s">
        <v>19</v>
      </c>
      <c r="F4492" s="3"/>
      <c r="G4492" s="2">
        <v>41</v>
      </c>
      <c r="H4492" s="2" t="s">
        <v>4574</v>
      </c>
      <c r="I4492" s="2"/>
      <c r="J4492" s="2"/>
      <c r="K4492" s="2">
        <v>1</v>
      </c>
      <c r="L4492" s="2" t="s">
        <v>38</v>
      </c>
      <c r="M4492" s="4">
        <v>1578.62</v>
      </c>
      <c r="N4492" s="4">
        <v>0</v>
      </c>
      <c r="O4492" s="4">
        <v>1578.62</v>
      </c>
      <c r="P4492" s="4">
        <v>1925.92</v>
      </c>
    </row>
    <row r="4493" spans="1:16" x14ac:dyDescent="0.25">
      <c r="A4493" s="2" t="s">
        <v>4525</v>
      </c>
      <c r="B4493" s="3">
        <v>46181</v>
      </c>
      <c r="C4493" s="2" t="s">
        <v>17</v>
      </c>
      <c r="D4493" s="2" t="s">
        <v>18</v>
      </c>
      <c r="E4493" s="2" t="s">
        <v>19</v>
      </c>
      <c r="F4493" s="3"/>
      <c r="G4493" s="2">
        <v>42</v>
      </c>
      <c r="H4493" s="2" t="s">
        <v>4575</v>
      </c>
      <c r="I4493" s="2"/>
      <c r="J4493" s="2"/>
      <c r="K4493" s="2">
        <v>2</v>
      </c>
      <c r="L4493" s="2" t="s">
        <v>38</v>
      </c>
      <c r="M4493" s="4">
        <v>351.56</v>
      </c>
      <c r="N4493" s="4">
        <v>0</v>
      </c>
      <c r="O4493" s="4">
        <v>703.12</v>
      </c>
      <c r="P4493" s="4">
        <v>857.81</v>
      </c>
    </row>
    <row r="4494" spans="1:16" x14ac:dyDescent="0.25">
      <c r="A4494" s="2" t="s">
        <v>4525</v>
      </c>
      <c r="B4494" s="3">
        <v>46181</v>
      </c>
      <c r="C4494" s="2" t="s">
        <v>17</v>
      </c>
      <c r="D4494" s="2" t="s">
        <v>18</v>
      </c>
      <c r="E4494" s="2" t="s">
        <v>19</v>
      </c>
      <c r="F4494" s="3"/>
      <c r="G4494" s="2">
        <v>43</v>
      </c>
      <c r="H4494" s="2" t="s">
        <v>4576</v>
      </c>
      <c r="I4494" s="2"/>
      <c r="J4494" s="2"/>
      <c r="K4494" s="2">
        <v>1</v>
      </c>
      <c r="L4494" s="2" t="s">
        <v>38</v>
      </c>
      <c r="M4494" s="4">
        <v>835.72</v>
      </c>
      <c r="N4494" s="4">
        <v>0</v>
      </c>
      <c r="O4494" s="4">
        <v>835.72</v>
      </c>
      <c r="P4494" s="4">
        <v>1019.58</v>
      </c>
    </row>
    <row r="4495" spans="1:16" x14ac:dyDescent="0.25">
      <c r="A4495" s="2" t="s">
        <v>4525</v>
      </c>
      <c r="B4495" s="3">
        <v>46181</v>
      </c>
      <c r="C4495" s="2" t="s">
        <v>17</v>
      </c>
      <c r="D4495" s="2" t="s">
        <v>18</v>
      </c>
      <c r="E4495" s="2" t="s">
        <v>19</v>
      </c>
      <c r="F4495" s="3"/>
      <c r="G4495" s="2">
        <v>44</v>
      </c>
      <c r="H4495" s="2" t="s">
        <v>4577</v>
      </c>
      <c r="I4495" s="2"/>
      <c r="J4495" s="2"/>
      <c r="K4495" s="2">
        <v>5</v>
      </c>
      <c r="L4495" s="2" t="s">
        <v>38</v>
      </c>
      <c r="M4495" s="4">
        <v>32.270000000000003</v>
      </c>
      <c r="N4495" s="4">
        <v>0</v>
      </c>
      <c r="O4495" s="4">
        <v>161.35</v>
      </c>
      <c r="P4495" s="4">
        <v>196.85</v>
      </c>
    </row>
    <row r="4496" spans="1:16" x14ac:dyDescent="0.25">
      <c r="A4496" s="2" t="s">
        <v>4525</v>
      </c>
      <c r="B4496" s="3">
        <v>46181</v>
      </c>
      <c r="C4496" s="2" t="s">
        <v>17</v>
      </c>
      <c r="D4496" s="2" t="s">
        <v>18</v>
      </c>
      <c r="E4496" s="2" t="s">
        <v>19</v>
      </c>
      <c r="F4496" s="3"/>
      <c r="G4496" s="2">
        <v>45</v>
      </c>
      <c r="H4496" s="2" t="s">
        <v>4578</v>
      </c>
      <c r="I4496" s="2"/>
      <c r="J4496" s="2"/>
      <c r="K4496" s="2">
        <v>8</v>
      </c>
      <c r="L4496" s="2" t="s">
        <v>38</v>
      </c>
      <c r="M4496" s="4">
        <v>77.739999999999995</v>
      </c>
      <c r="N4496" s="4">
        <v>0</v>
      </c>
      <c r="O4496" s="4">
        <v>621.91999999999996</v>
      </c>
      <c r="P4496" s="4">
        <v>758.74</v>
      </c>
    </row>
    <row r="4497" spans="1:16" x14ac:dyDescent="0.25">
      <c r="A4497" s="2" t="s">
        <v>4525</v>
      </c>
      <c r="B4497" s="3">
        <v>46181</v>
      </c>
      <c r="C4497" s="2" t="s">
        <v>17</v>
      </c>
      <c r="D4497" s="2" t="s">
        <v>18</v>
      </c>
      <c r="E4497" s="2" t="s">
        <v>19</v>
      </c>
      <c r="F4497" s="3"/>
      <c r="G4497" s="2">
        <v>46</v>
      </c>
      <c r="H4497" s="2" t="s">
        <v>4579</v>
      </c>
      <c r="I4497" s="2"/>
      <c r="J4497" s="2"/>
      <c r="K4497" s="2">
        <v>1</v>
      </c>
      <c r="L4497" s="2" t="s">
        <v>38</v>
      </c>
      <c r="M4497" s="4">
        <v>36.54</v>
      </c>
      <c r="N4497" s="4">
        <v>0</v>
      </c>
      <c r="O4497" s="4">
        <v>36.54</v>
      </c>
      <c r="P4497" s="4">
        <v>44.58</v>
      </c>
    </row>
    <row r="4498" spans="1:16" x14ac:dyDescent="0.25">
      <c r="A4498" s="2" t="s">
        <v>4525</v>
      </c>
      <c r="B4498" s="3">
        <v>46181</v>
      </c>
      <c r="C4498" s="2" t="s">
        <v>17</v>
      </c>
      <c r="D4498" s="2" t="s">
        <v>18</v>
      </c>
      <c r="E4498" s="2" t="s">
        <v>19</v>
      </c>
      <c r="F4498" s="3"/>
      <c r="G4498" s="2">
        <v>47</v>
      </c>
      <c r="H4498" s="2" t="s">
        <v>4580</v>
      </c>
      <c r="I4498" s="2"/>
      <c r="J4498" s="2"/>
      <c r="K4498" s="2">
        <v>1</v>
      </c>
      <c r="L4498" s="2" t="s">
        <v>38</v>
      </c>
      <c r="M4498" s="4">
        <v>49.03</v>
      </c>
      <c r="N4498" s="4">
        <v>0</v>
      </c>
      <c r="O4498" s="4">
        <v>49.03</v>
      </c>
      <c r="P4498" s="4">
        <v>59.82</v>
      </c>
    </row>
    <row r="4499" spans="1:16" x14ac:dyDescent="0.25">
      <c r="A4499" s="2" t="s">
        <v>4525</v>
      </c>
      <c r="B4499" s="3">
        <v>46181</v>
      </c>
      <c r="C4499" s="2" t="s">
        <v>17</v>
      </c>
      <c r="D4499" s="2" t="s">
        <v>18</v>
      </c>
      <c r="E4499" s="2" t="s">
        <v>19</v>
      </c>
      <c r="F4499" s="3"/>
      <c r="G4499" s="2">
        <v>48</v>
      </c>
      <c r="H4499" s="2" t="s">
        <v>4581</v>
      </c>
      <c r="I4499" s="2"/>
      <c r="J4499" s="2"/>
      <c r="K4499" s="2">
        <v>2</v>
      </c>
      <c r="L4499" s="2" t="s">
        <v>38</v>
      </c>
      <c r="M4499" s="4">
        <v>221</v>
      </c>
      <c r="N4499" s="4">
        <v>0</v>
      </c>
      <c r="O4499" s="4">
        <v>442</v>
      </c>
      <c r="P4499" s="4">
        <v>539.24</v>
      </c>
    </row>
    <row r="4500" spans="1:16" x14ac:dyDescent="0.25">
      <c r="A4500" s="2" t="s">
        <v>4582</v>
      </c>
      <c r="B4500" s="3">
        <v>46181</v>
      </c>
      <c r="C4500" s="2" t="s">
        <v>17</v>
      </c>
      <c r="D4500" s="2" t="s">
        <v>18</v>
      </c>
      <c r="E4500" s="2" t="s">
        <v>19</v>
      </c>
      <c r="F4500" s="3"/>
      <c r="G4500" s="2">
        <v>1</v>
      </c>
      <c r="H4500" s="2" t="s">
        <v>4583</v>
      </c>
      <c r="I4500" s="2"/>
      <c r="J4500" s="2"/>
      <c r="K4500" s="2">
        <v>27</v>
      </c>
      <c r="L4500" s="2" t="s">
        <v>38</v>
      </c>
      <c r="M4500" s="4">
        <v>906.22</v>
      </c>
      <c r="N4500" s="4">
        <v>0</v>
      </c>
      <c r="O4500" s="4">
        <v>24467.94</v>
      </c>
      <c r="P4500" s="4">
        <v>29850.89</v>
      </c>
    </row>
    <row r="4501" spans="1:16" x14ac:dyDescent="0.25">
      <c r="A4501" s="2" t="s">
        <v>4582</v>
      </c>
      <c r="B4501" s="3">
        <v>46181</v>
      </c>
      <c r="C4501" s="2" t="s">
        <v>17</v>
      </c>
      <c r="D4501" s="2" t="s">
        <v>18</v>
      </c>
      <c r="E4501" s="2" t="s">
        <v>19</v>
      </c>
      <c r="F4501" s="3"/>
      <c r="G4501" s="2">
        <v>2</v>
      </c>
      <c r="H4501" s="2" t="s">
        <v>4584</v>
      </c>
      <c r="I4501" s="2"/>
      <c r="J4501" s="2"/>
      <c r="K4501" s="2">
        <v>27</v>
      </c>
      <c r="L4501" s="2" t="s">
        <v>38</v>
      </c>
      <c r="M4501" s="4">
        <v>800</v>
      </c>
      <c r="N4501" s="4">
        <v>0</v>
      </c>
      <c r="O4501" s="4">
        <v>21600</v>
      </c>
      <c r="P4501" s="4">
        <v>26352</v>
      </c>
    </row>
    <row r="4502" spans="1:16" x14ac:dyDescent="0.25">
      <c r="A4502" s="2" t="s">
        <v>4585</v>
      </c>
      <c r="B4502" s="3">
        <v>46181</v>
      </c>
      <c r="C4502" s="2" t="s">
        <v>17</v>
      </c>
      <c r="D4502" s="2" t="s">
        <v>18</v>
      </c>
      <c r="E4502" s="2" t="s">
        <v>19</v>
      </c>
      <c r="F4502" s="3"/>
      <c r="G4502" s="2">
        <v>1</v>
      </c>
      <c r="H4502" s="2" t="s">
        <v>4586</v>
      </c>
      <c r="I4502" s="2"/>
      <c r="J4502" s="2"/>
      <c r="K4502" s="2">
        <v>130</v>
      </c>
      <c r="L4502" s="2" t="s">
        <v>38</v>
      </c>
      <c r="M4502" s="4">
        <v>1612.29</v>
      </c>
      <c r="N4502" s="4">
        <v>0</v>
      </c>
      <c r="O4502" s="4">
        <v>209597.7</v>
      </c>
      <c r="P4502" s="4">
        <v>255709.19</v>
      </c>
    </row>
    <row r="4503" spans="1:16" x14ac:dyDescent="0.25">
      <c r="A4503" s="2" t="s">
        <v>4585</v>
      </c>
      <c r="B4503" s="3">
        <v>46181</v>
      </c>
      <c r="C4503" s="2" t="s">
        <v>17</v>
      </c>
      <c r="D4503" s="2" t="s">
        <v>18</v>
      </c>
      <c r="E4503" s="2" t="s">
        <v>19</v>
      </c>
      <c r="F4503" s="3"/>
      <c r="G4503" s="2">
        <v>2</v>
      </c>
      <c r="H4503" s="2" t="s">
        <v>4587</v>
      </c>
      <c r="I4503" s="2"/>
      <c r="J4503" s="2"/>
      <c r="K4503" s="2">
        <v>4</v>
      </c>
      <c r="L4503" s="2" t="s">
        <v>38</v>
      </c>
      <c r="M4503" s="4">
        <v>4301.2700000000004</v>
      </c>
      <c r="N4503" s="4">
        <v>0</v>
      </c>
      <c r="O4503" s="4">
        <v>17205.080000000002</v>
      </c>
      <c r="P4503" s="4">
        <v>20990.2</v>
      </c>
    </row>
    <row r="4504" spans="1:16" x14ac:dyDescent="0.25">
      <c r="A4504" s="2" t="s">
        <v>4585</v>
      </c>
      <c r="B4504" s="3">
        <v>46181</v>
      </c>
      <c r="C4504" s="2" t="s">
        <v>17</v>
      </c>
      <c r="D4504" s="2" t="s">
        <v>18</v>
      </c>
      <c r="E4504" s="2" t="s">
        <v>19</v>
      </c>
      <c r="F4504" s="3"/>
      <c r="G4504" s="2">
        <v>3</v>
      </c>
      <c r="H4504" s="2" t="s">
        <v>4588</v>
      </c>
      <c r="I4504" s="2"/>
      <c r="J4504" s="2"/>
      <c r="K4504" s="2">
        <v>7</v>
      </c>
      <c r="L4504" s="2" t="s">
        <v>38</v>
      </c>
      <c r="M4504" s="4">
        <v>6798.26</v>
      </c>
      <c r="N4504" s="4">
        <v>0</v>
      </c>
      <c r="O4504" s="4">
        <v>47587.82</v>
      </c>
      <c r="P4504" s="4">
        <v>58057.14</v>
      </c>
    </row>
    <row r="4505" spans="1:16" x14ac:dyDescent="0.25">
      <c r="A4505" s="2" t="s">
        <v>4585</v>
      </c>
      <c r="B4505" s="3">
        <v>46181</v>
      </c>
      <c r="C4505" s="2" t="s">
        <v>17</v>
      </c>
      <c r="D4505" s="2" t="s">
        <v>18</v>
      </c>
      <c r="E4505" s="2" t="s">
        <v>19</v>
      </c>
      <c r="F4505" s="3"/>
      <c r="G4505" s="2">
        <v>4</v>
      </c>
      <c r="H4505" s="2" t="s">
        <v>4589</v>
      </c>
      <c r="I4505" s="2"/>
      <c r="J4505" s="2"/>
      <c r="K4505" s="2">
        <v>2</v>
      </c>
      <c r="L4505" s="2" t="s">
        <v>38</v>
      </c>
      <c r="M4505" s="4">
        <v>8445.2199999999993</v>
      </c>
      <c r="N4505" s="4">
        <v>0</v>
      </c>
      <c r="O4505" s="4">
        <v>16890.439999999999</v>
      </c>
      <c r="P4505" s="4">
        <v>20606.34</v>
      </c>
    </row>
    <row r="4506" spans="1:16" x14ac:dyDescent="0.25">
      <c r="A4506" s="2" t="s">
        <v>4585</v>
      </c>
      <c r="B4506" s="3">
        <v>46181</v>
      </c>
      <c r="C4506" s="2" t="s">
        <v>17</v>
      </c>
      <c r="D4506" s="2" t="s">
        <v>18</v>
      </c>
      <c r="E4506" s="2" t="s">
        <v>19</v>
      </c>
      <c r="F4506" s="3"/>
      <c r="G4506" s="2">
        <v>5</v>
      </c>
      <c r="H4506" s="2" t="s">
        <v>4590</v>
      </c>
      <c r="I4506" s="2"/>
      <c r="J4506" s="2"/>
      <c r="K4506" s="2">
        <v>4</v>
      </c>
      <c r="L4506" s="2" t="s">
        <v>38</v>
      </c>
      <c r="M4506" s="4">
        <v>10197.040000000001</v>
      </c>
      <c r="N4506" s="4">
        <v>0</v>
      </c>
      <c r="O4506" s="4">
        <v>40788.160000000003</v>
      </c>
      <c r="P4506" s="4">
        <v>49761.56</v>
      </c>
    </row>
    <row r="4507" spans="1:16" x14ac:dyDescent="0.25">
      <c r="A4507" s="2" t="s">
        <v>4585</v>
      </c>
      <c r="B4507" s="3">
        <v>46181</v>
      </c>
      <c r="C4507" s="2" t="s">
        <v>17</v>
      </c>
      <c r="D4507" s="2" t="s">
        <v>18</v>
      </c>
      <c r="E4507" s="2" t="s">
        <v>19</v>
      </c>
      <c r="F4507" s="3"/>
      <c r="G4507" s="2">
        <v>6</v>
      </c>
      <c r="H4507" s="2" t="s">
        <v>4591</v>
      </c>
      <c r="I4507" s="2"/>
      <c r="J4507" s="2"/>
      <c r="K4507" s="2">
        <v>2</v>
      </c>
      <c r="L4507" s="2" t="s">
        <v>38</v>
      </c>
      <c r="M4507" s="4">
        <v>160903.94</v>
      </c>
      <c r="N4507" s="4">
        <v>0</v>
      </c>
      <c r="O4507" s="4">
        <v>321807.88</v>
      </c>
      <c r="P4507" s="4">
        <v>392605.61</v>
      </c>
    </row>
    <row r="4508" spans="1:16" x14ac:dyDescent="0.25">
      <c r="A4508" s="2" t="s">
        <v>4585</v>
      </c>
      <c r="B4508" s="3">
        <v>46181</v>
      </c>
      <c r="C4508" s="2" t="s">
        <v>17</v>
      </c>
      <c r="D4508" s="2" t="s">
        <v>18</v>
      </c>
      <c r="E4508" s="2" t="s">
        <v>19</v>
      </c>
      <c r="F4508" s="3"/>
      <c r="G4508" s="2">
        <v>7</v>
      </c>
      <c r="H4508" s="2" t="s">
        <v>4592</v>
      </c>
      <c r="I4508" s="2"/>
      <c r="J4508" s="2"/>
      <c r="K4508" s="2">
        <v>2</v>
      </c>
      <c r="L4508" s="2" t="s">
        <v>38</v>
      </c>
      <c r="M4508" s="4">
        <v>120783.79</v>
      </c>
      <c r="N4508" s="4">
        <v>0</v>
      </c>
      <c r="O4508" s="4">
        <v>241567.58</v>
      </c>
      <c r="P4508" s="4">
        <v>294712.45</v>
      </c>
    </row>
    <row r="4509" spans="1:16" x14ac:dyDescent="0.25">
      <c r="A4509" s="2" t="s">
        <v>4585</v>
      </c>
      <c r="B4509" s="3">
        <v>46181</v>
      </c>
      <c r="C4509" s="2" t="s">
        <v>17</v>
      </c>
      <c r="D4509" s="2" t="s">
        <v>18</v>
      </c>
      <c r="E4509" s="2" t="s">
        <v>19</v>
      </c>
      <c r="F4509" s="3"/>
      <c r="G4509" s="2">
        <v>8</v>
      </c>
      <c r="H4509" s="2" t="s">
        <v>4593</v>
      </c>
      <c r="I4509" s="2"/>
      <c r="J4509" s="2"/>
      <c r="K4509" s="2">
        <v>1</v>
      </c>
      <c r="L4509" s="2" t="s">
        <v>38</v>
      </c>
      <c r="M4509" s="4">
        <v>447756.64</v>
      </c>
      <c r="N4509" s="4">
        <v>0</v>
      </c>
      <c r="O4509" s="4">
        <v>447756.64</v>
      </c>
      <c r="P4509" s="4">
        <v>546263.1</v>
      </c>
    </row>
    <row r="4510" spans="1:16" x14ac:dyDescent="0.25">
      <c r="A4510" s="2" t="s">
        <v>4594</v>
      </c>
      <c r="B4510" s="3">
        <v>46183</v>
      </c>
      <c r="C4510" s="2" t="s">
        <v>17</v>
      </c>
      <c r="D4510" s="2" t="s">
        <v>18</v>
      </c>
      <c r="E4510" s="2" t="s">
        <v>19</v>
      </c>
      <c r="F4510" s="3"/>
      <c r="G4510" s="2">
        <v>1</v>
      </c>
      <c r="H4510" s="2" t="s">
        <v>4595</v>
      </c>
      <c r="I4510" s="2"/>
      <c r="J4510" s="2"/>
      <c r="K4510" s="2">
        <v>2</v>
      </c>
      <c r="L4510" s="2" t="s">
        <v>38</v>
      </c>
      <c r="M4510" s="4">
        <v>39203.56</v>
      </c>
      <c r="N4510" s="4">
        <v>0</v>
      </c>
      <c r="O4510" s="4">
        <v>78407.12</v>
      </c>
      <c r="P4510" s="4">
        <v>95656.69</v>
      </c>
    </row>
    <row r="4511" spans="1:16" x14ac:dyDescent="0.25">
      <c r="A4511" s="2" t="s">
        <v>4596</v>
      </c>
      <c r="B4511" s="3">
        <v>46183</v>
      </c>
      <c r="C4511" s="2" t="s">
        <v>17</v>
      </c>
      <c r="D4511" s="2" t="s">
        <v>18</v>
      </c>
      <c r="E4511" s="2" t="s">
        <v>19</v>
      </c>
      <c r="F4511" s="3"/>
      <c r="G4511" s="2">
        <v>1</v>
      </c>
      <c r="H4511" s="2" t="s">
        <v>4597</v>
      </c>
      <c r="I4511" s="2"/>
      <c r="J4511" s="2"/>
      <c r="K4511" s="2">
        <v>15</v>
      </c>
      <c r="L4511" s="2" t="s">
        <v>38</v>
      </c>
      <c r="M4511" s="4">
        <v>2200</v>
      </c>
      <c r="N4511" s="4">
        <v>0</v>
      </c>
      <c r="O4511" s="4">
        <v>33000</v>
      </c>
      <c r="P4511" s="4">
        <v>40260</v>
      </c>
    </row>
    <row r="4512" spans="1:16" x14ac:dyDescent="0.25">
      <c r="A4512" s="2" t="s">
        <v>4598</v>
      </c>
      <c r="B4512" s="3">
        <v>46183</v>
      </c>
      <c r="C4512" s="2" t="s">
        <v>17</v>
      </c>
      <c r="D4512" s="2" t="s">
        <v>18</v>
      </c>
      <c r="E4512" s="2" t="s">
        <v>19</v>
      </c>
      <c r="F4512" s="3"/>
      <c r="G4512" s="2">
        <v>1</v>
      </c>
      <c r="H4512" s="2" t="s">
        <v>4599</v>
      </c>
      <c r="I4512" s="2"/>
      <c r="J4512" s="2"/>
      <c r="K4512" s="2">
        <v>2</v>
      </c>
      <c r="L4512" s="2" t="s">
        <v>38</v>
      </c>
      <c r="M4512" s="4">
        <v>1302.8399999999999</v>
      </c>
      <c r="N4512" s="4">
        <v>0</v>
      </c>
      <c r="O4512" s="4">
        <v>2605.6799999999998</v>
      </c>
      <c r="P4512" s="4">
        <v>3178.93</v>
      </c>
    </row>
    <row r="4513" spans="1:16" x14ac:dyDescent="0.25">
      <c r="A4513" s="2" t="s">
        <v>4598</v>
      </c>
      <c r="B4513" s="3">
        <v>46183</v>
      </c>
      <c r="C4513" s="2" t="s">
        <v>17</v>
      </c>
      <c r="D4513" s="2" t="s">
        <v>18</v>
      </c>
      <c r="E4513" s="2" t="s">
        <v>19</v>
      </c>
      <c r="F4513" s="3"/>
      <c r="G4513" s="2">
        <v>2</v>
      </c>
      <c r="H4513" s="2" t="s">
        <v>4600</v>
      </c>
      <c r="I4513" s="2"/>
      <c r="J4513" s="2"/>
      <c r="K4513" s="2">
        <v>2</v>
      </c>
      <c r="L4513" s="2" t="s">
        <v>38</v>
      </c>
      <c r="M4513" s="4">
        <v>982.52</v>
      </c>
      <c r="N4513" s="4">
        <v>0</v>
      </c>
      <c r="O4513" s="4">
        <v>1965.04</v>
      </c>
      <c r="P4513" s="4">
        <v>2397.35</v>
      </c>
    </row>
    <row r="4514" spans="1:16" x14ac:dyDescent="0.25">
      <c r="A4514" s="2" t="s">
        <v>4598</v>
      </c>
      <c r="B4514" s="3">
        <v>46183</v>
      </c>
      <c r="C4514" s="2" t="s">
        <v>17</v>
      </c>
      <c r="D4514" s="2" t="s">
        <v>18</v>
      </c>
      <c r="E4514" s="2" t="s">
        <v>19</v>
      </c>
      <c r="F4514" s="3"/>
      <c r="G4514" s="2">
        <v>3</v>
      </c>
      <c r="H4514" s="2" t="s">
        <v>4601</v>
      </c>
      <c r="I4514" s="2"/>
      <c r="J4514" s="2"/>
      <c r="K4514" s="2">
        <v>2</v>
      </c>
      <c r="L4514" s="2" t="s">
        <v>38</v>
      </c>
      <c r="M4514" s="4">
        <v>982.52</v>
      </c>
      <c r="N4514" s="4">
        <v>0</v>
      </c>
      <c r="O4514" s="4">
        <v>1965.04</v>
      </c>
      <c r="P4514" s="4">
        <v>2397.35</v>
      </c>
    </row>
    <row r="4515" spans="1:16" x14ac:dyDescent="0.25">
      <c r="A4515" s="2" t="s">
        <v>4598</v>
      </c>
      <c r="B4515" s="3">
        <v>46183</v>
      </c>
      <c r="C4515" s="2" t="s">
        <v>17</v>
      </c>
      <c r="D4515" s="2" t="s">
        <v>18</v>
      </c>
      <c r="E4515" s="2" t="s">
        <v>19</v>
      </c>
      <c r="F4515" s="3"/>
      <c r="G4515" s="2">
        <v>4</v>
      </c>
      <c r="H4515" s="2" t="s">
        <v>4602</v>
      </c>
      <c r="I4515" s="2"/>
      <c r="J4515" s="2"/>
      <c r="K4515" s="2">
        <v>2</v>
      </c>
      <c r="L4515" s="2" t="s">
        <v>38</v>
      </c>
      <c r="M4515" s="4">
        <v>982.52</v>
      </c>
      <c r="N4515" s="4">
        <v>0</v>
      </c>
      <c r="O4515" s="4">
        <v>1965.04</v>
      </c>
      <c r="P4515" s="4">
        <v>2397.35</v>
      </c>
    </row>
    <row r="4516" spans="1:16" x14ac:dyDescent="0.25">
      <c r="A4516" s="2" t="s">
        <v>4598</v>
      </c>
      <c r="B4516" s="3">
        <v>46183</v>
      </c>
      <c r="C4516" s="2" t="s">
        <v>17</v>
      </c>
      <c r="D4516" s="2" t="s">
        <v>18</v>
      </c>
      <c r="E4516" s="2" t="s">
        <v>19</v>
      </c>
      <c r="F4516" s="3"/>
      <c r="G4516" s="2">
        <v>5</v>
      </c>
      <c r="H4516" s="2" t="s">
        <v>4603</v>
      </c>
      <c r="I4516" s="2"/>
      <c r="J4516" s="2"/>
      <c r="K4516" s="2">
        <v>2</v>
      </c>
      <c r="L4516" s="2" t="s">
        <v>38</v>
      </c>
      <c r="M4516" s="4">
        <v>7149.83</v>
      </c>
      <c r="N4516" s="4">
        <v>0</v>
      </c>
      <c r="O4516" s="4">
        <v>14299.66</v>
      </c>
      <c r="P4516" s="4">
        <v>17445.59</v>
      </c>
    </row>
    <row r="4517" spans="1:16" x14ac:dyDescent="0.25">
      <c r="A4517" s="2" t="s">
        <v>4598</v>
      </c>
      <c r="B4517" s="3">
        <v>46183</v>
      </c>
      <c r="C4517" s="2" t="s">
        <v>17</v>
      </c>
      <c r="D4517" s="2" t="s">
        <v>18</v>
      </c>
      <c r="E4517" s="2" t="s">
        <v>19</v>
      </c>
      <c r="F4517" s="3"/>
      <c r="G4517" s="2">
        <v>6</v>
      </c>
      <c r="H4517" s="2" t="s">
        <v>4604</v>
      </c>
      <c r="I4517" s="2"/>
      <c r="J4517" s="2"/>
      <c r="K4517" s="2">
        <v>1</v>
      </c>
      <c r="L4517" s="2" t="s">
        <v>38</v>
      </c>
      <c r="M4517" s="4">
        <v>4885.25</v>
      </c>
      <c r="N4517" s="4">
        <v>0</v>
      </c>
      <c r="O4517" s="4">
        <v>4885.25</v>
      </c>
      <c r="P4517" s="4">
        <v>5960.01</v>
      </c>
    </row>
    <row r="4518" spans="1:16" x14ac:dyDescent="0.25">
      <c r="A4518" s="2" t="s">
        <v>4598</v>
      </c>
      <c r="B4518" s="3">
        <v>46183</v>
      </c>
      <c r="C4518" s="2" t="s">
        <v>17</v>
      </c>
      <c r="D4518" s="2" t="s">
        <v>18</v>
      </c>
      <c r="E4518" s="2" t="s">
        <v>19</v>
      </c>
      <c r="F4518" s="3"/>
      <c r="G4518" s="2">
        <v>7</v>
      </c>
      <c r="H4518" s="2" t="s">
        <v>4605</v>
      </c>
      <c r="I4518" s="2" t="s">
        <v>4606</v>
      </c>
      <c r="J4518" s="2"/>
      <c r="K4518" s="2">
        <v>1</v>
      </c>
      <c r="L4518" s="2" t="s">
        <v>38</v>
      </c>
      <c r="M4518" s="4">
        <v>7303.28</v>
      </c>
      <c r="N4518" s="4">
        <v>0</v>
      </c>
      <c r="O4518" s="4">
        <v>7303.28</v>
      </c>
      <c r="P4518" s="4">
        <v>8910</v>
      </c>
    </row>
    <row r="4519" spans="1:16" x14ac:dyDescent="0.25">
      <c r="A4519" s="2" t="s">
        <v>4598</v>
      </c>
      <c r="B4519" s="3">
        <v>46183</v>
      </c>
      <c r="C4519" s="2" t="s">
        <v>17</v>
      </c>
      <c r="D4519" s="2" t="s">
        <v>18</v>
      </c>
      <c r="E4519" s="2" t="s">
        <v>19</v>
      </c>
      <c r="F4519" s="3"/>
      <c r="G4519" s="2">
        <v>8</v>
      </c>
      <c r="H4519" s="2" t="s">
        <v>4607</v>
      </c>
      <c r="I4519" s="2"/>
      <c r="J4519" s="2"/>
      <c r="K4519" s="2">
        <v>2</v>
      </c>
      <c r="L4519" s="2" t="s">
        <v>38</v>
      </c>
      <c r="M4519" s="4">
        <v>5059</v>
      </c>
      <c r="N4519" s="4">
        <v>0</v>
      </c>
      <c r="O4519" s="4">
        <v>10118</v>
      </c>
      <c r="P4519" s="4">
        <v>12343.96</v>
      </c>
    </row>
    <row r="4520" spans="1:16" x14ac:dyDescent="0.25">
      <c r="A4520" s="2" t="s">
        <v>4598</v>
      </c>
      <c r="B4520" s="3">
        <v>46183</v>
      </c>
      <c r="C4520" s="2" t="s">
        <v>17</v>
      </c>
      <c r="D4520" s="2" t="s">
        <v>18</v>
      </c>
      <c r="E4520" s="2" t="s">
        <v>19</v>
      </c>
      <c r="F4520" s="3"/>
      <c r="G4520" s="2">
        <v>9</v>
      </c>
      <c r="H4520" s="2" t="s">
        <v>4608</v>
      </c>
      <c r="I4520" s="2"/>
      <c r="J4520" s="2"/>
      <c r="K4520" s="2">
        <v>6</v>
      </c>
      <c r="L4520" s="2" t="s">
        <v>38</v>
      </c>
      <c r="M4520" s="4">
        <v>232.9</v>
      </c>
      <c r="N4520" s="4">
        <v>0</v>
      </c>
      <c r="O4520" s="4">
        <v>1397.4</v>
      </c>
      <c r="P4520" s="4">
        <v>1704.83</v>
      </c>
    </row>
    <row r="4521" spans="1:16" x14ac:dyDescent="0.25">
      <c r="A4521" s="2" t="s">
        <v>4609</v>
      </c>
      <c r="B4521" s="3">
        <v>46183</v>
      </c>
      <c r="C4521" s="2" t="s">
        <v>17</v>
      </c>
      <c r="D4521" s="2" t="s">
        <v>18</v>
      </c>
      <c r="E4521" s="2" t="s">
        <v>19</v>
      </c>
      <c r="F4521" s="3"/>
      <c r="G4521" s="2">
        <v>1</v>
      </c>
      <c r="H4521" s="2" t="s">
        <v>4610</v>
      </c>
      <c r="I4521" s="2"/>
      <c r="J4521" s="2"/>
      <c r="K4521" s="2">
        <v>160</v>
      </c>
      <c r="L4521" s="2" t="s">
        <v>320</v>
      </c>
      <c r="M4521" s="4">
        <v>203.28</v>
      </c>
      <c r="N4521" s="4">
        <v>0</v>
      </c>
      <c r="O4521" s="4">
        <v>32524.799999999999</v>
      </c>
      <c r="P4521" s="4">
        <v>39680.26</v>
      </c>
    </row>
    <row r="4522" spans="1:16" x14ac:dyDescent="0.25">
      <c r="A4522" s="2" t="s">
        <v>4609</v>
      </c>
      <c r="B4522" s="3">
        <v>46183</v>
      </c>
      <c r="C4522" s="2" t="s">
        <v>17</v>
      </c>
      <c r="D4522" s="2" t="s">
        <v>18</v>
      </c>
      <c r="E4522" s="2" t="s">
        <v>19</v>
      </c>
      <c r="F4522" s="3"/>
      <c r="G4522" s="2">
        <v>2</v>
      </c>
      <c r="H4522" s="2" t="s">
        <v>4611</v>
      </c>
      <c r="I4522" s="2"/>
      <c r="J4522" s="2"/>
      <c r="K4522" s="2">
        <v>200</v>
      </c>
      <c r="L4522" s="2" t="s">
        <v>320</v>
      </c>
      <c r="M4522" s="4">
        <v>196.93</v>
      </c>
      <c r="N4522" s="4">
        <v>0</v>
      </c>
      <c r="O4522" s="4">
        <v>39386</v>
      </c>
      <c r="P4522" s="4">
        <v>48050.92</v>
      </c>
    </row>
    <row r="4523" spans="1:16" x14ac:dyDescent="0.25">
      <c r="A4523" s="2" t="s">
        <v>4609</v>
      </c>
      <c r="B4523" s="3">
        <v>46183</v>
      </c>
      <c r="C4523" s="2" t="s">
        <v>17</v>
      </c>
      <c r="D4523" s="2" t="s">
        <v>18</v>
      </c>
      <c r="E4523" s="2" t="s">
        <v>19</v>
      </c>
      <c r="F4523" s="3"/>
      <c r="G4523" s="2">
        <v>3</v>
      </c>
      <c r="H4523" s="2" t="s">
        <v>4612</v>
      </c>
      <c r="I4523" s="2"/>
      <c r="J4523" s="2"/>
      <c r="K4523" s="2">
        <v>100</v>
      </c>
      <c r="L4523" s="2" t="s">
        <v>320</v>
      </c>
      <c r="M4523" s="4">
        <v>196.93</v>
      </c>
      <c r="N4523" s="4">
        <v>0</v>
      </c>
      <c r="O4523" s="4">
        <v>19693</v>
      </c>
      <c r="P4523" s="4">
        <v>24025.46</v>
      </c>
    </row>
    <row r="4524" spans="1:16" x14ac:dyDescent="0.25">
      <c r="A4524" s="2" t="s">
        <v>4609</v>
      </c>
      <c r="B4524" s="3">
        <v>46183</v>
      </c>
      <c r="C4524" s="2" t="s">
        <v>17</v>
      </c>
      <c r="D4524" s="2" t="s">
        <v>18</v>
      </c>
      <c r="E4524" s="2" t="s">
        <v>19</v>
      </c>
      <c r="F4524" s="3"/>
      <c r="G4524" s="2">
        <v>4</v>
      </c>
      <c r="H4524" s="2" t="s">
        <v>4613</v>
      </c>
      <c r="I4524" s="2"/>
      <c r="J4524" s="2"/>
      <c r="K4524" s="2">
        <v>60</v>
      </c>
      <c r="L4524" s="2" t="s">
        <v>38</v>
      </c>
      <c r="M4524" s="4">
        <v>266.8</v>
      </c>
      <c r="N4524" s="4">
        <v>0</v>
      </c>
      <c r="O4524" s="4">
        <v>16008</v>
      </c>
      <c r="P4524" s="4">
        <v>19529.759999999998</v>
      </c>
    </row>
    <row r="4525" spans="1:16" x14ac:dyDescent="0.25">
      <c r="A4525" s="2" t="s">
        <v>4609</v>
      </c>
      <c r="B4525" s="3">
        <v>46183</v>
      </c>
      <c r="C4525" s="2" t="s">
        <v>17</v>
      </c>
      <c r="D4525" s="2" t="s">
        <v>18</v>
      </c>
      <c r="E4525" s="2" t="s">
        <v>19</v>
      </c>
      <c r="F4525" s="3"/>
      <c r="G4525" s="2">
        <v>5</v>
      </c>
      <c r="H4525" s="2" t="s">
        <v>4614</v>
      </c>
      <c r="I4525" s="2"/>
      <c r="J4525" s="2"/>
      <c r="K4525" s="2">
        <v>60</v>
      </c>
      <c r="L4525" s="2" t="s">
        <v>320</v>
      </c>
      <c r="M4525" s="4">
        <v>266.8</v>
      </c>
      <c r="N4525" s="4">
        <v>0</v>
      </c>
      <c r="O4525" s="4">
        <v>16008</v>
      </c>
      <c r="P4525" s="4">
        <v>19529.759999999998</v>
      </c>
    </row>
    <row r="4526" spans="1:16" x14ac:dyDescent="0.25">
      <c r="A4526" s="2" t="s">
        <v>4609</v>
      </c>
      <c r="B4526" s="3">
        <v>46183</v>
      </c>
      <c r="C4526" s="2" t="s">
        <v>17</v>
      </c>
      <c r="D4526" s="2" t="s">
        <v>18</v>
      </c>
      <c r="E4526" s="2" t="s">
        <v>19</v>
      </c>
      <c r="F4526" s="3"/>
      <c r="G4526" s="2">
        <v>6</v>
      </c>
      <c r="H4526" s="2" t="s">
        <v>694</v>
      </c>
      <c r="I4526" s="2"/>
      <c r="J4526" s="2"/>
      <c r="K4526" s="2">
        <v>40</v>
      </c>
      <c r="L4526" s="2" t="s">
        <v>695</v>
      </c>
      <c r="M4526" s="4">
        <v>171.52</v>
      </c>
      <c r="N4526" s="4">
        <v>0</v>
      </c>
      <c r="O4526" s="4">
        <v>6860.8</v>
      </c>
      <c r="P4526" s="4">
        <v>8370.18</v>
      </c>
    </row>
    <row r="4527" spans="1:16" x14ac:dyDescent="0.25">
      <c r="A4527" s="2" t="s">
        <v>4609</v>
      </c>
      <c r="B4527" s="3">
        <v>46183</v>
      </c>
      <c r="C4527" s="2" t="s">
        <v>17</v>
      </c>
      <c r="D4527" s="2" t="s">
        <v>18</v>
      </c>
      <c r="E4527" s="2" t="s">
        <v>19</v>
      </c>
      <c r="F4527" s="3"/>
      <c r="G4527" s="2">
        <v>7</v>
      </c>
      <c r="H4527" s="2" t="s">
        <v>4615</v>
      </c>
      <c r="I4527" s="2"/>
      <c r="J4527" s="2"/>
      <c r="K4527" s="2">
        <v>160</v>
      </c>
      <c r="L4527" s="2" t="s">
        <v>320</v>
      </c>
      <c r="M4527" s="4">
        <v>337.44</v>
      </c>
      <c r="N4527" s="4">
        <v>0</v>
      </c>
      <c r="O4527" s="4">
        <v>53990.400000000001</v>
      </c>
      <c r="P4527" s="4">
        <v>65868.289999999994</v>
      </c>
    </row>
    <row r="4528" spans="1:16" x14ac:dyDescent="0.25">
      <c r="A4528" s="2" t="s">
        <v>4609</v>
      </c>
      <c r="B4528" s="3">
        <v>46183</v>
      </c>
      <c r="C4528" s="2" t="s">
        <v>17</v>
      </c>
      <c r="D4528" s="2" t="s">
        <v>18</v>
      </c>
      <c r="E4528" s="2" t="s">
        <v>19</v>
      </c>
      <c r="F4528" s="3"/>
      <c r="G4528" s="2">
        <v>8</v>
      </c>
      <c r="H4528" s="2" t="s">
        <v>4616</v>
      </c>
      <c r="I4528" s="2"/>
      <c r="J4528" s="2"/>
      <c r="K4528" s="2">
        <v>200</v>
      </c>
      <c r="L4528" s="2" t="s">
        <v>70</v>
      </c>
      <c r="M4528" s="4">
        <v>38.75</v>
      </c>
      <c r="N4528" s="4">
        <v>0</v>
      </c>
      <c r="O4528" s="4">
        <v>7750</v>
      </c>
      <c r="P4528" s="4">
        <v>9455</v>
      </c>
    </row>
    <row r="4529" spans="1:16" x14ac:dyDescent="0.25">
      <c r="A4529" s="2" t="s">
        <v>4609</v>
      </c>
      <c r="B4529" s="3">
        <v>46183</v>
      </c>
      <c r="C4529" s="2" t="s">
        <v>17</v>
      </c>
      <c r="D4529" s="2" t="s">
        <v>18</v>
      </c>
      <c r="E4529" s="2" t="s">
        <v>19</v>
      </c>
      <c r="F4529" s="3"/>
      <c r="G4529" s="2">
        <v>9</v>
      </c>
      <c r="H4529" s="2" t="s">
        <v>4617</v>
      </c>
      <c r="I4529" s="2"/>
      <c r="J4529" s="2"/>
      <c r="K4529" s="2">
        <v>4</v>
      </c>
      <c r="L4529" s="2" t="s">
        <v>38</v>
      </c>
      <c r="M4529" s="4">
        <v>47117.63</v>
      </c>
      <c r="N4529" s="4">
        <v>0</v>
      </c>
      <c r="O4529" s="4">
        <v>188470.52</v>
      </c>
      <c r="P4529" s="4">
        <v>229934.03</v>
      </c>
    </row>
    <row r="4530" spans="1:16" x14ac:dyDescent="0.25">
      <c r="A4530" s="2" t="s">
        <v>4609</v>
      </c>
      <c r="B4530" s="3">
        <v>46183</v>
      </c>
      <c r="C4530" s="2" t="s">
        <v>17</v>
      </c>
      <c r="D4530" s="2" t="s">
        <v>18</v>
      </c>
      <c r="E4530" s="2" t="s">
        <v>19</v>
      </c>
      <c r="F4530" s="3"/>
      <c r="G4530" s="2">
        <v>10</v>
      </c>
      <c r="H4530" s="2" t="s">
        <v>4618</v>
      </c>
      <c r="I4530" s="2"/>
      <c r="J4530" s="2"/>
      <c r="K4530" s="2">
        <v>20</v>
      </c>
      <c r="L4530" s="2" t="s">
        <v>38</v>
      </c>
      <c r="M4530" s="4">
        <v>3572.72</v>
      </c>
      <c r="N4530" s="4">
        <v>0</v>
      </c>
      <c r="O4530" s="4">
        <v>71454.399999999994</v>
      </c>
      <c r="P4530" s="4">
        <v>87174.37</v>
      </c>
    </row>
    <row r="4531" spans="1:16" x14ac:dyDescent="0.25">
      <c r="A4531" s="2" t="s">
        <v>4609</v>
      </c>
      <c r="B4531" s="3">
        <v>46183</v>
      </c>
      <c r="C4531" s="2" t="s">
        <v>17</v>
      </c>
      <c r="D4531" s="2" t="s">
        <v>18</v>
      </c>
      <c r="E4531" s="2" t="s">
        <v>19</v>
      </c>
      <c r="F4531" s="3"/>
      <c r="G4531" s="2">
        <v>11</v>
      </c>
      <c r="H4531" s="2" t="s">
        <v>4619</v>
      </c>
      <c r="I4531" s="2"/>
      <c r="J4531" s="2"/>
      <c r="K4531" s="2">
        <v>32</v>
      </c>
      <c r="L4531" s="2" t="s">
        <v>38</v>
      </c>
      <c r="M4531" s="4">
        <v>7431.24</v>
      </c>
      <c r="N4531" s="4">
        <v>0</v>
      </c>
      <c r="O4531" s="4">
        <v>237799.67999999999</v>
      </c>
      <c r="P4531" s="4">
        <v>290115.61</v>
      </c>
    </row>
    <row r="4532" spans="1:16" x14ac:dyDescent="0.25">
      <c r="A4532" s="2" t="s">
        <v>4609</v>
      </c>
      <c r="B4532" s="3">
        <v>46183</v>
      </c>
      <c r="C4532" s="2" t="s">
        <v>17</v>
      </c>
      <c r="D4532" s="2" t="s">
        <v>18</v>
      </c>
      <c r="E4532" s="2" t="s">
        <v>19</v>
      </c>
      <c r="F4532" s="3"/>
      <c r="G4532" s="2">
        <v>12</v>
      </c>
      <c r="H4532" s="2" t="s">
        <v>4620</v>
      </c>
      <c r="I4532" s="2"/>
      <c r="J4532" s="2"/>
      <c r="K4532" s="2">
        <v>150</v>
      </c>
      <c r="L4532" s="2" t="s">
        <v>320</v>
      </c>
      <c r="M4532" s="4">
        <v>23.25</v>
      </c>
      <c r="N4532" s="4">
        <v>0</v>
      </c>
      <c r="O4532" s="4">
        <v>3487.5</v>
      </c>
      <c r="P4532" s="4">
        <v>4254.75</v>
      </c>
    </row>
    <row r="4533" spans="1:16" x14ac:dyDescent="0.25">
      <c r="A4533" s="2" t="s">
        <v>4609</v>
      </c>
      <c r="B4533" s="3">
        <v>46183</v>
      </c>
      <c r="C4533" s="2" t="s">
        <v>17</v>
      </c>
      <c r="D4533" s="2" t="s">
        <v>18</v>
      </c>
      <c r="E4533" s="2" t="s">
        <v>19</v>
      </c>
      <c r="F4533" s="3"/>
      <c r="G4533" s="2">
        <v>13</v>
      </c>
      <c r="H4533" s="2" t="s">
        <v>4599</v>
      </c>
      <c r="I4533" s="2"/>
      <c r="J4533" s="2"/>
      <c r="K4533" s="2">
        <v>2</v>
      </c>
      <c r="L4533" s="2" t="s">
        <v>38</v>
      </c>
      <c r="M4533" s="4">
        <v>1302.8399999999999</v>
      </c>
      <c r="N4533" s="4">
        <v>0</v>
      </c>
      <c r="O4533" s="4">
        <v>2605.6799999999998</v>
      </c>
      <c r="P4533" s="4">
        <v>3178.93</v>
      </c>
    </row>
    <row r="4534" spans="1:16" x14ac:dyDescent="0.25">
      <c r="A4534" s="2" t="s">
        <v>4609</v>
      </c>
      <c r="B4534" s="3">
        <v>46183</v>
      </c>
      <c r="C4534" s="2" t="s">
        <v>17</v>
      </c>
      <c r="D4534" s="2" t="s">
        <v>18</v>
      </c>
      <c r="E4534" s="2" t="s">
        <v>19</v>
      </c>
      <c r="F4534" s="3"/>
      <c r="G4534" s="2">
        <v>14</v>
      </c>
      <c r="H4534" s="2" t="s">
        <v>4600</v>
      </c>
      <c r="I4534" s="2"/>
      <c r="J4534" s="2"/>
      <c r="K4534" s="2">
        <v>2</v>
      </c>
      <c r="L4534" s="2" t="s">
        <v>38</v>
      </c>
      <c r="M4534" s="4">
        <v>982.52</v>
      </c>
      <c r="N4534" s="4">
        <v>0</v>
      </c>
      <c r="O4534" s="4">
        <v>1965.04</v>
      </c>
      <c r="P4534" s="4">
        <v>2397.35</v>
      </c>
    </row>
    <row r="4535" spans="1:16" x14ac:dyDescent="0.25">
      <c r="A4535" s="2" t="s">
        <v>4609</v>
      </c>
      <c r="B4535" s="3">
        <v>46183</v>
      </c>
      <c r="C4535" s="2" t="s">
        <v>17</v>
      </c>
      <c r="D4535" s="2" t="s">
        <v>18</v>
      </c>
      <c r="E4535" s="2" t="s">
        <v>19</v>
      </c>
      <c r="F4535" s="3"/>
      <c r="G4535" s="2">
        <v>15</v>
      </c>
      <c r="H4535" s="2" t="s">
        <v>4601</v>
      </c>
      <c r="I4535" s="2"/>
      <c r="J4535" s="2"/>
      <c r="K4535" s="2">
        <v>2</v>
      </c>
      <c r="L4535" s="2" t="s">
        <v>38</v>
      </c>
      <c r="M4535" s="4">
        <v>918</v>
      </c>
      <c r="N4535" s="4">
        <v>0</v>
      </c>
      <c r="O4535" s="4">
        <v>1836</v>
      </c>
      <c r="P4535" s="4">
        <v>2239.92</v>
      </c>
    </row>
    <row r="4536" spans="1:16" x14ac:dyDescent="0.25">
      <c r="A4536" s="2" t="s">
        <v>4609</v>
      </c>
      <c r="B4536" s="3">
        <v>46183</v>
      </c>
      <c r="C4536" s="2" t="s">
        <v>17</v>
      </c>
      <c r="D4536" s="2" t="s">
        <v>18</v>
      </c>
      <c r="E4536" s="2" t="s">
        <v>19</v>
      </c>
      <c r="F4536" s="3"/>
      <c r="G4536" s="2">
        <v>16</v>
      </c>
      <c r="H4536" s="2" t="s">
        <v>4602</v>
      </c>
      <c r="I4536" s="2"/>
      <c r="J4536" s="2"/>
      <c r="K4536" s="2">
        <v>2</v>
      </c>
      <c r="L4536" s="2" t="s">
        <v>38</v>
      </c>
      <c r="M4536" s="4">
        <v>918</v>
      </c>
      <c r="N4536" s="4">
        <v>0</v>
      </c>
      <c r="O4536" s="4">
        <v>1836</v>
      </c>
      <c r="P4536" s="4">
        <v>2239.92</v>
      </c>
    </row>
    <row r="4537" spans="1:16" x14ac:dyDescent="0.25">
      <c r="A4537" s="2" t="s">
        <v>4609</v>
      </c>
      <c r="B4537" s="3">
        <v>46183</v>
      </c>
      <c r="C4537" s="2" t="s">
        <v>17</v>
      </c>
      <c r="D4537" s="2" t="s">
        <v>18</v>
      </c>
      <c r="E4537" s="2" t="s">
        <v>19</v>
      </c>
      <c r="F4537" s="3"/>
      <c r="G4537" s="2">
        <v>17</v>
      </c>
      <c r="H4537" s="2" t="s">
        <v>4603</v>
      </c>
      <c r="I4537" s="2"/>
      <c r="J4537" s="2"/>
      <c r="K4537" s="2">
        <v>2</v>
      </c>
      <c r="L4537" s="2" t="s">
        <v>38</v>
      </c>
      <c r="M4537" s="4">
        <v>7149.83</v>
      </c>
      <c r="N4537" s="4">
        <v>0</v>
      </c>
      <c r="O4537" s="4">
        <v>14299.66</v>
      </c>
      <c r="P4537" s="4">
        <v>17445.59</v>
      </c>
    </row>
    <row r="4538" spans="1:16" x14ac:dyDescent="0.25">
      <c r="A4538" s="2" t="s">
        <v>4609</v>
      </c>
      <c r="B4538" s="3">
        <v>46183</v>
      </c>
      <c r="C4538" s="2" t="s">
        <v>17</v>
      </c>
      <c r="D4538" s="2" t="s">
        <v>18</v>
      </c>
      <c r="E4538" s="2" t="s">
        <v>19</v>
      </c>
      <c r="F4538" s="3"/>
      <c r="G4538" s="2">
        <v>18</v>
      </c>
      <c r="H4538" s="2" t="s">
        <v>4604</v>
      </c>
      <c r="I4538" s="2"/>
      <c r="J4538" s="2"/>
      <c r="K4538" s="2">
        <v>1</v>
      </c>
      <c r="L4538" s="2" t="s">
        <v>38</v>
      </c>
      <c r="M4538" s="4">
        <v>4885.25</v>
      </c>
      <c r="N4538" s="4">
        <v>0</v>
      </c>
      <c r="O4538" s="4">
        <v>4885.25</v>
      </c>
      <c r="P4538" s="4">
        <v>5960.01</v>
      </c>
    </row>
    <row r="4539" spans="1:16" x14ac:dyDescent="0.25">
      <c r="A4539" s="2" t="s">
        <v>4609</v>
      </c>
      <c r="B4539" s="3">
        <v>46183</v>
      </c>
      <c r="C4539" s="2" t="s">
        <v>17</v>
      </c>
      <c r="D4539" s="2" t="s">
        <v>18</v>
      </c>
      <c r="E4539" s="2" t="s">
        <v>19</v>
      </c>
      <c r="F4539" s="3"/>
      <c r="G4539" s="2">
        <v>19</v>
      </c>
      <c r="H4539" s="2" t="s">
        <v>4606</v>
      </c>
      <c r="I4539" s="2"/>
      <c r="J4539" s="2"/>
      <c r="K4539" s="2">
        <v>1</v>
      </c>
      <c r="L4539" s="2" t="s">
        <v>38</v>
      </c>
      <c r="M4539" s="4">
        <v>7303.28</v>
      </c>
      <c r="N4539" s="4">
        <v>0</v>
      </c>
      <c r="O4539" s="4">
        <v>7303.28</v>
      </c>
      <c r="P4539" s="4">
        <v>8910</v>
      </c>
    </row>
    <row r="4540" spans="1:16" x14ac:dyDescent="0.25">
      <c r="A4540" s="2" t="s">
        <v>4609</v>
      </c>
      <c r="B4540" s="3">
        <v>46183</v>
      </c>
      <c r="C4540" s="2" t="s">
        <v>17</v>
      </c>
      <c r="D4540" s="2" t="s">
        <v>18</v>
      </c>
      <c r="E4540" s="2" t="s">
        <v>19</v>
      </c>
      <c r="F4540" s="3"/>
      <c r="G4540" s="2">
        <v>20</v>
      </c>
      <c r="H4540" s="2" t="s">
        <v>4607</v>
      </c>
      <c r="I4540" s="2"/>
      <c r="J4540" s="2"/>
      <c r="K4540" s="2">
        <v>2</v>
      </c>
      <c r="L4540" s="2" t="s">
        <v>38</v>
      </c>
      <c r="M4540" s="4">
        <v>5059</v>
      </c>
      <c r="N4540" s="4">
        <v>0</v>
      </c>
      <c r="O4540" s="4">
        <v>10118</v>
      </c>
      <c r="P4540" s="4">
        <v>12343.96</v>
      </c>
    </row>
    <row r="4541" spans="1:16" x14ac:dyDescent="0.25">
      <c r="A4541" s="2" t="s">
        <v>4609</v>
      </c>
      <c r="B4541" s="3">
        <v>46183</v>
      </c>
      <c r="C4541" s="2" t="s">
        <v>17</v>
      </c>
      <c r="D4541" s="2" t="s">
        <v>18</v>
      </c>
      <c r="E4541" s="2" t="s">
        <v>19</v>
      </c>
      <c r="F4541" s="3"/>
      <c r="G4541" s="2">
        <v>21</v>
      </c>
      <c r="H4541" s="2" t="s">
        <v>4608</v>
      </c>
      <c r="I4541" s="2"/>
      <c r="J4541" s="2"/>
      <c r="K4541" s="2">
        <v>6</v>
      </c>
      <c r="L4541" s="2" t="s">
        <v>38</v>
      </c>
      <c r="M4541" s="4">
        <v>232.9</v>
      </c>
      <c r="N4541" s="4">
        <v>0</v>
      </c>
      <c r="O4541" s="4">
        <v>1397.4</v>
      </c>
      <c r="P4541" s="4">
        <v>1704.83</v>
      </c>
    </row>
    <row r="4542" spans="1:16" x14ac:dyDescent="0.25">
      <c r="A4542" s="2" t="s">
        <v>4609</v>
      </c>
      <c r="B4542" s="3">
        <v>46183</v>
      </c>
      <c r="C4542" s="2" t="s">
        <v>17</v>
      </c>
      <c r="D4542" s="2" t="s">
        <v>18</v>
      </c>
      <c r="E4542" s="2" t="s">
        <v>19</v>
      </c>
      <c r="F4542" s="3"/>
      <c r="G4542" s="2">
        <v>22</v>
      </c>
      <c r="H4542" s="2" t="s">
        <v>4583</v>
      </c>
      <c r="I4542" s="2"/>
      <c r="J4542" s="2"/>
      <c r="K4542" s="2">
        <v>27</v>
      </c>
      <c r="L4542" s="2" t="s">
        <v>38</v>
      </c>
      <c r="M4542" s="4">
        <v>670</v>
      </c>
      <c r="N4542" s="4">
        <v>0</v>
      </c>
      <c r="O4542" s="4">
        <v>18090</v>
      </c>
      <c r="P4542" s="4">
        <v>22069.8</v>
      </c>
    </row>
    <row r="4543" spans="1:16" x14ac:dyDescent="0.25">
      <c r="A4543" s="2" t="s">
        <v>4609</v>
      </c>
      <c r="B4543" s="3">
        <v>46183</v>
      </c>
      <c r="C4543" s="2" t="s">
        <v>17</v>
      </c>
      <c r="D4543" s="2" t="s">
        <v>18</v>
      </c>
      <c r="E4543" s="2" t="s">
        <v>19</v>
      </c>
      <c r="F4543" s="3"/>
      <c r="G4543" s="2">
        <v>23</v>
      </c>
      <c r="H4543" s="2" t="s">
        <v>4584</v>
      </c>
      <c r="I4543" s="2"/>
      <c r="J4543" s="2"/>
      <c r="K4543" s="2">
        <v>27</v>
      </c>
      <c r="L4543" s="2" t="s">
        <v>38</v>
      </c>
      <c r="M4543" s="4">
        <v>620</v>
      </c>
      <c r="N4543" s="4">
        <v>0</v>
      </c>
      <c r="O4543" s="4">
        <v>16740</v>
      </c>
      <c r="P4543" s="4">
        <v>20422.8</v>
      </c>
    </row>
    <row r="4544" spans="1:16" x14ac:dyDescent="0.25">
      <c r="A4544" s="2" t="s">
        <v>4609</v>
      </c>
      <c r="B4544" s="3">
        <v>46183</v>
      </c>
      <c r="C4544" s="2" t="s">
        <v>17</v>
      </c>
      <c r="D4544" s="2" t="s">
        <v>18</v>
      </c>
      <c r="E4544" s="2" t="s">
        <v>19</v>
      </c>
      <c r="F4544" s="3"/>
      <c r="G4544" s="2">
        <v>24</v>
      </c>
      <c r="H4544" s="2" t="s">
        <v>4597</v>
      </c>
      <c r="I4544" s="2"/>
      <c r="J4544" s="2"/>
      <c r="K4544" s="2">
        <v>15</v>
      </c>
      <c r="L4544" s="2" t="s">
        <v>38</v>
      </c>
      <c r="M4544" s="4">
        <v>2200</v>
      </c>
      <c r="N4544" s="4">
        <v>0</v>
      </c>
      <c r="O4544" s="4">
        <v>33000</v>
      </c>
      <c r="P4544" s="4">
        <v>40260</v>
      </c>
    </row>
    <row r="4545" spans="1:16" x14ac:dyDescent="0.25">
      <c r="A4545" s="2" t="s">
        <v>4621</v>
      </c>
      <c r="B4545" s="3">
        <v>46184</v>
      </c>
      <c r="C4545" s="2" t="s">
        <v>905</v>
      </c>
      <c r="D4545" s="2" t="s">
        <v>18</v>
      </c>
      <c r="E4545" s="2" t="s">
        <v>19</v>
      </c>
      <c r="F4545" s="3"/>
      <c r="G4545" s="2">
        <v>1</v>
      </c>
      <c r="H4545" s="2" t="s">
        <v>4622</v>
      </c>
      <c r="I4545" s="2"/>
      <c r="J4545" s="2"/>
      <c r="K4545" s="2">
        <v>100</v>
      </c>
      <c r="L4545" s="2" t="s">
        <v>38</v>
      </c>
      <c r="M4545" s="4">
        <v>133.19999999999999</v>
      </c>
      <c r="N4545" s="4">
        <v>0</v>
      </c>
      <c r="O4545" s="4">
        <v>13320</v>
      </c>
      <c r="P4545" s="4">
        <v>16250.4</v>
      </c>
    </row>
    <row r="4546" spans="1:16" x14ac:dyDescent="0.25">
      <c r="A4546" s="2" t="s">
        <v>4621</v>
      </c>
      <c r="B4546" s="3">
        <v>46184</v>
      </c>
      <c r="C4546" s="2" t="s">
        <v>905</v>
      </c>
      <c r="D4546" s="2" t="s">
        <v>18</v>
      </c>
      <c r="E4546" s="2" t="s">
        <v>19</v>
      </c>
      <c r="F4546" s="3"/>
      <c r="G4546" s="2">
        <v>2</v>
      </c>
      <c r="H4546" s="2" t="s">
        <v>4623</v>
      </c>
      <c r="I4546" s="2"/>
      <c r="J4546" s="2"/>
      <c r="K4546" s="2">
        <v>62</v>
      </c>
      <c r="L4546" s="2" t="s">
        <v>38</v>
      </c>
      <c r="M4546" s="4">
        <v>378</v>
      </c>
      <c r="N4546" s="4">
        <v>0</v>
      </c>
      <c r="O4546" s="4">
        <v>23436</v>
      </c>
      <c r="P4546" s="4">
        <v>28591.919999999998</v>
      </c>
    </row>
    <row r="4547" spans="1:16" x14ac:dyDescent="0.25">
      <c r="A4547" s="2" t="s">
        <v>4621</v>
      </c>
      <c r="B4547" s="3">
        <v>46184</v>
      </c>
      <c r="C4547" s="2" t="s">
        <v>905</v>
      </c>
      <c r="D4547" s="2" t="s">
        <v>18</v>
      </c>
      <c r="E4547" s="2" t="s">
        <v>19</v>
      </c>
      <c r="F4547" s="3"/>
      <c r="G4547" s="2">
        <v>3</v>
      </c>
      <c r="H4547" s="2" t="s">
        <v>144</v>
      </c>
      <c r="I4547" s="2"/>
      <c r="J4547" s="2"/>
      <c r="K4547" s="2">
        <v>62</v>
      </c>
      <c r="L4547" s="2" t="s">
        <v>38</v>
      </c>
      <c r="M4547" s="4">
        <v>9.83</v>
      </c>
      <c r="N4547" s="4">
        <v>0</v>
      </c>
      <c r="O4547" s="4">
        <v>609.46</v>
      </c>
      <c r="P4547" s="4">
        <v>743.54</v>
      </c>
    </row>
    <row r="4548" spans="1:16" x14ac:dyDescent="0.25">
      <c r="A4548" s="2" t="s">
        <v>4621</v>
      </c>
      <c r="B4548" s="3">
        <v>46184</v>
      </c>
      <c r="C4548" s="2" t="s">
        <v>905</v>
      </c>
      <c r="D4548" s="2" t="s">
        <v>18</v>
      </c>
      <c r="E4548" s="2" t="s">
        <v>19</v>
      </c>
      <c r="F4548" s="3"/>
      <c r="G4548" s="2">
        <v>4</v>
      </c>
      <c r="H4548" s="2" t="s">
        <v>4624</v>
      </c>
      <c r="I4548" s="2"/>
      <c r="J4548" s="2"/>
      <c r="K4548" s="2">
        <v>62</v>
      </c>
      <c r="L4548" s="2" t="s">
        <v>38</v>
      </c>
      <c r="M4548" s="4">
        <v>36</v>
      </c>
      <c r="N4548" s="4">
        <v>0</v>
      </c>
      <c r="O4548" s="4">
        <v>2232</v>
      </c>
      <c r="P4548" s="4">
        <v>2723.04</v>
      </c>
    </row>
    <row r="4549" spans="1:16" x14ac:dyDescent="0.25">
      <c r="A4549" s="2" t="s">
        <v>4621</v>
      </c>
      <c r="B4549" s="3">
        <v>46184</v>
      </c>
      <c r="C4549" s="2" t="s">
        <v>905</v>
      </c>
      <c r="D4549" s="2" t="s">
        <v>18</v>
      </c>
      <c r="E4549" s="2" t="s">
        <v>19</v>
      </c>
      <c r="F4549" s="3"/>
      <c r="G4549" s="2">
        <v>5</v>
      </c>
      <c r="H4549" s="2" t="s">
        <v>4625</v>
      </c>
      <c r="I4549" s="2"/>
      <c r="J4549" s="2"/>
      <c r="K4549" s="2">
        <v>26</v>
      </c>
      <c r="L4549" s="2" t="s">
        <v>38</v>
      </c>
      <c r="M4549" s="4">
        <v>540</v>
      </c>
      <c r="N4549" s="4">
        <v>0</v>
      </c>
      <c r="O4549" s="4">
        <v>14040</v>
      </c>
      <c r="P4549" s="4">
        <v>17128.8</v>
      </c>
    </row>
    <row r="4550" spans="1:16" x14ac:dyDescent="0.25">
      <c r="A4550" s="2" t="s">
        <v>4621</v>
      </c>
      <c r="B4550" s="3">
        <v>46184</v>
      </c>
      <c r="C4550" s="2" t="s">
        <v>905</v>
      </c>
      <c r="D4550" s="2" t="s">
        <v>18</v>
      </c>
      <c r="E4550" s="2" t="s">
        <v>19</v>
      </c>
      <c r="F4550" s="3"/>
      <c r="G4550" s="2">
        <v>6</v>
      </c>
      <c r="H4550" s="2" t="s">
        <v>4626</v>
      </c>
      <c r="I4550" s="2"/>
      <c r="J4550" s="2"/>
      <c r="K4550" s="2">
        <v>26</v>
      </c>
      <c r="L4550" s="2" t="s">
        <v>38</v>
      </c>
      <c r="M4550" s="4">
        <v>66.599999999999994</v>
      </c>
      <c r="N4550" s="4">
        <v>0</v>
      </c>
      <c r="O4550" s="4">
        <v>1731.6</v>
      </c>
      <c r="P4550" s="4">
        <v>2112.5500000000002</v>
      </c>
    </row>
    <row r="4551" spans="1:16" x14ac:dyDescent="0.25">
      <c r="A4551" s="2" t="s">
        <v>4621</v>
      </c>
      <c r="B4551" s="3">
        <v>46184</v>
      </c>
      <c r="C4551" s="2" t="s">
        <v>905</v>
      </c>
      <c r="D4551" s="2" t="s">
        <v>18</v>
      </c>
      <c r="E4551" s="2" t="s">
        <v>19</v>
      </c>
      <c r="F4551" s="3"/>
      <c r="G4551" s="2">
        <v>7</v>
      </c>
      <c r="H4551" s="2" t="s">
        <v>4623</v>
      </c>
      <c r="I4551" s="2"/>
      <c r="J4551" s="2"/>
      <c r="K4551" s="2">
        <v>12</v>
      </c>
      <c r="L4551" s="2" t="s">
        <v>38</v>
      </c>
      <c r="M4551" s="4">
        <v>378</v>
      </c>
      <c r="N4551" s="4">
        <v>0</v>
      </c>
      <c r="O4551" s="4">
        <v>4536</v>
      </c>
      <c r="P4551" s="4">
        <v>5533.92</v>
      </c>
    </row>
    <row r="4552" spans="1:16" x14ac:dyDescent="0.25">
      <c r="A4552" s="2" t="s">
        <v>4621</v>
      </c>
      <c r="B4552" s="3">
        <v>46184</v>
      </c>
      <c r="C4552" s="2" t="s">
        <v>905</v>
      </c>
      <c r="D4552" s="2" t="s">
        <v>18</v>
      </c>
      <c r="E4552" s="2" t="s">
        <v>19</v>
      </c>
      <c r="F4552" s="3"/>
      <c r="G4552" s="2">
        <v>8</v>
      </c>
      <c r="H4552" s="2" t="s">
        <v>4625</v>
      </c>
      <c r="I4552" s="2"/>
      <c r="J4552" s="2"/>
      <c r="K4552" s="2">
        <v>2</v>
      </c>
      <c r="L4552" s="2" t="s">
        <v>38</v>
      </c>
      <c r="M4552" s="4">
        <v>540</v>
      </c>
      <c r="N4552" s="4">
        <v>0</v>
      </c>
      <c r="O4552" s="4">
        <v>1080</v>
      </c>
      <c r="P4552" s="4">
        <v>1317.6</v>
      </c>
    </row>
    <row r="4553" spans="1:16" x14ac:dyDescent="0.25">
      <c r="A4553" s="2" t="s">
        <v>4621</v>
      </c>
      <c r="B4553" s="3">
        <v>46184</v>
      </c>
      <c r="C4553" s="2" t="s">
        <v>905</v>
      </c>
      <c r="D4553" s="2" t="s">
        <v>18</v>
      </c>
      <c r="E4553" s="2" t="s">
        <v>19</v>
      </c>
      <c r="F4553" s="3"/>
      <c r="G4553" s="2">
        <v>9</v>
      </c>
      <c r="H4553" s="2" t="s">
        <v>4627</v>
      </c>
      <c r="I4553" s="2"/>
      <c r="J4553" s="2"/>
      <c r="K4553" s="2">
        <v>1</v>
      </c>
      <c r="L4553" s="2" t="s">
        <v>38</v>
      </c>
      <c r="M4553" s="4">
        <v>1044</v>
      </c>
      <c r="N4553" s="4">
        <v>0</v>
      </c>
      <c r="O4553" s="4">
        <v>1044</v>
      </c>
      <c r="P4553" s="4">
        <v>1273.68</v>
      </c>
    </row>
    <row r="4554" spans="1:16" x14ac:dyDescent="0.25">
      <c r="A4554" s="2" t="s">
        <v>4621</v>
      </c>
      <c r="B4554" s="3">
        <v>46184</v>
      </c>
      <c r="C4554" s="2" t="s">
        <v>905</v>
      </c>
      <c r="D4554" s="2" t="s">
        <v>18</v>
      </c>
      <c r="E4554" s="2" t="s">
        <v>19</v>
      </c>
      <c r="F4554" s="3"/>
      <c r="G4554" s="2">
        <v>10</v>
      </c>
      <c r="H4554" s="2" t="s">
        <v>144</v>
      </c>
      <c r="I4554" s="2"/>
      <c r="J4554" s="2"/>
      <c r="K4554" s="2">
        <v>12</v>
      </c>
      <c r="L4554" s="2" t="s">
        <v>38</v>
      </c>
      <c r="M4554" s="4">
        <v>9.83</v>
      </c>
      <c r="N4554" s="4">
        <v>0</v>
      </c>
      <c r="O4554" s="4">
        <v>117.96</v>
      </c>
      <c r="P4554" s="4">
        <v>143.91</v>
      </c>
    </row>
    <row r="4555" spans="1:16" x14ac:dyDescent="0.25">
      <c r="A4555" s="2" t="s">
        <v>4621</v>
      </c>
      <c r="B4555" s="3">
        <v>46184</v>
      </c>
      <c r="C4555" s="2" t="s">
        <v>905</v>
      </c>
      <c r="D4555" s="2" t="s">
        <v>18</v>
      </c>
      <c r="E4555" s="2" t="s">
        <v>19</v>
      </c>
      <c r="F4555" s="3"/>
      <c r="G4555" s="2">
        <v>11</v>
      </c>
      <c r="H4555" s="2" t="s">
        <v>4624</v>
      </c>
      <c r="I4555" s="2"/>
      <c r="J4555" s="2"/>
      <c r="K4555" s="2">
        <v>12</v>
      </c>
      <c r="L4555" s="2" t="s">
        <v>38</v>
      </c>
      <c r="M4555" s="4">
        <v>36</v>
      </c>
      <c r="N4555" s="4">
        <v>0</v>
      </c>
      <c r="O4555" s="4">
        <v>432</v>
      </c>
      <c r="P4555" s="4">
        <v>527.04</v>
      </c>
    </row>
    <row r="4556" spans="1:16" x14ac:dyDescent="0.25">
      <c r="A4556" s="2" t="s">
        <v>4621</v>
      </c>
      <c r="B4556" s="3">
        <v>46184</v>
      </c>
      <c r="C4556" s="2" t="s">
        <v>905</v>
      </c>
      <c r="D4556" s="2" t="s">
        <v>18</v>
      </c>
      <c r="E4556" s="2" t="s">
        <v>19</v>
      </c>
      <c r="F4556" s="3"/>
      <c r="G4556" s="2">
        <v>12</v>
      </c>
      <c r="H4556" s="2" t="s">
        <v>4626</v>
      </c>
      <c r="I4556" s="2"/>
      <c r="J4556" s="2"/>
      <c r="K4556" s="2">
        <v>2</v>
      </c>
      <c r="L4556" s="2" t="s">
        <v>38</v>
      </c>
      <c r="M4556" s="4">
        <v>66.599999999999994</v>
      </c>
      <c r="N4556" s="4">
        <v>0</v>
      </c>
      <c r="O4556" s="4">
        <v>133.19999999999999</v>
      </c>
      <c r="P4556" s="4">
        <v>162.5</v>
      </c>
    </row>
    <row r="4557" spans="1:16" x14ac:dyDescent="0.25">
      <c r="A4557" s="2" t="s">
        <v>4621</v>
      </c>
      <c r="B4557" s="3">
        <v>46184</v>
      </c>
      <c r="C4557" s="2" t="s">
        <v>905</v>
      </c>
      <c r="D4557" s="2" t="s">
        <v>18</v>
      </c>
      <c r="E4557" s="2" t="s">
        <v>19</v>
      </c>
      <c r="F4557" s="3"/>
      <c r="G4557" s="2">
        <v>13</v>
      </c>
      <c r="H4557" s="2" t="s">
        <v>4628</v>
      </c>
      <c r="I4557" s="2"/>
      <c r="J4557" s="2"/>
      <c r="K4557" s="2">
        <v>1</v>
      </c>
      <c r="L4557" s="2" t="s">
        <v>38</v>
      </c>
      <c r="M4557" s="4">
        <v>90</v>
      </c>
      <c r="N4557" s="4">
        <v>0</v>
      </c>
      <c r="O4557" s="4">
        <v>90</v>
      </c>
      <c r="P4557" s="4">
        <v>109.8</v>
      </c>
    </row>
    <row r="4558" spans="1:16" x14ac:dyDescent="0.25">
      <c r="A4558" s="2" t="s">
        <v>4621</v>
      </c>
      <c r="B4558" s="3">
        <v>46184</v>
      </c>
      <c r="C4558" s="2" t="s">
        <v>905</v>
      </c>
      <c r="D4558" s="2" t="s">
        <v>18</v>
      </c>
      <c r="E4558" s="2" t="s">
        <v>19</v>
      </c>
      <c r="F4558" s="3"/>
      <c r="G4558" s="2">
        <v>14</v>
      </c>
      <c r="H4558" s="2" t="s">
        <v>4629</v>
      </c>
      <c r="I4558" s="2"/>
      <c r="J4558" s="2"/>
      <c r="K4558" s="2">
        <v>1</v>
      </c>
      <c r="L4558" s="2" t="s">
        <v>38</v>
      </c>
      <c r="M4558" s="4">
        <v>207.52</v>
      </c>
      <c r="N4558" s="4">
        <v>0</v>
      </c>
      <c r="O4558" s="4">
        <v>207.52</v>
      </c>
      <c r="P4558" s="4">
        <v>253.17</v>
      </c>
    </row>
    <row r="4559" spans="1:16" x14ac:dyDescent="0.25">
      <c r="A4559" s="2" t="s">
        <v>4621</v>
      </c>
      <c r="B4559" s="3">
        <v>46184</v>
      </c>
      <c r="C4559" s="2" t="s">
        <v>905</v>
      </c>
      <c r="D4559" s="2" t="s">
        <v>18</v>
      </c>
      <c r="E4559" s="2" t="s">
        <v>19</v>
      </c>
      <c r="F4559" s="3"/>
      <c r="G4559" s="2">
        <v>15</v>
      </c>
      <c r="H4559" s="2" t="s">
        <v>4630</v>
      </c>
      <c r="I4559" s="2"/>
      <c r="J4559" s="2"/>
      <c r="K4559" s="2">
        <v>12</v>
      </c>
      <c r="L4559" s="2" t="s">
        <v>38</v>
      </c>
      <c r="M4559" s="4">
        <v>3.64</v>
      </c>
      <c r="N4559" s="4">
        <v>0</v>
      </c>
      <c r="O4559" s="4">
        <v>43.68</v>
      </c>
      <c r="P4559" s="4">
        <v>53.29</v>
      </c>
    </row>
    <row r="4560" spans="1:16" x14ac:dyDescent="0.25">
      <c r="A4560" s="2" t="s">
        <v>4621</v>
      </c>
      <c r="B4560" s="3">
        <v>46184</v>
      </c>
      <c r="C4560" s="2" t="s">
        <v>905</v>
      </c>
      <c r="D4560" s="2" t="s">
        <v>18</v>
      </c>
      <c r="E4560" s="2" t="s">
        <v>19</v>
      </c>
      <c r="F4560" s="3"/>
      <c r="G4560" s="2">
        <v>16</v>
      </c>
      <c r="H4560" s="2" t="s">
        <v>4631</v>
      </c>
      <c r="I4560" s="2"/>
      <c r="J4560" s="2"/>
      <c r="K4560" s="2">
        <v>2</v>
      </c>
      <c r="L4560" s="2" t="s">
        <v>38</v>
      </c>
      <c r="M4560" s="4">
        <v>6.46</v>
      </c>
      <c r="N4560" s="4">
        <v>0</v>
      </c>
      <c r="O4560" s="4">
        <v>12.92</v>
      </c>
      <c r="P4560" s="4">
        <v>15.76</v>
      </c>
    </row>
    <row r="4561" spans="1:16" x14ac:dyDescent="0.25">
      <c r="A4561" s="2" t="s">
        <v>4621</v>
      </c>
      <c r="B4561" s="3">
        <v>46184</v>
      </c>
      <c r="C4561" s="2" t="s">
        <v>905</v>
      </c>
      <c r="D4561" s="2" t="s">
        <v>18</v>
      </c>
      <c r="E4561" s="2" t="s">
        <v>19</v>
      </c>
      <c r="F4561" s="3"/>
      <c r="G4561" s="2">
        <v>17</v>
      </c>
      <c r="H4561" s="2" t="s">
        <v>4632</v>
      </c>
      <c r="I4561" s="2"/>
      <c r="J4561" s="2"/>
      <c r="K4561" s="2">
        <v>1</v>
      </c>
      <c r="L4561" s="2" t="s">
        <v>38</v>
      </c>
      <c r="M4561" s="4">
        <v>11.21</v>
      </c>
      <c r="N4561" s="4">
        <v>0</v>
      </c>
      <c r="O4561" s="4">
        <v>11.21</v>
      </c>
      <c r="P4561" s="4">
        <v>13.68</v>
      </c>
    </row>
    <row r="4562" spans="1:16" x14ac:dyDescent="0.25">
      <c r="A4562" s="2" t="s">
        <v>4621</v>
      </c>
      <c r="B4562" s="3">
        <v>46184</v>
      </c>
      <c r="C4562" s="2" t="s">
        <v>905</v>
      </c>
      <c r="D4562" s="2" t="s">
        <v>18</v>
      </c>
      <c r="E4562" s="2" t="s">
        <v>19</v>
      </c>
      <c r="F4562" s="3"/>
      <c r="G4562" s="2">
        <v>18</v>
      </c>
      <c r="H4562" s="2" t="s">
        <v>4623</v>
      </c>
      <c r="I4562" s="2"/>
      <c r="J4562" s="2"/>
      <c r="K4562" s="2">
        <v>26</v>
      </c>
      <c r="L4562" s="2" t="s">
        <v>38</v>
      </c>
      <c r="M4562" s="4">
        <v>378</v>
      </c>
      <c r="N4562" s="4">
        <v>0</v>
      </c>
      <c r="O4562" s="4">
        <v>9828</v>
      </c>
      <c r="P4562" s="4">
        <v>11990.16</v>
      </c>
    </row>
    <row r="4563" spans="1:16" x14ac:dyDescent="0.25">
      <c r="A4563" s="2" t="s">
        <v>4621</v>
      </c>
      <c r="B4563" s="3">
        <v>46184</v>
      </c>
      <c r="C4563" s="2" t="s">
        <v>905</v>
      </c>
      <c r="D4563" s="2" t="s">
        <v>18</v>
      </c>
      <c r="E4563" s="2" t="s">
        <v>19</v>
      </c>
      <c r="F4563" s="3"/>
      <c r="G4563" s="2">
        <v>19</v>
      </c>
      <c r="H4563" s="2" t="s">
        <v>144</v>
      </c>
      <c r="I4563" s="2"/>
      <c r="J4563" s="2"/>
      <c r="K4563" s="2">
        <v>26</v>
      </c>
      <c r="L4563" s="2" t="s">
        <v>38</v>
      </c>
      <c r="M4563" s="4">
        <v>9.83</v>
      </c>
      <c r="N4563" s="4">
        <v>0</v>
      </c>
      <c r="O4563" s="4">
        <v>255.58</v>
      </c>
      <c r="P4563" s="4">
        <v>311.81</v>
      </c>
    </row>
    <row r="4564" spans="1:16" x14ac:dyDescent="0.25">
      <c r="A4564" s="2" t="s">
        <v>4621</v>
      </c>
      <c r="B4564" s="3">
        <v>46184</v>
      </c>
      <c r="C4564" s="2" t="s">
        <v>905</v>
      </c>
      <c r="D4564" s="2" t="s">
        <v>18</v>
      </c>
      <c r="E4564" s="2" t="s">
        <v>19</v>
      </c>
      <c r="F4564" s="3"/>
      <c r="G4564" s="2">
        <v>20</v>
      </c>
      <c r="H4564" s="2" t="s">
        <v>4624</v>
      </c>
      <c r="I4564" s="2"/>
      <c r="J4564" s="2"/>
      <c r="K4564" s="2">
        <v>26</v>
      </c>
      <c r="L4564" s="2" t="s">
        <v>38</v>
      </c>
      <c r="M4564" s="4">
        <v>36</v>
      </c>
      <c r="N4564" s="4">
        <v>0</v>
      </c>
      <c r="O4564" s="4">
        <v>936</v>
      </c>
      <c r="P4564" s="4">
        <v>1141.92</v>
      </c>
    </row>
    <row r="4565" spans="1:16" x14ac:dyDescent="0.25">
      <c r="A4565" s="2" t="s">
        <v>4621</v>
      </c>
      <c r="B4565" s="3">
        <v>46184</v>
      </c>
      <c r="C4565" s="2" t="s">
        <v>905</v>
      </c>
      <c r="D4565" s="2" t="s">
        <v>18</v>
      </c>
      <c r="E4565" s="2" t="s">
        <v>19</v>
      </c>
      <c r="F4565" s="3"/>
      <c r="G4565" s="2">
        <v>21</v>
      </c>
      <c r="H4565" s="2" t="s">
        <v>4630</v>
      </c>
      <c r="I4565" s="2"/>
      <c r="J4565" s="2"/>
      <c r="K4565" s="2">
        <v>26</v>
      </c>
      <c r="L4565" s="2" t="s">
        <v>38</v>
      </c>
      <c r="M4565" s="4">
        <v>3.64</v>
      </c>
      <c r="N4565" s="4">
        <v>0</v>
      </c>
      <c r="O4565" s="4">
        <v>94.64</v>
      </c>
      <c r="P4565" s="4">
        <v>115.46</v>
      </c>
    </row>
    <row r="4566" spans="1:16" x14ac:dyDescent="0.25">
      <c r="A4566" s="2" t="s">
        <v>4621</v>
      </c>
      <c r="B4566" s="3">
        <v>46184</v>
      </c>
      <c r="C4566" s="2" t="s">
        <v>905</v>
      </c>
      <c r="D4566" s="2" t="s">
        <v>18</v>
      </c>
      <c r="E4566" s="2" t="s">
        <v>19</v>
      </c>
      <c r="F4566" s="3"/>
      <c r="G4566" s="2">
        <v>22</v>
      </c>
      <c r="H4566" s="2" t="s">
        <v>4625</v>
      </c>
      <c r="I4566" s="2"/>
      <c r="J4566" s="2"/>
      <c r="K4566" s="2">
        <v>7</v>
      </c>
      <c r="L4566" s="2" t="s">
        <v>38</v>
      </c>
      <c r="M4566" s="4">
        <v>540</v>
      </c>
      <c r="N4566" s="4">
        <v>0</v>
      </c>
      <c r="O4566" s="4">
        <v>3780</v>
      </c>
      <c r="P4566" s="4">
        <v>4611.6000000000004</v>
      </c>
    </row>
    <row r="4567" spans="1:16" x14ac:dyDescent="0.25">
      <c r="A4567" s="2" t="s">
        <v>4621</v>
      </c>
      <c r="B4567" s="3">
        <v>46184</v>
      </c>
      <c r="C4567" s="2" t="s">
        <v>905</v>
      </c>
      <c r="D4567" s="2" t="s">
        <v>18</v>
      </c>
      <c r="E4567" s="2" t="s">
        <v>19</v>
      </c>
      <c r="F4567" s="3"/>
      <c r="G4567" s="2">
        <v>23</v>
      </c>
      <c r="H4567" s="2" t="s">
        <v>4633</v>
      </c>
      <c r="I4567" s="2"/>
      <c r="J4567" s="2"/>
      <c r="K4567" s="2">
        <v>7</v>
      </c>
      <c r="L4567" s="2" t="s">
        <v>38</v>
      </c>
      <c r="M4567" s="4">
        <v>81</v>
      </c>
      <c r="N4567" s="4">
        <v>0</v>
      </c>
      <c r="O4567" s="4">
        <v>567</v>
      </c>
      <c r="P4567" s="4">
        <v>691.74</v>
      </c>
    </row>
    <row r="4568" spans="1:16" x14ac:dyDescent="0.25">
      <c r="A4568" s="2" t="s">
        <v>4621</v>
      </c>
      <c r="B4568" s="3">
        <v>46184</v>
      </c>
      <c r="C4568" s="2" t="s">
        <v>905</v>
      </c>
      <c r="D4568" s="2" t="s">
        <v>18</v>
      </c>
      <c r="E4568" s="2" t="s">
        <v>19</v>
      </c>
      <c r="F4568" s="3"/>
      <c r="G4568" s="2">
        <v>24</v>
      </c>
      <c r="H4568" s="2" t="s">
        <v>4634</v>
      </c>
      <c r="I4568" s="2"/>
      <c r="J4568" s="2"/>
      <c r="K4568" s="2">
        <v>7</v>
      </c>
      <c r="L4568" s="2" t="s">
        <v>38</v>
      </c>
      <c r="M4568" s="4">
        <v>6.46</v>
      </c>
      <c r="N4568" s="4">
        <v>0</v>
      </c>
      <c r="O4568" s="4">
        <v>45.22</v>
      </c>
      <c r="P4568" s="4">
        <v>55.17</v>
      </c>
    </row>
    <row r="4569" spans="1:16" x14ac:dyDescent="0.25">
      <c r="A4569" s="2" t="s">
        <v>4621</v>
      </c>
      <c r="B4569" s="3">
        <v>46184</v>
      </c>
      <c r="C4569" s="2" t="s">
        <v>905</v>
      </c>
      <c r="D4569" s="2" t="s">
        <v>18</v>
      </c>
      <c r="E4569" s="2" t="s">
        <v>19</v>
      </c>
      <c r="F4569" s="3"/>
      <c r="G4569" s="2">
        <v>25</v>
      </c>
      <c r="H4569" s="2" t="s">
        <v>4627</v>
      </c>
      <c r="I4569" s="2"/>
      <c r="J4569" s="2"/>
      <c r="K4569" s="2">
        <v>3</v>
      </c>
      <c r="L4569" s="2" t="s">
        <v>38</v>
      </c>
      <c r="M4569" s="4">
        <v>1044</v>
      </c>
      <c r="N4569" s="4">
        <v>0</v>
      </c>
      <c r="O4569" s="4">
        <v>3132</v>
      </c>
      <c r="P4569" s="4">
        <v>3821.04</v>
      </c>
    </row>
    <row r="4570" spans="1:16" x14ac:dyDescent="0.25">
      <c r="A4570" s="2" t="s">
        <v>4621</v>
      </c>
      <c r="B4570" s="3">
        <v>46184</v>
      </c>
      <c r="C4570" s="2" t="s">
        <v>905</v>
      </c>
      <c r="D4570" s="2" t="s">
        <v>18</v>
      </c>
      <c r="E4570" s="2" t="s">
        <v>19</v>
      </c>
      <c r="F4570" s="3"/>
      <c r="G4570" s="2">
        <v>26</v>
      </c>
      <c r="H4570" s="2" t="s">
        <v>4628</v>
      </c>
      <c r="I4570" s="2"/>
      <c r="J4570" s="2"/>
      <c r="K4570" s="2">
        <v>3</v>
      </c>
      <c r="L4570" s="2" t="s">
        <v>38</v>
      </c>
      <c r="M4570" s="4">
        <v>90</v>
      </c>
      <c r="N4570" s="4">
        <v>0</v>
      </c>
      <c r="O4570" s="4">
        <v>270</v>
      </c>
      <c r="P4570" s="4">
        <v>329.4</v>
      </c>
    </row>
    <row r="4571" spans="1:16" x14ac:dyDescent="0.25">
      <c r="A4571" s="2" t="s">
        <v>4621</v>
      </c>
      <c r="B4571" s="3">
        <v>46184</v>
      </c>
      <c r="C4571" s="2" t="s">
        <v>905</v>
      </c>
      <c r="D4571" s="2" t="s">
        <v>18</v>
      </c>
      <c r="E4571" s="2" t="s">
        <v>19</v>
      </c>
      <c r="F4571" s="3"/>
      <c r="G4571" s="2">
        <v>27</v>
      </c>
      <c r="H4571" s="2" t="s">
        <v>4629</v>
      </c>
      <c r="I4571" s="2"/>
      <c r="J4571" s="2"/>
      <c r="K4571" s="2">
        <v>3</v>
      </c>
      <c r="L4571" s="2" t="s">
        <v>38</v>
      </c>
      <c r="M4571" s="4">
        <v>207.52</v>
      </c>
      <c r="N4571" s="4">
        <v>0</v>
      </c>
      <c r="O4571" s="4">
        <v>622.55999999999995</v>
      </c>
      <c r="P4571" s="4">
        <v>759.52</v>
      </c>
    </row>
    <row r="4572" spans="1:16" x14ac:dyDescent="0.25">
      <c r="A4572" s="2" t="s">
        <v>4621</v>
      </c>
      <c r="B4572" s="3">
        <v>46184</v>
      </c>
      <c r="C4572" s="2" t="s">
        <v>905</v>
      </c>
      <c r="D4572" s="2" t="s">
        <v>18</v>
      </c>
      <c r="E4572" s="2" t="s">
        <v>19</v>
      </c>
      <c r="F4572" s="3"/>
      <c r="G4572" s="2">
        <v>28</v>
      </c>
      <c r="H4572" s="2" t="s">
        <v>4632</v>
      </c>
      <c r="I4572" s="2"/>
      <c r="J4572" s="2"/>
      <c r="K4572" s="2">
        <v>3</v>
      </c>
      <c r="L4572" s="2" t="s">
        <v>38</v>
      </c>
      <c r="M4572" s="4">
        <v>11.21</v>
      </c>
      <c r="N4572" s="4">
        <v>0</v>
      </c>
      <c r="O4572" s="4">
        <v>33.630000000000003</v>
      </c>
      <c r="P4572" s="4">
        <v>41.03</v>
      </c>
    </row>
    <row r="4573" spans="1:16" x14ac:dyDescent="0.25">
      <c r="A4573" s="2" t="s">
        <v>4621</v>
      </c>
      <c r="B4573" s="3">
        <v>46184</v>
      </c>
      <c r="C4573" s="2" t="s">
        <v>905</v>
      </c>
      <c r="D4573" s="2" t="s">
        <v>18</v>
      </c>
      <c r="E4573" s="2" t="s">
        <v>19</v>
      </c>
      <c r="F4573" s="3"/>
      <c r="G4573" s="2">
        <v>29</v>
      </c>
      <c r="H4573" s="2" t="s">
        <v>4635</v>
      </c>
      <c r="I4573" s="2"/>
      <c r="J4573" s="2"/>
      <c r="K4573" s="2">
        <v>1</v>
      </c>
      <c r="L4573" s="2" t="s">
        <v>38</v>
      </c>
      <c r="M4573" s="4">
        <v>1584</v>
      </c>
      <c r="N4573" s="4">
        <v>0</v>
      </c>
      <c r="O4573" s="4">
        <v>1584</v>
      </c>
      <c r="P4573" s="4">
        <v>1932.48</v>
      </c>
    </row>
    <row r="4574" spans="1:16" x14ac:dyDescent="0.25">
      <c r="A4574" s="2" t="s">
        <v>4621</v>
      </c>
      <c r="B4574" s="3">
        <v>46184</v>
      </c>
      <c r="C4574" s="2" t="s">
        <v>905</v>
      </c>
      <c r="D4574" s="2" t="s">
        <v>18</v>
      </c>
      <c r="E4574" s="2" t="s">
        <v>19</v>
      </c>
      <c r="F4574" s="3"/>
      <c r="G4574" s="2">
        <v>30</v>
      </c>
      <c r="H4574" s="2" t="s">
        <v>4636</v>
      </c>
      <c r="I4574" s="2"/>
      <c r="J4574" s="2"/>
      <c r="K4574" s="2">
        <v>1</v>
      </c>
      <c r="L4574" s="2" t="s">
        <v>38</v>
      </c>
      <c r="M4574" s="4">
        <v>180</v>
      </c>
      <c r="N4574" s="4">
        <v>0</v>
      </c>
      <c r="O4574" s="4">
        <v>180</v>
      </c>
      <c r="P4574" s="4">
        <v>219.6</v>
      </c>
    </row>
    <row r="4575" spans="1:16" x14ac:dyDescent="0.25">
      <c r="A4575" s="2" t="s">
        <v>4621</v>
      </c>
      <c r="B4575" s="3">
        <v>46184</v>
      </c>
      <c r="C4575" s="2" t="s">
        <v>905</v>
      </c>
      <c r="D4575" s="2" t="s">
        <v>18</v>
      </c>
      <c r="E4575" s="2" t="s">
        <v>19</v>
      </c>
      <c r="F4575" s="3"/>
      <c r="G4575" s="2">
        <v>31</v>
      </c>
      <c r="H4575" s="2" t="s">
        <v>4637</v>
      </c>
      <c r="I4575" s="2"/>
      <c r="J4575" s="2"/>
      <c r="K4575" s="2">
        <v>1</v>
      </c>
      <c r="L4575" s="2" t="s">
        <v>38</v>
      </c>
      <c r="M4575" s="4">
        <v>302.29000000000002</v>
      </c>
      <c r="N4575" s="4">
        <v>0</v>
      </c>
      <c r="O4575" s="4">
        <v>302.29000000000002</v>
      </c>
      <c r="P4575" s="4">
        <v>368.79</v>
      </c>
    </row>
    <row r="4576" spans="1:16" x14ac:dyDescent="0.25">
      <c r="A4576" s="2" t="s">
        <v>4621</v>
      </c>
      <c r="B4576" s="3">
        <v>46184</v>
      </c>
      <c r="C4576" s="2" t="s">
        <v>905</v>
      </c>
      <c r="D4576" s="2" t="s">
        <v>18</v>
      </c>
      <c r="E4576" s="2" t="s">
        <v>19</v>
      </c>
      <c r="F4576" s="3"/>
      <c r="G4576" s="2">
        <v>32</v>
      </c>
      <c r="H4576" s="2" t="s">
        <v>4638</v>
      </c>
      <c r="I4576" s="2"/>
      <c r="J4576" s="2"/>
      <c r="K4576" s="2">
        <v>1</v>
      </c>
      <c r="L4576" s="2" t="s">
        <v>38</v>
      </c>
      <c r="M4576" s="4">
        <v>13.68</v>
      </c>
      <c r="N4576" s="4">
        <v>0</v>
      </c>
      <c r="O4576" s="4">
        <v>13.68</v>
      </c>
      <c r="P4576" s="4">
        <v>16.690000000000001</v>
      </c>
    </row>
    <row r="4577" spans="1:16" x14ac:dyDescent="0.25">
      <c r="A4577" s="2" t="s">
        <v>4621</v>
      </c>
      <c r="B4577" s="3">
        <v>46184</v>
      </c>
      <c r="C4577" s="2" t="s">
        <v>905</v>
      </c>
      <c r="D4577" s="2" t="s">
        <v>18</v>
      </c>
      <c r="E4577" s="2" t="s">
        <v>19</v>
      </c>
      <c r="F4577" s="3"/>
      <c r="G4577" s="2">
        <v>33</v>
      </c>
      <c r="H4577" s="2" t="s">
        <v>4639</v>
      </c>
      <c r="I4577" s="2"/>
      <c r="J4577" s="2"/>
      <c r="K4577" s="2">
        <v>26</v>
      </c>
      <c r="L4577" s="2" t="s">
        <v>38</v>
      </c>
      <c r="M4577" s="4">
        <v>66.599999999999994</v>
      </c>
      <c r="N4577" s="4">
        <v>0</v>
      </c>
      <c r="O4577" s="4">
        <v>1731.6</v>
      </c>
      <c r="P4577" s="4">
        <v>2112.5500000000002</v>
      </c>
    </row>
    <row r="4578" spans="1:16" x14ac:dyDescent="0.25">
      <c r="A4578" s="2" t="s">
        <v>4621</v>
      </c>
      <c r="B4578" s="3">
        <v>46184</v>
      </c>
      <c r="C4578" s="2" t="s">
        <v>905</v>
      </c>
      <c r="D4578" s="2" t="s">
        <v>18</v>
      </c>
      <c r="E4578" s="2" t="s">
        <v>19</v>
      </c>
      <c r="F4578" s="3"/>
      <c r="G4578" s="2">
        <v>34</v>
      </c>
      <c r="H4578" s="2" t="s">
        <v>4639</v>
      </c>
      <c r="I4578" s="2"/>
      <c r="J4578" s="2"/>
      <c r="K4578" s="2">
        <v>2</v>
      </c>
      <c r="L4578" s="2" t="s">
        <v>38</v>
      </c>
      <c r="M4578" s="4">
        <v>66.599999999999994</v>
      </c>
      <c r="N4578" s="4">
        <v>0</v>
      </c>
      <c r="O4578" s="4">
        <v>133.19999999999999</v>
      </c>
      <c r="P4578" s="4">
        <v>162.5</v>
      </c>
    </row>
    <row r="4579" spans="1:16" x14ac:dyDescent="0.25">
      <c r="A4579" s="2" t="s">
        <v>4621</v>
      </c>
      <c r="B4579" s="3">
        <v>46184</v>
      </c>
      <c r="C4579" s="2" t="s">
        <v>905</v>
      </c>
      <c r="D4579" s="2" t="s">
        <v>18</v>
      </c>
      <c r="E4579" s="2" t="s">
        <v>19</v>
      </c>
      <c r="F4579" s="3"/>
      <c r="G4579" s="2">
        <v>35</v>
      </c>
      <c r="H4579" s="2" t="s">
        <v>4640</v>
      </c>
      <c r="I4579" s="2"/>
      <c r="J4579" s="2"/>
      <c r="K4579" s="2">
        <v>1</v>
      </c>
      <c r="L4579" s="2" t="s">
        <v>38</v>
      </c>
      <c r="M4579" s="4">
        <v>275.89</v>
      </c>
      <c r="N4579" s="4">
        <v>0</v>
      </c>
      <c r="O4579" s="4">
        <v>275.89</v>
      </c>
      <c r="P4579" s="4">
        <v>336.59</v>
      </c>
    </row>
    <row r="4580" spans="1:16" x14ac:dyDescent="0.25">
      <c r="A4580" s="2" t="s">
        <v>4621</v>
      </c>
      <c r="B4580" s="3">
        <v>46184</v>
      </c>
      <c r="C4580" s="2" t="s">
        <v>905</v>
      </c>
      <c r="D4580" s="2" t="s">
        <v>18</v>
      </c>
      <c r="E4580" s="2" t="s">
        <v>19</v>
      </c>
      <c r="F4580" s="3"/>
      <c r="G4580" s="2">
        <v>36</v>
      </c>
      <c r="H4580" s="2" t="s">
        <v>4639</v>
      </c>
      <c r="I4580" s="2"/>
      <c r="J4580" s="2"/>
      <c r="K4580" s="2">
        <v>7</v>
      </c>
      <c r="L4580" s="2" t="s">
        <v>38</v>
      </c>
      <c r="M4580" s="4">
        <v>66.599999999999994</v>
      </c>
      <c r="N4580" s="4">
        <v>0</v>
      </c>
      <c r="O4580" s="4">
        <v>466.2</v>
      </c>
      <c r="P4580" s="4">
        <v>568.76</v>
      </c>
    </row>
    <row r="4581" spans="1:16" x14ac:dyDescent="0.25">
      <c r="A4581" s="2" t="s">
        <v>4621</v>
      </c>
      <c r="B4581" s="3">
        <v>46184</v>
      </c>
      <c r="C4581" s="2" t="s">
        <v>905</v>
      </c>
      <c r="D4581" s="2" t="s">
        <v>18</v>
      </c>
      <c r="E4581" s="2" t="s">
        <v>19</v>
      </c>
      <c r="F4581" s="3"/>
      <c r="G4581" s="2">
        <v>37</v>
      </c>
      <c r="H4581" s="2" t="s">
        <v>4640</v>
      </c>
      <c r="I4581" s="2"/>
      <c r="J4581" s="2"/>
      <c r="K4581" s="2">
        <v>3</v>
      </c>
      <c r="L4581" s="2" t="s">
        <v>38</v>
      </c>
      <c r="M4581" s="4">
        <v>275.89</v>
      </c>
      <c r="N4581" s="4">
        <v>0</v>
      </c>
      <c r="O4581" s="4">
        <v>827.67</v>
      </c>
      <c r="P4581" s="4">
        <v>1009.76</v>
      </c>
    </row>
    <row r="4582" spans="1:16" x14ac:dyDescent="0.25">
      <c r="A4582" s="2" t="s">
        <v>4621</v>
      </c>
      <c r="B4582" s="3">
        <v>46184</v>
      </c>
      <c r="C4582" s="2" t="s">
        <v>905</v>
      </c>
      <c r="D4582" s="2" t="s">
        <v>18</v>
      </c>
      <c r="E4582" s="2" t="s">
        <v>19</v>
      </c>
      <c r="F4582" s="3"/>
      <c r="G4582" s="2">
        <v>38</v>
      </c>
      <c r="H4582" s="2" t="s">
        <v>4641</v>
      </c>
      <c r="I4582" s="2"/>
      <c r="J4582" s="2"/>
      <c r="K4582" s="2">
        <v>1</v>
      </c>
      <c r="L4582" s="2" t="s">
        <v>38</v>
      </c>
      <c r="M4582" s="4">
        <v>180</v>
      </c>
      <c r="N4582" s="4">
        <v>0</v>
      </c>
      <c r="O4582" s="4">
        <v>180</v>
      </c>
      <c r="P4582" s="4">
        <v>219.6</v>
      </c>
    </row>
    <row r="4583" spans="1:16" x14ac:dyDescent="0.25">
      <c r="A4583" s="2" t="s">
        <v>4642</v>
      </c>
      <c r="B4583" s="3">
        <v>46188</v>
      </c>
      <c r="C4583" s="2" t="s">
        <v>905</v>
      </c>
      <c r="D4583" s="2" t="s">
        <v>18</v>
      </c>
      <c r="E4583" s="2" t="s">
        <v>19</v>
      </c>
      <c r="F4583" s="3"/>
      <c r="G4583" s="2">
        <v>1</v>
      </c>
      <c r="H4583" s="2" t="s">
        <v>4643</v>
      </c>
      <c r="I4583" s="2"/>
      <c r="J4583" s="2"/>
      <c r="K4583" s="2">
        <v>1</v>
      </c>
      <c r="L4583" s="2" t="s">
        <v>38</v>
      </c>
      <c r="M4583" s="4">
        <v>281790</v>
      </c>
      <c r="N4583" s="4">
        <v>343783.8</v>
      </c>
      <c r="O4583" s="4">
        <v>281790</v>
      </c>
      <c r="P4583" s="4">
        <v>343783.8</v>
      </c>
    </row>
    <row r="4584" spans="1:16" x14ac:dyDescent="0.25">
      <c r="A4584" s="2" t="s">
        <v>4642</v>
      </c>
      <c r="B4584" s="3">
        <v>46188</v>
      </c>
      <c r="C4584" s="2" t="s">
        <v>905</v>
      </c>
      <c r="D4584" s="2" t="s">
        <v>18</v>
      </c>
      <c r="E4584" s="2" t="s">
        <v>19</v>
      </c>
      <c r="F4584" s="3"/>
      <c r="G4584" s="2">
        <v>2</v>
      </c>
      <c r="H4584" s="2" t="s">
        <v>4644</v>
      </c>
      <c r="I4584" s="2"/>
      <c r="J4584" s="2"/>
      <c r="K4584" s="2">
        <v>1</v>
      </c>
      <c r="L4584" s="2" t="s">
        <v>38</v>
      </c>
      <c r="M4584" s="4">
        <v>265360</v>
      </c>
      <c r="N4584" s="4">
        <v>323739.2</v>
      </c>
      <c r="O4584" s="4">
        <v>265360</v>
      </c>
      <c r="P4584" s="4">
        <v>323739.2</v>
      </c>
    </row>
    <row r="4585" spans="1:16" x14ac:dyDescent="0.25">
      <c r="A4585" s="2" t="s">
        <v>4642</v>
      </c>
      <c r="B4585" s="3">
        <v>46188</v>
      </c>
      <c r="C4585" s="2" t="s">
        <v>905</v>
      </c>
      <c r="D4585" s="2" t="s">
        <v>18</v>
      </c>
      <c r="E4585" s="2" t="s">
        <v>19</v>
      </c>
      <c r="F4585" s="3"/>
      <c r="G4585" s="2">
        <v>3</v>
      </c>
      <c r="H4585" s="2" t="s">
        <v>4645</v>
      </c>
      <c r="I4585" s="2"/>
      <c r="J4585" s="2"/>
      <c r="K4585" s="2">
        <v>1</v>
      </c>
      <c r="L4585" s="2" t="s">
        <v>38</v>
      </c>
      <c r="M4585" s="4">
        <v>133401.63</v>
      </c>
      <c r="N4585" s="4">
        <v>162749.99</v>
      </c>
      <c r="O4585" s="4">
        <v>133401.63</v>
      </c>
      <c r="P4585" s="4">
        <v>162749.99</v>
      </c>
    </row>
    <row r="4586" spans="1:16" x14ac:dyDescent="0.25">
      <c r="A4586" s="2" t="s">
        <v>4646</v>
      </c>
      <c r="B4586" s="3">
        <v>46188</v>
      </c>
      <c r="C4586" s="2" t="s">
        <v>17</v>
      </c>
      <c r="D4586" s="2" t="s">
        <v>18</v>
      </c>
      <c r="E4586" s="2" t="s">
        <v>19</v>
      </c>
      <c r="F4586" s="3"/>
      <c r="G4586" s="2">
        <v>1</v>
      </c>
      <c r="H4586" s="2" t="s">
        <v>4647</v>
      </c>
      <c r="I4586" s="2"/>
      <c r="J4586" s="2"/>
      <c r="K4586" s="2">
        <v>500</v>
      </c>
      <c r="L4586" s="2" t="s">
        <v>38</v>
      </c>
      <c r="M4586" s="4">
        <v>0</v>
      </c>
      <c r="N4586" s="4">
        <v>0</v>
      </c>
      <c r="O4586" s="4">
        <v>0</v>
      </c>
      <c r="P4586" s="4">
        <v>0</v>
      </c>
    </row>
    <row r="4587" spans="1:16" x14ac:dyDescent="0.25">
      <c r="A4587" s="2" t="s">
        <v>4646</v>
      </c>
      <c r="B4587" s="3">
        <v>46188</v>
      </c>
      <c r="C4587" s="2" t="s">
        <v>17</v>
      </c>
      <c r="D4587" s="2" t="s">
        <v>18</v>
      </c>
      <c r="E4587" s="2" t="s">
        <v>19</v>
      </c>
      <c r="F4587" s="3"/>
      <c r="G4587" s="2">
        <v>2</v>
      </c>
      <c r="H4587" s="2" t="s">
        <v>4648</v>
      </c>
      <c r="I4587" s="2"/>
      <c r="J4587" s="2"/>
      <c r="K4587" s="2">
        <v>2000</v>
      </c>
      <c r="L4587" s="2" t="s">
        <v>38</v>
      </c>
      <c r="M4587" s="4">
        <v>0</v>
      </c>
      <c r="N4587" s="4">
        <v>0</v>
      </c>
      <c r="O4587" s="4">
        <v>0</v>
      </c>
      <c r="P4587" s="4">
        <v>0</v>
      </c>
    </row>
    <row r="4588" spans="1:16" x14ac:dyDescent="0.25">
      <c r="A4588" s="2" t="s">
        <v>4646</v>
      </c>
      <c r="B4588" s="3">
        <v>46188</v>
      </c>
      <c r="C4588" s="2" t="s">
        <v>17</v>
      </c>
      <c r="D4588" s="2" t="s">
        <v>18</v>
      </c>
      <c r="E4588" s="2" t="s">
        <v>19</v>
      </c>
      <c r="F4588" s="3"/>
      <c r="G4588" s="2">
        <v>3</v>
      </c>
      <c r="H4588" s="2" t="s">
        <v>4647</v>
      </c>
      <c r="I4588" s="2"/>
      <c r="J4588" s="2"/>
      <c r="K4588" s="2">
        <v>500</v>
      </c>
      <c r="L4588" s="2" t="s">
        <v>38</v>
      </c>
      <c r="M4588" s="4">
        <v>0</v>
      </c>
      <c r="N4588" s="4">
        <v>0</v>
      </c>
      <c r="O4588" s="4">
        <v>0</v>
      </c>
      <c r="P4588" s="4">
        <v>0</v>
      </c>
    </row>
    <row r="4589" spans="1:16" x14ac:dyDescent="0.25">
      <c r="A4589" s="2" t="s">
        <v>4646</v>
      </c>
      <c r="B4589" s="3">
        <v>46188</v>
      </c>
      <c r="C4589" s="2" t="s">
        <v>17</v>
      </c>
      <c r="D4589" s="2" t="s">
        <v>18</v>
      </c>
      <c r="E4589" s="2" t="s">
        <v>19</v>
      </c>
      <c r="F4589" s="3"/>
      <c r="G4589" s="2">
        <v>4</v>
      </c>
      <c r="H4589" s="2" t="s">
        <v>4649</v>
      </c>
      <c r="I4589" s="2"/>
      <c r="J4589" s="2"/>
      <c r="K4589" s="2">
        <v>150</v>
      </c>
      <c r="L4589" s="2" t="s">
        <v>38</v>
      </c>
      <c r="M4589" s="4">
        <v>0</v>
      </c>
      <c r="N4589" s="4">
        <v>0</v>
      </c>
      <c r="O4589" s="4">
        <v>0</v>
      </c>
      <c r="P4589" s="4">
        <v>0</v>
      </c>
    </row>
    <row r="4590" spans="1:16" x14ac:dyDescent="0.25">
      <c r="A4590" s="2" t="s">
        <v>4646</v>
      </c>
      <c r="B4590" s="3">
        <v>46188</v>
      </c>
      <c r="C4590" s="2" t="s">
        <v>17</v>
      </c>
      <c r="D4590" s="2" t="s">
        <v>18</v>
      </c>
      <c r="E4590" s="2" t="s">
        <v>19</v>
      </c>
      <c r="F4590" s="3"/>
      <c r="G4590" s="2">
        <v>5</v>
      </c>
      <c r="H4590" s="2" t="s">
        <v>4650</v>
      </c>
      <c r="I4590" s="2"/>
      <c r="J4590" s="2"/>
      <c r="K4590" s="2">
        <v>200</v>
      </c>
      <c r="L4590" s="2" t="s">
        <v>38</v>
      </c>
      <c r="M4590" s="4">
        <v>0</v>
      </c>
      <c r="N4590" s="4">
        <v>0</v>
      </c>
      <c r="O4590" s="4">
        <v>0</v>
      </c>
      <c r="P4590" s="4">
        <v>0</v>
      </c>
    </row>
    <row r="4591" spans="1:16" x14ac:dyDescent="0.25">
      <c r="A4591" s="2" t="s">
        <v>4646</v>
      </c>
      <c r="B4591" s="3">
        <v>46188</v>
      </c>
      <c r="C4591" s="2" t="s">
        <v>17</v>
      </c>
      <c r="D4591" s="2" t="s">
        <v>18</v>
      </c>
      <c r="E4591" s="2" t="s">
        <v>19</v>
      </c>
      <c r="F4591" s="3"/>
      <c r="G4591" s="2">
        <v>6</v>
      </c>
      <c r="H4591" s="2" t="s">
        <v>4651</v>
      </c>
      <c r="I4591" s="2"/>
      <c r="J4591" s="2"/>
      <c r="K4591" s="2">
        <v>10</v>
      </c>
      <c r="L4591" s="2" t="s">
        <v>38</v>
      </c>
      <c r="M4591" s="4">
        <v>0</v>
      </c>
      <c r="N4591" s="4">
        <v>0</v>
      </c>
      <c r="O4591" s="4">
        <v>0</v>
      </c>
      <c r="P4591" s="4">
        <v>0</v>
      </c>
    </row>
    <row r="4592" spans="1:16" x14ac:dyDescent="0.25">
      <c r="A4592" s="2" t="s">
        <v>4646</v>
      </c>
      <c r="B4592" s="3">
        <v>46188</v>
      </c>
      <c r="C4592" s="2" t="s">
        <v>17</v>
      </c>
      <c r="D4592" s="2" t="s">
        <v>18</v>
      </c>
      <c r="E4592" s="2" t="s">
        <v>19</v>
      </c>
      <c r="F4592" s="3"/>
      <c r="G4592" s="2">
        <v>7</v>
      </c>
      <c r="H4592" s="2" t="s">
        <v>4652</v>
      </c>
      <c r="I4592" s="2"/>
      <c r="J4592" s="2"/>
      <c r="K4592" s="2">
        <v>5</v>
      </c>
      <c r="L4592" s="2" t="s">
        <v>38</v>
      </c>
      <c r="M4592" s="4">
        <v>0</v>
      </c>
      <c r="N4592" s="4">
        <v>0</v>
      </c>
      <c r="O4592" s="4">
        <v>0</v>
      </c>
      <c r="P4592" s="4">
        <v>0</v>
      </c>
    </row>
    <row r="4593" spans="1:16" x14ac:dyDescent="0.25">
      <c r="A4593" s="2" t="s">
        <v>4646</v>
      </c>
      <c r="B4593" s="3">
        <v>46188</v>
      </c>
      <c r="C4593" s="2" t="s">
        <v>17</v>
      </c>
      <c r="D4593" s="2" t="s">
        <v>18</v>
      </c>
      <c r="E4593" s="2" t="s">
        <v>19</v>
      </c>
      <c r="F4593" s="3"/>
      <c r="G4593" s="2">
        <v>8</v>
      </c>
      <c r="H4593" s="2" t="s">
        <v>524</v>
      </c>
      <c r="I4593" s="2"/>
      <c r="J4593" s="2"/>
      <c r="K4593" s="2">
        <v>50</v>
      </c>
      <c r="L4593" s="2" t="s">
        <v>38</v>
      </c>
      <c r="M4593" s="4">
        <v>0</v>
      </c>
      <c r="N4593" s="4">
        <v>0</v>
      </c>
      <c r="O4593" s="4">
        <v>0</v>
      </c>
      <c r="P4593" s="4">
        <v>0</v>
      </c>
    </row>
    <row r="4594" spans="1:16" x14ac:dyDescent="0.25">
      <c r="A4594" s="2" t="s">
        <v>4646</v>
      </c>
      <c r="B4594" s="3">
        <v>46188</v>
      </c>
      <c r="C4594" s="2" t="s">
        <v>17</v>
      </c>
      <c r="D4594" s="2" t="s">
        <v>18</v>
      </c>
      <c r="E4594" s="2" t="s">
        <v>19</v>
      </c>
      <c r="F4594" s="3"/>
      <c r="G4594" s="2">
        <v>9</v>
      </c>
      <c r="H4594" s="2" t="s">
        <v>525</v>
      </c>
      <c r="I4594" s="2"/>
      <c r="J4594" s="2"/>
      <c r="K4594" s="2">
        <v>50</v>
      </c>
      <c r="L4594" s="2" t="s">
        <v>38</v>
      </c>
      <c r="M4594" s="4">
        <v>0</v>
      </c>
      <c r="N4594" s="4">
        <v>0</v>
      </c>
      <c r="O4594" s="4">
        <v>0</v>
      </c>
      <c r="P4594" s="4">
        <v>0</v>
      </c>
    </row>
    <row r="4595" spans="1:16" x14ac:dyDescent="0.25">
      <c r="A4595" s="2" t="s">
        <v>4646</v>
      </c>
      <c r="B4595" s="3">
        <v>46188</v>
      </c>
      <c r="C4595" s="2" t="s">
        <v>17</v>
      </c>
      <c r="D4595" s="2" t="s">
        <v>18</v>
      </c>
      <c r="E4595" s="2" t="s">
        <v>19</v>
      </c>
      <c r="F4595" s="3"/>
      <c r="G4595" s="2">
        <v>10</v>
      </c>
      <c r="H4595" s="2" t="s">
        <v>4653</v>
      </c>
      <c r="I4595" s="2"/>
      <c r="J4595" s="2"/>
      <c r="K4595" s="2">
        <v>20</v>
      </c>
      <c r="L4595" s="2" t="s">
        <v>38</v>
      </c>
      <c r="M4595" s="4">
        <v>0</v>
      </c>
      <c r="N4595" s="4">
        <v>0</v>
      </c>
      <c r="O4595" s="4">
        <v>0</v>
      </c>
      <c r="P4595" s="4">
        <v>0</v>
      </c>
    </row>
    <row r="4596" spans="1:16" x14ac:dyDescent="0.25">
      <c r="A4596" s="2" t="s">
        <v>4646</v>
      </c>
      <c r="B4596" s="3">
        <v>46188</v>
      </c>
      <c r="C4596" s="2" t="s">
        <v>17</v>
      </c>
      <c r="D4596" s="2" t="s">
        <v>18</v>
      </c>
      <c r="E4596" s="2" t="s">
        <v>19</v>
      </c>
      <c r="F4596" s="3"/>
      <c r="G4596" s="2">
        <v>11</v>
      </c>
      <c r="H4596" s="2" t="s">
        <v>4654</v>
      </c>
      <c r="I4596" s="2"/>
      <c r="J4596" s="2"/>
      <c r="K4596" s="2">
        <v>10</v>
      </c>
      <c r="L4596" s="2" t="s">
        <v>38</v>
      </c>
      <c r="M4596" s="4">
        <v>0</v>
      </c>
      <c r="N4596" s="4">
        <v>0</v>
      </c>
      <c r="O4596" s="4">
        <v>0</v>
      </c>
      <c r="P4596" s="4">
        <v>0</v>
      </c>
    </row>
    <row r="4597" spans="1:16" x14ac:dyDescent="0.25">
      <c r="A4597" s="2" t="s">
        <v>4646</v>
      </c>
      <c r="B4597" s="3">
        <v>46188</v>
      </c>
      <c r="C4597" s="2" t="s">
        <v>17</v>
      </c>
      <c r="D4597" s="2" t="s">
        <v>18</v>
      </c>
      <c r="E4597" s="2" t="s">
        <v>19</v>
      </c>
      <c r="F4597" s="3"/>
      <c r="G4597" s="2">
        <v>12</v>
      </c>
      <c r="H4597" s="2" t="s">
        <v>4655</v>
      </c>
      <c r="I4597" s="2"/>
      <c r="J4597" s="2"/>
      <c r="K4597" s="2">
        <v>30</v>
      </c>
      <c r="L4597" s="2" t="s">
        <v>38</v>
      </c>
      <c r="M4597" s="4">
        <v>0</v>
      </c>
      <c r="N4597" s="4">
        <v>0</v>
      </c>
      <c r="O4597" s="4">
        <v>0</v>
      </c>
      <c r="P4597" s="4">
        <v>0</v>
      </c>
    </row>
    <row r="4598" spans="1:16" x14ac:dyDescent="0.25">
      <c r="A4598" s="2" t="s">
        <v>4646</v>
      </c>
      <c r="B4598" s="3">
        <v>46188</v>
      </c>
      <c r="C4598" s="2" t="s">
        <v>17</v>
      </c>
      <c r="D4598" s="2" t="s">
        <v>18</v>
      </c>
      <c r="E4598" s="2" t="s">
        <v>19</v>
      </c>
      <c r="F4598" s="3"/>
      <c r="G4598" s="2">
        <v>13</v>
      </c>
      <c r="H4598" s="2" t="s">
        <v>4656</v>
      </c>
      <c r="I4598" s="2"/>
      <c r="J4598" s="2"/>
      <c r="K4598" s="2">
        <v>30</v>
      </c>
      <c r="L4598" s="2" t="s">
        <v>38</v>
      </c>
      <c r="M4598" s="4">
        <v>284.39</v>
      </c>
      <c r="N4598" s="4">
        <v>0</v>
      </c>
      <c r="O4598" s="4">
        <v>8531.7000000000007</v>
      </c>
      <c r="P4598" s="4">
        <v>10408.67</v>
      </c>
    </row>
    <row r="4599" spans="1:16" x14ac:dyDescent="0.25">
      <c r="A4599" s="2" t="s">
        <v>4646</v>
      </c>
      <c r="B4599" s="3">
        <v>46188</v>
      </c>
      <c r="C4599" s="2" t="s">
        <v>17</v>
      </c>
      <c r="D4599" s="2" t="s">
        <v>18</v>
      </c>
      <c r="E4599" s="2" t="s">
        <v>19</v>
      </c>
      <c r="F4599" s="3"/>
      <c r="G4599" s="2">
        <v>14</v>
      </c>
      <c r="H4599" s="2" t="s">
        <v>4657</v>
      </c>
      <c r="I4599" s="2"/>
      <c r="J4599" s="2"/>
      <c r="K4599" s="2">
        <v>5</v>
      </c>
      <c r="L4599" s="2" t="s">
        <v>38</v>
      </c>
      <c r="M4599" s="4">
        <v>0</v>
      </c>
      <c r="N4599" s="4">
        <v>0</v>
      </c>
      <c r="O4599" s="4">
        <v>0</v>
      </c>
      <c r="P4599" s="4">
        <v>0</v>
      </c>
    </row>
    <row r="4600" spans="1:16" x14ac:dyDescent="0.25">
      <c r="A4600" s="2" t="s">
        <v>4646</v>
      </c>
      <c r="B4600" s="3">
        <v>46188</v>
      </c>
      <c r="C4600" s="2" t="s">
        <v>17</v>
      </c>
      <c r="D4600" s="2" t="s">
        <v>18</v>
      </c>
      <c r="E4600" s="2" t="s">
        <v>19</v>
      </c>
      <c r="F4600" s="3"/>
      <c r="G4600" s="2">
        <v>15</v>
      </c>
      <c r="H4600" s="2" t="s">
        <v>4658</v>
      </c>
      <c r="I4600" s="2"/>
      <c r="J4600" s="2"/>
      <c r="K4600" s="2">
        <v>5</v>
      </c>
      <c r="L4600" s="2" t="s">
        <v>38</v>
      </c>
      <c r="M4600" s="4">
        <v>0</v>
      </c>
      <c r="N4600" s="4">
        <v>0</v>
      </c>
      <c r="O4600" s="4">
        <v>0</v>
      </c>
      <c r="P4600" s="4">
        <v>0</v>
      </c>
    </row>
    <row r="4601" spans="1:16" x14ac:dyDescent="0.25">
      <c r="A4601" s="2" t="s">
        <v>4646</v>
      </c>
      <c r="B4601" s="3">
        <v>46188</v>
      </c>
      <c r="C4601" s="2" t="s">
        <v>17</v>
      </c>
      <c r="D4601" s="2" t="s">
        <v>18</v>
      </c>
      <c r="E4601" s="2" t="s">
        <v>19</v>
      </c>
      <c r="F4601" s="3"/>
      <c r="G4601" s="2">
        <v>16</v>
      </c>
      <c r="H4601" s="2" t="s">
        <v>4659</v>
      </c>
      <c r="I4601" s="2"/>
      <c r="J4601" s="2"/>
      <c r="K4601" s="2">
        <v>10</v>
      </c>
      <c r="L4601" s="2" t="s">
        <v>38</v>
      </c>
      <c r="M4601" s="4">
        <v>0</v>
      </c>
      <c r="N4601" s="4">
        <v>0</v>
      </c>
      <c r="O4601" s="4">
        <v>0</v>
      </c>
      <c r="P4601" s="4">
        <v>0</v>
      </c>
    </row>
    <row r="4602" spans="1:16" x14ac:dyDescent="0.25">
      <c r="A4602" s="2" t="s">
        <v>4646</v>
      </c>
      <c r="B4602" s="3">
        <v>46188</v>
      </c>
      <c r="C4602" s="2" t="s">
        <v>17</v>
      </c>
      <c r="D4602" s="2" t="s">
        <v>18</v>
      </c>
      <c r="E4602" s="2" t="s">
        <v>19</v>
      </c>
      <c r="F4602" s="3"/>
      <c r="G4602" s="2">
        <v>17</v>
      </c>
      <c r="H4602" s="2" t="s">
        <v>4660</v>
      </c>
      <c r="I4602" s="2"/>
      <c r="J4602" s="2"/>
      <c r="K4602" s="2">
        <v>10</v>
      </c>
      <c r="L4602" s="2" t="s">
        <v>38</v>
      </c>
      <c r="M4602" s="4">
        <v>0</v>
      </c>
      <c r="N4602" s="4">
        <v>0</v>
      </c>
      <c r="O4602" s="4">
        <v>0</v>
      </c>
      <c r="P4602" s="4">
        <v>0</v>
      </c>
    </row>
    <row r="4603" spans="1:16" x14ac:dyDescent="0.25">
      <c r="A4603" s="2" t="s">
        <v>4646</v>
      </c>
      <c r="B4603" s="3">
        <v>46188</v>
      </c>
      <c r="C4603" s="2" t="s">
        <v>17</v>
      </c>
      <c r="D4603" s="2" t="s">
        <v>18</v>
      </c>
      <c r="E4603" s="2" t="s">
        <v>19</v>
      </c>
      <c r="F4603" s="3"/>
      <c r="G4603" s="2">
        <v>18</v>
      </c>
      <c r="H4603" s="2" t="s">
        <v>4661</v>
      </c>
      <c r="I4603" s="2"/>
      <c r="J4603" s="2"/>
      <c r="K4603" s="2">
        <v>10</v>
      </c>
      <c r="L4603" s="2" t="s">
        <v>38</v>
      </c>
      <c r="M4603" s="4">
        <v>0</v>
      </c>
      <c r="N4603" s="4">
        <v>0</v>
      </c>
      <c r="O4603" s="4">
        <v>0</v>
      </c>
      <c r="P4603" s="4">
        <v>0</v>
      </c>
    </row>
    <row r="4604" spans="1:16" x14ac:dyDescent="0.25">
      <c r="A4604" s="2" t="s">
        <v>4646</v>
      </c>
      <c r="B4604" s="3">
        <v>46188</v>
      </c>
      <c r="C4604" s="2" t="s">
        <v>17</v>
      </c>
      <c r="D4604" s="2" t="s">
        <v>18</v>
      </c>
      <c r="E4604" s="2" t="s">
        <v>19</v>
      </c>
      <c r="F4604" s="3"/>
      <c r="G4604" s="2">
        <v>19</v>
      </c>
      <c r="H4604" s="2" t="s">
        <v>4662</v>
      </c>
      <c r="I4604" s="2"/>
      <c r="J4604" s="2"/>
      <c r="K4604" s="2">
        <v>5</v>
      </c>
      <c r="L4604" s="2" t="s">
        <v>38</v>
      </c>
      <c r="M4604" s="4">
        <v>0</v>
      </c>
      <c r="N4604" s="4">
        <v>0</v>
      </c>
      <c r="O4604" s="4">
        <v>0</v>
      </c>
      <c r="P4604" s="4">
        <v>0</v>
      </c>
    </row>
    <row r="4605" spans="1:16" x14ac:dyDescent="0.25">
      <c r="A4605" s="2" t="s">
        <v>4646</v>
      </c>
      <c r="B4605" s="3">
        <v>46188</v>
      </c>
      <c r="C4605" s="2" t="s">
        <v>17</v>
      </c>
      <c r="D4605" s="2" t="s">
        <v>18</v>
      </c>
      <c r="E4605" s="2" t="s">
        <v>19</v>
      </c>
      <c r="F4605" s="3"/>
      <c r="G4605" s="2">
        <v>20</v>
      </c>
      <c r="H4605" s="2" t="s">
        <v>4663</v>
      </c>
      <c r="I4605" s="2" t="s">
        <v>4664</v>
      </c>
      <c r="J4605" s="2"/>
      <c r="K4605" s="2">
        <v>15</v>
      </c>
      <c r="L4605" s="2" t="s">
        <v>38</v>
      </c>
      <c r="M4605" s="4">
        <v>287.7</v>
      </c>
      <c r="N4605" s="4">
        <v>0</v>
      </c>
      <c r="O4605" s="4">
        <v>4315.5</v>
      </c>
      <c r="P4605" s="4">
        <v>5264.91</v>
      </c>
    </row>
    <row r="4606" spans="1:16" x14ac:dyDescent="0.25">
      <c r="A4606" s="2" t="s">
        <v>4646</v>
      </c>
      <c r="B4606" s="3">
        <v>46188</v>
      </c>
      <c r="C4606" s="2" t="s">
        <v>17</v>
      </c>
      <c r="D4606" s="2" t="s">
        <v>18</v>
      </c>
      <c r="E4606" s="2" t="s">
        <v>19</v>
      </c>
      <c r="F4606" s="3"/>
      <c r="G4606" s="2">
        <v>21</v>
      </c>
      <c r="H4606" s="2" t="s">
        <v>4665</v>
      </c>
      <c r="I4606" s="2"/>
      <c r="J4606" s="2"/>
      <c r="K4606" s="2">
        <v>1500</v>
      </c>
      <c r="L4606" s="2" t="s">
        <v>38</v>
      </c>
      <c r="M4606" s="4">
        <v>0</v>
      </c>
      <c r="N4606" s="4">
        <v>0</v>
      </c>
      <c r="O4606" s="4">
        <v>0</v>
      </c>
      <c r="P4606" s="4">
        <v>0</v>
      </c>
    </row>
    <row r="4607" spans="1:16" x14ac:dyDescent="0.25">
      <c r="A4607" s="2" t="s">
        <v>4646</v>
      </c>
      <c r="B4607" s="3">
        <v>46188</v>
      </c>
      <c r="C4607" s="2" t="s">
        <v>17</v>
      </c>
      <c r="D4607" s="2" t="s">
        <v>18</v>
      </c>
      <c r="E4607" s="2" t="s">
        <v>19</v>
      </c>
      <c r="F4607" s="3"/>
      <c r="G4607" s="2">
        <v>22</v>
      </c>
      <c r="H4607" s="2" t="s">
        <v>4666</v>
      </c>
      <c r="I4607" s="2"/>
      <c r="J4607" s="2"/>
      <c r="K4607" s="2">
        <v>2000</v>
      </c>
      <c r="L4607" s="2" t="s">
        <v>21</v>
      </c>
      <c r="M4607" s="4">
        <v>0</v>
      </c>
      <c r="N4607" s="4">
        <v>0</v>
      </c>
      <c r="O4607" s="4">
        <v>0</v>
      </c>
      <c r="P4607" s="4">
        <v>0</v>
      </c>
    </row>
    <row r="4608" spans="1:16" x14ac:dyDescent="0.25">
      <c r="A4608" s="2" t="s">
        <v>4646</v>
      </c>
      <c r="B4608" s="3">
        <v>46188</v>
      </c>
      <c r="C4608" s="2" t="s">
        <v>17</v>
      </c>
      <c r="D4608" s="2" t="s">
        <v>18</v>
      </c>
      <c r="E4608" s="2" t="s">
        <v>19</v>
      </c>
      <c r="F4608" s="3"/>
      <c r="G4608" s="2">
        <v>23</v>
      </c>
      <c r="H4608" s="2" t="s">
        <v>4667</v>
      </c>
      <c r="I4608" s="2"/>
      <c r="J4608" s="2"/>
      <c r="K4608" s="2">
        <v>1500</v>
      </c>
      <c r="L4608" s="2" t="s">
        <v>38</v>
      </c>
      <c r="M4608" s="4">
        <v>0</v>
      </c>
      <c r="N4608" s="4">
        <v>0</v>
      </c>
      <c r="O4608" s="4">
        <v>0</v>
      </c>
      <c r="P4608" s="4">
        <v>0</v>
      </c>
    </row>
    <row r="4609" spans="1:16" x14ac:dyDescent="0.25">
      <c r="A4609" s="2" t="s">
        <v>4646</v>
      </c>
      <c r="B4609" s="3">
        <v>46188</v>
      </c>
      <c r="C4609" s="2" t="s">
        <v>17</v>
      </c>
      <c r="D4609" s="2" t="s">
        <v>18</v>
      </c>
      <c r="E4609" s="2" t="s">
        <v>19</v>
      </c>
      <c r="F4609" s="3"/>
      <c r="G4609" s="2">
        <v>24</v>
      </c>
      <c r="H4609" s="2" t="s">
        <v>4668</v>
      </c>
      <c r="I4609" s="2"/>
      <c r="J4609" s="2"/>
      <c r="K4609" s="2">
        <v>1500</v>
      </c>
      <c r="L4609" s="2" t="s">
        <v>38</v>
      </c>
      <c r="M4609" s="4">
        <v>0</v>
      </c>
      <c r="N4609" s="4">
        <v>0</v>
      </c>
      <c r="O4609" s="4">
        <v>0</v>
      </c>
      <c r="P4609" s="4">
        <v>0</v>
      </c>
    </row>
    <row r="4610" spans="1:16" x14ac:dyDescent="0.25">
      <c r="A4610" s="2" t="s">
        <v>4646</v>
      </c>
      <c r="B4610" s="3">
        <v>46188</v>
      </c>
      <c r="C4610" s="2" t="s">
        <v>17</v>
      </c>
      <c r="D4610" s="2" t="s">
        <v>18</v>
      </c>
      <c r="E4610" s="2" t="s">
        <v>19</v>
      </c>
      <c r="F4610" s="3"/>
      <c r="G4610" s="2">
        <v>25</v>
      </c>
      <c r="H4610" s="2" t="s">
        <v>4669</v>
      </c>
      <c r="I4610" s="2"/>
      <c r="J4610" s="2"/>
      <c r="K4610" s="2">
        <v>20</v>
      </c>
      <c r="L4610" s="2" t="s">
        <v>204</v>
      </c>
      <c r="M4610" s="4">
        <v>0</v>
      </c>
      <c r="N4610" s="4">
        <v>0</v>
      </c>
      <c r="O4610" s="4">
        <v>0</v>
      </c>
      <c r="P4610" s="4">
        <v>0</v>
      </c>
    </row>
    <row r="4611" spans="1:16" x14ac:dyDescent="0.25">
      <c r="A4611" s="2" t="s">
        <v>4646</v>
      </c>
      <c r="B4611" s="3">
        <v>46188</v>
      </c>
      <c r="C4611" s="2" t="s">
        <v>17</v>
      </c>
      <c r="D4611" s="2" t="s">
        <v>18</v>
      </c>
      <c r="E4611" s="2" t="s">
        <v>19</v>
      </c>
      <c r="F4611" s="3"/>
      <c r="G4611" s="2">
        <v>26</v>
      </c>
      <c r="H4611" s="2" t="s">
        <v>4670</v>
      </c>
      <c r="I4611" s="2"/>
      <c r="J4611" s="2"/>
      <c r="K4611" s="2">
        <v>20</v>
      </c>
      <c r="L4611" s="2" t="s">
        <v>38</v>
      </c>
      <c r="M4611" s="4">
        <v>0</v>
      </c>
      <c r="N4611" s="4">
        <v>0</v>
      </c>
      <c r="O4611" s="4">
        <v>0</v>
      </c>
      <c r="P4611" s="4">
        <v>0</v>
      </c>
    </row>
    <row r="4612" spans="1:16" x14ac:dyDescent="0.25">
      <c r="A4612" s="2" t="s">
        <v>4646</v>
      </c>
      <c r="B4612" s="3">
        <v>46188</v>
      </c>
      <c r="C4612" s="2" t="s">
        <v>17</v>
      </c>
      <c r="D4612" s="2" t="s">
        <v>18</v>
      </c>
      <c r="E4612" s="2" t="s">
        <v>19</v>
      </c>
      <c r="F4612" s="3"/>
      <c r="G4612" s="2">
        <v>27</v>
      </c>
      <c r="H4612" s="2" t="s">
        <v>4671</v>
      </c>
      <c r="I4612" s="2"/>
      <c r="J4612" s="2"/>
      <c r="K4612" s="2">
        <v>15</v>
      </c>
      <c r="L4612" s="2" t="s">
        <v>204</v>
      </c>
      <c r="M4612" s="4">
        <v>0</v>
      </c>
      <c r="N4612" s="4">
        <v>0</v>
      </c>
      <c r="O4612" s="4">
        <v>0</v>
      </c>
      <c r="P4612" s="4">
        <v>0</v>
      </c>
    </row>
    <row r="4613" spans="1:16" x14ac:dyDescent="0.25">
      <c r="A4613" s="2" t="s">
        <v>4646</v>
      </c>
      <c r="B4613" s="3">
        <v>46188</v>
      </c>
      <c r="C4613" s="2" t="s">
        <v>17</v>
      </c>
      <c r="D4613" s="2" t="s">
        <v>18</v>
      </c>
      <c r="E4613" s="2" t="s">
        <v>19</v>
      </c>
      <c r="F4613" s="3"/>
      <c r="G4613" s="2">
        <v>28</v>
      </c>
      <c r="H4613" s="2" t="s">
        <v>4672</v>
      </c>
      <c r="I4613" s="2"/>
      <c r="J4613" s="2"/>
      <c r="K4613" s="2">
        <v>500</v>
      </c>
      <c r="L4613" s="2" t="s">
        <v>21</v>
      </c>
      <c r="M4613" s="4">
        <v>0</v>
      </c>
      <c r="N4613" s="4">
        <v>0</v>
      </c>
      <c r="O4613" s="4">
        <v>0</v>
      </c>
      <c r="P4613" s="4">
        <v>0</v>
      </c>
    </row>
    <row r="4614" spans="1:16" x14ac:dyDescent="0.25">
      <c r="A4614" s="2" t="s">
        <v>4646</v>
      </c>
      <c r="B4614" s="3">
        <v>46188</v>
      </c>
      <c r="C4614" s="2" t="s">
        <v>17</v>
      </c>
      <c r="D4614" s="2" t="s">
        <v>18</v>
      </c>
      <c r="E4614" s="2" t="s">
        <v>19</v>
      </c>
      <c r="F4614" s="3"/>
      <c r="G4614" s="2">
        <v>29</v>
      </c>
      <c r="H4614" s="2" t="s">
        <v>4673</v>
      </c>
      <c r="I4614" s="2"/>
      <c r="J4614" s="2"/>
      <c r="K4614" s="2">
        <v>10</v>
      </c>
      <c r="L4614" s="2" t="s">
        <v>38</v>
      </c>
      <c r="M4614" s="4">
        <v>0</v>
      </c>
      <c r="N4614" s="4">
        <v>0</v>
      </c>
      <c r="O4614" s="4">
        <v>0</v>
      </c>
      <c r="P4614" s="4">
        <v>0</v>
      </c>
    </row>
    <row r="4615" spans="1:16" x14ac:dyDescent="0.25">
      <c r="A4615" s="2" t="s">
        <v>4646</v>
      </c>
      <c r="B4615" s="3">
        <v>46188</v>
      </c>
      <c r="C4615" s="2" t="s">
        <v>17</v>
      </c>
      <c r="D4615" s="2" t="s">
        <v>18</v>
      </c>
      <c r="E4615" s="2" t="s">
        <v>19</v>
      </c>
      <c r="F4615" s="3"/>
      <c r="G4615" s="2">
        <v>30</v>
      </c>
      <c r="H4615" s="2" t="s">
        <v>4674</v>
      </c>
      <c r="I4615" s="2"/>
      <c r="J4615" s="2"/>
      <c r="K4615" s="2">
        <v>7</v>
      </c>
      <c r="L4615" s="2" t="s">
        <v>38</v>
      </c>
      <c r="M4615" s="4">
        <v>0</v>
      </c>
      <c r="N4615" s="4">
        <v>0</v>
      </c>
      <c r="O4615" s="4">
        <v>0</v>
      </c>
      <c r="P4615" s="4">
        <v>0</v>
      </c>
    </row>
    <row r="4616" spans="1:16" x14ac:dyDescent="0.25">
      <c r="A4616" s="2" t="s">
        <v>4646</v>
      </c>
      <c r="B4616" s="3">
        <v>46188</v>
      </c>
      <c r="C4616" s="2" t="s">
        <v>17</v>
      </c>
      <c r="D4616" s="2" t="s">
        <v>18</v>
      </c>
      <c r="E4616" s="2" t="s">
        <v>19</v>
      </c>
      <c r="F4616" s="3"/>
      <c r="G4616" s="2">
        <v>31</v>
      </c>
      <c r="H4616" s="2" t="s">
        <v>4675</v>
      </c>
      <c r="I4616" s="2"/>
      <c r="J4616" s="2"/>
      <c r="K4616" s="2">
        <v>2</v>
      </c>
      <c r="L4616" s="2" t="s">
        <v>38</v>
      </c>
      <c r="M4616" s="4">
        <v>0</v>
      </c>
      <c r="N4616" s="4">
        <v>0</v>
      </c>
      <c r="O4616" s="4">
        <v>0</v>
      </c>
      <c r="P4616" s="4">
        <v>0</v>
      </c>
    </row>
    <row r="4617" spans="1:16" x14ac:dyDescent="0.25">
      <c r="A4617" s="2" t="s">
        <v>4646</v>
      </c>
      <c r="B4617" s="3">
        <v>46188</v>
      </c>
      <c r="C4617" s="2" t="s">
        <v>17</v>
      </c>
      <c r="D4617" s="2" t="s">
        <v>18</v>
      </c>
      <c r="E4617" s="2" t="s">
        <v>19</v>
      </c>
      <c r="F4617" s="3"/>
      <c r="G4617" s="2">
        <v>32</v>
      </c>
      <c r="H4617" s="2" t="s">
        <v>4676</v>
      </c>
      <c r="I4617" s="2"/>
      <c r="J4617" s="2"/>
      <c r="K4617" s="2">
        <v>20</v>
      </c>
      <c r="L4617" s="2" t="s">
        <v>38</v>
      </c>
      <c r="M4617" s="4">
        <v>0</v>
      </c>
      <c r="N4617" s="4">
        <v>0</v>
      </c>
      <c r="O4617" s="4">
        <v>0</v>
      </c>
      <c r="P4617" s="4">
        <v>0</v>
      </c>
    </row>
    <row r="4618" spans="1:16" x14ac:dyDescent="0.25">
      <c r="A4618" s="2" t="s">
        <v>4646</v>
      </c>
      <c r="B4618" s="3">
        <v>46188</v>
      </c>
      <c r="C4618" s="2" t="s">
        <v>17</v>
      </c>
      <c r="D4618" s="2" t="s">
        <v>18</v>
      </c>
      <c r="E4618" s="2" t="s">
        <v>19</v>
      </c>
      <c r="F4618" s="3"/>
      <c r="G4618" s="2">
        <v>33</v>
      </c>
      <c r="H4618" s="2" t="s">
        <v>4677</v>
      </c>
      <c r="I4618" s="2"/>
      <c r="J4618" s="2"/>
      <c r="K4618" s="2">
        <v>20</v>
      </c>
      <c r="L4618" s="2" t="s">
        <v>38</v>
      </c>
      <c r="M4618" s="4">
        <v>0</v>
      </c>
      <c r="N4618" s="4">
        <v>0</v>
      </c>
      <c r="O4618" s="4">
        <v>0</v>
      </c>
      <c r="P4618" s="4">
        <v>0</v>
      </c>
    </row>
    <row r="4619" spans="1:16" x14ac:dyDescent="0.25">
      <c r="A4619" s="2" t="s">
        <v>4646</v>
      </c>
      <c r="B4619" s="3">
        <v>46188</v>
      </c>
      <c r="C4619" s="2" t="s">
        <v>17</v>
      </c>
      <c r="D4619" s="2" t="s">
        <v>18</v>
      </c>
      <c r="E4619" s="2" t="s">
        <v>19</v>
      </c>
      <c r="F4619" s="3"/>
      <c r="G4619" s="2">
        <v>34</v>
      </c>
      <c r="H4619" s="2" t="s">
        <v>4678</v>
      </c>
      <c r="I4619" s="2"/>
      <c r="J4619" s="2"/>
      <c r="K4619" s="2">
        <v>5</v>
      </c>
      <c r="L4619" s="2" t="s">
        <v>38</v>
      </c>
      <c r="M4619" s="4">
        <v>0</v>
      </c>
      <c r="N4619" s="4">
        <v>0</v>
      </c>
      <c r="O4619" s="4">
        <v>0</v>
      </c>
      <c r="P4619" s="4">
        <v>0</v>
      </c>
    </row>
    <row r="4620" spans="1:16" x14ac:dyDescent="0.25">
      <c r="A4620" s="2" t="s">
        <v>4646</v>
      </c>
      <c r="B4620" s="3">
        <v>46188</v>
      </c>
      <c r="C4620" s="2" t="s">
        <v>17</v>
      </c>
      <c r="D4620" s="2" t="s">
        <v>18</v>
      </c>
      <c r="E4620" s="2" t="s">
        <v>19</v>
      </c>
      <c r="F4620" s="3"/>
      <c r="G4620" s="2">
        <v>35</v>
      </c>
      <c r="H4620" s="2" t="s">
        <v>4679</v>
      </c>
      <c r="I4620" s="2"/>
      <c r="J4620" s="2"/>
      <c r="K4620" s="2">
        <v>300</v>
      </c>
      <c r="L4620" s="2" t="s">
        <v>70</v>
      </c>
      <c r="M4620" s="4">
        <v>0</v>
      </c>
      <c r="N4620" s="4">
        <v>0</v>
      </c>
      <c r="O4620" s="4">
        <v>0</v>
      </c>
      <c r="P4620" s="4">
        <v>0</v>
      </c>
    </row>
    <row r="4621" spans="1:16" x14ac:dyDescent="0.25">
      <c r="A4621" s="2" t="s">
        <v>4646</v>
      </c>
      <c r="B4621" s="3">
        <v>46188</v>
      </c>
      <c r="C4621" s="2" t="s">
        <v>17</v>
      </c>
      <c r="D4621" s="2" t="s">
        <v>18</v>
      </c>
      <c r="E4621" s="2" t="s">
        <v>19</v>
      </c>
      <c r="F4621" s="3"/>
      <c r="G4621" s="2">
        <v>36</v>
      </c>
      <c r="H4621" s="2" t="s">
        <v>4680</v>
      </c>
      <c r="I4621" s="2"/>
      <c r="J4621" s="2"/>
      <c r="K4621" s="2">
        <v>0.3</v>
      </c>
      <c r="L4621" s="2" t="s">
        <v>115</v>
      </c>
      <c r="M4621" s="4">
        <v>0</v>
      </c>
      <c r="N4621" s="4">
        <v>0</v>
      </c>
      <c r="O4621" s="4">
        <v>0</v>
      </c>
      <c r="P4621" s="4">
        <v>0</v>
      </c>
    </row>
    <row r="4622" spans="1:16" x14ac:dyDescent="0.25">
      <c r="A4622" s="2" t="s">
        <v>4646</v>
      </c>
      <c r="B4622" s="3">
        <v>46188</v>
      </c>
      <c r="C4622" s="2" t="s">
        <v>17</v>
      </c>
      <c r="D4622" s="2" t="s">
        <v>18</v>
      </c>
      <c r="E4622" s="2" t="s">
        <v>19</v>
      </c>
      <c r="F4622" s="3"/>
      <c r="G4622" s="2">
        <v>37</v>
      </c>
      <c r="H4622" s="2" t="s">
        <v>4681</v>
      </c>
      <c r="I4622" s="2"/>
      <c r="J4622" s="2"/>
      <c r="K4622" s="2">
        <v>50</v>
      </c>
      <c r="L4622" s="2" t="s">
        <v>38</v>
      </c>
      <c r="M4622" s="4">
        <v>0</v>
      </c>
      <c r="N4622" s="4">
        <v>0</v>
      </c>
      <c r="O4622" s="4">
        <v>0</v>
      </c>
      <c r="P4622" s="4">
        <v>0</v>
      </c>
    </row>
    <row r="4623" spans="1:16" x14ac:dyDescent="0.25">
      <c r="A4623" s="2" t="s">
        <v>4646</v>
      </c>
      <c r="B4623" s="3">
        <v>46188</v>
      </c>
      <c r="C4623" s="2" t="s">
        <v>17</v>
      </c>
      <c r="D4623" s="2" t="s">
        <v>18</v>
      </c>
      <c r="E4623" s="2" t="s">
        <v>19</v>
      </c>
      <c r="F4623" s="3"/>
      <c r="G4623" s="2">
        <v>38</v>
      </c>
      <c r="H4623" s="2" t="s">
        <v>4682</v>
      </c>
      <c r="I4623" s="2"/>
      <c r="J4623" s="2"/>
      <c r="K4623" s="2">
        <v>50</v>
      </c>
      <c r="L4623" s="2" t="s">
        <v>38</v>
      </c>
      <c r="M4623" s="4">
        <v>0</v>
      </c>
      <c r="N4623" s="4">
        <v>0</v>
      </c>
      <c r="O4623" s="4">
        <v>0</v>
      </c>
      <c r="P4623" s="4">
        <v>0</v>
      </c>
    </row>
    <row r="4624" spans="1:16" x14ac:dyDescent="0.25">
      <c r="A4624" s="2" t="s">
        <v>4646</v>
      </c>
      <c r="B4624" s="3">
        <v>46188</v>
      </c>
      <c r="C4624" s="2" t="s">
        <v>17</v>
      </c>
      <c r="D4624" s="2" t="s">
        <v>18</v>
      </c>
      <c r="E4624" s="2" t="s">
        <v>19</v>
      </c>
      <c r="F4624" s="3"/>
      <c r="G4624" s="2">
        <v>39</v>
      </c>
      <c r="H4624" s="2" t="s">
        <v>4683</v>
      </c>
      <c r="I4624" s="2"/>
      <c r="J4624" s="2"/>
      <c r="K4624" s="2">
        <v>50</v>
      </c>
      <c r="L4624" s="2" t="s">
        <v>38</v>
      </c>
      <c r="M4624" s="4">
        <v>0</v>
      </c>
      <c r="N4624" s="4">
        <v>0</v>
      </c>
      <c r="O4624" s="4">
        <v>0</v>
      </c>
      <c r="P4624" s="4">
        <v>0</v>
      </c>
    </row>
    <row r="4625" spans="1:16" x14ac:dyDescent="0.25">
      <c r="A4625" s="2" t="s">
        <v>4646</v>
      </c>
      <c r="B4625" s="3">
        <v>46188</v>
      </c>
      <c r="C4625" s="2" t="s">
        <v>17</v>
      </c>
      <c r="D4625" s="2" t="s">
        <v>18</v>
      </c>
      <c r="E4625" s="2" t="s">
        <v>19</v>
      </c>
      <c r="F4625" s="3"/>
      <c r="G4625" s="2">
        <v>40</v>
      </c>
      <c r="H4625" s="2" t="s">
        <v>4684</v>
      </c>
      <c r="I4625" s="2"/>
      <c r="J4625" s="2"/>
      <c r="K4625" s="2">
        <v>10</v>
      </c>
      <c r="L4625" s="2" t="s">
        <v>38</v>
      </c>
      <c r="M4625" s="4">
        <v>0</v>
      </c>
      <c r="N4625" s="4">
        <v>0</v>
      </c>
      <c r="O4625" s="4">
        <v>0</v>
      </c>
      <c r="P4625" s="4">
        <v>0</v>
      </c>
    </row>
    <row r="4626" spans="1:16" x14ac:dyDescent="0.25">
      <c r="A4626" s="2" t="s">
        <v>4646</v>
      </c>
      <c r="B4626" s="3">
        <v>46188</v>
      </c>
      <c r="C4626" s="2" t="s">
        <v>17</v>
      </c>
      <c r="D4626" s="2" t="s">
        <v>18</v>
      </c>
      <c r="E4626" s="2" t="s">
        <v>19</v>
      </c>
      <c r="F4626" s="3"/>
      <c r="G4626" s="2">
        <v>41</v>
      </c>
      <c r="H4626" s="2" t="s">
        <v>4685</v>
      </c>
      <c r="I4626" s="2"/>
      <c r="J4626" s="2"/>
      <c r="K4626" s="2">
        <v>20</v>
      </c>
      <c r="L4626" s="2" t="s">
        <v>38</v>
      </c>
      <c r="M4626" s="4">
        <v>0</v>
      </c>
      <c r="N4626" s="4">
        <v>0</v>
      </c>
      <c r="O4626" s="4">
        <v>0</v>
      </c>
      <c r="P4626" s="4">
        <v>0</v>
      </c>
    </row>
    <row r="4627" spans="1:16" x14ac:dyDescent="0.25">
      <c r="A4627" s="2" t="s">
        <v>4646</v>
      </c>
      <c r="B4627" s="3">
        <v>46188</v>
      </c>
      <c r="C4627" s="2" t="s">
        <v>17</v>
      </c>
      <c r="D4627" s="2" t="s">
        <v>18</v>
      </c>
      <c r="E4627" s="2" t="s">
        <v>19</v>
      </c>
      <c r="F4627" s="3"/>
      <c r="G4627" s="2">
        <v>42</v>
      </c>
      <c r="H4627" s="2" t="s">
        <v>4686</v>
      </c>
      <c r="I4627" s="2"/>
      <c r="J4627" s="2"/>
      <c r="K4627" s="2">
        <v>30</v>
      </c>
      <c r="L4627" s="2" t="s">
        <v>38</v>
      </c>
      <c r="M4627" s="4">
        <v>0</v>
      </c>
      <c r="N4627" s="4">
        <v>0</v>
      </c>
      <c r="O4627" s="4">
        <v>0</v>
      </c>
      <c r="P4627" s="4">
        <v>0</v>
      </c>
    </row>
    <row r="4628" spans="1:16" x14ac:dyDescent="0.25">
      <c r="A4628" s="2" t="s">
        <v>4646</v>
      </c>
      <c r="B4628" s="3">
        <v>46188</v>
      </c>
      <c r="C4628" s="2" t="s">
        <v>17</v>
      </c>
      <c r="D4628" s="2" t="s">
        <v>18</v>
      </c>
      <c r="E4628" s="2" t="s">
        <v>19</v>
      </c>
      <c r="F4628" s="3"/>
      <c r="G4628" s="2">
        <v>43</v>
      </c>
      <c r="H4628" s="2" t="s">
        <v>4687</v>
      </c>
      <c r="I4628" s="2"/>
      <c r="J4628" s="2"/>
      <c r="K4628" s="2">
        <v>1</v>
      </c>
      <c r="L4628" s="2" t="s">
        <v>38</v>
      </c>
      <c r="M4628" s="4">
        <v>0</v>
      </c>
      <c r="N4628" s="4">
        <v>0</v>
      </c>
      <c r="O4628" s="4">
        <v>0</v>
      </c>
      <c r="P4628" s="4">
        <v>0</v>
      </c>
    </row>
    <row r="4629" spans="1:16" x14ac:dyDescent="0.25">
      <c r="A4629" s="2" t="s">
        <v>4688</v>
      </c>
      <c r="B4629" s="3">
        <v>46188</v>
      </c>
      <c r="C4629" s="2" t="s">
        <v>17</v>
      </c>
      <c r="D4629" s="2" t="s">
        <v>18</v>
      </c>
      <c r="E4629" s="2" t="s">
        <v>19</v>
      </c>
      <c r="F4629" s="3"/>
      <c r="G4629" s="2">
        <v>1</v>
      </c>
      <c r="H4629" s="2" t="s">
        <v>4689</v>
      </c>
      <c r="I4629" s="2"/>
      <c r="J4629" s="2"/>
      <c r="K4629" s="2">
        <v>2</v>
      </c>
      <c r="L4629" s="2" t="s">
        <v>38</v>
      </c>
      <c r="M4629" s="4">
        <v>16254.7</v>
      </c>
      <c r="N4629" s="4">
        <v>0</v>
      </c>
      <c r="O4629" s="4">
        <v>32509.4</v>
      </c>
      <c r="P4629" s="4">
        <v>39661.47</v>
      </c>
    </row>
    <row r="4630" spans="1:16" x14ac:dyDescent="0.25">
      <c r="A4630" s="2" t="s">
        <v>4690</v>
      </c>
      <c r="B4630" s="3">
        <v>46188</v>
      </c>
      <c r="C4630" s="2" t="s">
        <v>17</v>
      </c>
      <c r="D4630" s="2" t="s">
        <v>18</v>
      </c>
      <c r="E4630" s="2" t="s">
        <v>19</v>
      </c>
      <c r="F4630" s="3"/>
      <c r="G4630" s="2">
        <v>1</v>
      </c>
      <c r="H4630" s="2" t="s">
        <v>809</v>
      </c>
      <c r="I4630" s="2"/>
      <c r="J4630" s="2"/>
      <c r="K4630" s="2">
        <v>7</v>
      </c>
      <c r="L4630" s="2" t="s">
        <v>38</v>
      </c>
      <c r="M4630" s="4">
        <v>0</v>
      </c>
      <c r="N4630" s="4">
        <v>0</v>
      </c>
      <c r="O4630" s="4">
        <v>0</v>
      </c>
      <c r="P4630" s="4">
        <v>0</v>
      </c>
    </row>
    <row r="4631" spans="1:16" x14ac:dyDescent="0.25">
      <c r="A4631" s="2" t="s">
        <v>4690</v>
      </c>
      <c r="B4631" s="3">
        <v>46188</v>
      </c>
      <c r="C4631" s="2" t="s">
        <v>17</v>
      </c>
      <c r="D4631" s="2" t="s">
        <v>18</v>
      </c>
      <c r="E4631" s="2" t="s">
        <v>19</v>
      </c>
      <c r="F4631" s="3"/>
      <c r="G4631" s="2">
        <v>2</v>
      </c>
      <c r="H4631" s="2" t="s">
        <v>810</v>
      </c>
      <c r="I4631" s="2"/>
      <c r="J4631" s="2"/>
      <c r="K4631" s="2">
        <v>2</v>
      </c>
      <c r="L4631" s="2" t="s">
        <v>38</v>
      </c>
      <c r="M4631" s="4">
        <v>0</v>
      </c>
      <c r="N4631" s="4">
        <v>0</v>
      </c>
      <c r="O4631" s="4">
        <v>0</v>
      </c>
      <c r="P4631" s="4">
        <v>0</v>
      </c>
    </row>
    <row r="4632" spans="1:16" x14ac:dyDescent="0.25">
      <c r="A4632" s="2" t="s">
        <v>4690</v>
      </c>
      <c r="B4632" s="3">
        <v>46188</v>
      </c>
      <c r="C4632" s="2" t="s">
        <v>17</v>
      </c>
      <c r="D4632" s="2" t="s">
        <v>18</v>
      </c>
      <c r="E4632" s="2" t="s">
        <v>19</v>
      </c>
      <c r="F4632" s="3"/>
      <c r="G4632" s="2">
        <v>3</v>
      </c>
      <c r="H4632" s="2" t="s">
        <v>811</v>
      </c>
      <c r="I4632" s="2"/>
      <c r="J4632" s="2"/>
      <c r="K4632" s="2">
        <v>14</v>
      </c>
      <c r="L4632" s="2" t="s">
        <v>38</v>
      </c>
      <c r="M4632" s="4">
        <v>0</v>
      </c>
      <c r="N4632" s="4">
        <v>0</v>
      </c>
      <c r="O4632" s="4">
        <v>0</v>
      </c>
      <c r="P4632" s="4">
        <v>0</v>
      </c>
    </row>
    <row r="4633" spans="1:16" x14ac:dyDescent="0.25">
      <c r="A4633" s="2" t="s">
        <v>4690</v>
      </c>
      <c r="B4633" s="3">
        <v>46188</v>
      </c>
      <c r="C4633" s="2" t="s">
        <v>17</v>
      </c>
      <c r="D4633" s="2" t="s">
        <v>18</v>
      </c>
      <c r="E4633" s="2" t="s">
        <v>19</v>
      </c>
      <c r="F4633" s="3"/>
      <c r="G4633" s="2">
        <v>4</v>
      </c>
      <c r="H4633" s="2" t="s">
        <v>814</v>
      </c>
      <c r="I4633" s="2"/>
      <c r="J4633" s="2"/>
      <c r="K4633" s="2">
        <v>1</v>
      </c>
      <c r="L4633" s="2" t="s">
        <v>38</v>
      </c>
      <c r="M4633" s="4">
        <v>0</v>
      </c>
      <c r="N4633" s="4">
        <v>0</v>
      </c>
      <c r="O4633" s="4">
        <v>0</v>
      </c>
      <c r="P4633" s="4">
        <v>0</v>
      </c>
    </row>
    <row r="4634" spans="1:16" x14ac:dyDescent="0.25">
      <c r="A4634" s="2" t="s">
        <v>4690</v>
      </c>
      <c r="B4634" s="3">
        <v>46188</v>
      </c>
      <c r="C4634" s="2" t="s">
        <v>17</v>
      </c>
      <c r="D4634" s="2" t="s">
        <v>18</v>
      </c>
      <c r="E4634" s="2" t="s">
        <v>19</v>
      </c>
      <c r="F4634" s="3"/>
      <c r="G4634" s="2">
        <v>5</v>
      </c>
      <c r="H4634" s="2" t="s">
        <v>815</v>
      </c>
      <c r="I4634" s="2"/>
      <c r="J4634" s="2"/>
      <c r="K4634" s="2">
        <v>9</v>
      </c>
      <c r="L4634" s="2" t="s">
        <v>38</v>
      </c>
      <c r="M4634" s="4">
        <v>0</v>
      </c>
      <c r="N4634" s="4">
        <v>0</v>
      </c>
      <c r="O4634" s="4">
        <v>0</v>
      </c>
      <c r="P4634" s="4">
        <v>0</v>
      </c>
    </row>
    <row r="4635" spans="1:16" x14ac:dyDescent="0.25">
      <c r="A4635" s="2" t="s">
        <v>4690</v>
      </c>
      <c r="B4635" s="3">
        <v>46188</v>
      </c>
      <c r="C4635" s="2" t="s">
        <v>17</v>
      </c>
      <c r="D4635" s="2" t="s">
        <v>18</v>
      </c>
      <c r="E4635" s="2" t="s">
        <v>19</v>
      </c>
      <c r="F4635" s="3"/>
      <c r="G4635" s="2">
        <v>6</v>
      </c>
      <c r="H4635" s="2" t="s">
        <v>818</v>
      </c>
      <c r="I4635" s="2"/>
      <c r="J4635" s="2"/>
      <c r="K4635" s="2">
        <v>20</v>
      </c>
      <c r="L4635" s="2" t="s">
        <v>38</v>
      </c>
      <c r="M4635" s="4">
        <v>0</v>
      </c>
      <c r="N4635" s="4">
        <v>0</v>
      </c>
      <c r="O4635" s="4">
        <v>0</v>
      </c>
      <c r="P4635" s="4">
        <v>0</v>
      </c>
    </row>
    <row r="4636" spans="1:16" x14ac:dyDescent="0.25">
      <c r="A4636" s="2" t="s">
        <v>4690</v>
      </c>
      <c r="B4636" s="3">
        <v>46188</v>
      </c>
      <c r="C4636" s="2" t="s">
        <v>17</v>
      </c>
      <c r="D4636" s="2" t="s">
        <v>18</v>
      </c>
      <c r="E4636" s="2" t="s">
        <v>19</v>
      </c>
      <c r="F4636" s="3"/>
      <c r="G4636" s="2">
        <v>7</v>
      </c>
      <c r="H4636" s="2" t="s">
        <v>749</v>
      </c>
      <c r="I4636" s="2"/>
      <c r="J4636" s="2"/>
      <c r="K4636" s="2">
        <v>1</v>
      </c>
      <c r="L4636" s="2" t="s">
        <v>38</v>
      </c>
      <c r="M4636" s="4">
        <v>0</v>
      </c>
      <c r="N4636" s="4">
        <v>0</v>
      </c>
      <c r="O4636" s="4">
        <v>0</v>
      </c>
      <c r="P4636" s="4">
        <v>0</v>
      </c>
    </row>
    <row r="4637" spans="1:16" x14ac:dyDescent="0.25">
      <c r="A4637" s="2" t="s">
        <v>4690</v>
      </c>
      <c r="B4637" s="3">
        <v>46188</v>
      </c>
      <c r="C4637" s="2" t="s">
        <v>17</v>
      </c>
      <c r="D4637" s="2" t="s">
        <v>18</v>
      </c>
      <c r="E4637" s="2" t="s">
        <v>19</v>
      </c>
      <c r="F4637" s="3"/>
      <c r="G4637" s="2">
        <v>8</v>
      </c>
      <c r="H4637" s="2" t="s">
        <v>756</v>
      </c>
      <c r="I4637" s="2"/>
      <c r="J4637" s="2"/>
      <c r="K4637" s="2">
        <v>1</v>
      </c>
      <c r="L4637" s="2" t="s">
        <v>38</v>
      </c>
      <c r="M4637" s="4">
        <v>0</v>
      </c>
      <c r="N4637" s="4">
        <v>0</v>
      </c>
      <c r="O4637" s="4">
        <v>0</v>
      </c>
      <c r="P4637" s="4">
        <v>0</v>
      </c>
    </row>
    <row r="4638" spans="1:16" x14ac:dyDescent="0.25">
      <c r="A4638" s="2" t="s">
        <v>4690</v>
      </c>
      <c r="B4638" s="3">
        <v>46188</v>
      </c>
      <c r="C4638" s="2" t="s">
        <v>17</v>
      </c>
      <c r="D4638" s="2" t="s">
        <v>18</v>
      </c>
      <c r="E4638" s="2" t="s">
        <v>19</v>
      </c>
      <c r="F4638" s="3"/>
      <c r="G4638" s="2">
        <v>9</v>
      </c>
      <c r="H4638" s="2" t="s">
        <v>4536</v>
      </c>
      <c r="I4638" s="2"/>
      <c r="J4638" s="2"/>
      <c r="K4638" s="2">
        <v>200</v>
      </c>
      <c r="L4638" s="2" t="s">
        <v>115</v>
      </c>
      <c r="M4638" s="4">
        <v>0</v>
      </c>
      <c r="N4638" s="4">
        <v>0</v>
      </c>
      <c r="O4638" s="4">
        <v>0</v>
      </c>
      <c r="P4638" s="4">
        <v>0</v>
      </c>
    </row>
    <row r="4639" spans="1:16" x14ac:dyDescent="0.25">
      <c r="A4639" s="2" t="s">
        <v>4690</v>
      </c>
      <c r="B4639" s="3">
        <v>46188</v>
      </c>
      <c r="C4639" s="2" t="s">
        <v>17</v>
      </c>
      <c r="D4639" s="2" t="s">
        <v>18</v>
      </c>
      <c r="E4639" s="2" t="s">
        <v>19</v>
      </c>
      <c r="F4639" s="3"/>
      <c r="G4639" s="2">
        <v>10</v>
      </c>
      <c r="H4639" s="2" t="s">
        <v>4537</v>
      </c>
      <c r="I4639" s="2"/>
      <c r="J4639" s="2"/>
      <c r="K4639" s="2">
        <v>100</v>
      </c>
      <c r="L4639" s="2" t="s">
        <v>115</v>
      </c>
      <c r="M4639" s="4">
        <v>0</v>
      </c>
      <c r="N4639" s="4">
        <v>0</v>
      </c>
      <c r="O4639" s="4">
        <v>0</v>
      </c>
      <c r="P4639" s="4">
        <v>0</v>
      </c>
    </row>
    <row r="4640" spans="1:16" x14ac:dyDescent="0.25">
      <c r="A4640" s="2" t="s">
        <v>4690</v>
      </c>
      <c r="B4640" s="3">
        <v>46188</v>
      </c>
      <c r="C4640" s="2" t="s">
        <v>17</v>
      </c>
      <c r="D4640" s="2" t="s">
        <v>18</v>
      </c>
      <c r="E4640" s="2" t="s">
        <v>19</v>
      </c>
      <c r="F4640" s="3"/>
      <c r="G4640" s="2">
        <v>11</v>
      </c>
      <c r="H4640" s="2" t="s">
        <v>876</v>
      </c>
      <c r="I4640" s="2"/>
      <c r="J4640" s="2"/>
      <c r="K4640" s="2">
        <v>1</v>
      </c>
      <c r="L4640" s="2" t="s">
        <v>38</v>
      </c>
      <c r="M4640" s="4">
        <v>0</v>
      </c>
      <c r="N4640" s="4">
        <v>0</v>
      </c>
      <c r="O4640" s="4">
        <v>0</v>
      </c>
      <c r="P4640" s="4">
        <v>0</v>
      </c>
    </row>
    <row r="4641" spans="1:16" x14ac:dyDescent="0.25">
      <c r="A4641" s="2" t="s">
        <v>4690</v>
      </c>
      <c r="B4641" s="3">
        <v>46188</v>
      </c>
      <c r="C4641" s="2" t="s">
        <v>17</v>
      </c>
      <c r="D4641" s="2" t="s">
        <v>18</v>
      </c>
      <c r="E4641" s="2" t="s">
        <v>19</v>
      </c>
      <c r="F4641" s="3"/>
      <c r="G4641" s="2">
        <v>12</v>
      </c>
      <c r="H4641" s="2" t="s">
        <v>4691</v>
      </c>
      <c r="I4641" s="2"/>
      <c r="J4641" s="2"/>
      <c r="K4641" s="2">
        <v>9</v>
      </c>
      <c r="L4641" s="2" t="s">
        <v>38</v>
      </c>
      <c r="M4641" s="4">
        <v>0</v>
      </c>
      <c r="N4641" s="4">
        <v>0</v>
      </c>
      <c r="O4641" s="4">
        <v>0</v>
      </c>
      <c r="P4641" s="4">
        <v>0</v>
      </c>
    </row>
    <row r="4642" spans="1:16" x14ac:dyDescent="0.25">
      <c r="A4642" s="2" t="s">
        <v>4690</v>
      </c>
      <c r="B4642" s="3">
        <v>46188</v>
      </c>
      <c r="C4642" s="2" t="s">
        <v>17</v>
      </c>
      <c r="D4642" s="2" t="s">
        <v>18</v>
      </c>
      <c r="E4642" s="2" t="s">
        <v>19</v>
      </c>
      <c r="F4642" s="3"/>
      <c r="G4642" s="2">
        <v>13</v>
      </c>
      <c r="H4642" s="2" t="s">
        <v>4692</v>
      </c>
      <c r="I4642" s="2"/>
      <c r="J4642" s="2"/>
      <c r="K4642" s="2">
        <v>6</v>
      </c>
      <c r="L4642" s="2" t="s">
        <v>38</v>
      </c>
      <c r="M4642" s="4">
        <v>0</v>
      </c>
      <c r="N4642" s="4">
        <v>0</v>
      </c>
      <c r="O4642" s="4">
        <v>0</v>
      </c>
      <c r="P4642" s="4">
        <v>0</v>
      </c>
    </row>
    <row r="4643" spans="1:16" x14ac:dyDescent="0.25">
      <c r="A4643" s="2" t="s">
        <v>4690</v>
      </c>
      <c r="B4643" s="3">
        <v>46188</v>
      </c>
      <c r="C4643" s="2" t="s">
        <v>17</v>
      </c>
      <c r="D4643" s="2" t="s">
        <v>18</v>
      </c>
      <c r="E4643" s="2" t="s">
        <v>19</v>
      </c>
      <c r="F4643" s="3"/>
      <c r="G4643" s="2">
        <v>14</v>
      </c>
      <c r="H4643" s="2" t="s">
        <v>4566</v>
      </c>
      <c r="I4643" s="2"/>
      <c r="J4643" s="2"/>
      <c r="K4643" s="2">
        <v>2</v>
      </c>
      <c r="L4643" s="2" t="s">
        <v>38</v>
      </c>
      <c r="M4643" s="4">
        <v>0</v>
      </c>
      <c r="N4643" s="4">
        <v>0</v>
      </c>
      <c r="O4643" s="4">
        <v>0</v>
      </c>
      <c r="P4643" s="4">
        <v>0</v>
      </c>
    </row>
    <row r="4644" spans="1:16" x14ac:dyDescent="0.25">
      <c r="A4644" s="2" t="s">
        <v>4690</v>
      </c>
      <c r="B4644" s="3">
        <v>46188</v>
      </c>
      <c r="C4644" s="2" t="s">
        <v>17</v>
      </c>
      <c r="D4644" s="2" t="s">
        <v>18</v>
      </c>
      <c r="E4644" s="2" t="s">
        <v>19</v>
      </c>
      <c r="F4644" s="3"/>
      <c r="G4644" s="2">
        <v>15</v>
      </c>
      <c r="H4644" s="2" t="s">
        <v>794</v>
      </c>
      <c r="I4644" s="2"/>
      <c r="J4644" s="2"/>
      <c r="K4644" s="2">
        <v>1</v>
      </c>
      <c r="L4644" s="2" t="s">
        <v>38</v>
      </c>
      <c r="M4644" s="4">
        <v>0</v>
      </c>
      <c r="N4644" s="4">
        <v>0</v>
      </c>
      <c r="O4644" s="4">
        <v>0</v>
      </c>
      <c r="P4644" s="4">
        <v>0</v>
      </c>
    </row>
    <row r="4645" spans="1:16" x14ac:dyDescent="0.25">
      <c r="A4645" s="2" t="s">
        <v>4690</v>
      </c>
      <c r="B4645" s="3">
        <v>46188</v>
      </c>
      <c r="C4645" s="2" t="s">
        <v>17</v>
      </c>
      <c r="D4645" s="2" t="s">
        <v>18</v>
      </c>
      <c r="E4645" s="2" t="s">
        <v>19</v>
      </c>
      <c r="F4645" s="3"/>
      <c r="G4645" s="2">
        <v>16</v>
      </c>
      <c r="H4645" s="2" t="s">
        <v>837</v>
      </c>
      <c r="I4645" s="2"/>
      <c r="J4645" s="2"/>
      <c r="K4645" s="2">
        <v>1</v>
      </c>
      <c r="L4645" s="2" t="s">
        <v>38</v>
      </c>
      <c r="M4645" s="4">
        <v>0</v>
      </c>
      <c r="N4645" s="4">
        <v>0</v>
      </c>
      <c r="O4645" s="4">
        <v>0</v>
      </c>
      <c r="P4645" s="4">
        <v>0</v>
      </c>
    </row>
    <row r="4646" spans="1:16" x14ac:dyDescent="0.25">
      <c r="A4646" s="2" t="s">
        <v>4690</v>
      </c>
      <c r="B4646" s="3">
        <v>46188</v>
      </c>
      <c r="C4646" s="2" t="s">
        <v>17</v>
      </c>
      <c r="D4646" s="2" t="s">
        <v>18</v>
      </c>
      <c r="E4646" s="2" t="s">
        <v>19</v>
      </c>
      <c r="F4646" s="3"/>
      <c r="G4646" s="2">
        <v>17</v>
      </c>
      <c r="H4646" s="2" t="s">
        <v>795</v>
      </c>
      <c r="I4646" s="2"/>
      <c r="J4646" s="2"/>
      <c r="K4646" s="2">
        <v>250</v>
      </c>
      <c r="L4646" s="2" t="s">
        <v>204</v>
      </c>
      <c r="M4646" s="4">
        <v>0</v>
      </c>
      <c r="N4646" s="4">
        <v>0</v>
      </c>
      <c r="O4646" s="4">
        <v>0</v>
      </c>
      <c r="P4646" s="4">
        <v>0</v>
      </c>
    </row>
    <row r="4647" spans="1:16" x14ac:dyDescent="0.25">
      <c r="A4647" s="2" t="s">
        <v>4690</v>
      </c>
      <c r="B4647" s="3">
        <v>46188</v>
      </c>
      <c r="C4647" s="2" t="s">
        <v>17</v>
      </c>
      <c r="D4647" s="2" t="s">
        <v>18</v>
      </c>
      <c r="E4647" s="2" t="s">
        <v>19</v>
      </c>
      <c r="F4647" s="3"/>
      <c r="G4647" s="2">
        <v>18</v>
      </c>
      <c r="H4647" s="2" t="s">
        <v>760</v>
      </c>
      <c r="I4647" s="2"/>
      <c r="J4647" s="2"/>
      <c r="K4647" s="2">
        <v>1</v>
      </c>
      <c r="L4647" s="2" t="s">
        <v>21</v>
      </c>
      <c r="M4647" s="4">
        <v>0</v>
      </c>
      <c r="N4647" s="4">
        <v>0</v>
      </c>
      <c r="O4647" s="4">
        <v>0</v>
      </c>
      <c r="P4647" s="4">
        <v>0</v>
      </c>
    </row>
    <row r="4648" spans="1:16" x14ac:dyDescent="0.25">
      <c r="A4648" s="2" t="s">
        <v>4690</v>
      </c>
      <c r="B4648" s="3">
        <v>46188</v>
      </c>
      <c r="C4648" s="2" t="s">
        <v>17</v>
      </c>
      <c r="D4648" s="2" t="s">
        <v>18</v>
      </c>
      <c r="E4648" s="2" t="s">
        <v>19</v>
      </c>
      <c r="F4648" s="3"/>
      <c r="G4648" s="2">
        <v>19</v>
      </c>
      <c r="H4648" s="2" t="s">
        <v>762</v>
      </c>
      <c r="I4648" s="2"/>
      <c r="J4648" s="2"/>
      <c r="K4648" s="2">
        <v>1</v>
      </c>
      <c r="L4648" s="2" t="s">
        <v>21</v>
      </c>
      <c r="M4648" s="4">
        <v>0</v>
      </c>
      <c r="N4648" s="4">
        <v>0</v>
      </c>
      <c r="O4648" s="4">
        <v>0</v>
      </c>
      <c r="P4648" s="4">
        <v>0</v>
      </c>
    </row>
    <row r="4649" spans="1:16" x14ac:dyDescent="0.25">
      <c r="A4649" s="2" t="s">
        <v>4690</v>
      </c>
      <c r="B4649" s="3">
        <v>46188</v>
      </c>
      <c r="C4649" s="2" t="s">
        <v>17</v>
      </c>
      <c r="D4649" s="2" t="s">
        <v>18</v>
      </c>
      <c r="E4649" s="2" t="s">
        <v>19</v>
      </c>
      <c r="F4649" s="3"/>
      <c r="G4649" s="2">
        <v>20</v>
      </c>
      <c r="H4649" s="2" t="s">
        <v>879</v>
      </c>
      <c r="I4649" s="2"/>
      <c r="J4649" s="2"/>
      <c r="K4649" s="2">
        <v>1</v>
      </c>
      <c r="L4649" s="2" t="s">
        <v>38</v>
      </c>
      <c r="M4649" s="4">
        <v>0</v>
      </c>
      <c r="N4649" s="4">
        <v>0</v>
      </c>
      <c r="O4649" s="4">
        <v>0</v>
      </c>
      <c r="P4649" s="4">
        <v>0</v>
      </c>
    </row>
    <row r="4650" spans="1:16" x14ac:dyDescent="0.25">
      <c r="A4650" s="2" t="s">
        <v>4690</v>
      </c>
      <c r="B4650" s="3">
        <v>46188</v>
      </c>
      <c r="C4650" s="2" t="s">
        <v>17</v>
      </c>
      <c r="D4650" s="2" t="s">
        <v>18</v>
      </c>
      <c r="E4650" s="2" t="s">
        <v>19</v>
      </c>
      <c r="F4650" s="3"/>
      <c r="G4650" s="2">
        <v>21</v>
      </c>
      <c r="H4650" s="2" t="s">
        <v>886</v>
      </c>
      <c r="I4650" s="2"/>
      <c r="J4650" s="2"/>
      <c r="K4650" s="2">
        <v>2</v>
      </c>
      <c r="L4650" s="2" t="s">
        <v>38</v>
      </c>
      <c r="M4650" s="4">
        <v>0</v>
      </c>
      <c r="N4650" s="4">
        <v>0</v>
      </c>
      <c r="O4650" s="4">
        <v>0</v>
      </c>
      <c r="P4650" s="4">
        <v>0</v>
      </c>
    </row>
    <row r="4651" spans="1:16" x14ac:dyDescent="0.25">
      <c r="A4651" s="2" t="s">
        <v>4690</v>
      </c>
      <c r="B4651" s="3">
        <v>46188</v>
      </c>
      <c r="C4651" s="2" t="s">
        <v>17</v>
      </c>
      <c r="D4651" s="2" t="s">
        <v>18</v>
      </c>
      <c r="E4651" s="2" t="s">
        <v>19</v>
      </c>
      <c r="F4651" s="3"/>
      <c r="G4651" s="2">
        <v>22</v>
      </c>
      <c r="H4651" s="2" t="s">
        <v>4576</v>
      </c>
      <c r="I4651" s="2"/>
      <c r="J4651" s="2"/>
      <c r="K4651" s="2">
        <v>1</v>
      </c>
      <c r="L4651" s="2" t="s">
        <v>38</v>
      </c>
      <c r="M4651" s="4">
        <v>0</v>
      </c>
      <c r="N4651" s="4">
        <v>0</v>
      </c>
      <c r="O4651" s="4">
        <v>0</v>
      </c>
      <c r="P4651" s="4">
        <v>0</v>
      </c>
    </row>
    <row r="4652" spans="1:16" x14ac:dyDescent="0.25">
      <c r="A4652" s="2" t="s">
        <v>4690</v>
      </c>
      <c r="B4652" s="3">
        <v>46188</v>
      </c>
      <c r="C4652" s="2" t="s">
        <v>17</v>
      </c>
      <c r="D4652" s="2" t="s">
        <v>18</v>
      </c>
      <c r="E4652" s="2" t="s">
        <v>19</v>
      </c>
      <c r="F4652" s="3"/>
      <c r="G4652" s="2">
        <v>23</v>
      </c>
      <c r="H4652" s="2" t="s">
        <v>4551</v>
      </c>
      <c r="I4652" s="2"/>
      <c r="J4652" s="2"/>
      <c r="K4652" s="2">
        <v>3</v>
      </c>
      <c r="L4652" s="2" t="s">
        <v>38</v>
      </c>
      <c r="M4652" s="4">
        <v>0</v>
      </c>
      <c r="N4652" s="4">
        <v>0</v>
      </c>
      <c r="O4652" s="4">
        <v>0</v>
      </c>
      <c r="P4652" s="4">
        <v>0</v>
      </c>
    </row>
    <row r="4653" spans="1:16" x14ac:dyDescent="0.25">
      <c r="A4653" s="2" t="s">
        <v>4690</v>
      </c>
      <c r="B4653" s="3">
        <v>46188</v>
      </c>
      <c r="C4653" s="2" t="s">
        <v>17</v>
      </c>
      <c r="D4653" s="2" t="s">
        <v>18</v>
      </c>
      <c r="E4653" s="2" t="s">
        <v>19</v>
      </c>
      <c r="F4653" s="3"/>
      <c r="G4653" s="2">
        <v>24</v>
      </c>
      <c r="H4653" s="2" t="s">
        <v>4577</v>
      </c>
      <c r="I4653" s="2"/>
      <c r="J4653" s="2"/>
      <c r="K4653" s="2">
        <v>5</v>
      </c>
      <c r="L4653" s="2" t="s">
        <v>38</v>
      </c>
      <c r="M4653" s="4">
        <v>0</v>
      </c>
      <c r="N4653" s="4">
        <v>0</v>
      </c>
      <c r="O4653" s="4">
        <v>0</v>
      </c>
      <c r="P4653" s="4">
        <v>0</v>
      </c>
    </row>
    <row r="4654" spans="1:16" x14ac:dyDescent="0.25">
      <c r="A4654" s="2" t="s">
        <v>4690</v>
      </c>
      <c r="B4654" s="3">
        <v>46188</v>
      </c>
      <c r="C4654" s="2" t="s">
        <v>17</v>
      </c>
      <c r="D4654" s="2" t="s">
        <v>18</v>
      </c>
      <c r="E4654" s="2" t="s">
        <v>19</v>
      </c>
      <c r="F4654" s="3"/>
      <c r="G4654" s="2">
        <v>25</v>
      </c>
      <c r="H4654" s="2" t="s">
        <v>4578</v>
      </c>
      <c r="I4654" s="2"/>
      <c r="J4654" s="2"/>
      <c r="K4654" s="2">
        <v>8</v>
      </c>
      <c r="L4654" s="2" t="s">
        <v>38</v>
      </c>
      <c r="M4654" s="4">
        <v>0</v>
      </c>
      <c r="N4654" s="4">
        <v>0</v>
      </c>
      <c r="O4654" s="4">
        <v>0</v>
      </c>
      <c r="P4654" s="4">
        <v>0</v>
      </c>
    </row>
    <row r="4655" spans="1:16" x14ac:dyDescent="0.25">
      <c r="A4655" s="2" t="s">
        <v>4690</v>
      </c>
      <c r="B4655" s="3">
        <v>46188</v>
      </c>
      <c r="C4655" s="2" t="s">
        <v>17</v>
      </c>
      <c r="D4655" s="2" t="s">
        <v>18</v>
      </c>
      <c r="E4655" s="2" t="s">
        <v>19</v>
      </c>
      <c r="F4655" s="3"/>
      <c r="G4655" s="2">
        <v>26</v>
      </c>
      <c r="H4655" s="2" t="s">
        <v>4579</v>
      </c>
      <c r="I4655" s="2"/>
      <c r="J4655" s="2"/>
      <c r="K4655" s="2">
        <v>1</v>
      </c>
      <c r="L4655" s="2" t="s">
        <v>38</v>
      </c>
      <c r="M4655" s="4">
        <v>0</v>
      </c>
      <c r="N4655" s="4">
        <v>0</v>
      </c>
      <c r="O4655" s="4">
        <v>0</v>
      </c>
      <c r="P4655" s="4">
        <v>0</v>
      </c>
    </row>
    <row r="4656" spans="1:16" x14ac:dyDescent="0.25">
      <c r="A4656" s="2" t="s">
        <v>4690</v>
      </c>
      <c r="B4656" s="3">
        <v>46188</v>
      </c>
      <c r="C4656" s="2" t="s">
        <v>17</v>
      </c>
      <c r="D4656" s="2" t="s">
        <v>18</v>
      </c>
      <c r="E4656" s="2" t="s">
        <v>19</v>
      </c>
      <c r="F4656" s="3"/>
      <c r="G4656" s="2">
        <v>27</v>
      </c>
      <c r="H4656" s="2" t="s">
        <v>896</v>
      </c>
      <c r="I4656" s="2"/>
      <c r="J4656" s="2"/>
      <c r="K4656" s="2">
        <v>1</v>
      </c>
      <c r="L4656" s="2" t="s">
        <v>38</v>
      </c>
      <c r="M4656" s="4">
        <v>0</v>
      </c>
      <c r="N4656" s="4">
        <v>0</v>
      </c>
      <c r="O4656" s="4">
        <v>0</v>
      </c>
      <c r="P4656" s="4">
        <v>0</v>
      </c>
    </row>
    <row r="4657" spans="1:16" x14ac:dyDescent="0.25">
      <c r="A4657" s="2" t="s">
        <v>4690</v>
      </c>
      <c r="B4657" s="3">
        <v>46188</v>
      </c>
      <c r="C4657" s="2" t="s">
        <v>17</v>
      </c>
      <c r="D4657" s="2" t="s">
        <v>18</v>
      </c>
      <c r="E4657" s="2" t="s">
        <v>19</v>
      </c>
      <c r="F4657" s="3"/>
      <c r="G4657" s="2">
        <v>28</v>
      </c>
      <c r="H4657" s="2" t="s">
        <v>900</v>
      </c>
      <c r="I4657" s="2"/>
      <c r="J4657" s="2"/>
      <c r="K4657" s="2">
        <v>2</v>
      </c>
      <c r="L4657" s="2" t="s">
        <v>38</v>
      </c>
      <c r="M4657" s="4">
        <v>0</v>
      </c>
      <c r="N4657" s="4">
        <v>0</v>
      </c>
      <c r="O4657" s="4">
        <v>0</v>
      </c>
      <c r="P4657" s="4">
        <v>0</v>
      </c>
    </row>
    <row r="4658" spans="1:16" x14ac:dyDescent="0.25">
      <c r="A4658" s="2" t="s">
        <v>4690</v>
      </c>
      <c r="B4658" s="3">
        <v>46188</v>
      </c>
      <c r="C4658" s="2" t="s">
        <v>17</v>
      </c>
      <c r="D4658" s="2" t="s">
        <v>18</v>
      </c>
      <c r="E4658" s="2" t="s">
        <v>19</v>
      </c>
      <c r="F4658" s="3"/>
      <c r="G4658" s="2">
        <v>29</v>
      </c>
      <c r="H4658" s="2" t="s">
        <v>4693</v>
      </c>
      <c r="I4658" s="2"/>
      <c r="J4658" s="2"/>
      <c r="K4658" s="2">
        <v>5.0000000000000001E-3</v>
      </c>
      <c r="L4658" s="2" t="s">
        <v>115</v>
      </c>
      <c r="M4658" s="4">
        <v>0</v>
      </c>
      <c r="N4658" s="4">
        <v>0</v>
      </c>
      <c r="O4658" s="4">
        <v>0</v>
      </c>
      <c r="P4658" s="4">
        <v>0</v>
      </c>
    </row>
    <row r="4659" spans="1:16" x14ac:dyDescent="0.25">
      <c r="A4659" s="2" t="s">
        <v>4690</v>
      </c>
      <c r="B4659" s="3">
        <v>46188</v>
      </c>
      <c r="C4659" s="2" t="s">
        <v>17</v>
      </c>
      <c r="D4659" s="2" t="s">
        <v>18</v>
      </c>
      <c r="E4659" s="2" t="s">
        <v>19</v>
      </c>
      <c r="F4659" s="3"/>
      <c r="G4659" s="2">
        <v>30</v>
      </c>
      <c r="H4659" s="2" t="s">
        <v>4539</v>
      </c>
      <c r="I4659" s="2"/>
      <c r="J4659" s="2"/>
      <c r="K4659" s="2">
        <v>4.0000000000000001E-3</v>
      </c>
      <c r="L4659" s="2" t="s">
        <v>115</v>
      </c>
      <c r="M4659" s="4">
        <v>0</v>
      </c>
      <c r="N4659" s="4">
        <v>0</v>
      </c>
      <c r="O4659" s="4">
        <v>0</v>
      </c>
      <c r="P4659" s="4">
        <v>0</v>
      </c>
    </row>
    <row r="4660" spans="1:16" x14ac:dyDescent="0.25">
      <c r="A4660" s="2" t="s">
        <v>4690</v>
      </c>
      <c r="B4660" s="3">
        <v>46188</v>
      </c>
      <c r="C4660" s="2" t="s">
        <v>17</v>
      </c>
      <c r="D4660" s="2" t="s">
        <v>18</v>
      </c>
      <c r="E4660" s="2" t="s">
        <v>19</v>
      </c>
      <c r="F4660" s="3"/>
      <c r="G4660" s="2">
        <v>31</v>
      </c>
      <c r="H4660" s="2" t="s">
        <v>4534</v>
      </c>
      <c r="I4660" s="2"/>
      <c r="J4660" s="2"/>
      <c r="K4660" s="2">
        <v>2</v>
      </c>
      <c r="L4660" s="2" t="s">
        <v>38</v>
      </c>
      <c r="M4660" s="4">
        <v>0</v>
      </c>
      <c r="N4660" s="4">
        <v>0</v>
      </c>
      <c r="O4660" s="4">
        <v>0</v>
      </c>
      <c r="P4660" s="4">
        <v>0</v>
      </c>
    </row>
    <row r="4661" spans="1:16" x14ac:dyDescent="0.25">
      <c r="A4661" s="2" t="s">
        <v>4690</v>
      </c>
      <c r="B4661" s="3">
        <v>46188</v>
      </c>
      <c r="C4661" s="2" t="s">
        <v>17</v>
      </c>
      <c r="D4661" s="2" t="s">
        <v>18</v>
      </c>
      <c r="E4661" s="2" t="s">
        <v>19</v>
      </c>
      <c r="F4661" s="3"/>
      <c r="G4661" s="2">
        <v>32</v>
      </c>
      <c r="H4661" s="2" t="s">
        <v>4568</v>
      </c>
      <c r="I4661" s="2"/>
      <c r="J4661" s="2"/>
      <c r="K4661" s="2">
        <v>3</v>
      </c>
      <c r="L4661" s="2" t="s">
        <v>38</v>
      </c>
      <c r="M4661" s="4">
        <v>0</v>
      </c>
      <c r="N4661" s="4">
        <v>0</v>
      </c>
      <c r="O4661" s="4">
        <v>0</v>
      </c>
      <c r="P4661" s="4">
        <v>0</v>
      </c>
    </row>
    <row r="4662" spans="1:16" x14ac:dyDescent="0.25">
      <c r="A4662" s="2" t="s">
        <v>4690</v>
      </c>
      <c r="B4662" s="3">
        <v>46188</v>
      </c>
      <c r="C4662" s="2" t="s">
        <v>17</v>
      </c>
      <c r="D4662" s="2" t="s">
        <v>18</v>
      </c>
      <c r="E4662" s="2" t="s">
        <v>19</v>
      </c>
      <c r="F4662" s="3"/>
      <c r="G4662" s="2">
        <v>33</v>
      </c>
      <c r="H4662" s="2" t="s">
        <v>4535</v>
      </c>
      <c r="I4662" s="2"/>
      <c r="J4662" s="2"/>
      <c r="K4662" s="2">
        <v>1</v>
      </c>
      <c r="L4662" s="2" t="s">
        <v>21</v>
      </c>
      <c r="M4662" s="4">
        <v>0</v>
      </c>
      <c r="N4662" s="4">
        <v>0</v>
      </c>
      <c r="O4662" s="4">
        <v>0</v>
      </c>
      <c r="P4662" s="4">
        <v>0</v>
      </c>
    </row>
    <row r="4663" spans="1:16" x14ac:dyDescent="0.25">
      <c r="A4663" s="2" t="s">
        <v>4690</v>
      </c>
      <c r="B4663" s="3">
        <v>46188</v>
      </c>
      <c r="C4663" s="2" t="s">
        <v>17</v>
      </c>
      <c r="D4663" s="2" t="s">
        <v>18</v>
      </c>
      <c r="E4663" s="2" t="s">
        <v>19</v>
      </c>
      <c r="F4663" s="3"/>
      <c r="G4663" s="2">
        <v>34</v>
      </c>
      <c r="H4663" s="2" t="s">
        <v>4562</v>
      </c>
      <c r="I4663" s="2"/>
      <c r="J4663" s="2"/>
      <c r="K4663" s="2">
        <v>3.6999999999999998E-2</v>
      </c>
      <c r="L4663" s="2" t="s">
        <v>23</v>
      </c>
      <c r="M4663" s="4">
        <v>0</v>
      </c>
      <c r="N4663" s="4">
        <v>0</v>
      </c>
      <c r="O4663" s="4">
        <v>0</v>
      </c>
      <c r="P4663" s="4">
        <v>0</v>
      </c>
    </row>
    <row r="4664" spans="1:16" x14ac:dyDescent="0.25">
      <c r="A4664" s="2" t="s">
        <v>4690</v>
      </c>
      <c r="B4664" s="3">
        <v>46188</v>
      </c>
      <c r="C4664" s="2" t="s">
        <v>17</v>
      </c>
      <c r="D4664" s="2" t="s">
        <v>18</v>
      </c>
      <c r="E4664" s="2" t="s">
        <v>19</v>
      </c>
      <c r="F4664" s="3"/>
      <c r="G4664" s="2">
        <v>35</v>
      </c>
      <c r="H4664" s="2" t="s">
        <v>827</v>
      </c>
      <c r="I4664" s="2"/>
      <c r="J4664" s="2"/>
      <c r="K4664" s="2">
        <v>5.8000000000000003E-2</v>
      </c>
      <c r="L4664" s="2" t="s">
        <v>23</v>
      </c>
      <c r="M4664" s="4">
        <v>0</v>
      </c>
      <c r="N4664" s="4">
        <v>0</v>
      </c>
      <c r="O4664" s="4">
        <v>0</v>
      </c>
      <c r="P4664" s="4">
        <v>0</v>
      </c>
    </row>
    <row r="4665" spans="1:16" x14ac:dyDescent="0.25">
      <c r="A4665" s="2" t="s">
        <v>4690</v>
      </c>
      <c r="B4665" s="3">
        <v>46188</v>
      </c>
      <c r="C4665" s="2" t="s">
        <v>17</v>
      </c>
      <c r="D4665" s="2" t="s">
        <v>18</v>
      </c>
      <c r="E4665" s="2" t="s">
        <v>19</v>
      </c>
      <c r="F4665" s="3"/>
      <c r="G4665" s="2">
        <v>36</v>
      </c>
      <c r="H4665" s="2" t="s">
        <v>752</v>
      </c>
      <c r="I4665" s="2"/>
      <c r="J4665" s="2"/>
      <c r="K4665" s="2">
        <v>1</v>
      </c>
      <c r="L4665" s="2" t="s">
        <v>21</v>
      </c>
      <c r="M4665" s="4">
        <v>0</v>
      </c>
      <c r="N4665" s="4">
        <v>0</v>
      </c>
      <c r="O4665" s="4">
        <v>0</v>
      </c>
      <c r="P4665" s="4">
        <v>0</v>
      </c>
    </row>
    <row r="4666" spans="1:16" x14ac:dyDescent="0.25">
      <c r="A4666" s="2" t="s">
        <v>4690</v>
      </c>
      <c r="B4666" s="3">
        <v>46188</v>
      </c>
      <c r="C4666" s="2" t="s">
        <v>17</v>
      </c>
      <c r="D4666" s="2" t="s">
        <v>18</v>
      </c>
      <c r="E4666" s="2" t="s">
        <v>19</v>
      </c>
      <c r="F4666" s="3"/>
      <c r="G4666" s="2">
        <v>37</v>
      </c>
      <c r="H4666" s="2" t="s">
        <v>4529</v>
      </c>
      <c r="I4666" s="2"/>
      <c r="J4666" s="2"/>
      <c r="K4666" s="2">
        <v>2</v>
      </c>
      <c r="L4666" s="2" t="s">
        <v>21</v>
      </c>
      <c r="M4666" s="4">
        <v>0</v>
      </c>
      <c r="N4666" s="4">
        <v>0</v>
      </c>
      <c r="O4666" s="4">
        <v>0</v>
      </c>
      <c r="P4666" s="4">
        <v>0</v>
      </c>
    </row>
    <row r="4667" spans="1:16" x14ac:dyDescent="0.25">
      <c r="A4667" s="2" t="s">
        <v>4690</v>
      </c>
      <c r="B4667" s="3">
        <v>46188</v>
      </c>
      <c r="C4667" s="2" t="s">
        <v>17</v>
      </c>
      <c r="D4667" s="2" t="s">
        <v>18</v>
      </c>
      <c r="E4667" s="2" t="s">
        <v>19</v>
      </c>
      <c r="F4667" s="3"/>
      <c r="G4667" s="2">
        <v>38</v>
      </c>
      <c r="H4667" s="2" t="s">
        <v>4530</v>
      </c>
      <c r="I4667" s="2"/>
      <c r="J4667" s="2"/>
      <c r="K4667" s="2">
        <v>1</v>
      </c>
      <c r="L4667" s="2" t="s">
        <v>21</v>
      </c>
      <c r="M4667" s="4">
        <v>0</v>
      </c>
      <c r="N4667" s="4">
        <v>0</v>
      </c>
      <c r="O4667" s="4">
        <v>0</v>
      </c>
      <c r="P4667" s="4">
        <v>0</v>
      </c>
    </row>
    <row r="4668" spans="1:16" x14ac:dyDescent="0.25">
      <c r="A4668" s="2" t="s">
        <v>4690</v>
      </c>
      <c r="B4668" s="3">
        <v>46188</v>
      </c>
      <c r="C4668" s="2" t="s">
        <v>17</v>
      </c>
      <c r="D4668" s="2" t="s">
        <v>18</v>
      </c>
      <c r="E4668" s="2" t="s">
        <v>19</v>
      </c>
      <c r="F4668" s="3"/>
      <c r="G4668" s="2">
        <v>39</v>
      </c>
      <c r="H4668" s="2" t="s">
        <v>873</v>
      </c>
      <c r="I4668" s="2"/>
      <c r="J4668" s="2"/>
      <c r="K4668" s="2">
        <v>1</v>
      </c>
      <c r="L4668" s="2" t="s">
        <v>38</v>
      </c>
      <c r="M4668" s="4">
        <v>0</v>
      </c>
      <c r="N4668" s="4">
        <v>0</v>
      </c>
      <c r="O4668" s="4">
        <v>0</v>
      </c>
      <c r="P4668" s="4">
        <v>0</v>
      </c>
    </row>
    <row r="4669" spans="1:16" x14ac:dyDescent="0.25">
      <c r="A4669" s="2" t="s">
        <v>4690</v>
      </c>
      <c r="B4669" s="3">
        <v>46188</v>
      </c>
      <c r="C4669" s="2" t="s">
        <v>17</v>
      </c>
      <c r="D4669" s="2" t="s">
        <v>18</v>
      </c>
      <c r="E4669" s="2" t="s">
        <v>19</v>
      </c>
      <c r="F4669" s="3"/>
      <c r="G4669" s="2">
        <v>40</v>
      </c>
      <c r="H4669" s="2" t="s">
        <v>797</v>
      </c>
      <c r="I4669" s="2"/>
      <c r="J4669" s="2"/>
      <c r="K4669" s="2">
        <v>300</v>
      </c>
      <c r="L4669" s="2" t="s">
        <v>38</v>
      </c>
      <c r="M4669" s="4">
        <v>0</v>
      </c>
      <c r="N4669" s="4">
        <v>0</v>
      </c>
      <c r="O4669" s="4">
        <v>0</v>
      </c>
      <c r="P4669" s="4">
        <v>0</v>
      </c>
    </row>
    <row r="4670" spans="1:16" x14ac:dyDescent="0.25">
      <c r="A4670" s="2" t="s">
        <v>4690</v>
      </c>
      <c r="B4670" s="3">
        <v>46188</v>
      </c>
      <c r="C4670" s="2" t="s">
        <v>17</v>
      </c>
      <c r="D4670" s="2" t="s">
        <v>18</v>
      </c>
      <c r="E4670" s="2" t="s">
        <v>19</v>
      </c>
      <c r="F4670" s="3"/>
      <c r="G4670" s="2">
        <v>41</v>
      </c>
      <c r="H4670" s="2" t="s">
        <v>4694</v>
      </c>
      <c r="I4670" s="2"/>
      <c r="J4670" s="2"/>
      <c r="K4670" s="2">
        <v>16</v>
      </c>
      <c r="L4670" s="2" t="s">
        <v>38</v>
      </c>
      <c r="M4670" s="4">
        <v>0</v>
      </c>
      <c r="N4670" s="4">
        <v>0</v>
      </c>
      <c r="O4670" s="4">
        <v>0</v>
      </c>
      <c r="P4670" s="4">
        <v>0</v>
      </c>
    </row>
    <row r="4671" spans="1:16" x14ac:dyDescent="0.25">
      <c r="A4671" s="2" t="s">
        <v>4690</v>
      </c>
      <c r="B4671" s="3">
        <v>46188</v>
      </c>
      <c r="C4671" s="2" t="s">
        <v>17</v>
      </c>
      <c r="D4671" s="2" t="s">
        <v>18</v>
      </c>
      <c r="E4671" s="2" t="s">
        <v>19</v>
      </c>
      <c r="F4671" s="3"/>
      <c r="G4671" s="2">
        <v>42</v>
      </c>
      <c r="H4671" s="2" t="s">
        <v>4695</v>
      </c>
      <c r="I4671" s="2"/>
      <c r="J4671" s="2"/>
      <c r="K4671" s="2">
        <v>1</v>
      </c>
      <c r="L4671" s="2" t="s">
        <v>38</v>
      </c>
      <c r="M4671" s="4">
        <v>0</v>
      </c>
      <c r="N4671" s="4">
        <v>0</v>
      </c>
      <c r="O4671" s="4">
        <v>0</v>
      </c>
      <c r="P4671" s="4">
        <v>0</v>
      </c>
    </row>
    <row r="4672" spans="1:16" x14ac:dyDescent="0.25">
      <c r="A4672" s="2" t="s">
        <v>4690</v>
      </c>
      <c r="B4672" s="3">
        <v>46188</v>
      </c>
      <c r="C4672" s="2" t="s">
        <v>17</v>
      </c>
      <c r="D4672" s="2" t="s">
        <v>18</v>
      </c>
      <c r="E4672" s="2" t="s">
        <v>19</v>
      </c>
      <c r="F4672" s="3"/>
      <c r="G4672" s="2">
        <v>43</v>
      </c>
      <c r="H4672" s="2" t="s">
        <v>807</v>
      </c>
      <c r="I4672" s="2"/>
      <c r="J4672" s="2"/>
      <c r="K4672" s="2">
        <v>23</v>
      </c>
      <c r="L4672" s="2" t="s">
        <v>38</v>
      </c>
      <c r="M4672" s="4">
        <v>0</v>
      </c>
      <c r="N4672" s="4">
        <v>0</v>
      </c>
      <c r="O4672" s="4">
        <v>0</v>
      </c>
      <c r="P4672" s="4">
        <v>0</v>
      </c>
    </row>
    <row r="4673" spans="1:16" x14ac:dyDescent="0.25">
      <c r="A4673" s="2" t="s">
        <v>4690</v>
      </c>
      <c r="B4673" s="3">
        <v>46188</v>
      </c>
      <c r="C4673" s="2" t="s">
        <v>17</v>
      </c>
      <c r="D4673" s="2" t="s">
        <v>18</v>
      </c>
      <c r="E4673" s="2" t="s">
        <v>19</v>
      </c>
      <c r="F4673" s="3"/>
      <c r="G4673" s="2">
        <v>44</v>
      </c>
      <c r="H4673" s="2" t="s">
        <v>805</v>
      </c>
      <c r="I4673" s="2"/>
      <c r="J4673" s="2"/>
      <c r="K4673" s="2">
        <v>16</v>
      </c>
      <c r="L4673" s="2" t="s">
        <v>38</v>
      </c>
      <c r="M4673" s="4">
        <v>0</v>
      </c>
      <c r="N4673" s="4">
        <v>0</v>
      </c>
      <c r="O4673" s="4">
        <v>0</v>
      </c>
      <c r="P4673" s="4">
        <v>0</v>
      </c>
    </row>
    <row r="4674" spans="1:16" x14ac:dyDescent="0.25">
      <c r="A4674" s="2" t="s">
        <v>4690</v>
      </c>
      <c r="B4674" s="3">
        <v>46188</v>
      </c>
      <c r="C4674" s="2" t="s">
        <v>17</v>
      </c>
      <c r="D4674" s="2" t="s">
        <v>18</v>
      </c>
      <c r="E4674" s="2" t="s">
        <v>19</v>
      </c>
      <c r="F4674" s="3"/>
      <c r="G4674" s="2">
        <v>45</v>
      </c>
      <c r="H4674" s="2" t="s">
        <v>820</v>
      </c>
      <c r="I4674" s="2"/>
      <c r="J4674" s="2"/>
      <c r="K4674" s="2">
        <v>21</v>
      </c>
      <c r="L4674" s="2" t="s">
        <v>38</v>
      </c>
      <c r="M4674" s="4">
        <v>0</v>
      </c>
      <c r="N4674" s="4">
        <v>0</v>
      </c>
      <c r="O4674" s="4">
        <v>0</v>
      </c>
      <c r="P4674" s="4">
        <v>0</v>
      </c>
    </row>
    <row r="4675" spans="1:16" x14ac:dyDescent="0.25">
      <c r="A4675" s="2" t="s">
        <v>4690</v>
      </c>
      <c r="B4675" s="3">
        <v>46188</v>
      </c>
      <c r="C4675" s="2" t="s">
        <v>17</v>
      </c>
      <c r="D4675" s="2" t="s">
        <v>18</v>
      </c>
      <c r="E4675" s="2" t="s">
        <v>19</v>
      </c>
      <c r="F4675" s="3"/>
      <c r="G4675" s="2">
        <v>46</v>
      </c>
      <c r="H4675" s="2" t="s">
        <v>822</v>
      </c>
      <c r="I4675" s="2"/>
      <c r="J4675" s="2"/>
      <c r="K4675" s="2">
        <v>10</v>
      </c>
      <c r="L4675" s="2" t="s">
        <v>38</v>
      </c>
      <c r="M4675" s="4">
        <v>0</v>
      </c>
      <c r="N4675" s="4">
        <v>0</v>
      </c>
      <c r="O4675" s="4">
        <v>0</v>
      </c>
      <c r="P4675" s="4">
        <v>0</v>
      </c>
    </row>
    <row r="4676" spans="1:16" x14ac:dyDescent="0.25">
      <c r="A4676" s="2" t="s">
        <v>4690</v>
      </c>
      <c r="B4676" s="3">
        <v>46188</v>
      </c>
      <c r="C4676" s="2" t="s">
        <v>17</v>
      </c>
      <c r="D4676" s="2" t="s">
        <v>18</v>
      </c>
      <c r="E4676" s="2" t="s">
        <v>19</v>
      </c>
      <c r="F4676" s="3"/>
      <c r="G4676" s="2">
        <v>47</v>
      </c>
      <c r="H4676" s="2" t="s">
        <v>4570</v>
      </c>
      <c r="I4676" s="2"/>
      <c r="J4676" s="2"/>
      <c r="K4676" s="2">
        <v>1</v>
      </c>
      <c r="L4676" s="2" t="s">
        <v>38</v>
      </c>
      <c r="M4676" s="4">
        <v>0</v>
      </c>
      <c r="N4676" s="4">
        <v>0</v>
      </c>
      <c r="O4676" s="4">
        <v>0</v>
      </c>
      <c r="P4676" s="4">
        <v>0</v>
      </c>
    </row>
    <row r="4677" spans="1:16" x14ac:dyDescent="0.25">
      <c r="A4677" s="2" t="s">
        <v>4690</v>
      </c>
      <c r="B4677" s="3">
        <v>46188</v>
      </c>
      <c r="C4677" s="2" t="s">
        <v>17</v>
      </c>
      <c r="D4677" s="2" t="s">
        <v>18</v>
      </c>
      <c r="E4677" s="2" t="s">
        <v>19</v>
      </c>
      <c r="F4677" s="3"/>
      <c r="G4677" s="2">
        <v>48</v>
      </c>
      <c r="H4677" s="2" t="s">
        <v>207</v>
      </c>
      <c r="I4677" s="2"/>
      <c r="J4677" s="2"/>
      <c r="K4677" s="2">
        <v>200</v>
      </c>
      <c r="L4677" s="2" t="s">
        <v>38</v>
      </c>
      <c r="M4677" s="4">
        <v>0</v>
      </c>
      <c r="N4677" s="4">
        <v>0</v>
      </c>
      <c r="O4677" s="4">
        <v>0</v>
      </c>
      <c r="P4677" s="4">
        <v>0</v>
      </c>
    </row>
    <row r="4678" spans="1:16" x14ac:dyDescent="0.25">
      <c r="A4678" s="2" t="s">
        <v>4696</v>
      </c>
      <c r="B4678" s="3">
        <v>46189</v>
      </c>
      <c r="C4678" s="2" t="s">
        <v>17</v>
      </c>
      <c r="D4678" s="2" t="s">
        <v>18</v>
      </c>
      <c r="E4678" s="2" t="s">
        <v>19</v>
      </c>
      <c r="F4678" s="3"/>
      <c r="G4678" s="2">
        <v>1</v>
      </c>
      <c r="H4678" s="2" t="s">
        <v>4548</v>
      </c>
      <c r="I4678" s="2"/>
      <c r="J4678" s="2"/>
      <c r="K4678" s="2">
        <v>7</v>
      </c>
      <c r="L4678" s="2" t="s">
        <v>38</v>
      </c>
      <c r="M4678" s="4">
        <v>2.64</v>
      </c>
      <c r="N4678" s="4">
        <v>0</v>
      </c>
      <c r="O4678" s="4">
        <v>18.48</v>
      </c>
      <c r="P4678" s="4">
        <v>22.55</v>
      </c>
    </row>
    <row r="4679" spans="1:16" x14ac:dyDescent="0.25">
      <c r="A4679" s="2" t="s">
        <v>4696</v>
      </c>
      <c r="B4679" s="3">
        <v>46189</v>
      </c>
      <c r="C4679" s="2" t="s">
        <v>17</v>
      </c>
      <c r="D4679" s="2" t="s">
        <v>18</v>
      </c>
      <c r="E4679" s="2" t="s">
        <v>19</v>
      </c>
      <c r="F4679" s="3"/>
      <c r="G4679" s="2">
        <v>2</v>
      </c>
      <c r="H4679" s="2" t="s">
        <v>4549</v>
      </c>
      <c r="I4679" s="2"/>
      <c r="J4679" s="2"/>
      <c r="K4679" s="2">
        <v>2</v>
      </c>
      <c r="L4679" s="2" t="s">
        <v>38</v>
      </c>
      <c r="M4679" s="4">
        <v>3.61</v>
      </c>
      <c r="N4679" s="4">
        <v>0</v>
      </c>
      <c r="O4679" s="4">
        <v>7.22</v>
      </c>
      <c r="P4679" s="4">
        <v>8.81</v>
      </c>
    </row>
    <row r="4680" spans="1:16" x14ac:dyDescent="0.25">
      <c r="A4680" s="2" t="s">
        <v>4696</v>
      </c>
      <c r="B4680" s="3">
        <v>46189</v>
      </c>
      <c r="C4680" s="2" t="s">
        <v>17</v>
      </c>
      <c r="D4680" s="2" t="s">
        <v>18</v>
      </c>
      <c r="E4680" s="2" t="s">
        <v>19</v>
      </c>
      <c r="F4680" s="3"/>
      <c r="G4680" s="2">
        <v>3</v>
      </c>
      <c r="H4680" s="2" t="s">
        <v>4550</v>
      </c>
      <c r="I4680" s="2"/>
      <c r="J4680" s="2"/>
      <c r="K4680" s="2">
        <v>14</v>
      </c>
      <c r="L4680" s="2" t="s">
        <v>38</v>
      </c>
      <c r="M4680" s="4">
        <v>1.89</v>
      </c>
      <c r="N4680" s="4">
        <v>0</v>
      </c>
      <c r="O4680" s="4">
        <v>26.46</v>
      </c>
      <c r="P4680" s="4">
        <v>32.28</v>
      </c>
    </row>
    <row r="4681" spans="1:16" x14ac:dyDescent="0.25">
      <c r="A4681" s="2" t="s">
        <v>4696</v>
      </c>
      <c r="B4681" s="3">
        <v>46189</v>
      </c>
      <c r="C4681" s="2" t="s">
        <v>17</v>
      </c>
      <c r="D4681" s="2" t="s">
        <v>18</v>
      </c>
      <c r="E4681" s="2" t="s">
        <v>19</v>
      </c>
      <c r="F4681" s="3"/>
      <c r="G4681" s="2">
        <v>4</v>
      </c>
      <c r="H4681" s="2" t="s">
        <v>4553</v>
      </c>
      <c r="I4681" s="2" t="s">
        <v>1080</v>
      </c>
      <c r="J4681" s="2"/>
      <c r="K4681" s="2">
        <v>1</v>
      </c>
      <c r="L4681" s="2" t="s">
        <v>38</v>
      </c>
      <c r="M4681" s="4">
        <v>54.25</v>
      </c>
      <c r="N4681" s="4">
        <v>0</v>
      </c>
      <c r="O4681" s="4">
        <v>54.25</v>
      </c>
      <c r="P4681" s="4">
        <v>66.19</v>
      </c>
    </row>
    <row r="4682" spans="1:16" x14ac:dyDescent="0.25">
      <c r="A4682" s="2" t="s">
        <v>4696</v>
      </c>
      <c r="B4682" s="3">
        <v>46189</v>
      </c>
      <c r="C4682" s="2" t="s">
        <v>17</v>
      </c>
      <c r="D4682" s="2" t="s">
        <v>18</v>
      </c>
      <c r="E4682" s="2" t="s">
        <v>19</v>
      </c>
      <c r="F4682" s="3"/>
      <c r="G4682" s="2">
        <v>5</v>
      </c>
      <c r="H4682" s="2" t="s">
        <v>4554</v>
      </c>
      <c r="I4682" s="2" t="s">
        <v>4555</v>
      </c>
      <c r="J4682" s="2"/>
      <c r="K4682" s="2">
        <v>9</v>
      </c>
      <c r="L4682" s="2" t="s">
        <v>38</v>
      </c>
      <c r="M4682" s="4">
        <v>31</v>
      </c>
      <c r="N4682" s="4">
        <v>0</v>
      </c>
      <c r="O4682" s="4">
        <v>279</v>
      </c>
      <c r="P4682" s="4">
        <v>340.38</v>
      </c>
    </row>
    <row r="4683" spans="1:16" x14ac:dyDescent="0.25">
      <c r="A4683" s="2" t="s">
        <v>4696</v>
      </c>
      <c r="B4683" s="3">
        <v>46189</v>
      </c>
      <c r="C4683" s="2" t="s">
        <v>17</v>
      </c>
      <c r="D4683" s="2" t="s">
        <v>18</v>
      </c>
      <c r="E4683" s="2" t="s">
        <v>19</v>
      </c>
      <c r="F4683" s="3"/>
      <c r="G4683" s="2">
        <v>6</v>
      </c>
      <c r="H4683" s="2" t="s">
        <v>4556</v>
      </c>
      <c r="I4683" s="2" t="s">
        <v>4557</v>
      </c>
      <c r="J4683" s="2"/>
      <c r="K4683" s="2">
        <v>20</v>
      </c>
      <c r="L4683" s="2" t="s">
        <v>38</v>
      </c>
      <c r="M4683" s="4">
        <v>10.85</v>
      </c>
      <c r="N4683" s="4">
        <v>0</v>
      </c>
      <c r="O4683" s="4">
        <v>217</v>
      </c>
      <c r="P4683" s="4">
        <v>264.74</v>
      </c>
    </row>
    <row r="4684" spans="1:16" x14ac:dyDescent="0.25">
      <c r="A4684" s="2" t="s">
        <v>4696</v>
      </c>
      <c r="B4684" s="3">
        <v>46189</v>
      </c>
      <c r="C4684" s="2" t="s">
        <v>17</v>
      </c>
      <c r="D4684" s="2" t="s">
        <v>18</v>
      </c>
      <c r="E4684" s="2" t="s">
        <v>19</v>
      </c>
      <c r="F4684" s="3"/>
      <c r="G4684" s="2">
        <v>7</v>
      </c>
      <c r="H4684" s="2" t="s">
        <v>4526</v>
      </c>
      <c r="I4684" s="2" t="s">
        <v>4527</v>
      </c>
      <c r="J4684" s="2"/>
      <c r="K4684" s="2">
        <v>1</v>
      </c>
      <c r="L4684" s="2" t="s">
        <v>38</v>
      </c>
      <c r="M4684" s="4">
        <v>631.41</v>
      </c>
      <c r="N4684" s="4">
        <v>0</v>
      </c>
      <c r="O4684" s="4">
        <v>631.41</v>
      </c>
      <c r="P4684" s="4">
        <v>770.32</v>
      </c>
    </row>
    <row r="4685" spans="1:16" x14ac:dyDescent="0.25">
      <c r="A4685" s="2" t="s">
        <v>4696</v>
      </c>
      <c r="B4685" s="3">
        <v>46189</v>
      </c>
      <c r="C4685" s="2" t="s">
        <v>17</v>
      </c>
      <c r="D4685" s="2" t="s">
        <v>18</v>
      </c>
      <c r="E4685" s="2" t="s">
        <v>19</v>
      </c>
      <c r="F4685" s="3"/>
      <c r="G4685" s="2">
        <v>8</v>
      </c>
      <c r="H4685" s="2" t="s">
        <v>4531</v>
      </c>
      <c r="I4685" s="2"/>
      <c r="J4685" s="2"/>
      <c r="K4685" s="2">
        <v>1</v>
      </c>
      <c r="L4685" s="2" t="s">
        <v>38</v>
      </c>
      <c r="M4685" s="4">
        <v>40238</v>
      </c>
      <c r="N4685" s="4">
        <v>0</v>
      </c>
      <c r="O4685" s="4">
        <v>40238</v>
      </c>
      <c r="P4685" s="4">
        <v>49090.36</v>
      </c>
    </row>
    <row r="4686" spans="1:16" x14ac:dyDescent="0.25">
      <c r="A4686" s="2" t="s">
        <v>4696</v>
      </c>
      <c r="B4686" s="3">
        <v>46189</v>
      </c>
      <c r="C4686" s="2" t="s">
        <v>17</v>
      </c>
      <c r="D4686" s="2" t="s">
        <v>18</v>
      </c>
      <c r="E4686" s="2" t="s">
        <v>19</v>
      </c>
      <c r="F4686" s="3"/>
      <c r="G4686" s="2">
        <v>9</v>
      </c>
      <c r="H4686" s="2" t="s">
        <v>4536</v>
      </c>
      <c r="I4686" s="2"/>
      <c r="J4686" s="2"/>
      <c r="K4686" s="2">
        <v>0.2</v>
      </c>
      <c r="L4686" s="2" t="s">
        <v>115</v>
      </c>
      <c r="M4686" s="4">
        <v>962550</v>
      </c>
      <c r="N4686" s="4">
        <v>0</v>
      </c>
      <c r="O4686" s="4">
        <v>192510</v>
      </c>
      <c r="P4686" s="4">
        <v>234862.2</v>
      </c>
    </row>
    <row r="4687" spans="1:16" x14ac:dyDescent="0.25">
      <c r="A4687" s="2" t="s">
        <v>4696</v>
      </c>
      <c r="B4687" s="3">
        <v>46189</v>
      </c>
      <c r="C4687" s="2" t="s">
        <v>17</v>
      </c>
      <c r="D4687" s="2" t="s">
        <v>18</v>
      </c>
      <c r="E4687" s="2" t="s">
        <v>19</v>
      </c>
      <c r="F4687" s="3"/>
      <c r="G4687" s="2">
        <v>10</v>
      </c>
      <c r="H4687" s="2" t="s">
        <v>4537</v>
      </c>
      <c r="I4687" s="2"/>
      <c r="J4687" s="2"/>
      <c r="K4687" s="2">
        <v>0.1</v>
      </c>
      <c r="L4687" s="2" t="s">
        <v>115</v>
      </c>
      <c r="M4687" s="4">
        <v>178250</v>
      </c>
      <c r="N4687" s="4">
        <v>0</v>
      </c>
      <c r="O4687" s="4">
        <v>17825</v>
      </c>
      <c r="P4687" s="4">
        <v>21746.5</v>
      </c>
    </row>
    <row r="4688" spans="1:16" x14ac:dyDescent="0.25">
      <c r="A4688" s="2" t="s">
        <v>4696</v>
      </c>
      <c r="B4688" s="3">
        <v>46189</v>
      </c>
      <c r="C4688" s="2" t="s">
        <v>17</v>
      </c>
      <c r="D4688" s="2" t="s">
        <v>18</v>
      </c>
      <c r="E4688" s="2" t="s">
        <v>19</v>
      </c>
      <c r="F4688" s="3"/>
      <c r="G4688" s="2">
        <v>11</v>
      </c>
      <c r="H4688" s="2" t="s">
        <v>4572</v>
      </c>
      <c r="I4688" s="2" t="s">
        <v>4573</v>
      </c>
      <c r="J4688" s="2"/>
      <c r="K4688" s="2">
        <v>1</v>
      </c>
      <c r="L4688" s="2" t="s">
        <v>38</v>
      </c>
      <c r="M4688" s="4">
        <v>4954.92</v>
      </c>
      <c r="N4688" s="4">
        <v>0</v>
      </c>
      <c r="O4688" s="4">
        <v>4954.92</v>
      </c>
      <c r="P4688" s="4">
        <v>6045</v>
      </c>
    </row>
    <row r="4689" spans="1:16" x14ac:dyDescent="0.25">
      <c r="A4689" s="2" t="s">
        <v>4696</v>
      </c>
      <c r="B4689" s="3">
        <v>46189</v>
      </c>
      <c r="C4689" s="2" t="s">
        <v>17</v>
      </c>
      <c r="D4689" s="2" t="s">
        <v>18</v>
      </c>
      <c r="E4689" s="2" t="s">
        <v>19</v>
      </c>
      <c r="F4689" s="3"/>
      <c r="G4689" s="2">
        <v>12</v>
      </c>
      <c r="H4689" s="2" t="s">
        <v>4564</v>
      </c>
      <c r="I4689" s="2"/>
      <c r="J4689" s="2"/>
      <c r="K4689" s="2">
        <v>9</v>
      </c>
      <c r="L4689" s="2" t="s">
        <v>38</v>
      </c>
      <c r="M4689" s="4">
        <v>11643.54</v>
      </c>
      <c r="N4689" s="4">
        <v>0</v>
      </c>
      <c r="O4689" s="4">
        <v>104791.86</v>
      </c>
      <c r="P4689" s="4">
        <v>127846.07</v>
      </c>
    </row>
    <row r="4690" spans="1:16" x14ac:dyDescent="0.25">
      <c r="A4690" s="2" t="s">
        <v>4696</v>
      </c>
      <c r="B4690" s="3">
        <v>46189</v>
      </c>
      <c r="C4690" s="2" t="s">
        <v>17</v>
      </c>
      <c r="D4690" s="2" t="s">
        <v>18</v>
      </c>
      <c r="E4690" s="2" t="s">
        <v>19</v>
      </c>
      <c r="F4690" s="3"/>
      <c r="G4690" s="2">
        <v>13</v>
      </c>
      <c r="H4690" s="2" t="s">
        <v>4565</v>
      </c>
      <c r="I4690" s="2"/>
      <c r="J4690" s="2"/>
      <c r="K4690" s="2">
        <v>6</v>
      </c>
      <c r="L4690" s="2" t="s">
        <v>38</v>
      </c>
      <c r="M4690" s="4">
        <v>23263.14</v>
      </c>
      <c r="N4690" s="4">
        <v>0</v>
      </c>
      <c r="O4690" s="4">
        <v>139578.84</v>
      </c>
      <c r="P4690" s="4">
        <v>170286.18</v>
      </c>
    </row>
    <row r="4691" spans="1:16" x14ac:dyDescent="0.25">
      <c r="A4691" s="2" t="s">
        <v>4696</v>
      </c>
      <c r="B4691" s="3">
        <v>46189</v>
      </c>
      <c r="C4691" s="2" t="s">
        <v>17</v>
      </c>
      <c r="D4691" s="2" t="s">
        <v>18</v>
      </c>
      <c r="E4691" s="2" t="s">
        <v>19</v>
      </c>
      <c r="F4691" s="3"/>
      <c r="G4691" s="2">
        <v>14</v>
      </c>
      <c r="H4691" s="2" t="s">
        <v>4566</v>
      </c>
      <c r="I4691" s="2"/>
      <c r="J4691" s="2"/>
      <c r="K4691" s="2">
        <v>2</v>
      </c>
      <c r="L4691" s="2" t="s">
        <v>38</v>
      </c>
      <c r="M4691" s="4">
        <v>31334.29</v>
      </c>
      <c r="N4691" s="4">
        <v>0</v>
      </c>
      <c r="O4691" s="4">
        <v>62668.58</v>
      </c>
      <c r="P4691" s="4">
        <v>76455.67</v>
      </c>
    </row>
    <row r="4692" spans="1:16" x14ac:dyDescent="0.25">
      <c r="A4692" s="2" t="s">
        <v>4696</v>
      </c>
      <c r="B4692" s="3">
        <v>46189</v>
      </c>
      <c r="C4692" s="2" t="s">
        <v>17</v>
      </c>
      <c r="D4692" s="2" t="s">
        <v>18</v>
      </c>
      <c r="E4692" s="2" t="s">
        <v>19</v>
      </c>
      <c r="F4692" s="3"/>
      <c r="G4692" s="2">
        <v>15</v>
      </c>
      <c r="H4692" s="2" t="s">
        <v>4540</v>
      </c>
      <c r="I4692" s="2"/>
      <c r="J4692" s="2"/>
      <c r="K4692" s="2">
        <v>1</v>
      </c>
      <c r="L4692" s="2" t="s">
        <v>38</v>
      </c>
      <c r="M4692" s="4">
        <v>167.4</v>
      </c>
      <c r="N4692" s="4">
        <v>0</v>
      </c>
      <c r="O4692" s="4">
        <v>167.4</v>
      </c>
      <c r="P4692" s="4">
        <v>204.23</v>
      </c>
    </row>
    <row r="4693" spans="1:16" x14ac:dyDescent="0.25">
      <c r="A4693" s="2" t="s">
        <v>4696</v>
      </c>
      <c r="B4693" s="3">
        <v>46189</v>
      </c>
      <c r="C4693" s="2" t="s">
        <v>17</v>
      </c>
      <c r="D4693" s="2" t="s">
        <v>18</v>
      </c>
      <c r="E4693" s="2" t="s">
        <v>19</v>
      </c>
      <c r="F4693" s="3"/>
      <c r="G4693" s="2">
        <v>16</v>
      </c>
      <c r="H4693" s="2" t="s">
        <v>4567</v>
      </c>
      <c r="I4693" s="2"/>
      <c r="J4693" s="2"/>
      <c r="K4693" s="2">
        <v>1</v>
      </c>
      <c r="L4693" s="2" t="s">
        <v>38</v>
      </c>
      <c r="M4693" s="4">
        <v>662.63</v>
      </c>
      <c r="N4693" s="4">
        <v>0</v>
      </c>
      <c r="O4693" s="4">
        <v>662.63</v>
      </c>
      <c r="P4693" s="4">
        <v>808.41</v>
      </c>
    </row>
    <row r="4694" spans="1:16" x14ac:dyDescent="0.25">
      <c r="A4694" s="2" t="s">
        <v>4696</v>
      </c>
      <c r="B4694" s="3">
        <v>46189</v>
      </c>
      <c r="C4694" s="2" t="s">
        <v>17</v>
      </c>
      <c r="D4694" s="2" t="s">
        <v>18</v>
      </c>
      <c r="E4694" s="2" t="s">
        <v>19</v>
      </c>
      <c r="F4694" s="3"/>
      <c r="G4694" s="2">
        <v>17</v>
      </c>
      <c r="H4694" s="2" t="s">
        <v>4541</v>
      </c>
      <c r="I4694" s="2" t="s">
        <v>4542</v>
      </c>
      <c r="J4694" s="2"/>
      <c r="K4694" s="2">
        <v>250</v>
      </c>
      <c r="L4694" s="2" t="s">
        <v>204</v>
      </c>
      <c r="M4694" s="4">
        <v>1613.55</v>
      </c>
      <c r="N4694" s="4">
        <v>0</v>
      </c>
      <c r="O4694" s="4">
        <v>403387.5</v>
      </c>
      <c r="P4694" s="4">
        <v>492132.75</v>
      </c>
    </row>
    <row r="4695" spans="1:16" x14ac:dyDescent="0.25">
      <c r="A4695" s="2" t="s">
        <v>4696</v>
      </c>
      <c r="B4695" s="3">
        <v>46189</v>
      </c>
      <c r="C4695" s="2" t="s">
        <v>17</v>
      </c>
      <c r="D4695" s="2" t="s">
        <v>18</v>
      </c>
      <c r="E4695" s="2" t="s">
        <v>19</v>
      </c>
      <c r="F4695" s="3"/>
      <c r="G4695" s="2">
        <v>18</v>
      </c>
      <c r="H4695" s="2" t="s">
        <v>4532</v>
      </c>
      <c r="I4695" s="2"/>
      <c r="J4695" s="2"/>
      <c r="K4695" s="2">
        <v>1</v>
      </c>
      <c r="L4695" s="2" t="s">
        <v>21</v>
      </c>
      <c r="M4695" s="4">
        <v>172.7</v>
      </c>
      <c r="N4695" s="4">
        <v>0</v>
      </c>
      <c r="O4695" s="4">
        <v>172.7</v>
      </c>
      <c r="P4695" s="4">
        <v>210.69</v>
      </c>
    </row>
    <row r="4696" spans="1:16" x14ac:dyDescent="0.25">
      <c r="A4696" s="2" t="s">
        <v>4696</v>
      </c>
      <c r="B4696" s="3">
        <v>46189</v>
      </c>
      <c r="C4696" s="2" t="s">
        <v>17</v>
      </c>
      <c r="D4696" s="2" t="s">
        <v>18</v>
      </c>
      <c r="E4696" s="2" t="s">
        <v>19</v>
      </c>
      <c r="F4696" s="3"/>
      <c r="G4696" s="2">
        <v>19</v>
      </c>
      <c r="H4696" s="2" t="s">
        <v>4533</v>
      </c>
      <c r="I4696" s="2"/>
      <c r="J4696" s="2"/>
      <c r="K4696" s="2">
        <v>1</v>
      </c>
      <c r="L4696" s="2" t="s">
        <v>21</v>
      </c>
      <c r="M4696" s="4">
        <v>352.07</v>
      </c>
      <c r="N4696" s="4">
        <v>0</v>
      </c>
      <c r="O4696" s="4">
        <v>352.07</v>
      </c>
      <c r="P4696" s="4">
        <v>429.53</v>
      </c>
    </row>
    <row r="4697" spans="1:16" x14ac:dyDescent="0.25">
      <c r="A4697" s="2" t="s">
        <v>4696</v>
      </c>
      <c r="B4697" s="3">
        <v>46189</v>
      </c>
      <c r="C4697" s="2" t="s">
        <v>17</v>
      </c>
      <c r="D4697" s="2" t="s">
        <v>18</v>
      </c>
      <c r="E4697" s="2" t="s">
        <v>19</v>
      </c>
      <c r="F4697" s="3"/>
      <c r="G4697" s="2">
        <v>20</v>
      </c>
      <c r="H4697" s="2" t="s">
        <v>4574</v>
      </c>
      <c r="I4697" s="2"/>
      <c r="J4697" s="2"/>
      <c r="K4697" s="2">
        <v>1</v>
      </c>
      <c r="L4697" s="2" t="s">
        <v>38</v>
      </c>
      <c r="M4697" s="4">
        <v>1087.5</v>
      </c>
      <c r="N4697" s="4">
        <v>0</v>
      </c>
      <c r="O4697" s="4">
        <v>1087.5</v>
      </c>
      <c r="P4697" s="4">
        <v>1326.75</v>
      </c>
    </row>
    <row r="4698" spans="1:16" x14ac:dyDescent="0.25">
      <c r="A4698" s="2" t="s">
        <v>4696</v>
      </c>
      <c r="B4698" s="3">
        <v>46189</v>
      </c>
      <c r="C4698" s="2" t="s">
        <v>17</v>
      </c>
      <c r="D4698" s="2" t="s">
        <v>18</v>
      </c>
      <c r="E4698" s="2" t="s">
        <v>19</v>
      </c>
      <c r="F4698" s="3"/>
      <c r="G4698" s="2">
        <v>21</v>
      </c>
      <c r="H4698" s="2" t="s">
        <v>4575</v>
      </c>
      <c r="I4698" s="2"/>
      <c r="J4698" s="2"/>
      <c r="K4698" s="2">
        <v>2</v>
      </c>
      <c r="L4698" s="2" t="s">
        <v>38</v>
      </c>
      <c r="M4698" s="4">
        <v>242.19</v>
      </c>
      <c r="N4698" s="4">
        <v>0</v>
      </c>
      <c r="O4698" s="4">
        <v>484.38</v>
      </c>
      <c r="P4698" s="4">
        <v>590.94000000000005</v>
      </c>
    </row>
    <row r="4699" spans="1:16" x14ac:dyDescent="0.25">
      <c r="A4699" s="2" t="s">
        <v>4696</v>
      </c>
      <c r="B4699" s="3">
        <v>46189</v>
      </c>
      <c r="C4699" s="2" t="s">
        <v>17</v>
      </c>
      <c r="D4699" s="2" t="s">
        <v>18</v>
      </c>
      <c r="E4699" s="2" t="s">
        <v>19</v>
      </c>
      <c r="F4699" s="3"/>
      <c r="G4699" s="2">
        <v>22</v>
      </c>
      <c r="H4699" s="2" t="s">
        <v>4576</v>
      </c>
      <c r="I4699" s="2"/>
      <c r="J4699" s="2"/>
      <c r="K4699" s="2">
        <v>1</v>
      </c>
      <c r="L4699" s="2" t="s">
        <v>38</v>
      </c>
      <c r="M4699" s="4">
        <v>575.72</v>
      </c>
      <c r="N4699" s="4">
        <v>0</v>
      </c>
      <c r="O4699" s="4">
        <v>575.72</v>
      </c>
      <c r="P4699" s="4">
        <v>702.38</v>
      </c>
    </row>
    <row r="4700" spans="1:16" x14ac:dyDescent="0.25">
      <c r="A4700" s="2" t="s">
        <v>4696</v>
      </c>
      <c r="B4700" s="3">
        <v>46189</v>
      </c>
      <c r="C4700" s="2" t="s">
        <v>17</v>
      </c>
      <c r="D4700" s="2" t="s">
        <v>18</v>
      </c>
      <c r="E4700" s="2" t="s">
        <v>19</v>
      </c>
      <c r="F4700" s="3"/>
      <c r="G4700" s="2">
        <v>23</v>
      </c>
      <c r="H4700" s="2" t="s">
        <v>4551</v>
      </c>
      <c r="I4700" s="2"/>
      <c r="J4700" s="2"/>
      <c r="K4700" s="2">
        <v>3</v>
      </c>
      <c r="L4700" s="2" t="s">
        <v>38</v>
      </c>
      <c r="M4700" s="4">
        <v>85.25</v>
      </c>
      <c r="N4700" s="4">
        <v>0</v>
      </c>
      <c r="O4700" s="4">
        <v>255.75</v>
      </c>
      <c r="P4700" s="4">
        <v>312.02</v>
      </c>
    </row>
    <row r="4701" spans="1:16" x14ac:dyDescent="0.25">
      <c r="A4701" s="2" t="s">
        <v>4696</v>
      </c>
      <c r="B4701" s="3">
        <v>46189</v>
      </c>
      <c r="C4701" s="2" t="s">
        <v>17</v>
      </c>
      <c r="D4701" s="2" t="s">
        <v>18</v>
      </c>
      <c r="E4701" s="2" t="s">
        <v>19</v>
      </c>
      <c r="F4701" s="3"/>
      <c r="G4701" s="2">
        <v>24</v>
      </c>
      <c r="H4701" s="2" t="s">
        <v>4577</v>
      </c>
      <c r="I4701" s="2"/>
      <c r="J4701" s="2"/>
      <c r="K4701" s="2">
        <v>5</v>
      </c>
      <c r="L4701" s="2" t="s">
        <v>38</v>
      </c>
      <c r="M4701" s="4">
        <v>22.23</v>
      </c>
      <c r="N4701" s="4">
        <v>0</v>
      </c>
      <c r="O4701" s="4">
        <v>111.15</v>
      </c>
      <c r="P4701" s="4">
        <v>135.6</v>
      </c>
    </row>
    <row r="4702" spans="1:16" x14ac:dyDescent="0.25">
      <c r="A4702" s="2" t="s">
        <v>4696</v>
      </c>
      <c r="B4702" s="3">
        <v>46189</v>
      </c>
      <c r="C4702" s="2" t="s">
        <v>17</v>
      </c>
      <c r="D4702" s="2" t="s">
        <v>18</v>
      </c>
      <c r="E4702" s="2" t="s">
        <v>19</v>
      </c>
      <c r="F4702" s="3"/>
      <c r="G4702" s="2">
        <v>25</v>
      </c>
      <c r="H4702" s="2" t="s">
        <v>4578</v>
      </c>
      <c r="I4702" s="2"/>
      <c r="J4702" s="2"/>
      <c r="K4702" s="2">
        <v>8</v>
      </c>
      <c r="L4702" s="2" t="s">
        <v>38</v>
      </c>
      <c r="M4702" s="4">
        <v>53.55</v>
      </c>
      <c r="N4702" s="4">
        <v>0</v>
      </c>
      <c r="O4702" s="4">
        <v>428.4</v>
      </c>
      <c r="P4702" s="4">
        <v>522.65</v>
      </c>
    </row>
    <row r="4703" spans="1:16" x14ac:dyDescent="0.25">
      <c r="A4703" s="2" t="s">
        <v>4696</v>
      </c>
      <c r="B4703" s="3">
        <v>46189</v>
      </c>
      <c r="C4703" s="2" t="s">
        <v>17</v>
      </c>
      <c r="D4703" s="2" t="s">
        <v>18</v>
      </c>
      <c r="E4703" s="2" t="s">
        <v>19</v>
      </c>
      <c r="F4703" s="3"/>
      <c r="G4703" s="2">
        <v>26</v>
      </c>
      <c r="H4703" s="2" t="s">
        <v>4579</v>
      </c>
      <c r="I4703" s="2"/>
      <c r="J4703" s="2"/>
      <c r="K4703" s="2">
        <v>1</v>
      </c>
      <c r="L4703" s="2" t="s">
        <v>38</v>
      </c>
      <c r="M4703" s="4">
        <v>25.17</v>
      </c>
      <c r="N4703" s="4">
        <v>0</v>
      </c>
      <c r="O4703" s="4">
        <v>25.17</v>
      </c>
      <c r="P4703" s="4">
        <v>30.71</v>
      </c>
    </row>
    <row r="4704" spans="1:16" x14ac:dyDescent="0.25">
      <c r="A4704" s="2" t="s">
        <v>4696</v>
      </c>
      <c r="B4704" s="3">
        <v>46189</v>
      </c>
      <c r="C4704" s="2" t="s">
        <v>17</v>
      </c>
      <c r="D4704" s="2" t="s">
        <v>18</v>
      </c>
      <c r="E4704" s="2" t="s">
        <v>19</v>
      </c>
      <c r="F4704" s="3"/>
      <c r="G4704" s="2">
        <v>27</v>
      </c>
      <c r="H4704" s="2" t="s">
        <v>4580</v>
      </c>
      <c r="I4704" s="2"/>
      <c r="J4704" s="2"/>
      <c r="K4704" s="2">
        <v>1</v>
      </c>
      <c r="L4704" s="2" t="s">
        <v>38</v>
      </c>
      <c r="M4704" s="4">
        <v>33.770000000000003</v>
      </c>
      <c r="N4704" s="4">
        <v>0</v>
      </c>
      <c r="O4704" s="4">
        <v>33.770000000000003</v>
      </c>
      <c r="P4704" s="4">
        <v>41.2</v>
      </c>
    </row>
    <row r="4705" spans="1:16" x14ac:dyDescent="0.25">
      <c r="A4705" s="2" t="s">
        <v>4696</v>
      </c>
      <c r="B4705" s="3">
        <v>46189</v>
      </c>
      <c r="C4705" s="2" t="s">
        <v>17</v>
      </c>
      <c r="D4705" s="2" t="s">
        <v>18</v>
      </c>
      <c r="E4705" s="2" t="s">
        <v>19</v>
      </c>
      <c r="F4705" s="3"/>
      <c r="G4705" s="2">
        <v>28</v>
      </c>
      <c r="H4705" s="2" t="s">
        <v>4581</v>
      </c>
      <c r="I4705" s="2"/>
      <c r="J4705" s="2"/>
      <c r="K4705" s="2">
        <v>2</v>
      </c>
      <c r="L4705" s="2" t="s">
        <v>38</v>
      </c>
      <c r="M4705" s="4">
        <v>152.24</v>
      </c>
      <c r="N4705" s="4">
        <v>0</v>
      </c>
      <c r="O4705" s="4">
        <v>304.48</v>
      </c>
      <c r="P4705" s="4">
        <v>371.47</v>
      </c>
    </row>
    <row r="4706" spans="1:16" x14ac:dyDescent="0.25">
      <c r="A4706" s="2" t="s">
        <v>4696</v>
      </c>
      <c r="B4706" s="3">
        <v>46189</v>
      </c>
      <c r="C4706" s="2" t="s">
        <v>17</v>
      </c>
      <c r="D4706" s="2" t="s">
        <v>18</v>
      </c>
      <c r="E4706" s="2" t="s">
        <v>19</v>
      </c>
      <c r="F4706" s="3"/>
      <c r="G4706" s="2">
        <v>29</v>
      </c>
      <c r="H4706" s="2" t="s">
        <v>4538</v>
      </c>
      <c r="I4706" s="2"/>
      <c r="J4706" s="2"/>
      <c r="K4706" s="2">
        <v>5.0000000000000001E-3</v>
      </c>
      <c r="L4706" s="2" t="s">
        <v>115</v>
      </c>
      <c r="M4706" s="4">
        <v>192153.5</v>
      </c>
      <c r="N4706" s="4">
        <v>0</v>
      </c>
      <c r="O4706" s="4">
        <v>960.77</v>
      </c>
      <c r="P4706" s="4">
        <v>1172.1400000000001</v>
      </c>
    </row>
    <row r="4707" spans="1:16" x14ac:dyDescent="0.25">
      <c r="A4707" s="2" t="s">
        <v>4696</v>
      </c>
      <c r="B4707" s="3">
        <v>46189</v>
      </c>
      <c r="C4707" s="2" t="s">
        <v>17</v>
      </c>
      <c r="D4707" s="2" t="s">
        <v>18</v>
      </c>
      <c r="E4707" s="2" t="s">
        <v>19</v>
      </c>
      <c r="F4707" s="3"/>
      <c r="G4707" s="2">
        <v>30</v>
      </c>
      <c r="H4707" s="2" t="s">
        <v>4539</v>
      </c>
      <c r="I4707" s="2"/>
      <c r="J4707" s="2"/>
      <c r="K4707" s="2">
        <v>4.0000000000000001E-3</v>
      </c>
      <c r="L4707" s="2" t="s">
        <v>115</v>
      </c>
      <c r="M4707" s="4">
        <v>115475</v>
      </c>
      <c r="N4707" s="4">
        <v>0</v>
      </c>
      <c r="O4707" s="4">
        <v>461.9</v>
      </c>
      <c r="P4707" s="4">
        <v>563.52</v>
      </c>
    </row>
    <row r="4708" spans="1:16" x14ac:dyDescent="0.25">
      <c r="A4708" s="2" t="s">
        <v>4696</v>
      </c>
      <c r="B4708" s="3">
        <v>46189</v>
      </c>
      <c r="C4708" s="2" t="s">
        <v>17</v>
      </c>
      <c r="D4708" s="2" t="s">
        <v>18</v>
      </c>
      <c r="E4708" s="2" t="s">
        <v>19</v>
      </c>
      <c r="F4708" s="3"/>
      <c r="G4708" s="2">
        <v>31</v>
      </c>
      <c r="H4708" s="2" t="s">
        <v>4534</v>
      </c>
      <c r="I4708" s="2"/>
      <c r="J4708" s="2"/>
      <c r="K4708" s="2">
        <v>2</v>
      </c>
      <c r="L4708" s="2" t="s">
        <v>38</v>
      </c>
      <c r="M4708" s="4">
        <v>1800.85</v>
      </c>
      <c r="N4708" s="4">
        <v>0</v>
      </c>
      <c r="O4708" s="4">
        <v>3601.7</v>
      </c>
      <c r="P4708" s="4">
        <v>4394.07</v>
      </c>
    </row>
    <row r="4709" spans="1:16" x14ac:dyDescent="0.25">
      <c r="A4709" s="2" t="s">
        <v>4696</v>
      </c>
      <c r="B4709" s="3">
        <v>46189</v>
      </c>
      <c r="C4709" s="2" t="s">
        <v>17</v>
      </c>
      <c r="D4709" s="2" t="s">
        <v>18</v>
      </c>
      <c r="E4709" s="2" t="s">
        <v>19</v>
      </c>
      <c r="F4709" s="3"/>
      <c r="G4709" s="2">
        <v>32</v>
      </c>
      <c r="H4709" s="2" t="s">
        <v>4568</v>
      </c>
      <c r="I4709" s="2"/>
      <c r="J4709" s="2"/>
      <c r="K4709" s="2">
        <v>3</v>
      </c>
      <c r="L4709" s="2" t="s">
        <v>38</v>
      </c>
      <c r="M4709" s="4">
        <v>1017425.49</v>
      </c>
      <c r="N4709" s="4">
        <v>0</v>
      </c>
      <c r="O4709" s="4">
        <v>3052276.47</v>
      </c>
      <c r="P4709" s="4">
        <v>3723777.29</v>
      </c>
    </row>
    <row r="4710" spans="1:16" x14ac:dyDescent="0.25">
      <c r="A4710" s="2" t="s">
        <v>4696</v>
      </c>
      <c r="B4710" s="3">
        <v>46189</v>
      </c>
      <c r="C4710" s="2" t="s">
        <v>17</v>
      </c>
      <c r="D4710" s="2" t="s">
        <v>18</v>
      </c>
      <c r="E4710" s="2" t="s">
        <v>19</v>
      </c>
      <c r="F4710" s="3"/>
      <c r="G4710" s="2">
        <v>33</v>
      </c>
      <c r="H4710" s="2" t="s">
        <v>4535</v>
      </c>
      <c r="I4710" s="2"/>
      <c r="J4710" s="2"/>
      <c r="K4710" s="2">
        <v>1</v>
      </c>
      <c r="L4710" s="2" t="s">
        <v>21</v>
      </c>
      <c r="M4710" s="4">
        <v>245.46</v>
      </c>
      <c r="N4710" s="4">
        <v>0</v>
      </c>
      <c r="O4710" s="4">
        <v>245.46</v>
      </c>
      <c r="P4710" s="4">
        <v>299.45999999999998</v>
      </c>
    </row>
    <row r="4711" spans="1:16" x14ac:dyDescent="0.25">
      <c r="A4711" s="2" t="s">
        <v>4696</v>
      </c>
      <c r="B4711" s="3">
        <v>46189</v>
      </c>
      <c r="C4711" s="2" t="s">
        <v>17</v>
      </c>
      <c r="D4711" s="2" t="s">
        <v>18</v>
      </c>
      <c r="E4711" s="2" t="s">
        <v>19</v>
      </c>
      <c r="F4711" s="3"/>
      <c r="G4711" s="2">
        <v>34</v>
      </c>
      <c r="H4711" s="2" t="s">
        <v>4562</v>
      </c>
      <c r="I4711" s="2"/>
      <c r="J4711" s="2"/>
      <c r="K4711" s="2">
        <v>3.6999999999999998E-2</v>
      </c>
      <c r="L4711" s="2" t="s">
        <v>23</v>
      </c>
      <c r="M4711" s="4">
        <v>195617.05</v>
      </c>
      <c r="N4711" s="4">
        <v>0</v>
      </c>
      <c r="O4711" s="4">
        <v>7237.83</v>
      </c>
      <c r="P4711" s="4">
        <v>8830.15</v>
      </c>
    </row>
    <row r="4712" spans="1:16" x14ac:dyDescent="0.25">
      <c r="A4712" s="2" t="s">
        <v>4696</v>
      </c>
      <c r="B4712" s="3">
        <v>46189</v>
      </c>
      <c r="C4712" s="2" t="s">
        <v>17</v>
      </c>
      <c r="D4712" s="2" t="s">
        <v>18</v>
      </c>
      <c r="E4712" s="2" t="s">
        <v>19</v>
      </c>
      <c r="F4712" s="3"/>
      <c r="G4712" s="2">
        <v>35</v>
      </c>
      <c r="H4712" s="2" t="s">
        <v>4563</v>
      </c>
      <c r="I4712" s="2"/>
      <c r="J4712" s="2"/>
      <c r="K4712" s="2">
        <v>5.8000000000000003E-2</v>
      </c>
      <c r="L4712" s="2" t="s">
        <v>23</v>
      </c>
      <c r="M4712" s="4">
        <v>178250</v>
      </c>
      <c r="N4712" s="4">
        <v>0</v>
      </c>
      <c r="O4712" s="4">
        <v>10338.5</v>
      </c>
      <c r="P4712" s="4">
        <v>12612.97</v>
      </c>
    </row>
    <row r="4713" spans="1:16" x14ac:dyDescent="0.25">
      <c r="A4713" s="2" t="s">
        <v>4696</v>
      </c>
      <c r="B4713" s="3">
        <v>46189</v>
      </c>
      <c r="C4713" s="2" t="s">
        <v>17</v>
      </c>
      <c r="D4713" s="2" t="s">
        <v>18</v>
      </c>
      <c r="E4713" s="2" t="s">
        <v>19</v>
      </c>
      <c r="F4713" s="3"/>
      <c r="G4713" s="2">
        <v>36</v>
      </c>
      <c r="H4713" s="2" t="s">
        <v>4528</v>
      </c>
      <c r="I4713" s="2"/>
      <c r="J4713" s="2"/>
      <c r="K4713" s="2">
        <v>1</v>
      </c>
      <c r="L4713" s="2" t="s">
        <v>21</v>
      </c>
      <c r="M4713" s="4">
        <v>126.64</v>
      </c>
      <c r="N4713" s="4">
        <v>0</v>
      </c>
      <c r="O4713" s="4">
        <v>126.64</v>
      </c>
      <c r="P4713" s="4">
        <v>154.5</v>
      </c>
    </row>
    <row r="4714" spans="1:16" x14ac:dyDescent="0.25">
      <c r="A4714" s="2" t="s">
        <v>4696</v>
      </c>
      <c r="B4714" s="3">
        <v>46189</v>
      </c>
      <c r="C4714" s="2" t="s">
        <v>17</v>
      </c>
      <c r="D4714" s="2" t="s">
        <v>18</v>
      </c>
      <c r="E4714" s="2" t="s">
        <v>19</v>
      </c>
      <c r="F4714" s="3"/>
      <c r="G4714" s="2">
        <v>37</v>
      </c>
      <c r="H4714" s="2" t="s">
        <v>4529</v>
      </c>
      <c r="I4714" s="2"/>
      <c r="J4714" s="2"/>
      <c r="K4714" s="2">
        <v>2</v>
      </c>
      <c r="L4714" s="2" t="s">
        <v>21</v>
      </c>
      <c r="M4714" s="4">
        <v>532.54999999999995</v>
      </c>
      <c r="N4714" s="4">
        <v>0</v>
      </c>
      <c r="O4714" s="4">
        <v>1065.0999999999999</v>
      </c>
      <c r="P4714" s="4">
        <v>1299.42</v>
      </c>
    </row>
    <row r="4715" spans="1:16" x14ac:dyDescent="0.25">
      <c r="A4715" s="2" t="s">
        <v>4696</v>
      </c>
      <c r="B4715" s="3">
        <v>46189</v>
      </c>
      <c r="C4715" s="2" t="s">
        <v>17</v>
      </c>
      <c r="D4715" s="2" t="s">
        <v>18</v>
      </c>
      <c r="E4715" s="2" t="s">
        <v>19</v>
      </c>
      <c r="F4715" s="3"/>
      <c r="G4715" s="2">
        <v>38</v>
      </c>
      <c r="H4715" s="2" t="s">
        <v>4530</v>
      </c>
      <c r="I4715" s="2"/>
      <c r="J4715" s="2"/>
      <c r="K4715" s="2">
        <v>1</v>
      </c>
      <c r="L4715" s="2" t="s">
        <v>21</v>
      </c>
      <c r="M4715" s="4">
        <v>740.9</v>
      </c>
      <c r="N4715" s="4">
        <v>0</v>
      </c>
      <c r="O4715" s="4">
        <v>740.9</v>
      </c>
      <c r="P4715" s="4">
        <v>903.9</v>
      </c>
    </row>
    <row r="4716" spans="1:16" x14ac:dyDescent="0.25">
      <c r="A4716" s="2" t="s">
        <v>4696</v>
      </c>
      <c r="B4716" s="3">
        <v>46189</v>
      </c>
      <c r="C4716" s="2" t="s">
        <v>17</v>
      </c>
      <c r="D4716" s="2" t="s">
        <v>18</v>
      </c>
      <c r="E4716" s="2" t="s">
        <v>19</v>
      </c>
      <c r="F4716" s="3"/>
      <c r="G4716" s="2">
        <v>39</v>
      </c>
      <c r="H4716" s="2" t="s">
        <v>4569</v>
      </c>
      <c r="I4716" s="2"/>
      <c r="J4716" s="2"/>
      <c r="K4716" s="2">
        <v>1</v>
      </c>
      <c r="L4716" s="2" t="s">
        <v>38</v>
      </c>
      <c r="M4716" s="4">
        <v>1109.8</v>
      </c>
      <c r="N4716" s="4">
        <v>0</v>
      </c>
      <c r="O4716" s="4">
        <v>1109.8</v>
      </c>
      <c r="P4716" s="4">
        <v>1353.96</v>
      </c>
    </row>
    <row r="4717" spans="1:16" x14ac:dyDescent="0.25">
      <c r="A4717" s="2" t="s">
        <v>4696</v>
      </c>
      <c r="B4717" s="3">
        <v>46189</v>
      </c>
      <c r="C4717" s="2" t="s">
        <v>17</v>
      </c>
      <c r="D4717" s="2" t="s">
        <v>18</v>
      </c>
      <c r="E4717" s="2" t="s">
        <v>19</v>
      </c>
      <c r="F4717" s="3"/>
      <c r="G4717" s="2">
        <v>40</v>
      </c>
      <c r="H4717" s="2" t="s">
        <v>4543</v>
      </c>
      <c r="I4717" s="2"/>
      <c r="J4717" s="2"/>
      <c r="K4717" s="2">
        <v>300</v>
      </c>
      <c r="L4717" s="2" t="s">
        <v>38</v>
      </c>
      <c r="M4717" s="4">
        <v>24.65</v>
      </c>
      <c r="N4717" s="4">
        <v>0</v>
      </c>
      <c r="O4717" s="4">
        <v>7395</v>
      </c>
      <c r="P4717" s="4">
        <v>9021.9</v>
      </c>
    </row>
    <row r="4718" spans="1:16" x14ac:dyDescent="0.25">
      <c r="A4718" s="2" t="s">
        <v>4696</v>
      </c>
      <c r="B4718" s="3">
        <v>46189</v>
      </c>
      <c r="C4718" s="2" t="s">
        <v>17</v>
      </c>
      <c r="D4718" s="2" t="s">
        <v>18</v>
      </c>
      <c r="E4718" s="2" t="s">
        <v>19</v>
      </c>
      <c r="F4718" s="3"/>
      <c r="G4718" s="2">
        <v>41</v>
      </c>
      <c r="H4718" s="2" t="s">
        <v>4544</v>
      </c>
      <c r="I4718" s="2"/>
      <c r="J4718" s="2"/>
      <c r="K4718" s="2">
        <v>16</v>
      </c>
      <c r="L4718" s="2" t="s">
        <v>38</v>
      </c>
      <c r="M4718" s="4">
        <v>57.66</v>
      </c>
      <c r="N4718" s="4">
        <v>0</v>
      </c>
      <c r="O4718" s="4">
        <v>922.56</v>
      </c>
      <c r="P4718" s="4">
        <v>1125.52</v>
      </c>
    </row>
    <row r="4719" spans="1:16" x14ac:dyDescent="0.25">
      <c r="A4719" s="2" t="s">
        <v>4696</v>
      </c>
      <c r="B4719" s="3">
        <v>46189</v>
      </c>
      <c r="C4719" s="2" t="s">
        <v>17</v>
      </c>
      <c r="D4719" s="2" t="s">
        <v>18</v>
      </c>
      <c r="E4719" s="2" t="s">
        <v>19</v>
      </c>
      <c r="F4719" s="3"/>
      <c r="G4719" s="2">
        <v>42</v>
      </c>
      <c r="H4719" s="2" t="s">
        <v>4545</v>
      </c>
      <c r="I4719" s="2"/>
      <c r="J4719" s="2"/>
      <c r="K4719" s="2">
        <v>1</v>
      </c>
      <c r="L4719" s="2" t="s">
        <v>38</v>
      </c>
      <c r="M4719" s="4">
        <v>2269.09</v>
      </c>
      <c r="N4719" s="4">
        <v>0</v>
      </c>
      <c r="O4719" s="4">
        <v>2269.09</v>
      </c>
      <c r="P4719" s="4">
        <v>2768.29</v>
      </c>
    </row>
    <row r="4720" spans="1:16" x14ac:dyDescent="0.25">
      <c r="A4720" s="2" t="s">
        <v>4696</v>
      </c>
      <c r="B4720" s="3">
        <v>46189</v>
      </c>
      <c r="C4720" s="2" t="s">
        <v>17</v>
      </c>
      <c r="D4720" s="2" t="s">
        <v>18</v>
      </c>
      <c r="E4720" s="2" t="s">
        <v>19</v>
      </c>
      <c r="F4720" s="3"/>
      <c r="G4720" s="2">
        <v>43</v>
      </c>
      <c r="H4720" s="2" t="s">
        <v>4547</v>
      </c>
      <c r="I4720" s="2"/>
      <c r="J4720" s="2"/>
      <c r="K4720" s="2">
        <v>23</v>
      </c>
      <c r="L4720" s="2" t="s">
        <v>38</v>
      </c>
      <c r="M4720" s="4">
        <v>1.01</v>
      </c>
      <c r="N4720" s="4">
        <v>0</v>
      </c>
      <c r="O4720" s="4">
        <v>23.23</v>
      </c>
      <c r="P4720" s="4">
        <v>28.34</v>
      </c>
    </row>
    <row r="4721" spans="1:16" x14ac:dyDescent="0.25">
      <c r="A4721" s="2" t="s">
        <v>4696</v>
      </c>
      <c r="B4721" s="3">
        <v>46189</v>
      </c>
      <c r="C4721" s="2" t="s">
        <v>17</v>
      </c>
      <c r="D4721" s="2" t="s">
        <v>18</v>
      </c>
      <c r="E4721" s="2" t="s">
        <v>19</v>
      </c>
      <c r="F4721" s="3"/>
      <c r="G4721" s="2">
        <v>44</v>
      </c>
      <c r="H4721" s="2" t="s">
        <v>4546</v>
      </c>
      <c r="I4721" s="2"/>
      <c r="J4721" s="2"/>
      <c r="K4721" s="2">
        <v>16</v>
      </c>
      <c r="L4721" s="2" t="s">
        <v>38</v>
      </c>
      <c r="M4721" s="4">
        <v>56.17</v>
      </c>
      <c r="N4721" s="4">
        <v>0</v>
      </c>
      <c r="O4721" s="4">
        <v>898.72</v>
      </c>
      <c r="P4721" s="4">
        <v>1096.44</v>
      </c>
    </row>
    <row r="4722" spans="1:16" x14ac:dyDescent="0.25">
      <c r="A4722" s="2" t="s">
        <v>4696</v>
      </c>
      <c r="B4722" s="3">
        <v>46189</v>
      </c>
      <c r="C4722" s="2" t="s">
        <v>17</v>
      </c>
      <c r="D4722" s="2" t="s">
        <v>18</v>
      </c>
      <c r="E4722" s="2" t="s">
        <v>19</v>
      </c>
      <c r="F4722" s="3"/>
      <c r="G4722" s="2">
        <v>45</v>
      </c>
      <c r="H4722" s="2" t="s">
        <v>4558</v>
      </c>
      <c r="I4722" s="2" t="s">
        <v>4559</v>
      </c>
      <c r="J4722" s="2"/>
      <c r="K4722" s="2">
        <v>21</v>
      </c>
      <c r="L4722" s="2" t="s">
        <v>38</v>
      </c>
      <c r="M4722" s="4">
        <v>9.3000000000000007</v>
      </c>
      <c r="N4722" s="4">
        <v>0</v>
      </c>
      <c r="O4722" s="4">
        <v>195.3</v>
      </c>
      <c r="P4722" s="4">
        <v>238.27</v>
      </c>
    </row>
    <row r="4723" spans="1:16" x14ac:dyDescent="0.25">
      <c r="A4723" s="2" t="s">
        <v>4696</v>
      </c>
      <c r="B4723" s="3">
        <v>46189</v>
      </c>
      <c r="C4723" s="2" t="s">
        <v>17</v>
      </c>
      <c r="D4723" s="2" t="s">
        <v>18</v>
      </c>
      <c r="E4723" s="2" t="s">
        <v>19</v>
      </c>
      <c r="F4723" s="3"/>
      <c r="G4723" s="2">
        <v>46</v>
      </c>
      <c r="H4723" s="2" t="s">
        <v>4560</v>
      </c>
      <c r="I4723" s="2" t="s">
        <v>4561</v>
      </c>
      <c r="J4723" s="2"/>
      <c r="K4723" s="2">
        <v>10</v>
      </c>
      <c r="L4723" s="2" t="s">
        <v>38</v>
      </c>
      <c r="M4723" s="4">
        <v>9.3000000000000007</v>
      </c>
      <c r="N4723" s="4">
        <v>0</v>
      </c>
      <c r="O4723" s="4">
        <v>93</v>
      </c>
      <c r="P4723" s="4">
        <v>113.46</v>
      </c>
    </row>
    <row r="4724" spans="1:16" x14ac:dyDescent="0.25">
      <c r="A4724" s="2" t="s">
        <v>4696</v>
      </c>
      <c r="B4724" s="3">
        <v>46189</v>
      </c>
      <c r="C4724" s="2" t="s">
        <v>17</v>
      </c>
      <c r="D4724" s="2" t="s">
        <v>18</v>
      </c>
      <c r="E4724" s="2" t="s">
        <v>19</v>
      </c>
      <c r="F4724" s="3"/>
      <c r="G4724" s="2">
        <v>47</v>
      </c>
      <c r="H4724" s="2" t="s">
        <v>4570</v>
      </c>
      <c r="I4724" s="2" t="s">
        <v>4571</v>
      </c>
      <c r="J4724" s="2"/>
      <c r="K4724" s="2">
        <v>1</v>
      </c>
      <c r="L4724" s="2" t="s">
        <v>38</v>
      </c>
      <c r="M4724" s="4">
        <v>681275.82</v>
      </c>
      <c r="N4724" s="4">
        <v>0</v>
      </c>
      <c r="O4724" s="4">
        <v>681275.82</v>
      </c>
      <c r="P4724" s="4">
        <v>831156.5</v>
      </c>
    </row>
    <row r="4725" spans="1:16" x14ac:dyDescent="0.25">
      <c r="A4725" s="2" t="s">
        <v>4696</v>
      </c>
      <c r="B4725" s="3">
        <v>46189</v>
      </c>
      <c r="C4725" s="2" t="s">
        <v>17</v>
      </c>
      <c r="D4725" s="2" t="s">
        <v>18</v>
      </c>
      <c r="E4725" s="2" t="s">
        <v>19</v>
      </c>
      <c r="F4725" s="3"/>
      <c r="G4725" s="2">
        <v>48</v>
      </c>
      <c r="H4725" s="2" t="s">
        <v>4552</v>
      </c>
      <c r="I4725" s="2"/>
      <c r="J4725" s="2"/>
      <c r="K4725" s="2">
        <v>200</v>
      </c>
      <c r="L4725" s="2" t="s">
        <v>38</v>
      </c>
      <c r="M4725" s="4">
        <v>19.510000000000002</v>
      </c>
      <c r="N4725" s="4">
        <v>0</v>
      </c>
      <c r="O4725" s="4">
        <v>3902</v>
      </c>
      <c r="P4725" s="4">
        <v>4760.4399999999996</v>
      </c>
    </row>
    <row r="4726" spans="1:16" x14ac:dyDescent="0.25">
      <c r="A4726" s="2" t="s">
        <v>4697</v>
      </c>
      <c r="B4726" s="3">
        <v>46190</v>
      </c>
      <c r="C4726" s="2" t="s">
        <v>905</v>
      </c>
      <c r="D4726" s="2" t="s">
        <v>18</v>
      </c>
      <c r="E4726" s="2" t="s">
        <v>19</v>
      </c>
      <c r="F4726" s="3"/>
      <c r="G4726" s="2">
        <v>1</v>
      </c>
      <c r="H4726" s="2" t="s">
        <v>4698</v>
      </c>
      <c r="I4726" s="2"/>
      <c r="J4726" s="2"/>
      <c r="K4726" s="2">
        <v>36</v>
      </c>
      <c r="L4726" s="2" t="s">
        <v>21</v>
      </c>
      <c r="M4726" s="4">
        <v>1185.75</v>
      </c>
      <c r="N4726" s="4">
        <v>0</v>
      </c>
      <c r="O4726" s="4">
        <v>42687</v>
      </c>
      <c r="P4726" s="4">
        <v>52078.14</v>
      </c>
    </row>
    <row r="4727" spans="1:16" x14ac:dyDescent="0.25">
      <c r="A4727" s="2" t="s">
        <v>4697</v>
      </c>
      <c r="B4727" s="3">
        <v>46190</v>
      </c>
      <c r="C4727" s="2" t="s">
        <v>905</v>
      </c>
      <c r="D4727" s="2" t="s">
        <v>18</v>
      </c>
      <c r="E4727" s="2" t="s">
        <v>19</v>
      </c>
      <c r="F4727" s="3"/>
      <c r="G4727" s="2">
        <v>2</v>
      </c>
      <c r="H4727" s="2" t="s">
        <v>4699</v>
      </c>
      <c r="I4727" s="2"/>
      <c r="J4727" s="2"/>
      <c r="K4727" s="2">
        <v>36</v>
      </c>
      <c r="L4727" s="2" t="s">
        <v>21</v>
      </c>
      <c r="M4727" s="4">
        <v>1185.75</v>
      </c>
      <c r="N4727" s="4">
        <v>0</v>
      </c>
      <c r="O4727" s="4">
        <v>42687</v>
      </c>
      <c r="P4727" s="4">
        <v>52078.14</v>
      </c>
    </row>
    <row r="4728" spans="1:16" x14ac:dyDescent="0.25">
      <c r="A4728" s="2" t="s">
        <v>4697</v>
      </c>
      <c r="B4728" s="3">
        <v>46190</v>
      </c>
      <c r="C4728" s="2" t="s">
        <v>905</v>
      </c>
      <c r="D4728" s="2" t="s">
        <v>18</v>
      </c>
      <c r="E4728" s="2" t="s">
        <v>19</v>
      </c>
      <c r="F4728" s="3"/>
      <c r="G4728" s="2">
        <v>3</v>
      </c>
      <c r="H4728" s="2" t="s">
        <v>4700</v>
      </c>
      <c r="I4728" s="2"/>
      <c r="J4728" s="2"/>
      <c r="K4728" s="2">
        <v>6</v>
      </c>
      <c r="L4728" s="2" t="s">
        <v>21</v>
      </c>
      <c r="M4728" s="4">
        <v>1283.4000000000001</v>
      </c>
      <c r="N4728" s="4">
        <v>0</v>
      </c>
      <c r="O4728" s="4">
        <v>7700.4</v>
      </c>
      <c r="P4728" s="4">
        <v>9394.49</v>
      </c>
    </row>
    <row r="4729" spans="1:16" x14ac:dyDescent="0.25">
      <c r="A4729" s="2" t="s">
        <v>4697</v>
      </c>
      <c r="B4729" s="3">
        <v>46190</v>
      </c>
      <c r="C4729" s="2" t="s">
        <v>905</v>
      </c>
      <c r="D4729" s="2" t="s">
        <v>18</v>
      </c>
      <c r="E4729" s="2" t="s">
        <v>19</v>
      </c>
      <c r="F4729" s="3"/>
      <c r="G4729" s="2">
        <v>4</v>
      </c>
      <c r="H4729" s="2" t="s">
        <v>4701</v>
      </c>
      <c r="I4729" s="2"/>
      <c r="J4729" s="2"/>
      <c r="K4729" s="2">
        <v>6</v>
      </c>
      <c r="L4729" s="2" t="s">
        <v>21</v>
      </c>
      <c r="M4729" s="4">
        <v>1283.4000000000001</v>
      </c>
      <c r="N4729" s="4">
        <v>0</v>
      </c>
      <c r="O4729" s="4">
        <v>7700.4</v>
      </c>
      <c r="P4729" s="4">
        <v>9394.49</v>
      </c>
    </row>
    <row r="4730" spans="1:16" x14ac:dyDescent="0.25">
      <c r="A4730" s="2" t="s">
        <v>4697</v>
      </c>
      <c r="B4730" s="3">
        <v>46190</v>
      </c>
      <c r="C4730" s="2" t="s">
        <v>905</v>
      </c>
      <c r="D4730" s="2" t="s">
        <v>18</v>
      </c>
      <c r="E4730" s="2" t="s">
        <v>19</v>
      </c>
      <c r="F4730" s="3"/>
      <c r="G4730" s="2">
        <v>5</v>
      </c>
      <c r="H4730" s="2" t="s">
        <v>4702</v>
      </c>
      <c r="I4730" s="2"/>
      <c r="J4730" s="2"/>
      <c r="K4730" s="2">
        <v>8</v>
      </c>
      <c r="L4730" s="2" t="s">
        <v>21</v>
      </c>
      <c r="M4730" s="4">
        <v>1283.4000000000001</v>
      </c>
      <c r="N4730" s="4">
        <v>0</v>
      </c>
      <c r="O4730" s="4">
        <v>10267.200000000001</v>
      </c>
      <c r="P4730" s="4">
        <v>12525.98</v>
      </c>
    </row>
    <row r="4731" spans="1:16" x14ac:dyDescent="0.25">
      <c r="A4731" s="2" t="s">
        <v>4697</v>
      </c>
      <c r="B4731" s="3">
        <v>46190</v>
      </c>
      <c r="C4731" s="2" t="s">
        <v>905</v>
      </c>
      <c r="D4731" s="2" t="s">
        <v>18</v>
      </c>
      <c r="E4731" s="2" t="s">
        <v>19</v>
      </c>
      <c r="F4731" s="3"/>
      <c r="G4731" s="2">
        <v>6</v>
      </c>
      <c r="H4731" s="2" t="s">
        <v>4703</v>
      </c>
      <c r="I4731" s="2"/>
      <c r="J4731" s="2"/>
      <c r="K4731" s="2">
        <v>6</v>
      </c>
      <c r="L4731" s="2" t="s">
        <v>21</v>
      </c>
      <c r="M4731" s="4">
        <v>1283.4000000000001</v>
      </c>
      <c r="N4731" s="4">
        <v>0</v>
      </c>
      <c r="O4731" s="4">
        <v>7700.4</v>
      </c>
      <c r="P4731" s="4">
        <v>9394.49</v>
      </c>
    </row>
    <row r="4732" spans="1:16" x14ac:dyDescent="0.25">
      <c r="A4732" s="2" t="s">
        <v>4697</v>
      </c>
      <c r="B4732" s="3">
        <v>46190</v>
      </c>
      <c r="C4732" s="2" t="s">
        <v>905</v>
      </c>
      <c r="D4732" s="2" t="s">
        <v>18</v>
      </c>
      <c r="E4732" s="2" t="s">
        <v>19</v>
      </c>
      <c r="F4732" s="3"/>
      <c r="G4732" s="2">
        <v>7</v>
      </c>
      <c r="H4732" s="2" t="s">
        <v>4704</v>
      </c>
      <c r="I4732" s="2"/>
      <c r="J4732" s="2"/>
      <c r="K4732" s="2">
        <v>8</v>
      </c>
      <c r="L4732" s="2" t="s">
        <v>21</v>
      </c>
      <c r="M4732" s="4">
        <v>1283.4000000000001</v>
      </c>
      <c r="N4732" s="4">
        <v>0</v>
      </c>
      <c r="O4732" s="4">
        <v>10267.200000000001</v>
      </c>
      <c r="P4732" s="4">
        <v>12525.98</v>
      </c>
    </row>
    <row r="4733" spans="1:16" x14ac:dyDescent="0.25">
      <c r="A4733" s="2" t="s">
        <v>4697</v>
      </c>
      <c r="B4733" s="3">
        <v>46190</v>
      </c>
      <c r="C4733" s="2" t="s">
        <v>905</v>
      </c>
      <c r="D4733" s="2" t="s">
        <v>18</v>
      </c>
      <c r="E4733" s="2" t="s">
        <v>19</v>
      </c>
      <c r="F4733" s="3"/>
      <c r="G4733" s="2">
        <v>8</v>
      </c>
      <c r="H4733" s="2" t="s">
        <v>4705</v>
      </c>
      <c r="I4733" s="2"/>
      <c r="J4733" s="2"/>
      <c r="K4733" s="2">
        <v>6</v>
      </c>
      <c r="L4733" s="2" t="s">
        <v>38</v>
      </c>
      <c r="M4733" s="4">
        <v>3055.05</v>
      </c>
      <c r="N4733" s="4">
        <v>0</v>
      </c>
      <c r="O4733" s="4">
        <v>18330.3</v>
      </c>
      <c r="P4733" s="4">
        <v>22362.97</v>
      </c>
    </row>
    <row r="4734" spans="1:16" x14ac:dyDescent="0.25">
      <c r="A4734" s="2" t="s">
        <v>4697</v>
      </c>
      <c r="B4734" s="3">
        <v>46190</v>
      </c>
      <c r="C4734" s="2" t="s">
        <v>905</v>
      </c>
      <c r="D4734" s="2" t="s">
        <v>18</v>
      </c>
      <c r="E4734" s="2" t="s">
        <v>19</v>
      </c>
      <c r="F4734" s="3"/>
      <c r="G4734" s="2">
        <v>9</v>
      </c>
      <c r="H4734" s="2" t="s">
        <v>4706</v>
      </c>
      <c r="I4734" s="2"/>
      <c r="J4734" s="2"/>
      <c r="K4734" s="2">
        <v>2</v>
      </c>
      <c r="L4734" s="2" t="s">
        <v>38</v>
      </c>
      <c r="M4734" s="4">
        <v>2520.3000000000002</v>
      </c>
      <c r="N4734" s="4">
        <v>0</v>
      </c>
      <c r="O4734" s="4">
        <v>5040.6000000000004</v>
      </c>
      <c r="P4734" s="4">
        <v>6149.53</v>
      </c>
    </row>
    <row r="4735" spans="1:16" x14ac:dyDescent="0.25">
      <c r="A4735" s="2" t="s">
        <v>4697</v>
      </c>
      <c r="B4735" s="3">
        <v>46190</v>
      </c>
      <c r="C4735" s="2" t="s">
        <v>905</v>
      </c>
      <c r="D4735" s="2" t="s">
        <v>18</v>
      </c>
      <c r="E4735" s="2" t="s">
        <v>19</v>
      </c>
      <c r="F4735" s="3"/>
      <c r="G4735" s="2">
        <v>10</v>
      </c>
      <c r="H4735" s="2" t="s">
        <v>4707</v>
      </c>
      <c r="I4735" s="2"/>
      <c r="J4735" s="2"/>
      <c r="K4735" s="2">
        <v>2</v>
      </c>
      <c r="L4735" s="2" t="s">
        <v>38</v>
      </c>
      <c r="M4735" s="4">
        <v>775</v>
      </c>
      <c r="N4735" s="4">
        <v>0</v>
      </c>
      <c r="O4735" s="4">
        <v>1550</v>
      </c>
      <c r="P4735" s="4">
        <v>1891</v>
      </c>
    </row>
    <row r="4736" spans="1:16" x14ac:dyDescent="0.25">
      <c r="A4736" s="2" t="s">
        <v>4697</v>
      </c>
      <c r="B4736" s="3">
        <v>46190</v>
      </c>
      <c r="C4736" s="2" t="s">
        <v>905</v>
      </c>
      <c r="D4736" s="2" t="s">
        <v>18</v>
      </c>
      <c r="E4736" s="2" t="s">
        <v>19</v>
      </c>
      <c r="F4736" s="3"/>
      <c r="G4736" s="2">
        <v>11</v>
      </c>
      <c r="H4736" s="2" t="s">
        <v>4708</v>
      </c>
      <c r="I4736" s="2"/>
      <c r="J4736" s="2"/>
      <c r="K4736" s="2">
        <v>1</v>
      </c>
      <c r="L4736" s="2" t="s">
        <v>38</v>
      </c>
      <c r="M4736" s="4">
        <v>0</v>
      </c>
      <c r="N4736" s="4">
        <v>0</v>
      </c>
      <c r="O4736" s="4">
        <v>0</v>
      </c>
      <c r="P4736" s="4">
        <v>0</v>
      </c>
    </row>
    <row r="4737" spans="1:16" x14ac:dyDescent="0.25">
      <c r="A4737" s="2" t="s">
        <v>4697</v>
      </c>
      <c r="B4737" s="3">
        <v>46190</v>
      </c>
      <c r="C4737" s="2" t="s">
        <v>905</v>
      </c>
      <c r="D4737" s="2" t="s">
        <v>18</v>
      </c>
      <c r="E4737" s="2" t="s">
        <v>19</v>
      </c>
      <c r="F4737" s="3"/>
      <c r="G4737" s="2">
        <v>12</v>
      </c>
      <c r="H4737" s="2" t="s">
        <v>4709</v>
      </c>
      <c r="I4737" s="2"/>
      <c r="J4737" s="2"/>
      <c r="K4737" s="2">
        <v>1</v>
      </c>
      <c r="L4737" s="2" t="s">
        <v>38</v>
      </c>
      <c r="M4737" s="4">
        <v>0</v>
      </c>
      <c r="N4737" s="4">
        <v>0</v>
      </c>
      <c r="O4737" s="4">
        <v>0</v>
      </c>
      <c r="P4737" s="4">
        <v>0</v>
      </c>
    </row>
    <row r="4738" spans="1:16" x14ac:dyDescent="0.25">
      <c r="A4738" s="2" t="s">
        <v>4697</v>
      </c>
      <c r="B4738" s="3">
        <v>46190</v>
      </c>
      <c r="C4738" s="2" t="s">
        <v>905</v>
      </c>
      <c r="D4738" s="2" t="s">
        <v>18</v>
      </c>
      <c r="E4738" s="2" t="s">
        <v>19</v>
      </c>
      <c r="F4738" s="3"/>
      <c r="G4738" s="2">
        <v>13</v>
      </c>
      <c r="H4738" s="2" t="s">
        <v>4710</v>
      </c>
      <c r="I4738" s="2"/>
      <c r="J4738" s="2"/>
      <c r="K4738" s="2">
        <v>2</v>
      </c>
      <c r="L4738" s="2" t="s">
        <v>38</v>
      </c>
      <c r="M4738" s="4">
        <v>0</v>
      </c>
      <c r="N4738" s="4">
        <v>0</v>
      </c>
      <c r="O4738" s="4">
        <v>0</v>
      </c>
      <c r="P4738" s="4">
        <v>0</v>
      </c>
    </row>
    <row r="4739" spans="1:16" x14ac:dyDescent="0.25">
      <c r="A4739" s="2" t="s">
        <v>4697</v>
      </c>
      <c r="B4739" s="3">
        <v>46190</v>
      </c>
      <c r="C4739" s="2" t="s">
        <v>905</v>
      </c>
      <c r="D4739" s="2" t="s">
        <v>18</v>
      </c>
      <c r="E4739" s="2" t="s">
        <v>19</v>
      </c>
      <c r="F4739" s="3"/>
      <c r="G4739" s="2">
        <v>14</v>
      </c>
      <c r="H4739" s="2" t="s">
        <v>4711</v>
      </c>
      <c r="I4739" s="2"/>
      <c r="J4739" s="2"/>
      <c r="K4739" s="2">
        <v>10</v>
      </c>
      <c r="L4739" s="2" t="s">
        <v>21</v>
      </c>
      <c r="M4739" s="4">
        <v>1283.4000000000001</v>
      </c>
      <c r="N4739" s="4">
        <v>0</v>
      </c>
      <c r="O4739" s="4">
        <v>12834</v>
      </c>
      <c r="P4739" s="4">
        <v>15657.48</v>
      </c>
    </row>
    <row r="4740" spans="1:16" x14ac:dyDescent="0.25">
      <c r="A4740" s="2" t="s">
        <v>4697</v>
      </c>
      <c r="B4740" s="3">
        <v>46190</v>
      </c>
      <c r="C4740" s="2" t="s">
        <v>905</v>
      </c>
      <c r="D4740" s="2" t="s">
        <v>18</v>
      </c>
      <c r="E4740" s="2" t="s">
        <v>19</v>
      </c>
      <c r="F4740" s="3"/>
      <c r="G4740" s="2">
        <v>15</v>
      </c>
      <c r="H4740" s="2" t="s">
        <v>4712</v>
      </c>
      <c r="I4740" s="2"/>
      <c r="J4740" s="2"/>
      <c r="K4740" s="2">
        <v>10</v>
      </c>
      <c r="L4740" s="2" t="s">
        <v>21</v>
      </c>
      <c r="M4740" s="4">
        <v>1283.4000000000001</v>
      </c>
      <c r="N4740" s="4">
        <v>0</v>
      </c>
      <c r="O4740" s="4">
        <v>12834</v>
      </c>
      <c r="P4740" s="4">
        <v>15657.48</v>
      </c>
    </row>
    <row r="4741" spans="1:16" x14ac:dyDescent="0.25">
      <c r="A4741" s="2" t="s">
        <v>4697</v>
      </c>
      <c r="B4741" s="3">
        <v>46190</v>
      </c>
      <c r="C4741" s="2" t="s">
        <v>905</v>
      </c>
      <c r="D4741" s="2" t="s">
        <v>18</v>
      </c>
      <c r="E4741" s="2" t="s">
        <v>19</v>
      </c>
      <c r="F4741" s="3"/>
      <c r="G4741" s="2">
        <v>16</v>
      </c>
      <c r="H4741" s="2" t="s">
        <v>4713</v>
      </c>
      <c r="I4741" s="2"/>
      <c r="J4741" s="2"/>
      <c r="K4741" s="2">
        <v>10</v>
      </c>
      <c r="L4741" s="2" t="s">
        <v>21</v>
      </c>
      <c r="M4741" s="4">
        <v>1283.4000000000001</v>
      </c>
      <c r="N4741" s="4">
        <v>0</v>
      </c>
      <c r="O4741" s="4">
        <v>12834</v>
      </c>
      <c r="P4741" s="4">
        <v>15657.48</v>
      </c>
    </row>
    <row r="4742" spans="1:16" x14ac:dyDescent="0.25">
      <c r="A4742" s="2" t="s">
        <v>4697</v>
      </c>
      <c r="B4742" s="3">
        <v>46190</v>
      </c>
      <c r="C4742" s="2" t="s">
        <v>905</v>
      </c>
      <c r="D4742" s="2" t="s">
        <v>18</v>
      </c>
      <c r="E4742" s="2" t="s">
        <v>19</v>
      </c>
      <c r="F4742" s="3"/>
      <c r="G4742" s="2">
        <v>17</v>
      </c>
      <c r="H4742" s="2" t="s">
        <v>4714</v>
      </c>
      <c r="I4742" s="2"/>
      <c r="J4742" s="2"/>
      <c r="K4742" s="2">
        <v>12</v>
      </c>
      <c r="L4742" s="2" t="s">
        <v>21</v>
      </c>
      <c r="M4742" s="4">
        <v>1283.4000000000001</v>
      </c>
      <c r="N4742" s="4">
        <v>0</v>
      </c>
      <c r="O4742" s="4">
        <v>15400.8</v>
      </c>
      <c r="P4742" s="4">
        <v>18788.98</v>
      </c>
    </row>
    <row r="4743" spans="1:16" x14ac:dyDescent="0.25">
      <c r="A4743" s="2" t="s">
        <v>4697</v>
      </c>
      <c r="B4743" s="3">
        <v>46190</v>
      </c>
      <c r="C4743" s="2" t="s">
        <v>905</v>
      </c>
      <c r="D4743" s="2" t="s">
        <v>18</v>
      </c>
      <c r="E4743" s="2" t="s">
        <v>19</v>
      </c>
      <c r="F4743" s="3"/>
      <c r="G4743" s="2">
        <v>18</v>
      </c>
      <c r="H4743" s="2" t="s">
        <v>4715</v>
      </c>
      <c r="I4743" s="2"/>
      <c r="J4743" s="2"/>
      <c r="K4743" s="2">
        <v>12</v>
      </c>
      <c r="L4743" s="2" t="s">
        <v>21</v>
      </c>
      <c r="M4743" s="4">
        <v>1283.4000000000001</v>
      </c>
      <c r="N4743" s="4">
        <v>0</v>
      </c>
      <c r="O4743" s="4">
        <v>15400.8</v>
      </c>
      <c r="P4743" s="4">
        <v>18788.98</v>
      </c>
    </row>
    <row r="4744" spans="1:16" x14ac:dyDescent="0.25">
      <c r="A4744" s="2" t="s">
        <v>4697</v>
      </c>
      <c r="B4744" s="3">
        <v>46190</v>
      </c>
      <c r="C4744" s="2" t="s">
        <v>905</v>
      </c>
      <c r="D4744" s="2" t="s">
        <v>18</v>
      </c>
      <c r="E4744" s="2" t="s">
        <v>19</v>
      </c>
      <c r="F4744" s="3"/>
      <c r="G4744" s="2">
        <v>19</v>
      </c>
      <c r="H4744" s="2" t="s">
        <v>4716</v>
      </c>
      <c r="I4744" s="2"/>
      <c r="J4744" s="2"/>
      <c r="K4744" s="2">
        <v>12</v>
      </c>
      <c r="L4744" s="2" t="s">
        <v>21</v>
      </c>
      <c r="M4744" s="4">
        <v>1283.4000000000001</v>
      </c>
      <c r="N4744" s="4">
        <v>0</v>
      </c>
      <c r="O4744" s="4">
        <v>15400.8</v>
      </c>
      <c r="P4744" s="4">
        <v>18788.98</v>
      </c>
    </row>
    <row r="4745" spans="1:16" x14ac:dyDescent="0.25">
      <c r="A4745" s="2" t="s">
        <v>4697</v>
      </c>
      <c r="B4745" s="3">
        <v>46190</v>
      </c>
      <c r="C4745" s="2" t="s">
        <v>905</v>
      </c>
      <c r="D4745" s="2" t="s">
        <v>18</v>
      </c>
      <c r="E4745" s="2" t="s">
        <v>19</v>
      </c>
      <c r="F4745" s="3"/>
      <c r="G4745" s="2">
        <v>20</v>
      </c>
      <c r="H4745" s="2" t="s">
        <v>4717</v>
      </c>
      <c r="I4745" s="2"/>
      <c r="J4745" s="2"/>
      <c r="K4745" s="2">
        <v>12</v>
      </c>
      <c r="L4745" s="2" t="s">
        <v>21</v>
      </c>
      <c r="M4745" s="4">
        <v>1283.4000000000001</v>
      </c>
      <c r="N4745" s="4">
        <v>0</v>
      </c>
      <c r="O4745" s="4">
        <v>15400.8</v>
      </c>
      <c r="P4745" s="4">
        <v>18788.98</v>
      </c>
    </row>
    <row r="4746" spans="1:16" x14ac:dyDescent="0.25">
      <c r="A4746" s="2" t="s">
        <v>4697</v>
      </c>
      <c r="B4746" s="3">
        <v>46190</v>
      </c>
      <c r="C4746" s="2" t="s">
        <v>905</v>
      </c>
      <c r="D4746" s="2" t="s">
        <v>18</v>
      </c>
      <c r="E4746" s="2" t="s">
        <v>19</v>
      </c>
      <c r="F4746" s="3"/>
      <c r="G4746" s="2">
        <v>21</v>
      </c>
      <c r="H4746" s="2" t="s">
        <v>4718</v>
      </c>
      <c r="I4746" s="2"/>
      <c r="J4746" s="2"/>
      <c r="K4746" s="2">
        <v>12</v>
      </c>
      <c r="L4746" s="2" t="s">
        <v>21</v>
      </c>
      <c r="M4746" s="4">
        <v>1283.4000000000001</v>
      </c>
      <c r="N4746" s="4">
        <v>0</v>
      </c>
      <c r="O4746" s="4">
        <v>15400.8</v>
      </c>
      <c r="P4746" s="4">
        <v>18788.98</v>
      </c>
    </row>
    <row r="4747" spans="1:16" x14ac:dyDescent="0.25">
      <c r="A4747" s="2" t="s">
        <v>4697</v>
      </c>
      <c r="B4747" s="3">
        <v>46190</v>
      </c>
      <c r="C4747" s="2" t="s">
        <v>905</v>
      </c>
      <c r="D4747" s="2" t="s">
        <v>18</v>
      </c>
      <c r="E4747" s="2" t="s">
        <v>19</v>
      </c>
      <c r="F4747" s="3"/>
      <c r="G4747" s="2">
        <v>22</v>
      </c>
      <c r="H4747" s="2" t="s">
        <v>4719</v>
      </c>
      <c r="I4747" s="2"/>
      <c r="J4747" s="2"/>
      <c r="K4747" s="2">
        <v>12</v>
      </c>
      <c r="L4747" s="2" t="s">
        <v>21</v>
      </c>
      <c r="M4747" s="4">
        <v>1283.4000000000001</v>
      </c>
      <c r="N4747" s="4">
        <v>0</v>
      </c>
      <c r="O4747" s="4">
        <v>15400.8</v>
      </c>
      <c r="P4747" s="4">
        <v>18788.98</v>
      </c>
    </row>
    <row r="4748" spans="1:16" x14ac:dyDescent="0.25">
      <c r="A4748" s="2" t="s">
        <v>4697</v>
      </c>
      <c r="B4748" s="3">
        <v>46190</v>
      </c>
      <c r="C4748" s="2" t="s">
        <v>905</v>
      </c>
      <c r="D4748" s="2" t="s">
        <v>18</v>
      </c>
      <c r="E4748" s="2" t="s">
        <v>19</v>
      </c>
      <c r="F4748" s="3"/>
      <c r="G4748" s="2">
        <v>23</v>
      </c>
      <c r="H4748" s="2" t="s">
        <v>4720</v>
      </c>
      <c r="I4748" s="2"/>
      <c r="J4748" s="2"/>
      <c r="K4748" s="2">
        <v>12</v>
      </c>
      <c r="L4748" s="2" t="s">
        <v>21</v>
      </c>
      <c r="M4748" s="4">
        <v>1283.4000000000001</v>
      </c>
      <c r="N4748" s="4">
        <v>0</v>
      </c>
      <c r="O4748" s="4">
        <v>15400.8</v>
      </c>
      <c r="P4748" s="4">
        <v>18788.98</v>
      </c>
    </row>
    <row r="4749" spans="1:16" x14ac:dyDescent="0.25">
      <c r="A4749" s="2" t="s">
        <v>4697</v>
      </c>
      <c r="B4749" s="3">
        <v>46190</v>
      </c>
      <c r="C4749" s="2" t="s">
        <v>905</v>
      </c>
      <c r="D4749" s="2" t="s">
        <v>18</v>
      </c>
      <c r="E4749" s="2" t="s">
        <v>19</v>
      </c>
      <c r="F4749" s="3"/>
      <c r="G4749" s="2">
        <v>24</v>
      </c>
      <c r="H4749" s="2" t="s">
        <v>4721</v>
      </c>
      <c r="I4749" s="2"/>
      <c r="J4749" s="2"/>
      <c r="K4749" s="2">
        <v>12</v>
      </c>
      <c r="L4749" s="2" t="s">
        <v>21</v>
      </c>
      <c r="M4749" s="4">
        <v>1283.4000000000001</v>
      </c>
      <c r="N4749" s="4">
        <v>0</v>
      </c>
      <c r="O4749" s="4">
        <v>15400.8</v>
      </c>
      <c r="P4749" s="4">
        <v>18788.98</v>
      </c>
    </row>
    <row r="4750" spans="1:16" x14ac:dyDescent="0.25">
      <c r="A4750" s="2" t="s">
        <v>4697</v>
      </c>
      <c r="B4750" s="3">
        <v>46190</v>
      </c>
      <c r="C4750" s="2" t="s">
        <v>905</v>
      </c>
      <c r="D4750" s="2" t="s">
        <v>18</v>
      </c>
      <c r="E4750" s="2" t="s">
        <v>19</v>
      </c>
      <c r="F4750" s="3"/>
      <c r="G4750" s="2">
        <v>25</v>
      </c>
      <c r="H4750" s="2" t="s">
        <v>4722</v>
      </c>
      <c r="I4750" s="2"/>
      <c r="J4750" s="2"/>
      <c r="K4750" s="2">
        <v>12</v>
      </c>
      <c r="L4750" s="2" t="s">
        <v>21</v>
      </c>
      <c r="M4750" s="4">
        <v>1283.4000000000001</v>
      </c>
      <c r="N4750" s="4">
        <v>0</v>
      </c>
      <c r="O4750" s="4">
        <v>15400.8</v>
      </c>
      <c r="P4750" s="4">
        <v>18788.98</v>
      </c>
    </row>
    <row r="4751" spans="1:16" x14ac:dyDescent="0.25">
      <c r="A4751" s="2" t="s">
        <v>4697</v>
      </c>
      <c r="B4751" s="3">
        <v>46190</v>
      </c>
      <c r="C4751" s="2" t="s">
        <v>905</v>
      </c>
      <c r="D4751" s="2" t="s">
        <v>18</v>
      </c>
      <c r="E4751" s="2" t="s">
        <v>19</v>
      </c>
      <c r="F4751" s="3"/>
      <c r="G4751" s="2">
        <v>26</v>
      </c>
      <c r="H4751" s="2" t="s">
        <v>4723</v>
      </c>
      <c r="I4751" s="2"/>
      <c r="J4751" s="2"/>
      <c r="K4751" s="2">
        <v>12</v>
      </c>
      <c r="L4751" s="2" t="s">
        <v>21</v>
      </c>
      <c r="M4751" s="4">
        <v>1185.75</v>
      </c>
      <c r="N4751" s="4">
        <v>0</v>
      </c>
      <c r="O4751" s="4">
        <v>14229</v>
      </c>
      <c r="P4751" s="4">
        <v>17359.38</v>
      </c>
    </row>
    <row r="4752" spans="1:16" x14ac:dyDescent="0.25">
      <c r="A4752" s="2" t="s">
        <v>4697</v>
      </c>
      <c r="B4752" s="3">
        <v>46190</v>
      </c>
      <c r="C4752" s="2" t="s">
        <v>905</v>
      </c>
      <c r="D4752" s="2" t="s">
        <v>18</v>
      </c>
      <c r="E4752" s="2" t="s">
        <v>19</v>
      </c>
      <c r="F4752" s="3"/>
      <c r="G4752" s="2">
        <v>27</v>
      </c>
      <c r="H4752" s="2" t="s">
        <v>4724</v>
      </c>
      <c r="I4752" s="2"/>
      <c r="J4752" s="2"/>
      <c r="K4752" s="2">
        <v>12</v>
      </c>
      <c r="L4752" s="2" t="s">
        <v>21</v>
      </c>
      <c r="M4752" s="4">
        <v>1185.75</v>
      </c>
      <c r="N4752" s="4">
        <v>0</v>
      </c>
      <c r="O4752" s="4">
        <v>14229</v>
      </c>
      <c r="P4752" s="4">
        <v>17359.38</v>
      </c>
    </row>
    <row r="4753" spans="1:16" x14ac:dyDescent="0.25">
      <c r="A4753" s="2" t="s">
        <v>4697</v>
      </c>
      <c r="B4753" s="3">
        <v>46190</v>
      </c>
      <c r="C4753" s="2" t="s">
        <v>905</v>
      </c>
      <c r="D4753" s="2" t="s">
        <v>18</v>
      </c>
      <c r="E4753" s="2" t="s">
        <v>19</v>
      </c>
      <c r="F4753" s="3"/>
      <c r="G4753" s="2">
        <v>28</v>
      </c>
      <c r="H4753" s="2" t="s">
        <v>4725</v>
      </c>
      <c r="I4753" s="2"/>
      <c r="J4753" s="2"/>
      <c r="K4753" s="2">
        <v>108</v>
      </c>
      <c r="L4753" s="2" t="s">
        <v>21</v>
      </c>
      <c r="M4753" s="4">
        <v>1185.75</v>
      </c>
      <c r="N4753" s="4">
        <v>0</v>
      </c>
      <c r="O4753" s="4">
        <v>128061</v>
      </c>
      <c r="P4753" s="4">
        <v>156234.42000000001</v>
      </c>
    </row>
    <row r="4754" spans="1:16" x14ac:dyDescent="0.25">
      <c r="A4754" s="2" t="s">
        <v>4697</v>
      </c>
      <c r="B4754" s="3">
        <v>46190</v>
      </c>
      <c r="C4754" s="2" t="s">
        <v>905</v>
      </c>
      <c r="D4754" s="2" t="s">
        <v>18</v>
      </c>
      <c r="E4754" s="2" t="s">
        <v>19</v>
      </c>
      <c r="F4754" s="3"/>
      <c r="G4754" s="2">
        <v>29</v>
      </c>
      <c r="H4754" s="2" t="s">
        <v>4726</v>
      </c>
      <c r="I4754" s="2"/>
      <c r="J4754" s="2"/>
      <c r="K4754" s="2">
        <v>108</v>
      </c>
      <c r="L4754" s="2" t="s">
        <v>21</v>
      </c>
      <c r="M4754" s="4">
        <v>1185.75</v>
      </c>
      <c r="N4754" s="4">
        <v>0</v>
      </c>
      <c r="O4754" s="4">
        <v>128061</v>
      </c>
      <c r="P4754" s="4">
        <v>156234.42000000001</v>
      </c>
    </row>
    <row r="4755" spans="1:16" x14ac:dyDescent="0.25">
      <c r="A4755" s="2" t="s">
        <v>4697</v>
      </c>
      <c r="B4755" s="3">
        <v>46190</v>
      </c>
      <c r="C4755" s="2" t="s">
        <v>905</v>
      </c>
      <c r="D4755" s="2" t="s">
        <v>18</v>
      </c>
      <c r="E4755" s="2" t="s">
        <v>19</v>
      </c>
      <c r="F4755" s="3"/>
      <c r="G4755" s="2">
        <v>30</v>
      </c>
      <c r="H4755" s="2" t="s">
        <v>4727</v>
      </c>
      <c r="I4755" s="2"/>
      <c r="J4755" s="2"/>
      <c r="K4755" s="2">
        <v>108</v>
      </c>
      <c r="L4755" s="2" t="s">
        <v>21</v>
      </c>
      <c r="M4755" s="4">
        <v>1185.75</v>
      </c>
      <c r="N4755" s="4">
        <v>0</v>
      </c>
      <c r="O4755" s="4">
        <v>128061</v>
      </c>
      <c r="P4755" s="4">
        <v>156234.42000000001</v>
      </c>
    </row>
    <row r="4756" spans="1:16" x14ac:dyDescent="0.25">
      <c r="A4756" s="2" t="s">
        <v>4697</v>
      </c>
      <c r="B4756" s="3">
        <v>46190</v>
      </c>
      <c r="C4756" s="2" t="s">
        <v>905</v>
      </c>
      <c r="D4756" s="2" t="s">
        <v>18</v>
      </c>
      <c r="E4756" s="2" t="s">
        <v>19</v>
      </c>
      <c r="F4756" s="3"/>
      <c r="G4756" s="2">
        <v>31</v>
      </c>
      <c r="H4756" s="2" t="s">
        <v>4728</v>
      </c>
      <c r="I4756" s="2"/>
      <c r="J4756" s="2"/>
      <c r="K4756" s="2">
        <v>10</v>
      </c>
      <c r="L4756" s="2" t="s">
        <v>21</v>
      </c>
      <c r="M4756" s="4">
        <v>1185.75</v>
      </c>
      <c r="N4756" s="4">
        <v>0</v>
      </c>
      <c r="O4756" s="4">
        <v>11857.5</v>
      </c>
      <c r="P4756" s="4">
        <v>14466.15</v>
      </c>
    </row>
    <row r="4757" spans="1:16" x14ac:dyDescent="0.25">
      <c r="A4757" s="2" t="s">
        <v>4697</v>
      </c>
      <c r="B4757" s="3">
        <v>46190</v>
      </c>
      <c r="C4757" s="2" t="s">
        <v>905</v>
      </c>
      <c r="D4757" s="2" t="s">
        <v>18</v>
      </c>
      <c r="E4757" s="2" t="s">
        <v>19</v>
      </c>
      <c r="F4757" s="3"/>
      <c r="G4757" s="2">
        <v>32</v>
      </c>
      <c r="H4757" s="2" t="s">
        <v>4729</v>
      </c>
      <c r="I4757" s="2"/>
      <c r="J4757" s="2"/>
      <c r="K4757" s="2">
        <v>10</v>
      </c>
      <c r="L4757" s="2" t="s">
        <v>21</v>
      </c>
      <c r="M4757" s="4">
        <v>1185.75</v>
      </c>
      <c r="N4757" s="4">
        <v>0</v>
      </c>
      <c r="O4757" s="4">
        <v>11857.5</v>
      </c>
      <c r="P4757" s="4">
        <v>14466.15</v>
      </c>
    </row>
    <row r="4758" spans="1:16" x14ac:dyDescent="0.25">
      <c r="A4758" s="2" t="s">
        <v>4697</v>
      </c>
      <c r="B4758" s="3">
        <v>46190</v>
      </c>
      <c r="C4758" s="2" t="s">
        <v>905</v>
      </c>
      <c r="D4758" s="2" t="s">
        <v>18</v>
      </c>
      <c r="E4758" s="2" t="s">
        <v>19</v>
      </c>
      <c r="F4758" s="3"/>
      <c r="G4758" s="2">
        <v>33</v>
      </c>
      <c r="H4758" s="2" t="s">
        <v>4730</v>
      </c>
      <c r="I4758" s="2"/>
      <c r="J4758" s="2"/>
      <c r="K4758" s="2">
        <v>10</v>
      </c>
      <c r="L4758" s="2" t="s">
        <v>21</v>
      </c>
      <c r="M4758" s="4">
        <v>1185.75</v>
      </c>
      <c r="N4758" s="4">
        <v>0</v>
      </c>
      <c r="O4758" s="4">
        <v>11857.5</v>
      </c>
      <c r="P4758" s="4">
        <v>14466.15</v>
      </c>
    </row>
    <row r="4759" spans="1:16" x14ac:dyDescent="0.25">
      <c r="A4759" s="2" t="s">
        <v>4697</v>
      </c>
      <c r="B4759" s="3">
        <v>46190</v>
      </c>
      <c r="C4759" s="2" t="s">
        <v>905</v>
      </c>
      <c r="D4759" s="2" t="s">
        <v>18</v>
      </c>
      <c r="E4759" s="2" t="s">
        <v>19</v>
      </c>
      <c r="F4759" s="3"/>
      <c r="G4759" s="2">
        <v>34</v>
      </c>
      <c r="H4759" s="2" t="s">
        <v>4731</v>
      </c>
      <c r="I4759" s="2" t="s">
        <v>4732</v>
      </c>
      <c r="J4759" s="2"/>
      <c r="K4759" s="2">
        <v>2</v>
      </c>
      <c r="L4759" s="2" t="s">
        <v>38</v>
      </c>
      <c r="M4759" s="4">
        <v>5440.5</v>
      </c>
      <c r="N4759" s="4">
        <v>0</v>
      </c>
      <c r="O4759" s="4">
        <v>10881</v>
      </c>
      <c r="P4759" s="4">
        <v>13274.82</v>
      </c>
    </row>
    <row r="4760" spans="1:16" x14ac:dyDescent="0.25">
      <c r="A4760" s="2" t="s">
        <v>4697</v>
      </c>
      <c r="B4760" s="3">
        <v>46190</v>
      </c>
      <c r="C4760" s="2" t="s">
        <v>905</v>
      </c>
      <c r="D4760" s="2" t="s">
        <v>18</v>
      </c>
      <c r="E4760" s="2" t="s">
        <v>19</v>
      </c>
      <c r="F4760" s="3"/>
      <c r="G4760" s="2">
        <v>35</v>
      </c>
      <c r="H4760" s="2" t="s">
        <v>4733</v>
      </c>
      <c r="I4760" s="2"/>
      <c r="J4760" s="2"/>
      <c r="K4760" s="2">
        <v>3</v>
      </c>
      <c r="L4760" s="2" t="s">
        <v>38</v>
      </c>
      <c r="M4760" s="4">
        <v>17711.849999999999</v>
      </c>
      <c r="N4760" s="4">
        <v>0</v>
      </c>
      <c r="O4760" s="4">
        <v>53135.55</v>
      </c>
      <c r="P4760" s="4">
        <v>64825.37</v>
      </c>
    </row>
    <row r="4761" spans="1:16" x14ac:dyDescent="0.25">
      <c r="A4761" s="2" t="s">
        <v>4697</v>
      </c>
      <c r="B4761" s="3">
        <v>46190</v>
      </c>
      <c r="C4761" s="2" t="s">
        <v>905</v>
      </c>
      <c r="D4761" s="2" t="s">
        <v>18</v>
      </c>
      <c r="E4761" s="2" t="s">
        <v>19</v>
      </c>
      <c r="F4761" s="3"/>
      <c r="G4761" s="2">
        <v>36</v>
      </c>
      <c r="H4761" s="2" t="s">
        <v>4734</v>
      </c>
      <c r="I4761" s="2" t="s">
        <v>4733</v>
      </c>
      <c r="J4761" s="2"/>
      <c r="K4761" s="2">
        <v>2</v>
      </c>
      <c r="L4761" s="2" t="s">
        <v>38</v>
      </c>
      <c r="M4761" s="4">
        <v>17711.849999999999</v>
      </c>
      <c r="N4761" s="4">
        <v>0</v>
      </c>
      <c r="O4761" s="4">
        <v>35423.699999999997</v>
      </c>
      <c r="P4761" s="4">
        <v>43216.91</v>
      </c>
    </row>
    <row r="4762" spans="1:16" x14ac:dyDescent="0.25">
      <c r="A4762" s="2" t="s">
        <v>4697</v>
      </c>
      <c r="B4762" s="3">
        <v>46190</v>
      </c>
      <c r="C4762" s="2" t="s">
        <v>905</v>
      </c>
      <c r="D4762" s="2" t="s">
        <v>18</v>
      </c>
      <c r="E4762" s="2" t="s">
        <v>19</v>
      </c>
      <c r="F4762" s="3"/>
      <c r="G4762" s="2">
        <v>37</v>
      </c>
      <c r="H4762" s="2" t="s">
        <v>4735</v>
      </c>
      <c r="I4762" s="2" t="s">
        <v>4736</v>
      </c>
      <c r="J4762" s="2"/>
      <c r="K4762" s="2">
        <v>100</v>
      </c>
      <c r="L4762" s="2" t="s">
        <v>38</v>
      </c>
      <c r="M4762" s="4">
        <v>172.05</v>
      </c>
      <c r="N4762" s="4">
        <v>0</v>
      </c>
      <c r="O4762" s="4">
        <v>17205</v>
      </c>
      <c r="P4762" s="4">
        <v>20990.1</v>
      </c>
    </row>
    <row r="4763" spans="1:16" x14ac:dyDescent="0.25">
      <c r="A4763" s="2" t="s">
        <v>4697</v>
      </c>
      <c r="B4763" s="3">
        <v>46190</v>
      </c>
      <c r="C4763" s="2" t="s">
        <v>905</v>
      </c>
      <c r="D4763" s="2" t="s">
        <v>18</v>
      </c>
      <c r="E4763" s="2" t="s">
        <v>19</v>
      </c>
      <c r="F4763" s="3"/>
      <c r="G4763" s="2">
        <v>38</v>
      </c>
      <c r="H4763" s="2" t="s">
        <v>4737</v>
      </c>
      <c r="I4763" s="2"/>
      <c r="J4763" s="2"/>
      <c r="K4763" s="2">
        <v>100</v>
      </c>
      <c r="L4763" s="2" t="s">
        <v>38</v>
      </c>
      <c r="M4763" s="4">
        <v>172.05</v>
      </c>
      <c r="N4763" s="4">
        <v>0</v>
      </c>
      <c r="O4763" s="4">
        <v>17205</v>
      </c>
      <c r="P4763" s="4">
        <v>20990.1</v>
      </c>
    </row>
    <row r="4764" spans="1:16" x14ac:dyDescent="0.25">
      <c r="A4764" s="2" t="s">
        <v>4697</v>
      </c>
      <c r="B4764" s="3">
        <v>46190</v>
      </c>
      <c r="C4764" s="2" t="s">
        <v>905</v>
      </c>
      <c r="D4764" s="2" t="s">
        <v>18</v>
      </c>
      <c r="E4764" s="2" t="s">
        <v>19</v>
      </c>
      <c r="F4764" s="3"/>
      <c r="G4764" s="2">
        <v>39</v>
      </c>
      <c r="H4764" s="2" t="s">
        <v>4738</v>
      </c>
      <c r="I4764" s="2"/>
      <c r="J4764" s="2"/>
      <c r="K4764" s="2">
        <v>4</v>
      </c>
      <c r="L4764" s="2" t="s">
        <v>21</v>
      </c>
      <c r="M4764" s="4">
        <v>2538.9</v>
      </c>
      <c r="N4764" s="4">
        <v>0</v>
      </c>
      <c r="O4764" s="4">
        <v>10155.6</v>
      </c>
      <c r="P4764" s="4">
        <v>12389.83</v>
      </c>
    </row>
    <row r="4765" spans="1:16" x14ac:dyDescent="0.25">
      <c r="A4765" s="2" t="s">
        <v>4739</v>
      </c>
      <c r="B4765" s="3">
        <v>46191</v>
      </c>
      <c r="C4765" s="2" t="s">
        <v>17</v>
      </c>
      <c r="D4765" s="2" t="s">
        <v>18</v>
      </c>
      <c r="E4765" s="2" t="s">
        <v>19</v>
      </c>
      <c r="F4765" s="3"/>
      <c r="G4765" s="2">
        <v>1</v>
      </c>
      <c r="H4765" s="2" t="s">
        <v>4740</v>
      </c>
      <c r="I4765" s="2"/>
      <c r="J4765" s="2"/>
      <c r="K4765" s="2">
        <v>20</v>
      </c>
      <c r="L4765" s="2" t="s">
        <v>38</v>
      </c>
      <c r="M4765" s="4">
        <v>870.4</v>
      </c>
      <c r="N4765" s="4">
        <v>0</v>
      </c>
      <c r="O4765" s="4">
        <v>17408</v>
      </c>
      <c r="P4765" s="4">
        <v>21237.759999999998</v>
      </c>
    </row>
    <row r="4766" spans="1:16" x14ac:dyDescent="0.25">
      <c r="A4766" s="2" t="s">
        <v>4739</v>
      </c>
      <c r="B4766" s="3">
        <v>46191</v>
      </c>
      <c r="C4766" s="2" t="s">
        <v>17</v>
      </c>
      <c r="D4766" s="2" t="s">
        <v>18</v>
      </c>
      <c r="E4766" s="2" t="s">
        <v>19</v>
      </c>
      <c r="F4766" s="3"/>
      <c r="G4766" s="2">
        <v>2</v>
      </c>
      <c r="H4766" s="2" t="s">
        <v>4741</v>
      </c>
      <c r="I4766" s="2"/>
      <c r="J4766" s="2"/>
      <c r="K4766" s="2">
        <v>20</v>
      </c>
      <c r="L4766" s="2" t="s">
        <v>38</v>
      </c>
      <c r="M4766" s="4">
        <v>672</v>
      </c>
      <c r="N4766" s="4">
        <v>0</v>
      </c>
      <c r="O4766" s="4">
        <v>13440</v>
      </c>
      <c r="P4766" s="4">
        <v>16396.8</v>
      </c>
    </row>
    <row r="4767" spans="1:16" x14ac:dyDescent="0.25">
      <c r="A4767" s="2" t="s">
        <v>4739</v>
      </c>
      <c r="B4767" s="3">
        <v>46191</v>
      </c>
      <c r="C4767" s="2" t="s">
        <v>17</v>
      </c>
      <c r="D4767" s="2" t="s">
        <v>18</v>
      </c>
      <c r="E4767" s="2" t="s">
        <v>19</v>
      </c>
      <c r="F4767" s="3"/>
      <c r="G4767" s="2">
        <v>3</v>
      </c>
      <c r="H4767" s="2" t="s">
        <v>4742</v>
      </c>
      <c r="I4767" s="2"/>
      <c r="J4767" s="2"/>
      <c r="K4767" s="2">
        <v>1</v>
      </c>
      <c r="L4767" s="2" t="s">
        <v>38</v>
      </c>
      <c r="M4767" s="4">
        <v>10625.6</v>
      </c>
      <c r="N4767" s="4">
        <v>0</v>
      </c>
      <c r="O4767" s="4">
        <v>10625.6</v>
      </c>
      <c r="P4767" s="4">
        <v>12963.23</v>
      </c>
    </row>
    <row r="4768" spans="1:16" x14ac:dyDescent="0.25">
      <c r="A4768" s="2" t="s">
        <v>4739</v>
      </c>
      <c r="B4768" s="3">
        <v>46191</v>
      </c>
      <c r="C4768" s="2" t="s">
        <v>17</v>
      </c>
      <c r="D4768" s="2" t="s">
        <v>18</v>
      </c>
      <c r="E4768" s="2" t="s">
        <v>19</v>
      </c>
      <c r="F4768" s="3"/>
      <c r="G4768" s="2">
        <v>4</v>
      </c>
      <c r="H4768" s="2" t="s">
        <v>4743</v>
      </c>
      <c r="I4768" s="2"/>
      <c r="J4768" s="2"/>
      <c r="K4768" s="2">
        <v>40</v>
      </c>
      <c r="L4768" s="2" t="s">
        <v>184</v>
      </c>
      <c r="M4768" s="4">
        <v>83.2</v>
      </c>
      <c r="N4768" s="4">
        <v>0</v>
      </c>
      <c r="O4768" s="4">
        <v>3328</v>
      </c>
      <c r="P4768" s="4">
        <v>4060.16</v>
      </c>
    </row>
    <row r="4769" spans="1:16" x14ac:dyDescent="0.25">
      <c r="A4769" s="2" t="s">
        <v>4739</v>
      </c>
      <c r="B4769" s="3">
        <v>46191</v>
      </c>
      <c r="C4769" s="2" t="s">
        <v>17</v>
      </c>
      <c r="D4769" s="2" t="s">
        <v>18</v>
      </c>
      <c r="E4769" s="2" t="s">
        <v>19</v>
      </c>
      <c r="F4769" s="3"/>
      <c r="G4769" s="2">
        <v>5</v>
      </c>
      <c r="H4769" s="2" t="s">
        <v>4744</v>
      </c>
      <c r="I4769" s="2"/>
      <c r="J4769" s="2"/>
      <c r="K4769" s="2">
        <v>20</v>
      </c>
      <c r="L4769" s="2" t="s">
        <v>184</v>
      </c>
      <c r="M4769" s="4">
        <v>473.6</v>
      </c>
      <c r="N4769" s="4">
        <v>0</v>
      </c>
      <c r="O4769" s="4">
        <v>9472</v>
      </c>
      <c r="P4769" s="4">
        <v>11555.84</v>
      </c>
    </row>
    <row r="4770" spans="1:16" x14ac:dyDescent="0.25">
      <c r="A4770" s="2" t="s">
        <v>4739</v>
      </c>
      <c r="B4770" s="3">
        <v>46191</v>
      </c>
      <c r="C4770" s="2" t="s">
        <v>17</v>
      </c>
      <c r="D4770" s="2" t="s">
        <v>18</v>
      </c>
      <c r="E4770" s="2" t="s">
        <v>19</v>
      </c>
      <c r="F4770" s="3"/>
      <c r="G4770" s="2">
        <v>6</v>
      </c>
      <c r="H4770" s="2" t="s">
        <v>4745</v>
      </c>
      <c r="I4770" s="2"/>
      <c r="J4770" s="2"/>
      <c r="K4770" s="2">
        <v>20</v>
      </c>
      <c r="L4770" s="2" t="s">
        <v>38</v>
      </c>
      <c r="M4770" s="4">
        <v>420.8</v>
      </c>
      <c r="N4770" s="4">
        <v>0</v>
      </c>
      <c r="O4770" s="4">
        <v>8416</v>
      </c>
      <c r="P4770" s="4">
        <v>10267.52</v>
      </c>
    </row>
    <row r="4771" spans="1:16" x14ac:dyDescent="0.25">
      <c r="A4771" s="2" t="s">
        <v>4739</v>
      </c>
      <c r="B4771" s="3">
        <v>46191</v>
      </c>
      <c r="C4771" s="2" t="s">
        <v>17</v>
      </c>
      <c r="D4771" s="2" t="s">
        <v>18</v>
      </c>
      <c r="E4771" s="2" t="s">
        <v>19</v>
      </c>
      <c r="F4771" s="3"/>
      <c r="G4771" s="2">
        <v>7</v>
      </c>
      <c r="H4771" s="2" t="s">
        <v>4746</v>
      </c>
      <c r="I4771" s="2"/>
      <c r="J4771" s="2"/>
      <c r="K4771" s="2">
        <v>40</v>
      </c>
      <c r="L4771" s="2" t="s">
        <v>38</v>
      </c>
      <c r="M4771" s="4">
        <v>540.79999999999995</v>
      </c>
      <c r="N4771" s="4">
        <v>0</v>
      </c>
      <c r="O4771" s="4">
        <v>21632</v>
      </c>
      <c r="P4771" s="4">
        <v>26391.040000000001</v>
      </c>
    </row>
    <row r="4772" spans="1:16" x14ac:dyDescent="0.25">
      <c r="A4772" s="2" t="s">
        <v>4739</v>
      </c>
      <c r="B4772" s="3">
        <v>46191</v>
      </c>
      <c r="C4772" s="2" t="s">
        <v>17</v>
      </c>
      <c r="D4772" s="2" t="s">
        <v>18</v>
      </c>
      <c r="E4772" s="2" t="s">
        <v>19</v>
      </c>
      <c r="F4772" s="3"/>
      <c r="G4772" s="2">
        <v>8</v>
      </c>
      <c r="H4772" s="2" t="s">
        <v>4747</v>
      </c>
      <c r="I4772" s="2"/>
      <c r="J4772" s="2"/>
      <c r="K4772" s="2">
        <v>20</v>
      </c>
      <c r="L4772" s="2" t="s">
        <v>38</v>
      </c>
      <c r="M4772" s="4">
        <v>100.8</v>
      </c>
      <c r="N4772" s="4">
        <v>0</v>
      </c>
      <c r="O4772" s="4">
        <v>2016</v>
      </c>
      <c r="P4772" s="4">
        <v>2459.52</v>
      </c>
    </row>
    <row r="4773" spans="1:16" x14ac:dyDescent="0.25">
      <c r="A4773" s="2" t="s">
        <v>4739</v>
      </c>
      <c r="B4773" s="3">
        <v>46191</v>
      </c>
      <c r="C4773" s="2" t="s">
        <v>17</v>
      </c>
      <c r="D4773" s="2" t="s">
        <v>18</v>
      </c>
      <c r="E4773" s="2" t="s">
        <v>19</v>
      </c>
      <c r="F4773" s="3"/>
      <c r="G4773" s="2">
        <v>9</v>
      </c>
      <c r="H4773" s="2" t="s">
        <v>4748</v>
      </c>
      <c r="I4773" s="2"/>
      <c r="J4773" s="2"/>
      <c r="K4773" s="2">
        <v>10</v>
      </c>
      <c r="L4773" s="2" t="s">
        <v>38</v>
      </c>
      <c r="M4773" s="4">
        <v>1521.6</v>
      </c>
      <c r="N4773" s="4">
        <v>0</v>
      </c>
      <c r="O4773" s="4">
        <v>15216</v>
      </c>
      <c r="P4773" s="4">
        <v>18563.52</v>
      </c>
    </row>
    <row r="4774" spans="1:16" x14ac:dyDescent="0.25">
      <c r="A4774" s="2" t="s">
        <v>4739</v>
      </c>
      <c r="B4774" s="3">
        <v>46191</v>
      </c>
      <c r="C4774" s="2" t="s">
        <v>17</v>
      </c>
      <c r="D4774" s="2" t="s">
        <v>18</v>
      </c>
      <c r="E4774" s="2" t="s">
        <v>19</v>
      </c>
      <c r="F4774" s="3"/>
      <c r="G4774" s="2">
        <v>10</v>
      </c>
      <c r="H4774" s="2" t="s">
        <v>4749</v>
      </c>
      <c r="I4774" s="2"/>
      <c r="J4774" s="2"/>
      <c r="K4774" s="2">
        <v>150</v>
      </c>
      <c r="L4774" s="2" t="s">
        <v>38</v>
      </c>
      <c r="M4774" s="4">
        <v>310.39999999999998</v>
      </c>
      <c r="N4774" s="4">
        <v>0</v>
      </c>
      <c r="O4774" s="4">
        <v>46560</v>
      </c>
      <c r="P4774" s="4">
        <v>56803.199999999997</v>
      </c>
    </row>
    <row r="4775" spans="1:16" x14ac:dyDescent="0.25">
      <c r="A4775" s="2" t="s">
        <v>4750</v>
      </c>
      <c r="B4775" s="3">
        <v>46192</v>
      </c>
      <c r="C4775" s="2" t="s">
        <v>17</v>
      </c>
      <c r="D4775" s="2" t="s">
        <v>18</v>
      </c>
      <c r="E4775" s="2" t="s">
        <v>19</v>
      </c>
      <c r="F4775" s="3"/>
      <c r="G4775" s="2">
        <v>1</v>
      </c>
      <c r="H4775" s="2" t="s">
        <v>4751</v>
      </c>
      <c r="I4775" s="2" t="s">
        <v>4751</v>
      </c>
      <c r="J4775" s="2"/>
      <c r="K4775" s="2">
        <v>20</v>
      </c>
      <c r="L4775" s="2" t="s">
        <v>38</v>
      </c>
      <c r="M4775" s="4">
        <v>2561.52</v>
      </c>
      <c r="N4775" s="4">
        <v>0</v>
      </c>
      <c r="O4775" s="4">
        <v>51230.400000000001</v>
      </c>
      <c r="P4775" s="4">
        <v>62501.09</v>
      </c>
    </row>
    <row r="4776" spans="1:16" x14ac:dyDescent="0.25">
      <c r="A4776" s="2" t="s">
        <v>4752</v>
      </c>
      <c r="B4776" s="3">
        <v>46192</v>
      </c>
      <c r="C4776" s="2" t="s">
        <v>905</v>
      </c>
      <c r="D4776" s="2" t="s">
        <v>18</v>
      </c>
      <c r="E4776" s="2" t="s">
        <v>4334</v>
      </c>
      <c r="F4776" s="3"/>
      <c r="G4776" s="2">
        <v>1</v>
      </c>
      <c r="H4776" s="2" t="s">
        <v>4753</v>
      </c>
      <c r="I4776" s="2" t="s">
        <v>4754</v>
      </c>
      <c r="J4776" s="2"/>
      <c r="K4776" s="2">
        <v>0.3</v>
      </c>
      <c r="L4776" s="2" t="s">
        <v>115</v>
      </c>
      <c r="M4776" s="4">
        <v>560091.5</v>
      </c>
      <c r="N4776" s="4">
        <v>0</v>
      </c>
      <c r="O4776" s="4">
        <v>168027.45</v>
      </c>
      <c r="P4776" s="4">
        <v>204993.49</v>
      </c>
    </row>
    <row r="4777" spans="1:16" x14ac:dyDescent="0.25">
      <c r="A4777" s="2" t="s">
        <v>4752</v>
      </c>
      <c r="B4777" s="3">
        <v>46192</v>
      </c>
      <c r="C4777" s="2" t="s">
        <v>905</v>
      </c>
      <c r="D4777" s="2" t="s">
        <v>18</v>
      </c>
      <c r="E4777" s="2" t="s">
        <v>4334</v>
      </c>
      <c r="F4777" s="3"/>
      <c r="G4777" s="2">
        <v>2</v>
      </c>
      <c r="H4777" s="2" t="s">
        <v>4755</v>
      </c>
      <c r="I4777" s="2" t="s">
        <v>3793</v>
      </c>
      <c r="J4777" s="2"/>
      <c r="K4777" s="2">
        <v>1.2</v>
      </c>
      <c r="L4777" s="2" t="s">
        <v>115</v>
      </c>
      <c r="M4777" s="4">
        <v>2592788.5</v>
      </c>
      <c r="N4777" s="4">
        <v>0</v>
      </c>
      <c r="O4777" s="4">
        <v>3111346.2</v>
      </c>
      <c r="P4777" s="4">
        <v>3795842.36</v>
      </c>
    </row>
    <row r="4778" spans="1:16" x14ac:dyDescent="0.25">
      <c r="A4778" s="2" t="s">
        <v>4752</v>
      </c>
      <c r="B4778" s="3">
        <v>46192</v>
      </c>
      <c r="C4778" s="2" t="s">
        <v>905</v>
      </c>
      <c r="D4778" s="2" t="s">
        <v>18</v>
      </c>
      <c r="E4778" s="2" t="s">
        <v>4334</v>
      </c>
      <c r="F4778" s="3"/>
      <c r="G4778" s="2">
        <v>3</v>
      </c>
      <c r="H4778" s="2" t="s">
        <v>4756</v>
      </c>
      <c r="I4778" s="2" t="s">
        <v>4757</v>
      </c>
      <c r="J4778" s="2"/>
      <c r="K4778" s="2">
        <v>0.5</v>
      </c>
      <c r="L4778" s="2" t="s">
        <v>115</v>
      </c>
      <c r="M4778" s="4">
        <v>19231756</v>
      </c>
      <c r="N4778" s="4">
        <v>0</v>
      </c>
      <c r="O4778" s="4">
        <v>9615878</v>
      </c>
      <c r="P4778" s="4">
        <v>11731371.16</v>
      </c>
    </row>
    <row r="4779" spans="1:16" x14ac:dyDescent="0.25">
      <c r="A4779" s="2" t="s">
        <v>4752</v>
      </c>
      <c r="B4779" s="3">
        <v>46192</v>
      </c>
      <c r="C4779" s="2" t="s">
        <v>905</v>
      </c>
      <c r="D4779" s="2" t="s">
        <v>18</v>
      </c>
      <c r="E4779" s="2" t="s">
        <v>4334</v>
      </c>
      <c r="F4779" s="3"/>
      <c r="G4779" s="2">
        <v>4</v>
      </c>
      <c r="H4779" s="2" t="s">
        <v>4758</v>
      </c>
      <c r="I4779" s="2" t="s">
        <v>4759</v>
      </c>
      <c r="J4779" s="2"/>
      <c r="K4779" s="2">
        <v>0.5</v>
      </c>
      <c r="L4779" s="2" t="s">
        <v>115</v>
      </c>
      <c r="M4779" s="4">
        <v>15271835</v>
      </c>
      <c r="N4779" s="4">
        <v>0</v>
      </c>
      <c r="O4779" s="4">
        <v>7635917.5</v>
      </c>
      <c r="P4779" s="4">
        <v>9315819.3499999996</v>
      </c>
    </row>
    <row r="4780" spans="1:16" x14ac:dyDescent="0.25">
      <c r="A4780" s="2" t="s">
        <v>4752</v>
      </c>
      <c r="B4780" s="3">
        <v>46192</v>
      </c>
      <c r="C4780" s="2" t="s">
        <v>905</v>
      </c>
      <c r="D4780" s="2" t="s">
        <v>18</v>
      </c>
      <c r="E4780" s="2" t="s">
        <v>4334</v>
      </c>
      <c r="F4780" s="3"/>
      <c r="G4780" s="2">
        <v>5</v>
      </c>
      <c r="H4780" s="2" t="s">
        <v>4760</v>
      </c>
      <c r="I4780" s="2" t="s">
        <v>3797</v>
      </c>
      <c r="J4780" s="2"/>
      <c r="K4780" s="2">
        <v>1.5</v>
      </c>
      <c r="L4780" s="2" t="s">
        <v>115</v>
      </c>
      <c r="M4780" s="4">
        <v>344143</v>
      </c>
      <c r="N4780" s="4">
        <v>0</v>
      </c>
      <c r="O4780" s="4">
        <v>516214.5</v>
      </c>
      <c r="P4780" s="4">
        <v>629781.68999999994</v>
      </c>
    </row>
    <row r="4781" spans="1:16" x14ac:dyDescent="0.25">
      <c r="A4781" s="2" t="s">
        <v>4761</v>
      </c>
      <c r="B4781" s="3">
        <v>46195</v>
      </c>
      <c r="C4781" s="2" t="s">
        <v>17</v>
      </c>
      <c r="D4781" s="2" t="s">
        <v>18</v>
      </c>
      <c r="E4781" s="2" t="s">
        <v>19</v>
      </c>
      <c r="F4781" s="3"/>
      <c r="G4781" s="2">
        <v>1</v>
      </c>
      <c r="H4781" s="2" t="s">
        <v>4762</v>
      </c>
      <c r="I4781" s="2" t="s">
        <v>4763</v>
      </c>
      <c r="J4781" s="2"/>
      <c r="K4781" s="2">
        <v>1</v>
      </c>
      <c r="L4781" s="2" t="s">
        <v>73</v>
      </c>
      <c r="M4781" s="4">
        <v>9836.06</v>
      </c>
      <c r="N4781" s="4">
        <v>0</v>
      </c>
      <c r="O4781" s="4">
        <v>9836.06</v>
      </c>
      <c r="P4781" s="4">
        <v>11999.99</v>
      </c>
    </row>
    <row r="4782" spans="1:16" x14ac:dyDescent="0.25">
      <c r="A4782" s="2" t="s">
        <v>4761</v>
      </c>
      <c r="B4782" s="3">
        <v>46195</v>
      </c>
      <c r="C4782" s="2" t="s">
        <v>17</v>
      </c>
      <c r="D4782" s="2" t="s">
        <v>18</v>
      </c>
      <c r="E4782" s="2" t="s">
        <v>19</v>
      </c>
      <c r="F4782" s="3"/>
      <c r="G4782" s="2">
        <v>2</v>
      </c>
      <c r="H4782" s="2" t="s">
        <v>4764</v>
      </c>
      <c r="I4782" s="2" t="s">
        <v>4765</v>
      </c>
      <c r="J4782" s="2"/>
      <c r="K4782" s="2">
        <v>1</v>
      </c>
      <c r="L4782" s="2" t="s">
        <v>73</v>
      </c>
      <c r="M4782" s="4">
        <v>11147.54</v>
      </c>
      <c r="N4782" s="4">
        <v>0</v>
      </c>
      <c r="O4782" s="4">
        <v>11147.54</v>
      </c>
      <c r="P4782" s="4">
        <v>13600</v>
      </c>
    </row>
    <row r="4783" spans="1:16" x14ac:dyDescent="0.25">
      <c r="A4783" s="2" t="s">
        <v>4761</v>
      </c>
      <c r="B4783" s="3">
        <v>46195</v>
      </c>
      <c r="C4783" s="2" t="s">
        <v>17</v>
      </c>
      <c r="D4783" s="2" t="s">
        <v>18</v>
      </c>
      <c r="E4783" s="2" t="s">
        <v>19</v>
      </c>
      <c r="F4783" s="3"/>
      <c r="G4783" s="2">
        <v>3</v>
      </c>
      <c r="H4783" s="2" t="s">
        <v>4766</v>
      </c>
      <c r="I4783" s="2" t="s">
        <v>4767</v>
      </c>
      <c r="J4783" s="2"/>
      <c r="K4783" s="2">
        <v>1</v>
      </c>
      <c r="L4783" s="2" t="s">
        <v>73</v>
      </c>
      <c r="M4783" s="4">
        <v>38425.57</v>
      </c>
      <c r="N4783" s="4">
        <v>0</v>
      </c>
      <c r="O4783" s="4">
        <v>38425.57</v>
      </c>
      <c r="P4783" s="4">
        <v>46879.199999999997</v>
      </c>
    </row>
    <row r="4784" spans="1:16" x14ac:dyDescent="0.25">
      <c r="A4784" s="2" t="s">
        <v>4761</v>
      </c>
      <c r="B4784" s="3">
        <v>46195</v>
      </c>
      <c r="C4784" s="2" t="s">
        <v>17</v>
      </c>
      <c r="D4784" s="2" t="s">
        <v>18</v>
      </c>
      <c r="E4784" s="2" t="s">
        <v>19</v>
      </c>
      <c r="F4784" s="3"/>
      <c r="G4784" s="2">
        <v>4</v>
      </c>
      <c r="H4784" s="2" t="s">
        <v>4768</v>
      </c>
      <c r="I4784" s="2" t="s">
        <v>4769</v>
      </c>
      <c r="J4784" s="2"/>
      <c r="K4784" s="2">
        <v>1</v>
      </c>
      <c r="L4784" s="2" t="s">
        <v>73</v>
      </c>
      <c r="M4784" s="4">
        <v>4857.0600000000004</v>
      </c>
      <c r="N4784" s="4">
        <v>0</v>
      </c>
      <c r="O4784" s="4">
        <v>4857.0600000000004</v>
      </c>
      <c r="P4784" s="4">
        <v>5925.61</v>
      </c>
    </row>
    <row r="4785" spans="1:16" x14ac:dyDescent="0.25">
      <c r="A4785" s="2" t="s">
        <v>4761</v>
      </c>
      <c r="B4785" s="3">
        <v>46195</v>
      </c>
      <c r="C4785" s="2" t="s">
        <v>17</v>
      </c>
      <c r="D4785" s="2" t="s">
        <v>18</v>
      </c>
      <c r="E4785" s="2" t="s">
        <v>19</v>
      </c>
      <c r="F4785" s="3"/>
      <c r="G4785" s="2">
        <v>5</v>
      </c>
      <c r="H4785" s="2" t="s">
        <v>4770</v>
      </c>
      <c r="I4785" s="2" t="s">
        <v>4771</v>
      </c>
      <c r="J4785" s="2"/>
      <c r="K4785" s="2">
        <v>3</v>
      </c>
      <c r="L4785" s="2" t="s">
        <v>73</v>
      </c>
      <c r="M4785" s="4">
        <v>9883.76</v>
      </c>
      <c r="N4785" s="4">
        <v>0</v>
      </c>
      <c r="O4785" s="4">
        <v>29651.279999999999</v>
      </c>
      <c r="P4785" s="4">
        <v>36174.559999999998</v>
      </c>
    </row>
    <row r="4786" spans="1:16" x14ac:dyDescent="0.25">
      <c r="A4786" s="2" t="s">
        <v>4761</v>
      </c>
      <c r="B4786" s="3">
        <v>46195</v>
      </c>
      <c r="C4786" s="2" t="s">
        <v>17</v>
      </c>
      <c r="D4786" s="2" t="s">
        <v>18</v>
      </c>
      <c r="E4786" s="2" t="s">
        <v>19</v>
      </c>
      <c r="F4786" s="3"/>
      <c r="G4786" s="2">
        <v>6</v>
      </c>
      <c r="H4786" s="2" t="s">
        <v>4772</v>
      </c>
      <c r="I4786" s="2"/>
      <c r="J4786" s="2"/>
      <c r="K4786" s="2">
        <v>4</v>
      </c>
      <c r="L4786" s="2" t="s">
        <v>38</v>
      </c>
      <c r="M4786" s="4">
        <v>524.79999999999995</v>
      </c>
      <c r="N4786" s="4">
        <v>0</v>
      </c>
      <c r="O4786" s="4">
        <v>2099.1999999999998</v>
      </c>
      <c r="P4786" s="4">
        <v>2561.02</v>
      </c>
    </row>
    <row r="4787" spans="1:16" x14ac:dyDescent="0.25">
      <c r="A4787" s="2" t="s">
        <v>4761</v>
      </c>
      <c r="B4787" s="3">
        <v>46195</v>
      </c>
      <c r="C4787" s="2" t="s">
        <v>17</v>
      </c>
      <c r="D4787" s="2" t="s">
        <v>18</v>
      </c>
      <c r="E4787" s="2" t="s">
        <v>19</v>
      </c>
      <c r="F4787" s="3"/>
      <c r="G4787" s="2">
        <v>7</v>
      </c>
      <c r="H4787" s="2" t="s">
        <v>4773</v>
      </c>
      <c r="I4787" s="2"/>
      <c r="J4787" s="2"/>
      <c r="K4787" s="2">
        <v>20</v>
      </c>
      <c r="L4787" s="2" t="s">
        <v>38</v>
      </c>
      <c r="M4787" s="4">
        <v>1608</v>
      </c>
      <c r="N4787" s="4">
        <v>0</v>
      </c>
      <c r="O4787" s="4">
        <v>32160</v>
      </c>
      <c r="P4787" s="4">
        <v>39235.199999999997</v>
      </c>
    </row>
    <row r="4788" spans="1:16" x14ac:dyDescent="0.25">
      <c r="A4788" s="2" t="s">
        <v>4761</v>
      </c>
      <c r="B4788" s="3">
        <v>46195</v>
      </c>
      <c r="C4788" s="2" t="s">
        <v>17</v>
      </c>
      <c r="D4788" s="2" t="s">
        <v>18</v>
      </c>
      <c r="E4788" s="2" t="s">
        <v>19</v>
      </c>
      <c r="F4788" s="3"/>
      <c r="G4788" s="2">
        <v>8</v>
      </c>
      <c r="H4788" s="2" t="s">
        <v>4774</v>
      </c>
      <c r="I4788" s="2" t="s">
        <v>4775</v>
      </c>
      <c r="J4788" s="2"/>
      <c r="K4788" s="2">
        <v>9</v>
      </c>
      <c r="L4788" s="2" t="s">
        <v>38</v>
      </c>
      <c r="M4788" s="4">
        <v>301.63</v>
      </c>
      <c r="N4788" s="4">
        <v>0</v>
      </c>
      <c r="O4788" s="4">
        <v>2714.67</v>
      </c>
      <c r="P4788" s="4">
        <v>3311.9</v>
      </c>
    </row>
    <row r="4789" spans="1:16" x14ac:dyDescent="0.25">
      <c r="A4789" s="2" t="s">
        <v>4761</v>
      </c>
      <c r="B4789" s="3">
        <v>46195</v>
      </c>
      <c r="C4789" s="2" t="s">
        <v>17</v>
      </c>
      <c r="D4789" s="2" t="s">
        <v>18</v>
      </c>
      <c r="E4789" s="2" t="s">
        <v>19</v>
      </c>
      <c r="F4789" s="3"/>
      <c r="G4789" s="2">
        <v>9</v>
      </c>
      <c r="H4789" s="2" t="s">
        <v>4776</v>
      </c>
      <c r="I4789" s="2" t="s">
        <v>4777</v>
      </c>
      <c r="J4789" s="2"/>
      <c r="K4789" s="2">
        <v>9</v>
      </c>
      <c r="L4789" s="2" t="s">
        <v>38</v>
      </c>
      <c r="M4789" s="4">
        <v>1245.9000000000001</v>
      </c>
      <c r="N4789" s="4">
        <v>0</v>
      </c>
      <c r="O4789" s="4">
        <v>11213.1</v>
      </c>
      <c r="P4789" s="4">
        <v>13679.98</v>
      </c>
    </row>
    <row r="4790" spans="1:16" x14ac:dyDescent="0.25">
      <c r="A4790" s="2" t="s">
        <v>4761</v>
      </c>
      <c r="B4790" s="3">
        <v>46195</v>
      </c>
      <c r="C4790" s="2" t="s">
        <v>17</v>
      </c>
      <c r="D4790" s="2" t="s">
        <v>18</v>
      </c>
      <c r="E4790" s="2" t="s">
        <v>19</v>
      </c>
      <c r="F4790" s="3"/>
      <c r="G4790" s="2">
        <v>10</v>
      </c>
      <c r="H4790" s="2" t="s">
        <v>4778</v>
      </c>
      <c r="I4790" s="2" t="s">
        <v>4779</v>
      </c>
      <c r="J4790" s="2"/>
      <c r="K4790" s="2">
        <v>1</v>
      </c>
      <c r="L4790" s="2" t="s">
        <v>38</v>
      </c>
      <c r="M4790" s="4">
        <v>2754.1</v>
      </c>
      <c r="N4790" s="4">
        <v>0</v>
      </c>
      <c r="O4790" s="4">
        <v>2754.1</v>
      </c>
      <c r="P4790" s="4">
        <v>3360</v>
      </c>
    </row>
    <row r="4791" spans="1:16" x14ac:dyDescent="0.25">
      <c r="A4791" s="2" t="s">
        <v>4761</v>
      </c>
      <c r="B4791" s="3">
        <v>46195</v>
      </c>
      <c r="C4791" s="2" t="s">
        <v>17</v>
      </c>
      <c r="D4791" s="2" t="s">
        <v>18</v>
      </c>
      <c r="E4791" s="2" t="s">
        <v>19</v>
      </c>
      <c r="F4791" s="3"/>
      <c r="G4791" s="2">
        <v>11</v>
      </c>
      <c r="H4791" s="2" t="s">
        <v>4780</v>
      </c>
      <c r="I4791" s="2" t="s">
        <v>4781</v>
      </c>
      <c r="J4791" s="2"/>
      <c r="K4791" s="2">
        <v>1</v>
      </c>
      <c r="L4791" s="2" t="s">
        <v>38</v>
      </c>
      <c r="M4791" s="4">
        <v>983.6</v>
      </c>
      <c r="N4791" s="4">
        <v>0</v>
      </c>
      <c r="O4791" s="4">
        <v>983.6</v>
      </c>
      <c r="P4791" s="4">
        <v>1199.99</v>
      </c>
    </row>
    <row r="4792" spans="1:16" x14ac:dyDescent="0.25">
      <c r="A4792" s="2" t="s">
        <v>4761</v>
      </c>
      <c r="B4792" s="3">
        <v>46195</v>
      </c>
      <c r="C4792" s="2" t="s">
        <v>17</v>
      </c>
      <c r="D4792" s="2" t="s">
        <v>18</v>
      </c>
      <c r="E4792" s="2" t="s">
        <v>19</v>
      </c>
      <c r="F4792" s="3"/>
      <c r="G4792" s="2">
        <v>12</v>
      </c>
      <c r="H4792" s="2" t="s">
        <v>4782</v>
      </c>
      <c r="I4792" s="2" t="s">
        <v>4783</v>
      </c>
      <c r="J4792" s="2"/>
      <c r="K4792" s="2">
        <v>1</v>
      </c>
      <c r="L4792" s="2" t="s">
        <v>38</v>
      </c>
      <c r="M4792" s="4">
        <v>721.31</v>
      </c>
      <c r="N4792" s="4">
        <v>0</v>
      </c>
      <c r="O4792" s="4">
        <v>721.31</v>
      </c>
      <c r="P4792" s="4">
        <v>880</v>
      </c>
    </row>
    <row r="4793" spans="1:16" x14ac:dyDescent="0.25">
      <c r="A4793" s="2" t="s">
        <v>4761</v>
      </c>
      <c r="B4793" s="3">
        <v>46195</v>
      </c>
      <c r="C4793" s="2" t="s">
        <v>17</v>
      </c>
      <c r="D4793" s="2" t="s">
        <v>18</v>
      </c>
      <c r="E4793" s="2" t="s">
        <v>19</v>
      </c>
      <c r="F4793" s="3"/>
      <c r="G4793" s="2">
        <v>13</v>
      </c>
      <c r="H4793" s="2" t="s">
        <v>4784</v>
      </c>
      <c r="I4793" s="2"/>
      <c r="J4793" s="2"/>
      <c r="K4793" s="2">
        <v>1</v>
      </c>
      <c r="L4793" s="2" t="s">
        <v>38</v>
      </c>
      <c r="M4793" s="4">
        <v>4327.87</v>
      </c>
      <c r="N4793" s="4">
        <v>0</v>
      </c>
      <c r="O4793" s="4">
        <v>4327.87</v>
      </c>
      <c r="P4793" s="4">
        <v>5280</v>
      </c>
    </row>
    <row r="4794" spans="1:16" x14ac:dyDescent="0.25">
      <c r="A4794" s="2" t="s">
        <v>4761</v>
      </c>
      <c r="B4794" s="3">
        <v>46195</v>
      </c>
      <c r="C4794" s="2" t="s">
        <v>17</v>
      </c>
      <c r="D4794" s="2" t="s">
        <v>18</v>
      </c>
      <c r="E4794" s="2" t="s">
        <v>19</v>
      </c>
      <c r="F4794" s="3"/>
      <c r="G4794" s="2">
        <v>14</v>
      </c>
      <c r="H4794" s="2" t="s">
        <v>4785</v>
      </c>
      <c r="I4794" s="2" t="s">
        <v>4786</v>
      </c>
      <c r="J4794" s="2"/>
      <c r="K4794" s="2">
        <v>1</v>
      </c>
      <c r="L4794" s="2" t="s">
        <v>38</v>
      </c>
      <c r="M4794" s="4">
        <v>1639.34</v>
      </c>
      <c r="N4794" s="4">
        <v>0</v>
      </c>
      <c r="O4794" s="4">
        <v>1639.34</v>
      </c>
      <c r="P4794" s="4">
        <v>1999.99</v>
      </c>
    </row>
    <row r="4795" spans="1:16" x14ac:dyDescent="0.25">
      <c r="A4795" s="2" t="s">
        <v>4761</v>
      </c>
      <c r="B4795" s="3">
        <v>46195</v>
      </c>
      <c r="C4795" s="2" t="s">
        <v>17</v>
      </c>
      <c r="D4795" s="2" t="s">
        <v>18</v>
      </c>
      <c r="E4795" s="2" t="s">
        <v>19</v>
      </c>
      <c r="F4795" s="3"/>
      <c r="G4795" s="2">
        <v>15</v>
      </c>
      <c r="H4795" s="2" t="s">
        <v>4787</v>
      </c>
      <c r="I4795" s="2" t="s">
        <v>4788</v>
      </c>
      <c r="J4795" s="2"/>
      <c r="K4795" s="2">
        <v>3</v>
      </c>
      <c r="L4795" s="2" t="s">
        <v>38</v>
      </c>
      <c r="M4795" s="4">
        <v>3016.4</v>
      </c>
      <c r="N4795" s="4">
        <v>0</v>
      </c>
      <c r="O4795" s="4">
        <v>9049.2000000000007</v>
      </c>
      <c r="P4795" s="4">
        <v>11040.02</v>
      </c>
    </row>
    <row r="4796" spans="1:16" x14ac:dyDescent="0.25">
      <c r="A4796" s="2" t="s">
        <v>4761</v>
      </c>
      <c r="B4796" s="3">
        <v>46195</v>
      </c>
      <c r="C4796" s="2" t="s">
        <v>17</v>
      </c>
      <c r="D4796" s="2" t="s">
        <v>18</v>
      </c>
      <c r="E4796" s="2" t="s">
        <v>19</v>
      </c>
      <c r="F4796" s="3"/>
      <c r="G4796" s="2">
        <v>16</v>
      </c>
      <c r="H4796" s="2" t="s">
        <v>4789</v>
      </c>
      <c r="I4796" s="2" t="s">
        <v>4790</v>
      </c>
      <c r="J4796" s="2"/>
      <c r="K4796" s="2">
        <v>2</v>
      </c>
      <c r="L4796" s="2" t="s">
        <v>38</v>
      </c>
      <c r="M4796" s="4">
        <v>2072.13</v>
      </c>
      <c r="N4796" s="4">
        <v>0</v>
      </c>
      <c r="O4796" s="4">
        <v>4144.26</v>
      </c>
      <c r="P4796" s="4">
        <v>5056</v>
      </c>
    </row>
    <row r="4797" spans="1:16" x14ac:dyDescent="0.25">
      <c r="A4797" s="2" t="s">
        <v>4761</v>
      </c>
      <c r="B4797" s="3">
        <v>46195</v>
      </c>
      <c r="C4797" s="2" t="s">
        <v>17</v>
      </c>
      <c r="D4797" s="2" t="s">
        <v>18</v>
      </c>
      <c r="E4797" s="2" t="s">
        <v>19</v>
      </c>
      <c r="F4797" s="3"/>
      <c r="G4797" s="2">
        <v>17</v>
      </c>
      <c r="H4797" s="2" t="s">
        <v>4791</v>
      </c>
      <c r="I4797" s="2" t="s">
        <v>4792</v>
      </c>
      <c r="J4797" s="2"/>
      <c r="K4797" s="2">
        <v>2</v>
      </c>
      <c r="L4797" s="2" t="s">
        <v>38</v>
      </c>
      <c r="M4797" s="4">
        <v>78426.22</v>
      </c>
      <c r="N4797" s="4">
        <v>0</v>
      </c>
      <c r="O4797" s="4">
        <v>156852.44</v>
      </c>
      <c r="P4797" s="4">
        <v>191359.98</v>
      </c>
    </row>
    <row r="4798" spans="1:16" x14ac:dyDescent="0.25">
      <c r="A4798" s="2" t="s">
        <v>4761</v>
      </c>
      <c r="B4798" s="3">
        <v>46195</v>
      </c>
      <c r="C4798" s="2" t="s">
        <v>17</v>
      </c>
      <c r="D4798" s="2" t="s">
        <v>18</v>
      </c>
      <c r="E4798" s="2" t="s">
        <v>19</v>
      </c>
      <c r="F4798" s="3"/>
      <c r="G4798" s="2">
        <v>18</v>
      </c>
      <c r="H4798" s="2" t="s">
        <v>4793</v>
      </c>
      <c r="I4798" s="2"/>
      <c r="J4798" s="2"/>
      <c r="K4798" s="2">
        <v>0.35899999999999999</v>
      </c>
      <c r="L4798" s="2" t="s">
        <v>23</v>
      </c>
      <c r="M4798" s="4">
        <v>839200</v>
      </c>
      <c r="N4798" s="4">
        <v>0</v>
      </c>
      <c r="O4798" s="4">
        <v>301272.8</v>
      </c>
      <c r="P4798" s="4">
        <v>367552.82</v>
      </c>
    </row>
    <row r="4799" spans="1:16" x14ac:dyDescent="0.25">
      <c r="A4799" s="2" t="s">
        <v>4761</v>
      </c>
      <c r="B4799" s="3">
        <v>46195</v>
      </c>
      <c r="C4799" s="2" t="s">
        <v>17</v>
      </c>
      <c r="D4799" s="2" t="s">
        <v>18</v>
      </c>
      <c r="E4799" s="2" t="s">
        <v>19</v>
      </c>
      <c r="F4799" s="3"/>
      <c r="G4799" s="2">
        <v>19</v>
      </c>
      <c r="H4799" s="2" t="s">
        <v>4794</v>
      </c>
      <c r="I4799" s="2" t="s">
        <v>4795</v>
      </c>
      <c r="J4799" s="2"/>
      <c r="K4799" s="2">
        <v>0.45300000000000001</v>
      </c>
      <c r="L4799" s="2" t="s">
        <v>23</v>
      </c>
      <c r="M4799" s="4">
        <v>198864</v>
      </c>
      <c r="N4799" s="4">
        <v>0</v>
      </c>
      <c r="O4799" s="4">
        <v>90085.39</v>
      </c>
      <c r="P4799" s="4">
        <v>109904.18</v>
      </c>
    </row>
    <row r="4800" spans="1:16" x14ac:dyDescent="0.25">
      <c r="A4800" s="2" t="s">
        <v>4761</v>
      </c>
      <c r="B4800" s="3">
        <v>46195</v>
      </c>
      <c r="C4800" s="2" t="s">
        <v>17</v>
      </c>
      <c r="D4800" s="2" t="s">
        <v>18</v>
      </c>
      <c r="E4800" s="2" t="s">
        <v>19</v>
      </c>
      <c r="F4800" s="3"/>
      <c r="G4800" s="2">
        <v>20</v>
      </c>
      <c r="H4800" s="2" t="s">
        <v>4796</v>
      </c>
      <c r="I4800" s="2" t="s">
        <v>4797</v>
      </c>
      <c r="J4800" s="2"/>
      <c r="K4800" s="2">
        <v>0.42099999999999999</v>
      </c>
      <c r="L4800" s="2" t="s">
        <v>23</v>
      </c>
      <c r="M4800" s="4">
        <v>199904</v>
      </c>
      <c r="N4800" s="4">
        <v>0</v>
      </c>
      <c r="O4800" s="4">
        <v>84159.58</v>
      </c>
      <c r="P4800" s="4">
        <v>102674.69</v>
      </c>
    </row>
    <row r="4801" spans="1:16" x14ac:dyDescent="0.25">
      <c r="A4801" s="2" t="s">
        <v>4798</v>
      </c>
      <c r="B4801" s="3">
        <v>46195</v>
      </c>
      <c r="C4801" s="2" t="s">
        <v>905</v>
      </c>
      <c r="D4801" s="2" t="s">
        <v>18</v>
      </c>
      <c r="E4801" s="2" t="s">
        <v>19</v>
      </c>
      <c r="F4801" s="3"/>
      <c r="G4801" s="2">
        <v>1</v>
      </c>
      <c r="H4801" s="2" t="s">
        <v>4799</v>
      </c>
      <c r="I4801" s="2"/>
      <c r="J4801" s="2"/>
      <c r="K4801" s="2">
        <v>249</v>
      </c>
      <c r="L4801" s="2" t="s">
        <v>21</v>
      </c>
      <c r="M4801" s="4">
        <v>0</v>
      </c>
      <c r="N4801" s="4">
        <v>0</v>
      </c>
      <c r="O4801" s="4">
        <v>0</v>
      </c>
      <c r="P4801" s="4">
        <v>0</v>
      </c>
    </row>
    <row r="4802" spans="1:16" x14ac:dyDescent="0.25">
      <c r="A4802" s="2" t="s">
        <v>4798</v>
      </c>
      <c r="B4802" s="3">
        <v>46195</v>
      </c>
      <c r="C4802" s="2" t="s">
        <v>905</v>
      </c>
      <c r="D4802" s="2" t="s">
        <v>18</v>
      </c>
      <c r="E4802" s="2" t="s">
        <v>19</v>
      </c>
      <c r="F4802" s="3"/>
      <c r="G4802" s="2">
        <v>2</v>
      </c>
      <c r="H4802" s="2" t="s">
        <v>4800</v>
      </c>
      <c r="I4802" s="2"/>
      <c r="J4802" s="2"/>
      <c r="K4802" s="2">
        <v>15</v>
      </c>
      <c r="L4802" s="2" t="s">
        <v>21</v>
      </c>
      <c r="M4802" s="4">
        <v>0</v>
      </c>
      <c r="N4802" s="4">
        <v>0</v>
      </c>
      <c r="O4802" s="4">
        <v>0</v>
      </c>
      <c r="P4802" s="4">
        <v>0</v>
      </c>
    </row>
    <row r="4803" spans="1:16" x14ac:dyDescent="0.25">
      <c r="A4803" s="2" t="s">
        <v>4798</v>
      </c>
      <c r="B4803" s="3">
        <v>46195</v>
      </c>
      <c r="C4803" s="2" t="s">
        <v>905</v>
      </c>
      <c r="D4803" s="2" t="s">
        <v>18</v>
      </c>
      <c r="E4803" s="2" t="s">
        <v>19</v>
      </c>
      <c r="F4803" s="3"/>
      <c r="G4803" s="2">
        <v>3</v>
      </c>
      <c r="H4803" s="2" t="s">
        <v>4801</v>
      </c>
      <c r="I4803" s="2"/>
      <c r="J4803" s="2"/>
      <c r="K4803" s="2">
        <v>107</v>
      </c>
      <c r="L4803" s="2" t="s">
        <v>21</v>
      </c>
      <c r="M4803" s="4">
        <v>0</v>
      </c>
      <c r="N4803" s="4">
        <v>0</v>
      </c>
      <c r="O4803" s="4">
        <v>0</v>
      </c>
      <c r="P4803" s="4">
        <v>0</v>
      </c>
    </row>
    <row r="4804" spans="1:16" x14ac:dyDescent="0.25">
      <c r="A4804" s="2" t="s">
        <v>4798</v>
      </c>
      <c r="B4804" s="3">
        <v>46195</v>
      </c>
      <c r="C4804" s="2" t="s">
        <v>905</v>
      </c>
      <c r="D4804" s="2" t="s">
        <v>18</v>
      </c>
      <c r="E4804" s="2" t="s">
        <v>19</v>
      </c>
      <c r="F4804" s="3"/>
      <c r="G4804" s="2">
        <v>4</v>
      </c>
      <c r="H4804" s="2" t="s">
        <v>4802</v>
      </c>
      <c r="I4804" s="2"/>
      <c r="J4804" s="2"/>
      <c r="K4804" s="2">
        <v>127</v>
      </c>
      <c r="L4804" s="2" t="s">
        <v>21</v>
      </c>
      <c r="M4804" s="4">
        <v>0</v>
      </c>
      <c r="N4804" s="4">
        <v>0</v>
      </c>
      <c r="O4804" s="4">
        <v>0</v>
      </c>
      <c r="P4804" s="4">
        <v>0</v>
      </c>
    </row>
    <row r="4805" spans="1:16" x14ac:dyDescent="0.25">
      <c r="A4805" s="2" t="s">
        <v>4798</v>
      </c>
      <c r="B4805" s="3">
        <v>46195</v>
      </c>
      <c r="C4805" s="2" t="s">
        <v>905</v>
      </c>
      <c r="D4805" s="2" t="s">
        <v>18</v>
      </c>
      <c r="E4805" s="2" t="s">
        <v>19</v>
      </c>
      <c r="F4805" s="3"/>
      <c r="G4805" s="2">
        <v>5</v>
      </c>
      <c r="H4805" s="2" t="s">
        <v>4803</v>
      </c>
      <c r="I4805" s="2"/>
      <c r="J4805" s="2"/>
      <c r="K4805" s="2">
        <v>101</v>
      </c>
      <c r="L4805" s="2" t="s">
        <v>21</v>
      </c>
      <c r="M4805" s="4">
        <v>0</v>
      </c>
      <c r="N4805" s="4">
        <v>0</v>
      </c>
      <c r="O4805" s="4">
        <v>0</v>
      </c>
      <c r="P4805" s="4">
        <v>0</v>
      </c>
    </row>
    <row r="4806" spans="1:16" x14ac:dyDescent="0.25">
      <c r="A4806" s="2" t="s">
        <v>4798</v>
      </c>
      <c r="B4806" s="3">
        <v>46195</v>
      </c>
      <c r="C4806" s="2" t="s">
        <v>905</v>
      </c>
      <c r="D4806" s="2" t="s">
        <v>18</v>
      </c>
      <c r="E4806" s="2" t="s">
        <v>19</v>
      </c>
      <c r="F4806" s="3"/>
      <c r="G4806" s="2">
        <v>6</v>
      </c>
      <c r="H4806" s="2" t="s">
        <v>4804</v>
      </c>
      <c r="I4806" s="2"/>
      <c r="J4806" s="2"/>
      <c r="K4806" s="2">
        <v>102</v>
      </c>
      <c r="L4806" s="2" t="s">
        <v>21</v>
      </c>
      <c r="M4806" s="4">
        <v>0</v>
      </c>
      <c r="N4806" s="4">
        <v>0</v>
      </c>
      <c r="O4806" s="4">
        <v>0</v>
      </c>
      <c r="P4806" s="4">
        <v>0</v>
      </c>
    </row>
    <row r="4807" spans="1:16" x14ac:dyDescent="0.25">
      <c r="A4807" s="2" t="s">
        <v>4798</v>
      </c>
      <c r="B4807" s="3">
        <v>46195</v>
      </c>
      <c r="C4807" s="2" t="s">
        <v>905</v>
      </c>
      <c r="D4807" s="2" t="s">
        <v>18</v>
      </c>
      <c r="E4807" s="2" t="s">
        <v>19</v>
      </c>
      <c r="F4807" s="3"/>
      <c r="G4807" s="2">
        <v>7</v>
      </c>
      <c r="H4807" s="2" t="s">
        <v>4805</v>
      </c>
      <c r="I4807" s="2"/>
      <c r="J4807" s="2"/>
      <c r="K4807" s="2">
        <v>128</v>
      </c>
      <c r="L4807" s="2" t="s">
        <v>21</v>
      </c>
      <c r="M4807" s="4">
        <v>0</v>
      </c>
      <c r="N4807" s="4">
        <v>0</v>
      </c>
      <c r="O4807" s="4">
        <v>0</v>
      </c>
      <c r="P4807" s="4">
        <v>0</v>
      </c>
    </row>
    <row r="4808" spans="1:16" x14ac:dyDescent="0.25">
      <c r="A4808" s="2" t="s">
        <v>4798</v>
      </c>
      <c r="B4808" s="3">
        <v>46195</v>
      </c>
      <c r="C4808" s="2" t="s">
        <v>905</v>
      </c>
      <c r="D4808" s="2" t="s">
        <v>18</v>
      </c>
      <c r="E4808" s="2" t="s">
        <v>19</v>
      </c>
      <c r="F4808" s="3"/>
      <c r="G4808" s="2">
        <v>8</v>
      </c>
      <c r="H4808" s="2" t="s">
        <v>4806</v>
      </c>
      <c r="I4808" s="2"/>
      <c r="J4808" s="2"/>
      <c r="K4808" s="2">
        <v>112</v>
      </c>
      <c r="L4808" s="2" t="s">
        <v>21</v>
      </c>
      <c r="M4808" s="4">
        <v>0</v>
      </c>
      <c r="N4808" s="4">
        <v>0</v>
      </c>
      <c r="O4808" s="4">
        <v>0</v>
      </c>
      <c r="P4808" s="4">
        <v>0</v>
      </c>
    </row>
    <row r="4809" spans="1:16" x14ac:dyDescent="0.25">
      <c r="A4809" s="2" t="s">
        <v>4798</v>
      </c>
      <c r="B4809" s="3">
        <v>46195</v>
      </c>
      <c r="C4809" s="2" t="s">
        <v>905</v>
      </c>
      <c r="D4809" s="2" t="s">
        <v>18</v>
      </c>
      <c r="E4809" s="2" t="s">
        <v>19</v>
      </c>
      <c r="F4809" s="3"/>
      <c r="G4809" s="2">
        <v>9</v>
      </c>
      <c r="H4809" s="2" t="s">
        <v>4807</v>
      </c>
      <c r="I4809" s="2"/>
      <c r="J4809" s="2"/>
      <c r="K4809" s="2">
        <v>254</v>
      </c>
      <c r="L4809" s="2" t="s">
        <v>21</v>
      </c>
      <c r="M4809" s="4">
        <v>0</v>
      </c>
      <c r="N4809" s="4">
        <v>0</v>
      </c>
      <c r="O4809" s="4">
        <v>0</v>
      </c>
      <c r="P4809" s="4">
        <v>0</v>
      </c>
    </row>
    <row r="4810" spans="1:16" x14ac:dyDescent="0.25">
      <c r="A4810" s="2" t="s">
        <v>4798</v>
      </c>
      <c r="B4810" s="3">
        <v>46195</v>
      </c>
      <c r="C4810" s="2" t="s">
        <v>905</v>
      </c>
      <c r="D4810" s="2" t="s">
        <v>18</v>
      </c>
      <c r="E4810" s="2" t="s">
        <v>19</v>
      </c>
      <c r="F4810" s="3"/>
      <c r="G4810" s="2">
        <v>10</v>
      </c>
      <c r="H4810" s="2" t="s">
        <v>4808</v>
      </c>
      <c r="I4810" s="2"/>
      <c r="J4810" s="2"/>
      <c r="K4810" s="2">
        <v>308</v>
      </c>
      <c r="L4810" s="2" t="s">
        <v>21</v>
      </c>
      <c r="M4810" s="4">
        <v>0</v>
      </c>
      <c r="N4810" s="4">
        <v>0</v>
      </c>
      <c r="O4810" s="4">
        <v>0</v>
      </c>
      <c r="P4810" s="4">
        <v>0</v>
      </c>
    </row>
    <row r="4811" spans="1:16" x14ac:dyDescent="0.25">
      <c r="A4811" s="2" t="s">
        <v>4798</v>
      </c>
      <c r="B4811" s="3">
        <v>46195</v>
      </c>
      <c r="C4811" s="2" t="s">
        <v>905</v>
      </c>
      <c r="D4811" s="2" t="s">
        <v>18</v>
      </c>
      <c r="E4811" s="2" t="s">
        <v>19</v>
      </c>
      <c r="F4811" s="3"/>
      <c r="G4811" s="2">
        <v>11</v>
      </c>
      <c r="H4811" s="2" t="s">
        <v>4809</v>
      </c>
      <c r="I4811" s="2"/>
      <c r="J4811" s="2"/>
      <c r="K4811" s="2">
        <v>339</v>
      </c>
      <c r="L4811" s="2" t="s">
        <v>21</v>
      </c>
      <c r="M4811" s="4">
        <v>0</v>
      </c>
      <c r="N4811" s="4">
        <v>0</v>
      </c>
      <c r="O4811" s="4">
        <v>0</v>
      </c>
      <c r="P4811" s="4">
        <v>0</v>
      </c>
    </row>
    <row r="4812" spans="1:16" x14ac:dyDescent="0.25">
      <c r="A4812" s="2" t="s">
        <v>4798</v>
      </c>
      <c r="B4812" s="3">
        <v>46195</v>
      </c>
      <c r="C4812" s="2" t="s">
        <v>905</v>
      </c>
      <c r="D4812" s="2" t="s">
        <v>18</v>
      </c>
      <c r="E4812" s="2" t="s">
        <v>19</v>
      </c>
      <c r="F4812" s="3"/>
      <c r="G4812" s="2">
        <v>12</v>
      </c>
      <c r="H4812" s="2" t="s">
        <v>4810</v>
      </c>
      <c r="I4812" s="2"/>
      <c r="J4812" s="2"/>
      <c r="K4812" s="2">
        <v>185</v>
      </c>
      <c r="L4812" s="2" t="s">
        <v>21</v>
      </c>
      <c r="M4812" s="4">
        <v>0</v>
      </c>
      <c r="N4812" s="4">
        <v>0</v>
      </c>
      <c r="O4812" s="4">
        <v>0</v>
      </c>
      <c r="P4812" s="4">
        <v>0</v>
      </c>
    </row>
    <row r="4813" spans="1:16" x14ac:dyDescent="0.25">
      <c r="A4813" s="2" t="s">
        <v>4798</v>
      </c>
      <c r="B4813" s="3">
        <v>46195</v>
      </c>
      <c r="C4813" s="2" t="s">
        <v>905</v>
      </c>
      <c r="D4813" s="2" t="s">
        <v>18</v>
      </c>
      <c r="E4813" s="2" t="s">
        <v>19</v>
      </c>
      <c r="F4813" s="3"/>
      <c r="G4813" s="2">
        <v>13</v>
      </c>
      <c r="H4813" s="2" t="s">
        <v>4811</v>
      </c>
      <c r="I4813" s="2"/>
      <c r="J4813" s="2"/>
      <c r="K4813" s="2">
        <v>37</v>
      </c>
      <c r="L4813" s="2" t="s">
        <v>21</v>
      </c>
      <c r="M4813" s="4">
        <v>0</v>
      </c>
      <c r="N4813" s="4">
        <v>0</v>
      </c>
      <c r="O4813" s="4">
        <v>0</v>
      </c>
      <c r="P4813" s="4">
        <v>0</v>
      </c>
    </row>
    <row r="4814" spans="1:16" x14ac:dyDescent="0.25">
      <c r="A4814" s="2" t="s">
        <v>4798</v>
      </c>
      <c r="B4814" s="3">
        <v>46195</v>
      </c>
      <c r="C4814" s="2" t="s">
        <v>905</v>
      </c>
      <c r="D4814" s="2" t="s">
        <v>18</v>
      </c>
      <c r="E4814" s="2" t="s">
        <v>19</v>
      </c>
      <c r="F4814" s="3"/>
      <c r="G4814" s="2">
        <v>14</v>
      </c>
      <c r="H4814" s="2" t="s">
        <v>4812</v>
      </c>
      <c r="I4814" s="2"/>
      <c r="J4814" s="2"/>
      <c r="K4814" s="2">
        <v>18</v>
      </c>
      <c r="L4814" s="2" t="s">
        <v>21</v>
      </c>
      <c r="M4814" s="4">
        <v>0</v>
      </c>
      <c r="N4814" s="4">
        <v>0</v>
      </c>
      <c r="O4814" s="4">
        <v>0</v>
      </c>
      <c r="P4814" s="4">
        <v>0</v>
      </c>
    </row>
    <row r="4815" spans="1:16" x14ac:dyDescent="0.25">
      <c r="A4815" s="2" t="s">
        <v>4798</v>
      </c>
      <c r="B4815" s="3">
        <v>46195</v>
      </c>
      <c r="C4815" s="2" t="s">
        <v>905</v>
      </c>
      <c r="D4815" s="2" t="s">
        <v>18</v>
      </c>
      <c r="E4815" s="2" t="s">
        <v>19</v>
      </c>
      <c r="F4815" s="3"/>
      <c r="G4815" s="2">
        <v>15</v>
      </c>
      <c r="H4815" s="2" t="s">
        <v>4813</v>
      </c>
      <c r="I4815" s="2"/>
      <c r="J4815" s="2"/>
      <c r="K4815" s="2">
        <v>18</v>
      </c>
      <c r="L4815" s="2" t="s">
        <v>21</v>
      </c>
      <c r="M4815" s="4">
        <v>0</v>
      </c>
      <c r="N4815" s="4">
        <v>0</v>
      </c>
      <c r="O4815" s="4">
        <v>0</v>
      </c>
      <c r="P4815" s="4">
        <v>0</v>
      </c>
    </row>
    <row r="4816" spans="1:16" x14ac:dyDescent="0.25">
      <c r="A4816" s="2" t="s">
        <v>4798</v>
      </c>
      <c r="B4816" s="3">
        <v>46195</v>
      </c>
      <c r="C4816" s="2" t="s">
        <v>905</v>
      </c>
      <c r="D4816" s="2" t="s">
        <v>18</v>
      </c>
      <c r="E4816" s="2" t="s">
        <v>19</v>
      </c>
      <c r="F4816" s="3"/>
      <c r="G4816" s="2">
        <v>16</v>
      </c>
      <c r="H4816" s="2" t="s">
        <v>4814</v>
      </c>
      <c r="I4816" s="2"/>
      <c r="J4816" s="2"/>
      <c r="K4816" s="2">
        <v>177</v>
      </c>
      <c r="L4816" s="2" t="s">
        <v>21</v>
      </c>
      <c r="M4816" s="4">
        <v>0</v>
      </c>
      <c r="N4816" s="4">
        <v>0</v>
      </c>
      <c r="O4816" s="4">
        <v>0</v>
      </c>
      <c r="P4816" s="4">
        <v>0</v>
      </c>
    </row>
    <row r="4817" spans="1:16" x14ac:dyDescent="0.25">
      <c r="A4817" s="2" t="s">
        <v>4798</v>
      </c>
      <c r="B4817" s="3">
        <v>46195</v>
      </c>
      <c r="C4817" s="2" t="s">
        <v>905</v>
      </c>
      <c r="D4817" s="2" t="s">
        <v>18</v>
      </c>
      <c r="E4817" s="2" t="s">
        <v>19</v>
      </c>
      <c r="F4817" s="3"/>
      <c r="G4817" s="2">
        <v>17</v>
      </c>
      <c r="H4817" s="2" t="s">
        <v>4815</v>
      </c>
      <c r="I4817" s="2"/>
      <c r="J4817" s="2"/>
      <c r="K4817" s="2">
        <v>24</v>
      </c>
      <c r="L4817" s="2" t="s">
        <v>21</v>
      </c>
      <c r="M4817" s="4">
        <v>0</v>
      </c>
      <c r="N4817" s="4">
        <v>0</v>
      </c>
      <c r="O4817" s="4">
        <v>0</v>
      </c>
      <c r="P4817" s="4">
        <v>0</v>
      </c>
    </row>
    <row r="4818" spans="1:16" x14ac:dyDescent="0.25">
      <c r="A4818" s="2" t="s">
        <v>4798</v>
      </c>
      <c r="B4818" s="3">
        <v>46195</v>
      </c>
      <c r="C4818" s="2" t="s">
        <v>905</v>
      </c>
      <c r="D4818" s="2" t="s">
        <v>18</v>
      </c>
      <c r="E4818" s="2" t="s">
        <v>19</v>
      </c>
      <c r="F4818" s="3"/>
      <c r="G4818" s="2">
        <v>18</v>
      </c>
      <c r="H4818" s="2" t="s">
        <v>4816</v>
      </c>
      <c r="I4818" s="2"/>
      <c r="J4818" s="2"/>
      <c r="K4818" s="2">
        <v>48</v>
      </c>
      <c r="L4818" s="2" t="s">
        <v>21</v>
      </c>
      <c r="M4818" s="4">
        <v>0</v>
      </c>
      <c r="N4818" s="4">
        <v>0</v>
      </c>
      <c r="O4818" s="4">
        <v>0</v>
      </c>
      <c r="P4818" s="4">
        <v>0</v>
      </c>
    </row>
    <row r="4819" spans="1:16" x14ac:dyDescent="0.25">
      <c r="A4819" s="2" t="s">
        <v>4798</v>
      </c>
      <c r="B4819" s="3">
        <v>46195</v>
      </c>
      <c r="C4819" s="2" t="s">
        <v>905</v>
      </c>
      <c r="D4819" s="2" t="s">
        <v>18</v>
      </c>
      <c r="E4819" s="2" t="s">
        <v>19</v>
      </c>
      <c r="F4819" s="3"/>
      <c r="G4819" s="2">
        <v>19</v>
      </c>
      <c r="H4819" s="2" t="s">
        <v>4817</v>
      </c>
      <c r="I4819" s="2"/>
      <c r="J4819" s="2"/>
      <c r="K4819" s="2">
        <v>8</v>
      </c>
      <c r="L4819" s="2" t="s">
        <v>21</v>
      </c>
      <c r="M4819" s="4">
        <v>0</v>
      </c>
      <c r="N4819" s="4">
        <v>0</v>
      </c>
      <c r="O4819" s="4">
        <v>0</v>
      </c>
      <c r="P4819" s="4">
        <v>0</v>
      </c>
    </row>
    <row r="4820" spans="1:16" x14ac:dyDescent="0.25">
      <c r="A4820" s="2" t="s">
        <v>4798</v>
      </c>
      <c r="B4820" s="3">
        <v>46195</v>
      </c>
      <c r="C4820" s="2" t="s">
        <v>905</v>
      </c>
      <c r="D4820" s="2" t="s">
        <v>18</v>
      </c>
      <c r="E4820" s="2" t="s">
        <v>19</v>
      </c>
      <c r="F4820" s="3"/>
      <c r="G4820" s="2">
        <v>20</v>
      </c>
      <c r="H4820" s="2" t="s">
        <v>4818</v>
      </c>
      <c r="I4820" s="2"/>
      <c r="J4820" s="2"/>
      <c r="K4820" s="2">
        <v>8</v>
      </c>
      <c r="L4820" s="2" t="s">
        <v>21</v>
      </c>
      <c r="M4820" s="4">
        <v>0</v>
      </c>
      <c r="N4820" s="4">
        <v>0</v>
      </c>
      <c r="O4820" s="4">
        <v>0</v>
      </c>
      <c r="P4820" s="4">
        <v>0</v>
      </c>
    </row>
    <row r="4821" spans="1:16" x14ac:dyDescent="0.25">
      <c r="A4821" s="2" t="s">
        <v>4798</v>
      </c>
      <c r="B4821" s="3">
        <v>46195</v>
      </c>
      <c r="C4821" s="2" t="s">
        <v>905</v>
      </c>
      <c r="D4821" s="2" t="s">
        <v>18</v>
      </c>
      <c r="E4821" s="2" t="s">
        <v>19</v>
      </c>
      <c r="F4821" s="3"/>
      <c r="G4821" s="2">
        <v>21</v>
      </c>
      <c r="H4821" s="2" t="s">
        <v>4819</v>
      </c>
      <c r="I4821" s="2"/>
      <c r="J4821" s="2"/>
      <c r="K4821" s="2">
        <v>8</v>
      </c>
      <c r="L4821" s="2" t="s">
        <v>21</v>
      </c>
      <c r="M4821" s="4">
        <v>0</v>
      </c>
      <c r="N4821" s="4">
        <v>0</v>
      </c>
      <c r="O4821" s="4">
        <v>0</v>
      </c>
      <c r="P4821" s="4">
        <v>0</v>
      </c>
    </row>
    <row r="4822" spans="1:16" x14ac:dyDescent="0.25">
      <c r="A4822" s="2" t="s">
        <v>4798</v>
      </c>
      <c r="B4822" s="3">
        <v>46195</v>
      </c>
      <c r="C4822" s="2" t="s">
        <v>905</v>
      </c>
      <c r="D4822" s="2" t="s">
        <v>18</v>
      </c>
      <c r="E4822" s="2" t="s">
        <v>19</v>
      </c>
      <c r="F4822" s="3"/>
      <c r="G4822" s="2">
        <v>22</v>
      </c>
      <c r="H4822" s="2" t="s">
        <v>4820</v>
      </c>
      <c r="I4822" s="2"/>
      <c r="J4822" s="2"/>
      <c r="K4822" s="2">
        <v>16</v>
      </c>
      <c r="L4822" s="2" t="s">
        <v>21</v>
      </c>
      <c r="M4822" s="4">
        <v>0</v>
      </c>
      <c r="N4822" s="4">
        <v>0</v>
      </c>
      <c r="O4822" s="4">
        <v>0</v>
      </c>
      <c r="P4822" s="4">
        <v>0</v>
      </c>
    </row>
    <row r="4823" spans="1:16" x14ac:dyDescent="0.25">
      <c r="A4823" s="2" t="s">
        <v>4798</v>
      </c>
      <c r="B4823" s="3">
        <v>46195</v>
      </c>
      <c r="C4823" s="2" t="s">
        <v>905</v>
      </c>
      <c r="D4823" s="2" t="s">
        <v>18</v>
      </c>
      <c r="E4823" s="2" t="s">
        <v>19</v>
      </c>
      <c r="F4823" s="3"/>
      <c r="G4823" s="2">
        <v>23</v>
      </c>
      <c r="H4823" s="2" t="s">
        <v>4821</v>
      </c>
      <c r="I4823" s="2"/>
      <c r="J4823" s="2"/>
      <c r="K4823" s="2">
        <v>55</v>
      </c>
      <c r="L4823" s="2" t="s">
        <v>21</v>
      </c>
      <c r="M4823" s="4">
        <v>0</v>
      </c>
      <c r="N4823" s="4">
        <v>0</v>
      </c>
      <c r="O4823" s="4">
        <v>0</v>
      </c>
      <c r="P4823" s="4">
        <v>0</v>
      </c>
    </row>
    <row r="4824" spans="1:16" x14ac:dyDescent="0.25">
      <c r="A4824" s="2" t="s">
        <v>4798</v>
      </c>
      <c r="B4824" s="3">
        <v>46195</v>
      </c>
      <c r="C4824" s="2" t="s">
        <v>905</v>
      </c>
      <c r="D4824" s="2" t="s">
        <v>18</v>
      </c>
      <c r="E4824" s="2" t="s">
        <v>19</v>
      </c>
      <c r="F4824" s="3"/>
      <c r="G4824" s="2">
        <v>24</v>
      </c>
      <c r="H4824" s="2" t="s">
        <v>4822</v>
      </c>
      <c r="I4824" s="2"/>
      <c r="J4824" s="2"/>
      <c r="K4824" s="2">
        <v>114</v>
      </c>
      <c r="L4824" s="2" t="s">
        <v>21</v>
      </c>
      <c r="M4824" s="4">
        <v>0</v>
      </c>
      <c r="N4824" s="4">
        <v>0</v>
      </c>
      <c r="O4824" s="4">
        <v>0</v>
      </c>
      <c r="P4824" s="4">
        <v>0</v>
      </c>
    </row>
    <row r="4825" spans="1:16" x14ac:dyDescent="0.25">
      <c r="A4825" s="2" t="s">
        <v>4798</v>
      </c>
      <c r="B4825" s="3">
        <v>46195</v>
      </c>
      <c r="C4825" s="2" t="s">
        <v>905</v>
      </c>
      <c r="D4825" s="2" t="s">
        <v>18</v>
      </c>
      <c r="E4825" s="2" t="s">
        <v>19</v>
      </c>
      <c r="F4825" s="3"/>
      <c r="G4825" s="2">
        <v>25</v>
      </c>
      <c r="H4825" s="2" t="s">
        <v>4823</v>
      </c>
      <c r="I4825" s="2"/>
      <c r="J4825" s="2"/>
      <c r="K4825" s="2">
        <v>23</v>
      </c>
      <c r="L4825" s="2" t="s">
        <v>21</v>
      </c>
      <c r="M4825" s="4">
        <v>0</v>
      </c>
      <c r="N4825" s="4">
        <v>0</v>
      </c>
      <c r="O4825" s="4">
        <v>0</v>
      </c>
      <c r="P4825" s="4">
        <v>0</v>
      </c>
    </row>
    <row r="4826" spans="1:16" x14ac:dyDescent="0.25">
      <c r="A4826" s="2" t="s">
        <v>4798</v>
      </c>
      <c r="B4826" s="3">
        <v>46195</v>
      </c>
      <c r="C4826" s="2" t="s">
        <v>905</v>
      </c>
      <c r="D4826" s="2" t="s">
        <v>18</v>
      </c>
      <c r="E4826" s="2" t="s">
        <v>19</v>
      </c>
      <c r="F4826" s="3"/>
      <c r="G4826" s="2">
        <v>26</v>
      </c>
      <c r="H4826" s="2" t="s">
        <v>4824</v>
      </c>
      <c r="I4826" s="2"/>
      <c r="J4826" s="2"/>
      <c r="K4826" s="2">
        <v>76</v>
      </c>
      <c r="L4826" s="2" t="s">
        <v>21</v>
      </c>
      <c r="M4826" s="4">
        <v>0</v>
      </c>
      <c r="N4826" s="4">
        <v>0</v>
      </c>
      <c r="O4826" s="4">
        <v>0</v>
      </c>
      <c r="P4826" s="4">
        <v>0</v>
      </c>
    </row>
    <row r="4827" spans="1:16" x14ac:dyDescent="0.25">
      <c r="A4827" s="2" t="s">
        <v>4825</v>
      </c>
      <c r="B4827" s="3">
        <v>46196</v>
      </c>
      <c r="C4827" s="2" t="s">
        <v>17</v>
      </c>
      <c r="D4827" s="2" t="s">
        <v>18</v>
      </c>
      <c r="E4827" s="2" t="s">
        <v>19</v>
      </c>
      <c r="F4827" s="3"/>
      <c r="G4827" s="2">
        <v>1</v>
      </c>
      <c r="H4827" s="2" t="s">
        <v>4826</v>
      </c>
      <c r="I4827" s="2"/>
      <c r="J4827" s="2"/>
      <c r="K4827" s="2">
        <v>0.4</v>
      </c>
      <c r="L4827" s="2" t="s">
        <v>115</v>
      </c>
      <c r="M4827" s="4">
        <v>3892057.52</v>
      </c>
      <c r="N4827" s="4">
        <v>0</v>
      </c>
      <c r="O4827" s="4">
        <v>1556823.01</v>
      </c>
      <c r="P4827" s="4">
        <v>1899324.07</v>
      </c>
    </row>
    <row r="4828" spans="1:16" x14ac:dyDescent="0.25">
      <c r="A4828" s="2" t="s">
        <v>4827</v>
      </c>
      <c r="B4828" s="3">
        <v>46196</v>
      </c>
      <c r="C4828" s="2" t="s">
        <v>17</v>
      </c>
      <c r="D4828" s="2" t="s">
        <v>18</v>
      </c>
      <c r="E4828" s="2" t="s">
        <v>19</v>
      </c>
      <c r="F4828" s="3"/>
      <c r="G4828" s="2">
        <v>1</v>
      </c>
      <c r="H4828" s="2" t="s">
        <v>4828</v>
      </c>
      <c r="I4828" s="2"/>
      <c r="J4828" s="2"/>
      <c r="K4828" s="2">
        <v>2</v>
      </c>
      <c r="L4828" s="2" t="s">
        <v>38</v>
      </c>
      <c r="M4828" s="4">
        <v>51639.35</v>
      </c>
      <c r="N4828" s="4">
        <v>0</v>
      </c>
      <c r="O4828" s="4">
        <v>103278.7</v>
      </c>
      <c r="P4828" s="4">
        <v>126000.01</v>
      </c>
    </row>
    <row r="4829" spans="1:16" x14ac:dyDescent="0.25">
      <c r="A4829" s="2" t="s">
        <v>4827</v>
      </c>
      <c r="B4829" s="3">
        <v>46196</v>
      </c>
      <c r="C4829" s="2" t="s">
        <v>17</v>
      </c>
      <c r="D4829" s="2" t="s">
        <v>18</v>
      </c>
      <c r="E4829" s="2" t="s">
        <v>19</v>
      </c>
      <c r="F4829" s="3"/>
      <c r="G4829" s="2">
        <v>2</v>
      </c>
      <c r="H4829" s="2" t="s">
        <v>4829</v>
      </c>
      <c r="I4829" s="2"/>
      <c r="J4829" s="2"/>
      <c r="K4829" s="2">
        <v>5</v>
      </c>
      <c r="L4829" s="2" t="s">
        <v>38</v>
      </c>
      <c r="M4829" s="4">
        <v>3442.63</v>
      </c>
      <c r="N4829" s="4">
        <v>0</v>
      </c>
      <c r="O4829" s="4">
        <v>17213.150000000001</v>
      </c>
      <c r="P4829" s="4">
        <v>21000.04</v>
      </c>
    </row>
    <row r="4830" spans="1:16" x14ac:dyDescent="0.25">
      <c r="A4830" s="2" t="s">
        <v>4827</v>
      </c>
      <c r="B4830" s="3">
        <v>46196</v>
      </c>
      <c r="C4830" s="2" t="s">
        <v>17</v>
      </c>
      <c r="D4830" s="2" t="s">
        <v>18</v>
      </c>
      <c r="E4830" s="2" t="s">
        <v>19</v>
      </c>
      <c r="F4830" s="3"/>
      <c r="G4830" s="2">
        <v>3</v>
      </c>
      <c r="H4830" s="2" t="s">
        <v>4830</v>
      </c>
      <c r="I4830" s="2"/>
      <c r="J4830" s="2"/>
      <c r="K4830" s="2">
        <v>30</v>
      </c>
      <c r="L4830" s="2" t="s">
        <v>38</v>
      </c>
      <c r="M4830" s="4">
        <v>315.57</v>
      </c>
      <c r="N4830" s="4">
        <v>0</v>
      </c>
      <c r="O4830" s="4">
        <v>9467.1</v>
      </c>
      <c r="P4830" s="4">
        <v>11549.86</v>
      </c>
    </row>
    <row r="4831" spans="1:16" x14ac:dyDescent="0.25">
      <c r="A4831" s="2" t="s">
        <v>4827</v>
      </c>
      <c r="B4831" s="3">
        <v>46196</v>
      </c>
      <c r="C4831" s="2" t="s">
        <v>17</v>
      </c>
      <c r="D4831" s="2" t="s">
        <v>18</v>
      </c>
      <c r="E4831" s="2" t="s">
        <v>19</v>
      </c>
      <c r="F4831" s="3"/>
      <c r="G4831" s="2">
        <v>4</v>
      </c>
      <c r="H4831" s="2" t="s">
        <v>4831</v>
      </c>
      <c r="I4831" s="2"/>
      <c r="J4831" s="2"/>
      <c r="K4831" s="2">
        <v>30</v>
      </c>
      <c r="L4831" s="2" t="s">
        <v>38</v>
      </c>
      <c r="M4831" s="4">
        <v>573.78</v>
      </c>
      <c r="N4831" s="4">
        <v>0</v>
      </c>
      <c r="O4831" s="4">
        <v>17213.400000000001</v>
      </c>
      <c r="P4831" s="4">
        <v>21000.35</v>
      </c>
    </row>
    <row r="4832" spans="1:16" x14ac:dyDescent="0.25">
      <c r="A4832" s="2" t="s">
        <v>4827</v>
      </c>
      <c r="B4832" s="3">
        <v>46196</v>
      </c>
      <c r="C4832" s="2" t="s">
        <v>17</v>
      </c>
      <c r="D4832" s="2" t="s">
        <v>18</v>
      </c>
      <c r="E4832" s="2" t="s">
        <v>19</v>
      </c>
      <c r="F4832" s="3"/>
      <c r="G4832" s="2">
        <v>5</v>
      </c>
      <c r="H4832" s="2" t="s">
        <v>4832</v>
      </c>
      <c r="I4832" s="2"/>
      <c r="J4832" s="2"/>
      <c r="K4832" s="2">
        <v>5</v>
      </c>
      <c r="L4832" s="2" t="s">
        <v>38</v>
      </c>
      <c r="M4832" s="4">
        <v>4590.17</v>
      </c>
      <c r="N4832" s="4">
        <v>0</v>
      </c>
      <c r="O4832" s="4">
        <v>22950.85</v>
      </c>
      <c r="P4832" s="4">
        <v>28000.04</v>
      </c>
    </row>
    <row r="4833" spans="1:16" x14ac:dyDescent="0.25">
      <c r="A4833" s="2" t="s">
        <v>4827</v>
      </c>
      <c r="B4833" s="3">
        <v>46196</v>
      </c>
      <c r="C4833" s="2" t="s">
        <v>17</v>
      </c>
      <c r="D4833" s="2" t="s">
        <v>18</v>
      </c>
      <c r="E4833" s="2" t="s">
        <v>19</v>
      </c>
      <c r="F4833" s="3"/>
      <c r="G4833" s="2">
        <v>6</v>
      </c>
      <c r="H4833" s="2" t="s">
        <v>4833</v>
      </c>
      <c r="I4833" s="2"/>
      <c r="J4833" s="2"/>
      <c r="K4833" s="2">
        <v>5</v>
      </c>
      <c r="L4833" s="2" t="s">
        <v>38</v>
      </c>
      <c r="M4833" s="4">
        <v>4590.17</v>
      </c>
      <c r="N4833" s="4">
        <v>0</v>
      </c>
      <c r="O4833" s="4">
        <v>22950.85</v>
      </c>
      <c r="P4833" s="4">
        <v>28000.04</v>
      </c>
    </row>
    <row r="4834" spans="1:16" x14ac:dyDescent="0.25">
      <c r="A4834" s="2" t="s">
        <v>4827</v>
      </c>
      <c r="B4834" s="3">
        <v>46196</v>
      </c>
      <c r="C4834" s="2" t="s">
        <v>17</v>
      </c>
      <c r="D4834" s="2" t="s">
        <v>18</v>
      </c>
      <c r="E4834" s="2" t="s">
        <v>19</v>
      </c>
      <c r="F4834" s="3"/>
      <c r="G4834" s="2">
        <v>7</v>
      </c>
      <c r="H4834" s="2" t="s">
        <v>4834</v>
      </c>
      <c r="I4834" s="2"/>
      <c r="J4834" s="2"/>
      <c r="K4834" s="2">
        <v>5</v>
      </c>
      <c r="L4834" s="2" t="s">
        <v>38</v>
      </c>
      <c r="M4834" s="4">
        <v>4590.17</v>
      </c>
      <c r="N4834" s="4">
        <v>0</v>
      </c>
      <c r="O4834" s="4">
        <v>22950.85</v>
      </c>
      <c r="P4834" s="4">
        <v>28000.04</v>
      </c>
    </row>
    <row r="4835" spans="1:16" x14ac:dyDescent="0.25">
      <c r="A4835" s="2" t="s">
        <v>4827</v>
      </c>
      <c r="B4835" s="3">
        <v>46196</v>
      </c>
      <c r="C4835" s="2" t="s">
        <v>17</v>
      </c>
      <c r="D4835" s="2" t="s">
        <v>18</v>
      </c>
      <c r="E4835" s="2" t="s">
        <v>19</v>
      </c>
      <c r="F4835" s="3"/>
      <c r="G4835" s="2">
        <v>8</v>
      </c>
      <c r="H4835" s="2" t="s">
        <v>4835</v>
      </c>
      <c r="I4835" s="2"/>
      <c r="J4835" s="2"/>
      <c r="K4835" s="2">
        <v>5</v>
      </c>
      <c r="L4835" s="2" t="s">
        <v>38</v>
      </c>
      <c r="M4835" s="4">
        <v>4590.17</v>
      </c>
      <c r="N4835" s="4">
        <v>0</v>
      </c>
      <c r="O4835" s="4">
        <v>22950.85</v>
      </c>
      <c r="P4835" s="4">
        <v>28000.04</v>
      </c>
    </row>
    <row r="4836" spans="1:16" x14ac:dyDescent="0.25">
      <c r="A4836" s="2" t="s">
        <v>4827</v>
      </c>
      <c r="B4836" s="3">
        <v>46196</v>
      </c>
      <c r="C4836" s="2" t="s">
        <v>17</v>
      </c>
      <c r="D4836" s="2" t="s">
        <v>18</v>
      </c>
      <c r="E4836" s="2" t="s">
        <v>19</v>
      </c>
      <c r="F4836" s="3"/>
      <c r="G4836" s="2">
        <v>9</v>
      </c>
      <c r="H4836" s="2" t="s">
        <v>4836</v>
      </c>
      <c r="I4836" s="2"/>
      <c r="J4836" s="2"/>
      <c r="K4836" s="2">
        <v>5</v>
      </c>
      <c r="L4836" s="2" t="s">
        <v>38</v>
      </c>
      <c r="M4836" s="4">
        <v>4590.17</v>
      </c>
      <c r="N4836" s="4">
        <v>0</v>
      </c>
      <c r="O4836" s="4">
        <v>22950.85</v>
      </c>
      <c r="P4836" s="4">
        <v>28000.04</v>
      </c>
    </row>
    <row r="4837" spans="1:16" x14ac:dyDescent="0.25">
      <c r="A4837" s="2" t="s">
        <v>4827</v>
      </c>
      <c r="B4837" s="3">
        <v>46196</v>
      </c>
      <c r="C4837" s="2" t="s">
        <v>17</v>
      </c>
      <c r="D4837" s="2" t="s">
        <v>18</v>
      </c>
      <c r="E4837" s="2" t="s">
        <v>19</v>
      </c>
      <c r="F4837" s="3"/>
      <c r="G4837" s="2">
        <v>10</v>
      </c>
      <c r="H4837" s="2" t="s">
        <v>4837</v>
      </c>
      <c r="I4837" s="2"/>
      <c r="J4837" s="2"/>
      <c r="K4837" s="2">
        <v>5</v>
      </c>
      <c r="L4837" s="2" t="s">
        <v>38</v>
      </c>
      <c r="M4837" s="4">
        <v>4590.17</v>
      </c>
      <c r="N4837" s="4">
        <v>0</v>
      </c>
      <c r="O4837" s="4">
        <v>22950.85</v>
      </c>
      <c r="P4837" s="4">
        <v>28000.04</v>
      </c>
    </row>
    <row r="4838" spans="1:16" x14ac:dyDescent="0.25">
      <c r="A4838" s="2" t="s">
        <v>4827</v>
      </c>
      <c r="B4838" s="3">
        <v>46196</v>
      </c>
      <c r="C4838" s="2" t="s">
        <v>17</v>
      </c>
      <c r="D4838" s="2" t="s">
        <v>18</v>
      </c>
      <c r="E4838" s="2" t="s">
        <v>19</v>
      </c>
      <c r="F4838" s="3"/>
      <c r="G4838" s="2">
        <v>11</v>
      </c>
      <c r="H4838" s="2" t="s">
        <v>4838</v>
      </c>
      <c r="I4838" s="2"/>
      <c r="J4838" s="2"/>
      <c r="K4838" s="2">
        <v>5</v>
      </c>
      <c r="L4838" s="2" t="s">
        <v>38</v>
      </c>
      <c r="M4838" s="4">
        <v>4590.17</v>
      </c>
      <c r="N4838" s="4">
        <v>0</v>
      </c>
      <c r="O4838" s="4">
        <v>22950.85</v>
      </c>
      <c r="P4838" s="4">
        <v>28000.04</v>
      </c>
    </row>
    <row r="4839" spans="1:16" x14ac:dyDescent="0.25">
      <c r="A4839" s="2" t="s">
        <v>4827</v>
      </c>
      <c r="B4839" s="3">
        <v>46196</v>
      </c>
      <c r="C4839" s="2" t="s">
        <v>17</v>
      </c>
      <c r="D4839" s="2" t="s">
        <v>18</v>
      </c>
      <c r="E4839" s="2" t="s">
        <v>19</v>
      </c>
      <c r="F4839" s="3"/>
      <c r="G4839" s="2">
        <v>12</v>
      </c>
      <c r="H4839" s="2" t="s">
        <v>4839</v>
      </c>
      <c r="I4839" s="2"/>
      <c r="J4839" s="2"/>
      <c r="K4839" s="2">
        <v>10</v>
      </c>
      <c r="L4839" s="2" t="s">
        <v>38</v>
      </c>
      <c r="M4839" s="4">
        <v>1950.82</v>
      </c>
      <c r="N4839" s="4">
        <v>0</v>
      </c>
      <c r="O4839" s="4">
        <v>19508.2</v>
      </c>
      <c r="P4839" s="4">
        <v>23800</v>
      </c>
    </row>
    <row r="4840" spans="1:16" x14ac:dyDescent="0.25">
      <c r="A4840" s="2" t="s">
        <v>4827</v>
      </c>
      <c r="B4840" s="3">
        <v>46196</v>
      </c>
      <c r="C4840" s="2" t="s">
        <v>17</v>
      </c>
      <c r="D4840" s="2" t="s">
        <v>18</v>
      </c>
      <c r="E4840" s="2" t="s">
        <v>19</v>
      </c>
      <c r="F4840" s="3"/>
      <c r="G4840" s="2">
        <v>13</v>
      </c>
      <c r="H4840" s="2" t="s">
        <v>4840</v>
      </c>
      <c r="I4840" s="2"/>
      <c r="J4840" s="2"/>
      <c r="K4840" s="2">
        <v>10</v>
      </c>
      <c r="L4840" s="2" t="s">
        <v>38</v>
      </c>
      <c r="M4840" s="4">
        <v>4131.1499999999996</v>
      </c>
      <c r="N4840" s="4">
        <v>0</v>
      </c>
      <c r="O4840" s="4">
        <v>41311.5</v>
      </c>
      <c r="P4840" s="4">
        <v>50400.03</v>
      </c>
    </row>
    <row r="4841" spans="1:16" x14ac:dyDescent="0.25">
      <c r="A4841" s="2" t="s">
        <v>4827</v>
      </c>
      <c r="B4841" s="3">
        <v>46196</v>
      </c>
      <c r="C4841" s="2" t="s">
        <v>17</v>
      </c>
      <c r="D4841" s="2" t="s">
        <v>18</v>
      </c>
      <c r="E4841" s="2" t="s">
        <v>19</v>
      </c>
      <c r="F4841" s="3"/>
      <c r="G4841" s="2">
        <v>14</v>
      </c>
      <c r="H4841" s="2" t="s">
        <v>4841</v>
      </c>
      <c r="I4841" s="2"/>
      <c r="J4841" s="2"/>
      <c r="K4841" s="2">
        <v>5</v>
      </c>
      <c r="L4841" s="2" t="s">
        <v>38</v>
      </c>
      <c r="M4841" s="4">
        <v>895.08</v>
      </c>
      <c r="N4841" s="4">
        <v>0</v>
      </c>
      <c r="O4841" s="4">
        <v>4475.3999999999996</v>
      </c>
      <c r="P4841" s="4">
        <v>5459.99</v>
      </c>
    </row>
    <row r="4842" spans="1:16" x14ac:dyDescent="0.25">
      <c r="A4842" s="2" t="s">
        <v>4827</v>
      </c>
      <c r="B4842" s="3">
        <v>46196</v>
      </c>
      <c r="C4842" s="2" t="s">
        <v>17</v>
      </c>
      <c r="D4842" s="2" t="s">
        <v>18</v>
      </c>
      <c r="E4842" s="2" t="s">
        <v>19</v>
      </c>
      <c r="F4842" s="3"/>
      <c r="G4842" s="2">
        <v>15</v>
      </c>
      <c r="H4842" s="2" t="s">
        <v>4842</v>
      </c>
      <c r="I4842" s="2"/>
      <c r="J4842" s="2"/>
      <c r="K4842" s="2">
        <v>10</v>
      </c>
      <c r="L4842" s="2" t="s">
        <v>695</v>
      </c>
      <c r="M4842" s="4">
        <v>2295.08</v>
      </c>
      <c r="N4842" s="4">
        <v>0</v>
      </c>
      <c r="O4842" s="4">
        <v>22950.799999999999</v>
      </c>
      <c r="P4842" s="4">
        <v>27999.98</v>
      </c>
    </row>
    <row r="4843" spans="1:16" x14ac:dyDescent="0.25">
      <c r="A4843" s="2" t="s">
        <v>4843</v>
      </c>
      <c r="B4843" s="3">
        <v>46197</v>
      </c>
      <c r="C4843" s="2" t="s">
        <v>17</v>
      </c>
      <c r="D4843" s="2" t="s">
        <v>18</v>
      </c>
      <c r="E4843" s="2" t="s">
        <v>19</v>
      </c>
      <c r="F4843" s="3"/>
      <c r="G4843" s="2">
        <v>1</v>
      </c>
      <c r="H4843" s="2" t="s">
        <v>4844</v>
      </c>
      <c r="I4843" s="2"/>
      <c r="J4843" s="2"/>
      <c r="K4843" s="2">
        <v>15.8</v>
      </c>
      <c r="L4843" s="2" t="s">
        <v>23</v>
      </c>
      <c r="M4843" s="4">
        <v>358150</v>
      </c>
      <c r="N4843" s="4">
        <v>0</v>
      </c>
      <c r="O4843" s="4">
        <v>5658770</v>
      </c>
      <c r="P4843" s="4">
        <v>6903699.4000000004</v>
      </c>
    </row>
    <row r="4844" spans="1:16" x14ac:dyDescent="0.25">
      <c r="A4844" s="2" t="s">
        <v>4843</v>
      </c>
      <c r="B4844" s="3">
        <v>46197</v>
      </c>
      <c r="C4844" s="2" t="s">
        <v>17</v>
      </c>
      <c r="D4844" s="2" t="s">
        <v>18</v>
      </c>
      <c r="E4844" s="2" t="s">
        <v>19</v>
      </c>
      <c r="F4844" s="3"/>
      <c r="G4844" s="2">
        <v>2</v>
      </c>
      <c r="H4844" s="2" t="s">
        <v>4845</v>
      </c>
      <c r="I4844" s="2"/>
      <c r="J4844" s="2"/>
      <c r="K4844" s="2">
        <v>15.45</v>
      </c>
      <c r="L4844" s="2" t="s">
        <v>23</v>
      </c>
      <c r="M4844" s="4">
        <v>358150</v>
      </c>
      <c r="N4844" s="4">
        <v>0</v>
      </c>
      <c r="O4844" s="4">
        <v>5533417.5</v>
      </c>
      <c r="P4844" s="4">
        <v>6750769.3499999996</v>
      </c>
    </row>
    <row r="4845" spans="1:16" x14ac:dyDescent="0.25">
      <c r="A4845" s="2" t="s">
        <v>4843</v>
      </c>
      <c r="B4845" s="3">
        <v>46197</v>
      </c>
      <c r="C4845" s="2" t="s">
        <v>17</v>
      </c>
      <c r="D4845" s="2" t="s">
        <v>18</v>
      </c>
      <c r="E4845" s="2" t="s">
        <v>19</v>
      </c>
      <c r="F4845" s="3"/>
      <c r="G4845" s="2">
        <v>3</v>
      </c>
      <c r="H4845" s="2" t="s">
        <v>3386</v>
      </c>
      <c r="I4845" s="2"/>
      <c r="J4845" s="2"/>
      <c r="K4845" s="2">
        <v>1460</v>
      </c>
      <c r="L4845" s="2" t="s">
        <v>320</v>
      </c>
      <c r="M4845" s="4">
        <v>137.75</v>
      </c>
      <c r="N4845" s="4">
        <v>0</v>
      </c>
      <c r="O4845" s="4">
        <v>201115</v>
      </c>
      <c r="P4845" s="4">
        <v>245360.3</v>
      </c>
    </row>
    <row r="4846" spans="1:16" x14ac:dyDescent="0.25">
      <c r="A4846" s="2" t="s">
        <v>4846</v>
      </c>
      <c r="B4846" s="3">
        <v>46197</v>
      </c>
      <c r="C4846" s="2" t="s">
        <v>17</v>
      </c>
      <c r="D4846" s="2" t="s">
        <v>18</v>
      </c>
      <c r="E4846" s="2" t="s">
        <v>19</v>
      </c>
      <c r="F4846" s="3"/>
      <c r="G4846" s="2">
        <v>1</v>
      </c>
      <c r="H4846" s="2" t="s">
        <v>4847</v>
      </c>
      <c r="I4846" s="2"/>
      <c r="J4846" s="2"/>
      <c r="K4846" s="2">
        <v>1</v>
      </c>
      <c r="L4846" s="2" t="s">
        <v>38</v>
      </c>
      <c r="M4846" s="4">
        <v>1808.4</v>
      </c>
      <c r="N4846" s="4">
        <v>0</v>
      </c>
      <c r="O4846" s="4">
        <v>1808.4</v>
      </c>
      <c r="P4846" s="4">
        <v>2206.25</v>
      </c>
    </row>
    <row r="4847" spans="1:16" x14ac:dyDescent="0.25">
      <c r="A4847" s="2" t="s">
        <v>4846</v>
      </c>
      <c r="B4847" s="3">
        <v>46197</v>
      </c>
      <c r="C4847" s="2" t="s">
        <v>17</v>
      </c>
      <c r="D4847" s="2" t="s">
        <v>18</v>
      </c>
      <c r="E4847" s="2" t="s">
        <v>19</v>
      </c>
      <c r="F4847" s="3"/>
      <c r="G4847" s="2">
        <v>2</v>
      </c>
      <c r="H4847" s="2" t="s">
        <v>4848</v>
      </c>
      <c r="I4847" s="2"/>
      <c r="J4847" s="2"/>
      <c r="K4847" s="2">
        <v>1</v>
      </c>
      <c r="L4847" s="2" t="s">
        <v>38</v>
      </c>
      <c r="M4847" s="4">
        <v>7142.4</v>
      </c>
      <c r="N4847" s="4">
        <v>0</v>
      </c>
      <c r="O4847" s="4">
        <v>7142.4</v>
      </c>
      <c r="P4847" s="4">
        <v>8713.73</v>
      </c>
    </row>
    <row r="4848" spans="1:16" x14ac:dyDescent="0.25">
      <c r="A4848" s="2" t="s">
        <v>4846</v>
      </c>
      <c r="B4848" s="3">
        <v>46197</v>
      </c>
      <c r="C4848" s="2" t="s">
        <v>17</v>
      </c>
      <c r="D4848" s="2" t="s">
        <v>18</v>
      </c>
      <c r="E4848" s="2" t="s">
        <v>19</v>
      </c>
      <c r="F4848" s="3"/>
      <c r="G4848" s="2">
        <v>3</v>
      </c>
      <c r="H4848" s="2" t="s">
        <v>4849</v>
      </c>
      <c r="I4848" s="2"/>
      <c r="J4848" s="2"/>
      <c r="K4848" s="2">
        <v>10</v>
      </c>
      <c r="L4848" s="2" t="s">
        <v>38</v>
      </c>
      <c r="M4848" s="4">
        <v>7.36</v>
      </c>
      <c r="N4848" s="4">
        <v>0</v>
      </c>
      <c r="O4848" s="4">
        <v>73.599999999999994</v>
      </c>
      <c r="P4848" s="4">
        <v>89.79</v>
      </c>
    </row>
    <row r="4849" spans="1:16" x14ac:dyDescent="0.25">
      <c r="A4849" s="2" t="s">
        <v>4850</v>
      </c>
      <c r="B4849" s="3">
        <v>46197</v>
      </c>
      <c r="C4849" s="2" t="s">
        <v>17</v>
      </c>
      <c r="D4849" s="2" t="s">
        <v>18</v>
      </c>
      <c r="E4849" s="2" t="s">
        <v>19</v>
      </c>
      <c r="F4849" s="3"/>
      <c r="G4849" s="2">
        <v>1</v>
      </c>
      <c r="H4849" s="2" t="s">
        <v>4851</v>
      </c>
      <c r="I4849" s="2"/>
      <c r="J4849" s="2"/>
      <c r="K4849" s="2">
        <v>30</v>
      </c>
      <c r="L4849" s="2" t="s">
        <v>38</v>
      </c>
      <c r="M4849" s="4">
        <v>5475</v>
      </c>
      <c r="N4849" s="4">
        <v>0</v>
      </c>
      <c r="O4849" s="4">
        <v>164250</v>
      </c>
      <c r="P4849" s="4">
        <v>200385</v>
      </c>
    </row>
    <row r="4850" spans="1:16" x14ac:dyDescent="0.25">
      <c r="A4850" s="2" t="s">
        <v>4852</v>
      </c>
      <c r="B4850" s="3">
        <v>46198</v>
      </c>
      <c r="C4850" s="2" t="s">
        <v>17</v>
      </c>
      <c r="D4850" s="2" t="s">
        <v>18</v>
      </c>
      <c r="E4850" s="2" t="s">
        <v>19</v>
      </c>
      <c r="F4850" s="3"/>
      <c r="G4850" s="2">
        <v>1</v>
      </c>
      <c r="H4850" s="2" t="s">
        <v>4853</v>
      </c>
      <c r="I4850" s="2"/>
      <c r="J4850" s="2"/>
      <c r="K4850" s="2">
        <v>25</v>
      </c>
      <c r="L4850" s="2" t="s">
        <v>38</v>
      </c>
      <c r="M4850" s="4">
        <v>2446.73</v>
      </c>
      <c r="N4850" s="4">
        <v>0</v>
      </c>
      <c r="O4850" s="4">
        <v>61168.25</v>
      </c>
      <c r="P4850" s="4">
        <v>74625.27</v>
      </c>
    </row>
    <row r="4851" spans="1:16" x14ac:dyDescent="0.25">
      <c r="A4851" s="2" t="s">
        <v>4854</v>
      </c>
      <c r="B4851" s="3">
        <v>46198</v>
      </c>
      <c r="C4851" s="2" t="s">
        <v>17</v>
      </c>
      <c r="D4851" s="2" t="s">
        <v>18</v>
      </c>
      <c r="E4851" s="2" t="s">
        <v>19</v>
      </c>
      <c r="F4851" s="3"/>
      <c r="G4851" s="2">
        <v>1</v>
      </c>
      <c r="H4851" s="2" t="s">
        <v>4740</v>
      </c>
      <c r="I4851" s="2"/>
      <c r="J4851" s="2"/>
      <c r="K4851" s="2">
        <v>20</v>
      </c>
      <c r="L4851" s="2" t="s">
        <v>38</v>
      </c>
      <c r="M4851" s="4">
        <v>870.4</v>
      </c>
      <c r="N4851" s="4">
        <v>0</v>
      </c>
      <c r="O4851" s="4">
        <v>17408</v>
      </c>
      <c r="P4851" s="4">
        <v>21237.759999999998</v>
      </c>
    </row>
    <row r="4852" spans="1:16" x14ac:dyDescent="0.25">
      <c r="A4852" s="2" t="s">
        <v>4854</v>
      </c>
      <c r="B4852" s="3">
        <v>46198</v>
      </c>
      <c r="C4852" s="2" t="s">
        <v>17</v>
      </c>
      <c r="D4852" s="2" t="s">
        <v>18</v>
      </c>
      <c r="E4852" s="2" t="s">
        <v>19</v>
      </c>
      <c r="F4852" s="3"/>
      <c r="G4852" s="2">
        <v>2</v>
      </c>
      <c r="H4852" s="2" t="s">
        <v>4741</v>
      </c>
      <c r="I4852" s="2"/>
      <c r="J4852" s="2"/>
      <c r="K4852" s="2">
        <v>20</v>
      </c>
      <c r="L4852" s="2" t="s">
        <v>38</v>
      </c>
      <c r="M4852" s="4">
        <v>672</v>
      </c>
      <c r="N4852" s="4">
        <v>0</v>
      </c>
      <c r="O4852" s="4">
        <v>13440</v>
      </c>
      <c r="P4852" s="4">
        <v>16396.8</v>
      </c>
    </row>
    <row r="4853" spans="1:16" x14ac:dyDescent="0.25">
      <c r="A4853" s="2" t="s">
        <v>4854</v>
      </c>
      <c r="B4853" s="3">
        <v>46198</v>
      </c>
      <c r="C4853" s="2" t="s">
        <v>17</v>
      </c>
      <c r="D4853" s="2" t="s">
        <v>18</v>
      </c>
      <c r="E4853" s="2" t="s">
        <v>19</v>
      </c>
      <c r="F4853" s="3"/>
      <c r="G4853" s="2">
        <v>3</v>
      </c>
      <c r="H4853" s="2" t="s">
        <v>4742</v>
      </c>
      <c r="I4853" s="2"/>
      <c r="J4853" s="2"/>
      <c r="K4853" s="2">
        <v>1</v>
      </c>
      <c r="L4853" s="2" t="s">
        <v>38</v>
      </c>
      <c r="M4853" s="4">
        <v>10625.6</v>
      </c>
      <c r="N4853" s="4">
        <v>0</v>
      </c>
      <c r="O4853" s="4">
        <v>10625.6</v>
      </c>
      <c r="P4853" s="4">
        <v>12963.23</v>
      </c>
    </row>
    <row r="4854" spans="1:16" x14ac:dyDescent="0.25">
      <c r="A4854" s="2" t="s">
        <v>4854</v>
      </c>
      <c r="B4854" s="3">
        <v>46198</v>
      </c>
      <c r="C4854" s="2" t="s">
        <v>17</v>
      </c>
      <c r="D4854" s="2" t="s">
        <v>18</v>
      </c>
      <c r="E4854" s="2" t="s">
        <v>19</v>
      </c>
      <c r="F4854" s="3"/>
      <c r="G4854" s="2">
        <v>4</v>
      </c>
      <c r="H4854" s="2" t="s">
        <v>4743</v>
      </c>
      <c r="I4854" s="2"/>
      <c r="J4854" s="2"/>
      <c r="K4854" s="2">
        <v>40</v>
      </c>
      <c r="L4854" s="2" t="s">
        <v>184</v>
      </c>
      <c r="M4854" s="4">
        <v>83.2</v>
      </c>
      <c r="N4854" s="4">
        <v>0</v>
      </c>
      <c r="O4854" s="4">
        <v>3328</v>
      </c>
      <c r="P4854" s="4">
        <v>4060.16</v>
      </c>
    </row>
    <row r="4855" spans="1:16" x14ac:dyDescent="0.25">
      <c r="A4855" s="2" t="s">
        <v>4854</v>
      </c>
      <c r="B4855" s="3">
        <v>46198</v>
      </c>
      <c r="C4855" s="2" t="s">
        <v>17</v>
      </c>
      <c r="D4855" s="2" t="s">
        <v>18</v>
      </c>
      <c r="E4855" s="2" t="s">
        <v>19</v>
      </c>
      <c r="F4855" s="3"/>
      <c r="G4855" s="2">
        <v>5</v>
      </c>
      <c r="H4855" s="2" t="s">
        <v>4744</v>
      </c>
      <c r="I4855" s="2"/>
      <c r="J4855" s="2"/>
      <c r="K4855" s="2">
        <v>20</v>
      </c>
      <c r="L4855" s="2" t="s">
        <v>184</v>
      </c>
      <c r="M4855" s="4">
        <v>473.6</v>
      </c>
      <c r="N4855" s="4">
        <v>0</v>
      </c>
      <c r="O4855" s="4">
        <v>9472</v>
      </c>
      <c r="P4855" s="4">
        <v>11555.84</v>
      </c>
    </row>
    <row r="4856" spans="1:16" x14ac:dyDescent="0.25">
      <c r="A4856" s="2" t="s">
        <v>4854</v>
      </c>
      <c r="B4856" s="3">
        <v>46198</v>
      </c>
      <c r="C4856" s="2" t="s">
        <v>17</v>
      </c>
      <c r="D4856" s="2" t="s">
        <v>18</v>
      </c>
      <c r="E4856" s="2" t="s">
        <v>19</v>
      </c>
      <c r="F4856" s="3"/>
      <c r="G4856" s="2">
        <v>6</v>
      </c>
      <c r="H4856" s="2" t="s">
        <v>4745</v>
      </c>
      <c r="I4856" s="2"/>
      <c r="J4856" s="2"/>
      <c r="K4856" s="2">
        <v>20</v>
      </c>
      <c r="L4856" s="2" t="s">
        <v>38</v>
      </c>
      <c r="M4856" s="4">
        <v>420.8</v>
      </c>
      <c r="N4856" s="4">
        <v>0</v>
      </c>
      <c r="O4856" s="4">
        <v>8416</v>
      </c>
      <c r="P4856" s="4">
        <v>10267.52</v>
      </c>
    </row>
    <row r="4857" spans="1:16" x14ac:dyDescent="0.25">
      <c r="A4857" s="2" t="s">
        <v>4854</v>
      </c>
      <c r="B4857" s="3">
        <v>46198</v>
      </c>
      <c r="C4857" s="2" t="s">
        <v>17</v>
      </c>
      <c r="D4857" s="2" t="s">
        <v>18</v>
      </c>
      <c r="E4857" s="2" t="s">
        <v>19</v>
      </c>
      <c r="F4857" s="3"/>
      <c r="G4857" s="2">
        <v>7</v>
      </c>
      <c r="H4857" s="2" t="s">
        <v>4746</v>
      </c>
      <c r="I4857" s="2"/>
      <c r="J4857" s="2"/>
      <c r="K4857" s="2">
        <v>40</v>
      </c>
      <c r="L4857" s="2" t="s">
        <v>38</v>
      </c>
      <c r="M4857" s="4">
        <v>540.79999999999995</v>
      </c>
      <c r="N4857" s="4">
        <v>0</v>
      </c>
      <c r="O4857" s="4">
        <v>21632</v>
      </c>
      <c r="P4857" s="4">
        <v>26391.040000000001</v>
      </c>
    </row>
    <row r="4858" spans="1:16" x14ac:dyDescent="0.25">
      <c r="A4858" s="2" t="s">
        <v>4854</v>
      </c>
      <c r="B4858" s="3">
        <v>46198</v>
      </c>
      <c r="C4858" s="2" t="s">
        <v>17</v>
      </c>
      <c r="D4858" s="2" t="s">
        <v>18</v>
      </c>
      <c r="E4858" s="2" t="s">
        <v>19</v>
      </c>
      <c r="F4858" s="3"/>
      <c r="G4858" s="2">
        <v>8</v>
      </c>
      <c r="H4858" s="2" t="s">
        <v>4747</v>
      </c>
      <c r="I4858" s="2"/>
      <c r="J4858" s="2"/>
      <c r="K4858" s="2">
        <v>20</v>
      </c>
      <c r="L4858" s="2" t="s">
        <v>38</v>
      </c>
      <c r="M4858" s="4">
        <v>100.8</v>
      </c>
      <c r="N4858" s="4">
        <v>0</v>
      </c>
      <c r="O4858" s="4">
        <v>2016</v>
      </c>
      <c r="P4858" s="4">
        <v>2459.52</v>
      </c>
    </row>
    <row r="4859" spans="1:16" x14ac:dyDescent="0.25">
      <c r="A4859" s="2" t="s">
        <v>4854</v>
      </c>
      <c r="B4859" s="3">
        <v>46198</v>
      </c>
      <c r="C4859" s="2" t="s">
        <v>17</v>
      </c>
      <c r="D4859" s="2" t="s">
        <v>18</v>
      </c>
      <c r="E4859" s="2" t="s">
        <v>19</v>
      </c>
      <c r="F4859" s="3"/>
      <c r="G4859" s="2">
        <v>9</v>
      </c>
      <c r="H4859" s="2" t="s">
        <v>4748</v>
      </c>
      <c r="I4859" s="2"/>
      <c r="J4859" s="2"/>
      <c r="K4859" s="2">
        <v>10</v>
      </c>
      <c r="L4859" s="2" t="s">
        <v>38</v>
      </c>
      <c r="M4859" s="4">
        <v>1521.6</v>
      </c>
      <c r="N4859" s="4">
        <v>0</v>
      </c>
      <c r="O4859" s="4">
        <v>15216</v>
      </c>
      <c r="P4859" s="4">
        <v>18563.52</v>
      </c>
    </row>
    <row r="4860" spans="1:16" x14ac:dyDescent="0.25">
      <c r="A4860" s="2" t="s">
        <v>4855</v>
      </c>
      <c r="B4860" s="3">
        <v>46202</v>
      </c>
      <c r="C4860" s="2" t="s">
        <v>17</v>
      </c>
      <c r="D4860" s="2" t="s">
        <v>18</v>
      </c>
      <c r="E4860" s="2" t="s">
        <v>19</v>
      </c>
      <c r="F4860" s="3"/>
      <c r="G4860" s="2">
        <v>1</v>
      </c>
      <c r="H4860" s="2" t="s">
        <v>4856</v>
      </c>
      <c r="I4860" s="2"/>
      <c r="J4860" s="2"/>
      <c r="K4860" s="2">
        <v>7</v>
      </c>
      <c r="L4860" s="2" t="s">
        <v>73</v>
      </c>
      <c r="M4860" s="4">
        <v>20111.8</v>
      </c>
      <c r="N4860" s="4">
        <v>0</v>
      </c>
      <c r="O4860" s="4">
        <v>140782.6</v>
      </c>
      <c r="P4860" s="4">
        <v>171754.77</v>
      </c>
    </row>
    <row r="4861" spans="1:16" x14ac:dyDescent="0.25">
      <c r="A4861" s="2" t="s">
        <v>4855</v>
      </c>
      <c r="B4861" s="3">
        <v>46202</v>
      </c>
      <c r="C4861" s="2" t="s">
        <v>17</v>
      </c>
      <c r="D4861" s="2" t="s">
        <v>18</v>
      </c>
      <c r="E4861" s="2" t="s">
        <v>19</v>
      </c>
      <c r="F4861" s="3"/>
      <c r="G4861" s="2">
        <v>2</v>
      </c>
      <c r="H4861" s="2" t="s">
        <v>4857</v>
      </c>
      <c r="I4861" s="2"/>
      <c r="J4861" s="2"/>
      <c r="K4861" s="2">
        <v>16</v>
      </c>
      <c r="L4861" s="2" t="s">
        <v>73</v>
      </c>
      <c r="M4861" s="4">
        <v>23627.79</v>
      </c>
      <c r="N4861" s="4">
        <v>0</v>
      </c>
      <c r="O4861" s="4">
        <v>378044.64</v>
      </c>
      <c r="P4861" s="4">
        <v>461214.46</v>
      </c>
    </row>
    <row r="4862" spans="1:16" x14ac:dyDescent="0.25">
      <c r="A4862" s="2" t="s">
        <v>4855</v>
      </c>
      <c r="B4862" s="3">
        <v>46202</v>
      </c>
      <c r="C4862" s="2" t="s">
        <v>17</v>
      </c>
      <c r="D4862" s="2" t="s">
        <v>18</v>
      </c>
      <c r="E4862" s="2" t="s">
        <v>19</v>
      </c>
      <c r="F4862" s="3"/>
      <c r="G4862" s="2">
        <v>3</v>
      </c>
      <c r="H4862" s="2" t="s">
        <v>4858</v>
      </c>
      <c r="I4862" s="2"/>
      <c r="J4862" s="2"/>
      <c r="K4862" s="2">
        <v>15</v>
      </c>
      <c r="L4862" s="2" t="s">
        <v>73</v>
      </c>
      <c r="M4862" s="4">
        <v>64286.89</v>
      </c>
      <c r="N4862" s="4">
        <v>0</v>
      </c>
      <c r="O4862" s="4">
        <v>964303.35</v>
      </c>
      <c r="P4862" s="4">
        <v>1176450.0900000001</v>
      </c>
    </row>
    <row r="4863" spans="1:16" x14ac:dyDescent="0.25">
      <c r="A4863" s="2" t="s">
        <v>4855</v>
      </c>
      <c r="B4863" s="3">
        <v>46202</v>
      </c>
      <c r="C4863" s="2" t="s">
        <v>17</v>
      </c>
      <c r="D4863" s="2" t="s">
        <v>18</v>
      </c>
      <c r="E4863" s="2" t="s">
        <v>19</v>
      </c>
      <c r="F4863" s="3"/>
      <c r="G4863" s="2">
        <v>4</v>
      </c>
      <c r="H4863" s="2" t="s">
        <v>4859</v>
      </c>
      <c r="I4863" s="2"/>
      <c r="J4863" s="2"/>
      <c r="K4863" s="2">
        <v>286</v>
      </c>
      <c r="L4863" s="2" t="s">
        <v>73</v>
      </c>
      <c r="M4863" s="4">
        <v>7965.15</v>
      </c>
      <c r="N4863" s="4">
        <v>0</v>
      </c>
      <c r="O4863" s="4">
        <v>2278032.9</v>
      </c>
      <c r="P4863" s="4">
        <v>2779200.14</v>
      </c>
    </row>
    <row r="4864" spans="1:16" x14ac:dyDescent="0.25">
      <c r="A4864" s="2" t="s">
        <v>4855</v>
      </c>
      <c r="B4864" s="3">
        <v>46202</v>
      </c>
      <c r="C4864" s="2" t="s">
        <v>17</v>
      </c>
      <c r="D4864" s="2" t="s">
        <v>18</v>
      </c>
      <c r="E4864" s="2" t="s">
        <v>19</v>
      </c>
      <c r="F4864" s="3"/>
      <c r="G4864" s="2">
        <v>5</v>
      </c>
      <c r="H4864" s="2" t="s">
        <v>4860</v>
      </c>
      <c r="I4864" s="2"/>
      <c r="J4864" s="2"/>
      <c r="K4864" s="2">
        <v>40</v>
      </c>
      <c r="L4864" s="2" t="s">
        <v>73</v>
      </c>
      <c r="M4864" s="4">
        <v>23469.43</v>
      </c>
      <c r="N4864" s="4">
        <v>0</v>
      </c>
      <c r="O4864" s="4">
        <v>938777.2</v>
      </c>
      <c r="P4864" s="4">
        <v>1145308.18</v>
      </c>
    </row>
    <row r="4865" spans="1:16" x14ac:dyDescent="0.25">
      <c r="A4865" s="2" t="s">
        <v>4855</v>
      </c>
      <c r="B4865" s="3">
        <v>46202</v>
      </c>
      <c r="C4865" s="2" t="s">
        <v>17</v>
      </c>
      <c r="D4865" s="2" t="s">
        <v>18</v>
      </c>
      <c r="E4865" s="2" t="s">
        <v>19</v>
      </c>
      <c r="F4865" s="3"/>
      <c r="G4865" s="2">
        <v>6</v>
      </c>
      <c r="H4865" s="2" t="s">
        <v>4861</v>
      </c>
      <c r="I4865" s="2"/>
      <c r="J4865" s="2"/>
      <c r="K4865" s="2">
        <v>11</v>
      </c>
      <c r="L4865" s="2" t="s">
        <v>73</v>
      </c>
      <c r="M4865" s="4">
        <v>25105.81</v>
      </c>
      <c r="N4865" s="4">
        <v>0</v>
      </c>
      <c r="O4865" s="4">
        <v>276163.90999999997</v>
      </c>
      <c r="P4865" s="4">
        <v>336919.97</v>
      </c>
    </row>
    <row r="4866" spans="1:16" x14ac:dyDescent="0.25">
      <c r="A4866" s="2" t="s">
        <v>4855</v>
      </c>
      <c r="B4866" s="3">
        <v>46202</v>
      </c>
      <c r="C4866" s="2" t="s">
        <v>17</v>
      </c>
      <c r="D4866" s="2" t="s">
        <v>18</v>
      </c>
      <c r="E4866" s="2" t="s">
        <v>19</v>
      </c>
      <c r="F4866" s="3"/>
      <c r="G4866" s="2">
        <v>7</v>
      </c>
      <c r="H4866" s="2" t="s">
        <v>4862</v>
      </c>
      <c r="I4866" s="2"/>
      <c r="J4866" s="2"/>
      <c r="K4866" s="2">
        <v>675</v>
      </c>
      <c r="L4866" s="2" t="s">
        <v>73</v>
      </c>
      <c r="M4866" s="4">
        <v>7955.75</v>
      </c>
      <c r="N4866" s="4">
        <v>0</v>
      </c>
      <c r="O4866" s="4">
        <v>5370131.25</v>
      </c>
      <c r="P4866" s="4">
        <v>6551560.1299999999</v>
      </c>
    </row>
    <row r="4867" spans="1:16" x14ac:dyDescent="0.25">
      <c r="A4867" s="2" t="s">
        <v>4855</v>
      </c>
      <c r="B4867" s="3">
        <v>46202</v>
      </c>
      <c r="C4867" s="2" t="s">
        <v>17</v>
      </c>
      <c r="D4867" s="2" t="s">
        <v>18</v>
      </c>
      <c r="E4867" s="2" t="s">
        <v>19</v>
      </c>
      <c r="F4867" s="3"/>
      <c r="G4867" s="2">
        <v>8</v>
      </c>
      <c r="H4867" s="2" t="s">
        <v>4863</v>
      </c>
      <c r="I4867" s="2"/>
      <c r="J4867" s="2"/>
      <c r="K4867" s="2">
        <v>39</v>
      </c>
      <c r="L4867" s="2" t="s">
        <v>73</v>
      </c>
      <c r="M4867" s="4">
        <v>12876.23</v>
      </c>
      <c r="N4867" s="4">
        <v>0</v>
      </c>
      <c r="O4867" s="4">
        <v>502172.97</v>
      </c>
      <c r="P4867" s="4">
        <v>612651.02</v>
      </c>
    </row>
    <row r="4868" spans="1:16" x14ac:dyDescent="0.25">
      <c r="A4868" s="2" t="s">
        <v>4864</v>
      </c>
      <c r="B4868" s="3">
        <v>46202</v>
      </c>
      <c r="C4868" s="2" t="s">
        <v>17</v>
      </c>
      <c r="D4868" s="2" t="s">
        <v>18</v>
      </c>
      <c r="E4868" s="2" t="s">
        <v>19</v>
      </c>
      <c r="F4868" s="3"/>
      <c r="G4868" s="2">
        <v>1</v>
      </c>
      <c r="H4868" s="2" t="s">
        <v>4828</v>
      </c>
      <c r="I4868" s="2"/>
      <c r="J4868" s="2"/>
      <c r="K4868" s="2">
        <v>2</v>
      </c>
      <c r="L4868" s="2" t="s">
        <v>38</v>
      </c>
      <c r="M4868" s="4">
        <v>51639.35</v>
      </c>
      <c r="N4868" s="4">
        <v>0</v>
      </c>
      <c r="O4868" s="4">
        <v>103278.7</v>
      </c>
      <c r="P4868" s="4">
        <v>126000.01</v>
      </c>
    </row>
    <row r="4869" spans="1:16" x14ac:dyDescent="0.25">
      <c r="A4869" s="2" t="s">
        <v>4864</v>
      </c>
      <c r="B4869" s="3">
        <v>46202</v>
      </c>
      <c r="C4869" s="2" t="s">
        <v>17</v>
      </c>
      <c r="D4869" s="2" t="s">
        <v>18</v>
      </c>
      <c r="E4869" s="2" t="s">
        <v>19</v>
      </c>
      <c r="F4869" s="3"/>
      <c r="G4869" s="2">
        <v>2</v>
      </c>
      <c r="H4869" s="2" t="s">
        <v>4829</v>
      </c>
      <c r="I4869" s="2"/>
      <c r="J4869" s="2"/>
      <c r="K4869" s="2">
        <v>5</v>
      </c>
      <c r="L4869" s="2" t="s">
        <v>38</v>
      </c>
      <c r="M4869" s="4">
        <v>3442.63</v>
      </c>
      <c r="N4869" s="4">
        <v>0</v>
      </c>
      <c r="O4869" s="4">
        <v>17213.150000000001</v>
      </c>
      <c r="P4869" s="4">
        <v>21000.04</v>
      </c>
    </row>
    <row r="4870" spans="1:16" x14ac:dyDescent="0.25">
      <c r="A4870" s="2" t="s">
        <v>4864</v>
      </c>
      <c r="B4870" s="3">
        <v>46202</v>
      </c>
      <c r="C4870" s="2" t="s">
        <v>17</v>
      </c>
      <c r="D4870" s="2" t="s">
        <v>18</v>
      </c>
      <c r="E4870" s="2" t="s">
        <v>19</v>
      </c>
      <c r="F4870" s="3"/>
      <c r="G4870" s="2">
        <v>3</v>
      </c>
      <c r="H4870" s="2" t="s">
        <v>4830</v>
      </c>
      <c r="I4870" s="2"/>
      <c r="J4870" s="2"/>
      <c r="K4870" s="2">
        <v>30</v>
      </c>
      <c r="L4870" s="2" t="s">
        <v>38</v>
      </c>
      <c r="M4870" s="4">
        <v>315.57</v>
      </c>
      <c r="N4870" s="4">
        <v>0</v>
      </c>
      <c r="O4870" s="4">
        <v>9467.1</v>
      </c>
      <c r="P4870" s="4">
        <v>11549.86</v>
      </c>
    </row>
    <row r="4871" spans="1:16" x14ac:dyDescent="0.25">
      <c r="A4871" s="2" t="s">
        <v>4864</v>
      </c>
      <c r="B4871" s="3">
        <v>46202</v>
      </c>
      <c r="C4871" s="2" t="s">
        <v>17</v>
      </c>
      <c r="D4871" s="2" t="s">
        <v>18</v>
      </c>
      <c r="E4871" s="2" t="s">
        <v>19</v>
      </c>
      <c r="F4871" s="3"/>
      <c r="G4871" s="2">
        <v>4</v>
      </c>
      <c r="H4871" s="2" t="s">
        <v>4831</v>
      </c>
      <c r="I4871" s="2"/>
      <c r="J4871" s="2"/>
      <c r="K4871" s="2">
        <v>30</v>
      </c>
      <c r="L4871" s="2" t="s">
        <v>38</v>
      </c>
      <c r="M4871" s="4">
        <v>573.78</v>
      </c>
      <c r="N4871" s="4">
        <v>0</v>
      </c>
      <c r="O4871" s="4">
        <v>17213.400000000001</v>
      </c>
      <c r="P4871" s="4">
        <v>21000.35</v>
      </c>
    </row>
    <row r="4872" spans="1:16" x14ac:dyDescent="0.25">
      <c r="A4872" s="2" t="s">
        <v>4864</v>
      </c>
      <c r="B4872" s="3">
        <v>46202</v>
      </c>
      <c r="C4872" s="2" t="s">
        <v>17</v>
      </c>
      <c r="D4872" s="2" t="s">
        <v>18</v>
      </c>
      <c r="E4872" s="2" t="s">
        <v>19</v>
      </c>
      <c r="F4872" s="3"/>
      <c r="G4872" s="2">
        <v>5</v>
      </c>
      <c r="H4872" s="2" t="s">
        <v>4832</v>
      </c>
      <c r="I4872" s="2"/>
      <c r="J4872" s="2"/>
      <c r="K4872" s="2">
        <v>5</v>
      </c>
      <c r="L4872" s="2" t="s">
        <v>38</v>
      </c>
      <c r="M4872" s="4">
        <v>4590.17</v>
      </c>
      <c r="N4872" s="4">
        <v>0</v>
      </c>
      <c r="O4872" s="4">
        <v>22950.85</v>
      </c>
      <c r="P4872" s="4">
        <v>28000.04</v>
      </c>
    </row>
    <row r="4873" spans="1:16" x14ac:dyDescent="0.25">
      <c r="A4873" s="2" t="s">
        <v>4864</v>
      </c>
      <c r="B4873" s="3">
        <v>46202</v>
      </c>
      <c r="C4873" s="2" t="s">
        <v>17</v>
      </c>
      <c r="D4873" s="2" t="s">
        <v>18</v>
      </c>
      <c r="E4873" s="2" t="s">
        <v>19</v>
      </c>
      <c r="F4873" s="3"/>
      <c r="G4873" s="2">
        <v>6</v>
      </c>
      <c r="H4873" s="2" t="s">
        <v>4833</v>
      </c>
      <c r="I4873" s="2"/>
      <c r="J4873" s="2"/>
      <c r="K4873" s="2">
        <v>5</v>
      </c>
      <c r="L4873" s="2" t="s">
        <v>38</v>
      </c>
      <c r="M4873" s="4">
        <v>4590.17</v>
      </c>
      <c r="N4873" s="4">
        <v>0</v>
      </c>
      <c r="O4873" s="4">
        <v>22950.85</v>
      </c>
      <c r="P4873" s="4">
        <v>28000.04</v>
      </c>
    </row>
    <row r="4874" spans="1:16" x14ac:dyDescent="0.25">
      <c r="A4874" s="2" t="s">
        <v>4864</v>
      </c>
      <c r="B4874" s="3">
        <v>46202</v>
      </c>
      <c r="C4874" s="2" t="s">
        <v>17</v>
      </c>
      <c r="D4874" s="2" t="s">
        <v>18</v>
      </c>
      <c r="E4874" s="2" t="s">
        <v>19</v>
      </c>
      <c r="F4874" s="3"/>
      <c r="G4874" s="2">
        <v>7</v>
      </c>
      <c r="H4874" s="2" t="s">
        <v>4834</v>
      </c>
      <c r="I4874" s="2"/>
      <c r="J4874" s="2"/>
      <c r="K4874" s="2">
        <v>5</v>
      </c>
      <c r="L4874" s="2" t="s">
        <v>38</v>
      </c>
      <c r="M4874" s="4">
        <v>4590.17</v>
      </c>
      <c r="N4874" s="4">
        <v>0</v>
      </c>
      <c r="O4874" s="4">
        <v>22950.85</v>
      </c>
      <c r="P4874" s="4">
        <v>28000.04</v>
      </c>
    </row>
    <row r="4875" spans="1:16" x14ac:dyDescent="0.25">
      <c r="A4875" s="2" t="s">
        <v>4864</v>
      </c>
      <c r="B4875" s="3">
        <v>46202</v>
      </c>
      <c r="C4875" s="2" t="s">
        <v>17</v>
      </c>
      <c r="D4875" s="2" t="s">
        <v>18</v>
      </c>
      <c r="E4875" s="2" t="s">
        <v>19</v>
      </c>
      <c r="F4875" s="3"/>
      <c r="G4875" s="2">
        <v>8</v>
      </c>
      <c r="H4875" s="2" t="s">
        <v>4835</v>
      </c>
      <c r="I4875" s="2"/>
      <c r="J4875" s="2"/>
      <c r="K4875" s="2">
        <v>5</v>
      </c>
      <c r="L4875" s="2" t="s">
        <v>38</v>
      </c>
      <c r="M4875" s="4">
        <v>4590.17</v>
      </c>
      <c r="N4875" s="4">
        <v>0</v>
      </c>
      <c r="O4875" s="4">
        <v>22950.85</v>
      </c>
      <c r="P4875" s="4">
        <v>28000.04</v>
      </c>
    </row>
    <row r="4876" spans="1:16" x14ac:dyDescent="0.25">
      <c r="A4876" s="2" t="s">
        <v>4864</v>
      </c>
      <c r="B4876" s="3">
        <v>46202</v>
      </c>
      <c r="C4876" s="2" t="s">
        <v>17</v>
      </c>
      <c r="D4876" s="2" t="s">
        <v>18</v>
      </c>
      <c r="E4876" s="2" t="s">
        <v>19</v>
      </c>
      <c r="F4876" s="3"/>
      <c r="G4876" s="2">
        <v>9</v>
      </c>
      <c r="H4876" s="2" t="s">
        <v>4836</v>
      </c>
      <c r="I4876" s="2"/>
      <c r="J4876" s="2"/>
      <c r="K4876" s="2">
        <v>5</v>
      </c>
      <c r="L4876" s="2" t="s">
        <v>38</v>
      </c>
      <c r="M4876" s="4">
        <v>4590.17</v>
      </c>
      <c r="N4876" s="4">
        <v>0</v>
      </c>
      <c r="O4876" s="4">
        <v>22950.85</v>
      </c>
      <c r="P4876" s="4">
        <v>28000.04</v>
      </c>
    </row>
    <row r="4877" spans="1:16" x14ac:dyDescent="0.25">
      <c r="A4877" s="2" t="s">
        <v>4864</v>
      </c>
      <c r="B4877" s="3">
        <v>46202</v>
      </c>
      <c r="C4877" s="2" t="s">
        <v>17</v>
      </c>
      <c r="D4877" s="2" t="s">
        <v>18</v>
      </c>
      <c r="E4877" s="2" t="s">
        <v>19</v>
      </c>
      <c r="F4877" s="3"/>
      <c r="G4877" s="2">
        <v>10</v>
      </c>
      <c r="H4877" s="2" t="s">
        <v>4837</v>
      </c>
      <c r="I4877" s="2"/>
      <c r="J4877" s="2"/>
      <c r="K4877" s="2">
        <v>5</v>
      </c>
      <c r="L4877" s="2" t="s">
        <v>38</v>
      </c>
      <c r="M4877" s="4">
        <v>4590.17</v>
      </c>
      <c r="N4877" s="4">
        <v>0</v>
      </c>
      <c r="O4877" s="4">
        <v>22950.85</v>
      </c>
      <c r="P4877" s="4">
        <v>28000.04</v>
      </c>
    </row>
    <row r="4878" spans="1:16" x14ac:dyDescent="0.25">
      <c r="A4878" s="2" t="s">
        <v>4864</v>
      </c>
      <c r="B4878" s="3">
        <v>46202</v>
      </c>
      <c r="C4878" s="2" t="s">
        <v>17</v>
      </c>
      <c r="D4878" s="2" t="s">
        <v>18</v>
      </c>
      <c r="E4878" s="2" t="s">
        <v>19</v>
      </c>
      <c r="F4878" s="3"/>
      <c r="G4878" s="2">
        <v>11</v>
      </c>
      <c r="H4878" s="2" t="s">
        <v>4838</v>
      </c>
      <c r="I4878" s="2"/>
      <c r="J4878" s="2"/>
      <c r="K4878" s="2">
        <v>5</v>
      </c>
      <c r="L4878" s="2" t="s">
        <v>38</v>
      </c>
      <c r="M4878" s="4">
        <v>4590.17</v>
      </c>
      <c r="N4878" s="4">
        <v>0</v>
      </c>
      <c r="O4878" s="4">
        <v>22950.85</v>
      </c>
      <c r="P4878" s="4">
        <v>28000.04</v>
      </c>
    </row>
    <row r="4879" spans="1:16" x14ac:dyDescent="0.25">
      <c r="A4879" s="2" t="s">
        <v>4865</v>
      </c>
      <c r="B4879" s="3">
        <v>46202</v>
      </c>
      <c r="C4879" s="2" t="s">
        <v>17</v>
      </c>
      <c r="D4879" s="2" t="s">
        <v>18</v>
      </c>
      <c r="E4879" s="2" t="s">
        <v>19</v>
      </c>
      <c r="F4879" s="3"/>
      <c r="G4879" s="2">
        <v>1</v>
      </c>
      <c r="H4879" s="2" t="s">
        <v>4866</v>
      </c>
      <c r="I4879" s="2"/>
      <c r="J4879" s="2"/>
      <c r="K4879" s="2">
        <v>10</v>
      </c>
      <c r="L4879" s="2" t="s">
        <v>38</v>
      </c>
      <c r="M4879" s="4">
        <v>3135.24</v>
      </c>
      <c r="N4879" s="4">
        <v>0</v>
      </c>
      <c r="O4879" s="4">
        <v>31352.400000000001</v>
      </c>
      <c r="P4879" s="4">
        <v>38249.93</v>
      </c>
    </row>
    <row r="4880" spans="1:16" x14ac:dyDescent="0.25">
      <c r="A4880" s="2" t="s">
        <v>4865</v>
      </c>
      <c r="B4880" s="3">
        <v>46202</v>
      </c>
      <c r="C4880" s="2" t="s">
        <v>17</v>
      </c>
      <c r="D4880" s="2" t="s">
        <v>18</v>
      </c>
      <c r="E4880" s="2" t="s">
        <v>19</v>
      </c>
      <c r="F4880" s="3"/>
      <c r="G4880" s="2">
        <v>2</v>
      </c>
      <c r="H4880" s="2" t="s">
        <v>4867</v>
      </c>
      <c r="I4880" s="2"/>
      <c r="J4880" s="2"/>
      <c r="K4880" s="2">
        <v>1</v>
      </c>
      <c r="L4880" s="2" t="s">
        <v>115</v>
      </c>
      <c r="M4880" s="4">
        <v>620250</v>
      </c>
      <c r="N4880" s="4">
        <v>0</v>
      </c>
      <c r="O4880" s="4">
        <v>620250</v>
      </c>
      <c r="P4880" s="4">
        <v>756705</v>
      </c>
    </row>
    <row r="4881" spans="1:16" x14ac:dyDescent="0.25">
      <c r="A4881" s="2" t="s">
        <v>4868</v>
      </c>
      <c r="B4881" s="3">
        <v>46202</v>
      </c>
      <c r="C4881" s="2" t="s">
        <v>17</v>
      </c>
      <c r="D4881" s="2" t="s">
        <v>18</v>
      </c>
      <c r="E4881" s="2" t="s">
        <v>19</v>
      </c>
      <c r="F4881" s="3"/>
      <c r="G4881" s="2">
        <v>1</v>
      </c>
      <c r="H4881" s="2" t="s">
        <v>4869</v>
      </c>
      <c r="I4881" s="2"/>
      <c r="J4881" s="2"/>
      <c r="K4881" s="2">
        <v>200</v>
      </c>
      <c r="L4881" s="2" t="s">
        <v>38</v>
      </c>
      <c r="M4881" s="4">
        <v>241.27</v>
      </c>
      <c r="N4881" s="4">
        <v>0</v>
      </c>
      <c r="O4881" s="4">
        <v>48254</v>
      </c>
      <c r="P4881" s="4">
        <v>58869.88</v>
      </c>
    </row>
    <row r="4882" spans="1:16" x14ac:dyDescent="0.25">
      <c r="A4882" s="2" t="s">
        <v>4868</v>
      </c>
      <c r="B4882" s="3">
        <v>46202</v>
      </c>
      <c r="C4882" s="2" t="s">
        <v>17</v>
      </c>
      <c r="D4882" s="2" t="s">
        <v>18</v>
      </c>
      <c r="E4882" s="2" t="s">
        <v>19</v>
      </c>
      <c r="F4882" s="3"/>
      <c r="G4882" s="2">
        <v>2</v>
      </c>
      <c r="H4882" s="2" t="s">
        <v>4870</v>
      </c>
      <c r="I4882" s="2"/>
      <c r="J4882" s="2"/>
      <c r="K4882" s="2">
        <v>400</v>
      </c>
      <c r="L4882" s="2" t="s">
        <v>38</v>
      </c>
      <c r="M4882" s="4">
        <v>93.89</v>
      </c>
      <c r="N4882" s="4">
        <v>0</v>
      </c>
      <c r="O4882" s="4">
        <v>37556</v>
      </c>
      <c r="P4882" s="4">
        <v>45818.32</v>
      </c>
    </row>
    <row r="4883" spans="1:16" x14ac:dyDescent="0.25">
      <c r="A4883" s="2" t="s">
        <v>4868</v>
      </c>
      <c r="B4883" s="3">
        <v>46202</v>
      </c>
      <c r="C4883" s="2" t="s">
        <v>17</v>
      </c>
      <c r="D4883" s="2" t="s">
        <v>18</v>
      </c>
      <c r="E4883" s="2" t="s">
        <v>19</v>
      </c>
      <c r="F4883" s="3"/>
      <c r="G4883" s="2">
        <v>3</v>
      </c>
      <c r="H4883" s="2" t="s">
        <v>4871</v>
      </c>
      <c r="I4883" s="2"/>
      <c r="J4883" s="2"/>
      <c r="K4883" s="2">
        <v>200</v>
      </c>
      <c r="L4883" s="2" t="s">
        <v>38</v>
      </c>
      <c r="M4883" s="4">
        <v>297.25</v>
      </c>
      <c r="N4883" s="4">
        <v>0</v>
      </c>
      <c r="O4883" s="4">
        <v>59450</v>
      </c>
      <c r="P4883" s="4">
        <v>72529</v>
      </c>
    </row>
    <row r="4884" spans="1:16" x14ac:dyDescent="0.25">
      <c r="A4884" s="2" t="s">
        <v>4868</v>
      </c>
      <c r="B4884" s="3">
        <v>46202</v>
      </c>
      <c r="C4884" s="2" t="s">
        <v>17</v>
      </c>
      <c r="D4884" s="2" t="s">
        <v>18</v>
      </c>
      <c r="E4884" s="2" t="s">
        <v>19</v>
      </c>
      <c r="F4884" s="3"/>
      <c r="G4884" s="2">
        <v>4</v>
      </c>
      <c r="H4884" s="2" t="s">
        <v>4872</v>
      </c>
      <c r="I4884" s="2"/>
      <c r="J4884" s="2"/>
      <c r="K4884" s="2">
        <v>200</v>
      </c>
      <c r="L4884" s="2" t="s">
        <v>38</v>
      </c>
      <c r="M4884" s="4">
        <v>268.25</v>
      </c>
      <c r="N4884" s="4">
        <v>0</v>
      </c>
      <c r="O4884" s="4">
        <v>53650</v>
      </c>
      <c r="P4884" s="4">
        <v>65453</v>
      </c>
    </row>
    <row r="4885" spans="1:16" x14ac:dyDescent="0.25">
      <c r="A4885" s="2" t="s">
        <v>4868</v>
      </c>
      <c r="B4885" s="3">
        <v>46202</v>
      </c>
      <c r="C4885" s="2" t="s">
        <v>17</v>
      </c>
      <c r="D4885" s="2" t="s">
        <v>18</v>
      </c>
      <c r="E4885" s="2" t="s">
        <v>19</v>
      </c>
      <c r="F4885" s="3"/>
      <c r="G4885" s="2">
        <v>5</v>
      </c>
      <c r="H4885" s="2" t="s">
        <v>4873</v>
      </c>
      <c r="I4885" s="2"/>
      <c r="J4885" s="2"/>
      <c r="K4885" s="2">
        <v>200</v>
      </c>
      <c r="L4885" s="2" t="s">
        <v>38</v>
      </c>
      <c r="M4885" s="4">
        <v>103.4</v>
      </c>
      <c r="N4885" s="4">
        <v>0</v>
      </c>
      <c r="O4885" s="4">
        <v>20680</v>
      </c>
      <c r="P4885" s="4">
        <v>25229.599999999999</v>
      </c>
    </row>
    <row r="4886" spans="1:16" x14ac:dyDescent="0.25">
      <c r="A4886" s="2" t="s">
        <v>4874</v>
      </c>
      <c r="B4886" s="3">
        <v>46202</v>
      </c>
      <c r="C4886" s="2" t="s">
        <v>17</v>
      </c>
      <c r="D4886" s="2" t="s">
        <v>18</v>
      </c>
      <c r="E4886" s="2" t="s">
        <v>19</v>
      </c>
      <c r="F4886" s="3"/>
      <c r="G4886" s="2">
        <v>1</v>
      </c>
      <c r="H4886" s="2" t="s">
        <v>4875</v>
      </c>
      <c r="I4886" s="2"/>
      <c r="J4886" s="2"/>
      <c r="K4886" s="2">
        <v>2000</v>
      </c>
      <c r="L4886" s="2" t="s">
        <v>38</v>
      </c>
      <c r="M4886" s="4">
        <v>0.87</v>
      </c>
      <c r="N4886" s="4">
        <v>0</v>
      </c>
      <c r="O4886" s="4">
        <v>1740</v>
      </c>
      <c r="P4886" s="4">
        <v>2122.8000000000002</v>
      </c>
    </row>
    <row r="4887" spans="1:16" x14ac:dyDescent="0.25">
      <c r="A4887" s="2" t="s">
        <v>4874</v>
      </c>
      <c r="B4887" s="3">
        <v>46202</v>
      </c>
      <c r="C4887" s="2" t="s">
        <v>17</v>
      </c>
      <c r="D4887" s="2" t="s">
        <v>18</v>
      </c>
      <c r="E4887" s="2" t="s">
        <v>19</v>
      </c>
      <c r="F4887" s="3"/>
      <c r="G4887" s="2">
        <v>2</v>
      </c>
      <c r="H4887" s="2" t="s">
        <v>4876</v>
      </c>
      <c r="I4887" s="2"/>
      <c r="J4887" s="2"/>
      <c r="K4887" s="2">
        <v>10</v>
      </c>
      <c r="L4887" s="2" t="s">
        <v>38</v>
      </c>
      <c r="M4887" s="4">
        <v>114.34</v>
      </c>
      <c r="N4887" s="4">
        <v>0</v>
      </c>
      <c r="O4887" s="4">
        <v>1143.4000000000001</v>
      </c>
      <c r="P4887" s="4">
        <v>1394.95</v>
      </c>
    </row>
    <row r="4888" spans="1:16" x14ac:dyDescent="0.25">
      <c r="A4888" s="2" t="s">
        <v>4874</v>
      </c>
      <c r="B4888" s="3">
        <v>46202</v>
      </c>
      <c r="C4888" s="2" t="s">
        <v>17</v>
      </c>
      <c r="D4888" s="2" t="s">
        <v>18</v>
      </c>
      <c r="E4888" s="2" t="s">
        <v>19</v>
      </c>
      <c r="F4888" s="3"/>
      <c r="G4888" s="2">
        <v>3</v>
      </c>
      <c r="H4888" s="2" t="s">
        <v>4877</v>
      </c>
      <c r="I4888" s="2"/>
      <c r="J4888" s="2"/>
      <c r="K4888" s="2">
        <v>10</v>
      </c>
      <c r="L4888" s="2" t="s">
        <v>38</v>
      </c>
      <c r="M4888" s="4">
        <v>114.34</v>
      </c>
      <c r="N4888" s="4">
        <v>0</v>
      </c>
      <c r="O4888" s="4">
        <v>1143.4000000000001</v>
      </c>
      <c r="P4888" s="4">
        <v>1394.95</v>
      </c>
    </row>
    <row r="4889" spans="1:16" x14ac:dyDescent="0.25">
      <c r="A4889" s="2" t="s">
        <v>4874</v>
      </c>
      <c r="B4889" s="3">
        <v>46202</v>
      </c>
      <c r="C4889" s="2" t="s">
        <v>17</v>
      </c>
      <c r="D4889" s="2" t="s">
        <v>18</v>
      </c>
      <c r="E4889" s="2" t="s">
        <v>19</v>
      </c>
      <c r="F4889" s="3"/>
      <c r="G4889" s="2">
        <v>4</v>
      </c>
      <c r="H4889" s="2" t="s">
        <v>4878</v>
      </c>
      <c r="I4889" s="2"/>
      <c r="J4889" s="2"/>
      <c r="K4889" s="2">
        <v>50</v>
      </c>
      <c r="L4889" s="2" t="s">
        <v>38</v>
      </c>
      <c r="M4889" s="4">
        <v>87.67</v>
      </c>
      <c r="N4889" s="4">
        <v>0</v>
      </c>
      <c r="O4889" s="4">
        <v>4383.5</v>
      </c>
      <c r="P4889" s="4">
        <v>5347.87</v>
      </c>
    </row>
    <row r="4890" spans="1:16" x14ac:dyDescent="0.25">
      <c r="A4890" s="2" t="s">
        <v>4874</v>
      </c>
      <c r="B4890" s="3">
        <v>46202</v>
      </c>
      <c r="C4890" s="2" t="s">
        <v>17</v>
      </c>
      <c r="D4890" s="2" t="s">
        <v>18</v>
      </c>
      <c r="E4890" s="2" t="s">
        <v>19</v>
      </c>
      <c r="F4890" s="3"/>
      <c r="G4890" s="2">
        <v>5</v>
      </c>
      <c r="H4890" s="2" t="s">
        <v>4879</v>
      </c>
      <c r="I4890" s="2"/>
      <c r="J4890" s="2"/>
      <c r="K4890" s="2">
        <v>10</v>
      </c>
      <c r="L4890" s="2" t="s">
        <v>38</v>
      </c>
      <c r="M4890" s="4">
        <v>158.81</v>
      </c>
      <c r="N4890" s="4">
        <v>0</v>
      </c>
      <c r="O4890" s="4">
        <v>1588.1</v>
      </c>
      <c r="P4890" s="4">
        <v>1937.48</v>
      </c>
    </row>
    <row r="4891" spans="1:16" x14ac:dyDescent="0.25">
      <c r="A4891" s="2" t="s">
        <v>4874</v>
      </c>
      <c r="B4891" s="3">
        <v>46202</v>
      </c>
      <c r="C4891" s="2" t="s">
        <v>17</v>
      </c>
      <c r="D4891" s="2" t="s">
        <v>18</v>
      </c>
      <c r="E4891" s="2" t="s">
        <v>19</v>
      </c>
      <c r="F4891" s="3"/>
      <c r="G4891" s="2">
        <v>6</v>
      </c>
      <c r="H4891" s="2" t="s">
        <v>4880</v>
      </c>
      <c r="I4891" s="2"/>
      <c r="J4891" s="2"/>
      <c r="K4891" s="2">
        <v>50</v>
      </c>
      <c r="L4891" s="2" t="s">
        <v>38</v>
      </c>
      <c r="M4891" s="4">
        <v>69.87</v>
      </c>
      <c r="N4891" s="4">
        <v>0</v>
      </c>
      <c r="O4891" s="4">
        <v>3493.5</v>
      </c>
      <c r="P4891" s="4">
        <v>4262.07</v>
      </c>
    </row>
    <row r="4892" spans="1:16" x14ac:dyDescent="0.25">
      <c r="A4892" s="2" t="s">
        <v>4881</v>
      </c>
      <c r="B4892" s="3">
        <v>46203</v>
      </c>
      <c r="C4892" s="2" t="s">
        <v>17</v>
      </c>
      <c r="D4892" s="2" t="s">
        <v>18</v>
      </c>
      <c r="E4892" s="2" t="s">
        <v>19</v>
      </c>
      <c r="F4892" s="3"/>
      <c r="G4892" s="2">
        <v>1</v>
      </c>
      <c r="H4892" s="2" t="s">
        <v>4882</v>
      </c>
      <c r="I4892" s="2"/>
      <c r="J4892" s="2"/>
      <c r="K4892" s="2">
        <v>3</v>
      </c>
      <c r="L4892" s="2" t="s">
        <v>73</v>
      </c>
      <c r="M4892" s="4">
        <v>4805</v>
      </c>
      <c r="N4892" s="4">
        <v>0</v>
      </c>
      <c r="O4892" s="4">
        <v>14415</v>
      </c>
      <c r="P4892" s="4">
        <v>17586.3</v>
      </c>
    </row>
    <row r="4893" spans="1:16" x14ac:dyDescent="0.25">
      <c r="A4893" s="2" t="s">
        <v>4881</v>
      </c>
      <c r="B4893" s="3">
        <v>46203</v>
      </c>
      <c r="C4893" s="2" t="s">
        <v>17</v>
      </c>
      <c r="D4893" s="2" t="s">
        <v>18</v>
      </c>
      <c r="E4893" s="2" t="s">
        <v>19</v>
      </c>
      <c r="F4893" s="3"/>
      <c r="G4893" s="2">
        <v>2</v>
      </c>
      <c r="H4893" s="2" t="s">
        <v>4883</v>
      </c>
      <c r="I4893" s="2"/>
      <c r="J4893" s="2"/>
      <c r="K4893" s="2">
        <v>10</v>
      </c>
      <c r="L4893" s="2" t="s">
        <v>21</v>
      </c>
      <c r="M4893" s="4">
        <v>70.22</v>
      </c>
      <c r="N4893" s="4">
        <v>0</v>
      </c>
      <c r="O4893" s="4">
        <v>702.2</v>
      </c>
      <c r="P4893" s="4">
        <v>856.68</v>
      </c>
    </row>
    <row r="4894" spans="1:16" x14ac:dyDescent="0.25">
      <c r="A4894" s="2" t="s">
        <v>4881</v>
      </c>
      <c r="B4894" s="3">
        <v>46203</v>
      </c>
      <c r="C4894" s="2" t="s">
        <v>17</v>
      </c>
      <c r="D4894" s="2" t="s">
        <v>18</v>
      </c>
      <c r="E4894" s="2" t="s">
        <v>19</v>
      </c>
      <c r="F4894" s="3"/>
      <c r="G4894" s="2">
        <v>3</v>
      </c>
      <c r="H4894" s="2" t="s">
        <v>4884</v>
      </c>
      <c r="I4894" s="2"/>
      <c r="J4894" s="2"/>
      <c r="K4894" s="2">
        <v>3</v>
      </c>
      <c r="L4894" s="2" t="s">
        <v>73</v>
      </c>
      <c r="M4894" s="4">
        <v>1900.3</v>
      </c>
      <c r="N4894" s="4">
        <v>0</v>
      </c>
      <c r="O4894" s="4">
        <v>5700.9</v>
      </c>
      <c r="P4894" s="4">
        <v>6955.1</v>
      </c>
    </row>
    <row r="4895" spans="1:16" x14ac:dyDescent="0.25">
      <c r="A4895" s="2" t="s">
        <v>4881</v>
      </c>
      <c r="B4895" s="3">
        <v>46203</v>
      </c>
      <c r="C4895" s="2" t="s">
        <v>17</v>
      </c>
      <c r="D4895" s="2" t="s">
        <v>18</v>
      </c>
      <c r="E4895" s="2" t="s">
        <v>19</v>
      </c>
      <c r="F4895" s="3"/>
      <c r="G4895" s="2">
        <v>4</v>
      </c>
      <c r="H4895" s="2" t="s">
        <v>4885</v>
      </c>
      <c r="I4895" s="2"/>
      <c r="J4895" s="2"/>
      <c r="K4895" s="2">
        <v>1</v>
      </c>
      <c r="L4895" s="2" t="s">
        <v>38</v>
      </c>
      <c r="M4895" s="4">
        <v>13996.5</v>
      </c>
      <c r="N4895" s="4">
        <v>0</v>
      </c>
      <c r="O4895" s="4">
        <v>13996.5</v>
      </c>
      <c r="P4895" s="4">
        <v>17075.73</v>
      </c>
    </row>
    <row r="4896" spans="1:16" x14ac:dyDescent="0.25">
      <c r="A4896" s="2" t="s">
        <v>4881</v>
      </c>
      <c r="B4896" s="3">
        <v>46203</v>
      </c>
      <c r="C4896" s="2" t="s">
        <v>17</v>
      </c>
      <c r="D4896" s="2" t="s">
        <v>18</v>
      </c>
      <c r="E4896" s="2" t="s">
        <v>19</v>
      </c>
      <c r="F4896" s="3"/>
      <c r="G4896" s="2">
        <v>5</v>
      </c>
      <c r="H4896" s="2" t="s">
        <v>4886</v>
      </c>
      <c r="I4896" s="2"/>
      <c r="J4896" s="2"/>
      <c r="K4896" s="2">
        <v>1.2E-2</v>
      </c>
      <c r="L4896" s="2" t="s">
        <v>115</v>
      </c>
      <c r="M4896" s="4">
        <v>524545.84</v>
      </c>
      <c r="N4896" s="4">
        <v>0</v>
      </c>
      <c r="O4896" s="4">
        <v>6294.55</v>
      </c>
      <c r="P4896" s="4">
        <v>7679.35</v>
      </c>
    </row>
    <row r="4897" spans="1:16" x14ac:dyDescent="0.25">
      <c r="A4897" s="2" t="s">
        <v>4887</v>
      </c>
      <c r="B4897" s="3">
        <v>46203</v>
      </c>
      <c r="C4897" s="2" t="s">
        <v>17</v>
      </c>
      <c r="D4897" s="2" t="s">
        <v>18</v>
      </c>
      <c r="E4897" s="2" t="s">
        <v>19</v>
      </c>
      <c r="F4897" s="3"/>
      <c r="G4897" s="2">
        <v>1</v>
      </c>
      <c r="H4897" s="2" t="s">
        <v>4888</v>
      </c>
      <c r="I4897" s="2"/>
      <c r="J4897" s="2"/>
      <c r="K4897" s="2">
        <v>3165</v>
      </c>
      <c r="L4897" s="2" t="s">
        <v>38</v>
      </c>
      <c r="M4897" s="4">
        <v>1159.6500000000001</v>
      </c>
      <c r="N4897" s="4">
        <v>0</v>
      </c>
      <c r="O4897" s="4">
        <v>3670292.25</v>
      </c>
      <c r="P4897" s="4">
        <v>4477756.55</v>
      </c>
    </row>
    <row r="4898" spans="1:16" x14ac:dyDescent="0.25">
      <c r="A4898" s="2" t="s">
        <v>4887</v>
      </c>
      <c r="B4898" s="3">
        <v>46203</v>
      </c>
      <c r="C4898" s="2" t="s">
        <v>17</v>
      </c>
      <c r="D4898" s="2" t="s">
        <v>18</v>
      </c>
      <c r="E4898" s="2" t="s">
        <v>19</v>
      </c>
      <c r="F4898" s="3"/>
      <c r="G4898" s="2">
        <v>2</v>
      </c>
      <c r="H4898" s="2" t="s">
        <v>4889</v>
      </c>
      <c r="I4898" s="2"/>
      <c r="J4898" s="2"/>
      <c r="K4898" s="2">
        <v>30</v>
      </c>
      <c r="L4898" s="2" t="s">
        <v>38</v>
      </c>
      <c r="M4898" s="4">
        <v>8401.34</v>
      </c>
      <c r="N4898" s="4">
        <v>0</v>
      </c>
      <c r="O4898" s="4">
        <v>252040.2</v>
      </c>
      <c r="P4898" s="4">
        <v>307489.03999999998</v>
      </c>
    </row>
    <row r="4899" spans="1:16" x14ac:dyDescent="0.25">
      <c r="A4899" s="2" t="s">
        <v>4887</v>
      </c>
      <c r="B4899" s="3">
        <v>46203</v>
      </c>
      <c r="C4899" s="2" t="s">
        <v>17</v>
      </c>
      <c r="D4899" s="2" t="s">
        <v>18</v>
      </c>
      <c r="E4899" s="2" t="s">
        <v>19</v>
      </c>
      <c r="F4899" s="3"/>
      <c r="G4899" s="2">
        <v>3</v>
      </c>
      <c r="H4899" s="2" t="s">
        <v>4890</v>
      </c>
      <c r="I4899" s="2"/>
      <c r="J4899" s="2"/>
      <c r="K4899" s="2">
        <v>5</v>
      </c>
      <c r="L4899" s="2" t="s">
        <v>38</v>
      </c>
      <c r="M4899" s="4">
        <v>11327.43</v>
      </c>
      <c r="N4899" s="4">
        <v>0</v>
      </c>
      <c r="O4899" s="4">
        <v>56637.15</v>
      </c>
      <c r="P4899" s="4">
        <v>69097.320000000007</v>
      </c>
    </row>
    <row r="4900" spans="1:16" x14ac:dyDescent="0.25">
      <c r="A4900" s="2" t="s">
        <v>4887</v>
      </c>
      <c r="B4900" s="3">
        <v>46203</v>
      </c>
      <c r="C4900" s="2" t="s">
        <v>17</v>
      </c>
      <c r="D4900" s="2" t="s">
        <v>18</v>
      </c>
      <c r="E4900" s="2" t="s">
        <v>19</v>
      </c>
      <c r="F4900" s="3"/>
      <c r="G4900" s="2">
        <v>4</v>
      </c>
      <c r="H4900" s="2" t="s">
        <v>4891</v>
      </c>
      <c r="I4900" s="2"/>
      <c r="J4900" s="2"/>
      <c r="K4900" s="2">
        <v>4</v>
      </c>
      <c r="L4900" s="2" t="s">
        <v>38</v>
      </c>
      <c r="M4900" s="4">
        <v>7215.32</v>
      </c>
      <c r="N4900" s="4">
        <v>0</v>
      </c>
      <c r="O4900" s="4">
        <v>28861.279999999999</v>
      </c>
      <c r="P4900" s="4">
        <v>35210.76</v>
      </c>
    </row>
    <row r="4901" spans="1:16" x14ac:dyDescent="0.25">
      <c r="A4901" s="2" t="s">
        <v>4887</v>
      </c>
      <c r="B4901" s="3">
        <v>46203</v>
      </c>
      <c r="C4901" s="2" t="s">
        <v>17</v>
      </c>
      <c r="D4901" s="2" t="s">
        <v>18</v>
      </c>
      <c r="E4901" s="2" t="s">
        <v>19</v>
      </c>
      <c r="F4901" s="3"/>
      <c r="G4901" s="2">
        <v>5</v>
      </c>
      <c r="H4901" s="2" t="s">
        <v>4892</v>
      </c>
      <c r="I4901" s="2"/>
      <c r="J4901" s="2"/>
      <c r="K4901" s="2">
        <v>20</v>
      </c>
      <c r="L4901" s="2" t="s">
        <v>38</v>
      </c>
      <c r="M4901" s="4">
        <v>8140.75</v>
      </c>
      <c r="N4901" s="4">
        <v>0</v>
      </c>
      <c r="O4901" s="4">
        <v>162815</v>
      </c>
      <c r="P4901" s="4">
        <v>198634.3</v>
      </c>
    </row>
    <row r="4902" spans="1:16" x14ac:dyDescent="0.25">
      <c r="A4902" s="2" t="s">
        <v>4887</v>
      </c>
      <c r="B4902" s="3">
        <v>46203</v>
      </c>
      <c r="C4902" s="2" t="s">
        <v>17</v>
      </c>
      <c r="D4902" s="2" t="s">
        <v>18</v>
      </c>
      <c r="E4902" s="2" t="s">
        <v>19</v>
      </c>
      <c r="F4902" s="3"/>
      <c r="G4902" s="2">
        <v>6</v>
      </c>
      <c r="H4902" s="2" t="s">
        <v>4893</v>
      </c>
      <c r="I4902" s="2"/>
      <c r="J4902" s="2"/>
      <c r="K4902" s="2">
        <v>30</v>
      </c>
      <c r="L4902" s="2" t="s">
        <v>38</v>
      </c>
      <c r="M4902" s="4">
        <v>16887.669999999998</v>
      </c>
      <c r="N4902" s="4">
        <v>0</v>
      </c>
      <c r="O4902" s="4">
        <v>506630.1</v>
      </c>
      <c r="P4902" s="4">
        <v>618088.72</v>
      </c>
    </row>
    <row r="4903" spans="1:16" x14ac:dyDescent="0.25">
      <c r="A4903" s="2" t="s">
        <v>4887</v>
      </c>
      <c r="B4903" s="3">
        <v>46203</v>
      </c>
      <c r="C4903" s="2" t="s">
        <v>17</v>
      </c>
      <c r="D4903" s="2" t="s">
        <v>18</v>
      </c>
      <c r="E4903" s="2" t="s">
        <v>19</v>
      </c>
      <c r="F4903" s="3"/>
      <c r="G4903" s="2">
        <v>7</v>
      </c>
      <c r="H4903" s="2" t="s">
        <v>4894</v>
      </c>
      <c r="I4903" s="2"/>
      <c r="J4903" s="2"/>
      <c r="K4903" s="2">
        <v>85</v>
      </c>
      <c r="L4903" s="2" t="s">
        <v>38</v>
      </c>
      <c r="M4903" s="4">
        <v>5924.18</v>
      </c>
      <c r="N4903" s="4">
        <v>0</v>
      </c>
      <c r="O4903" s="4">
        <v>503555.3</v>
      </c>
      <c r="P4903" s="4">
        <v>614337.47</v>
      </c>
    </row>
    <row r="4904" spans="1:16" x14ac:dyDescent="0.25">
      <c r="A4904" s="2" t="s">
        <v>4887</v>
      </c>
      <c r="B4904" s="3">
        <v>46203</v>
      </c>
      <c r="C4904" s="2" t="s">
        <v>17</v>
      </c>
      <c r="D4904" s="2" t="s">
        <v>18</v>
      </c>
      <c r="E4904" s="2" t="s">
        <v>19</v>
      </c>
      <c r="F4904" s="3"/>
      <c r="G4904" s="2">
        <v>8</v>
      </c>
      <c r="H4904" s="2" t="s">
        <v>4895</v>
      </c>
      <c r="I4904" s="2"/>
      <c r="J4904" s="2"/>
      <c r="K4904" s="2">
        <v>1262</v>
      </c>
      <c r="L4904" s="2" t="s">
        <v>38</v>
      </c>
      <c r="M4904" s="4">
        <v>2193.1999999999998</v>
      </c>
      <c r="N4904" s="4">
        <v>0</v>
      </c>
      <c r="O4904" s="4">
        <v>2767818.4</v>
      </c>
      <c r="P4904" s="4">
        <v>3376738.45</v>
      </c>
    </row>
    <row r="4905" spans="1:16" x14ac:dyDescent="0.25">
      <c r="A4905" s="2" t="s">
        <v>4887</v>
      </c>
      <c r="B4905" s="3">
        <v>46203</v>
      </c>
      <c r="C4905" s="2" t="s">
        <v>17</v>
      </c>
      <c r="D4905" s="2" t="s">
        <v>18</v>
      </c>
      <c r="E4905" s="2" t="s">
        <v>19</v>
      </c>
      <c r="F4905" s="3"/>
      <c r="G4905" s="2">
        <v>9</v>
      </c>
      <c r="H4905" s="2" t="s">
        <v>4896</v>
      </c>
      <c r="I4905" s="2"/>
      <c r="J4905" s="2"/>
      <c r="K4905" s="2">
        <v>712</v>
      </c>
      <c r="L4905" s="2" t="s">
        <v>38</v>
      </c>
      <c r="M4905" s="4">
        <v>3764.46</v>
      </c>
      <c r="N4905" s="4">
        <v>0</v>
      </c>
      <c r="O4905" s="4">
        <v>2680295.52</v>
      </c>
      <c r="P4905" s="4">
        <v>3269960.53</v>
      </c>
    </row>
    <row r="4906" spans="1:16" x14ac:dyDescent="0.25">
      <c r="A4906" s="2" t="s">
        <v>4887</v>
      </c>
      <c r="B4906" s="3">
        <v>46203</v>
      </c>
      <c r="C4906" s="2" t="s">
        <v>17</v>
      </c>
      <c r="D4906" s="2" t="s">
        <v>18</v>
      </c>
      <c r="E4906" s="2" t="s">
        <v>19</v>
      </c>
      <c r="F4906" s="3"/>
      <c r="G4906" s="2">
        <v>10</v>
      </c>
      <c r="H4906" s="2" t="s">
        <v>4897</v>
      </c>
      <c r="I4906" s="2"/>
      <c r="J4906" s="2"/>
      <c r="K4906" s="2">
        <v>1256</v>
      </c>
      <c r="L4906" s="2" t="s">
        <v>38</v>
      </c>
      <c r="M4906" s="4">
        <v>4839.9799999999996</v>
      </c>
      <c r="N4906" s="4">
        <v>0</v>
      </c>
      <c r="O4906" s="4">
        <v>6079014.8799999999</v>
      </c>
      <c r="P4906" s="4">
        <v>7416398.1500000004</v>
      </c>
    </row>
    <row r="4907" spans="1:16" x14ac:dyDescent="0.25">
      <c r="A4907" s="2" t="s">
        <v>4887</v>
      </c>
      <c r="B4907" s="3">
        <v>46203</v>
      </c>
      <c r="C4907" s="2" t="s">
        <v>17</v>
      </c>
      <c r="D4907" s="2" t="s">
        <v>18</v>
      </c>
      <c r="E4907" s="2" t="s">
        <v>19</v>
      </c>
      <c r="F4907" s="3"/>
      <c r="G4907" s="2">
        <v>11</v>
      </c>
      <c r="H4907" s="2" t="s">
        <v>4898</v>
      </c>
      <c r="I4907" s="2"/>
      <c r="J4907" s="2"/>
      <c r="K4907" s="2">
        <v>779</v>
      </c>
      <c r="L4907" s="2" t="s">
        <v>38</v>
      </c>
      <c r="M4907" s="4">
        <v>6546.2</v>
      </c>
      <c r="N4907" s="4">
        <v>0</v>
      </c>
      <c r="O4907" s="4">
        <v>5099489.8</v>
      </c>
      <c r="P4907" s="4">
        <v>6221377.5599999996</v>
      </c>
    </row>
    <row r="4908" spans="1:16" x14ac:dyDescent="0.25">
      <c r="A4908" s="2" t="s">
        <v>4887</v>
      </c>
      <c r="B4908" s="3">
        <v>46203</v>
      </c>
      <c r="C4908" s="2" t="s">
        <v>17</v>
      </c>
      <c r="D4908" s="2" t="s">
        <v>18</v>
      </c>
      <c r="E4908" s="2" t="s">
        <v>19</v>
      </c>
      <c r="F4908" s="3"/>
      <c r="G4908" s="2">
        <v>12</v>
      </c>
      <c r="H4908" s="2" t="s">
        <v>4899</v>
      </c>
      <c r="I4908" s="2"/>
      <c r="J4908" s="2"/>
      <c r="K4908" s="2">
        <v>734</v>
      </c>
      <c r="L4908" s="2" t="s">
        <v>38</v>
      </c>
      <c r="M4908" s="4">
        <v>7553.3</v>
      </c>
      <c r="N4908" s="4">
        <v>0</v>
      </c>
      <c r="O4908" s="4">
        <v>5544122.2000000002</v>
      </c>
      <c r="P4908" s="4">
        <v>6763829.0800000001</v>
      </c>
    </row>
    <row r="4909" spans="1:16" x14ac:dyDescent="0.25">
      <c r="A4909" s="2" t="s">
        <v>4887</v>
      </c>
      <c r="B4909" s="3">
        <v>46203</v>
      </c>
      <c r="C4909" s="2" t="s">
        <v>17</v>
      </c>
      <c r="D4909" s="2" t="s">
        <v>18</v>
      </c>
      <c r="E4909" s="2" t="s">
        <v>19</v>
      </c>
      <c r="F4909" s="3"/>
      <c r="G4909" s="2">
        <v>13</v>
      </c>
      <c r="H4909" s="2" t="s">
        <v>4900</v>
      </c>
      <c r="I4909" s="2"/>
      <c r="J4909" s="2"/>
      <c r="K4909" s="2">
        <v>295</v>
      </c>
      <c r="L4909" s="2" t="s">
        <v>38</v>
      </c>
      <c r="M4909" s="4">
        <v>9912.64</v>
      </c>
      <c r="N4909" s="4">
        <v>0</v>
      </c>
      <c r="O4909" s="4">
        <v>2924228.8</v>
      </c>
      <c r="P4909" s="4">
        <v>3567559.14</v>
      </c>
    </row>
    <row r="4910" spans="1:16" x14ac:dyDescent="0.25">
      <c r="A4910" s="2" t="s">
        <v>4887</v>
      </c>
      <c r="B4910" s="3">
        <v>46203</v>
      </c>
      <c r="C4910" s="2" t="s">
        <v>17</v>
      </c>
      <c r="D4910" s="2" t="s">
        <v>18</v>
      </c>
      <c r="E4910" s="2" t="s">
        <v>19</v>
      </c>
      <c r="F4910" s="3"/>
      <c r="G4910" s="2">
        <v>14</v>
      </c>
      <c r="H4910" s="2" t="s">
        <v>4901</v>
      </c>
      <c r="I4910" s="2"/>
      <c r="J4910" s="2"/>
      <c r="K4910" s="2">
        <v>5</v>
      </c>
      <c r="L4910" s="2" t="s">
        <v>38</v>
      </c>
      <c r="M4910" s="4">
        <v>20872.849999999999</v>
      </c>
      <c r="N4910" s="4">
        <v>0</v>
      </c>
      <c r="O4910" s="4">
        <v>104364.25</v>
      </c>
      <c r="P4910" s="4">
        <v>127324.39</v>
      </c>
    </row>
    <row r="4911" spans="1:16" x14ac:dyDescent="0.25">
      <c r="A4911" s="2" t="s">
        <v>4887</v>
      </c>
      <c r="B4911" s="3">
        <v>46203</v>
      </c>
      <c r="C4911" s="2" t="s">
        <v>17</v>
      </c>
      <c r="D4911" s="2" t="s">
        <v>18</v>
      </c>
      <c r="E4911" s="2" t="s">
        <v>19</v>
      </c>
      <c r="F4911" s="3"/>
      <c r="G4911" s="2">
        <v>15</v>
      </c>
      <c r="H4911" s="2" t="s">
        <v>4902</v>
      </c>
      <c r="I4911" s="2"/>
      <c r="J4911" s="2"/>
      <c r="K4911" s="2">
        <v>20</v>
      </c>
      <c r="L4911" s="2" t="s">
        <v>38</v>
      </c>
      <c r="M4911" s="4">
        <v>9313.1299999999992</v>
      </c>
      <c r="N4911" s="4">
        <v>0</v>
      </c>
      <c r="O4911" s="4">
        <v>186262.6</v>
      </c>
      <c r="P4911" s="4">
        <v>227240.37</v>
      </c>
    </row>
    <row r="4912" spans="1:16" x14ac:dyDescent="0.25">
      <c r="A4912" s="2" t="s">
        <v>4887</v>
      </c>
      <c r="B4912" s="3">
        <v>46203</v>
      </c>
      <c r="C4912" s="2" t="s">
        <v>17</v>
      </c>
      <c r="D4912" s="2" t="s">
        <v>18</v>
      </c>
      <c r="E4912" s="2" t="s">
        <v>19</v>
      </c>
      <c r="F4912" s="3"/>
      <c r="G4912" s="2">
        <v>16</v>
      </c>
      <c r="H4912" s="2" t="s">
        <v>4903</v>
      </c>
      <c r="I4912" s="2"/>
      <c r="J4912" s="2"/>
      <c r="K4912" s="2">
        <v>4</v>
      </c>
      <c r="L4912" s="2" t="s">
        <v>38</v>
      </c>
      <c r="M4912" s="4">
        <v>12671.43</v>
      </c>
      <c r="N4912" s="4">
        <v>0</v>
      </c>
      <c r="O4912" s="4">
        <v>50685.72</v>
      </c>
      <c r="P4912" s="4">
        <v>61836.58</v>
      </c>
    </row>
    <row r="4913" spans="1:16" x14ac:dyDescent="0.25">
      <c r="A4913" s="2" t="s">
        <v>4904</v>
      </c>
      <c r="B4913" s="3">
        <v>46203</v>
      </c>
      <c r="C4913" s="2" t="s">
        <v>17</v>
      </c>
      <c r="D4913" s="2" t="s">
        <v>18</v>
      </c>
      <c r="E4913" s="2" t="s">
        <v>19</v>
      </c>
      <c r="F4913" s="3"/>
      <c r="G4913" s="2">
        <v>1</v>
      </c>
      <c r="H4913" s="2" t="s">
        <v>4905</v>
      </c>
      <c r="I4913" s="2"/>
      <c r="J4913" s="2"/>
      <c r="K4913" s="2">
        <v>32.6</v>
      </c>
      <c r="L4913" s="2" t="s">
        <v>320</v>
      </c>
      <c r="M4913" s="4">
        <v>1060.19</v>
      </c>
      <c r="N4913" s="4">
        <v>0</v>
      </c>
      <c r="O4913" s="4">
        <v>34562.19</v>
      </c>
      <c r="P4913" s="4">
        <v>42165.87</v>
      </c>
    </row>
    <row r="4914" spans="1:16" x14ac:dyDescent="0.25">
      <c r="A4914" s="2" t="s">
        <v>4904</v>
      </c>
      <c r="B4914" s="3">
        <v>46203</v>
      </c>
      <c r="C4914" s="2" t="s">
        <v>17</v>
      </c>
      <c r="D4914" s="2" t="s">
        <v>18</v>
      </c>
      <c r="E4914" s="2" t="s">
        <v>19</v>
      </c>
      <c r="F4914" s="3"/>
      <c r="G4914" s="2">
        <v>2</v>
      </c>
      <c r="H4914" s="2" t="s">
        <v>4906</v>
      </c>
      <c r="I4914" s="2"/>
      <c r="J4914" s="2"/>
      <c r="K4914" s="2">
        <v>7602.7</v>
      </c>
      <c r="L4914" s="2" t="s">
        <v>320</v>
      </c>
      <c r="M4914" s="4">
        <v>148.69999999999999</v>
      </c>
      <c r="N4914" s="4">
        <v>0</v>
      </c>
      <c r="O4914" s="4">
        <v>1130521.49</v>
      </c>
      <c r="P4914" s="4">
        <v>1379236.22</v>
      </c>
    </row>
    <row r="4915" spans="1:16" x14ac:dyDescent="0.25">
      <c r="A4915" s="5" t="s">
        <v>4907</v>
      </c>
      <c r="B4915" s="6">
        <v>46204</v>
      </c>
      <c r="C4915" s="5" t="s">
        <v>17</v>
      </c>
      <c r="D4915" s="5" t="s">
        <v>18</v>
      </c>
      <c r="E4915" s="5" t="s">
        <v>19</v>
      </c>
      <c r="F4915" s="6">
        <v>46218</v>
      </c>
      <c r="G4915" s="5">
        <v>1</v>
      </c>
      <c r="H4915" s="5" t="s">
        <v>4908</v>
      </c>
      <c r="I4915" s="5"/>
      <c r="J4915" s="5"/>
      <c r="K4915" s="5">
        <v>39</v>
      </c>
      <c r="L4915" s="5" t="s">
        <v>38</v>
      </c>
      <c r="M4915" s="7">
        <v>1010.61</v>
      </c>
      <c r="N4915" s="7">
        <v>0</v>
      </c>
      <c r="O4915" s="7">
        <v>39413.79</v>
      </c>
      <c r="P4915" s="7">
        <v>48084.82</v>
      </c>
    </row>
    <row r="4916" spans="1:16" x14ac:dyDescent="0.25">
      <c r="A4916" s="5" t="s">
        <v>4907</v>
      </c>
      <c r="B4916" s="6">
        <v>46204</v>
      </c>
      <c r="C4916" s="5" t="s">
        <v>17</v>
      </c>
      <c r="D4916" s="5" t="s">
        <v>18</v>
      </c>
      <c r="E4916" s="5" t="s">
        <v>19</v>
      </c>
      <c r="F4916" s="6">
        <v>46218</v>
      </c>
      <c r="G4916" s="5">
        <v>2</v>
      </c>
      <c r="H4916" s="5" t="s">
        <v>4909</v>
      </c>
      <c r="I4916" s="5"/>
      <c r="J4916" s="5"/>
      <c r="K4916" s="5">
        <v>5</v>
      </c>
      <c r="L4916" s="5" t="s">
        <v>38</v>
      </c>
      <c r="M4916" s="7">
        <v>3358.91</v>
      </c>
      <c r="N4916" s="7">
        <v>0</v>
      </c>
      <c r="O4916" s="7">
        <v>16794.55</v>
      </c>
      <c r="P4916" s="7">
        <v>20489.349999999999</v>
      </c>
    </row>
    <row r="4917" spans="1:16" x14ac:dyDescent="0.25">
      <c r="A4917" s="5" t="s">
        <v>4907</v>
      </c>
      <c r="B4917" s="6">
        <v>46204</v>
      </c>
      <c r="C4917" s="5" t="s">
        <v>17</v>
      </c>
      <c r="D4917" s="5" t="s">
        <v>18</v>
      </c>
      <c r="E4917" s="5" t="s">
        <v>19</v>
      </c>
      <c r="F4917" s="6">
        <v>46218</v>
      </c>
      <c r="G4917" s="5">
        <v>3</v>
      </c>
      <c r="H4917" s="5" t="s">
        <v>598</v>
      </c>
      <c r="I4917" s="5"/>
      <c r="J4917" s="5"/>
      <c r="K4917" s="5">
        <v>11</v>
      </c>
      <c r="L4917" s="5" t="s">
        <v>38</v>
      </c>
      <c r="M4917" s="7">
        <v>67.97</v>
      </c>
      <c r="N4917" s="7">
        <v>0</v>
      </c>
      <c r="O4917" s="7">
        <v>747.67</v>
      </c>
      <c r="P4917" s="7">
        <v>912.16</v>
      </c>
    </row>
    <row r="4918" spans="1:16" x14ac:dyDescent="0.25">
      <c r="A4918" s="5" t="s">
        <v>4907</v>
      </c>
      <c r="B4918" s="6">
        <v>46204</v>
      </c>
      <c r="C4918" s="5" t="s">
        <v>17</v>
      </c>
      <c r="D4918" s="5" t="s">
        <v>18</v>
      </c>
      <c r="E4918" s="5" t="s">
        <v>19</v>
      </c>
      <c r="F4918" s="6">
        <v>46218</v>
      </c>
      <c r="G4918" s="5">
        <v>4</v>
      </c>
      <c r="H4918" s="5" t="s">
        <v>4910</v>
      </c>
      <c r="I4918" s="5"/>
      <c r="J4918" s="5"/>
      <c r="K4918" s="5">
        <v>30</v>
      </c>
      <c r="L4918" s="5" t="s">
        <v>38</v>
      </c>
      <c r="M4918" s="7">
        <v>10.14</v>
      </c>
      <c r="N4918" s="7">
        <v>0</v>
      </c>
      <c r="O4918" s="7">
        <v>304.2</v>
      </c>
      <c r="P4918" s="7">
        <v>371.12</v>
      </c>
    </row>
    <row r="4919" spans="1:16" x14ac:dyDescent="0.25">
      <c r="A4919" s="5" t="s">
        <v>4907</v>
      </c>
      <c r="B4919" s="6">
        <v>46204</v>
      </c>
      <c r="C4919" s="5" t="s">
        <v>17</v>
      </c>
      <c r="D4919" s="5" t="s">
        <v>18</v>
      </c>
      <c r="E4919" s="5" t="s">
        <v>19</v>
      </c>
      <c r="F4919" s="6">
        <v>46218</v>
      </c>
      <c r="G4919" s="5">
        <v>5</v>
      </c>
      <c r="H4919" s="5" t="s">
        <v>4911</v>
      </c>
      <c r="I4919" s="5"/>
      <c r="J4919" s="5"/>
      <c r="K4919" s="5">
        <v>40</v>
      </c>
      <c r="L4919" s="5" t="s">
        <v>38</v>
      </c>
      <c r="M4919" s="7">
        <v>14.18</v>
      </c>
      <c r="N4919" s="7">
        <v>0</v>
      </c>
      <c r="O4919" s="7">
        <v>567.20000000000005</v>
      </c>
      <c r="P4919" s="7">
        <v>691.98</v>
      </c>
    </row>
    <row r="4920" spans="1:16" x14ac:dyDescent="0.25">
      <c r="A4920" s="5" t="s">
        <v>4907</v>
      </c>
      <c r="B4920" s="6">
        <v>46204</v>
      </c>
      <c r="C4920" s="5" t="s">
        <v>17</v>
      </c>
      <c r="D4920" s="5" t="s">
        <v>18</v>
      </c>
      <c r="E4920" s="5" t="s">
        <v>19</v>
      </c>
      <c r="F4920" s="6">
        <v>46218</v>
      </c>
      <c r="G4920" s="5">
        <v>6</v>
      </c>
      <c r="H4920" s="5" t="s">
        <v>4912</v>
      </c>
      <c r="I4920" s="5"/>
      <c r="J4920" s="5"/>
      <c r="K4920" s="5">
        <v>145</v>
      </c>
      <c r="L4920" s="5" t="s">
        <v>38</v>
      </c>
      <c r="M4920" s="7">
        <v>6.26</v>
      </c>
      <c r="N4920" s="7">
        <v>0</v>
      </c>
      <c r="O4920" s="7">
        <v>907.7</v>
      </c>
      <c r="P4920" s="7">
        <v>1107.3900000000001</v>
      </c>
    </row>
    <row r="4921" spans="1:16" x14ac:dyDescent="0.25">
      <c r="A4921" s="5" t="s">
        <v>4907</v>
      </c>
      <c r="B4921" s="6">
        <v>46204</v>
      </c>
      <c r="C4921" s="5" t="s">
        <v>17</v>
      </c>
      <c r="D4921" s="5" t="s">
        <v>18</v>
      </c>
      <c r="E4921" s="5" t="s">
        <v>19</v>
      </c>
      <c r="F4921" s="6">
        <v>46218</v>
      </c>
      <c r="G4921" s="5">
        <v>7</v>
      </c>
      <c r="H4921" s="5" t="s">
        <v>4913</v>
      </c>
      <c r="I4921" s="5"/>
      <c r="J4921" s="5"/>
      <c r="K4921" s="5">
        <v>115</v>
      </c>
      <c r="L4921" s="5" t="s">
        <v>38</v>
      </c>
      <c r="M4921" s="7">
        <v>10.14</v>
      </c>
      <c r="N4921" s="7">
        <v>0</v>
      </c>
      <c r="O4921" s="7">
        <v>1166.0999999999999</v>
      </c>
      <c r="P4921" s="7">
        <v>1422.64</v>
      </c>
    </row>
    <row r="4922" spans="1:16" x14ac:dyDescent="0.25">
      <c r="A4922" s="5" t="s">
        <v>4907</v>
      </c>
      <c r="B4922" s="6">
        <v>46204</v>
      </c>
      <c r="C4922" s="5" t="s">
        <v>17</v>
      </c>
      <c r="D4922" s="5" t="s">
        <v>18</v>
      </c>
      <c r="E4922" s="5" t="s">
        <v>19</v>
      </c>
      <c r="F4922" s="6">
        <v>46218</v>
      </c>
      <c r="G4922" s="5">
        <v>8</v>
      </c>
      <c r="H4922" s="5" t="s">
        <v>4914</v>
      </c>
      <c r="I4922" s="5"/>
      <c r="J4922" s="5"/>
      <c r="K4922" s="5">
        <v>9</v>
      </c>
      <c r="L4922" s="5" t="s">
        <v>38</v>
      </c>
      <c r="M4922" s="7">
        <v>262.39999999999998</v>
      </c>
      <c r="N4922" s="7">
        <v>0</v>
      </c>
      <c r="O4922" s="7">
        <v>2361.6</v>
      </c>
      <c r="P4922" s="7">
        <v>2881.15</v>
      </c>
    </row>
    <row r="4923" spans="1:16" x14ac:dyDescent="0.25">
      <c r="A4923" s="5" t="s">
        <v>4907</v>
      </c>
      <c r="B4923" s="6">
        <v>46204</v>
      </c>
      <c r="C4923" s="5" t="s">
        <v>17</v>
      </c>
      <c r="D4923" s="5" t="s">
        <v>18</v>
      </c>
      <c r="E4923" s="5" t="s">
        <v>19</v>
      </c>
      <c r="F4923" s="6">
        <v>46218</v>
      </c>
      <c r="G4923" s="5">
        <v>9</v>
      </c>
      <c r="H4923" s="5" t="s">
        <v>4915</v>
      </c>
      <c r="I4923" s="5"/>
      <c r="J4923" s="5"/>
      <c r="K4923" s="5">
        <v>20</v>
      </c>
      <c r="L4923" s="5" t="s">
        <v>38</v>
      </c>
      <c r="M4923" s="7">
        <v>2141.9499999999998</v>
      </c>
      <c r="N4923" s="7">
        <v>0</v>
      </c>
      <c r="O4923" s="7">
        <v>42839</v>
      </c>
      <c r="P4923" s="7">
        <v>52263.58</v>
      </c>
    </row>
    <row r="4924" spans="1:16" x14ac:dyDescent="0.25">
      <c r="A4924" s="5" t="s">
        <v>4907</v>
      </c>
      <c r="B4924" s="6">
        <v>46204</v>
      </c>
      <c r="C4924" s="5" t="s">
        <v>17</v>
      </c>
      <c r="D4924" s="5" t="s">
        <v>18</v>
      </c>
      <c r="E4924" s="5" t="s">
        <v>19</v>
      </c>
      <c r="F4924" s="6">
        <v>46218</v>
      </c>
      <c r="G4924" s="5">
        <v>10</v>
      </c>
      <c r="H4924" s="5" t="s">
        <v>4916</v>
      </c>
      <c r="I4924" s="5"/>
      <c r="J4924" s="5"/>
      <c r="K4924" s="5">
        <v>50</v>
      </c>
      <c r="L4924" s="5" t="s">
        <v>38</v>
      </c>
      <c r="M4924" s="7">
        <v>3396.8</v>
      </c>
      <c r="N4924" s="7">
        <v>0</v>
      </c>
      <c r="O4924" s="7">
        <v>169840</v>
      </c>
      <c r="P4924" s="7">
        <v>207204.8</v>
      </c>
    </row>
    <row r="4925" spans="1:16" x14ac:dyDescent="0.25">
      <c r="A4925" s="5" t="s">
        <v>4907</v>
      </c>
      <c r="B4925" s="6">
        <v>46204</v>
      </c>
      <c r="C4925" s="5" t="s">
        <v>17</v>
      </c>
      <c r="D4925" s="5" t="s">
        <v>18</v>
      </c>
      <c r="E4925" s="5" t="s">
        <v>19</v>
      </c>
      <c r="F4925" s="6">
        <v>46218</v>
      </c>
      <c r="G4925" s="5">
        <v>11</v>
      </c>
      <c r="H4925" s="5" t="s">
        <v>4917</v>
      </c>
      <c r="I4925" s="5"/>
      <c r="J4925" s="5"/>
      <c r="K4925" s="5">
        <v>20</v>
      </c>
      <c r="L4925" s="5" t="s">
        <v>38</v>
      </c>
      <c r="M4925" s="7">
        <v>546.98</v>
      </c>
      <c r="N4925" s="7">
        <v>0</v>
      </c>
      <c r="O4925" s="7">
        <v>10939.6</v>
      </c>
      <c r="P4925" s="7">
        <v>13346.31</v>
      </c>
    </row>
    <row r="4926" spans="1:16" x14ac:dyDescent="0.25">
      <c r="A4926" s="5" t="s">
        <v>4907</v>
      </c>
      <c r="B4926" s="6">
        <v>46204</v>
      </c>
      <c r="C4926" s="5" t="s">
        <v>17</v>
      </c>
      <c r="D4926" s="5" t="s">
        <v>18</v>
      </c>
      <c r="E4926" s="5" t="s">
        <v>19</v>
      </c>
      <c r="F4926" s="6">
        <v>46218</v>
      </c>
      <c r="G4926" s="5">
        <v>12</v>
      </c>
      <c r="H4926" s="5" t="s">
        <v>4918</v>
      </c>
      <c r="I4926" s="5"/>
      <c r="J4926" s="5"/>
      <c r="K4926" s="5">
        <v>20</v>
      </c>
      <c r="L4926" s="5" t="s">
        <v>38</v>
      </c>
      <c r="M4926" s="7">
        <v>546.98</v>
      </c>
      <c r="N4926" s="7">
        <v>0</v>
      </c>
      <c r="O4926" s="7">
        <v>10939.6</v>
      </c>
      <c r="P4926" s="7">
        <v>13346.31</v>
      </c>
    </row>
    <row r="4927" spans="1:16" x14ac:dyDescent="0.25">
      <c r="A4927" s="5" t="s">
        <v>4907</v>
      </c>
      <c r="B4927" s="6">
        <v>46204</v>
      </c>
      <c r="C4927" s="5" t="s">
        <v>17</v>
      </c>
      <c r="D4927" s="5" t="s">
        <v>18</v>
      </c>
      <c r="E4927" s="5" t="s">
        <v>19</v>
      </c>
      <c r="F4927" s="6">
        <v>46218</v>
      </c>
      <c r="G4927" s="5">
        <v>13</v>
      </c>
      <c r="H4927" s="5" t="s">
        <v>4919</v>
      </c>
      <c r="I4927" s="5"/>
      <c r="J4927" s="5"/>
      <c r="K4927" s="5">
        <v>20</v>
      </c>
      <c r="L4927" s="5" t="s">
        <v>38</v>
      </c>
      <c r="M4927" s="7">
        <v>1138.4000000000001</v>
      </c>
      <c r="N4927" s="7">
        <v>0</v>
      </c>
      <c r="O4927" s="7">
        <v>22768</v>
      </c>
      <c r="P4927" s="7">
        <v>27776.959999999999</v>
      </c>
    </row>
    <row r="4928" spans="1:16" x14ac:dyDescent="0.25">
      <c r="A4928" s="5" t="s">
        <v>4907</v>
      </c>
      <c r="B4928" s="6">
        <v>46204</v>
      </c>
      <c r="C4928" s="5" t="s">
        <v>17</v>
      </c>
      <c r="D4928" s="5" t="s">
        <v>18</v>
      </c>
      <c r="E4928" s="5" t="s">
        <v>19</v>
      </c>
      <c r="F4928" s="6">
        <v>46218</v>
      </c>
      <c r="G4928" s="5">
        <v>14</v>
      </c>
      <c r="H4928" s="5" t="s">
        <v>4920</v>
      </c>
      <c r="I4928" s="5"/>
      <c r="J4928" s="5"/>
      <c r="K4928" s="5">
        <v>2</v>
      </c>
      <c r="L4928" s="5" t="s">
        <v>38</v>
      </c>
      <c r="M4928" s="7">
        <v>34080</v>
      </c>
      <c r="N4928" s="7">
        <v>0</v>
      </c>
      <c r="O4928" s="7">
        <v>68160</v>
      </c>
      <c r="P4928" s="7">
        <v>83155.199999999997</v>
      </c>
    </row>
    <row r="4929" spans="1:16" x14ac:dyDescent="0.25">
      <c r="A4929" s="5" t="s">
        <v>4907</v>
      </c>
      <c r="B4929" s="6">
        <v>46204</v>
      </c>
      <c r="C4929" s="5" t="s">
        <v>17</v>
      </c>
      <c r="D4929" s="5" t="s">
        <v>18</v>
      </c>
      <c r="E4929" s="5" t="s">
        <v>19</v>
      </c>
      <c r="F4929" s="6">
        <v>46218</v>
      </c>
      <c r="G4929" s="5">
        <v>15</v>
      </c>
      <c r="H4929" s="5" t="s">
        <v>4921</v>
      </c>
      <c r="I4929" s="5"/>
      <c r="J4929" s="5"/>
      <c r="K4929" s="5">
        <v>55</v>
      </c>
      <c r="L4929" s="5" t="s">
        <v>38</v>
      </c>
      <c r="M4929" s="7">
        <v>224.29</v>
      </c>
      <c r="N4929" s="7">
        <v>0</v>
      </c>
      <c r="O4929" s="7">
        <v>12335.95</v>
      </c>
      <c r="P4929" s="7">
        <v>15049.86</v>
      </c>
    </row>
    <row r="4930" spans="1:16" x14ac:dyDescent="0.25">
      <c r="A4930" s="5" t="s">
        <v>4907</v>
      </c>
      <c r="B4930" s="6">
        <v>46204</v>
      </c>
      <c r="C4930" s="5" t="s">
        <v>17</v>
      </c>
      <c r="D4930" s="5" t="s">
        <v>18</v>
      </c>
      <c r="E4930" s="5" t="s">
        <v>19</v>
      </c>
      <c r="F4930" s="6">
        <v>46218</v>
      </c>
      <c r="G4930" s="5">
        <v>16</v>
      </c>
      <c r="H4930" s="5" t="s">
        <v>4922</v>
      </c>
      <c r="I4930" s="5"/>
      <c r="J4930" s="5"/>
      <c r="K4930" s="5">
        <v>14</v>
      </c>
      <c r="L4930" s="5" t="s">
        <v>38</v>
      </c>
      <c r="M4930" s="7">
        <v>144.77000000000001</v>
      </c>
      <c r="N4930" s="7">
        <v>0</v>
      </c>
      <c r="O4930" s="7">
        <v>2026.78</v>
      </c>
      <c r="P4930" s="7">
        <v>2472.67</v>
      </c>
    </row>
    <row r="4931" spans="1:16" x14ac:dyDescent="0.25">
      <c r="A4931" s="5" t="s">
        <v>4907</v>
      </c>
      <c r="B4931" s="6">
        <v>46204</v>
      </c>
      <c r="C4931" s="5" t="s">
        <v>17</v>
      </c>
      <c r="D4931" s="5" t="s">
        <v>18</v>
      </c>
      <c r="E4931" s="5" t="s">
        <v>19</v>
      </c>
      <c r="F4931" s="6">
        <v>46218</v>
      </c>
      <c r="G4931" s="5">
        <v>17</v>
      </c>
      <c r="H4931" s="5" t="s">
        <v>4923</v>
      </c>
      <c r="I4931" s="5"/>
      <c r="J4931" s="5"/>
      <c r="K4931" s="5">
        <v>46</v>
      </c>
      <c r="L4931" s="5" t="s">
        <v>38</v>
      </c>
      <c r="M4931" s="7">
        <v>105.71</v>
      </c>
      <c r="N4931" s="7">
        <v>0</v>
      </c>
      <c r="O4931" s="7">
        <v>4862.66</v>
      </c>
      <c r="P4931" s="7">
        <v>5932.45</v>
      </c>
    </row>
    <row r="4932" spans="1:16" x14ac:dyDescent="0.25">
      <c r="A4932" s="5" t="s">
        <v>4907</v>
      </c>
      <c r="B4932" s="6">
        <v>46204</v>
      </c>
      <c r="C4932" s="5" t="s">
        <v>17</v>
      </c>
      <c r="D4932" s="5" t="s">
        <v>18</v>
      </c>
      <c r="E4932" s="5" t="s">
        <v>19</v>
      </c>
      <c r="F4932" s="6">
        <v>46218</v>
      </c>
      <c r="G4932" s="5">
        <v>18</v>
      </c>
      <c r="H4932" s="5" t="s">
        <v>4924</v>
      </c>
      <c r="I4932" s="5"/>
      <c r="J4932" s="5"/>
      <c r="K4932" s="5">
        <v>9</v>
      </c>
      <c r="L4932" s="5" t="s">
        <v>38</v>
      </c>
      <c r="M4932" s="7">
        <v>128.46</v>
      </c>
      <c r="N4932" s="7">
        <v>0</v>
      </c>
      <c r="O4932" s="7">
        <v>1156.1400000000001</v>
      </c>
      <c r="P4932" s="7">
        <v>1410.49</v>
      </c>
    </row>
    <row r="4933" spans="1:16" x14ac:dyDescent="0.25">
      <c r="A4933" s="5" t="s">
        <v>4907</v>
      </c>
      <c r="B4933" s="6">
        <v>46204</v>
      </c>
      <c r="C4933" s="5" t="s">
        <v>17</v>
      </c>
      <c r="D4933" s="5" t="s">
        <v>18</v>
      </c>
      <c r="E4933" s="5" t="s">
        <v>19</v>
      </c>
      <c r="F4933" s="6">
        <v>46218</v>
      </c>
      <c r="G4933" s="5">
        <v>19</v>
      </c>
      <c r="H4933" s="5" t="s">
        <v>4925</v>
      </c>
      <c r="I4933" s="5"/>
      <c r="J4933" s="5"/>
      <c r="K4933" s="5">
        <v>9</v>
      </c>
      <c r="L4933" s="5" t="s">
        <v>38</v>
      </c>
      <c r="M4933" s="7">
        <v>919.58</v>
      </c>
      <c r="N4933" s="7">
        <v>0</v>
      </c>
      <c r="O4933" s="7">
        <v>8276.2199999999993</v>
      </c>
      <c r="P4933" s="7">
        <v>10096.99</v>
      </c>
    </row>
    <row r="4934" spans="1:16" x14ac:dyDescent="0.25">
      <c r="A4934" s="5" t="s">
        <v>4907</v>
      </c>
      <c r="B4934" s="6">
        <v>46204</v>
      </c>
      <c r="C4934" s="5" t="s">
        <v>17</v>
      </c>
      <c r="D4934" s="5" t="s">
        <v>18</v>
      </c>
      <c r="E4934" s="5" t="s">
        <v>19</v>
      </c>
      <c r="F4934" s="6">
        <v>46218</v>
      </c>
      <c r="G4934" s="5">
        <v>20</v>
      </c>
      <c r="H4934" s="5" t="s">
        <v>609</v>
      </c>
      <c r="I4934" s="5"/>
      <c r="J4934" s="5"/>
      <c r="K4934" s="5">
        <v>8</v>
      </c>
      <c r="L4934" s="5" t="s">
        <v>38</v>
      </c>
      <c r="M4934" s="7">
        <v>5630.4</v>
      </c>
      <c r="N4934" s="7">
        <v>0</v>
      </c>
      <c r="O4934" s="7">
        <v>45043.199999999997</v>
      </c>
      <c r="P4934" s="7">
        <v>54952.7</v>
      </c>
    </row>
    <row r="4935" spans="1:16" x14ac:dyDescent="0.25">
      <c r="A4935" s="5" t="s">
        <v>4907</v>
      </c>
      <c r="B4935" s="6">
        <v>46204</v>
      </c>
      <c r="C4935" s="5" t="s">
        <v>17</v>
      </c>
      <c r="D4935" s="5" t="s">
        <v>18</v>
      </c>
      <c r="E4935" s="5" t="s">
        <v>19</v>
      </c>
      <c r="F4935" s="6">
        <v>46218</v>
      </c>
      <c r="G4935" s="5">
        <v>21</v>
      </c>
      <c r="H4935" s="5" t="s">
        <v>4926</v>
      </c>
      <c r="I4935" s="5"/>
      <c r="J4935" s="5"/>
      <c r="K4935" s="5">
        <v>12</v>
      </c>
      <c r="L4935" s="5" t="s">
        <v>38</v>
      </c>
      <c r="M4935" s="7">
        <v>6048</v>
      </c>
      <c r="N4935" s="7">
        <v>0</v>
      </c>
      <c r="O4935" s="7">
        <v>72576</v>
      </c>
      <c r="P4935" s="7">
        <v>88542.720000000001</v>
      </c>
    </row>
    <row r="4936" spans="1:16" x14ac:dyDescent="0.25">
      <c r="A4936" s="5" t="s">
        <v>4907</v>
      </c>
      <c r="B4936" s="6">
        <v>46204</v>
      </c>
      <c r="C4936" s="5" t="s">
        <v>17</v>
      </c>
      <c r="D4936" s="5" t="s">
        <v>18</v>
      </c>
      <c r="E4936" s="5" t="s">
        <v>19</v>
      </c>
      <c r="F4936" s="6">
        <v>46218</v>
      </c>
      <c r="G4936" s="5">
        <v>22</v>
      </c>
      <c r="H4936" s="5" t="s">
        <v>607</v>
      </c>
      <c r="I4936" s="5"/>
      <c r="J4936" s="5"/>
      <c r="K4936" s="5">
        <v>8</v>
      </c>
      <c r="L4936" s="5" t="s">
        <v>38</v>
      </c>
      <c r="M4936" s="7">
        <v>9641.6</v>
      </c>
      <c r="N4936" s="7">
        <v>0</v>
      </c>
      <c r="O4936" s="7">
        <v>77132.800000000003</v>
      </c>
      <c r="P4936" s="7">
        <v>94102.02</v>
      </c>
    </row>
    <row r="4937" spans="1:16" x14ac:dyDescent="0.25">
      <c r="A4937" s="5" t="s">
        <v>4907</v>
      </c>
      <c r="B4937" s="6">
        <v>46204</v>
      </c>
      <c r="C4937" s="5" t="s">
        <v>17</v>
      </c>
      <c r="D4937" s="5" t="s">
        <v>18</v>
      </c>
      <c r="E4937" s="5" t="s">
        <v>19</v>
      </c>
      <c r="F4937" s="6">
        <v>46218</v>
      </c>
      <c r="G4937" s="5">
        <v>23</v>
      </c>
      <c r="H4937" s="5" t="s">
        <v>601</v>
      </c>
      <c r="I4937" s="5"/>
      <c r="J4937" s="5"/>
      <c r="K4937" s="5">
        <v>4</v>
      </c>
      <c r="L4937" s="5" t="s">
        <v>38</v>
      </c>
      <c r="M4937" s="7">
        <v>12427.2</v>
      </c>
      <c r="N4937" s="7">
        <v>0</v>
      </c>
      <c r="O4937" s="7">
        <v>49708.800000000003</v>
      </c>
      <c r="P4937" s="7">
        <v>60644.74</v>
      </c>
    </row>
    <row r="4938" spans="1:16" x14ac:dyDescent="0.25">
      <c r="A4938" s="5" t="s">
        <v>4907</v>
      </c>
      <c r="B4938" s="6">
        <v>46204</v>
      </c>
      <c r="C4938" s="5" t="s">
        <v>17</v>
      </c>
      <c r="D4938" s="5" t="s">
        <v>18</v>
      </c>
      <c r="E4938" s="5" t="s">
        <v>19</v>
      </c>
      <c r="F4938" s="6">
        <v>46218</v>
      </c>
      <c r="G4938" s="5">
        <v>24</v>
      </c>
      <c r="H4938" s="5" t="s">
        <v>4927</v>
      </c>
      <c r="I4938" s="5"/>
      <c r="J4938" s="5"/>
      <c r="K4938" s="5">
        <v>24</v>
      </c>
      <c r="L4938" s="5" t="s">
        <v>38</v>
      </c>
      <c r="M4938" s="7">
        <v>17433.599999999999</v>
      </c>
      <c r="N4938" s="7">
        <v>0</v>
      </c>
      <c r="O4938" s="7">
        <v>418406.40000000002</v>
      </c>
      <c r="P4938" s="7">
        <v>510455.81</v>
      </c>
    </row>
    <row r="4939" spans="1:16" x14ac:dyDescent="0.25">
      <c r="A4939" s="5" t="s">
        <v>4907</v>
      </c>
      <c r="B4939" s="6">
        <v>46204</v>
      </c>
      <c r="C4939" s="5" t="s">
        <v>17</v>
      </c>
      <c r="D4939" s="5" t="s">
        <v>18</v>
      </c>
      <c r="E4939" s="5" t="s">
        <v>19</v>
      </c>
      <c r="F4939" s="6">
        <v>46218</v>
      </c>
      <c r="G4939" s="5">
        <v>25</v>
      </c>
      <c r="H4939" s="5" t="s">
        <v>4927</v>
      </c>
      <c r="I4939" s="5"/>
      <c r="J4939" s="5"/>
      <c r="K4939" s="5">
        <v>90</v>
      </c>
      <c r="L4939" s="5" t="s">
        <v>38</v>
      </c>
      <c r="M4939" s="7">
        <v>17433.599999999999</v>
      </c>
      <c r="N4939" s="7">
        <v>0</v>
      </c>
      <c r="O4939" s="7">
        <v>1569024</v>
      </c>
      <c r="P4939" s="7">
        <v>1914209.28</v>
      </c>
    </row>
    <row r="4940" spans="1:16" x14ac:dyDescent="0.25">
      <c r="A4940" s="5" t="s">
        <v>4907</v>
      </c>
      <c r="B4940" s="6">
        <v>46204</v>
      </c>
      <c r="C4940" s="5" t="s">
        <v>17</v>
      </c>
      <c r="D4940" s="5" t="s">
        <v>18</v>
      </c>
      <c r="E4940" s="5" t="s">
        <v>19</v>
      </c>
      <c r="F4940" s="6">
        <v>46218</v>
      </c>
      <c r="G4940" s="5">
        <v>26</v>
      </c>
      <c r="H4940" s="5" t="s">
        <v>604</v>
      </c>
      <c r="I4940" s="5"/>
      <c r="J4940" s="5"/>
      <c r="K4940" s="5">
        <v>2</v>
      </c>
      <c r="L4940" s="5" t="s">
        <v>38</v>
      </c>
      <c r="M4940" s="7">
        <v>881.6</v>
      </c>
      <c r="N4940" s="7">
        <v>0</v>
      </c>
      <c r="O4940" s="7">
        <v>1763.2</v>
      </c>
      <c r="P4940" s="7">
        <v>2151.1</v>
      </c>
    </row>
    <row r="4941" spans="1:16" x14ac:dyDescent="0.25">
      <c r="A4941" s="5" t="s">
        <v>4907</v>
      </c>
      <c r="B4941" s="6">
        <v>46204</v>
      </c>
      <c r="C4941" s="5" t="s">
        <v>17</v>
      </c>
      <c r="D4941" s="5" t="s">
        <v>18</v>
      </c>
      <c r="E4941" s="5" t="s">
        <v>19</v>
      </c>
      <c r="F4941" s="6">
        <v>46218</v>
      </c>
      <c r="G4941" s="5">
        <v>27</v>
      </c>
      <c r="H4941" s="5" t="s">
        <v>4928</v>
      </c>
      <c r="I4941" s="5"/>
      <c r="J4941" s="5"/>
      <c r="K4941" s="5">
        <v>1</v>
      </c>
      <c r="L4941" s="5" t="s">
        <v>38</v>
      </c>
      <c r="M4941" s="7">
        <v>328</v>
      </c>
      <c r="N4941" s="7">
        <v>0</v>
      </c>
      <c r="O4941" s="7">
        <v>328</v>
      </c>
      <c r="P4941" s="7">
        <v>400.16</v>
      </c>
    </row>
    <row r="4942" spans="1:16" x14ac:dyDescent="0.25">
      <c r="A4942" s="5" t="s">
        <v>4907</v>
      </c>
      <c r="B4942" s="6">
        <v>46204</v>
      </c>
      <c r="C4942" s="5" t="s">
        <v>17</v>
      </c>
      <c r="D4942" s="5" t="s">
        <v>18</v>
      </c>
      <c r="E4942" s="5" t="s">
        <v>19</v>
      </c>
      <c r="F4942" s="6">
        <v>46218</v>
      </c>
      <c r="G4942" s="5">
        <v>28</v>
      </c>
      <c r="H4942" s="5" t="s">
        <v>4929</v>
      </c>
      <c r="I4942" s="5"/>
      <c r="J4942" s="5"/>
      <c r="K4942" s="5">
        <v>30</v>
      </c>
      <c r="L4942" s="5" t="s">
        <v>38</v>
      </c>
      <c r="M4942" s="7">
        <v>20.260000000000002</v>
      </c>
      <c r="N4942" s="7">
        <v>0</v>
      </c>
      <c r="O4942" s="7">
        <v>607.79999999999995</v>
      </c>
      <c r="P4942" s="7">
        <v>741.52</v>
      </c>
    </row>
    <row r="4943" spans="1:16" x14ac:dyDescent="0.25">
      <c r="A4943" s="5" t="s">
        <v>4907</v>
      </c>
      <c r="B4943" s="6">
        <v>46204</v>
      </c>
      <c r="C4943" s="5" t="s">
        <v>17</v>
      </c>
      <c r="D4943" s="5" t="s">
        <v>18</v>
      </c>
      <c r="E4943" s="5" t="s">
        <v>19</v>
      </c>
      <c r="F4943" s="6">
        <v>46218</v>
      </c>
      <c r="G4943" s="5">
        <v>29</v>
      </c>
      <c r="H4943" s="5" t="s">
        <v>600</v>
      </c>
      <c r="I4943" s="5"/>
      <c r="J4943" s="5"/>
      <c r="K4943" s="5">
        <v>180</v>
      </c>
      <c r="L4943" s="5" t="s">
        <v>38</v>
      </c>
      <c r="M4943" s="7">
        <v>21.46</v>
      </c>
      <c r="N4943" s="7">
        <v>0</v>
      </c>
      <c r="O4943" s="7">
        <v>3862.8</v>
      </c>
      <c r="P4943" s="7">
        <v>4712.62</v>
      </c>
    </row>
    <row r="4944" spans="1:16" x14ac:dyDescent="0.25">
      <c r="A4944" s="5" t="s">
        <v>4907</v>
      </c>
      <c r="B4944" s="6">
        <v>46204</v>
      </c>
      <c r="C4944" s="5" t="s">
        <v>17</v>
      </c>
      <c r="D4944" s="5" t="s">
        <v>18</v>
      </c>
      <c r="E4944" s="5" t="s">
        <v>19</v>
      </c>
      <c r="F4944" s="6">
        <v>46218</v>
      </c>
      <c r="G4944" s="5">
        <v>30</v>
      </c>
      <c r="H4944" s="5" t="s">
        <v>599</v>
      </c>
      <c r="I4944" s="5"/>
      <c r="J4944" s="5"/>
      <c r="K4944" s="5">
        <v>180</v>
      </c>
      <c r="L4944" s="5" t="s">
        <v>38</v>
      </c>
      <c r="M4944" s="7">
        <v>28.18</v>
      </c>
      <c r="N4944" s="7">
        <v>0</v>
      </c>
      <c r="O4944" s="7">
        <v>5072.3999999999996</v>
      </c>
      <c r="P4944" s="7">
        <v>6188.33</v>
      </c>
    </row>
    <row r="4945" spans="1:16" x14ac:dyDescent="0.25">
      <c r="A4945" s="5" t="s">
        <v>4907</v>
      </c>
      <c r="B4945" s="6">
        <v>46204</v>
      </c>
      <c r="C4945" s="5" t="s">
        <v>17</v>
      </c>
      <c r="D4945" s="5" t="s">
        <v>18</v>
      </c>
      <c r="E4945" s="5" t="s">
        <v>19</v>
      </c>
      <c r="F4945" s="6">
        <v>46218</v>
      </c>
      <c r="G4945" s="5">
        <v>31</v>
      </c>
      <c r="H4945" s="5" t="s">
        <v>4930</v>
      </c>
      <c r="I4945" s="5"/>
      <c r="J4945" s="5"/>
      <c r="K4945" s="5">
        <v>10</v>
      </c>
      <c r="L4945" s="5" t="s">
        <v>38</v>
      </c>
      <c r="M4945" s="7">
        <v>35.47</v>
      </c>
      <c r="N4945" s="7">
        <v>0</v>
      </c>
      <c r="O4945" s="7">
        <v>354.7</v>
      </c>
      <c r="P4945" s="7">
        <v>432.73</v>
      </c>
    </row>
    <row r="4946" spans="1:16" x14ac:dyDescent="0.25">
      <c r="A4946" s="5" t="s">
        <v>4907</v>
      </c>
      <c r="B4946" s="6">
        <v>46204</v>
      </c>
      <c r="C4946" s="5" t="s">
        <v>17</v>
      </c>
      <c r="D4946" s="5" t="s">
        <v>18</v>
      </c>
      <c r="E4946" s="5" t="s">
        <v>19</v>
      </c>
      <c r="F4946" s="6">
        <v>46218</v>
      </c>
      <c r="G4946" s="5">
        <v>32</v>
      </c>
      <c r="H4946" s="5" t="s">
        <v>4931</v>
      </c>
      <c r="I4946" s="5"/>
      <c r="J4946" s="5"/>
      <c r="K4946" s="5">
        <v>10</v>
      </c>
      <c r="L4946" s="5" t="s">
        <v>38</v>
      </c>
      <c r="M4946" s="7">
        <v>52.66</v>
      </c>
      <c r="N4946" s="7">
        <v>0</v>
      </c>
      <c r="O4946" s="7">
        <v>526.6</v>
      </c>
      <c r="P4946" s="7">
        <v>642.45000000000005</v>
      </c>
    </row>
    <row r="4947" spans="1:16" x14ac:dyDescent="0.25">
      <c r="A4947" s="5" t="s">
        <v>4907</v>
      </c>
      <c r="B4947" s="6">
        <v>46204</v>
      </c>
      <c r="C4947" s="5" t="s">
        <v>17</v>
      </c>
      <c r="D4947" s="5" t="s">
        <v>18</v>
      </c>
      <c r="E4947" s="5" t="s">
        <v>19</v>
      </c>
      <c r="F4947" s="6">
        <v>46218</v>
      </c>
      <c r="G4947" s="5">
        <v>33</v>
      </c>
      <c r="H4947" s="5" t="s">
        <v>4932</v>
      </c>
      <c r="I4947" s="5"/>
      <c r="J4947" s="5"/>
      <c r="K4947" s="5">
        <v>40</v>
      </c>
      <c r="L4947" s="5" t="s">
        <v>38</v>
      </c>
      <c r="M4947" s="7">
        <v>43.3</v>
      </c>
      <c r="N4947" s="7">
        <v>0</v>
      </c>
      <c r="O4947" s="7">
        <v>1732</v>
      </c>
      <c r="P4947" s="7">
        <v>2113.04</v>
      </c>
    </row>
    <row r="4948" spans="1:16" x14ac:dyDescent="0.25">
      <c r="A4948" s="5" t="s">
        <v>4907</v>
      </c>
      <c r="B4948" s="6">
        <v>46204</v>
      </c>
      <c r="C4948" s="5" t="s">
        <v>17</v>
      </c>
      <c r="D4948" s="5" t="s">
        <v>18</v>
      </c>
      <c r="E4948" s="5" t="s">
        <v>19</v>
      </c>
      <c r="F4948" s="6">
        <v>46218</v>
      </c>
      <c r="G4948" s="5">
        <v>34</v>
      </c>
      <c r="H4948" s="5" t="s">
        <v>4933</v>
      </c>
      <c r="I4948" s="5"/>
      <c r="J4948" s="5"/>
      <c r="K4948" s="5">
        <v>145</v>
      </c>
      <c r="L4948" s="5" t="s">
        <v>38</v>
      </c>
      <c r="M4948" s="7">
        <v>10.88</v>
      </c>
      <c r="N4948" s="7">
        <v>0</v>
      </c>
      <c r="O4948" s="7">
        <v>1577.6</v>
      </c>
      <c r="P4948" s="7">
        <v>1924.67</v>
      </c>
    </row>
    <row r="4949" spans="1:16" x14ac:dyDescent="0.25">
      <c r="A4949" s="5" t="s">
        <v>4907</v>
      </c>
      <c r="B4949" s="6">
        <v>46204</v>
      </c>
      <c r="C4949" s="5" t="s">
        <v>17</v>
      </c>
      <c r="D4949" s="5" t="s">
        <v>18</v>
      </c>
      <c r="E4949" s="5" t="s">
        <v>19</v>
      </c>
      <c r="F4949" s="6">
        <v>46218</v>
      </c>
      <c r="G4949" s="5">
        <v>35</v>
      </c>
      <c r="H4949" s="5" t="s">
        <v>4934</v>
      </c>
      <c r="I4949" s="5"/>
      <c r="J4949" s="5"/>
      <c r="K4949" s="5">
        <v>115</v>
      </c>
      <c r="L4949" s="5" t="s">
        <v>38</v>
      </c>
      <c r="M4949" s="7">
        <v>20.260000000000002</v>
      </c>
      <c r="N4949" s="7">
        <v>0</v>
      </c>
      <c r="O4949" s="7">
        <v>2329.9</v>
      </c>
      <c r="P4949" s="7">
        <v>2842.48</v>
      </c>
    </row>
    <row r="4950" spans="1:16" x14ac:dyDescent="0.25">
      <c r="A4950" s="5" t="s">
        <v>4907</v>
      </c>
      <c r="B4950" s="6">
        <v>46204</v>
      </c>
      <c r="C4950" s="5" t="s">
        <v>17</v>
      </c>
      <c r="D4950" s="5" t="s">
        <v>18</v>
      </c>
      <c r="E4950" s="5" t="s">
        <v>19</v>
      </c>
      <c r="F4950" s="6">
        <v>46218</v>
      </c>
      <c r="G4950" s="5">
        <v>36</v>
      </c>
      <c r="H4950" s="5" t="s">
        <v>4935</v>
      </c>
      <c r="I4950" s="5"/>
      <c r="J4950" s="5"/>
      <c r="K4950" s="5">
        <v>4</v>
      </c>
      <c r="L4950" s="5" t="s">
        <v>38</v>
      </c>
      <c r="M4950" s="7">
        <v>57.78</v>
      </c>
      <c r="N4950" s="7">
        <v>0</v>
      </c>
      <c r="O4950" s="7">
        <v>231.12</v>
      </c>
      <c r="P4950" s="7">
        <v>281.97000000000003</v>
      </c>
    </row>
    <row r="4951" spans="1:16" x14ac:dyDescent="0.25">
      <c r="A4951" s="5" t="s">
        <v>4907</v>
      </c>
      <c r="B4951" s="6">
        <v>46204</v>
      </c>
      <c r="C4951" s="5" t="s">
        <v>17</v>
      </c>
      <c r="D4951" s="5" t="s">
        <v>18</v>
      </c>
      <c r="E4951" s="5" t="s">
        <v>19</v>
      </c>
      <c r="F4951" s="6">
        <v>46218</v>
      </c>
      <c r="G4951" s="5">
        <v>37</v>
      </c>
      <c r="H4951" s="5" t="s">
        <v>4936</v>
      </c>
      <c r="I4951" s="5"/>
      <c r="J4951" s="5"/>
      <c r="K4951" s="5">
        <v>52</v>
      </c>
      <c r="L4951" s="5" t="s">
        <v>38</v>
      </c>
      <c r="M4951" s="7">
        <v>35.47</v>
      </c>
      <c r="N4951" s="7">
        <v>0</v>
      </c>
      <c r="O4951" s="7">
        <v>1844.44</v>
      </c>
      <c r="P4951" s="7">
        <v>2250.2199999999998</v>
      </c>
    </row>
    <row r="4952" spans="1:16" x14ac:dyDescent="0.25">
      <c r="A4952" s="5" t="s">
        <v>4907</v>
      </c>
      <c r="B4952" s="6">
        <v>46204</v>
      </c>
      <c r="C4952" s="5" t="s">
        <v>17</v>
      </c>
      <c r="D4952" s="5" t="s">
        <v>18</v>
      </c>
      <c r="E4952" s="5" t="s">
        <v>19</v>
      </c>
      <c r="F4952" s="6">
        <v>46218</v>
      </c>
      <c r="G4952" s="5">
        <v>38</v>
      </c>
      <c r="H4952" s="5" t="s">
        <v>4937</v>
      </c>
      <c r="I4952" s="5"/>
      <c r="J4952" s="5"/>
      <c r="K4952" s="5">
        <v>116</v>
      </c>
      <c r="L4952" s="5" t="s">
        <v>38</v>
      </c>
      <c r="M4952" s="7">
        <v>12.22</v>
      </c>
      <c r="N4952" s="7">
        <v>0</v>
      </c>
      <c r="O4952" s="7">
        <v>1417.52</v>
      </c>
      <c r="P4952" s="7">
        <v>1729.37</v>
      </c>
    </row>
    <row r="4953" spans="1:16" x14ac:dyDescent="0.25">
      <c r="A4953" s="5" t="s">
        <v>4907</v>
      </c>
      <c r="B4953" s="6">
        <v>46204</v>
      </c>
      <c r="C4953" s="5" t="s">
        <v>17</v>
      </c>
      <c r="D4953" s="5" t="s">
        <v>18</v>
      </c>
      <c r="E4953" s="5" t="s">
        <v>19</v>
      </c>
      <c r="F4953" s="6">
        <v>46218</v>
      </c>
      <c r="G4953" s="5">
        <v>39</v>
      </c>
      <c r="H4953" s="5" t="s">
        <v>4938</v>
      </c>
      <c r="I4953" s="5"/>
      <c r="J4953" s="5"/>
      <c r="K4953" s="5">
        <v>1</v>
      </c>
      <c r="L4953" s="5" t="s">
        <v>108</v>
      </c>
      <c r="M4953" s="7">
        <v>573106</v>
      </c>
      <c r="N4953" s="7">
        <v>0</v>
      </c>
      <c r="O4953" s="7">
        <v>573106</v>
      </c>
      <c r="P4953" s="7">
        <v>699189.32</v>
      </c>
    </row>
    <row r="4954" spans="1:16" x14ac:dyDescent="0.25">
      <c r="A4954" s="5" t="s">
        <v>4907</v>
      </c>
      <c r="B4954" s="6">
        <v>46204</v>
      </c>
      <c r="C4954" s="5" t="s">
        <v>17</v>
      </c>
      <c r="D4954" s="5" t="s">
        <v>18</v>
      </c>
      <c r="E4954" s="5" t="s">
        <v>19</v>
      </c>
      <c r="F4954" s="6">
        <v>46218</v>
      </c>
      <c r="G4954" s="5">
        <v>40</v>
      </c>
      <c r="H4954" s="5" t="s">
        <v>4939</v>
      </c>
      <c r="I4954" s="5"/>
      <c r="J4954" s="5"/>
      <c r="K4954" s="5">
        <v>1</v>
      </c>
      <c r="L4954" s="5" t="s">
        <v>108</v>
      </c>
      <c r="M4954" s="7">
        <v>269467.2</v>
      </c>
      <c r="N4954" s="7">
        <v>0</v>
      </c>
      <c r="O4954" s="7">
        <v>269467.2</v>
      </c>
      <c r="P4954" s="7">
        <v>328749.98</v>
      </c>
    </row>
    <row r="4955" spans="1:16" x14ac:dyDescent="0.25">
      <c r="A4955" s="5" t="s">
        <v>4907</v>
      </c>
      <c r="B4955" s="6">
        <v>46204</v>
      </c>
      <c r="C4955" s="5" t="s">
        <v>17</v>
      </c>
      <c r="D4955" s="5" t="s">
        <v>18</v>
      </c>
      <c r="E4955" s="5" t="s">
        <v>19</v>
      </c>
      <c r="F4955" s="6">
        <v>46218</v>
      </c>
      <c r="G4955" s="5">
        <v>41</v>
      </c>
      <c r="H4955" s="5" t="s">
        <v>4940</v>
      </c>
      <c r="I4955" s="5"/>
      <c r="J4955" s="5"/>
      <c r="K4955" s="5">
        <v>20</v>
      </c>
      <c r="L4955" s="5" t="s">
        <v>38</v>
      </c>
      <c r="M4955" s="7">
        <v>1115.28</v>
      </c>
      <c r="N4955" s="7">
        <v>0</v>
      </c>
      <c r="O4955" s="7">
        <v>22305.599999999999</v>
      </c>
      <c r="P4955" s="7">
        <v>27212.83</v>
      </c>
    </row>
    <row r="4956" spans="1:16" x14ac:dyDescent="0.25">
      <c r="A4956" s="5" t="s">
        <v>4907</v>
      </c>
      <c r="B4956" s="6">
        <v>46204</v>
      </c>
      <c r="C4956" s="5" t="s">
        <v>17</v>
      </c>
      <c r="D4956" s="5" t="s">
        <v>18</v>
      </c>
      <c r="E4956" s="5" t="s">
        <v>19</v>
      </c>
      <c r="F4956" s="6">
        <v>46218</v>
      </c>
      <c r="G4956" s="5">
        <v>42</v>
      </c>
      <c r="H4956" s="5" t="s">
        <v>4941</v>
      </c>
      <c r="I4956" s="5"/>
      <c r="J4956" s="5"/>
      <c r="K4956" s="5">
        <v>4</v>
      </c>
      <c r="L4956" s="5" t="s">
        <v>38</v>
      </c>
      <c r="M4956" s="7">
        <v>370.82</v>
      </c>
      <c r="N4956" s="7">
        <v>0</v>
      </c>
      <c r="O4956" s="7">
        <v>1483.28</v>
      </c>
      <c r="P4956" s="7">
        <v>1809.6</v>
      </c>
    </row>
    <row r="4957" spans="1:16" x14ac:dyDescent="0.25">
      <c r="A4957" s="5" t="s">
        <v>4907</v>
      </c>
      <c r="B4957" s="6">
        <v>46204</v>
      </c>
      <c r="C4957" s="5" t="s">
        <v>17</v>
      </c>
      <c r="D4957" s="5" t="s">
        <v>18</v>
      </c>
      <c r="E4957" s="5" t="s">
        <v>19</v>
      </c>
      <c r="F4957" s="6">
        <v>46218</v>
      </c>
      <c r="G4957" s="5">
        <v>43</v>
      </c>
      <c r="H4957" s="5" t="s">
        <v>4942</v>
      </c>
      <c r="I4957" s="5"/>
      <c r="J4957" s="5"/>
      <c r="K4957" s="5">
        <v>29</v>
      </c>
      <c r="L4957" s="5" t="s">
        <v>38</v>
      </c>
      <c r="M4957" s="7">
        <v>191.42</v>
      </c>
      <c r="N4957" s="7">
        <v>0</v>
      </c>
      <c r="O4957" s="7">
        <v>5551.18</v>
      </c>
      <c r="P4957" s="7">
        <v>6772.44</v>
      </c>
    </row>
    <row r="4958" spans="1:16" x14ac:dyDescent="0.25">
      <c r="A4958" s="5" t="s">
        <v>4907</v>
      </c>
      <c r="B4958" s="6">
        <v>46204</v>
      </c>
      <c r="C4958" s="5" t="s">
        <v>17</v>
      </c>
      <c r="D4958" s="5" t="s">
        <v>18</v>
      </c>
      <c r="E4958" s="5" t="s">
        <v>19</v>
      </c>
      <c r="F4958" s="6">
        <v>46218</v>
      </c>
      <c r="G4958" s="5">
        <v>44</v>
      </c>
      <c r="H4958" s="5" t="s">
        <v>4943</v>
      </c>
      <c r="I4958" s="5"/>
      <c r="J4958" s="5"/>
      <c r="K4958" s="5">
        <v>9</v>
      </c>
      <c r="L4958" s="5" t="s">
        <v>38</v>
      </c>
      <c r="M4958" s="7">
        <v>1767.02</v>
      </c>
      <c r="N4958" s="7">
        <v>0</v>
      </c>
      <c r="O4958" s="7">
        <v>15903.18</v>
      </c>
      <c r="P4958" s="7">
        <v>19401.88</v>
      </c>
    </row>
    <row r="4959" spans="1:16" x14ac:dyDescent="0.25">
      <c r="A4959" s="5" t="s">
        <v>4907</v>
      </c>
      <c r="B4959" s="6">
        <v>46204</v>
      </c>
      <c r="C4959" s="5" t="s">
        <v>17</v>
      </c>
      <c r="D4959" s="5" t="s">
        <v>18</v>
      </c>
      <c r="E4959" s="5" t="s">
        <v>19</v>
      </c>
      <c r="F4959" s="6">
        <v>46218</v>
      </c>
      <c r="G4959" s="5">
        <v>45</v>
      </c>
      <c r="H4959" s="5" t="s">
        <v>4944</v>
      </c>
      <c r="I4959" s="5"/>
      <c r="J4959" s="5"/>
      <c r="K4959" s="5">
        <v>33</v>
      </c>
      <c r="L4959" s="5" t="s">
        <v>38</v>
      </c>
      <c r="M4959" s="7">
        <v>815.04</v>
      </c>
      <c r="N4959" s="7">
        <v>0</v>
      </c>
      <c r="O4959" s="7">
        <v>26896.32</v>
      </c>
      <c r="P4959" s="7">
        <v>32813.51</v>
      </c>
    </row>
    <row r="4960" spans="1:16" x14ac:dyDescent="0.25">
      <c r="A4960" s="5" t="s">
        <v>4907</v>
      </c>
      <c r="B4960" s="6">
        <v>46204</v>
      </c>
      <c r="C4960" s="5" t="s">
        <v>17</v>
      </c>
      <c r="D4960" s="5" t="s">
        <v>18</v>
      </c>
      <c r="E4960" s="5" t="s">
        <v>19</v>
      </c>
      <c r="F4960" s="6">
        <v>46218</v>
      </c>
      <c r="G4960" s="5">
        <v>46</v>
      </c>
      <c r="H4960" s="5" t="s">
        <v>4945</v>
      </c>
      <c r="I4960" s="5"/>
      <c r="J4960" s="5"/>
      <c r="K4960" s="5">
        <v>1</v>
      </c>
      <c r="L4960" s="5" t="s">
        <v>38</v>
      </c>
      <c r="M4960" s="7">
        <v>0</v>
      </c>
      <c r="N4960" s="7">
        <v>0</v>
      </c>
      <c r="O4960" s="7">
        <v>0</v>
      </c>
      <c r="P4960" s="7">
        <v>0</v>
      </c>
    </row>
    <row r="4961" spans="1:16" x14ac:dyDescent="0.25">
      <c r="A4961" s="5" t="s">
        <v>4907</v>
      </c>
      <c r="B4961" s="6">
        <v>46204</v>
      </c>
      <c r="C4961" s="5" t="s">
        <v>17</v>
      </c>
      <c r="D4961" s="5" t="s">
        <v>18</v>
      </c>
      <c r="E4961" s="5" t="s">
        <v>19</v>
      </c>
      <c r="F4961" s="6">
        <v>46218</v>
      </c>
      <c r="G4961" s="5">
        <v>47</v>
      </c>
      <c r="H4961" s="5" t="s">
        <v>4946</v>
      </c>
      <c r="I4961" s="5"/>
      <c r="J4961" s="5"/>
      <c r="K4961" s="5">
        <v>476</v>
      </c>
      <c r="L4961" s="5" t="s">
        <v>38</v>
      </c>
      <c r="M4961" s="7">
        <v>510</v>
      </c>
      <c r="N4961" s="7">
        <v>0</v>
      </c>
      <c r="O4961" s="7">
        <v>242760</v>
      </c>
      <c r="P4961" s="7">
        <v>296167.2</v>
      </c>
    </row>
    <row r="4962" spans="1:16" x14ac:dyDescent="0.25">
      <c r="A4962" s="5" t="s">
        <v>4907</v>
      </c>
      <c r="B4962" s="6">
        <v>46204</v>
      </c>
      <c r="C4962" s="5" t="s">
        <v>17</v>
      </c>
      <c r="D4962" s="5" t="s">
        <v>18</v>
      </c>
      <c r="E4962" s="5" t="s">
        <v>19</v>
      </c>
      <c r="F4962" s="6">
        <v>46218</v>
      </c>
      <c r="G4962" s="5">
        <v>48</v>
      </c>
      <c r="H4962" s="5" t="s">
        <v>629</v>
      </c>
      <c r="I4962" s="5"/>
      <c r="J4962" s="5"/>
      <c r="K4962" s="5">
        <v>1</v>
      </c>
      <c r="L4962" s="5" t="s">
        <v>38</v>
      </c>
      <c r="M4962" s="7">
        <v>8480</v>
      </c>
      <c r="N4962" s="7">
        <v>0</v>
      </c>
      <c r="O4962" s="7">
        <v>8480</v>
      </c>
      <c r="P4962" s="7">
        <v>10345.6</v>
      </c>
    </row>
    <row r="4963" spans="1:16" x14ac:dyDescent="0.25">
      <c r="A4963" s="5" t="s">
        <v>4907</v>
      </c>
      <c r="B4963" s="6">
        <v>46204</v>
      </c>
      <c r="C4963" s="5" t="s">
        <v>17</v>
      </c>
      <c r="D4963" s="5" t="s">
        <v>18</v>
      </c>
      <c r="E4963" s="5" t="s">
        <v>19</v>
      </c>
      <c r="F4963" s="6">
        <v>46218</v>
      </c>
      <c r="G4963" s="5">
        <v>49</v>
      </c>
      <c r="H4963" s="5" t="s">
        <v>4947</v>
      </c>
      <c r="I4963" s="5"/>
      <c r="J4963" s="5"/>
      <c r="K4963" s="5">
        <v>1</v>
      </c>
      <c r="L4963" s="5" t="s">
        <v>38</v>
      </c>
      <c r="M4963" s="7">
        <v>8480</v>
      </c>
      <c r="N4963" s="7">
        <v>0</v>
      </c>
      <c r="O4963" s="7">
        <v>8480</v>
      </c>
      <c r="P4963" s="7">
        <v>10345.6</v>
      </c>
    </row>
    <row r="4964" spans="1:16" x14ac:dyDescent="0.25">
      <c r="A4964" s="5" t="s">
        <v>4907</v>
      </c>
      <c r="B4964" s="6">
        <v>46204</v>
      </c>
      <c r="C4964" s="5" t="s">
        <v>17</v>
      </c>
      <c r="D4964" s="5" t="s">
        <v>18</v>
      </c>
      <c r="E4964" s="5" t="s">
        <v>19</v>
      </c>
      <c r="F4964" s="6">
        <v>46218</v>
      </c>
      <c r="G4964" s="5">
        <v>50</v>
      </c>
      <c r="H4964" s="5" t="s">
        <v>2162</v>
      </c>
      <c r="I4964" s="5"/>
      <c r="J4964" s="5"/>
      <c r="K4964" s="5">
        <v>2</v>
      </c>
      <c r="L4964" s="5" t="s">
        <v>38</v>
      </c>
      <c r="M4964" s="7">
        <v>8480</v>
      </c>
      <c r="N4964" s="7">
        <v>0</v>
      </c>
      <c r="O4964" s="7">
        <v>16960</v>
      </c>
      <c r="P4964" s="7">
        <v>20691.2</v>
      </c>
    </row>
    <row r="4965" spans="1:16" x14ac:dyDescent="0.25">
      <c r="A4965" s="2" t="s">
        <v>4948</v>
      </c>
      <c r="B4965" s="3">
        <v>46204</v>
      </c>
      <c r="C4965" s="2" t="s">
        <v>17</v>
      </c>
      <c r="D4965" s="2" t="s">
        <v>18</v>
      </c>
      <c r="E4965" s="2" t="s">
        <v>19</v>
      </c>
      <c r="F4965" s="3"/>
      <c r="G4965" s="2">
        <v>1</v>
      </c>
      <c r="H4965" s="2" t="s">
        <v>4949</v>
      </c>
      <c r="I4965" s="2" t="s">
        <v>4950</v>
      </c>
      <c r="J4965" s="2"/>
      <c r="K4965" s="2">
        <v>0.27100000000000002</v>
      </c>
      <c r="L4965" s="2" t="s">
        <v>23</v>
      </c>
      <c r="M4965" s="4">
        <v>131722.13</v>
      </c>
      <c r="N4965" s="4">
        <v>0</v>
      </c>
      <c r="O4965" s="4">
        <v>35696.699999999997</v>
      </c>
      <c r="P4965" s="4">
        <v>43549.97</v>
      </c>
    </row>
    <row r="4966" spans="1:16" x14ac:dyDescent="0.25">
      <c r="A4966" s="2" t="s">
        <v>4948</v>
      </c>
      <c r="B4966" s="3">
        <v>46204</v>
      </c>
      <c r="C4966" s="2" t="s">
        <v>17</v>
      </c>
      <c r="D4966" s="2" t="s">
        <v>18</v>
      </c>
      <c r="E4966" s="2" t="s">
        <v>19</v>
      </c>
      <c r="F4966" s="3"/>
      <c r="G4966" s="2">
        <v>2</v>
      </c>
      <c r="H4966" s="2" t="s">
        <v>2426</v>
      </c>
      <c r="I4966" s="2" t="s">
        <v>4951</v>
      </c>
      <c r="J4966" s="2"/>
      <c r="K4966" s="2">
        <v>0.23400000000000001</v>
      </c>
      <c r="L4966" s="2" t="s">
        <v>23</v>
      </c>
      <c r="M4966" s="4">
        <v>133211.47</v>
      </c>
      <c r="N4966" s="4">
        <v>0</v>
      </c>
      <c r="O4966" s="4">
        <v>31171.48</v>
      </c>
      <c r="P4966" s="4">
        <v>38029.21</v>
      </c>
    </row>
    <row r="4967" spans="1:16" x14ac:dyDescent="0.25">
      <c r="A4967" s="2" t="s">
        <v>4948</v>
      </c>
      <c r="B4967" s="3">
        <v>46204</v>
      </c>
      <c r="C4967" s="2" t="s">
        <v>17</v>
      </c>
      <c r="D4967" s="2" t="s">
        <v>18</v>
      </c>
      <c r="E4967" s="2" t="s">
        <v>19</v>
      </c>
      <c r="F4967" s="3"/>
      <c r="G4967" s="2">
        <v>3</v>
      </c>
      <c r="H4967" s="2" t="s">
        <v>4952</v>
      </c>
      <c r="I4967" s="2"/>
      <c r="J4967" s="2"/>
      <c r="K4967" s="2">
        <v>4</v>
      </c>
      <c r="L4967" s="2" t="s">
        <v>38</v>
      </c>
      <c r="M4967" s="4">
        <v>16778.71</v>
      </c>
      <c r="N4967" s="4">
        <v>0</v>
      </c>
      <c r="O4967" s="4">
        <v>67114.84</v>
      </c>
      <c r="P4967" s="4">
        <v>81880.100000000006</v>
      </c>
    </row>
    <row r="4968" spans="1:16" x14ac:dyDescent="0.25">
      <c r="A4968" s="2" t="s">
        <v>4953</v>
      </c>
      <c r="B4968" s="3">
        <v>46204</v>
      </c>
      <c r="C4968" s="2" t="s">
        <v>17</v>
      </c>
      <c r="D4968" s="2" t="s">
        <v>18</v>
      </c>
      <c r="E4968" s="2" t="s">
        <v>19</v>
      </c>
      <c r="F4968" s="3"/>
      <c r="G4968" s="2">
        <v>1</v>
      </c>
      <c r="H4968" s="2" t="s">
        <v>4954</v>
      </c>
      <c r="I4968" s="2"/>
      <c r="J4968" s="2"/>
      <c r="K4968" s="2">
        <v>30</v>
      </c>
      <c r="L4968" s="2" t="s">
        <v>38</v>
      </c>
      <c r="M4968" s="4">
        <v>438.05</v>
      </c>
      <c r="N4968" s="4">
        <v>0</v>
      </c>
      <c r="O4968" s="4">
        <v>13141.5</v>
      </c>
      <c r="P4968" s="4">
        <v>16032.63</v>
      </c>
    </row>
    <row r="4969" spans="1:16" x14ac:dyDescent="0.25">
      <c r="A4969" s="2" t="s">
        <v>4953</v>
      </c>
      <c r="B4969" s="3">
        <v>46204</v>
      </c>
      <c r="C4969" s="2" t="s">
        <v>17</v>
      </c>
      <c r="D4969" s="2" t="s">
        <v>18</v>
      </c>
      <c r="E4969" s="2" t="s">
        <v>19</v>
      </c>
      <c r="F4969" s="3"/>
      <c r="G4969" s="2">
        <v>2</v>
      </c>
      <c r="H4969" s="2" t="s">
        <v>4955</v>
      </c>
      <c r="I4969" s="2"/>
      <c r="J4969" s="2"/>
      <c r="K4969" s="2">
        <v>12</v>
      </c>
      <c r="L4969" s="2" t="s">
        <v>38</v>
      </c>
      <c r="M4969" s="4">
        <v>825.39</v>
      </c>
      <c r="N4969" s="4">
        <v>0</v>
      </c>
      <c r="O4969" s="4">
        <v>9904.68</v>
      </c>
      <c r="P4969" s="4">
        <v>12083.71</v>
      </c>
    </row>
    <row r="4970" spans="1:16" x14ac:dyDescent="0.25">
      <c r="A4970" s="2" t="s">
        <v>4953</v>
      </c>
      <c r="B4970" s="3">
        <v>46204</v>
      </c>
      <c r="C4970" s="2" t="s">
        <v>17</v>
      </c>
      <c r="D4970" s="2" t="s">
        <v>18</v>
      </c>
      <c r="E4970" s="2" t="s">
        <v>19</v>
      </c>
      <c r="F4970" s="3"/>
      <c r="G4970" s="2">
        <v>3</v>
      </c>
      <c r="H4970" s="2" t="s">
        <v>4956</v>
      </c>
      <c r="I4970" s="2"/>
      <c r="J4970" s="2"/>
      <c r="K4970" s="2">
        <v>16</v>
      </c>
      <c r="L4970" s="2" t="s">
        <v>38</v>
      </c>
      <c r="M4970" s="4">
        <v>373.43</v>
      </c>
      <c r="N4970" s="4">
        <v>0</v>
      </c>
      <c r="O4970" s="4">
        <v>5974.88</v>
      </c>
      <c r="P4970" s="4">
        <v>7289.35</v>
      </c>
    </row>
    <row r="4971" spans="1:16" x14ac:dyDescent="0.25">
      <c r="A4971" s="2" t="s">
        <v>4953</v>
      </c>
      <c r="B4971" s="3">
        <v>46204</v>
      </c>
      <c r="C4971" s="2" t="s">
        <v>17</v>
      </c>
      <c r="D4971" s="2" t="s">
        <v>18</v>
      </c>
      <c r="E4971" s="2" t="s">
        <v>19</v>
      </c>
      <c r="F4971" s="3"/>
      <c r="G4971" s="2">
        <v>4</v>
      </c>
      <c r="H4971" s="2" t="s">
        <v>4957</v>
      </c>
      <c r="I4971" s="2"/>
      <c r="J4971" s="2"/>
      <c r="K4971" s="2">
        <v>16</v>
      </c>
      <c r="L4971" s="2" t="s">
        <v>38</v>
      </c>
      <c r="M4971" s="4">
        <v>456.71</v>
      </c>
      <c r="N4971" s="4">
        <v>0</v>
      </c>
      <c r="O4971" s="4">
        <v>7307.36</v>
      </c>
      <c r="P4971" s="4">
        <v>8914.98</v>
      </c>
    </row>
    <row r="4972" spans="1:16" x14ac:dyDescent="0.25">
      <c r="A4972" s="2" t="s">
        <v>4953</v>
      </c>
      <c r="B4972" s="3">
        <v>46204</v>
      </c>
      <c r="C4972" s="2" t="s">
        <v>17</v>
      </c>
      <c r="D4972" s="2" t="s">
        <v>18</v>
      </c>
      <c r="E4972" s="2" t="s">
        <v>19</v>
      </c>
      <c r="F4972" s="3"/>
      <c r="G4972" s="2">
        <v>5</v>
      </c>
      <c r="H4972" s="2" t="s">
        <v>4958</v>
      </c>
      <c r="I4972" s="2"/>
      <c r="J4972" s="2"/>
      <c r="K4972" s="2">
        <v>5</v>
      </c>
      <c r="L4972" s="2" t="s">
        <v>38</v>
      </c>
      <c r="M4972" s="4">
        <v>1050</v>
      </c>
      <c r="N4972" s="4">
        <v>0</v>
      </c>
      <c r="O4972" s="4">
        <v>5250</v>
      </c>
      <c r="P4972" s="4">
        <v>6405</v>
      </c>
    </row>
    <row r="4973" spans="1:16" x14ac:dyDescent="0.25">
      <c r="A4973" s="2" t="s">
        <v>4953</v>
      </c>
      <c r="B4973" s="3">
        <v>46204</v>
      </c>
      <c r="C4973" s="2" t="s">
        <v>17</v>
      </c>
      <c r="D4973" s="2" t="s">
        <v>18</v>
      </c>
      <c r="E4973" s="2" t="s">
        <v>19</v>
      </c>
      <c r="F4973" s="3"/>
      <c r="G4973" s="2">
        <v>6</v>
      </c>
      <c r="H4973" s="2" t="s">
        <v>4959</v>
      </c>
      <c r="I4973" s="2"/>
      <c r="J4973" s="2"/>
      <c r="K4973" s="2">
        <v>1</v>
      </c>
      <c r="L4973" s="2" t="s">
        <v>38</v>
      </c>
      <c r="M4973" s="4">
        <v>1167.26</v>
      </c>
      <c r="N4973" s="4">
        <v>0</v>
      </c>
      <c r="O4973" s="4">
        <v>1167.26</v>
      </c>
      <c r="P4973" s="4">
        <v>1424.06</v>
      </c>
    </row>
    <row r="4974" spans="1:16" x14ac:dyDescent="0.25">
      <c r="A4974" s="2" t="s">
        <v>4960</v>
      </c>
      <c r="B4974" s="3">
        <v>46205</v>
      </c>
      <c r="C4974" s="2" t="s">
        <v>17</v>
      </c>
      <c r="D4974" s="2" t="s">
        <v>18</v>
      </c>
      <c r="E4974" s="2" t="s">
        <v>19</v>
      </c>
      <c r="F4974" s="3"/>
      <c r="G4974" s="2">
        <v>1</v>
      </c>
      <c r="H4974" s="2" t="s">
        <v>4961</v>
      </c>
      <c r="I4974" s="2"/>
      <c r="J4974" s="2"/>
      <c r="K4974" s="2">
        <v>3</v>
      </c>
      <c r="L4974" s="2" t="s">
        <v>38</v>
      </c>
      <c r="M4974" s="4">
        <v>74055</v>
      </c>
      <c r="N4974" s="4">
        <v>0</v>
      </c>
      <c r="O4974" s="4">
        <v>222165</v>
      </c>
      <c r="P4974" s="4">
        <v>271041.3</v>
      </c>
    </row>
    <row r="4975" spans="1:16" x14ac:dyDescent="0.25">
      <c r="A4975" s="2" t="s">
        <v>4960</v>
      </c>
      <c r="B4975" s="3">
        <v>46205</v>
      </c>
      <c r="C4975" s="2" t="s">
        <v>17</v>
      </c>
      <c r="D4975" s="2" t="s">
        <v>18</v>
      </c>
      <c r="E4975" s="2" t="s">
        <v>19</v>
      </c>
      <c r="F4975" s="3"/>
      <c r="G4975" s="2">
        <v>2</v>
      </c>
      <c r="H4975" s="2" t="s">
        <v>4962</v>
      </c>
      <c r="I4975" s="2"/>
      <c r="J4975" s="2"/>
      <c r="K4975" s="2">
        <v>3</v>
      </c>
      <c r="L4975" s="2" t="s">
        <v>38</v>
      </c>
      <c r="M4975" s="4">
        <v>87750</v>
      </c>
      <c r="N4975" s="4">
        <v>0</v>
      </c>
      <c r="O4975" s="4">
        <v>263250</v>
      </c>
      <c r="P4975" s="4">
        <v>321165</v>
      </c>
    </row>
    <row r="4976" spans="1:16" x14ac:dyDescent="0.25">
      <c r="A4976" s="2" t="s">
        <v>4960</v>
      </c>
      <c r="B4976" s="3">
        <v>46205</v>
      </c>
      <c r="C4976" s="2" t="s">
        <v>17</v>
      </c>
      <c r="D4976" s="2" t="s">
        <v>18</v>
      </c>
      <c r="E4976" s="2" t="s">
        <v>19</v>
      </c>
      <c r="F4976" s="3"/>
      <c r="G4976" s="2">
        <v>3</v>
      </c>
      <c r="H4976" s="2" t="s">
        <v>4963</v>
      </c>
      <c r="I4976" s="2"/>
      <c r="J4976" s="2"/>
      <c r="K4976" s="2">
        <v>3</v>
      </c>
      <c r="L4976" s="2" t="s">
        <v>38</v>
      </c>
      <c r="M4976" s="4">
        <v>87750</v>
      </c>
      <c r="N4976" s="4">
        <v>0</v>
      </c>
      <c r="O4976" s="4">
        <v>263250</v>
      </c>
      <c r="P4976" s="4">
        <v>321165</v>
      </c>
    </row>
    <row r="4977" spans="1:16" x14ac:dyDescent="0.25">
      <c r="A4977" s="2" t="s">
        <v>4960</v>
      </c>
      <c r="B4977" s="3">
        <v>46205</v>
      </c>
      <c r="C4977" s="2" t="s">
        <v>17</v>
      </c>
      <c r="D4977" s="2" t="s">
        <v>18</v>
      </c>
      <c r="E4977" s="2" t="s">
        <v>19</v>
      </c>
      <c r="F4977" s="3"/>
      <c r="G4977" s="2">
        <v>4</v>
      </c>
      <c r="H4977" s="2" t="s">
        <v>4964</v>
      </c>
      <c r="I4977" s="2"/>
      <c r="J4977" s="2"/>
      <c r="K4977" s="2">
        <v>3</v>
      </c>
      <c r="L4977" s="2" t="s">
        <v>38</v>
      </c>
      <c r="M4977" s="4">
        <v>240000</v>
      </c>
      <c r="N4977" s="4">
        <v>0</v>
      </c>
      <c r="O4977" s="4">
        <v>720000</v>
      </c>
      <c r="P4977" s="4">
        <v>878400</v>
      </c>
    </row>
    <row r="4978" spans="1:16" x14ac:dyDescent="0.25">
      <c r="A4978" s="2" t="s">
        <v>4960</v>
      </c>
      <c r="B4978" s="3">
        <v>46205</v>
      </c>
      <c r="C4978" s="2" t="s">
        <v>17</v>
      </c>
      <c r="D4978" s="2" t="s">
        <v>18</v>
      </c>
      <c r="E4978" s="2" t="s">
        <v>19</v>
      </c>
      <c r="F4978" s="3"/>
      <c r="G4978" s="2">
        <v>5</v>
      </c>
      <c r="H4978" s="2" t="s">
        <v>4965</v>
      </c>
      <c r="I4978" s="2"/>
      <c r="J4978" s="2"/>
      <c r="K4978" s="2">
        <v>3</v>
      </c>
      <c r="L4978" s="2" t="s">
        <v>38</v>
      </c>
      <c r="M4978" s="4">
        <v>23992.5</v>
      </c>
      <c r="N4978" s="4">
        <v>0</v>
      </c>
      <c r="O4978" s="4">
        <v>71977.5</v>
      </c>
      <c r="P4978" s="4">
        <v>87812.55</v>
      </c>
    </row>
    <row r="4979" spans="1:16" x14ac:dyDescent="0.25">
      <c r="A4979" s="2" t="s">
        <v>4960</v>
      </c>
      <c r="B4979" s="3">
        <v>46205</v>
      </c>
      <c r="C4979" s="2" t="s">
        <v>17</v>
      </c>
      <c r="D4979" s="2" t="s">
        <v>18</v>
      </c>
      <c r="E4979" s="2" t="s">
        <v>19</v>
      </c>
      <c r="F4979" s="3"/>
      <c r="G4979" s="2">
        <v>6</v>
      </c>
      <c r="H4979" s="2" t="s">
        <v>4966</v>
      </c>
      <c r="I4979" s="2"/>
      <c r="J4979" s="2"/>
      <c r="K4979" s="2">
        <v>2</v>
      </c>
      <c r="L4979" s="2" t="s">
        <v>38</v>
      </c>
      <c r="M4979" s="4">
        <v>240000</v>
      </c>
      <c r="N4979" s="4">
        <v>0</v>
      </c>
      <c r="O4979" s="4">
        <v>480000</v>
      </c>
      <c r="P4979" s="4">
        <v>585600</v>
      </c>
    </row>
    <row r="4980" spans="1:16" x14ac:dyDescent="0.25">
      <c r="A4980" s="2" t="s">
        <v>4960</v>
      </c>
      <c r="B4980" s="3">
        <v>46205</v>
      </c>
      <c r="C4980" s="2" t="s">
        <v>17</v>
      </c>
      <c r="D4980" s="2" t="s">
        <v>18</v>
      </c>
      <c r="E4980" s="2" t="s">
        <v>19</v>
      </c>
      <c r="F4980" s="3"/>
      <c r="G4980" s="2">
        <v>7</v>
      </c>
      <c r="H4980" s="2" t="s">
        <v>4967</v>
      </c>
      <c r="I4980" s="2"/>
      <c r="J4980" s="2"/>
      <c r="K4980" s="2">
        <v>2</v>
      </c>
      <c r="L4980" s="2" t="s">
        <v>38</v>
      </c>
      <c r="M4980" s="4">
        <v>240000</v>
      </c>
      <c r="N4980" s="4">
        <v>0</v>
      </c>
      <c r="O4980" s="4">
        <v>480000</v>
      </c>
      <c r="P4980" s="4">
        <v>585600</v>
      </c>
    </row>
    <row r="4981" spans="1:16" x14ac:dyDescent="0.25">
      <c r="A4981" s="2" t="s">
        <v>4960</v>
      </c>
      <c r="B4981" s="3">
        <v>46205</v>
      </c>
      <c r="C4981" s="2" t="s">
        <v>17</v>
      </c>
      <c r="D4981" s="2" t="s">
        <v>18</v>
      </c>
      <c r="E4981" s="2" t="s">
        <v>19</v>
      </c>
      <c r="F4981" s="3"/>
      <c r="G4981" s="2">
        <v>8</v>
      </c>
      <c r="H4981" s="2" t="s">
        <v>4968</v>
      </c>
      <c r="I4981" s="2"/>
      <c r="J4981" s="2"/>
      <c r="K4981" s="2">
        <v>2</v>
      </c>
      <c r="L4981" s="2" t="s">
        <v>38</v>
      </c>
      <c r="M4981" s="4">
        <v>74055</v>
      </c>
      <c r="N4981" s="4">
        <v>0</v>
      </c>
      <c r="O4981" s="4">
        <v>148110</v>
      </c>
      <c r="P4981" s="4">
        <v>180694.2</v>
      </c>
    </row>
    <row r="4982" spans="1:16" x14ac:dyDescent="0.25">
      <c r="A4982" s="2" t="s">
        <v>4960</v>
      </c>
      <c r="B4982" s="3">
        <v>46205</v>
      </c>
      <c r="C4982" s="2" t="s">
        <v>17</v>
      </c>
      <c r="D4982" s="2" t="s">
        <v>18</v>
      </c>
      <c r="E4982" s="2" t="s">
        <v>19</v>
      </c>
      <c r="F4982" s="3"/>
      <c r="G4982" s="2">
        <v>9</v>
      </c>
      <c r="H4982" s="2" t="s">
        <v>4969</v>
      </c>
      <c r="I4982" s="2"/>
      <c r="J4982" s="2"/>
      <c r="K4982" s="2">
        <v>2</v>
      </c>
      <c r="L4982" s="2" t="s">
        <v>38</v>
      </c>
      <c r="M4982" s="4">
        <v>102727.5</v>
      </c>
      <c r="N4982" s="4">
        <v>0</v>
      </c>
      <c r="O4982" s="4">
        <v>205455</v>
      </c>
      <c r="P4982" s="4">
        <v>250655.1</v>
      </c>
    </row>
    <row r="4983" spans="1:16" x14ac:dyDescent="0.25">
      <c r="A4983" s="2" t="s">
        <v>4960</v>
      </c>
      <c r="B4983" s="3">
        <v>46205</v>
      </c>
      <c r="C4983" s="2" t="s">
        <v>17</v>
      </c>
      <c r="D4983" s="2" t="s">
        <v>18</v>
      </c>
      <c r="E4983" s="2" t="s">
        <v>19</v>
      </c>
      <c r="F4983" s="3"/>
      <c r="G4983" s="2">
        <v>10</v>
      </c>
      <c r="H4983" s="2" t="s">
        <v>4970</v>
      </c>
      <c r="I4983" s="2"/>
      <c r="J4983" s="2"/>
      <c r="K4983" s="2">
        <v>3</v>
      </c>
      <c r="L4983" s="2" t="s">
        <v>38</v>
      </c>
      <c r="M4983" s="4">
        <v>25260</v>
      </c>
      <c r="N4983" s="4">
        <v>0</v>
      </c>
      <c r="O4983" s="4">
        <v>75780</v>
      </c>
      <c r="P4983" s="4">
        <v>92451.6</v>
      </c>
    </row>
    <row r="4984" spans="1:16" x14ac:dyDescent="0.25">
      <c r="A4984" s="2" t="s">
        <v>4960</v>
      </c>
      <c r="B4984" s="3">
        <v>46205</v>
      </c>
      <c r="C4984" s="2" t="s">
        <v>17</v>
      </c>
      <c r="D4984" s="2" t="s">
        <v>18</v>
      </c>
      <c r="E4984" s="2" t="s">
        <v>19</v>
      </c>
      <c r="F4984" s="3"/>
      <c r="G4984" s="2">
        <v>11</v>
      </c>
      <c r="H4984" s="2" t="s">
        <v>4971</v>
      </c>
      <c r="I4984" s="2"/>
      <c r="J4984" s="2"/>
      <c r="K4984" s="2">
        <v>1</v>
      </c>
      <c r="L4984" s="2" t="s">
        <v>38</v>
      </c>
      <c r="M4984" s="4">
        <v>23992.5</v>
      </c>
      <c r="N4984" s="4">
        <v>0</v>
      </c>
      <c r="O4984" s="4">
        <v>23992.5</v>
      </c>
      <c r="P4984" s="4">
        <v>29270.85</v>
      </c>
    </row>
    <row r="4985" spans="1:16" x14ac:dyDescent="0.25">
      <c r="A4985" s="2" t="s">
        <v>4960</v>
      </c>
      <c r="B4985" s="3">
        <v>46205</v>
      </c>
      <c r="C4985" s="2" t="s">
        <v>17</v>
      </c>
      <c r="D4985" s="2" t="s">
        <v>18</v>
      </c>
      <c r="E4985" s="2" t="s">
        <v>19</v>
      </c>
      <c r="F4985" s="3"/>
      <c r="G4985" s="2">
        <v>12</v>
      </c>
      <c r="H4985" s="2" t="s">
        <v>4972</v>
      </c>
      <c r="I4985" s="2" t="s">
        <v>4973</v>
      </c>
      <c r="J4985" s="2"/>
      <c r="K4985" s="2">
        <v>4</v>
      </c>
      <c r="L4985" s="2" t="s">
        <v>38</v>
      </c>
      <c r="M4985" s="4">
        <v>9928.2900000000009</v>
      </c>
      <c r="N4985" s="4">
        <v>0</v>
      </c>
      <c r="O4985" s="4">
        <v>39713.160000000003</v>
      </c>
      <c r="P4985" s="4">
        <v>48450.06</v>
      </c>
    </row>
    <row r="4986" spans="1:16" x14ac:dyDescent="0.25">
      <c r="A4986" s="2" t="s">
        <v>4974</v>
      </c>
      <c r="B4986" s="3">
        <v>46205</v>
      </c>
      <c r="C4986" s="2" t="s">
        <v>17</v>
      </c>
      <c r="D4986" s="2" t="s">
        <v>18</v>
      </c>
      <c r="E4986" s="2" t="s">
        <v>19</v>
      </c>
      <c r="F4986" s="3"/>
      <c r="G4986" s="2">
        <v>1</v>
      </c>
      <c r="H4986" s="2" t="s">
        <v>4975</v>
      </c>
      <c r="I4986" s="2" t="s">
        <v>4976</v>
      </c>
      <c r="J4986" s="2"/>
      <c r="K4986" s="2">
        <v>25200</v>
      </c>
      <c r="L4986" s="2" t="s">
        <v>70</v>
      </c>
      <c r="M4986" s="4">
        <v>128</v>
      </c>
      <c r="N4986" s="4">
        <v>0</v>
      </c>
      <c r="O4986" s="4">
        <v>3225600</v>
      </c>
      <c r="P4986" s="4">
        <v>3935232</v>
      </c>
    </row>
    <row r="4987" spans="1:16" x14ac:dyDescent="0.25">
      <c r="A4987" s="2" t="s">
        <v>4977</v>
      </c>
      <c r="B4987" s="3">
        <v>46205</v>
      </c>
      <c r="C4987" s="2" t="s">
        <v>905</v>
      </c>
      <c r="D4987" s="2" t="s">
        <v>18</v>
      </c>
      <c r="E4987" s="2" t="s">
        <v>19</v>
      </c>
      <c r="F4987" s="3"/>
      <c r="G4987" s="2">
        <v>1</v>
      </c>
      <c r="H4987" s="2" t="s">
        <v>4978</v>
      </c>
      <c r="I4987" s="2"/>
      <c r="J4987" s="2"/>
      <c r="K4987" s="2">
        <v>1</v>
      </c>
      <c r="L4987" s="2" t="s">
        <v>73</v>
      </c>
      <c r="M4987" s="4">
        <v>302992.43</v>
      </c>
      <c r="N4987" s="4">
        <v>0</v>
      </c>
      <c r="O4987" s="4">
        <v>302992.43</v>
      </c>
      <c r="P4987" s="4">
        <v>369650.76</v>
      </c>
    </row>
    <row r="4988" spans="1:16" x14ac:dyDescent="0.25">
      <c r="A4988" s="2" t="s">
        <v>4979</v>
      </c>
      <c r="B4988" s="3">
        <v>46206</v>
      </c>
      <c r="C4988" s="2" t="s">
        <v>905</v>
      </c>
      <c r="D4988" s="2" t="s">
        <v>18</v>
      </c>
      <c r="E4988" s="2" t="s">
        <v>4334</v>
      </c>
      <c r="F4988" s="3"/>
      <c r="G4988" s="2">
        <v>1</v>
      </c>
      <c r="H4988" s="2" t="s">
        <v>4490</v>
      </c>
      <c r="I4988" s="2"/>
      <c r="J4988" s="2"/>
      <c r="K4988" s="2">
        <v>15</v>
      </c>
      <c r="L4988" s="2" t="s">
        <v>38</v>
      </c>
      <c r="M4988" s="4">
        <v>10735.37</v>
      </c>
      <c r="N4988" s="4">
        <v>0</v>
      </c>
      <c r="O4988" s="4">
        <v>161030.54999999999</v>
      </c>
      <c r="P4988" s="4">
        <v>196457.27</v>
      </c>
    </row>
    <row r="4989" spans="1:16" x14ac:dyDescent="0.25">
      <c r="A4989" s="2" t="s">
        <v>4979</v>
      </c>
      <c r="B4989" s="3">
        <v>46206</v>
      </c>
      <c r="C4989" s="2" t="s">
        <v>905</v>
      </c>
      <c r="D4989" s="2" t="s">
        <v>18</v>
      </c>
      <c r="E4989" s="2" t="s">
        <v>4334</v>
      </c>
      <c r="F4989" s="3"/>
      <c r="G4989" s="2">
        <v>2</v>
      </c>
      <c r="H4989" s="2" t="s">
        <v>4491</v>
      </c>
      <c r="I4989" s="2"/>
      <c r="J4989" s="2"/>
      <c r="K4989" s="2">
        <v>4</v>
      </c>
      <c r="L4989" s="2" t="s">
        <v>38</v>
      </c>
      <c r="M4989" s="4">
        <v>607.39</v>
      </c>
      <c r="N4989" s="4">
        <v>0</v>
      </c>
      <c r="O4989" s="4">
        <v>2429.56</v>
      </c>
      <c r="P4989" s="4">
        <v>2964.06</v>
      </c>
    </row>
    <row r="4990" spans="1:16" x14ac:dyDescent="0.25">
      <c r="A4990" s="2" t="s">
        <v>4979</v>
      </c>
      <c r="B4990" s="3">
        <v>46206</v>
      </c>
      <c r="C4990" s="2" t="s">
        <v>905</v>
      </c>
      <c r="D4990" s="2" t="s">
        <v>18</v>
      </c>
      <c r="E4990" s="2" t="s">
        <v>4334</v>
      </c>
      <c r="F4990" s="3"/>
      <c r="G4990" s="2">
        <v>3</v>
      </c>
      <c r="H4990" s="2" t="s">
        <v>4492</v>
      </c>
      <c r="I4990" s="2"/>
      <c r="J4990" s="2"/>
      <c r="K4990" s="2">
        <v>12</v>
      </c>
      <c r="L4990" s="2" t="s">
        <v>38</v>
      </c>
      <c r="M4990" s="4">
        <v>334.4</v>
      </c>
      <c r="N4990" s="4">
        <v>0</v>
      </c>
      <c r="O4990" s="4">
        <v>4012.8</v>
      </c>
      <c r="P4990" s="4">
        <v>4895.62</v>
      </c>
    </row>
    <row r="4991" spans="1:16" x14ac:dyDescent="0.25">
      <c r="A4991" s="2" t="s">
        <v>4979</v>
      </c>
      <c r="B4991" s="3">
        <v>46206</v>
      </c>
      <c r="C4991" s="2" t="s">
        <v>905</v>
      </c>
      <c r="D4991" s="2" t="s">
        <v>18</v>
      </c>
      <c r="E4991" s="2" t="s">
        <v>4334</v>
      </c>
      <c r="F4991" s="3"/>
      <c r="G4991" s="2">
        <v>4</v>
      </c>
      <c r="H4991" s="2" t="s">
        <v>4493</v>
      </c>
      <c r="I4991" s="2"/>
      <c r="J4991" s="2"/>
      <c r="K4991" s="2">
        <v>12</v>
      </c>
      <c r="L4991" s="2" t="s">
        <v>38</v>
      </c>
      <c r="M4991" s="4">
        <v>334.4</v>
      </c>
      <c r="N4991" s="4">
        <v>0</v>
      </c>
      <c r="O4991" s="4">
        <v>4012.8</v>
      </c>
      <c r="P4991" s="4">
        <v>4895.62</v>
      </c>
    </row>
    <row r="4992" spans="1:16" x14ac:dyDescent="0.25">
      <c r="A4992" s="2" t="s">
        <v>4979</v>
      </c>
      <c r="B4992" s="3">
        <v>46206</v>
      </c>
      <c r="C4992" s="2" t="s">
        <v>905</v>
      </c>
      <c r="D4992" s="2" t="s">
        <v>18</v>
      </c>
      <c r="E4992" s="2" t="s">
        <v>4334</v>
      </c>
      <c r="F4992" s="3"/>
      <c r="G4992" s="2">
        <v>5</v>
      </c>
      <c r="H4992" s="2" t="s">
        <v>4494</v>
      </c>
      <c r="I4992" s="2"/>
      <c r="J4992" s="2"/>
      <c r="K4992" s="2">
        <v>2</v>
      </c>
      <c r="L4992" s="2" t="s">
        <v>38</v>
      </c>
      <c r="M4992" s="4">
        <v>317.33</v>
      </c>
      <c r="N4992" s="4">
        <v>0</v>
      </c>
      <c r="O4992" s="4">
        <v>634.66</v>
      </c>
      <c r="P4992" s="4">
        <v>774.29</v>
      </c>
    </row>
    <row r="4993" spans="1:16" x14ac:dyDescent="0.25">
      <c r="A4993" s="2" t="s">
        <v>4979</v>
      </c>
      <c r="B4993" s="3">
        <v>46206</v>
      </c>
      <c r="C4993" s="2" t="s">
        <v>905</v>
      </c>
      <c r="D4993" s="2" t="s">
        <v>18</v>
      </c>
      <c r="E4993" s="2" t="s">
        <v>4334</v>
      </c>
      <c r="F4993" s="3"/>
      <c r="G4993" s="2">
        <v>6</v>
      </c>
      <c r="H4993" s="2" t="s">
        <v>4495</v>
      </c>
      <c r="I4993" s="2"/>
      <c r="J4993" s="2"/>
      <c r="K4993" s="2">
        <v>11</v>
      </c>
      <c r="L4993" s="2" t="s">
        <v>38</v>
      </c>
      <c r="M4993" s="4">
        <v>270.79000000000002</v>
      </c>
      <c r="N4993" s="4">
        <v>0</v>
      </c>
      <c r="O4993" s="4">
        <v>2978.69</v>
      </c>
      <c r="P4993" s="4">
        <v>3634</v>
      </c>
    </row>
    <row r="4994" spans="1:16" x14ac:dyDescent="0.25">
      <c r="A4994" s="2" t="s">
        <v>4979</v>
      </c>
      <c r="B4994" s="3">
        <v>46206</v>
      </c>
      <c r="C4994" s="2" t="s">
        <v>905</v>
      </c>
      <c r="D4994" s="2" t="s">
        <v>18</v>
      </c>
      <c r="E4994" s="2" t="s">
        <v>4334</v>
      </c>
      <c r="F4994" s="3"/>
      <c r="G4994" s="2">
        <v>7</v>
      </c>
      <c r="H4994" s="2" t="s">
        <v>4496</v>
      </c>
      <c r="I4994" s="2"/>
      <c r="J4994" s="2"/>
      <c r="K4994" s="2">
        <v>8</v>
      </c>
      <c r="L4994" s="2" t="s">
        <v>38</v>
      </c>
      <c r="M4994" s="4">
        <v>371.95</v>
      </c>
      <c r="N4994" s="4">
        <v>0</v>
      </c>
      <c r="O4994" s="4">
        <v>2975.6</v>
      </c>
      <c r="P4994" s="4">
        <v>3630.23</v>
      </c>
    </row>
    <row r="4995" spans="1:16" x14ac:dyDescent="0.25">
      <c r="A4995" s="2" t="s">
        <v>4979</v>
      </c>
      <c r="B4995" s="3">
        <v>46206</v>
      </c>
      <c r="C4995" s="2" t="s">
        <v>905</v>
      </c>
      <c r="D4995" s="2" t="s">
        <v>18</v>
      </c>
      <c r="E4995" s="2" t="s">
        <v>4334</v>
      </c>
      <c r="F4995" s="3"/>
      <c r="G4995" s="2">
        <v>8</v>
      </c>
      <c r="H4995" s="2" t="s">
        <v>4497</v>
      </c>
      <c r="I4995" s="2"/>
      <c r="J4995" s="2"/>
      <c r="K4995" s="2">
        <v>2</v>
      </c>
      <c r="L4995" s="2" t="s">
        <v>38</v>
      </c>
      <c r="M4995" s="4">
        <v>488.52</v>
      </c>
      <c r="N4995" s="4">
        <v>0</v>
      </c>
      <c r="O4995" s="4">
        <v>977.04</v>
      </c>
      <c r="P4995" s="4">
        <v>1191.99</v>
      </c>
    </row>
    <row r="4996" spans="1:16" x14ac:dyDescent="0.25">
      <c r="A4996" s="2" t="s">
        <v>4979</v>
      </c>
      <c r="B4996" s="3">
        <v>46206</v>
      </c>
      <c r="C4996" s="2" t="s">
        <v>905</v>
      </c>
      <c r="D4996" s="2" t="s">
        <v>18</v>
      </c>
      <c r="E4996" s="2" t="s">
        <v>4334</v>
      </c>
      <c r="F4996" s="3"/>
      <c r="G4996" s="2">
        <v>9</v>
      </c>
      <c r="H4996" s="2" t="s">
        <v>4498</v>
      </c>
      <c r="I4996" s="2"/>
      <c r="J4996" s="2"/>
      <c r="K4996" s="2">
        <v>2</v>
      </c>
      <c r="L4996" s="2" t="s">
        <v>38</v>
      </c>
      <c r="M4996" s="4">
        <v>618.16</v>
      </c>
      <c r="N4996" s="4">
        <v>0</v>
      </c>
      <c r="O4996" s="4">
        <v>1236.32</v>
      </c>
      <c r="P4996" s="4">
        <v>1508.31</v>
      </c>
    </row>
    <row r="4997" spans="1:16" x14ac:dyDescent="0.25">
      <c r="A4997" s="2" t="s">
        <v>4979</v>
      </c>
      <c r="B4997" s="3">
        <v>46206</v>
      </c>
      <c r="C4997" s="2" t="s">
        <v>905</v>
      </c>
      <c r="D4997" s="2" t="s">
        <v>18</v>
      </c>
      <c r="E4997" s="2" t="s">
        <v>4334</v>
      </c>
      <c r="F4997" s="3"/>
      <c r="G4997" s="2">
        <v>10</v>
      </c>
      <c r="H4997" s="2" t="s">
        <v>4499</v>
      </c>
      <c r="I4997" s="2"/>
      <c r="J4997" s="2"/>
      <c r="K4997" s="2">
        <v>60</v>
      </c>
      <c r="L4997" s="2" t="s">
        <v>38</v>
      </c>
      <c r="M4997" s="4">
        <v>1278.9000000000001</v>
      </c>
      <c r="N4997" s="4">
        <v>0</v>
      </c>
      <c r="O4997" s="4">
        <v>76734</v>
      </c>
      <c r="P4997" s="4">
        <v>93615.48</v>
      </c>
    </row>
    <row r="4998" spans="1:16" x14ac:dyDescent="0.25">
      <c r="A4998" s="2" t="s">
        <v>4979</v>
      </c>
      <c r="B4998" s="3">
        <v>46206</v>
      </c>
      <c r="C4998" s="2" t="s">
        <v>905</v>
      </c>
      <c r="D4998" s="2" t="s">
        <v>18</v>
      </c>
      <c r="E4998" s="2" t="s">
        <v>4334</v>
      </c>
      <c r="F4998" s="3"/>
      <c r="G4998" s="2">
        <v>11</v>
      </c>
      <c r="H4998" s="2" t="s">
        <v>4500</v>
      </c>
      <c r="I4998" s="2"/>
      <c r="J4998" s="2"/>
      <c r="K4998" s="2">
        <v>4</v>
      </c>
      <c r="L4998" s="2" t="s">
        <v>38</v>
      </c>
      <c r="M4998" s="4">
        <v>31.83</v>
      </c>
      <c r="N4998" s="4">
        <v>0</v>
      </c>
      <c r="O4998" s="4">
        <v>127.32</v>
      </c>
      <c r="P4998" s="4">
        <v>155.33000000000001</v>
      </c>
    </row>
    <row r="4999" spans="1:16" x14ac:dyDescent="0.25">
      <c r="A4999" s="2" t="s">
        <v>4979</v>
      </c>
      <c r="B4999" s="3">
        <v>46206</v>
      </c>
      <c r="C4999" s="2" t="s">
        <v>905</v>
      </c>
      <c r="D4999" s="2" t="s">
        <v>18</v>
      </c>
      <c r="E4999" s="2" t="s">
        <v>4334</v>
      </c>
      <c r="F4999" s="3"/>
      <c r="G4999" s="2">
        <v>12</v>
      </c>
      <c r="H4999" s="2" t="s">
        <v>4501</v>
      </c>
      <c r="I4999" s="2"/>
      <c r="J4999" s="2"/>
      <c r="K4999" s="2">
        <v>4</v>
      </c>
      <c r="L4999" s="2" t="s">
        <v>38</v>
      </c>
      <c r="M4999" s="4">
        <v>47.28</v>
      </c>
      <c r="N4999" s="4">
        <v>0</v>
      </c>
      <c r="O4999" s="4">
        <v>189.12</v>
      </c>
      <c r="P4999" s="4">
        <v>230.73</v>
      </c>
    </row>
    <row r="5000" spans="1:16" x14ac:dyDescent="0.25">
      <c r="A5000" s="2" t="s">
        <v>4979</v>
      </c>
      <c r="B5000" s="3">
        <v>46206</v>
      </c>
      <c r="C5000" s="2" t="s">
        <v>905</v>
      </c>
      <c r="D5000" s="2" t="s">
        <v>18</v>
      </c>
      <c r="E5000" s="2" t="s">
        <v>4334</v>
      </c>
      <c r="F5000" s="3"/>
      <c r="G5000" s="2">
        <v>13</v>
      </c>
      <c r="H5000" s="2" t="s">
        <v>4502</v>
      </c>
      <c r="I5000" s="2" t="s">
        <v>4434</v>
      </c>
      <c r="J5000" s="2"/>
      <c r="K5000" s="2">
        <v>2.2999999999999998</v>
      </c>
      <c r="L5000" s="2" t="s">
        <v>115</v>
      </c>
      <c r="M5000" s="4">
        <v>697279.77</v>
      </c>
      <c r="N5000" s="4">
        <v>0</v>
      </c>
      <c r="O5000" s="4">
        <v>1603743.47</v>
      </c>
      <c r="P5000" s="4">
        <v>1956567.03</v>
      </c>
    </row>
    <row r="5001" spans="1:16" x14ac:dyDescent="0.25">
      <c r="A5001" s="2" t="s">
        <v>4979</v>
      </c>
      <c r="B5001" s="3">
        <v>46206</v>
      </c>
      <c r="C5001" s="2" t="s">
        <v>905</v>
      </c>
      <c r="D5001" s="2" t="s">
        <v>18</v>
      </c>
      <c r="E5001" s="2" t="s">
        <v>4334</v>
      </c>
      <c r="F5001" s="3"/>
      <c r="G5001" s="2">
        <v>14</v>
      </c>
      <c r="H5001" s="2" t="s">
        <v>4504</v>
      </c>
      <c r="I5001" s="2" t="s">
        <v>4436</v>
      </c>
      <c r="J5001" s="2"/>
      <c r="K5001" s="2">
        <v>2.6</v>
      </c>
      <c r="L5001" s="2" t="s">
        <v>115</v>
      </c>
      <c r="M5001" s="4">
        <v>966852.81</v>
      </c>
      <c r="N5001" s="4">
        <v>0</v>
      </c>
      <c r="O5001" s="4">
        <v>2513817.31</v>
      </c>
      <c r="P5001" s="4">
        <v>3066857.12</v>
      </c>
    </row>
    <row r="5002" spans="1:16" x14ac:dyDescent="0.25">
      <c r="A5002" s="2" t="s">
        <v>4979</v>
      </c>
      <c r="B5002" s="3">
        <v>46206</v>
      </c>
      <c r="C5002" s="2" t="s">
        <v>905</v>
      </c>
      <c r="D5002" s="2" t="s">
        <v>18</v>
      </c>
      <c r="E5002" s="2" t="s">
        <v>4334</v>
      </c>
      <c r="F5002" s="3"/>
      <c r="G5002" s="2">
        <v>15</v>
      </c>
      <c r="H5002" s="2" t="s">
        <v>4506</v>
      </c>
      <c r="I5002" s="2" t="s">
        <v>4980</v>
      </c>
      <c r="J5002" s="2"/>
      <c r="K5002" s="2">
        <v>1</v>
      </c>
      <c r="L5002" s="2" t="s">
        <v>115</v>
      </c>
      <c r="M5002" s="4">
        <v>1411209.89</v>
      </c>
      <c r="N5002" s="4">
        <v>0</v>
      </c>
      <c r="O5002" s="4">
        <v>1411209.89</v>
      </c>
      <c r="P5002" s="4">
        <v>1721676.07</v>
      </c>
    </row>
    <row r="5003" spans="1:16" x14ac:dyDescent="0.25">
      <c r="A5003" s="2" t="s">
        <v>4979</v>
      </c>
      <c r="B5003" s="3">
        <v>46206</v>
      </c>
      <c r="C5003" s="2" t="s">
        <v>905</v>
      </c>
      <c r="D5003" s="2" t="s">
        <v>18</v>
      </c>
      <c r="E5003" s="2" t="s">
        <v>4334</v>
      </c>
      <c r="F5003" s="3"/>
      <c r="G5003" s="2">
        <v>16</v>
      </c>
      <c r="H5003" s="2" t="s">
        <v>4508</v>
      </c>
      <c r="I5003" s="2" t="s">
        <v>4981</v>
      </c>
      <c r="J5003" s="2"/>
      <c r="K5003" s="2">
        <v>1</v>
      </c>
      <c r="L5003" s="2" t="s">
        <v>115</v>
      </c>
      <c r="M5003" s="4">
        <v>2286048.11</v>
      </c>
      <c r="N5003" s="4">
        <v>0</v>
      </c>
      <c r="O5003" s="4">
        <v>2286048.11</v>
      </c>
      <c r="P5003" s="4">
        <v>2788978.69</v>
      </c>
    </row>
    <row r="5004" spans="1:16" x14ac:dyDescent="0.25">
      <c r="A5004" s="2" t="s">
        <v>4979</v>
      </c>
      <c r="B5004" s="3">
        <v>46206</v>
      </c>
      <c r="C5004" s="2" t="s">
        <v>905</v>
      </c>
      <c r="D5004" s="2" t="s">
        <v>18</v>
      </c>
      <c r="E5004" s="2" t="s">
        <v>4334</v>
      </c>
      <c r="F5004" s="3"/>
      <c r="G5004" s="2">
        <v>17</v>
      </c>
      <c r="H5004" s="2" t="s">
        <v>4510</v>
      </c>
      <c r="I5004" s="2" t="s">
        <v>4982</v>
      </c>
      <c r="J5004" s="2"/>
      <c r="K5004" s="2">
        <v>1</v>
      </c>
      <c r="L5004" s="2" t="s">
        <v>115</v>
      </c>
      <c r="M5004" s="4">
        <v>3749284</v>
      </c>
      <c r="N5004" s="4">
        <v>0</v>
      </c>
      <c r="O5004" s="4">
        <v>3749284</v>
      </c>
      <c r="P5004" s="4">
        <v>4574126.4800000004</v>
      </c>
    </row>
    <row r="5005" spans="1:16" x14ac:dyDescent="0.25">
      <c r="A5005" s="2" t="s">
        <v>4979</v>
      </c>
      <c r="B5005" s="3">
        <v>46206</v>
      </c>
      <c r="C5005" s="2" t="s">
        <v>905</v>
      </c>
      <c r="D5005" s="2" t="s">
        <v>18</v>
      </c>
      <c r="E5005" s="2" t="s">
        <v>4334</v>
      </c>
      <c r="F5005" s="3"/>
      <c r="G5005" s="2">
        <v>18</v>
      </c>
      <c r="H5005" s="2" t="s">
        <v>4512</v>
      </c>
      <c r="I5005" s="2" t="s">
        <v>4983</v>
      </c>
      <c r="J5005" s="2"/>
      <c r="K5005" s="2">
        <v>0.3</v>
      </c>
      <c r="L5005" s="2" t="s">
        <v>115</v>
      </c>
      <c r="M5005" s="4">
        <v>4308159.4400000004</v>
      </c>
      <c r="N5005" s="4">
        <v>0</v>
      </c>
      <c r="O5005" s="4">
        <v>1292447.83</v>
      </c>
      <c r="P5005" s="4">
        <v>1576786.35</v>
      </c>
    </row>
    <row r="5006" spans="1:16" x14ac:dyDescent="0.25">
      <c r="A5006" s="2" t="s">
        <v>4979</v>
      </c>
      <c r="B5006" s="3">
        <v>46206</v>
      </c>
      <c r="C5006" s="2" t="s">
        <v>905</v>
      </c>
      <c r="D5006" s="2" t="s">
        <v>18</v>
      </c>
      <c r="E5006" s="2" t="s">
        <v>4334</v>
      </c>
      <c r="F5006" s="3"/>
      <c r="G5006" s="2">
        <v>19</v>
      </c>
      <c r="H5006" s="2" t="s">
        <v>4514</v>
      </c>
      <c r="I5006" s="2"/>
      <c r="J5006" s="2"/>
      <c r="K5006" s="2">
        <v>1</v>
      </c>
      <c r="L5006" s="2" t="s">
        <v>38</v>
      </c>
      <c r="M5006" s="4">
        <v>99.93</v>
      </c>
      <c r="N5006" s="4">
        <v>0</v>
      </c>
      <c r="O5006" s="4">
        <v>99.93</v>
      </c>
      <c r="P5006" s="4">
        <v>121.91</v>
      </c>
    </row>
    <row r="5007" spans="1:16" x14ac:dyDescent="0.25">
      <c r="A5007" s="2" t="s">
        <v>4979</v>
      </c>
      <c r="B5007" s="3">
        <v>46206</v>
      </c>
      <c r="C5007" s="2" t="s">
        <v>905</v>
      </c>
      <c r="D5007" s="2" t="s">
        <v>18</v>
      </c>
      <c r="E5007" s="2" t="s">
        <v>4334</v>
      </c>
      <c r="F5007" s="3"/>
      <c r="G5007" s="2">
        <v>20</v>
      </c>
      <c r="H5007" s="2" t="s">
        <v>4515</v>
      </c>
      <c r="I5007" s="2"/>
      <c r="J5007" s="2"/>
      <c r="K5007" s="2">
        <v>10</v>
      </c>
      <c r="L5007" s="2" t="s">
        <v>38</v>
      </c>
      <c r="M5007" s="4">
        <v>81.72</v>
      </c>
      <c r="N5007" s="4">
        <v>0</v>
      </c>
      <c r="O5007" s="4">
        <v>817.2</v>
      </c>
      <c r="P5007" s="4">
        <v>996.98</v>
      </c>
    </row>
    <row r="5008" spans="1:16" x14ac:dyDescent="0.25">
      <c r="A5008" s="2" t="s">
        <v>4979</v>
      </c>
      <c r="B5008" s="3">
        <v>46206</v>
      </c>
      <c r="C5008" s="2" t="s">
        <v>905</v>
      </c>
      <c r="D5008" s="2" t="s">
        <v>18</v>
      </c>
      <c r="E5008" s="2" t="s">
        <v>4334</v>
      </c>
      <c r="F5008" s="3"/>
      <c r="G5008" s="2">
        <v>21</v>
      </c>
      <c r="H5008" s="2" t="s">
        <v>4516</v>
      </c>
      <c r="I5008" s="2"/>
      <c r="J5008" s="2"/>
      <c r="K5008" s="2">
        <v>1500</v>
      </c>
      <c r="L5008" s="2" t="s">
        <v>38</v>
      </c>
      <c r="M5008" s="4">
        <v>10.43</v>
      </c>
      <c r="N5008" s="4">
        <v>0</v>
      </c>
      <c r="O5008" s="4">
        <v>15645</v>
      </c>
      <c r="P5008" s="4">
        <v>19086.900000000001</v>
      </c>
    </row>
    <row r="5009" spans="1:16" x14ac:dyDescent="0.25">
      <c r="A5009" s="2" t="s">
        <v>4979</v>
      </c>
      <c r="B5009" s="3">
        <v>46206</v>
      </c>
      <c r="C5009" s="2" t="s">
        <v>905</v>
      </c>
      <c r="D5009" s="2" t="s">
        <v>18</v>
      </c>
      <c r="E5009" s="2" t="s">
        <v>4334</v>
      </c>
      <c r="F5009" s="3"/>
      <c r="G5009" s="2">
        <v>22</v>
      </c>
      <c r="H5009" s="2" t="s">
        <v>4517</v>
      </c>
      <c r="I5009" s="2"/>
      <c r="J5009" s="2"/>
      <c r="K5009" s="2">
        <v>80</v>
      </c>
      <c r="L5009" s="2" t="s">
        <v>21</v>
      </c>
      <c r="M5009" s="4">
        <v>2175</v>
      </c>
      <c r="N5009" s="4">
        <v>0</v>
      </c>
      <c r="O5009" s="4">
        <v>174000</v>
      </c>
      <c r="P5009" s="4">
        <v>212280</v>
      </c>
    </row>
    <row r="5010" spans="1:16" x14ac:dyDescent="0.25">
      <c r="A5010" s="2" t="s">
        <v>4979</v>
      </c>
      <c r="B5010" s="3">
        <v>46206</v>
      </c>
      <c r="C5010" s="2" t="s">
        <v>905</v>
      </c>
      <c r="D5010" s="2" t="s">
        <v>18</v>
      </c>
      <c r="E5010" s="2" t="s">
        <v>4334</v>
      </c>
      <c r="F5010" s="3"/>
      <c r="G5010" s="2">
        <v>23</v>
      </c>
      <c r="H5010" s="2" t="s">
        <v>4518</v>
      </c>
      <c r="I5010" s="2" t="s">
        <v>4519</v>
      </c>
      <c r="J5010" s="2"/>
      <c r="K5010" s="2">
        <v>62</v>
      </c>
      <c r="L5010" s="2" t="s">
        <v>38</v>
      </c>
      <c r="M5010" s="4">
        <v>2138.16</v>
      </c>
      <c r="N5010" s="4">
        <v>0</v>
      </c>
      <c r="O5010" s="4">
        <v>132565.92000000001</v>
      </c>
      <c r="P5010" s="4">
        <v>161730.42000000001</v>
      </c>
    </row>
    <row r="5011" spans="1:16" x14ac:dyDescent="0.25">
      <c r="A5011" s="2" t="s">
        <v>4979</v>
      </c>
      <c r="B5011" s="3">
        <v>46206</v>
      </c>
      <c r="C5011" s="2" t="s">
        <v>905</v>
      </c>
      <c r="D5011" s="2" t="s">
        <v>18</v>
      </c>
      <c r="E5011" s="2" t="s">
        <v>4334</v>
      </c>
      <c r="F5011" s="3"/>
      <c r="G5011" s="2">
        <v>24</v>
      </c>
      <c r="H5011" s="2" t="s">
        <v>4520</v>
      </c>
      <c r="I5011" s="2" t="s">
        <v>4519</v>
      </c>
      <c r="J5011" s="2"/>
      <c r="K5011" s="2">
        <v>62</v>
      </c>
      <c r="L5011" s="2" t="s">
        <v>38</v>
      </c>
      <c r="M5011" s="4">
        <v>2138.16</v>
      </c>
      <c r="N5011" s="4">
        <v>0</v>
      </c>
      <c r="O5011" s="4">
        <v>132565.92000000001</v>
      </c>
      <c r="P5011" s="4">
        <v>161730.42000000001</v>
      </c>
    </row>
    <row r="5012" spans="1:16" x14ac:dyDescent="0.25">
      <c r="A5012" s="2" t="s">
        <v>4979</v>
      </c>
      <c r="B5012" s="3">
        <v>46206</v>
      </c>
      <c r="C5012" s="2" t="s">
        <v>905</v>
      </c>
      <c r="D5012" s="2" t="s">
        <v>18</v>
      </c>
      <c r="E5012" s="2" t="s">
        <v>4334</v>
      </c>
      <c r="F5012" s="3"/>
      <c r="G5012" s="2">
        <v>25</v>
      </c>
      <c r="H5012" s="2" t="s">
        <v>4521</v>
      </c>
      <c r="I5012" s="2"/>
      <c r="J5012" s="2"/>
      <c r="K5012" s="2">
        <v>1</v>
      </c>
      <c r="L5012" s="2" t="s">
        <v>73</v>
      </c>
      <c r="M5012" s="4">
        <v>4592.1499999999996</v>
      </c>
      <c r="N5012" s="4">
        <v>0</v>
      </c>
      <c r="O5012" s="4">
        <v>4592.1499999999996</v>
      </c>
      <c r="P5012" s="4">
        <v>5602.42</v>
      </c>
    </row>
    <row r="5013" spans="1:16" x14ac:dyDescent="0.25">
      <c r="A5013" s="2" t="s">
        <v>4979</v>
      </c>
      <c r="B5013" s="3">
        <v>46206</v>
      </c>
      <c r="C5013" s="2" t="s">
        <v>905</v>
      </c>
      <c r="D5013" s="2" t="s">
        <v>18</v>
      </c>
      <c r="E5013" s="2" t="s">
        <v>4334</v>
      </c>
      <c r="F5013" s="3"/>
      <c r="G5013" s="2">
        <v>26</v>
      </c>
      <c r="H5013" s="2" t="s">
        <v>4522</v>
      </c>
      <c r="I5013" s="2"/>
      <c r="J5013" s="2"/>
      <c r="K5013" s="2">
        <v>54</v>
      </c>
      <c r="L5013" s="2" t="s">
        <v>73</v>
      </c>
      <c r="M5013" s="4">
        <v>5018.45</v>
      </c>
      <c r="N5013" s="4">
        <v>0</v>
      </c>
      <c r="O5013" s="4">
        <v>270996.3</v>
      </c>
      <c r="P5013" s="4">
        <v>330615.49</v>
      </c>
    </row>
    <row r="5014" spans="1:16" x14ac:dyDescent="0.25">
      <c r="A5014" s="2" t="s">
        <v>4979</v>
      </c>
      <c r="B5014" s="3">
        <v>46206</v>
      </c>
      <c r="C5014" s="2" t="s">
        <v>905</v>
      </c>
      <c r="D5014" s="2" t="s">
        <v>18</v>
      </c>
      <c r="E5014" s="2" t="s">
        <v>4334</v>
      </c>
      <c r="F5014" s="3"/>
      <c r="G5014" s="2">
        <v>27</v>
      </c>
      <c r="H5014" s="2" t="s">
        <v>4523</v>
      </c>
      <c r="I5014" s="2"/>
      <c r="J5014" s="2"/>
      <c r="K5014" s="2">
        <v>7</v>
      </c>
      <c r="L5014" s="2" t="s">
        <v>73</v>
      </c>
      <c r="M5014" s="4">
        <v>3456.8</v>
      </c>
      <c r="N5014" s="4">
        <v>0</v>
      </c>
      <c r="O5014" s="4">
        <v>24197.599999999999</v>
      </c>
      <c r="P5014" s="4">
        <v>29521.07</v>
      </c>
    </row>
    <row r="5015" spans="1:16" x14ac:dyDescent="0.25">
      <c r="A5015" s="2" t="s">
        <v>4979</v>
      </c>
      <c r="B5015" s="3">
        <v>46206</v>
      </c>
      <c r="C5015" s="2" t="s">
        <v>905</v>
      </c>
      <c r="D5015" s="2" t="s">
        <v>18</v>
      </c>
      <c r="E5015" s="2" t="s">
        <v>4334</v>
      </c>
      <c r="F5015" s="3"/>
      <c r="G5015" s="2">
        <v>28</v>
      </c>
      <c r="H5015" s="2" t="s">
        <v>4524</v>
      </c>
      <c r="I5015" s="2"/>
      <c r="J5015" s="2"/>
      <c r="K5015" s="2">
        <v>124</v>
      </c>
      <c r="L5015" s="2" t="s">
        <v>38</v>
      </c>
      <c r="M5015" s="4">
        <v>2965.25</v>
      </c>
      <c r="N5015" s="4">
        <v>0</v>
      </c>
      <c r="O5015" s="4">
        <v>367691</v>
      </c>
      <c r="P5015" s="4">
        <v>448583.02</v>
      </c>
    </row>
    <row r="5016" spans="1:16" x14ac:dyDescent="0.25">
      <c r="A5016" s="2" t="s">
        <v>4979</v>
      </c>
      <c r="B5016" s="3">
        <v>46206</v>
      </c>
      <c r="C5016" s="2" t="s">
        <v>905</v>
      </c>
      <c r="D5016" s="2" t="s">
        <v>18</v>
      </c>
      <c r="E5016" s="2" t="s">
        <v>4334</v>
      </c>
      <c r="F5016" s="3"/>
      <c r="G5016" s="2">
        <v>29</v>
      </c>
      <c r="H5016" s="2" t="s">
        <v>4401</v>
      </c>
      <c r="I5016" s="2"/>
      <c r="J5016" s="2"/>
      <c r="K5016" s="2">
        <v>195</v>
      </c>
      <c r="L5016" s="2" t="s">
        <v>184</v>
      </c>
      <c r="M5016" s="4">
        <v>291.45</v>
      </c>
      <c r="N5016" s="4">
        <v>0</v>
      </c>
      <c r="O5016" s="4">
        <v>56832.75</v>
      </c>
      <c r="P5016" s="4">
        <v>69335.960000000006</v>
      </c>
    </row>
    <row r="5017" spans="1:16" x14ac:dyDescent="0.25">
      <c r="A5017" s="2" t="s">
        <v>4979</v>
      </c>
      <c r="B5017" s="3">
        <v>46206</v>
      </c>
      <c r="C5017" s="2" t="s">
        <v>905</v>
      </c>
      <c r="D5017" s="2" t="s">
        <v>18</v>
      </c>
      <c r="E5017" s="2" t="s">
        <v>4334</v>
      </c>
      <c r="F5017" s="3"/>
      <c r="G5017" s="2">
        <v>30</v>
      </c>
      <c r="H5017" s="2" t="s">
        <v>4984</v>
      </c>
      <c r="I5017" s="2"/>
      <c r="J5017" s="2"/>
      <c r="K5017" s="2">
        <v>300</v>
      </c>
      <c r="L5017" s="2" t="s">
        <v>38</v>
      </c>
      <c r="M5017" s="4">
        <v>550.36</v>
      </c>
      <c r="N5017" s="4">
        <v>0</v>
      </c>
      <c r="O5017" s="4">
        <v>165108</v>
      </c>
      <c r="P5017" s="4">
        <v>201431.76</v>
      </c>
    </row>
    <row r="5018" spans="1:16" x14ac:dyDescent="0.25">
      <c r="A5018" s="2" t="s">
        <v>4979</v>
      </c>
      <c r="B5018" s="3">
        <v>46206</v>
      </c>
      <c r="C5018" s="2" t="s">
        <v>905</v>
      </c>
      <c r="D5018" s="2" t="s">
        <v>18</v>
      </c>
      <c r="E5018" s="2" t="s">
        <v>4334</v>
      </c>
      <c r="F5018" s="3"/>
      <c r="G5018" s="2">
        <v>31</v>
      </c>
      <c r="H5018" s="2" t="s">
        <v>4985</v>
      </c>
      <c r="I5018" s="2"/>
      <c r="J5018" s="2"/>
      <c r="K5018" s="2">
        <v>300</v>
      </c>
      <c r="L5018" s="2" t="s">
        <v>38</v>
      </c>
      <c r="M5018" s="4">
        <v>218.43</v>
      </c>
      <c r="N5018" s="4">
        <v>0</v>
      </c>
      <c r="O5018" s="4">
        <v>65529</v>
      </c>
      <c r="P5018" s="4">
        <v>79945.38</v>
      </c>
    </row>
    <row r="5019" spans="1:16" x14ac:dyDescent="0.25">
      <c r="A5019" s="2" t="s">
        <v>4986</v>
      </c>
      <c r="B5019" s="3">
        <v>46206</v>
      </c>
      <c r="C5019" s="2" t="s">
        <v>17</v>
      </c>
      <c r="D5019" s="2" t="s">
        <v>18</v>
      </c>
      <c r="E5019" s="2" t="s">
        <v>19</v>
      </c>
      <c r="F5019" s="3"/>
      <c r="G5019" s="2">
        <v>1</v>
      </c>
      <c r="H5019" s="2" t="s">
        <v>4987</v>
      </c>
      <c r="I5019" s="2"/>
      <c r="J5019" s="2"/>
      <c r="K5019" s="2">
        <v>50400</v>
      </c>
      <c r="L5019" s="2" t="s">
        <v>70</v>
      </c>
      <c r="M5019" s="4">
        <v>178.28</v>
      </c>
      <c r="N5019" s="4">
        <v>0</v>
      </c>
      <c r="O5019" s="4">
        <v>8985312</v>
      </c>
      <c r="P5019" s="4">
        <v>10962080.640000001</v>
      </c>
    </row>
    <row r="5020" spans="1:16" x14ac:dyDescent="0.25">
      <c r="A5020" s="2" t="s">
        <v>4986</v>
      </c>
      <c r="B5020" s="3">
        <v>46206</v>
      </c>
      <c r="C5020" s="2" t="s">
        <v>17</v>
      </c>
      <c r="D5020" s="2" t="s">
        <v>18</v>
      </c>
      <c r="E5020" s="2" t="s">
        <v>19</v>
      </c>
      <c r="F5020" s="3"/>
      <c r="G5020" s="2">
        <v>2</v>
      </c>
      <c r="H5020" s="2" t="s">
        <v>4988</v>
      </c>
      <c r="I5020" s="2"/>
      <c r="J5020" s="2"/>
      <c r="K5020" s="2">
        <v>50400</v>
      </c>
      <c r="L5020" s="2" t="s">
        <v>70</v>
      </c>
      <c r="M5020" s="4">
        <v>118.86</v>
      </c>
      <c r="N5020" s="4">
        <v>0</v>
      </c>
      <c r="O5020" s="4">
        <v>5990544</v>
      </c>
      <c r="P5020" s="4">
        <v>7308463.6799999997</v>
      </c>
    </row>
    <row r="5021" spans="1:16" x14ac:dyDescent="0.25">
      <c r="A5021" s="2" t="s">
        <v>4986</v>
      </c>
      <c r="B5021" s="3">
        <v>46206</v>
      </c>
      <c r="C5021" s="2" t="s">
        <v>17</v>
      </c>
      <c r="D5021" s="2" t="s">
        <v>18</v>
      </c>
      <c r="E5021" s="2" t="s">
        <v>19</v>
      </c>
      <c r="F5021" s="3"/>
      <c r="G5021" s="2">
        <v>3</v>
      </c>
      <c r="H5021" s="2" t="s">
        <v>4989</v>
      </c>
      <c r="I5021" s="2"/>
      <c r="J5021" s="2"/>
      <c r="K5021" s="2">
        <v>50400</v>
      </c>
      <c r="L5021" s="2" t="s">
        <v>70</v>
      </c>
      <c r="M5021" s="4">
        <v>190.17</v>
      </c>
      <c r="N5021" s="4">
        <v>0</v>
      </c>
      <c r="O5021" s="4">
        <v>9584568</v>
      </c>
      <c r="P5021" s="4">
        <v>11693172.960000001</v>
      </c>
    </row>
    <row r="5022" spans="1:16" x14ac:dyDescent="0.25">
      <c r="A5022" s="5" t="s">
        <v>4990</v>
      </c>
      <c r="B5022" s="6">
        <v>46209</v>
      </c>
      <c r="C5022" s="5" t="s">
        <v>17</v>
      </c>
      <c r="D5022" s="5" t="s">
        <v>18</v>
      </c>
      <c r="E5022" s="5" t="s">
        <v>4334</v>
      </c>
      <c r="F5022" s="6">
        <v>46226</v>
      </c>
      <c r="G5022" s="5">
        <v>1</v>
      </c>
      <c r="H5022" s="5" t="s">
        <v>4991</v>
      </c>
      <c r="I5022" s="5"/>
      <c r="J5022" s="5"/>
      <c r="K5022" s="5">
        <v>1</v>
      </c>
      <c r="L5022" s="5" t="s">
        <v>108</v>
      </c>
      <c r="M5022" s="7">
        <v>13537322.939999999</v>
      </c>
      <c r="N5022" s="7">
        <v>16515533.99</v>
      </c>
      <c r="O5022" s="7">
        <v>13537322.939999999</v>
      </c>
      <c r="P5022" s="7">
        <v>16515533.99</v>
      </c>
    </row>
    <row r="5023" spans="1:16" x14ac:dyDescent="0.25">
      <c r="A5023" s="5" t="s">
        <v>4992</v>
      </c>
      <c r="B5023" s="6">
        <v>46209</v>
      </c>
      <c r="C5023" s="5" t="s">
        <v>17</v>
      </c>
      <c r="D5023" s="5" t="s">
        <v>18</v>
      </c>
      <c r="E5023" s="5" t="s">
        <v>4334</v>
      </c>
      <c r="F5023" s="6">
        <v>46226</v>
      </c>
      <c r="G5023" s="5">
        <v>1</v>
      </c>
      <c r="H5023" s="5" t="s">
        <v>4993</v>
      </c>
      <c r="I5023" s="5"/>
      <c r="J5023" s="5"/>
      <c r="K5023" s="5">
        <v>1</v>
      </c>
      <c r="L5023" s="5" t="s">
        <v>108</v>
      </c>
      <c r="M5023" s="7">
        <v>76515557.819999993</v>
      </c>
      <c r="N5023" s="7">
        <v>93348980.540000007</v>
      </c>
      <c r="O5023" s="7">
        <v>76515557.819999993</v>
      </c>
      <c r="P5023" s="7">
        <v>93348980.540000007</v>
      </c>
    </row>
    <row r="5024" spans="1:16" x14ac:dyDescent="0.25">
      <c r="A5024" s="5" t="s">
        <v>4992</v>
      </c>
      <c r="B5024" s="6">
        <v>46209</v>
      </c>
      <c r="C5024" s="5" t="s">
        <v>17</v>
      </c>
      <c r="D5024" s="5" t="s">
        <v>18</v>
      </c>
      <c r="E5024" s="5" t="s">
        <v>4334</v>
      </c>
      <c r="F5024" s="6">
        <v>46226</v>
      </c>
      <c r="G5024" s="5">
        <v>2</v>
      </c>
      <c r="H5024" s="5" t="s">
        <v>4994</v>
      </c>
      <c r="I5024" s="5"/>
      <c r="J5024" s="5"/>
      <c r="K5024" s="5">
        <v>1</v>
      </c>
      <c r="L5024" s="5" t="s">
        <v>108</v>
      </c>
      <c r="M5024" s="7">
        <v>10563059.539999999</v>
      </c>
      <c r="N5024" s="7">
        <v>12886932.640000001</v>
      </c>
      <c r="O5024" s="7">
        <v>10563059.539999999</v>
      </c>
      <c r="P5024" s="7">
        <v>12886932.640000001</v>
      </c>
    </row>
    <row r="5025" spans="1:16" x14ac:dyDescent="0.25">
      <c r="A5025" s="5" t="s">
        <v>4992</v>
      </c>
      <c r="B5025" s="6">
        <v>46209</v>
      </c>
      <c r="C5025" s="5" t="s">
        <v>17</v>
      </c>
      <c r="D5025" s="5" t="s">
        <v>18</v>
      </c>
      <c r="E5025" s="5" t="s">
        <v>4334</v>
      </c>
      <c r="F5025" s="6">
        <v>46226</v>
      </c>
      <c r="G5025" s="5">
        <v>3</v>
      </c>
      <c r="H5025" s="5" t="s">
        <v>4995</v>
      </c>
      <c r="I5025" s="5"/>
      <c r="J5025" s="5"/>
      <c r="K5025" s="5">
        <v>1</v>
      </c>
      <c r="L5025" s="5" t="s">
        <v>108</v>
      </c>
      <c r="M5025" s="7">
        <v>76903478.689999998</v>
      </c>
      <c r="N5025" s="7">
        <v>93822244</v>
      </c>
      <c r="O5025" s="7">
        <v>76903478.689999998</v>
      </c>
      <c r="P5025" s="7">
        <v>93822244</v>
      </c>
    </row>
    <row r="5026" spans="1:16" x14ac:dyDescent="0.25">
      <c r="A5026" s="5" t="s">
        <v>4992</v>
      </c>
      <c r="B5026" s="6">
        <v>46209</v>
      </c>
      <c r="C5026" s="5" t="s">
        <v>17</v>
      </c>
      <c r="D5026" s="5" t="s">
        <v>18</v>
      </c>
      <c r="E5026" s="5" t="s">
        <v>4334</v>
      </c>
      <c r="F5026" s="6">
        <v>46226</v>
      </c>
      <c r="G5026" s="5">
        <v>4</v>
      </c>
      <c r="H5026" s="5" t="s">
        <v>4996</v>
      </c>
      <c r="I5026" s="5"/>
      <c r="J5026" s="5"/>
      <c r="K5026" s="5">
        <v>1</v>
      </c>
      <c r="L5026" s="5" t="s">
        <v>108</v>
      </c>
      <c r="M5026" s="7">
        <v>42013161.159999996</v>
      </c>
      <c r="N5026" s="7">
        <v>51256056.619999997</v>
      </c>
      <c r="O5026" s="7">
        <v>42013161.159999996</v>
      </c>
      <c r="P5026" s="7">
        <v>51256056.619999997</v>
      </c>
    </row>
    <row r="5027" spans="1:16" x14ac:dyDescent="0.25">
      <c r="A5027" s="5" t="s">
        <v>4992</v>
      </c>
      <c r="B5027" s="6">
        <v>46209</v>
      </c>
      <c r="C5027" s="5" t="s">
        <v>17</v>
      </c>
      <c r="D5027" s="5" t="s">
        <v>18</v>
      </c>
      <c r="E5027" s="5" t="s">
        <v>4334</v>
      </c>
      <c r="F5027" s="6">
        <v>46226</v>
      </c>
      <c r="G5027" s="5">
        <v>5</v>
      </c>
      <c r="H5027" s="5" t="s">
        <v>4997</v>
      </c>
      <c r="I5027" s="5"/>
      <c r="J5027" s="5"/>
      <c r="K5027" s="5">
        <v>1</v>
      </c>
      <c r="L5027" s="5" t="s">
        <v>108</v>
      </c>
      <c r="M5027" s="7">
        <v>965189.36</v>
      </c>
      <c r="N5027" s="7">
        <v>1177531.02</v>
      </c>
      <c r="O5027" s="7">
        <v>965189.36</v>
      </c>
      <c r="P5027" s="7">
        <v>1177531.02</v>
      </c>
    </row>
    <row r="5028" spans="1:16" x14ac:dyDescent="0.25">
      <c r="A5028" s="5" t="s">
        <v>4992</v>
      </c>
      <c r="B5028" s="6">
        <v>46209</v>
      </c>
      <c r="C5028" s="5" t="s">
        <v>17</v>
      </c>
      <c r="D5028" s="5" t="s">
        <v>18</v>
      </c>
      <c r="E5028" s="5" t="s">
        <v>4334</v>
      </c>
      <c r="F5028" s="6">
        <v>46226</v>
      </c>
      <c r="G5028" s="5">
        <v>6</v>
      </c>
      <c r="H5028" s="5" t="s">
        <v>4998</v>
      </c>
      <c r="I5028" s="5"/>
      <c r="J5028" s="5"/>
      <c r="K5028" s="5">
        <v>1</v>
      </c>
      <c r="L5028" s="5" t="s">
        <v>108</v>
      </c>
      <c r="M5028" s="7">
        <v>34238127.93</v>
      </c>
      <c r="N5028" s="7">
        <v>41770516.07</v>
      </c>
      <c r="O5028" s="7">
        <v>34238127.93</v>
      </c>
      <c r="P5028" s="7">
        <v>41770516.07</v>
      </c>
    </row>
    <row r="5029" spans="1:16" x14ac:dyDescent="0.25">
      <c r="A5029" s="5" t="s">
        <v>4992</v>
      </c>
      <c r="B5029" s="6">
        <v>46209</v>
      </c>
      <c r="C5029" s="5" t="s">
        <v>17</v>
      </c>
      <c r="D5029" s="5" t="s">
        <v>18</v>
      </c>
      <c r="E5029" s="5" t="s">
        <v>4334</v>
      </c>
      <c r="F5029" s="6">
        <v>46226</v>
      </c>
      <c r="G5029" s="5">
        <v>7</v>
      </c>
      <c r="H5029" s="5" t="s">
        <v>4999</v>
      </c>
      <c r="I5029" s="5"/>
      <c r="J5029" s="5"/>
      <c r="K5029" s="5">
        <v>1</v>
      </c>
      <c r="L5029" s="5" t="s">
        <v>108</v>
      </c>
      <c r="M5029" s="7">
        <v>6384112.9400000004</v>
      </c>
      <c r="N5029" s="7">
        <v>7788617.79</v>
      </c>
      <c r="O5029" s="7">
        <v>6384112.9400000004</v>
      </c>
      <c r="P5029" s="7">
        <v>7788617.79</v>
      </c>
    </row>
    <row r="5030" spans="1:16" x14ac:dyDescent="0.25">
      <c r="A5030" s="5" t="s">
        <v>5000</v>
      </c>
      <c r="B5030" s="6">
        <v>46209</v>
      </c>
      <c r="C5030" s="5" t="s">
        <v>17</v>
      </c>
      <c r="D5030" s="5" t="s">
        <v>18</v>
      </c>
      <c r="E5030" s="5" t="s">
        <v>4334</v>
      </c>
      <c r="F5030" s="6">
        <v>46226</v>
      </c>
      <c r="G5030" s="5">
        <v>1</v>
      </c>
      <c r="H5030" s="5" t="s">
        <v>5001</v>
      </c>
      <c r="I5030" s="5"/>
      <c r="J5030" s="5"/>
      <c r="K5030" s="5">
        <v>1</v>
      </c>
      <c r="L5030" s="5" t="s">
        <v>108</v>
      </c>
      <c r="M5030" s="7">
        <v>14560329.52</v>
      </c>
      <c r="N5030" s="7">
        <v>17763602.010000002</v>
      </c>
      <c r="O5030" s="7">
        <v>14560329.52</v>
      </c>
      <c r="P5030" s="7">
        <v>17763602.010000002</v>
      </c>
    </row>
    <row r="5031" spans="1:16" x14ac:dyDescent="0.25">
      <c r="A5031" s="5" t="s">
        <v>5000</v>
      </c>
      <c r="B5031" s="6">
        <v>46209</v>
      </c>
      <c r="C5031" s="5" t="s">
        <v>17</v>
      </c>
      <c r="D5031" s="5" t="s">
        <v>18</v>
      </c>
      <c r="E5031" s="5" t="s">
        <v>4334</v>
      </c>
      <c r="F5031" s="6">
        <v>46226</v>
      </c>
      <c r="G5031" s="5">
        <v>2</v>
      </c>
      <c r="H5031" s="5" t="s">
        <v>5002</v>
      </c>
      <c r="I5031" s="5"/>
      <c r="J5031" s="5"/>
      <c r="K5031" s="5">
        <v>1</v>
      </c>
      <c r="L5031" s="5" t="s">
        <v>108</v>
      </c>
      <c r="M5031" s="7">
        <v>892100.21</v>
      </c>
      <c r="N5031" s="7">
        <v>1088362.26</v>
      </c>
      <c r="O5031" s="7">
        <v>892100.21</v>
      </c>
      <c r="P5031" s="7">
        <v>1088362.26</v>
      </c>
    </row>
    <row r="5032" spans="1:16" x14ac:dyDescent="0.25">
      <c r="A5032" s="5" t="s">
        <v>5000</v>
      </c>
      <c r="B5032" s="6">
        <v>46209</v>
      </c>
      <c r="C5032" s="5" t="s">
        <v>17</v>
      </c>
      <c r="D5032" s="5" t="s">
        <v>18</v>
      </c>
      <c r="E5032" s="5" t="s">
        <v>4334</v>
      </c>
      <c r="F5032" s="6">
        <v>46226</v>
      </c>
      <c r="G5032" s="5">
        <v>3</v>
      </c>
      <c r="H5032" s="5" t="s">
        <v>5003</v>
      </c>
      <c r="I5032" s="5"/>
      <c r="J5032" s="5"/>
      <c r="K5032" s="5">
        <v>1</v>
      </c>
      <c r="L5032" s="5" t="s">
        <v>108</v>
      </c>
      <c r="M5032" s="7">
        <v>16458019.67</v>
      </c>
      <c r="N5032" s="7">
        <v>20078784</v>
      </c>
      <c r="O5032" s="7">
        <v>16458019.67</v>
      </c>
      <c r="P5032" s="7">
        <v>20078784</v>
      </c>
    </row>
    <row r="5033" spans="1:16" x14ac:dyDescent="0.25">
      <c r="A5033" s="5" t="s">
        <v>5000</v>
      </c>
      <c r="B5033" s="6">
        <v>46209</v>
      </c>
      <c r="C5033" s="5" t="s">
        <v>17</v>
      </c>
      <c r="D5033" s="5" t="s">
        <v>18</v>
      </c>
      <c r="E5033" s="5" t="s">
        <v>4334</v>
      </c>
      <c r="F5033" s="6">
        <v>46226</v>
      </c>
      <c r="G5033" s="5">
        <v>4</v>
      </c>
      <c r="H5033" s="5" t="s">
        <v>5004</v>
      </c>
      <c r="I5033" s="5"/>
      <c r="J5033" s="5"/>
      <c r="K5033" s="5">
        <v>1</v>
      </c>
      <c r="L5033" s="5" t="s">
        <v>108</v>
      </c>
      <c r="M5033" s="7">
        <v>11021053.98</v>
      </c>
      <c r="N5033" s="7">
        <v>13445685.859999999</v>
      </c>
      <c r="O5033" s="7">
        <v>11021053.98</v>
      </c>
      <c r="P5033" s="7">
        <v>13445685.859999999</v>
      </c>
    </row>
    <row r="5034" spans="1:16" x14ac:dyDescent="0.25">
      <c r="A5034" s="5" t="s">
        <v>5000</v>
      </c>
      <c r="B5034" s="6">
        <v>46209</v>
      </c>
      <c r="C5034" s="5" t="s">
        <v>17</v>
      </c>
      <c r="D5034" s="5" t="s">
        <v>18</v>
      </c>
      <c r="E5034" s="5" t="s">
        <v>4334</v>
      </c>
      <c r="F5034" s="6">
        <v>46226</v>
      </c>
      <c r="G5034" s="5">
        <v>5</v>
      </c>
      <c r="H5034" s="5" t="s">
        <v>5005</v>
      </c>
      <c r="I5034" s="5"/>
      <c r="J5034" s="5"/>
      <c r="K5034" s="5">
        <v>1</v>
      </c>
      <c r="L5034" s="5" t="s">
        <v>108</v>
      </c>
      <c r="M5034" s="7">
        <v>693292.56</v>
      </c>
      <c r="N5034" s="7">
        <v>845816.92</v>
      </c>
      <c r="O5034" s="7">
        <v>693292.56</v>
      </c>
      <c r="P5034" s="7">
        <v>845816.92</v>
      </c>
    </row>
    <row r="5035" spans="1:16" x14ac:dyDescent="0.25">
      <c r="A5035" s="5" t="s">
        <v>5000</v>
      </c>
      <c r="B5035" s="6">
        <v>46209</v>
      </c>
      <c r="C5035" s="5" t="s">
        <v>17</v>
      </c>
      <c r="D5035" s="5" t="s">
        <v>18</v>
      </c>
      <c r="E5035" s="5" t="s">
        <v>4334</v>
      </c>
      <c r="F5035" s="6">
        <v>46226</v>
      </c>
      <c r="G5035" s="5">
        <v>6</v>
      </c>
      <c r="H5035" s="5" t="s">
        <v>5006</v>
      </c>
      <c r="I5035" s="5"/>
      <c r="J5035" s="5"/>
      <c r="K5035" s="5">
        <v>1</v>
      </c>
      <c r="L5035" s="5" t="s">
        <v>108</v>
      </c>
      <c r="M5035" s="7">
        <v>0</v>
      </c>
      <c r="N5035" s="7">
        <v>0</v>
      </c>
      <c r="O5035" s="7">
        <v>0</v>
      </c>
      <c r="P5035" s="7">
        <v>0</v>
      </c>
    </row>
    <row r="5036" spans="1:16" x14ac:dyDescent="0.25">
      <c r="A5036" s="5" t="s">
        <v>5000</v>
      </c>
      <c r="B5036" s="6">
        <v>46209</v>
      </c>
      <c r="C5036" s="5" t="s">
        <v>17</v>
      </c>
      <c r="D5036" s="5" t="s">
        <v>18</v>
      </c>
      <c r="E5036" s="5" t="s">
        <v>4334</v>
      </c>
      <c r="F5036" s="6">
        <v>46226</v>
      </c>
      <c r="G5036" s="5">
        <v>7</v>
      </c>
      <c r="H5036" s="5" t="s">
        <v>5007</v>
      </c>
      <c r="I5036" s="5"/>
      <c r="J5036" s="5"/>
      <c r="K5036" s="5">
        <v>1</v>
      </c>
      <c r="L5036" s="5" t="s">
        <v>108</v>
      </c>
      <c r="M5036" s="7">
        <v>592398.46</v>
      </c>
      <c r="N5036" s="7">
        <v>722726.12</v>
      </c>
      <c r="O5036" s="7">
        <v>592398.46</v>
      </c>
      <c r="P5036" s="7">
        <v>722726.12</v>
      </c>
    </row>
    <row r="5037" spans="1:16" x14ac:dyDescent="0.25">
      <c r="A5037" s="5" t="s">
        <v>5008</v>
      </c>
      <c r="B5037" s="6">
        <v>46209</v>
      </c>
      <c r="C5037" s="5" t="s">
        <v>17</v>
      </c>
      <c r="D5037" s="5" t="s">
        <v>18</v>
      </c>
      <c r="E5037" s="5" t="s">
        <v>4334</v>
      </c>
      <c r="F5037" s="6">
        <v>46226</v>
      </c>
      <c r="G5037" s="5">
        <v>1</v>
      </c>
      <c r="H5037" s="5" t="s">
        <v>5009</v>
      </c>
      <c r="I5037" s="5"/>
      <c r="J5037" s="5"/>
      <c r="K5037" s="5">
        <v>1</v>
      </c>
      <c r="L5037" s="5" t="s">
        <v>108</v>
      </c>
      <c r="M5037" s="7">
        <v>96491830.739999995</v>
      </c>
      <c r="N5037" s="7">
        <v>117720033.5</v>
      </c>
      <c r="O5037" s="7">
        <v>96491830.739999995</v>
      </c>
      <c r="P5037" s="7">
        <v>117720033.5</v>
      </c>
    </row>
    <row r="5038" spans="1:16" x14ac:dyDescent="0.25">
      <c r="A5038" s="5" t="s">
        <v>5008</v>
      </c>
      <c r="B5038" s="6">
        <v>46209</v>
      </c>
      <c r="C5038" s="5" t="s">
        <v>17</v>
      </c>
      <c r="D5038" s="5" t="s">
        <v>18</v>
      </c>
      <c r="E5038" s="5" t="s">
        <v>4334</v>
      </c>
      <c r="F5038" s="6">
        <v>46226</v>
      </c>
      <c r="G5038" s="5">
        <v>2</v>
      </c>
      <c r="H5038" s="5" t="s">
        <v>5010</v>
      </c>
      <c r="I5038" s="5"/>
      <c r="J5038" s="5"/>
      <c r="K5038" s="5">
        <v>1</v>
      </c>
      <c r="L5038" s="5" t="s">
        <v>108</v>
      </c>
      <c r="M5038" s="7">
        <v>7352773.3099999996</v>
      </c>
      <c r="N5038" s="7">
        <v>8970383.4399999995</v>
      </c>
      <c r="O5038" s="7">
        <v>7352773.3099999996</v>
      </c>
      <c r="P5038" s="7">
        <v>8970383.4399999995</v>
      </c>
    </row>
    <row r="5039" spans="1:16" x14ac:dyDescent="0.25">
      <c r="A5039" s="5" t="s">
        <v>5008</v>
      </c>
      <c r="B5039" s="6">
        <v>46209</v>
      </c>
      <c r="C5039" s="5" t="s">
        <v>17</v>
      </c>
      <c r="D5039" s="5" t="s">
        <v>18</v>
      </c>
      <c r="E5039" s="5" t="s">
        <v>4334</v>
      </c>
      <c r="F5039" s="6">
        <v>46226</v>
      </c>
      <c r="G5039" s="5">
        <v>3</v>
      </c>
      <c r="H5039" s="5" t="s">
        <v>5011</v>
      </c>
      <c r="I5039" s="5"/>
      <c r="J5039" s="5"/>
      <c r="K5039" s="5">
        <v>1</v>
      </c>
      <c r="L5039" s="5" t="s">
        <v>108</v>
      </c>
      <c r="M5039" s="7">
        <v>79650003.269999996</v>
      </c>
      <c r="N5039" s="7">
        <v>97173003.989999995</v>
      </c>
      <c r="O5039" s="7">
        <v>79650003.269999996</v>
      </c>
      <c r="P5039" s="7">
        <v>97173003.989999995</v>
      </c>
    </row>
    <row r="5040" spans="1:16" x14ac:dyDescent="0.25">
      <c r="A5040" s="5" t="s">
        <v>5008</v>
      </c>
      <c r="B5040" s="6">
        <v>46209</v>
      </c>
      <c r="C5040" s="5" t="s">
        <v>17</v>
      </c>
      <c r="D5040" s="5" t="s">
        <v>18</v>
      </c>
      <c r="E5040" s="5" t="s">
        <v>4334</v>
      </c>
      <c r="F5040" s="6">
        <v>46226</v>
      </c>
      <c r="G5040" s="5">
        <v>4</v>
      </c>
      <c r="H5040" s="5" t="s">
        <v>5012</v>
      </c>
      <c r="I5040" s="5"/>
      <c r="J5040" s="5"/>
      <c r="K5040" s="5">
        <v>1</v>
      </c>
      <c r="L5040" s="5" t="s">
        <v>108</v>
      </c>
      <c r="M5040" s="7">
        <v>18376042.120000001</v>
      </c>
      <c r="N5040" s="7">
        <v>22418771.390000001</v>
      </c>
      <c r="O5040" s="7">
        <v>18376042.120000001</v>
      </c>
      <c r="P5040" s="7">
        <v>22418771.390000001</v>
      </c>
    </row>
    <row r="5041" spans="1:16" x14ac:dyDescent="0.25">
      <c r="A5041" s="5" t="s">
        <v>5008</v>
      </c>
      <c r="B5041" s="6">
        <v>46209</v>
      </c>
      <c r="C5041" s="5" t="s">
        <v>17</v>
      </c>
      <c r="D5041" s="5" t="s">
        <v>18</v>
      </c>
      <c r="E5041" s="5" t="s">
        <v>4334</v>
      </c>
      <c r="F5041" s="6">
        <v>46226</v>
      </c>
      <c r="G5041" s="5">
        <v>5</v>
      </c>
      <c r="H5041" s="5" t="s">
        <v>5013</v>
      </c>
      <c r="I5041" s="5"/>
      <c r="J5041" s="5"/>
      <c r="K5041" s="5">
        <v>1</v>
      </c>
      <c r="L5041" s="5" t="s">
        <v>108</v>
      </c>
      <c r="M5041" s="7">
        <v>1598100.45</v>
      </c>
      <c r="N5041" s="7">
        <v>1949682.55</v>
      </c>
      <c r="O5041" s="7">
        <v>1598100.45</v>
      </c>
      <c r="P5041" s="7">
        <v>1949682.55</v>
      </c>
    </row>
    <row r="5042" spans="1:16" x14ac:dyDescent="0.25">
      <c r="A5042" s="5" t="s">
        <v>5008</v>
      </c>
      <c r="B5042" s="6">
        <v>46209</v>
      </c>
      <c r="C5042" s="5" t="s">
        <v>17</v>
      </c>
      <c r="D5042" s="5" t="s">
        <v>18</v>
      </c>
      <c r="E5042" s="5" t="s">
        <v>4334</v>
      </c>
      <c r="F5042" s="6">
        <v>46226</v>
      </c>
      <c r="G5042" s="5">
        <v>6</v>
      </c>
      <c r="H5042" s="5" t="s">
        <v>5014</v>
      </c>
      <c r="I5042" s="5"/>
      <c r="J5042" s="5"/>
      <c r="K5042" s="5">
        <v>1</v>
      </c>
      <c r="L5042" s="5" t="s">
        <v>108</v>
      </c>
      <c r="M5042" s="7">
        <v>26680188.52</v>
      </c>
      <c r="N5042" s="7">
        <v>32549829.989999998</v>
      </c>
      <c r="O5042" s="7">
        <v>26680188.52</v>
      </c>
      <c r="P5042" s="7">
        <v>32549829.989999998</v>
      </c>
    </row>
    <row r="5043" spans="1:16" x14ac:dyDescent="0.25">
      <c r="A5043" s="5" t="s">
        <v>5008</v>
      </c>
      <c r="B5043" s="6">
        <v>46209</v>
      </c>
      <c r="C5043" s="5" t="s">
        <v>17</v>
      </c>
      <c r="D5043" s="5" t="s">
        <v>18</v>
      </c>
      <c r="E5043" s="5" t="s">
        <v>4334</v>
      </c>
      <c r="F5043" s="6">
        <v>46226</v>
      </c>
      <c r="G5043" s="5">
        <v>7</v>
      </c>
      <c r="H5043" s="5" t="s">
        <v>5015</v>
      </c>
      <c r="I5043" s="5"/>
      <c r="J5043" s="5"/>
      <c r="K5043" s="5">
        <v>1</v>
      </c>
      <c r="L5043" s="5" t="s">
        <v>108</v>
      </c>
      <c r="M5043" s="7">
        <v>14274321.630000001</v>
      </c>
      <c r="N5043" s="7">
        <v>17414672.390000001</v>
      </c>
      <c r="O5043" s="7">
        <v>14274321.630000001</v>
      </c>
      <c r="P5043" s="7">
        <v>17414672.390000001</v>
      </c>
    </row>
    <row r="5044" spans="1:16" x14ac:dyDescent="0.25">
      <c r="A5044" s="2" t="s">
        <v>5016</v>
      </c>
      <c r="B5044" s="3">
        <v>46209</v>
      </c>
      <c r="C5044" s="2" t="s">
        <v>905</v>
      </c>
      <c r="D5044" s="2" t="s">
        <v>18</v>
      </c>
      <c r="E5044" s="2" t="s">
        <v>4334</v>
      </c>
      <c r="F5044" s="3"/>
      <c r="G5044" s="2">
        <v>1</v>
      </c>
      <c r="H5044" s="2" t="s">
        <v>3846</v>
      </c>
      <c r="I5044" s="2" t="s">
        <v>3803</v>
      </c>
      <c r="J5044" s="2"/>
      <c r="K5044" s="2">
        <v>2</v>
      </c>
      <c r="L5044" s="2" t="s">
        <v>115</v>
      </c>
      <c r="M5044" s="4">
        <v>428295</v>
      </c>
      <c r="N5044" s="4">
        <v>0</v>
      </c>
      <c r="O5044" s="4">
        <v>856590</v>
      </c>
      <c r="P5044" s="4">
        <v>1045039.8</v>
      </c>
    </row>
    <row r="5045" spans="1:16" x14ac:dyDescent="0.25">
      <c r="A5045" s="2" t="s">
        <v>5016</v>
      </c>
      <c r="B5045" s="3">
        <v>46209</v>
      </c>
      <c r="C5045" s="2" t="s">
        <v>905</v>
      </c>
      <c r="D5045" s="2" t="s">
        <v>18</v>
      </c>
      <c r="E5045" s="2" t="s">
        <v>4334</v>
      </c>
      <c r="F5045" s="3"/>
      <c r="G5045" s="2">
        <v>2</v>
      </c>
      <c r="H5045" s="2" t="s">
        <v>3850</v>
      </c>
      <c r="I5045" s="2" t="s">
        <v>3851</v>
      </c>
      <c r="J5045" s="2"/>
      <c r="K5045" s="2">
        <v>0.5</v>
      </c>
      <c r="L5045" s="2" t="s">
        <v>115</v>
      </c>
      <c r="M5045" s="4">
        <v>570225</v>
      </c>
      <c r="N5045" s="4">
        <v>0</v>
      </c>
      <c r="O5045" s="4">
        <v>285112.5</v>
      </c>
      <c r="P5045" s="4">
        <v>347837.25</v>
      </c>
    </row>
    <row r="5046" spans="1:16" x14ac:dyDescent="0.25">
      <c r="A5046" s="2" t="s">
        <v>5016</v>
      </c>
      <c r="B5046" s="3">
        <v>46209</v>
      </c>
      <c r="C5046" s="2" t="s">
        <v>905</v>
      </c>
      <c r="D5046" s="2" t="s">
        <v>18</v>
      </c>
      <c r="E5046" s="2" t="s">
        <v>4334</v>
      </c>
      <c r="F5046" s="3"/>
      <c r="G5046" s="2">
        <v>3</v>
      </c>
      <c r="H5046" s="2" t="s">
        <v>4337</v>
      </c>
      <c r="I5046" s="2" t="s">
        <v>5017</v>
      </c>
      <c r="J5046" s="2"/>
      <c r="K5046" s="2">
        <v>0.1</v>
      </c>
      <c r="L5046" s="2" t="s">
        <v>115</v>
      </c>
      <c r="M5046" s="4">
        <v>618465</v>
      </c>
      <c r="N5046" s="4">
        <v>0</v>
      </c>
      <c r="O5046" s="4">
        <v>61846.5</v>
      </c>
      <c r="P5046" s="4">
        <v>75452.73</v>
      </c>
    </row>
    <row r="5047" spans="1:16" x14ac:dyDescent="0.25">
      <c r="A5047" s="2" t="s">
        <v>5016</v>
      </c>
      <c r="B5047" s="3">
        <v>46209</v>
      </c>
      <c r="C5047" s="2" t="s">
        <v>905</v>
      </c>
      <c r="D5047" s="2" t="s">
        <v>18</v>
      </c>
      <c r="E5047" s="2" t="s">
        <v>4334</v>
      </c>
      <c r="F5047" s="3"/>
      <c r="G5047" s="2">
        <v>4</v>
      </c>
      <c r="H5047" s="2" t="s">
        <v>4339</v>
      </c>
      <c r="I5047" s="2" t="s">
        <v>5018</v>
      </c>
      <c r="J5047" s="2"/>
      <c r="K5047" s="2">
        <v>2</v>
      </c>
      <c r="L5047" s="2" t="s">
        <v>115</v>
      </c>
      <c r="M5047" s="4">
        <v>748335</v>
      </c>
      <c r="N5047" s="4">
        <v>0</v>
      </c>
      <c r="O5047" s="4">
        <v>1496670</v>
      </c>
      <c r="P5047" s="4">
        <v>1825937.4</v>
      </c>
    </row>
    <row r="5048" spans="1:16" x14ac:dyDescent="0.25">
      <c r="A5048" s="2" t="s">
        <v>5016</v>
      </c>
      <c r="B5048" s="3">
        <v>46209</v>
      </c>
      <c r="C5048" s="2" t="s">
        <v>905</v>
      </c>
      <c r="D5048" s="2" t="s">
        <v>18</v>
      </c>
      <c r="E5048" s="2" t="s">
        <v>4334</v>
      </c>
      <c r="F5048" s="3"/>
      <c r="G5048" s="2">
        <v>5</v>
      </c>
      <c r="H5048" s="2" t="s">
        <v>4341</v>
      </c>
      <c r="I5048" s="2" t="s">
        <v>5019</v>
      </c>
      <c r="J5048" s="2"/>
      <c r="K5048" s="2">
        <v>0.25</v>
      </c>
      <c r="L5048" s="2" t="s">
        <v>115</v>
      </c>
      <c r="M5048" s="4">
        <v>1574100</v>
      </c>
      <c r="N5048" s="4">
        <v>0</v>
      </c>
      <c r="O5048" s="4">
        <v>393525</v>
      </c>
      <c r="P5048" s="4">
        <v>480100.5</v>
      </c>
    </row>
    <row r="5049" spans="1:16" x14ac:dyDescent="0.25">
      <c r="A5049" s="2" t="s">
        <v>5016</v>
      </c>
      <c r="B5049" s="3">
        <v>46209</v>
      </c>
      <c r="C5049" s="2" t="s">
        <v>905</v>
      </c>
      <c r="D5049" s="2" t="s">
        <v>18</v>
      </c>
      <c r="E5049" s="2" t="s">
        <v>4334</v>
      </c>
      <c r="F5049" s="3"/>
      <c r="G5049" s="2">
        <v>6</v>
      </c>
      <c r="H5049" s="2" t="s">
        <v>4343</v>
      </c>
      <c r="I5049" s="2" t="s">
        <v>5020</v>
      </c>
      <c r="J5049" s="2"/>
      <c r="K5049" s="2">
        <v>1</v>
      </c>
      <c r="L5049" s="2" t="s">
        <v>115</v>
      </c>
      <c r="M5049" s="4">
        <v>2866200</v>
      </c>
      <c r="N5049" s="4">
        <v>0</v>
      </c>
      <c r="O5049" s="4">
        <v>2866200</v>
      </c>
      <c r="P5049" s="4">
        <v>3496764</v>
      </c>
    </row>
    <row r="5050" spans="1:16" x14ac:dyDescent="0.25">
      <c r="A5050" s="2" t="s">
        <v>5016</v>
      </c>
      <c r="B5050" s="3">
        <v>46209</v>
      </c>
      <c r="C5050" s="2" t="s">
        <v>905</v>
      </c>
      <c r="D5050" s="2" t="s">
        <v>18</v>
      </c>
      <c r="E5050" s="2" t="s">
        <v>4334</v>
      </c>
      <c r="F5050" s="3"/>
      <c r="G5050" s="2">
        <v>7</v>
      </c>
      <c r="H5050" s="2" t="s">
        <v>4345</v>
      </c>
      <c r="I5050" s="2" t="s">
        <v>5021</v>
      </c>
      <c r="J5050" s="2"/>
      <c r="K5050" s="2">
        <v>0.1</v>
      </c>
      <c r="L5050" s="2" t="s">
        <v>115</v>
      </c>
      <c r="M5050" s="4">
        <v>5238420</v>
      </c>
      <c r="N5050" s="4">
        <v>0</v>
      </c>
      <c r="O5050" s="4">
        <v>523842</v>
      </c>
      <c r="P5050" s="4">
        <v>639087.24</v>
      </c>
    </row>
    <row r="5051" spans="1:16" x14ac:dyDescent="0.25">
      <c r="A5051" s="2" t="s">
        <v>5016</v>
      </c>
      <c r="B5051" s="3">
        <v>46209</v>
      </c>
      <c r="C5051" s="2" t="s">
        <v>905</v>
      </c>
      <c r="D5051" s="2" t="s">
        <v>18</v>
      </c>
      <c r="E5051" s="2" t="s">
        <v>4334</v>
      </c>
      <c r="F5051" s="3"/>
      <c r="G5051" s="2">
        <v>8</v>
      </c>
      <c r="H5051" s="2" t="s">
        <v>4347</v>
      </c>
      <c r="I5051" s="2" t="s">
        <v>5022</v>
      </c>
      <c r="J5051" s="2"/>
      <c r="K5051" s="2">
        <v>0.25</v>
      </c>
      <c r="L5051" s="2" t="s">
        <v>115</v>
      </c>
      <c r="M5051" s="4">
        <v>17474445</v>
      </c>
      <c r="N5051" s="4">
        <v>0</v>
      </c>
      <c r="O5051" s="4">
        <v>4368611.25</v>
      </c>
      <c r="P5051" s="4">
        <v>5329705.7300000004</v>
      </c>
    </row>
    <row r="5052" spans="1:16" x14ac:dyDescent="0.25">
      <c r="A5052" s="2" t="s">
        <v>5016</v>
      </c>
      <c r="B5052" s="3">
        <v>46209</v>
      </c>
      <c r="C5052" s="2" t="s">
        <v>905</v>
      </c>
      <c r="D5052" s="2" t="s">
        <v>18</v>
      </c>
      <c r="E5052" s="2" t="s">
        <v>4334</v>
      </c>
      <c r="F5052" s="3"/>
      <c r="G5052" s="2">
        <v>9</v>
      </c>
      <c r="H5052" s="2" t="s">
        <v>4349</v>
      </c>
      <c r="I5052" s="2" t="s">
        <v>5023</v>
      </c>
      <c r="J5052" s="2"/>
      <c r="K5052" s="2">
        <v>0.6</v>
      </c>
      <c r="L5052" s="2" t="s">
        <v>115</v>
      </c>
      <c r="M5052" s="4">
        <v>27590557.5</v>
      </c>
      <c r="N5052" s="4">
        <v>0</v>
      </c>
      <c r="O5052" s="4">
        <v>16554334.5</v>
      </c>
      <c r="P5052" s="4">
        <v>20196288.09</v>
      </c>
    </row>
    <row r="5053" spans="1:16" x14ac:dyDescent="0.25">
      <c r="A5053" s="2" t="s">
        <v>5016</v>
      </c>
      <c r="B5053" s="3">
        <v>46209</v>
      </c>
      <c r="C5053" s="2" t="s">
        <v>905</v>
      </c>
      <c r="D5053" s="2" t="s">
        <v>18</v>
      </c>
      <c r="E5053" s="2" t="s">
        <v>4334</v>
      </c>
      <c r="F5053" s="3"/>
      <c r="G5053" s="2">
        <v>10</v>
      </c>
      <c r="H5053" s="2" t="s">
        <v>4351</v>
      </c>
      <c r="I5053" s="2"/>
      <c r="J5053" s="2"/>
      <c r="K5053" s="2">
        <v>0.5</v>
      </c>
      <c r="L5053" s="2" t="s">
        <v>115</v>
      </c>
      <c r="M5053" s="4">
        <v>1629098.36</v>
      </c>
      <c r="N5053" s="4">
        <v>0</v>
      </c>
      <c r="O5053" s="4">
        <v>814549.18</v>
      </c>
      <c r="P5053" s="4">
        <v>993750</v>
      </c>
    </row>
    <row r="5054" spans="1:16" x14ac:dyDescent="0.25">
      <c r="A5054" s="2" t="s">
        <v>5016</v>
      </c>
      <c r="B5054" s="3">
        <v>46209</v>
      </c>
      <c r="C5054" s="2" t="s">
        <v>905</v>
      </c>
      <c r="D5054" s="2" t="s">
        <v>18</v>
      </c>
      <c r="E5054" s="2" t="s">
        <v>4334</v>
      </c>
      <c r="F5054" s="3"/>
      <c r="G5054" s="2">
        <v>11</v>
      </c>
      <c r="H5054" s="2" t="s">
        <v>4352</v>
      </c>
      <c r="I5054" s="2"/>
      <c r="J5054" s="2"/>
      <c r="K5054" s="2">
        <v>0.2</v>
      </c>
      <c r="L5054" s="2" t="s">
        <v>115</v>
      </c>
      <c r="M5054" s="4">
        <v>74235</v>
      </c>
      <c r="N5054" s="4">
        <v>0</v>
      </c>
      <c r="O5054" s="4">
        <v>14847</v>
      </c>
      <c r="P5054" s="4">
        <v>18113.34</v>
      </c>
    </row>
    <row r="5055" spans="1:16" x14ac:dyDescent="0.25">
      <c r="A5055" s="2" t="s">
        <v>5024</v>
      </c>
      <c r="B5055" s="3">
        <v>46210</v>
      </c>
      <c r="C5055" s="2" t="s">
        <v>17</v>
      </c>
      <c r="D5055" s="2" t="s">
        <v>18</v>
      </c>
      <c r="E5055" s="2" t="s">
        <v>19</v>
      </c>
      <c r="F5055" s="3"/>
      <c r="G5055" s="2">
        <v>1</v>
      </c>
      <c r="H5055" s="2" t="s">
        <v>5025</v>
      </c>
      <c r="I5055" s="2"/>
      <c r="J5055" s="2"/>
      <c r="K5055" s="2">
        <v>40</v>
      </c>
      <c r="L5055" s="2" t="s">
        <v>38</v>
      </c>
      <c r="M5055" s="4">
        <v>58.43</v>
      </c>
      <c r="N5055" s="4">
        <v>0</v>
      </c>
      <c r="O5055" s="4">
        <v>2337.1999999999998</v>
      </c>
      <c r="P5055" s="4">
        <v>2851.38</v>
      </c>
    </row>
    <row r="5056" spans="1:16" x14ac:dyDescent="0.25">
      <c r="A5056" s="2" t="s">
        <v>5024</v>
      </c>
      <c r="B5056" s="3">
        <v>46210</v>
      </c>
      <c r="C5056" s="2" t="s">
        <v>17</v>
      </c>
      <c r="D5056" s="2" t="s">
        <v>18</v>
      </c>
      <c r="E5056" s="2" t="s">
        <v>19</v>
      </c>
      <c r="F5056" s="3"/>
      <c r="G5056" s="2">
        <v>2</v>
      </c>
      <c r="H5056" s="2" t="s">
        <v>5026</v>
      </c>
      <c r="I5056" s="2"/>
      <c r="J5056" s="2"/>
      <c r="K5056" s="2">
        <v>20</v>
      </c>
      <c r="L5056" s="2" t="s">
        <v>38</v>
      </c>
      <c r="M5056" s="4">
        <v>283.45</v>
      </c>
      <c r="N5056" s="4">
        <v>0</v>
      </c>
      <c r="O5056" s="4">
        <v>5669</v>
      </c>
      <c r="P5056" s="4">
        <v>6916.18</v>
      </c>
    </row>
    <row r="5057" spans="1:16" x14ac:dyDescent="0.25">
      <c r="A5057" s="5" t="s">
        <v>5027</v>
      </c>
      <c r="B5057" s="6">
        <v>46211</v>
      </c>
      <c r="C5057" s="5" t="s">
        <v>17</v>
      </c>
      <c r="D5057" s="5" t="s">
        <v>18</v>
      </c>
      <c r="E5057" s="5" t="s">
        <v>19</v>
      </c>
      <c r="F5057" s="6">
        <v>46223</v>
      </c>
      <c r="G5057" s="5">
        <v>1</v>
      </c>
      <c r="H5057" s="5" t="s">
        <v>5028</v>
      </c>
      <c r="I5057" s="5"/>
      <c r="J5057" s="5"/>
      <c r="K5057" s="5">
        <v>1</v>
      </c>
      <c r="L5057" s="5" t="s">
        <v>73</v>
      </c>
      <c r="M5057" s="7">
        <v>0</v>
      </c>
      <c r="N5057" s="7">
        <v>0</v>
      </c>
      <c r="O5057" s="7">
        <v>0</v>
      </c>
      <c r="P5057" s="7">
        <v>0</v>
      </c>
    </row>
    <row r="5058" spans="1:16" x14ac:dyDescent="0.25">
      <c r="A5058" s="5" t="s">
        <v>5027</v>
      </c>
      <c r="B5058" s="6">
        <v>46211</v>
      </c>
      <c r="C5058" s="5" t="s">
        <v>17</v>
      </c>
      <c r="D5058" s="5" t="s">
        <v>18</v>
      </c>
      <c r="E5058" s="5" t="s">
        <v>19</v>
      </c>
      <c r="F5058" s="6">
        <v>46223</v>
      </c>
      <c r="G5058" s="5">
        <v>2</v>
      </c>
      <c r="H5058" s="5" t="s">
        <v>5029</v>
      </c>
      <c r="I5058" s="5"/>
      <c r="J5058" s="5"/>
      <c r="K5058" s="5">
        <v>1</v>
      </c>
      <c r="L5058" s="5" t="s">
        <v>73</v>
      </c>
      <c r="M5058" s="7">
        <v>0</v>
      </c>
      <c r="N5058" s="7">
        <v>0</v>
      </c>
      <c r="O5058" s="7">
        <v>0</v>
      </c>
      <c r="P5058" s="7">
        <v>0</v>
      </c>
    </row>
    <row r="5059" spans="1:16" x14ac:dyDescent="0.25">
      <c r="A5059" s="5" t="s">
        <v>5027</v>
      </c>
      <c r="B5059" s="6">
        <v>46211</v>
      </c>
      <c r="C5059" s="5" t="s">
        <v>17</v>
      </c>
      <c r="D5059" s="5" t="s">
        <v>18</v>
      </c>
      <c r="E5059" s="5" t="s">
        <v>19</v>
      </c>
      <c r="F5059" s="6">
        <v>46223</v>
      </c>
      <c r="G5059" s="5">
        <v>3</v>
      </c>
      <c r="H5059" s="5" t="s">
        <v>5030</v>
      </c>
      <c r="I5059" s="5"/>
      <c r="J5059" s="5"/>
      <c r="K5059" s="5">
        <v>1</v>
      </c>
      <c r="L5059" s="5" t="s">
        <v>73</v>
      </c>
      <c r="M5059" s="7">
        <v>0</v>
      </c>
      <c r="N5059" s="7">
        <v>0</v>
      </c>
      <c r="O5059" s="7">
        <v>0</v>
      </c>
      <c r="P5059" s="7">
        <v>0</v>
      </c>
    </row>
    <row r="5060" spans="1:16" x14ac:dyDescent="0.25">
      <c r="A5060" s="5" t="s">
        <v>5027</v>
      </c>
      <c r="B5060" s="6">
        <v>46211</v>
      </c>
      <c r="C5060" s="5" t="s">
        <v>17</v>
      </c>
      <c r="D5060" s="5" t="s">
        <v>18</v>
      </c>
      <c r="E5060" s="5" t="s">
        <v>19</v>
      </c>
      <c r="F5060" s="6">
        <v>46223</v>
      </c>
      <c r="G5060" s="5">
        <v>4</v>
      </c>
      <c r="H5060" s="5" t="s">
        <v>5031</v>
      </c>
      <c r="I5060" s="5"/>
      <c r="J5060" s="5"/>
      <c r="K5060" s="5">
        <v>1</v>
      </c>
      <c r="L5060" s="5" t="s">
        <v>73</v>
      </c>
      <c r="M5060" s="7">
        <v>0</v>
      </c>
      <c r="N5060" s="7">
        <v>0</v>
      </c>
      <c r="O5060" s="7">
        <v>0</v>
      </c>
      <c r="P5060" s="7">
        <v>0</v>
      </c>
    </row>
    <row r="5061" spans="1:16" x14ac:dyDescent="0.25">
      <c r="A5061" s="5" t="s">
        <v>5027</v>
      </c>
      <c r="B5061" s="6">
        <v>46211</v>
      </c>
      <c r="C5061" s="5" t="s">
        <v>17</v>
      </c>
      <c r="D5061" s="5" t="s">
        <v>18</v>
      </c>
      <c r="E5061" s="5" t="s">
        <v>19</v>
      </c>
      <c r="F5061" s="6">
        <v>46223</v>
      </c>
      <c r="G5061" s="5">
        <v>5</v>
      </c>
      <c r="H5061" s="5" t="s">
        <v>5032</v>
      </c>
      <c r="I5061" s="5"/>
      <c r="J5061" s="5"/>
      <c r="K5061" s="5">
        <v>1</v>
      </c>
      <c r="L5061" s="5" t="s">
        <v>73</v>
      </c>
      <c r="M5061" s="7">
        <v>0</v>
      </c>
      <c r="N5061" s="7">
        <v>0</v>
      </c>
      <c r="O5061" s="7">
        <v>0</v>
      </c>
      <c r="P5061" s="7">
        <v>0</v>
      </c>
    </row>
    <row r="5062" spans="1:16" x14ac:dyDescent="0.25">
      <c r="A5062" s="5" t="s">
        <v>5027</v>
      </c>
      <c r="B5062" s="6">
        <v>46211</v>
      </c>
      <c r="C5062" s="5" t="s">
        <v>17</v>
      </c>
      <c r="D5062" s="5" t="s">
        <v>18</v>
      </c>
      <c r="E5062" s="5" t="s">
        <v>19</v>
      </c>
      <c r="F5062" s="6">
        <v>46223</v>
      </c>
      <c r="G5062" s="5">
        <v>6</v>
      </c>
      <c r="H5062" s="5" t="s">
        <v>5033</v>
      </c>
      <c r="I5062" s="5"/>
      <c r="J5062" s="5"/>
      <c r="K5062" s="5">
        <v>1</v>
      </c>
      <c r="L5062" s="5" t="s">
        <v>73</v>
      </c>
      <c r="M5062" s="7">
        <v>0</v>
      </c>
      <c r="N5062" s="7">
        <v>0</v>
      </c>
      <c r="O5062" s="7">
        <v>0</v>
      </c>
      <c r="P5062" s="7">
        <v>0</v>
      </c>
    </row>
    <row r="5063" spans="1:16" x14ac:dyDescent="0.25">
      <c r="A5063" s="5" t="s">
        <v>5027</v>
      </c>
      <c r="B5063" s="6">
        <v>46211</v>
      </c>
      <c r="C5063" s="5" t="s">
        <v>17</v>
      </c>
      <c r="D5063" s="5" t="s">
        <v>18</v>
      </c>
      <c r="E5063" s="5" t="s">
        <v>19</v>
      </c>
      <c r="F5063" s="6">
        <v>46223</v>
      </c>
      <c r="G5063" s="5">
        <v>7</v>
      </c>
      <c r="H5063" s="5" t="s">
        <v>5034</v>
      </c>
      <c r="I5063" s="5"/>
      <c r="J5063" s="5"/>
      <c r="K5063" s="5">
        <v>1</v>
      </c>
      <c r="L5063" s="5" t="s">
        <v>73</v>
      </c>
      <c r="M5063" s="7">
        <v>0</v>
      </c>
      <c r="N5063" s="7">
        <v>0</v>
      </c>
      <c r="O5063" s="7">
        <v>0</v>
      </c>
      <c r="P5063" s="7">
        <v>0</v>
      </c>
    </row>
    <row r="5064" spans="1:16" x14ac:dyDescent="0.25">
      <c r="A5064" s="5" t="s">
        <v>5027</v>
      </c>
      <c r="B5064" s="6">
        <v>46211</v>
      </c>
      <c r="C5064" s="5" t="s">
        <v>17</v>
      </c>
      <c r="D5064" s="5" t="s">
        <v>18</v>
      </c>
      <c r="E5064" s="5" t="s">
        <v>19</v>
      </c>
      <c r="F5064" s="6">
        <v>46223</v>
      </c>
      <c r="G5064" s="5">
        <v>8</v>
      </c>
      <c r="H5064" s="5" t="s">
        <v>5035</v>
      </c>
      <c r="I5064" s="5"/>
      <c r="J5064" s="5"/>
      <c r="K5064" s="5">
        <v>1</v>
      </c>
      <c r="L5064" s="5" t="s">
        <v>73</v>
      </c>
      <c r="M5064" s="7">
        <v>0</v>
      </c>
      <c r="N5064" s="7">
        <v>0</v>
      </c>
      <c r="O5064" s="7">
        <v>0</v>
      </c>
      <c r="P5064" s="7">
        <v>0</v>
      </c>
    </row>
    <row r="5065" spans="1:16" x14ac:dyDescent="0.25">
      <c r="A5065" s="5" t="s">
        <v>5027</v>
      </c>
      <c r="B5065" s="6">
        <v>46211</v>
      </c>
      <c r="C5065" s="5" t="s">
        <v>17</v>
      </c>
      <c r="D5065" s="5" t="s">
        <v>18</v>
      </c>
      <c r="E5065" s="5" t="s">
        <v>19</v>
      </c>
      <c r="F5065" s="6">
        <v>46223</v>
      </c>
      <c r="G5065" s="5">
        <v>9</v>
      </c>
      <c r="H5065" s="5" t="s">
        <v>5036</v>
      </c>
      <c r="I5065" s="5"/>
      <c r="J5065" s="5"/>
      <c r="K5065" s="5">
        <v>1</v>
      </c>
      <c r="L5065" s="5" t="s">
        <v>73</v>
      </c>
      <c r="M5065" s="7">
        <v>0</v>
      </c>
      <c r="N5065" s="7">
        <v>0</v>
      </c>
      <c r="O5065" s="7">
        <v>0</v>
      </c>
      <c r="P5065" s="7">
        <v>0</v>
      </c>
    </row>
    <row r="5066" spans="1:16" x14ac:dyDescent="0.25">
      <c r="A5066" s="5" t="s">
        <v>5027</v>
      </c>
      <c r="B5066" s="6">
        <v>46211</v>
      </c>
      <c r="C5066" s="5" t="s">
        <v>17</v>
      </c>
      <c r="D5066" s="5" t="s">
        <v>18</v>
      </c>
      <c r="E5066" s="5" t="s">
        <v>19</v>
      </c>
      <c r="F5066" s="6">
        <v>46223</v>
      </c>
      <c r="G5066" s="5">
        <v>10</v>
      </c>
      <c r="H5066" s="5" t="s">
        <v>5037</v>
      </c>
      <c r="I5066" s="5"/>
      <c r="J5066" s="5"/>
      <c r="K5066" s="5">
        <v>1</v>
      </c>
      <c r="L5066" s="5" t="s">
        <v>73</v>
      </c>
      <c r="M5066" s="7">
        <v>0</v>
      </c>
      <c r="N5066" s="7">
        <v>0</v>
      </c>
      <c r="O5066" s="7">
        <v>0</v>
      </c>
      <c r="P5066" s="7">
        <v>0</v>
      </c>
    </row>
    <row r="5067" spans="1:16" x14ac:dyDescent="0.25">
      <c r="A5067" s="5" t="s">
        <v>5027</v>
      </c>
      <c r="B5067" s="6">
        <v>46211</v>
      </c>
      <c r="C5067" s="5" t="s">
        <v>17</v>
      </c>
      <c r="D5067" s="5" t="s">
        <v>18</v>
      </c>
      <c r="E5067" s="5" t="s">
        <v>19</v>
      </c>
      <c r="F5067" s="6">
        <v>46223</v>
      </c>
      <c r="G5067" s="5">
        <v>11</v>
      </c>
      <c r="H5067" s="5" t="s">
        <v>5038</v>
      </c>
      <c r="I5067" s="5"/>
      <c r="J5067" s="5"/>
      <c r="K5067" s="5">
        <v>1</v>
      </c>
      <c r="L5067" s="5" t="s">
        <v>73</v>
      </c>
      <c r="M5067" s="7">
        <v>0</v>
      </c>
      <c r="N5067" s="7">
        <v>0</v>
      </c>
      <c r="O5067" s="7">
        <v>0</v>
      </c>
      <c r="P5067" s="7">
        <v>0</v>
      </c>
    </row>
    <row r="5068" spans="1:16" x14ac:dyDescent="0.25">
      <c r="A5068" s="5" t="s">
        <v>5027</v>
      </c>
      <c r="B5068" s="6">
        <v>46211</v>
      </c>
      <c r="C5068" s="5" t="s">
        <v>17</v>
      </c>
      <c r="D5068" s="5" t="s">
        <v>18</v>
      </c>
      <c r="E5068" s="5" t="s">
        <v>19</v>
      </c>
      <c r="F5068" s="6">
        <v>46223</v>
      </c>
      <c r="G5068" s="5">
        <v>12</v>
      </c>
      <c r="H5068" s="5" t="s">
        <v>5039</v>
      </c>
      <c r="I5068" s="5"/>
      <c r="J5068" s="5"/>
      <c r="K5068" s="5">
        <v>1</v>
      </c>
      <c r="L5068" s="5" t="s">
        <v>73</v>
      </c>
      <c r="M5068" s="7">
        <v>0</v>
      </c>
      <c r="N5068" s="7">
        <v>0</v>
      </c>
      <c r="O5068" s="7">
        <v>0</v>
      </c>
      <c r="P5068" s="7">
        <v>0</v>
      </c>
    </row>
    <row r="5069" spans="1:16" x14ac:dyDescent="0.25">
      <c r="A5069" s="5" t="s">
        <v>5027</v>
      </c>
      <c r="B5069" s="6">
        <v>46211</v>
      </c>
      <c r="C5069" s="5" t="s">
        <v>17</v>
      </c>
      <c r="D5069" s="5" t="s">
        <v>18</v>
      </c>
      <c r="E5069" s="5" t="s">
        <v>19</v>
      </c>
      <c r="F5069" s="6">
        <v>46223</v>
      </c>
      <c r="G5069" s="5">
        <v>13</v>
      </c>
      <c r="H5069" s="5" t="s">
        <v>5040</v>
      </c>
      <c r="I5069" s="5"/>
      <c r="J5069" s="5"/>
      <c r="K5069" s="5">
        <v>1</v>
      </c>
      <c r="L5069" s="5" t="s">
        <v>73</v>
      </c>
      <c r="M5069" s="7">
        <v>0</v>
      </c>
      <c r="N5069" s="7">
        <v>0</v>
      </c>
      <c r="O5069" s="7">
        <v>0</v>
      </c>
      <c r="P5069" s="7">
        <v>0</v>
      </c>
    </row>
    <row r="5070" spans="1:16" x14ac:dyDescent="0.25">
      <c r="A5070" s="5" t="s">
        <v>5027</v>
      </c>
      <c r="B5070" s="6">
        <v>46211</v>
      </c>
      <c r="C5070" s="5" t="s">
        <v>17</v>
      </c>
      <c r="D5070" s="5" t="s">
        <v>18</v>
      </c>
      <c r="E5070" s="5" t="s">
        <v>19</v>
      </c>
      <c r="F5070" s="6">
        <v>46223</v>
      </c>
      <c r="G5070" s="5">
        <v>14</v>
      </c>
      <c r="H5070" s="5" t="s">
        <v>5041</v>
      </c>
      <c r="I5070" s="5"/>
      <c r="J5070" s="5"/>
      <c r="K5070" s="5">
        <v>1</v>
      </c>
      <c r="L5070" s="5" t="s">
        <v>73</v>
      </c>
      <c r="M5070" s="7">
        <v>0</v>
      </c>
      <c r="N5070" s="7">
        <v>0</v>
      </c>
      <c r="O5070" s="7">
        <v>0</v>
      </c>
      <c r="P5070" s="7">
        <v>0</v>
      </c>
    </row>
    <row r="5071" spans="1:16" x14ac:dyDescent="0.25">
      <c r="A5071" s="5" t="s">
        <v>5027</v>
      </c>
      <c r="B5071" s="6">
        <v>46211</v>
      </c>
      <c r="C5071" s="5" t="s">
        <v>17</v>
      </c>
      <c r="D5071" s="5" t="s">
        <v>18</v>
      </c>
      <c r="E5071" s="5" t="s">
        <v>19</v>
      </c>
      <c r="F5071" s="6">
        <v>46223</v>
      </c>
      <c r="G5071" s="5">
        <v>15</v>
      </c>
      <c r="H5071" s="5" t="s">
        <v>5042</v>
      </c>
      <c r="I5071" s="5"/>
      <c r="J5071" s="5"/>
      <c r="K5071" s="5">
        <v>1</v>
      </c>
      <c r="L5071" s="5" t="s">
        <v>73</v>
      </c>
      <c r="M5071" s="7">
        <v>0</v>
      </c>
      <c r="N5071" s="7">
        <v>0</v>
      </c>
      <c r="O5071" s="7">
        <v>0</v>
      </c>
      <c r="P5071" s="7">
        <v>0</v>
      </c>
    </row>
    <row r="5072" spans="1:16" x14ac:dyDescent="0.25">
      <c r="A5072" s="5" t="s">
        <v>5027</v>
      </c>
      <c r="B5072" s="6">
        <v>46211</v>
      </c>
      <c r="C5072" s="5" t="s">
        <v>17</v>
      </c>
      <c r="D5072" s="5" t="s">
        <v>18</v>
      </c>
      <c r="E5072" s="5" t="s">
        <v>19</v>
      </c>
      <c r="F5072" s="6">
        <v>46223</v>
      </c>
      <c r="G5072" s="5">
        <v>16</v>
      </c>
      <c r="H5072" s="5" t="s">
        <v>5043</v>
      </c>
      <c r="I5072" s="5"/>
      <c r="J5072" s="5"/>
      <c r="K5072" s="5">
        <v>1</v>
      </c>
      <c r="L5072" s="5" t="s">
        <v>73</v>
      </c>
      <c r="M5072" s="7">
        <v>0</v>
      </c>
      <c r="N5072" s="7">
        <v>0</v>
      </c>
      <c r="O5072" s="7">
        <v>0</v>
      </c>
      <c r="P5072" s="7">
        <v>0</v>
      </c>
    </row>
    <row r="5073" spans="1:16" x14ac:dyDescent="0.25">
      <c r="A5073" s="5" t="s">
        <v>5027</v>
      </c>
      <c r="B5073" s="6">
        <v>46211</v>
      </c>
      <c r="C5073" s="5" t="s">
        <v>17</v>
      </c>
      <c r="D5073" s="5" t="s">
        <v>18</v>
      </c>
      <c r="E5073" s="5" t="s">
        <v>19</v>
      </c>
      <c r="F5073" s="6">
        <v>46223</v>
      </c>
      <c r="G5073" s="5">
        <v>17</v>
      </c>
      <c r="H5073" s="5" t="s">
        <v>5044</v>
      </c>
      <c r="I5073" s="5"/>
      <c r="J5073" s="5"/>
      <c r="K5073" s="5">
        <v>1</v>
      </c>
      <c r="L5073" s="5" t="s">
        <v>73</v>
      </c>
      <c r="M5073" s="7">
        <v>0</v>
      </c>
      <c r="N5073" s="7">
        <v>0</v>
      </c>
      <c r="O5073" s="7">
        <v>0</v>
      </c>
      <c r="P5073" s="7">
        <v>0</v>
      </c>
    </row>
    <row r="5074" spans="1:16" x14ac:dyDescent="0.25">
      <c r="A5074" s="5" t="s">
        <v>5027</v>
      </c>
      <c r="B5074" s="6">
        <v>46211</v>
      </c>
      <c r="C5074" s="5" t="s">
        <v>17</v>
      </c>
      <c r="D5074" s="5" t="s">
        <v>18</v>
      </c>
      <c r="E5074" s="5" t="s">
        <v>19</v>
      </c>
      <c r="F5074" s="6">
        <v>46223</v>
      </c>
      <c r="G5074" s="5">
        <v>18</v>
      </c>
      <c r="H5074" s="5" t="s">
        <v>5045</v>
      </c>
      <c r="I5074" s="5"/>
      <c r="J5074" s="5"/>
      <c r="K5074" s="5">
        <v>1</v>
      </c>
      <c r="L5074" s="5" t="s">
        <v>73</v>
      </c>
      <c r="M5074" s="7">
        <v>0</v>
      </c>
      <c r="N5074" s="7">
        <v>0</v>
      </c>
      <c r="O5074" s="7">
        <v>0</v>
      </c>
      <c r="P5074" s="7">
        <v>0</v>
      </c>
    </row>
    <row r="5075" spans="1:16" x14ac:dyDescent="0.25">
      <c r="A5075" s="5" t="s">
        <v>5027</v>
      </c>
      <c r="B5075" s="6">
        <v>46211</v>
      </c>
      <c r="C5075" s="5" t="s">
        <v>17</v>
      </c>
      <c r="D5075" s="5" t="s">
        <v>18</v>
      </c>
      <c r="E5075" s="5" t="s">
        <v>19</v>
      </c>
      <c r="F5075" s="6">
        <v>46223</v>
      </c>
      <c r="G5075" s="5">
        <v>19</v>
      </c>
      <c r="H5075" s="5" t="s">
        <v>5046</v>
      </c>
      <c r="I5075" s="5"/>
      <c r="J5075" s="5"/>
      <c r="K5075" s="5">
        <v>1</v>
      </c>
      <c r="L5075" s="5" t="s">
        <v>73</v>
      </c>
      <c r="M5075" s="7">
        <v>0</v>
      </c>
      <c r="N5075" s="7">
        <v>0</v>
      </c>
      <c r="O5075" s="7">
        <v>0</v>
      </c>
      <c r="P5075" s="7">
        <v>0</v>
      </c>
    </row>
    <row r="5076" spans="1:16" x14ac:dyDescent="0.25">
      <c r="A5076" s="5" t="s">
        <v>5027</v>
      </c>
      <c r="B5076" s="6">
        <v>46211</v>
      </c>
      <c r="C5076" s="5" t="s">
        <v>17</v>
      </c>
      <c r="D5076" s="5" t="s">
        <v>18</v>
      </c>
      <c r="E5076" s="5" t="s">
        <v>19</v>
      </c>
      <c r="F5076" s="6">
        <v>46223</v>
      </c>
      <c r="G5076" s="5">
        <v>20</v>
      </c>
      <c r="H5076" s="5" t="s">
        <v>5047</v>
      </c>
      <c r="I5076" s="5"/>
      <c r="J5076" s="5"/>
      <c r="K5076" s="5">
        <v>1</v>
      </c>
      <c r="L5076" s="5" t="s">
        <v>73</v>
      </c>
      <c r="M5076" s="7">
        <v>0</v>
      </c>
      <c r="N5076" s="7">
        <v>0</v>
      </c>
      <c r="O5076" s="7">
        <v>0</v>
      </c>
      <c r="P5076" s="7">
        <v>0</v>
      </c>
    </row>
    <row r="5077" spans="1:16" x14ac:dyDescent="0.25">
      <c r="A5077" s="5" t="s">
        <v>5027</v>
      </c>
      <c r="B5077" s="6">
        <v>46211</v>
      </c>
      <c r="C5077" s="5" t="s">
        <v>17</v>
      </c>
      <c r="D5077" s="5" t="s">
        <v>18</v>
      </c>
      <c r="E5077" s="5" t="s">
        <v>19</v>
      </c>
      <c r="F5077" s="6">
        <v>46223</v>
      </c>
      <c r="G5077" s="5">
        <v>21</v>
      </c>
      <c r="H5077" s="5" t="s">
        <v>5048</v>
      </c>
      <c r="I5077" s="5"/>
      <c r="J5077" s="5"/>
      <c r="K5077" s="5">
        <v>1</v>
      </c>
      <c r="L5077" s="5" t="s">
        <v>73</v>
      </c>
      <c r="M5077" s="7">
        <v>0</v>
      </c>
      <c r="N5077" s="7">
        <v>0</v>
      </c>
      <c r="O5077" s="7">
        <v>0</v>
      </c>
      <c r="P5077" s="7">
        <v>0</v>
      </c>
    </row>
    <row r="5078" spans="1:16" x14ac:dyDescent="0.25">
      <c r="A5078" s="5" t="s">
        <v>5027</v>
      </c>
      <c r="B5078" s="6">
        <v>46211</v>
      </c>
      <c r="C5078" s="5" t="s">
        <v>17</v>
      </c>
      <c r="D5078" s="5" t="s">
        <v>18</v>
      </c>
      <c r="E5078" s="5" t="s">
        <v>19</v>
      </c>
      <c r="F5078" s="6">
        <v>46223</v>
      </c>
      <c r="G5078" s="5">
        <v>22</v>
      </c>
      <c r="H5078" s="5" t="s">
        <v>5049</v>
      </c>
      <c r="I5078" s="5"/>
      <c r="J5078" s="5"/>
      <c r="K5078" s="5">
        <v>1</v>
      </c>
      <c r="L5078" s="5" t="s">
        <v>73</v>
      </c>
      <c r="M5078" s="7">
        <v>0</v>
      </c>
      <c r="N5078" s="7">
        <v>0</v>
      </c>
      <c r="O5078" s="7">
        <v>0</v>
      </c>
      <c r="P5078" s="7">
        <v>0</v>
      </c>
    </row>
    <row r="5079" spans="1:16" x14ac:dyDescent="0.25">
      <c r="A5079" s="5" t="s">
        <v>5027</v>
      </c>
      <c r="B5079" s="6">
        <v>46211</v>
      </c>
      <c r="C5079" s="5" t="s">
        <v>17</v>
      </c>
      <c r="D5079" s="5" t="s">
        <v>18</v>
      </c>
      <c r="E5079" s="5" t="s">
        <v>19</v>
      </c>
      <c r="F5079" s="6">
        <v>46223</v>
      </c>
      <c r="G5079" s="5">
        <v>23</v>
      </c>
      <c r="H5079" s="5" t="s">
        <v>5050</v>
      </c>
      <c r="I5079" s="5"/>
      <c r="J5079" s="5"/>
      <c r="K5079" s="5">
        <v>1</v>
      </c>
      <c r="L5079" s="5" t="s">
        <v>73</v>
      </c>
      <c r="M5079" s="7">
        <v>0</v>
      </c>
      <c r="N5079" s="7">
        <v>0</v>
      </c>
      <c r="O5079" s="7">
        <v>0</v>
      </c>
      <c r="P5079" s="7">
        <v>0</v>
      </c>
    </row>
    <row r="5080" spans="1:16" x14ac:dyDescent="0.25">
      <c r="A5080" s="5" t="s">
        <v>5027</v>
      </c>
      <c r="B5080" s="6">
        <v>46211</v>
      </c>
      <c r="C5080" s="5" t="s">
        <v>17</v>
      </c>
      <c r="D5080" s="5" t="s">
        <v>18</v>
      </c>
      <c r="E5080" s="5" t="s">
        <v>19</v>
      </c>
      <c r="F5080" s="6">
        <v>46223</v>
      </c>
      <c r="G5080" s="5">
        <v>24</v>
      </c>
      <c r="H5080" s="5" t="s">
        <v>5051</v>
      </c>
      <c r="I5080" s="5"/>
      <c r="J5080" s="5"/>
      <c r="K5080" s="5">
        <v>1</v>
      </c>
      <c r="L5080" s="5" t="s">
        <v>73</v>
      </c>
      <c r="M5080" s="7">
        <v>0</v>
      </c>
      <c r="N5080" s="7">
        <v>0</v>
      </c>
      <c r="O5080" s="7">
        <v>0</v>
      </c>
      <c r="P5080" s="7">
        <v>0</v>
      </c>
    </row>
    <row r="5081" spans="1:16" x14ac:dyDescent="0.25">
      <c r="A5081" s="5" t="s">
        <v>5027</v>
      </c>
      <c r="B5081" s="6">
        <v>46211</v>
      </c>
      <c r="C5081" s="5" t="s">
        <v>17</v>
      </c>
      <c r="D5081" s="5" t="s">
        <v>18</v>
      </c>
      <c r="E5081" s="5" t="s">
        <v>19</v>
      </c>
      <c r="F5081" s="6">
        <v>46223</v>
      </c>
      <c r="G5081" s="5">
        <v>25</v>
      </c>
      <c r="H5081" s="5" t="s">
        <v>5052</v>
      </c>
      <c r="I5081" s="5"/>
      <c r="J5081" s="5"/>
      <c r="K5081" s="5">
        <v>1</v>
      </c>
      <c r="L5081" s="5" t="s">
        <v>73</v>
      </c>
      <c r="M5081" s="7">
        <v>0</v>
      </c>
      <c r="N5081" s="7">
        <v>0</v>
      </c>
      <c r="O5081" s="7">
        <v>0</v>
      </c>
      <c r="P5081" s="7">
        <v>0</v>
      </c>
    </row>
    <row r="5082" spans="1:16" x14ac:dyDescent="0.25">
      <c r="A5082" s="5" t="s">
        <v>5027</v>
      </c>
      <c r="B5082" s="6">
        <v>46211</v>
      </c>
      <c r="C5082" s="5" t="s">
        <v>17</v>
      </c>
      <c r="D5082" s="5" t="s">
        <v>18</v>
      </c>
      <c r="E5082" s="5" t="s">
        <v>19</v>
      </c>
      <c r="F5082" s="6">
        <v>46223</v>
      </c>
      <c r="G5082" s="5">
        <v>26</v>
      </c>
      <c r="H5082" s="5" t="s">
        <v>5053</v>
      </c>
      <c r="I5082" s="5"/>
      <c r="J5082" s="5"/>
      <c r="K5082" s="5">
        <v>1</v>
      </c>
      <c r="L5082" s="5" t="s">
        <v>73</v>
      </c>
      <c r="M5082" s="7">
        <v>0</v>
      </c>
      <c r="N5082" s="7">
        <v>0</v>
      </c>
      <c r="O5082" s="7">
        <v>0</v>
      </c>
      <c r="P5082" s="7">
        <v>0</v>
      </c>
    </row>
    <row r="5083" spans="1:16" x14ac:dyDescent="0.25">
      <c r="A5083" s="5" t="s">
        <v>5027</v>
      </c>
      <c r="B5083" s="6">
        <v>46211</v>
      </c>
      <c r="C5083" s="5" t="s">
        <v>17</v>
      </c>
      <c r="D5083" s="5" t="s">
        <v>18</v>
      </c>
      <c r="E5083" s="5" t="s">
        <v>19</v>
      </c>
      <c r="F5083" s="6">
        <v>46223</v>
      </c>
      <c r="G5083" s="5">
        <v>27</v>
      </c>
      <c r="H5083" s="5" t="s">
        <v>5054</v>
      </c>
      <c r="I5083" s="5"/>
      <c r="J5083" s="5"/>
      <c r="K5083" s="5">
        <v>1</v>
      </c>
      <c r="L5083" s="5" t="s">
        <v>73</v>
      </c>
      <c r="M5083" s="7">
        <v>0</v>
      </c>
      <c r="N5083" s="7">
        <v>0</v>
      </c>
      <c r="O5083" s="7">
        <v>0</v>
      </c>
      <c r="P5083" s="7">
        <v>0</v>
      </c>
    </row>
    <row r="5084" spans="1:16" x14ac:dyDescent="0.25">
      <c r="A5084" s="5" t="s">
        <v>5027</v>
      </c>
      <c r="B5084" s="6">
        <v>46211</v>
      </c>
      <c r="C5084" s="5" t="s">
        <v>17</v>
      </c>
      <c r="D5084" s="5" t="s">
        <v>18</v>
      </c>
      <c r="E5084" s="5" t="s">
        <v>19</v>
      </c>
      <c r="F5084" s="6">
        <v>46223</v>
      </c>
      <c r="G5084" s="5">
        <v>28</v>
      </c>
      <c r="H5084" s="5" t="s">
        <v>5055</v>
      </c>
      <c r="I5084" s="5"/>
      <c r="J5084" s="5"/>
      <c r="K5084" s="5">
        <v>1</v>
      </c>
      <c r="L5084" s="5" t="s">
        <v>73</v>
      </c>
      <c r="M5084" s="7">
        <v>0</v>
      </c>
      <c r="N5084" s="7">
        <v>0</v>
      </c>
      <c r="O5084" s="7">
        <v>0</v>
      </c>
      <c r="P5084" s="7">
        <v>0</v>
      </c>
    </row>
    <row r="5085" spans="1:16" x14ac:dyDescent="0.25">
      <c r="A5085" s="5" t="s">
        <v>5027</v>
      </c>
      <c r="B5085" s="6">
        <v>46211</v>
      </c>
      <c r="C5085" s="5" t="s">
        <v>17</v>
      </c>
      <c r="D5085" s="5" t="s">
        <v>18</v>
      </c>
      <c r="E5085" s="5" t="s">
        <v>19</v>
      </c>
      <c r="F5085" s="6">
        <v>46223</v>
      </c>
      <c r="G5085" s="5">
        <v>29</v>
      </c>
      <c r="H5085" s="5" t="s">
        <v>5056</v>
      </c>
      <c r="I5085" s="5"/>
      <c r="J5085" s="5"/>
      <c r="K5085" s="5">
        <v>1</v>
      </c>
      <c r="L5085" s="5" t="s">
        <v>73</v>
      </c>
      <c r="M5085" s="7">
        <v>0</v>
      </c>
      <c r="N5085" s="7">
        <v>0</v>
      </c>
      <c r="O5085" s="7">
        <v>0</v>
      </c>
      <c r="P5085" s="7">
        <v>0</v>
      </c>
    </row>
    <row r="5086" spans="1:16" x14ac:dyDescent="0.25">
      <c r="A5086" s="5" t="s">
        <v>5027</v>
      </c>
      <c r="B5086" s="6">
        <v>46211</v>
      </c>
      <c r="C5086" s="5" t="s">
        <v>17</v>
      </c>
      <c r="D5086" s="5" t="s">
        <v>18</v>
      </c>
      <c r="E5086" s="5" t="s">
        <v>19</v>
      </c>
      <c r="F5086" s="6">
        <v>46223</v>
      </c>
      <c r="G5086" s="5">
        <v>30</v>
      </c>
      <c r="H5086" s="5" t="s">
        <v>5057</v>
      </c>
      <c r="I5086" s="5"/>
      <c r="J5086" s="5"/>
      <c r="K5086" s="5">
        <v>1</v>
      </c>
      <c r="L5086" s="5" t="s">
        <v>73</v>
      </c>
      <c r="M5086" s="7">
        <v>0</v>
      </c>
      <c r="N5086" s="7">
        <v>0</v>
      </c>
      <c r="O5086" s="7">
        <v>0</v>
      </c>
      <c r="P5086" s="7">
        <v>0</v>
      </c>
    </row>
    <row r="5087" spans="1:16" x14ac:dyDescent="0.25">
      <c r="A5087" s="5" t="s">
        <v>5027</v>
      </c>
      <c r="B5087" s="6">
        <v>46211</v>
      </c>
      <c r="C5087" s="5" t="s">
        <v>17</v>
      </c>
      <c r="D5087" s="5" t="s">
        <v>18</v>
      </c>
      <c r="E5087" s="5" t="s">
        <v>19</v>
      </c>
      <c r="F5087" s="6">
        <v>46223</v>
      </c>
      <c r="G5087" s="5">
        <v>31</v>
      </c>
      <c r="H5087" s="5" t="s">
        <v>5058</v>
      </c>
      <c r="I5087" s="5"/>
      <c r="J5087" s="5"/>
      <c r="K5087" s="5">
        <v>1</v>
      </c>
      <c r="L5087" s="5" t="s">
        <v>73</v>
      </c>
      <c r="M5087" s="7">
        <v>0</v>
      </c>
      <c r="N5087" s="7">
        <v>0</v>
      </c>
      <c r="O5087" s="7">
        <v>0</v>
      </c>
      <c r="P5087" s="7">
        <v>0</v>
      </c>
    </row>
    <row r="5088" spans="1:16" x14ac:dyDescent="0.25">
      <c r="A5088" s="5" t="s">
        <v>5027</v>
      </c>
      <c r="B5088" s="6">
        <v>46211</v>
      </c>
      <c r="C5088" s="5" t="s">
        <v>17</v>
      </c>
      <c r="D5088" s="5" t="s">
        <v>18</v>
      </c>
      <c r="E5088" s="5" t="s">
        <v>19</v>
      </c>
      <c r="F5088" s="6">
        <v>46223</v>
      </c>
      <c r="G5088" s="5">
        <v>32</v>
      </c>
      <c r="H5088" s="5" t="s">
        <v>5059</v>
      </c>
      <c r="I5088" s="5"/>
      <c r="J5088" s="5"/>
      <c r="K5088" s="5">
        <v>1</v>
      </c>
      <c r="L5088" s="5" t="s">
        <v>73</v>
      </c>
      <c r="M5088" s="7">
        <v>0</v>
      </c>
      <c r="N5088" s="7">
        <v>0</v>
      </c>
      <c r="O5088" s="7">
        <v>0</v>
      </c>
      <c r="P5088" s="7">
        <v>0</v>
      </c>
    </row>
    <row r="5089" spans="1:16" x14ac:dyDescent="0.25">
      <c r="A5089" s="5" t="s">
        <v>5027</v>
      </c>
      <c r="B5089" s="6">
        <v>46211</v>
      </c>
      <c r="C5089" s="5" t="s">
        <v>17</v>
      </c>
      <c r="D5089" s="5" t="s">
        <v>18</v>
      </c>
      <c r="E5089" s="5" t="s">
        <v>19</v>
      </c>
      <c r="F5089" s="6">
        <v>46223</v>
      </c>
      <c r="G5089" s="5">
        <v>33</v>
      </c>
      <c r="H5089" s="5" t="s">
        <v>5060</v>
      </c>
      <c r="I5089" s="5"/>
      <c r="J5089" s="5"/>
      <c r="K5089" s="5">
        <v>1</v>
      </c>
      <c r="L5089" s="5" t="s">
        <v>73</v>
      </c>
      <c r="M5089" s="7">
        <v>0</v>
      </c>
      <c r="N5089" s="7">
        <v>0</v>
      </c>
      <c r="O5089" s="7">
        <v>0</v>
      </c>
      <c r="P5089" s="7">
        <v>0</v>
      </c>
    </row>
    <row r="5090" spans="1:16" x14ac:dyDescent="0.25">
      <c r="A5090" s="5" t="s">
        <v>5027</v>
      </c>
      <c r="B5090" s="6">
        <v>46211</v>
      </c>
      <c r="C5090" s="5" t="s">
        <v>17</v>
      </c>
      <c r="D5090" s="5" t="s">
        <v>18</v>
      </c>
      <c r="E5090" s="5" t="s">
        <v>19</v>
      </c>
      <c r="F5090" s="6">
        <v>46223</v>
      </c>
      <c r="G5090" s="5">
        <v>34</v>
      </c>
      <c r="H5090" s="5" t="s">
        <v>5061</v>
      </c>
      <c r="I5090" s="5"/>
      <c r="J5090" s="5"/>
      <c r="K5090" s="5">
        <v>1</v>
      </c>
      <c r="L5090" s="5" t="s">
        <v>73</v>
      </c>
      <c r="M5090" s="7">
        <v>0</v>
      </c>
      <c r="N5090" s="7">
        <v>0</v>
      </c>
      <c r="O5090" s="7">
        <v>0</v>
      </c>
      <c r="P5090" s="7">
        <v>0</v>
      </c>
    </row>
    <row r="5091" spans="1:16" x14ac:dyDescent="0.25">
      <c r="A5091" s="5" t="s">
        <v>5027</v>
      </c>
      <c r="B5091" s="6">
        <v>46211</v>
      </c>
      <c r="C5091" s="5" t="s">
        <v>17</v>
      </c>
      <c r="D5091" s="5" t="s">
        <v>18</v>
      </c>
      <c r="E5091" s="5" t="s">
        <v>19</v>
      </c>
      <c r="F5091" s="6">
        <v>46223</v>
      </c>
      <c r="G5091" s="5">
        <v>35</v>
      </c>
      <c r="H5091" s="5" t="s">
        <v>5062</v>
      </c>
      <c r="I5091" s="5"/>
      <c r="J5091" s="5"/>
      <c r="K5091" s="5">
        <v>1</v>
      </c>
      <c r="L5091" s="5" t="s">
        <v>73</v>
      </c>
      <c r="M5091" s="7">
        <v>0</v>
      </c>
      <c r="N5091" s="7">
        <v>0</v>
      </c>
      <c r="O5091" s="7">
        <v>0</v>
      </c>
      <c r="P5091" s="7">
        <v>0</v>
      </c>
    </row>
    <row r="5092" spans="1:16" x14ac:dyDescent="0.25">
      <c r="A5092" s="5" t="s">
        <v>5027</v>
      </c>
      <c r="B5092" s="6">
        <v>46211</v>
      </c>
      <c r="C5092" s="5" t="s">
        <v>17</v>
      </c>
      <c r="D5092" s="5" t="s">
        <v>18</v>
      </c>
      <c r="E5092" s="5" t="s">
        <v>19</v>
      </c>
      <c r="F5092" s="6">
        <v>46223</v>
      </c>
      <c r="G5092" s="5">
        <v>36</v>
      </c>
      <c r="H5092" s="5" t="s">
        <v>5063</v>
      </c>
      <c r="I5092" s="5"/>
      <c r="J5092" s="5"/>
      <c r="K5092" s="5">
        <v>1</v>
      </c>
      <c r="L5092" s="5" t="s">
        <v>73</v>
      </c>
      <c r="M5092" s="7">
        <v>0</v>
      </c>
      <c r="N5092" s="7">
        <v>0</v>
      </c>
      <c r="O5092" s="7">
        <v>0</v>
      </c>
      <c r="P5092" s="7">
        <v>0</v>
      </c>
    </row>
    <row r="5093" spans="1:16" x14ac:dyDescent="0.25">
      <c r="A5093" s="5" t="s">
        <v>5027</v>
      </c>
      <c r="B5093" s="6">
        <v>46211</v>
      </c>
      <c r="C5093" s="5" t="s">
        <v>17</v>
      </c>
      <c r="D5093" s="5" t="s">
        <v>18</v>
      </c>
      <c r="E5093" s="5" t="s">
        <v>19</v>
      </c>
      <c r="F5093" s="6">
        <v>46223</v>
      </c>
      <c r="G5093" s="5">
        <v>37</v>
      </c>
      <c r="H5093" s="5" t="s">
        <v>5064</v>
      </c>
      <c r="I5093" s="5"/>
      <c r="J5093" s="5"/>
      <c r="K5093" s="5">
        <v>1</v>
      </c>
      <c r="L5093" s="5" t="s">
        <v>73</v>
      </c>
      <c r="M5093" s="7">
        <v>0</v>
      </c>
      <c r="N5093" s="7">
        <v>0</v>
      </c>
      <c r="O5093" s="7">
        <v>0</v>
      </c>
      <c r="P5093" s="7">
        <v>0</v>
      </c>
    </row>
    <row r="5094" spans="1:16" x14ac:dyDescent="0.25">
      <c r="A5094" s="5" t="s">
        <v>5027</v>
      </c>
      <c r="B5094" s="6">
        <v>46211</v>
      </c>
      <c r="C5094" s="5" t="s">
        <v>17</v>
      </c>
      <c r="D5094" s="5" t="s">
        <v>18</v>
      </c>
      <c r="E5094" s="5" t="s">
        <v>19</v>
      </c>
      <c r="F5094" s="6">
        <v>46223</v>
      </c>
      <c r="G5094" s="5">
        <v>38</v>
      </c>
      <c r="H5094" s="5" t="s">
        <v>5065</v>
      </c>
      <c r="I5094" s="5"/>
      <c r="J5094" s="5"/>
      <c r="K5094" s="5">
        <v>1</v>
      </c>
      <c r="L5094" s="5" t="s">
        <v>73</v>
      </c>
      <c r="M5094" s="7">
        <v>0</v>
      </c>
      <c r="N5094" s="7">
        <v>0</v>
      </c>
      <c r="O5094" s="7">
        <v>0</v>
      </c>
      <c r="P5094" s="7">
        <v>0</v>
      </c>
    </row>
    <row r="5095" spans="1:16" x14ac:dyDescent="0.25">
      <c r="A5095" s="5" t="s">
        <v>5027</v>
      </c>
      <c r="B5095" s="6">
        <v>46211</v>
      </c>
      <c r="C5095" s="5" t="s">
        <v>17</v>
      </c>
      <c r="D5095" s="5" t="s">
        <v>18</v>
      </c>
      <c r="E5095" s="5" t="s">
        <v>19</v>
      </c>
      <c r="F5095" s="6">
        <v>46223</v>
      </c>
      <c r="G5095" s="5">
        <v>39</v>
      </c>
      <c r="H5095" s="5" t="s">
        <v>5066</v>
      </c>
      <c r="I5095" s="5"/>
      <c r="J5095" s="5"/>
      <c r="K5095" s="5">
        <v>1</v>
      </c>
      <c r="L5095" s="5" t="s">
        <v>73</v>
      </c>
      <c r="M5095" s="7">
        <v>0</v>
      </c>
      <c r="N5095" s="7">
        <v>0</v>
      </c>
      <c r="O5095" s="7">
        <v>0</v>
      </c>
      <c r="P5095" s="7">
        <v>0</v>
      </c>
    </row>
    <row r="5096" spans="1:16" x14ac:dyDescent="0.25">
      <c r="A5096" s="5" t="s">
        <v>5027</v>
      </c>
      <c r="B5096" s="6">
        <v>46211</v>
      </c>
      <c r="C5096" s="5" t="s">
        <v>17</v>
      </c>
      <c r="D5096" s="5" t="s">
        <v>18</v>
      </c>
      <c r="E5096" s="5" t="s">
        <v>19</v>
      </c>
      <c r="F5096" s="6">
        <v>46223</v>
      </c>
      <c r="G5096" s="5">
        <v>40</v>
      </c>
      <c r="H5096" s="5" t="s">
        <v>5067</v>
      </c>
      <c r="I5096" s="5"/>
      <c r="J5096" s="5"/>
      <c r="K5096" s="5">
        <v>1</v>
      </c>
      <c r="L5096" s="5" t="s">
        <v>73</v>
      </c>
      <c r="M5096" s="7">
        <v>0</v>
      </c>
      <c r="N5096" s="7">
        <v>0</v>
      </c>
      <c r="O5096" s="7">
        <v>0</v>
      </c>
      <c r="P5096" s="7">
        <v>0</v>
      </c>
    </row>
    <row r="5097" spans="1:16" x14ac:dyDescent="0.25">
      <c r="A5097" s="5" t="s">
        <v>5027</v>
      </c>
      <c r="B5097" s="6">
        <v>46211</v>
      </c>
      <c r="C5097" s="5" t="s">
        <v>17</v>
      </c>
      <c r="D5097" s="5" t="s">
        <v>18</v>
      </c>
      <c r="E5097" s="5" t="s">
        <v>19</v>
      </c>
      <c r="F5097" s="6">
        <v>46223</v>
      </c>
      <c r="G5097" s="5">
        <v>41</v>
      </c>
      <c r="H5097" s="5" t="s">
        <v>5068</v>
      </c>
      <c r="I5097" s="5"/>
      <c r="J5097" s="5"/>
      <c r="K5097" s="5">
        <v>1</v>
      </c>
      <c r="L5097" s="5" t="s">
        <v>73</v>
      </c>
      <c r="M5097" s="7">
        <v>0</v>
      </c>
      <c r="N5097" s="7">
        <v>0</v>
      </c>
      <c r="O5097" s="7">
        <v>0</v>
      </c>
      <c r="P5097" s="7">
        <v>0</v>
      </c>
    </row>
    <row r="5098" spans="1:16" x14ac:dyDescent="0.25">
      <c r="A5098" s="5" t="s">
        <v>5027</v>
      </c>
      <c r="B5098" s="6">
        <v>46211</v>
      </c>
      <c r="C5098" s="5" t="s">
        <v>17</v>
      </c>
      <c r="D5098" s="5" t="s">
        <v>18</v>
      </c>
      <c r="E5098" s="5" t="s">
        <v>19</v>
      </c>
      <c r="F5098" s="6">
        <v>46223</v>
      </c>
      <c r="G5098" s="5">
        <v>42</v>
      </c>
      <c r="H5098" s="5" t="s">
        <v>5069</v>
      </c>
      <c r="I5098" s="5"/>
      <c r="J5098" s="5"/>
      <c r="K5098" s="5">
        <v>1</v>
      </c>
      <c r="L5098" s="5" t="s">
        <v>73</v>
      </c>
      <c r="M5098" s="7">
        <v>0</v>
      </c>
      <c r="N5098" s="7">
        <v>0</v>
      </c>
      <c r="O5098" s="7">
        <v>0</v>
      </c>
      <c r="P5098" s="7">
        <v>0</v>
      </c>
    </row>
    <row r="5099" spans="1:16" x14ac:dyDescent="0.25">
      <c r="A5099" s="5" t="s">
        <v>5027</v>
      </c>
      <c r="B5099" s="6">
        <v>46211</v>
      </c>
      <c r="C5099" s="5" t="s">
        <v>17</v>
      </c>
      <c r="D5099" s="5" t="s">
        <v>18</v>
      </c>
      <c r="E5099" s="5" t="s">
        <v>19</v>
      </c>
      <c r="F5099" s="6">
        <v>46223</v>
      </c>
      <c r="G5099" s="5">
        <v>43</v>
      </c>
      <c r="H5099" s="5" t="s">
        <v>5070</v>
      </c>
      <c r="I5099" s="5"/>
      <c r="J5099" s="5"/>
      <c r="K5099" s="5">
        <v>1</v>
      </c>
      <c r="L5099" s="5" t="s">
        <v>73</v>
      </c>
      <c r="M5099" s="7">
        <v>0</v>
      </c>
      <c r="N5099" s="7">
        <v>0</v>
      </c>
      <c r="O5099" s="7">
        <v>0</v>
      </c>
      <c r="P5099" s="7">
        <v>0</v>
      </c>
    </row>
    <row r="5100" spans="1:16" x14ac:dyDescent="0.25">
      <c r="A5100" s="5" t="s">
        <v>5027</v>
      </c>
      <c r="B5100" s="6">
        <v>46211</v>
      </c>
      <c r="C5100" s="5" t="s">
        <v>17</v>
      </c>
      <c r="D5100" s="5" t="s">
        <v>18</v>
      </c>
      <c r="E5100" s="5" t="s">
        <v>19</v>
      </c>
      <c r="F5100" s="6">
        <v>46223</v>
      </c>
      <c r="G5100" s="5">
        <v>44</v>
      </c>
      <c r="H5100" s="5" t="s">
        <v>5071</v>
      </c>
      <c r="I5100" s="5"/>
      <c r="J5100" s="5"/>
      <c r="K5100" s="5">
        <v>1</v>
      </c>
      <c r="L5100" s="5" t="s">
        <v>73</v>
      </c>
      <c r="M5100" s="7">
        <v>0</v>
      </c>
      <c r="N5100" s="7">
        <v>0</v>
      </c>
      <c r="O5100" s="7">
        <v>0</v>
      </c>
      <c r="P5100" s="7">
        <v>0</v>
      </c>
    </row>
    <row r="5101" spans="1:16" x14ac:dyDescent="0.25">
      <c r="A5101" s="5" t="s">
        <v>5027</v>
      </c>
      <c r="B5101" s="6">
        <v>46211</v>
      </c>
      <c r="C5101" s="5" t="s">
        <v>17</v>
      </c>
      <c r="D5101" s="5" t="s">
        <v>18</v>
      </c>
      <c r="E5101" s="5" t="s">
        <v>19</v>
      </c>
      <c r="F5101" s="6">
        <v>46223</v>
      </c>
      <c r="G5101" s="5">
        <v>45</v>
      </c>
      <c r="H5101" s="5" t="s">
        <v>5072</v>
      </c>
      <c r="I5101" s="5"/>
      <c r="J5101" s="5"/>
      <c r="K5101" s="5">
        <v>1</v>
      </c>
      <c r="L5101" s="5" t="s">
        <v>73</v>
      </c>
      <c r="M5101" s="7">
        <v>0</v>
      </c>
      <c r="N5101" s="7">
        <v>0</v>
      </c>
      <c r="O5101" s="7">
        <v>0</v>
      </c>
      <c r="P5101" s="7">
        <v>0</v>
      </c>
    </row>
    <row r="5102" spans="1:16" x14ac:dyDescent="0.25">
      <c r="A5102" s="5" t="s">
        <v>5027</v>
      </c>
      <c r="B5102" s="6">
        <v>46211</v>
      </c>
      <c r="C5102" s="5" t="s">
        <v>17</v>
      </c>
      <c r="D5102" s="5" t="s">
        <v>18</v>
      </c>
      <c r="E5102" s="5" t="s">
        <v>19</v>
      </c>
      <c r="F5102" s="6">
        <v>46223</v>
      </c>
      <c r="G5102" s="5">
        <v>46</v>
      </c>
      <c r="H5102" s="5" t="s">
        <v>5073</v>
      </c>
      <c r="I5102" s="5"/>
      <c r="J5102" s="5"/>
      <c r="K5102" s="5">
        <v>1</v>
      </c>
      <c r="L5102" s="5" t="s">
        <v>73</v>
      </c>
      <c r="M5102" s="7">
        <v>0</v>
      </c>
      <c r="N5102" s="7">
        <v>0</v>
      </c>
      <c r="O5102" s="7">
        <v>0</v>
      </c>
      <c r="P5102" s="7">
        <v>0</v>
      </c>
    </row>
    <row r="5103" spans="1:16" x14ac:dyDescent="0.25">
      <c r="A5103" s="5" t="s">
        <v>5027</v>
      </c>
      <c r="B5103" s="6">
        <v>46211</v>
      </c>
      <c r="C5103" s="5" t="s">
        <v>17</v>
      </c>
      <c r="D5103" s="5" t="s">
        <v>18</v>
      </c>
      <c r="E5103" s="5" t="s">
        <v>19</v>
      </c>
      <c r="F5103" s="6">
        <v>46223</v>
      </c>
      <c r="G5103" s="5">
        <v>47</v>
      </c>
      <c r="H5103" s="5" t="s">
        <v>5074</v>
      </c>
      <c r="I5103" s="5"/>
      <c r="J5103" s="5"/>
      <c r="K5103" s="5">
        <v>1</v>
      </c>
      <c r="L5103" s="5" t="s">
        <v>73</v>
      </c>
      <c r="M5103" s="7">
        <v>0</v>
      </c>
      <c r="N5103" s="7">
        <v>0</v>
      </c>
      <c r="O5103" s="7">
        <v>0</v>
      </c>
      <c r="P5103" s="7">
        <v>0</v>
      </c>
    </row>
    <row r="5104" spans="1:16" x14ac:dyDescent="0.25">
      <c r="A5104" s="5" t="s">
        <v>5027</v>
      </c>
      <c r="B5104" s="6">
        <v>46211</v>
      </c>
      <c r="C5104" s="5" t="s">
        <v>17</v>
      </c>
      <c r="D5104" s="5" t="s">
        <v>18</v>
      </c>
      <c r="E5104" s="5" t="s">
        <v>19</v>
      </c>
      <c r="F5104" s="6">
        <v>46223</v>
      </c>
      <c r="G5104" s="5">
        <v>48</v>
      </c>
      <c r="H5104" s="5" t="s">
        <v>5075</v>
      </c>
      <c r="I5104" s="5"/>
      <c r="J5104" s="5"/>
      <c r="K5104" s="5">
        <v>1</v>
      </c>
      <c r="L5104" s="5" t="s">
        <v>73</v>
      </c>
      <c r="M5104" s="7">
        <v>0</v>
      </c>
      <c r="N5104" s="7">
        <v>0</v>
      </c>
      <c r="O5104" s="7">
        <v>0</v>
      </c>
      <c r="P5104" s="7">
        <v>0</v>
      </c>
    </row>
    <row r="5105" spans="1:16" x14ac:dyDescent="0.25">
      <c r="A5105" s="5" t="s">
        <v>5027</v>
      </c>
      <c r="B5105" s="6">
        <v>46211</v>
      </c>
      <c r="C5105" s="5" t="s">
        <v>17</v>
      </c>
      <c r="D5105" s="5" t="s">
        <v>18</v>
      </c>
      <c r="E5105" s="5" t="s">
        <v>19</v>
      </c>
      <c r="F5105" s="6">
        <v>46223</v>
      </c>
      <c r="G5105" s="5">
        <v>49</v>
      </c>
      <c r="H5105" s="5" t="s">
        <v>5076</v>
      </c>
      <c r="I5105" s="5"/>
      <c r="J5105" s="5"/>
      <c r="K5105" s="5">
        <v>1</v>
      </c>
      <c r="L5105" s="5" t="s">
        <v>73</v>
      </c>
      <c r="M5105" s="7">
        <v>0</v>
      </c>
      <c r="N5105" s="7">
        <v>0</v>
      </c>
      <c r="O5105" s="7">
        <v>0</v>
      </c>
      <c r="P5105" s="7">
        <v>0</v>
      </c>
    </row>
    <row r="5106" spans="1:16" x14ac:dyDescent="0.25">
      <c r="A5106" s="5" t="s">
        <v>5027</v>
      </c>
      <c r="B5106" s="6">
        <v>46211</v>
      </c>
      <c r="C5106" s="5" t="s">
        <v>17</v>
      </c>
      <c r="D5106" s="5" t="s">
        <v>18</v>
      </c>
      <c r="E5106" s="5" t="s">
        <v>19</v>
      </c>
      <c r="F5106" s="6">
        <v>46223</v>
      </c>
      <c r="G5106" s="5">
        <v>50</v>
      </c>
      <c r="H5106" s="5" t="s">
        <v>5077</v>
      </c>
      <c r="I5106" s="5"/>
      <c r="J5106" s="5"/>
      <c r="K5106" s="5">
        <v>1</v>
      </c>
      <c r="L5106" s="5" t="s">
        <v>73</v>
      </c>
      <c r="M5106" s="7">
        <v>0</v>
      </c>
      <c r="N5106" s="7">
        <v>0</v>
      </c>
      <c r="O5106" s="7">
        <v>0</v>
      </c>
      <c r="P5106" s="7">
        <v>0</v>
      </c>
    </row>
    <row r="5107" spans="1:16" x14ac:dyDescent="0.25">
      <c r="A5107" s="5" t="s">
        <v>5027</v>
      </c>
      <c r="B5107" s="6">
        <v>46211</v>
      </c>
      <c r="C5107" s="5" t="s">
        <v>17</v>
      </c>
      <c r="D5107" s="5" t="s">
        <v>18</v>
      </c>
      <c r="E5107" s="5" t="s">
        <v>19</v>
      </c>
      <c r="F5107" s="6">
        <v>46223</v>
      </c>
      <c r="G5107" s="5">
        <v>51</v>
      </c>
      <c r="H5107" s="5" t="s">
        <v>5078</v>
      </c>
      <c r="I5107" s="5"/>
      <c r="J5107" s="5"/>
      <c r="K5107" s="5">
        <v>1</v>
      </c>
      <c r="L5107" s="5" t="s">
        <v>73</v>
      </c>
      <c r="M5107" s="7">
        <v>0</v>
      </c>
      <c r="N5107" s="7">
        <v>0</v>
      </c>
      <c r="O5107" s="7">
        <v>0</v>
      </c>
      <c r="P5107" s="7">
        <v>0</v>
      </c>
    </row>
    <row r="5108" spans="1:16" x14ac:dyDescent="0.25">
      <c r="A5108" s="5" t="s">
        <v>5027</v>
      </c>
      <c r="B5108" s="6">
        <v>46211</v>
      </c>
      <c r="C5108" s="5" t="s">
        <v>17</v>
      </c>
      <c r="D5108" s="5" t="s">
        <v>18</v>
      </c>
      <c r="E5108" s="5" t="s">
        <v>19</v>
      </c>
      <c r="F5108" s="6">
        <v>46223</v>
      </c>
      <c r="G5108" s="5">
        <v>52</v>
      </c>
      <c r="H5108" s="5" t="s">
        <v>5079</v>
      </c>
      <c r="I5108" s="5"/>
      <c r="J5108" s="5"/>
      <c r="K5108" s="5">
        <v>1</v>
      </c>
      <c r="L5108" s="5" t="s">
        <v>73</v>
      </c>
      <c r="M5108" s="7">
        <v>0</v>
      </c>
      <c r="N5108" s="7">
        <v>0</v>
      </c>
      <c r="O5108" s="7">
        <v>0</v>
      </c>
      <c r="P5108" s="7">
        <v>0</v>
      </c>
    </row>
    <row r="5109" spans="1:16" x14ac:dyDescent="0.25">
      <c r="A5109" s="5" t="s">
        <v>5027</v>
      </c>
      <c r="B5109" s="6">
        <v>46211</v>
      </c>
      <c r="C5109" s="5" t="s">
        <v>17</v>
      </c>
      <c r="D5109" s="5" t="s">
        <v>18</v>
      </c>
      <c r="E5109" s="5" t="s">
        <v>19</v>
      </c>
      <c r="F5109" s="6">
        <v>46223</v>
      </c>
      <c r="G5109" s="5">
        <v>53</v>
      </c>
      <c r="H5109" s="5" t="s">
        <v>5080</v>
      </c>
      <c r="I5109" s="5"/>
      <c r="J5109" s="5"/>
      <c r="K5109" s="5">
        <v>1</v>
      </c>
      <c r="L5109" s="5" t="s">
        <v>73</v>
      </c>
      <c r="M5109" s="7">
        <v>0</v>
      </c>
      <c r="N5109" s="7">
        <v>0</v>
      </c>
      <c r="O5109" s="7">
        <v>0</v>
      </c>
      <c r="P5109" s="7">
        <v>0</v>
      </c>
    </row>
    <row r="5110" spans="1:16" x14ac:dyDescent="0.25">
      <c r="A5110" s="5" t="s">
        <v>5027</v>
      </c>
      <c r="B5110" s="6">
        <v>46211</v>
      </c>
      <c r="C5110" s="5" t="s">
        <v>17</v>
      </c>
      <c r="D5110" s="5" t="s">
        <v>18</v>
      </c>
      <c r="E5110" s="5" t="s">
        <v>19</v>
      </c>
      <c r="F5110" s="6">
        <v>46223</v>
      </c>
      <c r="G5110" s="5">
        <v>54</v>
      </c>
      <c r="H5110" s="5" t="s">
        <v>5081</v>
      </c>
      <c r="I5110" s="5"/>
      <c r="J5110" s="5"/>
      <c r="K5110" s="5">
        <v>1</v>
      </c>
      <c r="L5110" s="5" t="s">
        <v>73</v>
      </c>
      <c r="M5110" s="7">
        <v>0</v>
      </c>
      <c r="N5110" s="7">
        <v>0</v>
      </c>
      <c r="O5110" s="7">
        <v>0</v>
      </c>
      <c r="P5110" s="7">
        <v>0</v>
      </c>
    </row>
    <row r="5111" spans="1:16" x14ac:dyDescent="0.25">
      <c r="A5111" s="5" t="s">
        <v>5027</v>
      </c>
      <c r="B5111" s="6">
        <v>46211</v>
      </c>
      <c r="C5111" s="5" t="s">
        <v>17</v>
      </c>
      <c r="D5111" s="5" t="s">
        <v>18</v>
      </c>
      <c r="E5111" s="5" t="s">
        <v>19</v>
      </c>
      <c r="F5111" s="6">
        <v>46223</v>
      </c>
      <c r="G5111" s="5">
        <v>55</v>
      </c>
      <c r="H5111" s="5" t="s">
        <v>5082</v>
      </c>
      <c r="I5111" s="5"/>
      <c r="J5111" s="5"/>
      <c r="K5111" s="5">
        <v>1</v>
      </c>
      <c r="L5111" s="5" t="s">
        <v>73</v>
      </c>
      <c r="M5111" s="7">
        <v>0</v>
      </c>
      <c r="N5111" s="7">
        <v>0</v>
      </c>
      <c r="O5111" s="7">
        <v>0</v>
      </c>
      <c r="P5111" s="7">
        <v>0</v>
      </c>
    </row>
    <row r="5112" spans="1:16" x14ac:dyDescent="0.25">
      <c r="A5112" s="5" t="s">
        <v>5027</v>
      </c>
      <c r="B5112" s="6">
        <v>46211</v>
      </c>
      <c r="C5112" s="5" t="s">
        <v>17</v>
      </c>
      <c r="D5112" s="5" t="s">
        <v>18</v>
      </c>
      <c r="E5112" s="5" t="s">
        <v>19</v>
      </c>
      <c r="F5112" s="6">
        <v>46223</v>
      </c>
      <c r="G5112" s="5">
        <v>56</v>
      </c>
      <c r="H5112" s="5" t="s">
        <v>5083</v>
      </c>
      <c r="I5112" s="5"/>
      <c r="J5112" s="5"/>
      <c r="K5112" s="5">
        <v>1</v>
      </c>
      <c r="L5112" s="5" t="s">
        <v>73</v>
      </c>
      <c r="M5112" s="7">
        <v>0</v>
      </c>
      <c r="N5112" s="7">
        <v>0</v>
      </c>
      <c r="O5112" s="7">
        <v>0</v>
      </c>
      <c r="P5112" s="7">
        <v>0</v>
      </c>
    </row>
    <row r="5113" spans="1:16" x14ac:dyDescent="0.25">
      <c r="A5113" s="5" t="s">
        <v>5027</v>
      </c>
      <c r="B5113" s="6">
        <v>46211</v>
      </c>
      <c r="C5113" s="5" t="s">
        <v>17</v>
      </c>
      <c r="D5113" s="5" t="s">
        <v>18</v>
      </c>
      <c r="E5113" s="5" t="s">
        <v>19</v>
      </c>
      <c r="F5113" s="6">
        <v>46223</v>
      </c>
      <c r="G5113" s="5">
        <v>57</v>
      </c>
      <c r="H5113" s="5" t="s">
        <v>5084</v>
      </c>
      <c r="I5113" s="5"/>
      <c r="J5113" s="5"/>
      <c r="K5113" s="5">
        <v>1</v>
      </c>
      <c r="L5113" s="5" t="s">
        <v>73</v>
      </c>
      <c r="M5113" s="7">
        <v>0</v>
      </c>
      <c r="N5113" s="7">
        <v>0</v>
      </c>
      <c r="O5113" s="7">
        <v>0</v>
      </c>
      <c r="P5113" s="7">
        <v>0</v>
      </c>
    </row>
    <row r="5114" spans="1:16" x14ac:dyDescent="0.25">
      <c r="A5114" s="5" t="s">
        <v>5027</v>
      </c>
      <c r="B5114" s="6">
        <v>46211</v>
      </c>
      <c r="C5114" s="5" t="s">
        <v>17</v>
      </c>
      <c r="D5114" s="5" t="s">
        <v>18</v>
      </c>
      <c r="E5114" s="5" t="s">
        <v>19</v>
      </c>
      <c r="F5114" s="6">
        <v>46223</v>
      </c>
      <c r="G5114" s="5">
        <v>58</v>
      </c>
      <c r="H5114" s="5" t="s">
        <v>5085</v>
      </c>
      <c r="I5114" s="5"/>
      <c r="J5114" s="5"/>
      <c r="K5114" s="5">
        <v>1</v>
      </c>
      <c r="L5114" s="5" t="s">
        <v>73</v>
      </c>
      <c r="M5114" s="7">
        <v>0</v>
      </c>
      <c r="N5114" s="7">
        <v>0</v>
      </c>
      <c r="O5114" s="7">
        <v>0</v>
      </c>
      <c r="P5114" s="7">
        <v>0</v>
      </c>
    </row>
    <row r="5115" spans="1:16" x14ac:dyDescent="0.25">
      <c r="A5115" s="5" t="s">
        <v>5027</v>
      </c>
      <c r="B5115" s="6">
        <v>46211</v>
      </c>
      <c r="C5115" s="5" t="s">
        <v>17</v>
      </c>
      <c r="D5115" s="5" t="s">
        <v>18</v>
      </c>
      <c r="E5115" s="5" t="s">
        <v>19</v>
      </c>
      <c r="F5115" s="6">
        <v>46223</v>
      </c>
      <c r="G5115" s="5">
        <v>59</v>
      </c>
      <c r="H5115" s="5" t="s">
        <v>5086</v>
      </c>
      <c r="I5115" s="5"/>
      <c r="J5115" s="5"/>
      <c r="K5115" s="5">
        <v>1</v>
      </c>
      <c r="L5115" s="5" t="s">
        <v>73</v>
      </c>
      <c r="M5115" s="7">
        <v>0</v>
      </c>
      <c r="N5115" s="7">
        <v>0</v>
      </c>
      <c r="O5115" s="7">
        <v>0</v>
      </c>
      <c r="P5115" s="7">
        <v>0</v>
      </c>
    </row>
    <row r="5116" spans="1:16" x14ac:dyDescent="0.25">
      <c r="A5116" s="5" t="s">
        <v>5027</v>
      </c>
      <c r="B5116" s="6">
        <v>46211</v>
      </c>
      <c r="C5116" s="5" t="s">
        <v>17</v>
      </c>
      <c r="D5116" s="5" t="s">
        <v>18</v>
      </c>
      <c r="E5116" s="5" t="s">
        <v>19</v>
      </c>
      <c r="F5116" s="6">
        <v>46223</v>
      </c>
      <c r="G5116" s="5">
        <v>60</v>
      </c>
      <c r="H5116" s="5" t="s">
        <v>5087</v>
      </c>
      <c r="I5116" s="5"/>
      <c r="J5116" s="5"/>
      <c r="K5116" s="5">
        <v>1</v>
      </c>
      <c r="L5116" s="5" t="s">
        <v>73</v>
      </c>
      <c r="M5116" s="7">
        <v>0</v>
      </c>
      <c r="N5116" s="7">
        <v>0</v>
      </c>
      <c r="O5116" s="7">
        <v>0</v>
      </c>
      <c r="P5116" s="7">
        <v>0</v>
      </c>
    </row>
    <row r="5117" spans="1:16" x14ac:dyDescent="0.25">
      <c r="A5117" s="5" t="s">
        <v>5027</v>
      </c>
      <c r="B5117" s="6">
        <v>46211</v>
      </c>
      <c r="C5117" s="5" t="s">
        <v>17</v>
      </c>
      <c r="D5117" s="5" t="s">
        <v>18</v>
      </c>
      <c r="E5117" s="5" t="s">
        <v>19</v>
      </c>
      <c r="F5117" s="6">
        <v>46223</v>
      </c>
      <c r="G5117" s="5">
        <v>61</v>
      </c>
      <c r="H5117" s="5" t="s">
        <v>5088</v>
      </c>
      <c r="I5117" s="5"/>
      <c r="J5117" s="5"/>
      <c r="K5117" s="5">
        <v>1</v>
      </c>
      <c r="L5117" s="5" t="s">
        <v>73</v>
      </c>
      <c r="M5117" s="7">
        <v>0</v>
      </c>
      <c r="N5117" s="7">
        <v>0</v>
      </c>
      <c r="O5117" s="7">
        <v>0</v>
      </c>
      <c r="P5117" s="7">
        <v>0</v>
      </c>
    </row>
    <row r="5118" spans="1:16" x14ac:dyDescent="0.25">
      <c r="A5118" s="5" t="s">
        <v>5027</v>
      </c>
      <c r="B5118" s="6">
        <v>46211</v>
      </c>
      <c r="C5118" s="5" t="s">
        <v>17</v>
      </c>
      <c r="D5118" s="5" t="s">
        <v>18</v>
      </c>
      <c r="E5118" s="5" t="s">
        <v>19</v>
      </c>
      <c r="F5118" s="6">
        <v>46223</v>
      </c>
      <c r="G5118" s="5">
        <v>62</v>
      </c>
      <c r="H5118" s="5" t="s">
        <v>5089</v>
      </c>
      <c r="I5118" s="5"/>
      <c r="J5118" s="5"/>
      <c r="K5118" s="5">
        <v>1</v>
      </c>
      <c r="L5118" s="5" t="s">
        <v>73</v>
      </c>
      <c r="M5118" s="7">
        <v>0</v>
      </c>
      <c r="N5118" s="7">
        <v>0</v>
      </c>
      <c r="O5118" s="7">
        <v>0</v>
      </c>
      <c r="P5118" s="7">
        <v>0</v>
      </c>
    </row>
    <row r="5119" spans="1:16" x14ac:dyDescent="0.25">
      <c r="A5119" s="5" t="s">
        <v>5027</v>
      </c>
      <c r="B5119" s="6">
        <v>46211</v>
      </c>
      <c r="C5119" s="5" t="s">
        <v>17</v>
      </c>
      <c r="D5119" s="5" t="s">
        <v>18</v>
      </c>
      <c r="E5119" s="5" t="s">
        <v>19</v>
      </c>
      <c r="F5119" s="6">
        <v>46223</v>
      </c>
      <c r="G5119" s="5">
        <v>63</v>
      </c>
      <c r="H5119" s="5" t="s">
        <v>5090</v>
      </c>
      <c r="I5119" s="5"/>
      <c r="J5119" s="5"/>
      <c r="K5119" s="5">
        <v>1</v>
      </c>
      <c r="L5119" s="5" t="s">
        <v>73</v>
      </c>
      <c r="M5119" s="7">
        <v>0</v>
      </c>
      <c r="N5119" s="7">
        <v>0</v>
      </c>
      <c r="O5119" s="7">
        <v>0</v>
      </c>
      <c r="P5119" s="7">
        <v>0</v>
      </c>
    </row>
    <row r="5120" spans="1:16" x14ac:dyDescent="0.25">
      <c r="A5120" s="5" t="s">
        <v>5027</v>
      </c>
      <c r="B5120" s="6">
        <v>46211</v>
      </c>
      <c r="C5120" s="5" t="s">
        <v>17</v>
      </c>
      <c r="D5120" s="5" t="s">
        <v>18</v>
      </c>
      <c r="E5120" s="5" t="s">
        <v>19</v>
      </c>
      <c r="F5120" s="6">
        <v>46223</v>
      </c>
      <c r="G5120" s="5">
        <v>64</v>
      </c>
      <c r="H5120" s="5" t="s">
        <v>5091</v>
      </c>
      <c r="I5120" s="5"/>
      <c r="J5120" s="5"/>
      <c r="K5120" s="5">
        <v>1</v>
      </c>
      <c r="L5120" s="5" t="s">
        <v>73</v>
      </c>
      <c r="M5120" s="7">
        <v>0</v>
      </c>
      <c r="N5120" s="7">
        <v>0</v>
      </c>
      <c r="O5120" s="7">
        <v>0</v>
      </c>
      <c r="P5120" s="7">
        <v>0</v>
      </c>
    </row>
    <row r="5121" spans="1:16" x14ac:dyDescent="0.25">
      <c r="A5121" s="2" t="s">
        <v>5092</v>
      </c>
      <c r="B5121" s="3">
        <v>46212</v>
      </c>
      <c r="C5121" s="2" t="s">
        <v>905</v>
      </c>
      <c r="D5121" s="2" t="s">
        <v>18</v>
      </c>
      <c r="E5121" s="2" t="s">
        <v>4334</v>
      </c>
      <c r="F5121" s="3"/>
      <c r="G5121" s="2">
        <v>1</v>
      </c>
      <c r="H5121" s="2" t="s">
        <v>2060</v>
      </c>
      <c r="I5121" s="2"/>
      <c r="J5121" s="2"/>
      <c r="K5121" s="2">
        <v>25</v>
      </c>
      <c r="L5121" s="2" t="s">
        <v>320</v>
      </c>
      <c r="M5121" s="4">
        <v>237.7</v>
      </c>
      <c r="N5121" s="4">
        <v>289.99</v>
      </c>
      <c r="O5121" s="4">
        <v>5942.5</v>
      </c>
      <c r="P5121" s="4">
        <v>7249.85</v>
      </c>
    </row>
    <row r="5122" spans="1:16" x14ac:dyDescent="0.25">
      <c r="A5122" s="2" t="s">
        <v>5092</v>
      </c>
      <c r="B5122" s="3">
        <v>46212</v>
      </c>
      <c r="C5122" s="2" t="s">
        <v>905</v>
      </c>
      <c r="D5122" s="2" t="s">
        <v>18</v>
      </c>
      <c r="E5122" s="2" t="s">
        <v>4334</v>
      </c>
      <c r="F5122" s="3"/>
      <c r="G5122" s="2">
        <v>2</v>
      </c>
      <c r="H5122" s="2" t="s">
        <v>5093</v>
      </c>
      <c r="I5122" s="2"/>
      <c r="J5122" s="2"/>
      <c r="K5122" s="2">
        <v>25</v>
      </c>
      <c r="L5122" s="2" t="s">
        <v>320</v>
      </c>
      <c r="M5122" s="4">
        <v>282.79000000000002</v>
      </c>
      <c r="N5122" s="4">
        <v>345</v>
      </c>
      <c r="O5122" s="4">
        <v>7069.75</v>
      </c>
      <c r="P5122" s="4">
        <v>8625.1</v>
      </c>
    </row>
    <row r="5123" spans="1:16" x14ac:dyDescent="0.25">
      <c r="A5123" s="2" t="s">
        <v>5092</v>
      </c>
      <c r="B5123" s="3">
        <v>46212</v>
      </c>
      <c r="C5123" s="2" t="s">
        <v>905</v>
      </c>
      <c r="D5123" s="2" t="s">
        <v>18</v>
      </c>
      <c r="E5123" s="2" t="s">
        <v>4334</v>
      </c>
      <c r="F5123" s="3"/>
      <c r="G5123" s="2">
        <v>3</v>
      </c>
      <c r="H5123" s="2" t="s">
        <v>5094</v>
      </c>
      <c r="I5123" s="2"/>
      <c r="J5123" s="2"/>
      <c r="K5123" s="2">
        <v>30</v>
      </c>
      <c r="L5123" s="2" t="s">
        <v>320</v>
      </c>
      <c r="M5123" s="4">
        <v>411.97</v>
      </c>
      <c r="N5123" s="4">
        <v>502.6</v>
      </c>
      <c r="O5123" s="4">
        <v>12359.1</v>
      </c>
      <c r="P5123" s="4">
        <v>15078.1</v>
      </c>
    </row>
    <row r="5124" spans="1:16" x14ac:dyDescent="0.25">
      <c r="A5124" s="2" t="s">
        <v>5092</v>
      </c>
      <c r="B5124" s="3">
        <v>46212</v>
      </c>
      <c r="C5124" s="2" t="s">
        <v>905</v>
      </c>
      <c r="D5124" s="2" t="s">
        <v>18</v>
      </c>
      <c r="E5124" s="2" t="s">
        <v>4334</v>
      </c>
      <c r="F5124" s="3"/>
      <c r="G5124" s="2">
        <v>4</v>
      </c>
      <c r="H5124" s="2" t="s">
        <v>5095</v>
      </c>
      <c r="I5124" s="2"/>
      <c r="J5124" s="2"/>
      <c r="K5124" s="2">
        <v>20</v>
      </c>
      <c r="L5124" s="2" t="s">
        <v>320</v>
      </c>
      <c r="M5124" s="4">
        <v>525.9</v>
      </c>
      <c r="N5124" s="4">
        <v>641.6</v>
      </c>
      <c r="O5124" s="4">
        <v>10518</v>
      </c>
      <c r="P5124" s="4">
        <v>12831.96</v>
      </c>
    </row>
    <row r="5125" spans="1:16" x14ac:dyDescent="0.25">
      <c r="A5125" s="2" t="s">
        <v>5092</v>
      </c>
      <c r="B5125" s="3">
        <v>46212</v>
      </c>
      <c r="C5125" s="2" t="s">
        <v>905</v>
      </c>
      <c r="D5125" s="2" t="s">
        <v>18</v>
      </c>
      <c r="E5125" s="2" t="s">
        <v>4334</v>
      </c>
      <c r="F5125" s="3"/>
      <c r="G5125" s="2">
        <v>5</v>
      </c>
      <c r="H5125" s="2" t="s">
        <v>5096</v>
      </c>
      <c r="I5125" s="2"/>
      <c r="J5125" s="2"/>
      <c r="K5125" s="2">
        <v>45</v>
      </c>
      <c r="L5125" s="2" t="s">
        <v>320</v>
      </c>
      <c r="M5125" s="4">
        <v>295.08</v>
      </c>
      <c r="N5125" s="4">
        <v>360</v>
      </c>
      <c r="O5125" s="4">
        <v>13278.6</v>
      </c>
      <c r="P5125" s="4">
        <v>16199.89</v>
      </c>
    </row>
    <row r="5126" spans="1:16" x14ac:dyDescent="0.25">
      <c r="A5126" s="2" t="s">
        <v>5092</v>
      </c>
      <c r="B5126" s="3">
        <v>46212</v>
      </c>
      <c r="C5126" s="2" t="s">
        <v>905</v>
      </c>
      <c r="D5126" s="2" t="s">
        <v>18</v>
      </c>
      <c r="E5126" s="2" t="s">
        <v>4334</v>
      </c>
      <c r="F5126" s="3"/>
      <c r="G5126" s="2">
        <v>6</v>
      </c>
      <c r="H5126" s="2" t="s">
        <v>5097</v>
      </c>
      <c r="I5126" s="2"/>
      <c r="J5126" s="2"/>
      <c r="K5126" s="2">
        <v>115</v>
      </c>
      <c r="L5126" s="2" t="s">
        <v>320</v>
      </c>
      <c r="M5126" s="4">
        <v>344.26</v>
      </c>
      <c r="N5126" s="4">
        <v>420</v>
      </c>
      <c r="O5126" s="4">
        <v>39589.9</v>
      </c>
      <c r="P5126" s="4">
        <v>48299.68</v>
      </c>
    </row>
    <row r="5127" spans="1:16" x14ac:dyDescent="0.25">
      <c r="A5127" s="2" t="s">
        <v>5092</v>
      </c>
      <c r="B5127" s="3">
        <v>46212</v>
      </c>
      <c r="C5127" s="2" t="s">
        <v>905</v>
      </c>
      <c r="D5127" s="2" t="s">
        <v>18</v>
      </c>
      <c r="E5127" s="2" t="s">
        <v>4334</v>
      </c>
      <c r="F5127" s="3"/>
      <c r="G5127" s="2">
        <v>7</v>
      </c>
      <c r="H5127" s="2" t="s">
        <v>5098</v>
      </c>
      <c r="I5127" s="2"/>
      <c r="J5127" s="2"/>
      <c r="K5127" s="2">
        <v>60</v>
      </c>
      <c r="L5127" s="2" t="s">
        <v>320</v>
      </c>
      <c r="M5127" s="4">
        <v>1680</v>
      </c>
      <c r="N5127" s="4">
        <v>2049.6</v>
      </c>
      <c r="O5127" s="4">
        <v>100800</v>
      </c>
      <c r="P5127" s="4">
        <v>122976</v>
      </c>
    </row>
    <row r="5128" spans="1:16" x14ac:dyDescent="0.25">
      <c r="A5128" s="2" t="s">
        <v>5092</v>
      </c>
      <c r="B5128" s="3">
        <v>46212</v>
      </c>
      <c r="C5128" s="2" t="s">
        <v>905</v>
      </c>
      <c r="D5128" s="2" t="s">
        <v>18</v>
      </c>
      <c r="E5128" s="2" t="s">
        <v>4334</v>
      </c>
      <c r="F5128" s="3"/>
      <c r="G5128" s="2">
        <v>8</v>
      </c>
      <c r="H5128" s="2" t="s">
        <v>5099</v>
      </c>
      <c r="I5128" s="2"/>
      <c r="J5128" s="2"/>
      <c r="K5128" s="2">
        <v>125</v>
      </c>
      <c r="L5128" s="2" t="s">
        <v>320</v>
      </c>
      <c r="M5128" s="4">
        <v>344.26</v>
      </c>
      <c r="N5128" s="4">
        <v>420</v>
      </c>
      <c r="O5128" s="4">
        <v>43032.5</v>
      </c>
      <c r="P5128" s="4">
        <v>52499.65</v>
      </c>
    </row>
    <row r="5129" spans="1:16" x14ac:dyDescent="0.25">
      <c r="A5129" s="2" t="s">
        <v>5092</v>
      </c>
      <c r="B5129" s="3">
        <v>46212</v>
      </c>
      <c r="C5129" s="2" t="s">
        <v>905</v>
      </c>
      <c r="D5129" s="2" t="s">
        <v>18</v>
      </c>
      <c r="E5129" s="2" t="s">
        <v>4334</v>
      </c>
      <c r="F5129" s="3"/>
      <c r="G5129" s="2">
        <v>9</v>
      </c>
      <c r="H5129" s="2" t="s">
        <v>5100</v>
      </c>
      <c r="I5129" s="2"/>
      <c r="J5129" s="2"/>
      <c r="K5129" s="2">
        <v>25</v>
      </c>
      <c r="L5129" s="2" t="s">
        <v>320</v>
      </c>
      <c r="M5129" s="4">
        <v>950.82</v>
      </c>
      <c r="N5129" s="4">
        <v>1160</v>
      </c>
      <c r="O5129" s="4">
        <v>23770.5</v>
      </c>
      <c r="P5129" s="4">
        <v>29000.01</v>
      </c>
    </row>
    <row r="5130" spans="1:16" x14ac:dyDescent="0.25">
      <c r="A5130" s="2" t="s">
        <v>5092</v>
      </c>
      <c r="B5130" s="3">
        <v>46212</v>
      </c>
      <c r="C5130" s="2" t="s">
        <v>905</v>
      </c>
      <c r="D5130" s="2" t="s">
        <v>18</v>
      </c>
      <c r="E5130" s="2" t="s">
        <v>4334</v>
      </c>
      <c r="F5130" s="3"/>
      <c r="G5130" s="2">
        <v>10</v>
      </c>
      <c r="H5130" s="2" t="s">
        <v>5101</v>
      </c>
      <c r="I5130" s="2"/>
      <c r="J5130" s="2"/>
      <c r="K5130" s="2">
        <v>28</v>
      </c>
      <c r="L5130" s="2" t="s">
        <v>320</v>
      </c>
      <c r="M5130" s="4">
        <v>565.57000000000005</v>
      </c>
      <c r="N5130" s="4">
        <v>690</v>
      </c>
      <c r="O5130" s="4">
        <v>15835.96</v>
      </c>
      <c r="P5130" s="4">
        <v>19319.87</v>
      </c>
    </row>
    <row r="5131" spans="1:16" x14ac:dyDescent="0.25">
      <c r="A5131" s="2" t="s">
        <v>5092</v>
      </c>
      <c r="B5131" s="3">
        <v>46212</v>
      </c>
      <c r="C5131" s="2" t="s">
        <v>905</v>
      </c>
      <c r="D5131" s="2" t="s">
        <v>18</v>
      </c>
      <c r="E5131" s="2" t="s">
        <v>4334</v>
      </c>
      <c r="F5131" s="3"/>
      <c r="G5131" s="2">
        <v>11</v>
      </c>
      <c r="H5131" s="2" t="s">
        <v>5102</v>
      </c>
      <c r="I5131" s="2"/>
      <c r="J5131" s="2"/>
      <c r="K5131" s="2">
        <v>25</v>
      </c>
      <c r="L5131" s="2" t="s">
        <v>320</v>
      </c>
      <c r="M5131" s="4">
        <v>754.1</v>
      </c>
      <c r="N5131" s="4">
        <v>920</v>
      </c>
      <c r="O5131" s="4">
        <v>18852.5</v>
      </c>
      <c r="P5131" s="4">
        <v>23000.05</v>
      </c>
    </row>
    <row r="5132" spans="1:16" x14ac:dyDescent="0.25">
      <c r="A5132" s="2" t="s">
        <v>5092</v>
      </c>
      <c r="B5132" s="3">
        <v>46212</v>
      </c>
      <c r="C5132" s="2" t="s">
        <v>905</v>
      </c>
      <c r="D5132" s="2" t="s">
        <v>18</v>
      </c>
      <c r="E5132" s="2" t="s">
        <v>4334</v>
      </c>
      <c r="F5132" s="3"/>
      <c r="G5132" s="2">
        <v>12</v>
      </c>
      <c r="H5132" s="2" t="s">
        <v>5103</v>
      </c>
      <c r="I5132" s="2"/>
      <c r="J5132" s="2"/>
      <c r="K5132" s="2">
        <v>2</v>
      </c>
      <c r="L5132" s="2" t="s">
        <v>38</v>
      </c>
      <c r="M5132" s="4">
        <v>835</v>
      </c>
      <c r="N5132" s="4">
        <v>1018.7</v>
      </c>
      <c r="O5132" s="4">
        <v>1670</v>
      </c>
      <c r="P5132" s="4">
        <v>2037.4</v>
      </c>
    </row>
    <row r="5133" spans="1:16" x14ac:dyDescent="0.25">
      <c r="A5133" s="2" t="s">
        <v>5092</v>
      </c>
      <c r="B5133" s="3">
        <v>46212</v>
      </c>
      <c r="C5133" s="2" t="s">
        <v>905</v>
      </c>
      <c r="D5133" s="2" t="s">
        <v>18</v>
      </c>
      <c r="E5133" s="2" t="s">
        <v>4334</v>
      </c>
      <c r="F5133" s="3"/>
      <c r="G5133" s="2">
        <v>13</v>
      </c>
      <c r="H5133" s="2" t="s">
        <v>5104</v>
      </c>
      <c r="I5133" s="2"/>
      <c r="J5133" s="2"/>
      <c r="K5133" s="2">
        <v>2</v>
      </c>
      <c r="L5133" s="2" t="s">
        <v>38</v>
      </c>
      <c r="M5133" s="4">
        <v>10590.16</v>
      </c>
      <c r="N5133" s="4">
        <v>12920</v>
      </c>
      <c r="O5133" s="4">
        <v>21180.32</v>
      </c>
      <c r="P5133" s="4">
        <v>25839.99</v>
      </c>
    </row>
    <row r="5134" spans="1:16" x14ac:dyDescent="0.25">
      <c r="A5134" s="5" t="s">
        <v>5105</v>
      </c>
      <c r="B5134" s="6">
        <v>46212</v>
      </c>
      <c r="C5134" s="5" t="s">
        <v>40</v>
      </c>
      <c r="D5134" s="5" t="s">
        <v>18</v>
      </c>
      <c r="E5134" s="5" t="s">
        <v>19</v>
      </c>
      <c r="F5134" s="6">
        <v>46218</v>
      </c>
      <c r="G5134" s="5">
        <v>1</v>
      </c>
      <c r="H5134" s="5" t="s">
        <v>5106</v>
      </c>
      <c r="I5134" s="5"/>
      <c r="J5134" s="5"/>
      <c r="K5134" s="5">
        <v>20</v>
      </c>
      <c r="L5134" s="5" t="s">
        <v>38</v>
      </c>
      <c r="M5134" s="7">
        <v>207.76</v>
      </c>
      <c r="N5134" s="7">
        <v>0</v>
      </c>
      <c r="O5134" s="7">
        <v>4155.2</v>
      </c>
      <c r="P5134" s="7">
        <v>5069.34</v>
      </c>
    </row>
    <row r="5135" spans="1:16" x14ac:dyDescent="0.25">
      <c r="A5135" s="5" t="s">
        <v>5105</v>
      </c>
      <c r="B5135" s="6">
        <v>46212</v>
      </c>
      <c r="C5135" s="5" t="s">
        <v>40</v>
      </c>
      <c r="D5135" s="5" t="s">
        <v>18</v>
      </c>
      <c r="E5135" s="5" t="s">
        <v>19</v>
      </c>
      <c r="F5135" s="6">
        <v>46218</v>
      </c>
      <c r="G5135" s="5">
        <v>2</v>
      </c>
      <c r="H5135" s="5" t="s">
        <v>5107</v>
      </c>
      <c r="I5135" s="5"/>
      <c r="J5135" s="5"/>
      <c r="K5135" s="5">
        <v>40</v>
      </c>
      <c r="L5135" s="5" t="s">
        <v>38</v>
      </c>
      <c r="M5135" s="7">
        <v>66.83</v>
      </c>
      <c r="N5135" s="7">
        <v>0</v>
      </c>
      <c r="O5135" s="7">
        <v>2673.2</v>
      </c>
      <c r="P5135" s="7">
        <v>3261.3</v>
      </c>
    </row>
    <row r="5136" spans="1:16" x14ac:dyDescent="0.25">
      <c r="A5136" s="5" t="s">
        <v>5105</v>
      </c>
      <c r="B5136" s="6">
        <v>46212</v>
      </c>
      <c r="C5136" s="5" t="s">
        <v>40</v>
      </c>
      <c r="D5136" s="5" t="s">
        <v>18</v>
      </c>
      <c r="E5136" s="5" t="s">
        <v>19</v>
      </c>
      <c r="F5136" s="6">
        <v>46218</v>
      </c>
      <c r="G5136" s="5">
        <v>3</v>
      </c>
      <c r="H5136" s="5" t="s">
        <v>5108</v>
      </c>
      <c r="I5136" s="5" t="s">
        <v>5109</v>
      </c>
      <c r="J5136" s="5"/>
      <c r="K5136" s="5">
        <v>1</v>
      </c>
      <c r="L5136" s="5" t="s">
        <v>38</v>
      </c>
      <c r="M5136" s="7">
        <v>636100.82999999996</v>
      </c>
      <c r="N5136" s="7">
        <v>0</v>
      </c>
      <c r="O5136" s="7">
        <v>636100.82999999996</v>
      </c>
      <c r="P5136" s="7">
        <v>776043.01</v>
      </c>
    </row>
    <row r="5137" spans="1:16" x14ac:dyDescent="0.25">
      <c r="A5137" s="5" t="s">
        <v>5105</v>
      </c>
      <c r="B5137" s="6">
        <v>46212</v>
      </c>
      <c r="C5137" s="5" t="s">
        <v>40</v>
      </c>
      <c r="D5137" s="5" t="s">
        <v>18</v>
      </c>
      <c r="E5137" s="5" t="s">
        <v>19</v>
      </c>
      <c r="F5137" s="6">
        <v>46218</v>
      </c>
      <c r="G5137" s="5">
        <v>4</v>
      </c>
      <c r="H5137" s="5" t="s">
        <v>5110</v>
      </c>
      <c r="I5137" s="5" t="s">
        <v>5111</v>
      </c>
      <c r="J5137" s="5"/>
      <c r="K5137" s="5">
        <v>2</v>
      </c>
      <c r="L5137" s="5" t="s">
        <v>38</v>
      </c>
      <c r="M5137" s="7">
        <v>102963.73</v>
      </c>
      <c r="N5137" s="7">
        <v>0</v>
      </c>
      <c r="O5137" s="7">
        <v>205927.46</v>
      </c>
      <c r="P5137" s="7">
        <v>251231.5</v>
      </c>
    </row>
    <row r="5138" spans="1:16" x14ac:dyDescent="0.25">
      <c r="A5138" s="5" t="s">
        <v>5105</v>
      </c>
      <c r="B5138" s="6">
        <v>46212</v>
      </c>
      <c r="C5138" s="5" t="s">
        <v>40</v>
      </c>
      <c r="D5138" s="5" t="s">
        <v>18</v>
      </c>
      <c r="E5138" s="5" t="s">
        <v>19</v>
      </c>
      <c r="F5138" s="6">
        <v>46218</v>
      </c>
      <c r="G5138" s="5">
        <v>5</v>
      </c>
      <c r="H5138" s="5" t="s">
        <v>5112</v>
      </c>
      <c r="I5138" s="5"/>
      <c r="J5138" s="5"/>
      <c r="K5138" s="5">
        <v>192</v>
      </c>
      <c r="L5138" s="5" t="s">
        <v>38</v>
      </c>
      <c r="M5138" s="7">
        <v>2.2000000000000002</v>
      </c>
      <c r="N5138" s="7">
        <v>0</v>
      </c>
      <c r="O5138" s="7">
        <v>422.4</v>
      </c>
      <c r="P5138" s="7">
        <v>515.33000000000004</v>
      </c>
    </row>
    <row r="5139" spans="1:16" x14ac:dyDescent="0.25">
      <c r="A5139" s="5" t="s">
        <v>5105</v>
      </c>
      <c r="B5139" s="6">
        <v>46212</v>
      </c>
      <c r="C5139" s="5" t="s">
        <v>40</v>
      </c>
      <c r="D5139" s="5" t="s">
        <v>18</v>
      </c>
      <c r="E5139" s="5" t="s">
        <v>19</v>
      </c>
      <c r="F5139" s="6">
        <v>46218</v>
      </c>
      <c r="G5139" s="5">
        <v>6</v>
      </c>
      <c r="H5139" s="5" t="s">
        <v>5113</v>
      </c>
      <c r="I5139" s="5"/>
      <c r="J5139" s="5"/>
      <c r="K5139" s="5">
        <v>40</v>
      </c>
      <c r="L5139" s="5" t="s">
        <v>38</v>
      </c>
      <c r="M5139" s="7">
        <v>15.49</v>
      </c>
      <c r="N5139" s="7">
        <v>0</v>
      </c>
      <c r="O5139" s="7">
        <v>619.6</v>
      </c>
      <c r="P5139" s="7">
        <v>755.91</v>
      </c>
    </row>
    <row r="5140" spans="1:16" x14ac:dyDescent="0.25">
      <c r="A5140" s="5" t="s">
        <v>5114</v>
      </c>
      <c r="B5140" s="6">
        <v>46212</v>
      </c>
      <c r="C5140" s="5" t="s">
        <v>17</v>
      </c>
      <c r="D5140" s="5" t="s">
        <v>18</v>
      </c>
      <c r="E5140" s="5" t="s">
        <v>19</v>
      </c>
      <c r="F5140" s="6">
        <v>46227</v>
      </c>
      <c r="G5140" s="5">
        <v>1</v>
      </c>
      <c r="H5140" s="5" t="s">
        <v>4910</v>
      </c>
      <c r="I5140" s="5"/>
      <c r="J5140" s="5"/>
      <c r="K5140" s="5">
        <v>70</v>
      </c>
      <c r="L5140" s="5" t="s">
        <v>38</v>
      </c>
      <c r="M5140" s="7">
        <v>6.4</v>
      </c>
      <c r="N5140" s="7">
        <v>7.81</v>
      </c>
      <c r="O5140" s="7">
        <v>448</v>
      </c>
      <c r="P5140" s="7">
        <v>546.55999999999995</v>
      </c>
    </row>
    <row r="5141" spans="1:16" x14ac:dyDescent="0.25">
      <c r="A5141" s="5" t="s">
        <v>5114</v>
      </c>
      <c r="B5141" s="6">
        <v>46212</v>
      </c>
      <c r="C5141" s="5" t="s">
        <v>17</v>
      </c>
      <c r="D5141" s="5" t="s">
        <v>18</v>
      </c>
      <c r="E5141" s="5" t="s">
        <v>19</v>
      </c>
      <c r="F5141" s="6">
        <v>46227</v>
      </c>
      <c r="G5141" s="5">
        <v>2</v>
      </c>
      <c r="H5141" s="5" t="s">
        <v>591</v>
      </c>
      <c r="I5141" s="5" t="s">
        <v>201</v>
      </c>
      <c r="J5141" s="5"/>
      <c r="K5141" s="5">
        <v>4</v>
      </c>
      <c r="L5141" s="5" t="s">
        <v>73</v>
      </c>
      <c r="M5141" s="7">
        <v>7150</v>
      </c>
      <c r="N5141" s="7">
        <v>8723</v>
      </c>
      <c r="O5141" s="7">
        <v>28600</v>
      </c>
      <c r="P5141" s="7">
        <v>34892</v>
      </c>
    </row>
    <row r="5142" spans="1:16" x14ac:dyDescent="0.25">
      <c r="A5142" s="5" t="s">
        <v>5114</v>
      </c>
      <c r="B5142" s="6">
        <v>46212</v>
      </c>
      <c r="C5142" s="5" t="s">
        <v>17</v>
      </c>
      <c r="D5142" s="5" t="s">
        <v>18</v>
      </c>
      <c r="E5142" s="5" t="s">
        <v>19</v>
      </c>
      <c r="F5142" s="6">
        <v>46227</v>
      </c>
      <c r="G5142" s="5">
        <v>3</v>
      </c>
      <c r="H5142" s="5" t="s">
        <v>589</v>
      </c>
      <c r="I5142" s="5" t="s">
        <v>590</v>
      </c>
      <c r="J5142" s="5"/>
      <c r="K5142" s="5">
        <v>4</v>
      </c>
      <c r="L5142" s="5" t="s">
        <v>73</v>
      </c>
      <c r="M5142" s="7">
        <v>5750</v>
      </c>
      <c r="N5142" s="7">
        <v>7015</v>
      </c>
      <c r="O5142" s="7">
        <v>23000</v>
      </c>
      <c r="P5142" s="7">
        <v>28060</v>
      </c>
    </row>
    <row r="5143" spans="1:16" x14ac:dyDescent="0.25">
      <c r="A5143" s="5" t="s">
        <v>5114</v>
      </c>
      <c r="B5143" s="6">
        <v>46212</v>
      </c>
      <c r="C5143" s="5" t="s">
        <v>17</v>
      </c>
      <c r="D5143" s="5" t="s">
        <v>18</v>
      </c>
      <c r="E5143" s="5" t="s">
        <v>19</v>
      </c>
      <c r="F5143" s="6">
        <v>46227</v>
      </c>
      <c r="G5143" s="5">
        <v>4</v>
      </c>
      <c r="H5143" s="5" t="s">
        <v>588</v>
      </c>
      <c r="I5143" s="5"/>
      <c r="J5143" s="5"/>
      <c r="K5143" s="5">
        <v>44</v>
      </c>
      <c r="L5143" s="5" t="s">
        <v>21</v>
      </c>
      <c r="M5143" s="7">
        <v>487</v>
      </c>
      <c r="N5143" s="7">
        <v>594.14</v>
      </c>
      <c r="O5143" s="7">
        <v>21428</v>
      </c>
      <c r="P5143" s="7">
        <v>26142.16</v>
      </c>
    </row>
    <row r="5144" spans="1:16" x14ac:dyDescent="0.25">
      <c r="A5144" s="5" t="s">
        <v>5114</v>
      </c>
      <c r="B5144" s="6">
        <v>46212</v>
      </c>
      <c r="C5144" s="5" t="s">
        <v>17</v>
      </c>
      <c r="D5144" s="5" t="s">
        <v>18</v>
      </c>
      <c r="E5144" s="5" t="s">
        <v>19</v>
      </c>
      <c r="F5144" s="6">
        <v>46227</v>
      </c>
      <c r="G5144" s="5">
        <v>5</v>
      </c>
      <c r="H5144" s="5" t="s">
        <v>5115</v>
      </c>
      <c r="I5144" s="5"/>
      <c r="J5144" s="5"/>
      <c r="K5144" s="5">
        <v>448</v>
      </c>
      <c r="L5144" s="5" t="s">
        <v>38</v>
      </c>
      <c r="M5144" s="7">
        <v>11</v>
      </c>
      <c r="N5144" s="7">
        <v>13.42</v>
      </c>
      <c r="O5144" s="7">
        <v>4928</v>
      </c>
      <c r="P5144" s="7">
        <v>6012.16</v>
      </c>
    </row>
    <row r="5145" spans="1:16" x14ac:dyDescent="0.25">
      <c r="A5145" s="5" t="s">
        <v>5114</v>
      </c>
      <c r="B5145" s="6">
        <v>46212</v>
      </c>
      <c r="C5145" s="5" t="s">
        <v>17</v>
      </c>
      <c r="D5145" s="5" t="s">
        <v>18</v>
      </c>
      <c r="E5145" s="5" t="s">
        <v>19</v>
      </c>
      <c r="F5145" s="6">
        <v>46227</v>
      </c>
      <c r="G5145" s="5">
        <v>6</v>
      </c>
      <c r="H5145" s="5" t="s">
        <v>5116</v>
      </c>
      <c r="I5145" s="5"/>
      <c r="J5145" s="5"/>
      <c r="K5145" s="5">
        <v>96</v>
      </c>
      <c r="L5145" s="5" t="s">
        <v>38</v>
      </c>
      <c r="M5145" s="7">
        <v>11</v>
      </c>
      <c r="N5145" s="7">
        <v>13.42</v>
      </c>
      <c r="O5145" s="7">
        <v>1056</v>
      </c>
      <c r="P5145" s="7">
        <v>1288.32</v>
      </c>
    </row>
    <row r="5146" spans="1:16" x14ac:dyDescent="0.25">
      <c r="A5146" s="5" t="s">
        <v>5114</v>
      </c>
      <c r="B5146" s="6">
        <v>46212</v>
      </c>
      <c r="C5146" s="5" t="s">
        <v>17</v>
      </c>
      <c r="D5146" s="5" t="s">
        <v>18</v>
      </c>
      <c r="E5146" s="5" t="s">
        <v>19</v>
      </c>
      <c r="F5146" s="6">
        <v>46227</v>
      </c>
      <c r="G5146" s="5">
        <v>7</v>
      </c>
      <c r="H5146" s="5" t="s">
        <v>5117</v>
      </c>
      <c r="I5146" s="5"/>
      <c r="J5146" s="5"/>
      <c r="K5146" s="5">
        <v>160</v>
      </c>
      <c r="L5146" s="5" t="s">
        <v>38</v>
      </c>
      <c r="M5146" s="7">
        <v>11</v>
      </c>
      <c r="N5146" s="7">
        <v>13.42</v>
      </c>
      <c r="O5146" s="7">
        <v>1760</v>
      </c>
      <c r="P5146" s="7">
        <v>2147.1999999999998</v>
      </c>
    </row>
    <row r="5147" spans="1:16" x14ac:dyDescent="0.25">
      <c r="A5147" s="5" t="s">
        <v>5114</v>
      </c>
      <c r="B5147" s="6">
        <v>46212</v>
      </c>
      <c r="C5147" s="5" t="s">
        <v>17</v>
      </c>
      <c r="D5147" s="5" t="s">
        <v>18</v>
      </c>
      <c r="E5147" s="5" t="s">
        <v>19</v>
      </c>
      <c r="F5147" s="6">
        <v>46227</v>
      </c>
      <c r="G5147" s="5">
        <v>8</v>
      </c>
      <c r="H5147" s="5" t="s">
        <v>4929</v>
      </c>
      <c r="I5147" s="5"/>
      <c r="J5147" s="5"/>
      <c r="K5147" s="5">
        <v>70</v>
      </c>
      <c r="L5147" s="5" t="s">
        <v>38</v>
      </c>
      <c r="M5147" s="7">
        <v>12</v>
      </c>
      <c r="N5147" s="7">
        <v>14.64</v>
      </c>
      <c r="O5147" s="7">
        <v>840</v>
      </c>
      <c r="P5147" s="7">
        <v>1024.8</v>
      </c>
    </row>
    <row r="5148" spans="1:16" x14ac:dyDescent="0.25">
      <c r="A5148" s="5" t="s">
        <v>5118</v>
      </c>
      <c r="B5148" s="6">
        <v>46212</v>
      </c>
      <c r="C5148" s="5" t="s">
        <v>17</v>
      </c>
      <c r="D5148" s="5" t="s">
        <v>18</v>
      </c>
      <c r="E5148" s="5" t="s">
        <v>19</v>
      </c>
      <c r="F5148" s="6">
        <v>46217</v>
      </c>
      <c r="G5148" s="5">
        <v>1</v>
      </c>
      <c r="H5148" s="5" t="s">
        <v>5119</v>
      </c>
      <c r="I5148" s="5" t="s">
        <v>5120</v>
      </c>
      <c r="J5148" s="5"/>
      <c r="K5148" s="5">
        <v>2036.16</v>
      </c>
      <c r="L5148" s="5" t="s">
        <v>320</v>
      </c>
      <c r="M5148" s="7">
        <v>974.4</v>
      </c>
      <c r="N5148" s="7">
        <v>0</v>
      </c>
      <c r="O5148" s="7">
        <v>1984034.3</v>
      </c>
      <c r="P5148" s="7">
        <v>2420521.85</v>
      </c>
    </row>
    <row r="5149" spans="1:16" x14ac:dyDescent="0.25">
      <c r="A5149" s="5" t="s">
        <v>5121</v>
      </c>
      <c r="B5149" s="6">
        <v>46212</v>
      </c>
      <c r="C5149" s="5" t="s">
        <v>40</v>
      </c>
      <c r="D5149" s="5" t="s">
        <v>18</v>
      </c>
      <c r="E5149" s="5" t="s">
        <v>19</v>
      </c>
      <c r="F5149" s="6">
        <v>46213</v>
      </c>
      <c r="G5149" s="5">
        <v>1</v>
      </c>
      <c r="H5149" s="5" t="s">
        <v>5122</v>
      </c>
      <c r="I5149" s="5"/>
      <c r="J5149" s="5"/>
      <c r="K5149" s="5">
        <v>648</v>
      </c>
      <c r="L5149" s="5" t="s">
        <v>70</v>
      </c>
      <c r="M5149" s="7">
        <v>0</v>
      </c>
      <c r="N5149" s="7">
        <v>0</v>
      </c>
      <c r="O5149" s="7">
        <v>0</v>
      </c>
      <c r="P5149" s="7">
        <v>0</v>
      </c>
    </row>
    <row r="5150" spans="1:16" x14ac:dyDescent="0.25">
      <c r="A5150" s="5" t="s">
        <v>5123</v>
      </c>
      <c r="B5150" s="6">
        <v>46212</v>
      </c>
      <c r="C5150" s="5" t="s">
        <v>40</v>
      </c>
      <c r="D5150" s="5" t="s">
        <v>18</v>
      </c>
      <c r="E5150" s="5" t="s">
        <v>19</v>
      </c>
      <c r="F5150" s="6">
        <v>46219</v>
      </c>
      <c r="G5150" s="5">
        <v>1</v>
      </c>
      <c r="H5150" s="5" t="s">
        <v>5124</v>
      </c>
      <c r="I5150" s="5" t="s">
        <v>5125</v>
      </c>
      <c r="J5150" s="5"/>
      <c r="K5150" s="5">
        <v>40</v>
      </c>
      <c r="L5150" s="5" t="s">
        <v>320</v>
      </c>
      <c r="M5150" s="7">
        <v>897</v>
      </c>
      <c r="N5150" s="7">
        <v>1094.3399999999999</v>
      </c>
      <c r="O5150" s="7">
        <v>35880</v>
      </c>
      <c r="P5150" s="7">
        <v>43773.599999999999</v>
      </c>
    </row>
    <row r="5151" spans="1:16" x14ac:dyDescent="0.25">
      <c r="A5151" s="5" t="s">
        <v>5123</v>
      </c>
      <c r="B5151" s="6">
        <v>46212</v>
      </c>
      <c r="C5151" s="5" t="s">
        <v>40</v>
      </c>
      <c r="D5151" s="5" t="s">
        <v>18</v>
      </c>
      <c r="E5151" s="5" t="s">
        <v>19</v>
      </c>
      <c r="F5151" s="6">
        <v>46219</v>
      </c>
      <c r="G5151" s="5">
        <v>2</v>
      </c>
      <c r="H5151" s="5" t="s">
        <v>5126</v>
      </c>
      <c r="I5151" s="5" t="s">
        <v>5127</v>
      </c>
      <c r="J5151" s="5"/>
      <c r="K5151" s="5">
        <v>40</v>
      </c>
      <c r="L5151" s="5" t="s">
        <v>320</v>
      </c>
      <c r="M5151" s="7">
        <v>897</v>
      </c>
      <c r="N5151" s="7">
        <v>1094.3399999999999</v>
      </c>
      <c r="O5151" s="7">
        <v>35880</v>
      </c>
      <c r="P5151" s="7">
        <v>43773.599999999999</v>
      </c>
    </row>
    <row r="5152" spans="1:16" x14ac:dyDescent="0.25">
      <c r="A5152" s="5" t="s">
        <v>5123</v>
      </c>
      <c r="B5152" s="6">
        <v>46212</v>
      </c>
      <c r="C5152" s="5" t="s">
        <v>40</v>
      </c>
      <c r="D5152" s="5" t="s">
        <v>18</v>
      </c>
      <c r="E5152" s="5" t="s">
        <v>19</v>
      </c>
      <c r="F5152" s="6">
        <v>46219</v>
      </c>
      <c r="G5152" s="5">
        <v>3</v>
      </c>
      <c r="H5152" s="5" t="s">
        <v>5128</v>
      </c>
      <c r="I5152" s="5"/>
      <c r="J5152" s="5"/>
      <c r="K5152" s="5">
        <v>4</v>
      </c>
      <c r="L5152" s="5" t="s">
        <v>38</v>
      </c>
      <c r="M5152" s="7">
        <v>1825.34</v>
      </c>
      <c r="N5152" s="7">
        <v>2226.92</v>
      </c>
      <c r="O5152" s="7">
        <v>7301.36</v>
      </c>
      <c r="P5152" s="7">
        <v>8907.66</v>
      </c>
    </row>
    <row r="5153" spans="1:16" x14ac:dyDescent="0.25">
      <c r="A5153" s="5" t="s">
        <v>5129</v>
      </c>
      <c r="B5153" s="6">
        <v>46212</v>
      </c>
      <c r="C5153" s="5" t="s">
        <v>40</v>
      </c>
      <c r="D5153" s="5" t="s">
        <v>18</v>
      </c>
      <c r="E5153" s="5" t="s">
        <v>19</v>
      </c>
      <c r="F5153" s="6">
        <v>46218</v>
      </c>
      <c r="G5153" s="5">
        <v>1</v>
      </c>
      <c r="H5153" s="5" t="s">
        <v>738</v>
      </c>
      <c r="I5153" s="5"/>
      <c r="J5153" s="5"/>
      <c r="K5153" s="5">
        <v>285</v>
      </c>
      <c r="L5153" s="5" t="s">
        <v>38</v>
      </c>
      <c r="M5153" s="7">
        <v>118.59</v>
      </c>
      <c r="N5153" s="7">
        <v>0</v>
      </c>
      <c r="O5153" s="7">
        <v>33798.15</v>
      </c>
      <c r="P5153" s="7">
        <v>41233.74</v>
      </c>
    </row>
    <row r="5154" spans="1:16" x14ac:dyDescent="0.25">
      <c r="A5154" s="5" t="s">
        <v>5129</v>
      </c>
      <c r="B5154" s="6">
        <v>46212</v>
      </c>
      <c r="C5154" s="5" t="s">
        <v>40</v>
      </c>
      <c r="D5154" s="5" t="s">
        <v>18</v>
      </c>
      <c r="E5154" s="5" t="s">
        <v>19</v>
      </c>
      <c r="F5154" s="6">
        <v>46218</v>
      </c>
      <c r="G5154" s="5">
        <v>2</v>
      </c>
      <c r="H5154" s="5" t="s">
        <v>2259</v>
      </c>
      <c r="I5154" s="5"/>
      <c r="J5154" s="5"/>
      <c r="K5154" s="5">
        <v>1455</v>
      </c>
      <c r="L5154" s="5" t="s">
        <v>38</v>
      </c>
      <c r="M5154" s="7">
        <v>208.35</v>
      </c>
      <c r="N5154" s="7">
        <v>0</v>
      </c>
      <c r="O5154" s="7">
        <v>303149.25</v>
      </c>
      <c r="P5154" s="7">
        <v>369842.09</v>
      </c>
    </row>
    <row r="5155" spans="1:16" x14ac:dyDescent="0.25">
      <c r="A5155" s="5" t="s">
        <v>5129</v>
      </c>
      <c r="B5155" s="6">
        <v>46212</v>
      </c>
      <c r="C5155" s="5" t="s">
        <v>40</v>
      </c>
      <c r="D5155" s="5" t="s">
        <v>18</v>
      </c>
      <c r="E5155" s="5" t="s">
        <v>19</v>
      </c>
      <c r="F5155" s="6">
        <v>46218</v>
      </c>
      <c r="G5155" s="5">
        <v>3</v>
      </c>
      <c r="H5155" s="5" t="s">
        <v>2258</v>
      </c>
      <c r="I5155" s="5"/>
      <c r="J5155" s="5"/>
      <c r="K5155" s="5">
        <v>57</v>
      </c>
      <c r="L5155" s="5" t="s">
        <v>38</v>
      </c>
      <c r="M5155" s="7">
        <v>238.69</v>
      </c>
      <c r="N5155" s="7">
        <v>0</v>
      </c>
      <c r="O5155" s="7">
        <v>13605.33</v>
      </c>
      <c r="P5155" s="7">
        <v>16598.5</v>
      </c>
    </row>
    <row r="5156" spans="1:16" x14ac:dyDescent="0.25">
      <c r="A5156" s="5" t="s">
        <v>5129</v>
      </c>
      <c r="B5156" s="6">
        <v>46212</v>
      </c>
      <c r="C5156" s="5" t="s">
        <v>40</v>
      </c>
      <c r="D5156" s="5" t="s">
        <v>18</v>
      </c>
      <c r="E5156" s="5" t="s">
        <v>19</v>
      </c>
      <c r="F5156" s="6">
        <v>46218</v>
      </c>
      <c r="G5156" s="5">
        <v>4</v>
      </c>
      <c r="H5156" s="5" t="s">
        <v>5130</v>
      </c>
      <c r="I5156" s="5"/>
      <c r="J5156" s="5"/>
      <c r="K5156" s="5">
        <v>102</v>
      </c>
      <c r="L5156" s="5" t="s">
        <v>38</v>
      </c>
      <c r="M5156" s="7">
        <v>432.63</v>
      </c>
      <c r="N5156" s="7">
        <v>0</v>
      </c>
      <c r="O5156" s="7">
        <v>44128.26</v>
      </c>
      <c r="P5156" s="7">
        <v>53836.480000000003</v>
      </c>
    </row>
    <row r="5157" spans="1:16" x14ac:dyDescent="0.25">
      <c r="A5157" s="5" t="s">
        <v>5129</v>
      </c>
      <c r="B5157" s="6">
        <v>46212</v>
      </c>
      <c r="C5157" s="5" t="s">
        <v>40</v>
      </c>
      <c r="D5157" s="5" t="s">
        <v>18</v>
      </c>
      <c r="E5157" s="5" t="s">
        <v>19</v>
      </c>
      <c r="F5157" s="6">
        <v>46218</v>
      </c>
      <c r="G5157" s="5">
        <v>5</v>
      </c>
      <c r="H5157" s="5" t="s">
        <v>2254</v>
      </c>
      <c r="I5157" s="5"/>
      <c r="J5157" s="5"/>
      <c r="K5157" s="5">
        <v>343</v>
      </c>
      <c r="L5157" s="5" t="s">
        <v>38</v>
      </c>
      <c r="M5157" s="7">
        <v>531.09</v>
      </c>
      <c r="N5157" s="7">
        <v>0</v>
      </c>
      <c r="O5157" s="7">
        <v>182163.87</v>
      </c>
      <c r="P5157" s="7">
        <v>222239.92</v>
      </c>
    </row>
    <row r="5158" spans="1:16" x14ac:dyDescent="0.25">
      <c r="A5158" s="5" t="s">
        <v>5131</v>
      </c>
      <c r="B5158" s="6">
        <v>46212</v>
      </c>
      <c r="C5158" s="5" t="s">
        <v>40</v>
      </c>
      <c r="D5158" s="5" t="s">
        <v>18</v>
      </c>
      <c r="E5158" s="5" t="s">
        <v>19</v>
      </c>
      <c r="F5158" s="6">
        <v>46220</v>
      </c>
      <c r="G5158" s="5">
        <v>1</v>
      </c>
      <c r="H5158" s="5" t="s">
        <v>5132</v>
      </c>
      <c r="I5158" s="5"/>
      <c r="J5158" s="5"/>
      <c r="K5158" s="5">
        <v>2</v>
      </c>
      <c r="L5158" s="5" t="s">
        <v>38</v>
      </c>
      <c r="M5158" s="7">
        <v>52745.9</v>
      </c>
      <c r="N5158" s="7">
        <v>65835</v>
      </c>
      <c r="O5158" s="7">
        <v>105491.8</v>
      </c>
      <c r="P5158" s="7">
        <v>128700</v>
      </c>
    </row>
    <row r="5159" spans="1:16" x14ac:dyDescent="0.25">
      <c r="A5159" s="5" t="s">
        <v>5131</v>
      </c>
      <c r="B5159" s="6">
        <v>46212</v>
      </c>
      <c r="C5159" s="5" t="s">
        <v>40</v>
      </c>
      <c r="D5159" s="5" t="s">
        <v>18</v>
      </c>
      <c r="E5159" s="5" t="s">
        <v>19</v>
      </c>
      <c r="F5159" s="6">
        <v>46220</v>
      </c>
      <c r="G5159" s="5">
        <v>2</v>
      </c>
      <c r="H5159" s="5" t="s">
        <v>5133</v>
      </c>
      <c r="I5159" s="5"/>
      <c r="J5159" s="5"/>
      <c r="K5159" s="5">
        <v>11</v>
      </c>
      <c r="L5159" s="5" t="s">
        <v>38</v>
      </c>
      <c r="M5159" s="7">
        <v>63614.76</v>
      </c>
      <c r="N5159" s="7">
        <v>79401</v>
      </c>
      <c r="O5159" s="7">
        <v>699762.36</v>
      </c>
      <c r="P5159" s="7">
        <v>853710.08</v>
      </c>
    </row>
    <row r="5160" spans="1:16" x14ac:dyDescent="0.25">
      <c r="A5160" s="5" t="s">
        <v>5131</v>
      </c>
      <c r="B5160" s="6">
        <v>46212</v>
      </c>
      <c r="C5160" s="5" t="s">
        <v>40</v>
      </c>
      <c r="D5160" s="5" t="s">
        <v>18</v>
      </c>
      <c r="E5160" s="5" t="s">
        <v>19</v>
      </c>
      <c r="F5160" s="6">
        <v>46220</v>
      </c>
      <c r="G5160" s="5">
        <v>3</v>
      </c>
      <c r="H5160" s="5" t="s">
        <v>5134</v>
      </c>
      <c r="I5160" s="5"/>
      <c r="J5160" s="5"/>
      <c r="K5160" s="5">
        <v>14</v>
      </c>
      <c r="L5160" s="5" t="s">
        <v>38</v>
      </c>
      <c r="M5160" s="7">
        <v>81516.399999999994</v>
      </c>
      <c r="N5160" s="7">
        <v>101745</v>
      </c>
      <c r="O5160" s="7">
        <v>1141229.6000000001</v>
      </c>
      <c r="P5160" s="7">
        <v>1392300.11</v>
      </c>
    </row>
    <row r="5161" spans="1:16" x14ac:dyDescent="0.25">
      <c r="A5161" s="5" t="s">
        <v>5131</v>
      </c>
      <c r="B5161" s="6">
        <v>46212</v>
      </c>
      <c r="C5161" s="5" t="s">
        <v>40</v>
      </c>
      <c r="D5161" s="5" t="s">
        <v>18</v>
      </c>
      <c r="E5161" s="5" t="s">
        <v>19</v>
      </c>
      <c r="F5161" s="6">
        <v>46220</v>
      </c>
      <c r="G5161" s="5">
        <v>4</v>
      </c>
      <c r="H5161" s="5" t="s">
        <v>5135</v>
      </c>
      <c r="I5161" s="5"/>
      <c r="J5161" s="5"/>
      <c r="K5161" s="5">
        <v>3</v>
      </c>
      <c r="L5161" s="5" t="s">
        <v>38</v>
      </c>
      <c r="M5161" s="7">
        <v>72672.600000000006</v>
      </c>
      <c r="N5161" s="7">
        <v>90706.59</v>
      </c>
      <c r="O5161" s="7">
        <v>218017.8</v>
      </c>
      <c r="P5161" s="7">
        <v>265981.71999999997</v>
      </c>
    </row>
    <row r="5162" spans="1:16" x14ac:dyDescent="0.25">
      <c r="A5162" s="5" t="s">
        <v>5131</v>
      </c>
      <c r="B5162" s="6">
        <v>46212</v>
      </c>
      <c r="C5162" s="5" t="s">
        <v>40</v>
      </c>
      <c r="D5162" s="5" t="s">
        <v>18</v>
      </c>
      <c r="E5162" s="5" t="s">
        <v>19</v>
      </c>
      <c r="F5162" s="6">
        <v>46220</v>
      </c>
      <c r="G5162" s="5">
        <v>5</v>
      </c>
      <c r="H5162" s="5" t="s">
        <v>5136</v>
      </c>
      <c r="I5162" s="5"/>
      <c r="J5162" s="5"/>
      <c r="K5162" s="5">
        <v>2</v>
      </c>
      <c r="L5162" s="5" t="s">
        <v>38</v>
      </c>
      <c r="M5162" s="7">
        <v>84713.12</v>
      </c>
      <c r="N5162" s="7">
        <v>105735.01</v>
      </c>
      <c r="O5162" s="7">
        <v>169426.24</v>
      </c>
      <c r="P5162" s="7">
        <v>206700.01</v>
      </c>
    </row>
    <row r="5163" spans="1:16" x14ac:dyDescent="0.25">
      <c r="A5163" s="5" t="s">
        <v>5131</v>
      </c>
      <c r="B5163" s="6">
        <v>46212</v>
      </c>
      <c r="C5163" s="5" t="s">
        <v>40</v>
      </c>
      <c r="D5163" s="5" t="s">
        <v>18</v>
      </c>
      <c r="E5163" s="5" t="s">
        <v>19</v>
      </c>
      <c r="F5163" s="6">
        <v>46220</v>
      </c>
      <c r="G5163" s="5">
        <v>6</v>
      </c>
      <c r="H5163" s="5" t="s">
        <v>5137</v>
      </c>
      <c r="I5163" s="5"/>
      <c r="J5163" s="5"/>
      <c r="K5163" s="5">
        <v>1</v>
      </c>
      <c r="L5163" s="5" t="s">
        <v>38</v>
      </c>
      <c r="M5163" s="7">
        <v>83114.759999999995</v>
      </c>
      <c r="N5163" s="7">
        <v>103740</v>
      </c>
      <c r="O5163" s="7">
        <v>83114.759999999995</v>
      </c>
      <c r="P5163" s="7">
        <v>101400.01</v>
      </c>
    </row>
    <row r="5164" spans="1:16" x14ac:dyDescent="0.25">
      <c r="A5164" s="5" t="s">
        <v>5131</v>
      </c>
      <c r="B5164" s="6">
        <v>46212</v>
      </c>
      <c r="C5164" s="5" t="s">
        <v>40</v>
      </c>
      <c r="D5164" s="5" t="s">
        <v>18</v>
      </c>
      <c r="E5164" s="5" t="s">
        <v>19</v>
      </c>
      <c r="F5164" s="6">
        <v>46220</v>
      </c>
      <c r="G5164" s="5">
        <v>7</v>
      </c>
      <c r="H5164" s="5" t="s">
        <v>5138</v>
      </c>
      <c r="I5164" s="5"/>
      <c r="J5164" s="5"/>
      <c r="K5164" s="5">
        <v>7</v>
      </c>
      <c r="L5164" s="5" t="s">
        <v>38</v>
      </c>
      <c r="M5164" s="7">
        <v>89827.88</v>
      </c>
      <c r="N5164" s="7">
        <v>112119.01</v>
      </c>
      <c r="O5164" s="7">
        <v>628795.16</v>
      </c>
      <c r="P5164" s="7">
        <v>767130.1</v>
      </c>
    </row>
    <row r="5165" spans="1:16" x14ac:dyDescent="0.25">
      <c r="A5165" s="2" t="s">
        <v>5139</v>
      </c>
      <c r="B5165" s="3">
        <v>46212</v>
      </c>
      <c r="C5165" s="2" t="s">
        <v>17</v>
      </c>
      <c r="D5165" s="2" t="s">
        <v>18</v>
      </c>
      <c r="E5165" s="2" t="s">
        <v>19</v>
      </c>
      <c r="F5165" s="3"/>
      <c r="G5165" s="2">
        <v>1</v>
      </c>
      <c r="H5165" s="2" t="s">
        <v>4908</v>
      </c>
      <c r="I5165" s="2"/>
      <c r="J5165" s="2"/>
      <c r="K5165" s="2">
        <v>39</v>
      </c>
      <c r="L5165" s="2" t="s">
        <v>38</v>
      </c>
      <c r="M5165" s="4">
        <v>0</v>
      </c>
      <c r="N5165" s="4">
        <v>0</v>
      </c>
      <c r="O5165" s="4">
        <v>0</v>
      </c>
      <c r="P5165" s="4">
        <v>0</v>
      </c>
    </row>
    <row r="5166" spans="1:16" x14ac:dyDescent="0.25">
      <c r="A5166" s="5" t="s">
        <v>5140</v>
      </c>
      <c r="B5166" s="6">
        <v>46212</v>
      </c>
      <c r="C5166" s="5" t="s">
        <v>17</v>
      </c>
      <c r="D5166" s="5" t="s">
        <v>18</v>
      </c>
      <c r="E5166" s="5" t="s">
        <v>19</v>
      </c>
      <c r="F5166" s="6">
        <v>46223</v>
      </c>
      <c r="G5166" s="5">
        <v>1</v>
      </c>
      <c r="H5166" s="5" t="s">
        <v>4888</v>
      </c>
      <c r="I5166" s="5" t="s">
        <v>5141</v>
      </c>
      <c r="J5166" s="5"/>
      <c r="K5166" s="5">
        <v>3165</v>
      </c>
      <c r="L5166" s="5" t="s">
        <v>38</v>
      </c>
      <c r="M5166" s="7">
        <v>646.61</v>
      </c>
      <c r="N5166" s="7">
        <v>0</v>
      </c>
      <c r="O5166" s="7">
        <v>2046520.65</v>
      </c>
      <c r="P5166" s="7">
        <v>2496755.19</v>
      </c>
    </row>
    <row r="5167" spans="1:16" x14ac:dyDescent="0.25">
      <c r="A5167" s="5" t="s">
        <v>5140</v>
      </c>
      <c r="B5167" s="6">
        <v>46212</v>
      </c>
      <c r="C5167" s="5" t="s">
        <v>17</v>
      </c>
      <c r="D5167" s="5" t="s">
        <v>18</v>
      </c>
      <c r="E5167" s="5" t="s">
        <v>19</v>
      </c>
      <c r="F5167" s="6">
        <v>46223</v>
      </c>
      <c r="G5167" s="5">
        <v>2</v>
      </c>
      <c r="H5167" s="5" t="s">
        <v>4889</v>
      </c>
      <c r="I5167" s="5" t="s">
        <v>5142</v>
      </c>
      <c r="J5167" s="5"/>
      <c r="K5167" s="5">
        <v>30</v>
      </c>
      <c r="L5167" s="5" t="s">
        <v>38</v>
      </c>
      <c r="M5167" s="7">
        <v>2328.37</v>
      </c>
      <c r="N5167" s="7">
        <v>0</v>
      </c>
      <c r="O5167" s="7">
        <v>69851.100000000006</v>
      </c>
      <c r="P5167" s="7">
        <v>85218.34</v>
      </c>
    </row>
    <row r="5168" spans="1:16" x14ac:dyDescent="0.25">
      <c r="A5168" s="5" t="s">
        <v>5140</v>
      </c>
      <c r="B5168" s="6">
        <v>46212</v>
      </c>
      <c r="C5168" s="5" t="s">
        <v>17</v>
      </c>
      <c r="D5168" s="5" t="s">
        <v>18</v>
      </c>
      <c r="E5168" s="5" t="s">
        <v>19</v>
      </c>
      <c r="F5168" s="6">
        <v>46223</v>
      </c>
      <c r="G5168" s="5">
        <v>3</v>
      </c>
      <c r="H5168" s="5" t="s">
        <v>4890</v>
      </c>
      <c r="I5168" s="5" t="s">
        <v>5143</v>
      </c>
      <c r="J5168" s="5"/>
      <c r="K5168" s="5">
        <v>5</v>
      </c>
      <c r="L5168" s="5" t="s">
        <v>38</v>
      </c>
      <c r="M5168" s="7">
        <v>4878.76</v>
      </c>
      <c r="N5168" s="7">
        <v>0</v>
      </c>
      <c r="O5168" s="7">
        <v>24393.8</v>
      </c>
      <c r="P5168" s="7">
        <v>29760.44</v>
      </c>
    </row>
    <row r="5169" spans="1:16" x14ac:dyDescent="0.25">
      <c r="A5169" s="5" t="s">
        <v>5140</v>
      </c>
      <c r="B5169" s="6">
        <v>46212</v>
      </c>
      <c r="C5169" s="5" t="s">
        <v>17</v>
      </c>
      <c r="D5169" s="5" t="s">
        <v>18</v>
      </c>
      <c r="E5169" s="5" t="s">
        <v>19</v>
      </c>
      <c r="F5169" s="6">
        <v>46223</v>
      </c>
      <c r="G5169" s="5">
        <v>4</v>
      </c>
      <c r="H5169" s="5" t="s">
        <v>4891</v>
      </c>
      <c r="I5169" s="5" t="s">
        <v>5144</v>
      </c>
      <c r="J5169" s="5"/>
      <c r="K5169" s="5">
        <v>4</v>
      </c>
      <c r="L5169" s="5" t="s">
        <v>38</v>
      </c>
      <c r="M5169" s="7">
        <v>1813.23</v>
      </c>
      <c r="N5169" s="7">
        <v>0</v>
      </c>
      <c r="O5169" s="7">
        <v>7252.92</v>
      </c>
      <c r="P5169" s="7">
        <v>8848.56</v>
      </c>
    </row>
    <row r="5170" spans="1:16" x14ac:dyDescent="0.25">
      <c r="A5170" s="5" t="s">
        <v>5140</v>
      </c>
      <c r="B5170" s="6">
        <v>46212</v>
      </c>
      <c r="C5170" s="5" t="s">
        <v>17</v>
      </c>
      <c r="D5170" s="5" t="s">
        <v>18</v>
      </c>
      <c r="E5170" s="5" t="s">
        <v>19</v>
      </c>
      <c r="F5170" s="6">
        <v>46223</v>
      </c>
      <c r="G5170" s="5">
        <v>5</v>
      </c>
      <c r="H5170" s="5" t="s">
        <v>4892</v>
      </c>
      <c r="I5170" s="5" t="s">
        <v>5145</v>
      </c>
      <c r="J5170" s="5"/>
      <c r="K5170" s="5">
        <v>20</v>
      </c>
      <c r="L5170" s="5" t="s">
        <v>38</v>
      </c>
      <c r="M5170" s="7">
        <v>3036.32</v>
      </c>
      <c r="N5170" s="7">
        <v>0</v>
      </c>
      <c r="O5170" s="7">
        <v>60726.400000000001</v>
      </c>
      <c r="P5170" s="7">
        <v>74086.210000000006</v>
      </c>
    </row>
    <row r="5171" spans="1:16" x14ac:dyDescent="0.25">
      <c r="A5171" s="5" t="s">
        <v>5140</v>
      </c>
      <c r="B5171" s="6">
        <v>46212</v>
      </c>
      <c r="C5171" s="5" t="s">
        <v>17</v>
      </c>
      <c r="D5171" s="5" t="s">
        <v>18</v>
      </c>
      <c r="E5171" s="5" t="s">
        <v>19</v>
      </c>
      <c r="F5171" s="6">
        <v>46223</v>
      </c>
      <c r="G5171" s="5">
        <v>6</v>
      </c>
      <c r="H5171" s="5" t="s">
        <v>4893</v>
      </c>
      <c r="I5171" s="5" t="s">
        <v>5146</v>
      </c>
      <c r="J5171" s="5"/>
      <c r="K5171" s="5">
        <v>30</v>
      </c>
      <c r="L5171" s="5" t="s">
        <v>38</v>
      </c>
      <c r="M5171" s="7">
        <v>4850.5200000000004</v>
      </c>
      <c r="N5171" s="7">
        <v>0</v>
      </c>
      <c r="O5171" s="7">
        <v>145515.6</v>
      </c>
      <c r="P5171" s="7">
        <v>177529.03</v>
      </c>
    </row>
    <row r="5172" spans="1:16" x14ac:dyDescent="0.25">
      <c r="A5172" s="5" t="s">
        <v>5140</v>
      </c>
      <c r="B5172" s="6">
        <v>46212</v>
      </c>
      <c r="C5172" s="5" t="s">
        <v>17</v>
      </c>
      <c r="D5172" s="5" t="s">
        <v>18</v>
      </c>
      <c r="E5172" s="5" t="s">
        <v>19</v>
      </c>
      <c r="F5172" s="6">
        <v>46223</v>
      </c>
      <c r="G5172" s="5">
        <v>7</v>
      </c>
      <c r="H5172" s="5" t="s">
        <v>4894</v>
      </c>
      <c r="I5172" s="5" t="s">
        <v>5147</v>
      </c>
      <c r="J5172" s="5"/>
      <c r="K5172" s="5">
        <v>85</v>
      </c>
      <c r="L5172" s="5" t="s">
        <v>38</v>
      </c>
      <c r="M5172" s="7">
        <v>1541.53</v>
      </c>
      <c r="N5172" s="7">
        <v>0</v>
      </c>
      <c r="O5172" s="7">
        <v>131030.05</v>
      </c>
      <c r="P5172" s="7">
        <v>159856.66</v>
      </c>
    </row>
    <row r="5173" spans="1:16" x14ac:dyDescent="0.25">
      <c r="A5173" s="5" t="s">
        <v>5140</v>
      </c>
      <c r="B5173" s="6">
        <v>46212</v>
      </c>
      <c r="C5173" s="5" t="s">
        <v>17</v>
      </c>
      <c r="D5173" s="5" t="s">
        <v>18</v>
      </c>
      <c r="E5173" s="5" t="s">
        <v>19</v>
      </c>
      <c r="F5173" s="6">
        <v>46223</v>
      </c>
      <c r="G5173" s="5">
        <v>8</v>
      </c>
      <c r="H5173" s="5" t="s">
        <v>4895</v>
      </c>
      <c r="I5173" s="5" t="s">
        <v>5148</v>
      </c>
      <c r="J5173" s="5"/>
      <c r="K5173" s="5">
        <v>1262</v>
      </c>
      <c r="L5173" s="5" t="s">
        <v>38</v>
      </c>
      <c r="M5173" s="7">
        <v>618.36</v>
      </c>
      <c r="N5173" s="7">
        <v>0</v>
      </c>
      <c r="O5173" s="7">
        <v>780370.32</v>
      </c>
      <c r="P5173" s="7">
        <v>952051.79</v>
      </c>
    </row>
    <row r="5174" spans="1:16" x14ac:dyDescent="0.25">
      <c r="A5174" s="5" t="s">
        <v>5140</v>
      </c>
      <c r="B5174" s="6">
        <v>46212</v>
      </c>
      <c r="C5174" s="5" t="s">
        <v>17</v>
      </c>
      <c r="D5174" s="5" t="s">
        <v>18</v>
      </c>
      <c r="E5174" s="5" t="s">
        <v>19</v>
      </c>
      <c r="F5174" s="6">
        <v>46223</v>
      </c>
      <c r="G5174" s="5">
        <v>9</v>
      </c>
      <c r="H5174" s="5" t="s">
        <v>4896</v>
      </c>
      <c r="I5174" s="5" t="s">
        <v>5149</v>
      </c>
      <c r="J5174" s="5"/>
      <c r="K5174" s="5">
        <v>712</v>
      </c>
      <c r="L5174" s="5" t="s">
        <v>38</v>
      </c>
      <c r="M5174" s="7">
        <v>1030.29</v>
      </c>
      <c r="N5174" s="7">
        <v>0</v>
      </c>
      <c r="O5174" s="7">
        <v>733566.48</v>
      </c>
      <c r="P5174" s="7">
        <v>894951.11</v>
      </c>
    </row>
    <row r="5175" spans="1:16" x14ac:dyDescent="0.25">
      <c r="A5175" s="5" t="s">
        <v>5140</v>
      </c>
      <c r="B5175" s="6">
        <v>46212</v>
      </c>
      <c r="C5175" s="5" t="s">
        <v>17</v>
      </c>
      <c r="D5175" s="5" t="s">
        <v>18</v>
      </c>
      <c r="E5175" s="5" t="s">
        <v>19</v>
      </c>
      <c r="F5175" s="6">
        <v>46223</v>
      </c>
      <c r="G5175" s="5">
        <v>10</v>
      </c>
      <c r="H5175" s="5" t="s">
        <v>4897</v>
      </c>
      <c r="I5175" s="5" t="s">
        <v>5150</v>
      </c>
      <c r="J5175" s="5"/>
      <c r="K5175" s="5">
        <v>1256</v>
      </c>
      <c r="L5175" s="5" t="s">
        <v>38</v>
      </c>
      <c r="M5175" s="7">
        <v>1238.68</v>
      </c>
      <c r="N5175" s="7">
        <v>0</v>
      </c>
      <c r="O5175" s="7">
        <v>1555782.08</v>
      </c>
      <c r="P5175" s="7">
        <v>1898054.14</v>
      </c>
    </row>
    <row r="5176" spans="1:16" x14ac:dyDescent="0.25">
      <c r="A5176" s="5" t="s">
        <v>5140</v>
      </c>
      <c r="B5176" s="6">
        <v>46212</v>
      </c>
      <c r="C5176" s="5" t="s">
        <v>17</v>
      </c>
      <c r="D5176" s="5" t="s">
        <v>18</v>
      </c>
      <c r="E5176" s="5" t="s">
        <v>19</v>
      </c>
      <c r="F5176" s="6">
        <v>46223</v>
      </c>
      <c r="G5176" s="5">
        <v>11</v>
      </c>
      <c r="H5176" s="5" t="s">
        <v>4898</v>
      </c>
      <c r="I5176" s="5" t="s">
        <v>5151</v>
      </c>
      <c r="J5176" s="5"/>
      <c r="K5176" s="5">
        <v>779</v>
      </c>
      <c r="L5176" s="5" t="s">
        <v>38</v>
      </c>
      <c r="M5176" s="7">
        <v>1618.46</v>
      </c>
      <c r="N5176" s="7">
        <v>0</v>
      </c>
      <c r="O5176" s="7">
        <v>1260780.3400000001</v>
      </c>
      <c r="P5176" s="7">
        <v>1538152.01</v>
      </c>
    </row>
    <row r="5177" spans="1:16" x14ac:dyDescent="0.25">
      <c r="A5177" s="5" t="s">
        <v>5140</v>
      </c>
      <c r="B5177" s="6">
        <v>46212</v>
      </c>
      <c r="C5177" s="5" t="s">
        <v>17</v>
      </c>
      <c r="D5177" s="5" t="s">
        <v>18</v>
      </c>
      <c r="E5177" s="5" t="s">
        <v>19</v>
      </c>
      <c r="F5177" s="6">
        <v>46223</v>
      </c>
      <c r="G5177" s="5">
        <v>12</v>
      </c>
      <c r="H5177" s="5" t="s">
        <v>4899</v>
      </c>
      <c r="I5177" s="5" t="s">
        <v>5152</v>
      </c>
      <c r="J5177" s="5"/>
      <c r="K5177" s="5">
        <v>734</v>
      </c>
      <c r="L5177" s="5" t="s">
        <v>38</v>
      </c>
      <c r="M5177" s="7">
        <v>1899.9</v>
      </c>
      <c r="N5177" s="7">
        <v>0</v>
      </c>
      <c r="O5177" s="7">
        <v>1394526.6</v>
      </c>
      <c r="P5177" s="7">
        <v>1701322.45</v>
      </c>
    </row>
    <row r="5178" spans="1:16" x14ac:dyDescent="0.25">
      <c r="A5178" s="5" t="s">
        <v>5140</v>
      </c>
      <c r="B5178" s="6">
        <v>46212</v>
      </c>
      <c r="C5178" s="5" t="s">
        <v>17</v>
      </c>
      <c r="D5178" s="5" t="s">
        <v>18</v>
      </c>
      <c r="E5178" s="5" t="s">
        <v>19</v>
      </c>
      <c r="F5178" s="6">
        <v>46223</v>
      </c>
      <c r="G5178" s="5">
        <v>13</v>
      </c>
      <c r="H5178" s="5" t="s">
        <v>4900</v>
      </c>
      <c r="I5178" s="5" t="s">
        <v>5153</v>
      </c>
      <c r="J5178" s="5"/>
      <c r="K5178" s="5">
        <v>295</v>
      </c>
      <c r="L5178" s="5" t="s">
        <v>38</v>
      </c>
      <c r="M5178" s="7">
        <v>2674.06</v>
      </c>
      <c r="N5178" s="7">
        <v>0</v>
      </c>
      <c r="O5178" s="7">
        <v>788847.7</v>
      </c>
      <c r="P5178" s="7">
        <v>962394.19</v>
      </c>
    </row>
    <row r="5179" spans="1:16" x14ac:dyDescent="0.25">
      <c r="A5179" s="5" t="s">
        <v>5140</v>
      </c>
      <c r="B5179" s="6">
        <v>46212</v>
      </c>
      <c r="C5179" s="5" t="s">
        <v>17</v>
      </c>
      <c r="D5179" s="5" t="s">
        <v>18</v>
      </c>
      <c r="E5179" s="5" t="s">
        <v>19</v>
      </c>
      <c r="F5179" s="6">
        <v>46223</v>
      </c>
      <c r="G5179" s="5">
        <v>14</v>
      </c>
      <c r="H5179" s="5" t="s">
        <v>4901</v>
      </c>
      <c r="I5179" s="5" t="s">
        <v>5154</v>
      </c>
      <c r="J5179" s="5"/>
      <c r="K5179" s="5">
        <v>5</v>
      </c>
      <c r="L5179" s="5" t="s">
        <v>38</v>
      </c>
      <c r="M5179" s="7">
        <v>8022.2</v>
      </c>
      <c r="N5179" s="7">
        <v>0</v>
      </c>
      <c r="O5179" s="7">
        <v>40111</v>
      </c>
      <c r="P5179" s="7">
        <v>48935.42</v>
      </c>
    </row>
    <row r="5180" spans="1:16" x14ac:dyDescent="0.25">
      <c r="A5180" s="5" t="s">
        <v>5140</v>
      </c>
      <c r="B5180" s="6">
        <v>46212</v>
      </c>
      <c r="C5180" s="5" t="s">
        <v>17</v>
      </c>
      <c r="D5180" s="5" t="s">
        <v>18</v>
      </c>
      <c r="E5180" s="5" t="s">
        <v>19</v>
      </c>
      <c r="F5180" s="6">
        <v>46223</v>
      </c>
      <c r="G5180" s="5">
        <v>15</v>
      </c>
      <c r="H5180" s="5" t="s">
        <v>4902</v>
      </c>
      <c r="I5180" s="5" t="s">
        <v>5155</v>
      </c>
      <c r="J5180" s="5"/>
      <c r="K5180" s="5">
        <v>20</v>
      </c>
      <c r="L5180" s="5" t="s">
        <v>38</v>
      </c>
      <c r="M5180" s="7">
        <v>5984.99</v>
      </c>
      <c r="N5180" s="7">
        <v>0</v>
      </c>
      <c r="O5180" s="7">
        <v>119699.8</v>
      </c>
      <c r="P5180" s="7">
        <v>146033.76</v>
      </c>
    </row>
    <row r="5181" spans="1:16" x14ac:dyDescent="0.25">
      <c r="A5181" s="5" t="s">
        <v>5140</v>
      </c>
      <c r="B5181" s="6">
        <v>46212</v>
      </c>
      <c r="C5181" s="5" t="s">
        <v>17</v>
      </c>
      <c r="D5181" s="5" t="s">
        <v>18</v>
      </c>
      <c r="E5181" s="5" t="s">
        <v>19</v>
      </c>
      <c r="F5181" s="6">
        <v>46223</v>
      </c>
      <c r="G5181" s="5">
        <v>16</v>
      </c>
      <c r="H5181" s="5" t="s">
        <v>4903</v>
      </c>
      <c r="I5181" s="5" t="s">
        <v>5156</v>
      </c>
      <c r="J5181" s="5"/>
      <c r="K5181" s="5">
        <v>4</v>
      </c>
      <c r="L5181" s="5" t="s">
        <v>38</v>
      </c>
      <c r="M5181" s="7">
        <v>4918.68</v>
      </c>
      <c r="N5181" s="7">
        <v>0</v>
      </c>
      <c r="O5181" s="7">
        <v>19674.72</v>
      </c>
      <c r="P5181" s="7">
        <v>24003.16</v>
      </c>
    </row>
    <row r="5182" spans="1:16" x14ac:dyDescent="0.25">
      <c r="A5182" s="5" t="s">
        <v>5157</v>
      </c>
      <c r="B5182" s="6">
        <v>46212</v>
      </c>
      <c r="C5182" s="5" t="s">
        <v>17</v>
      </c>
      <c r="D5182" s="5" t="s">
        <v>18</v>
      </c>
      <c r="E5182" s="5" t="s">
        <v>19</v>
      </c>
      <c r="F5182" s="6">
        <v>46218</v>
      </c>
      <c r="G5182" s="5">
        <v>1</v>
      </c>
      <c r="H5182" s="5" t="s">
        <v>5158</v>
      </c>
      <c r="I5182" s="5"/>
      <c r="J5182" s="5"/>
      <c r="K5182" s="5">
        <v>0.01</v>
      </c>
      <c r="L5182" s="5" t="s">
        <v>23</v>
      </c>
      <c r="M5182" s="7">
        <v>101355</v>
      </c>
      <c r="N5182" s="7">
        <v>0</v>
      </c>
      <c r="O5182" s="7">
        <v>1013.55</v>
      </c>
      <c r="P5182" s="7">
        <v>1236.53</v>
      </c>
    </row>
    <row r="5183" spans="1:16" x14ac:dyDescent="0.25">
      <c r="A5183" s="5" t="s">
        <v>5157</v>
      </c>
      <c r="B5183" s="6">
        <v>46212</v>
      </c>
      <c r="C5183" s="5" t="s">
        <v>17</v>
      </c>
      <c r="D5183" s="5" t="s">
        <v>18</v>
      </c>
      <c r="E5183" s="5" t="s">
        <v>19</v>
      </c>
      <c r="F5183" s="6">
        <v>46218</v>
      </c>
      <c r="G5183" s="5">
        <v>2</v>
      </c>
      <c r="H5183" s="5" t="s">
        <v>5159</v>
      </c>
      <c r="I5183" s="5" t="s">
        <v>5160</v>
      </c>
      <c r="J5183" s="5"/>
      <c r="K5183" s="5">
        <v>0.21</v>
      </c>
      <c r="L5183" s="5" t="s">
        <v>23</v>
      </c>
      <c r="M5183" s="7">
        <v>108155.75</v>
      </c>
      <c r="N5183" s="7">
        <v>0</v>
      </c>
      <c r="O5183" s="7">
        <v>22712.71</v>
      </c>
      <c r="P5183" s="7">
        <v>27709.51</v>
      </c>
    </row>
    <row r="5184" spans="1:16" x14ac:dyDescent="0.25">
      <c r="A5184" s="5" t="s">
        <v>5157</v>
      </c>
      <c r="B5184" s="6">
        <v>46212</v>
      </c>
      <c r="C5184" s="5" t="s">
        <v>17</v>
      </c>
      <c r="D5184" s="5" t="s">
        <v>18</v>
      </c>
      <c r="E5184" s="5" t="s">
        <v>19</v>
      </c>
      <c r="F5184" s="6">
        <v>46218</v>
      </c>
      <c r="G5184" s="5">
        <v>3</v>
      </c>
      <c r="H5184" s="5" t="s">
        <v>5161</v>
      </c>
      <c r="I5184" s="5"/>
      <c r="J5184" s="5"/>
      <c r="K5184" s="5">
        <v>0.309</v>
      </c>
      <c r="L5184" s="5" t="s">
        <v>23</v>
      </c>
      <c r="M5184" s="7">
        <v>177209.02</v>
      </c>
      <c r="N5184" s="7">
        <v>0</v>
      </c>
      <c r="O5184" s="7">
        <v>54757.59</v>
      </c>
      <c r="P5184" s="7">
        <v>66804.259999999995</v>
      </c>
    </row>
    <row r="5185" spans="1:16" x14ac:dyDescent="0.25">
      <c r="A5185" s="5" t="s">
        <v>5157</v>
      </c>
      <c r="B5185" s="6">
        <v>46212</v>
      </c>
      <c r="C5185" s="5" t="s">
        <v>17</v>
      </c>
      <c r="D5185" s="5" t="s">
        <v>18</v>
      </c>
      <c r="E5185" s="5" t="s">
        <v>19</v>
      </c>
      <c r="F5185" s="6">
        <v>46218</v>
      </c>
      <c r="G5185" s="5">
        <v>4</v>
      </c>
      <c r="H5185" s="5" t="s">
        <v>5162</v>
      </c>
      <c r="I5185" s="5" t="s">
        <v>5163</v>
      </c>
      <c r="J5185" s="5"/>
      <c r="K5185" s="5">
        <v>0.62</v>
      </c>
      <c r="L5185" s="5" t="s">
        <v>23</v>
      </c>
      <c r="M5185" s="7">
        <v>83659.070000000007</v>
      </c>
      <c r="N5185" s="7">
        <v>0</v>
      </c>
      <c r="O5185" s="7">
        <v>51868.62</v>
      </c>
      <c r="P5185" s="7">
        <v>63279.72</v>
      </c>
    </row>
    <row r="5186" spans="1:16" x14ac:dyDescent="0.25">
      <c r="A5186" s="5" t="s">
        <v>5157</v>
      </c>
      <c r="B5186" s="6">
        <v>46212</v>
      </c>
      <c r="C5186" s="5" t="s">
        <v>17</v>
      </c>
      <c r="D5186" s="5" t="s">
        <v>18</v>
      </c>
      <c r="E5186" s="5" t="s">
        <v>19</v>
      </c>
      <c r="F5186" s="6">
        <v>46218</v>
      </c>
      <c r="G5186" s="5">
        <v>5</v>
      </c>
      <c r="H5186" s="5" t="s">
        <v>5164</v>
      </c>
      <c r="I5186" s="5" t="s">
        <v>5163</v>
      </c>
      <c r="J5186" s="5"/>
      <c r="K5186" s="5">
        <v>8.65</v>
      </c>
      <c r="L5186" s="5" t="s">
        <v>23</v>
      </c>
      <c r="M5186" s="7">
        <v>89459.07</v>
      </c>
      <c r="N5186" s="7">
        <v>0</v>
      </c>
      <c r="O5186" s="7">
        <v>773820.96</v>
      </c>
      <c r="P5186" s="7">
        <v>944061.57</v>
      </c>
    </row>
    <row r="5187" spans="1:16" x14ac:dyDescent="0.25">
      <c r="A5187" s="5" t="s">
        <v>5157</v>
      </c>
      <c r="B5187" s="6">
        <v>46212</v>
      </c>
      <c r="C5187" s="5" t="s">
        <v>17</v>
      </c>
      <c r="D5187" s="5" t="s">
        <v>18</v>
      </c>
      <c r="E5187" s="5" t="s">
        <v>19</v>
      </c>
      <c r="F5187" s="6">
        <v>46218</v>
      </c>
      <c r="G5187" s="5">
        <v>6</v>
      </c>
      <c r="H5187" s="5" t="s">
        <v>5165</v>
      </c>
      <c r="I5187" s="5" t="s">
        <v>5166</v>
      </c>
      <c r="J5187" s="5"/>
      <c r="K5187" s="5">
        <v>0.01</v>
      </c>
      <c r="L5187" s="5" t="s">
        <v>23</v>
      </c>
      <c r="M5187" s="7">
        <v>100325.5</v>
      </c>
      <c r="N5187" s="7">
        <v>0</v>
      </c>
      <c r="O5187" s="7">
        <v>1003.26</v>
      </c>
      <c r="P5187" s="7">
        <v>1223.98</v>
      </c>
    </row>
    <row r="5188" spans="1:16" x14ac:dyDescent="0.25">
      <c r="A5188" s="5" t="s">
        <v>5157</v>
      </c>
      <c r="B5188" s="6">
        <v>46212</v>
      </c>
      <c r="C5188" s="5" t="s">
        <v>17</v>
      </c>
      <c r="D5188" s="5" t="s">
        <v>18</v>
      </c>
      <c r="E5188" s="5" t="s">
        <v>19</v>
      </c>
      <c r="F5188" s="6">
        <v>46218</v>
      </c>
      <c r="G5188" s="5">
        <v>7</v>
      </c>
      <c r="H5188" s="5" t="s">
        <v>5167</v>
      </c>
      <c r="I5188" s="5"/>
      <c r="J5188" s="5"/>
      <c r="K5188" s="5">
        <v>0.15</v>
      </c>
      <c r="L5188" s="5" t="s">
        <v>23</v>
      </c>
      <c r="M5188" s="7">
        <v>135734.5</v>
      </c>
      <c r="N5188" s="7">
        <v>0</v>
      </c>
      <c r="O5188" s="7">
        <v>20360.18</v>
      </c>
      <c r="P5188" s="7">
        <v>24839.42</v>
      </c>
    </row>
    <row r="5189" spans="1:16" x14ac:dyDescent="0.25">
      <c r="A5189" s="5" t="s">
        <v>5157</v>
      </c>
      <c r="B5189" s="6">
        <v>46212</v>
      </c>
      <c r="C5189" s="5" t="s">
        <v>17</v>
      </c>
      <c r="D5189" s="5" t="s">
        <v>18</v>
      </c>
      <c r="E5189" s="5" t="s">
        <v>19</v>
      </c>
      <c r="F5189" s="6">
        <v>46218</v>
      </c>
      <c r="G5189" s="5">
        <v>8</v>
      </c>
      <c r="H5189" s="5" t="s">
        <v>5168</v>
      </c>
      <c r="I5189" s="5" t="s">
        <v>5169</v>
      </c>
      <c r="J5189" s="5"/>
      <c r="K5189" s="5">
        <v>1.58</v>
      </c>
      <c r="L5189" s="5" t="s">
        <v>23</v>
      </c>
      <c r="M5189" s="7">
        <v>97135.5</v>
      </c>
      <c r="N5189" s="7">
        <v>0</v>
      </c>
      <c r="O5189" s="7">
        <v>153474.09</v>
      </c>
      <c r="P5189" s="7">
        <v>187238.39</v>
      </c>
    </row>
    <row r="5190" spans="1:16" x14ac:dyDescent="0.25">
      <c r="A5190" s="5" t="s">
        <v>5157</v>
      </c>
      <c r="B5190" s="6">
        <v>46212</v>
      </c>
      <c r="C5190" s="5" t="s">
        <v>17</v>
      </c>
      <c r="D5190" s="5" t="s">
        <v>18</v>
      </c>
      <c r="E5190" s="5" t="s">
        <v>19</v>
      </c>
      <c r="F5190" s="6">
        <v>46218</v>
      </c>
      <c r="G5190" s="5">
        <v>9</v>
      </c>
      <c r="H5190" s="5" t="s">
        <v>5170</v>
      </c>
      <c r="I5190" s="5"/>
      <c r="J5190" s="5"/>
      <c r="K5190" s="5">
        <v>0.79</v>
      </c>
      <c r="L5190" s="5" t="s">
        <v>23</v>
      </c>
      <c r="M5190" s="7">
        <v>101920.5</v>
      </c>
      <c r="N5190" s="7">
        <v>0</v>
      </c>
      <c r="O5190" s="7">
        <v>80517.2</v>
      </c>
      <c r="P5190" s="7">
        <v>98230.98</v>
      </c>
    </row>
    <row r="5191" spans="1:16" x14ac:dyDescent="0.25">
      <c r="A5191" s="5" t="s">
        <v>5157</v>
      </c>
      <c r="B5191" s="6">
        <v>46212</v>
      </c>
      <c r="C5191" s="5" t="s">
        <v>17</v>
      </c>
      <c r="D5191" s="5" t="s">
        <v>18</v>
      </c>
      <c r="E5191" s="5" t="s">
        <v>19</v>
      </c>
      <c r="F5191" s="6">
        <v>46218</v>
      </c>
      <c r="G5191" s="5">
        <v>10</v>
      </c>
      <c r="H5191" s="5" t="s">
        <v>2613</v>
      </c>
      <c r="I5191" s="5"/>
      <c r="J5191" s="5"/>
      <c r="K5191" s="5">
        <v>1</v>
      </c>
      <c r="L5191" s="5" t="s">
        <v>23</v>
      </c>
      <c r="M5191" s="7">
        <v>92811.89</v>
      </c>
      <c r="N5191" s="7">
        <v>0</v>
      </c>
      <c r="O5191" s="7">
        <v>92811.89</v>
      </c>
      <c r="P5191" s="7">
        <v>113230.51</v>
      </c>
    </row>
    <row r="5192" spans="1:16" x14ac:dyDescent="0.25">
      <c r="A5192" s="5" t="s">
        <v>5157</v>
      </c>
      <c r="B5192" s="6">
        <v>46212</v>
      </c>
      <c r="C5192" s="5" t="s">
        <v>17</v>
      </c>
      <c r="D5192" s="5" t="s">
        <v>18</v>
      </c>
      <c r="E5192" s="5" t="s">
        <v>19</v>
      </c>
      <c r="F5192" s="6">
        <v>46218</v>
      </c>
      <c r="G5192" s="5">
        <v>11</v>
      </c>
      <c r="H5192" s="5" t="s">
        <v>5171</v>
      </c>
      <c r="I5192" s="5"/>
      <c r="J5192" s="5"/>
      <c r="K5192" s="5">
        <v>0.25</v>
      </c>
      <c r="L5192" s="5" t="s">
        <v>23</v>
      </c>
      <c r="M5192" s="7">
        <v>113230.5</v>
      </c>
      <c r="N5192" s="7">
        <v>0</v>
      </c>
      <c r="O5192" s="7">
        <v>28307.63</v>
      </c>
      <c r="P5192" s="7">
        <v>34535.31</v>
      </c>
    </row>
    <row r="5193" spans="1:16" x14ac:dyDescent="0.25">
      <c r="A5193" s="5" t="s">
        <v>5157</v>
      </c>
      <c r="B5193" s="6">
        <v>46212</v>
      </c>
      <c r="C5193" s="5" t="s">
        <v>17</v>
      </c>
      <c r="D5193" s="5" t="s">
        <v>18</v>
      </c>
      <c r="E5193" s="5" t="s">
        <v>19</v>
      </c>
      <c r="F5193" s="6">
        <v>46218</v>
      </c>
      <c r="G5193" s="5">
        <v>12</v>
      </c>
      <c r="H5193" s="5" t="s">
        <v>5172</v>
      </c>
      <c r="I5193" s="5" t="s">
        <v>5173</v>
      </c>
      <c r="J5193" s="5"/>
      <c r="K5193" s="5">
        <v>0.14000000000000001</v>
      </c>
      <c r="L5193" s="5" t="s">
        <v>23</v>
      </c>
      <c r="M5193" s="7">
        <v>113230.5</v>
      </c>
      <c r="N5193" s="7">
        <v>0</v>
      </c>
      <c r="O5193" s="7">
        <v>15852.27</v>
      </c>
      <c r="P5193" s="7">
        <v>19339.77</v>
      </c>
    </row>
    <row r="5194" spans="1:16" x14ac:dyDescent="0.25">
      <c r="A5194" s="5" t="s">
        <v>5157</v>
      </c>
      <c r="B5194" s="6">
        <v>46212</v>
      </c>
      <c r="C5194" s="5" t="s">
        <v>17</v>
      </c>
      <c r="D5194" s="5" t="s">
        <v>18</v>
      </c>
      <c r="E5194" s="5" t="s">
        <v>19</v>
      </c>
      <c r="F5194" s="6">
        <v>46218</v>
      </c>
      <c r="G5194" s="5">
        <v>13</v>
      </c>
      <c r="H5194" s="5" t="s">
        <v>5174</v>
      </c>
      <c r="I5194" s="5" t="s">
        <v>5173</v>
      </c>
      <c r="J5194" s="5"/>
      <c r="K5194" s="5">
        <v>0.06</v>
      </c>
      <c r="L5194" s="5" t="s">
        <v>23</v>
      </c>
      <c r="M5194" s="7">
        <v>113230.5</v>
      </c>
      <c r="N5194" s="7">
        <v>0</v>
      </c>
      <c r="O5194" s="7">
        <v>6793.83</v>
      </c>
      <c r="P5194" s="7">
        <v>8288.4699999999993</v>
      </c>
    </row>
    <row r="5195" spans="1:16" x14ac:dyDescent="0.25">
      <c r="A5195" s="5" t="s">
        <v>5157</v>
      </c>
      <c r="B5195" s="6">
        <v>46212</v>
      </c>
      <c r="C5195" s="5" t="s">
        <v>17</v>
      </c>
      <c r="D5195" s="5" t="s">
        <v>18</v>
      </c>
      <c r="E5195" s="5" t="s">
        <v>19</v>
      </c>
      <c r="F5195" s="6">
        <v>46218</v>
      </c>
      <c r="G5195" s="5">
        <v>14</v>
      </c>
      <c r="H5195" s="5" t="s">
        <v>5175</v>
      </c>
      <c r="I5195" s="5" t="s">
        <v>5176</v>
      </c>
      <c r="J5195" s="5"/>
      <c r="K5195" s="5">
        <v>0.03</v>
      </c>
      <c r="L5195" s="5" t="s">
        <v>23</v>
      </c>
      <c r="M5195" s="7">
        <v>115710</v>
      </c>
      <c r="N5195" s="7">
        <v>0</v>
      </c>
      <c r="O5195" s="7">
        <v>3471.3</v>
      </c>
      <c r="P5195" s="7">
        <v>4234.99</v>
      </c>
    </row>
    <row r="5196" spans="1:16" x14ac:dyDescent="0.25">
      <c r="A5196" s="5" t="s">
        <v>5157</v>
      </c>
      <c r="B5196" s="6">
        <v>46212</v>
      </c>
      <c r="C5196" s="5" t="s">
        <v>17</v>
      </c>
      <c r="D5196" s="5" t="s">
        <v>18</v>
      </c>
      <c r="E5196" s="5" t="s">
        <v>19</v>
      </c>
      <c r="F5196" s="6">
        <v>46218</v>
      </c>
      <c r="G5196" s="5">
        <v>15</v>
      </c>
      <c r="H5196" s="5" t="s">
        <v>5177</v>
      </c>
      <c r="I5196" s="5" t="s">
        <v>5176</v>
      </c>
      <c r="J5196" s="5"/>
      <c r="K5196" s="5">
        <v>2.2810000000000001</v>
      </c>
      <c r="L5196" s="5" t="s">
        <v>23</v>
      </c>
      <c r="M5196" s="7">
        <v>97459.02</v>
      </c>
      <c r="N5196" s="7">
        <v>0</v>
      </c>
      <c r="O5196" s="7">
        <v>222304.02</v>
      </c>
      <c r="P5196" s="7">
        <v>271210.90999999997</v>
      </c>
    </row>
    <row r="5197" spans="1:16" x14ac:dyDescent="0.25">
      <c r="A5197" s="5" t="s">
        <v>5157</v>
      </c>
      <c r="B5197" s="6">
        <v>46212</v>
      </c>
      <c r="C5197" s="5" t="s">
        <v>17</v>
      </c>
      <c r="D5197" s="5" t="s">
        <v>18</v>
      </c>
      <c r="E5197" s="5" t="s">
        <v>19</v>
      </c>
      <c r="F5197" s="6">
        <v>46218</v>
      </c>
      <c r="G5197" s="5">
        <v>16</v>
      </c>
      <c r="H5197" s="5" t="s">
        <v>5178</v>
      </c>
      <c r="I5197" s="5" t="s">
        <v>5179</v>
      </c>
      <c r="J5197" s="5"/>
      <c r="K5197" s="5">
        <v>0.26</v>
      </c>
      <c r="L5197" s="5" t="s">
        <v>23</v>
      </c>
      <c r="M5197" s="7">
        <v>96258.61</v>
      </c>
      <c r="N5197" s="7">
        <v>0</v>
      </c>
      <c r="O5197" s="7">
        <v>25027.24</v>
      </c>
      <c r="P5197" s="7">
        <v>30533.23</v>
      </c>
    </row>
    <row r="5198" spans="1:16" x14ac:dyDescent="0.25">
      <c r="A5198" s="5" t="s">
        <v>5157</v>
      </c>
      <c r="B5198" s="6">
        <v>46212</v>
      </c>
      <c r="C5198" s="5" t="s">
        <v>17</v>
      </c>
      <c r="D5198" s="5" t="s">
        <v>18</v>
      </c>
      <c r="E5198" s="5" t="s">
        <v>19</v>
      </c>
      <c r="F5198" s="6">
        <v>46218</v>
      </c>
      <c r="G5198" s="5">
        <v>17</v>
      </c>
      <c r="H5198" s="5" t="s">
        <v>5180</v>
      </c>
      <c r="I5198" s="5" t="s">
        <v>5181</v>
      </c>
      <c r="J5198" s="5"/>
      <c r="K5198" s="5">
        <v>2.71</v>
      </c>
      <c r="L5198" s="5" t="s">
        <v>23</v>
      </c>
      <c r="M5198" s="7">
        <v>91861.07</v>
      </c>
      <c r="N5198" s="7">
        <v>0</v>
      </c>
      <c r="O5198" s="7">
        <v>248943.5</v>
      </c>
      <c r="P5198" s="7">
        <v>303711.07</v>
      </c>
    </row>
    <row r="5199" spans="1:16" x14ac:dyDescent="0.25">
      <c r="A5199" s="5" t="s">
        <v>5157</v>
      </c>
      <c r="B5199" s="6">
        <v>46212</v>
      </c>
      <c r="C5199" s="5" t="s">
        <v>17</v>
      </c>
      <c r="D5199" s="5" t="s">
        <v>18</v>
      </c>
      <c r="E5199" s="5" t="s">
        <v>19</v>
      </c>
      <c r="F5199" s="6">
        <v>46218</v>
      </c>
      <c r="G5199" s="5">
        <v>18</v>
      </c>
      <c r="H5199" s="5" t="s">
        <v>5182</v>
      </c>
      <c r="I5199" s="5"/>
      <c r="J5199" s="5"/>
      <c r="K5199" s="5">
        <v>0.69299999999999995</v>
      </c>
      <c r="L5199" s="5" t="s">
        <v>23</v>
      </c>
      <c r="M5199" s="7">
        <v>106314</v>
      </c>
      <c r="N5199" s="7">
        <v>0</v>
      </c>
      <c r="O5199" s="7">
        <v>73675.600000000006</v>
      </c>
      <c r="P5199" s="7">
        <v>89884.23</v>
      </c>
    </row>
    <row r="5200" spans="1:16" x14ac:dyDescent="0.25">
      <c r="A5200" s="5" t="s">
        <v>5157</v>
      </c>
      <c r="B5200" s="6">
        <v>46212</v>
      </c>
      <c r="C5200" s="5" t="s">
        <v>17</v>
      </c>
      <c r="D5200" s="5" t="s">
        <v>18</v>
      </c>
      <c r="E5200" s="5" t="s">
        <v>19</v>
      </c>
      <c r="F5200" s="6">
        <v>46218</v>
      </c>
      <c r="G5200" s="5">
        <v>19</v>
      </c>
      <c r="H5200" s="5" t="s">
        <v>5183</v>
      </c>
      <c r="I5200" s="5"/>
      <c r="J5200" s="5"/>
      <c r="K5200" s="5">
        <v>0.4</v>
      </c>
      <c r="L5200" s="5" t="s">
        <v>23</v>
      </c>
      <c r="M5200" s="7">
        <v>94547.25</v>
      </c>
      <c r="N5200" s="7">
        <v>0</v>
      </c>
      <c r="O5200" s="7">
        <v>37818.9</v>
      </c>
      <c r="P5200" s="7">
        <v>46139.06</v>
      </c>
    </row>
    <row r="5201" spans="1:16" x14ac:dyDescent="0.25">
      <c r="A5201" s="5" t="s">
        <v>5157</v>
      </c>
      <c r="B5201" s="6">
        <v>46212</v>
      </c>
      <c r="C5201" s="5" t="s">
        <v>17</v>
      </c>
      <c r="D5201" s="5" t="s">
        <v>18</v>
      </c>
      <c r="E5201" s="5" t="s">
        <v>19</v>
      </c>
      <c r="F5201" s="6">
        <v>46218</v>
      </c>
      <c r="G5201" s="5">
        <v>20</v>
      </c>
      <c r="H5201" s="5" t="s">
        <v>5184</v>
      </c>
      <c r="I5201" s="5"/>
      <c r="J5201" s="5"/>
      <c r="K5201" s="5">
        <v>0.08</v>
      </c>
      <c r="L5201" s="5" t="s">
        <v>23</v>
      </c>
      <c r="M5201" s="7">
        <v>94547.25</v>
      </c>
      <c r="N5201" s="7">
        <v>0</v>
      </c>
      <c r="O5201" s="7">
        <v>7563.78</v>
      </c>
      <c r="P5201" s="7">
        <v>9227.81</v>
      </c>
    </row>
    <row r="5202" spans="1:16" x14ac:dyDescent="0.25">
      <c r="A5202" s="5" t="s">
        <v>5157</v>
      </c>
      <c r="B5202" s="6">
        <v>46212</v>
      </c>
      <c r="C5202" s="5" t="s">
        <v>17</v>
      </c>
      <c r="D5202" s="5" t="s">
        <v>18</v>
      </c>
      <c r="E5202" s="5" t="s">
        <v>19</v>
      </c>
      <c r="F5202" s="6">
        <v>46218</v>
      </c>
      <c r="G5202" s="5">
        <v>21</v>
      </c>
      <c r="H5202" s="5" t="s">
        <v>2428</v>
      </c>
      <c r="I5202" s="5" t="s">
        <v>5185</v>
      </c>
      <c r="J5202" s="5"/>
      <c r="K5202" s="5">
        <v>1.35</v>
      </c>
      <c r="L5202" s="5" t="s">
        <v>23</v>
      </c>
      <c r="M5202" s="7">
        <v>190377.88</v>
      </c>
      <c r="N5202" s="7">
        <v>0</v>
      </c>
      <c r="O5202" s="7">
        <v>257010.14</v>
      </c>
      <c r="P5202" s="7">
        <v>313552.37</v>
      </c>
    </row>
    <row r="5203" spans="1:16" x14ac:dyDescent="0.25">
      <c r="A5203" s="5" t="s">
        <v>5157</v>
      </c>
      <c r="B5203" s="6">
        <v>46212</v>
      </c>
      <c r="C5203" s="5" t="s">
        <v>17</v>
      </c>
      <c r="D5203" s="5" t="s">
        <v>18</v>
      </c>
      <c r="E5203" s="5" t="s">
        <v>19</v>
      </c>
      <c r="F5203" s="6">
        <v>46218</v>
      </c>
      <c r="G5203" s="5">
        <v>22</v>
      </c>
      <c r="H5203" s="5" t="s">
        <v>5186</v>
      </c>
      <c r="I5203" s="5" t="s">
        <v>5185</v>
      </c>
      <c r="J5203" s="5"/>
      <c r="K5203" s="5">
        <v>0.88</v>
      </c>
      <c r="L5203" s="5" t="s">
        <v>23</v>
      </c>
      <c r="M5203" s="7">
        <v>190377.88</v>
      </c>
      <c r="N5203" s="7">
        <v>0</v>
      </c>
      <c r="O5203" s="7">
        <v>167532.53</v>
      </c>
      <c r="P5203" s="7">
        <v>204389.69</v>
      </c>
    </row>
    <row r="5204" spans="1:16" x14ac:dyDescent="0.25">
      <c r="A5204" s="5" t="s">
        <v>5157</v>
      </c>
      <c r="B5204" s="6">
        <v>46212</v>
      </c>
      <c r="C5204" s="5" t="s">
        <v>17</v>
      </c>
      <c r="D5204" s="5" t="s">
        <v>18</v>
      </c>
      <c r="E5204" s="5" t="s">
        <v>19</v>
      </c>
      <c r="F5204" s="6">
        <v>46218</v>
      </c>
      <c r="G5204" s="5">
        <v>23</v>
      </c>
      <c r="H5204" s="5" t="s">
        <v>5187</v>
      </c>
      <c r="I5204" s="5" t="s">
        <v>5188</v>
      </c>
      <c r="J5204" s="5"/>
      <c r="K5204" s="5">
        <v>0.06</v>
      </c>
      <c r="L5204" s="5" t="s">
        <v>23</v>
      </c>
      <c r="M5204" s="7">
        <v>107323.78</v>
      </c>
      <c r="N5204" s="7">
        <v>0</v>
      </c>
      <c r="O5204" s="7">
        <v>6439.43</v>
      </c>
      <c r="P5204" s="7">
        <v>7856.1</v>
      </c>
    </row>
    <row r="5205" spans="1:16" x14ac:dyDescent="0.25">
      <c r="A5205" s="5" t="s">
        <v>5157</v>
      </c>
      <c r="B5205" s="6">
        <v>46212</v>
      </c>
      <c r="C5205" s="5" t="s">
        <v>17</v>
      </c>
      <c r="D5205" s="5" t="s">
        <v>18</v>
      </c>
      <c r="E5205" s="5" t="s">
        <v>19</v>
      </c>
      <c r="F5205" s="6">
        <v>46218</v>
      </c>
      <c r="G5205" s="5">
        <v>24</v>
      </c>
      <c r="H5205" s="5" t="s">
        <v>5189</v>
      </c>
      <c r="I5205" s="5" t="s">
        <v>5188</v>
      </c>
      <c r="J5205" s="5"/>
      <c r="K5205" s="5">
        <v>0.19</v>
      </c>
      <c r="L5205" s="5" t="s">
        <v>23</v>
      </c>
      <c r="M5205" s="7">
        <v>107323.78</v>
      </c>
      <c r="N5205" s="7">
        <v>0</v>
      </c>
      <c r="O5205" s="7">
        <v>20391.52</v>
      </c>
      <c r="P5205" s="7">
        <v>24877.65</v>
      </c>
    </row>
    <row r="5206" spans="1:16" x14ac:dyDescent="0.25">
      <c r="A5206" s="5" t="s">
        <v>5157</v>
      </c>
      <c r="B5206" s="6">
        <v>46212</v>
      </c>
      <c r="C5206" s="5" t="s">
        <v>17</v>
      </c>
      <c r="D5206" s="5" t="s">
        <v>18</v>
      </c>
      <c r="E5206" s="5" t="s">
        <v>19</v>
      </c>
      <c r="F5206" s="6">
        <v>46218</v>
      </c>
      <c r="G5206" s="5">
        <v>25</v>
      </c>
      <c r="H5206" s="5" t="s">
        <v>5190</v>
      </c>
      <c r="I5206" s="5" t="s">
        <v>5191</v>
      </c>
      <c r="J5206" s="5"/>
      <c r="K5206" s="5">
        <v>0.03</v>
      </c>
      <c r="L5206" s="5" t="s">
        <v>23</v>
      </c>
      <c r="M5206" s="7">
        <v>130935</v>
      </c>
      <c r="N5206" s="7">
        <v>0</v>
      </c>
      <c r="O5206" s="7">
        <v>3928.05</v>
      </c>
      <c r="P5206" s="7">
        <v>4792.22</v>
      </c>
    </row>
    <row r="5207" spans="1:16" x14ac:dyDescent="0.25">
      <c r="A5207" s="5" t="s">
        <v>5157</v>
      </c>
      <c r="B5207" s="6">
        <v>46212</v>
      </c>
      <c r="C5207" s="5" t="s">
        <v>17</v>
      </c>
      <c r="D5207" s="5" t="s">
        <v>18</v>
      </c>
      <c r="E5207" s="5" t="s">
        <v>19</v>
      </c>
      <c r="F5207" s="6">
        <v>46218</v>
      </c>
      <c r="G5207" s="5">
        <v>26</v>
      </c>
      <c r="H5207" s="5" t="s">
        <v>5192</v>
      </c>
      <c r="I5207" s="5"/>
      <c r="J5207" s="5"/>
      <c r="K5207" s="5">
        <v>1.45</v>
      </c>
      <c r="L5207" s="5" t="s">
        <v>23</v>
      </c>
      <c r="M5207" s="7">
        <v>94547.13</v>
      </c>
      <c r="N5207" s="7">
        <v>0</v>
      </c>
      <c r="O5207" s="7">
        <v>137093.34</v>
      </c>
      <c r="P5207" s="7">
        <v>167253.87</v>
      </c>
    </row>
    <row r="5208" spans="1:16" x14ac:dyDescent="0.25">
      <c r="A5208" s="5" t="s">
        <v>5157</v>
      </c>
      <c r="B5208" s="6">
        <v>46212</v>
      </c>
      <c r="C5208" s="5" t="s">
        <v>17</v>
      </c>
      <c r="D5208" s="5" t="s">
        <v>18</v>
      </c>
      <c r="E5208" s="5" t="s">
        <v>19</v>
      </c>
      <c r="F5208" s="6">
        <v>46218</v>
      </c>
      <c r="G5208" s="5">
        <v>27</v>
      </c>
      <c r="H5208" s="5" t="s">
        <v>5193</v>
      </c>
      <c r="I5208" s="5" t="s">
        <v>5194</v>
      </c>
      <c r="J5208" s="5"/>
      <c r="K5208" s="5">
        <v>0.76</v>
      </c>
      <c r="L5208" s="5" t="s">
        <v>23</v>
      </c>
      <c r="M5208" s="7">
        <v>108607.9</v>
      </c>
      <c r="N5208" s="7">
        <v>0</v>
      </c>
      <c r="O5208" s="7">
        <v>82542</v>
      </c>
      <c r="P5208" s="7">
        <v>100701.24</v>
      </c>
    </row>
    <row r="5209" spans="1:16" x14ac:dyDescent="0.25">
      <c r="A5209" s="5" t="s">
        <v>5157</v>
      </c>
      <c r="B5209" s="6">
        <v>46212</v>
      </c>
      <c r="C5209" s="5" t="s">
        <v>17</v>
      </c>
      <c r="D5209" s="5" t="s">
        <v>18</v>
      </c>
      <c r="E5209" s="5" t="s">
        <v>19</v>
      </c>
      <c r="F5209" s="6">
        <v>46218</v>
      </c>
      <c r="G5209" s="5">
        <v>28</v>
      </c>
      <c r="H5209" s="5" t="s">
        <v>5195</v>
      </c>
      <c r="I5209" s="5"/>
      <c r="J5209" s="5"/>
      <c r="K5209" s="5">
        <v>0.01</v>
      </c>
      <c r="L5209" s="5" t="s">
        <v>23</v>
      </c>
      <c r="M5209" s="7">
        <v>132501</v>
      </c>
      <c r="N5209" s="7">
        <v>0</v>
      </c>
      <c r="O5209" s="7">
        <v>1325.01</v>
      </c>
      <c r="P5209" s="7">
        <v>1616.51</v>
      </c>
    </row>
    <row r="5210" spans="1:16" x14ac:dyDescent="0.25">
      <c r="A5210" s="5" t="s">
        <v>5157</v>
      </c>
      <c r="B5210" s="6">
        <v>46212</v>
      </c>
      <c r="C5210" s="5" t="s">
        <v>17</v>
      </c>
      <c r="D5210" s="5" t="s">
        <v>18</v>
      </c>
      <c r="E5210" s="5" t="s">
        <v>19</v>
      </c>
      <c r="F5210" s="6">
        <v>46218</v>
      </c>
      <c r="G5210" s="5">
        <v>29</v>
      </c>
      <c r="H5210" s="5" t="s">
        <v>5196</v>
      </c>
      <c r="I5210" s="5"/>
      <c r="J5210" s="5"/>
      <c r="K5210" s="5">
        <v>1.7</v>
      </c>
      <c r="L5210" s="5" t="s">
        <v>23</v>
      </c>
      <c r="M5210" s="7">
        <v>108607.9</v>
      </c>
      <c r="N5210" s="7">
        <v>0</v>
      </c>
      <c r="O5210" s="7">
        <v>184633.43</v>
      </c>
      <c r="P5210" s="7">
        <v>225252.78</v>
      </c>
    </row>
    <row r="5211" spans="1:16" x14ac:dyDescent="0.25">
      <c r="A5211" s="5" t="s">
        <v>5157</v>
      </c>
      <c r="B5211" s="6">
        <v>46212</v>
      </c>
      <c r="C5211" s="5" t="s">
        <v>17</v>
      </c>
      <c r="D5211" s="5" t="s">
        <v>18</v>
      </c>
      <c r="E5211" s="5" t="s">
        <v>19</v>
      </c>
      <c r="F5211" s="6">
        <v>46218</v>
      </c>
      <c r="G5211" s="5">
        <v>30</v>
      </c>
      <c r="H5211" s="5" t="s">
        <v>5197</v>
      </c>
      <c r="I5211" s="5" t="s">
        <v>5198</v>
      </c>
      <c r="J5211" s="5"/>
      <c r="K5211" s="5">
        <v>8.8699999999999992</v>
      </c>
      <c r="L5211" s="5" t="s">
        <v>23</v>
      </c>
      <c r="M5211" s="7">
        <v>103496.8</v>
      </c>
      <c r="N5211" s="7">
        <v>0</v>
      </c>
      <c r="O5211" s="7">
        <v>918016.62</v>
      </c>
      <c r="P5211" s="7">
        <v>1119980.28</v>
      </c>
    </row>
    <row r="5212" spans="1:16" x14ac:dyDescent="0.25">
      <c r="A5212" s="5" t="s">
        <v>5157</v>
      </c>
      <c r="B5212" s="6">
        <v>46212</v>
      </c>
      <c r="C5212" s="5" t="s">
        <v>17</v>
      </c>
      <c r="D5212" s="5" t="s">
        <v>18</v>
      </c>
      <c r="E5212" s="5" t="s">
        <v>19</v>
      </c>
      <c r="F5212" s="6">
        <v>46218</v>
      </c>
      <c r="G5212" s="5">
        <v>31</v>
      </c>
      <c r="H5212" s="5" t="s">
        <v>5199</v>
      </c>
      <c r="I5212" s="5" t="s">
        <v>5200</v>
      </c>
      <c r="J5212" s="5"/>
      <c r="K5212" s="5">
        <v>0.27</v>
      </c>
      <c r="L5212" s="5" t="s">
        <v>23</v>
      </c>
      <c r="M5212" s="7">
        <v>89885.5</v>
      </c>
      <c r="N5212" s="7">
        <v>0</v>
      </c>
      <c r="O5212" s="7">
        <v>24269.09</v>
      </c>
      <c r="P5212" s="7">
        <v>29608.29</v>
      </c>
    </row>
    <row r="5213" spans="1:16" x14ac:dyDescent="0.25">
      <c r="A5213" s="5" t="s">
        <v>5157</v>
      </c>
      <c r="B5213" s="6">
        <v>46212</v>
      </c>
      <c r="C5213" s="5" t="s">
        <v>17</v>
      </c>
      <c r="D5213" s="5" t="s">
        <v>18</v>
      </c>
      <c r="E5213" s="5" t="s">
        <v>19</v>
      </c>
      <c r="F5213" s="6">
        <v>46218</v>
      </c>
      <c r="G5213" s="5">
        <v>32</v>
      </c>
      <c r="H5213" s="5" t="s">
        <v>5201</v>
      </c>
      <c r="I5213" s="5" t="s">
        <v>5202</v>
      </c>
      <c r="J5213" s="5"/>
      <c r="K5213" s="5">
        <v>0.06</v>
      </c>
      <c r="L5213" s="5" t="s">
        <v>23</v>
      </c>
      <c r="M5213" s="7">
        <v>91335.5</v>
      </c>
      <c r="N5213" s="7">
        <v>0</v>
      </c>
      <c r="O5213" s="7">
        <v>5480.13</v>
      </c>
      <c r="P5213" s="7">
        <v>6685.76</v>
      </c>
    </row>
    <row r="5214" spans="1:16" x14ac:dyDescent="0.25">
      <c r="A5214" s="5" t="s">
        <v>5157</v>
      </c>
      <c r="B5214" s="6">
        <v>46212</v>
      </c>
      <c r="C5214" s="5" t="s">
        <v>17</v>
      </c>
      <c r="D5214" s="5" t="s">
        <v>18</v>
      </c>
      <c r="E5214" s="5" t="s">
        <v>19</v>
      </c>
      <c r="F5214" s="6">
        <v>46218</v>
      </c>
      <c r="G5214" s="5">
        <v>33</v>
      </c>
      <c r="H5214" s="5" t="s">
        <v>5203</v>
      </c>
      <c r="I5214" s="5"/>
      <c r="J5214" s="5"/>
      <c r="K5214" s="5">
        <v>0.19</v>
      </c>
      <c r="L5214" s="5" t="s">
        <v>23</v>
      </c>
      <c r="M5214" s="7">
        <v>107604.5</v>
      </c>
      <c r="N5214" s="7">
        <v>0</v>
      </c>
      <c r="O5214" s="7">
        <v>20444.86</v>
      </c>
      <c r="P5214" s="7">
        <v>24942.73</v>
      </c>
    </row>
    <row r="5215" spans="1:16" x14ac:dyDescent="0.25">
      <c r="A5215" s="5" t="s">
        <v>5157</v>
      </c>
      <c r="B5215" s="6">
        <v>46212</v>
      </c>
      <c r="C5215" s="5" t="s">
        <v>17</v>
      </c>
      <c r="D5215" s="5" t="s">
        <v>18</v>
      </c>
      <c r="E5215" s="5" t="s">
        <v>19</v>
      </c>
      <c r="F5215" s="6">
        <v>46218</v>
      </c>
      <c r="G5215" s="5">
        <v>34</v>
      </c>
      <c r="H5215" s="5" t="s">
        <v>5204</v>
      </c>
      <c r="I5215" s="5"/>
      <c r="J5215" s="5"/>
      <c r="K5215" s="5">
        <v>0.14000000000000001</v>
      </c>
      <c r="L5215" s="5" t="s">
        <v>23</v>
      </c>
      <c r="M5215" s="7">
        <v>94547.25</v>
      </c>
      <c r="N5215" s="7">
        <v>0</v>
      </c>
      <c r="O5215" s="7">
        <v>13236.62</v>
      </c>
      <c r="P5215" s="7">
        <v>16148.68</v>
      </c>
    </row>
    <row r="5216" spans="1:16" x14ac:dyDescent="0.25">
      <c r="A5216" s="5" t="s">
        <v>5157</v>
      </c>
      <c r="B5216" s="6">
        <v>46212</v>
      </c>
      <c r="C5216" s="5" t="s">
        <v>17</v>
      </c>
      <c r="D5216" s="5" t="s">
        <v>18</v>
      </c>
      <c r="E5216" s="5" t="s">
        <v>19</v>
      </c>
      <c r="F5216" s="6">
        <v>46218</v>
      </c>
      <c r="G5216" s="5">
        <v>35</v>
      </c>
      <c r="H5216" s="5" t="s">
        <v>5205</v>
      </c>
      <c r="I5216" s="5" t="s">
        <v>5206</v>
      </c>
      <c r="J5216" s="5"/>
      <c r="K5216" s="5">
        <v>0.16</v>
      </c>
      <c r="L5216" s="5" t="s">
        <v>23</v>
      </c>
      <c r="M5216" s="7">
        <v>126266</v>
      </c>
      <c r="N5216" s="7">
        <v>0</v>
      </c>
      <c r="O5216" s="7">
        <v>20202.560000000001</v>
      </c>
      <c r="P5216" s="7">
        <v>24647.119999999999</v>
      </c>
    </row>
    <row r="5217" spans="1:16" x14ac:dyDescent="0.25">
      <c r="A5217" s="5" t="s">
        <v>5157</v>
      </c>
      <c r="B5217" s="6">
        <v>46212</v>
      </c>
      <c r="C5217" s="5" t="s">
        <v>17</v>
      </c>
      <c r="D5217" s="5" t="s">
        <v>18</v>
      </c>
      <c r="E5217" s="5" t="s">
        <v>19</v>
      </c>
      <c r="F5217" s="6">
        <v>46218</v>
      </c>
      <c r="G5217" s="5">
        <v>36</v>
      </c>
      <c r="H5217" s="5" t="s">
        <v>5207</v>
      </c>
      <c r="I5217" s="5" t="s">
        <v>5208</v>
      </c>
      <c r="J5217" s="5"/>
      <c r="K5217" s="5">
        <v>0.21</v>
      </c>
      <c r="L5217" s="5" t="s">
        <v>23</v>
      </c>
      <c r="M5217" s="7">
        <v>204827</v>
      </c>
      <c r="N5217" s="7">
        <v>0</v>
      </c>
      <c r="O5217" s="7">
        <v>43013.67</v>
      </c>
      <c r="P5217" s="7">
        <v>52476.68</v>
      </c>
    </row>
    <row r="5218" spans="1:16" x14ac:dyDescent="0.25">
      <c r="A5218" s="5" t="s">
        <v>5157</v>
      </c>
      <c r="B5218" s="6">
        <v>46212</v>
      </c>
      <c r="C5218" s="5" t="s">
        <v>17</v>
      </c>
      <c r="D5218" s="5" t="s">
        <v>18</v>
      </c>
      <c r="E5218" s="5" t="s">
        <v>19</v>
      </c>
      <c r="F5218" s="6">
        <v>46218</v>
      </c>
      <c r="G5218" s="5">
        <v>37</v>
      </c>
      <c r="H5218" s="5" t="s">
        <v>5209</v>
      </c>
      <c r="I5218" s="5" t="s">
        <v>5210</v>
      </c>
      <c r="J5218" s="5"/>
      <c r="K5218" s="5">
        <v>0.09</v>
      </c>
      <c r="L5218" s="5" t="s">
        <v>23</v>
      </c>
      <c r="M5218" s="7">
        <v>125632.15</v>
      </c>
      <c r="N5218" s="7">
        <v>0</v>
      </c>
      <c r="O5218" s="7">
        <v>11306.89</v>
      </c>
      <c r="P5218" s="7">
        <v>13794.41</v>
      </c>
    </row>
    <row r="5219" spans="1:16" x14ac:dyDescent="0.25">
      <c r="A5219" s="2" t="s">
        <v>5211</v>
      </c>
      <c r="B5219" s="3">
        <v>46212</v>
      </c>
      <c r="C5219" s="2" t="s">
        <v>905</v>
      </c>
      <c r="D5219" s="2" t="s">
        <v>18</v>
      </c>
      <c r="E5219" s="2" t="s">
        <v>19</v>
      </c>
      <c r="F5219" s="3"/>
      <c r="G5219" s="2">
        <v>1</v>
      </c>
      <c r="H5219" s="2" t="s">
        <v>5212</v>
      </c>
      <c r="I5219" s="2"/>
      <c r="J5219" s="2"/>
      <c r="K5219" s="2">
        <v>30</v>
      </c>
      <c r="L5219" s="2" t="s">
        <v>38</v>
      </c>
      <c r="M5219" s="4">
        <v>16.7</v>
      </c>
      <c r="N5219" s="4">
        <v>0</v>
      </c>
      <c r="O5219" s="4">
        <v>501</v>
      </c>
      <c r="P5219" s="4">
        <v>611.22</v>
      </c>
    </row>
    <row r="5220" spans="1:16" x14ac:dyDescent="0.25">
      <c r="A5220" s="2" t="s">
        <v>5211</v>
      </c>
      <c r="B5220" s="3">
        <v>46212</v>
      </c>
      <c r="C5220" s="2" t="s">
        <v>905</v>
      </c>
      <c r="D5220" s="2" t="s">
        <v>18</v>
      </c>
      <c r="E5220" s="2" t="s">
        <v>19</v>
      </c>
      <c r="F5220" s="3"/>
      <c r="G5220" s="2">
        <v>2</v>
      </c>
      <c r="H5220" s="2" t="s">
        <v>5213</v>
      </c>
      <c r="I5220" s="2"/>
      <c r="J5220" s="2"/>
      <c r="K5220" s="2">
        <v>30</v>
      </c>
      <c r="L5220" s="2" t="s">
        <v>38</v>
      </c>
      <c r="M5220" s="4">
        <v>3.7</v>
      </c>
      <c r="N5220" s="4">
        <v>0</v>
      </c>
      <c r="O5220" s="4">
        <v>111</v>
      </c>
      <c r="P5220" s="4">
        <v>135.41999999999999</v>
      </c>
    </row>
    <row r="5221" spans="1:16" x14ac:dyDescent="0.25">
      <c r="A5221" s="2" t="s">
        <v>5211</v>
      </c>
      <c r="B5221" s="3">
        <v>46212</v>
      </c>
      <c r="C5221" s="2" t="s">
        <v>905</v>
      </c>
      <c r="D5221" s="2" t="s">
        <v>18</v>
      </c>
      <c r="E5221" s="2" t="s">
        <v>19</v>
      </c>
      <c r="F5221" s="3"/>
      <c r="G5221" s="2">
        <v>3</v>
      </c>
      <c r="H5221" s="2" t="s">
        <v>5214</v>
      </c>
      <c r="I5221" s="2"/>
      <c r="J5221" s="2"/>
      <c r="K5221" s="2">
        <v>30</v>
      </c>
      <c r="L5221" s="2" t="s">
        <v>38</v>
      </c>
      <c r="M5221" s="4">
        <v>2.4</v>
      </c>
      <c r="N5221" s="4">
        <v>0</v>
      </c>
      <c r="O5221" s="4">
        <v>72</v>
      </c>
      <c r="P5221" s="4">
        <v>87.84</v>
      </c>
    </row>
    <row r="5222" spans="1:16" x14ac:dyDescent="0.25">
      <c r="A5222" s="2" t="s">
        <v>5211</v>
      </c>
      <c r="B5222" s="3">
        <v>46212</v>
      </c>
      <c r="C5222" s="2" t="s">
        <v>905</v>
      </c>
      <c r="D5222" s="2" t="s">
        <v>18</v>
      </c>
      <c r="E5222" s="2" t="s">
        <v>19</v>
      </c>
      <c r="F5222" s="3"/>
      <c r="G5222" s="2">
        <v>4</v>
      </c>
      <c r="H5222" s="2" t="s">
        <v>5215</v>
      </c>
      <c r="I5222" s="2"/>
      <c r="J5222" s="2"/>
      <c r="K5222" s="2">
        <v>30</v>
      </c>
      <c r="L5222" s="2" t="s">
        <v>38</v>
      </c>
      <c r="M5222" s="4">
        <v>1.23</v>
      </c>
      <c r="N5222" s="4">
        <v>0</v>
      </c>
      <c r="O5222" s="4">
        <v>36.9</v>
      </c>
      <c r="P5222" s="4">
        <v>45.02</v>
      </c>
    </row>
    <row r="5223" spans="1:16" x14ac:dyDescent="0.25">
      <c r="A5223" s="2" t="s">
        <v>5211</v>
      </c>
      <c r="B5223" s="3">
        <v>46212</v>
      </c>
      <c r="C5223" s="2" t="s">
        <v>905</v>
      </c>
      <c r="D5223" s="2" t="s">
        <v>18</v>
      </c>
      <c r="E5223" s="2" t="s">
        <v>19</v>
      </c>
      <c r="F5223" s="3"/>
      <c r="G5223" s="2">
        <v>5</v>
      </c>
      <c r="H5223" s="2" t="s">
        <v>5216</v>
      </c>
      <c r="I5223" s="2"/>
      <c r="J5223" s="2"/>
      <c r="K5223" s="2">
        <v>100</v>
      </c>
      <c r="L5223" s="2" t="s">
        <v>38</v>
      </c>
      <c r="M5223" s="4">
        <v>4.8</v>
      </c>
      <c r="N5223" s="4">
        <v>0</v>
      </c>
      <c r="O5223" s="4">
        <v>480</v>
      </c>
      <c r="P5223" s="4">
        <v>585.6</v>
      </c>
    </row>
    <row r="5224" spans="1:16" x14ac:dyDescent="0.25">
      <c r="A5224" s="2" t="s">
        <v>5211</v>
      </c>
      <c r="B5224" s="3">
        <v>46212</v>
      </c>
      <c r="C5224" s="2" t="s">
        <v>905</v>
      </c>
      <c r="D5224" s="2" t="s">
        <v>18</v>
      </c>
      <c r="E5224" s="2" t="s">
        <v>19</v>
      </c>
      <c r="F5224" s="3"/>
      <c r="G5224" s="2">
        <v>6</v>
      </c>
      <c r="H5224" s="2" t="s">
        <v>5217</v>
      </c>
      <c r="I5224" s="2"/>
      <c r="J5224" s="2"/>
      <c r="K5224" s="2">
        <v>100</v>
      </c>
      <c r="L5224" s="2" t="s">
        <v>38</v>
      </c>
      <c r="M5224" s="4">
        <v>1.22</v>
      </c>
      <c r="N5224" s="4">
        <v>0</v>
      </c>
      <c r="O5224" s="4">
        <v>122</v>
      </c>
      <c r="P5224" s="4">
        <v>148.84</v>
      </c>
    </row>
    <row r="5225" spans="1:16" x14ac:dyDescent="0.25">
      <c r="A5225" s="2" t="s">
        <v>5211</v>
      </c>
      <c r="B5225" s="3">
        <v>46212</v>
      </c>
      <c r="C5225" s="2" t="s">
        <v>905</v>
      </c>
      <c r="D5225" s="2" t="s">
        <v>18</v>
      </c>
      <c r="E5225" s="2" t="s">
        <v>19</v>
      </c>
      <c r="F5225" s="3"/>
      <c r="G5225" s="2">
        <v>7</v>
      </c>
      <c r="H5225" s="2" t="s">
        <v>5218</v>
      </c>
      <c r="I5225" s="2"/>
      <c r="J5225" s="2"/>
      <c r="K5225" s="2">
        <v>100</v>
      </c>
      <c r="L5225" s="2" t="s">
        <v>38</v>
      </c>
      <c r="M5225" s="4">
        <v>0.67</v>
      </c>
      <c r="N5225" s="4">
        <v>0</v>
      </c>
      <c r="O5225" s="4">
        <v>67</v>
      </c>
      <c r="P5225" s="4">
        <v>81.739999999999995</v>
      </c>
    </row>
    <row r="5226" spans="1:16" x14ac:dyDescent="0.25">
      <c r="A5226" s="2" t="s">
        <v>5211</v>
      </c>
      <c r="B5226" s="3">
        <v>46212</v>
      </c>
      <c r="C5226" s="2" t="s">
        <v>905</v>
      </c>
      <c r="D5226" s="2" t="s">
        <v>18</v>
      </c>
      <c r="E5226" s="2" t="s">
        <v>19</v>
      </c>
      <c r="F5226" s="3"/>
      <c r="G5226" s="2">
        <v>8</v>
      </c>
      <c r="H5226" s="2" t="s">
        <v>5219</v>
      </c>
      <c r="I5226" s="2"/>
      <c r="J5226" s="2"/>
      <c r="K5226" s="2">
        <v>100</v>
      </c>
      <c r="L5226" s="2" t="s">
        <v>38</v>
      </c>
      <c r="M5226" s="4">
        <v>0.64</v>
      </c>
      <c r="N5226" s="4">
        <v>0</v>
      </c>
      <c r="O5226" s="4">
        <v>64</v>
      </c>
      <c r="P5226" s="4">
        <v>78.08</v>
      </c>
    </row>
    <row r="5227" spans="1:16" x14ac:dyDescent="0.25">
      <c r="A5227" s="2" t="s">
        <v>5211</v>
      </c>
      <c r="B5227" s="3">
        <v>46212</v>
      </c>
      <c r="C5227" s="2" t="s">
        <v>905</v>
      </c>
      <c r="D5227" s="2" t="s">
        <v>18</v>
      </c>
      <c r="E5227" s="2" t="s">
        <v>19</v>
      </c>
      <c r="F5227" s="3"/>
      <c r="G5227" s="2">
        <v>9</v>
      </c>
      <c r="H5227" s="2" t="s">
        <v>5220</v>
      </c>
      <c r="I5227" s="2"/>
      <c r="J5227" s="2"/>
      <c r="K5227" s="2">
        <v>300</v>
      </c>
      <c r="L5227" s="2" t="s">
        <v>38</v>
      </c>
      <c r="M5227" s="4">
        <v>2.72</v>
      </c>
      <c r="N5227" s="4">
        <v>0</v>
      </c>
      <c r="O5227" s="4">
        <v>816</v>
      </c>
      <c r="P5227" s="4">
        <v>995.52</v>
      </c>
    </row>
    <row r="5228" spans="1:16" x14ac:dyDescent="0.25">
      <c r="A5228" s="2" t="s">
        <v>5211</v>
      </c>
      <c r="B5228" s="3">
        <v>46212</v>
      </c>
      <c r="C5228" s="2" t="s">
        <v>905</v>
      </c>
      <c r="D5228" s="2" t="s">
        <v>18</v>
      </c>
      <c r="E5228" s="2" t="s">
        <v>19</v>
      </c>
      <c r="F5228" s="3"/>
      <c r="G5228" s="2">
        <v>10</v>
      </c>
      <c r="H5228" s="2" t="s">
        <v>4557</v>
      </c>
      <c r="I5228" s="2"/>
      <c r="J5228" s="2"/>
      <c r="K5228" s="2">
        <v>300</v>
      </c>
      <c r="L5228" s="2" t="s">
        <v>38</v>
      </c>
      <c r="M5228" s="4">
        <v>0.69</v>
      </c>
      <c r="N5228" s="4">
        <v>0</v>
      </c>
      <c r="O5228" s="4">
        <v>207</v>
      </c>
      <c r="P5228" s="4">
        <v>252.54</v>
      </c>
    </row>
    <row r="5229" spans="1:16" x14ac:dyDescent="0.25">
      <c r="A5229" s="2" t="s">
        <v>5211</v>
      </c>
      <c r="B5229" s="3">
        <v>46212</v>
      </c>
      <c r="C5229" s="2" t="s">
        <v>905</v>
      </c>
      <c r="D5229" s="2" t="s">
        <v>18</v>
      </c>
      <c r="E5229" s="2" t="s">
        <v>19</v>
      </c>
      <c r="F5229" s="3"/>
      <c r="G5229" s="2">
        <v>11</v>
      </c>
      <c r="H5229" s="2" t="s">
        <v>5221</v>
      </c>
      <c r="I5229" s="2"/>
      <c r="J5229" s="2"/>
      <c r="K5229" s="2">
        <v>300</v>
      </c>
      <c r="L5229" s="2" t="s">
        <v>38</v>
      </c>
      <c r="M5229" s="4">
        <v>0.27</v>
      </c>
      <c r="N5229" s="4">
        <v>0</v>
      </c>
      <c r="O5229" s="4">
        <v>81</v>
      </c>
      <c r="P5229" s="4">
        <v>98.82</v>
      </c>
    </row>
    <row r="5230" spans="1:16" x14ac:dyDescent="0.25">
      <c r="A5230" s="2" t="s">
        <v>5211</v>
      </c>
      <c r="B5230" s="3">
        <v>46212</v>
      </c>
      <c r="C5230" s="2" t="s">
        <v>905</v>
      </c>
      <c r="D5230" s="2" t="s">
        <v>18</v>
      </c>
      <c r="E5230" s="2" t="s">
        <v>19</v>
      </c>
      <c r="F5230" s="3"/>
      <c r="G5230" s="2">
        <v>12</v>
      </c>
      <c r="H5230" s="2" t="s">
        <v>5222</v>
      </c>
      <c r="I5230" s="2"/>
      <c r="J5230" s="2"/>
      <c r="K5230" s="2">
        <v>300</v>
      </c>
      <c r="L5230" s="2" t="s">
        <v>38</v>
      </c>
      <c r="M5230" s="4">
        <v>0.24</v>
      </c>
      <c r="N5230" s="4">
        <v>0</v>
      </c>
      <c r="O5230" s="4">
        <v>72</v>
      </c>
      <c r="P5230" s="4">
        <v>87.84</v>
      </c>
    </row>
    <row r="5231" spans="1:16" x14ac:dyDescent="0.25">
      <c r="A5231" s="2" t="s">
        <v>5211</v>
      </c>
      <c r="B5231" s="3">
        <v>46212</v>
      </c>
      <c r="C5231" s="2" t="s">
        <v>905</v>
      </c>
      <c r="D5231" s="2" t="s">
        <v>18</v>
      </c>
      <c r="E5231" s="2" t="s">
        <v>19</v>
      </c>
      <c r="F5231" s="3"/>
      <c r="G5231" s="2">
        <v>13</v>
      </c>
      <c r="H5231" s="2" t="s">
        <v>5223</v>
      </c>
      <c r="I5231" s="2"/>
      <c r="J5231" s="2"/>
      <c r="K5231" s="2">
        <v>50</v>
      </c>
      <c r="L5231" s="2" t="s">
        <v>38</v>
      </c>
      <c r="M5231" s="4">
        <v>2.93</v>
      </c>
      <c r="N5231" s="4">
        <v>0</v>
      </c>
      <c r="O5231" s="4">
        <v>146.5</v>
      </c>
      <c r="P5231" s="4">
        <v>178.73</v>
      </c>
    </row>
    <row r="5232" spans="1:16" x14ac:dyDescent="0.25">
      <c r="A5232" s="2" t="s">
        <v>5211</v>
      </c>
      <c r="B5232" s="3">
        <v>46212</v>
      </c>
      <c r="C5232" s="2" t="s">
        <v>905</v>
      </c>
      <c r="D5232" s="2" t="s">
        <v>18</v>
      </c>
      <c r="E5232" s="2" t="s">
        <v>19</v>
      </c>
      <c r="F5232" s="3"/>
      <c r="G5232" s="2">
        <v>14</v>
      </c>
      <c r="H5232" s="2" t="s">
        <v>5224</v>
      </c>
      <c r="I5232" s="2"/>
      <c r="J5232" s="2"/>
      <c r="K5232" s="2">
        <v>50</v>
      </c>
      <c r="L5232" s="2" t="s">
        <v>38</v>
      </c>
      <c r="M5232" s="4">
        <v>2.08</v>
      </c>
      <c r="N5232" s="4">
        <v>0</v>
      </c>
      <c r="O5232" s="4">
        <v>104</v>
      </c>
      <c r="P5232" s="4">
        <v>126.88</v>
      </c>
    </row>
    <row r="5233" spans="1:16" x14ac:dyDescent="0.25">
      <c r="A5233" s="2" t="s">
        <v>5211</v>
      </c>
      <c r="B5233" s="3">
        <v>46212</v>
      </c>
      <c r="C5233" s="2" t="s">
        <v>905</v>
      </c>
      <c r="D5233" s="2" t="s">
        <v>18</v>
      </c>
      <c r="E5233" s="2" t="s">
        <v>19</v>
      </c>
      <c r="F5233" s="3"/>
      <c r="G5233" s="2">
        <v>15</v>
      </c>
      <c r="H5233" s="2" t="s">
        <v>5225</v>
      </c>
      <c r="I5233" s="2"/>
      <c r="J5233" s="2"/>
      <c r="K5233" s="2">
        <v>50</v>
      </c>
      <c r="L5233" s="2" t="s">
        <v>38</v>
      </c>
      <c r="M5233" s="4">
        <v>0.24</v>
      </c>
      <c r="N5233" s="4">
        <v>0</v>
      </c>
      <c r="O5233" s="4">
        <v>12</v>
      </c>
      <c r="P5233" s="4">
        <v>14.64</v>
      </c>
    </row>
    <row r="5234" spans="1:16" x14ac:dyDescent="0.25">
      <c r="A5234" s="2" t="s">
        <v>5211</v>
      </c>
      <c r="B5234" s="3">
        <v>46212</v>
      </c>
      <c r="C5234" s="2" t="s">
        <v>905</v>
      </c>
      <c r="D5234" s="2" t="s">
        <v>18</v>
      </c>
      <c r="E5234" s="2" t="s">
        <v>19</v>
      </c>
      <c r="F5234" s="3"/>
      <c r="G5234" s="2">
        <v>16</v>
      </c>
      <c r="H5234" s="2" t="s">
        <v>5226</v>
      </c>
      <c r="I5234" s="2"/>
      <c r="J5234" s="2"/>
      <c r="K5234" s="2">
        <v>50</v>
      </c>
      <c r="L5234" s="2" t="s">
        <v>38</v>
      </c>
      <c r="M5234" s="4">
        <v>0.16</v>
      </c>
      <c r="N5234" s="4">
        <v>0</v>
      </c>
      <c r="O5234" s="4">
        <v>8</v>
      </c>
      <c r="P5234" s="4">
        <v>9.76</v>
      </c>
    </row>
    <row r="5235" spans="1:16" x14ac:dyDescent="0.25">
      <c r="A5235" s="2" t="s">
        <v>5211</v>
      </c>
      <c r="B5235" s="3">
        <v>46212</v>
      </c>
      <c r="C5235" s="2" t="s">
        <v>905</v>
      </c>
      <c r="D5235" s="2" t="s">
        <v>18</v>
      </c>
      <c r="E5235" s="2" t="s">
        <v>19</v>
      </c>
      <c r="F5235" s="3"/>
      <c r="G5235" s="2">
        <v>17</v>
      </c>
      <c r="H5235" s="2" t="s">
        <v>5227</v>
      </c>
      <c r="I5235" s="2"/>
      <c r="J5235" s="2"/>
      <c r="K5235" s="2">
        <v>80</v>
      </c>
      <c r="L5235" s="2" t="s">
        <v>38</v>
      </c>
      <c r="M5235" s="4">
        <v>1.78</v>
      </c>
      <c r="N5235" s="4">
        <v>0</v>
      </c>
      <c r="O5235" s="4">
        <v>142.4</v>
      </c>
      <c r="P5235" s="4">
        <v>173.73</v>
      </c>
    </row>
    <row r="5236" spans="1:16" x14ac:dyDescent="0.25">
      <c r="A5236" s="2" t="s">
        <v>5211</v>
      </c>
      <c r="B5236" s="3">
        <v>46212</v>
      </c>
      <c r="C5236" s="2" t="s">
        <v>905</v>
      </c>
      <c r="D5236" s="2" t="s">
        <v>18</v>
      </c>
      <c r="E5236" s="2" t="s">
        <v>19</v>
      </c>
      <c r="F5236" s="3"/>
      <c r="G5236" s="2">
        <v>18</v>
      </c>
      <c r="H5236" s="2" t="s">
        <v>5228</v>
      </c>
      <c r="I5236" s="2"/>
      <c r="J5236" s="2"/>
      <c r="K5236" s="2">
        <v>80</v>
      </c>
      <c r="L5236" s="2" t="s">
        <v>38</v>
      </c>
      <c r="M5236" s="4">
        <v>0.4</v>
      </c>
      <c r="N5236" s="4">
        <v>0</v>
      </c>
      <c r="O5236" s="4">
        <v>32</v>
      </c>
      <c r="P5236" s="4">
        <v>39.04</v>
      </c>
    </row>
    <row r="5237" spans="1:16" x14ac:dyDescent="0.25">
      <c r="A5237" s="2" t="s">
        <v>5211</v>
      </c>
      <c r="B5237" s="3">
        <v>46212</v>
      </c>
      <c r="C5237" s="2" t="s">
        <v>905</v>
      </c>
      <c r="D5237" s="2" t="s">
        <v>18</v>
      </c>
      <c r="E5237" s="2" t="s">
        <v>19</v>
      </c>
      <c r="F5237" s="3"/>
      <c r="G5237" s="2">
        <v>19</v>
      </c>
      <c r="H5237" s="2" t="s">
        <v>5229</v>
      </c>
      <c r="I5237" s="2"/>
      <c r="J5237" s="2"/>
      <c r="K5237" s="2">
        <v>80</v>
      </c>
      <c r="L5237" s="2" t="s">
        <v>38</v>
      </c>
      <c r="M5237" s="4">
        <v>0.16</v>
      </c>
      <c r="N5237" s="4">
        <v>0</v>
      </c>
      <c r="O5237" s="4">
        <v>12.8</v>
      </c>
      <c r="P5237" s="4">
        <v>15.62</v>
      </c>
    </row>
    <row r="5238" spans="1:16" x14ac:dyDescent="0.25">
      <c r="A5238" s="2" t="s">
        <v>5211</v>
      </c>
      <c r="B5238" s="3">
        <v>46212</v>
      </c>
      <c r="C5238" s="2" t="s">
        <v>905</v>
      </c>
      <c r="D5238" s="2" t="s">
        <v>18</v>
      </c>
      <c r="E5238" s="2" t="s">
        <v>19</v>
      </c>
      <c r="F5238" s="3"/>
      <c r="G5238" s="2">
        <v>20</v>
      </c>
      <c r="H5238" s="2" t="s">
        <v>5230</v>
      </c>
      <c r="I5238" s="2"/>
      <c r="J5238" s="2"/>
      <c r="K5238" s="2">
        <v>80</v>
      </c>
      <c r="L5238" s="2" t="s">
        <v>38</v>
      </c>
      <c r="M5238" s="4">
        <v>0.24</v>
      </c>
      <c r="N5238" s="4">
        <v>0</v>
      </c>
      <c r="O5238" s="4">
        <v>19.2</v>
      </c>
      <c r="P5238" s="4">
        <v>23.42</v>
      </c>
    </row>
    <row r="5239" spans="1:16" x14ac:dyDescent="0.25">
      <c r="A5239" s="2" t="s">
        <v>5211</v>
      </c>
      <c r="B5239" s="3">
        <v>46212</v>
      </c>
      <c r="C5239" s="2" t="s">
        <v>905</v>
      </c>
      <c r="D5239" s="2" t="s">
        <v>18</v>
      </c>
      <c r="E5239" s="2" t="s">
        <v>19</v>
      </c>
      <c r="F5239" s="3"/>
      <c r="G5239" s="2">
        <v>21</v>
      </c>
      <c r="H5239" s="2" t="s">
        <v>5231</v>
      </c>
      <c r="I5239" s="2"/>
      <c r="J5239" s="2"/>
      <c r="K5239" s="2">
        <v>0.1</v>
      </c>
      <c r="L5239" s="2" t="s">
        <v>115</v>
      </c>
      <c r="M5239" s="4">
        <v>44560</v>
      </c>
      <c r="N5239" s="4">
        <v>0</v>
      </c>
      <c r="O5239" s="4">
        <v>4456</v>
      </c>
      <c r="P5239" s="4">
        <v>5436.32</v>
      </c>
    </row>
    <row r="5240" spans="1:16" x14ac:dyDescent="0.25">
      <c r="A5240" s="2" t="s">
        <v>5211</v>
      </c>
      <c r="B5240" s="3">
        <v>46212</v>
      </c>
      <c r="C5240" s="2" t="s">
        <v>905</v>
      </c>
      <c r="D5240" s="2" t="s">
        <v>18</v>
      </c>
      <c r="E5240" s="2" t="s">
        <v>19</v>
      </c>
      <c r="F5240" s="3"/>
      <c r="G5240" s="2">
        <v>22</v>
      </c>
      <c r="H5240" s="2" t="s">
        <v>5232</v>
      </c>
      <c r="I5240" s="2"/>
      <c r="J5240" s="2"/>
      <c r="K5240" s="2">
        <v>300</v>
      </c>
      <c r="L5240" s="2" t="s">
        <v>38</v>
      </c>
      <c r="M5240" s="4">
        <v>9.4700000000000006</v>
      </c>
      <c r="N5240" s="4">
        <v>0</v>
      </c>
      <c r="O5240" s="4">
        <v>2841</v>
      </c>
      <c r="P5240" s="4">
        <v>3466.02</v>
      </c>
    </row>
    <row r="5241" spans="1:16" x14ac:dyDescent="0.25">
      <c r="A5241" s="2" t="s">
        <v>5211</v>
      </c>
      <c r="B5241" s="3">
        <v>46212</v>
      </c>
      <c r="C5241" s="2" t="s">
        <v>905</v>
      </c>
      <c r="D5241" s="2" t="s">
        <v>18</v>
      </c>
      <c r="E5241" s="2" t="s">
        <v>19</v>
      </c>
      <c r="F5241" s="3"/>
      <c r="G5241" s="2">
        <v>23</v>
      </c>
      <c r="H5241" s="2" t="s">
        <v>5220</v>
      </c>
      <c r="I5241" s="2"/>
      <c r="J5241" s="2"/>
      <c r="K5241" s="2">
        <v>300</v>
      </c>
      <c r="L5241" s="2" t="s">
        <v>38</v>
      </c>
      <c r="M5241" s="4">
        <v>2.72</v>
      </c>
      <c r="N5241" s="4">
        <v>0</v>
      </c>
      <c r="O5241" s="4">
        <v>816</v>
      </c>
      <c r="P5241" s="4">
        <v>995.52</v>
      </c>
    </row>
    <row r="5242" spans="1:16" x14ac:dyDescent="0.25">
      <c r="A5242" s="2" t="s">
        <v>5211</v>
      </c>
      <c r="B5242" s="3">
        <v>46212</v>
      </c>
      <c r="C5242" s="2" t="s">
        <v>905</v>
      </c>
      <c r="D5242" s="2" t="s">
        <v>18</v>
      </c>
      <c r="E5242" s="2" t="s">
        <v>19</v>
      </c>
      <c r="F5242" s="3"/>
      <c r="G5242" s="2">
        <v>24</v>
      </c>
      <c r="H5242" s="2" t="s">
        <v>4557</v>
      </c>
      <c r="I5242" s="2"/>
      <c r="J5242" s="2"/>
      <c r="K5242" s="2">
        <v>300</v>
      </c>
      <c r="L5242" s="2" t="s">
        <v>38</v>
      </c>
      <c r="M5242" s="4">
        <v>0.69</v>
      </c>
      <c r="N5242" s="4">
        <v>0</v>
      </c>
      <c r="O5242" s="4">
        <v>207</v>
      </c>
      <c r="P5242" s="4">
        <v>252.54</v>
      </c>
    </row>
    <row r="5243" spans="1:16" x14ac:dyDescent="0.25">
      <c r="A5243" s="2" t="s">
        <v>5211</v>
      </c>
      <c r="B5243" s="3">
        <v>46212</v>
      </c>
      <c r="C5243" s="2" t="s">
        <v>905</v>
      </c>
      <c r="D5243" s="2" t="s">
        <v>18</v>
      </c>
      <c r="E5243" s="2" t="s">
        <v>19</v>
      </c>
      <c r="F5243" s="3"/>
      <c r="G5243" s="2">
        <v>25</v>
      </c>
      <c r="H5243" s="2" t="s">
        <v>5221</v>
      </c>
      <c r="I5243" s="2"/>
      <c r="J5243" s="2"/>
      <c r="K5243" s="2">
        <v>300</v>
      </c>
      <c r="L5243" s="2" t="s">
        <v>38</v>
      </c>
      <c r="M5243" s="4">
        <v>0.27</v>
      </c>
      <c r="N5243" s="4">
        <v>0</v>
      </c>
      <c r="O5243" s="4">
        <v>81</v>
      </c>
      <c r="P5243" s="4">
        <v>98.82</v>
      </c>
    </row>
    <row r="5244" spans="1:16" x14ac:dyDescent="0.25">
      <c r="A5244" s="2" t="s">
        <v>5211</v>
      </c>
      <c r="B5244" s="3">
        <v>46212</v>
      </c>
      <c r="C5244" s="2" t="s">
        <v>905</v>
      </c>
      <c r="D5244" s="2" t="s">
        <v>18</v>
      </c>
      <c r="E5244" s="2" t="s">
        <v>19</v>
      </c>
      <c r="F5244" s="3"/>
      <c r="G5244" s="2">
        <v>26</v>
      </c>
      <c r="H5244" s="2" t="s">
        <v>5222</v>
      </c>
      <c r="I5244" s="2"/>
      <c r="J5244" s="2"/>
      <c r="K5244" s="2">
        <v>300</v>
      </c>
      <c r="L5244" s="2" t="s">
        <v>38</v>
      </c>
      <c r="M5244" s="4">
        <v>0.24</v>
      </c>
      <c r="N5244" s="4">
        <v>0</v>
      </c>
      <c r="O5244" s="4">
        <v>72</v>
      </c>
      <c r="P5244" s="4">
        <v>87.84</v>
      </c>
    </row>
    <row r="5245" spans="1:16" x14ac:dyDescent="0.25">
      <c r="A5245" s="2" t="s">
        <v>5211</v>
      </c>
      <c r="B5245" s="3">
        <v>46212</v>
      </c>
      <c r="C5245" s="2" t="s">
        <v>905</v>
      </c>
      <c r="D5245" s="2" t="s">
        <v>18</v>
      </c>
      <c r="E5245" s="2" t="s">
        <v>19</v>
      </c>
      <c r="F5245" s="3"/>
      <c r="G5245" s="2">
        <v>27</v>
      </c>
      <c r="H5245" s="2" t="s">
        <v>5233</v>
      </c>
      <c r="I5245" s="2"/>
      <c r="J5245" s="2"/>
      <c r="K5245" s="2">
        <v>150</v>
      </c>
      <c r="L5245" s="2" t="s">
        <v>38</v>
      </c>
      <c r="M5245" s="4">
        <v>80</v>
      </c>
      <c r="N5245" s="4">
        <v>0</v>
      </c>
      <c r="O5245" s="4">
        <v>12000</v>
      </c>
      <c r="P5245" s="4">
        <v>14640</v>
      </c>
    </row>
    <row r="5246" spans="1:16" x14ac:dyDescent="0.25">
      <c r="A5246" s="2" t="s">
        <v>5211</v>
      </c>
      <c r="B5246" s="3">
        <v>46212</v>
      </c>
      <c r="C5246" s="2" t="s">
        <v>905</v>
      </c>
      <c r="D5246" s="2" t="s">
        <v>18</v>
      </c>
      <c r="E5246" s="2" t="s">
        <v>19</v>
      </c>
      <c r="F5246" s="3"/>
      <c r="G5246" s="2">
        <v>28</v>
      </c>
      <c r="H5246" s="2" t="s">
        <v>5231</v>
      </c>
      <c r="I5246" s="2"/>
      <c r="J5246" s="2"/>
      <c r="K5246" s="2">
        <v>0.2</v>
      </c>
      <c r="L5246" s="2" t="s">
        <v>115</v>
      </c>
      <c r="M5246" s="4">
        <v>44560</v>
      </c>
      <c r="N5246" s="4">
        <v>0</v>
      </c>
      <c r="O5246" s="4">
        <v>8912</v>
      </c>
      <c r="P5246" s="4">
        <v>10872.64</v>
      </c>
    </row>
    <row r="5247" spans="1:16" x14ac:dyDescent="0.25">
      <c r="A5247" s="2" t="s">
        <v>5211</v>
      </c>
      <c r="B5247" s="3">
        <v>46212</v>
      </c>
      <c r="C5247" s="2" t="s">
        <v>905</v>
      </c>
      <c r="D5247" s="2" t="s">
        <v>18</v>
      </c>
      <c r="E5247" s="2" t="s">
        <v>19</v>
      </c>
      <c r="F5247" s="3"/>
      <c r="G5247" s="2">
        <v>29</v>
      </c>
      <c r="H5247" s="2" t="s">
        <v>5232</v>
      </c>
      <c r="I5247" s="2"/>
      <c r="J5247" s="2"/>
      <c r="K5247" s="2">
        <v>250</v>
      </c>
      <c r="L5247" s="2" t="s">
        <v>38</v>
      </c>
      <c r="M5247" s="4">
        <v>9.4700000000000006</v>
      </c>
      <c r="N5247" s="4">
        <v>0</v>
      </c>
      <c r="O5247" s="4">
        <v>2367.5</v>
      </c>
      <c r="P5247" s="4">
        <v>2888.35</v>
      </c>
    </row>
    <row r="5248" spans="1:16" x14ac:dyDescent="0.25">
      <c r="A5248" s="2" t="s">
        <v>5211</v>
      </c>
      <c r="B5248" s="3">
        <v>46212</v>
      </c>
      <c r="C5248" s="2" t="s">
        <v>905</v>
      </c>
      <c r="D5248" s="2" t="s">
        <v>18</v>
      </c>
      <c r="E5248" s="2" t="s">
        <v>19</v>
      </c>
      <c r="F5248" s="3"/>
      <c r="G5248" s="2">
        <v>30</v>
      </c>
      <c r="H5248" s="2" t="s">
        <v>5234</v>
      </c>
      <c r="I5248" s="2"/>
      <c r="J5248" s="2"/>
      <c r="K5248" s="2">
        <v>250</v>
      </c>
      <c r="L5248" s="2" t="s">
        <v>38</v>
      </c>
      <c r="M5248" s="4">
        <v>12.69</v>
      </c>
      <c r="N5248" s="4">
        <v>0</v>
      </c>
      <c r="O5248" s="4">
        <v>3172.5</v>
      </c>
      <c r="P5248" s="4">
        <v>3870.45</v>
      </c>
    </row>
    <row r="5249" spans="1:16" x14ac:dyDescent="0.25">
      <c r="A5249" s="2" t="s">
        <v>5211</v>
      </c>
      <c r="B5249" s="3">
        <v>46212</v>
      </c>
      <c r="C5249" s="2" t="s">
        <v>905</v>
      </c>
      <c r="D5249" s="2" t="s">
        <v>18</v>
      </c>
      <c r="E5249" s="2" t="s">
        <v>19</v>
      </c>
      <c r="F5249" s="3"/>
      <c r="G5249" s="2">
        <v>31</v>
      </c>
      <c r="H5249" s="2" t="s">
        <v>5220</v>
      </c>
      <c r="I5249" s="2"/>
      <c r="J5249" s="2"/>
      <c r="K5249" s="2">
        <v>200</v>
      </c>
      <c r="L5249" s="2" t="s">
        <v>38</v>
      </c>
      <c r="M5249" s="4">
        <v>2.72</v>
      </c>
      <c r="N5249" s="4">
        <v>0</v>
      </c>
      <c r="O5249" s="4">
        <v>544</v>
      </c>
      <c r="P5249" s="4">
        <v>663.68</v>
      </c>
    </row>
    <row r="5250" spans="1:16" x14ac:dyDescent="0.25">
      <c r="A5250" s="2" t="s">
        <v>5211</v>
      </c>
      <c r="B5250" s="3">
        <v>46212</v>
      </c>
      <c r="C5250" s="2" t="s">
        <v>905</v>
      </c>
      <c r="D5250" s="2" t="s">
        <v>18</v>
      </c>
      <c r="E5250" s="2" t="s">
        <v>19</v>
      </c>
      <c r="F5250" s="3"/>
      <c r="G5250" s="2">
        <v>32</v>
      </c>
      <c r="H5250" s="2" t="s">
        <v>4557</v>
      </c>
      <c r="I5250" s="2"/>
      <c r="J5250" s="2"/>
      <c r="K5250" s="2">
        <v>200</v>
      </c>
      <c r="L5250" s="2" t="s">
        <v>38</v>
      </c>
      <c r="M5250" s="4">
        <v>0.69</v>
      </c>
      <c r="N5250" s="4">
        <v>0</v>
      </c>
      <c r="O5250" s="4">
        <v>138</v>
      </c>
      <c r="P5250" s="4">
        <v>168.36</v>
      </c>
    </row>
    <row r="5251" spans="1:16" x14ac:dyDescent="0.25">
      <c r="A5251" s="2" t="s">
        <v>5211</v>
      </c>
      <c r="B5251" s="3">
        <v>46212</v>
      </c>
      <c r="C5251" s="2" t="s">
        <v>905</v>
      </c>
      <c r="D5251" s="2" t="s">
        <v>18</v>
      </c>
      <c r="E5251" s="2" t="s">
        <v>19</v>
      </c>
      <c r="F5251" s="3"/>
      <c r="G5251" s="2">
        <v>33</v>
      </c>
      <c r="H5251" s="2" t="s">
        <v>5221</v>
      </c>
      <c r="I5251" s="2"/>
      <c r="J5251" s="2"/>
      <c r="K5251" s="2">
        <v>200</v>
      </c>
      <c r="L5251" s="2" t="s">
        <v>38</v>
      </c>
      <c r="M5251" s="4">
        <v>0.27</v>
      </c>
      <c r="N5251" s="4">
        <v>0</v>
      </c>
      <c r="O5251" s="4">
        <v>54</v>
      </c>
      <c r="P5251" s="4">
        <v>65.88</v>
      </c>
    </row>
    <row r="5252" spans="1:16" x14ac:dyDescent="0.25">
      <c r="A5252" s="2" t="s">
        <v>5211</v>
      </c>
      <c r="B5252" s="3">
        <v>46212</v>
      </c>
      <c r="C5252" s="2" t="s">
        <v>905</v>
      </c>
      <c r="D5252" s="2" t="s">
        <v>18</v>
      </c>
      <c r="E5252" s="2" t="s">
        <v>19</v>
      </c>
      <c r="F5252" s="3"/>
      <c r="G5252" s="2">
        <v>34</v>
      </c>
      <c r="H5252" s="2" t="s">
        <v>5222</v>
      </c>
      <c r="I5252" s="2"/>
      <c r="J5252" s="2"/>
      <c r="K5252" s="2">
        <v>200</v>
      </c>
      <c r="L5252" s="2" t="s">
        <v>38</v>
      </c>
      <c r="M5252" s="4">
        <v>0.24</v>
      </c>
      <c r="N5252" s="4">
        <v>0</v>
      </c>
      <c r="O5252" s="4">
        <v>48</v>
      </c>
      <c r="P5252" s="4">
        <v>58.56</v>
      </c>
    </row>
    <row r="5253" spans="1:16" x14ac:dyDescent="0.25">
      <c r="A5253" s="2" t="s">
        <v>5211</v>
      </c>
      <c r="B5253" s="3">
        <v>46212</v>
      </c>
      <c r="C5253" s="2" t="s">
        <v>905</v>
      </c>
      <c r="D5253" s="2" t="s">
        <v>18</v>
      </c>
      <c r="E5253" s="2" t="s">
        <v>19</v>
      </c>
      <c r="F5253" s="3"/>
      <c r="G5253" s="2">
        <v>35</v>
      </c>
      <c r="H5253" s="2" t="s">
        <v>5233</v>
      </c>
      <c r="I5253" s="2"/>
      <c r="J5253" s="2"/>
      <c r="K5253" s="2">
        <v>200</v>
      </c>
      <c r="L5253" s="2" t="s">
        <v>38</v>
      </c>
      <c r="M5253" s="4">
        <v>80</v>
      </c>
      <c r="N5253" s="4">
        <v>0</v>
      </c>
      <c r="O5253" s="4">
        <v>16000</v>
      </c>
      <c r="P5253" s="4">
        <v>19520</v>
      </c>
    </row>
    <row r="5254" spans="1:16" x14ac:dyDescent="0.25">
      <c r="A5254" s="2" t="s">
        <v>5211</v>
      </c>
      <c r="B5254" s="3">
        <v>46212</v>
      </c>
      <c r="C5254" s="2" t="s">
        <v>905</v>
      </c>
      <c r="D5254" s="2" t="s">
        <v>18</v>
      </c>
      <c r="E5254" s="2" t="s">
        <v>19</v>
      </c>
      <c r="F5254" s="3"/>
      <c r="G5254" s="2">
        <v>36</v>
      </c>
      <c r="H5254" s="2" t="s">
        <v>5235</v>
      </c>
      <c r="I5254" s="2"/>
      <c r="J5254" s="2"/>
      <c r="K5254" s="2">
        <v>200</v>
      </c>
      <c r="L5254" s="2" t="s">
        <v>38</v>
      </c>
      <c r="M5254" s="4">
        <v>9.44</v>
      </c>
      <c r="N5254" s="4">
        <v>0</v>
      </c>
      <c r="O5254" s="4">
        <v>1888</v>
      </c>
      <c r="P5254" s="4">
        <v>2303.36</v>
      </c>
    </row>
    <row r="5255" spans="1:16" x14ac:dyDescent="0.25">
      <c r="A5255" s="2" t="s">
        <v>5211</v>
      </c>
      <c r="B5255" s="3">
        <v>46212</v>
      </c>
      <c r="C5255" s="2" t="s">
        <v>905</v>
      </c>
      <c r="D5255" s="2" t="s">
        <v>18</v>
      </c>
      <c r="E5255" s="2" t="s">
        <v>19</v>
      </c>
      <c r="F5255" s="3"/>
      <c r="G5255" s="2">
        <v>37</v>
      </c>
      <c r="H5255" s="2" t="s">
        <v>5236</v>
      </c>
      <c r="I5255" s="2"/>
      <c r="J5255" s="2"/>
      <c r="K5255" s="2">
        <v>200</v>
      </c>
      <c r="L5255" s="2" t="s">
        <v>38</v>
      </c>
      <c r="M5255" s="4">
        <v>2.74</v>
      </c>
      <c r="N5255" s="4">
        <v>0</v>
      </c>
      <c r="O5255" s="4">
        <v>548</v>
      </c>
      <c r="P5255" s="4">
        <v>668.56</v>
      </c>
    </row>
    <row r="5256" spans="1:16" x14ac:dyDescent="0.25">
      <c r="A5256" s="2" t="s">
        <v>5211</v>
      </c>
      <c r="B5256" s="3">
        <v>46212</v>
      </c>
      <c r="C5256" s="2" t="s">
        <v>905</v>
      </c>
      <c r="D5256" s="2" t="s">
        <v>18</v>
      </c>
      <c r="E5256" s="2" t="s">
        <v>19</v>
      </c>
      <c r="F5256" s="3"/>
      <c r="G5256" s="2">
        <v>38</v>
      </c>
      <c r="H5256" s="2" t="s">
        <v>5237</v>
      </c>
      <c r="I5256" s="2"/>
      <c r="J5256" s="2"/>
      <c r="K5256" s="2">
        <v>200</v>
      </c>
      <c r="L5256" s="2" t="s">
        <v>38</v>
      </c>
      <c r="M5256" s="4">
        <v>0.85</v>
      </c>
      <c r="N5256" s="4">
        <v>0</v>
      </c>
      <c r="O5256" s="4">
        <v>170</v>
      </c>
      <c r="P5256" s="4">
        <v>207.4</v>
      </c>
    </row>
    <row r="5257" spans="1:16" x14ac:dyDescent="0.25">
      <c r="A5257" s="2" t="s">
        <v>5211</v>
      </c>
      <c r="B5257" s="3">
        <v>46212</v>
      </c>
      <c r="C5257" s="2" t="s">
        <v>905</v>
      </c>
      <c r="D5257" s="2" t="s">
        <v>18</v>
      </c>
      <c r="E5257" s="2" t="s">
        <v>19</v>
      </c>
      <c r="F5257" s="3"/>
      <c r="G5257" s="2">
        <v>39</v>
      </c>
      <c r="H5257" s="2" t="s">
        <v>5238</v>
      </c>
      <c r="I5257" s="2"/>
      <c r="J5257" s="2"/>
      <c r="K5257" s="2">
        <v>200</v>
      </c>
      <c r="L5257" s="2" t="s">
        <v>38</v>
      </c>
      <c r="M5257" s="4">
        <v>0.8</v>
      </c>
      <c r="N5257" s="4">
        <v>0</v>
      </c>
      <c r="O5257" s="4">
        <v>160</v>
      </c>
      <c r="P5257" s="4">
        <v>195.2</v>
      </c>
    </row>
    <row r="5258" spans="1:16" x14ac:dyDescent="0.25">
      <c r="A5258" s="5" t="s">
        <v>5239</v>
      </c>
      <c r="B5258" s="6">
        <v>46212</v>
      </c>
      <c r="C5258" s="5" t="s">
        <v>17</v>
      </c>
      <c r="D5258" s="5" t="s">
        <v>18</v>
      </c>
      <c r="E5258" s="5" t="s">
        <v>19</v>
      </c>
      <c r="F5258" s="6">
        <v>46224</v>
      </c>
      <c r="G5258" s="5">
        <v>1</v>
      </c>
      <c r="H5258" s="5" t="s">
        <v>5240</v>
      </c>
      <c r="I5258" s="5"/>
      <c r="J5258" s="5"/>
      <c r="K5258" s="5">
        <v>1.32</v>
      </c>
      <c r="L5258" s="5" t="s">
        <v>23</v>
      </c>
      <c r="M5258" s="7">
        <v>0</v>
      </c>
      <c r="N5258" s="7">
        <v>0</v>
      </c>
      <c r="O5258" s="7">
        <v>0</v>
      </c>
      <c r="P5258" s="7">
        <v>0</v>
      </c>
    </row>
    <row r="5259" spans="1:16" x14ac:dyDescent="0.25">
      <c r="A5259" s="5" t="s">
        <v>5239</v>
      </c>
      <c r="B5259" s="6">
        <v>46212</v>
      </c>
      <c r="C5259" s="5" t="s">
        <v>17</v>
      </c>
      <c r="D5259" s="5" t="s">
        <v>18</v>
      </c>
      <c r="E5259" s="5" t="s">
        <v>19</v>
      </c>
      <c r="F5259" s="6">
        <v>46224</v>
      </c>
      <c r="G5259" s="5">
        <v>2</v>
      </c>
      <c r="H5259" s="5" t="s">
        <v>5241</v>
      </c>
      <c r="I5259" s="5"/>
      <c r="J5259" s="5"/>
      <c r="K5259" s="5">
        <v>4.593</v>
      </c>
      <c r="L5259" s="5" t="s">
        <v>23</v>
      </c>
      <c r="M5259" s="7">
        <v>0</v>
      </c>
      <c r="N5259" s="7">
        <v>0</v>
      </c>
      <c r="O5259" s="7">
        <v>0</v>
      </c>
      <c r="P5259" s="7">
        <v>0</v>
      </c>
    </row>
    <row r="5260" spans="1:16" x14ac:dyDescent="0.25">
      <c r="A5260" s="5" t="s">
        <v>5239</v>
      </c>
      <c r="B5260" s="6">
        <v>46212</v>
      </c>
      <c r="C5260" s="5" t="s">
        <v>17</v>
      </c>
      <c r="D5260" s="5" t="s">
        <v>18</v>
      </c>
      <c r="E5260" s="5" t="s">
        <v>19</v>
      </c>
      <c r="F5260" s="6">
        <v>46224</v>
      </c>
      <c r="G5260" s="5">
        <v>3</v>
      </c>
      <c r="H5260" s="5" t="s">
        <v>5242</v>
      </c>
      <c r="I5260" s="5"/>
      <c r="J5260" s="5"/>
      <c r="K5260" s="5">
        <v>7.218</v>
      </c>
      <c r="L5260" s="5" t="s">
        <v>23</v>
      </c>
      <c r="M5260" s="7">
        <v>0</v>
      </c>
      <c r="N5260" s="7">
        <v>0</v>
      </c>
      <c r="O5260" s="7">
        <v>0</v>
      </c>
      <c r="P5260" s="7">
        <v>0</v>
      </c>
    </row>
    <row r="5261" spans="1:16" x14ac:dyDescent="0.25">
      <c r="A5261" s="5" t="s">
        <v>5243</v>
      </c>
      <c r="B5261" s="6">
        <v>46213</v>
      </c>
      <c r="C5261" s="5" t="s">
        <v>113</v>
      </c>
      <c r="D5261" s="5" t="s">
        <v>18</v>
      </c>
      <c r="E5261" s="5" t="s">
        <v>4334</v>
      </c>
      <c r="F5261" s="6">
        <v>46220</v>
      </c>
      <c r="G5261" s="5">
        <v>1</v>
      </c>
      <c r="H5261" s="5" t="s">
        <v>5244</v>
      </c>
      <c r="I5261" s="5" t="s">
        <v>5245</v>
      </c>
      <c r="J5261" s="5"/>
      <c r="K5261" s="5">
        <v>2</v>
      </c>
      <c r="L5261" s="5" t="s">
        <v>38</v>
      </c>
      <c r="M5261" s="7">
        <v>2082173.47</v>
      </c>
      <c r="N5261" s="7">
        <v>2622195.23</v>
      </c>
      <c r="O5261" s="7">
        <v>4164346.94</v>
      </c>
      <c r="P5261" s="7">
        <v>5080503.2699999996</v>
      </c>
    </row>
    <row r="5262" spans="1:16" x14ac:dyDescent="0.25">
      <c r="A5262" s="5" t="s">
        <v>5246</v>
      </c>
      <c r="B5262" s="6">
        <v>46213</v>
      </c>
      <c r="C5262" s="5" t="s">
        <v>17</v>
      </c>
      <c r="D5262" s="5" t="s">
        <v>18</v>
      </c>
      <c r="E5262" s="5" t="s">
        <v>19</v>
      </c>
      <c r="F5262" s="6">
        <v>46234</v>
      </c>
      <c r="G5262" s="5">
        <v>1</v>
      </c>
      <c r="H5262" s="5" t="s">
        <v>2160</v>
      </c>
      <c r="I5262" s="5" t="s">
        <v>5247</v>
      </c>
      <c r="J5262" s="5"/>
      <c r="K5262" s="5">
        <v>1</v>
      </c>
      <c r="L5262" s="5" t="s">
        <v>38</v>
      </c>
      <c r="M5262" s="7">
        <v>583031.15</v>
      </c>
      <c r="N5262" s="7">
        <v>736701.5</v>
      </c>
      <c r="O5262" s="7">
        <v>583031.15</v>
      </c>
      <c r="P5262" s="7">
        <v>711298</v>
      </c>
    </row>
    <row r="5263" spans="1:16" x14ac:dyDescent="0.25">
      <c r="A5263" s="5" t="s">
        <v>5246</v>
      </c>
      <c r="B5263" s="6">
        <v>46213</v>
      </c>
      <c r="C5263" s="5" t="s">
        <v>17</v>
      </c>
      <c r="D5263" s="5" t="s">
        <v>18</v>
      </c>
      <c r="E5263" s="5" t="s">
        <v>19</v>
      </c>
      <c r="F5263" s="6">
        <v>46234</v>
      </c>
      <c r="G5263" s="5">
        <v>2</v>
      </c>
      <c r="H5263" s="5" t="s">
        <v>5248</v>
      </c>
      <c r="I5263" s="5" t="s">
        <v>5249</v>
      </c>
      <c r="J5263" s="5"/>
      <c r="K5263" s="5">
        <v>1</v>
      </c>
      <c r="L5263" s="5" t="s">
        <v>38</v>
      </c>
      <c r="M5263" s="7">
        <v>324571.8</v>
      </c>
      <c r="N5263" s="7">
        <v>273088</v>
      </c>
      <c r="O5263" s="7">
        <v>324571.8</v>
      </c>
      <c r="P5263" s="7">
        <v>395977.6</v>
      </c>
    </row>
    <row r="5264" spans="1:16" x14ac:dyDescent="0.25">
      <c r="A5264" s="5" t="s">
        <v>5246</v>
      </c>
      <c r="B5264" s="6">
        <v>46213</v>
      </c>
      <c r="C5264" s="5" t="s">
        <v>17</v>
      </c>
      <c r="D5264" s="5" t="s">
        <v>18</v>
      </c>
      <c r="E5264" s="5" t="s">
        <v>19</v>
      </c>
      <c r="F5264" s="6">
        <v>46234</v>
      </c>
      <c r="G5264" s="5">
        <v>3</v>
      </c>
      <c r="H5264" s="5" t="s">
        <v>5250</v>
      </c>
      <c r="I5264" s="5" t="s">
        <v>5251</v>
      </c>
      <c r="J5264" s="5"/>
      <c r="K5264" s="5">
        <v>1</v>
      </c>
      <c r="L5264" s="5" t="s">
        <v>38</v>
      </c>
      <c r="M5264" s="7">
        <v>663626.97</v>
      </c>
      <c r="N5264" s="7">
        <v>558362</v>
      </c>
      <c r="O5264" s="7">
        <v>663626.97</v>
      </c>
      <c r="P5264" s="7">
        <v>809624.9</v>
      </c>
    </row>
    <row r="5265" spans="1:16" x14ac:dyDescent="0.25">
      <c r="A5265" s="5" t="s">
        <v>5246</v>
      </c>
      <c r="B5265" s="6">
        <v>46213</v>
      </c>
      <c r="C5265" s="5" t="s">
        <v>17</v>
      </c>
      <c r="D5265" s="5" t="s">
        <v>18</v>
      </c>
      <c r="E5265" s="5" t="s">
        <v>19</v>
      </c>
      <c r="F5265" s="6">
        <v>46234</v>
      </c>
      <c r="G5265" s="5">
        <v>4</v>
      </c>
      <c r="H5265" s="5" t="s">
        <v>5252</v>
      </c>
      <c r="I5265" s="5" t="s">
        <v>5253</v>
      </c>
      <c r="J5265" s="5"/>
      <c r="K5265" s="5">
        <v>1</v>
      </c>
      <c r="L5265" s="5" t="s">
        <v>38</v>
      </c>
      <c r="M5265" s="7">
        <v>706025.2</v>
      </c>
      <c r="N5265" s="7">
        <v>594034.99</v>
      </c>
      <c r="O5265" s="7">
        <v>706025.2</v>
      </c>
      <c r="P5265" s="7">
        <v>861350.74</v>
      </c>
    </row>
    <row r="5266" spans="1:16" x14ac:dyDescent="0.25">
      <c r="A5266" s="5" t="s">
        <v>5246</v>
      </c>
      <c r="B5266" s="6">
        <v>46213</v>
      </c>
      <c r="C5266" s="5" t="s">
        <v>17</v>
      </c>
      <c r="D5266" s="5" t="s">
        <v>18</v>
      </c>
      <c r="E5266" s="5" t="s">
        <v>19</v>
      </c>
      <c r="F5266" s="6">
        <v>46234</v>
      </c>
      <c r="G5266" s="5">
        <v>5</v>
      </c>
      <c r="H5266" s="5" t="s">
        <v>5254</v>
      </c>
      <c r="I5266" s="5" t="s">
        <v>5255</v>
      </c>
      <c r="J5266" s="5"/>
      <c r="K5266" s="5">
        <v>1</v>
      </c>
      <c r="L5266" s="5" t="s">
        <v>38</v>
      </c>
      <c r="M5266" s="7">
        <v>630681.06999999995</v>
      </c>
      <c r="N5266" s="7">
        <v>530642</v>
      </c>
      <c r="O5266" s="7">
        <v>630681.06999999995</v>
      </c>
      <c r="P5266" s="7">
        <v>769430.91</v>
      </c>
    </row>
    <row r="5267" spans="1:16" x14ac:dyDescent="0.25">
      <c r="A5267" s="5" t="s">
        <v>5246</v>
      </c>
      <c r="B5267" s="6">
        <v>46213</v>
      </c>
      <c r="C5267" s="5" t="s">
        <v>17</v>
      </c>
      <c r="D5267" s="5" t="s">
        <v>18</v>
      </c>
      <c r="E5267" s="5" t="s">
        <v>19</v>
      </c>
      <c r="F5267" s="6">
        <v>46234</v>
      </c>
      <c r="G5267" s="5">
        <v>6</v>
      </c>
      <c r="H5267" s="5" t="s">
        <v>5256</v>
      </c>
      <c r="I5267" s="5" t="s">
        <v>5257</v>
      </c>
      <c r="J5267" s="5"/>
      <c r="K5267" s="5">
        <v>1</v>
      </c>
      <c r="L5267" s="5" t="s">
        <v>38</v>
      </c>
      <c r="M5267" s="7">
        <v>328247.90999999997</v>
      </c>
      <c r="N5267" s="7">
        <v>276181</v>
      </c>
      <c r="O5267" s="7">
        <v>328247.90999999997</v>
      </c>
      <c r="P5267" s="7">
        <v>400462.45</v>
      </c>
    </row>
    <row r="5268" spans="1:16" x14ac:dyDescent="0.25">
      <c r="A5268" s="2" t="s">
        <v>5258</v>
      </c>
      <c r="B5268" s="3">
        <v>46213</v>
      </c>
      <c r="C5268" s="2" t="s">
        <v>17</v>
      </c>
      <c r="D5268" s="2" t="s">
        <v>18</v>
      </c>
      <c r="E5268" s="2" t="s">
        <v>19</v>
      </c>
      <c r="F5268" s="3"/>
      <c r="G5268" s="2">
        <v>1</v>
      </c>
      <c r="H5268" s="2" t="s">
        <v>5259</v>
      </c>
      <c r="I5268" s="2" t="s">
        <v>5260</v>
      </c>
      <c r="J5268" s="2"/>
      <c r="K5268" s="2">
        <v>121</v>
      </c>
      <c r="L5268" s="2" t="s">
        <v>38</v>
      </c>
      <c r="M5268" s="4">
        <v>2004.04</v>
      </c>
      <c r="N5268" s="4">
        <v>0</v>
      </c>
      <c r="O5268" s="4">
        <v>242488.84</v>
      </c>
      <c r="P5268" s="4">
        <v>295836.38</v>
      </c>
    </row>
    <row r="5269" spans="1:16" x14ac:dyDescent="0.25">
      <c r="A5269" s="2" t="s">
        <v>5258</v>
      </c>
      <c r="B5269" s="3">
        <v>46213</v>
      </c>
      <c r="C5269" s="2" t="s">
        <v>17</v>
      </c>
      <c r="D5269" s="2" t="s">
        <v>18</v>
      </c>
      <c r="E5269" s="2" t="s">
        <v>19</v>
      </c>
      <c r="F5269" s="3"/>
      <c r="G5269" s="2">
        <v>2</v>
      </c>
      <c r="H5269" s="2" t="s">
        <v>5261</v>
      </c>
      <c r="I5269" s="2" t="s">
        <v>5262</v>
      </c>
      <c r="J5269" s="2"/>
      <c r="K5269" s="2">
        <v>242</v>
      </c>
      <c r="L5269" s="2" t="s">
        <v>38</v>
      </c>
      <c r="M5269" s="4">
        <v>415.91</v>
      </c>
      <c r="N5269" s="4">
        <v>0</v>
      </c>
      <c r="O5269" s="4">
        <v>100650.22</v>
      </c>
      <c r="P5269" s="4">
        <v>122793.27</v>
      </c>
    </row>
    <row r="5270" spans="1:16" x14ac:dyDescent="0.25">
      <c r="A5270" s="2" t="s">
        <v>5258</v>
      </c>
      <c r="B5270" s="3">
        <v>46213</v>
      </c>
      <c r="C5270" s="2" t="s">
        <v>17</v>
      </c>
      <c r="D5270" s="2" t="s">
        <v>18</v>
      </c>
      <c r="E5270" s="2" t="s">
        <v>19</v>
      </c>
      <c r="F5270" s="3"/>
      <c r="G5270" s="2">
        <v>3</v>
      </c>
      <c r="H5270" s="2" t="s">
        <v>5263</v>
      </c>
      <c r="I5270" s="2"/>
      <c r="J5270" s="2"/>
      <c r="K5270" s="2">
        <v>1300</v>
      </c>
      <c r="L5270" s="2" t="s">
        <v>38</v>
      </c>
      <c r="M5270" s="4">
        <v>3.86</v>
      </c>
      <c r="N5270" s="4">
        <v>0</v>
      </c>
      <c r="O5270" s="4">
        <v>5018</v>
      </c>
      <c r="P5270" s="4">
        <v>6121.96</v>
      </c>
    </row>
    <row r="5271" spans="1:16" x14ac:dyDescent="0.25">
      <c r="A5271" s="5" t="s">
        <v>5264</v>
      </c>
      <c r="B5271" s="6">
        <v>46213</v>
      </c>
      <c r="C5271" s="5" t="s">
        <v>905</v>
      </c>
      <c r="D5271" s="5" t="s">
        <v>18</v>
      </c>
      <c r="E5271" s="5" t="s">
        <v>19</v>
      </c>
      <c r="F5271" s="6">
        <v>46218</v>
      </c>
      <c r="G5271" s="5">
        <v>1</v>
      </c>
      <c r="H5271" s="5" t="s">
        <v>5265</v>
      </c>
      <c r="I5271" s="5" t="s">
        <v>5266</v>
      </c>
      <c r="J5271" s="5"/>
      <c r="K5271" s="5">
        <v>3</v>
      </c>
      <c r="L5271" s="5" t="s">
        <v>108</v>
      </c>
      <c r="M5271" s="7">
        <v>258158</v>
      </c>
      <c r="N5271" s="7">
        <v>0</v>
      </c>
      <c r="O5271" s="7">
        <v>774474</v>
      </c>
      <c r="P5271" s="7">
        <v>944858.28</v>
      </c>
    </row>
    <row r="5272" spans="1:16" x14ac:dyDescent="0.25">
      <c r="A5272" s="5" t="s">
        <v>5267</v>
      </c>
      <c r="B5272" s="6">
        <v>46213</v>
      </c>
      <c r="C5272" s="5" t="s">
        <v>17</v>
      </c>
      <c r="D5272" s="5" t="s">
        <v>18</v>
      </c>
      <c r="E5272" s="5" t="s">
        <v>19</v>
      </c>
      <c r="F5272" s="6">
        <v>46251</v>
      </c>
      <c r="G5272" s="5">
        <v>1</v>
      </c>
      <c r="H5272" s="5" t="s">
        <v>5268</v>
      </c>
      <c r="I5272" s="5"/>
      <c r="J5272" s="5"/>
      <c r="K5272" s="5">
        <v>1</v>
      </c>
      <c r="L5272" s="5" t="s">
        <v>73</v>
      </c>
      <c r="M5272" s="7">
        <v>0</v>
      </c>
      <c r="N5272" s="7">
        <v>0</v>
      </c>
      <c r="O5272" s="7">
        <v>0</v>
      </c>
      <c r="P5272" s="7">
        <v>0</v>
      </c>
    </row>
    <row r="5273" spans="1:16" x14ac:dyDescent="0.25">
      <c r="A5273" s="5" t="s">
        <v>5267</v>
      </c>
      <c r="B5273" s="6">
        <v>46213</v>
      </c>
      <c r="C5273" s="5" t="s">
        <v>17</v>
      </c>
      <c r="D5273" s="5" t="s">
        <v>18</v>
      </c>
      <c r="E5273" s="5" t="s">
        <v>19</v>
      </c>
      <c r="F5273" s="6">
        <v>46251</v>
      </c>
      <c r="G5273" s="5">
        <v>2</v>
      </c>
      <c r="H5273" s="5" t="s">
        <v>5269</v>
      </c>
      <c r="I5273" s="5"/>
      <c r="J5273" s="5"/>
      <c r="K5273" s="5">
        <v>1</v>
      </c>
      <c r="L5273" s="5" t="s">
        <v>73</v>
      </c>
      <c r="M5273" s="7">
        <v>0</v>
      </c>
      <c r="N5273" s="7">
        <v>0</v>
      </c>
      <c r="O5273" s="7">
        <v>0</v>
      </c>
      <c r="P5273" s="7">
        <v>0</v>
      </c>
    </row>
    <row r="5274" spans="1:16" x14ac:dyDescent="0.25">
      <c r="A5274" s="5" t="s">
        <v>5267</v>
      </c>
      <c r="B5274" s="6">
        <v>46213</v>
      </c>
      <c r="C5274" s="5" t="s">
        <v>17</v>
      </c>
      <c r="D5274" s="5" t="s">
        <v>18</v>
      </c>
      <c r="E5274" s="5" t="s">
        <v>19</v>
      </c>
      <c r="F5274" s="6">
        <v>46251</v>
      </c>
      <c r="G5274" s="5">
        <v>3</v>
      </c>
      <c r="H5274" s="5" t="s">
        <v>5270</v>
      </c>
      <c r="I5274" s="5"/>
      <c r="J5274" s="5"/>
      <c r="K5274" s="5">
        <v>1</v>
      </c>
      <c r="L5274" s="5" t="s">
        <v>73</v>
      </c>
      <c r="M5274" s="7">
        <v>0</v>
      </c>
      <c r="N5274" s="7">
        <v>0</v>
      </c>
      <c r="O5274" s="7">
        <v>0</v>
      </c>
      <c r="P5274" s="7">
        <v>0</v>
      </c>
    </row>
    <row r="5275" spans="1:16" x14ac:dyDescent="0.25">
      <c r="A5275" s="5" t="s">
        <v>5267</v>
      </c>
      <c r="B5275" s="6">
        <v>46213</v>
      </c>
      <c r="C5275" s="5" t="s">
        <v>17</v>
      </c>
      <c r="D5275" s="5" t="s">
        <v>18</v>
      </c>
      <c r="E5275" s="5" t="s">
        <v>19</v>
      </c>
      <c r="F5275" s="6">
        <v>46251</v>
      </c>
      <c r="G5275" s="5">
        <v>4</v>
      </c>
      <c r="H5275" s="5" t="s">
        <v>5271</v>
      </c>
      <c r="I5275" s="5"/>
      <c r="J5275" s="5"/>
      <c r="K5275" s="5">
        <v>1</v>
      </c>
      <c r="L5275" s="5" t="s">
        <v>73</v>
      </c>
      <c r="M5275" s="7">
        <v>0</v>
      </c>
      <c r="N5275" s="7">
        <v>0</v>
      </c>
      <c r="O5275" s="7">
        <v>0</v>
      </c>
      <c r="P5275" s="7">
        <v>0</v>
      </c>
    </row>
    <row r="5276" spans="1:16" x14ac:dyDescent="0.25">
      <c r="A5276" s="5" t="s">
        <v>5267</v>
      </c>
      <c r="B5276" s="6">
        <v>46213</v>
      </c>
      <c r="C5276" s="5" t="s">
        <v>17</v>
      </c>
      <c r="D5276" s="5" t="s">
        <v>18</v>
      </c>
      <c r="E5276" s="5" t="s">
        <v>19</v>
      </c>
      <c r="F5276" s="6">
        <v>46251</v>
      </c>
      <c r="G5276" s="5">
        <v>5</v>
      </c>
      <c r="H5276" s="5" t="s">
        <v>5272</v>
      </c>
      <c r="I5276" s="5"/>
      <c r="J5276" s="5"/>
      <c r="K5276" s="5">
        <v>1</v>
      </c>
      <c r="L5276" s="5" t="s">
        <v>108</v>
      </c>
      <c r="M5276" s="7">
        <v>0</v>
      </c>
      <c r="N5276" s="7">
        <v>0</v>
      </c>
      <c r="O5276" s="7">
        <v>0</v>
      </c>
      <c r="P5276" s="7">
        <v>0</v>
      </c>
    </row>
    <row r="5277" spans="1:16" x14ac:dyDescent="0.25">
      <c r="A5277" s="5" t="s">
        <v>5267</v>
      </c>
      <c r="B5277" s="6">
        <v>46213</v>
      </c>
      <c r="C5277" s="5" t="s">
        <v>17</v>
      </c>
      <c r="D5277" s="5" t="s">
        <v>18</v>
      </c>
      <c r="E5277" s="5" t="s">
        <v>19</v>
      </c>
      <c r="F5277" s="6">
        <v>46251</v>
      </c>
      <c r="G5277" s="5">
        <v>6</v>
      </c>
      <c r="H5277" s="5" t="s">
        <v>5273</v>
      </c>
      <c r="I5277" s="5"/>
      <c r="J5277" s="5"/>
      <c r="K5277" s="5">
        <v>1</v>
      </c>
      <c r="L5277" s="5" t="s">
        <v>73</v>
      </c>
      <c r="M5277" s="7">
        <v>0</v>
      </c>
      <c r="N5277" s="7">
        <v>0</v>
      </c>
      <c r="O5277" s="7">
        <v>0</v>
      </c>
      <c r="P5277" s="7">
        <v>0</v>
      </c>
    </row>
    <row r="5278" spans="1:16" x14ac:dyDescent="0.25">
      <c r="A5278" s="5" t="s">
        <v>5267</v>
      </c>
      <c r="B5278" s="6">
        <v>46213</v>
      </c>
      <c r="C5278" s="5" t="s">
        <v>17</v>
      </c>
      <c r="D5278" s="5" t="s">
        <v>18</v>
      </c>
      <c r="E5278" s="5" t="s">
        <v>19</v>
      </c>
      <c r="F5278" s="6">
        <v>46251</v>
      </c>
      <c r="G5278" s="5">
        <v>7</v>
      </c>
      <c r="H5278" s="5" t="s">
        <v>5274</v>
      </c>
      <c r="I5278" s="5"/>
      <c r="J5278" s="5"/>
      <c r="K5278" s="5">
        <v>1</v>
      </c>
      <c r="L5278" s="5" t="s">
        <v>73</v>
      </c>
      <c r="M5278" s="7">
        <v>0</v>
      </c>
      <c r="N5278" s="7">
        <v>0</v>
      </c>
      <c r="O5278" s="7">
        <v>0</v>
      </c>
      <c r="P5278" s="7">
        <v>0</v>
      </c>
    </row>
    <row r="5279" spans="1:16" x14ac:dyDescent="0.25">
      <c r="A5279" s="5" t="s">
        <v>5267</v>
      </c>
      <c r="B5279" s="6">
        <v>46213</v>
      </c>
      <c r="C5279" s="5" t="s">
        <v>17</v>
      </c>
      <c r="D5279" s="5" t="s">
        <v>18</v>
      </c>
      <c r="E5279" s="5" t="s">
        <v>19</v>
      </c>
      <c r="F5279" s="6">
        <v>46251</v>
      </c>
      <c r="G5279" s="5">
        <v>8</v>
      </c>
      <c r="H5279" s="5" t="s">
        <v>5275</v>
      </c>
      <c r="I5279" s="5"/>
      <c r="J5279" s="5"/>
      <c r="K5279" s="5">
        <v>1</v>
      </c>
      <c r="L5279" s="5" t="s">
        <v>73</v>
      </c>
      <c r="M5279" s="7">
        <v>0</v>
      </c>
      <c r="N5279" s="7">
        <v>0</v>
      </c>
      <c r="O5279" s="7">
        <v>0</v>
      </c>
      <c r="P5279" s="7">
        <v>0</v>
      </c>
    </row>
    <row r="5280" spans="1:16" x14ac:dyDescent="0.25">
      <c r="A5280" s="5" t="s">
        <v>5267</v>
      </c>
      <c r="B5280" s="6">
        <v>46213</v>
      </c>
      <c r="C5280" s="5" t="s">
        <v>17</v>
      </c>
      <c r="D5280" s="5" t="s">
        <v>18</v>
      </c>
      <c r="E5280" s="5" t="s">
        <v>19</v>
      </c>
      <c r="F5280" s="6">
        <v>46251</v>
      </c>
      <c r="G5280" s="5">
        <v>9</v>
      </c>
      <c r="H5280" s="5" t="s">
        <v>5276</v>
      </c>
      <c r="I5280" s="5"/>
      <c r="J5280" s="5"/>
      <c r="K5280" s="5">
        <v>1</v>
      </c>
      <c r="L5280" s="5" t="s">
        <v>73</v>
      </c>
      <c r="M5280" s="7">
        <v>43908.800000000003</v>
      </c>
      <c r="N5280" s="7">
        <v>33480.46</v>
      </c>
      <c r="O5280" s="7">
        <v>43908.800000000003</v>
      </c>
      <c r="P5280" s="7">
        <v>53568.74</v>
      </c>
    </row>
    <row r="5281" spans="1:16" x14ac:dyDescent="0.25">
      <c r="A5281" s="5" t="s">
        <v>5267</v>
      </c>
      <c r="B5281" s="6">
        <v>46213</v>
      </c>
      <c r="C5281" s="5" t="s">
        <v>17</v>
      </c>
      <c r="D5281" s="5" t="s">
        <v>18</v>
      </c>
      <c r="E5281" s="5" t="s">
        <v>19</v>
      </c>
      <c r="F5281" s="6">
        <v>46251</v>
      </c>
      <c r="G5281" s="5">
        <v>10</v>
      </c>
      <c r="H5281" s="5" t="s">
        <v>5277</v>
      </c>
      <c r="I5281" s="5"/>
      <c r="J5281" s="5"/>
      <c r="K5281" s="5">
        <v>4</v>
      </c>
      <c r="L5281" s="5" t="s">
        <v>73</v>
      </c>
      <c r="M5281" s="7">
        <v>13665.6</v>
      </c>
      <c r="N5281" s="7">
        <v>16672.03</v>
      </c>
      <c r="O5281" s="7">
        <v>54662.400000000001</v>
      </c>
      <c r="P5281" s="7">
        <v>66688.13</v>
      </c>
    </row>
    <row r="5282" spans="1:16" x14ac:dyDescent="0.25">
      <c r="A5282" s="5" t="s">
        <v>5267</v>
      </c>
      <c r="B5282" s="6">
        <v>46213</v>
      </c>
      <c r="C5282" s="5" t="s">
        <v>17</v>
      </c>
      <c r="D5282" s="5" t="s">
        <v>18</v>
      </c>
      <c r="E5282" s="5" t="s">
        <v>19</v>
      </c>
      <c r="F5282" s="6">
        <v>46251</v>
      </c>
      <c r="G5282" s="5">
        <v>11</v>
      </c>
      <c r="H5282" s="5" t="s">
        <v>5278</v>
      </c>
      <c r="I5282" s="5"/>
      <c r="J5282" s="5"/>
      <c r="K5282" s="5">
        <v>1</v>
      </c>
      <c r="L5282" s="5" t="s">
        <v>73</v>
      </c>
      <c r="M5282" s="7">
        <v>14310.4</v>
      </c>
      <c r="N5282" s="7">
        <v>10911.68</v>
      </c>
      <c r="O5282" s="7">
        <v>14310.4</v>
      </c>
      <c r="P5282" s="7">
        <v>17458.689999999999</v>
      </c>
    </row>
    <row r="5283" spans="1:16" x14ac:dyDescent="0.25">
      <c r="A5283" s="5" t="s">
        <v>5267</v>
      </c>
      <c r="B5283" s="6">
        <v>46213</v>
      </c>
      <c r="C5283" s="5" t="s">
        <v>17</v>
      </c>
      <c r="D5283" s="5" t="s">
        <v>18</v>
      </c>
      <c r="E5283" s="5" t="s">
        <v>19</v>
      </c>
      <c r="F5283" s="6">
        <v>46251</v>
      </c>
      <c r="G5283" s="5">
        <v>12</v>
      </c>
      <c r="H5283" s="5" t="s">
        <v>5279</v>
      </c>
      <c r="I5283" s="5"/>
      <c r="J5283" s="5"/>
      <c r="K5283" s="5">
        <v>2</v>
      </c>
      <c r="L5283" s="5" t="s">
        <v>73</v>
      </c>
      <c r="M5283" s="7">
        <v>14788.8</v>
      </c>
      <c r="N5283" s="7">
        <v>18042.34</v>
      </c>
      <c r="O5283" s="7">
        <v>29577.599999999999</v>
      </c>
      <c r="P5283" s="7">
        <v>36084.67</v>
      </c>
    </row>
    <row r="5284" spans="1:16" x14ac:dyDescent="0.25">
      <c r="A5284" s="5" t="s">
        <v>5267</v>
      </c>
      <c r="B5284" s="6">
        <v>46213</v>
      </c>
      <c r="C5284" s="5" t="s">
        <v>17</v>
      </c>
      <c r="D5284" s="5" t="s">
        <v>18</v>
      </c>
      <c r="E5284" s="5" t="s">
        <v>19</v>
      </c>
      <c r="F5284" s="6">
        <v>46251</v>
      </c>
      <c r="G5284" s="5">
        <v>13</v>
      </c>
      <c r="H5284" s="5" t="s">
        <v>5280</v>
      </c>
      <c r="I5284" s="5"/>
      <c r="J5284" s="5"/>
      <c r="K5284" s="5">
        <v>1</v>
      </c>
      <c r="L5284" s="5" t="s">
        <v>73</v>
      </c>
      <c r="M5284" s="7">
        <v>15100.8</v>
      </c>
      <c r="N5284" s="7">
        <v>11514.36</v>
      </c>
      <c r="O5284" s="7">
        <v>15100.8</v>
      </c>
      <c r="P5284" s="7">
        <v>18422.98</v>
      </c>
    </row>
    <row r="5285" spans="1:16" x14ac:dyDescent="0.25">
      <c r="A5285" s="5" t="s">
        <v>5267</v>
      </c>
      <c r="B5285" s="6">
        <v>46213</v>
      </c>
      <c r="C5285" s="5" t="s">
        <v>17</v>
      </c>
      <c r="D5285" s="5" t="s">
        <v>18</v>
      </c>
      <c r="E5285" s="5" t="s">
        <v>19</v>
      </c>
      <c r="F5285" s="6">
        <v>46251</v>
      </c>
      <c r="G5285" s="5">
        <v>14</v>
      </c>
      <c r="H5285" s="5" t="s">
        <v>5281</v>
      </c>
      <c r="I5285" s="5"/>
      <c r="J5285" s="5"/>
      <c r="K5285" s="5">
        <v>3</v>
      </c>
      <c r="L5285" s="5" t="s">
        <v>73</v>
      </c>
      <c r="M5285" s="7">
        <v>16816.8</v>
      </c>
      <c r="N5285" s="7">
        <v>20516.5</v>
      </c>
      <c r="O5285" s="7">
        <v>50450.400000000001</v>
      </c>
      <c r="P5285" s="7">
        <v>61549.49</v>
      </c>
    </row>
    <row r="5286" spans="1:16" x14ac:dyDescent="0.25">
      <c r="A5286" s="5" t="s">
        <v>5267</v>
      </c>
      <c r="B5286" s="6">
        <v>46213</v>
      </c>
      <c r="C5286" s="5" t="s">
        <v>17</v>
      </c>
      <c r="D5286" s="5" t="s">
        <v>18</v>
      </c>
      <c r="E5286" s="5" t="s">
        <v>19</v>
      </c>
      <c r="F5286" s="6">
        <v>46251</v>
      </c>
      <c r="G5286" s="5">
        <v>15</v>
      </c>
      <c r="H5286" s="5" t="s">
        <v>5282</v>
      </c>
      <c r="I5286" s="5"/>
      <c r="J5286" s="5"/>
      <c r="K5286" s="5">
        <v>1</v>
      </c>
      <c r="L5286" s="5" t="s">
        <v>73</v>
      </c>
      <c r="M5286" s="7">
        <v>19219.2</v>
      </c>
      <c r="N5286" s="7">
        <v>14654.64</v>
      </c>
      <c r="O5286" s="7">
        <v>19219.2</v>
      </c>
      <c r="P5286" s="7">
        <v>23447.42</v>
      </c>
    </row>
    <row r="5287" spans="1:16" x14ac:dyDescent="0.25">
      <c r="A5287" s="5" t="s">
        <v>5267</v>
      </c>
      <c r="B5287" s="6">
        <v>46213</v>
      </c>
      <c r="C5287" s="5" t="s">
        <v>17</v>
      </c>
      <c r="D5287" s="5" t="s">
        <v>18</v>
      </c>
      <c r="E5287" s="5" t="s">
        <v>19</v>
      </c>
      <c r="F5287" s="6">
        <v>46251</v>
      </c>
      <c r="G5287" s="5">
        <v>16</v>
      </c>
      <c r="H5287" s="5" t="s">
        <v>5283</v>
      </c>
      <c r="I5287" s="5"/>
      <c r="J5287" s="5"/>
      <c r="K5287" s="5">
        <v>1</v>
      </c>
      <c r="L5287" s="5" t="s">
        <v>73</v>
      </c>
      <c r="M5287" s="7">
        <v>19760</v>
      </c>
      <c r="N5287" s="7">
        <v>15067</v>
      </c>
      <c r="O5287" s="7">
        <v>19760</v>
      </c>
      <c r="P5287" s="7">
        <v>24107.200000000001</v>
      </c>
    </row>
    <row r="5288" spans="1:16" x14ac:dyDescent="0.25">
      <c r="A5288" s="5" t="s">
        <v>5267</v>
      </c>
      <c r="B5288" s="6">
        <v>46213</v>
      </c>
      <c r="C5288" s="5" t="s">
        <v>17</v>
      </c>
      <c r="D5288" s="5" t="s">
        <v>18</v>
      </c>
      <c r="E5288" s="5" t="s">
        <v>19</v>
      </c>
      <c r="F5288" s="6">
        <v>46251</v>
      </c>
      <c r="G5288" s="5">
        <v>17</v>
      </c>
      <c r="H5288" s="5" t="s">
        <v>5284</v>
      </c>
      <c r="I5288" s="5"/>
      <c r="J5288" s="5"/>
      <c r="K5288" s="5">
        <v>1</v>
      </c>
      <c r="L5288" s="5" t="s">
        <v>73</v>
      </c>
      <c r="M5288" s="7">
        <v>20654.400000000001</v>
      </c>
      <c r="N5288" s="7">
        <v>15748.98</v>
      </c>
      <c r="O5288" s="7">
        <v>20654.400000000001</v>
      </c>
      <c r="P5288" s="7">
        <v>25198.37</v>
      </c>
    </row>
    <row r="5289" spans="1:16" x14ac:dyDescent="0.25">
      <c r="A5289" s="5" t="s">
        <v>5267</v>
      </c>
      <c r="B5289" s="6">
        <v>46213</v>
      </c>
      <c r="C5289" s="5" t="s">
        <v>17</v>
      </c>
      <c r="D5289" s="5" t="s">
        <v>18</v>
      </c>
      <c r="E5289" s="5" t="s">
        <v>19</v>
      </c>
      <c r="F5289" s="6">
        <v>46251</v>
      </c>
      <c r="G5289" s="5">
        <v>18</v>
      </c>
      <c r="H5289" s="5" t="s">
        <v>5285</v>
      </c>
      <c r="I5289" s="5"/>
      <c r="J5289" s="5"/>
      <c r="K5289" s="5">
        <v>1</v>
      </c>
      <c r="L5289" s="5" t="s">
        <v>73</v>
      </c>
      <c r="M5289" s="7">
        <v>22328.799999999999</v>
      </c>
      <c r="N5289" s="7">
        <v>17025.71</v>
      </c>
      <c r="O5289" s="7">
        <v>22328.799999999999</v>
      </c>
      <c r="P5289" s="7">
        <v>27241.14</v>
      </c>
    </row>
    <row r="5290" spans="1:16" x14ac:dyDescent="0.25">
      <c r="A5290" s="5" t="s">
        <v>5267</v>
      </c>
      <c r="B5290" s="6">
        <v>46213</v>
      </c>
      <c r="C5290" s="5" t="s">
        <v>17</v>
      </c>
      <c r="D5290" s="5" t="s">
        <v>18</v>
      </c>
      <c r="E5290" s="5" t="s">
        <v>19</v>
      </c>
      <c r="F5290" s="6">
        <v>46251</v>
      </c>
      <c r="G5290" s="5">
        <v>19</v>
      </c>
      <c r="H5290" s="5" t="s">
        <v>5286</v>
      </c>
      <c r="I5290" s="5"/>
      <c r="J5290" s="5"/>
      <c r="K5290" s="5">
        <v>1</v>
      </c>
      <c r="L5290" s="5" t="s">
        <v>73</v>
      </c>
      <c r="M5290" s="7">
        <v>23660</v>
      </c>
      <c r="N5290" s="7">
        <v>18040.75</v>
      </c>
      <c r="O5290" s="7">
        <v>23660</v>
      </c>
      <c r="P5290" s="7">
        <v>28865.200000000001</v>
      </c>
    </row>
    <row r="5291" spans="1:16" x14ac:dyDescent="0.25">
      <c r="A5291" s="5" t="s">
        <v>5267</v>
      </c>
      <c r="B5291" s="6">
        <v>46213</v>
      </c>
      <c r="C5291" s="5" t="s">
        <v>17</v>
      </c>
      <c r="D5291" s="5" t="s">
        <v>18</v>
      </c>
      <c r="E5291" s="5" t="s">
        <v>19</v>
      </c>
      <c r="F5291" s="6">
        <v>46251</v>
      </c>
      <c r="G5291" s="5">
        <v>20</v>
      </c>
      <c r="H5291" s="5" t="s">
        <v>5287</v>
      </c>
      <c r="I5291" s="5"/>
      <c r="J5291" s="5"/>
      <c r="K5291" s="5">
        <v>1</v>
      </c>
      <c r="L5291" s="5" t="s">
        <v>73</v>
      </c>
      <c r="M5291" s="7">
        <v>222110.18</v>
      </c>
      <c r="N5291" s="7">
        <v>169359.01</v>
      </c>
      <c r="O5291" s="7">
        <v>222110.18</v>
      </c>
      <c r="P5291" s="7">
        <v>270974.42</v>
      </c>
    </row>
    <row r="5292" spans="1:16" x14ac:dyDescent="0.25">
      <c r="A5292" s="5" t="s">
        <v>5267</v>
      </c>
      <c r="B5292" s="6">
        <v>46213</v>
      </c>
      <c r="C5292" s="5" t="s">
        <v>17</v>
      </c>
      <c r="D5292" s="5" t="s">
        <v>18</v>
      </c>
      <c r="E5292" s="5" t="s">
        <v>19</v>
      </c>
      <c r="F5292" s="6">
        <v>46251</v>
      </c>
      <c r="G5292" s="5">
        <v>21</v>
      </c>
      <c r="H5292" s="5" t="s">
        <v>5288</v>
      </c>
      <c r="I5292" s="5"/>
      <c r="J5292" s="5"/>
      <c r="K5292" s="5">
        <v>1</v>
      </c>
      <c r="L5292" s="5" t="s">
        <v>73</v>
      </c>
      <c r="M5292" s="7">
        <v>260144.27</v>
      </c>
      <c r="N5292" s="7">
        <v>198360.01</v>
      </c>
      <c r="O5292" s="7">
        <v>260144.27</v>
      </c>
      <c r="P5292" s="7">
        <v>317376.01</v>
      </c>
    </row>
    <row r="5293" spans="1:16" x14ac:dyDescent="0.25">
      <c r="A5293" s="5" t="s">
        <v>5267</v>
      </c>
      <c r="B5293" s="6">
        <v>46213</v>
      </c>
      <c r="C5293" s="5" t="s">
        <v>17</v>
      </c>
      <c r="D5293" s="5" t="s">
        <v>18</v>
      </c>
      <c r="E5293" s="5" t="s">
        <v>19</v>
      </c>
      <c r="F5293" s="6">
        <v>46251</v>
      </c>
      <c r="G5293" s="5">
        <v>22</v>
      </c>
      <c r="H5293" s="5" t="s">
        <v>5289</v>
      </c>
      <c r="I5293" s="5"/>
      <c r="J5293" s="5"/>
      <c r="K5293" s="5">
        <v>1</v>
      </c>
      <c r="L5293" s="5" t="s">
        <v>73</v>
      </c>
      <c r="M5293" s="7">
        <v>0</v>
      </c>
      <c r="N5293" s="7">
        <v>0</v>
      </c>
      <c r="O5293" s="7">
        <v>0</v>
      </c>
      <c r="P5293" s="7">
        <v>0</v>
      </c>
    </row>
    <row r="5294" spans="1:16" x14ac:dyDescent="0.25">
      <c r="A5294" s="5" t="s">
        <v>5267</v>
      </c>
      <c r="B5294" s="6">
        <v>46213</v>
      </c>
      <c r="C5294" s="5" t="s">
        <v>17</v>
      </c>
      <c r="D5294" s="5" t="s">
        <v>18</v>
      </c>
      <c r="E5294" s="5" t="s">
        <v>19</v>
      </c>
      <c r="F5294" s="6">
        <v>46251</v>
      </c>
      <c r="G5294" s="5">
        <v>23</v>
      </c>
      <c r="H5294" s="5" t="s">
        <v>5290</v>
      </c>
      <c r="I5294" s="5"/>
      <c r="J5294" s="5"/>
      <c r="K5294" s="5">
        <v>1</v>
      </c>
      <c r="L5294" s="5" t="s">
        <v>73</v>
      </c>
      <c r="M5294" s="7">
        <v>0</v>
      </c>
      <c r="N5294" s="7">
        <v>0</v>
      </c>
      <c r="O5294" s="7">
        <v>0</v>
      </c>
      <c r="P5294" s="7">
        <v>0</v>
      </c>
    </row>
    <row r="5295" spans="1:16" x14ac:dyDescent="0.25">
      <c r="A5295" s="5" t="s">
        <v>5267</v>
      </c>
      <c r="B5295" s="6">
        <v>46213</v>
      </c>
      <c r="C5295" s="5" t="s">
        <v>17</v>
      </c>
      <c r="D5295" s="5" t="s">
        <v>18</v>
      </c>
      <c r="E5295" s="5" t="s">
        <v>19</v>
      </c>
      <c r="F5295" s="6">
        <v>46251</v>
      </c>
      <c r="G5295" s="5">
        <v>24</v>
      </c>
      <c r="H5295" s="5" t="s">
        <v>5291</v>
      </c>
      <c r="I5295" s="5"/>
      <c r="J5295" s="5"/>
      <c r="K5295" s="5">
        <v>1</v>
      </c>
      <c r="L5295" s="5" t="s">
        <v>73</v>
      </c>
      <c r="M5295" s="7">
        <v>0</v>
      </c>
      <c r="N5295" s="7">
        <v>0</v>
      </c>
      <c r="O5295" s="7">
        <v>0</v>
      </c>
      <c r="P5295" s="7">
        <v>0</v>
      </c>
    </row>
    <row r="5296" spans="1:16" x14ac:dyDescent="0.25">
      <c r="A5296" s="5" t="s">
        <v>5267</v>
      </c>
      <c r="B5296" s="6">
        <v>46213</v>
      </c>
      <c r="C5296" s="5" t="s">
        <v>17</v>
      </c>
      <c r="D5296" s="5" t="s">
        <v>18</v>
      </c>
      <c r="E5296" s="5" t="s">
        <v>19</v>
      </c>
      <c r="F5296" s="6">
        <v>46251</v>
      </c>
      <c r="G5296" s="5">
        <v>25</v>
      </c>
      <c r="H5296" s="5" t="s">
        <v>5292</v>
      </c>
      <c r="I5296" s="5"/>
      <c r="J5296" s="5"/>
      <c r="K5296" s="5">
        <v>1</v>
      </c>
      <c r="L5296" s="5" t="s">
        <v>73</v>
      </c>
      <c r="M5296" s="7">
        <v>0</v>
      </c>
      <c r="N5296" s="7">
        <v>0</v>
      </c>
      <c r="O5296" s="7">
        <v>0</v>
      </c>
      <c r="P5296" s="7">
        <v>0</v>
      </c>
    </row>
    <row r="5297" spans="1:16" x14ac:dyDescent="0.25">
      <c r="A5297" s="5" t="s">
        <v>5267</v>
      </c>
      <c r="B5297" s="6">
        <v>46213</v>
      </c>
      <c r="C5297" s="5" t="s">
        <v>17</v>
      </c>
      <c r="D5297" s="5" t="s">
        <v>18</v>
      </c>
      <c r="E5297" s="5" t="s">
        <v>19</v>
      </c>
      <c r="F5297" s="6">
        <v>46251</v>
      </c>
      <c r="G5297" s="5">
        <v>26</v>
      </c>
      <c r="H5297" s="5" t="s">
        <v>5293</v>
      </c>
      <c r="I5297" s="5"/>
      <c r="J5297" s="5"/>
      <c r="K5297" s="5">
        <v>1</v>
      </c>
      <c r="L5297" s="5" t="s">
        <v>73</v>
      </c>
      <c r="M5297" s="7">
        <v>0</v>
      </c>
      <c r="N5297" s="7">
        <v>0</v>
      </c>
      <c r="O5297" s="7">
        <v>0</v>
      </c>
      <c r="P5297" s="7">
        <v>0</v>
      </c>
    </row>
    <row r="5298" spans="1:16" x14ac:dyDescent="0.25">
      <c r="A5298" s="5" t="s">
        <v>5294</v>
      </c>
      <c r="B5298" s="6">
        <v>46216</v>
      </c>
      <c r="C5298" s="5" t="s">
        <v>17</v>
      </c>
      <c r="D5298" s="5" t="s">
        <v>18</v>
      </c>
      <c r="E5298" s="5" t="s">
        <v>4334</v>
      </c>
      <c r="F5298" s="6">
        <v>46251</v>
      </c>
      <c r="G5298" s="5">
        <v>1</v>
      </c>
      <c r="H5298" s="5" t="s">
        <v>1701</v>
      </c>
      <c r="I5298" s="5"/>
      <c r="J5298" s="5"/>
      <c r="K5298" s="5">
        <v>12</v>
      </c>
      <c r="L5298" s="5" t="s">
        <v>21</v>
      </c>
      <c r="M5298" s="7">
        <v>77.599999999999994</v>
      </c>
      <c r="N5298" s="7">
        <v>82.84</v>
      </c>
      <c r="O5298" s="7">
        <v>931.2</v>
      </c>
      <c r="P5298" s="7">
        <v>1136.06</v>
      </c>
    </row>
    <row r="5299" spans="1:16" x14ac:dyDescent="0.25">
      <c r="A5299" s="5" t="s">
        <v>5294</v>
      </c>
      <c r="B5299" s="6">
        <v>46216</v>
      </c>
      <c r="C5299" s="5" t="s">
        <v>17</v>
      </c>
      <c r="D5299" s="5" t="s">
        <v>18</v>
      </c>
      <c r="E5299" s="5" t="s">
        <v>4334</v>
      </c>
      <c r="F5299" s="6">
        <v>46251</v>
      </c>
      <c r="G5299" s="5">
        <v>2</v>
      </c>
      <c r="H5299" s="5" t="s">
        <v>5295</v>
      </c>
      <c r="I5299" s="5"/>
      <c r="J5299" s="5"/>
      <c r="K5299" s="5">
        <v>50</v>
      </c>
      <c r="L5299" s="5" t="s">
        <v>21</v>
      </c>
      <c r="M5299" s="7">
        <v>53.38</v>
      </c>
      <c r="N5299" s="7">
        <v>56.97</v>
      </c>
      <c r="O5299" s="7">
        <v>2669</v>
      </c>
      <c r="P5299" s="7">
        <v>3256.18</v>
      </c>
    </row>
    <row r="5300" spans="1:16" x14ac:dyDescent="0.25">
      <c r="A5300" s="5" t="s">
        <v>5294</v>
      </c>
      <c r="B5300" s="6">
        <v>46216</v>
      </c>
      <c r="C5300" s="5" t="s">
        <v>17</v>
      </c>
      <c r="D5300" s="5" t="s">
        <v>18</v>
      </c>
      <c r="E5300" s="5" t="s">
        <v>4334</v>
      </c>
      <c r="F5300" s="6">
        <v>46251</v>
      </c>
      <c r="G5300" s="5">
        <v>3</v>
      </c>
      <c r="H5300" s="5" t="s">
        <v>5296</v>
      </c>
      <c r="I5300" s="5"/>
      <c r="J5300" s="5"/>
      <c r="K5300" s="5">
        <v>18</v>
      </c>
      <c r="L5300" s="5" t="s">
        <v>21</v>
      </c>
      <c r="M5300" s="7">
        <v>98.94</v>
      </c>
      <c r="N5300" s="7">
        <v>105.63</v>
      </c>
      <c r="O5300" s="7">
        <v>1780.92</v>
      </c>
      <c r="P5300" s="7">
        <v>2172.7199999999998</v>
      </c>
    </row>
    <row r="5301" spans="1:16" x14ac:dyDescent="0.25">
      <c r="A5301" s="5" t="s">
        <v>5294</v>
      </c>
      <c r="B5301" s="6">
        <v>46216</v>
      </c>
      <c r="C5301" s="5" t="s">
        <v>17</v>
      </c>
      <c r="D5301" s="5" t="s">
        <v>18</v>
      </c>
      <c r="E5301" s="5" t="s">
        <v>4334</v>
      </c>
      <c r="F5301" s="6">
        <v>46251</v>
      </c>
      <c r="G5301" s="5">
        <v>4</v>
      </c>
      <c r="H5301" s="5" t="s">
        <v>1698</v>
      </c>
      <c r="I5301" s="5"/>
      <c r="J5301" s="5"/>
      <c r="K5301" s="5">
        <v>24</v>
      </c>
      <c r="L5301" s="5" t="s">
        <v>21</v>
      </c>
      <c r="M5301" s="7">
        <v>150.16</v>
      </c>
      <c r="N5301" s="7">
        <v>160.30000000000001</v>
      </c>
      <c r="O5301" s="7">
        <v>3603.84</v>
      </c>
      <c r="P5301" s="7">
        <v>4396.68</v>
      </c>
    </row>
    <row r="5302" spans="1:16" x14ac:dyDescent="0.25">
      <c r="A5302" s="5" t="s">
        <v>5294</v>
      </c>
      <c r="B5302" s="6">
        <v>46216</v>
      </c>
      <c r="C5302" s="5" t="s">
        <v>17</v>
      </c>
      <c r="D5302" s="5" t="s">
        <v>18</v>
      </c>
      <c r="E5302" s="5" t="s">
        <v>4334</v>
      </c>
      <c r="F5302" s="6">
        <v>46251</v>
      </c>
      <c r="G5302" s="5">
        <v>5</v>
      </c>
      <c r="H5302" s="5" t="s">
        <v>5297</v>
      </c>
      <c r="I5302" s="5"/>
      <c r="J5302" s="5"/>
      <c r="K5302" s="5">
        <v>5</v>
      </c>
      <c r="L5302" s="5" t="s">
        <v>21</v>
      </c>
      <c r="M5302" s="7">
        <v>2889.18</v>
      </c>
      <c r="N5302" s="7">
        <v>3084.21</v>
      </c>
      <c r="O5302" s="7">
        <v>14445.9</v>
      </c>
      <c r="P5302" s="7">
        <v>17624</v>
      </c>
    </row>
    <row r="5303" spans="1:16" x14ac:dyDescent="0.25">
      <c r="A5303" s="5" t="s">
        <v>5294</v>
      </c>
      <c r="B5303" s="6">
        <v>46216</v>
      </c>
      <c r="C5303" s="5" t="s">
        <v>17</v>
      </c>
      <c r="D5303" s="5" t="s">
        <v>18</v>
      </c>
      <c r="E5303" s="5" t="s">
        <v>4334</v>
      </c>
      <c r="F5303" s="6">
        <v>46251</v>
      </c>
      <c r="G5303" s="5">
        <v>6</v>
      </c>
      <c r="H5303" s="5" t="s">
        <v>5298</v>
      </c>
      <c r="I5303" s="5"/>
      <c r="J5303" s="5"/>
      <c r="K5303" s="5">
        <v>11</v>
      </c>
      <c r="L5303" s="5" t="s">
        <v>21</v>
      </c>
      <c r="M5303" s="7">
        <v>673.12</v>
      </c>
      <c r="N5303" s="7">
        <v>718.56</v>
      </c>
      <c r="O5303" s="7">
        <v>7404.32</v>
      </c>
      <c r="P5303" s="7">
        <v>9033.27</v>
      </c>
    </row>
    <row r="5304" spans="1:16" x14ac:dyDescent="0.25">
      <c r="A5304" s="5" t="s">
        <v>5294</v>
      </c>
      <c r="B5304" s="6">
        <v>46216</v>
      </c>
      <c r="C5304" s="5" t="s">
        <v>17</v>
      </c>
      <c r="D5304" s="5" t="s">
        <v>18</v>
      </c>
      <c r="E5304" s="5" t="s">
        <v>4334</v>
      </c>
      <c r="F5304" s="6">
        <v>46251</v>
      </c>
      <c r="G5304" s="5">
        <v>7</v>
      </c>
      <c r="H5304" s="5" t="s">
        <v>5299</v>
      </c>
      <c r="I5304" s="5"/>
      <c r="J5304" s="5"/>
      <c r="K5304" s="5">
        <v>79</v>
      </c>
      <c r="L5304" s="5" t="s">
        <v>21</v>
      </c>
      <c r="M5304" s="7">
        <v>792.9</v>
      </c>
      <c r="N5304" s="7">
        <v>846.41</v>
      </c>
      <c r="O5304" s="7">
        <v>62639.1</v>
      </c>
      <c r="P5304" s="7">
        <v>76419.7</v>
      </c>
    </row>
    <row r="5305" spans="1:16" x14ac:dyDescent="0.25">
      <c r="A5305" s="5" t="s">
        <v>5294</v>
      </c>
      <c r="B5305" s="6">
        <v>46216</v>
      </c>
      <c r="C5305" s="5" t="s">
        <v>17</v>
      </c>
      <c r="D5305" s="5" t="s">
        <v>18</v>
      </c>
      <c r="E5305" s="5" t="s">
        <v>4334</v>
      </c>
      <c r="F5305" s="6">
        <v>46251</v>
      </c>
      <c r="G5305" s="5">
        <v>8</v>
      </c>
      <c r="H5305" s="5" t="s">
        <v>5300</v>
      </c>
      <c r="I5305" s="5"/>
      <c r="J5305" s="5"/>
      <c r="K5305" s="5">
        <v>31</v>
      </c>
      <c r="L5305" s="5" t="s">
        <v>21</v>
      </c>
      <c r="M5305" s="7">
        <v>940.19</v>
      </c>
      <c r="N5305" s="7">
        <v>1003.66</v>
      </c>
      <c r="O5305" s="7">
        <v>29145.89</v>
      </c>
      <c r="P5305" s="7">
        <v>35557.99</v>
      </c>
    </row>
    <row r="5306" spans="1:16" x14ac:dyDescent="0.25">
      <c r="A5306" s="5" t="s">
        <v>5294</v>
      </c>
      <c r="B5306" s="6">
        <v>46216</v>
      </c>
      <c r="C5306" s="5" t="s">
        <v>17</v>
      </c>
      <c r="D5306" s="5" t="s">
        <v>18</v>
      </c>
      <c r="E5306" s="5" t="s">
        <v>4334</v>
      </c>
      <c r="F5306" s="6">
        <v>46251</v>
      </c>
      <c r="G5306" s="5">
        <v>9</v>
      </c>
      <c r="H5306" s="5" t="s">
        <v>5301</v>
      </c>
      <c r="I5306" s="5"/>
      <c r="J5306" s="5"/>
      <c r="K5306" s="5">
        <v>19</v>
      </c>
      <c r="L5306" s="5" t="s">
        <v>21</v>
      </c>
      <c r="M5306" s="7">
        <v>1138.9100000000001</v>
      </c>
      <c r="N5306" s="7">
        <v>1215.79</v>
      </c>
      <c r="O5306" s="7">
        <v>21639.29</v>
      </c>
      <c r="P5306" s="7">
        <v>26399.93</v>
      </c>
    </row>
    <row r="5307" spans="1:16" x14ac:dyDescent="0.25">
      <c r="A5307" s="5" t="s">
        <v>5294</v>
      </c>
      <c r="B5307" s="6">
        <v>46216</v>
      </c>
      <c r="C5307" s="5" t="s">
        <v>17</v>
      </c>
      <c r="D5307" s="5" t="s">
        <v>18</v>
      </c>
      <c r="E5307" s="5" t="s">
        <v>4334</v>
      </c>
      <c r="F5307" s="6">
        <v>46251</v>
      </c>
      <c r="G5307" s="5">
        <v>10</v>
      </c>
      <c r="H5307" s="5" t="s">
        <v>5302</v>
      </c>
      <c r="I5307" s="5"/>
      <c r="J5307" s="5"/>
      <c r="K5307" s="5">
        <v>2</v>
      </c>
      <c r="L5307" s="5" t="s">
        <v>21</v>
      </c>
      <c r="M5307" s="7">
        <v>2003.41</v>
      </c>
      <c r="N5307" s="7">
        <v>2138.64</v>
      </c>
      <c r="O5307" s="7">
        <v>4006.82</v>
      </c>
      <c r="P5307" s="7">
        <v>4888.32</v>
      </c>
    </row>
    <row r="5308" spans="1:16" x14ac:dyDescent="0.25">
      <c r="A5308" s="5" t="s">
        <v>5294</v>
      </c>
      <c r="B5308" s="6">
        <v>46216</v>
      </c>
      <c r="C5308" s="5" t="s">
        <v>17</v>
      </c>
      <c r="D5308" s="5" t="s">
        <v>18</v>
      </c>
      <c r="E5308" s="5" t="s">
        <v>4334</v>
      </c>
      <c r="F5308" s="6">
        <v>46251</v>
      </c>
      <c r="G5308" s="5">
        <v>11</v>
      </c>
      <c r="H5308" s="5" t="s">
        <v>5303</v>
      </c>
      <c r="I5308" s="5"/>
      <c r="J5308" s="5"/>
      <c r="K5308" s="5">
        <v>12</v>
      </c>
      <c r="L5308" s="5" t="s">
        <v>21</v>
      </c>
      <c r="M5308" s="7">
        <v>1863.98</v>
      </c>
      <c r="N5308" s="7">
        <v>1989.81</v>
      </c>
      <c r="O5308" s="7">
        <v>22367.759999999998</v>
      </c>
      <c r="P5308" s="7">
        <v>27288.67</v>
      </c>
    </row>
    <row r="5309" spans="1:16" x14ac:dyDescent="0.25">
      <c r="A5309" s="5" t="s">
        <v>5294</v>
      </c>
      <c r="B5309" s="6">
        <v>46216</v>
      </c>
      <c r="C5309" s="5" t="s">
        <v>17</v>
      </c>
      <c r="D5309" s="5" t="s">
        <v>18</v>
      </c>
      <c r="E5309" s="5" t="s">
        <v>4334</v>
      </c>
      <c r="F5309" s="6">
        <v>46251</v>
      </c>
      <c r="G5309" s="5">
        <v>12</v>
      </c>
      <c r="H5309" s="5" t="s">
        <v>5304</v>
      </c>
      <c r="I5309" s="5"/>
      <c r="J5309" s="5"/>
      <c r="K5309" s="5">
        <v>14</v>
      </c>
      <c r="L5309" s="5" t="s">
        <v>21</v>
      </c>
      <c r="M5309" s="7">
        <v>2318.5100000000002</v>
      </c>
      <c r="N5309" s="7">
        <v>2475.0100000000002</v>
      </c>
      <c r="O5309" s="7">
        <v>32459.14</v>
      </c>
      <c r="P5309" s="7">
        <v>39600.15</v>
      </c>
    </row>
    <row r="5310" spans="1:16" x14ac:dyDescent="0.25">
      <c r="A5310" s="5" t="s">
        <v>5294</v>
      </c>
      <c r="B5310" s="6">
        <v>46216</v>
      </c>
      <c r="C5310" s="5" t="s">
        <v>17</v>
      </c>
      <c r="D5310" s="5" t="s">
        <v>18</v>
      </c>
      <c r="E5310" s="5" t="s">
        <v>4334</v>
      </c>
      <c r="F5310" s="6">
        <v>46251</v>
      </c>
      <c r="G5310" s="5">
        <v>13</v>
      </c>
      <c r="H5310" s="5" t="s">
        <v>5305</v>
      </c>
      <c r="I5310" s="5"/>
      <c r="J5310" s="5"/>
      <c r="K5310" s="5">
        <v>2</v>
      </c>
      <c r="L5310" s="5" t="s">
        <v>21</v>
      </c>
      <c r="M5310" s="7">
        <v>2936.91</v>
      </c>
      <c r="N5310" s="7">
        <v>3135.16</v>
      </c>
      <c r="O5310" s="7">
        <v>5873.82</v>
      </c>
      <c r="P5310" s="7">
        <v>7166.06</v>
      </c>
    </row>
    <row r="5311" spans="1:16" x14ac:dyDescent="0.25">
      <c r="A5311" s="5" t="s">
        <v>5294</v>
      </c>
      <c r="B5311" s="6">
        <v>46216</v>
      </c>
      <c r="C5311" s="5" t="s">
        <v>17</v>
      </c>
      <c r="D5311" s="5" t="s">
        <v>18</v>
      </c>
      <c r="E5311" s="5" t="s">
        <v>4334</v>
      </c>
      <c r="F5311" s="6">
        <v>46251</v>
      </c>
      <c r="G5311" s="5">
        <v>14</v>
      </c>
      <c r="H5311" s="5" t="s">
        <v>5306</v>
      </c>
      <c r="I5311" s="5"/>
      <c r="J5311" s="5"/>
      <c r="K5311" s="5">
        <v>2</v>
      </c>
      <c r="L5311" s="5" t="s">
        <v>21</v>
      </c>
      <c r="M5311" s="7">
        <v>2936.91</v>
      </c>
      <c r="N5311" s="7">
        <v>3135.16</v>
      </c>
      <c r="O5311" s="7">
        <v>5873.82</v>
      </c>
      <c r="P5311" s="7">
        <v>7166.06</v>
      </c>
    </row>
    <row r="5312" spans="1:16" x14ac:dyDescent="0.25">
      <c r="A5312" s="5" t="s">
        <v>5294</v>
      </c>
      <c r="B5312" s="6">
        <v>46216</v>
      </c>
      <c r="C5312" s="5" t="s">
        <v>17</v>
      </c>
      <c r="D5312" s="5" t="s">
        <v>18</v>
      </c>
      <c r="E5312" s="5" t="s">
        <v>4334</v>
      </c>
      <c r="F5312" s="6">
        <v>46251</v>
      </c>
      <c r="G5312" s="5">
        <v>15</v>
      </c>
      <c r="H5312" s="5" t="s">
        <v>5307</v>
      </c>
      <c r="I5312" s="5"/>
      <c r="J5312" s="5"/>
      <c r="K5312" s="5">
        <v>2</v>
      </c>
      <c r="L5312" s="5" t="s">
        <v>21</v>
      </c>
      <c r="M5312" s="7">
        <v>3170.29</v>
      </c>
      <c r="N5312" s="7">
        <v>3384.28</v>
      </c>
      <c r="O5312" s="7">
        <v>6340.58</v>
      </c>
      <c r="P5312" s="7">
        <v>7735.51</v>
      </c>
    </row>
    <row r="5313" spans="1:16" x14ac:dyDescent="0.25">
      <c r="A5313" s="5" t="s">
        <v>5294</v>
      </c>
      <c r="B5313" s="6">
        <v>46216</v>
      </c>
      <c r="C5313" s="5" t="s">
        <v>17</v>
      </c>
      <c r="D5313" s="5" t="s">
        <v>18</v>
      </c>
      <c r="E5313" s="5" t="s">
        <v>4334</v>
      </c>
      <c r="F5313" s="6">
        <v>46251</v>
      </c>
      <c r="G5313" s="5">
        <v>16</v>
      </c>
      <c r="H5313" s="5" t="s">
        <v>5308</v>
      </c>
      <c r="I5313" s="5"/>
      <c r="J5313" s="5"/>
      <c r="K5313" s="5">
        <v>2</v>
      </c>
      <c r="L5313" s="5" t="s">
        <v>21</v>
      </c>
      <c r="M5313" s="7">
        <v>4103.8100000000004</v>
      </c>
      <c r="N5313" s="7">
        <v>4380.82</v>
      </c>
      <c r="O5313" s="7">
        <v>8207.6200000000008</v>
      </c>
      <c r="P5313" s="7">
        <v>10013.299999999999</v>
      </c>
    </row>
    <row r="5314" spans="1:16" x14ac:dyDescent="0.25">
      <c r="A5314" s="5" t="s">
        <v>5294</v>
      </c>
      <c r="B5314" s="6">
        <v>46216</v>
      </c>
      <c r="C5314" s="5" t="s">
        <v>17</v>
      </c>
      <c r="D5314" s="5" t="s">
        <v>18</v>
      </c>
      <c r="E5314" s="5" t="s">
        <v>4334</v>
      </c>
      <c r="F5314" s="6">
        <v>46251</v>
      </c>
      <c r="G5314" s="5">
        <v>17</v>
      </c>
      <c r="H5314" s="5" t="s">
        <v>5309</v>
      </c>
      <c r="I5314" s="5"/>
      <c r="J5314" s="5"/>
      <c r="K5314" s="5">
        <v>9</v>
      </c>
      <c r="L5314" s="5" t="s">
        <v>21</v>
      </c>
      <c r="M5314" s="7">
        <v>3214.58</v>
      </c>
      <c r="N5314" s="7">
        <v>3431.56</v>
      </c>
      <c r="O5314" s="7">
        <v>28931.22</v>
      </c>
      <c r="P5314" s="7">
        <v>35296.089999999997</v>
      </c>
    </row>
    <row r="5315" spans="1:16" x14ac:dyDescent="0.25">
      <c r="A5315" s="5" t="s">
        <v>5294</v>
      </c>
      <c r="B5315" s="6">
        <v>46216</v>
      </c>
      <c r="C5315" s="5" t="s">
        <v>17</v>
      </c>
      <c r="D5315" s="5" t="s">
        <v>18</v>
      </c>
      <c r="E5315" s="5" t="s">
        <v>4334</v>
      </c>
      <c r="F5315" s="6">
        <v>46251</v>
      </c>
      <c r="G5315" s="5">
        <v>18</v>
      </c>
      <c r="H5315" s="5" t="s">
        <v>5310</v>
      </c>
      <c r="I5315" s="5"/>
      <c r="J5315" s="5"/>
      <c r="K5315" s="5">
        <v>2</v>
      </c>
      <c r="L5315" s="5" t="s">
        <v>21</v>
      </c>
      <c r="M5315" s="7">
        <v>3870.43</v>
      </c>
      <c r="N5315" s="7">
        <v>4131.6899999999996</v>
      </c>
      <c r="O5315" s="7">
        <v>7740.86</v>
      </c>
      <c r="P5315" s="7">
        <v>9443.85</v>
      </c>
    </row>
    <row r="5316" spans="1:16" x14ac:dyDescent="0.25">
      <c r="A5316" s="5" t="s">
        <v>5294</v>
      </c>
      <c r="B5316" s="6">
        <v>46216</v>
      </c>
      <c r="C5316" s="5" t="s">
        <v>17</v>
      </c>
      <c r="D5316" s="5" t="s">
        <v>18</v>
      </c>
      <c r="E5316" s="5" t="s">
        <v>4334</v>
      </c>
      <c r="F5316" s="6">
        <v>46251</v>
      </c>
      <c r="G5316" s="5">
        <v>19</v>
      </c>
      <c r="H5316" s="5" t="s">
        <v>5311</v>
      </c>
      <c r="I5316" s="5"/>
      <c r="J5316" s="5"/>
      <c r="K5316" s="5">
        <v>4</v>
      </c>
      <c r="L5316" s="5" t="s">
        <v>21</v>
      </c>
      <c r="M5316" s="7">
        <v>4491.8100000000004</v>
      </c>
      <c r="N5316" s="7">
        <v>4795</v>
      </c>
      <c r="O5316" s="7">
        <v>17967.240000000002</v>
      </c>
      <c r="P5316" s="7">
        <v>21920.03</v>
      </c>
    </row>
    <row r="5317" spans="1:16" x14ac:dyDescent="0.25">
      <c r="A5317" s="5" t="s">
        <v>5294</v>
      </c>
      <c r="B5317" s="6">
        <v>46216</v>
      </c>
      <c r="C5317" s="5" t="s">
        <v>17</v>
      </c>
      <c r="D5317" s="5" t="s">
        <v>18</v>
      </c>
      <c r="E5317" s="5" t="s">
        <v>4334</v>
      </c>
      <c r="F5317" s="6">
        <v>46251</v>
      </c>
      <c r="G5317" s="5">
        <v>20</v>
      </c>
      <c r="H5317" s="5" t="s">
        <v>5312</v>
      </c>
      <c r="I5317" s="5"/>
      <c r="J5317" s="5"/>
      <c r="K5317" s="5">
        <v>2</v>
      </c>
      <c r="L5317" s="5" t="s">
        <v>21</v>
      </c>
      <c r="M5317" s="7">
        <v>5270.69</v>
      </c>
      <c r="N5317" s="7">
        <v>5626.46</v>
      </c>
      <c r="O5317" s="7">
        <v>10541.38</v>
      </c>
      <c r="P5317" s="7">
        <v>12860.48</v>
      </c>
    </row>
    <row r="5318" spans="1:16" x14ac:dyDescent="0.25">
      <c r="A5318" s="5" t="s">
        <v>5294</v>
      </c>
      <c r="B5318" s="6">
        <v>46216</v>
      </c>
      <c r="C5318" s="5" t="s">
        <v>17</v>
      </c>
      <c r="D5318" s="5" t="s">
        <v>18</v>
      </c>
      <c r="E5318" s="5" t="s">
        <v>4334</v>
      </c>
      <c r="F5318" s="6">
        <v>46251</v>
      </c>
      <c r="G5318" s="5">
        <v>21</v>
      </c>
      <c r="H5318" s="5" t="s">
        <v>5313</v>
      </c>
      <c r="I5318" s="5"/>
      <c r="J5318" s="5"/>
      <c r="K5318" s="5">
        <v>31</v>
      </c>
      <c r="L5318" s="5" t="s">
        <v>21</v>
      </c>
      <c r="M5318" s="7">
        <v>1524.8</v>
      </c>
      <c r="N5318" s="7">
        <v>1627.72</v>
      </c>
      <c r="O5318" s="7">
        <v>47268.800000000003</v>
      </c>
      <c r="P5318" s="7">
        <v>57667.94</v>
      </c>
    </row>
    <row r="5319" spans="1:16" x14ac:dyDescent="0.25">
      <c r="A5319" s="5" t="s">
        <v>5294</v>
      </c>
      <c r="B5319" s="6">
        <v>46216</v>
      </c>
      <c r="C5319" s="5" t="s">
        <v>17</v>
      </c>
      <c r="D5319" s="5" t="s">
        <v>18</v>
      </c>
      <c r="E5319" s="5" t="s">
        <v>4334</v>
      </c>
      <c r="F5319" s="6">
        <v>46251</v>
      </c>
      <c r="G5319" s="5">
        <v>22</v>
      </c>
      <c r="H5319" s="5" t="s">
        <v>5314</v>
      </c>
      <c r="I5319" s="5"/>
      <c r="J5319" s="5"/>
      <c r="K5319" s="5">
        <v>7</v>
      </c>
      <c r="L5319" s="5" t="s">
        <v>21</v>
      </c>
      <c r="M5319" s="7">
        <v>2873.76</v>
      </c>
      <c r="N5319" s="7">
        <v>3067.74</v>
      </c>
      <c r="O5319" s="7">
        <v>20116.32</v>
      </c>
      <c r="P5319" s="7">
        <v>24541.91</v>
      </c>
    </row>
    <row r="5320" spans="1:16" x14ac:dyDescent="0.25">
      <c r="A5320" s="5" t="s">
        <v>5294</v>
      </c>
      <c r="B5320" s="6">
        <v>46216</v>
      </c>
      <c r="C5320" s="5" t="s">
        <v>17</v>
      </c>
      <c r="D5320" s="5" t="s">
        <v>18</v>
      </c>
      <c r="E5320" s="5" t="s">
        <v>4334</v>
      </c>
      <c r="F5320" s="6">
        <v>46251</v>
      </c>
      <c r="G5320" s="5">
        <v>23</v>
      </c>
      <c r="H5320" s="5" t="s">
        <v>5315</v>
      </c>
      <c r="I5320" s="5"/>
      <c r="J5320" s="5"/>
      <c r="K5320" s="5">
        <v>7</v>
      </c>
      <c r="L5320" s="5" t="s">
        <v>21</v>
      </c>
      <c r="M5320" s="7">
        <v>3876.26</v>
      </c>
      <c r="N5320" s="7">
        <v>4137.8999999999996</v>
      </c>
      <c r="O5320" s="7">
        <v>27133.82</v>
      </c>
      <c r="P5320" s="7">
        <v>33103.26</v>
      </c>
    </row>
    <row r="5321" spans="1:16" x14ac:dyDescent="0.25">
      <c r="A5321" s="5" t="s">
        <v>5294</v>
      </c>
      <c r="B5321" s="6">
        <v>46216</v>
      </c>
      <c r="C5321" s="5" t="s">
        <v>17</v>
      </c>
      <c r="D5321" s="5" t="s">
        <v>18</v>
      </c>
      <c r="E5321" s="5" t="s">
        <v>4334</v>
      </c>
      <c r="F5321" s="6">
        <v>46251</v>
      </c>
      <c r="G5321" s="5">
        <v>24</v>
      </c>
      <c r="H5321" s="5" t="s">
        <v>5316</v>
      </c>
      <c r="I5321" s="5"/>
      <c r="J5321" s="5"/>
      <c r="K5321" s="5">
        <v>1</v>
      </c>
      <c r="L5321" s="5" t="s">
        <v>21</v>
      </c>
      <c r="M5321" s="7">
        <v>5691.87</v>
      </c>
      <c r="N5321" s="7">
        <v>6076.08</v>
      </c>
      <c r="O5321" s="7">
        <v>5691.87</v>
      </c>
      <c r="P5321" s="7">
        <v>6944.08</v>
      </c>
    </row>
    <row r="5322" spans="1:16" x14ac:dyDescent="0.25">
      <c r="A5322" s="5" t="s">
        <v>5294</v>
      </c>
      <c r="B5322" s="6">
        <v>46216</v>
      </c>
      <c r="C5322" s="5" t="s">
        <v>17</v>
      </c>
      <c r="D5322" s="5" t="s">
        <v>18</v>
      </c>
      <c r="E5322" s="5" t="s">
        <v>4334</v>
      </c>
      <c r="F5322" s="6">
        <v>46251</v>
      </c>
      <c r="G5322" s="5">
        <v>25</v>
      </c>
      <c r="H5322" s="5" t="s">
        <v>5317</v>
      </c>
      <c r="I5322" s="5"/>
      <c r="J5322" s="5"/>
      <c r="K5322" s="5">
        <v>1</v>
      </c>
      <c r="L5322" s="5" t="s">
        <v>21</v>
      </c>
      <c r="M5322" s="7">
        <v>5691.87</v>
      </c>
      <c r="N5322" s="7">
        <v>6076.08</v>
      </c>
      <c r="O5322" s="7">
        <v>5691.87</v>
      </c>
      <c r="P5322" s="7">
        <v>6944.08</v>
      </c>
    </row>
    <row r="5323" spans="1:16" x14ac:dyDescent="0.25">
      <c r="A5323" s="5" t="s">
        <v>5294</v>
      </c>
      <c r="B5323" s="6">
        <v>46216</v>
      </c>
      <c r="C5323" s="5" t="s">
        <v>17</v>
      </c>
      <c r="D5323" s="5" t="s">
        <v>18</v>
      </c>
      <c r="E5323" s="5" t="s">
        <v>4334</v>
      </c>
      <c r="F5323" s="6">
        <v>46251</v>
      </c>
      <c r="G5323" s="5">
        <v>26</v>
      </c>
      <c r="H5323" s="5" t="s">
        <v>5318</v>
      </c>
      <c r="I5323" s="5"/>
      <c r="J5323" s="5"/>
      <c r="K5323" s="5">
        <v>26</v>
      </c>
      <c r="L5323" s="5" t="s">
        <v>21</v>
      </c>
      <c r="M5323" s="7">
        <v>6250.43</v>
      </c>
      <c r="N5323" s="7">
        <v>6672.34</v>
      </c>
      <c r="O5323" s="7">
        <v>162511.18</v>
      </c>
      <c r="P5323" s="7">
        <v>198263.64</v>
      </c>
    </row>
    <row r="5324" spans="1:16" x14ac:dyDescent="0.25">
      <c r="A5324" s="5" t="s">
        <v>5294</v>
      </c>
      <c r="B5324" s="6">
        <v>46216</v>
      </c>
      <c r="C5324" s="5" t="s">
        <v>17</v>
      </c>
      <c r="D5324" s="5" t="s">
        <v>18</v>
      </c>
      <c r="E5324" s="5" t="s">
        <v>4334</v>
      </c>
      <c r="F5324" s="6">
        <v>46251</v>
      </c>
      <c r="G5324" s="5">
        <v>27</v>
      </c>
      <c r="H5324" s="5" t="s">
        <v>5319</v>
      </c>
      <c r="I5324" s="5"/>
      <c r="J5324" s="5"/>
      <c r="K5324" s="5">
        <v>6</v>
      </c>
      <c r="L5324" s="5" t="s">
        <v>21</v>
      </c>
      <c r="M5324" s="7">
        <v>6849.33</v>
      </c>
      <c r="N5324" s="7">
        <v>7311.66</v>
      </c>
      <c r="O5324" s="7">
        <v>41095.980000000003</v>
      </c>
      <c r="P5324" s="7">
        <v>50137.1</v>
      </c>
    </row>
    <row r="5325" spans="1:16" x14ac:dyDescent="0.25">
      <c r="A5325" s="5" t="s">
        <v>5294</v>
      </c>
      <c r="B5325" s="6">
        <v>46216</v>
      </c>
      <c r="C5325" s="5" t="s">
        <v>17</v>
      </c>
      <c r="D5325" s="5" t="s">
        <v>18</v>
      </c>
      <c r="E5325" s="5" t="s">
        <v>4334</v>
      </c>
      <c r="F5325" s="6">
        <v>46251</v>
      </c>
      <c r="G5325" s="5">
        <v>28</v>
      </c>
      <c r="H5325" s="5" t="s">
        <v>5320</v>
      </c>
      <c r="I5325" s="5"/>
      <c r="J5325" s="5"/>
      <c r="K5325" s="5">
        <v>0.5</v>
      </c>
      <c r="L5325" s="5" t="s">
        <v>21</v>
      </c>
      <c r="M5325" s="7">
        <v>35697.42</v>
      </c>
      <c r="N5325" s="7">
        <v>38107.019999999997</v>
      </c>
      <c r="O5325" s="7">
        <v>17848.71</v>
      </c>
      <c r="P5325" s="7">
        <v>21775.43</v>
      </c>
    </row>
    <row r="5326" spans="1:16" x14ac:dyDescent="0.25">
      <c r="A5326" s="5" t="s">
        <v>5294</v>
      </c>
      <c r="B5326" s="6">
        <v>46216</v>
      </c>
      <c r="C5326" s="5" t="s">
        <v>17</v>
      </c>
      <c r="D5326" s="5" t="s">
        <v>18</v>
      </c>
      <c r="E5326" s="5" t="s">
        <v>4334</v>
      </c>
      <c r="F5326" s="6">
        <v>46251</v>
      </c>
      <c r="G5326" s="5">
        <v>29</v>
      </c>
      <c r="H5326" s="5" t="s">
        <v>5321</v>
      </c>
      <c r="I5326" s="5"/>
      <c r="J5326" s="5"/>
      <c r="K5326" s="5">
        <v>1</v>
      </c>
      <c r="L5326" s="5" t="s">
        <v>21</v>
      </c>
      <c r="M5326" s="7">
        <v>17115.169999999998</v>
      </c>
      <c r="N5326" s="7">
        <v>18270.439999999999</v>
      </c>
      <c r="O5326" s="7">
        <v>17115.169999999998</v>
      </c>
      <c r="P5326" s="7">
        <v>20880.509999999998</v>
      </c>
    </row>
    <row r="5327" spans="1:16" x14ac:dyDescent="0.25">
      <c r="A5327" s="5" t="s">
        <v>5294</v>
      </c>
      <c r="B5327" s="6">
        <v>46216</v>
      </c>
      <c r="C5327" s="5" t="s">
        <v>17</v>
      </c>
      <c r="D5327" s="5" t="s">
        <v>18</v>
      </c>
      <c r="E5327" s="5" t="s">
        <v>4334</v>
      </c>
      <c r="F5327" s="6">
        <v>46251</v>
      </c>
      <c r="G5327" s="5">
        <v>30</v>
      </c>
      <c r="H5327" s="5" t="s">
        <v>5322</v>
      </c>
      <c r="I5327" s="5"/>
      <c r="J5327" s="5"/>
      <c r="K5327" s="5">
        <v>3</v>
      </c>
      <c r="L5327" s="5" t="s">
        <v>21</v>
      </c>
      <c r="M5327" s="7">
        <v>8590.16</v>
      </c>
      <c r="N5327" s="7">
        <v>9170</v>
      </c>
      <c r="O5327" s="7">
        <v>25770.48</v>
      </c>
      <c r="P5327" s="7">
        <v>31439.99</v>
      </c>
    </row>
    <row r="5328" spans="1:16" x14ac:dyDescent="0.25">
      <c r="A5328" s="5" t="s">
        <v>5294</v>
      </c>
      <c r="B5328" s="6">
        <v>46216</v>
      </c>
      <c r="C5328" s="5" t="s">
        <v>17</v>
      </c>
      <c r="D5328" s="5" t="s">
        <v>18</v>
      </c>
      <c r="E5328" s="5" t="s">
        <v>4334</v>
      </c>
      <c r="F5328" s="6">
        <v>46251</v>
      </c>
      <c r="G5328" s="5">
        <v>31</v>
      </c>
      <c r="H5328" s="5" t="s">
        <v>5323</v>
      </c>
      <c r="I5328" s="5"/>
      <c r="J5328" s="5"/>
      <c r="K5328" s="5">
        <v>25</v>
      </c>
      <c r="L5328" s="5" t="s">
        <v>21</v>
      </c>
      <c r="M5328" s="7">
        <v>5723.07</v>
      </c>
      <c r="N5328" s="7">
        <v>6109.38</v>
      </c>
      <c r="O5328" s="7">
        <v>143076.75</v>
      </c>
      <c r="P5328" s="7">
        <v>174553.64</v>
      </c>
    </row>
    <row r="5329" spans="1:16" x14ac:dyDescent="0.25">
      <c r="A5329" s="5" t="s">
        <v>5294</v>
      </c>
      <c r="B5329" s="6">
        <v>46216</v>
      </c>
      <c r="C5329" s="5" t="s">
        <v>17</v>
      </c>
      <c r="D5329" s="5" t="s">
        <v>18</v>
      </c>
      <c r="E5329" s="5" t="s">
        <v>4334</v>
      </c>
      <c r="F5329" s="6">
        <v>46251</v>
      </c>
      <c r="G5329" s="5">
        <v>32</v>
      </c>
      <c r="H5329" s="5" t="s">
        <v>5324</v>
      </c>
      <c r="I5329" s="5"/>
      <c r="J5329" s="5"/>
      <c r="K5329" s="5">
        <v>1</v>
      </c>
      <c r="L5329" s="5" t="s">
        <v>21</v>
      </c>
      <c r="M5329" s="7">
        <v>6204.19</v>
      </c>
      <c r="N5329" s="7">
        <v>6622.98</v>
      </c>
      <c r="O5329" s="7">
        <v>6204.19</v>
      </c>
      <c r="P5329" s="7">
        <v>7569.11</v>
      </c>
    </row>
    <row r="5330" spans="1:16" x14ac:dyDescent="0.25">
      <c r="A5330" s="5" t="s">
        <v>5294</v>
      </c>
      <c r="B5330" s="6">
        <v>46216</v>
      </c>
      <c r="C5330" s="5" t="s">
        <v>17</v>
      </c>
      <c r="D5330" s="5" t="s">
        <v>18</v>
      </c>
      <c r="E5330" s="5" t="s">
        <v>4334</v>
      </c>
      <c r="F5330" s="6">
        <v>46251</v>
      </c>
      <c r="G5330" s="5">
        <v>33</v>
      </c>
      <c r="H5330" s="5" t="s">
        <v>5325</v>
      </c>
      <c r="I5330" s="5"/>
      <c r="J5330" s="5"/>
      <c r="K5330" s="5">
        <v>6</v>
      </c>
      <c r="L5330" s="5" t="s">
        <v>38</v>
      </c>
      <c r="M5330" s="7">
        <v>763.9</v>
      </c>
      <c r="N5330" s="7">
        <v>815.47</v>
      </c>
      <c r="O5330" s="7">
        <v>4583.3999999999996</v>
      </c>
      <c r="P5330" s="7">
        <v>5591.75</v>
      </c>
    </row>
    <row r="5331" spans="1:16" x14ac:dyDescent="0.25">
      <c r="A5331" s="5" t="s">
        <v>5294</v>
      </c>
      <c r="B5331" s="6">
        <v>46216</v>
      </c>
      <c r="C5331" s="5" t="s">
        <v>17</v>
      </c>
      <c r="D5331" s="5" t="s">
        <v>18</v>
      </c>
      <c r="E5331" s="5" t="s">
        <v>4334</v>
      </c>
      <c r="F5331" s="6">
        <v>46251</v>
      </c>
      <c r="G5331" s="5">
        <v>34</v>
      </c>
      <c r="H5331" s="5" t="s">
        <v>5326</v>
      </c>
      <c r="I5331" s="5"/>
      <c r="J5331" s="5"/>
      <c r="K5331" s="5">
        <v>25</v>
      </c>
      <c r="L5331" s="5" t="s">
        <v>38</v>
      </c>
      <c r="M5331" s="7">
        <v>797.81</v>
      </c>
      <c r="N5331" s="7">
        <v>851.66</v>
      </c>
      <c r="O5331" s="7">
        <v>19945.25</v>
      </c>
      <c r="P5331" s="7">
        <v>24333.21</v>
      </c>
    </row>
    <row r="5332" spans="1:16" x14ac:dyDescent="0.25">
      <c r="A5332" s="5" t="s">
        <v>5294</v>
      </c>
      <c r="B5332" s="6">
        <v>46216</v>
      </c>
      <c r="C5332" s="5" t="s">
        <v>17</v>
      </c>
      <c r="D5332" s="5" t="s">
        <v>18</v>
      </c>
      <c r="E5332" s="5" t="s">
        <v>4334</v>
      </c>
      <c r="F5332" s="6">
        <v>46251</v>
      </c>
      <c r="G5332" s="5">
        <v>35</v>
      </c>
      <c r="H5332" s="5" t="s">
        <v>5327</v>
      </c>
      <c r="I5332" s="5"/>
      <c r="J5332" s="5"/>
      <c r="K5332" s="5">
        <v>9</v>
      </c>
      <c r="L5332" s="5" t="s">
        <v>38</v>
      </c>
      <c r="M5332" s="7">
        <v>902.85</v>
      </c>
      <c r="N5332" s="7">
        <v>963.79</v>
      </c>
      <c r="O5332" s="7">
        <v>8125.65</v>
      </c>
      <c r="P5332" s="7">
        <v>9913.2900000000009</v>
      </c>
    </row>
    <row r="5333" spans="1:16" x14ac:dyDescent="0.25">
      <c r="A5333" s="5" t="s">
        <v>5294</v>
      </c>
      <c r="B5333" s="6">
        <v>46216</v>
      </c>
      <c r="C5333" s="5" t="s">
        <v>17</v>
      </c>
      <c r="D5333" s="5" t="s">
        <v>18</v>
      </c>
      <c r="E5333" s="5" t="s">
        <v>4334</v>
      </c>
      <c r="F5333" s="6">
        <v>46251</v>
      </c>
      <c r="G5333" s="5">
        <v>36</v>
      </c>
      <c r="H5333" s="5" t="s">
        <v>5328</v>
      </c>
      <c r="I5333" s="5"/>
      <c r="J5333" s="5"/>
      <c r="K5333" s="5">
        <v>12</v>
      </c>
      <c r="L5333" s="5" t="s">
        <v>38</v>
      </c>
      <c r="M5333" s="7">
        <v>1024.05</v>
      </c>
      <c r="N5333" s="7">
        <v>1093.17</v>
      </c>
      <c r="O5333" s="7">
        <v>12288.6</v>
      </c>
      <c r="P5333" s="7">
        <v>14992.09</v>
      </c>
    </row>
    <row r="5334" spans="1:16" x14ac:dyDescent="0.25">
      <c r="A5334" s="5" t="s">
        <v>5294</v>
      </c>
      <c r="B5334" s="6">
        <v>46216</v>
      </c>
      <c r="C5334" s="5" t="s">
        <v>17</v>
      </c>
      <c r="D5334" s="5" t="s">
        <v>18</v>
      </c>
      <c r="E5334" s="5" t="s">
        <v>4334</v>
      </c>
      <c r="F5334" s="6">
        <v>46251</v>
      </c>
      <c r="G5334" s="5">
        <v>37</v>
      </c>
      <c r="H5334" s="5" t="s">
        <v>5329</v>
      </c>
      <c r="I5334" s="5"/>
      <c r="J5334" s="5"/>
      <c r="K5334" s="5">
        <v>1</v>
      </c>
      <c r="L5334" s="5" t="s">
        <v>38</v>
      </c>
      <c r="M5334" s="7">
        <v>4918.03</v>
      </c>
      <c r="N5334" s="7">
        <v>5250</v>
      </c>
      <c r="O5334" s="7">
        <v>4918.03</v>
      </c>
      <c r="P5334" s="7">
        <v>6000</v>
      </c>
    </row>
    <row r="5335" spans="1:16" x14ac:dyDescent="0.25">
      <c r="A5335" s="5" t="s">
        <v>5294</v>
      </c>
      <c r="B5335" s="6">
        <v>46216</v>
      </c>
      <c r="C5335" s="5" t="s">
        <v>17</v>
      </c>
      <c r="D5335" s="5" t="s">
        <v>18</v>
      </c>
      <c r="E5335" s="5" t="s">
        <v>4334</v>
      </c>
      <c r="F5335" s="6">
        <v>46251</v>
      </c>
      <c r="G5335" s="5">
        <v>38</v>
      </c>
      <c r="H5335" s="5" t="s">
        <v>5330</v>
      </c>
      <c r="I5335" s="5"/>
      <c r="J5335" s="5"/>
      <c r="K5335" s="5">
        <v>1</v>
      </c>
      <c r="L5335" s="5" t="s">
        <v>38</v>
      </c>
      <c r="M5335" s="7">
        <v>15081.97</v>
      </c>
      <c r="N5335" s="7">
        <v>16100</v>
      </c>
      <c r="O5335" s="7">
        <v>15081.97</v>
      </c>
      <c r="P5335" s="7">
        <v>18400</v>
      </c>
    </row>
    <row r="5336" spans="1:16" x14ac:dyDescent="0.25">
      <c r="A5336" s="5" t="s">
        <v>5294</v>
      </c>
      <c r="B5336" s="6">
        <v>46216</v>
      </c>
      <c r="C5336" s="5" t="s">
        <v>17</v>
      </c>
      <c r="D5336" s="5" t="s">
        <v>18</v>
      </c>
      <c r="E5336" s="5" t="s">
        <v>4334</v>
      </c>
      <c r="F5336" s="6">
        <v>46251</v>
      </c>
      <c r="G5336" s="5">
        <v>39</v>
      </c>
      <c r="H5336" s="5" t="s">
        <v>1714</v>
      </c>
      <c r="I5336" s="5"/>
      <c r="J5336" s="5"/>
      <c r="K5336" s="5">
        <v>21</v>
      </c>
      <c r="L5336" s="5" t="s">
        <v>38</v>
      </c>
      <c r="M5336" s="7">
        <v>12065.57</v>
      </c>
      <c r="N5336" s="7">
        <v>12879.99</v>
      </c>
      <c r="O5336" s="7">
        <v>253376.97</v>
      </c>
      <c r="P5336" s="7">
        <v>309119.90000000002</v>
      </c>
    </row>
    <row r="5337" spans="1:16" x14ac:dyDescent="0.25">
      <c r="A5337" s="5" t="s">
        <v>5294</v>
      </c>
      <c r="B5337" s="6">
        <v>46216</v>
      </c>
      <c r="C5337" s="5" t="s">
        <v>17</v>
      </c>
      <c r="D5337" s="5" t="s">
        <v>18</v>
      </c>
      <c r="E5337" s="5" t="s">
        <v>4334</v>
      </c>
      <c r="F5337" s="6">
        <v>46251</v>
      </c>
      <c r="G5337" s="5">
        <v>40</v>
      </c>
      <c r="H5337" s="5" t="s">
        <v>1716</v>
      </c>
      <c r="I5337" s="5"/>
      <c r="J5337" s="5"/>
      <c r="K5337" s="5">
        <v>6</v>
      </c>
      <c r="L5337" s="5" t="s">
        <v>38</v>
      </c>
      <c r="M5337" s="7">
        <v>123.28</v>
      </c>
      <c r="N5337" s="7">
        <v>131.6</v>
      </c>
      <c r="O5337" s="7">
        <v>739.68</v>
      </c>
      <c r="P5337" s="7">
        <v>902.41</v>
      </c>
    </row>
    <row r="5338" spans="1:16" x14ac:dyDescent="0.25">
      <c r="A5338" s="5" t="s">
        <v>5294</v>
      </c>
      <c r="B5338" s="6">
        <v>46216</v>
      </c>
      <c r="C5338" s="5" t="s">
        <v>17</v>
      </c>
      <c r="D5338" s="5" t="s">
        <v>18</v>
      </c>
      <c r="E5338" s="5" t="s">
        <v>4334</v>
      </c>
      <c r="F5338" s="6">
        <v>46251</v>
      </c>
      <c r="G5338" s="5">
        <v>41</v>
      </c>
      <c r="H5338" s="5" t="s">
        <v>5331</v>
      </c>
      <c r="I5338" s="5"/>
      <c r="J5338" s="5"/>
      <c r="K5338" s="5">
        <v>25</v>
      </c>
      <c r="L5338" s="5" t="s">
        <v>38</v>
      </c>
      <c r="M5338" s="7">
        <v>150.82</v>
      </c>
      <c r="N5338" s="7">
        <v>160.99</v>
      </c>
      <c r="O5338" s="7">
        <v>3770.5</v>
      </c>
      <c r="P5338" s="7">
        <v>4600.01</v>
      </c>
    </row>
    <row r="5339" spans="1:16" x14ac:dyDescent="0.25">
      <c r="A5339" s="5" t="s">
        <v>5294</v>
      </c>
      <c r="B5339" s="6">
        <v>46216</v>
      </c>
      <c r="C5339" s="5" t="s">
        <v>17</v>
      </c>
      <c r="D5339" s="5" t="s">
        <v>18</v>
      </c>
      <c r="E5339" s="5" t="s">
        <v>4334</v>
      </c>
      <c r="F5339" s="6">
        <v>46251</v>
      </c>
      <c r="G5339" s="5">
        <v>42</v>
      </c>
      <c r="H5339" s="5" t="s">
        <v>5332</v>
      </c>
      <c r="I5339" s="5"/>
      <c r="J5339" s="5"/>
      <c r="K5339" s="5">
        <v>1</v>
      </c>
      <c r="L5339" s="5" t="s">
        <v>38</v>
      </c>
      <c r="M5339" s="7">
        <v>2592.83</v>
      </c>
      <c r="N5339" s="7">
        <v>2767.85</v>
      </c>
      <c r="O5339" s="7">
        <v>2592.83</v>
      </c>
      <c r="P5339" s="7">
        <v>3163.25</v>
      </c>
    </row>
    <row r="5340" spans="1:16" x14ac:dyDescent="0.25">
      <c r="A5340" s="5" t="s">
        <v>5294</v>
      </c>
      <c r="B5340" s="6">
        <v>46216</v>
      </c>
      <c r="C5340" s="5" t="s">
        <v>17</v>
      </c>
      <c r="D5340" s="5" t="s">
        <v>18</v>
      </c>
      <c r="E5340" s="5" t="s">
        <v>4334</v>
      </c>
      <c r="F5340" s="6">
        <v>46251</v>
      </c>
      <c r="G5340" s="5">
        <v>43</v>
      </c>
      <c r="H5340" s="5" t="s">
        <v>5333</v>
      </c>
      <c r="I5340" s="5"/>
      <c r="J5340" s="5"/>
      <c r="K5340" s="5">
        <v>6</v>
      </c>
      <c r="L5340" s="5" t="s">
        <v>38</v>
      </c>
      <c r="M5340" s="7">
        <v>2535.58</v>
      </c>
      <c r="N5340" s="7">
        <v>2706.74</v>
      </c>
      <c r="O5340" s="7">
        <v>15213.48</v>
      </c>
      <c r="P5340" s="7">
        <v>18560.45</v>
      </c>
    </row>
    <row r="5341" spans="1:16" x14ac:dyDescent="0.25">
      <c r="A5341" s="5" t="s">
        <v>5294</v>
      </c>
      <c r="B5341" s="6">
        <v>46216</v>
      </c>
      <c r="C5341" s="5" t="s">
        <v>17</v>
      </c>
      <c r="D5341" s="5" t="s">
        <v>18</v>
      </c>
      <c r="E5341" s="5" t="s">
        <v>4334</v>
      </c>
      <c r="F5341" s="6">
        <v>46251</v>
      </c>
      <c r="G5341" s="5">
        <v>44</v>
      </c>
      <c r="H5341" s="5" t="s">
        <v>5334</v>
      </c>
      <c r="I5341" s="5"/>
      <c r="J5341" s="5"/>
      <c r="K5341" s="5">
        <v>1</v>
      </c>
      <c r="L5341" s="5" t="s">
        <v>38</v>
      </c>
      <c r="M5341" s="7">
        <v>4107.6499999999996</v>
      </c>
      <c r="N5341" s="7">
        <v>4384.91</v>
      </c>
      <c r="O5341" s="7">
        <v>4107.6499999999996</v>
      </c>
      <c r="P5341" s="7">
        <v>5011.33</v>
      </c>
    </row>
    <row r="5342" spans="1:16" x14ac:dyDescent="0.25">
      <c r="A5342" s="5" t="s">
        <v>5294</v>
      </c>
      <c r="B5342" s="6">
        <v>46216</v>
      </c>
      <c r="C5342" s="5" t="s">
        <v>17</v>
      </c>
      <c r="D5342" s="5" t="s">
        <v>18</v>
      </c>
      <c r="E5342" s="5" t="s">
        <v>4334</v>
      </c>
      <c r="F5342" s="6">
        <v>46251</v>
      </c>
      <c r="G5342" s="5">
        <v>45</v>
      </c>
      <c r="H5342" s="5" t="s">
        <v>5335</v>
      </c>
      <c r="I5342" s="5"/>
      <c r="J5342" s="5"/>
      <c r="K5342" s="5">
        <v>1</v>
      </c>
      <c r="L5342" s="5" t="s">
        <v>38</v>
      </c>
      <c r="M5342" s="7">
        <v>4107.6499999999996</v>
      </c>
      <c r="N5342" s="7">
        <v>4384.91</v>
      </c>
      <c r="O5342" s="7">
        <v>4107.6499999999996</v>
      </c>
      <c r="P5342" s="7">
        <v>5011.33</v>
      </c>
    </row>
    <row r="5343" spans="1:16" x14ac:dyDescent="0.25">
      <c r="A5343" s="5" t="s">
        <v>5294</v>
      </c>
      <c r="B5343" s="6">
        <v>46216</v>
      </c>
      <c r="C5343" s="5" t="s">
        <v>17</v>
      </c>
      <c r="D5343" s="5" t="s">
        <v>18</v>
      </c>
      <c r="E5343" s="5" t="s">
        <v>4334</v>
      </c>
      <c r="F5343" s="6">
        <v>46251</v>
      </c>
      <c r="G5343" s="5">
        <v>46</v>
      </c>
      <c r="H5343" s="5" t="s">
        <v>5336</v>
      </c>
      <c r="I5343" s="5"/>
      <c r="J5343" s="5"/>
      <c r="K5343" s="5">
        <v>1</v>
      </c>
      <c r="L5343" s="5" t="s">
        <v>38</v>
      </c>
      <c r="M5343" s="7">
        <v>5723.78</v>
      </c>
      <c r="N5343" s="7">
        <v>6110.13</v>
      </c>
      <c r="O5343" s="7">
        <v>5723.78</v>
      </c>
      <c r="P5343" s="7">
        <v>6983.01</v>
      </c>
    </row>
    <row r="5344" spans="1:16" x14ac:dyDescent="0.25">
      <c r="A5344" s="5" t="s">
        <v>5294</v>
      </c>
      <c r="B5344" s="6">
        <v>46216</v>
      </c>
      <c r="C5344" s="5" t="s">
        <v>17</v>
      </c>
      <c r="D5344" s="5" t="s">
        <v>18</v>
      </c>
      <c r="E5344" s="5" t="s">
        <v>4334</v>
      </c>
      <c r="F5344" s="6">
        <v>46251</v>
      </c>
      <c r="G5344" s="5">
        <v>47</v>
      </c>
      <c r="H5344" s="5" t="s">
        <v>5337</v>
      </c>
      <c r="I5344" s="5"/>
      <c r="J5344" s="5"/>
      <c r="K5344" s="5">
        <v>1</v>
      </c>
      <c r="L5344" s="5" t="s">
        <v>38</v>
      </c>
      <c r="M5344" s="7">
        <v>6704.94</v>
      </c>
      <c r="N5344" s="7">
        <v>7157.53</v>
      </c>
      <c r="O5344" s="7">
        <v>6704.94</v>
      </c>
      <c r="P5344" s="7">
        <v>8180.03</v>
      </c>
    </row>
    <row r="5345" spans="1:16" x14ac:dyDescent="0.25">
      <c r="A5345" s="5" t="s">
        <v>5294</v>
      </c>
      <c r="B5345" s="6">
        <v>46216</v>
      </c>
      <c r="C5345" s="5" t="s">
        <v>17</v>
      </c>
      <c r="D5345" s="5" t="s">
        <v>18</v>
      </c>
      <c r="E5345" s="5" t="s">
        <v>4334</v>
      </c>
      <c r="F5345" s="6">
        <v>46251</v>
      </c>
      <c r="G5345" s="5">
        <v>48</v>
      </c>
      <c r="H5345" s="5" t="s">
        <v>5338</v>
      </c>
      <c r="I5345" s="5"/>
      <c r="J5345" s="5"/>
      <c r="K5345" s="5">
        <v>42</v>
      </c>
      <c r="L5345" s="5" t="s">
        <v>38</v>
      </c>
      <c r="M5345" s="7">
        <v>24.91</v>
      </c>
      <c r="N5345" s="7">
        <v>26.6</v>
      </c>
      <c r="O5345" s="7">
        <v>1046.22</v>
      </c>
      <c r="P5345" s="7">
        <v>1276.3900000000001</v>
      </c>
    </row>
    <row r="5346" spans="1:16" x14ac:dyDescent="0.25">
      <c r="A5346" s="5" t="s">
        <v>5294</v>
      </c>
      <c r="B5346" s="6">
        <v>46216</v>
      </c>
      <c r="C5346" s="5" t="s">
        <v>17</v>
      </c>
      <c r="D5346" s="5" t="s">
        <v>18</v>
      </c>
      <c r="E5346" s="5" t="s">
        <v>4334</v>
      </c>
      <c r="F5346" s="6">
        <v>46251</v>
      </c>
      <c r="G5346" s="5">
        <v>49</v>
      </c>
      <c r="H5346" s="5" t="s">
        <v>1705</v>
      </c>
      <c r="I5346" s="5"/>
      <c r="J5346" s="5"/>
      <c r="K5346" s="5">
        <v>19</v>
      </c>
      <c r="L5346" s="5" t="s">
        <v>38</v>
      </c>
      <c r="M5346" s="7">
        <v>177.06</v>
      </c>
      <c r="N5346" s="7">
        <v>189</v>
      </c>
      <c r="O5346" s="7">
        <v>3364.14</v>
      </c>
      <c r="P5346" s="7">
        <v>4104.25</v>
      </c>
    </row>
    <row r="5347" spans="1:16" x14ac:dyDescent="0.25">
      <c r="A5347" s="5" t="s">
        <v>5294</v>
      </c>
      <c r="B5347" s="6">
        <v>46216</v>
      </c>
      <c r="C5347" s="5" t="s">
        <v>17</v>
      </c>
      <c r="D5347" s="5" t="s">
        <v>18</v>
      </c>
      <c r="E5347" s="5" t="s">
        <v>4334</v>
      </c>
      <c r="F5347" s="6">
        <v>46251</v>
      </c>
      <c r="G5347" s="5">
        <v>50</v>
      </c>
      <c r="H5347" s="5" t="s">
        <v>5339</v>
      </c>
      <c r="I5347" s="5"/>
      <c r="J5347" s="5"/>
      <c r="K5347" s="5">
        <v>1</v>
      </c>
      <c r="L5347" s="5" t="s">
        <v>38</v>
      </c>
      <c r="M5347" s="7">
        <v>14561.31</v>
      </c>
      <c r="N5347" s="7">
        <v>15544.2</v>
      </c>
      <c r="O5347" s="7">
        <v>14561.31</v>
      </c>
      <c r="P5347" s="7">
        <v>17764.8</v>
      </c>
    </row>
    <row r="5348" spans="1:16" x14ac:dyDescent="0.25">
      <c r="A5348" s="5" t="s">
        <v>5294</v>
      </c>
      <c r="B5348" s="6">
        <v>46216</v>
      </c>
      <c r="C5348" s="5" t="s">
        <v>17</v>
      </c>
      <c r="D5348" s="5" t="s">
        <v>18</v>
      </c>
      <c r="E5348" s="5" t="s">
        <v>4334</v>
      </c>
      <c r="F5348" s="6">
        <v>46251</v>
      </c>
      <c r="G5348" s="5">
        <v>51</v>
      </c>
      <c r="H5348" s="5" t="s">
        <v>5340</v>
      </c>
      <c r="I5348" s="5"/>
      <c r="J5348" s="5"/>
      <c r="K5348" s="5">
        <v>2</v>
      </c>
      <c r="L5348" s="5" t="s">
        <v>38</v>
      </c>
      <c r="M5348" s="7">
        <v>3484.54</v>
      </c>
      <c r="N5348" s="7">
        <v>3719.76</v>
      </c>
      <c r="O5348" s="7">
        <v>6969.08</v>
      </c>
      <c r="P5348" s="7">
        <v>8502.2800000000007</v>
      </c>
    </row>
    <row r="5349" spans="1:16" x14ac:dyDescent="0.25">
      <c r="A5349" s="5" t="s">
        <v>5294</v>
      </c>
      <c r="B5349" s="6">
        <v>46216</v>
      </c>
      <c r="C5349" s="5" t="s">
        <v>17</v>
      </c>
      <c r="D5349" s="5" t="s">
        <v>18</v>
      </c>
      <c r="E5349" s="5" t="s">
        <v>4334</v>
      </c>
      <c r="F5349" s="6">
        <v>46251</v>
      </c>
      <c r="G5349" s="5">
        <v>52</v>
      </c>
      <c r="H5349" s="5" t="s">
        <v>5341</v>
      </c>
      <c r="I5349" s="5"/>
      <c r="J5349" s="5"/>
      <c r="K5349" s="5">
        <v>3</v>
      </c>
      <c r="L5349" s="5" t="s">
        <v>38</v>
      </c>
      <c r="M5349" s="7">
        <v>648.85</v>
      </c>
      <c r="N5349" s="7">
        <v>692.64</v>
      </c>
      <c r="O5349" s="7">
        <v>1946.55</v>
      </c>
      <c r="P5349" s="7">
        <v>2374.79</v>
      </c>
    </row>
    <row r="5350" spans="1:16" x14ac:dyDescent="0.25">
      <c r="A5350" s="5" t="s">
        <v>5294</v>
      </c>
      <c r="B5350" s="6">
        <v>46216</v>
      </c>
      <c r="C5350" s="5" t="s">
        <v>17</v>
      </c>
      <c r="D5350" s="5" t="s">
        <v>18</v>
      </c>
      <c r="E5350" s="5" t="s">
        <v>4334</v>
      </c>
      <c r="F5350" s="6">
        <v>46251</v>
      </c>
      <c r="G5350" s="5">
        <v>53</v>
      </c>
      <c r="H5350" s="5" t="s">
        <v>5342</v>
      </c>
      <c r="I5350" s="5"/>
      <c r="J5350" s="5"/>
      <c r="K5350" s="5">
        <v>7</v>
      </c>
      <c r="L5350" s="5" t="s">
        <v>38</v>
      </c>
      <c r="M5350" s="7">
        <v>742.91</v>
      </c>
      <c r="N5350" s="7">
        <v>793.06</v>
      </c>
      <c r="O5350" s="7">
        <v>5200.37</v>
      </c>
      <c r="P5350" s="7">
        <v>6344.45</v>
      </c>
    </row>
    <row r="5351" spans="1:16" x14ac:dyDescent="0.25">
      <c r="A5351" s="5" t="s">
        <v>5294</v>
      </c>
      <c r="B5351" s="6">
        <v>46216</v>
      </c>
      <c r="C5351" s="5" t="s">
        <v>17</v>
      </c>
      <c r="D5351" s="5" t="s">
        <v>18</v>
      </c>
      <c r="E5351" s="5" t="s">
        <v>4334</v>
      </c>
      <c r="F5351" s="6">
        <v>46251</v>
      </c>
      <c r="G5351" s="5">
        <v>54</v>
      </c>
      <c r="H5351" s="5" t="s">
        <v>5343</v>
      </c>
      <c r="I5351" s="5"/>
      <c r="J5351" s="5"/>
      <c r="K5351" s="5">
        <v>6</v>
      </c>
      <c r="L5351" s="5" t="s">
        <v>38</v>
      </c>
      <c r="M5351" s="7">
        <v>742.91</v>
      </c>
      <c r="N5351" s="7">
        <v>793.06</v>
      </c>
      <c r="O5351" s="7">
        <v>4457.46</v>
      </c>
      <c r="P5351" s="7">
        <v>5438.1</v>
      </c>
    </row>
    <row r="5352" spans="1:16" x14ac:dyDescent="0.25">
      <c r="A5352" s="5" t="s">
        <v>5294</v>
      </c>
      <c r="B5352" s="6">
        <v>46216</v>
      </c>
      <c r="C5352" s="5" t="s">
        <v>17</v>
      </c>
      <c r="D5352" s="5" t="s">
        <v>18</v>
      </c>
      <c r="E5352" s="5" t="s">
        <v>4334</v>
      </c>
      <c r="F5352" s="6">
        <v>46251</v>
      </c>
      <c r="G5352" s="5">
        <v>55</v>
      </c>
      <c r="H5352" s="5" t="s">
        <v>5344</v>
      </c>
      <c r="I5352" s="5"/>
      <c r="J5352" s="5"/>
      <c r="K5352" s="5">
        <v>2</v>
      </c>
      <c r="L5352" s="5" t="s">
        <v>38</v>
      </c>
      <c r="M5352" s="7">
        <v>1014.64</v>
      </c>
      <c r="N5352" s="7">
        <v>1083.1300000000001</v>
      </c>
      <c r="O5352" s="7">
        <v>2029.28</v>
      </c>
      <c r="P5352" s="7">
        <v>2475.7199999999998</v>
      </c>
    </row>
    <row r="5353" spans="1:16" x14ac:dyDescent="0.25">
      <c r="A5353" s="5" t="s">
        <v>5294</v>
      </c>
      <c r="B5353" s="6">
        <v>46216</v>
      </c>
      <c r="C5353" s="5" t="s">
        <v>17</v>
      </c>
      <c r="D5353" s="5" t="s">
        <v>18</v>
      </c>
      <c r="E5353" s="5" t="s">
        <v>4334</v>
      </c>
      <c r="F5353" s="6">
        <v>46251</v>
      </c>
      <c r="G5353" s="5">
        <v>56</v>
      </c>
      <c r="H5353" s="5" t="s">
        <v>5345</v>
      </c>
      <c r="I5353" s="5"/>
      <c r="J5353" s="5"/>
      <c r="K5353" s="5">
        <v>2</v>
      </c>
      <c r="L5353" s="5" t="s">
        <v>38</v>
      </c>
      <c r="M5353" s="7">
        <v>915.46</v>
      </c>
      <c r="N5353" s="7">
        <v>977.25</v>
      </c>
      <c r="O5353" s="7">
        <v>1830.92</v>
      </c>
      <c r="P5353" s="7">
        <v>2233.7199999999998</v>
      </c>
    </row>
    <row r="5354" spans="1:16" x14ac:dyDescent="0.25">
      <c r="A5354" s="5" t="s">
        <v>5294</v>
      </c>
      <c r="B5354" s="6">
        <v>46216</v>
      </c>
      <c r="C5354" s="5" t="s">
        <v>17</v>
      </c>
      <c r="D5354" s="5" t="s">
        <v>18</v>
      </c>
      <c r="E5354" s="5" t="s">
        <v>4334</v>
      </c>
      <c r="F5354" s="6">
        <v>46251</v>
      </c>
      <c r="G5354" s="5">
        <v>57</v>
      </c>
      <c r="H5354" s="5" t="s">
        <v>5346</v>
      </c>
      <c r="I5354" s="5"/>
      <c r="J5354" s="5"/>
      <c r="K5354" s="5">
        <v>2</v>
      </c>
      <c r="L5354" s="5" t="s">
        <v>38</v>
      </c>
      <c r="M5354" s="7">
        <v>1187.57</v>
      </c>
      <c r="N5354" s="7">
        <v>1267.73</v>
      </c>
      <c r="O5354" s="7">
        <v>2375.14</v>
      </c>
      <c r="P5354" s="7">
        <v>2897.67</v>
      </c>
    </row>
    <row r="5355" spans="1:16" x14ac:dyDescent="0.25">
      <c r="A5355" s="5" t="s">
        <v>5294</v>
      </c>
      <c r="B5355" s="6">
        <v>46216</v>
      </c>
      <c r="C5355" s="5" t="s">
        <v>17</v>
      </c>
      <c r="D5355" s="5" t="s">
        <v>18</v>
      </c>
      <c r="E5355" s="5" t="s">
        <v>4334</v>
      </c>
      <c r="F5355" s="6">
        <v>46251</v>
      </c>
      <c r="G5355" s="5">
        <v>58</v>
      </c>
      <c r="H5355" s="5" t="s">
        <v>5347</v>
      </c>
      <c r="I5355" s="5"/>
      <c r="J5355" s="5"/>
      <c r="K5355" s="5">
        <v>2</v>
      </c>
      <c r="L5355" s="5" t="s">
        <v>38</v>
      </c>
      <c r="M5355" s="7">
        <v>1328.32</v>
      </c>
      <c r="N5355" s="7">
        <v>1417.98</v>
      </c>
      <c r="O5355" s="7">
        <v>2656.64</v>
      </c>
      <c r="P5355" s="7">
        <v>3241.1</v>
      </c>
    </row>
    <row r="5356" spans="1:16" x14ac:dyDescent="0.25">
      <c r="A5356" s="5" t="s">
        <v>5294</v>
      </c>
      <c r="B5356" s="6">
        <v>46216</v>
      </c>
      <c r="C5356" s="5" t="s">
        <v>17</v>
      </c>
      <c r="D5356" s="5" t="s">
        <v>18</v>
      </c>
      <c r="E5356" s="5" t="s">
        <v>4334</v>
      </c>
      <c r="F5356" s="6">
        <v>46251</v>
      </c>
      <c r="G5356" s="5">
        <v>59</v>
      </c>
      <c r="H5356" s="5" t="s">
        <v>5348</v>
      </c>
      <c r="I5356" s="5"/>
      <c r="J5356" s="5"/>
      <c r="K5356" s="5">
        <v>2</v>
      </c>
      <c r="L5356" s="5" t="s">
        <v>38</v>
      </c>
      <c r="M5356" s="7">
        <v>1756.22</v>
      </c>
      <c r="N5356" s="7">
        <v>1874.78</v>
      </c>
      <c r="O5356" s="7">
        <v>3512.44</v>
      </c>
      <c r="P5356" s="7">
        <v>4285.18</v>
      </c>
    </row>
    <row r="5357" spans="1:16" x14ac:dyDescent="0.25">
      <c r="A5357" s="5" t="s">
        <v>5294</v>
      </c>
      <c r="B5357" s="6">
        <v>46216</v>
      </c>
      <c r="C5357" s="5" t="s">
        <v>17</v>
      </c>
      <c r="D5357" s="5" t="s">
        <v>18</v>
      </c>
      <c r="E5357" s="5" t="s">
        <v>4334</v>
      </c>
      <c r="F5357" s="6">
        <v>46251</v>
      </c>
      <c r="G5357" s="5">
        <v>60</v>
      </c>
      <c r="H5357" s="5" t="s">
        <v>5349</v>
      </c>
      <c r="I5357" s="5"/>
      <c r="J5357" s="5"/>
      <c r="K5357" s="5">
        <v>3</v>
      </c>
      <c r="L5357" s="5" t="s">
        <v>38</v>
      </c>
      <c r="M5357" s="7">
        <v>1884.37</v>
      </c>
      <c r="N5357" s="7">
        <v>2011.56</v>
      </c>
      <c r="O5357" s="7">
        <v>5653.11</v>
      </c>
      <c r="P5357" s="7">
        <v>6896.79</v>
      </c>
    </row>
    <row r="5358" spans="1:16" x14ac:dyDescent="0.25">
      <c r="A5358" s="5" t="s">
        <v>5294</v>
      </c>
      <c r="B5358" s="6">
        <v>46216</v>
      </c>
      <c r="C5358" s="5" t="s">
        <v>17</v>
      </c>
      <c r="D5358" s="5" t="s">
        <v>18</v>
      </c>
      <c r="E5358" s="5" t="s">
        <v>4334</v>
      </c>
      <c r="F5358" s="6">
        <v>46251</v>
      </c>
      <c r="G5358" s="5">
        <v>61</v>
      </c>
      <c r="H5358" s="5" t="s">
        <v>5350</v>
      </c>
      <c r="I5358" s="5"/>
      <c r="J5358" s="5"/>
      <c r="K5358" s="5">
        <v>1</v>
      </c>
      <c r="L5358" s="5" t="s">
        <v>38</v>
      </c>
      <c r="M5358" s="7">
        <v>1630.4</v>
      </c>
      <c r="N5358" s="7">
        <v>1740.45</v>
      </c>
      <c r="O5358" s="7">
        <v>1630.4</v>
      </c>
      <c r="P5358" s="7">
        <v>1989.09</v>
      </c>
    </row>
    <row r="5359" spans="1:16" x14ac:dyDescent="0.25">
      <c r="A5359" s="5" t="s">
        <v>5294</v>
      </c>
      <c r="B5359" s="6">
        <v>46216</v>
      </c>
      <c r="C5359" s="5" t="s">
        <v>17</v>
      </c>
      <c r="D5359" s="5" t="s">
        <v>18</v>
      </c>
      <c r="E5359" s="5" t="s">
        <v>4334</v>
      </c>
      <c r="F5359" s="6">
        <v>46251</v>
      </c>
      <c r="G5359" s="5">
        <v>62</v>
      </c>
      <c r="H5359" s="5" t="s">
        <v>5351</v>
      </c>
      <c r="I5359" s="5"/>
      <c r="J5359" s="5"/>
      <c r="K5359" s="5">
        <v>1</v>
      </c>
      <c r="L5359" s="5" t="s">
        <v>38</v>
      </c>
      <c r="M5359" s="7">
        <v>1905.62</v>
      </c>
      <c r="N5359" s="7">
        <v>2034.24</v>
      </c>
      <c r="O5359" s="7">
        <v>1905.62</v>
      </c>
      <c r="P5359" s="7">
        <v>2324.86</v>
      </c>
    </row>
    <row r="5360" spans="1:16" x14ac:dyDescent="0.25">
      <c r="A5360" s="5" t="s">
        <v>5294</v>
      </c>
      <c r="B5360" s="6">
        <v>46216</v>
      </c>
      <c r="C5360" s="5" t="s">
        <v>17</v>
      </c>
      <c r="D5360" s="5" t="s">
        <v>18</v>
      </c>
      <c r="E5360" s="5" t="s">
        <v>4334</v>
      </c>
      <c r="F5360" s="6">
        <v>46251</v>
      </c>
      <c r="G5360" s="5">
        <v>63</v>
      </c>
      <c r="H5360" s="5" t="s">
        <v>5352</v>
      </c>
      <c r="I5360" s="5"/>
      <c r="J5360" s="5"/>
      <c r="K5360" s="5">
        <v>1</v>
      </c>
      <c r="L5360" s="5" t="s">
        <v>38</v>
      </c>
      <c r="M5360" s="7">
        <v>3401.14</v>
      </c>
      <c r="N5360" s="7">
        <v>3630.71</v>
      </c>
      <c r="O5360" s="7">
        <v>3401.14</v>
      </c>
      <c r="P5360" s="7">
        <v>4149.3900000000003</v>
      </c>
    </row>
    <row r="5361" spans="1:16" x14ac:dyDescent="0.25">
      <c r="A5361" s="5" t="s">
        <v>5294</v>
      </c>
      <c r="B5361" s="6">
        <v>46216</v>
      </c>
      <c r="C5361" s="5" t="s">
        <v>17</v>
      </c>
      <c r="D5361" s="5" t="s">
        <v>18</v>
      </c>
      <c r="E5361" s="5" t="s">
        <v>4334</v>
      </c>
      <c r="F5361" s="6">
        <v>46251</v>
      </c>
      <c r="G5361" s="5">
        <v>64</v>
      </c>
      <c r="H5361" s="5" t="s">
        <v>5353</v>
      </c>
      <c r="I5361" s="5"/>
      <c r="J5361" s="5"/>
      <c r="K5361" s="5">
        <v>2</v>
      </c>
      <c r="L5361" s="5" t="s">
        <v>38</v>
      </c>
      <c r="M5361" s="7">
        <v>3594.51</v>
      </c>
      <c r="N5361" s="7">
        <v>3837.15</v>
      </c>
      <c r="O5361" s="7">
        <v>7189.02</v>
      </c>
      <c r="P5361" s="7">
        <v>8770.6</v>
      </c>
    </row>
    <row r="5362" spans="1:16" x14ac:dyDescent="0.25">
      <c r="A5362" s="5" t="s">
        <v>5294</v>
      </c>
      <c r="B5362" s="6">
        <v>46216</v>
      </c>
      <c r="C5362" s="5" t="s">
        <v>17</v>
      </c>
      <c r="D5362" s="5" t="s">
        <v>18</v>
      </c>
      <c r="E5362" s="5" t="s">
        <v>4334</v>
      </c>
      <c r="F5362" s="6">
        <v>46251</v>
      </c>
      <c r="G5362" s="5">
        <v>65</v>
      </c>
      <c r="H5362" s="5" t="s">
        <v>5354</v>
      </c>
      <c r="I5362" s="5"/>
      <c r="J5362" s="5"/>
      <c r="K5362" s="5">
        <v>2</v>
      </c>
      <c r="L5362" s="5" t="s">
        <v>38</v>
      </c>
      <c r="M5362" s="7">
        <v>4154.1000000000004</v>
      </c>
      <c r="N5362" s="7">
        <v>4434.5</v>
      </c>
      <c r="O5362" s="7">
        <v>8308.2000000000007</v>
      </c>
      <c r="P5362" s="7">
        <v>10136</v>
      </c>
    </row>
    <row r="5363" spans="1:16" x14ac:dyDescent="0.25">
      <c r="A5363" s="5" t="s">
        <v>5294</v>
      </c>
      <c r="B5363" s="6">
        <v>46216</v>
      </c>
      <c r="C5363" s="5" t="s">
        <v>17</v>
      </c>
      <c r="D5363" s="5" t="s">
        <v>18</v>
      </c>
      <c r="E5363" s="5" t="s">
        <v>4334</v>
      </c>
      <c r="F5363" s="6">
        <v>46251</v>
      </c>
      <c r="G5363" s="5">
        <v>66</v>
      </c>
      <c r="H5363" s="5" t="s">
        <v>5355</v>
      </c>
      <c r="I5363" s="5"/>
      <c r="J5363" s="5"/>
      <c r="K5363" s="5">
        <v>1</v>
      </c>
      <c r="L5363" s="5" t="s">
        <v>38</v>
      </c>
      <c r="M5363" s="7">
        <v>5592.56</v>
      </c>
      <c r="N5363" s="7">
        <v>5970.06</v>
      </c>
      <c r="O5363" s="7">
        <v>5592.56</v>
      </c>
      <c r="P5363" s="7">
        <v>6822.92</v>
      </c>
    </row>
    <row r="5364" spans="1:16" x14ac:dyDescent="0.25">
      <c r="A5364" s="5" t="s">
        <v>5294</v>
      </c>
      <c r="B5364" s="6">
        <v>46216</v>
      </c>
      <c r="C5364" s="5" t="s">
        <v>17</v>
      </c>
      <c r="D5364" s="5" t="s">
        <v>18</v>
      </c>
      <c r="E5364" s="5" t="s">
        <v>4334</v>
      </c>
      <c r="F5364" s="6">
        <v>46251</v>
      </c>
      <c r="G5364" s="5">
        <v>67</v>
      </c>
      <c r="H5364" s="5" t="s">
        <v>5356</v>
      </c>
      <c r="I5364" s="5"/>
      <c r="J5364" s="5"/>
      <c r="K5364" s="5">
        <v>1</v>
      </c>
      <c r="L5364" s="5" t="s">
        <v>38</v>
      </c>
      <c r="M5364" s="7">
        <v>3962.4</v>
      </c>
      <c r="N5364" s="7">
        <v>4229.8599999999997</v>
      </c>
      <c r="O5364" s="7">
        <v>3962.4</v>
      </c>
      <c r="P5364" s="7">
        <v>4834.13</v>
      </c>
    </row>
    <row r="5365" spans="1:16" x14ac:dyDescent="0.25">
      <c r="A5365" s="5" t="s">
        <v>5294</v>
      </c>
      <c r="B5365" s="6">
        <v>46216</v>
      </c>
      <c r="C5365" s="5" t="s">
        <v>17</v>
      </c>
      <c r="D5365" s="5" t="s">
        <v>18</v>
      </c>
      <c r="E5365" s="5" t="s">
        <v>4334</v>
      </c>
      <c r="F5365" s="6">
        <v>46251</v>
      </c>
      <c r="G5365" s="5">
        <v>68</v>
      </c>
      <c r="H5365" s="5" t="s">
        <v>5357</v>
      </c>
      <c r="I5365" s="5"/>
      <c r="J5365" s="5"/>
      <c r="K5365" s="5">
        <v>3</v>
      </c>
      <c r="L5365" s="5" t="s">
        <v>38</v>
      </c>
      <c r="M5365" s="7">
        <v>3614.94</v>
      </c>
      <c r="N5365" s="7">
        <v>3858.96</v>
      </c>
      <c r="O5365" s="7">
        <v>10844.82</v>
      </c>
      <c r="P5365" s="7">
        <v>13230.68</v>
      </c>
    </row>
    <row r="5366" spans="1:16" x14ac:dyDescent="0.25">
      <c r="A5366" s="5" t="s">
        <v>5294</v>
      </c>
      <c r="B5366" s="6">
        <v>46216</v>
      </c>
      <c r="C5366" s="5" t="s">
        <v>17</v>
      </c>
      <c r="D5366" s="5" t="s">
        <v>18</v>
      </c>
      <c r="E5366" s="5" t="s">
        <v>4334</v>
      </c>
      <c r="F5366" s="6">
        <v>46251</v>
      </c>
      <c r="G5366" s="5">
        <v>69</v>
      </c>
      <c r="H5366" s="5" t="s">
        <v>5358</v>
      </c>
      <c r="I5366" s="5"/>
      <c r="J5366" s="5"/>
      <c r="K5366" s="5">
        <v>1</v>
      </c>
      <c r="L5366" s="5" t="s">
        <v>38</v>
      </c>
      <c r="M5366" s="7">
        <v>4153.57</v>
      </c>
      <c r="N5366" s="7">
        <v>4433.93</v>
      </c>
      <c r="O5366" s="7">
        <v>4153.57</v>
      </c>
      <c r="P5366" s="7">
        <v>5067.3599999999997</v>
      </c>
    </row>
    <row r="5367" spans="1:16" x14ac:dyDescent="0.25">
      <c r="A5367" s="5" t="s">
        <v>5294</v>
      </c>
      <c r="B5367" s="6">
        <v>46216</v>
      </c>
      <c r="C5367" s="5" t="s">
        <v>17</v>
      </c>
      <c r="D5367" s="5" t="s">
        <v>18</v>
      </c>
      <c r="E5367" s="5" t="s">
        <v>4334</v>
      </c>
      <c r="F5367" s="6">
        <v>46251</v>
      </c>
      <c r="G5367" s="5">
        <v>70</v>
      </c>
      <c r="H5367" s="5" t="s">
        <v>5359</v>
      </c>
      <c r="I5367" s="5"/>
      <c r="J5367" s="5"/>
      <c r="K5367" s="5">
        <v>2</v>
      </c>
      <c r="L5367" s="5" t="s">
        <v>38</v>
      </c>
      <c r="M5367" s="7">
        <v>4568.9799999999996</v>
      </c>
      <c r="N5367" s="7">
        <v>4877.38</v>
      </c>
      <c r="O5367" s="7">
        <v>9137.9599999999991</v>
      </c>
      <c r="P5367" s="7">
        <v>11148.31</v>
      </c>
    </row>
    <row r="5368" spans="1:16" x14ac:dyDescent="0.25">
      <c r="A5368" s="5" t="s">
        <v>5294</v>
      </c>
      <c r="B5368" s="6">
        <v>46216</v>
      </c>
      <c r="C5368" s="5" t="s">
        <v>17</v>
      </c>
      <c r="D5368" s="5" t="s">
        <v>18</v>
      </c>
      <c r="E5368" s="5" t="s">
        <v>4334</v>
      </c>
      <c r="F5368" s="6">
        <v>46251</v>
      </c>
      <c r="G5368" s="5">
        <v>71</v>
      </c>
      <c r="H5368" s="5" t="s">
        <v>5360</v>
      </c>
      <c r="I5368" s="5"/>
      <c r="J5368" s="5"/>
      <c r="K5368" s="5">
        <v>1</v>
      </c>
      <c r="L5368" s="5" t="s">
        <v>38</v>
      </c>
      <c r="M5368" s="7">
        <v>6912.98</v>
      </c>
      <c r="N5368" s="7">
        <v>7379.6</v>
      </c>
      <c r="O5368" s="7">
        <v>6912.98</v>
      </c>
      <c r="P5368" s="7">
        <v>8433.84</v>
      </c>
    </row>
    <row r="5369" spans="1:16" x14ac:dyDescent="0.25">
      <c r="A5369" s="5" t="s">
        <v>5294</v>
      </c>
      <c r="B5369" s="6">
        <v>46216</v>
      </c>
      <c r="C5369" s="5" t="s">
        <v>17</v>
      </c>
      <c r="D5369" s="5" t="s">
        <v>18</v>
      </c>
      <c r="E5369" s="5" t="s">
        <v>4334</v>
      </c>
      <c r="F5369" s="6">
        <v>46251</v>
      </c>
      <c r="G5369" s="5">
        <v>72</v>
      </c>
      <c r="H5369" s="5" t="s">
        <v>5361</v>
      </c>
      <c r="I5369" s="5"/>
      <c r="J5369" s="5"/>
      <c r="K5369" s="5">
        <v>1</v>
      </c>
      <c r="L5369" s="5" t="s">
        <v>38</v>
      </c>
      <c r="M5369" s="7">
        <v>8081.49</v>
      </c>
      <c r="N5369" s="7">
        <v>8626.99</v>
      </c>
      <c r="O5369" s="7">
        <v>8081.49</v>
      </c>
      <c r="P5369" s="7">
        <v>9859.42</v>
      </c>
    </row>
    <row r="5370" spans="1:16" x14ac:dyDescent="0.25">
      <c r="A5370" s="5" t="s">
        <v>5294</v>
      </c>
      <c r="B5370" s="6">
        <v>46216</v>
      </c>
      <c r="C5370" s="5" t="s">
        <v>17</v>
      </c>
      <c r="D5370" s="5" t="s">
        <v>18</v>
      </c>
      <c r="E5370" s="5" t="s">
        <v>4334</v>
      </c>
      <c r="F5370" s="6">
        <v>46251</v>
      </c>
      <c r="G5370" s="5">
        <v>73</v>
      </c>
      <c r="H5370" s="5" t="s">
        <v>5362</v>
      </c>
      <c r="I5370" s="5"/>
      <c r="J5370" s="5"/>
      <c r="K5370" s="5">
        <v>1</v>
      </c>
      <c r="L5370" s="5" t="s">
        <v>38</v>
      </c>
      <c r="M5370" s="7">
        <v>4874.99</v>
      </c>
      <c r="N5370" s="7">
        <v>5204.0600000000004</v>
      </c>
      <c r="O5370" s="7">
        <v>4874.99</v>
      </c>
      <c r="P5370" s="7">
        <v>5947.49</v>
      </c>
    </row>
    <row r="5371" spans="1:16" x14ac:dyDescent="0.25">
      <c r="A5371" s="5" t="s">
        <v>5294</v>
      </c>
      <c r="B5371" s="6">
        <v>46216</v>
      </c>
      <c r="C5371" s="5" t="s">
        <v>17</v>
      </c>
      <c r="D5371" s="5" t="s">
        <v>18</v>
      </c>
      <c r="E5371" s="5" t="s">
        <v>4334</v>
      </c>
      <c r="F5371" s="6">
        <v>46251</v>
      </c>
      <c r="G5371" s="5">
        <v>74</v>
      </c>
      <c r="H5371" s="5" t="s">
        <v>5363</v>
      </c>
      <c r="I5371" s="5"/>
      <c r="J5371" s="5"/>
      <c r="K5371" s="5">
        <v>1</v>
      </c>
      <c r="L5371" s="5" t="s">
        <v>38</v>
      </c>
      <c r="M5371" s="7">
        <v>748.22</v>
      </c>
      <c r="N5371" s="7">
        <v>798.73</v>
      </c>
      <c r="O5371" s="7">
        <v>748.22</v>
      </c>
      <c r="P5371" s="7">
        <v>912.83</v>
      </c>
    </row>
    <row r="5372" spans="1:16" x14ac:dyDescent="0.25">
      <c r="A5372" s="5" t="s">
        <v>5294</v>
      </c>
      <c r="B5372" s="6">
        <v>46216</v>
      </c>
      <c r="C5372" s="5" t="s">
        <v>17</v>
      </c>
      <c r="D5372" s="5" t="s">
        <v>18</v>
      </c>
      <c r="E5372" s="5" t="s">
        <v>4334</v>
      </c>
      <c r="F5372" s="6">
        <v>46251</v>
      </c>
      <c r="G5372" s="5">
        <v>75</v>
      </c>
      <c r="H5372" s="5" t="s">
        <v>5364</v>
      </c>
      <c r="I5372" s="5"/>
      <c r="J5372" s="5"/>
      <c r="K5372" s="5">
        <v>5</v>
      </c>
      <c r="L5372" s="5" t="s">
        <v>38</v>
      </c>
      <c r="M5372" s="7">
        <v>794.43</v>
      </c>
      <c r="N5372" s="7">
        <v>848.06</v>
      </c>
      <c r="O5372" s="7">
        <v>3972.15</v>
      </c>
      <c r="P5372" s="7">
        <v>4846.0200000000004</v>
      </c>
    </row>
    <row r="5373" spans="1:16" x14ac:dyDescent="0.25">
      <c r="A5373" s="5" t="s">
        <v>5294</v>
      </c>
      <c r="B5373" s="6">
        <v>46216</v>
      </c>
      <c r="C5373" s="5" t="s">
        <v>17</v>
      </c>
      <c r="D5373" s="5" t="s">
        <v>18</v>
      </c>
      <c r="E5373" s="5" t="s">
        <v>4334</v>
      </c>
      <c r="F5373" s="6">
        <v>46251</v>
      </c>
      <c r="G5373" s="5">
        <v>76</v>
      </c>
      <c r="H5373" s="5" t="s">
        <v>5365</v>
      </c>
      <c r="I5373" s="5"/>
      <c r="J5373" s="5"/>
      <c r="K5373" s="5">
        <v>2</v>
      </c>
      <c r="L5373" s="5" t="s">
        <v>38</v>
      </c>
      <c r="M5373" s="7">
        <v>844.1</v>
      </c>
      <c r="N5373" s="7">
        <v>901.07</v>
      </c>
      <c r="O5373" s="7">
        <v>1688.2</v>
      </c>
      <c r="P5373" s="7">
        <v>2059.6</v>
      </c>
    </row>
    <row r="5374" spans="1:16" x14ac:dyDescent="0.25">
      <c r="A5374" s="5" t="s">
        <v>5294</v>
      </c>
      <c r="B5374" s="6">
        <v>46216</v>
      </c>
      <c r="C5374" s="5" t="s">
        <v>17</v>
      </c>
      <c r="D5374" s="5" t="s">
        <v>18</v>
      </c>
      <c r="E5374" s="5" t="s">
        <v>4334</v>
      </c>
      <c r="F5374" s="6">
        <v>46251</v>
      </c>
      <c r="G5374" s="5">
        <v>77</v>
      </c>
      <c r="H5374" s="5" t="s">
        <v>5366</v>
      </c>
      <c r="I5374" s="5"/>
      <c r="J5374" s="5"/>
      <c r="K5374" s="5">
        <v>2</v>
      </c>
      <c r="L5374" s="5" t="s">
        <v>38</v>
      </c>
      <c r="M5374" s="7">
        <v>843.07</v>
      </c>
      <c r="N5374" s="7">
        <v>899.98</v>
      </c>
      <c r="O5374" s="7">
        <v>1686.14</v>
      </c>
      <c r="P5374" s="7">
        <v>2057.09</v>
      </c>
    </row>
    <row r="5375" spans="1:16" x14ac:dyDescent="0.25">
      <c r="A5375" s="5" t="s">
        <v>5294</v>
      </c>
      <c r="B5375" s="6">
        <v>46216</v>
      </c>
      <c r="C5375" s="5" t="s">
        <v>17</v>
      </c>
      <c r="D5375" s="5" t="s">
        <v>18</v>
      </c>
      <c r="E5375" s="5" t="s">
        <v>4334</v>
      </c>
      <c r="F5375" s="6">
        <v>46251</v>
      </c>
      <c r="G5375" s="5">
        <v>78</v>
      </c>
      <c r="H5375" s="5" t="s">
        <v>5367</v>
      </c>
      <c r="I5375" s="5"/>
      <c r="J5375" s="5"/>
      <c r="K5375" s="5">
        <v>1</v>
      </c>
      <c r="L5375" s="5" t="s">
        <v>38</v>
      </c>
      <c r="M5375" s="7">
        <v>1032.77</v>
      </c>
      <c r="N5375" s="7">
        <v>1102.48</v>
      </c>
      <c r="O5375" s="7">
        <v>1032.77</v>
      </c>
      <c r="P5375" s="7">
        <v>1259.98</v>
      </c>
    </row>
    <row r="5376" spans="1:16" x14ac:dyDescent="0.25">
      <c r="A5376" s="5" t="s">
        <v>5294</v>
      </c>
      <c r="B5376" s="6">
        <v>46216</v>
      </c>
      <c r="C5376" s="5" t="s">
        <v>17</v>
      </c>
      <c r="D5376" s="5" t="s">
        <v>18</v>
      </c>
      <c r="E5376" s="5" t="s">
        <v>4334</v>
      </c>
      <c r="F5376" s="6">
        <v>46251</v>
      </c>
      <c r="G5376" s="5">
        <v>79</v>
      </c>
      <c r="H5376" s="5" t="s">
        <v>5367</v>
      </c>
      <c r="I5376" s="5"/>
      <c r="J5376" s="5"/>
      <c r="K5376" s="5">
        <v>1</v>
      </c>
      <c r="L5376" s="5" t="s">
        <v>38</v>
      </c>
      <c r="M5376" s="7">
        <v>1032.77</v>
      </c>
      <c r="N5376" s="7">
        <v>1102.48</v>
      </c>
      <c r="O5376" s="7">
        <v>1032.77</v>
      </c>
      <c r="P5376" s="7">
        <v>1259.98</v>
      </c>
    </row>
    <row r="5377" spans="1:16" x14ac:dyDescent="0.25">
      <c r="A5377" s="5" t="s">
        <v>5294</v>
      </c>
      <c r="B5377" s="6">
        <v>46216</v>
      </c>
      <c r="C5377" s="5" t="s">
        <v>17</v>
      </c>
      <c r="D5377" s="5" t="s">
        <v>18</v>
      </c>
      <c r="E5377" s="5" t="s">
        <v>4334</v>
      </c>
      <c r="F5377" s="6">
        <v>46251</v>
      </c>
      <c r="G5377" s="5">
        <v>80</v>
      </c>
      <c r="H5377" s="5" t="s">
        <v>5368</v>
      </c>
      <c r="I5377" s="5"/>
      <c r="J5377" s="5"/>
      <c r="K5377" s="5">
        <v>1</v>
      </c>
      <c r="L5377" s="5" t="s">
        <v>38</v>
      </c>
      <c r="M5377" s="7">
        <v>1469.09</v>
      </c>
      <c r="N5377" s="7">
        <v>1568.25</v>
      </c>
      <c r="O5377" s="7">
        <v>1469.09</v>
      </c>
      <c r="P5377" s="7">
        <v>1792.29</v>
      </c>
    </row>
    <row r="5378" spans="1:16" x14ac:dyDescent="0.25">
      <c r="A5378" s="5" t="s">
        <v>5294</v>
      </c>
      <c r="B5378" s="6">
        <v>46216</v>
      </c>
      <c r="C5378" s="5" t="s">
        <v>17</v>
      </c>
      <c r="D5378" s="5" t="s">
        <v>18</v>
      </c>
      <c r="E5378" s="5" t="s">
        <v>4334</v>
      </c>
      <c r="F5378" s="6">
        <v>46251</v>
      </c>
      <c r="G5378" s="5">
        <v>81</v>
      </c>
      <c r="H5378" s="5" t="s">
        <v>5369</v>
      </c>
      <c r="I5378" s="5"/>
      <c r="J5378" s="5"/>
      <c r="K5378" s="5">
        <v>1</v>
      </c>
      <c r="L5378" s="5" t="s">
        <v>38</v>
      </c>
      <c r="M5378" s="7">
        <v>1602.86</v>
      </c>
      <c r="N5378" s="7">
        <v>1711.06</v>
      </c>
      <c r="O5378" s="7">
        <v>1602.86</v>
      </c>
      <c r="P5378" s="7">
        <v>1955.49</v>
      </c>
    </row>
    <row r="5379" spans="1:16" x14ac:dyDescent="0.25">
      <c r="A5379" s="5" t="s">
        <v>5294</v>
      </c>
      <c r="B5379" s="6">
        <v>46216</v>
      </c>
      <c r="C5379" s="5" t="s">
        <v>17</v>
      </c>
      <c r="D5379" s="5" t="s">
        <v>18</v>
      </c>
      <c r="E5379" s="5" t="s">
        <v>4334</v>
      </c>
      <c r="F5379" s="6">
        <v>46251</v>
      </c>
      <c r="G5379" s="5">
        <v>82</v>
      </c>
      <c r="H5379" s="5" t="s">
        <v>5370</v>
      </c>
      <c r="I5379" s="5"/>
      <c r="J5379" s="5"/>
      <c r="K5379" s="5">
        <v>2</v>
      </c>
      <c r="L5379" s="5" t="s">
        <v>38</v>
      </c>
      <c r="M5379" s="7">
        <v>1831.52</v>
      </c>
      <c r="N5379" s="7">
        <v>1955.15</v>
      </c>
      <c r="O5379" s="7">
        <v>3663.04</v>
      </c>
      <c r="P5379" s="7">
        <v>4468.91</v>
      </c>
    </row>
    <row r="5380" spans="1:16" x14ac:dyDescent="0.25">
      <c r="A5380" s="5" t="s">
        <v>5294</v>
      </c>
      <c r="B5380" s="6">
        <v>46216</v>
      </c>
      <c r="C5380" s="5" t="s">
        <v>17</v>
      </c>
      <c r="D5380" s="5" t="s">
        <v>18</v>
      </c>
      <c r="E5380" s="5" t="s">
        <v>4334</v>
      </c>
      <c r="F5380" s="6">
        <v>46251</v>
      </c>
      <c r="G5380" s="5">
        <v>83</v>
      </c>
      <c r="H5380" s="5" t="s">
        <v>5371</v>
      </c>
      <c r="I5380" s="5"/>
      <c r="J5380" s="5"/>
      <c r="K5380" s="5">
        <v>1</v>
      </c>
      <c r="L5380" s="5" t="s">
        <v>38</v>
      </c>
      <c r="M5380" s="7">
        <v>2120.59</v>
      </c>
      <c r="N5380" s="7">
        <v>2263.73</v>
      </c>
      <c r="O5380" s="7">
        <v>2120.59</v>
      </c>
      <c r="P5380" s="7">
        <v>2587.12</v>
      </c>
    </row>
    <row r="5381" spans="1:16" x14ac:dyDescent="0.25">
      <c r="A5381" s="5" t="s">
        <v>5294</v>
      </c>
      <c r="B5381" s="6">
        <v>46216</v>
      </c>
      <c r="C5381" s="5" t="s">
        <v>17</v>
      </c>
      <c r="D5381" s="5" t="s">
        <v>18</v>
      </c>
      <c r="E5381" s="5" t="s">
        <v>4334</v>
      </c>
      <c r="F5381" s="6">
        <v>46251</v>
      </c>
      <c r="G5381" s="5">
        <v>84</v>
      </c>
      <c r="H5381" s="5" t="s">
        <v>5372</v>
      </c>
      <c r="I5381" s="5"/>
      <c r="J5381" s="5"/>
      <c r="K5381" s="5">
        <v>2</v>
      </c>
      <c r="L5381" s="5" t="s">
        <v>38</v>
      </c>
      <c r="M5381" s="7">
        <v>1740.42</v>
      </c>
      <c r="N5381" s="7">
        <v>1857.89</v>
      </c>
      <c r="O5381" s="7">
        <v>3480.84</v>
      </c>
      <c r="P5381" s="7">
        <v>4246.62</v>
      </c>
    </row>
    <row r="5382" spans="1:16" x14ac:dyDescent="0.25">
      <c r="A5382" s="5" t="s">
        <v>5294</v>
      </c>
      <c r="B5382" s="6">
        <v>46216</v>
      </c>
      <c r="C5382" s="5" t="s">
        <v>17</v>
      </c>
      <c r="D5382" s="5" t="s">
        <v>18</v>
      </c>
      <c r="E5382" s="5" t="s">
        <v>4334</v>
      </c>
      <c r="F5382" s="6">
        <v>46251</v>
      </c>
      <c r="G5382" s="5">
        <v>85</v>
      </c>
      <c r="H5382" s="5" t="s">
        <v>5373</v>
      </c>
      <c r="I5382" s="5"/>
      <c r="J5382" s="5"/>
      <c r="K5382" s="5">
        <v>1</v>
      </c>
      <c r="L5382" s="5" t="s">
        <v>38</v>
      </c>
      <c r="M5382" s="7">
        <v>1989.73</v>
      </c>
      <c r="N5382" s="7">
        <v>2124.0300000000002</v>
      </c>
      <c r="O5382" s="7">
        <v>1989.73</v>
      </c>
      <c r="P5382" s="7">
        <v>2427.4699999999998</v>
      </c>
    </row>
    <row r="5383" spans="1:16" x14ac:dyDescent="0.25">
      <c r="A5383" s="5" t="s">
        <v>5294</v>
      </c>
      <c r="B5383" s="6">
        <v>46216</v>
      </c>
      <c r="C5383" s="5" t="s">
        <v>17</v>
      </c>
      <c r="D5383" s="5" t="s">
        <v>18</v>
      </c>
      <c r="E5383" s="5" t="s">
        <v>4334</v>
      </c>
      <c r="F5383" s="6">
        <v>46251</v>
      </c>
      <c r="G5383" s="5">
        <v>86</v>
      </c>
      <c r="H5383" s="5" t="s">
        <v>5374</v>
      </c>
      <c r="I5383" s="5"/>
      <c r="J5383" s="5"/>
      <c r="K5383" s="5">
        <v>1</v>
      </c>
      <c r="L5383" s="5" t="s">
        <v>38</v>
      </c>
      <c r="M5383" s="7">
        <v>2009.92</v>
      </c>
      <c r="N5383" s="7">
        <v>2145.59</v>
      </c>
      <c r="O5383" s="7">
        <v>2009.92</v>
      </c>
      <c r="P5383" s="7">
        <v>2452.1</v>
      </c>
    </row>
    <row r="5384" spans="1:16" x14ac:dyDescent="0.25">
      <c r="A5384" s="5" t="s">
        <v>5294</v>
      </c>
      <c r="B5384" s="6">
        <v>46216</v>
      </c>
      <c r="C5384" s="5" t="s">
        <v>17</v>
      </c>
      <c r="D5384" s="5" t="s">
        <v>18</v>
      </c>
      <c r="E5384" s="5" t="s">
        <v>4334</v>
      </c>
      <c r="F5384" s="6">
        <v>46251</v>
      </c>
      <c r="G5384" s="5">
        <v>87</v>
      </c>
      <c r="H5384" s="5" t="s">
        <v>5375</v>
      </c>
      <c r="I5384" s="5"/>
      <c r="J5384" s="5"/>
      <c r="K5384" s="5">
        <v>1</v>
      </c>
      <c r="L5384" s="5" t="s">
        <v>38</v>
      </c>
      <c r="M5384" s="7">
        <v>2178.7199999999998</v>
      </c>
      <c r="N5384" s="7">
        <v>2325.7800000000002</v>
      </c>
      <c r="O5384" s="7">
        <v>2178.7199999999998</v>
      </c>
      <c r="P5384" s="7">
        <v>2658.04</v>
      </c>
    </row>
    <row r="5385" spans="1:16" x14ac:dyDescent="0.25">
      <c r="A5385" s="5" t="s">
        <v>5294</v>
      </c>
      <c r="B5385" s="6">
        <v>46216</v>
      </c>
      <c r="C5385" s="5" t="s">
        <v>17</v>
      </c>
      <c r="D5385" s="5" t="s">
        <v>18</v>
      </c>
      <c r="E5385" s="5" t="s">
        <v>4334</v>
      </c>
      <c r="F5385" s="6">
        <v>46251</v>
      </c>
      <c r="G5385" s="5">
        <v>88</v>
      </c>
      <c r="H5385" s="5" t="s">
        <v>5376</v>
      </c>
      <c r="I5385" s="5"/>
      <c r="J5385" s="5"/>
      <c r="K5385" s="5">
        <v>1</v>
      </c>
      <c r="L5385" s="5" t="s">
        <v>38</v>
      </c>
      <c r="M5385" s="7">
        <v>2455.9699999999998</v>
      </c>
      <c r="N5385" s="7">
        <v>2621.74</v>
      </c>
      <c r="O5385" s="7">
        <v>2455.9699999999998</v>
      </c>
      <c r="P5385" s="7">
        <v>2996.28</v>
      </c>
    </row>
    <row r="5386" spans="1:16" x14ac:dyDescent="0.25">
      <c r="A5386" s="5" t="s">
        <v>5294</v>
      </c>
      <c r="B5386" s="6">
        <v>46216</v>
      </c>
      <c r="C5386" s="5" t="s">
        <v>17</v>
      </c>
      <c r="D5386" s="5" t="s">
        <v>18</v>
      </c>
      <c r="E5386" s="5" t="s">
        <v>4334</v>
      </c>
      <c r="F5386" s="6">
        <v>46251</v>
      </c>
      <c r="G5386" s="5">
        <v>89</v>
      </c>
      <c r="H5386" s="5" t="s">
        <v>5377</v>
      </c>
      <c r="I5386" s="5"/>
      <c r="J5386" s="5"/>
      <c r="K5386" s="5">
        <v>1</v>
      </c>
      <c r="L5386" s="5" t="s">
        <v>38</v>
      </c>
      <c r="M5386" s="7">
        <v>2956.3</v>
      </c>
      <c r="N5386" s="7">
        <v>3155.86</v>
      </c>
      <c r="O5386" s="7">
        <v>2956.3</v>
      </c>
      <c r="P5386" s="7">
        <v>3606.69</v>
      </c>
    </row>
    <row r="5387" spans="1:16" x14ac:dyDescent="0.25">
      <c r="A5387" s="5" t="s">
        <v>5294</v>
      </c>
      <c r="B5387" s="6">
        <v>46216</v>
      </c>
      <c r="C5387" s="5" t="s">
        <v>17</v>
      </c>
      <c r="D5387" s="5" t="s">
        <v>18</v>
      </c>
      <c r="E5387" s="5" t="s">
        <v>4334</v>
      </c>
      <c r="F5387" s="6">
        <v>46251</v>
      </c>
      <c r="G5387" s="5">
        <v>90</v>
      </c>
      <c r="H5387" s="5" t="s">
        <v>5378</v>
      </c>
      <c r="I5387" s="5"/>
      <c r="J5387" s="5"/>
      <c r="K5387" s="5">
        <v>1</v>
      </c>
      <c r="L5387" s="5" t="s">
        <v>38</v>
      </c>
      <c r="M5387" s="7">
        <v>2617.02</v>
      </c>
      <c r="N5387" s="7">
        <v>2793.68</v>
      </c>
      <c r="O5387" s="7">
        <v>2617.02</v>
      </c>
      <c r="P5387" s="7">
        <v>3192.76</v>
      </c>
    </row>
    <row r="5388" spans="1:16" x14ac:dyDescent="0.25">
      <c r="A5388" s="5" t="s">
        <v>5294</v>
      </c>
      <c r="B5388" s="6">
        <v>46216</v>
      </c>
      <c r="C5388" s="5" t="s">
        <v>17</v>
      </c>
      <c r="D5388" s="5" t="s">
        <v>18</v>
      </c>
      <c r="E5388" s="5" t="s">
        <v>4334</v>
      </c>
      <c r="F5388" s="6">
        <v>46251</v>
      </c>
      <c r="G5388" s="5">
        <v>91</v>
      </c>
      <c r="H5388" s="5" t="s">
        <v>5379</v>
      </c>
      <c r="I5388" s="5"/>
      <c r="J5388" s="5"/>
      <c r="K5388" s="5">
        <v>1</v>
      </c>
      <c r="L5388" s="5" t="s">
        <v>38</v>
      </c>
      <c r="M5388" s="7">
        <v>2948.03</v>
      </c>
      <c r="N5388" s="7">
        <v>3147.03</v>
      </c>
      <c r="O5388" s="7">
        <v>2948.03</v>
      </c>
      <c r="P5388" s="7">
        <v>3596.6</v>
      </c>
    </row>
    <row r="5389" spans="1:16" x14ac:dyDescent="0.25">
      <c r="A5389" s="5" t="s">
        <v>5294</v>
      </c>
      <c r="B5389" s="6">
        <v>46216</v>
      </c>
      <c r="C5389" s="5" t="s">
        <v>17</v>
      </c>
      <c r="D5389" s="5" t="s">
        <v>18</v>
      </c>
      <c r="E5389" s="5" t="s">
        <v>4334</v>
      </c>
      <c r="F5389" s="6">
        <v>46251</v>
      </c>
      <c r="G5389" s="5">
        <v>92</v>
      </c>
      <c r="H5389" s="5" t="s">
        <v>5380</v>
      </c>
      <c r="I5389" s="5"/>
      <c r="J5389" s="5"/>
      <c r="K5389" s="5">
        <v>1</v>
      </c>
      <c r="L5389" s="5" t="s">
        <v>38</v>
      </c>
      <c r="M5389" s="7">
        <v>2811.38</v>
      </c>
      <c r="N5389" s="7">
        <v>3001.14</v>
      </c>
      <c r="O5389" s="7">
        <v>2811.38</v>
      </c>
      <c r="P5389" s="7">
        <v>3429.88</v>
      </c>
    </row>
    <row r="5390" spans="1:16" x14ac:dyDescent="0.25">
      <c r="A5390" s="5" t="s">
        <v>5294</v>
      </c>
      <c r="B5390" s="6">
        <v>46216</v>
      </c>
      <c r="C5390" s="5" t="s">
        <v>17</v>
      </c>
      <c r="D5390" s="5" t="s">
        <v>18</v>
      </c>
      <c r="E5390" s="5" t="s">
        <v>4334</v>
      </c>
      <c r="F5390" s="6">
        <v>46251</v>
      </c>
      <c r="G5390" s="5">
        <v>93</v>
      </c>
      <c r="H5390" s="5" t="s">
        <v>5381</v>
      </c>
      <c r="I5390" s="5"/>
      <c r="J5390" s="5"/>
      <c r="K5390" s="5">
        <v>2</v>
      </c>
      <c r="L5390" s="5" t="s">
        <v>38</v>
      </c>
      <c r="M5390" s="7">
        <v>3937.2</v>
      </c>
      <c r="N5390" s="7">
        <v>4202.96</v>
      </c>
      <c r="O5390" s="7">
        <v>7874.4</v>
      </c>
      <c r="P5390" s="7">
        <v>9606.77</v>
      </c>
    </row>
    <row r="5391" spans="1:16" x14ac:dyDescent="0.25">
      <c r="A5391" s="5" t="s">
        <v>5294</v>
      </c>
      <c r="B5391" s="6">
        <v>46216</v>
      </c>
      <c r="C5391" s="5" t="s">
        <v>17</v>
      </c>
      <c r="D5391" s="5" t="s">
        <v>18</v>
      </c>
      <c r="E5391" s="5" t="s">
        <v>4334</v>
      </c>
      <c r="F5391" s="6">
        <v>46251</v>
      </c>
      <c r="G5391" s="5">
        <v>94</v>
      </c>
      <c r="H5391" s="5" t="s">
        <v>5382</v>
      </c>
      <c r="I5391" s="5"/>
      <c r="J5391" s="5"/>
      <c r="K5391" s="5">
        <v>2</v>
      </c>
      <c r="L5391" s="5" t="s">
        <v>38</v>
      </c>
      <c r="M5391" s="7">
        <v>4853.2</v>
      </c>
      <c r="N5391" s="7">
        <v>5180.79</v>
      </c>
      <c r="O5391" s="7">
        <v>9706.4</v>
      </c>
      <c r="P5391" s="7">
        <v>11841.81</v>
      </c>
    </row>
    <row r="5392" spans="1:16" x14ac:dyDescent="0.25">
      <c r="A5392" s="5" t="s">
        <v>5294</v>
      </c>
      <c r="B5392" s="6">
        <v>46216</v>
      </c>
      <c r="C5392" s="5" t="s">
        <v>17</v>
      </c>
      <c r="D5392" s="5" t="s">
        <v>18</v>
      </c>
      <c r="E5392" s="5" t="s">
        <v>4334</v>
      </c>
      <c r="F5392" s="6">
        <v>46251</v>
      </c>
      <c r="G5392" s="5">
        <v>95</v>
      </c>
      <c r="H5392" s="5" t="s">
        <v>5383</v>
      </c>
      <c r="I5392" s="5"/>
      <c r="J5392" s="5"/>
      <c r="K5392" s="5">
        <v>6</v>
      </c>
      <c r="L5392" s="5" t="s">
        <v>38</v>
      </c>
      <c r="M5392" s="7">
        <v>591.38</v>
      </c>
      <c r="N5392" s="7">
        <v>631.29</v>
      </c>
      <c r="O5392" s="7">
        <v>3548.28</v>
      </c>
      <c r="P5392" s="7">
        <v>4328.8999999999996</v>
      </c>
    </row>
    <row r="5393" spans="1:16" x14ac:dyDescent="0.25">
      <c r="A5393" s="5" t="s">
        <v>5294</v>
      </c>
      <c r="B5393" s="6">
        <v>46216</v>
      </c>
      <c r="C5393" s="5" t="s">
        <v>17</v>
      </c>
      <c r="D5393" s="5" t="s">
        <v>18</v>
      </c>
      <c r="E5393" s="5" t="s">
        <v>4334</v>
      </c>
      <c r="F5393" s="6">
        <v>46251</v>
      </c>
      <c r="G5393" s="5">
        <v>96</v>
      </c>
      <c r="H5393" s="5" t="s">
        <v>5384</v>
      </c>
      <c r="I5393" s="5"/>
      <c r="J5393" s="5"/>
      <c r="K5393" s="5">
        <v>2</v>
      </c>
      <c r="L5393" s="5" t="s">
        <v>38</v>
      </c>
      <c r="M5393" s="7">
        <v>674.66</v>
      </c>
      <c r="N5393" s="7">
        <v>720.19</v>
      </c>
      <c r="O5393" s="7">
        <v>1349.32</v>
      </c>
      <c r="P5393" s="7">
        <v>1646.17</v>
      </c>
    </row>
    <row r="5394" spans="1:16" x14ac:dyDescent="0.25">
      <c r="A5394" s="5" t="s">
        <v>5294</v>
      </c>
      <c r="B5394" s="6">
        <v>46216</v>
      </c>
      <c r="C5394" s="5" t="s">
        <v>17</v>
      </c>
      <c r="D5394" s="5" t="s">
        <v>18</v>
      </c>
      <c r="E5394" s="5" t="s">
        <v>4334</v>
      </c>
      <c r="F5394" s="6">
        <v>46251</v>
      </c>
      <c r="G5394" s="5">
        <v>97</v>
      </c>
      <c r="H5394" s="5" t="s">
        <v>5385</v>
      </c>
      <c r="I5394" s="5"/>
      <c r="J5394" s="5"/>
      <c r="K5394" s="5">
        <v>2</v>
      </c>
      <c r="L5394" s="5" t="s">
        <v>38</v>
      </c>
      <c r="M5394" s="7">
        <v>726.37</v>
      </c>
      <c r="N5394" s="7">
        <v>775.4</v>
      </c>
      <c r="O5394" s="7">
        <v>1452.74</v>
      </c>
      <c r="P5394" s="7">
        <v>1772.34</v>
      </c>
    </row>
    <row r="5395" spans="1:16" x14ac:dyDescent="0.25">
      <c r="A5395" s="5" t="s">
        <v>5294</v>
      </c>
      <c r="B5395" s="6">
        <v>46216</v>
      </c>
      <c r="C5395" s="5" t="s">
        <v>17</v>
      </c>
      <c r="D5395" s="5" t="s">
        <v>18</v>
      </c>
      <c r="E5395" s="5" t="s">
        <v>4334</v>
      </c>
      <c r="F5395" s="6">
        <v>46251</v>
      </c>
      <c r="G5395" s="5">
        <v>98</v>
      </c>
      <c r="H5395" s="5" t="s">
        <v>5386</v>
      </c>
      <c r="I5395" s="5"/>
      <c r="J5395" s="5"/>
      <c r="K5395" s="5">
        <v>2</v>
      </c>
      <c r="L5395" s="5" t="s">
        <v>38</v>
      </c>
      <c r="M5395" s="7">
        <v>1013.31</v>
      </c>
      <c r="N5395" s="7">
        <v>1081.72</v>
      </c>
      <c r="O5395" s="7">
        <v>2026.62</v>
      </c>
      <c r="P5395" s="7">
        <v>2472.48</v>
      </c>
    </row>
    <row r="5396" spans="1:16" x14ac:dyDescent="0.25">
      <c r="A5396" s="5" t="s">
        <v>5294</v>
      </c>
      <c r="B5396" s="6">
        <v>46216</v>
      </c>
      <c r="C5396" s="5" t="s">
        <v>17</v>
      </c>
      <c r="D5396" s="5" t="s">
        <v>18</v>
      </c>
      <c r="E5396" s="5" t="s">
        <v>4334</v>
      </c>
      <c r="F5396" s="6">
        <v>46251</v>
      </c>
      <c r="G5396" s="5">
        <v>99</v>
      </c>
      <c r="H5396" s="5" t="s">
        <v>5387</v>
      </c>
      <c r="I5396" s="5"/>
      <c r="J5396" s="5"/>
      <c r="K5396" s="5">
        <v>1</v>
      </c>
      <c r="L5396" s="5" t="s">
        <v>38</v>
      </c>
      <c r="M5396" s="7">
        <v>1780.9</v>
      </c>
      <c r="N5396" s="7">
        <v>1901.1</v>
      </c>
      <c r="O5396" s="7">
        <v>1780.9</v>
      </c>
      <c r="P5396" s="7">
        <v>2172.6999999999998</v>
      </c>
    </row>
    <row r="5397" spans="1:16" x14ac:dyDescent="0.25">
      <c r="A5397" s="5" t="s">
        <v>5294</v>
      </c>
      <c r="B5397" s="6">
        <v>46216</v>
      </c>
      <c r="C5397" s="5" t="s">
        <v>17</v>
      </c>
      <c r="D5397" s="5" t="s">
        <v>18</v>
      </c>
      <c r="E5397" s="5" t="s">
        <v>4334</v>
      </c>
      <c r="F5397" s="6">
        <v>46251</v>
      </c>
      <c r="G5397" s="5">
        <v>100</v>
      </c>
      <c r="H5397" s="5" t="s">
        <v>5388</v>
      </c>
      <c r="I5397" s="5"/>
      <c r="J5397" s="5"/>
      <c r="K5397" s="5">
        <v>1</v>
      </c>
      <c r="L5397" s="5" t="s">
        <v>38</v>
      </c>
      <c r="M5397" s="7">
        <v>8926.66</v>
      </c>
      <c r="N5397" s="7">
        <v>9529.2000000000007</v>
      </c>
      <c r="O5397" s="7">
        <v>8926.66</v>
      </c>
      <c r="P5397" s="7">
        <v>10890.53</v>
      </c>
    </row>
    <row r="5398" spans="1:16" x14ac:dyDescent="0.25">
      <c r="A5398" s="5" t="s">
        <v>5294</v>
      </c>
      <c r="B5398" s="6">
        <v>46216</v>
      </c>
      <c r="C5398" s="5" t="s">
        <v>17</v>
      </c>
      <c r="D5398" s="5" t="s">
        <v>18</v>
      </c>
      <c r="E5398" s="5" t="s">
        <v>4334</v>
      </c>
      <c r="F5398" s="6">
        <v>46251</v>
      </c>
      <c r="G5398" s="5">
        <v>101</v>
      </c>
      <c r="H5398" s="5" t="s">
        <v>5389</v>
      </c>
      <c r="I5398" s="5"/>
      <c r="J5398" s="5"/>
      <c r="K5398" s="5">
        <v>1</v>
      </c>
      <c r="L5398" s="5" t="s">
        <v>38</v>
      </c>
      <c r="M5398" s="7">
        <v>2652.03</v>
      </c>
      <c r="N5398" s="7">
        <v>2831.05</v>
      </c>
      <c r="O5398" s="7">
        <v>2652.03</v>
      </c>
      <c r="P5398" s="7">
        <v>3235.48</v>
      </c>
    </row>
    <row r="5399" spans="1:16" x14ac:dyDescent="0.25">
      <c r="A5399" s="5" t="s">
        <v>5294</v>
      </c>
      <c r="B5399" s="6">
        <v>46216</v>
      </c>
      <c r="C5399" s="5" t="s">
        <v>17</v>
      </c>
      <c r="D5399" s="5" t="s">
        <v>18</v>
      </c>
      <c r="E5399" s="5" t="s">
        <v>4334</v>
      </c>
      <c r="F5399" s="6">
        <v>46251</v>
      </c>
      <c r="G5399" s="5">
        <v>102</v>
      </c>
      <c r="H5399" s="5" t="s">
        <v>5390</v>
      </c>
      <c r="I5399" s="5"/>
      <c r="J5399" s="5"/>
      <c r="K5399" s="5">
        <v>1</v>
      </c>
      <c r="L5399" s="5" t="s">
        <v>38</v>
      </c>
      <c r="M5399" s="7">
        <v>7428.91</v>
      </c>
      <c r="N5399" s="7">
        <v>7930.37</v>
      </c>
      <c r="O5399" s="7">
        <v>7428.91</v>
      </c>
      <c r="P5399" s="7">
        <v>9063.27</v>
      </c>
    </row>
    <row r="5400" spans="1:16" x14ac:dyDescent="0.25">
      <c r="A5400" s="5" t="s">
        <v>5294</v>
      </c>
      <c r="B5400" s="6">
        <v>46216</v>
      </c>
      <c r="C5400" s="5" t="s">
        <v>17</v>
      </c>
      <c r="D5400" s="5" t="s">
        <v>18</v>
      </c>
      <c r="E5400" s="5" t="s">
        <v>4334</v>
      </c>
      <c r="F5400" s="6">
        <v>46251</v>
      </c>
      <c r="G5400" s="5">
        <v>103</v>
      </c>
      <c r="H5400" s="5" t="s">
        <v>5391</v>
      </c>
      <c r="I5400" s="5"/>
      <c r="J5400" s="5"/>
      <c r="K5400" s="5">
        <v>1</v>
      </c>
      <c r="L5400" s="5" t="s">
        <v>38</v>
      </c>
      <c r="M5400" s="7">
        <v>1743.82</v>
      </c>
      <c r="N5400" s="7">
        <v>1861.54</v>
      </c>
      <c r="O5400" s="7">
        <v>1743.82</v>
      </c>
      <c r="P5400" s="7">
        <v>2127.46</v>
      </c>
    </row>
    <row r="5401" spans="1:16" x14ac:dyDescent="0.25">
      <c r="A5401" s="5" t="s">
        <v>5294</v>
      </c>
      <c r="B5401" s="6">
        <v>46216</v>
      </c>
      <c r="C5401" s="5" t="s">
        <v>17</v>
      </c>
      <c r="D5401" s="5" t="s">
        <v>18</v>
      </c>
      <c r="E5401" s="5" t="s">
        <v>4334</v>
      </c>
      <c r="F5401" s="6">
        <v>46251</v>
      </c>
      <c r="G5401" s="5">
        <v>104</v>
      </c>
      <c r="H5401" s="5" t="s">
        <v>5392</v>
      </c>
      <c r="I5401" s="5"/>
      <c r="J5401" s="5"/>
      <c r="K5401" s="5">
        <v>1</v>
      </c>
      <c r="L5401" s="5" t="s">
        <v>38</v>
      </c>
      <c r="M5401" s="7">
        <v>1882.99</v>
      </c>
      <c r="N5401" s="7">
        <v>2010.1</v>
      </c>
      <c r="O5401" s="7">
        <v>1882.99</v>
      </c>
      <c r="P5401" s="7">
        <v>2297.25</v>
      </c>
    </row>
    <row r="5402" spans="1:16" x14ac:dyDescent="0.25">
      <c r="A5402" s="5" t="s">
        <v>5294</v>
      </c>
      <c r="B5402" s="6">
        <v>46216</v>
      </c>
      <c r="C5402" s="5" t="s">
        <v>17</v>
      </c>
      <c r="D5402" s="5" t="s">
        <v>18</v>
      </c>
      <c r="E5402" s="5" t="s">
        <v>4334</v>
      </c>
      <c r="F5402" s="6">
        <v>46251</v>
      </c>
      <c r="G5402" s="5">
        <v>105</v>
      </c>
      <c r="H5402" s="5" t="s">
        <v>5393</v>
      </c>
      <c r="I5402" s="5"/>
      <c r="J5402" s="5"/>
      <c r="K5402" s="5">
        <v>4</v>
      </c>
      <c r="L5402" s="5" t="s">
        <v>38</v>
      </c>
      <c r="M5402" s="7">
        <v>6899.04</v>
      </c>
      <c r="N5402" s="7">
        <v>7364.73</v>
      </c>
      <c r="O5402" s="7">
        <v>27596.16</v>
      </c>
      <c r="P5402" s="7">
        <v>33667.32</v>
      </c>
    </row>
    <row r="5403" spans="1:16" x14ac:dyDescent="0.25">
      <c r="A5403" s="5" t="s">
        <v>5294</v>
      </c>
      <c r="B5403" s="6">
        <v>46216</v>
      </c>
      <c r="C5403" s="5" t="s">
        <v>17</v>
      </c>
      <c r="D5403" s="5" t="s">
        <v>18</v>
      </c>
      <c r="E5403" s="5" t="s">
        <v>4334</v>
      </c>
      <c r="F5403" s="6">
        <v>46251</v>
      </c>
      <c r="G5403" s="5">
        <v>106</v>
      </c>
      <c r="H5403" s="5" t="s">
        <v>5394</v>
      </c>
      <c r="I5403" s="5"/>
      <c r="J5403" s="5"/>
      <c r="K5403" s="5">
        <v>6</v>
      </c>
      <c r="L5403" s="5" t="s">
        <v>38</v>
      </c>
      <c r="M5403" s="7">
        <v>15811.79</v>
      </c>
      <c r="N5403" s="7">
        <v>16879.09</v>
      </c>
      <c r="O5403" s="7">
        <v>94870.74</v>
      </c>
      <c r="P5403" s="7">
        <v>115742.3</v>
      </c>
    </row>
    <row r="5404" spans="1:16" x14ac:dyDescent="0.25">
      <c r="A5404" s="5" t="s">
        <v>5294</v>
      </c>
      <c r="B5404" s="6">
        <v>46216</v>
      </c>
      <c r="C5404" s="5" t="s">
        <v>17</v>
      </c>
      <c r="D5404" s="5" t="s">
        <v>18</v>
      </c>
      <c r="E5404" s="5" t="s">
        <v>4334</v>
      </c>
      <c r="F5404" s="6">
        <v>46251</v>
      </c>
      <c r="G5404" s="5">
        <v>107</v>
      </c>
      <c r="H5404" s="5" t="s">
        <v>5395</v>
      </c>
      <c r="I5404" s="5"/>
      <c r="J5404" s="5"/>
      <c r="K5404" s="5">
        <v>2</v>
      </c>
      <c r="L5404" s="5" t="s">
        <v>38</v>
      </c>
      <c r="M5404" s="7">
        <v>70272</v>
      </c>
      <c r="N5404" s="7">
        <v>75015.360000000001</v>
      </c>
      <c r="O5404" s="7">
        <v>140544</v>
      </c>
      <c r="P5404" s="7">
        <v>171463.67999999999</v>
      </c>
    </row>
    <row r="5405" spans="1:16" x14ac:dyDescent="0.25">
      <c r="A5405" s="5" t="s">
        <v>5294</v>
      </c>
      <c r="B5405" s="6">
        <v>46216</v>
      </c>
      <c r="C5405" s="5" t="s">
        <v>17</v>
      </c>
      <c r="D5405" s="5" t="s">
        <v>18</v>
      </c>
      <c r="E5405" s="5" t="s">
        <v>4334</v>
      </c>
      <c r="F5405" s="6">
        <v>46251</v>
      </c>
      <c r="G5405" s="5">
        <v>108</v>
      </c>
      <c r="H5405" s="5" t="s">
        <v>5396</v>
      </c>
      <c r="I5405" s="5"/>
      <c r="J5405" s="5"/>
      <c r="K5405" s="5">
        <v>1</v>
      </c>
      <c r="L5405" s="5" t="s">
        <v>38</v>
      </c>
      <c r="M5405" s="7">
        <v>241792</v>
      </c>
      <c r="N5405" s="7">
        <v>258112.96</v>
      </c>
      <c r="O5405" s="7">
        <v>241792</v>
      </c>
      <c r="P5405" s="7">
        <v>294986.23999999999</v>
      </c>
    </row>
    <row r="5406" spans="1:16" x14ac:dyDescent="0.25">
      <c r="A5406" s="5" t="s">
        <v>5294</v>
      </c>
      <c r="B5406" s="6">
        <v>46216</v>
      </c>
      <c r="C5406" s="5" t="s">
        <v>17</v>
      </c>
      <c r="D5406" s="5" t="s">
        <v>18</v>
      </c>
      <c r="E5406" s="5" t="s">
        <v>4334</v>
      </c>
      <c r="F5406" s="6">
        <v>46251</v>
      </c>
      <c r="G5406" s="5">
        <v>109</v>
      </c>
      <c r="H5406" s="5" t="s">
        <v>5397</v>
      </c>
      <c r="I5406" s="5"/>
      <c r="J5406" s="5"/>
      <c r="K5406" s="5">
        <v>2</v>
      </c>
      <c r="L5406" s="5" t="s">
        <v>38</v>
      </c>
      <c r="M5406" s="7">
        <v>97568</v>
      </c>
      <c r="N5406" s="7">
        <v>104153.84</v>
      </c>
      <c r="O5406" s="7">
        <v>195136</v>
      </c>
      <c r="P5406" s="7">
        <v>238065.92000000001</v>
      </c>
    </row>
    <row r="5407" spans="1:16" x14ac:dyDescent="0.25">
      <c r="A5407" s="5" t="s">
        <v>5294</v>
      </c>
      <c r="B5407" s="6">
        <v>46216</v>
      </c>
      <c r="C5407" s="5" t="s">
        <v>17</v>
      </c>
      <c r="D5407" s="5" t="s">
        <v>18</v>
      </c>
      <c r="E5407" s="5" t="s">
        <v>4334</v>
      </c>
      <c r="F5407" s="6">
        <v>46251</v>
      </c>
      <c r="G5407" s="5">
        <v>110</v>
      </c>
      <c r="H5407" s="5" t="s">
        <v>5398</v>
      </c>
      <c r="I5407" s="5"/>
      <c r="J5407" s="5"/>
      <c r="K5407" s="5">
        <v>1</v>
      </c>
      <c r="L5407" s="5" t="s">
        <v>38</v>
      </c>
      <c r="M5407" s="7">
        <v>1308.18</v>
      </c>
      <c r="N5407" s="7">
        <v>1396.47</v>
      </c>
      <c r="O5407" s="7">
        <v>1308.18</v>
      </c>
      <c r="P5407" s="7">
        <v>1595.98</v>
      </c>
    </row>
    <row r="5408" spans="1:16" x14ac:dyDescent="0.25">
      <c r="A5408" s="5" t="s">
        <v>5294</v>
      </c>
      <c r="B5408" s="6">
        <v>46216</v>
      </c>
      <c r="C5408" s="5" t="s">
        <v>17</v>
      </c>
      <c r="D5408" s="5" t="s">
        <v>18</v>
      </c>
      <c r="E5408" s="5" t="s">
        <v>4334</v>
      </c>
      <c r="F5408" s="6">
        <v>46251</v>
      </c>
      <c r="G5408" s="5">
        <v>111</v>
      </c>
      <c r="H5408" s="5" t="s">
        <v>5399</v>
      </c>
      <c r="I5408" s="5"/>
      <c r="J5408" s="5"/>
      <c r="K5408" s="5">
        <v>3</v>
      </c>
      <c r="L5408" s="5" t="s">
        <v>38</v>
      </c>
      <c r="M5408" s="7">
        <v>1574.37</v>
      </c>
      <c r="N5408" s="7">
        <v>1680.64</v>
      </c>
      <c r="O5408" s="7">
        <v>4723.1099999999997</v>
      </c>
      <c r="P5408" s="7">
        <v>5762.19</v>
      </c>
    </row>
    <row r="5409" spans="1:16" x14ac:dyDescent="0.25">
      <c r="A5409" s="5" t="s">
        <v>5294</v>
      </c>
      <c r="B5409" s="6">
        <v>46216</v>
      </c>
      <c r="C5409" s="5" t="s">
        <v>17</v>
      </c>
      <c r="D5409" s="5" t="s">
        <v>18</v>
      </c>
      <c r="E5409" s="5" t="s">
        <v>4334</v>
      </c>
      <c r="F5409" s="6">
        <v>46251</v>
      </c>
      <c r="G5409" s="5">
        <v>112</v>
      </c>
      <c r="H5409" s="5" t="s">
        <v>5400</v>
      </c>
      <c r="I5409" s="5"/>
      <c r="J5409" s="5"/>
      <c r="K5409" s="5">
        <v>2</v>
      </c>
      <c r="L5409" s="5" t="s">
        <v>38</v>
      </c>
      <c r="M5409" s="7">
        <v>2009.2</v>
      </c>
      <c r="N5409" s="7">
        <v>2144.8200000000002</v>
      </c>
      <c r="O5409" s="7">
        <v>4018.4</v>
      </c>
      <c r="P5409" s="7">
        <v>4902.45</v>
      </c>
    </row>
    <row r="5410" spans="1:16" x14ac:dyDescent="0.25">
      <c r="A5410" s="5" t="s">
        <v>5294</v>
      </c>
      <c r="B5410" s="6">
        <v>46216</v>
      </c>
      <c r="C5410" s="5" t="s">
        <v>17</v>
      </c>
      <c r="D5410" s="5" t="s">
        <v>18</v>
      </c>
      <c r="E5410" s="5" t="s">
        <v>4334</v>
      </c>
      <c r="F5410" s="6">
        <v>46251</v>
      </c>
      <c r="G5410" s="5">
        <v>113</v>
      </c>
      <c r="H5410" s="5" t="s">
        <v>5401</v>
      </c>
      <c r="I5410" s="5"/>
      <c r="J5410" s="5"/>
      <c r="K5410" s="5">
        <v>1</v>
      </c>
      <c r="L5410" s="5" t="s">
        <v>38</v>
      </c>
      <c r="M5410" s="7">
        <v>2276.5</v>
      </c>
      <c r="N5410" s="7">
        <v>2430.15</v>
      </c>
      <c r="O5410" s="7">
        <v>2276.5</v>
      </c>
      <c r="P5410" s="7">
        <v>2777.33</v>
      </c>
    </row>
    <row r="5411" spans="1:16" x14ac:dyDescent="0.25">
      <c r="A5411" s="5" t="s">
        <v>5294</v>
      </c>
      <c r="B5411" s="6">
        <v>46216</v>
      </c>
      <c r="C5411" s="5" t="s">
        <v>17</v>
      </c>
      <c r="D5411" s="5" t="s">
        <v>18</v>
      </c>
      <c r="E5411" s="5" t="s">
        <v>4334</v>
      </c>
      <c r="F5411" s="6">
        <v>46251</v>
      </c>
      <c r="G5411" s="5">
        <v>114</v>
      </c>
      <c r="H5411" s="5" t="s">
        <v>5402</v>
      </c>
      <c r="I5411" s="5"/>
      <c r="J5411" s="5"/>
      <c r="K5411" s="5">
        <v>1</v>
      </c>
      <c r="L5411" s="5" t="s">
        <v>38</v>
      </c>
      <c r="M5411" s="7">
        <v>7999.9</v>
      </c>
      <c r="N5411" s="7">
        <v>8539.9</v>
      </c>
      <c r="O5411" s="7">
        <v>7999.9</v>
      </c>
      <c r="P5411" s="7">
        <v>9759.8799999999992</v>
      </c>
    </row>
    <row r="5412" spans="1:16" x14ac:dyDescent="0.25">
      <c r="A5412" s="5" t="s">
        <v>5294</v>
      </c>
      <c r="B5412" s="6">
        <v>46216</v>
      </c>
      <c r="C5412" s="5" t="s">
        <v>17</v>
      </c>
      <c r="D5412" s="5" t="s">
        <v>18</v>
      </c>
      <c r="E5412" s="5" t="s">
        <v>4334</v>
      </c>
      <c r="F5412" s="6">
        <v>46251</v>
      </c>
      <c r="G5412" s="5">
        <v>115</v>
      </c>
      <c r="H5412" s="5" t="s">
        <v>5403</v>
      </c>
      <c r="I5412" s="5"/>
      <c r="J5412" s="5"/>
      <c r="K5412" s="5">
        <v>2</v>
      </c>
      <c r="L5412" s="5" t="s">
        <v>38</v>
      </c>
      <c r="M5412" s="7">
        <v>4128.7</v>
      </c>
      <c r="N5412" s="7">
        <v>4407.3999999999996</v>
      </c>
      <c r="O5412" s="7">
        <v>8257.4</v>
      </c>
      <c r="P5412" s="7">
        <v>10074.030000000001</v>
      </c>
    </row>
    <row r="5413" spans="1:16" x14ac:dyDescent="0.25">
      <c r="A5413" s="5" t="s">
        <v>5294</v>
      </c>
      <c r="B5413" s="6">
        <v>46216</v>
      </c>
      <c r="C5413" s="5" t="s">
        <v>17</v>
      </c>
      <c r="D5413" s="5" t="s">
        <v>18</v>
      </c>
      <c r="E5413" s="5" t="s">
        <v>4334</v>
      </c>
      <c r="F5413" s="6">
        <v>46251</v>
      </c>
      <c r="G5413" s="5">
        <v>116</v>
      </c>
      <c r="H5413" s="5" t="s">
        <v>5404</v>
      </c>
      <c r="I5413" s="5"/>
      <c r="J5413" s="5"/>
      <c r="K5413" s="5">
        <v>1</v>
      </c>
      <c r="L5413" s="5" t="s">
        <v>38</v>
      </c>
      <c r="M5413" s="7">
        <v>9646.51</v>
      </c>
      <c r="N5413" s="7">
        <v>10297.65</v>
      </c>
      <c r="O5413" s="7">
        <v>9646.51</v>
      </c>
      <c r="P5413" s="7">
        <v>11768.74</v>
      </c>
    </row>
    <row r="5414" spans="1:16" x14ac:dyDescent="0.25">
      <c r="A5414" s="5" t="s">
        <v>5294</v>
      </c>
      <c r="B5414" s="6">
        <v>46216</v>
      </c>
      <c r="C5414" s="5" t="s">
        <v>17</v>
      </c>
      <c r="D5414" s="5" t="s">
        <v>18</v>
      </c>
      <c r="E5414" s="5" t="s">
        <v>4334</v>
      </c>
      <c r="F5414" s="6">
        <v>46251</v>
      </c>
      <c r="G5414" s="5">
        <v>117</v>
      </c>
      <c r="H5414" s="5" t="s">
        <v>5405</v>
      </c>
      <c r="I5414" s="5"/>
      <c r="J5414" s="5"/>
      <c r="K5414" s="5">
        <v>3</v>
      </c>
      <c r="L5414" s="5" t="s">
        <v>38</v>
      </c>
      <c r="M5414" s="7">
        <v>872.35</v>
      </c>
      <c r="N5414" s="7">
        <v>931.24</v>
      </c>
      <c r="O5414" s="7">
        <v>2617.0500000000002</v>
      </c>
      <c r="P5414" s="7">
        <v>3192.8</v>
      </c>
    </row>
    <row r="5415" spans="1:16" x14ac:dyDescent="0.25">
      <c r="A5415" s="5" t="s">
        <v>5294</v>
      </c>
      <c r="B5415" s="6">
        <v>46216</v>
      </c>
      <c r="C5415" s="5" t="s">
        <v>17</v>
      </c>
      <c r="D5415" s="5" t="s">
        <v>18</v>
      </c>
      <c r="E5415" s="5" t="s">
        <v>4334</v>
      </c>
      <c r="F5415" s="6">
        <v>46251</v>
      </c>
      <c r="G5415" s="5">
        <v>118</v>
      </c>
      <c r="H5415" s="5" t="s">
        <v>5406</v>
      </c>
      <c r="I5415" s="5"/>
      <c r="J5415" s="5"/>
      <c r="K5415" s="5">
        <v>1</v>
      </c>
      <c r="L5415" s="5" t="s">
        <v>38</v>
      </c>
      <c r="M5415" s="7">
        <v>5061.2</v>
      </c>
      <c r="N5415" s="7">
        <v>5402.83</v>
      </c>
      <c r="O5415" s="7">
        <v>5061.2</v>
      </c>
      <c r="P5415" s="7">
        <v>6174.66</v>
      </c>
    </row>
    <row r="5416" spans="1:16" x14ac:dyDescent="0.25">
      <c r="A5416" s="5" t="s">
        <v>5294</v>
      </c>
      <c r="B5416" s="6">
        <v>46216</v>
      </c>
      <c r="C5416" s="5" t="s">
        <v>17</v>
      </c>
      <c r="D5416" s="5" t="s">
        <v>18</v>
      </c>
      <c r="E5416" s="5" t="s">
        <v>4334</v>
      </c>
      <c r="F5416" s="6">
        <v>46251</v>
      </c>
      <c r="G5416" s="5">
        <v>119</v>
      </c>
      <c r="H5416" s="5" t="s">
        <v>5407</v>
      </c>
      <c r="I5416" s="5"/>
      <c r="J5416" s="5"/>
      <c r="K5416" s="5">
        <v>1</v>
      </c>
      <c r="L5416" s="5" t="s">
        <v>38</v>
      </c>
      <c r="M5416" s="7">
        <v>11316.96</v>
      </c>
      <c r="N5416" s="7">
        <v>12080.85</v>
      </c>
      <c r="O5416" s="7">
        <v>11316.96</v>
      </c>
      <c r="P5416" s="7">
        <v>13806.69</v>
      </c>
    </row>
    <row r="5417" spans="1:16" x14ac:dyDescent="0.25">
      <c r="A5417" s="5" t="s">
        <v>5408</v>
      </c>
      <c r="B5417" s="6">
        <v>46216</v>
      </c>
      <c r="C5417" s="5" t="s">
        <v>40</v>
      </c>
      <c r="D5417" s="5" t="s">
        <v>18</v>
      </c>
      <c r="E5417" s="5" t="s">
        <v>19</v>
      </c>
      <c r="F5417" s="6">
        <v>46220</v>
      </c>
      <c r="G5417" s="5">
        <v>1</v>
      </c>
      <c r="H5417" s="5" t="s">
        <v>5409</v>
      </c>
      <c r="I5417" s="5"/>
      <c r="J5417" s="5"/>
      <c r="K5417" s="5">
        <v>3</v>
      </c>
      <c r="L5417" s="5" t="s">
        <v>38</v>
      </c>
      <c r="M5417" s="7">
        <v>0</v>
      </c>
      <c r="N5417" s="7">
        <v>0</v>
      </c>
      <c r="O5417" s="7">
        <v>0</v>
      </c>
      <c r="P5417" s="7">
        <v>0</v>
      </c>
    </row>
    <row r="5418" spans="1:16" x14ac:dyDescent="0.25">
      <c r="A5418" s="5" t="s">
        <v>5408</v>
      </c>
      <c r="B5418" s="6">
        <v>46216</v>
      </c>
      <c r="C5418" s="5" t="s">
        <v>40</v>
      </c>
      <c r="D5418" s="5" t="s">
        <v>18</v>
      </c>
      <c r="E5418" s="5" t="s">
        <v>19</v>
      </c>
      <c r="F5418" s="6">
        <v>46220</v>
      </c>
      <c r="G5418" s="5">
        <v>2</v>
      </c>
      <c r="H5418" s="5" t="s">
        <v>5410</v>
      </c>
      <c r="I5418" s="5"/>
      <c r="J5418" s="5"/>
      <c r="K5418" s="5">
        <v>3</v>
      </c>
      <c r="L5418" s="5" t="s">
        <v>38</v>
      </c>
      <c r="M5418" s="7">
        <v>0</v>
      </c>
      <c r="N5418" s="7">
        <v>0</v>
      </c>
      <c r="O5418" s="7">
        <v>0</v>
      </c>
      <c r="P5418" s="7">
        <v>0</v>
      </c>
    </row>
    <row r="5419" spans="1:16" x14ac:dyDescent="0.25">
      <c r="A5419" s="5" t="s">
        <v>5408</v>
      </c>
      <c r="B5419" s="6">
        <v>46216</v>
      </c>
      <c r="C5419" s="5" t="s">
        <v>40</v>
      </c>
      <c r="D5419" s="5" t="s">
        <v>18</v>
      </c>
      <c r="E5419" s="5" t="s">
        <v>19</v>
      </c>
      <c r="F5419" s="6">
        <v>46220</v>
      </c>
      <c r="G5419" s="5">
        <v>3</v>
      </c>
      <c r="H5419" s="5" t="s">
        <v>5411</v>
      </c>
      <c r="I5419" s="5"/>
      <c r="J5419" s="5"/>
      <c r="K5419" s="5">
        <v>3</v>
      </c>
      <c r="L5419" s="5" t="s">
        <v>38</v>
      </c>
      <c r="M5419" s="7">
        <v>0</v>
      </c>
      <c r="N5419" s="7">
        <v>0</v>
      </c>
      <c r="O5419" s="7">
        <v>0</v>
      </c>
      <c r="P5419" s="7">
        <v>0</v>
      </c>
    </row>
    <row r="5420" spans="1:16" x14ac:dyDescent="0.25">
      <c r="A5420" s="5" t="s">
        <v>5408</v>
      </c>
      <c r="B5420" s="6">
        <v>46216</v>
      </c>
      <c r="C5420" s="5" t="s">
        <v>40</v>
      </c>
      <c r="D5420" s="5" t="s">
        <v>18</v>
      </c>
      <c r="E5420" s="5" t="s">
        <v>19</v>
      </c>
      <c r="F5420" s="6">
        <v>46220</v>
      </c>
      <c r="G5420" s="5">
        <v>4</v>
      </c>
      <c r="H5420" s="5" t="s">
        <v>5412</v>
      </c>
      <c r="I5420" s="5"/>
      <c r="J5420" s="5"/>
      <c r="K5420" s="5">
        <v>3</v>
      </c>
      <c r="L5420" s="5" t="s">
        <v>38</v>
      </c>
      <c r="M5420" s="7">
        <v>0</v>
      </c>
      <c r="N5420" s="7">
        <v>0</v>
      </c>
      <c r="O5420" s="7">
        <v>0</v>
      </c>
      <c r="P5420" s="7">
        <v>0</v>
      </c>
    </row>
    <row r="5421" spans="1:16" x14ac:dyDescent="0.25">
      <c r="A5421" s="5" t="s">
        <v>5408</v>
      </c>
      <c r="B5421" s="6">
        <v>46216</v>
      </c>
      <c r="C5421" s="5" t="s">
        <v>40</v>
      </c>
      <c r="D5421" s="5" t="s">
        <v>18</v>
      </c>
      <c r="E5421" s="5" t="s">
        <v>19</v>
      </c>
      <c r="F5421" s="6">
        <v>46220</v>
      </c>
      <c r="G5421" s="5">
        <v>5</v>
      </c>
      <c r="H5421" s="5" t="s">
        <v>5413</v>
      </c>
      <c r="I5421" s="5"/>
      <c r="J5421" s="5"/>
      <c r="K5421" s="5">
        <v>3</v>
      </c>
      <c r="L5421" s="5" t="s">
        <v>38</v>
      </c>
      <c r="M5421" s="7">
        <v>0</v>
      </c>
      <c r="N5421" s="7">
        <v>0</v>
      </c>
      <c r="O5421" s="7">
        <v>0</v>
      </c>
      <c r="P5421" s="7">
        <v>0</v>
      </c>
    </row>
    <row r="5422" spans="1:16" x14ac:dyDescent="0.25">
      <c r="A5422" s="5" t="s">
        <v>5408</v>
      </c>
      <c r="B5422" s="6">
        <v>46216</v>
      </c>
      <c r="C5422" s="5" t="s">
        <v>40</v>
      </c>
      <c r="D5422" s="5" t="s">
        <v>18</v>
      </c>
      <c r="E5422" s="5" t="s">
        <v>19</v>
      </c>
      <c r="F5422" s="6">
        <v>46220</v>
      </c>
      <c r="G5422" s="5">
        <v>6</v>
      </c>
      <c r="H5422" s="5" t="s">
        <v>5414</v>
      </c>
      <c r="I5422" s="5"/>
      <c r="J5422" s="5"/>
      <c r="K5422" s="5">
        <v>3</v>
      </c>
      <c r="L5422" s="5" t="s">
        <v>38</v>
      </c>
      <c r="M5422" s="7">
        <v>0</v>
      </c>
      <c r="N5422" s="7">
        <v>0</v>
      </c>
      <c r="O5422" s="7">
        <v>0</v>
      </c>
      <c r="P5422" s="7">
        <v>0</v>
      </c>
    </row>
    <row r="5423" spans="1:16" x14ac:dyDescent="0.25">
      <c r="A5423" s="5" t="s">
        <v>5408</v>
      </c>
      <c r="B5423" s="6">
        <v>46216</v>
      </c>
      <c r="C5423" s="5" t="s">
        <v>40</v>
      </c>
      <c r="D5423" s="5" t="s">
        <v>18</v>
      </c>
      <c r="E5423" s="5" t="s">
        <v>19</v>
      </c>
      <c r="F5423" s="6">
        <v>46220</v>
      </c>
      <c r="G5423" s="5">
        <v>7</v>
      </c>
      <c r="H5423" s="5" t="s">
        <v>5415</v>
      </c>
      <c r="I5423" s="5"/>
      <c r="J5423" s="5"/>
      <c r="K5423" s="5">
        <v>3</v>
      </c>
      <c r="L5423" s="5" t="s">
        <v>38</v>
      </c>
      <c r="M5423" s="7">
        <v>0</v>
      </c>
      <c r="N5423" s="7">
        <v>0</v>
      </c>
      <c r="O5423" s="7">
        <v>0</v>
      </c>
      <c r="P5423" s="7">
        <v>0</v>
      </c>
    </row>
    <row r="5424" spans="1:16" x14ac:dyDescent="0.25">
      <c r="A5424" s="5" t="s">
        <v>5416</v>
      </c>
      <c r="B5424" s="6">
        <v>46216</v>
      </c>
      <c r="C5424" s="5" t="s">
        <v>40</v>
      </c>
      <c r="D5424" s="5" t="s">
        <v>18</v>
      </c>
      <c r="E5424" s="5" t="s">
        <v>19</v>
      </c>
      <c r="F5424" s="6">
        <v>46220</v>
      </c>
      <c r="G5424" s="5">
        <v>1</v>
      </c>
      <c r="H5424" s="5" t="s">
        <v>5417</v>
      </c>
      <c r="I5424" s="5"/>
      <c r="J5424" s="5"/>
      <c r="K5424" s="5">
        <v>18</v>
      </c>
      <c r="L5424" s="5" t="s">
        <v>38</v>
      </c>
      <c r="M5424" s="7">
        <v>4552.5</v>
      </c>
      <c r="N5424" s="7">
        <v>5554.05</v>
      </c>
      <c r="O5424" s="7">
        <v>81945</v>
      </c>
      <c r="P5424" s="7">
        <v>99972.9</v>
      </c>
    </row>
    <row r="5425" spans="1:16" x14ac:dyDescent="0.25">
      <c r="A5425" s="5" t="s">
        <v>5416</v>
      </c>
      <c r="B5425" s="6">
        <v>46216</v>
      </c>
      <c r="C5425" s="5" t="s">
        <v>40</v>
      </c>
      <c r="D5425" s="5" t="s">
        <v>18</v>
      </c>
      <c r="E5425" s="5" t="s">
        <v>19</v>
      </c>
      <c r="F5425" s="6">
        <v>46220</v>
      </c>
      <c r="G5425" s="5">
        <v>2</v>
      </c>
      <c r="H5425" s="5" t="s">
        <v>5418</v>
      </c>
      <c r="I5425" s="5"/>
      <c r="J5425" s="5"/>
      <c r="K5425" s="5">
        <v>2</v>
      </c>
      <c r="L5425" s="5" t="s">
        <v>38</v>
      </c>
      <c r="M5425" s="7">
        <v>6742.5</v>
      </c>
      <c r="N5425" s="7">
        <v>8225.85</v>
      </c>
      <c r="O5425" s="7">
        <v>13485</v>
      </c>
      <c r="P5425" s="7">
        <v>16451.7</v>
      </c>
    </row>
    <row r="5426" spans="1:16" x14ac:dyDescent="0.25">
      <c r="A5426" s="5" t="s">
        <v>5416</v>
      </c>
      <c r="B5426" s="6">
        <v>46216</v>
      </c>
      <c r="C5426" s="5" t="s">
        <v>40</v>
      </c>
      <c r="D5426" s="5" t="s">
        <v>18</v>
      </c>
      <c r="E5426" s="5" t="s">
        <v>19</v>
      </c>
      <c r="F5426" s="6">
        <v>46220</v>
      </c>
      <c r="G5426" s="5">
        <v>3</v>
      </c>
      <c r="H5426" s="5" t="s">
        <v>5419</v>
      </c>
      <c r="I5426" s="5"/>
      <c r="J5426" s="5"/>
      <c r="K5426" s="5">
        <v>2</v>
      </c>
      <c r="L5426" s="5" t="s">
        <v>38</v>
      </c>
      <c r="M5426" s="7">
        <v>6742.5</v>
      </c>
      <c r="N5426" s="7">
        <v>8225.85</v>
      </c>
      <c r="O5426" s="7">
        <v>13485</v>
      </c>
      <c r="P5426" s="7">
        <v>16451.7</v>
      </c>
    </row>
    <row r="5427" spans="1:16" x14ac:dyDescent="0.25">
      <c r="A5427" s="5" t="s">
        <v>5420</v>
      </c>
      <c r="B5427" s="6">
        <v>46216</v>
      </c>
      <c r="C5427" s="5" t="s">
        <v>40</v>
      </c>
      <c r="D5427" s="5" t="s">
        <v>18</v>
      </c>
      <c r="E5427" s="5" t="s">
        <v>19</v>
      </c>
      <c r="F5427" s="6">
        <v>46227</v>
      </c>
      <c r="G5427" s="5">
        <v>1</v>
      </c>
      <c r="H5427" s="5" t="s">
        <v>5421</v>
      </c>
      <c r="I5427" s="5" t="s">
        <v>5422</v>
      </c>
      <c r="J5427" s="5"/>
      <c r="K5427" s="5">
        <v>6</v>
      </c>
      <c r="L5427" s="5" t="s">
        <v>38</v>
      </c>
      <c r="M5427" s="7">
        <v>31971.33</v>
      </c>
      <c r="N5427" s="7">
        <v>43040.01</v>
      </c>
      <c r="O5427" s="7">
        <v>191827.98</v>
      </c>
      <c r="P5427" s="7">
        <v>234030.14</v>
      </c>
    </row>
    <row r="5428" spans="1:16" x14ac:dyDescent="0.25">
      <c r="A5428" s="5" t="s">
        <v>5420</v>
      </c>
      <c r="B5428" s="6">
        <v>46216</v>
      </c>
      <c r="C5428" s="5" t="s">
        <v>40</v>
      </c>
      <c r="D5428" s="5" t="s">
        <v>18</v>
      </c>
      <c r="E5428" s="5" t="s">
        <v>19</v>
      </c>
      <c r="F5428" s="6">
        <v>46227</v>
      </c>
      <c r="G5428" s="5">
        <v>2</v>
      </c>
      <c r="H5428" s="5" t="s">
        <v>5423</v>
      </c>
      <c r="I5428" s="5" t="s">
        <v>5424</v>
      </c>
      <c r="J5428" s="5"/>
      <c r="K5428" s="5">
        <v>3</v>
      </c>
      <c r="L5428" s="5" t="s">
        <v>38</v>
      </c>
      <c r="M5428" s="7">
        <v>297.13</v>
      </c>
      <c r="N5428" s="7">
        <v>400</v>
      </c>
      <c r="O5428" s="7">
        <v>891.39</v>
      </c>
      <c r="P5428" s="7">
        <v>1087.5</v>
      </c>
    </row>
    <row r="5429" spans="1:16" x14ac:dyDescent="0.25">
      <c r="A5429" s="5" t="s">
        <v>5420</v>
      </c>
      <c r="B5429" s="6">
        <v>46216</v>
      </c>
      <c r="C5429" s="5" t="s">
        <v>40</v>
      </c>
      <c r="D5429" s="5" t="s">
        <v>18</v>
      </c>
      <c r="E5429" s="5" t="s">
        <v>19</v>
      </c>
      <c r="F5429" s="6">
        <v>46227</v>
      </c>
      <c r="G5429" s="5">
        <v>3</v>
      </c>
      <c r="H5429" s="5" t="s">
        <v>5425</v>
      </c>
      <c r="I5429" s="5" t="s">
        <v>5426</v>
      </c>
      <c r="J5429" s="5"/>
      <c r="K5429" s="5">
        <v>1</v>
      </c>
      <c r="L5429" s="5" t="s">
        <v>38</v>
      </c>
      <c r="M5429" s="7">
        <v>17709.02</v>
      </c>
      <c r="N5429" s="7">
        <v>23840.01</v>
      </c>
      <c r="O5429" s="7">
        <v>17709.02</v>
      </c>
      <c r="P5429" s="7">
        <v>21605</v>
      </c>
    </row>
    <row r="5430" spans="1:16" x14ac:dyDescent="0.25">
      <c r="A5430" s="5" t="s">
        <v>5420</v>
      </c>
      <c r="B5430" s="6">
        <v>46216</v>
      </c>
      <c r="C5430" s="5" t="s">
        <v>40</v>
      </c>
      <c r="D5430" s="5" t="s">
        <v>18</v>
      </c>
      <c r="E5430" s="5" t="s">
        <v>19</v>
      </c>
      <c r="F5430" s="6">
        <v>46227</v>
      </c>
      <c r="G5430" s="5">
        <v>4</v>
      </c>
      <c r="H5430" s="5" t="s">
        <v>5427</v>
      </c>
      <c r="I5430" s="5" t="s">
        <v>5428</v>
      </c>
      <c r="J5430" s="5"/>
      <c r="K5430" s="5">
        <v>1</v>
      </c>
      <c r="L5430" s="5" t="s">
        <v>38</v>
      </c>
      <c r="M5430" s="7">
        <v>1663.95</v>
      </c>
      <c r="N5430" s="7">
        <v>2240.02</v>
      </c>
      <c r="O5430" s="7">
        <v>1663.95</v>
      </c>
      <c r="P5430" s="7">
        <v>2030.02</v>
      </c>
    </row>
    <row r="5431" spans="1:16" x14ac:dyDescent="0.25">
      <c r="A5431" s="5" t="s">
        <v>5420</v>
      </c>
      <c r="B5431" s="6">
        <v>46216</v>
      </c>
      <c r="C5431" s="5" t="s">
        <v>40</v>
      </c>
      <c r="D5431" s="5" t="s">
        <v>18</v>
      </c>
      <c r="E5431" s="5" t="s">
        <v>19</v>
      </c>
      <c r="F5431" s="6">
        <v>46227</v>
      </c>
      <c r="G5431" s="5">
        <v>5</v>
      </c>
      <c r="H5431" s="5" t="s">
        <v>5429</v>
      </c>
      <c r="I5431" s="5" t="s">
        <v>5430</v>
      </c>
      <c r="J5431" s="5"/>
      <c r="K5431" s="5">
        <v>1</v>
      </c>
      <c r="L5431" s="5" t="s">
        <v>38</v>
      </c>
      <c r="M5431" s="7">
        <v>23057.9</v>
      </c>
      <c r="N5431" s="7">
        <v>31040.7</v>
      </c>
      <c r="O5431" s="7">
        <v>23057.9</v>
      </c>
      <c r="P5431" s="7">
        <v>28130.639999999999</v>
      </c>
    </row>
    <row r="5432" spans="1:16" x14ac:dyDescent="0.25">
      <c r="A5432" s="5" t="s">
        <v>5420</v>
      </c>
      <c r="B5432" s="6">
        <v>46216</v>
      </c>
      <c r="C5432" s="5" t="s">
        <v>40</v>
      </c>
      <c r="D5432" s="5" t="s">
        <v>18</v>
      </c>
      <c r="E5432" s="5" t="s">
        <v>19</v>
      </c>
      <c r="F5432" s="6">
        <v>46227</v>
      </c>
      <c r="G5432" s="5">
        <v>6</v>
      </c>
      <c r="H5432" s="5" t="s">
        <v>5431</v>
      </c>
      <c r="I5432" s="5" t="s">
        <v>5432</v>
      </c>
      <c r="J5432" s="5"/>
      <c r="K5432" s="5">
        <v>1</v>
      </c>
      <c r="L5432" s="5" t="s">
        <v>38</v>
      </c>
      <c r="M5432" s="7">
        <v>677.47</v>
      </c>
      <c r="N5432" s="7">
        <v>912.01</v>
      </c>
      <c r="O5432" s="7">
        <v>677.47</v>
      </c>
      <c r="P5432" s="7">
        <v>826.51</v>
      </c>
    </row>
    <row r="5433" spans="1:16" x14ac:dyDescent="0.25">
      <c r="A5433" s="5" t="s">
        <v>5433</v>
      </c>
      <c r="B5433" s="6">
        <v>46216</v>
      </c>
      <c r="C5433" s="5" t="s">
        <v>40</v>
      </c>
      <c r="D5433" s="5" t="s">
        <v>18</v>
      </c>
      <c r="E5433" s="5" t="s">
        <v>19</v>
      </c>
      <c r="F5433" s="6">
        <v>46224</v>
      </c>
      <c r="G5433" s="5">
        <v>1</v>
      </c>
      <c r="H5433" s="5" t="s">
        <v>5434</v>
      </c>
      <c r="I5433" s="5" t="s">
        <v>5435</v>
      </c>
      <c r="J5433" s="5"/>
      <c r="K5433" s="5">
        <v>3</v>
      </c>
      <c r="L5433" s="5" t="s">
        <v>38</v>
      </c>
      <c r="M5433" s="7">
        <v>66702.03</v>
      </c>
      <c r="N5433" s="7">
        <v>84089.02</v>
      </c>
      <c r="O5433" s="7">
        <v>200106.09</v>
      </c>
      <c r="P5433" s="7">
        <v>244129.43</v>
      </c>
    </row>
    <row r="5434" spans="1:16" x14ac:dyDescent="0.25">
      <c r="A5434" s="5" t="s">
        <v>5433</v>
      </c>
      <c r="B5434" s="6">
        <v>46216</v>
      </c>
      <c r="C5434" s="5" t="s">
        <v>40</v>
      </c>
      <c r="D5434" s="5" t="s">
        <v>18</v>
      </c>
      <c r="E5434" s="5" t="s">
        <v>19</v>
      </c>
      <c r="F5434" s="6">
        <v>46224</v>
      </c>
      <c r="G5434" s="5">
        <v>2</v>
      </c>
      <c r="H5434" s="5" t="s">
        <v>5436</v>
      </c>
      <c r="I5434" s="5" t="s">
        <v>5437</v>
      </c>
      <c r="J5434" s="5"/>
      <c r="K5434" s="5">
        <v>3</v>
      </c>
      <c r="L5434" s="5" t="s">
        <v>38</v>
      </c>
      <c r="M5434" s="7">
        <v>16908</v>
      </c>
      <c r="N5434" s="7">
        <v>21315.35</v>
      </c>
      <c r="O5434" s="7">
        <v>50724</v>
      </c>
      <c r="P5434" s="7">
        <v>61883.28</v>
      </c>
    </row>
    <row r="5435" spans="1:16" x14ac:dyDescent="0.25">
      <c r="A5435" s="5" t="s">
        <v>5433</v>
      </c>
      <c r="B5435" s="6">
        <v>46216</v>
      </c>
      <c r="C5435" s="5" t="s">
        <v>40</v>
      </c>
      <c r="D5435" s="5" t="s">
        <v>18</v>
      </c>
      <c r="E5435" s="5" t="s">
        <v>19</v>
      </c>
      <c r="F5435" s="6">
        <v>46224</v>
      </c>
      <c r="G5435" s="5">
        <v>3</v>
      </c>
      <c r="H5435" s="5" t="s">
        <v>5438</v>
      </c>
      <c r="I5435" s="5" t="s">
        <v>5437</v>
      </c>
      <c r="J5435" s="5"/>
      <c r="K5435" s="5">
        <v>3</v>
      </c>
      <c r="L5435" s="5" t="s">
        <v>38</v>
      </c>
      <c r="M5435" s="7">
        <v>16398</v>
      </c>
      <c r="N5435" s="7">
        <v>20672.41</v>
      </c>
      <c r="O5435" s="7">
        <v>49194</v>
      </c>
      <c r="P5435" s="7">
        <v>60016.68</v>
      </c>
    </row>
    <row r="5436" spans="1:16" x14ac:dyDescent="0.25">
      <c r="A5436" s="5" t="s">
        <v>5433</v>
      </c>
      <c r="B5436" s="6">
        <v>46216</v>
      </c>
      <c r="C5436" s="5" t="s">
        <v>40</v>
      </c>
      <c r="D5436" s="5" t="s">
        <v>18</v>
      </c>
      <c r="E5436" s="5" t="s">
        <v>19</v>
      </c>
      <c r="F5436" s="6">
        <v>46224</v>
      </c>
      <c r="G5436" s="5">
        <v>4</v>
      </c>
      <c r="H5436" s="5" t="s">
        <v>5439</v>
      </c>
      <c r="I5436" s="5" t="s">
        <v>5440</v>
      </c>
      <c r="J5436" s="5"/>
      <c r="K5436" s="5">
        <v>3</v>
      </c>
      <c r="L5436" s="5" t="s">
        <v>38</v>
      </c>
      <c r="M5436" s="7">
        <v>351054</v>
      </c>
      <c r="N5436" s="7">
        <v>442562.08</v>
      </c>
      <c r="O5436" s="7">
        <v>1053162</v>
      </c>
      <c r="P5436" s="7">
        <v>1284857.6399999999</v>
      </c>
    </row>
    <row r="5437" spans="1:16" x14ac:dyDescent="0.25">
      <c r="A5437" s="5" t="s">
        <v>5441</v>
      </c>
      <c r="B5437" s="6">
        <v>46216</v>
      </c>
      <c r="C5437" s="5" t="s">
        <v>40</v>
      </c>
      <c r="D5437" s="5" t="s">
        <v>18</v>
      </c>
      <c r="E5437" s="5" t="s">
        <v>19</v>
      </c>
      <c r="F5437" s="6">
        <v>46224</v>
      </c>
      <c r="G5437" s="5">
        <v>1</v>
      </c>
      <c r="H5437" s="5" t="s">
        <v>5442</v>
      </c>
      <c r="I5437" s="5" t="s">
        <v>5443</v>
      </c>
      <c r="J5437" s="5"/>
      <c r="K5437" s="5">
        <v>2</v>
      </c>
      <c r="L5437" s="5" t="s">
        <v>38</v>
      </c>
      <c r="M5437" s="7">
        <v>67305</v>
      </c>
      <c r="N5437" s="7">
        <v>0</v>
      </c>
      <c r="O5437" s="7">
        <v>134610</v>
      </c>
      <c r="P5437" s="7">
        <v>164224.20000000001</v>
      </c>
    </row>
    <row r="5438" spans="1:16" x14ac:dyDescent="0.25">
      <c r="A5438" s="5" t="s">
        <v>5441</v>
      </c>
      <c r="B5438" s="6">
        <v>46216</v>
      </c>
      <c r="C5438" s="5" t="s">
        <v>40</v>
      </c>
      <c r="D5438" s="5" t="s">
        <v>18</v>
      </c>
      <c r="E5438" s="5" t="s">
        <v>19</v>
      </c>
      <c r="F5438" s="6">
        <v>46224</v>
      </c>
      <c r="G5438" s="5">
        <v>2</v>
      </c>
      <c r="H5438" s="5" t="s">
        <v>5444</v>
      </c>
      <c r="I5438" s="5" t="s">
        <v>5437</v>
      </c>
      <c r="J5438" s="5"/>
      <c r="K5438" s="5">
        <v>4</v>
      </c>
      <c r="L5438" s="5" t="s">
        <v>38</v>
      </c>
      <c r="M5438" s="7">
        <v>16908</v>
      </c>
      <c r="N5438" s="7">
        <v>0</v>
      </c>
      <c r="O5438" s="7">
        <v>67632</v>
      </c>
      <c r="P5438" s="7">
        <v>82511.039999999994</v>
      </c>
    </row>
    <row r="5439" spans="1:16" x14ac:dyDescent="0.25">
      <c r="A5439" s="5" t="s">
        <v>5441</v>
      </c>
      <c r="B5439" s="6">
        <v>46216</v>
      </c>
      <c r="C5439" s="5" t="s">
        <v>40</v>
      </c>
      <c r="D5439" s="5" t="s">
        <v>18</v>
      </c>
      <c r="E5439" s="5" t="s">
        <v>19</v>
      </c>
      <c r="F5439" s="6">
        <v>46224</v>
      </c>
      <c r="G5439" s="5">
        <v>3</v>
      </c>
      <c r="H5439" s="5" t="s">
        <v>5439</v>
      </c>
      <c r="I5439" s="5" t="s">
        <v>5445</v>
      </c>
      <c r="J5439" s="5"/>
      <c r="K5439" s="5">
        <v>2</v>
      </c>
      <c r="L5439" s="5" t="s">
        <v>38</v>
      </c>
      <c r="M5439" s="7">
        <v>267300</v>
      </c>
      <c r="N5439" s="7">
        <v>0</v>
      </c>
      <c r="O5439" s="7">
        <v>534600</v>
      </c>
      <c r="P5439" s="7">
        <v>652212</v>
      </c>
    </row>
    <row r="5440" spans="1:16" x14ac:dyDescent="0.25">
      <c r="A5440" s="5" t="s">
        <v>5446</v>
      </c>
      <c r="B5440" s="6">
        <v>46216</v>
      </c>
      <c r="C5440" s="5" t="s">
        <v>40</v>
      </c>
      <c r="D5440" s="5" t="s">
        <v>18</v>
      </c>
      <c r="E5440" s="5" t="s">
        <v>19</v>
      </c>
      <c r="F5440" s="6">
        <v>46224</v>
      </c>
      <c r="G5440" s="5">
        <v>1</v>
      </c>
      <c r="H5440" s="5" t="s">
        <v>5447</v>
      </c>
      <c r="I5440" s="5" t="s">
        <v>5448</v>
      </c>
      <c r="J5440" s="5"/>
      <c r="K5440" s="5">
        <v>4</v>
      </c>
      <c r="L5440" s="5" t="s">
        <v>38</v>
      </c>
      <c r="M5440" s="7">
        <v>72491.199999999997</v>
      </c>
      <c r="N5440" s="7">
        <v>88439.27</v>
      </c>
      <c r="O5440" s="7">
        <v>289964.79999999999</v>
      </c>
      <c r="P5440" s="7">
        <v>353757.06</v>
      </c>
    </row>
    <row r="5441" spans="1:16" x14ac:dyDescent="0.25">
      <c r="A5441" s="5" t="s">
        <v>5449</v>
      </c>
      <c r="B5441" s="6">
        <v>46216</v>
      </c>
      <c r="C5441" s="5" t="s">
        <v>40</v>
      </c>
      <c r="D5441" s="5" t="s">
        <v>18</v>
      </c>
      <c r="E5441" s="5" t="s">
        <v>19</v>
      </c>
      <c r="F5441" s="6">
        <v>46224</v>
      </c>
      <c r="G5441" s="5">
        <v>1</v>
      </c>
      <c r="H5441" s="5" t="s">
        <v>5450</v>
      </c>
      <c r="I5441" s="5" t="s">
        <v>5448</v>
      </c>
      <c r="J5441" s="5"/>
      <c r="K5441" s="5">
        <v>2</v>
      </c>
      <c r="L5441" s="5" t="s">
        <v>38</v>
      </c>
      <c r="M5441" s="7">
        <v>72491.199999999997</v>
      </c>
      <c r="N5441" s="7">
        <v>0</v>
      </c>
      <c r="O5441" s="7">
        <v>144982.39999999999</v>
      </c>
      <c r="P5441" s="7">
        <v>176878.53</v>
      </c>
    </row>
    <row r="5442" spans="1:16" x14ac:dyDescent="0.25">
      <c r="A5442" s="5" t="s">
        <v>5449</v>
      </c>
      <c r="B5442" s="6">
        <v>46216</v>
      </c>
      <c r="C5442" s="5" t="s">
        <v>40</v>
      </c>
      <c r="D5442" s="5" t="s">
        <v>18</v>
      </c>
      <c r="E5442" s="5" t="s">
        <v>19</v>
      </c>
      <c r="F5442" s="6">
        <v>46224</v>
      </c>
      <c r="G5442" s="5">
        <v>2</v>
      </c>
      <c r="H5442" s="5" t="s">
        <v>5451</v>
      </c>
      <c r="I5442" s="5"/>
      <c r="J5442" s="5"/>
      <c r="K5442" s="5">
        <v>4</v>
      </c>
      <c r="L5442" s="5" t="s">
        <v>38</v>
      </c>
      <c r="M5442" s="7">
        <v>9089.6</v>
      </c>
      <c r="N5442" s="7">
        <v>0</v>
      </c>
      <c r="O5442" s="7">
        <v>36358.400000000001</v>
      </c>
      <c r="P5442" s="7">
        <v>44357.25</v>
      </c>
    </row>
    <row r="5443" spans="1:16" x14ac:dyDescent="0.25">
      <c r="A5443" s="5" t="s">
        <v>5449</v>
      </c>
      <c r="B5443" s="6">
        <v>46216</v>
      </c>
      <c r="C5443" s="5" t="s">
        <v>40</v>
      </c>
      <c r="D5443" s="5" t="s">
        <v>18</v>
      </c>
      <c r="E5443" s="5" t="s">
        <v>19</v>
      </c>
      <c r="F5443" s="6">
        <v>46224</v>
      </c>
      <c r="G5443" s="5">
        <v>3</v>
      </c>
      <c r="H5443" s="5" t="s">
        <v>5439</v>
      </c>
      <c r="I5443" s="5" t="s">
        <v>5452</v>
      </c>
      <c r="J5443" s="5"/>
      <c r="K5443" s="5">
        <v>2</v>
      </c>
      <c r="L5443" s="5" t="s">
        <v>38</v>
      </c>
      <c r="M5443" s="7">
        <v>285120</v>
      </c>
      <c r="N5443" s="7">
        <v>0</v>
      </c>
      <c r="O5443" s="7">
        <v>570240</v>
      </c>
      <c r="P5443" s="7">
        <v>695692.80000000005</v>
      </c>
    </row>
    <row r="5444" spans="1:16" x14ac:dyDescent="0.25">
      <c r="A5444" s="5" t="s">
        <v>5453</v>
      </c>
      <c r="B5444" s="6">
        <v>46216</v>
      </c>
      <c r="C5444" s="5" t="s">
        <v>17</v>
      </c>
      <c r="D5444" s="5" t="s">
        <v>18</v>
      </c>
      <c r="E5444" s="5" t="s">
        <v>19</v>
      </c>
      <c r="F5444" s="6">
        <v>46223</v>
      </c>
      <c r="G5444" s="5">
        <v>1</v>
      </c>
      <c r="H5444" s="5" t="s">
        <v>5454</v>
      </c>
      <c r="I5444" s="5"/>
      <c r="J5444" s="5"/>
      <c r="K5444" s="5">
        <v>40</v>
      </c>
      <c r="L5444" s="5" t="s">
        <v>38</v>
      </c>
      <c r="M5444" s="7">
        <v>0</v>
      </c>
      <c r="N5444" s="7">
        <v>0</v>
      </c>
      <c r="O5444" s="7">
        <v>0</v>
      </c>
      <c r="P5444" s="7">
        <v>0</v>
      </c>
    </row>
    <row r="5445" spans="1:16" x14ac:dyDescent="0.25">
      <c r="A5445" s="5" t="s">
        <v>5453</v>
      </c>
      <c r="B5445" s="6">
        <v>46216</v>
      </c>
      <c r="C5445" s="5" t="s">
        <v>17</v>
      </c>
      <c r="D5445" s="5" t="s">
        <v>18</v>
      </c>
      <c r="E5445" s="5" t="s">
        <v>19</v>
      </c>
      <c r="F5445" s="6">
        <v>46223</v>
      </c>
      <c r="G5445" s="5">
        <v>2</v>
      </c>
      <c r="H5445" s="5" t="s">
        <v>5455</v>
      </c>
      <c r="I5445" s="5"/>
      <c r="J5445" s="5"/>
      <c r="K5445" s="5">
        <v>20</v>
      </c>
      <c r="L5445" s="5" t="s">
        <v>38</v>
      </c>
      <c r="M5445" s="7">
        <v>0</v>
      </c>
      <c r="N5445" s="7">
        <v>0</v>
      </c>
      <c r="O5445" s="7">
        <v>0</v>
      </c>
      <c r="P5445" s="7">
        <v>0</v>
      </c>
    </row>
    <row r="5446" spans="1:16" x14ac:dyDescent="0.25">
      <c r="A5446" s="5" t="s">
        <v>5453</v>
      </c>
      <c r="B5446" s="6">
        <v>46216</v>
      </c>
      <c r="C5446" s="5" t="s">
        <v>17</v>
      </c>
      <c r="D5446" s="5" t="s">
        <v>18</v>
      </c>
      <c r="E5446" s="5" t="s">
        <v>19</v>
      </c>
      <c r="F5446" s="6">
        <v>46223</v>
      </c>
      <c r="G5446" s="5">
        <v>3</v>
      </c>
      <c r="H5446" s="5" t="s">
        <v>3157</v>
      </c>
      <c r="I5446" s="5"/>
      <c r="J5446" s="5"/>
      <c r="K5446" s="5">
        <v>16</v>
      </c>
      <c r="L5446" s="5" t="s">
        <v>38</v>
      </c>
      <c r="M5446" s="7">
        <v>0</v>
      </c>
      <c r="N5446" s="7">
        <v>0</v>
      </c>
      <c r="O5446" s="7">
        <v>0</v>
      </c>
      <c r="P5446" s="7">
        <v>0</v>
      </c>
    </row>
    <row r="5447" spans="1:16" x14ac:dyDescent="0.25">
      <c r="A5447" s="5" t="s">
        <v>5453</v>
      </c>
      <c r="B5447" s="6">
        <v>46216</v>
      </c>
      <c r="C5447" s="5" t="s">
        <v>17</v>
      </c>
      <c r="D5447" s="5" t="s">
        <v>18</v>
      </c>
      <c r="E5447" s="5" t="s">
        <v>19</v>
      </c>
      <c r="F5447" s="6">
        <v>46223</v>
      </c>
      <c r="G5447" s="5">
        <v>4</v>
      </c>
      <c r="H5447" s="5" t="s">
        <v>5456</v>
      </c>
      <c r="I5447" s="5"/>
      <c r="J5447" s="5"/>
      <c r="K5447" s="5">
        <v>35</v>
      </c>
      <c r="L5447" s="5" t="s">
        <v>38</v>
      </c>
      <c r="M5447" s="7">
        <v>0</v>
      </c>
      <c r="N5447" s="7">
        <v>0</v>
      </c>
      <c r="O5447" s="7">
        <v>0</v>
      </c>
      <c r="P5447" s="7">
        <v>0</v>
      </c>
    </row>
    <row r="5448" spans="1:16" x14ac:dyDescent="0.25">
      <c r="A5448" s="5" t="s">
        <v>5453</v>
      </c>
      <c r="B5448" s="6">
        <v>46216</v>
      </c>
      <c r="C5448" s="5" t="s">
        <v>17</v>
      </c>
      <c r="D5448" s="5" t="s">
        <v>18</v>
      </c>
      <c r="E5448" s="5" t="s">
        <v>19</v>
      </c>
      <c r="F5448" s="6">
        <v>46223</v>
      </c>
      <c r="G5448" s="5">
        <v>5</v>
      </c>
      <c r="H5448" s="5" t="s">
        <v>5457</v>
      </c>
      <c r="I5448" s="5"/>
      <c r="J5448" s="5"/>
      <c r="K5448" s="5">
        <v>3</v>
      </c>
      <c r="L5448" s="5" t="s">
        <v>38</v>
      </c>
      <c r="M5448" s="7">
        <v>0</v>
      </c>
      <c r="N5448" s="7">
        <v>0</v>
      </c>
      <c r="O5448" s="7">
        <v>0</v>
      </c>
      <c r="P5448" s="7">
        <v>0</v>
      </c>
    </row>
    <row r="5449" spans="1:16" x14ac:dyDescent="0.25">
      <c r="A5449" s="5" t="s">
        <v>5453</v>
      </c>
      <c r="B5449" s="6">
        <v>46216</v>
      </c>
      <c r="C5449" s="5" t="s">
        <v>17</v>
      </c>
      <c r="D5449" s="5" t="s">
        <v>18</v>
      </c>
      <c r="E5449" s="5" t="s">
        <v>19</v>
      </c>
      <c r="F5449" s="6">
        <v>46223</v>
      </c>
      <c r="G5449" s="5">
        <v>6</v>
      </c>
      <c r="H5449" s="5" t="s">
        <v>5458</v>
      </c>
      <c r="I5449" s="5"/>
      <c r="J5449" s="5"/>
      <c r="K5449" s="5">
        <v>2</v>
      </c>
      <c r="L5449" s="5" t="s">
        <v>38</v>
      </c>
      <c r="M5449" s="7">
        <v>0</v>
      </c>
      <c r="N5449" s="7">
        <v>0</v>
      </c>
      <c r="O5449" s="7">
        <v>0</v>
      </c>
      <c r="P5449" s="7">
        <v>0</v>
      </c>
    </row>
    <row r="5450" spans="1:16" x14ac:dyDescent="0.25">
      <c r="A5450" s="5" t="s">
        <v>5453</v>
      </c>
      <c r="B5450" s="6">
        <v>46216</v>
      </c>
      <c r="C5450" s="5" t="s">
        <v>17</v>
      </c>
      <c r="D5450" s="5" t="s">
        <v>18</v>
      </c>
      <c r="E5450" s="5" t="s">
        <v>19</v>
      </c>
      <c r="F5450" s="6">
        <v>46223</v>
      </c>
      <c r="G5450" s="5">
        <v>7</v>
      </c>
      <c r="H5450" s="5" t="s">
        <v>5459</v>
      </c>
      <c r="I5450" s="5"/>
      <c r="J5450" s="5"/>
      <c r="K5450" s="5">
        <v>2</v>
      </c>
      <c r="L5450" s="5" t="s">
        <v>38</v>
      </c>
      <c r="M5450" s="7">
        <v>0</v>
      </c>
      <c r="N5450" s="7">
        <v>0</v>
      </c>
      <c r="O5450" s="7">
        <v>0</v>
      </c>
      <c r="P5450" s="7">
        <v>0</v>
      </c>
    </row>
    <row r="5451" spans="1:16" x14ac:dyDescent="0.25">
      <c r="A5451" s="5" t="s">
        <v>5453</v>
      </c>
      <c r="B5451" s="6">
        <v>46216</v>
      </c>
      <c r="C5451" s="5" t="s">
        <v>17</v>
      </c>
      <c r="D5451" s="5" t="s">
        <v>18</v>
      </c>
      <c r="E5451" s="5" t="s">
        <v>19</v>
      </c>
      <c r="F5451" s="6">
        <v>46223</v>
      </c>
      <c r="G5451" s="5">
        <v>8</v>
      </c>
      <c r="H5451" s="5" t="s">
        <v>5460</v>
      </c>
      <c r="I5451" s="5"/>
      <c r="J5451" s="5"/>
      <c r="K5451" s="5">
        <v>2</v>
      </c>
      <c r="L5451" s="5" t="s">
        <v>38</v>
      </c>
      <c r="M5451" s="7">
        <v>0</v>
      </c>
      <c r="N5451" s="7">
        <v>0</v>
      </c>
      <c r="O5451" s="7">
        <v>0</v>
      </c>
      <c r="P5451" s="7">
        <v>0</v>
      </c>
    </row>
    <row r="5452" spans="1:16" x14ac:dyDescent="0.25">
      <c r="A5452" s="5" t="s">
        <v>5453</v>
      </c>
      <c r="B5452" s="6">
        <v>46216</v>
      </c>
      <c r="C5452" s="5" t="s">
        <v>17</v>
      </c>
      <c r="D5452" s="5" t="s">
        <v>18</v>
      </c>
      <c r="E5452" s="5" t="s">
        <v>19</v>
      </c>
      <c r="F5452" s="6">
        <v>46223</v>
      </c>
      <c r="G5452" s="5">
        <v>9</v>
      </c>
      <c r="H5452" s="5" t="s">
        <v>5461</v>
      </c>
      <c r="I5452" s="5"/>
      <c r="J5452" s="5"/>
      <c r="K5452" s="5">
        <v>2</v>
      </c>
      <c r="L5452" s="5" t="s">
        <v>38</v>
      </c>
      <c r="M5452" s="7">
        <v>0</v>
      </c>
      <c r="N5452" s="7">
        <v>0</v>
      </c>
      <c r="O5452" s="7">
        <v>0</v>
      </c>
      <c r="P5452" s="7">
        <v>0</v>
      </c>
    </row>
    <row r="5453" spans="1:16" x14ac:dyDescent="0.25">
      <c r="A5453" s="5" t="s">
        <v>5453</v>
      </c>
      <c r="B5453" s="6">
        <v>46216</v>
      </c>
      <c r="C5453" s="5" t="s">
        <v>17</v>
      </c>
      <c r="D5453" s="5" t="s">
        <v>18</v>
      </c>
      <c r="E5453" s="5" t="s">
        <v>19</v>
      </c>
      <c r="F5453" s="6">
        <v>46223</v>
      </c>
      <c r="G5453" s="5">
        <v>10</v>
      </c>
      <c r="H5453" s="5" t="s">
        <v>5462</v>
      </c>
      <c r="I5453" s="5"/>
      <c r="J5453" s="5"/>
      <c r="K5453" s="5">
        <v>2</v>
      </c>
      <c r="L5453" s="5" t="s">
        <v>38</v>
      </c>
      <c r="M5453" s="7">
        <v>0</v>
      </c>
      <c r="N5453" s="7">
        <v>0</v>
      </c>
      <c r="O5453" s="7">
        <v>0</v>
      </c>
      <c r="P5453" s="7">
        <v>0</v>
      </c>
    </row>
    <row r="5454" spans="1:16" x14ac:dyDescent="0.25">
      <c r="A5454" s="5" t="s">
        <v>5453</v>
      </c>
      <c r="B5454" s="6">
        <v>46216</v>
      </c>
      <c r="C5454" s="5" t="s">
        <v>17</v>
      </c>
      <c r="D5454" s="5" t="s">
        <v>18</v>
      </c>
      <c r="E5454" s="5" t="s">
        <v>19</v>
      </c>
      <c r="F5454" s="6">
        <v>46223</v>
      </c>
      <c r="G5454" s="5">
        <v>11</v>
      </c>
      <c r="H5454" s="5" t="s">
        <v>5463</v>
      </c>
      <c r="I5454" s="5"/>
      <c r="J5454" s="5"/>
      <c r="K5454" s="5">
        <v>2</v>
      </c>
      <c r="L5454" s="5" t="s">
        <v>38</v>
      </c>
      <c r="M5454" s="7">
        <v>0</v>
      </c>
      <c r="N5454" s="7">
        <v>0</v>
      </c>
      <c r="O5454" s="7">
        <v>0</v>
      </c>
      <c r="P5454" s="7">
        <v>0</v>
      </c>
    </row>
    <row r="5455" spans="1:16" x14ac:dyDescent="0.25">
      <c r="A5455" s="5" t="s">
        <v>5453</v>
      </c>
      <c r="B5455" s="6">
        <v>46216</v>
      </c>
      <c r="C5455" s="5" t="s">
        <v>17</v>
      </c>
      <c r="D5455" s="5" t="s">
        <v>18</v>
      </c>
      <c r="E5455" s="5" t="s">
        <v>19</v>
      </c>
      <c r="F5455" s="6">
        <v>46223</v>
      </c>
      <c r="G5455" s="5">
        <v>12</v>
      </c>
      <c r="H5455" s="5" t="s">
        <v>5464</v>
      </c>
      <c r="I5455" s="5"/>
      <c r="J5455" s="5"/>
      <c r="K5455" s="5">
        <v>4</v>
      </c>
      <c r="L5455" s="5" t="s">
        <v>38</v>
      </c>
      <c r="M5455" s="7">
        <v>0</v>
      </c>
      <c r="N5455" s="7">
        <v>0</v>
      </c>
      <c r="O5455" s="7">
        <v>0</v>
      </c>
      <c r="P5455" s="7">
        <v>0</v>
      </c>
    </row>
    <row r="5456" spans="1:16" x14ac:dyDescent="0.25">
      <c r="A5456" s="5" t="s">
        <v>5453</v>
      </c>
      <c r="B5456" s="6">
        <v>46216</v>
      </c>
      <c r="C5456" s="5" t="s">
        <v>17</v>
      </c>
      <c r="D5456" s="5" t="s">
        <v>18</v>
      </c>
      <c r="E5456" s="5" t="s">
        <v>19</v>
      </c>
      <c r="F5456" s="6">
        <v>46223</v>
      </c>
      <c r="G5456" s="5">
        <v>13</v>
      </c>
      <c r="H5456" s="5" t="s">
        <v>5465</v>
      </c>
      <c r="I5456" s="5"/>
      <c r="J5456" s="5"/>
      <c r="K5456" s="5">
        <v>2</v>
      </c>
      <c r="L5456" s="5" t="s">
        <v>38</v>
      </c>
      <c r="M5456" s="7">
        <v>0</v>
      </c>
      <c r="N5456" s="7">
        <v>0</v>
      </c>
      <c r="O5456" s="7">
        <v>0</v>
      </c>
      <c r="P5456" s="7">
        <v>0</v>
      </c>
    </row>
    <row r="5457" spans="1:16" x14ac:dyDescent="0.25">
      <c r="A5457" s="5" t="s">
        <v>5453</v>
      </c>
      <c r="B5457" s="6">
        <v>46216</v>
      </c>
      <c r="C5457" s="5" t="s">
        <v>17</v>
      </c>
      <c r="D5457" s="5" t="s">
        <v>18</v>
      </c>
      <c r="E5457" s="5" t="s">
        <v>19</v>
      </c>
      <c r="F5457" s="6">
        <v>46223</v>
      </c>
      <c r="G5457" s="5">
        <v>14</v>
      </c>
      <c r="H5457" s="5" t="s">
        <v>5466</v>
      </c>
      <c r="I5457" s="5"/>
      <c r="J5457" s="5"/>
      <c r="K5457" s="5">
        <v>2</v>
      </c>
      <c r="L5457" s="5" t="s">
        <v>38</v>
      </c>
      <c r="M5457" s="7">
        <v>0</v>
      </c>
      <c r="N5457" s="7">
        <v>0</v>
      </c>
      <c r="O5457" s="7">
        <v>0</v>
      </c>
      <c r="P5457" s="7">
        <v>0</v>
      </c>
    </row>
    <row r="5458" spans="1:16" x14ac:dyDescent="0.25">
      <c r="A5458" s="5" t="s">
        <v>5453</v>
      </c>
      <c r="B5458" s="6">
        <v>46216</v>
      </c>
      <c r="C5458" s="5" t="s">
        <v>17</v>
      </c>
      <c r="D5458" s="5" t="s">
        <v>18</v>
      </c>
      <c r="E5458" s="5" t="s">
        <v>19</v>
      </c>
      <c r="F5458" s="6">
        <v>46223</v>
      </c>
      <c r="G5458" s="5">
        <v>15</v>
      </c>
      <c r="H5458" s="5" t="s">
        <v>5467</v>
      </c>
      <c r="I5458" s="5"/>
      <c r="J5458" s="5"/>
      <c r="K5458" s="5">
        <v>4</v>
      </c>
      <c r="L5458" s="5" t="s">
        <v>38</v>
      </c>
      <c r="M5458" s="7">
        <v>0</v>
      </c>
      <c r="N5458" s="7">
        <v>0</v>
      </c>
      <c r="O5458" s="7">
        <v>0</v>
      </c>
      <c r="P5458" s="7">
        <v>0</v>
      </c>
    </row>
    <row r="5459" spans="1:16" x14ac:dyDescent="0.25">
      <c r="A5459" s="5" t="s">
        <v>5453</v>
      </c>
      <c r="B5459" s="6">
        <v>46216</v>
      </c>
      <c r="C5459" s="5" t="s">
        <v>17</v>
      </c>
      <c r="D5459" s="5" t="s">
        <v>18</v>
      </c>
      <c r="E5459" s="5" t="s">
        <v>19</v>
      </c>
      <c r="F5459" s="6">
        <v>46223</v>
      </c>
      <c r="G5459" s="5">
        <v>16</v>
      </c>
      <c r="H5459" s="5" t="s">
        <v>5468</v>
      </c>
      <c r="I5459" s="5"/>
      <c r="J5459" s="5"/>
      <c r="K5459" s="5">
        <v>4</v>
      </c>
      <c r="L5459" s="5" t="s">
        <v>38</v>
      </c>
      <c r="M5459" s="7">
        <v>0</v>
      </c>
      <c r="N5459" s="7">
        <v>0</v>
      </c>
      <c r="O5459" s="7">
        <v>0</v>
      </c>
      <c r="P5459" s="7">
        <v>0</v>
      </c>
    </row>
    <row r="5460" spans="1:16" x14ac:dyDescent="0.25">
      <c r="A5460" s="5" t="s">
        <v>5453</v>
      </c>
      <c r="B5460" s="6">
        <v>46216</v>
      </c>
      <c r="C5460" s="5" t="s">
        <v>17</v>
      </c>
      <c r="D5460" s="5" t="s">
        <v>18</v>
      </c>
      <c r="E5460" s="5" t="s">
        <v>19</v>
      </c>
      <c r="F5460" s="6">
        <v>46223</v>
      </c>
      <c r="G5460" s="5">
        <v>17</v>
      </c>
      <c r="H5460" s="5" t="s">
        <v>5469</v>
      </c>
      <c r="I5460" s="5"/>
      <c r="J5460" s="5"/>
      <c r="K5460" s="5">
        <v>2</v>
      </c>
      <c r="L5460" s="5" t="s">
        <v>38</v>
      </c>
      <c r="M5460" s="7">
        <v>0</v>
      </c>
      <c r="N5460" s="7">
        <v>0</v>
      </c>
      <c r="O5460" s="7">
        <v>0</v>
      </c>
      <c r="P5460" s="7">
        <v>0</v>
      </c>
    </row>
    <row r="5461" spans="1:16" x14ac:dyDescent="0.25">
      <c r="A5461" s="5" t="s">
        <v>5453</v>
      </c>
      <c r="B5461" s="6">
        <v>46216</v>
      </c>
      <c r="C5461" s="5" t="s">
        <v>17</v>
      </c>
      <c r="D5461" s="5" t="s">
        <v>18</v>
      </c>
      <c r="E5461" s="5" t="s">
        <v>19</v>
      </c>
      <c r="F5461" s="6">
        <v>46223</v>
      </c>
      <c r="G5461" s="5">
        <v>18</v>
      </c>
      <c r="H5461" s="5" t="s">
        <v>5470</v>
      </c>
      <c r="I5461" s="5"/>
      <c r="J5461" s="5"/>
      <c r="K5461" s="5">
        <v>2</v>
      </c>
      <c r="L5461" s="5" t="s">
        <v>38</v>
      </c>
      <c r="M5461" s="7">
        <v>0</v>
      </c>
      <c r="N5461" s="7">
        <v>0</v>
      </c>
      <c r="O5461" s="7">
        <v>0</v>
      </c>
      <c r="P5461" s="7">
        <v>0</v>
      </c>
    </row>
    <row r="5462" spans="1:16" x14ac:dyDescent="0.25">
      <c r="A5462" s="5" t="s">
        <v>5453</v>
      </c>
      <c r="B5462" s="6">
        <v>46216</v>
      </c>
      <c r="C5462" s="5" t="s">
        <v>17</v>
      </c>
      <c r="D5462" s="5" t="s">
        <v>18</v>
      </c>
      <c r="E5462" s="5" t="s">
        <v>19</v>
      </c>
      <c r="F5462" s="6">
        <v>46223</v>
      </c>
      <c r="G5462" s="5">
        <v>19</v>
      </c>
      <c r="H5462" s="5" t="s">
        <v>5471</v>
      </c>
      <c r="I5462" s="5"/>
      <c r="J5462" s="5"/>
      <c r="K5462" s="5">
        <v>4</v>
      </c>
      <c r="L5462" s="5" t="s">
        <v>38</v>
      </c>
      <c r="M5462" s="7">
        <v>0</v>
      </c>
      <c r="N5462" s="7">
        <v>0</v>
      </c>
      <c r="O5462" s="7">
        <v>0</v>
      </c>
      <c r="P5462" s="7">
        <v>0</v>
      </c>
    </row>
    <row r="5463" spans="1:16" x14ac:dyDescent="0.25">
      <c r="A5463" s="5" t="s">
        <v>5453</v>
      </c>
      <c r="B5463" s="6">
        <v>46216</v>
      </c>
      <c r="C5463" s="5" t="s">
        <v>17</v>
      </c>
      <c r="D5463" s="5" t="s">
        <v>18</v>
      </c>
      <c r="E5463" s="5" t="s">
        <v>19</v>
      </c>
      <c r="F5463" s="6">
        <v>46223</v>
      </c>
      <c r="G5463" s="5">
        <v>20</v>
      </c>
      <c r="H5463" s="5" t="s">
        <v>5472</v>
      </c>
      <c r="I5463" s="5"/>
      <c r="J5463" s="5"/>
      <c r="K5463" s="5">
        <v>1</v>
      </c>
      <c r="L5463" s="5" t="s">
        <v>38</v>
      </c>
      <c r="M5463" s="7">
        <v>0</v>
      </c>
      <c r="N5463" s="7">
        <v>0</v>
      </c>
      <c r="O5463" s="7">
        <v>0</v>
      </c>
      <c r="P5463" s="7">
        <v>0</v>
      </c>
    </row>
    <row r="5464" spans="1:16" x14ac:dyDescent="0.25">
      <c r="A5464" s="5" t="s">
        <v>5453</v>
      </c>
      <c r="B5464" s="6">
        <v>46216</v>
      </c>
      <c r="C5464" s="5" t="s">
        <v>17</v>
      </c>
      <c r="D5464" s="5" t="s">
        <v>18</v>
      </c>
      <c r="E5464" s="5" t="s">
        <v>19</v>
      </c>
      <c r="F5464" s="6">
        <v>46223</v>
      </c>
      <c r="G5464" s="5">
        <v>21</v>
      </c>
      <c r="H5464" s="5" t="s">
        <v>3103</v>
      </c>
      <c r="I5464" s="5"/>
      <c r="J5464" s="5"/>
      <c r="K5464" s="5">
        <v>76</v>
      </c>
      <c r="L5464" s="5" t="s">
        <v>38</v>
      </c>
      <c r="M5464" s="7">
        <v>0</v>
      </c>
      <c r="N5464" s="7">
        <v>0</v>
      </c>
      <c r="O5464" s="7">
        <v>0</v>
      </c>
      <c r="P5464" s="7">
        <v>0</v>
      </c>
    </row>
    <row r="5465" spans="1:16" x14ac:dyDescent="0.25">
      <c r="A5465" s="5" t="s">
        <v>5453</v>
      </c>
      <c r="B5465" s="6">
        <v>46216</v>
      </c>
      <c r="C5465" s="5" t="s">
        <v>17</v>
      </c>
      <c r="D5465" s="5" t="s">
        <v>18</v>
      </c>
      <c r="E5465" s="5" t="s">
        <v>19</v>
      </c>
      <c r="F5465" s="6">
        <v>46223</v>
      </c>
      <c r="G5465" s="5">
        <v>22</v>
      </c>
      <c r="H5465" s="5" t="s">
        <v>5473</v>
      </c>
      <c r="I5465" s="5"/>
      <c r="J5465" s="5"/>
      <c r="K5465" s="5">
        <v>150</v>
      </c>
      <c r="L5465" s="5" t="s">
        <v>38</v>
      </c>
      <c r="M5465" s="7">
        <v>0</v>
      </c>
      <c r="N5465" s="7">
        <v>0</v>
      </c>
      <c r="O5465" s="7">
        <v>0</v>
      </c>
      <c r="P5465" s="7">
        <v>0</v>
      </c>
    </row>
    <row r="5466" spans="1:16" x14ac:dyDescent="0.25">
      <c r="A5466" s="5" t="s">
        <v>5453</v>
      </c>
      <c r="B5466" s="6">
        <v>46216</v>
      </c>
      <c r="C5466" s="5" t="s">
        <v>17</v>
      </c>
      <c r="D5466" s="5" t="s">
        <v>18</v>
      </c>
      <c r="E5466" s="5" t="s">
        <v>19</v>
      </c>
      <c r="F5466" s="6">
        <v>46223</v>
      </c>
      <c r="G5466" s="5">
        <v>23</v>
      </c>
      <c r="H5466" s="5" t="s">
        <v>3106</v>
      </c>
      <c r="I5466" s="5"/>
      <c r="J5466" s="5"/>
      <c r="K5466" s="5">
        <v>288</v>
      </c>
      <c r="L5466" s="5" t="s">
        <v>38</v>
      </c>
      <c r="M5466" s="7">
        <v>0</v>
      </c>
      <c r="N5466" s="7">
        <v>0</v>
      </c>
      <c r="O5466" s="7">
        <v>0</v>
      </c>
      <c r="P5466" s="7">
        <v>0</v>
      </c>
    </row>
    <row r="5467" spans="1:16" x14ac:dyDescent="0.25">
      <c r="A5467" s="5" t="s">
        <v>5453</v>
      </c>
      <c r="B5467" s="6">
        <v>46216</v>
      </c>
      <c r="C5467" s="5" t="s">
        <v>17</v>
      </c>
      <c r="D5467" s="5" t="s">
        <v>18</v>
      </c>
      <c r="E5467" s="5" t="s">
        <v>19</v>
      </c>
      <c r="F5467" s="6">
        <v>46223</v>
      </c>
      <c r="G5467" s="5">
        <v>24</v>
      </c>
      <c r="H5467" s="5" t="s">
        <v>5474</v>
      </c>
      <c r="I5467" s="5"/>
      <c r="J5467" s="5"/>
      <c r="K5467" s="5">
        <v>8</v>
      </c>
      <c r="L5467" s="5" t="s">
        <v>38</v>
      </c>
      <c r="M5467" s="7">
        <v>0</v>
      </c>
      <c r="N5467" s="7">
        <v>0</v>
      </c>
      <c r="O5467" s="7">
        <v>0</v>
      </c>
      <c r="P5467" s="7">
        <v>0</v>
      </c>
    </row>
    <row r="5468" spans="1:16" x14ac:dyDescent="0.25">
      <c r="A5468" s="5" t="s">
        <v>5453</v>
      </c>
      <c r="B5468" s="6">
        <v>46216</v>
      </c>
      <c r="C5468" s="5" t="s">
        <v>17</v>
      </c>
      <c r="D5468" s="5" t="s">
        <v>18</v>
      </c>
      <c r="E5468" s="5" t="s">
        <v>19</v>
      </c>
      <c r="F5468" s="6">
        <v>46223</v>
      </c>
      <c r="G5468" s="5">
        <v>25</v>
      </c>
      <c r="H5468" s="5" t="s">
        <v>5475</v>
      </c>
      <c r="I5468" s="5"/>
      <c r="J5468" s="5"/>
      <c r="K5468" s="5">
        <v>19</v>
      </c>
      <c r="L5468" s="5" t="s">
        <v>38</v>
      </c>
      <c r="M5468" s="7">
        <v>0</v>
      </c>
      <c r="N5468" s="7">
        <v>0</v>
      </c>
      <c r="O5468" s="7">
        <v>0</v>
      </c>
      <c r="P5468" s="7">
        <v>0</v>
      </c>
    </row>
    <row r="5469" spans="1:16" x14ac:dyDescent="0.25">
      <c r="A5469" s="5" t="s">
        <v>5453</v>
      </c>
      <c r="B5469" s="6">
        <v>46216</v>
      </c>
      <c r="C5469" s="5" t="s">
        <v>17</v>
      </c>
      <c r="D5469" s="5" t="s">
        <v>18</v>
      </c>
      <c r="E5469" s="5" t="s">
        <v>19</v>
      </c>
      <c r="F5469" s="6">
        <v>46223</v>
      </c>
      <c r="G5469" s="5">
        <v>26</v>
      </c>
      <c r="H5469" s="5" t="s">
        <v>3162</v>
      </c>
      <c r="I5469" s="5"/>
      <c r="J5469" s="5"/>
      <c r="K5469" s="5">
        <v>2</v>
      </c>
      <c r="L5469" s="5" t="s">
        <v>38</v>
      </c>
      <c r="M5469" s="7">
        <v>0</v>
      </c>
      <c r="N5469" s="7">
        <v>0</v>
      </c>
      <c r="O5469" s="7">
        <v>0</v>
      </c>
      <c r="P5469" s="7">
        <v>0</v>
      </c>
    </row>
    <row r="5470" spans="1:16" x14ac:dyDescent="0.25">
      <c r="A5470" s="5" t="s">
        <v>5453</v>
      </c>
      <c r="B5470" s="6">
        <v>46216</v>
      </c>
      <c r="C5470" s="5" t="s">
        <v>17</v>
      </c>
      <c r="D5470" s="5" t="s">
        <v>18</v>
      </c>
      <c r="E5470" s="5" t="s">
        <v>19</v>
      </c>
      <c r="F5470" s="6">
        <v>46223</v>
      </c>
      <c r="G5470" s="5">
        <v>27</v>
      </c>
      <c r="H5470" s="5" t="s">
        <v>5476</v>
      </c>
      <c r="I5470" s="5"/>
      <c r="J5470" s="5"/>
      <c r="K5470" s="5">
        <v>12</v>
      </c>
      <c r="L5470" s="5" t="s">
        <v>38</v>
      </c>
      <c r="M5470" s="7">
        <v>0</v>
      </c>
      <c r="N5470" s="7">
        <v>0</v>
      </c>
      <c r="O5470" s="7">
        <v>0</v>
      </c>
      <c r="P5470" s="7">
        <v>0</v>
      </c>
    </row>
    <row r="5471" spans="1:16" x14ac:dyDescent="0.25">
      <c r="A5471" s="5" t="s">
        <v>5453</v>
      </c>
      <c r="B5471" s="6">
        <v>46216</v>
      </c>
      <c r="C5471" s="5" t="s">
        <v>17</v>
      </c>
      <c r="D5471" s="5" t="s">
        <v>18</v>
      </c>
      <c r="E5471" s="5" t="s">
        <v>19</v>
      </c>
      <c r="F5471" s="6">
        <v>46223</v>
      </c>
      <c r="G5471" s="5">
        <v>28</v>
      </c>
      <c r="H5471" s="5" t="s">
        <v>3102</v>
      </c>
      <c r="I5471" s="5"/>
      <c r="J5471" s="5"/>
      <c r="K5471" s="5">
        <v>12</v>
      </c>
      <c r="L5471" s="5" t="s">
        <v>38</v>
      </c>
      <c r="M5471" s="7">
        <v>0</v>
      </c>
      <c r="N5471" s="7">
        <v>0</v>
      </c>
      <c r="O5471" s="7">
        <v>0</v>
      </c>
      <c r="P5471" s="7">
        <v>0</v>
      </c>
    </row>
    <row r="5472" spans="1:16" x14ac:dyDescent="0.25">
      <c r="A5472" s="5" t="s">
        <v>5453</v>
      </c>
      <c r="B5472" s="6">
        <v>46216</v>
      </c>
      <c r="C5472" s="5" t="s">
        <v>17</v>
      </c>
      <c r="D5472" s="5" t="s">
        <v>18</v>
      </c>
      <c r="E5472" s="5" t="s">
        <v>19</v>
      </c>
      <c r="F5472" s="6">
        <v>46223</v>
      </c>
      <c r="G5472" s="5">
        <v>29</v>
      </c>
      <c r="H5472" s="5" t="s">
        <v>5477</v>
      </c>
      <c r="I5472" s="5"/>
      <c r="J5472" s="5"/>
      <c r="K5472" s="5">
        <v>75</v>
      </c>
      <c r="L5472" s="5" t="s">
        <v>38</v>
      </c>
      <c r="M5472" s="7">
        <v>0</v>
      </c>
      <c r="N5472" s="7">
        <v>0</v>
      </c>
      <c r="O5472" s="7">
        <v>0</v>
      </c>
      <c r="P5472" s="7">
        <v>0</v>
      </c>
    </row>
    <row r="5473" spans="1:16" x14ac:dyDescent="0.25">
      <c r="A5473" s="5" t="s">
        <v>5453</v>
      </c>
      <c r="B5473" s="6">
        <v>46216</v>
      </c>
      <c r="C5473" s="5" t="s">
        <v>17</v>
      </c>
      <c r="D5473" s="5" t="s">
        <v>18</v>
      </c>
      <c r="E5473" s="5" t="s">
        <v>19</v>
      </c>
      <c r="F5473" s="6">
        <v>46223</v>
      </c>
      <c r="G5473" s="5">
        <v>30</v>
      </c>
      <c r="H5473" s="5" t="s">
        <v>3161</v>
      </c>
      <c r="I5473" s="5"/>
      <c r="J5473" s="5"/>
      <c r="K5473" s="5">
        <v>6</v>
      </c>
      <c r="L5473" s="5" t="s">
        <v>38</v>
      </c>
      <c r="M5473" s="7">
        <v>0</v>
      </c>
      <c r="N5473" s="7">
        <v>0</v>
      </c>
      <c r="O5473" s="7">
        <v>0</v>
      </c>
      <c r="P5473" s="7">
        <v>0</v>
      </c>
    </row>
    <row r="5474" spans="1:16" x14ac:dyDescent="0.25">
      <c r="A5474" s="5" t="s">
        <v>5453</v>
      </c>
      <c r="B5474" s="6">
        <v>46216</v>
      </c>
      <c r="C5474" s="5" t="s">
        <v>17</v>
      </c>
      <c r="D5474" s="5" t="s">
        <v>18</v>
      </c>
      <c r="E5474" s="5" t="s">
        <v>19</v>
      </c>
      <c r="F5474" s="6">
        <v>46223</v>
      </c>
      <c r="G5474" s="5">
        <v>31</v>
      </c>
      <c r="H5474" s="5" t="s">
        <v>3104</v>
      </c>
      <c r="I5474" s="5"/>
      <c r="J5474" s="5"/>
      <c r="K5474" s="5">
        <v>434</v>
      </c>
      <c r="L5474" s="5" t="s">
        <v>38</v>
      </c>
      <c r="M5474" s="7">
        <v>0</v>
      </c>
      <c r="N5474" s="7">
        <v>0</v>
      </c>
      <c r="O5474" s="7">
        <v>0</v>
      </c>
      <c r="P5474" s="7">
        <v>0</v>
      </c>
    </row>
    <row r="5475" spans="1:16" x14ac:dyDescent="0.25">
      <c r="A5475" s="5" t="s">
        <v>5453</v>
      </c>
      <c r="B5475" s="6">
        <v>46216</v>
      </c>
      <c r="C5475" s="5" t="s">
        <v>17</v>
      </c>
      <c r="D5475" s="5" t="s">
        <v>18</v>
      </c>
      <c r="E5475" s="5" t="s">
        <v>19</v>
      </c>
      <c r="F5475" s="6">
        <v>46223</v>
      </c>
      <c r="G5475" s="5">
        <v>32</v>
      </c>
      <c r="H5475" s="5" t="s">
        <v>5478</v>
      </c>
      <c r="I5475" s="5"/>
      <c r="J5475" s="5"/>
      <c r="K5475" s="5">
        <v>6</v>
      </c>
      <c r="L5475" s="5" t="s">
        <v>38</v>
      </c>
      <c r="M5475" s="7">
        <v>0</v>
      </c>
      <c r="N5475" s="7">
        <v>0</v>
      </c>
      <c r="O5475" s="7">
        <v>0</v>
      </c>
      <c r="P5475" s="7">
        <v>0</v>
      </c>
    </row>
    <row r="5476" spans="1:16" x14ac:dyDescent="0.25">
      <c r="A5476" s="5" t="s">
        <v>5453</v>
      </c>
      <c r="B5476" s="6">
        <v>46216</v>
      </c>
      <c r="C5476" s="5" t="s">
        <v>17</v>
      </c>
      <c r="D5476" s="5" t="s">
        <v>18</v>
      </c>
      <c r="E5476" s="5" t="s">
        <v>19</v>
      </c>
      <c r="F5476" s="6">
        <v>46223</v>
      </c>
      <c r="G5476" s="5">
        <v>33</v>
      </c>
      <c r="H5476" s="5" t="s">
        <v>5479</v>
      </c>
      <c r="I5476" s="5"/>
      <c r="J5476" s="5"/>
      <c r="K5476" s="5">
        <v>2</v>
      </c>
      <c r="L5476" s="5" t="s">
        <v>38</v>
      </c>
      <c r="M5476" s="7">
        <v>0</v>
      </c>
      <c r="N5476" s="7">
        <v>0</v>
      </c>
      <c r="O5476" s="7">
        <v>0</v>
      </c>
      <c r="P5476" s="7">
        <v>0</v>
      </c>
    </row>
    <row r="5477" spans="1:16" x14ac:dyDescent="0.25">
      <c r="A5477" s="5" t="s">
        <v>5453</v>
      </c>
      <c r="B5477" s="6">
        <v>46216</v>
      </c>
      <c r="C5477" s="5" t="s">
        <v>17</v>
      </c>
      <c r="D5477" s="5" t="s">
        <v>18</v>
      </c>
      <c r="E5477" s="5" t="s">
        <v>19</v>
      </c>
      <c r="F5477" s="6">
        <v>46223</v>
      </c>
      <c r="G5477" s="5">
        <v>34</v>
      </c>
      <c r="H5477" s="5" t="s">
        <v>3113</v>
      </c>
      <c r="I5477" s="5"/>
      <c r="J5477" s="5"/>
      <c r="K5477" s="5">
        <v>498</v>
      </c>
      <c r="L5477" s="5" t="s">
        <v>38</v>
      </c>
      <c r="M5477" s="7">
        <v>0</v>
      </c>
      <c r="N5477" s="7">
        <v>0</v>
      </c>
      <c r="O5477" s="7">
        <v>0</v>
      </c>
      <c r="P5477" s="7">
        <v>0</v>
      </c>
    </row>
    <row r="5478" spans="1:16" x14ac:dyDescent="0.25">
      <c r="A5478" s="5" t="s">
        <v>5453</v>
      </c>
      <c r="B5478" s="6">
        <v>46216</v>
      </c>
      <c r="C5478" s="5" t="s">
        <v>17</v>
      </c>
      <c r="D5478" s="5" t="s">
        <v>18</v>
      </c>
      <c r="E5478" s="5" t="s">
        <v>19</v>
      </c>
      <c r="F5478" s="6">
        <v>46223</v>
      </c>
      <c r="G5478" s="5">
        <v>35</v>
      </c>
      <c r="H5478" s="5" t="s">
        <v>5480</v>
      </c>
      <c r="I5478" s="5"/>
      <c r="J5478" s="5"/>
      <c r="K5478" s="5">
        <v>9</v>
      </c>
      <c r="L5478" s="5" t="s">
        <v>38</v>
      </c>
      <c r="M5478" s="7">
        <v>0</v>
      </c>
      <c r="N5478" s="7">
        <v>0</v>
      </c>
      <c r="O5478" s="7">
        <v>0</v>
      </c>
      <c r="P5478" s="7">
        <v>0</v>
      </c>
    </row>
    <row r="5479" spans="1:16" x14ac:dyDescent="0.25">
      <c r="A5479" s="5" t="s">
        <v>5453</v>
      </c>
      <c r="B5479" s="6">
        <v>46216</v>
      </c>
      <c r="C5479" s="5" t="s">
        <v>17</v>
      </c>
      <c r="D5479" s="5" t="s">
        <v>18</v>
      </c>
      <c r="E5479" s="5" t="s">
        <v>19</v>
      </c>
      <c r="F5479" s="6">
        <v>46223</v>
      </c>
      <c r="G5479" s="5">
        <v>36</v>
      </c>
      <c r="H5479" s="5" t="s">
        <v>5481</v>
      </c>
      <c r="I5479" s="5"/>
      <c r="J5479" s="5"/>
      <c r="K5479" s="5">
        <v>71</v>
      </c>
      <c r="L5479" s="5" t="s">
        <v>38</v>
      </c>
      <c r="M5479" s="7">
        <v>0</v>
      </c>
      <c r="N5479" s="7">
        <v>0</v>
      </c>
      <c r="O5479" s="7">
        <v>0</v>
      </c>
      <c r="P5479" s="7">
        <v>0</v>
      </c>
    </row>
    <row r="5480" spans="1:16" x14ac:dyDescent="0.25">
      <c r="A5480" s="5" t="s">
        <v>5453</v>
      </c>
      <c r="B5480" s="6">
        <v>46216</v>
      </c>
      <c r="C5480" s="5" t="s">
        <v>17</v>
      </c>
      <c r="D5480" s="5" t="s">
        <v>18</v>
      </c>
      <c r="E5480" s="5" t="s">
        <v>19</v>
      </c>
      <c r="F5480" s="6">
        <v>46223</v>
      </c>
      <c r="G5480" s="5">
        <v>37</v>
      </c>
      <c r="H5480" s="5" t="s">
        <v>5482</v>
      </c>
      <c r="I5480" s="5"/>
      <c r="J5480" s="5"/>
      <c r="K5480" s="5">
        <v>22</v>
      </c>
      <c r="L5480" s="5" t="s">
        <v>38</v>
      </c>
      <c r="M5480" s="7">
        <v>0</v>
      </c>
      <c r="N5480" s="7">
        <v>0</v>
      </c>
      <c r="O5480" s="7">
        <v>0</v>
      </c>
      <c r="P5480" s="7">
        <v>0</v>
      </c>
    </row>
    <row r="5481" spans="1:16" x14ac:dyDescent="0.25">
      <c r="A5481" s="5" t="s">
        <v>5453</v>
      </c>
      <c r="B5481" s="6">
        <v>46216</v>
      </c>
      <c r="C5481" s="5" t="s">
        <v>17</v>
      </c>
      <c r="D5481" s="5" t="s">
        <v>18</v>
      </c>
      <c r="E5481" s="5" t="s">
        <v>19</v>
      </c>
      <c r="F5481" s="6">
        <v>46223</v>
      </c>
      <c r="G5481" s="5">
        <v>38</v>
      </c>
      <c r="H5481" s="5" t="s">
        <v>5483</v>
      </c>
      <c r="I5481" s="5"/>
      <c r="J5481" s="5"/>
      <c r="K5481" s="5">
        <v>18</v>
      </c>
      <c r="L5481" s="5" t="s">
        <v>38</v>
      </c>
      <c r="M5481" s="7">
        <v>0</v>
      </c>
      <c r="N5481" s="7">
        <v>0</v>
      </c>
      <c r="O5481" s="7">
        <v>0</v>
      </c>
      <c r="P5481" s="7">
        <v>0</v>
      </c>
    </row>
    <row r="5482" spans="1:16" x14ac:dyDescent="0.25">
      <c r="A5482" s="5" t="s">
        <v>5453</v>
      </c>
      <c r="B5482" s="6">
        <v>46216</v>
      </c>
      <c r="C5482" s="5" t="s">
        <v>17</v>
      </c>
      <c r="D5482" s="5" t="s">
        <v>18</v>
      </c>
      <c r="E5482" s="5" t="s">
        <v>19</v>
      </c>
      <c r="F5482" s="6">
        <v>46223</v>
      </c>
      <c r="G5482" s="5">
        <v>39</v>
      </c>
      <c r="H5482" s="5" t="s">
        <v>5484</v>
      </c>
      <c r="I5482" s="5"/>
      <c r="J5482" s="5"/>
      <c r="K5482" s="5">
        <v>7</v>
      </c>
      <c r="L5482" s="5" t="s">
        <v>38</v>
      </c>
      <c r="M5482" s="7">
        <v>0</v>
      </c>
      <c r="N5482" s="7">
        <v>0</v>
      </c>
      <c r="O5482" s="7">
        <v>0</v>
      </c>
      <c r="P5482" s="7">
        <v>0</v>
      </c>
    </row>
    <row r="5483" spans="1:16" x14ac:dyDescent="0.25">
      <c r="A5483" s="5" t="s">
        <v>5453</v>
      </c>
      <c r="B5483" s="6">
        <v>46216</v>
      </c>
      <c r="C5483" s="5" t="s">
        <v>17</v>
      </c>
      <c r="D5483" s="5" t="s">
        <v>18</v>
      </c>
      <c r="E5483" s="5" t="s">
        <v>19</v>
      </c>
      <c r="F5483" s="6">
        <v>46223</v>
      </c>
      <c r="G5483" s="5">
        <v>40</v>
      </c>
      <c r="H5483" s="5" t="s">
        <v>5485</v>
      </c>
      <c r="I5483" s="5"/>
      <c r="J5483" s="5"/>
      <c r="K5483" s="5">
        <v>6</v>
      </c>
      <c r="L5483" s="5" t="s">
        <v>38</v>
      </c>
      <c r="M5483" s="7">
        <v>0</v>
      </c>
      <c r="N5483" s="7">
        <v>0</v>
      </c>
      <c r="O5483" s="7">
        <v>0</v>
      </c>
      <c r="P5483" s="7">
        <v>0</v>
      </c>
    </row>
    <row r="5484" spans="1:16" x14ac:dyDescent="0.25">
      <c r="A5484" s="5" t="s">
        <v>5453</v>
      </c>
      <c r="B5484" s="6">
        <v>46216</v>
      </c>
      <c r="C5484" s="5" t="s">
        <v>17</v>
      </c>
      <c r="D5484" s="5" t="s">
        <v>18</v>
      </c>
      <c r="E5484" s="5" t="s">
        <v>19</v>
      </c>
      <c r="F5484" s="6">
        <v>46223</v>
      </c>
      <c r="G5484" s="5">
        <v>41</v>
      </c>
      <c r="H5484" s="5" t="s">
        <v>5486</v>
      </c>
      <c r="I5484" s="5"/>
      <c r="J5484" s="5"/>
      <c r="K5484" s="5">
        <v>2</v>
      </c>
      <c r="L5484" s="5" t="s">
        <v>38</v>
      </c>
      <c r="M5484" s="7">
        <v>0</v>
      </c>
      <c r="N5484" s="7">
        <v>0</v>
      </c>
      <c r="O5484" s="7">
        <v>0</v>
      </c>
      <c r="P5484" s="7">
        <v>0</v>
      </c>
    </row>
    <row r="5485" spans="1:16" x14ac:dyDescent="0.25">
      <c r="A5485" s="5" t="s">
        <v>5453</v>
      </c>
      <c r="B5485" s="6">
        <v>46216</v>
      </c>
      <c r="C5485" s="5" t="s">
        <v>17</v>
      </c>
      <c r="D5485" s="5" t="s">
        <v>18</v>
      </c>
      <c r="E5485" s="5" t="s">
        <v>19</v>
      </c>
      <c r="F5485" s="6">
        <v>46223</v>
      </c>
      <c r="G5485" s="5">
        <v>42</v>
      </c>
      <c r="H5485" s="5" t="s">
        <v>5487</v>
      </c>
      <c r="I5485" s="5"/>
      <c r="J5485" s="5"/>
      <c r="K5485" s="5">
        <v>3</v>
      </c>
      <c r="L5485" s="5" t="s">
        <v>38</v>
      </c>
      <c r="M5485" s="7">
        <v>0</v>
      </c>
      <c r="N5485" s="7">
        <v>0</v>
      </c>
      <c r="O5485" s="7">
        <v>0</v>
      </c>
      <c r="P5485" s="7">
        <v>0</v>
      </c>
    </row>
    <row r="5486" spans="1:16" x14ac:dyDescent="0.25">
      <c r="A5486" s="5" t="s">
        <v>5453</v>
      </c>
      <c r="B5486" s="6">
        <v>46216</v>
      </c>
      <c r="C5486" s="5" t="s">
        <v>17</v>
      </c>
      <c r="D5486" s="5" t="s">
        <v>18</v>
      </c>
      <c r="E5486" s="5" t="s">
        <v>19</v>
      </c>
      <c r="F5486" s="6">
        <v>46223</v>
      </c>
      <c r="G5486" s="5">
        <v>43</v>
      </c>
      <c r="H5486" s="5" t="s">
        <v>5488</v>
      </c>
      <c r="I5486" s="5"/>
      <c r="J5486" s="5"/>
      <c r="K5486" s="5">
        <v>8</v>
      </c>
      <c r="L5486" s="5" t="s">
        <v>38</v>
      </c>
      <c r="M5486" s="7">
        <v>0</v>
      </c>
      <c r="N5486" s="7">
        <v>0</v>
      </c>
      <c r="O5486" s="7">
        <v>0</v>
      </c>
      <c r="P5486" s="7">
        <v>0</v>
      </c>
    </row>
    <row r="5487" spans="1:16" x14ac:dyDescent="0.25">
      <c r="A5487" s="5" t="s">
        <v>5453</v>
      </c>
      <c r="B5487" s="6">
        <v>46216</v>
      </c>
      <c r="C5487" s="5" t="s">
        <v>17</v>
      </c>
      <c r="D5487" s="5" t="s">
        <v>18</v>
      </c>
      <c r="E5487" s="5" t="s">
        <v>19</v>
      </c>
      <c r="F5487" s="6">
        <v>46223</v>
      </c>
      <c r="G5487" s="5">
        <v>44</v>
      </c>
      <c r="H5487" s="5" t="s">
        <v>5489</v>
      </c>
      <c r="I5487" s="5"/>
      <c r="J5487" s="5"/>
      <c r="K5487" s="5">
        <v>1</v>
      </c>
      <c r="L5487" s="5" t="s">
        <v>38</v>
      </c>
      <c r="M5487" s="7">
        <v>0</v>
      </c>
      <c r="N5487" s="7">
        <v>0</v>
      </c>
      <c r="O5487" s="7">
        <v>0</v>
      </c>
      <c r="P5487" s="7">
        <v>0</v>
      </c>
    </row>
    <row r="5488" spans="1:16" x14ac:dyDescent="0.25">
      <c r="A5488" s="5" t="s">
        <v>5453</v>
      </c>
      <c r="B5488" s="6">
        <v>46216</v>
      </c>
      <c r="C5488" s="5" t="s">
        <v>17</v>
      </c>
      <c r="D5488" s="5" t="s">
        <v>18</v>
      </c>
      <c r="E5488" s="5" t="s">
        <v>19</v>
      </c>
      <c r="F5488" s="6">
        <v>46223</v>
      </c>
      <c r="G5488" s="5">
        <v>45</v>
      </c>
      <c r="H5488" s="5" t="s">
        <v>5490</v>
      </c>
      <c r="I5488" s="5"/>
      <c r="J5488" s="5"/>
      <c r="K5488" s="5">
        <v>1</v>
      </c>
      <c r="L5488" s="5" t="s">
        <v>38</v>
      </c>
      <c r="M5488" s="7">
        <v>0</v>
      </c>
      <c r="N5488" s="7">
        <v>0</v>
      </c>
      <c r="O5488" s="7">
        <v>0</v>
      </c>
      <c r="P5488" s="7">
        <v>0</v>
      </c>
    </row>
    <row r="5489" spans="1:16" x14ac:dyDescent="0.25">
      <c r="A5489" s="5" t="s">
        <v>5453</v>
      </c>
      <c r="B5489" s="6">
        <v>46216</v>
      </c>
      <c r="C5489" s="5" t="s">
        <v>17</v>
      </c>
      <c r="D5489" s="5" t="s">
        <v>18</v>
      </c>
      <c r="E5489" s="5" t="s">
        <v>19</v>
      </c>
      <c r="F5489" s="6">
        <v>46223</v>
      </c>
      <c r="G5489" s="5">
        <v>46</v>
      </c>
      <c r="H5489" s="5" t="s">
        <v>5491</v>
      </c>
      <c r="I5489" s="5"/>
      <c r="J5489" s="5"/>
      <c r="K5489" s="5">
        <v>7</v>
      </c>
      <c r="L5489" s="5" t="s">
        <v>38</v>
      </c>
      <c r="M5489" s="7">
        <v>0</v>
      </c>
      <c r="N5489" s="7">
        <v>0</v>
      </c>
      <c r="O5489" s="7">
        <v>0</v>
      </c>
      <c r="P5489" s="7">
        <v>0</v>
      </c>
    </row>
    <row r="5490" spans="1:16" x14ac:dyDescent="0.25">
      <c r="A5490" s="5" t="s">
        <v>5453</v>
      </c>
      <c r="B5490" s="6">
        <v>46216</v>
      </c>
      <c r="C5490" s="5" t="s">
        <v>17</v>
      </c>
      <c r="D5490" s="5" t="s">
        <v>18</v>
      </c>
      <c r="E5490" s="5" t="s">
        <v>19</v>
      </c>
      <c r="F5490" s="6">
        <v>46223</v>
      </c>
      <c r="G5490" s="5">
        <v>47</v>
      </c>
      <c r="H5490" s="5" t="s">
        <v>5492</v>
      </c>
      <c r="I5490" s="5"/>
      <c r="J5490" s="5"/>
      <c r="K5490" s="5">
        <v>12</v>
      </c>
      <c r="L5490" s="5" t="s">
        <v>38</v>
      </c>
      <c r="M5490" s="7">
        <v>0</v>
      </c>
      <c r="N5490" s="7">
        <v>0</v>
      </c>
      <c r="O5490" s="7">
        <v>0</v>
      </c>
      <c r="P5490" s="7">
        <v>0</v>
      </c>
    </row>
    <row r="5491" spans="1:16" x14ac:dyDescent="0.25">
      <c r="A5491" s="5" t="s">
        <v>5453</v>
      </c>
      <c r="B5491" s="6">
        <v>46216</v>
      </c>
      <c r="C5491" s="5" t="s">
        <v>17</v>
      </c>
      <c r="D5491" s="5" t="s">
        <v>18</v>
      </c>
      <c r="E5491" s="5" t="s">
        <v>19</v>
      </c>
      <c r="F5491" s="6">
        <v>46223</v>
      </c>
      <c r="G5491" s="5">
        <v>48</v>
      </c>
      <c r="H5491" s="5" t="s">
        <v>5493</v>
      </c>
      <c r="I5491" s="5"/>
      <c r="J5491" s="5"/>
      <c r="K5491" s="5">
        <v>4</v>
      </c>
      <c r="L5491" s="5" t="s">
        <v>38</v>
      </c>
      <c r="M5491" s="7">
        <v>0</v>
      </c>
      <c r="N5491" s="7">
        <v>0</v>
      </c>
      <c r="O5491" s="7">
        <v>0</v>
      </c>
      <c r="P5491" s="7">
        <v>0</v>
      </c>
    </row>
    <row r="5492" spans="1:16" x14ac:dyDescent="0.25">
      <c r="A5492" s="5" t="s">
        <v>5453</v>
      </c>
      <c r="B5492" s="6">
        <v>46216</v>
      </c>
      <c r="C5492" s="5" t="s">
        <v>17</v>
      </c>
      <c r="D5492" s="5" t="s">
        <v>18</v>
      </c>
      <c r="E5492" s="5" t="s">
        <v>19</v>
      </c>
      <c r="F5492" s="6">
        <v>46223</v>
      </c>
      <c r="G5492" s="5">
        <v>49</v>
      </c>
      <c r="H5492" s="5" t="s">
        <v>5494</v>
      </c>
      <c r="I5492" s="5"/>
      <c r="J5492" s="5"/>
      <c r="K5492" s="5">
        <v>4</v>
      </c>
      <c r="L5492" s="5" t="s">
        <v>38</v>
      </c>
      <c r="M5492" s="7">
        <v>0</v>
      </c>
      <c r="N5492" s="7">
        <v>0</v>
      </c>
      <c r="O5492" s="7">
        <v>0</v>
      </c>
      <c r="P5492" s="7">
        <v>0</v>
      </c>
    </row>
    <row r="5493" spans="1:16" x14ac:dyDescent="0.25">
      <c r="A5493" s="5" t="s">
        <v>5453</v>
      </c>
      <c r="B5493" s="6">
        <v>46216</v>
      </c>
      <c r="C5493" s="5" t="s">
        <v>17</v>
      </c>
      <c r="D5493" s="5" t="s">
        <v>18</v>
      </c>
      <c r="E5493" s="5" t="s">
        <v>19</v>
      </c>
      <c r="F5493" s="6">
        <v>46223</v>
      </c>
      <c r="G5493" s="5">
        <v>50</v>
      </c>
      <c r="H5493" s="5" t="s">
        <v>3160</v>
      </c>
      <c r="I5493" s="5"/>
      <c r="J5493" s="5"/>
      <c r="K5493" s="5">
        <v>5</v>
      </c>
      <c r="L5493" s="5" t="s">
        <v>38</v>
      </c>
      <c r="M5493" s="7">
        <v>0</v>
      </c>
      <c r="N5493" s="7">
        <v>0</v>
      </c>
      <c r="O5493" s="7">
        <v>0</v>
      </c>
      <c r="P5493" s="7">
        <v>0</v>
      </c>
    </row>
    <row r="5494" spans="1:16" x14ac:dyDescent="0.25">
      <c r="A5494" s="5" t="s">
        <v>5453</v>
      </c>
      <c r="B5494" s="6">
        <v>46216</v>
      </c>
      <c r="C5494" s="5" t="s">
        <v>17</v>
      </c>
      <c r="D5494" s="5" t="s">
        <v>18</v>
      </c>
      <c r="E5494" s="5" t="s">
        <v>19</v>
      </c>
      <c r="F5494" s="6">
        <v>46223</v>
      </c>
      <c r="G5494" s="5">
        <v>51</v>
      </c>
      <c r="H5494" s="5" t="s">
        <v>5495</v>
      </c>
      <c r="I5494" s="5"/>
      <c r="J5494" s="5"/>
      <c r="K5494" s="5">
        <v>10</v>
      </c>
      <c r="L5494" s="5" t="s">
        <v>38</v>
      </c>
      <c r="M5494" s="7">
        <v>0</v>
      </c>
      <c r="N5494" s="7">
        <v>0</v>
      </c>
      <c r="O5494" s="7">
        <v>0</v>
      </c>
      <c r="P5494" s="7">
        <v>0</v>
      </c>
    </row>
    <row r="5495" spans="1:16" x14ac:dyDescent="0.25">
      <c r="A5495" s="5" t="s">
        <v>5453</v>
      </c>
      <c r="B5495" s="6">
        <v>46216</v>
      </c>
      <c r="C5495" s="5" t="s">
        <v>17</v>
      </c>
      <c r="D5495" s="5" t="s">
        <v>18</v>
      </c>
      <c r="E5495" s="5" t="s">
        <v>19</v>
      </c>
      <c r="F5495" s="6">
        <v>46223</v>
      </c>
      <c r="G5495" s="5">
        <v>52</v>
      </c>
      <c r="H5495" s="5" t="s">
        <v>5496</v>
      </c>
      <c r="I5495" s="5"/>
      <c r="J5495" s="5"/>
      <c r="K5495" s="5">
        <v>2</v>
      </c>
      <c r="L5495" s="5" t="s">
        <v>38</v>
      </c>
      <c r="M5495" s="7">
        <v>0</v>
      </c>
      <c r="N5495" s="7">
        <v>0</v>
      </c>
      <c r="O5495" s="7">
        <v>0</v>
      </c>
      <c r="P5495" s="7">
        <v>0</v>
      </c>
    </row>
    <row r="5496" spans="1:16" x14ac:dyDescent="0.25">
      <c r="A5496" s="5" t="s">
        <v>5453</v>
      </c>
      <c r="B5496" s="6">
        <v>46216</v>
      </c>
      <c r="C5496" s="5" t="s">
        <v>17</v>
      </c>
      <c r="D5496" s="5" t="s">
        <v>18</v>
      </c>
      <c r="E5496" s="5" t="s">
        <v>19</v>
      </c>
      <c r="F5496" s="6">
        <v>46223</v>
      </c>
      <c r="G5496" s="5">
        <v>53</v>
      </c>
      <c r="H5496" s="5" t="s">
        <v>3167</v>
      </c>
      <c r="I5496" s="5"/>
      <c r="J5496" s="5"/>
      <c r="K5496" s="5">
        <v>4</v>
      </c>
      <c r="L5496" s="5" t="s">
        <v>38</v>
      </c>
      <c r="M5496" s="7">
        <v>0</v>
      </c>
      <c r="N5496" s="7">
        <v>0</v>
      </c>
      <c r="O5496" s="7">
        <v>0</v>
      </c>
      <c r="P5496" s="7">
        <v>0</v>
      </c>
    </row>
    <row r="5497" spans="1:16" x14ac:dyDescent="0.25">
      <c r="A5497" s="5" t="s">
        <v>5453</v>
      </c>
      <c r="B5497" s="6">
        <v>46216</v>
      </c>
      <c r="C5497" s="5" t="s">
        <v>17</v>
      </c>
      <c r="D5497" s="5" t="s">
        <v>18</v>
      </c>
      <c r="E5497" s="5" t="s">
        <v>19</v>
      </c>
      <c r="F5497" s="6">
        <v>46223</v>
      </c>
      <c r="G5497" s="5">
        <v>54</v>
      </c>
      <c r="H5497" s="5" t="s">
        <v>5497</v>
      </c>
      <c r="I5497" s="5"/>
      <c r="J5497" s="5"/>
      <c r="K5497" s="5">
        <v>3</v>
      </c>
      <c r="L5497" s="5" t="s">
        <v>38</v>
      </c>
      <c r="M5497" s="7">
        <v>0</v>
      </c>
      <c r="N5497" s="7">
        <v>0</v>
      </c>
      <c r="O5497" s="7">
        <v>0</v>
      </c>
      <c r="P5497" s="7">
        <v>0</v>
      </c>
    </row>
    <row r="5498" spans="1:16" x14ac:dyDescent="0.25">
      <c r="A5498" s="5" t="s">
        <v>5453</v>
      </c>
      <c r="B5498" s="6">
        <v>46216</v>
      </c>
      <c r="C5498" s="5" t="s">
        <v>17</v>
      </c>
      <c r="D5498" s="5" t="s">
        <v>18</v>
      </c>
      <c r="E5498" s="5" t="s">
        <v>19</v>
      </c>
      <c r="F5498" s="6">
        <v>46223</v>
      </c>
      <c r="G5498" s="5">
        <v>55</v>
      </c>
      <c r="H5498" s="5" t="s">
        <v>3155</v>
      </c>
      <c r="I5498" s="5"/>
      <c r="J5498" s="5"/>
      <c r="K5498" s="5">
        <v>2</v>
      </c>
      <c r="L5498" s="5" t="s">
        <v>38</v>
      </c>
      <c r="M5498" s="7">
        <v>0</v>
      </c>
      <c r="N5498" s="7">
        <v>0</v>
      </c>
      <c r="O5498" s="7">
        <v>0</v>
      </c>
      <c r="P5498" s="7">
        <v>0</v>
      </c>
    </row>
    <row r="5499" spans="1:16" x14ac:dyDescent="0.25">
      <c r="A5499" s="5" t="s">
        <v>5453</v>
      </c>
      <c r="B5499" s="6">
        <v>46216</v>
      </c>
      <c r="C5499" s="5" t="s">
        <v>17</v>
      </c>
      <c r="D5499" s="5" t="s">
        <v>18</v>
      </c>
      <c r="E5499" s="5" t="s">
        <v>19</v>
      </c>
      <c r="F5499" s="6">
        <v>46223</v>
      </c>
      <c r="G5499" s="5">
        <v>56</v>
      </c>
      <c r="H5499" s="5" t="s">
        <v>3163</v>
      </c>
      <c r="I5499" s="5"/>
      <c r="J5499" s="5"/>
      <c r="K5499" s="5">
        <v>2</v>
      </c>
      <c r="L5499" s="5" t="s">
        <v>38</v>
      </c>
      <c r="M5499" s="7">
        <v>0</v>
      </c>
      <c r="N5499" s="7">
        <v>0</v>
      </c>
      <c r="O5499" s="7">
        <v>0</v>
      </c>
      <c r="P5499" s="7">
        <v>0</v>
      </c>
    </row>
    <row r="5500" spans="1:16" x14ac:dyDescent="0.25">
      <c r="A5500" s="5" t="s">
        <v>5453</v>
      </c>
      <c r="B5500" s="6">
        <v>46216</v>
      </c>
      <c r="C5500" s="5" t="s">
        <v>17</v>
      </c>
      <c r="D5500" s="5" t="s">
        <v>18</v>
      </c>
      <c r="E5500" s="5" t="s">
        <v>19</v>
      </c>
      <c r="F5500" s="6">
        <v>46223</v>
      </c>
      <c r="G5500" s="5">
        <v>57</v>
      </c>
      <c r="H5500" s="5" t="s">
        <v>5498</v>
      </c>
      <c r="I5500" s="5"/>
      <c r="J5500" s="5"/>
      <c r="K5500" s="5">
        <v>4</v>
      </c>
      <c r="L5500" s="5" t="s">
        <v>38</v>
      </c>
      <c r="M5500" s="7">
        <v>0</v>
      </c>
      <c r="N5500" s="7">
        <v>0</v>
      </c>
      <c r="O5500" s="7">
        <v>0</v>
      </c>
      <c r="P5500" s="7">
        <v>0</v>
      </c>
    </row>
    <row r="5501" spans="1:16" x14ac:dyDescent="0.25">
      <c r="A5501" s="5" t="s">
        <v>5453</v>
      </c>
      <c r="B5501" s="6">
        <v>46216</v>
      </c>
      <c r="C5501" s="5" t="s">
        <v>17</v>
      </c>
      <c r="D5501" s="5" t="s">
        <v>18</v>
      </c>
      <c r="E5501" s="5" t="s">
        <v>19</v>
      </c>
      <c r="F5501" s="6">
        <v>46223</v>
      </c>
      <c r="G5501" s="5">
        <v>58</v>
      </c>
      <c r="H5501" s="5" t="s">
        <v>5499</v>
      </c>
      <c r="I5501" s="5"/>
      <c r="J5501" s="5"/>
      <c r="K5501" s="5">
        <v>3</v>
      </c>
      <c r="L5501" s="5" t="s">
        <v>38</v>
      </c>
      <c r="M5501" s="7">
        <v>0</v>
      </c>
      <c r="N5501" s="7">
        <v>0</v>
      </c>
      <c r="O5501" s="7">
        <v>0</v>
      </c>
      <c r="P5501" s="7">
        <v>0</v>
      </c>
    </row>
    <row r="5502" spans="1:16" x14ac:dyDescent="0.25">
      <c r="A5502" s="5" t="s">
        <v>5453</v>
      </c>
      <c r="B5502" s="6">
        <v>46216</v>
      </c>
      <c r="C5502" s="5" t="s">
        <v>17</v>
      </c>
      <c r="D5502" s="5" t="s">
        <v>18</v>
      </c>
      <c r="E5502" s="5" t="s">
        <v>19</v>
      </c>
      <c r="F5502" s="6">
        <v>46223</v>
      </c>
      <c r="G5502" s="5">
        <v>59</v>
      </c>
      <c r="H5502" s="5" t="s">
        <v>5500</v>
      </c>
      <c r="I5502" s="5"/>
      <c r="J5502" s="5"/>
      <c r="K5502" s="5">
        <v>1</v>
      </c>
      <c r="L5502" s="5" t="s">
        <v>38</v>
      </c>
      <c r="M5502" s="7">
        <v>0</v>
      </c>
      <c r="N5502" s="7">
        <v>0</v>
      </c>
      <c r="O5502" s="7">
        <v>0</v>
      </c>
      <c r="P5502" s="7">
        <v>0</v>
      </c>
    </row>
    <row r="5503" spans="1:16" x14ac:dyDescent="0.25">
      <c r="A5503" s="5" t="s">
        <v>5453</v>
      </c>
      <c r="B5503" s="6">
        <v>46216</v>
      </c>
      <c r="C5503" s="5" t="s">
        <v>17</v>
      </c>
      <c r="D5503" s="5" t="s">
        <v>18</v>
      </c>
      <c r="E5503" s="5" t="s">
        <v>19</v>
      </c>
      <c r="F5503" s="6">
        <v>46223</v>
      </c>
      <c r="G5503" s="5">
        <v>60</v>
      </c>
      <c r="H5503" s="5" t="s">
        <v>5501</v>
      </c>
      <c r="I5503" s="5"/>
      <c r="J5503" s="5"/>
      <c r="K5503" s="5">
        <v>5</v>
      </c>
      <c r="L5503" s="5" t="s">
        <v>38</v>
      </c>
      <c r="M5503" s="7">
        <v>0</v>
      </c>
      <c r="N5503" s="7">
        <v>0</v>
      </c>
      <c r="O5503" s="7">
        <v>0</v>
      </c>
      <c r="P5503" s="7">
        <v>0</v>
      </c>
    </row>
    <row r="5504" spans="1:16" x14ac:dyDescent="0.25">
      <c r="A5504" s="5" t="s">
        <v>5453</v>
      </c>
      <c r="B5504" s="6">
        <v>46216</v>
      </c>
      <c r="C5504" s="5" t="s">
        <v>17</v>
      </c>
      <c r="D5504" s="5" t="s">
        <v>18</v>
      </c>
      <c r="E5504" s="5" t="s">
        <v>19</v>
      </c>
      <c r="F5504" s="6">
        <v>46223</v>
      </c>
      <c r="G5504" s="5">
        <v>61</v>
      </c>
      <c r="H5504" s="5" t="s">
        <v>3127</v>
      </c>
      <c r="I5504" s="5"/>
      <c r="J5504" s="5"/>
      <c r="K5504" s="5">
        <v>8</v>
      </c>
      <c r="L5504" s="5" t="s">
        <v>38</v>
      </c>
      <c r="M5504" s="7">
        <v>0</v>
      </c>
      <c r="N5504" s="7">
        <v>0</v>
      </c>
      <c r="O5504" s="7">
        <v>0</v>
      </c>
      <c r="P5504" s="7">
        <v>0</v>
      </c>
    </row>
    <row r="5505" spans="1:16" x14ac:dyDescent="0.25">
      <c r="A5505" s="5" t="s">
        <v>5453</v>
      </c>
      <c r="B5505" s="6">
        <v>46216</v>
      </c>
      <c r="C5505" s="5" t="s">
        <v>17</v>
      </c>
      <c r="D5505" s="5" t="s">
        <v>18</v>
      </c>
      <c r="E5505" s="5" t="s">
        <v>19</v>
      </c>
      <c r="F5505" s="6">
        <v>46223</v>
      </c>
      <c r="G5505" s="5">
        <v>62</v>
      </c>
      <c r="H5505" s="5" t="s">
        <v>5502</v>
      </c>
      <c r="I5505" s="5"/>
      <c r="J5505" s="5"/>
      <c r="K5505" s="5">
        <v>26</v>
      </c>
      <c r="L5505" s="5" t="s">
        <v>38</v>
      </c>
      <c r="M5505" s="7">
        <v>0</v>
      </c>
      <c r="N5505" s="7">
        <v>0</v>
      </c>
      <c r="O5505" s="7">
        <v>0</v>
      </c>
      <c r="P5505" s="7">
        <v>0</v>
      </c>
    </row>
    <row r="5506" spans="1:16" x14ac:dyDescent="0.25">
      <c r="A5506" s="5" t="s">
        <v>5453</v>
      </c>
      <c r="B5506" s="6">
        <v>46216</v>
      </c>
      <c r="C5506" s="5" t="s">
        <v>17</v>
      </c>
      <c r="D5506" s="5" t="s">
        <v>18</v>
      </c>
      <c r="E5506" s="5" t="s">
        <v>19</v>
      </c>
      <c r="F5506" s="6">
        <v>46223</v>
      </c>
      <c r="G5506" s="5">
        <v>63</v>
      </c>
      <c r="H5506" s="5" t="s">
        <v>5503</v>
      </c>
      <c r="I5506" s="5"/>
      <c r="J5506" s="5"/>
      <c r="K5506" s="5">
        <v>6</v>
      </c>
      <c r="L5506" s="5" t="s">
        <v>38</v>
      </c>
      <c r="M5506" s="7">
        <v>0</v>
      </c>
      <c r="N5506" s="7">
        <v>0</v>
      </c>
      <c r="O5506" s="7">
        <v>0</v>
      </c>
      <c r="P5506" s="7">
        <v>0</v>
      </c>
    </row>
    <row r="5507" spans="1:16" x14ac:dyDescent="0.25">
      <c r="A5507" s="5" t="s">
        <v>5453</v>
      </c>
      <c r="B5507" s="6">
        <v>46216</v>
      </c>
      <c r="C5507" s="5" t="s">
        <v>17</v>
      </c>
      <c r="D5507" s="5" t="s">
        <v>18</v>
      </c>
      <c r="E5507" s="5" t="s">
        <v>19</v>
      </c>
      <c r="F5507" s="6">
        <v>46223</v>
      </c>
      <c r="G5507" s="5">
        <v>64</v>
      </c>
      <c r="H5507" s="5" t="s">
        <v>3126</v>
      </c>
      <c r="I5507" s="5"/>
      <c r="J5507" s="5"/>
      <c r="K5507" s="5">
        <v>4</v>
      </c>
      <c r="L5507" s="5" t="s">
        <v>38</v>
      </c>
      <c r="M5507" s="7">
        <v>0</v>
      </c>
      <c r="N5507" s="7">
        <v>0</v>
      </c>
      <c r="O5507" s="7">
        <v>0</v>
      </c>
      <c r="P5507" s="7">
        <v>0</v>
      </c>
    </row>
    <row r="5508" spans="1:16" x14ac:dyDescent="0.25">
      <c r="A5508" s="5" t="s">
        <v>5453</v>
      </c>
      <c r="B5508" s="6">
        <v>46216</v>
      </c>
      <c r="C5508" s="5" t="s">
        <v>17</v>
      </c>
      <c r="D5508" s="5" t="s">
        <v>18</v>
      </c>
      <c r="E5508" s="5" t="s">
        <v>19</v>
      </c>
      <c r="F5508" s="6">
        <v>46223</v>
      </c>
      <c r="G5508" s="5">
        <v>65</v>
      </c>
      <c r="H5508" s="5" t="s">
        <v>3159</v>
      </c>
      <c r="I5508" s="5"/>
      <c r="J5508" s="5"/>
      <c r="K5508" s="5">
        <v>3</v>
      </c>
      <c r="L5508" s="5" t="s">
        <v>38</v>
      </c>
      <c r="M5508" s="7">
        <v>0</v>
      </c>
      <c r="N5508" s="7">
        <v>0</v>
      </c>
      <c r="O5508" s="7">
        <v>0</v>
      </c>
      <c r="P5508" s="7">
        <v>0</v>
      </c>
    </row>
    <row r="5509" spans="1:16" x14ac:dyDescent="0.25">
      <c r="A5509" s="5" t="s">
        <v>5453</v>
      </c>
      <c r="B5509" s="6">
        <v>46216</v>
      </c>
      <c r="C5509" s="5" t="s">
        <v>17</v>
      </c>
      <c r="D5509" s="5" t="s">
        <v>18</v>
      </c>
      <c r="E5509" s="5" t="s">
        <v>19</v>
      </c>
      <c r="F5509" s="6">
        <v>46223</v>
      </c>
      <c r="G5509" s="5">
        <v>66</v>
      </c>
      <c r="H5509" s="5" t="s">
        <v>5504</v>
      </c>
      <c r="I5509" s="5"/>
      <c r="J5509" s="5"/>
      <c r="K5509" s="5">
        <v>8</v>
      </c>
      <c r="L5509" s="5" t="s">
        <v>38</v>
      </c>
      <c r="M5509" s="7">
        <v>0</v>
      </c>
      <c r="N5509" s="7">
        <v>0</v>
      </c>
      <c r="O5509" s="7">
        <v>0</v>
      </c>
      <c r="P5509" s="7">
        <v>0</v>
      </c>
    </row>
    <row r="5510" spans="1:16" x14ac:dyDescent="0.25">
      <c r="A5510" s="5" t="s">
        <v>5453</v>
      </c>
      <c r="B5510" s="6">
        <v>46216</v>
      </c>
      <c r="C5510" s="5" t="s">
        <v>17</v>
      </c>
      <c r="D5510" s="5" t="s">
        <v>18</v>
      </c>
      <c r="E5510" s="5" t="s">
        <v>19</v>
      </c>
      <c r="F5510" s="6">
        <v>46223</v>
      </c>
      <c r="G5510" s="5">
        <v>67</v>
      </c>
      <c r="H5510" s="5" t="s">
        <v>3134</v>
      </c>
      <c r="I5510" s="5"/>
      <c r="J5510" s="5"/>
      <c r="K5510" s="5">
        <v>3</v>
      </c>
      <c r="L5510" s="5" t="s">
        <v>38</v>
      </c>
      <c r="M5510" s="7">
        <v>0</v>
      </c>
      <c r="N5510" s="7">
        <v>0</v>
      </c>
      <c r="O5510" s="7">
        <v>0</v>
      </c>
      <c r="P5510" s="7">
        <v>0</v>
      </c>
    </row>
    <row r="5511" spans="1:16" x14ac:dyDescent="0.25">
      <c r="A5511" s="5" t="s">
        <v>5453</v>
      </c>
      <c r="B5511" s="6">
        <v>46216</v>
      </c>
      <c r="C5511" s="5" t="s">
        <v>17</v>
      </c>
      <c r="D5511" s="5" t="s">
        <v>18</v>
      </c>
      <c r="E5511" s="5" t="s">
        <v>19</v>
      </c>
      <c r="F5511" s="6">
        <v>46223</v>
      </c>
      <c r="G5511" s="5">
        <v>68</v>
      </c>
      <c r="H5511" s="5" t="s">
        <v>5505</v>
      </c>
      <c r="I5511" s="5"/>
      <c r="J5511" s="5"/>
      <c r="K5511" s="5">
        <v>2</v>
      </c>
      <c r="L5511" s="5" t="s">
        <v>38</v>
      </c>
      <c r="M5511" s="7">
        <v>0</v>
      </c>
      <c r="N5511" s="7">
        <v>0</v>
      </c>
      <c r="O5511" s="7">
        <v>0</v>
      </c>
      <c r="P5511" s="7">
        <v>0</v>
      </c>
    </row>
    <row r="5512" spans="1:16" x14ac:dyDescent="0.25">
      <c r="A5512" s="5" t="s">
        <v>5453</v>
      </c>
      <c r="B5512" s="6">
        <v>46216</v>
      </c>
      <c r="C5512" s="5" t="s">
        <v>17</v>
      </c>
      <c r="D5512" s="5" t="s">
        <v>18</v>
      </c>
      <c r="E5512" s="5" t="s">
        <v>19</v>
      </c>
      <c r="F5512" s="6">
        <v>46223</v>
      </c>
      <c r="G5512" s="5">
        <v>69</v>
      </c>
      <c r="H5512" s="5" t="s">
        <v>5506</v>
      </c>
      <c r="I5512" s="5"/>
      <c r="J5512" s="5"/>
      <c r="K5512" s="5">
        <v>4</v>
      </c>
      <c r="L5512" s="5" t="s">
        <v>38</v>
      </c>
      <c r="M5512" s="7">
        <v>0</v>
      </c>
      <c r="N5512" s="7">
        <v>0</v>
      </c>
      <c r="O5512" s="7">
        <v>0</v>
      </c>
      <c r="P5512" s="7">
        <v>0</v>
      </c>
    </row>
    <row r="5513" spans="1:16" x14ac:dyDescent="0.25">
      <c r="A5513" s="5" t="s">
        <v>5453</v>
      </c>
      <c r="B5513" s="6">
        <v>46216</v>
      </c>
      <c r="C5513" s="5" t="s">
        <v>17</v>
      </c>
      <c r="D5513" s="5" t="s">
        <v>18</v>
      </c>
      <c r="E5513" s="5" t="s">
        <v>19</v>
      </c>
      <c r="F5513" s="6">
        <v>46223</v>
      </c>
      <c r="G5513" s="5">
        <v>70</v>
      </c>
      <c r="H5513" s="5" t="s">
        <v>5507</v>
      </c>
      <c r="I5513" s="5"/>
      <c r="J5513" s="5"/>
      <c r="K5513" s="5">
        <v>1</v>
      </c>
      <c r="L5513" s="5" t="s">
        <v>38</v>
      </c>
      <c r="M5513" s="7">
        <v>0</v>
      </c>
      <c r="N5513" s="7">
        <v>0</v>
      </c>
      <c r="O5513" s="7">
        <v>0</v>
      </c>
      <c r="P5513" s="7">
        <v>0</v>
      </c>
    </row>
    <row r="5514" spans="1:16" x14ac:dyDescent="0.25">
      <c r="A5514" s="5" t="s">
        <v>5453</v>
      </c>
      <c r="B5514" s="6">
        <v>46216</v>
      </c>
      <c r="C5514" s="5" t="s">
        <v>17</v>
      </c>
      <c r="D5514" s="5" t="s">
        <v>18</v>
      </c>
      <c r="E5514" s="5" t="s">
        <v>19</v>
      </c>
      <c r="F5514" s="6">
        <v>46223</v>
      </c>
      <c r="G5514" s="5">
        <v>71</v>
      </c>
      <c r="H5514" s="5" t="s">
        <v>4788</v>
      </c>
      <c r="I5514" s="5"/>
      <c r="J5514" s="5"/>
      <c r="K5514" s="5">
        <v>30</v>
      </c>
      <c r="L5514" s="5" t="s">
        <v>38</v>
      </c>
      <c r="M5514" s="7">
        <v>0</v>
      </c>
      <c r="N5514" s="7">
        <v>0</v>
      </c>
      <c r="O5514" s="7">
        <v>0</v>
      </c>
      <c r="P5514" s="7">
        <v>0</v>
      </c>
    </row>
    <row r="5515" spans="1:16" x14ac:dyDescent="0.25">
      <c r="A5515" s="5" t="s">
        <v>5453</v>
      </c>
      <c r="B5515" s="6">
        <v>46216</v>
      </c>
      <c r="C5515" s="5" t="s">
        <v>17</v>
      </c>
      <c r="D5515" s="5" t="s">
        <v>18</v>
      </c>
      <c r="E5515" s="5" t="s">
        <v>19</v>
      </c>
      <c r="F5515" s="6">
        <v>46223</v>
      </c>
      <c r="G5515" s="5">
        <v>72</v>
      </c>
      <c r="H5515" s="5" t="s">
        <v>5508</v>
      </c>
      <c r="I5515" s="5"/>
      <c r="J5515" s="5"/>
      <c r="K5515" s="5">
        <v>39</v>
      </c>
      <c r="L5515" s="5" t="s">
        <v>38</v>
      </c>
      <c r="M5515" s="7">
        <v>0</v>
      </c>
      <c r="N5515" s="7">
        <v>0</v>
      </c>
      <c r="O5515" s="7">
        <v>0</v>
      </c>
      <c r="P5515" s="7">
        <v>0</v>
      </c>
    </row>
    <row r="5516" spans="1:16" x14ac:dyDescent="0.25">
      <c r="A5516" s="5" t="s">
        <v>5453</v>
      </c>
      <c r="B5516" s="6">
        <v>46216</v>
      </c>
      <c r="C5516" s="5" t="s">
        <v>17</v>
      </c>
      <c r="D5516" s="5" t="s">
        <v>18</v>
      </c>
      <c r="E5516" s="5" t="s">
        <v>19</v>
      </c>
      <c r="F5516" s="6">
        <v>46223</v>
      </c>
      <c r="G5516" s="5">
        <v>73</v>
      </c>
      <c r="H5516" s="5" t="s">
        <v>5509</v>
      </c>
      <c r="I5516" s="5"/>
      <c r="J5516" s="5"/>
      <c r="K5516" s="5">
        <v>4</v>
      </c>
      <c r="L5516" s="5" t="s">
        <v>38</v>
      </c>
      <c r="M5516" s="7">
        <v>0</v>
      </c>
      <c r="N5516" s="7">
        <v>0</v>
      </c>
      <c r="O5516" s="7">
        <v>0</v>
      </c>
      <c r="P5516" s="7">
        <v>0</v>
      </c>
    </row>
    <row r="5517" spans="1:16" x14ac:dyDescent="0.25">
      <c r="A5517" s="5" t="s">
        <v>5453</v>
      </c>
      <c r="B5517" s="6">
        <v>46216</v>
      </c>
      <c r="C5517" s="5" t="s">
        <v>17</v>
      </c>
      <c r="D5517" s="5" t="s">
        <v>18</v>
      </c>
      <c r="E5517" s="5" t="s">
        <v>19</v>
      </c>
      <c r="F5517" s="6">
        <v>46223</v>
      </c>
      <c r="G5517" s="5">
        <v>74</v>
      </c>
      <c r="H5517" s="5" t="s">
        <v>5510</v>
      </c>
      <c r="I5517" s="5"/>
      <c r="J5517" s="5"/>
      <c r="K5517" s="5">
        <v>1</v>
      </c>
      <c r="L5517" s="5" t="s">
        <v>38</v>
      </c>
      <c r="M5517" s="7">
        <v>0</v>
      </c>
      <c r="N5517" s="7">
        <v>0</v>
      </c>
      <c r="O5517" s="7">
        <v>0</v>
      </c>
      <c r="P5517" s="7">
        <v>0</v>
      </c>
    </row>
    <row r="5518" spans="1:16" x14ac:dyDescent="0.25">
      <c r="A5518" s="5" t="s">
        <v>5453</v>
      </c>
      <c r="B5518" s="6">
        <v>46216</v>
      </c>
      <c r="C5518" s="5" t="s">
        <v>17</v>
      </c>
      <c r="D5518" s="5" t="s">
        <v>18</v>
      </c>
      <c r="E5518" s="5" t="s">
        <v>19</v>
      </c>
      <c r="F5518" s="6">
        <v>46223</v>
      </c>
      <c r="G5518" s="5">
        <v>75</v>
      </c>
      <c r="H5518" s="5" t="s">
        <v>5511</v>
      </c>
      <c r="I5518" s="5"/>
      <c r="J5518" s="5"/>
      <c r="K5518" s="5">
        <v>1</v>
      </c>
      <c r="L5518" s="5" t="s">
        <v>38</v>
      </c>
      <c r="M5518" s="7">
        <v>0</v>
      </c>
      <c r="N5518" s="7">
        <v>0</v>
      </c>
      <c r="O5518" s="7">
        <v>0</v>
      </c>
      <c r="P5518" s="7">
        <v>0</v>
      </c>
    </row>
    <row r="5519" spans="1:16" x14ac:dyDescent="0.25">
      <c r="A5519" s="5" t="s">
        <v>5453</v>
      </c>
      <c r="B5519" s="6">
        <v>46216</v>
      </c>
      <c r="C5519" s="5" t="s">
        <v>17</v>
      </c>
      <c r="D5519" s="5" t="s">
        <v>18</v>
      </c>
      <c r="E5519" s="5" t="s">
        <v>19</v>
      </c>
      <c r="F5519" s="6">
        <v>46223</v>
      </c>
      <c r="G5519" s="5">
        <v>76</v>
      </c>
      <c r="H5519" s="5" t="s">
        <v>5512</v>
      </c>
      <c r="I5519" s="5"/>
      <c r="J5519" s="5"/>
      <c r="K5519" s="5">
        <v>1</v>
      </c>
      <c r="L5519" s="5" t="s">
        <v>38</v>
      </c>
      <c r="M5519" s="7">
        <v>0</v>
      </c>
      <c r="N5519" s="7">
        <v>0</v>
      </c>
      <c r="O5519" s="7">
        <v>0</v>
      </c>
      <c r="P5519" s="7">
        <v>0</v>
      </c>
    </row>
    <row r="5520" spans="1:16" x14ac:dyDescent="0.25">
      <c r="A5520" s="5" t="s">
        <v>5453</v>
      </c>
      <c r="B5520" s="6">
        <v>46216</v>
      </c>
      <c r="C5520" s="5" t="s">
        <v>17</v>
      </c>
      <c r="D5520" s="5" t="s">
        <v>18</v>
      </c>
      <c r="E5520" s="5" t="s">
        <v>19</v>
      </c>
      <c r="F5520" s="6">
        <v>46223</v>
      </c>
      <c r="G5520" s="5">
        <v>77</v>
      </c>
      <c r="H5520" s="5" t="s">
        <v>5513</v>
      </c>
      <c r="I5520" s="5"/>
      <c r="J5520" s="5"/>
      <c r="K5520" s="5">
        <v>1</v>
      </c>
      <c r="L5520" s="5" t="s">
        <v>38</v>
      </c>
      <c r="M5520" s="7">
        <v>0</v>
      </c>
      <c r="N5520" s="7">
        <v>0</v>
      </c>
      <c r="O5520" s="7">
        <v>0</v>
      </c>
      <c r="P5520" s="7">
        <v>0</v>
      </c>
    </row>
    <row r="5521" spans="1:16" x14ac:dyDescent="0.25">
      <c r="A5521" s="5" t="s">
        <v>5453</v>
      </c>
      <c r="B5521" s="6">
        <v>46216</v>
      </c>
      <c r="C5521" s="5" t="s">
        <v>17</v>
      </c>
      <c r="D5521" s="5" t="s">
        <v>18</v>
      </c>
      <c r="E5521" s="5" t="s">
        <v>19</v>
      </c>
      <c r="F5521" s="6">
        <v>46223</v>
      </c>
      <c r="G5521" s="5">
        <v>78</v>
      </c>
      <c r="H5521" s="5" t="s">
        <v>5514</v>
      </c>
      <c r="I5521" s="5"/>
      <c r="J5521" s="5"/>
      <c r="K5521" s="5">
        <v>70</v>
      </c>
      <c r="L5521" s="5" t="s">
        <v>38</v>
      </c>
      <c r="M5521" s="7">
        <v>0</v>
      </c>
      <c r="N5521" s="7">
        <v>0</v>
      </c>
      <c r="O5521" s="7">
        <v>0</v>
      </c>
      <c r="P5521" s="7">
        <v>0</v>
      </c>
    </row>
    <row r="5522" spans="1:16" x14ac:dyDescent="0.25">
      <c r="A5522" s="5" t="s">
        <v>5453</v>
      </c>
      <c r="B5522" s="6">
        <v>46216</v>
      </c>
      <c r="C5522" s="5" t="s">
        <v>17</v>
      </c>
      <c r="D5522" s="5" t="s">
        <v>18</v>
      </c>
      <c r="E5522" s="5" t="s">
        <v>19</v>
      </c>
      <c r="F5522" s="6">
        <v>46223</v>
      </c>
      <c r="G5522" s="5">
        <v>79</v>
      </c>
      <c r="H5522" s="5" t="s">
        <v>5515</v>
      </c>
      <c r="I5522" s="5"/>
      <c r="J5522" s="5"/>
      <c r="K5522" s="5">
        <v>8</v>
      </c>
      <c r="L5522" s="5" t="s">
        <v>38</v>
      </c>
      <c r="M5522" s="7">
        <v>0</v>
      </c>
      <c r="N5522" s="7">
        <v>0</v>
      </c>
      <c r="O5522" s="7">
        <v>0</v>
      </c>
      <c r="P5522" s="7">
        <v>0</v>
      </c>
    </row>
    <row r="5523" spans="1:16" x14ac:dyDescent="0.25">
      <c r="A5523" s="5" t="s">
        <v>5453</v>
      </c>
      <c r="B5523" s="6">
        <v>46216</v>
      </c>
      <c r="C5523" s="5" t="s">
        <v>17</v>
      </c>
      <c r="D5523" s="5" t="s">
        <v>18</v>
      </c>
      <c r="E5523" s="5" t="s">
        <v>19</v>
      </c>
      <c r="F5523" s="6">
        <v>46223</v>
      </c>
      <c r="G5523" s="5">
        <v>80</v>
      </c>
      <c r="H5523" s="5" t="s">
        <v>5516</v>
      </c>
      <c r="I5523" s="5"/>
      <c r="J5523" s="5"/>
      <c r="K5523" s="5">
        <v>6</v>
      </c>
      <c r="L5523" s="5" t="s">
        <v>38</v>
      </c>
      <c r="M5523" s="7">
        <v>0</v>
      </c>
      <c r="N5523" s="7">
        <v>0</v>
      </c>
      <c r="O5523" s="7">
        <v>0</v>
      </c>
      <c r="P5523" s="7">
        <v>0</v>
      </c>
    </row>
    <row r="5524" spans="1:16" x14ac:dyDescent="0.25">
      <c r="A5524" s="5" t="s">
        <v>5453</v>
      </c>
      <c r="B5524" s="6">
        <v>46216</v>
      </c>
      <c r="C5524" s="5" t="s">
        <v>17</v>
      </c>
      <c r="D5524" s="5" t="s">
        <v>18</v>
      </c>
      <c r="E5524" s="5" t="s">
        <v>19</v>
      </c>
      <c r="F5524" s="6">
        <v>46223</v>
      </c>
      <c r="G5524" s="5">
        <v>81</v>
      </c>
      <c r="H5524" s="5" t="s">
        <v>5517</v>
      </c>
      <c r="I5524" s="5"/>
      <c r="J5524" s="5"/>
      <c r="K5524" s="5">
        <v>4</v>
      </c>
      <c r="L5524" s="5" t="s">
        <v>38</v>
      </c>
      <c r="M5524" s="7">
        <v>0</v>
      </c>
      <c r="N5524" s="7">
        <v>0</v>
      </c>
      <c r="O5524" s="7">
        <v>0</v>
      </c>
      <c r="P5524" s="7">
        <v>0</v>
      </c>
    </row>
    <row r="5525" spans="1:16" x14ac:dyDescent="0.25">
      <c r="A5525" s="5" t="s">
        <v>5453</v>
      </c>
      <c r="B5525" s="6">
        <v>46216</v>
      </c>
      <c r="C5525" s="5" t="s">
        <v>17</v>
      </c>
      <c r="D5525" s="5" t="s">
        <v>18</v>
      </c>
      <c r="E5525" s="5" t="s">
        <v>19</v>
      </c>
      <c r="F5525" s="6">
        <v>46223</v>
      </c>
      <c r="G5525" s="5">
        <v>82</v>
      </c>
      <c r="H5525" s="5" t="s">
        <v>5518</v>
      </c>
      <c r="I5525" s="5"/>
      <c r="J5525" s="5"/>
      <c r="K5525" s="5">
        <v>24</v>
      </c>
      <c r="L5525" s="5" t="s">
        <v>38</v>
      </c>
      <c r="M5525" s="7">
        <v>0</v>
      </c>
      <c r="N5525" s="7">
        <v>0</v>
      </c>
      <c r="O5525" s="7">
        <v>0</v>
      </c>
      <c r="P5525" s="7">
        <v>0</v>
      </c>
    </row>
    <row r="5526" spans="1:16" x14ac:dyDescent="0.25">
      <c r="A5526" s="5" t="s">
        <v>5453</v>
      </c>
      <c r="B5526" s="6">
        <v>46216</v>
      </c>
      <c r="C5526" s="5" t="s">
        <v>17</v>
      </c>
      <c r="D5526" s="5" t="s">
        <v>18</v>
      </c>
      <c r="E5526" s="5" t="s">
        <v>19</v>
      </c>
      <c r="F5526" s="6">
        <v>46223</v>
      </c>
      <c r="G5526" s="5">
        <v>83</v>
      </c>
      <c r="H5526" s="5" t="s">
        <v>5519</v>
      </c>
      <c r="I5526" s="5"/>
      <c r="J5526" s="5"/>
      <c r="K5526" s="5">
        <v>4</v>
      </c>
      <c r="L5526" s="5" t="s">
        <v>38</v>
      </c>
      <c r="M5526" s="7">
        <v>0</v>
      </c>
      <c r="N5526" s="7">
        <v>0</v>
      </c>
      <c r="O5526" s="7">
        <v>0</v>
      </c>
      <c r="P5526" s="7">
        <v>0</v>
      </c>
    </row>
    <row r="5527" spans="1:16" x14ac:dyDescent="0.25">
      <c r="A5527" s="5" t="s">
        <v>5520</v>
      </c>
      <c r="B5527" s="6">
        <v>46216</v>
      </c>
      <c r="C5527" s="5" t="s">
        <v>40</v>
      </c>
      <c r="D5527" s="5" t="s">
        <v>18</v>
      </c>
      <c r="E5527" s="5" t="s">
        <v>19</v>
      </c>
      <c r="F5527" s="6">
        <v>46226</v>
      </c>
      <c r="G5527" s="5">
        <v>1</v>
      </c>
      <c r="H5527" s="5" t="s">
        <v>5521</v>
      </c>
      <c r="I5527" s="5" t="s">
        <v>5522</v>
      </c>
      <c r="J5527" s="5"/>
      <c r="K5527" s="5">
        <v>10</v>
      </c>
      <c r="L5527" s="5" t="s">
        <v>38</v>
      </c>
      <c r="M5527" s="7">
        <v>2163.94</v>
      </c>
      <c r="N5527" s="7">
        <v>2560.0100000000002</v>
      </c>
      <c r="O5527" s="7">
        <v>21639.4</v>
      </c>
      <c r="P5527" s="7">
        <v>26400.07</v>
      </c>
    </row>
    <row r="5528" spans="1:16" x14ac:dyDescent="0.25">
      <c r="A5528" s="5" t="s">
        <v>5520</v>
      </c>
      <c r="B5528" s="6">
        <v>46216</v>
      </c>
      <c r="C5528" s="5" t="s">
        <v>40</v>
      </c>
      <c r="D5528" s="5" t="s">
        <v>18</v>
      </c>
      <c r="E5528" s="5" t="s">
        <v>19</v>
      </c>
      <c r="F5528" s="6">
        <v>46226</v>
      </c>
      <c r="G5528" s="5">
        <v>2</v>
      </c>
      <c r="H5528" s="5" t="s">
        <v>5523</v>
      </c>
      <c r="I5528" s="5" t="s">
        <v>5524</v>
      </c>
      <c r="J5528" s="5"/>
      <c r="K5528" s="5">
        <v>6</v>
      </c>
      <c r="L5528" s="5" t="s">
        <v>38</v>
      </c>
      <c r="M5528" s="7">
        <v>2028.69</v>
      </c>
      <c r="N5528" s="7">
        <v>2400.0100000000002</v>
      </c>
      <c r="O5528" s="7">
        <v>12172.14</v>
      </c>
      <c r="P5528" s="7">
        <v>14850.01</v>
      </c>
    </row>
    <row r="5529" spans="1:16" x14ac:dyDescent="0.25">
      <c r="A5529" s="5" t="s">
        <v>5520</v>
      </c>
      <c r="B5529" s="6">
        <v>46216</v>
      </c>
      <c r="C5529" s="5" t="s">
        <v>40</v>
      </c>
      <c r="D5529" s="5" t="s">
        <v>18</v>
      </c>
      <c r="E5529" s="5" t="s">
        <v>19</v>
      </c>
      <c r="F5529" s="6">
        <v>46226</v>
      </c>
      <c r="G5529" s="5">
        <v>3</v>
      </c>
      <c r="H5529" s="5" t="s">
        <v>5525</v>
      </c>
      <c r="I5529" s="5" t="s">
        <v>5526</v>
      </c>
      <c r="J5529" s="5"/>
      <c r="K5529" s="5">
        <v>6</v>
      </c>
      <c r="L5529" s="5" t="s">
        <v>38</v>
      </c>
      <c r="M5529" s="7">
        <v>473.37</v>
      </c>
      <c r="N5529" s="7">
        <v>560.01</v>
      </c>
      <c r="O5529" s="7">
        <v>2840.22</v>
      </c>
      <c r="P5529" s="7">
        <v>3465.07</v>
      </c>
    </row>
    <row r="5530" spans="1:16" x14ac:dyDescent="0.25">
      <c r="A5530" s="5" t="s">
        <v>5520</v>
      </c>
      <c r="B5530" s="6">
        <v>46216</v>
      </c>
      <c r="C5530" s="5" t="s">
        <v>40</v>
      </c>
      <c r="D5530" s="5" t="s">
        <v>18</v>
      </c>
      <c r="E5530" s="5" t="s">
        <v>19</v>
      </c>
      <c r="F5530" s="6">
        <v>46226</v>
      </c>
      <c r="G5530" s="5">
        <v>4</v>
      </c>
      <c r="H5530" s="5" t="s">
        <v>5527</v>
      </c>
      <c r="I5530" s="5" t="s">
        <v>5522</v>
      </c>
      <c r="J5530" s="5"/>
      <c r="K5530" s="5">
        <v>30</v>
      </c>
      <c r="L5530" s="5" t="s">
        <v>38</v>
      </c>
      <c r="M5530" s="7">
        <v>2163.94</v>
      </c>
      <c r="N5530" s="7">
        <v>2560.0100000000002</v>
      </c>
      <c r="O5530" s="7">
        <v>64918.2</v>
      </c>
      <c r="P5530" s="7">
        <v>79200.2</v>
      </c>
    </row>
    <row r="5531" spans="1:16" x14ac:dyDescent="0.25">
      <c r="A5531" s="5" t="s">
        <v>5520</v>
      </c>
      <c r="B5531" s="6">
        <v>46216</v>
      </c>
      <c r="C5531" s="5" t="s">
        <v>40</v>
      </c>
      <c r="D5531" s="5" t="s">
        <v>18</v>
      </c>
      <c r="E5531" s="5" t="s">
        <v>19</v>
      </c>
      <c r="F5531" s="6">
        <v>46226</v>
      </c>
      <c r="G5531" s="5">
        <v>5</v>
      </c>
      <c r="H5531" s="5" t="s">
        <v>5528</v>
      </c>
      <c r="I5531" s="5" t="s">
        <v>5529</v>
      </c>
      <c r="J5531" s="5"/>
      <c r="K5531" s="5">
        <v>1</v>
      </c>
      <c r="L5531" s="5" t="s">
        <v>38</v>
      </c>
      <c r="M5531" s="7">
        <v>556.04999999999995</v>
      </c>
      <c r="N5531" s="7">
        <v>657.82</v>
      </c>
      <c r="O5531" s="7">
        <v>556.04999999999995</v>
      </c>
      <c r="P5531" s="7">
        <v>678.38</v>
      </c>
    </row>
    <row r="5532" spans="1:16" x14ac:dyDescent="0.25">
      <c r="A5532" s="5" t="s">
        <v>5530</v>
      </c>
      <c r="B5532" s="6">
        <v>46216</v>
      </c>
      <c r="C5532" s="5" t="s">
        <v>40</v>
      </c>
      <c r="D5532" s="5" t="s">
        <v>18</v>
      </c>
      <c r="E5532" s="5" t="s">
        <v>19</v>
      </c>
      <c r="F5532" s="6">
        <v>46217</v>
      </c>
      <c r="G5532" s="5">
        <v>1</v>
      </c>
      <c r="H5532" s="5" t="s">
        <v>5531</v>
      </c>
      <c r="I5532" s="5"/>
      <c r="J5532" s="5"/>
      <c r="K5532" s="5">
        <v>35</v>
      </c>
      <c r="L5532" s="5" t="s">
        <v>38</v>
      </c>
      <c r="M5532" s="7">
        <v>108.69</v>
      </c>
      <c r="N5532" s="7">
        <v>132.6</v>
      </c>
      <c r="O5532" s="7">
        <v>3804.15</v>
      </c>
      <c r="P5532" s="7">
        <v>4641.0600000000004</v>
      </c>
    </row>
    <row r="5533" spans="1:16" x14ac:dyDescent="0.25">
      <c r="A5533" s="5" t="s">
        <v>5530</v>
      </c>
      <c r="B5533" s="6">
        <v>46216</v>
      </c>
      <c r="C5533" s="5" t="s">
        <v>40</v>
      </c>
      <c r="D5533" s="5" t="s">
        <v>18</v>
      </c>
      <c r="E5533" s="5" t="s">
        <v>19</v>
      </c>
      <c r="F5533" s="6">
        <v>46217</v>
      </c>
      <c r="G5533" s="5">
        <v>2</v>
      </c>
      <c r="H5533" s="5" t="s">
        <v>5532</v>
      </c>
      <c r="I5533" s="5"/>
      <c r="J5533" s="5"/>
      <c r="K5533" s="5">
        <v>9</v>
      </c>
      <c r="L5533" s="5" t="s">
        <v>38</v>
      </c>
      <c r="M5533" s="7">
        <v>313.17</v>
      </c>
      <c r="N5533" s="7">
        <v>382.07</v>
      </c>
      <c r="O5533" s="7">
        <v>2818.53</v>
      </c>
      <c r="P5533" s="7">
        <v>3438.61</v>
      </c>
    </row>
    <row r="5534" spans="1:16" x14ac:dyDescent="0.25">
      <c r="A5534" s="5" t="s">
        <v>5530</v>
      </c>
      <c r="B5534" s="6">
        <v>46216</v>
      </c>
      <c r="C5534" s="5" t="s">
        <v>40</v>
      </c>
      <c r="D5534" s="5" t="s">
        <v>18</v>
      </c>
      <c r="E5534" s="5" t="s">
        <v>19</v>
      </c>
      <c r="F5534" s="6">
        <v>46217</v>
      </c>
      <c r="G5534" s="5">
        <v>3</v>
      </c>
      <c r="H5534" s="5" t="s">
        <v>5533</v>
      </c>
      <c r="I5534" s="5"/>
      <c r="J5534" s="5"/>
      <c r="K5534" s="5">
        <v>54</v>
      </c>
      <c r="L5534" s="5" t="s">
        <v>38</v>
      </c>
      <c r="M5534" s="7">
        <v>41.14</v>
      </c>
      <c r="N5534" s="7">
        <v>50.19</v>
      </c>
      <c r="O5534" s="7">
        <v>2221.56</v>
      </c>
      <c r="P5534" s="7">
        <v>2710.3</v>
      </c>
    </row>
    <row r="5535" spans="1:16" x14ac:dyDescent="0.25">
      <c r="A5535" s="5" t="s">
        <v>5530</v>
      </c>
      <c r="B5535" s="6">
        <v>46216</v>
      </c>
      <c r="C5535" s="5" t="s">
        <v>40</v>
      </c>
      <c r="D5535" s="5" t="s">
        <v>18</v>
      </c>
      <c r="E5535" s="5" t="s">
        <v>19</v>
      </c>
      <c r="F5535" s="6">
        <v>46217</v>
      </c>
      <c r="G5535" s="5">
        <v>4</v>
      </c>
      <c r="H5535" s="5" t="s">
        <v>5534</v>
      </c>
      <c r="I5535" s="5"/>
      <c r="J5535" s="5"/>
      <c r="K5535" s="5">
        <v>90</v>
      </c>
      <c r="L5535" s="5" t="s">
        <v>38</v>
      </c>
      <c r="M5535" s="7">
        <v>187.86</v>
      </c>
      <c r="N5535" s="7">
        <v>229.19</v>
      </c>
      <c r="O5535" s="7">
        <v>16907.400000000001</v>
      </c>
      <c r="P5535" s="7">
        <v>20627.03</v>
      </c>
    </row>
    <row r="5536" spans="1:16" x14ac:dyDescent="0.25">
      <c r="A5536" s="5" t="s">
        <v>5530</v>
      </c>
      <c r="B5536" s="6">
        <v>46216</v>
      </c>
      <c r="C5536" s="5" t="s">
        <v>40</v>
      </c>
      <c r="D5536" s="5" t="s">
        <v>18</v>
      </c>
      <c r="E5536" s="5" t="s">
        <v>19</v>
      </c>
      <c r="F5536" s="6">
        <v>46217</v>
      </c>
      <c r="G5536" s="5">
        <v>5</v>
      </c>
      <c r="H5536" s="5" t="s">
        <v>3473</v>
      </c>
      <c r="I5536" s="5"/>
      <c r="J5536" s="5"/>
      <c r="K5536" s="5">
        <v>3350</v>
      </c>
      <c r="L5536" s="5" t="s">
        <v>21</v>
      </c>
      <c r="M5536" s="7">
        <v>76.52</v>
      </c>
      <c r="N5536" s="7">
        <v>93.35</v>
      </c>
      <c r="O5536" s="7">
        <v>256342</v>
      </c>
      <c r="P5536" s="7">
        <v>312737.24</v>
      </c>
    </row>
    <row r="5537" spans="1:16" x14ac:dyDescent="0.25">
      <c r="A5537" s="5" t="s">
        <v>5530</v>
      </c>
      <c r="B5537" s="6">
        <v>46216</v>
      </c>
      <c r="C5537" s="5" t="s">
        <v>40</v>
      </c>
      <c r="D5537" s="5" t="s">
        <v>18</v>
      </c>
      <c r="E5537" s="5" t="s">
        <v>19</v>
      </c>
      <c r="F5537" s="6">
        <v>46217</v>
      </c>
      <c r="G5537" s="5">
        <v>6</v>
      </c>
      <c r="H5537" s="5" t="s">
        <v>5535</v>
      </c>
      <c r="I5537" s="5"/>
      <c r="J5537" s="5"/>
      <c r="K5537" s="5">
        <v>225</v>
      </c>
      <c r="L5537" s="5" t="s">
        <v>38</v>
      </c>
      <c r="M5537" s="7">
        <v>954.85</v>
      </c>
      <c r="N5537" s="7">
        <v>1164.92</v>
      </c>
      <c r="O5537" s="7">
        <v>214841.25</v>
      </c>
      <c r="P5537" s="7">
        <v>262106.33</v>
      </c>
    </row>
    <row r="5538" spans="1:16" x14ac:dyDescent="0.25">
      <c r="A5538" s="5" t="s">
        <v>5530</v>
      </c>
      <c r="B5538" s="6">
        <v>46216</v>
      </c>
      <c r="C5538" s="5" t="s">
        <v>40</v>
      </c>
      <c r="D5538" s="5" t="s">
        <v>18</v>
      </c>
      <c r="E5538" s="5" t="s">
        <v>19</v>
      </c>
      <c r="F5538" s="6">
        <v>46217</v>
      </c>
      <c r="G5538" s="5">
        <v>7</v>
      </c>
      <c r="H5538" s="5" t="s">
        <v>5536</v>
      </c>
      <c r="I5538" s="5"/>
      <c r="J5538" s="5"/>
      <c r="K5538" s="5">
        <v>121</v>
      </c>
      <c r="L5538" s="5" t="s">
        <v>38</v>
      </c>
      <c r="M5538" s="7">
        <v>954.85</v>
      </c>
      <c r="N5538" s="7">
        <v>1164.92</v>
      </c>
      <c r="O5538" s="7">
        <v>115536.85</v>
      </c>
      <c r="P5538" s="7">
        <v>140954.96</v>
      </c>
    </row>
    <row r="5539" spans="1:16" x14ac:dyDescent="0.25">
      <c r="A5539" s="5" t="s">
        <v>5530</v>
      </c>
      <c r="B5539" s="6">
        <v>46216</v>
      </c>
      <c r="C5539" s="5" t="s">
        <v>40</v>
      </c>
      <c r="D5539" s="5" t="s">
        <v>18</v>
      </c>
      <c r="E5539" s="5" t="s">
        <v>19</v>
      </c>
      <c r="F5539" s="6">
        <v>46217</v>
      </c>
      <c r="G5539" s="5">
        <v>8</v>
      </c>
      <c r="H5539" s="5" t="s">
        <v>5537</v>
      </c>
      <c r="I5539" s="5"/>
      <c r="J5539" s="5"/>
      <c r="K5539" s="5">
        <v>121</v>
      </c>
      <c r="L5539" s="5" t="s">
        <v>38</v>
      </c>
      <c r="M5539" s="7">
        <v>1082</v>
      </c>
      <c r="N5539" s="7">
        <v>1320.04</v>
      </c>
      <c r="O5539" s="7">
        <v>130922</v>
      </c>
      <c r="P5539" s="7">
        <v>159724.84</v>
      </c>
    </row>
    <row r="5540" spans="1:16" x14ac:dyDescent="0.25">
      <c r="A5540" s="5" t="s">
        <v>5530</v>
      </c>
      <c r="B5540" s="6">
        <v>46216</v>
      </c>
      <c r="C5540" s="5" t="s">
        <v>40</v>
      </c>
      <c r="D5540" s="5" t="s">
        <v>18</v>
      </c>
      <c r="E5540" s="5" t="s">
        <v>19</v>
      </c>
      <c r="F5540" s="6">
        <v>46217</v>
      </c>
      <c r="G5540" s="5">
        <v>9</v>
      </c>
      <c r="H5540" s="5" t="s">
        <v>5538</v>
      </c>
      <c r="I5540" s="5"/>
      <c r="J5540" s="5"/>
      <c r="K5540" s="5">
        <v>125</v>
      </c>
      <c r="L5540" s="5" t="s">
        <v>21</v>
      </c>
      <c r="M5540" s="7">
        <v>16.989999999999998</v>
      </c>
      <c r="N5540" s="7">
        <v>20.73</v>
      </c>
      <c r="O5540" s="7">
        <v>2123.75</v>
      </c>
      <c r="P5540" s="7">
        <v>2590.98</v>
      </c>
    </row>
    <row r="5541" spans="1:16" x14ac:dyDescent="0.25">
      <c r="A5541" s="5" t="s">
        <v>5530</v>
      </c>
      <c r="B5541" s="6">
        <v>46216</v>
      </c>
      <c r="C5541" s="5" t="s">
        <v>40</v>
      </c>
      <c r="D5541" s="5" t="s">
        <v>18</v>
      </c>
      <c r="E5541" s="5" t="s">
        <v>19</v>
      </c>
      <c r="F5541" s="6">
        <v>46217</v>
      </c>
      <c r="G5541" s="5">
        <v>10</v>
      </c>
      <c r="H5541" s="5" t="s">
        <v>5539</v>
      </c>
      <c r="I5541" s="5"/>
      <c r="J5541" s="5"/>
      <c r="K5541" s="5">
        <v>90</v>
      </c>
      <c r="L5541" s="5" t="s">
        <v>21</v>
      </c>
      <c r="M5541" s="7">
        <v>16.91</v>
      </c>
      <c r="N5541" s="7">
        <v>20.63</v>
      </c>
      <c r="O5541" s="7">
        <v>1521.9</v>
      </c>
      <c r="P5541" s="7">
        <v>1856.72</v>
      </c>
    </row>
    <row r="5542" spans="1:16" x14ac:dyDescent="0.25">
      <c r="A5542" s="5" t="s">
        <v>5530</v>
      </c>
      <c r="B5542" s="6">
        <v>46216</v>
      </c>
      <c r="C5542" s="5" t="s">
        <v>40</v>
      </c>
      <c r="D5542" s="5" t="s">
        <v>18</v>
      </c>
      <c r="E5542" s="5" t="s">
        <v>19</v>
      </c>
      <c r="F5542" s="6">
        <v>46217</v>
      </c>
      <c r="G5542" s="5">
        <v>11</v>
      </c>
      <c r="H5542" s="5" t="s">
        <v>5540</v>
      </c>
      <c r="I5542" s="5"/>
      <c r="J5542" s="5"/>
      <c r="K5542" s="5">
        <v>56</v>
      </c>
      <c r="L5542" s="5" t="s">
        <v>21</v>
      </c>
      <c r="M5542" s="7">
        <v>54.74</v>
      </c>
      <c r="N5542" s="7">
        <v>66.78</v>
      </c>
      <c r="O5542" s="7">
        <v>3065.44</v>
      </c>
      <c r="P5542" s="7">
        <v>3739.84</v>
      </c>
    </row>
    <row r="5543" spans="1:16" x14ac:dyDescent="0.25">
      <c r="A5543" s="2" t="s">
        <v>5541</v>
      </c>
      <c r="B5543" s="3">
        <v>46216</v>
      </c>
      <c r="C5543" s="2" t="s">
        <v>17</v>
      </c>
      <c r="D5543" s="2" t="s">
        <v>18</v>
      </c>
      <c r="E5543" s="2" t="s">
        <v>19</v>
      </c>
      <c r="F5543" s="3"/>
      <c r="G5543" s="2">
        <v>1</v>
      </c>
      <c r="H5543" s="2" t="s">
        <v>5542</v>
      </c>
      <c r="I5543" s="2"/>
      <c r="J5543" s="2"/>
      <c r="K5543" s="2">
        <v>20</v>
      </c>
      <c r="L5543" s="2" t="s">
        <v>38</v>
      </c>
      <c r="M5543" s="4">
        <v>495.6</v>
      </c>
      <c r="N5543" s="4">
        <v>0</v>
      </c>
      <c r="O5543" s="4">
        <v>9912</v>
      </c>
      <c r="P5543" s="4">
        <v>12092.64</v>
      </c>
    </row>
    <row r="5544" spans="1:16" x14ac:dyDescent="0.25">
      <c r="A5544" s="2" t="s">
        <v>5541</v>
      </c>
      <c r="B5544" s="3">
        <v>46216</v>
      </c>
      <c r="C5544" s="2" t="s">
        <v>17</v>
      </c>
      <c r="D5544" s="2" t="s">
        <v>18</v>
      </c>
      <c r="E5544" s="2" t="s">
        <v>19</v>
      </c>
      <c r="F5544" s="3"/>
      <c r="G5544" s="2">
        <v>2</v>
      </c>
      <c r="H5544" s="2" t="s">
        <v>5543</v>
      </c>
      <c r="I5544" s="2"/>
      <c r="J5544" s="2"/>
      <c r="K5544" s="2">
        <v>20</v>
      </c>
      <c r="L5544" s="2" t="s">
        <v>38</v>
      </c>
      <c r="M5544" s="4">
        <v>740.6</v>
      </c>
      <c r="N5544" s="4">
        <v>0</v>
      </c>
      <c r="O5544" s="4">
        <v>14812</v>
      </c>
      <c r="P5544" s="4">
        <v>18070.64</v>
      </c>
    </row>
    <row r="5545" spans="1:16" x14ac:dyDescent="0.25">
      <c r="A5545" s="2" t="s">
        <v>5541</v>
      </c>
      <c r="B5545" s="3">
        <v>46216</v>
      </c>
      <c r="C5545" s="2" t="s">
        <v>17</v>
      </c>
      <c r="D5545" s="2" t="s">
        <v>18</v>
      </c>
      <c r="E5545" s="2" t="s">
        <v>19</v>
      </c>
      <c r="F5545" s="3"/>
      <c r="G5545" s="2">
        <v>3</v>
      </c>
      <c r="H5545" s="2" t="s">
        <v>5544</v>
      </c>
      <c r="I5545" s="2"/>
      <c r="J5545" s="2"/>
      <c r="K5545" s="2">
        <v>20</v>
      </c>
      <c r="L5545" s="2" t="s">
        <v>38</v>
      </c>
      <c r="M5545" s="4">
        <v>1050</v>
      </c>
      <c r="N5545" s="4">
        <v>0</v>
      </c>
      <c r="O5545" s="4">
        <v>21000</v>
      </c>
      <c r="P5545" s="4">
        <v>25620</v>
      </c>
    </row>
    <row r="5546" spans="1:16" x14ac:dyDescent="0.25">
      <c r="A5546" s="2" t="s">
        <v>5541</v>
      </c>
      <c r="B5546" s="3">
        <v>46216</v>
      </c>
      <c r="C5546" s="2" t="s">
        <v>17</v>
      </c>
      <c r="D5546" s="2" t="s">
        <v>18</v>
      </c>
      <c r="E5546" s="2" t="s">
        <v>19</v>
      </c>
      <c r="F5546" s="3"/>
      <c r="G5546" s="2">
        <v>4</v>
      </c>
      <c r="H5546" s="2" t="s">
        <v>5545</v>
      </c>
      <c r="I5546" s="2"/>
      <c r="J5546" s="2"/>
      <c r="K5546" s="2">
        <v>20</v>
      </c>
      <c r="L5546" s="2" t="s">
        <v>38</v>
      </c>
      <c r="M5546" s="4">
        <v>1302</v>
      </c>
      <c r="N5546" s="4">
        <v>0</v>
      </c>
      <c r="O5546" s="4">
        <v>26040</v>
      </c>
      <c r="P5546" s="4">
        <v>31768.799999999999</v>
      </c>
    </row>
    <row r="5547" spans="1:16" x14ac:dyDescent="0.25">
      <c r="A5547" s="2" t="s">
        <v>5541</v>
      </c>
      <c r="B5547" s="3">
        <v>46216</v>
      </c>
      <c r="C5547" s="2" t="s">
        <v>17</v>
      </c>
      <c r="D5547" s="2" t="s">
        <v>18</v>
      </c>
      <c r="E5547" s="2" t="s">
        <v>19</v>
      </c>
      <c r="F5547" s="3"/>
      <c r="G5547" s="2">
        <v>5</v>
      </c>
      <c r="H5547" s="2" t="s">
        <v>5546</v>
      </c>
      <c r="I5547" s="2"/>
      <c r="J5547" s="2"/>
      <c r="K5547" s="2">
        <v>10</v>
      </c>
      <c r="L5547" s="2" t="s">
        <v>38</v>
      </c>
      <c r="M5547" s="4">
        <v>1834</v>
      </c>
      <c r="N5547" s="4">
        <v>0</v>
      </c>
      <c r="O5547" s="4">
        <v>18340</v>
      </c>
      <c r="P5547" s="4">
        <v>22374.799999999999</v>
      </c>
    </row>
    <row r="5548" spans="1:16" x14ac:dyDescent="0.25">
      <c r="A5548" s="2" t="s">
        <v>5541</v>
      </c>
      <c r="B5548" s="3">
        <v>46216</v>
      </c>
      <c r="C5548" s="2" t="s">
        <v>17</v>
      </c>
      <c r="D5548" s="2" t="s">
        <v>18</v>
      </c>
      <c r="E5548" s="2" t="s">
        <v>19</v>
      </c>
      <c r="F5548" s="3"/>
      <c r="G5548" s="2">
        <v>6</v>
      </c>
      <c r="H5548" s="2" t="s">
        <v>5547</v>
      </c>
      <c r="I5548" s="2"/>
      <c r="J5548" s="2"/>
      <c r="K5548" s="2">
        <v>10</v>
      </c>
      <c r="L5548" s="2" t="s">
        <v>38</v>
      </c>
      <c r="M5548" s="4">
        <v>3550.4</v>
      </c>
      <c r="N5548" s="4">
        <v>0</v>
      </c>
      <c r="O5548" s="4">
        <v>35504</v>
      </c>
      <c r="P5548" s="4">
        <v>43314.879999999997</v>
      </c>
    </row>
    <row r="5549" spans="1:16" x14ac:dyDescent="0.25">
      <c r="A5549" s="5" t="s">
        <v>5548</v>
      </c>
      <c r="B5549" s="6">
        <v>46216</v>
      </c>
      <c r="C5549" s="5" t="s">
        <v>17</v>
      </c>
      <c r="D5549" s="5" t="s">
        <v>18</v>
      </c>
      <c r="E5549" s="5" t="s">
        <v>19</v>
      </c>
      <c r="F5549" s="6">
        <v>46223</v>
      </c>
      <c r="G5549" s="5">
        <v>1</v>
      </c>
      <c r="H5549" s="5" t="s">
        <v>5549</v>
      </c>
      <c r="I5549" s="5"/>
      <c r="J5549" s="5"/>
      <c r="K5549" s="5">
        <v>15</v>
      </c>
      <c r="L5549" s="5" t="s">
        <v>320</v>
      </c>
      <c r="M5549" s="7">
        <v>860.66</v>
      </c>
      <c r="N5549" s="7">
        <v>840.01</v>
      </c>
      <c r="O5549" s="7">
        <v>12909.9</v>
      </c>
      <c r="P5549" s="7">
        <v>15750.08</v>
      </c>
    </row>
    <row r="5550" spans="1:16" x14ac:dyDescent="0.25">
      <c r="A5550" s="5" t="s">
        <v>5548</v>
      </c>
      <c r="B5550" s="6">
        <v>46216</v>
      </c>
      <c r="C5550" s="5" t="s">
        <v>17</v>
      </c>
      <c r="D5550" s="5" t="s">
        <v>18</v>
      </c>
      <c r="E5550" s="5" t="s">
        <v>19</v>
      </c>
      <c r="F5550" s="6">
        <v>46223</v>
      </c>
      <c r="G5550" s="5">
        <v>2</v>
      </c>
      <c r="H5550" s="5" t="s">
        <v>2313</v>
      </c>
      <c r="I5550" s="5"/>
      <c r="J5550" s="5"/>
      <c r="K5550" s="5">
        <v>218.8</v>
      </c>
      <c r="L5550" s="5" t="s">
        <v>70</v>
      </c>
      <c r="M5550" s="7">
        <v>437.48</v>
      </c>
      <c r="N5550" s="7">
        <v>426.98</v>
      </c>
      <c r="O5550" s="7">
        <v>95720.62</v>
      </c>
      <c r="P5550" s="7">
        <v>116779.16</v>
      </c>
    </row>
    <row r="5551" spans="1:16" x14ac:dyDescent="0.25">
      <c r="A5551" s="5" t="s">
        <v>5548</v>
      </c>
      <c r="B5551" s="6">
        <v>46216</v>
      </c>
      <c r="C5551" s="5" t="s">
        <v>17</v>
      </c>
      <c r="D5551" s="5" t="s">
        <v>18</v>
      </c>
      <c r="E5551" s="5" t="s">
        <v>19</v>
      </c>
      <c r="F5551" s="6">
        <v>46223</v>
      </c>
      <c r="G5551" s="5">
        <v>3</v>
      </c>
      <c r="H5551" s="5" t="s">
        <v>2324</v>
      </c>
      <c r="I5551" s="5"/>
      <c r="J5551" s="5"/>
      <c r="K5551" s="5">
        <v>143.6</v>
      </c>
      <c r="L5551" s="5" t="s">
        <v>320</v>
      </c>
      <c r="M5551" s="7">
        <v>136.66</v>
      </c>
      <c r="N5551" s="7">
        <v>133.38</v>
      </c>
      <c r="O5551" s="7">
        <v>19624.38</v>
      </c>
      <c r="P5551" s="7">
        <v>23941.74</v>
      </c>
    </row>
    <row r="5552" spans="1:16" x14ac:dyDescent="0.25">
      <c r="A5552" s="5" t="s">
        <v>5550</v>
      </c>
      <c r="B5552" s="6">
        <v>46217</v>
      </c>
      <c r="C5552" s="5" t="s">
        <v>17</v>
      </c>
      <c r="D5552" s="5" t="s">
        <v>18</v>
      </c>
      <c r="E5552" s="5" t="s">
        <v>19</v>
      </c>
      <c r="F5552" s="6">
        <v>46223</v>
      </c>
      <c r="G5552" s="5">
        <v>1</v>
      </c>
      <c r="H5552" s="5" t="s">
        <v>5551</v>
      </c>
      <c r="I5552" s="5"/>
      <c r="J5552" s="5"/>
      <c r="K5552" s="5">
        <v>0.11</v>
      </c>
      <c r="L5552" s="5" t="s">
        <v>320</v>
      </c>
      <c r="M5552" s="7">
        <v>1448.37</v>
      </c>
      <c r="N5552" s="7">
        <v>1767</v>
      </c>
      <c r="O5552" s="7">
        <v>159.32</v>
      </c>
      <c r="P5552" s="7">
        <v>194.37</v>
      </c>
    </row>
    <row r="5553" spans="1:16" x14ac:dyDescent="0.25">
      <c r="A5553" s="5" t="s">
        <v>5550</v>
      </c>
      <c r="B5553" s="6">
        <v>46217</v>
      </c>
      <c r="C5553" s="5" t="s">
        <v>17</v>
      </c>
      <c r="D5553" s="5" t="s">
        <v>18</v>
      </c>
      <c r="E5553" s="5" t="s">
        <v>19</v>
      </c>
      <c r="F5553" s="6">
        <v>46223</v>
      </c>
      <c r="G5553" s="5">
        <v>2</v>
      </c>
      <c r="H5553" s="5" t="s">
        <v>1403</v>
      </c>
      <c r="I5553" s="5" t="s">
        <v>5552</v>
      </c>
      <c r="J5553" s="5"/>
      <c r="K5553" s="5">
        <v>1328.4780000000001</v>
      </c>
      <c r="L5553" s="5" t="s">
        <v>320</v>
      </c>
      <c r="M5553" s="7">
        <v>210</v>
      </c>
      <c r="N5553" s="7">
        <v>256.2</v>
      </c>
      <c r="O5553" s="7">
        <v>278980.38</v>
      </c>
      <c r="P5553" s="7">
        <v>340356.06</v>
      </c>
    </row>
    <row r="5554" spans="1:16" x14ac:dyDescent="0.25">
      <c r="A5554" s="5" t="s">
        <v>5550</v>
      </c>
      <c r="B5554" s="6">
        <v>46217</v>
      </c>
      <c r="C5554" s="5" t="s">
        <v>17</v>
      </c>
      <c r="D5554" s="5" t="s">
        <v>18</v>
      </c>
      <c r="E5554" s="5" t="s">
        <v>19</v>
      </c>
      <c r="F5554" s="6">
        <v>46223</v>
      </c>
      <c r="G5554" s="5">
        <v>3</v>
      </c>
      <c r="H5554" s="5" t="s">
        <v>5553</v>
      </c>
      <c r="I5554" s="5"/>
      <c r="J5554" s="5"/>
      <c r="K5554" s="5">
        <v>61.082000000000001</v>
      </c>
      <c r="L5554" s="5" t="s">
        <v>320</v>
      </c>
      <c r="M5554" s="7">
        <v>419.26</v>
      </c>
      <c r="N5554" s="7">
        <v>511.5</v>
      </c>
      <c r="O5554" s="7">
        <v>25609.24</v>
      </c>
      <c r="P5554" s="7">
        <v>31243.27</v>
      </c>
    </row>
    <row r="5555" spans="1:16" x14ac:dyDescent="0.25">
      <c r="A5555" s="5" t="s">
        <v>5550</v>
      </c>
      <c r="B5555" s="6">
        <v>46217</v>
      </c>
      <c r="C5555" s="5" t="s">
        <v>17</v>
      </c>
      <c r="D5555" s="5" t="s">
        <v>18</v>
      </c>
      <c r="E5555" s="5" t="s">
        <v>19</v>
      </c>
      <c r="F5555" s="6">
        <v>46223</v>
      </c>
      <c r="G5555" s="5">
        <v>4</v>
      </c>
      <c r="H5555" s="5" t="s">
        <v>693</v>
      </c>
      <c r="I5555" s="5" t="s">
        <v>5554</v>
      </c>
      <c r="J5555" s="5"/>
      <c r="K5555" s="5">
        <v>4.1180000000000003</v>
      </c>
      <c r="L5555" s="5" t="s">
        <v>320</v>
      </c>
      <c r="M5555" s="7">
        <v>203.28</v>
      </c>
      <c r="N5555" s="7">
        <v>248</v>
      </c>
      <c r="O5555" s="7">
        <v>837.11</v>
      </c>
      <c r="P5555" s="7">
        <v>1021.27</v>
      </c>
    </row>
    <row r="5556" spans="1:16" x14ac:dyDescent="0.25">
      <c r="A5556" s="5" t="s">
        <v>5550</v>
      </c>
      <c r="B5556" s="6">
        <v>46217</v>
      </c>
      <c r="C5556" s="5" t="s">
        <v>17</v>
      </c>
      <c r="D5556" s="5" t="s">
        <v>18</v>
      </c>
      <c r="E5556" s="5" t="s">
        <v>19</v>
      </c>
      <c r="F5556" s="6">
        <v>46223</v>
      </c>
      <c r="G5556" s="5">
        <v>5</v>
      </c>
      <c r="H5556" s="5" t="s">
        <v>1401</v>
      </c>
      <c r="I5556" s="5"/>
      <c r="J5556" s="5"/>
      <c r="K5556" s="5">
        <v>11.135</v>
      </c>
      <c r="L5556" s="5" t="s">
        <v>320</v>
      </c>
      <c r="M5556" s="7">
        <v>310</v>
      </c>
      <c r="N5556" s="7">
        <v>378.2</v>
      </c>
      <c r="O5556" s="7">
        <v>3451.85</v>
      </c>
      <c r="P5556" s="7">
        <v>4211.26</v>
      </c>
    </row>
    <row r="5557" spans="1:16" x14ac:dyDescent="0.25">
      <c r="A5557" s="5" t="s">
        <v>5550</v>
      </c>
      <c r="B5557" s="6">
        <v>46217</v>
      </c>
      <c r="C5557" s="5" t="s">
        <v>17</v>
      </c>
      <c r="D5557" s="5" t="s">
        <v>18</v>
      </c>
      <c r="E5557" s="5" t="s">
        <v>19</v>
      </c>
      <c r="F5557" s="6">
        <v>46223</v>
      </c>
      <c r="G5557" s="5">
        <v>6</v>
      </c>
      <c r="H5557" s="5" t="s">
        <v>2322</v>
      </c>
      <c r="I5557" s="5" t="s">
        <v>5555</v>
      </c>
      <c r="J5557" s="5"/>
      <c r="K5557" s="5">
        <v>15.263</v>
      </c>
      <c r="L5557" s="5" t="s">
        <v>320</v>
      </c>
      <c r="M5557" s="7">
        <v>552.66999999999996</v>
      </c>
      <c r="N5557" s="7">
        <v>674.26</v>
      </c>
      <c r="O5557" s="7">
        <v>8435.4</v>
      </c>
      <c r="P5557" s="7">
        <v>10291.19</v>
      </c>
    </row>
    <row r="5558" spans="1:16" x14ac:dyDescent="0.25">
      <c r="A5558" s="5" t="s">
        <v>5550</v>
      </c>
      <c r="B5558" s="6">
        <v>46217</v>
      </c>
      <c r="C5558" s="5" t="s">
        <v>17</v>
      </c>
      <c r="D5558" s="5" t="s">
        <v>18</v>
      </c>
      <c r="E5558" s="5" t="s">
        <v>19</v>
      </c>
      <c r="F5558" s="6">
        <v>46223</v>
      </c>
      <c r="G5558" s="5">
        <v>7</v>
      </c>
      <c r="H5558" s="5" t="s">
        <v>5556</v>
      </c>
      <c r="I5558" s="5" t="s">
        <v>5557</v>
      </c>
      <c r="J5558" s="5"/>
      <c r="K5558" s="5">
        <v>5726.55</v>
      </c>
      <c r="L5558" s="5" t="s">
        <v>320</v>
      </c>
      <c r="M5558" s="7">
        <v>853.77</v>
      </c>
      <c r="N5558" s="7">
        <v>1041.5999999999999</v>
      </c>
      <c r="O5558" s="7">
        <v>4889156.59</v>
      </c>
      <c r="P5558" s="7">
        <v>5964771.04</v>
      </c>
    </row>
    <row r="5559" spans="1:16" x14ac:dyDescent="0.25">
      <c r="A5559" s="5" t="s">
        <v>5550</v>
      </c>
      <c r="B5559" s="6">
        <v>46217</v>
      </c>
      <c r="C5559" s="5" t="s">
        <v>17</v>
      </c>
      <c r="D5559" s="5" t="s">
        <v>18</v>
      </c>
      <c r="E5559" s="5" t="s">
        <v>19</v>
      </c>
      <c r="F5559" s="6">
        <v>46223</v>
      </c>
      <c r="G5559" s="5">
        <v>8</v>
      </c>
      <c r="H5559" s="5" t="s">
        <v>4488</v>
      </c>
      <c r="I5559" s="5" t="s">
        <v>5558</v>
      </c>
      <c r="J5559" s="5"/>
      <c r="K5559" s="5">
        <v>2210.4</v>
      </c>
      <c r="L5559" s="5" t="s">
        <v>320</v>
      </c>
      <c r="M5559" s="7">
        <v>896.97</v>
      </c>
      <c r="N5559" s="7">
        <v>1094.3</v>
      </c>
      <c r="O5559" s="7">
        <v>1982662.49</v>
      </c>
      <c r="P5559" s="7">
        <v>2418848.2400000002</v>
      </c>
    </row>
    <row r="5560" spans="1:16" x14ac:dyDescent="0.25">
      <c r="A5560" s="5" t="s">
        <v>5550</v>
      </c>
      <c r="B5560" s="6">
        <v>46217</v>
      </c>
      <c r="C5560" s="5" t="s">
        <v>17</v>
      </c>
      <c r="D5560" s="5" t="s">
        <v>18</v>
      </c>
      <c r="E5560" s="5" t="s">
        <v>19</v>
      </c>
      <c r="F5560" s="6">
        <v>46223</v>
      </c>
      <c r="G5560" s="5">
        <v>9</v>
      </c>
      <c r="H5560" s="5" t="s">
        <v>5559</v>
      </c>
      <c r="I5560" s="5" t="s">
        <v>5560</v>
      </c>
      <c r="J5560" s="5"/>
      <c r="K5560" s="5">
        <v>2.4</v>
      </c>
      <c r="L5560" s="5" t="s">
        <v>320</v>
      </c>
      <c r="M5560" s="7">
        <v>946.52</v>
      </c>
      <c r="N5560" s="7">
        <v>1154.75</v>
      </c>
      <c r="O5560" s="7">
        <v>2271.65</v>
      </c>
      <c r="P5560" s="7">
        <v>2771.41</v>
      </c>
    </row>
    <row r="5561" spans="1:16" x14ac:dyDescent="0.25">
      <c r="A5561" s="5" t="s">
        <v>5550</v>
      </c>
      <c r="B5561" s="6">
        <v>46217</v>
      </c>
      <c r="C5561" s="5" t="s">
        <v>17</v>
      </c>
      <c r="D5561" s="5" t="s">
        <v>18</v>
      </c>
      <c r="E5561" s="5" t="s">
        <v>19</v>
      </c>
      <c r="F5561" s="6">
        <v>46223</v>
      </c>
      <c r="G5561" s="5">
        <v>10</v>
      </c>
      <c r="H5561" s="5" t="s">
        <v>2327</v>
      </c>
      <c r="I5561" s="5"/>
      <c r="J5561" s="5"/>
      <c r="K5561" s="5">
        <v>7</v>
      </c>
      <c r="L5561" s="5" t="s">
        <v>695</v>
      </c>
      <c r="M5561" s="7">
        <v>1417.74</v>
      </c>
      <c r="N5561" s="7">
        <v>1729.64</v>
      </c>
      <c r="O5561" s="7">
        <v>9924.18</v>
      </c>
      <c r="P5561" s="7">
        <v>12107.5</v>
      </c>
    </row>
    <row r="5562" spans="1:16" x14ac:dyDescent="0.25">
      <c r="A5562" s="5" t="s">
        <v>5550</v>
      </c>
      <c r="B5562" s="6">
        <v>46217</v>
      </c>
      <c r="C5562" s="5" t="s">
        <v>17</v>
      </c>
      <c r="D5562" s="5" t="s">
        <v>18</v>
      </c>
      <c r="E5562" s="5" t="s">
        <v>19</v>
      </c>
      <c r="F5562" s="6">
        <v>46223</v>
      </c>
      <c r="G5562" s="5">
        <v>11</v>
      </c>
      <c r="H5562" s="5" t="s">
        <v>5561</v>
      </c>
      <c r="I5562" s="5"/>
      <c r="J5562" s="5"/>
      <c r="K5562" s="5">
        <v>8.84</v>
      </c>
      <c r="L5562" s="5" t="s">
        <v>320</v>
      </c>
      <c r="M5562" s="7">
        <v>476.44</v>
      </c>
      <c r="N5562" s="7">
        <v>581.26</v>
      </c>
      <c r="O5562" s="7">
        <v>4211.7299999999996</v>
      </c>
      <c r="P5562" s="7">
        <v>5138.3100000000004</v>
      </c>
    </row>
    <row r="5563" spans="1:16" x14ac:dyDescent="0.25">
      <c r="A5563" s="5" t="s">
        <v>5550</v>
      </c>
      <c r="B5563" s="6">
        <v>46217</v>
      </c>
      <c r="C5563" s="5" t="s">
        <v>17</v>
      </c>
      <c r="D5563" s="5" t="s">
        <v>18</v>
      </c>
      <c r="E5563" s="5" t="s">
        <v>19</v>
      </c>
      <c r="F5563" s="6">
        <v>46223</v>
      </c>
      <c r="G5563" s="5">
        <v>12</v>
      </c>
      <c r="H5563" s="5" t="s">
        <v>1418</v>
      </c>
      <c r="I5563" s="5"/>
      <c r="J5563" s="5"/>
      <c r="K5563" s="5">
        <v>17</v>
      </c>
      <c r="L5563" s="5" t="s">
        <v>38</v>
      </c>
      <c r="M5563" s="7">
        <v>4361.34</v>
      </c>
      <c r="N5563" s="7">
        <v>5320.83</v>
      </c>
      <c r="O5563" s="7">
        <v>74142.78</v>
      </c>
      <c r="P5563" s="7">
        <v>90454.19</v>
      </c>
    </row>
    <row r="5564" spans="1:16" x14ac:dyDescent="0.25">
      <c r="A5564" s="5" t="s">
        <v>5550</v>
      </c>
      <c r="B5564" s="6">
        <v>46217</v>
      </c>
      <c r="C5564" s="5" t="s">
        <v>17</v>
      </c>
      <c r="D5564" s="5" t="s">
        <v>18</v>
      </c>
      <c r="E5564" s="5" t="s">
        <v>19</v>
      </c>
      <c r="F5564" s="6">
        <v>46223</v>
      </c>
      <c r="G5564" s="5">
        <v>13</v>
      </c>
      <c r="H5564" s="5" t="s">
        <v>5562</v>
      </c>
      <c r="I5564" s="5"/>
      <c r="J5564" s="5"/>
      <c r="K5564" s="5">
        <v>0.29299999999999998</v>
      </c>
      <c r="L5564" s="5" t="s">
        <v>695</v>
      </c>
      <c r="M5564" s="7">
        <v>622.54</v>
      </c>
      <c r="N5564" s="7">
        <v>759.49</v>
      </c>
      <c r="O5564" s="7">
        <v>182.4</v>
      </c>
      <c r="P5564" s="7">
        <v>222.53</v>
      </c>
    </row>
    <row r="5565" spans="1:16" x14ac:dyDescent="0.25">
      <c r="A5565" s="5" t="s">
        <v>5550</v>
      </c>
      <c r="B5565" s="6">
        <v>46217</v>
      </c>
      <c r="C5565" s="5" t="s">
        <v>17</v>
      </c>
      <c r="D5565" s="5" t="s">
        <v>18</v>
      </c>
      <c r="E5565" s="5" t="s">
        <v>19</v>
      </c>
      <c r="F5565" s="6">
        <v>46223</v>
      </c>
      <c r="G5565" s="5">
        <v>14</v>
      </c>
      <c r="H5565" s="5" t="s">
        <v>5563</v>
      </c>
      <c r="I5565" s="5"/>
      <c r="J5565" s="5"/>
      <c r="K5565" s="5">
        <v>535.1</v>
      </c>
      <c r="L5565" s="5" t="s">
        <v>320</v>
      </c>
      <c r="M5565" s="7">
        <v>203.28</v>
      </c>
      <c r="N5565" s="7">
        <v>248</v>
      </c>
      <c r="O5565" s="7">
        <v>108775.13</v>
      </c>
      <c r="P5565" s="7">
        <v>132705.66</v>
      </c>
    </row>
    <row r="5566" spans="1:16" x14ac:dyDescent="0.25">
      <c r="A5566" s="5" t="s">
        <v>5550</v>
      </c>
      <c r="B5566" s="6">
        <v>46217</v>
      </c>
      <c r="C5566" s="5" t="s">
        <v>17</v>
      </c>
      <c r="D5566" s="5" t="s">
        <v>18</v>
      </c>
      <c r="E5566" s="5" t="s">
        <v>19</v>
      </c>
      <c r="F5566" s="6">
        <v>46223</v>
      </c>
      <c r="G5566" s="5">
        <v>15</v>
      </c>
      <c r="H5566" s="5" t="s">
        <v>1411</v>
      </c>
      <c r="I5566" s="5" t="s">
        <v>5564</v>
      </c>
      <c r="J5566" s="5"/>
      <c r="K5566" s="5">
        <v>20</v>
      </c>
      <c r="L5566" s="5" t="s">
        <v>320</v>
      </c>
      <c r="M5566" s="7">
        <v>1213.32</v>
      </c>
      <c r="N5566" s="7">
        <v>1480.25</v>
      </c>
      <c r="O5566" s="7">
        <v>24266.400000000001</v>
      </c>
      <c r="P5566" s="7">
        <v>29605.01</v>
      </c>
    </row>
    <row r="5567" spans="1:16" x14ac:dyDescent="0.25">
      <c r="A5567" s="5" t="s">
        <v>5550</v>
      </c>
      <c r="B5567" s="6">
        <v>46217</v>
      </c>
      <c r="C5567" s="5" t="s">
        <v>17</v>
      </c>
      <c r="D5567" s="5" t="s">
        <v>18</v>
      </c>
      <c r="E5567" s="5" t="s">
        <v>19</v>
      </c>
      <c r="F5567" s="6">
        <v>46223</v>
      </c>
      <c r="G5567" s="5">
        <v>16</v>
      </c>
      <c r="H5567" s="5" t="s">
        <v>1412</v>
      </c>
      <c r="I5567" s="5" t="s">
        <v>5565</v>
      </c>
      <c r="J5567" s="5"/>
      <c r="K5567" s="5">
        <v>20</v>
      </c>
      <c r="L5567" s="5" t="s">
        <v>320</v>
      </c>
      <c r="M5567" s="7">
        <v>1086.27</v>
      </c>
      <c r="N5567" s="7">
        <v>1325.25</v>
      </c>
      <c r="O5567" s="7">
        <v>21725.4</v>
      </c>
      <c r="P5567" s="7">
        <v>26504.99</v>
      </c>
    </row>
    <row r="5568" spans="1:16" x14ac:dyDescent="0.25">
      <c r="A5568" s="5" t="s">
        <v>5550</v>
      </c>
      <c r="B5568" s="6">
        <v>46217</v>
      </c>
      <c r="C5568" s="5" t="s">
        <v>17</v>
      </c>
      <c r="D5568" s="5" t="s">
        <v>18</v>
      </c>
      <c r="E5568" s="5" t="s">
        <v>19</v>
      </c>
      <c r="F5568" s="6">
        <v>46223</v>
      </c>
      <c r="G5568" s="5">
        <v>17</v>
      </c>
      <c r="H5568" s="5" t="s">
        <v>558</v>
      </c>
      <c r="I5568" s="5" t="s">
        <v>696</v>
      </c>
      <c r="J5568" s="5"/>
      <c r="K5568" s="5">
        <v>17.606999999999999</v>
      </c>
      <c r="L5568" s="5" t="s">
        <v>320</v>
      </c>
      <c r="M5568" s="7">
        <v>304.92</v>
      </c>
      <c r="N5568" s="7">
        <v>372</v>
      </c>
      <c r="O5568" s="7">
        <v>5368.73</v>
      </c>
      <c r="P5568" s="7">
        <v>6549.85</v>
      </c>
    </row>
    <row r="5569" spans="1:16" x14ac:dyDescent="0.25">
      <c r="A5569" s="5" t="s">
        <v>5550</v>
      </c>
      <c r="B5569" s="6">
        <v>46217</v>
      </c>
      <c r="C5569" s="5" t="s">
        <v>17</v>
      </c>
      <c r="D5569" s="5" t="s">
        <v>18</v>
      </c>
      <c r="E5569" s="5" t="s">
        <v>19</v>
      </c>
      <c r="F5569" s="6">
        <v>46223</v>
      </c>
      <c r="G5569" s="5">
        <v>18</v>
      </c>
      <c r="H5569" s="5" t="s">
        <v>696</v>
      </c>
      <c r="I5569" s="5"/>
      <c r="J5569" s="5"/>
      <c r="K5569" s="5">
        <v>0.66</v>
      </c>
      <c r="L5569" s="5" t="s">
        <v>320</v>
      </c>
      <c r="M5569" s="7">
        <v>304.92</v>
      </c>
      <c r="N5569" s="7">
        <v>372</v>
      </c>
      <c r="O5569" s="7">
        <v>201.25</v>
      </c>
      <c r="P5569" s="7">
        <v>245.52</v>
      </c>
    </row>
    <row r="5570" spans="1:16" x14ac:dyDescent="0.25">
      <c r="A5570" s="5" t="s">
        <v>5550</v>
      </c>
      <c r="B5570" s="6">
        <v>46217</v>
      </c>
      <c r="C5570" s="5" t="s">
        <v>17</v>
      </c>
      <c r="D5570" s="5" t="s">
        <v>18</v>
      </c>
      <c r="E5570" s="5" t="s">
        <v>19</v>
      </c>
      <c r="F5570" s="6">
        <v>46223</v>
      </c>
      <c r="G5570" s="5">
        <v>19</v>
      </c>
      <c r="H5570" s="5" t="s">
        <v>692</v>
      </c>
      <c r="I5570" s="5"/>
      <c r="J5570" s="5"/>
      <c r="K5570" s="5">
        <v>0.66</v>
      </c>
      <c r="L5570" s="5" t="s">
        <v>320</v>
      </c>
      <c r="M5570" s="7">
        <v>304.92</v>
      </c>
      <c r="N5570" s="7">
        <v>372</v>
      </c>
      <c r="O5570" s="7">
        <v>201.25</v>
      </c>
      <c r="P5570" s="7">
        <v>245.52</v>
      </c>
    </row>
    <row r="5571" spans="1:16" x14ac:dyDescent="0.25">
      <c r="A5571" s="5" t="s">
        <v>5550</v>
      </c>
      <c r="B5571" s="6">
        <v>46217</v>
      </c>
      <c r="C5571" s="5" t="s">
        <v>17</v>
      </c>
      <c r="D5571" s="5" t="s">
        <v>18</v>
      </c>
      <c r="E5571" s="5" t="s">
        <v>19</v>
      </c>
      <c r="F5571" s="6">
        <v>46223</v>
      </c>
      <c r="G5571" s="5">
        <v>20</v>
      </c>
      <c r="H5571" s="5" t="s">
        <v>1402</v>
      </c>
      <c r="I5571" s="5"/>
      <c r="J5571" s="5"/>
      <c r="K5571" s="5">
        <v>103.59699999999999</v>
      </c>
      <c r="L5571" s="5" t="s">
        <v>320</v>
      </c>
      <c r="M5571" s="7">
        <v>247.75</v>
      </c>
      <c r="N5571" s="7">
        <v>302.25</v>
      </c>
      <c r="O5571" s="7">
        <v>25666.16</v>
      </c>
      <c r="P5571" s="7">
        <v>31312.71</v>
      </c>
    </row>
    <row r="5572" spans="1:16" x14ac:dyDescent="0.25">
      <c r="A5572" s="5" t="s">
        <v>5550</v>
      </c>
      <c r="B5572" s="6">
        <v>46217</v>
      </c>
      <c r="C5572" s="5" t="s">
        <v>17</v>
      </c>
      <c r="D5572" s="5" t="s">
        <v>18</v>
      </c>
      <c r="E5572" s="5" t="s">
        <v>19</v>
      </c>
      <c r="F5572" s="6">
        <v>46223</v>
      </c>
      <c r="G5572" s="5">
        <v>21</v>
      </c>
      <c r="H5572" s="5" t="s">
        <v>5566</v>
      </c>
      <c r="I5572" s="5"/>
      <c r="J5572" s="5"/>
      <c r="K5572" s="5">
        <v>111.547</v>
      </c>
      <c r="L5572" s="5" t="s">
        <v>320</v>
      </c>
      <c r="M5572" s="7">
        <v>279.51</v>
      </c>
      <c r="N5572" s="7">
        <v>341</v>
      </c>
      <c r="O5572" s="7">
        <v>31178.5</v>
      </c>
      <c r="P5572" s="7">
        <v>38037.769999999997</v>
      </c>
    </row>
    <row r="5573" spans="1:16" x14ac:dyDescent="0.25">
      <c r="A5573" s="5" t="s">
        <v>5550</v>
      </c>
      <c r="B5573" s="6">
        <v>46217</v>
      </c>
      <c r="C5573" s="5" t="s">
        <v>17</v>
      </c>
      <c r="D5573" s="5" t="s">
        <v>18</v>
      </c>
      <c r="E5573" s="5" t="s">
        <v>19</v>
      </c>
      <c r="F5573" s="6">
        <v>46223</v>
      </c>
      <c r="G5573" s="5">
        <v>22</v>
      </c>
      <c r="H5573" s="5" t="s">
        <v>1404</v>
      </c>
      <c r="I5573" s="5" t="s">
        <v>5566</v>
      </c>
      <c r="J5573" s="5"/>
      <c r="K5573" s="5">
        <v>2401.598</v>
      </c>
      <c r="L5573" s="5" t="s">
        <v>320</v>
      </c>
      <c r="M5573" s="7">
        <v>279.51</v>
      </c>
      <c r="N5573" s="7">
        <v>341</v>
      </c>
      <c r="O5573" s="7">
        <v>671270.66</v>
      </c>
      <c r="P5573" s="7">
        <v>818950.2</v>
      </c>
    </row>
    <row r="5574" spans="1:16" x14ac:dyDescent="0.25">
      <c r="A5574" s="5" t="s">
        <v>5550</v>
      </c>
      <c r="B5574" s="6">
        <v>46217</v>
      </c>
      <c r="C5574" s="5" t="s">
        <v>17</v>
      </c>
      <c r="D5574" s="5" t="s">
        <v>18</v>
      </c>
      <c r="E5574" s="5" t="s">
        <v>19</v>
      </c>
      <c r="F5574" s="6">
        <v>46223</v>
      </c>
      <c r="G5574" s="5">
        <v>23</v>
      </c>
      <c r="H5574" s="5" t="s">
        <v>5567</v>
      </c>
      <c r="I5574" s="5"/>
      <c r="J5574" s="5"/>
      <c r="K5574" s="5">
        <v>117.19</v>
      </c>
      <c r="L5574" s="5" t="s">
        <v>320</v>
      </c>
      <c r="M5574" s="7">
        <v>298.56</v>
      </c>
      <c r="N5574" s="7">
        <v>364.24</v>
      </c>
      <c r="O5574" s="7">
        <v>34988.25</v>
      </c>
      <c r="P5574" s="7">
        <v>42685.66</v>
      </c>
    </row>
    <row r="5575" spans="1:16" x14ac:dyDescent="0.25">
      <c r="A5575" s="5" t="s">
        <v>5550</v>
      </c>
      <c r="B5575" s="6">
        <v>46217</v>
      </c>
      <c r="C5575" s="5" t="s">
        <v>17</v>
      </c>
      <c r="D5575" s="5" t="s">
        <v>18</v>
      </c>
      <c r="E5575" s="5" t="s">
        <v>19</v>
      </c>
      <c r="F5575" s="6">
        <v>46223</v>
      </c>
      <c r="G5575" s="5">
        <v>24</v>
      </c>
      <c r="H5575" s="5" t="s">
        <v>5568</v>
      </c>
      <c r="I5575" s="5"/>
      <c r="J5575" s="5"/>
      <c r="K5575" s="5">
        <v>3.4460000000000002</v>
      </c>
      <c r="L5575" s="5" t="s">
        <v>320</v>
      </c>
      <c r="M5575" s="7">
        <v>331.7</v>
      </c>
      <c r="N5575" s="7">
        <v>404.67</v>
      </c>
      <c r="O5575" s="7">
        <v>1143.04</v>
      </c>
      <c r="P5575" s="7">
        <v>1394.51</v>
      </c>
    </row>
    <row r="5576" spans="1:16" x14ac:dyDescent="0.25">
      <c r="A5576" s="5" t="s">
        <v>5569</v>
      </c>
      <c r="B5576" s="6">
        <v>46217</v>
      </c>
      <c r="C5576" s="5" t="s">
        <v>17</v>
      </c>
      <c r="D5576" s="5" t="s">
        <v>18</v>
      </c>
      <c r="E5576" s="5" t="s">
        <v>4334</v>
      </c>
      <c r="F5576" s="6">
        <v>46250</v>
      </c>
      <c r="G5576" s="5">
        <v>1</v>
      </c>
      <c r="H5576" s="5" t="s">
        <v>5570</v>
      </c>
      <c r="I5576" s="5"/>
      <c r="J5576" s="5"/>
      <c r="K5576" s="5">
        <v>1</v>
      </c>
      <c r="L5576" s="5" t="s">
        <v>38</v>
      </c>
      <c r="M5576" s="7">
        <v>118258.2</v>
      </c>
      <c r="N5576" s="7">
        <v>149250.01</v>
      </c>
      <c r="O5576" s="7">
        <v>118258.2</v>
      </c>
      <c r="P5576" s="7">
        <v>144275</v>
      </c>
    </row>
    <row r="5577" spans="1:16" x14ac:dyDescent="0.25">
      <c r="A5577" s="5" t="s">
        <v>5569</v>
      </c>
      <c r="B5577" s="6">
        <v>46217</v>
      </c>
      <c r="C5577" s="5" t="s">
        <v>17</v>
      </c>
      <c r="D5577" s="5" t="s">
        <v>18</v>
      </c>
      <c r="E5577" s="5" t="s">
        <v>4334</v>
      </c>
      <c r="F5577" s="6">
        <v>46250</v>
      </c>
      <c r="G5577" s="5">
        <v>2</v>
      </c>
      <c r="H5577" s="5" t="s">
        <v>5571</v>
      </c>
      <c r="I5577" s="5"/>
      <c r="J5577" s="5"/>
      <c r="K5577" s="5">
        <v>27</v>
      </c>
      <c r="L5577" s="5" t="s">
        <v>38</v>
      </c>
      <c r="M5577" s="7">
        <v>27145.9</v>
      </c>
      <c r="N5577" s="7">
        <v>34260</v>
      </c>
      <c r="O5577" s="7">
        <v>732939.3</v>
      </c>
      <c r="P5577" s="7">
        <v>894185.95</v>
      </c>
    </row>
    <row r="5578" spans="1:16" x14ac:dyDescent="0.25">
      <c r="A5578" s="5" t="s">
        <v>5569</v>
      </c>
      <c r="B5578" s="6">
        <v>46217</v>
      </c>
      <c r="C5578" s="5" t="s">
        <v>17</v>
      </c>
      <c r="D5578" s="5" t="s">
        <v>18</v>
      </c>
      <c r="E5578" s="5" t="s">
        <v>4334</v>
      </c>
      <c r="F5578" s="6">
        <v>46250</v>
      </c>
      <c r="G5578" s="5">
        <v>3</v>
      </c>
      <c r="H5578" s="5" t="s">
        <v>5572</v>
      </c>
      <c r="I5578" s="5"/>
      <c r="J5578" s="5"/>
      <c r="K5578" s="5">
        <v>2</v>
      </c>
      <c r="L5578" s="5" t="s">
        <v>38</v>
      </c>
      <c r="M5578" s="7">
        <v>16045.08</v>
      </c>
      <c r="N5578" s="7">
        <v>20250</v>
      </c>
      <c r="O5578" s="7">
        <v>32090.16</v>
      </c>
      <c r="P5578" s="7">
        <v>39150</v>
      </c>
    </row>
    <row r="5579" spans="1:16" x14ac:dyDescent="0.25">
      <c r="A5579" s="5" t="s">
        <v>5569</v>
      </c>
      <c r="B5579" s="6">
        <v>46217</v>
      </c>
      <c r="C5579" s="5" t="s">
        <v>17</v>
      </c>
      <c r="D5579" s="5" t="s">
        <v>18</v>
      </c>
      <c r="E5579" s="5" t="s">
        <v>4334</v>
      </c>
      <c r="F5579" s="6">
        <v>46250</v>
      </c>
      <c r="G5579" s="5">
        <v>4</v>
      </c>
      <c r="H5579" s="5" t="s">
        <v>5573</v>
      </c>
      <c r="I5579" s="5"/>
      <c r="J5579" s="5"/>
      <c r="K5579" s="5">
        <v>1</v>
      </c>
      <c r="L5579" s="5" t="s">
        <v>38</v>
      </c>
      <c r="M5579" s="7">
        <v>16045.08</v>
      </c>
      <c r="N5579" s="7">
        <v>20250</v>
      </c>
      <c r="O5579" s="7">
        <v>16045.08</v>
      </c>
      <c r="P5579" s="7">
        <v>19575</v>
      </c>
    </row>
    <row r="5580" spans="1:16" x14ac:dyDescent="0.25">
      <c r="A5580" s="5" t="s">
        <v>5569</v>
      </c>
      <c r="B5580" s="6">
        <v>46217</v>
      </c>
      <c r="C5580" s="5" t="s">
        <v>17</v>
      </c>
      <c r="D5580" s="5" t="s">
        <v>18</v>
      </c>
      <c r="E5580" s="5" t="s">
        <v>4334</v>
      </c>
      <c r="F5580" s="6">
        <v>46250</v>
      </c>
      <c r="G5580" s="5">
        <v>5</v>
      </c>
      <c r="H5580" s="5" t="s">
        <v>5574</v>
      </c>
      <c r="I5580" s="5"/>
      <c r="J5580" s="5"/>
      <c r="K5580" s="5">
        <v>27</v>
      </c>
      <c r="L5580" s="5" t="s">
        <v>38</v>
      </c>
      <c r="M5580" s="7">
        <v>16045.08</v>
      </c>
      <c r="N5580" s="7">
        <v>20250</v>
      </c>
      <c r="O5580" s="7">
        <v>433217.16</v>
      </c>
      <c r="P5580" s="7">
        <v>528524.93999999994</v>
      </c>
    </row>
    <row r="5581" spans="1:16" x14ac:dyDescent="0.25">
      <c r="A5581" s="5" t="s">
        <v>5569</v>
      </c>
      <c r="B5581" s="6">
        <v>46217</v>
      </c>
      <c r="C5581" s="5" t="s">
        <v>17</v>
      </c>
      <c r="D5581" s="5" t="s">
        <v>18</v>
      </c>
      <c r="E5581" s="5" t="s">
        <v>4334</v>
      </c>
      <c r="F5581" s="6">
        <v>46250</v>
      </c>
      <c r="G5581" s="5">
        <v>6</v>
      </c>
      <c r="H5581" s="5" t="s">
        <v>5575</v>
      </c>
      <c r="I5581" s="5"/>
      <c r="J5581" s="5"/>
      <c r="K5581" s="5">
        <v>77</v>
      </c>
      <c r="L5581" s="5" t="s">
        <v>38</v>
      </c>
      <c r="M5581" s="7">
        <v>17946.72</v>
      </c>
      <c r="N5581" s="7">
        <v>22650.01</v>
      </c>
      <c r="O5581" s="7">
        <v>1381897.44</v>
      </c>
      <c r="P5581" s="7">
        <v>1685914.88</v>
      </c>
    </row>
    <row r="5582" spans="1:16" x14ac:dyDescent="0.25">
      <c r="A5582" s="5" t="s">
        <v>5569</v>
      </c>
      <c r="B5582" s="6">
        <v>46217</v>
      </c>
      <c r="C5582" s="5" t="s">
        <v>17</v>
      </c>
      <c r="D5582" s="5" t="s">
        <v>18</v>
      </c>
      <c r="E5582" s="5" t="s">
        <v>4334</v>
      </c>
      <c r="F5582" s="6">
        <v>46250</v>
      </c>
      <c r="G5582" s="5">
        <v>7</v>
      </c>
      <c r="H5582" s="5" t="s">
        <v>5576</v>
      </c>
      <c r="I5582" s="5"/>
      <c r="J5582" s="5"/>
      <c r="K5582" s="5">
        <v>12</v>
      </c>
      <c r="L5582" s="5" t="s">
        <v>38</v>
      </c>
      <c r="M5582" s="7">
        <v>19729.509999999998</v>
      </c>
      <c r="N5582" s="7">
        <v>24900.01</v>
      </c>
      <c r="O5582" s="7">
        <v>236754.12</v>
      </c>
      <c r="P5582" s="7">
        <v>288840.03000000003</v>
      </c>
    </row>
    <row r="5583" spans="1:16" x14ac:dyDescent="0.25">
      <c r="A5583" s="5" t="s">
        <v>5569</v>
      </c>
      <c r="B5583" s="6">
        <v>46217</v>
      </c>
      <c r="C5583" s="5" t="s">
        <v>17</v>
      </c>
      <c r="D5583" s="5" t="s">
        <v>18</v>
      </c>
      <c r="E5583" s="5" t="s">
        <v>4334</v>
      </c>
      <c r="F5583" s="6">
        <v>46250</v>
      </c>
      <c r="G5583" s="5">
        <v>8</v>
      </c>
      <c r="H5583" s="5" t="s">
        <v>5577</v>
      </c>
      <c r="I5583" s="5"/>
      <c r="J5583" s="5"/>
      <c r="K5583" s="5">
        <v>2</v>
      </c>
      <c r="L5583" s="5" t="s">
        <v>38</v>
      </c>
      <c r="M5583" s="7">
        <v>21512.3</v>
      </c>
      <c r="N5583" s="7">
        <v>27150.02</v>
      </c>
      <c r="O5583" s="7">
        <v>43024.6</v>
      </c>
      <c r="P5583" s="7">
        <v>52490.01</v>
      </c>
    </row>
    <row r="5584" spans="1:16" x14ac:dyDescent="0.25">
      <c r="A5584" s="5" t="s">
        <v>5569</v>
      </c>
      <c r="B5584" s="6">
        <v>46217</v>
      </c>
      <c r="C5584" s="5" t="s">
        <v>17</v>
      </c>
      <c r="D5584" s="5" t="s">
        <v>18</v>
      </c>
      <c r="E5584" s="5" t="s">
        <v>4334</v>
      </c>
      <c r="F5584" s="6">
        <v>46250</v>
      </c>
      <c r="G5584" s="5">
        <v>9</v>
      </c>
      <c r="H5584" s="5" t="s">
        <v>5578</v>
      </c>
      <c r="I5584" s="5"/>
      <c r="J5584" s="5"/>
      <c r="K5584" s="5">
        <v>3</v>
      </c>
      <c r="L5584" s="5" t="s">
        <v>38</v>
      </c>
      <c r="M5584" s="7">
        <v>23295.08</v>
      </c>
      <c r="N5584" s="7">
        <v>29400</v>
      </c>
      <c r="O5584" s="7">
        <v>69885.240000000005</v>
      </c>
      <c r="P5584" s="7">
        <v>85259.99</v>
      </c>
    </row>
    <row r="5585" spans="1:16" x14ac:dyDescent="0.25">
      <c r="A5585" s="5" t="s">
        <v>5569</v>
      </c>
      <c r="B5585" s="6">
        <v>46217</v>
      </c>
      <c r="C5585" s="5" t="s">
        <v>17</v>
      </c>
      <c r="D5585" s="5" t="s">
        <v>18</v>
      </c>
      <c r="E5585" s="5" t="s">
        <v>4334</v>
      </c>
      <c r="F5585" s="6">
        <v>46250</v>
      </c>
      <c r="G5585" s="5">
        <v>10</v>
      </c>
      <c r="H5585" s="5" t="s">
        <v>5579</v>
      </c>
      <c r="I5585" s="5"/>
      <c r="J5585" s="5"/>
      <c r="K5585" s="5">
        <v>1</v>
      </c>
      <c r="L5585" s="5" t="s">
        <v>38</v>
      </c>
      <c r="M5585" s="7">
        <v>25077.87</v>
      </c>
      <c r="N5585" s="7">
        <v>31650</v>
      </c>
      <c r="O5585" s="7">
        <v>25077.87</v>
      </c>
      <c r="P5585" s="7">
        <v>30595</v>
      </c>
    </row>
    <row r="5586" spans="1:16" x14ac:dyDescent="0.25">
      <c r="A5586" s="5" t="s">
        <v>5569</v>
      </c>
      <c r="B5586" s="6">
        <v>46217</v>
      </c>
      <c r="C5586" s="5" t="s">
        <v>17</v>
      </c>
      <c r="D5586" s="5" t="s">
        <v>18</v>
      </c>
      <c r="E5586" s="5" t="s">
        <v>4334</v>
      </c>
      <c r="F5586" s="6">
        <v>46250</v>
      </c>
      <c r="G5586" s="5">
        <v>11</v>
      </c>
      <c r="H5586" s="5" t="s">
        <v>5580</v>
      </c>
      <c r="I5586" s="5" t="s">
        <v>5581</v>
      </c>
      <c r="J5586" s="5"/>
      <c r="K5586" s="5">
        <v>55</v>
      </c>
      <c r="L5586" s="5" t="s">
        <v>38</v>
      </c>
      <c r="M5586" s="7">
        <v>26741.8</v>
      </c>
      <c r="N5586" s="7">
        <v>33749.99</v>
      </c>
      <c r="O5586" s="7">
        <v>1470799</v>
      </c>
      <c r="P5586" s="7">
        <v>1794374.78</v>
      </c>
    </row>
    <row r="5587" spans="1:16" x14ac:dyDescent="0.25">
      <c r="A5587" s="5" t="s">
        <v>5569</v>
      </c>
      <c r="B5587" s="6">
        <v>46217</v>
      </c>
      <c r="C5587" s="5" t="s">
        <v>17</v>
      </c>
      <c r="D5587" s="5" t="s">
        <v>18</v>
      </c>
      <c r="E5587" s="5" t="s">
        <v>4334</v>
      </c>
      <c r="F5587" s="6">
        <v>46250</v>
      </c>
      <c r="G5587" s="5">
        <v>12</v>
      </c>
      <c r="H5587" s="5" t="s">
        <v>5582</v>
      </c>
      <c r="I5587" s="5"/>
      <c r="J5587" s="5"/>
      <c r="K5587" s="5">
        <v>264</v>
      </c>
      <c r="L5587" s="5" t="s">
        <v>38</v>
      </c>
      <c r="M5587" s="7">
        <v>1794.67</v>
      </c>
      <c r="N5587" s="7">
        <v>2264.9899999999998</v>
      </c>
      <c r="O5587" s="7">
        <v>473792.88</v>
      </c>
      <c r="P5587" s="7">
        <v>578027.31000000006</v>
      </c>
    </row>
    <row r="5588" spans="1:16" x14ac:dyDescent="0.25">
      <c r="A5588" s="5" t="s">
        <v>5569</v>
      </c>
      <c r="B5588" s="6">
        <v>46217</v>
      </c>
      <c r="C5588" s="5" t="s">
        <v>17</v>
      </c>
      <c r="D5588" s="5" t="s">
        <v>18</v>
      </c>
      <c r="E5588" s="5" t="s">
        <v>4334</v>
      </c>
      <c r="F5588" s="6">
        <v>46250</v>
      </c>
      <c r="G5588" s="5">
        <v>13</v>
      </c>
      <c r="H5588" s="5" t="s">
        <v>5583</v>
      </c>
      <c r="I5588" s="5"/>
      <c r="J5588" s="5"/>
      <c r="K5588" s="5">
        <v>16</v>
      </c>
      <c r="L5588" s="5" t="s">
        <v>38</v>
      </c>
      <c r="M5588" s="7">
        <v>1794.67</v>
      </c>
      <c r="N5588" s="7">
        <v>2264.9899999999998</v>
      </c>
      <c r="O5588" s="7">
        <v>28714.720000000001</v>
      </c>
      <c r="P5588" s="7">
        <v>35031.96</v>
      </c>
    </row>
    <row r="5589" spans="1:16" x14ac:dyDescent="0.25">
      <c r="A5589" s="5" t="s">
        <v>5569</v>
      </c>
      <c r="B5589" s="6">
        <v>46217</v>
      </c>
      <c r="C5589" s="5" t="s">
        <v>17</v>
      </c>
      <c r="D5589" s="5" t="s">
        <v>18</v>
      </c>
      <c r="E5589" s="5" t="s">
        <v>4334</v>
      </c>
      <c r="F5589" s="6">
        <v>46250</v>
      </c>
      <c r="G5589" s="5">
        <v>14</v>
      </c>
      <c r="H5589" s="5" t="s">
        <v>5584</v>
      </c>
      <c r="I5589" s="5" t="s">
        <v>5585</v>
      </c>
      <c r="J5589" s="5"/>
      <c r="K5589" s="5">
        <v>3</v>
      </c>
      <c r="L5589" s="5" t="s">
        <v>38</v>
      </c>
      <c r="M5589" s="7">
        <v>15985.66</v>
      </c>
      <c r="N5589" s="7">
        <v>20175.009999999998</v>
      </c>
      <c r="O5589" s="7">
        <v>47956.98</v>
      </c>
      <c r="P5589" s="7">
        <v>58507.519999999997</v>
      </c>
    </row>
    <row r="5590" spans="1:16" x14ac:dyDescent="0.25">
      <c r="A5590" s="5" t="s">
        <v>5569</v>
      </c>
      <c r="B5590" s="6">
        <v>46217</v>
      </c>
      <c r="C5590" s="5" t="s">
        <v>17</v>
      </c>
      <c r="D5590" s="5" t="s">
        <v>18</v>
      </c>
      <c r="E5590" s="5" t="s">
        <v>4334</v>
      </c>
      <c r="F5590" s="6">
        <v>46250</v>
      </c>
      <c r="G5590" s="5">
        <v>15</v>
      </c>
      <c r="H5590" s="5" t="s">
        <v>5586</v>
      </c>
      <c r="I5590" s="5"/>
      <c r="J5590" s="5"/>
      <c r="K5590" s="5">
        <v>74</v>
      </c>
      <c r="L5590" s="5" t="s">
        <v>38</v>
      </c>
      <c r="M5590" s="7">
        <v>15331.97</v>
      </c>
      <c r="N5590" s="7">
        <v>19350.009999999998</v>
      </c>
      <c r="O5590" s="7">
        <v>1134565.78</v>
      </c>
      <c r="P5590" s="7">
        <v>1384170.25</v>
      </c>
    </row>
    <row r="5591" spans="1:16" x14ac:dyDescent="0.25">
      <c r="A5591" s="5" t="s">
        <v>5587</v>
      </c>
      <c r="B5591" s="6">
        <v>46217</v>
      </c>
      <c r="C5591" s="5" t="s">
        <v>17</v>
      </c>
      <c r="D5591" s="5" t="s">
        <v>18</v>
      </c>
      <c r="E5591" s="5" t="s">
        <v>4334</v>
      </c>
      <c r="F5591" s="6">
        <v>46250</v>
      </c>
      <c r="G5591" s="5">
        <v>1</v>
      </c>
      <c r="H5591" s="5" t="s">
        <v>4198</v>
      </c>
      <c r="I5591" s="5"/>
      <c r="J5591" s="5"/>
      <c r="K5591" s="5">
        <v>440</v>
      </c>
      <c r="L5591" s="5" t="s">
        <v>38</v>
      </c>
      <c r="M5591" s="7">
        <v>579.41</v>
      </c>
      <c r="N5591" s="7">
        <v>487.5</v>
      </c>
      <c r="O5591" s="7">
        <v>254940.4</v>
      </c>
      <c r="P5591" s="7">
        <v>311027.28999999998</v>
      </c>
    </row>
    <row r="5592" spans="1:16" x14ac:dyDescent="0.25">
      <c r="A5592" s="5" t="s">
        <v>5587</v>
      </c>
      <c r="B5592" s="6">
        <v>46217</v>
      </c>
      <c r="C5592" s="5" t="s">
        <v>17</v>
      </c>
      <c r="D5592" s="5" t="s">
        <v>18</v>
      </c>
      <c r="E5592" s="5" t="s">
        <v>4334</v>
      </c>
      <c r="F5592" s="6">
        <v>46250</v>
      </c>
      <c r="G5592" s="5">
        <v>2</v>
      </c>
      <c r="H5592" s="5" t="s">
        <v>5588</v>
      </c>
      <c r="I5592" s="5"/>
      <c r="J5592" s="5"/>
      <c r="K5592" s="5">
        <v>140</v>
      </c>
      <c r="L5592" s="5" t="s">
        <v>38</v>
      </c>
      <c r="M5592" s="7">
        <v>89139.34</v>
      </c>
      <c r="N5592" s="7">
        <v>75000</v>
      </c>
      <c r="O5592" s="7">
        <v>12479507.6</v>
      </c>
      <c r="P5592" s="7">
        <v>15224999.27</v>
      </c>
    </row>
    <row r="5593" spans="1:16" x14ac:dyDescent="0.25">
      <c r="A5593" s="5" t="s">
        <v>5589</v>
      </c>
      <c r="B5593" s="6">
        <v>46217</v>
      </c>
      <c r="C5593" s="5" t="s">
        <v>17</v>
      </c>
      <c r="D5593" s="5" t="s">
        <v>18</v>
      </c>
      <c r="E5593" s="5" t="s">
        <v>4334</v>
      </c>
      <c r="F5593" s="6">
        <v>46250</v>
      </c>
      <c r="G5593" s="5">
        <v>1</v>
      </c>
      <c r="H5593" s="5" t="s">
        <v>5590</v>
      </c>
      <c r="I5593" s="5"/>
      <c r="J5593" s="5"/>
      <c r="K5593" s="5">
        <v>7038</v>
      </c>
      <c r="L5593" s="5" t="s">
        <v>70</v>
      </c>
      <c r="M5593" s="7">
        <v>121.2</v>
      </c>
      <c r="N5593" s="7">
        <v>98.58</v>
      </c>
      <c r="O5593" s="7">
        <v>853005.6</v>
      </c>
      <c r="P5593" s="7">
        <v>1040666.83</v>
      </c>
    </row>
    <row r="5594" spans="1:16" x14ac:dyDescent="0.25">
      <c r="A5594" s="5" t="s">
        <v>5589</v>
      </c>
      <c r="B5594" s="6">
        <v>46217</v>
      </c>
      <c r="C5594" s="5" t="s">
        <v>17</v>
      </c>
      <c r="D5594" s="5" t="s">
        <v>18</v>
      </c>
      <c r="E5594" s="5" t="s">
        <v>4334</v>
      </c>
      <c r="F5594" s="6">
        <v>46250</v>
      </c>
      <c r="G5594" s="5">
        <v>2</v>
      </c>
      <c r="H5594" s="5" t="s">
        <v>5591</v>
      </c>
      <c r="I5594" s="5"/>
      <c r="J5594" s="5"/>
      <c r="K5594" s="5">
        <v>6.4</v>
      </c>
      <c r="L5594" s="5" t="s">
        <v>320</v>
      </c>
      <c r="M5594" s="7">
        <v>488.64</v>
      </c>
      <c r="N5594" s="7">
        <v>397.43</v>
      </c>
      <c r="O5594" s="7">
        <v>3127.3</v>
      </c>
      <c r="P5594" s="7">
        <v>3815.31</v>
      </c>
    </row>
    <row r="5595" spans="1:16" x14ac:dyDescent="0.25">
      <c r="A5595" s="5" t="s">
        <v>5589</v>
      </c>
      <c r="B5595" s="6">
        <v>46217</v>
      </c>
      <c r="C5595" s="5" t="s">
        <v>17</v>
      </c>
      <c r="D5595" s="5" t="s">
        <v>18</v>
      </c>
      <c r="E5595" s="5" t="s">
        <v>4334</v>
      </c>
      <c r="F5595" s="6">
        <v>46250</v>
      </c>
      <c r="G5595" s="5">
        <v>3</v>
      </c>
      <c r="H5595" s="5" t="s">
        <v>2291</v>
      </c>
      <c r="I5595" s="5"/>
      <c r="J5595" s="5"/>
      <c r="K5595" s="5">
        <v>14</v>
      </c>
      <c r="L5595" s="5" t="s">
        <v>38</v>
      </c>
      <c r="M5595" s="7">
        <v>0</v>
      </c>
      <c r="N5595" s="7">
        <v>0</v>
      </c>
      <c r="O5595" s="7">
        <v>0</v>
      </c>
      <c r="P5595" s="7">
        <v>0</v>
      </c>
    </row>
    <row r="5596" spans="1:16" x14ac:dyDescent="0.25">
      <c r="A5596" s="5" t="s">
        <v>5589</v>
      </c>
      <c r="B5596" s="6">
        <v>46217</v>
      </c>
      <c r="C5596" s="5" t="s">
        <v>17</v>
      </c>
      <c r="D5596" s="5" t="s">
        <v>18</v>
      </c>
      <c r="E5596" s="5" t="s">
        <v>4334</v>
      </c>
      <c r="F5596" s="6">
        <v>46250</v>
      </c>
      <c r="G5596" s="5">
        <v>4</v>
      </c>
      <c r="H5596" s="5" t="s">
        <v>5592</v>
      </c>
      <c r="I5596" s="5"/>
      <c r="J5596" s="5"/>
      <c r="K5596" s="5">
        <v>37.200000000000003</v>
      </c>
      <c r="L5596" s="5" t="s">
        <v>320</v>
      </c>
      <c r="M5596" s="7">
        <v>733.77</v>
      </c>
      <c r="N5596" s="7">
        <v>596.79999999999995</v>
      </c>
      <c r="O5596" s="7">
        <v>27296.240000000002</v>
      </c>
      <c r="P5596" s="7">
        <v>33301.410000000003</v>
      </c>
    </row>
    <row r="5597" spans="1:16" x14ac:dyDescent="0.25">
      <c r="A5597" s="5" t="s">
        <v>5589</v>
      </c>
      <c r="B5597" s="6">
        <v>46217</v>
      </c>
      <c r="C5597" s="5" t="s">
        <v>17</v>
      </c>
      <c r="D5597" s="5" t="s">
        <v>18</v>
      </c>
      <c r="E5597" s="5" t="s">
        <v>4334</v>
      </c>
      <c r="F5597" s="6">
        <v>46250</v>
      </c>
      <c r="G5597" s="5">
        <v>5</v>
      </c>
      <c r="H5597" s="5" t="s">
        <v>5593</v>
      </c>
      <c r="I5597" s="5"/>
      <c r="J5597" s="5"/>
      <c r="K5597" s="5">
        <v>3</v>
      </c>
      <c r="L5597" s="5" t="s">
        <v>38</v>
      </c>
      <c r="M5597" s="7">
        <v>0</v>
      </c>
      <c r="N5597" s="7">
        <v>0</v>
      </c>
      <c r="O5597" s="7">
        <v>0</v>
      </c>
      <c r="P5597" s="7">
        <v>0</v>
      </c>
    </row>
    <row r="5598" spans="1:16" x14ac:dyDescent="0.25">
      <c r="A5598" s="5" t="s">
        <v>5589</v>
      </c>
      <c r="B5598" s="6">
        <v>46217</v>
      </c>
      <c r="C5598" s="5" t="s">
        <v>17</v>
      </c>
      <c r="D5598" s="5" t="s">
        <v>18</v>
      </c>
      <c r="E5598" s="5" t="s">
        <v>4334</v>
      </c>
      <c r="F5598" s="6">
        <v>46250</v>
      </c>
      <c r="G5598" s="5">
        <v>6</v>
      </c>
      <c r="H5598" s="5" t="s">
        <v>5594</v>
      </c>
      <c r="I5598" s="5" t="s">
        <v>5595</v>
      </c>
      <c r="J5598" s="5"/>
      <c r="K5598" s="5">
        <v>1100</v>
      </c>
      <c r="L5598" s="5" t="s">
        <v>320</v>
      </c>
      <c r="M5598" s="7">
        <v>95.1</v>
      </c>
      <c r="N5598" s="7">
        <v>77.349999999999994</v>
      </c>
      <c r="O5598" s="7">
        <v>104610</v>
      </c>
      <c r="P5598" s="7">
        <v>127624.2</v>
      </c>
    </row>
    <row r="5599" spans="1:16" x14ac:dyDescent="0.25">
      <c r="A5599" s="5" t="s">
        <v>5589</v>
      </c>
      <c r="B5599" s="6">
        <v>46217</v>
      </c>
      <c r="C5599" s="5" t="s">
        <v>17</v>
      </c>
      <c r="D5599" s="5" t="s">
        <v>18</v>
      </c>
      <c r="E5599" s="5" t="s">
        <v>4334</v>
      </c>
      <c r="F5599" s="6">
        <v>46250</v>
      </c>
      <c r="G5599" s="5">
        <v>7</v>
      </c>
      <c r="H5599" s="5" t="s">
        <v>2289</v>
      </c>
      <c r="I5599" s="5"/>
      <c r="J5599" s="5"/>
      <c r="K5599" s="5">
        <v>38.020000000000003</v>
      </c>
      <c r="L5599" s="5" t="s">
        <v>320</v>
      </c>
      <c r="M5599" s="7">
        <v>68.849999999999994</v>
      </c>
      <c r="N5599" s="7">
        <v>56</v>
      </c>
      <c r="O5599" s="7">
        <v>2617.6799999999998</v>
      </c>
      <c r="P5599" s="7">
        <v>3193.57</v>
      </c>
    </row>
    <row r="5600" spans="1:16" x14ac:dyDescent="0.25">
      <c r="A5600" s="5" t="s">
        <v>5589</v>
      </c>
      <c r="B5600" s="6">
        <v>46217</v>
      </c>
      <c r="C5600" s="5" t="s">
        <v>17</v>
      </c>
      <c r="D5600" s="5" t="s">
        <v>18</v>
      </c>
      <c r="E5600" s="5" t="s">
        <v>4334</v>
      </c>
      <c r="F5600" s="6">
        <v>46250</v>
      </c>
      <c r="G5600" s="5">
        <v>8</v>
      </c>
      <c r="H5600" s="5" t="s">
        <v>5596</v>
      </c>
      <c r="I5600" s="5"/>
      <c r="J5600" s="5"/>
      <c r="K5600" s="5">
        <v>48.4</v>
      </c>
      <c r="L5600" s="5" t="s">
        <v>320</v>
      </c>
      <c r="M5600" s="7">
        <v>69.900000000000006</v>
      </c>
      <c r="N5600" s="7">
        <v>56.85</v>
      </c>
      <c r="O5600" s="7">
        <v>3383.16</v>
      </c>
      <c r="P5600" s="7">
        <v>4127.46</v>
      </c>
    </row>
    <row r="5601" spans="1:16" x14ac:dyDescent="0.25">
      <c r="A5601" s="5" t="s">
        <v>5589</v>
      </c>
      <c r="B5601" s="6">
        <v>46217</v>
      </c>
      <c r="C5601" s="5" t="s">
        <v>17</v>
      </c>
      <c r="D5601" s="5" t="s">
        <v>18</v>
      </c>
      <c r="E5601" s="5" t="s">
        <v>4334</v>
      </c>
      <c r="F5601" s="6">
        <v>46250</v>
      </c>
      <c r="G5601" s="5">
        <v>9</v>
      </c>
      <c r="H5601" s="5" t="s">
        <v>3385</v>
      </c>
      <c r="I5601" s="5"/>
      <c r="J5601" s="5"/>
      <c r="K5601" s="5">
        <v>30</v>
      </c>
      <c r="L5601" s="5" t="s">
        <v>320</v>
      </c>
      <c r="M5601" s="7">
        <v>330</v>
      </c>
      <c r="N5601" s="7">
        <v>268.39999999999998</v>
      </c>
      <c r="O5601" s="7">
        <v>9900</v>
      </c>
      <c r="P5601" s="7">
        <v>12078</v>
      </c>
    </row>
    <row r="5602" spans="1:16" x14ac:dyDescent="0.25">
      <c r="A5602" s="5" t="s">
        <v>5589</v>
      </c>
      <c r="B5602" s="6">
        <v>46217</v>
      </c>
      <c r="C5602" s="5" t="s">
        <v>17</v>
      </c>
      <c r="D5602" s="5" t="s">
        <v>18</v>
      </c>
      <c r="E5602" s="5" t="s">
        <v>4334</v>
      </c>
      <c r="F5602" s="6">
        <v>46250</v>
      </c>
      <c r="G5602" s="5">
        <v>10</v>
      </c>
      <c r="H5602" s="5" t="s">
        <v>5597</v>
      </c>
      <c r="I5602" s="5" t="s">
        <v>5598</v>
      </c>
      <c r="J5602" s="5"/>
      <c r="K5602" s="5">
        <v>1</v>
      </c>
      <c r="L5602" s="5" t="s">
        <v>320</v>
      </c>
      <c r="M5602" s="7">
        <v>702.96</v>
      </c>
      <c r="N5602" s="7">
        <v>571.74</v>
      </c>
      <c r="O5602" s="7">
        <v>702.96</v>
      </c>
      <c r="P5602" s="7">
        <v>857.61</v>
      </c>
    </row>
    <row r="5603" spans="1:16" x14ac:dyDescent="0.25">
      <c r="A5603" s="5" t="s">
        <v>5589</v>
      </c>
      <c r="B5603" s="6">
        <v>46217</v>
      </c>
      <c r="C5603" s="5" t="s">
        <v>17</v>
      </c>
      <c r="D5603" s="5" t="s">
        <v>18</v>
      </c>
      <c r="E5603" s="5" t="s">
        <v>4334</v>
      </c>
      <c r="F5603" s="6">
        <v>46250</v>
      </c>
      <c r="G5603" s="5">
        <v>11</v>
      </c>
      <c r="H5603" s="5" t="s">
        <v>5599</v>
      </c>
      <c r="I5603" s="5"/>
      <c r="J5603" s="5"/>
      <c r="K5603" s="5">
        <v>64</v>
      </c>
      <c r="L5603" s="5" t="s">
        <v>320</v>
      </c>
      <c r="M5603" s="7">
        <v>658.73</v>
      </c>
      <c r="N5603" s="7">
        <v>535.76</v>
      </c>
      <c r="O5603" s="7">
        <v>42158.720000000001</v>
      </c>
      <c r="P5603" s="7">
        <v>51433.64</v>
      </c>
    </row>
    <row r="5604" spans="1:16" x14ac:dyDescent="0.25">
      <c r="A5604" s="5" t="s">
        <v>5589</v>
      </c>
      <c r="B5604" s="6">
        <v>46217</v>
      </c>
      <c r="C5604" s="5" t="s">
        <v>17</v>
      </c>
      <c r="D5604" s="5" t="s">
        <v>18</v>
      </c>
      <c r="E5604" s="5" t="s">
        <v>4334</v>
      </c>
      <c r="F5604" s="6">
        <v>46250</v>
      </c>
      <c r="G5604" s="5">
        <v>12</v>
      </c>
      <c r="H5604" s="5" t="s">
        <v>5600</v>
      </c>
      <c r="I5604" s="5" t="s">
        <v>5601</v>
      </c>
      <c r="J5604" s="5"/>
      <c r="K5604" s="5">
        <v>84</v>
      </c>
      <c r="L5604" s="5" t="s">
        <v>38</v>
      </c>
      <c r="M5604" s="7">
        <v>1048.5899999999999</v>
      </c>
      <c r="N5604" s="7">
        <v>852.85</v>
      </c>
      <c r="O5604" s="7">
        <v>88081.56</v>
      </c>
      <c r="P5604" s="7">
        <v>107459.5</v>
      </c>
    </row>
    <row r="5605" spans="1:16" x14ac:dyDescent="0.25">
      <c r="A5605" s="5" t="s">
        <v>5589</v>
      </c>
      <c r="B5605" s="6">
        <v>46217</v>
      </c>
      <c r="C5605" s="5" t="s">
        <v>17</v>
      </c>
      <c r="D5605" s="5" t="s">
        <v>18</v>
      </c>
      <c r="E5605" s="5" t="s">
        <v>4334</v>
      </c>
      <c r="F5605" s="6">
        <v>46250</v>
      </c>
      <c r="G5605" s="5">
        <v>13</v>
      </c>
      <c r="H5605" s="5" t="s">
        <v>5602</v>
      </c>
      <c r="I5605" s="5" t="s">
        <v>5603</v>
      </c>
      <c r="J5605" s="5"/>
      <c r="K5605" s="5">
        <v>8</v>
      </c>
      <c r="L5605" s="5" t="s">
        <v>38</v>
      </c>
      <c r="M5605" s="7">
        <v>3528.24</v>
      </c>
      <c r="N5605" s="7">
        <v>2869.64</v>
      </c>
      <c r="O5605" s="7">
        <v>28225.919999999998</v>
      </c>
      <c r="P5605" s="7">
        <v>34435.620000000003</v>
      </c>
    </row>
    <row r="5606" spans="1:16" x14ac:dyDescent="0.25">
      <c r="A5606" s="5" t="s">
        <v>5589</v>
      </c>
      <c r="B5606" s="6">
        <v>46217</v>
      </c>
      <c r="C5606" s="5" t="s">
        <v>17</v>
      </c>
      <c r="D5606" s="5" t="s">
        <v>18</v>
      </c>
      <c r="E5606" s="5" t="s">
        <v>4334</v>
      </c>
      <c r="F5606" s="6">
        <v>46250</v>
      </c>
      <c r="G5606" s="5">
        <v>14</v>
      </c>
      <c r="H5606" s="5" t="s">
        <v>5604</v>
      </c>
      <c r="I5606" s="5" t="s">
        <v>5605</v>
      </c>
      <c r="J5606" s="5"/>
      <c r="K5606" s="5">
        <v>233</v>
      </c>
      <c r="L5606" s="5" t="s">
        <v>70</v>
      </c>
      <c r="M5606" s="7">
        <v>335.27</v>
      </c>
      <c r="N5606" s="7">
        <v>272.68</v>
      </c>
      <c r="O5606" s="7">
        <v>78117.91</v>
      </c>
      <c r="P5606" s="7">
        <v>95303.85</v>
      </c>
    </row>
    <row r="5607" spans="1:16" x14ac:dyDescent="0.25">
      <c r="A5607" s="5" t="s">
        <v>5589</v>
      </c>
      <c r="B5607" s="6">
        <v>46217</v>
      </c>
      <c r="C5607" s="5" t="s">
        <v>17</v>
      </c>
      <c r="D5607" s="5" t="s">
        <v>18</v>
      </c>
      <c r="E5607" s="5" t="s">
        <v>4334</v>
      </c>
      <c r="F5607" s="6">
        <v>46250</v>
      </c>
      <c r="G5607" s="5">
        <v>15</v>
      </c>
      <c r="H5607" s="5" t="s">
        <v>5606</v>
      </c>
      <c r="I5607" s="5"/>
      <c r="J5607" s="5"/>
      <c r="K5607" s="5">
        <v>20</v>
      </c>
      <c r="L5607" s="5" t="s">
        <v>38</v>
      </c>
      <c r="M5607" s="7">
        <v>339</v>
      </c>
      <c r="N5607" s="7">
        <v>275.72000000000003</v>
      </c>
      <c r="O5607" s="7">
        <v>6780</v>
      </c>
      <c r="P5607" s="7">
        <v>8271.6</v>
      </c>
    </row>
    <row r="5608" spans="1:16" x14ac:dyDescent="0.25">
      <c r="A5608" s="5" t="s">
        <v>5589</v>
      </c>
      <c r="B5608" s="6">
        <v>46217</v>
      </c>
      <c r="C5608" s="5" t="s">
        <v>17</v>
      </c>
      <c r="D5608" s="5" t="s">
        <v>18</v>
      </c>
      <c r="E5608" s="5" t="s">
        <v>4334</v>
      </c>
      <c r="F5608" s="6">
        <v>46250</v>
      </c>
      <c r="G5608" s="5">
        <v>16</v>
      </c>
      <c r="H5608" s="5" t="s">
        <v>5607</v>
      </c>
      <c r="I5608" s="5"/>
      <c r="J5608" s="5"/>
      <c r="K5608" s="5">
        <v>0.18</v>
      </c>
      <c r="L5608" s="5" t="s">
        <v>320</v>
      </c>
      <c r="M5608" s="7">
        <v>4500</v>
      </c>
      <c r="N5608" s="7">
        <v>3660</v>
      </c>
      <c r="O5608" s="7">
        <v>810</v>
      </c>
      <c r="P5608" s="7">
        <v>988.2</v>
      </c>
    </row>
    <row r="5609" spans="1:16" x14ac:dyDescent="0.25">
      <c r="A5609" s="5" t="s">
        <v>5589</v>
      </c>
      <c r="B5609" s="6">
        <v>46217</v>
      </c>
      <c r="C5609" s="5" t="s">
        <v>17</v>
      </c>
      <c r="D5609" s="5" t="s">
        <v>18</v>
      </c>
      <c r="E5609" s="5" t="s">
        <v>4334</v>
      </c>
      <c r="F5609" s="6">
        <v>46250</v>
      </c>
      <c r="G5609" s="5">
        <v>17</v>
      </c>
      <c r="H5609" s="5" t="s">
        <v>5608</v>
      </c>
      <c r="I5609" s="5"/>
      <c r="J5609" s="5"/>
      <c r="K5609" s="5">
        <v>8</v>
      </c>
      <c r="L5609" s="5" t="s">
        <v>21</v>
      </c>
      <c r="M5609" s="7">
        <v>221.87</v>
      </c>
      <c r="N5609" s="7">
        <v>180.45</v>
      </c>
      <c r="O5609" s="7">
        <v>1774.96</v>
      </c>
      <c r="P5609" s="7">
        <v>2165.4499999999998</v>
      </c>
    </row>
    <row r="5610" spans="1:16" x14ac:dyDescent="0.25">
      <c r="A5610" s="5" t="s">
        <v>5589</v>
      </c>
      <c r="B5610" s="6">
        <v>46217</v>
      </c>
      <c r="C5610" s="5" t="s">
        <v>17</v>
      </c>
      <c r="D5610" s="5" t="s">
        <v>18</v>
      </c>
      <c r="E5610" s="5" t="s">
        <v>4334</v>
      </c>
      <c r="F5610" s="6">
        <v>46250</v>
      </c>
      <c r="G5610" s="5">
        <v>18</v>
      </c>
      <c r="H5610" s="5" t="s">
        <v>5608</v>
      </c>
      <c r="I5610" s="5"/>
      <c r="J5610" s="5"/>
      <c r="K5610" s="5">
        <v>2</v>
      </c>
      <c r="L5610" s="5" t="s">
        <v>21</v>
      </c>
      <c r="M5610" s="7">
        <v>221.87</v>
      </c>
      <c r="N5610" s="7">
        <v>180.45</v>
      </c>
      <c r="O5610" s="7">
        <v>443.74</v>
      </c>
      <c r="P5610" s="7">
        <v>541.36</v>
      </c>
    </row>
    <row r="5611" spans="1:16" x14ac:dyDescent="0.25">
      <c r="A5611" s="5" t="s">
        <v>5589</v>
      </c>
      <c r="B5611" s="6">
        <v>46217</v>
      </c>
      <c r="C5611" s="5" t="s">
        <v>17</v>
      </c>
      <c r="D5611" s="5" t="s">
        <v>18</v>
      </c>
      <c r="E5611" s="5" t="s">
        <v>4334</v>
      </c>
      <c r="F5611" s="6">
        <v>46250</v>
      </c>
      <c r="G5611" s="5">
        <v>19</v>
      </c>
      <c r="H5611" s="5" t="s">
        <v>3051</v>
      </c>
      <c r="I5611" s="5"/>
      <c r="J5611" s="5"/>
      <c r="K5611" s="5">
        <v>1</v>
      </c>
      <c r="L5611" s="5" t="s">
        <v>21</v>
      </c>
      <c r="M5611" s="7">
        <v>308.12</v>
      </c>
      <c r="N5611" s="7">
        <v>250.6</v>
      </c>
      <c r="O5611" s="7">
        <v>308.12</v>
      </c>
      <c r="P5611" s="7">
        <v>375.91</v>
      </c>
    </row>
    <row r="5612" spans="1:16" x14ac:dyDescent="0.25">
      <c r="A5612" s="5" t="s">
        <v>5589</v>
      </c>
      <c r="B5612" s="6">
        <v>46217</v>
      </c>
      <c r="C5612" s="5" t="s">
        <v>17</v>
      </c>
      <c r="D5612" s="5" t="s">
        <v>18</v>
      </c>
      <c r="E5612" s="5" t="s">
        <v>4334</v>
      </c>
      <c r="F5612" s="6">
        <v>46250</v>
      </c>
      <c r="G5612" s="5">
        <v>20</v>
      </c>
      <c r="H5612" s="5" t="s">
        <v>2273</v>
      </c>
      <c r="I5612" s="5"/>
      <c r="J5612" s="5"/>
      <c r="K5612" s="5">
        <v>22</v>
      </c>
      <c r="L5612" s="5" t="s">
        <v>21</v>
      </c>
      <c r="M5612" s="7">
        <v>532.55999999999995</v>
      </c>
      <c r="N5612" s="7">
        <v>433.15</v>
      </c>
      <c r="O5612" s="7">
        <v>11716.32</v>
      </c>
      <c r="P5612" s="7">
        <v>14293.91</v>
      </c>
    </row>
    <row r="5613" spans="1:16" x14ac:dyDescent="0.25">
      <c r="A5613" s="5" t="s">
        <v>5589</v>
      </c>
      <c r="B5613" s="6">
        <v>46217</v>
      </c>
      <c r="C5613" s="5" t="s">
        <v>17</v>
      </c>
      <c r="D5613" s="5" t="s">
        <v>18</v>
      </c>
      <c r="E5613" s="5" t="s">
        <v>4334</v>
      </c>
      <c r="F5613" s="6">
        <v>46250</v>
      </c>
      <c r="G5613" s="5">
        <v>21</v>
      </c>
      <c r="H5613" s="5" t="s">
        <v>5609</v>
      </c>
      <c r="I5613" s="5"/>
      <c r="J5613" s="5"/>
      <c r="K5613" s="5">
        <v>1</v>
      </c>
      <c r="L5613" s="5" t="s">
        <v>21</v>
      </c>
      <c r="M5613" s="7">
        <v>168.77</v>
      </c>
      <c r="N5613" s="7">
        <v>137.26</v>
      </c>
      <c r="O5613" s="7">
        <v>168.77</v>
      </c>
      <c r="P5613" s="7">
        <v>205.9</v>
      </c>
    </row>
    <row r="5614" spans="1:16" x14ac:dyDescent="0.25">
      <c r="A5614" s="5" t="s">
        <v>5589</v>
      </c>
      <c r="B5614" s="6">
        <v>46217</v>
      </c>
      <c r="C5614" s="5" t="s">
        <v>17</v>
      </c>
      <c r="D5614" s="5" t="s">
        <v>18</v>
      </c>
      <c r="E5614" s="5" t="s">
        <v>4334</v>
      </c>
      <c r="F5614" s="6">
        <v>46250</v>
      </c>
      <c r="G5614" s="5">
        <v>22</v>
      </c>
      <c r="H5614" s="5" t="s">
        <v>5610</v>
      </c>
      <c r="I5614" s="5"/>
      <c r="J5614" s="5"/>
      <c r="K5614" s="5">
        <v>148</v>
      </c>
      <c r="L5614" s="5" t="s">
        <v>21</v>
      </c>
      <c r="M5614" s="7">
        <v>73.319999999999993</v>
      </c>
      <c r="N5614" s="7">
        <v>59.63</v>
      </c>
      <c r="O5614" s="7">
        <v>10851.36</v>
      </c>
      <c r="P5614" s="7">
        <v>13238.66</v>
      </c>
    </row>
    <row r="5615" spans="1:16" x14ac:dyDescent="0.25">
      <c r="A5615" s="5" t="s">
        <v>5589</v>
      </c>
      <c r="B5615" s="6">
        <v>46217</v>
      </c>
      <c r="C5615" s="5" t="s">
        <v>17</v>
      </c>
      <c r="D5615" s="5" t="s">
        <v>18</v>
      </c>
      <c r="E5615" s="5" t="s">
        <v>4334</v>
      </c>
      <c r="F5615" s="6">
        <v>46250</v>
      </c>
      <c r="G5615" s="5">
        <v>23</v>
      </c>
      <c r="H5615" s="5" t="s">
        <v>1694</v>
      </c>
      <c r="I5615" s="5"/>
      <c r="J5615" s="5"/>
      <c r="K5615" s="5">
        <v>1188</v>
      </c>
      <c r="L5615" s="5" t="s">
        <v>70</v>
      </c>
      <c r="M5615" s="7">
        <v>225</v>
      </c>
      <c r="N5615" s="7">
        <v>183</v>
      </c>
      <c r="O5615" s="7">
        <v>267300</v>
      </c>
      <c r="P5615" s="7">
        <v>326106</v>
      </c>
    </row>
    <row r="5616" spans="1:16" x14ac:dyDescent="0.25">
      <c r="A5616" s="5" t="s">
        <v>5611</v>
      </c>
      <c r="B5616" s="6">
        <v>46217</v>
      </c>
      <c r="C5616" s="5" t="s">
        <v>905</v>
      </c>
      <c r="D5616" s="5" t="s">
        <v>18</v>
      </c>
      <c r="E5616" s="5" t="s">
        <v>19</v>
      </c>
      <c r="F5616" s="6">
        <v>46219</v>
      </c>
      <c r="G5616" s="5">
        <v>1</v>
      </c>
      <c r="H5616" s="5" t="s">
        <v>5612</v>
      </c>
      <c r="I5616" s="5"/>
      <c r="J5616" s="5"/>
      <c r="K5616" s="5">
        <v>1</v>
      </c>
      <c r="L5616" s="5" t="s">
        <v>73</v>
      </c>
      <c r="M5616" s="7">
        <v>970430</v>
      </c>
      <c r="N5616" s="7">
        <v>1183924.6000000001</v>
      </c>
      <c r="O5616" s="7">
        <v>970430</v>
      </c>
      <c r="P5616" s="7">
        <v>1183924.6000000001</v>
      </c>
    </row>
    <row r="5617" spans="1:16" x14ac:dyDescent="0.25">
      <c r="A5617" s="5" t="s">
        <v>5613</v>
      </c>
      <c r="B5617" s="6">
        <v>46217</v>
      </c>
      <c r="C5617" s="5" t="s">
        <v>40</v>
      </c>
      <c r="D5617" s="5" t="s">
        <v>18</v>
      </c>
      <c r="E5617" s="5" t="s">
        <v>19</v>
      </c>
      <c r="F5617" s="6">
        <v>46224</v>
      </c>
      <c r="G5617" s="5">
        <v>1</v>
      </c>
      <c r="H5617" s="5" t="s">
        <v>5442</v>
      </c>
      <c r="I5617" s="5" t="s">
        <v>5443</v>
      </c>
      <c r="J5617" s="5"/>
      <c r="K5617" s="5">
        <v>2</v>
      </c>
      <c r="L5617" s="5" t="s">
        <v>38</v>
      </c>
      <c r="M5617" s="7">
        <v>69547.03</v>
      </c>
      <c r="N5617" s="7">
        <v>0</v>
      </c>
      <c r="O5617" s="7">
        <v>139094.06</v>
      </c>
      <c r="P5617" s="7">
        <v>169694.75</v>
      </c>
    </row>
    <row r="5618" spans="1:16" x14ac:dyDescent="0.25">
      <c r="A5618" s="5" t="s">
        <v>5613</v>
      </c>
      <c r="B5618" s="6">
        <v>46217</v>
      </c>
      <c r="C5618" s="5" t="s">
        <v>40</v>
      </c>
      <c r="D5618" s="5" t="s">
        <v>18</v>
      </c>
      <c r="E5618" s="5" t="s">
        <v>19</v>
      </c>
      <c r="F5618" s="6">
        <v>46224</v>
      </c>
      <c r="G5618" s="5">
        <v>2</v>
      </c>
      <c r="H5618" s="5" t="s">
        <v>5444</v>
      </c>
      <c r="I5618" s="5" t="s">
        <v>5614</v>
      </c>
      <c r="J5618" s="5"/>
      <c r="K5618" s="5">
        <v>4</v>
      </c>
      <c r="L5618" s="5" t="s">
        <v>38</v>
      </c>
      <c r="M5618" s="7">
        <v>6414.37</v>
      </c>
      <c r="N5618" s="7">
        <v>0</v>
      </c>
      <c r="O5618" s="7">
        <v>25657.48</v>
      </c>
      <c r="P5618" s="7">
        <v>31302.13</v>
      </c>
    </row>
    <row r="5619" spans="1:16" x14ac:dyDescent="0.25">
      <c r="A5619" s="5" t="s">
        <v>5613</v>
      </c>
      <c r="B5619" s="6">
        <v>46217</v>
      </c>
      <c r="C5619" s="5" t="s">
        <v>40</v>
      </c>
      <c r="D5619" s="5" t="s">
        <v>18</v>
      </c>
      <c r="E5619" s="5" t="s">
        <v>19</v>
      </c>
      <c r="F5619" s="6">
        <v>46224</v>
      </c>
      <c r="G5619" s="5">
        <v>3</v>
      </c>
      <c r="H5619" s="5" t="s">
        <v>5439</v>
      </c>
      <c r="I5619" s="5" t="s">
        <v>5615</v>
      </c>
      <c r="J5619" s="5"/>
      <c r="K5619" s="5">
        <v>2</v>
      </c>
      <c r="L5619" s="5" t="s">
        <v>38</v>
      </c>
      <c r="M5619" s="7">
        <v>395250</v>
      </c>
      <c r="N5619" s="7">
        <v>0</v>
      </c>
      <c r="O5619" s="7">
        <v>790500</v>
      </c>
      <c r="P5619" s="7">
        <v>964410</v>
      </c>
    </row>
    <row r="5620" spans="1:16" x14ac:dyDescent="0.25">
      <c r="A5620" s="5" t="s">
        <v>5616</v>
      </c>
      <c r="B5620" s="6">
        <v>46217</v>
      </c>
      <c r="C5620" s="5" t="s">
        <v>40</v>
      </c>
      <c r="D5620" s="5" t="s">
        <v>18</v>
      </c>
      <c r="E5620" s="5" t="s">
        <v>19</v>
      </c>
      <c r="F5620" s="6">
        <v>46224</v>
      </c>
      <c r="G5620" s="5">
        <v>1</v>
      </c>
      <c r="H5620" s="5" t="s">
        <v>5442</v>
      </c>
      <c r="I5620" s="5" t="s">
        <v>5443</v>
      </c>
      <c r="J5620" s="5"/>
      <c r="K5620" s="5">
        <v>2</v>
      </c>
      <c r="L5620" s="5" t="s">
        <v>38</v>
      </c>
      <c r="M5620" s="7">
        <v>69547.03</v>
      </c>
      <c r="N5620" s="7">
        <v>0</v>
      </c>
      <c r="O5620" s="7">
        <v>139094.06</v>
      </c>
      <c r="P5620" s="7">
        <v>169694.75</v>
      </c>
    </row>
    <row r="5621" spans="1:16" x14ac:dyDescent="0.25">
      <c r="A5621" s="5" t="s">
        <v>5616</v>
      </c>
      <c r="B5621" s="6">
        <v>46217</v>
      </c>
      <c r="C5621" s="5" t="s">
        <v>40</v>
      </c>
      <c r="D5621" s="5" t="s">
        <v>18</v>
      </c>
      <c r="E5621" s="5" t="s">
        <v>19</v>
      </c>
      <c r="F5621" s="6">
        <v>46224</v>
      </c>
      <c r="G5621" s="5">
        <v>2</v>
      </c>
      <c r="H5621" s="5" t="s">
        <v>5444</v>
      </c>
      <c r="I5621" s="5" t="s">
        <v>5614</v>
      </c>
      <c r="J5621" s="5"/>
      <c r="K5621" s="5">
        <v>4</v>
      </c>
      <c r="L5621" s="5" t="s">
        <v>38</v>
      </c>
      <c r="M5621" s="7">
        <v>6414.37</v>
      </c>
      <c r="N5621" s="7">
        <v>0</v>
      </c>
      <c r="O5621" s="7">
        <v>25657.48</v>
      </c>
      <c r="P5621" s="7">
        <v>31302.13</v>
      </c>
    </row>
    <row r="5622" spans="1:16" x14ac:dyDescent="0.25">
      <c r="A5622" s="5" t="s">
        <v>5616</v>
      </c>
      <c r="B5622" s="6">
        <v>46217</v>
      </c>
      <c r="C5622" s="5" t="s">
        <v>40</v>
      </c>
      <c r="D5622" s="5" t="s">
        <v>18</v>
      </c>
      <c r="E5622" s="5" t="s">
        <v>19</v>
      </c>
      <c r="F5622" s="6">
        <v>46224</v>
      </c>
      <c r="G5622" s="5">
        <v>3</v>
      </c>
      <c r="H5622" s="5" t="s">
        <v>5439</v>
      </c>
      <c r="I5622" s="5" t="s">
        <v>5615</v>
      </c>
      <c r="J5622" s="5"/>
      <c r="K5622" s="5">
        <v>2</v>
      </c>
      <c r="L5622" s="5" t="s">
        <v>38</v>
      </c>
      <c r="M5622" s="7">
        <v>395250</v>
      </c>
      <c r="N5622" s="7">
        <v>0</v>
      </c>
      <c r="O5622" s="7">
        <v>790500</v>
      </c>
      <c r="P5622" s="7">
        <v>964410</v>
      </c>
    </row>
    <row r="5623" spans="1:16" x14ac:dyDescent="0.25">
      <c r="A5623" s="5" t="s">
        <v>5617</v>
      </c>
      <c r="B5623" s="6">
        <v>46217</v>
      </c>
      <c r="C5623" s="5" t="s">
        <v>40</v>
      </c>
      <c r="D5623" s="5" t="s">
        <v>18</v>
      </c>
      <c r="E5623" s="5" t="s">
        <v>19</v>
      </c>
      <c r="F5623" s="6">
        <v>46224</v>
      </c>
      <c r="G5623" s="5">
        <v>1</v>
      </c>
      <c r="H5623" s="5" t="s">
        <v>5618</v>
      </c>
      <c r="I5623" s="5"/>
      <c r="J5623" s="5"/>
      <c r="K5623" s="5">
        <v>3</v>
      </c>
      <c r="L5623" s="5" t="s">
        <v>38</v>
      </c>
      <c r="M5623" s="7">
        <v>0</v>
      </c>
      <c r="N5623" s="7">
        <v>0</v>
      </c>
      <c r="O5623" s="7">
        <v>0</v>
      </c>
      <c r="P5623" s="7">
        <v>0</v>
      </c>
    </row>
    <row r="5624" spans="1:16" x14ac:dyDescent="0.25">
      <c r="A5624" s="5" t="s">
        <v>5617</v>
      </c>
      <c r="B5624" s="6">
        <v>46217</v>
      </c>
      <c r="C5624" s="5" t="s">
        <v>40</v>
      </c>
      <c r="D5624" s="5" t="s">
        <v>18</v>
      </c>
      <c r="E5624" s="5" t="s">
        <v>19</v>
      </c>
      <c r="F5624" s="6">
        <v>46224</v>
      </c>
      <c r="G5624" s="5">
        <v>2</v>
      </c>
      <c r="H5624" s="5" t="s">
        <v>5439</v>
      </c>
      <c r="I5624" s="5"/>
      <c r="J5624" s="5"/>
      <c r="K5624" s="5">
        <v>3</v>
      </c>
      <c r="L5624" s="5" t="s">
        <v>38</v>
      </c>
      <c r="M5624" s="7">
        <v>0</v>
      </c>
      <c r="N5624" s="7">
        <v>0</v>
      </c>
      <c r="O5624" s="7">
        <v>0</v>
      </c>
      <c r="P5624" s="7">
        <v>0</v>
      </c>
    </row>
    <row r="5625" spans="1:16" x14ac:dyDescent="0.25">
      <c r="A5625" s="5" t="s">
        <v>5619</v>
      </c>
      <c r="B5625" s="6">
        <v>46217</v>
      </c>
      <c r="C5625" s="5" t="s">
        <v>17</v>
      </c>
      <c r="D5625" s="5" t="s">
        <v>18</v>
      </c>
      <c r="E5625" s="5" t="s">
        <v>4334</v>
      </c>
      <c r="F5625" s="6">
        <v>46251</v>
      </c>
      <c r="G5625" s="5">
        <v>1</v>
      </c>
      <c r="H5625" s="5" t="s">
        <v>5620</v>
      </c>
      <c r="I5625" s="5"/>
      <c r="J5625" s="5"/>
      <c r="K5625" s="5">
        <v>5</v>
      </c>
      <c r="L5625" s="5" t="s">
        <v>38</v>
      </c>
      <c r="M5625" s="7">
        <v>624.82000000000005</v>
      </c>
      <c r="N5625" s="7">
        <v>762.28</v>
      </c>
      <c r="O5625" s="7">
        <v>3124.1</v>
      </c>
      <c r="P5625" s="7">
        <v>3811.4</v>
      </c>
    </row>
    <row r="5626" spans="1:16" x14ac:dyDescent="0.25">
      <c r="A5626" s="5" t="s">
        <v>5619</v>
      </c>
      <c r="B5626" s="6">
        <v>46217</v>
      </c>
      <c r="C5626" s="5" t="s">
        <v>17</v>
      </c>
      <c r="D5626" s="5" t="s">
        <v>18</v>
      </c>
      <c r="E5626" s="5" t="s">
        <v>4334</v>
      </c>
      <c r="F5626" s="6">
        <v>46251</v>
      </c>
      <c r="G5626" s="5">
        <v>2</v>
      </c>
      <c r="H5626" s="5" t="s">
        <v>3922</v>
      </c>
      <c r="I5626" s="5"/>
      <c r="J5626" s="5"/>
      <c r="K5626" s="5">
        <v>4</v>
      </c>
      <c r="L5626" s="5" t="s">
        <v>73</v>
      </c>
      <c r="M5626" s="7">
        <v>27621</v>
      </c>
      <c r="N5626" s="7">
        <v>33697.620000000003</v>
      </c>
      <c r="O5626" s="7">
        <v>110484</v>
      </c>
      <c r="P5626" s="7">
        <v>134790.48000000001</v>
      </c>
    </row>
    <row r="5627" spans="1:16" x14ac:dyDescent="0.25">
      <c r="A5627" s="5" t="s">
        <v>5619</v>
      </c>
      <c r="B5627" s="6">
        <v>46217</v>
      </c>
      <c r="C5627" s="5" t="s">
        <v>17</v>
      </c>
      <c r="D5627" s="5" t="s">
        <v>18</v>
      </c>
      <c r="E5627" s="5" t="s">
        <v>4334</v>
      </c>
      <c r="F5627" s="6">
        <v>46251</v>
      </c>
      <c r="G5627" s="5">
        <v>3</v>
      </c>
      <c r="H5627" s="5" t="s">
        <v>5621</v>
      </c>
      <c r="I5627" s="5"/>
      <c r="J5627" s="5"/>
      <c r="K5627" s="5">
        <v>1</v>
      </c>
      <c r="L5627" s="5" t="s">
        <v>38</v>
      </c>
      <c r="M5627" s="7">
        <v>13066.5</v>
      </c>
      <c r="N5627" s="7">
        <v>15941.13</v>
      </c>
      <c r="O5627" s="7">
        <v>13066.5</v>
      </c>
      <c r="P5627" s="7">
        <v>15941.13</v>
      </c>
    </row>
    <row r="5628" spans="1:16" x14ac:dyDescent="0.25">
      <c r="A5628" s="5" t="s">
        <v>5619</v>
      </c>
      <c r="B5628" s="6">
        <v>46217</v>
      </c>
      <c r="C5628" s="5" t="s">
        <v>17</v>
      </c>
      <c r="D5628" s="5" t="s">
        <v>18</v>
      </c>
      <c r="E5628" s="5" t="s">
        <v>4334</v>
      </c>
      <c r="F5628" s="6">
        <v>46251</v>
      </c>
      <c r="G5628" s="5">
        <v>4</v>
      </c>
      <c r="H5628" s="5" t="s">
        <v>5622</v>
      </c>
      <c r="I5628" s="5"/>
      <c r="J5628" s="5"/>
      <c r="K5628" s="5">
        <v>26</v>
      </c>
      <c r="L5628" s="5" t="s">
        <v>38</v>
      </c>
      <c r="M5628" s="7">
        <v>14213.5</v>
      </c>
      <c r="N5628" s="7">
        <v>17340.47</v>
      </c>
      <c r="O5628" s="7">
        <v>369551</v>
      </c>
      <c r="P5628" s="7">
        <v>450852.22</v>
      </c>
    </row>
    <row r="5629" spans="1:16" x14ac:dyDescent="0.25">
      <c r="A5629" s="5" t="s">
        <v>5619</v>
      </c>
      <c r="B5629" s="6">
        <v>46217</v>
      </c>
      <c r="C5629" s="5" t="s">
        <v>17</v>
      </c>
      <c r="D5629" s="5" t="s">
        <v>18</v>
      </c>
      <c r="E5629" s="5" t="s">
        <v>4334</v>
      </c>
      <c r="F5629" s="6">
        <v>46251</v>
      </c>
      <c r="G5629" s="5">
        <v>5</v>
      </c>
      <c r="H5629" s="5" t="s">
        <v>5623</v>
      </c>
      <c r="I5629" s="5"/>
      <c r="J5629" s="5"/>
      <c r="K5629" s="5">
        <v>2</v>
      </c>
      <c r="L5629" s="5" t="s">
        <v>38</v>
      </c>
      <c r="M5629" s="7">
        <v>14213.5</v>
      </c>
      <c r="N5629" s="7">
        <v>17340.47</v>
      </c>
      <c r="O5629" s="7">
        <v>28427</v>
      </c>
      <c r="P5629" s="7">
        <v>34680.94</v>
      </c>
    </row>
    <row r="5630" spans="1:16" x14ac:dyDescent="0.25">
      <c r="A5630" s="5" t="s">
        <v>5619</v>
      </c>
      <c r="B5630" s="6">
        <v>46217</v>
      </c>
      <c r="C5630" s="5" t="s">
        <v>17</v>
      </c>
      <c r="D5630" s="5" t="s">
        <v>18</v>
      </c>
      <c r="E5630" s="5" t="s">
        <v>4334</v>
      </c>
      <c r="F5630" s="6">
        <v>46251</v>
      </c>
      <c r="G5630" s="5">
        <v>6</v>
      </c>
      <c r="H5630" s="5" t="s">
        <v>3916</v>
      </c>
      <c r="I5630" s="5" t="s">
        <v>5624</v>
      </c>
      <c r="J5630" s="5"/>
      <c r="K5630" s="5">
        <v>4</v>
      </c>
      <c r="L5630" s="5" t="s">
        <v>38</v>
      </c>
      <c r="M5630" s="7">
        <v>2309.5</v>
      </c>
      <c r="N5630" s="7">
        <v>2817.59</v>
      </c>
      <c r="O5630" s="7">
        <v>9238</v>
      </c>
      <c r="P5630" s="7">
        <v>11270.36</v>
      </c>
    </row>
    <row r="5631" spans="1:16" x14ac:dyDescent="0.25">
      <c r="A5631" s="5" t="s">
        <v>5619</v>
      </c>
      <c r="B5631" s="6">
        <v>46217</v>
      </c>
      <c r="C5631" s="5" t="s">
        <v>17</v>
      </c>
      <c r="D5631" s="5" t="s">
        <v>18</v>
      </c>
      <c r="E5631" s="5" t="s">
        <v>4334</v>
      </c>
      <c r="F5631" s="6">
        <v>46251</v>
      </c>
      <c r="G5631" s="5">
        <v>7</v>
      </c>
      <c r="H5631" s="5" t="s">
        <v>5625</v>
      </c>
      <c r="I5631" s="5"/>
      <c r="J5631" s="5"/>
      <c r="K5631" s="5">
        <v>2</v>
      </c>
      <c r="L5631" s="5" t="s">
        <v>38</v>
      </c>
      <c r="M5631" s="7">
        <v>920.48</v>
      </c>
      <c r="N5631" s="7">
        <v>1122.99</v>
      </c>
      <c r="O5631" s="7">
        <v>1840.96</v>
      </c>
      <c r="P5631" s="7">
        <v>2245.9699999999998</v>
      </c>
    </row>
    <row r="5632" spans="1:16" x14ac:dyDescent="0.25">
      <c r="A5632" s="5" t="s">
        <v>5619</v>
      </c>
      <c r="B5632" s="6">
        <v>46217</v>
      </c>
      <c r="C5632" s="5" t="s">
        <v>17</v>
      </c>
      <c r="D5632" s="5" t="s">
        <v>18</v>
      </c>
      <c r="E5632" s="5" t="s">
        <v>4334</v>
      </c>
      <c r="F5632" s="6">
        <v>46251</v>
      </c>
      <c r="G5632" s="5">
        <v>8</v>
      </c>
      <c r="H5632" s="5" t="s">
        <v>5626</v>
      </c>
      <c r="I5632" s="5"/>
      <c r="J5632" s="5"/>
      <c r="K5632" s="5">
        <v>5</v>
      </c>
      <c r="L5632" s="5" t="s">
        <v>38</v>
      </c>
      <c r="M5632" s="7">
        <v>72.62</v>
      </c>
      <c r="N5632" s="7">
        <v>88.6</v>
      </c>
      <c r="O5632" s="7">
        <v>363.1</v>
      </c>
      <c r="P5632" s="7">
        <v>442.98</v>
      </c>
    </row>
    <row r="5633" spans="1:16" x14ac:dyDescent="0.25">
      <c r="A5633" s="5" t="s">
        <v>5619</v>
      </c>
      <c r="B5633" s="6">
        <v>46217</v>
      </c>
      <c r="C5633" s="5" t="s">
        <v>17</v>
      </c>
      <c r="D5633" s="5" t="s">
        <v>18</v>
      </c>
      <c r="E5633" s="5" t="s">
        <v>4334</v>
      </c>
      <c r="F5633" s="6">
        <v>46251</v>
      </c>
      <c r="G5633" s="5">
        <v>9</v>
      </c>
      <c r="H5633" s="5" t="s">
        <v>5627</v>
      </c>
      <c r="I5633" s="5" t="s">
        <v>5628</v>
      </c>
      <c r="J5633" s="5"/>
      <c r="K5633" s="5">
        <v>40</v>
      </c>
      <c r="L5633" s="5" t="s">
        <v>38</v>
      </c>
      <c r="M5633" s="7">
        <v>155</v>
      </c>
      <c r="N5633" s="7">
        <v>189.1</v>
      </c>
      <c r="O5633" s="7">
        <v>6200</v>
      </c>
      <c r="P5633" s="7">
        <v>7564</v>
      </c>
    </row>
    <row r="5634" spans="1:16" x14ac:dyDescent="0.25">
      <c r="A5634" s="5" t="s">
        <v>5619</v>
      </c>
      <c r="B5634" s="6">
        <v>46217</v>
      </c>
      <c r="C5634" s="5" t="s">
        <v>17</v>
      </c>
      <c r="D5634" s="5" t="s">
        <v>18</v>
      </c>
      <c r="E5634" s="5" t="s">
        <v>4334</v>
      </c>
      <c r="F5634" s="6">
        <v>46251</v>
      </c>
      <c r="G5634" s="5">
        <v>10</v>
      </c>
      <c r="H5634" s="5" t="s">
        <v>5629</v>
      </c>
      <c r="I5634" s="5"/>
      <c r="J5634" s="5"/>
      <c r="K5634" s="5">
        <v>20</v>
      </c>
      <c r="L5634" s="5" t="s">
        <v>38</v>
      </c>
      <c r="M5634" s="7">
        <v>798.17</v>
      </c>
      <c r="N5634" s="7">
        <v>973.77</v>
      </c>
      <c r="O5634" s="7">
        <v>15963.4</v>
      </c>
      <c r="P5634" s="7">
        <v>19475.349999999999</v>
      </c>
    </row>
    <row r="5635" spans="1:16" x14ac:dyDescent="0.25">
      <c r="A5635" s="5" t="s">
        <v>5619</v>
      </c>
      <c r="B5635" s="6">
        <v>46217</v>
      </c>
      <c r="C5635" s="5" t="s">
        <v>17</v>
      </c>
      <c r="D5635" s="5" t="s">
        <v>18</v>
      </c>
      <c r="E5635" s="5" t="s">
        <v>4334</v>
      </c>
      <c r="F5635" s="6">
        <v>46251</v>
      </c>
      <c r="G5635" s="5">
        <v>11</v>
      </c>
      <c r="H5635" s="5" t="s">
        <v>5630</v>
      </c>
      <c r="I5635" s="5"/>
      <c r="J5635" s="5"/>
      <c r="K5635" s="5">
        <v>22</v>
      </c>
      <c r="L5635" s="5" t="s">
        <v>38</v>
      </c>
      <c r="M5635" s="7">
        <v>0</v>
      </c>
      <c r="N5635" s="7">
        <v>0</v>
      </c>
      <c r="O5635" s="7">
        <v>0</v>
      </c>
      <c r="P5635" s="7">
        <v>0</v>
      </c>
    </row>
    <row r="5636" spans="1:16" x14ac:dyDescent="0.25">
      <c r="A5636" s="5" t="s">
        <v>5619</v>
      </c>
      <c r="B5636" s="6">
        <v>46217</v>
      </c>
      <c r="C5636" s="5" t="s">
        <v>17</v>
      </c>
      <c r="D5636" s="5" t="s">
        <v>18</v>
      </c>
      <c r="E5636" s="5" t="s">
        <v>4334</v>
      </c>
      <c r="F5636" s="6">
        <v>46251</v>
      </c>
      <c r="G5636" s="5">
        <v>12</v>
      </c>
      <c r="H5636" s="5" t="s">
        <v>5631</v>
      </c>
      <c r="I5636" s="5"/>
      <c r="J5636" s="5"/>
      <c r="K5636" s="5">
        <v>1</v>
      </c>
      <c r="L5636" s="5" t="s">
        <v>38</v>
      </c>
      <c r="M5636" s="7">
        <v>4805</v>
      </c>
      <c r="N5636" s="7">
        <v>5862.1</v>
      </c>
      <c r="O5636" s="7">
        <v>4805</v>
      </c>
      <c r="P5636" s="7">
        <v>5862.1</v>
      </c>
    </row>
    <row r="5637" spans="1:16" x14ac:dyDescent="0.25">
      <c r="A5637" s="5" t="s">
        <v>5619</v>
      </c>
      <c r="B5637" s="6">
        <v>46217</v>
      </c>
      <c r="C5637" s="5" t="s">
        <v>17</v>
      </c>
      <c r="D5637" s="5" t="s">
        <v>18</v>
      </c>
      <c r="E5637" s="5" t="s">
        <v>4334</v>
      </c>
      <c r="F5637" s="6">
        <v>46251</v>
      </c>
      <c r="G5637" s="5">
        <v>13</v>
      </c>
      <c r="H5637" s="5" t="s">
        <v>5632</v>
      </c>
      <c r="I5637" s="5"/>
      <c r="J5637" s="5"/>
      <c r="K5637" s="5">
        <v>5</v>
      </c>
      <c r="L5637" s="5" t="s">
        <v>38</v>
      </c>
      <c r="M5637" s="7">
        <v>216488.5</v>
      </c>
      <c r="N5637" s="7">
        <v>264115.96999999997</v>
      </c>
      <c r="O5637" s="7">
        <v>1082442.5</v>
      </c>
      <c r="P5637" s="7">
        <v>1320579.8500000001</v>
      </c>
    </row>
    <row r="5638" spans="1:16" x14ac:dyDescent="0.25">
      <c r="A5638" s="5" t="s">
        <v>5619</v>
      </c>
      <c r="B5638" s="6">
        <v>46217</v>
      </c>
      <c r="C5638" s="5" t="s">
        <v>17</v>
      </c>
      <c r="D5638" s="5" t="s">
        <v>18</v>
      </c>
      <c r="E5638" s="5" t="s">
        <v>4334</v>
      </c>
      <c r="F5638" s="6">
        <v>46251</v>
      </c>
      <c r="G5638" s="5">
        <v>14</v>
      </c>
      <c r="H5638" s="5" t="s">
        <v>5633</v>
      </c>
      <c r="I5638" s="5"/>
      <c r="J5638" s="5"/>
      <c r="K5638" s="5">
        <v>1</v>
      </c>
      <c r="L5638" s="5" t="s">
        <v>38</v>
      </c>
      <c r="M5638" s="7">
        <v>61953.5</v>
      </c>
      <c r="N5638" s="7">
        <v>75583.27</v>
      </c>
      <c r="O5638" s="7">
        <v>61953.5</v>
      </c>
      <c r="P5638" s="7">
        <v>75583.27</v>
      </c>
    </row>
    <row r="5639" spans="1:16" x14ac:dyDescent="0.25">
      <c r="A5639" s="5" t="s">
        <v>5619</v>
      </c>
      <c r="B5639" s="6">
        <v>46217</v>
      </c>
      <c r="C5639" s="5" t="s">
        <v>17</v>
      </c>
      <c r="D5639" s="5" t="s">
        <v>18</v>
      </c>
      <c r="E5639" s="5" t="s">
        <v>4334</v>
      </c>
      <c r="F5639" s="6">
        <v>46251</v>
      </c>
      <c r="G5639" s="5">
        <v>15</v>
      </c>
      <c r="H5639" s="5" t="s">
        <v>5634</v>
      </c>
      <c r="I5639" s="5"/>
      <c r="J5639" s="5"/>
      <c r="K5639" s="5">
        <v>1</v>
      </c>
      <c r="L5639" s="5" t="s">
        <v>38</v>
      </c>
      <c r="M5639" s="7">
        <v>0</v>
      </c>
      <c r="N5639" s="7">
        <v>0</v>
      </c>
      <c r="O5639" s="7">
        <v>0</v>
      </c>
      <c r="P5639" s="7">
        <v>0</v>
      </c>
    </row>
    <row r="5640" spans="1:16" x14ac:dyDescent="0.25">
      <c r="A5640" s="5" t="s">
        <v>5619</v>
      </c>
      <c r="B5640" s="6">
        <v>46217</v>
      </c>
      <c r="C5640" s="5" t="s">
        <v>17</v>
      </c>
      <c r="D5640" s="5" t="s">
        <v>18</v>
      </c>
      <c r="E5640" s="5" t="s">
        <v>4334</v>
      </c>
      <c r="F5640" s="6">
        <v>46251</v>
      </c>
      <c r="G5640" s="5">
        <v>16</v>
      </c>
      <c r="H5640" s="5" t="s">
        <v>5634</v>
      </c>
      <c r="I5640" s="5"/>
      <c r="J5640" s="5"/>
      <c r="K5640" s="5">
        <v>1</v>
      </c>
      <c r="L5640" s="5" t="s">
        <v>38</v>
      </c>
      <c r="M5640" s="7">
        <v>0</v>
      </c>
      <c r="N5640" s="7">
        <v>0</v>
      </c>
      <c r="O5640" s="7">
        <v>0</v>
      </c>
      <c r="P5640" s="7">
        <v>0</v>
      </c>
    </row>
    <row r="5641" spans="1:16" x14ac:dyDescent="0.25">
      <c r="A5641" s="5" t="s">
        <v>5619</v>
      </c>
      <c r="B5641" s="6">
        <v>46217</v>
      </c>
      <c r="C5641" s="5" t="s">
        <v>17</v>
      </c>
      <c r="D5641" s="5" t="s">
        <v>18</v>
      </c>
      <c r="E5641" s="5" t="s">
        <v>4334</v>
      </c>
      <c r="F5641" s="6">
        <v>46251</v>
      </c>
      <c r="G5641" s="5">
        <v>17</v>
      </c>
      <c r="H5641" s="5" t="s">
        <v>5635</v>
      </c>
      <c r="I5641" s="5"/>
      <c r="J5641" s="5"/>
      <c r="K5641" s="5">
        <v>4</v>
      </c>
      <c r="L5641" s="5" t="s">
        <v>73</v>
      </c>
      <c r="M5641" s="7">
        <v>0</v>
      </c>
      <c r="N5641" s="7">
        <v>0</v>
      </c>
      <c r="O5641" s="7">
        <v>0</v>
      </c>
      <c r="P5641" s="7">
        <v>0</v>
      </c>
    </row>
    <row r="5642" spans="1:16" x14ac:dyDescent="0.25">
      <c r="A5642" s="5" t="s">
        <v>5619</v>
      </c>
      <c r="B5642" s="6">
        <v>46217</v>
      </c>
      <c r="C5642" s="5" t="s">
        <v>17</v>
      </c>
      <c r="D5642" s="5" t="s">
        <v>18</v>
      </c>
      <c r="E5642" s="5" t="s">
        <v>4334</v>
      </c>
      <c r="F5642" s="6">
        <v>46251</v>
      </c>
      <c r="G5642" s="5">
        <v>18</v>
      </c>
      <c r="H5642" s="5" t="s">
        <v>5636</v>
      </c>
      <c r="I5642" s="5"/>
      <c r="J5642" s="5"/>
      <c r="K5642" s="5">
        <v>2</v>
      </c>
      <c r="L5642" s="5" t="s">
        <v>38</v>
      </c>
      <c r="M5642" s="7">
        <v>0</v>
      </c>
      <c r="N5642" s="7">
        <v>0</v>
      </c>
      <c r="O5642" s="7">
        <v>0</v>
      </c>
      <c r="P5642" s="7">
        <v>0</v>
      </c>
    </row>
    <row r="5643" spans="1:16" x14ac:dyDescent="0.25">
      <c r="A5643" s="5" t="s">
        <v>5619</v>
      </c>
      <c r="B5643" s="6">
        <v>46217</v>
      </c>
      <c r="C5643" s="5" t="s">
        <v>17</v>
      </c>
      <c r="D5643" s="5" t="s">
        <v>18</v>
      </c>
      <c r="E5643" s="5" t="s">
        <v>4334</v>
      </c>
      <c r="F5643" s="6">
        <v>46251</v>
      </c>
      <c r="G5643" s="5">
        <v>19</v>
      </c>
      <c r="H5643" s="5" t="s">
        <v>598</v>
      </c>
      <c r="I5643" s="5"/>
      <c r="J5643" s="5"/>
      <c r="K5643" s="5">
        <v>10</v>
      </c>
      <c r="L5643" s="5" t="s">
        <v>38</v>
      </c>
      <c r="M5643" s="7">
        <v>53.71</v>
      </c>
      <c r="N5643" s="7">
        <v>65.53</v>
      </c>
      <c r="O5643" s="7">
        <v>537.1</v>
      </c>
      <c r="P5643" s="7">
        <v>655.26</v>
      </c>
    </row>
    <row r="5644" spans="1:16" x14ac:dyDescent="0.25">
      <c r="A5644" s="5" t="s">
        <v>5619</v>
      </c>
      <c r="B5644" s="6">
        <v>46217</v>
      </c>
      <c r="C5644" s="5" t="s">
        <v>17</v>
      </c>
      <c r="D5644" s="5" t="s">
        <v>18</v>
      </c>
      <c r="E5644" s="5" t="s">
        <v>4334</v>
      </c>
      <c r="F5644" s="6">
        <v>46251</v>
      </c>
      <c r="G5644" s="5">
        <v>20</v>
      </c>
      <c r="H5644" s="5" t="s">
        <v>5637</v>
      </c>
      <c r="I5644" s="5"/>
      <c r="J5644" s="5"/>
      <c r="K5644" s="5">
        <v>8</v>
      </c>
      <c r="L5644" s="5" t="s">
        <v>38</v>
      </c>
      <c r="M5644" s="7">
        <v>32.4</v>
      </c>
      <c r="N5644" s="7">
        <v>39.53</v>
      </c>
      <c r="O5644" s="7">
        <v>259.2</v>
      </c>
      <c r="P5644" s="7">
        <v>316.22000000000003</v>
      </c>
    </row>
    <row r="5645" spans="1:16" x14ac:dyDescent="0.25">
      <c r="A5645" s="5" t="s">
        <v>5619</v>
      </c>
      <c r="B5645" s="6">
        <v>46217</v>
      </c>
      <c r="C5645" s="5" t="s">
        <v>17</v>
      </c>
      <c r="D5645" s="5" t="s">
        <v>18</v>
      </c>
      <c r="E5645" s="5" t="s">
        <v>4334</v>
      </c>
      <c r="F5645" s="6">
        <v>46251</v>
      </c>
      <c r="G5645" s="5">
        <v>21</v>
      </c>
      <c r="H5645" s="5" t="s">
        <v>5638</v>
      </c>
      <c r="I5645" s="5"/>
      <c r="J5645" s="5"/>
      <c r="K5645" s="5">
        <v>30</v>
      </c>
      <c r="L5645" s="5" t="s">
        <v>38</v>
      </c>
      <c r="M5645" s="7">
        <v>4.9400000000000004</v>
      </c>
      <c r="N5645" s="7">
        <v>6.03</v>
      </c>
      <c r="O5645" s="7">
        <v>148.19999999999999</v>
      </c>
      <c r="P5645" s="7">
        <v>180.8</v>
      </c>
    </row>
    <row r="5646" spans="1:16" x14ac:dyDescent="0.25">
      <c r="A5646" s="5" t="s">
        <v>5619</v>
      </c>
      <c r="B5646" s="6">
        <v>46217</v>
      </c>
      <c r="C5646" s="5" t="s">
        <v>17</v>
      </c>
      <c r="D5646" s="5" t="s">
        <v>18</v>
      </c>
      <c r="E5646" s="5" t="s">
        <v>4334</v>
      </c>
      <c r="F5646" s="6">
        <v>46251</v>
      </c>
      <c r="G5646" s="5">
        <v>22</v>
      </c>
      <c r="H5646" s="5" t="s">
        <v>4910</v>
      </c>
      <c r="I5646" s="5"/>
      <c r="J5646" s="5"/>
      <c r="K5646" s="5">
        <v>122</v>
      </c>
      <c r="L5646" s="5" t="s">
        <v>38</v>
      </c>
      <c r="M5646" s="7">
        <v>8.01</v>
      </c>
      <c r="N5646" s="7">
        <v>9.77</v>
      </c>
      <c r="O5646" s="7">
        <v>977.22</v>
      </c>
      <c r="P5646" s="7">
        <v>1192.21</v>
      </c>
    </row>
    <row r="5647" spans="1:16" x14ac:dyDescent="0.25">
      <c r="A5647" s="5" t="s">
        <v>5619</v>
      </c>
      <c r="B5647" s="6">
        <v>46217</v>
      </c>
      <c r="C5647" s="5" t="s">
        <v>17</v>
      </c>
      <c r="D5647" s="5" t="s">
        <v>18</v>
      </c>
      <c r="E5647" s="5" t="s">
        <v>4334</v>
      </c>
      <c r="F5647" s="6">
        <v>46251</v>
      </c>
      <c r="G5647" s="5">
        <v>23</v>
      </c>
      <c r="H5647" s="5" t="s">
        <v>5639</v>
      </c>
      <c r="I5647" s="5"/>
      <c r="J5647" s="5"/>
      <c r="K5647" s="5">
        <v>8</v>
      </c>
      <c r="L5647" s="5" t="s">
        <v>38</v>
      </c>
      <c r="M5647" s="7">
        <v>11.21</v>
      </c>
      <c r="N5647" s="7">
        <v>13.68</v>
      </c>
      <c r="O5647" s="7">
        <v>89.68</v>
      </c>
      <c r="P5647" s="7">
        <v>109.41</v>
      </c>
    </row>
    <row r="5648" spans="1:16" x14ac:dyDescent="0.25">
      <c r="A5648" s="5" t="s">
        <v>5619</v>
      </c>
      <c r="B5648" s="6">
        <v>46217</v>
      </c>
      <c r="C5648" s="5" t="s">
        <v>17</v>
      </c>
      <c r="D5648" s="5" t="s">
        <v>18</v>
      </c>
      <c r="E5648" s="5" t="s">
        <v>4334</v>
      </c>
      <c r="F5648" s="6">
        <v>46251</v>
      </c>
      <c r="G5648" s="5">
        <v>24</v>
      </c>
      <c r="H5648" s="5" t="s">
        <v>5640</v>
      </c>
      <c r="I5648" s="5"/>
      <c r="J5648" s="5"/>
      <c r="K5648" s="5">
        <v>2</v>
      </c>
      <c r="L5648" s="5" t="s">
        <v>38</v>
      </c>
      <c r="M5648" s="7">
        <v>24.03</v>
      </c>
      <c r="N5648" s="7">
        <v>29.32</v>
      </c>
      <c r="O5648" s="7">
        <v>48.06</v>
      </c>
      <c r="P5648" s="7">
        <v>58.63</v>
      </c>
    </row>
    <row r="5649" spans="1:16" x14ac:dyDescent="0.25">
      <c r="A5649" s="5" t="s">
        <v>5619</v>
      </c>
      <c r="B5649" s="6">
        <v>46217</v>
      </c>
      <c r="C5649" s="5" t="s">
        <v>17</v>
      </c>
      <c r="D5649" s="5" t="s">
        <v>18</v>
      </c>
      <c r="E5649" s="5" t="s">
        <v>4334</v>
      </c>
      <c r="F5649" s="6">
        <v>46251</v>
      </c>
      <c r="G5649" s="5">
        <v>25</v>
      </c>
      <c r="H5649" s="5" t="s">
        <v>5641</v>
      </c>
      <c r="I5649" s="5"/>
      <c r="J5649" s="5"/>
      <c r="K5649" s="5">
        <v>1</v>
      </c>
      <c r="L5649" s="5" t="s">
        <v>38</v>
      </c>
      <c r="M5649" s="7">
        <v>186.62</v>
      </c>
      <c r="N5649" s="7">
        <v>227.68</v>
      </c>
      <c r="O5649" s="7">
        <v>186.62</v>
      </c>
      <c r="P5649" s="7">
        <v>227.68</v>
      </c>
    </row>
    <row r="5650" spans="1:16" x14ac:dyDescent="0.25">
      <c r="A5650" s="5" t="s">
        <v>5619</v>
      </c>
      <c r="B5650" s="6">
        <v>46217</v>
      </c>
      <c r="C5650" s="5" t="s">
        <v>17</v>
      </c>
      <c r="D5650" s="5" t="s">
        <v>18</v>
      </c>
      <c r="E5650" s="5" t="s">
        <v>4334</v>
      </c>
      <c r="F5650" s="6">
        <v>46251</v>
      </c>
      <c r="G5650" s="5">
        <v>26</v>
      </c>
      <c r="H5650" s="5" t="s">
        <v>5642</v>
      </c>
      <c r="I5650" s="5"/>
      <c r="J5650" s="5"/>
      <c r="K5650" s="5">
        <v>16</v>
      </c>
      <c r="L5650" s="5" t="s">
        <v>38</v>
      </c>
      <c r="M5650" s="7">
        <v>1240</v>
      </c>
      <c r="N5650" s="7">
        <v>1512.8</v>
      </c>
      <c r="O5650" s="7">
        <v>19840</v>
      </c>
      <c r="P5650" s="7">
        <v>24204.799999999999</v>
      </c>
    </row>
    <row r="5651" spans="1:16" x14ac:dyDescent="0.25">
      <c r="A5651" s="5" t="s">
        <v>5619</v>
      </c>
      <c r="B5651" s="6">
        <v>46217</v>
      </c>
      <c r="C5651" s="5" t="s">
        <v>17</v>
      </c>
      <c r="D5651" s="5" t="s">
        <v>18</v>
      </c>
      <c r="E5651" s="5" t="s">
        <v>4334</v>
      </c>
      <c r="F5651" s="6">
        <v>46251</v>
      </c>
      <c r="G5651" s="5">
        <v>27</v>
      </c>
      <c r="H5651" s="5" t="s">
        <v>5643</v>
      </c>
      <c r="I5651" s="5"/>
      <c r="J5651" s="5"/>
      <c r="K5651" s="5">
        <v>11</v>
      </c>
      <c r="L5651" s="5" t="s">
        <v>38</v>
      </c>
      <c r="M5651" s="7">
        <v>966.69</v>
      </c>
      <c r="N5651" s="7">
        <v>1179.3599999999999</v>
      </c>
      <c r="O5651" s="7">
        <v>10633.59</v>
      </c>
      <c r="P5651" s="7">
        <v>12972.98</v>
      </c>
    </row>
    <row r="5652" spans="1:16" x14ac:dyDescent="0.25">
      <c r="A5652" s="5" t="s">
        <v>5619</v>
      </c>
      <c r="B5652" s="6">
        <v>46217</v>
      </c>
      <c r="C5652" s="5" t="s">
        <v>17</v>
      </c>
      <c r="D5652" s="5" t="s">
        <v>18</v>
      </c>
      <c r="E5652" s="5" t="s">
        <v>4334</v>
      </c>
      <c r="F5652" s="6">
        <v>46251</v>
      </c>
      <c r="G5652" s="5">
        <v>28</v>
      </c>
      <c r="H5652" s="5" t="s">
        <v>5644</v>
      </c>
      <c r="I5652" s="5"/>
      <c r="J5652" s="5"/>
      <c r="K5652" s="5">
        <v>1</v>
      </c>
      <c r="L5652" s="5" t="s">
        <v>38</v>
      </c>
      <c r="M5652" s="7">
        <v>23270.15</v>
      </c>
      <c r="N5652" s="7">
        <v>28389.58</v>
      </c>
      <c r="O5652" s="7">
        <v>23270.15</v>
      </c>
      <c r="P5652" s="7">
        <v>28389.58</v>
      </c>
    </row>
    <row r="5653" spans="1:16" x14ac:dyDescent="0.25">
      <c r="A5653" s="5" t="s">
        <v>5619</v>
      </c>
      <c r="B5653" s="6">
        <v>46217</v>
      </c>
      <c r="C5653" s="5" t="s">
        <v>17</v>
      </c>
      <c r="D5653" s="5" t="s">
        <v>18</v>
      </c>
      <c r="E5653" s="5" t="s">
        <v>4334</v>
      </c>
      <c r="F5653" s="6">
        <v>46251</v>
      </c>
      <c r="G5653" s="5">
        <v>29</v>
      </c>
      <c r="H5653" s="5" t="s">
        <v>5645</v>
      </c>
      <c r="I5653" s="5"/>
      <c r="J5653" s="5"/>
      <c r="K5653" s="5">
        <v>1</v>
      </c>
      <c r="L5653" s="5" t="s">
        <v>38</v>
      </c>
      <c r="M5653" s="7">
        <v>58524.9</v>
      </c>
      <c r="N5653" s="7">
        <v>71400.38</v>
      </c>
      <c r="O5653" s="7">
        <v>58524.9</v>
      </c>
      <c r="P5653" s="7">
        <v>71400.38</v>
      </c>
    </row>
    <row r="5654" spans="1:16" x14ac:dyDescent="0.25">
      <c r="A5654" s="5" t="s">
        <v>5619</v>
      </c>
      <c r="B5654" s="6">
        <v>46217</v>
      </c>
      <c r="C5654" s="5" t="s">
        <v>17</v>
      </c>
      <c r="D5654" s="5" t="s">
        <v>18</v>
      </c>
      <c r="E5654" s="5" t="s">
        <v>4334</v>
      </c>
      <c r="F5654" s="6">
        <v>46251</v>
      </c>
      <c r="G5654" s="5">
        <v>30</v>
      </c>
      <c r="H5654" s="5" t="s">
        <v>5646</v>
      </c>
      <c r="I5654" s="5"/>
      <c r="J5654" s="5"/>
      <c r="K5654" s="5">
        <v>12</v>
      </c>
      <c r="L5654" s="5" t="s">
        <v>38</v>
      </c>
      <c r="M5654" s="7">
        <v>22430.05</v>
      </c>
      <c r="N5654" s="7">
        <v>27364.66</v>
      </c>
      <c r="O5654" s="7">
        <v>269160.59999999998</v>
      </c>
      <c r="P5654" s="7">
        <v>328375.93</v>
      </c>
    </row>
    <row r="5655" spans="1:16" x14ac:dyDescent="0.25">
      <c r="A5655" s="5" t="s">
        <v>5619</v>
      </c>
      <c r="B5655" s="6">
        <v>46217</v>
      </c>
      <c r="C5655" s="5" t="s">
        <v>17</v>
      </c>
      <c r="D5655" s="5" t="s">
        <v>18</v>
      </c>
      <c r="E5655" s="5" t="s">
        <v>4334</v>
      </c>
      <c r="F5655" s="6">
        <v>46251</v>
      </c>
      <c r="G5655" s="5">
        <v>31</v>
      </c>
      <c r="H5655" s="5" t="s">
        <v>5647</v>
      </c>
      <c r="I5655" s="5"/>
      <c r="J5655" s="5"/>
      <c r="K5655" s="5">
        <v>1</v>
      </c>
      <c r="L5655" s="5" t="s">
        <v>38</v>
      </c>
      <c r="M5655" s="7">
        <v>69537.649999999994</v>
      </c>
      <c r="N5655" s="7">
        <v>84835.93</v>
      </c>
      <c r="O5655" s="7">
        <v>69537.649999999994</v>
      </c>
      <c r="P5655" s="7">
        <v>84835.93</v>
      </c>
    </row>
    <row r="5656" spans="1:16" x14ac:dyDescent="0.25">
      <c r="A5656" s="5" t="s">
        <v>5619</v>
      </c>
      <c r="B5656" s="6">
        <v>46217</v>
      </c>
      <c r="C5656" s="5" t="s">
        <v>17</v>
      </c>
      <c r="D5656" s="5" t="s">
        <v>18</v>
      </c>
      <c r="E5656" s="5" t="s">
        <v>4334</v>
      </c>
      <c r="F5656" s="6">
        <v>46251</v>
      </c>
      <c r="G5656" s="5">
        <v>32</v>
      </c>
      <c r="H5656" s="5" t="s">
        <v>5648</v>
      </c>
      <c r="I5656" s="5"/>
      <c r="J5656" s="5"/>
      <c r="K5656" s="5">
        <v>1</v>
      </c>
      <c r="L5656" s="5" t="s">
        <v>38</v>
      </c>
      <c r="M5656" s="7">
        <v>89089.35</v>
      </c>
      <c r="N5656" s="7">
        <v>108689.01</v>
      </c>
      <c r="O5656" s="7">
        <v>89089.35</v>
      </c>
      <c r="P5656" s="7">
        <v>108689.01</v>
      </c>
    </row>
    <row r="5657" spans="1:16" x14ac:dyDescent="0.25">
      <c r="A5657" s="5" t="s">
        <v>5619</v>
      </c>
      <c r="B5657" s="6">
        <v>46217</v>
      </c>
      <c r="C5657" s="5" t="s">
        <v>17</v>
      </c>
      <c r="D5657" s="5" t="s">
        <v>18</v>
      </c>
      <c r="E5657" s="5" t="s">
        <v>4334</v>
      </c>
      <c r="F5657" s="6">
        <v>46251</v>
      </c>
      <c r="G5657" s="5">
        <v>33</v>
      </c>
      <c r="H5657" s="5" t="s">
        <v>5649</v>
      </c>
      <c r="I5657" s="5"/>
      <c r="J5657" s="5"/>
      <c r="K5657" s="5">
        <v>1</v>
      </c>
      <c r="L5657" s="5" t="s">
        <v>38</v>
      </c>
      <c r="M5657" s="7">
        <v>50311.45</v>
      </c>
      <c r="N5657" s="7">
        <v>61379.97</v>
      </c>
      <c r="O5657" s="7">
        <v>50311.45</v>
      </c>
      <c r="P5657" s="7">
        <v>61379.97</v>
      </c>
    </row>
    <row r="5658" spans="1:16" x14ac:dyDescent="0.25">
      <c r="A5658" s="5" t="s">
        <v>5619</v>
      </c>
      <c r="B5658" s="6">
        <v>46217</v>
      </c>
      <c r="C5658" s="5" t="s">
        <v>17</v>
      </c>
      <c r="D5658" s="5" t="s">
        <v>18</v>
      </c>
      <c r="E5658" s="5" t="s">
        <v>4334</v>
      </c>
      <c r="F5658" s="6">
        <v>46251</v>
      </c>
      <c r="G5658" s="5">
        <v>34</v>
      </c>
      <c r="H5658" s="5" t="s">
        <v>5650</v>
      </c>
      <c r="I5658" s="5"/>
      <c r="J5658" s="5"/>
      <c r="K5658" s="5">
        <v>2</v>
      </c>
      <c r="L5658" s="5" t="s">
        <v>38</v>
      </c>
      <c r="M5658" s="7">
        <v>66998.75</v>
      </c>
      <c r="N5658" s="7">
        <v>81738.48</v>
      </c>
      <c r="O5658" s="7">
        <v>133997.5</v>
      </c>
      <c r="P5658" s="7">
        <v>163476.95000000001</v>
      </c>
    </row>
    <row r="5659" spans="1:16" x14ac:dyDescent="0.25">
      <c r="A5659" s="5" t="s">
        <v>5619</v>
      </c>
      <c r="B5659" s="6">
        <v>46217</v>
      </c>
      <c r="C5659" s="5" t="s">
        <v>17</v>
      </c>
      <c r="D5659" s="5" t="s">
        <v>18</v>
      </c>
      <c r="E5659" s="5" t="s">
        <v>4334</v>
      </c>
      <c r="F5659" s="6">
        <v>46251</v>
      </c>
      <c r="G5659" s="5">
        <v>35</v>
      </c>
      <c r="H5659" s="5" t="s">
        <v>5651</v>
      </c>
      <c r="I5659" s="5"/>
      <c r="J5659" s="5"/>
      <c r="K5659" s="5">
        <v>4</v>
      </c>
      <c r="L5659" s="5" t="s">
        <v>38</v>
      </c>
      <c r="M5659" s="7">
        <v>283.98</v>
      </c>
      <c r="N5659" s="7">
        <v>346.46</v>
      </c>
      <c r="O5659" s="7">
        <v>1135.92</v>
      </c>
      <c r="P5659" s="7">
        <v>1385.82</v>
      </c>
    </row>
    <row r="5660" spans="1:16" x14ac:dyDescent="0.25">
      <c r="A5660" s="5" t="s">
        <v>5619</v>
      </c>
      <c r="B5660" s="6">
        <v>46217</v>
      </c>
      <c r="C5660" s="5" t="s">
        <v>17</v>
      </c>
      <c r="D5660" s="5" t="s">
        <v>18</v>
      </c>
      <c r="E5660" s="5" t="s">
        <v>4334</v>
      </c>
      <c r="F5660" s="6">
        <v>46251</v>
      </c>
      <c r="G5660" s="5">
        <v>36</v>
      </c>
      <c r="H5660" s="5" t="s">
        <v>5652</v>
      </c>
      <c r="I5660" s="5"/>
      <c r="J5660" s="5"/>
      <c r="K5660" s="5">
        <v>65</v>
      </c>
      <c r="L5660" s="5" t="s">
        <v>38</v>
      </c>
      <c r="M5660" s="7">
        <v>75.42</v>
      </c>
      <c r="N5660" s="7">
        <v>92.01</v>
      </c>
      <c r="O5660" s="7">
        <v>4902.3</v>
      </c>
      <c r="P5660" s="7">
        <v>5980.81</v>
      </c>
    </row>
    <row r="5661" spans="1:16" x14ac:dyDescent="0.25">
      <c r="A5661" s="5" t="s">
        <v>5619</v>
      </c>
      <c r="B5661" s="6">
        <v>46217</v>
      </c>
      <c r="C5661" s="5" t="s">
        <v>17</v>
      </c>
      <c r="D5661" s="5" t="s">
        <v>18</v>
      </c>
      <c r="E5661" s="5" t="s">
        <v>4334</v>
      </c>
      <c r="F5661" s="6">
        <v>46251</v>
      </c>
      <c r="G5661" s="5">
        <v>37</v>
      </c>
      <c r="H5661" s="5" t="s">
        <v>5653</v>
      </c>
      <c r="I5661" s="5"/>
      <c r="J5661" s="5"/>
      <c r="K5661" s="5">
        <v>3</v>
      </c>
      <c r="L5661" s="5" t="s">
        <v>38</v>
      </c>
      <c r="M5661" s="7">
        <v>115.96</v>
      </c>
      <c r="N5661" s="7">
        <v>141.47</v>
      </c>
      <c r="O5661" s="7">
        <v>347.88</v>
      </c>
      <c r="P5661" s="7">
        <v>424.41</v>
      </c>
    </row>
    <row r="5662" spans="1:16" x14ac:dyDescent="0.25">
      <c r="A5662" s="5" t="s">
        <v>5619</v>
      </c>
      <c r="B5662" s="6">
        <v>46217</v>
      </c>
      <c r="C5662" s="5" t="s">
        <v>17</v>
      </c>
      <c r="D5662" s="5" t="s">
        <v>18</v>
      </c>
      <c r="E5662" s="5" t="s">
        <v>4334</v>
      </c>
      <c r="F5662" s="6">
        <v>46251</v>
      </c>
      <c r="G5662" s="5">
        <v>38</v>
      </c>
      <c r="H5662" s="5" t="s">
        <v>5654</v>
      </c>
      <c r="I5662" s="5"/>
      <c r="J5662" s="5"/>
      <c r="K5662" s="5">
        <v>74</v>
      </c>
      <c r="L5662" s="5" t="s">
        <v>38</v>
      </c>
      <c r="M5662" s="7">
        <v>173.57</v>
      </c>
      <c r="N5662" s="7">
        <v>211.76</v>
      </c>
      <c r="O5662" s="7">
        <v>12844.18</v>
      </c>
      <c r="P5662" s="7">
        <v>15669.9</v>
      </c>
    </row>
    <row r="5663" spans="1:16" x14ac:dyDescent="0.25">
      <c r="A5663" s="5" t="s">
        <v>5619</v>
      </c>
      <c r="B5663" s="6">
        <v>46217</v>
      </c>
      <c r="C5663" s="5" t="s">
        <v>17</v>
      </c>
      <c r="D5663" s="5" t="s">
        <v>18</v>
      </c>
      <c r="E5663" s="5" t="s">
        <v>4334</v>
      </c>
      <c r="F5663" s="6">
        <v>46251</v>
      </c>
      <c r="G5663" s="5">
        <v>39</v>
      </c>
      <c r="H5663" s="5" t="s">
        <v>5655</v>
      </c>
      <c r="I5663" s="5"/>
      <c r="J5663" s="5"/>
      <c r="K5663" s="5">
        <v>2</v>
      </c>
      <c r="L5663" s="5" t="s">
        <v>38</v>
      </c>
      <c r="M5663" s="7">
        <v>1565.5</v>
      </c>
      <c r="N5663" s="7">
        <v>1909.91</v>
      </c>
      <c r="O5663" s="7">
        <v>3131</v>
      </c>
      <c r="P5663" s="7">
        <v>3819.82</v>
      </c>
    </row>
    <row r="5664" spans="1:16" x14ac:dyDescent="0.25">
      <c r="A5664" s="5" t="s">
        <v>5619</v>
      </c>
      <c r="B5664" s="6">
        <v>46217</v>
      </c>
      <c r="C5664" s="5" t="s">
        <v>17</v>
      </c>
      <c r="D5664" s="5" t="s">
        <v>18</v>
      </c>
      <c r="E5664" s="5" t="s">
        <v>4334</v>
      </c>
      <c r="F5664" s="6">
        <v>46251</v>
      </c>
      <c r="G5664" s="5">
        <v>40</v>
      </c>
      <c r="H5664" s="5" t="s">
        <v>5656</v>
      </c>
      <c r="I5664" s="5"/>
      <c r="J5664" s="5"/>
      <c r="K5664" s="5">
        <v>4</v>
      </c>
      <c r="L5664" s="5" t="s">
        <v>38</v>
      </c>
      <c r="M5664" s="7">
        <v>5146</v>
      </c>
      <c r="N5664" s="7">
        <v>6278.12</v>
      </c>
      <c r="O5664" s="7">
        <v>20584</v>
      </c>
      <c r="P5664" s="7">
        <v>25112.48</v>
      </c>
    </row>
    <row r="5665" spans="1:16" x14ac:dyDescent="0.25">
      <c r="A5665" s="5" t="s">
        <v>5619</v>
      </c>
      <c r="B5665" s="6">
        <v>46217</v>
      </c>
      <c r="C5665" s="5" t="s">
        <v>17</v>
      </c>
      <c r="D5665" s="5" t="s">
        <v>18</v>
      </c>
      <c r="E5665" s="5" t="s">
        <v>4334</v>
      </c>
      <c r="F5665" s="6">
        <v>46251</v>
      </c>
      <c r="G5665" s="5">
        <v>41</v>
      </c>
      <c r="H5665" s="5" t="s">
        <v>5657</v>
      </c>
      <c r="I5665" s="5"/>
      <c r="J5665" s="5"/>
      <c r="K5665" s="5">
        <v>20</v>
      </c>
      <c r="L5665" s="5" t="s">
        <v>38</v>
      </c>
      <c r="M5665" s="7">
        <v>595.84</v>
      </c>
      <c r="N5665" s="7">
        <v>726.93</v>
      </c>
      <c r="O5665" s="7">
        <v>11916.8</v>
      </c>
      <c r="P5665" s="7">
        <v>14538.5</v>
      </c>
    </row>
    <row r="5666" spans="1:16" x14ac:dyDescent="0.25">
      <c r="A5666" s="5" t="s">
        <v>5619</v>
      </c>
      <c r="B5666" s="6">
        <v>46217</v>
      </c>
      <c r="C5666" s="5" t="s">
        <v>17</v>
      </c>
      <c r="D5666" s="5" t="s">
        <v>18</v>
      </c>
      <c r="E5666" s="5" t="s">
        <v>4334</v>
      </c>
      <c r="F5666" s="6">
        <v>46251</v>
      </c>
      <c r="G5666" s="5">
        <v>42</v>
      </c>
      <c r="H5666" s="5" t="s">
        <v>5658</v>
      </c>
      <c r="I5666" s="5"/>
      <c r="J5666" s="5"/>
      <c r="K5666" s="5">
        <v>63</v>
      </c>
      <c r="L5666" s="5" t="s">
        <v>38</v>
      </c>
      <c r="M5666" s="7">
        <v>471.2</v>
      </c>
      <c r="N5666" s="7">
        <v>574.86</v>
      </c>
      <c r="O5666" s="7">
        <v>29685.599999999999</v>
      </c>
      <c r="P5666" s="7">
        <v>36216.43</v>
      </c>
    </row>
    <row r="5667" spans="1:16" x14ac:dyDescent="0.25">
      <c r="A5667" s="5" t="s">
        <v>5619</v>
      </c>
      <c r="B5667" s="6">
        <v>46217</v>
      </c>
      <c r="C5667" s="5" t="s">
        <v>17</v>
      </c>
      <c r="D5667" s="5" t="s">
        <v>18</v>
      </c>
      <c r="E5667" s="5" t="s">
        <v>4334</v>
      </c>
      <c r="F5667" s="6">
        <v>46251</v>
      </c>
      <c r="G5667" s="5">
        <v>43</v>
      </c>
      <c r="H5667" s="5" t="s">
        <v>5659</v>
      </c>
      <c r="I5667" s="5"/>
      <c r="J5667" s="5"/>
      <c r="K5667" s="5">
        <v>50</v>
      </c>
      <c r="L5667" s="5" t="s">
        <v>38</v>
      </c>
      <c r="M5667" s="7">
        <v>781.2</v>
      </c>
      <c r="N5667" s="7">
        <v>953.06</v>
      </c>
      <c r="O5667" s="7">
        <v>39060</v>
      </c>
      <c r="P5667" s="7">
        <v>47653.2</v>
      </c>
    </row>
    <row r="5668" spans="1:16" x14ac:dyDescent="0.25">
      <c r="A5668" s="5" t="s">
        <v>5619</v>
      </c>
      <c r="B5668" s="6">
        <v>46217</v>
      </c>
      <c r="C5668" s="5" t="s">
        <v>17</v>
      </c>
      <c r="D5668" s="5" t="s">
        <v>18</v>
      </c>
      <c r="E5668" s="5" t="s">
        <v>4334</v>
      </c>
      <c r="F5668" s="6">
        <v>46251</v>
      </c>
      <c r="G5668" s="5">
        <v>44</v>
      </c>
      <c r="H5668" s="5" t="s">
        <v>5660</v>
      </c>
      <c r="I5668" s="5"/>
      <c r="J5668" s="5"/>
      <c r="K5668" s="5">
        <v>29</v>
      </c>
      <c r="L5668" s="5" t="s">
        <v>38</v>
      </c>
      <c r="M5668" s="7">
        <v>368.81</v>
      </c>
      <c r="N5668" s="7">
        <v>449.95</v>
      </c>
      <c r="O5668" s="7">
        <v>10695.49</v>
      </c>
      <c r="P5668" s="7">
        <v>13048.5</v>
      </c>
    </row>
    <row r="5669" spans="1:16" x14ac:dyDescent="0.25">
      <c r="A5669" s="5" t="s">
        <v>5619</v>
      </c>
      <c r="B5669" s="6">
        <v>46217</v>
      </c>
      <c r="C5669" s="5" t="s">
        <v>17</v>
      </c>
      <c r="D5669" s="5" t="s">
        <v>18</v>
      </c>
      <c r="E5669" s="5" t="s">
        <v>4334</v>
      </c>
      <c r="F5669" s="6">
        <v>46251</v>
      </c>
      <c r="G5669" s="5">
        <v>45</v>
      </c>
      <c r="H5669" s="5" t="s">
        <v>4925</v>
      </c>
      <c r="I5669" s="5"/>
      <c r="J5669" s="5"/>
      <c r="K5669" s="5">
        <v>23</v>
      </c>
      <c r="L5669" s="5" t="s">
        <v>38</v>
      </c>
      <c r="M5669" s="7">
        <v>726.3</v>
      </c>
      <c r="N5669" s="7">
        <v>886.09</v>
      </c>
      <c r="O5669" s="7">
        <v>16704.900000000001</v>
      </c>
      <c r="P5669" s="7">
        <v>20379.98</v>
      </c>
    </row>
    <row r="5670" spans="1:16" x14ac:dyDescent="0.25">
      <c r="A5670" s="5" t="s">
        <v>5619</v>
      </c>
      <c r="B5670" s="6">
        <v>46217</v>
      </c>
      <c r="C5670" s="5" t="s">
        <v>17</v>
      </c>
      <c r="D5670" s="5" t="s">
        <v>18</v>
      </c>
      <c r="E5670" s="5" t="s">
        <v>4334</v>
      </c>
      <c r="F5670" s="6">
        <v>46251</v>
      </c>
      <c r="G5670" s="5">
        <v>46</v>
      </c>
      <c r="H5670" s="5" t="s">
        <v>5661</v>
      </c>
      <c r="I5670" s="5"/>
      <c r="J5670" s="5"/>
      <c r="K5670" s="5">
        <v>28</v>
      </c>
      <c r="L5670" s="5" t="s">
        <v>38</v>
      </c>
      <c r="M5670" s="7">
        <v>1520.75</v>
      </c>
      <c r="N5670" s="7">
        <v>1855.32</v>
      </c>
      <c r="O5670" s="7">
        <v>42581</v>
      </c>
      <c r="P5670" s="7">
        <v>51948.82</v>
      </c>
    </row>
    <row r="5671" spans="1:16" x14ac:dyDescent="0.25">
      <c r="A5671" s="5" t="s">
        <v>5619</v>
      </c>
      <c r="B5671" s="6">
        <v>46217</v>
      </c>
      <c r="C5671" s="5" t="s">
        <v>17</v>
      </c>
      <c r="D5671" s="5" t="s">
        <v>18</v>
      </c>
      <c r="E5671" s="5" t="s">
        <v>4334</v>
      </c>
      <c r="F5671" s="6">
        <v>46251</v>
      </c>
      <c r="G5671" s="5">
        <v>47</v>
      </c>
      <c r="H5671" s="5" t="s">
        <v>5662</v>
      </c>
      <c r="I5671" s="5"/>
      <c r="J5671" s="5"/>
      <c r="K5671" s="5">
        <v>6</v>
      </c>
      <c r="L5671" s="5" t="s">
        <v>38</v>
      </c>
      <c r="M5671" s="7">
        <v>2390.33</v>
      </c>
      <c r="N5671" s="7">
        <v>2916.2</v>
      </c>
      <c r="O5671" s="7">
        <v>14341.98</v>
      </c>
      <c r="P5671" s="7">
        <v>17497.22</v>
      </c>
    </row>
    <row r="5672" spans="1:16" x14ac:dyDescent="0.25">
      <c r="A5672" s="5" t="s">
        <v>5619</v>
      </c>
      <c r="B5672" s="6">
        <v>46217</v>
      </c>
      <c r="C5672" s="5" t="s">
        <v>17</v>
      </c>
      <c r="D5672" s="5" t="s">
        <v>18</v>
      </c>
      <c r="E5672" s="5" t="s">
        <v>4334</v>
      </c>
      <c r="F5672" s="6">
        <v>46251</v>
      </c>
      <c r="G5672" s="5">
        <v>48</v>
      </c>
      <c r="H5672" s="5" t="s">
        <v>5663</v>
      </c>
      <c r="I5672" s="5"/>
      <c r="J5672" s="5"/>
      <c r="K5672" s="5">
        <v>3</v>
      </c>
      <c r="L5672" s="5" t="s">
        <v>38</v>
      </c>
      <c r="M5672" s="7">
        <v>2294.42</v>
      </c>
      <c r="N5672" s="7">
        <v>2799.19</v>
      </c>
      <c r="O5672" s="7">
        <v>6883.26</v>
      </c>
      <c r="P5672" s="7">
        <v>8397.58</v>
      </c>
    </row>
    <row r="5673" spans="1:16" x14ac:dyDescent="0.25">
      <c r="A5673" s="5" t="s">
        <v>5619</v>
      </c>
      <c r="B5673" s="6">
        <v>46217</v>
      </c>
      <c r="C5673" s="5" t="s">
        <v>17</v>
      </c>
      <c r="D5673" s="5" t="s">
        <v>18</v>
      </c>
      <c r="E5673" s="5" t="s">
        <v>4334</v>
      </c>
      <c r="F5673" s="6">
        <v>46251</v>
      </c>
      <c r="G5673" s="5">
        <v>49</v>
      </c>
      <c r="H5673" s="5" t="s">
        <v>5664</v>
      </c>
      <c r="I5673" s="5"/>
      <c r="J5673" s="5"/>
      <c r="K5673" s="5">
        <v>4</v>
      </c>
      <c r="L5673" s="5" t="s">
        <v>38</v>
      </c>
      <c r="M5673" s="7">
        <v>1899.12</v>
      </c>
      <c r="N5673" s="7">
        <v>2316.9299999999998</v>
      </c>
      <c r="O5673" s="7">
        <v>7596.48</v>
      </c>
      <c r="P5673" s="7">
        <v>9267.7099999999991</v>
      </c>
    </row>
    <row r="5674" spans="1:16" x14ac:dyDescent="0.25">
      <c r="A5674" s="5" t="s">
        <v>5619</v>
      </c>
      <c r="B5674" s="6">
        <v>46217</v>
      </c>
      <c r="C5674" s="5" t="s">
        <v>17</v>
      </c>
      <c r="D5674" s="5" t="s">
        <v>18</v>
      </c>
      <c r="E5674" s="5" t="s">
        <v>4334</v>
      </c>
      <c r="F5674" s="6">
        <v>46251</v>
      </c>
      <c r="G5674" s="5">
        <v>50</v>
      </c>
      <c r="H5674" s="5" t="s">
        <v>4926</v>
      </c>
      <c r="I5674" s="5" t="s">
        <v>5665</v>
      </c>
      <c r="J5674" s="5"/>
      <c r="K5674" s="5">
        <v>4</v>
      </c>
      <c r="L5674" s="5" t="s">
        <v>38</v>
      </c>
      <c r="M5674" s="7">
        <v>1306.96</v>
      </c>
      <c r="N5674" s="7">
        <v>1594.49</v>
      </c>
      <c r="O5674" s="7">
        <v>5227.84</v>
      </c>
      <c r="P5674" s="7">
        <v>6377.96</v>
      </c>
    </row>
    <row r="5675" spans="1:16" x14ac:dyDescent="0.25">
      <c r="A5675" s="5" t="s">
        <v>5619</v>
      </c>
      <c r="B5675" s="6">
        <v>46217</v>
      </c>
      <c r="C5675" s="5" t="s">
        <v>17</v>
      </c>
      <c r="D5675" s="5" t="s">
        <v>18</v>
      </c>
      <c r="E5675" s="5" t="s">
        <v>4334</v>
      </c>
      <c r="F5675" s="6">
        <v>46251</v>
      </c>
      <c r="G5675" s="5">
        <v>51</v>
      </c>
      <c r="H5675" s="5" t="s">
        <v>5666</v>
      </c>
      <c r="I5675" s="5" t="s">
        <v>5667</v>
      </c>
      <c r="J5675" s="5"/>
      <c r="K5675" s="5">
        <v>12</v>
      </c>
      <c r="L5675" s="5" t="s">
        <v>38</v>
      </c>
      <c r="M5675" s="7">
        <v>1899.12</v>
      </c>
      <c r="N5675" s="7">
        <v>2316.9299999999998</v>
      </c>
      <c r="O5675" s="7">
        <v>22789.439999999999</v>
      </c>
      <c r="P5675" s="7">
        <v>27803.119999999999</v>
      </c>
    </row>
    <row r="5676" spans="1:16" x14ac:dyDescent="0.25">
      <c r="A5676" s="5" t="s">
        <v>5619</v>
      </c>
      <c r="B5676" s="6">
        <v>46217</v>
      </c>
      <c r="C5676" s="5" t="s">
        <v>17</v>
      </c>
      <c r="D5676" s="5" t="s">
        <v>18</v>
      </c>
      <c r="E5676" s="5" t="s">
        <v>4334</v>
      </c>
      <c r="F5676" s="6">
        <v>46251</v>
      </c>
      <c r="G5676" s="5">
        <v>52</v>
      </c>
      <c r="H5676" s="5" t="s">
        <v>5668</v>
      </c>
      <c r="I5676" s="5"/>
      <c r="J5676" s="5"/>
      <c r="K5676" s="5">
        <v>3</v>
      </c>
      <c r="L5676" s="5" t="s">
        <v>38</v>
      </c>
      <c r="M5676" s="7">
        <v>14029.98</v>
      </c>
      <c r="N5676" s="7">
        <v>17116.580000000002</v>
      </c>
      <c r="O5676" s="7">
        <v>42089.94</v>
      </c>
      <c r="P5676" s="7">
        <v>51349.73</v>
      </c>
    </row>
    <row r="5677" spans="1:16" x14ac:dyDescent="0.25">
      <c r="A5677" s="5" t="s">
        <v>5619</v>
      </c>
      <c r="B5677" s="6">
        <v>46217</v>
      </c>
      <c r="C5677" s="5" t="s">
        <v>17</v>
      </c>
      <c r="D5677" s="5" t="s">
        <v>18</v>
      </c>
      <c r="E5677" s="5" t="s">
        <v>4334</v>
      </c>
      <c r="F5677" s="6">
        <v>46251</v>
      </c>
      <c r="G5677" s="5">
        <v>53</v>
      </c>
      <c r="H5677" s="5" t="s">
        <v>604</v>
      </c>
      <c r="I5677" s="5"/>
      <c r="J5677" s="5"/>
      <c r="K5677" s="5">
        <v>2</v>
      </c>
      <c r="L5677" s="5" t="s">
        <v>38</v>
      </c>
      <c r="M5677" s="7">
        <v>1510.09</v>
      </c>
      <c r="N5677" s="7">
        <v>1842.31</v>
      </c>
      <c r="O5677" s="7">
        <v>3020.18</v>
      </c>
      <c r="P5677" s="7">
        <v>3684.62</v>
      </c>
    </row>
    <row r="5678" spans="1:16" x14ac:dyDescent="0.25">
      <c r="A5678" s="5" t="s">
        <v>5619</v>
      </c>
      <c r="B5678" s="6">
        <v>46217</v>
      </c>
      <c r="C5678" s="5" t="s">
        <v>17</v>
      </c>
      <c r="D5678" s="5" t="s">
        <v>18</v>
      </c>
      <c r="E5678" s="5" t="s">
        <v>4334</v>
      </c>
      <c r="F5678" s="6">
        <v>46251</v>
      </c>
      <c r="G5678" s="5">
        <v>54</v>
      </c>
      <c r="H5678" s="5" t="s">
        <v>4928</v>
      </c>
      <c r="I5678" s="5"/>
      <c r="J5678" s="5"/>
      <c r="K5678" s="5">
        <v>1</v>
      </c>
      <c r="L5678" s="5" t="s">
        <v>38</v>
      </c>
      <c r="M5678" s="7">
        <v>837</v>
      </c>
      <c r="N5678" s="7">
        <v>1021.14</v>
      </c>
      <c r="O5678" s="7">
        <v>837</v>
      </c>
      <c r="P5678" s="7">
        <v>1021.14</v>
      </c>
    </row>
    <row r="5679" spans="1:16" x14ac:dyDescent="0.25">
      <c r="A5679" s="5" t="s">
        <v>5619</v>
      </c>
      <c r="B5679" s="6">
        <v>46217</v>
      </c>
      <c r="C5679" s="5" t="s">
        <v>17</v>
      </c>
      <c r="D5679" s="5" t="s">
        <v>18</v>
      </c>
      <c r="E5679" s="5" t="s">
        <v>4334</v>
      </c>
      <c r="F5679" s="6">
        <v>46251</v>
      </c>
      <c r="G5679" s="5">
        <v>55</v>
      </c>
      <c r="H5679" s="5" t="s">
        <v>5669</v>
      </c>
      <c r="I5679" s="5"/>
      <c r="J5679" s="5"/>
      <c r="K5679" s="5">
        <v>4</v>
      </c>
      <c r="L5679" s="5" t="s">
        <v>38</v>
      </c>
      <c r="M5679" s="7">
        <v>10.29</v>
      </c>
      <c r="N5679" s="7">
        <v>12.56</v>
      </c>
      <c r="O5679" s="7">
        <v>41.16</v>
      </c>
      <c r="P5679" s="7">
        <v>50.22</v>
      </c>
    </row>
    <row r="5680" spans="1:16" x14ac:dyDescent="0.25">
      <c r="A5680" s="5" t="s">
        <v>5619</v>
      </c>
      <c r="B5680" s="6">
        <v>46217</v>
      </c>
      <c r="C5680" s="5" t="s">
        <v>17</v>
      </c>
      <c r="D5680" s="5" t="s">
        <v>18</v>
      </c>
      <c r="E5680" s="5" t="s">
        <v>4334</v>
      </c>
      <c r="F5680" s="6">
        <v>46251</v>
      </c>
      <c r="G5680" s="5">
        <v>56</v>
      </c>
      <c r="H5680" s="5" t="s">
        <v>5670</v>
      </c>
      <c r="I5680" s="5"/>
      <c r="J5680" s="5"/>
      <c r="K5680" s="5">
        <v>10</v>
      </c>
      <c r="L5680" s="5" t="s">
        <v>38</v>
      </c>
      <c r="M5680" s="7">
        <v>8.68</v>
      </c>
      <c r="N5680" s="7">
        <v>10.59</v>
      </c>
      <c r="O5680" s="7">
        <v>86.8</v>
      </c>
      <c r="P5680" s="7">
        <v>105.9</v>
      </c>
    </row>
    <row r="5681" spans="1:16" x14ac:dyDescent="0.25">
      <c r="A5681" s="5" t="s">
        <v>5619</v>
      </c>
      <c r="B5681" s="6">
        <v>46217</v>
      </c>
      <c r="C5681" s="5" t="s">
        <v>17</v>
      </c>
      <c r="D5681" s="5" t="s">
        <v>18</v>
      </c>
      <c r="E5681" s="5" t="s">
        <v>4334</v>
      </c>
      <c r="F5681" s="6">
        <v>46251</v>
      </c>
      <c r="G5681" s="5">
        <v>57</v>
      </c>
      <c r="H5681" s="5" t="s">
        <v>4929</v>
      </c>
      <c r="I5681" s="5"/>
      <c r="J5681" s="5"/>
      <c r="K5681" s="5">
        <v>72</v>
      </c>
      <c r="L5681" s="5" t="s">
        <v>38</v>
      </c>
      <c r="M5681" s="7">
        <v>17.05</v>
      </c>
      <c r="N5681" s="7">
        <v>20.8</v>
      </c>
      <c r="O5681" s="7">
        <v>1227.5999999999999</v>
      </c>
      <c r="P5681" s="7">
        <v>1497.67</v>
      </c>
    </row>
    <row r="5682" spans="1:16" x14ac:dyDescent="0.25">
      <c r="A5682" s="5" t="s">
        <v>5619</v>
      </c>
      <c r="B5682" s="6">
        <v>46217</v>
      </c>
      <c r="C5682" s="5" t="s">
        <v>17</v>
      </c>
      <c r="D5682" s="5" t="s">
        <v>18</v>
      </c>
      <c r="E5682" s="5" t="s">
        <v>4334</v>
      </c>
      <c r="F5682" s="6">
        <v>46251</v>
      </c>
      <c r="G5682" s="5">
        <v>58</v>
      </c>
      <c r="H5682" s="5" t="s">
        <v>600</v>
      </c>
      <c r="I5682" s="5"/>
      <c r="J5682" s="5"/>
      <c r="K5682" s="5">
        <v>25</v>
      </c>
      <c r="L5682" s="5" t="s">
        <v>38</v>
      </c>
      <c r="M5682" s="7">
        <v>17.05</v>
      </c>
      <c r="N5682" s="7">
        <v>20.8</v>
      </c>
      <c r="O5682" s="7">
        <v>426.25</v>
      </c>
      <c r="P5682" s="7">
        <v>520.03</v>
      </c>
    </row>
    <row r="5683" spans="1:16" x14ac:dyDescent="0.25">
      <c r="A5683" s="5" t="s">
        <v>5619</v>
      </c>
      <c r="B5683" s="6">
        <v>46217</v>
      </c>
      <c r="C5683" s="5" t="s">
        <v>17</v>
      </c>
      <c r="D5683" s="5" t="s">
        <v>18</v>
      </c>
      <c r="E5683" s="5" t="s">
        <v>4334</v>
      </c>
      <c r="F5683" s="6">
        <v>46251</v>
      </c>
      <c r="G5683" s="5">
        <v>59</v>
      </c>
      <c r="H5683" s="5" t="s">
        <v>4577</v>
      </c>
      <c r="I5683" s="5"/>
      <c r="J5683" s="5"/>
      <c r="K5683" s="5">
        <v>296</v>
      </c>
      <c r="L5683" s="5" t="s">
        <v>38</v>
      </c>
      <c r="M5683" s="7">
        <v>17.22</v>
      </c>
      <c r="N5683" s="7">
        <v>21.01</v>
      </c>
      <c r="O5683" s="7">
        <v>5097.12</v>
      </c>
      <c r="P5683" s="7">
        <v>6218.49</v>
      </c>
    </row>
    <row r="5684" spans="1:16" x14ac:dyDescent="0.25">
      <c r="A5684" s="5" t="s">
        <v>5619</v>
      </c>
      <c r="B5684" s="6">
        <v>46217</v>
      </c>
      <c r="C5684" s="5" t="s">
        <v>17</v>
      </c>
      <c r="D5684" s="5" t="s">
        <v>18</v>
      </c>
      <c r="E5684" s="5" t="s">
        <v>4334</v>
      </c>
      <c r="F5684" s="6">
        <v>46251</v>
      </c>
      <c r="G5684" s="5">
        <v>60</v>
      </c>
      <c r="H5684" s="5" t="s">
        <v>4931</v>
      </c>
      <c r="I5684" s="5"/>
      <c r="J5684" s="5"/>
      <c r="K5684" s="5">
        <v>1</v>
      </c>
      <c r="L5684" s="5" t="s">
        <v>38</v>
      </c>
      <c r="M5684" s="7">
        <v>41.85</v>
      </c>
      <c r="N5684" s="7">
        <v>51.06</v>
      </c>
      <c r="O5684" s="7">
        <v>41.85</v>
      </c>
      <c r="P5684" s="7">
        <v>51.06</v>
      </c>
    </row>
    <row r="5685" spans="1:16" x14ac:dyDescent="0.25">
      <c r="A5685" s="5" t="s">
        <v>5619</v>
      </c>
      <c r="B5685" s="6">
        <v>46217</v>
      </c>
      <c r="C5685" s="5" t="s">
        <v>17</v>
      </c>
      <c r="D5685" s="5" t="s">
        <v>18</v>
      </c>
      <c r="E5685" s="5" t="s">
        <v>4334</v>
      </c>
      <c r="F5685" s="6">
        <v>46251</v>
      </c>
      <c r="G5685" s="5">
        <v>61</v>
      </c>
      <c r="H5685" s="5" t="s">
        <v>5671</v>
      </c>
      <c r="I5685" s="5"/>
      <c r="J5685" s="5"/>
      <c r="K5685" s="5">
        <v>20</v>
      </c>
      <c r="L5685" s="5" t="s">
        <v>38</v>
      </c>
      <c r="M5685" s="7">
        <v>8.6</v>
      </c>
      <c r="N5685" s="7">
        <v>10.49</v>
      </c>
      <c r="O5685" s="7">
        <v>172</v>
      </c>
      <c r="P5685" s="7">
        <v>209.84</v>
      </c>
    </row>
    <row r="5686" spans="1:16" x14ac:dyDescent="0.25">
      <c r="A5686" s="5" t="s">
        <v>5619</v>
      </c>
      <c r="B5686" s="6">
        <v>46217</v>
      </c>
      <c r="C5686" s="5" t="s">
        <v>17</v>
      </c>
      <c r="D5686" s="5" t="s">
        <v>18</v>
      </c>
      <c r="E5686" s="5" t="s">
        <v>4334</v>
      </c>
      <c r="F5686" s="6">
        <v>46251</v>
      </c>
      <c r="G5686" s="5">
        <v>62</v>
      </c>
      <c r="H5686" s="5" t="s">
        <v>5672</v>
      </c>
      <c r="I5686" s="5"/>
      <c r="J5686" s="5"/>
      <c r="K5686" s="5">
        <v>8</v>
      </c>
      <c r="L5686" s="5" t="s">
        <v>38</v>
      </c>
      <c r="M5686" s="7">
        <v>7.75</v>
      </c>
      <c r="N5686" s="7">
        <v>9.4600000000000009</v>
      </c>
      <c r="O5686" s="7">
        <v>62</v>
      </c>
      <c r="P5686" s="7">
        <v>75.64</v>
      </c>
    </row>
    <row r="5687" spans="1:16" x14ac:dyDescent="0.25">
      <c r="A5687" s="5" t="s">
        <v>5619</v>
      </c>
      <c r="B5687" s="6">
        <v>46217</v>
      </c>
      <c r="C5687" s="5" t="s">
        <v>17</v>
      </c>
      <c r="D5687" s="5" t="s">
        <v>18</v>
      </c>
      <c r="E5687" s="5" t="s">
        <v>4334</v>
      </c>
      <c r="F5687" s="6">
        <v>46251</v>
      </c>
      <c r="G5687" s="5">
        <v>63</v>
      </c>
      <c r="H5687" s="5" t="s">
        <v>4937</v>
      </c>
      <c r="I5687" s="5"/>
      <c r="J5687" s="5"/>
      <c r="K5687" s="5">
        <v>500</v>
      </c>
      <c r="L5687" s="5" t="s">
        <v>38</v>
      </c>
      <c r="M5687" s="7">
        <v>10.08</v>
      </c>
      <c r="N5687" s="7">
        <v>12.3</v>
      </c>
      <c r="O5687" s="7">
        <v>5040</v>
      </c>
      <c r="P5687" s="7">
        <v>6148.8</v>
      </c>
    </row>
    <row r="5688" spans="1:16" x14ac:dyDescent="0.25">
      <c r="A5688" s="5" t="s">
        <v>5619</v>
      </c>
      <c r="B5688" s="6">
        <v>46217</v>
      </c>
      <c r="C5688" s="5" t="s">
        <v>17</v>
      </c>
      <c r="D5688" s="5" t="s">
        <v>18</v>
      </c>
      <c r="E5688" s="5" t="s">
        <v>4334</v>
      </c>
      <c r="F5688" s="6">
        <v>46251</v>
      </c>
      <c r="G5688" s="5">
        <v>64</v>
      </c>
      <c r="H5688" s="5" t="s">
        <v>5673</v>
      </c>
      <c r="I5688" s="5"/>
      <c r="J5688" s="5"/>
      <c r="K5688" s="5">
        <v>8</v>
      </c>
      <c r="L5688" s="5" t="s">
        <v>38</v>
      </c>
      <c r="M5688" s="7">
        <v>113.79</v>
      </c>
      <c r="N5688" s="7">
        <v>138.82</v>
      </c>
      <c r="O5688" s="7">
        <v>910.32</v>
      </c>
      <c r="P5688" s="7">
        <v>1110.5899999999999</v>
      </c>
    </row>
    <row r="5689" spans="1:16" x14ac:dyDescent="0.25">
      <c r="A5689" s="5" t="s">
        <v>5619</v>
      </c>
      <c r="B5689" s="6">
        <v>46217</v>
      </c>
      <c r="C5689" s="5" t="s">
        <v>17</v>
      </c>
      <c r="D5689" s="5" t="s">
        <v>18</v>
      </c>
      <c r="E5689" s="5" t="s">
        <v>4334</v>
      </c>
      <c r="F5689" s="6">
        <v>46251</v>
      </c>
      <c r="G5689" s="5">
        <v>65</v>
      </c>
      <c r="H5689" s="5" t="s">
        <v>5674</v>
      </c>
      <c r="I5689" s="5"/>
      <c r="J5689" s="5"/>
      <c r="K5689" s="5">
        <v>3</v>
      </c>
      <c r="L5689" s="5" t="s">
        <v>38</v>
      </c>
      <c r="M5689" s="7">
        <v>45.69</v>
      </c>
      <c r="N5689" s="7">
        <v>55.74</v>
      </c>
      <c r="O5689" s="7">
        <v>137.07</v>
      </c>
      <c r="P5689" s="7">
        <v>167.23</v>
      </c>
    </row>
    <row r="5690" spans="1:16" x14ac:dyDescent="0.25">
      <c r="A5690" s="5" t="s">
        <v>5619</v>
      </c>
      <c r="B5690" s="6">
        <v>46217</v>
      </c>
      <c r="C5690" s="5" t="s">
        <v>17</v>
      </c>
      <c r="D5690" s="5" t="s">
        <v>18</v>
      </c>
      <c r="E5690" s="5" t="s">
        <v>4334</v>
      </c>
      <c r="F5690" s="6">
        <v>46251</v>
      </c>
      <c r="G5690" s="5">
        <v>66</v>
      </c>
      <c r="H5690" s="5" t="s">
        <v>5675</v>
      </c>
      <c r="I5690" s="5"/>
      <c r="J5690" s="5"/>
      <c r="K5690" s="5">
        <v>1</v>
      </c>
      <c r="L5690" s="5" t="s">
        <v>38</v>
      </c>
      <c r="M5690" s="7">
        <v>12067.99</v>
      </c>
      <c r="N5690" s="7">
        <v>14722.95</v>
      </c>
      <c r="O5690" s="7">
        <v>12067.99</v>
      </c>
      <c r="P5690" s="7">
        <v>14722.95</v>
      </c>
    </row>
    <row r="5691" spans="1:16" x14ac:dyDescent="0.25">
      <c r="A5691" s="5" t="s">
        <v>5619</v>
      </c>
      <c r="B5691" s="6">
        <v>46217</v>
      </c>
      <c r="C5691" s="5" t="s">
        <v>17</v>
      </c>
      <c r="D5691" s="5" t="s">
        <v>18</v>
      </c>
      <c r="E5691" s="5" t="s">
        <v>4334</v>
      </c>
      <c r="F5691" s="6">
        <v>46251</v>
      </c>
      <c r="G5691" s="5">
        <v>67</v>
      </c>
      <c r="H5691" s="5" t="s">
        <v>5676</v>
      </c>
      <c r="I5691" s="5"/>
      <c r="J5691" s="5"/>
      <c r="K5691" s="5">
        <v>4</v>
      </c>
      <c r="L5691" s="5" t="s">
        <v>38</v>
      </c>
      <c r="M5691" s="7">
        <v>56.67</v>
      </c>
      <c r="N5691" s="7">
        <v>69.14</v>
      </c>
      <c r="O5691" s="7">
        <v>226.68</v>
      </c>
      <c r="P5691" s="7">
        <v>276.55</v>
      </c>
    </row>
    <row r="5692" spans="1:16" x14ac:dyDescent="0.25">
      <c r="A5692" s="5" t="s">
        <v>5619</v>
      </c>
      <c r="B5692" s="6">
        <v>46217</v>
      </c>
      <c r="C5692" s="5" t="s">
        <v>17</v>
      </c>
      <c r="D5692" s="5" t="s">
        <v>18</v>
      </c>
      <c r="E5692" s="5" t="s">
        <v>4334</v>
      </c>
      <c r="F5692" s="6">
        <v>46251</v>
      </c>
      <c r="G5692" s="5">
        <v>68</v>
      </c>
      <c r="H5692" s="5" t="s">
        <v>5677</v>
      </c>
      <c r="I5692" s="5"/>
      <c r="J5692" s="5"/>
      <c r="K5692" s="5">
        <v>25</v>
      </c>
      <c r="L5692" s="5" t="s">
        <v>38</v>
      </c>
      <c r="M5692" s="7">
        <v>20.149999999999999</v>
      </c>
      <c r="N5692" s="7">
        <v>24.58</v>
      </c>
      <c r="O5692" s="7">
        <v>503.75</v>
      </c>
      <c r="P5692" s="7">
        <v>614.58000000000004</v>
      </c>
    </row>
    <row r="5693" spans="1:16" x14ac:dyDescent="0.25">
      <c r="A5693" s="5" t="s">
        <v>5619</v>
      </c>
      <c r="B5693" s="6">
        <v>46217</v>
      </c>
      <c r="C5693" s="5" t="s">
        <v>17</v>
      </c>
      <c r="D5693" s="5" t="s">
        <v>18</v>
      </c>
      <c r="E5693" s="5" t="s">
        <v>4334</v>
      </c>
      <c r="F5693" s="6">
        <v>46251</v>
      </c>
      <c r="G5693" s="5">
        <v>69</v>
      </c>
      <c r="H5693" s="5" t="s">
        <v>5678</v>
      </c>
      <c r="I5693" s="5"/>
      <c r="J5693" s="5"/>
      <c r="K5693" s="5">
        <v>1</v>
      </c>
      <c r="L5693" s="5" t="s">
        <v>38</v>
      </c>
      <c r="M5693" s="7">
        <v>3494.09</v>
      </c>
      <c r="N5693" s="7">
        <v>4262.79</v>
      </c>
      <c r="O5693" s="7">
        <v>3494.09</v>
      </c>
      <c r="P5693" s="7">
        <v>4262.79</v>
      </c>
    </row>
    <row r="5694" spans="1:16" x14ac:dyDescent="0.25">
      <c r="A5694" s="5" t="s">
        <v>5619</v>
      </c>
      <c r="B5694" s="6">
        <v>46217</v>
      </c>
      <c r="C5694" s="5" t="s">
        <v>17</v>
      </c>
      <c r="D5694" s="5" t="s">
        <v>18</v>
      </c>
      <c r="E5694" s="5" t="s">
        <v>4334</v>
      </c>
      <c r="F5694" s="6">
        <v>46251</v>
      </c>
      <c r="G5694" s="5">
        <v>70</v>
      </c>
      <c r="H5694" s="5" t="s">
        <v>5679</v>
      </c>
      <c r="I5694" s="5"/>
      <c r="J5694" s="5"/>
      <c r="K5694" s="5">
        <v>6</v>
      </c>
      <c r="L5694" s="5" t="s">
        <v>38</v>
      </c>
      <c r="M5694" s="7">
        <v>3084.78</v>
      </c>
      <c r="N5694" s="7">
        <v>3763.43</v>
      </c>
      <c r="O5694" s="7">
        <v>18508.68</v>
      </c>
      <c r="P5694" s="7">
        <v>22580.59</v>
      </c>
    </row>
    <row r="5695" spans="1:16" x14ac:dyDescent="0.25">
      <c r="A5695" s="5" t="s">
        <v>5619</v>
      </c>
      <c r="B5695" s="6">
        <v>46217</v>
      </c>
      <c r="C5695" s="5" t="s">
        <v>17</v>
      </c>
      <c r="D5695" s="5" t="s">
        <v>18</v>
      </c>
      <c r="E5695" s="5" t="s">
        <v>4334</v>
      </c>
      <c r="F5695" s="6">
        <v>46251</v>
      </c>
      <c r="G5695" s="5">
        <v>71</v>
      </c>
      <c r="H5695" s="5" t="s">
        <v>5680</v>
      </c>
      <c r="I5695" s="5"/>
      <c r="J5695" s="5"/>
      <c r="K5695" s="5">
        <v>2</v>
      </c>
      <c r="L5695" s="5" t="s">
        <v>38</v>
      </c>
      <c r="M5695" s="7">
        <v>850.22</v>
      </c>
      <c r="N5695" s="7">
        <v>1037.27</v>
      </c>
      <c r="O5695" s="7">
        <v>1700.44</v>
      </c>
      <c r="P5695" s="7">
        <v>2074.54</v>
      </c>
    </row>
    <row r="5696" spans="1:16" x14ac:dyDescent="0.25">
      <c r="A5696" s="5" t="s">
        <v>5619</v>
      </c>
      <c r="B5696" s="6">
        <v>46217</v>
      </c>
      <c r="C5696" s="5" t="s">
        <v>17</v>
      </c>
      <c r="D5696" s="5" t="s">
        <v>18</v>
      </c>
      <c r="E5696" s="5" t="s">
        <v>4334</v>
      </c>
      <c r="F5696" s="6">
        <v>46251</v>
      </c>
      <c r="G5696" s="5">
        <v>72</v>
      </c>
      <c r="H5696" s="5" t="s">
        <v>4940</v>
      </c>
      <c r="I5696" s="5"/>
      <c r="J5696" s="5"/>
      <c r="K5696" s="5">
        <v>8</v>
      </c>
      <c r="L5696" s="5" t="s">
        <v>38</v>
      </c>
      <c r="M5696" s="7">
        <v>880.85</v>
      </c>
      <c r="N5696" s="7">
        <v>1074.6400000000001</v>
      </c>
      <c r="O5696" s="7">
        <v>7046.8</v>
      </c>
      <c r="P5696" s="7">
        <v>8597.1</v>
      </c>
    </row>
    <row r="5697" spans="1:16" x14ac:dyDescent="0.25">
      <c r="A5697" s="5" t="s">
        <v>5619</v>
      </c>
      <c r="B5697" s="6">
        <v>46217</v>
      </c>
      <c r="C5697" s="5" t="s">
        <v>17</v>
      </c>
      <c r="D5697" s="5" t="s">
        <v>18</v>
      </c>
      <c r="E5697" s="5" t="s">
        <v>4334</v>
      </c>
      <c r="F5697" s="6">
        <v>46251</v>
      </c>
      <c r="G5697" s="5">
        <v>73</v>
      </c>
      <c r="H5697" s="5" t="s">
        <v>5681</v>
      </c>
      <c r="I5697" s="5"/>
      <c r="J5697" s="5"/>
      <c r="K5697" s="5">
        <v>40</v>
      </c>
      <c r="L5697" s="5" t="s">
        <v>38</v>
      </c>
      <c r="M5697" s="7">
        <v>375.33</v>
      </c>
      <c r="N5697" s="7">
        <v>457.9</v>
      </c>
      <c r="O5697" s="7">
        <v>15013.2</v>
      </c>
      <c r="P5697" s="7">
        <v>18316.099999999999</v>
      </c>
    </row>
    <row r="5698" spans="1:16" x14ac:dyDescent="0.25">
      <c r="A5698" s="5" t="s">
        <v>5619</v>
      </c>
      <c r="B5698" s="6">
        <v>46217</v>
      </c>
      <c r="C5698" s="5" t="s">
        <v>17</v>
      </c>
      <c r="D5698" s="5" t="s">
        <v>18</v>
      </c>
      <c r="E5698" s="5" t="s">
        <v>4334</v>
      </c>
      <c r="F5698" s="6">
        <v>46251</v>
      </c>
      <c r="G5698" s="5">
        <v>74</v>
      </c>
      <c r="H5698" s="5" t="s">
        <v>5682</v>
      </c>
      <c r="I5698" s="5"/>
      <c r="J5698" s="5"/>
      <c r="K5698" s="5">
        <v>2</v>
      </c>
      <c r="L5698" s="5" t="s">
        <v>38</v>
      </c>
      <c r="M5698" s="7">
        <v>485.34</v>
      </c>
      <c r="N5698" s="7">
        <v>592.12</v>
      </c>
      <c r="O5698" s="7">
        <v>970.68</v>
      </c>
      <c r="P5698" s="7">
        <v>1184.23</v>
      </c>
    </row>
    <row r="5699" spans="1:16" x14ac:dyDescent="0.25">
      <c r="A5699" s="5" t="s">
        <v>5619</v>
      </c>
      <c r="B5699" s="6">
        <v>46217</v>
      </c>
      <c r="C5699" s="5" t="s">
        <v>17</v>
      </c>
      <c r="D5699" s="5" t="s">
        <v>18</v>
      </c>
      <c r="E5699" s="5" t="s">
        <v>4334</v>
      </c>
      <c r="F5699" s="6">
        <v>46251</v>
      </c>
      <c r="G5699" s="5">
        <v>75</v>
      </c>
      <c r="H5699" s="5" t="s">
        <v>5683</v>
      </c>
      <c r="I5699" s="5"/>
      <c r="J5699" s="5"/>
      <c r="K5699" s="5">
        <v>2</v>
      </c>
      <c r="L5699" s="5" t="s">
        <v>38</v>
      </c>
      <c r="M5699" s="7">
        <v>448.42</v>
      </c>
      <c r="N5699" s="7">
        <v>547.07000000000005</v>
      </c>
      <c r="O5699" s="7">
        <v>896.84</v>
      </c>
      <c r="P5699" s="7">
        <v>1094.1400000000001</v>
      </c>
    </row>
    <row r="5700" spans="1:16" x14ac:dyDescent="0.25">
      <c r="A5700" s="5" t="s">
        <v>5619</v>
      </c>
      <c r="B5700" s="6">
        <v>46217</v>
      </c>
      <c r="C5700" s="5" t="s">
        <v>17</v>
      </c>
      <c r="D5700" s="5" t="s">
        <v>18</v>
      </c>
      <c r="E5700" s="5" t="s">
        <v>4334</v>
      </c>
      <c r="F5700" s="6">
        <v>46251</v>
      </c>
      <c r="G5700" s="5">
        <v>76</v>
      </c>
      <c r="H5700" s="5" t="s">
        <v>5684</v>
      </c>
      <c r="I5700" s="5"/>
      <c r="J5700" s="5"/>
      <c r="K5700" s="5">
        <v>6</v>
      </c>
      <c r="L5700" s="5" t="s">
        <v>73</v>
      </c>
      <c r="M5700" s="7">
        <v>335409.15000000002</v>
      </c>
      <c r="N5700" s="7">
        <v>409199.16</v>
      </c>
      <c r="O5700" s="7">
        <v>2012454.9</v>
      </c>
      <c r="P5700" s="7">
        <v>2455194.98</v>
      </c>
    </row>
    <row r="5701" spans="1:16" x14ac:dyDescent="0.25">
      <c r="A5701" s="5" t="s">
        <v>5619</v>
      </c>
      <c r="B5701" s="6">
        <v>46217</v>
      </c>
      <c r="C5701" s="5" t="s">
        <v>17</v>
      </c>
      <c r="D5701" s="5" t="s">
        <v>18</v>
      </c>
      <c r="E5701" s="5" t="s">
        <v>4334</v>
      </c>
      <c r="F5701" s="6">
        <v>46251</v>
      </c>
      <c r="G5701" s="5">
        <v>77</v>
      </c>
      <c r="H5701" s="5" t="s">
        <v>5685</v>
      </c>
      <c r="I5701" s="5"/>
      <c r="J5701" s="5"/>
      <c r="K5701" s="5">
        <v>1</v>
      </c>
      <c r="L5701" s="5" t="s">
        <v>73</v>
      </c>
      <c r="M5701" s="7">
        <v>299074.05</v>
      </c>
      <c r="N5701" s="7">
        <v>364870.34</v>
      </c>
      <c r="O5701" s="7">
        <v>299074.05</v>
      </c>
      <c r="P5701" s="7">
        <v>364870.34</v>
      </c>
    </row>
    <row r="5702" spans="1:16" x14ac:dyDescent="0.25">
      <c r="A5702" s="5" t="s">
        <v>5619</v>
      </c>
      <c r="B5702" s="6">
        <v>46217</v>
      </c>
      <c r="C5702" s="5" t="s">
        <v>17</v>
      </c>
      <c r="D5702" s="5" t="s">
        <v>18</v>
      </c>
      <c r="E5702" s="5" t="s">
        <v>4334</v>
      </c>
      <c r="F5702" s="6">
        <v>46251</v>
      </c>
      <c r="G5702" s="5">
        <v>78</v>
      </c>
      <c r="H5702" s="5" t="s">
        <v>4941</v>
      </c>
      <c r="I5702" s="5"/>
      <c r="J5702" s="5"/>
      <c r="K5702" s="5">
        <v>2</v>
      </c>
      <c r="L5702" s="5" t="s">
        <v>38</v>
      </c>
      <c r="M5702" s="7">
        <v>520.26</v>
      </c>
      <c r="N5702" s="7">
        <v>634.72</v>
      </c>
      <c r="O5702" s="7">
        <v>1040.52</v>
      </c>
      <c r="P5702" s="7">
        <v>1269.43</v>
      </c>
    </row>
    <row r="5703" spans="1:16" x14ac:dyDescent="0.25">
      <c r="A5703" s="5" t="s">
        <v>5619</v>
      </c>
      <c r="B5703" s="6">
        <v>46217</v>
      </c>
      <c r="C5703" s="5" t="s">
        <v>17</v>
      </c>
      <c r="D5703" s="5" t="s">
        <v>18</v>
      </c>
      <c r="E5703" s="5" t="s">
        <v>4334</v>
      </c>
      <c r="F5703" s="6">
        <v>46251</v>
      </c>
      <c r="G5703" s="5">
        <v>79</v>
      </c>
      <c r="H5703" s="5" t="s">
        <v>5686</v>
      </c>
      <c r="I5703" s="5"/>
      <c r="J5703" s="5"/>
      <c r="K5703" s="5">
        <v>2</v>
      </c>
      <c r="L5703" s="5" t="s">
        <v>38</v>
      </c>
      <c r="M5703" s="7">
        <v>17972.25</v>
      </c>
      <c r="N5703" s="7">
        <v>21926.15</v>
      </c>
      <c r="O5703" s="7">
        <v>35944.5</v>
      </c>
      <c r="P5703" s="7">
        <v>43852.29</v>
      </c>
    </row>
    <row r="5704" spans="1:16" x14ac:dyDescent="0.25">
      <c r="A5704" s="5" t="s">
        <v>5619</v>
      </c>
      <c r="B5704" s="6">
        <v>46217</v>
      </c>
      <c r="C5704" s="5" t="s">
        <v>17</v>
      </c>
      <c r="D5704" s="5" t="s">
        <v>18</v>
      </c>
      <c r="E5704" s="5" t="s">
        <v>4334</v>
      </c>
      <c r="F5704" s="6">
        <v>46251</v>
      </c>
      <c r="G5704" s="5">
        <v>80</v>
      </c>
      <c r="H5704" s="5" t="s">
        <v>5687</v>
      </c>
      <c r="I5704" s="5"/>
      <c r="J5704" s="5"/>
      <c r="K5704" s="5">
        <v>1</v>
      </c>
      <c r="L5704" s="5" t="s">
        <v>38</v>
      </c>
      <c r="M5704" s="7">
        <v>150303.5</v>
      </c>
      <c r="N5704" s="7">
        <v>183370.27</v>
      </c>
      <c r="O5704" s="7">
        <v>150303.5</v>
      </c>
      <c r="P5704" s="7">
        <v>183370.27</v>
      </c>
    </row>
    <row r="5705" spans="1:16" x14ac:dyDescent="0.25">
      <c r="A5705" s="5" t="s">
        <v>5619</v>
      </c>
      <c r="B5705" s="6">
        <v>46217</v>
      </c>
      <c r="C5705" s="5" t="s">
        <v>17</v>
      </c>
      <c r="D5705" s="5" t="s">
        <v>18</v>
      </c>
      <c r="E5705" s="5" t="s">
        <v>4334</v>
      </c>
      <c r="F5705" s="6">
        <v>46251</v>
      </c>
      <c r="G5705" s="5">
        <v>81</v>
      </c>
      <c r="H5705" s="5" t="s">
        <v>5688</v>
      </c>
      <c r="I5705" s="5"/>
      <c r="J5705" s="5"/>
      <c r="K5705" s="5">
        <v>2</v>
      </c>
      <c r="L5705" s="5" t="s">
        <v>38</v>
      </c>
      <c r="M5705" s="7">
        <v>44255.040000000001</v>
      </c>
      <c r="N5705" s="7">
        <v>53991.15</v>
      </c>
      <c r="O5705" s="7">
        <v>88510.080000000002</v>
      </c>
      <c r="P5705" s="7">
        <v>107982.3</v>
      </c>
    </row>
    <row r="5706" spans="1:16" x14ac:dyDescent="0.25">
      <c r="A5706" s="5" t="s">
        <v>5619</v>
      </c>
      <c r="B5706" s="6">
        <v>46217</v>
      </c>
      <c r="C5706" s="5" t="s">
        <v>17</v>
      </c>
      <c r="D5706" s="5" t="s">
        <v>18</v>
      </c>
      <c r="E5706" s="5" t="s">
        <v>4334</v>
      </c>
      <c r="F5706" s="6">
        <v>46251</v>
      </c>
      <c r="G5706" s="5">
        <v>82</v>
      </c>
      <c r="H5706" s="5" t="s">
        <v>5689</v>
      </c>
      <c r="I5706" s="5"/>
      <c r="J5706" s="5"/>
      <c r="K5706" s="5">
        <v>3</v>
      </c>
      <c r="L5706" s="5" t="s">
        <v>38</v>
      </c>
      <c r="M5706" s="7">
        <v>116.5</v>
      </c>
      <c r="N5706" s="7">
        <v>142.13</v>
      </c>
      <c r="O5706" s="7">
        <v>349.5</v>
      </c>
      <c r="P5706" s="7">
        <v>426.39</v>
      </c>
    </row>
    <row r="5707" spans="1:16" x14ac:dyDescent="0.25">
      <c r="A5707" s="5" t="s">
        <v>5619</v>
      </c>
      <c r="B5707" s="6">
        <v>46217</v>
      </c>
      <c r="C5707" s="5" t="s">
        <v>17</v>
      </c>
      <c r="D5707" s="5" t="s">
        <v>18</v>
      </c>
      <c r="E5707" s="5" t="s">
        <v>4334</v>
      </c>
      <c r="F5707" s="6">
        <v>46251</v>
      </c>
      <c r="G5707" s="5">
        <v>83</v>
      </c>
      <c r="H5707" s="5" t="s">
        <v>5690</v>
      </c>
      <c r="I5707" s="5"/>
      <c r="J5707" s="5"/>
      <c r="K5707" s="5">
        <v>10</v>
      </c>
      <c r="L5707" s="5" t="s">
        <v>38</v>
      </c>
      <c r="M5707" s="7">
        <v>314.42</v>
      </c>
      <c r="N5707" s="7">
        <v>383.59</v>
      </c>
      <c r="O5707" s="7">
        <v>3144.2</v>
      </c>
      <c r="P5707" s="7">
        <v>3835.92</v>
      </c>
    </row>
    <row r="5708" spans="1:16" x14ac:dyDescent="0.25">
      <c r="A5708" s="5" t="s">
        <v>5619</v>
      </c>
      <c r="B5708" s="6">
        <v>46217</v>
      </c>
      <c r="C5708" s="5" t="s">
        <v>17</v>
      </c>
      <c r="D5708" s="5" t="s">
        <v>18</v>
      </c>
      <c r="E5708" s="5" t="s">
        <v>4334</v>
      </c>
      <c r="F5708" s="6">
        <v>46251</v>
      </c>
      <c r="G5708" s="5">
        <v>84</v>
      </c>
      <c r="H5708" s="5" t="s">
        <v>5691</v>
      </c>
      <c r="I5708" s="5"/>
      <c r="J5708" s="5"/>
      <c r="K5708" s="5">
        <v>1</v>
      </c>
      <c r="L5708" s="5" t="s">
        <v>38</v>
      </c>
      <c r="M5708" s="7">
        <v>102765</v>
      </c>
      <c r="N5708" s="7">
        <v>125373.3</v>
      </c>
      <c r="O5708" s="7">
        <v>102765</v>
      </c>
      <c r="P5708" s="7">
        <v>125373.3</v>
      </c>
    </row>
    <row r="5709" spans="1:16" x14ac:dyDescent="0.25">
      <c r="A5709" s="5" t="s">
        <v>5619</v>
      </c>
      <c r="B5709" s="6">
        <v>46217</v>
      </c>
      <c r="C5709" s="5" t="s">
        <v>17</v>
      </c>
      <c r="D5709" s="5" t="s">
        <v>18</v>
      </c>
      <c r="E5709" s="5" t="s">
        <v>4334</v>
      </c>
      <c r="F5709" s="6">
        <v>46251</v>
      </c>
      <c r="G5709" s="5">
        <v>85</v>
      </c>
      <c r="H5709" s="5" t="s">
        <v>5692</v>
      </c>
      <c r="I5709" s="5"/>
      <c r="J5709" s="5"/>
      <c r="K5709" s="5">
        <v>1</v>
      </c>
      <c r="L5709" s="5" t="s">
        <v>38</v>
      </c>
      <c r="M5709" s="7">
        <v>202.51</v>
      </c>
      <c r="N5709" s="7">
        <v>247.06</v>
      </c>
      <c r="O5709" s="7">
        <v>202.51</v>
      </c>
      <c r="P5709" s="7">
        <v>247.06</v>
      </c>
    </row>
    <row r="5710" spans="1:16" x14ac:dyDescent="0.25">
      <c r="A5710" s="5" t="s">
        <v>5619</v>
      </c>
      <c r="B5710" s="6">
        <v>46217</v>
      </c>
      <c r="C5710" s="5" t="s">
        <v>17</v>
      </c>
      <c r="D5710" s="5" t="s">
        <v>18</v>
      </c>
      <c r="E5710" s="5" t="s">
        <v>4334</v>
      </c>
      <c r="F5710" s="6">
        <v>46251</v>
      </c>
      <c r="G5710" s="5">
        <v>86</v>
      </c>
      <c r="H5710" s="5" t="s">
        <v>4943</v>
      </c>
      <c r="I5710" s="5"/>
      <c r="J5710" s="5"/>
      <c r="K5710" s="5">
        <v>2</v>
      </c>
      <c r="L5710" s="5" t="s">
        <v>38</v>
      </c>
      <c r="M5710" s="7">
        <v>1395.67</v>
      </c>
      <c r="N5710" s="7">
        <v>1702.72</v>
      </c>
      <c r="O5710" s="7">
        <v>2791.34</v>
      </c>
      <c r="P5710" s="7">
        <v>3405.43</v>
      </c>
    </row>
    <row r="5711" spans="1:16" x14ac:dyDescent="0.25">
      <c r="A5711" s="5" t="s">
        <v>5619</v>
      </c>
      <c r="B5711" s="6">
        <v>46217</v>
      </c>
      <c r="C5711" s="5" t="s">
        <v>17</v>
      </c>
      <c r="D5711" s="5" t="s">
        <v>18</v>
      </c>
      <c r="E5711" s="5" t="s">
        <v>4334</v>
      </c>
      <c r="F5711" s="6">
        <v>46251</v>
      </c>
      <c r="G5711" s="5">
        <v>87</v>
      </c>
      <c r="H5711" s="5" t="s">
        <v>5693</v>
      </c>
      <c r="I5711" s="5"/>
      <c r="J5711" s="5"/>
      <c r="K5711" s="5">
        <v>5</v>
      </c>
      <c r="L5711" s="5" t="s">
        <v>38</v>
      </c>
      <c r="M5711" s="7">
        <v>305.88</v>
      </c>
      <c r="N5711" s="7">
        <v>373.17</v>
      </c>
      <c r="O5711" s="7">
        <v>1529.4</v>
      </c>
      <c r="P5711" s="7">
        <v>1865.87</v>
      </c>
    </row>
    <row r="5712" spans="1:16" x14ac:dyDescent="0.25">
      <c r="A5712" s="5" t="s">
        <v>5619</v>
      </c>
      <c r="B5712" s="6">
        <v>46217</v>
      </c>
      <c r="C5712" s="5" t="s">
        <v>17</v>
      </c>
      <c r="D5712" s="5" t="s">
        <v>18</v>
      </c>
      <c r="E5712" s="5" t="s">
        <v>4334</v>
      </c>
      <c r="F5712" s="6">
        <v>46251</v>
      </c>
      <c r="G5712" s="5">
        <v>88</v>
      </c>
      <c r="H5712" s="5" t="s">
        <v>5694</v>
      </c>
      <c r="I5712" s="5"/>
      <c r="J5712" s="5"/>
      <c r="K5712" s="5">
        <v>24</v>
      </c>
      <c r="L5712" s="5" t="s">
        <v>38</v>
      </c>
      <c r="M5712" s="7">
        <v>643.70000000000005</v>
      </c>
      <c r="N5712" s="7">
        <v>785.31</v>
      </c>
      <c r="O5712" s="7">
        <v>15448.8</v>
      </c>
      <c r="P5712" s="7">
        <v>18847.54</v>
      </c>
    </row>
    <row r="5713" spans="1:16" x14ac:dyDescent="0.25">
      <c r="A5713" s="5" t="s">
        <v>5619</v>
      </c>
      <c r="B5713" s="6">
        <v>46217</v>
      </c>
      <c r="C5713" s="5" t="s">
        <v>17</v>
      </c>
      <c r="D5713" s="5" t="s">
        <v>18</v>
      </c>
      <c r="E5713" s="5" t="s">
        <v>4334</v>
      </c>
      <c r="F5713" s="6">
        <v>46251</v>
      </c>
      <c r="G5713" s="5">
        <v>89</v>
      </c>
      <c r="H5713" s="5" t="s">
        <v>5695</v>
      </c>
      <c r="I5713" s="5"/>
      <c r="J5713" s="5"/>
      <c r="K5713" s="5">
        <v>3</v>
      </c>
      <c r="L5713" s="5" t="s">
        <v>38</v>
      </c>
      <c r="M5713" s="7">
        <v>796.24</v>
      </c>
      <c r="N5713" s="7">
        <v>971.41</v>
      </c>
      <c r="O5713" s="7">
        <v>2388.7199999999998</v>
      </c>
      <c r="P5713" s="7">
        <v>2914.24</v>
      </c>
    </row>
    <row r="5714" spans="1:16" x14ac:dyDescent="0.25">
      <c r="A5714" s="5" t="s">
        <v>5619</v>
      </c>
      <c r="B5714" s="6">
        <v>46217</v>
      </c>
      <c r="C5714" s="5" t="s">
        <v>17</v>
      </c>
      <c r="D5714" s="5" t="s">
        <v>18</v>
      </c>
      <c r="E5714" s="5" t="s">
        <v>4334</v>
      </c>
      <c r="F5714" s="6">
        <v>46251</v>
      </c>
      <c r="G5714" s="5">
        <v>90</v>
      </c>
      <c r="H5714" s="5" t="s">
        <v>4944</v>
      </c>
      <c r="I5714" s="5"/>
      <c r="J5714" s="5"/>
      <c r="K5714" s="5">
        <v>23</v>
      </c>
      <c r="L5714" s="5" t="s">
        <v>38</v>
      </c>
      <c r="M5714" s="7">
        <v>643.70000000000005</v>
      </c>
      <c r="N5714" s="7">
        <v>785.31</v>
      </c>
      <c r="O5714" s="7">
        <v>14805.1</v>
      </c>
      <c r="P5714" s="7">
        <v>18062.22</v>
      </c>
    </row>
    <row r="5715" spans="1:16" x14ac:dyDescent="0.25">
      <c r="A5715" s="5" t="s">
        <v>5619</v>
      </c>
      <c r="B5715" s="6">
        <v>46217</v>
      </c>
      <c r="C5715" s="5" t="s">
        <v>17</v>
      </c>
      <c r="D5715" s="5" t="s">
        <v>18</v>
      </c>
      <c r="E5715" s="5" t="s">
        <v>4334</v>
      </c>
      <c r="F5715" s="6">
        <v>46251</v>
      </c>
      <c r="G5715" s="5">
        <v>91</v>
      </c>
      <c r="H5715" s="5" t="s">
        <v>5696</v>
      </c>
      <c r="I5715" s="5"/>
      <c r="J5715" s="5"/>
      <c r="K5715" s="5">
        <v>2</v>
      </c>
      <c r="L5715" s="5" t="s">
        <v>38</v>
      </c>
      <c r="M5715" s="7">
        <v>536.25</v>
      </c>
      <c r="N5715" s="7">
        <v>654.23</v>
      </c>
      <c r="O5715" s="7">
        <v>1072.5</v>
      </c>
      <c r="P5715" s="7">
        <v>1308.45</v>
      </c>
    </row>
    <row r="5716" spans="1:16" x14ac:dyDescent="0.25">
      <c r="A5716" s="5" t="s">
        <v>5619</v>
      </c>
      <c r="B5716" s="6">
        <v>46217</v>
      </c>
      <c r="C5716" s="5" t="s">
        <v>17</v>
      </c>
      <c r="D5716" s="5" t="s">
        <v>18</v>
      </c>
      <c r="E5716" s="5" t="s">
        <v>4334</v>
      </c>
      <c r="F5716" s="6">
        <v>46251</v>
      </c>
      <c r="G5716" s="5">
        <v>92</v>
      </c>
      <c r="H5716" s="5" t="s">
        <v>5697</v>
      </c>
      <c r="I5716" s="5"/>
      <c r="J5716" s="5"/>
      <c r="K5716" s="5">
        <v>5</v>
      </c>
      <c r="L5716" s="5" t="s">
        <v>38</v>
      </c>
      <c r="M5716" s="7">
        <v>5537.84</v>
      </c>
      <c r="N5716" s="7">
        <v>6756.16</v>
      </c>
      <c r="O5716" s="7">
        <v>27689.200000000001</v>
      </c>
      <c r="P5716" s="7">
        <v>33780.82</v>
      </c>
    </row>
    <row r="5717" spans="1:16" x14ac:dyDescent="0.25">
      <c r="A5717" s="5" t="s">
        <v>5619</v>
      </c>
      <c r="B5717" s="6">
        <v>46217</v>
      </c>
      <c r="C5717" s="5" t="s">
        <v>17</v>
      </c>
      <c r="D5717" s="5" t="s">
        <v>18</v>
      </c>
      <c r="E5717" s="5" t="s">
        <v>4334</v>
      </c>
      <c r="F5717" s="6">
        <v>46251</v>
      </c>
      <c r="G5717" s="5">
        <v>93</v>
      </c>
      <c r="H5717" s="5" t="s">
        <v>5698</v>
      </c>
      <c r="I5717" s="5"/>
      <c r="J5717" s="5"/>
      <c r="K5717" s="5">
        <v>6</v>
      </c>
      <c r="L5717" s="5" t="s">
        <v>38</v>
      </c>
      <c r="M5717" s="7">
        <v>5775.15</v>
      </c>
      <c r="N5717" s="7">
        <v>7045.68</v>
      </c>
      <c r="O5717" s="7">
        <v>34650.9</v>
      </c>
      <c r="P5717" s="7">
        <v>42274.1</v>
      </c>
    </row>
    <row r="5718" spans="1:16" x14ac:dyDescent="0.25">
      <c r="A5718" s="5" t="s">
        <v>5619</v>
      </c>
      <c r="B5718" s="6">
        <v>46217</v>
      </c>
      <c r="C5718" s="5" t="s">
        <v>17</v>
      </c>
      <c r="D5718" s="5" t="s">
        <v>18</v>
      </c>
      <c r="E5718" s="5" t="s">
        <v>4334</v>
      </c>
      <c r="F5718" s="6">
        <v>46251</v>
      </c>
      <c r="G5718" s="5">
        <v>94</v>
      </c>
      <c r="H5718" s="5" t="s">
        <v>5699</v>
      </c>
      <c r="I5718" s="5"/>
      <c r="J5718" s="5"/>
      <c r="K5718" s="5">
        <v>6</v>
      </c>
      <c r="L5718" s="5" t="s">
        <v>38</v>
      </c>
      <c r="M5718" s="7">
        <v>6213.87</v>
      </c>
      <c r="N5718" s="7">
        <v>7580.92</v>
      </c>
      <c r="O5718" s="7">
        <v>37283.22</v>
      </c>
      <c r="P5718" s="7">
        <v>45485.53</v>
      </c>
    </row>
    <row r="5719" spans="1:16" x14ac:dyDescent="0.25">
      <c r="A5719" s="5" t="s">
        <v>5619</v>
      </c>
      <c r="B5719" s="6">
        <v>46217</v>
      </c>
      <c r="C5719" s="5" t="s">
        <v>17</v>
      </c>
      <c r="D5719" s="5" t="s">
        <v>18</v>
      </c>
      <c r="E5719" s="5" t="s">
        <v>4334</v>
      </c>
      <c r="F5719" s="6">
        <v>46251</v>
      </c>
      <c r="G5719" s="5">
        <v>95</v>
      </c>
      <c r="H5719" s="5" t="s">
        <v>5700</v>
      </c>
      <c r="I5719" s="5"/>
      <c r="J5719" s="5"/>
      <c r="K5719" s="5">
        <v>11</v>
      </c>
      <c r="L5719" s="5" t="s">
        <v>38</v>
      </c>
      <c r="M5719" s="7">
        <v>10779.51</v>
      </c>
      <c r="N5719" s="7">
        <v>13151</v>
      </c>
      <c r="O5719" s="7">
        <v>118574.61</v>
      </c>
      <c r="P5719" s="7">
        <v>144661.01999999999</v>
      </c>
    </row>
    <row r="5720" spans="1:16" x14ac:dyDescent="0.25">
      <c r="A5720" s="5" t="s">
        <v>5619</v>
      </c>
      <c r="B5720" s="6">
        <v>46217</v>
      </c>
      <c r="C5720" s="5" t="s">
        <v>17</v>
      </c>
      <c r="D5720" s="5" t="s">
        <v>18</v>
      </c>
      <c r="E5720" s="5" t="s">
        <v>4334</v>
      </c>
      <c r="F5720" s="6">
        <v>46251</v>
      </c>
      <c r="G5720" s="5">
        <v>96</v>
      </c>
      <c r="H5720" s="5" t="s">
        <v>5701</v>
      </c>
      <c r="I5720" s="5"/>
      <c r="J5720" s="5"/>
      <c r="K5720" s="5">
        <v>42</v>
      </c>
      <c r="L5720" s="5" t="s">
        <v>38</v>
      </c>
      <c r="M5720" s="7">
        <v>5555.79</v>
      </c>
      <c r="N5720" s="7">
        <v>6778.06</v>
      </c>
      <c r="O5720" s="7">
        <v>233343.18</v>
      </c>
      <c r="P5720" s="7">
        <v>284678.68</v>
      </c>
    </row>
    <row r="5721" spans="1:16" x14ac:dyDescent="0.25">
      <c r="A5721" s="5" t="s">
        <v>5619</v>
      </c>
      <c r="B5721" s="6">
        <v>46217</v>
      </c>
      <c r="C5721" s="5" t="s">
        <v>17</v>
      </c>
      <c r="D5721" s="5" t="s">
        <v>18</v>
      </c>
      <c r="E5721" s="5" t="s">
        <v>4334</v>
      </c>
      <c r="F5721" s="6">
        <v>46251</v>
      </c>
      <c r="G5721" s="5">
        <v>97</v>
      </c>
      <c r="H5721" s="5" t="s">
        <v>5702</v>
      </c>
      <c r="I5721" s="5"/>
      <c r="J5721" s="5"/>
      <c r="K5721" s="5">
        <v>27</v>
      </c>
      <c r="L5721" s="5" t="s">
        <v>38</v>
      </c>
      <c r="M5721" s="7">
        <v>5555.79</v>
      </c>
      <c r="N5721" s="7">
        <v>6778.06</v>
      </c>
      <c r="O5721" s="7">
        <v>150006.32999999999</v>
      </c>
      <c r="P5721" s="7">
        <v>183007.72</v>
      </c>
    </row>
    <row r="5722" spans="1:16" x14ac:dyDescent="0.25">
      <c r="A5722" s="5" t="s">
        <v>5619</v>
      </c>
      <c r="B5722" s="6">
        <v>46217</v>
      </c>
      <c r="C5722" s="5" t="s">
        <v>17</v>
      </c>
      <c r="D5722" s="5" t="s">
        <v>18</v>
      </c>
      <c r="E5722" s="5" t="s">
        <v>4334</v>
      </c>
      <c r="F5722" s="6">
        <v>46251</v>
      </c>
      <c r="G5722" s="5">
        <v>98</v>
      </c>
      <c r="H5722" s="5" t="s">
        <v>5703</v>
      </c>
      <c r="I5722" s="5"/>
      <c r="J5722" s="5"/>
      <c r="K5722" s="5">
        <v>7</v>
      </c>
      <c r="L5722" s="5" t="s">
        <v>38</v>
      </c>
      <c r="M5722" s="7">
        <v>5555.79</v>
      </c>
      <c r="N5722" s="7">
        <v>6778.06</v>
      </c>
      <c r="O5722" s="7">
        <v>38890.53</v>
      </c>
      <c r="P5722" s="7">
        <v>47446.45</v>
      </c>
    </row>
    <row r="5723" spans="1:16" x14ac:dyDescent="0.25">
      <c r="A5723" s="5" t="s">
        <v>5619</v>
      </c>
      <c r="B5723" s="6">
        <v>46217</v>
      </c>
      <c r="C5723" s="5" t="s">
        <v>17</v>
      </c>
      <c r="D5723" s="5" t="s">
        <v>18</v>
      </c>
      <c r="E5723" s="5" t="s">
        <v>4334</v>
      </c>
      <c r="F5723" s="6">
        <v>46251</v>
      </c>
      <c r="G5723" s="5">
        <v>99</v>
      </c>
      <c r="H5723" s="5" t="s">
        <v>5704</v>
      </c>
      <c r="I5723" s="5"/>
      <c r="J5723" s="5"/>
      <c r="K5723" s="5">
        <v>6</v>
      </c>
      <c r="L5723" s="5" t="s">
        <v>38</v>
      </c>
      <c r="M5723" s="7">
        <v>1499.33</v>
      </c>
      <c r="N5723" s="7">
        <v>1829.18</v>
      </c>
      <c r="O5723" s="7">
        <v>8995.98</v>
      </c>
      <c r="P5723" s="7">
        <v>10975.1</v>
      </c>
    </row>
    <row r="5724" spans="1:16" x14ac:dyDescent="0.25">
      <c r="A5724" s="5" t="s">
        <v>5619</v>
      </c>
      <c r="B5724" s="6">
        <v>46217</v>
      </c>
      <c r="C5724" s="5" t="s">
        <v>17</v>
      </c>
      <c r="D5724" s="5" t="s">
        <v>18</v>
      </c>
      <c r="E5724" s="5" t="s">
        <v>4334</v>
      </c>
      <c r="F5724" s="6">
        <v>46251</v>
      </c>
      <c r="G5724" s="5">
        <v>100</v>
      </c>
      <c r="H5724" s="5" t="s">
        <v>5705</v>
      </c>
      <c r="I5724" s="5"/>
      <c r="J5724" s="5"/>
      <c r="K5724" s="5">
        <v>4</v>
      </c>
      <c r="L5724" s="5" t="s">
        <v>38</v>
      </c>
      <c r="M5724" s="7">
        <v>14000.28</v>
      </c>
      <c r="N5724" s="7">
        <v>17080.34</v>
      </c>
      <c r="O5724" s="7">
        <v>56001.120000000003</v>
      </c>
      <c r="P5724" s="7">
        <v>68321.37</v>
      </c>
    </row>
    <row r="5725" spans="1:16" x14ac:dyDescent="0.25">
      <c r="A5725" s="5" t="s">
        <v>5619</v>
      </c>
      <c r="B5725" s="6">
        <v>46217</v>
      </c>
      <c r="C5725" s="5" t="s">
        <v>17</v>
      </c>
      <c r="D5725" s="5" t="s">
        <v>18</v>
      </c>
      <c r="E5725" s="5" t="s">
        <v>4334</v>
      </c>
      <c r="F5725" s="6">
        <v>46251</v>
      </c>
      <c r="G5725" s="5">
        <v>101</v>
      </c>
      <c r="H5725" s="5" t="s">
        <v>5706</v>
      </c>
      <c r="I5725" s="5"/>
      <c r="J5725" s="5"/>
      <c r="K5725" s="5">
        <v>1</v>
      </c>
      <c r="L5725" s="5" t="s">
        <v>38</v>
      </c>
      <c r="M5725" s="7">
        <v>126480</v>
      </c>
      <c r="N5725" s="7">
        <v>154305.60000000001</v>
      </c>
      <c r="O5725" s="7">
        <v>126480</v>
      </c>
      <c r="P5725" s="7">
        <v>154305.60000000001</v>
      </c>
    </row>
    <row r="5726" spans="1:16" x14ac:dyDescent="0.25">
      <c r="A5726" s="5" t="s">
        <v>5619</v>
      </c>
      <c r="B5726" s="6">
        <v>46217</v>
      </c>
      <c r="C5726" s="5" t="s">
        <v>17</v>
      </c>
      <c r="D5726" s="5" t="s">
        <v>18</v>
      </c>
      <c r="E5726" s="5" t="s">
        <v>4334</v>
      </c>
      <c r="F5726" s="6">
        <v>46251</v>
      </c>
      <c r="G5726" s="5">
        <v>102</v>
      </c>
      <c r="H5726" s="5" t="s">
        <v>5707</v>
      </c>
      <c r="I5726" s="5"/>
      <c r="J5726" s="5"/>
      <c r="K5726" s="5">
        <v>20</v>
      </c>
      <c r="L5726" s="5" t="s">
        <v>38</v>
      </c>
      <c r="M5726" s="7">
        <v>2244.0100000000002</v>
      </c>
      <c r="N5726" s="7">
        <v>2737.69</v>
      </c>
      <c r="O5726" s="7">
        <v>44880.2</v>
      </c>
      <c r="P5726" s="7">
        <v>54753.84</v>
      </c>
    </row>
    <row r="5727" spans="1:16" x14ac:dyDescent="0.25">
      <c r="A5727" s="5" t="s">
        <v>5619</v>
      </c>
      <c r="B5727" s="6">
        <v>46217</v>
      </c>
      <c r="C5727" s="5" t="s">
        <v>17</v>
      </c>
      <c r="D5727" s="5" t="s">
        <v>18</v>
      </c>
      <c r="E5727" s="5" t="s">
        <v>4334</v>
      </c>
      <c r="F5727" s="6">
        <v>46251</v>
      </c>
      <c r="G5727" s="5">
        <v>103</v>
      </c>
      <c r="H5727" s="5" t="s">
        <v>5708</v>
      </c>
      <c r="I5727" s="5"/>
      <c r="J5727" s="5"/>
      <c r="K5727" s="5">
        <v>2</v>
      </c>
      <c r="L5727" s="5" t="s">
        <v>38</v>
      </c>
      <c r="M5727" s="7">
        <v>9331</v>
      </c>
      <c r="N5727" s="7">
        <v>11383.82</v>
      </c>
      <c r="O5727" s="7">
        <v>18662</v>
      </c>
      <c r="P5727" s="7">
        <v>22767.64</v>
      </c>
    </row>
    <row r="5728" spans="1:16" x14ac:dyDescent="0.25">
      <c r="A5728" s="5" t="s">
        <v>5619</v>
      </c>
      <c r="B5728" s="6">
        <v>46217</v>
      </c>
      <c r="C5728" s="5" t="s">
        <v>17</v>
      </c>
      <c r="D5728" s="5" t="s">
        <v>18</v>
      </c>
      <c r="E5728" s="5" t="s">
        <v>4334</v>
      </c>
      <c r="F5728" s="6">
        <v>46251</v>
      </c>
      <c r="G5728" s="5">
        <v>104</v>
      </c>
      <c r="H5728" s="5" t="s">
        <v>5709</v>
      </c>
      <c r="I5728" s="5"/>
      <c r="J5728" s="5"/>
      <c r="K5728" s="5">
        <v>2</v>
      </c>
      <c r="L5728" s="5" t="s">
        <v>38</v>
      </c>
      <c r="M5728" s="7">
        <v>9331</v>
      </c>
      <c r="N5728" s="7">
        <v>11383.82</v>
      </c>
      <c r="O5728" s="7">
        <v>18662</v>
      </c>
      <c r="P5728" s="7">
        <v>22767.64</v>
      </c>
    </row>
    <row r="5729" spans="1:16" x14ac:dyDescent="0.25">
      <c r="A5729" s="5" t="s">
        <v>5619</v>
      </c>
      <c r="B5729" s="6">
        <v>46217</v>
      </c>
      <c r="C5729" s="5" t="s">
        <v>17</v>
      </c>
      <c r="D5729" s="5" t="s">
        <v>18</v>
      </c>
      <c r="E5729" s="5" t="s">
        <v>4334</v>
      </c>
      <c r="F5729" s="6">
        <v>46251</v>
      </c>
      <c r="G5729" s="5">
        <v>105</v>
      </c>
      <c r="H5729" s="5" t="s">
        <v>5710</v>
      </c>
      <c r="I5729" s="5"/>
      <c r="J5729" s="5"/>
      <c r="K5729" s="5">
        <v>1</v>
      </c>
      <c r="L5729" s="5" t="s">
        <v>38</v>
      </c>
      <c r="M5729" s="7">
        <v>80238.259999999995</v>
      </c>
      <c r="N5729" s="7">
        <v>97890.68</v>
      </c>
      <c r="O5729" s="7">
        <v>80238.259999999995</v>
      </c>
      <c r="P5729" s="7">
        <v>97890.68</v>
      </c>
    </row>
    <row r="5730" spans="1:16" x14ac:dyDescent="0.25">
      <c r="A5730" s="5" t="s">
        <v>5619</v>
      </c>
      <c r="B5730" s="6">
        <v>46217</v>
      </c>
      <c r="C5730" s="5" t="s">
        <v>17</v>
      </c>
      <c r="D5730" s="5" t="s">
        <v>18</v>
      </c>
      <c r="E5730" s="5" t="s">
        <v>4334</v>
      </c>
      <c r="F5730" s="6">
        <v>46251</v>
      </c>
      <c r="G5730" s="5">
        <v>106</v>
      </c>
      <c r="H5730" s="5" t="s">
        <v>5711</v>
      </c>
      <c r="I5730" s="5"/>
      <c r="J5730" s="5"/>
      <c r="K5730" s="5">
        <v>1</v>
      </c>
      <c r="L5730" s="5" t="s">
        <v>38</v>
      </c>
      <c r="M5730" s="7">
        <v>243901.18</v>
      </c>
      <c r="N5730" s="7">
        <v>297559.44</v>
      </c>
      <c r="O5730" s="7">
        <v>243901.18</v>
      </c>
      <c r="P5730" s="7">
        <v>297559.44</v>
      </c>
    </row>
    <row r="5731" spans="1:16" x14ac:dyDescent="0.25">
      <c r="A5731" s="5" t="s">
        <v>5619</v>
      </c>
      <c r="B5731" s="6">
        <v>46217</v>
      </c>
      <c r="C5731" s="5" t="s">
        <v>17</v>
      </c>
      <c r="D5731" s="5" t="s">
        <v>18</v>
      </c>
      <c r="E5731" s="5" t="s">
        <v>4334</v>
      </c>
      <c r="F5731" s="6">
        <v>46251</v>
      </c>
      <c r="G5731" s="5">
        <v>107</v>
      </c>
      <c r="H5731" s="5" t="s">
        <v>5712</v>
      </c>
      <c r="I5731" s="5"/>
      <c r="J5731" s="5"/>
      <c r="K5731" s="5">
        <v>1</v>
      </c>
      <c r="L5731" s="5" t="s">
        <v>38</v>
      </c>
      <c r="M5731" s="7">
        <v>243901.18</v>
      </c>
      <c r="N5731" s="7">
        <v>297559.44</v>
      </c>
      <c r="O5731" s="7">
        <v>243901.18</v>
      </c>
      <c r="P5731" s="7">
        <v>297559.44</v>
      </c>
    </row>
    <row r="5732" spans="1:16" x14ac:dyDescent="0.25">
      <c r="A5732" s="5" t="s">
        <v>5619</v>
      </c>
      <c r="B5732" s="6">
        <v>46217</v>
      </c>
      <c r="C5732" s="5" t="s">
        <v>17</v>
      </c>
      <c r="D5732" s="5" t="s">
        <v>18</v>
      </c>
      <c r="E5732" s="5" t="s">
        <v>4334</v>
      </c>
      <c r="F5732" s="6">
        <v>46251</v>
      </c>
      <c r="G5732" s="5">
        <v>108</v>
      </c>
      <c r="H5732" s="5" t="s">
        <v>4946</v>
      </c>
      <c r="I5732" s="5"/>
      <c r="J5732" s="5"/>
      <c r="K5732" s="5">
        <v>65</v>
      </c>
      <c r="L5732" s="5" t="s">
        <v>38</v>
      </c>
      <c r="M5732" s="7">
        <v>402.81</v>
      </c>
      <c r="N5732" s="7">
        <v>491.43</v>
      </c>
      <c r="O5732" s="7">
        <v>26182.65</v>
      </c>
      <c r="P5732" s="7">
        <v>31942.83</v>
      </c>
    </row>
    <row r="5733" spans="1:16" x14ac:dyDescent="0.25">
      <c r="A5733" s="5" t="s">
        <v>5619</v>
      </c>
      <c r="B5733" s="6">
        <v>46217</v>
      </c>
      <c r="C5733" s="5" t="s">
        <v>17</v>
      </c>
      <c r="D5733" s="5" t="s">
        <v>18</v>
      </c>
      <c r="E5733" s="5" t="s">
        <v>4334</v>
      </c>
      <c r="F5733" s="6">
        <v>46251</v>
      </c>
      <c r="G5733" s="5">
        <v>109</v>
      </c>
      <c r="H5733" s="5" t="s">
        <v>5713</v>
      </c>
      <c r="I5733" s="5"/>
      <c r="J5733" s="5"/>
      <c r="K5733" s="5">
        <v>8</v>
      </c>
      <c r="L5733" s="5" t="s">
        <v>38</v>
      </c>
      <c r="M5733" s="7">
        <v>104.04</v>
      </c>
      <c r="N5733" s="7">
        <v>126.93</v>
      </c>
      <c r="O5733" s="7">
        <v>832.32</v>
      </c>
      <c r="P5733" s="7">
        <v>1015.43</v>
      </c>
    </row>
    <row r="5734" spans="1:16" x14ac:dyDescent="0.25">
      <c r="A5734" s="5" t="s">
        <v>5619</v>
      </c>
      <c r="B5734" s="6">
        <v>46217</v>
      </c>
      <c r="C5734" s="5" t="s">
        <v>17</v>
      </c>
      <c r="D5734" s="5" t="s">
        <v>18</v>
      </c>
      <c r="E5734" s="5" t="s">
        <v>4334</v>
      </c>
      <c r="F5734" s="6">
        <v>46251</v>
      </c>
      <c r="G5734" s="5">
        <v>110</v>
      </c>
      <c r="H5734" s="5" t="s">
        <v>5714</v>
      </c>
      <c r="I5734" s="5"/>
      <c r="J5734" s="5"/>
      <c r="K5734" s="5">
        <v>52</v>
      </c>
      <c r="L5734" s="5" t="s">
        <v>38</v>
      </c>
      <c r="M5734" s="7">
        <v>114.28</v>
      </c>
      <c r="N5734" s="7">
        <v>139.41999999999999</v>
      </c>
      <c r="O5734" s="7">
        <v>5942.56</v>
      </c>
      <c r="P5734" s="7">
        <v>7249.92</v>
      </c>
    </row>
    <row r="5735" spans="1:16" x14ac:dyDescent="0.25">
      <c r="A5735" s="5" t="s">
        <v>5619</v>
      </c>
      <c r="B5735" s="6">
        <v>46217</v>
      </c>
      <c r="C5735" s="5" t="s">
        <v>17</v>
      </c>
      <c r="D5735" s="5" t="s">
        <v>18</v>
      </c>
      <c r="E5735" s="5" t="s">
        <v>4334</v>
      </c>
      <c r="F5735" s="6">
        <v>46251</v>
      </c>
      <c r="G5735" s="5">
        <v>111</v>
      </c>
      <c r="H5735" s="5" t="s">
        <v>5715</v>
      </c>
      <c r="I5735" s="5"/>
      <c r="J5735" s="5"/>
      <c r="K5735" s="5">
        <v>10</v>
      </c>
      <c r="L5735" s="5" t="s">
        <v>38</v>
      </c>
      <c r="M5735" s="7">
        <v>134.18</v>
      </c>
      <c r="N5735" s="7">
        <v>163.69999999999999</v>
      </c>
      <c r="O5735" s="7">
        <v>1341.8</v>
      </c>
      <c r="P5735" s="7">
        <v>1637</v>
      </c>
    </row>
    <row r="5736" spans="1:16" x14ac:dyDescent="0.25">
      <c r="A5736" s="5" t="s">
        <v>5619</v>
      </c>
      <c r="B5736" s="6">
        <v>46217</v>
      </c>
      <c r="C5736" s="5" t="s">
        <v>17</v>
      </c>
      <c r="D5736" s="5" t="s">
        <v>18</v>
      </c>
      <c r="E5736" s="5" t="s">
        <v>4334</v>
      </c>
      <c r="F5736" s="6">
        <v>46251</v>
      </c>
      <c r="G5736" s="5">
        <v>112</v>
      </c>
      <c r="H5736" s="5" t="s">
        <v>5716</v>
      </c>
      <c r="I5736" s="5"/>
      <c r="J5736" s="5"/>
      <c r="K5736" s="5">
        <v>1</v>
      </c>
      <c r="L5736" s="5" t="s">
        <v>38</v>
      </c>
      <c r="M5736" s="7">
        <v>167400</v>
      </c>
      <c r="N5736" s="7">
        <v>204228</v>
      </c>
      <c r="O5736" s="7">
        <v>167400</v>
      </c>
      <c r="P5736" s="7">
        <v>204228</v>
      </c>
    </row>
    <row r="5737" spans="1:16" x14ac:dyDescent="0.25">
      <c r="A5737" s="5" t="s">
        <v>5619</v>
      </c>
      <c r="B5737" s="6">
        <v>46217</v>
      </c>
      <c r="C5737" s="5" t="s">
        <v>17</v>
      </c>
      <c r="D5737" s="5" t="s">
        <v>18</v>
      </c>
      <c r="E5737" s="5" t="s">
        <v>4334</v>
      </c>
      <c r="F5737" s="6">
        <v>46251</v>
      </c>
      <c r="G5737" s="5">
        <v>113</v>
      </c>
      <c r="H5737" s="5" t="s">
        <v>5717</v>
      </c>
      <c r="I5737" s="5"/>
      <c r="J5737" s="5"/>
      <c r="K5737" s="5">
        <v>1</v>
      </c>
      <c r="L5737" s="5" t="s">
        <v>38</v>
      </c>
      <c r="M5737" s="7">
        <v>167400</v>
      </c>
      <c r="N5737" s="7">
        <v>204228</v>
      </c>
      <c r="O5737" s="7">
        <v>167400</v>
      </c>
      <c r="P5737" s="7">
        <v>204228</v>
      </c>
    </row>
    <row r="5738" spans="1:16" x14ac:dyDescent="0.25">
      <c r="A5738" s="5" t="s">
        <v>5619</v>
      </c>
      <c r="B5738" s="6">
        <v>46217</v>
      </c>
      <c r="C5738" s="5" t="s">
        <v>17</v>
      </c>
      <c r="D5738" s="5" t="s">
        <v>18</v>
      </c>
      <c r="E5738" s="5" t="s">
        <v>4334</v>
      </c>
      <c r="F5738" s="6">
        <v>46251</v>
      </c>
      <c r="G5738" s="5">
        <v>114</v>
      </c>
      <c r="H5738" s="5" t="s">
        <v>5718</v>
      </c>
      <c r="I5738" s="5"/>
      <c r="J5738" s="5"/>
      <c r="K5738" s="5">
        <v>2</v>
      </c>
      <c r="L5738" s="5" t="s">
        <v>38</v>
      </c>
      <c r="M5738" s="7">
        <v>147250</v>
      </c>
      <c r="N5738" s="7">
        <v>179645</v>
      </c>
      <c r="O5738" s="7">
        <v>294500</v>
      </c>
      <c r="P5738" s="7">
        <v>359290</v>
      </c>
    </row>
    <row r="5739" spans="1:16" x14ac:dyDescent="0.25">
      <c r="A5739" s="5" t="s">
        <v>5619</v>
      </c>
      <c r="B5739" s="6">
        <v>46217</v>
      </c>
      <c r="C5739" s="5" t="s">
        <v>17</v>
      </c>
      <c r="D5739" s="5" t="s">
        <v>18</v>
      </c>
      <c r="E5739" s="5" t="s">
        <v>4334</v>
      </c>
      <c r="F5739" s="6">
        <v>46251</v>
      </c>
      <c r="G5739" s="5">
        <v>115</v>
      </c>
      <c r="H5739" s="5" t="s">
        <v>5719</v>
      </c>
      <c r="I5739" s="5"/>
      <c r="J5739" s="5"/>
      <c r="K5739" s="5">
        <v>5</v>
      </c>
      <c r="L5739" s="5" t="s">
        <v>73</v>
      </c>
      <c r="M5739" s="7">
        <v>118219.26</v>
      </c>
      <c r="N5739" s="7">
        <v>144227.5</v>
      </c>
      <c r="O5739" s="7">
        <v>591096.30000000005</v>
      </c>
      <c r="P5739" s="7">
        <v>721137.49</v>
      </c>
    </row>
    <row r="5740" spans="1:16" x14ac:dyDescent="0.25">
      <c r="A5740" s="5" t="s">
        <v>5619</v>
      </c>
      <c r="B5740" s="6">
        <v>46217</v>
      </c>
      <c r="C5740" s="5" t="s">
        <v>17</v>
      </c>
      <c r="D5740" s="5" t="s">
        <v>18</v>
      </c>
      <c r="E5740" s="5" t="s">
        <v>4334</v>
      </c>
      <c r="F5740" s="6">
        <v>46251</v>
      </c>
      <c r="G5740" s="5">
        <v>116</v>
      </c>
      <c r="H5740" s="5" t="s">
        <v>5720</v>
      </c>
      <c r="I5740" s="5"/>
      <c r="J5740" s="5"/>
      <c r="K5740" s="5">
        <v>1</v>
      </c>
      <c r="L5740" s="5" t="s">
        <v>38</v>
      </c>
      <c r="M5740" s="7">
        <v>102284.47</v>
      </c>
      <c r="N5740" s="7">
        <v>124787.05</v>
      </c>
      <c r="O5740" s="7">
        <v>102284.47</v>
      </c>
      <c r="P5740" s="7">
        <v>124787.05</v>
      </c>
    </row>
    <row r="5741" spans="1:16" x14ac:dyDescent="0.25">
      <c r="A5741" s="5" t="s">
        <v>5619</v>
      </c>
      <c r="B5741" s="6">
        <v>46217</v>
      </c>
      <c r="C5741" s="5" t="s">
        <v>17</v>
      </c>
      <c r="D5741" s="5" t="s">
        <v>18</v>
      </c>
      <c r="E5741" s="5" t="s">
        <v>4334</v>
      </c>
      <c r="F5741" s="6">
        <v>46251</v>
      </c>
      <c r="G5741" s="5">
        <v>117</v>
      </c>
      <c r="H5741" s="5" t="s">
        <v>5721</v>
      </c>
      <c r="I5741" s="5"/>
      <c r="J5741" s="5"/>
      <c r="K5741" s="5">
        <v>1</v>
      </c>
      <c r="L5741" s="5" t="s">
        <v>38</v>
      </c>
      <c r="M5741" s="7">
        <v>124147.75</v>
      </c>
      <c r="N5741" s="7">
        <v>151460.26</v>
      </c>
      <c r="O5741" s="7">
        <v>124147.75</v>
      </c>
      <c r="P5741" s="7">
        <v>151460.26</v>
      </c>
    </row>
    <row r="5742" spans="1:16" x14ac:dyDescent="0.25">
      <c r="A5742" s="5" t="s">
        <v>5619</v>
      </c>
      <c r="B5742" s="6">
        <v>46217</v>
      </c>
      <c r="C5742" s="5" t="s">
        <v>17</v>
      </c>
      <c r="D5742" s="5" t="s">
        <v>18</v>
      </c>
      <c r="E5742" s="5" t="s">
        <v>4334</v>
      </c>
      <c r="F5742" s="6">
        <v>46251</v>
      </c>
      <c r="G5742" s="5">
        <v>118</v>
      </c>
      <c r="H5742" s="5" t="s">
        <v>5722</v>
      </c>
      <c r="I5742" s="5"/>
      <c r="J5742" s="5"/>
      <c r="K5742" s="5">
        <v>1</v>
      </c>
      <c r="L5742" s="5" t="s">
        <v>38</v>
      </c>
      <c r="M5742" s="7">
        <v>156099.42000000001</v>
      </c>
      <c r="N5742" s="7">
        <v>190441.29</v>
      </c>
      <c r="O5742" s="7">
        <v>156099.42000000001</v>
      </c>
      <c r="P5742" s="7">
        <v>190441.29</v>
      </c>
    </row>
    <row r="5743" spans="1:16" x14ac:dyDescent="0.25">
      <c r="A5743" s="5" t="s">
        <v>5619</v>
      </c>
      <c r="B5743" s="6">
        <v>46217</v>
      </c>
      <c r="C5743" s="5" t="s">
        <v>17</v>
      </c>
      <c r="D5743" s="5" t="s">
        <v>18</v>
      </c>
      <c r="E5743" s="5" t="s">
        <v>4334</v>
      </c>
      <c r="F5743" s="6">
        <v>46251</v>
      </c>
      <c r="G5743" s="5">
        <v>119</v>
      </c>
      <c r="H5743" s="5" t="s">
        <v>5723</v>
      </c>
      <c r="I5743" s="5"/>
      <c r="J5743" s="5"/>
      <c r="K5743" s="5">
        <v>1</v>
      </c>
      <c r="L5743" s="5" t="s">
        <v>38</v>
      </c>
      <c r="M5743" s="7">
        <v>153293.56</v>
      </c>
      <c r="N5743" s="7">
        <v>187018.14</v>
      </c>
      <c r="O5743" s="7">
        <v>153293.56</v>
      </c>
      <c r="P5743" s="7">
        <v>187018.14</v>
      </c>
    </row>
    <row r="5744" spans="1:16" x14ac:dyDescent="0.25">
      <c r="A5744" s="5" t="s">
        <v>5619</v>
      </c>
      <c r="B5744" s="6">
        <v>46217</v>
      </c>
      <c r="C5744" s="5" t="s">
        <v>17</v>
      </c>
      <c r="D5744" s="5" t="s">
        <v>18</v>
      </c>
      <c r="E5744" s="5" t="s">
        <v>4334</v>
      </c>
      <c r="F5744" s="6">
        <v>46251</v>
      </c>
      <c r="G5744" s="5">
        <v>120</v>
      </c>
      <c r="H5744" s="5" t="s">
        <v>2696</v>
      </c>
      <c r="I5744" s="5"/>
      <c r="J5744" s="5"/>
      <c r="K5744" s="5">
        <v>7</v>
      </c>
      <c r="L5744" s="5" t="s">
        <v>108</v>
      </c>
      <c r="M5744" s="7">
        <v>236809.93</v>
      </c>
      <c r="N5744" s="7">
        <v>288908.11</v>
      </c>
      <c r="O5744" s="7">
        <v>1657669.51</v>
      </c>
      <c r="P5744" s="7">
        <v>2022356.8</v>
      </c>
    </row>
    <row r="5745" spans="1:16" x14ac:dyDescent="0.25">
      <c r="A5745" s="5" t="s">
        <v>5619</v>
      </c>
      <c r="B5745" s="6">
        <v>46217</v>
      </c>
      <c r="C5745" s="5" t="s">
        <v>17</v>
      </c>
      <c r="D5745" s="5" t="s">
        <v>18</v>
      </c>
      <c r="E5745" s="5" t="s">
        <v>4334</v>
      </c>
      <c r="F5745" s="6">
        <v>46251</v>
      </c>
      <c r="G5745" s="5">
        <v>121</v>
      </c>
      <c r="H5745" s="5" t="s">
        <v>5724</v>
      </c>
      <c r="I5745" s="5"/>
      <c r="J5745" s="5"/>
      <c r="K5745" s="5">
        <v>3</v>
      </c>
      <c r="L5745" s="5" t="s">
        <v>38</v>
      </c>
      <c r="M5745" s="7">
        <v>6533.75</v>
      </c>
      <c r="N5745" s="7">
        <v>7971.18</v>
      </c>
      <c r="O5745" s="7">
        <v>19601.25</v>
      </c>
      <c r="P5745" s="7">
        <v>23913.53</v>
      </c>
    </row>
    <row r="5746" spans="1:16" x14ac:dyDescent="0.25">
      <c r="A5746" s="5" t="s">
        <v>5725</v>
      </c>
      <c r="B5746" s="6">
        <v>46217</v>
      </c>
      <c r="C5746" s="5" t="s">
        <v>40</v>
      </c>
      <c r="D5746" s="5" t="s">
        <v>18</v>
      </c>
      <c r="E5746" s="5" t="s">
        <v>19</v>
      </c>
      <c r="F5746" s="6">
        <v>46228</v>
      </c>
      <c r="G5746" s="5">
        <v>1</v>
      </c>
      <c r="H5746" s="5" t="s">
        <v>5726</v>
      </c>
      <c r="I5746" s="5"/>
      <c r="J5746" s="5"/>
      <c r="K5746" s="5">
        <v>1</v>
      </c>
      <c r="L5746" s="5" t="s">
        <v>38</v>
      </c>
      <c r="M5746" s="7">
        <v>0</v>
      </c>
      <c r="N5746" s="7">
        <v>0</v>
      </c>
      <c r="O5746" s="7">
        <v>0</v>
      </c>
      <c r="P5746" s="7">
        <v>0</v>
      </c>
    </row>
    <row r="5747" spans="1:16" x14ac:dyDescent="0.25">
      <c r="A5747" s="5" t="s">
        <v>5725</v>
      </c>
      <c r="B5747" s="6">
        <v>46217</v>
      </c>
      <c r="C5747" s="5" t="s">
        <v>40</v>
      </c>
      <c r="D5747" s="5" t="s">
        <v>18</v>
      </c>
      <c r="E5747" s="5" t="s">
        <v>19</v>
      </c>
      <c r="F5747" s="6">
        <v>46228</v>
      </c>
      <c r="G5747" s="5">
        <v>2</v>
      </c>
      <c r="H5747" s="5" t="s">
        <v>3690</v>
      </c>
      <c r="I5747" s="5"/>
      <c r="J5747" s="5"/>
      <c r="K5747" s="5">
        <v>1</v>
      </c>
      <c r="L5747" s="5" t="s">
        <v>38</v>
      </c>
      <c r="M5747" s="7">
        <v>246168.05</v>
      </c>
      <c r="N5747" s="7">
        <v>300325.02</v>
      </c>
      <c r="O5747" s="7">
        <v>246168.05</v>
      </c>
      <c r="P5747" s="7">
        <v>300325.02</v>
      </c>
    </row>
    <row r="5748" spans="1:16" x14ac:dyDescent="0.25">
      <c r="A5748" s="5" t="s">
        <v>5727</v>
      </c>
      <c r="B5748" s="6">
        <v>46217</v>
      </c>
      <c r="C5748" s="5" t="s">
        <v>905</v>
      </c>
      <c r="D5748" s="5" t="s">
        <v>18</v>
      </c>
      <c r="E5748" s="5" t="s">
        <v>19</v>
      </c>
      <c r="F5748" s="6">
        <v>46219</v>
      </c>
      <c r="G5748" s="5">
        <v>1</v>
      </c>
      <c r="H5748" s="5" t="s">
        <v>5728</v>
      </c>
      <c r="I5748" s="5"/>
      <c r="J5748" s="5"/>
      <c r="K5748" s="5">
        <v>0.75</v>
      </c>
      <c r="L5748" s="5" t="s">
        <v>115</v>
      </c>
      <c r="M5748" s="7">
        <v>0</v>
      </c>
      <c r="N5748" s="7">
        <v>0</v>
      </c>
      <c r="O5748" s="7">
        <v>0</v>
      </c>
      <c r="P5748" s="7">
        <v>0</v>
      </c>
    </row>
    <row r="5749" spans="1:16" x14ac:dyDescent="0.25">
      <c r="A5749" s="5" t="s">
        <v>5727</v>
      </c>
      <c r="B5749" s="6">
        <v>46217</v>
      </c>
      <c r="C5749" s="5" t="s">
        <v>905</v>
      </c>
      <c r="D5749" s="5" t="s">
        <v>18</v>
      </c>
      <c r="E5749" s="5" t="s">
        <v>19</v>
      </c>
      <c r="F5749" s="6">
        <v>46219</v>
      </c>
      <c r="G5749" s="5">
        <v>2</v>
      </c>
      <c r="H5749" s="5" t="s">
        <v>5729</v>
      </c>
      <c r="I5749" s="5"/>
      <c r="J5749" s="5"/>
      <c r="K5749" s="5">
        <v>0.75</v>
      </c>
      <c r="L5749" s="5" t="s">
        <v>115</v>
      </c>
      <c r="M5749" s="7">
        <v>0</v>
      </c>
      <c r="N5749" s="7">
        <v>0</v>
      </c>
      <c r="O5749" s="7">
        <v>0</v>
      </c>
      <c r="P5749" s="7">
        <v>0</v>
      </c>
    </row>
    <row r="5750" spans="1:16" x14ac:dyDescent="0.25">
      <c r="A5750" s="5" t="s">
        <v>5727</v>
      </c>
      <c r="B5750" s="6">
        <v>46217</v>
      </c>
      <c r="C5750" s="5" t="s">
        <v>905</v>
      </c>
      <c r="D5750" s="5" t="s">
        <v>18</v>
      </c>
      <c r="E5750" s="5" t="s">
        <v>19</v>
      </c>
      <c r="F5750" s="6">
        <v>46219</v>
      </c>
      <c r="G5750" s="5">
        <v>3</v>
      </c>
      <c r="H5750" s="5" t="s">
        <v>5730</v>
      </c>
      <c r="I5750" s="5"/>
      <c r="J5750" s="5"/>
      <c r="K5750" s="5">
        <v>0.5</v>
      </c>
      <c r="L5750" s="5" t="s">
        <v>115</v>
      </c>
      <c r="M5750" s="7">
        <v>0</v>
      </c>
      <c r="N5750" s="7">
        <v>0</v>
      </c>
      <c r="O5750" s="7">
        <v>0</v>
      </c>
      <c r="P5750" s="7">
        <v>0</v>
      </c>
    </row>
    <row r="5751" spans="1:16" x14ac:dyDescent="0.25">
      <c r="A5751" s="5" t="s">
        <v>5731</v>
      </c>
      <c r="B5751" s="6">
        <v>46217</v>
      </c>
      <c r="C5751" s="5" t="s">
        <v>17</v>
      </c>
      <c r="D5751" s="5" t="s">
        <v>18</v>
      </c>
      <c r="E5751" s="5" t="s">
        <v>19</v>
      </c>
      <c r="F5751" s="6">
        <v>46223</v>
      </c>
      <c r="G5751" s="5">
        <v>1</v>
      </c>
      <c r="H5751" s="5" t="s">
        <v>2963</v>
      </c>
      <c r="I5751" s="5"/>
      <c r="J5751" s="5"/>
      <c r="K5751" s="5">
        <v>22.86</v>
      </c>
      <c r="L5751" s="5" t="s">
        <v>557</v>
      </c>
      <c r="M5751" s="7">
        <v>8616.4</v>
      </c>
      <c r="N5751" s="7">
        <v>10512.01</v>
      </c>
      <c r="O5751" s="7">
        <v>196970.9</v>
      </c>
      <c r="P5751" s="7">
        <v>240304.5</v>
      </c>
    </row>
    <row r="5752" spans="1:16" x14ac:dyDescent="0.25">
      <c r="A5752" s="5" t="s">
        <v>5731</v>
      </c>
      <c r="B5752" s="6">
        <v>46217</v>
      </c>
      <c r="C5752" s="5" t="s">
        <v>17</v>
      </c>
      <c r="D5752" s="5" t="s">
        <v>18</v>
      </c>
      <c r="E5752" s="5" t="s">
        <v>19</v>
      </c>
      <c r="F5752" s="6">
        <v>46223</v>
      </c>
      <c r="G5752" s="5">
        <v>2</v>
      </c>
      <c r="H5752" s="5" t="s">
        <v>2724</v>
      </c>
      <c r="I5752" s="5"/>
      <c r="J5752" s="5"/>
      <c r="K5752" s="5">
        <v>1.6</v>
      </c>
      <c r="L5752" s="5" t="s">
        <v>557</v>
      </c>
      <c r="M5752" s="7">
        <v>34262.29</v>
      </c>
      <c r="N5752" s="7">
        <v>41799.99</v>
      </c>
      <c r="O5752" s="7">
        <v>54819.66</v>
      </c>
      <c r="P5752" s="7">
        <v>66879.990000000005</v>
      </c>
    </row>
    <row r="5753" spans="1:16" x14ac:dyDescent="0.25">
      <c r="A5753" s="5" t="s">
        <v>5731</v>
      </c>
      <c r="B5753" s="6">
        <v>46217</v>
      </c>
      <c r="C5753" s="5" t="s">
        <v>17</v>
      </c>
      <c r="D5753" s="5" t="s">
        <v>18</v>
      </c>
      <c r="E5753" s="5" t="s">
        <v>19</v>
      </c>
      <c r="F5753" s="6">
        <v>46223</v>
      </c>
      <c r="G5753" s="5">
        <v>3</v>
      </c>
      <c r="H5753" s="5" t="s">
        <v>5732</v>
      </c>
      <c r="I5753" s="5"/>
      <c r="J5753" s="5"/>
      <c r="K5753" s="5">
        <v>1587.5</v>
      </c>
      <c r="L5753" s="5" t="s">
        <v>557</v>
      </c>
      <c r="M5753" s="7">
        <v>15436.06</v>
      </c>
      <c r="N5753" s="7">
        <v>17975.990000000002</v>
      </c>
      <c r="O5753" s="7">
        <v>24504745.25</v>
      </c>
      <c r="P5753" s="7">
        <v>29895789.210000001</v>
      </c>
    </row>
    <row r="5754" spans="1:16" x14ac:dyDescent="0.25">
      <c r="A5754" s="5" t="s">
        <v>5731</v>
      </c>
      <c r="B5754" s="6">
        <v>46217</v>
      </c>
      <c r="C5754" s="5" t="s">
        <v>17</v>
      </c>
      <c r="D5754" s="5" t="s">
        <v>18</v>
      </c>
      <c r="E5754" s="5" t="s">
        <v>19</v>
      </c>
      <c r="F5754" s="6">
        <v>46223</v>
      </c>
      <c r="G5754" s="5">
        <v>4</v>
      </c>
      <c r="H5754" s="5" t="s">
        <v>3729</v>
      </c>
      <c r="I5754" s="5"/>
      <c r="J5754" s="5"/>
      <c r="K5754" s="5">
        <v>567</v>
      </c>
      <c r="L5754" s="5" t="s">
        <v>557</v>
      </c>
      <c r="M5754" s="7">
        <v>15448.69</v>
      </c>
      <c r="N5754" s="7">
        <v>17990.689999999999</v>
      </c>
      <c r="O5754" s="7">
        <v>8759407.2300000004</v>
      </c>
      <c r="P5754" s="7">
        <v>10686476.82</v>
      </c>
    </row>
    <row r="5755" spans="1:16" x14ac:dyDescent="0.25">
      <c r="A5755" s="5" t="s">
        <v>5731</v>
      </c>
      <c r="B5755" s="6">
        <v>46217</v>
      </c>
      <c r="C5755" s="5" t="s">
        <v>17</v>
      </c>
      <c r="D5755" s="5" t="s">
        <v>18</v>
      </c>
      <c r="E5755" s="5" t="s">
        <v>19</v>
      </c>
      <c r="F5755" s="6">
        <v>46223</v>
      </c>
      <c r="G5755" s="5">
        <v>5</v>
      </c>
      <c r="H5755" s="5" t="s">
        <v>2720</v>
      </c>
      <c r="I5755" s="5" t="s">
        <v>5733</v>
      </c>
      <c r="J5755" s="5"/>
      <c r="K5755" s="5">
        <v>20.460999999999999</v>
      </c>
      <c r="L5755" s="5" t="s">
        <v>557</v>
      </c>
      <c r="M5755" s="7">
        <v>11976.4</v>
      </c>
      <c r="N5755" s="7">
        <v>14611.21</v>
      </c>
      <c r="O5755" s="7">
        <v>245049.12</v>
      </c>
      <c r="P5755" s="7">
        <v>298959.93</v>
      </c>
    </row>
    <row r="5756" spans="1:16" x14ac:dyDescent="0.25">
      <c r="A5756" s="5" t="s">
        <v>5731</v>
      </c>
      <c r="B5756" s="6">
        <v>46217</v>
      </c>
      <c r="C5756" s="5" t="s">
        <v>17</v>
      </c>
      <c r="D5756" s="5" t="s">
        <v>18</v>
      </c>
      <c r="E5756" s="5" t="s">
        <v>19</v>
      </c>
      <c r="F5756" s="6">
        <v>46223</v>
      </c>
      <c r="G5756" s="5">
        <v>6</v>
      </c>
      <c r="H5756" s="5" t="s">
        <v>2982</v>
      </c>
      <c r="I5756" s="5"/>
      <c r="J5756" s="5"/>
      <c r="K5756" s="5">
        <v>9.5</v>
      </c>
      <c r="L5756" s="5" t="s">
        <v>70</v>
      </c>
      <c r="M5756" s="7">
        <v>6296.8</v>
      </c>
      <c r="N5756" s="7">
        <v>7682.1</v>
      </c>
      <c r="O5756" s="7">
        <v>59819.6</v>
      </c>
      <c r="P5756" s="7">
        <v>72979.91</v>
      </c>
    </row>
    <row r="5757" spans="1:16" x14ac:dyDescent="0.25">
      <c r="A5757" s="5" t="s">
        <v>5731</v>
      </c>
      <c r="B5757" s="6">
        <v>46217</v>
      </c>
      <c r="C5757" s="5" t="s">
        <v>17</v>
      </c>
      <c r="D5757" s="5" t="s">
        <v>18</v>
      </c>
      <c r="E5757" s="5" t="s">
        <v>19</v>
      </c>
      <c r="F5757" s="6">
        <v>46223</v>
      </c>
      <c r="G5757" s="5">
        <v>7</v>
      </c>
      <c r="H5757" s="5" t="s">
        <v>2982</v>
      </c>
      <c r="I5757" s="5"/>
      <c r="J5757" s="5"/>
      <c r="K5757" s="5">
        <v>9.5</v>
      </c>
      <c r="L5757" s="5" t="s">
        <v>70</v>
      </c>
      <c r="M5757" s="7">
        <v>6296.8</v>
      </c>
      <c r="N5757" s="7">
        <v>7682.1</v>
      </c>
      <c r="O5757" s="7">
        <v>59819.6</v>
      </c>
      <c r="P5757" s="7">
        <v>72979.91</v>
      </c>
    </row>
    <row r="5758" spans="1:16" x14ac:dyDescent="0.25">
      <c r="A5758" s="5" t="s">
        <v>5731</v>
      </c>
      <c r="B5758" s="6">
        <v>46217</v>
      </c>
      <c r="C5758" s="5" t="s">
        <v>17</v>
      </c>
      <c r="D5758" s="5" t="s">
        <v>18</v>
      </c>
      <c r="E5758" s="5" t="s">
        <v>19</v>
      </c>
      <c r="F5758" s="6">
        <v>46223</v>
      </c>
      <c r="G5758" s="5">
        <v>8</v>
      </c>
      <c r="H5758" s="5" t="s">
        <v>5734</v>
      </c>
      <c r="I5758" s="5"/>
      <c r="J5758" s="5"/>
      <c r="K5758" s="5">
        <v>2</v>
      </c>
      <c r="L5758" s="5" t="s">
        <v>38</v>
      </c>
      <c r="M5758" s="7">
        <v>0</v>
      </c>
      <c r="N5758" s="7">
        <v>0</v>
      </c>
      <c r="O5758" s="7">
        <v>0</v>
      </c>
      <c r="P5758" s="7">
        <v>0</v>
      </c>
    </row>
    <row r="5759" spans="1:16" x14ac:dyDescent="0.25">
      <c r="A5759" s="5" t="s">
        <v>5731</v>
      </c>
      <c r="B5759" s="6">
        <v>46217</v>
      </c>
      <c r="C5759" s="5" t="s">
        <v>17</v>
      </c>
      <c r="D5759" s="5" t="s">
        <v>18</v>
      </c>
      <c r="E5759" s="5" t="s">
        <v>19</v>
      </c>
      <c r="F5759" s="6">
        <v>46223</v>
      </c>
      <c r="G5759" s="5">
        <v>9</v>
      </c>
      <c r="H5759" s="5" t="s">
        <v>5735</v>
      </c>
      <c r="I5759" s="5"/>
      <c r="J5759" s="5"/>
      <c r="K5759" s="5">
        <v>3</v>
      </c>
      <c r="L5759" s="5" t="s">
        <v>38</v>
      </c>
      <c r="M5759" s="7">
        <v>0</v>
      </c>
      <c r="N5759" s="7">
        <v>0</v>
      </c>
      <c r="O5759" s="7">
        <v>0</v>
      </c>
      <c r="P5759" s="7">
        <v>0</v>
      </c>
    </row>
    <row r="5760" spans="1:16" x14ac:dyDescent="0.25">
      <c r="A5760" s="5" t="s">
        <v>5731</v>
      </c>
      <c r="B5760" s="6">
        <v>46217</v>
      </c>
      <c r="C5760" s="5" t="s">
        <v>17</v>
      </c>
      <c r="D5760" s="5" t="s">
        <v>18</v>
      </c>
      <c r="E5760" s="5" t="s">
        <v>19</v>
      </c>
      <c r="F5760" s="6">
        <v>46223</v>
      </c>
      <c r="G5760" s="5">
        <v>10</v>
      </c>
      <c r="H5760" s="5" t="s">
        <v>5736</v>
      </c>
      <c r="I5760" s="5"/>
      <c r="J5760" s="5"/>
      <c r="K5760" s="5">
        <v>2</v>
      </c>
      <c r="L5760" s="5" t="s">
        <v>38</v>
      </c>
      <c r="M5760" s="7">
        <v>0</v>
      </c>
      <c r="N5760" s="7">
        <v>0</v>
      </c>
      <c r="O5760" s="7">
        <v>0</v>
      </c>
      <c r="P5760" s="7">
        <v>0</v>
      </c>
    </row>
    <row r="5761" spans="1:16" x14ac:dyDescent="0.25">
      <c r="A5761" s="5" t="s">
        <v>5731</v>
      </c>
      <c r="B5761" s="6">
        <v>46217</v>
      </c>
      <c r="C5761" s="5" t="s">
        <v>17</v>
      </c>
      <c r="D5761" s="5" t="s">
        <v>18</v>
      </c>
      <c r="E5761" s="5" t="s">
        <v>19</v>
      </c>
      <c r="F5761" s="6">
        <v>46223</v>
      </c>
      <c r="G5761" s="5">
        <v>11</v>
      </c>
      <c r="H5761" s="5" t="s">
        <v>5737</v>
      </c>
      <c r="I5761" s="5" t="s">
        <v>5738</v>
      </c>
      <c r="J5761" s="5"/>
      <c r="K5761" s="5">
        <v>16</v>
      </c>
      <c r="L5761" s="5" t="s">
        <v>21</v>
      </c>
      <c r="M5761" s="7">
        <v>950.82</v>
      </c>
      <c r="N5761" s="7">
        <v>1160</v>
      </c>
      <c r="O5761" s="7">
        <v>15213.12</v>
      </c>
      <c r="P5761" s="7">
        <v>18560.009999999998</v>
      </c>
    </row>
    <row r="5762" spans="1:16" x14ac:dyDescent="0.25">
      <c r="A5762" s="5" t="s">
        <v>5731</v>
      </c>
      <c r="B5762" s="6">
        <v>46217</v>
      </c>
      <c r="C5762" s="5" t="s">
        <v>17</v>
      </c>
      <c r="D5762" s="5" t="s">
        <v>18</v>
      </c>
      <c r="E5762" s="5" t="s">
        <v>19</v>
      </c>
      <c r="F5762" s="6">
        <v>46223</v>
      </c>
      <c r="G5762" s="5">
        <v>12</v>
      </c>
      <c r="H5762" s="5" t="s">
        <v>5738</v>
      </c>
      <c r="I5762" s="5"/>
      <c r="J5762" s="5"/>
      <c r="K5762" s="5">
        <v>16</v>
      </c>
      <c r="L5762" s="5" t="s">
        <v>21</v>
      </c>
      <c r="M5762" s="7">
        <v>950.82</v>
      </c>
      <c r="N5762" s="7">
        <v>1160</v>
      </c>
      <c r="O5762" s="7">
        <v>15213.12</v>
      </c>
      <c r="P5762" s="7">
        <v>18560.009999999998</v>
      </c>
    </row>
    <row r="5763" spans="1:16" x14ac:dyDescent="0.25">
      <c r="A5763" s="5" t="s">
        <v>5731</v>
      </c>
      <c r="B5763" s="6">
        <v>46217</v>
      </c>
      <c r="C5763" s="5" t="s">
        <v>17</v>
      </c>
      <c r="D5763" s="5" t="s">
        <v>18</v>
      </c>
      <c r="E5763" s="5" t="s">
        <v>19</v>
      </c>
      <c r="F5763" s="6">
        <v>46223</v>
      </c>
      <c r="G5763" s="5">
        <v>13</v>
      </c>
      <c r="H5763" s="5" t="s">
        <v>5739</v>
      </c>
      <c r="I5763" s="5"/>
      <c r="J5763" s="5"/>
      <c r="K5763" s="5">
        <v>16</v>
      </c>
      <c r="L5763" s="5" t="s">
        <v>21</v>
      </c>
      <c r="M5763" s="7">
        <v>961.06</v>
      </c>
      <c r="N5763" s="7">
        <v>1172.49</v>
      </c>
      <c r="O5763" s="7">
        <v>15376.96</v>
      </c>
      <c r="P5763" s="7">
        <v>18759.89</v>
      </c>
    </row>
    <row r="5764" spans="1:16" x14ac:dyDescent="0.25">
      <c r="A5764" s="5" t="s">
        <v>5731</v>
      </c>
      <c r="B5764" s="6">
        <v>46217</v>
      </c>
      <c r="C5764" s="5" t="s">
        <v>17</v>
      </c>
      <c r="D5764" s="5" t="s">
        <v>18</v>
      </c>
      <c r="E5764" s="5" t="s">
        <v>19</v>
      </c>
      <c r="F5764" s="6">
        <v>46223</v>
      </c>
      <c r="G5764" s="5">
        <v>14</v>
      </c>
      <c r="H5764" s="5" t="s">
        <v>5740</v>
      </c>
      <c r="I5764" s="5"/>
      <c r="J5764" s="5"/>
      <c r="K5764" s="5">
        <v>60</v>
      </c>
      <c r="L5764" s="5" t="s">
        <v>21</v>
      </c>
      <c r="M5764" s="7">
        <v>1026.8</v>
      </c>
      <c r="N5764" s="7">
        <v>1252.7</v>
      </c>
      <c r="O5764" s="7">
        <v>61608</v>
      </c>
      <c r="P5764" s="7">
        <v>75161.759999999995</v>
      </c>
    </row>
    <row r="5765" spans="1:16" x14ac:dyDescent="0.25">
      <c r="A5765" s="5" t="s">
        <v>5731</v>
      </c>
      <c r="B5765" s="6">
        <v>46217</v>
      </c>
      <c r="C5765" s="5" t="s">
        <v>17</v>
      </c>
      <c r="D5765" s="5" t="s">
        <v>18</v>
      </c>
      <c r="E5765" s="5" t="s">
        <v>19</v>
      </c>
      <c r="F5765" s="6">
        <v>46223</v>
      </c>
      <c r="G5765" s="5">
        <v>15</v>
      </c>
      <c r="H5765" s="5" t="s">
        <v>5741</v>
      </c>
      <c r="I5765" s="5"/>
      <c r="J5765" s="5"/>
      <c r="K5765" s="5">
        <v>4</v>
      </c>
      <c r="L5765" s="5" t="s">
        <v>21</v>
      </c>
      <c r="M5765" s="7">
        <v>1036.99</v>
      </c>
      <c r="N5765" s="7">
        <v>1265.1300000000001</v>
      </c>
      <c r="O5765" s="7">
        <v>4147.96</v>
      </c>
      <c r="P5765" s="7">
        <v>5060.51</v>
      </c>
    </row>
    <row r="5766" spans="1:16" x14ac:dyDescent="0.25">
      <c r="A5766" s="5" t="s">
        <v>5731</v>
      </c>
      <c r="B5766" s="6">
        <v>46217</v>
      </c>
      <c r="C5766" s="5" t="s">
        <v>17</v>
      </c>
      <c r="D5766" s="5" t="s">
        <v>18</v>
      </c>
      <c r="E5766" s="5" t="s">
        <v>19</v>
      </c>
      <c r="F5766" s="6">
        <v>46223</v>
      </c>
      <c r="G5766" s="5">
        <v>16</v>
      </c>
      <c r="H5766" s="5" t="s">
        <v>2714</v>
      </c>
      <c r="I5766" s="5"/>
      <c r="J5766" s="5"/>
      <c r="K5766" s="5">
        <v>40</v>
      </c>
      <c r="L5766" s="5" t="s">
        <v>21</v>
      </c>
      <c r="M5766" s="7">
        <v>1203.5999999999999</v>
      </c>
      <c r="N5766" s="7">
        <v>1468.39</v>
      </c>
      <c r="O5766" s="7">
        <v>48144</v>
      </c>
      <c r="P5766" s="7">
        <v>58735.68</v>
      </c>
    </row>
    <row r="5767" spans="1:16" x14ac:dyDescent="0.25">
      <c r="A5767" s="5" t="s">
        <v>5731</v>
      </c>
      <c r="B5767" s="6">
        <v>46217</v>
      </c>
      <c r="C5767" s="5" t="s">
        <v>17</v>
      </c>
      <c r="D5767" s="5" t="s">
        <v>18</v>
      </c>
      <c r="E5767" s="5" t="s">
        <v>19</v>
      </c>
      <c r="F5767" s="6">
        <v>46223</v>
      </c>
      <c r="G5767" s="5">
        <v>17</v>
      </c>
      <c r="H5767" s="5" t="s">
        <v>2704</v>
      </c>
      <c r="I5767" s="5"/>
      <c r="J5767" s="5"/>
      <c r="K5767" s="5">
        <v>44</v>
      </c>
      <c r="L5767" s="5" t="s">
        <v>21</v>
      </c>
      <c r="M5767" s="7">
        <v>1390.16</v>
      </c>
      <c r="N5767" s="7">
        <v>1696</v>
      </c>
      <c r="O5767" s="7">
        <v>61167.040000000001</v>
      </c>
      <c r="P5767" s="7">
        <v>74623.789999999994</v>
      </c>
    </row>
    <row r="5768" spans="1:16" x14ac:dyDescent="0.25">
      <c r="A5768" s="5" t="s">
        <v>5731</v>
      </c>
      <c r="B5768" s="6">
        <v>46217</v>
      </c>
      <c r="C5768" s="5" t="s">
        <v>17</v>
      </c>
      <c r="D5768" s="5" t="s">
        <v>18</v>
      </c>
      <c r="E5768" s="5" t="s">
        <v>19</v>
      </c>
      <c r="F5768" s="6">
        <v>46223</v>
      </c>
      <c r="G5768" s="5">
        <v>18</v>
      </c>
      <c r="H5768" s="5" t="s">
        <v>5742</v>
      </c>
      <c r="I5768" s="5" t="s">
        <v>5738</v>
      </c>
      <c r="J5768" s="5"/>
      <c r="K5768" s="5">
        <v>16</v>
      </c>
      <c r="L5768" s="5" t="s">
        <v>21</v>
      </c>
      <c r="M5768" s="7">
        <v>950.82</v>
      </c>
      <c r="N5768" s="7">
        <v>1160</v>
      </c>
      <c r="O5768" s="7">
        <v>15213.12</v>
      </c>
      <c r="P5768" s="7">
        <v>18560.009999999998</v>
      </c>
    </row>
    <row r="5769" spans="1:16" x14ac:dyDescent="0.25">
      <c r="A5769" s="5" t="s">
        <v>5731</v>
      </c>
      <c r="B5769" s="6">
        <v>46217</v>
      </c>
      <c r="C5769" s="5" t="s">
        <v>17</v>
      </c>
      <c r="D5769" s="5" t="s">
        <v>18</v>
      </c>
      <c r="E5769" s="5" t="s">
        <v>19</v>
      </c>
      <c r="F5769" s="6">
        <v>46223</v>
      </c>
      <c r="G5769" s="5">
        <v>19</v>
      </c>
      <c r="H5769" s="5" t="s">
        <v>2702</v>
      </c>
      <c r="I5769" s="5"/>
      <c r="J5769" s="5"/>
      <c r="K5769" s="5">
        <v>10</v>
      </c>
      <c r="L5769" s="5" t="s">
        <v>21</v>
      </c>
      <c r="M5769" s="7">
        <v>1704.54</v>
      </c>
      <c r="N5769" s="7">
        <v>2079.54</v>
      </c>
      <c r="O5769" s="7">
        <v>17045.400000000001</v>
      </c>
      <c r="P5769" s="7">
        <v>20795.39</v>
      </c>
    </row>
    <row r="5770" spans="1:16" x14ac:dyDescent="0.25">
      <c r="A5770" s="5" t="s">
        <v>5731</v>
      </c>
      <c r="B5770" s="6">
        <v>46217</v>
      </c>
      <c r="C5770" s="5" t="s">
        <v>17</v>
      </c>
      <c r="D5770" s="5" t="s">
        <v>18</v>
      </c>
      <c r="E5770" s="5" t="s">
        <v>19</v>
      </c>
      <c r="F5770" s="6">
        <v>46223</v>
      </c>
      <c r="G5770" s="5">
        <v>20</v>
      </c>
      <c r="H5770" s="5" t="s">
        <v>5743</v>
      </c>
      <c r="I5770" s="5" t="s">
        <v>5744</v>
      </c>
      <c r="J5770" s="5"/>
      <c r="K5770" s="5">
        <v>18</v>
      </c>
      <c r="L5770" s="5" t="s">
        <v>21</v>
      </c>
      <c r="M5770" s="7">
        <v>128.99</v>
      </c>
      <c r="N5770" s="7">
        <v>157.37</v>
      </c>
      <c r="O5770" s="7">
        <v>2321.8200000000002</v>
      </c>
      <c r="P5770" s="7">
        <v>2832.62</v>
      </c>
    </row>
    <row r="5771" spans="1:16" x14ac:dyDescent="0.25">
      <c r="A5771" s="5" t="s">
        <v>5731</v>
      </c>
      <c r="B5771" s="6">
        <v>46217</v>
      </c>
      <c r="C5771" s="5" t="s">
        <v>17</v>
      </c>
      <c r="D5771" s="5" t="s">
        <v>18</v>
      </c>
      <c r="E5771" s="5" t="s">
        <v>19</v>
      </c>
      <c r="F5771" s="6">
        <v>46223</v>
      </c>
      <c r="G5771" s="5">
        <v>21</v>
      </c>
      <c r="H5771" s="5" t="s">
        <v>2698</v>
      </c>
      <c r="I5771" s="5" t="s">
        <v>5745</v>
      </c>
      <c r="J5771" s="5"/>
      <c r="K5771" s="5">
        <v>25</v>
      </c>
      <c r="L5771" s="5" t="s">
        <v>21</v>
      </c>
      <c r="M5771" s="7">
        <v>155.01</v>
      </c>
      <c r="N5771" s="7">
        <v>189.11</v>
      </c>
      <c r="O5771" s="7">
        <v>3875.25</v>
      </c>
      <c r="P5771" s="7">
        <v>4727.8100000000004</v>
      </c>
    </row>
    <row r="5772" spans="1:16" x14ac:dyDescent="0.25">
      <c r="A5772" s="5" t="s">
        <v>5731</v>
      </c>
      <c r="B5772" s="6">
        <v>46217</v>
      </c>
      <c r="C5772" s="5" t="s">
        <v>17</v>
      </c>
      <c r="D5772" s="5" t="s">
        <v>18</v>
      </c>
      <c r="E5772" s="5" t="s">
        <v>19</v>
      </c>
      <c r="F5772" s="6">
        <v>46223</v>
      </c>
      <c r="G5772" s="5">
        <v>22</v>
      </c>
      <c r="H5772" s="5" t="s">
        <v>5746</v>
      </c>
      <c r="I5772" s="5" t="s">
        <v>5747</v>
      </c>
      <c r="J5772" s="5"/>
      <c r="K5772" s="5">
        <v>6</v>
      </c>
      <c r="L5772" s="5" t="s">
        <v>21</v>
      </c>
      <c r="M5772" s="7">
        <v>167.01</v>
      </c>
      <c r="N5772" s="7">
        <v>203.75</v>
      </c>
      <c r="O5772" s="7">
        <v>1002.06</v>
      </c>
      <c r="P5772" s="7">
        <v>1222.51</v>
      </c>
    </row>
    <row r="5773" spans="1:16" x14ac:dyDescent="0.25">
      <c r="A5773" s="5" t="s">
        <v>5731</v>
      </c>
      <c r="B5773" s="6">
        <v>46217</v>
      </c>
      <c r="C5773" s="5" t="s">
        <v>17</v>
      </c>
      <c r="D5773" s="5" t="s">
        <v>18</v>
      </c>
      <c r="E5773" s="5" t="s">
        <v>19</v>
      </c>
      <c r="F5773" s="6">
        <v>46223</v>
      </c>
      <c r="G5773" s="5">
        <v>23</v>
      </c>
      <c r="H5773" s="5" t="s">
        <v>5748</v>
      </c>
      <c r="I5773" s="5" t="s">
        <v>5749</v>
      </c>
      <c r="J5773" s="5"/>
      <c r="K5773" s="5">
        <v>1.27</v>
      </c>
      <c r="L5773" s="5" t="s">
        <v>557</v>
      </c>
      <c r="M5773" s="7">
        <v>84.98</v>
      </c>
      <c r="N5773" s="7">
        <v>103.67</v>
      </c>
      <c r="O5773" s="7">
        <v>107.92</v>
      </c>
      <c r="P5773" s="7">
        <v>131.66</v>
      </c>
    </row>
    <row r="5774" spans="1:16" x14ac:dyDescent="0.25">
      <c r="A5774" s="5" t="s">
        <v>5750</v>
      </c>
      <c r="B5774" s="6">
        <v>46218</v>
      </c>
      <c r="C5774" s="5" t="s">
        <v>40</v>
      </c>
      <c r="D5774" s="5" t="s">
        <v>18</v>
      </c>
      <c r="E5774" s="5" t="s">
        <v>19</v>
      </c>
      <c r="F5774" s="6">
        <v>46226</v>
      </c>
      <c r="G5774" s="5">
        <v>1</v>
      </c>
      <c r="H5774" s="5" t="s">
        <v>5751</v>
      </c>
      <c r="I5774" s="5"/>
      <c r="J5774" s="5"/>
      <c r="K5774" s="5">
        <v>1</v>
      </c>
      <c r="L5774" s="5" t="s">
        <v>73</v>
      </c>
      <c r="M5774" s="7">
        <v>0</v>
      </c>
      <c r="N5774" s="7">
        <v>0</v>
      </c>
      <c r="O5774" s="7">
        <v>0</v>
      </c>
      <c r="P5774" s="7">
        <v>0</v>
      </c>
    </row>
    <row r="5775" spans="1:16" x14ac:dyDescent="0.25">
      <c r="A5775" s="5" t="s">
        <v>5752</v>
      </c>
      <c r="B5775" s="6">
        <v>46218</v>
      </c>
      <c r="C5775" s="5" t="s">
        <v>905</v>
      </c>
      <c r="D5775" s="5" t="s">
        <v>18</v>
      </c>
      <c r="E5775" s="5" t="s">
        <v>19</v>
      </c>
      <c r="F5775" s="6">
        <v>46220</v>
      </c>
      <c r="G5775" s="5">
        <v>1</v>
      </c>
      <c r="H5775" s="5" t="s">
        <v>5753</v>
      </c>
      <c r="I5775" s="5"/>
      <c r="J5775" s="5"/>
      <c r="K5775" s="5">
        <v>26</v>
      </c>
      <c r="L5775" s="5" t="s">
        <v>38</v>
      </c>
      <c r="M5775" s="7">
        <v>9389.34</v>
      </c>
      <c r="N5775" s="7">
        <v>11850.01</v>
      </c>
      <c r="O5775" s="7">
        <v>244122.84</v>
      </c>
      <c r="P5775" s="7">
        <v>297829.86</v>
      </c>
    </row>
    <row r="5776" spans="1:16" x14ac:dyDescent="0.25">
      <c r="A5776" s="5" t="s">
        <v>5752</v>
      </c>
      <c r="B5776" s="6">
        <v>46218</v>
      </c>
      <c r="C5776" s="5" t="s">
        <v>905</v>
      </c>
      <c r="D5776" s="5" t="s">
        <v>18</v>
      </c>
      <c r="E5776" s="5" t="s">
        <v>19</v>
      </c>
      <c r="F5776" s="6">
        <v>46220</v>
      </c>
      <c r="G5776" s="5">
        <v>2</v>
      </c>
      <c r="H5776" s="5" t="s">
        <v>5754</v>
      </c>
      <c r="I5776" s="5"/>
      <c r="J5776" s="5"/>
      <c r="K5776" s="5">
        <v>26</v>
      </c>
      <c r="L5776" s="5" t="s">
        <v>38</v>
      </c>
      <c r="M5776" s="7">
        <v>1313.32</v>
      </c>
      <c r="N5776" s="7">
        <v>1657.5</v>
      </c>
      <c r="O5776" s="7">
        <v>34146.32</v>
      </c>
      <c r="P5776" s="7">
        <v>41658.51</v>
      </c>
    </row>
    <row r="5777" spans="1:16" x14ac:dyDescent="0.25">
      <c r="A5777" s="5" t="s">
        <v>5752</v>
      </c>
      <c r="B5777" s="6">
        <v>46218</v>
      </c>
      <c r="C5777" s="5" t="s">
        <v>905</v>
      </c>
      <c r="D5777" s="5" t="s">
        <v>18</v>
      </c>
      <c r="E5777" s="5" t="s">
        <v>19</v>
      </c>
      <c r="F5777" s="6">
        <v>46220</v>
      </c>
      <c r="G5777" s="5">
        <v>3</v>
      </c>
      <c r="H5777" s="5" t="s">
        <v>5755</v>
      </c>
      <c r="I5777" s="5"/>
      <c r="J5777" s="5"/>
      <c r="K5777" s="5">
        <v>12</v>
      </c>
      <c r="L5777" s="5" t="s">
        <v>38</v>
      </c>
      <c r="M5777" s="7">
        <v>11825.82</v>
      </c>
      <c r="N5777" s="7">
        <v>14925</v>
      </c>
      <c r="O5777" s="7">
        <v>141909.84</v>
      </c>
      <c r="P5777" s="7">
        <v>173130</v>
      </c>
    </row>
    <row r="5778" spans="1:16" x14ac:dyDescent="0.25">
      <c r="A5778" s="5" t="s">
        <v>5752</v>
      </c>
      <c r="B5778" s="6">
        <v>46218</v>
      </c>
      <c r="C5778" s="5" t="s">
        <v>905</v>
      </c>
      <c r="D5778" s="5" t="s">
        <v>18</v>
      </c>
      <c r="E5778" s="5" t="s">
        <v>19</v>
      </c>
      <c r="F5778" s="6">
        <v>46220</v>
      </c>
      <c r="G5778" s="5">
        <v>4</v>
      </c>
      <c r="H5778" s="5" t="s">
        <v>5756</v>
      </c>
      <c r="I5778" s="5"/>
      <c r="J5778" s="5"/>
      <c r="K5778" s="5">
        <v>24</v>
      </c>
      <c r="L5778" s="5" t="s">
        <v>38</v>
      </c>
      <c r="M5778" s="7">
        <v>2947.55</v>
      </c>
      <c r="N5778" s="7">
        <v>3720.01</v>
      </c>
      <c r="O5778" s="7">
        <v>70741.2</v>
      </c>
      <c r="P5778" s="7">
        <v>86304.26</v>
      </c>
    </row>
    <row r="5779" spans="1:16" x14ac:dyDescent="0.25">
      <c r="A5779" s="5" t="s">
        <v>5752</v>
      </c>
      <c r="B5779" s="6">
        <v>46218</v>
      </c>
      <c r="C5779" s="5" t="s">
        <v>905</v>
      </c>
      <c r="D5779" s="5" t="s">
        <v>18</v>
      </c>
      <c r="E5779" s="5" t="s">
        <v>19</v>
      </c>
      <c r="F5779" s="6">
        <v>46220</v>
      </c>
      <c r="G5779" s="5">
        <v>5</v>
      </c>
      <c r="H5779" s="5" t="s">
        <v>5757</v>
      </c>
      <c r="I5779" s="5"/>
      <c r="J5779" s="5"/>
      <c r="K5779" s="5">
        <v>16</v>
      </c>
      <c r="L5779" s="5" t="s">
        <v>38</v>
      </c>
      <c r="M5779" s="7">
        <v>8438.52</v>
      </c>
      <c r="N5779" s="7">
        <v>10650</v>
      </c>
      <c r="O5779" s="7">
        <v>135016.32000000001</v>
      </c>
      <c r="P5779" s="7">
        <v>164719.91</v>
      </c>
    </row>
    <row r="5780" spans="1:16" x14ac:dyDescent="0.25">
      <c r="A5780" s="5" t="s">
        <v>5752</v>
      </c>
      <c r="B5780" s="6">
        <v>46218</v>
      </c>
      <c r="C5780" s="5" t="s">
        <v>905</v>
      </c>
      <c r="D5780" s="5" t="s">
        <v>18</v>
      </c>
      <c r="E5780" s="5" t="s">
        <v>19</v>
      </c>
      <c r="F5780" s="6">
        <v>46220</v>
      </c>
      <c r="G5780" s="5">
        <v>6</v>
      </c>
      <c r="H5780" s="5" t="s">
        <v>5758</v>
      </c>
      <c r="I5780" s="5"/>
      <c r="J5780" s="5"/>
      <c r="K5780" s="5">
        <v>16</v>
      </c>
      <c r="L5780" s="5" t="s">
        <v>73</v>
      </c>
      <c r="M5780" s="7">
        <v>2234.42</v>
      </c>
      <c r="N5780" s="7">
        <v>2819.99</v>
      </c>
      <c r="O5780" s="7">
        <v>35750.720000000001</v>
      </c>
      <c r="P5780" s="7">
        <v>43615.88</v>
      </c>
    </row>
    <row r="5781" spans="1:16" x14ac:dyDescent="0.25">
      <c r="A5781" s="5" t="s">
        <v>5752</v>
      </c>
      <c r="B5781" s="6">
        <v>46218</v>
      </c>
      <c r="C5781" s="5" t="s">
        <v>905</v>
      </c>
      <c r="D5781" s="5" t="s">
        <v>18</v>
      </c>
      <c r="E5781" s="5" t="s">
        <v>19</v>
      </c>
      <c r="F5781" s="6">
        <v>46220</v>
      </c>
      <c r="G5781" s="5">
        <v>7</v>
      </c>
      <c r="H5781" s="5" t="s">
        <v>5759</v>
      </c>
      <c r="I5781" s="5"/>
      <c r="J5781" s="5"/>
      <c r="K5781" s="5">
        <v>26</v>
      </c>
      <c r="L5781" s="5" t="s">
        <v>38</v>
      </c>
      <c r="M5781" s="7">
        <v>9686.48</v>
      </c>
      <c r="N5781" s="7">
        <v>12225.01</v>
      </c>
      <c r="O5781" s="7">
        <v>251848.48</v>
      </c>
      <c r="P5781" s="7">
        <v>307255.15000000002</v>
      </c>
    </row>
    <row r="5782" spans="1:16" x14ac:dyDescent="0.25">
      <c r="A5782" s="5" t="s">
        <v>5752</v>
      </c>
      <c r="B5782" s="6">
        <v>46218</v>
      </c>
      <c r="C5782" s="5" t="s">
        <v>905</v>
      </c>
      <c r="D5782" s="5" t="s">
        <v>18</v>
      </c>
      <c r="E5782" s="5" t="s">
        <v>19</v>
      </c>
      <c r="F5782" s="6">
        <v>46220</v>
      </c>
      <c r="G5782" s="5">
        <v>8</v>
      </c>
      <c r="H5782" s="5" t="s">
        <v>5760</v>
      </c>
      <c r="I5782" s="5"/>
      <c r="J5782" s="5"/>
      <c r="K5782" s="5">
        <v>7</v>
      </c>
      <c r="L5782" s="5" t="s">
        <v>38</v>
      </c>
      <c r="M5782" s="7">
        <v>12717.21</v>
      </c>
      <c r="N5782" s="7">
        <v>16050</v>
      </c>
      <c r="O5782" s="7">
        <v>89020.47</v>
      </c>
      <c r="P5782" s="7">
        <v>108604.97</v>
      </c>
    </row>
    <row r="5783" spans="1:16" x14ac:dyDescent="0.25">
      <c r="A5783" s="5" t="s">
        <v>5752</v>
      </c>
      <c r="B5783" s="6">
        <v>46218</v>
      </c>
      <c r="C5783" s="5" t="s">
        <v>905</v>
      </c>
      <c r="D5783" s="5" t="s">
        <v>18</v>
      </c>
      <c r="E5783" s="5" t="s">
        <v>19</v>
      </c>
      <c r="F5783" s="6">
        <v>46220</v>
      </c>
      <c r="G5783" s="5">
        <v>9</v>
      </c>
      <c r="H5783" s="5" t="s">
        <v>5761</v>
      </c>
      <c r="I5783" s="5"/>
      <c r="J5783" s="5"/>
      <c r="K5783" s="5">
        <v>6</v>
      </c>
      <c r="L5783" s="5" t="s">
        <v>38</v>
      </c>
      <c r="M5783" s="7">
        <v>255.53</v>
      </c>
      <c r="N5783" s="7">
        <v>322.51</v>
      </c>
      <c r="O5783" s="7">
        <v>1533.18</v>
      </c>
      <c r="P5783" s="7">
        <v>1870.48</v>
      </c>
    </row>
    <row r="5784" spans="1:16" x14ac:dyDescent="0.25">
      <c r="A5784" s="5" t="s">
        <v>5762</v>
      </c>
      <c r="B5784" s="6">
        <v>46218</v>
      </c>
      <c r="C5784" s="5" t="s">
        <v>40</v>
      </c>
      <c r="D5784" s="5" t="s">
        <v>18</v>
      </c>
      <c r="E5784" s="5" t="s">
        <v>19</v>
      </c>
      <c r="F5784" s="6">
        <v>46228</v>
      </c>
      <c r="G5784" s="5">
        <v>1</v>
      </c>
      <c r="H5784" s="5" t="s">
        <v>738</v>
      </c>
      <c r="I5784" s="5"/>
      <c r="J5784" s="5"/>
      <c r="K5784" s="5">
        <v>285</v>
      </c>
      <c r="L5784" s="5" t="s">
        <v>38</v>
      </c>
      <c r="M5784" s="7">
        <v>0</v>
      </c>
      <c r="N5784" s="7">
        <v>0</v>
      </c>
      <c r="O5784" s="7">
        <v>0</v>
      </c>
      <c r="P5784" s="7">
        <v>0</v>
      </c>
    </row>
    <row r="5785" spans="1:16" x14ac:dyDescent="0.25">
      <c r="A5785" s="5" t="s">
        <v>5762</v>
      </c>
      <c r="B5785" s="6">
        <v>46218</v>
      </c>
      <c r="C5785" s="5" t="s">
        <v>40</v>
      </c>
      <c r="D5785" s="5" t="s">
        <v>18</v>
      </c>
      <c r="E5785" s="5" t="s">
        <v>19</v>
      </c>
      <c r="F5785" s="6">
        <v>46228</v>
      </c>
      <c r="G5785" s="5">
        <v>2</v>
      </c>
      <c r="H5785" s="5" t="s">
        <v>2259</v>
      </c>
      <c r="I5785" s="5"/>
      <c r="J5785" s="5"/>
      <c r="K5785" s="5">
        <v>1455</v>
      </c>
      <c r="L5785" s="5" t="s">
        <v>38</v>
      </c>
      <c r="M5785" s="7">
        <v>0</v>
      </c>
      <c r="N5785" s="7">
        <v>0</v>
      </c>
      <c r="O5785" s="7">
        <v>0</v>
      </c>
      <c r="P5785" s="7">
        <v>0</v>
      </c>
    </row>
    <row r="5786" spans="1:16" x14ac:dyDescent="0.25">
      <c r="A5786" s="5" t="s">
        <v>5762</v>
      </c>
      <c r="B5786" s="6">
        <v>46218</v>
      </c>
      <c r="C5786" s="5" t="s">
        <v>40</v>
      </c>
      <c r="D5786" s="5" t="s">
        <v>18</v>
      </c>
      <c r="E5786" s="5" t="s">
        <v>19</v>
      </c>
      <c r="F5786" s="6">
        <v>46228</v>
      </c>
      <c r="G5786" s="5">
        <v>3</v>
      </c>
      <c r="H5786" s="5" t="s">
        <v>2258</v>
      </c>
      <c r="I5786" s="5"/>
      <c r="J5786" s="5"/>
      <c r="K5786" s="5">
        <v>57</v>
      </c>
      <c r="L5786" s="5" t="s">
        <v>38</v>
      </c>
      <c r="M5786" s="7">
        <v>0</v>
      </c>
      <c r="N5786" s="7">
        <v>0</v>
      </c>
      <c r="O5786" s="7">
        <v>0</v>
      </c>
      <c r="P5786" s="7">
        <v>0</v>
      </c>
    </row>
    <row r="5787" spans="1:16" x14ac:dyDescent="0.25">
      <c r="A5787" s="5" t="s">
        <v>5762</v>
      </c>
      <c r="B5787" s="6">
        <v>46218</v>
      </c>
      <c r="C5787" s="5" t="s">
        <v>40</v>
      </c>
      <c r="D5787" s="5" t="s">
        <v>18</v>
      </c>
      <c r="E5787" s="5" t="s">
        <v>19</v>
      </c>
      <c r="F5787" s="6">
        <v>46228</v>
      </c>
      <c r="G5787" s="5">
        <v>4</v>
      </c>
      <c r="H5787" s="5" t="s">
        <v>5130</v>
      </c>
      <c r="I5787" s="5"/>
      <c r="J5787" s="5"/>
      <c r="K5787" s="5">
        <v>102</v>
      </c>
      <c r="L5787" s="5" t="s">
        <v>38</v>
      </c>
      <c r="M5787" s="7">
        <v>0</v>
      </c>
      <c r="N5787" s="7">
        <v>0</v>
      </c>
      <c r="O5787" s="7">
        <v>0</v>
      </c>
      <c r="P5787" s="7">
        <v>0</v>
      </c>
    </row>
    <row r="5788" spans="1:16" x14ac:dyDescent="0.25">
      <c r="A5788" s="5" t="s">
        <v>5762</v>
      </c>
      <c r="B5788" s="6">
        <v>46218</v>
      </c>
      <c r="C5788" s="5" t="s">
        <v>40</v>
      </c>
      <c r="D5788" s="5" t="s">
        <v>18</v>
      </c>
      <c r="E5788" s="5" t="s">
        <v>19</v>
      </c>
      <c r="F5788" s="6">
        <v>46228</v>
      </c>
      <c r="G5788" s="5">
        <v>5</v>
      </c>
      <c r="H5788" s="5" t="s">
        <v>2254</v>
      </c>
      <c r="I5788" s="5"/>
      <c r="J5788" s="5"/>
      <c r="K5788" s="5">
        <v>343</v>
      </c>
      <c r="L5788" s="5" t="s">
        <v>38</v>
      </c>
      <c r="M5788" s="7">
        <v>0</v>
      </c>
      <c r="N5788" s="7">
        <v>0</v>
      </c>
      <c r="O5788" s="7">
        <v>0</v>
      </c>
      <c r="P5788" s="7">
        <v>0</v>
      </c>
    </row>
    <row r="5789" spans="1:16" x14ac:dyDescent="0.25">
      <c r="A5789" s="5" t="s">
        <v>5763</v>
      </c>
      <c r="B5789" s="6">
        <v>46218</v>
      </c>
      <c r="C5789" s="5" t="s">
        <v>905</v>
      </c>
      <c r="D5789" s="5" t="s">
        <v>18</v>
      </c>
      <c r="E5789" s="5" t="s">
        <v>4334</v>
      </c>
      <c r="F5789" s="6">
        <v>46220</v>
      </c>
      <c r="G5789" s="5">
        <v>1</v>
      </c>
      <c r="H5789" s="5" t="s">
        <v>5764</v>
      </c>
      <c r="I5789" s="5"/>
      <c r="J5789" s="5"/>
      <c r="K5789" s="5">
        <v>2</v>
      </c>
      <c r="L5789" s="5" t="s">
        <v>38</v>
      </c>
      <c r="M5789" s="7">
        <v>210375</v>
      </c>
      <c r="N5789" s="7">
        <v>256657.5</v>
      </c>
      <c r="O5789" s="7">
        <v>420750</v>
      </c>
      <c r="P5789" s="7">
        <v>513315</v>
      </c>
    </row>
    <row r="5790" spans="1:16" x14ac:dyDescent="0.25">
      <c r="A5790" s="5" t="s">
        <v>5765</v>
      </c>
      <c r="B5790" s="6">
        <v>46219</v>
      </c>
      <c r="C5790" s="5" t="s">
        <v>113</v>
      </c>
      <c r="D5790" s="5" t="s">
        <v>18</v>
      </c>
      <c r="E5790" s="5" t="s">
        <v>4334</v>
      </c>
      <c r="F5790" s="6">
        <v>46220</v>
      </c>
      <c r="G5790" s="5">
        <v>1</v>
      </c>
      <c r="H5790" s="5" t="s">
        <v>5766</v>
      </c>
      <c r="I5790" s="5"/>
      <c r="J5790" s="5"/>
      <c r="K5790" s="5">
        <v>15.859</v>
      </c>
      <c r="L5790" s="5" t="s">
        <v>115</v>
      </c>
      <c r="M5790" s="7">
        <v>195764.5</v>
      </c>
      <c r="N5790" s="7">
        <v>247068.3</v>
      </c>
      <c r="O5790" s="7">
        <v>3104629.21</v>
      </c>
      <c r="P5790" s="7">
        <v>3787647.64</v>
      </c>
    </row>
    <row r="5791" spans="1:16" x14ac:dyDescent="0.25">
      <c r="A5791" s="5" t="s">
        <v>5767</v>
      </c>
      <c r="B5791" s="6">
        <v>46219</v>
      </c>
      <c r="C5791" s="5" t="s">
        <v>113</v>
      </c>
      <c r="D5791" s="5" t="s">
        <v>18</v>
      </c>
      <c r="E5791" s="5" t="s">
        <v>19</v>
      </c>
      <c r="F5791" s="6">
        <v>46220</v>
      </c>
      <c r="G5791" s="5">
        <v>1</v>
      </c>
      <c r="H5791" s="5" t="s">
        <v>5768</v>
      </c>
      <c r="I5791" s="5"/>
      <c r="J5791" s="5"/>
      <c r="K5791" s="5">
        <v>2</v>
      </c>
      <c r="L5791" s="5" t="s">
        <v>73</v>
      </c>
      <c r="M5791" s="7">
        <v>0</v>
      </c>
      <c r="N5791" s="7">
        <v>0</v>
      </c>
      <c r="O5791" s="7">
        <v>0</v>
      </c>
      <c r="P5791" s="7">
        <v>0</v>
      </c>
    </row>
    <row r="5792" spans="1:16" x14ac:dyDescent="0.25">
      <c r="A5792" s="5" t="s">
        <v>5767</v>
      </c>
      <c r="B5792" s="6">
        <v>46219</v>
      </c>
      <c r="C5792" s="5" t="s">
        <v>113</v>
      </c>
      <c r="D5792" s="5" t="s">
        <v>18</v>
      </c>
      <c r="E5792" s="5" t="s">
        <v>19</v>
      </c>
      <c r="F5792" s="6">
        <v>46220</v>
      </c>
      <c r="G5792" s="5">
        <v>2</v>
      </c>
      <c r="H5792" s="5" t="s">
        <v>5769</v>
      </c>
      <c r="I5792" s="5"/>
      <c r="J5792" s="5"/>
      <c r="K5792" s="5">
        <v>2</v>
      </c>
      <c r="L5792" s="5" t="s">
        <v>73</v>
      </c>
      <c r="M5792" s="7">
        <v>0</v>
      </c>
      <c r="N5792" s="7">
        <v>0</v>
      </c>
      <c r="O5792" s="7">
        <v>0</v>
      </c>
      <c r="P5792" s="7">
        <v>0</v>
      </c>
    </row>
    <row r="5793" spans="1:16" x14ac:dyDescent="0.25">
      <c r="A5793" s="5" t="s">
        <v>5767</v>
      </c>
      <c r="B5793" s="6">
        <v>46219</v>
      </c>
      <c r="C5793" s="5" t="s">
        <v>113</v>
      </c>
      <c r="D5793" s="5" t="s">
        <v>18</v>
      </c>
      <c r="E5793" s="5" t="s">
        <v>19</v>
      </c>
      <c r="F5793" s="6">
        <v>46220</v>
      </c>
      <c r="G5793" s="5">
        <v>3</v>
      </c>
      <c r="H5793" s="5" t="s">
        <v>5770</v>
      </c>
      <c r="I5793" s="5"/>
      <c r="J5793" s="5"/>
      <c r="K5793" s="5">
        <v>4</v>
      </c>
      <c r="L5793" s="5" t="s">
        <v>73</v>
      </c>
      <c r="M5793" s="7">
        <v>0</v>
      </c>
      <c r="N5793" s="7">
        <v>0</v>
      </c>
      <c r="O5793" s="7">
        <v>0</v>
      </c>
      <c r="P5793" s="7">
        <v>0</v>
      </c>
    </row>
    <row r="5794" spans="1:16" x14ac:dyDescent="0.25">
      <c r="A5794" s="5" t="s">
        <v>5771</v>
      </c>
      <c r="B5794" s="6">
        <v>46219</v>
      </c>
      <c r="C5794" s="5" t="s">
        <v>113</v>
      </c>
      <c r="D5794" s="5" t="s">
        <v>18</v>
      </c>
      <c r="E5794" s="5" t="s">
        <v>19</v>
      </c>
      <c r="F5794" s="6">
        <v>46220</v>
      </c>
      <c r="G5794" s="5">
        <v>1</v>
      </c>
      <c r="H5794" s="5" t="s">
        <v>5772</v>
      </c>
      <c r="I5794" s="5"/>
      <c r="J5794" s="5"/>
      <c r="K5794" s="5">
        <v>3</v>
      </c>
      <c r="L5794" s="5" t="s">
        <v>73</v>
      </c>
      <c r="M5794" s="7">
        <v>0</v>
      </c>
      <c r="N5794" s="7">
        <v>0</v>
      </c>
      <c r="O5794" s="7">
        <v>0</v>
      </c>
      <c r="P5794" s="7">
        <v>0</v>
      </c>
    </row>
    <row r="5795" spans="1:16" x14ac:dyDescent="0.25">
      <c r="A5795" s="5" t="s">
        <v>5771</v>
      </c>
      <c r="B5795" s="6">
        <v>46219</v>
      </c>
      <c r="C5795" s="5" t="s">
        <v>113</v>
      </c>
      <c r="D5795" s="5" t="s">
        <v>18</v>
      </c>
      <c r="E5795" s="5" t="s">
        <v>19</v>
      </c>
      <c r="F5795" s="6">
        <v>46220</v>
      </c>
      <c r="G5795" s="5">
        <v>2</v>
      </c>
      <c r="H5795" s="5" t="s">
        <v>5773</v>
      </c>
      <c r="I5795" s="5"/>
      <c r="J5795" s="5"/>
      <c r="K5795" s="5">
        <v>1</v>
      </c>
      <c r="L5795" s="5" t="s">
        <v>73</v>
      </c>
      <c r="M5795" s="7">
        <v>0</v>
      </c>
      <c r="N5795" s="7">
        <v>0</v>
      </c>
      <c r="O5795" s="7">
        <v>0</v>
      </c>
      <c r="P5795" s="7">
        <v>0</v>
      </c>
    </row>
    <row r="5796" spans="1:16" x14ac:dyDescent="0.25">
      <c r="A5796" s="5" t="s">
        <v>5771</v>
      </c>
      <c r="B5796" s="6">
        <v>46219</v>
      </c>
      <c r="C5796" s="5" t="s">
        <v>113</v>
      </c>
      <c r="D5796" s="5" t="s">
        <v>18</v>
      </c>
      <c r="E5796" s="5" t="s">
        <v>19</v>
      </c>
      <c r="F5796" s="6">
        <v>46220</v>
      </c>
      <c r="G5796" s="5">
        <v>3</v>
      </c>
      <c r="H5796" s="5" t="s">
        <v>5768</v>
      </c>
      <c r="I5796" s="5"/>
      <c r="J5796" s="5"/>
      <c r="K5796" s="5">
        <v>3</v>
      </c>
      <c r="L5796" s="5" t="s">
        <v>73</v>
      </c>
      <c r="M5796" s="7">
        <v>0</v>
      </c>
      <c r="N5796" s="7">
        <v>0</v>
      </c>
      <c r="O5796" s="7">
        <v>0</v>
      </c>
      <c r="P5796" s="7">
        <v>0</v>
      </c>
    </row>
    <row r="5797" spans="1:16" x14ac:dyDescent="0.25">
      <c r="A5797" s="5" t="s">
        <v>5774</v>
      </c>
      <c r="B5797" s="6">
        <v>46220</v>
      </c>
      <c r="C5797" s="5" t="s">
        <v>17</v>
      </c>
      <c r="D5797" s="5" t="s">
        <v>18</v>
      </c>
      <c r="E5797" s="5" t="s">
        <v>19</v>
      </c>
      <c r="F5797" s="6">
        <v>46224</v>
      </c>
      <c r="G5797" s="5">
        <v>1</v>
      </c>
      <c r="H5797" s="5" t="s">
        <v>5775</v>
      </c>
      <c r="I5797" s="5"/>
      <c r="J5797" s="5"/>
      <c r="K5797" s="5">
        <v>4.9509999999999996</v>
      </c>
      <c r="L5797" s="5" t="s">
        <v>23</v>
      </c>
      <c r="M5797" s="7">
        <v>0</v>
      </c>
      <c r="N5797" s="7">
        <v>0</v>
      </c>
      <c r="O5797" s="7">
        <v>0</v>
      </c>
      <c r="P5797" s="7">
        <v>0</v>
      </c>
    </row>
    <row r="5798" spans="1:16" x14ac:dyDescent="0.25">
      <c r="A5798" s="5" t="s">
        <v>5774</v>
      </c>
      <c r="B5798" s="6">
        <v>46220</v>
      </c>
      <c r="C5798" s="5" t="s">
        <v>17</v>
      </c>
      <c r="D5798" s="5" t="s">
        <v>18</v>
      </c>
      <c r="E5798" s="5" t="s">
        <v>19</v>
      </c>
      <c r="F5798" s="6">
        <v>46224</v>
      </c>
      <c r="G5798" s="5">
        <v>2</v>
      </c>
      <c r="H5798" s="5" t="s">
        <v>5776</v>
      </c>
      <c r="I5798" s="5"/>
      <c r="J5798" s="5"/>
      <c r="K5798" s="5">
        <v>1.7000000000000001E-2</v>
      </c>
      <c r="L5798" s="5" t="s">
        <v>23</v>
      </c>
      <c r="M5798" s="7">
        <v>0</v>
      </c>
      <c r="N5798" s="7">
        <v>0</v>
      </c>
      <c r="O5798" s="7">
        <v>0</v>
      </c>
      <c r="P5798" s="7">
        <v>0</v>
      </c>
    </row>
    <row r="5799" spans="1:16" x14ac:dyDescent="0.25">
      <c r="A5799" s="5" t="s">
        <v>5774</v>
      </c>
      <c r="B5799" s="6">
        <v>46220</v>
      </c>
      <c r="C5799" s="5" t="s">
        <v>17</v>
      </c>
      <c r="D5799" s="5" t="s">
        <v>18</v>
      </c>
      <c r="E5799" s="5" t="s">
        <v>19</v>
      </c>
      <c r="F5799" s="6">
        <v>46224</v>
      </c>
      <c r="G5799" s="5">
        <v>3</v>
      </c>
      <c r="H5799" s="5" t="s">
        <v>5777</v>
      </c>
      <c r="I5799" s="5"/>
      <c r="J5799" s="5"/>
      <c r="K5799" s="5">
        <v>2.2989999999999999</v>
      </c>
      <c r="L5799" s="5" t="s">
        <v>23</v>
      </c>
      <c r="M5799" s="7">
        <v>0</v>
      </c>
      <c r="N5799" s="7">
        <v>0</v>
      </c>
      <c r="O5799" s="7">
        <v>0</v>
      </c>
      <c r="P5799" s="7">
        <v>0</v>
      </c>
    </row>
    <row r="5800" spans="1:16" x14ac:dyDescent="0.25">
      <c r="A5800" s="5" t="s">
        <v>5774</v>
      </c>
      <c r="B5800" s="6">
        <v>46220</v>
      </c>
      <c r="C5800" s="5" t="s">
        <v>17</v>
      </c>
      <c r="D5800" s="5" t="s">
        <v>18</v>
      </c>
      <c r="E5800" s="5" t="s">
        <v>19</v>
      </c>
      <c r="F5800" s="6">
        <v>46224</v>
      </c>
      <c r="G5800" s="5">
        <v>4</v>
      </c>
      <c r="H5800" s="5" t="s">
        <v>5778</v>
      </c>
      <c r="I5800" s="5"/>
      <c r="J5800" s="5"/>
      <c r="K5800" s="5">
        <v>0.12</v>
      </c>
      <c r="L5800" s="5" t="s">
        <v>23</v>
      </c>
      <c r="M5800" s="7">
        <v>0</v>
      </c>
      <c r="N5800" s="7">
        <v>0</v>
      </c>
      <c r="O5800" s="7">
        <v>0</v>
      </c>
      <c r="P5800" s="7">
        <v>0</v>
      </c>
    </row>
    <row r="5801" spans="1:16" x14ac:dyDescent="0.25">
      <c r="A5801" s="5" t="s">
        <v>5774</v>
      </c>
      <c r="B5801" s="6">
        <v>46220</v>
      </c>
      <c r="C5801" s="5" t="s">
        <v>17</v>
      </c>
      <c r="D5801" s="5" t="s">
        <v>18</v>
      </c>
      <c r="E5801" s="5" t="s">
        <v>19</v>
      </c>
      <c r="F5801" s="6">
        <v>46224</v>
      </c>
      <c r="G5801" s="5">
        <v>5</v>
      </c>
      <c r="H5801" s="5" t="s">
        <v>5779</v>
      </c>
      <c r="I5801" s="5"/>
      <c r="J5801" s="5"/>
      <c r="K5801" s="5">
        <v>1.698</v>
      </c>
      <c r="L5801" s="5" t="s">
        <v>23</v>
      </c>
      <c r="M5801" s="7">
        <v>0</v>
      </c>
      <c r="N5801" s="7">
        <v>0</v>
      </c>
      <c r="O5801" s="7">
        <v>0</v>
      </c>
      <c r="P5801" s="7">
        <v>0</v>
      </c>
    </row>
    <row r="5802" spans="1:16" x14ac:dyDescent="0.25">
      <c r="A5802" s="5" t="s">
        <v>5774</v>
      </c>
      <c r="B5802" s="6">
        <v>46220</v>
      </c>
      <c r="C5802" s="5" t="s">
        <v>17</v>
      </c>
      <c r="D5802" s="5" t="s">
        <v>18</v>
      </c>
      <c r="E5802" s="5" t="s">
        <v>19</v>
      </c>
      <c r="F5802" s="6">
        <v>46224</v>
      </c>
      <c r="G5802" s="5">
        <v>6</v>
      </c>
      <c r="H5802" s="5" t="s">
        <v>5780</v>
      </c>
      <c r="I5802" s="5"/>
      <c r="J5802" s="5"/>
      <c r="K5802" s="5">
        <v>0.64600000000000002</v>
      </c>
      <c r="L5802" s="5" t="s">
        <v>23</v>
      </c>
      <c r="M5802" s="7">
        <v>0</v>
      </c>
      <c r="N5802" s="7">
        <v>0</v>
      </c>
      <c r="O5802" s="7">
        <v>0</v>
      </c>
      <c r="P5802" s="7">
        <v>0</v>
      </c>
    </row>
    <row r="5803" spans="1:16" x14ac:dyDescent="0.25">
      <c r="A5803" s="5" t="s">
        <v>5774</v>
      </c>
      <c r="B5803" s="6">
        <v>46220</v>
      </c>
      <c r="C5803" s="5" t="s">
        <v>17</v>
      </c>
      <c r="D5803" s="5" t="s">
        <v>18</v>
      </c>
      <c r="E5803" s="5" t="s">
        <v>19</v>
      </c>
      <c r="F5803" s="6">
        <v>46224</v>
      </c>
      <c r="G5803" s="5">
        <v>7</v>
      </c>
      <c r="H5803" s="5" t="s">
        <v>5781</v>
      </c>
      <c r="I5803" s="5"/>
      <c r="J5803" s="5"/>
      <c r="K5803" s="5">
        <v>0.03</v>
      </c>
      <c r="L5803" s="5" t="s">
        <v>23</v>
      </c>
      <c r="M5803" s="7">
        <v>0</v>
      </c>
      <c r="N5803" s="7">
        <v>0</v>
      </c>
      <c r="O5803" s="7">
        <v>0</v>
      </c>
      <c r="P5803" s="7">
        <v>0</v>
      </c>
    </row>
    <row r="5804" spans="1:16" x14ac:dyDescent="0.25">
      <c r="A5804" s="5" t="s">
        <v>5774</v>
      </c>
      <c r="B5804" s="6">
        <v>46220</v>
      </c>
      <c r="C5804" s="5" t="s">
        <v>17</v>
      </c>
      <c r="D5804" s="5" t="s">
        <v>18</v>
      </c>
      <c r="E5804" s="5" t="s">
        <v>19</v>
      </c>
      <c r="F5804" s="6">
        <v>46224</v>
      </c>
      <c r="G5804" s="5">
        <v>8</v>
      </c>
      <c r="H5804" s="5" t="s">
        <v>1385</v>
      </c>
      <c r="I5804" s="5"/>
      <c r="J5804" s="5"/>
      <c r="K5804" s="5">
        <v>5.07</v>
      </c>
      <c r="L5804" s="5" t="s">
        <v>23</v>
      </c>
      <c r="M5804" s="7">
        <v>0</v>
      </c>
      <c r="N5804" s="7">
        <v>0</v>
      </c>
      <c r="O5804" s="7">
        <v>0</v>
      </c>
      <c r="P5804" s="7">
        <v>0</v>
      </c>
    </row>
    <row r="5805" spans="1:16" x14ac:dyDescent="0.25">
      <c r="A5805" s="5" t="s">
        <v>5774</v>
      </c>
      <c r="B5805" s="6">
        <v>46220</v>
      </c>
      <c r="C5805" s="5" t="s">
        <v>17</v>
      </c>
      <c r="D5805" s="5" t="s">
        <v>18</v>
      </c>
      <c r="E5805" s="5" t="s">
        <v>19</v>
      </c>
      <c r="F5805" s="6">
        <v>46224</v>
      </c>
      <c r="G5805" s="5">
        <v>9</v>
      </c>
      <c r="H5805" s="5" t="s">
        <v>1382</v>
      </c>
      <c r="I5805" s="5"/>
      <c r="J5805" s="5"/>
      <c r="K5805" s="5">
        <v>6.63</v>
      </c>
      <c r="L5805" s="5" t="s">
        <v>23</v>
      </c>
      <c r="M5805" s="7">
        <v>0</v>
      </c>
      <c r="N5805" s="7">
        <v>0</v>
      </c>
      <c r="O5805" s="7">
        <v>0</v>
      </c>
      <c r="P5805" s="7">
        <v>0</v>
      </c>
    </row>
    <row r="5806" spans="1:16" x14ac:dyDescent="0.25">
      <c r="A5806" s="5" t="s">
        <v>5774</v>
      </c>
      <c r="B5806" s="6">
        <v>46220</v>
      </c>
      <c r="C5806" s="5" t="s">
        <v>17</v>
      </c>
      <c r="D5806" s="5" t="s">
        <v>18</v>
      </c>
      <c r="E5806" s="5" t="s">
        <v>19</v>
      </c>
      <c r="F5806" s="6">
        <v>46224</v>
      </c>
      <c r="G5806" s="5">
        <v>10</v>
      </c>
      <c r="H5806" s="5" t="s">
        <v>5782</v>
      </c>
      <c r="I5806" s="5"/>
      <c r="J5806" s="5"/>
      <c r="K5806" s="5">
        <v>4.3999999999999997E-2</v>
      </c>
      <c r="L5806" s="5" t="s">
        <v>23</v>
      </c>
      <c r="M5806" s="7">
        <v>0</v>
      </c>
      <c r="N5806" s="7">
        <v>0</v>
      </c>
      <c r="O5806" s="7">
        <v>0</v>
      </c>
      <c r="P5806" s="7">
        <v>0</v>
      </c>
    </row>
    <row r="5807" spans="1:16" x14ac:dyDescent="0.25">
      <c r="A5807" s="5" t="s">
        <v>5774</v>
      </c>
      <c r="B5807" s="6">
        <v>46220</v>
      </c>
      <c r="C5807" s="5" t="s">
        <v>17</v>
      </c>
      <c r="D5807" s="5" t="s">
        <v>18</v>
      </c>
      <c r="E5807" s="5" t="s">
        <v>19</v>
      </c>
      <c r="F5807" s="6">
        <v>46224</v>
      </c>
      <c r="G5807" s="5">
        <v>11</v>
      </c>
      <c r="H5807" s="5" t="s">
        <v>1235</v>
      </c>
      <c r="I5807" s="5"/>
      <c r="J5807" s="5"/>
      <c r="K5807" s="5">
        <v>1.4999999999999999E-2</v>
      </c>
      <c r="L5807" s="5" t="s">
        <v>23</v>
      </c>
      <c r="M5807" s="7">
        <v>0</v>
      </c>
      <c r="N5807" s="7">
        <v>0</v>
      </c>
      <c r="O5807" s="7">
        <v>0</v>
      </c>
      <c r="P5807" s="7">
        <v>0</v>
      </c>
    </row>
    <row r="5808" spans="1:16" x14ac:dyDescent="0.25">
      <c r="A5808" s="5" t="s">
        <v>5774</v>
      </c>
      <c r="B5808" s="6">
        <v>46220</v>
      </c>
      <c r="C5808" s="5" t="s">
        <v>17</v>
      </c>
      <c r="D5808" s="5" t="s">
        <v>18</v>
      </c>
      <c r="E5808" s="5" t="s">
        <v>19</v>
      </c>
      <c r="F5808" s="6">
        <v>46224</v>
      </c>
      <c r="G5808" s="5">
        <v>12</v>
      </c>
      <c r="H5808" s="5" t="s">
        <v>5783</v>
      </c>
      <c r="I5808" s="5"/>
      <c r="J5808" s="5"/>
      <c r="K5808" s="5">
        <v>1.4999999999999999E-2</v>
      </c>
      <c r="L5808" s="5" t="s">
        <v>23</v>
      </c>
      <c r="M5808" s="7">
        <v>0</v>
      </c>
      <c r="N5808" s="7">
        <v>0</v>
      </c>
      <c r="O5808" s="7">
        <v>0</v>
      </c>
      <c r="P5808" s="7">
        <v>0</v>
      </c>
    </row>
    <row r="5809" spans="1:16" x14ac:dyDescent="0.25">
      <c r="A5809" s="5" t="s">
        <v>5774</v>
      </c>
      <c r="B5809" s="6">
        <v>46220</v>
      </c>
      <c r="C5809" s="5" t="s">
        <v>17</v>
      </c>
      <c r="D5809" s="5" t="s">
        <v>18</v>
      </c>
      <c r="E5809" s="5" t="s">
        <v>19</v>
      </c>
      <c r="F5809" s="6">
        <v>46224</v>
      </c>
      <c r="G5809" s="5">
        <v>13</v>
      </c>
      <c r="H5809" s="5" t="s">
        <v>5784</v>
      </c>
      <c r="I5809" s="5"/>
      <c r="J5809" s="5"/>
      <c r="K5809" s="5">
        <v>6.4000000000000001E-2</v>
      </c>
      <c r="L5809" s="5" t="s">
        <v>23</v>
      </c>
      <c r="M5809" s="7">
        <v>0</v>
      </c>
      <c r="N5809" s="7">
        <v>0</v>
      </c>
      <c r="O5809" s="7">
        <v>0</v>
      </c>
      <c r="P5809" s="7">
        <v>0</v>
      </c>
    </row>
    <row r="5810" spans="1:16" x14ac:dyDescent="0.25">
      <c r="A5810" s="5" t="s">
        <v>5774</v>
      </c>
      <c r="B5810" s="6">
        <v>46220</v>
      </c>
      <c r="C5810" s="5" t="s">
        <v>17</v>
      </c>
      <c r="D5810" s="5" t="s">
        <v>18</v>
      </c>
      <c r="E5810" s="5" t="s">
        <v>19</v>
      </c>
      <c r="F5810" s="6">
        <v>46224</v>
      </c>
      <c r="G5810" s="5">
        <v>14</v>
      </c>
      <c r="H5810" s="5" t="s">
        <v>5785</v>
      </c>
      <c r="I5810" s="5"/>
      <c r="J5810" s="5"/>
      <c r="K5810" s="5">
        <v>8.6999999999999994E-2</v>
      </c>
      <c r="L5810" s="5" t="s">
        <v>23</v>
      </c>
      <c r="M5810" s="7">
        <v>0</v>
      </c>
      <c r="N5810" s="7">
        <v>0</v>
      </c>
      <c r="O5810" s="7">
        <v>0</v>
      </c>
      <c r="P5810" s="7">
        <v>0</v>
      </c>
    </row>
    <row r="5811" spans="1:16" x14ac:dyDescent="0.25">
      <c r="A5811" s="5" t="s">
        <v>5774</v>
      </c>
      <c r="B5811" s="6">
        <v>46220</v>
      </c>
      <c r="C5811" s="5" t="s">
        <v>17</v>
      </c>
      <c r="D5811" s="5" t="s">
        <v>18</v>
      </c>
      <c r="E5811" s="5" t="s">
        <v>19</v>
      </c>
      <c r="F5811" s="6">
        <v>46224</v>
      </c>
      <c r="G5811" s="5">
        <v>15</v>
      </c>
      <c r="H5811" s="5" t="s">
        <v>5786</v>
      </c>
      <c r="I5811" s="5"/>
      <c r="J5811" s="5"/>
      <c r="K5811" s="5">
        <v>0.15</v>
      </c>
      <c r="L5811" s="5" t="s">
        <v>23</v>
      </c>
      <c r="M5811" s="7">
        <v>0</v>
      </c>
      <c r="N5811" s="7">
        <v>0</v>
      </c>
      <c r="O5811" s="7">
        <v>0</v>
      </c>
      <c r="P5811" s="7">
        <v>0</v>
      </c>
    </row>
    <row r="5812" spans="1:16" x14ac:dyDescent="0.25">
      <c r="A5812" s="5" t="s">
        <v>5774</v>
      </c>
      <c r="B5812" s="6">
        <v>46220</v>
      </c>
      <c r="C5812" s="5" t="s">
        <v>17</v>
      </c>
      <c r="D5812" s="5" t="s">
        <v>18</v>
      </c>
      <c r="E5812" s="5" t="s">
        <v>19</v>
      </c>
      <c r="F5812" s="6">
        <v>46224</v>
      </c>
      <c r="G5812" s="5">
        <v>16</v>
      </c>
      <c r="H5812" s="5" t="s">
        <v>5787</v>
      </c>
      <c r="I5812" s="5"/>
      <c r="J5812" s="5"/>
      <c r="K5812" s="5">
        <v>1.0549999999999999</v>
      </c>
      <c r="L5812" s="5" t="s">
        <v>23</v>
      </c>
      <c r="M5812" s="7">
        <v>0</v>
      </c>
      <c r="N5812" s="7">
        <v>0</v>
      </c>
      <c r="O5812" s="7">
        <v>0</v>
      </c>
      <c r="P5812" s="7">
        <v>0</v>
      </c>
    </row>
    <row r="5813" spans="1:16" x14ac:dyDescent="0.25">
      <c r="A5813" s="5" t="s">
        <v>5774</v>
      </c>
      <c r="B5813" s="6">
        <v>46220</v>
      </c>
      <c r="C5813" s="5" t="s">
        <v>17</v>
      </c>
      <c r="D5813" s="5" t="s">
        <v>18</v>
      </c>
      <c r="E5813" s="5" t="s">
        <v>19</v>
      </c>
      <c r="F5813" s="6">
        <v>46224</v>
      </c>
      <c r="G5813" s="5">
        <v>17</v>
      </c>
      <c r="H5813" s="5" t="s">
        <v>5788</v>
      </c>
      <c r="I5813" s="5"/>
      <c r="J5813" s="5"/>
      <c r="K5813" s="5">
        <v>9.1999999999999998E-2</v>
      </c>
      <c r="L5813" s="5" t="s">
        <v>23</v>
      </c>
      <c r="M5813" s="7">
        <v>0</v>
      </c>
      <c r="N5813" s="7">
        <v>0</v>
      </c>
      <c r="O5813" s="7">
        <v>0</v>
      </c>
      <c r="P5813" s="7">
        <v>0</v>
      </c>
    </row>
    <row r="5814" spans="1:16" x14ac:dyDescent="0.25">
      <c r="A5814" s="5" t="s">
        <v>5774</v>
      </c>
      <c r="B5814" s="6">
        <v>46220</v>
      </c>
      <c r="C5814" s="5" t="s">
        <v>17</v>
      </c>
      <c r="D5814" s="5" t="s">
        <v>18</v>
      </c>
      <c r="E5814" s="5" t="s">
        <v>19</v>
      </c>
      <c r="F5814" s="6">
        <v>46224</v>
      </c>
      <c r="G5814" s="5">
        <v>18</v>
      </c>
      <c r="H5814" s="5" t="s">
        <v>5789</v>
      </c>
      <c r="I5814" s="5"/>
      <c r="J5814" s="5"/>
      <c r="K5814" s="5">
        <v>2.4E-2</v>
      </c>
      <c r="L5814" s="5" t="s">
        <v>23</v>
      </c>
      <c r="M5814" s="7">
        <v>0</v>
      </c>
      <c r="N5814" s="7">
        <v>0</v>
      </c>
      <c r="O5814" s="7">
        <v>0</v>
      </c>
      <c r="P5814" s="7">
        <v>0</v>
      </c>
    </row>
    <row r="5815" spans="1:16" x14ac:dyDescent="0.25">
      <c r="A5815" s="5" t="s">
        <v>5774</v>
      </c>
      <c r="B5815" s="6">
        <v>46220</v>
      </c>
      <c r="C5815" s="5" t="s">
        <v>17</v>
      </c>
      <c r="D5815" s="5" t="s">
        <v>18</v>
      </c>
      <c r="E5815" s="5" t="s">
        <v>19</v>
      </c>
      <c r="F5815" s="6">
        <v>46224</v>
      </c>
      <c r="G5815" s="5">
        <v>19</v>
      </c>
      <c r="H5815" s="5" t="s">
        <v>5790</v>
      </c>
      <c r="I5815" s="5"/>
      <c r="J5815" s="5"/>
      <c r="K5815" s="5">
        <v>20.071000000000002</v>
      </c>
      <c r="L5815" s="5" t="s">
        <v>23</v>
      </c>
      <c r="M5815" s="7">
        <v>0</v>
      </c>
      <c r="N5815" s="7">
        <v>0</v>
      </c>
      <c r="O5815" s="7">
        <v>0</v>
      </c>
      <c r="P5815" s="7">
        <v>0</v>
      </c>
    </row>
    <row r="5816" spans="1:16" x14ac:dyDescent="0.25">
      <c r="A5816" s="5" t="s">
        <v>5774</v>
      </c>
      <c r="B5816" s="6">
        <v>46220</v>
      </c>
      <c r="C5816" s="5" t="s">
        <v>17</v>
      </c>
      <c r="D5816" s="5" t="s">
        <v>18</v>
      </c>
      <c r="E5816" s="5" t="s">
        <v>19</v>
      </c>
      <c r="F5816" s="6">
        <v>46224</v>
      </c>
      <c r="G5816" s="5">
        <v>20</v>
      </c>
      <c r="H5816" s="5" t="s">
        <v>5791</v>
      </c>
      <c r="I5816" s="5"/>
      <c r="J5816" s="5"/>
      <c r="K5816" s="5">
        <v>1.4E-2</v>
      </c>
      <c r="L5816" s="5" t="s">
        <v>23</v>
      </c>
      <c r="M5816" s="7">
        <v>0</v>
      </c>
      <c r="N5816" s="7">
        <v>0</v>
      </c>
      <c r="O5816" s="7">
        <v>0</v>
      </c>
      <c r="P5816" s="7">
        <v>0</v>
      </c>
    </row>
    <row r="5817" spans="1:16" x14ac:dyDescent="0.25">
      <c r="A5817" s="5" t="s">
        <v>5774</v>
      </c>
      <c r="B5817" s="6">
        <v>46220</v>
      </c>
      <c r="C5817" s="5" t="s">
        <v>17</v>
      </c>
      <c r="D5817" s="5" t="s">
        <v>18</v>
      </c>
      <c r="E5817" s="5" t="s">
        <v>19</v>
      </c>
      <c r="F5817" s="6">
        <v>46224</v>
      </c>
      <c r="G5817" s="5">
        <v>21</v>
      </c>
      <c r="H5817" s="5" t="s">
        <v>5792</v>
      </c>
      <c r="I5817" s="5"/>
      <c r="J5817" s="5"/>
      <c r="K5817" s="5">
        <v>0.48699999999999999</v>
      </c>
      <c r="L5817" s="5" t="s">
        <v>23</v>
      </c>
      <c r="M5817" s="7">
        <v>0</v>
      </c>
      <c r="N5817" s="7">
        <v>0</v>
      </c>
      <c r="O5817" s="7">
        <v>0</v>
      </c>
      <c r="P5817" s="7">
        <v>0</v>
      </c>
    </row>
    <row r="5818" spans="1:16" x14ac:dyDescent="0.25">
      <c r="A5818" s="5" t="s">
        <v>5793</v>
      </c>
      <c r="B5818" s="6">
        <v>46220</v>
      </c>
      <c r="C5818" s="5" t="s">
        <v>905</v>
      </c>
      <c r="D5818" s="5" t="s">
        <v>18</v>
      </c>
      <c r="E5818" s="5" t="s">
        <v>19</v>
      </c>
      <c r="F5818" s="6">
        <v>46223</v>
      </c>
      <c r="G5818" s="5">
        <v>1</v>
      </c>
      <c r="H5818" s="5" t="s">
        <v>5794</v>
      </c>
      <c r="I5818" s="5"/>
      <c r="J5818" s="5"/>
      <c r="K5818" s="5">
        <v>1</v>
      </c>
      <c r="L5818" s="5" t="s">
        <v>38</v>
      </c>
      <c r="M5818" s="7">
        <v>0</v>
      </c>
      <c r="N5818" s="7">
        <v>0</v>
      </c>
      <c r="O5818" s="7">
        <v>0</v>
      </c>
      <c r="P5818" s="7">
        <v>0</v>
      </c>
    </row>
    <row r="5819" spans="1:16" x14ac:dyDescent="0.25">
      <c r="A5819" s="5" t="s">
        <v>5793</v>
      </c>
      <c r="B5819" s="6">
        <v>46220</v>
      </c>
      <c r="C5819" s="5" t="s">
        <v>905</v>
      </c>
      <c r="D5819" s="5" t="s">
        <v>18</v>
      </c>
      <c r="E5819" s="5" t="s">
        <v>19</v>
      </c>
      <c r="F5819" s="6">
        <v>46223</v>
      </c>
      <c r="G5819" s="5">
        <v>2</v>
      </c>
      <c r="H5819" s="5" t="s">
        <v>5795</v>
      </c>
      <c r="I5819" s="5"/>
      <c r="J5819" s="5"/>
      <c r="K5819" s="5">
        <v>11</v>
      </c>
      <c r="L5819" s="5" t="s">
        <v>38</v>
      </c>
      <c r="M5819" s="7">
        <v>0</v>
      </c>
      <c r="N5819" s="7">
        <v>0</v>
      </c>
      <c r="O5819" s="7">
        <v>0</v>
      </c>
      <c r="P5819" s="7">
        <v>0</v>
      </c>
    </row>
    <row r="5820" spans="1:16" x14ac:dyDescent="0.25">
      <c r="A5820" s="5" t="s">
        <v>5793</v>
      </c>
      <c r="B5820" s="6">
        <v>46220</v>
      </c>
      <c r="C5820" s="5" t="s">
        <v>905</v>
      </c>
      <c r="D5820" s="5" t="s">
        <v>18</v>
      </c>
      <c r="E5820" s="5" t="s">
        <v>19</v>
      </c>
      <c r="F5820" s="6">
        <v>46223</v>
      </c>
      <c r="G5820" s="5">
        <v>3</v>
      </c>
      <c r="H5820" s="5" t="s">
        <v>5796</v>
      </c>
      <c r="I5820" s="5" t="s">
        <v>5797</v>
      </c>
      <c r="J5820" s="5"/>
      <c r="K5820" s="5">
        <v>12</v>
      </c>
      <c r="L5820" s="5" t="s">
        <v>38</v>
      </c>
      <c r="M5820" s="7">
        <v>342.46</v>
      </c>
      <c r="N5820" s="7">
        <v>470.03</v>
      </c>
      <c r="O5820" s="7">
        <v>4109.5200000000004</v>
      </c>
      <c r="P5820" s="7">
        <v>5013.6099999999997</v>
      </c>
    </row>
    <row r="5821" spans="1:16" x14ac:dyDescent="0.25">
      <c r="A5821" s="5" t="s">
        <v>5793</v>
      </c>
      <c r="B5821" s="6">
        <v>46220</v>
      </c>
      <c r="C5821" s="5" t="s">
        <v>905</v>
      </c>
      <c r="D5821" s="5" t="s">
        <v>18</v>
      </c>
      <c r="E5821" s="5" t="s">
        <v>19</v>
      </c>
      <c r="F5821" s="6">
        <v>46223</v>
      </c>
      <c r="G5821" s="5">
        <v>4</v>
      </c>
      <c r="H5821" s="5" t="s">
        <v>5798</v>
      </c>
      <c r="I5821" s="5" t="s">
        <v>5799</v>
      </c>
      <c r="J5821" s="5"/>
      <c r="K5821" s="5">
        <v>1</v>
      </c>
      <c r="L5821" s="5" t="s">
        <v>38</v>
      </c>
      <c r="M5821" s="7">
        <v>2286.34</v>
      </c>
      <c r="N5821" s="7">
        <v>3138</v>
      </c>
      <c r="O5821" s="7">
        <v>2286.34</v>
      </c>
      <c r="P5821" s="7">
        <v>2789.33</v>
      </c>
    </row>
    <row r="5822" spans="1:16" x14ac:dyDescent="0.25">
      <c r="A5822" s="5" t="s">
        <v>5793</v>
      </c>
      <c r="B5822" s="6">
        <v>46220</v>
      </c>
      <c r="C5822" s="5" t="s">
        <v>905</v>
      </c>
      <c r="D5822" s="5" t="s">
        <v>18</v>
      </c>
      <c r="E5822" s="5" t="s">
        <v>19</v>
      </c>
      <c r="F5822" s="6">
        <v>46223</v>
      </c>
      <c r="G5822" s="5">
        <v>5</v>
      </c>
      <c r="H5822" s="5" t="s">
        <v>5800</v>
      </c>
      <c r="I5822" s="5" t="s">
        <v>5801</v>
      </c>
      <c r="J5822" s="5"/>
      <c r="K5822" s="5">
        <v>1</v>
      </c>
      <c r="L5822" s="5" t="s">
        <v>38</v>
      </c>
      <c r="M5822" s="7">
        <v>780.34</v>
      </c>
      <c r="N5822" s="7">
        <v>1071.01</v>
      </c>
      <c r="O5822" s="7">
        <v>780.34</v>
      </c>
      <c r="P5822" s="7">
        <v>952.01</v>
      </c>
    </row>
    <row r="5823" spans="1:16" x14ac:dyDescent="0.25">
      <c r="A5823" s="5" t="s">
        <v>5793</v>
      </c>
      <c r="B5823" s="6">
        <v>46220</v>
      </c>
      <c r="C5823" s="5" t="s">
        <v>905</v>
      </c>
      <c r="D5823" s="5" t="s">
        <v>18</v>
      </c>
      <c r="E5823" s="5" t="s">
        <v>19</v>
      </c>
      <c r="F5823" s="6">
        <v>46223</v>
      </c>
      <c r="G5823" s="5">
        <v>6</v>
      </c>
      <c r="H5823" s="5" t="s">
        <v>5802</v>
      </c>
      <c r="I5823" s="5"/>
      <c r="J5823" s="5"/>
      <c r="K5823" s="5">
        <v>14</v>
      </c>
      <c r="L5823" s="5" t="s">
        <v>38</v>
      </c>
      <c r="M5823" s="7">
        <v>207.55</v>
      </c>
      <c r="N5823" s="7">
        <v>284.87</v>
      </c>
      <c r="O5823" s="7">
        <v>2905.7</v>
      </c>
      <c r="P5823" s="7">
        <v>3544.95</v>
      </c>
    </row>
    <row r="5824" spans="1:16" x14ac:dyDescent="0.25">
      <c r="A5824" s="5" t="s">
        <v>5793</v>
      </c>
      <c r="B5824" s="6">
        <v>46220</v>
      </c>
      <c r="C5824" s="5" t="s">
        <v>905</v>
      </c>
      <c r="D5824" s="5" t="s">
        <v>18</v>
      </c>
      <c r="E5824" s="5" t="s">
        <v>19</v>
      </c>
      <c r="F5824" s="6">
        <v>46223</v>
      </c>
      <c r="G5824" s="5">
        <v>7</v>
      </c>
      <c r="H5824" s="5" t="s">
        <v>5803</v>
      </c>
      <c r="I5824" s="5"/>
      <c r="J5824" s="5"/>
      <c r="K5824" s="5">
        <v>88.7</v>
      </c>
      <c r="L5824" s="5" t="s">
        <v>21</v>
      </c>
      <c r="M5824" s="7">
        <v>0</v>
      </c>
      <c r="N5824" s="7">
        <v>0</v>
      </c>
      <c r="O5824" s="7">
        <v>0</v>
      </c>
      <c r="P5824" s="7">
        <v>0</v>
      </c>
    </row>
    <row r="5825" spans="1:16" x14ac:dyDescent="0.25">
      <c r="A5825" s="5" t="s">
        <v>5793</v>
      </c>
      <c r="B5825" s="6">
        <v>46220</v>
      </c>
      <c r="C5825" s="5" t="s">
        <v>905</v>
      </c>
      <c r="D5825" s="5" t="s">
        <v>18</v>
      </c>
      <c r="E5825" s="5" t="s">
        <v>19</v>
      </c>
      <c r="F5825" s="6">
        <v>46223</v>
      </c>
      <c r="G5825" s="5">
        <v>8</v>
      </c>
      <c r="H5825" s="5" t="s">
        <v>5804</v>
      </c>
      <c r="I5825" s="5" t="s">
        <v>5805</v>
      </c>
      <c r="J5825" s="5"/>
      <c r="K5825" s="5">
        <v>205</v>
      </c>
      <c r="L5825" s="5" t="s">
        <v>21</v>
      </c>
      <c r="M5825" s="7">
        <v>2355.41</v>
      </c>
      <c r="N5825" s="7">
        <v>3232.79</v>
      </c>
      <c r="O5825" s="7">
        <v>482859.05</v>
      </c>
      <c r="P5825" s="7">
        <v>589088.04</v>
      </c>
    </row>
    <row r="5826" spans="1:16" x14ac:dyDescent="0.25">
      <c r="A5826" s="5" t="s">
        <v>5793</v>
      </c>
      <c r="B5826" s="6">
        <v>46220</v>
      </c>
      <c r="C5826" s="5" t="s">
        <v>905</v>
      </c>
      <c r="D5826" s="5" t="s">
        <v>18</v>
      </c>
      <c r="E5826" s="5" t="s">
        <v>19</v>
      </c>
      <c r="F5826" s="6">
        <v>46223</v>
      </c>
      <c r="G5826" s="5">
        <v>9</v>
      </c>
      <c r="H5826" s="5" t="s">
        <v>5806</v>
      </c>
      <c r="I5826" s="5"/>
      <c r="J5826" s="5"/>
      <c r="K5826" s="5">
        <v>56</v>
      </c>
      <c r="L5826" s="5" t="s">
        <v>38</v>
      </c>
      <c r="M5826" s="7">
        <v>240.91</v>
      </c>
      <c r="N5826" s="7">
        <v>330.66</v>
      </c>
      <c r="O5826" s="7">
        <v>13490.96</v>
      </c>
      <c r="P5826" s="7">
        <v>16458.97</v>
      </c>
    </row>
    <row r="5827" spans="1:16" x14ac:dyDescent="0.25">
      <c r="A5827" s="5" t="s">
        <v>5793</v>
      </c>
      <c r="B5827" s="6">
        <v>46220</v>
      </c>
      <c r="C5827" s="5" t="s">
        <v>905</v>
      </c>
      <c r="D5827" s="5" t="s">
        <v>18</v>
      </c>
      <c r="E5827" s="5" t="s">
        <v>19</v>
      </c>
      <c r="F5827" s="6">
        <v>46223</v>
      </c>
      <c r="G5827" s="5">
        <v>10</v>
      </c>
      <c r="H5827" s="5" t="s">
        <v>5807</v>
      </c>
      <c r="I5827" s="5" t="s">
        <v>5808</v>
      </c>
      <c r="J5827" s="5"/>
      <c r="K5827" s="5">
        <v>1</v>
      </c>
      <c r="L5827" s="5" t="s">
        <v>38</v>
      </c>
      <c r="M5827" s="7">
        <v>1745.58</v>
      </c>
      <c r="N5827" s="7">
        <v>2395.81</v>
      </c>
      <c r="O5827" s="7">
        <v>1745.58</v>
      </c>
      <c r="P5827" s="7">
        <v>2129.61</v>
      </c>
    </row>
    <row r="5828" spans="1:16" x14ac:dyDescent="0.25">
      <c r="A5828" s="5" t="s">
        <v>5793</v>
      </c>
      <c r="B5828" s="6">
        <v>46220</v>
      </c>
      <c r="C5828" s="5" t="s">
        <v>905</v>
      </c>
      <c r="D5828" s="5" t="s">
        <v>18</v>
      </c>
      <c r="E5828" s="5" t="s">
        <v>19</v>
      </c>
      <c r="F5828" s="6">
        <v>46223</v>
      </c>
      <c r="G5828" s="5">
        <v>11</v>
      </c>
      <c r="H5828" s="5" t="s">
        <v>5809</v>
      </c>
      <c r="I5828" s="5" t="s">
        <v>5810</v>
      </c>
      <c r="J5828" s="5"/>
      <c r="K5828" s="5">
        <v>1</v>
      </c>
      <c r="L5828" s="5" t="s">
        <v>38</v>
      </c>
      <c r="M5828" s="7">
        <v>24779.200000000001</v>
      </c>
      <c r="N5828" s="7">
        <v>34009.449999999997</v>
      </c>
      <c r="O5828" s="7">
        <v>24779.200000000001</v>
      </c>
      <c r="P5828" s="7">
        <v>30230.62</v>
      </c>
    </row>
    <row r="5829" spans="1:16" x14ac:dyDescent="0.25">
      <c r="A5829" s="5" t="s">
        <v>5793</v>
      </c>
      <c r="B5829" s="6">
        <v>46220</v>
      </c>
      <c r="C5829" s="5" t="s">
        <v>905</v>
      </c>
      <c r="D5829" s="5" t="s">
        <v>18</v>
      </c>
      <c r="E5829" s="5" t="s">
        <v>19</v>
      </c>
      <c r="F5829" s="6">
        <v>46223</v>
      </c>
      <c r="G5829" s="5">
        <v>12</v>
      </c>
      <c r="H5829" s="5" t="s">
        <v>5811</v>
      </c>
      <c r="I5829" s="5" t="s">
        <v>5812</v>
      </c>
      <c r="J5829" s="5"/>
      <c r="K5829" s="5">
        <v>4</v>
      </c>
      <c r="L5829" s="5" t="s">
        <v>38</v>
      </c>
      <c r="M5829" s="7">
        <v>4660.99</v>
      </c>
      <c r="N5829" s="7">
        <v>6397.22</v>
      </c>
      <c r="O5829" s="7">
        <v>18643.96</v>
      </c>
      <c r="P5829" s="7">
        <v>22745.63</v>
      </c>
    </row>
    <row r="5830" spans="1:16" x14ac:dyDescent="0.25">
      <c r="A5830" s="5" t="s">
        <v>5793</v>
      </c>
      <c r="B5830" s="6">
        <v>46220</v>
      </c>
      <c r="C5830" s="5" t="s">
        <v>905</v>
      </c>
      <c r="D5830" s="5" t="s">
        <v>18</v>
      </c>
      <c r="E5830" s="5" t="s">
        <v>19</v>
      </c>
      <c r="F5830" s="6">
        <v>46223</v>
      </c>
      <c r="G5830" s="5">
        <v>13</v>
      </c>
      <c r="H5830" s="5" t="s">
        <v>5813</v>
      </c>
      <c r="I5830" s="5" t="s">
        <v>5814</v>
      </c>
      <c r="J5830" s="5"/>
      <c r="K5830" s="5">
        <v>1</v>
      </c>
      <c r="L5830" s="5" t="s">
        <v>38</v>
      </c>
      <c r="M5830" s="7">
        <v>22368.400000000001</v>
      </c>
      <c r="N5830" s="7">
        <v>30700.63</v>
      </c>
      <c r="O5830" s="7">
        <v>22368.400000000001</v>
      </c>
      <c r="P5830" s="7">
        <v>27289.45</v>
      </c>
    </row>
    <row r="5831" spans="1:16" x14ac:dyDescent="0.25">
      <c r="A5831" s="5" t="s">
        <v>5793</v>
      </c>
      <c r="B5831" s="6">
        <v>46220</v>
      </c>
      <c r="C5831" s="5" t="s">
        <v>905</v>
      </c>
      <c r="D5831" s="5" t="s">
        <v>18</v>
      </c>
      <c r="E5831" s="5" t="s">
        <v>19</v>
      </c>
      <c r="F5831" s="6">
        <v>46223</v>
      </c>
      <c r="G5831" s="5">
        <v>14</v>
      </c>
      <c r="H5831" s="5" t="s">
        <v>5815</v>
      </c>
      <c r="I5831" s="5"/>
      <c r="J5831" s="5"/>
      <c r="K5831" s="5">
        <v>1</v>
      </c>
      <c r="L5831" s="5" t="s">
        <v>38</v>
      </c>
      <c r="M5831" s="7">
        <v>17294.939999999999</v>
      </c>
      <c r="N5831" s="7">
        <v>23737.31</v>
      </c>
      <c r="O5831" s="7">
        <v>17294.939999999999</v>
      </c>
      <c r="P5831" s="7">
        <v>21099.83</v>
      </c>
    </row>
    <row r="5832" spans="1:16" x14ac:dyDescent="0.25">
      <c r="A5832" s="5" t="s">
        <v>5793</v>
      </c>
      <c r="B5832" s="6">
        <v>46220</v>
      </c>
      <c r="C5832" s="5" t="s">
        <v>905</v>
      </c>
      <c r="D5832" s="5" t="s">
        <v>18</v>
      </c>
      <c r="E5832" s="5" t="s">
        <v>19</v>
      </c>
      <c r="F5832" s="6">
        <v>46223</v>
      </c>
      <c r="G5832" s="5">
        <v>15</v>
      </c>
      <c r="H5832" s="5" t="s">
        <v>5816</v>
      </c>
      <c r="I5832" s="5"/>
      <c r="J5832" s="5"/>
      <c r="K5832" s="5">
        <v>1</v>
      </c>
      <c r="L5832" s="5" t="s">
        <v>38</v>
      </c>
      <c r="M5832" s="7">
        <v>10668.03</v>
      </c>
      <c r="N5832" s="7">
        <v>14641.88</v>
      </c>
      <c r="O5832" s="7">
        <v>10668.03</v>
      </c>
      <c r="P5832" s="7">
        <v>13015</v>
      </c>
    </row>
    <row r="5833" spans="1:16" x14ac:dyDescent="0.25">
      <c r="A5833" s="5" t="s">
        <v>5793</v>
      </c>
      <c r="B5833" s="6">
        <v>46220</v>
      </c>
      <c r="C5833" s="5" t="s">
        <v>905</v>
      </c>
      <c r="D5833" s="5" t="s">
        <v>18</v>
      </c>
      <c r="E5833" s="5" t="s">
        <v>19</v>
      </c>
      <c r="F5833" s="6">
        <v>46223</v>
      </c>
      <c r="G5833" s="5">
        <v>16</v>
      </c>
      <c r="H5833" s="5" t="s">
        <v>5817</v>
      </c>
      <c r="I5833" s="5" t="s">
        <v>5818</v>
      </c>
      <c r="J5833" s="5"/>
      <c r="K5833" s="5">
        <v>18</v>
      </c>
      <c r="L5833" s="5" t="s">
        <v>204</v>
      </c>
      <c r="M5833" s="7">
        <v>580.79999999999995</v>
      </c>
      <c r="N5833" s="7">
        <v>797.15</v>
      </c>
      <c r="O5833" s="7">
        <v>10454.4</v>
      </c>
      <c r="P5833" s="7">
        <v>12754.37</v>
      </c>
    </row>
    <row r="5834" spans="1:16" x14ac:dyDescent="0.25">
      <c r="A5834" s="5" t="s">
        <v>5793</v>
      </c>
      <c r="B5834" s="6">
        <v>46220</v>
      </c>
      <c r="C5834" s="5" t="s">
        <v>905</v>
      </c>
      <c r="D5834" s="5" t="s">
        <v>18</v>
      </c>
      <c r="E5834" s="5" t="s">
        <v>19</v>
      </c>
      <c r="F5834" s="6">
        <v>46223</v>
      </c>
      <c r="G5834" s="5">
        <v>17</v>
      </c>
      <c r="H5834" s="5" t="s">
        <v>5819</v>
      </c>
      <c r="I5834" s="5"/>
      <c r="J5834" s="5"/>
      <c r="K5834" s="5">
        <v>1</v>
      </c>
      <c r="L5834" s="5" t="s">
        <v>38</v>
      </c>
      <c r="M5834" s="7">
        <v>25706.61</v>
      </c>
      <c r="N5834" s="7">
        <v>35282.31</v>
      </c>
      <c r="O5834" s="7">
        <v>25706.61</v>
      </c>
      <c r="P5834" s="7">
        <v>31362.06</v>
      </c>
    </row>
    <row r="5835" spans="1:16" x14ac:dyDescent="0.25">
      <c r="A5835" s="5" t="s">
        <v>5793</v>
      </c>
      <c r="B5835" s="6">
        <v>46220</v>
      </c>
      <c r="C5835" s="5" t="s">
        <v>905</v>
      </c>
      <c r="D5835" s="5" t="s">
        <v>18</v>
      </c>
      <c r="E5835" s="5" t="s">
        <v>19</v>
      </c>
      <c r="F5835" s="6">
        <v>46223</v>
      </c>
      <c r="G5835" s="5">
        <v>18</v>
      </c>
      <c r="H5835" s="5" t="s">
        <v>5820</v>
      </c>
      <c r="I5835" s="5"/>
      <c r="J5835" s="5"/>
      <c r="K5835" s="5">
        <v>1</v>
      </c>
      <c r="L5835" s="5" t="s">
        <v>38</v>
      </c>
      <c r="M5835" s="7">
        <v>19638.14</v>
      </c>
      <c r="N5835" s="7">
        <v>26953.35</v>
      </c>
      <c r="O5835" s="7">
        <v>19638.14</v>
      </c>
      <c r="P5835" s="7">
        <v>23958.53</v>
      </c>
    </row>
    <row r="5836" spans="1:16" x14ac:dyDescent="0.25">
      <c r="A5836" s="5" t="s">
        <v>5793</v>
      </c>
      <c r="B5836" s="6">
        <v>46220</v>
      </c>
      <c r="C5836" s="5" t="s">
        <v>905</v>
      </c>
      <c r="D5836" s="5" t="s">
        <v>18</v>
      </c>
      <c r="E5836" s="5" t="s">
        <v>19</v>
      </c>
      <c r="F5836" s="6">
        <v>46223</v>
      </c>
      <c r="G5836" s="5">
        <v>19</v>
      </c>
      <c r="H5836" s="5" t="s">
        <v>5821</v>
      </c>
      <c r="I5836" s="5"/>
      <c r="J5836" s="5"/>
      <c r="K5836" s="5">
        <v>29</v>
      </c>
      <c r="L5836" s="5" t="s">
        <v>38</v>
      </c>
      <c r="M5836" s="7">
        <v>0</v>
      </c>
      <c r="N5836" s="7">
        <v>0</v>
      </c>
      <c r="O5836" s="7">
        <v>0</v>
      </c>
      <c r="P5836" s="7">
        <v>0</v>
      </c>
    </row>
    <row r="5837" spans="1:16" x14ac:dyDescent="0.25">
      <c r="A5837" s="5" t="s">
        <v>5793</v>
      </c>
      <c r="B5837" s="6">
        <v>46220</v>
      </c>
      <c r="C5837" s="5" t="s">
        <v>905</v>
      </c>
      <c r="D5837" s="5" t="s">
        <v>18</v>
      </c>
      <c r="E5837" s="5" t="s">
        <v>19</v>
      </c>
      <c r="F5837" s="6">
        <v>46223</v>
      </c>
      <c r="G5837" s="5">
        <v>20</v>
      </c>
      <c r="H5837" s="5" t="s">
        <v>5822</v>
      </c>
      <c r="I5837" s="5"/>
      <c r="J5837" s="5"/>
      <c r="K5837" s="5">
        <v>6</v>
      </c>
      <c r="L5837" s="5" t="s">
        <v>38</v>
      </c>
      <c r="M5837" s="7">
        <v>0</v>
      </c>
      <c r="N5837" s="7">
        <v>0</v>
      </c>
      <c r="O5837" s="7">
        <v>0</v>
      </c>
      <c r="P5837" s="7">
        <v>0</v>
      </c>
    </row>
    <row r="5838" spans="1:16" x14ac:dyDescent="0.25">
      <c r="A5838" s="5" t="s">
        <v>5793</v>
      </c>
      <c r="B5838" s="6">
        <v>46220</v>
      </c>
      <c r="C5838" s="5" t="s">
        <v>905</v>
      </c>
      <c r="D5838" s="5" t="s">
        <v>18</v>
      </c>
      <c r="E5838" s="5" t="s">
        <v>19</v>
      </c>
      <c r="F5838" s="6">
        <v>46223</v>
      </c>
      <c r="G5838" s="5">
        <v>21</v>
      </c>
      <c r="H5838" s="5" t="s">
        <v>5823</v>
      </c>
      <c r="I5838" s="5" t="s">
        <v>5824</v>
      </c>
      <c r="J5838" s="5"/>
      <c r="K5838" s="5">
        <v>50</v>
      </c>
      <c r="L5838" s="5" t="s">
        <v>38</v>
      </c>
      <c r="M5838" s="7">
        <v>20.64</v>
      </c>
      <c r="N5838" s="7">
        <v>28.33</v>
      </c>
      <c r="O5838" s="7">
        <v>1032</v>
      </c>
      <c r="P5838" s="7">
        <v>1259.04</v>
      </c>
    </row>
    <row r="5839" spans="1:16" x14ac:dyDescent="0.25">
      <c r="A5839" s="5" t="s">
        <v>5793</v>
      </c>
      <c r="B5839" s="6">
        <v>46220</v>
      </c>
      <c r="C5839" s="5" t="s">
        <v>905</v>
      </c>
      <c r="D5839" s="5" t="s">
        <v>18</v>
      </c>
      <c r="E5839" s="5" t="s">
        <v>19</v>
      </c>
      <c r="F5839" s="6">
        <v>46223</v>
      </c>
      <c r="G5839" s="5">
        <v>22</v>
      </c>
      <c r="H5839" s="5" t="s">
        <v>5825</v>
      </c>
      <c r="I5839" s="5"/>
      <c r="J5839" s="5"/>
      <c r="K5839" s="5">
        <v>11</v>
      </c>
      <c r="L5839" s="5" t="s">
        <v>38</v>
      </c>
      <c r="M5839" s="7">
        <v>3806.91</v>
      </c>
      <c r="N5839" s="7">
        <v>5224.99</v>
      </c>
      <c r="O5839" s="7">
        <v>41876.01</v>
      </c>
      <c r="P5839" s="7">
        <v>51088.73</v>
      </c>
    </row>
    <row r="5840" spans="1:16" x14ac:dyDescent="0.25">
      <c r="A5840" s="5" t="s">
        <v>5793</v>
      </c>
      <c r="B5840" s="6">
        <v>46220</v>
      </c>
      <c r="C5840" s="5" t="s">
        <v>905</v>
      </c>
      <c r="D5840" s="5" t="s">
        <v>18</v>
      </c>
      <c r="E5840" s="5" t="s">
        <v>19</v>
      </c>
      <c r="F5840" s="6">
        <v>46223</v>
      </c>
      <c r="G5840" s="5">
        <v>23</v>
      </c>
      <c r="H5840" s="5" t="s">
        <v>5826</v>
      </c>
      <c r="I5840" s="5"/>
      <c r="J5840" s="5"/>
      <c r="K5840" s="5">
        <v>12</v>
      </c>
      <c r="L5840" s="5" t="s">
        <v>38</v>
      </c>
      <c r="M5840" s="7">
        <v>1889.9</v>
      </c>
      <c r="N5840" s="7">
        <v>2593.89</v>
      </c>
      <c r="O5840" s="7">
        <v>22678.799999999999</v>
      </c>
      <c r="P5840" s="7">
        <v>27668.14</v>
      </c>
    </row>
    <row r="5841" spans="1:16" x14ac:dyDescent="0.25">
      <c r="A5841" s="5" t="s">
        <v>5793</v>
      </c>
      <c r="B5841" s="6">
        <v>46220</v>
      </c>
      <c r="C5841" s="5" t="s">
        <v>905</v>
      </c>
      <c r="D5841" s="5" t="s">
        <v>18</v>
      </c>
      <c r="E5841" s="5" t="s">
        <v>19</v>
      </c>
      <c r="F5841" s="6">
        <v>46223</v>
      </c>
      <c r="G5841" s="5">
        <v>24</v>
      </c>
      <c r="H5841" s="5" t="s">
        <v>5827</v>
      </c>
      <c r="I5841" s="5" t="s">
        <v>5828</v>
      </c>
      <c r="J5841" s="5"/>
      <c r="K5841" s="5">
        <v>1</v>
      </c>
      <c r="L5841" s="5" t="s">
        <v>38</v>
      </c>
      <c r="M5841" s="7">
        <v>2995.06</v>
      </c>
      <c r="N5841" s="7">
        <v>4110.72</v>
      </c>
      <c r="O5841" s="7">
        <v>2995.06</v>
      </c>
      <c r="P5841" s="7">
        <v>3653.97</v>
      </c>
    </row>
    <row r="5842" spans="1:16" x14ac:dyDescent="0.25">
      <c r="A5842" s="5" t="s">
        <v>5793</v>
      </c>
      <c r="B5842" s="6">
        <v>46220</v>
      </c>
      <c r="C5842" s="5" t="s">
        <v>905</v>
      </c>
      <c r="D5842" s="5" t="s">
        <v>18</v>
      </c>
      <c r="E5842" s="5" t="s">
        <v>19</v>
      </c>
      <c r="F5842" s="6">
        <v>46223</v>
      </c>
      <c r="G5842" s="5">
        <v>25</v>
      </c>
      <c r="H5842" s="5" t="s">
        <v>5829</v>
      </c>
      <c r="I5842" s="5"/>
      <c r="J5842" s="5"/>
      <c r="K5842" s="5">
        <v>1</v>
      </c>
      <c r="L5842" s="5" t="s">
        <v>38</v>
      </c>
      <c r="M5842" s="7">
        <v>31753.919999999998</v>
      </c>
      <c r="N5842" s="7">
        <v>43582.26</v>
      </c>
      <c r="O5842" s="7">
        <v>31753.919999999998</v>
      </c>
      <c r="P5842" s="7">
        <v>38739.78</v>
      </c>
    </row>
    <row r="5843" spans="1:16" x14ac:dyDescent="0.25">
      <c r="A5843" s="5" t="s">
        <v>5793</v>
      </c>
      <c r="B5843" s="6">
        <v>46220</v>
      </c>
      <c r="C5843" s="5" t="s">
        <v>905</v>
      </c>
      <c r="D5843" s="5" t="s">
        <v>18</v>
      </c>
      <c r="E5843" s="5" t="s">
        <v>19</v>
      </c>
      <c r="F5843" s="6">
        <v>46223</v>
      </c>
      <c r="G5843" s="5">
        <v>26</v>
      </c>
      <c r="H5843" s="5" t="s">
        <v>5830</v>
      </c>
      <c r="I5843" s="5" t="s">
        <v>5831</v>
      </c>
      <c r="J5843" s="5"/>
      <c r="K5843" s="5">
        <v>4</v>
      </c>
      <c r="L5843" s="5" t="s">
        <v>38</v>
      </c>
      <c r="M5843" s="7">
        <v>889.18</v>
      </c>
      <c r="N5843" s="7">
        <v>1220.4000000000001</v>
      </c>
      <c r="O5843" s="7">
        <v>3556.72</v>
      </c>
      <c r="P5843" s="7">
        <v>4339.2</v>
      </c>
    </row>
    <row r="5844" spans="1:16" x14ac:dyDescent="0.25">
      <c r="A5844" s="5" t="s">
        <v>5793</v>
      </c>
      <c r="B5844" s="6">
        <v>46220</v>
      </c>
      <c r="C5844" s="5" t="s">
        <v>905</v>
      </c>
      <c r="D5844" s="5" t="s">
        <v>18</v>
      </c>
      <c r="E5844" s="5" t="s">
        <v>19</v>
      </c>
      <c r="F5844" s="6">
        <v>46223</v>
      </c>
      <c r="G5844" s="5">
        <v>27</v>
      </c>
      <c r="H5844" s="5" t="s">
        <v>5832</v>
      </c>
      <c r="I5844" s="5"/>
      <c r="J5844" s="5"/>
      <c r="K5844" s="5">
        <v>1</v>
      </c>
      <c r="L5844" s="5" t="s">
        <v>38</v>
      </c>
      <c r="M5844" s="7">
        <v>10024.93</v>
      </c>
      <c r="N5844" s="7">
        <v>13759.21</v>
      </c>
      <c r="O5844" s="7">
        <v>10024.93</v>
      </c>
      <c r="P5844" s="7">
        <v>12230.41</v>
      </c>
    </row>
    <row r="5845" spans="1:16" x14ac:dyDescent="0.25">
      <c r="A5845" s="5" t="s">
        <v>5793</v>
      </c>
      <c r="B5845" s="6">
        <v>46220</v>
      </c>
      <c r="C5845" s="5" t="s">
        <v>905</v>
      </c>
      <c r="D5845" s="5" t="s">
        <v>18</v>
      </c>
      <c r="E5845" s="5" t="s">
        <v>19</v>
      </c>
      <c r="F5845" s="6">
        <v>46223</v>
      </c>
      <c r="G5845" s="5">
        <v>28</v>
      </c>
      <c r="H5845" s="5" t="s">
        <v>5833</v>
      </c>
      <c r="I5845" s="5" t="s">
        <v>5834</v>
      </c>
      <c r="J5845" s="5"/>
      <c r="K5845" s="5">
        <v>1</v>
      </c>
      <c r="L5845" s="5" t="s">
        <v>38</v>
      </c>
      <c r="M5845" s="7">
        <v>1811.2</v>
      </c>
      <c r="N5845" s="7">
        <v>2485.87</v>
      </c>
      <c r="O5845" s="7">
        <v>1811.2</v>
      </c>
      <c r="P5845" s="7">
        <v>2209.66</v>
      </c>
    </row>
    <row r="5846" spans="1:16" x14ac:dyDescent="0.25">
      <c r="A5846" s="5" t="s">
        <v>5793</v>
      </c>
      <c r="B5846" s="6">
        <v>46220</v>
      </c>
      <c r="C5846" s="5" t="s">
        <v>905</v>
      </c>
      <c r="D5846" s="5" t="s">
        <v>18</v>
      </c>
      <c r="E5846" s="5" t="s">
        <v>19</v>
      </c>
      <c r="F5846" s="6">
        <v>46223</v>
      </c>
      <c r="G5846" s="5">
        <v>29</v>
      </c>
      <c r="H5846" s="5" t="s">
        <v>5835</v>
      </c>
      <c r="I5846" s="5"/>
      <c r="J5846" s="5"/>
      <c r="K5846" s="5">
        <v>2</v>
      </c>
      <c r="L5846" s="5" t="s">
        <v>38</v>
      </c>
      <c r="M5846" s="7">
        <v>1122.46</v>
      </c>
      <c r="N5846" s="7">
        <v>1540.58</v>
      </c>
      <c r="O5846" s="7">
        <v>2244.92</v>
      </c>
      <c r="P5846" s="7">
        <v>2738.8</v>
      </c>
    </row>
    <row r="5847" spans="1:16" x14ac:dyDescent="0.25">
      <c r="A5847" s="5" t="s">
        <v>5836</v>
      </c>
      <c r="B5847" s="6">
        <v>46220</v>
      </c>
      <c r="C5847" s="5" t="s">
        <v>905</v>
      </c>
      <c r="D5847" s="5" t="s">
        <v>18</v>
      </c>
      <c r="E5847" s="5" t="s">
        <v>19</v>
      </c>
      <c r="F5847" s="6">
        <v>46223</v>
      </c>
      <c r="G5847" s="5">
        <v>1</v>
      </c>
      <c r="H5847" s="5" t="s">
        <v>4908</v>
      </c>
      <c r="I5847" s="5"/>
      <c r="J5847" s="5"/>
      <c r="K5847" s="5">
        <v>39</v>
      </c>
      <c r="L5847" s="5" t="s">
        <v>38</v>
      </c>
      <c r="M5847" s="7">
        <v>0</v>
      </c>
      <c r="N5847" s="7">
        <v>0</v>
      </c>
      <c r="O5847" s="7">
        <v>0</v>
      </c>
      <c r="P5847" s="7">
        <v>0</v>
      </c>
    </row>
    <row r="5848" spans="1:16" x14ac:dyDescent="0.25">
      <c r="A5848" s="5" t="s">
        <v>5836</v>
      </c>
      <c r="B5848" s="6">
        <v>46220</v>
      </c>
      <c r="C5848" s="5" t="s">
        <v>905</v>
      </c>
      <c r="D5848" s="5" t="s">
        <v>18</v>
      </c>
      <c r="E5848" s="5" t="s">
        <v>19</v>
      </c>
      <c r="F5848" s="6">
        <v>46223</v>
      </c>
      <c r="G5848" s="5">
        <v>2</v>
      </c>
      <c r="H5848" s="5" t="s">
        <v>4909</v>
      </c>
      <c r="I5848" s="5"/>
      <c r="J5848" s="5"/>
      <c r="K5848" s="5">
        <v>5</v>
      </c>
      <c r="L5848" s="5" t="s">
        <v>38</v>
      </c>
      <c r="M5848" s="7">
        <v>0</v>
      </c>
      <c r="N5848" s="7">
        <v>0</v>
      </c>
      <c r="O5848" s="7">
        <v>0</v>
      </c>
      <c r="P5848" s="7">
        <v>0</v>
      </c>
    </row>
    <row r="5849" spans="1:16" x14ac:dyDescent="0.25">
      <c r="A5849" s="5" t="s">
        <v>5836</v>
      </c>
      <c r="B5849" s="6">
        <v>46220</v>
      </c>
      <c r="C5849" s="5" t="s">
        <v>905</v>
      </c>
      <c r="D5849" s="5" t="s">
        <v>18</v>
      </c>
      <c r="E5849" s="5" t="s">
        <v>19</v>
      </c>
      <c r="F5849" s="6">
        <v>46223</v>
      </c>
      <c r="G5849" s="5">
        <v>3</v>
      </c>
      <c r="H5849" s="5" t="s">
        <v>598</v>
      </c>
      <c r="I5849" s="5"/>
      <c r="J5849" s="5"/>
      <c r="K5849" s="5">
        <v>11</v>
      </c>
      <c r="L5849" s="5" t="s">
        <v>38</v>
      </c>
      <c r="M5849" s="7">
        <v>0</v>
      </c>
      <c r="N5849" s="7">
        <v>0</v>
      </c>
      <c r="O5849" s="7">
        <v>0</v>
      </c>
      <c r="P5849" s="7">
        <v>0</v>
      </c>
    </row>
    <row r="5850" spans="1:16" x14ac:dyDescent="0.25">
      <c r="A5850" s="5" t="s">
        <v>5836</v>
      </c>
      <c r="B5850" s="6">
        <v>46220</v>
      </c>
      <c r="C5850" s="5" t="s">
        <v>905</v>
      </c>
      <c r="D5850" s="5" t="s">
        <v>18</v>
      </c>
      <c r="E5850" s="5" t="s">
        <v>19</v>
      </c>
      <c r="F5850" s="6">
        <v>46223</v>
      </c>
      <c r="G5850" s="5">
        <v>4</v>
      </c>
      <c r="H5850" s="5" t="s">
        <v>4910</v>
      </c>
      <c r="I5850" s="5"/>
      <c r="J5850" s="5"/>
      <c r="K5850" s="5">
        <v>30</v>
      </c>
      <c r="L5850" s="5" t="s">
        <v>38</v>
      </c>
      <c r="M5850" s="7">
        <v>0</v>
      </c>
      <c r="N5850" s="7">
        <v>0</v>
      </c>
      <c r="O5850" s="7">
        <v>0</v>
      </c>
      <c r="P5850" s="7">
        <v>0</v>
      </c>
    </row>
    <row r="5851" spans="1:16" x14ac:dyDescent="0.25">
      <c r="A5851" s="5" t="s">
        <v>5836</v>
      </c>
      <c r="B5851" s="6">
        <v>46220</v>
      </c>
      <c r="C5851" s="5" t="s">
        <v>905</v>
      </c>
      <c r="D5851" s="5" t="s">
        <v>18</v>
      </c>
      <c r="E5851" s="5" t="s">
        <v>19</v>
      </c>
      <c r="F5851" s="6">
        <v>46223</v>
      </c>
      <c r="G5851" s="5">
        <v>5</v>
      </c>
      <c r="H5851" s="5" t="s">
        <v>4911</v>
      </c>
      <c r="I5851" s="5"/>
      <c r="J5851" s="5"/>
      <c r="K5851" s="5">
        <v>40</v>
      </c>
      <c r="L5851" s="5" t="s">
        <v>38</v>
      </c>
      <c r="M5851" s="7">
        <v>0</v>
      </c>
      <c r="N5851" s="7">
        <v>0</v>
      </c>
      <c r="O5851" s="7">
        <v>0</v>
      </c>
      <c r="P5851" s="7">
        <v>0</v>
      </c>
    </row>
    <row r="5852" spans="1:16" x14ac:dyDescent="0.25">
      <c r="A5852" s="5" t="s">
        <v>5836</v>
      </c>
      <c r="B5852" s="6">
        <v>46220</v>
      </c>
      <c r="C5852" s="5" t="s">
        <v>905</v>
      </c>
      <c r="D5852" s="5" t="s">
        <v>18</v>
      </c>
      <c r="E5852" s="5" t="s">
        <v>19</v>
      </c>
      <c r="F5852" s="6">
        <v>46223</v>
      </c>
      <c r="G5852" s="5">
        <v>6</v>
      </c>
      <c r="H5852" s="5" t="s">
        <v>4912</v>
      </c>
      <c r="I5852" s="5"/>
      <c r="J5852" s="5"/>
      <c r="K5852" s="5">
        <v>145</v>
      </c>
      <c r="L5852" s="5" t="s">
        <v>38</v>
      </c>
      <c r="M5852" s="7">
        <v>0</v>
      </c>
      <c r="N5852" s="7">
        <v>0</v>
      </c>
      <c r="O5852" s="7">
        <v>0</v>
      </c>
      <c r="P5852" s="7">
        <v>0</v>
      </c>
    </row>
    <row r="5853" spans="1:16" x14ac:dyDescent="0.25">
      <c r="A5853" s="5" t="s">
        <v>5836</v>
      </c>
      <c r="B5853" s="6">
        <v>46220</v>
      </c>
      <c r="C5853" s="5" t="s">
        <v>905</v>
      </c>
      <c r="D5853" s="5" t="s">
        <v>18</v>
      </c>
      <c r="E5853" s="5" t="s">
        <v>19</v>
      </c>
      <c r="F5853" s="6">
        <v>46223</v>
      </c>
      <c r="G5853" s="5">
        <v>7</v>
      </c>
      <c r="H5853" s="5" t="s">
        <v>4913</v>
      </c>
      <c r="I5853" s="5"/>
      <c r="J5853" s="5"/>
      <c r="K5853" s="5">
        <v>115</v>
      </c>
      <c r="L5853" s="5" t="s">
        <v>38</v>
      </c>
      <c r="M5853" s="7">
        <v>0</v>
      </c>
      <c r="N5853" s="7">
        <v>0</v>
      </c>
      <c r="O5853" s="7">
        <v>0</v>
      </c>
      <c r="P5853" s="7">
        <v>0</v>
      </c>
    </row>
    <row r="5854" spans="1:16" x14ac:dyDescent="0.25">
      <c r="A5854" s="5" t="s">
        <v>5836</v>
      </c>
      <c r="B5854" s="6">
        <v>46220</v>
      </c>
      <c r="C5854" s="5" t="s">
        <v>905</v>
      </c>
      <c r="D5854" s="5" t="s">
        <v>18</v>
      </c>
      <c r="E5854" s="5" t="s">
        <v>19</v>
      </c>
      <c r="F5854" s="6">
        <v>46223</v>
      </c>
      <c r="G5854" s="5">
        <v>8</v>
      </c>
      <c r="H5854" s="5" t="s">
        <v>4914</v>
      </c>
      <c r="I5854" s="5"/>
      <c r="J5854" s="5"/>
      <c r="K5854" s="5">
        <v>9</v>
      </c>
      <c r="L5854" s="5" t="s">
        <v>38</v>
      </c>
      <c r="M5854" s="7">
        <v>0</v>
      </c>
      <c r="N5854" s="7">
        <v>0</v>
      </c>
      <c r="O5854" s="7">
        <v>0</v>
      </c>
      <c r="P5854" s="7">
        <v>0</v>
      </c>
    </row>
    <row r="5855" spans="1:16" x14ac:dyDescent="0.25">
      <c r="A5855" s="5" t="s">
        <v>5836</v>
      </c>
      <c r="B5855" s="6">
        <v>46220</v>
      </c>
      <c r="C5855" s="5" t="s">
        <v>905</v>
      </c>
      <c r="D5855" s="5" t="s">
        <v>18</v>
      </c>
      <c r="E5855" s="5" t="s">
        <v>19</v>
      </c>
      <c r="F5855" s="6">
        <v>46223</v>
      </c>
      <c r="G5855" s="5">
        <v>9</v>
      </c>
      <c r="H5855" s="5" t="s">
        <v>4915</v>
      </c>
      <c r="I5855" s="5"/>
      <c r="J5855" s="5"/>
      <c r="K5855" s="5">
        <v>20</v>
      </c>
      <c r="L5855" s="5" t="s">
        <v>38</v>
      </c>
      <c r="M5855" s="7">
        <v>0</v>
      </c>
      <c r="N5855" s="7">
        <v>0</v>
      </c>
      <c r="O5855" s="7">
        <v>0</v>
      </c>
      <c r="P5855" s="7">
        <v>0</v>
      </c>
    </row>
    <row r="5856" spans="1:16" x14ac:dyDescent="0.25">
      <c r="A5856" s="5" t="s">
        <v>5836</v>
      </c>
      <c r="B5856" s="6">
        <v>46220</v>
      </c>
      <c r="C5856" s="5" t="s">
        <v>905</v>
      </c>
      <c r="D5856" s="5" t="s">
        <v>18</v>
      </c>
      <c r="E5856" s="5" t="s">
        <v>19</v>
      </c>
      <c r="F5856" s="6">
        <v>46223</v>
      </c>
      <c r="G5856" s="5">
        <v>10</v>
      </c>
      <c r="H5856" s="5" t="s">
        <v>4916</v>
      </c>
      <c r="I5856" s="5"/>
      <c r="J5856" s="5"/>
      <c r="K5856" s="5">
        <v>50</v>
      </c>
      <c r="L5856" s="5" t="s">
        <v>38</v>
      </c>
      <c r="M5856" s="7">
        <v>0</v>
      </c>
      <c r="N5856" s="7">
        <v>0</v>
      </c>
      <c r="O5856" s="7">
        <v>0</v>
      </c>
      <c r="P5856" s="7">
        <v>0</v>
      </c>
    </row>
    <row r="5857" spans="1:16" x14ac:dyDescent="0.25">
      <c r="A5857" s="5" t="s">
        <v>5836</v>
      </c>
      <c r="B5857" s="6">
        <v>46220</v>
      </c>
      <c r="C5857" s="5" t="s">
        <v>905</v>
      </c>
      <c r="D5857" s="5" t="s">
        <v>18</v>
      </c>
      <c r="E5857" s="5" t="s">
        <v>19</v>
      </c>
      <c r="F5857" s="6">
        <v>46223</v>
      </c>
      <c r="G5857" s="5">
        <v>11</v>
      </c>
      <c r="H5857" s="5" t="s">
        <v>4917</v>
      </c>
      <c r="I5857" s="5"/>
      <c r="J5857" s="5"/>
      <c r="K5857" s="5">
        <v>20</v>
      </c>
      <c r="L5857" s="5" t="s">
        <v>38</v>
      </c>
      <c r="M5857" s="7">
        <v>0</v>
      </c>
      <c r="N5857" s="7">
        <v>0</v>
      </c>
      <c r="O5857" s="7">
        <v>0</v>
      </c>
      <c r="P5857" s="7">
        <v>0</v>
      </c>
    </row>
    <row r="5858" spans="1:16" x14ac:dyDescent="0.25">
      <c r="A5858" s="5" t="s">
        <v>5836</v>
      </c>
      <c r="B5858" s="6">
        <v>46220</v>
      </c>
      <c r="C5858" s="5" t="s">
        <v>905</v>
      </c>
      <c r="D5858" s="5" t="s">
        <v>18</v>
      </c>
      <c r="E5858" s="5" t="s">
        <v>19</v>
      </c>
      <c r="F5858" s="6">
        <v>46223</v>
      </c>
      <c r="G5858" s="5">
        <v>12</v>
      </c>
      <c r="H5858" s="5" t="s">
        <v>4918</v>
      </c>
      <c r="I5858" s="5"/>
      <c r="J5858" s="5"/>
      <c r="K5858" s="5">
        <v>20</v>
      </c>
      <c r="L5858" s="5" t="s">
        <v>38</v>
      </c>
      <c r="M5858" s="7">
        <v>0</v>
      </c>
      <c r="N5858" s="7">
        <v>0</v>
      </c>
      <c r="O5858" s="7">
        <v>0</v>
      </c>
      <c r="P5858" s="7">
        <v>0</v>
      </c>
    </row>
    <row r="5859" spans="1:16" x14ac:dyDescent="0.25">
      <c r="A5859" s="5" t="s">
        <v>5836</v>
      </c>
      <c r="B5859" s="6">
        <v>46220</v>
      </c>
      <c r="C5859" s="5" t="s">
        <v>905</v>
      </c>
      <c r="D5859" s="5" t="s">
        <v>18</v>
      </c>
      <c r="E5859" s="5" t="s">
        <v>19</v>
      </c>
      <c r="F5859" s="6">
        <v>46223</v>
      </c>
      <c r="G5859" s="5">
        <v>13</v>
      </c>
      <c r="H5859" s="5" t="s">
        <v>4919</v>
      </c>
      <c r="I5859" s="5"/>
      <c r="J5859" s="5"/>
      <c r="K5859" s="5">
        <v>20</v>
      </c>
      <c r="L5859" s="5" t="s">
        <v>38</v>
      </c>
      <c r="M5859" s="7">
        <v>0</v>
      </c>
      <c r="N5859" s="7">
        <v>0</v>
      </c>
      <c r="O5859" s="7">
        <v>0</v>
      </c>
      <c r="P5859" s="7">
        <v>0</v>
      </c>
    </row>
    <row r="5860" spans="1:16" x14ac:dyDescent="0.25">
      <c r="A5860" s="5" t="s">
        <v>5836</v>
      </c>
      <c r="B5860" s="6">
        <v>46220</v>
      </c>
      <c r="C5860" s="5" t="s">
        <v>905</v>
      </c>
      <c r="D5860" s="5" t="s">
        <v>18</v>
      </c>
      <c r="E5860" s="5" t="s">
        <v>19</v>
      </c>
      <c r="F5860" s="6">
        <v>46223</v>
      </c>
      <c r="G5860" s="5">
        <v>14</v>
      </c>
      <c r="H5860" s="5" t="s">
        <v>4920</v>
      </c>
      <c r="I5860" s="5"/>
      <c r="J5860" s="5"/>
      <c r="K5860" s="5">
        <v>2</v>
      </c>
      <c r="L5860" s="5" t="s">
        <v>38</v>
      </c>
      <c r="M5860" s="7">
        <v>0</v>
      </c>
      <c r="N5860" s="7">
        <v>0</v>
      </c>
      <c r="O5860" s="7">
        <v>0</v>
      </c>
      <c r="P5860" s="7">
        <v>0</v>
      </c>
    </row>
    <row r="5861" spans="1:16" x14ac:dyDescent="0.25">
      <c r="A5861" s="5" t="s">
        <v>5836</v>
      </c>
      <c r="B5861" s="6">
        <v>46220</v>
      </c>
      <c r="C5861" s="5" t="s">
        <v>905</v>
      </c>
      <c r="D5861" s="5" t="s">
        <v>18</v>
      </c>
      <c r="E5861" s="5" t="s">
        <v>19</v>
      </c>
      <c r="F5861" s="6">
        <v>46223</v>
      </c>
      <c r="G5861" s="5">
        <v>15</v>
      </c>
      <c r="H5861" s="5" t="s">
        <v>4921</v>
      </c>
      <c r="I5861" s="5"/>
      <c r="J5861" s="5"/>
      <c r="K5861" s="5">
        <v>55</v>
      </c>
      <c r="L5861" s="5" t="s">
        <v>38</v>
      </c>
      <c r="M5861" s="7">
        <v>0</v>
      </c>
      <c r="N5861" s="7">
        <v>0</v>
      </c>
      <c r="O5861" s="7">
        <v>0</v>
      </c>
      <c r="P5861" s="7">
        <v>0</v>
      </c>
    </row>
    <row r="5862" spans="1:16" x14ac:dyDescent="0.25">
      <c r="A5862" s="5" t="s">
        <v>5836</v>
      </c>
      <c r="B5862" s="6">
        <v>46220</v>
      </c>
      <c r="C5862" s="5" t="s">
        <v>905</v>
      </c>
      <c r="D5862" s="5" t="s">
        <v>18</v>
      </c>
      <c r="E5862" s="5" t="s">
        <v>19</v>
      </c>
      <c r="F5862" s="6">
        <v>46223</v>
      </c>
      <c r="G5862" s="5">
        <v>16</v>
      </c>
      <c r="H5862" s="5" t="s">
        <v>4922</v>
      </c>
      <c r="I5862" s="5"/>
      <c r="J5862" s="5"/>
      <c r="K5862" s="5">
        <v>14</v>
      </c>
      <c r="L5862" s="5" t="s">
        <v>38</v>
      </c>
      <c r="M5862" s="7">
        <v>0</v>
      </c>
      <c r="N5862" s="7">
        <v>0</v>
      </c>
      <c r="O5862" s="7">
        <v>0</v>
      </c>
      <c r="P5862" s="7">
        <v>0</v>
      </c>
    </row>
    <row r="5863" spans="1:16" x14ac:dyDescent="0.25">
      <c r="A5863" s="5" t="s">
        <v>5836</v>
      </c>
      <c r="B5863" s="6">
        <v>46220</v>
      </c>
      <c r="C5863" s="5" t="s">
        <v>905</v>
      </c>
      <c r="D5863" s="5" t="s">
        <v>18</v>
      </c>
      <c r="E5863" s="5" t="s">
        <v>19</v>
      </c>
      <c r="F5863" s="6">
        <v>46223</v>
      </c>
      <c r="G5863" s="5">
        <v>17</v>
      </c>
      <c r="H5863" s="5" t="s">
        <v>4923</v>
      </c>
      <c r="I5863" s="5"/>
      <c r="J5863" s="5"/>
      <c r="K5863" s="5">
        <v>46</v>
      </c>
      <c r="L5863" s="5" t="s">
        <v>38</v>
      </c>
      <c r="M5863" s="7">
        <v>0</v>
      </c>
      <c r="N5863" s="7">
        <v>0</v>
      </c>
      <c r="O5863" s="7">
        <v>0</v>
      </c>
      <c r="P5863" s="7">
        <v>0</v>
      </c>
    </row>
    <row r="5864" spans="1:16" x14ac:dyDescent="0.25">
      <c r="A5864" s="5" t="s">
        <v>5836</v>
      </c>
      <c r="B5864" s="6">
        <v>46220</v>
      </c>
      <c r="C5864" s="5" t="s">
        <v>905</v>
      </c>
      <c r="D5864" s="5" t="s">
        <v>18</v>
      </c>
      <c r="E5864" s="5" t="s">
        <v>19</v>
      </c>
      <c r="F5864" s="6">
        <v>46223</v>
      </c>
      <c r="G5864" s="5">
        <v>18</v>
      </c>
      <c r="H5864" s="5" t="s">
        <v>4924</v>
      </c>
      <c r="I5864" s="5"/>
      <c r="J5864" s="5"/>
      <c r="K5864" s="5">
        <v>9</v>
      </c>
      <c r="L5864" s="5" t="s">
        <v>38</v>
      </c>
      <c r="M5864" s="7">
        <v>0</v>
      </c>
      <c r="N5864" s="7">
        <v>0</v>
      </c>
      <c r="O5864" s="7">
        <v>0</v>
      </c>
      <c r="P5864" s="7">
        <v>0</v>
      </c>
    </row>
    <row r="5865" spans="1:16" x14ac:dyDescent="0.25">
      <c r="A5865" s="5" t="s">
        <v>5836</v>
      </c>
      <c r="B5865" s="6">
        <v>46220</v>
      </c>
      <c r="C5865" s="5" t="s">
        <v>905</v>
      </c>
      <c r="D5865" s="5" t="s">
        <v>18</v>
      </c>
      <c r="E5865" s="5" t="s">
        <v>19</v>
      </c>
      <c r="F5865" s="6">
        <v>46223</v>
      </c>
      <c r="G5865" s="5">
        <v>19</v>
      </c>
      <c r="H5865" s="5" t="s">
        <v>4925</v>
      </c>
      <c r="I5865" s="5"/>
      <c r="J5865" s="5"/>
      <c r="K5865" s="5">
        <v>9</v>
      </c>
      <c r="L5865" s="5" t="s">
        <v>38</v>
      </c>
      <c r="M5865" s="7">
        <v>0</v>
      </c>
      <c r="N5865" s="7">
        <v>0</v>
      </c>
      <c r="O5865" s="7">
        <v>0</v>
      </c>
      <c r="P5865" s="7">
        <v>0</v>
      </c>
    </row>
    <row r="5866" spans="1:16" x14ac:dyDescent="0.25">
      <c r="A5866" s="5" t="s">
        <v>5836</v>
      </c>
      <c r="B5866" s="6">
        <v>46220</v>
      </c>
      <c r="C5866" s="5" t="s">
        <v>905</v>
      </c>
      <c r="D5866" s="5" t="s">
        <v>18</v>
      </c>
      <c r="E5866" s="5" t="s">
        <v>19</v>
      </c>
      <c r="F5866" s="6">
        <v>46223</v>
      </c>
      <c r="G5866" s="5">
        <v>20</v>
      </c>
      <c r="H5866" s="5" t="s">
        <v>609</v>
      </c>
      <c r="I5866" s="5"/>
      <c r="J5866" s="5"/>
      <c r="K5866" s="5">
        <v>8</v>
      </c>
      <c r="L5866" s="5" t="s">
        <v>38</v>
      </c>
      <c r="M5866" s="7">
        <v>0</v>
      </c>
      <c r="N5866" s="7">
        <v>0</v>
      </c>
      <c r="O5866" s="7">
        <v>0</v>
      </c>
      <c r="P5866" s="7">
        <v>0</v>
      </c>
    </row>
    <row r="5867" spans="1:16" x14ac:dyDescent="0.25">
      <c r="A5867" s="5" t="s">
        <v>5836</v>
      </c>
      <c r="B5867" s="6">
        <v>46220</v>
      </c>
      <c r="C5867" s="5" t="s">
        <v>905</v>
      </c>
      <c r="D5867" s="5" t="s">
        <v>18</v>
      </c>
      <c r="E5867" s="5" t="s">
        <v>19</v>
      </c>
      <c r="F5867" s="6">
        <v>46223</v>
      </c>
      <c r="G5867" s="5">
        <v>21</v>
      </c>
      <c r="H5867" s="5" t="s">
        <v>4926</v>
      </c>
      <c r="I5867" s="5"/>
      <c r="J5867" s="5"/>
      <c r="K5867" s="5">
        <v>12</v>
      </c>
      <c r="L5867" s="5" t="s">
        <v>38</v>
      </c>
      <c r="M5867" s="7">
        <v>0</v>
      </c>
      <c r="N5867" s="7">
        <v>0</v>
      </c>
      <c r="O5867" s="7">
        <v>0</v>
      </c>
      <c r="P5867" s="7">
        <v>0</v>
      </c>
    </row>
    <row r="5868" spans="1:16" x14ac:dyDescent="0.25">
      <c r="A5868" s="5" t="s">
        <v>5836</v>
      </c>
      <c r="B5868" s="6">
        <v>46220</v>
      </c>
      <c r="C5868" s="5" t="s">
        <v>905</v>
      </c>
      <c r="D5868" s="5" t="s">
        <v>18</v>
      </c>
      <c r="E5868" s="5" t="s">
        <v>19</v>
      </c>
      <c r="F5868" s="6">
        <v>46223</v>
      </c>
      <c r="G5868" s="5">
        <v>22</v>
      </c>
      <c r="H5868" s="5" t="s">
        <v>607</v>
      </c>
      <c r="I5868" s="5"/>
      <c r="J5868" s="5"/>
      <c r="K5868" s="5">
        <v>8</v>
      </c>
      <c r="L5868" s="5" t="s">
        <v>38</v>
      </c>
      <c r="M5868" s="7">
        <v>0</v>
      </c>
      <c r="N5868" s="7">
        <v>0</v>
      </c>
      <c r="O5868" s="7">
        <v>0</v>
      </c>
      <c r="P5868" s="7">
        <v>0</v>
      </c>
    </row>
    <row r="5869" spans="1:16" x14ac:dyDescent="0.25">
      <c r="A5869" s="5" t="s">
        <v>5836</v>
      </c>
      <c r="B5869" s="6">
        <v>46220</v>
      </c>
      <c r="C5869" s="5" t="s">
        <v>905</v>
      </c>
      <c r="D5869" s="5" t="s">
        <v>18</v>
      </c>
      <c r="E5869" s="5" t="s">
        <v>19</v>
      </c>
      <c r="F5869" s="6">
        <v>46223</v>
      </c>
      <c r="G5869" s="5">
        <v>23</v>
      </c>
      <c r="H5869" s="5" t="s">
        <v>601</v>
      </c>
      <c r="I5869" s="5"/>
      <c r="J5869" s="5"/>
      <c r="K5869" s="5">
        <v>4</v>
      </c>
      <c r="L5869" s="5" t="s">
        <v>38</v>
      </c>
      <c r="M5869" s="7">
        <v>0</v>
      </c>
      <c r="N5869" s="7">
        <v>0</v>
      </c>
      <c r="O5869" s="7">
        <v>0</v>
      </c>
      <c r="P5869" s="7">
        <v>0</v>
      </c>
    </row>
    <row r="5870" spans="1:16" x14ac:dyDescent="0.25">
      <c r="A5870" s="5" t="s">
        <v>5836</v>
      </c>
      <c r="B5870" s="6">
        <v>46220</v>
      </c>
      <c r="C5870" s="5" t="s">
        <v>905</v>
      </c>
      <c r="D5870" s="5" t="s">
        <v>18</v>
      </c>
      <c r="E5870" s="5" t="s">
        <v>19</v>
      </c>
      <c r="F5870" s="6">
        <v>46223</v>
      </c>
      <c r="G5870" s="5">
        <v>24</v>
      </c>
      <c r="H5870" s="5" t="s">
        <v>4927</v>
      </c>
      <c r="I5870" s="5"/>
      <c r="J5870" s="5"/>
      <c r="K5870" s="5">
        <v>24</v>
      </c>
      <c r="L5870" s="5" t="s">
        <v>38</v>
      </c>
      <c r="M5870" s="7">
        <v>0</v>
      </c>
      <c r="N5870" s="7">
        <v>0</v>
      </c>
      <c r="O5870" s="7">
        <v>0</v>
      </c>
      <c r="P5870" s="7">
        <v>0</v>
      </c>
    </row>
    <row r="5871" spans="1:16" x14ac:dyDescent="0.25">
      <c r="A5871" s="5" t="s">
        <v>5836</v>
      </c>
      <c r="B5871" s="6">
        <v>46220</v>
      </c>
      <c r="C5871" s="5" t="s">
        <v>905</v>
      </c>
      <c r="D5871" s="5" t="s">
        <v>18</v>
      </c>
      <c r="E5871" s="5" t="s">
        <v>19</v>
      </c>
      <c r="F5871" s="6">
        <v>46223</v>
      </c>
      <c r="G5871" s="5">
        <v>25</v>
      </c>
      <c r="H5871" s="5" t="s">
        <v>4927</v>
      </c>
      <c r="I5871" s="5"/>
      <c r="J5871" s="5"/>
      <c r="K5871" s="5">
        <v>90</v>
      </c>
      <c r="L5871" s="5" t="s">
        <v>38</v>
      </c>
      <c r="M5871" s="7">
        <v>0</v>
      </c>
      <c r="N5871" s="7">
        <v>0</v>
      </c>
      <c r="O5871" s="7">
        <v>0</v>
      </c>
      <c r="P5871" s="7">
        <v>0</v>
      </c>
    </row>
    <row r="5872" spans="1:16" x14ac:dyDescent="0.25">
      <c r="A5872" s="5" t="s">
        <v>5836</v>
      </c>
      <c r="B5872" s="6">
        <v>46220</v>
      </c>
      <c r="C5872" s="5" t="s">
        <v>905</v>
      </c>
      <c r="D5872" s="5" t="s">
        <v>18</v>
      </c>
      <c r="E5872" s="5" t="s">
        <v>19</v>
      </c>
      <c r="F5872" s="6">
        <v>46223</v>
      </c>
      <c r="G5872" s="5">
        <v>26</v>
      </c>
      <c r="H5872" s="5" t="s">
        <v>604</v>
      </c>
      <c r="I5872" s="5"/>
      <c r="J5872" s="5"/>
      <c r="K5872" s="5">
        <v>2</v>
      </c>
      <c r="L5872" s="5" t="s">
        <v>38</v>
      </c>
      <c r="M5872" s="7">
        <v>0</v>
      </c>
      <c r="N5872" s="7">
        <v>0</v>
      </c>
      <c r="O5872" s="7">
        <v>0</v>
      </c>
      <c r="P5872" s="7">
        <v>0</v>
      </c>
    </row>
    <row r="5873" spans="1:16" x14ac:dyDescent="0.25">
      <c r="A5873" s="5" t="s">
        <v>5836</v>
      </c>
      <c r="B5873" s="6">
        <v>46220</v>
      </c>
      <c r="C5873" s="5" t="s">
        <v>905</v>
      </c>
      <c r="D5873" s="5" t="s">
        <v>18</v>
      </c>
      <c r="E5873" s="5" t="s">
        <v>19</v>
      </c>
      <c r="F5873" s="6">
        <v>46223</v>
      </c>
      <c r="G5873" s="5">
        <v>27</v>
      </c>
      <c r="H5873" s="5" t="s">
        <v>4928</v>
      </c>
      <c r="I5873" s="5"/>
      <c r="J5873" s="5"/>
      <c r="K5873" s="5">
        <v>1</v>
      </c>
      <c r="L5873" s="5" t="s">
        <v>38</v>
      </c>
      <c r="M5873" s="7">
        <v>0</v>
      </c>
      <c r="N5873" s="7">
        <v>0</v>
      </c>
      <c r="O5873" s="7">
        <v>0</v>
      </c>
      <c r="P5873" s="7">
        <v>0</v>
      </c>
    </row>
    <row r="5874" spans="1:16" x14ac:dyDescent="0.25">
      <c r="A5874" s="5" t="s">
        <v>5836</v>
      </c>
      <c r="B5874" s="6">
        <v>46220</v>
      </c>
      <c r="C5874" s="5" t="s">
        <v>905</v>
      </c>
      <c r="D5874" s="5" t="s">
        <v>18</v>
      </c>
      <c r="E5874" s="5" t="s">
        <v>19</v>
      </c>
      <c r="F5874" s="6">
        <v>46223</v>
      </c>
      <c r="G5874" s="5">
        <v>28</v>
      </c>
      <c r="H5874" s="5" t="s">
        <v>4929</v>
      </c>
      <c r="I5874" s="5"/>
      <c r="J5874" s="5"/>
      <c r="K5874" s="5">
        <v>30</v>
      </c>
      <c r="L5874" s="5" t="s">
        <v>38</v>
      </c>
      <c r="M5874" s="7">
        <v>0</v>
      </c>
      <c r="N5874" s="7">
        <v>0</v>
      </c>
      <c r="O5874" s="7">
        <v>0</v>
      </c>
      <c r="P5874" s="7">
        <v>0</v>
      </c>
    </row>
    <row r="5875" spans="1:16" x14ac:dyDescent="0.25">
      <c r="A5875" s="5" t="s">
        <v>5836</v>
      </c>
      <c r="B5875" s="6">
        <v>46220</v>
      </c>
      <c r="C5875" s="5" t="s">
        <v>905</v>
      </c>
      <c r="D5875" s="5" t="s">
        <v>18</v>
      </c>
      <c r="E5875" s="5" t="s">
        <v>19</v>
      </c>
      <c r="F5875" s="6">
        <v>46223</v>
      </c>
      <c r="G5875" s="5">
        <v>29</v>
      </c>
      <c r="H5875" s="5" t="s">
        <v>600</v>
      </c>
      <c r="I5875" s="5"/>
      <c r="J5875" s="5"/>
      <c r="K5875" s="5">
        <v>180</v>
      </c>
      <c r="L5875" s="5" t="s">
        <v>38</v>
      </c>
      <c r="M5875" s="7">
        <v>0</v>
      </c>
      <c r="N5875" s="7">
        <v>0</v>
      </c>
      <c r="O5875" s="7">
        <v>0</v>
      </c>
      <c r="P5875" s="7">
        <v>0</v>
      </c>
    </row>
    <row r="5876" spans="1:16" x14ac:dyDescent="0.25">
      <c r="A5876" s="5" t="s">
        <v>5836</v>
      </c>
      <c r="B5876" s="6">
        <v>46220</v>
      </c>
      <c r="C5876" s="5" t="s">
        <v>905</v>
      </c>
      <c r="D5876" s="5" t="s">
        <v>18</v>
      </c>
      <c r="E5876" s="5" t="s">
        <v>19</v>
      </c>
      <c r="F5876" s="6">
        <v>46223</v>
      </c>
      <c r="G5876" s="5">
        <v>30</v>
      </c>
      <c r="H5876" s="5" t="s">
        <v>599</v>
      </c>
      <c r="I5876" s="5"/>
      <c r="J5876" s="5"/>
      <c r="K5876" s="5">
        <v>180</v>
      </c>
      <c r="L5876" s="5" t="s">
        <v>38</v>
      </c>
      <c r="M5876" s="7">
        <v>0</v>
      </c>
      <c r="N5876" s="7">
        <v>0</v>
      </c>
      <c r="O5876" s="7">
        <v>0</v>
      </c>
      <c r="P5876" s="7">
        <v>0</v>
      </c>
    </row>
    <row r="5877" spans="1:16" x14ac:dyDescent="0.25">
      <c r="A5877" s="5" t="s">
        <v>5836</v>
      </c>
      <c r="B5877" s="6">
        <v>46220</v>
      </c>
      <c r="C5877" s="5" t="s">
        <v>905</v>
      </c>
      <c r="D5877" s="5" t="s">
        <v>18</v>
      </c>
      <c r="E5877" s="5" t="s">
        <v>19</v>
      </c>
      <c r="F5877" s="6">
        <v>46223</v>
      </c>
      <c r="G5877" s="5">
        <v>31</v>
      </c>
      <c r="H5877" s="5" t="s">
        <v>4930</v>
      </c>
      <c r="I5877" s="5"/>
      <c r="J5877" s="5"/>
      <c r="K5877" s="5">
        <v>10</v>
      </c>
      <c r="L5877" s="5" t="s">
        <v>38</v>
      </c>
      <c r="M5877" s="7">
        <v>0</v>
      </c>
      <c r="N5877" s="7">
        <v>0</v>
      </c>
      <c r="O5877" s="7">
        <v>0</v>
      </c>
      <c r="P5877" s="7">
        <v>0</v>
      </c>
    </row>
    <row r="5878" spans="1:16" x14ac:dyDescent="0.25">
      <c r="A5878" s="5" t="s">
        <v>5836</v>
      </c>
      <c r="B5878" s="6">
        <v>46220</v>
      </c>
      <c r="C5878" s="5" t="s">
        <v>905</v>
      </c>
      <c r="D5878" s="5" t="s">
        <v>18</v>
      </c>
      <c r="E5878" s="5" t="s">
        <v>19</v>
      </c>
      <c r="F5878" s="6">
        <v>46223</v>
      </c>
      <c r="G5878" s="5">
        <v>32</v>
      </c>
      <c r="H5878" s="5" t="s">
        <v>4931</v>
      </c>
      <c r="I5878" s="5"/>
      <c r="J5878" s="5"/>
      <c r="K5878" s="5">
        <v>10</v>
      </c>
      <c r="L5878" s="5" t="s">
        <v>38</v>
      </c>
      <c r="M5878" s="7">
        <v>0</v>
      </c>
      <c r="N5878" s="7">
        <v>0</v>
      </c>
      <c r="O5878" s="7">
        <v>0</v>
      </c>
      <c r="P5878" s="7">
        <v>0</v>
      </c>
    </row>
    <row r="5879" spans="1:16" x14ac:dyDescent="0.25">
      <c r="A5879" s="5" t="s">
        <v>5836</v>
      </c>
      <c r="B5879" s="6">
        <v>46220</v>
      </c>
      <c r="C5879" s="5" t="s">
        <v>905</v>
      </c>
      <c r="D5879" s="5" t="s">
        <v>18</v>
      </c>
      <c r="E5879" s="5" t="s">
        <v>19</v>
      </c>
      <c r="F5879" s="6">
        <v>46223</v>
      </c>
      <c r="G5879" s="5">
        <v>33</v>
      </c>
      <c r="H5879" s="5" t="s">
        <v>4932</v>
      </c>
      <c r="I5879" s="5"/>
      <c r="J5879" s="5"/>
      <c r="K5879" s="5">
        <v>40</v>
      </c>
      <c r="L5879" s="5" t="s">
        <v>38</v>
      </c>
      <c r="M5879" s="7">
        <v>0</v>
      </c>
      <c r="N5879" s="7">
        <v>0</v>
      </c>
      <c r="O5879" s="7">
        <v>0</v>
      </c>
      <c r="P5879" s="7">
        <v>0</v>
      </c>
    </row>
    <row r="5880" spans="1:16" x14ac:dyDescent="0.25">
      <c r="A5880" s="5" t="s">
        <v>5836</v>
      </c>
      <c r="B5880" s="6">
        <v>46220</v>
      </c>
      <c r="C5880" s="5" t="s">
        <v>905</v>
      </c>
      <c r="D5880" s="5" t="s">
        <v>18</v>
      </c>
      <c r="E5880" s="5" t="s">
        <v>19</v>
      </c>
      <c r="F5880" s="6">
        <v>46223</v>
      </c>
      <c r="G5880" s="5">
        <v>34</v>
      </c>
      <c r="H5880" s="5" t="s">
        <v>4933</v>
      </c>
      <c r="I5880" s="5"/>
      <c r="J5880" s="5"/>
      <c r="K5880" s="5">
        <v>145</v>
      </c>
      <c r="L5880" s="5" t="s">
        <v>38</v>
      </c>
      <c r="M5880" s="7">
        <v>0</v>
      </c>
      <c r="N5880" s="7">
        <v>0</v>
      </c>
      <c r="O5880" s="7">
        <v>0</v>
      </c>
      <c r="P5880" s="7">
        <v>0</v>
      </c>
    </row>
    <row r="5881" spans="1:16" x14ac:dyDescent="0.25">
      <c r="A5881" s="5" t="s">
        <v>5836</v>
      </c>
      <c r="B5881" s="6">
        <v>46220</v>
      </c>
      <c r="C5881" s="5" t="s">
        <v>905</v>
      </c>
      <c r="D5881" s="5" t="s">
        <v>18</v>
      </c>
      <c r="E5881" s="5" t="s">
        <v>19</v>
      </c>
      <c r="F5881" s="6">
        <v>46223</v>
      </c>
      <c r="G5881" s="5">
        <v>35</v>
      </c>
      <c r="H5881" s="5" t="s">
        <v>4934</v>
      </c>
      <c r="I5881" s="5"/>
      <c r="J5881" s="5"/>
      <c r="K5881" s="5">
        <v>115</v>
      </c>
      <c r="L5881" s="5" t="s">
        <v>38</v>
      </c>
      <c r="M5881" s="7">
        <v>0</v>
      </c>
      <c r="N5881" s="7">
        <v>0</v>
      </c>
      <c r="O5881" s="7">
        <v>0</v>
      </c>
      <c r="P5881" s="7">
        <v>0</v>
      </c>
    </row>
    <row r="5882" spans="1:16" x14ac:dyDescent="0.25">
      <c r="A5882" s="5" t="s">
        <v>5836</v>
      </c>
      <c r="B5882" s="6">
        <v>46220</v>
      </c>
      <c r="C5882" s="5" t="s">
        <v>905</v>
      </c>
      <c r="D5882" s="5" t="s">
        <v>18</v>
      </c>
      <c r="E5882" s="5" t="s">
        <v>19</v>
      </c>
      <c r="F5882" s="6">
        <v>46223</v>
      </c>
      <c r="G5882" s="5">
        <v>36</v>
      </c>
      <c r="H5882" s="5" t="s">
        <v>4935</v>
      </c>
      <c r="I5882" s="5"/>
      <c r="J5882" s="5"/>
      <c r="K5882" s="5">
        <v>4</v>
      </c>
      <c r="L5882" s="5" t="s">
        <v>38</v>
      </c>
      <c r="M5882" s="7">
        <v>0</v>
      </c>
      <c r="N5882" s="7">
        <v>0</v>
      </c>
      <c r="O5882" s="7">
        <v>0</v>
      </c>
      <c r="P5882" s="7">
        <v>0</v>
      </c>
    </row>
    <row r="5883" spans="1:16" x14ac:dyDescent="0.25">
      <c r="A5883" s="5" t="s">
        <v>5836</v>
      </c>
      <c r="B5883" s="6">
        <v>46220</v>
      </c>
      <c r="C5883" s="5" t="s">
        <v>905</v>
      </c>
      <c r="D5883" s="5" t="s">
        <v>18</v>
      </c>
      <c r="E5883" s="5" t="s">
        <v>19</v>
      </c>
      <c r="F5883" s="6">
        <v>46223</v>
      </c>
      <c r="G5883" s="5">
        <v>37</v>
      </c>
      <c r="H5883" s="5" t="s">
        <v>4936</v>
      </c>
      <c r="I5883" s="5"/>
      <c r="J5883" s="5"/>
      <c r="K5883" s="5">
        <v>52</v>
      </c>
      <c r="L5883" s="5" t="s">
        <v>38</v>
      </c>
      <c r="M5883" s="7">
        <v>0</v>
      </c>
      <c r="N5883" s="7">
        <v>0</v>
      </c>
      <c r="O5883" s="7">
        <v>0</v>
      </c>
      <c r="P5883" s="7">
        <v>0</v>
      </c>
    </row>
    <row r="5884" spans="1:16" x14ac:dyDescent="0.25">
      <c r="A5884" s="5" t="s">
        <v>5836</v>
      </c>
      <c r="B5884" s="6">
        <v>46220</v>
      </c>
      <c r="C5884" s="5" t="s">
        <v>905</v>
      </c>
      <c r="D5884" s="5" t="s">
        <v>18</v>
      </c>
      <c r="E5884" s="5" t="s">
        <v>19</v>
      </c>
      <c r="F5884" s="6">
        <v>46223</v>
      </c>
      <c r="G5884" s="5">
        <v>38</v>
      </c>
      <c r="H5884" s="5" t="s">
        <v>4937</v>
      </c>
      <c r="I5884" s="5"/>
      <c r="J5884" s="5"/>
      <c r="K5884" s="5">
        <v>116</v>
      </c>
      <c r="L5884" s="5" t="s">
        <v>38</v>
      </c>
      <c r="M5884" s="7">
        <v>0</v>
      </c>
      <c r="N5884" s="7">
        <v>0</v>
      </c>
      <c r="O5884" s="7">
        <v>0</v>
      </c>
      <c r="P5884" s="7">
        <v>0</v>
      </c>
    </row>
    <row r="5885" spans="1:16" x14ac:dyDescent="0.25">
      <c r="A5885" s="5" t="s">
        <v>5836</v>
      </c>
      <c r="B5885" s="6">
        <v>46220</v>
      </c>
      <c r="C5885" s="5" t="s">
        <v>905</v>
      </c>
      <c r="D5885" s="5" t="s">
        <v>18</v>
      </c>
      <c r="E5885" s="5" t="s">
        <v>19</v>
      </c>
      <c r="F5885" s="6">
        <v>46223</v>
      </c>
      <c r="G5885" s="5">
        <v>39</v>
      </c>
      <c r="H5885" s="5" t="s">
        <v>4938</v>
      </c>
      <c r="I5885" s="5"/>
      <c r="J5885" s="5"/>
      <c r="K5885" s="5">
        <v>1</v>
      </c>
      <c r="L5885" s="5" t="s">
        <v>108</v>
      </c>
      <c r="M5885" s="7">
        <v>0</v>
      </c>
      <c r="N5885" s="7">
        <v>0</v>
      </c>
      <c r="O5885" s="7">
        <v>0</v>
      </c>
      <c r="P5885" s="7">
        <v>0</v>
      </c>
    </row>
    <row r="5886" spans="1:16" x14ac:dyDescent="0.25">
      <c r="A5886" s="5" t="s">
        <v>5836</v>
      </c>
      <c r="B5886" s="6">
        <v>46220</v>
      </c>
      <c r="C5886" s="5" t="s">
        <v>905</v>
      </c>
      <c r="D5886" s="5" t="s">
        <v>18</v>
      </c>
      <c r="E5886" s="5" t="s">
        <v>19</v>
      </c>
      <c r="F5886" s="6">
        <v>46223</v>
      </c>
      <c r="G5886" s="5">
        <v>40</v>
      </c>
      <c r="H5886" s="5" t="s">
        <v>4939</v>
      </c>
      <c r="I5886" s="5"/>
      <c r="J5886" s="5"/>
      <c r="K5886" s="5">
        <v>1</v>
      </c>
      <c r="L5886" s="5" t="s">
        <v>108</v>
      </c>
      <c r="M5886" s="7">
        <v>0</v>
      </c>
      <c r="N5886" s="7">
        <v>0</v>
      </c>
      <c r="O5886" s="7">
        <v>0</v>
      </c>
      <c r="P5886" s="7">
        <v>0</v>
      </c>
    </row>
    <row r="5887" spans="1:16" x14ac:dyDescent="0.25">
      <c r="A5887" s="5" t="s">
        <v>5836</v>
      </c>
      <c r="B5887" s="6">
        <v>46220</v>
      </c>
      <c r="C5887" s="5" t="s">
        <v>905</v>
      </c>
      <c r="D5887" s="5" t="s">
        <v>18</v>
      </c>
      <c r="E5887" s="5" t="s">
        <v>19</v>
      </c>
      <c r="F5887" s="6">
        <v>46223</v>
      </c>
      <c r="G5887" s="5">
        <v>41</v>
      </c>
      <c r="H5887" s="5" t="s">
        <v>4940</v>
      </c>
      <c r="I5887" s="5"/>
      <c r="J5887" s="5"/>
      <c r="K5887" s="5">
        <v>20</v>
      </c>
      <c r="L5887" s="5" t="s">
        <v>38</v>
      </c>
      <c r="M5887" s="7">
        <v>0</v>
      </c>
      <c r="N5887" s="7">
        <v>0</v>
      </c>
      <c r="O5887" s="7">
        <v>0</v>
      </c>
      <c r="P5887" s="7">
        <v>0</v>
      </c>
    </row>
    <row r="5888" spans="1:16" x14ac:dyDescent="0.25">
      <c r="A5888" s="5" t="s">
        <v>5836</v>
      </c>
      <c r="B5888" s="6">
        <v>46220</v>
      </c>
      <c r="C5888" s="5" t="s">
        <v>905</v>
      </c>
      <c r="D5888" s="5" t="s">
        <v>18</v>
      </c>
      <c r="E5888" s="5" t="s">
        <v>19</v>
      </c>
      <c r="F5888" s="6">
        <v>46223</v>
      </c>
      <c r="G5888" s="5">
        <v>42</v>
      </c>
      <c r="H5888" s="5" t="s">
        <v>4941</v>
      </c>
      <c r="I5888" s="5"/>
      <c r="J5888" s="5"/>
      <c r="K5888" s="5">
        <v>4</v>
      </c>
      <c r="L5888" s="5" t="s">
        <v>38</v>
      </c>
      <c r="M5888" s="7">
        <v>0</v>
      </c>
      <c r="N5888" s="7">
        <v>0</v>
      </c>
      <c r="O5888" s="7">
        <v>0</v>
      </c>
      <c r="P5888" s="7">
        <v>0</v>
      </c>
    </row>
    <row r="5889" spans="1:16" x14ac:dyDescent="0.25">
      <c r="A5889" s="5" t="s">
        <v>5836</v>
      </c>
      <c r="B5889" s="6">
        <v>46220</v>
      </c>
      <c r="C5889" s="5" t="s">
        <v>905</v>
      </c>
      <c r="D5889" s="5" t="s">
        <v>18</v>
      </c>
      <c r="E5889" s="5" t="s">
        <v>19</v>
      </c>
      <c r="F5889" s="6">
        <v>46223</v>
      </c>
      <c r="G5889" s="5">
        <v>43</v>
      </c>
      <c r="H5889" s="5" t="s">
        <v>4942</v>
      </c>
      <c r="I5889" s="5"/>
      <c r="J5889" s="5"/>
      <c r="K5889" s="5">
        <v>29</v>
      </c>
      <c r="L5889" s="5" t="s">
        <v>38</v>
      </c>
      <c r="M5889" s="7">
        <v>0</v>
      </c>
      <c r="N5889" s="7">
        <v>0</v>
      </c>
      <c r="O5889" s="7">
        <v>0</v>
      </c>
      <c r="P5889" s="7">
        <v>0</v>
      </c>
    </row>
    <row r="5890" spans="1:16" x14ac:dyDescent="0.25">
      <c r="A5890" s="5" t="s">
        <v>5836</v>
      </c>
      <c r="B5890" s="6">
        <v>46220</v>
      </c>
      <c r="C5890" s="5" t="s">
        <v>905</v>
      </c>
      <c r="D5890" s="5" t="s">
        <v>18</v>
      </c>
      <c r="E5890" s="5" t="s">
        <v>19</v>
      </c>
      <c r="F5890" s="6">
        <v>46223</v>
      </c>
      <c r="G5890" s="5">
        <v>44</v>
      </c>
      <c r="H5890" s="5" t="s">
        <v>4943</v>
      </c>
      <c r="I5890" s="5"/>
      <c r="J5890" s="5"/>
      <c r="K5890" s="5">
        <v>9</v>
      </c>
      <c r="L5890" s="5" t="s">
        <v>38</v>
      </c>
      <c r="M5890" s="7">
        <v>0</v>
      </c>
      <c r="N5890" s="7">
        <v>0</v>
      </c>
      <c r="O5890" s="7">
        <v>0</v>
      </c>
      <c r="P5890" s="7">
        <v>0</v>
      </c>
    </row>
    <row r="5891" spans="1:16" x14ac:dyDescent="0.25">
      <c r="A5891" s="5" t="s">
        <v>5836</v>
      </c>
      <c r="B5891" s="6">
        <v>46220</v>
      </c>
      <c r="C5891" s="5" t="s">
        <v>905</v>
      </c>
      <c r="D5891" s="5" t="s">
        <v>18</v>
      </c>
      <c r="E5891" s="5" t="s">
        <v>19</v>
      </c>
      <c r="F5891" s="6">
        <v>46223</v>
      </c>
      <c r="G5891" s="5">
        <v>45</v>
      </c>
      <c r="H5891" s="5" t="s">
        <v>4944</v>
      </c>
      <c r="I5891" s="5"/>
      <c r="J5891" s="5"/>
      <c r="K5891" s="5">
        <v>33</v>
      </c>
      <c r="L5891" s="5" t="s">
        <v>38</v>
      </c>
      <c r="M5891" s="7">
        <v>0</v>
      </c>
      <c r="N5891" s="7">
        <v>0</v>
      </c>
      <c r="O5891" s="7">
        <v>0</v>
      </c>
      <c r="P5891" s="7">
        <v>0</v>
      </c>
    </row>
    <row r="5892" spans="1:16" x14ac:dyDescent="0.25">
      <c r="A5892" s="5" t="s">
        <v>5836</v>
      </c>
      <c r="B5892" s="6">
        <v>46220</v>
      </c>
      <c r="C5892" s="5" t="s">
        <v>905</v>
      </c>
      <c r="D5892" s="5" t="s">
        <v>18</v>
      </c>
      <c r="E5892" s="5" t="s">
        <v>19</v>
      </c>
      <c r="F5892" s="6">
        <v>46223</v>
      </c>
      <c r="G5892" s="5">
        <v>46</v>
      </c>
      <c r="H5892" s="5" t="s">
        <v>4945</v>
      </c>
      <c r="I5892" s="5"/>
      <c r="J5892" s="5"/>
      <c r="K5892" s="5">
        <v>1</v>
      </c>
      <c r="L5892" s="5" t="s">
        <v>38</v>
      </c>
      <c r="M5892" s="7">
        <v>0</v>
      </c>
      <c r="N5892" s="7">
        <v>0</v>
      </c>
      <c r="O5892" s="7">
        <v>0</v>
      </c>
      <c r="P5892" s="7">
        <v>0</v>
      </c>
    </row>
    <row r="5893" spans="1:16" x14ac:dyDescent="0.25">
      <c r="A5893" s="5" t="s">
        <v>5836</v>
      </c>
      <c r="B5893" s="6">
        <v>46220</v>
      </c>
      <c r="C5893" s="5" t="s">
        <v>905</v>
      </c>
      <c r="D5893" s="5" t="s">
        <v>18</v>
      </c>
      <c r="E5893" s="5" t="s">
        <v>19</v>
      </c>
      <c r="F5893" s="6">
        <v>46223</v>
      </c>
      <c r="G5893" s="5">
        <v>47</v>
      </c>
      <c r="H5893" s="5" t="s">
        <v>4946</v>
      </c>
      <c r="I5893" s="5"/>
      <c r="J5893" s="5"/>
      <c r="K5893" s="5">
        <v>476</v>
      </c>
      <c r="L5893" s="5" t="s">
        <v>38</v>
      </c>
      <c r="M5893" s="7">
        <v>0</v>
      </c>
      <c r="N5893" s="7">
        <v>0</v>
      </c>
      <c r="O5893" s="7">
        <v>0</v>
      </c>
      <c r="P5893" s="7">
        <v>0</v>
      </c>
    </row>
    <row r="5894" spans="1:16" x14ac:dyDescent="0.25">
      <c r="A5894" s="5" t="s">
        <v>5836</v>
      </c>
      <c r="B5894" s="6">
        <v>46220</v>
      </c>
      <c r="C5894" s="5" t="s">
        <v>905</v>
      </c>
      <c r="D5894" s="5" t="s">
        <v>18</v>
      </c>
      <c r="E5894" s="5" t="s">
        <v>19</v>
      </c>
      <c r="F5894" s="6">
        <v>46223</v>
      </c>
      <c r="G5894" s="5">
        <v>48</v>
      </c>
      <c r="H5894" s="5" t="s">
        <v>5837</v>
      </c>
      <c r="I5894" s="5"/>
      <c r="J5894" s="5"/>
      <c r="K5894" s="5">
        <v>1</v>
      </c>
      <c r="L5894" s="5" t="s">
        <v>38</v>
      </c>
      <c r="M5894" s="7">
        <v>0</v>
      </c>
      <c r="N5894" s="7">
        <v>0</v>
      </c>
      <c r="O5894" s="7">
        <v>0</v>
      </c>
      <c r="P5894" s="7">
        <v>0</v>
      </c>
    </row>
    <row r="5895" spans="1:16" x14ac:dyDescent="0.25">
      <c r="A5895" s="5" t="s">
        <v>5836</v>
      </c>
      <c r="B5895" s="6">
        <v>46220</v>
      </c>
      <c r="C5895" s="5" t="s">
        <v>905</v>
      </c>
      <c r="D5895" s="5" t="s">
        <v>18</v>
      </c>
      <c r="E5895" s="5" t="s">
        <v>19</v>
      </c>
      <c r="F5895" s="6">
        <v>46223</v>
      </c>
      <c r="G5895" s="5">
        <v>49</v>
      </c>
      <c r="H5895" s="5" t="s">
        <v>4947</v>
      </c>
      <c r="I5895" s="5"/>
      <c r="J5895" s="5"/>
      <c r="K5895" s="5">
        <v>1</v>
      </c>
      <c r="L5895" s="5" t="s">
        <v>38</v>
      </c>
      <c r="M5895" s="7">
        <v>0</v>
      </c>
      <c r="N5895" s="7">
        <v>0</v>
      </c>
      <c r="O5895" s="7">
        <v>0</v>
      </c>
      <c r="P5895" s="7">
        <v>0</v>
      </c>
    </row>
    <row r="5896" spans="1:16" x14ac:dyDescent="0.25">
      <c r="A5896" s="5" t="s">
        <v>5836</v>
      </c>
      <c r="B5896" s="6">
        <v>46220</v>
      </c>
      <c r="C5896" s="5" t="s">
        <v>905</v>
      </c>
      <c r="D5896" s="5" t="s">
        <v>18</v>
      </c>
      <c r="E5896" s="5" t="s">
        <v>19</v>
      </c>
      <c r="F5896" s="6">
        <v>46223</v>
      </c>
      <c r="G5896" s="5">
        <v>50</v>
      </c>
      <c r="H5896" s="5" t="s">
        <v>2162</v>
      </c>
      <c r="I5896" s="5"/>
      <c r="J5896" s="5"/>
      <c r="K5896" s="5">
        <v>2</v>
      </c>
      <c r="L5896" s="5" t="s">
        <v>38</v>
      </c>
      <c r="M5896" s="7">
        <v>0</v>
      </c>
      <c r="N5896" s="7">
        <v>0</v>
      </c>
      <c r="O5896" s="7">
        <v>0</v>
      </c>
      <c r="P5896" s="7">
        <v>0</v>
      </c>
    </row>
    <row r="5897" spans="1:16" x14ac:dyDescent="0.25">
      <c r="A5897" s="5" t="s">
        <v>5838</v>
      </c>
      <c r="B5897" s="6">
        <v>46220</v>
      </c>
      <c r="C5897" s="5" t="s">
        <v>17</v>
      </c>
      <c r="D5897" s="5" t="s">
        <v>18</v>
      </c>
      <c r="E5897" s="5" t="s">
        <v>19</v>
      </c>
      <c r="F5897" s="6">
        <v>46220</v>
      </c>
      <c r="G5897" s="5">
        <v>1</v>
      </c>
      <c r="H5897" s="5" t="s">
        <v>5839</v>
      </c>
      <c r="I5897" s="5"/>
      <c r="J5897" s="5"/>
      <c r="K5897" s="5">
        <v>5</v>
      </c>
      <c r="L5897" s="5" t="s">
        <v>38</v>
      </c>
      <c r="M5897" s="7">
        <v>12172.14</v>
      </c>
      <c r="N5897" s="7">
        <v>11880.01</v>
      </c>
      <c r="O5897" s="7">
        <v>60860.7</v>
      </c>
      <c r="P5897" s="7">
        <v>74250.05</v>
      </c>
    </row>
    <row r="5898" spans="1:16" x14ac:dyDescent="0.25">
      <c r="A5898" s="5" t="s">
        <v>5840</v>
      </c>
      <c r="B5898" s="6">
        <v>46220</v>
      </c>
      <c r="C5898" s="5" t="s">
        <v>17</v>
      </c>
      <c r="D5898" s="5" t="s">
        <v>18</v>
      </c>
      <c r="E5898" s="5" t="s">
        <v>19</v>
      </c>
      <c r="F5898" s="6">
        <v>46220</v>
      </c>
      <c r="G5898" s="5">
        <v>1</v>
      </c>
      <c r="H5898" s="5" t="s">
        <v>5841</v>
      </c>
      <c r="I5898" s="5"/>
      <c r="J5898" s="5"/>
      <c r="K5898" s="5">
        <v>400</v>
      </c>
      <c r="L5898" s="5" t="s">
        <v>695</v>
      </c>
      <c r="M5898" s="7">
        <v>227.22</v>
      </c>
      <c r="N5898" s="7">
        <v>315</v>
      </c>
      <c r="O5898" s="7">
        <v>90888</v>
      </c>
      <c r="P5898" s="7">
        <v>110883.36</v>
      </c>
    </row>
    <row r="5899" spans="1:16" x14ac:dyDescent="0.25">
      <c r="A5899" s="2" t="s">
        <v>5842</v>
      </c>
      <c r="B5899" s="3">
        <v>46220</v>
      </c>
      <c r="C5899" s="2" t="s">
        <v>17</v>
      </c>
      <c r="D5899" s="2" t="s">
        <v>18</v>
      </c>
      <c r="E5899" s="2" t="s">
        <v>19</v>
      </c>
      <c r="F5899" s="3"/>
      <c r="G5899" s="2">
        <v>1</v>
      </c>
      <c r="H5899" s="2" t="s">
        <v>5843</v>
      </c>
      <c r="I5899" s="2" t="s">
        <v>5844</v>
      </c>
      <c r="J5899" s="2"/>
      <c r="K5899" s="2">
        <v>2</v>
      </c>
      <c r="L5899" s="2" t="s">
        <v>38</v>
      </c>
      <c r="M5899" s="4">
        <v>1186.48</v>
      </c>
      <c r="N5899" s="4">
        <v>926.4</v>
      </c>
      <c r="O5899" s="4">
        <v>2372.96</v>
      </c>
      <c r="P5899" s="4">
        <v>2895.01</v>
      </c>
    </row>
    <row r="5900" spans="1:16" x14ac:dyDescent="0.25">
      <c r="A5900" s="2" t="s">
        <v>5842</v>
      </c>
      <c r="B5900" s="3">
        <v>46220</v>
      </c>
      <c r="C5900" s="2" t="s">
        <v>17</v>
      </c>
      <c r="D5900" s="2" t="s">
        <v>18</v>
      </c>
      <c r="E5900" s="2" t="s">
        <v>19</v>
      </c>
      <c r="F5900" s="3"/>
      <c r="G5900" s="2">
        <v>2</v>
      </c>
      <c r="H5900" s="2" t="s">
        <v>5845</v>
      </c>
      <c r="I5900" s="2" t="s">
        <v>5846</v>
      </c>
      <c r="J5900" s="2"/>
      <c r="K5900" s="2">
        <v>2</v>
      </c>
      <c r="L5900" s="2" t="s">
        <v>38</v>
      </c>
      <c r="M5900" s="4">
        <v>1370.9</v>
      </c>
      <c r="N5900" s="4">
        <v>1070.4100000000001</v>
      </c>
      <c r="O5900" s="4">
        <v>2741.8</v>
      </c>
      <c r="P5900" s="4">
        <v>3345</v>
      </c>
    </row>
    <row r="5901" spans="1:16" x14ac:dyDescent="0.25">
      <c r="A5901" s="2" t="s">
        <v>5842</v>
      </c>
      <c r="B5901" s="3">
        <v>46220</v>
      </c>
      <c r="C5901" s="2" t="s">
        <v>17</v>
      </c>
      <c r="D5901" s="2" t="s">
        <v>18</v>
      </c>
      <c r="E5901" s="2" t="s">
        <v>19</v>
      </c>
      <c r="F5901" s="3"/>
      <c r="G5901" s="2">
        <v>3</v>
      </c>
      <c r="H5901" s="2" t="s">
        <v>5841</v>
      </c>
      <c r="I5901" s="2"/>
      <c r="J5901" s="2"/>
      <c r="K5901" s="2">
        <v>400</v>
      </c>
      <c r="L5901" s="2" t="s">
        <v>695</v>
      </c>
      <c r="M5901" s="4">
        <v>227.22</v>
      </c>
      <c r="N5901" s="4">
        <v>0</v>
      </c>
      <c r="O5901" s="4">
        <v>90888</v>
      </c>
      <c r="P5901" s="4">
        <v>110883.36</v>
      </c>
    </row>
    <row r="5902" spans="1:16" x14ac:dyDescent="0.25">
      <c r="A5902" s="2" t="s">
        <v>5842</v>
      </c>
      <c r="B5902" s="3">
        <v>46220</v>
      </c>
      <c r="C5902" s="2" t="s">
        <v>17</v>
      </c>
      <c r="D5902" s="2" t="s">
        <v>18</v>
      </c>
      <c r="E5902" s="2" t="s">
        <v>19</v>
      </c>
      <c r="F5902" s="3"/>
      <c r="G5902" s="2">
        <v>4</v>
      </c>
      <c r="H5902" s="2" t="s">
        <v>5839</v>
      </c>
      <c r="I5902" s="2"/>
      <c r="J5902" s="2"/>
      <c r="K5902" s="2">
        <v>5</v>
      </c>
      <c r="L5902" s="2" t="s">
        <v>38</v>
      </c>
      <c r="M5902" s="4">
        <v>12172.14</v>
      </c>
      <c r="N5902" s="4">
        <v>0</v>
      </c>
      <c r="O5902" s="4">
        <v>60860.7</v>
      </c>
      <c r="P5902" s="4">
        <v>74250.05</v>
      </c>
    </row>
    <row r="5903" spans="1:16" x14ac:dyDescent="0.25">
      <c r="A5903" s="2" t="s">
        <v>5842</v>
      </c>
      <c r="B5903" s="3">
        <v>46220</v>
      </c>
      <c r="C5903" s="2" t="s">
        <v>17</v>
      </c>
      <c r="D5903" s="2" t="s">
        <v>18</v>
      </c>
      <c r="E5903" s="2" t="s">
        <v>19</v>
      </c>
      <c r="F5903" s="3"/>
      <c r="G5903" s="2">
        <v>5</v>
      </c>
      <c r="H5903" s="2" t="s">
        <v>5847</v>
      </c>
      <c r="I5903" s="2"/>
      <c r="J5903" s="2"/>
      <c r="K5903" s="2">
        <v>200</v>
      </c>
      <c r="L5903" s="2" t="s">
        <v>38</v>
      </c>
      <c r="M5903" s="4">
        <v>13.92</v>
      </c>
      <c r="N5903" s="4">
        <v>0</v>
      </c>
      <c r="O5903" s="4">
        <v>2784</v>
      </c>
      <c r="P5903" s="4">
        <v>3396.48</v>
      </c>
    </row>
    <row r="5904" spans="1:16" x14ac:dyDescent="0.25">
      <c r="A5904" s="2" t="s">
        <v>5842</v>
      </c>
      <c r="B5904" s="3">
        <v>46220</v>
      </c>
      <c r="C5904" s="2" t="s">
        <v>17</v>
      </c>
      <c r="D5904" s="2" t="s">
        <v>18</v>
      </c>
      <c r="E5904" s="2" t="s">
        <v>19</v>
      </c>
      <c r="F5904" s="3"/>
      <c r="G5904" s="2">
        <v>6</v>
      </c>
      <c r="H5904" s="2" t="s">
        <v>5848</v>
      </c>
      <c r="I5904" s="2"/>
      <c r="J5904" s="2"/>
      <c r="K5904" s="2">
        <v>100</v>
      </c>
      <c r="L5904" s="2" t="s">
        <v>38</v>
      </c>
      <c r="M5904" s="4">
        <v>40</v>
      </c>
      <c r="N5904" s="4">
        <v>0</v>
      </c>
      <c r="O5904" s="4">
        <v>4000</v>
      </c>
      <c r="P5904" s="4">
        <v>4880</v>
      </c>
    </row>
    <row r="5905" spans="1:16" x14ac:dyDescent="0.25">
      <c r="A5905" s="5" t="s">
        <v>5849</v>
      </c>
      <c r="B5905" s="6">
        <v>46220</v>
      </c>
      <c r="C5905" s="5" t="s">
        <v>40</v>
      </c>
      <c r="D5905" s="5" t="s">
        <v>18</v>
      </c>
      <c r="E5905" s="5" t="s">
        <v>19</v>
      </c>
      <c r="F5905" s="6">
        <v>46223</v>
      </c>
      <c r="G5905" s="5">
        <v>1</v>
      </c>
      <c r="H5905" s="5" t="s">
        <v>5850</v>
      </c>
      <c r="I5905" s="5" t="s">
        <v>5851</v>
      </c>
      <c r="J5905" s="5"/>
      <c r="K5905" s="5">
        <v>160</v>
      </c>
      <c r="L5905" s="5" t="s">
        <v>38</v>
      </c>
      <c r="M5905" s="7">
        <v>261.02999999999997</v>
      </c>
      <c r="N5905" s="7">
        <v>308.81</v>
      </c>
      <c r="O5905" s="7">
        <v>41764.800000000003</v>
      </c>
      <c r="P5905" s="7">
        <v>50953.06</v>
      </c>
    </row>
    <row r="5906" spans="1:16" x14ac:dyDescent="0.25">
      <c r="A5906" s="5" t="s">
        <v>5849</v>
      </c>
      <c r="B5906" s="6">
        <v>46220</v>
      </c>
      <c r="C5906" s="5" t="s">
        <v>40</v>
      </c>
      <c r="D5906" s="5" t="s">
        <v>18</v>
      </c>
      <c r="E5906" s="5" t="s">
        <v>19</v>
      </c>
      <c r="F5906" s="6">
        <v>46223</v>
      </c>
      <c r="G5906" s="5">
        <v>2</v>
      </c>
      <c r="H5906" s="5" t="s">
        <v>5852</v>
      </c>
      <c r="I5906" s="5" t="s">
        <v>5853</v>
      </c>
      <c r="J5906" s="5"/>
      <c r="K5906" s="5">
        <v>4</v>
      </c>
      <c r="L5906" s="5" t="s">
        <v>320</v>
      </c>
      <c r="M5906" s="7">
        <v>2077.35</v>
      </c>
      <c r="N5906" s="7">
        <v>2457.5700000000002</v>
      </c>
      <c r="O5906" s="7">
        <v>8309.4</v>
      </c>
      <c r="P5906" s="7">
        <v>10137.469999999999</v>
      </c>
    </row>
    <row r="5907" spans="1:16" x14ac:dyDescent="0.25">
      <c r="A5907" s="5" t="s">
        <v>5849</v>
      </c>
      <c r="B5907" s="6">
        <v>46220</v>
      </c>
      <c r="C5907" s="5" t="s">
        <v>40</v>
      </c>
      <c r="D5907" s="5" t="s">
        <v>18</v>
      </c>
      <c r="E5907" s="5" t="s">
        <v>19</v>
      </c>
      <c r="F5907" s="6">
        <v>46223</v>
      </c>
      <c r="G5907" s="5">
        <v>3</v>
      </c>
      <c r="H5907" s="5" t="s">
        <v>5854</v>
      </c>
      <c r="I5907" s="5" t="s">
        <v>5855</v>
      </c>
      <c r="J5907" s="5"/>
      <c r="K5907" s="5">
        <v>40</v>
      </c>
      <c r="L5907" s="5" t="s">
        <v>38</v>
      </c>
      <c r="M5907" s="7">
        <v>622.88</v>
      </c>
      <c r="N5907" s="7">
        <v>736.88</v>
      </c>
      <c r="O5907" s="7">
        <v>24915.200000000001</v>
      </c>
      <c r="P5907" s="7">
        <v>30396.54</v>
      </c>
    </row>
    <row r="5908" spans="1:16" x14ac:dyDescent="0.25">
      <c r="A5908" s="5" t="s">
        <v>5849</v>
      </c>
      <c r="B5908" s="6">
        <v>46220</v>
      </c>
      <c r="C5908" s="5" t="s">
        <v>40</v>
      </c>
      <c r="D5908" s="5" t="s">
        <v>18</v>
      </c>
      <c r="E5908" s="5" t="s">
        <v>19</v>
      </c>
      <c r="F5908" s="6">
        <v>46223</v>
      </c>
      <c r="G5908" s="5">
        <v>4</v>
      </c>
      <c r="H5908" s="5" t="s">
        <v>5856</v>
      </c>
      <c r="I5908" s="5" t="s">
        <v>5857</v>
      </c>
      <c r="J5908" s="5"/>
      <c r="K5908" s="5">
        <v>14.545</v>
      </c>
      <c r="L5908" s="5" t="s">
        <v>21</v>
      </c>
      <c r="M5908" s="7">
        <v>948.09</v>
      </c>
      <c r="N5908" s="7">
        <v>1121.6199999999999</v>
      </c>
      <c r="O5908" s="7">
        <v>13789.97</v>
      </c>
      <c r="P5908" s="7">
        <v>16823.759999999998</v>
      </c>
    </row>
    <row r="5909" spans="1:16" x14ac:dyDescent="0.25">
      <c r="A5909" s="5" t="s">
        <v>5858</v>
      </c>
      <c r="B5909" s="6">
        <v>46223</v>
      </c>
      <c r="C5909" s="5" t="s">
        <v>905</v>
      </c>
      <c r="D5909" s="5" t="s">
        <v>18</v>
      </c>
      <c r="E5909" s="5" t="s">
        <v>4334</v>
      </c>
      <c r="F5909" s="6">
        <v>46227</v>
      </c>
      <c r="G5909" s="5">
        <v>1</v>
      </c>
      <c r="H5909" s="5" t="s">
        <v>5859</v>
      </c>
      <c r="I5909" s="5"/>
      <c r="J5909" s="5"/>
      <c r="K5909" s="5">
        <v>3</v>
      </c>
      <c r="L5909" s="5" t="s">
        <v>38</v>
      </c>
      <c r="M5909" s="7">
        <v>64016.4</v>
      </c>
      <c r="N5909" s="7">
        <v>78100.009999999995</v>
      </c>
      <c r="O5909" s="7">
        <v>192049.2</v>
      </c>
      <c r="P5909" s="7">
        <v>234300.02</v>
      </c>
    </row>
    <row r="5910" spans="1:16" x14ac:dyDescent="0.25">
      <c r="A5910" s="5" t="s">
        <v>5858</v>
      </c>
      <c r="B5910" s="6">
        <v>46223</v>
      </c>
      <c r="C5910" s="5" t="s">
        <v>905</v>
      </c>
      <c r="D5910" s="5" t="s">
        <v>18</v>
      </c>
      <c r="E5910" s="5" t="s">
        <v>4334</v>
      </c>
      <c r="F5910" s="6">
        <v>46227</v>
      </c>
      <c r="G5910" s="5">
        <v>2</v>
      </c>
      <c r="H5910" s="5" t="s">
        <v>5860</v>
      </c>
      <c r="I5910" s="5"/>
      <c r="J5910" s="5"/>
      <c r="K5910" s="5">
        <v>1</v>
      </c>
      <c r="L5910" s="5" t="s">
        <v>38</v>
      </c>
      <c r="M5910" s="7">
        <v>58196.73</v>
      </c>
      <c r="N5910" s="7">
        <v>71000.009999999995</v>
      </c>
      <c r="O5910" s="7">
        <v>58196.73</v>
      </c>
      <c r="P5910" s="7">
        <v>71000.009999999995</v>
      </c>
    </row>
    <row r="5911" spans="1:16" x14ac:dyDescent="0.25">
      <c r="A5911" s="5" t="s">
        <v>5861</v>
      </c>
      <c r="B5911" s="6">
        <v>46223</v>
      </c>
      <c r="C5911" s="5" t="s">
        <v>17</v>
      </c>
      <c r="D5911" s="5" t="s">
        <v>18</v>
      </c>
      <c r="E5911" s="5" t="s">
        <v>19</v>
      </c>
      <c r="F5911" s="6">
        <v>46244</v>
      </c>
      <c r="G5911" s="5">
        <v>1</v>
      </c>
      <c r="H5911" s="5" t="s">
        <v>4961</v>
      </c>
      <c r="I5911" s="5"/>
      <c r="J5911" s="5"/>
      <c r="K5911" s="5">
        <v>3</v>
      </c>
      <c r="L5911" s="5" t="s">
        <v>38</v>
      </c>
      <c r="M5911" s="7">
        <v>71586.5</v>
      </c>
      <c r="N5911" s="7">
        <v>60231.4</v>
      </c>
      <c r="O5911" s="7">
        <v>214759.5</v>
      </c>
      <c r="P5911" s="7">
        <v>262006.59</v>
      </c>
    </row>
    <row r="5912" spans="1:16" x14ac:dyDescent="0.25">
      <c r="A5912" s="5" t="s">
        <v>5861</v>
      </c>
      <c r="B5912" s="6">
        <v>46223</v>
      </c>
      <c r="C5912" s="5" t="s">
        <v>17</v>
      </c>
      <c r="D5912" s="5" t="s">
        <v>18</v>
      </c>
      <c r="E5912" s="5" t="s">
        <v>19</v>
      </c>
      <c r="F5912" s="6">
        <v>46244</v>
      </c>
      <c r="G5912" s="5">
        <v>2</v>
      </c>
      <c r="H5912" s="5" t="s">
        <v>5862</v>
      </c>
      <c r="I5912" s="5"/>
      <c r="J5912" s="5"/>
      <c r="K5912" s="5">
        <v>3</v>
      </c>
      <c r="L5912" s="5" t="s">
        <v>38</v>
      </c>
      <c r="M5912" s="7">
        <v>84825</v>
      </c>
      <c r="N5912" s="7">
        <v>71370</v>
      </c>
      <c r="O5912" s="7">
        <v>254475</v>
      </c>
      <c r="P5912" s="7">
        <v>310459.5</v>
      </c>
    </row>
    <row r="5913" spans="1:16" x14ac:dyDescent="0.25">
      <c r="A5913" s="5" t="s">
        <v>5861</v>
      </c>
      <c r="B5913" s="6">
        <v>46223</v>
      </c>
      <c r="C5913" s="5" t="s">
        <v>17</v>
      </c>
      <c r="D5913" s="5" t="s">
        <v>18</v>
      </c>
      <c r="E5913" s="5" t="s">
        <v>19</v>
      </c>
      <c r="F5913" s="6">
        <v>46244</v>
      </c>
      <c r="G5913" s="5">
        <v>3</v>
      </c>
      <c r="H5913" s="5" t="s">
        <v>5863</v>
      </c>
      <c r="I5913" s="5"/>
      <c r="J5913" s="5"/>
      <c r="K5913" s="5">
        <v>3</v>
      </c>
      <c r="L5913" s="5" t="s">
        <v>38</v>
      </c>
      <c r="M5913" s="7">
        <v>84825</v>
      </c>
      <c r="N5913" s="7">
        <v>71370</v>
      </c>
      <c r="O5913" s="7">
        <v>254475</v>
      </c>
      <c r="P5913" s="7">
        <v>310459.5</v>
      </c>
    </row>
    <row r="5914" spans="1:16" x14ac:dyDescent="0.25">
      <c r="A5914" s="5" t="s">
        <v>5861</v>
      </c>
      <c r="B5914" s="6">
        <v>46223</v>
      </c>
      <c r="C5914" s="5" t="s">
        <v>17</v>
      </c>
      <c r="D5914" s="5" t="s">
        <v>18</v>
      </c>
      <c r="E5914" s="5" t="s">
        <v>19</v>
      </c>
      <c r="F5914" s="6">
        <v>46244</v>
      </c>
      <c r="G5914" s="5">
        <v>4</v>
      </c>
      <c r="H5914" s="5" t="s">
        <v>4964</v>
      </c>
      <c r="I5914" s="5"/>
      <c r="J5914" s="5"/>
      <c r="K5914" s="5">
        <v>3</v>
      </c>
      <c r="L5914" s="5" t="s">
        <v>38</v>
      </c>
      <c r="M5914" s="7">
        <v>232000</v>
      </c>
      <c r="N5914" s="7">
        <v>195200</v>
      </c>
      <c r="O5914" s="7">
        <v>696000</v>
      </c>
      <c r="P5914" s="7">
        <v>849120</v>
      </c>
    </row>
    <row r="5915" spans="1:16" x14ac:dyDescent="0.25">
      <c r="A5915" s="5" t="s">
        <v>5861</v>
      </c>
      <c r="B5915" s="6">
        <v>46223</v>
      </c>
      <c r="C5915" s="5" t="s">
        <v>17</v>
      </c>
      <c r="D5915" s="5" t="s">
        <v>18</v>
      </c>
      <c r="E5915" s="5" t="s">
        <v>19</v>
      </c>
      <c r="F5915" s="6">
        <v>46244</v>
      </c>
      <c r="G5915" s="5">
        <v>5</v>
      </c>
      <c r="H5915" s="5" t="s">
        <v>4965</v>
      </c>
      <c r="I5915" s="5"/>
      <c r="J5915" s="5"/>
      <c r="K5915" s="5">
        <v>3</v>
      </c>
      <c r="L5915" s="5" t="s">
        <v>38</v>
      </c>
      <c r="M5915" s="7">
        <v>18995</v>
      </c>
      <c r="N5915" s="7">
        <v>15982</v>
      </c>
      <c r="O5915" s="7">
        <v>56985</v>
      </c>
      <c r="P5915" s="7">
        <v>69521.7</v>
      </c>
    </row>
    <row r="5916" spans="1:16" x14ac:dyDescent="0.25">
      <c r="A5916" s="5" t="s">
        <v>5861</v>
      </c>
      <c r="B5916" s="6">
        <v>46223</v>
      </c>
      <c r="C5916" s="5" t="s">
        <v>17</v>
      </c>
      <c r="D5916" s="5" t="s">
        <v>18</v>
      </c>
      <c r="E5916" s="5" t="s">
        <v>19</v>
      </c>
      <c r="F5916" s="6">
        <v>46244</v>
      </c>
      <c r="G5916" s="5">
        <v>6</v>
      </c>
      <c r="H5916" s="5" t="s">
        <v>4966</v>
      </c>
      <c r="I5916" s="5"/>
      <c r="J5916" s="5"/>
      <c r="K5916" s="5">
        <v>2</v>
      </c>
      <c r="L5916" s="5" t="s">
        <v>38</v>
      </c>
      <c r="M5916" s="7">
        <v>232000</v>
      </c>
      <c r="N5916" s="7">
        <v>195200</v>
      </c>
      <c r="O5916" s="7">
        <v>464000</v>
      </c>
      <c r="P5916" s="7">
        <v>566080</v>
      </c>
    </row>
    <row r="5917" spans="1:16" x14ac:dyDescent="0.25">
      <c r="A5917" s="5" t="s">
        <v>5861</v>
      </c>
      <c r="B5917" s="6">
        <v>46223</v>
      </c>
      <c r="C5917" s="5" t="s">
        <v>17</v>
      </c>
      <c r="D5917" s="5" t="s">
        <v>18</v>
      </c>
      <c r="E5917" s="5" t="s">
        <v>19</v>
      </c>
      <c r="F5917" s="6">
        <v>46244</v>
      </c>
      <c r="G5917" s="5">
        <v>7</v>
      </c>
      <c r="H5917" s="5" t="s">
        <v>4967</v>
      </c>
      <c r="I5917" s="5"/>
      <c r="J5917" s="5"/>
      <c r="K5917" s="5">
        <v>2</v>
      </c>
      <c r="L5917" s="5" t="s">
        <v>38</v>
      </c>
      <c r="M5917" s="7">
        <v>232000</v>
      </c>
      <c r="N5917" s="7">
        <v>195200</v>
      </c>
      <c r="O5917" s="7">
        <v>464000</v>
      </c>
      <c r="P5917" s="7">
        <v>566080</v>
      </c>
    </row>
    <row r="5918" spans="1:16" x14ac:dyDescent="0.25">
      <c r="A5918" s="5" t="s">
        <v>5861</v>
      </c>
      <c r="B5918" s="6">
        <v>46223</v>
      </c>
      <c r="C5918" s="5" t="s">
        <v>17</v>
      </c>
      <c r="D5918" s="5" t="s">
        <v>18</v>
      </c>
      <c r="E5918" s="5" t="s">
        <v>19</v>
      </c>
      <c r="F5918" s="6">
        <v>46244</v>
      </c>
      <c r="G5918" s="5">
        <v>8</v>
      </c>
      <c r="H5918" s="5" t="s">
        <v>4968</v>
      </c>
      <c r="I5918" s="5"/>
      <c r="J5918" s="5"/>
      <c r="K5918" s="5">
        <v>2</v>
      </c>
      <c r="L5918" s="5" t="s">
        <v>38</v>
      </c>
      <c r="M5918" s="7">
        <v>71586.5</v>
      </c>
      <c r="N5918" s="7">
        <v>60231.4</v>
      </c>
      <c r="O5918" s="7">
        <v>143173</v>
      </c>
      <c r="P5918" s="7">
        <v>174671.06</v>
      </c>
    </row>
    <row r="5919" spans="1:16" x14ac:dyDescent="0.25">
      <c r="A5919" s="5" t="s">
        <v>5861</v>
      </c>
      <c r="B5919" s="6">
        <v>46223</v>
      </c>
      <c r="C5919" s="5" t="s">
        <v>17</v>
      </c>
      <c r="D5919" s="5" t="s">
        <v>18</v>
      </c>
      <c r="E5919" s="5" t="s">
        <v>19</v>
      </c>
      <c r="F5919" s="6">
        <v>46244</v>
      </c>
      <c r="G5919" s="5">
        <v>9</v>
      </c>
      <c r="H5919" s="5" t="s">
        <v>5864</v>
      </c>
      <c r="I5919" s="5" t="s">
        <v>4969</v>
      </c>
      <c r="J5919" s="5"/>
      <c r="K5919" s="5">
        <v>2</v>
      </c>
      <c r="L5919" s="5" t="s">
        <v>38</v>
      </c>
      <c r="M5919" s="7">
        <v>99303.25</v>
      </c>
      <c r="N5919" s="7">
        <v>83551.7</v>
      </c>
      <c r="O5919" s="7">
        <v>198606.5</v>
      </c>
      <c r="P5919" s="7">
        <v>242299.93</v>
      </c>
    </row>
    <row r="5920" spans="1:16" x14ac:dyDescent="0.25">
      <c r="A5920" s="5" t="s">
        <v>5861</v>
      </c>
      <c r="B5920" s="6">
        <v>46223</v>
      </c>
      <c r="C5920" s="5" t="s">
        <v>17</v>
      </c>
      <c r="D5920" s="5" t="s">
        <v>18</v>
      </c>
      <c r="E5920" s="5" t="s">
        <v>19</v>
      </c>
      <c r="F5920" s="6">
        <v>46244</v>
      </c>
      <c r="G5920" s="5">
        <v>10</v>
      </c>
      <c r="H5920" s="5" t="s">
        <v>4970</v>
      </c>
      <c r="I5920" s="5"/>
      <c r="J5920" s="5"/>
      <c r="K5920" s="5">
        <v>3</v>
      </c>
      <c r="L5920" s="5" t="s">
        <v>38</v>
      </c>
      <c r="M5920" s="7">
        <v>0</v>
      </c>
      <c r="N5920" s="7">
        <v>0</v>
      </c>
      <c r="O5920" s="7">
        <v>0</v>
      </c>
      <c r="P5920" s="7">
        <v>0</v>
      </c>
    </row>
    <row r="5921" spans="1:16" x14ac:dyDescent="0.25">
      <c r="A5921" s="5" t="s">
        <v>5861</v>
      </c>
      <c r="B5921" s="6">
        <v>46223</v>
      </c>
      <c r="C5921" s="5" t="s">
        <v>17</v>
      </c>
      <c r="D5921" s="5" t="s">
        <v>18</v>
      </c>
      <c r="E5921" s="5" t="s">
        <v>19</v>
      </c>
      <c r="F5921" s="6">
        <v>46244</v>
      </c>
      <c r="G5921" s="5">
        <v>11</v>
      </c>
      <c r="H5921" s="5" t="s">
        <v>4971</v>
      </c>
      <c r="I5921" s="5"/>
      <c r="J5921" s="5"/>
      <c r="K5921" s="5">
        <v>1</v>
      </c>
      <c r="L5921" s="5" t="s">
        <v>38</v>
      </c>
      <c r="M5921" s="7">
        <v>18995</v>
      </c>
      <c r="N5921" s="7">
        <v>15982</v>
      </c>
      <c r="O5921" s="7">
        <v>18995</v>
      </c>
      <c r="P5921" s="7">
        <v>23173.9</v>
      </c>
    </row>
    <row r="5922" spans="1:16" x14ac:dyDescent="0.25">
      <c r="A5922" s="5" t="s">
        <v>5861</v>
      </c>
      <c r="B5922" s="6">
        <v>46223</v>
      </c>
      <c r="C5922" s="5" t="s">
        <v>17</v>
      </c>
      <c r="D5922" s="5" t="s">
        <v>18</v>
      </c>
      <c r="E5922" s="5" t="s">
        <v>19</v>
      </c>
      <c r="F5922" s="6">
        <v>46244</v>
      </c>
      <c r="G5922" s="5">
        <v>12</v>
      </c>
      <c r="H5922" s="5" t="s">
        <v>4972</v>
      </c>
      <c r="I5922" s="5" t="s">
        <v>4973</v>
      </c>
      <c r="J5922" s="5"/>
      <c r="K5922" s="5">
        <v>4</v>
      </c>
      <c r="L5922" s="5" t="s">
        <v>38</v>
      </c>
      <c r="M5922" s="7">
        <v>9597.35</v>
      </c>
      <c r="N5922" s="7">
        <v>8075.01</v>
      </c>
      <c r="O5922" s="7">
        <v>38389.4</v>
      </c>
      <c r="P5922" s="7">
        <v>46835.07</v>
      </c>
    </row>
    <row r="5923" spans="1:16" x14ac:dyDescent="0.25">
      <c r="A5923" s="5" t="s">
        <v>5865</v>
      </c>
      <c r="B5923" s="6">
        <v>46223</v>
      </c>
      <c r="C5923" s="5" t="s">
        <v>17</v>
      </c>
      <c r="D5923" s="5" t="s">
        <v>18</v>
      </c>
      <c r="E5923" s="5" t="s">
        <v>19</v>
      </c>
      <c r="F5923" s="6">
        <v>46241</v>
      </c>
      <c r="G5923" s="5">
        <v>1</v>
      </c>
      <c r="H5923" s="5" t="s">
        <v>5866</v>
      </c>
      <c r="I5923" s="5"/>
      <c r="J5923" s="5"/>
      <c r="K5923" s="5">
        <v>3.0000000000000001E-3</v>
      </c>
      <c r="L5923" s="5" t="s">
        <v>23</v>
      </c>
      <c r="M5923" s="7">
        <v>0</v>
      </c>
      <c r="N5923" s="7">
        <v>0</v>
      </c>
      <c r="O5923" s="7">
        <v>0</v>
      </c>
      <c r="P5923" s="7">
        <v>0</v>
      </c>
    </row>
    <row r="5924" spans="1:16" x14ac:dyDescent="0.25">
      <c r="A5924" s="5" t="s">
        <v>5865</v>
      </c>
      <c r="B5924" s="6">
        <v>46223</v>
      </c>
      <c r="C5924" s="5" t="s">
        <v>17</v>
      </c>
      <c r="D5924" s="5" t="s">
        <v>18</v>
      </c>
      <c r="E5924" s="5" t="s">
        <v>19</v>
      </c>
      <c r="F5924" s="6">
        <v>46241</v>
      </c>
      <c r="G5924" s="5">
        <v>2</v>
      </c>
      <c r="H5924" s="5" t="s">
        <v>5867</v>
      </c>
      <c r="I5924" s="5"/>
      <c r="J5924" s="5"/>
      <c r="K5924" s="5">
        <v>0.111</v>
      </c>
      <c r="L5924" s="5" t="s">
        <v>23</v>
      </c>
      <c r="M5924" s="7">
        <v>0</v>
      </c>
      <c r="N5924" s="7">
        <v>0</v>
      </c>
      <c r="O5924" s="7">
        <v>0</v>
      </c>
      <c r="P5924" s="7">
        <v>0</v>
      </c>
    </row>
    <row r="5925" spans="1:16" x14ac:dyDescent="0.25">
      <c r="A5925" s="5" t="s">
        <v>5865</v>
      </c>
      <c r="B5925" s="6">
        <v>46223</v>
      </c>
      <c r="C5925" s="5" t="s">
        <v>17</v>
      </c>
      <c r="D5925" s="5" t="s">
        <v>18</v>
      </c>
      <c r="E5925" s="5" t="s">
        <v>19</v>
      </c>
      <c r="F5925" s="6">
        <v>46241</v>
      </c>
      <c r="G5925" s="5">
        <v>3</v>
      </c>
      <c r="H5925" s="5" t="s">
        <v>5868</v>
      </c>
      <c r="I5925" s="5"/>
      <c r="J5925" s="5"/>
      <c r="K5925" s="5">
        <v>0.19900000000000001</v>
      </c>
      <c r="L5925" s="5" t="s">
        <v>23</v>
      </c>
      <c r="M5925" s="7">
        <v>0</v>
      </c>
      <c r="N5925" s="7">
        <v>0</v>
      </c>
      <c r="O5925" s="7">
        <v>0</v>
      </c>
      <c r="P5925" s="7">
        <v>0</v>
      </c>
    </row>
    <row r="5926" spans="1:16" x14ac:dyDescent="0.25">
      <c r="A5926" s="5" t="s">
        <v>5865</v>
      </c>
      <c r="B5926" s="6">
        <v>46223</v>
      </c>
      <c r="C5926" s="5" t="s">
        <v>17</v>
      </c>
      <c r="D5926" s="5" t="s">
        <v>18</v>
      </c>
      <c r="E5926" s="5" t="s">
        <v>19</v>
      </c>
      <c r="F5926" s="6">
        <v>46241</v>
      </c>
      <c r="G5926" s="5">
        <v>4</v>
      </c>
      <c r="H5926" s="5" t="s">
        <v>5869</v>
      </c>
      <c r="I5926" s="5"/>
      <c r="J5926" s="5"/>
      <c r="K5926" s="5">
        <v>0.27700000000000002</v>
      </c>
      <c r="L5926" s="5" t="s">
        <v>23</v>
      </c>
      <c r="M5926" s="7">
        <v>0</v>
      </c>
      <c r="N5926" s="7">
        <v>0</v>
      </c>
      <c r="O5926" s="7">
        <v>0</v>
      </c>
      <c r="P5926" s="7">
        <v>0</v>
      </c>
    </row>
    <row r="5927" spans="1:16" x14ac:dyDescent="0.25">
      <c r="A5927" s="5" t="s">
        <v>5865</v>
      </c>
      <c r="B5927" s="6">
        <v>46223</v>
      </c>
      <c r="C5927" s="5" t="s">
        <v>17</v>
      </c>
      <c r="D5927" s="5" t="s">
        <v>18</v>
      </c>
      <c r="E5927" s="5" t="s">
        <v>19</v>
      </c>
      <c r="F5927" s="6">
        <v>46241</v>
      </c>
      <c r="G5927" s="5">
        <v>5</v>
      </c>
      <c r="H5927" s="5" t="s">
        <v>5870</v>
      </c>
      <c r="I5927" s="5"/>
      <c r="J5927" s="5"/>
      <c r="K5927" s="5">
        <v>8.0000000000000002E-3</v>
      </c>
      <c r="L5927" s="5" t="s">
        <v>23</v>
      </c>
      <c r="M5927" s="7">
        <v>0</v>
      </c>
      <c r="N5927" s="7">
        <v>0</v>
      </c>
      <c r="O5927" s="7">
        <v>0</v>
      </c>
      <c r="P5927" s="7">
        <v>0</v>
      </c>
    </row>
    <row r="5928" spans="1:16" x14ac:dyDescent="0.25">
      <c r="A5928" s="5" t="s">
        <v>5865</v>
      </c>
      <c r="B5928" s="6">
        <v>46223</v>
      </c>
      <c r="C5928" s="5" t="s">
        <v>17</v>
      </c>
      <c r="D5928" s="5" t="s">
        <v>18</v>
      </c>
      <c r="E5928" s="5" t="s">
        <v>19</v>
      </c>
      <c r="F5928" s="6">
        <v>46241</v>
      </c>
      <c r="G5928" s="5">
        <v>6</v>
      </c>
      <c r="H5928" s="5" t="s">
        <v>5871</v>
      </c>
      <c r="I5928" s="5"/>
      <c r="J5928" s="5"/>
      <c r="K5928" s="5">
        <v>6.7000000000000004E-2</v>
      </c>
      <c r="L5928" s="5" t="s">
        <v>23</v>
      </c>
      <c r="M5928" s="7">
        <v>0</v>
      </c>
      <c r="N5928" s="7">
        <v>0</v>
      </c>
      <c r="O5928" s="7">
        <v>0</v>
      </c>
      <c r="P5928" s="7">
        <v>0</v>
      </c>
    </row>
    <row r="5929" spans="1:16" x14ac:dyDescent="0.25">
      <c r="A5929" s="5" t="s">
        <v>5865</v>
      </c>
      <c r="B5929" s="6">
        <v>46223</v>
      </c>
      <c r="C5929" s="5" t="s">
        <v>17</v>
      </c>
      <c r="D5929" s="5" t="s">
        <v>18</v>
      </c>
      <c r="E5929" s="5" t="s">
        <v>19</v>
      </c>
      <c r="F5929" s="6">
        <v>46241</v>
      </c>
      <c r="G5929" s="5">
        <v>7</v>
      </c>
      <c r="H5929" s="5" t="s">
        <v>5872</v>
      </c>
      <c r="I5929" s="5"/>
      <c r="J5929" s="5"/>
      <c r="K5929" s="5">
        <v>0.2</v>
      </c>
      <c r="L5929" s="5" t="s">
        <v>23</v>
      </c>
      <c r="M5929" s="7">
        <v>0</v>
      </c>
      <c r="N5929" s="7">
        <v>0</v>
      </c>
      <c r="O5929" s="7">
        <v>0</v>
      </c>
      <c r="P5929" s="7">
        <v>0</v>
      </c>
    </row>
    <row r="5930" spans="1:16" x14ac:dyDescent="0.25">
      <c r="A5930" s="5" t="s">
        <v>5865</v>
      </c>
      <c r="B5930" s="6">
        <v>46223</v>
      </c>
      <c r="C5930" s="5" t="s">
        <v>17</v>
      </c>
      <c r="D5930" s="5" t="s">
        <v>18</v>
      </c>
      <c r="E5930" s="5" t="s">
        <v>19</v>
      </c>
      <c r="F5930" s="6">
        <v>46241</v>
      </c>
      <c r="G5930" s="5">
        <v>8</v>
      </c>
      <c r="H5930" s="5" t="s">
        <v>5873</v>
      </c>
      <c r="I5930" s="5"/>
      <c r="J5930" s="5"/>
      <c r="K5930" s="5">
        <v>3.63</v>
      </c>
      <c r="L5930" s="5" t="s">
        <v>23</v>
      </c>
      <c r="M5930" s="7">
        <v>0</v>
      </c>
      <c r="N5930" s="7">
        <v>0</v>
      </c>
      <c r="O5930" s="7">
        <v>0</v>
      </c>
      <c r="P5930" s="7">
        <v>0</v>
      </c>
    </row>
    <row r="5931" spans="1:16" x14ac:dyDescent="0.25">
      <c r="A5931" s="5" t="s">
        <v>5865</v>
      </c>
      <c r="B5931" s="6">
        <v>46223</v>
      </c>
      <c r="C5931" s="5" t="s">
        <v>17</v>
      </c>
      <c r="D5931" s="5" t="s">
        <v>18</v>
      </c>
      <c r="E5931" s="5" t="s">
        <v>19</v>
      </c>
      <c r="F5931" s="6">
        <v>46241</v>
      </c>
      <c r="G5931" s="5">
        <v>9</v>
      </c>
      <c r="H5931" s="5" t="s">
        <v>5874</v>
      </c>
      <c r="I5931" s="5"/>
      <c r="J5931" s="5"/>
      <c r="K5931" s="5">
        <v>1.6</v>
      </c>
      <c r="L5931" s="5" t="s">
        <v>23</v>
      </c>
      <c r="M5931" s="7">
        <v>0</v>
      </c>
      <c r="N5931" s="7">
        <v>0</v>
      </c>
      <c r="O5931" s="7">
        <v>0</v>
      </c>
      <c r="P5931" s="7">
        <v>0</v>
      </c>
    </row>
    <row r="5932" spans="1:16" x14ac:dyDescent="0.25">
      <c r="A5932" s="5" t="s">
        <v>5865</v>
      </c>
      <c r="B5932" s="6">
        <v>46223</v>
      </c>
      <c r="C5932" s="5" t="s">
        <v>17</v>
      </c>
      <c r="D5932" s="5" t="s">
        <v>18</v>
      </c>
      <c r="E5932" s="5" t="s">
        <v>19</v>
      </c>
      <c r="F5932" s="6">
        <v>46241</v>
      </c>
      <c r="G5932" s="5">
        <v>10</v>
      </c>
      <c r="H5932" s="5" t="s">
        <v>5875</v>
      </c>
      <c r="I5932" s="5"/>
      <c r="J5932" s="5"/>
      <c r="K5932" s="5">
        <v>5.87</v>
      </c>
      <c r="L5932" s="5" t="s">
        <v>23</v>
      </c>
      <c r="M5932" s="7">
        <v>0</v>
      </c>
      <c r="N5932" s="7">
        <v>0</v>
      </c>
      <c r="O5932" s="7">
        <v>0</v>
      </c>
      <c r="P5932" s="7">
        <v>0</v>
      </c>
    </row>
    <row r="5933" spans="1:16" x14ac:dyDescent="0.25">
      <c r="A5933" s="5" t="s">
        <v>5865</v>
      </c>
      <c r="B5933" s="6">
        <v>46223</v>
      </c>
      <c r="C5933" s="5" t="s">
        <v>17</v>
      </c>
      <c r="D5933" s="5" t="s">
        <v>18</v>
      </c>
      <c r="E5933" s="5" t="s">
        <v>19</v>
      </c>
      <c r="F5933" s="6">
        <v>46241</v>
      </c>
      <c r="G5933" s="5">
        <v>11</v>
      </c>
      <c r="H5933" s="5" t="s">
        <v>5876</v>
      </c>
      <c r="I5933" s="5"/>
      <c r="J5933" s="5"/>
      <c r="K5933" s="5">
        <v>2.6850000000000001</v>
      </c>
      <c r="L5933" s="5" t="s">
        <v>23</v>
      </c>
      <c r="M5933" s="7">
        <v>0</v>
      </c>
      <c r="N5933" s="7">
        <v>0</v>
      </c>
      <c r="O5933" s="7">
        <v>0</v>
      </c>
      <c r="P5933" s="7">
        <v>0</v>
      </c>
    </row>
    <row r="5934" spans="1:16" x14ac:dyDescent="0.25">
      <c r="A5934" s="5" t="s">
        <v>5865</v>
      </c>
      <c r="B5934" s="6">
        <v>46223</v>
      </c>
      <c r="C5934" s="5" t="s">
        <v>17</v>
      </c>
      <c r="D5934" s="5" t="s">
        <v>18</v>
      </c>
      <c r="E5934" s="5" t="s">
        <v>19</v>
      </c>
      <c r="F5934" s="6">
        <v>46241</v>
      </c>
      <c r="G5934" s="5">
        <v>12</v>
      </c>
      <c r="H5934" s="5" t="s">
        <v>5877</v>
      </c>
      <c r="I5934" s="5"/>
      <c r="J5934" s="5"/>
      <c r="K5934" s="5">
        <v>0.37</v>
      </c>
      <c r="L5934" s="5" t="s">
        <v>23</v>
      </c>
      <c r="M5934" s="7">
        <v>0</v>
      </c>
      <c r="N5934" s="7">
        <v>0</v>
      </c>
      <c r="O5934" s="7">
        <v>0</v>
      </c>
      <c r="P5934" s="7">
        <v>0</v>
      </c>
    </row>
    <row r="5935" spans="1:16" x14ac:dyDescent="0.25">
      <c r="A5935" s="5" t="s">
        <v>5865</v>
      </c>
      <c r="B5935" s="6">
        <v>46223</v>
      </c>
      <c r="C5935" s="5" t="s">
        <v>17</v>
      </c>
      <c r="D5935" s="5" t="s">
        <v>18</v>
      </c>
      <c r="E5935" s="5" t="s">
        <v>19</v>
      </c>
      <c r="F5935" s="6">
        <v>46241</v>
      </c>
      <c r="G5935" s="5">
        <v>13</v>
      </c>
      <c r="H5935" s="5" t="s">
        <v>5878</v>
      </c>
      <c r="I5935" s="5"/>
      <c r="J5935" s="5"/>
      <c r="K5935" s="5">
        <v>0.74099999999999999</v>
      </c>
      <c r="L5935" s="5" t="s">
        <v>23</v>
      </c>
      <c r="M5935" s="7">
        <v>0</v>
      </c>
      <c r="N5935" s="7">
        <v>0</v>
      </c>
      <c r="O5935" s="7">
        <v>0</v>
      </c>
      <c r="P5935" s="7">
        <v>0</v>
      </c>
    </row>
    <row r="5936" spans="1:16" x14ac:dyDescent="0.25">
      <c r="A5936" s="5" t="s">
        <v>5865</v>
      </c>
      <c r="B5936" s="6">
        <v>46223</v>
      </c>
      <c r="C5936" s="5" t="s">
        <v>17</v>
      </c>
      <c r="D5936" s="5" t="s">
        <v>18</v>
      </c>
      <c r="E5936" s="5" t="s">
        <v>19</v>
      </c>
      <c r="F5936" s="6">
        <v>46241</v>
      </c>
      <c r="G5936" s="5">
        <v>14</v>
      </c>
      <c r="H5936" s="5" t="s">
        <v>5879</v>
      </c>
      <c r="I5936" s="5"/>
      <c r="J5936" s="5"/>
      <c r="K5936" s="5">
        <v>0.08</v>
      </c>
      <c r="L5936" s="5" t="s">
        <v>23</v>
      </c>
      <c r="M5936" s="7">
        <v>0</v>
      </c>
      <c r="N5936" s="7">
        <v>0</v>
      </c>
      <c r="O5936" s="7">
        <v>0</v>
      </c>
      <c r="P5936" s="7">
        <v>0</v>
      </c>
    </row>
    <row r="5937" spans="1:16" x14ac:dyDescent="0.25">
      <c r="A5937" s="5" t="s">
        <v>5865</v>
      </c>
      <c r="B5937" s="6">
        <v>46223</v>
      </c>
      <c r="C5937" s="5" t="s">
        <v>17</v>
      </c>
      <c r="D5937" s="5" t="s">
        <v>18</v>
      </c>
      <c r="E5937" s="5" t="s">
        <v>19</v>
      </c>
      <c r="F5937" s="6">
        <v>46241</v>
      </c>
      <c r="G5937" s="5">
        <v>15</v>
      </c>
      <c r="H5937" s="5" t="s">
        <v>5880</v>
      </c>
      <c r="I5937" s="5"/>
      <c r="J5937" s="5"/>
      <c r="K5937" s="5">
        <v>0.65600000000000003</v>
      </c>
      <c r="L5937" s="5" t="s">
        <v>23</v>
      </c>
      <c r="M5937" s="7">
        <v>0</v>
      </c>
      <c r="N5937" s="7">
        <v>0</v>
      </c>
      <c r="O5937" s="7">
        <v>0</v>
      </c>
      <c r="P5937" s="7">
        <v>0</v>
      </c>
    </row>
    <row r="5938" spans="1:16" x14ac:dyDescent="0.25">
      <c r="A5938" s="5" t="s">
        <v>5865</v>
      </c>
      <c r="B5938" s="6">
        <v>46223</v>
      </c>
      <c r="C5938" s="5" t="s">
        <v>17</v>
      </c>
      <c r="D5938" s="5" t="s">
        <v>18</v>
      </c>
      <c r="E5938" s="5" t="s">
        <v>19</v>
      </c>
      <c r="F5938" s="6">
        <v>46241</v>
      </c>
      <c r="G5938" s="5">
        <v>16</v>
      </c>
      <c r="H5938" s="5" t="s">
        <v>5881</v>
      </c>
      <c r="I5938" s="5"/>
      <c r="J5938" s="5"/>
      <c r="K5938" s="5">
        <v>4.6349999999999998</v>
      </c>
      <c r="L5938" s="5" t="s">
        <v>23</v>
      </c>
      <c r="M5938" s="7">
        <v>0</v>
      </c>
      <c r="N5938" s="7">
        <v>0</v>
      </c>
      <c r="O5938" s="7">
        <v>0</v>
      </c>
      <c r="P5938" s="7">
        <v>0</v>
      </c>
    </row>
    <row r="5939" spans="1:16" x14ac:dyDescent="0.25">
      <c r="A5939" s="5" t="s">
        <v>5865</v>
      </c>
      <c r="B5939" s="6">
        <v>46223</v>
      </c>
      <c r="C5939" s="5" t="s">
        <v>17</v>
      </c>
      <c r="D5939" s="5" t="s">
        <v>18</v>
      </c>
      <c r="E5939" s="5" t="s">
        <v>19</v>
      </c>
      <c r="F5939" s="6">
        <v>46241</v>
      </c>
      <c r="G5939" s="5">
        <v>17</v>
      </c>
      <c r="H5939" s="5" t="s">
        <v>5882</v>
      </c>
      <c r="I5939" s="5"/>
      <c r="J5939" s="5"/>
      <c r="K5939" s="5">
        <v>30</v>
      </c>
      <c r="L5939" s="5" t="s">
        <v>70</v>
      </c>
      <c r="M5939" s="7">
        <v>0</v>
      </c>
      <c r="N5939" s="7">
        <v>0</v>
      </c>
      <c r="O5939" s="7">
        <v>0</v>
      </c>
      <c r="P5939" s="7">
        <v>0</v>
      </c>
    </row>
    <row r="5940" spans="1:16" x14ac:dyDescent="0.25">
      <c r="A5940" s="5" t="s">
        <v>5865</v>
      </c>
      <c r="B5940" s="6">
        <v>46223</v>
      </c>
      <c r="C5940" s="5" t="s">
        <v>17</v>
      </c>
      <c r="D5940" s="5" t="s">
        <v>18</v>
      </c>
      <c r="E5940" s="5" t="s">
        <v>19</v>
      </c>
      <c r="F5940" s="6">
        <v>46241</v>
      </c>
      <c r="G5940" s="5">
        <v>18</v>
      </c>
      <c r="H5940" s="5" t="s">
        <v>5883</v>
      </c>
      <c r="I5940" s="5"/>
      <c r="J5940" s="5"/>
      <c r="K5940" s="5">
        <v>2.593</v>
      </c>
      <c r="L5940" s="5" t="s">
        <v>320</v>
      </c>
      <c r="M5940" s="7">
        <v>0</v>
      </c>
      <c r="N5940" s="7">
        <v>0</v>
      </c>
      <c r="O5940" s="7">
        <v>0</v>
      </c>
      <c r="P5940" s="7">
        <v>0</v>
      </c>
    </row>
    <row r="5941" spans="1:16" x14ac:dyDescent="0.25">
      <c r="A5941" s="5" t="s">
        <v>5865</v>
      </c>
      <c r="B5941" s="6">
        <v>46223</v>
      </c>
      <c r="C5941" s="5" t="s">
        <v>17</v>
      </c>
      <c r="D5941" s="5" t="s">
        <v>18</v>
      </c>
      <c r="E5941" s="5" t="s">
        <v>19</v>
      </c>
      <c r="F5941" s="6">
        <v>46241</v>
      </c>
      <c r="G5941" s="5">
        <v>19</v>
      </c>
      <c r="H5941" s="5" t="s">
        <v>5884</v>
      </c>
      <c r="I5941" s="5"/>
      <c r="J5941" s="5"/>
      <c r="K5941" s="5">
        <v>0.189</v>
      </c>
      <c r="L5941" s="5" t="s">
        <v>23</v>
      </c>
      <c r="M5941" s="7">
        <v>0</v>
      </c>
      <c r="N5941" s="7">
        <v>0</v>
      </c>
      <c r="O5941" s="7">
        <v>0</v>
      </c>
      <c r="P5941" s="7">
        <v>0</v>
      </c>
    </row>
    <row r="5942" spans="1:16" x14ac:dyDescent="0.25">
      <c r="A5942" s="5" t="s">
        <v>5865</v>
      </c>
      <c r="B5942" s="6">
        <v>46223</v>
      </c>
      <c r="C5942" s="5" t="s">
        <v>17</v>
      </c>
      <c r="D5942" s="5" t="s">
        <v>18</v>
      </c>
      <c r="E5942" s="5" t="s">
        <v>19</v>
      </c>
      <c r="F5942" s="6">
        <v>46241</v>
      </c>
      <c r="G5942" s="5">
        <v>20</v>
      </c>
      <c r="H5942" s="5" t="s">
        <v>5885</v>
      </c>
      <c r="I5942" s="5"/>
      <c r="J5942" s="5"/>
      <c r="K5942" s="5">
        <v>1.89</v>
      </c>
      <c r="L5942" s="5" t="s">
        <v>23</v>
      </c>
      <c r="M5942" s="7">
        <v>0</v>
      </c>
      <c r="N5942" s="7">
        <v>0</v>
      </c>
      <c r="O5942" s="7">
        <v>0</v>
      </c>
      <c r="P5942" s="7">
        <v>0</v>
      </c>
    </row>
    <row r="5943" spans="1:16" x14ac:dyDescent="0.25">
      <c r="A5943" s="5" t="s">
        <v>5865</v>
      </c>
      <c r="B5943" s="6">
        <v>46223</v>
      </c>
      <c r="C5943" s="5" t="s">
        <v>17</v>
      </c>
      <c r="D5943" s="5" t="s">
        <v>18</v>
      </c>
      <c r="E5943" s="5" t="s">
        <v>19</v>
      </c>
      <c r="F5943" s="6">
        <v>46241</v>
      </c>
      <c r="G5943" s="5">
        <v>21</v>
      </c>
      <c r="H5943" s="5" t="s">
        <v>5886</v>
      </c>
      <c r="I5943" s="5"/>
      <c r="J5943" s="5"/>
      <c r="K5943" s="5">
        <v>2.1000000000000001E-2</v>
      </c>
      <c r="L5943" s="5" t="s">
        <v>23</v>
      </c>
      <c r="M5943" s="7">
        <v>0</v>
      </c>
      <c r="N5943" s="7">
        <v>0</v>
      </c>
      <c r="O5943" s="7">
        <v>0</v>
      </c>
      <c r="P5943" s="7">
        <v>0</v>
      </c>
    </row>
    <row r="5944" spans="1:16" x14ac:dyDescent="0.25">
      <c r="A5944" s="5" t="s">
        <v>5865</v>
      </c>
      <c r="B5944" s="6">
        <v>46223</v>
      </c>
      <c r="C5944" s="5" t="s">
        <v>17</v>
      </c>
      <c r="D5944" s="5" t="s">
        <v>18</v>
      </c>
      <c r="E5944" s="5" t="s">
        <v>19</v>
      </c>
      <c r="F5944" s="6">
        <v>46241</v>
      </c>
      <c r="G5944" s="5">
        <v>22</v>
      </c>
      <c r="H5944" s="5" t="s">
        <v>5887</v>
      </c>
      <c r="I5944" s="5"/>
      <c r="J5944" s="5"/>
      <c r="K5944" s="5">
        <v>6.7000000000000004E-2</v>
      </c>
      <c r="L5944" s="5" t="s">
        <v>23</v>
      </c>
      <c r="M5944" s="7">
        <v>0</v>
      </c>
      <c r="N5944" s="7">
        <v>0</v>
      </c>
      <c r="O5944" s="7">
        <v>0</v>
      </c>
      <c r="P5944" s="7">
        <v>0</v>
      </c>
    </row>
    <row r="5945" spans="1:16" x14ac:dyDescent="0.25">
      <c r="A5945" s="5" t="s">
        <v>5865</v>
      </c>
      <c r="B5945" s="6">
        <v>46223</v>
      </c>
      <c r="C5945" s="5" t="s">
        <v>17</v>
      </c>
      <c r="D5945" s="5" t="s">
        <v>18</v>
      </c>
      <c r="E5945" s="5" t="s">
        <v>19</v>
      </c>
      <c r="F5945" s="6">
        <v>46241</v>
      </c>
      <c r="G5945" s="5">
        <v>23</v>
      </c>
      <c r="H5945" s="5" t="s">
        <v>5888</v>
      </c>
      <c r="I5945" s="5"/>
      <c r="J5945" s="5"/>
      <c r="K5945" s="5">
        <v>0.435</v>
      </c>
      <c r="L5945" s="5" t="s">
        <v>23</v>
      </c>
      <c r="M5945" s="7">
        <v>0</v>
      </c>
      <c r="N5945" s="7">
        <v>0</v>
      </c>
      <c r="O5945" s="7">
        <v>0</v>
      </c>
      <c r="P5945" s="7">
        <v>0</v>
      </c>
    </row>
    <row r="5946" spans="1:16" x14ac:dyDescent="0.25">
      <c r="A5946" s="5" t="s">
        <v>5865</v>
      </c>
      <c r="B5946" s="6">
        <v>46223</v>
      </c>
      <c r="C5946" s="5" t="s">
        <v>17</v>
      </c>
      <c r="D5946" s="5" t="s">
        <v>18</v>
      </c>
      <c r="E5946" s="5" t="s">
        <v>19</v>
      </c>
      <c r="F5946" s="6">
        <v>46241</v>
      </c>
      <c r="G5946" s="5">
        <v>24</v>
      </c>
      <c r="H5946" s="5" t="s">
        <v>3556</v>
      </c>
      <c r="I5946" s="5"/>
      <c r="J5946" s="5"/>
      <c r="K5946" s="5">
        <v>0.109</v>
      </c>
      <c r="L5946" s="5" t="s">
        <v>23</v>
      </c>
      <c r="M5946" s="7">
        <v>0</v>
      </c>
      <c r="N5946" s="7">
        <v>0</v>
      </c>
      <c r="O5946" s="7">
        <v>0</v>
      </c>
      <c r="P5946" s="7">
        <v>0</v>
      </c>
    </row>
    <row r="5947" spans="1:16" x14ac:dyDescent="0.25">
      <c r="A5947" s="5" t="s">
        <v>5865</v>
      </c>
      <c r="B5947" s="6">
        <v>46223</v>
      </c>
      <c r="C5947" s="5" t="s">
        <v>17</v>
      </c>
      <c r="D5947" s="5" t="s">
        <v>18</v>
      </c>
      <c r="E5947" s="5" t="s">
        <v>19</v>
      </c>
      <c r="F5947" s="6">
        <v>46241</v>
      </c>
      <c r="G5947" s="5">
        <v>25</v>
      </c>
      <c r="H5947" s="5" t="s">
        <v>5889</v>
      </c>
      <c r="I5947" s="5"/>
      <c r="J5947" s="5"/>
      <c r="K5947" s="5">
        <v>9.4E-2</v>
      </c>
      <c r="L5947" s="5" t="s">
        <v>23</v>
      </c>
      <c r="M5947" s="7">
        <v>0</v>
      </c>
      <c r="N5947" s="7">
        <v>0</v>
      </c>
      <c r="O5947" s="7">
        <v>0</v>
      </c>
      <c r="P5947" s="7">
        <v>0</v>
      </c>
    </row>
    <row r="5948" spans="1:16" x14ac:dyDescent="0.25">
      <c r="A5948" s="5" t="s">
        <v>5865</v>
      </c>
      <c r="B5948" s="6">
        <v>46223</v>
      </c>
      <c r="C5948" s="5" t="s">
        <v>17</v>
      </c>
      <c r="D5948" s="5" t="s">
        <v>18</v>
      </c>
      <c r="E5948" s="5" t="s">
        <v>19</v>
      </c>
      <c r="F5948" s="6">
        <v>46241</v>
      </c>
      <c r="G5948" s="5">
        <v>26</v>
      </c>
      <c r="H5948" s="5" t="s">
        <v>5890</v>
      </c>
      <c r="I5948" s="5"/>
      <c r="J5948" s="5"/>
      <c r="K5948" s="5">
        <v>0.35299999999999998</v>
      </c>
      <c r="L5948" s="5" t="s">
        <v>23</v>
      </c>
      <c r="M5948" s="7">
        <v>0</v>
      </c>
      <c r="N5948" s="7">
        <v>0</v>
      </c>
      <c r="O5948" s="7">
        <v>0</v>
      </c>
      <c r="P5948" s="7">
        <v>0</v>
      </c>
    </row>
    <row r="5949" spans="1:16" x14ac:dyDescent="0.25">
      <c r="A5949" s="5" t="s">
        <v>5865</v>
      </c>
      <c r="B5949" s="6">
        <v>46223</v>
      </c>
      <c r="C5949" s="5" t="s">
        <v>17</v>
      </c>
      <c r="D5949" s="5" t="s">
        <v>18</v>
      </c>
      <c r="E5949" s="5" t="s">
        <v>19</v>
      </c>
      <c r="F5949" s="6">
        <v>46241</v>
      </c>
      <c r="G5949" s="5">
        <v>27</v>
      </c>
      <c r="H5949" s="5" t="s">
        <v>5891</v>
      </c>
      <c r="I5949" s="5"/>
      <c r="J5949" s="5"/>
      <c r="K5949" s="5">
        <v>8.8999999999999996E-2</v>
      </c>
      <c r="L5949" s="5" t="s">
        <v>23</v>
      </c>
      <c r="M5949" s="7">
        <v>0</v>
      </c>
      <c r="N5949" s="7">
        <v>0</v>
      </c>
      <c r="O5949" s="7">
        <v>0</v>
      </c>
      <c r="P5949" s="7">
        <v>0</v>
      </c>
    </row>
    <row r="5950" spans="1:16" x14ac:dyDescent="0.25">
      <c r="A5950" s="5" t="s">
        <v>5865</v>
      </c>
      <c r="B5950" s="6">
        <v>46223</v>
      </c>
      <c r="C5950" s="5" t="s">
        <v>17</v>
      </c>
      <c r="D5950" s="5" t="s">
        <v>18</v>
      </c>
      <c r="E5950" s="5" t="s">
        <v>19</v>
      </c>
      <c r="F5950" s="6">
        <v>46241</v>
      </c>
      <c r="G5950" s="5">
        <v>28</v>
      </c>
      <c r="H5950" s="5" t="s">
        <v>5892</v>
      </c>
      <c r="I5950" s="5"/>
      <c r="J5950" s="5"/>
      <c r="K5950" s="5">
        <v>0.02</v>
      </c>
      <c r="L5950" s="5" t="s">
        <v>23</v>
      </c>
      <c r="M5950" s="7">
        <v>0</v>
      </c>
      <c r="N5950" s="7">
        <v>0</v>
      </c>
      <c r="O5950" s="7">
        <v>0</v>
      </c>
      <c r="P5950" s="7">
        <v>0</v>
      </c>
    </row>
    <row r="5951" spans="1:16" x14ac:dyDescent="0.25">
      <c r="A5951" s="5" t="s">
        <v>5865</v>
      </c>
      <c r="B5951" s="6">
        <v>46223</v>
      </c>
      <c r="C5951" s="5" t="s">
        <v>17</v>
      </c>
      <c r="D5951" s="5" t="s">
        <v>18</v>
      </c>
      <c r="E5951" s="5" t="s">
        <v>19</v>
      </c>
      <c r="F5951" s="6">
        <v>46241</v>
      </c>
      <c r="G5951" s="5">
        <v>29</v>
      </c>
      <c r="H5951" s="5" t="s">
        <v>5893</v>
      </c>
      <c r="I5951" s="5"/>
      <c r="J5951" s="5"/>
      <c r="K5951" s="5">
        <v>9.8000000000000004E-2</v>
      </c>
      <c r="L5951" s="5" t="s">
        <v>23</v>
      </c>
      <c r="M5951" s="7">
        <v>0</v>
      </c>
      <c r="N5951" s="7">
        <v>0</v>
      </c>
      <c r="O5951" s="7">
        <v>0</v>
      </c>
      <c r="P5951" s="7">
        <v>0</v>
      </c>
    </row>
    <row r="5952" spans="1:16" x14ac:dyDescent="0.25">
      <c r="A5952" s="5" t="s">
        <v>5865</v>
      </c>
      <c r="B5952" s="6">
        <v>46223</v>
      </c>
      <c r="C5952" s="5" t="s">
        <v>17</v>
      </c>
      <c r="D5952" s="5" t="s">
        <v>18</v>
      </c>
      <c r="E5952" s="5" t="s">
        <v>19</v>
      </c>
      <c r="F5952" s="6">
        <v>46241</v>
      </c>
      <c r="G5952" s="5">
        <v>30</v>
      </c>
      <c r="H5952" s="5" t="s">
        <v>5894</v>
      </c>
      <c r="I5952" s="5"/>
      <c r="J5952" s="5"/>
      <c r="K5952" s="5">
        <v>0.31</v>
      </c>
      <c r="L5952" s="5" t="s">
        <v>23</v>
      </c>
      <c r="M5952" s="7">
        <v>0</v>
      </c>
      <c r="N5952" s="7">
        <v>0</v>
      </c>
      <c r="O5952" s="7">
        <v>0</v>
      </c>
      <c r="P5952" s="7">
        <v>0</v>
      </c>
    </row>
    <row r="5953" spans="1:16" x14ac:dyDescent="0.25">
      <c r="A5953" s="5" t="s">
        <v>5865</v>
      </c>
      <c r="B5953" s="6">
        <v>46223</v>
      </c>
      <c r="C5953" s="5" t="s">
        <v>17</v>
      </c>
      <c r="D5953" s="5" t="s">
        <v>18</v>
      </c>
      <c r="E5953" s="5" t="s">
        <v>19</v>
      </c>
      <c r="F5953" s="6">
        <v>46241</v>
      </c>
      <c r="G5953" s="5">
        <v>31</v>
      </c>
      <c r="H5953" s="5" t="s">
        <v>5895</v>
      </c>
      <c r="I5953" s="5"/>
      <c r="J5953" s="5"/>
      <c r="K5953" s="5">
        <v>6.2E-2</v>
      </c>
      <c r="L5953" s="5" t="s">
        <v>23</v>
      </c>
      <c r="M5953" s="7">
        <v>0</v>
      </c>
      <c r="N5953" s="7">
        <v>0</v>
      </c>
      <c r="O5953" s="7">
        <v>0</v>
      </c>
      <c r="P5953" s="7">
        <v>0</v>
      </c>
    </row>
    <row r="5954" spans="1:16" x14ac:dyDescent="0.25">
      <c r="A5954" s="5" t="s">
        <v>5865</v>
      </c>
      <c r="B5954" s="6">
        <v>46223</v>
      </c>
      <c r="C5954" s="5" t="s">
        <v>17</v>
      </c>
      <c r="D5954" s="5" t="s">
        <v>18</v>
      </c>
      <c r="E5954" s="5" t="s">
        <v>19</v>
      </c>
      <c r="F5954" s="6">
        <v>46241</v>
      </c>
      <c r="G5954" s="5">
        <v>32</v>
      </c>
      <c r="H5954" s="5" t="s">
        <v>5896</v>
      </c>
      <c r="I5954" s="5"/>
      <c r="J5954" s="5"/>
      <c r="K5954" s="5">
        <v>0.44900000000000001</v>
      </c>
      <c r="L5954" s="5" t="s">
        <v>23</v>
      </c>
      <c r="M5954" s="7">
        <v>0</v>
      </c>
      <c r="N5954" s="7">
        <v>0</v>
      </c>
      <c r="O5954" s="7">
        <v>0</v>
      </c>
      <c r="P5954" s="7">
        <v>0</v>
      </c>
    </row>
    <row r="5955" spans="1:16" x14ac:dyDescent="0.25">
      <c r="A5955" s="5" t="s">
        <v>5865</v>
      </c>
      <c r="B5955" s="6">
        <v>46223</v>
      </c>
      <c r="C5955" s="5" t="s">
        <v>17</v>
      </c>
      <c r="D5955" s="5" t="s">
        <v>18</v>
      </c>
      <c r="E5955" s="5" t="s">
        <v>19</v>
      </c>
      <c r="F5955" s="6">
        <v>46241</v>
      </c>
      <c r="G5955" s="5">
        <v>33</v>
      </c>
      <c r="H5955" s="5" t="s">
        <v>5897</v>
      </c>
      <c r="I5955" s="5"/>
      <c r="J5955" s="5"/>
      <c r="K5955" s="5">
        <v>0.01</v>
      </c>
      <c r="L5955" s="5" t="s">
        <v>23</v>
      </c>
      <c r="M5955" s="7">
        <v>0</v>
      </c>
      <c r="N5955" s="7">
        <v>0</v>
      </c>
      <c r="O5955" s="7">
        <v>0</v>
      </c>
      <c r="P5955" s="7">
        <v>0</v>
      </c>
    </row>
    <row r="5956" spans="1:16" x14ac:dyDescent="0.25">
      <c r="A5956" s="5" t="s">
        <v>5865</v>
      </c>
      <c r="B5956" s="6">
        <v>46223</v>
      </c>
      <c r="C5956" s="5" t="s">
        <v>17</v>
      </c>
      <c r="D5956" s="5" t="s">
        <v>18</v>
      </c>
      <c r="E5956" s="5" t="s">
        <v>19</v>
      </c>
      <c r="F5956" s="6">
        <v>46241</v>
      </c>
      <c r="G5956" s="5">
        <v>34</v>
      </c>
      <c r="H5956" s="5" t="s">
        <v>5898</v>
      </c>
      <c r="I5956" s="5"/>
      <c r="J5956" s="5"/>
      <c r="K5956" s="5">
        <v>0.68500000000000005</v>
      </c>
      <c r="L5956" s="5" t="s">
        <v>23</v>
      </c>
      <c r="M5956" s="7">
        <v>0</v>
      </c>
      <c r="N5956" s="7">
        <v>0</v>
      </c>
      <c r="O5956" s="7">
        <v>0</v>
      </c>
      <c r="P5956" s="7">
        <v>0</v>
      </c>
    </row>
    <row r="5957" spans="1:16" x14ac:dyDescent="0.25">
      <c r="A5957" s="5" t="s">
        <v>5865</v>
      </c>
      <c r="B5957" s="6">
        <v>46223</v>
      </c>
      <c r="C5957" s="5" t="s">
        <v>17</v>
      </c>
      <c r="D5957" s="5" t="s">
        <v>18</v>
      </c>
      <c r="E5957" s="5" t="s">
        <v>19</v>
      </c>
      <c r="F5957" s="6">
        <v>46241</v>
      </c>
      <c r="G5957" s="5">
        <v>35</v>
      </c>
      <c r="H5957" s="5" t="s">
        <v>5899</v>
      </c>
      <c r="I5957" s="5"/>
      <c r="J5957" s="5"/>
      <c r="K5957" s="5">
        <v>0.01</v>
      </c>
      <c r="L5957" s="5" t="s">
        <v>23</v>
      </c>
      <c r="M5957" s="7">
        <v>0</v>
      </c>
      <c r="N5957" s="7">
        <v>0</v>
      </c>
      <c r="O5957" s="7">
        <v>0</v>
      </c>
      <c r="P5957" s="7">
        <v>0</v>
      </c>
    </row>
    <row r="5958" spans="1:16" x14ac:dyDescent="0.25">
      <c r="A5958" s="5" t="s">
        <v>5865</v>
      </c>
      <c r="B5958" s="6">
        <v>46223</v>
      </c>
      <c r="C5958" s="5" t="s">
        <v>17</v>
      </c>
      <c r="D5958" s="5" t="s">
        <v>18</v>
      </c>
      <c r="E5958" s="5" t="s">
        <v>19</v>
      </c>
      <c r="F5958" s="6">
        <v>46241</v>
      </c>
      <c r="G5958" s="5">
        <v>36</v>
      </c>
      <c r="H5958" s="5" t="s">
        <v>5900</v>
      </c>
      <c r="I5958" s="5"/>
      <c r="J5958" s="5"/>
      <c r="K5958" s="5">
        <v>0.36199999999999999</v>
      </c>
      <c r="L5958" s="5" t="s">
        <v>23</v>
      </c>
      <c r="M5958" s="7">
        <v>0</v>
      </c>
      <c r="N5958" s="7">
        <v>0</v>
      </c>
      <c r="O5958" s="7">
        <v>0</v>
      </c>
      <c r="P5958" s="7">
        <v>0</v>
      </c>
    </row>
    <row r="5959" spans="1:16" x14ac:dyDescent="0.25">
      <c r="A5959" s="5" t="s">
        <v>5865</v>
      </c>
      <c r="B5959" s="6">
        <v>46223</v>
      </c>
      <c r="C5959" s="5" t="s">
        <v>17</v>
      </c>
      <c r="D5959" s="5" t="s">
        <v>18</v>
      </c>
      <c r="E5959" s="5" t="s">
        <v>19</v>
      </c>
      <c r="F5959" s="6">
        <v>46241</v>
      </c>
      <c r="G5959" s="5">
        <v>37</v>
      </c>
      <c r="H5959" s="5" t="s">
        <v>5901</v>
      </c>
      <c r="I5959" s="5"/>
      <c r="J5959" s="5"/>
      <c r="K5959" s="5">
        <v>4.9370000000000003</v>
      </c>
      <c r="L5959" s="5" t="s">
        <v>23</v>
      </c>
      <c r="M5959" s="7">
        <v>0</v>
      </c>
      <c r="N5959" s="7">
        <v>0</v>
      </c>
      <c r="O5959" s="7">
        <v>0</v>
      </c>
      <c r="P5959" s="7">
        <v>0</v>
      </c>
    </row>
    <row r="5960" spans="1:16" x14ac:dyDescent="0.25">
      <c r="A5960" s="5" t="s">
        <v>5865</v>
      </c>
      <c r="B5960" s="6">
        <v>46223</v>
      </c>
      <c r="C5960" s="5" t="s">
        <v>17</v>
      </c>
      <c r="D5960" s="5" t="s">
        <v>18</v>
      </c>
      <c r="E5960" s="5" t="s">
        <v>19</v>
      </c>
      <c r="F5960" s="6">
        <v>46241</v>
      </c>
      <c r="G5960" s="5">
        <v>38</v>
      </c>
      <c r="H5960" s="5" t="s">
        <v>5902</v>
      </c>
      <c r="I5960" s="5"/>
      <c r="J5960" s="5"/>
      <c r="K5960" s="5">
        <v>2.3029999999999999</v>
      </c>
      <c r="L5960" s="5" t="s">
        <v>23</v>
      </c>
      <c r="M5960" s="7">
        <v>0</v>
      </c>
      <c r="N5960" s="7">
        <v>0</v>
      </c>
      <c r="O5960" s="7">
        <v>0</v>
      </c>
      <c r="P5960" s="7">
        <v>0</v>
      </c>
    </row>
    <row r="5961" spans="1:16" x14ac:dyDescent="0.25">
      <c r="A5961" s="5" t="s">
        <v>5865</v>
      </c>
      <c r="B5961" s="6">
        <v>46223</v>
      </c>
      <c r="C5961" s="5" t="s">
        <v>17</v>
      </c>
      <c r="D5961" s="5" t="s">
        <v>18</v>
      </c>
      <c r="E5961" s="5" t="s">
        <v>19</v>
      </c>
      <c r="F5961" s="6">
        <v>46241</v>
      </c>
      <c r="G5961" s="5">
        <v>39</v>
      </c>
      <c r="H5961" s="5" t="s">
        <v>5903</v>
      </c>
      <c r="I5961" s="5"/>
      <c r="J5961" s="5"/>
      <c r="K5961" s="5">
        <v>0.12</v>
      </c>
      <c r="L5961" s="5" t="s">
        <v>23</v>
      </c>
      <c r="M5961" s="7">
        <v>0</v>
      </c>
      <c r="N5961" s="7">
        <v>0</v>
      </c>
      <c r="O5961" s="7">
        <v>0</v>
      </c>
      <c r="P5961" s="7">
        <v>0</v>
      </c>
    </row>
    <row r="5962" spans="1:16" x14ac:dyDescent="0.25">
      <c r="A5962" s="5" t="s">
        <v>5865</v>
      </c>
      <c r="B5962" s="6">
        <v>46223</v>
      </c>
      <c r="C5962" s="5" t="s">
        <v>17</v>
      </c>
      <c r="D5962" s="5" t="s">
        <v>18</v>
      </c>
      <c r="E5962" s="5" t="s">
        <v>19</v>
      </c>
      <c r="F5962" s="6">
        <v>46241</v>
      </c>
      <c r="G5962" s="5">
        <v>40</v>
      </c>
      <c r="H5962" s="5" t="s">
        <v>5904</v>
      </c>
      <c r="I5962" s="5"/>
      <c r="J5962" s="5"/>
      <c r="K5962" s="5">
        <v>1.45</v>
      </c>
      <c r="L5962" s="5" t="s">
        <v>23</v>
      </c>
      <c r="M5962" s="7">
        <v>0</v>
      </c>
      <c r="N5962" s="7">
        <v>0</v>
      </c>
      <c r="O5962" s="7">
        <v>0</v>
      </c>
      <c r="P5962" s="7">
        <v>0</v>
      </c>
    </row>
    <row r="5963" spans="1:16" x14ac:dyDescent="0.25">
      <c r="A5963" s="5" t="s">
        <v>5865</v>
      </c>
      <c r="B5963" s="6">
        <v>46223</v>
      </c>
      <c r="C5963" s="5" t="s">
        <v>17</v>
      </c>
      <c r="D5963" s="5" t="s">
        <v>18</v>
      </c>
      <c r="E5963" s="5" t="s">
        <v>19</v>
      </c>
      <c r="F5963" s="6">
        <v>46241</v>
      </c>
      <c r="G5963" s="5">
        <v>41</v>
      </c>
      <c r="H5963" s="5" t="s">
        <v>5905</v>
      </c>
      <c r="I5963" s="5"/>
      <c r="J5963" s="5"/>
      <c r="K5963" s="5">
        <v>0.40799999999999997</v>
      </c>
      <c r="L5963" s="5" t="s">
        <v>23</v>
      </c>
      <c r="M5963" s="7">
        <v>0</v>
      </c>
      <c r="N5963" s="7">
        <v>0</v>
      </c>
      <c r="O5963" s="7">
        <v>0</v>
      </c>
      <c r="P5963" s="7">
        <v>0</v>
      </c>
    </row>
    <row r="5964" spans="1:16" x14ac:dyDescent="0.25">
      <c r="A5964" s="5" t="s">
        <v>5865</v>
      </c>
      <c r="B5964" s="6">
        <v>46223</v>
      </c>
      <c r="C5964" s="5" t="s">
        <v>17</v>
      </c>
      <c r="D5964" s="5" t="s">
        <v>18</v>
      </c>
      <c r="E5964" s="5" t="s">
        <v>19</v>
      </c>
      <c r="F5964" s="6">
        <v>46241</v>
      </c>
      <c r="G5964" s="5">
        <v>42</v>
      </c>
      <c r="H5964" s="5" t="s">
        <v>5906</v>
      </c>
      <c r="I5964" s="5"/>
      <c r="J5964" s="5"/>
      <c r="K5964" s="5">
        <v>1.2729999999999999</v>
      </c>
      <c r="L5964" s="5" t="s">
        <v>23</v>
      </c>
      <c r="M5964" s="7">
        <v>0</v>
      </c>
      <c r="N5964" s="7">
        <v>0</v>
      </c>
      <c r="O5964" s="7">
        <v>0</v>
      </c>
      <c r="P5964" s="7">
        <v>0</v>
      </c>
    </row>
    <row r="5965" spans="1:16" x14ac:dyDescent="0.25">
      <c r="A5965" s="5" t="s">
        <v>5865</v>
      </c>
      <c r="B5965" s="6">
        <v>46223</v>
      </c>
      <c r="C5965" s="5" t="s">
        <v>17</v>
      </c>
      <c r="D5965" s="5" t="s">
        <v>18</v>
      </c>
      <c r="E5965" s="5" t="s">
        <v>19</v>
      </c>
      <c r="F5965" s="6">
        <v>46241</v>
      </c>
      <c r="G5965" s="5">
        <v>43</v>
      </c>
      <c r="H5965" s="5" t="s">
        <v>5907</v>
      </c>
      <c r="I5965" s="5"/>
      <c r="J5965" s="5"/>
      <c r="K5965" s="5">
        <v>0.42399999999999999</v>
      </c>
      <c r="L5965" s="5" t="s">
        <v>23</v>
      </c>
      <c r="M5965" s="7">
        <v>0</v>
      </c>
      <c r="N5965" s="7">
        <v>0</v>
      </c>
      <c r="O5965" s="7">
        <v>0</v>
      </c>
      <c r="P5965" s="7">
        <v>0</v>
      </c>
    </row>
    <row r="5966" spans="1:16" x14ac:dyDescent="0.25">
      <c r="A5966" s="5" t="s">
        <v>5865</v>
      </c>
      <c r="B5966" s="6">
        <v>46223</v>
      </c>
      <c r="C5966" s="5" t="s">
        <v>17</v>
      </c>
      <c r="D5966" s="5" t="s">
        <v>18</v>
      </c>
      <c r="E5966" s="5" t="s">
        <v>19</v>
      </c>
      <c r="F5966" s="6">
        <v>46241</v>
      </c>
      <c r="G5966" s="5">
        <v>44</v>
      </c>
      <c r="H5966" s="5" t="s">
        <v>5908</v>
      </c>
      <c r="I5966" s="5"/>
      <c r="J5966" s="5"/>
      <c r="K5966" s="5">
        <v>0.42199999999999999</v>
      </c>
      <c r="L5966" s="5" t="s">
        <v>23</v>
      </c>
      <c r="M5966" s="7">
        <v>0</v>
      </c>
      <c r="N5966" s="7">
        <v>0</v>
      </c>
      <c r="O5966" s="7">
        <v>0</v>
      </c>
      <c r="P5966" s="7">
        <v>0</v>
      </c>
    </row>
    <row r="5967" spans="1:16" x14ac:dyDescent="0.25">
      <c r="A5967" s="5" t="s">
        <v>5865</v>
      </c>
      <c r="B5967" s="6">
        <v>46223</v>
      </c>
      <c r="C5967" s="5" t="s">
        <v>17</v>
      </c>
      <c r="D5967" s="5" t="s">
        <v>18</v>
      </c>
      <c r="E5967" s="5" t="s">
        <v>19</v>
      </c>
      <c r="F5967" s="6">
        <v>46241</v>
      </c>
      <c r="G5967" s="5">
        <v>45</v>
      </c>
      <c r="H5967" s="5" t="s">
        <v>5909</v>
      </c>
      <c r="I5967" s="5"/>
      <c r="J5967" s="5"/>
      <c r="K5967" s="5">
        <v>9.1999999999999998E-2</v>
      </c>
      <c r="L5967" s="5" t="s">
        <v>23</v>
      </c>
      <c r="M5967" s="7">
        <v>0</v>
      </c>
      <c r="N5967" s="7">
        <v>0</v>
      </c>
      <c r="O5967" s="7">
        <v>0</v>
      </c>
      <c r="P5967" s="7">
        <v>0</v>
      </c>
    </row>
    <row r="5968" spans="1:16" x14ac:dyDescent="0.25">
      <c r="A5968" s="5" t="s">
        <v>5865</v>
      </c>
      <c r="B5968" s="6">
        <v>46223</v>
      </c>
      <c r="C5968" s="5" t="s">
        <v>17</v>
      </c>
      <c r="D5968" s="5" t="s">
        <v>18</v>
      </c>
      <c r="E5968" s="5" t="s">
        <v>19</v>
      </c>
      <c r="F5968" s="6">
        <v>46241</v>
      </c>
      <c r="G5968" s="5">
        <v>46</v>
      </c>
      <c r="H5968" s="5" t="s">
        <v>5910</v>
      </c>
      <c r="I5968" s="5"/>
      <c r="J5968" s="5"/>
      <c r="K5968" s="5">
        <v>1.385</v>
      </c>
      <c r="L5968" s="5" t="s">
        <v>23</v>
      </c>
      <c r="M5968" s="7">
        <v>0</v>
      </c>
      <c r="N5968" s="7">
        <v>0</v>
      </c>
      <c r="O5968" s="7">
        <v>0</v>
      </c>
      <c r="P5968" s="7">
        <v>0</v>
      </c>
    </row>
    <row r="5969" spans="1:16" x14ac:dyDescent="0.25">
      <c r="A5969" s="5" t="s">
        <v>5865</v>
      </c>
      <c r="B5969" s="6">
        <v>46223</v>
      </c>
      <c r="C5969" s="5" t="s">
        <v>17</v>
      </c>
      <c r="D5969" s="5" t="s">
        <v>18</v>
      </c>
      <c r="E5969" s="5" t="s">
        <v>19</v>
      </c>
      <c r="F5969" s="6">
        <v>46241</v>
      </c>
      <c r="G5969" s="5">
        <v>47</v>
      </c>
      <c r="H5969" s="5" t="s">
        <v>5911</v>
      </c>
      <c r="I5969" s="5"/>
      <c r="J5969" s="5"/>
      <c r="K5969" s="5">
        <v>1.7999999999999999E-2</v>
      </c>
      <c r="L5969" s="5" t="s">
        <v>23</v>
      </c>
      <c r="M5969" s="7">
        <v>0</v>
      </c>
      <c r="N5969" s="7">
        <v>0</v>
      </c>
      <c r="O5969" s="7">
        <v>0</v>
      </c>
      <c r="P5969" s="7">
        <v>0</v>
      </c>
    </row>
    <row r="5970" spans="1:16" x14ac:dyDescent="0.25">
      <c r="A5970" s="5" t="s">
        <v>5865</v>
      </c>
      <c r="B5970" s="6">
        <v>46223</v>
      </c>
      <c r="C5970" s="5" t="s">
        <v>17</v>
      </c>
      <c r="D5970" s="5" t="s">
        <v>18</v>
      </c>
      <c r="E5970" s="5" t="s">
        <v>19</v>
      </c>
      <c r="F5970" s="6">
        <v>46241</v>
      </c>
      <c r="G5970" s="5">
        <v>48</v>
      </c>
      <c r="H5970" s="5" t="s">
        <v>5912</v>
      </c>
      <c r="I5970" s="5"/>
      <c r="J5970" s="5"/>
      <c r="K5970" s="5">
        <v>0.45500000000000002</v>
      </c>
      <c r="L5970" s="5" t="s">
        <v>23</v>
      </c>
      <c r="M5970" s="7">
        <v>0</v>
      </c>
      <c r="N5970" s="7">
        <v>0</v>
      </c>
      <c r="O5970" s="7">
        <v>0</v>
      </c>
      <c r="P5970" s="7">
        <v>0</v>
      </c>
    </row>
    <row r="5971" spans="1:16" x14ac:dyDescent="0.25">
      <c r="A5971" s="5" t="s">
        <v>5865</v>
      </c>
      <c r="B5971" s="6">
        <v>46223</v>
      </c>
      <c r="C5971" s="5" t="s">
        <v>17</v>
      </c>
      <c r="D5971" s="5" t="s">
        <v>18</v>
      </c>
      <c r="E5971" s="5" t="s">
        <v>19</v>
      </c>
      <c r="F5971" s="6">
        <v>46241</v>
      </c>
      <c r="G5971" s="5">
        <v>49</v>
      </c>
      <c r="H5971" s="5" t="s">
        <v>5913</v>
      </c>
      <c r="I5971" s="5"/>
      <c r="J5971" s="5"/>
      <c r="K5971" s="5">
        <v>12</v>
      </c>
      <c r="L5971" s="5" t="s">
        <v>23</v>
      </c>
      <c r="M5971" s="7">
        <v>0</v>
      </c>
      <c r="N5971" s="7">
        <v>0</v>
      </c>
      <c r="O5971" s="7">
        <v>0</v>
      </c>
      <c r="P5971" s="7">
        <v>0</v>
      </c>
    </row>
    <row r="5972" spans="1:16" x14ac:dyDescent="0.25">
      <c r="A5972" s="5" t="s">
        <v>5865</v>
      </c>
      <c r="B5972" s="6">
        <v>46223</v>
      </c>
      <c r="C5972" s="5" t="s">
        <v>17</v>
      </c>
      <c r="D5972" s="5" t="s">
        <v>18</v>
      </c>
      <c r="E5972" s="5" t="s">
        <v>19</v>
      </c>
      <c r="F5972" s="6">
        <v>46241</v>
      </c>
      <c r="G5972" s="5">
        <v>50</v>
      </c>
      <c r="H5972" s="5" t="s">
        <v>5914</v>
      </c>
      <c r="I5972" s="5"/>
      <c r="J5972" s="5"/>
      <c r="K5972" s="5">
        <v>0.113</v>
      </c>
      <c r="L5972" s="5" t="s">
        <v>23</v>
      </c>
      <c r="M5972" s="7">
        <v>0</v>
      </c>
      <c r="N5972" s="7">
        <v>0</v>
      </c>
      <c r="O5972" s="7">
        <v>0</v>
      </c>
      <c r="P5972" s="7">
        <v>0</v>
      </c>
    </row>
    <row r="5973" spans="1:16" x14ac:dyDescent="0.25">
      <c r="A5973" s="5" t="s">
        <v>5865</v>
      </c>
      <c r="B5973" s="6">
        <v>46223</v>
      </c>
      <c r="C5973" s="5" t="s">
        <v>17</v>
      </c>
      <c r="D5973" s="5" t="s">
        <v>18</v>
      </c>
      <c r="E5973" s="5" t="s">
        <v>19</v>
      </c>
      <c r="F5973" s="6">
        <v>46241</v>
      </c>
      <c r="G5973" s="5">
        <v>51</v>
      </c>
      <c r="H5973" s="5" t="s">
        <v>5915</v>
      </c>
      <c r="I5973" s="5"/>
      <c r="J5973" s="5"/>
      <c r="K5973" s="5">
        <v>5</v>
      </c>
      <c r="L5973" s="5" t="s">
        <v>320</v>
      </c>
      <c r="M5973" s="7">
        <v>0</v>
      </c>
      <c r="N5973" s="7">
        <v>0</v>
      </c>
      <c r="O5973" s="7">
        <v>0</v>
      </c>
      <c r="P5973" s="7">
        <v>0</v>
      </c>
    </row>
    <row r="5974" spans="1:16" x14ac:dyDescent="0.25">
      <c r="A5974" s="5" t="s">
        <v>5865</v>
      </c>
      <c r="B5974" s="6">
        <v>46223</v>
      </c>
      <c r="C5974" s="5" t="s">
        <v>17</v>
      </c>
      <c r="D5974" s="5" t="s">
        <v>18</v>
      </c>
      <c r="E5974" s="5" t="s">
        <v>19</v>
      </c>
      <c r="F5974" s="6">
        <v>46241</v>
      </c>
      <c r="G5974" s="5">
        <v>52</v>
      </c>
      <c r="H5974" s="5" t="s">
        <v>5916</v>
      </c>
      <c r="I5974" s="5"/>
      <c r="J5974" s="5"/>
      <c r="K5974" s="5">
        <v>5</v>
      </c>
      <c r="L5974" s="5" t="s">
        <v>320</v>
      </c>
      <c r="M5974" s="7">
        <v>0</v>
      </c>
      <c r="N5974" s="7">
        <v>0</v>
      </c>
      <c r="O5974" s="7">
        <v>0</v>
      </c>
      <c r="P5974" s="7">
        <v>0</v>
      </c>
    </row>
    <row r="5975" spans="1:16" x14ac:dyDescent="0.25">
      <c r="A5975" s="5" t="s">
        <v>5865</v>
      </c>
      <c r="B5975" s="6">
        <v>46223</v>
      </c>
      <c r="C5975" s="5" t="s">
        <v>17</v>
      </c>
      <c r="D5975" s="5" t="s">
        <v>18</v>
      </c>
      <c r="E5975" s="5" t="s">
        <v>19</v>
      </c>
      <c r="F5975" s="6">
        <v>46241</v>
      </c>
      <c r="G5975" s="5">
        <v>53</v>
      </c>
      <c r="H5975" s="5" t="s">
        <v>5917</v>
      </c>
      <c r="I5975" s="5"/>
      <c r="J5975" s="5"/>
      <c r="K5975" s="5">
        <v>0.29899999999999999</v>
      </c>
      <c r="L5975" s="5" t="s">
        <v>23</v>
      </c>
      <c r="M5975" s="7">
        <v>0</v>
      </c>
      <c r="N5975" s="7">
        <v>0</v>
      </c>
      <c r="O5975" s="7">
        <v>0</v>
      </c>
      <c r="P5975" s="7">
        <v>0</v>
      </c>
    </row>
    <row r="5976" spans="1:16" x14ac:dyDescent="0.25">
      <c r="A5976" s="5" t="s">
        <v>5865</v>
      </c>
      <c r="B5976" s="6">
        <v>46223</v>
      </c>
      <c r="C5976" s="5" t="s">
        <v>17</v>
      </c>
      <c r="D5976" s="5" t="s">
        <v>18</v>
      </c>
      <c r="E5976" s="5" t="s">
        <v>19</v>
      </c>
      <c r="F5976" s="6">
        <v>46241</v>
      </c>
      <c r="G5976" s="5">
        <v>54</v>
      </c>
      <c r="H5976" s="5" t="s">
        <v>5918</v>
      </c>
      <c r="I5976" s="5"/>
      <c r="J5976" s="5"/>
      <c r="K5976" s="5">
        <v>7.0000000000000007E-2</v>
      </c>
      <c r="L5976" s="5" t="s">
        <v>23</v>
      </c>
      <c r="M5976" s="7">
        <v>0</v>
      </c>
      <c r="N5976" s="7">
        <v>0</v>
      </c>
      <c r="O5976" s="7">
        <v>0</v>
      </c>
      <c r="P5976" s="7">
        <v>0</v>
      </c>
    </row>
    <row r="5977" spans="1:16" x14ac:dyDescent="0.25">
      <c r="A5977" s="5" t="s">
        <v>5865</v>
      </c>
      <c r="B5977" s="6">
        <v>46223</v>
      </c>
      <c r="C5977" s="5" t="s">
        <v>17</v>
      </c>
      <c r="D5977" s="5" t="s">
        <v>18</v>
      </c>
      <c r="E5977" s="5" t="s">
        <v>19</v>
      </c>
      <c r="F5977" s="6">
        <v>46241</v>
      </c>
      <c r="G5977" s="5">
        <v>55</v>
      </c>
      <c r="H5977" s="5" t="s">
        <v>5919</v>
      </c>
      <c r="I5977" s="5"/>
      <c r="J5977" s="5"/>
      <c r="K5977" s="5">
        <v>1.4770000000000001</v>
      </c>
      <c r="L5977" s="5" t="s">
        <v>23</v>
      </c>
      <c r="M5977" s="7">
        <v>0</v>
      </c>
      <c r="N5977" s="7">
        <v>0</v>
      </c>
      <c r="O5977" s="7">
        <v>0</v>
      </c>
      <c r="P5977" s="7">
        <v>0</v>
      </c>
    </row>
    <row r="5978" spans="1:16" x14ac:dyDescent="0.25">
      <c r="A5978" s="5" t="s">
        <v>5865</v>
      </c>
      <c r="B5978" s="6">
        <v>46223</v>
      </c>
      <c r="C5978" s="5" t="s">
        <v>17</v>
      </c>
      <c r="D5978" s="5" t="s">
        <v>18</v>
      </c>
      <c r="E5978" s="5" t="s">
        <v>19</v>
      </c>
      <c r="F5978" s="6">
        <v>46241</v>
      </c>
      <c r="G5978" s="5">
        <v>56</v>
      </c>
      <c r="H5978" s="5" t="s">
        <v>5920</v>
      </c>
      <c r="I5978" s="5"/>
      <c r="J5978" s="5"/>
      <c r="K5978" s="5">
        <v>20</v>
      </c>
      <c r="L5978" s="5" t="s">
        <v>23</v>
      </c>
      <c r="M5978" s="7">
        <v>0</v>
      </c>
      <c r="N5978" s="7">
        <v>0</v>
      </c>
      <c r="O5978" s="7">
        <v>0</v>
      </c>
      <c r="P5978" s="7">
        <v>0</v>
      </c>
    </row>
    <row r="5979" spans="1:16" x14ac:dyDescent="0.25">
      <c r="A5979" s="5" t="s">
        <v>5865</v>
      </c>
      <c r="B5979" s="6">
        <v>46223</v>
      </c>
      <c r="C5979" s="5" t="s">
        <v>17</v>
      </c>
      <c r="D5979" s="5" t="s">
        <v>18</v>
      </c>
      <c r="E5979" s="5" t="s">
        <v>19</v>
      </c>
      <c r="F5979" s="6">
        <v>46241</v>
      </c>
      <c r="G5979" s="5">
        <v>57</v>
      </c>
      <c r="H5979" s="5" t="s">
        <v>5921</v>
      </c>
      <c r="I5979" s="5"/>
      <c r="J5979" s="5"/>
      <c r="K5979" s="5">
        <v>0.06</v>
      </c>
      <c r="L5979" s="5" t="s">
        <v>23</v>
      </c>
      <c r="M5979" s="7">
        <v>0</v>
      </c>
      <c r="N5979" s="7">
        <v>0</v>
      </c>
      <c r="O5979" s="7">
        <v>0</v>
      </c>
      <c r="P5979" s="7">
        <v>0</v>
      </c>
    </row>
    <row r="5980" spans="1:16" x14ac:dyDescent="0.25">
      <c r="A5980" s="5" t="s">
        <v>5865</v>
      </c>
      <c r="B5980" s="6">
        <v>46223</v>
      </c>
      <c r="C5980" s="5" t="s">
        <v>17</v>
      </c>
      <c r="D5980" s="5" t="s">
        <v>18</v>
      </c>
      <c r="E5980" s="5" t="s">
        <v>19</v>
      </c>
      <c r="F5980" s="6">
        <v>46241</v>
      </c>
      <c r="G5980" s="5">
        <v>58</v>
      </c>
      <c r="H5980" s="5" t="s">
        <v>5922</v>
      </c>
      <c r="I5980" s="5"/>
      <c r="J5980" s="5"/>
      <c r="K5980" s="5">
        <v>0.04</v>
      </c>
      <c r="L5980" s="5" t="s">
        <v>23</v>
      </c>
      <c r="M5980" s="7">
        <v>0</v>
      </c>
      <c r="N5980" s="7">
        <v>0</v>
      </c>
      <c r="O5980" s="7">
        <v>0</v>
      </c>
      <c r="P5980" s="7">
        <v>0</v>
      </c>
    </row>
    <row r="5981" spans="1:16" x14ac:dyDescent="0.25">
      <c r="A5981" s="5" t="s">
        <v>5865</v>
      </c>
      <c r="B5981" s="6">
        <v>46223</v>
      </c>
      <c r="C5981" s="5" t="s">
        <v>17</v>
      </c>
      <c r="D5981" s="5" t="s">
        <v>18</v>
      </c>
      <c r="E5981" s="5" t="s">
        <v>19</v>
      </c>
      <c r="F5981" s="6">
        <v>46241</v>
      </c>
      <c r="G5981" s="5">
        <v>59</v>
      </c>
      <c r="H5981" s="5" t="s">
        <v>5923</v>
      </c>
      <c r="I5981" s="5"/>
      <c r="J5981" s="5"/>
      <c r="K5981" s="5">
        <v>262</v>
      </c>
      <c r="L5981" s="5" t="s">
        <v>70</v>
      </c>
      <c r="M5981" s="7">
        <v>0</v>
      </c>
      <c r="N5981" s="7">
        <v>0</v>
      </c>
      <c r="O5981" s="7">
        <v>0</v>
      </c>
      <c r="P5981" s="7">
        <v>0</v>
      </c>
    </row>
    <row r="5982" spans="1:16" x14ac:dyDescent="0.25">
      <c r="A5982" s="5" t="s">
        <v>5865</v>
      </c>
      <c r="B5982" s="6">
        <v>46223</v>
      </c>
      <c r="C5982" s="5" t="s">
        <v>17</v>
      </c>
      <c r="D5982" s="5" t="s">
        <v>18</v>
      </c>
      <c r="E5982" s="5" t="s">
        <v>19</v>
      </c>
      <c r="F5982" s="6">
        <v>46241</v>
      </c>
      <c r="G5982" s="5">
        <v>60</v>
      </c>
      <c r="H5982" s="5" t="s">
        <v>5924</v>
      </c>
      <c r="I5982" s="5"/>
      <c r="J5982" s="5"/>
      <c r="K5982" s="5">
        <v>0.16200000000000001</v>
      </c>
      <c r="L5982" s="5" t="s">
        <v>23</v>
      </c>
      <c r="M5982" s="7">
        <v>0</v>
      </c>
      <c r="N5982" s="7">
        <v>0</v>
      </c>
      <c r="O5982" s="7">
        <v>0</v>
      </c>
      <c r="P5982" s="7">
        <v>0</v>
      </c>
    </row>
    <row r="5983" spans="1:16" x14ac:dyDescent="0.25">
      <c r="A5983" s="5" t="s">
        <v>5865</v>
      </c>
      <c r="B5983" s="6">
        <v>46223</v>
      </c>
      <c r="C5983" s="5" t="s">
        <v>17</v>
      </c>
      <c r="D5983" s="5" t="s">
        <v>18</v>
      </c>
      <c r="E5983" s="5" t="s">
        <v>19</v>
      </c>
      <c r="F5983" s="6">
        <v>46241</v>
      </c>
      <c r="G5983" s="5">
        <v>61</v>
      </c>
      <c r="H5983" s="5" t="s">
        <v>5925</v>
      </c>
      <c r="I5983" s="5"/>
      <c r="J5983" s="5"/>
      <c r="K5983" s="5">
        <v>0.253</v>
      </c>
      <c r="L5983" s="5" t="s">
        <v>23</v>
      </c>
      <c r="M5983" s="7">
        <v>0</v>
      </c>
      <c r="N5983" s="7">
        <v>0</v>
      </c>
      <c r="O5983" s="7">
        <v>0</v>
      </c>
      <c r="P5983" s="7">
        <v>0</v>
      </c>
    </row>
    <row r="5984" spans="1:16" x14ac:dyDescent="0.25">
      <c r="A5984" s="5" t="s">
        <v>5865</v>
      </c>
      <c r="B5984" s="6">
        <v>46223</v>
      </c>
      <c r="C5984" s="5" t="s">
        <v>17</v>
      </c>
      <c r="D5984" s="5" t="s">
        <v>18</v>
      </c>
      <c r="E5984" s="5" t="s">
        <v>19</v>
      </c>
      <c r="F5984" s="6">
        <v>46241</v>
      </c>
      <c r="G5984" s="5">
        <v>62</v>
      </c>
      <c r="H5984" s="5" t="s">
        <v>5926</v>
      </c>
      <c r="I5984" s="5"/>
      <c r="J5984" s="5"/>
      <c r="K5984" s="5">
        <v>0.61</v>
      </c>
      <c r="L5984" s="5" t="s">
        <v>23</v>
      </c>
      <c r="M5984" s="7">
        <v>0</v>
      </c>
      <c r="N5984" s="7">
        <v>0</v>
      </c>
      <c r="O5984" s="7">
        <v>0</v>
      </c>
      <c r="P5984" s="7">
        <v>0</v>
      </c>
    </row>
    <row r="5985" spans="1:16" x14ac:dyDescent="0.25">
      <c r="A5985" s="5" t="s">
        <v>5865</v>
      </c>
      <c r="B5985" s="6">
        <v>46223</v>
      </c>
      <c r="C5985" s="5" t="s">
        <v>17</v>
      </c>
      <c r="D5985" s="5" t="s">
        <v>18</v>
      </c>
      <c r="E5985" s="5" t="s">
        <v>19</v>
      </c>
      <c r="F5985" s="6">
        <v>46241</v>
      </c>
      <c r="G5985" s="5">
        <v>63</v>
      </c>
      <c r="H5985" s="5" t="s">
        <v>5927</v>
      </c>
      <c r="I5985" s="5"/>
      <c r="J5985" s="5"/>
      <c r="K5985" s="5">
        <v>2.4E-2</v>
      </c>
      <c r="L5985" s="5" t="s">
        <v>23</v>
      </c>
      <c r="M5985" s="7">
        <v>0</v>
      </c>
      <c r="N5985" s="7">
        <v>0</v>
      </c>
      <c r="O5985" s="7">
        <v>0</v>
      </c>
      <c r="P5985" s="7">
        <v>0</v>
      </c>
    </row>
    <row r="5986" spans="1:16" x14ac:dyDescent="0.25">
      <c r="A5986" s="5" t="s">
        <v>5865</v>
      </c>
      <c r="B5986" s="6">
        <v>46223</v>
      </c>
      <c r="C5986" s="5" t="s">
        <v>17</v>
      </c>
      <c r="D5986" s="5" t="s">
        <v>18</v>
      </c>
      <c r="E5986" s="5" t="s">
        <v>19</v>
      </c>
      <c r="F5986" s="6">
        <v>46241</v>
      </c>
      <c r="G5986" s="5">
        <v>64</v>
      </c>
      <c r="H5986" s="5" t="s">
        <v>5928</v>
      </c>
      <c r="I5986" s="5"/>
      <c r="J5986" s="5"/>
      <c r="K5986" s="5">
        <v>2.19</v>
      </c>
      <c r="L5986" s="5" t="s">
        <v>23</v>
      </c>
      <c r="M5986" s="7">
        <v>0</v>
      </c>
      <c r="N5986" s="7">
        <v>0</v>
      </c>
      <c r="O5986" s="7">
        <v>0</v>
      </c>
      <c r="P5986" s="7">
        <v>0</v>
      </c>
    </row>
    <row r="5987" spans="1:16" x14ac:dyDescent="0.25">
      <c r="A5987" s="5" t="s">
        <v>5865</v>
      </c>
      <c r="B5987" s="6">
        <v>46223</v>
      </c>
      <c r="C5987" s="5" t="s">
        <v>17</v>
      </c>
      <c r="D5987" s="5" t="s">
        <v>18</v>
      </c>
      <c r="E5987" s="5" t="s">
        <v>19</v>
      </c>
      <c r="F5987" s="6">
        <v>46241</v>
      </c>
      <c r="G5987" s="5">
        <v>65</v>
      </c>
      <c r="H5987" s="5" t="s">
        <v>5929</v>
      </c>
      <c r="I5987" s="5"/>
      <c r="J5987" s="5"/>
      <c r="K5987" s="5">
        <v>0.01</v>
      </c>
      <c r="L5987" s="5" t="s">
        <v>23</v>
      </c>
      <c r="M5987" s="7">
        <v>0</v>
      </c>
      <c r="N5987" s="7">
        <v>0</v>
      </c>
      <c r="O5987" s="7">
        <v>0</v>
      </c>
      <c r="P5987" s="7">
        <v>0</v>
      </c>
    </row>
    <row r="5988" spans="1:16" x14ac:dyDescent="0.25">
      <c r="A5988" s="5" t="s">
        <v>5865</v>
      </c>
      <c r="B5988" s="6">
        <v>46223</v>
      </c>
      <c r="C5988" s="5" t="s">
        <v>17</v>
      </c>
      <c r="D5988" s="5" t="s">
        <v>18</v>
      </c>
      <c r="E5988" s="5" t="s">
        <v>19</v>
      </c>
      <c r="F5988" s="6">
        <v>46241</v>
      </c>
      <c r="G5988" s="5">
        <v>66</v>
      </c>
      <c r="H5988" s="5" t="s">
        <v>5930</v>
      </c>
      <c r="I5988" s="5"/>
      <c r="J5988" s="5"/>
      <c r="K5988" s="5">
        <v>0.124</v>
      </c>
      <c r="L5988" s="5" t="s">
        <v>23</v>
      </c>
      <c r="M5988" s="7">
        <v>0</v>
      </c>
      <c r="N5988" s="7">
        <v>0</v>
      </c>
      <c r="O5988" s="7">
        <v>0</v>
      </c>
      <c r="P5988" s="7">
        <v>0</v>
      </c>
    </row>
    <row r="5989" spans="1:16" x14ac:dyDescent="0.25">
      <c r="A5989" s="5" t="s">
        <v>5865</v>
      </c>
      <c r="B5989" s="6">
        <v>46223</v>
      </c>
      <c r="C5989" s="5" t="s">
        <v>17</v>
      </c>
      <c r="D5989" s="5" t="s">
        <v>18</v>
      </c>
      <c r="E5989" s="5" t="s">
        <v>19</v>
      </c>
      <c r="F5989" s="6">
        <v>46241</v>
      </c>
      <c r="G5989" s="5">
        <v>67</v>
      </c>
      <c r="H5989" s="5" t="s">
        <v>5931</v>
      </c>
      <c r="I5989" s="5"/>
      <c r="J5989" s="5"/>
      <c r="K5989" s="5">
        <v>1.726</v>
      </c>
      <c r="L5989" s="5" t="s">
        <v>23</v>
      </c>
      <c r="M5989" s="7">
        <v>0</v>
      </c>
      <c r="N5989" s="7">
        <v>0</v>
      </c>
      <c r="O5989" s="7">
        <v>0</v>
      </c>
      <c r="P5989" s="7">
        <v>0</v>
      </c>
    </row>
    <row r="5990" spans="1:16" x14ac:dyDescent="0.25">
      <c r="A5990" s="5" t="s">
        <v>5865</v>
      </c>
      <c r="B5990" s="6">
        <v>46223</v>
      </c>
      <c r="C5990" s="5" t="s">
        <v>17</v>
      </c>
      <c r="D5990" s="5" t="s">
        <v>18</v>
      </c>
      <c r="E5990" s="5" t="s">
        <v>19</v>
      </c>
      <c r="F5990" s="6">
        <v>46241</v>
      </c>
      <c r="G5990" s="5">
        <v>68</v>
      </c>
      <c r="H5990" s="5" t="s">
        <v>5932</v>
      </c>
      <c r="I5990" s="5"/>
      <c r="J5990" s="5"/>
      <c r="K5990" s="5">
        <v>0.52200000000000002</v>
      </c>
      <c r="L5990" s="5" t="s">
        <v>23</v>
      </c>
      <c r="M5990" s="7">
        <v>0</v>
      </c>
      <c r="N5990" s="7">
        <v>0</v>
      </c>
      <c r="O5990" s="7">
        <v>0</v>
      </c>
      <c r="P5990" s="7">
        <v>0</v>
      </c>
    </row>
    <row r="5991" spans="1:16" x14ac:dyDescent="0.25">
      <c r="A5991" s="5" t="s">
        <v>5865</v>
      </c>
      <c r="B5991" s="6">
        <v>46223</v>
      </c>
      <c r="C5991" s="5" t="s">
        <v>17</v>
      </c>
      <c r="D5991" s="5" t="s">
        <v>18</v>
      </c>
      <c r="E5991" s="5" t="s">
        <v>19</v>
      </c>
      <c r="F5991" s="6">
        <v>46241</v>
      </c>
      <c r="G5991" s="5">
        <v>69</v>
      </c>
      <c r="H5991" s="5" t="s">
        <v>5933</v>
      </c>
      <c r="I5991" s="5"/>
      <c r="J5991" s="5"/>
      <c r="K5991" s="5">
        <v>2.3919999999999999</v>
      </c>
      <c r="L5991" s="5" t="s">
        <v>23</v>
      </c>
      <c r="M5991" s="7">
        <v>0</v>
      </c>
      <c r="N5991" s="7">
        <v>0</v>
      </c>
      <c r="O5991" s="7">
        <v>0</v>
      </c>
      <c r="P5991" s="7">
        <v>0</v>
      </c>
    </row>
    <row r="5992" spans="1:16" x14ac:dyDescent="0.25">
      <c r="A5992" s="5" t="s">
        <v>5865</v>
      </c>
      <c r="B5992" s="6">
        <v>46223</v>
      </c>
      <c r="C5992" s="5" t="s">
        <v>17</v>
      </c>
      <c r="D5992" s="5" t="s">
        <v>18</v>
      </c>
      <c r="E5992" s="5" t="s">
        <v>19</v>
      </c>
      <c r="F5992" s="6">
        <v>46241</v>
      </c>
      <c r="G5992" s="5">
        <v>70</v>
      </c>
      <c r="H5992" s="5" t="s">
        <v>5934</v>
      </c>
      <c r="I5992" s="5"/>
      <c r="J5992" s="5"/>
      <c r="K5992" s="5">
        <v>4.2670000000000003</v>
      </c>
      <c r="L5992" s="5" t="s">
        <v>23</v>
      </c>
      <c r="M5992" s="7">
        <v>0</v>
      </c>
      <c r="N5992" s="7">
        <v>0</v>
      </c>
      <c r="O5992" s="7">
        <v>0</v>
      </c>
      <c r="P5992" s="7">
        <v>0</v>
      </c>
    </row>
    <row r="5993" spans="1:16" x14ac:dyDescent="0.25">
      <c r="A5993" s="5" t="s">
        <v>5865</v>
      </c>
      <c r="B5993" s="6">
        <v>46223</v>
      </c>
      <c r="C5993" s="5" t="s">
        <v>17</v>
      </c>
      <c r="D5993" s="5" t="s">
        <v>18</v>
      </c>
      <c r="E5993" s="5" t="s">
        <v>19</v>
      </c>
      <c r="F5993" s="6">
        <v>46241</v>
      </c>
      <c r="G5993" s="5">
        <v>71</v>
      </c>
      <c r="H5993" s="5" t="s">
        <v>5935</v>
      </c>
      <c r="I5993" s="5"/>
      <c r="J5993" s="5"/>
      <c r="K5993" s="5">
        <v>7.0000000000000001E-3</v>
      </c>
      <c r="L5993" s="5" t="s">
        <v>23</v>
      </c>
      <c r="M5993" s="7">
        <v>0</v>
      </c>
      <c r="N5993" s="7">
        <v>0</v>
      </c>
      <c r="O5993" s="7">
        <v>0</v>
      </c>
      <c r="P5993" s="7">
        <v>0</v>
      </c>
    </row>
    <row r="5994" spans="1:16" x14ac:dyDescent="0.25">
      <c r="A5994" s="5" t="s">
        <v>5865</v>
      </c>
      <c r="B5994" s="6">
        <v>46223</v>
      </c>
      <c r="C5994" s="5" t="s">
        <v>17</v>
      </c>
      <c r="D5994" s="5" t="s">
        <v>18</v>
      </c>
      <c r="E5994" s="5" t="s">
        <v>19</v>
      </c>
      <c r="F5994" s="6">
        <v>46241</v>
      </c>
      <c r="G5994" s="5">
        <v>72</v>
      </c>
      <c r="H5994" s="5" t="s">
        <v>5936</v>
      </c>
      <c r="I5994" s="5"/>
      <c r="J5994" s="5"/>
      <c r="K5994" s="5">
        <v>6.7000000000000004E-2</v>
      </c>
      <c r="L5994" s="5" t="s">
        <v>23</v>
      </c>
      <c r="M5994" s="7">
        <v>0</v>
      </c>
      <c r="N5994" s="7">
        <v>0</v>
      </c>
      <c r="O5994" s="7">
        <v>0</v>
      </c>
      <c r="P5994" s="7">
        <v>0</v>
      </c>
    </row>
    <row r="5995" spans="1:16" x14ac:dyDescent="0.25">
      <c r="A5995" s="5" t="s">
        <v>5865</v>
      </c>
      <c r="B5995" s="6">
        <v>46223</v>
      </c>
      <c r="C5995" s="5" t="s">
        <v>17</v>
      </c>
      <c r="D5995" s="5" t="s">
        <v>18</v>
      </c>
      <c r="E5995" s="5" t="s">
        <v>19</v>
      </c>
      <c r="F5995" s="6">
        <v>46241</v>
      </c>
      <c r="G5995" s="5">
        <v>73</v>
      </c>
      <c r="H5995" s="5" t="s">
        <v>5937</v>
      </c>
      <c r="I5995" s="5"/>
      <c r="J5995" s="5"/>
      <c r="K5995" s="5">
        <v>3.7250000000000001</v>
      </c>
      <c r="L5995" s="5" t="s">
        <v>23</v>
      </c>
      <c r="M5995" s="7">
        <v>0</v>
      </c>
      <c r="N5995" s="7">
        <v>0</v>
      </c>
      <c r="O5995" s="7">
        <v>0</v>
      </c>
      <c r="P5995" s="7">
        <v>0</v>
      </c>
    </row>
    <row r="5996" spans="1:16" x14ac:dyDescent="0.25">
      <c r="A5996" s="5" t="s">
        <v>5865</v>
      </c>
      <c r="B5996" s="6">
        <v>46223</v>
      </c>
      <c r="C5996" s="5" t="s">
        <v>17</v>
      </c>
      <c r="D5996" s="5" t="s">
        <v>18</v>
      </c>
      <c r="E5996" s="5" t="s">
        <v>19</v>
      </c>
      <c r="F5996" s="6">
        <v>46241</v>
      </c>
      <c r="G5996" s="5">
        <v>74</v>
      </c>
      <c r="H5996" s="5" t="s">
        <v>5938</v>
      </c>
      <c r="I5996" s="5"/>
      <c r="J5996" s="5"/>
      <c r="K5996" s="5">
        <v>1.0669999999999999</v>
      </c>
      <c r="L5996" s="5" t="s">
        <v>23</v>
      </c>
      <c r="M5996" s="7">
        <v>0</v>
      </c>
      <c r="N5996" s="7">
        <v>0</v>
      </c>
      <c r="O5996" s="7">
        <v>0</v>
      </c>
      <c r="P5996" s="7">
        <v>0</v>
      </c>
    </row>
    <row r="5997" spans="1:16" x14ac:dyDescent="0.25">
      <c r="A5997" s="2" t="s">
        <v>5939</v>
      </c>
      <c r="B5997" s="3">
        <v>46224</v>
      </c>
      <c r="C5997" s="2" t="s">
        <v>17</v>
      </c>
      <c r="D5997" s="2" t="s">
        <v>18</v>
      </c>
      <c r="E5997" s="2" t="s">
        <v>19</v>
      </c>
      <c r="F5997" s="3"/>
      <c r="G5997" s="2">
        <v>1</v>
      </c>
      <c r="H5997" s="2" t="s">
        <v>5940</v>
      </c>
      <c r="I5997" s="2" t="s">
        <v>5941</v>
      </c>
      <c r="J5997" s="2"/>
      <c r="K5997" s="2">
        <v>6</v>
      </c>
      <c r="L5997" s="2" t="s">
        <v>38</v>
      </c>
      <c r="M5997" s="4">
        <v>2402.62</v>
      </c>
      <c r="N5997" s="4">
        <v>2839.6</v>
      </c>
      <c r="O5997" s="4">
        <v>14415.72</v>
      </c>
      <c r="P5997" s="4">
        <v>17587.18</v>
      </c>
    </row>
    <row r="5998" spans="1:16" x14ac:dyDescent="0.25">
      <c r="A5998" s="2" t="s">
        <v>5939</v>
      </c>
      <c r="B5998" s="3">
        <v>46224</v>
      </c>
      <c r="C5998" s="2" t="s">
        <v>17</v>
      </c>
      <c r="D5998" s="2" t="s">
        <v>18</v>
      </c>
      <c r="E5998" s="2" t="s">
        <v>19</v>
      </c>
      <c r="F5998" s="3"/>
      <c r="G5998" s="2">
        <v>2</v>
      </c>
      <c r="H5998" s="2" t="s">
        <v>5942</v>
      </c>
      <c r="I5998" s="2" t="s">
        <v>5943</v>
      </c>
      <c r="J5998" s="2"/>
      <c r="K5998" s="2">
        <v>1</v>
      </c>
      <c r="L5998" s="2" t="s">
        <v>38</v>
      </c>
      <c r="M5998" s="4">
        <v>4231.3599999999997</v>
      </c>
      <c r="N5998" s="4">
        <v>5000.9399999999996</v>
      </c>
      <c r="O5998" s="4">
        <v>4231.3599999999997</v>
      </c>
      <c r="P5998" s="4">
        <v>5162.26</v>
      </c>
    </row>
    <row r="5999" spans="1:16" x14ac:dyDescent="0.25">
      <c r="A5999" s="2" t="s">
        <v>5939</v>
      </c>
      <c r="B5999" s="3">
        <v>46224</v>
      </c>
      <c r="C5999" s="2" t="s">
        <v>17</v>
      </c>
      <c r="D5999" s="2" t="s">
        <v>18</v>
      </c>
      <c r="E5999" s="2" t="s">
        <v>19</v>
      </c>
      <c r="F5999" s="3"/>
      <c r="G5999" s="2">
        <v>3</v>
      </c>
      <c r="H5999" s="2" t="s">
        <v>2650</v>
      </c>
      <c r="I5999" s="2" t="s">
        <v>5944</v>
      </c>
      <c r="J5999" s="2"/>
      <c r="K5999" s="2">
        <v>1</v>
      </c>
      <c r="L5999" s="2" t="s">
        <v>38</v>
      </c>
      <c r="M5999" s="4">
        <v>7276.06</v>
      </c>
      <c r="N5999" s="4">
        <v>8599.4</v>
      </c>
      <c r="O5999" s="4">
        <v>7276.06</v>
      </c>
      <c r="P5999" s="4">
        <v>8876.7900000000009</v>
      </c>
    </row>
    <row r="6000" spans="1:16" x14ac:dyDescent="0.25">
      <c r="A6000" s="2" t="s">
        <v>5939</v>
      </c>
      <c r="B6000" s="3">
        <v>46224</v>
      </c>
      <c r="C6000" s="2" t="s">
        <v>17</v>
      </c>
      <c r="D6000" s="2" t="s">
        <v>18</v>
      </c>
      <c r="E6000" s="2" t="s">
        <v>19</v>
      </c>
      <c r="F6000" s="3"/>
      <c r="G6000" s="2">
        <v>4</v>
      </c>
      <c r="H6000" s="2" t="s">
        <v>2651</v>
      </c>
      <c r="I6000" s="2" t="s">
        <v>5945</v>
      </c>
      <c r="J6000" s="2"/>
      <c r="K6000" s="2">
        <v>6</v>
      </c>
      <c r="L6000" s="2" t="s">
        <v>38</v>
      </c>
      <c r="M6000" s="4">
        <v>10693.76</v>
      </c>
      <c r="N6000" s="4">
        <v>12638.69</v>
      </c>
      <c r="O6000" s="4">
        <v>64162.559999999998</v>
      </c>
      <c r="P6000" s="4">
        <v>78278.320000000007</v>
      </c>
    </row>
    <row r="6001" spans="1:16" x14ac:dyDescent="0.25">
      <c r="A6001" s="2" t="s">
        <v>5939</v>
      </c>
      <c r="B6001" s="3">
        <v>46224</v>
      </c>
      <c r="C6001" s="2" t="s">
        <v>17</v>
      </c>
      <c r="D6001" s="2" t="s">
        <v>18</v>
      </c>
      <c r="E6001" s="2" t="s">
        <v>19</v>
      </c>
      <c r="F6001" s="3"/>
      <c r="G6001" s="2">
        <v>5</v>
      </c>
      <c r="H6001" s="2" t="s">
        <v>2652</v>
      </c>
      <c r="I6001" s="2" t="s">
        <v>5945</v>
      </c>
      <c r="J6001" s="2"/>
      <c r="K6001" s="2">
        <v>6</v>
      </c>
      <c r="L6001" s="2" t="s">
        <v>38</v>
      </c>
      <c r="M6001" s="4">
        <v>11401.95</v>
      </c>
      <c r="N6001" s="4">
        <v>13475.68</v>
      </c>
      <c r="O6001" s="4">
        <v>68411.7</v>
      </c>
      <c r="P6001" s="4">
        <v>83462.27</v>
      </c>
    </row>
    <row r="6002" spans="1:16" x14ac:dyDescent="0.25">
      <c r="A6002" s="2" t="s">
        <v>5939</v>
      </c>
      <c r="B6002" s="3">
        <v>46224</v>
      </c>
      <c r="C6002" s="2" t="s">
        <v>17</v>
      </c>
      <c r="D6002" s="2" t="s">
        <v>18</v>
      </c>
      <c r="E6002" s="2" t="s">
        <v>19</v>
      </c>
      <c r="F6002" s="3"/>
      <c r="G6002" s="2">
        <v>6</v>
      </c>
      <c r="H6002" s="2" t="s">
        <v>5946</v>
      </c>
      <c r="I6002" s="2" t="s">
        <v>5947</v>
      </c>
      <c r="J6002" s="2"/>
      <c r="K6002" s="2">
        <v>5</v>
      </c>
      <c r="L6002" s="2" t="s">
        <v>38</v>
      </c>
      <c r="M6002" s="4">
        <v>1259.01</v>
      </c>
      <c r="N6002" s="4">
        <v>1487.99</v>
      </c>
      <c r="O6002" s="4">
        <v>6295.05</v>
      </c>
      <c r="P6002" s="4">
        <v>7679.96</v>
      </c>
    </row>
    <row r="6003" spans="1:16" x14ac:dyDescent="0.25">
      <c r="A6003" s="2" t="s">
        <v>5939</v>
      </c>
      <c r="B6003" s="3">
        <v>46224</v>
      </c>
      <c r="C6003" s="2" t="s">
        <v>17</v>
      </c>
      <c r="D6003" s="2" t="s">
        <v>18</v>
      </c>
      <c r="E6003" s="2" t="s">
        <v>19</v>
      </c>
      <c r="F6003" s="3"/>
      <c r="G6003" s="2">
        <v>7</v>
      </c>
      <c r="H6003" s="2" t="s">
        <v>5948</v>
      </c>
      <c r="I6003" s="2" t="s">
        <v>5941</v>
      </c>
      <c r="J6003" s="2"/>
      <c r="K6003" s="2">
        <v>30</v>
      </c>
      <c r="L6003" s="2" t="s">
        <v>38</v>
      </c>
      <c r="M6003" s="4">
        <v>1201.31</v>
      </c>
      <c r="N6003" s="4">
        <v>1419.8</v>
      </c>
      <c r="O6003" s="4">
        <v>36039.300000000003</v>
      </c>
      <c r="P6003" s="4">
        <v>43967.95</v>
      </c>
    </row>
    <row r="6004" spans="1:16" x14ac:dyDescent="0.25">
      <c r="A6004" s="2" t="s">
        <v>5939</v>
      </c>
      <c r="B6004" s="3">
        <v>46224</v>
      </c>
      <c r="C6004" s="2" t="s">
        <v>17</v>
      </c>
      <c r="D6004" s="2" t="s">
        <v>18</v>
      </c>
      <c r="E6004" s="2" t="s">
        <v>19</v>
      </c>
      <c r="F6004" s="3"/>
      <c r="G6004" s="2">
        <v>8</v>
      </c>
      <c r="H6004" s="2" t="s">
        <v>5949</v>
      </c>
      <c r="I6004" s="2" t="s">
        <v>5947</v>
      </c>
      <c r="J6004" s="2"/>
      <c r="K6004" s="2">
        <v>4</v>
      </c>
      <c r="L6004" s="2" t="s">
        <v>38</v>
      </c>
      <c r="M6004" s="4">
        <v>1259.01</v>
      </c>
      <c r="N6004" s="4">
        <v>1487.99</v>
      </c>
      <c r="O6004" s="4">
        <v>5036.04</v>
      </c>
      <c r="P6004" s="4">
        <v>6143.97</v>
      </c>
    </row>
    <row r="6005" spans="1:16" x14ac:dyDescent="0.25">
      <c r="A6005" s="2" t="s">
        <v>5939</v>
      </c>
      <c r="B6005" s="3">
        <v>46224</v>
      </c>
      <c r="C6005" s="2" t="s">
        <v>17</v>
      </c>
      <c r="D6005" s="2" t="s">
        <v>18</v>
      </c>
      <c r="E6005" s="2" t="s">
        <v>19</v>
      </c>
      <c r="F6005" s="3"/>
      <c r="G6005" s="2">
        <v>9</v>
      </c>
      <c r="H6005" s="2" t="s">
        <v>5950</v>
      </c>
      <c r="I6005" s="2" t="s">
        <v>5951</v>
      </c>
      <c r="J6005" s="2"/>
      <c r="K6005" s="2">
        <v>0.06</v>
      </c>
      <c r="L6005" s="2" t="s">
        <v>557</v>
      </c>
      <c r="M6005" s="4">
        <v>1054.43</v>
      </c>
      <c r="N6005" s="4">
        <v>1246.17</v>
      </c>
      <c r="O6005" s="4">
        <v>63.27</v>
      </c>
      <c r="P6005" s="4">
        <v>77.19</v>
      </c>
    </row>
    <row r="6006" spans="1:16" x14ac:dyDescent="0.25">
      <c r="A6006" s="2" t="s">
        <v>5939</v>
      </c>
      <c r="B6006" s="3">
        <v>46224</v>
      </c>
      <c r="C6006" s="2" t="s">
        <v>17</v>
      </c>
      <c r="D6006" s="2" t="s">
        <v>18</v>
      </c>
      <c r="E6006" s="2" t="s">
        <v>19</v>
      </c>
      <c r="F6006" s="3"/>
      <c r="G6006" s="2">
        <v>10</v>
      </c>
      <c r="H6006" s="2" t="s">
        <v>5952</v>
      </c>
      <c r="I6006" s="2" t="s">
        <v>5953</v>
      </c>
      <c r="J6006" s="2"/>
      <c r="K6006" s="2">
        <v>0.57999999999999996</v>
      </c>
      <c r="L6006" s="2" t="s">
        <v>557</v>
      </c>
      <c r="M6006" s="4">
        <v>1531.81</v>
      </c>
      <c r="N6006" s="4">
        <v>1810.41</v>
      </c>
      <c r="O6006" s="4">
        <v>888.45</v>
      </c>
      <c r="P6006" s="4">
        <v>1083.9100000000001</v>
      </c>
    </row>
    <row r="6007" spans="1:16" x14ac:dyDescent="0.25">
      <c r="A6007" s="2" t="s">
        <v>5939</v>
      </c>
      <c r="B6007" s="3">
        <v>46224</v>
      </c>
      <c r="C6007" s="2" t="s">
        <v>17</v>
      </c>
      <c r="D6007" s="2" t="s">
        <v>18</v>
      </c>
      <c r="E6007" s="2" t="s">
        <v>19</v>
      </c>
      <c r="F6007" s="3"/>
      <c r="G6007" s="2">
        <v>11</v>
      </c>
      <c r="H6007" s="2" t="s">
        <v>5954</v>
      </c>
      <c r="I6007" s="2" t="s">
        <v>5955</v>
      </c>
      <c r="J6007" s="2"/>
      <c r="K6007" s="2">
        <v>0.23</v>
      </c>
      <c r="L6007" s="2" t="s">
        <v>557</v>
      </c>
      <c r="M6007" s="4">
        <v>2040.67</v>
      </c>
      <c r="N6007" s="4">
        <v>2411.83</v>
      </c>
      <c r="O6007" s="4">
        <v>469.35</v>
      </c>
      <c r="P6007" s="4">
        <v>572.61</v>
      </c>
    </row>
    <row r="6008" spans="1:16" x14ac:dyDescent="0.25">
      <c r="A6008" s="2" t="s">
        <v>5939</v>
      </c>
      <c r="B6008" s="3">
        <v>46224</v>
      </c>
      <c r="C6008" s="2" t="s">
        <v>17</v>
      </c>
      <c r="D6008" s="2" t="s">
        <v>18</v>
      </c>
      <c r="E6008" s="2" t="s">
        <v>19</v>
      </c>
      <c r="F6008" s="3"/>
      <c r="G6008" s="2">
        <v>12</v>
      </c>
      <c r="H6008" s="2" t="s">
        <v>2974</v>
      </c>
      <c r="I6008" s="2" t="s">
        <v>5956</v>
      </c>
      <c r="J6008" s="2"/>
      <c r="K6008" s="2">
        <v>1.24</v>
      </c>
      <c r="L6008" s="2" t="s">
        <v>38</v>
      </c>
      <c r="M6008" s="4">
        <v>2657.02</v>
      </c>
      <c r="N6008" s="4">
        <v>3140.27</v>
      </c>
      <c r="O6008" s="4">
        <v>3294.7</v>
      </c>
      <c r="P6008" s="4">
        <v>4019.54</v>
      </c>
    </row>
    <row r="6009" spans="1:16" x14ac:dyDescent="0.25">
      <c r="A6009" s="2" t="s">
        <v>5939</v>
      </c>
      <c r="B6009" s="3">
        <v>46224</v>
      </c>
      <c r="C6009" s="2" t="s">
        <v>17</v>
      </c>
      <c r="D6009" s="2" t="s">
        <v>18</v>
      </c>
      <c r="E6009" s="2" t="s">
        <v>19</v>
      </c>
      <c r="F6009" s="3"/>
      <c r="G6009" s="2">
        <v>13</v>
      </c>
      <c r="H6009" s="2" t="s">
        <v>5957</v>
      </c>
      <c r="I6009" s="2" t="s">
        <v>5956</v>
      </c>
      <c r="J6009" s="2"/>
      <c r="K6009" s="2">
        <v>3</v>
      </c>
      <c r="L6009" s="2" t="s">
        <v>557</v>
      </c>
      <c r="M6009" s="4">
        <v>5783.58</v>
      </c>
      <c r="N6009" s="4">
        <v>6835.48</v>
      </c>
      <c r="O6009" s="4">
        <v>17350.740000000002</v>
      </c>
      <c r="P6009" s="4">
        <v>21167.9</v>
      </c>
    </row>
    <row r="6010" spans="1:16" x14ac:dyDescent="0.25">
      <c r="A6010" s="5" t="s">
        <v>5958</v>
      </c>
      <c r="B6010" s="6">
        <v>46224</v>
      </c>
      <c r="C6010" s="5" t="s">
        <v>905</v>
      </c>
      <c r="D6010" s="5" t="s">
        <v>18</v>
      </c>
      <c r="E6010" s="5" t="s">
        <v>19</v>
      </c>
      <c r="F6010" s="6">
        <v>46231</v>
      </c>
      <c r="G6010" s="5">
        <v>1</v>
      </c>
      <c r="H6010" s="5" t="s">
        <v>5959</v>
      </c>
      <c r="I6010" s="5"/>
      <c r="J6010" s="5"/>
      <c r="K6010" s="5">
        <v>10</v>
      </c>
      <c r="L6010" s="5" t="s">
        <v>38</v>
      </c>
      <c r="M6010" s="7">
        <v>18184.43</v>
      </c>
      <c r="N6010" s="7">
        <v>22185.01</v>
      </c>
      <c r="O6010" s="7">
        <v>181844.3</v>
      </c>
      <c r="P6010" s="7">
        <v>221850.05</v>
      </c>
    </row>
    <row r="6011" spans="1:16" x14ac:dyDescent="0.25">
      <c r="A6011" s="5" t="s">
        <v>5958</v>
      </c>
      <c r="B6011" s="6">
        <v>46224</v>
      </c>
      <c r="C6011" s="5" t="s">
        <v>905</v>
      </c>
      <c r="D6011" s="5" t="s">
        <v>18</v>
      </c>
      <c r="E6011" s="5" t="s">
        <v>19</v>
      </c>
      <c r="F6011" s="6">
        <v>46231</v>
      </c>
      <c r="G6011" s="5">
        <v>2</v>
      </c>
      <c r="H6011" s="5" t="s">
        <v>5960</v>
      </c>
      <c r="I6011" s="5"/>
      <c r="J6011" s="5"/>
      <c r="K6011" s="5">
        <v>2</v>
      </c>
      <c r="L6011" s="5" t="s">
        <v>38</v>
      </c>
      <c r="M6011" s="7">
        <v>119835.24</v>
      </c>
      <c r="N6011" s="7">
        <v>146199</v>
      </c>
      <c r="O6011" s="7">
        <v>239670.48</v>
      </c>
      <c r="P6011" s="7">
        <v>292397.99</v>
      </c>
    </row>
    <row r="6012" spans="1:16" x14ac:dyDescent="0.25">
      <c r="A6012" s="5" t="s">
        <v>5958</v>
      </c>
      <c r="B6012" s="6">
        <v>46224</v>
      </c>
      <c r="C6012" s="5" t="s">
        <v>905</v>
      </c>
      <c r="D6012" s="5" t="s">
        <v>18</v>
      </c>
      <c r="E6012" s="5" t="s">
        <v>19</v>
      </c>
      <c r="F6012" s="6">
        <v>46231</v>
      </c>
      <c r="G6012" s="5">
        <v>3</v>
      </c>
      <c r="H6012" s="5" t="s">
        <v>5961</v>
      </c>
      <c r="I6012" s="5" t="s">
        <v>5962</v>
      </c>
      <c r="J6012" s="5"/>
      <c r="K6012" s="5">
        <v>30</v>
      </c>
      <c r="L6012" s="5" t="s">
        <v>38</v>
      </c>
      <c r="M6012" s="7">
        <v>2301.65</v>
      </c>
      <c r="N6012" s="7">
        <v>2808.01</v>
      </c>
      <c r="O6012" s="7">
        <v>69049.5</v>
      </c>
      <c r="P6012" s="7">
        <v>84240.39</v>
      </c>
    </row>
    <row r="6013" spans="1:16" x14ac:dyDescent="0.25">
      <c r="A6013" s="5" t="s">
        <v>5958</v>
      </c>
      <c r="B6013" s="6">
        <v>46224</v>
      </c>
      <c r="C6013" s="5" t="s">
        <v>905</v>
      </c>
      <c r="D6013" s="5" t="s">
        <v>18</v>
      </c>
      <c r="E6013" s="5" t="s">
        <v>19</v>
      </c>
      <c r="F6013" s="6">
        <v>46231</v>
      </c>
      <c r="G6013" s="5">
        <v>4</v>
      </c>
      <c r="H6013" s="5" t="s">
        <v>5963</v>
      </c>
      <c r="I6013" s="5" t="s">
        <v>5964</v>
      </c>
      <c r="J6013" s="5"/>
      <c r="K6013" s="5">
        <v>50</v>
      </c>
      <c r="L6013" s="5" t="s">
        <v>38</v>
      </c>
      <c r="M6013" s="7">
        <v>116.81</v>
      </c>
      <c r="N6013" s="7">
        <v>142.51</v>
      </c>
      <c r="O6013" s="7">
        <v>5840.5</v>
      </c>
      <c r="P6013" s="7">
        <v>7125.41</v>
      </c>
    </row>
    <row r="6014" spans="1:16" x14ac:dyDescent="0.25">
      <c r="A6014" s="5" t="s">
        <v>5958</v>
      </c>
      <c r="B6014" s="6">
        <v>46224</v>
      </c>
      <c r="C6014" s="5" t="s">
        <v>905</v>
      </c>
      <c r="D6014" s="5" t="s">
        <v>18</v>
      </c>
      <c r="E6014" s="5" t="s">
        <v>19</v>
      </c>
      <c r="F6014" s="6">
        <v>46231</v>
      </c>
      <c r="G6014" s="5">
        <v>5</v>
      </c>
      <c r="H6014" s="5" t="s">
        <v>5965</v>
      </c>
      <c r="I6014" s="5"/>
      <c r="J6014" s="5"/>
      <c r="K6014" s="5">
        <v>20</v>
      </c>
      <c r="L6014" s="5" t="s">
        <v>38</v>
      </c>
      <c r="M6014" s="7">
        <v>345.5</v>
      </c>
      <c r="N6014" s="7">
        <v>421.51</v>
      </c>
      <c r="O6014" s="7">
        <v>6910</v>
      </c>
      <c r="P6014" s="7">
        <v>8430.2000000000007</v>
      </c>
    </row>
    <row r="6015" spans="1:16" x14ac:dyDescent="0.25">
      <c r="A6015" s="5" t="s">
        <v>5958</v>
      </c>
      <c r="B6015" s="6">
        <v>46224</v>
      </c>
      <c r="C6015" s="5" t="s">
        <v>905</v>
      </c>
      <c r="D6015" s="5" t="s">
        <v>18</v>
      </c>
      <c r="E6015" s="5" t="s">
        <v>19</v>
      </c>
      <c r="F6015" s="6">
        <v>46231</v>
      </c>
      <c r="G6015" s="5">
        <v>6</v>
      </c>
      <c r="H6015" s="5" t="s">
        <v>5966</v>
      </c>
      <c r="I6015" s="5"/>
      <c r="J6015" s="5"/>
      <c r="K6015" s="5">
        <v>5</v>
      </c>
      <c r="L6015" s="5" t="s">
        <v>38</v>
      </c>
      <c r="M6015" s="7">
        <v>506.55</v>
      </c>
      <c r="N6015" s="7">
        <v>617.99</v>
      </c>
      <c r="O6015" s="7">
        <v>2532.75</v>
      </c>
      <c r="P6015" s="7">
        <v>3089.96</v>
      </c>
    </row>
    <row r="6016" spans="1:16" x14ac:dyDescent="0.25">
      <c r="A6016" s="5" t="s">
        <v>5958</v>
      </c>
      <c r="B6016" s="6">
        <v>46224</v>
      </c>
      <c r="C6016" s="5" t="s">
        <v>905</v>
      </c>
      <c r="D6016" s="5" t="s">
        <v>18</v>
      </c>
      <c r="E6016" s="5" t="s">
        <v>19</v>
      </c>
      <c r="F6016" s="6">
        <v>46231</v>
      </c>
      <c r="G6016" s="5">
        <v>7</v>
      </c>
      <c r="H6016" s="5" t="s">
        <v>5967</v>
      </c>
      <c r="I6016" s="5" t="s">
        <v>5968</v>
      </c>
      <c r="J6016" s="5"/>
      <c r="K6016" s="5">
        <v>200</v>
      </c>
      <c r="L6016" s="5" t="s">
        <v>21</v>
      </c>
      <c r="M6016" s="7">
        <v>103.62</v>
      </c>
      <c r="N6016" s="7">
        <v>126.42</v>
      </c>
      <c r="O6016" s="7">
        <v>20724</v>
      </c>
      <c r="P6016" s="7">
        <v>25283.279999999999</v>
      </c>
    </row>
    <row r="6017" spans="1:16" x14ac:dyDescent="0.25">
      <c r="A6017" s="5" t="s">
        <v>5958</v>
      </c>
      <c r="B6017" s="6">
        <v>46224</v>
      </c>
      <c r="C6017" s="5" t="s">
        <v>905</v>
      </c>
      <c r="D6017" s="5" t="s">
        <v>18</v>
      </c>
      <c r="E6017" s="5" t="s">
        <v>19</v>
      </c>
      <c r="F6017" s="6">
        <v>46231</v>
      </c>
      <c r="G6017" s="5">
        <v>8</v>
      </c>
      <c r="H6017" s="5" t="s">
        <v>5969</v>
      </c>
      <c r="I6017" s="5" t="s">
        <v>5970</v>
      </c>
      <c r="J6017" s="5"/>
      <c r="K6017" s="5">
        <v>50</v>
      </c>
      <c r="L6017" s="5" t="s">
        <v>21</v>
      </c>
      <c r="M6017" s="7">
        <v>37.200000000000003</v>
      </c>
      <c r="N6017" s="7">
        <v>45.38</v>
      </c>
      <c r="O6017" s="7">
        <v>1860</v>
      </c>
      <c r="P6017" s="7">
        <v>2269.1999999999998</v>
      </c>
    </row>
    <row r="6018" spans="1:16" x14ac:dyDescent="0.25">
      <c r="A6018" s="5" t="s">
        <v>5958</v>
      </c>
      <c r="B6018" s="6">
        <v>46224</v>
      </c>
      <c r="C6018" s="5" t="s">
        <v>905</v>
      </c>
      <c r="D6018" s="5" t="s">
        <v>18</v>
      </c>
      <c r="E6018" s="5" t="s">
        <v>19</v>
      </c>
      <c r="F6018" s="6">
        <v>46231</v>
      </c>
      <c r="G6018" s="5">
        <v>9</v>
      </c>
      <c r="H6018" s="5" t="s">
        <v>5971</v>
      </c>
      <c r="I6018" s="5" t="s">
        <v>5972</v>
      </c>
      <c r="J6018" s="5"/>
      <c r="K6018" s="5">
        <v>10</v>
      </c>
      <c r="L6018" s="5" t="s">
        <v>38</v>
      </c>
      <c r="M6018" s="7">
        <v>1118.8499999999999</v>
      </c>
      <c r="N6018" s="7">
        <v>1365</v>
      </c>
      <c r="O6018" s="7">
        <v>11188.5</v>
      </c>
      <c r="P6018" s="7">
        <v>13649.97</v>
      </c>
    </row>
    <row r="6019" spans="1:16" x14ac:dyDescent="0.25">
      <c r="A6019" s="5" t="s">
        <v>5958</v>
      </c>
      <c r="B6019" s="6">
        <v>46224</v>
      </c>
      <c r="C6019" s="5" t="s">
        <v>905</v>
      </c>
      <c r="D6019" s="5" t="s">
        <v>18</v>
      </c>
      <c r="E6019" s="5" t="s">
        <v>19</v>
      </c>
      <c r="F6019" s="6">
        <v>46231</v>
      </c>
      <c r="G6019" s="5">
        <v>10</v>
      </c>
      <c r="H6019" s="5" t="s">
        <v>5973</v>
      </c>
      <c r="I6019" s="5"/>
      <c r="J6019" s="5"/>
      <c r="K6019" s="5">
        <v>30</v>
      </c>
      <c r="L6019" s="5" t="s">
        <v>38</v>
      </c>
      <c r="M6019" s="7">
        <v>3757.38</v>
      </c>
      <c r="N6019" s="7">
        <v>4584</v>
      </c>
      <c r="O6019" s="7">
        <v>112721.4</v>
      </c>
      <c r="P6019" s="7">
        <v>137520.10999999999</v>
      </c>
    </row>
    <row r="6020" spans="1:16" x14ac:dyDescent="0.25">
      <c r="A6020" s="5" t="s">
        <v>5958</v>
      </c>
      <c r="B6020" s="6">
        <v>46224</v>
      </c>
      <c r="C6020" s="5" t="s">
        <v>905</v>
      </c>
      <c r="D6020" s="5" t="s">
        <v>18</v>
      </c>
      <c r="E6020" s="5" t="s">
        <v>19</v>
      </c>
      <c r="F6020" s="6">
        <v>46231</v>
      </c>
      <c r="G6020" s="5">
        <v>11</v>
      </c>
      <c r="H6020" s="5" t="s">
        <v>5974</v>
      </c>
      <c r="I6020" s="5" t="s">
        <v>5975</v>
      </c>
      <c r="J6020" s="5"/>
      <c r="K6020" s="5">
        <v>330</v>
      </c>
      <c r="L6020" s="5" t="s">
        <v>38</v>
      </c>
      <c r="M6020" s="7">
        <v>1838.12</v>
      </c>
      <c r="N6020" s="7">
        <v>2242.5100000000002</v>
      </c>
      <c r="O6020" s="7">
        <v>606579.6</v>
      </c>
      <c r="P6020" s="7">
        <v>740027.11</v>
      </c>
    </row>
    <row r="6021" spans="1:16" x14ac:dyDescent="0.25">
      <c r="A6021" s="5" t="s">
        <v>5958</v>
      </c>
      <c r="B6021" s="6">
        <v>46224</v>
      </c>
      <c r="C6021" s="5" t="s">
        <v>905</v>
      </c>
      <c r="D6021" s="5" t="s">
        <v>18</v>
      </c>
      <c r="E6021" s="5" t="s">
        <v>19</v>
      </c>
      <c r="F6021" s="6">
        <v>46231</v>
      </c>
      <c r="G6021" s="5">
        <v>12</v>
      </c>
      <c r="H6021" s="5" t="s">
        <v>5976</v>
      </c>
      <c r="I6021" s="5" t="s">
        <v>5977</v>
      </c>
      <c r="J6021" s="5"/>
      <c r="K6021" s="5">
        <v>2</v>
      </c>
      <c r="L6021" s="5" t="s">
        <v>38</v>
      </c>
      <c r="M6021" s="7">
        <v>4679.51</v>
      </c>
      <c r="N6021" s="7">
        <v>5709</v>
      </c>
      <c r="O6021" s="7">
        <v>9359.02</v>
      </c>
      <c r="P6021" s="7">
        <v>11418</v>
      </c>
    </row>
    <row r="6022" spans="1:16" x14ac:dyDescent="0.25">
      <c r="A6022" s="5" t="s">
        <v>5958</v>
      </c>
      <c r="B6022" s="6">
        <v>46224</v>
      </c>
      <c r="C6022" s="5" t="s">
        <v>905</v>
      </c>
      <c r="D6022" s="5" t="s">
        <v>18</v>
      </c>
      <c r="E6022" s="5" t="s">
        <v>19</v>
      </c>
      <c r="F6022" s="6">
        <v>46231</v>
      </c>
      <c r="G6022" s="5">
        <v>13</v>
      </c>
      <c r="H6022" s="5" t="s">
        <v>5978</v>
      </c>
      <c r="I6022" s="5"/>
      <c r="J6022" s="5"/>
      <c r="K6022" s="5">
        <v>4</v>
      </c>
      <c r="L6022" s="5" t="s">
        <v>38</v>
      </c>
      <c r="M6022" s="7">
        <v>7856.55</v>
      </c>
      <c r="N6022" s="7">
        <v>9584.99</v>
      </c>
      <c r="O6022" s="7">
        <v>31426.2</v>
      </c>
      <c r="P6022" s="7">
        <v>38339.96</v>
      </c>
    </row>
    <row r="6023" spans="1:16" x14ac:dyDescent="0.25">
      <c r="A6023" s="5" t="s">
        <v>5958</v>
      </c>
      <c r="B6023" s="6">
        <v>46224</v>
      </c>
      <c r="C6023" s="5" t="s">
        <v>905</v>
      </c>
      <c r="D6023" s="5" t="s">
        <v>18</v>
      </c>
      <c r="E6023" s="5" t="s">
        <v>19</v>
      </c>
      <c r="F6023" s="6">
        <v>46231</v>
      </c>
      <c r="G6023" s="5">
        <v>14</v>
      </c>
      <c r="H6023" s="5" t="s">
        <v>5979</v>
      </c>
      <c r="I6023" s="5" t="s">
        <v>5980</v>
      </c>
      <c r="J6023" s="5"/>
      <c r="K6023" s="5">
        <v>5</v>
      </c>
      <c r="L6023" s="5" t="s">
        <v>38</v>
      </c>
      <c r="M6023" s="7">
        <v>1769.27</v>
      </c>
      <c r="N6023" s="7">
        <v>2158.5100000000002</v>
      </c>
      <c r="O6023" s="7">
        <v>8846.35</v>
      </c>
      <c r="P6023" s="7">
        <v>10792.55</v>
      </c>
    </row>
    <row r="6024" spans="1:16" x14ac:dyDescent="0.25">
      <c r="A6024" s="5" t="s">
        <v>5958</v>
      </c>
      <c r="B6024" s="6">
        <v>46224</v>
      </c>
      <c r="C6024" s="5" t="s">
        <v>905</v>
      </c>
      <c r="D6024" s="5" t="s">
        <v>18</v>
      </c>
      <c r="E6024" s="5" t="s">
        <v>19</v>
      </c>
      <c r="F6024" s="6">
        <v>46231</v>
      </c>
      <c r="G6024" s="5">
        <v>15</v>
      </c>
      <c r="H6024" s="5" t="s">
        <v>5981</v>
      </c>
      <c r="I6024" s="5" t="s">
        <v>5982</v>
      </c>
      <c r="J6024" s="5"/>
      <c r="K6024" s="5">
        <v>5</v>
      </c>
      <c r="L6024" s="5" t="s">
        <v>38</v>
      </c>
      <c r="M6024" s="7">
        <v>746.31</v>
      </c>
      <c r="N6024" s="7">
        <v>910.5</v>
      </c>
      <c r="O6024" s="7">
        <v>3731.55</v>
      </c>
      <c r="P6024" s="7">
        <v>4552.49</v>
      </c>
    </row>
    <row r="6025" spans="1:16" x14ac:dyDescent="0.25">
      <c r="A6025" s="5" t="s">
        <v>5958</v>
      </c>
      <c r="B6025" s="6">
        <v>46224</v>
      </c>
      <c r="C6025" s="5" t="s">
        <v>905</v>
      </c>
      <c r="D6025" s="5" t="s">
        <v>18</v>
      </c>
      <c r="E6025" s="5" t="s">
        <v>19</v>
      </c>
      <c r="F6025" s="6">
        <v>46231</v>
      </c>
      <c r="G6025" s="5">
        <v>16</v>
      </c>
      <c r="H6025" s="5" t="s">
        <v>5983</v>
      </c>
      <c r="I6025" s="5"/>
      <c r="J6025" s="5"/>
      <c r="K6025" s="5">
        <v>50</v>
      </c>
      <c r="L6025" s="5" t="s">
        <v>38</v>
      </c>
      <c r="M6025" s="7">
        <v>30.74</v>
      </c>
      <c r="N6025" s="7">
        <v>37.5</v>
      </c>
      <c r="O6025" s="7">
        <v>1537</v>
      </c>
      <c r="P6025" s="7">
        <v>1875.14</v>
      </c>
    </row>
    <row r="6026" spans="1:16" x14ac:dyDescent="0.25">
      <c r="A6026" s="5" t="s">
        <v>5958</v>
      </c>
      <c r="B6026" s="6">
        <v>46224</v>
      </c>
      <c r="C6026" s="5" t="s">
        <v>905</v>
      </c>
      <c r="D6026" s="5" t="s">
        <v>18</v>
      </c>
      <c r="E6026" s="5" t="s">
        <v>19</v>
      </c>
      <c r="F6026" s="6">
        <v>46231</v>
      </c>
      <c r="G6026" s="5">
        <v>17</v>
      </c>
      <c r="H6026" s="5" t="s">
        <v>5984</v>
      </c>
      <c r="I6026" s="5" t="s">
        <v>5985</v>
      </c>
      <c r="J6026" s="5"/>
      <c r="K6026" s="5">
        <v>50</v>
      </c>
      <c r="L6026" s="5" t="s">
        <v>38</v>
      </c>
      <c r="M6026" s="7">
        <v>83.61</v>
      </c>
      <c r="N6026" s="7">
        <v>102</v>
      </c>
      <c r="O6026" s="7">
        <v>4180.5</v>
      </c>
      <c r="P6026" s="7">
        <v>5100.21</v>
      </c>
    </row>
    <row r="6027" spans="1:16" x14ac:dyDescent="0.25">
      <c r="A6027" s="5" t="s">
        <v>5958</v>
      </c>
      <c r="B6027" s="6">
        <v>46224</v>
      </c>
      <c r="C6027" s="5" t="s">
        <v>905</v>
      </c>
      <c r="D6027" s="5" t="s">
        <v>18</v>
      </c>
      <c r="E6027" s="5" t="s">
        <v>19</v>
      </c>
      <c r="F6027" s="6">
        <v>46231</v>
      </c>
      <c r="G6027" s="5">
        <v>18</v>
      </c>
      <c r="H6027" s="5" t="s">
        <v>5986</v>
      </c>
      <c r="I6027" s="5" t="s">
        <v>5987</v>
      </c>
      <c r="J6027" s="5"/>
      <c r="K6027" s="5">
        <v>50</v>
      </c>
      <c r="L6027" s="5" t="s">
        <v>38</v>
      </c>
      <c r="M6027" s="7">
        <v>40.82</v>
      </c>
      <c r="N6027" s="7">
        <v>49.8</v>
      </c>
      <c r="O6027" s="7">
        <v>2041</v>
      </c>
      <c r="P6027" s="7">
        <v>2490.02</v>
      </c>
    </row>
    <row r="6028" spans="1:16" x14ac:dyDescent="0.25">
      <c r="A6028" s="5" t="s">
        <v>5958</v>
      </c>
      <c r="B6028" s="6">
        <v>46224</v>
      </c>
      <c r="C6028" s="5" t="s">
        <v>905</v>
      </c>
      <c r="D6028" s="5" t="s">
        <v>18</v>
      </c>
      <c r="E6028" s="5" t="s">
        <v>19</v>
      </c>
      <c r="F6028" s="6">
        <v>46231</v>
      </c>
      <c r="G6028" s="5">
        <v>19</v>
      </c>
      <c r="H6028" s="5" t="s">
        <v>5988</v>
      </c>
      <c r="I6028" s="5" t="s">
        <v>5989</v>
      </c>
      <c r="J6028" s="5"/>
      <c r="K6028" s="5">
        <v>50</v>
      </c>
      <c r="L6028" s="5" t="s">
        <v>38</v>
      </c>
      <c r="M6028" s="7">
        <v>53</v>
      </c>
      <c r="N6028" s="7">
        <v>64.66</v>
      </c>
      <c r="O6028" s="7">
        <v>2650</v>
      </c>
      <c r="P6028" s="7">
        <v>3233</v>
      </c>
    </row>
    <row r="6029" spans="1:16" x14ac:dyDescent="0.25">
      <c r="A6029" s="5" t="s">
        <v>5958</v>
      </c>
      <c r="B6029" s="6">
        <v>46224</v>
      </c>
      <c r="C6029" s="5" t="s">
        <v>905</v>
      </c>
      <c r="D6029" s="5" t="s">
        <v>18</v>
      </c>
      <c r="E6029" s="5" t="s">
        <v>19</v>
      </c>
      <c r="F6029" s="6">
        <v>46231</v>
      </c>
      <c r="G6029" s="5">
        <v>20</v>
      </c>
      <c r="H6029" s="5" t="s">
        <v>5990</v>
      </c>
      <c r="I6029" s="5"/>
      <c r="J6029" s="5"/>
      <c r="K6029" s="5">
        <v>15</v>
      </c>
      <c r="L6029" s="5" t="s">
        <v>38</v>
      </c>
      <c r="M6029" s="7">
        <v>255.74</v>
      </c>
      <c r="N6029" s="7">
        <v>312</v>
      </c>
      <c r="O6029" s="7">
        <v>3836.1</v>
      </c>
      <c r="P6029" s="7">
        <v>4680.04</v>
      </c>
    </row>
    <row r="6030" spans="1:16" x14ac:dyDescent="0.25">
      <c r="A6030" s="5" t="s">
        <v>5958</v>
      </c>
      <c r="B6030" s="6">
        <v>46224</v>
      </c>
      <c r="C6030" s="5" t="s">
        <v>905</v>
      </c>
      <c r="D6030" s="5" t="s">
        <v>18</v>
      </c>
      <c r="E6030" s="5" t="s">
        <v>19</v>
      </c>
      <c r="F6030" s="6">
        <v>46231</v>
      </c>
      <c r="G6030" s="5">
        <v>21</v>
      </c>
      <c r="H6030" s="5" t="s">
        <v>5991</v>
      </c>
      <c r="I6030" s="5" t="s">
        <v>5992</v>
      </c>
      <c r="J6030" s="5"/>
      <c r="K6030" s="5">
        <v>3</v>
      </c>
      <c r="L6030" s="5" t="s">
        <v>38</v>
      </c>
      <c r="M6030" s="7">
        <v>16812.3</v>
      </c>
      <c r="N6030" s="7">
        <v>20511.009999999998</v>
      </c>
      <c r="O6030" s="7">
        <v>50436.9</v>
      </c>
      <c r="P6030" s="7">
        <v>61533.02</v>
      </c>
    </row>
    <row r="6031" spans="1:16" x14ac:dyDescent="0.25">
      <c r="A6031" s="5" t="s">
        <v>5958</v>
      </c>
      <c r="B6031" s="6">
        <v>46224</v>
      </c>
      <c r="C6031" s="5" t="s">
        <v>905</v>
      </c>
      <c r="D6031" s="5" t="s">
        <v>18</v>
      </c>
      <c r="E6031" s="5" t="s">
        <v>19</v>
      </c>
      <c r="F6031" s="6">
        <v>46231</v>
      </c>
      <c r="G6031" s="5">
        <v>22</v>
      </c>
      <c r="H6031" s="5" t="s">
        <v>5993</v>
      </c>
      <c r="I6031" s="5" t="s">
        <v>5994</v>
      </c>
      <c r="J6031" s="5"/>
      <c r="K6031" s="5">
        <v>5</v>
      </c>
      <c r="L6031" s="5" t="s">
        <v>38</v>
      </c>
      <c r="M6031" s="7">
        <v>402.05</v>
      </c>
      <c r="N6031" s="7">
        <v>490.5</v>
      </c>
      <c r="O6031" s="7">
        <v>2010.25</v>
      </c>
      <c r="P6031" s="7">
        <v>2452.5100000000002</v>
      </c>
    </row>
    <row r="6032" spans="1:16" x14ac:dyDescent="0.25">
      <c r="A6032" s="5" t="s">
        <v>5958</v>
      </c>
      <c r="B6032" s="6">
        <v>46224</v>
      </c>
      <c r="C6032" s="5" t="s">
        <v>905</v>
      </c>
      <c r="D6032" s="5" t="s">
        <v>18</v>
      </c>
      <c r="E6032" s="5" t="s">
        <v>19</v>
      </c>
      <c r="F6032" s="6">
        <v>46231</v>
      </c>
      <c r="G6032" s="5">
        <v>23</v>
      </c>
      <c r="H6032" s="5" t="s">
        <v>5995</v>
      </c>
      <c r="I6032" s="5"/>
      <c r="J6032" s="5"/>
      <c r="K6032" s="5">
        <v>700</v>
      </c>
      <c r="L6032" s="5" t="s">
        <v>38</v>
      </c>
      <c r="M6032" s="7">
        <v>70.08</v>
      </c>
      <c r="N6032" s="7">
        <v>85.5</v>
      </c>
      <c r="O6032" s="7">
        <v>49056</v>
      </c>
      <c r="P6032" s="7">
        <v>59848.32</v>
      </c>
    </row>
    <row r="6033" spans="1:16" x14ac:dyDescent="0.25">
      <c r="A6033" s="5" t="s">
        <v>5958</v>
      </c>
      <c r="B6033" s="6">
        <v>46224</v>
      </c>
      <c r="C6033" s="5" t="s">
        <v>905</v>
      </c>
      <c r="D6033" s="5" t="s">
        <v>18</v>
      </c>
      <c r="E6033" s="5" t="s">
        <v>19</v>
      </c>
      <c r="F6033" s="6">
        <v>46231</v>
      </c>
      <c r="G6033" s="5">
        <v>24</v>
      </c>
      <c r="H6033" s="5" t="s">
        <v>5996</v>
      </c>
      <c r="I6033" s="5"/>
      <c r="J6033" s="5"/>
      <c r="K6033" s="5">
        <v>500</v>
      </c>
      <c r="L6033" s="5" t="s">
        <v>38</v>
      </c>
      <c r="M6033" s="7">
        <v>272.95999999999998</v>
      </c>
      <c r="N6033" s="7">
        <v>333.01</v>
      </c>
      <c r="O6033" s="7">
        <v>136480</v>
      </c>
      <c r="P6033" s="7">
        <v>166505.60000000001</v>
      </c>
    </row>
    <row r="6034" spans="1:16" x14ac:dyDescent="0.25">
      <c r="A6034" s="5" t="s">
        <v>5958</v>
      </c>
      <c r="B6034" s="6">
        <v>46224</v>
      </c>
      <c r="C6034" s="5" t="s">
        <v>905</v>
      </c>
      <c r="D6034" s="5" t="s">
        <v>18</v>
      </c>
      <c r="E6034" s="5" t="s">
        <v>19</v>
      </c>
      <c r="F6034" s="6">
        <v>46231</v>
      </c>
      <c r="G6034" s="5">
        <v>25</v>
      </c>
      <c r="H6034" s="5" t="s">
        <v>5997</v>
      </c>
      <c r="I6034" s="5"/>
      <c r="J6034" s="5"/>
      <c r="K6034" s="5">
        <v>1500</v>
      </c>
      <c r="L6034" s="5" t="s">
        <v>38</v>
      </c>
      <c r="M6034" s="7">
        <v>28.28</v>
      </c>
      <c r="N6034" s="7">
        <v>34.5</v>
      </c>
      <c r="O6034" s="7">
        <v>42420</v>
      </c>
      <c r="P6034" s="7">
        <v>51752.4</v>
      </c>
    </row>
    <row r="6035" spans="1:16" x14ac:dyDescent="0.25">
      <c r="A6035" s="5" t="s">
        <v>5958</v>
      </c>
      <c r="B6035" s="6">
        <v>46224</v>
      </c>
      <c r="C6035" s="5" t="s">
        <v>905</v>
      </c>
      <c r="D6035" s="5" t="s">
        <v>18</v>
      </c>
      <c r="E6035" s="5" t="s">
        <v>19</v>
      </c>
      <c r="F6035" s="6">
        <v>46231</v>
      </c>
      <c r="G6035" s="5">
        <v>26</v>
      </c>
      <c r="H6035" s="5" t="s">
        <v>5998</v>
      </c>
      <c r="I6035" s="5" t="s">
        <v>5999</v>
      </c>
      <c r="J6035" s="5"/>
      <c r="K6035" s="5">
        <v>500</v>
      </c>
      <c r="L6035" s="5" t="s">
        <v>38</v>
      </c>
      <c r="M6035" s="7">
        <v>225</v>
      </c>
      <c r="N6035" s="7">
        <v>274.5</v>
      </c>
      <c r="O6035" s="7">
        <v>112500</v>
      </c>
      <c r="P6035" s="7">
        <v>137250</v>
      </c>
    </row>
    <row r="6036" spans="1:16" x14ac:dyDescent="0.25">
      <c r="A6036" s="5" t="s">
        <v>5958</v>
      </c>
      <c r="B6036" s="6">
        <v>46224</v>
      </c>
      <c r="C6036" s="5" t="s">
        <v>905</v>
      </c>
      <c r="D6036" s="5" t="s">
        <v>18</v>
      </c>
      <c r="E6036" s="5" t="s">
        <v>19</v>
      </c>
      <c r="F6036" s="6">
        <v>46231</v>
      </c>
      <c r="G6036" s="5">
        <v>27</v>
      </c>
      <c r="H6036" s="5" t="s">
        <v>6000</v>
      </c>
      <c r="I6036" s="5"/>
      <c r="J6036" s="5"/>
      <c r="K6036" s="5">
        <v>5</v>
      </c>
      <c r="L6036" s="5" t="s">
        <v>38</v>
      </c>
      <c r="M6036" s="7">
        <v>8524.19</v>
      </c>
      <c r="N6036" s="7">
        <v>10399.51</v>
      </c>
      <c r="O6036" s="7">
        <v>42620.95</v>
      </c>
      <c r="P6036" s="7">
        <v>51997.56</v>
      </c>
    </row>
    <row r="6037" spans="1:16" x14ac:dyDescent="0.25">
      <c r="A6037" s="5" t="s">
        <v>5958</v>
      </c>
      <c r="B6037" s="6">
        <v>46224</v>
      </c>
      <c r="C6037" s="5" t="s">
        <v>905</v>
      </c>
      <c r="D6037" s="5" t="s">
        <v>18</v>
      </c>
      <c r="E6037" s="5" t="s">
        <v>19</v>
      </c>
      <c r="F6037" s="6">
        <v>46231</v>
      </c>
      <c r="G6037" s="5">
        <v>28</v>
      </c>
      <c r="H6037" s="5" t="s">
        <v>6001</v>
      </c>
      <c r="I6037" s="5"/>
      <c r="J6037" s="5"/>
      <c r="K6037" s="5">
        <v>7</v>
      </c>
      <c r="L6037" s="5" t="s">
        <v>38</v>
      </c>
      <c r="M6037" s="7">
        <v>8749.19</v>
      </c>
      <c r="N6037" s="7">
        <v>10674.01</v>
      </c>
      <c r="O6037" s="7">
        <v>61244.33</v>
      </c>
      <c r="P6037" s="7">
        <v>74718.080000000002</v>
      </c>
    </row>
    <row r="6038" spans="1:16" x14ac:dyDescent="0.25">
      <c r="A6038" s="5" t="s">
        <v>5958</v>
      </c>
      <c r="B6038" s="6">
        <v>46224</v>
      </c>
      <c r="C6038" s="5" t="s">
        <v>905</v>
      </c>
      <c r="D6038" s="5" t="s">
        <v>18</v>
      </c>
      <c r="E6038" s="5" t="s">
        <v>19</v>
      </c>
      <c r="F6038" s="6">
        <v>46231</v>
      </c>
      <c r="G6038" s="5">
        <v>29</v>
      </c>
      <c r="H6038" s="5" t="s">
        <v>6002</v>
      </c>
      <c r="I6038" s="5" t="s">
        <v>6003</v>
      </c>
      <c r="J6038" s="5"/>
      <c r="K6038" s="5">
        <v>30</v>
      </c>
      <c r="L6038" s="5" t="s">
        <v>38</v>
      </c>
      <c r="M6038" s="7">
        <v>12.92</v>
      </c>
      <c r="N6038" s="7">
        <v>15.76</v>
      </c>
      <c r="O6038" s="7">
        <v>387.6</v>
      </c>
      <c r="P6038" s="7">
        <v>472.87</v>
      </c>
    </row>
    <row r="6039" spans="1:16" x14ac:dyDescent="0.25">
      <c r="A6039" s="5" t="s">
        <v>5958</v>
      </c>
      <c r="B6039" s="6">
        <v>46224</v>
      </c>
      <c r="C6039" s="5" t="s">
        <v>905</v>
      </c>
      <c r="D6039" s="5" t="s">
        <v>18</v>
      </c>
      <c r="E6039" s="5" t="s">
        <v>19</v>
      </c>
      <c r="F6039" s="6">
        <v>46231</v>
      </c>
      <c r="G6039" s="5">
        <v>30</v>
      </c>
      <c r="H6039" s="5" t="s">
        <v>6004</v>
      </c>
      <c r="I6039" s="5"/>
      <c r="J6039" s="5"/>
      <c r="K6039" s="5">
        <v>50</v>
      </c>
      <c r="L6039" s="5" t="s">
        <v>38</v>
      </c>
      <c r="M6039" s="7">
        <v>383.61</v>
      </c>
      <c r="N6039" s="7">
        <v>468</v>
      </c>
      <c r="O6039" s="7">
        <v>19180.5</v>
      </c>
      <c r="P6039" s="7">
        <v>23400.21</v>
      </c>
    </row>
    <row r="6040" spans="1:16" x14ac:dyDescent="0.25">
      <c r="A6040" s="5" t="s">
        <v>5958</v>
      </c>
      <c r="B6040" s="6">
        <v>46224</v>
      </c>
      <c r="C6040" s="5" t="s">
        <v>905</v>
      </c>
      <c r="D6040" s="5" t="s">
        <v>18</v>
      </c>
      <c r="E6040" s="5" t="s">
        <v>19</v>
      </c>
      <c r="F6040" s="6">
        <v>46231</v>
      </c>
      <c r="G6040" s="5">
        <v>31</v>
      </c>
      <c r="H6040" s="5" t="s">
        <v>6005</v>
      </c>
      <c r="I6040" s="5"/>
      <c r="J6040" s="5"/>
      <c r="K6040" s="5">
        <v>15</v>
      </c>
      <c r="L6040" s="5" t="s">
        <v>38</v>
      </c>
      <c r="M6040" s="7">
        <v>1174.19</v>
      </c>
      <c r="N6040" s="7">
        <v>1432.51</v>
      </c>
      <c r="O6040" s="7">
        <v>17612.849999999999</v>
      </c>
      <c r="P6040" s="7">
        <v>21487.68</v>
      </c>
    </row>
    <row r="6041" spans="1:16" x14ac:dyDescent="0.25">
      <c r="A6041" s="5" t="s">
        <v>5958</v>
      </c>
      <c r="B6041" s="6">
        <v>46224</v>
      </c>
      <c r="C6041" s="5" t="s">
        <v>905</v>
      </c>
      <c r="D6041" s="5" t="s">
        <v>18</v>
      </c>
      <c r="E6041" s="5" t="s">
        <v>19</v>
      </c>
      <c r="F6041" s="6">
        <v>46231</v>
      </c>
      <c r="G6041" s="5">
        <v>32</v>
      </c>
      <c r="H6041" s="5" t="s">
        <v>6006</v>
      </c>
      <c r="I6041" s="5"/>
      <c r="J6041" s="5"/>
      <c r="K6041" s="5">
        <v>15</v>
      </c>
      <c r="L6041" s="5" t="s">
        <v>38</v>
      </c>
      <c r="M6041" s="7">
        <v>1702.88</v>
      </c>
      <c r="N6041" s="7">
        <v>2077.5100000000002</v>
      </c>
      <c r="O6041" s="7">
        <v>25543.200000000001</v>
      </c>
      <c r="P6041" s="7">
        <v>31162.7</v>
      </c>
    </row>
    <row r="6042" spans="1:16" x14ac:dyDescent="0.25">
      <c r="A6042" s="5" t="s">
        <v>5958</v>
      </c>
      <c r="B6042" s="6">
        <v>46224</v>
      </c>
      <c r="C6042" s="5" t="s">
        <v>905</v>
      </c>
      <c r="D6042" s="5" t="s">
        <v>18</v>
      </c>
      <c r="E6042" s="5" t="s">
        <v>19</v>
      </c>
      <c r="F6042" s="6">
        <v>46231</v>
      </c>
      <c r="G6042" s="5">
        <v>33</v>
      </c>
      <c r="H6042" s="5" t="s">
        <v>6007</v>
      </c>
      <c r="I6042" s="5"/>
      <c r="J6042" s="5"/>
      <c r="K6042" s="5">
        <v>50</v>
      </c>
      <c r="L6042" s="5" t="s">
        <v>38</v>
      </c>
      <c r="M6042" s="7">
        <v>135.24</v>
      </c>
      <c r="N6042" s="7">
        <v>164.99</v>
      </c>
      <c r="O6042" s="7">
        <v>6762</v>
      </c>
      <c r="P6042" s="7">
        <v>8249.64</v>
      </c>
    </row>
    <row r="6043" spans="1:16" x14ac:dyDescent="0.25">
      <c r="A6043" s="5" t="s">
        <v>5958</v>
      </c>
      <c r="B6043" s="6">
        <v>46224</v>
      </c>
      <c r="C6043" s="5" t="s">
        <v>905</v>
      </c>
      <c r="D6043" s="5" t="s">
        <v>18</v>
      </c>
      <c r="E6043" s="5" t="s">
        <v>19</v>
      </c>
      <c r="F6043" s="6">
        <v>46231</v>
      </c>
      <c r="G6043" s="5">
        <v>34</v>
      </c>
      <c r="H6043" s="5" t="s">
        <v>6008</v>
      </c>
      <c r="I6043" s="5"/>
      <c r="J6043" s="5"/>
      <c r="K6043" s="5">
        <v>50</v>
      </c>
      <c r="L6043" s="5" t="s">
        <v>38</v>
      </c>
      <c r="M6043" s="7">
        <v>122.96</v>
      </c>
      <c r="N6043" s="7">
        <v>150.01</v>
      </c>
      <c r="O6043" s="7">
        <v>6148</v>
      </c>
      <c r="P6043" s="7">
        <v>7500.56</v>
      </c>
    </row>
    <row r="6044" spans="1:16" x14ac:dyDescent="0.25">
      <c r="A6044" s="5" t="s">
        <v>5958</v>
      </c>
      <c r="B6044" s="6">
        <v>46224</v>
      </c>
      <c r="C6044" s="5" t="s">
        <v>905</v>
      </c>
      <c r="D6044" s="5" t="s">
        <v>18</v>
      </c>
      <c r="E6044" s="5" t="s">
        <v>19</v>
      </c>
      <c r="F6044" s="6">
        <v>46231</v>
      </c>
      <c r="G6044" s="5">
        <v>35</v>
      </c>
      <c r="H6044" s="5" t="s">
        <v>6009</v>
      </c>
      <c r="I6044" s="5"/>
      <c r="J6044" s="5"/>
      <c r="K6044" s="5">
        <v>50</v>
      </c>
      <c r="L6044" s="5" t="s">
        <v>38</v>
      </c>
      <c r="M6044" s="7">
        <v>131.55000000000001</v>
      </c>
      <c r="N6044" s="7">
        <v>160.49</v>
      </c>
      <c r="O6044" s="7">
        <v>6577.5</v>
      </c>
      <c r="P6044" s="7">
        <v>8024.55</v>
      </c>
    </row>
    <row r="6045" spans="1:16" x14ac:dyDescent="0.25">
      <c r="A6045" s="5" t="s">
        <v>5958</v>
      </c>
      <c r="B6045" s="6">
        <v>46224</v>
      </c>
      <c r="C6045" s="5" t="s">
        <v>905</v>
      </c>
      <c r="D6045" s="5" t="s">
        <v>18</v>
      </c>
      <c r="E6045" s="5" t="s">
        <v>19</v>
      </c>
      <c r="F6045" s="6">
        <v>46231</v>
      </c>
      <c r="G6045" s="5">
        <v>36</v>
      </c>
      <c r="H6045" s="5" t="s">
        <v>6010</v>
      </c>
      <c r="I6045" s="5"/>
      <c r="J6045" s="5"/>
      <c r="K6045" s="5">
        <v>50</v>
      </c>
      <c r="L6045" s="5" t="s">
        <v>38</v>
      </c>
      <c r="M6045" s="7">
        <v>240.99</v>
      </c>
      <c r="N6045" s="7">
        <v>294.01</v>
      </c>
      <c r="O6045" s="7">
        <v>12049.5</v>
      </c>
      <c r="P6045" s="7">
        <v>14700.39</v>
      </c>
    </row>
    <row r="6046" spans="1:16" x14ac:dyDescent="0.25">
      <c r="A6046" s="5" t="s">
        <v>5958</v>
      </c>
      <c r="B6046" s="6">
        <v>46224</v>
      </c>
      <c r="C6046" s="5" t="s">
        <v>905</v>
      </c>
      <c r="D6046" s="5" t="s">
        <v>18</v>
      </c>
      <c r="E6046" s="5" t="s">
        <v>19</v>
      </c>
      <c r="F6046" s="6">
        <v>46231</v>
      </c>
      <c r="G6046" s="5">
        <v>37</v>
      </c>
      <c r="H6046" s="5" t="s">
        <v>6011</v>
      </c>
      <c r="I6046" s="5"/>
      <c r="J6046" s="5"/>
      <c r="K6046" s="5">
        <v>160</v>
      </c>
      <c r="L6046" s="5" t="s">
        <v>38</v>
      </c>
      <c r="M6046" s="7">
        <v>103.28</v>
      </c>
      <c r="N6046" s="7">
        <v>126</v>
      </c>
      <c r="O6046" s="7">
        <v>16524.8</v>
      </c>
      <c r="P6046" s="7">
        <v>20160.259999999998</v>
      </c>
    </row>
    <row r="6047" spans="1:16" x14ac:dyDescent="0.25">
      <c r="A6047" s="5" t="s">
        <v>5958</v>
      </c>
      <c r="B6047" s="6">
        <v>46224</v>
      </c>
      <c r="C6047" s="5" t="s">
        <v>905</v>
      </c>
      <c r="D6047" s="5" t="s">
        <v>18</v>
      </c>
      <c r="E6047" s="5" t="s">
        <v>19</v>
      </c>
      <c r="F6047" s="6">
        <v>46231</v>
      </c>
      <c r="G6047" s="5">
        <v>38</v>
      </c>
      <c r="H6047" s="5" t="s">
        <v>6012</v>
      </c>
      <c r="I6047" s="5"/>
      <c r="J6047" s="5"/>
      <c r="K6047" s="5">
        <v>160</v>
      </c>
      <c r="L6047" s="5" t="s">
        <v>38</v>
      </c>
      <c r="M6047" s="7">
        <v>141.38999999999999</v>
      </c>
      <c r="N6047" s="7">
        <v>172.5</v>
      </c>
      <c r="O6047" s="7">
        <v>22622.400000000001</v>
      </c>
      <c r="P6047" s="7">
        <v>27599.33</v>
      </c>
    </row>
    <row r="6048" spans="1:16" x14ac:dyDescent="0.25">
      <c r="A6048" s="5" t="s">
        <v>5958</v>
      </c>
      <c r="B6048" s="6">
        <v>46224</v>
      </c>
      <c r="C6048" s="5" t="s">
        <v>905</v>
      </c>
      <c r="D6048" s="5" t="s">
        <v>18</v>
      </c>
      <c r="E6048" s="5" t="s">
        <v>19</v>
      </c>
      <c r="F6048" s="6">
        <v>46231</v>
      </c>
      <c r="G6048" s="5">
        <v>39</v>
      </c>
      <c r="H6048" s="5" t="s">
        <v>6013</v>
      </c>
      <c r="I6048" s="5" t="s">
        <v>6014</v>
      </c>
      <c r="J6048" s="5"/>
      <c r="K6048" s="5">
        <v>30</v>
      </c>
      <c r="L6048" s="5" t="s">
        <v>38</v>
      </c>
      <c r="M6048" s="7">
        <v>244.67</v>
      </c>
      <c r="N6048" s="7">
        <v>298.5</v>
      </c>
      <c r="O6048" s="7">
        <v>7340.1</v>
      </c>
      <c r="P6048" s="7">
        <v>8954.92</v>
      </c>
    </row>
    <row r="6049" spans="1:16" x14ac:dyDescent="0.25">
      <c r="A6049" s="5" t="s">
        <v>5958</v>
      </c>
      <c r="B6049" s="6">
        <v>46224</v>
      </c>
      <c r="C6049" s="5" t="s">
        <v>905</v>
      </c>
      <c r="D6049" s="5" t="s">
        <v>18</v>
      </c>
      <c r="E6049" s="5" t="s">
        <v>19</v>
      </c>
      <c r="F6049" s="6">
        <v>46231</v>
      </c>
      <c r="G6049" s="5">
        <v>40</v>
      </c>
      <c r="H6049" s="5" t="s">
        <v>6015</v>
      </c>
      <c r="I6049" s="5"/>
      <c r="J6049" s="5"/>
      <c r="K6049" s="5">
        <v>10</v>
      </c>
      <c r="L6049" s="5" t="s">
        <v>320</v>
      </c>
      <c r="M6049" s="7">
        <v>1890.99</v>
      </c>
      <c r="N6049" s="7">
        <v>2307.0100000000002</v>
      </c>
      <c r="O6049" s="7">
        <v>18909.900000000001</v>
      </c>
      <c r="P6049" s="7">
        <v>23070.080000000002</v>
      </c>
    </row>
    <row r="6050" spans="1:16" x14ac:dyDescent="0.25">
      <c r="A6050" s="5" t="s">
        <v>5958</v>
      </c>
      <c r="B6050" s="6">
        <v>46224</v>
      </c>
      <c r="C6050" s="5" t="s">
        <v>905</v>
      </c>
      <c r="D6050" s="5" t="s">
        <v>18</v>
      </c>
      <c r="E6050" s="5" t="s">
        <v>19</v>
      </c>
      <c r="F6050" s="6">
        <v>46231</v>
      </c>
      <c r="G6050" s="5">
        <v>41</v>
      </c>
      <c r="H6050" s="5" t="s">
        <v>6016</v>
      </c>
      <c r="I6050" s="5"/>
      <c r="J6050" s="5"/>
      <c r="K6050" s="5">
        <v>50</v>
      </c>
      <c r="L6050" s="5" t="s">
        <v>38</v>
      </c>
      <c r="M6050" s="7">
        <v>404.51</v>
      </c>
      <c r="N6050" s="7">
        <v>493.5</v>
      </c>
      <c r="O6050" s="7">
        <v>20225.5</v>
      </c>
      <c r="P6050" s="7">
        <v>24675.11</v>
      </c>
    </row>
    <row r="6051" spans="1:16" x14ac:dyDescent="0.25">
      <c r="A6051" s="5" t="s">
        <v>5958</v>
      </c>
      <c r="B6051" s="6">
        <v>46224</v>
      </c>
      <c r="C6051" s="5" t="s">
        <v>905</v>
      </c>
      <c r="D6051" s="5" t="s">
        <v>18</v>
      </c>
      <c r="E6051" s="5" t="s">
        <v>19</v>
      </c>
      <c r="F6051" s="6">
        <v>46231</v>
      </c>
      <c r="G6051" s="5">
        <v>42</v>
      </c>
      <c r="H6051" s="5" t="s">
        <v>6017</v>
      </c>
      <c r="I6051" s="5"/>
      <c r="J6051" s="5"/>
      <c r="K6051" s="5">
        <v>5</v>
      </c>
      <c r="L6051" s="5" t="s">
        <v>38</v>
      </c>
      <c r="M6051" s="7">
        <v>1670.9</v>
      </c>
      <c r="N6051" s="7">
        <v>2038.5</v>
      </c>
      <c r="O6051" s="7">
        <v>8354.5</v>
      </c>
      <c r="P6051" s="7">
        <v>10192.49</v>
      </c>
    </row>
    <row r="6052" spans="1:16" x14ac:dyDescent="0.25">
      <c r="A6052" s="5" t="s">
        <v>5958</v>
      </c>
      <c r="B6052" s="6">
        <v>46224</v>
      </c>
      <c r="C6052" s="5" t="s">
        <v>905</v>
      </c>
      <c r="D6052" s="5" t="s">
        <v>18</v>
      </c>
      <c r="E6052" s="5" t="s">
        <v>19</v>
      </c>
      <c r="F6052" s="6">
        <v>46231</v>
      </c>
      <c r="G6052" s="5">
        <v>43</v>
      </c>
      <c r="H6052" s="5" t="s">
        <v>6018</v>
      </c>
      <c r="I6052" s="5"/>
      <c r="J6052" s="5"/>
      <c r="K6052" s="5">
        <v>5</v>
      </c>
      <c r="L6052" s="5" t="s">
        <v>38</v>
      </c>
      <c r="M6052" s="7">
        <v>2477.46</v>
      </c>
      <c r="N6052" s="7">
        <v>3022.5</v>
      </c>
      <c r="O6052" s="7">
        <v>12387.3</v>
      </c>
      <c r="P6052" s="7">
        <v>15112.51</v>
      </c>
    </row>
    <row r="6053" spans="1:16" x14ac:dyDescent="0.25">
      <c r="A6053" s="5" t="s">
        <v>5958</v>
      </c>
      <c r="B6053" s="6">
        <v>46224</v>
      </c>
      <c r="C6053" s="5" t="s">
        <v>905</v>
      </c>
      <c r="D6053" s="5" t="s">
        <v>18</v>
      </c>
      <c r="E6053" s="5" t="s">
        <v>19</v>
      </c>
      <c r="F6053" s="6">
        <v>46231</v>
      </c>
      <c r="G6053" s="5">
        <v>44</v>
      </c>
      <c r="H6053" s="5" t="s">
        <v>6019</v>
      </c>
      <c r="I6053" s="5" t="s">
        <v>6020</v>
      </c>
      <c r="J6053" s="5"/>
      <c r="K6053" s="5">
        <v>15</v>
      </c>
      <c r="L6053" s="5" t="s">
        <v>38</v>
      </c>
      <c r="M6053" s="7">
        <v>4686</v>
      </c>
      <c r="N6053" s="7">
        <v>5716.92</v>
      </c>
      <c r="O6053" s="7">
        <v>70290</v>
      </c>
      <c r="P6053" s="7">
        <v>85753.8</v>
      </c>
    </row>
    <row r="6054" spans="1:16" x14ac:dyDescent="0.25">
      <c r="A6054" s="5" t="s">
        <v>5958</v>
      </c>
      <c r="B6054" s="6">
        <v>46224</v>
      </c>
      <c r="C6054" s="5" t="s">
        <v>905</v>
      </c>
      <c r="D6054" s="5" t="s">
        <v>18</v>
      </c>
      <c r="E6054" s="5" t="s">
        <v>19</v>
      </c>
      <c r="F6054" s="6">
        <v>46231</v>
      </c>
      <c r="G6054" s="5">
        <v>45</v>
      </c>
      <c r="H6054" s="5" t="s">
        <v>6021</v>
      </c>
      <c r="I6054" s="5"/>
      <c r="J6054" s="5"/>
      <c r="K6054" s="5">
        <v>5</v>
      </c>
      <c r="L6054" s="5" t="s">
        <v>38</v>
      </c>
      <c r="M6054" s="7">
        <v>0</v>
      </c>
      <c r="N6054" s="7">
        <v>0</v>
      </c>
      <c r="O6054" s="7">
        <v>0</v>
      </c>
      <c r="P6054" s="7">
        <v>0</v>
      </c>
    </row>
    <row r="6055" spans="1:16" x14ac:dyDescent="0.25">
      <c r="A6055" s="5" t="s">
        <v>5958</v>
      </c>
      <c r="B6055" s="6">
        <v>46224</v>
      </c>
      <c r="C6055" s="5" t="s">
        <v>905</v>
      </c>
      <c r="D6055" s="5" t="s">
        <v>18</v>
      </c>
      <c r="E6055" s="5" t="s">
        <v>19</v>
      </c>
      <c r="F6055" s="6">
        <v>46231</v>
      </c>
      <c r="G6055" s="5">
        <v>46</v>
      </c>
      <c r="H6055" s="5" t="s">
        <v>6022</v>
      </c>
      <c r="I6055" s="5"/>
      <c r="J6055" s="5"/>
      <c r="K6055" s="5">
        <v>10</v>
      </c>
      <c r="L6055" s="5" t="s">
        <v>38</v>
      </c>
      <c r="M6055" s="7">
        <v>4618.04</v>
      </c>
      <c r="N6055" s="7">
        <v>5634.01</v>
      </c>
      <c r="O6055" s="7">
        <v>46180.4</v>
      </c>
      <c r="P6055" s="7">
        <v>56340.09</v>
      </c>
    </row>
    <row r="6056" spans="1:16" x14ac:dyDescent="0.25">
      <c r="A6056" s="5" t="s">
        <v>5958</v>
      </c>
      <c r="B6056" s="6">
        <v>46224</v>
      </c>
      <c r="C6056" s="5" t="s">
        <v>905</v>
      </c>
      <c r="D6056" s="5" t="s">
        <v>18</v>
      </c>
      <c r="E6056" s="5" t="s">
        <v>19</v>
      </c>
      <c r="F6056" s="6">
        <v>46231</v>
      </c>
      <c r="G6056" s="5">
        <v>47</v>
      </c>
      <c r="H6056" s="5" t="s">
        <v>6023</v>
      </c>
      <c r="I6056" s="5" t="s">
        <v>6024</v>
      </c>
      <c r="J6056" s="5"/>
      <c r="K6056" s="5">
        <v>4</v>
      </c>
      <c r="L6056" s="5" t="s">
        <v>38</v>
      </c>
      <c r="M6056" s="7">
        <v>15430.34</v>
      </c>
      <c r="N6056" s="7">
        <v>18825.02</v>
      </c>
      <c r="O6056" s="7">
        <v>61721.36</v>
      </c>
      <c r="P6056" s="7">
        <v>75300.06</v>
      </c>
    </row>
    <row r="6057" spans="1:16" x14ac:dyDescent="0.25">
      <c r="A6057" s="5" t="s">
        <v>5958</v>
      </c>
      <c r="B6057" s="6">
        <v>46224</v>
      </c>
      <c r="C6057" s="5" t="s">
        <v>905</v>
      </c>
      <c r="D6057" s="5" t="s">
        <v>18</v>
      </c>
      <c r="E6057" s="5" t="s">
        <v>19</v>
      </c>
      <c r="F6057" s="6">
        <v>46231</v>
      </c>
      <c r="G6057" s="5">
        <v>48</v>
      </c>
      <c r="H6057" s="5" t="s">
        <v>6025</v>
      </c>
      <c r="I6057" s="5"/>
      <c r="J6057" s="5"/>
      <c r="K6057" s="5">
        <v>5</v>
      </c>
      <c r="L6057" s="5" t="s">
        <v>38</v>
      </c>
      <c r="M6057" s="7">
        <v>640.58000000000004</v>
      </c>
      <c r="N6057" s="7">
        <v>781.51</v>
      </c>
      <c r="O6057" s="7">
        <v>3202.9</v>
      </c>
      <c r="P6057" s="7">
        <v>3907.54</v>
      </c>
    </row>
    <row r="6058" spans="1:16" x14ac:dyDescent="0.25">
      <c r="A6058" s="5" t="s">
        <v>5958</v>
      </c>
      <c r="B6058" s="6">
        <v>46224</v>
      </c>
      <c r="C6058" s="5" t="s">
        <v>905</v>
      </c>
      <c r="D6058" s="5" t="s">
        <v>18</v>
      </c>
      <c r="E6058" s="5" t="s">
        <v>19</v>
      </c>
      <c r="F6058" s="6">
        <v>46231</v>
      </c>
      <c r="G6058" s="5">
        <v>49</v>
      </c>
      <c r="H6058" s="5" t="s">
        <v>6026</v>
      </c>
      <c r="I6058" s="5"/>
      <c r="J6058" s="5"/>
      <c r="K6058" s="5">
        <v>5</v>
      </c>
      <c r="L6058" s="5" t="s">
        <v>38</v>
      </c>
      <c r="M6058" s="7">
        <v>1278.69</v>
      </c>
      <c r="N6058" s="7">
        <v>1560</v>
      </c>
      <c r="O6058" s="7">
        <v>6393.45</v>
      </c>
      <c r="P6058" s="7">
        <v>7800.01</v>
      </c>
    </row>
    <row r="6059" spans="1:16" x14ac:dyDescent="0.25">
      <c r="A6059" s="5" t="s">
        <v>5958</v>
      </c>
      <c r="B6059" s="6">
        <v>46224</v>
      </c>
      <c r="C6059" s="5" t="s">
        <v>905</v>
      </c>
      <c r="D6059" s="5" t="s">
        <v>18</v>
      </c>
      <c r="E6059" s="5" t="s">
        <v>19</v>
      </c>
      <c r="F6059" s="6">
        <v>46231</v>
      </c>
      <c r="G6059" s="5">
        <v>50</v>
      </c>
      <c r="H6059" s="5" t="s">
        <v>6027</v>
      </c>
      <c r="I6059" s="5"/>
      <c r="J6059" s="5"/>
      <c r="K6059" s="5">
        <v>5</v>
      </c>
      <c r="L6059" s="5" t="s">
        <v>38</v>
      </c>
      <c r="M6059" s="7">
        <v>155863.53</v>
      </c>
      <c r="N6059" s="7">
        <v>190153.51</v>
      </c>
      <c r="O6059" s="7">
        <v>779317.65</v>
      </c>
      <c r="P6059" s="7">
        <v>950767.53</v>
      </c>
    </row>
    <row r="6060" spans="1:16" x14ac:dyDescent="0.25">
      <c r="A6060" s="5" t="s">
        <v>5958</v>
      </c>
      <c r="B6060" s="6">
        <v>46224</v>
      </c>
      <c r="C6060" s="5" t="s">
        <v>905</v>
      </c>
      <c r="D6060" s="5" t="s">
        <v>18</v>
      </c>
      <c r="E6060" s="5" t="s">
        <v>19</v>
      </c>
      <c r="F6060" s="6">
        <v>46231</v>
      </c>
      <c r="G6060" s="5">
        <v>51</v>
      </c>
      <c r="H6060" s="5" t="s">
        <v>6028</v>
      </c>
      <c r="I6060" s="5"/>
      <c r="J6060" s="5"/>
      <c r="K6060" s="5">
        <v>1600</v>
      </c>
      <c r="L6060" s="5" t="s">
        <v>38</v>
      </c>
      <c r="M6060" s="7">
        <v>7.2</v>
      </c>
      <c r="N6060" s="7">
        <v>8.7799999999999994</v>
      </c>
      <c r="O6060" s="7">
        <v>11520</v>
      </c>
      <c r="P6060" s="7">
        <v>14054.4</v>
      </c>
    </row>
    <row r="6061" spans="1:16" x14ac:dyDescent="0.25">
      <c r="A6061" s="5" t="s">
        <v>5958</v>
      </c>
      <c r="B6061" s="6">
        <v>46224</v>
      </c>
      <c r="C6061" s="5" t="s">
        <v>905</v>
      </c>
      <c r="D6061" s="5" t="s">
        <v>18</v>
      </c>
      <c r="E6061" s="5" t="s">
        <v>19</v>
      </c>
      <c r="F6061" s="6">
        <v>46231</v>
      </c>
      <c r="G6061" s="5">
        <v>52</v>
      </c>
      <c r="H6061" s="5" t="s">
        <v>6029</v>
      </c>
      <c r="I6061" s="5"/>
      <c r="J6061" s="5"/>
      <c r="K6061" s="5">
        <v>5</v>
      </c>
      <c r="L6061" s="5" t="s">
        <v>38</v>
      </c>
      <c r="M6061" s="7">
        <v>597.54</v>
      </c>
      <c r="N6061" s="7">
        <v>729</v>
      </c>
      <c r="O6061" s="7">
        <v>2987.7</v>
      </c>
      <c r="P6061" s="7">
        <v>3644.99</v>
      </c>
    </row>
    <row r="6062" spans="1:16" x14ac:dyDescent="0.25">
      <c r="A6062" s="5" t="s">
        <v>5958</v>
      </c>
      <c r="B6062" s="6">
        <v>46224</v>
      </c>
      <c r="C6062" s="5" t="s">
        <v>905</v>
      </c>
      <c r="D6062" s="5" t="s">
        <v>18</v>
      </c>
      <c r="E6062" s="5" t="s">
        <v>19</v>
      </c>
      <c r="F6062" s="6">
        <v>46231</v>
      </c>
      <c r="G6062" s="5">
        <v>53</v>
      </c>
      <c r="H6062" s="5" t="s">
        <v>6030</v>
      </c>
      <c r="I6062" s="5" t="s">
        <v>6031</v>
      </c>
      <c r="J6062" s="5"/>
      <c r="K6062" s="5">
        <v>10</v>
      </c>
      <c r="L6062" s="5" t="s">
        <v>38</v>
      </c>
      <c r="M6062" s="7">
        <v>675</v>
      </c>
      <c r="N6062" s="7">
        <v>823.5</v>
      </c>
      <c r="O6062" s="7">
        <v>6750</v>
      </c>
      <c r="P6062" s="7">
        <v>8235</v>
      </c>
    </row>
    <row r="6063" spans="1:16" x14ac:dyDescent="0.25">
      <c r="A6063" s="5" t="s">
        <v>5958</v>
      </c>
      <c r="B6063" s="6">
        <v>46224</v>
      </c>
      <c r="C6063" s="5" t="s">
        <v>905</v>
      </c>
      <c r="D6063" s="5" t="s">
        <v>18</v>
      </c>
      <c r="E6063" s="5" t="s">
        <v>19</v>
      </c>
      <c r="F6063" s="6">
        <v>46231</v>
      </c>
      <c r="G6063" s="5">
        <v>54</v>
      </c>
      <c r="H6063" s="5" t="s">
        <v>6032</v>
      </c>
      <c r="I6063" s="5"/>
      <c r="J6063" s="5"/>
      <c r="K6063" s="5">
        <v>5</v>
      </c>
      <c r="L6063" s="5" t="s">
        <v>38</v>
      </c>
      <c r="M6063" s="7">
        <v>9443.85</v>
      </c>
      <c r="N6063" s="7">
        <v>11521.5</v>
      </c>
      <c r="O6063" s="7">
        <v>47219.25</v>
      </c>
      <c r="P6063" s="7">
        <v>57607.49</v>
      </c>
    </row>
    <row r="6064" spans="1:16" x14ac:dyDescent="0.25">
      <c r="A6064" s="5" t="s">
        <v>5958</v>
      </c>
      <c r="B6064" s="6">
        <v>46224</v>
      </c>
      <c r="C6064" s="5" t="s">
        <v>905</v>
      </c>
      <c r="D6064" s="5" t="s">
        <v>18</v>
      </c>
      <c r="E6064" s="5" t="s">
        <v>19</v>
      </c>
      <c r="F6064" s="6">
        <v>46231</v>
      </c>
      <c r="G6064" s="5">
        <v>55</v>
      </c>
      <c r="H6064" s="5" t="s">
        <v>6033</v>
      </c>
      <c r="I6064" s="5"/>
      <c r="J6064" s="5"/>
      <c r="K6064" s="5">
        <v>5</v>
      </c>
      <c r="L6064" s="5" t="s">
        <v>38</v>
      </c>
      <c r="M6064" s="7">
        <v>234.84</v>
      </c>
      <c r="N6064" s="7">
        <v>286.5</v>
      </c>
      <c r="O6064" s="7">
        <v>1174.2</v>
      </c>
      <c r="P6064" s="7">
        <v>1432.52</v>
      </c>
    </row>
    <row r="6065" spans="1:16" x14ac:dyDescent="0.25">
      <c r="A6065" s="5" t="s">
        <v>5958</v>
      </c>
      <c r="B6065" s="6">
        <v>46224</v>
      </c>
      <c r="C6065" s="5" t="s">
        <v>905</v>
      </c>
      <c r="D6065" s="5" t="s">
        <v>18</v>
      </c>
      <c r="E6065" s="5" t="s">
        <v>19</v>
      </c>
      <c r="F6065" s="6">
        <v>46231</v>
      </c>
      <c r="G6065" s="5">
        <v>56</v>
      </c>
      <c r="H6065" s="5" t="s">
        <v>6034</v>
      </c>
      <c r="I6065" s="5"/>
      <c r="J6065" s="5"/>
      <c r="K6065" s="5">
        <v>5</v>
      </c>
      <c r="L6065" s="5" t="s">
        <v>38</v>
      </c>
      <c r="M6065" s="7">
        <v>56.55</v>
      </c>
      <c r="N6065" s="7">
        <v>68.989999999999995</v>
      </c>
      <c r="O6065" s="7">
        <v>282.75</v>
      </c>
      <c r="P6065" s="7">
        <v>344.96</v>
      </c>
    </row>
    <row r="6066" spans="1:16" x14ac:dyDescent="0.25">
      <c r="A6066" s="5" t="s">
        <v>5958</v>
      </c>
      <c r="B6066" s="6">
        <v>46224</v>
      </c>
      <c r="C6066" s="5" t="s">
        <v>905</v>
      </c>
      <c r="D6066" s="5" t="s">
        <v>18</v>
      </c>
      <c r="E6066" s="5" t="s">
        <v>19</v>
      </c>
      <c r="F6066" s="6">
        <v>46231</v>
      </c>
      <c r="G6066" s="5">
        <v>57</v>
      </c>
      <c r="H6066" s="5" t="s">
        <v>6035</v>
      </c>
      <c r="I6066" s="5"/>
      <c r="J6066" s="5"/>
      <c r="K6066" s="5">
        <v>15</v>
      </c>
      <c r="L6066" s="5" t="s">
        <v>38</v>
      </c>
      <c r="M6066" s="7">
        <v>1234.43</v>
      </c>
      <c r="N6066" s="7">
        <v>1506</v>
      </c>
      <c r="O6066" s="7">
        <v>18516.45</v>
      </c>
      <c r="P6066" s="7">
        <v>22590.07</v>
      </c>
    </row>
    <row r="6067" spans="1:16" x14ac:dyDescent="0.25">
      <c r="A6067" s="5" t="s">
        <v>5958</v>
      </c>
      <c r="B6067" s="6">
        <v>46224</v>
      </c>
      <c r="C6067" s="5" t="s">
        <v>905</v>
      </c>
      <c r="D6067" s="5" t="s">
        <v>18</v>
      </c>
      <c r="E6067" s="5" t="s">
        <v>19</v>
      </c>
      <c r="F6067" s="6">
        <v>46231</v>
      </c>
      <c r="G6067" s="5">
        <v>58</v>
      </c>
      <c r="H6067" s="5" t="s">
        <v>6036</v>
      </c>
      <c r="I6067" s="5"/>
      <c r="J6067" s="5"/>
      <c r="K6067" s="5">
        <v>4</v>
      </c>
      <c r="L6067" s="5" t="s">
        <v>38</v>
      </c>
      <c r="M6067" s="7">
        <v>3540.99</v>
      </c>
      <c r="N6067" s="7">
        <v>4320.01</v>
      </c>
      <c r="O6067" s="7">
        <v>14163.96</v>
      </c>
      <c r="P6067" s="7">
        <v>17280.03</v>
      </c>
    </row>
    <row r="6068" spans="1:16" x14ac:dyDescent="0.25">
      <c r="A6068" s="5" t="s">
        <v>5958</v>
      </c>
      <c r="B6068" s="6">
        <v>46224</v>
      </c>
      <c r="C6068" s="5" t="s">
        <v>905</v>
      </c>
      <c r="D6068" s="5" t="s">
        <v>18</v>
      </c>
      <c r="E6068" s="5" t="s">
        <v>19</v>
      </c>
      <c r="F6068" s="6">
        <v>46231</v>
      </c>
      <c r="G6068" s="5">
        <v>59</v>
      </c>
      <c r="H6068" s="5" t="s">
        <v>6037</v>
      </c>
      <c r="I6068" s="5"/>
      <c r="J6068" s="5"/>
      <c r="K6068" s="5">
        <v>4</v>
      </c>
      <c r="L6068" s="5" t="s">
        <v>38</v>
      </c>
      <c r="M6068" s="7">
        <v>4508.6099999999997</v>
      </c>
      <c r="N6068" s="7">
        <v>5500.51</v>
      </c>
      <c r="O6068" s="7">
        <v>18034.439999999999</v>
      </c>
      <c r="P6068" s="7">
        <v>22002.02</v>
      </c>
    </row>
    <row r="6069" spans="1:16" x14ac:dyDescent="0.25">
      <c r="A6069" s="5" t="s">
        <v>5958</v>
      </c>
      <c r="B6069" s="6">
        <v>46224</v>
      </c>
      <c r="C6069" s="5" t="s">
        <v>905</v>
      </c>
      <c r="D6069" s="5" t="s">
        <v>18</v>
      </c>
      <c r="E6069" s="5" t="s">
        <v>19</v>
      </c>
      <c r="F6069" s="6">
        <v>46231</v>
      </c>
      <c r="G6069" s="5">
        <v>60</v>
      </c>
      <c r="H6069" s="5" t="s">
        <v>6038</v>
      </c>
      <c r="I6069" s="5"/>
      <c r="J6069" s="5"/>
      <c r="K6069" s="5">
        <v>15</v>
      </c>
      <c r="L6069" s="5" t="s">
        <v>38</v>
      </c>
      <c r="M6069" s="7">
        <v>568.04</v>
      </c>
      <c r="N6069" s="7">
        <v>693.01</v>
      </c>
      <c r="O6069" s="7">
        <v>8520.6</v>
      </c>
      <c r="P6069" s="7">
        <v>10395.129999999999</v>
      </c>
    </row>
    <row r="6070" spans="1:16" x14ac:dyDescent="0.25">
      <c r="A6070" s="5" t="s">
        <v>5958</v>
      </c>
      <c r="B6070" s="6">
        <v>46224</v>
      </c>
      <c r="C6070" s="5" t="s">
        <v>905</v>
      </c>
      <c r="D6070" s="5" t="s">
        <v>18</v>
      </c>
      <c r="E6070" s="5" t="s">
        <v>19</v>
      </c>
      <c r="F6070" s="6">
        <v>46231</v>
      </c>
      <c r="G6070" s="5">
        <v>61</v>
      </c>
      <c r="H6070" s="5" t="s">
        <v>6039</v>
      </c>
      <c r="I6070" s="5"/>
      <c r="J6070" s="5"/>
      <c r="K6070" s="5">
        <v>6</v>
      </c>
      <c r="L6070" s="5" t="s">
        <v>38</v>
      </c>
      <c r="M6070" s="7">
        <v>6765.99</v>
      </c>
      <c r="N6070" s="7">
        <v>8254.51</v>
      </c>
      <c r="O6070" s="7">
        <v>40595.94</v>
      </c>
      <c r="P6070" s="7">
        <v>49527.05</v>
      </c>
    </row>
    <row r="6071" spans="1:16" x14ac:dyDescent="0.25">
      <c r="A6071" s="5" t="s">
        <v>5958</v>
      </c>
      <c r="B6071" s="6">
        <v>46224</v>
      </c>
      <c r="C6071" s="5" t="s">
        <v>905</v>
      </c>
      <c r="D6071" s="5" t="s">
        <v>18</v>
      </c>
      <c r="E6071" s="5" t="s">
        <v>19</v>
      </c>
      <c r="F6071" s="6">
        <v>46231</v>
      </c>
      <c r="G6071" s="5">
        <v>62</v>
      </c>
      <c r="H6071" s="5" t="s">
        <v>6040</v>
      </c>
      <c r="I6071" s="5"/>
      <c r="J6071" s="5"/>
      <c r="K6071" s="5">
        <v>6</v>
      </c>
      <c r="L6071" s="5" t="s">
        <v>38</v>
      </c>
      <c r="M6071" s="7">
        <v>10094.27</v>
      </c>
      <c r="N6071" s="7">
        <v>12315.01</v>
      </c>
      <c r="O6071" s="7">
        <v>60565.62</v>
      </c>
      <c r="P6071" s="7">
        <v>73890.06</v>
      </c>
    </row>
    <row r="6072" spans="1:16" x14ac:dyDescent="0.25">
      <c r="A6072" s="5" t="s">
        <v>5958</v>
      </c>
      <c r="B6072" s="6">
        <v>46224</v>
      </c>
      <c r="C6072" s="5" t="s">
        <v>905</v>
      </c>
      <c r="D6072" s="5" t="s">
        <v>18</v>
      </c>
      <c r="E6072" s="5" t="s">
        <v>19</v>
      </c>
      <c r="F6072" s="6">
        <v>46231</v>
      </c>
      <c r="G6072" s="5">
        <v>63</v>
      </c>
      <c r="H6072" s="5" t="s">
        <v>6041</v>
      </c>
      <c r="I6072" s="5"/>
      <c r="J6072" s="5"/>
      <c r="K6072" s="5">
        <v>50</v>
      </c>
      <c r="L6072" s="5" t="s">
        <v>38</v>
      </c>
      <c r="M6072" s="7">
        <v>183.2</v>
      </c>
      <c r="N6072" s="7">
        <v>223.5</v>
      </c>
      <c r="O6072" s="7">
        <v>9160</v>
      </c>
      <c r="P6072" s="7">
        <v>11175.2</v>
      </c>
    </row>
    <row r="6073" spans="1:16" x14ac:dyDescent="0.25">
      <c r="A6073" s="5" t="s">
        <v>5958</v>
      </c>
      <c r="B6073" s="6">
        <v>46224</v>
      </c>
      <c r="C6073" s="5" t="s">
        <v>905</v>
      </c>
      <c r="D6073" s="5" t="s">
        <v>18</v>
      </c>
      <c r="E6073" s="5" t="s">
        <v>19</v>
      </c>
      <c r="F6073" s="6">
        <v>46231</v>
      </c>
      <c r="G6073" s="5">
        <v>64</v>
      </c>
      <c r="H6073" s="5" t="s">
        <v>6042</v>
      </c>
      <c r="I6073" s="5"/>
      <c r="J6073" s="5"/>
      <c r="K6073" s="5">
        <v>50</v>
      </c>
      <c r="L6073" s="5" t="s">
        <v>38</v>
      </c>
      <c r="M6073" s="7">
        <v>134.01</v>
      </c>
      <c r="N6073" s="7">
        <v>163.49</v>
      </c>
      <c r="O6073" s="7">
        <v>6700.5</v>
      </c>
      <c r="P6073" s="7">
        <v>8174.61</v>
      </c>
    </row>
    <row r="6074" spans="1:16" x14ac:dyDescent="0.25">
      <c r="A6074" s="5" t="s">
        <v>5958</v>
      </c>
      <c r="B6074" s="6">
        <v>46224</v>
      </c>
      <c r="C6074" s="5" t="s">
        <v>905</v>
      </c>
      <c r="D6074" s="5" t="s">
        <v>18</v>
      </c>
      <c r="E6074" s="5" t="s">
        <v>19</v>
      </c>
      <c r="F6074" s="6">
        <v>46231</v>
      </c>
      <c r="G6074" s="5">
        <v>65</v>
      </c>
      <c r="H6074" s="5" t="s">
        <v>6043</v>
      </c>
      <c r="I6074" s="5"/>
      <c r="J6074" s="5"/>
      <c r="K6074" s="5">
        <v>5</v>
      </c>
      <c r="L6074" s="5" t="s">
        <v>38</v>
      </c>
      <c r="M6074" s="7">
        <v>450</v>
      </c>
      <c r="N6074" s="7">
        <v>549</v>
      </c>
      <c r="O6074" s="7">
        <v>2250</v>
      </c>
      <c r="P6074" s="7">
        <v>2745</v>
      </c>
    </row>
    <row r="6075" spans="1:16" x14ac:dyDescent="0.25">
      <c r="A6075" s="5" t="s">
        <v>5958</v>
      </c>
      <c r="B6075" s="6">
        <v>46224</v>
      </c>
      <c r="C6075" s="5" t="s">
        <v>905</v>
      </c>
      <c r="D6075" s="5" t="s">
        <v>18</v>
      </c>
      <c r="E6075" s="5" t="s">
        <v>19</v>
      </c>
      <c r="F6075" s="6">
        <v>46231</v>
      </c>
      <c r="G6075" s="5">
        <v>66</v>
      </c>
      <c r="H6075" s="5" t="s">
        <v>6044</v>
      </c>
      <c r="I6075" s="5"/>
      <c r="J6075" s="5"/>
      <c r="K6075" s="5">
        <v>6</v>
      </c>
      <c r="L6075" s="5" t="s">
        <v>38</v>
      </c>
      <c r="M6075" s="7">
        <v>212.7</v>
      </c>
      <c r="N6075" s="7">
        <v>259.49</v>
      </c>
      <c r="O6075" s="7">
        <v>1276.2</v>
      </c>
      <c r="P6075" s="7">
        <v>1556.96</v>
      </c>
    </row>
    <row r="6076" spans="1:16" x14ac:dyDescent="0.25">
      <c r="A6076" s="5" t="s">
        <v>5958</v>
      </c>
      <c r="B6076" s="6">
        <v>46224</v>
      </c>
      <c r="C6076" s="5" t="s">
        <v>905</v>
      </c>
      <c r="D6076" s="5" t="s">
        <v>18</v>
      </c>
      <c r="E6076" s="5" t="s">
        <v>19</v>
      </c>
      <c r="F6076" s="6">
        <v>46231</v>
      </c>
      <c r="G6076" s="5">
        <v>67</v>
      </c>
      <c r="H6076" s="5" t="s">
        <v>6045</v>
      </c>
      <c r="I6076" s="5"/>
      <c r="J6076" s="5"/>
      <c r="K6076" s="5">
        <v>6</v>
      </c>
      <c r="L6076" s="5" t="s">
        <v>38</v>
      </c>
      <c r="M6076" s="7">
        <v>229.92</v>
      </c>
      <c r="N6076" s="7">
        <v>280.5</v>
      </c>
      <c r="O6076" s="7">
        <v>1379.52</v>
      </c>
      <c r="P6076" s="7">
        <v>1683.01</v>
      </c>
    </row>
    <row r="6077" spans="1:16" x14ac:dyDescent="0.25">
      <c r="A6077" s="5" t="s">
        <v>5958</v>
      </c>
      <c r="B6077" s="6">
        <v>46224</v>
      </c>
      <c r="C6077" s="5" t="s">
        <v>905</v>
      </c>
      <c r="D6077" s="5" t="s">
        <v>18</v>
      </c>
      <c r="E6077" s="5" t="s">
        <v>19</v>
      </c>
      <c r="F6077" s="6">
        <v>46231</v>
      </c>
      <c r="G6077" s="5">
        <v>68</v>
      </c>
      <c r="H6077" s="5" t="s">
        <v>6046</v>
      </c>
      <c r="I6077" s="5"/>
      <c r="J6077" s="5"/>
      <c r="K6077" s="5">
        <v>6</v>
      </c>
      <c r="L6077" s="5" t="s">
        <v>38</v>
      </c>
      <c r="M6077" s="7">
        <v>514.42999999999995</v>
      </c>
      <c r="N6077" s="7">
        <v>627.61</v>
      </c>
      <c r="O6077" s="7">
        <v>3086.58</v>
      </c>
      <c r="P6077" s="7">
        <v>3765.63</v>
      </c>
    </row>
    <row r="6078" spans="1:16" x14ac:dyDescent="0.25">
      <c r="A6078" s="5" t="s">
        <v>5958</v>
      </c>
      <c r="B6078" s="6">
        <v>46224</v>
      </c>
      <c r="C6078" s="5" t="s">
        <v>905</v>
      </c>
      <c r="D6078" s="5" t="s">
        <v>18</v>
      </c>
      <c r="E6078" s="5" t="s">
        <v>19</v>
      </c>
      <c r="F6078" s="6">
        <v>46231</v>
      </c>
      <c r="G6078" s="5">
        <v>69</v>
      </c>
      <c r="H6078" s="5" t="s">
        <v>6047</v>
      </c>
      <c r="I6078" s="5"/>
      <c r="J6078" s="5"/>
      <c r="K6078" s="5">
        <v>6</v>
      </c>
      <c r="L6078" s="5" t="s">
        <v>38</v>
      </c>
      <c r="M6078" s="7">
        <v>559.42999999999995</v>
      </c>
      <c r="N6078" s="7">
        <v>682.51</v>
      </c>
      <c r="O6078" s="7">
        <v>3356.58</v>
      </c>
      <c r="P6078" s="7">
        <v>4095.03</v>
      </c>
    </row>
    <row r="6079" spans="1:16" x14ac:dyDescent="0.25">
      <c r="A6079" s="5" t="s">
        <v>5958</v>
      </c>
      <c r="B6079" s="6">
        <v>46224</v>
      </c>
      <c r="C6079" s="5" t="s">
        <v>905</v>
      </c>
      <c r="D6079" s="5" t="s">
        <v>18</v>
      </c>
      <c r="E6079" s="5" t="s">
        <v>19</v>
      </c>
      <c r="F6079" s="6">
        <v>46231</v>
      </c>
      <c r="G6079" s="5">
        <v>70</v>
      </c>
      <c r="H6079" s="5" t="s">
        <v>6048</v>
      </c>
      <c r="I6079" s="5"/>
      <c r="J6079" s="5"/>
      <c r="K6079" s="5">
        <v>6</v>
      </c>
      <c r="L6079" s="5" t="s">
        <v>38</v>
      </c>
      <c r="M6079" s="7">
        <v>761.07</v>
      </c>
      <c r="N6079" s="7">
        <v>928.51</v>
      </c>
      <c r="O6079" s="7">
        <v>4566.42</v>
      </c>
      <c r="P6079" s="7">
        <v>5571.03</v>
      </c>
    </row>
    <row r="6080" spans="1:16" x14ac:dyDescent="0.25">
      <c r="A6080" s="5" t="s">
        <v>5958</v>
      </c>
      <c r="B6080" s="6">
        <v>46224</v>
      </c>
      <c r="C6080" s="5" t="s">
        <v>905</v>
      </c>
      <c r="D6080" s="5" t="s">
        <v>18</v>
      </c>
      <c r="E6080" s="5" t="s">
        <v>19</v>
      </c>
      <c r="F6080" s="6">
        <v>46231</v>
      </c>
      <c r="G6080" s="5">
        <v>71</v>
      </c>
      <c r="H6080" s="5" t="s">
        <v>6049</v>
      </c>
      <c r="I6080" s="5"/>
      <c r="J6080" s="5"/>
      <c r="K6080" s="5">
        <v>6</v>
      </c>
      <c r="L6080" s="5" t="s">
        <v>38</v>
      </c>
      <c r="M6080" s="7">
        <v>986.07</v>
      </c>
      <c r="N6080" s="7">
        <v>1203.01</v>
      </c>
      <c r="O6080" s="7">
        <v>5916.42</v>
      </c>
      <c r="P6080" s="7">
        <v>7218.03</v>
      </c>
    </row>
    <row r="6081" spans="1:16" x14ac:dyDescent="0.25">
      <c r="A6081" s="5" t="s">
        <v>5958</v>
      </c>
      <c r="B6081" s="6">
        <v>46224</v>
      </c>
      <c r="C6081" s="5" t="s">
        <v>905</v>
      </c>
      <c r="D6081" s="5" t="s">
        <v>18</v>
      </c>
      <c r="E6081" s="5" t="s">
        <v>19</v>
      </c>
      <c r="F6081" s="6">
        <v>46231</v>
      </c>
      <c r="G6081" s="5">
        <v>72</v>
      </c>
      <c r="H6081" s="5" t="s">
        <v>6050</v>
      </c>
      <c r="I6081" s="5"/>
      <c r="J6081" s="5"/>
      <c r="K6081" s="5">
        <v>6</v>
      </c>
      <c r="L6081" s="5" t="s">
        <v>38</v>
      </c>
      <c r="M6081" s="7">
        <v>999.59</v>
      </c>
      <c r="N6081" s="7">
        <v>1219.5</v>
      </c>
      <c r="O6081" s="7">
        <v>5997.54</v>
      </c>
      <c r="P6081" s="7">
        <v>7317</v>
      </c>
    </row>
    <row r="6082" spans="1:16" x14ac:dyDescent="0.25">
      <c r="A6082" s="5" t="s">
        <v>5958</v>
      </c>
      <c r="B6082" s="6">
        <v>46224</v>
      </c>
      <c r="C6082" s="5" t="s">
        <v>905</v>
      </c>
      <c r="D6082" s="5" t="s">
        <v>18</v>
      </c>
      <c r="E6082" s="5" t="s">
        <v>19</v>
      </c>
      <c r="F6082" s="6">
        <v>46231</v>
      </c>
      <c r="G6082" s="5">
        <v>73</v>
      </c>
      <c r="H6082" s="5" t="s">
        <v>6051</v>
      </c>
      <c r="I6082" s="5"/>
      <c r="J6082" s="5"/>
      <c r="K6082" s="5">
        <v>10</v>
      </c>
      <c r="L6082" s="5" t="s">
        <v>38</v>
      </c>
      <c r="M6082" s="7">
        <v>6608.61</v>
      </c>
      <c r="N6082" s="7">
        <v>8062.5</v>
      </c>
      <c r="O6082" s="7">
        <v>66086.100000000006</v>
      </c>
      <c r="P6082" s="7">
        <v>80625.039999999994</v>
      </c>
    </row>
    <row r="6083" spans="1:16" x14ac:dyDescent="0.25">
      <c r="A6083" s="5" t="s">
        <v>5958</v>
      </c>
      <c r="B6083" s="6">
        <v>46224</v>
      </c>
      <c r="C6083" s="5" t="s">
        <v>905</v>
      </c>
      <c r="D6083" s="5" t="s">
        <v>18</v>
      </c>
      <c r="E6083" s="5" t="s">
        <v>19</v>
      </c>
      <c r="F6083" s="6">
        <v>46231</v>
      </c>
      <c r="G6083" s="5">
        <v>74</v>
      </c>
      <c r="H6083" s="5" t="s">
        <v>6052</v>
      </c>
      <c r="I6083" s="5"/>
      <c r="J6083" s="5"/>
      <c r="K6083" s="5">
        <v>40</v>
      </c>
      <c r="L6083" s="5" t="s">
        <v>38</v>
      </c>
      <c r="M6083" s="7">
        <v>416.81</v>
      </c>
      <c r="N6083" s="7">
        <v>508.51</v>
      </c>
      <c r="O6083" s="7">
        <v>16672.400000000001</v>
      </c>
      <c r="P6083" s="7">
        <v>20340.330000000002</v>
      </c>
    </row>
    <row r="6084" spans="1:16" x14ac:dyDescent="0.25">
      <c r="A6084" s="5" t="s">
        <v>5958</v>
      </c>
      <c r="B6084" s="6">
        <v>46224</v>
      </c>
      <c r="C6084" s="5" t="s">
        <v>905</v>
      </c>
      <c r="D6084" s="5" t="s">
        <v>18</v>
      </c>
      <c r="E6084" s="5" t="s">
        <v>19</v>
      </c>
      <c r="F6084" s="6">
        <v>46231</v>
      </c>
      <c r="G6084" s="5">
        <v>75</v>
      </c>
      <c r="H6084" s="5" t="s">
        <v>6053</v>
      </c>
      <c r="I6084" s="5"/>
      <c r="J6084" s="5"/>
      <c r="K6084" s="5">
        <v>40</v>
      </c>
      <c r="L6084" s="5" t="s">
        <v>38</v>
      </c>
      <c r="M6084" s="7">
        <v>132.78</v>
      </c>
      <c r="N6084" s="7">
        <v>161.99</v>
      </c>
      <c r="O6084" s="7">
        <v>5311.2</v>
      </c>
      <c r="P6084" s="7">
        <v>6479.66</v>
      </c>
    </row>
    <row r="6085" spans="1:16" x14ac:dyDescent="0.25">
      <c r="A6085" s="5" t="s">
        <v>5958</v>
      </c>
      <c r="B6085" s="6">
        <v>46224</v>
      </c>
      <c r="C6085" s="5" t="s">
        <v>905</v>
      </c>
      <c r="D6085" s="5" t="s">
        <v>18</v>
      </c>
      <c r="E6085" s="5" t="s">
        <v>19</v>
      </c>
      <c r="F6085" s="6">
        <v>46231</v>
      </c>
      <c r="G6085" s="5">
        <v>76</v>
      </c>
      <c r="H6085" s="5" t="s">
        <v>6054</v>
      </c>
      <c r="I6085" s="5"/>
      <c r="J6085" s="5"/>
      <c r="K6085" s="5">
        <v>40</v>
      </c>
      <c r="L6085" s="5" t="s">
        <v>38</v>
      </c>
      <c r="M6085" s="7">
        <v>421.73</v>
      </c>
      <c r="N6085" s="7">
        <v>514.51</v>
      </c>
      <c r="O6085" s="7">
        <v>16869.2</v>
      </c>
      <c r="P6085" s="7">
        <v>20580.419999999998</v>
      </c>
    </row>
    <row r="6086" spans="1:16" x14ac:dyDescent="0.25">
      <c r="A6086" s="5" t="s">
        <v>5958</v>
      </c>
      <c r="B6086" s="6">
        <v>46224</v>
      </c>
      <c r="C6086" s="5" t="s">
        <v>905</v>
      </c>
      <c r="D6086" s="5" t="s">
        <v>18</v>
      </c>
      <c r="E6086" s="5" t="s">
        <v>19</v>
      </c>
      <c r="F6086" s="6">
        <v>46231</v>
      </c>
      <c r="G6086" s="5">
        <v>77</v>
      </c>
      <c r="H6086" s="5" t="s">
        <v>6055</v>
      </c>
      <c r="I6086" s="5" t="s">
        <v>6056</v>
      </c>
      <c r="J6086" s="5"/>
      <c r="K6086" s="5">
        <v>4</v>
      </c>
      <c r="L6086" s="5" t="s">
        <v>38</v>
      </c>
      <c r="M6086" s="7">
        <v>6075</v>
      </c>
      <c r="N6086" s="7">
        <v>7411.5</v>
      </c>
      <c r="O6086" s="7">
        <v>24300</v>
      </c>
      <c r="P6086" s="7">
        <v>29646</v>
      </c>
    </row>
    <row r="6087" spans="1:16" x14ac:dyDescent="0.25">
      <c r="A6087" s="5" t="s">
        <v>5958</v>
      </c>
      <c r="B6087" s="6">
        <v>46224</v>
      </c>
      <c r="C6087" s="5" t="s">
        <v>905</v>
      </c>
      <c r="D6087" s="5" t="s">
        <v>18</v>
      </c>
      <c r="E6087" s="5" t="s">
        <v>19</v>
      </c>
      <c r="F6087" s="6">
        <v>46231</v>
      </c>
      <c r="G6087" s="5">
        <v>78</v>
      </c>
      <c r="H6087" s="5" t="s">
        <v>6057</v>
      </c>
      <c r="I6087" s="5"/>
      <c r="J6087" s="5"/>
      <c r="K6087" s="5">
        <v>10</v>
      </c>
      <c r="L6087" s="5" t="s">
        <v>38</v>
      </c>
      <c r="M6087" s="7">
        <v>8140.58</v>
      </c>
      <c r="N6087" s="7">
        <v>9931.51</v>
      </c>
      <c r="O6087" s="7">
        <v>81405.8</v>
      </c>
      <c r="P6087" s="7">
        <v>99315.08</v>
      </c>
    </row>
    <row r="6088" spans="1:16" x14ac:dyDescent="0.25">
      <c r="A6088" s="5" t="s">
        <v>5958</v>
      </c>
      <c r="B6088" s="6">
        <v>46224</v>
      </c>
      <c r="C6088" s="5" t="s">
        <v>905</v>
      </c>
      <c r="D6088" s="5" t="s">
        <v>18</v>
      </c>
      <c r="E6088" s="5" t="s">
        <v>19</v>
      </c>
      <c r="F6088" s="6">
        <v>46231</v>
      </c>
      <c r="G6088" s="5">
        <v>79</v>
      </c>
      <c r="H6088" s="5" t="s">
        <v>6058</v>
      </c>
      <c r="I6088" s="5"/>
      <c r="J6088" s="5"/>
      <c r="K6088" s="5">
        <v>10</v>
      </c>
      <c r="L6088" s="5" t="s">
        <v>38</v>
      </c>
      <c r="M6088" s="7">
        <v>15907.38</v>
      </c>
      <c r="N6088" s="7">
        <v>19407</v>
      </c>
      <c r="O6088" s="7">
        <v>159073.79999999999</v>
      </c>
      <c r="P6088" s="7">
        <v>194070.04</v>
      </c>
    </row>
    <row r="6089" spans="1:16" x14ac:dyDescent="0.25">
      <c r="A6089" s="5" t="s">
        <v>5958</v>
      </c>
      <c r="B6089" s="6">
        <v>46224</v>
      </c>
      <c r="C6089" s="5" t="s">
        <v>905</v>
      </c>
      <c r="D6089" s="5" t="s">
        <v>18</v>
      </c>
      <c r="E6089" s="5" t="s">
        <v>19</v>
      </c>
      <c r="F6089" s="6">
        <v>46231</v>
      </c>
      <c r="G6089" s="5">
        <v>80</v>
      </c>
      <c r="H6089" s="5" t="s">
        <v>6059</v>
      </c>
      <c r="I6089" s="5"/>
      <c r="J6089" s="5"/>
      <c r="K6089" s="5">
        <v>20</v>
      </c>
      <c r="L6089" s="5" t="s">
        <v>38</v>
      </c>
      <c r="M6089" s="7">
        <v>0</v>
      </c>
      <c r="N6089" s="7">
        <v>0</v>
      </c>
      <c r="O6089" s="7">
        <v>0</v>
      </c>
      <c r="P6089" s="7">
        <v>0</v>
      </c>
    </row>
    <row r="6090" spans="1:16" x14ac:dyDescent="0.25">
      <c r="A6090" s="5" t="s">
        <v>5958</v>
      </c>
      <c r="B6090" s="6">
        <v>46224</v>
      </c>
      <c r="C6090" s="5" t="s">
        <v>905</v>
      </c>
      <c r="D6090" s="5" t="s">
        <v>18</v>
      </c>
      <c r="E6090" s="5" t="s">
        <v>19</v>
      </c>
      <c r="F6090" s="6">
        <v>46231</v>
      </c>
      <c r="G6090" s="5">
        <v>81</v>
      </c>
      <c r="H6090" s="5" t="s">
        <v>6060</v>
      </c>
      <c r="I6090" s="5"/>
      <c r="J6090" s="5"/>
      <c r="K6090" s="5">
        <v>20</v>
      </c>
      <c r="L6090" s="5" t="s">
        <v>38</v>
      </c>
      <c r="M6090" s="7">
        <v>0</v>
      </c>
      <c r="N6090" s="7">
        <v>0</v>
      </c>
      <c r="O6090" s="7">
        <v>0</v>
      </c>
      <c r="P6090" s="7">
        <v>0</v>
      </c>
    </row>
    <row r="6091" spans="1:16" x14ac:dyDescent="0.25">
      <c r="A6091" s="5" t="s">
        <v>5958</v>
      </c>
      <c r="B6091" s="6">
        <v>46224</v>
      </c>
      <c r="C6091" s="5" t="s">
        <v>905</v>
      </c>
      <c r="D6091" s="5" t="s">
        <v>18</v>
      </c>
      <c r="E6091" s="5" t="s">
        <v>19</v>
      </c>
      <c r="F6091" s="6">
        <v>46231</v>
      </c>
      <c r="G6091" s="5">
        <v>82</v>
      </c>
      <c r="H6091" s="5" t="s">
        <v>6061</v>
      </c>
      <c r="I6091" s="5"/>
      <c r="J6091" s="5"/>
      <c r="K6091" s="5">
        <v>15</v>
      </c>
      <c r="L6091" s="5" t="s">
        <v>38</v>
      </c>
      <c r="M6091" s="7">
        <v>153.69</v>
      </c>
      <c r="N6091" s="7">
        <v>187.5</v>
      </c>
      <c r="O6091" s="7">
        <v>2305.35</v>
      </c>
      <c r="P6091" s="7">
        <v>2812.53</v>
      </c>
    </row>
    <row r="6092" spans="1:16" x14ac:dyDescent="0.25">
      <c r="A6092" s="5" t="s">
        <v>5958</v>
      </c>
      <c r="B6092" s="6">
        <v>46224</v>
      </c>
      <c r="C6092" s="5" t="s">
        <v>905</v>
      </c>
      <c r="D6092" s="5" t="s">
        <v>18</v>
      </c>
      <c r="E6092" s="5" t="s">
        <v>19</v>
      </c>
      <c r="F6092" s="6">
        <v>46231</v>
      </c>
      <c r="G6092" s="5">
        <v>83</v>
      </c>
      <c r="H6092" s="5" t="s">
        <v>6062</v>
      </c>
      <c r="I6092" s="5"/>
      <c r="J6092" s="5"/>
      <c r="K6092" s="5">
        <v>15</v>
      </c>
      <c r="L6092" s="5" t="s">
        <v>38</v>
      </c>
      <c r="M6092" s="7">
        <v>180.74</v>
      </c>
      <c r="N6092" s="7">
        <v>220.5</v>
      </c>
      <c r="O6092" s="7">
        <v>2711.1</v>
      </c>
      <c r="P6092" s="7">
        <v>3307.54</v>
      </c>
    </row>
    <row r="6093" spans="1:16" x14ac:dyDescent="0.25">
      <c r="A6093" s="5" t="s">
        <v>5958</v>
      </c>
      <c r="B6093" s="6">
        <v>46224</v>
      </c>
      <c r="C6093" s="5" t="s">
        <v>905</v>
      </c>
      <c r="D6093" s="5" t="s">
        <v>18</v>
      </c>
      <c r="E6093" s="5" t="s">
        <v>19</v>
      </c>
      <c r="F6093" s="6">
        <v>46231</v>
      </c>
      <c r="G6093" s="5">
        <v>84</v>
      </c>
      <c r="H6093" s="5" t="s">
        <v>6063</v>
      </c>
      <c r="I6093" s="5"/>
      <c r="J6093" s="5"/>
      <c r="K6093" s="5">
        <v>10</v>
      </c>
      <c r="L6093" s="5" t="s">
        <v>38</v>
      </c>
      <c r="M6093" s="7">
        <v>1697.96</v>
      </c>
      <c r="N6093" s="7">
        <v>2071.5100000000002</v>
      </c>
      <c r="O6093" s="7">
        <v>16979.599999999999</v>
      </c>
      <c r="P6093" s="7">
        <v>20715.11</v>
      </c>
    </row>
    <row r="6094" spans="1:16" x14ac:dyDescent="0.25">
      <c r="A6094" s="5" t="s">
        <v>5958</v>
      </c>
      <c r="B6094" s="6">
        <v>46224</v>
      </c>
      <c r="C6094" s="5" t="s">
        <v>905</v>
      </c>
      <c r="D6094" s="5" t="s">
        <v>18</v>
      </c>
      <c r="E6094" s="5" t="s">
        <v>19</v>
      </c>
      <c r="F6094" s="6">
        <v>46231</v>
      </c>
      <c r="G6094" s="5">
        <v>85</v>
      </c>
      <c r="H6094" s="5" t="s">
        <v>6064</v>
      </c>
      <c r="I6094" s="5"/>
      <c r="J6094" s="5"/>
      <c r="K6094" s="5">
        <v>50</v>
      </c>
      <c r="L6094" s="5" t="s">
        <v>38</v>
      </c>
      <c r="M6094" s="7">
        <v>163.53</v>
      </c>
      <c r="N6094" s="7">
        <v>199.51</v>
      </c>
      <c r="O6094" s="7">
        <v>8176.5</v>
      </c>
      <c r="P6094" s="7">
        <v>9975.33</v>
      </c>
    </row>
    <row r="6095" spans="1:16" x14ac:dyDescent="0.25">
      <c r="A6095" s="5" t="s">
        <v>5958</v>
      </c>
      <c r="B6095" s="6">
        <v>46224</v>
      </c>
      <c r="C6095" s="5" t="s">
        <v>905</v>
      </c>
      <c r="D6095" s="5" t="s">
        <v>18</v>
      </c>
      <c r="E6095" s="5" t="s">
        <v>19</v>
      </c>
      <c r="F6095" s="6">
        <v>46231</v>
      </c>
      <c r="G6095" s="5">
        <v>86</v>
      </c>
      <c r="H6095" s="5" t="s">
        <v>6065</v>
      </c>
      <c r="I6095" s="5"/>
      <c r="J6095" s="5"/>
      <c r="K6095" s="5">
        <v>50</v>
      </c>
      <c r="L6095" s="5" t="s">
        <v>38</v>
      </c>
      <c r="M6095" s="7">
        <v>157.38</v>
      </c>
      <c r="N6095" s="7">
        <v>192</v>
      </c>
      <c r="O6095" s="7">
        <v>7869</v>
      </c>
      <c r="P6095" s="7">
        <v>9600.18</v>
      </c>
    </row>
    <row r="6096" spans="1:16" x14ac:dyDescent="0.25">
      <c r="A6096" s="5" t="s">
        <v>5958</v>
      </c>
      <c r="B6096" s="6">
        <v>46224</v>
      </c>
      <c r="C6096" s="5" t="s">
        <v>905</v>
      </c>
      <c r="D6096" s="5" t="s">
        <v>18</v>
      </c>
      <c r="E6096" s="5" t="s">
        <v>19</v>
      </c>
      <c r="F6096" s="6">
        <v>46231</v>
      </c>
      <c r="G6096" s="5">
        <v>87</v>
      </c>
      <c r="H6096" s="5" t="s">
        <v>6066</v>
      </c>
      <c r="I6096" s="5"/>
      <c r="J6096" s="5"/>
      <c r="K6096" s="5">
        <v>5</v>
      </c>
      <c r="L6096" s="5" t="s">
        <v>38</v>
      </c>
      <c r="M6096" s="7">
        <v>1059.8399999999999</v>
      </c>
      <c r="N6096" s="7">
        <v>1293</v>
      </c>
      <c r="O6096" s="7">
        <v>5299.2</v>
      </c>
      <c r="P6096" s="7">
        <v>6465.02</v>
      </c>
    </row>
    <row r="6097" spans="1:16" x14ac:dyDescent="0.25">
      <c r="A6097" s="5" t="s">
        <v>5958</v>
      </c>
      <c r="B6097" s="6">
        <v>46224</v>
      </c>
      <c r="C6097" s="5" t="s">
        <v>905</v>
      </c>
      <c r="D6097" s="5" t="s">
        <v>18</v>
      </c>
      <c r="E6097" s="5" t="s">
        <v>19</v>
      </c>
      <c r="F6097" s="6">
        <v>46231</v>
      </c>
      <c r="G6097" s="5">
        <v>88</v>
      </c>
      <c r="H6097" s="5" t="s">
        <v>6067</v>
      </c>
      <c r="I6097" s="5" t="s">
        <v>6056</v>
      </c>
      <c r="J6097" s="5"/>
      <c r="K6097" s="5">
        <v>4</v>
      </c>
      <c r="L6097" s="5" t="s">
        <v>38</v>
      </c>
      <c r="M6097" s="7">
        <v>6075</v>
      </c>
      <c r="N6097" s="7">
        <v>7411.5</v>
      </c>
      <c r="O6097" s="7">
        <v>24300</v>
      </c>
      <c r="P6097" s="7">
        <v>29646</v>
      </c>
    </row>
    <row r="6098" spans="1:16" x14ac:dyDescent="0.25">
      <c r="A6098" s="5" t="s">
        <v>5958</v>
      </c>
      <c r="B6098" s="6">
        <v>46224</v>
      </c>
      <c r="C6098" s="5" t="s">
        <v>905</v>
      </c>
      <c r="D6098" s="5" t="s">
        <v>18</v>
      </c>
      <c r="E6098" s="5" t="s">
        <v>19</v>
      </c>
      <c r="F6098" s="6">
        <v>46231</v>
      </c>
      <c r="G6098" s="5">
        <v>89</v>
      </c>
      <c r="H6098" s="5" t="s">
        <v>6068</v>
      </c>
      <c r="I6098" s="5"/>
      <c r="J6098" s="5"/>
      <c r="K6098" s="5">
        <v>20</v>
      </c>
      <c r="L6098" s="5" t="s">
        <v>38</v>
      </c>
      <c r="M6098" s="7">
        <v>885.24</v>
      </c>
      <c r="N6098" s="7">
        <v>1079.99</v>
      </c>
      <c r="O6098" s="7">
        <v>17704.8</v>
      </c>
      <c r="P6098" s="7">
        <v>21599.86</v>
      </c>
    </row>
    <row r="6099" spans="1:16" x14ac:dyDescent="0.25">
      <c r="A6099" s="5" t="s">
        <v>5958</v>
      </c>
      <c r="B6099" s="6">
        <v>46224</v>
      </c>
      <c r="C6099" s="5" t="s">
        <v>905</v>
      </c>
      <c r="D6099" s="5" t="s">
        <v>18</v>
      </c>
      <c r="E6099" s="5" t="s">
        <v>19</v>
      </c>
      <c r="F6099" s="6">
        <v>46231</v>
      </c>
      <c r="G6099" s="5">
        <v>90</v>
      </c>
      <c r="H6099" s="5" t="s">
        <v>6069</v>
      </c>
      <c r="I6099" s="5"/>
      <c r="J6099" s="5"/>
      <c r="K6099" s="5">
        <v>10</v>
      </c>
      <c r="L6099" s="5" t="s">
        <v>38</v>
      </c>
      <c r="M6099" s="7">
        <v>11025</v>
      </c>
      <c r="N6099" s="7">
        <v>13450.5</v>
      </c>
      <c r="O6099" s="7">
        <v>110250</v>
      </c>
      <c r="P6099" s="7">
        <v>134505</v>
      </c>
    </row>
    <row r="6100" spans="1:16" x14ac:dyDescent="0.25">
      <c r="A6100" s="5" t="s">
        <v>5958</v>
      </c>
      <c r="B6100" s="6">
        <v>46224</v>
      </c>
      <c r="C6100" s="5" t="s">
        <v>905</v>
      </c>
      <c r="D6100" s="5" t="s">
        <v>18</v>
      </c>
      <c r="E6100" s="5" t="s">
        <v>19</v>
      </c>
      <c r="F6100" s="6">
        <v>46231</v>
      </c>
      <c r="G6100" s="5">
        <v>91</v>
      </c>
      <c r="H6100" s="5" t="s">
        <v>6070</v>
      </c>
      <c r="I6100" s="5"/>
      <c r="J6100" s="5"/>
      <c r="K6100" s="5">
        <v>20</v>
      </c>
      <c r="L6100" s="5" t="s">
        <v>38</v>
      </c>
      <c r="M6100" s="7">
        <v>855</v>
      </c>
      <c r="N6100" s="7">
        <v>1043.0999999999999</v>
      </c>
      <c r="O6100" s="7">
        <v>17100</v>
      </c>
      <c r="P6100" s="7">
        <v>20862</v>
      </c>
    </row>
    <row r="6101" spans="1:16" x14ac:dyDescent="0.25">
      <c r="A6101" s="5" t="s">
        <v>5958</v>
      </c>
      <c r="B6101" s="6">
        <v>46224</v>
      </c>
      <c r="C6101" s="5" t="s">
        <v>905</v>
      </c>
      <c r="D6101" s="5" t="s">
        <v>18</v>
      </c>
      <c r="E6101" s="5" t="s">
        <v>19</v>
      </c>
      <c r="F6101" s="6">
        <v>46231</v>
      </c>
      <c r="G6101" s="5">
        <v>92</v>
      </c>
      <c r="H6101" s="5" t="s">
        <v>6071</v>
      </c>
      <c r="I6101" s="5" t="s">
        <v>6072</v>
      </c>
      <c r="J6101" s="5"/>
      <c r="K6101" s="5">
        <v>30</v>
      </c>
      <c r="L6101" s="5" t="s">
        <v>38</v>
      </c>
      <c r="M6101" s="7">
        <v>120.5</v>
      </c>
      <c r="N6101" s="7">
        <v>147.01</v>
      </c>
      <c r="O6101" s="7">
        <v>3615</v>
      </c>
      <c r="P6101" s="7">
        <v>4410.3</v>
      </c>
    </row>
    <row r="6102" spans="1:16" x14ac:dyDescent="0.25">
      <c r="A6102" s="5" t="s">
        <v>5958</v>
      </c>
      <c r="B6102" s="6">
        <v>46224</v>
      </c>
      <c r="C6102" s="5" t="s">
        <v>905</v>
      </c>
      <c r="D6102" s="5" t="s">
        <v>18</v>
      </c>
      <c r="E6102" s="5" t="s">
        <v>19</v>
      </c>
      <c r="F6102" s="6">
        <v>46231</v>
      </c>
      <c r="G6102" s="5">
        <v>93</v>
      </c>
      <c r="H6102" s="5" t="s">
        <v>6073</v>
      </c>
      <c r="I6102" s="5"/>
      <c r="J6102" s="5"/>
      <c r="K6102" s="5">
        <v>150</v>
      </c>
      <c r="L6102" s="5" t="s">
        <v>320</v>
      </c>
      <c r="M6102" s="7">
        <v>466.73</v>
      </c>
      <c r="N6102" s="7">
        <v>569.41</v>
      </c>
      <c r="O6102" s="7">
        <v>70009.5</v>
      </c>
      <c r="P6102" s="7">
        <v>85411.59</v>
      </c>
    </row>
    <row r="6103" spans="1:16" x14ac:dyDescent="0.25">
      <c r="A6103" s="5" t="s">
        <v>5958</v>
      </c>
      <c r="B6103" s="6">
        <v>46224</v>
      </c>
      <c r="C6103" s="5" t="s">
        <v>905</v>
      </c>
      <c r="D6103" s="5" t="s">
        <v>18</v>
      </c>
      <c r="E6103" s="5" t="s">
        <v>19</v>
      </c>
      <c r="F6103" s="6">
        <v>46231</v>
      </c>
      <c r="G6103" s="5">
        <v>94</v>
      </c>
      <c r="H6103" s="5" t="s">
        <v>6074</v>
      </c>
      <c r="I6103" s="5"/>
      <c r="J6103" s="5"/>
      <c r="K6103" s="5">
        <v>150</v>
      </c>
      <c r="L6103" s="5" t="s">
        <v>320</v>
      </c>
      <c r="M6103" s="7">
        <v>548.12</v>
      </c>
      <c r="N6103" s="7">
        <v>668.71</v>
      </c>
      <c r="O6103" s="7">
        <v>82218</v>
      </c>
      <c r="P6103" s="7">
        <v>100305.96</v>
      </c>
    </row>
    <row r="6104" spans="1:16" x14ac:dyDescent="0.25">
      <c r="A6104" s="5" t="s">
        <v>5958</v>
      </c>
      <c r="B6104" s="6">
        <v>46224</v>
      </c>
      <c r="C6104" s="5" t="s">
        <v>905</v>
      </c>
      <c r="D6104" s="5" t="s">
        <v>18</v>
      </c>
      <c r="E6104" s="5" t="s">
        <v>19</v>
      </c>
      <c r="F6104" s="6">
        <v>46231</v>
      </c>
      <c r="G6104" s="5">
        <v>95</v>
      </c>
      <c r="H6104" s="5" t="s">
        <v>6075</v>
      </c>
      <c r="I6104" s="5"/>
      <c r="J6104" s="5"/>
      <c r="K6104" s="5">
        <v>500</v>
      </c>
      <c r="L6104" s="5" t="s">
        <v>320</v>
      </c>
      <c r="M6104" s="7">
        <v>429.23</v>
      </c>
      <c r="N6104" s="7">
        <v>523.66</v>
      </c>
      <c r="O6104" s="7">
        <v>214615</v>
      </c>
      <c r="P6104" s="7">
        <v>261830.3</v>
      </c>
    </row>
    <row r="6105" spans="1:16" x14ac:dyDescent="0.25">
      <c r="A6105" s="5" t="s">
        <v>5958</v>
      </c>
      <c r="B6105" s="6">
        <v>46224</v>
      </c>
      <c r="C6105" s="5" t="s">
        <v>905</v>
      </c>
      <c r="D6105" s="5" t="s">
        <v>18</v>
      </c>
      <c r="E6105" s="5" t="s">
        <v>19</v>
      </c>
      <c r="F6105" s="6">
        <v>46231</v>
      </c>
      <c r="G6105" s="5">
        <v>96</v>
      </c>
      <c r="H6105" s="5" t="s">
        <v>6076</v>
      </c>
      <c r="I6105" s="5"/>
      <c r="J6105" s="5"/>
      <c r="K6105" s="5">
        <v>200</v>
      </c>
      <c r="L6105" s="5" t="s">
        <v>320</v>
      </c>
      <c r="M6105" s="7">
        <v>219.59</v>
      </c>
      <c r="N6105" s="7">
        <v>267.89999999999998</v>
      </c>
      <c r="O6105" s="7">
        <v>43918</v>
      </c>
      <c r="P6105" s="7">
        <v>53579.96</v>
      </c>
    </row>
    <row r="6106" spans="1:16" x14ac:dyDescent="0.25">
      <c r="A6106" s="5" t="s">
        <v>6077</v>
      </c>
      <c r="B6106" s="6">
        <v>46224</v>
      </c>
      <c r="C6106" s="5" t="s">
        <v>113</v>
      </c>
      <c r="D6106" s="5" t="s">
        <v>18</v>
      </c>
      <c r="E6106" s="5" t="s">
        <v>4334</v>
      </c>
      <c r="F6106" s="6">
        <v>46225</v>
      </c>
      <c r="G6106" s="5">
        <v>1</v>
      </c>
      <c r="H6106" s="5" t="s">
        <v>6078</v>
      </c>
      <c r="I6106" s="5" t="s">
        <v>6079</v>
      </c>
      <c r="J6106" s="5"/>
      <c r="K6106" s="5">
        <v>4</v>
      </c>
      <c r="L6106" s="5" t="s">
        <v>73</v>
      </c>
      <c r="M6106" s="7">
        <v>92586.240000000005</v>
      </c>
      <c r="N6106" s="7">
        <v>0</v>
      </c>
      <c r="O6106" s="7">
        <v>370344.96000000002</v>
      </c>
      <c r="P6106" s="7">
        <v>451820.85</v>
      </c>
    </row>
    <row r="6107" spans="1:16" x14ac:dyDescent="0.25">
      <c r="A6107" s="5" t="s">
        <v>6077</v>
      </c>
      <c r="B6107" s="6">
        <v>46224</v>
      </c>
      <c r="C6107" s="5" t="s">
        <v>113</v>
      </c>
      <c r="D6107" s="5" t="s">
        <v>18</v>
      </c>
      <c r="E6107" s="5" t="s">
        <v>4334</v>
      </c>
      <c r="F6107" s="6">
        <v>46225</v>
      </c>
      <c r="G6107" s="5">
        <v>2</v>
      </c>
      <c r="H6107" s="5" t="s">
        <v>6080</v>
      </c>
      <c r="I6107" s="5" t="s">
        <v>6081</v>
      </c>
      <c r="J6107" s="5"/>
      <c r="K6107" s="5">
        <v>1</v>
      </c>
      <c r="L6107" s="5" t="s">
        <v>73</v>
      </c>
      <c r="M6107" s="7">
        <v>173775.74</v>
      </c>
      <c r="N6107" s="7">
        <v>0</v>
      </c>
      <c r="O6107" s="7">
        <v>173775.74</v>
      </c>
      <c r="P6107" s="7">
        <v>212006.39999999999</v>
      </c>
    </row>
    <row r="6108" spans="1:16" x14ac:dyDescent="0.25">
      <c r="A6108" s="5" t="s">
        <v>6082</v>
      </c>
      <c r="B6108" s="6">
        <v>46224</v>
      </c>
      <c r="C6108" s="5" t="s">
        <v>40</v>
      </c>
      <c r="D6108" s="5" t="s">
        <v>18</v>
      </c>
      <c r="E6108" s="5" t="s">
        <v>19</v>
      </c>
      <c r="F6108" s="6">
        <v>46231</v>
      </c>
      <c r="G6108" s="5">
        <v>1</v>
      </c>
      <c r="H6108" s="5" t="s">
        <v>5851</v>
      </c>
      <c r="I6108" s="5"/>
      <c r="J6108" s="5"/>
      <c r="K6108" s="5">
        <v>1</v>
      </c>
      <c r="L6108" s="5" t="s">
        <v>184</v>
      </c>
      <c r="M6108" s="7">
        <v>229.39</v>
      </c>
      <c r="N6108" s="7">
        <v>279.86</v>
      </c>
      <c r="O6108" s="7">
        <v>229.39</v>
      </c>
      <c r="P6108" s="7">
        <v>279.86</v>
      </c>
    </row>
    <row r="6109" spans="1:16" x14ac:dyDescent="0.25">
      <c r="A6109" s="5" t="s">
        <v>6082</v>
      </c>
      <c r="B6109" s="6">
        <v>46224</v>
      </c>
      <c r="C6109" s="5" t="s">
        <v>40</v>
      </c>
      <c r="D6109" s="5" t="s">
        <v>18</v>
      </c>
      <c r="E6109" s="5" t="s">
        <v>19</v>
      </c>
      <c r="F6109" s="6">
        <v>46231</v>
      </c>
      <c r="G6109" s="5">
        <v>2</v>
      </c>
      <c r="H6109" s="5" t="s">
        <v>6083</v>
      </c>
      <c r="I6109" s="5"/>
      <c r="J6109" s="5"/>
      <c r="K6109" s="5">
        <v>30</v>
      </c>
      <c r="L6109" s="5" t="s">
        <v>320</v>
      </c>
      <c r="M6109" s="7">
        <v>1937.3</v>
      </c>
      <c r="N6109" s="7">
        <v>2363.5100000000002</v>
      </c>
      <c r="O6109" s="7">
        <v>58119</v>
      </c>
      <c r="P6109" s="7">
        <v>70905.179999999993</v>
      </c>
    </row>
    <row r="6110" spans="1:16" x14ac:dyDescent="0.25">
      <c r="A6110" s="5" t="s">
        <v>6082</v>
      </c>
      <c r="B6110" s="6">
        <v>46224</v>
      </c>
      <c r="C6110" s="5" t="s">
        <v>40</v>
      </c>
      <c r="D6110" s="5" t="s">
        <v>18</v>
      </c>
      <c r="E6110" s="5" t="s">
        <v>19</v>
      </c>
      <c r="F6110" s="6">
        <v>46231</v>
      </c>
      <c r="G6110" s="5">
        <v>3</v>
      </c>
      <c r="H6110" s="5" t="s">
        <v>5853</v>
      </c>
      <c r="I6110" s="5"/>
      <c r="J6110" s="5"/>
      <c r="K6110" s="5">
        <v>4</v>
      </c>
      <c r="L6110" s="5" t="s">
        <v>38</v>
      </c>
      <c r="M6110" s="7">
        <v>1825.55</v>
      </c>
      <c r="N6110" s="7">
        <v>2227.17</v>
      </c>
      <c r="O6110" s="7">
        <v>7302.2</v>
      </c>
      <c r="P6110" s="7">
        <v>8908.68</v>
      </c>
    </row>
    <row r="6111" spans="1:16" x14ac:dyDescent="0.25">
      <c r="A6111" s="5" t="s">
        <v>6082</v>
      </c>
      <c r="B6111" s="6">
        <v>46224</v>
      </c>
      <c r="C6111" s="5" t="s">
        <v>40</v>
      </c>
      <c r="D6111" s="5" t="s">
        <v>18</v>
      </c>
      <c r="E6111" s="5" t="s">
        <v>19</v>
      </c>
      <c r="F6111" s="6">
        <v>46231</v>
      </c>
      <c r="G6111" s="5">
        <v>4</v>
      </c>
      <c r="H6111" s="5" t="s">
        <v>5855</v>
      </c>
      <c r="I6111" s="5"/>
      <c r="J6111" s="5"/>
      <c r="K6111" s="5">
        <v>40</v>
      </c>
      <c r="L6111" s="5" t="s">
        <v>38</v>
      </c>
      <c r="M6111" s="7">
        <v>6.5</v>
      </c>
      <c r="N6111" s="7">
        <v>7.93</v>
      </c>
      <c r="O6111" s="7">
        <v>260</v>
      </c>
      <c r="P6111" s="7">
        <v>317.2</v>
      </c>
    </row>
    <row r="6112" spans="1:16" x14ac:dyDescent="0.25">
      <c r="A6112" s="5" t="s">
        <v>6082</v>
      </c>
      <c r="B6112" s="6">
        <v>46224</v>
      </c>
      <c r="C6112" s="5" t="s">
        <v>40</v>
      </c>
      <c r="D6112" s="5" t="s">
        <v>18</v>
      </c>
      <c r="E6112" s="5" t="s">
        <v>19</v>
      </c>
      <c r="F6112" s="6">
        <v>46231</v>
      </c>
      <c r="G6112" s="5">
        <v>5</v>
      </c>
      <c r="H6112" s="5" t="s">
        <v>6084</v>
      </c>
      <c r="I6112" s="5"/>
      <c r="J6112" s="5"/>
      <c r="K6112" s="5">
        <v>300</v>
      </c>
      <c r="L6112" s="5" t="s">
        <v>38</v>
      </c>
      <c r="M6112" s="7">
        <v>6.93</v>
      </c>
      <c r="N6112" s="7">
        <v>8.4499999999999993</v>
      </c>
      <c r="O6112" s="7">
        <v>2079</v>
      </c>
      <c r="P6112" s="7">
        <v>2536.38</v>
      </c>
    </row>
    <row r="6113" spans="1:16" x14ac:dyDescent="0.25">
      <c r="A6113" s="5" t="s">
        <v>6082</v>
      </c>
      <c r="B6113" s="6">
        <v>46224</v>
      </c>
      <c r="C6113" s="5" t="s">
        <v>40</v>
      </c>
      <c r="D6113" s="5" t="s">
        <v>18</v>
      </c>
      <c r="E6113" s="5" t="s">
        <v>19</v>
      </c>
      <c r="F6113" s="6">
        <v>46231</v>
      </c>
      <c r="G6113" s="5">
        <v>6</v>
      </c>
      <c r="H6113" s="5" t="s">
        <v>5857</v>
      </c>
      <c r="I6113" s="5"/>
      <c r="J6113" s="5"/>
      <c r="K6113" s="5">
        <v>15</v>
      </c>
      <c r="L6113" s="5" t="s">
        <v>6085</v>
      </c>
      <c r="M6113" s="7">
        <v>833.17</v>
      </c>
      <c r="N6113" s="7">
        <v>1016.47</v>
      </c>
      <c r="O6113" s="7">
        <v>12497.55</v>
      </c>
      <c r="P6113" s="7">
        <v>15247.01</v>
      </c>
    </row>
    <row r="6114" spans="1:16" x14ac:dyDescent="0.25">
      <c r="A6114" s="5" t="s">
        <v>6086</v>
      </c>
      <c r="B6114" s="6">
        <v>46225</v>
      </c>
      <c r="C6114" s="5" t="s">
        <v>905</v>
      </c>
      <c r="D6114" s="5" t="s">
        <v>18</v>
      </c>
      <c r="E6114" s="5" t="s">
        <v>4334</v>
      </c>
      <c r="F6114" s="6">
        <v>46227</v>
      </c>
      <c r="G6114" s="5">
        <v>1</v>
      </c>
      <c r="H6114" s="5" t="s">
        <v>6087</v>
      </c>
      <c r="I6114" s="5"/>
      <c r="J6114" s="5"/>
      <c r="K6114" s="5">
        <v>80</v>
      </c>
      <c r="L6114" s="5" t="s">
        <v>38</v>
      </c>
      <c r="M6114" s="7">
        <v>0</v>
      </c>
      <c r="N6114" s="7">
        <v>0</v>
      </c>
      <c r="O6114" s="7">
        <v>0</v>
      </c>
      <c r="P6114" s="7">
        <v>0</v>
      </c>
    </row>
    <row r="6115" spans="1:16" x14ac:dyDescent="0.25">
      <c r="A6115" s="5" t="s">
        <v>6086</v>
      </c>
      <c r="B6115" s="6">
        <v>46225</v>
      </c>
      <c r="C6115" s="5" t="s">
        <v>905</v>
      </c>
      <c r="D6115" s="5" t="s">
        <v>18</v>
      </c>
      <c r="E6115" s="5" t="s">
        <v>4334</v>
      </c>
      <c r="F6115" s="6">
        <v>46227</v>
      </c>
      <c r="G6115" s="5">
        <v>2</v>
      </c>
      <c r="H6115" s="5" t="s">
        <v>6088</v>
      </c>
      <c r="I6115" s="5" t="s">
        <v>6089</v>
      </c>
      <c r="J6115" s="5"/>
      <c r="K6115" s="5">
        <v>100</v>
      </c>
      <c r="L6115" s="5" t="s">
        <v>38</v>
      </c>
      <c r="M6115" s="7">
        <v>479.52</v>
      </c>
      <c r="N6115" s="7">
        <v>403.45</v>
      </c>
      <c r="O6115" s="7">
        <v>47952</v>
      </c>
      <c r="P6115" s="7">
        <v>58501.440000000002</v>
      </c>
    </row>
    <row r="6116" spans="1:16" x14ac:dyDescent="0.25">
      <c r="A6116" s="5" t="s">
        <v>6086</v>
      </c>
      <c r="B6116" s="6">
        <v>46225</v>
      </c>
      <c r="C6116" s="5" t="s">
        <v>905</v>
      </c>
      <c r="D6116" s="5" t="s">
        <v>18</v>
      </c>
      <c r="E6116" s="5" t="s">
        <v>4334</v>
      </c>
      <c r="F6116" s="6">
        <v>46227</v>
      </c>
      <c r="G6116" s="5">
        <v>3</v>
      </c>
      <c r="H6116" s="5" t="s">
        <v>3802</v>
      </c>
      <c r="I6116" s="5" t="s">
        <v>6090</v>
      </c>
      <c r="J6116" s="5"/>
      <c r="K6116" s="5">
        <v>120</v>
      </c>
      <c r="L6116" s="5" t="s">
        <v>115</v>
      </c>
      <c r="M6116" s="7">
        <v>438.77</v>
      </c>
      <c r="N6116" s="7">
        <v>369.17</v>
      </c>
      <c r="O6116" s="7">
        <v>52652.4</v>
      </c>
      <c r="P6116" s="7">
        <v>64235.93</v>
      </c>
    </row>
    <row r="6117" spans="1:16" x14ac:dyDescent="0.25">
      <c r="A6117" s="5" t="s">
        <v>6086</v>
      </c>
      <c r="B6117" s="6">
        <v>46225</v>
      </c>
      <c r="C6117" s="5" t="s">
        <v>905</v>
      </c>
      <c r="D6117" s="5" t="s">
        <v>18</v>
      </c>
      <c r="E6117" s="5" t="s">
        <v>4334</v>
      </c>
      <c r="F6117" s="6">
        <v>46227</v>
      </c>
      <c r="G6117" s="5">
        <v>4</v>
      </c>
      <c r="H6117" s="5" t="s">
        <v>6091</v>
      </c>
      <c r="I6117" s="5" t="s">
        <v>6092</v>
      </c>
      <c r="J6117" s="5"/>
      <c r="K6117" s="5">
        <v>100</v>
      </c>
      <c r="L6117" s="5" t="s">
        <v>38</v>
      </c>
      <c r="M6117" s="7">
        <v>1744.5</v>
      </c>
      <c r="N6117" s="7">
        <v>1467.78</v>
      </c>
      <c r="O6117" s="7">
        <v>174450</v>
      </c>
      <c r="P6117" s="7">
        <v>212829</v>
      </c>
    </row>
    <row r="6118" spans="1:16" x14ac:dyDescent="0.25">
      <c r="A6118" s="5" t="s">
        <v>6086</v>
      </c>
      <c r="B6118" s="6">
        <v>46225</v>
      </c>
      <c r="C6118" s="5" t="s">
        <v>905</v>
      </c>
      <c r="D6118" s="5" t="s">
        <v>18</v>
      </c>
      <c r="E6118" s="5" t="s">
        <v>4334</v>
      </c>
      <c r="F6118" s="6">
        <v>46227</v>
      </c>
      <c r="G6118" s="5">
        <v>5</v>
      </c>
      <c r="H6118" s="5" t="s">
        <v>6093</v>
      </c>
      <c r="I6118" s="5" t="s">
        <v>6094</v>
      </c>
      <c r="J6118" s="5"/>
      <c r="K6118" s="5">
        <v>350</v>
      </c>
      <c r="L6118" s="5" t="s">
        <v>38</v>
      </c>
      <c r="M6118" s="7">
        <v>7951.8</v>
      </c>
      <c r="N6118" s="7">
        <v>6690.48</v>
      </c>
      <c r="O6118" s="7">
        <v>2783130</v>
      </c>
      <c r="P6118" s="7">
        <v>3395418.6</v>
      </c>
    </row>
    <row r="6119" spans="1:16" x14ac:dyDescent="0.25">
      <c r="A6119" s="5" t="s">
        <v>6095</v>
      </c>
      <c r="B6119" s="6">
        <v>46225</v>
      </c>
      <c r="C6119" s="5" t="s">
        <v>40</v>
      </c>
      <c r="D6119" s="5" t="s">
        <v>18</v>
      </c>
      <c r="E6119" s="5" t="s">
        <v>19</v>
      </c>
      <c r="F6119" s="6">
        <v>46231</v>
      </c>
      <c r="G6119" s="5">
        <v>1</v>
      </c>
      <c r="H6119" s="5" t="s">
        <v>6096</v>
      </c>
      <c r="I6119" s="5"/>
      <c r="J6119" s="5"/>
      <c r="K6119" s="5">
        <v>9</v>
      </c>
      <c r="L6119" s="5" t="s">
        <v>320</v>
      </c>
      <c r="M6119" s="7">
        <v>0</v>
      </c>
      <c r="N6119" s="7">
        <v>0</v>
      </c>
      <c r="O6119" s="7">
        <v>0</v>
      </c>
      <c r="P6119" s="7">
        <v>0</v>
      </c>
    </row>
    <row r="6120" spans="1:16" x14ac:dyDescent="0.25">
      <c r="A6120" s="5" t="s">
        <v>6095</v>
      </c>
      <c r="B6120" s="6">
        <v>46225</v>
      </c>
      <c r="C6120" s="5" t="s">
        <v>40</v>
      </c>
      <c r="D6120" s="5" t="s">
        <v>18</v>
      </c>
      <c r="E6120" s="5" t="s">
        <v>19</v>
      </c>
      <c r="F6120" s="6">
        <v>46231</v>
      </c>
      <c r="G6120" s="5">
        <v>2</v>
      </c>
      <c r="H6120" s="5" t="s">
        <v>6097</v>
      </c>
      <c r="I6120" s="5"/>
      <c r="J6120" s="5"/>
      <c r="K6120" s="5">
        <v>25</v>
      </c>
      <c r="L6120" s="5" t="s">
        <v>320</v>
      </c>
      <c r="M6120" s="7">
        <v>508.75</v>
      </c>
      <c r="N6120" s="7">
        <v>603.9</v>
      </c>
      <c r="O6120" s="7">
        <v>12718.75</v>
      </c>
      <c r="P6120" s="7">
        <v>15516.88</v>
      </c>
    </row>
    <row r="6121" spans="1:16" x14ac:dyDescent="0.25">
      <c r="A6121" s="5" t="s">
        <v>6095</v>
      </c>
      <c r="B6121" s="6">
        <v>46225</v>
      </c>
      <c r="C6121" s="5" t="s">
        <v>40</v>
      </c>
      <c r="D6121" s="5" t="s">
        <v>18</v>
      </c>
      <c r="E6121" s="5" t="s">
        <v>19</v>
      </c>
      <c r="F6121" s="6">
        <v>46231</v>
      </c>
      <c r="G6121" s="5">
        <v>3</v>
      </c>
      <c r="H6121" s="5" t="s">
        <v>693</v>
      </c>
      <c r="I6121" s="5" t="s">
        <v>6098</v>
      </c>
      <c r="J6121" s="5"/>
      <c r="K6121" s="5">
        <v>11</v>
      </c>
      <c r="L6121" s="5" t="s">
        <v>320</v>
      </c>
      <c r="M6121" s="7">
        <v>286.75</v>
      </c>
      <c r="N6121" s="7">
        <v>340.38</v>
      </c>
      <c r="O6121" s="7">
        <v>3154.25</v>
      </c>
      <c r="P6121" s="7">
        <v>3848.19</v>
      </c>
    </row>
    <row r="6122" spans="1:16" x14ac:dyDescent="0.25">
      <c r="A6122" s="5" t="s">
        <v>6095</v>
      </c>
      <c r="B6122" s="6">
        <v>46225</v>
      </c>
      <c r="C6122" s="5" t="s">
        <v>40</v>
      </c>
      <c r="D6122" s="5" t="s">
        <v>18</v>
      </c>
      <c r="E6122" s="5" t="s">
        <v>19</v>
      </c>
      <c r="F6122" s="6">
        <v>46231</v>
      </c>
      <c r="G6122" s="5">
        <v>4</v>
      </c>
      <c r="H6122" s="5" t="s">
        <v>6099</v>
      </c>
      <c r="I6122" s="5"/>
      <c r="J6122" s="5"/>
      <c r="K6122" s="5">
        <v>268</v>
      </c>
      <c r="L6122" s="5" t="s">
        <v>320</v>
      </c>
      <c r="M6122" s="7">
        <v>286.75</v>
      </c>
      <c r="N6122" s="7">
        <v>340.38</v>
      </c>
      <c r="O6122" s="7">
        <v>76849</v>
      </c>
      <c r="P6122" s="7">
        <v>93755.78</v>
      </c>
    </row>
    <row r="6123" spans="1:16" x14ac:dyDescent="0.25">
      <c r="A6123" s="5" t="s">
        <v>6095</v>
      </c>
      <c r="B6123" s="6">
        <v>46225</v>
      </c>
      <c r="C6123" s="5" t="s">
        <v>40</v>
      </c>
      <c r="D6123" s="5" t="s">
        <v>18</v>
      </c>
      <c r="E6123" s="5" t="s">
        <v>19</v>
      </c>
      <c r="F6123" s="6">
        <v>46231</v>
      </c>
      <c r="G6123" s="5">
        <v>5</v>
      </c>
      <c r="H6123" s="5" t="s">
        <v>5561</v>
      </c>
      <c r="I6123" s="5"/>
      <c r="J6123" s="5"/>
      <c r="K6123" s="5">
        <v>16</v>
      </c>
      <c r="L6123" s="5" t="s">
        <v>320</v>
      </c>
      <c r="M6123" s="7">
        <v>601.25</v>
      </c>
      <c r="N6123" s="7">
        <v>713.7</v>
      </c>
      <c r="O6123" s="7">
        <v>9620</v>
      </c>
      <c r="P6123" s="7">
        <v>11736.4</v>
      </c>
    </row>
    <row r="6124" spans="1:16" x14ac:dyDescent="0.25">
      <c r="A6124" s="5" t="s">
        <v>6095</v>
      </c>
      <c r="B6124" s="6">
        <v>46225</v>
      </c>
      <c r="C6124" s="5" t="s">
        <v>40</v>
      </c>
      <c r="D6124" s="5" t="s">
        <v>18</v>
      </c>
      <c r="E6124" s="5" t="s">
        <v>19</v>
      </c>
      <c r="F6124" s="6">
        <v>46231</v>
      </c>
      <c r="G6124" s="5">
        <v>6</v>
      </c>
      <c r="H6124" s="5" t="s">
        <v>6100</v>
      </c>
      <c r="I6124" s="5"/>
      <c r="J6124" s="5"/>
      <c r="K6124" s="5">
        <v>20</v>
      </c>
      <c r="L6124" s="5" t="s">
        <v>320</v>
      </c>
      <c r="M6124" s="7">
        <v>601.25</v>
      </c>
      <c r="N6124" s="7">
        <v>713.7</v>
      </c>
      <c r="O6124" s="7">
        <v>12025</v>
      </c>
      <c r="P6124" s="7">
        <v>14670.5</v>
      </c>
    </row>
    <row r="6125" spans="1:16" x14ac:dyDescent="0.25">
      <c r="A6125" s="5" t="s">
        <v>6095</v>
      </c>
      <c r="B6125" s="6">
        <v>46225</v>
      </c>
      <c r="C6125" s="5" t="s">
        <v>40</v>
      </c>
      <c r="D6125" s="5" t="s">
        <v>18</v>
      </c>
      <c r="E6125" s="5" t="s">
        <v>19</v>
      </c>
      <c r="F6125" s="6">
        <v>46231</v>
      </c>
      <c r="G6125" s="5">
        <v>7</v>
      </c>
      <c r="H6125" s="5" t="s">
        <v>6101</v>
      </c>
      <c r="I6125" s="5"/>
      <c r="J6125" s="5"/>
      <c r="K6125" s="5">
        <v>100</v>
      </c>
      <c r="L6125" s="5" t="s">
        <v>320</v>
      </c>
      <c r="M6125" s="7">
        <v>488.4</v>
      </c>
      <c r="N6125" s="7">
        <v>579.74</v>
      </c>
      <c r="O6125" s="7">
        <v>48840</v>
      </c>
      <c r="P6125" s="7">
        <v>59584.800000000003</v>
      </c>
    </row>
    <row r="6126" spans="1:16" x14ac:dyDescent="0.25">
      <c r="A6126" s="5" t="s">
        <v>6095</v>
      </c>
      <c r="B6126" s="6">
        <v>46225</v>
      </c>
      <c r="C6126" s="5" t="s">
        <v>40</v>
      </c>
      <c r="D6126" s="5" t="s">
        <v>18</v>
      </c>
      <c r="E6126" s="5" t="s">
        <v>19</v>
      </c>
      <c r="F6126" s="6">
        <v>46231</v>
      </c>
      <c r="G6126" s="5">
        <v>8</v>
      </c>
      <c r="H6126" s="5" t="s">
        <v>3388</v>
      </c>
      <c r="I6126" s="5"/>
      <c r="J6126" s="5"/>
      <c r="K6126" s="5">
        <v>25</v>
      </c>
      <c r="L6126" s="5" t="s">
        <v>320</v>
      </c>
      <c r="M6126" s="7">
        <v>545.75</v>
      </c>
      <c r="N6126" s="7">
        <v>647.82000000000005</v>
      </c>
      <c r="O6126" s="7">
        <v>13643.75</v>
      </c>
      <c r="P6126" s="7">
        <v>16645.38</v>
      </c>
    </row>
    <row r="6127" spans="1:16" x14ac:dyDescent="0.25">
      <c r="A6127" s="5" t="s">
        <v>6095</v>
      </c>
      <c r="B6127" s="6">
        <v>46225</v>
      </c>
      <c r="C6127" s="5" t="s">
        <v>40</v>
      </c>
      <c r="D6127" s="5" t="s">
        <v>18</v>
      </c>
      <c r="E6127" s="5" t="s">
        <v>19</v>
      </c>
      <c r="F6127" s="6">
        <v>46231</v>
      </c>
      <c r="G6127" s="5">
        <v>9</v>
      </c>
      <c r="H6127" s="5" t="s">
        <v>1410</v>
      </c>
      <c r="I6127" s="5"/>
      <c r="J6127" s="5"/>
      <c r="K6127" s="5">
        <v>250</v>
      </c>
      <c r="L6127" s="5" t="s">
        <v>695</v>
      </c>
      <c r="M6127" s="7">
        <v>453.25</v>
      </c>
      <c r="N6127" s="7">
        <v>538.02</v>
      </c>
      <c r="O6127" s="7">
        <v>113312.5</v>
      </c>
      <c r="P6127" s="7">
        <v>138241.25</v>
      </c>
    </row>
    <row r="6128" spans="1:16" x14ac:dyDescent="0.25">
      <c r="A6128" s="5" t="s">
        <v>6095</v>
      </c>
      <c r="B6128" s="6">
        <v>46225</v>
      </c>
      <c r="C6128" s="5" t="s">
        <v>40</v>
      </c>
      <c r="D6128" s="5" t="s">
        <v>18</v>
      </c>
      <c r="E6128" s="5" t="s">
        <v>19</v>
      </c>
      <c r="F6128" s="6">
        <v>46231</v>
      </c>
      <c r="G6128" s="5">
        <v>10</v>
      </c>
      <c r="H6128" s="5" t="s">
        <v>6102</v>
      </c>
      <c r="I6128" s="5"/>
      <c r="J6128" s="5"/>
      <c r="K6128" s="5">
        <v>550</v>
      </c>
      <c r="L6128" s="5" t="s">
        <v>320</v>
      </c>
      <c r="M6128" s="7">
        <v>388.5</v>
      </c>
      <c r="N6128" s="7">
        <v>461.16</v>
      </c>
      <c r="O6128" s="7">
        <v>213675</v>
      </c>
      <c r="P6128" s="7">
        <v>260683.5</v>
      </c>
    </row>
    <row r="6129" spans="1:16" x14ac:dyDescent="0.25">
      <c r="A6129" s="5" t="s">
        <v>6095</v>
      </c>
      <c r="B6129" s="6">
        <v>46225</v>
      </c>
      <c r="C6129" s="5" t="s">
        <v>40</v>
      </c>
      <c r="D6129" s="5" t="s">
        <v>18</v>
      </c>
      <c r="E6129" s="5" t="s">
        <v>19</v>
      </c>
      <c r="F6129" s="6">
        <v>46231</v>
      </c>
      <c r="G6129" s="5">
        <v>11</v>
      </c>
      <c r="H6129" s="5" t="s">
        <v>1405</v>
      </c>
      <c r="I6129" s="5"/>
      <c r="J6129" s="5"/>
      <c r="K6129" s="5">
        <v>30</v>
      </c>
      <c r="L6129" s="5" t="s">
        <v>320</v>
      </c>
      <c r="M6129" s="7">
        <v>388.5</v>
      </c>
      <c r="N6129" s="7">
        <v>461.16</v>
      </c>
      <c r="O6129" s="7">
        <v>11655</v>
      </c>
      <c r="P6129" s="7">
        <v>14219.1</v>
      </c>
    </row>
    <row r="6130" spans="1:16" x14ac:dyDescent="0.25">
      <c r="A6130" s="5" t="s">
        <v>6103</v>
      </c>
      <c r="B6130" s="6">
        <v>46225</v>
      </c>
      <c r="C6130" s="5" t="s">
        <v>17</v>
      </c>
      <c r="D6130" s="5" t="s">
        <v>18</v>
      </c>
      <c r="E6130" s="5" t="s">
        <v>19</v>
      </c>
      <c r="F6130" s="6">
        <v>46245</v>
      </c>
      <c r="G6130" s="5">
        <v>1</v>
      </c>
      <c r="H6130" s="5" t="s">
        <v>6104</v>
      </c>
      <c r="I6130" s="5" t="s">
        <v>6105</v>
      </c>
      <c r="J6130" s="5"/>
      <c r="K6130" s="5">
        <v>1</v>
      </c>
      <c r="L6130" s="5" t="s">
        <v>38</v>
      </c>
      <c r="M6130" s="7">
        <v>178270.5</v>
      </c>
      <c r="N6130" s="7">
        <v>217490.01</v>
      </c>
      <c r="O6130" s="7">
        <v>178270.5</v>
      </c>
      <c r="P6130" s="7">
        <v>217490.01</v>
      </c>
    </row>
    <row r="6131" spans="1:16" x14ac:dyDescent="0.25">
      <c r="A6131" s="5" t="s">
        <v>6103</v>
      </c>
      <c r="B6131" s="6">
        <v>46225</v>
      </c>
      <c r="C6131" s="5" t="s">
        <v>17</v>
      </c>
      <c r="D6131" s="5" t="s">
        <v>18</v>
      </c>
      <c r="E6131" s="5" t="s">
        <v>19</v>
      </c>
      <c r="F6131" s="6">
        <v>46245</v>
      </c>
      <c r="G6131" s="5">
        <v>2</v>
      </c>
      <c r="H6131" s="5" t="s">
        <v>6106</v>
      </c>
      <c r="I6131" s="5" t="s">
        <v>6107</v>
      </c>
      <c r="J6131" s="5"/>
      <c r="K6131" s="5">
        <v>5</v>
      </c>
      <c r="L6131" s="5" t="s">
        <v>38</v>
      </c>
      <c r="M6131" s="7">
        <v>204340</v>
      </c>
      <c r="N6131" s="7">
        <v>249294.8</v>
      </c>
      <c r="O6131" s="7">
        <v>1021700</v>
      </c>
      <c r="P6131" s="7">
        <v>1246474</v>
      </c>
    </row>
    <row r="6132" spans="1:16" x14ac:dyDescent="0.25">
      <c r="A6132" s="5" t="s">
        <v>6103</v>
      </c>
      <c r="B6132" s="6">
        <v>46225</v>
      </c>
      <c r="C6132" s="5" t="s">
        <v>17</v>
      </c>
      <c r="D6132" s="5" t="s">
        <v>18</v>
      </c>
      <c r="E6132" s="5" t="s">
        <v>19</v>
      </c>
      <c r="F6132" s="6">
        <v>46245</v>
      </c>
      <c r="G6132" s="5">
        <v>3</v>
      </c>
      <c r="H6132" s="5" t="s">
        <v>6108</v>
      </c>
      <c r="I6132" s="5" t="s">
        <v>6109</v>
      </c>
      <c r="J6132" s="5"/>
      <c r="K6132" s="5">
        <v>22</v>
      </c>
      <c r="L6132" s="5" t="s">
        <v>38</v>
      </c>
      <c r="M6132" s="7">
        <v>239069.3</v>
      </c>
      <c r="N6132" s="7">
        <v>291664.55</v>
      </c>
      <c r="O6132" s="7">
        <v>5259524.5999999996</v>
      </c>
      <c r="P6132" s="7">
        <v>6416620.0099999998</v>
      </c>
    </row>
    <row r="6133" spans="1:16" x14ac:dyDescent="0.25">
      <c r="A6133" s="5" t="s">
        <v>6103</v>
      </c>
      <c r="B6133" s="6">
        <v>46225</v>
      </c>
      <c r="C6133" s="5" t="s">
        <v>17</v>
      </c>
      <c r="D6133" s="5" t="s">
        <v>18</v>
      </c>
      <c r="E6133" s="5" t="s">
        <v>19</v>
      </c>
      <c r="F6133" s="6">
        <v>46245</v>
      </c>
      <c r="G6133" s="5">
        <v>4</v>
      </c>
      <c r="H6133" s="5" t="s">
        <v>6110</v>
      </c>
      <c r="I6133" s="5" t="s">
        <v>6111</v>
      </c>
      <c r="J6133" s="5"/>
      <c r="K6133" s="5">
        <v>1</v>
      </c>
      <c r="L6133" s="5" t="s">
        <v>38</v>
      </c>
      <c r="M6133" s="7">
        <v>295103</v>
      </c>
      <c r="N6133" s="7">
        <v>360025.66</v>
      </c>
      <c r="O6133" s="7">
        <v>295103</v>
      </c>
      <c r="P6133" s="7">
        <v>360025.66</v>
      </c>
    </row>
    <row r="6134" spans="1:16" x14ac:dyDescent="0.25">
      <c r="A6134" s="5" t="s">
        <v>6103</v>
      </c>
      <c r="B6134" s="6">
        <v>46225</v>
      </c>
      <c r="C6134" s="5" t="s">
        <v>17</v>
      </c>
      <c r="D6134" s="5" t="s">
        <v>18</v>
      </c>
      <c r="E6134" s="5" t="s">
        <v>19</v>
      </c>
      <c r="F6134" s="6">
        <v>46245</v>
      </c>
      <c r="G6134" s="5">
        <v>5</v>
      </c>
      <c r="H6134" s="5" t="s">
        <v>6112</v>
      </c>
      <c r="I6134" s="5" t="s">
        <v>6113</v>
      </c>
      <c r="J6134" s="5"/>
      <c r="K6134" s="5">
        <v>6</v>
      </c>
      <c r="L6134" s="5" t="s">
        <v>38</v>
      </c>
      <c r="M6134" s="7">
        <v>201859.7</v>
      </c>
      <c r="N6134" s="7">
        <v>246268.83</v>
      </c>
      <c r="O6134" s="7">
        <v>1211158.2</v>
      </c>
      <c r="P6134" s="7">
        <v>1477613</v>
      </c>
    </row>
    <row r="6135" spans="1:16" x14ac:dyDescent="0.25">
      <c r="A6135" s="5" t="s">
        <v>6114</v>
      </c>
      <c r="B6135" s="6">
        <v>46225</v>
      </c>
      <c r="C6135" s="5" t="s">
        <v>6115</v>
      </c>
      <c r="D6135" s="5" t="s">
        <v>18</v>
      </c>
      <c r="E6135" s="5" t="s">
        <v>19</v>
      </c>
      <c r="F6135" s="6">
        <v>46232</v>
      </c>
      <c r="G6135" s="5">
        <v>1</v>
      </c>
      <c r="H6135" s="5" t="s">
        <v>6116</v>
      </c>
      <c r="I6135" s="5"/>
      <c r="J6135" s="5"/>
      <c r="K6135" s="5">
        <v>14</v>
      </c>
      <c r="L6135" s="5" t="s">
        <v>38</v>
      </c>
      <c r="M6135" s="7">
        <v>0</v>
      </c>
      <c r="N6135" s="7">
        <v>0</v>
      </c>
      <c r="O6135" s="7">
        <v>0</v>
      </c>
      <c r="P6135" s="7">
        <v>0</v>
      </c>
    </row>
    <row r="6136" spans="1:16" x14ac:dyDescent="0.25">
      <c r="A6136" s="5" t="s">
        <v>6114</v>
      </c>
      <c r="B6136" s="6">
        <v>46225</v>
      </c>
      <c r="C6136" s="5" t="s">
        <v>6115</v>
      </c>
      <c r="D6136" s="5" t="s">
        <v>18</v>
      </c>
      <c r="E6136" s="5" t="s">
        <v>19</v>
      </c>
      <c r="F6136" s="6">
        <v>46232</v>
      </c>
      <c r="G6136" s="5">
        <v>2</v>
      </c>
      <c r="H6136" s="5" t="s">
        <v>6117</v>
      </c>
      <c r="I6136" s="5"/>
      <c r="J6136" s="5"/>
      <c r="K6136" s="5">
        <v>2</v>
      </c>
      <c r="L6136" s="5" t="s">
        <v>38</v>
      </c>
      <c r="M6136" s="7">
        <v>0</v>
      </c>
      <c r="N6136" s="7">
        <v>0</v>
      </c>
      <c r="O6136" s="7">
        <v>0</v>
      </c>
      <c r="P6136" s="7">
        <v>0</v>
      </c>
    </row>
    <row r="6137" spans="1:16" x14ac:dyDescent="0.25">
      <c r="A6137" s="5" t="s">
        <v>6114</v>
      </c>
      <c r="B6137" s="6">
        <v>46225</v>
      </c>
      <c r="C6137" s="5" t="s">
        <v>6115</v>
      </c>
      <c r="D6137" s="5" t="s">
        <v>18</v>
      </c>
      <c r="E6137" s="5" t="s">
        <v>19</v>
      </c>
      <c r="F6137" s="6">
        <v>46232</v>
      </c>
      <c r="G6137" s="5">
        <v>3</v>
      </c>
      <c r="H6137" s="5" t="s">
        <v>6118</v>
      </c>
      <c r="I6137" s="5"/>
      <c r="J6137" s="5"/>
      <c r="K6137" s="5">
        <v>1</v>
      </c>
      <c r="L6137" s="5" t="s">
        <v>38</v>
      </c>
      <c r="M6137" s="7">
        <v>0</v>
      </c>
      <c r="N6137" s="7">
        <v>0</v>
      </c>
      <c r="O6137" s="7">
        <v>0</v>
      </c>
      <c r="P6137" s="7">
        <v>0</v>
      </c>
    </row>
    <row r="6138" spans="1:16" x14ac:dyDescent="0.25">
      <c r="A6138" s="5" t="s">
        <v>6114</v>
      </c>
      <c r="B6138" s="6">
        <v>46225</v>
      </c>
      <c r="C6138" s="5" t="s">
        <v>6115</v>
      </c>
      <c r="D6138" s="5" t="s">
        <v>18</v>
      </c>
      <c r="E6138" s="5" t="s">
        <v>19</v>
      </c>
      <c r="F6138" s="6">
        <v>46232</v>
      </c>
      <c r="G6138" s="5">
        <v>4</v>
      </c>
      <c r="H6138" s="5" t="s">
        <v>6119</v>
      </c>
      <c r="I6138" s="5"/>
      <c r="J6138" s="5"/>
      <c r="K6138" s="5">
        <v>6</v>
      </c>
      <c r="L6138" s="5" t="s">
        <v>108</v>
      </c>
      <c r="M6138" s="7">
        <v>0</v>
      </c>
      <c r="N6138" s="7">
        <v>0</v>
      </c>
      <c r="O6138" s="7">
        <v>0</v>
      </c>
      <c r="P6138" s="7">
        <v>0</v>
      </c>
    </row>
    <row r="6139" spans="1:16" x14ac:dyDescent="0.25">
      <c r="A6139" s="5" t="s">
        <v>6114</v>
      </c>
      <c r="B6139" s="6">
        <v>46225</v>
      </c>
      <c r="C6139" s="5" t="s">
        <v>6115</v>
      </c>
      <c r="D6139" s="5" t="s">
        <v>18</v>
      </c>
      <c r="E6139" s="5" t="s">
        <v>19</v>
      </c>
      <c r="F6139" s="6">
        <v>46232</v>
      </c>
      <c r="G6139" s="5">
        <v>5</v>
      </c>
      <c r="H6139" s="5" t="s">
        <v>6120</v>
      </c>
      <c r="I6139" s="5"/>
      <c r="J6139" s="5"/>
      <c r="K6139" s="5">
        <v>1</v>
      </c>
      <c r="L6139" s="5" t="s">
        <v>73</v>
      </c>
      <c r="M6139" s="7">
        <v>448485</v>
      </c>
      <c r="N6139" s="7">
        <v>547151.69999999995</v>
      </c>
      <c r="O6139" s="7">
        <v>448485</v>
      </c>
      <c r="P6139" s="7">
        <v>547151.69999999995</v>
      </c>
    </row>
    <row r="6140" spans="1:16" x14ac:dyDescent="0.25">
      <c r="A6140" s="5" t="s">
        <v>6114</v>
      </c>
      <c r="B6140" s="6">
        <v>46225</v>
      </c>
      <c r="C6140" s="5" t="s">
        <v>6115</v>
      </c>
      <c r="D6140" s="5" t="s">
        <v>18</v>
      </c>
      <c r="E6140" s="5" t="s">
        <v>19</v>
      </c>
      <c r="F6140" s="6">
        <v>46232</v>
      </c>
      <c r="G6140" s="5">
        <v>6</v>
      </c>
      <c r="H6140" s="5" t="s">
        <v>6121</v>
      </c>
      <c r="I6140" s="5"/>
      <c r="J6140" s="5"/>
      <c r="K6140" s="5">
        <v>1</v>
      </c>
      <c r="L6140" s="5" t="s">
        <v>73</v>
      </c>
      <c r="M6140" s="7">
        <v>269990</v>
      </c>
      <c r="N6140" s="7">
        <v>329387.8</v>
      </c>
      <c r="O6140" s="7">
        <v>269990</v>
      </c>
      <c r="P6140" s="7">
        <v>329387.8</v>
      </c>
    </row>
    <row r="6141" spans="1:16" x14ac:dyDescent="0.25">
      <c r="A6141" s="5" t="s">
        <v>6114</v>
      </c>
      <c r="B6141" s="6">
        <v>46225</v>
      </c>
      <c r="C6141" s="5" t="s">
        <v>6115</v>
      </c>
      <c r="D6141" s="5" t="s">
        <v>18</v>
      </c>
      <c r="E6141" s="5" t="s">
        <v>19</v>
      </c>
      <c r="F6141" s="6">
        <v>46232</v>
      </c>
      <c r="G6141" s="5">
        <v>7</v>
      </c>
      <c r="H6141" s="5" t="s">
        <v>6122</v>
      </c>
      <c r="I6141" s="5"/>
      <c r="J6141" s="5"/>
      <c r="K6141" s="5">
        <v>2</v>
      </c>
      <c r="L6141" s="5" t="s">
        <v>73</v>
      </c>
      <c r="M6141" s="7">
        <v>292610</v>
      </c>
      <c r="N6141" s="7">
        <v>356984.2</v>
      </c>
      <c r="O6141" s="7">
        <v>585220</v>
      </c>
      <c r="P6141" s="7">
        <v>713968.4</v>
      </c>
    </row>
    <row r="6142" spans="1:16" x14ac:dyDescent="0.25">
      <c r="A6142" s="5" t="s">
        <v>6114</v>
      </c>
      <c r="B6142" s="6">
        <v>46225</v>
      </c>
      <c r="C6142" s="5" t="s">
        <v>6115</v>
      </c>
      <c r="D6142" s="5" t="s">
        <v>18</v>
      </c>
      <c r="E6142" s="5" t="s">
        <v>19</v>
      </c>
      <c r="F6142" s="6">
        <v>46232</v>
      </c>
      <c r="G6142" s="5">
        <v>8</v>
      </c>
      <c r="H6142" s="5" t="s">
        <v>6123</v>
      </c>
      <c r="I6142" s="5"/>
      <c r="J6142" s="5"/>
      <c r="K6142" s="5">
        <v>4</v>
      </c>
      <c r="L6142" s="5" t="s">
        <v>73</v>
      </c>
      <c r="M6142" s="7">
        <v>261870</v>
      </c>
      <c r="N6142" s="7">
        <v>319481.40000000002</v>
      </c>
      <c r="O6142" s="7">
        <v>1047480</v>
      </c>
      <c r="P6142" s="7">
        <v>1277925.6000000001</v>
      </c>
    </row>
    <row r="6143" spans="1:16" x14ac:dyDescent="0.25">
      <c r="A6143" s="5" t="s">
        <v>6114</v>
      </c>
      <c r="B6143" s="6">
        <v>46225</v>
      </c>
      <c r="C6143" s="5" t="s">
        <v>6115</v>
      </c>
      <c r="D6143" s="5" t="s">
        <v>18</v>
      </c>
      <c r="E6143" s="5" t="s">
        <v>19</v>
      </c>
      <c r="F6143" s="6">
        <v>46232</v>
      </c>
      <c r="G6143" s="5">
        <v>9</v>
      </c>
      <c r="H6143" s="5" t="s">
        <v>6124</v>
      </c>
      <c r="I6143" s="5"/>
      <c r="J6143" s="5"/>
      <c r="K6143" s="5">
        <v>2</v>
      </c>
      <c r="L6143" s="5" t="s">
        <v>73</v>
      </c>
      <c r="M6143" s="7">
        <v>291885</v>
      </c>
      <c r="N6143" s="7">
        <v>356099.7</v>
      </c>
      <c r="O6143" s="7">
        <v>583770</v>
      </c>
      <c r="P6143" s="7">
        <v>712199.4</v>
      </c>
    </row>
    <row r="6144" spans="1:16" x14ac:dyDescent="0.25">
      <c r="A6144" s="5" t="s">
        <v>6114</v>
      </c>
      <c r="B6144" s="6">
        <v>46225</v>
      </c>
      <c r="C6144" s="5" t="s">
        <v>6115</v>
      </c>
      <c r="D6144" s="5" t="s">
        <v>18</v>
      </c>
      <c r="E6144" s="5" t="s">
        <v>19</v>
      </c>
      <c r="F6144" s="6">
        <v>46232</v>
      </c>
      <c r="G6144" s="5">
        <v>10</v>
      </c>
      <c r="H6144" s="5" t="s">
        <v>6125</v>
      </c>
      <c r="I6144" s="5"/>
      <c r="J6144" s="5"/>
      <c r="K6144" s="5">
        <v>10</v>
      </c>
      <c r="L6144" s="5" t="s">
        <v>73</v>
      </c>
      <c r="M6144" s="7">
        <v>298120</v>
      </c>
      <c r="N6144" s="7">
        <v>363706.4</v>
      </c>
      <c r="O6144" s="7">
        <v>2981200</v>
      </c>
      <c r="P6144" s="7">
        <v>3637064</v>
      </c>
    </row>
    <row r="6145" spans="1:16" x14ac:dyDescent="0.25">
      <c r="A6145" s="5" t="s">
        <v>6114</v>
      </c>
      <c r="B6145" s="6">
        <v>46225</v>
      </c>
      <c r="C6145" s="5" t="s">
        <v>6115</v>
      </c>
      <c r="D6145" s="5" t="s">
        <v>18</v>
      </c>
      <c r="E6145" s="5" t="s">
        <v>19</v>
      </c>
      <c r="F6145" s="6">
        <v>46232</v>
      </c>
      <c r="G6145" s="5">
        <v>11</v>
      </c>
      <c r="H6145" s="5" t="s">
        <v>6126</v>
      </c>
      <c r="I6145" s="5"/>
      <c r="J6145" s="5"/>
      <c r="K6145" s="5">
        <v>1</v>
      </c>
      <c r="L6145" s="5" t="s">
        <v>73</v>
      </c>
      <c r="M6145" s="7">
        <v>0</v>
      </c>
      <c r="N6145" s="7">
        <v>0</v>
      </c>
      <c r="O6145" s="7">
        <v>0</v>
      </c>
      <c r="P6145" s="7">
        <v>0</v>
      </c>
    </row>
    <row r="6146" spans="1:16" x14ac:dyDescent="0.25">
      <c r="A6146" s="5" t="s">
        <v>6114</v>
      </c>
      <c r="B6146" s="6">
        <v>46225</v>
      </c>
      <c r="C6146" s="5" t="s">
        <v>6115</v>
      </c>
      <c r="D6146" s="5" t="s">
        <v>18</v>
      </c>
      <c r="E6146" s="5" t="s">
        <v>19</v>
      </c>
      <c r="F6146" s="6">
        <v>46232</v>
      </c>
      <c r="G6146" s="5">
        <v>12</v>
      </c>
      <c r="H6146" s="5" t="s">
        <v>6127</v>
      </c>
      <c r="I6146" s="5"/>
      <c r="J6146" s="5"/>
      <c r="K6146" s="5">
        <v>1</v>
      </c>
      <c r="L6146" s="5" t="s">
        <v>73</v>
      </c>
      <c r="M6146" s="7">
        <v>109077.86</v>
      </c>
      <c r="N6146" s="7">
        <v>133074.99</v>
      </c>
      <c r="O6146" s="7">
        <v>109077.86</v>
      </c>
      <c r="P6146" s="7">
        <v>133074.99</v>
      </c>
    </row>
    <row r="6147" spans="1:16" x14ac:dyDescent="0.25">
      <c r="A6147" s="5" t="s">
        <v>6114</v>
      </c>
      <c r="B6147" s="6">
        <v>46225</v>
      </c>
      <c r="C6147" s="5" t="s">
        <v>6115</v>
      </c>
      <c r="D6147" s="5" t="s">
        <v>18</v>
      </c>
      <c r="E6147" s="5" t="s">
        <v>19</v>
      </c>
      <c r="F6147" s="6">
        <v>46232</v>
      </c>
      <c r="G6147" s="5">
        <v>13</v>
      </c>
      <c r="H6147" s="5" t="s">
        <v>6128</v>
      </c>
      <c r="I6147" s="5"/>
      <c r="J6147" s="5"/>
      <c r="K6147" s="5">
        <v>52</v>
      </c>
      <c r="L6147" s="5" t="s">
        <v>38</v>
      </c>
      <c r="M6147" s="7">
        <v>273.54000000000002</v>
      </c>
      <c r="N6147" s="7">
        <v>333.72</v>
      </c>
      <c r="O6147" s="7">
        <v>14224.08</v>
      </c>
      <c r="P6147" s="7">
        <v>17353.38</v>
      </c>
    </row>
    <row r="6148" spans="1:16" x14ac:dyDescent="0.25">
      <c r="A6148" s="5" t="s">
        <v>6114</v>
      </c>
      <c r="B6148" s="6">
        <v>46225</v>
      </c>
      <c r="C6148" s="5" t="s">
        <v>6115</v>
      </c>
      <c r="D6148" s="5" t="s">
        <v>18</v>
      </c>
      <c r="E6148" s="5" t="s">
        <v>19</v>
      </c>
      <c r="F6148" s="6">
        <v>46232</v>
      </c>
      <c r="G6148" s="5">
        <v>14</v>
      </c>
      <c r="H6148" s="5" t="s">
        <v>6129</v>
      </c>
      <c r="I6148" s="5"/>
      <c r="J6148" s="5"/>
      <c r="K6148" s="5">
        <v>2</v>
      </c>
      <c r="L6148" s="5" t="s">
        <v>38</v>
      </c>
      <c r="M6148" s="7">
        <v>6410.71</v>
      </c>
      <c r="N6148" s="7">
        <v>7821.07</v>
      </c>
      <c r="O6148" s="7">
        <v>12821.42</v>
      </c>
      <c r="P6148" s="7">
        <v>15642.13</v>
      </c>
    </row>
    <row r="6149" spans="1:16" x14ac:dyDescent="0.25">
      <c r="A6149" s="5" t="s">
        <v>6114</v>
      </c>
      <c r="B6149" s="6">
        <v>46225</v>
      </c>
      <c r="C6149" s="5" t="s">
        <v>6115</v>
      </c>
      <c r="D6149" s="5" t="s">
        <v>18</v>
      </c>
      <c r="E6149" s="5" t="s">
        <v>19</v>
      </c>
      <c r="F6149" s="6">
        <v>46232</v>
      </c>
      <c r="G6149" s="5">
        <v>15</v>
      </c>
      <c r="H6149" s="5" t="s">
        <v>6130</v>
      </c>
      <c r="I6149" s="5"/>
      <c r="J6149" s="5"/>
      <c r="K6149" s="5">
        <v>1</v>
      </c>
      <c r="L6149" s="5" t="s">
        <v>73</v>
      </c>
      <c r="M6149" s="7">
        <v>1361573.78</v>
      </c>
      <c r="N6149" s="7">
        <v>1661120.01</v>
      </c>
      <c r="O6149" s="7">
        <v>1361573.78</v>
      </c>
      <c r="P6149" s="7">
        <v>1661120.01</v>
      </c>
    </row>
    <row r="6150" spans="1:16" x14ac:dyDescent="0.25">
      <c r="A6150" s="5" t="s">
        <v>6131</v>
      </c>
      <c r="B6150" s="6">
        <v>46225</v>
      </c>
      <c r="C6150" s="5" t="s">
        <v>17</v>
      </c>
      <c r="D6150" s="5" t="s">
        <v>18</v>
      </c>
      <c r="E6150" s="5" t="s">
        <v>19</v>
      </c>
      <c r="F6150" s="6">
        <v>46227</v>
      </c>
      <c r="G6150" s="5">
        <v>1</v>
      </c>
      <c r="H6150" s="5" t="s">
        <v>6132</v>
      </c>
      <c r="I6150" s="5"/>
      <c r="J6150" s="5"/>
      <c r="K6150" s="5">
        <v>1</v>
      </c>
      <c r="L6150" s="5" t="s">
        <v>38</v>
      </c>
      <c r="M6150" s="7">
        <v>55718114.75</v>
      </c>
      <c r="N6150" s="7">
        <v>68033951.989999995</v>
      </c>
      <c r="O6150" s="7">
        <v>55718114.75</v>
      </c>
      <c r="P6150" s="7">
        <v>67976100</v>
      </c>
    </row>
    <row r="6151" spans="1:16" x14ac:dyDescent="0.25">
      <c r="A6151" s="5" t="s">
        <v>6133</v>
      </c>
      <c r="B6151" s="6">
        <v>46226</v>
      </c>
      <c r="C6151" s="5" t="s">
        <v>905</v>
      </c>
      <c r="D6151" s="5" t="s">
        <v>18</v>
      </c>
      <c r="E6151" s="5" t="s">
        <v>19</v>
      </c>
      <c r="F6151" s="6">
        <v>46227</v>
      </c>
      <c r="G6151" s="5">
        <v>1</v>
      </c>
      <c r="H6151" s="5" t="s">
        <v>6134</v>
      </c>
      <c r="I6151" s="5"/>
      <c r="J6151" s="5"/>
      <c r="K6151" s="5">
        <v>41312.71</v>
      </c>
      <c r="L6151" s="5" t="s">
        <v>320</v>
      </c>
      <c r="M6151" s="7">
        <v>103.57</v>
      </c>
      <c r="N6151" s="7">
        <v>126.36</v>
      </c>
      <c r="O6151" s="7">
        <v>4278757.37</v>
      </c>
      <c r="P6151" s="7">
        <v>5220083.99</v>
      </c>
    </row>
    <row r="6152" spans="1:16" x14ac:dyDescent="0.25">
      <c r="A6152" s="5" t="s">
        <v>6133</v>
      </c>
      <c r="B6152" s="6">
        <v>46226</v>
      </c>
      <c r="C6152" s="5" t="s">
        <v>905</v>
      </c>
      <c r="D6152" s="5" t="s">
        <v>18</v>
      </c>
      <c r="E6152" s="5" t="s">
        <v>19</v>
      </c>
      <c r="F6152" s="6">
        <v>46227</v>
      </c>
      <c r="G6152" s="5">
        <v>2</v>
      </c>
      <c r="H6152" s="5" t="s">
        <v>6135</v>
      </c>
      <c r="I6152" s="5"/>
      <c r="J6152" s="5"/>
      <c r="K6152" s="5">
        <v>348</v>
      </c>
      <c r="L6152" s="5" t="s">
        <v>320</v>
      </c>
      <c r="M6152" s="7">
        <v>207.13</v>
      </c>
      <c r="N6152" s="7">
        <v>252.7</v>
      </c>
      <c r="O6152" s="7">
        <v>72081.240000000005</v>
      </c>
      <c r="P6152" s="7">
        <v>87939.11</v>
      </c>
    </row>
    <row r="6153" spans="1:16" x14ac:dyDescent="0.25">
      <c r="A6153" s="5" t="s">
        <v>6133</v>
      </c>
      <c r="B6153" s="6">
        <v>46226</v>
      </c>
      <c r="C6153" s="5" t="s">
        <v>905</v>
      </c>
      <c r="D6153" s="5" t="s">
        <v>18</v>
      </c>
      <c r="E6153" s="5" t="s">
        <v>19</v>
      </c>
      <c r="F6153" s="6">
        <v>46227</v>
      </c>
      <c r="G6153" s="5">
        <v>3</v>
      </c>
      <c r="H6153" s="5" t="s">
        <v>6136</v>
      </c>
      <c r="I6153" s="5"/>
      <c r="J6153" s="5"/>
      <c r="K6153" s="5">
        <v>1483</v>
      </c>
      <c r="L6153" s="5" t="s">
        <v>320</v>
      </c>
      <c r="M6153" s="7">
        <v>163.52000000000001</v>
      </c>
      <c r="N6153" s="7">
        <v>199.49</v>
      </c>
      <c r="O6153" s="7">
        <v>242500.16</v>
      </c>
      <c r="P6153" s="7">
        <v>295850.2</v>
      </c>
    </row>
    <row r="6154" spans="1:16" x14ac:dyDescent="0.25">
      <c r="A6154" s="5" t="s">
        <v>6133</v>
      </c>
      <c r="B6154" s="6">
        <v>46226</v>
      </c>
      <c r="C6154" s="5" t="s">
        <v>905</v>
      </c>
      <c r="D6154" s="5" t="s">
        <v>18</v>
      </c>
      <c r="E6154" s="5" t="s">
        <v>19</v>
      </c>
      <c r="F6154" s="6">
        <v>46227</v>
      </c>
      <c r="G6154" s="5">
        <v>4</v>
      </c>
      <c r="H6154" s="5" t="s">
        <v>6137</v>
      </c>
      <c r="I6154" s="5"/>
      <c r="J6154" s="5"/>
      <c r="K6154" s="5">
        <v>348</v>
      </c>
      <c r="L6154" s="5" t="s">
        <v>320</v>
      </c>
      <c r="M6154" s="7">
        <v>272.54000000000002</v>
      </c>
      <c r="N6154" s="7">
        <v>332.5</v>
      </c>
      <c r="O6154" s="7">
        <v>94843.92</v>
      </c>
      <c r="P6154" s="7">
        <v>115709.58</v>
      </c>
    </row>
    <row r="6155" spans="1:16" x14ac:dyDescent="0.25">
      <c r="A6155" s="5" t="s">
        <v>6133</v>
      </c>
      <c r="B6155" s="6">
        <v>46226</v>
      </c>
      <c r="C6155" s="5" t="s">
        <v>905</v>
      </c>
      <c r="D6155" s="5" t="s">
        <v>18</v>
      </c>
      <c r="E6155" s="5" t="s">
        <v>19</v>
      </c>
      <c r="F6155" s="6">
        <v>46227</v>
      </c>
      <c r="G6155" s="5">
        <v>5</v>
      </c>
      <c r="H6155" s="5" t="s">
        <v>6138</v>
      </c>
      <c r="I6155" s="5"/>
      <c r="J6155" s="5"/>
      <c r="K6155" s="5">
        <v>149</v>
      </c>
      <c r="L6155" s="5" t="s">
        <v>320</v>
      </c>
      <c r="M6155" s="7">
        <v>272.54000000000002</v>
      </c>
      <c r="N6155" s="7">
        <v>332.5</v>
      </c>
      <c r="O6155" s="7">
        <v>40608.46</v>
      </c>
      <c r="P6155" s="7">
        <v>49542.32</v>
      </c>
    </row>
    <row r="6156" spans="1:16" x14ac:dyDescent="0.25">
      <c r="A6156" s="5" t="s">
        <v>6133</v>
      </c>
      <c r="B6156" s="6">
        <v>46226</v>
      </c>
      <c r="C6156" s="5" t="s">
        <v>905</v>
      </c>
      <c r="D6156" s="5" t="s">
        <v>18</v>
      </c>
      <c r="E6156" s="5" t="s">
        <v>19</v>
      </c>
      <c r="F6156" s="6">
        <v>46227</v>
      </c>
      <c r="G6156" s="5">
        <v>6</v>
      </c>
      <c r="H6156" s="5" t="s">
        <v>6139</v>
      </c>
      <c r="I6156" s="5"/>
      <c r="J6156" s="5"/>
      <c r="K6156" s="5">
        <v>165</v>
      </c>
      <c r="L6156" s="5" t="s">
        <v>38</v>
      </c>
      <c r="M6156" s="7">
        <v>32.700000000000003</v>
      </c>
      <c r="N6156" s="7">
        <v>39.89</v>
      </c>
      <c r="O6156" s="7">
        <v>5395.5</v>
      </c>
      <c r="P6156" s="7">
        <v>6582.51</v>
      </c>
    </row>
    <row r="6157" spans="1:16" x14ac:dyDescent="0.25">
      <c r="A6157" s="5" t="s">
        <v>6133</v>
      </c>
      <c r="B6157" s="6">
        <v>46226</v>
      </c>
      <c r="C6157" s="5" t="s">
        <v>905</v>
      </c>
      <c r="D6157" s="5" t="s">
        <v>18</v>
      </c>
      <c r="E6157" s="5" t="s">
        <v>19</v>
      </c>
      <c r="F6157" s="6">
        <v>46227</v>
      </c>
      <c r="G6157" s="5">
        <v>7</v>
      </c>
      <c r="H6157" s="5" t="s">
        <v>6140</v>
      </c>
      <c r="I6157" s="5"/>
      <c r="J6157" s="5"/>
      <c r="K6157" s="5">
        <v>248</v>
      </c>
      <c r="L6157" s="5" t="s">
        <v>38</v>
      </c>
      <c r="M6157" s="7">
        <v>32.700000000000003</v>
      </c>
      <c r="N6157" s="7">
        <v>39.89</v>
      </c>
      <c r="O6157" s="7">
        <v>8109.6</v>
      </c>
      <c r="P6157" s="7">
        <v>9893.7099999999991</v>
      </c>
    </row>
    <row r="6158" spans="1:16" x14ac:dyDescent="0.25">
      <c r="A6158" s="5" t="s">
        <v>6141</v>
      </c>
      <c r="B6158" s="6">
        <v>46226</v>
      </c>
      <c r="C6158" s="5" t="s">
        <v>17</v>
      </c>
      <c r="D6158" s="5" t="s">
        <v>18</v>
      </c>
      <c r="E6158" s="5" t="s">
        <v>19</v>
      </c>
      <c r="F6158" s="6">
        <v>46232</v>
      </c>
      <c r="G6158" s="5">
        <v>1</v>
      </c>
      <c r="H6158" s="5" t="s">
        <v>6142</v>
      </c>
      <c r="I6158" s="5"/>
      <c r="J6158" s="5"/>
      <c r="K6158" s="5">
        <v>6600</v>
      </c>
      <c r="L6158" s="5" t="s">
        <v>70</v>
      </c>
      <c r="M6158" s="7">
        <v>0</v>
      </c>
      <c r="N6158" s="7">
        <v>0</v>
      </c>
      <c r="O6158" s="7">
        <v>0</v>
      </c>
      <c r="P6158" s="7">
        <v>0</v>
      </c>
    </row>
    <row r="6159" spans="1:16" x14ac:dyDescent="0.25">
      <c r="A6159" s="5" t="s">
        <v>6141</v>
      </c>
      <c r="B6159" s="6">
        <v>46226</v>
      </c>
      <c r="C6159" s="5" t="s">
        <v>17</v>
      </c>
      <c r="D6159" s="5" t="s">
        <v>18</v>
      </c>
      <c r="E6159" s="5" t="s">
        <v>19</v>
      </c>
      <c r="F6159" s="6">
        <v>46232</v>
      </c>
      <c r="G6159" s="5">
        <v>2</v>
      </c>
      <c r="H6159" s="5" t="s">
        <v>6143</v>
      </c>
      <c r="I6159" s="5"/>
      <c r="J6159" s="5"/>
      <c r="K6159" s="5">
        <v>2340</v>
      </c>
      <c r="L6159" s="5" t="s">
        <v>557</v>
      </c>
      <c r="M6159" s="7">
        <v>0</v>
      </c>
      <c r="N6159" s="7">
        <v>0</v>
      </c>
      <c r="O6159" s="7">
        <v>0</v>
      </c>
      <c r="P6159" s="7">
        <v>0</v>
      </c>
    </row>
    <row r="6160" spans="1:16" x14ac:dyDescent="0.25">
      <c r="A6160" s="5" t="s">
        <v>6144</v>
      </c>
      <c r="B6160" s="6">
        <v>46227</v>
      </c>
      <c r="C6160" s="5" t="s">
        <v>905</v>
      </c>
      <c r="D6160" s="5" t="s">
        <v>18</v>
      </c>
      <c r="E6160" s="5" t="s">
        <v>19</v>
      </c>
      <c r="F6160" s="6">
        <v>46232</v>
      </c>
      <c r="G6160" s="5">
        <v>1</v>
      </c>
      <c r="H6160" s="5" t="s">
        <v>6145</v>
      </c>
      <c r="I6160" s="5"/>
      <c r="J6160" s="5"/>
      <c r="K6160" s="5">
        <v>6000</v>
      </c>
      <c r="L6160" s="5" t="s">
        <v>557</v>
      </c>
      <c r="M6160" s="7">
        <v>0</v>
      </c>
      <c r="N6160" s="7">
        <v>0</v>
      </c>
      <c r="O6160" s="7">
        <v>0</v>
      </c>
      <c r="P6160" s="7">
        <v>0</v>
      </c>
    </row>
    <row r="6161" spans="1:16" x14ac:dyDescent="0.25">
      <c r="A6161" s="5" t="s">
        <v>6144</v>
      </c>
      <c r="B6161" s="6">
        <v>46227</v>
      </c>
      <c r="C6161" s="5" t="s">
        <v>905</v>
      </c>
      <c r="D6161" s="5" t="s">
        <v>18</v>
      </c>
      <c r="E6161" s="5" t="s">
        <v>19</v>
      </c>
      <c r="F6161" s="6">
        <v>46232</v>
      </c>
      <c r="G6161" s="5">
        <v>2</v>
      </c>
      <c r="H6161" s="5" t="s">
        <v>6146</v>
      </c>
      <c r="I6161" s="5"/>
      <c r="J6161" s="5"/>
      <c r="K6161" s="5">
        <v>1500</v>
      </c>
      <c r="L6161" s="5" t="s">
        <v>557</v>
      </c>
      <c r="M6161" s="7">
        <v>0</v>
      </c>
      <c r="N6161" s="7">
        <v>0</v>
      </c>
      <c r="O6161" s="7">
        <v>0</v>
      </c>
      <c r="P6161" s="7">
        <v>0</v>
      </c>
    </row>
    <row r="6162" spans="1:16" x14ac:dyDescent="0.25">
      <c r="A6162" s="5" t="s">
        <v>6147</v>
      </c>
      <c r="B6162" s="6">
        <v>46227</v>
      </c>
      <c r="C6162" s="5" t="s">
        <v>905</v>
      </c>
      <c r="D6162" s="5" t="s">
        <v>18</v>
      </c>
      <c r="E6162" s="5" t="s">
        <v>19</v>
      </c>
      <c r="F6162" s="6">
        <v>46233</v>
      </c>
      <c r="G6162" s="5">
        <v>1</v>
      </c>
      <c r="H6162" s="5" t="s">
        <v>6148</v>
      </c>
      <c r="I6162" s="5"/>
      <c r="J6162" s="5"/>
      <c r="K6162" s="5">
        <v>36</v>
      </c>
      <c r="L6162" s="5" t="s">
        <v>38</v>
      </c>
      <c r="M6162" s="7">
        <v>20950.650000000001</v>
      </c>
      <c r="N6162" s="7">
        <v>25559.79</v>
      </c>
      <c r="O6162" s="7">
        <v>754223.4</v>
      </c>
      <c r="P6162" s="7">
        <v>920152.55</v>
      </c>
    </row>
    <row r="6163" spans="1:16" x14ac:dyDescent="0.25">
      <c r="A6163" s="5" t="s">
        <v>6147</v>
      </c>
      <c r="B6163" s="6">
        <v>46227</v>
      </c>
      <c r="C6163" s="5" t="s">
        <v>905</v>
      </c>
      <c r="D6163" s="5" t="s">
        <v>18</v>
      </c>
      <c r="E6163" s="5" t="s">
        <v>19</v>
      </c>
      <c r="F6163" s="6">
        <v>46233</v>
      </c>
      <c r="G6163" s="5">
        <v>2</v>
      </c>
      <c r="H6163" s="5" t="s">
        <v>6149</v>
      </c>
      <c r="I6163" s="5"/>
      <c r="J6163" s="5"/>
      <c r="K6163" s="5">
        <v>6</v>
      </c>
      <c r="L6163" s="5" t="s">
        <v>38</v>
      </c>
      <c r="M6163" s="7">
        <v>19437.05</v>
      </c>
      <c r="N6163" s="7">
        <v>23713.200000000001</v>
      </c>
      <c r="O6163" s="7">
        <v>116622.3</v>
      </c>
      <c r="P6163" s="7">
        <v>142279.21</v>
      </c>
    </row>
    <row r="6164" spans="1:16" x14ac:dyDescent="0.25">
      <c r="A6164" s="5" t="s">
        <v>6147</v>
      </c>
      <c r="B6164" s="6">
        <v>46227</v>
      </c>
      <c r="C6164" s="5" t="s">
        <v>905</v>
      </c>
      <c r="D6164" s="5" t="s">
        <v>18</v>
      </c>
      <c r="E6164" s="5" t="s">
        <v>19</v>
      </c>
      <c r="F6164" s="6">
        <v>46233</v>
      </c>
      <c r="G6164" s="5">
        <v>3</v>
      </c>
      <c r="H6164" s="5" t="s">
        <v>6150</v>
      </c>
      <c r="I6164" s="5"/>
      <c r="J6164" s="5"/>
      <c r="K6164" s="5">
        <v>8</v>
      </c>
      <c r="L6164" s="5" t="s">
        <v>38</v>
      </c>
      <c r="M6164" s="7">
        <v>19123.78</v>
      </c>
      <c r="N6164" s="7">
        <v>23331.01</v>
      </c>
      <c r="O6164" s="7">
        <v>152990.24</v>
      </c>
      <c r="P6164" s="7">
        <v>186648.09</v>
      </c>
    </row>
    <row r="6165" spans="1:16" x14ac:dyDescent="0.25">
      <c r="A6165" s="5" t="s">
        <v>6147</v>
      </c>
      <c r="B6165" s="6">
        <v>46227</v>
      </c>
      <c r="C6165" s="5" t="s">
        <v>905</v>
      </c>
      <c r="D6165" s="5" t="s">
        <v>18</v>
      </c>
      <c r="E6165" s="5" t="s">
        <v>19</v>
      </c>
      <c r="F6165" s="6">
        <v>46233</v>
      </c>
      <c r="G6165" s="5">
        <v>4</v>
      </c>
      <c r="H6165" s="5" t="s">
        <v>6151</v>
      </c>
      <c r="I6165" s="5"/>
      <c r="J6165" s="5"/>
      <c r="K6165" s="5">
        <v>28</v>
      </c>
      <c r="L6165" s="5" t="s">
        <v>38</v>
      </c>
      <c r="M6165" s="7">
        <v>17256.72</v>
      </c>
      <c r="N6165" s="7">
        <v>21053.200000000001</v>
      </c>
      <c r="O6165" s="7">
        <v>483188.16</v>
      </c>
      <c r="P6165" s="7">
        <v>589489.56000000006</v>
      </c>
    </row>
    <row r="6166" spans="1:16" x14ac:dyDescent="0.25">
      <c r="A6166" s="5" t="s">
        <v>6147</v>
      </c>
      <c r="B6166" s="6">
        <v>46227</v>
      </c>
      <c r="C6166" s="5" t="s">
        <v>905</v>
      </c>
      <c r="D6166" s="5" t="s">
        <v>18</v>
      </c>
      <c r="E6166" s="5" t="s">
        <v>19</v>
      </c>
      <c r="F6166" s="6">
        <v>46233</v>
      </c>
      <c r="G6166" s="5">
        <v>5</v>
      </c>
      <c r="H6166" s="5" t="s">
        <v>6152</v>
      </c>
      <c r="I6166" s="5"/>
      <c r="J6166" s="5"/>
      <c r="K6166" s="5">
        <v>12</v>
      </c>
      <c r="L6166" s="5" t="s">
        <v>38</v>
      </c>
      <c r="M6166" s="7">
        <v>16227.37</v>
      </c>
      <c r="N6166" s="7">
        <v>19797.39</v>
      </c>
      <c r="O6166" s="7">
        <v>194728.44</v>
      </c>
      <c r="P6166" s="7">
        <v>237568.7</v>
      </c>
    </row>
    <row r="6167" spans="1:16" x14ac:dyDescent="0.25">
      <c r="A6167" s="5" t="s">
        <v>6147</v>
      </c>
      <c r="B6167" s="6">
        <v>46227</v>
      </c>
      <c r="C6167" s="5" t="s">
        <v>905</v>
      </c>
      <c r="D6167" s="5" t="s">
        <v>18</v>
      </c>
      <c r="E6167" s="5" t="s">
        <v>19</v>
      </c>
      <c r="F6167" s="6">
        <v>46233</v>
      </c>
      <c r="G6167" s="5">
        <v>6</v>
      </c>
      <c r="H6167" s="5" t="s">
        <v>6153</v>
      </c>
      <c r="I6167" s="5"/>
      <c r="J6167" s="5"/>
      <c r="K6167" s="5">
        <v>18</v>
      </c>
      <c r="L6167" s="5" t="s">
        <v>38</v>
      </c>
      <c r="M6167" s="7">
        <v>14666.72</v>
      </c>
      <c r="N6167" s="7">
        <v>17893.400000000001</v>
      </c>
      <c r="O6167" s="7">
        <v>264000.96000000002</v>
      </c>
      <c r="P6167" s="7">
        <v>322081.17</v>
      </c>
    </row>
    <row r="6168" spans="1:16" x14ac:dyDescent="0.25">
      <c r="A6168" s="5" t="s">
        <v>6147</v>
      </c>
      <c r="B6168" s="6">
        <v>46227</v>
      </c>
      <c r="C6168" s="5" t="s">
        <v>905</v>
      </c>
      <c r="D6168" s="5" t="s">
        <v>18</v>
      </c>
      <c r="E6168" s="5" t="s">
        <v>19</v>
      </c>
      <c r="F6168" s="6">
        <v>46233</v>
      </c>
      <c r="G6168" s="5">
        <v>7</v>
      </c>
      <c r="H6168" s="5" t="s">
        <v>6154</v>
      </c>
      <c r="I6168" s="5"/>
      <c r="J6168" s="5"/>
      <c r="K6168" s="5">
        <v>40</v>
      </c>
      <c r="L6168" s="5" t="s">
        <v>38</v>
      </c>
      <c r="M6168" s="7">
        <v>12115.74</v>
      </c>
      <c r="N6168" s="7">
        <v>14781.2</v>
      </c>
      <c r="O6168" s="7">
        <v>484629.6</v>
      </c>
      <c r="P6168" s="7">
        <v>591248.11</v>
      </c>
    </row>
    <row r="6169" spans="1:16" x14ac:dyDescent="0.25">
      <c r="A6169" s="5" t="s">
        <v>6147</v>
      </c>
      <c r="B6169" s="6">
        <v>46227</v>
      </c>
      <c r="C6169" s="5" t="s">
        <v>905</v>
      </c>
      <c r="D6169" s="5" t="s">
        <v>18</v>
      </c>
      <c r="E6169" s="5" t="s">
        <v>19</v>
      </c>
      <c r="F6169" s="6">
        <v>46233</v>
      </c>
      <c r="G6169" s="5">
        <v>8</v>
      </c>
      <c r="H6169" s="5" t="s">
        <v>6155</v>
      </c>
      <c r="I6169" s="5"/>
      <c r="J6169" s="5"/>
      <c r="K6169" s="5">
        <v>10</v>
      </c>
      <c r="L6169" s="5" t="s">
        <v>38</v>
      </c>
      <c r="M6169" s="7">
        <v>9612.9500000000007</v>
      </c>
      <c r="N6169" s="7">
        <v>11727.8</v>
      </c>
      <c r="O6169" s="7">
        <v>96129.5</v>
      </c>
      <c r="P6169" s="7">
        <v>117277.99</v>
      </c>
    </row>
    <row r="6170" spans="1:16" x14ac:dyDescent="0.25">
      <c r="A6170" s="5" t="s">
        <v>6147</v>
      </c>
      <c r="B6170" s="6">
        <v>46227</v>
      </c>
      <c r="C6170" s="5" t="s">
        <v>905</v>
      </c>
      <c r="D6170" s="5" t="s">
        <v>18</v>
      </c>
      <c r="E6170" s="5" t="s">
        <v>19</v>
      </c>
      <c r="F6170" s="6">
        <v>46233</v>
      </c>
      <c r="G6170" s="5">
        <v>9</v>
      </c>
      <c r="H6170" s="5" t="s">
        <v>6156</v>
      </c>
      <c r="I6170" s="5"/>
      <c r="J6170" s="5"/>
      <c r="K6170" s="5">
        <v>84</v>
      </c>
      <c r="L6170" s="5" t="s">
        <v>38</v>
      </c>
      <c r="M6170" s="7">
        <v>7810.17</v>
      </c>
      <c r="N6170" s="7">
        <v>9528.41</v>
      </c>
      <c r="O6170" s="7">
        <v>656054.28</v>
      </c>
      <c r="P6170" s="7">
        <v>800386.22</v>
      </c>
    </row>
    <row r="6171" spans="1:16" x14ac:dyDescent="0.25">
      <c r="A6171" s="5" t="s">
        <v>6147</v>
      </c>
      <c r="B6171" s="6">
        <v>46227</v>
      </c>
      <c r="C6171" s="5" t="s">
        <v>905</v>
      </c>
      <c r="D6171" s="5" t="s">
        <v>18</v>
      </c>
      <c r="E6171" s="5" t="s">
        <v>19</v>
      </c>
      <c r="F6171" s="6">
        <v>46233</v>
      </c>
      <c r="G6171" s="5">
        <v>10</v>
      </c>
      <c r="H6171" s="5" t="s">
        <v>6157</v>
      </c>
      <c r="I6171" s="5"/>
      <c r="J6171" s="5"/>
      <c r="K6171" s="5">
        <v>83</v>
      </c>
      <c r="L6171" s="5" t="s">
        <v>38</v>
      </c>
      <c r="M6171" s="7">
        <v>4620</v>
      </c>
      <c r="N6171" s="7">
        <v>5636.4</v>
      </c>
      <c r="O6171" s="7">
        <v>383460</v>
      </c>
      <c r="P6171" s="7">
        <v>467821.2</v>
      </c>
    </row>
    <row r="6172" spans="1:16" x14ac:dyDescent="0.25">
      <c r="A6172" s="5" t="s">
        <v>6147</v>
      </c>
      <c r="B6172" s="6">
        <v>46227</v>
      </c>
      <c r="C6172" s="5" t="s">
        <v>905</v>
      </c>
      <c r="D6172" s="5" t="s">
        <v>18</v>
      </c>
      <c r="E6172" s="5" t="s">
        <v>19</v>
      </c>
      <c r="F6172" s="6">
        <v>46233</v>
      </c>
      <c r="G6172" s="5">
        <v>11</v>
      </c>
      <c r="H6172" s="5" t="s">
        <v>6158</v>
      </c>
      <c r="I6172" s="5"/>
      <c r="J6172" s="5"/>
      <c r="K6172" s="5">
        <v>800</v>
      </c>
      <c r="L6172" s="5" t="s">
        <v>38</v>
      </c>
      <c r="M6172" s="7">
        <v>759.67</v>
      </c>
      <c r="N6172" s="7">
        <v>926.8</v>
      </c>
      <c r="O6172" s="7">
        <v>607736</v>
      </c>
      <c r="P6172" s="7">
        <v>741437.92</v>
      </c>
    </row>
    <row r="6173" spans="1:16" x14ac:dyDescent="0.25">
      <c r="A6173" s="5" t="s">
        <v>6147</v>
      </c>
      <c r="B6173" s="6">
        <v>46227</v>
      </c>
      <c r="C6173" s="5" t="s">
        <v>905</v>
      </c>
      <c r="D6173" s="5" t="s">
        <v>18</v>
      </c>
      <c r="E6173" s="5" t="s">
        <v>19</v>
      </c>
      <c r="F6173" s="6">
        <v>46233</v>
      </c>
      <c r="G6173" s="5">
        <v>12</v>
      </c>
      <c r="H6173" s="5" t="s">
        <v>6159</v>
      </c>
      <c r="I6173" s="5"/>
      <c r="J6173" s="5"/>
      <c r="K6173" s="5">
        <v>20</v>
      </c>
      <c r="L6173" s="5" t="s">
        <v>38</v>
      </c>
      <c r="M6173" s="7">
        <v>1810.82</v>
      </c>
      <c r="N6173" s="7">
        <v>2209.1999999999998</v>
      </c>
      <c r="O6173" s="7">
        <v>36216.400000000001</v>
      </c>
      <c r="P6173" s="7">
        <v>44184.01</v>
      </c>
    </row>
    <row r="6174" spans="1:16" x14ac:dyDescent="0.25">
      <c r="A6174" s="5" t="s">
        <v>6147</v>
      </c>
      <c r="B6174" s="6">
        <v>46227</v>
      </c>
      <c r="C6174" s="5" t="s">
        <v>905</v>
      </c>
      <c r="D6174" s="5" t="s">
        <v>18</v>
      </c>
      <c r="E6174" s="5" t="s">
        <v>19</v>
      </c>
      <c r="F6174" s="6">
        <v>46233</v>
      </c>
      <c r="G6174" s="5">
        <v>13</v>
      </c>
      <c r="H6174" s="5" t="s">
        <v>6160</v>
      </c>
      <c r="I6174" s="5"/>
      <c r="J6174" s="5"/>
      <c r="K6174" s="5">
        <v>4</v>
      </c>
      <c r="L6174" s="5" t="s">
        <v>38</v>
      </c>
      <c r="M6174" s="7">
        <v>5283.28</v>
      </c>
      <c r="N6174" s="7">
        <v>6445.6</v>
      </c>
      <c r="O6174" s="7">
        <v>21133.119999999999</v>
      </c>
      <c r="P6174" s="7">
        <v>25782.41</v>
      </c>
    </row>
    <row r="6175" spans="1:16" x14ac:dyDescent="0.25">
      <c r="A6175" s="5" t="s">
        <v>6147</v>
      </c>
      <c r="B6175" s="6">
        <v>46227</v>
      </c>
      <c r="C6175" s="5" t="s">
        <v>905</v>
      </c>
      <c r="D6175" s="5" t="s">
        <v>18</v>
      </c>
      <c r="E6175" s="5" t="s">
        <v>19</v>
      </c>
      <c r="F6175" s="6">
        <v>46233</v>
      </c>
      <c r="G6175" s="5">
        <v>14</v>
      </c>
      <c r="H6175" s="5" t="s">
        <v>6161</v>
      </c>
      <c r="I6175" s="5"/>
      <c r="J6175" s="5"/>
      <c r="K6175" s="5">
        <v>40</v>
      </c>
      <c r="L6175" s="5" t="s">
        <v>38</v>
      </c>
      <c r="M6175" s="7">
        <v>1534.26</v>
      </c>
      <c r="N6175" s="7">
        <v>1871.8</v>
      </c>
      <c r="O6175" s="7">
        <v>61370.400000000001</v>
      </c>
      <c r="P6175" s="7">
        <v>74871.89</v>
      </c>
    </row>
    <row r="6176" spans="1:16" x14ac:dyDescent="0.25">
      <c r="A6176" s="5" t="s">
        <v>6147</v>
      </c>
      <c r="B6176" s="6">
        <v>46227</v>
      </c>
      <c r="C6176" s="5" t="s">
        <v>905</v>
      </c>
      <c r="D6176" s="5" t="s">
        <v>18</v>
      </c>
      <c r="E6176" s="5" t="s">
        <v>19</v>
      </c>
      <c r="F6176" s="6">
        <v>46233</v>
      </c>
      <c r="G6176" s="5">
        <v>15</v>
      </c>
      <c r="H6176" s="5" t="s">
        <v>6162</v>
      </c>
      <c r="I6176" s="5"/>
      <c r="J6176" s="5"/>
      <c r="K6176" s="5">
        <v>40</v>
      </c>
      <c r="L6176" s="5" t="s">
        <v>38</v>
      </c>
      <c r="M6176" s="7">
        <v>2018.52</v>
      </c>
      <c r="N6176" s="7">
        <v>2462.59</v>
      </c>
      <c r="O6176" s="7">
        <v>80740.800000000003</v>
      </c>
      <c r="P6176" s="7">
        <v>98503.78</v>
      </c>
    </row>
    <row r="6177" spans="1:16" x14ac:dyDescent="0.25">
      <c r="A6177" s="5" t="s">
        <v>6147</v>
      </c>
      <c r="B6177" s="6">
        <v>46227</v>
      </c>
      <c r="C6177" s="5" t="s">
        <v>905</v>
      </c>
      <c r="D6177" s="5" t="s">
        <v>18</v>
      </c>
      <c r="E6177" s="5" t="s">
        <v>19</v>
      </c>
      <c r="F6177" s="6">
        <v>46233</v>
      </c>
      <c r="G6177" s="5">
        <v>16</v>
      </c>
      <c r="H6177" s="5" t="s">
        <v>6163</v>
      </c>
      <c r="I6177" s="5"/>
      <c r="J6177" s="5"/>
      <c r="K6177" s="5">
        <v>40</v>
      </c>
      <c r="L6177" s="5" t="s">
        <v>38</v>
      </c>
      <c r="M6177" s="7">
        <v>2915.91</v>
      </c>
      <c r="N6177" s="7">
        <v>3557.41</v>
      </c>
      <c r="O6177" s="7">
        <v>116636.4</v>
      </c>
      <c r="P6177" s="7">
        <v>142296.41</v>
      </c>
    </row>
    <row r="6178" spans="1:16" x14ac:dyDescent="0.25">
      <c r="A6178" s="5" t="s">
        <v>6147</v>
      </c>
      <c r="B6178" s="6">
        <v>46227</v>
      </c>
      <c r="C6178" s="5" t="s">
        <v>905</v>
      </c>
      <c r="D6178" s="5" t="s">
        <v>18</v>
      </c>
      <c r="E6178" s="5" t="s">
        <v>19</v>
      </c>
      <c r="F6178" s="6">
        <v>46233</v>
      </c>
      <c r="G6178" s="5">
        <v>17</v>
      </c>
      <c r="H6178" s="5" t="s">
        <v>6164</v>
      </c>
      <c r="I6178" s="5"/>
      <c r="J6178" s="5"/>
      <c r="K6178" s="5">
        <v>30</v>
      </c>
      <c r="L6178" s="5" t="s">
        <v>38</v>
      </c>
      <c r="M6178" s="7">
        <v>4139.18</v>
      </c>
      <c r="N6178" s="7">
        <v>5049.8</v>
      </c>
      <c r="O6178" s="7">
        <v>124175.4</v>
      </c>
      <c r="P6178" s="7">
        <v>151493.99</v>
      </c>
    </row>
    <row r="6179" spans="1:16" x14ac:dyDescent="0.25">
      <c r="A6179" s="5" t="s">
        <v>6147</v>
      </c>
      <c r="B6179" s="6">
        <v>46227</v>
      </c>
      <c r="C6179" s="5" t="s">
        <v>905</v>
      </c>
      <c r="D6179" s="5" t="s">
        <v>18</v>
      </c>
      <c r="E6179" s="5" t="s">
        <v>19</v>
      </c>
      <c r="F6179" s="6">
        <v>46233</v>
      </c>
      <c r="G6179" s="5">
        <v>18</v>
      </c>
      <c r="H6179" s="5" t="s">
        <v>6165</v>
      </c>
      <c r="I6179" s="5"/>
      <c r="J6179" s="5"/>
      <c r="K6179" s="5">
        <v>50</v>
      </c>
      <c r="L6179" s="5" t="s">
        <v>38</v>
      </c>
      <c r="M6179" s="7">
        <v>619.66999999999996</v>
      </c>
      <c r="N6179" s="7">
        <v>756</v>
      </c>
      <c r="O6179" s="7">
        <v>30983.5</v>
      </c>
      <c r="P6179" s="7">
        <v>37799.870000000003</v>
      </c>
    </row>
    <row r="6180" spans="1:16" x14ac:dyDescent="0.25">
      <c r="A6180" s="5" t="s">
        <v>6147</v>
      </c>
      <c r="B6180" s="6">
        <v>46227</v>
      </c>
      <c r="C6180" s="5" t="s">
        <v>905</v>
      </c>
      <c r="D6180" s="5" t="s">
        <v>18</v>
      </c>
      <c r="E6180" s="5" t="s">
        <v>19</v>
      </c>
      <c r="F6180" s="6">
        <v>46233</v>
      </c>
      <c r="G6180" s="5">
        <v>19</v>
      </c>
      <c r="H6180" s="5" t="s">
        <v>6166</v>
      </c>
      <c r="I6180" s="5"/>
      <c r="J6180" s="5"/>
      <c r="K6180" s="5">
        <v>36</v>
      </c>
      <c r="L6180" s="5" t="s">
        <v>38</v>
      </c>
      <c r="M6180" s="7">
        <v>413.11</v>
      </c>
      <c r="N6180" s="7">
        <v>503.99</v>
      </c>
      <c r="O6180" s="7">
        <v>14871.96</v>
      </c>
      <c r="P6180" s="7">
        <v>18143.79</v>
      </c>
    </row>
    <row r="6181" spans="1:16" x14ac:dyDescent="0.25">
      <c r="A6181" s="5" t="s">
        <v>6147</v>
      </c>
      <c r="B6181" s="6">
        <v>46227</v>
      </c>
      <c r="C6181" s="5" t="s">
        <v>905</v>
      </c>
      <c r="D6181" s="5" t="s">
        <v>18</v>
      </c>
      <c r="E6181" s="5" t="s">
        <v>19</v>
      </c>
      <c r="F6181" s="6">
        <v>46233</v>
      </c>
      <c r="G6181" s="5">
        <v>20</v>
      </c>
      <c r="H6181" s="5" t="s">
        <v>6167</v>
      </c>
      <c r="I6181" s="5"/>
      <c r="J6181" s="5"/>
      <c r="K6181" s="5">
        <v>500</v>
      </c>
      <c r="L6181" s="5" t="s">
        <v>38</v>
      </c>
      <c r="M6181" s="7">
        <v>114.76</v>
      </c>
      <c r="N6181" s="7">
        <v>140.01</v>
      </c>
      <c r="O6181" s="7">
        <v>57380</v>
      </c>
      <c r="P6181" s="7">
        <v>70003.600000000006</v>
      </c>
    </row>
    <row r="6182" spans="1:16" x14ac:dyDescent="0.25">
      <c r="A6182" s="5" t="s">
        <v>6168</v>
      </c>
      <c r="B6182" s="6">
        <v>46227</v>
      </c>
      <c r="C6182" s="5" t="s">
        <v>905</v>
      </c>
      <c r="D6182" s="5" t="s">
        <v>18</v>
      </c>
      <c r="E6182" s="5" t="s">
        <v>19</v>
      </c>
      <c r="F6182" s="6">
        <v>46232</v>
      </c>
      <c r="G6182" s="5">
        <v>1</v>
      </c>
      <c r="H6182" s="5" t="s">
        <v>6169</v>
      </c>
      <c r="I6182" s="5" t="s">
        <v>6170</v>
      </c>
      <c r="J6182" s="5"/>
      <c r="K6182" s="5">
        <v>2</v>
      </c>
      <c r="L6182" s="5" t="s">
        <v>38</v>
      </c>
      <c r="M6182" s="7">
        <v>27959.25</v>
      </c>
      <c r="N6182" s="7">
        <v>34110.29</v>
      </c>
      <c r="O6182" s="7">
        <v>55918.5</v>
      </c>
      <c r="P6182" s="7">
        <v>68220.570000000007</v>
      </c>
    </row>
    <row r="6183" spans="1:16" x14ac:dyDescent="0.25">
      <c r="A6183" s="5" t="s">
        <v>6171</v>
      </c>
      <c r="B6183" s="6">
        <v>46227</v>
      </c>
      <c r="C6183" s="5" t="s">
        <v>905</v>
      </c>
      <c r="D6183" s="5" t="s">
        <v>18</v>
      </c>
      <c r="E6183" s="5" t="s">
        <v>19</v>
      </c>
      <c r="F6183" s="6">
        <v>46231</v>
      </c>
      <c r="G6183" s="5">
        <v>1</v>
      </c>
      <c r="H6183" s="5" t="s">
        <v>6172</v>
      </c>
      <c r="I6183" s="5"/>
      <c r="J6183" s="5"/>
      <c r="K6183" s="5">
        <v>3</v>
      </c>
      <c r="L6183" s="5" t="s">
        <v>38</v>
      </c>
      <c r="M6183" s="7">
        <v>14064.43</v>
      </c>
      <c r="N6183" s="7">
        <v>10724.13</v>
      </c>
      <c r="O6183" s="7">
        <v>42193.29</v>
      </c>
      <c r="P6183" s="7">
        <v>51475.81</v>
      </c>
    </row>
    <row r="6184" spans="1:16" x14ac:dyDescent="0.25">
      <c r="A6184" s="5" t="s">
        <v>6173</v>
      </c>
      <c r="B6184" s="6">
        <v>46227</v>
      </c>
      <c r="C6184" s="5" t="s">
        <v>17</v>
      </c>
      <c r="D6184" s="5" t="s">
        <v>18</v>
      </c>
      <c r="E6184" s="5" t="s">
        <v>19</v>
      </c>
      <c r="F6184" s="6">
        <v>46227</v>
      </c>
      <c r="G6184" s="5">
        <v>1</v>
      </c>
      <c r="H6184" s="5" t="s">
        <v>6174</v>
      </c>
      <c r="I6184" s="5"/>
      <c r="J6184" s="5"/>
      <c r="K6184" s="5">
        <v>0.38400000000000001</v>
      </c>
      <c r="L6184" s="5" t="s">
        <v>23</v>
      </c>
      <c r="M6184" s="7">
        <v>1337500</v>
      </c>
      <c r="N6184" s="7">
        <v>1525000</v>
      </c>
      <c r="O6184" s="7">
        <v>513600</v>
      </c>
      <c r="P6184" s="7">
        <v>626592</v>
      </c>
    </row>
    <row r="6185" spans="1:16" x14ac:dyDescent="0.25">
      <c r="A6185" s="5" t="s">
        <v>6173</v>
      </c>
      <c r="B6185" s="6">
        <v>46227</v>
      </c>
      <c r="C6185" s="5" t="s">
        <v>17</v>
      </c>
      <c r="D6185" s="5" t="s">
        <v>18</v>
      </c>
      <c r="E6185" s="5" t="s">
        <v>19</v>
      </c>
      <c r="F6185" s="6">
        <v>46227</v>
      </c>
      <c r="G6185" s="5">
        <v>2</v>
      </c>
      <c r="H6185" s="5" t="s">
        <v>6175</v>
      </c>
      <c r="I6185" s="5"/>
      <c r="J6185" s="5"/>
      <c r="K6185" s="5">
        <v>2E-3</v>
      </c>
      <c r="L6185" s="5" t="s">
        <v>23</v>
      </c>
      <c r="M6185" s="7">
        <v>1337500</v>
      </c>
      <c r="N6185" s="7">
        <v>1525000</v>
      </c>
      <c r="O6185" s="7">
        <v>2675</v>
      </c>
      <c r="P6185" s="7">
        <v>3263.5</v>
      </c>
    </row>
    <row r="6186" spans="1:16" x14ac:dyDescent="0.25">
      <c r="A6186" s="5" t="s">
        <v>6173</v>
      </c>
      <c r="B6186" s="6">
        <v>46227</v>
      </c>
      <c r="C6186" s="5" t="s">
        <v>17</v>
      </c>
      <c r="D6186" s="5" t="s">
        <v>18</v>
      </c>
      <c r="E6186" s="5" t="s">
        <v>19</v>
      </c>
      <c r="F6186" s="6">
        <v>46227</v>
      </c>
      <c r="G6186" s="5">
        <v>3</v>
      </c>
      <c r="H6186" s="5" t="s">
        <v>6176</v>
      </c>
      <c r="I6186" s="5"/>
      <c r="J6186" s="5"/>
      <c r="K6186" s="5">
        <v>2</v>
      </c>
      <c r="L6186" s="5" t="s">
        <v>38</v>
      </c>
      <c r="M6186" s="7">
        <v>823900</v>
      </c>
      <c r="N6186" s="7">
        <v>939400</v>
      </c>
      <c r="O6186" s="7">
        <v>1647800</v>
      </c>
      <c r="P6186" s="7">
        <v>2010316</v>
      </c>
    </row>
    <row r="6187" spans="1:16" x14ac:dyDescent="0.25">
      <c r="A6187" s="5" t="s">
        <v>6173</v>
      </c>
      <c r="B6187" s="6">
        <v>46227</v>
      </c>
      <c r="C6187" s="5" t="s">
        <v>17</v>
      </c>
      <c r="D6187" s="5" t="s">
        <v>18</v>
      </c>
      <c r="E6187" s="5" t="s">
        <v>19</v>
      </c>
      <c r="F6187" s="6">
        <v>46227</v>
      </c>
      <c r="G6187" s="5">
        <v>4</v>
      </c>
      <c r="H6187" s="5" t="s">
        <v>6177</v>
      </c>
      <c r="I6187" s="5"/>
      <c r="J6187" s="5"/>
      <c r="K6187" s="5">
        <v>4</v>
      </c>
      <c r="L6187" s="5" t="s">
        <v>38</v>
      </c>
      <c r="M6187" s="7">
        <v>187250</v>
      </c>
      <c r="N6187" s="7">
        <v>213500</v>
      </c>
      <c r="O6187" s="7">
        <v>749000</v>
      </c>
      <c r="P6187" s="7">
        <v>913780</v>
      </c>
    </row>
    <row r="6188" spans="1:16" x14ac:dyDescent="0.25">
      <c r="A6188" s="5" t="s">
        <v>6173</v>
      </c>
      <c r="B6188" s="6">
        <v>46227</v>
      </c>
      <c r="C6188" s="5" t="s">
        <v>17</v>
      </c>
      <c r="D6188" s="5" t="s">
        <v>18</v>
      </c>
      <c r="E6188" s="5" t="s">
        <v>19</v>
      </c>
      <c r="F6188" s="6">
        <v>46227</v>
      </c>
      <c r="G6188" s="5">
        <v>5</v>
      </c>
      <c r="H6188" s="5" t="s">
        <v>6178</v>
      </c>
      <c r="I6188" s="5"/>
      <c r="J6188" s="5"/>
      <c r="K6188" s="5">
        <v>8</v>
      </c>
      <c r="L6188" s="5" t="s">
        <v>38</v>
      </c>
      <c r="M6188" s="7">
        <v>87740</v>
      </c>
      <c r="N6188" s="7">
        <v>100040</v>
      </c>
      <c r="O6188" s="7">
        <v>701920</v>
      </c>
      <c r="P6188" s="7">
        <v>856342.4</v>
      </c>
    </row>
    <row r="6189" spans="1:16" x14ac:dyDescent="0.25">
      <c r="A6189" s="5" t="s">
        <v>6173</v>
      </c>
      <c r="B6189" s="6">
        <v>46227</v>
      </c>
      <c r="C6189" s="5" t="s">
        <v>17</v>
      </c>
      <c r="D6189" s="5" t="s">
        <v>18</v>
      </c>
      <c r="E6189" s="5" t="s">
        <v>19</v>
      </c>
      <c r="F6189" s="6">
        <v>46227</v>
      </c>
      <c r="G6189" s="5">
        <v>6</v>
      </c>
      <c r="H6189" s="5" t="s">
        <v>6179</v>
      </c>
      <c r="I6189" s="5"/>
      <c r="J6189" s="5"/>
      <c r="K6189" s="5">
        <v>6</v>
      </c>
      <c r="L6189" s="5" t="s">
        <v>38</v>
      </c>
      <c r="M6189" s="7">
        <v>732950</v>
      </c>
      <c r="N6189" s="7">
        <v>835700</v>
      </c>
      <c r="O6189" s="7">
        <v>4397700</v>
      </c>
      <c r="P6189" s="7">
        <v>5365194</v>
      </c>
    </row>
    <row r="6190" spans="1:16" x14ac:dyDescent="0.25">
      <c r="A6190" s="5" t="s">
        <v>6173</v>
      </c>
      <c r="B6190" s="6">
        <v>46227</v>
      </c>
      <c r="C6190" s="5" t="s">
        <v>17</v>
      </c>
      <c r="D6190" s="5" t="s">
        <v>18</v>
      </c>
      <c r="E6190" s="5" t="s">
        <v>19</v>
      </c>
      <c r="F6190" s="6">
        <v>46227</v>
      </c>
      <c r="G6190" s="5">
        <v>7</v>
      </c>
      <c r="H6190" s="5" t="s">
        <v>6180</v>
      </c>
      <c r="I6190" s="5"/>
      <c r="J6190" s="5"/>
      <c r="K6190" s="5">
        <v>5</v>
      </c>
      <c r="L6190" s="5" t="s">
        <v>38</v>
      </c>
      <c r="M6190" s="7">
        <v>506110</v>
      </c>
      <c r="N6190" s="7">
        <v>577060</v>
      </c>
      <c r="O6190" s="7">
        <v>2530550</v>
      </c>
      <c r="P6190" s="7">
        <v>3087271</v>
      </c>
    </row>
    <row r="6191" spans="1:16" x14ac:dyDescent="0.25">
      <c r="A6191" s="5" t="s">
        <v>6173</v>
      </c>
      <c r="B6191" s="6">
        <v>46227</v>
      </c>
      <c r="C6191" s="5" t="s">
        <v>17</v>
      </c>
      <c r="D6191" s="5" t="s">
        <v>18</v>
      </c>
      <c r="E6191" s="5" t="s">
        <v>19</v>
      </c>
      <c r="F6191" s="6">
        <v>46227</v>
      </c>
      <c r="G6191" s="5">
        <v>8</v>
      </c>
      <c r="H6191" s="5" t="s">
        <v>6181</v>
      </c>
      <c r="I6191" s="5"/>
      <c r="J6191" s="5"/>
      <c r="K6191" s="5">
        <v>8</v>
      </c>
      <c r="L6191" s="5" t="s">
        <v>38</v>
      </c>
      <c r="M6191" s="7">
        <v>315650</v>
      </c>
      <c r="N6191" s="7">
        <v>359900</v>
      </c>
      <c r="O6191" s="7">
        <v>2525200</v>
      </c>
      <c r="P6191" s="7">
        <v>3080744</v>
      </c>
    </row>
    <row r="6192" spans="1:16" x14ac:dyDescent="0.25">
      <c r="A6192" s="5" t="s">
        <v>6173</v>
      </c>
      <c r="B6192" s="6">
        <v>46227</v>
      </c>
      <c r="C6192" s="5" t="s">
        <v>17</v>
      </c>
      <c r="D6192" s="5" t="s">
        <v>18</v>
      </c>
      <c r="E6192" s="5" t="s">
        <v>19</v>
      </c>
      <c r="F6192" s="6">
        <v>46227</v>
      </c>
      <c r="G6192" s="5">
        <v>9</v>
      </c>
      <c r="H6192" s="5" t="s">
        <v>6182</v>
      </c>
      <c r="I6192" s="5"/>
      <c r="J6192" s="5"/>
      <c r="K6192" s="5">
        <v>12</v>
      </c>
      <c r="L6192" s="5" t="s">
        <v>38</v>
      </c>
      <c r="M6192" s="7">
        <v>283550</v>
      </c>
      <c r="N6192" s="7">
        <v>323300</v>
      </c>
      <c r="O6192" s="7">
        <v>3402600</v>
      </c>
      <c r="P6192" s="7">
        <v>4151172</v>
      </c>
    </row>
    <row r="6193" spans="1:16" x14ac:dyDescent="0.25">
      <c r="A6193" s="5" t="s">
        <v>6173</v>
      </c>
      <c r="B6193" s="6">
        <v>46227</v>
      </c>
      <c r="C6193" s="5" t="s">
        <v>17</v>
      </c>
      <c r="D6193" s="5" t="s">
        <v>18</v>
      </c>
      <c r="E6193" s="5" t="s">
        <v>19</v>
      </c>
      <c r="F6193" s="6">
        <v>46227</v>
      </c>
      <c r="G6193" s="5">
        <v>10</v>
      </c>
      <c r="H6193" s="5" t="s">
        <v>6183</v>
      </c>
      <c r="I6193" s="5"/>
      <c r="J6193" s="5"/>
      <c r="K6193" s="5">
        <v>1</v>
      </c>
      <c r="L6193" s="5" t="s">
        <v>38</v>
      </c>
      <c r="M6193" s="7">
        <v>40125</v>
      </c>
      <c r="N6193" s="7">
        <v>45750</v>
      </c>
      <c r="O6193" s="7">
        <v>40125</v>
      </c>
      <c r="P6193" s="7">
        <v>48952.5</v>
      </c>
    </row>
    <row r="6194" spans="1:16" x14ac:dyDescent="0.25">
      <c r="A6194" s="5" t="s">
        <v>6173</v>
      </c>
      <c r="B6194" s="6">
        <v>46227</v>
      </c>
      <c r="C6194" s="5" t="s">
        <v>17</v>
      </c>
      <c r="D6194" s="5" t="s">
        <v>18</v>
      </c>
      <c r="E6194" s="5" t="s">
        <v>19</v>
      </c>
      <c r="F6194" s="6">
        <v>46227</v>
      </c>
      <c r="G6194" s="5">
        <v>11</v>
      </c>
      <c r="H6194" s="5" t="s">
        <v>6184</v>
      </c>
      <c r="I6194" s="5"/>
      <c r="J6194" s="5"/>
      <c r="K6194" s="5">
        <v>0.46</v>
      </c>
      <c r="L6194" s="5" t="s">
        <v>23</v>
      </c>
      <c r="M6194" s="7">
        <v>1337500</v>
      </c>
      <c r="N6194" s="7">
        <v>1525000</v>
      </c>
      <c r="O6194" s="7">
        <v>615250</v>
      </c>
      <c r="P6194" s="7">
        <v>750605</v>
      </c>
    </row>
    <row r="6195" spans="1:16" x14ac:dyDescent="0.25">
      <c r="A6195" s="5" t="s">
        <v>6173</v>
      </c>
      <c r="B6195" s="6">
        <v>46227</v>
      </c>
      <c r="C6195" s="5" t="s">
        <v>17</v>
      </c>
      <c r="D6195" s="5" t="s">
        <v>18</v>
      </c>
      <c r="E6195" s="5" t="s">
        <v>19</v>
      </c>
      <c r="F6195" s="6">
        <v>46227</v>
      </c>
      <c r="G6195" s="5">
        <v>12</v>
      </c>
      <c r="H6195" s="5" t="s">
        <v>6185</v>
      </c>
      <c r="I6195" s="5"/>
      <c r="J6195" s="5"/>
      <c r="K6195" s="5">
        <v>1</v>
      </c>
      <c r="L6195" s="5" t="s">
        <v>23</v>
      </c>
      <c r="M6195" s="7">
        <v>1337500</v>
      </c>
      <c r="N6195" s="7">
        <v>1525000</v>
      </c>
      <c r="O6195" s="7">
        <v>1337500</v>
      </c>
      <c r="P6195" s="7">
        <v>1631750</v>
      </c>
    </row>
    <row r="6196" spans="1:16" x14ac:dyDescent="0.25">
      <c r="A6196" s="5" t="s">
        <v>6173</v>
      </c>
      <c r="B6196" s="6">
        <v>46227</v>
      </c>
      <c r="C6196" s="5" t="s">
        <v>17</v>
      </c>
      <c r="D6196" s="5" t="s">
        <v>18</v>
      </c>
      <c r="E6196" s="5" t="s">
        <v>19</v>
      </c>
      <c r="F6196" s="6">
        <v>46227</v>
      </c>
      <c r="G6196" s="5">
        <v>13</v>
      </c>
      <c r="H6196" s="5" t="s">
        <v>6186</v>
      </c>
      <c r="I6196" s="5"/>
      <c r="J6196" s="5"/>
      <c r="K6196" s="5">
        <v>0.314</v>
      </c>
      <c r="L6196" s="5" t="s">
        <v>23</v>
      </c>
      <c r="M6196" s="7">
        <v>1337500</v>
      </c>
      <c r="N6196" s="7">
        <v>1525000</v>
      </c>
      <c r="O6196" s="7">
        <v>419975</v>
      </c>
      <c r="P6196" s="7">
        <v>512369.5</v>
      </c>
    </row>
    <row r="6197" spans="1:16" x14ac:dyDescent="0.25">
      <c r="A6197" s="5" t="s">
        <v>6173</v>
      </c>
      <c r="B6197" s="6">
        <v>46227</v>
      </c>
      <c r="C6197" s="5" t="s">
        <v>17</v>
      </c>
      <c r="D6197" s="5" t="s">
        <v>18</v>
      </c>
      <c r="E6197" s="5" t="s">
        <v>19</v>
      </c>
      <c r="F6197" s="6">
        <v>46227</v>
      </c>
      <c r="G6197" s="5">
        <v>14</v>
      </c>
      <c r="H6197" s="5" t="s">
        <v>6187</v>
      </c>
      <c r="I6197" s="5"/>
      <c r="J6197" s="5"/>
      <c r="K6197" s="5">
        <v>0.182</v>
      </c>
      <c r="L6197" s="5" t="s">
        <v>23</v>
      </c>
      <c r="M6197" s="7">
        <v>1337500</v>
      </c>
      <c r="N6197" s="7">
        <v>1525000</v>
      </c>
      <c r="O6197" s="7">
        <v>243425</v>
      </c>
      <c r="P6197" s="7">
        <v>296978.5</v>
      </c>
    </row>
    <row r="6198" spans="1:16" x14ac:dyDescent="0.25">
      <c r="A6198" s="5" t="s">
        <v>6173</v>
      </c>
      <c r="B6198" s="6">
        <v>46227</v>
      </c>
      <c r="C6198" s="5" t="s">
        <v>17</v>
      </c>
      <c r="D6198" s="5" t="s">
        <v>18</v>
      </c>
      <c r="E6198" s="5" t="s">
        <v>19</v>
      </c>
      <c r="F6198" s="6">
        <v>46227</v>
      </c>
      <c r="G6198" s="5">
        <v>15</v>
      </c>
      <c r="H6198" s="5" t="s">
        <v>6188</v>
      </c>
      <c r="I6198" s="5"/>
      <c r="J6198" s="5"/>
      <c r="K6198" s="5">
        <v>1.7000000000000001E-2</v>
      </c>
      <c r="L6198" s="5" t="s">
        <v>23</v>
      </c>
      <c r="M6198" s="7">
        <v>1337500</v>
      </c>
      <c r="N6198" s="7">
        <v>1525000</v>
      </c>
      <c r="O6198" s="7">
        <v>22737.5</v>
      </c>
      <c r="P6198" s="7">
        <v>27739.75</v>
      </c>
    </row>
    <row r="6199" spans="1:16" x14ac:dyDescent="0.25">
      <c r="A6199" s="5" t="s">
        <v>6173</v>
      </c>
      <c r="B6199" s="6">
        <v>46227</v>
      </c>
      <c r="C6199" s="5" t="s">
        <v>17</v>
      </c>
      <c r="D6199" s="5" t="s">
        <v>18</v>
      </c>
      <c r="E6199" s="5" t="s">
        <v>19</v>
      </c>
      <c r="F6199" s="6">
        <v>46227</v>
      </c>
      <c r="G6199" s="5">
        <v>16</v>
      </c>
      <c r="H6199" s="5" t="s">
        <v>6189</v>
      </c>
      <c r="I6199" s="5"/>
      <c r="J6199" s="5"/>
      <c r="K6199" s="5">
        <v>12</v>
      </c>
      <c r="L6199" s="5" t="s">
        <v>38</v>
      </c>
      <c r="M6199" s="7">
        <v>181900</v>
      </c>
      <c r="N6199" s="7">
        <v>207400</v>
      </c>
      <c r="O6199" s="7">
        <v>2182800</v>
      </c>
      <c r="P6199" s="7">
        <v>2663016</v>
      </c>
    </row>
    <row r="6200" spans="1:16" x14ac:dyDescent="0.25">
      <c r="A6200" s="5" t="s">
        <v>6173</v>
      </c>
      <c r="B6200" s="6">
        <v>46227</v>
      </c>
      <c r="C6200" s="5" t="s">
        <v>17</v>
      </c>
      <c r="D6200" s="5" t="s">
        <v>18</v>
      </c>
      <c r="E6200" s="5" t="s">
        <v>19</v>
      </c>
      <c r="F6200" s="6">
        <v>46227</v>
      </c>
      <c r="G6200" s="5">
        <v>17</v>
      </c>
      <c r="H6200" s="5" t="s">
        <v>6190</v>
      </c>
      <c r="I6200" s="5"/>
      <c r="J6200" s="5"/>
      <c r="K6200" s="5">
        <v>4</v>
      </c>
      <c r="L6200" s="5" t="s">
        <v>38</v>
      </c>
      <c r="M6200" s="7">
        <v>117700</v>
      </c>
      <c r="N6200" s="7">
        <v>134200</v>
      </c>
      <c r="O6200" s="7">
        <v>470800</v>
      </c>
      <c r="P6200" s="7">
        <v>574376</v>
      </c>
    </row>
    <row r="6201" spans="1:16" x14ac:dyDescent="0.25">
      <c r="A6201" s="5" t="s">
        <v>6173</v>
      </c>
      <c r="B6201" s="6">
        <v>46227</v>
      </c>
      <c r="C6201" s="5" t="s">
        <v>17</v>
      </c>
      <c r="D6201" s="5" t="s">
        <v>18</v>
      </c>
      <c r="E6201" s="5" t="s">
        <v>19</v>
      </c>
      <c r="F6201" s="6">
        <v>46227</v>
      </c>
      <c r="G6201" s="5">
        <v>18</v>
      </c>
      <c r="H6201" s="5" t="s">
        <v>6191</v>
      </c>
      <c r="I6201" s="5"/>
      <c r="J6201" s="5"/>
      <c r="K6201" s="5">
        <v>8</v>
      </c>
      <c r="L6201" s="5" t="s">
        <v>38</v>
      </c>
      <c r="M6201" s="7">
        <v>69550</v>
      </c>
      <c r="N6201" s="7">
        <v>79300</v>
      </c>
      <c r="O6201" s="7">
        <v>556400</v>
      </c>
      <c r="P6201" s="7">
        <v>678808</v>
      </c>
    </row>
    <row r="6202" spans="1:16" x14ac:dyDescent="0.25">
      <c r="A6202" s="5" t="s">
        <v>6173</v>
      </c>
      <c r="B6202" s="6">
        <v>46227</v>
      </c>
      <c r="C6202" s="5" t="s">
        <v>17</v>
      </c>
      <c r="D6202" s="5" t="s">
        <v>18</v>
      </c>
      <c r="E6202" s="5" t="s">
        <v>19</v>
      </c>
      <c r="F6202" s="6">
        <v>46227</v>
      </c>
      <c r="G6202" s="5">
        <v>19</v>
      </c>
      <c r="H6202" s="5" t="s">
        <v>6192</v>
      </c>
      <c r="I6202" s="5"/>
      <c r="J6202" s="5"/>
      <c r="K6202" s="5">
        <v>8</v>
      </c>
      <c r="L6202" s="5" t="s">
        <v>38</v>
      </c>
      <c r="M6202" s="7">
        <v>69550</v>
      </c>
      <c r="N6202" s="7">
        <v>79300</v>
      </c>
      <c r="O6202" s="7">
        <v>556400</v>
      </c>
      <c r="P6202" s="7">
        <v>678808</v>
      </c>
    </row>
    <row r="6203" spans="1:16" x14ac:dyDescent="0.25">
      <c r="A6203" s="5" t="s">
        <v>6173</v>
      </c>
      <c r="B6203" s="6">
        <v>46227</v>
      </c>
      <c r="C6203" s="5" t="s">
        <v>17</v>
      </c>
      <c r="D6203" s="5" t="s">
        <v>18</v>
      </c>
      <c r="E6203" s="5" t="s">
        <v>19</v>
      </c>
      <c r="F6203" s="6">
        <v>46227</v>
      </c>
      <c r="G6203" s="5">
        <v>20</v>
      </c>
      <c r="H6203" s="5" t="s">
        <v>6193</v>
      </c>
      <c r="I6203" s="5"/>
      <c r="J6203" s="5"/>
      <c r="K6203" s="5">
        <v>4</v>
      </c>
      <c r="L6203" s="5" t="s">
        <v>38</v>
      </c>
      <c r="M6203" s="7">
        <v>69550</v>
      </c>
      <c r="N6203" s="7">
        <v>79300</v>
      </c>
      <c r="O6203" s="7">
        <v>278200</v>
      </c>
      <c r="P6203" s="7">
        <v>339404</v>
      </c>
    </row>
    <row r="6204" spans="1:16" x14ac:dyDescent="0.25">
      <c r="A6204" s="5" t="s">
        <v>6173</v>
      </c>
      <c r="B6204" s="6">
        <v>46227</v>
      </c>
      <c r="C6204" s="5" t="s">
        <v>17</v>
      </c>
      <c r="D6204" s="5" t="s">
        <v>18</v>
      </c>
      <c r="E6204" s="5" t="s">
        <v>19</v>
      </c>
      <c r="F6204" s="6">
        <v>46227</v>
      </c>
      <c r="G6204" s="5">
        <v>21</v>
      </c>
      <c r="H6204" s="5" t="s">
        <v>6194</v>
      </c>
      <c r="I6204" s="5"/>
      <c r="J6204" s="5"/>
      <c r="K6204" s="5">
        <v>4</v>
      </c>
      <c r="L6204" s="5" t="s">
        <v>38</v>
      </c>
      <c r="M6204" s="7">
        <v>26750</v>
      </c>
      <c r="N6204" s="7">
        <v>30500</v>
      </c>
      <c r="O6204" s="7">
        <v>107000</v>
      </c>
      <c r="P6204" s="7">
        <v>130540</v>
      </c>
    </row>
    <row r="6205" spans="1:16" x14ac:dyDescent="0.25">
      <c r="A6205" s="5" t="s">
        <v>6173</v>
      </c>
      <c r="B6205" s="6">
        <v>46227</v>
      </c>
      <c r="C6205" s="5" t="s">
        <v>17</v>
      </c>
      <c r="D6205" s="5" t="s">
        <v>18</v>
      </c>
      <c r="E6205" s="5" t="s">
        <v>19</v>
      </c>
      <c r="F6205" s="6">
        <v>46227</v>
      </c>
      <c r="G6205" s="5">
        <v>22</v>
      </c>
      <c r="H6205" s="5" t="s">
        <v>6195</v>
      </c>
      <c r="I6205" s="5"/>
      <c r="J6205" s="5"/>
      <c r="K6205" s="5">
        <v>8</v>
      </c>
      <c r="L6205" s="5" t="s">
        <v>38</v>
      </c>
      <c r="M6205" s="7">
        <v>101650</v>
      </c>
      <c r="N6205" s="7">
        <v>115900</v>
      </c>
      <c r="O6205" s="7">
        <v>813200</v>
      </c>
      <c r="P6205" s="7">
        <v>992104</v>
      </c>
    </row>
    <row r="6206" spans="1:16" x14ac:dyDescent="0.25">
      <c r="A6206" s="5" t="s">
        <v>6173</v>
      </c>
      <c r="B6206" s="6">
        <v>46227</v>
      </c>
      <c r="C6206" s="5" t="s">
        <v>17</v>
      </c>
      <c r="D6206" s="5" t="s">
        <v>18</v>
      </c>
      <c r="E6206" s="5" t="s">
        <v>19</v>
      </c>
      <c r="F6206" s="6">
        <v>46227</v>
      </c>
      <c r="G6206" s="5">
        <v>23</v>
      </c>
      <c r="H6206" s="5" t="s">
        <v>6196</v>
      </c>
      <c r="I6206" s="5"/>
      <c r="J6206" s="5"/>
      <c r="K6206" s="5">
        <v>16</v>
      </c>
      <c r="L6206" s="5" t="s">
        <v>38</v>
      </c>
      <c r="M6206" s="7">
        <v>128400</v>
      </c>
      <c r="N6206" s="7">
        <v>146400</v>
      </c>
      <c r="O6206" s="7">
        <v>2054400</v>
      </c>
      <c r="P6206" s="7">
        <v>2506368</v>
      </c>
    </row>
    <row r="6207" spans="1:16" x14ac:dyDescent="0.25">
      <c r="A6207" s="5" t="s">
        <v>6173</v>
      </c>
      <c r="B6207" s="6">
        <v>46227</v>
      </c>
      <c r="C6207" s="5" t="s">
        <v>17</v>
      </c>
      <c r="D6207" s="5" t="s">
        <v>18</v>
      </c>
      <c r="E6207" s="5" t="s">
        <v>19</v>
      </c>
      <c r="F6207" s="6">
        <v>46227</v>
      </c>
      <c r="G6207" s="5">
        <v>24</v>
      </c>
      <c r="H6207" s="5" t="s">
        <v>6197</v>
      </c>
      <c r="I6207" s="5"/>
      <c r="J6207" s="5"/>
      <c r="K6207" s="5">
        <v>4</v>
      </c>
      <c r="L6207" s="5" t="s">
        <v>38</v>
      </c>
      <c r="M6207" s="7">
        <v>8025</v>
      </c>
      <c r="N6207" s="7">
        <v>9150</v>
      </c>
      <c r="O6207" s="7">
        <v>32100</v>
      </c>
      <c r="P6207" s="7">
        <v>39162</v>
      </c>
    </row>
    <row r="6208" spans="1:16" x14ac:dyDescent="0.25">
      <c r="A6208" s="5" t="s">
        <v>6173</v>
      </c>
      <c r="B6208" s="6">
        <v>46227</v>
      </c>
      <c r="C6208" s="5" t="s">
        <v>17</v>
      </c>
      <c r="D6208" s="5" t="s">
        <v>18</v>
      </c>
      <c r="E6208" s="5" t="s">
        <v>19</v>
      </c>
      <c r="F6208" s="6">
        <v>46227</v>
      </c>
      <c r="G6208" s="5">
        <v>25</v>
      </c>
      <c r="H6208" s="5" t="s">
        <v>6198</v>
      </c>
      <c r="I6208" s="5"/>
      <c r="J6208" s="5"/>
      <c r="K6208" s="5">
        <v>4</v>
      </c>
      <c r="L6208" s="5" t="s">
        <v>38</v>
      </c>
      <c r="M6208" s="7">
        <v>36380</v>
      </c>
      <c r="N6208" s="7">
        <v>41480</v>
      </c>
      <c r="O6208" s="7">
        <v>145520</v>
      </c>
      <c r="P6208" s="7">
        <v>177534.4</v>
      </c>
    </row>
    <row r="6209" spans="1:16" x14ac:dyDescent="0.25">
      <c r="A6209" s="5" t="s">
        <v>6173</v>
      </c>
      <c r="B6209" s="6">
        <v>46227</v>
      </c>
      <c r="C6209" s="5" t="s">
        <v>17</v>
      </c>
      <c r="D6209" s="5" t="s">
        <v>18</v>
      </c>
      <c r="E6209" s="5" t="s">
        <v>19</v>
      </c>
      <c r="F6209" s="6">
        <v>46227</v>
      </c>
      <c r="G6209" s="5">
        <v>26</v>
      </c>
      <c r="H6209" s="5" t="s">
        <v>6199</v>
      </c>
      <c r="I6209" s="5"/>
      <c r="J6209" s="5"/>
      <c r="K6209" s="5">
        <v>4</v>
      </c>
      <c r="L6209" s="5" t="s">
        <v>38</v>
      </c>
      <c r="M6209" s="7">
        <v>283550</v>
      </c>
      <c r="N6209" s="7">
        <v>323300</v>
      </c>
      <c r="O6209" s="7">
        <v>1134200</v>
      </c>
      <c r="P6209" s="7">
        <v>1383724</v>
      </c>
    </row>
    <row r="6210" spans="1:16" x14ac:dyDescent="0.25">
      <c r="A6210" s="5" t="s">
        <v>6173</v>
      </c>
      <c r="B6210" s="6">
        <v>46227</v>
      </c>
      <c r="C6210" s="5" t="s">
        <v>17</v>
      </c>
      <c r="D6210" s="5" t="s">
        <v>18</v>
      </c>
      <c r="E6210" s="5" t="s">
        <v>19</v>
      </c>
      <c r="F6210" s="6">
        <v>46227</v>
      </c>
      <c r="G6210" s="5">
        <v>27</v>
      </c>
      <c r="H6210" s="5" t="s">
        <v>6200</v>
      </c>
      <c r="I6210" s="5"/>
      <c r="J6210" s="5"/>
      <c r="K6210" s="5">
        <v>20</v>
      </c>
      <c r="L6210" s="5" t="s">
        <v>38</v>
      </c>
      <c r="M6210" s="7">
        <v>235400</v>
      </c>
      <c r="N6210" s="7">
        <v>268400</v>
      </c>
      <c r="O6210" s="7">
        <v>4708000</v>
      </c>
      <c r="P6210" s="7">
        <v>5743760</v>
      </c>
    </row>
    <row r="6211" spans="1:16" x14ac:dyDescent="0.25">
      <c r="A6211" s="5" t="s">
        <v>6173</v>
      </c>
      <c r="B6211" s="6">
        <v>46227</v>
      </c>
      <c r="C6211" s="5" t="s">
        <v>17</v>
      </c>
      <c r="D6211" s="5" t="s">
        <v>18</v>
      </c>
      <c r="E6211" s="5" t="s">
        <v>19</v>
      </c>
      <c r="F6211" s="6">
        <v>46227</v>
      </c>
      <c r="G6211" s="5">
        <v>28</v>
      </c>
      <c r="H6211" s="5" t="s">
        <v>6201</v>
      </c>
      <c r="I6211" s="5"/>
      <c r="J6211" s="5"/>
      <c r="K6211" s="5">
        <v>8</v>
      </c>
      <c r="L6211" s="5" t="s">
        <v>38</v>
      </c>
      <c r="M6211" s="7">
        <v>165850</v>
      </c>
      <c r="N6211" s="7">
        <v>189100</v>
      </c>
      <c r="O6211" s="7">
        <v>1326800</v>
      </c>
      <c r="P6211" s="7">
        <v>1618696</v>
      </c>
    </row>
    <row r="6212" spans="1:16" x14ac:dyDescent="0.25">
      <c r="A6212" s="5" t="s">
        <v>6173</v>
      </c>
      <c r="B6212" s="6">
        <v>46227</v>
      </c>
      <c r="C6212" s="5" t="s">
        <v>17</v>
      </c>
      <c r="D6212" s="5" t="s">
        <v>18</v>
      </c>
      <c r="E6212" s="5" t="s">
        <v>19</v>
      </c>
      <c r="F6212" s="6">
        <v>46227</v>
      </c>
      <c r="G6212" s="5">
        <v>29</v>
      </c>
      <c r="H6212" s="5" t="s">
        <v>6202</v>
      </c>
      <c r="I6212" s="5"/>
      <c r="J6212" s="5"/>
      <c r="K6212" s="5">
        <v>8</v>
      </c>
      <c r="L6212" s="5" t="s">
        <v>38</v>
      </c>
      <c r="M6212" s="7">
        <v>187250</v>
      </c>
      <c r="N6212" s="7">
        <v>213500</v>
      </c>
      <c r="O6212" s="7">
        <v>1498000</v>
      </c>
      <c r="P6212" s="7">
        <v>1827560</v>
      </c>
    </row>
    <row r="6213" spans="1:16" x14ac:dyDescent="0.25">
      <c r="A6213" s="5" t="s">
        <v>6173</v>
      </c>
      <c r="B6213" s="6">
        <v>46227</v>
      </c>
      <c r="C6213" s="5" t="s">
        <v>17</v>
      </c>
      <c r="D6213" s="5" t="s">
        <v>18</v>
      </c>
      <c r="E6213" s="5" t="s">
        <v>19</v>
      </c>
      <c r="F6213" s="6">
        <v>46227</v>
      </c>
      <c r="G6213" s="5">
        <v>30</v>
      </c>
      <c r="H6213" s="5" t="s">
        <v>6203</v>
      </c>
      <c r="I6213" s="5"/>
      <c r="J6213" s="5"/>
      <c r="K6213" s="5">
        <v>12</v>
      </c>
      <c r="L6213" s="5" t="s">
        <v>38</v>
      </c>
      <c r="M6213" s="7">
        <v>90950</v>
      </c>
      <c r="N6213" s="7">
        <v>103700</v>
      </c>
      <c r="O6213" s="7">
        <v>1091400</v>
      </c>
      <c r="P6213" s="7">
        <v>1331508</v>
      </c>
    </row>
    <row r="6214" spans="1:16" x14ac:dyDescent="0.25">
      <c r="A6214" s="5" t="s">
        <v>6173</v>
      </c>
      <c r="B6214" s="6">
        <v>46227</v>
      </c>
      <c r="C6214" s="5" t="s">
        <v>17</v>
      </c>
      <c r="D6214" s="5" t="s">
        <v>18</v>
      </c>
      <c r="E6214" s="5" t="s">
        <v>19</v>
      </c>
      <c r="F6214" s="6">
        <v>46227</v>
      </c>
      <c r="G6214" s="5">
        <v>31</v>
      </c>
      <c r="H6214" s="5" t="s">
        <v>6204</v>
      </c>
      <c r="I6214" s="5"/>
      <c r="J6214" s="5"/>
      <c r="K6214" s="5">
        <v>1.05</v>
      </c>
      <c r="L6214" s="5" t="s">
        <v>23</v>
      </c>
      <c r="M6214" s="7">
        <v>1979500</v>
      </c>
      <c r="N6214" s="7">
        <v>2257000</v>
      </c>
      <c r="O6214" s="7">
        <v>2078475</v>
      </c>
      <c r="P6214" s="7">
        <v>2535739.5</v>
      </c>
    </row>
    <row r="6215" spans="1:16" x14ac:dyDescent="0.25">
      <c r="A6215" s="5" t="s">
        <v>6205</v>
      </c>
      <c r="B6215" s="6">
        <v>46227</v>
      </c>
      <c r="C6215" s="5" t="s">
        <v>17</v>
      </c>
      <c r="D6215" s="5" t="s">
        <v>18</v>
      </c>
      <c r="E6215" s="5" t="s">
        <v>19</v>
      </c>
      <c r="F6215" s="6">
        <v>46230</v>
      </c>
      <c r="G6215" s="5">
        <v>1</v>
      </c>
      <c r="H6215" s="5" t="s">
        <v>1456</v>
      </c>
      <c r="I6215" s="5"/>
      <c r="J6215" s="5"/>
      <c r="K6215" s="5">
        <v>14</v>
      </c>
      <c r="L6215" s="5" t="s">
        <v>38</v>
      </c>
      <c r="M6215" s="7">
        <v>0</v>
      </c>
      <c r="N6215" s="7">
        <v>0</v>
      </c>
      <c r="O6215" s="7">
        <v>0</v>
      </c>
      <c r="P6215" s="7">
        <v>0</v>
      </c>
    </row>
    <row r="6216" spans="1:16" x14ac:dyDescent="0.25">
      <c r="A6216" s="5" t="s">
        <v>6205</v>
      </c>
      <c r="B6216" s="6">
        <v>46227</v>
      </c>
      <c r="C6216" s="5" t="s">
        <v>17</v>
      </c>
      <c r="D6216" s="5" t="s">
        <v>18</v>
      </c>
      <c r="E6216" s="5" t="s">
        <v>19</v>
      </c>
      <c r="F6216" s="6">
        <v>46230</v>
      </c>
      <c r="G6216" s="5">
        <v>2</v>
      </c>
      <c r="H6216" s="5" t="s">
        <v>1455</v>
      </c>
      <c r="I6216" s="5"/>
      <c r="J6216" s="5"/>
      <c r="K6216" s="5">
        <v>30</v>
      </c>
      <c r="L6216" s="5" t="s">
        <v>38</v>
      </c>
      <c r="M6216" s="7">
        <v>0</v>
      </c>
      <c r="N6216" s="7">
        <v>0</v>
      </c>
      <c r="O6216" s="7">
        <v>0</v>
      </c>
      <c r="P6216" s="7">
        <v>0</v>
      </c>
    </row>
    <row r="6217" spans="1:16" x14ac:dyDescent="0.25">
      <c r="A6217" s="5" t="s">
        <v>6205</v>
      </c>
      <c r="B6217" s="6">
        <v>46227</v>
      </c>
      <c r="C6217" s="5" t="s">
        <v>17</v>
      </c>
      <c r="D6217" s="5" t="s">
        <v>18</v>
      </c>
      <c r="E6217" s="5" t="s">
        <v>19</v>
      </c>
      <c r="F6217" s="6">
        <v>46230</v>
      </c>
      <c r="G6217" s="5">
        <v>3</v>
      </c>
      <c r="H6217" s="5" t="s">
        <v>6206</v>
      </c>
      <c r="I6217" s="5"/>
      <c r="J6217" s="5"/>
      <c r="K6217" s="5">
        <v>16</v>
      </c>
      <c r="L6217" s="5" t="s">
        <v>38</v>
      </c>
      <c r="M6217" s="7">
        <v>0</v>
      </c>
      <c r="N6217" s="7">
        <v>0</v>
      </c>
      <c r="O6217" s="7">
        <v>0</v>
      </c>
      <c r="P6217" s="7">
        <v>0</v>
      </c>
    </row>
    <row r="6218" spans="1:16" x14ac:dyDescent="0.25">
      <c r="A6218" s="5" t="s">
        <v>6205</v>
      </c>
      <c r="B6218" s="6">
        <v>46227</v>
      </c>
      <c r="C6218" s="5" t="s">
        <v>17</v>
      </c>
      <c r="D6218" s="5" t="s">
        <v>18</v>
      </c>
      <c r="E6218" s="5" t="s">
        <v>19</v>
      </c>
      <c r="F6218" s="6">
        <v>46230</v>
      </c>
      <c r="G6218" s="5">
        <v>4</v>
      </c>
      <c r="H6218" s="5" t="s">
        <v>6207</v>
      </c>
      <c r="I6218" s="5"/>
      <c r="J6218" s="5"/>
      <c r="K6218" s="5">
        <v>22</v>
      </c>
      <c r="L6218" s="5" t="s">
        <v>38</v>
      </c>
      <c r="M6218" s="7">
        <v>0</v>
      </c>
      <c r="N6218" s="7">
        <v>0</v>
      </c>
      <c r="O6218" s="7">
        <v>0</v>
      </c>
      <c r="P6218" s="7">
        <v>0</v>
      </c>
    </row>
    <row r="6219" spans="1:16" x14ac:dyDescent="0.25">
      <c r="A6219" s="5" t="s">
        <v>6205</v>
      </c>
      <c r="B6219" s="6">
        <v>46227</v>
      </c>
      <c r="C6219" s="5" t="s">
        <v>17</v>
      </c>
      <c r="D6219" s="5" t="s">
        <v>18</v>
      </c>
      <c r="E6219" s="5" t="s">
        <v>19</v>
      </c>
      <c r="F6219" s="6">
        <v>46230</v>
      </c>
      <c r="G6219" s="5">
        <v>5</v>
      </c>
      <c r="H6219" s="5" t="s">
        <v>1454</v>
      </c>
      <c r="I6219" s="5"/>
      <c r="J6219" s="5"/>
      <c r="K6219" s="5">
        <v>3</v>
      </c>
      <c r="L6219" s="5" t="s">
        <v>38</v>
      </c>
      <c r="M6219" s="7">
        <v>0</v>
      </c>
      <c r="N6219" s="7">
        <v>0</v>
      </c>
      <c r="O6219" s="7">
        <v>0</v>
      </c>
      <c r="P6219" s="7">
        <v>0</v>
      </c>
    </row>
    <row r="6220" spans="1:16" x14ac:dyDescent="0.25">
      <c r="A6220" s="5" t="s">
        <v>6205</v>
      </c>
      <c r="B6220" s="6">
        <v>46227</v>
      </c>
      <c r="C6220" s="5" t="s">
        <v>17</v>
      </c>
      <c r="D6220" s="5" t="s">
        <v>18</v>
      </c>
      <c r="E6220" s="5" t="s">
        <v>19</v>
      </c>
      <c r="F6220" s="6">
        <v>46230</v>
      </c>
      <c r="G6220" s="5">
        <v>6</v>
      </c>
      <c r="H6220" s="5" t="s">
        <v>1432</v>
      </c>
      <c r="I6220" s="5"/>
      <c r="J6220" s="5"/>
      <c r="K6220" s="5">
        <v>1</v>
      </c>
      <c r="L6220" s="5" t="s">
        <v>38</v>
      </c>
      <c r="M6220" s="7">
        <v>0</v>
      </c>
      <c r="N6220" s="7">
        <v>0</v>
      </c>
      <c r="O6220" s="7">
        <v>0</v>
      </c>
      <c r="P6220" s="7">
        <v>0</v>
      </c>
    </row>
    <row r="6221" spans="1:16" x14ac:dyDescent="0.25">
      <c r="A6221" s="5" t="s">
        <v>6205</v>
      </c>
      <c r="B6221" s="6">
        <v>46227</v>
      </c>
      <c r="C6221" s="5" t="s">
        <v>17</v>
      </c>
      <c r="D6221" s="5" t="s">
        <v>18</v>
      </c>
      <c r="E6221" s="5" t="s">
        <v>19</v>
      </c>
      <c r="F6221" s="6">
        <v>46230</v>
      </c>
      <c r="G6221" s="5">
        <v>7</v>
      </c>
      <c r="H6221" s="5" t="s">
        <v>3015</v>
      </c>
      <c r="I6221" s="5"/>
      <c r="J6221" s="5"/>
      <c r="K6221" s="5">
        <v>21</v>
      </c>
      <c r="L6221" s="5" t="s">
        <v>38</v>
      </c>
      <c r="M6221" s="7">
        <v>0</v>
      </c>
      <c r="N6221" s="7">
        <v>0</v>
      </c>
      <c r="O6221" s="7">
        <v>0</v>
      </c>
      <c r="P6221" s="7">
        <v>0</v>
      </c>
    </row>
    <row r="6222" spans="1:16" x14ac:dyDescent="0.25">
      <c r="A6222" s="5" t="s">
        <v>6205</v>
      </c>
      <c r="B6222" s="6">
        <v>46227</v>
      </c>
      <c r="C6222" s="5" t="s">
        <v>17</v>
      </c>
      <c r="D6222" s="5" t="s">
        <v>18</v>
      </c>
      <c r="E6222" s="5" t="s">
        <v>19</v>
      </c>
      <c r="F6222" s="6">
        <v>46230</v>
      </c>
      <c r="G6222" s="5">
        <v>8</v>
      </c>
      <c r="H6222" s="5" t="s">
        <v>3016</v>
      </c>
      <c r="I6222" s="5"/>
      <c r="J6222" s="5"/>
      <c r="K6222" s="5">
        <v>15</v>
      </c>
      <c r="L6222" s="5" t="s">
        <v>38</v>
      </c>
      <c r="M6222" s="7">
        <v>0</v>
      </c>
      <c r="N6222" s="7">
        <v>0</v>
      </c>
      <c r="O6222" s="7">
        <v>0</v>
      </c>
      <c r="P6222" s="7">
        <v>0</v>
      </c>
    </row>
    <row r="6223" spans="1:16" x14ac:dyDescent="0.25">
      <c r="A6223" s="5" t="s">
        <v>6205</v>
      </c>
      <c r="B6223" s="6">
        <v>46227</v>
      </c>
      <c r="C6223" s="5" t="s">
        <v>17</v>
      </c>
      <c r="D6223" s="5" t="s">
        <v>18</v>
      </c>
      <c r="E6223" s="5" t="s">
        <v>19</v>
      </c>
      <c r="F6223" s="6">
        <v>46230</v>
      </c>
      <c r="G6223" s="5">
        <v>9</v>
      </c>
      <c r="H6223" s="5" t="s">
        <v>3018</v>
      </c>
      <c r="I6223" s="5"/>
      <c r="J6223" s="5"/>
      <c r="K6223" s="5">
        <v>1</v>
      </c>
      <c r="L6223" s="5" t="s">
        <v>38</v>
      </c>
      <c r="M6223" s="7">
        <v>0</v>
      </c>
      <c r="N6223" s="7">
        <v>0</v>
      </c>
      <c r="O6223" s="7">
        <v>0</v>
      </c>
      <c r="P6223" s="7">
        <v>0</v>
      </c>
    </row>
    <row r="6224" spans="1:16" x14ac:dyDescent="0.25">
      <c r="A6224" s="5" t="s">
        <v>6205</v>
      </c>
      <c r="B6224" s="6">
        <v>46227</v>
      </c>
      <c r="C6224" s="5" t="s">
        <v>17</v>
      </c>
      <c r="D6224" s="5" t="s">
        <v>18</v>
      </c>
      <c r="E6224" s="5" t="s">
        <v>19</v>
      </c>
      <c r="F6224" s="6">
        <v>46230</v>
      </c>
      <c r="G6224" s="5">
        <v>10</v>
      </c>
      <c r="H6224" s="5" t="s">
        <v>636</v>
      </c>
      <c r="I6224" s="5"/>
      <c r="J6224" s="5"/>
      <c r="K6224" s="5">
        <v>72</v>
      </c>
      <c r="L6224" s="5" t="s">
        <v>38</v>
      </c>
      <c r="M6224" s="7">
        <v>0</v>
      </c>
      <c r="N6224" s="7">
        <v>0</v>
      </c>
      <c r="O6224" s="7">
        <v>0</v>
      </c>
      <c r="P6224" s="7">
        <v>0</v>
      </c>
    </row>
    <row r="6225" spans="1:16" x14ac:dyDescent="0.25">
      <c r="A6225" s="5" t="s">
        <v>6205</v>
      </c>
      <c r="B6225" s="6">
        <v>46227</v>
      </c>
      <c r="C6225" s="5" t="s">
        <v>17</v>
      </c>
      <c r="D6225" s="5" t="s">
        <v>18</v>
      </c>
      <c r="E6225" s="5" t="s">
        <v>19</v>
      </c>
      <c r="F6225" s="6">
        <v>46230</v>
      </c>
      <c r="G6225" s="5">
        <v>11</v>
      </c>
      <c r="H6225" s="5" t="s">
        <v>1433</v>
      </c>
      <c r="I6225" s="5"/>
      <c r="J6225" s="5"/>
      <c r="K6225" s="5">
        <v>4</v>
      </c>
      <c r="L6225" s="5" t="s">
        <v>38</v>
      </c>
      <c r="M6225" s="7">
        <v>0</v>
      </c>
      <c r="N6225" s="7">
        <v>0</v>
      </c>
      <c r="O6225" s="7">
        <v>0</v>
      </c>
      <c r="P6225" s="7">
        <v>0</v>
      </c>
    </row>
    <row r="6226" spans="1:16" x14ac:dyDescent="0.25">
      <c r="A6226" s="5" t="s">
        <v>6205</v>
      </c>
      <c r="B6226" s="6">
        <v>46227</v>
      </c>
      <c r="C6226" s="5" t="s">
        <v>17</v>
      </c>
      <c r="D6226" s="5" t="s">
        <v>18</v>
      </c>
      <c r="E6226" s="5" t="s">
        <v>19</v>
      </c>
      <c r="F6226" s="6">
        <v>46230</v>
      </c>
      <c r="G6226" s="5">
        <v>12</v>
      </c>
      <c r="H6226" s="5" t="s">
        <v>3564</v>
      </c>
      <c r="I6226" s="5"/>
      <c r="J6226" s="5"/>
      <c r="K6226" s="5">
        <v>57</v>
      </c>
      <c r="L6226" s="5" t="s">
        <v>38</v>
      </c>
      <c r="M6226" s="7">
        <v>0</v>
      </c>
      <c r="N6226" s="7">
        <v>0</v>
      </c>
      <c r="O6226" s="7">
        <v>0</v>
      </c>
      <c r="P6226" s="7">
        <v>0</v>
      </c>
    </row>
    <row r="6227" spans="1:16" x14ac:dyDescent="0.25">
      <c r="A6227" s="5" t="s">
        <v>6208</v>
      </c>
      <c r="B6227" s="6">
        <v>46227</v>
      </c>
      <c r="C6227" s="5" t="s">
        <v>17</v>
      </c>
      <c r="D6227" s="5" t="s">
        <v>18</v>
      </c>
      <c r="E6227" s="5" t="s">
        <v>19</v>
      </c>
      <c r="F6227" s="6">
        <v>46230</v>
      </c>
      <c r="G6227" s="5">
        <v>1</v>
      </c>
      <c r="H6227" s="5" t="s">
        <v>3000</v>
      </c>
      <c r="I6227" s="5"/>
      <c r="J6227" s="5"/>
      <c r="K6227" s="5">
        <v>3.2</v>
      </c>
      <c r="L6227" s="5" t="s">
        <v>557</v>
      </c>
      <c r="M6227" s="7">
        <v>0</v>
      </c>
      <c r="N6227" s="7">
        <v>0</v>
      </c>
      <c r="O6227" s="7">
        <v>0</v>
      </c>
      <c r="P6227" s="7">
        <v>0</v>
      </c>
    </row>
    <row r="6228" spans="1:16" x14ac:dyDescent="0.25">
      <c r="A6228" s="5" t="s">
        <v>6208</v>
      </c>
      <c r="B6228" s="6">
        <v>46227</v>
      </c>
      <c r="C6228" s="5" t="s">
        <v>17</v>
      </c>
      <c r="D6228" s="5" t="s">
        <v>18</v>
      </c>
      <c r="E6228" s="5" t="s">
        <v>19</v>
      </c>
      <c r="F6228" s="6">
        <v>46230</v>
      </c>
      <c r="G6228" s="5">
        <v>2</v>
      </c>
      <c r="H6228" s="5" t="s">
        <v>6209</v>
      </c>
      <c r="I6228" s="5"/>
      <c r="J6228" s="5"/>
      <c r="K6228" s="5">
        <v>2</v>
      </c>
      <c r="L6228" s="5" t="s">
        <v>38</v>
      </c>
      <c r="M6228" s="7">
        <v>0</v>
      </c>
      <c r="N6228" s="7">
        <v>0</v>
      </c>
      <c r="O6228" s="7">
        <v>0</v>
      </c>
      <c r="P6228" s="7">
        <v>0</v>
      </c>
    </row>
    <row r="6229" spans="1:16" x14ac:dyDescent="0.25">
      <c r="A6229" s="5" t="s">
        <v>6208</v>
      </c>
      <c r="B6229" s="6">
        <v>46227</v>
      </c>
      <c r="C6229" s="5" t="s">
        <v>17</v>
      </c>
      <c r="D6229" s="5" t="s">
        <v>18</v>
      </c>
      <c r="E6229" s="5" t="s">
        <v>19</v>
      </c>
      <c r="F6229" s="6">
        <v>46230</v>
      </c>
      <c r="G6229" s="5">
        <v>3</v>
      </c>
      <c r="H6229" s="5" t="s">
        <v>6210</v>
      </c>
      <c r="I6229" s="5"/>
      <c r="J6229" s="5"/>
      <c r="K6229" s="5">
        <v>1</v>
      </c>
      <c r="L6229" s="5" t="s">
        <v>38</v>
      </c>
      <c r="M6229" s="7">
        <v>0</v>
      </c>
      <c r="N6229" s="7">
        <v>0</v>
      </c>
      <c r="O6229" s="7">
        <v>0</v>
      </c>
      <c r="P6229" s="7">
        <v>0</v>
      </c>
    </row>
    <row r="6230" spans="1:16" x14ac:dyDescent="0.25">
      <c r="A6230" s="5" t="s">
        <v>6208</v>
      </c>
      <c r="B6230" s="6">
        <v>46227</v>
      </c>
      <c r="C6230" s="5" t="s">
        <v>17</v>
      </c>
      <c r="D6230" s="5" t="s">
        <v>18</v>
      </c>
      <c r="E6230" s="5" t="s">
        <v>19</v>
      </c>
      <c r="F6230" s="6">
        <v>46230</v>
      </c>
      <c r="G6230" s="5">
        <v>4</v>
      </c>
      <c r="H6230" s="5" t="s">
        <v>2963</v>
      </c>
      <c r="I6230" s="5"/>
      <c r="J6230" s="5"/>
      <c r="K6230" s="5">
        <v>155.04599999999999</v>
      </c>
      <c r="L6230" s="5" t="s">
        <v>557</v>
      </c>
      <c r="M6230" s="7">
        <v>0</v>
      </c>
      <c r="N6230" s="7">
        <v>0</v>
      </c>
      <c r="O6230" s="7">
        <v>0</v>
      </c>
      <c r="P6230" s="7">
        <v>0</v>
      </c>
    </row>
    <row r="6231" spans="1:16" x14ac:dyDescent="0.25">
      <c r="A6231" s="5" t="s">
        <v>6208</v>
      </c>
      <c r="B6231" s="6">
        <v>46227</v>
      </c>
      <c r="C6231" s="5" t="s">
        <v>17</v>
      </c>
      <c r="D6231" s="5" t="s">
        <v>18</v>
      </c>
      <c r="E6231" s="5" t="s">
        <v>19</v>
      </c>
      <c r="F6231" s="6">
        <v>46230</v>
      </c>
      <c r="G6231" s="5">
        <v>5</v>
      </c>
      <c r="H6231" s="5" t="s">
        <v>2976</v>
      </c>
      <c r="I6231" s="5"/>
      <c r="J6231" s="5"/>
      <c r="K6231" s="5">
        <v>78.5</v>
      </c>
      <c r="L6231" s="5" t="s">
        <v>38</v>
      </c>
      <c r="M6231" s="7">
        <v>0</v>
      </c>
      <c r="N6231" s="7">
        <v>0</v>
      </c>
      <c r="O6231" s="7">
        <v>0</v>
      </c>
      <c r="P6231" s="7">
        <v>0</v>
      </c>
    </row>
    <row r="6232" spans="1:16" x14ac:dyDescent="0.25">
      <c r="A6232" s="5" t="s">
        <v>6208</v>
      </c>
      <c r="B6232" s="6">
        <v>46227</v>
      </c>
      <c r="C6232" s="5" t="s">
        <v>17</v>
      </c>
      <c r="D6232" s="5" t="s">
        <v>18</v>
      </c>
      <c r="E6232" s="5" t="s">
        <v>19</v>
      </c>
      <c r="F6232" s="6">
        <v>46230</v>
      </c>
      <c r="G6232" s="5">
        <v>6</v>
      </c>
      <c r="H6232" s="5" t="s">
        <v>2969</v>
      </c>
      <c r="I6232" s="5"/>
      <c r="J6232" s="5"/>
      <c r="K6232" s="5">
        <v>133.15</v>
      </c>
      <c r="L6232" s="5" t="s">
        <v>557</v>
      </c>
      <c r="M6232" s="7">
        <v>0</v>
      </c>
      <c r="N6232" s="7">
        <v>0</v>
      </c>
      <c r="O6232" s="7">
        <v>0</v>
      </c>
      <c r="P6232" s="7">
        <v>0</v>
      </c>
    </row>
    <row r="6233" spans="1:16" x14ac:dyDescent="0.25">
      <c r="A6233" s="5" t="s">
        <v>6208</v>
      </c>
      <c r="B6233" s="6">
        <v>46227</v>
      </c>
      <c r="C6233" s="5" t="s">
        <v>17</v>
      </c>
      <c r="D6233" s="5" t="s">
        <v>18</v>
      </c>
      <c r="E6233" s="5" t="s">
        <v>19</v>
      </c>
      <c r="F6233" s="6">
        <v>46230</v>
      </c>
      <c r="G6233" s="5">
        <v>7</v>
      </c>
      <c r="H6233" s="5" t="s">
        <v>2980</v>
      </c>
      <c r="I6233" s="5"/>
      <c r="J6233" s="5"/>
      <c r="K6233" s="5">
        <v>14.25</v>
      </c>
      <c r="L6233" s="5" t="s">
        <v>557</v>
      </c>
      <c r="M6233" s="7">
        <v>0</v>
      </c>
      <c r="N6233" s="7">
        <v>0</v>
      </c>
      <c r="O6233" s="7">
        <v>0</v>
      </c>
      <c r="P6233" s="7">
        <v>0</v>
      </c>
    </row>
    <row r="6234" spans="1:16" x14ac:dyDescent="0.25">
      <c r="A6234" s="5" t="s">
        <v>6208</v>
      </c>
      <c r="B6234" s="6">
        <v>46227</v>
      </c>
      <c r="C6234" s="5" t="s">
        <v>17</v>
      </c>
      <c r="D6234" s="5" t="s">
        <v>18</v>
      </c>
      <c r="E6234" s="5" t="s">
        <v>19</v>
      </c>
      <c r="F6234" s="6">
        <v>46230</v>
      </c>
      <c r="G6234" s="5">
        <v>8</v>
      </c>
      <c r="H6234" s="5" t="s">
        <v>2965</v>
      </c>
      <c r="I6234" s="5"/>
      <c r="J6234" s="5"/>
      <c r="K6234" s="5">
        <v>30.4</v>
      </c>
      <c r="L6234" s="5" t="s">
        <v>557</v>
      </c>
      <c r="M6234" s="7">
        <v>0</v>
      </c>
      <c r="N6234" s="7">
        <v>0</v>
      </c>
      <c r="O6234" s="7">
        <v>0</v>
      </c>
      <c r="P6234" s="7">
        <v>0</v>
      </c>
    </row>
    <row r="6235" spans="1:16" x14ac:dyDescent="0.25">
      <c r="A6235" s="5" t="s">
        <v>6208</v>
      </c>
      <c r="B6235" s="6">
        <v>46227</v>
      </c>
      <c r="C6235" s="5" t="s">
        <v>17</v>
      </c>
      <c r="D6235" s="5" t="s">
        <v>18</v>
      </c>
      <c r="E6235" s="5" t="s">
        <v>19</v>
      </c>
      <c r="F6235" s="6">
        <v>46230</v>
      </c>
      <c r="G6235" s="5">
        <v>9</v>
      </c>
      <c r="H6235" s="5" t="s">
        <v>2975</v>
      </c>
      <c r="I6235" s="5"/>
      <c r="J6235" s="5"/>
      <c r="K6235" s="5">
        <v>1.5</v>
      </c>
      <c r="L6235" s="5" t="s">
        <v>557</v>
      </c>
      <c r="M6235" s="7">
        <v>0</v>
      </c>
      <c r="N6235" s="7">
        <v>0</v>
      </c>
      <c r="O6235" s="7">
        <v>0</v>
      </c>
      <c r="P6235" s="7">
        <v>0</v>
      </c>
    </row>
    <row r="6236" spans="1:16" x14ac:dyDescent="0.25">
      <c r="A6236" s="5" t="s">
        <v>6208</v>
      </c>
      <c r="B6236" s="6">
        <v>46227</v>
      </c>
      <c r="C6236" s="5" t="s">
        <v>17</v>
      </c>
      <c r="D6236" s="5" t="s">
        <v>18</v>
      </c>
      <c r="E6236" s="5" t="s">
        <v>19</v>
      </c>
      <c r="F6236" s="6">
        <v>46230</v>
      </c>
      <c r="G6236" s="5">
        <v>10</v>
      </c>
      <c r="H6236" s="5" t="s">
        <v>2722</v>
      </c>
      <c r="I6236" s="5"/>
      <c r="J6236" s="5"/>
      <c r="K6236" s="5">
        <v>237.4</v>
      </c>
      <c r="L6236" s="5" t="s">
        <v>557</v>
      </c>
      <c r="M6236" s="7">
        <v>0</v>
      </c>
      <c r="N6236" s="7">
        <v>0</v>
      </c>
      <c r="O6236" s="7">
        <v>0</v>
      </c>
      <c r="P6236" s="7">
        <v>0</v>
      </c>
    </row>
    <row r="6237" spans="1:16" x14ac:dyDescent="0.25">
      <c r="A6237" s="5" t="s">
        <v>6208</v>
      </c>
      <c r="B6237" s="6">
        <v>46227</v>
      </c>
      <c r="C6237" s="5" t="s">
        <v>17</v>
      </c>
      <c r="D6237" s="5" t="s">
        <v>18</v>
      </c>
      <c r="E6237" s="5" t="s">
        <v>19</v>
      </c>
      <c r="F6237" s="6">
        <v>46230</v>
      </c>
      <c r="G6237" s="5">
        <v>11</v>
      </c>
      <c r="H6237" s="5" t="s">
        <v>1793</v>
      </c>
      <c r="I6237" s="5"/>
      <c r="J6237" s="5"/>
      <c r="K6237" s="5">
        <v>19.399999999999999</v>
      </c>
      <c r="L6237" s="5" t="s">
        <v>557</v>
      </c>
      <c r="M6237" s="7">
        <v>0</v>
      </c>
      <c r="N6237" s="7">
        <v>0</v>
      </c>
      <c r="O6237" s="7">
        <v>0</v>
      </c>
      <c r="P6237" s="7">
        <v>0</v>
      </c>
    </row>
    <row r="6238" spans="1:16" x14ac:dyDescent="0.25">
      <c r="A6238" s="5" t="s">
        <v>6208</v>
      </c>
      <c r="B6238" s="6">
        <v>46227</v>
      </c>
      <c r="C6238" s="5" t="s">
        <v>17</v>
      </c>
      <c r="D6238" s="5" t="s">
        <v>18</v>
      </c>
      <c r="E6238" s="5" t="s">
        <v>19</v>
      </c>
      <c r="F6238" s="6">
        <v>46230</v>
      </c>
      <c r="G6238" s="5">
        <v>12</v>
      </c>
      <c r="H6238" s="5" t="s">
        <v>2733</v>
      </c>
      <c r="I6238" s="5"/>
      <c r="J6238" s="5"/>
      <c r="K6238" s="5">
        <v>240.8</v>
      </c>
      <c r="L6238" s="5" t="s">
        <v>557</v>
      </c>
      <c r="M6238" s="7">
        <v>0</v>
      </c>
      <c r="N6238" s="7">
        <v>0</v>
      </c>
      <c r="O6238" s="7">
        <v>0</v>
      </c>
      <c r="P6238" s="7">
        <v>0</v>
      </c>
    </row>
    <row r="6239" spans="1:16" x14ac:dyDescent="0.25">
      <c r="A6239" s="5" t="s">
        <v>6208</v>
      </c>
      <c r="B6239" s="6">
        <v>46227</v>
      </c>
      <c r="C6239" s="5" t="s">
        <v>17</v>
      </c>
      <c r="D6239" s="5" t="s">
        <v>18</v>
      </c>
      <c r="E6239" s="5" t="s">
        <v>19</v>
      </c>
      <c r="F6239" s="6">
        <v>46230</v>
      </c>
      <c r="G6239" s="5">
        <v>13</v>
      </c>
      <c r="H6239" s="5" t="s">
        <v>3001</v>
      </c>
      <c r="I6239" s="5"/>
      <c r="J6239" s="5"/>
      <c r="K6239" s="5">
        <v>0.6</v>
      </c>
      <c r="L6239" s="5" t="s">
        <v>38</v>
      </c>
      <c r="M6239" s="7">
        <v>0</v>
      </c>
      <c r="N6239" s="7">
        <v>0</v>
      </c>
      <c r="O6239" s="7">
        <v>0</v>
      </c>
      <c r="P6239" s="7">
        <v>0</v>
      </c>
    </row>
    <row r="6240" spans="1:16" x14ac:dyDescent="0.25">
      <c r="A6240" s="5" t="s">
        <v>6208</v>
      </c>
      <c r="B6240" s="6">
        <v>46227</v>
      </c>
      <c r="C6240" s="5" t="s">
        <v>17</v>
      </c>
      <c r="D6240" s="5" t="s">
        <v>18</v>
      </c>
      <c r="E6240" s="5" t="s">
        <v>19</v>
      </c>
      <c r="F6240" s="6">
        <v>46230</v>
      </c>
      <c r="G6240" s="5">
        <v>14</v>
      </c>
      <c r="H6240" s="5" t="s">
        <v>1785</v>
      </c>
      <c r="I6240" s="5"/>
      <c r="J6240" s="5"/>
      <c r="K6240" s="5">
        <v>0.9</v>
      </c>
      <c r="L6240" s="5" t="s">
        <v>557</v>
      </c>
      <c r="M6240" s="7">
        <v>0</v>
      </c>
      <c r="N6240" s="7">
        <v>0</v>
      </c>
      <c r="O6240" s="7">
        <v>0</v>
      </c>
      <c r="P6240" s="7">
        <v>0</v>
      </c>
    </row>
    <row r="6241" spans="1:16" x14ac:dyDescent="0.25">
      <c r="A6241" s="5" t="s">
        <v>6208</v>
      </c>
      <c r="B6241" s="6">
        <v>46227</v>
      </c>
      <c r="C6241" s="5" t="s">
        <v>17</v>
      </c>
      <c r="D6241" s="5" t="s">
        <v>18</v>
      </c>
      <c r="E6241" s="5" t="s">
        <v>19</v>
      </c>
      <c r="F6241" s="6">
        <v>46230</v>
      </c>
      <c r="G6241" s="5">
        <v>15</v>
      </c>
      <c r="H6241" s="5" t="s">
        <v>2729</v>
      </c>
      <c r="I6241" s="5"/>
      <c r="J6241" s="5"/>
      <c r="K6241" s="5">
        <v>7.33</v>
      </c>
      <c r="L6241" s="5" t="s">
        <v>557</v>
      </c>
      <c r="M6241" s="7">
        <v>0</v>
      </c>
      <c r="N6241" s="7">
        <v>0</v>
      </c>
      <c r="O6241" s="7">
        <v>0</v>
      </c>
      <c r="P6241" s="7">
        <v>0</v>
      </c>
    </row>
    <row r="6242" spans="1:16" x14ac:dyDescent="0.25">
      <c r="A6242" s="5" t="s">
        <v>6208</v>
      </c>
      <c r="B6242" s="6">
        <v>46227</v>
      </c>
      <c r="C6242" s="5" t="s">
        <v>17</v>
      </c>
      <c r="D6242" s="5" t="s">
        <v>18</v>
      </c>
      <c r="E6242" s="5" t="s">
        <v>19</v>
      </c>
      <c r="F6242" s="6">
        <v>46230</v>
      </c>
      <c r="G6242" s="5">
        <v>16</v>
      </c>
      <c r="H6242" s="5" t="s">
        <v>2982</v>
      </c>
      <c r="I6242" s="5"/>
      <c r="J6242" s="5"/>
      <c r="K6242" s="5">
        <v>0.05</v>
      </c>
      <c r="L6242" s="5" t="s">
        <v>70</v>
      </c>
      <c r="M6242" s="7">
        <v>0</v>
      </c>
      <c r="N6242" s="7">
        <v>0</v>
      </c>
      <c r="O6242" s="7">
        <v>0</v>
      </c>
      <c r="P6242" s="7">
        <v>0</v>
      </c>
    </row>
    <row r="6243" spans="1:16" x14ac:dyDescent="0.25">
      <c r="A6243" s="5" t="s">
        <v>6208</v>
      </c>
      <c r="B6243" s="6">
        <v>46227</v>
      </c>
      <c r="C6243" s="5" t="s">
        <v>17</v>
      </c>
      <c r="D6243" s="5" t="s">
        <v>18</v>
      </c>
      <c r="E6243" s="5" t="s">
        <v>19</v>
      </c>
      <c r="F6243" s="6">
        <v>46230</v>
      </c>
      <c r="G6243" s="5">
        <v>17</v>
      </c>
      <c r="H6243" s="5" t="s">
        <v>6211</v>
      </c>
      <c r="I6243" s="5"/>
      <c r="J6243" s="5"/>
      <c r="K6243" s="5">
        <v>3.5750000000000002</v>
      </c>
      <c r="L6243" s="5" t="s">
        <v>557</v>
      </c>
      <c r="M6243" s="7">
        <v>0</v>
      </c>
      <c r="N6243" s="7">
        <v>0</v>
      </c>
      <c r="O6243" s="7">
        <v>0</v>
      </c>
      <c r="P6243" s="7">
        <v>0</v>
      </c>
    </row>
    <row r="6244" spans="1:16" x14ac:dyDescent="0.25">
      <c r="A6244" s="5" t="s">
        <v>6208</v>
      </c>
      <c r="B6244" s="6">
        <v>46227</v>
      </c>
      <c r="C6244" s="5" t="s">
        <v>17</v>
      </c>
      <c r="D6244" s="5" t="s">
        <v>18</v>
      </c>
      <c r="E6244" s="5" t="s">
        <v>19</v>
      </c>
      <c r="F6244" s="6">
        <v>46230</v>
      </c>
      <c r="G6244" s="5">
        <v>18</v>
      </c>
      <c r="H6244" s="5" t="s">
        <v>6212</v>
      </c>
      <c r="I6244" s="5"/>
      <c r="J6244" s="5"/>
      <c r="K6244" s="5">
        <v>6.6000000000000003E-2</v>
      </c>
      <c r="L6244" s="5" t="s">
        <v>557</v>
      </c>
      <c r="M6244" s="7">
        <v>0</v>
      </c>
      <c r="N6244" s="7">
        <v>0</v>
      </c>
      <c r="O6244" s="7">
        <v>0</v>
      </c>
      <c r="P6244" s="7">
        <v>0</v>
      </c>
    </row>
    <row r="6245" spans="1:16" x14ac:dyDescent="0.25">
      <c r="A6245" s="5" t="s">
        <v>6208</v>
      </c>
      <c r="B6245" s="6">
        <v>46227</v>
      </c>
      <c r="C6245" s="5" t="s">
        <v>17</v>
      </c>
      <c r="D6245" s="5" t="s">
        <v>18</v>
      </c>
      <c r="E6245" s="5" t="s">
        <v>19</v>
      </c>
      <c r="F6245" s="6">
        <v>46230</v>
      </c>
      <c r="G6245" s="5">
        <v>19</v>
      </c>
      <c r="H6245" s="5" t="s">
        <v>6213</v>
      </c>
      <c r="I6245" s="5"/>
      <c r="J6245" s="5"/>
      <c r="K6245" s="5">
        <v>0.14599999999999999</v>
      </c>
      <c r="L6245" s="5" t="s">
        <v>557</v>
      </c>
      <c r="M6245" s="7">
        <v>0</v>
      </c>
      <c r="N6245" s="7">
        <v>0</v>
      </c>
      <c r="O6245" s="7">
        <v>0</v>
      </c>
      <c r="P6245" s="7">
        <v>0</v>
      </c>
    </row>
    <row r="6246" spans="1:16" x14ac:dyDescent="0.25">
      <c r="A6246" s="5" t="s">
        <v>6208</v>
      </c>
      <c r="B6246" s="6">
        <v>46227</v>
      </c>
      <c r="C6246" s="5" t="s">
        <v>17</v>
      </c>
      <c r="D6246" s="5" t="s">
        <v>18</v>
      </c>
      <c r="E6246" s="5" t="s">
        <v>19</v>
      </c>
      <c r="F6246" s="6">
        <v>46230</v>
      </c>
      <c r="G6246" s="5">
        <v>20</v>
      </c>
      <c r="H6246" s="5" t="s">
        <v>5748</v>
      </c>
      <c r="I6246" s="5"/>
      <c r="J6246" s="5"/>
      <c r="K6246" s="5">
        <v>9.8260000000000005</v>
      </c>
      <c r="L6246" s="5" t="s">
        <v>557</v>
      </c>
      <c r="M6246" s="7">
        <v>0</v>
      </c>
      <c r="N6246" s="7">
        <v>0</v>
      </c>
      <c r="O6246" s="7">
        <v>0</v>
      </c>
      <c r="P6246" s="7">
        <v>0</v>
      </c>
    </row>
    <row r="6247" spans="1:16" x14ac:dyDescent="0.25">
      <c r="A6247" s="5" t="s">
        <v>6214</v>
      </c>
      <c r="B6247" s="6">
        <v>46227</v>
      </c>
      <c r="C6247" s="5" t="s">
        <v>17</v>
      </c>
      <c r="D6247" s="5" t="s">
        <v>18</v>
      </c>
      <c r="E6247" s="5" t="s">
        <v>19</v>
      </c>
      <c r="F6247" s="6">
        <v>46230</v>
      </c>
      <c r="G6247" s="5">
        <v>1</v>
      </c>
      <c r="H6247" s="5" t="s">
        <v>5556</v>
      </c>
      <c r="I6247" s="5"/>
      <c r="J6247" s="5"/>
      <c r="K6247" s="5">
        <v>20420.308000000001</v>
      </c>
      <c r="L6247" s="5" t="s">
        <v>320</v>
      </c>
      <c r="M6247" s="7">
        <v>798.69</v>
      </c>
      <c r="N6247" s="7">
        <v>940.8</v>
      </c>
      <c r="O6247" s="7">
        <v>16309495.800000001</v>
      </c>
      <c r="P6247" s="7">
        <v>19897584.879999999</v>
      </c>
    </row>
    <row r="6248" spans="1:16" x14ac:dyDescent="0.25">
      <c r="A6248" s="5" t="s">
        <v>6214</v>
      </c>
      <c r="B6248" s="6">
        <v>46227</v>
      </c>
      <c r="C6248" s="5" t="s">
        <v>17</v>
      </c>
      <c r="D6248" s="5" t="s">
        <v>18</v>
      </c>
      <c r="E6248" s="5" t="s">
        <v>19</v>
      </c>
      <c r="F6248" s="6">
        <v>46230</v>
      </c>
      <c r="G6248" s="5">
        <v>2</v>
      </c>
      <c r="H6248" s="5" t="s">
        <v>4488</v>
      </c>
      <c r="I6248" s="5"/>
      <c r="J6248" s="5"/>
      <c r="K6248" s="5">
        <v>9823.9369999999999</v>
      </c>
      <c r="L6248" s="5" t="s">
        <v>320</v>
      </c>
      <c r="M6248" s="7">
        <v>839.1</v>
      </c>
      <c r="N6248" s="7">
        <v>988.41</v>
      </c>
      <c r="O6248" s="7">
        <v>8243265.54</v>
      </c>
      <c r="P6248" s="7">
        <v>10056783.960000001</v>
      </c>
    </row>
    <row r="6249" spans="1:16" x14ac:dyDescent="0.25">
      <c r="A6249" s="5" t="s">
        <v>6215</v>
      </c>
      <c r="B6249" s="6">
        <v>46227</v>
      </c>
      <c r="C6249" s="5" t="s">
        <v>17</v>
      </c>
      <c r="D6249" s="5" t="s">
        <v>18</v>
      </c>
      <c r="E6249" s="5" t="s">
        <v>19</v>
      </c>
      <c r="F6249" s="6">
        <v>46230</v>
      </c>
      <c r="G6249" s="5">
        <v>1</v>
      </c>
      <c r="H6249" s="5" t="s">
        <v>3191</v>
      </c>
      <c r="I6249" s="5"/>
      <c r="J6249" s="5"/>
      <c r="K6249" s="5">
        <v>1</v>
      </c>
      <c r="L6249" s="5" t="s">
        <v>38</v>
      </c>
      <c r="M6249" s="7">
        <v>0</v>
      </c>
      <c r="N6249" s="7">
        <v>0</v>
      </c>
      <c r="O6249" s="7">
        <v>0</v>
      </c>
      <c r="P6249" s="7">
        <v>0</v>
      </c>
    </row>
    <row r="6250" spans="1:16" x14ac:dyDescent="0.25">
      <c r="A6250" s="5" t="s">
        <v>6215</v>
      </c>
      <c r="B6250" s="6">
        <v>46227</v>
      </c>
      <c r="C6250" s="5" t="s">
        <v>17</v>
      </c>
      <c r="D6250" s="5" t="s">
        <v>18</v>
      </c>
      <c r="E6250" s="5" t="s">
        <v>19</v>
      </c>
      <c r="F6250" s="6">
        <v>46230</v>
      </c>
      <c r="G6250" s="5">
        <v>2</v>
      </c>
      <c r="H6250" s="5" t="s">
        <v>3102</v>
      </c>
      <c r="I6250" s="5"/>
      <c r="J6250" s="5"/>
      <c r="K6250" s="5">
        <v>3</v>
      </c>
      <c r="L6250" s="5" t="s">
        <v>38</v>
      </c>
      <c r="M6250" s="7">
        <v>0</v>
      </c>
      <c r="N6250" s="7">
        <v>0</v>
      </c>
      <c r="O6250" s="7">
        <v>0</v>
      </c>
      <c r="P6250" s="7">
        <v>0</v>
      </c>
    </row>
    <row r="6251" spans="1:16" x14ac:dyDescent="0.25">
      <c r="A6251" s="5" t="s">
        <v>6215</v>
      </c>
      <c r="B6251" s="6">
        <v>46227</v>
      </c>
      <c r="C6251" s="5" t="s">
        <v>17</v>
      </c>
      <c r="D6251" s="5" t="s">
        <v>18</v>
      </c>
      <c r="E6251" s="5" t="s">
        <v>19</v>
      </c>
      <c r="F6251" s="6">
        <v>46230</v>
      </c>
      <c r="G6251" s="5">
        <v>3</v>
      </c>
      <c r="H6251" s="5" t="s">
        <v>6216</v>
      </c>
      <c r="I6251" s="5"/>
      <c r="J6251" s="5"/>
      <c r="K6251" s="5">
        <v>4</v>
      </c>
      <c r="L6251" s="5" t="s">
        <v>38</v>
      </c>
      <c r="M6251" s="7">
        <v>0</v>
      </c>
      <c r="N6251" s="7">
        <v>0</v>
      </c>
      <c r="O6251" s="7">
        <v>0</v>
      </c>
      <c r="P6251" s="7">
        <v>0</v>
      </c>
    </row>
    <row r="6252" spans="1:16" x14ac:dyDescent="0.25">
      <c r="A6252" s="5" t="s">
        <v>6215</v>
      </c>
      <c r="B6252" s="6">
        <v>46227</v>
      </c>
      <c r="C6252" s="5" t="s">
        <v>17</v>
      </c>
      <c r="D6252" s="5" t="s">
        <v>18</v>
      </c>
      <c r="E6252" s="5" t="s">
        <v>19</v>
      </c>
      <c r="F6252" s="6">
        <v>46230</v>
      </c>
      <c r="G6252" s="5">
        <v>4</v>
      </c>
      <c r="H6252" s="5" t="s">
        <v>3184</v>
      </c>
      <c r="I6252" s="5"/>
      <c r="J6252" s="5"/>
      <c r="K6252" s="5">
        <v>13</v>
      </c>
      <c r="L6252" s="5" t="s">
        <v>38</v>
      </c>
      <c r="M6252" s="7">
        <v>0</v>
      </c>
      <c r="N6252" s="7">
        <v>0</v>
      </c>
      <c r="O6252" s="7">
        <v>0</v>
      </c>
      <c r="P6252" s="7">
        <v>0</v>
      </c>
    </row>
    <row r="6253" spans="1:16" x14ac:dyDescent="0.25">
      <c r="A6253" s="5" t="s">
        <v>6215</v>
      </c>
      <c r="B6253" s="6">
        <v>46227</v>
      </c>
      <c r="C6253" s="5" t="s">
        <v>17</v>
      </c>
      <c r="D6253" s="5" t="s">
        <v>18</v>
      </c>
      <c r="E6253" s="5" t="s">
        <v>19</v>
      </c>
      <c r="F6253" s="6">
        <v>46230</v>
      </c>
      <c r="G6253" s="5">
        <v>5</v>
      </c>
      <c r="H6253" s="5" t="s">
        <v>3185</v>
      </c>
      <c r="I6253" s="5"/>
      <c r="J6253" s="5"/>
      <c r="K6253" s="5">
        <v>2</v>
      </c>
      <c r="L6253" s="5" t="s">
        <v>38</v>
      </c>
      <c r="M6253" s="7">
        <v>0</v>
      </c>
      <c r="N6253" s="7">
        <v>0</v>
      </c>
      <c r="O6253" s="7">
        <v>0</v>
      </c>
      <c r="P6253" s="7">
        <v>0</v>
      </c>
    </row>
    <row r="6254" spans="1:16" x14ac:dyDescent="0.25">
      <c r="A6254" s="5" t="s">
        <v>6215</v>
      </c>
      <c r="B6254" s="6">
        <v>46227</v>
      </c>
      <c r="C6254" s="5" t="s">
        <v>17</v>
      </c>
      <c r="D6254" s="5" t="s">
        <v>18</v>
      </c>
      <c r="E6254" s="5" t="s">
        <v>19</v>
      </c>
      <c r="F6254" s="6">
        <v>46230</v>
      </c>
      <c r="G6254" s="5">
        <v>6</v>
      </c>
      <c r="H6254" s="5" t="s">
        <v>3178</v>
      </c>
      <c r="I6254" s="5"/>
      <c r="J6254" s="5"/>
      <c r="K6254" s="5">
        <v>13</v>
      </c>
      <c r="L6254" s="5" t="s">
        <v>38</v>
      </c>
      <c r="M6254" s="7">
        <v>0</v>
      </c>
      <c r="N6254" s="7">
        <v>0</v>
      </c>
      <c r="O6254" s="7">
        <v>0</v>
      </c>
      <c r="P6254" s="7">
        <v>0</v>
      </c>
    </row>
    <row r="6255" spans="1:16" x14ac:dyDescent="0.25">
      <c r="A6255" s="5" t="s">
        <v>6215</v>
      </c>
      <c r="B6255" s="6">
        <v>46227</v>
      </c>
      <c r="C6255" s="5" t="s">
        <v>17</v>
      </c>
      <c r="D6255" s="5" t="s">
        <v>18</v>
      </c>
      <c r="E6255" s="5" t="s">
        <v>19</v>
      </c>
      <c r="F6255" s="6">
        <v>46230</v>
      </c>
      <c r="G6255" s="5">
        <v>7</v>
      </c>
      <c r="H6255" s="5" t="s">
        <v>3187</v>
      </c>
      <c r="I6255" s="5"/>
      <c r="J6255" s="5"/>
      <c r="K6255" s="5">
        <v>2</v>
      </c>
      <c r="L6255" s="5" t="s">
        <v>38</v>
      </c>
      <c r="M6255" s="7">
        <v>0</v>
      </c>
      <c r="N6255" s="7">
        <v>0</v>
      </c>
      <c r="O6255" s="7">
        <v>0</v>
      </c>
      <c r="P6255" s="7">
        <v>0</v>
      </c>
    </row>
    <row r="6256" spans="1:16" x14ac:dyDescent="0.25">
      <c r="A6256" s="5" t="s">
        <v>6217</v>
      </c>
      <c r="B6256" s="6">
        <v>46227</v>
      </c>
      <c r="C6256" s="5" t="s">
        <v>17</v>
      </c>
      <c r="D6256" s="5" t="s">
        <v>18</v>
      </c>
      <c r="E6256" s="5" t="s">
        <v>19</v>
      </c>
      <c r="F6256" s="6">
        <v>46230</v>
      </c>
      <c r="G6256" s="5">
        <v>1</v>
      </c>
      <c r="H6256" s="5" t="s">
        <v>6218</v>
      </c>
      <c r="I6256" s="5"/>
      <c r="J6256" s="5"/>
      <c r="K6256" s="5">
        <v>3.3000000000000002E-2</v>
      </c>
      <c r="L6256" s="5" t="s">
        <v>23</v>
      </c>
      <c r="M6256" s="7">
        <v>0</v>
      </c>
      <c r="N6256" s="7">
        <v>0</v>
      </c>
      <c r="O6256" s="7">
        <v>0</v>
      </c>
      <c r="P6256" s="7">
        <v>0</v>
      </c>
    </row>
    <row r="6257" spans="1:16" x14ac:dyDescent="0.25">
      <c r="A6257" s="5" t="s">
        <v>6217</v>
      </c>
      <c r="B6257" s="6">
        <v>46227</v>
      </c>
      <c r="C6257" s="5" t="s">
        <v>17</v>
      </c>
      <c r="D6257" s="5" t="s">
        <v>18</v>
      </c>
      <c r="E6257" s="5" t="s">
        <v>19</v>
      </c>
      <c r="F6257" s="6">
        <v>46230</v>
      </c>
      <c r="G6257" s="5">
        <v>2</v>
      </c>
      <c r="H6257" s="5" t="s">
        <v>6219</v>
      </c>
      <c r="I6257" s="5"/>
      <c r="J6257" s="5"/>
      <c r="K6257" s="5">
        <v>1.9E-2</v>
      </c>
      <c r="L6257" s="5" t="s">
        <v>23</v>
      </c>
      <c r="M6257" s="7">
        <v>0</v>
      </c>
      <c r="N6257" s="7">
        <v>0</v>
      </c>
      <c r="O6257" s="7">
        <v>0</v>
      </c>
      <c r="P6257" s="7">
        <v>0</v>
      </c>
    </row>
    <row r="6258" spans="1:16" x14ac:dyDescent="0.25">
      <c r="A6258" s="5" t="s">
        <v>6217</v>
      </c>
      <c r="B6258" s="6">
        <v>46227</v>
      </c>
      <c r="C6258" s="5" t="s">
        <v>17</v>
      </c>
      <c r="D6258" s="5" t="s">
        <v>18</v>
      </c>
      <c r="E6258" s="5" t="s">
        <v>19</v>
      </c>
      <c r="F6258" s="6">
        <v>46230</v>
      </c>
      <c r="G6258" s="5">
        <v>3</v>
      </c>
      <c r="H6258" s="5" t="s">
        <v>1236</v>
      </c>
      <c r="I6258" s="5"/>
      <c r="J6258" s="5"/>
      <c r="K6258" s="5">
        <v>6.7000000000000004E-2</v>
      </c>
      <c r="L6258" s="5" t="s">
        <v>23</v>
      </c>
      <c r="M6258" s="7">
        <v>0</v>
      </c>
      <c r="N6258" s="7">
        <v>0</v>
      </c>
      <c r="O6258" s="7">
        <v>0</v>
      </c>
      <c r="P6258" s="7">
        <v>0</v>
      </c>
    </row>
    <row r="6259" spans="1:16" x14ac:dyDescent="0.25">
      <c r="A6259" s="5" t="s">
        <v>6217</v>
      </c>
      <c r="B6259" s="6">
        <v>46227</v>
      </c>
      <c r="C6259" s="5" t="s">
        <v>17</v>
      </c>
      <c r="D6259" s="5" t="s">
        <v>18</v>
      </c>
      <c r="E6259" s="5" t="s">
        <v>19</v>
      </c>
      <c r="F6259" s="6">
        <v>46230</v>
      </c>
      <c r="G6259" s="5">
        <v>4</v>
      </c>
      <c r="H6259" s="5" t="s">
        <v>1255</v>
      </c>
      <c r="I6259" s="5"/>
      <c r="J6259" s="5"/>
      <c r="K6259" s="5">
        <v>0.58299999999999996</v>
      </c>
      <c r="L6259" s="5" t="s">
        <v>23</v>
      </c>
      <c r="M6259" s="7">
        <v>0</v>
      </c>
      <c r="N6259" s="7">
        <v>0</v>
      </c>
      <c r="O6259" s="7">
        <v>0</v>
      </c>
      <c r="P6259" s="7">
        <v>0</v>
      </c>
    </row>
    <row r="6260" spans="1:16" x14ac:dyDescent="0.25">
      <c r="A6260" s="5" t="s">
        <v>6217</v>
      </c>
      <c r="B6260" s="6">
        <v>46227</v>
      </c>
      <c r="C6260" s="5" t="s">
        <v>17</v>
      </c>
      <c r="D6260" s="5" t="s">
        <v>18</v>
      </c>
      <c r="E6260" s="5" t="s">
        <v>19</v>
      </c>
      <c r="F6260" s="6">
        <v>46230</v>
      </c>
      <c r="G6260" s="5">
        <v>5</v>
      </c>
      <c r="H6260" s="5" t="s">
        <v>6220</v>
      </c>
      <c r="I6260" s="5"/>
      <c r="J6260" s="5"/>
      <c r="K6260" s="5">
        <v>3.3000000000000002E-2</v>
      </c>
      <c r="L6260" s="5" t="s">
        <v>23</v>
      </c>
      <c r="M6260" s="7">
        <v>0</v>
      </c>
      <c r="N6260" s="7">
        <v>0</v>
      </c>
      <c r="O6260" s="7">
        <v>0</v>
      </c>
      <c r="P6260" s="7">
        <v>0</v>
      </c>
    </row>
    <row r="6261" spans="1:16" x14ac:dyDescent="0.25">
      <c r="A6261" s="5" t="s">
        <v>6217</v>
      </c>
      <c r="B6261" s="6">
        <v>46227</v>
      </c>
      <c r="C6261" s="5" t="s">
        <v>17</v>
      </c>
      <c r="D6261" s="5" t="s">
        <v>18</v>
      </c>
      <c r="E6261" s="5" t="s">
        <v>19</v>
      </c>
      <c r="F6261" s="6">
        <v>46230</v>
      </c>
      <c r="G6261" s="5">
        <v>6</v>
      </c>
      <c r="H6261" s="5" t="s">
        <v>1227</v>
      </c>
      <c r="I6261" s="5"/>
      <c r="J6261" s="5"/>
      <c r="K6261" s="5">
        <v>4.6920000000000002</v>
      </c>
      <c r="L6261" s="5" t="s">
        <v>23</v>
      </c>
      <c r="M6261" s="7">
        <v>0</v>
      </c>
      <c r="N6261" s="7">
        <v>0</v>
      </c>
      <c r="O6261" s="7">
        <v>0</v>
      </c>
      <c r="P6261" s="7">
        <v>0</v>
      </c>
    </row>
    <row r="6262" spans="1:16" x14ac:dyDescent="0.25">
      <c r="A6262" s="5" t="s">
        <v>6217</v>
      </c>
      <c r="B6262" s="6">
        <v>46227</v>
      </c>
      <c r="C6262" s="5" t="s">
        <v>17</v>
      </c>
      <c r="D6262" s="5" t="s">
        <v>18</v>
      </c>
      <c r="E6262" s="5" t="s">
        <v>19</v>
      </c>
      <c r="F6262" s="6">
        <v>46230</v>
      </c>
      <c r="G6262" s="5">
        <v>7</v>
      </c>
      <c r="H6262" s="5" t="s">
        <v>6221</v>
      </c>
      <c r="I6262" s="5"/>
      <c r="J6262" s="5"/>
      <c r="K6262" s="5">
        <v>0.11600000000000001</v>
      </c>
      <c r="L6262" s="5" t="s">
        <v>23</v>
      </c>
      <c r="M6262" s="7">
        <v>0</v>
      </c>
      <c r="N6262" s="7">
        <v>0</v>
      </c>
      <c r="O6262" s="7">
        <v>0</v>
      </c>
      <c r="P6262" s="7">
        <v>0</v>
      </c>
    </row>
    <row r="6263" spans="1:16" x14ac:dyDescent="0.25">
      <c r="A6263" s="5" t="s">
        <v>6217</v>
      </c>
      <c r="B6263" s="6">
        <v>46227</v>
      </c>
      <c r="C6263" s="5" t="s">
        <v>17</v>
      </c>
      <c r="D6263" s="5" t="s">
        <v>18</v>
      </c>
      <c r="E6263" s="5" t="s">
        <v>19</v>
      </c>
      <c r="F6263" s="6">
        <v>46230</v>
      </c>
      <c r="G6263" s="5">
        <v>8</v>
      </c>
      <c r="H6263" s="5" t="s">
        <v>6222</v>
      </c>
      <c r="I6263" s="5"/>
      <c r="J6263" s="5"/>
      <c r="K6263" s="5">
        <v>1.66</v>
      </c>
      <c r="L6263" s="5" t="s">
        <v>23</v>
      </c>
      <c r="M6263" s="7">
        <v>0</v>
      </c>
      <c r="N6263" s="7">
        <v>0</v>
      </c>
      <c r="O6263" s="7">
        <v>0</v>
      </c>
      <c r="P6263" s="7">
        <v>0</v>
      </c>
    </row>
    <row r="6264" spans="1:16" x14ac:dyDescent="0.25">
      <c r="A6264" s="5" t="s">
        <v>6217</v>
      </c>
      <c r="B6264" s="6">
        <v>46227</v>
      </c>
      <c r="C6264" s="5" t="s">
        <v>17</v>
      </c>
      <c r="D6264" s="5" t="s">
        <v>18</v>
      </c>
      <c r="E6264" s="5" t="s">
        <v>19</v>
      </c>
      <c r="F6264" s="6">
        <v>46230</v>
      </c>
      <c r="G6264" s="5">
        <v>9</v>
      </c>
      <c r="H6264" s="5" t="s">
        <v>6223</v>
      </c>
      <c r="I6264" s="5"/>
      <c r="J6264" s="5"/>
      <c r="K6264" s="5">
        <v>1E-3</v>
      </c>
      <c r="L6264" s="5" t="s">
        <v>320</v>
      </c>
      <c r="M6264" s="7">
        <v>0</v>
      </c>
      <c r="N6264" s="7">
        <v>0</v>
      </c>
      <c r="O6264" s="7">
        <v>0</v>
      </c>
      <c r="P6264" s="7">
        <v>0</v>
      </c>
    </row>
    <row r="6265" spans="1:16" x14ac:dyDescent="0.25">
      <c r="A6265" s="5" t="s">
        <v>6217</v>
      </c>
      <c r="B6265" s="6">
        <v>46227</v>
      </c>
      <c r="C6265" s="5" t="s">
        <v>17</v>
      </c>
      <c r="D6265" s="5" t="s">
        <v>18</v>
      </c>
      <c r="E6265" s="5" t="s">
        <v>19</v>
      </c>
      <c r="F6265" s="6">
        <v>46230</v>
      </c>
      <c r="G6265" s="5">
        <v>10</v>
      </c>
      <c r="H6265" s="5" t="s">
        <v>6224</v>
      </c>
      <c r="I6265" s="5"/>
      <c r="J6265" s="5"/>
      <c r="K6265" s="5">
        <v>0.13300000000000001</v>
      </c>
      <c r="L6265" s="5" t="s">
        <v>23</v>
      </c>
      <c r="M6265" s="7">
        <v>0</v>
      </c>
      <c r="N6265" s="7">
        <v>0</v>
      </c>
      <c r="O6265" s="7">
        <v>0</v>
      </c>
      <c r="P6265" s="7">
        <v>0</v>
      </c>
    </row>
    <row r="6266" spans="1:16" x14ac:dyDescent="0.25">
      <c r="A6266" s="5" t="s">
        <v>6217</v>
      </c>
      <c r="B6266" s="6">
        <v>46227</v>
      </c>
      <c r="C6266" s="5" t="s">
        <v>17</v>
      </c>
      <c r="D6266" s="5" t="s">
        <v>18</v>
      </c>
      <c r="E6266" s="5" t="s">
        <v>19</v>
      </c>
      <c r="F6266" s="6">
        <v>46230</v>
      </c>
      <c r="G6266" s="5">
        <v>11</v>
      </c>
      <c r="H6266" s="5" t="s">
        <v>6225</v>
      </c>
      <c r="I6266" s="5"/>
      <c r="J6266" s="5"/>
      <c r="K6266" s="5">
        <v>0.23200000000000001</v>
      </c>
      <c r="L6266" s="5" t="s">
        <v>23</v>
      </c>
      <c r="M6266" s="7">
        <v>0</v>
      </c>
      <c r="N6266" s="7">
        <v>0</v>
      </c>
      <c r="O6266" s="7">
        <v>0</v>
      </c>
      <c r="P6266" s="7">
        <v>0</v>
      </c>
    </row>
    <row r="6267" spans="1:16" x14ac:dyDescent="0.25">
      <c r="A6267" s="5" t="s">
        <v>6217</v>
      </c>
      <c r="B6267" s="6">
        <v>46227</v>
      </c>
      <c r="C6267" s="5" t="s">
        <v>17</v>
      </c>
      <c r="D6267" s="5" t="s">
        <v>18</v>
      </c>
      <c r="E6267" s="5" t="s">
        <v>19</v>
      </c>
      <c r="F6267" s="6">
        <v>46230</v>
      </c>
      <c r="G6267" s="5">
        <v>12</v>
      </c>
      <c r="H6267" s="5" t="s">
        <v>1293</v>
      </c>
      <c r="I6267" s="5"/>
      <c r="J6267" s="5"/>
      <c r="K6267" s="5">
        <v>4.9000000000000002E-2</v>
      </c>
      <c r="L6267" s="5" t="s">
        <v>23</v>
      </c>
      <c r="M6267" s="7">
        <v>0</v>
      </c>
      <c r="N6267" s="7">
        <v>0</v>
      </c>
      <c r="O6267" s="7">
        <v>0</v>
      </c>
      <c r="P6267" s="7">
        <v>0</v>
      </c>
    </row>
    <row r="6268" spans="1:16" x14ac:dyDescent="0.25">
      <c r="A6268" s="5" t="s">
        <v>6217</v>
      </c>
      <c r="B6268" s="6">
        <v>46227</v>
      </c>
      <c r="C6268" s="5" t="s">
        <v>17</v>
      </c>
      <c r="D6268" s="5" t="s">
        <v>18</v>
      </c>
      <c r="E6268" s="5" t="s">
        <v>19</v>
      </c>
      <c r="F6268" s="6">
        <v>46230</v>
      </c>
      <c r="G6268" s="5">
        <v>13</v>
      </c>
      <c r="H6268" s="5" t="s">
        <v>6226</v>
      </c>
      <c r="I6268" s="5"/>
      <c r="J6268" s="5"/>
      <c r="K6268" s="5">
        <v>0.75800000000000001</v>
      </c>
      <c r="L6268" s="5" t="s">
        <v>23</v>
      </c>
      <c r="M6268" s="7">
        <v>0</v>
      </c>
      <c r="N6268" s="7">
        <v>0</v>
      </c>
      <c r="O6268" s="7">
        <v>0</v>
      </c>
      <c r="P6268" s="7">
        <v>0</v>
      </c>
    </row>
    <row r="6269" spans="1:16" x14ac:dyDescent="0.25">
      <c r="A6269" s="5" t="s">
        <v>6217</v>
      </c>
      <c r="B6269" s="6">
        <v>46227</v>
      </c>
      <c r="C6269" s="5" t="s">
        <v>17</v>
      </c>
      <c r="D6269" s="5" t="s">
        <v>18</v>
      </c>
      <c r="E6269" s="5" t="s">
        <v>19</v>
      </c>
      <c r="F6269" s="6">
        <v>46230</v>
      </c>
      <c r="G6269" s="5">
        <v>14</v>
      </c>
      <c r="H6269" s="5" t="s">
        <v>6227</v>
      </c>
      <c r="I6269" s="5"/>
      <c r="J6269" s="5"/>
      <c r="K6269" s="5">
        <v>5.4580000000000002</v>
      </c>
      <c r="L6269" s="5" t="s">
        <v>23</v>
      </c>
      <c r="M6269" s="7">
        <v>0</v>
      </c>
      <c r="N6269" s="7">
        <v>0</v>
      </c>
      <c r="O6269" s="7">
        <v>0</v>
      </c>
      <c r="P6269" s="7">
        <v>0</v>
      </c>
    </row>
    <row r="6270" spans="1:16" x14ac:dyDescent="0.25">
      <c r="A6270" s="5" t="s">
        <v>6217</v>
      </c>
      <c r="B6270" s="6">
        <v>46227</v>
      </c>
      <c r="C6270" s="5" t="s">
        <v>17</v>
      </c>
      <c r="D6270" s="5" t="s">
        <v>18</v>
      </c>
      <c r="E6270" s="5" t="s">
        <v>19</v>
      </c>
      <c r="F6270" s="6">
        <v>46230</v>
      </c>
      <c r="G6270" s="5">
        <v>15</v>
      </c>
      <c r="H6270" s="5" t="s">
        <v>6228</v>
      </c>
      <c r="I6270" s="5"/>
      <c r="J6270" s="5"/>
      <c r="K6270" s="5">
        <v>0.33800000000000002</v>
      </c>
      <c r="L6270" s="5" t="s">
        <v>23</v>
      </c>
      <c r="M6270" s="7">
        <v>0</v>
      </c>
      <c r="N6270" s="7">
        <v>0</v>
      </c>
      <c r="O6270" s="7">
        <v>0</v>
      </c>
      <c r="P6270" s="7">
        <v>0</v>
      </c>
    </row>
    <row r="6271" spans="1:16" x14ac:dyDescent="0.25">
      <c r="A6271" s="5" t="s">
        <v>6217</v>
      </c>
      <c r="B6271" s="6">
        <v>46227</v>
      </c>
      <c r="C6271" s="5" t="s">
        <v>17</v>
      </c>
      <c r="D6271" s="5" t="s">
        <v>18</v>
      </c>
      <c r="E6271" s="5" t="s">
        <v>19</v>
      </c>
      <c r="F6271" s="6">
        <v>46230</v>
      </c>
      <c r="G6271" s="5">
        <v>16</v>
      </c>
      <c r="H6271" s="5" t="s">
        <v>6229</v>
      </c>
      <c r="I6271" s="5"/>
      <c r="J6271" s="5"/>
      <c r="K6271" s="5">
        <v>0.376</v>
      </c>
      <c r="L6271" s="5" t="s">
        <v>23</v>
      </c>
      <c r="M6271" s="7">
        <v>0</v>
      </c>
      <c r="N6271" s="7">
        <v>0</v>
      </c>
      <c r="O6271" s="7">
        <v>0</v>
      </c>
      <c r="P6271" s="7">
        <v>0</v>
      </c>
    </row>
    <row r="6272" spans="1:16" x14ac:dyDescent="0.25">
      <c r="A6272" s="5" t="s">
        <v>6217</v>
      </c>
      <c r="B6272" s="6">
        <v>46227</v>
      </c>
      <c r="C6272" s="5" t="s">
        <v>17</v>
      </c>
      <c r="D6272" s="5" t="s">
        <v>18</v>
      </c>
      <c r="E6272" s="5" t="s">
        <v>19</v>
      </c>
      <c r="F6272" s="6">
        <v>46230</v>
      </c>
      <c r="G6272" s="5">
        <v>17</v>
      </c>
      <c r="H6272" s="5" t="s">
        <v>6230</v>
      </c>
      <c r="I6272" s="5"/>
      <c r="J6272" s="5"/>
      <c r="K6272" s="5">
        <v>0.49299999999999999</v>
      </c>
      <c r="L6272" s="5" t="s">
        <v>23</v>
      </c>
      <c r="M6272" s="7">
        <v>0</v>
      </c>
      <c r="N6272" s="7">
        <v>0</v>
      </c>
      <c r="O6272" s="7">
        <v>0</v>
      </c>
      <c r="P6272" s="7">
        <v>0</v>
      </c>
    </row>
    <row r="6273" spans="1:16" x14ac:dyDescent="0.25">
      <c r="A6273" s="5" t="s">
        <v>6217</v>
      </c>
      <c r="B6273" s="6">
        <v>46227</v>
      </c>
      <c r="C6273" s="5" t="s">
        <v>17</v>
      </c>
      <c r="D6273" s="5" t="s">
        <v>18</v>
      </c>
      <c r="E6273" s="5" t="s">
        <v>19</v>
      </c>
      <c r="F6273" s="6">
        <v>46230</v>
      </c>
      <c r="G6273" s="5">
        <v>18</v>
      </c>
      <c r="H6273" s="5" t="s">
        <v>6231</v>
      </c>
      <c r="I6273" s="5"/>
      <c r="J6273" s="5"/>
      <c r="K6273" s="5">
        <v>9.6440000000000001</v>
      </c>
      <c r="L6273" s="5" t="s">
        <v>23</v>
      </c>
      <c r="M6273" s="7">
        <v>0</v>
      </c>
      <c r="N6273" s="7">
        <v>0</v>
      </c>
      <c r="O6273" s="7">
        <v>0</v>
      </c>
      <c r="P6273" s="7">
        <v>0</v>
      </c>
    </row>
    <row r="6274" spans="1:16" x14ac:dyDescent="0.25">
      <c r="A6274" s="5" t="s">
        <v>6217</v>
      </c>
      <c r="B6274" s="6">
        <v>46227</v>
      </c>
      <c r="C6274" s="5" t="s">
        <v>17</v>
      </c>
      <c r="D6274" s="5" t="s">
        <v>18</v>
      </c>
      <c r="E6274" s="5" t="s">
        <v>19</v>
      </c>
      <c r="F6274" s="6">
        <v>46230</v>
      </c>
      <c r="G6274" s="5">
        <v>19</v>
      </c>
      <c r="H6274" s="5" t="s">
        <v>1235</v>
      </c>
      <c r="I6274" s="5"/>
      <c r="J6274" s="5"/>
      <c r="K6274" s="5">
        <v>5.8000000000000003E-2</v>
      </c>
      <c r="L6274" s="5" t="s">
        <v>23</v>
      </c>
      <c r="M6274" s="7">
        <v>0</v>
      </c>
      <c r="N6274" s="7">
        <v>0</v>
      </c>
      <c r="O6274" s="7">
        <v>0</v>
      </c>
      <c r="P6274" s="7">
        <v>0</v>
      </c>
    </row>
    <row r="6275" spans="1:16" x14ac:dyDescent="0.25">
      <c r="A6275" s="5" t="s">
        <v>6217</v>
      </c>
      <c r="B6275" s="6">
        <v>46227</v>
      </c>
      <c r="C6275" s="5" t="s">
        <v>17</v>
      </c>
      <c r="D6275" s="5" t="s">
        <v>18</v>
      </c>
      <c r="E6275" s="5" t="s">
        <v>19</v>
      </c>
      <c r="F6275" s="6">
        <v>46230</v>
      </c>
      <c r="G6275" s="5">
        <v>20</v>
      </c>
      <c r="H6275" s="5" t="s">
        <v>6232</v>
      </c>
      <c r="I6275" s="5"/>
      <c r="J6275" s="5"/>
      <c r="K6275" s="5">
        <v>8.0000000000000002E-3</v>
      </c>
      <c r="L6275" s="5" t="s">
        <v>320</v>
      </c>
      <c r="M6275" s="7">
        <v>0</v>
      </c>
      <c r="N6275" s="7">
        <v>0</v>
      </c>
      <c r="O6275" s="7">
        <v>0</v>
      </c>
      <c r="P6275" s="7">
        <v>0</v>
      </c>
    </row>
    <row r="6276" spans="1:16" x14ac:dyDescent="0.25">
      <c r="A6276" s="5" t="s">
        <v>6217</v>
      </c>
      <c r="B6276" s="6">
        <v>46227</v>
      </c>
      <c r="C6276" s="5" t="s">
        <v>17</v>
      </c>
      <c r="D6276" s="5" t="s">
        <v>18</v>
      </c>
      <c r="E6276" s="5" t="s">
        <v>19</v>
      </c>
      <c r="F6276" s="6">
        <v>46230</v>
      </c>
      <c r="G6276" s="5">
        <v>21</v>
      </c>
      <c r="H6276" s="5" t="s">
        <v>6233</v>
      </c>
      <c r="I6276" s="5"/>
      <c r="J6276" s="5"/>
      <c r="K6276" s="5">
        <v>3.5999999999999997E-2</v>
      </c>
      <c r="L6276" s="5" t="s">
        <v>23</v>
      </c>
      <c r="M6276" s="7">
        <v>0</v>
      </c>
      <c r="N6276" s="7">
        <v>0</v>
      </c>
      <c r="O6276" s="7">
        <v>0</v>
      </c>
      <c r="P6276" s="7">
        <v>0</v>
      </c>
    </row>
    <row r="6277" spans="1:16" x14ac:dyDescent="0.25">
      <c r="A6277" s="5" t="s">
        <v>6217</v>
      </c>
      <c r="B6277" s="6">
        <v>46227</v>
      </c>
      <c r="C6277" s="5" t="s">
        <v>17</v>
      </c>
      <c r="D6277" s="5" t="s">
        <v>18</v>
      </c>
      <c r="E6277" s="5" t="s">
        <v>19</v>
      </c>
      <c r="F6277" s="6">
        <v>46230</v>
      </c>
      <c r="G6277" s="5">
        <v>22</v>
      </c>
      <c r="H6277" s="5" t="s">
        <v>6234</v>
      </c>
      <c r="I6277" s="5"/>
      <c r="J6277" s="5"/>
      <c r="K6277" s="5">
        <v>0.03</v>
      </c>
      <c r="L6277" s="5" t="s">
        <v>23</v>
      </c>
      <c r="M6277" s="7">
        <v>0</v>
      </c>
      <c r="N6277" s="7">
        <v>0</v>
      </c>
      <c r="O6277" s="7">
        <v>0</v>
      </c>
      <c r="P6277" s="7">
        <v>0</v>
      </c>
    </row>
    <row r="6278" spans="1:16" x14ac:dyDescent="0.25">
      <c r="A6278" s="5" t="s">
        <v>6217</v>
      </c>
      <c r="B6278" s="6">
        <v>46227</v>
      </c>
      <c r="C6278" s="5" t="s">
        <v>17</v>
      </c>
      <c r="D6278" s="5" t="s">
        <v>18</v>
      </c>
      <c r="E6278" s="5" t="s">
        <v>19</v>
      </c>
      <c r="F6278" s="6">
        <v>46230</v>
      </c>
      <c r="G6278" s="5">
        <v>23</v>
      </c>
      <c r="H6278" s="5" t="s">
        <v>6235</v>
      </c>
      <c r="I6278" s="5"/>
      <c r="J6278" s="5"/>
      <c r="K6278" s="5">
        <v>5.1999999999999998E-2</v>
      </c>
      <c r="L6278" s="5" t="s">
        <v>23</v>
      </c>
      <c r="M6278" s="7">
        <v>0</v>
      </c>
      <c r="N6278" s="7">
        <v>0</v>
      </c>
      <c r="O6278" s="7">
        <v>0</v>
      </c>
      <c r="P6278" s="7">
        <v>0</v>
      </c>
    </row>
    <row r="6279" spans="1:16" x14ac:dyDescent="0.25">
      <c r="A6279" s="5" t="s">
        <v>6217</v>
      </c>
      <c r="B6279" s="6">
        <v>46227</v>
      </c>
      <c r="C6279" s="5" t="s">
        <v>17</v>
      </c>
      <c r="D6279" s="5" t="s">
        <v>18</v>
      </c>
      <c r="E6279" s="5" t="s">
        <v>19</v>
      </c>
      <c r="F6279" s="6">
        <v>46230</v>
      </c>
      <c r="G6279" s="5">
        <v>24</v>
      </c>
      <c r="H6279" s="5" t="s">
        <v>4562</v>
      </c>
      <c r="I6279" s="5"/>
      <c r="J6279" s="5"/>
      <c r="K6279" s="5">
        <v>3.2000000000000001E-2</v>
      </c>
      <c r="L6279" s="5" t="s">
        <v>23</v>
      </c>
      <c r="M6279" s="7">
        <v>0</v>
      </c>
      <c r="N6279" s="7">
        <v>0</v>
      </c>
      <c r="O6279" s="7">
        <v>0</v>
      </c>
      <c r="P6279" s="7">
        <v>0</v>
      </c>
    </row>
    <row r="6280" spans="1:16" x14ac:dyDescent="0.25">
      <c r="A6280" s="5" t="s">
        <v>6217</v>
      </c>
      <c r="B6280" s="6">
        <v>46227</v>
      </c>
      <c r="C6280" s="5" t="s">
        <v>17</v>
      </c>
      <c r="D6280" s="5" t="s">
        <v>18</v>
      </c>
      <c r="E6280" s="5" t="s">
        <v>19</v>
      </c>
      <c r="F6280" s="6">
        <v>46230</v>
      </c>
      <c r="G6280" s="5">
        <v>25</v>
      </c>
      <c r="H6280" s="5" t="s">
        <v>6236</v>
      </c>
      <c r="I6280" s="5"/>
      <c r="J6280" s="5"/>
      <c r="K6280" s="5">
        <v>1.4999999999999999E-2</v>
      </c>
      <c r="L6280" s="5" t="s">
        <v>23</v>
      </c>
      <c r="M6280" s="7">
        <v>0</v>
      </c>
      <c r="N6280" s="7">
        <v>0</v>
      </c>
      <c r="O6280" s="7">
        <v>0</v>
      </c>
      <c r="P6280" s="7">
        <v>0</v>
      </c>
    </row>
    <row r="6281" spans="1:16" x14ac:dyDescent="0.25">
      <c r="A6281" s="5" t="s">
        <v>6237</v>
      </c>
      <c r="B6281" s="6">
        <v>46227</v>
      </c>
      <c r="C6281" s="5" t="s">
        <v>17</v>
      </c>
      <c r="D6281" s="5" t="s">
        <v>18</v>
      </c>
      <c r="E6281" s="5" t="s">
        <v>19</v>
      </c>
      <c r="F6281" s="6">
        <v>46234</v>
      </c>
      <c r="G6281" s="5">
        <v>1</v>
      </c>
      <c r="H6281" s="5" t="s">
        <v>6238</v>
      </c>
      <c r="I6281" s="5"/>
      <c r="J6281" s="5"/>
      <c r="K6281" s="5">
        <v>71.28</v>
      </c>
      <c r="L6281" s="5" t="s">
        <v>320</v>
      </c>
      <c r="M6281" s="7">
        <v>1811.47</v>
      </c>
      <c r="N6281" s="7">
        <v>2209.9899999999998</v>
      </c>
      <c r="O6281" s="7">
        <v>129121.58</v>
      </c>
      <c r="P6281" s="7">
        <v>157528.32999999999</v>
      </c>
    </row>
    <row r="6282" spans="1:16" x14ac:dyDescent="0.25">
      <c r="A6282" s="5" t="s">
        <v>6237</v>
      </c>
      <c r="B6282" s="6">
        <v>46227</v>
      </c>
      <c r="C6282" s="5" t="s">
        <v>17</v>
      </c>
      <c r="D6282" s="5" t="s">
        <v>18</v>
      </c>
      <c r="E6282" s="5" t="s">
        <v>19</v>
      </c>
      <c r="F6282" s="6">
        <v>46234</v>
      </c>
      <c r="G6282" s="5">
        <v>2</v>
      </c>
      <c r="H6282" s="5" t="s">
        <v>2327</v>
      </c>
      <c r="I6282" s="5"/>
      <c r="J6282" s="5"/>
      <c r="K6282" s="5">
        <v>10.8</v>
      </c>
      <c r="L6282" s="5" t="s">
        <v>695</v>
      </c>
      <c r="M6282" s="7">
        <v>1554.94</v>
      </c>
      <c r="N6282" s="7">
        <v>1897.03</v>
      </c>
      <c r="O6282" s="7">
        <v>16793.349999999999</v>
      </c>
      <c r="P6282" s="7">
        <v>20487.89</v>
      </c>
    </row>
    <row r="6283" spans="1:16" x14ac:dyDescent="0.25">
      <c r="A6283" s="5" t="s">
        <v>6237</v>
      </c>
      <c r="B6283" s="6">
        <v>46227</v>
      </c>
      <c r="C6283" s="5" t="s">
        <v>17</v>
      </c>
      <c r="D6283" s="5" t="s">
        <v>18</v>
      </c>
      <c r="E6283" s="5" t="s">
        <v>19</v>
      </c>
      <c r="F6283" s="6">
        <v>46234</v>
      </c>
      <c r="G6283" s="5">
        <v>3</v>
      </c>
      <c r="H6283" s="5" t="s">
        <v>6239</v>
      </c>
      <c r="I6283" s="5"/>
      <c r="J6283" s="5"/>
      <c r="K6283" s="5">
        <v>1.2</v>
      </c>
      <c r="L6283" s="5" t="s">
        <v>320</v>
      </c>
      <c r="M6283" s="7">
        <v>271.73</v>
      </c>
      <c r="N6283" s="7">
        <v>331.52</v>
      </c>
      <c r="O6283" s="7">
        <v>326.08</v>
      </c>
      <c r="P6283" s="7">
        <v>397.82</v>
      </c>
    </row>
    <row r="6284" spans="1:16" x14ac:dyDescent="0.25">
      <c r="A6284" s="5" t="s">
        <v>6237</v>
      </c>
      <c r="B6284" s="6">
        <v>46227</v>
      </c>
      <c r="C6284" s="5" t="s">
        <v>17</v>
      </c>
      <c r="D6284" s="5" t="s">
        <v>18</v>
      </c>
      <c r="E6284" s="5" t="s">
        <v>19</v>
      </c>
      <c r="F6284" s="6">
        <v>46234</v>
      </c>
      <c r="G6284" s="5">
        <v>4</v>
      </c>
      <c r="H6284" s="5" t="s">
        <v>1413</v>
      </c>
      <c r="I6284" s="5"/>
      <c r="J6284" s="5"/>
      <c r="K6284" s="5">
        <v>1.86</v>
      </c>
      <c r="L6284" s="5" t="s">
        <v>320</v>
      </c>
      <c r="M6284" s="7">
        <v>271.73</v>
      </c>
      <c r="N6284" s="7">
        <v>331.51</v>
      </c>
      <c r="O6284" s="7">
        <v>505.42</v>
      </c>
      <c r="P6284" s="7">
        <v>616.61</v>
      </c>
    </row>
    <row r="6285" spans="1:16" x14ac:dyDescent="0.25">
      <c r="A6285" s="5" t="s">
        <v>6237</v>
      </c>
      <c r="B6285" s="6">
        <v>46227</v>
      </c>
      <c r="C6285" s="5" t="s">
        <v>17</v>
      </c>
      <c r="D6285" s="5" t="s">
        <v>18</v>
      </c>
      <c r="E6285" s="5" t="s">
        <v>19</v>
      </c>
      <c r="F6285" s="6">
        <v>46234</v>
      </c>
      <c r="G6285" s="5">
        <v>5</v>
      </c>
      <c r="H6285" s="5" t="s">
        <v>6240</v>
      </c>
      <c r="I6285" s="5"/>
      <c r="J6285" s="5"/>
      <c r="K6285" s="5">
        <v>848.2</v>
      </c>
      <c r="L6285" s="5" t="s">
        <v>320</v>
      </c>
      <c r="M6285" s="7">
        <v>306.56</v>
      </c>
      <c r="N6285" s="7">
        <v>374</v>
      </c>
      <c r="O6285" s="7">
        <v>260024.19</v>
      </c>
      <c r="P6285" s="7">
        <v>317229.51</v>
      </c>
    </row>
    <row r="6286" spans="1:16" x14ac:dyDescent="0.25">
      <c r="A6286" s="5" t="s">
        <v>6237</v>
      </c>
      <c r="B6286" s="6">
        <v>46227</v>
      </c>
      <c r="C6286" s="5" t="s">
        <v>17</v>
      </c>
      <c r="D6286" s="5" t="s">
        <v>18</v>
      </c>
      <c r="E6286" s="5" t="s">
        <v>19</v>
      </c>
      <c r="F6286" s="6">
        <v>46234</v>
      </c>
      <c r="G6286" s="5">
        <v>6</v>
      </c>
      <c r="H6286" s="5" t="s">
        <v>1404</v>
      </c>
      <c r="I6286" s="5"/>
      <c r="J6286" s="5"/>
      <c r="K6286" s="5">
        <v>217.476</v>
      </c>
      <c r="L6286" s="5" t="s">
        <v>320</v>
      </c>
      <c r="M6286" s="7">
        <v>306.56</v>
      </c>
      <c r="N6286" s="7">
        <v>374</v>
      </c>
      <c r="O6286" s="7">
        <v>66669.440000000002</v>
      </c>
      <c r="P6286" s="7">
        <v>81336.72</v>
      </c>
    </row>
    <row r="6287" spans="1:16" x14ac:dyDescent="0.25">
      <c r="A6287" s="5" t="s">
        <v>6241</v>
      </c>
      <c r="B6287" s="6">
        <v>46227</v>
      </c>
      <c r="C6287" s="5" t="s">
        <v>905</v>
      </c>
      <c r="D6287" s="5" t="s">
        <v>18</v>
      </c>
      <c r="E6287" s="5" t="s">
        <v>19</v>
      </c>
      <c r="F6287" s="6">
        <v>46233</v>
      </c>
      <c r="G6287" s="5">
        <v>1</v>
      </c>
      <c r="H6287" s="5" t="s">
        <v>6242</v>
      </c>
      <c r="I6287" s="5"/>
      <c r="J6287" s="5"/>
      <c r="K6287" s="5">
        <v>10</v>
      </c>
      <c r="L6287" s="5" t="s">
        <v>38</v>
      </c>
      <c r="M6287" s="7">
        <v>0</v>
      </c>
      <c r="N6287" s="7">
        <v>0</v>
      </c>
      <c r="O6287" s="7">
        <v>0</v>
      </c>
      <c r="P6287" s="7">
        <v>0</v>
      </c>
    </row>
    <row r="6288" spans="1:16" x14ac:dyDescent="0.25">
      <c r="A6288" s="5" t="s">
        <v>6241</v>
      </c>
      <c r="B6288" s="6">
        <v>46227</v>
      </c>
      <c r="C6288" s="5" t="s">
        <v>905</v>
      </c>
      <c r="D6288" s="5" t="s">
        <v>18</v>
      </c>
      <c r="E6288" s="5" t="s">
        <v>19</v>
      </c>
      <c r="F6288" s="6">
        <v>46233</v>
      </c>
      <c r="G6288" s="5">
        <v>2</v>
      </c>
      <c r="H6288" s="5" t="s">
        <v>6243</v>
      </c>
      <c r="I6288" s="5"/>
      <c r="J6288" s="5"/>
      <c r="K6288" s="5">
        <v>5</v>
      </c>
      <c r="L6288" s="5" t="s">
        <v>38</v>
      </c>
      <c r="M6288" s="7">
        <v>0</v>
      </c>
      <c r="N6288" s="7">
        <v>0</v>
      </c>
      <c r="O6288" s="7">
        <v>0</v>
      </c>
      <c r="P6288" s="7">
        <v>0</v>
      </c>
    </row>
    <row r="6289" spans="1:16" x14ac:dyDescent="0.25">
      <c r="A6289" s="5" t="s">
        <v>6241</v>
      </c>
      <c r="B6289" s="6">
        <v>46227</v>
      </c>
      <c r="C6289" s="5" t="s">
        <v>905</v>
      </c>
      <c r="D6289" s="5" t="s">
        <v>18</v>
      </c>
      <c r="E6289" s="5" t="s">
        <v>19</v>
      </c>
      <c r="F6289" s="6">
        <v>46233</v>
      </c>
      <c r="G6289" s="5">
        <v>3</v>
      </c>
      <c r="H6289" s="5" t="s">
        <v>6244</v>
      </c>
      <c r="I6289" s="5"/>
      <c r="J6289" s="5"/>
      <c r="K6289" s="5">
        <v>1</v>
      </c>
      <c r="L6289" s="5" t="s">
        <v>38</v>
      </c>
      <c r="M6289" s="7">
        <v>0</v>
      </c>
      <c r="N6289" s="7">
        <v>0</v>
      </c>
      <c r="O6289" s="7">
        <v>0</v>
      </c>
      <c r="P6289" s="7">
        <v>0</v>
      </c>
    </row>
    <row r="6290" spans="1:16" x14ac:dyDescent="0.25">
      <c r="A6290" s="5" t="s">
        <v>6241</v>
      </c>
      <c r="B6290" s="6">
        <v>46227</v>
      </c>
      <c r="C6290" s="5" t="s">
        <v>905</v>
      </c>
      <c r="D6290" s="5" t="s">
        <v>18</v>
      </c>
      <c r="E6290" s="5" t="s">
        <v>19</v>
      </c>
      <c r="F6290" s="6">
        <v>46233</v>
      </c>
      <c r="G6290" s="5">
        <v>4</v>
      </c>
      <c r="H6290" s="5" t="s">
        <v>6245</v>
      </c>
      <c r="I6290" s="5"/>
      <c r="J6290" s="5"/>
      <c r="K6290" s="5">
        <v>6</v>
      </c>
      <c r="L6290" s="5" t="s">
        <v>38</v>
      </c>
      <c r="M6290" s="7">
        <v>0</v>
      </c>
      <c r="N6290" s="7">
        <v>0</v>
      </c>
      <c r="O6290" s="7">
        <v>0</v>
      </c>
      <c r="P6290" s="7">
        <v>0</v>
      </c>
    </row>
    <row r="6291" spans="1:16" x14ac:dyDescent="0.25">
      <c r="A6291" s="5" t="s">
        <v>6241</v>
      </c>
      <c r="B6291" s="6">
        <v>46227</v>
      </c>
      <c r="C6291" s="5" t="s">
        <v>905</v>
      </c>
      <c r="D6291" s="5" t="s">
        <v>18</v>
      </c>
      <c r="E6291" s="5" t="s">
        <v>19</v>
      </c>
      <c r="F6291" s="6">
        <v>46233</v>
      </c>
      <c r="G6291" s="5">
        <v>5</v>
      </c>
      <c r="H6291" s="5" t="s">
        <v>6243</v>
      </c>
      <c r="I6291" s="5"/>
      <c r="J6291" s="5"/>
      <c r="K6291" s="5">
        <v>4</v>
      </c>
      <c r="L6291" s="5" t="s">
        <v>38</v>
      </c>
      <c r="M6291" s="7">
        <v>0</v>
      </c>
      <c r="N6291" s="7">
        <v>0</v>
      </c>
      <c r="O6291" s="7">
        <v>0</v>
      </c>
      <c r="P6291" s="7">
        <v>0</v>
      </c>
    </row>
    <row r="6292" spans="1:16" x14ac:dyDescent="0.25">
      <c r="A6292" s="5" t="s">
        <v>6241</v>
      </c>
      <c r="B6292" s="6">
        <v>46227</v>
      </c>
      <c r="C6292" s="5" t="s">
        <v>905</v>
      </c>
      <c r="D6292" s="5" t="s">
        <v>18</v>
      </c>
      <c r="E6292" s="5" t="s">
        <v>19</v>
      </c>
      <c r="F6292" s="6">
        <v>46233</v>
      </c>
      <c r="G6292" s="5">
        <v>6</v>
      </c>
      <c r="H6292" s="5" t="s">
        <v>6244</v>
      </c>
      <c r="I6292" s="5"/>
      <c r="J6292" s="5"/>
      <c r="K6292" s="5">
        <v>1</v>
      </c>
      <c r="L6292" s="5" t="s">
        <v>38</v>
      </c>
      <c r="M6292" s="7">
        <v>0</v>
      </c>
      <c r="N6292" s="7">
        <v>0</v>
      </c>
      <c r="O6292" s="7">
        <v>0</v>
      </c>
      <c r="P6292" s="7">
        <v>0</v>
      </c>
    </row>
    <row r="6293" spans="1:16" x14ac:dyDescent="0.25">
      <c r="A6293" s="5" t="s">
        <v>6241</v>
      </c>
      <c r="B6293" s="6">
        <v>46227</v>
      </c>
      <c r="C6293" s="5" t="s">
        <v>905</v>
      </c>
      <c r="D6293" s="5" t="s">
        <v>18</v>
      </c>
      <c r="E6293" s="5" t="s">
        <v>19</v>
      </c>
      <c r="F6293" s="6">
        <v>46233</v>
      </c>
      <c r="G6293" s="5">
        <v>7</v>
      </c>
      <c r="H6293" s="5" t="s">
        <v>6245</v>
      </c>
      <c r="I6293" s="5"/>
      <c r="J6293" s="5"/>
      <c r="K6293" s="5">
        <v>3</v>
      </c>
      <c r="L6293" s="5" t="s">
        <v>38</v>
      </c>
      <c r="M6293" s="7">
        <v>0</v>
      </c>
      <c r="N6293" s="7">
        <v>0</v>
      </c>
      <c r="O6293" s="7">
        <v>0</v>
      </c>
      <c r="P6293" s="7">
        <v>0</v>
      </c>
    </row>
    <row r="6294" spans="1:16" x14ac:dyDescent="0.25">
      <c r="A6294" s="5" t="s">
        <v>6241</v>
      </c>
      <c r="B6294" s="6">
        <v>46227</v>
      </c>
      <c r="C6294" s="5" t="s">
        <v>905</v>
      </c>
      <c r="D6294" s="5" t="s">
        <v>18</v>
      </c>
      <c r="E6294" s="5" t="s">
        <v>19</v>
      </c>
      <c r="F6294" s="6">
        <v>46233</v>
      </c>
      <c r="G6294" s="5">
        <v>8</v>
      </c>
      <c r="H6294" s="5" t="s">
        <v>6246</v>
      </c>
      <c r="I6294" s="5"/>
      <c r="J6294" s="5"/>
      <c r="K6294" s="5">
        <v>2</v>
      </c>
      <c r="L6294" s="5" t="s">
        <v>38</v>
      </c>
      <c r="M6294" s="7">
        <v>0</v>
      </c>
      <c r="N6294" s="7">
        <v>0</v>
      </c>
      <c r="O6294" s="7">
        <v>0</v>
      </c>
      <c r="P6294" s="7">
        <v>0</v>
      </c>
    </row>
    <row r="6295" spans="1:16" x14ac:dyDescent="0.25">
      <c r="A6295" s="5" t="s">
        <v>6241</v>
      </c>
      <c r="B6295" s="6">
        <v>46227</v>
      </c>
      <c r="C6295" s="5" t="s">
        <v>905</v>
      </c>
      <c r="D6295" s="5" t="s">
        <v>18</v>
      </c>
      <c r="E6295" s="5" t="s">
        <v>19</v>
      </c>
      <c r="F6295" s="6">
        <v>46233</v>
      </c>
      <c r="G6295" s="5">
        <v>9</v>
      </c>
      <c r="H6295" s="5" t="s">
        <v>6246</v>
      </c>
      <c r="I6295" s="5"/>
      <c r="J6295" s="5"/>
      <c r="K6295" s="5">
        <v>3</v>
      </c>
      <c r="L6295" s="5" t="s">
        <v>38</v>
      </c>
      <c r="M6295" s="7">
        <v>0</v>
      </c>
      <c r="N6295" s="7">
        <v>0</v>
      </c>
      <c r="O6295" s="7">
        <v>0</v>
      </c>
      <c r="P6295" s="7">
        <v>0</v>
      </c>
    </row>
    <row r="6296" spans="1:16" x14ac:dyDescent="0.25">
      <c r="A6296" s="5" t="s">
        <v>6241</v>
      </c>
      <c r="B6296" s="6">
        <v>46227</v>
      </c>
      <c r="C6296" s="5" t="s">
        <v>905</v>
      </c>
      <c r="D6296" s="5" t="s">
        <v>18</v>
      </c>
      <c r="E6296" s="5" t="s">
        <v>19</v>
      </c>
      <c r="F6296" s="6">
        <v>46233</v>
      </c>
      <c r="G6296" s="5">
        <v>10</v>
      </c>
      <c r="H6296" s="5" t="s">
        <v>6247</v>
      </c>
      <c r="I6296" s="5"/>
      <c r="J6296" s="5"/>
      <c r="K6296" s="5">
        <v>2</v>
      </c>
      <c r="L6296" s="5" t="s">
        <v>38</v>
      </c>
      <c r="M6296" s="7">
        <v>0</v>
      </c>
      <c r="N6296" s="7">
        <v>0</v>
      </c>
      <c r="O6296" s="7">
        <v>0</v>
      </c>
      <c r="P6296" s="7">
        <v>0</v>
      </c>
    </row>
    <row r="6297" spans="1:16" x14ac:dyDescent="0.25">
      <c r="A6297" s="5" t="s">
        <v>6241</v>
      </c>
      <c r="B6297" s="6">
        <v>46227</v>
      </c>
      <c r="C6297" s="5" t="s">
        <v>905</v>
      </c>
      <c r="D6297" s="5" t="s">
        <v>18</v>
      </c>
      <c r="E6297" s="5" t="s">
        <v>19</v>
      </c>
      <c r="F6297" s="6">
        <v>46233</v>
      </c>
      <c r="G6297" s="5">
        <v>11</v>
      </c>
      <c r="H6297" s="5" t="s">
        <v>6248</v>
      </c>
      <c r="I6297" s="5"/>
      <c r="J6297" s="5"/>
      <c r="K6297" s="5">
        <v>2</v>
      </c>
      <c r="L6297" s="5" t="s">
        <v>38</v>
      </c>
      <c r="M6297" s="7">
        <v>0</v>
      </c>
      <c r="N6297" s="7">
        <v>0</v>
      </c>
      <c r="O6297" s="7">
        <v>0</v>
      </c>
      <c r="P6297" s="7">
        <v>0</v>
      </c>
    </row>
    <row r="6298" spans="1:16" x14ac:dyDescent="0.25">
      <c r="A6298" s="5" t="s">
        <v>6241</v>
      </c>
      <c r="B6298" s="6">
        <v>46227</v>
      </c>
      <c r="C6298" s="5" t="s">
        <v>905</v>
      </c>
      <c r="D6298" s="5" t="s">
        <v>18</v>
      </c>
      <c r="E6298" s="5" t="s">
        <v>19</v>
      </c>
      <c r="F6298" s="6">
        <v>46233</v>
      </c>
      <c r="G6298" s="5">
        <v>12</v>
      </c>
      <c r="H6298" s="5" t="s">
        <v>6246</v>
      </c>
      <c r="I6298" s="5"/>
      <c r="J6298" s="5"/>
      <c r="K6298" s="5">
        <v>4</v>
      </c>
      <c r="L6298" s="5" t="s">
        <v>38</v>
      </c>
      <c r="M6298" s="7">
        <v>0</v>
      </c>
      <c r="N6298" s="7">
        <v>0</v>
      </c>
      <c r="O6298" s="7">
        <v>0</v>
      </c>
      <c r="P6298" s="7">
        <v>0</v>
      </c>
    </row>
    <row r="6299" spans="1:16" x14ac:dyDescent="0.25">
      <c r="A6299" s="5" t="s">
        <v>6241</v>
      </c>
      <c r="B6299" s="6">
        <v>46227</v>
      </c>
      <c r="C6299" s="5" t="s">
        <v>905</v>
      </c>
      <c r="D6299" s="5" t="s">
        <v>18</v>
      </c>
      <c r="E6299" s="5" t="s">
        <v>19</v>
      </c>
      <c r="F6299" s="6">
        <v>46233</v>
      </c>
      <c r="G6299" s="5">
        <v>13</v>
      </c>
      <c r="H6299" s="5" t="s">
        <v>6246</v>
      </c>
      <c r="I6299" s="5"/>
      <c r="J6299" s="5"/>
      <c r="K6299" s="5">
        <v>8</v>
      </c>
      <c r="L6299" s="5" t="s">
        <v>38</v>
      </c>
      <c r="M6299" s="7">
        <v>0</v>
      </c>
      <c r="N6299" s="7">
        <v>0</v>
      </c>
      <c r="O6299" s="7">
        <v>0</v>
      </c>
      <c r="P6299" s="7">
        <v>0</v>
      </c>
    </row>
    <row r="6300" spans="1:16" x14ac:dyDescent="0.25">
      <c r="A6300" s="5" t="s">
        <v>6241</v>
      </c>
      <c r="B6300" s="6">
        <v>46227</v>
      </c>
      <c r="C6300" s="5" t="s">
        <v>905</v>
      </c>
      <c r="D6300" s="5" t="s">
        <v>18</v>
      </c>
      <c r="E6300" s="5" t="s">
        <v>19</v>
      </c>
      <c r="F6300" s="6">
        <v>46233</v>
      </c>
      <c r="G6300" s="5">
        <v>14</v>
      </c>
      <c r="H6300" s="5" t="s">
        <v>6249</v>
      </c>
      <c r="I6300" s="5"/>
      <c r="J6300" s="5"/>
      <c r="K6300" s="5">
        <v>1</v>
      </c>
      <c r="L6300" s="5" t="s">
        <v>38</v>
      </c>
      <c r="M6300" s="7">
        <v>0</v>
      </c>
      <c r="N6300" s="7">
        <v>0</v>
      </c>
      <c r="O6300" s="7">
        <v>0</v>
      </c>
      <c r="P6300" s="7">
        <v>0</v>
      </c>
    </row>
    <row r="6301" spans="1:16" x14ac:dyDescent="0.25">
      <c r="A6301" s="5" t="s">
        <v>6241</v>
      </c>
      <c r="B6301" s="6">
        <v>46227</v>
      </c>
      <c r="C6301" s="5" t="s">
        <v>905</v>
      </c>
      <c r="D6301" s="5" t="s">
        <v>18</v>
      </c>
      <c r="E6301" s="5" t="s">
        <v>19</v>
      </c>
      <c r="F6301" s="6">
        <v>46233</v>
      </c>
      <c r="G6301" s="5">
        <v>15</v>
      </c>
      <c r="H6301" s="5" t="s">
        <v>6250</v>
      </c>
      <c r="I6301" s="5"/>
      <c r="J6301" s="5"/>
      <c r="K6301" s="5">
        <v>1</v>
      </c>
      <c r="L6301" s="5" t="s">
        <v>38</v>
      </c>
      <c r="M6301" s="7">
        <v>0</v>
      </c>
      <c r="N6301" s="7">
        <v>0</v>
      </c>
      <c r="O6301" s="7">
        <v>0</v>
      </c>
      <c r="P6301" s="7">
        <v>0</v>
      </c>
    </row>
    <row r="6302" spans="1:16" x14ac:dyDescent="0.25">
      <c r="A6302" s="5" t="s">
        <v>6241</v>
      </c>
      <c r="B6302" s="6">
        <v>46227</v>
      </c>
      <c r="C6302" s="5" t="s">
        <v>905</v>
      </c>
      <c r="D6302" s="5" t="s">
        <v>18</v>
      </c>
      <c r="E6302" s="5" t="s">
        <v>19</v>
      </c>
      <c r="F6302" s="6">
        <v>46233</v>
      </c>
      <c r="G6302" s="5">
        <v>16</v>
      </c>
      <c r="H6302" s="5" t="s">
        <v>6250</v>
      </c>
      <c r="I6302" s="5"/>
      <c r="J6302" s="5"/>
      <c r="K6302" s="5">
        <v>1</v>
      </c>
      <c r="L6302" s="5" t="s">
        <v>38</v>
      </c>
      <c r="M6302" s="7">
        <v>0</v>
      </c>
      <c r="N6302" s="7">
        <v>0</v>
      </c>
      <c r="O6302" s="7">
        <v>0</v>
      </c>
      <c r="P6302" s="7">
        <v>0</v>
      </c>
    </row>
    <row r="6303" spans="1:16" x14ac:dyDescent="0.25">
      <c r="A6303" s="5" t="s">
        <v>6241</v>
      </c>
      <c r="B6303" s="6">
        <v>46227</v>
      </c>
      <c r="C6303" s="5" t="s">
        <v>905</v>
      </c>
      <c r="D6303" s="5" t="s">
        <v>18</v>
      </c>
      <c r="E6303" s="5" t="s">
        <v>19</v>
      </c>
      <c r="F6303" s="6">
        <v>46233</v>
      </c>
      <c r="G6303" s="5">
        <v>17</v>
      </c>
      <c r="H6303" s="5" t="s">
        <v>6251</v>
      </c>
      <c r="I6303" s="5"/>
      <c r="J6303" s="5"/>
      <c r="K6303" s="5">
        <v>1</v>
      </c>
      <c r="L6303" s="5" t="s">
        <v>38</v>
      </c>
      <c r="M6303" s="7">
        <v>0</v>
      </c>
      <c r="N6303" s="7">
        <v>0</v>
      </c>
      <c r="O6303" s="7">
        <v>0</v>
      </c>
      <c r="P6303" s="7">
        <v>0</v>
      </c>
    </row>
    <row r="6304" spans="1:16" x14ac:dyDescent="0.25">
      <c r="A6304" s="5" t="s">
        <v>6241</v>
      </c>
      <c r="B6304" s="6">
        <v>46227</v>
      </c>
      <c r="C6304" s="5" t="s">
        <v>905</v>
      </c>
      <c r="D6304" s="5" t="s">
        <v>18</v>
      </c>
      <c r="E6304" s="5" t="s">
        <v>19</v>
      </c>
      <c r="F6304" s="6">
        <v>46233</v>
      </c>
      <c r="G6304" s="5">
        <v>18</v>
      </c>
      <c r="H6304" s="5" t="s">
        <v>6252</v>
      </c>
      <c r="I6304" s="5"/>
      <c r="J6304" s="5"/>
      <c r="K6304" s="5">
        <v>1</v>
      </c>
      <c r="L6304" s="5" t="s">
        <v>38</v>
      </c>
      <c r="M6304" s="7">
        <v>0</v>
      </c>
      <c r="N6304" s="7">
        <v>0</v>
      </c>
      <c r="O6304" s="7">
        <v>0</v>
      </c>
      <c r="P6304" s="7">
        <v>0</v>
      </c>
    </row>
    <row r="6305" spans="1:16" x14ac:dyDescent="0.25">
      <c r="A6305" s="5" t="s">
        <v>6241</v>
      </c>
      <c r="B6305" s="6">
        <v>46227</v>
      </c>
      <c r="C6305" s="5" t="s">
        <v>905</v>
      </c>
      <c r="D6305" s="5" t="s">
        <v>18</v>
      </c>
      <c r="E6305" s="5" t="s">
        <v>19</v>
      </c>
      <c r="F6305" s="6">
        <v>46233</v>
      </c>
      <c r="G6305" s="5">
        <v>19</v>
      </c>
      <c r="H6305" s="5" t="s">
        <v>6253</v>
      </c>
      <c r="I6305" s="5"/>
      <c r="J6305" s="5"/>
      <c r="K6305" s="5">
        <v>2</v>
      </c>
      <c r="L6305" s="5" t="s">
        <v>38</v>
      </c>
      <c r="M6305" s="7">
        <v>0</v>
      </c>
      <c r="N6305" s="7">
        <v>0</v>
      </c>
      <c r="O6305" s="7">
        <v>0</v>
      </c>
      <c r="P6305" s="7">
        <v>0</v>
      </c>
    </row>
    <row r="6306" spans="1:16" x14ac:dyDescent="0.25">
      <c r="A6306" s="5" t="s">
        <v>6241</v>
      </c>
      <c r="B6306" s="6">
        <v>46227</v>
      </c>
      <c r="C6306" s="5" t="s">
        <v>905</v>
      </c>
      <c r="D6306" s="5" t="s">
        <v>18</v>
      </c>
      <c r="E6306" s="5" t="s">
        <v>19</v>
      </c>
      <c r="F6306" s="6">
        <v>46233</v>
      </c>
      <c r="G6306" s="5">
        <v>20</v>
      </c>
      <c r="H6306" s="5" t="s">
        <v>6254</v>
      </c>
      <c r="I6306" s="5"/>
      <c r="J6306" s="5"/>
      <c r="K6306" s="5">
        <v>3</v>
      </c>
      <c r="L6306" s="5" t="s">
        <v>38</v>
      </c>
      <c r="M6306" s="7">
        <v>0</v>
      </c>
      <c r="N6306" s="7">
        <v>0</v>
      </c>
      <c r="O6306" s="7">
        <v>0</v>
      </c>
      <c r="P6306" s="7">
        <v>0</v>
      </c>
    </row>
    <row r="6307" spans="1:16" x14ac:dyDescent="0.25">
      <c r="A6307" s="5" t="s">
        <v>6241</v>
      </c>
      <c r="B6307" s="6">
        <v>46227</v>
      </c>
      <c r="C6307" s="5" t="s">
        <v>905</v>
      </c>
      <c r="D6307" s="5" t="s">
        <v>18</v>
      </c>
      <c r="E6307" s="5" t="s">
        <v>19</v>
      </c>
      <c r="F6307" s="6">
        <v>46233</v>
      </c>
      <c r="G6307" s="5">
        <v>21</v>
      </c>
      <c r="H6307" s="5" t="s">
        <v>6255</v>
      </c>
      <c r="I6307" s="5"/>
      <c r="J6307" s="5"/>
      <c r="K6307" s="5">
        <v>1</v>
      </c>
      <c r="L6307" s="5" t="s">
        <v>38</v>
      </c>
      <c r="M6307" s="7">
        <v>0</v>
      </c>
      <c r="N6307" s="7">
        <v>0</v>
      </c>
      <c r="O6307" s="7">
        <v>0</v>
      </c>
      <c r="P6307" s="7">
        <v>0</v>
      </c>
    </row>
    <row r="6308" spans="1:16" x14ac:dyDescent="0.25">
      <c r="A6308" s="5" t="s">
        <v>6241</v>
      </c>
      <c r="B6308" s="6">
        <v>46227</v>
      </c>
      <c r="C6308" s="5" t="s">
        <v>905</v>
      </c>
      <c r="D6308" s="5" t="s">
        <v>18</v>
      </c>
      <c r="E6308" s="5" t="s">
        <v>19</v>
      </c>
      <c r="F6308" s="6">
        <v>46233</v>
      </c>
      <c r="G6308" s="5">
        <v>22</v>
      </c>
      <c r="H6308" s="5" t="s">
        <v>6256</v>
      </c>
      <c r="I6308" s="5"/>
      <c r="J6308" s="5"/>
      <c r="K6308" s="5">
        <v>1</v>
      </c>
      <c r="L6308" s="5" t="s">
        <v>38</v>
      </c>
      <c r="M6308" s="7">
        <v>0</v>
      </c>
      <c r="N6308" s="7">
        <v>0</v>
      </c>
      <c r="O6308" s="7">
        <v>0</v>
      </c>
      <c r="P6308" s="7">
        <v>0</v>
      </c>
    </row>
    <row r="6309" spans="1:16" x14ac:dyDescent="0.25">
      <c r="A6309" s="5" t="s">
        <v>6241</v>
      </c>
      <c r="B6309" s="6">
        <v>46227</v>
      </c>
      <c r="C6309" s="5" t="s">
        <v>905</v>
      </c>
      <c r="D6309" s="5" t="s">
        <v>18</v>
      </c>
      <c r="E6309" s="5" t="s">
        <v>19</v>
      </c>
      <c r="F6309" s="6">
        <v>46233</v>
      </c>
      <c r="G6309" s="5">
        <v>23</v>
      </c>
      <c r="H6309" s="5" t="s">
        <v>6257</v>
      </c>
      <c r="I6309" s="5"/>
      <c r="J6309" s="5"/>
      <c r="K6309" s="5">
        <v>2</v>
      </c>
      <c r="L6309" s="5" t="s">
        <v>38</v>
      </c>
      <c r="M6309" s="7">
        <v>0</v>
      </c>
      <c r="N6309" s="7">
        <v>0</v>
      </c>
      <c r="O6309" s="7">
        <v>0</v>
      </c>
      <c r="P6309" s="7">
        <v>0</v>
      </c>
    </row>
    <row r="6310" spans="1:16" x14ac:dyDescent="0.25">
      <c r="A6310" s="5" t="s">
        <v>6241</v>
      </c>
      <c r="B6310" s="6">
        <v>46227</v>
      </c>
      <c r="C6310" s="5" t="s">
        <v>905</v>
      </c>
      <c r="D6310" s="5" t="s">
        <v>18</v>
      </c>
      <c r="E6310" s="5" t="s">
        <v>19</v>
      </c>
      <c r="F6310" s="6">
        <v>46233</v>
      </c>
      <c r="G6310" s="5">
        <v>24</v>
      </c>
      <c r="H6310" s="5" t="s">
        <v>6258</v>
      </c>
      <c r="I6310" s="5"/>
      <c r="J6310" s="5"/>
      <c r="K6310" s="5">
        <v>2</v>
      </c>
      <c r="L6310" s="5" t="s">
        <v>38</v>
      </c>
      <c r="M6310" s="7">
        <v>0</v>
      </c>
      <c r="N6310" s="7">
        <v>0</v>
      </c>
      <c r="O6310" s="7">
        <v>0</v>
      </c>
      <c r="P6310" s="7">
        <v>0</v>
      </c>
    </row>
    <row r="6311" spans="1:16" x14ac:dyDescent="0.25">
      <c r="A6311" s="5" t="s">
        <v>6241</v>
      </c>
      <c r="B6311" s="6">
        <v>46227</v>
      </c>
      <c r="C6311" s="5" t="s">
        <v>905</v>
      </c>
      <c r="D6311" s="5" t="s">
        <v>18</v>
      </c>
      <c r="E6311" s="5" t="s">
        <v>19</v>
      </c>
      <c r="F6311" s="6">
        <v>46233</v>
      </c>
      <c r="G6311" s="5">
        <v>25</v>
      </c>
      <c r="H6311" s="5" t="s">
        <v>6246</v>
      </c>
      <c r="I6311" s="5"/>
      <c r="J6311" s="5"/>
      <c r="K6311" s="5">
        <v>1</v>
      </c>
      <c r="L6311" s="5" t="s">
        <v>38</v>
      </c>
      <c r="M6311" s="7">
        <v>0</v>
      </c>
      <c r="N6311" s="7">
        <v>0</v>
      </c>
      <c r="O6311" s="7">
        <v>0</v>
      </c>
      <c r="P6311" s="7">
        <v>0</v>
      </c>
    </row>
    <row r="6312" spans="1:16" x14ac:dyDescent="0.25">
      <c r="A6312" s="5" t="s">
        <v>6241</v>
      </c>
      <c r="B6312" s="6">
        <v>46227</v>
      </c>
      <c r="C6312" s="5" t="s">
        <v>905</v>
      </c>
      <c r="D6312" s="5" t="s">
        <v>18</v>
      </c>
      <c r="E6312" s="5" t="s">
        <v>19</v>
      </c>
      <c r="F6312" s="6">
        <v>46233</v>
      </c>
      <c r="G6312" s="5">
        <v>26</v>
      </c>
      <c r="H6312" s="5" t="s">
        <v>6259</v>
      </c>
      <c r="I6312" s="5"/>
      <c r="J6312" s="5"/>
      <c r="K6312" s="5">
        <v>1</v>
      </c>
      <c r="L6312" s="5" t="s">
        <v>38</v>
      </c>
      <c r="M6312" s="7">
        <v>0</v>
      </c>
      <c r="N6312" s="7">
        <v>0</v>
      </c>
      <c r="O6312" s="7">
        <v>0</v>
      </c>
      <c r="P6312" s="7">
        <v>0</v>
      </c>
    </row>
    <row r="6313" spans="1:16" x14ac:dyDescent="0.25">
      <c r="A6313" s="5" t="s">
        <v>6241</v>
      </c>
      <c r="B6313" s="6">
        <v>46227</v>
      </c>
      <c r="C6313" s="5" t="s">
        <v>905</v>
      </c>
      <c r="D6313" s="5" t="s">
        <v>18</v>
      </c>
      <c r="E6313" s="5" t="s">
        <v>19</v>
      </c>
      <c r="F6313" s="6">
        <v>46233</v>
      </c>
      <c r="G6313" s="5">
        <v>27</v>
      </c>
      <c r="H6313" s="5" t="s">
        <v>6260</v>
      </c>
      <c r="I6313" s="5"/>
      <c r="J6313" s="5"/>
      <c r="K6313" s="5">
        <v>1</v>
      </c>
      <c r="L6313" s="5" t="s">
        <v>38</v>
      </c>
      <c r="M6313" s="7">
        <v>0</v>
      </c>
      <c r="N6313" s="7">
        <v>0</v>
      </c>
      <c r="O6313" s="7">
        <v>0</v>
      </c>
      <c r="P6313" s="7">
        <v>0</v>
      </c>
    </row>
    <row r="6314" spans="1:16" x14ac:dyDescent="0.25">
      <c r="A6314" s="5" t="s">
        <v>6241</v>
      </c>
      <c r="B6314" s="6">
        <v>46227</v>
      </c>
      <c r="C6314" s="5" t="s">
        <v>905</v>
      </c>
      <c r="D6314" s="5" t="s">
        <v>18</v>
      </c>
      <c r="E6314" s="5" t="s">
        <v>19</v>
      </c>
      <c r="F6314" s="6">
        <v>46233</v>
      </c>
      <c r="G6314" s="5">
        <v>28</v>
      </c>
      <c r="H6314" s="5" t="s">
        <v>6261</v>
      </c>
      <c r="I6314" s="5"/>
      <c r="J6314" s="5"/>
      <c r="K6314" s="5">
        <v>1</v>
      </c>
      <c r="L6314" s="5" t="s">
        <v>38</v>
      </c>
      <c r="M6314" s="7">
        <v>0</v>
      </c>
      <c r="N6314" s="7">
        <v>0</v>
      </c>
      <c r="O6314" s="7">
        <v>0</v>
      </c>
      <c r="P6314" s="7">
        <v>0</v>
      </c>
    </row>
    <row r="6315" spans="1:16" x14ac:dyDescent="0.25">
      <c r="A6315" s="5" t="s">
        <v>6241</v>
      </c>
      <c r="B6315" s="6">
        <v>46227</v>
      </c>
      <c r="C6315" s="5" t="s">
        <v>905</v>
      </c>
      <c r="D6315" s="5" t="s">
        <v>18</v>
      </c>
      <c r="E6315" s="5" t="s">
        <v>19</v>
      </c>
      <c r="F6315" s="6">
        <v>46233</v>
      </c>
      <c r="G6315" s="5">
        <v>29</v>
      </c>
      <c r="H6315" s="5" t="s">
        <v>6262</v>
      </c>
      <c r="I6315" s="5"/>
      <c r="J6315" s="5"/>
      <c r="K6315" s="5">
        <v>1</v>
      </c>
      <c r="L6315" s="5" t="s">
        <v>38</v>
      </c>
      <c r="M6315" s="7">
        <v>0</v>
      </c>
      <c r="N6315" s="7">
        <v>0</v>
      </c>
      <c r="O6315" s="7">
        <v>0</v>
      </c>
      <c r="P6315" s="7">
        <v>0</v>
      </c>
    </row>
    <row r="6316" spans="1:16" x14ac:dyDescent="0.25">
      <c r="A6316" s="5" t="s">
        <v>6241</v>
      </c>
      <c r="B6316" s="6">
        <v>46227</v>
      </c>
      <c r="C6316" s="5" t="s">
        <v>905</v>
      </c>
      <c r="D6316" s="5" t="s">
        <v>18</v>
      </c>
      <c r="E6316" s="5" t="s">
        <v>19</v>
      </c>
      <c r="F6316" s="6">
        <v>46233</v>
      </c>
      <c r="G6316" s="5">
        <v>30</v>
      </c>
      <c r="H6316" s="5" t="s">
        <v>6263</v>
      </c>
      <c r="I6316" s="5"/>
      <c r="J6316" s="5"/>
      <c r="K6316" s="5">
        <v>1</v>
      </c>
      <c r="L6316" s="5" t="s">
        <v>38</v>
      </c>
      <c r="M6316" s="7">
        <v>0</v>
      </c>
      <c r="N6316" s="7">
        <v>0</v>
      </c>
      <c r="O6316" s="7">
        <v>0</v>
      </c>
      <c r="P6316" s="7">
        <v>0</v>
      </c>
    </row>
    <row r="6317" spans="1:16" x14ac:dyDescent="0.25">
      <c r="A6317" s="5" t="s">
        <v>6241</v>
      </c>
      <c r="B6317" s="6">
        <v>46227</v>
      </c>
      <c r="C6317" s="5" t="s">
        <v>905</v>
      </c>
      <c r="D6317" s="5" t="s">
        <v>18</v>
      </c>
      <c r="E6317" s="5" t="s">
        <v>19</v>
      </c>
      <c r="F6317" s="6">
        <v>46233</v>
      </c>
      <c r="G6317" s="5">
        <v>31</v>
      </c>
      <c r="H6317" s="5" t="s">
        <v>6264</v>
      </c>
      <c r="I6317" s="5"/>
      <c r="J6317" s="5"/>
      <c r="K6317" s="5">
        <v>1</v>
      </c>
      <c r="L6317" s="5" t="s">
        <v>38</v>
      </c>
      <c r="M6317" s="7">
        <v>0</v>
      </c>
      <c r="N6317" s="7">
        <v>0</v>
      </c>
      <c r="O6317" s="7">
        <v>0</v>
      </c>
      <c r="P6317" s="7">
        <v>0</v>
      </c>
    </row>
    <row r="6318" spans="1:16" x14ac:dyDescent="0.25">
      <c r="A6318" s="5" t="s">
        <v>6241</v>
      </c>
      <c r="B6318" s="6">
        <v>46227</v>
      </c>
      <c r="C6318" s="5" t="s">
        <v>905</v>
      </c>
      <c r="D6318" s="5" t="s">
        <v>18</v>
      </c>
      <c r="E6318" s="5" t="s">
        <v>19</v>
      </c>
      <c r="F6318" s="6">
        <v>46233</v>
      </c>
      <c r="G6318" s="5">
        <v>32</v>
      </c>
      <c r="H6318" s="5" t="s">
        <v>6265</v>
      </c>
      <c r="I6318" s="5"/>
      <c r="J6318" s="5"/>
      <c r="K6318" s="5">
        <v>1</v>
      </c>
      <c r="L6318" s="5" t="s">
        <v>38</v>
      </c>
      <c r="M6318" s="7">
        <v>0</v>
      </c>
      <c r="N6318" s="7">
        <v>0</v>
      </c>
      <c r="O6318" s="7">
        <v>0</v>
      </c>
      <c r="P6318" s="7">
        <v>0</v>
      </c>
    </row>
    <row r="6319" spans="1:16" x14ac:dyDescent="0.25">
      <c r="A6319" s="5" t="s">
        <v>6241</v>
      </c>
      <c r="B6319" s="6">
        <v>46227</v>
      </c>
      <c r="C6319" s="5" t="s">
        <v>905</v>
      </c>
      <c r="D6319" s="5" t="s">
        <v>18</v>
      </c>
      <c r="E6319" s="5" t="s">
        <v>19</v>
      </c>
      <c r="F6319" s="6">
        <v>46233</v>
      </c>
      <c r="G6319" s="5">
        <v>33</v>
      </c>
      <c r="H6319" s="5" t="s">
        <v>6266</v>
      </c>
      <c r="I6319" s="5"/>
      <c r="J6319" s="5"/>
      <c r="K6319" s="5">
        <v>1</v>
      </c>
      <c r="L6319" s="5" t="s">
        <v>38</v>
      </c>
      <c r="M6319" s="7">
        <v>0</v>
      </c>
      <c r="N6319" s="7">
        <v>0</v>
      </c>
      <c r="O6319" s="7">
        <v>0</v>
      </c>
      <c r="P6319" s="7">
        <v>0</v>
      </c>
    </row>
    <row r="6320" spans="1:16" x14ac:dyDescent="0.25">
      <c r="A6320" s="5" t="s">
        <v>6241</v>
      </c>
      <c r="B6320" s="6">
        <v>46227</v>
      </c>
      <c r="C6320" s="5" t="s">
        <v>905</v>
      </c>
      <c r="D6320" s="5" t="s">
        <v>18</v>
      </c>
      <c r="E6320" s="5" t="s">
        <v>19</v>
      </c>
      <c r="F6320" s="6">
        <v>46233</v>
      </c>
      <c r="G6320" s="5">
        <v>34</v>
      </c>
      <c r="H6320" s="5" t="s">
        <v>6267</v>
      </c>
      <c r="I6320" s="5"/>
      <c r="J6320" s="5"/>
      <c r="K6320" s="5">
        <v>2</v>
      </c>
      <c r="L6320" s="5" t="s">
        <v>38</v>
      </c>
      <c r="M6320" s="7">
        <v>0</v>
      </c>
      <c r="N6320" s="7">
        <v>0</v>
      </c>
      <c r="O6320" s="7">
        <v>0</v>
      </c>
      <c r="P6320" s="7">
        <v>0</v>
      </c>
    </row>
    <row r="6321" spans="1:16" x14ac:dyDescent="0.25">
      <c r="A6321" s="5" t="s">
        <v>6241</v>
      </c>
      <c r="B6321" s="6">
        <v>46227</v>
      </c>
      <c r="C6321" s="5" t="s">
        <v>905</v>
      </c>
      <c r="D6321" s="5" t="s">
        <v>18</v>
      </c>
      <c r="E6321" s="5" t="s">
        <v>19</v>
      </c>
      <c r="F6321" s="6">
        <v>46233</v>
      </c>
      <c r="G6321" s="5">
        <v>35</v>
      </c>
      <c r="H6321" s="5" t="s">
        <v>6268</v>
      </c>
      <c r="I6321" s="5"/>
      <c r="J6321" s="5"/>
      <c r="K6321" s="5">
        <v>2</v>
      </c>
      <c r="L6321" s="5" t="s">
        <v>38</v>
      </c>
      <c r="M6321" s="7">
        <v>0</v>
      </c>
      <c r="N6321" s="7">
        <v>0</v>
      </c>
      <c r="O6321" s="7">
        <v>0</v>
      </c>
      <c r="P6321" s="7">
        <v>0</v>
      </c>
    </row>
    <row r="6322" spans="1:16" x14ac:dyDescent="0.25">
      <c r="A6322" s="5" t="s">
        <v>6241</v>
      </c>
      <c r="B6322" s="6">
        <v>46227</v>
      </c>
      <c r="C6322" s="5" t="s">
        <v>905</v>
      </c>
      <c r="D6322" s="5" t="s">
        <v>18</v>
      </c>
      <c r="E6322" s="5" t="s">
        <v>19</v>
      </c>
      <c r="F6322" s="6">
        <v>46233</v>
      </c>
      <c r="G6322" s="5">
        <v>36</v>
      </c>
      <c r="H6322" s="5" t="s">
        <v>6269</v>
      </c>
      <c r="I6322" s="5"/>
      <c r="J6322" s="5"/>
      <c r="K6322" s="5">
        <v>5</v>
      </c>
      <c r="L6322" s="5" t="s">
        <v>38</v>
      </c>
      <c r="M6322" s="7">
        <v>0</v>
      </c>
      <c r="N6322" s="7">
        <v>0</v>
      </c>
      <c r="O6322" s="7">
        <v>0</v>
      </c>
      <c r="P6322" s="7">
        <v>0</v>
      </c>
    </row>
    <row r="6323" spans="1:16" x14ac:dyDescent="0.25">
      <c r="A6323" s="5" t="s">
        <v>6241</v>
      </c>
      <c r="B6323" s="6">
        <v>46227</v>
      </c>
      <c r="C6323" s="5" t="s">
        <v>905</v>
      </c>
      <c r="D6323" s="5" t="s">
        <v>18</v>
      </c>
      <c r="E6323" s="5" t="s">
        <v>19</v>
      </c>
      <c r="F6323" s="6">
        <v>46233</v>
      </c>
      <c r="G6323" s="5">
        <v>37</v>
      </c>
      <c r="H6323" s="5" t="s">
        <v>6270</v>
      </c>
      <c r="I6323" s="5"/>
      <c r="J6323" s="5"/>
      <c r="K6323" s="5">
        <v>5</v>
      </c>
      <c r="L6323" s="5" t="s">
        <v>38</v>
      </c>
      <c r="M6323" s="7">
        <v>0</v>
      </c>
      <c r="N6323" s="7">
        <v>0</v>
      </c>
      <c r="O6323" s="7">
        <v>0</v>
      </c>
      <c r="P6323" s="7">
        <v>0</v>
      </c>
    </row>
    <row r="6324" spans="1:16" x14ac:dyDescent="0.25">
      <c r="A6324" s="5" t="s">
        <v>6241</v>
      </c>
      <c r="B6324" s="6">
        <v>46227</v>
      </c>
      <c r="C6324" s="5" t="s">
        <v>905</v>
      </c>
      <c r="D6324" s="5" t="s">
        <v>18</v>
      </c>
      <c r="E6324" s="5" t="s">
        <v>19</v>
      </c>
      <c r="F6324" s="6">
        <v>46233</v>
      </c>
      <c r="G6324" s="5">
        <v>38</v>
      </c>
      <c r="H6324" s="5" t="s">
        <v>6271</v>
      </c>
      <c r="I6324" s="5"/>
      <c r="J6324" s="5"/>
      <c r="K6324" s="5">
        <v>2</v>
      </c>
      <c r="L6324" s="5" t="s">
        <v>38</v>
      </c>
      <c r="M6324" s="7">
        <v>0</v>
      </c>
      <c r="N6324" s="7">
        <v>0</v>
      </c>
      <c r="O6324" s="7">
        <v>0</v>
      </c>
      <c r="P6324" s="7">
        <v>0</v>
      </c>
    </row>
    <row r="6325" spans="1:16" x14ac:dyDescent="0.25">
      <c r="A6325" s="5" t="s">
        <v>6241</v>
      </c>
      <c r="B6325" s="6">
        <v>46227</v>
      </c>
      <c r="C6325" s="5" t="s">
        <v>905</v>
      </c>
      <c r="D6325" s="5" t="s">
        <v>18</v>
      </c>
      <c r="E6325" s="5" t="s">
        <v>19</v>
      </c>
      <c r="F6325" s="6">
        <v>46233</v>
      </c>
      <c r="G6325" s="5">
        <v>39</v>
      </c>
      <c r="H6325" s="5" t="s">
        <v>6272</v>
      </c>
      <c r="I6325" s="5"/>
      <c r="J6325" s="5"/>
      <c r="K6325" s="5">
        <v>2</v>
      </c>
      <c r="L6325" s="5" t="s">
        <v>38</v>
      </c>
      <c r="M6325" s="7">
        <v>0</v>
      </c>
      <c r="N6325" s="7">
        <v>0</v>
      </c>
      <c r="O6325" s="7">
        <v>0</v>
      </c>
      <c r="P6325" s="7">
        <v>0</v>
      </c>
    </row>
    <row r="6326" spans="1:16" x14ac:dyDescent="0.25">
      <c r="A6326" s="5" t="s">
        <v>6241</v>
      </c>
      <c r="B6326" s="6">
        <v>46227</v>
      </c>
      <c r="C6326" s="5" t="s">
        <v>905</v>
      </c>
      <c r="D6326" s="5" t="s">
        <v>18</v>
      </c>
      <c r="E6326" s="5" t="s">
        <v>19</v>
      </c>
      <c r="F6326" s="6">
        <v>46233</v>
      </c>
      <c r="G6326" s="5">
        <v>40</v>
      </c>
      <c r="H6326" s="5" t="s">
        <v>6273</v>
      </c>
      <c r="I6326" s="5"/>
      <c r="J6326" s="5"/>
      <c r="K6326" s="5">
        <v>12</v>
      </c>
      <c r="L6326" s="5" t="s">
        <v>38</v>
      </c>
      <c r="M6326" s="7">
        <v>0</v>
      </c>
      <c r="N6326" s="7">
        <v>0</v>
      </c>
      <c r="O6326" s="7">
        <v>0</v>
      </c>
      <c r="P6326" s="7">
        <v>0</v>
      </c>
    </row>
    <row r="6327" spans="1:16" x14ac:dyDescent="0.25">
      <c r="A6327" s="5" t="s">
        <v>6241</v>
      </c>
      <c r="B6327" s="6">
        <v>46227</v>
      </c>
      <c r="C6327" s="5" t="s">
        <v>905</v>
      </c>
      <c r="D6327" s="5" t="s">
        <v>18</v>
      </c>
      <c r="E6327" s="5" t="s">
        <v>19</v>
      </c>
      <c r="F6327" s="6">
        <v>46233</v>
      </c>
      <c r="G6327" s="5">
        <v>41</v>
      </c>
      <c r="H6327" s="5" t="s">
        <v>6274</v>
      </c>
      <c r="I6327" s="5"/>
      <c r="J6327" s="5"/>
      <c r="K6327" s="5">
        <v>21</v>
      </c>
      <c r="L6327" s="5" t="s">
        <v>38</v>
      </c>
      <c r="M6327" s="7">
        <v>0</v>
      </c>
      <c r="N6327" s="7">
        <v>0</v>
      </c>
      <c r="O6327" s="7">
        <v>0</v>
      </c>
      <c r="P6327" s="7">
        <v>0</v>
      </c>
    </row>
    <row r="6328" spans="1:16" x14ac:dyDescent="0.25">
      <c r="A6328" s="5" t="s">
        <v>6241</v>
      </c>
      <c r="B6328" s="6">
        <v>46227</v>
      </c>
      <c r="C6328" s="5" t="s">
        <v>905</v>
      </c>
      <c r="D6328" s="5" t="s">
        <v>18</v>
      </c>
      <c r="E6328" s="5" t="s">
        <v>19</v>
      </c>
      <c r="F6328" s="6">
        <v>46233</v>
      </c>
      <c r="G6328" s="5">
        <v>42</v>
      </c>
      <c r="H6328" s="5" t="s">
        <v>6275</v>
      </c>
      <c r="I6328" s="5"/>
      <c r="J6328" s="5"/>
      <c r="K6328" s="5">
        <v>2</v>
      </c>
      <c r="L6328" s="5" t="s">
        <v>38</v>
      </c>
      <c r="M6328" s="7">
        <v>0</v>
      </c>
      <c r="N6328" s="7">
        <v>0</v>
      </c>
      <c r="O6328" s="7">
        <v>0</v>
      </c>
      <c r="P6328" s="7">
        <v>0</v>
      </c>
    </row>
    <row r="6329" spans="1:16" x14ac:dyDescent="0.25">
      <c r="A6329" s="5" t="s">
        <v>6241</v>
      </c>
      <c r="B6329" s="6">
        <v>46227</v>
      </c>
      <c r="C6329" s="5" t="s">
        <v>905</v>
      </c>
      <c r="D6329" s="5" t="s">
        <v>18</v>
      </c>
      <c r="E6329" s="5" t="s">
        <v>19</v>
      </c>
      <c r="F6329" s="6">
        <v>46233</v>
      </c>
      <c r="G6329" s="5">
        <v>43</v>
      </c>
      <c r="H6329" s="5" t="s">
        <v>6276</v>
      </c>
      <c r="I6329" s="5"/>
      <c r="J6329" s="5"/>
      <c r="K6329" s="5">
        <v>2</v>
      </c>
      <c r="L6329" s="5" t="s">
        <v>38</v>
      </c>
      <c r="M6329" s="7">
        <v>0</v>
      </c>
      <c r="N6329" s="7">
        <v>0</v>
      </c>
      <c r="O6329" s="7">
        <v>0</v>
      </c>
      <c r="P6329" s="7">
        <v>0</v>
      </c>
    </row>
    <row r="6330" spans="1:16" x14ac:dyDescent="0.25">
      <c r="A6330" s="5" t="s">
        <v>6241</v>
      </c>
      <c r="B6330" s="6">
        <v>46227</v>
      </c>
      <c r="C6330" s="5" t="s">
        <v>905</v>
      </c>
      <c r="D6330" s="5" t="s">
        <v>18</v>
      </c>
      <c r="E6330" s="5" t="s">
        <v>19</v>
      </c>
      <c r="F6330" s="6">
        <v>46233</v>
      </c>
      <c r="G6330" s="5">
        <v>44</v>
      </c>
      <c r="H6330" s="5" t="s">
        <v>6277</v>
      </c>
      <c r="I6330" s="5"/>
      <c r="J6330" s="5"/>
      <c r="K6330" s="5">
        <v>1</v>
      </c>
      <c r="L6330" s="5" t="s">
        <v>38</v>
      </c>
      <c r="M6330" s="7">
        <v>0</v>
      </c>
      <c r="N6330" s="7">
        <v>0</v>
      </c>
      <c r="O6330" s="7">
        <v>0</v>
      </c>
      <c r="P6330" s="7">
        <v>0</v>
      </c>
    </row>
    <row r="6331" spans="1:16" x14ac:dyDescent="0.25">
      <c r="A6331" s="5" t="s">
        <v>6241</v>
      </c>
      <c r="B6331" s="6">
        <v>46227</v>
      </c>
      <c r="C6331" s="5" t="s">
        <v>905</v>
      </c>
      <c r="D6331" s="5" t="s">
        <v>18</v>
      </c>
      <c r="E6331" s="5" t="s">
        <v>19</v>
      </c>
      <c r="F6331" s="6">
        <v>46233</v>
      </c>
      <c r="G6331" s="5">
        <v>45</v>
      </c>
      <c r="H6331" s="5" t="s">
        <v>6278</v>
      </c>
      <c r="I6331" s="5"/>
      <c r="J6331" s="5"/>
      <c r="K6331" s="5">
        <v>1</v>
      </c>
      <c r="L6331" s="5" t="s">
        <v>38</v>
      </c>
      <c r="M6331" s="7">
        <v>0</v>
      </c>
      <c r="N6331" s="7">
        <v>0</v>
      </c>
      <c r="O6331" s="7">
        <v>0</v>
      </c>
      <c r="P6331" s="7">
        <v>0</v>
      </c>
    </row>
    <row r="6332" spans="1:16" x14ac:dyDescent="0.25">
      <c r="A6332" s="5" t="s">
        <v>6241</v>
      </c>
      <c r="B6332" s="6">
        <v>46227</v>
      </c>
      <c r="C6332" s="5" t="s">
        <v>905</v>
      </c>
      <c r="D6332" s="5" t="s">
        <v>18</v>
      </c>
      <c r="E6332" s="5" t="s">
        <v>19</v>
      </c>
      <c r="F6332" s="6">
        <v>46233</v>
      </c>
      <c r="G6332" s="5">
        <v>46</v>
      </c>
      <c r="H6332" s="5" t="s">
        <v>6279</v>
      </c>
      <c r="I6332" s="5"/>
      <c r="J6332" s="5"/>
      <c r="K6332" s="5">
        <v>1</v>
      </c>
      <c r="L6332" s="5" t="s">
        <v>38</v>
      </c>
      <c r="M6332" s="7">
        <v>0</v>
      </c>
      <c r="N6332" s="7">
        <v>0</v>
      </c>
      <c r="O6332" s="7">
        <v>0</v>
      </c>
      <c r="P6332" s="7">
        <v>0</v>
      </c>
    </row>
    <row r="6333" spans="1:16" x14ac:dyDescent="0.25">
      <c r="A6333" s="5" t="s">
        <v>6241</v>
      </c>
      <c r="B6333" s="6">
        <v>46227</v>
      </c>
      <c r="C6333" s="5" t="s">
        <v>905</v>
      </c>
      <c r="D6333" s="5" t="s">
        <v>18</v>
      </c>
      <c r="E6333" s="5" t="s">
        <v>19</v>
      </c>
      <c r="F6333" s="6">
        <v>46233</v>
      </c>
      <c r="G6333" s="5">
        <v>47</v>
      </c>
      <c r="H6333" s="5" t="s">
        <v>6280</v>
      </c>
      <c r="I6333" s="5"/>
      <c r="J6333" s="5"/>
      <c r="K6333" s="5">
        <v>4</v>
      </c>
      <c r="L6333" s="5" t="s">
        <v>38</v>
      </c>
      <c r="M6333" s="7">
        <v>0</v>
      </c>
      <c r="N6333" s="7">
        <v>0</v>
      </c>
      <c r="O6333" s="7">
        <v>0</v>
      </c>
      <c r="P6333" s="7">
        <v>0</v>
      </c>
    </row>
    <row r="6334" spans="1:16" x14ac:dyDescent="0.25">
      <c r="A6334" s="5" t="s">
        <v>6241</v>
      </c>
      <c r="B6334" s="6">
        <v>46227</v>
      </c>
      <c r="C6334" s="5" t="s">
        <v>905</v>
      </c>
      <c r="D6334" s="5" t="s">
        <v>18</v>
      </c>
      <c r="E6334" s="5" t="s">
        <v>19</v>
      </c>
      <c r="F6334" s="6">
        <v>46233</v>
      </c>
      <c r="G6334" s="5">
        <v>48</v>
      </c>
      <c r="H6334" s="5" t="s">
        <v>6281</v>
      </c>
      <c r="I6334" s="5"/>
      <c r="J6334" s="5"/>
      <c r="K6334" s="5">
        <v>5</v>
      </c>
      <c r="L6334" s="5" t="s">
        <v>38</v>
      </c>
      <c r="M6334" s="7">
        <v>0</v>
      </c>
      <c r="N6334" s="7">
        <v>0</v>
      </c>
      <c r="O6334" s="7">
        <v>0</v>
      </c>
      <c r="P6334" s="7">
        <v>0</v>
      </c>
    </row>
    <row r="6335" spans="1:16" x14ac:dyDescent="0.25">
      <c r="A6335" s="5" t="s">
        <v>6241</v>
      </c>
      <c r="B6335" s="6">
        <v>46227</v>
      </c>
      <c r="C6335" s="5" t="s">
        <v>905</v>
      </c>
      <c r="D6335" s="5" t="s">
        <v>18</v>
      </c>
      <c r="E6335" s="5" t="s">
        <v>19</v>
      </c>
      <c r="F6335" s="6">
        <v>46233</v>
      </c>
      <c r="G6335" s="5">
        <v>49</v>
      </c>
      <c r="H6335" s="5" t="s">
        <v>6261</v>
      </c>
      <c r="I6335" s="5"/>
      <c r="J6335" s="5"/>
      <c r="K6335" s="5">
        <v>1</v>
      </c>
      <c r="L6335" s="5" t="s">
        <v>38</v>
      </c>
      <c r="M6335" s="7">
        <v>0</v>
      </c>
      <c r="N6335" s="7">
        <v>0</v>
      </c>
      <c r="O6335" s="7">
        <v>0</v>
      </c>
      <c r="P6335" s="7">
        <v>0</v>
      </c>
    </row>
    <row r="6336" spans="1:16" x14ac:dyDescent="0.25">
      <c r="A6336" s="5" t="s">
        <v>6241</v>
      </c>
      <c r="B6336" s="6">
        <v>46227</v>
      </c>
      <c r="C6336" s="5" t="s">
        <v>905</v>
      </c>
      <c r="D6336" s="5" t="s">
        <v>18</v>
      </c>
      <c r="E6336" s="5" t="s">
        <v>19</v>
      </c>
      <c r="F6336" s="6">
        <v>46233</v>
      </c>
      <c r="G6336" s="5">
        <v>50</v>
      </c>
      <c r="H6336" s="5" t="s">
        <v>6282</v>
      </c>
      <c r="I6336" s="5"/>
      <c r="J6336" s="5"/>
      <c r="K6336" s="5">
        <v>1</v>
      </c>
      <c r="L6336" s="5" t="s">
        <v>38</v>
      </c>
      <c r="M6336" s="7">
        <v>0</v>
      </c>
      <c r="N6336" s="7">
        <v>0</v>
      </c>
      <c r="O6336" s="7">
        <v>0</v>
      </c>
      <c r="P6336" s="7">
        <v>0</v>
      </c>
    </row>
    <row r="6337" spans="1:16" x14ac:dyDescent="0.25">
      <c r="A6337" s="5" t="s">
        <v>6241</v>
      </c>
      <c r="B6337" s="6">
        <v>46227</v>
      </c>
      <c r="C6337" s="5" t="s">
        <v>905</v>
      </c>
      <c r="D6337" s="5" t="s">
        <v>18</v>
      </c>
      <c r="E6337" s="5" t="s">
        <v>19</v>
      </c>
      <c r="F6337" s="6">
        <v>46233</v>
      </c>
      <c r="G6337" s="5">
        <v>51</v>
      </c>
      <c r="H6337" s="5" t="s">
        <v>6283</v>
      </c>
      <c r="I6337" s="5"/>
      <c r="J6337" s="5"/>
      <c r="K6337" s="5">
        <v>2</v>
      </c>
      <c r="L6337" s="5" t="s">
        <v>38</v>
      </c>
      <c r="M6337" s="7">
        <v>0</v>
      </c>
      <c r="N6337" s="7">
        <v>0</v>
      </c>
      <c r="O6337" s="7">
        <v>0</v>
      </c>
      <c r="P6337" s="7">
        <v>0</v>
      </c>
    </row>
    <row r="6338" spans="1:16" x14ac:dyDescent="0.25">
      <c r="A6338" s="5" t="s">
        <v>6284</v>
      </c>
      <c r="B6338" s="6">
        <v>46227</v>
      </c>
      <c r="C6338" s="5" t="s">
        <v>17</v>
      </c>
      <c r="D6338" s="5" t="s">
        <v>18</v>
      </c>
      <c r="E6338" s="5" t="s">
        <v>4334</v>
      </c>
      <c r="F6338" s="6">
        <v>46246</v>
      </c>
      <c r="G6338" s="5">
        <v>1</v>
      </c>
      <c r="H6338" s="5" t="s">
        <v>6285</v>
      </c>
      <c r="I6338" s="5"/>
      <c r="J6338" s="5"/>
      <c r="K6338" s="5">
        <v>1</v>
      </c>
      <c r="L6338" s="5" t="s">
        <v>38</v>
      </c>
      <c r="M6338" s="7">
        <v>13384000</v>
      </c>
      <c r="N6338" s="7">
        <v>16328480</v>
      </c>
      <c r="O6338" s="7">
        <v>13384000</v>
      </c>
      <c r="P6338" s="7">
        <v>16328480</v>
      </c>
    </row>
    <row r="6339" spans="1:16" x14ac:dyDescent="0.25">
      <c r="A6339" s="5" t="s">
        <v>6286</v>
      </c>
      <c r="B6339" s="6">
        <v>46230</v>
      </c>
      <c r="C6339" s="5" t="s">
        <v>113</v>
      </c>
      <c r="D6339" s="5" t="s">
        <v>18</v>
      </c>
      <c r="E6339" s="5" t="s">
        <v>19</v>
      </c>
      <c r="F6339" s="6">
        <v>46231</v>
      </c>
      <c r="G6339" s="5">
        <v>1</v>
      </c>
      <c r="H6339" s="5" t="s">
        <v>6287</v>
      </c>
      <c r="I6339" s="5"/>
      <c r="J6339" s="5"/>
      <c r="K6339" s="5">
        <v>1</v>
      </c>
      <c r="L6339" s="5" t="s">
        <v>38</v>
      </c>
      <c r="M6339" s="7">
        <v>0</v>
      </c>
      <c r="N6339" s="7">
        <v>0</v>
      </c>
      <c r="O6339" s="7">
        <v>0</v>
      </c>
      <c r="P6339" s="7">
        <v>0</v>
      </c>
    </row>
    <row r="6340" spans="1:16" x14ac:dyDescent="0.25">
      <c r="A6340" s="5" t="s">
        <v>6286</v>
      </c>
      <c r="B6340" s="6">
        <v>46230</v>
      </c>
      <c r="C6340" s="5" t="s">
        <v>113</v>
      </c>
      <c r="D6340" s="5" t="s">
        <v>18</v>
      </c>
      <c r="E6340" s="5" t="s">
        <v>19</v>
      </c>
      <c r="F6340" s="6">
        <v>46231</v>
      </c>
      <c r="G6340" s="5">
        <v>2</v>
      </c>
      <c r="H6340" s="5" t="s">
        <v>6288</v>
      </c>
      <c r="I6340" s="5"/>
      <c r="J6340" s="5"/>
      <c r="K6340" s="5">
        <v>2</v>
      </c>
      <c r="L6340" s="5" t="s">
        <v>38</v>
      </c>
      <c r="M6340" s="7">
        <v>0</v>
      </c>
      <c r="N6340" s="7">
        <v>0</v>
      </c>
      <c r="O6340" s="7">
        <v>0</v>
      </c>
      <c r="P6340" s="7">
        <v>0</v>
      </c>
    </row>
    <row r="6341" spans="1:16" x14ac:dyDescent="0.25">
      <c r="A6341" s="5" t="s">
        <v>6286</v>
      </c>
      <c r="B6341" s="6">
        <v>46230</v>
      </c>
      <c r="C6341" s="5" t="s">
        <v>113</v>
      </c>
      <c r="D6341" s="5" t="s">
        <v>18</v>
      </c>
      <c r="E6341" s="5" t="s">
        <v>19</v>
      </c>
      <c r="F6341" s="6">
        <v>46231</v>
      </c>
      <c r="G6341" s="5">
        <v>3</v>
      </c>
      <c r="H6341" s="5" t="s">
        <v>6289</v>
      </c>
      <c r="I6341" s="5"/>
      <c r="J6341" s="5"/>
      <c r="K6341" s="5">
        <v>11</v>
      </c>
      <c r="L6341" s="5" t="s">
        <v>38</v>
      </c>
      <c r="M6341" s="7">
        <v>0</v>
      </c>
      <c r="N6341" s="7">
        <v>0</v>
      </c>
      <c r="O6341" s="7">
        <v>0</v>
      </c>
      <c r="P6341" s="7">
        <v>0</v>
      </c>
    </row>
    <row r="6342" spans="1:16" x14ac:dyDescent="0.25">
      <c r="A6342" s="5" t="s">
        <v>6286</v>
      </c>
      <c r="B6342" s="6">
        <v>46230</v>
      </c>
      <c r="C6342" s="5" t="s">
        <v>113</v>
      </c>
      <c r="D6342" s="5" t="s">
        <v>18</v>
      </c>
      <c r="E6342" s="5" t="s">
        <v>19</v>
      </c>
      <c r="F6342" s="6">
        <v>46231</v>
      </c>
      <c r="G6342" s="5">
        <v>4</v>
      </c>
      <c r="H6342" s="5" t="s">
        <v>6290</v>
      </c>
      <c r="I6342" s="5"/>
      <c r="J6342" s="5"/>
      <c r="K6342" s="5">
        <v>1</v>
      </c>
      <c r="L6342" s="5" t="s">
        <v>38</v>
      </c>
      <c r="M6342" s="7">
        <v>0</v>
      </c>
      <c r="N6342" s="7">
        <v>0</v>
      </c>
      <c r="O6342" s="7">
        <v>0</v>
      </c>
      <c r="P6342" s="7">
        <v>0</v>
      </c>
    </row>
    <row r="6343" spans="1:16" x14ac:dyDescent="0.25">
      <c r="A6343" s="5" t="s">
        <v>6291</v>
      </c>
      <c r="B6343" s="6">
        <v>46230</v>
      </c>
      <c r="C6343" s="5" t="s">
        <v>113</v>
      </c>
      <c r="D6343" s="5" t="s">
        <v>18</v>
      </c>
      <c r="E6343" s="5" t="s">
        <v>19</v>
      </c>
      <c r="F6343" s="6">
        <v>46231</v>
      </c>
      <c r="G6343" s="5">
        <v>1</v>
      </c>
      <c r="H6343" s="5" t="s">
        <v>6292</v>
      </c>
      <c r="I6343" s="5"/>
      <c r="J6343" s="5"/>
      <c r="K6343" s="5">
        <v>9</v>
      </c>
      <c r="L6343" s="5" t="s">
        <v>38</v>
      </c>
      <c r="M6343" s="7">
        <v>0</v>
      </c>
      <c r="N6343" s="7">
        <v>0</v>
      </c>
      <c r="O6343" s="7">
        <v>0</v>
      </c>
      <c r="P6343" s="7">
        <v>0</v>
      </c>
    </row>
    <row r="6344" spans="1:16" x14ac:dyDescent="0.25">
      <c r="A6344" s="5" t="s">
        <v>6291</v>
      </c>
      <c r="B6344" s="6">
        <v>46230</v>
      </c>
      <c r="C6344" s="5" t="s">
        <v>113</v>
      </c>
      <c r="D6344" s="5" t="s">
        <v>18</v>
      </c>
      <c r="E6344" s="5" t="s">
        <v>19</v>
      </c>
      <c r="F6344" s="6">
        <v>46231</v>
      </c>
      <c r="G6344" s="5">
        <v>2</v>
      </c>
      <c r="H6344" s="5" t="s">
        <v>6293</v>
      </c>
      <c r="I6344" s="5"/>
      <c r="J6344" s="5"/>
      <c r="K6344" s="5">
        <v>8</v>
      </c>
      <c r="L6344" s="5" t="s">
        <v>38</v>
      </c>
      <c r="M6344" s="7">
        <v>0</v>
      </c>
      <c r="N6344" s="7">
        <v>0</v>
      </c>
      <c r="O6344" s="7">
        <v>0</v>
      </c>
      <c r="P6344" s="7">
        <v>0</v>
      </c>
    </row>
    <row r="6345" spans="1:16" x14ac:dyDescent="0.25">
      <c r="A6345" s="5" t="s">
        <v>6291</v>
      </c>
      <c r="B6345" s="6">
        <v>46230</v>
      </c>
      <c r="C6345" s="5" t="s">
        <v>113</v>
      </c>
      <c r="D6345" s="5" t="s">
        <v>18</v>
      </c>
      <c r="E6345" s="5" t="s">
        <v>19</v>
      </c>
      <c r="F6345" s="6">
        <v>46231</v>
      </c>
      <c r="G6345" s="5">
        <v>3</v>
      </c>
      <c r="H6345" s="5" t="s">
        <v>6294</v>
      </c>
      <c r="I6345" s="5"/>
      <c r="J6345" s="5"/>
      <c r="K6345" s="5">
        <v>2</v>
      </c>
      <c r="L6345" s="5" t="s">
        <v>38</v>
      </c>
      <c r="M6345" s="7">
        <v>0</v>
      </c>
      <c r="N6345" s="7">
        <v>0</v>
      </c>
      <c r="O6345" s="7">
        <v>0</v>
      </c>
      <c r="P6345" s="7">
        <v>0</v>
      </c>
    </row>
    <row r="6346" spans="1:16" x14ac:dyDescent="0.25">
      <c r="A6346" s="5" t="s">
        <v>6291</v>
      </c>
      <c r="B6346" s="6">
        <v>46230</v>
      </c>
      <c r="C6346" s="5" t="s">
        <v>113</v>
      </c>
      <c r="D6346" s="5" t="s">
        <v>18</v>
      </c>
      <c r="E6346" s="5" t="s">
        <v>19</v>
      </c>
      <c r="F6346" s="6">
        <v>46231</v>
      </c>
      <c r="G6346" s="5">
        <v>4</v>
      </c>
      <c r="H6346" s="5" t="s">
        <v>6295</v>
      </c>
      <c r="I6346" s="5"/>
      <c r="J6346" s="5"/>
      <c r="K6346" s="5">
        <v>1</v>
      </c>
      <c r="L6346" s="5" t="s">
        <v>38</v>
      </c>
      <c r="M6346" s="7">
        <v>0</v>
      </c>
      <c r="N6346" s="7">
        <v>0</v>
      </c>
      <c r="O6346" s="7">
        <v>0</v>
      </c>
      <c r="P6346" s="7">
        <v>0</v>
      </c>
    </row>
    <row r="6347" spans="1:16" x14ac:dyDescent="0.25">
      <c r="A6347" s="5" t="s">
        <v>6291</v>
      </c>
      <c r="B6347" s="6">
        <v>46230</v>
      </c>
      <c r="C6347" s="5" t="s">
        <v>113</v>
      </c>
      <c r="D6347" s="5" t="s">
        <v>18</v>
      </c>
      <c r="E6347" s="5" t="s">
        <v>19</v>
      </c>
      <c r="F6347" s="6">
        <v>46231</v>
      </c>
      <c r="G6347" s="5">
        <v>5</v>
      </c>
      <c r="H6347" s="5" t="s">
        <v>6296</v>
      </c>
      <c r="I6347" s="5"/>
      <c r="J6347" s="5"/>
      <c r="K6347" s="5">
        <v>2</v>
      </c>
      <c r="L6347" s="5" t="s">
        <v>38</v>
      </c>
      <c r="M6347" s="7">
        <v>0</v>
      </c>
      <c r="N6347" s="7">
        <v>0</v>
      </c>
      <c r="O6347" s="7">
        <v>0</v>
      </c>
      <c r="P6347" s="7">
        <v>0</v>
      </c>
    </row>
    <row r="6348" spans="1:16" x14ac:dyDescent="0.25">
      <c r="A6348" s="5" t="s">
        <v>6297</v>
      </c>
      <c r="B6348" s="6">
        <v>46230</v>
      </c>
      <c r="C6348" s="5" t="s">
        <v>17</v>
      </c>
      <c r="D6348" s="5" t="s">
        <v>18</v>
      </c>
      <c r="E6348" s="5" t="s">
        <v>19</v>
      </c>
      <c r="F6348" s="6">
        <v>46234</v>
      </c>
      <c r="G6348" s="5">
        <v>1</v>
      </c>
      <c r="H6348" s="5" t="s">
        <v>6298</v>
      </c>
      <c r="I6348" s="5"/>
      <c r="J6348" s="5"/>
      <c r="K6348" s="5">
        <v>1</v>
      </c>
      <c r="L6348" s="5" t="s">
        <v>38</v>
      </c>
      <c r="M6348" s="7">
        <v>30983.599999999999</v>
      </c>
      <c r="N6348" s="7">
        <v>35699.99</v>
      </c>
      <c r="O6348" s="7">
        <v>30983.599999999999</v>
      </c>
      <c r="P6348" s="7">
        <v>37799.99</v>
      </c>
    </row>
    <row r="6349" spans="1:16" x14ac:dyDescent="0.25">
      <c r="A6349" s="5" t="s">
        <v>6297</v>
      </c>
      <c r="B6349" s="6">
        <v>46230</v>
      </c>
      <c r="C6349" s="5" t="s">
        <v>17</v>
      </c>
      <c r="D6349" s="5" t="s">
        <v>18</v>
      </c>
      <c r="E6349" s="5" t="s">
        <v>19</v>
      </c>
      <c r="F6349" s="6">
        <v>46234</v>
      </c>
      <c r="G6349" s="5">
        <v>2</v>
      </c>
      <c r="H6349" s="5" t="s">
        <v>6299</v>
      </c>
      <c r="I6349" s="5"/>
      <c r="J6349" s="5"/>
      <c r="K6349" s="5">
        <v>1000</v>
      </c>
      <c r="L6349" s="5" t="s">
        <v>320</v>
      </c>
      <c r="M6349" s="7">
        <v>545.9</v>
      </c>
      <c r="N6349" s="7">
        <v>629.01</v>
      </c>
      <c r="O6349" s="7">
        <v>545900</v>
      </c>
      <c r="P6349" s="7">
        <v>665998</v>
      </c>
    </row>
    <row r="6350" spans="1:16" x14ac:dyDescent="0.25">
      <c r="A6350" s="5" t="s">
        <v>6300</v>
      </c>
      <c r="B6350" s="6">
        <v>46230</v>
      </c>
      <c r="C6350" s="5" t="s">
        <v>17</v>
      </c>
      <c r="D6350" s="5" t="s">
        <v>18</v>
      </c>
      <c r="E6350" s="5" t="s">
        <v>19</v>
      </c>
      <c r="F6350" s="6">
        <v>46234</v>
      </c>
      <c r="G6350" s="5">
        <v>1</v>
      </c>
      <c r="H6350" s="5" t="s">
        <v>3702</v>
      </c>
      <c r="I6350" s="5"/>
      <c r="J6350" s="5"/>
      <c r="K6350" s="5">
        <v>437</v>
      </c>
      <c r="L6350" s="5" t="s">
        <v>38</v>
      </c>
      <c r="M6350" s="7">
        <v>74.930000000000007</v>
      </c>
      <c r="N6350" s="7">
        <v>91.41</v>
      </c>
      <c r="O6350" s="7">
        <v>32744.41</v>
      </c>
      <c r="P6350" s="7">
        <v>39948.18</v>
      </c>
    </row>
    <row r="6351" spans="1:16" x14ac:dyDescent="0.25">
      <c r="A6351" s="5" t="s">
        <v>6300</v>
      </c>
      <c r="B6351" s="6">
        <v>46230</v>
      </c>
      <c r="C6351" s="5" t="s">
        <v>17</v>
      </c>
      <c r="D6351" s="5" t="s">
        <v>18</v>
      </c>
      <c r="E6351" s="5" t="s">
        <v>19</v>
      </c>
      <c r="F6351" s="6">
        <v>46234</v>
      </c>
      <c r="G6351" s="5">
        <v>2</v>
      </c>
      <c r="H6351" s="5" t="s">
        <v>6301</v>
      </c>
      <c r="I6351" s="5"/>
      <c r="J6351" s="5"/>
      <c r="K6351" s="5">
        <v>6</v>
      </c>
      <c r="L6351" s="5" t="s">
        <v>38</v>
      </c>
      <c r="M6351" s="7">
        <v>465</v>
      </c>
      <c r="N6351" s="7">
        <v>567.29999999999995</v>
      </c>
      <c r="O6351" s="7">
        <v>2790</v>
      </c>
      <c r="P6351" s="7">
        <v>3403.8</v>
      </c>
    </row>
    <row r="6352" spans="1:16" x14ac:dyDescent="0.25">
      <c r="A6352" s="5" t="s">
        <v>6300</v>
      </c>
      <c r="B6352" s="6">
        <v>46230</v>
      </c>
      <c r="C6352" s="5" t="s">
        <v>17</v>
      </c>
      <c r="D6352" s="5" t="s">
        <v>18</v>
      </c>
      <c r="E6352" s="5" t="s">
        <v>19</v>
      </c>
      <c r="F6352" s="6">
        <v>46234</v>
      </c>
      <c r="G6352" s="5">
        <v>3</v>
      </c>
      <c r="H6352" s="5" t="s">
        <v>6302</v>
      </c>
      <c r="I6352" s="5"/>
      <c r="J6352" s="5"/>
      <c r="K6352" s="5">
        <v>8</v>
      </c>
      <c r="L6352" s="5" t="s">
        <v>38</v>
      </c>
      <c r="M6352" s="7">
        <v>483</v>
      </c>
      <c r="N6352" s="7">
        <v>589.26</v>
      </c>
      <c r="O6352" s="7">
        <v>3864</v>
      </c>
      <c r="P6352" s="7">
        <v>4714.08</v>
      </c>
    </row>
    <row r="6353" spans="1:16" x14ac:dyDescent="0.25">
      <c r="A6353" s="5" t="s">
        <v>6300</v>
      </c>
      <c r="B6353" s="6">
        <v>46230</v>
      </c>
      <c r="C6353" s="5" t="s">
        <v>17</v>
      </c>
      <c r="D6353" s="5" t="s">
        <v>18</v>
      </c>
      <c r="E6353" s="5" t="s">
        <v>19</v>
      </c>
      <c r="F6353" s="6">
        <v>46234</v>
      </c>
      <c r="G6353" s="5">
        <v>4</v>
      </c>
      <c r="H6353" s="5" t="s">
        <v>3417</v>
      </c>
      <c r="I6353" s="5"/>
      <c r="J6353" s="5"/>
      <c r="K6353" s="5">
        <v>24</v>
      </c>
      <c r="L6353" s="5" t="s">
        <v>38</v>
      </c>
      <c r="M6353" s="7">
        <v>2385</v>
      </c>
      <c r="N6353" s="7">
        <v>2909.7</v>
      </c>
      <c r="O6353" s="7">
        <v>57240</v>
      </c>
      <c r="P6353" s="7">
        <v>69832.800000000003</v>
      </c>
    </row>
    <row r="6354" spans="1:16" x14ac:dyDescent="0.25">
      <c r="A6354" s="5" t="s">
        <v>6300</v>
      </c>
      <c r="B6354" s="6">
        <v>46230</v>
      </c>
      <c r="C6354" s="5" t="s">
        <v>17</v>
      </c>
      <c r="D6354" s="5" t="s">
        <v>18</v>
      </c>
      <c r="E6354" s="5" t="s">
        <v>19</v>
      </c>
      <c r="F6354" s="6">
        <v>46234</v>
      </c>
      <c r="G6354" s="5">
        <v>5</v>
      </c>
      <c r="H6354" s="5" t="s">
        <v>6303</v>
      </c>
      <c r="I6354" s="5"/>
      <c r="J6354" s="5"/>
      <c r="K6354" s="5">
        <v>10</v>
      </c>
      <c r="L6354" s="5" t="s">
        <v>73</v>
      </c>
      <c r="M6354" s="7">
        <v>2598</v>
      </c>
      <c r="N6354" s="7">
        <v>3169.56</v>
      </c>
      <c r="O6354" s="7">
        <v>25980</v>
      </c>
      <c r="P6354" s="7">
        <v>31695.599999999999</v>
      </c>
    </row>
    <row r="6355" spans="1:16" x14ac:dyDescent="0.25">
      <c r="A6355" s="5" t="s">
        <v>6300</v>
      </c>
      <c r="B6355" s="6">
        <v>46230</v>
      </c>
      <c r="C6355" s="5" t="s">
        <v>17</v>
      </c>
      <c r="D6355" s="5" t="s">
        <v>18</v>
      </c>
      <c r="E6355" s="5" t="s">
        <v>19</v>
      </c>
      <c r="F6355" s="6">
        <v>46234</v>
      </c>
      <c r="G6355" s="5">
        <v>6</v>
      </c>
      <c r="H6355" s="5" t="s">
        <v>6304</v>
      </c>
      <c r="I6355" s="5"/>
      <c r="J6355" s="5"/>
      <c r="K6355" s="5">
        <v>10</v>
      </c>
      <c r="L6355" s="5" t="s">
        <v>73</v>
      </c>
      <c r="M6355" s="7">
        <v>2598</v>
      </c>
      <c r="N6355" s="7">
        <v>3169.56</v>
      </c>
      <c r="O6355" s="7">
        <v>25980</v>
      </c>
      <c r="P6355" s="7">
        <v>31695.599999999999</v>
      </c>
    </row>
    <row r="6356" spans="1:16" x14ac:dyDescent="0.25">
      <c r="A6356" s="5" t="s">
        <v>6300</v>
      </c>
      <c r="B6356" s="6">
        <v>46230</v>
      </c>
      <c r="C6356" s="5" t="s">
        <v>17</v>
      </c>
      <c r="D6356" s="5" t="s">
        <v>18</v>
      </c>
      <c r="E6356" s="5" t="s">
        <v>19</v>
      </c>
      <c r="F6356" s="6">
        <v>46234</v>
      </c>
      <c r="G6356" s="5">
        <v>7</v>
      </c>
      <c r="H6356" s="5" t="s">
        <v>6304</v>
      </c>
      <c r="I6356" s="5"/>
      <c r="J6356" s="5"/>
      <c r="K6356" s="5">
        <v>10</v>
      </c>
      <c r="L6356" s="5" t="s">
        <v>73</v>
      </c>
      <c r="M6356" s="7">
        <v>2598</v>
      </c>
      <c r="N6356" s="7">
        <v>3169.56</v>
      </c>
      <c r="O6356" s="7">
        <v>25980</v>
      </c>
      <c r="P6356" s="7">
        <v>31695.599999999999</v>
      </c>
    </row>
    <row r="6357" spans="1:16" x14ac:dyDescent="0.25">
      <c r="A6357" s="5" t="s">
        <v>6300</v>
      </c>
      <c r="B6357" s="6">
        <v>46230</v>
      </c>
      <c r="C6357" s="5" t="s">
        <v>17</v>
      </c>
      <c r="D6357" s="5" t="s">
        <v>18</v>
      </c>
      <c r="E6357" s="5" t="s">
        <v>19</v>
      </c>
      <c r="F6357" s="6">
        <v>46234</v>
      </c>
      <c r="G6357" s="5">
        <v>8</v>
      </c>
      <c r="H6357" s="5" t="s">
        <v>6305</v>
      </c>
      <c r="I6357" s="5"/>
      <c r="J6357" s="5"/>
      <c r="K6357" s="5">
        <v>8</v>
      </c>
      <c r="L6357" s="5" t="s">
        <v>38</v>
      </c>
      <c r="M6357" s="7">
        <v>12.12</v>
      </c>
      <c r="N6357" s="7">
        <v>14.79</v>
      </c>
      <c r="O6357" s="7">
        <v>96.96</v>
      </c>
      <c r="P6357" s="7">
        <v>118.29</v>
      </c>
    </row>
    <row r="6358" spans="1:16" x14ac:dyDescent="0.25">
      <c r="A6358" s="5" t="s">
        <v>6300</v>
      </c>
      <c r="B6358" s="6">
        <v>46230</v>
      </c>
      <c r="C6358" s="5" t="s">
        <v>17</v>
      </c>
      <c r="D6358" s="5" t="s">
        <v>18</v>
      </c>
      <c r="E6358" s="5" t="s">
        <v>19</v>
      </c>
      <c r="F6358" s="6">
        <v>46234</v>
      </c>
      <c r="G6358" s="5">
        <v>9</v>
      </c>
      <c r="H6358" s="5" t="s">
        <v>6306</v>
      </c>
      <c r="I6358" s="5"/>
      <c r="J6358" s="5"/>
      <c r="K6358" s="5">
        <v>16</v>
      </c>
      <c r="L6358" s="5" t="s">
        <v>38</v>
      </c>
      <c r="M6358" s="7">
        <v>12.12</v>
      </c>
      <c r="N6358" s="7">
        <v>14.79</v>
      </c>
      <c r="O6358" s="7">
        <v>193.92</v>
      </c>
      <c r="P6358" s="7">
        <v>236.58</v>
      </c>
    </row>
    <row r="6359" spans="1:16" x14ac:dyDescent="0.25">
      <c r="A6359" s="5" t="s">
        <v>6300</v>
      </c>
      <c r="B6359" s="6">
        <v>46230</v>
      </c>
      <c r="C6359" s="5" t="s">
        <v>17</v>
      </c>
      <c r="D6359" s="5" t="s">
        <v>18</v>
      </c>
      <c r="E6359" s="5" t="s">
        <v>19</v>
      </c>
      <c r="F6359" s="6">
        <v>46234</v>
      </c>
      <c r="G6359" s="5">
        <v>10</v>
      </c>
      <c r="H6359" s="5" t="s">
        <v>6307</v>
      </c>
      <c r="I6359" s="5"/>
      <c r="J6359" s="5"/>
      <c r="K6359" s="5">
        <v>248</v>
      </c>
      <c r="L6359" s="5" t="s">
        <v>38</v>
      </c>
      <c r="M6359" s="7">
        <v>27.23</v>
      </c>
      <c r="N6359" s="7">
        <v>33.22</v>
      </c>
      <c r="O6359" s="7">
        <v>6753.04</v>
      </c>
      <c r="P6359" s="7">
        <v>8238.7099999999991</v>
      </c>
    </row>
    <row r="6360" spans="1:16" x14ac:dyDescent="0.25">
      <c r="A6360" s="5" t="s">
        <v>6300</v>
      </c>
      <c r="B6360" s="6">
        <v>46230</v>
      </c>
      <c r="C6360" s="5" t="s">
        <v>17</v>
      </c>
      <c r="D6360" s="5" t="s">
        <v>18</v>
      </c>
      <c r="E6360" s="5" t="s">
        <v>19</v>
      </c>
      <c r="F6360" s="6">
        <v>46234</v>
      </c>
      <c r="G6360" s="5">
        <v>11</v>
      </c>
      <c r="H6360" s="5" t="s">
        <v>6308</v>
      </c>
      <c r="I6360" s="5"/>
      <c r="J6360" s="5"/>
      <c r="K6360" s="5">
        <v>8</v>
      </c>
      <c r="L6360" s="5" t="s">
        <v>38</v>
      </c>
      <c r="M6360" s="7">
        <v>217.5</v>
      </c>
      <c r="N6360" s="7">
        <v>265.35000000000002</v>
      </c>
      <c r="O6360" s="7">
        <v>1740</v>
      </c>
      <c r="P6360" s="7">
        <v>2122.8000000000002</v>
      </c>
    </row>
    <row r="6361" spans="1:16" x14ac:dyDescent="0.25">
      <c r="A6361" s="5" t="s">
        <v>6300</v>
      </c>
      <c r="B6361" s="6">
        <v>46230</v>
      </c>
      <c r="C6361" s="5" t="s">
        <v>17</v>
      </c>
      <c r="D6361" s="5" t="s">
        <v>18</v>
      </c>
      <c r="E6361" s="5" t="s">
        <v>19</v>
      </c>
      <c r="F6361" s="6">
        <v>46234</v>
      </c>
      <c r="G6361" s="5">
        <v>12</v>
      </c>
      <c r="H6361" s="5" t="s">
        <v>458</v>
      </c>
      <c r="I6361" s="5"/>
      <c r="J6361" s="5"/>
      <c r="K6361" s="5">
        <v>324</v>
      </c>
      <c r="L6361" s="5" t="s">
        <v>38</v>
      </c>
      <c r="M6361" s="7">
        <v>3</v>
      </c>
      <c r="N6361" s="7">
        <v>3.66</v>
      </c>
      <c r="O6361" s="7">
        <v>972</v>
      </c>
      <c r="P6361" s="7">
        <v>1185.8399999999999</v>
      </c>
    </row>
    <row r="6362" spans="1:16" x14ac:dyDescent="0.25">
      <c r="A6362" s="5" t="s">
        <v>6300</v>
      </c>
      <c r="B6362" s="6">
        <v>46230</v>
      </c>
      <c r="C6362" s="5" t="s">
        <v>17</v>
      </c>
      <c r="D6362" s="5" t="s">
        <v>18</v>
      </c>
      <c r="E6362" s="5" t="s">
        <v>19</v>
      </c>
      <c r="F6362" s="6">
        <v>46234</v>
      </c>
      <c r="G6362" s="5">
        <v>13</v>
      </c>
      <c r="H6362" s="5" t="s">
        <v>462</v>
      </c>
      <c r="I6362" s="5"/>
      <c r="J6362" s="5"/>
      <c r="K6362" s="5">
        <v>6924</v>
      </c>
      <c r="L6362" s="5" t="s">
        <v>38</v>
      </c>
      <c r="M6362" s="7">
        <v>3.3</v>
      </c>
      <c r="N6362" s="7">
        <v>4.03</v>
      </c>
      <c r="O6362" s="7">
        <v>22849.200000000001</v>
      </c>
      <c r="P6362" s="7">
        <v>27876.02</v>
      </c>
    </row>
    <row r="6363" spans="1:16" x14ac:dyDescent="0.25">
      <c r="A6363" s="5" t="s">
        <v>6300</v>
      </c>
      <c r="B6363" s="6">
        <v>46230</v>
      </c>
      <c r="C6363" s="5" t="s">
        <v>17</v>
      </c>
      <c r="D6363" s="5" t="s">
        <v>18</v>
      </c>
      <c r="E6363" s="5" t="s">
        <v>19</v>
      </c>
      <c r="F6363" s="6">
        <v>46234</v>
      </c>
      <c r="G6363" s="5">
        <v>14</v>
      </c>
      <c r="H6363" s="5" t="s">
        <v>6309</v>
      </c>
      <c r="I6363" s="5"/>
      <c r="J6363" s="5"/>
      <c r="K6363" s="5">
        <v>3</v>
      </c>
      <c r="L6363" s="5" t="s">
        <v>38</v>
      </c>
      <c r="M6363" s="7">
        <v>67.5</v>
      </c>
      <c r="N6363" s="7">
        <v>82.35</v>
      </c>
      <c r="O6363" s="7">
        <v>202.5</v>
      </c>
      <c r="P6363" s="7">
        <v>247.05</v>
      </c>
    </row>
    <row r="6364" spans="1:16" x14ac:dyDescent="0.25">
      <c r="A6364" s="5" t="s">
        <v>6300</v>
      </c>
      <c r="B6364" s="6">
        <v>46230</v>
      </c>
      <c r="C6364" s="5" t="s">
        <v>17</v>
      </c>
      <c r="D6364" s="5" t="s">
        <v>18</v>
      </c>
      <c r="E6364" s="5" t="s">
        <v>19</v>
      </c>
      <c r="F6364" s="6">
        <v>46234</v>
      </c>
      <c r="G6364" s="5">
        <v>15</v>
      </c>
      <c r="H6364" s="5" t="s">
        <v>6310</v>
      </c>
      <c r="I6364" s="5"/>
      <c r="J6364" s="5"/>
      <c r="K6364" s="5">
        <v>8</v>
      </c>
      <c r="L6364" s="5" t="s">
        <v>38</v>
      </c>
      <c r="M6364" s="7">
        <v>33</v>
      </c>
      <c r="N6364" s="7">
        <v>40.26</v>
      </c>
      <c r="O6364" s="7">
        <v>264</v>
      </c>
      <c r="P6364" s="7">
        <v>322.08</v>
      </c>
    </row>
    <row r="6365" spans="1:16" x14ac:dyDescent="0.25">
      <c r="A6365" s="5" t="s">
        <v>6300</v>
      </c>
      <c r="B6365" s="6">
        <v>46230</v>
      </c>
      <c r="C6365" s="5" t="s">
        <v>17</v>
      </c>
      <c r="D6365" s="5" t="s">
        <v>18</v>
      </c>
      <c r="E6365" s="5" t="s">
        <v>19</v>
      </c>
      <c r="F6365" s="6">
        <v>46234</v>
      </c>
      <c r="G6365" s="5">
        <v>16</v>
      </c>
      <c r="H6365" s="5" t="s">
        <v>6311</v>
      </c>
      <c r="I6365" s="5"/>
      <c r="J6365" s="5"/>
      <c r="K6365" s="5">
        <v>30</v>
      </c>
      <c r="L6365" s="5" t="s">
        <v>38</v>
      </c>
      <c r="M6365" s="7">
        <v>8.27</v>
      </c>
      <c r="N6365" s="7">
        <v>10.09</v>
      </c>
      <c r="O6365" s="7">
        <v>248.1</v>
      </c>
      <c r="P6365" s="7">
        <v>302.68</v>
      </c>
    </row>
    <row r="6366" spans="1:16" x14ac:dyDescent="0.25">
      <c r="A6366" s="5" t="s">
        <v>6300</v>
      </c>
      <c r="B6366" s="6">
        <v>46230</v>
      </c>
      <c r="C6366" s="5" t="s">
        <v>17</v>
      </c>
      <c r="D6366" s="5" t="s">
        <v>18</v>
      </c>
      <c r="E6366" s="5" t="s">
        <v>19</v>
      </c>
      <c r="F6366" s="6">
        <v>46234</v>
      </c>
      <c r="G6366" s="5">
        <v>17</v>
      </c>
      <c r="H6366" s="5" t="s">
        <v>6312</v>
      </c>
      <c r="I6366" s="5"/>
      <c r="J6366" s="5"/>
      <c r="K6366" s="5">
        <v>2500</v>
      </c>
      <c r="L6366" s="5" t="s">
        <v>38</v>
      </c>
      <c r="M6366" s="7">
        <v>6.15</v>
      </c>
      <c r="N6366" s="7">
        <v>7.5</v>
      </c>
      <c r="O6366" s="7">
        <v>15375</v>
      </c>
      <c r="P6366" s="7">
        <v>18757.5</v>
      </c>
    </row>
    <row r="6367" spans="1:16" x14ac:dyDescent="0.25">
      <c r="A6367" s="5" t="s">
        <v>6300</v>
      </c>
      <c r="B6367" s="6">
        <v>46230</v>
      </c>
      <c r="C6367" s="5" t="s">
        <v>17</v>
      </c>
      <c r="D6367" s="5" t="s">
        <v>18</v>
      </c>
      <c r="E6367" s="5" t="s">
        <v>19</v>
      </c>
      <c r="F6367" s="6">
        <v>46234</v>
      </c>
      <c r="G6367" s="5">
        <v>18</v>
      </c>
      <c r="H6367" s="5" t="s">
        <v>6313</v>
      </c>
      <c r="I6367" s="5" t="s">
        <v>6314</v>
      </c>
      <c r="J6367" s="5"/>
      <c r="K6367" s="5">
        <v>1172</v>
      </c>
      <c r="L6367" s="5" t="s">
        <v>38</v>
      </c>
      <c r="M6367" s="7">
        <v>59.03</v>
      </c>
      <c r="N6367" s="7">
        <v>72.02</v>
      </c>
      <c r="O6367" s="7">
        <v>69183.16</v>
      </c>
      <c r="P6367" s="7">
        <v>84403.46</v>
      </c>
    </row>
    <row r="6368" spans="1:16" x14ac:dyDescent="0.25">
      <c r="A6368" s="5" t="s">
        <v>6300</v>
      </c>
      <c r="B6368" s="6">
        <v>46230</v>
      </c>
      <c r="C6368" s="5" t="s">
        <v>17</v>
      </c>
      <c r="D6368" s="5" t="s">
        <v>18</v>
      </c>
      <c r="E6368" s="5" t="s">
        <v>19</v>
      </c>
      <c r="F6368" s="6">
        <v>46234</v>
      </c>
      <c r="G6368" s="5">
        <v>19</v>
      </c>
      <c r="H6368" s="5" t="s">
        <v>6315</v>
      </c>
      <c r="I6368" s="5"/>
      <c r="J6368" s="5"/>
      <c r="K6368" s="5">
        <v>55</v>
      </c>
      <c r="L6368" s="5" t="s">
        <v>38</v>
      </c>
      <c r="M6368" s="7">
        <v>15</v>
      </c>
      <c r="N6368" s="7">
        <v>18.3</v>
      </c>
      <c r="O6368" s="7">
        <v>825</v>
      </c>
      <c r="P6368" s="7">
        <v>1006.5</v>
      </c>
    </row>
    <row r="6369" spans="1:16" x14ac:dyDescent="0.25">
      <c r="A6369" s="5" t="s">
        <v>6300</v>
      </c>
      <c r="B6369" s="6">
        <v>46230</v>
      </c>
      <c r="C6369" s="5" t="s">
        <v>17</v>
      </c>
      <c r="D6369" s="5" t="s">
        <v>18</v>
      </c>
      <c r="E6369" s="5" t="s">
        <v>19</v>
      </c>
      <c r="F6369" s="6">
        <v>46234</v>
      </c>
      <c r="G6369" s="5">
        <v>20</v>
      </c>
      <c r="H6369" s="5" t="s">
        <v>6316</v>
      </c>
      <c r="I6369" s="5"/>
      <c r="J6369" s="5"/>
      <c r="K6369" s="5">
        <v>8</v>
      </c>
      <c r="L6369" s="5" t="s">
        <v>38</v>
      </c>
      <c r="M6369" s="7">
        <v>15</v>
      </c>
      <c r="N6369" s="7">
        <v>18.3</v>
      </c>
      <c r="O6369" s="7">
        <v>120</v>
      </c>
      <c r="P6369" s="7">
        <v>146.4</v>
      </c>
    </row>
    <row r="6370" spans="1:16" x14ac:dyDescent="0.25">
      <c r="A6370" s="5" t="s">
        <v>6300</v>
      </c>
      <c r="B6370" s="6">
        <v>46230</v>
      </c>
      <c r="C6370" s="5" t="s">
        <v>17</v>
      </c>
      <c r="D6370" s="5" t="s">
        <v>18</v>
      </c>
      <c r="E6370" s="5" t="s">
        <v>19</v>
      </c>
      <c r="F6370" s="6">
        <v>46234</v>
      </c>
      <c r="G6370" s="5">
        <v>21</v>
      </c>
      <c r="H6370" s="5" t="s">
        <v>6317</v>
      </c>
      <c r="I6370" s="5"/>
      <c r="J6370" s="5"/>
      <c r="K6370" s="5">
        <v>1564</v>
      </c>
      <c r="L6370" s="5" t="s">
        <v>38</v>
      </c>
      <c r="M6370" s="7">
        <v>4.17</v>
      </c>
      <c r="N6370" s="7">
        <v>5.09</v>
      </c>
      <c r="O6370" s="7">
        <v>6521.88</v>
      </c>
      <c r="P6370" s="7">
        <v>7956.69</v>
      </c>
    </row>
    <row r="6371" spans="1:16" x14ac:dyDescent="0.25">
      <c r="A6371" s="5" t="s">
        <v>6300</v>
      </c>
      <c r="B6371" s="6">
        <v>46230</v>
      </c>
      <c r="C6371" s="5" t="s">
        <v>17</v>
      </c>
      <c r="D6371" s="5" t="s">
        <v>18</v>
      </c>
      <c r="E6371" s="5" t="s">
        <v>19</v>
      </c>
      <c r="F6371" s="6">
        <v>46234</v>
      </c>
      <c r="G6371" s="5">
        <v>22</v>
      </c>
      <c r="H6371" s="5" t="s">
        <v>464</v>
      </c>
      <c r="I6371" s="5"/>
      <c r="J6371" s="5"/>
      <c r="K6371" s="5">
        <v>7948</v>
      </c>
      <c r="L6371" s="5" t="s">
        <v>38</v>
      </c>
      <c r="M6371" s="7">
        <v>1.92</v>
      </c>
      <c r="N6371" s="7">
        <v>2.34</v>
      </c>
      <c r="O6371" s="7">
        <v>15260.16</v>
      </c>
      <c r="P6371" s="7">
        <v>18617.400000000001</v>
      </c>
    </row>
    <row r="6372" spans="1:16" x14ac:dyDescent="0.25">
      <c r="A6372" s="5" t="s">
        <v>6300</v>
      </c>
      <c r="B6372" s="6">
        <v>46230</v>
      </c>
      <c r="C6372" s="5" t="s">
        <v>17</v>
      </c>
      <c r="D6372" s="5" t="s">
        <v>18</v>
      </c>
      <c r="E6372" s="5" t="s">
        <v>19</v>
      </c>
      <c r="F6372" s="6">
        <v>46234</v>
      </c>
      <c r="G6372" s="5">
        <v>23</v>
      </c>
      <c r="H6372" s="5" t="s">
        <v>457</v>
      </c>
      <c r="I6372" s="5"/>
      <c r="J6372" s="5"/>
      <c r="K6372" s="5">
        <v>324</v>
      </c>
      <c r="L6372" s="5" t="s">
        <v>38</v>
      </c>
      <c r="M6372" s="7">
        <v>3.6</v>
      </c>
      <c r="N6372" s="7">
        <v>4.3899999999999997</v>
      </c>
      <c r="O6372" s="7">
        <v>1166.4000000000001</v>
      </c>
      <c r="P6372" s="7">
        <v>1423.01</v>
      </c>
    </row>
    <row r="6373" spans="1:16" x14ac:dyDescent="0.25">
      <c r="A6373" s="5" t="s">
        <v>6300</v>
      </c>
      <c r="B6373" s="6">
        <v>46230</v>
      </c>
      <c r="C6373" s="5" t="s">
        <v>17</v>
      </c>
      <c r="D6373" s="5" t="s">
        <v>18</v>
      </c>
      <c r="E6373" s="5" t="s">
        <v>19</v>
      </c>
      <c r="F6373" s="6">
        <v>46234</v>
      </c>
      <c r="G6373" s="5">
        <v>24</v>
      </c>
      <c r="H6373" s="5" t="s">
        <v>6318</v>
      </c>
      <c r="I6373" s="5" t="s">
        <v>465</v>
      </c>
      <c r="J6373" s="5"/>
      <c r="K6373" s="5">
        <v>8</v>
      </c>
      <c r="L6373" s="5" t="s">
        <v>38</v>
      </c>
      <c r="M6373" s="7">
        <v>60</v>
      </c>
      <c r="N6373" s="7">
        <v>73.2</v>
      </c>
      <c r="O6373" s="7">
        <v>480</v>
      </c>
      <c r="P6373" s="7">
        <v>585.6</v>
      </c>
    </row>
    <row r="6374" spans="1:16" x14ac:dyDescent="0.25">
      <c r="A6374" s="5" t="s">
        <v>6300</v>
      </c>
      <c r="B6374" s="6">
        <v>46230</v>
      </c>
      <c r="C6374" s="5" t="s">
        <v>17</v>
      </c>
      <c r="D6374" s="5" t="s">
        <v>18</v>
      </c>
      <c r="E6374" s="5" t="s">
        <v>19</v>
      </c>
      <c r="F6374" s="6">
        <v>46234</v>
      </c>
      <c r="G6374" s="5">
        <v>25</v>
      </c>
      <c r="H6374" s="5" t="s">
        <v>3704</v>
      </c>
      <c r="I6374" s="5"/>
      <c r="J6374" s="5"/>
      <c r="K6374" s="5">
        <v>626</v>
      </c>
      <c r="L6374" s="5" t="s">
        <v>38</v>
      </c>
      <c r="M6374" s="7">
        <v>355.85</v>
      </c>
      <c r="N6374" s="7">
        <v>434.14</v>
      </c>
      <c r="O6374" s="7">
        <v>222762.1</v>
      </c>
      <c r="P6374" s="7">
        <v>271769.76</v>
      </c>
    </row>
    <row r="6375" spans="1:16" x14ac:dyDescent="0.25">
      <c r="A6375" s="5" t="s">
        <v>6300</v>
      </c>
      <c r="B6375" s="6">
        <v>46230</v>
      </c>
      <c r="C6375" s="5" t="s">
        <v>17</v>
      </c>
      <c r="D6375" s="5" t="s">
        <v>18</v>
      </c>
      <c r="E6375" s="5" t="s">
        <v>19</v>
      </c>
      <c r="F6375" s="6">
        <v>46234</v>
      </c>
      <c r="G6375" s="5">
        <v>26</v>
      </c>
      <c r="H6375" s="5" t="s">
        <v>3527</v>
      </c>
      <c r="I6375" s="5"/>
      <c r="J6375" s="5"/>
      <c r="K6375" s="5">
        <v>3</v>
      </c>
      <c r="L6375" s="5" t="s">
        <v>38</v>
      </c>
      <c r="M6375" s="7">
        <v>6.9</v>
      </c>
      <c r="N6375" s="7">
        <v>8.42</v>
      </c>
      <c r="O6375" s="7">
        <v>20.7</v>
      </c>
      <c r="P6375" s="7">
        <v>25.25</v>
      </c>
    </row>
    <row r="6376" spans="1:16" x14ac:dyDescent="0.25">
      <c r="A6376" s="5" t="s">
        <v>6300</v>
      </c>
      <c r="B6376" s="6">
        <v>46230</v>
      </c>
      <c r="C6376" s="5" t="s">
        <v>17</v>
      </c>
      <c r="D6376" s="5" t="s">
        <v>18</v>
      </c>
      <c r="E6376" s="5" t="s">
        <v>19</v>
      </c>
      <c r="F6376" s="6">
        <v>46234</v>
      </c>
      <c r="G6376" s="5">
        <v>27</v>
      </c>
      <c r="H6376" s="5" t="s">
        <v>470</v>
      </c>
      <c r="I6376" s="5" t="s">
        <v>3414</v>
      </c>
      <c r="J6376" s="5"/>
      <c r="K6376" s="5">
        <v>80</v>
      </c>
      <c r="L6376" s="5" t="s">
        <v>38</v>
      </c>
      <c r="M6376" s="7">
        <v>1.5</v>
      </c>
      <c r="N6376" s="7">
        <v>1.83</v>
      </c>
      <c r="O6376" s="7">
        <v>120</v>
      </c>
      <c r="P6376" s="7">
        <v>146.4</v>
      </c>
    </row>
    <row r="6377" spans="1:16" x14ac:dyDescent="0.25">
      <c r="A6377" s="5" t="s">
        <v>6300</v>
      </c>
      <c r="B6377" s="6">
        <v>46230</v>
      </c>
      <c r="C6377" s="5" t="s">
        <v>17</v>
      </c>
      <c r="D6377" s="5" t="s">
        <v>18</v>
      </c>
      <c r="E6377" s="5" t="s">
        <v>19</v>
      </c>
      <c r="F6377" s="6">
        <v>46234</v>
      </c>
      <c r="G6377" s="5">
        <v>28</v>
      </c>
      <c r="H6377" s="5" t="s">
        <v>6319</v>
      </c>
      <c r="I6377" s="5"/>
      <c r="J6377" s="5"/>
      <c r="K6377" s="5">
        <v>30</v>
      </c>
      <c r="L6377" s="5" t="s">
        <v>38</v>
      </c>
      <c r="M6377" s="7">
        <v>29.66</v>
      </c>
      <c r="N6377" s="7">
        <v>36.19</v>
      </c>
      <c r="O6377" s="7">
        <v>889.8</v>
      </c>
      <c r="P6377" s="7">
        <v>1085.56</v>
      </c>
    </row>
    <row r="6378" spans="1:16" x14ac:dyDescent="0.25">
      <c r="A6378" s="5" t="s">
        <v>6300</v>
      </c>
      <c r="B6378" s="6">
        <v>46230</v>
      </c>
      <c r="C6378" s="5" t="s">
        <v>17</v>
      </c>
      <c r="D6378" s="5" t="s">
        <v>18</v>
      </c>
      <c r="E6378" s="5" t="s">
        <v>19</v>
      </c>
      <c r="F6378" s="6">
        <v>46234</v>
      </c>
      <c r="G6378" s="5">
        <v>29</v>
      </c>
      <c r="H6378" s="5" t="s">
        <v>6320</v>
      </c>
      <c r="I6378" s="5"/>
      <c r="J6378" s="5"/>
      <c r="K6378" s="5">
        <v>1120</v>
      </c>
      <c r="L6378" s="5" t="s">
        <v>38</v>
      </c>
      <c r="M6378" s="7">
        <v>31.5</v>
      </c>
      <c r="N6378" s="7">
        <v>38.43</v>
      </c>
      <c r="O6378" s="7">
        <v>35280</v>
      </c>
      <c r="P6378" s="7">
        <v>43041.599999999999</v>
      </c>
    </row>
    <row r="6379" spans="1:16" x14ac:dyDescent="0.25">
      <c r="A6379" s="5" t="s">
        <v>6300</v>
      </c>
      <c r="B6379" s="6">
        <v>46230</v>
      </c>
      <c r="C6379" s="5" t="s">
        <v>17</v>
      </c>
      <c r="D6379" s="5" t="s">
        <v>18</v>
      </c>
      <c r="E6379" s="5" t="s">
        <v>19</v>
      </c>
      <c r="F6379" s="6">
        <v>46234</v>
      </c>
      <c r="G6379" s="5">
        <v>30</v>
      </c>
      <c r="H6379" s="5" t="s">
        <v>3416</v>
      </c>
      <c r="I6379" s="5"/>
      <c r="J6379" s="5"/>
      <c r="K6379" s="5">
        <v>50</v>
      </c>
      <c r="L6379" s="5" t="s">
        <v>38</v>
      </c>
      <c r="M6379" s="7">
        <v>52.5</v>
      </c>
      <c r="N6379" s="7">
        <v>64.05</v>
      </c>
      <c r="O6379" s="7">
        <v>2625</v>
      </c>
      <c r="P6379" s="7">
        <v>3202.5</v>
      </c>
    </row>
    <row r="6380" spans="1:16" x14ac:dyDescent="0.25">
      <c r="A6380" s="5" t="s">
        <v>6300</v>
      </c>
      <c r="B6380" s="6">
        <v>46230</v>
      </c>
      <c r="C6380" s="5" t="s">
        <v>17</v>
      </c>
      <c r="D6380" s="5" t="s">
        <v>18</v>
      </c>
      <c r="E6380" s="5" t="s">
        <v>19</v>
      </c>
      <c r="F6380" s="6">
        <v>46234</v>
      </c>
      <c r="G6380" s="5">
        <v>31</v>
      </c>
      <c r="H6380" s="5" t="s">
        <v>6321</v>
      </c>
      <c r="I6380" s="5"/>
      <c r="J6380" s="5"/>
      <c r="K6380" s="5">
        <v>6</v>
      </c>
      <c r="L6380" s="5" t="s">
        <v>38</v>
      </c>
      <c r="M6380" s="7">
        <v>26.6</v>
      </c>
      <c r="N6380" s="7">
        <v>32.450000000000003</v>
      </c>
      <c r="O6380" s="7">
        <v>159.6</v>
      </c>
      <c r="P6380" s="7">
        <v>194.71</v>
      </c>
    </row>
    <row r="6381" spans="1:16" x14ac:dyDescent="0.25">
      <c r="A6381" s="5" t="s">
        <v>6300</v>
      </c>
      <c r="B6381" s="6">
        <v>46230</v>
      </c>
      <c r="C6381" s="5" t="s">
        <v>17</v>
      </c>
      <c r="D6381" s="5" t="s">
        <v>18</v>
      </c>
      <c r="E6381" s="5" t="s">
        <v>19</v>
      </c>
      <c r="F6381" s="6">
        <v>46234</v>
      </c>
      <c r="G6381" s="5">
        <v>32</v>
      </c>
      <c r="H6381" s="5" t="s">
        <v>3035</v>
      </c>
      <c r="I6381" s="5"/>
      <c r="J6381" s="5"/>
      <c r="K6381" s="5">
        <v>3</v>
      </c>
      <c r="L6381" s="5" t="s">
        <v>38</v>
      </c>
      <c r="M6381" s="7">
        <v>15.8</v>
      </c>
      <c r="N6381" s="7">
        <v>19.28</v>
      </c>
      <c r="O6381" s="7">
        <v>47.4</v>
      </c>
      <c r="P6381" s="7">
        <v>57.83</v>
      </c>
    </row>
    <row r="6382" spans="1:16" x14ac:dyDescent="0.25">
      <c r="A6382" s="5" t="s">
        <v>6300</v>
      </c>
      <c r="B6382" s="6">
        <v>46230</v>
      </c>
      <c r="C6382" s="5" t="s">
        <v>17</v>
      </c>
      <c r="D6382" s="5" t="s">
        <v>18</v>
      </c>
      <c r="E6382" s="5" t="s">
        <v>19</v>
      </c>
      <c r="F6382" s="6">
        <v>46234</v>
      </c>
      <c r="G6382" s="5">
        <v>33</v>
      </c>
      <c r="H6382" s="5" t="s">
        <v>3036</v>
      </c>
      <c r="I6382" s="5"/>
      <c r="J6382" s="5"/>
      <c r="K6382" s="5">
        <v>10</v>
      </c>
      <c r="L6382" s="5" t="s">
        <v>38</v>
      </c>
      <c r="M6382" s="7">
        <v>615</v>
      </c>
      <c r="N6382" s="7">
        <v>750.3</v>
      </c>
      <c r="O6382" s="7">
        <v>6150</v>
      </c>
      <c r="P6382" s="7">
        <v>7503</v>
      </c>
    </row>
    <row r="6383" spans="1:16" x14ac:dyDescent="0.25">
      <c r="A6383" s="5" t="s">
        <v>6300</v>
      </c>
      <c r="B6383" s="6">
        <v>46230</v>
      </c>
      <c r="C6383" s="5" t="s">
        <v>17</v>
      </c>
      <c r="D6383" s="5" t="s">
        <v>18</v>
      </c>
      <c r="E6383" s="5" t="s">
        <v>19</v>
      </c>
      <c r="F6383" s="6">
        <v>46234</v>
      </c>
      <c r="G6383" s="5">
        <v>34</v>
      </c>
      <c r="H6383" s="5" t="s">
        <v>3037</v>
      </c>
      <c r="I6383" s="5"/>
      <c r="J6383" s="5"/>
      <c r="K6383" s="5">
        <v>13</v>
      </c>
      <c r="L6383" s="5" t="s">
        <v>38</v>
      </c>
      <c r="M6383" s="7">
        <v>651.75</v>
      </c>
      <c r="N6383" s="7">
        <v>795.14</v>
      </c>
      <c r="O6383" s="7">
        <v>8472.75</v>
      </c>
      <c r="P6383" s="7">
        <v>10336.76</v>
      </c>
    </row>
    <row r="6384" spans="1:16" x14ac:dyDescent="0.25">
      <c r="A6384" s="5" t="s">
        <v>6300</v>
      </c>
      <c r="B6384" s="6">
        <v>46230</v>
      </c>
      <c r="C6384" s="5" t="s">
        <v>17</v>
      </c>
      <c r="D6384" s="5" t="s">
        <v>18</v>
      </c>
      <c r="E6384" s="5" t="s">
        <v>19</v>
      </c>
      <c r="F6384" s="6">
        <v>46234</v>
      </c>
      <c r="G6384" s="5">
        <v>35</v>
      </c>
      <c r="H6384" s="5" t="s">
        <v>3038</v>
      </c>
      <c r="I6384" s="5"/>
      <c r="J6384" s="5"/>
      <c r="K6384" s="5">
        <v>2</v>
      </c>
      <c r="L6384" s="5" t="s">
        <v>38</v>
      </c>
      <c r="M6384" s="7">
        <v>690</v>
      </c>
      <c r="N6384" s="7">
        <v>841.8</v>
      </c>
      <c r="O6384" s="7">
        <v>1380</v>
      </c>
      <c r="P6384" s="7">
        <v>1683.6</v>
      </c>
    </row>
    <row r="6385" spans="1:16" x14ac:dyDescent="0.25">
      <c r="A6385" s="5" t="s">
        <v>6300</v>
      </c>
      <c r="B6385" s="6">
        <v>46230</v>
      </c>
      <c r="C6385" s="5" t="s">
        <v>17</v>
      </c>
      <c r="D6385" s="5" t="s">
        <v>18</v>
      </c>
      <c r="E6385" s="5" t="s">
        <v>19</v>
      </c>
      <c r="F6385" s="6">
        <v>46234</v>
      </c>
      <c r="G6385" s="5">
        <v>36</v>
      </c>
      <c r="H6385" s="5" t="s">
        <v>3708</v>
      </c>
      <c r="I6385" s="5"/>
      <c r="J6385" s="5"/>
      <c r="K6385" s="5">
        <v>29</v>
      </c>
      <c r="L6385" s="5" t="s">
        <v>38</v>
      </c>
      <c r="M6385" s="7">
        <v>955.5</v>
      </c>
      <c r="N6385" s="7">
        <v>1165.71</v>
      </c>
      <c r="O6385" s="7">
        <v>27709.5</v>
      </c>
      <c r="P6385" s="7">
        <v>33805.589999999997</v>
      </c>
    </row>
    <row r="6386" spans="1:16" x14ac:dyDescent="0.25">
      <c r="A6386" s="5" t="s">
        <v>6300</v>
      </c>
      <c r="B6386" s="6">
        <v>46230</v>
      </c>
      <c r="C6386" s="5" t="s">
        <v>17</v>
      </c>
      <c r="D6386" s="5" t="s">
        <v>18</v>
      </c>
      <c r="E6386" s="5" t="s">
        <v>19</v>
      </c>
      <c r="F6386" s="6">
        <v>46234</v>
      </c>
      <c r="G6386" s="5">
        <v>37</v>
      </c>
      <c r="H6386" s="5" t="s">
        <v>6322</v>
      </c>
      <c r="I6386" s="5"/>
      <c r="J6386" s="5"/>
      <c r="K6386" s="5">
        <v>50</v>
      </c>
      <c r="L6386" s="5" t="s">
        <v>38</v>
      </c>
      <c r="M6386" s="7">
        <v>886.5</v>
      </c>
      <c r="N6386" s="7">
        <v>1081.53</v>
      </c>
      <c r="O6386" s="7">
        <v>44325</v>
      </c>
      <c r="P6386" s="7">
        <v>54076.5</v>
      </c>
    </row>
    <row r="6387" spans="1:16" x14ac:dyDescent="0.25">
      <c r="A6387" s="5" t="s">
        <v>6300</v>
      </c>
      <c r="B6387" s="6">
        <v>46230</v>
      </c>
      <c r="C6387" s="5" t="s">
        <v>17</v>
      </c>
      <c r="D6387" s="5" t="s">
        <v>18</v>
      </c>
      <c r="E6387" s="5" t="s">
        <v>19</v>
      </c>
      <c r="F6387" s="6">
        <v>46234</v>
      </c>
      <c r="G6387" s="5">
        <v>38</v>
      </c>
      <c r="H6387" s="5" t="s">
        <v>3709</v>
      </c>
      <c r="I6387" s="5"/>
      <c r="J6387" s="5"/>
      <c r="K6387" s="5">
        <v>3</v>
      </c>
      <c r="L6387" s="5" t="s">
        <v>38</v>
      </c>
      <c r="M6387" s="7">
        <v>6492.38</v>
      </c>
      <c r="N6387" s="7">
        <v>7920.7</v>
      </c>
      <c r="O6387" s="7">
        <v>19477.14</v>
      </c>
      <c r="P6387" s="7">
        <v>23762.11</v>
      </c>
    </row>
    <row r="6388" spans="1:16" x14ac:dyDescent="0.25">
      <c r="A6388" s="5" t="s">
        <v>6300</v>
      </c>
      <c r="B6388" s="6">
        <v>46230</v>
      </c>
      <c r="C6388" s="5" t="s">
        <v>17</v>
      </c>
      <c r="D6388" s="5" t="s">
        <v>18</v>
      </c>
      <c r="E6388" s="5" t="s">
        <v>19</v>
      </c>
      <c r="F6388" s="6">
        <v>46234</v>
      </c>
      <c r="G6388" s="5">
        <v>39</v>
      </c>
      <c r="H6388" s="5" t="s">
        <v>6323</v>
      </c>
      <c r="I6388" s="5"/>
      <c r="J6388" s="5"/>
      <c r="K6388" s="5">
        <v>5</v>
      </c>
      <c r="L6388" s="5" t="s">
        <v>38</v>
      </c>
      <c r="M6388" s="7">
        <v>1718.57</v>
      </c>
      <c r="N6388" s="7">
        <v>2096.66</v>
      </c>
      <c r="O6388" s="7">
        <v>8592.85</v>
      </c>
      <c r="P6388" s="7">
        <v>10483.280000000001</v>
      </c>
    </row>
    <row r="6389" spans="1:16" x14ac:dyDescent="0.25">
      <c r="A6389" s="5" t="s">
        <v>6300</v>
      </c>
      <c r="B6389" s="6">
        <v>46230</v>
      </c>
      <c r="C6389" s="5" t="s">
        <v>17</v>
      </c>
      <c r="D6389" s="5" t="s">
        <v>18</v>
      </c>
      <c r="E6389" s="5" t="s">
        <v>19</v>
      </c>
      <c r="F6389" s="6">
        <v>46234</v>
      </c>
      <c r="G6389" s="5">
        <v>40</v>
      </c>
      <c r="H6389" s="5" t="s">
        <v>6324</v>
      </c>
      <c r="I6389" s="5"/>
      <c r="J6389" s="5"/>
      <c r="K6389" s="5">
        <v>58880</v>
      </c>
      <c r="L6389" s="5" t="s">
        <v>38</v>
      </c>
      <c r="M6389" s="7">
        <v>0.71</v>
      </c>
      <c r="N6389" s="7">
        <v>0.87</v>
      </c>
      <c r="O6389" s="7">
        <v>41804.800000000003</v>
      </c>
      <c r="P6389" s="7">
        <v>51001.86</v>
      </c>
    </row>
    <row r="6390" spans="1:16" x14ac:dyDescent="0.25">
      <c r="A6390" s="5" t="s">
        <v>6300</v>
      </c>
      <c r="B6390" s="6">
        <v>46230</v>
      </c>
      <c r="C6390" s="5" t="s">
        <v>17</v>
      </c>
      <c r="D6390" s="5" t="s">
        <v>18</v>
      </c>
      <c r="E6390" s="5" t="s">
        <v>19</v>
      </c>
      <c r="F6390" s="6">
        <v>46234</v>
      </c>
      <c r="G6390" s="5">
        <v>41</v>
      </c>
      <c r="H6390" s="5" t="s">
        <v>6325</v>
      </c>
      <c r="I6390" s="5"/>
      <c r="J6390" s="5"/>
      <c r="K6390" s="5">
        <v>13</v>
      </c>
      <c r="L6390" s="5" t="s">
        <v>38</v>
      </c>
      <c r="M6390" s="7">
        <v>481.46</v>
      </c>
      <c r="N6390" s="7">
        <v>587.38</v>
      </c>
      <c r="O6390" s="7">
        <v>6258.98</v>
      </c>
      <c r="P6390" s="7">
        <v>7635.96</v>
      </c>
    </row>
    <row r="6391" spans="1:16" x14ac:dyDescent="0.25">
      <c r="A6391" s="5" t="s">
        <v>6300</v>
      </c>
      <c r="B6391" s="6">
        <v>46230</v>
      </c>
      <c r="C6391" s="5" t="s">
        <v>17</v>
      </c>
      <c r="D6391" s="5" t="s">
        <v>18</v>
      </c>
      <c r="E6391" s="5" t="s">
        <v>19</v>
      </c>
      <c r="F6391" s="6">
        <v>46234</v>
      </c>
      <c r="G6391" s="5">
        <v>42</v>
      </c>
      <c r="H6391" s="5" t="s">
        <v>3711</v>
      </c>
      <c r="I6391" s="5"/>
      <c r="J6391" s="5"/>
      <c r="K6391" s="5">
        <v>10</v>
      </c>
      <c r="L6391" s="5" t="s">
        <v>38</v>
      </c>
      <c r="M6391" s="7">
        <v>63.47</v>
      </c>
      <c r="N6391" s="7">
        <v>77.430000000000007</v>
      </c>
      <c r="O6391" s="7">
        <v>634.70000000000005</v>
      </c>
      <c r="P6391" s="7">
        <v>774.33</v>
      </c>
    </row>
    <row r="6392" spans="1:16" x14ac:dyDescent="0.25">
      <c r="A6392" s="5" t="s">
        <v>6300</v>
      </c>
      <c r="B6392" s="6">
        <v>46230</v>
      </c>
      <c r="C6392" s="5" t="s">
        <v>17</v>
      </c>
      <c r="D6392" s="5" t="s">
        <v>18</v>
      </c>
      <c r="E6392" s="5" t="s">
        <v>19</v>
      </c>
      <c r="F6392" s="6">
        <v>46234</v>
      </c>
      <c r="G6392" s="5">
        <v>43</v>
      </c>
      <c r="H6392" s="5" t="s">
        <v>3712</v>
      </c>
      <c r="I6392" s="5"/>
      <c r="J6392" s="5"/>
      <c r="K6392" s="5">
        <v>60</v>
      </c>
      <c r="L6392" s="5" t="s">
        <v>38</v>
      </c>
      <c r="M6392" s="7">
        <v>72.680000000000007</v>
      </c>
      <c r="N6392" s="7">
        <v>88.67</v>
      </c>
      <c r="O6392" s="7">
        <v>4360.8</v>
      </c>
      <c r="P6392" s="7">
        <v>5320.18</v>
      </c>
    </row>
    <row r="6393" spans="1:16" x14ac:dyDescent="0.25">
      <c r="A6393" s="5" t="s">
        <v>6300</v>
      </c>
      <c r="B6393" s="6">
        <v>46230</v>
      </c>
      <c r="C6393" s="5" t="s">
        <v>17</v>
      </c>
      <c r="D6393" s="5" t="s">
        <v>18</v>
      </c>
      <c r="E6393" s="5" t="s">
        <v>19</v>
      </c>
      <c r="F6393" s="6">
        <v>46234</v>
      </c>
      <c r="G6393" s="5">
        <v>44</v>
      </c>
      <c r="H6393" s="5" t="s">
        <v>6326</v>
      </c>
      <c r="I6393" s="5"/>
      <c r="J6393" s="5"/>
      <c r="K6393" s="5">
        <v>13</v>
      </c>
      <c r="L6393" s="5" t="s">
        <v>38</v>
      </c>
      <c r="M6393" s="7">
        <v>268.27999999999997</v>
      </c>
      <c r="N6393" s="7">
        <v>327.3</v>
      </c>
      <c r="O6393" s="7">
        <v>3487.64</v>
      </c>
      <c r="P6393" s="7">
        <v>4254.92</v>
      </c>
    </row>
    <row r="6394" spans="1:16" x14ac:dyDescent="0.25">
      <c r="A6394" s="5" t="s">
        <v>6300</v>
      </c>
      <c r="B6394" s="6">
        <v>46230</v>
      </c>
      <c r="C6394" s="5" t="s">
        <v>17</v>
      </c>
      <c r="D6394" s="5" t="s">
        <v>18</v>
      </c>
      <c r="E6394" s="5" t="s">
        <v>19</v>
      </c>
      <c r="F6394" s="6">
        <v>46234</v>
      </c>
      <c r="G6394" s="5">
        <v>45</v>
      </c>
      <c r="H6394" s="5" t="s">
        <v>6327</v>
      </c>
      <c r="I6394" s="5" t="s">
        <v>6328</v>
      </c>
      <c r="J6394" s="5"/>
      <c r="K6394" s="5">
        <v>30</v>
      </c>
      <c r="L6394" s="5" t="s">
        <v>38</v>
      </c>
      <c r="M6394" s="7">
        <v>198</v>
      </c>
      <c r="N6394" s="7">
        <v>241.56</v>
      </c>
      <c r="O6394" s="7">
        <v>5940</v>
      </c>
      <c r="P6394" s="7">
        <v>7246.8</v>
      </c>
    </row>
    <row r="6395" spans="1:16" x14ac:dyDescent="0.25">
      <c r="A6395" s="5" t="s">
        <v>6300</v>
      </c>
      <c r="B6395" s="6">
        <v>46230</v>
      </c>
      <c r="C6395" s="5" t="s">
        <v>17</v>
      </c>
      <c r="D6395" s="5" t="s">
        <v>18</v>
      </c>
      <c r="E6395" s="5" t="s">
        <v>19</v>
      </c>
      <c r="F6395" s="6">
        <v>46234</v>
      </c>
      <c r="G6395" s="5">
        <v>46</v>
      </c>
      <c r="H6395" s="5" t="s">
        <v>6329</v>
      </c>
      <c r="I6395" s="5"/>
      <c r="J6395" s="5"/>
      <c r="K6395" s="5">
        <v>424</v>
      </c>
      <c r="L6395" s="5" t="s">
        <v>38</v>
      </c>
      <c r="M6395" s="7">
        <v>3.27</v>
      </c>
      <c r="N6395" s="7">
        <v>3.99</v>
      </c>
      <c r="O6395" s="7">
        <v>1386.48</v>
      </c>
      <c r="P6395" s="7">
        <v>1691.51</v>
      </c>
    </row>
    <row r="6396" spans="1:16" x14ac:dyDescent="0.25">
      <c r="A6396" s="5" t="s">
        <v>6300</v>
      </c>
      <c r="B6396" s="6">
        <v>46230</v>
      </c>
      <c r="C6396" s="5" t="s">
        <v>17</v>
      </c>
      <c r="D6396" s="5" t="s">
        <v>18</v>
      </c>
      <c r="E6396" s="5" t="s">
        <v>19</v>
      </c>
      <c r="F6396" s="6">
        <v>46234</v>
      </c>
      <c r="G6396" s="5">
        <v>47</v>
      </c>
      <c r="H6396" s="5" t="s">
        <v>6330</v>
      </c>
      <c r="I6396" s="5"/>
      <c r="J6396" s="5"/>
      <c r="K6396" s="5">
        <v>10</v>
      </c>
      <c r="L6396" s="5" t="s">
        <v>38</v>
      </c>
      <c r="M6396" s="7">
        <v>108.68</v>
      </c>
      <c r="N6396" s="7">
        <v>132.59</v>
      </c>
      <c r="O6396" s="7">
        <v>1086.8</v>
      </c>
      <c r="P6396" s="7">
        <v>1325.9</v>
      </c>
    </row>
    <row r="6397" spans="1:16" x14ac:dyDescent="0.25">
      <c r="A6397" s="5" t="s">
        <v>6300</v>
      </c>
      <c r="B6397" s="6">
        <v>46230</v>
      </c>
      <c r="C6397" s="5" t="s">
        <v>17</v>
      </c>
      <c r="D6397" s="5" t="s">
        <v>18</v>
      </c>
      <c r="E6397" s="5" t="s">
        <v>19</v>
      </c>
      <c r="F6397" s="6">
        <v>46234</v>
      </c>
      <c r="G6397" s="5">
        <v>48</v>
      </c>
      <c r="H6397" s="5" t="s">
        <v>6331</v>
      </c>
      <c r="I6397" s="5"/>
      <c r="J6397" s="5"/>
      <c r="K6397" s="5">
        <v>12</v>
      </c>
      <c r="L6397" s="5" t="s">
        <v>38</v>
      </c>
      <c r="M6397" s="7">
        <v>97.55</v>
      </c>
      <c r="N6397" s="7">
        <v>119.01</v>
      </c>
      <c r="O6397" s="7">
        <v>1170.5999999999999</v>
      </c>
      <c r="P6397" s="7">
        <v>1428.13</v>
      </c>
    </row>
    <row r="6398" spans="1:16" x14ac:dyDescent="0.25">
      <c r="A6398" s="5" t="s">
        <v>6300</v>
      </c>
      <c r="B6398" s="6">
        <v>46230</v>
      </c>
      <c r="C6398" s="5" t="s">
        <v>17</v>
      </c>
      <c r="D6398" s="5" t="s">
        <v>18</v>
      </c>
      <c r="E6398" s="5" t="s">
        <v>19</v>
      </c>
      <c r="F6398" s="6">
        <v>46234</v>
      </c>
      <c r="G6398" s="5">
        <v>49</v>
      </c>
      <c r="H6398" s="5" t="s">
        <v>3716</v>
      </c>
      <c r="I6398" s="5"/>
      <c r="J6398" s="5"/>
      <c r="K6398" s="5">
        <v>13</v>
      </c>
      <c r="L6398" s="5" t="s">
        <v>38</v>
      </c>
      <c r="M6398" s="7">
        <v>72.89</v>
      </c>
      <c r="N6398" s="7">
        <v>88.93</v>
      </c>
      <c r="O6398" s="7">
        <v>947.57</v>
      </c>
      <c r="P6398" s="7">
        <v>1156.04</v>
      </c>
    </row>
    <row r="6399" spans="1:16" x14ac:dyDescent="0.25">
      <c r="A6399" s="5" t="s">
        <v>6300</v>
      </c>
      <c r="B6399" s="6">
        <v>46230</v>
      </c>
      <c r="C6399" s="5" t="s">
        <v>17</v>
      </c>
      <c r="D6399" s="5" t="s">
        <v>18</v>
      </c>
      <c r="E6399" s="5" t="s">
        <v>19</v>
      </c>
      <c r="F6399" s="6">
        <v>46234</v>
      </c>
      <c r="G6399" s="5">
        <v>50</v>
      </c>
      <c r="H6399" s="5" t="s">
        <v>3718</v>
      </c>
      <c r="I6399" s="5"/>
      <c r="J6399" s="5"/>
      <c r="K6399" s="5">
        <v>60</v>
      </c>
      <c r="L6399" s="5" t="s">
        <v>38</v>
      </c>
      <c r="M6399" s="7">
        <v>83.69</v>
      </c>
      <c r="N6399" s="7">
        <v>102.1</v>
      </c>
      <c r="O6399" s="7">
        <v>5021.3999999999996</v>
      </c>
      <c r="P6399" s="7">
        <v>6126.11</v>
      </c>
    </row>
    <row r="6400" spans="1:16" x14ac:dyDescent="0.25">
      <c r="A6400" s="5" t="s">
        <v>6300</v>
      </c>
      <c r="B6400" s="6">
        <v>46230</v>
      </c>
      <c r="C6400" s="5" t="s">
        <v>17</v>
      </c>
      <c r="D6400" s="5" t="s">
        <v>18</v>
      </c>
      <c r="E6400" s="5" t="s">
        <v>19</v>
      </c>
      <c r="F6400" s="6">
        <v>46234</v>
      </c>
      <c r="G6400" s="5">
        <v>51</v>
      </c>
      <c r="H6400" s="5" t="s">
        <v>3719</v>
      </c>
      <c r="I6400" s="5"/>
      <c r="J6400" s="5"/>
      <c r="K6400" s="5">
        <v>40</v>
      </c>
      <c r="L6400" s="5" t="s">
        <v>38</v>
      </c>
      <c r="M6400" s="7">
        <v>104.94</v>
      </c>
      <c r="N6400" s="7">
        <v>128.03</v>
      </c>
      <c r="O6400" s="7">
        <v>4197.6000000000004</v>
      </c>
      <c r="P6400" s="7">
        <v>5121.07</v>
      </c>
    </row>
    <row r="6401" spans="1:16" x14ac:dyDescent="0.25">
      <c r="A6401" s="5" t="s">
        <v>6300</v>
      </c>
      <c r="B6401" s="6">
        <v>46230</v>
      </c>
      <c r="C6401" s="5" t="s">
        <v>17</v>
      </c>
      <c r="D6401" s="5" t="s">
        <v>18</v>
      </c>
      <c r="E6401" s="5" t="s">
        <v>19</v>
      </c>
      <c r="F6401" s="6">
        <v>46234</v>
      </c>
      <c r="G6401" s="5">
        <v>52</v>
      </c>
      <c r="H6401" s="5" t="s">
        <v>3721</v>
      </c>
      <c r="I6401" s="5"/>
      <c r="J6401" s="5"/>
      <c r="K6401" s="5">
        <v>18</v>
      </c>
      <c r="L6401" s="5" t="s">
        <v>38</v>
      </c>
      <c r="M6401" s="7">
        <v>141.80000000000001</v>
      </c>
      <c r="N6401" s="7">
        <v>173</v>
      </c>
      <c r="O6401" s="7">
        <v>2552.4</v>
      </c>
      <c r="P6401" s="7">
        <v>3113.93</v>
      </c>
    </row>
    <row r="6402" spans="1:16" x14ac:dyDescent="0.25">
      <c r="A6402" s="5" t="s">
        <v>6300</v>
      </c>
      <c r="B6402" s="6">
        <v>46230</v>
      </c>
      <c r="C6402" s="5" t="s">
        <v>17</v>
      </c>
      <c r="D6402" s="5" t="s">
        <v>18</v>
      </c>
      <c r="E6402" s="5" t="s">
        <v>19</v>
      </c>
      <c r="F6402" s="6">
        <v>46234</v>
      </c>
      <c r="G6402" s="5">
        <v>53</v>
      </c>
      <c r="H6402" s="5" t="s">
        <v>6332</v>
      </c>
      <c r="I6402" s="5"/>
      <c r="J6402" s="5"/>
      <c r="K6402" s="5">
        <v>6</v>
      </c>
      <c r="L6402" s="5" t="s">
        <v>38</v>
      </c>
      <c r="M6402" s="7">
        <v>201.32</v>
      </c>
      <c r="N6402" s="7">
        <v>245.61</v>
      </c>
      <c r="O6402" s="7">
        <v>1207.92</v>
      </c>
      <c r="P6402" s="7">
        <v>1473.66</v>
      </c>
    </row>
    <row r="6403" spans="1:16" x14ac:dyDescent="0.25">
      <c r="A6403" s="5" t="s">
        <v>6300</v>
      </c>
      <c r="B6403" s="6">
        <v>46230</v>
      </c>
      <c r="C6403" s="5" t="s">
        <v>17</v>
      </c>
      <c r="D6403" s="5" t="s">
        <v>18</v>
      </c>
      <c r="E6403" s="5" t="s">
        <v>19</v>
      </c>
      <c r="F6403" s="6">
        <v>46234</v>
      </c>
      <c r="G6403" s="5">
        <v>54</v>
      </c>
      <c r="H6403" s="5" t="s">
        <v>6333</v>
      </c>
      <c r="I6403" s="5"/>
      <c r="J6403" s="5"/>
      <c r="K6403" s="5">
        <v>42</v>
      </c>
      <c r="L6403" s="5" t="s">
        <v>38</v>
      </c>
      <c r="M6403" s="7">
        <v>154.76</v>
      </c>
      <c r="N6403" s="7">
        <v>188.81</v>
      </c>
      <c r="O6403" s="7">
        <v>6499.92</v>
      </c>
      <c r="P6403" s="7">
        <v>7929.9</v>
      </c>
    </row>
    <row r="6404" spans="1:16" x14ac:dyDescent="0.25">
      <c r="A6404" s="5" t="s">
        <v>6300</v>
      </c>
      <c r="B6404" s="6">
        <v>46230</v>
      </c>
      <c r="C6404" s="5" t="s">
        <v>17</v>
      </c>
      <c r="D6404" s="5" t="s">
        <v>18</v>
      </c>
      <c r="E6404" s="5" t="s">
        <v>19</v>
      </c>
      <c r="F6404" s="6">
        <v>46234</v>
      </c>
      <c r="G6404" s="5">
        <v>55</v>
      </c>
      <c r="H6404" s="5" t="s">
        <v>3049</v>
      </c>
      <c r="I6404" s="5"/>
      <c r="J6404" s="5"/>
      <c r="K6404" s="5">
        <v>200</v>
      </c>
      <c r="L6404" s="5" t="s">
        <v>38</v>
      </c>
      <c r="M6404" s="7">
        <v>6.51</v>
      </c>
      <c r="N6404" s="7">
        <v>7.94</v>
      </c>
      <c r="O6404" s="7">
        <v>1302</v>
      </c>
      <c r="P6404" s="7">
        <v>1588.44</v>
      </c>
    </row>
    <row r="6405" spans="1:16" x14ac:dyDescent="0.25">
      <c r="A6405" s="5" t="s">
        <v>6300</v>
      </c>
      <c r="B6405" s="6">
        <v>46230</v>
      </c>
      <c r="C6405" s="5" t="s">
        <v>17</v>
      </c>
      <c r="D6405" s="5" t="s">
        <v>18</v>
      </c>
      <c r="E6405" s="5" t="s">
        <v>19</v>
      </c>
      <c r="F6405" s="6">
        <v>46234</v>
      </c>
      <c r="G6405" s="5">
        <v>56</v>
      </c>
      <c r="H6405" s="5" t="s">
        <v>6334</v>
      </c>
      <c r="I6405" s="5"/>
      <c r="J6405" s="5"/>
      <c r="K6405" s="5">
        <v>8</v>
      </c>
      <c r="L6405" s="5" t="s">
        <v>38</v>
      </c>
      <c r="M6405" s="7">
        <v>3.63</v>
      </c>
      <c r="N6405" s="7">
        <v>4.43</v>
      </c>
      <c r="O6405" s="7">
        <v>29.04</v>
      </c>
      <c r="P6405" s="7">
        <v>35.43</v>
      </c>
    </row>
    <row r="6406" spans="1:16" x14ac:dyDescent="0.25">
      <c r="A6406" s="5" t="s">
        <v>6300</v>
      </c>
      <c r="B6406" s="6">
        <v>46230</v>
      </c>
      <c r="C6406" s="5" t="s">
        <v>17</v>
      </c>
      <c r="D6406" s="5" t="s">
        <v>18</v>
      </c>
      <c r="E6406" s="5" t="s">
        <v>19</v>
      </c>
      <c r="F6406" s="6">
        <v>46234</v>
      </c>
      <c r="G6406" s="5">
        <v>57</v>
      </c>
      <c r="H6406" s="5" t="s">
        <v>466</v>
      </c>
      <c r="I6406" s="5"/>
      <c r="J6406" s="5"/>
      <c r="K6406" s="5">
        <v>14872</v>
      </c>
      <c r="L6406" s="5" t="s">
        <v>38</v>
      </c>
      <c r="M6406" s="7">
        <v>5.88</v>
      </c>
      <c r="N6406" s="7">
        <v>7.17</v>
      </c>
      <c r="O6406" s="7">
        <v>87447.360000000001</v>
      </c>
      <c r="P6406" s="7">
        <v>106685.78</v>
      </c>
    </row>
    <row r="6407" spans="1:16" x14ac:dyDescent="0.25">
      <c r="A6407" s="5" t="s">
        <v>6300</v>
      </c>
      <c r="B6407" s="6">
        <v>46230</v>
      </c>
      <c r="C6407" s="5" t="s">
        <v>17</v>
      </c>
      <c r="D6407" s="5" t="s">
        <v>18</v>
      </c>
      <c r="E6407" s="5" t="s">
        <v>19</v>
      </c>
      <c r="F6407" s="6">
        <v>46234</v>
      </c>
      <c r="G6407" s="5">
        <v>58</v>
      </c>
      <c r="H6407" s="5" t="s">
        <v>171</v>
      </c>
      <c r="I6407" s="5"/>
      <c r="J6407" s="5"/>
      <c r="K6407" s="5">
        <v>324</v>
      </c>
      <c r="L6407" s="5" t="s">
        <v>38</v>
      </c>
      <c r="M6407" s="7">
        <v>1.41</v>
      </c>
      <c r="N6407" s="7">
        <v>1.72</v>
      </c>
      <c r="O6407" s="7">
        <v>456.84</v>
      </c>
      <c r="P6407" s="7">
        <v>557.34</v>
      </c>
    </row>
    <row r="6408" spans="1:16" x14ac:dyDescent="0.25">
      <c r="A6408" s="5" t="s">
        <v>6300</v>
      </c>
      <c r="B6408" s="6">
        <v>46230</v>
      </c>
      <c r="C6408" s="5" t="s">
        <v>17</v>
      </c>
      <c r="D6408" s="5" t="s">
        <v>18</v>
      </c>
      <c r="E6408" s="5" t="s">
        <v>19</v>
      </c>
      <c r="F6408" s="6">
        <v>46234</v>
      </c>
      <c r="G6408" s="5">
        <v>59</v>
      </c>
      <c r="H6408" s="5" t="s">
        <v>6335</v>
      </c>
      <c r="I6408" s="5" t="s">
        <v>6336</v>
      </c>
      <c r="J6408" s="5"/>
      <c r="K6408" s="5">
        <v>8</v>
      </c>
      <c r="L6408" s="5" t="s">
        <v>38</v>
      </c>
      <c r="M6408" s="7">
        <v>15.3</v>
      </c>
      <c r="N6408" s="7">
        <v>18.670000000000002</v>
      </c>
      <c r="O6408" s="7">
        <v>122.4</v>
      </c>
      <c r="P6408" s="7">
        <v>149.33000000000001</v>
      </c>
    </row>
    <row r="6409" spans="1:16" x14ac:dyDescent="0.25">
      <c r="A6409" s="5" t="s">
        <v>6300</v>
      </c>
      <c r="B6409" s="6">
        <v>46230</v>
      </c>
      <c r="C6409" s="5" t="s">
        <v>17</v>
      </c>
      <c r="D6409" s="5" t="s">
        <v>18</v>
      </c>
      <c r="E6409" s="5" t="s">
        <v>19</v>
      </c>
      <c r="F6409" s="6">
        <v>46234</v>
      </c>
      <c r="G6409" s="5">
        <v>60</v>
      </c>
      <c r="H6409" s="5" t="s">
        <v>6337</v>
      </c>
      <c r="I6409" s="5"/>
      <c r="J6409" s="5"/>
      <c r="K6409" s="5">
        <v>3</v>
      </c>
      <c r="L6409" s="5" t="s">
        <v>38</v>
      </c>
      <c r="M6409" s="7">
        <v>2.81</v>
      </c>
      <c r="N6409" s="7">
        <v>3.43</v>
      </c>
      <c r="O6409" s="7">
        <v>8.43</v>
      </c>
      <c r="P6409" s="7">
        <v>10.28</v>
      </c>
    </row>
    <row r="6410" spans="1:16" x14ac:dyDescent="0.25">
      <c r="A6410" s="5" t="s">
        <v>6300</v>
      </c>
      <c r="B6410" s="6">
        <v>46230</v>
      </c>
      <c r="C6410" s="5" t="s">
        <v>17</v>
      </c>
      <c r="D6410" s="5" t="s">
        <v>18</v>
      </c>
      <c r="E6410" s="5" t="s">
        <v>19</v>
      </c>
      <c r="F6410" s="6">
        <v>46234</v>
      </c>
      <c r="G6410" s="5">
        <v>61</v>
      </c>
      <c r="H6410" s="5" t="s">
        <v>460</v>
      </c>
      <c r="I6410" s="5"/>
      <c r="J6410" s="5"/>
      <c r="K6410" s="5">
        <v>324</v>
      </c>
      <c r="L6410" s="5" t="s">
        <v>38</v>
      </c>
      <c r="M6410" s="7">
        <v>4.8</v>
      </c>
      <c r="N6410" s="7">
        <v>5.86</v>
      </c>
      <c r="O6410" s="7">
        <v>1555.2</v>
      </c>
      <c r="P6410" s="7">
        <v>1897.34</v>
      </c>
    </row>
    <row r="6411" spans="1:16" x14ac:dyDescent="0.25">
      <c r="A6411" s="5" t="s">
        <v>6300</v>
      </c>
      <c r="B6411" s="6">
        <v>46230</v>
      </c>
      <c r="C6411" s="5" t="s">
        <v>17</v>
      </c>
      <c r="D6411" s="5" t="s">
        <v>18</v>
      </c>
      <c r="E6411" s="5" t="s">
        <v>19</v>
      </c>
      <c r="F6411" s="6">
        <v>46234</v>
      </c>
      <c r="G6411" s="5">
        <v>62</v>
      </c>
      <c r="H6411" s="5" t="s">
        <v>2226</v>
      </c>
      <c r="I6411" s="5"/>
      <c r="J6411" s="5"/>
      <c r="K6411" s="5">
        <v>8</v>
      </c>
      <c r="L6411" s="5" t="s">
        <v>38</v>
      </c>
      <c r="M6411" s="7">
        <v>220.5</v>
      </c>
      <c r="N6411" s="7">
        <v>269.01</v>
      </c>
      <c r="O6411" s="7">
        <v>1764</v>
      </c>
      <c r="P6411" s="7">
        <v>2152.08</v>
      </c>
    </row>
    <row r="6412" spans="1:16" x14ac:dyDescent="0.25">
      <c r="A6412" s="5" t="s">
        <v>6300</v>
      </c>
      <c r="B6412" s="6">
        <v>46230</v>
      </c>
      <c r="C6412" s="5" t="s">
        <v>17</v>
      </c>
      <c r="D6412" s="5" t="s">
        <v>18</v>
      </c>
      <c r="E6412" s="5" t="s">
        <v>19</v>
      </c>
      <c r="F6412" s="6">
        <v>46234</v>
      </c>
      <c r="G6412" s="5">
        <v>63</v>
      </c>
      <c r="H6412" s="5" t="s">
        <v>6338</v>
      </c>
      <c r="I6412" s="5"/>
      <c r="J6412" s="5"/>
      <c r="K6412" s="5">
        <v>323</v>
      </c>
      <c r="L6412" s="5" t="s">
        <v>38</v>
      </c>
      <c r="M6412" s="7">
        <v>294.77999999999997</v>
      </c>
      <c r="N6412" s="7">
        <v>359.63</v>
      </c>
      <c r="O6412" s="7">
        <v>95213.94</v>
      </c>
      <c r="P6412" s="7">
        <v>116161.01</v>
      </c>
    </row>
    <row r="6413" spans="1:16" x14ac:dyDescent="0.25">
      <c r="A6413" s="5" t="s">
        <v>6300</v>
      </c>
      <c r="B6413" s="6">
        <v>46230</v>
      </c>
      <c r="C6413" s="5" t="s">
        <v>17</v>
      </c>
      <c r="D6413" s="5" t="s">
        <v>18</v>
      </c>
      <c r="E6413" s="5" t="s">
        <v>19</v>
      </c>
      <c r="F6413" s="6">
        <v>46234</v>
      </c>
      <c r="G6413" s="5">
        <v>64</v>
      </c>
      <c r="H6413" s="5" t="s">
        <v>6339</v>
      </c>
      <c r="I6413" s="5"/>
      <c r="J6413" s="5"/>
      <c r="K6413" s="5">
        <v>20</v>
      </c>
      <c r="L6413" s="5" t="s">
        <v>38</v>
      </c>
      <c r="M6413" s="7">
        <v>413.03</v>
      </c>
      <c r="N6413" s="7">
        <v>503.9</v>
      </c>
      <c r="O6413" s="7">
        <v>8260.6</v>
      </c>
      <c r="P6413" s="7">
        <v>10077.93</v>
      </c>
    </row>
    <row r="6414" spans="1:16" x14ac:dyDescent="0.25">
      <c r="A6414" s="5" t="s">
        <v>6340</v>
      </c>
      <c r="B6414" s="6">
        <v>46230</v>
      </c>
      <c r="C6414" s="5" t="s">
        <v>17</v>
      </c>
      <c r="D6414" s="5" t="s">
        <v>18</v>
      </c>
      <c r="E6414" s="5" t="s">
        <v>19</v>
      </c>
      <c r="F6414" s="6">
        <v>46245</v>
      </c>
      <c r="G6414" s="5">
        <v>1</v>
      </c>
      <c r="H6414" s="5" t="s">
        <v>6341</v>
      </c>
      <c r="I6414" s="5"/>
      <c r="J6414" s="5"/>
      <c r="K6414" s="5">
        <v>4</v>
      </c>
      <c r="L6414" s="5" t="s">
        <v>38</v>
      </c>
      <c r="M6414" s="7">
        <v>716.57</v>
      </c>
      <c r="N6414" s="7">
        <v>874.22</v>
      </c>
      <c r="O6414" s="7">
        <v>2866.28</v>
      </c>
      <c r="P6414" s="7">
        <v>3496.86</v>
      </c>
    </row>
    <row r="6415" spans="1:16" x14ac:dyDescent="0.25">
      <c r="A6415" s="5" t="s">
        <v>6340</v>
      </c>
      <c r="B6415" s="6">
        <v>46230</v>
      </c>
      <c r="C6415" s="5" t="s">
        <v>17</v>
      </c>
      <c r="D6415" s="5" t="s">
        <v>18</v>
      </c>
      <c r="E6415" s="5" t="s">
        <v>19</v>
      </c>
      <c r="F6415" s="6">
        <v>46245</v>
      </c>
      <c r="G6415" s="5">
        <v>2</v>
      </c>
      <c r="H6415" s="5" t="s">
        <v>6342</v>
      </c>
      <c r="I6415" s="5"/>
      <c r="J6415" s="5"/>
      <c r="K6415" s="5">
        <v>2</v>
      </c>
      <c r="L6415" s="5" t="s">
        <v>38</v>
      </c>
      <c r="M6415" s="7">
        <v>2114.09</v>
      </c>
      <c r="N6415" s="7">
        <v>2579.19</v>
      </c>
      <c r="O6415" s="7">
        <v>4228.18</v>
      </c>
      <c r="P6415" s="7">
        <v>5158.38</v>
      </c>
    </row>
    <row r="6416" spans="1:16" x14ac:dyDescent="0.25">
      <c r="A6416" s="5" t="s">
        <v>6340</v>
      </c>
      <c r="B6416" s="6">
        <v>46230</v>
      </c>
      <c r="C6416" s="5" t="s">
        <v>17</v>
      </c>
      <c r="D6416" s="5" t="s">
        <v>18</v>
      </c>
      <c r="E6416" s="5" t="s">
        <v>19</v>
      </c>
      <c r="F6416" s="6">
        <v>46245</v>
      </c>
      <c r="G6416" s="5">
        <v>3</v>
      </c>
      <c r="H6416" s="5" t="s">
        <v>6343</v>
      </c>
      <c r="I6416" s="5"/>
      <c r="J6416" s="5"/>
      <c r="K6416" s="5">
        <v>2</v>
      </c>
      <c r="L6416" s="5" t="s">
        <v>38</v>
      </c>
      <c r="M6416" s="7">
        <v>0</v>
      </c>
      <c r="N6416" s="7">
        <v>0</v>
      </c>
      <c r="O6416" s="7">
        <v>0</v>
      </c>
      <c r="P6416" s="7">
        <v>0</v>
      </c>
    </row>
    <row r="6417" spans="1:16" x14ac:dyDescent="0.25">
      <c r="A6417" s="5" t="s">
        <v>6340</v>
      </c>
      <c r="B6417" s="6">
        <v>46230</v>
      </c>
      <c r="C6417" s="5" t="s">
        <v>17</v>
      </c>
      <c r="D6417" s="5" t="s">
        <v>18</v>
      </c>
      <c r="E6417" s="5" t="s">
        <v>19</v>
      </c>
      <c r="F6417" s="6">
        <v>46245</v>
      </c>
      <c r="G6417" s="5">
        <v>4</v>
      </c>
      <c r="H6417" s="5" t="s">
        <v>6344</v>
      </c>
      <c r="I6417" s="5"/>
      <c r="J6417" s="5"/>
      <c r="K6417" s="5">
        <v>112</v>
      </c>
      <c r="L6417" s="5" t="s">
        <v>38</v>
      </c>
      <c r="M6417" s="7">
        <v>2899.26</v>
      </c>
      <c r="N6417" s="7">
        <v>3537.1</v>
      </c>
      <c r="O6417" s="7">
        <v>324717.12</v>
      </c>
      <c r="P6417" s="7">
        <v>396154.89</v>
      </c>
    </row>
    <row r="6418" spans="1:16" x14ac:dyDescent="0.25">
      <c r="A6418" s="5" t="s">
        <v>6340</v>
      </c>
      <c r="B6418" s="6">
        <v>46230</v>
      </c>
      <c r="C6418" s="5" t="s">
        <v>17</v>
      </c>
      <c r="D6418" s="5" t="s">
        <v>18</v>
      </c>
      <c r="E6418" s="5" t="s">
        <v>19</v>
      </c>
      <c r="F6418" s="6">
        <v>46245</v>
      </c>
      <c r="G6418" s="5">
        <v>5</v>
      </c>
      <c r="H6418" s="5" t="s">
        <v>1457</v>
      </c>
      <c r="I6418" s="5"/>
      <c r="J6418" s="5"/>
      <c r="K6418" s="5">
        <v>240</v>
      </c>
      <c r="L6418" s="5" t="s">
        <v>38</v>
      </c>
      <c r="M6418" s="7">
        <v>1123.6300000000001</v>
      </c>
      <c r="N6418" s="7">
        <v>1370.83</v>
      </c>
      <c r="O6418" s="7">
        <v>269671.2</v>
      </c>
      <c r="P6418" s="7">
        <v>328998.86</v>
      </c>
    </row>
    <row r="6419" spans="1:16" x14ac:dyDescent="0.25">
      <c r="A6419" s="5" t="s">
        <v>6340</v>
      </c>
      <c r="B6419" s="6">
        <v>46230</v>
      </c>
      <c r="C6419" s="5" t="s">
        <v>17</v>
      </c>
      <c r="D6419" s="5" t="s">
        <v>18</v>
      </c>
      <c r="E6419" s="5" t="s">
        <v>19</v>
      </c>
      <c r="F6419" s="6">
        <v>46245</v>
      </c>
      <c r="G6419" s="5">
        <v>6</v>
      </c>
      <c r="H6419" s="5" t="s">
        <v>6345</v>
      </c>
      <c r="I6419" s="5"/>
      <c r="J6419" s="5"/>
      <c r="K6419" s="5">
        <v>180</v>
      </c>
      <c r="L6419" s="5" t="s">
        <v>73</v>
      </c>
      <c r="M6419" s="7">
        <v>1867.63</v>
      </c>
      <c r="N6419" s="7">
        <v>2278.5100000000002</v>
      </c>
      <c r="O6419" s="7">
        <v>336173.4</v>
      </c>
      <c r="P6419" s="7">
        <v>410131.55</v>
      </c>
    </row>
    <row r="6420" spans="1:16" x14ac:dyDescent="0.25">
      <c r="A6420" s="5" t="s">
        <v>6340</v>
      </c>
      <c r="B6420" s="6">
        <v>46230</v>
      </c>
      <c r="C6420" s="5" t="s">
        <v>17</v>
      </c>
      <c r="D6420" s="5" t="s">
        <v>18</v>
      </c>
      <c r="E6420" s="5" t="s">
        <v>19</v>
      </c>
      <c r="F6420" s="6">
        <v>46245</v>
      </c>
      <c r="G6420" s="5">
        <v>7</v>
      </c>
      <c r="H6420" s="5" t="s">
        <v>6346</v>
      </c>
      <c r="I6420" s="5"/>
      <c r="J6420" s="5"/>
      <c r="K6420" s="5">
        <v>12</v>
      </c>
      <c r="L6420" s="5" t="s">
        <v>38</v>
      </c>
      <c r="M6420" s="7">
        <v>900.78</v>
      </c>
      <c r="N6420" s="7">
        <v>1098.95</v>
      </c>
      <c r="O6420" s="7">
        <v>10809.36</v>
      </c>
      <c r="P6420" s="7">
        <v>13187.42</v>
      </c>
    </row>
    <row r="6421" spans="1:16" x14ac:dyDescent="0.25">
      <c r="A6421" s="5" t="s">
        <v>6340</v>
      </c>
      <c r="B6421" s="6">
        <v>46230</v>
      </c>
      <c r="C6421" s="5" t="s">
        <v>17</v>
      </c>
      <c r="D6421" s="5" t="s">
        <v>18</v>
      </c>
      <c r="E6421" s="5" t="s">
        <v>19</v>
      </c>
      <c r="F6421" s="6">
        <v>46245</v>
      </c>
      <c r="G6421" s="5">
        <v>8</v>
      </c>
      <c r="H6421" s="5" t="s">
        <v>3010</v>
      </c>
      <c r="I6421" s="5"/>
      <c r="J6421" s="5"/>
      <c r="K6421" s="5">
        <v>8</v>
      </c>
      <c r="L6421" s="5" t="s">
        <v>38</v>
      </c>
      <c r="M6421" s="7">
        <v>327.79</v>
      </c>
      <c r="N6421" s="7">
        <v>399.9</v>
      </c>
      <c r="O6421" s="7">
        <v>2622.32</v>
      </c>
      <c r="P6421" s="7">
        <v>3199.23</v>
      </c>
    </row>
    <row r="6422" spans="1:16" x14ac:dyDescent="0.25">
      <c r="A6422" s="5" t="s">
        <v>6340</v>
      </c>
      <c r="B6422" s="6">
        <v>46230</v>
      </c>
      <c r="C6422" s="5" t="s">
        <v>17</v>
      </c>
      <c r="D6422" s="5" t="s">
        <v>18</v>
      </c>
      <c r="E6422" s="5" t="s">
        <v>19</v>
      </c>
      <c r="F6422" s="6">
        <v>46245</v>
      </c>
      <c r="G6422" s="5">
        <v>9</v>
      </c>
      <c r="H6422" s="5" t="s">
        <v>6347</v>
      </c>
      <c r="I6422" s="5"/>
      <c r="J6422" s="5"/>
      <c r="K6422" s="5">
        <v>104</v>
      </c>
      <c r="L6422" s="5" t="s">
        <v>38</v>
      </c>
      <c r="M6422" s="7">
        <v>373.52</v>
      </c>
      <c r="N6422" s="7">
        <v>455.69</v>
      </c>
      <c r="O6422" s="7">
        <v>38846.080000000002</v>
      </c>
      <c r="P6422" s="7">
        <v>47392.22</v>
      </c>
    </row>
    <row r="6423" spans="1:16" x14ac:dyDescent="0.25">
      <c r="A6423" s="5" t="s">
        <v>6340</v>
      </c>
      <c r="B6423" s="6">
        <v>46230</v>
      </c>
      <c r="C6423" s="5" t="s">
        <v>17</v>
      </c>
      <c r="D6423" s="5" t="s">
        <v>18</v>
      </c>
      <c r="E6423" s="5" t="s">
        <v>19</v>
      </c>
      <c r="F6423" s="6">
        <v>46245</v>
      </c>
      <c r="G6423" s="5">
        <v>10</v>
      </c>
      <c r="H6423" s="5" t="s">
        <v>3011</v>
      </c>
      <c r="I6423" s="5"/>
      <c r="J6423" s="5"/>
      <c r="K6423" s="5">
        <v>9</v>
      </c>
      <c r="L6423" s="5" t="s">
        <v>38</v>
      </c>
      <c r="M6423" s="7">
        <v>370.98</v>
      </c>
      <c r="N6423" s="7">
        <v>452.6</v>
      </c>
      <c r="O6423" s="7">
        <v>3338.82</v>
      </c>
      <c r="P6423" s="7">
        <v>4073.36</v>
      </c>
    </row>
    <row r="6424" spans="1:16" x14ac:dyDescent="0.25">
      <c r="A6424" s="5" t="s">
        <v>6340</v>
      </c>
      <c r="B6424" s="6">
        <v>46230</v>
      </c>
      <c r="C6424" s="5" t="s">
        <v>17</v>
      </c>
      <c r="D6424" s="5" t="s">
        <v>18</v>
      </c>
      <c r="E6424" s="5" t="s">
        <v>19</v>
      </c>
      <c r="F6424" s="6">
        <v>46245</v>
      </c>
      <c r="G6424" s="5">
        <v>11</v>
      </c>
      <c r="H6424" s="5" t="s">
        <v>1429</v>
      </c>
      <c r="I6424" s="5"/>
      <c r="J6424" s="5"/>
      <c r="K6424" s="5">
        <v>63</v>
      </c>
      <c r="L6424" s="5" t="s">
        <v>38</v>
      </c>
      <c r="M6424" s="7">
        <v>640.32000000000005</v>
      </c>
      <c r="N6424" s="7">
        <v>781.19</v>
      </c>
      <c r="O6424" s="7">
        <v>40340.160000000003</v>
      </c>
      <c r="P6424" s="7">
        <v>49215</v>
      </c>
    </row>
    <row r="6425" spans="1:16" x14ac:dyDescent="0.25">
      <c r="A6425" s="5" t="s">
        <v>6340</v>
      </c>
      <c r="B6425" s="6">
        <v>46230</v>
      </c>
      <c r="C6425" s="5" t="s">
        <v>17</v>
      </c>
      <c r="D6425" s="5" t="s">
        <v>18</v>
      </c>
      <c r="E6425" s="5" t="s">
        <v>19</v>
      </c>
      <c r="F6425" s="6">
        <v>46245</v>
      </c>
      <c r="G6425" s="5">
        <v>12</v>
      </c>
      <c r="H6425" s="5" t="s">
        <v>1431</v>
      </c>
      <c r="I6425" s="5"/>
      <c r="J6425" s="5"/>
      <c r="K6425" s="5">
        <v>68</v>
      </c>
      <c r="L6425" s="5" t="s">
        <v>38</v>
      </c>
      <c r="M6425" s="7">
        <v>2236.06</v>
      </c>
      <c r="N6425" s="7">
        <v>2727.99</v>
      </c>
      <c r="O6425" s="7">
        <v>152052.07999999999</v>
      </c>
      <c r="P6425" s="7">
        <v>185503.54</v>
      </c>
    </row>
    <row r="6426" spans="1:16" x14ac:dyDescent="0.25">
      <c r="A6426" s="5" t="s">
        <v>6340</v>
      </c>
      <c r="B6426" s="6">
        <v>46230</v>
      </c>
      <c r="C6426" s="5" t="s">
        <v>17</v>
      </c>
      <c r="D6426" s="5" t="s">
        <v>18</v>
      </c>
      <c r="E6426" s="5" t="s">
        <v>19</v>
      </c>
      <c r="F6426" s="6">
        <v>46245</v>
      </c>
      <c r="G6426" s="5">
        <v>13</v>
      </c>
      <c r="H6426" s="5" t="s">
        <v>1430</v>
      </c>
      <c r="I6426" s="5"/>
      <c r="J6426" s="5"/>
      <c r="K6426" s="5">
        <v>61</v>
      </c>
      <c r="L6426" s="5" t="s">
        <v>38</v>
      </c>
      <c r="M6426" s="7">
        <v>907.14</v>
      </c>
      <c r="N6426" s="7">
        <v>1106.71</v>
      </c>
      <c r="O6426" s="7">
        <v>55335.54</v>
      </c>
      <c r="P6426" s="7">
        <v>67509.36</v>
      </c>
    </row>
    <row r="6427" spans="1:16" x14ac:dyDescent="0.25">
      <c r="A6427" s="5" t="s">
        <v>6340</v>
      </c>
      <c r="B6427" s="6">
        <v>46230</v>
      </c>
      <c r="C6427" s="5" t="s">
        <v>17</v>
      </c>
      <c r="D6427" s="5" t="s">
        <v>18</v>
      </c>
      <c r="E6427" s="5" t="s">
        <v>19</v>
      </c>
      <c r="F6427" s="6">
        <v>46245</v>
      </c>
      <c r="G6427" s="5">
        <v>14</v>
      </c>
      <c r="H6427" s="5" t="s">
        <v>3017</v>
      </c>
      <c r="I6427" s="5"/>
      <c r="J6427" s="5"/>
      <c r="K6427" s="5">
        <v>45</v>
      </c>
      <c r="L6427" s="5" t="s">
        <v>38</v>
      </c>
      <c r="M6427" s="7">
        <v>1829.51</v>
      </c>
      <c r="N6427" s="7">
        <v>2232</v>
      </c>
      <c r="O6427" s="7">
        <v>82327.95</v>
      </c>
      <c r="P6427" s="7">
        <v>100440.1</v>
      </c>
    </row>
    <row r="6428" spans="1:16" x14ac:dyDescent="0.25">
      <c r="A6428" s="5" t="s">
        <v>6340</v>
      </c>
      <c r="B6428" s="6">
        <v>46230</v>
      </c>
      <c r="C6428" s="5" t="s">
        <v>17</v>
      </c>
      <c r="D6428" s="5" t="s">
        <v>18</v>
      </c>
      <c r="E6428" s="5" t="s">
        <v>19</v>
      </c>
      <c r="F6428" s="6">
        <v>46245</v>
      </c>
      <c r="G6428" s="5">
        <v>15</v>
      </c>
      <c r="H6428" s="5" t="s">
        <v>3018</v>
      </c>
      <c r="I6428" s="5"/>
      <c r="J6428" s="5"/>
      <c r="K6428" s="5">
        <v>1594</v>
      </c>
      <c r="L6428" s="5" t="s">
        <v>38</v>
      </c>
      <c r="M6428" s="7">
        <v>2561.31</v>
      </c>
      <c r="N6428" s="7">
        <v>3124.8</v>
      </c>
      <c r="O6428" s="7">
        <v>4082728.14</v>
      </c>
      <c r="P6428" s="7">
        <v>4980928.33</v>
      </c>
    </row>
    <row r="6429" spans="1:16" x14ac:dyDescent="0.25">
      <c r="A6429" s="5" t="s">
        <v>6340</v>
      </c>
      <c r="B6429" s="6">
        <v>46230</v>
      </c>
      <c r="C6429" s="5" t="s">
        <v>17</v>
      </c>
      <c r="D6429" s="5" t="s">
        <v>18</v>
      </c>
      <c r="E6429" s="5" t="s">
        <v>19</v>
      </c>
      <c r="F6429" s="6">
        <v>46245</v>
      </c>
      <c r="G6429" s="5">
        <v>16</v>
      </c>
      <c r="H6429" s="5" t="s">
        <v>1462</v>
      </c>
      <c r="I6429" s="5"/>
      <c r="J6429" s="5"/>
      <c r="K6429" s="5">
        <v>5097</v>
      </c>
      <c r="L6429" s="5" t="s">
        <v>38</v>
      </c>
      <c r="M6429" s="7">
        <v>1110.4000000000001</v>
      </c>
      <c r="N6429" s="7">
        <v>1354.69</v>
      </c>
      <c r="O6429" s="7">
        <v>5659708.7999999998</v>
      </c>
      <c r="P6429" s="7">
        <v>6904844.7400000002</v>
      </c>
    </row>
    <row r="6430" spans="1:16" x14ac:dyDescent="0.25">
      <c r="A6430" s="5" t="s">
        <v>6340</v>
      </c>
      <c r="B6430" s="6">
        <v>46230</v>
      </c>
      <c r="C6430" s="5" t="s">
        <v>17</v>
      </c>
      <c r="D6430" s="5" t="s">
        <v>18</v>
      </c>
      <c r="E6430" s="5" t="s">
        <v>19</v>
      </c>
      <c r="F6430" s="6">
        <v>46245</v>
      </c>
      <c r="G6430" s="5">
        <v>17</v>
      </c>
      <c r="H6430" s="5" t="s">
        <v>6348</v>
      </c>
      <c r="I6430" s="5"/>
      <c r="J6430" s="5"/>
      <c r="K6430" s="5">
        <v>9</v>
      </c>
      <c r="L6430" s="5" t="s">
        <v>38</v>
      </c>
      <c r="M6430" s="7">
        <v>0</v>
      </c>
      <c r="N6430" s="7">
        <v>0</v>
      </c>
      <c r="O6430" s="7">
        <v>0</v>
      </c>
      <c r="P6430" s="7">
        <v>0</v>
      </c>
    </row>
    <row r="6431" spans="1:16" x14ac:dyDescent="0.25">
      <c r="A6431" s="5" t="s">
        <v>6340</v>
      </c>
      <c r="B6431" s="6">
        <v>46230</v>
      </c>
      <c r="C6431" s="5" t="s">
        <v>17</v>
      </c>
      <c r="D6431" s="5" t="s">
        <v>18</v>
      </c>
      <c r="E6431" s="5" t="s">
        <v>19</v>
      </c>
      <c r="F6431" s="6">
        <v>46245</v>
      </c>
      <c r="G6431" s="5">
        <v>18</v>
      </c>
      <c r="H6431" s="5" t="s">
        <v>6349</v>
      </c>
      <c r="I6431" s="5"/>
      <c r="J6431" s="5"/>
      <c r="K6431" s="5">
        <v>1</v>
      </c>
      <c r="L6431" s="5" t="s">
        <v>38</v>
      </c>
      <c r="M6431" s="7">
        <v>0</v>
      </c>
      <c r="N6431" s="7">
        <v>0</v>
      </c>
      <c r="O6431" s="7">
        <v>0</v>
      </c>
      <c r="P6431" s="7">
        <v>0</v>
      </c>
    </row>
    <row r="6432" spans="1:16" x14ac:dyDescent="0.25">
      <c r="A6432" s="5" t="s">
        <v>6340</v>
      </c>
      <c r="B6432" s="6">
        <v>46230</v>
      </c>
      <c r="C6432" s="5" t="s">
        <v>17</v>
      </c>
      <c r="D6432" s="5" t="s">
        <v>18</v>
      </c>
      <c r="E6432" s="5" t="s">
        <v>19</v>
      </c>
      <c r="F6432" s="6">
        <v>46245</v>
      </c>
      <c r="G6432" s="5">
        <v>19</v>
      </c>
      <c r="H6432" s="5" t="s">
        <v>6350</v>
      </c>
      <c r="I6432" s="5"/>
      <c r="J6432" s="5"/>
      <c r="K6432" s="5">
        <v>1</v>
      </c>
      <c r="L6432" s="5" t="s">
        <v>38</v>
      </c>
      <c r="M6432" s="7">
        <v>0</v>
      </c>
      <c r="N6432" s="7">
        <v>0</v>
      </c>
      <c r="O6432" s="7">
        <v>0</v>
      </c>
      <c r="P6432" s="7">
        <v>0</v>
      </c>
    </row>
    <row r="6433" spans="1:16" x14ac:dyDescent="0.25">
      <c r="A6433" s="5" t="s">
        <v>6340</v>
      </c>
      <c r="B6433" s="6">
        <v>46230</v>
      </c>
      <c r="C6433" s="5" t="s">
        <v>17</v>
      </c>
      <c r="D6433" s="5" t="s">
        <v>18</v>
      </c>
      <c r="E6433" s="5" t="s">
        <v>19</v>
      </c>
      <c r="F6433" s="6">
        <v>46245</v>
      </c>
      <c r="G6433" s="5">
        <v>20</v>
      </c>
      <c r="H6433" s="5" t="s">
        <v>6351</v>
      </c>
      <c r="I6433" s="5"/>
      <c r="J6433" s="5"/>
      <c r="K6433" s="5">
        <v>2</v>
      </c>
      <c r="L6433" s="5" t="s">
        <v>38</v>
      </c>
      <c r="M6433" s="7">
        <v>0</v>
      </c>
      <c r="N6433" s="7">
        <v>0</v>
      </c>
      <c r="O6433" s="7">
        <v>0</v>
      </c>
      <c r="P6433" s="7">
        <v>0</v>
      </c>
    </row>
    <row r="6434" spans="1:16" x14ac:dyDescent="0.25">
      <c r="A6434" s="5" t="s">
        <v>6340</v>
      </c>
      <c r="B6434" s="6">
        <v>46230</v>
      </c>
      <c r="C6434" s="5" t="s">
        <v>17</v>
      </c>
      <c r="D6434" s="5" t="s">
        <v>18</v>
      </c>
      <c r="E6434" s="5" t="s">
        <v>19</v>
      </c>
      <c r="F6434" s="6">
        <v>46245</v>
      </c>
      <c r="G6434" s="5">
        <v>21</v>
      </c>
      <c r="H6434" s="5" t="s">
        <v>6352</v>
      </c>
      <c r="I6434" s="5"/>
      <c r="J6434" s="5"/>
      <c r="K6434" s="5">
        <v>1</v>
      </c>
      <c r="L6434" s="5" t="s">
        <v>38</v>
      </c>
      <c r="M6434" s="7">
        <v>0</v>
      </c>
      <c r="N6434" s="7">
        <v>0</v>
      </c>
      <c r="O6434" s="7">
        <v>0</v>
      </c>
      <c r="P6434" s="7">
        <v>0</v>
      </c>
    </row>
    <row r="6435" spans="1:16" x14ac:dyDescent="0.25">
      <c r="A6435" s="5" t="s">
        <v>6340</v>
      </c>
      <c r="B6435" s="6">
        <v>46230</v>
      </c>
      <c r="C6435" s="5" t="s">
        <v>17</v>
      </c>
      <c r="D6435" s="5" t="s">
        <v>18</v>
      </c>
      <c r="E6435" s="5" t="s">
        <v>19</v>
      </c>
      <c r="F6435" s="6">
        <v>46245</v>
      </c>
      <c r="G6435" s="5">
        <v>22</v>
      </c>
      <c r="H6435" s="5" t="s">
        <v>6353</v>
      </c>
      <c r="I6435" s="5"/>
      <c r="J6435" s="5"/>
      <c r="K6435" s="5">
        <v>180</v>
      </c>
      <c r="L6435" s="5" t="s">
        <v>73</v>
      </c>
      <c r="M6435" s="7">
        <v>711.48</v>
      </c>
      <c r="N6435" s="7">
        <v>868.01</v>
      </c>
      <c r="O6435" s="7">
        <v>128066.4</v>
      </c>
      <c r="P6435" s="7">
        <v>156241.01</v>
      </c>
    </row>
    <row r="6436" spans="1:16" x14ac:dyDescent="0.25">
      <c r="A6436" s="5" t="s">
        <v>6354</v>
      </c>
      <c r="B6436" s="6">
        <v>46230</v>
      </c>
      <c r="C6436" s="5" t="s">
        <v>17</v>
      </c>
      <c r="D6436" s="5" t="s">
        <v>18</v>
      </c>
      <c r="E6436" s="5" t="s">
        <v>19</v>
      </c>
      <c r="F6436" s="6">
        <v>46234</v>
      </c>
      <c r="G6436" s="5">
        <v>1</v>
      </c>
      <c r="H6436" s="5" t="s">
        <v>6355</v>
      </c>
      <c r="I6436" s="5"/>
      <c r="J6436" s="5"/>
      <c r="K6436" s="5">
        <v>40</v>
      </c>
      <c r="L6436" s="5" t="s">
        <v>38</v>
      </c>
      <c r="M6436" s="7">
        <v>0</v>
      </c>
      <c r="N6436" s="7">
        <v>0</v>
      </c>
      <c r="O6436" s="7">
        <v>0</v>
      </c>
      <c r="P6436" s="7">
        <v>0</v>
      </c>
    </row>
    <row r="6437" spans="1:16" x14ac:dyDescent="0.25">
      <c r="A6437" s="5" t="s">
        <v>6354</v>
      </c>
      <c r="B6437" s="6">
        <v>46230</v>
      </c>
      <c r="C6437" s="5" t="s">
        <v>17</v>
      </c>
      <c r="D6437" s="5" t="s">
        <v>18</v>
      </c>
      <c r="E6437" s="5" t="s">
        <v>19</v>
      </c>
      <c r="F6437" s="6">
        <v>46234</v>
      </c>
      <c r="G6437" s="5">
        <v>2</v>
      </c>
      <c r="H6437" s="5" t="s">
        <v>3899</v>
      </c>
      <c r="I6437" s="5"/>
      <c r="J6437" s="5"/>
      <c r="K6437" s="5">
        <v>8</v>
      </c>
      <c r="L6437" s="5" t="s">
        <v>38</v>
      </c>
      <c r="M6437" s="7">
        <v>0</v>
      </c>
      <c r="N6437" s="7">
        <v>0</v>
      </c>
      <c r="O6437" s="7">
        <v>0</v>
      </c>
      <c r="P6437" s="7">
        <v>0</v>
      </c>
    </row>
    <row r="6438" spans="1:16" x14ac:dyDescent="0.25">
      <c r="A6438" s="5" t="s">
        <v>6354</v>
      </c>
      <c r="B6438" s="6">
        <v>46230</v>
      </c>
      <c r="C6438" s="5" t="s">
        <v>17</v>
      </c>
      <c r="D6438" s="5" t="s">
        <v>18</v>
      </c>
      <c r="E6438" s="5" t="s">
        <v>19</v>
      </c>
      <c r="F6438" s="6">
        <v>46234</v>
      </c>
      <c r="G6438" s="5">
        <v>3</v>
      </c>
      <c r="H6438" s="5" t="s">
        <v>6356</v>
      </c>
      <c r="I6438" s="5"/>
      <c r="J6438" s="5"/>
      <c r="K6438" s="5">
        <v>1</v>
      </c>
      <c r="L6438" s="5" t="s">
        <v>38</v>
      </c>
      <c r="M6438" s="7">
        <v>0</v>
      </c>
      <c r="N6438" s="7">
        <v>0</v>
      </c>
      <c r="O6438" s="7">
        <v>0</v>
      </c>
      <c r="P6438" s="7">
        <v>0</v>
      </c>
    </row>
    <row r="6439" spans="1:16" x14ac:dyDescent="0.25">
      <c r="A6439" s="5" t="s">
        <v>6354</v>
      </c>
      <c r="B6439" s="6">
        <v>46230</v>
      </c>
      <c r="C6439" s="5" t="s">
        <v>17</v>
      </c>
      <c r="D6439" s="5" t="s">
        <v>18</v>
      </c>
      <c r="E6439" s="5" t="s">
        <v>19</v>
      </c>
      <c r="F6439" s="6">
        <v>46234</v>
      </c>
      <c r="G6439" s="5">
        <v>4</v>
      </c>
      <c r="H6439" s="5" t="s">
        <v>6357</v>
      </c>
      <c r="I6439" s="5"/>
      <c r="J6439" s="5"/>
      <c r="K6439" s="5">
        <v>8</v>
      </c>
      <c r="L6439" s="5" t="s">
        <v>38</v>
      </c>
      <c r="M6439" s="7">
        <v>0</v>
      </c>
      <c r="N6439" s="7">
        <v>0</v>
      </c>
      <c r="O6439" s="7">
        <v>0</v>
      </c>
      <c r="P6439" s="7">
        <v>0</v>
      </c>
    </row>
    <row r="6440" spans="1:16" x14ac:dyDescent="0.25">
      <c r="A6440" s="5" t="s">
        <v>6354</v>
      </c>
      <c r="B6440" s="6">
        <v>46230</v>
      </c>
      <c r="C6440" s="5" t="s">
        <v>17</v>
      </c>
      <c r="D6440" s="5" t="s">
        <v>18</v>
      </c>
      <c r="E6440" s="5" t="s">
        <v>19</v>
      </c>
      <c r="F6440" s="6">
        <v>46234</v>
      </c>
      <c r="G6440" s="5">
        <v>5</v>
      </c>
      <c r="H6440" s="5" t="s">
        <v>6358</v>
      </c>
      <c r="I6440" s="5"/>
      <c r="J6440" s="5"/>
      <c r="K6440" s="5">
        <v>4</v>
      </c>
      <c r="L6440" s="5" t="s">
        <v>38</v>
      </c>
      <c r="M6440" s="7">
        <v>0</v>
      </c>
      <c r="N6440" s="7">
        <v>0</v>
      </c>
      <c r="O6440" s="7">
        <v>0</v>
      </c>
      <c r="P6440" s="7">
        <v>0</v>
      </c>
    </row>
    <row r="6441" spans="1:16" x14ac:dyDescent="0.25">
      <c r="A6441" s="5" t="s">
        <v>6354</v>
      </c>
      <c r="B6441" s="6">
        <v>46230</v>
      </c>
      <c r="C6441" s="5" t="s">
        <v>17</v>
      </c>
      <c r="D6441" s="5" t="s">
        <v>18</v>
      </c>
      <c r="E6441" s="5" t="s">
        <v>19</v>
      </c>
      <c r="F6441" s="6">
        <v>46234</v>
      </c>
      <c r="G6441" s="5">
        <v>6</v>
      </c>
      <c r="H6441" s="5" t="s">
        <v>6359</v>
      </c>
      <c r="I6441" s="5"/>
      <c r="J6441" s="5"/>
      <c r="K6441" s="5">
        <v>88</v>
      </c>
      <c r="L6441" s="5" t="s">
        <v>38</v>
      </c>
      <c r="M6441" s="7">
        <v>0</v>
      </c>
      <c r="N6441" s="7">
        <v>0</v>
      </c>
      <c r="O6441" s="7">
        <v>0</v>
      </c>
      <c r="P6441" s="7">
        <v>0</v>
      </c>
    </row>
    <row r="6442" spans="1:16" x14ac:dyDescent="0.25">
      <c r="A6442" s="5" t="s">
        <v>6354</v>
      </c>
      <c r="B6442" s="6">
        <v>46230</v>
      </c>
      <c r="C6442" s="5" t="s">
        <v>17</v>
      </c>
      <c r="D6442" s="5" t="s">
        <v>18</v>
      </c>
      <c r="E6442" s="5" t="s">
        <v>19</v>
      </c>
      <c r="F6442" s="6">
        <v>46234</v>
      </c>
      <c r="G6442" s="5">
        <v>7</v>
      </c>
      <c r="H6442" s="5" t="s">
        <v>6360</v>
      </c>
      <c r="I6442" s="5"/>
      <c r="J6442" s="5"/>
      <c r="K6442" s="5">
        <v>8</v>
      </c>
      <c r="L6442" s="5" t="s">
        <v>38</v>
      </c>
      <c r="M6442" s="7">
        <v>0</v>
      </c>
      <c r="N6442" s="7">
        <v>0</v>
      </c>
      <c r="O6442" s="7">
        <v>0</v>
      </c>
      <c r="P6442" s="7">
        <v>0</v>
      </c>
    </row>
    <row r="6443" spans="1:16" x14ac:dyDescent="0.25">
      <c r="A6443" s="5" t="s">
        <v>6354</v>
      </c>
      <c r="B6443" s="6">
        <v>46230</v>
      </c>
      <c r="C6443" s="5" t="s">
        <v>17</v>
      </c>
      <c r="D6443" s="5" t="s">
        <v>18</v>
      </c>
      <c r="E6443" s="5" t="s">
        <v>19</v>
      </c>
      <c r="F6443" s="6">
        <v>46234</v>
      </c>
      <c r="G6443" s="5">
        <v>8</v>
      </c>
      <c r="H6443" s="5" t="s">
        <v>6361</v>
      </c>
      <c r="I6443" s="5"/>
      <c r="J6443" s="5"/>
      <c r="K6443" s="5">
        <v>1</v>
      </c>
      <c r="L6443" s="5" t="s">
        <v>38</v>
      </c>
      <c r="M6443" s="7">
        <v>0</v>
      </c>
      <c r="N6443" s="7">
        <v>0</v>
      </c>
      <c r="O6443" s="7">
        <v>0</v>
      </c>
      <c r="P6443" s="7">
        <v>0</v>
      </c>
    </row>
    <row r="6444" spans="1:16" x14ac:dyDescent="0.25">
      <c r="A6444" s="5" t="s">
        <v>6354</v>
      </c>
      <c r="B6444" s="6">
        <v>46230</v>
      </c>
      <c r="C6444" s="5" t="s">
        <v>17</v>
      </c>
      <c r="D6444" s="5" t="s">
        <v>18</v>
      </c>
      <c r="E6444" s="5" t="s">
        <v>19</v>
      </c>
      <c r="F6444" s="6">
        <v>46234</v>
      </c>
      <c r="G6444" s="5">
        <v>9</v>
      </c>
      <c r="H6444" s="5" t="s">
        <v>6362</v>
      </c>
      <c r="I6444" s="5"/>
      <c r="J6444" s="5"/>
      <c r="K6444" s="5">
        <v>182.6</v>
      </c>
      <c r="L6444" s="5" t="s">
        <v>320</v>
      </c>
      <c r="M6444" s="7">
        <v>0</v>
      </c>
      <c r="N6444" s="7">
        <v>0</v>
      </c>
      <c r="O6444" s="7">
        <v>0</v>
      </c>
      <c r="P6444" s="7">
        <v>0</v>
      </c>
    </row>
    <row r="6445" spans="1:16" x14ac:dyDescent="0.25">
      <c r="A6445" s="5" t="s">
        <v>6354</v>
      </c>
      <c r="B6445" s="6">
        <v>46230</v>
      </c>
      <c r="C6445" s="5" t="s">
        <v>17</v>
      </c>
      <c r="D6445" s="5" t="s">
        <v>18</v>
      </c>
      <c r="E6445" s="5" t="s">
        <v>19</v>
      </c>
      <c r="F6445" s="6">
        <v>46234</v>
      </c>
      <c r="G6445" s="5">
        <v>10</v>
      </c>
      <c r="H6445" s="5" t="s">
        <v>6363</v>
      </c>
      <c r="I6445" s="5"/>
      <c r="J6445" s="5"/>
      <c r="K6445" s="5">
        <v>1</v>
      </c>
      <c r="L6445" s="5" t="s">
        <v>73</v>
      </c>
      <c r="M6445" s="7">
        <v>0</v>
      </c>
      <c r="N6445" s="7">
        <v>0</v>
      </c>
      <c r="O6445" s="7">
        <v>0</v>
      </c>
      <c r="P6445" s="7">
        <v>0</v>
      </c>
    </row>
    <row r="6446" spans="1:16" x14ac:dyDescent="0.25">
      <c r="A6446" s="5" t="s">
        <v>6354</v>
      </c>
      <c r="B6446" s="6">
        <v>46230</v>
      </c>
      <c r="C6446" s="5" t="s">
        <v>17</v>
      </c>
      <c r="D6446" s="5" t="s">
        <v>18</v>
      </c>
      <c r="E6446" s="5" t="s">
        <v>19</v>
      </c>
      <c r="F6446" s="6">
        <v>46234</v>
      </c>
      <c r="G6446" s="5">
        <v>11</v>
      </c>
      <c r="H6446" s="5" t="s">
        <v>6364</v>
      </c>
      <c r="I6446" s="5"/>
      <c r="J6446" s="5"/>
      <c r="K6446" s="5">
        <v>3</v>
      </c>
      <c r="L6446" s="5" t="s">
        <v>38</v>
      </c>
      <c r="M6446" s="7">
        <v>0</v>
      </c>
      <c r="N6446" s="7">
        <v>0</v>
      </c>
      <c r="O6446" s="7">
        <v>0</v>
      </c>
      <c r="P6446" s="7">
        <v>0</v>
      </c>
    </row>
    <row r="6447" spans="1:16" x14ac:dyDescent="0.25">
      <c r="A6447" s="5" t="s">
        <v>6354</v>
      </c>
      <c r="B6447" s="6">
        <v>46230</v>
      </c>
      <c r="C6447" s="5" t="s">
        <v>17</v>
      </c>
      <c r="D6447" s="5" t="s">
        <v>18</v>
      </c>
      <c r="E6447" s="5" t="s">
        <v>19</v>
      </c>
      <c r="F6447" s="6">
        <v>46234</v>
      </c>
      <c r="G6447" s="5">
        <v>12</v>
      </c>
      <c r="H6447" s="5" t="s">
        <v>6365</v>
      </c>
      <c r="I6447" s="5"/>
      <c r="J6447" s="5"/>
      <c r="K6447" s="5">
        <v>1</v>
      </c>
      <c r="L6447" s="5" t="s">
        <v>38</v>
      </c>
      <c r="M6447" s="7">
        <v>0</v>
      </c>
      <c r="N6447" s="7">
        <v>0</v>
      </c>
      <c r="O6447" s="7">
        <v>0</v>
      </c>
      <c r="P6447" s="7">
        <v>0</v>
      </c>
    </row>
    <row r="6448" spans="1:16" x14ac:dyDescent="0.25">
      <c r="A6448" s="5" t="s">
        <v>6354</v>
      </c>
      <c r="B6448" s="6">
        <v>46230</v>
      </c>
      <c r="C6448" s="5" t="s">
        <v>17</v>
      </c>
      <c r="D6448" s="5" t="s">
        <v>18</v>
      </c>
      <c r="E6448" s="5" t="s">
        <v>19</v>
      </c>
      <c r="F6448" s="6">
        <v>46234</v>
      </c>
      <c r="G6448" s="5">
        <v>13</v>
      </c>
      <c r="H6448" s="5" t="s">
        <v>6366</v>
      </c>
      <c r="I6448" s="5"/>
      <c r="J6448" s="5"/>
      <c r="K6448" s="5">
        <v>40</v>
      </c>
      <c r="L6448" s="5" t="s">
        <v>38</v>
      </c>
      <c r="M6448" s="7">
        <v>0</v>
      </c>
      <c r="N6448" s="7">
        <v>0</v>
      </c>
      <c r="O6448" s="7">
        <v>0</v>
      </c>
      <c r="P6448" s="7">
        <v>0</v>
      </c>
    </row>
    <row r="6449" spans="1:16" x14ac:dyDescent="0.25">
      <c r="A6449" s="5" t="s">
        <v>6354</v>
      </c>
      <c r="B6449" s="6">
        <v>46230</v>
      </c>
      <c r="C6449" s="5" t="s">
        <v>17</v>
      </c>
      <c r="D6449" s="5" t="s">
        <v>18</v>
      </c>
      <c r="E6449" s="5" t="s">
        <v>19</v>
      </c>
      <c r="F6449" s="6">
        <v>46234</v>
      </c>
      <c r="G6449" s="5">
        <v>14</v>
      </c>
      <c r="H6449" s="5" t="s">
        <v>6367</v>
      </c>
      <c r="I6449" s="5"/>
      <c r="J6449" s="5"/>
      <c r="K6449" s="5">
        <v>4</v>
      </c>
      <c r="L6449" s="5" t="s">
        <v>38</v>
      </c>
      <c r="M6449" s="7">
        <v>0</v>
      </c>
      <c r="N6449" s="7">
        <v>0</v>
      </c>
      <c r="O6449" s="7">
        <v>0</v>
      </c>
      <c r="P6449" s="7">
        <v>0</v>
      </c>
    </row>
    <row r="6450" spans="1:16" x14ac:dyDescent="0.25">
      <c r="A6450" s="5" t="s">
        <v>6354</v>
      </c>
      <c r="B6450" s="6">
        <v>46230</v>
      </c>
      <c r="C6450" s="5" t="s">
        <v>17</v>
      </c>
      <c r="D6450" s="5" t="s">
        <v>18</v>
      </c>
      <c r="E6450" s="5" t="s">
        <v>19</v>
      </c>
      <c r="F6450" s="6">
        <v>46234</v>
      </c>
      <c r="G6450" s="5">
        <v>15</v>
      </c>
      <c r="H6450" s="5" t="s">
        <v>6368</v>
      </c>
      <c r="I6450" s="5"/>
      <c r="J6450" s="5"/>
      <c r="K6450" s="5">
        <v>1</v>
      </c>
      <c r="L6450" s="5" t="s">
        <v>38</v>
      </c>
      <c r="M6450" s="7">
        <v>0</v>
      </c>
      <c r="N6450" s="7">
        <v>0</v>
      </c>
      <c r="O6450" s="7">
        <v>0</v>
      </c>
      <c r="P6450" s="7">
        <v>0</v>
      </c>
    </row>
    <row r="6451" spans="1:16" x14ac:dyDescent="0.25">
      <c r="A6451" s="5" t="s">
        <v>6354</v>
      </c>
      <c r="B6451" s="6">
        <v>46230</v>
      </c>
      <c r="C6451" s="5" t="s">
        <v>17</v>
      </c>
      <c r="D6451" s="5" t="s">
        <v>18</v>
      </c>
      <c r="E6451" s="5" t="s">
        <v>19</v>
      </c>
      <c r="F6451" s="6">
        <v>46234</v>
      </c>
      <c r="G6451" s="5">
        <v>16</v>
      </c>
      <c r="H6451" s="5" t="s">
        <v>6369</v>
      </c>
      <c r="I6451" s="5"/>
      <c r="J6451" s="5"/>
      <c r="K6451" s="5">
        <v>2</v>
      </c>
      <c r="L6451" s="5" t="s">
        <v>38</v>
      </c>
      <c r="M6451" s="7">
        <v>0</v>
      </c>
      <c r="N6451" s="7">
        <v>0</v>
      </c>
      <c r="O6451" s="7">
        <v>0</v>
      </c>
      <c r="P6451" s="7">
        <v>0</v>
      </c>
    </row>
    <row r="6452" spans="1:16" x14ac:dyDescent="0.25">
      <c r="A6452" s="5" t="s">
        <v>6354</v>
      </c>
      <c r="B6452" s="6">
        <v>46230</v>
      </c>
      <c r="C6452" s="5" t="s">
        <v>17</v>
      </c>
      <c r="D6452" s="5" t="s">
        <v>18</v>
      </c>
      <c r="E6452" s="5" t="s">
        <v>19</v>
      </c>
      <c r="F6452" s="6">
        <v>46234</v>
      </c>
      <c r="G6452" s="5">
        <v>17</v>
      </c>
      <c r="H6452" s="5" t="s">
        <v>6370</v>
      </c>
      <c r="I6452" s="5"/>
      <c r="J6452" s="5"/>
      <c r="K6452" s="5">
        <v>40</v>
      </c>
      <c r="L6452" s="5" t="s">
        <v>38</v>
      </c>
      <c r="M6452" s="7">
        <v>0</v>
      </c>
      <c r="N6452" s="7">
        <v>0</v>
      </c>
      <c r="O6452" s="7">
        <v>0</v>
      </c>
      <c r="P6452" s="7">
        <v>0</v>
      </c>
    </row>
    <row r="6453" spans="1:16" x14ac:dyDescent="0.25">
      <c r="A6453" s="5" t="s">
        <v>6354</v>
      </c>
      <c r="B6453" s="6">
        <v>46230</v>
      </c>
      <c r="C6453" s="5" t="s">
        <v>17</v>
      </c>
      <c r="D6453" s="5" t="s">
        <v>18</v>
      </c>
      <c r="E6453" s="5" t="s">
        <v>19</v>
      </c>
      <c r="F6453" s="6">
        <v>46234</v>
      </c>
      <c r="G6453" s="5">
        <v>18</v>
      </c>
      <c r="H6453" s="5" t="s">
        <v>6371</v>
      </c>
      <c r="I6453" s="5"/>
      <c r="J6453" s="5"/>
      <c r="K6453" s="5">
        <v>54</v>
      </c>
      <c r="L6453" s="5" t="s">
        <v>38</v>
      </c>
      <c r="M6453" s="7">
        <v>0</v>
      </c>
      <c r="N6453" s="7">
        <v>0</v>
      </c>
      <c r="O6453" s="7">
        <v>0</v>
      </c>
      <c r="P6453" s="7">
        <v>0</v>
      </c>
    </row>
    <row r="6454" spans="1:16" x14ac:dyDescent="0.25">
      <c r="A6454" s="5" t="s">
        <v>6354</v>
      </c>
      <c r="B6454" s="6">
        <v>46230</v>
      </c>
      <c r="C6454" s="5" t="s">
        <v>17</v>
      </c>
      <c r="D6454" s="5" t="s">
        <v>18</v>
      </c>
      <c r="E6454" s="5" t="s">
        <v>19</v>
      </c>
      <c r="F6454" s="6">
        <v>46234</v>
      </c>
      <c r="G6454" s="5">
        <v>19</v>
      </c>
      <c r="H6454" s="5" t="s">
        <v>6372</v>
      </c>
      <c r="I6454" s="5"/>
      <c r="J6454" s="5"/>
      <c r="K6454" s="5">
        <v>2</v>
      </c>
      <c r="L6454" s="5" t="s">
        <v>38</v>
      </c>
      <c r="M6454" s="7">
        <v>0</v>
      </c>
      <c r="N6454" s="7">
        <v>0</v>
      </c>
      <c r="O6454" s="7">
        <v>0</v>
      </c>
      <c r="P6454" s="7">
        <v>0</v>
      </c>
    </row>
    <row r="6455" spans="1:16" x14ac:dyDescent="0.25">
      <c r="A6455" s="5" t="s">
        <v>6354</v>
      </c>
      <c r="B6455" s="6">
        <v>46230</v>
      </c>
      <c r="C6455" s="5" t="s">
        <v>17</v>
      </c>
      <c r="D6455" s="5" t="s">
        <v>18</v>
      </c>
      <c r="E6455" s="5" t="s">
        <v>19</v>
      </c>
      <c r="F6455" s="6">
        <v>46234</v>
      </c>
      <c r="G6455" s="5">
        <v>20</v>
      </c>
      <c r="H6455" s="5" t="s">
        <v>6373</v>
      </c>
      <c r="I6455" s="5"/>
      <c r="J6455" s="5"/>
      <c r="K6455" s="5">
        <v>8</v>
      </c>
      <c r="L6455" s="5" t="s">
        <v>38</v>
      </c>
      <c r="M6455" s="7">
        <v>0</v>
      </c>
      <c r="N6455" s="7">
        <v>0</v>
      </c>
      <c r="O6455" s="7">
        <v>0</v>
      </c>
      <c r="P6455" s="7">
        <v>0</v>
      </c>
    </row>
    <row r="6456" spans="1:16" x14ac:dyDescent="0.25">
      <c r="A6456" s="5" t="s">
        <v>6354</v>
      </c>
      <c r="B6456" s="6">
        <v>46230</v>
      </c>
      <c r="C6456" s="5" t="s">
        <v>17</v>
      </c>
      <c r="D6456" s="5" t="s">
        <v>18</v>
      </c>
      <c r="E6456" s="5" t="s">
        <v>19</v>
      </c>
      <c r="F6456" s="6">
        <v>46234</v>
      </c>
      <c r="G6456" s="5">
        <v>21</v>
      </c>
      <c r="H6456" s="5" t="s">
        <v>6374</v>
      </c>
      <c r="I6456" s="5"/>
      <c r="J6456" s="5"/>
      <c r="K6456" s="5">
        <v>34</v>
      </c>
      <c r="L6456" s="5" t="s">
        <v>38</v>
      </c>
      <c r="M6456" s="7">
        <v>0</v>
      </c>
      <c r="N6456" s="7">
        <v>0</v>
      </c>
      <c r="O6456" s="7">
        <v>0</v>
      </c>
      <c r="P6456" s="7">
        <v>0</v>
      </c>
    </row>
    <row r="6457" spans="1:16" x14ac:dyDescent="0.25">
      <c r="A6457" s="5" t="s">
        <v>6354</v>
      </c>
      <c r="B6457" s="6">
        <v>46230</v>
      </c>
      <c r="C6457" s="5" t="s">
        <v>17</v>
      </c>
      <c r="D6457" s="5" t="s">
        <v>18</v>
      </c>
      <c r="E6457" s="5" t="s">
        <v>19</v>
      </c>
      <c r="F6457" s="6">
        <v>46234</v>
      </c>
      <c r="G6457" s="5">
        <v>22</v>
      </c>
      <c r="H6457" s="5" t="s">
        <v>6375</v>
      </c>
      <c r="I6457" s="5"/>
      <c r="J6457" s="5"/>
      <c r="K6457" s="5">
        <v>2</v>
      </c>
      <c r="L6457" s="5" t="s">
        <v>38</v>
      </c>
      <c r="M6457" s="7">
        <v>0</v>
      </c>
      <c r="N6457" s="7">
        <v>0</v>
      </c>
      <c r="O6457" s="7">
        <v>0</v>
      </c>
      <c r="P6457" s="7">
        <v>0</v>
      </c>
    </row>
    <row r="6458" spans="1:16" x14ac:dyDescent="0.25">
      <c r="A6458" s="5" t="s">
        <v>6354</v>
      </c>
      <c r="B6458" s="6">
        <v>46230</v>
      </c>
      <c r="C6458" s="5" t="s">
        <v>17</v>
      </c>
      <c r="D6458" s="5" t="s">
        <v>18</v>
      </c>
      <c r="E6458" s="5" t="s">
        <v>19</v>
      </c>
      <c r="F6458" s="6">
        <v>46234</v>
      </c>
      <c r="G6458" s="5">
        <v>23</v>
      </c>
      <c r="H6458" s="5" t="s">
        <v>6376</v>
      </c>
      <c r="I6458" s="5"/>
      <c r="J6458" s="5"/>
      <c r="K6458" s="5">
        <v>2</v>
      </c>
      <c r="L6458" s="5" t="s">
        <v>38</v>
      </c>
      <c r="M6458" s="7">
        <v>0</v>
      </c>
      <c r="N6458" s="7">
        <v>0</v>
      </c>
      <c r="O6458" s="7">
        <v>0</v>
      </c>
      <c r="P6458" s="7">
        <v>0</v>
      </c>
    </row>
    <row r="6459" spans="1:16" x14ac:dyDescent="0.25">
      <c r="A6459" s="5" t="s">
        <v>6354</v>
      </c>
      <c r="B6459" s="6">
        <v>46230</v>
      </c>
      <c r="C6459" s="5" t="s">
        <v>17</v>
      </c>
      <c r="D6459" s="5" t="s">
        <v>18</v>
      </c>
      <c r="E6459" s="5" t="s">
        <v>19</v>
      </c>
      <c r="F6459" s="6">
        <v>46234</v>
      </c>
      <c r="G6459" s="5">
        <v>24</v>
      </c>
      <c r="H6459" s="5" t="s">
        <v>6377</v>
      </c>
      <c r="I6459" s="5"/>
      <c r="J6459" s="5"/>
      <c r="K6459" s="5">
        <v>4</v>
      </c>
      <c r="L6459" s="5" t="s">
        <v>38</v>
      </c>
      <c r="M6459" s="7">
        <v>0</v>
      </c>
      <c r="N6459" s="7">
        <v>0</v>
      </c>
      <c r="O6459" s="7">
        <v>0</v>
      </c>
      <c r="P6459" s="7">
        <v>0</v>
      </c>
    </row>
    <row r="6460" spans="1:16" x14ac:dyDescent="0.25">
      <c r="A6460" s="5" t="s">
        <v>6354</v>
      </c>
      <c r="B6460" s="6">
        <v>46230</v>
      </c>
      <c r="C6460" s="5" t="s">
        <v>17</v>
      </c>
      <c r="D6460" s="5" t="s">
        <v>18</v>
      </c>
      <c r="E6460" s="5" t="s">
        <v>19</v>
      </c>
      <c r="F6460" s="6">
        <v>46234</v>
      </c>
      <c r="G6460" s="5">
        <v>25</v>
      </c>
      <c r="H6460" s="5" t="s">
        <v>6378</v>
      </c>
      <c r="I6460" s="5"/>
      <c r="J6460" s="5"/>
      <c r="K6460" s="5">
        <v>84</v>
      </c>
      <c r="L6460" s="5" t="s">
        <v>38</v>
      </c>
      <c r="M6460" s="7">
        <v>0</v>
      </c>
      <c r="N6460" s="7">
        <v>0</v>
      </c>
      <c r="O6460" s="7">
        <v>0</v>
      </c>
      <c r="P6460" s="7">
        <v>0</v>
      </c>
    </row>
    <row r="6461" spans="1:16" x14ac:dyDescent="0.25">
      <c r="A6461" s="5" t="s">
        <v>6354</v>
      </c>
      <c r="B6461" s="6">
        <v>46230</v>
      </c>
      <c r="C6461" s="5" t="s">
        <v>17</v>
      </c>
      <c r="D6461" s="5" t="s">
        <v>18</v>
      </c>
      <c r="E6461" s="5" t="s">
        <v>19</v>
      </c>
      <c r="F6461" s="6">
        <v>46234</v>
      </c>
      <c r="G6461" s="5">
        <v>26</v>
      </c>
      <c r="H6461" s="5" t="s">
        <v>6379</v>
      </c>
      <c r="I6461" s="5"/>
      <c r="J6461" s="5"/>
      <c r="K6461" s="5">
        <v>24</v>
      </c>
      <c r="L6461" s="5" t="s">
        <v>38</v>
      </c>
      <c r="M6461" s="7">
        <v>0</v>
      </c>
      <c r="N6461" s="7">
        <v>0</v>
      </c>
      <c r="O6461" s="7">
        <v>0</v>
      </c>
      <c r="P6461" s="7">
        <v>0</v>
      </c>
    </row>
    <row r="6462" spans="1:16" x14ac:dyDescent="0.25">
      <c r="A6462" s="5" t="s">
        <v>6354</v>
      </c>
      <c r="B6462" s="6">
        <v>46230</v>
      </c>
      <c r="C6462" s="5" t="s">
        <v>17</v>
      </c>
      <c r="D6462" s="5" t="s">
        <v>18</v>
      </c>
      <c r="E6462" s="5" t="s">
        <v>19</v>
      </c>
      <c r="F6462" s="6">
        <v>46234</v>
      </c>
      <c r="G6462" s="5">
        <v>27</v>
      </c>
      <c r="H6462" s="5" t="s">
        <v>6380</v>
      </c>
      <c r="I6462" s="5"/>
      <c r="J6462" s="5"/>
      <c r="K6462" s="5">
        <v>24</v>
      </c>
      <c r="L6462" s="5" t="s">
        <v>38</v>
      </c>
      <c r="M6462" s="7">
        <v>0</v>
      </c>
      <c r="N6462" s="7">
        <v>0</v>
      </c>
      <c r="O6462" s="7">
        <v>0</v>
      </c>
      <c r="P6462" s="7">
        <v>0</v>
      </c>
    </row>
    <row r="6463" spans="1:16" x14ac:dyDescent="0.25">
      <c r="A6463" s="5" t="s">
        <v>6354</v>
      </c>
      <c r="B6463" s="6">
        <v>46230</v>
      </c>
      <c r="C6463" s="5" t="s">
        <v>17</v>
      </c>
      <c r="D6463" s="5" t="s">
        <v>18</v>
      </c>
      <c r="E6463" s="5" t="s">
        <v>19</v>
      </c>
      <c r="F6463" s="6">
        <v>46234</v>
      </c>
      <c r="G6463" s="5">
        <v>28</v>
      </c>
      <c r="H6463" s="5" t="s">
        <v>6381</v>
      </c>
      <c r="I6463" s="5"/>
      <c r="J6463" s="5"/>
      <c r="K6463" s="5">
        <v>8</v>
      </c>
      <c r="L6463" s="5" t="s">
        <v>38</v>
      </c>
      <c r="M6463" s="7">
        <v>0</v>
      </c>
      <c r="N6463" s="7">
        <v>0</v>
      </c>
      <c r="O6463" s="7">
        <v>0</v>
      </c>
      <c r="P6463" s="7">
        <v>0</v>
      </c>
    </row>
    <row r="6464" spans="1:16" x14ac:dyDescent="0.25">
      <c r="A6464" s="5" t="s">
        <v>6354</v>
      </c>
      <c r="B6464" s="6">
        <v>46230</v>
      </c>
      <c r="C6464" s="5" t="s">
        <v>17</v>
      </c>
      <c r="D6464" s="5" t="s">
        <v>18</v>
      </c>
      <c r="E6464" s="5" t="s">
        <v>19</v>
      </c>
      <c r="F6464" s="6">
        <v>46234</v>
      </c>
      <c r="G6464" s="5">
        <v>29</v>
      </c>
      <c r="H6464" s="5" t="s">
        <v>6382</v>
      </c>
      <c r="I6464" s="5"/>
      <c r="J6464" s="5"/>
      <c r="K6464" s="5">
        <v>4</v>
      </c>
      <c r="L6464" s="5" t="s">
        <v>38</v>
      </c>
      <c r="M6464" s="7">
        <v>0</v>
      </c>
      <c r="N6464" s="7">
        <v>0</v>
      </c>
      <c r="O6464" s="7">
        <v>0</v>
      </c>
      <c r="P6464" s="7">
        <v>0</v>
      </c>
    </row>
    <row r="6465" spans="1:16" x14ac:dyDescent="0.25">
      <c r="A6465" s="5" t="s">
        <v>6354</v>
      </c>
      <c r="B6465" s="6">
        <v>46230</v>
      </c>
      <c r="C6465" s="5" t="s">
        <v>17</v>
      </c>
      <c r="D6465" s="5" t="s">
        <v>18</v>
      </c>
      <c r="E6465" s="5" t="s">
        <v>19</v>
      </c>
      <c r="F6465" s="6">
        <v>46234</v>
      </c>
      <c r="G6465" s="5">
        <v>30</v>
      </c>
      <c r="H6465" s="5" t="s">
        <v>6383</v>
      </c>
      <c r="I6465" s="5"/>
      <c r="J6465" s="5"/>
      <c r="K6465" s="5">
        <v>40</v>
      </c>
      <c r="L6465" s="5" t="s">
        <v>38</v>
      </c>
      <c r="M6465" s="7">
        <v>0</v>
      </c>
      <c r="N6465" s="7">
        <v>0</v>
      </c>
      <c r="O6465" s="7">
        <v>0</v>
      </c>
      <c r="P6465" s="7">
        <v>0</v>
      </c>
    </row>
    <row r="6466" spans="1:16" x14ac:dyDescent="0.25">
      <c r="A6466" s="5" t="s">
        <v>6354</v>
      </c>
      <c r="B6466" s="6">
        <v>46230</v>
      </c>
      <c r="C6466" s="5" t="s">
        <v>17</v>
      </c>
      <c r="D6466" s="5" t="s">
        <v>18</v>
      </c>
      <c r="E6466" s="5" t="s">
        <v>19</v>
      </c>
      <c r="F6466" s="6">
        <v>46234</v>
      </c>
      <c r="G6466" s="5">
        <v>31</v>
      </c>
      <c r="H6466" s="5" t="s">
        <v>6384</v>
      </c>
      <c r="I6466" s="5"/>
      <c r="J6466" s="5"/>
      <c r="K6466" s="5">
        <v>2</v>
      </c>
      <c r="L6466" s="5" t="s">
        <v>38</v>
      </c>
      <c r="M6466" s="7">
        <v>0</v>
      </c>
      <c r="N6466" s="7">
        <v>0</v>
      </c>
      <c r="O6466" s="7">
        <v>0</v>
      </c>
      <c r="P6466" s="7">
        <v>0</v>
      </c>
    </row>
    <row r="6467" spans="1:16" x14ac:dyDescent="0.25">
      <c r="A6467" s="5" t="s">
        <v>6354</v>
      </c>
      <c r="B6467" s="6">
        <v>46230</v>
      </c>
      <c r="C6467" s="5" t="s">
        <v>17</v>
      </c>
      <c r="D6467" s="5" t="s">
        <v>18</v>
      </c>
      <c r="E6467" s="5" t="s">
        <v>19</v>
      </c>
      <c r="F6467" s="6">
        <v>46234</v>
      </c>
      <c r="G6467" s="5">
        <v>32</v>
      </c>
      <c r="H6467" s="5" t="s">
        <v>6385</v>
      </c>
      <c r="I6467" s="5"/>
      <c r="J6467" s="5"/>
      <c r="K6467" s="5">
        <v>2</v>
      </c>
      <c r="L6467" s="5" t="s">
        <v>38</v>
      </c>
      <c r="M6467" s="7">
        <v>0</v>
      </c>
      <c r="N6467" s="7">
        <v>0</v>
      </c>
      <c r="O6467" s="7">
        <v>0</v>
      </c>
      <c r="P6467" s="7">
        <v>0</v>
      </c>
    </row>
    <row r="6468" spans="1:16" x14ac:dyDescent="0.25">
      <c r="A6468" s="5" t="s">
        <v>6354</v>
      </c>
      <c r="B6468" s="6">
        <v>46230</v>
      </c>
      <c r="C6468" s="5" t="s">
        <v>17</v>
      </c>
      <c r="D6468" s="5" t="s">
        <v>18</v>
      </c>
      <c r="E6468" s="5" t="s">
        <v>19</v>
      </c>
      <c r="F6468" s="6">
        <v>46234</v>
      </c>
      <c r="G6468" s="5">
        <v>33</v>
      </c>
      <c r="H6468" s="5" t="s">
        <v>6386</v>
      </c>
      <c r="I6468" s="5"/>
      <c r="J6468" s="5"/>
      <c r="K6468" s="5">
        <v>1</v>
      </c>
      <c r="L6468" s="5" t="s">
        <v>73</v>
      </c>
      <c r="M6468" s="7">
        <v>0</v>
      </c>
      <c r="N6468" s="7">
        <v>0</v>
      </c>
      <c r="O6468" s="7">
        <v>0</v>
      </c>
      <c r="P6468" s="7">
        <v>0</v>
      </c>
    </row>
    <row r="6469" spans="1:16" x14ac:dyDescent="0.25">
      <c r="A6469" s="5" t="s">
        <v>6354</v>
      </c>
      <c r="B6469" s="6">
        <v>46230</v>
      </c>
      <c r="C6469" s="5" t="s">
        <v>17</v>
      </c>
      <c r="D6469" s="5" t="s">
        <v>18</v>
      </c>
      <c r="E6469" s="5" t="s">
        <v>19</v>
      </c>
      <c r="F6469" s="6">
        <v>46234</v>
      </c>
      <c r="G6469" s="5">
        <v>34</v>
      </c>
      <c r="H6469" s="5" t="s">
        <v>6387</v>
      </c>
      <c r="I6469" s="5"/>
      <c r="J6469" s="5"/>
      <c r="K6469" s="5">
        <v>1</v>
      </c>
      <c r="L6469" s="5" t="s">
        <v>73</v>
      </c>
      <c r="M6469" s="7">
        <v>0</v>
      </c>
      <c r="N6469" s="7">
        <v>0</v>
      </c>
      <c r="O6469" s="7">
        <v>0</v>
      </c>
      <c r="P6469" s="7">
        <v>0</v>
      </c>
    </row>
    <row r="6470" spans="1:16" x14ac:dyDescent="0.25">
      <c r="A6470" s="5" t="s">
        <v>6354</v>
      </c>
      <c r="B6470" s="6">
        <v>46230</v>
      </c>
      <c r="C6470" s="5" t="s">
        <v>17</v>
      </c>
      <c r="D6470" s="5" t="s">
        <v>18</v>
      </c>
      <c r="E6470" s="5" t="s">
        <v>19</v>
      </c>
      <c r="F6470" s="6">
        <v>46234</v>
      </c>
      <c r="G6470" s="5">
        <v>35</v>
      </c>
      <c r="H6470" s="5" t="s">
        <v>6388</v>
      </c>
      <c r="I6470" s="5"/>
      <c r="J6470" s="5"/>
      <c r="K6470" s="5">
        <v>1</v>
      </c>
      <c r="L6470" s="5" t="s">
        <v>73</v>
      </c>
      <c r="M6470" s="7">
        <v>0</v>
      </c>
      <c r="N6470" s="7">
        <v>0</v>
      </c>
      <c r="O6470" s="7">
        <v>0</v>
      </c>
      <c r="P6470" s="7">
        <v>0</v>
      </c>
    </row>
    <row r="6471" spans="1:16" x14ac:dyDescent="0.25">
      <c r="A6471" s="5" t="s">
        <v>6354</v>
      </c>
      <c r="B6471" s="6">
        <v>46230</v>
      </c>
      <c r="C6471" s="5" t="s">
        <v>17</v>
      </c>
      <c r="D6471" s="5" t="s">
        <v>18</v>
      </c>
      <c r="E6471" s="5" t="s">
        <v>19</v>
      </c>
      <c r="F6471" s="6">
        <v>46234</v>
      </c>
      <c r="G6471" s="5">
        <v>36</v>
      </c>
      <c r="H6471" s="5" t="s">
        <v>6389</v>
      </c>
      <c r="I6471" s="5"/>
      <c r="J6471" s="5"/>
      <c r="K6471" s="5">
        <v>1</v>
      </c>
      <c r="L6471" s="5" t="s">
        <v>73</v>
      </c>
      <c r="M6471" s="7">
        <v>0</v>
      </c>
      <c r="N6471" s="7">
        <v>0</v>
      </c>
      <c r="O6471" s="7">
        <v>0</v>
      </c>
      <c r="P6471" s="7">
        <v>0</v>
      </c>
    </row>
    <row r="6472" spans="1:16" x14ac:dyDescent="0.25">
      <c r="A6472" s="5" t="s">
        <v>6354</v>
      </c>
      <c r="B6472" s="6">
        <v>46230</v>
      </c>
      <c r="C6472" s="5" t="s">
        <v>17</v>
      </c>
      <c r="D6472" s="5" t="s">
        <v>18</v>
      </c>
      <c r="E6472" s="5" t="s">
        <v>19</v>
      </c>
      <c r="F6472" s="6">
        <v>46234</v>
      </c>
      <c r="G6472" s="5">
        <v>37</v>
      </c>
      <c r="H6472" s="5" t="s">
        <v>6390</v>
      </c>
      <c r="I6472" s="5"/>
      <c r="J6472" s="5"/>
      <c r="K6472" s="5">
        <v>1</v>
      </c>
      <c r="L6472" s="5" t="s">
        <v>73</v>
      </c>
      <c r="M6472" s="7">
        <v>0</v>
      </c>
      <c r="N6472" s="7">
        <v>0</v>
      </c>
      <c r="O6472" s="7">
        <v>0</v>
      </c>
      <c r="P6472" s="7">
        <v>0</v>
      </c>
    </row>
    <row r="6473" spans="1:16" x14ac:dyDescent="0.25">
      <c r="A6473" s="5" t="s">
        <v>6354</v>
      </c>
      <c r="B6473" s="6">
        <v>46230</v>
      </c>
      <c r="C6473" s="5" t="s">
        <v>17</v>
      </c>
      <c r="D6473" s="5" t="s">
        <v>18</v>
      </c>
      <c r="E6473" s="5" t="s">
        <v>19</v>
      </c>
      <c r="F6473" s="6">
        <v>46234</v>
      </c>
      <c r="G6473" s="5">
        <v>38</v>
      </c>
      <c r="H6473" s="5" t="s">
        <v>6391</v>
      </c>
      <c r="I6473" s="5"/>
      <c r="J6473" s="5"/>
      <c r="K6473" s="5">
        <v>20</v>
      </c>
      <c r="L6473" s="5" t="s">
        <v>38</v>
      </c>
      <c r="M6473" s="7">
        <v>0</v>
      </c>
      <c r="N6473" s="7">
        <v>0</v>
      </c>
      <c r="O6473" s="7">
        <v>0</v>
      </c>
      <c r="P6473" s="7">
        <v>0</v>
      </c>
    </row>
    <row r="6474" spans="1:16" x14ac:dyDescent="0.25">
      <c r="A6474" s="5" t="s">
        <v>6354</v>
      </c>
      <c r="B6474" s="6">
        <v>46230</v>
      </c>
      <c r="C6474" s="5" t="s">
        <v>17</v>
      </c>
      <c r="D6474" s="5" t="s">
        <v>18</v>
      </c>
      <c r="E6474" s="5" t="s">
        <v>19</v>
      </c>
      <c r="F6474" s="6">
        <v>46234</v>
      </c>
      <c r="G6474" s="5">
        <v>39</v>
      </c>
      <c r="H6474" s="5" t="s">
        <v>6392</v>
      </c>
      <c r="I6474" s="5"/>
      <c r="J6474" s="5"/>
      <c r="K6474" s="5">
        <v>20</v>
      </c>
      <c r="L6474" s="5" t="s">
        <v>38</v>
      </c>
      <c r="M6474" s="7">
        <v>0</v>
      </c>
      <c r="N6474" s="7">
        <v>0</v>
      </c>
      <c r="O6474" s="7">
        <v>0</v>
      </c>
      <c r="P6474" s="7">
        <v>0</v>
      </c>
    </row>
    <row r="6475" spans="1:16" x14ac:dyDescent="0.25">
      <c r="A6475" s="5" t="s">
        <v>6354</v>
      </c>
      <c r="B6475" s="6">
        <v>46230</v>
      </c>
      <c r="C6475" s="5" t="s">
        <v>17</v>
      </c>
      <c r="D6475" s="5" t="s">
        <v>18</v>
      </c>
      <c r="E6475" s="5" t="s">
        <v>19</v>
      </c>
      <c r="F6475" s="6">
        <v>46234</v>
      </c>
      <c r="G6475" s="5">
        <v>40</v>
      </c>
      <c r="H6475" s="5" t="s">
        <v>6393</v>
      </c>
      <c r="I6475" s="5"/>
      <c r="J6475" s="5"/>
      <c r="K6475" s="5">
        <v>4</v>
      </c>
      <c r="L6475" s="5" t="s">
        <v>38</v>
      </c>
      <c r="M6475" s="7">
        <v>0</v>
      </c>
      <c r="N6475" s="7">
        <v>0</v>
      </c>
      <c r="O6475" s="7">
        <v>0</v>
      </c>
      <c r="P6475" s="7">
        <v>0</v>
      </c>
    </row>
    <row r="6476" spans="1:16" x14ac:dyDescent="0.25">
      <c r="A6476" s="5" t="s">
        <v>6394</v>
      </c>
      <c r="B6476" s="6">
        <v>46230</v>
      </c>
      <c r="C6476" s="5" t="s">
        <v>17</v>
      </c>
      <c r="D6476" s="5" t="s">
        <v>18</v>
      </c>
      <c r="E6476" s="5" t="s">
        <v>19</v>
      </c>
      <c r="F6476" s="6">
        <v>46234</v>
      </c>
      <c r="G6476" s="5">
        <v>1</v>
      </c>
      <c r="H6476" s="5" t="s">
        <v>3702</v>
      </c>
      <c r="I6476" s="5"/>
      <c r="J6476" s="5"/>
      <c r="K6476" s="5">
        <v>437</v>
      </c>
      <c r="L6476" s="5" t="s">
        <v>38</v>
      </c>
      <c r="M6476" s="7">
        <v>72.430000000000007</v>
      </c>
      <c r="N6476" s="7">
        <v>88.36</v>
      </c>
      <c r="O6476" s="7">
        <v>31651.91</v>
      </c>
      <c r="P6476" s="7">
        <v>38615.33</v>
      </c>
    </row>
    <row r="6477" spans="1:16" x14ac:dyDescent="0.25">
      <c r="A6477" s="5" t="s">
        <v>6394</v>
      </c>
      <c r="B6477" s="6">
        <v>46230</v>
      </c>
      <c r="C6477" s="5" t="s">
        <v>17</v>
      </c>
      <c r="D6477" s="5" t="s">
        <v>18</v>
      </c>
      <c r="E6477" s="5" t="s">
        <v>19</v>
      </c>
      <c r="F6477" s="6">
        <v>46234</v>
      </c>
      <c r="G6477" s="5">
        <v>2</v>
      </c>
      <c r="H6477" s="5" t="s">
        <v>6301</v>
      </c>
      <c r="I6477" s="5"/>
      <c r="J6477" s="5"/>
      <c r="K6477" s="5">
        <v>6</v>
      </c>
      <c r="L6477" s="5" t="s">
        <v>38</v>
      </c>
      <c r="M6477" s="7">
        <v>267.42</v>
      </c>
      <c r="N6477" s="7">
        <v>326.25</v>
      </c>
      <c r="O6477" s="7">
        <v>1604.52</v>
      </c>
      <c r="P6477" s="7">
        <v>1957.51</v>
      </c>
    </row>
    <row r="6478" spans="1:16" x14ac:dyDescent="0.25">
      <c r="A6478" s="5" t="s">
        <v>6394</v>
      </c>
      <c r="B6478" s="6">
        <v>46230</v>
      </c>
      <c r="C6478" s="5" t="s">
        <v>17</v>
      </c>
      <c r="D6478" s="5" t="s">
        <v>18</v>
      </c>
      <c r="E6478" s="5" t="s">
        <v>19</v>
      </c>
      <c r="F6478" s="6">
        <v>46234</v>
      </c>
      <c r="G6478" s="5">
        <v>3</v>
      </c>
      <c r="H6478" s="5" t="s">
        <v>6302</v>
      </c>
      <c r="I6478" s="5"/>
      <c r="J6478" s="5"/>
      <c r="K6478" s="5">
        <v>8</v>
      </c>
      <c r="L6478" s="5" t="s">
        <v>38</v>
      </c>
      <c r="M6478" s="7">
        <v>282.87</v>
      </c>
      <c r="N6478" s="7">
        <v>345.1</v>
      </c>
      <c r="O6478" s="7">
        <v>2262.96</v>
      </c>
      <c r="P6478" s="7">
        <v>2760.81</v>
      </c>
    </row>
    <row r="6479" spans="1:16" x14ac:dyDescent="0.25">
      <c r="A6479" s="5" t="s">
        <v>6394</v>
      </c>
      <c r="B6479" s="6">
        <v>46230</v>
      </c>
      <c r="C6479" s="5" t="s">
        <v>17</v>
      </c>
      <c r="D6479" s="5" t="s">
        <v>18</v>
      </c>
      <c r="E6479" s="5" t="s">
        <v>19</v>
      </c>
      <c r="F6479" s="6">
        <v>46234</v>
      </c>
      <c r="G6479" s="5">
        <v>4</v>
      </c>
      <c r="H6479" s="5" t="s">
        <v>3417</v>
      </c>
      <c r="I6479" s="5"/>
      <c r="J6479" s="5"/>
      <c r="K6479" s="5">
        <v>24</v>
      </c>
      <c r="L6479" s="5" t="s">
        <v>38</v>
      </c>
      <c r="M6479" s="7">
        <v>1436.92</v>
      </c>
      <c r="N6479" s="7">
        <v>1753.04</v>
      </c>
      <c r="O6479" s="7">
        <v>34486.080000000002</v>
      </c>
      <c r="P6479" s="7">
        <v>42073.02</v>
      </c>
    </row>
    <row r="6480" spans="1:16" x14ac:dyDescent="0.25">
      <c r="A6480" s="5" t="s">
        <v>6394</v>
      </c>
      <c r="B6480" s="6">
        <v>46230</v>
      </c>
      <c r="C6480" s="5" t="s">
        <v>17</v>
      </c>
      <c r="D6480" s="5" t="s">
        <v>18</v>
      </c>
      <c r="E6480" s="5" t="s">
        <v>19</v>
      </c>
      <c r="F6480" s="6">
        <v>46234</v>
      </c>
      <c r="G6480" s="5">
        <v>5</v>
      </c>
      <c r="H6480" s="5" t="s">
        <v>6303</v>
      </c>
      <c r="I6480" s="5"/>
      <c r="J6480" s="5"/>
      <c r="K6480" s="5">
        <v>10</v>
      </c>
      <c r="L6480" s="5" t="s">
        <v>73</v>
      </c>
      <c r="M6480" s="7">
        <v>1541.51</v>
      </c>
      <c r="N6480" s="7">
        <v>1880.64</v>
      </c>
      <c r="O6480" s="7">
        <v>15415.1</v>
      </c>
      <c r="P6480" s="7">
        <v>18806.419999999998</v>
      </c>
    </row>
    <row r="6481" spans="1:16" x14ac:dyDescent="0.25">
      <c r="A6481" s="5" t="s">
        <v>6394</v>
      </c>
      <c r="B6481" s="6">
        <v>46230</v>
      </c>
      <c r="C6481" s="5" t="s">
        <v>17</v>
      </c>
      <c r="D6481" s="5" t="s">
        <v>18</v>
      </c>
      <c r="E6481" s="5" t="s">
        <v>19</v>
      </c>
      <c r="F6481" s="6">
        <v>46234</v>
      </c>
      <c r="G6481" s="5">
        <v>6</v>
      </c>
      <c r="H6481" s="5" t="s">
        <v>6395</v>
      </c>
      <c r="I6481" s="5"/>
      <c r="J6481" s="5"/>
      <c r="K6481" s="5">
        <v>10</v>
      </c>
      <c r="L6481" s="5" t="s">
        <v>73</v>
      </c>
      <c r="M6481" s="7">
        <v>1541.51</v>
      </c>
      <c r="N6481" s="7">
        <v>1880.64</v>
      </c>
      <c r="O6481" s="7">
        <v>15415.1</v>
      </c>
      <c r="P6481" s="7">
        <v>18806.419999999998</v>
      </c>
    </row>
    <row r="6482" spans="1:16" x14ac:dyDescent="0.25">
      <c r="A6482" s="5" t="s">
        <v>6394</v>
      </c>
      <c r="B6482" s="6">
        <v>46230</v>
      </c>
      <c r="C6482" s="5" t="s">
        <v>17</v>
      </c>
      <c r="D6482" s="5" t="s">
        <v>18</v>
      </c>
      <c r="E6482" s="5" t="s">
        <v>19</v>
      </c>
      <c r="F6482" s="6">
        <v>46234</v>
      </c>
      <c r="G6482" s="5">
        <v>7</v>
      </c>
      <c r="H6482" s="5" t="s">
        <v>6304</v>
      </c>
      <c r="I6482" s="5"/>
      <c r="J6482" s="5"/>
      <c r="K6482" s="5">
        <v>10</v>
      </c>
      <c r="L6482" s="5" t="s">
        <v>73</v>
      </c>
      <c r="M6482" s="7">
        <v>1541.51</v>
      </c>
      <c r="N6482" s="7">
        <v>1880.64</v>
      </c>
      <c r="O6482" s="7">
        <v>15415.1</v>
      </c>
      <c r="P6482" s="7">
        <v>18806.419999999998</v>
      </c>
    </row>
    <row r="6483" spans="1:16" x14ac:dyDescent="0.25">
      <c r="A6483" s="5" t="s">
        <v>6394</v>
      </c>
      <c r="B6483" s="6">
        <v>46230</v>
      </c>
      <c r="C6483" s="5" t="s">
        <v>17</v>
      </c>
      <c r="D6483" s="5" t="s">
        <v>18</v>
      </c>
      <c r="E6483" s="5" t="s">
        <v>19</v>
      </c>
      <c r="F6483" s="6">
        <v>46234</v>
      </c>
      <c r="G6483" s="5">
        <v>8</v>
      </c>
      <c r="H6483" s="5" t="s">
        <v>6305</v>
      </c>
      <c r="I6483" s="5"/>
      <c r="J6483" s="5"/>
      <c r="K6483" s="5">
        <v>8</v>
      </c>
      <c r="L6483" s="5" t="s">
        <v>38</v>
      </c>
      <c r="M6483" s="7">
        <v>22.04</v>
      </c>
      <c r="N6483" s="7">
        <v>26.89</v>
      </c>
      <c r="O6483" s="7">
        <v>176.32</v>
      </c>
      <c r="P6483" s="7">
        <v>215.11</v>
      </c>
    </row>
    <row r="6484" spans="1:16" x14ac:dyDescent="0.25">
      <c r="A6484" s="5" t="s">
        <v>6394</v>
      </c>
      <c r="B6484" s="6">
        <v>46230</v>
      </c>
      <c r="C6484" s="5" t="s">
        <v>17</v>
      </c>
      <c r="D6484" s="5" t="s">
        <v>18</v>
      </c>
      <c r="E6484" s="5" t="s">
        <v>19</v>
      </c>
      <c r="F6484" s="6">
        <v>46234</v>
      </c>
      <c r="G6484" s="5">
        <v>9</v>
      </c>
      <c r="H6484" s="5" t="s">
        <v>6306</v>
      </c>
      <c r="I6484" s="5"/>
      <c r="J6484" s="5"/>
      <c r="K6484" s="5">
        <v>16</v>
      </c>
      <c r="L6484" s="5" t="s">
        <v>38</v>
      </c>
      <c r="M6484" s="7">
        <v>8.93</v>
      </c>
      <c r="N6484" s="7">
        <v>10.89</v>
      </c>
      <c r="O6484" s="7">
        <v>142.88</v>
      </c>
      <c r="P6484" s="7">
        <v>174.31</v>
      </c>
    </row>
    <row r="6485" spans="1:16" x14ac:dyDescent="0.25">
      <c r="A6485" s="5" t="s">
        <v>6394</v>
      </c>
      <c r="B6485" s="6">
        <v>46230</v>
      </c>
      <c r="C6485" s="5" t="s">
        <v>17</v>
      </c>
      <c r="D6485" s="5" t="s">
        <v>18</v>
      </c>
      <c r="E6485" s="5" t="s">
        <v>19</v>
      </c>
      <c r="F6485" s="6">
        <v>46234</v>
      </c>
      <c r="G6485" s="5">
        <v>10</v>
      </c>
      <c r="H6485" s="5" t="s">
        <v>6307</v>
      </c>
      <c r="I6485" s="5"/>
      <c r="J6485" s="5"/>
      <c r="K6485" s="5">
        <v>248</v>
      </c>
      <c r="L6485" s="5" t="s">
        <v>38</v>
      </c>
      <c r="M6485" s="7">
        <v>22.14</v>
      </c>
      <c r="N6485" s="7">
        <v>27.01</v>
      </c>
      <c r="O6485" s="7">
        <v>5490.72</v>
      </c>
      <c r="P6485" s="7">
        <v>6698.68</v>
      </c>
    </row>
    <row r="6486" spans="1:16" x14ac:dyDescent="0.25">
      <c r="A6486" s="5" t="s">
        <v>6394</v>
      </c>
      <c r="B6486" s="6">
        <v>46230</v>
      </c>
      <c r="C6486" s="5" t="s">
        <v>17</v>
      </c>
      <c r="D6486" s="5" t="s">
        <v>18</v>
      </c>
      <c r="E6486" s="5" t="s">
        <v>19</v>
      </c>
      <c r="F6486" s="6">
        <v>46234</v>
      </c>
      <c r="G6486" s="5">
        <v>11</v>
      </c>
      <c r="H6486" s="5" t="s">
        <v>6308</v>
      </c>
      <c r="I6486" s="5"/>
      <c r="J6486" s="5"/>
      <c r="K6486" s="5">
        <v>8</v>
      </c>
      <c r="L6486" s="5" t="s">
        <v>38</v>
      </c>
      <c r="M6486" s="7">
        <v>91.74</v>
      </c>
      <c r="N6486" s="7">
        <v>111.92</v>
      </c>
      <c r="O6486" s="7">
        <v>733.92</v>
      </c>
      <c r="P6486" s="7">
        <v>895.38</v>
      </c>
    </row>
    <row r="6487" spans="1:16" x14ac:dyDescent="0.25">
      <c r="A6487" s="5" t="s">
        <v>6394</v>
      </c>
      <c r="B6487" s="6">
        <v>46230</v>
      </c>
      <c r="C6487" s="5" t="s">
        <v>17</v>
      </c>
      <c r="D6487" s="5" t="s">
        <v>18</v>
      </c>
      <c r="E6487" s="5" t="s">
        <v>19</v>
      </c>
      <c r="F6487" s="6">
        <v>46234</v>
      </c>
      <c r="G6487" s="5">
        <v>12</v>
      </c>
      <c r="H6487" s="5" t="s">
        <v>458</v>
      </c>
      <c r="I6487" s="5"/>
      <c r="J6487" s="5"/>
      <c r="K6487" s="5">
        <v>324</v>
      </c>
      <c r="L6487" s="5" t="s">
        <v>38</v>
      </c>
      <c r="M6487" s="7">
        <v>2.0299999999999998</v>
      </c>
      <c r="N6487" s="7">
        <v>2.48</v>
      </c>
      <c r="O6487" s="7">
        <v>657.72</v>
      </c>
      <c r="P6487" s="7">
        <v>802.42</v>
      </c>
    </row>
    <row r="6488" spans="1:16" x14ac:dyDescent="0.25">
      <c r="A6488" s="5" t="s">
        <v>6394</v>
      </c>
      <c r="B6488" s="6">
        <v>46230</v>
      </c>
      <c r="C6488" s="5" t="s">
        <v>17</v>
      </c>
      <c r="D6488" s="5" t="s">
        <v>18</v>
      </c>
      <c r="E6488" s="5" t="s">
        <v>19</v>
      </c>
      <c r="F6488" s="6">
        <v>46234</v>
      </c>
      <c r="G6488" s="5">
        <v>13</v>
      </c>
      <c r="H6488" s="5" t="s">
        <v>462</v>
      </c>
      <c r="I6488" s="5"/>
      <c r="J6488" s="5"/>
      <c r="K6488" s="5">
        <v>6924</v>
      </c>
      <c r="L6488" s="5" t="s">
        <v>38</v>
      </c>
      <c r="M6488" s="7">
        <v>4.79</v>
      </c>
      <c r="N6488" s="7">
        <v>5.84</v>
      </c>
      <c r="O6488" s="7">
        <v>33165.96</v>
      </c>
      <c r="P6488" s="7">
        <v>40462.47</v>
      </c>
    </row>
    <row r="6489" spans="1:16" x14ac:dyDescent="0.25">
      <c r="A6489" s="5" t="s">
        <v>6394</v>
      </c>
      <c r="B6489" s="6">
        <v>46230</v>
      </c>
      <c r="C6489" s="5" t="s">
        <v>17</v>
      </c>
      <c r="D6489" s="5" t="s">
        <v>18</v>
      </c>
      <c r="E6489" s="5" t="s">
        <v>19</v>
      </c>
      <c r="F6489" s="6">
        <v>46234</v>
      </c>
      <c r="G6489" s="5">
        <v>14</v>
      </c>
      <c r="H6489" s="5" t="s">
        <v>6309</v>
      </c>
      <c r="I6489" s="5"/>
      <c r="J6489" s="5"/>
      <c r="K6489" s="5">
        <v>3</v>
      </c>
      <c r="L6489" s="5" t="s">
        <v>38</v>
      </c>
      <c r="M6489" s="7">
        <v>54.71</v>
      </c>
      <c r="N6489" s="7">
        <v>66.75</v>
      </c>
      <c r="O6489" s="7">
        <v>164.13</v>
      </c>
      <c r="P6489" s="7">
        <v>200.24</v>
      </c>
    </row>
    <row r="6490" spans="1:16" x14ac:dyDescent="0.25">
      <c r="A6490" s="5" t="s">
        <v>6394</v>
      </c>
      <c r="B6490" s="6">
        <v>46230</v>
      </c>
      <c r="C6490" s="5" t="s">
        <v>17</v>
      </c>
      <c r="D6490" s="5" t="s">
        <v>18</v>
      </c>
      <c r="E6490" s="5" t="s">
        <v>19</v>
      </c>
      <c r="F6490" s="6">
        <v>46234</v>
      </c>
      <c r="G6490" s="5">
        <v>15</v>
      </c>
      <c r="H6490" s="5" t="s">
        <v>6310</v>
      </c>
      <c r="I6490" s="5"/>
      <c r="J6490" s="5"/>
      <c r="K6490" s="5">
        <v>8</v>
      </c>
      <c r="L6490" s="5" t="s">
        <v>38</v>
      </c>
      <c r="M6490" s="7">
        <v>20.52</v>
      </c>
      <c r="N6490" s="7">
        <v>25.04</v>
      </c>
      <c r="O6490" s="7">
        <v>164.16</v>
      </c>
      <c r="P6490" s="7">
        <v>200.28</v>
      </c>
    </row>
    <row r="6491" spans="1:16" x14ac:dyDescent="0.25">
      <c r="A6491" s="5" t="s">
        <v>6394</v>
      </c>
      <c r="B6491" s="6">
        <v>46230</v>
      </c>
      <c r="C6491" s="5" t="s">
        <v>17</v>
      </c>
      <c r="D6491" s="5" t="s">
        <v>18</v>
      </c>
      <c r="E6491" s="5" t="s">
        <v>19</v>
      </c>
      <c r="F6491" s="6">
        <v>46234</v>
      </c>
      <c r="G6491" s="5">
        <v>16</v>
      </c>
      <c r="H6491" s="5" t="s">
        <v>6311</v>
      </c>
      <c r="I6491" s="5"/>
      <c r="J6491" s="5"/>
      <c r="K6491" s="5">
        <v>30</v>
      </c>
      <c r="L6491" s="5" t="s">
        <v>38</v>
      </c>
      <c r="M6491" s="7">
        <v>7.99</v>
      </c>
      <c r="N6491" s="7">
        <v>9.75</v>
      </c>
      <c r="O6491" s="7">
        <v>239.7</v>
      </c>
      <c r="P6491" s="7">
        <v>292.43</v>
      </c>
    </row>
    <row r="6492" spans="1:16" x14ac:dyDescent="0.25">
      <c r="A6492" s="5" t="s">
        <v>6394</v>
      </c>
      <c r="B6492" s="6">
        <v>46230</v>
      </c>
      <c r="C6492" s="5" t="s">
        <v>17</v>
      </c>
      <c r="D6492" s="5" t="s">
        <v>18</v>
      </c>
      <c r="E6492" s="5" t="s">
        <v>19</v>
      </c>
      <c r="F6492" s="6">
        <v>46234</v>
      </c>
      <c r="G6492" s="5">
        <v>17</v>
      </c>
      <c r="H6492" s="5" t="s">
        <v>6312</v>
      </c>
      <c r="I6492" s="5"/>
      <c r="J6492" s="5"/>
      <c r="K6492" s="5">
        <v>2500</v>
      </c>
      <c r="L6492" s="5" t="s">
        <v>38</v>
      </c>
      <c r="M6492" s="7">
        <v>7.99</v>
      </c>
      <c r="N6492" s="7">
        <v>9.75</v>
      </c>
      <c r="O6492" s="7">
        <v>19975</v>
      </c>
      <c r="P6492" s="7">
        <v>24369.5</v>
      </c>
    </row>
    <row r="6493" spans="1:16" x14ac:dyDescent="0.25">
      <c r="A6493" s="5" t="s">
        <v>6394</v>
      </c>
      <c r="B6493" s="6">
        <v>46230</v>
      </c>
      <c r="C6493" s="5" t="s">
        <v>17</v>
      </c>
      <c r="D6493" s="5" t="s">
        <v>18</v>
      </c>
      <c r="E6493" s="5" t="s">
        <v>19</v>
      </c>
      <c r="F6493" s="6">
        <v>46234</v>
      </c>
      <c r="G6493" s="5">
        <v>18</v>
      </c>
      <c r="H6493" s="5" t="s">
        <v>6313</v>
      </c>
      <c r="I6493" s="5"/>
      <c r="J6493" s="5"/>
      <c r="K6493" s="5">
        <v>1172</v>
      </c>
      <c r="L6493" s="5" t="s">
        <v>38</v>
      </c>
      <c r="M6493" s="7">
        <v>2.97</v>
      </c>
      <c r="N6493" s="7">
        <v>3.62</v>
      </c>
      <c r="O6493" s="7">
        <v>3480.84</v>
      </c>
      <c r="P6493" s="7">
        <v>4246.62</v>
      </c>
    </row>
    <row r="6494" spans="1:16" x14ac:dyDescent="0.25">
      <c r="A6494" s="5" t="s">
        <v>6394</v>
      </c>
      <c r="B6494" s="6">
        <v>46230</v>
      </c>
      <c r="C6494" s="5" t="s">
        <v>17</v>
      </c>
      <c r="D6494" s="5" t="s">
        <v>18</v>
      </c>
      <c r="E6494" s="5" t="s">
        <v>19</v>
      </c>
      <c r="F6494" s="6">
        <v>46234</v>
      </c>
      <c r="G6494" s="5">
        <v>19</v>
      </c>
      <c r="H6494" s="5" t="s">
        <v>6315</v>
      </c>
      <c r="I6494" s="5"/>
      <c r="J6494" s="5"/>
      <c r="K6494" s="5">
        <v>55</v>
      </c>
      <c r="L6494" s="5" t="s">
        <v>38</v>
      </c>
      <c r="M6494" s="7">
        <v>41.6</v>
      </c>
      <c r="N6494" s="7">
        <v>50.75</v>
      </c>
      <c r="O6494" s="7">
        <v>2288</v>
      </c>
      <c r="P6494" s="7">
        <v>2791.36</v>
      </c>
    </row>
    <row r="6495" spans="1:16" x14ac:dyDescent="0.25">
      <c r="A6495" s="5" t="s">
        <v>6394</v>
      </c>
      <c r="B6495" s="6">
        <v>46230</v>
      </c>
      <c r="C6495" s="5" t="s">
        <v>17</v>
      </c>
      <c r="D6495" s="5" t="s">
        <v>18</v>
      </c>
      <c r="E6495" s="5" t="s">
        <v>19</v>
      </c>
      <c r="F6495" s="6">
        <v>46234</v>
      </c>
      <c r="G6495" s="5">
        <v>20</v>
      </c>
      <c r="H6495" s="5" t="s">
        <v>6316</v>
      </c>
      <c r="I6495" s="5"/>
      <c r="J6495" s="5"/>
      <c r="K6495" s="5">
        <v>8</v>
      </c>
      <c r="L6495" s="5" t="s">
        <v>38</v>
      </c>
      <c r="M6495" s="7">
        <v>25.96</v>
      </c>
      <c r="N6495" s="7">
        <v>31.67</v>
      </c>
      <c r="O6495" s="7">
        <v>207.68</v>
      </c>
      <c r="P6495" s="7">
        <v>253.37</v>
      </c>
    </row>
    <row r="6496" spans="1:16" x14ac:dyDescent="0.25">
      <c r="A6496" s="5" t="s">
        <v>6394</v>
      </c>
      <c r="B6496" s="6">
        <v>46230</v>
      </c>
      <c r="C6496" s="5" t="s">
        <v>17</v>
      </c>
      <c r="D6496" s="5" t="s">
        <v>18</v>
      </c>
      <c r="E6496" s="5" t="s">
        <v>19</v>
      </c>
      <c r="F6496" s="6">
        <v>46234</v>
      </c>
      <c r="G6496" s="5">
        <v>21</v>
      </c>
      <c r="H6496" s="5" t="s">
        <v>6317</v>
      </c>
      <c r="I6496" s="5"/>
      <c r="J6496" s="5"/>
      <c r="K6496" s="5">
        <v>1564</v>
      </c>
      <c r="L6496" s="5" t="s">
        <v>38</v>
      </c>
      <c r="M6496" s="7">
        <v>5.95</v>
      </c>
      <c r="N6496" s="7">
        <v>7.26</v>
      </c>
      <c r="O6496" s="7">
        <v>9305.7999999999993</v>
      </c>
      <c r="P6496" s="7">
        <v>11353.08</v>
      </c>
    </row>
    <row r="6497" spans="1:16" x14ac:dyDescent="0.25">
      <c r="A6497" s="5" t="s">
        <v>6394</v>
      </c>
      <c r="B6497" s="6">
        <v>46230</v>
      </c>
      <c r="C6497" s="5" t="s">
        <v>17</v>
      </c>
      <c r="D6497" s="5" t="s">
        <v>18</v>
      </c>
      <c r="E6497" s="5" t="s">
        <v>19</v>
      </c>
      <c r="F6497" s="6">
        <v>46234</v>
      </c>
      <c r="G6497" s="5">
        <v>22</v>
      </c>
      <c r="H6497" s="5" t="s">
        <v>464</v>
      </c>
      <c r="I6497" s="5"/>
      <c r="J6497" s="5"/>
      <c r="K6497" s="5">
        <v>7948</v>
      </c>
      <c r="L6497" s="5" t="s">
        <v>38</v>
      </c>
      <c r="M6497" s="7">
        <v>4.1900000000000004</v>
      </c>
      <c r="N6497" s="7">
        <v>5.1100000000000003</v>
      </c>
      <c r="O6497" s="7">
        <v>33302.120000000003</v>
      </c>
      <c r="P6497" s="7">
        <v>40628.589999999997</v>
      </c>
    </row>
    <row r="6498" spans="1:16" x14ac:dyDescent="0.25">
      <c r="A6498" s="5" t="s">
        <v>6394</v>
      </c>
      <c r="B6498" s="6">
        <v>46230</v>
      </c>
      <c r="C6498" s="5" t="s">
        <v>17</v>
      </c>
      <c r="D6498" s="5" t="s">
        <v>18</v>
      </c>
      <c r="E6498" s="5" t="s">
        <v>19</v>
      </c>
      <c r="F6498" s="6">
        <v>46234</v>
      </c>
      <c r="G6498" s="5">
        <v>23</v>
      </c>
      <c r="H6498" s="5" t="s">
        <v>457</v>
      </c>
      <c r="I6498" s="5"/>
      <c r="J6498" s="5"/>
      <c r="K6498" s="5">
        <v>324</v>
      </c>
      <c r="L6498" s="5" t="s">
        <v>38</v>
      </c>
      <c r="M6498" s="7">
        <v>7.41</v>
      </c>
      <c r="N6498" s="7">
        <v>9.0399999999999991</v>
      </c>
      <c r="O6498" s="7">
        <v>2400.84</v>
      </c>
      <c r="P6498" s="7">
        <v>2929.02</v>
      </c>
    </row>
    <row r="6499" spans="1:16" x14ac:dyDescent="0.25">
      <c r="A6499" s="5" t="s">
        <v>6394</v>
      </c>
      <c r="B6499" s="6">
        <v>46230</v>
      </c>
      <c r="C6499" s="5" t="s">
        <v>17</v>
      </c>
      <c r="D6499" s="5" t="s">
        <v>18</v>
      </c>
      <c r="E6499" s="5" t="s">
        <v>19</v>
      </c>
      <c r="F6499" s="6">
        <v>46234</v>
      </c>
      <c r="G6499" s="5">
        <v>24</v>
      </c>
      <c r="H6499" s="5" t="s">
        <v>6318</v>
      </c>
      <c r="I6499" s="5"/>
      <c r="J6499" s="5"/>
      <c r="K6499" s="5">
        <v>8</v>
      </c>
      <c r="L6499" s="5" t="s">
        <v>38</v>
      </c>
      <c r="M6499" s="7">
        <v>0</v>
      </c>
      <c r="N6499" s="7">
        <v>0</v>
      </c>
      <c r="O6499" s="7">
        <v>0</v>
      </c>
      <c r="P6499" s="7">
        <v>0</v>
      </c>
    </row>
    <row r="6500" spans="1:16" x14ac:dyDescent="0.25">
      <c r="A6500" s="5" t="s">
        <v>6394</v>
      </c>
      <c r="B6500" s="6">
        <v>46230</v>
      </c>
      <c r="C6500" s="5" t="s">
        <v>17</v>
      </c>
      <c r="D6500" s="5" t="s">
        <v>18</v>
      </c>
      <c r="E6500" s="5" t="s">
        <v>19</v>
      </c>
      <c r="F6500" s="6">
        <v>46234</v>
      </c>
      <c r="G6500" s="5">
        <v>25</v>
      </c>
      <c r="H6500" s="5" t="s">
        <v>3704</v>
      </c>
      <c r="I6500" s="5"/>
      <c r="J6500" s="5"/>
      <c r="K6500" s="5">
        <v>626</v>
      </c>
      <c r="L6500" s="5" t="s">
        <v>38</v>
      </c>
      <c r="M6500" s="7">
        <v>343.98</v>
      </c>
      <c r="N6500" s="7">
        <v>419.66</v>
      </c>
      <c r="O6500" s="7">
        <v>215331.48</v>
      </c>
      <c r="P6500" s="7">
        <v>262704.40999999997</v>
      </c>
    </row>
    <row r="6501" spans="1:16" x14ac:dyDescent="0.25">
      <c r="A6501" s="5" t="s">
        <v>6394</v>
      </c>
      <c r="B6501" s="6">
        <v>46230</v>
      </c>
      <c r="C6501" s="5" t="s">
        <v>17</v>
      </c>
      <c r="D6501" s="5" t="s">
        <v>18</v>
      </c>
      <c r="E6501" s="5" t="s">
        <v>19</v>
      </c>
      <c r="F6501" s="6">
        <v>46234</v>
      </c>
      <c r="G6501" s="5">
        <v>26</v>
      </c>
      <c r="H6501" s="5" t="s">
        <v>3527</v>
      </c>
      <c r="I6501" s="5"/>
      <c r="J6501" s="5"/>
      <c r="K6501" s="5">
        <v>3</v>
      </c>
      <c r="L6501" s="5" t="s">
        <v>38</v>
      </c>
      <c r="M6501" s="7">
        <v>6.67</v>
      </c>
      <c r="N6501" s="7">
        <v>8.14</v>
      </c>
      <c r="O6501" s="7">
        <v>20.010000000000002</v>
      </c>
      <c r="P6501" s="7">
        <v>24.41</v>
      </c>
    </row>
    <row r="6502" spans="1:16" x14ac:dyDescent="0.25">
      <c r="A6502" s="5" t="s">
        <v>6394</v>
      </c>
      <c r="B6502" s="6">
        <v>46230</v>
      </c>
      <c r="C6502" s="5" t="s">
        <v>17</v>
      </c>
      <c r="D6502" s="5" t="s">
        <v>18</v>
      </c>
      <c r="E6502" s="5" t="s">
        <v>19</v>
      </c>
      <c r="F6502" s="6">
        <v>46234</v>
      </c>
      <c r="G6502" s="5">
        <v>27</v>
      </c>
      <c r="H6502" s="5" t="s">
        <v>470</v>
      </c>
      <c r="I6502" s="5"/>
      <c r="J6502" s="5"/>
      <c r="K6502" s="5">
        <v>80</v>
      </c>
      <c r="L6502" s="5" t="s">
        <v>38</v>
      </c>
      <c r="M6502" s="7">
        <v>5.05</v>
      </c>
      <c r="N6502" s="7">
        <v>6.16</v>
      </c>
      <c r="O6502" s="7">
        <v>404</v>
      </c>
      <c r="P6502" s="7">
        <v>492.88</v>
      </c>
    </row>
    <row r="6503" spans="1:16" x14ac:dyDescent="0.25">
      <c r="A6503" s="5" t="s">
        <v>6394</v>
      </c>
      <c r="B6503" s="6">
        <v>46230</v>
      </c>
      <c r="C6503" s="5" t="s">
        <v>17</v>
      </c>
      <c r="D6503" s="5" t="s">
        <v>18</v>
      </c>
      <c r="E6503" s="5" t="s">
        <v>19</v>
      </c>
      <c r="F6503" s="6">
        <v>46234</v>
      </c>
      <c r="G6503" s="5">
        <v>28</v>
      </c>
      <c r="H6503" s="5" t="s">
        <v>6319</v>
      </c>
      <c r="I6503" s="5"/>
      <c r="J6503" s="5"/>
      <c r="K6503" s="5">
        <v>30</v>
      </c>
      <c r="L6503" s="5" t="s">
        <v>38</v>
      </c>
      <c r="M6503" s="7">
        <v>54.67</v>
      </c>
      <c r="N6503" s="7">
        <v>66.7</v>
      </c>
      <c r="O6503" s="7">
        <v>1640.1</v>
      </c>
      <c r="P6503" s="7">
        <v>2000.92</v>
      </c>
    </row>
    <row r="6504" spans="1:16" x14ac:dyDescent="0.25">
      <c r="A6504" s="5" t="s">
        <v>6394</v>
      </c>
      <c r="B6504" s="6">
        <v>46230</v>
      </c>
      <c r="C6504" s="5" t="s">
        <v>17</v>
      </c>
      <c r="D6504" s="5" t="s">
        <v>18</v>
      </c>
      <c r="E6504" s="5" t="s">
        <v>19</v>
      </c>
      <c r="F6504" s="6">
        <v>46234</v>
      </c>
      <c r="G6504" s="5">
        <v>29</v>
      </c>
      <c r="H6504" s="5" t="s">
        <v>6320</v>
      </c>
      <c r="I6504" s="5"/>
      <c r="J6504" s="5"/>
      <c r="K6504" s="5">
        <v>1120</v>
      </c>
      <c r="L6504" s="5" t="s">
        <v>38</v>
      </c>
      <c r="M6504" s="7">
        <v>0</v>
      </c>
      <c r="N6504" s="7">
        <v>0</v>
      </c>
      <c r="O6504" s="7">
        <v>0</v>
      </c>
      <c r="P6504" s="7">
        <v>0</v>
      </c>
    </row>
    <row r="6505" spans="1:16" x14ac:dyDescent="0.25">
      <c r="A6505" s="5" t="s">
        <v>6394</v>
      </c>
      <c r="B6505" s="6">
        <v>46230</v>
      </c>
      <c r="C6505" s="5" t="s">
        <v>17</v>
      </c>
      <c r="D6505" s="5" t="s">
        <v>18</v>
      </c>
      <c r="E6505" s="5" t="s">
        <v>19</v>
      </c>
      <c r="F6505" s="6">
        <v>46234</v>
      </c>
      <c r="G6505" s="5">
        <v>30</v>
      </c>
      <c r="H6505" s="5" t="s">
        <v>3416</v>
      </c>
      <c r="I6505" s="5"/>
      <c r="J6505" s="5"/>
      <c r="K6505" s="5">
        <v>50</v>
      </c>
      <c r="L6505" s="5" t="s">
        <v>38</v>
      </c>
      <c r="M6505" s="7">
        <v>0</v>
      </c>
      <c r="N6505" s="7">
        <v>0</v>
      </c>
      <c r="O6505" s="7">
        <v>0</v>
      </c>
      <c r="P6505" s="7">
        <v>0</v>
      </c>
    </row>
    <row r="6506" spans="1:16" x14ac:dyDescent="0.25">
      <c r="A6506" s="5" t="s">
        <v>6394</v>
      </c>
      <c r="B6506" s="6">
        <v>46230</v>
      </c>
      <c r="C6506" s="5" t="s">
        <v>17</v>
      </c>
      <c r="D6506" s="5" t="s">
        <v>18</v>
      </c>
      <c r="E6506" s="5" t="s">
        <v>19</v>
      </c>
      <c r="F6506" s="6">
        <v>46234</v>
      </c>
      <c r="G6506" s="5">
        <v>31</v>
      </c>
      <c r="H6506" s="5" t="s">
        <v>6321</v>
      </c>
      <c r="I6506" s="5"/>
      <c r="J6506" s="5"/>
      <c r="K6506" s="5">
        <v>6</v>
      </c>
      <c r="L6506" s="5" t="s">
        <v>38</v>
      </c>
      <c r="M6506" s="7">
        <v>217.5</v>
      </c>
      <c r="N6506" s="7">
        <v>265.35000000000002</v>
      </c>
      <c r="O6506" s="7">
        <v>1305</v>
      </c>
      <c r="P6506" s="7">
        <v>1592.1</v>
      </c>
    </row>
    <row r="6507" spans="1:16" x14ac:dyDescent="0.25">
      <c r="A6507" s="5" t="s">
        <v>6394</v>
      </c>
      <c r="B6507" s="6">
        <v>46230</v>
      </c>
      <c r="C6507" s="5" t="s">
        <v>17</v>
      </c>
      <c r="D6507" s="5" t="s">
        <v>18</v>
      </c>
      <c r="E6507" s="5" t="s">
        <v>19</v>
      </c>
      <c r="F6507" s="6">
        <v>46234</v>
      </c>
      <c r="G6507" s="5">
        <v>32</v>
      </c>
      <c r="H6507" s="5" t="s">
        <v>3035</v>
      </c>
      <c r="I6507" s="5"/>
      <c r="J6507" s="5"/>
      <c r="K6507" s="5">
        <v>3</v>
      </c>
      <c r="L6507" s="5" t="s">
        <v>38</v>
      </c>
      <c r="M6507" s="7">
        <v>108.75</v>
      </c>
      <c r="N6507" s="7">
        <v>132.68</v>
      </c>
      <c r="O6507" s="7">
        <v>326.25</v>
      </c>
      <c r="P6507" s="7">
        <v>398.03</v>
      </c>
    </row>
    <row r="6508" spans="1:16" x14ac:dyDescent="0.25">
      <c r="A6508" s="5" t="s">
        <v>6394</v>
      </c>
      <c r="B6508" s="6">
        <v>46230</v>
      </c>
      <c r="C6508" s="5" t="s">
        <v>17</v>
      </c>
      <c r="D6508" s="5" t="s">
        <v>18</v>
      </c>
      <c r="E6508" s="5" t="s">
        <v>19</v>
      </c>
      <c r="F6508" s="6">
        <v>46234</v>
      </c>
      <c r="G6508" s="5">
        <v>33</v>
      </c>
      <c r="H6508" s="5" t="s">
        <v>3036</v>
      </c>
      <c r="I6508" s="5"/>
      <c r="J6508" s="5"/>
      <c r="K6508" s="5">
        <v>10</v>
      </c>
      <c r="L6508" s="5" t="s">
        <v>38</v>
      </c>
      <c r="M6508" s="7">
        <v>599.01</v>
      </c>
      <c r="N6508" s="7">
        <v>730.79</v>
      </c>
      <c r="O6508" s="7">
        <v>5990.1</v>
      </c>
      <c r="P6508" s="7">
        <v>7307.92</v>
      </c>
    </row>
    <row r="6509" spans="1:16" x14ac:dyDescent="0.25">
      <c r="A6509" s="5" t="s">
        <v>6394</v>
      </c>
      <c r="B6509" s="6">
        <v>46230</v>
      </c>
      <c r="C6509" s="5" t="s">
        <v>17</v>
      </c>
      <c r="D6509" s="5" t="s">
        <v>18</v>
      </c>
      <c r="E6509" s="5" t="s">
        <v>19</v>
      </c>
      <c r="F6509" s="6">
        <v>46234</v>
      </c>
      <c r="G6509" s="5">
        <v>34</v>
      </c>
      <c r="H6509" s="5" t="s">
        <v>3037</v>
      </c>
      <c r="I6509" s="5"/>
      <c r="J6509" s="5"/>
      <c r="K6509" s="5">
        <v>13</v>
      </c>
      <c r="L6509" s="5" t="s">
        <v>38</v>
      </c>
      <c r="M6509" s="7">
        <v>715.49</v>
      </c>
      <c r="N6509" s="7">
        <v>872.9</v>
      </c>
      <c r="O6509" s="7">
        <v>9301.3700000000008</v>
      </c>
      <c r="P6509" s="7">
        <v>11347.67</v>
      </c>
    </row>
    <row r="6510" spans="1:16" x14ac:dyDescent="0.25">
      <c r="A6510" s="5" t="s">
        <v>6394</v>
      </c>
      <c r="B6510" s="6">
        <v>46230</v>
      </c>
      <c r="C6510" s="5" t="s">
        <v>17</v>
      </c>
      <c r="D6510" s="5" t="s">
        <v>18</v>
      </c>
      <c r="E6510" s="5" t="s">
        <v>19</v>
      </c>
      <c r="F6510" s="6">
        <v>46234</v>
      </c>
      <c r="G6510" s="5">
        <v>35</v>
      </c>
      <c r="H6510" s="5" t="s">
        <v>3038</v>
      </c>
      <c r="I6510" s="5"/>
      <c r="J6510" s="5"/>
      <c r="K6510" s="5">
        <v>2</v>
      </c>
      <c r="L6510" s="5" t="s">
        <v>38</v>
      </c>
      <c r="M6510" s="7">
        <v>1081.56</v>
      </c>
      <c r="N6510" s="7">
        <v>1319.51</v>
      </c>
      <c r="O6510" s="7">
        <v>2163.12</v>
      </c>
      <c r="P6510" s="7">
        <v>2639.01</v>
      </c>
    </row>
    <row r="6511" spans="1:16" x14ac:dyDescent="0.25">
      <c r="A6511" s="5" t="s">
        <v>6394</v>
      </c>
      <c r="B6511" s="6">
        <v>46230</v>
      </c>
      <c r="C6511" s="5" t="s">
        <v>17</v>
      </c>
      <c r="D6511" s="5" t="s">
        <v>18</v>
      </c>
      <c r="E6511" s="5" t="s">
        <v>19</v>
      </c>
      <c r="F6511" s="6">
        <v>46234</v>
      </c>
      <c r="G6511" s="5">
        <v>36</v>
      </c>
      <c r="H6511" s="5" t="s">
        <v>3708</v>
      </c>
      <c r="I6511" s="5"/>
      <c r="J6511" s="5"/>
      <c r="K6511" s="5">
        <v>29</v>
      </c>
      <c r="L6511" s="5" t="s">
        <v>38</v>
      </c>
      <c r="M6511" s="7">
        <v>1414.34</v>
      </c>
      <c r="N6511" s="7">
        <v>1725.49</v>
      </c>
      <c r="O6511" s="7">
        <v>41015.86</v>
      </c>
      <c r="P6511" s="7">
        <v>50039.35</v>
      </c>
    </row>
    <row r="6512" spans="1:16" x14ac:dyDescent="0.25">
      <c r="A6512" s="5" t="s">
        <v>6394</v>
      </c>
      <c r="B6512" s="6">
        <v>46230</v>
      </c>
      <c r="C6512" s="5" t="s">
        <v>17</v>
      </c>
      <c r="D6512" s="5" t="s">
        <v>18</v>
      </c>
      <c r="E6512" s="5" t="s">
        <v>19</v>
      </c>
      <c r="F6512" s="6">
        <v>46234</v>
      </c>
      <c r="G6512" s="5">
        <v>37</v>
      </c>
      <c r="H6512" s="5" t="s">
        <v>6322</v>
      </c>
      <c r="I6512" s="5"/>
      <c r="J6512" s="5"/>
      <c r="K6512" s="5">
        <v>50</v>
      </c>
      <c r="L6512" s="5" t="s">
        <v>38</v>
      </c>
      <c r="M6512" s="7">
        <v>1830.34</v>
      </c>
      <c r="N6512" s="7">
        <v>2233.0100000000002</v>
      </c>
      <c r="O6512" s="7">
        <v>91517</v>
      </c>
      <c r="P6512" s="7">
        <v>111650.74</v>
      </c>
    </row>
    <row r="6513" spans="1:16" x14ac:dyDescent="0.25">
      <c r="A6513" s="5" t="s">
        <v>6394</v>
      </c>
      <c r="B6513" s="6">
        <v>46230</v>
      </c>
      <c r="C6513" s="5" t="s">
        <v>17</v>
      </c>
      <c r="D6513" s="5" t="s">
        <v>18</v>
      </c>
      <c r="E6513" s="5" t="s">
        <v>19</v>
      </c>
      <c r="F6513" s="6">
        <v>46234</v>
      </c>
      <c r="G6513" s="5">
        <v>38</v>
      </c>
      <c r="H6513" s="5" t="s">
        <v>3709</v>
      </c>
      <c r="I6513" s="5"/>
      <c r="J6513" s="5"/>
      <c r="K6513" s="5">
        <v>3</v>
      </c>
      <c r="L6513" s="5" t="s">
        <v>38</v>
      </c>
      <c r="M6513" s="7">
        <v>9955.08</v>
      </c>
      <c r="N6513" s="7">
        <v>12145.2</v>
      </c>
      <c r="O6513" s="7">
        <v>29865.24</v>
      </c>
      <c r="P6513" s="7">
        <v>36435.589999999997</v>
      </c>
    </row>
    <row r="6514" spans="1:16" x14ac:dyDescent="0.25">
      <c r="A6514" s="5" t="s">
        <v>6394</v>
      </c>
      <c r="B6514" s="6">
        <v>46230</v>
      </c>
      <c r="C6514" s="5" t="s">
        <v>17</v>
      </c>
      <c r="D6514" s="5" t="s">
        <v>18</v>
      </c>
      <c r="E6514" s="5" t="s">
        <v>19</v>
      </c>
      <c r="F6514" s="6">
        <v>46234</v>
      </c>
      <c r="G6514" s="5">
        <v>39</v>
      </c>
      <c r="H6514" s="5" t="s">
        <v>6323</v>
      </c>
      <c r="I6514" s="5"/>
      <c r="J6514" s="5"/>
      <c r="K6514" s="5">
        <v>5</v>
      </c>
      <c r="L6514" s="5" t="s">
        <v>38</v>
      </c>
      <c r="M6514" s="7">
        <v>2523.23</v>
      </c>
      <c r="N6514" s="7">
        <v>3078.34</v>
      </c>
      <c r="O6514" s="7">
        <v>12616.15</v>
      </c>
      <c r="P6514" s="7">
        <v>15391.7</v>
      </c>
    </row>
    <row r="6515" spans="1:16" x14ac:dyDescent="0.25">
      <c r="A6515" s="5" t="s">
        <v>6394</v>
      </c>
      <c r="B6515" s="6">
        <v>46230</v>
      </c>
      <c r="C6515" s="5" t="s">
        <v>17</v>
      </c>
      <c r="D6515" s="5" t="s">
        <v>18</v>
      </c>
      <c r="E6515" s="5" t="s">
        <v>19</v>
      </c>
      <c r="F6515" s="6">
        <v>46234</v>
      </c>
      <c r="G6515" s="5">
        <v>40</v>
      </c>
      <c r="H6515" s="5" t="s">
        <v>6324</v>
      </c>
      <c r="I6515" s="5"/>
      <c r="J6515" s="5"/>
      <c r="K6515" s="5">
        <v>58880</v>
      </c>
      <c r="L6515" s="5" t="s">
        <v>38</v>
      </c>
      <c r="M6515" s="7">
        <v>1.52</v>
      </c>
      <c r="N6515" s="7">
        <v>1.85</v>
      </c>
      <c r="O6515" s="7">
        <v>89497.600000000006</v>
      </c>
      <c r="P6515" s="7">
        <v>109187.07</v>
      </c>
    </row>
    <row r="6516" spans="1:16" x14ac:dyDescent="0.25">
      <c r="A6516" s="5" t="s">
        <v>6394</v>
      </c>
      <c r="B6516" s="6">
        <v>46230</v>
      </c>
      <c r="C6516" s="5" t="s">
        <v>17</v>
      </c>
      <c r="D6516" s="5" t="s">
        <v>18</v>
      </c>
      <c r="E6516" s="5" t="s">
        <v>19</v>
      </c>
      <c r="F6516" s="6">
        <v>46234</v>
      </c>
      <c r="G6516" s="5">
        <v>41</v>
      </c>
      <c r="H6516" s="5" t="s">
        <v>6325</v>
      </c>
      <c r="I6516" s="5"/>
      <c r="J6516" s="5"/>
      <c r="K6516" s="5">
        <v>13</v>
      </c>
      <c r="L6516" s="5" t="s">
        <v>38</v>
      </c>
      <c r="M6516" s="7">
        <v>465.41</v>
      </c>
      <c r="N6516" s="7">
        <v>567.79999999999995</v>
      </c>
      <c r="O6516" s="7">
        <v>6050.33</v>
      </c>
      <c r="P6516" s="7">
        <v>7381.4</v>
      </c>
    </row>
    <row r="6517" spans="1:16" x14ac:dyDescent="0.25">
      <c r="A6517" s="5" t="s">
        <v>6394</v>
      </c>
      <c r="B6517" s="6">
        <v>46230</v>
      </c>
      <c r="C6517" s="5" t="s">
        <v>17</v>
      </c>
      <c r="D6517" s="5" t="s">
        <v>18</v>
      </c>
      <c r="E6517" s="5" t="s">
        <v>19</v>
      </c>
      <c r="F6517" s="6">
        <v>46234</v>
      </c>
      <c r="G6517" s="5">
        <v>42</v>
      </c>
      <c r="H6517" s="5" t="s">
        <v>3711</v>
      </c>
      <c r="I6517" s="5"/>
      <c r="J6517" s="5"/>
      <c r="K6517" s="5">
        <v>10</v>
      </c>
      <c r="L6517" s="5" t="s">
        <v>38</v>
      </c>
      <c r="M6517" s="7">
        <v>61.35</v>
      </c>
      <c r="N6517" s="7">
        <v>74.849999999999994</v>
      </c>
      <c r="O6517" s="7">
        <v>613.5</v>
      </c>
      <c r="P6517" s="7">
        <v>748.47</v>
      </c>
    </row>
    <row r="6518" spans="1:16" x14ac:dyDescent="0.25">
      <c r="A6518" s="5" t="s">
        <v>6394</v>
      </c>
      <c r="B6518" s="6">
        <v>46230</v>
      </c>
      <c r="C6518" s="5" t="s">
        <v>17</v>
      </c>
      <c r="D6518" s="5" t="s">
        <v>18</v>
      </c>
      <c r="E6518" s="5" t="s">
        <v>19</v>
      </c>
      <c r="F6518" s="6">
        <v>46234</v>
      </c>
      <c r="G6518" s="5">
        <v>43</v>
      </c>
      <c r="H6518" s="5" t="s">
        <v>3712</v>
      </c>
      <c r="I6518" s="5"/>
      <c r="J6518" s="5"/>
      <c r="K6518" s="5">
        <v>60</v>
      </c>
      <c r="L6518" s="5" t="s">
        <v>38</v>
      </c>
      <c r="M6518" s="7">
        <v>70.25</v>
      </c>
      <c r="N6518" s="7">
        <v>85.71</v>
      </c>
      <c r="O6518" s="7">
        <v>4215</v>
      </c>
      <c r="P6518" s="7">
        <v>5142.3</v>
      </c>
    </row>
    <row r="6519" spans="1:16" x14ac:dyDescent="0.25">
      <c r="A6519" s="5" t="s">
        <v>6394</v>
      </c>
      <c r="B6519" s="6">
        <v>46230</v>
      </c>
      <c r="C6519" s="5" t="s">
        <v>17</v>
      </c>
      <c r="D6519" s="5" t="s">
        <v>18</v>
      </c>
      <c r="E6519" s="5" t="s">
        <v>19</v>
      </c>
      <c r="F6519" s="6">
        <v>46234</v>
      </c>
      <c r="G6519" s="5">
        <v>44</v>
      </c>
      <c r="H6519" s="5" t="s">
        <v>6326</v>
      </c>
      <c r="I6519" s="5"/>
      <c r="J6519" s="5"/>
      <c r="K6519" s="5">
        <v>13</v>
      </c>
      <c r="L6519" s="5" t="s">
        <v>38</v>
      </c>
      <c r="M6519" s="7">
        <v>259.19</v>
      </c>
      <c r="N6519" s="7">
        <v>316.20999999999998</v>
      </c>
      <c r="O6519" s="7">
        <v>3369.47</v>
      </c>
      <c r="P6519" s="7">
        <v>4110.75</v>
      </c>
    </row>
    <row r="6520" spans="1:16" x14ac:dyDescent="0.25">
      <c r="A6520" s="5" t="s">
        <v>6394</v>
      </c>
      <c r="B6520" s="6">
        <v>46230</v>
      </c>
      <c r="C6520" s="5" t="s">
        <v>17</v>
      </c>
      <c r="D6520" s="5" t="s">
        <v>18</v>
      </c>
      <c r="E6520" s="5" t="s">
        <v>19</v>
      </c>
      <c r="F6520" s="6">
        <v>46234</v>
      </c>
      <c r="G6520" s="5">
        <v>45</v>
      </c>
      <c r="H6520" s="5" t="s">
        <v>6327</v>
      </c>
      <c r="I6520" s="5"/>
      <c r="J6520" s="5"/>
      <c r="K6520" s="5">
        <v>30</v>
      </c>
      <c r="L6520" s="5" t="s">
        <v>38</v>
      </c>
      <c r="M6520" s="7">
        <v>915.17</v>
      </c>
      <c r="N6520" s="7">
        <v>1116.51</v>
      </c>
      <c r="O6520" s="7">
        <v>27455.1</v>
      </c>
      <c r="P6520" s="7">
        <v>33495.22</v>
      </c>
    </row>
    <row r="6521" spans="1:16" x14ac:dyDescent="0.25">
      <c r="A6521" s="5" t="s">
        <v>6394</v>
      </c>
      <c r="B6521" s="6">
        <v>46230</v>
      </c>
      <c r="C6521" s="5" t="s">
        <v>17</v>
      </c>
      <c r="D6521" s="5" t="s">
        <v>18</v>
      </c>
      <c r="E6521" s="5" t="s">
        <v>19</v>
      </c>
      <c r="F6521" s="6">
        <v>46234</v>
      </c>
      <c r="G6521" s="5">
        <v>46</v>
      </c>
      <c r="H6521" s="5" t="s">
        <v>6329</v>
      </c>
      <c r="I6521" s="5"/>
      <c r="J6521" s="5"/>
      <c r="K6521" s="5">
        <v>424</v>
      </c>
      <c r="L6521" s="5" t="s">
        <v>38</v>
      </c>
      <c r="M6521" s="7">
        <v>5.95</v>
      </c>
      <c r="N6521" s="7">
        <v>7.26</v>
      </c>
      <c r="O6521" s="7">
        <v>2522.8000000000002</v>
      </c>
      <c r="P6521" s="7">
        <v>3077.82</v>
      </c>
    </row>
    <row r="6522" spans="1:16" x14ac:dyDescent="0.25">
      <c r="A6522" s="5" t="s">
        <v>6394</v>
      </c>
      <c r="B6522" s="6">
        <v>46230</v>
      </c>
      <c r="C6522" s="5" t="s">
        <v>17</v>
      </c>
      <c r="D6522" s="5" t="s">
        <v>18</v>
      </c>
      <c r="E6522" s="5" t="s">
        <v>19</v>
      </c>
      <c r="F6522" s="6">
        <v>46234</v>
      </c>
      <c r="G6522" s="5">
        <v>47</v>
      </c>
      <c r="H6522" s="5" t="s">
        <v>6330</v>
      </c>
      <c r="I6522" s="5"/>
      <c r="J6522" s="5"/>
      <c r="K6522" s="5">
        <v>10</v>
      </c>
      <c r="L6522" s="5" t="s">
        <v>38</v>
      </c>
      <c r="M6522" s="7">
        <v>421.92</v>
      </c>
      <c r="N6522" s="7">
        <v>514.74</v>
      </c>
      <c r="O6522" s="7">
        <v>4219.2</v>
      </c>
      <c r="P6522" s="7">
        <v>5147.42</v>
      </c>
    </row>
    <row r="6523" spans="1:16" x14ac:dyDescent="0.25">
      <c r="A6523" s="5" t="s">
        <v>6394</v>
      </c>
      <c r="B6523" s="6">
        <v>46230</v>
      </c>
      <c r="C6523" s="5" t="s">
        <v>17</v>
      </c>
      <c r="D6523" s="5" t="s">
        <v>18</v>
      </c>
      <c r="E6523" s="5" t="s">
        <v>19</v>
      </c>
      <c r="F6523" s="6">
        <v>46234</v>
      </c>
      <c r="G6523" s="5">
        <v>48</v>
      </c>
      <c r="H6523" s="5" t="s">
        <v>6331</v>
      </c>
      <c r="I6523" s="5"/>
      <c r="J6523" s="5"/>
      <c r="K6523" s="5">
        <v>12</v>
      </c>
      <c r="L6523" s="5" t="s">
        <v>38</v>
      </c>
      <c r="M6523" s="7">
        <v>311.98</v>
      </c>
      <c r="N6523" s="7">
        <v>380.62</v>
      </c>
      <c r="O6523" s="7">
        <v>3743.76</v>
      </c>
      <c r="P6523" s="7">
        <v>4567.3900000000003</v>
      </c>
    </row>
    <row r="6524" spans="1:16" x14ac:dyDescent="0.25">
      <c r="A6524" s="5" t="s">
        <v>6394</v>
      </c>
      <c r="B6524" s="6">
        <v>46230</v>
      </c>
      <c r="C6524" s="5" t="s">
        <v>17</v>
      </c>
      <c r="D6524" s="5" t="s">
        <v>18</v>
      </c>
      <c r="E6524" s="5" t="s">
        <v>19</v>
      </c>
      <c r="F6524" s="6">
        <v>46234</v>
      </c>
      <c r="G6524" s="5">
        <v>49</v>
      </c>
      <c r="H6524" s="5" t="s">
        <v>3716</v>
      </c>
      <c r="I6524" s="5"/>
      <c r="J6524" s="5"/>
      <c r="K6524" s="5">
        <v>13</v>
      </c>
      <c r="L6524" s="5" t="s">
        <v>38</v>
      </c>
      <c r="M6524" s="7">
        <v>70.459999999999994</v>
      </c>
      <c r="N6524" s="7">
        <v>85.96</v>
      </c>
      <c r="O6524" s="7">
        <v>915.98</v>
      </c>
      <c r="P6524" s="7">
        <v>1117.5</v>
      </c>
    </row>
    <row r="6525" spans="1:16" x14ac:dyDescent="0.25">
      <c r="A6525" s="5" t="s">
        <v>6394</v>
      </c>
      <c r="B6525" s="6">
        <v>46230</v>
      </c>
      <c r="C6525" s="5" t="s">
        <v>17</v>
      </c>
      <c r="D6525" s="5" t="s">
        <v>18</v>
      </c>
      <c r="E6525" s="5" t="s">
        <v>19</v>
      </c>
      <c r="F6525" s="6">
        <v>46234</v>
      </c>
      <c r="G6525" s="5">
        <v>50</v>
      </c>
      <c r="H6525" s="5" t="s">
        <v>3718</v>
      </c>
      <c r="I6525" s="5"/>
      <c r="J6525" s="5"/>
      <c r="K6525" s="5">
        <v>60</v>
      </c>
      <c r="L6525" s="5" t="s">
        <v>38</v>
      </c>
      <c r="M6525" s="7">
        <v>80.900000000000006</v>
      </c>
      <c r="N6525" s="7">
        <v>98.7</v>
      </c>
      <c r="O6525" s="7">
        <v>4854</v>
      </c>
      <c r="P6525" s="7">
        <v>5921.88</v>
      </c>
    </row>
    <row r="6526" spans="1:16" x14ac:dyDescent="0.25">
      <c r="A6526" s="5" t="s">
        <v>6394</v>
      </c>
      <c r="B6526" s="6">
        <v>46230</v>
      </c>
      <c r="C6526" s="5" t="s">
        <v>17</v>
      </c>
      <c r="D6526" s="5" t="s">
        <v>18</v>
      </c>
      <c r="E6526" s="5" t="s">
        <v>19</v>
      </c>
      <c r="F6526" s="6">
        <v>46234</v>
      </c>
      <c r="G6526" s="5">
        <v>51</v>
      </c>
      <c r="H6526" s="5" t="s">
        <v>3719</v>
      </c>
      <c r="I6526" s="5"/>
      <c r="J6526" s="5"/>
      <c r="K6526" s="5">
        <v>40</v>
      </c>
      <c r="L6526" s="5" t="s">
        <v>38</v>
      </c>
      <c r="M6526" s="7">
        <v>101.44</v>
      </c>
      <c r="N6526" s="7">
        <v>123.76</v>
      </c>
      <c r="O6526" s="7">
        <v>4057.6</v>
      </c>
      <c r="P6526" s="7">
        <v>4950.2700000000004</v>
      </c>
    </row>
    <row r="6527" spans="1:16" x14ac:dyDescent="0.25">
      <c r="A6527" s="5" t="s">
        <v>6394</v>
      </c>
      <c r="B6527" s="6">
        <v>46230</v>
      </c>
      <c r="C6527" s="5" t="s">
        <v>17</v>
      </c>
      <c r="D6527" s="5" t="s">
        <v>18</v>
      </c>
      <c r="E6527" s="5" t="s">
        <v>19</v>
      </c>
      <c r="F6527" s="6">
        <v>46234</v>
      </c>
      <c r="G6527" s="5">
        <v>52</v>
      </c>
      <c r="H6527" s="5" t="s">
        <v>3721</v>
      </c>
      <c r="I6527" s="5"/>
      <c r="J6527" s="5"/>
      <c r="K6527" s="5">
        <v>18</v>
      </c>
      <c r="L6527" s="5" t="s">
        <v>38</v>
      </c>
      <c r="M6527" s="7">
        <v>137.07</v>
      </c>
      <c r="N6527" s="7">
        <v>167.23</v>
      </c>
      <c r="O6527" s="7">
        <v>2467.2600000000002</v>
      </c>
      <c r="P6527" s="7">
        <v>3010.06</v>
      </c>
    </row>
    <row r="6528" spans="1:16" x14ac:dyDescent="0.25">
      <c r="A6528" s="5" t="s">
        <v>6394</v>
      </c>
      <c r="B6528" s="6">
        <v>46230</v>
      </c>
      <c r="C6528" s="5" t="s">
        <v>17</v>
      </c>
      <c r="D6528" s="5" t="s">
        <v>18</v>
      </c>
      <c r="E6528" s="5" t="s">
        <v>19</v>
      </c>
      <c r="F6528" s="6">
        <v>46234</v>
      </c>
      <c r="G6528" s="5">
        <v>53</v>
      </c>
      <c r="H6528" s="5" t="s">
        <v>6332</v>
      </c>
      <c r="I6528" s="5"/>
      <c r="J6528" s="5"/>
      <c r="K6528" s="5">
        <v>6</v>
      </c>
      <c r="L6528" s="5" t="s">
        <v>38</v>
      </c>
      <c r="M6528" s="7">
        <v>194.6</v>
      </c>
      <c r="N6528" s="7">
        <v>237.41</v>
      </c>
      <c r="O6528" s="7">
        <v>1167.5999999999999</v>
      </c>
      <c r="P6528" s="7">
        <v>1424.47</v>
      </c>
    </row>
    <row r="6529" spans="1:16" x14ac:dyDescent="0.25">
      <c r="A6529" s="5" t="s">
        <v>6394</v>
      </c>
      <c r="B6529" s="6">
        <v>46230</v>
      </c>
      <c r="C6529" s="5" t="s">
        <v>17</v>
      </c>
      <c r="D6529" s="5" t="s">
        <v>18</v>
      </c>
      <c r="E6529" s="5" t="s">
        <v>19</v>
      </c>
      <c r="F6529" s="6">
        <v>46234</v>
      </c>
      <c r="G6529" s="5">
        <v>54</v>
      </c>
      <c r="H6529" s="5" t="s">
        <v>6333</v>
      </c>
      <c r="I6529" s="5"/>
      <c r="J6529" s="5"/>
      <c r="K6529" s="5">
        <v>42</v>
      </c>
      <c r="L6529" s="5" t="s">
        <v>38</v>
      </c>
      <c r="M6529" s="7">
        <v>156.85</v>
      </c>
      <c r="N6529" s="7">
        <v>191.36</v>
      </c>
      <c r="O6529" s="7">
        <v>6587.7</v>
      </c>
      <c r="P6529" s="7">
        <v>8036.99</v>
      </c>
    </row>
    <row r="6530" spans="1:16" x14ac:dyDescent="0.25">
      <c r="A6530" s="5" t="s">
        <v>6394</v>
      </c>
      <c r="B6530" s="6">
        <v>46230</v>
      </c>
      <c r="C6530" s="5" t="s">
        <v>17</v>
      </c>
      <c r="D6530" s="5" t="s">
        <v>18</v>
      </c>
      <c r="E6530" s="5" t="s">
        <v>19</v>
      </c>
      <c r="F6530" s="6">
        <v>46234</v>
      </c>
      <c r="G6530" s="5">
        <v>55</v>
      </c>
      <c r="H6530" s="5" t="s">
        <v>3049</v>
      </c>
      <c r="I6530" s="5"/>
      <c r="J6530" s="5"/>
      <c r="K6530" s="5">
        <v>200</v>
      </c>
      <c r="L6530" s="5" t="s">
        <v>38</v>
      </c>
      <c r="M6530" s="7">
        <v>5.76</v>
      </c>
      <c r="N6530" s="7">
        <v>7.03</v>
      </c>
      <c r="O6530" s="7">
        <v>1152</v>
      </c>
      <c r="P6530" s="7">
        <v>1405.44</v>
      </c>
    </row>
    <row r="6531" spans="1:16" x14ac:dyDescent="0.25">
      <c r="A6531" s="5" t="s">
        <v>6394</v>
      </c>
      <c r="B6531" s="6">
        <v>46230</v>
      </c>
      <c r="C6531" s="5" t="s">
        <v>17</v>
      </c>
      <c r="D6531" s="5" t="s">
        <v>18</v>
      </c>
      <c r="E6531" s="5" t="s">
        <v>19</v>
      </c>
      <c r="F6531" s="6">
        <v>46234</v>
      </c>
      <c r="G6531" s="5">
        <v>56</v>
      </c>
      <c r="H6531" s="5" t="s">
        <v>6334</v>
      </c>
      <c r="I6531" s="5"/>
      <c r="J6531" s="5"/>
      <c r="K6531" s="5">
        <v>8</v>
      </c>
      <c r="L6531" s="5" t="s">
        <v>38</v>
      </c>
      <c r="M6531" s="7">
        <v>20.43</v>
      </c>
      <c r="N6531" s="7">
        <v>24.93</v>
      </c>
      <c r="O6531" s="7">
        <v>163.44</v>
      </c>
      <c r="P6531" s="7">
        <v>199.4</v>
      </c>
    </row>
    <row r="6532" spans="1:16" x14ac:dyDescent="0.25">
      <c r="A6532" s="5" t="s">
        <v>6394</v>
      </c>
      <c r="B6532" s="6">
        <v>46230</v>
      </c>
      <c r="C6532" s="5" t="s">
        <v>17</v>
      </c>
      <c r="D6532" s="5" t="s">
        <v>18</v>
      </c>
      <c r="E6532" s="5" t="s">
        <v>19</v>
      </c>
      <c r="F6532" s="6">
        <v>46234</v>
      </c>
      <c r="G6532" s="5">
        <v>57</v>
      </c>
      <c r="H6532" s="5" t="s">
        <v>466</v>
      </c>
      <c r="I6532" s="5"/>
      <c r="J6532" s="5"/>
      <c r="K6532" s="5">
        <v>14872</v>
      </c>
      <c r="L6532" s="5" t="s">
        <v>38</v>
      </c>
      <c r="M6532" s="7">
        <v>0.39</v>
      </c>
      <c r="N6532" s="7">
        <v>0.48</v>
      </c>
      <c r="O6532" s="7">
        <v>5800.08</v>
      </c>
      <c r="P6532" s="7">
        <v>7076.1</v>
      </c>
    </row>
    <row r="6533" spans="1:16" x14ac:dyDescent="0.25">
      <c r="A6533" s="5" t="s">
        <v>6394</v>
      </c>
      <c r="B6533" s="6">
        <v>46230</v>
      </c>
      <c r="C6533" s="5" t="s">
        <v>17</v>
      </c>
      <c r="D6533" s="5" t="s">
        <v>18</v>
      </c>
      <c r="E6533" s="5" t="s">
        <v>19</v>
      </c>
      <c r="F6533" s="6">
        <v>46234</v>
      </c>
      <c r="G6533" s="5">
        <v>58</v>
      </c>
      <c r="H6533" s="5" t="s">
        <v>171</v>
      </c>
      <c r="I6533" s="5"/>
      <c r="J6533" s="5"/>
      <c r="K6533" s="5">
        <v>324</v>
      </c>
      <c r="L6533" s="5" t="s">
        <v>38</v>
      </c>
      <c r="M6533" s="7">
        <v>0.49</v>
      </c>
      <c r="N6533" s="7">
        <v>0.6</v>
      </c>
      <c r="O6533" s="7">
        <v>158.76</v>
      </c>
      <c r="P6533" s="7">
        <v>193.69</v>
      </c>
    </row>
    <row r="6534" spans="1:16" x14ac:dyDescent="0.25">
      <c r="A6534" s="5" t="s">
        <v>6394</v>
      </c>
      <c r="B6534" s="6">
        <v>46230</v>
      </c>
      <c r="C6534" s="5" t="s">
        <v>17</v>
      </c>
      <c r="D6534" s="5" t="s">
        <v>18</v>
      </c>
      <c r="E6534" s="5" t="s">
        <v>19</v>
      </c>
      <c r="F6534" s="6">
        <v>46234</v>
      </c>
      <c r="G6534" s="5">
        <v>59</v>
      </c>
      <c r="H6534" s="5" t="s">
        <v>6335</v>
      </c>
      <c r="I6534" s="5"/>
      <c r="J6534" s="5"/>
      <c r="K6534" s="5">
        <v>8</v>
      </c>
      <c r="L6534" s="5" t="s">
        <v>38</v>
      </c>
      <c r="M6534" s="7">
        <v>20.43</v>
      </c>
      <c r="N6534" s="7">
        <v>24.93</v>
      </c>
      <c r="O6534" s="7">
        <v>163.44</v>
      </c>
      <c r="P6534" s="7">
        <v>199.4</v>
      </c>
    </row>
    <row r="6535" spans="1:16" x14ac:dyDescent="0.25">
      <c r="A6535" s="5" t="s">
        <v>6394</v>
      </c>
      <c r="B6535" s="6">
        <v>46230</v>
      </c>
      <c r="C6535" s="5" t="s">
        <v>17</v>
      </c>
      <c r="D6535" s="5" t="s">
        <v>18</v>
      </c>
      <c r="E6535" s="5" t="s">
        <v>19</v>
      </c>
      <c r="F6535" s="6">
        <v>46234</v>
      </c>
      <c r="G6535" s="5">
        <v>60</v>
      </c>
      <c r="H6535" s="5" t="s">
        <v>6337</v>
      </c>
      <c r="I6535" s="5"/>
      <c r="J6535" s="5"/>
      <c r="K6535" s="5">
        <v>3</v>
      </c>
      <c r="L6535" s="5" t="s">
        <v>38</v>
      </c>
      <c r="M6535" s="7">
        <v>3.89</v>
      </c>
      <c r="N6535" s="7">
        <v>4.75</v>
      </c>
      <c r="O6535" s="7">
        <v>11.67</v>
      </c>
      <c r="P6535" s="7">
        <v>14.24</v>
      </c>
    </row>
    <row r="6536" spans="1:16" x14ac:dyDescent="0.25">
      <c r="A6536" s="5" t="s">
        <v>6394</v>
      </c>
      <c r="B6536" s="6">
        <v>46230</v>
      </c>
      <c r="C6536" s="5" t="s">
        <v>17</v>
      </c>
      <c r="D6536" s="5" t="s">
        <v>18</v>
      </c>
      <c r="E6536" s="5" t="s">
        <v>19</v>
      </c>
      <c r="F6536" s="6">
        <v>46234</v>
      </c>
      <c r="G6536" s="5">
        <v>61</v>
      </c>
      <c r="H6536" s="5" t="s">
        <v>460</v>
      </c>
      <c r="I6536" s="5"/>
      <c r="J6536" s="5"/>
      <c r="K6536" s="5">
        <v>324</v>
      </c>
      <c r="L6536" s="5" t="s">
        <v>38</v>
      </c>
      <c r="M6536" s="7">
        <v>0.49</v>
      </c>
      <c r="N6536" s="7">
        <v>0.6</v>
      </c>
      <c r="O6536" s="7">
        <v>158.76</v>
      </c>
      <c r="P6536" s="7">
        <v>193.69</v>
      </c>
    </row>
    <row r="6537" spans="1:16" x14ac:dyDescent="0.25">
      <c r="A6537" s="5" t="s">
        <v>6394</v>
      </c>
      <c r="B6537" s="6">
        <v>46230</v>
      </c>
      <c r="C6537" s="5" t="s">
        <v>17</v>
      </c>
      <c r="D6537" s="5" t="s">
        <v>18</v>
      </c>
      <c r="E6537" s="5" t="s">
        <v>19</v>
      </c>
      <c r="F6537" s="6">
        <v>46234</v>
      </c>
      <c r="G6537" s="5">
        <v>62</v>
      </c>
      <c r="H6537" s="5" t="s">
        <v>2226</v>
      </c>
      <c r="I6537" s="5"/>
      <c r="J6537" s="5"/>
      <c r="K6537" s="5">
        <v>8</v>
      </c>
      <c r="L6537" s="5" t="s">
        <v>38</v>
      </c>
      <c r="M6537" s="7">
        <v>0.81</v>
      </c>
      <c r="N6537" s="7">
        <v>0.99</v>
      </c>
      <c r="O6537" s="7">
        <v>6.48</v>
      </c>
      <c r="P6537" s="7">
        <v>7.91</v>
      </c>
    </row>
    <row r="6538" spans="1:16" x14ac:dyDescent="0.25">
      <c r="A6538" s="5" t="s">
        <v>6394</v>
      </c>
      <c r="B6538" s="6">
        <v>46230</v>
      </c>
      <c r="C6538" s="5" t="s">
        <v>17</v>
      </c>
      <c r="D6538" s="5" t="s">
        <v>18</v>
      </c>
      <c r="E6538" s="5" t="s">
        <v>19</v>
      </c>
      <c r="F6538" s="6">
        <v>46234</v>
      </c>
      <c r="G6538" s="5">
        <v>63</v>
      </c>
      <c r="H6538" s="5" t="s">
        <v>6338</v>
      </c>
      <c r="I6538" s="5"/>
      <c r="J6538" s="5"/>
      <c r="K6538" s="5">
        <v>323</v>
      </c>
      <c r="L6538" s="5" t="s">
        <v>38</v>
      </c>
      <c r="M6538" s="7">
        <v>174.71</v>
      </c>
      <c r="N6538" s="7">
        <v>213.15</v>
      </c>
      <c r="O6538" s="7">
        <v>56431.33</v>
      </c>
      <c r="P6538" s="7">
        <v>68846.22</v>
      </c>
    </row>
    <row r="6539" spans="1:16" x14ac:dyDescent="0.25">
      <c r="A6539" s="5" t="s">
        <v>6394</v>
      </c>
      <c r="B6539" s="6">
        <v>46230</v>
      </c>
      <c r="C6539" s="5" t="s">
        <v>17</v>
      </c>
      <c r="D6539" s="5" t="s">
        <v>18</v>
      </c>
      <c r="E6539" s="5" t="s">
        <v>19</v>
      </c>
      <c r="F6539" s="6">
        <v>46234</v>
      </c>
      <c r="G6539" s="5">
        <v>64</v>
      </c>
      <c r="H6539" s="5" t="s">
        <v>6339</v>
      </c>
      <c r="I6539" s="5"/>
      <c r="J6539" s="5"/>
      <c r="K6539" s="5">
        <v>20</v>
      </c>
      <c r="L6539" s="5" t="s">
        <v>38</v>
      </c>
      <c r="M6539" s="7">
        <v>609</v>
      </c>
      <c r="N6539" s="7">
        <v>742.98</v>
      </c>
      <c r="O6539" s="7">
        <v>12180</v>
      </c>
      <c r="P6539" s="7">
        <v>14859.6</v>
      </c>
    </row>
    <row r="6540" spans="1:16" x14ac:dyDescent="0.25">
      <c r="A6540" s="5" t="s">
        <v>6396</v>
      </c>
      <c r="B6540" s="6">
        <v>46231</v>
      </c>
      <c r="C6540" s="5" t="s">
        <v>17</v>
      </c>
      <c r="D6540" s="5" t="s">
        <v>18</v>
      </c>
      <c r="E6540" s="5" t="s">
        <v>19</v>
      </c>
      <c r="F6540" s="6">
        <v>46232</v>
      </c>
      <c r="G6540" s="5">
        <v>1</v>
      </c>
      <c r="H6540" s="5" t="s">
        <v>6218</v>
      </c>
      <c r="I6540" s="5"/>
      <c r="J6540" s="5"/>
      <c r="K6540" s="5">
        <v>3.3000000000000002E-2</v>
      </c>
      <c r="L6540" s="5" t="s">
        <v>23</v>
      </c>
      <c r="M6540" s="7">
        <v>0</v>
      </c>
      <c r="N6540" s="7">
        <v>0</v>
      </c>
      <c r="O6540" s="7">
        <v>0</v>
      </c>
      <c r="P6540" s="7">
        <v>0</v>
      </c>
    </row>
    <row r="6541" spans="1:16" x14ac:dyDescent="0.25">
      <c r="A6541" s="5" t="s">
        <v>6396</v>
      </c>
      <c r="B6541" s="6">
        <v>46231</v>
      </c>
      <c r="C6541" s="5" t="s">
        <v>17</v>
      </c>
      <c r="D6541" s="5" t="s">
        <v>18</v>
      </c>
      <c r="E6541" s="5" t="s">
        <v>19</v>
      </c>
      <c r="F6541" s="6">
        <v>46232</v>
      </c>
      <c r="G6541" s="5">
        <v>2</v>
      </c>
      <c r="H6541" s="5" t="s">
        <v>6219</v>
      </c>
      <c r="I6541" s="5"/>
      <c r="J6541" s="5"/>
      <c r="K6541" s="5">
        <v>1.9E-2</v>
      </c>
      <c r="L6541" s="5" t="s">
        <v>23</v>
      </c>
      <c r="M6541" s="7">
        <v>0</v>
      </c>
      <c r="N6541" s="7">
        <v>0</v>
      </c>
      <c r="O6541" s="7">
        <v>0</v>
      </c>
      <c r="P6541" s="7">
        <v>0</v>
      </c>
    </row>
    <row r="6542" spans="1:16" x14ac:dyDescent="0.25">
      <c r="A6542" s="5" t="s">
        <v>6396</v>
      </c>
      <c r="B6542" s="6">
        <v>46231</v>
      </c>
      <c r="C6542" s="5" t="s">
        <v>17</v>
      </c>
      <c r="D6542" s="5" t="s">
        <v>18</v>
      </c>
      <c r="E6542" s="5" t="s">
        <v>19</v>
      </c>
      <c r="F6542" s="6">
        <v>46232</v>
      </c>
      <c r="G6542" s="5">
        <v>3</v>
      </c>
      <c r="H6542" s="5" t="s">
        <v>1236</v>
      </c>
      <c r="I6542" s="5"/>
      <c r="J6542" s="5"/>
      <c r="K6542" s="5">
        <v>6.7000000000000004E-2</v>
      </c>
      <c r="L6542" s="5" t="s">
        <v>23</v>
      </c>
      <c r="M6542" s="7">
        <v>0</v>
      </c>
      <c r="N6542" s="7">
        <v>0</v>
      </c>
      <c r="O6542" s="7">
        <v>0</v>
      </c>
      <c r="P6542" s="7">
        <v>0</v>
      </c>
    </row>
    <row r="6543" spans="1:16" x14ac:dyDescent="0.25">
      <c r="A6543" s="5" t="s">
        <v>6396</v>
      </c>
      <c r="B6543" s="6">
        <v>46231</v>
      </c>
      <c r="C6543" s="5" t="s">
        <v>17</v>
      </c>
      <c r="D6543" s="5" t="s">
        <v>18</v>
      </c>
      <c r="E6543" s="5" t="s">
        <v>19</v>
      </c>
      <c r="F6543" s="6">
        <v>46232</v>
      </c>
      <c r="G6543" s="5">
        <v>4</v>
      </c>
      <c r="H6543" s="5" t="s">
        <v>1255</v>
      </c>
      <c r="I6543" s="5"/>
      <c r="J6543" s="5"/>
      <c r="K6543" s="5">
        <v>0.58299999999999996</v>
      </c>
      <c r="L6543" s="5" t="s">
        <v>23</v>
      </c>
      <c r="M6543" s="7">
        <v>0</v>
      </c>
      <c r="N6543" s="7">
        <v>0</v>
      </c>
      <c r="O6543" s="7">
        <v>0</v>
      </c>
      <c r="P6543" s="7">
        <v>0</v>
      </c>
    </row>
    <row r="6544" spans="1:16" x14ac:dyDescent="0.25">
      <c r="A6544" s="5" t="s">
        <v>6396</v>
      </c>
      <c r="B6544" s="6">
        <v>46231</v>
      </c>
      <c r="C6544" s="5" t="s">
        <v>17</v>
      </c>
      <c r="D6544" s="5" t="s">
        <v>18</v>
      </c>
      <c r="E6544" s="5" t="s">
        <v>19</v>
      </c>
      <c r="F6544" s="6">
        <v>46232</v>
      </c>
      <c r="G6544" s="5">
        <v>5</v>
      </c>
      <c r="H6544" s="5" t="s">
        <v>6220</v>
      </c>
      <c r="I6544" s="5"/>
      <c r="J6544" s="5"/>
      <c r="K6544" s="5">
        <v>3.3000000000000002E-2</v>
      </c>
      <c r="L6544" s="5" t="s">
        <v>23</v>
      </c>
      <c r="M6544" s="7">
        <v>0</v>
      </c>
      <c r="N6544" s="7">
        <v>0</v>
      </c>
      <c r="O6544" s="7">
        <v>0</v>
      </c>
      <c r="P6544" s="7">
        <v>0</v>
      </c>
    </row>
    <row r="6545" spans="1:16" x14ac:dyDescent="0.25">
      <c r="A6545" s="5" t="s">
        <v>6396</v>
      </c>
      <c r="B6545" s="6">
        <v>46231</v>
      </c>
      <c r="C6545" s="5" t="s">
        <v>17</v>
      </c>
      <c r="D6545" s="5" t="s">
        <v>18</v>
      </c>
      <c r="E6545" s="5" t="s">
        <v>19</v>
      </c>
      <c r="F6545" s="6">
        <v>46232</v>
      </c>
      <c r="G6545" s="5">
        <v>6</v>
      </c>
      <c r="H6545" s="5" t="s">
        <v>1227</v>
      </c>
      <c r="I6545" s="5"/>
      <c r="J6545" s="5"/>
      <c r="K6545" s="5">
        <v>4.6920000000000002</v>
      </c>
      <c r="L6545" s="5" t="s">
        <v>23</v>
      </c>
      <c r="M6545" s="7">
        <v>0</v>
      </c>
      <c r="N6545" s="7">
        <v>0</v>
      </c>
      <c r="O6545" s="7">
        <v>0</v>
      </c>
      <c r="P6545" s="7">
        <v>0</v>
      </c>
    </row>
    <row r="6546" spans="1:16" x14ac:dyDescent="0.25">
      <c r="A6546" s="5" t="s">
        <v>6396</v>
      </c>
      <c r="B6546" s="6">
        <v>46231</v>
      </c>
      <c r="C6546" s="5" t="s">
        <v>17</v>
      </c>
      <c r="D6546" s="5" t="s">
        <v>18</v>
      </c>
      <c r="E6546" s="5" t="s">
        <v>19</v>
      </c>
      <c r="F6546" s="6">
        <v>46232</v>
      </c>
      <c r="G6546" s="5">
        <v>7</v>
      </c>
      <c r="H6546" s="5" t="s">
        <v>6221</v>
      </c>
      <c r="I6546" s="5"/>
      <c r="J6546" s="5"/>
      <c r="K6546" s="5">
        <v>0.11600000000000001</v>
      </c>
      <c r="L6546" s="5" t="s">
        <v>23</v>
      </c>
      <c r="M6546" s="7">
        <v>0</v>
      </c>
      <c r="N6546" s="7">
        <v>0</v>
      </c>
      <c r="O6546" s="7">
        <v>0</v>
      </c>
      <c r="P6546" s="7">
        <v>0</v>
      </c>
    </row>
    <row r="6547" spans="1:16" x14ac:dyDescent="0.25">
      <c r="A6547" s="5" t="s">
        <v>6396</v>
      </c>
      <c r="B6547" s="6">
        <v>46231</v>
      </c>
      <c r="C6547" s="5" t="s">
        <v>17</v>
      </c>
      <c r="D6547" s="5" t="s">
        <v>18</v>
      </c>
      <c r="E6547" s="5" t="s">
        <v>19</v>
      </c>
      <c r="F6547" s="6">
        <v>46232</v>
      </c>
      <c r="G6547" s="5">
        <v>8</v>
      </c>
      <c r="H6547" s="5" t="s">
        <v>6222</v>
      </c>
      <c r="I6547" s="5"/>
      <c r="J6547" s="5"/>
      <c r="K6547" s="5">
        <v>1.66</v>
      </c>
      <c r="L6547" s="5" t="s">
        <v>23</v>
      </c>
      <c r="M6547" s="7">
        <v>0</v>
      </c>
      <c r="N6547" s="7">
        <v>0</v>
      </c>
      <c r="O6547" s="7">
        <v>0</v>
      </c>
      <c r="P6547" s="7">
        <v>0</v>
      </c>
    </row>
    <row r="6548" spans="1:16" x14ac:dyDescent="0.25">
      <c r="A6548" s="5" t="s">
        <v>6396</v>
      </c>
      <c r="B6548" s="6">
        <v>46231</v>
      </c>
      <c r="C6548" s="5" t="s">
        <v>17</v>
      </c>
      <c r="D6548" s="5" t="s">
        <v>18</v>
      </c>
      <c r="E6548" s="5" t="s">
        <v>19</v>
      </c>
      <c r="F6548" s="6">
        <v>46232</v>
      </c>
      <c r="G6548" s="5">
        <v>9</v>
      </c>
      <c r="H6548" s="5" t="s">
        <v>6223</v>
      </c>
      <c r="I6548" s="5"/>
      <c r="J6548" s="5"/>
      <c r="K6548" s="5">
        <v>0.14000000000000001</v>
      </c>
      <c r="L6548" s="5" t="s">
        <v>320</v>
      </c>
      <c r="M6548" s="7">
        <v>0</v>
      </c>
      <c r="N6548" s="7">
        <v>0</v>
      </c>
      <c r="O6548" s="7">
        <v>0</v>
      </c>
      <c r="P6548" s="7">
        <v>0</v>
      </c>
    </row>
    <row r="6549" spans="1:16" x14ac:dyDescent="0.25">
      <c r="A6549" s="5" t="s">
        <v>6396</v>
      </c>
      <c r="B6549" s="6">
        <v>46231</v>
      </c>
      <c r="C6549" s="5" t="s">
        <v>17</v>
      </c>
      <c r="D6549" s="5" t="s">
        <v>18</v>
      </c>
      <c r="E6549" s="5" t="s">
        <v>19</v>
      </c>
      <c r="F6549" s="6">
        <v>46232</v>
      </c>
      <c r="G6549" s="5">
        <v>10</v>
      </c>
      <c r="H6549" s="5" t="s">
        <v>6224</v>
      </c>
      <c r="I6549" s="5"/>
      <c r="J6549" s="5"/>
      <c r="K6549" s="5">
        <v>0.13300000000000001</v>
      </c>
      <c r="L6549" s="5" t="s">
        <v>23</v>
      </c>
      <c r="M6549" s="7">
        <v>0</v>
      </c>
      <c r="N6549" s="7">
        <v>0</v>
      </c>
      <c r="O6549" s="7">
        <v>0</v>
      </c>
      <c r="P6549" s="7">
        <v>0</v>
      </c>
    </row>
    <row r="6550" spans="1:16" x14ac:dyDescent="0.25">
      <c r="A6550" s="5" t="s">
        <v>6396</v>
      </c>
      <c r="B6550" s="6">
        <v>46231</v>
      </c>
      <c r="C6550" s="5" t="s">
        <v>17</v>
      </c>
      <c r="D6550" s="5" t="s">
        <v>18</v>
      </c>
      <c r="E6550" s="5" t="s">
        <v>19</v>
      </c>
      <c r="F6550" s="6">
        <v>46232</v>
      </c>
      <c r="G6550" s="5">
        <v>11</v>
      </c>
      <c r="H6550" s="5" t="s">
        <v>6225</v>
      </c>
      <c r="I6550" s="5"/>
      <c r="J6550" s="5"/>
      <c r="K6550" s="5">
        <v>0.23200000000000001</v>
      </c>
      <c r="L6550" s="5" t="s">
        <v>23</v>
      </c>
      <c r="M6550" s="7">
        <v>0</v>
      </c>
      <c r="N6550" s="7">
        <v>0</v>
      </c>
      <c r="O6550" s="7">
        <v>0</v>
      </c>
      <c r="P6550" s="7">
        <v>0</v>
      </c>
    </row>
    <row r="6551" spans="1:16" x14ac:dyDescent="0.25">
      <c r="A6551" s="5" t="s">
        <v>6396</v>
      </c>
      <c r="B6551" s="6">
        <v>46231</v>
      </c>
      <c r="C6551" s="5" t="s">
        <v>17</v>
      </c>
      <c r="D6551" s="5" t="s">
        <v>18</v>
      </c>
      <c r="E6551" s="5" t="s">
        <v>19</v>
      </c>
      <c r="F6551" s="6">
        <v>46232</v>
      </c>
      <c r="G6551" s="5">
        <v>12</v>
      </c>
      <c r="H6551" s="5" t="s">
        <v>1293</v>
      </c>
      <c r="I6551" s="5"/>
      <c r="J6551" s="5"/>
      <c r="K6551" s="5">
        <v>4.9000000000000002E-2</v>
      </c>
      <c r="L6551" s="5" t="s">
        <v>23</v>
      </c>
      <c r="M6551" s="7">
        <v>0</v>
      </c>
      <c r="N6551" s="7">
        <v>0</v>
      </c>
      <c r="O6551" s="7">
        <v>0</v>
      </c>
      <c r="P6551" s="7">
        <v>0</v>
      </c>
    </row>
    <row r="6552" spans="1:16" x14ac:dyDescent="0.25">
      <c r="A6552" s="5" t="s">
        <v>6396</v>
      </c>
      <c r="B6552" s="6">
        <v>46231</v>
      </c>
      <c r="C6552" s="5" t="s">
        <v>17</v>
      </c>
      <c r="D6552" s="5" t="s">
        <v>18</v>
      </c>
      <c r="E6552" s="5" t="s">
        <v>19</v>
      </c>
      <c r="F6552" s="6">
        <v>46232</v>
      </c>
      <c r="G6552" s="5">
        <v>13</v>
      </c>
      <c r="H6552" s="5" t="s">
        <v>6226</v>
      </c>
      <c r="I6552" s="5"/>
      <c r="J6552" s="5"/>
      <c r="K6552" s="5">
        <v>0.75800000000000001</v>
      </c>
      <c r="L6552" s="5" t="s">
        <v>23</v>
      </c>
      <c r="M6552" s="7">
        <v>0</v>
      </c>
      <c r="N6552" s="7">
        <v>0</v>
      </c>
      <c r="O6552" s="7">
        <v>0</v>
      </c>
      <c r="P6552" s="7">
        <v>0</v>
      </c>
    </row>
    <row r="6553" spans="1:16" x14ac:dyDescent="0.25">
      <c r="A6553" s="5" t="s">
        <v>6396</v>
      </c>
      <c r="B6553" s="6">
        <v>46231</v>
      </c>
      <c r="C6553" s="5" t="s">
        <v>17</v>
      </c>
      <c r="D6553" s="5" t="s">
        <v>18</v>
      </c>
      <c r="E6553" s="5" t="s">
        <v>19</v>
      </c>
      <c r="F6553" s="6">
        <v>46232</v>
      </c>
      <c r="G6553" s="5">
        <v>14</v>
      </c>
      <c r="H6553" s="5" t="s">
        <v>6227</v>
      </c>
      <c r="I6553" s="5"/>
      <c r="J6553" s="5"/>
      <c r="K6553" s="5">
        <v>5.4580000000000002</v>
      </c>
      <c r="L6553" s="5" t="s">
        <v>23</v>
      </c>
      <c r="M6553" s="7">
        <v>0</v>
      </c>
      <c r="N6553" s="7">
        <v>0</v>
      </c>
      <c r="O6553" s="7">
        <v>0</v>
      </c>
      <c r="P6553" s="7">
        <v>0</v>
      </c>
    </row>
    <row r="6554" spans="1:16" x14ac:dyDescent="0.25">
      <c r="A6554" s="5" t="s">
        <v>6396</v>
      </c>
      <c r="B6554" s="6">
        <v>46231</v>
      </c>
      <c r="C6554" s="5" t="s">
        <v>17</v>
      </c>
      <c r="D6554" s="5" t="s">
        <v>18</v>
      </c>
      <c r="E6554" s="5" t="s">
        <v>19</v>
      </c>
      <c r="F6554" s="6">
        <v>46232</v>
      </c>
      <c r="G6554" s="5">
        <v>15</v>
      </c>
      <c r="H6554" s="5" t="s">
        <v>6228</v>
      </c>
      <c r="I6554" s="5"/>
      <c r="J6554" s="5"/>
      <c r="K6554" s="5">
        <v>0.33800000000000002</v>
      </c>
      <c r="L6554" s="5" t="s">
        <v>23</v>
      </c>
      <c r="M6554" s="7">
        <v>0</v>
      </c>
      <c r="N6554" s="7">
        <v>0</v>
      </c>
      <c r="O6554" s="7">
        <v>0</v>
      </c>
      <c r="P6554" s="7">
        <v>0</v>
      </c>
    </row>
    <row r="6555" spans="1:16" x14ac:dyDescent="0.25">
      <c r="A6555" s="5" t="s">
        <v>6396</v>
      </c>
      <c r="B6555" s="6">
        <v>46231</v>
      </c>
      <c r="C6555" s="5" t="s">
        <v>17</v>
      </c>
      <c r="D6555" s="5" t="s">
        <v>18</v>
      </c>
      <c r="E6555" s="5" t="s">
        <v>19</v>
      </c>
      <c r="F6555" s="6">
        <v>46232</v>
      </c>
      <c r="G6555" s="5">
        <v>16</v>
      </c>
      <c r="H6555" s="5" t="s">
        <v>6229</v>
      </c>
      <c r="I6555" s="5"/>
      <c r="J6555" s="5"/>
      <c r="K6555" s="5">
        <v>0.376</v>
      </c>
      <c r="L6555" s="5" t="s">
        <v>23</v>
      </c>
      <c r="M6555" s="7">
        <v>0</v>
      </c>
      <c r="N6555" s="7">
        <v>0</v>
      </c>
      <c r="O6555" s="7">
        <v>0</v>
      </c>
      <c r="P6555" s="7">
        <v>0</v>
      </c>
    </row>
    <row r="6556" spans="1:16" x14ac:dyDescent="0.25">
      <c r="A6556" s="5" t="s">
        <v>6396</v>
      </c>
      <c r="B6556" s="6">
        <v>46231</v>
      </c>
      <c r="C6556" s="5" t="s">
        <v>17</v>
      </c>
      <c r="D6556" s="5" t="s">
        <v>18</v>
      </c>
      <c r="E6556" s="5" t="s">
        <v>19</v>
      </c>
      <c r="F6556" s="6">
        <v>46232</v>
      </c>
      <c r="G6556" s="5">
        <v>17</v>
      </c>
      <c r="H6556" s="5" t="s">
        <v>6230</v>
      </c>
      <c r="I6556" s="5"/>
      <c r="J6556" s="5"/>
      <c r="K6556" s="5">
        <v>0.49399999999999999</v>
      </c>
      <c r="L6556" s="5" t="s">
        <v>23</v>
      </c>
      <c r="M6556" s="7">
        <v>0</v>
      </c>
      <c r="N6556" s="7">
        <v>0</v>
      </c>
      <c r="O6556" s="7">
        <v>0</v>
      </c>
      <c r="P6556" s="7">
        <v>0</v>
      </c>
    </row>
    <row r="6557" spans="1:16" x14ac:dyDescent="0.25">
      <c r="A6557" s="5" t="s">
        <v>6396</v>
      </c>
      <c r="B6557" s="6">
        <v>46231</v>
      </c>
      <c r="C6557" s="5" t="s">
        <v>17</v>
      </c>
      <c r="D6557" s="5" t="s">
        <v>18</v>
      </c>
      <c r="E6557" s="5" t="s">
        <v>19</v>
      </c>
      <c r="F6557" s="6">
        <v>46232</v>
      </c>
      <c r="G6557" s="5">
        <v>18</v>
      </c>
      <c r="H6557" s="5" t="s">
        <v>6231</v>
      </c>
      <c r="I6557" s="5"/>
      <c r="J6557" s="5"/>
      <c r="K6557" s="5">
        <v>9.6440000000000001</v>
      </c>
      <c r="L6557" s="5" t="s">
        <v>23</v>
      </c>
      <c r="M6557" s="7">
        <v>0</v>
      </c>
      <c r="N6557" s="7">
        <v>0</v>
      </c>
      <c r="O6557" s="7">
        <v>0</v>
      </c>
      <c r="P6557" s="7">
        <v>0</v>
      </c>
    </row>
    <row r="6558" spans="1:16" x14ac:dyDescent="0.25">
      <c r="A6558" s="5" t="s">
        <v>6396</v>
      </c>
      <c r="B6558" s="6">
        <v>46231</v>
      </c>
      <c r="C6558" s="5" t="s">
        <v>17</v>
      </c>
      <c r="D6558" s="5" t="s">
        <v>18</v>
      </c>
      <c r="E6558" s="5" t="s">
        <v>19</v>
      </c>
      <c r="F6558" s="6">
        <v>46232</v>
      </c>
      <c r="G6558" s="5">
        <v>19</v>
      </c>
      <c r="H6558" s="5" t="s">
        <v>1235</v>
      </c>
      <c r="I6558" s="5"/>
      <c r="J6558" s="5"/>
      <c r="K6558" s="5">
        <v>5.8000000000000003E-2</v>
      </c>
      <c r="L6558" s="5" t="s">
        <v>23</v>
      </c>
      <c r="M6558" s="7">
        <v>0</v>
      </c>
      <c r="N6558" s="7">
        <v>0</v>
      </c>
      <c r="O6558" s="7">
        <v>0</v>
      </c>
      <c r="P6558" s="7">
        <v>0</v>
      </c>
    </row>
    <row r="6559" spans="1:16" x14ac:dyDescent="0.25">
      <c r="A6559" s="5" t="s">
        <v>6396</v>
      </c>
      <c r="B6559" s="6">
        <v>46231</v>
      </c>
      <c r="C6559" s="5" t="s">
        <v>17</v>
      </c>
      <c r="D6559" s="5" t="s">
        <v>18</v>
      </c>
      <c r="E6559" s="5" t="s">
        <v>19</v>
      </c>
      <c r="F6559" s="6">
        <v>46232</v>
      </c>
      <c r="G6559" s="5">
        <v>20</v>
      </c>
      <c r="H6559" s="5" t="s">
        <v>6232</v>
      </c>
      <c r="I6559" s="5"/>
      <c r="J6559" s="5"/>
      <c r="K6559" s="5">
        <v>8.4499999999999993</v>
      </c>
      <c r="L6559" s="5" t="s">
        <v>320</v>
      </c>
      <c r="M6559" s="7">
        <v>0</v>
      </c>
      <c r="N6559" s="7">
        <v>0</v>
      </c>
      <c r="O6559" s="7">
        <v>0</v>
      </c>
      <c r="P6559" s="7">
        <v>0</v>
      </c>
    </row>
    <row r="6560" spans="1:16" x14ac:dyDescent="0.25">
      <c r="A6560" s="5" t="s">
        <v>6396</v>
      </c>
      <c r="B6560" s="6">
        <v>46231</v>
      </c>
      <c r="C6560" s="5" t="s">
        <v>17</v>
      </c>
      <c r="D6560" s="5" t="s">
        <v>18</v>
      </c>
      <c r="E6560" s="5" t="s">
        <v>19</v>
      </c>
      <c r="F6560" s="6">
        <v>46232</v>
      </c>
      <c r="G6560" s="5">
        <v>21</v>
      </c>
      <c r="H6560" s="5" t="s">
        <v>6233</v>
      </c>
      <c r="I6560" s="5"/>
      <c r="J6560" s="5"/>
      <c r="K6560" s="5">
        <v>3.5999999999999997E-2</v>
      </c>
      <c r="L6560" s="5" t="s">
        <v>23</v>
      </c>
      <c r="M6560" s="7">
        <v>0</v>
      </c>
      <c r="N6560" s="7">
        <v>0</v>
      </c>
      <c r="O6560" s="7">
        <v>0</v>
      </c>
      <c r="P6560" s="7">
        <v>0</v>
      </c>
    </row>
    <row r="6561" spans="1:16" x14ac:dyDescent="0.25">
      <c r="A6561" s="5" t="s">
        <v>6396</v>
      </c>
      <c r="B6561" s="6">
        <v>46231</v>
      </c>
      <c r="C6561" s="5" t="s">
        <v>17</v>
      </c>
      <c r="D6561" s="5" t="s">
        <v>18</v>
      </c>
      <c r="E6561" s="5" t="s">
        <v>19</v>
      </c>
      <c r="F6561" s="6">
        <v>46232</v>
      </c>
      <c r="G6561" s="5">
        <v>22</v>
      </c>
      <c r="H6561" s="5" t="s">
        <v>6234</v>
      </c>
      <c r="I6561" s="5"/>
      <c r="J6561" s="5"/>
      <c r="K6561" s="5">
        <v>0.03</v>
      </c>
      <c r="L6561" s="5" t="s">
        <v>23</v>
      </c>
      <c r="M6561" s="7">
        <v>0</v>
      </c>
      <c r="N6561" s="7">
        <v>0</v>
      </c>
      <c r="O6561" s="7">
        <v>0</v>
      </c>
      <c r="P6561" s="7">
        <v>0</v>
      </c>
    </row>
    <row r="6562" spans="1:16" x14ac:dyDescent="0.25">
      <c r="A6562" s="5" t="s">
        <v>6396</v>
      </c>
      <c r="B6562" s="6">
        <v>46231</v>
      </c>
      <c r="C6562" s="5" t="s">
        <v>17</v>
      </c>
      <c r="D6562" s="5" t="s">
        <v>18</v>
      </c>
      <c r="E6562" s="5" t="s">
        <v>19</v>
      </c>
      <c r="F6562" s="6">
        <v>46232</v>
      </c>
      <c r="G6562" s="5">
        <v>23</v>
      </c>
      <c r="H6562" s="5" t="s">
        <v>6235</v>
      </c>
      <c r="I6562" s="5"/>
      <c r="J6562" s="5"/>
      <c r="K6562" s="5">
        <v>5.1999999999999998E-2</v>
      </c>
      <c r="L6562" s="5" t="s">
        <v>23</v>
      </c>
      <c r="M6562" s="7">
        <v>0</v>
      </c>
      <c r="N6562" s="7">
        <v>0</v>
      </c>
      <c r="O6562" s="7">
        <v>0</v>
      </c>
      <c r="P6562" s="7">
        <v>0</v>
      </c>
    </row>
    <row r="6563" spans="1:16" x14ac:dyDescent="0.25">
      <c r="A6563" s="5" t="s">
        <v>6396</v>
      </c>
      <c r="B6563" s="6">
        <v>46231</v>
      </c>
      <c r="C6563" s="5" t="s">
        <v>17</v>
      </c>
      <c r="D6563" s="5" t="s">
        <v>18</v>
      </c>
      <c r="E6563" s="5" t="s">
        <v>19</v>
      </c>
      <c r="F6563" s="6">
        <v>46232</v>
      </c>
      <c r="G6563" s="5">
        <v>24</v>
      </c>
      <c r="H6563" s="5" t="s">
        <v>4562</v>
      </c>
      <c r="I6563" s="5"/>
      <c r="J6563" s="5"/>
      <c r="K6563" s="5">
        <v>3.2000000000000001E-2</v>
      </c>
      <c r="L6563" s="5" t="s">
        <v>23</v>
      </c>
      <c r="M6563" s="7">
        <v>0</v>
      </c>
      <c r="N6563" s="7">
        <v>0</v>
      </c>
      <c r="O6563" s="7">
        <v>0</v>
      </c>
      <c r="P6563" s="7">
        <v>0</v>
      </c>
    </row>
    <row r="6564" spans="1:16" x14ac:dyDescent="0.25">
      <c r="A6564" s="5" t="s">
        <v>6396</v>
      </c>
      <c r="B6564" s="6">
        <v>46231</v>
      </c>
      <c r="C6564" s="5" t="s">
        <v>17</v>
      </c>
      <c r="D6564" s="5" t="s">
        <v>18</v>
      </c>
      <c r="E6564" s="5" t="s">
        <v>19</v>
      </c>
      <c r="F6564" s="6">
        <v>46232</v>
      </c>
      <c r="G6564" s="5">
        <v>25</v>
      </c>
      <c r="H6564" s="5" t="s">
        <v>6236</v>
      </c>
      <c r="I6564" s="5"/>
      <c r="J6564" s="5"/>
      <c r="K6564" s="5">
        <v>1.6E-2</v>
      </c>
      <c r="L6564" s="5" t="s">
        <v>23</v>
      </c>
      <c r="M6564" s="7">
        <v>0</v>
      </c>
      <c r="N6564" s="7">
        <v>0</v>
      </c>
      <c r="O6564" s="7">
        <v>0</v>
      </c>
      <c r="P6564" s="7">
        <v>0</v>
      </c>
    </row>
    <row r="6565" spans="1:16" x14ac:dyDescent="0.25">
      <c r="A6565" s="5" t="s">
        <v>6397</v>
      </c>
      <c r="B6565" s="6">
        <v>46231</v>
      </c>
      <c r="C6565" s="5" t="s">
        <v>17</v>
      </c>
      <c r="D6565" s="5" t="s">
        <v>18</v>
      </c>
      <c r="E6565" s="5" t="s">
        <v>19</v>
      </c>
      <c r="F6565" s="6">
        <v>46233</v>
      </c>
      <c r="G6565" s="5">
        <v>1</v>
      </c>
      <c r="H6565" s="5" t="s">
        <v>6398</v>
      </c>
      <c r="I6565" s="5"/>
      <c r="J6565" s="5"/>
      <c r="K6565" s="5">
        <v>1</v>
      </c>
      <c r="L6565" s="5" t="s">
        <v>38</v>
      </c>
      <c r="M6565" s="7">
        <v>45178.28</v>
      </c>
      <c r="N6565" s="7">
        <v>55117.5</v>
      </c>
      <c r="O6565" s="7">
        <v>45178.28</v>
      </c>
      <c r="P6565" s="7">
        <v>55117.5</v>
      </c>
    </row>
    <row r="6566" spans="1:16" x14ac:dyDescent="0.25">
      <c r="A6566" s="5" t="s">
        <v>6397</v>
      </c>
      <c r="B6566" s="6">
        <v>46231</v>
      </c>
      <c r="C6566" s="5" t="s">
        <v>17</v>
      </c>
      <c r="D6566" s="5" t="s">
        <v>18</v>
      </c>
      <c r="E6566" s="5" t="s">
        <v>19</v>
      </c>
      <c r="F6566" s="6">
        <v>46233</v>
      </c>
      <c r="G6566" s="5">
        <v>2</v>
      </c>
      <c r="H6566" s="5" t="s">
        <v>3102</v>
      </c>
      <c r="I6566" s="5"/>
      <c r="J6566" s="5"/>
      <c r="K6566" s="5">
        <v>3</v>
      </c>
      <c r="L6566" s="5" t="s">
        <v>38</v>
      </c>
      <c r="M6566" s="7">
        <v>490.58</v>
      </c>
      <c r="N6566" s="7">
        <v>598.51</v>
      </c>
      <c r="O6566" s="7">
        <v>1471.74</v>
      </c>
      <c r="P6566" s="7">
        <v>1795.52</v>
      </c>
    </row>
    <row r="6567" spans="1:16" x14ac:dyDescent="0.25">
      <c r="A6567" s="5" t="s">
        <v>6397</v>
      </c>
      <c r="B6567" s="6">
        <v>46231</v>
      </c>
      <c r="C6567" s="5" t="s">
        <v>17</v>
      </c>
      <c r="D6567" s="5" t="s">
        <v>18</v>
      </c>
      <c r="E6567" s="5" t="s">
        <v>19</v>
      </c>
      <c r="F6567" s="6">
        <v>46233</v>
      </c>
      <c r="G6567" s="5">
        <v>3</v>
      </c>
      <c r="H6567" s="5" t="s">
        <v>6216</v>
      </c>
      <c r="I6567" s="5"/>
      <c r="J6567" s="5"/>
      <c r="K6567" s="5">
        <v>4</v>
      </c>
      <c r="L6567" s="5" t="s">
        <v>38</v>
      </c>
      <c r="M6567" s="7">
        <v>1096.73</v>
      </c>
      <c r="N6567" s="7">
        <v>1338.01</v>
      </c>
      <c r="O6567" s="7">
        <v>4386.92</v>
      </c>
      <c r="P6567" s="7">
        <v>5352.04</v>
      </c>
    </row>
    <row r="6568" spans="1:16" x14ac:dyDescent="0.25">
      <c r="A6568" s="5" t="s">
        <v>6397</v>
      </c>
      <c r="B6568" s="6">
        <v>46231</v>
      </c>
      <c r="C6568" s="5" t="s">
        <v>17</v>
      </c>
      <c r="D6568" s="5" t="s">
        <v>18</v>
      </c>
      <c r="E6568" s="5" t="s">
        <v>19</v>
      </c>
      <c r="F6568" s="6">
        <v>46233</v>
      </c>
      <c r="G6568" s="5">
        <v>4</v>
      </c>
      <c r="H6568" s="5" t="s">
        <v>3184</v>
      </c>
      <c r="I6568" s="5"/>
      <c r="J6568" s="5"/>
      <c r="K6568" s="5">
        <v>13</v>
      </c>
      <c r="L6568" s="5" t="s">
        <v>38</v>
      </c>
      <c r="M6568" s="7">
        <v>78790.58</v>
      </c>
      <c r="N6568" s="7">
        <v>96124.51</v>
      </c>
      <c r="O6568" s="7">
        <v>1024277.54</v>
      </c>
      <c r="P6568" s="7">
        <v>1249618.6000000001</v>
      </c>
    </row>
    <row r="6569" spans="1:16" x14ac:dyDescent="0.25">
      <c r="A6569" s="5" t="s">
        <v>6397</v>
      </c>
      <c r="B6569" s="6">
        <v>46231</v>
      </c>
      <c r="C6569" s="5" t="s">
        <v>17</v>
      </c>
      <c r="D6569" s="5" t="s">
        <v>18</v>
      </c>
      <c r="E6569" s="5" t="s">
        <v>19</v>
      </c>
      <c r="F6569" s="6">
        <v>46233</v>
      </c>
      <c r="G6569" s="5">
        <v>5</v>
      </c>
      <c r="H6569" s="5" t="s">
        <v>3185</v>
      </c>
      <c r="I6569" s="5"/>
      <c r="J6569" s="5"/>
      <c r="K6569" s="5">
        <v>2</v>
      </c>
      <c r="L6569" s="5" t="s">
        <v>38</v>
      </c>
      <c r="M6569" s="7">
        <v>78790.58</v>
      </c>
      <c r="N6569" s="7">
        <v>96124.51</v>
      </c>
      <c r="O6569" s="7">
        <v>157581.16</v>
      </c>
      <c r="P6569" s="7">
        <v>192249.02</v>
      </c>
    </row>
    <row r="6570" spans="1:16" x14ac:dyDescent="0.25">
      <c r="A6570" s="5" t="s">
        <v>6397</v>
      </c>
      <c r="B6570" s="6">
        <v>46231</v>
      </c>
      <c r="C6570" s="5" t="s">
        <v>17</v>
      </c>
      <c r="D6570" s="5" t="s">
        <v>18</v>
      </c>
      <c r="E6570" s="5" t="s">
        <v>19</v>
      </c>
      <c r="F6570" s="6">
        <v>46233</v>
      </c>
      <c r="G6570" s="5">
        <v>6</v>
      </c>
      <c r="H6570" s="5" t="s">
        <v>3178</v>
      </c>
      <c r="I6570" s="5"/>
      <c r="J6570" s="5"/>
      <c r="K6570" s="5">
        <v>13</v>
      </c>
      <c r="L6570" s="5" t="s">
        <v>38</v>
      </c>
      <c r="M6570" s="7">
        <v>92806.97</v>
      </c>
      <c r="N6570" s="7">
        <v>113224.5</v>
      </c>
      <c r="O6570" s="7">
        <v>1206490.6100000001</v>
      </c>
      <c r="P6570" s="7">
        <v>1471918.54</v>
      </c>
    </row>
    <row r="6571" spans="1:16" x14ac:dyDescent="0.25">
      <c r="A6571" s="5" t="s">
        <v>6397</v>
      </c>
      <c r="B6571" s="6">
        <v>46231</v>
      </c>
      <c r="C6571" s="5" t="s">
        <v>17</v>
      </c>
      <c r="D6571" s="5" t="s">
        <v>18</v>
      </c>
      <c r="E6571" s="5" t="s">
        <v>19</v>
      </c>
      <c r="F6571" s="6">
        <v>46233</v>
      </c>
      <c r="G6571" s="5">
        <v>7</v>
      </c>
      <c r="H6571" s="5" t="s">
        <v>3187</v>
      </c>
      <c r="I6571" s="5"/>
      <c r="J6571" s="5"/>
      <c r="K6571" s="5">
        <v>2</v>
      </c>
      <c r="L6571" s="5" t="s">
        <v>38</v>
      </c>
      <c r="M6571" s="7">
        <v>92806.97</v>
      </c>
      <c r="N6571" s="7">
        <v>113224.51</v>
      </c>
      <c r="O6571" s="7">
        <v>185613.94</v>
      </c>
      <c r="P6571" s="7">
        <v>226449.01</v>
      </c>
    </row>
    <row r="6572" spans="1:16" x14ac:dyDescent="0.25">
      <c r="A6572" s="5" t="s">
        <v>6399</v>
      </c>
      <c r="B6572" s="6">
        <v>46231</v>
      </c>
      <c r="C6572" s="5" t="s">
        <v>905</v>
      </c>
      <c r="D6572" s="5" t="s">
        <v>18</v>
      </c>
      <c r="E6572" s="5" t="s">
        <v>4334</v>
      </c>
      <c r="F6572" s="6">
        <v>46234</v>
      </c>
      <c r="G6572" s="5">
        <v>1</v>
      </c>
      <c r="H6572" s="5" t="s">
        <v>6400</v>
      </c>
      <c r="I6572" s="5" t="s">
        <v>6401</v>
      </c>
      <c r="J6572" s="5"/>
      <c r="K6572" s="5">
        <v>150</v>
      </c>
      <c r="L6572" s="5" t="s">
        <v>21</v>
      </c>
      <c r="M6572" s="7">
        <v>444</v>
      </c>
      <c r="N6572" s="7">
        <v>541.67999999999995</v>
      </c>
      <c r="O6572" s="7">
        <v>66600</v>
      </c>
      <c r="P6572" s="7">
        <v>81252</v>
      </c>
    </row>
    <row r="6573" spans="1:16" x14ac:dyDescent="0.25">
      <c r="A6573" s="5" t="s">
        <v>6399</v>
      </c>
      <c r="B6573" s="6">
        <v>46231</v>
      </c>
      <c r="C6573" s="5" t="s">
        <v>905</v>
      </c>
      <c r="D6573" s="5" t="s">
        <v>18</v>
      </c>
      <c r="E6573" s="5" t="s">
        <v>4334</v>
      </c>
      <c r="F6573" s="6">
        <v>46234</v>
      </c>
      <c r="G6573" s="5">
        <v>2</v>
      </c>
      <c r="H6573" s="5" t="s">
        <v>6402</v>
      </c>
      <c r="I6573" s="5" t="s">
        <v>6403</v>
      </c>
      <c r="J6573" s="5"/>
      <c r="K6573" s="5">
        <v>150</v>
      </c>
      <c r="L6573" s="5" t="s">
        <v>21</v>
      </c>
      <c r="M6573" s="7">
        <v>271.5</v>
      </c>
      <c r="N6573" s="7">
        <v>331.23</v>
      </c>
      <c r="O6573" s="7">
        <v>40725</v>
      </c>
      <c r="P6573" s="7">
        <v>49684.5</v>
      </c>
    </row>
    <row r="6574" spans="1:16" x14ac:dyDescent="0.25">
      <c r="A6574" s="5" t="s">
        <v>6399</v>
      </c>
      <c r="B6574" s="6">
        <v>46231</v>
      </c>
      <c r="C6574" s="5" t="s">
        <v>905</v>
      </c>
      <c r="D6574" s="5" t="s">
        <v>18</v>
      </c>
      <c r="E6574" s="5" t="s">
        <v>4334</v>
      </c>
      <c r="F6574" s="6">
        <v>46234</v>
      </c>
      <c r="G6574" s="5">
        <v>3</v>
      </c>
      <c r="H6574" s="5" t="s">
        <v>6404</v>
      </c>
      <c r="I6574" s="5" t="s">
        <v>6405</v>
      </c>
      <c r="J6574" s="5"/>
      <c r="K6574" s="5">
        <v>75</v>
      </c>
      <c r="L6574" s="5" t="s">
        <v>21</v>
      </c>
      <c r="M6574" s="7">
        <v>1267.5</v>
      </c>
      <c r="N6574" s="7">
        <v>1546.35</v>
      </c>
      <c r="O6574" s="7">
        <v>95062.5</v>
      </c>
      <c r="P6574" s="7">
        <v>115976.25</v>
      </c>
    </row>
    <row r="6575" spans="1:16" x14ac:dyDescent="0.25">
      <c r="A6575" s="5" t="s">
        <v>6399</v>
      </c>
      <c r="B6575" s="6">
        <v>46231</v>
      </c>
      <c r="C6575" s="5" t="s">
        <v>905</v>
      </c>
      <c r="D6575" s="5" t="s">
        <v>18</v>
      </c>
      <c r="E6575" s="5" t="s">
        <v>4334</v>
      </c>
      <c r="F6575" s="6">
        <v>46234</v>
      </c>
      <c r="G6575" s="5">
        <v>4</v>
      </c>
      <c r="H6575" s="5" t="s">
        <v>6406</v>
      </c>
      <c r="I6575" s="5" t="s">
        <v>6407</v>
      </c>
      <c r="J6575" s="5"/>
      <c r="K6575" s="5">
        <v>550</v>
      </c>
      <c r="L6575" s="5" t="s">
        <v>21</v>
      </c>
      <c r="M6575" s="7">
        <v>148.01</v>
      </c>
      <c r="N6575" s="7">
        <v>180.57</v>
      </c>
      <c r="O6575" s="7">
        <v>81405.5</v>
      </c>
      <c r="P6575" s="7">
        <v>99314.71</v>
      </c>
    </row>
    <row r="6576" spans="1:16" x14ac:dyDescent="0.25">
      <c r="A6576" s="5" t="s">
        <v>6399</v>
      </c>
      <c r="B6576" s="6">
        <v>46231</v>
      </c>
      <c r="C6576" s="5" t="s">
        <v>905</v>
      </c>
      <c r="D6576" s="5" t="s">
        <v>18</v>
      </c>
      <c r="E6576" s="5" t="s">
        <v>4334</v>
      </c>
      <c r="F6576" s="6">
        <v>46234</v>
      </c>
      <c r="G6576" s="5">
        <v>5</v>
      </c>
      <c r="H6576" s="5" t="s">
        <v>6408</v>
      </c>
      <c r="I6576" s="5" t="s">
        <v>6409</v>
      </c>
      <c r="J6576" s="5"/>
      <c r="K6576" s="5">
        <v>75</v>
      </c>
      <c r="L6576" s="5" t="s">
        <v>21</v>
      </c>
      <c r="M6576" s="7">
        <v>3070.5</v>
      </c>
      <c r="N6576" s="7">
        <v>3746.01</v>
      </c>
      <c r="O6576" s="7">
        <v>230287.5</v>
      </c>
      <c r="P6576" s="7">
        <v>280950.75</v>
      </c>
    </row>
    <row r="6577" spans="1:16" x14ac:dyDescent="0.25">
      <c r="A6577" s="5" t="s">
        <v>6399</v>
      </c>
      <c r="B6577" s="6">
        <v>46231</v>
      </c>
      <c r="C6577" s="5" t="s">
        <v>905</v>
      </c>
      <c r="D6577" s="5" t="s">
        <v>18</v>
      </c>
      <c r="E6577" s="5" t="s">
        <v>4334</v>
      </c>
      <c r="F6577" s="6">
        <v>46234</v>
      </c>
      <c r="G6577" s="5">
        <v>6</v>
      </c>
      <c r="H6577" s="5" t="s">
        <v>6410</v>
      </c>
      <c r="I6577" s="5" t="s">
        <v>6403</v>
      </c>
      <c r="J6577" s="5"/>
      <c r="K6577" s="5">
        <v>75</v>
      </c>
      <c r="L6577" s="5" t="s">
        <v>21</v>
      </c>
      <c r="M6577" s="7">
        <v>273</v>
      </c>
      <c r="N6577" s="7">
        <v>333.06</v>
      </c>
      <c r="O6577" s="7">
        <v>20475</v>
      </c>
      <c r="P6577" s="7">
        <v>24979.5</v>
      </c>
    </row>
    <row r="6578" spans="1:16" x14ac:dyDescent="0.25">
      <c r="A6578" s="5" t="s">
        <v>6399</v>
      </c>
      <c r="B6578" s="6">
        <v>46231</v>
      </c>
      <c r="C6578" s="5" t="s">
        <v>905</v>
      </c>
      <c r="D6578" s="5" t="s">
        <v>18</v>
      </c>
      <c r="E6578" s="5" t="s">
        <v>4334</v>
      </c>
      <c r="F6578" s="6">
        <v>46234</v>
      </c>
      <c r="G6578" s="5">
        <v>7</v>
      </c>
      <c r="H6578" s="5" t="s">
        <v>6411</v>
      </c>
      <c r="I6578" s="5" t="s">
        <v>6403</v>
      </c>
      <c r="J6578" s="5"/>
      <c r="K6578" s="5">
        <v>60</v>
      </c>
      <c r="L6578" s="5" t="s">
        <v>21</v>
      </c>
      <c r="M6578" s="7">
        <v>273</v>
      </c>
      <c r="N6578" s="7">
        <v>333.06</v>
      </c>
      <c r="O6578" s="7">
        <v>16380</v>
      </c>
      <c r="P6578" s="7">
        <v>19983.599999999999</v>
      </c>
    </row>
    <row r="6579" spans="1:16" x14ac:dyDescent="0.25">
      <c r="A6579" s="5" t="s">
        <v>6399</v>
      </c>
      <c r="B6579" s="6">
        <v>46231</v>
      </c>
      <c r="C6579" s="5" t="s">
        <v>905</v>
      </c>
      <c r="D6579" s="5" t="s">
        <v>18</v>
      </c>
      <c r="E6579" s="5" t="s">
        <v>4334</v>
      </c>
      <c r="F6579" s="6">
        <v>46234</v>
      </c>
      <c r="G6579" s="5">
        <v>8</v>
      </c>
      <c r="H6579" s="5" t="s">
        <v>6412</v>
      </c>
      <c r="I6579" s="5" t="s">
        <v>6413</v>
      </c>
      <c r="J6579" s="5"/>
      <c r="K6579" s="5">
        <v>38</v>
      </c>
      <c r="L6579" s="5" t="s">
        <v>21</v>
      </c>
      <c r="M6579" s="7">
        <v>1245</v>
      </c>
      <c r="N6579" s="7">
        <v>1518.9</v>
      </c>
      <c r="O6579" s="7">
        <v>47310</v>
      </c>
      <c r="P6579" s="7">
        <v>57718.2</v>
      </c>
    </row>
    <row r="6580" spans="1:16" x14ac:dyDescent="0.25">
      <c r="A6580" s="5" t="s">
        <v>6399</v>
      </c>
      <c r="B6580" s="6">
        <v>46231</v>
      </c>
      <c r="C6580" s="5" t="s">
        <v>905</v>
      </c>
      <c r="D6580" s="5" t="s">
        <v>18</v>
      </c>
      <c r="E6580" s="5" t="s">
        <v>4334</v>
      </c>
      <c r="F6580" s="6">
        <v>46234</v>
      </c>
      <c r="G6580" s="5">
        <v>9</v>
      </c>
      <c r="H6580" s="5" t="s">
        <v>6414</v>
      </c>
      <c r="I6580" s="5" t="s">
        <v>6415</v>
      </c>
      <c r="J6580" s="5"/>
      <c r="K6580" s="5">
        <v>130</v>
      </c>
      <c r="L6580" s="5" t="s">
        <v>21</v>
      </c>
      <c r="M6580" s="7">
        <v>4038</v>
      </c>
      <c r="N6580" s="7">
        <v>4926.3599999999997</v>
      </c>
      <c r="O6580" s="7">
        <v>524940</v>
      </c>
      <c r="P6580" s="7">
        <v>640426.80000000005</v>
      </c>
    </row>
    <row r="6581" spans="1:16" x14ac:dyDescent="0.25">
      <c r="A6581" s="5" t="s">
        <v>6399</v>
      </c>
      <c r="B6581" s="6">
        <v>46231</v>
      </c>
      <c r="C6581" s="5" t="s">
        <v>905</v>
      </c>
      <c r="D6581" s="5" t="s">
        <v>18</v>
      </c>
      <c r="E6581" s="5" t="s">
        <v>4334</v>
      </c>
      <c r="F6581" s="6">
        <v>46234</v>
      </c>
      <c r="G6581" s="5">
        <v>10</v>
      </c>
      <c r="H6581" s="5" t="s">
        <v>6416</v>
      </c>
      <c r="I6581" s="5" t="s">
        <v>6417</v>
      </c>
      <c r="J6581" s="5"/>
      <c r="K6581" s="5">
        <v>20</v>
      </c>
      <c r="L6581" s="5" t="s">
        <v>38</v>
      </c>
      <c r="M6581" s="7">
        <v>4407.62</v>
      </c>
      <c r="N6581" s="7">
        <v>5377.3</v>
      </c>
      <c r="O6581" s="7">
        <v>88152.4</v>
      </c>
      <c r="P6581" s="7">
        <v>107545.93</v>
      </c>
    </row>
    <row r="6582" spans="1:16" x14ac:dyDescent="0.25">
      <c r="A6582" s="5" t="s">
        <v>6418</v>
      </c>
      <c r="B6582" s="6">
        <v>46232</v>
      </c>
      <c r="C6582" s="5" t="s">
        <v>905</v>
      </c>
      <c r="D6582" s="5" t="s">
        <v>18</v>
      </c>
      <c r="E6582" s="5" t="s">
        <v>4334</v>
      </c>
      <c r="F6582" s="6">
        <v>46234</v>
      </c>
      <c r="G6582" s="5">
        <v>1</v>
      </c>
      <c r="H6582" s="5" t="s">
        <v>6419</v>
      </c>
      <c r="I6582" s="5"/>
      <c r="J6582" s="5"/>
      <c r="K6582" s="5">
        <v>368</v>
      </c>
      <c r="L6582" s="5" t="s">
        <v>6420</v>
      </c>
      <c r="M6582" s="7">
        <v>153.94</v>
      </c>
      <c r="N6582" s="7">
        <v>187.81</v>
      </c>
      <c r="O6582" s="7">
        <v>56649.919999999998</v>
      </c>
      <c r="P6582" s="7">
        <v>69112.899999999994</v>
      </c>
    </row>
    <row r="6583" spans="1:16" x14ac:dyDescent="0.25">
      <c r="A6583" s="5" t="s">
        <v>6418</v>
      </c>
      <c r="B6583" s="6">
        <v>46232</v>
      </c>
      <c r="C6583" s="5" t="s">
        <v>905</v>
      </c>
      <c r="D6583" s="5" t="s">
        <v>18</v>
      </c>
      <c r="E6583" s="5" t="s">
        <v>4334</v>
      </c>
      <c r="F6583" s="6">
        <v>46234</v>
      </c>
      <c r="G6583" s="5">
        <v>2</v>
      </c>
      <c r="H6583" s="5" t="s">
        <v>6421</v>
      </c>
      <c r="I6583" s="5"/>
      <c r="J6583" s="5"/>
      <c r="K6583" s="5">
        <v>52.8</v>
      </c>
      <c r="L6583" s="5" t="s">
        <v>6420</v>
      </c>
      <c r="M6583" s="7">
        <v>41.42</v>
      </c>
      <c r="N6583" s="7">
        <v>50.53</v>
      </c>
      <c r="O6583" s="7">
        <v>2186.98</v>
      </c>
      <c r="P6583" s="7">
        <v>2668.11</v>
      </c>
    </row>
    <row r="6584" spans="1:16" x14ac:dyDescent="0.25">
      <c r="A6584" s="5" t="s">
        <v>6418</v>
      </c>
      <c r="B6584" s="6">
        <v>46232</v>
      </c>
      <c r="C6584" s="5" t="s">
        <v>905</v>
      </c>
      <c r="D6584" s="5" t="s">
        <v>18</v>
      </c>
      <c r="E6584" s="5" t="s">
        <v>4334</v>
      </c>
      <c r="F6584" s="6">
        <v>46234</v>
      </c>
      <c r="G6584" s="5">
        <v>3</v>
      </c>
      <c r="H6584" s="5" t="s">
        <v>6422</v>
      </c>
      <c r="I6584" s="5"/>
      <c r="J6584" s="5"/>
      <c r="K6584" s="5">
        <v>10.4</v>
      </c>
      <c r="L6584" s="5" t="s">
        <v>6420</v>
      </c>
      <c r="M6584" s="7">
        <v>31.82</v>
      </c>
      <c r="N6584" s="7">
        <v>38.82</v>
      </c>
      <c r="O6584" s="7">
        <v>330.93</v>
      </c>
      <c r="P6584" s="7">
        <v>403.73</v>
      </c>
    </row>
    <row r="6585" spans="1:16" x14ac:dyDescent="0.25">
      <c r="A6585" s="5" t="s">
        <v>6418</v>
      </c>
      <c r="B6585" s="6">
        <v>46232</v>
      </c>
      <c r="C6585" s="5" t="s">
        <v>905</v>
      </c>
      <c r="D6585" s="5" t="s">
        <v>18</v>
      </c>
      <c r="E6585" s="5" t="s">
        <v>4334</v>
      </c>
      <c r="F6585" s="6">
        <v>46234</v>
      </c>
      <c r="G6585" s="5">
        <v>4</v>
      </c>
      <c r="H6585" s="5" t="s">
        <v>6423</v>
      </c>
      <c r="I6585" s="5"/>
      <c r="J6585" s="5"/>
      <c r="K6585" s="5">
        <v>81.2</v>
      </c>
      <c r="L6585" s="5" t="s">
        <v>6420</v>
      </c>
      <c r="M6585" s="7">
        <v>4428.04</v>
      </c>
      <c r="N6585" s="7">
        <v>5402.21</v>
      </c>
      <c r="O6585" s="7">
        <v>359556.85</v>
      </c>
      <c r="P6585" s="7">
        <v>438659.36</v>
      </c>
    </row>
    <row r="6586" spans="1:16" x14ac:dyDescent="0.25">
      <c r="A6586" s="5" t="s">
        <v>6418</v>
      </c>
      <c r="B6586" s="6">
        <v>46232</v>
      </c>
      <c r="C6586" s="5" t="s">
        <v>905</v>
      </c>
      <c r="D6586" s="5" t="s">
        <v>18</v>
      </c>
      <c r="E6586" s="5" t="s">
        <v>4334</v>
      </c>
      <c r="F6586" s="6">
        <v>46234</v>
      </c>
      <c r="G6586" s="5">
        <v>5</v>
      </c>
      <c r="H6586" s="5" t="s">
        <v>6424</v>
      </c>
      <c r="I6586" s="5"/>
      <c r="J6586" s="5"/>
      <c r="K6586" s="5">
        <v>1</v>
      </c>
      <c r="L6586" s="5" t="s">
        <v>38</v>
      </c>
      <c r="M6586" s="7">
        <v>2709.45</v>
      </c>
      <c r="N6586" s="7">
        <v>3305.53</v>
      </c>
      <c r="O6586" s="7">
        <v>2709.45</v>
      </c>
      <c r="P6586" s="7">
        <v>3305.53</v>
      </c>
    </row>
    <row r="6587" spans="1:16" x14ac:dyDescent="0.25">
      <c r="A6587" s="5" t="s">
        <v>6418</v>
      </c>
      <c r="B6587" s="6">
        <v>46232</v>
      </c>
      <c r="C6587" s="5" t="s">
        <v>905</v>
      </c>
      <c r="D6587" s="5" t="s">
        <v>18</v>
      </c>
      <c r="E6587" s="5" t="s">
        <v>4334</v>
      </c>
      <c r="F6587" s="6">
        <v>46234</v>
      </c>
      <c r="G6587" s="5">
        <v>6</v>
      </c>
      <c r="H6587" s="5" t="s">
        <v>6425</v>
      </c>
      <c r="I6587" s="5"/>
      <c r="J6587" s="5"/>
      <c r="K6587" s="5">
        <v>2</v>
      </c>
      <c r="L6587" s="5" t="s">
        <v>38</v>
      </c>
      <c r="M6587" s="7">
        <v>1866.38</v>
      </c>
      <c r="N6587" s="7">
        <v>2276.9899999999998</v>
      </c>
      <c r="O6587" s="7">
        <v>3732.76</v>
      </c>
      <c r="P6587" s="7">
        <v>4553.97</v>
      </c>
    </row>
    <row r="6588" spans="1:16" x14ac:dyDescent="0.25">
      <c r="A6588" s="5" t="s">
        <v>6418</v>
      </c>
      <c r="B6588" s="6">
        <v>46232</v>
      </c>
      <c r="C6588" s="5" t="s">
        <v>905</v>
      </c>
      <c r="D6588" s="5" t="s">
        <v>18</v>
      </c>
      <c r="E6588" s="5" t="s">
        <v>4334</v>
      </c>
      <c r="F6588" s="6">
        <v>46234</v>
      </c>
      <c r="G6588" s="5">
        <v>7</v>
      </c>
      <c r="H6588" s="5" t="s">
        <v>6426</v>
      </c>
      <c r="I6588" s="5"/>
      <c r="J6588" s="5"/>
      <c r="K6588" s="5">
        <v>1</v>
      </c>
      <c r="L6588" s="5" t="s">
        <v>38</v>
      </c>
      <c r="M6588" s="7">
        <v>731.03</v>
      </c>
      <c r="N6588" s="7">
        <v>891.86</v>
      </c>
      <c r="O6588" s="7">
        <v>731.03</v>
      </c>
      <c r="P6588" s="7">
        <v>891.86</v>
      </c>
    </row>
    <row r="6589" spans="1:16" x14ac:dyDescent="0.25">
      <c r="A6589" s="5" t="s">
        <v>6418</v>
      </c>
      <c r="B6589" s="6">
        <v>46232</v>
      </c>
      <c r="C6589" s="5" t="s">
        <v>905</v>
      </c>
      <c r="D6589" s="5" t="s">
        <v>18</v>
      </c>
      <c r="E6589" s="5" t="s">
        <v>4334</v>
      </c>
      <c r="F6589" s="6">
        <v>46234</v>
      </c>
      <c r="G6589" s="5">
        <v>8</v>
      </c>
      <c r="H6589" s="5" t="s">
        <v>6427</v>
      </c>
      <c r="I6589" s="5"/>
      <c r="J6589" s="5"/>
      <c r="K6589" s="5">
        <v>2</v>
      </c>
      <c r="L6589" s="5" t="s">
        <v>38</v>
      </c>
      <c r="M6589" s="7">
        <v>370.58</v>
      </c>
      <c r="N6589" s="7">
        <v>452.11</v>
      </c>
      <c r="O6589" s="7">
        <v>741.16</v>
      </c>
      <c r="P6589" s="7">
        <v>904.22</v>
      </c>
    </row>
    <row r="6590" spans="1:16" x14ac:dyDescent="0.25">
      <c r="A6590" s="5" t="s">
        <v>6418</v>
      </c>
      <c r="B6590" s="6">
        <v>46232</v>
      </c>
      <c r="C6590" s="5" t="s">
        <v>905</v>
      </c>
      <c r="D6590" s="5" t="s">
        <v>18</v>
      </c>
      <c r="E6590" s="5" t="s">
        <v>4334</v>
      </c>
      <c r="F6590" s="6">
        <v>46234</v>
      </c>
      <c r="G6590" s="5">
        <v>9</v>
      </c>
      <c r="H6590" s="5" t="s">
        <v>6428</v>
      </c>
      <c r="I6590" s="5"/>
      <c r="J6590" s="5"/>
      <c r="K6590" s="5">
        <v>1</v>
      </c>
      <c r="L6590" s="5" t="s">
        <v>38</v>
      </c>
      <c r="M6590" s="7">
        <v>412.43</v>
      </c>
      <c r="N6590" s="7">
        <v>503.16</v>
      </c>
      <c r="O6590" s="7">
        <v>412.43</v>
      </c>
      <c r="P6590" s="7">
        <v>503.16</v>
      </c>
    </row>
    <row r="6591" spans="1:16" x14ac:dyDescent="0.25">
      <c r="A6591" s="5" t="s">
        <v>6418</v>
      </c>
      <c r="B6591" s="6">
        <v>46232</v>
      </c>
      <c r="C6591" s="5" t="s">
        <v>905</v>
      </c>
      <c r="D6591" s="5" t="s">
        <v>18</v>
      </c>
      <c r="E6591" s="5" t="s">
        <v>4334</v>
      </c>
      <c r="F6591" s="6">
        <v>46234</v>
      </c>
      <c r="G6591" s="5">
        <v>10</v>
      </c>
      <c r="H6591" s="5" t="s">
        <v>6429</v>
      </c>
      <c r="I6591" s="5"/>
      <c r="J6591" s="5"/>
      <c r="K6591" s="5">
        <v>1</v>
      </c>
      <c r="L6591" s="5" t="s">
        <v>38</v>
      </c>
      <c r="M6591" s="7">
        <v>286.2</v>
      </c>
      <c r="N6591" s="7">
        <v>349.16</v>
      </c>
      <c r="O6591" s="7">
        <v>286.2</v>
      </c>
      <c r="P6591" s="7">
        <v>349.16</v>
      </c>
    </row>
    <row r="6592" spans="1:16" x14ac:dyDescent="0.25">
      <c r="A6592" s="5" t="s">
        <v>6418</v>
      </c>
      <c r="B6592" s="6">
        <v>46232</v>
      </c>
      <c r="C6592" s="5" t="s">
        <v>905</v>
      </c>
      <c r="D6592" s="5" t="s">
        <v>18</v>
      </c>
      <c r="E6592" s="5" t="s">
        <v>4334</v>
      </c>
      <c r="F6592" s="6">
        <v>46234</v>
      </c>
      <c r="G6592" s="5">
        <v>11</v>
      </c>
      <c r="H6592" s="5" t="s">
        <v>6430</v>
      </c>
      <c r="I6592" s="5"/>
      <c r="J6592" s="5"/>
      <c r="K6592" s="5">
        <v>1</v>
      </c>
      <c r="L6592" s="5" t="s">
        <v>38</v>
      </c>
      <c r="M6592" s="7">
        <v>101.25</v>
      </c>
      <c r="N6592" s="7">
        <v>123.53</v>
      </c>
      <c r="O6592" s="7">
        <v>101.25</v>
      </c>
      <c r="P6592" s="7">
        <v>123.53</v>
      </c>
    </row>
    <row r="6593" spans="1:16" x14ac:dyDescent="0.25">
      <c r="A6593" s="5" t="s">
        <v>6418</v>
      </c>
      <c r="B6593" s="6">
        <v>46232</v>
      </c>
      <c r="C6593" s="5" t="s">
        <v>905</v>
      </c>
      <c r="D6593" s="5" t="s">
        <v>18</v>
      </c>
      <c r="E6593" s="5" t="s">
        <v>4334</v>
      </c>
      <c r="F6593" s="6">
        <v>46234</v>
      </c>
      <c r="G6593" s="5">
        <v>12</v>
      </c>
      <c r="H6593" s="5" t="s">
        <v>6431</v>
      </c>
      <c r="I6593" s="5"/>
      <c r="J6593" s="5"/>
      <c r="K6593" s="5">
        <v>1</v>
      </c>
      <c r="L6593" s="5" t="s">
        <v>38</v>
      </c>
      <c r="M6593" s="7">
        <v>99.23</v>
      </c>
      <c r="N6593" s="7">
        <v>121.06</v>
      </c>
      <c r="O6593" s="7">
        <v>99.23</v>
      </c>
      <c r="P6593" s="7">
        <v>121.06</v>
      </c>
    </row>
    <row r="6594" spans="1:16" x14ac:dyDescent="0.25">
      <c r="A6594" s="5" t="s">
        <v>6418</v>
      </c>
      <c r="B6594" s="6">
        <v>46232</v>
      </c>
      <c r="C6594" s="5" t="s">
        <v>905</v>
      </c>
      <c r="D6594" s="5" t="s">
        <v>18</v>
      </c>
      <c r="E6594" s="5" t="s">
        <v>4334</v>
      </c>
      <c r="F6594" s="6">
        <v>46234</v>
      </c>
      <c r="G6594" s="5">
        <v>13</v>
      </c>
      <c r="H6594" s="5" t="s">
        <v>6432</v>
      </c>
      <c r="I6594" s="5"/>
      <c r="J6594" s="5"/>
      <c r="K6594" s="5">
        <v>2</v>
      </c>
      <c r="L6594" s="5" t="s">
        <v>38</v>
      </c>
      <c r="M6594" s="7">
        <v>62.1</v>
      </c>
      <c r="N6594" s="7">
        <v>75.760000000000005</v>
      </c>
      <c r="O6594" s="7">
        <v>124.2</v>
      </c>
      <c r="P6594" s="7">
        <v>151.52000000000001</v>
      </c>
    </row>
    <row r="6595" spans="1:16" x14ac:dyDescent="0.25">
      <c r="A6595" s="5" t="s">
        <v>6418</v>
      </c>
      <c r="B6595" s="6">
        <v>46232</v>
      </c>
      <c r="C6595" s="5" t="s">
        <v>905</v>
      </c>
      <c r="D6595" s="5" t="s">
        <v>18</v>
      </c>
      <c r="E6595" s="5" t="s">
        <v>4334</v>
      </c>
      <c r="F6595" s="6">
        <v>46234</v>
      </c>
      <c r="G6595" s="5">
        <v>14</v>
      </c>
      <c r="H6595" s="5" t="s">
        <v>6433</v>
      </c>
      <c r="I6595" s="5"/>
      <c r="J6595" s="5"/>
      <c r="K6595" s="5">
        <v>1</v>
      </c>
      <c r="L6595" s="5" t="s">
        <v>38</v>
      </c>
      <c r="M6595" s="7">
        <v>313.88</v>
      </c>
      <c r="N6595" s="7">
        <v>382.93</v>
      </c>
      <c r="O6595" s="7">
        <v>313.88</v>
      </c>
      <c r="P6595" s="7">
        <v>382.93</v>
      </c>
    </row>
    <row r="6596" spans="1:16" x14ac:dyDescent="0.25">
      <c r="A6596" s="5" t="s">
        <v>6418</v>
      </c>
      <c r="B6596" s="6">
        <v>46232</v>
      </c>
      <c r="C6596" s="5" t="s">
        <v>905</v>
      </c>
      <c r="D6596" s="5" t="s">
        <v>18</v>
      </c>
      <c r="E6596" s="5" t="s">
        <v>4334</v>
      </c>
      <c r="F6596" s="6">
        <v>46234</v>
      </c>
      <c r="G6596" s="5">
        <v>15</v>
      </c>
      <c r="H6596" s="5" t="s">
        <v>6434</v>
      </c>
      <c r="I6596" s="5"/>
      <c r="J6596" s="5"/>
      <c r="K6596" s="5">
        <v>1</v>
      </c>
      <c r="L6596" s="5" t="s">
        <v>38</v>
      </c>
      <c r="M6596" s="7">
        <v>122.18</v>
      </c>
      <c r="N6596" s="7">
        <v>149.06</v>
      </c>
      <c r="O6596" s="7">
        <v>122.18</v>
      </c>
      <c r="P6596" s="7">
        <v>149.06</v>
      </c>
    </row>
    <row r="6597" spans="1:16" x14ac:dyDescent="0.25">
      <c r="A6597" s="5" t="s">
        <v>6418</v>
      </c>
      <c r="B6597" s="6">
        <v>46232</v>
      </c>
      <c r="C6597" s="5" t="s">
        <v>905</v>
      </c>
      <c r="D6597" s="5" t="s">
        <v>18</v>
      </c>
      <c r="E6597" s="5" t="s">
        <v>4334</v>
      </c>
      <c r="F6597" s="6">
        <v>46234</v>
      </c>
      <c r="G6597" s="5">
        <v>16</v>
      </c>
      <c r="H6597" s="5" t="s">
        <v>6435</v>
      </c>
      <c r="I6597" s="5"/>
      <c r="J6597" s="5"/>
      <c r="K6597" s="5">
        <v>1</v>
      </c>
      <c r="L6597" s="5" t="s">
        <v>38</v>
      </c>
      <c r="M6597" s="7">
        <v>135.68</v>
      </c>
      <c r="N6597" s="7">
        <v>165.53</v>
      </c>
      <c r="O6597" s="7">
        <v>135.68</v>
      </c>
      <c r="P6597" s="7">
        <v>165.53</v>
      </c>
    </row>
    <row r="6598" spans="1:16" x14ac:dyDescent="0.25">
      <c r="A6598" s="5" t="s">
        <v>6418</v>
      </c>
      <c r="B6598" s="6">
        <v>46232</v>
      </c>
      <c r="C6598" s="5" t="s">
        <v>905</v>
      </c>
      <c r="D6598" s="5" t="s">
        <v>18</v>
      </c>
      <c r="E6598" s="5" t="s">
        <v>4334</v>
      </c>
      <c r="F6598" s="6">
        <v>46234</v>
      </c>
      <c r="G6598" s="5">
        <v>17</v>
      </c>
      <c r="H6598" s="5" t="s">
        <v>6436</v>
      </c>
      <c r="I6598" s="5"/>
      <c r="J6598" s="5"/>
      <c r="K6598" s="5">
        <v>1</v>
      </c>
      <c r="L6598" s="5" t="s">
        <v>38</v>
      </c>
      <c r="M6598" s="7">
        <v>231.53</v>
      </c>
      <c r="N6598" s="7">
        <v>282.47000000000003</v>
      </c>
      <c r="O6598" s="7">
        <v>231.53</v>
      </c>
      <c r="P6598" s="7">
        <v>282.47000000000003</v>
      </c>
    </row>
    <row r="6599" spans="1:16" x14ac:dyDescent="0.25">
      <c r="A6599" s="5" t="s">
        <v>6418</v>
      </c>
      <c r="B6599" s="6">
        <v>46232</v>
      </c>
      <c r="C6599" s="5" t="s">
        <v>905</v>
      </c>
      <c r="D6599" s="5" t="s">
        <v>18</v>
      </c>
      <c r="E6599" s="5" t="s">
        <v>4334</v>
      </c>
      <c r="F6599" s="6">
        <v>46234</v>
      </c>
      <c r="G6599" s="5">
        <v>18</v>
      </c>
      <c r="H6599" s="5" t="s">
        <v>6437</v>
      </c>
      <c r="I6599" s="5"/>
      <c r="J6599" s="5"/>
      <c r="K6599" s="5">
        <v>1</v>
      </c>
      <c r="L6599" s="5" t="s">
        <v>38</v>
      </c>
      <c r="M6599" s="7">
        <v>132.97999999999999</v>
      </c>
      <c r="N6599" s="7">
        <v>162.24</v>
      </c>
      <c r="O6599" s="7">
        <v>132.97999999999999</v>
      </c>
      <c r="P6599" s="7">
        <v>162.24</v>
      </c>
    </row>
    <row r="6600" spans="1:16" x14ac:dyDescent="0.25">
      <c r="A6600" s="5" t="s">
        <v>6418</v>
      </c>
      <c r="B6600" s="6">
        <v>46232</v>
      </c>
      <c r="C6600" s="5" t="s">
        <v>905</v>
      </c>
      <c r="D6600" s="5" t="s">
        <v>18</v>
      </c>
      <c r="E6600" s="5" t="s">
        <v>4334</v>
      </c>
      <c r="F6600" s="6">
        <v>46234</v>
      </c>
      <c r="G6600" s="5">
        <v>19</v>
      </c>
      <c r="H6600" s="5" t="s">
        <v>6438</v>
      </c>
      <c r="I6600" s="5"/>
      <c r="J6600" s="5"/>
      <c r="K6600" s="5">
        <v>3</v>
      </c>
      <c r="L6600" s="5" t="s">
        <v>38</v>
      </c>
      <c r="M6600" s="7">
        <v>159.30000000000001</v>
      </c>
      <c r="N6600" s="7">
        <v>194.35</v>
      </c>
      <c r="O6600" s="7">
        <v>477.9</v>
      </c>
      <c r="P6600" s="7">
        <v>583.04</v>
      </c>
    </row>
    <row r="6601" spans="1:16" x14ac:dyDescent="0.25">
      <c r="A6601" s="5" t="s">
        <v>6418</v>
      </c>
      <c r="B6601" s="6">
        <v>46232</v>
      </c>
      <c r="C6601" s="5" t="s">
        <v>905</v>
      </c>
      <c r="D6601" s="5" t="s">
        <v>18</v>
      </c>
      <c r="E6601" s="5" t="s">
        <v>4334</v>
      </c>
      <c r="F6601" s="6">
        <v>46234</v>
      </c>
      <c r="G6601" s="5">
        <v>20</v>
      </c>
      <c r="H6601" s="5" t="s">
        <v>6439</v>
      </c>
      <c r="I6601" s="5"/>
      <c r="J6601" s="5"/>
      <c r="K6601" s="5">
        <v>2</v>
      </c>
      <c r="L6601" s="5" t="s">
        <v>38</v>
      </c>
      <c r="M6601" s="7">
        <v>458.33</v>
      </c>
      <c r="N6601" s="7">
        <v>559.16999999999996</v>
      </c>
      <c r="O6601" s="7">
        <v>916.66</v>
      </c>
      <c r="P6601" s="7">
        <v>1118.33</v>
      </c>
    </row>
    <row r="6602" spans="1:16" x14ac:dyDescent="0.25">
      <c r="A6602" s="5" t="s">
        <v>6418</v>
      </c>
      <c r="B6602" s="6">
        <v>46232</v>
      </c>
      <c r="C6602" s="5" t="s">
        <v>905</v>
      </c>
      <c r="D6602" s="5" t="s">
        <v>18</v>
      </c>
      <c r="E6602" s="5" t="s">
        <v>4334</v>
      </c>
      <c r="F6602" s="6">
        <v>46234</v>
      </c>
      <c r="G6602" s="5">
        <v>21</v>
      </c>
      <c r="H6602" s="5" t="s">
        <v>6440</v>
      </c>
      <c r="I6602" s="5"/>
      <c r="J6602" s="5"/>
      <c r="K6602" s="5">
        <v>1</v>
      </c>
      <c r="L6602" s="5" t="s">
        <v>38</v>
      </c>
      <c r="M6602" s="7">
        <v>668.93</v>
      </c>
      <c r="N6602" s="7">
        <v>816.09</v>
      </c>
      <c r="O6602" s="7">
        <v>668.93</v>
      </c>
      <c r="P6602" s="7">
        <v>816.09</v>
      </c>
    </row>
    <row r="6603" spans="1:16" x14ac:dyDescent="0.25">
      <c r="A6603" s="5" t="s">
        <v>6418</v>
      </c>
      <c r="B6603" s="6">
        <v>46232</v>
      </c>
      <c r="C6603" s="5" t="s">
        <v>905</v>
      </c>
      <c r="D6603" s="5" t="s">
        <v>18</v>
      </c>
      <c r="E6603" s="5" t="s">
        <v>4334</v>
      </c>
      <c r="F6603" s="6">
        <v>46234</v>
      </c>
      <c r="G6603" s="5">
        <v>22</v>
      </c>
      <c r="H6603" s="5" t="s">
        <v>6441</v>
      </c>
      <c r="I6603" s="5"/>
      <c r="J6603" s="5"/>
      <c r="K6603" s="5">
        <v>1</v>
      </c>
      <c r="L6603" s="5" t="s">
        <v>38</v>
      </c>
      <c r="M6603" s="7">
        <v>3057.75</v>
      </c>
      <c r="N6603" s="7">
        <v>3730.46</v>
      </c>
      <c r="O6603" s="7">
        <v>3057.75</v>
      </c>
      <c r="P6603" s="7">
        <v>3730.46</v>
      </c>
    </row>
    <row r="6604" spans="1:16" x14ac:dyDescent="0.25">
      <c r="A6604" s="5" t="s">
        <v>6418</v>
      </c>
      <c r="B6604" s="6">
        <v>46232</v>
      </c>
      <c r="C6604" s="5" t="s">
        <v>905</v>
      </c>
      <c r="D6604" s="5" t="s">
        <v>18</v>
      </c>
      <c r="E6604" s="5" t="s">
        <v>4334</v>
      </c>
      <c r="F6604" s="6">
        <v>46234</v>
      </c>
      <c r="G6604" s="5">
        <v>23</v>
      </c>
      <c r="H6604" s="5" t="s">
        <v>6442</v>
      </c>
      <c r="I6604" s="5"/>
      <c r="J6604" s="5"/>
      <c r="K6604" s="5">
        <v>5</v>
      </c>
      <c r="L6604" s="5" t="s">
        <v>38</v>
      </c>
      <c r="M6604" s="7">
        <v>4426.2299999999996</v>
      </c>
      <c r="N6604" s="7">
        <v>5400</v>
      </c>
      <c r="O6604" s="7">
        <v>22131.15</v>
      </c>
      <c r="P6604" s="7">
        <v>27000</v>
      </c>
    </row>
    <row r="6605" spans="1:16" x14ac:dyDescent="0.25">
      <c r="A6605" s="5" t="s">
        <v>6418</v>
      </c>
      <c r="B6605" s="6">
        <v>46232</v>
      </c>
      <c r="C6605" s="5" t="s">
        <v>905</v>
      </c>
      <c r="D6605" s="5" t="s">
        <v>18</v>
      </c>
      <c r="E6605" s="5" t="s">
        <v>4334</v>
      </c>
      <c r="F6605" s="6">
        <v>46234</v>
      </c>
      <c r="G6605" s="5">
        <v>24</v>
      </c>
      <c r="H6605" s="5" t="s">
        <v>6443</v>
      </c>
      <c r="I6605" s="5"/>
      <c r="J6605" s="5"/>
      <c r="K6605" s="5">
        <v>7</v>
      </c>
      <c r="L6605" s="5" t="s">
        <v>38</v>
      </c>
      <c r="M6605" s="7">
        <v>5311.48</v>
      </c>
      <c r="N6605" s="7">
        <v>6480.01</v>
      </c>
      <c r="O6605" s="7">
        <v>37180.36</v>
      </c>
      <c r="P6605" s="7">
        <v>45360.04</v>
      </c>
    </row>
    <row r="6606" spans="1:16" x14ac:dyDescent="0.25">
      <c r="A6606" s="5" t="s">
        <v>6418</v>
      </c>
      <c r="B6606" s="6">
        <v>46232</v>
      </c>
      <c r="C6606" s="5" t="s">
        <v>905</v>
      </c>
      <c r="D6606" s="5" t="s">
        <v>18</v>
      </c>
      <c r="E6606" s="5" t="s">
        <v>4334</v>
      </c>
      <c r="F6606" s="6">
        <v>46234</v>
      </c>
      <c r="G6606" s="5">
        <v>25</v>
      </c>
      <c r="H6606" s="5" t="s">
        <v>6444</v>
      </c>
      <c r="I6606" s="5"/>
      <c r="J6606" s="5"/>
      <c r="K6606" s="5">
        <v>2</v>
      </c>
      <c r="L6606" s="5" t="s">
        <v>38</v>
      </c>
      <c r="M6606" s="7">
        <v>2213.11</v>
      </c>
      <c r="N6606" s="7">
        <v>2700</v>
      </c>
      <c r="O6606" s="7">
        <v>4426.22</v>
      </c>
      <c r="P6606" s="7">
        <v>5399.99</v>
      </c>
    </row>
    <row r="6607" spans="1:16" x14ac:dyDescent="0.25">
      <c r="A6607" s="5" t="s">
        <v>6418</v>
      </c>
      <c r="B6607" s="6">
        <v>46232</v>
      </c>
      <c r="C6607" s="5" t="s">
        <v>905</v>
      </c>
      <c r="D6607" s="5" t="s">
        <v>18</v>
      </c>
      <c r="E6607" s="5" t="s">
        <v>4334</v>
      </c>
      <c r="F6607" s="6">
        <v>46234</v>
      </c>
      <c r="G6607" s="5">
        <v>26</v>
      </c>
      <c r="H6607" s="5" t="s">
        <v>6445</v>
      </c>
      <c r="I6607" s="5"/>
      <c r="J6607" s="5"/>
      <c r="K6607" s="5">
        <v>4</v>
      </c>
      <c r="L6607" s="5" t="s">
        <v>38</v>
      </c>
      <c r="M6607" s="7">
        <v>2655.73</v>
      </c>
      <c r="N6607" s="7">
        <v>3239.99</v>
      </c>
      <c r="O6607" s="7">
        <v>10622.92</v>
      </c>
      <c r="P6607" s="7">
        <v>12959.96</v>
      </c>
    </row>
    <row r="6608" spans="1:16" x14ac:dyDescent="0.25">
      <c r="A6608" s="5" t="s">
        <v>6418</v>
      </c>
      <c r="B6608" s="6">
        <v>46232</v>
      </c>
      <c r="C6608" s="5" t="s">
        <v>905</v>
      </c>
      <c r="D6608" s="5" t="s">
        <v>18</v>
      </c>
      <c r="E6608" s="5" t="s">
        <v>4334</v>
      </c>
      <c r="F6608" s="6">
        <v>46234</v>
      </c>
      <c r="G6608" s="5">
        <v>27</v>
      </c>
      <c r="H6608" s="5" t="s">
        <v>6446</v>
      </c>
      <c r="I6608" s="5"/>
      <c r="J6608" s="5"/>
      <c r="K6608" s="5">
        <v>4</v>
      </c>
      <c r="L6608" s="5" t="s">
        <v>38</v>
      </c>
      <c r="M6608" s="7">
        <v>6528.69</v>
      </c>
      <c r="N6608" s="7">
        <v>7965</v>
      </c>
      <c r="O6608" s="7">
        <v>26114.76</v>
      </c>
      <c r="P6608" s="7">
        <v>31860.01</v>
      </c>
    </row>
    <row r="6609" spans="1:16" x14ac:dyDescent="0.25">
      <c r="A6609" s="5" t="s">
        <v>6418</v>
      </c>
      <c r="B6609" s="6">
        <v>46232</v>
      </c>
      <c r="C6609" s="5" t="s">
        <v>905</v>
      </c>
      <c r="D6609" s="5" t="s">
        <v>18</v>
      </c>
      <c r="E6609" s="5" t="s">
        <v>4334</v>
      </c>
      <c r="F6609" s="6">
        <v>46234</v>
      </c>
      <c r="G6609" s="5">
        <v>28</v>
      </c>
      <c r="H6609" s="5" t="s">
        <v>6447</v>
      </c>
      <c r="I6609" s="5"/>
      <c r="J6609" s="5"/>
      <c r="K6609" s="5">
        <v>2</v>
      </c>
      <c r="L6609" s="5" t="s">
        <v>38</v>
      </c>
      <c r="M6609" s="7">
        <v>7413.93</v>
      </c>
      <c r="N6609" s="7">
        <v>9045</v>
      </c>
      <c r="O6609" s="7">
        <v>14827.86</v>
      </c>
      <c r="P6609" s="7">
        <v>18089.990000000002</v>
      </c>
    </row>
    <row r="6610" spans="1:16" x14ac:dyDescent="0.25">
      <c r="A6610" s="5" t="s">
        <v>6418</v>
      </c>
      <c r="B6610" s="6">
        <v>46232</v>
      </c>
      <c r="C6610" s="5" t="s">
        <v>905</v>
      </c>
      <c r="D6610" s="5" t="s">
        <v>18</v>
      </c>
      <c r="E6610" s="5" t="s">
        <v>4334</v>
      </c>
      <c r="F6610" s="6">
        <v>46234</v>
      </c>
      <c r="G6610" s="5">
        <v>29</v>
      </c>
      <c r="H6610" s="5" t="s">
        <v>6448</v>
      </c>
      <c r="I6610" s="5"/>
      <c r="J6610" s="5"/>
      <c r="K6610" s="5">
        <v>2</v>
      </c>
      <c r="L6610" s="5" t="s">
        <v>38</v>
      </c>
      <c r="M6610" s="7">
        <v>11618.86</v>
      </c>
      <c r="N6610" s="7">
        <v>14175.01</v>
      </c>
      <c r="O6610" s="7">
        <v>23237.72</v>
      </c>
      <c r="P6610" s="7">
        <v>28350.02</v>
      </c>
    </row>
    <row r="6611" spans="1:16" x14ac:dyDescent="0.25">
      <c r="A6611" s="5" t="s">
        <v>6418</v>
      </c>
      <c r="B6611" s="6">
        <v>46232</v>
      </c>
      <c r="C6611" s="5" t="s">
        <v>905</v>
      </c>
      <c r="D6611" s="5" t="s">
        <v>18</v>
      </c>
      <c r="E6611" s="5" t="s">
        <v>4334</v>
      </c>
      <c r="F6611" s="6">
        <v>46234</v>
      </c>
      <c r="G6611" s="5">
        <v>30</v>
      </c>
      <c r="H6611" s="5" t="s">
        <v>6449</v>
      </c>
      <c r="I6611" s="5"/>
      <c r="J6611" s="5"/>
      <c r="K6611" s="5">
        <v>4</v>
      </c>
      <c r="L6611" s="5" t="s">
        <v>38</v>
      </c>
      <c r="M6611" s="7">
        <v>4758.2</v>
      </c>
      <c r="N6611" s="7">
        <v>5805.01</v>
      </c>
      <c r="O6611" s="7">
        <v>19032.8</v>
      </c>
      <c r="P6611" s="7">
        <v>23220.02</v>
      </c>
    </row>
    <row r="6612" spans="1:16" x14ac:dyDescent="0.25">
      <c r="A6612" s="5" t="s">
        <v>6418</v>
      </c>
      <c r="B6612" s="6">
        <v>46232</v>
      </c>
      <c r="C6612" s="5" t="s">
        <v>905</v>
      </c>
      <c r="D6612" s="5" t="s">
        <v>18</v>
      </c>
      <c r="E6612" s="5" t="s">
        <v>4334</v>
      </c>
      <c r="F6612" s="6">
        <v>46234</v>
      </c>
      <c r="G6612" s="5">
        <v>31</v>
      </c>
      <c r="H6612" s="5" t="s">
        <v>6450</v>
      </c>
      <c r="I6612" s="5"/>
      <c r="J6612" s="5"/>
      <c r="K6612" s="5">
        <v>20</v>
      </c>
      <c r="L6612" s="5" t="s">
        <v>38</v>
      </c>
      <c r="M6612" s="7">
        <v>9136.1299999999992</v>
      </c>
      <c r="N6612" s="7">
        <v>11146.08</v>
      </c>
      <c r="O6612" s="7">
        <v>182722.6</v>
      </c>
      <c r="P6612" s="7">
        <v>222921.57</v>
      </c>
    </row>
    <row r="6613" spans="1:16" x14ac:dyDescent="0.25">
      <c r="A6613" s="5" t="s">
        <v>6418</v>
      </c>
      <c r="B6613" s="6">
        <v>46232</v>
      </c>
      <c r="C6613" s="5" t="s">
        <v>905</v>
      </c>
      <c r="D6613" s="5" t="s">
        <v>18</v>
      </c>
      <c r="E6613" s="5" t="s">
        <v>4334</v>
      </c>
      <c r="F6613" s="6">
        <v>46234</v>
      </c>
      <c r="G6613" s="5">
        <v>32</v>
      </c>
      <c r="H6613" s="5" t="s">
        <v>6451</v>
      </c>
      <c r="I6613" s="5"/>
      <c r="J6613" s="5"/>
      <c r="K6613" s="5">
        <v>0.2</v>
      </c>
      <c r="L6613" s="5" t="s">
        <v>6420</v>
      </c>
      <c r="M6613" s="7">
        <v>826.2</v>
      </c>
      <c r="N6613" s="7">
        <v>1007.95</v>
      </c>
      <c r="O6613" s="7">
        <v>165.24</v>
      </c>
      <c r="P6613" s="7">
        <v>201.59</v>
      </c>
    </row>
    <row r="6614" spans="1:16" x14ac:dyDescent="0.25">
      <c r="A6614" s="5" t="s">
        <v>6418</v>
      </c>
      <c r="B6614" s="6">
        <v>46232</v>
      </c>
      <c r="C6614" s="5" t="s">
        <v>905</v>
      </c>
      <c r="D6614" s="5" t="s">
        <v>18</v>
      </c>
      <c r="E6614" s="5" t="s">
        <v>4334</v>
      </c>
      <c r="F6614" s="6">
        <v>46234</v>
      </c>
      <c r="G6614" s="5">
        <v>33</v>
      </c>
      <c r="H6614" s="5" t="s">
        <v>6452</v>
      </c>
      <c r="I6614" s="5"/>
      <c r="J6614" s="5"/>
      <c r="K6614" s="5">
        <v>1.8</v>
      </c>
      <c r="L6614" s="5" t="s">
        <v>6420</v>
      </c>
      <c r="M6614" s="7">
        <v>610.20000000000005</v>
      </c>
      <c r="N6614" s="7">
        <v>744.44</v>
      </c>
      <c r="O6614" s="7">
        <v>1098.3599999999999</v>
      </c>
      <c r="P6614" s="7">
        <v>1340</v>
      </c>
    </row>
    <row r="6615" spans="1:16" x14ac:dyDescent="0.25">
      <c r="A6615" s="5" t="s">
        <v>6418</v>
      </c>
      <c r="B6615" s="6">
        <v>46232</v>
      </c>
      <c r="C6615" s="5" t="s">
        <v>905</v>
      </c>
      <c r="D6615" s="5" t="s">
        <v>18</v>
      </c>
      <c r="E6615" s="5" t="s">
        <v>4334</v>
      </c>
      <c r="F6615" s="6">
        <v>46234</v>
      </c>
      <c r="G6615" s="5">
        <v>34</v>
      </c>
      <c r="H6615" s="5" t="s">
        <v>6453</v>
      </c>
      <c r="I6615" s="5" t="s">
        <v>6454</v>
      </c>
      <c r="J6615" s="5"/>
      <c r="K6615" s="5">
        <v>1</v>
      </c>
      <c r="L6615" s="5" t="s">
        <v>73</v>
      </c>
      <c r="M6615" s="7">
        <v>22131.14</v>
      </c>
      <c r="N6615" s="7">
        <v>26999.99</v>
      </c>
      <c r="O6615" s="7">
        <v>22131.14</v>
      </c>
      <c r="P6615" s="7">
        <v>26999.99</v>
      </c>
    </row>
    <row r="6616" spans="1:16" x14ac:dyDescent="0.25">
      <c r="A6616" s="5" t="s">
        <v>6418</v>
      </c>
      <c r="B6616" s="6">
        <v>46232</v>
      </c>
      <c r="C6616" s="5" t="s">
        <v>905</v>
      </c>
      <c r="D6616" s="5" t="s">
        <v>18</v>
      </c>
      <c r="E6616" s="5" t="s">
        <v>4334</v>
      </c>
      <c r="F6616" s="6">
        <v>46234</v>
      </c>
      <c r="G6616" s="5">
        <v>35</v>
      </c>
      <c r="H6616" s="5" t="s">
        <v>6455</v>
      </c>
      <c r="I6616" s="5"/>
      <c r="J6616" s="5"/>
      <c r="K6616" s="5">
        <v>1</v>
      </c>
      <c r="L6616" s="5" t="s">
        <v>38</v>
      </c>
      <c r="M6616" s="7">
        <v>1476.23</v>
      </c>
      <c r="N6616" s="7">
        <v>1801</v>
      </c>
      <c r="O6616" s="7">
        <v>1476.23</v>
      </c>
      <c r="P6616" s="7">
        <v>1801</v>
      </c>
    </row>
    <row r="6617" spans="1:16" x14ac:dyDescent="0.25">
      <c r="A6617" s="5" t="s">
        <v>6418</v>
      </c>
      <c r="B6617" s="6">
        <v>46232</v>
      </c>
      <c r="C6617" s="5" t="s">
        <v>905</v>
      </c>
      <c r="D6617" s="5" t="s">
        <v>18</v>
      </c>
      <c r="E6617" s="5" t="s">
        <v>4334</v>
      </c>
      <c r="F6617" s="6">
        <v>46234</v>
      </c>
      <c r="G6617" s="5">
        <v>36</v>
      </c>
      <c r="H6617" s="5" t="s">
        <v>6456</v>
      </c>
      <c r="I6617" s="5"/>
      <c r="J6617" s="5"/>
      <c r="K6617" s="5">
        <v>57.9</v>
      </c>
      <c r="L6617" s="5" t="s">
        <v>6420</v>
      </c>
      <c r="M6617" s="7">
        <v>545.24</v>
      </c>
      <c r="N6617" s="7">
        <v>665.19</v>
      </c>
      <c r="O6617" s="7">
        <v>31569.4</v>
      </c>
      <c r="P6617" s="7">
        <v>38514.67</v>
      </c>
    </row>
    <row r="6618" spans="1:16" x14ac:dyDescent="0.25">
      <c r="A6618" s="5" t="s">
        <v>6418</v>
      </c>
      <c r="B6618" s="6">
        <v>46232</v>
      </c>
      <c r="C6618" s="5" t="s">
        <v>905</v>
      </c>
      <c r="D6618" s="5" t="s">
        <v>18</v>
      </c>
      <c r="E6618" s="5" t="s">
        <v>4334</v>
      </c>
      <c r="F6618" s="6">
        <v>46234</v>
      </c>
      <c r="G6618" s="5">
        <v>37</v>
      </c>
      <c r="H6618" s="5" t="s">
        <v>6457</v>
      </c>
      <c r="I6618" s="5"/>
      <c r="J6618" s="5"/>
      <c r="K6618" s="5">
        <v>59.2</v>
      </c>
      <c r="L6618" s="5" t="s">
        <v>6420</v>
      </c>
      <c r="M6618" s="7">
        <v>1232.19</v>
      </c>
      <c r="N6618" s="7">
        <v>1503.27</v>
      </c>
      <c r="O6618" s="7">
        <v>72945.649999999994</v>
      </c>
      <c r="P6618" s="7">
        <v>88993.69</v>
      </c>
    </row>
    <row r="6619" spans="1:16" x14ac:dyDescent="0.25">
      <c r="A6619" s="5" t="s">
        <v>6418</v>
      </c>
      <c r="B6619" s="6">
        <v>46232</v>
      </c>
      <c r="C6619" s="5" t="s">
        <v>905</v>
      </c>
      <c r="D6619" s="5" t="s">
        <v>18</v>
      </c>
      <c r="E6619" s="5" t="s">
        <v>4334</v>
      </c>
      <c r="F6619" s="6">
        <v>46234</v>
      </c>
      <c r="G6619" s="5">
        <v>38</v>
      </c>
      <c r="H6619" s="5" t="s">
        <v>6458</v>
      </c>
      <c r="I6619" s="5"/>
      <c r="J6619" s="5"/>
      <c r="K6619" s="5">
        <v>0.5</v>
      </c>
      <c r="L6619" s="5" t="s">
        <v>6420</v>
      </c>
      <c r="M6619" s="7">
        <v>972.15</v>
      </c>
      <c r="N6619" s="7">
        <v>1186.04</v>
      </c>
      <c r="O6619" s="7">
        <v>486.08</v>
      </c>
      <c r="P6619" s="7">
        <v>593.02</v>
      </c>
    </row>
    <row r="6620" spans="1:16" x14ac:dyDescent="0.25">
      <c r="A6620" s="5" t="s">
        <v>6418</v>
      </c>
      <c r="B6620" s="6">
        <v>46232</v>
      </c>
      <c r="C6620" s="5" t="s">
        <v>905</v>
      </c>
      <c r="D6620" s="5" t="s">
        <v>18</v>
      </c>
      <c r="E6620" s="5" t="s">
        <v>4334</v>
      </c>
      <c r="F6620" s="6">
        <v>46234</v>
      </c>
      <c r="G6620" s="5">
        <v>39</v>
      </c>
      <c r="H6620" s="5" t="s">
        <v>6459</v>
      </c>
      <c r="I6620" s="5"/>
      <c r="J6620" s="5"/>
      <c r="K6620" s="5">
        <v>316.3</v>
      </c>
      <c r="L6620" s="5" t="s">
        <v>6420</v>
      </c>
      <c r="M6620" s="7">
        <v>312.58999999999997</v>
      </c>
      <c r="N6620" s="7">
        <v>381.36</v>
      </c>
      <c r="O6620" s="7">
        <v>98872.22</v>
      </c>
      <c r="P6620" s="7">
        <v>120624.11</v>
      </c>
    </row>
    <row r="6621" spans="1:16" x14ac:dyDescent="0.25">
      <c r="A6621" s="5" t="s">
        <v>6418</v>
      </c>
      <c r="B6621" s="6">
        <v>46232</v>
      </c>
      <c r="C6621" s="5" t="s">
        <v>905</v>
      </c>
      <c r="D6621" s="5" t="s">
        <v>18</v>
      </c>
      <c r="E6621" s="5" t="s">
        <v>4334</v>
      </c>
      <c r="F6621" s="6">
        <v>46234</v>
      </c>
      <c r="G6621" s="5">
        <v>40</v>
      </c>
      <c r="H6621" s="5" t="s">
        <v>6460</v>
      </c>
      <c r="I6621" s="5"/>
      <c r="J6621" s="5"/>
      <c r="K6621" s="5">
        <v>1</v>
      </c>
      <c r="L6621" s="5" t="s">
        <v>38</v>
      </c>
      <c r="M6621" s="7">
        <v>34270.43</v>
      </c>
      <c r="N6621" s="7">
        <v>41809.919999999998</v>
      </c>
      <c r="O6621" s="7">
        <v>34270.43</v>
      </c>
      <c r="P6621" s="7">
        <v>41809.919999999998</v>
      </c>
    </row>
    <row r="6622" spans="1:16" x14ac:dyDescent="0.25">
      <c r="A6622" s="5" t="s">
        <v>6418</v>
      </c>
      <c r="B6622" s="6">
        <v>46232</v>
      </c>
      <c r="C6622" s="5" t="s">
        <v>905</v>
      </c>
      <c r="D6622" s="5" t="s">
        <v>18</v>
      </c>
      <c r="E6622" s="5" t="s">
        <v>4334</v>
      </c>
      <c r="F6622" s="6">
        <v>46234</v>
      </c>
      <c r="G6622" s="5">
        <v>41</v>
      </c>
      <c r="H6622" s="5" t="s">
        <v>6461</v>
      </c>
      <c r="I6622" s="5"/>
      <c r="J6622" s="5"/>
      <c r="K6622" s="5">
        <v>1</v>
      </c>
      <c r="L6622" s="5" t="s">
        <v>38</v>
      </c>
      <c r="M6622" s="7">
        <v>19384.650000000001</v>
      </c>
      <c r="N6622" s="7">
        <v>23649.27</v>
      </c>
      <c r="O6622" s="7">
        <v>19384.650000000001</v>
      </c>
      <c r="P6622" s="7">
        <v>23649.27</v>
      </c>
    </row>
    <row r="6623" spans="1:16" x14ac:dyDescent="0.25">
      <c r="A6623" s="5" t="s">
        <v>6418</v>
      </c>
      <c r="B6623" s="6">
        <v>46232</v>
      </c>
      <c r="C6623" s="5" t="s">
        <v>905</v>
      </c>
      <c r="D6623" s="5" t="s">
        <v>18</v>
      </c>
      <c r="E6623" s="5" t="s">
        <v>4334</v>
      </c>
      <c r="F6623" s="6">
        <v>46234</v>
      </c>
      <c r="G6623" s="5">
        <v>42</v>
      </c>
      <c r="H6623" s="5" t="s">
        <v>6462</v>
      </c>
      <c r="I6623" s="5"/>
      <c r="J6623" s="5"/>
      <c r="K6623" s="5">
        <v>2</v>
      </c>
      <c r="L6623" s="5" t="s">
        <v>38</v>
      </c>
      <c r="M6623" s="7">
        <v>4522.5</v>
      </c>
      <c r="N6623" s="7">
        <v>5517.45</v>
      </c>
      <c r="O6623" s="7">
        <v>9045</v>
      </c>
      <c r="P6623" s="7">
        <v>11034.9</v>
      </c>
    </row>
    <row r="6624" spans="1:16" x14ac:dyDescent="0.25">
      <c r="A6624" s="5" t="s">
        <v>6418</v>
      </c>
      <c r="B6624" s="6">
        <v>46232</v>
      </c>
      <c r="C6624" s="5" t="s">
        <v>905</v>
      </c>
      <c r="D6624" s="5" t="s">
        <v>18</v>
      </c>
      <c r="E6624" s="5" t="s">
        <v>4334</v>
      </c>
      <c r="F6624" s="6">
        <v>46234</v>
      </c>
      <c r="G6624" s="5">
        <v>43</v>
      </c>
      <c r="H6624" s="5" t="s">
        <v>6463</v>
      </c>
      <c r="I6624" s="5"/>
      <c r="J6624" s="5"/>
      <c r="K6624" s="5">
        <v>1</v>
      </c>
      <c r="L6624" s="5" t="s">
        <v>38</v>
      </c>
      <c r="M6624" s="7">
        <v>2632.5</v>
      </c>
      <c r="N6624" s="7">
        <v>3211.65</v>
      </c>
      <c r="O6624" s="7">
        <v>2632.5</v>
      </c>
      <c r="P6624" s="7">
        <v>3211.65</v>
      </c>
    </row>
    <row r="6625" spans="1:16" x14ac:dyDescent="0.25">
      <c r="A6625" s="5" t="s">
        <v>6418</v>
      </c>
      <c r="B6625" s="6">
        <v>46232</v>
      </c>
      <c r="C6625" s="5" t="s">
        <v>905</v>
      </c>
      <c r="D6625" s="5" t="s">
        <v>18</v>
      </c>
      <c r="E6625" s="5" t="s">
        <v>4334</v>
      </c>
      <c r="F6625" s="6">
        <v>46234</v>
      </c>
      <c r="G6625" s="5">
        <v>44</v>
      </c>
      <c r="H6625" s="5" t="s">
        <v>6464</v>
      </c>
      <c r="I6625" s="5"/>
      <c r="J6625" s="5"/>
      <c r="K6625" s="5">
        <v>2</v>
      </c>
      <c r="L6625" s="5" t="s">
        <v>38</v>
      </c>
      <c r="M6625" s="7">
        <v>1476.9</v>
      </c>
      <c r="N6625" s="7">
        <v>1801.82</v>
      </c>
      <c r="O6625" s="7">
        <v>2953.8</v>
      </c>
      <c r="P6625" s="7">
        <v>3603.64</v>
      </c>
    </row>
    <row r="6626" spans="1:16" x14ac:dyDescent="0.25">
      <c r="A6626" s="5" t="s">
        <v>6418</v>
      </c>
      <c r="B6626" s="6">
        <v>46232</v>
      </c>
      <c r="C6626" s="5" t="s">
        <v>905</v>
      </c>
      <c r="D6626" s="5" t="s">
        <v>18</v>
      </c>
      <c r="E6626" s="5" t="s">
        <v>4334</v>
      </c>
      <c r="F6626" s="6">
        <v>46234</v>
      </c>
      <c r="G6626" s="5">
        <v>45</v>
      </c>
      <c r="H6626" s="5" t="s">
        <v>6465</v>
      </c>
      <c r="I6626" s="5"/>
      <c r="J6626" s="5"/>
      <c r="K6626" s="5">
        <v>2</v>
      </c>
      <c r="L6626" s="5" t="s">
        <v>38</v>
      </c>
      <c r="M6626" s="7">
        <v>1561.95</v>
      </c>
      <c r="N6626" s="7">
        <v>1905.58</v>
      </c>
      <c r="O6626" s="7">
        <v>3123.9</v>
      </c>
      <c r="P6626" s="7">
        <v>3811.16</v>
      </c>
    </row>
    <row r="6627" spans="1:16" x14ac:dyDescent="0.25">
      <c r="A6627" s="5" t="s">
        <v>6418</v>
      </c>
      <c r="B6627" s="6">
        <v>46232</v>
      </c>
      <c r="C6627" s="5" t="s">
        <v>905</v>
      </c>
      <c r="D6627" s="5" t="s">
        <v>18</v>
      </c>
      <c r="E6627" s="5" t="s">
        <v>4334</v>
      </c>
      <c r="F6627" s="6">
        <v>46234</v>
      </c>
      <c r="G6627" s="5">
        <v>46</v>
      </c>
      <c r="H6627" s="5" t="s">
        <v>6466</v>
      </c>
      <c r="I6627" s="5"/>
      <c r="J6627" s="5"/>
      <c r="K6627" s="5">
        <v>1</v>
      </c>
      <c r="L6627" s="5" t="s">
        <v>38</v>
      </c>
      <c r="M6627" s="7">
        <v>650.70000000000005</v>
      </c>
      <c r="N6627" s="7">
        <v>793.85</v>
      </c>
      <c r="O6627" s="7">
        <v>650.70000000000005</v>
      </c>
      <c r="P6627" s="7">
        <v>793.85</v>
      </c>
    </row>
    <row r="6628" spans="1:16" x14ac:dyDescent="0.25">
      <c r="A6628" s="5" t="s">
        <v>6418</v>
      </c>
      <c r="B6628" s="6">
        <v>46232</v>
      </c>
      <c r="C6628" s="5" t="s">
        <v>905</v>
      </c>
      <c r="D6628" s="5" t="s">
        <v>18</v>
      </c>
      <c r="E6628" s="5" t="s">
        <v>4334</v>
      </c>
      <c r="F6628" s="6">
        <v>46234</v>
      </c>
      <c r="G6628" s="5">
        <v>47</v>
      </c>
      <c r="H6628" s="5" t="s">
        <v>6467</v>
      </c>
      <c r="I6628" s="5"/>
      <c r="J6628" s="5"/>
      <c r="K6628" s="5">
        <v>84.5</v>
      </c>
      <c r="L6628" s="5" t="s">
        <v>6420</v>
      </c>
      <c r="M6628" s="7">
        <v>7133.25</v>
      </c>
      <c r="N6628" s="7">
        <v>8702.57</v>
      </c>
      <c r="O6628" s="7">
        <v>602759.63</v>
      </c>
      <c r="P6628" s="7">
        <v>735366.75</v>
      </c>
    </row>
    <row r="6629" spans="1:16" x14ac:dyDescent="0.25">
      <c r="A6629" s="5" t="s">
        <v>6418</v>
      </c>
      <c r="B6629" s="6">
        <v>46232</v>
      </c>
      <c r="C6629" s="5" t="s">
        <v>905</v>
      </c>
      <c r="D6629" s="5" t="s">
        <v>18</v>
      </c>
      <c r="E6629" s="5" t="s">
        <v>4334</v>
      </c>
      <c r="F6629" s="6">
        <v>46234</v>
      </c>
      <c r="G6629" s="5">
        <v>48</v>
      </c>
      <c r="H6629" s="5" t="s">
        <v>6468</v>
      </c>
      <c r="I6629" s="5"/>
      <c r="J6629" s="5"/>
      <c r="K6629" s="5">
        <v>34</v>
      </c>
      <c r="L6629" s="5" t="s">
        <v>6420</v>
      </c>
      <c r="M6629" s="7">
        <v>7404.33</v>
      </c>
      <c r="N6629" s="7">
        <v>9033.2800000000007</v>
      </c>
      <c r="O6629" s="7">
        <v>251747.22</v>
      </c>
      <c r="P6629" s="7">
        <v>307131.61</v>
      </c>
    </row>
    <row r="6630" spans="1:16" x14ac:dyDescent="0.25">
      <c r="A6630" s="5" t="s">
        <v>6418</v>
      </c>
      <c r="B6630" s="6">
        <v>46232</v>
      </c>
      <c r="C6630" s="5" t="s">
        <v>905</v>
      </c>
      <c r="D6630" s="5" t="s">
        <v>18</v>
      </c>
      <c r="E6630" s="5" t="s">
        <v>4334</v>
      </c>
      <c r="F6630" s="6">
        <v>46234</v>
      </c>
      <c r="G6630" s="5">
        <v>49</v>
      </c>
      <c r="H6630" s="5" t="s">
        <v>6469</v>
      </c>
      <c r="I6630" s="5"/>
      <c r="J6630" s="5"/>
      <c r="K6630" s="5">
        <v>6</v>
      </c>
      <c r="L6630" s="5" t="s">
        <v>38</v>
      </c>
      <c r="M6630" s="7">
        <v>1327.87</v>
      </c>
      <c r="N6630" s="7">
        <v>1620</v>
      </c>
      <c r="O6630" s="7">
        <v>7967.22</v>
      </c>
      <c r="P6630" s="7">
        <v>9720.01</v>
      </c>
    </row>
    <row r="6631" spans="1:16" x14ac:dyDescent="0.25">
      <c r="A6631" s="5" t="s">
        <v>6418</v>
      </c>
      <c r="B6631" s="6">
        <v>46232</v>
      </c>
      <c r="C6631" s="5" t="s">
        <v>905</v>
      </c>
      <c r="D6631" s="5" t="s">
        <v>18</v>
      </c>
      <c r="E6631" s="5" t="s">
        <v>4334</v>
      </c>
      <c r="F6631" s="6">
        <v>46234</v>
      </c>
      <c r="G6631" s="5">
        <v>50</v>
      </c>
      <c r="H6631" s="5" t="s">
        <v>6470</v>
      </c>
      <c r="I6631" s="5"/>
      <c r="J6631" s="5"/>
      <c r="K6631" s="5">
        <v>1.8</v>
      </c>
      <c r="L6631" s="5" t="s">
        <v>6420</v>
      </c>
      <c r="M6631" s="7">
        <v>1680.75</v>
      </c>
      <c r="N6631" s="7">
        <v>2050.52</v>
      </c>
      <c r="O6631" s="7">
        <v>3025.35</v>
      </c>
      <c r="P6631" s="7">
        <v>3690.93</v>
      </c>
    </row>
    <row r="6632" spans="1:16" x14ac:dyDescent="0.25">
      <c r="A6632" s="5" t="s">
        <v>6418</v>
      </c>
      <c r="B6632" s="6">
        <v>46232</v>
      </c>
      <c r="C6632" s="5" t="s">
        <v>905</v>
      </c>
      <c r="D6632" s="5" t="s">
        <v>18</v>
      </c>
      <c r="E6632" s="5" t="s">
        <v>4334</v>
      </c>
      <c r="F6632" s="6">
        <v>46234</v>
      </c>
      <c r="G6632" s="5">
        <v>51</v>
      </c>
      <c r="H6632" s="5" t="s">
        <v>6471</v>
      </c>
      <c r="I6632" s="5"/>
      <c r="J6632" s="5"/>
      <c r="K6632" s="5">
        <v>7</v>
      </c>
      <c r="L6632" s="5" t="s">
        <v>38</v>
      </c>
      <c r="M6632" s="7">
        <v>344.25</v>
      </c>
      <c r="N6632" s="7">
        <v>419.99</v>
      </c>
      <c r="O6632" s="7">
        <v>2409.75</v>
      </c>
      <c r="P6632" s="7">
        <v>2939.9</v>
      </c>
    </row>
    <row r="6633" spans="1:16" x14ac:dyDescent="0.25">
      <c r="A6633" s="5" t="s">
        <v>6418</v>
      </c>
      <c r="B6633" s="6">
        <v>46232</v>
      </c>
      <c r="C6633" s="5" t="s">
        <v>905</v>
      </c>
      <c r="D6633" s="5" t="s">
        <v>18</v>
      </c>
      <c r="E6633" s="5" t="s">
        <v>4334</v>
      </c>
      <c r="F6633" s="6">
        <v>46234</v>
      </c>
      <c r="G6633" s="5">
        <v>52</v>
      </c>
      <c r="H6633" s="5" t="s">
        <v>6472</v>
      </c>
      <c r="I6633" s="5"/>
      <c r="J6633" s="5"/>
      <c r="K6633" s="5">
        <v>1</v>
      </c>
      <c r="L6633" s="5" t="s">
        <v>38</v>
      </c>
      <c r="M6633" s="7">
        <v>44501.31</v>
      </c>
      <c r="N6633" s="7">
        <v>54291.6</v>
      </c>
      <c r="O6633" s="7">
        <v>44501.31</v>
      </c>
      <c r="P6633" s="7">
        <v>54291.6</v>
      </c>
    </row>
    <row r="6634" spans="1:16" x14ac:dyDescent="0.25">
      <c r="A6634" s="5" t="s">
        <v>6473</v>
      </c>
      <c r="B6634" s="6">
        <v>46232</v>
      </c>
      <c r="C6634" s="5" t="s">
        <v>17</v>
      </c>
      <c r="D6634" s="5" t="s">
        <v>18</v>
      </c>
      <c r="E6634" s="5" t="s">
        <v>4334</v>
      </c>
      <c r="F6634" s="6">
        <v>46253</v>
      </c>
      <c r="G6634" s="5">
        <v>1</v>
      </c>
      <c r="H6634" s="5" t="s">
        <v>6474</v>
      </c>
      <c r="I6634" s="5"/>
      <c r="J6634" s="5"/>
      <c r="K6634" s="5">
        <v>1</v>
      </c>
      <c r="L6634" s="5" t="s">
        <v>73</v>
      </c>
      <c r="M6634" s="7">
        <v>19001.97</v>
      </c>
      <c r="N6634" s="7">
        <v>23182.400000000001</v>
      </c>
      <c r="O6634" s="7">
        <v>19001.97</v>
      </c>
      <c r="P6634" s="7">
        <v>23182.400000000001</v>
      </c>
    </row>
    <row r="6635" spans="1:16" x14ac:dyDescent="0.25">
      <c r="A6635" s="5" t="s">
        <v>6473</v>
      </c>
      <c r="B6635" s="6">
        <v>46232</v>
      </c>
      <c r="C6635" s="5" t="s">
        <v>17</v>
      </c>
      <c r="D6635" s="5" t="s">
        <v>18</v>
      </c>
      <c r="E6635" s="5" t="s">
        <v>4334</v>
      </c>
      <c r="F6635" s="6">
        <v>46253</v>
      </c>
      <c r="G6635" s="5">
        <v>2</v>
      </c>
      <c r="H6635" s="5" t="s">
        <v>6475</v>
      </c>
      <c r="I6635" s="5"/>
      <c r="J6635" s="5"/>
      <c r="K6635" s="5">
        <v>1</v>
      </c>
      <c r="L6635" s="5" t="s">
        <v>73</v>
      </c>
      <c r="M6635" s="7">
        <v>9719.84</v>
      </c>
      <c r="N6635" s="7">
        <v>11858.2</v>
      </c>
      <c r="O6635" s="7">
        <v>9719.84</v>
      </c>
      <c r="P6635" s="7">
        <v>11858.2</v>
      </c>
    </row>
    <row r="6636" spans="1:16" x14ac:dyDescent="0.25">
      <c r="A6636" s="5" t="s">
        <v>6473</v>
      </c>
      <c r="B6636" s="6">
        <v>46232</v>
      </c>
      <c r="C6636" s="5" t="s">
        <v>17</v>
      </c>
      <c r="D6636" s="5" t="s">
        <v>18</v>
      </c>
      <c r="E6636" s="5" t="s">
        <v>4334</v>
      </c>
      <c r="F6636" s="6">
        <v>46253</v>
      </c>
      <c r="G6636" s="5">
        <v>3</v>
      </c>
      <c r="H6636" s="5" t="s">
        <v>6476</v>
      </c>
      <c r="I6636" s="5"/>
      <c r="J6636" s="5"/>
      <c r="K6636" s="5">
        <v>1</v>
      </c>
      <c r="L6636" s="5" t="s">
        <v>73</v>
      </c>
      <c r="M6636" s="7">
        <v>18665.759999999998</v>
      </c>
      <c r="N6636" s="7">
        <v>22772.23</v>
      </c>
      <c r="O6636" s="7">
        <v>18665.759999999998</v>
      </c>
      <c r="P6636" s="7">
        <v>22772.23</v>
      </c>
    </row>
    <row r="6637" spans="1:16" x14ac:dyDescent="0.25">
      <c r="A6637" s="5" t="s">
        <v>6473</v>
      </c>
      <c r="B6637" s="6">
        <v>46232</v>
      </c>
      <c r="C6637" s="5" t="s">
        <v>17</v>
      </c>
      <c r="D6637" s="5" t="s">
        <v>18</v>
      </c>
      <c r="E6637" s="5" t="s">
        <v>4334</v>
      </c>
      <c r="F6637" s="6">
        <v>46253</v>
      </c>
      <c r="G6637" s="5">
        <v>4</v>
      </c>
      <c r="H6637" s="5" t="s">
        <v>6477</v>
      </c>
      <c r="I6637" s="5"/>
      <c r="J6637" s="5"/>
      <c r="K6637" s="5">
        <v>1</v>
      </c>
      <c r="L6637" s="5" t="s">
        <v>73</v>
      </c>
      <c r="M6637" s="7">
        <v>15774.87</v>
      </c>
      <c r="N6637" s="7">
        <v>19245.34</v>
      </c>
      <c r="O6637" s="7">
        <v>15774.87</v>
      </c>
      <c r="P6637" s="7">
        <v>19245.34</v>
      </c>
    </row>
    <row r="6638" spans="1:16" x14ac:dyDescent="0.25">
      <c r="A6638" s="5" t="s">
        <v>6473</v>
      </c>
      <c r="B6638" s="6">
        <v>46232</v>
      </c>
      <c r="C6638" s="5" t="s">
        <v>17</v>
      </c>
      <c r="D6638" s="5" t="s">
        <v>18</v>
      </c>
      <c r="E6638" s="5" t="s">
        <v>4334</v>
      </c>
      <c r="F6638" s="6">
        <v>46253</v>
      </c>
      <c r="G6638" s="5">
        <v>5</v>
      </c>
      <c r="H6638" s="5" t="s">
        <v>6478</v>
      </c>
      <c r="I6638" s="5"/>
      <c r="J6638" s="5"/>
      <c r="K6638" s="5">
        <v>1</v>
      </c>
      <c r="L6638" s="5" t="s">
        <v>73</v>
      </c>
      <c r="M6638" s="7">
        <v>1570513.01</v>
      </c>
      <c r="N6638" s="7">
        <v>1916025.87</v>
      </c>
      <c r="O6638" s="7">
        <v>1570513.01</v>
      </c>
      <c r="P6638" s="7">
        <v>1916025.87</v>
      </c>
    </row>
    <row r="6639" spans="1:16" x14ac:dyDescent="0.25">
      <c r="A6639" s="5" t="s">
        <v>6473</v>
      </c>
      <c r="B6639" s="6">
        <v>46232</v>
      </c>
      <c r="C6639" s="5" t="s">
        <v>17</v>
      </c>
      <c r="D6639" s="5" t="s">
        <v>18</v>
      </c>
      <c r="E6639" s="5" t="s">
        <v>4334</v>
      </c>
      <c r="F6639" s="6">
        <v>46253</v>
      </c>
      <c r="G6639" s="5">
        <v>6</v>
      </c>
      <c r="H6639" s="5" t="s">
        <v>6479</v>
      </c>
      <c r="I6639" s="5"/>
      <c r="J6639" s="5"/>
      <c r="K6639" s="5">
        <v>1</v>
      </c>
      <c r="L6639" s="5" t="s">
        <v>73</v>
      </c>
      <c r="M6639" s="7">
        <v>334028.59999999998</v>
      </c>
      <c r="N6639" s="7">
        <v>407514.89</v>
      </c>
      <c r="O6639" s="7">
        <v>334028.59999999998</v>
      </c>
      <c r="P6639" s="7">
        <v>407514.89</v>
      </c>
    </row>
    <row r="6640" spans="1:16" x14ac:dyDescent="0.25">
      <c r="A6640" s="5" t="s">
        <v>6480</v>
      </c>
      <c r="B6640" s="6">
        <v>46232</v>
      </c>
      <c r="C6640" s="5" t="s">
        <v>905</v>
      </c>
      <c r="D6640" s="5" t="s">
        <v>18</v>
      </c>
      <c r="E6640" s="5" t="s">
        <v>19</v>
      </c>
      <c r="F6640" s="6">
        <v>46236</v>
      </c>
      <c r="G6640" s="5">
        <v>1</v>
      </c>
      <c r="H6640" s="5" t="s">
        <v>6481</v>
      </c>
      <c r="I6640" s="5"/>
      <c r="J6640" s="5"/>
      <c r="K6640" s="5">
        <v>24</v>
      </c>
      <c r="L6640" s="5" t="s">
        <v>38</v>
      </c>
      <c r="M6640" s="7">
        <v>84.03</v>
      </c>
      <c r="N6640" s="7">
        <v>102.52</v>
      </c>
      <c r="O6640" s="7">
        <v>2016.72</v>
      </c>
      <c r="P6640" s="7">
        <v>2460.4</v>
      </c>
    </row>
    <row r="6641" spans="1:16" x14ac:dyDescent="0.25">
      <c r="A6641" s="5" t="s">
        <v>6480</v>
      </c>
      <c r="B6641" s="6">
        <v>46232</v>
      </c>
      <c r="C6641" s="5" t="s">
        <v>905</v>
      </c>
      <c r="D6641" s="5" t="s">
        <v>18</v>
      </c>
      <c r="E6641" s="5" t="s">
        <v>19</v>
      </c>
      <c r="F6641" s="6">
        <v>46236</v>
      </c>
      <c r="G6641" s="5">
        <v>2</v>
      </c>
      <c r="H6641" s="5" t="s">
        <v>6482</v>
      </c>
      <c r="I6641" s="5"/>
      <c r="J6641" s="5"/>
      <c r="K6641" s="5">
        <v>120</v>
      </c>
      <c r="L6641" s="5" t="s">
        <v>38</v>
      </c>
      <c r="M6641" s="7">
        <v>94.6</v>
      </c>
      <c r="N6641" s="7">
        <v>115.41</v>
      </c>
      <c r="O6641" s="7">
        <v>11352</v>
      </c>
      <c r="P6641" s="7">
        <v>13849.44</v>
      </c>
    </row>
    <row r="6642" spans="1:16" x14ac:dyDescent="0.25">
      <c r="A6642" s="5" t="s">
        <v>6480</v>
      </c>
      <c r="B6642" s="6">
        <v>46232</v>
      </c>
      <c r="C6642" s="5" t="s">
        <v>905</v>
      </c>
      <c r="D6642" s="5" t="s">
        <v>18</v>
      </c>
      <c r="E6642" s="5" t="s">
        <v>19</v>
      </c>
      <c r="F6642" s="6">
        <v>46236</v>
      </c>
      <c r="G6642" s="5">
        <v>3</v>
      </c>
      <c r="H6642" s="5" t="s">
        <v>6483</v>
      </c>
      <c r="I6642" s="5"/>
      <c r="J6642" s="5"/>
      <c r="K6642" s="5">
        <v>24</v>
      </c>
      <c r="L6642" s="5" t="s">
        <v>38</v>
      </c>
      <c r="M6642" s="7">
        <v>76.55</v>
      </c>
      <c r="N6642" s="7">
        <v>93.39</v>
      </c>
      <c r="O6642" s="7">
        <v>1837.2</v>
      </c>
      <c r="P6642" s="7">
        <v>2241.38</v>
      </c>
    </row>
    <row r="6643" spans="1:16" x14ac:dyDescent="0.25">
      <c r="A6643" s="5" t="s">
        <v>6480</v>
      </c>
      <c r="B6643" s="6">
        <v>46232</v>
      </c>
      <c r="C6643" s="5" t="s">
        <v>905</v>
      </c>
      <c r="D6643" s="5" t="s">
        <v>18</v>
      </c>
      <c r="E6643" s="5" t="s">
        <v>19</v>
      </c>
      <c r="F6643" s="6">
        <v>46236</v>
      </c>
      <c r="G6643" s="5">
        <v>4</v>
      </c>
      <c r="H6643" s="5" t="s">
        <v>6484</v>
      </c>
      <c r="I6643" s="5"/>
      <c r="J6643" s="5"/>
      <c r="K6643" s="5">
        <v>4</v>
      </c>
      <c r="L6643" s="5" t="s">
        <v>38</v>
      </c>
      <c r="M6643" s="7">
        <v>54.62</v>
      </c>
      <c r="N6643" s="7">
        <v>66.64</v>
      </c>
      <c r="O6643" s="7">
        <v>218.48</v>
      </c>
      <c r="P6643" s="7">
        <v>266.55</v>
      </c>
    </row>
    <row r="6644" spans="1:16" x14ac:dyDescent="0.25">
      <c r="A6644" s="5" t="s">
        <v>6480</v>
      </c>
      <c r="B6644" s="6">
        <v>46232</v>
      </c>
      <c r="C6644" s="5" t="s">
        <v>905</v>
      </c>
      <c r="D6644" s="5" t="s">
        <v>18</v>
      </c>
      <c r="E6644" s="5" t="s">
        <v>19</v>
      </c>
      <c r="F6644" s="6">
        <v>46236</v>
      </c>
      <c r="G6644" s="5">
        <v>5</v>
      </c>
      <c r="H6644" s="5" t="s">
        <v>6485</v>
      </c>
      <c r="I6644" s="5"/>
      <c r="J6644" s="5"/>
      <c r="K6644" s="5">
        <v>80</v>
      </c>
      <c r="L6644" s="5" t="s">
        <v>38</v>
      </c>
      <c r="M6644" s="7">
        <v>41.6</v>
      </c>
      <c r="N6644" s="7">
        <v>50.75</v>
      </c>
      <c r="O6644" s="7">
        <v>3328</v>
      </c>
      <c r="P6644" s="7">
        <v>4060.16</v>
      </c>
    </row>
    <row r="6645" spans="1:16" x14ac:dyDescent="0.25">
      <c r="A6645" s="5" t="s">
        <v>6480</v>
      </c>
      <c r="B6645" s="6">
        <v>46232</v>
      </c>
      <c r="C6645" s="5" t="s">
        <v>905</v>
      </c>
      <c r="D6645" s="5" t="s">
        <v>18</v>
      </c>
      <c r="E6645" s="5" t="s">
        <v>19</v>
      </c>
      <c r="F6645" s="6">
        <v>46236</v>
      </c>
      <c r="G6645" s="5">
        <v>6</v>
      </c>
      <c r="H6645" s="5" t="s">
        <v>6486</v>
      </c>
      <c r="I6645" s="5"/>
      <c r="J6645" s="5"/>
      <c r="K6645" s="5">
        <v>69</v>
      </c>
      <c r="L6645" s="5" t="s">
        <v>38</v>
      </c>
      <c r="M6645" s="7">
        <v>39.700000000000003</v>
      </c>
      <c r="N6645" s="7">
        <v>48.43</v>
      </c>
      <c r="O6645" s="7">
        <v>2739.3</v>
      </c>
      <c r="P6645" s="7">
        <v>3341.95</v>
      </c>
    </row>
    <row r="6646" spans="1:16" x14ac:dyDescent="0.25">
      <c r="A6646" s="5" t="s">
        <v>6480</v>
      </c>
      <c r="B6646" s="6">
        <v>46232</v>
      </c>
      <c r="C6646" s="5" t="s">
        <v>905</v>
      </c>
      <c r="D6646" s="5" t="s">
        <v>18</v>
      </c>
      <c r="E6646" s="5" t="s">
        <v>19</v>
      </c>
      <c r="F6646" s="6">
        <v>46236</v>
      </c>
      <c r="G6646" s="5">
        <v>7</v>
      </c>
      <c r="H6646" s="5" t="s">
        <v>6487</v>
      </c>
      <c r="I6646" s="5"/>
      <c r="J6646" s="5"/>
      <c r="K6646" s="5">
        <v>121</v>
      </c>
      <c r="L6646" s="5" t="s">
        <v>38</v>
      </c>
      <c r="M6646" s="7">
        <v>37.22</v>
      </c>
      <c r="N6646" s="7">
        <v>45.41</v>
      </c>
      <c r="O6646" s="7">
        <v>4503.62</v>
      </c>
      <c r="P6646" s="7">
        <v>5494.42</v>
      </c>
    </row>
    <row r="6647" spans="1:16" x14ac:dyDescent="0.25">
      <c r="A6647" s="5" t="s">
        <v>6480</v>
      </c>
      <c r="B6647" s="6">
        <v>46232</v>
      </c>
      <c r="C6647" s="5" t="s">
        <v>905</v>
      </c>
      <c r="D6647" s="5" t="s">
        <v>18</v>
      </c>
      <c r="E6647" s="5" t="s">
        <v>19</v>
      </c>
      <c r="F6647" s="6">
        <v>46236</v>
      </c>
      <c r="G6647" s="5">
        <v>8</v>
      </c>
      <c r="H6647" s="5" t="s">
        <v>6488</v>
      </c>
      <c r="I6647" s="5"/>
      <c r="J6647" s="5"/>
      <c r="K6647" s="5">
        <v>336</v>
      </c>
      <c r="L6647" s="5" t="s">
        <v>38</v>
      </c>
      <c r="M6647" s="7">
        <v>18.72</v>
      </c>
      <c r="N6647" s="7">
        <v>22.84</v>
      </c>
      <c r="O6647" s="7">
        <v>6289.92</v>
      </c>
      <c r="P6647" s="7">
        <v>7673.7</v>
      </c>
    </row>
    <row r="6648" spans="1:16" x14ac:dyDescent="0.25">
      <c r="A6648" s="5" t="s">
        <v>6480</v>
      </c>
      <c r="B6648" s="6">
        <v>46232</v>
      </c>
      <c r="C6648" s="5" t="s">
        <v>905</v>
      </c>
      <c r="D6648" s="5" t="s">
        <v>18</v>
      </c>
      <c r="E6648" s="5" t="s">
        <v>19</v>
      </c>
      <c r="F6648" s="6">
        <v>46236</v>
      </c>
      <c r="G6648" s="5">
        <v>9</v>
      </c>
      <c r="H6648" s="5" t="s">
        <v>6489</v>
      </c>
      <c r="I6648" s="5"/>
      <c r="J6648" s="5"/>
      <c r="K6648" s="5">
        <v>548</v>
      </c>
      <c r="L6648" s="5" t="s">
        <v>38</v>
      </c>
      <c r="M6648" s="7">
        <v>9.6</v>
      </c>
      <c r="N6648" s="7">
        <v>11.71</v>
      </c>
      <c r="O6648" s="7">
        <v>5260.8</v>
      </c>
      <c r="P6648" s="7">
        <v>6418.18</v>
      </c>
    </row>
    <row r="6649" spans="1:16" x14ac:dyDescent="0.25">
      <c r="A6649" s="5" t="s">
        <v>6480</v>
      </c>
      <c r="B6649" s="6">
        <v>46232</v>
      </c>
      <c r="C6649" s="5" t="s">
        <v>905</v>
      </c>
      <c r="D6649" s="5" t="s">
        <v>18</v>
      </c>
      <c r="E6649" s="5" t="s">
        <v>19</v>
      </c>
      <c r="F6649" s="6">
        <v>46236</v>
      </c>
      <c r="G6649" s="5">
        <v>10</v>
      </c>
      <c r="H6649" s="5" t="s">
        <v>6490</v>
      </c>
      <c r="I6649" s="5"/>
      <c r="J6649" s="5"/>
      <c r="K6649" s="5">
        <v>336</v>
      </c>
      <c r="L6649" s="5" t="s">
        <v>38</v>
      </c>
      <c r="M6649" s="7">
        <v>6.19</v>
      </c>
      <c r="N6649" s="7">
        <v>7.55</v>
      </c>
      <c r="O6649" s="7">
        <v>2079.84</v>
      </c>
      <c r="P6649" s="7">
        <v>2537.4</v>
      </c>
    </row>
    <row r="6650" spans="1:16" x14ac:dyDescent="0.25">
      <c r="A6650" s="5" t="s">
        <v>6480</v>
      </c>
      <c r="B6650" s="6">
        <v>46232</v>
      </c>
      <c r="C6650" s="5" t="s">
        <v>905</v>
      </c>
      <c r="D6650" s="5" t="s">
        <v>18</v>
      </c>
      <c r="E6650" s="5" t="s">
        <v>19</v>
      </c>
      <c r="F6650" s="6">
        <v>46236</v>
      </c>
      <c r="G6650" s="5">
        <v>11</v>
      </c>
      <c r="H6650" s="5" t="s">
        <v>6491</v>
      </c>
      <c r="I6650" s="5"/>
      <c r="J6650" s="5"/>
      <c r="K6650" s="5">
        <v>548</v>
      </c>
      <c r="L6650" s="5" t="s">
        <v>38</v>
      </c>
      <c r="M6650" s="7">
        <v>3.28</v>
      </c>
      <c r="N6650" s="7">
        <v>4</v>
      </c>
      <c r="O6650" s="7">
        <v>1797.44</v>
      </c>
      <c r="P6650" s="7">
        <v>2192.88</v>
      </c>
    </row>
    <row r="6651" spans="1:16" x14ac:dyDescent="0.25">
      <c r="A6651" s="5" t="s">
        <v>6492</v>
      </c>
      <c r="B6651" s="6">
        <v>46233</v>
      </c>
      <c r="C6651" s="5" t="s">
        <v>17</v>
      </c>
      <c r="D6651" s="5" t="s">
        <v>18</v>
      </c>
      <c r="E6651" s="5" t="s">
        <v>19</v>
      </c>
      <c r="F6651" s="6">
        <v>46227</v>
      </c>
      <c r="G6651" s="5">
        <v>1</v>
      </c>
      <c r="H6651" s="5" t="s">
        <v>6493</v>
      </c>
      <c r="I6651" s="5"/>
      <c r="J6651" s="5"/>
      <c r="K6651" s="5">
        <v>81.3</v>
      </c>
      <c r="L6651" s="5" t="s">
        <v>23</v>
      </c>
      <c r="M6651" s="7">
        <v>284268.84999999998</v>
      </c>
      <c r="N6651" s="7">
        <v>346808</v>
      </c>
      <c r="O6651" s="7">
        <v>23111057.510000002</v>
      </c>
      <c r="P6651" s="7">
        <v>28195490.16</v>
      </c>
    </row>
    <row r="6652" spans="1:16" x14ac:dyDescent="0.25">
      <c r="A6652" s="5" t="s">
        <v>6492</v>
      </c>
      <c r="B6652" s="6">
        <v>46233</v>
      </c>
      <c r="C6652" s="5" t="s">
        <v>17</v>
      </c>
      <c r="D6652" s="5" t="s">
        <v>18</v>
      </c>
      <c r="E6652" s="5" t="s">
        <v>19</v>
      </c>
      <c r="F6652" s="6">
        <v>46227</v>
      </c>
      <c r="G6652" s="5">
        <v>2</v>
      </c>
      <c r="H6652" s="5" t="s">
        <v>6494</v>
      </c>
      <c r="I6652" s="5"/>
      <c r="J6652" s="5"/>
      <c r="K6652" s="5">
        <v>28.2</v>
      </c>
      <c r="L6652" s="5" t="s">
        <v>23</v>
      </c>
      <c r="M6652" s="7">
        <v>284268.84999999998</v>
      </c>
      <c r="N6652" s="7">
        <v>346808</v>
      </c>
      <c r="O6652" s="7">
        <v>8016381.5700000003</v>
      </c>
      <c r="P6652" s="7">
        <v>9779985.5199999996</v>
      </c>
    </row>
    <row r="6653" spans="1:16" x14ac:dyDescent="0.25">
      <c r="A6653" s="5" t="s">
        <v>6492</v>
      </c>
      <c r="B6653" s="6">
        <v>46233</v>
      </c>
      <c r="C6653" s="5" t="s">
        <v>17</v>
      </c>
      <c r="D6653" s="5" t="s">
        <v>18</v>
      </c>
      <c r="E6653" s="5" t="s">
        <v>19</v>
      </c>
      <c r="F6653" s="6">
        <v>46227</v>
      </c>
      <c r="G6653" s="5">
        <v>3</v>
      </c>
      <c r="H6653" s="5" t="s">
        <v>6495</v>
      </c>
      <c r="I6653" s="5"/>
      <c r="J6653" s="5"/>
      <c r="K6653" s="5">
        <v>32.6</v>
      </c>
      <c r="L6653" s="5" t="s">
        <v>23</v>
      </c>
      <c r="M6653" s="7">
        <v>284268.84999999998</v>
      </c>
      <c r="N6653" s="7">
        <v>346808</v>
      </c>
      <c r="O6653" s="7">
        <v>9267164.5099999998</v>
      </c>
      <c r="P6653" s="7">
        <v>11305940.699999999</v>
      </c>
    </row>
    <row r="6654" spans="1:16" x14ac:dyDescent="0.25">
      <c r="A6654" s="5" t="s">
        <v>6492</v>
      </c>
      <c r="B6654" s="6">
        <v>46233</v>
      </c>
      <c r="C6654" s="5" t="s">
        <v>17</v>
      </c>
      <c r="D6654" s="5" t="s">
        <v>18</v>
      </c>
      <c r="E6654" s="5" t="s">
        <v>19</v>
      </c>
      <c r="F6654" s="6">
        <v>46227</v>
      </c>
      <c r="G6654" s="5">
        <v>4</v>
      </c>
      <c r="H6654" s="5" t="s">
        <v>6496</v>
      </c>
      <c r="I6654" s="5"/>
      <c r="J6654" s="5"/>
      <c r="K6654" s="5">
        <v>87.9</v>
      </c>
      <c r="L6654" s="5" t="s">
        <v>23</v>
      </c>
      <c r="M6654" s="7">
        <v>284268.84999999998</v>
      </c>
      <c r="N6654" s="7">
        <v>346808</v>
      </c>
      <c r="O6654" s="7">
        <v>24987231.920000002</v>
      </c>
      <c r="P6654" s="7">
        <v>30484422.940000001</v>
      </c>
    </row>
    <row r="6655" spans="1:16" x14ac:dyDescent="0.25">
      <c r="A6655" s="5" t="s">
        <v>6492</v>
      </c>
      <c r="B6655" s="6">
        <v>46233</v>
      </c>
      <c r="C6655" s="5" t="s">
        <v>17</v>
      </c>
      <c r="D6655" s="5" t="s">
        <v>18</v>
      </c>
      <c r="E6655" s="5" t="s">
        <v>19</v>
      </c>
      <c r="F6655" s="6">
        <v>46227</v>
      </c>
      <c r="G6655" s="5">
        <v>5</v>
      </c>
      <c r="H6655" s="5" t="s">
        <v>6497</v>
      </c>
      <c r="I6655" s="5"/>
      <c r="J6655" s="5"/>
      <c r="K6655" s="5">
        <v>93</v>
      </c>
      <c r="L6655" s="5" t="s">
        <v>23</v>
      </c>
      <c r="M6655" s="7">
        <v>284268.84999999998</v>
      </c>
      <c r="N6655" s="7">
        <v>346808</v>
      </c>
      <c r="O6655" s="7">
        <v>26437003.050000001</v>
      </c>
      <c r="P6655" s="7">
        <v>32253143.719999999</v>
      </c>
    </row>
    <row r="6656" spans="1:16" x14ac:dyDescent="0.25">
      <c r="A6656" s="5" t="s">
        <v>6492</v>
      </c>
      <c r="B6656" s="6">
        <v>46233</v>
      </c>
      <c r="C6656" s="5" t="s">
        <v>17</v>
      </c>
      <c r="D6656" s="5" t="s">
        <v>18</v>
      </c>
      <c r="E6656" s="5" t="s">
        <v>19</v>
      </c>
      <c r="F6656" s="6">
        <v>46227</v>
      </c>
      <c r="G6656" s="5">
        <v>6</v>
      </c>
      <c r="H6656" s="5" t="s">
        <v>6498</v>
      </c>
      <c r="I6656" s="5"/>
      <c r="J6656" s="5"/>
      <c r="K6656" s="5">
        <v>239.6</v>
      </c>
      <c r="L6656" s="5" t="s">
        <v>23</v>
      </c>
      <c r="M6656" s="7">
        <v>284268.84999999998</v>
      </c>
      <c r="N6656" s="7">
        <v>346808</v>
      </c>
      <c r="O6656" s="7">
        <v>68110816.459999993</v>
      </c>
      <c r="P6656" s="7">
        <v>83095196.079999998</v>
      </c>
    </row>
    <row r="6657" spans="1:16" x14ac:dyDescent="0.25">
      <c r="A6657" s="5" t="s">
        <v>6492</v>
      </c>
      <c r="B6657" s="6">
        <v>46233</v>
      </c>
      <c r="C6657" s="5" t="s">
        <v>17</v>
      </c>
      <c r="D6657" s="5" t="s">
        <v>18</v>
      </c>
      <c r="E6657" s="5" t="s">
        <v>19</v>
      </c>
      <c r="F6657" s="6">
        <v>46227</v>
      </c>
      <c r="G6657" s="5">
        <v>7</v>
      </c>
      <c r="H6657" s="5" t="s">
        <v>6499</v>
      </c>
      <c r="I6657" s="5"/>
      <c r="J6657" s="5"/>
      <c r="K6657" s="5">
        <v>125.9</v>
      </c>
      <c r="L6657" s="5" t="s">
        <v>23</v>
      </c>
      <c r="M6657" s="7">
        <v>284268.84999999998</v>
      </c>
      <c r="N6657" s="7">
        <v>346808</v>
      </c>
      <c r="O6657" s="7">
        <v>35789448.219999999</v>
      </c>
      <c r="P6657" s="7">
        <v>43663126.829999998</v>
      </c>
    </row>
    <row r="6658" spans="1:16" x14ac:dyDescent="0.25">
      <c r="A6658" s="5" t="s">
        <v>6492</v>
      </c>
      <c r="B6658" s="6">
        <v>46233</v>
      </c>
      <c r="C6658" s="5" t="s">
        <v>17</v>
      </c>
      <c r="D6658" s="5" t="s">
        <v>18</v>
      </c>
      <c r="E6658" s="5" t="s">
        <v>19</v>
      </c>
      <c r="F6658" s="6">
        <v>46227</v>
      </c>
      <c r="G6658" s="5">
        <v>8</v>
      </c>
      <c r="H6658" s="5" t="s">
        <v>6500</v>
      </c>
      <c r="I6658" s="5"/>
      <c r="J6658" s="5"/>
      <c r="K6658" s="5">
        <v>44</v>
      </c>
      <c r="L6658" s="5" t="s">
        <v>23</v>
      </c>
      <c r="M6658" s="7">
        <v>284268.84999999998</v>
      </c>
      <c r="N6658" s="7">
        <v>346808</v>
      </c>
      <c r="O6658" s="7">
        <v>12507829.4</v>
      </c>
      <c r="P6658" s="7">
        <v>15259551.869999999</v>
      </c>
    </row>
    <row r="6659" spans="1:16" x14ac:dyDescent="0.25">
      <c r="A6659" s="5" t="s">
        <v>6492</v>
      </c>
      <c r="B6659" s="6">
        <v>46233</v>
      </c>
      <c r="C6659" s="5" t="s">
        <v>17</v>
      </c>
      <c r="D6659" s="5" t="s">
        <v>18</v>
      </c>
      <c r="E6659" s="5" t="s">
        <v>19</v>
      </c>
      <c r="F6659" s="6">
        <v>46227</v>
      </c>
      <c r="G6659" s="5">
        <v>9</v>
      </c>
      <c r="H6659" s="5" t="s">
        <v>6501</v>
      </c>
      <c r="I6659" s="5"/>
      <c r="J6659" s="5"/>
      <c r="K6659" s="5">
        <v>239.6</v>
      </c>
      <c r="L6659" s="5" t="s">
        <v>23</v>
      </c>
      <c r="M6659" s="7">
        <v>284268.84999999998</v>
      </c>
      <c r="N6659" s="7">
        <v>346808</v>
      </c>
      <c r="O6659" s="7">
        <v>68110816.459999993</v>
      </c>
      <c r="P6659" s="7">
        <v>83095196.079999998</v>
      </c>
    </row>
    <row r="6660" spans="1:16" x14ac:dyDescent="0.25">
      <c r="A6660" s="5" t="s">
        <v>6492</v>
      </c>
      <c r="B6660" s="6">
        <v>46233</v>
      </c>
      <c r="C6660" s="5" t="s">
        <v>17</v>
      </c>
      <c r="D6660" s="5" t="s">
        <v>18</v>
      </c>
      <c r="E6660" s="5" t="s">
        <v>19</v>
      </c>
      <c r="F6660" s="6">
        <v>46227</v>
      </c>
      <c r="G6660" s="5">
        <v>10</v>
      </c>
      <c r="H6660" s="5" t="s">
        <v>6502</v>
      </c>
      <c r="I6660" s="5"/>
      <c r="J6660" s="5"/>
      <c r="K6660" s="5">
        <v>125.9</v>
      </c>
      <c r="L6660" s="5" t="s">
        <v>23</v>
      </c>
      <c r="M6660" s="7">
        <v>284268.84999999998</v>
      </c>
      <c r="N6660" s="7">
        <v>346808</v>
      </c>
      <c r="O6660" s="7">
        <v>35789448.219999999</v>
      </c>
      <c r="P6660" s="7">
        <v>43663126.829999998</v>
      </c>
    </row>
    <row r="6661" spans="1:16" x14ac:dyDescent="0.25">
      <c r="A6661" s="5" t="s">
        <v>6492</v>
      </c>
      <c r="B6661" s="6">
        <v>46233</v>
      </c>
      <c r="C6661" s="5" t="s">
        <v>17</v>
      </c>
      <c r="D6661" s="5" t="s">
        <v>18</v>
      </c>
      <c r="E6661" s="5" t="s">
        <v>19</v>
      </c>
      <c r="F6661" s="6">
        <v>46227</v>
      </c>
      <c r="G6661" s="5">
        <v>11</v>
      </c>
      <c r="H6661" s="5" t="s">
        <v>6503</v>
      </c>
      <c r="I6661" s="5"/>
      <c r="J6661" s="5"/>
      <c r="K6661" s="5">
        <v>44</v>
      </c>
      <c r="L6661" s="5" t="s">
        <v>23</v>
      </c>
      <c r="M6661" s="7">
        <v>284268.84999999998</v>
      </c>
      <c r="N6661" s="7">
        <v>346808</v>
      </c>
      <c r="O6661" s="7">
        <v>12507829.4</v>
      </c>
      <c r="P6661" s="7">
        <v>15259551.869999999</v>
      </c>
    </row>
    <row r="6662" spans="1:16" x14ac:dyDescent="0.25">
      <c r="A6662" s="5" t="s">
        <v>6504</v>
      </c>
      <c r="B6662" s="6">
        <v>46233</v>
      </c>
      <c r="C6662" s="5" t="s">
        <v>17</v>
      </c>
      <c r="D6662" s="5" t="s">
        <v>18</v>
      </c>
      <c r="E6662" s="5" t="s">
        <v>19</v>
      </c>
      <c r="F6662" s="6">
        <v>46227</v>
      </c>
      <c r="G6662" s="5">
        <v>1</v>
      </c>
      <c r="H6662" s="5" t="s">
        <v>6493</v>
      </c>
      <c r="I6662" s="5"/>
      <c r="J6662" s="5"/>
      <c r="K6662" s="5">
        <v>81.3</v>
      </c>
      <c r="L6662" s="5" t="s">
        <v>23</v>
      </c>
      <c r="M6662" s="7">
        <v>246058.22</v>
      </c>
      <c r="N6662" s="7">
        <v>300191.03000000003</v>
      </c>
      <c r="O6662" s="7">
        <v>20004533.289999999</v>
      </c>
      <c r="P6662" s="7">
        <v>24405530.609999999</v>
      </c>
    </row>
    <row r="6663" spans="1:16" x14ac:dyDescent="0.25">
      <c r="A6663" s="5" t="s">
        <v>6504</v>
      </c>
      <c r="B6663" s="6">
        <v>46233</v>
      </c>
      <c r="C6663" s="5" t="s">
        <v>17</v>
      </c>
      <c r="D6663" s="5" t="s">
        <v>18</v>
      </c>
      <c r="E6663" s="5" t="s">
        <v>19</v>
      </c>
      <c r="F6663" s="6">
        <v>46227</v>
      </c>
      <c r="G6663" s="5">
        <v>2</v>
      </c>
      <c r="H6663" s="5" t="s">
        <v>6494</v>
      </c>
      <c r="I6663" s="5"/>
      <c r="J6663" s="5"/>
      <c r="K6663" s="5">
        <v>28.2</v>
      </c>
      <c r="L6663" s="5" t="s">
        <v>23</v>
      </c>
      <c r="M6663" s="7">
        <v>246058.22</v>
      </c>
      <c r="N6663" s="7">
        <v>300191.03000000003</v>
      </c>
      <c r="O6663" s="7">
        <v>6938841.7999999998</v>
      </c>
      <c r="P6663" s="7">
        <v>8465387</v>
      </c>
    </row>
    <row r="6664" spans="1:16" x14ac:dyDescent="0.25">
      <c r="A6664" s="5" t="s">
        <v>6504</v>
      </c>
      <c r="B6664" s="6">
        <v>46233</v>
      </c>
      <c r="C6664" s="5" t="s">
        <v>17</v>
      </c>
      <c r="D6664" s="5" t="s">
        <v>18</v>
      </c>
      <c r="E6664" s="5" t="s">
        <v>19</v>
      </c>
      <c r="F6664" s="6">
        <v>46227</v>
      </c>
      <c r="G6664" s="5">
        <v>3</v>
      </c>
      <c r="H6664" s="5" t="s">
        <v>6495</v>
      </c>
      <c r="I6664" s="5"/>
      <c r="J6664" s="5"/>
      <c r="K6664" s="5">
        <v>32.6</v>
      </c>
      <c r="L6664" s="5" t="s">
        <v>23</v>
      </c>
      <c r="M6664" s="7">
        <v>246058.22</v>
      </c>
      <c r="N6664" s="7">
        <v>300191.03000000003</v>
      </c>
      <c r="O6664" s="7">
        <v>8021497.9699999997</v>
      </c>
      <c r="P6664" s="7">
        <v>9786227.5199999996</v>
      </c>
    </row>
    <row r="6665" spans="1:16" x14ac:dyDescent="0.25">
      <c r="A6665" s="5" t="s">
        <v>6504</v>
      </c>
      <c r="B6665" s="6">
        <v>46233</v>
      </c>
      <c r="C6665" s="5" t="s">
        <v>17</v>
      </c>
      <c r="D6665" s="5" t="s">
        <v>18</v>
      </c>
      <c r="E6665" s="5" t="s">
        <v>19</v>
      </c>
      <c r="F6665" s="6">
        <v>46227</v>
      </c>
      <c r="G6665" s="5">
        <v>4</v>
      </c>
      <c r="H6665" s="5" t="s">
        <v>6496</v>
      </c>
      <c r="I6665" s="5"/>
      <c r="J6665" s="5"/>
      <c r="K6665" s="5">
        <v>87.9</v>
      </c>
      <c r="L6665" s="5" t="s">
        <v>23</v>
      </c>
      <c r="M6665" s="7">
        <v>246058.22</v>
      </c>
      <c r="N6665" s="7">
        <v>300191.03000000003</v>
      </c>
      <c r="O6665" s="7">
        <v>21628517.539999999</v>
      </c>
      <c r="P6665" s="7">
        <v>26386791.399999999</v>
      </c>
    </row>
    <row r="6666" spans="1:16" x14ac:dyDescent="0.25">
      <c r="A6666" s="5" t="s">
        <v>6504</v>
      </c>
      <c r="B6666" s="6">
        <v>46233</v>
      </c>
      <c r="C6666" s="5" t="s">
        <v>17</v>
      </c>
      <c r="D6666" s="5" t="s">
        <v>18</v>
      </c>
      <c r="E6666" s="5" t="s">
        <v>19</v>
      </c>
      <c r="F6666" s="6">
        <v>46227</v>
      </c>
      <c r="G6666" s="5">
        <v>5</v>
      </c>
      <c r="H6666" s="5" t="s">
        <v>6497</v>
      </c>
      <c r="I6666" s="5"/>
      <c r="J6666" s="5"/>
      <c r="K6666" s="5">
        <v>93</v>
      </c>
      <c r="L6666" s="5" t="s">
        <v>23</v>
      </c>
      <c r="M6666" s="7">
        <v>246058.22</v>
      </c>
      <c r="N6666" s="7">
        <v>300191.03000000003</v>
      </c>
      <c r="O6666" s="7">
        <v>22883414.460000001</v>
      </c>
      <c r="P6666" s="7">
        <v>27917765.640000001</v>
      </c>
    </row>
    <row r="6667" spans="1:16" x14ac:dyDescent="0.25">
      <c r="A6667" s="5" t="s">
        <v>6504</v>
      </c>
      <c r="B6667" s="6">
        <v>46233</v>
      </c>
      <c r="C6667" s="5" t="s">
        <v>17</v>
      </c>
      <c r="D6667" s="5" t="s">
        <v>18</v>
      </c>
      <c r="E6667" s="5" t="s">
        <v>19</v>
      </c>
      <c r="F6667" s="6">
        <v>46227</v>
      </c>
      <c r="G6667" s="5">
        <v>6</v>
      </c>
      <c r="H6667" s="5" t="s">
        <v>6498</v>
      </c>
      <c r="I6667" s="5"/>
      <c r="J6667" s="5"/>
      <c r="K6667" s="5">
        <v>239.6</v>
      </c>
      <c r="L6667" s="5" t="s">
        <v>23</v>
      </c>
      <c r="M6667" s="7">
        <v>246058.22</v>
      </c>
      <c r="N6667" s="7">
        <v>300191.03000000003</v>
      </c>
      <c r="O6667" s="7">
        <v>58955549.509999998</v>
      </c>
      <c r="P6667" s="7">
        <v>71925770.400000006</v>
      </c>
    </row>
    <row r="6668" spans="1:16" x14ac:dyDescent="0.25">
      <c r="A6668" s="5" t="s">
        <v>6504</v>
      </c>
      <c r="B6668" s="6">
        <v>46233</v>
      </c>
      <c r="C6668" s="5" t="s">
        <v>17</v>
      </c>
      <c r="D6668" s="5" t="s">
        <v>18</v>
      </c>
      <c r="E6668" s="5" t="s">
        <v>19</v>
      </c>
      <c r="F6668" s="6">
        <v>46227</v>
      </c>
      <c r="G6668" s="5">
        <v>7</v>
      </c>
      <c r="H6668" s="5" t="s">
        <v>6499</v>
      </c>
      <c r="I6668" s="5"/>
      <c r="J6668" s="5"/>
      <c r="K6668" s="5">
        <v>125.9</v>
      </c>
      <c r="L6668" s="5" t="s">
        <v>23</v>
      </c>
      <c r="M6668" s="7">
        <v>246058.22</v>
      </c>
      <c r="N6668" s="7">
        <v>300191.03000000003</v>
      </c>
      <c r="O6668" s="7">
        <v>30978729.899999999</v>
      </c>
      <c r="P6668" s="7">
        <v>37794050.479999997</v>
      </c>
    </row>
    <row r="6669" spans="1:16" x14ac:dyDescent="0.25">
      <c r="A6669" s="5" t="s">
        <v>6504</v>
      </c>
      <c r="B6669" s="6">
        <v>46233</v>
      </c>
      <c r="C6669" s="5" t="s">
        <v>17</v>
      </c>
      <c r="D6669" s="5" t="s">
        <v>18</v>
      </c>
      <c r="E6669" s="5" t="s">
        <v>19</v>
      </c>
      <c r="F6669" s="6">
        <v>46227</v>
      </c>
      <c r="G6669" s="5">
        <v>8</v>
      </c>
      <c r="H6669" s="5" t="s">
        <v>6500</v>
      </c>
      <c r="I6669" s="5"/>
      <c r="J6669" s="5"/>
      <c r="K6669" s="5">
        <v>44</v>
      </c>
      <c r="L6669" s="5" t="s">
        <v>23</v>
      </c>
      <c r="M6669" s="7">
        <v>246058.22</v>
      </c>
      <c r="N6669" s="7">
        <v>300191.03000000003</v>
      </c>
      <c r="O6669" s="7">
        <v>10826561.68</v>
      </c>
      <c r="P6669" s="7">
        <v>13208405.25</v>
      </c>
    </row>
    <row r="6670" spans="1:16" x14ac:dyDescent="0.25">
      <c r="A6670" s="5" t="s">
        <v>6504</v>
      </c>
      <c r="B6670" s="6">
        <v>46233</v>
      </c>
      <c r="C6670" s="5" t="s">
        <v>17</v>
      </c>
      <c r="D6670" s="5" t="s">
        <v>18</v>
      </c>
      <c r="E6670" s="5" t="s">
        <v>19</v>
      </c>
      <c r="F6670" s="6">
        <v>46227</v>
      </c>
      <c r="G6670" s="5">
        <v>9</v>
      </c>
      <c r="H6670" s="5" t="s">
        <v>6501</v>
      </c>
      <c r="I6670" s="5"/>
      <c r="J6670" s="5"/>
      <c r="K6670" s="5">
        <v>239.6</v>
      </c>
      <c r="L6670" s="5" t="s">
        <v>23</v>
      </c>
      <c r="M6670" s="7">
        <v>246058.22</v>
      </c>
      <c r="N6670" s="7">
        <v>300191.03000000003</v>
      </c>
      <c r="O6670" s="7">
        <v>58955549.509999998</v>
      </c>
      <c r="P6670" s="7">
        <v>71925770.400000006</v>
      </c>
    </row>
    <row r="6671" spans="1:16" x14ac:dyDescent="0.25">
      <c r="A6671" s="5" t="s">
        <v>6504</v>
      </c>
      <c r="B6671" s="6">
        <v>46233</v>
      </c>
      <c r="C6671" s="5" t="s">
        <v>17</v>
      </c>
      <c r="D6671" s="5" t="s">
        <v>18</v>
      </c>
      <c r="E6671" s="5" t="s">
        <v>19</v>
      </c>
      <c r="F6671" s="6">
        <v>46227</v>
      </c>
      <c r="G6671" s="5">
        <v>10</v>
      </c>
      <c r="H6671" s="5" t="s">
        <v>6502</v>
      </c>
      <c r="I6671" s="5"/>
      <c r="J6671" s="5"/>
      <c r="K6671" s="5">
        <v>125.9</v>
      </c>
      <c r="L6671" s="5" t="s">
        <v>23</v>
      </c>
      <c r="M6671" s="7">
        <v>246058.22</v>
      </c>
      <c r="N6671" s="7">
        <v>300191.03000000003</v>
      </c>
      <c r="O6671" s="7">
        <v>30978729.899999999</v>
      </c>
      <c r="P6671" s="7">
        <v>37794050.479999997</v>
      </c>
    </row>
    <row r="6672" spans="1:16" x14ac:dyDescent="0.25">
      <c r="A6672" s="5" t="s">
        <v>6504</v>
      </c>
      <c r="B6672" s="6">
        <v>46233</v>
      </c>
      <c r="C6672" s="5" t="s">
        <v>17</v>
      </c>
      <c r="D6672" s="5" t="s">
        <v>18</v>
      </c>
      <c r="E6672" s="5" t="s">
        <v>19</v>
      </c>
      <c r="F6672" s="6">
        <v>46227</v>
      </c>
      <c r="G6672" s="5">
        <v>11</v>
      </c>
      <c r="H6672" s="5" t="s">
        <v>6503</v>
      </c>
      <c r="I6672" s="5"/>
      <c r="J6672" s="5"/>
      <c r="K6672" s="5">
        <v>44</v>
      </c>
      <c r="L6672" s="5" t="s">
        <v>23</v>
      </c>
      <c r="M6672" s="7">
        <v>246058.22</v>
      </c>
      <c r="N6672" s="7">
        <v>300191.03000000003</v>
      </c>
      <c r="O6672" s="7">
        <v>10826561.68</v>
      </c>
      <c r="P6672" s="7">
        <v>13208405.25</v>
      </c>
    </row>
    <row r="6673" spans="1:16" x14ac:dyDescent="0.25">
      <c r="A6673" s="5" t="s">
        <v>6505</v>
      </c>
      <c r="B6673" s="6">
        <v>46233</v>
      </c>
      <c r="C6673" s="5" t="s">
        <v>905</v>
      </c>
      <c r="D6673" s="5" t="s">
        <v>18</v>
      </c>
      <c r="E6673" s="5" t="s">
        <v>19</v>
      </c>
      <c r="F6673" s="6">
        <v>46237</v>
      </c>
      <c r="G6673" s="5">
        <v>1</v>
      </c>
      <c r="H6673" s="5" t="s">
        <v>6506</v>
      </c>
      <c r="I6673" s="5" t="s">
        <v>6507</v>
      </c>
      <c r="J6673" s="5"/>
      <c r="K6673" s="5">
        <v>324.68</v>
      </c>
      <c r="L6673" s="5" t="s">
        <v>70</v>
      </c>
      <c r="M6673" s="7">
        <v>1449.6</v>
      </c>
      <c r="N6673" s="7">
        <v>1768.51</v>
      </c>
      <c r="O6673" s="7">
        <v>470656.13</v>
      </c>
      <c r="P6673" s="7">
        <v>574200.48</v>
      </c>
    </row>
    <row r="6674" spans="1:16" x14ac:dyDescent="0.25">
      <c r="A6674" s="5" t="s">
        <v>6505</v>
      </c>
      <c r="B6674" s="6">
        <v>46233</v>
      </c>
      <c r="C6674" s="5" t="s">
        <v>905</v>
      </c>
      <c r="D6674" s="5" t="s">
        <v>18</v>
      </c>
      <c r="E6674" s="5" t="s">
        <v>19</v>
      </c>
      <c r="F6674" s="6">
        <v>46237</v>
      </c>
      <c r="G6674" s="5">
        <v>2</v>
      </c>
      <c r="H6674" s="5" t="s">
        <v>6508</v>
      </c>
      <c r="I6674" s="5" t="s">
        <v>6509</v>
      </c>
      <c r="J6674" s="5"/>
      <c r="K6674" s="5">
        <v>569.16</v>
      </c>
      <c r="L6674" s="5" t="s">
        <v>70</v>
      </c>
      <c r="M6674" s="7">
        <v>219.2</v>
      </c>
      <c r="N6674" s="7">
        <v>267.42</v>
      </c>
      <c r="O6674" s="7">
        <v>124759.87</v>
      </c>
      <c r="P6674" s="7">
        <v>152207.04000000001</v>
      </c>
    </row>
    <row r="6675" spans="1:16" x14ac:dyDescent="0.25">
      <c r="A6675" s="5" t="s">
        <v>6505</v>
      </c>
      <c r="B6675" s="6">
        <v>46233</v>
      </c>
      <c r="C6675" s="5" t="s">
        <v>905</v>
      </c>
      <c r="D6675" s="5" t="s">
        <v>18</v>
      </c>
      <c r="E6675" s="5" t="s">
        <v>19</v>
      </c>
      <c r="F6675" s="6">
        <v>46237</v>
      </c>
      <c r="G6675" s="5">
        <v>3</v>
      </c>
      <c r="H6675" s="5" t="s">
        <v>6510</v>
      </c>
      <c r="I6675" s="5"/>
      <c r="J6675" s="5"/>
      <c r="K6675" s="5">
        <v>160.4</v>
      </c>
      <c r="L6675" s="5" t="s">
        <v>21</v>
      </c>
      <c r="M6675" s="7">
        <v>32</v>
      </c>
      <c r="N6675" s="7">
        <v>39.04</v>
      </c>
      <c r="O6675" s="7">
        <v>5132.8</v>
      </c>
      <c r="P6675" s="7">
        <v>6262.02</v>
      </c>
    </row>
    <row r="6676" spans="1:16" x14ac:dyDescent="0.25">
      <c r="A6676" s="5" t="s">
        <v>6505</v>
      </c>
      <c r="B6676" s="6">
        <v>46233</v>
      </c>
      <c r="C6676" s="5" t="s">
        <v>905</v>
      </c>
      <c r="D6676" s="5" t="s">
        <v>18</v>
      </c>
      <c r="E6676" s="5" t="s">
        <v>19</v>
      </c>
      <c r="F6676" s="6">
        <v>46237</v>
      </c>
      <c r="G6676" s="5">
        <v>4</v>
      </c>
      <c r="H6676" s="5" t="s">
        <v>6511</v>
      </c>
      <c r="I6676" s="5" t="s">
        <v>6512</v>
      </c>
      <c r="J6676" s="5"/>
      <c r="K6676" s="5">
        <v>325</v>
      </c>
      <c r="L6676" s="5" t="s">
        <v>70</v>
      </c>
      <c r="M6676" s="7">
        <v>55.2</v>
      </c>
      <c r="N6676" s="7">
        <v>67.34</v>
      </c>
      <c r="O6676" s="7">
        <v>17940</v>
      </c>
      <c r="P6676" s="7">
        <v>21886.799999999999</v>
      </c>
    </row>
    <row r="6677" spans="1:16" x14ac:dyDescent="0.25">
      <c r="A6677" s="5" t="s">
        <v>6513</v>
      </c>
      <c r="B6677" s="6">
        <v>46233</v>
      </c>
      <c r="C6677" s="5" t="s">
        <v>905</v>
      </c>
      <c r="D6677" s="5" t="s">
        <v>18</v>
      </c>
      <c r="E6677" s="5" t="s">
        <v>4334</v>
      </c>
      <c r="F6677" s="6">
        <v>46239</v>
      </c>
      <c r="G6677" s="5">
        <v>1</v>
      </c>
      <c r="H6677" s="5" t="s">
        <v>6514</v>
      </c>
      <c r="I6677" s="5"/>
      <c r="J6677" s="5"/>
      <c r="K6677" s="5">
        <v>2</v>
      </c>
      <c r="L6677" s="5" t="s">
        <v>38</v>
      </c>
      <c r="M6677" s="7">
        <v>3187.5</v>
      </c>
      <c r="N6677" s="7">
        <v>3888.75</v>
      </c>
      <c r="O6677" s="7">
        <v>6375</v>
      </c>
      <c r="P6677" s="7">
        <v>7777.5</v>
      </c>
    </row>
    <row r="6678" spans="1:16" x14ac:dyDescent="0.25">
      <c r="A6678" s="5" t="s">
        <v>6513</v>
      </c>
      <c r="B6678" s="6">
        <v>46233</v>
      </c>
      <c r="C6678" s="5" t="s">
        <v>905</v>
      </c>
      <c r="D6678" s="5" t="s">
        <v>18</v>
      </c>
      <c r="E6678" s="5" t="s">
        <v>4334</v>
      </c>
      <c r="F6678" s="6">
        <v>46239</v>
      </c>
      <c r="G6678" s="5">
        <v>2</v>
      </c>
      <c r="H6678" s="5" t="s">
        <v>6515</v>
      </c>
      <c r="I6678" s="5"/>
      <c r="J6678" s="5"/>
      <c r="K6678" s="5">
        <v>2</v>
      </c>
      <c r="L6678" s="5" t="s">
        <v>38</v>
      </c>
      <c r="M6678" s="7">
        <v>3187.5</v>
      </c>
      <c r="N6678" s="7">
        <v>3888.75</v>
      </c>
      <c r="O6678" s="7">
        <v>6375</v>
      </c>
      <c r="P6678" s="7">
        <v>7777.5</v>
      </c>
    </row>
    <row r="6679" spans="1:16" x14ac:dyDescent="0.25">
      <c r="A6679" s="5" t="s">
        <v>6513</v>
      </c>
      <c r="B6679" s="6">
        <v>46233</v>
      </c>
      <c r="C6679" s="5" t="s">
        <v>905</v>
      </c>
      <c r="D6679" s="5" t="s">
        <v>18</v>
      </c>
      <c r="E6679" s="5" t="s">
        <v>4334</v>
      </c>
      <c r="F6679" s="6">
        <v>46239</v>
      </c>
      <c r="G6679" s="5">
        <v>3</v>
      </c>
      <c r="H6679" s="5" t="s">
        <v>6516</v>
      </c>
      <c r="I6679" s="5"/>
      <c r="J6679" s="5"/>
      <c r="K6679" s="5">
        <v>2</v>
      </c>
      <c r="L6679" s="5" t="s">
        <v>38</v>
      </c>
      <c r="M6679" s="7">
        <v>170</v>
      </c>
      <c r="N6679" s="7">
        <v>207.4</v>
      </c>
      <c r="O6679" s="7">
        <v>340</v>
      </c>
      <c r="P6679" s="7">
        <v>414.8</v>
      </c>
    </row>
    <row r="6680" spans="1:16" x14ac:dyDescent="0.25">
      <c r="A6680" s="5" t="s">
        <v>6517</v>
      </c>
      <c r="B6680" s="6">
        <v>46234</v>
      </c>
      <c r="C6680" s="5" t="s">
        <v>40</v>
      </c>
      <c r="D6680" s="5" t="s">
        <v>18</v>
      </c>
      <c r="E6680" s="5" t="s">
        <v>19</v>
      </c>
      <c r="F6680" s="6">
        <v>46237</v>
      </c>
      <c r="G6680" s="5">
        <v>1</v>
      </c>
      <c r="H6680" s="5" t="s">
        <v>6518</v>
      </c>
      <c r="I6680" s="5"/>
      <c r="J6680" s="5"/>
      <c r="K6680" s="5">
        <v>900</v>
      </c>
      <c r="L6680" s="5" t="s">
        <v>320</v>
      </c>
      <c r="M6680" s="7">
        <v>209.63</v>
      </c>
      <c r="N6680" s="7">
        <v>255.75</v>
      </c>
      <c r="O6680" s="7">
        <v>188667</v>
      </c>
      <c r="P6680" s="7">
        <v>230173.74</v>
      </c>
    </row>
    <row r="6681" spans="1:16" x14ac:dyDescent="0.25">
      <c r="A6681" s="5" t="s">
        <v>6517</v>
      </c>
      <c r="B6681" s="6">
        <v>46234</v>
      </c>
      <c r="C6681" s="5" t="s">
        <v>40</v>
      </c>
      <c r="D6681" s="5" t="s">
        <v>18</v>
      </c>
      <c r="E6681" s="5" t="s">
        <v>19</v>
      </c>
      <c r="F6681" s="6">
        <v>46237</v>
      </c>
      <c r="G6681" s="5">
        <v>2</v>
      </c>
      <c r="H6681" s="5" t="s">
        <v>6519</v>
      </c>
      <c r="I6681" s="5"/>
      <c r="J6681" s="5"/>
      <c r="K6681" s="5">
        <v>225</v>
      </c>
      <c r="L6681" s="5" t="s">
        <v>695</v>
      </c>
      <c r="M6681" s="7">
        <v>486.88</v>
      </c>
      <c r="N6681" s="7">
        <v>593.99</v>
      </c>
      <c r="O6681" s="7">
        <v>109548</v>
      </c>
      <c r="P6681" s="7">
        <v>133648.56</v>
      </c>
    </row>
    <row r="6682" spans="1:16" x14ac:dyDescent="0.25">
      <c r="A6682" s="5" t="s">
        <v>6517</v>
      </c>
      <c r="B6682" s="6">
        <v>46234</v>
      </c>
      <c r="C6682" s="5" t="s">
        <v>40</v>
      </c>
      <c r="D6682" s="5" t="s">
        <v>18</v>
      </c>
      <c r="E6682" s="5" t="s">
        <v>19</v>
      </c>
      <c r="F6682" s="6">
        <v>46237</v>
      </c>
      <c r="G6682" s="5">
        <v>3</v>
      </c>
      <c r="H6682" s="5" t="s">
        <v>1405</v>
      </c>
      <c r="I6682" s="5"/>
      <c r="J6682" s="5"/>
      <c r="K6682" s="5">
        <v>1700</v>
      </c>
      <c r="L6682" s="5" t="s">
        <v>320</v>
      </c>
      <c r="M6682" s="7">
        <v>284.01</v>
      </c>
      <c r="N6682" s="7">
        <v>346.49</v>
      </c>
      <c r="O6682" s="7">
        <v>482817</v>
      </c>
      <c r="P6682" s="7">
        <v>589036.74</v>
      </c>
    </row>
    <row r="6683" spans="1:16" x14ac:dyDescent="0.25">
      <c r="A6683" s="5" t="s">
        <v>6517</v>
      </c>
      <c r="B6683" s="6">
        <v>46234</v>
      </c>
      <c r="C6683" s="5" t="s">
        <v>40</v>
      </c>
      <c r="D6683" s="5" t="s">
        <v>18</v>
      </c>
      <c r="E6683" s="5" t="s">
        <v>19</v>
      </c>
      <c r="F6683" s="6">
        <v>46237</v>
      </c>
      <c r="G6683" s="5">
        <v>4</v>
      </c>
      <c r="H6683" s="5" t="s">
        <v>6520</v>
      </c>
      <c r="I6683" s="5"/>
      <c r="J6683" s="5"/>
      <c r="K6683" s="5">
        <v>1200</v>
      </c>
      <c r="L6683" s="5" t="s">
        <v>320</v>
      </c>
      <c r="M6683" s="7">
        <v>284.01</v>
      </c>
      <c r="N6683" s="7">
        <v>346.49</v>
      </c>
      <c r="O6683" s="7">
        <v>340812</v>
      </c>
      <c r="P6683" s="7">
        <v>415790.64</v>
      </c>
    </row>
    <row r="6684" spans="1:16" x14ac:dyDescent="0.25">
      <c r="A6684" s="5" t="s">
        <v>6521</v>
      </c>
      <c r="B6684" s="6">
        <v>46234</v>
      </c>
      <c r="C6684" s="5" t="s">
        <v>17</v>
      </c>
      <c r="D6684" s="5" t="s">
        <v>18</v>
      </c>
      <c r="E6684" s="5" t="s">
        <v>19</v>
      </c>
      <c r="F6684" s="6">
        <v>46237</v>
      </c>
      <c r="G6684" s="5">
        <v>1</v>
      </c>
      <c r="H6684" s="5" t="s">
        <v>6522</v>
      </c>
      <c r="I6684" s="5"/>
      <c r="J6684" s="5"/>
      <c r="K6684" s="5">
        <v>185</v>
      </c>
      <c r="L6684" s="5" t="s">
        <v>70</v>
      </c>
      <c r="M6684" s="7">
        <v>1023.75</v>
      </c>
      <c r="N6684" s="7">
        <v>1248.98</v>
      </c>
      <c r="O6684" s="7">
        <v>189393.75</v>
      </c>
      <c r="P6684" s="7">
        <v>231060.38</v>
      </c>
    </row>
    <row r="6685" spans="1:16" x14ac:dyDescent="0.25">
      <c r="A6685" s="5" t="s">
        <v>6523</v>
      </c>
      <c r="B6685" s="6">
        <v>46237</v>
      </c>
      <c r="C6685" s="5" t="s">
        <v>905</v>
      </c>
      <c r="D6685" s="5" t="s">
        <v>18</v>
      </c>
      <c r="E6685" s="5" t="s">
        <v>4334</v>
      </c>
      <c r="F6685" s="6">
        <v>46241</v>
      </c>
      <c r="G6685" s="5">
        <v>1</v>
      </c>
      <c r="H6685" s="5" t="s">
        <v>6524</v>
      </c>
      <c r="I6685" s="5"/>
      <c r="J6685" s="5"/>
      <c r="K6685" s="5">
        <v>1</v>
      </c>
      <c r="L6685" s="5" t="s">
        <v>73</v>
      </c>
      <c r="M6685" s="7">
        <v>0</v>
      </c>
      <c r="N6685" s="7">
        <v>0</v>
      </c>
      <c r="O6685" s="7">
        <v>0</v>
      </c>
      <c r="P6685" s="7">
        <v>0</v>
      </c>
    </row>
    <row r="6686" spans="1:16" x14ac:dyDescent="0.25">
      <c r="A6686" s="5" t="s">
        <v>6523</v>
      </c>
      <c r="B6686" s="6">
        <v>46237</v>
      </c>
      <c r="C6686" s="5" t="s">
        <v>905</v>
      </c>
      <c r="D6686" s="5" t="s">
        <v>18</v>
      </c>
      <c r="E6686" s="5" t="s">
        <v>4334</v>
      </c>
      <c r="F6686" s="6">
        <v>46241</v>
      </c>
      <c r="G6686" s="5">
        <v>2</v>
      </c>
      <c r="H6686" s="5" t="s">
        <v>6525</v>
      </c>
      <c r="I6686" s="5"/>
      <c r="J6686" s="5"/>
      <c r="K6686" s="5">
        <v>8.7999999999999995E-2</v>
      </c>
      <c r="L6686" s="5" t="s">
        <v>557</v>
      </c>
      <c r="M6686" s="7">
        <v>177630</v>
      </c>
      <c r="N6686" s="7">
        <v>216708.64</v>
      </c>
      <c r="O6686" s="7">
        <v>15631.44</v>
      </c>
      <c r="P6686" s="7">
        <v>19070.36</v>
      </c>
    </row>
    <row r="6687" spans="1:16" x14ac:dyDescent="0.25">
      <c r="A6687" s="5" t="s">
        <v>6523</v>
      </c>
      <c r="B6687" s="6">
        <v>46237</v>
      </c>
      <c r="C6687" s="5" t="s">
        <v>905</v>
      </c>
      <c r="D6687" s="5" t="s">
        <v>18</v>
      </c>
      <c r="E6687" s="5" t="s">
        <v>4334</v>
      </c>
      <c r="F6687" s="6">
        <v>46241</v>
      </c>
      <c r="G6687" s="5">
        <v>3</v>
      </c>
      <c r="H6687" s="5" t="s">
        <v>6526</v>
      </c>
      <c r="I6687" s="5"/>
      <c r="J6687" s="5"/>
      <c r="K6687" s="5">
        <v>3.8660000000000001</v>
      </c>
      <c r="L6687" s="5" t="s">
        <v>557</v>
      </c>
      <c r="M6687" s="7">
        <v>187860</v>
      </c>
      <c r="N6687" s="7">
        <v>229189.2</v>
      </c>
      <c r="O6687" s="7">
        <v>726266.76</v>
      </c>
      <c r="P6687" s="7">
        <v>886045.45</v>
      </c>
    </row>
    <row r="6688" spans="1:16" x14ac:dyDescent="0.25">
      <c r="A6688" s="5" t="s">
        <v>6523</v>
      </c>
      <c r="B6688" s="6">
        <v>46237</v>
      </c>
      <c r="C6688" s="5" t="s">
        <v>905</v>
      </c>
      <c r="D6688" s="5" t="s">
        <v>18</v>
      </c>
      <c r="E6688" s="5" t="s">
        <v>4334</v>
      </c>
      <c r="F6688" s="6">
        <v>46241</v>
      </c>
      <c r="G6688" s="5">
        <v>4</v>
      </c>
      <c r="H6688" s="5" t="s">
        <v>6527</v>
      </c>
      <c r="I6688" s="5"/>
      <c r="J6688" s="5"/>
      <c r="K6688" s="5">
        <v>3.82</v>
      </c>
      <c r="L6688" s="5" t="s">
        <v>21</v>
      </c>
      <c r="M6688" s="7">
        <v>3875</v>
      </c>
      <c r="N6688" s="7">
        <v>4727.5</v>
      </c>
      <c r="O6688" s="7">
        <v>14802.5</v>
      </c>
      <c r="P6688" s="7">
        <v>18059.05</v>
      </c>
    </row>
    <row r="6689" spans="1:16" x14ac:dyDescent="0.25">
      <c r="A6689" s="5" t="s">
        <v>6523</v>
      </c>
      <c r="B6689" s="6">
        <v>46237</v>
      </c>
      <c r="C6689" s="5" t="s">
        <v>905</v>
      </c>
      <c r="D6689" s="5" t="s">
        <v>18</v>
      </c>
      <c r="E6689" s="5" t="s">
        <v>4334</v>
      </c>
      <c r="F6689" s="6">
        <v>46241</v>
      </c>
      <c r="G6689" s="5">
        <v>5</v>
      </c>
      <c r="H6689" s="5" t="s">
        <v>6528</v>
      </c>
      <c r="I6689" s="5"/>
      <c r="J6689" s="5"/>
      <c r="K6689" s="5">
        <v>0.64</v>
      </c>
      <c r="L6689" s="5" t="s">
        <v>21</v>
      </c>
      <c r="M6689" s="7">
        <v>3875</v>
      </c>
      <c r="N6689" s="7">
        <v>4727.5</v>
      </c>
      <c r="O6689" s="7">
        <v>2480</v>
      </c>
      <c r="P6689" s="7">
        <v>3025.6</v>
      </c>
    </row>
    <row r="6690" spans="1:16" x14ac:dyDescent="0.25">
      <c r="A6690" s="5" t="s">
        <v>6523</v>
      </c>
      <c r="B6690" s="6">
        <v>46237</v>
      </c>
      <c r="C6690" s="5" t="s">
        <v>905</v>
      </c>
      <c r="D6690" s="5" t="s">
        <v>18</v>
      </c>
      <c r="E6690" s="5" t="s">
        <v>4334</v>
      </c>
      <c r="F6690" s="6">
        <v>46241</v>
      </c>
      <c r="G6690" s="5">
        <v>6</v>
      </c>
      <c r="H6690" s="5" t="s">
        <v>6529</v>
      </c>
      <c r="I6690" s="5"/>
      <c r="J6690" s="5"/>
      <c r="K6690" s="5">
        <v>3</v>
      </c>
      <c r="L6690" s="5" t="s">
        <v>21</v>
      </c>
      <c r="M6690" s="7">
        <v>1612</v>
      </c>
      <c r="N6690" s="7">
        <v>1966.64</v>
      </c>
      <c r="O6690" s="7">
        <v>4836</v>
      </c>
      <c r="P6690" s="7">
        <v>5899.92</v>
      </c>
    </row>
    <row r="6691" spans="1:16" x14ac:dyDescent="0.25">
      <c r="A6691" s="5" t="s">
        <v>6523</v>
      </c>
      <c r="B6691" s="6">
        <v>46237</v>
      </c>
      <c r="C6691" s="5" t="s">
        <v>905</v>
      </c>
      <c r="D6691" s="5" t="s">
        <v>18</v>
      </c>
      <c r="E6691" s="5" t="s">
        <v>4334</v>
      </c>
      <c r="F6691" s="6">
        <v>46241</v>
      </c>
      <c r="G6691" s="5">
        <v>7</v>
      </c>
      <c r="H6691" s="5" t="s">
        <v>6530</v>
      </c>
      <c r="I6691" s="5"/>
      <c r="J6691" s="5"/>
      <c r="K6691" s="5">
        <v>0.27</v>
      </c>
      <c r="L6691" s="5" t="s">
        <v>21</v>
      </c>
      <c r="M6691" s="7">
        <v>1984</v>
      </c>
      <c r="N6691" s="7">
        <v>2420.48</v>
      </c>
      <c r="O6691" s="7">
        <v>535.67999999999995</v>
      </c>
      <c r="P6691" s="7">
        <v>653.53</v>
      </c>
    </row>
    <row r="6692" spans="1:16" x14ac:dyDescent="0.25">
      <c r="A6692" s="5" t="s">
        <v>6523</v>
      </c>
      <c r="B6692" s="6">
        <v>46237</v>
      </c>
      <c r="C6692" s="5" t="s">
        <v>905</v>
      </c>
      <c r="D6692" s="5" t="s">
        <v>18</v>
      </c>
      <c r="E6692" s="5" t="s">
        <v>4334</v>
      </c>
      <c r="F6692" s="6">
        <v>46241</v>
      </c>
      <c r="G6692" s="5">
        <v>8</v>
      </c>
      <c r="H6692" s="5" t="s">
        <v>6531</v>
      </c>
      <c r="I6692" s="5"/>
      <c r="J6692" s="5"/>
      <c r="K6692" s="5">
        <v>30.81</v>
      </c>
      <c r="L6692" s="5" t="s">
        <v>70</v>
      </c>
      <c r="M6692" s="7">
        <v>2867.5</v>
      </c>
      <c r="N6692" s="7">
        <v>3498.35</v>
      </c>
      <c r="O6692" s="7">
        <v>88347.68</v>
      </c>
      <c r="P6692" s="7">
        <v>107784.17</v>
      </c>
    </row>
    <row r="6693" spans="1:16" x14ac:dyDescent="0.25">
      <c r="A6693" s="5" t="s">
        <v>6523</v>
      </c>
      <c r="B6693" s="6">
        <v>46237</v>
      </c>
      <c r="C6693" s="5" t="s">
        <v>905</v>
      </c>
      <c r="D6693" s="5" t="s">
        <v>18</v>
      </c>
      <c r="E6693" s="5" t="s">
        <v>4334</v>
      </c>
      <c r="F6693" s="6">
        <v>46241</v>
      </c>
      <c r="G6693" s="5">
        <v>9</v>
      </c>
      <c r="H6693" s="5" t="s">
        <v>6532</v>
      </c>
      <c r="I6693" s="5"/>
      <c r="J6693" s="5"/>
      <c r="K6693" s="5">
        <v>83.3</v>
      </c>
      <c r="L6693" s="5" t="s">
        <v>70</v>
      </c>
      <c r="M6693" s="7">
        <v>2294</v>
      </c>
      <c r="N6693" s="7">
        <v>2798.68</v>
      </c>
      <c r="O6693" s="7">
        <v>191090.2</v>
      </c>
      <c r="P6693" s="7">
        <v>233130.04</v>
      </c>
    </row>
    <row r="6694" spans="1:16" x14ac:dyDescent="0.25">
      <c r="A6694" s="5" t="s">
        <v>6523</v>
      </c>
      <c r="B6694" s="6">
        <v>46237</v>
      </c>
      <c r="C6694" s="5" t="s">
        <v>905</v>
      </c>
      <c r="D6694" s="5" t="s">
        <v>18</v>
      </c>
      <c r="E6694" s="5" t="s">
        <v>4334</v>
      </c>
      <c r="F6694" s="6">
        <v>46241</v>
      </c>
      <c r="G6694" s="5">
        <v>10</v>
      </c>
      <c r="H6694" s="5" t="s">
        <v>6533</v>
      </c>
      <c r="I6694" s="5"/>
      <c r="J6694" s="5"/>
      <c r="K6694" s="5">
        <v>67.64</v>
      </c>
      <c r="L6694" s="5" t="s">
        <v>21</v>
      </c>
      <c r="M6694" s="7">
        <v>209.25</v>
      </c>
      <c r="N6694" s="7">
        <v>255.29</v>
      </c>
      <c r="O6694" s="7">
        <v>14153.67</v>
      </c>
      <c r="P6694" s="7">
        <v>17267.48</v>
      </c>
    </row>
    <row r="6695" spans="1:16" x14ac:dyDescent="0.25">
      <c r="A6695" s="5" t="s">
        <v>6523</v>
      </c>
      <c r="B6695" s="6">
        <v>46237</v>
      </c>
      <c r="C6695" s="5" t="s">
        <v>905</v>
      </c>
      <c r="D6695" s="5" t="s">
        <v>18</v>
      </c>
      <c r="E6695" s="5" t="s">
        <v>4334</v>
      </c>
      <c r="F6695" s="6">
        <v>46241</v>
      </c>
      <c r="G6695" s="5">
        <v>11</v>
      </c>
      <c r="H6695" s="5" t="s">
        <v>6534</v>
      </c>
      <c r="I6695" s="5"/>
      <c r="J6695" s="5"/>
      <c r="K6695" s="5">
        <v>180.7</v>
      </c>
      <c r="L6695" s="5" t="s">
        <v>21</v>
      </c>
      <c r="M6695" s="7">
        <v>155</v>
      </c>
      <c r="N6695" s="7">
        <v>189.1</v>
      </c>
      <c r="O6695" s="7">
        <v>28008.5</v>
      </c>
      <c r="P6695" s="7">
        <v>34170.370000000003</v>
      </c>
    </row>
    <row r="6696" spans="1:16" x14ac:dyDescent="0.25">
      <c r="A6696" s="5" t="s">
        <v>6523</v>
      </c>
      <c r="B6696" s="6">
        <v>46237</v>
      </c>
      <c r="C6696" s="5" t="s">
        <v>905</v>
      </c>
      <c r="D6696" s="5" t="s">
        <v>18</v>
      </c>
      <c r="E6696" s="5" t="s">
        <v>4334</v>
      </c>
      <c r="F6696" s="6">
        <v>46241</v>
      </c>
      <c r="G6696" s="5">
        <v>12</v>
      </c>
      <c r="H6696" s="5" t="s">
        <v>6535</v>
      </c>
      <c r="I6696" s="5"/>
      <c r="J6696" s="5"/>
      <c r="K6696" s="5">
        <v>29.07</v>
      </c>
      <c r="L6696" s="5" t="s">
        <v>695</v>
      </c>
      <c r="M6696" s="7">
        <v>1782.5</v>
      </c>
      <c r="N6696" s="7">
        <v>2174.65</v>
      </c>
      <c r="O6696" s="7">
        <v>51817.279999999999</v>
      </c>
      <c r="P6696" s="7">
        <v>63217.08</v>
      </c>
    </row>
    <row r="6697" spans="1:16" x14ac:dyDescent="0.25">
      <c r="A6697" s="5" t="s">
        <v>6523</v>
      </c>
      <c r="B6697" s="6">
        <v>46237</v>
      </c>
      <c r="C6697" s="5" t="s">
        <v>905</v>
      </c>
      <c r="D6697" s="5" t="s">
        <v>18</v>
      </c>
      <c r="E6697" s="5" t="s">
        <v>4334</v>
      </c>
      <c r="F6697" s="6">
        <v>46241</v>
      </c>
      <c r="G6697" s="5">
        <v>13</v>
      </c>
      <c r="H6697" s="5" t="s">
        <v>6536</v>
      </c>
      <c r="I6697" s="5"/>
      <c r="J6697" s="5"/>
      <c r="K6697" s="5">
        <v>1.68</v>
      </c>
      <c r="L6697" s="5" t="s">
        <v>695</v>
      </c>
      <c r="M6697" s="7">
        <v>3255</v>
      </c>
      <c r="N6697" s="7">
        <v>3971.1</v>
      </c>
      <c r="O6697" s="7">
        <v>5468.4</v>
      </c>
      <c r="P6697" s="7">
        <v>6671.45</v>
      </c>
    </row>
    <row r="6698" spans="1:16" x14ac:dyDescent="0.25">
      <c r="A6698" s="5" t="s">
        <v>6523</v>
      </c>
      <c r="B6698" s="6">
        <v>46237</v>
      </c>
      <c r="C6698" s="5" t="s">
        <v>905</v>
      </c>
      <c r="D6698" s="5" t="s">
        <v>18</v>
      </c>
      <c r="E6698" s="5" t="s">
        <v>4334</v>
      </c>
      <c r="F6698" s="6">
        <v>46241</v>
      </c>
      <c r="G6698" s="5">
        <v>14</v>
      </c>
      <c r="H6698" s="5" t="s">
        <v>6537</v>
      </c>
      <c r="I6698" s="5"/>
      <c r="J6698" s="5"/>
      <c r="K6698" s="5">
        <v>6.69</v>
      </c>
      <c r="L6698" s="5" t="s">
        <v>695</v>
      </c>
      <c r="M6698" s="7">
        <v>1302</v>
      </c>
      <c r="N6698" s="7">
        <v>1588.44</v>
      </c>
      <c r="O6698" s="7">
        <v>8710.3799999999992</v>
      </c>
      <c r="P6698" s="7">
        <v>10626.66</v>
      </c>
    </row>
    <row r="6699" spans="1:16" x14ac:dyDescent="0.25">
      <c r="A6699" s="5" t="s">
        <v>6523</v>
      </c>
      <c r="B6699" s="6">
        <v>46237</v>
      </c>
      <c r="C6699" s="5" t="s">
        <v>905</v>
      </c>
      <c r="D6699" s="5" t="s">
        <v>18</v>
      </c>
      <c r="E6699" s="5" t="s">
        <v>4334</v>
      </c>
      <c r="F6699" s="6">
        <v>46241</v>
      </c>
      <c r="G6699" s="5">
        <v>15</v>
      </c>
      <c r="H6699" s="5" t="s">
        <v>6538</v>
      </c>
      <c r="I6699" s="5"/>
      <c r="J6699" s="5"/>
      <c r="K6699" s="5">
        <v>2.69</v>
      </c>
      <c r="L6699" s="5" t="s">
        <v>695</v>
      </c>
      <c r="M6699" s="7">
        <v>1302</v>
      </c>
      <c r="N6699" s="7">
        <v>1588.44</v>
      </c>
      <c r="O6699" s="7">
        <v>3502.38</v>
      </c>
      <c r="P6699" s="7">
        <v>4272.8999999999996</v>
      </c>
    </row>
    <row r="6700" spans="1:16" x14ac:dyDescent="0.25">
      <c r="A6700" s="5" t="s">
        <v>6523</v>
      </c>
      <c r="B6700" s="6">
        <v>46237</v>
      </c>
      <c r="C6700" s="5" t="s">
        <v>905</v>
      </c>
      <c r="D6700" s="5" t="s">
        <v>18</v>
      </c>
      <c r="E6700" s="5" t="s">
        <v>4334</v>
      </c>
      <c r="F6700" s="6">
        <v>46241</v>
      </c>
      <c r="G6700" s="5">
        <v>16</v>
      </c>
      <c r="H6700" s="5" t="s">
        <v>6539</v>
      </c>
      <c r="I6700" s="5"/>
      <c r="J6700" s="5"/>
      <c r="K6700" s="5">
        <v>188</v>
      </c>
      <c r="L6700" s="5" t="s">
        <v>38</v>
      </c>
      <c r="M6700" s="7">
        <v>434</v>
      </c>
      <c r="N6700" s="7">
        <v>529.48</v>
      </c>
      <c r="O6700" s="7">
        <v>81592</v>
      </c>
      <c r="P6700" s="7">
        <v>99542.24</v>
      </c>
    </row>
    <row r="6701" spans="1:16" x14ac:dyDescent="0.25">
      <c r="A6701" s="5" t="s">
        <v>6523</v>
      </c>
      <c r="B6701" s="6">
        <v>46237</v>
      </c>
      <c r="C6701" s="5" t="s">
        <v>905</v>
      </c>
      <c r="D6701" s="5" t="s">
        <v>18</v>
      </c>
      <c r="E6701" s="5" t="s">
        <v>4334</v>
      </c>
      <c r="F6701" s="6">
        <v>46241</v>
      </c>
      <c r="G6701" s="5">
        <v>17</v>
      </c>
      <c r="H6701" s="5" t="s">
        <v>6540</v>
      </c>
      <c r="I6701" s="5"/>
      <c r="J6701" s="5"/>
      <c r="K6701" s="5">
        <v>1128</v>
      </c>
      <c r="L6701" s="5" t="s">
        <v>38</v>
      </c>
      <c r="M6701" s="7">
        <v>6.51</v>
      </c>
      <c r="N6701" s="7">
        <v>7.94</v>
      </c>
      <c r="O6701" s="7">
        <v>7343.28</v>
      </c>
      <c r="P6701" s="7">
        <v>8958.7999999999993</v>
      </c>
    </row>
    <row r="6702" spans="1:16" x14ac:dyDescent="0.25">
      <c r="A6702" s="5" t="s">
        <v>6523</v>
      </c>
      <c r="B6702" s="6">
        <v>46237</v>
      </c>
      <c r="C6702" s="5" t="s">
        <v>905</v>
      </c>
      <c r="D6702" s="5" t="s">
        <v>18</v>
      </c>
      <c r="E6702" s="5" t="s">
        <v>4334</v>
      </c>
      <c r="F6702" s="6">
        <v>46241</v>
      </c>
      <c r="G6702" s="5">
        <v>18</v>
      </c>
      <c r="H6702" s="5" t="s">
        <v>6541</v>
      </c>
      <c r="I6702" s="5"/>
      <c r="J6702" s="5"/>
      <c r="K6702" s="5">
        <v>5.3</v>
      </c>
      <c r="L6702" s="5" t="s">
        <v>320</v>
      </c>
      <c r="M6702" s="7">
        <v>72969.350000000006</v>
      </c>
      <c r="N6702" s="7">
        <v>89022.61</v>
      </c>
      <c r="O6702" s="7">
        <v>386737.56</v>
      </c>
      <c r="P6702" s="7">
        <v>471819.82</v>
      </c>
    </row>
    <row r="6703" spans="1:16" x14ac:dyDescent="0.25">
      <c r="A6703" s="5" t="s">
        <v>6523</v>
      </c>
      <c r="B6703" s="6">
        <v>46237</v>
      </c>
      <c r="C6703" s="5" t="s">
        <v>905</v>
      </c>
      <c r="D6703" s="5" t="s">
        <v>18</v>
      </c>
      <c r="E6703" s="5" t="s">
        <v>4334</v>
      </c>
      <c r="F6703" s="6">
        <v>46241</v>
      </c>
      <c r="G6703" s="5">
        <v>19</v>
      </c>
      <c r="H6703" s="5" t="s">
        <v>6542</v>
      </c>
      <c r="I6703" s="5"/>
      <c r="J6703" s="5"/>
      <c r="K6703" s="5">
        <v>5.8</v>
      </c>
      <c r="L6703" s="5" t="s">
        <v>320</v>
      </c>
      <c r="M6703" s="7">
        <v>27101.75</v>
      </c>
      <c r="N6703" s="7">
        <v>33064.129999999997</v>
      </c>
      <c r="O6703" s="7">
        <v>157190.15</v>
      </c>
      <c r="P6703" s="7">
        <v>191771.98</v>
      </c>
    </row>
    <row r="6704" spans="1:16" x14ac:dyDescent="0.25">
      <c r="A6704" s="5" t="s">
        <v>6523</v>
      </c>
      <c r="B6704" s="6">
        <v>46237</v>
      </c>
      <c r="C6704" s="5" t="s">
        <v>905</v>
      </c>
      <c r="D6704" s="5" t="s">
        <v>18</v>
      </c>
      <c r="E6704" s="5" t="s">
        <v>4334</v>
      </c>
      <c r="F6704" s="6">
        <v>46241</v>
      </c>
      <c r="G6704" s="5">
        <v>20</v>
      </c>
      <c r="H6704" s="5" t="s">
        <v>6543</v>
      </c>
      <c r="I6704" s="5"/>
      <c r="J6704" s="5"/>
      <c r="K6704" s="5">
        <v>0.08</v>
      </c>
      <c r="L6704" s="5" t="s">
        <v>115</v>
      </c>
      <c r="M6704" s="7">
        <v>1999500</v>
      </c>
      <c r="N6704" s="7">
        <v>2439390</v>
      </c>
      <c r="O6704" s="7">
        <v>159960</v>
      </c>
      <c r="P6704" s="7">
        <v>195151.2</v>
      </c>
    </row>
    <row r="6705" spans="1:16" x14ac:dyDescent="0.25">
      <c r="A6705" s="5" t="s">
        <v>6523</v>
      </c>
      <c r="B6705" s="6">
        <v>46237</v>
      </c>
      <c r="C6705" s="5" t="s">
        <v>905</v>
      </c>
      <c r="D6705" s="5" t="s">
        <v>18</v>
      </c>
      <c r="E6705" s="5" t="s">
        <v>4334</v>
      </c>
      <c r="F6705" s="6">
        <v>46241</v>
      </c>
      <c r="G6705" s="5">
        <v>21</v>
      </c>
      <c r="H6705" s="5" t="s">
        <v>6544</v>
      </c>
      <c r="I6705" s="5"/>
      <c r="J6705" s="5"/>
      <c r="K6705" s="5">
        <v>5.0000000000000001E-3</v>
      </c>
      <c r="L6705" s="5" t="s">
        <v>115</v>
      </c>
      <c r="M6705" s="7">
        <v>1999500</v>
      </c>
      <c r="N6705" s="7">
        <v>2439390</v>
      </c>
      <c r="O6705" s="7">
        <v>9997.5</v>
      </c>
      <c r="P6705" s="7">
        <v>12196.95</v>
      </c>
    </row>
    <row r="6706" spans="1:16" x14ac:dyDescent="0.25">
      <c r="A6706" s="5" t="s">
        <v>6523</v>
      </c>
      <c r="B6706" s="6">
        <v>46237</v>
      </c>
      <c r="C6706" s="5" t="s">
        <v>905</v>
      </c>
      <c r="D6706" s="5" t="s">
        <v>18</v>
      </c>
      <c r="E6706" s="5" t="s">
        <v>4334</v>
      </c>
      <c r="F6706" s="6">
        <v>46241</v>
      </c>
      <c r="G6706" s="5">
        <v>22</v>
      </c>
      <c r="H6706" s="5" t="s">
        <v>6545</v>
      </c>
      <c r="I6706" s="5"/>
      <c r="J6706" s="5"/>
      <c r="K6706" s="5">
        <v>4</v>
      </c>
      <c r="L6706" s="5" t="s">
        <v>38</v>
      </c>
      <c r="M6706" s="7">
        <v>868</v>
      </c>
      <c r="N6706" s="7">
        <v>1058.96</v>
      </c>
      <c r="O6706" s="7">
        <v>3472</v>
      </c>
      <c r="P6706" s="7">
        <v>4235.84</v>
      </c>
    </row>
    <row r="6707" spans="1:16" x14ac:dyDescent="0.25">
      <c r="A6707" s="5" t="s">
        <v>6523</v>
      </c>
      <c r="B6707" s="6">
        <v>46237</v>
      </c>
      <c r="C6707" s="5" t="s">
        <v>905</v>
      </c>
      <c r="D6707" s="5" t="s">
        <v>18</v>
      </c>
      <c r="E6707" s="5" t="s">
        <v>4334</v>
      </c>
      <c r="F6707" s="6">
        <v>46241</v>
      </c>
      <c r="G6707" s="5">
        <v>23</v>
      </c>
      <c r="H6707" s="5" t="s">
        <v>6546</v>
      </c>
      <c r="I6707" s="5"/>
      <c r="J6707" s="5"/>
      <c r="K6707" s="5">
        <v>4</v>
      </c>
      <c r="L6707" s="5" t="s">
        <v>38</v>
      </c>
      <c r="M6707" s="7">
        <v>734.7</v>
      </c>
      <c r="N6707" s="7">
        <v>896.34</v>
      </c>
      <c r="O6707" s="7">
        <v>2938.8</v>
      </c>
      <c r="P6707" s="7">
        <v>3585.34</v>
      </c>
    </row>
    <row r="6708" spans="1:16" x14ac:dyDescent="0.25">
      <c r="A6708" s="5" t="s">
        <v>6523</v>
      </c>
      <c r="B6708" s="6">
        <v>46237</v>
      </c>
      <c r="C6708" s="5" t="s">
        <v>905</v>
      </c>
      <c r="D6708" s="5" t="s">
        <v>18</v>
      </c>
      <c r="E6708" s="5" t="s">
        <v>4334</v>
      </c>
      <c r="F6708" s="6">
        <v>46241</v>
      </c>
      <c r="G6708" s="5">
        <v>24</v>
      </c>
      <c r="H6708" s="5" t="s">
        <v>6547</v>
      </c>
      <c r="I6708" s="5"/>
      <c r="J6708" s="5"/>
      <c r="K6708" s="5">
        <v>1</v>
      </c>
      <c r="L6708" s="5" t="s">
        <v>38</v>
      </c>
      <c r="M6708" s="7">
        <v>1075.7</v>
      </c>
      <c r="N6708" s="7">
        <v>1312.35</v>
      </c>
      <c r="O6708" s="7">
        <v>1075.7</v>
      </c>
      <c r="P6708" s="7">
        <v>1312.35</v>
      </c>
    </row>
    <row r="6709" spans="1:16" x14ac:dyDescent="0.25">
      <c r="A6709" s="5" t="s">
        <v>6523</v>
      </c>
      <c r="B6709" s="6">
        <v>46237</v>
      </c>
      <c r="C6709" s="5" t="s">
        <v>905</v>
      </c>
      <c r="D6709" s="5" t="s">
        <v>18</v>
      </c>
      <c r="E6709" s="5" t="s">
        <v>4334</v>
      </c>
      <c r="F6709" s="6">
        <v>46241</v>
      </c>
      <c r="G6709" s="5">
        <v>25</v>
      </c>
      <c r="H6709" s="5" t="s">
        <v>6548</v>
      </c>
      <c r="I6709" s="5"/>
      <c r="J6709" s="5"/>
      <c r="K6709" s="5">
        <v>1</v>
      </c>
      <c r="L6709" s="5" t="s">
        <v>38</v>
      </c>
      <c r="M6709" s="7">
        <v>936.2</v>
      </c>
      <c r="N6709" s="7">
        <v>1142.1600000000001</v>
      </c>
      <c r="O6709" s="7">
        <v>936.2</v>
      </c>
      <c r="P6709" s="7">
        <v>1142.1600000000001</v>
      </c>
    </row>
    <row r="6710" spans="1:16" x14ac:dyDescent="0.25">
      <c r="A6710" s="5" t="s">
        <v>6523</v>
      </c>
      <c r="B6710" s="6">
        <v>46237</v>
      </c>
      <c r="C6710" s="5" t="s">
        <v>905</v>
      </c>
      <c r="D6710" s="5" t="s">
        <v>18</v>
      </c>
      <c r="E6710" s="5" t="s">
        <v>4334</v>
      </c>
      <c r="F6710" s="6">
        <v>46241</v>
      </c>
      <c r="G6710" s="5">
        <v>26</v>
      </c>
      <c r="H6710" s="5" t="s">
        <v>6549</v>
      </c>
      <c r="I6710" s="5"/>
      <c r="J6710" s="5"/>
      <c r="K6710" s="5">
        <v>5</v>
      </c>
      <c r="L6710" s="5" t="s">
        <v>38</v>
      </c>
      <c r="M6710" s="7">
        <v>1534.5</v>
      </c>
      <c r="N6710" s="7">
        <v>1872.09</v>
      </c>
      <c r="O6710" s="7">
        <v>7672.5</v>
      </c>
      <c r="P6710" s="7">
        <v>9360.4500000000007</v>
      </c>
    </row>
    <row r="6711" spans="1:16" x14ac:dyDescent="0.25">
      <c r="A6711" s="5" t="s">
        <v>6523</v>
      </c>
      <c r="B6711" s="6">
        <v>46237</v>
      </c>
      <c r="C6711" s="5" t="s">
        <v>905</v>
      </c>
      <c r="D6711" s="5" t="s">
        <v>18</v>
      </c>
      <c r="E6711" s="5" t="s">
        <v>4334</v>
      </c>
      <c r="F6711" s="6">
        <v>46241</v>
      </c>
      <c r="G6711" s="5">
        <v>27</v>
      </c>
      <c r="H6711" s="5" t="s">
        <v>6550</v>
      </c>
      <c r="I6711" s="5"/>
      <c r="J6711" s="5"/>
      <c r="K6711" s="5">
        <v>12</v>
      </c>
      <c r="L6711" s="5" t="s">
        <v>21</v>
      </c>
      <c r="M6711" s="7">
        <v>0</v>
      </c>
      <c r="N6711" s="7">
        <v>0</v>
      </c>
      <c r="O6711" s="7">
        <v>0</v>
      </c>
      <c r="P6711" s="7">
        <v>0</v>
      </c>
    </row>
    <row r="6712" spans="1:16" x14ac:dyDescent="0.25">
      <c r="A6712" s="5" t="s">
        <v>6523</v>
      </c>
      <c r="B6712" s="6">
        <v>46237</v>
      </c>
      <c r="C6712" s="5" t="s">
        <v>905</v>
      </c>
      <c r="D6712" s="5" t="s">
        <v>18</v>
      </c>
      <c r="E6712" s="5" t="s">
        <v>4334</v>
      </c>
      <c r="F6712" s="6">
        <v>46241</v>
      </c>
      <c r="G6712" s="5">
        <v>28</v>
      </c>
      <c r="H6712" s="5" t="s">
        <v>207</v>
      </c>
      <c r="I6712" s="5"/>
      <c r="J6712" s="5"/>
      <c r="K6712" s="5">
        <v>17</v>
      </c>
      <c r="L6712" s="5" t="s">
        <v>38</v>
      </c>
      <c r="M6712" s="7">
        <v>85.25</v>
      </c>
      <c r="N6712" s="7">
        <v>104.01</v>
      </c>
      <c r="O6712" s="7">
        <v>1449.25</v>
      </c>
      <c r="P6712" s="7">
        <v>1768.09</v>
      </c>
    </row>
    <row r="6713" spans="1:16" x14ac:dyDescent="0.25">
      <c r="A6713" s="5" t="s">
        <v>6523</v>
      </c>
      <c r="B6713" s="6">
        <v>46237</v>
      </c>
      <c r="C6713" s="5" t="s">
        <v>905</v>
      </c>
      <c r="D6713" s="5" t="s">
        <v>18</v>
      </c>
      <c r="E6713" s="5" t="s">
        <v>4334</v>
      </c>
      <c r="F6713" s="6">
        <v>46241</v>
      </c>
      <c r="G6713" s="5">
        <v>29</v>
      </c>
      <c r="H6713" s="5" t="s">
        <v>6551</v>
      </c>
      <c r="I6713" s="5"/>
      <c r="J6713" s="5"/>
      <c r="K6713" s="5">
        <v>8</v>
      </c>
      <c r="L6713" s="5" t="s">
        <v>38</v>
      </c>
      <c r="M6713" s="7">
        <v>3.1</v>
      </c>
      <c r="N6713" s="7">
        <v>3.78</v>
      </c>
      <c r="O6713" s="7">
        <v>24.8</v>
      </c>
      <c r="P6713" s="7">
        <v>30.26</v>
      </c>
    </row>
    <row r="6714" spans="1:16" x14ac:dyDescent="0.25">
      <c r="A6714" s="5" t="s">
        <v>6523</v>
      </c>
      <c r="B6714" s="6">
        <v>46237</v>
      </c>
      <c r="C6714" s="5" t="s">
        <v>905</v>
      </c>
      <c r="D6714" s="5" t="s">
        <v>18</v>
      </c>
      <c r="E6714" s="5" t="s">
        <v>4334</v>
      </c>
      <c r="F6714" s="6">
        <v>46241</v>
      </c>
      <c r="G6714" s="5">
        <v>30</v>
      </c>
      <c r="H6714" s="5" t="s">
        <v>6552</v>
      </c>
      <c r="I6714" s="5"/>
      <c r="J6714" s="5"/>
      <c r="K6714" s="5">
        <v>8</v>
      </c>
      <c r="L6714" s="5" t="s">
        <v>38</v>
      </c>
      <c r="M6714" s="7">
        <v>54.25</v>
      </c>
      <c r="N6714" s="7">
        <v>66.19</v>
      </c>
      <c r="O6714" s="7">
        <v>434</v>
      </c>
      <c r="P6714" s="7">
        <v>529.48</v>
      </c>
    </row>
    <row r="6715" spans="1:16" x14ac:dyDescent="0.25">
      <c r="A6715" s="5" t="s">
        <v>6523</v>
      </c>
      <c r="B6715" s="6">
        <v>46237</v>
      </c>
      <c r="C6715" s="5" t="s">
        <v>905</v>
      </c>
      <c r="D6715" s="5" t="s">
        <v>18</v>
      </c>
      <c r="E6715" s="5" t="s">
        <v>4334</v>
      </c>
      <c r="F6715" s="6">
        <v>46241</v>
      </c>
      <c r="G6715" s="5">
        <v>31</v>
      </c>
      <c r="H6715" s="5" t="s">
        <v>6553</v>
      </c>
      <c r="I6715" s="5"/>
      <c r="J6715" s="5"/>
      <c r="K6715" s="5">
        <v>16</v>
      </c>
      <c r="L6715" s="5" t="s">
        <v>38</v>
      </c>
      <c r="M6715" s="7">
        <v>1054</v>
      </c>
      <c r="N6715" s="7">
        <v>1285.8800000000001</v>
      </c>
      <c r="O6715" s="7">
        <v>16864</v>
      </c>
      <c r="P6715" s="7">
        <v>20574.080000000002</v>
      </c>
    </row>
    <row r="6716" spans="1:16" x14ac:dyDescent="0.25">
      <c r="A6716" s="5" t="s">
        <v>6523</v>
      </c>
      <c r="B6716" s="6">
        <v>46237</v>
      </c>
      <c r="C6716" s="5" t="s">
        <v>905</v>
      </c>
      <c r="D6716" s="5" t="s">
        <v>18</v>
      </c>
      <c r="E6716" s="5" t="s">
        <v>4334</v>
      </c>
      <c r="F6716" s="6">
        <v>46241</v>
      </c>
      <c r="G6716" s="5">
        <v>32</v>
      </c>
      <c r="H6716" s="5" t="s">
        <v>6554</v>
      </c>
      <c r="I6716" s="5"/>
      <c r="J6716" s="5"/>
      <c r="K6716" s="5">
        <v>2</v>
      </c>
      <c r="L6716" s="5" t="s">
        <v>38</v>
      </c>
      <c r="M6716" s="7">
        <v>1475.6</v>
      </c>
      <c r="N6716" s="7">
        <v>1800.23</v>
      </c>
      <c r="O6716" s="7">
        <v>2951.2</v>
      </c>
      <c r="P6716" s="7">
        <v>3600.46</v>
      </c>
    </row>
    <row r="6717" spans="1:16" x14ac:dyDescent="0.25">
      <c r="A6717" s="5" t="s">
        <v>6523</v>
      </c>
      <c r="B6717" s="6">
        <v>46237</v>
      </c>
      <c r="C6717" s="5" t="s">
        <v>905</v>
      </c>
      <c r="D6717" s="5" t="s">
        <v>18</v>
      </c>
      <c r="E6717" s="5" t="s">
        <v>4334</v>
      </c>
      <c r="F6717" s="6">
        <v>46241</v>
      </c>
      <c r="G6717" s="5">
        <v>33</v>
      </c>
      <c r="H6717" s="5" t="s">
        <v>6555</v>
      </c>
      <c r="I6717" s="5"/>
      <c r="J6717" s="5"/>
      <c r="K6717" s="5">
        <v>21</v>
      </c>
      <c r="L6717" s="5" t="s">
        <v>38</v>
      </c>
      <c r="M6717" s="7">
        <v>46.5</v>
      </c>
      <c r="N6717" s="7">
        <v>56.73</v>
      </c>
      <c r="O6717" s="7">
        <v>976.5</v>
      </c>
      <c r="P6717" s="7">
        <v>1191.33</v>
      </c>
    </row>
    <row r="6718" spans="1:16" x14ac:dyDescent="0.25">
      <c r="A6718" s="5" t="s">
        <v>6523</v>
      </c>
      <c r="B6718" s="6">
        <v>46237</v>
      </c>
      <c r="C6718" s="5" t="s">
        <v>905</v>
      </c>
      <c r="D6718" s="5" t="s">
        <v>18</v>
      </c>
      <c r="E6718" s="5" t="s">
        <v>4334</v>
      </c>
      <c r="F6718" s="6">
        <v>46241</v>
      </c>
      <c r="G6718" s="5">
        <v>34</v>
      </c>
      <c r="H6718" s="5" t="s">
        <v>6556</v>
      </c>
      <c r="I6718" s="5"/>
      <c r="J6718" s="5"/>
      <c r="K6718" s="5">
        <v>4.2000000000000003E-2</v>
      </c>
      <c r="L6718" s="5" t="s">
        <v>115</v>
      </c>
      <c r="M6718" s="7">
        <v>224750</v>
      </c>
      <c r="N6718" s="7">
        <v>274195</v>
      </c>
      <c r="O6718" s="7">
        <v>9439.5</v>
      </c>
      <c r="P6718" s="7">
        <v>11516.19</v>
      </c>
    </row>
    <row r="6719" spans="1:16" x14ac:dyDescent="0.25">
      <c r="A6719" s="5" t="s">
        <v>6523</v>
      </c>
      <c r="B6719" s="6">
        <v>46237</v>
      </c>
      <c r="C6719" s="5" t="s">
        <v>905</v>
      </c>
      <c r="D6719" s="5" t="s">
        <v>18</v>
      </c>
      <c r="E6719" s="5" t="s">
        <v>4334</v>
      </c>
      <c r="F6719" s="6">
        <v>46241</v>
      </c>
      <c r="G6719" s="5">
        <v>35</v>
      </c>
      <c r="H6719" s="5" t="s">
        <v>6557</v>
      </c>
      <c r="I6719" s="5"/>
      <c r="J6719" s="5"/>
      <c r="K6719" s="5">
        <v>42</v>
      </c>
      <c r="L6719" s="5" t="s">
        <v>38</v>
      </c>
      <c r="M6719" s="7">
        <v>116.25</v>
      </c>
      <c r="N6719" s="7">
        <v>141.83000000000001</v>
      </c>
      <c r="O6719" s="7">
        <v>4882.5</v>
      </c>
      <c r="P6719" s="7">
        <v>5956.65</v>
      </c>
    </row>
    <row r="6720" spans="1:16" x14ac:dyDescent="0.25">
      <c r="A6720" s="5" t="s">
        <v>6523</v>
      </c>
      <c r="B6720" s="6">
        <v>46237</v>
      </c>
      <c r="C6720" s="5" t="s">
        <v>905</v>
      </c>
      <c r="D6720" s="5" t="s">
        <v>18</v>
      </c>
      <c r="E6720" s="5" t="s">
        <v>4334</v>
      </c>
      <c r="F6720" s="6">
        <v>46241</v>
      </c>
      <c r="G6720" s="5">
        <v>36</v>
      </c>
      <c r="H6720" s="5" t="s">
        <v>6558</v>
      </c>
      <c r="I6720" s="5"/>
      <c r="J6720" s="5"/>
      <c r="K6720" s="5">
        <v>1.26</v>
      </c>
      <c r="L6720" s="5" t="s">
        <v>21</v>
      </c>
      <c r="M6720" s="7">
        <v>465</v>
      </c>
      <c r="N6720" s="7">
        <v>567.29999999999995</v>
      </c>
      <c r="O6720" s="7">
        <v>585.9</v>
      </c>
      <c r="P6720" s="7">
        <v>714.8</v>
      </c>
    </row>
    <row r="6721" spans="1:16" x14ac:dyDescent="0.25">
      <c r="A6721" s="5" t="s">
        <v>6523</v>
      </c>
      <c r="B6721" s="6">
        <v>46237</v>
      </c>
      <c r="C6721" s="5" t="s">
        <v>905</v>
      </c>
      <c r="D6721" s="5" t="s">
        <v>18</v>
      </c>
      <c r="E6721" s="5" t="s">
        <v>4334</v>
      </c>
      <c r="F6721" s="6">
        <v>46241</v>
      </c>
      <c r="G6721" s="5">
        <v>37</v>
      </c>
      <c r="H6721" s="5" t="s">
        <v>6559</v>
      </c>
      <c r="I6721" s="5"/>
      <c r="J6721" s="5"/>
      <c r="K6721" s="5">
        <v>37</v>
      </c>
      <c r="L6721" s="5" t="s">
        <v>38</v>
      </c>
      <c r="M6721" s="7">
        <v>4.6500000000000004</v>
      </c>
      <c r="N6721" s="7">
        <v>5.67</v>
      </c>
      <c r="O6721" s="7">
        <v>172.05</v>
      </c>
      <c r="P6721" s="7">
        <v>209.9</v>
      </c>
    </row>
    <row r="6722" spans="1:16" x14ac:dyDescent="0.25">
      <c r="A6722" s="5" t="s">
        <v>6523</v>
      </c>
      <c r="B6722" s="6">
        <v>46237</v>
      </c>
      <c r="C6722" s="5" t="s">
        <v>905</v>
      </c>
      <c r="D6722" s="5" t="s">
        <v>18</v>
      </c>
      <c r="E6722" s="5" t="s">
        <v>4334</v>
      </c>
      <c r="F6722" s="6">
        <v>46241</v>
      </c>
      <c r="G6722" s="5">
        <v>38</v>
      </c>
      <c r="H6722" s="5" t="s">
        <v>6560</v>
      </c>
      <c r="I6722" s="5"/>
      <c r="J6722" s="5"/>
      <c r="K6722" s="5">
        <v>74</v>
      </c>
      <c r="L6722" s="5" t="s">
        <v>38</v>
      </c>
      <c r="M6722" s="7">
        <v>4.6500000000000004</v>
      </c>
      <c r="N6722" s="7">
        <v>5.67</v>
      </c>
      <c r="O6722" s="7">
        <v>344.1</v>
      </c>
      <c r="P6722" s="7">
        <v>419.8</v>
      </c>
    </row>
    <row r="6723" spans="1:16" x14ac:dyDescent="0.25">
      <c r="A6723" s="5" t="s">
        <v>6523</v>
      </c>
      <c r="B6723" s="6">
        <v>46237</v>
      </c>
      <c r="C6723" s="5" t="s">
        <v>905</v>
      </c>
      <c r="D6723" s="5" t="s">
        <v>18</v>
      </c>
      <c r="E6723" s="5" t="s">
        <v>4334</v>
      </c>
      <c r="F6723" s="6">
        <v>46241</v>
      </c>
      <c r="G6723" s="5">
        <v>39</v>
      </c>
      <c r="H6723" s="5" t="s">
        <v>6561</v>
      </c>
      <c r="I6723" s="5"/>
      <c r="J6723" s="5"/>
      <c r="K6723" s="5">
        <v>37</v>
      </c>
      <c r="L6723" s="5" t="s">
        <v>38</v>
      </c>
      <c r="M6723" s="7">
        <v>4.6500000000000004</v>
      </c>
      <c r="N6723" s="7">
        <v>5.67</v>
      </c>
      <c r="O6723" s="7">
        <v>172.05</v>
      </c>
      <c r="P6723" s="7">
        <v>209.9</v>
      </c>
    </row>
    <row r="6724" spans="1:16" x14ac:dyDescent="0.25">
      <c r="A6724" s="5" t="s">
        <v>6523</v>
      </c>
      <c r="B6724" s="6">
        <v>46237</v>
      </c>
      <c r="C6724" s="5" t="s">
        <v>905</v>
      </c>
      <c r="D6724" s="5" t="s">
        <v>18</v>
      </c>
      <c r="E6724" s="5" t="s">
        <v>4334</v>
      </c>
      <c r="F6724" s="6">
        <v>46241</v>
      </c>
      <c r="G6724" s="5">
        <v>40</v>
      </c>
      <c r="H6724" s="5" t="s">
        <v>6562</v>
      </c>
      <c r="I6724" s="5"/>
      <c r="J6724" s="5"/>
      <c r="K6724" s="5">
        <v>1</v>
      </c>
      <c r="L6724" s="5" t="s">
        <v>38</v>
      </c>
      <c r="M6724" s="7">
        <v>14577.75</v>
      </c>
      <c r="N6724" s="7">
        <v>17784.86</v>
      </c>
      <c r="O6724" s="7">
        <v>14577.75</v>
      </c>
      <c r="P6724" s="7">
        <v>17784.86</v>
      </c>
    </row>
    <row r="6725" spans="1:16" x14ac:dyDescent="0.25">
      <c r="A6725" s="5" t="s">
        <v>6523</v>
      </c>
      <c r="B6725" s="6">
        <v>46237</v>
      </c>
      <c r="C6725" s="5" t="s">
        <v>905</v>
      </c>
      <c r="D6725" s="5" t="s">
        <v>18</v>
      </c>
      <c r="E6725" s="5" t="s">
        <v>4334</v>
      </c>
      <c r="F6725" s="6">
        <v>46241</v>
      </c>
      <c r="G6725" s="5">
        <v>41</v>
      </c>
      <c r="H6725" s="5" t="s">
        <v>6563</v>
      </c>
      <c r="I6725" s="5"/>
      <c r="J6725" s="5"/>
      <c r="K6725" s="5">
        <v>3.5000000000000003E-2</v>
      </c>
      <c r="L6725" s="5" t="s">
        <v>115</v>
      </c>
      <c r="M6725" s="7">
        <v>1999500</v>
      </c>
      <c r="N6725" s="7">
        <v>2439390</v>
      </c>
      <c r="O6725" s="7">
        <v>69982.5</v>
      </c>
      <c r="P6725" s="7">
        <v>85378.65</v>
      </c>
    </row>
    <row r="6726" spans="1:16" x14ac:dyDescent="0.25">
      <c r="A6726" s="5" t="s">
        <v>6523</v>
      </c>
      <c r="B6726" s="6">
        <v>46237</v>
      </c>
      <c r="C6726" s="5" t="s">
        <v>905</v>
      </c>
      <c r="D6726" s="5" t="s">
        <v>18</v>
      </c>
      <c r="E6726" s="5" t="s">
        <v>4334</v>
      </c>
      <c r="F6726" s="6">
        <v>46241</v>
      </c>
      <c r="G6726" s="5">
        <v>42</v>
      </c>
      <c r="H6726" s="5" t="s">
        <v>6564</v>
      </c>
      <c r="I6726" s="5"/>
      <c r="J6726" s="5"/>
      <c r="K6726" s="5">
        <v>7</v>
      </c>
      <c r="L6726" s="5" t="s">
        <v>38</v>
      </c>
      <c r="M6726" s="7">
        <v>868</v>
      </c>
      <c r="N6726" s="7">
        <v>1058.96</v>
      </c>
      <c r="O6726" s="7">
        <v>6076</v>
      </c>
      <c r="P6726" s="7">
        <v>7412.72</v>
      </c>
    </row>
    <row r="6727" spans="1:16" x14ac:dyDescent="0.25">
      <c r="A6727" s="5" t="s">
        <v>6523</v>
      </c>
      <c r="B6727" s="6">
        <v>46237</v>
      </c>
      <c r="C6727" s="5" t="s">
        <v>905</v>
      </c>
      <c r="D6727" s="5" t="s">
        <v>18</v>
      </c>
      <c r="E6727" s="5" t="s">
        <v>4334</v>
      </c>
      <c r="F6727" s="6">
        <v>46241</v>
      </c>
      <c r="G6727" s="5">
        <v>43</v>
      </c>
      <c r="H6727" s="5" t="s">
        <v>6546</v>
      </c>
      <c r="I6727" s="5"/>
      <c r="J6727" s="5"/>
      <c r="K6727" s="5">
        <v>3</v>
      </c>
      <c r="L6727" s="5" t="s">
        <v>38</v>
      </c>
      <c r="M6727" s="7">
        <v>734.7</v>
      </c>
      <c r="N6727" s="7">
        <v>896.33</v>
      </c>
      <c r="O6727" s="7">
        <v>2204.1</v>
      </c>
      <c r="P6727" s="7">
        <v>2689</v>
      </c>
    </row>
    <row r="6728" spans="1:16" x14ac:dyDescent="0.25">
      <c r="A6728" s="5" t="s">
        <v>6523</v>
      </c>
      <c r="B6728" s="6">
        <v>46237</v>
      </c>
      <c r="C6728" s="5" t="s">
        <v>905</v>
      </c>
      <c r="D6728" s="5" t="s">
        <v>18</v>
      </c>
      <c r="E6728" s="5" t="s">
        <v>4334</v>
      </c>
      <c r="F6728" s="6">
        <v>46241</v>
      </c>
      <c r="G6728" s="5">
        <v>44</v>
      </c>
      <c r="H6728" s="5" t="s">
        <v>6547</v>
      </c>
      <c r="I6728" s="5"/>
      <c r="J6728" s="5"/>
      <c r="K6728" s="5">
        <v>1</v>
      </c>
      <c r="L6728" s="5" t="s">
        <v>38</v>
      </c>
      <c r="M6728" s="7">
        <v>1075.7</v>
      </c>
      <c r="N6728" s="7">
        <v>1312.35</v>
      </c>
      <c r="O6728" s="7">
        <v>1075.7</v>
      </c>
      <c r="P6728" s="7">
        <v>1312.35</v>
      </c>
    </row>
    <row r="6729" spans="1:16" x14ac:dyDescent="0.25">
      <c r="A6729" s="5" t="s">
        <v>6523</v>
      </c>
      <c r="B6729" s="6">
        <v>46237</v>
      </c>
      <c r="C6729" s="5" t="s">
        <v>905</v>
      </c>
      <c r="D6729" s="5" t="s">
        <v>18</v>
      </c>
      <c r="E6729" s="5" t="s">
        <v>4334</v>
      </c>
      <c r="F6729" s="6">
        <v>46241</v>
      </c>
      <c r="G6729" s="5">
        <v>45</v>
      </c>
      <c r="H6729" s="5" t="s">
        <v>6565</v>
      </c>
      <c r="I6729" s="5"/>
      <c r="J6729" s="5"/>
      <c r="K6729" s="5">
        <v>1</v>
      </c>
      <c r="L6729" s="5" t="s">
        <v>38</v>
      </c>
      <c r="M6729" s="7">
        <v>3022.5</v>
      </c>
      <c r="N6729" s="7">
        <v>3687.45</v>
      </c>
      <c r="O6729" s="7">
        <v>3022.5</v>
      </c>
      <c r="P6729" s="7">
        <v>3687.45</v>
      </c>
    </row>
    <row r="6730" spans="1:16" x14ac:dyDescent="0.25">
      <c r="A6730" s="5" t="s">
        <v>6523</v>
      </c>
      <c r="B6730" s="6">
        <v>46237</v>
      </c>
      <c r="C6730" s="5" t="s">
        <v>905</v>
      </c>
      <c r="D6730" s="5" t="s">
        <v>18</v>
      </c>
      <c r="E6730" s="5" t="s">
        <v>4334</v>
      </c>
      <c r="F6730" s="6">
        <v>46241</v>
      </c>
      <c r="G6730" s="5">
        <v>46</v>
      </c>
      <c r="H6730" s="5" t="s">
        <v>207</v>
      </c>
      <c r="I6730" s="5"/>
      <c r="J6730" s="5"/>
      <c r="K6730" s="5">
        <v>10</v>
      </c>
      <c r="L6730" s="5" t="s">
        <v>38</v>
      </c>
      <c r="M6730" s="7">
        <v>85.25</v>
      </c>
      <c r="N6730" s="7">
        <v>104.01</v>
      </c>
      <c r="O6730" s="7">
        <v>852.5</v>
      </c>
      <c r="P6730" s="7">
        <v>1040.05</v>
      </c>
    </row>
    <row r="6731" spans="1:16" x14ac:dyDescent="0.25">
      <c r="A6731" s="5" t="s">
        <v>6523</v>
      </c>
      <c r="B6731" s="6">
        <v>46237</v>
      </c>
      <c r="C6731" s="5" t="s">
        <v>905</v>
      </c>
      <c r="D6731" s="5" t="s">
        <v>18</v>
      </c>
      <c r="E6731" s="5" t="s">
        <v>4334</v>
      </c>
      <c r="F6731" s="6">
        <v>46241</v>
      </c>
      <c r="G6731" s="5">
        <v>47</v>
      </c>
      <c r="H6731" s="5" t="s">
        <v>6566</v>
      </c>
      <c r="I6731" s="5"/>
      <c r="J6731" s="5"/>
      <c r="K6731" s="5">
        <v>5</v>
      </c>
      <c r="L6731" s="5" t="s">
        <v>38</v>
      </c>
      <c r="M6731" s="7">
        <v>4.6500000000000004</v>
      </c>
      <c r="N6731" s="7">
        <v>5.67</v>
      </c>
      <c r="O6731" s="7">
        <v>23.25</v>
      </c>
      <c r="P6731" s="7">
        <v>28.37</v>
      </c>
    </row>
    <row r="6732" spans="1:16" x14ac:dyDescent="0.25">
      <c r="A6732" s="5" t="s">
        <v>6523</v>
      </c>
      <c r="B6732" s="6">
        <v>46237</v>
      </c>
      <c r="C6732" s="5" t="s">
        <v>905</v>
      </c>
      <c r="D6732" s="5" t="s">
        <v>18</v>
      </c>
      <c r="E6732" s="5" t="s">
        <v>4334</v>
      </c>
      <c r="F6732" s="6">
        <v>46241</v>
      </c>
      <c r="G6732" s="5">
        <v>48</v>
      </c>
      <c r="H6732" s="5" t="s">
        <v>6567</v>
      </c>
      <c r="I6732" s="5"/>
      <c r="J6732" s="5"/>
      <c r="K6732" s="5">
        <v>2</v>
      </c>
      <c r="L6732" s="5" t="s">
        <v>38</v>
      </c>
      <c r="M6732" s="7">
        <v>0</v>
      </c>
      <c r="N6732" s="7">
        <v>0</v>
      </c>
      <c r="O6732" s="7">
        <v>0</v>
      </c>
      <c r="P6732" s="7">
        <v>0</v>
      </c>
    </row>
    <row r="6733" spans="1:16" x14ac:dyDescent="0.25">
      <c r="A6733" s="5" t="s">
        <v>6523</v>
      </c>
      <c r="B6733" s="6">
        <v>46237</v>
      </c>
      <c r="C6733" s="5" t="s">
        <v>905</v>
      </c>
      <c r="D6733" s="5" t="s">
        <v>18</v>
      </c>
      <c r="E6733" s="5" t="s">
        <v>4334</v>
      </c>
      <c r="F6733" s="6">
        <v>46241</v>
      </c>
      <c r="G6733" s="5">
        <v>49</v>
      </c>
      <c r="H6733" s="5" t="s">
        <v>6568</v>
      </c>
      <c r="I6733" s="5"/>
      <c r="J6733" s="5"/>
      <c r="K6733" s="5">
        <v>0.30499999999999999</v>
      </c>
      <c r="L6733" s="5" t="s">
        <v>115</v>
      </c>
      <c r="M6733" s="7">
        <v>837000</v>
      </c>
      <c r="N6733" s="7">
        <v>1021140</v>
      </c>
      <c r="O6733" s="7">
        <v>255285</v>
      </c>
      <c r="P6733" s="7">
        <v>311447.7</v>
      </c>
    </row>
    <row r="6734" spans="1:16" x14ac:dyDescent="0.25">
      <c r="A6734" s="5" t="s">
        <v>6523</v>
      </c>
      <c r="B6734" s="6">
        <v>46237</v>
      </c>
      <c r="C6734" s="5" t="s">
        <v>905</v>
      </c>
      <c r="D6734" s="5" t="s">
        <v>18</v>
      </c>
      <c r="E6734" s="5" t="s">
        <v>4334</v>
      </c>
      <c r="F6734" s="6">
        <v>46241</v>
      </c>
      <c r="G6734" s="5">
        <v>50</v>
      </c>
      <c r="H6734" s="5" t="s">
        <v>6569</v>
      </c>
      <c r="I6734" s="5"/>
      <c r="J6734" s="5"/>
      <c r="K6734" s="5">
        <v>45</v>
      </c>
      <c r="L6734" s="5" t="s">
        <v>38</v>
      </c>
      <c r="M6734" s="7">
        <v>294.5</v>
      </c>
      <c r="N6734" s="7">
        <v>359.29</v>
      </c>
      <c r="O6734" s="7">
        <v>13252.5</v>
      </c>
      <c r="P6734" s="7">
        <v>16168.05</v>
      </c>
    </row>
    <row r="6735" spans="1:16" x14ac:dyDescent="0.25">
      <c r="A6735" s="5" t="s">
        <v>6523</v>
      </c>
      <c r="B6735" s="6">
        <v>46237</v>
      </c>
      <c r="C6735" s="5" t="s">
        <v>905</v>
      </c>
      <c r="D6735" s="5" t="s">
        <v>18</v>
      </c>
      <c r="E6735" s="5" t="s">
        <v>4334</v>
      </c>
      <c r="F6735" s="6">
        <v>46241</v>
      </c>
      <c r="G6735" s="5">
        <v>51</v>
      </c>
      <c r="H6735" s="5" t="s">
        <v>6570</v>
      </c>
      <c r="I6735" s="5"/>
      <c r="J6735" s="5"/>
      <c r="K6735" s="5">
        <v>80</v>
      </c>
      <c r="L6735" s="5" t="s">
        <v>38</v>
      </c>
      <c r="M6735" s="7">
        <v>131.75</v>
      </c>
      <c r="N6735" s="7">
        <v>160.74</v>
      </c>
      <c r="O6735" s="7">
        <v>10540</v>
      </c>
      <c r="P6735" s="7">
        <v>12858.8</v>
      </c>
    </row>
    <row r="6736" spans="1:16" x14ac:dyDescent="0.25">
      <c r="A6736" s="5" t="s">
        <v>6523</v>
      </c>
      <c r="B6736" s="6">
        <v>46237</v>
      </c>
      <c r="C6736" s="5" t="s">
        <v>905</v>
      </c>
      <c r="D6736" s="5" t="s">
        <v>18</v>
      </c>
      <c r="E6736" s="5" t="s">
        <v>4334</v>
      </c>
      <c r="F6736" s="6">
        <v>46241</v>
      </c>
      <c r="G6736" s="5">
        <v>52</v>
      </c>
      <c r="H6736" s="5" t="s">
        <v>6571</v>
      </c>
      <c r="I6736" s="5" t="s">
        <v>6572</v>
      </c>
      <c r="J6736" s="5"/>
      <c r="K6736" s="5">
        <v>30</v>
      </c>
      <c r="L6736" s="5" t="s">
        <v>184</v>
      </c>
      <c r="M6736" s="7">
        <v>14585.5</v>
      </c>
      <c r="N6736" s="7">
        <v>17794.310000000001</v>
      </c>
      <c r="O6736" s="7">
        <v>437565</v>
      </c>
      <c r="P6736" s="7">
        <v>533829.30000000005</v>
      </c>
    </row>
    <row r="6737" spans="1:16" x14ac:dyDescent="0.25">
      <c r="A6737" s="5" t="s">
        <v>6523</v>
      </c>
      <c r="B6737" s="6">
        <v>46237</v>
      </c>
      <c r="C6737" s="5" t="s">
        <v>905</v>
      </c>
      <c r="D6737" s="5" t="s">
        <v>18</v>
      </c>
      <c r="E6737" s="5" t="s">
        <v>4334</v>
      </c>
      <c r="F6737" s="6">
        <v>46241</v>
      </c>
      <c r="G6737" s="5">
        <v>53</v>
      </c>
      <c r="H6737" s="5" t="s">
        <v>6573</v>
      </c>
      <c r="I6737" s="5" t="s">
        <v>6574</v>
      </c>
      <c r="J6737" s="5"/>
      <c r="K6737" s="5">
        <v>16</v>
      </c>
      <c r="L6737" s="5" t="s">
        <v>184</v>
      </c>
      <c r="M6737" s="7">
        <v>2015</v>
      </c>
      <c r="N6737" s="7">
        <v>2458.3000000000002</v>
      </c>
      <c r="O6737" s="7">
        <v>32240</v>
      </c>
      <c r="P6737" s="7">
        <v>39332.800000000003</v>
      </c>
    </row>
    <row r="6738" spans="1:16" x14ac:dyDescent="0.25">
      <c r="A6738" s="5" t="s">
        <v>6523</v>
      </c>
      <c r="B6738" s="6">
        <v>46237</v>
      </c>
      <c r="C6738" s="5" t="s">
        <v>905</v>
      </c>
      <c r="D6738" s="5" t="s">
        <v>18</v>
      </c>
      <c r="E6738" s="5" t="s">
        <v>4334</v>
      </c>
      <c r="F6738" s="6">
        <v>46241</v>
      </c>
      <c r="G6738" s="5">
        <v>54</v>
      </c>
      <c r="H6738" s="5" t="s">
        <v>6575</v>
      </c>
      <c r="I6738" s="5" t="s">
        <v>6576</v>
      </c>
      <c r="J6738" s="5"/>
      <c r="K6738" s="5">
        <v>1</v>
      </c>
      <c r="L6738" s="5" t="s">
        <v>38</v>
      </c>
      <c r="M6738" s="7">
        <v>8525</v>
      </c>
      <c r="N6738" s="7">
        <v>10400.5</v>
      </c>
      <c r="O6738" s="7">
        <v>8525</v>
      </c>
      <c r="P6738" s="7">
        <v>10400.5</v>
      </c>
    </row>
    <row r="6739" spans="1:16" x14ac:dyDescent="0.25">
      <c r="A6739" s="5" t="s">
        <v>6523</v>
      </c>
      <c r="B6739" s="6">
        <v>46237</v>
      </c>
      <c r="C6739" s="5" t="s">
        <v>905</v>
      </c>
      <c r="D6739" s="5" t="s">
        <v>18</v>
      </c>
      <c r="E6739" s="5" t="s">
        <v>4334</v>
      </c>
      <c r="F6739" s="6">
        <v>46241</v>
      </c>
      <c r="G6739" s="5">
        <v>55</v>
      </c>
      <c r="H6739" s="5" t="s">
        <v>6577</v>
      </c>
      <c r="I6739" s="5"/>
      <c r="J6739" s="5"/>
      <c r="K6739" s="5">
        <v>3</v>
      </c>
      <c r="L6739" s="5" t="s">
        <v>38</v>
      </c>
      <c r="M6739" s="7">
        <v>7905</v>
      </c>
      <c r="N6739" s="7">
        <v>9644.1</v>
      </c>
      <c r="O6739" s="7">
        <v>23715</v>
      </c>
      <c r="P6739" s="7">
        <v>28932.3</v>
      </c>
    </row>
    <row r="6740" spans="1:16" x14ac:dyDescent="0.25">
      <c r="A6740" s="2" t="s">
        <v>6578</v>
      </c>
      <c r="B6740" s="3">
        <v>46238</v>
      </c>
      <c r="C6740" s="2" t="s">
        <v>40</v>
      </c>
      <c r="D6740" s="2" t="s">
        <v>18</v>
      </c>
      <c r="E6740" s="2" t="s">
        <v>4334</v>
      </c>
      <c r="F6740" s="3"/>
      <c r="G6740" s="2">
        <v>1</v>
      </c>
      <c r="H6740" s="2" t="s">
        <v>6579</v>
      </c>
      <c r="I6740" s="2" t="s">
        <v>6580</v>
      </c>
      <c r="J6740" s="2"/>
      <c r="K6740" s="2">
        <v>4</v>
      </c>
      <c r="L6740" s="2" t="s">
        <v>38</v>
      </c>
      <c r="M6740" s="4">
        <v>6304.95</v>
      </c>
      <c r="N6740" s="4">
        <v>7692.04</v>
      </c>
      <c r="O6740" s="4">
        <v>25219.8</v>
      </c>
      <c r="P6740" s="4">
        <v>30768.16</v>
      </c>
    </row>
    <row r="6741" spans="1:16" x14ac:dyDescent="0.25">
      <c r="A6741" s="2" t="s">
        <v>6578</v>
      </c>
      <c r="B6741" s="3">
        <v>46238</v>
      </c>
      <c r="C6741" s="2" t="s">
        <v>40</v>
      </c>
      <c r="D6741" s="2" t="s">
        <v>18</v>
      </c>
      <c r="E6741" s="2" t="s">
        <v>4334</v>
      </c>
      <c r="F6741" s="3"/>
      <c r="G6741" s="2">
        <v>2</v>
      </c>
      <c r="H6741" s="2" t="s">
        <v>6581</v>
      </c>
      <c r="I6741" s="2" t="s">
        <v>6582</v>
      </c>
      <c r="J6741" s="2"/>
      <c r="K6741" s="2">
        <v>8</v>
      </c>
      <c r="L6741" s="2" t="s">
        <v>38</v>
      </c>
      <c r="M6741" s="4">
        <v>3634.57</v>
      </c>
      <c r="N6741" s="4">
        <v>4434.18</v>
      </c>
      <c r="O6741" s="4">
        <v>29076.560000000001</v>
      </c>
      <c r="P6741" s="4">
        <v>35473.4</v>
      </c>
    </row>
    <row r="6742" spans="1:16" x14ac:dyDescent="0.25">
      <c r="A6742" s="2" t="s">
        <v>6578</v>
      </c>
      <c r="B6742" s="3">
        <v>46238</v>
      </c>
      <c r="C6742" s="2" t="s">
        <v>40</v>
      </c>
      <c r="D6742" s="2" t="s">
        <v>18</v>
      </c>
      <c r="E6742" s="2" t="s">
        <v>4334</v>
      </c>
      <c r="F6742" s="3"/>
      <c r="G6742" s="2">
        <v>3</v>
      </c>
      <c r="H6742" s="2" t="s">
        <v>6583</v>
      </c>
      <c r="I6742" s="2" t="s">
        <v>6584</v>
      </c>
      <c r="J6742" s="2"/>
      <c r="K6742" s="2">
        <v>6</v>
      </c>
      <c r="L6742" s="2" t="s">
        <v>38</v>
      </c>
      <c r="M6742" s="4">
        <v>264.54000000000002</v>
      </c>
      <c r="N6742" s="4">
        <v>322.74</v>
      </c>
      <c r="O6742" s="4">
        <v>1587.24</v>
      </c>
      <c r="P6742" s="4">
        <v>1936.43</v>
      </c>
    </row>
    <row r="6743" spans="1:16" x14ac:dyDescent="0.25">
      <c r="A6743" s="2" t="s">
        <v>6578</v>
      </c>
      <c r="B6743" s="3">
        <v>46238</v>
      </c>
      <c r="C6743" s="2" t="s">
        <v>40</v>
      </c>
      <c r="D6743" s="2" t="s">
        <v>18</v>
      </c>
      <c r="E6743" s="2" t="s">
        <v>4334</v>
      </c>
      <c r="F6743" s="3"/>
      <c r="G6743" s="2">
        <v>4</v>
      </c>
      <c r="H6743" s="2" t="s">
        <v>6585</v>
      </c>
      <c r="I6743" s="2" t="s">
        <v>6586</v>
      </c>
      <c r="J6743" s="2"/>
      <c r="K6743" s="2">
        <v>4</v>
      </c>
      <c r="L6743" s="2" t="s">
        <v>38</v>
      </c>
      <c r="M6743" s="4">
        <v>38271.910000000003</v>
      </c>
      <c r="N6743" s="4">
        <v>46691.73</v>
      </c>
      <c r="O6743" s="4">
        <v>153087.64000000001</v>
      </c>
      <c r="P6743" s="4">
        <v>186766.92</v>
      </c>
    </row>
    <row r="6744" spans="1:16" x14ac:dyDescent="0.25">
      <c r="A6744" s="2" t="s">
        <v>6578</v>
      </c>
      <c r="B6744" s="3">
        <v>46238</v>
      </c>
      <c r="C6744" s="2" t="s">
        <v>40</v>
      </c>
      <c r="D6744" s="2" t="s">
        <v>18</v>
      </c>
      <c r="E6744" s="2" t="s">
        <v>4334</v>
      </c>
      <c r="F6744" s="3"/>
      <c r="G6744" s="2">
        <v>5</v>
      </c>
      <c r="H6744" s="2" t="s">
        <v>6587</v>
      </c>
      <c r="I6744" s="2" t="s">
        <v>6584</v>
      </c>
      <c r="J6744" s="2"/>
      <c r="K6744" s="2">
        <v>38</v>
      </c>
      <c r="L6744" s="2" t="s">
        <v>38</v>
      </c>
      <c r="M6744" s="4">
        <v>264.54000000000002</v>
      </c>
      <c r="N6744" s="4">
        <v>322.74</v>
      </c>
      <c r="O6744" s="4">
        <v>10052.52</v>
      </c>
      <c r="P6744" s="4">
        <v>12264.07</v>
      </c>
    </row>
    <row r="6745" spans="1:16" x14ac:dyDescent="0.25">
      <c r="A6745" s="2" t="s">
        <v>6578</v>
      </c>
      <c r="B6745" s="3">
        <v>46238</v>
      </c>
      <c r="C6745" s="2" t="s">
        <v>40</v>
      </c>
      <c r="D6745" s="2" t="s">
        <v>18</v>
      </c>
      <c r="E6745" s="2" t="s">
        <v>4334</v>
      </c>
      <c r="F6745" s="3"/>
      <c r="G6745" s="2">
        <v>6</v>
      </c>
      <c r="H6745" s="2" t="s">
        <v>6588</v>
      </c>
      <c r="I6745" s="2" t="s">
        <v>6589</v>
      </c>
      <c r="J6745" s="2"/>
      <c r="K6745" s="2">
        <v>12</v>
      </c>
      <c r="L6745" s="2" t="s">
        <v>38</v>
      </c>
      <c r="M6745" s="4">
        <v>45078.76</v>
      </c>
      <c r="N6745" s="4">
        <v>54996.09</v>
      </c>
      <c r="O6745" s="4">
        <v>540945.12</v>
      </c>
      <c r="P6745" s="4">
        <v>659953.05000000005</v>
      </c>
    </row>
    <row r="6746" spans="1:16" x14ac:dyDescent="0.25">
      <c r="A6746" s="2" t="s">
        <v>6578</v>
      </c>
      <c r="B6746" s="3">
        <v>46238</v>
      </c>
      <c r="C6746" s="2" t="s">
        <v>40</v>
      </c>
      <c r="D6746" s="2" t="s">
        <v>18</v>
      </c>
      <c r="E6746" s="2" t="s">
        <v>4334</v>
      </c>
      <c r="F6746" s="3"/>
      <c r="G6746" s="2">
        <v>7</v>
      </c>
      <c r="H6746" s="2" t="s">
        <v>6590</v>
      </c>
      <c r="I6746" s="2" t="s">
        <v>6590</v>
      </c>
      <c r="J6746" s="2"/>
      <c r="K6746" s="2">
        <v>25</v>
      </c>
      <c r="L6746" s="2" t="s">
        <v>38</v>
      </c>
      <c r="M6746" s="4">
        <v>980.43</v>
      </c>
      <c r="N6746" s="4">
        <v>1196.1199999999999</v>
      </c>
      <c r="O6746" s="4">
        <v>24510.75</v>
      </c>
      <c r="P6746" s="4">
        <v>29903.119999999999</v>
      </c>
    </row>
    <row r="6747" spans="1:16" x14ac:dyDescent="0.25">
      <c r="A6747" s="2" t="s">
        <v>6591</v>
      </c>
      <c r="B6747" s="3">
        <v>46238</v>
      </c>
      <c r="C6747" s="2" t="s">
        <v>905</v>
      </c>
      <c r="D6747" s="2" t="s">
        <v>18</v>
      </c>
      <c r="E6747" s="2" t="s">
        <v>4334</v>
      </c>
      <c r="F6747" s="3"/>
      <c r="G6747" s="2">
        <v>1</v>
      </c>
      <c r="H6747" s="2" t="s">
        <v>6592</v>
      </c>
      <c r="I6747" s="2"/>
      <c r="J6747" s="2"/>
      <c r="K6747" s="2">
        <v>9</v>
      </c>
      <c r="L6747" s="2" t="s">
        <v>38</v>
      </c>
      <c r="M6747" s="4">
        <v>26859.63</v>
      </c>
      <c r="N6747" s="4">
        <v>32768.75</v>
      </c>
      <c r="O6747" s="4">
        <v>241736.67</v>
      </c>
      <c r="P6747" s="4">
        <v>294918.74</v>
      </c>
    </row>
    <row r="6748" spans="1:16" x14ac:dyDescent="0.25">
      <c r="A6748" s="5" t="s">
        <v>6593</v>
      </c>
      <c r="B6748" s="6">
        <v>46238</v>
      </c>
      <c r="C6748" s="5" t="s">
        <v>17</v>
      </c>
      <c r="D6748" s="5" t="s">
        <v>18</v>
      </c>
      <c r="E6748" s="5" t="s">
        <v>4334</v>
      </c>
      <c r="F6748" s="6">
        <v>46239</v>
      </c>
      <c r="G6748" s="5">
        <v>1</v>
      </c>
      <c r="H6748" s="5" t="s">
        <v>6594</v>
      </c>
      <c r="I6748" s="5"/>
      <c r="J6748" s="5"/>
      <c r="K6748" s="5">
        <v>1</v>
      </c>
      <c r="L6748" s="5" t="s">
        <v>38</v>
      </c>
      <c r="M6748" s="7">
        <v>1455.18</v>
      </c>
      <c r="N6748" s="7">
        <v>1775.32</v>
      </c>
      <c r="O6748" s="7">
        <v>1455.18</v>
      </c>
      <c r="P6748" s="7">
        <v>1775.32</v>
      </c>
    </row>
    <row r="6749" spans="1:16" x14ac:dyDescent="0.25">
      <c r="A6749" s="5" t="s">
        <v>6593</v>
      </c>
      <c r="B6749" s="6">
        <v>46238</v>
      </c>
      <c r="C6749" s="5" t="s">
        <v>17</v>
      </c>
      <c r="D6749" s="5" t="s">
        <v>18</v>
      </c>
      <c r="E6749" s="5" t="s">
        <v>4334</v>
      </c>
      <c r="F6749" s="6">
        <v>46239</v>
      </c>
      <c r="G6749" s="5">
        <v>2</v>
      </c>
      <c r="H6749" s="5" t="s">
        <v>6595</v>
      </c>
      <c r="I6749" s="5"/>
      <c r="J6749" s="5"/>
      <c r="K6749" s="5">
        <v>14</v>
      </c>
      <c r="L6749" s="5" t="s">
        <v>38</v>
      </c>
      <c r="M6749" s="7">
        <v>6322.75</v>
      </c>
      <c r="N6749" s="7">
        <v>7713.76</v>
      </c>
      <c r="O6749" s="7">
        <v>88518.5</v>
      </c>
      <c r="P6749" s="7">
        <v>107992.57</v>
      </c>
    </row>
    <row r="6750" spans="1:16" x14ac:dyDescent="0.25">
      <c r="A6750" s="5" t="s">
        <v>6593</v>
      </c>
      <c r="B6750" s="6">
        <v>46238</v>
      </c>
      <c r="C6750" s="5" t="s">
        <v>17</v>
      </c>
      <c r="D6750" s="5" t="s">
        <v>18</v>
      </c>
      <c r="E6750" s="5" t="s">
        <v>4334</v>
      </c>
      <c r="F6750" s="6">
        <v>46239</v>
      </c>
      <c r="G6750" s="5">
        <v>3</v>
      </c>
      <c r="H6750" s="5" t="s">
        <v>6596</v>
      </c>
      <c r="I6750" s="5"/>
      <c r="J6750" s="5"/>
      <c r="K6750" s="5">
        <v>36</v>
      </c>
      <c r="L6750" s="5" t="s">
        <v>38</v>
      </c>
      <c r="M6750" s="7">
        <v>510.42</v>
      </c>
      <c r="N6750" s="7">
        <v>622.71</v>
      </c>
      <c r="O6750" s="7">
        <v>18375.12</v>
      </c>
      <c r="P6750" s="7">
        <v>22417.65</v>
      </c>
    </row>
    <row r="6751" spans="1:16" x14ac:dyDescent="0.25">
      <c r="A6751" s="5" t="s">
        <v>6593</v>
      </c>
      <c r="B6751" s="6">
        <v>46238</v>
      </c>
      <c r="C6751" s="5" t="s">
        <v>17</v>
      </c>
      <c r="D6751" s="5" t="s">
        <v>18</v>
      </c>
      <c r="E6751" s="5" t="s">
        <v>4334</v>
      </c>
      <c r="F6751" s="6">
        <v>46239</v>
      </c>
      <c r="G6751" s="5">
        <v>4</v>
      </c>
      <c r="H6751" s="5" t="s">
        <v>6597</v>
      </c>
      <c r="I6751" s="5"/>
      <c r="J6751" s="5"/>
      <c r="K6751" s="5">
        <v>14</v>
      </c>
      <c r="L6751" s="5" t="s">
        <v>73</v>
      </c>
      <c r="M6751" s="7">
        <v>2552.08</v>
      </c>
      <c r="N6751" s="7">
        <v>3113.54</v>
      </c>
      <c r="O6751" s="7">
        <v>35729.120000000003</v>
      </c>
      <c r="P6751" s="7">
        <v>43589.53</v>
      </c>
    </row>
    <row r="6752" spans="1:16" x14ac:dyDescent="0.25">
      <c r="A6752" s="5" t="s">
        <v>6593</v>
      </c>
      <c r="B6752" s="6">
        <v>46238</v>
      </c>
      <c r="C6752" s="5" t="s">
        <v>17</v>
      </c>
      <c r="D6752" s="5" t="s">
        <v>18</v>
      </c>
      <c r="E6752" s="5" t="s">
        <v>4334</v>
      </c>
      <c r="F6752" s="6">
        <v>46239</v>
      </c>
      <c r="G6752" s="5">
        <v>5</v>
      </c>
      <c r="H6752" s="5" t="s">
        <v>6598</v>
      </c>
      <c r="I6752" s="5"/>
      <c r="J6752" s="5"/>
      <c r="K6752" s="5">
        <v>14</v>
      </c>
      <c r="L6752" s="5" t="s">
        <v>38</v>
      </c>
      <c r="M6752" s="7">
        <v>766.4</v>
      </c>
      <c r="N6752" s="7">
        <v>935.01</v>
      </c>
      <c r="O6752" s="7">
        <v>10729.6</v>
      </c>
      <c r="P6752" s="7">
        <v>13090.11</v>
      </c>
    </row>
    <row r="6753" spans="1:16" x14ac:dyDescent="0.25">
      <c r="A6753" s="5" t="s">
        <v>6593</v>
      </c>
      <c r="B6753" s="6">
        <v>46238</v>
      </c>
      <c r="C6753" s="5" t="s">
        <v>17</v>
      </c>
      <c r="D6753" s="5" t="s">
        <v>18</v>
      </c>
      <c r="E6753" s="5" t="s">
        <v>4334</v>
      </c>
      <c r="F6753" s="6">
        <v>46239</v>
      </c>
      <c r="G6753" s="5">
        <v>6</v>
      </c>
      <c r="H6753" s="5" t="s">
        <v>6599</v>
      </c>
      <c r="I6753" s="5"/>
      <c r="J6753" s="5"/>
      <c r="K6753" s="5">
        <v>14</v>
      </c>
      <c r="L6753" s="5" t="s">
        <v>38</v>
      </c>
      <c r="M6753" s="7">
        <v>1686.07</v>
      </c>
      <c r="N6753" s="7">
        <v>2057.0100000000002</v>
      </c>
      <c r="O6753" s="7">
        <v>23604.98</v>
      </c>
      <c r="P6753" s="7">
        <v>28798.080000000002</v>
      </c>
    </row>
    <row r="6754" spans="1:16" x14ac:dyDescent="0.25">
      <c r="A6754" s="5" t="s">
        <v>6593</v>
      </c>
      <c r="B6754" s="6">
        <v>46238</v>
      </c>
      <c r="C6754" s="5" t="s">
        <v>17</v>
      </c>
      <c r="D6754" s="5" t="s">
        <v>18</v>
      </c>
      <c r="E6754" s="5" t="s">
        <v>4334</v>
      </c>
      <c r="F6754" s="6">
        <v>46239</v>
      </c>
      <c r="G6754" s="5">
        <v>7</v>
      </c>
      <c r="H6754" s="5" t="s">
        <v>6600</v>
      </c>
      <c r="I6754" s="5"/>
      <c r="J6754" s="5"/>
      <c r="K6754" s="5">
        <v>28</v>
      </c>
      <c r="L6754" s="5" t="s">
        <v>38</v>
      </c>
      <c r="M6754" s="7">
        <v>306.55</v>
      </c>
      <c r="N6754" s="7">
        <v>373.99</v>
      </c>
      <c r="O6754" s="7">
        <v>8583.4</v>
      </c>
      <c r="P6754" s="7">
        <v>10471.75</v>
      </c>
    </row>
    <row r="6755" spans="1:16" x14ac:dyDescent="0.25">
      <c r="A6755" s="5" t="s">
        <v>6593</v>
      </c>
      <c r="B6755" s="6">
        <v>46238</v>
      </c>
      <c r="C6755" s="5" t="s">
        <v>17</v>
      </c>
      <c r="D6755" s="5" t="s">
        <v>18</v>
      </c>
      <c r="E6755" s="5" t="s">
        <v>4334</v>
      </c>
      <c r="F6755" s="6">
        <v>46239</v>
      </c>
      <c r="G6755" s="5">
        <v>8</v>
      </c>
      <c r="H6755" s="5" t="s">
        <v>6601</v>
      </c>
      <c r="I6755" s="5"/>
      <c r="J6755" s="5"/>
      <c r="K6755" s="5">
        <v>14</v>
      </c>
      <c r="L6755" s="5" t="s">
        <v>38</v>
      </c>
      <c r="M6755" s="7">
        <v>1072.95</v>
      </c>
      <c r="N6755" s="7">
        <v>1309</v>
      </c>
      <c r="O6755" s="7">
        <v>15021.3</v>
      </c>
      <c r="P6755" s="7">
        <v>18325.990000000002</v>
      </c>
    </row>
    <row r="6756" spans="1:16" x14ac:dyDescent="0.25">
      <c r="A6756" s="5" t="s">
        <v>6593</v>
      </c>
      <c r="B6756" s="6">
        <v>46238</v>
      </c>
      <c r="C6756" s="5" t="s">
        <v>17</v>
      </c>
      <c r="D6756" s="5" t="s">
        <v>18</v>
      </c>
      <c r="E6756" s="5" t="s">
        <v>4334</v>
      </c>
      <c r="F6756" s="6">
        <v>46239</v>
      </c>
      <c r="G6756" s="5">
        <v>9</v>
      </c>
      <c r="H6756" s="5" t="s">
        <v>6602</v>
      </c>
      <c r="I6756" s="5"/>
      <c r="J6756" s="5"/>
      <c r="K6756" s="5">
        <v>1</v>
      </c>
      <c r="L6756" s="5" t="s">
        <v>38</v>
      </c>
      <c r="M6756" s="7">
        <v>18700</v>
      </c>
      <c r="N6756" s="7">
        <v>22814</v>
      </c>
      <c r="O6756" s="7">
        <v>18700</v>
      </c>
      <c r="P6756" s="7">
        <v>22814</v>
      </c>
    </row>
    <row r="6757" spans="1:16" x14ac:dyDescent="0.25">
      <c r="A6757" s="5" t="s">
        <v>6593</v>
      </c>
      <c r="B6757" s="6">
        <v>46238</v>
      </c>
      <c r="C6757" s="5" t="s">
        <v>17</v>
      </c>
      <c r="D6757" s="5" t="s">
        <v>18</v>
      </c>
      <c r="E6757" s="5" t="s">
        <v>4334</v>
      </c>
      <c r="F6757" s="6">
        <v>46239</v>
      </c>
      <c r="G6757" s="5">
        <v>10</v>
      </c>
      <c r="H6757" s="5" t="s">
        <v>6603</v>
      </c>
      <c r="I6757" s="5"/>
      <c r="J6757" s="5"/>
      <c r="K6757" s="5">
        <v>1</v>
      </c>
      <c r="L6757" s="5" t="s">
        <v>38</v>
      </c>
      <c r="M6757" s="7">
        <v>16455.98</v>
      </c>
      <c r="N6757" s="7">
        <v>20076.3</v>
      </c>
      <c r="O6757" s="7">
        <v>16455.98</v>
      </c>
      <c r="P6757" s="7">
        <v>20076.3</v>
      </c>
    </row>
    <row r="6758" spans="1:16" x14ac:dyDescent="0.25">
      <c r="A6758" s="5" t="s">
        <v>6593</v>
      </c>
      <c r="B6758" s="6">
        <v>46238</v>
      </c>
      <c r="C6758" s="5" t="s">
        <v>17</v>
      </c>
      <c r="D6758" s="5" t="s">
        <v>18</v>
      </c>
      <c r="E6758" s="5" t="s">
        <v>4334</v>
      </c>
      <c r="F6758" s="6">
        <v>46239</v>
      </c>
      <c r="G6758" s="5">
        <v>11</v>
      </c>
      <c r="H6758" s="5" t="s">
        <v>6604</v>
      </c>
      <c r="I6758" s="5"/>
      <c r="J6758" s="5"/>
      <c r="K6758" s="5">
        <v>1</v>
      </c>
      <c r="L6758" s="5" t="s">
        <v>38</v>
      </c>
      <c r="M6758" s="7">
        <v>18513</v>
      </c>
      <c r="N6758" s="7">
        <v>22585.86</v>
      </c>
      <c r="O6758" s="7">
        <v>18513</v>
      </c>
      <c r="P6758" s="7">
        <v>22585.86</v>
      </c>
    </row>
    <row r="6759" spans="1:16" x14ac:dyDescent="0.25">
      <c r="A6759" s="5" t="s">
        <v>6593</v>
      </c>
      <c r="B6759" s="6">
        <v>46238</v>
      </c>
      <c r="C6759" s="5" t="s">
        <v>17</v>
      </c>
      <c r="D6759" s="5" t="s">
        <v>18</v>
      </c>
      <c r="E6759" s="5" t="s">
        <v>4334</v>
      </c>
      <c r="F6759" s="6">
        <v>46239</v>
      </c>
      <c r="G6759" s="5">
        <v>12</v>
      </c>
      <c r="H6759" s="5" t="s">
        <v>6605</v>
      </c>
      <c r="I6759" s="5"/>
      <c r="J6759" s="5"/>
      <c r="K6759" s="5">
        <v>1</v>
      </c>
      <c r="L6759" s="5" t="s">
        <v>38</v>
      </c>
      <c r="M6759" s="7">
        <v>6436.17</v>
      </c>
      <c r="N6759" s="7">
        <v>7852.13</v>
      </c>
      <c r="O6759" s="7">
        <v>6436.17</v>
      </c>
      <c r="P6759" s="7">
        <v>7852.13</v>
      </c>
    </row>
    <row r="6760" spans="1:16" x14ac:dyDescent="0.25">
      <c r="A6760" s="5" t="s">
        <v>6593</v>
      </c>
      <c r="B6760" s="6">
        <v>46238</v>
      </c>
      <c r="C6760" s="5" t="s">
        <v>17</v>
      </c>
      <c r="D6760" s="5" t="s">
        <v>18</v>
      </c>
      <c r="E6760" s="5" t="s">
        <v>4334</v>
      </c>
      <c r="F6760" s="6">
        <v>46239</v>
      </c>
      <c r="G6760" s="5">
        <v>13</v>
      </c>
      <c r="H6760" s="5" t="s">
        <v>6606</v>
      </c>
      <c r="I6760" s="5"/>
      <c r="J6760" s="5"/>
      <c r="K6760" s="5">
        <v>1</v>
      </c>
      <c r="L6760" s="5" t="s">
        <v>38</v>
      </c>
      <c r="M6760" s="7">
        <v>1531.25</v>
      </c>
      <c r="N6760" s="7">
        <v>1868.13</v>
      </c>
      <c r="O6760" s="7">
        <v>1531.25</v>
      </c>
      <c r="P6760" s="7">
        <v>1868.13</v>
      </c>
    </row>
    <row r="6761" spans="1:16" x14ac:dyDescent="0.25">
      <c r="A6761" s="5" t="s">
        <v>6593</v>
      </c>
      <c r="B6761" s="6">
        <v>46238</v>
      </c>
      <c r="C6761" s="5" t="s">
        <v>17</v>
      </c>
      <c r="D6761" s="5" t="s">
        <v>18</v>
      </c>
      <c r="E6761" s="5" t="s">
        <v>4334</v>
      </c>
      <c r="F6761" s="6">
        <v>46239</v>
      </c>
      <c r="G6761" s="5">
        <v>14</v>
      </c>
      <c r="H6761" s="5" t="s">
        <v>6607</v>
      </c>
      <c r="I6761" s="5"/>
      <c r="J6761" s="5"/>
      <c r="K6761" s="5">
        <v>1</v>
      </c>
      <c r="L6761" s="5" t="s">
        <v>38</v>
      </c>
      <c r="M6761" s="7">
        <v>63302.57</v>
      </c>
      <c r="N6761" s="7">
        <v>77229.14</v>
      </c>
      <c r="O6761" s="7">
        <v>63302.57</v>
      </c>
      <c r="P6761" s="7">
        <v>77229.14</v>
      </c>
    </row>
    <row r="6762" spans="1:16" x14ac:dyDescent="0.25">
      <c r="A6762" s="5" t="s">
        <v>6593</v>
      </c>
      <c r="B6762" s="6">
        <v>46238</v>
      </c>
      <c r="C6762" s="5" t="s">
        <v>17</v>
      </c>
      <c r="D6762" s="5" t="s">
        <v>18</v>
      </c>
      <c r="E6762" s="5" t="s">
        <v>4334</v>
      </c>
      <c r="F6762" s="6">
        <v>46239</v>
      </c>
      <c r="G6762" s="5">
        <v>15</v>
      </c>
      <c r="H6762" s="5" t="s">
        <v>6608</v>
      </c>
      <c r="I6762" s="5"/>
      <c r="J6762" s="5"/>
      <c r="K6762" s="5">
        <v>2</v>
      </c>
      <c r="L6762" s="5" t="s">
        <v>38</v>
      </c>
      <c r="M6762" s="7">
        <v>26362.400000000001</v>
      </c>
      <c r="N6762" s="7">
        <v>32162.13</v>
      </c>
      <c r="O6762" s="7">
        <v>52724.800000000003</v>
      </c>
      <c r="P6762" s="7">
        <v>64324.26</v>
      </c>
    </row>
    <row r="6763" spans="1:16" x14ac:dyDescent="0.25">
      <c r="A6763" s="5" t="s">
        <v>6593</v>
      </c>
      <c r="B6763" s="6">
        <v>46238</v>
      </c>
      <c r="C6763" s="5" t="s">
        <v>17</v>
      </c>
      <c r="D6763" s="5" t="s">
        <v>18</v>
      </c>
      <c r="E6763" s="5" t="s">
        <v>4334</v>
      </c>
      <c r="F6763" s="6">
        <v>46239</v>
      </c>
      <c r="G6763" s="5">
        <v>16</v>
      </c>
      <c r="H6763" s="5" t="s">
        <v>6609</v>
      </c>
      <c r="I6763" s="5"/>
      <c r="J6763" s="5"/>
      <c r="K6763" s="5">
        <v>1</v>
      </c>
      <c r="L6763" s="5" t="s">
        <v>38</v>
      </c>
      <c r="M6763" s="7">
        <v>1531.25</v>
      </c>
      <c r="N6763" s="7">
        <v>1868.13</v>
      </c>
      <c r="O6763" s="7">
        <v>1531.25</v>
      </c>
      <c r="P6763" s="7">
        <v>1868.13</v>
      </c>
    </row>
    <row r="6764" spans="1:16" x14ac:dyDescent="0.25">
      <c r="A6764" s="5" t="s">
        <v>6593</v>
      </c>
      <c r="B6764" s="6">
        <v>46238</v>
      </c>
      <c r="C6764" s="5" t="s">
        <v>17</v>
      </c>
      <c r="D6764" s="5" t="s">
        <v>18</v>
      </c>
      <c r="E6764" s="5" t="s">
        <v>4334</v>
      </c>
      <c r="F6764" s="6">
        <v>46239</v>
      </c>
      <c r="G6764" s="5">
        <v>17</v>
      </c>
      <c r="H6764" s="5" t="s">
        <v>6610</v>
      </c>
      <c r="I6764" s="5"/>
      <c r="J6764" s="5"/>
      <c r="K6764" s="5">
        <v>1</v>
      </c>
      <c r="L6764" s="5" t="s">
        <v>38</v>
      </c>
      <c r="M6764" s="7">
        <v>918.13</v>
      </c>
      <c r="N6764" s="7">
        <v>1120.1199999999999</v>
      </c>
      <c r="O6764" s="7">
        <v>918.13</v>
      </c>
      <c r="P6764" s="7">
        <v>1120.1199999999999</v>
      </c>
    </row>
    <row r="6765" spans="1:16" x14ac:dyDescent="0.25">
      <c r="A6765" s="5" t="s">
        <v>6593</v>
      </c>
      <c r="B6765" s="6">
        <v>46238</v>
      </c>
      <c r="C6765" s="5" t="s">
        <v>17</v>
      </c>
      <c r="D6765" s="5" t="s">
        <v>18</v>
      </c>
      <c r="E6765" s="5" t="s">
        <v>4334</v>
      </c>
      <c r="F6765" s="6">
        <v>46239</v>
      </c>
      <c r="G6765" s="5">
        <v>18</v>
      </c>
      <c r="H6765" s="5" t="s">
        <v>6611</v>
      </c>
      <c r="I6765" s="5"/>
      <c r="J6765" s="5"/>
      <c r="K6765" s="5">
        <v>1</v>
      </c>
      <c r="L6765" s="5" t="s">
        <v>38</v>
      </c>
      <c r="M6765" s="7">
        <v>0</v>
      </c>
      <c r="N6765" s="7">
        <v>0</v>
      </c>
      <c r="O6765" s="7">
        <v>0</v>
      </c>
      <c r="P6765" s="7">
        <v>0</v>
      </c>
    </row>
    <row r="6766" spans="1:16" x14ac:dyDescent="0.25">
      <c r="A6766" s="5" t="s">
        <v>6593</v>
      </c>
      <c r="B6766" s="6">
        <v>46238</v>
      </c>
      <c r="C6766" s="5" t="s">
        <v>17</v>
      </c>
      <c r="D6766" s="5" t="s">
        <v>18</v>
      </c>
      <c r="E6766" s="5" t="s">
        <v>4334</v>
      </c>
      <c r="F6766" s="6">
        <v>46239</v>
      </c>
      <c r="G6766" s="5">
        <v>19</v>
      </c>
      <c r="H6766" s="5" t="s">
        <v>6612</v>
      </c>
      <c r="I6766" s="5" t="s">
        <v>6613</v>
      </c>
      <c r="J6766" s="5"/>
      <c r="K6766" s="5">
        <v>1</v>
      </c>
      <c r="L6766" s="5" t="s">
        <v>38</v>
      </c>
      <c r="M6766" s="7">
        <v>13149.78</v>
      </c>
      <c r="N6766" s="7">
        <v>16042.73</v>
      </c>
      <c r="O6766" s="7">
        <v>13149.78</v>
      </c>
      <c r="P6766" s="7">
        <v>16042.73</v>
      </c>
    </row>
    <row r="6767" spans="1:16" x14ac:dyDescent="0.25">
      <c r="A6767" s="5" t="s">
        <v>6593</v>
      </c>
      <c r="B6767" s="6">
        <v>46238</v>
      </c>
      <c r="C6767" s="5" t="s">
        <v>17</v>
      </c>
      <c r="D6767" s="5" t="s">
        <v>18</v>
      </c>
      <c r="E6767" s="5" t="s">
        <v>4334</v>
      </c>
      <c r="F6767" s="6">
        <v>46239</v>
      </c>
      <c r="G6767" s="5">
        <v>20</v>
      </c>
      <c r="H6767" s="5" t="s">
        <v>6614</v>
      </c>
      <c r="I6767" s="5" t="s">
        <v>6613</v>
      </c>
      <c r="J6767" s="5"/>
      <c r="K6767" s="5">
        <v>1</v>
      </c>
      <c r="L6767" s="5" t="s">
        <v>38</v>
      </c>
      <c r="M6767" s="7">
        <v>13149.78</v>
      </c>
      <c r="N6767" s="7">
        <v>16042.73</v>
      </c>
      <c r="O6767" s="7">
        <v>13149.78</v>
      </c>
      <c r="P6767" s="7">
        <v>16042.73</v>
      </c>
    </row>
    <row r="6768" spans="1:16" x14ac:dyDescent="0.25">
      <c r="A6768" s="2" t="s">
        <v>6615</v>
      </c>
      <c r="B6768" s="3">
        <v>46238</v>
      </c>
      <c r="C6768" s="2" t="s">
        <v>17</v>
      </c>
      <c r="D6768" s="2" t="s">
        <v>18</v>
      </c>
      <c r="E6768" s="2" t="s">
        <v>19</v>
      </c>
      <c r="F6768" s="3"/>
      <c r="G6768" s="2">
        <v>1</v>
      </c>
      <c r="H6768" s="2" t="s">
        <v>6616</v>
      </c>
      <c r="I6768" s="2"/>
      <c r="J6768" s="2"/>
      <c r="K6768" s="2">
        <v>27</v>
      </c>
      <c r="L6768" s="2" t="s">
        <v>38</v>
      </c>
      <c r="M6768" s="4">
        <v>402.65</v>
      </c>
      <c r="N6768" s="4">
        <v>491.23</v>
      </c>
      <c r="O6768" s="4">
        <v>10871.55</v>
      </c>
      <c r="P6768" s="4">
        <v>13263.29</v>
      </c>
    </row>
    <row r="6769" spans="1:16" x14ac:dyDescent="0.25">
      <c r="A6769" s="2" t="s">
        <v>6615</v>
      </c>
      <c r="B6769" s="3">
        <v>46238</v>
      </c>
      <c r="C6769" s="2" t="s">
        <v>17</v>
      </c>
      <c r="D6769" s="2" t="s">
        <v>18</v>
      </c>
      <c r="E6769" s="2" t="s">
        <v>19</v>
      </c>
      <c r="F6769" s="3"/>
      <c r="G6769" s="2">
        <v>2</v>
      </c>
      <c r="H6769" s="2" t="s">
        <v>6617</v>
      </c>
      <c r="I6769" s="2"/>
      <c r="J6769" s="2"/>
      <c r="K6769" s="2">
        <v>35</v>
      </c>
      <c r="L6769" s="2" t="s">
        <v>38</v>
      </c>
      <c r="M6769" s="4">
        <v>239.83</v>
      </c>
      <c r="N6769" s="4">
        <v>292.58999999999997</v>
      </c>
      <c r="O6769" s="4">
        <v>8394.0499999999993</v>
      </c>
      <c r="P6769" s="4">
        <v>10240.74</v>
      </c>
    </row>
    <row r="6770" spans="1:16" x14ac:dyDescent="0.25">
      <c r="A6770" s="2" t="s">
        <v>6615</v>
      </c>
      <c r="B6770" s="3">
        <v>46238</v>
      </c>
      <c r="C6770" s="2" t="s">
        <v>17</v>
      </c>
      <c r="D6770" s="2" t="s">
        <v>18</v>
      </c>
      <c r="E6770" s="2" t="s">
        <v>19</v>
      </c>
      <c r="F6770" s="3"/>
      <c r="G6770" s="2">
        <v>3</v>
      </c>
      <c r="H6770" s="2" t="s">
        <v>6618</v>
      </c>
      <c r="I6770" s="2"/>
      <c r="J6770" s="2"/>
      <c r="K6770" s="2">
        <v>240</v>
      </c>
      <c r="L6770" s="2" t="s">
        <v>38</v>
      </c>
      <c r="M6770" s="4">
        <v>199.42</v>
      </c>
      <c r="N6770" s="4">
        <v>243.29</v>
      </c>
      <c r="O6770" s="4">
        <v>47860.800000000003</v>
      </c>
      <c r="P6770" s="4">
        <v>58390.18</v>
      </c>
    </row>
    <row r="6771" spans="1:16" x14ac:dyDescent="0.25">
      <c r="A6771" s="2" t="s">
        <v>6615</v>
      </c>
      <c r="B6771" s="3">
        <v>46238</v>
      </c>
      <c r="C6771" s="2" t="s">
        <v>17</v>
      </c>
      <c r="D6771" s="2" t="s">
        <v>18</v>
      </c>
      <c r="E6771" s="2" t="s">
        <v>19</v>
      </c>
      <c r="F6771" s="3"/>
      <c r="G6771" s="2">
        <v>4</v>
      </c>
      <c r="H6771" s="2" t="s">
        <v>6619</v>
      </c>
      <c r="I6771" s="2"/>
      <c r="J6771" s="2"/>
      <c r="K6771" s="2">
        <v>90</v>
      </c>
      <c r="L6771" s="2" t="s">
        <v>38</v>
      </c>
      <c r="M6771" s="4">
        <v>177.9</v>
      </c>
      <c r="N6771" s="4">
        <v>217.04</v>
      </c>
      <c r="O6771" s="4">
        <v>16011</v>
      </c>
      <c r="P6771" s="4">
        <v>19533.419999999998</v>
      </c>
    </row>
    <row r="6772" spans="1:16" x14ac:dyDescent="0.25">
      <c r="A6772" s="2" t="s">
        <v>6615</v>
      </c>
      <c r="B6772" s="3">
        <v>46238</v>
      </c>
      <c r="C6772" s="2" t="s">
        <v>17</v>
      </c>
      <c r="D6772" s="2" t="s">
        <v>18</v>
      </c>
      <c r="E6772" s="2" t="s">
        <v>19</v>
      </c>
      <c r="F6772" s="3"/>
      <c r="G6772" s="2">
        <v>5</v>
      </c>
      <c r="H6772" s="2" t="s">
        <v>6620</v>
      </c>
      <c r="I6772" s="2"/>
      <c r="J6772" s="2"/>
      <c r="K6772" s="2">
        <v>37</v>
      </c>
      <c r="L6772" s="2" t="s">
        <v>38</v>
      </c>
      <c r="M6772" s="4">
        <v>340.5</v>
      </c>
      <c r="N6772" s="4">
        <v>415.41</v>
      </c>
      <c r="O6772" s="4">
        <v>12598.5</v>
      </c>
      <c r="P6772" s="4">
        <v>15370.17</v>
      </c>
    </row>
    <row r="6773" spans="1:16" x14ac:dyDescent="0.25">
      <c r="A6773" s="2" t="s">
        <v>6615</v>
      </c>
      <c r="B6773" s="3">
        <v>46238</v>
      </c>
      <c r="C6773" s="2" t="s">
        <v>17</v>
      </c>
      <c r="D6773" s="2" t="s">
        <v>18</v>
      </c>
      <c r="E6773" s="2" t="s">
        <v>19</v>
      </c>
      <c r="F6773" s="3"/>
      <c r="G6773" s="2">
        <v>6</v>
      </c>
      <c r="H6773" s="2" t="s">
        <v>6621</v>
      </c>
      <c r="I6773" s="2"/>
      <c r="J6773" s="2"/>
      <c r="K6773" s="2">
        <v>16</v>
      </c>
      <c r="L6773" s="2" t="s">
        <v>38</v>
      </c>
      <c r="M6773" s="4">
        <v>5621.49</v>
      </c>
      <c r="N6773" s="4">
        <v>6858.22</v>
      </c>
      <c r="O6773" s="4">
        <v>89943.84</v>
      </c>
      <c r="P6773" s="4">
        <v>109731.48</v>
      </c>
    </row>
    <row r="6774" spans="1:16" x14ac:dyDescent="0.25">
      <c r="A6774" s="2" t="s">
        <v>6615</v>
      </c>
      <c r="B6774" s="3">
        <v>46238</v>
      </c>
      <c r="C6774" s="2" t="s">
        <v>17</v>
      </c>
      <c r="D6774" s="2" t="s">
        <v>18</v>
      </c>
      <c r="E6774" s="2" t="s">
        <v>19</v>
      </c>
      <c r="F6774" s="3"/>
      <c r="G6774" s="2">
        <v>7</v>
      </c>
      <c r="H6774" s="2" t="s">
        <v>6622</v>
      </c>
      <c r="I6774" s="2"/>
      <c r="J6774" s="2"/>
      <c r="K6774" s="2">
        <v>85</v>
      </c>
      <c r="L6774" s="2" t="s">
        <v>38</v>
      </c>
      <c r="M6774" s="4">
        <v>785.74</v>
      </c>
      <c r="N6774" s="4">
        <v>958.6</v>
      </c>
      <c r="O6774" s="4">
        <v>66787.899999999994</v>
      </c>
      <c r="P6774" s="4">
        <v>81481.240000000005</v>
      </c>
    </row>
    <row r="6775" spans="1:16" x14ac:dyDescent="0.25">
      <c r="A6775" s="2" t="s">
        <v>6615</v>
      </c>
      <c r="B6775" s="3">
        <v>46238</v>
      </c>
      <c r="C6775" s="2" t="s">
        <v>17</v>
      </c>
      <c r="D6775" s="2" t="s">
        <v>18</v>
      </c>
      <c r="E6775" s="2" t="s">
        <v>19</v>
      </c>
      <c r="F6775" s="3"/>
      <c r="G6775" s="2">
        <v>8</v>
      </c>
      <c r="H6775" s="2" t="s">
        <v>6619</v>
      </c>
      <c r="I6775" s="2"/>
      <c r="J6775" s="2"/>
      <c r="K6775" s="2">
        <v>71</v>
      </c>
      <c r="L6775" s="2" t="s">
        <v>38</v>
      </c>
      <c r="M6775" s="4">
        <v>181.04</v>
      </c>
      <c r="N6775" s="4">
        <v>220.87</v>
      </c>
      <c r="O6775" s="4">
        <v>12853.84</v>
      </c>
      <c r="P6775" s="4">
        <v>15681.68</v>
      </c>
    </row>
    <row r="6776" spans="1:16" x14ac:dyDescent="0.25">
      <c r="A6776" s="2" t="s">
        <v>6615</v>
      </c>
      <c r="B6776" s="3">
        <v>46238</v>
      </c>
      <c r="C6776" s="2" t="s">
        <v>17</v>
      </c>
      <c r="D6776" s="2" t="s">
        <v>18</v>
      </c>
      <c r="E6776" s="2" t="s">
        <v>19</v>
      </c>
      <c r="F6776" s="3"/>
      <c r="G6776" s="2">
        <v>9</v>
      </c>
      <c r="H6776" s="2" t="s">
        <v>6623</v>
      </c>
      <c r="I6776" s="2"/>
      <c r="J6776" s="2"/>
      <c r="K6776" s="2">
        <v>453</v>
      </c>
      <c r="L6776" s="2" t="s">
        <v>38</v>
      </c>
      <c r="M6776" s="4">
        <v>549.79</v>
      </c>
      <c r="N6776" s="4">
        <v>670.74</v>
      </c>
      <c r="O6776" s="4">
        <v>249054.87</v>
      </c>
      <c r="P6776" s="4">
        <v>303846.94</v>
      </c>
    </row>
    <row r="6777" spans="1:16" x14ac:dyDescent="0.25">
      <c r="A6777" s="2" t="s">
        <v>6615</v>
      </c>
      <c r="B6777" s="3">
        <v>46238</v>
      </c>
      <c r="C6777" s="2" t="s">
        <v>17</v>
      </c>
      <c r="D6777" s="2" t="s">
        <v>18</v>
      </c>
      <c r="E6777" s="2" t="s">
        <v>19</v>
      </c>
      <c r="F6777" s="3"/>
      <c r="G6777" s="2">
        <v>10</v>
      </c>
      <c r="H6777" s="2" t="s">
        <v>6624</v>
      </c>
      <c r="I6777" s="2"/>
      <c r="J6777" s="2"/>
      <c r="K6777" s="2">
        <v>90</v>
      </c>
      <c r="L6777" s="2" t="s">
        <v>38</v>
      </c>
      <c r="M6777" s="4">
        <v>306.39999999999998</v>
      </c>
      <c r="N6777" s="4">
        <v>373.81</v>
      </c>
      <c r="O6777" s="4">
        <v>27576</v>
      </c>
      <c r="P6777" s="4">
        <v>33642.720000000001</v>
      </c>
    </row>
    <row r="6778" spans="1:16" x14ac:dyDescent="0.25">
      <c r="A6778" s="2" t="s">
        <v>6615</v>
      </c>
      <c r="B6778" s="3">
        <v>46238</v>
      </c>
      <c r="C6778" s="2" t="s">
        <v>17</v>
      </c>
      <c r="D6778" s="2" t="s">
        <v>18</v>
      </c>
      <c r="E6778" s="2" t="s">
        <v>19</v>
      </c>
      <c r="F6778" s="3"/>
      <c r="G6778" s="2">
        <v>11</v>
      </c>
      <c r="H6778" s="2" t="s">
        <v>6625</v>
      </c>
      <c r="I6778" s="2"/>
      <c r="J6778" s="2"/>
      <c r="K6778" s="2">
        <v>905</v>
      </c>
      <c r="L6778" s="2" t="s">
        <v>38</v>
      </c>
      <c r="M6778" s="4">
        <v>814.2</v>
      </c>
      <c r="N6778" s="4">
        <v>993.32</v>
      </c>
      <c r="O6778" s="4">
        <v>736851</v>
      </c>
      <c r="P6778" s="4">
        <v>898958.22</v>
      </c>
    </row>
    <row r="6779" spans="1:16" x14ac:dyDescent="0.25">
      <c r="A6779" s="2" t="s">
        <v>6615</v>
      </c>
      <c r="B6779" s="3">
        <v>46238</v>
      </c>
      <c r="C6779" s="2" t="s">
        <v>17</v>
      </c>
      <c r="D6779" s="2" t="s">
        <v>18</v>
      </c>
      <c r="E6779" s="2" t="s">
        <v>19</v>
      </c>
      <c r="F6779" s="3"/>
      <c r="G6779" s="2">
        <v>12</v>
      </c>
      <c r="H6779" s="2" t="s">
        <v>6626</v>
      </c>
      <c r="I6779" s="2"/>
      <c r="J6779" s="2"/>
      <c r="K6779" s="2">
        <v>427</v>
      </c>
      <c r="L6779" s="2" t="s">
        <v>38</v>
      </c>
      <c r="M6779" s="4">
        <v>238.75</v>
      </c>
      <c r="N6779" s="4">
        <v>291.27999999999997</v>
      </c>
      <c r="O6779" s="4">
        <v>101946.25</v>
      </c>
      <c r="P6779" s="4">
        <v>124374.43</v>
      </c>
    </row>
    <row r="6780" spans="1:16" x14ac:dyDescent="0.25">
      <c r="A6780" s="2" t="s">
        <v>6615</v>
      </c>
      <c r="B6780" s="3">
        <v>46238</v>
      </c>
      <c r="C6780" s="2" t="s">
        <v>17</v>
      </c>
      <c r="D6780" s="2" t="s">
        <v>18</v>
      </c>
      <c r="E6780" s="2" t="s">
        <v>19</v>
      </c>
      <c r="F6780" s="3"/>
      <c r="G6780" s="2">
        <v>13</v>
      </c>
      <c r="H6780" s="2" t="s">
        <v>6627</v>
      </c>
      <c r="I6780" s="2"/>
      <c r="J6780" s="2"/>
      <c r="K6780" s="2">
        <v>114</v>
      </c>
      <c r="L6780" s="2" t="s">
        <v>70</v>
      </c>
      <c r="M6780" s="4">
        <v>1609.23</v>
      </c>
      <c r="N6780" s="4">
        <v>1963.26</v>
      </c>
      <c r="O6780" s="4">
        <v>183452.22</v>
      </c>
      <c r="P6780" s="4">
        <v>223811.71</v>
      </c>
    </row>
    <row r="6781" spans="1:16" x14ac:dyDescent="0.25">
      <c r="A6781" s="2" t="s">
        <v>6615</v>
      </c>
      <c r="B6781" s="3">
        <v>46238</v>
      </c>
      <c r="C6781" s="2" t="s">
        <v>17</v>
      </c>
      <c r="D6781" s="2" t="s">
        <v>18</v>
      </c>
      <c r="E6781" s="2" t="s">
        <v>19</v>
      </c>
      <c r="F6781" s="3"/>
      <c r="G6781" s="2">
        <v>14</v>
      </c>
      <c r="H6781" s="2" t="s">
        <v>2406</v>
      </c>
      <c r="I6781" s="2"/>
      <c r="J6781" s="2"/>
      <c r="K6781" s="2">
        <v>600</v>
      </c>
      <c r="L6781" s="2" t="s">
        <v>70</v>
      </c>
      <c r="M6781" s="4">
        <v>93.85</v>
      </c>
      <c r="N6781" s="4">
        <v>114.5</v>
      </c>
      <c r="O6781" s="4">
        <v>56310</v>
      </c>
      <c r="P6781" s="4">
        <v>68698.2</v>
      </c>
    </row>
    <row r="6782" spans="1:16" x14ac:dyDescent="0.25">
      <c r="A6782" s="2" t="s">
        <v>6615</v>
      </c>
      <c r="B6782" s="3">
        <v>46238</v>
      </c>
      <c r="C6782" s="2" t="s">
        <v>17</v>
      </c>
      <c r="D6782" s="2" t="s">
        <v>18</v>
      </c>
      <c r="E6782" s="2" t="s">
        <v>19</v>
      </c>
      <c r="F6782" s="3"/>
      <c r="G6782" s="2">
        <v>15</v>
      </c>
      <c r="H6782" s="2" t="s">
        <v>6628</v>
      </c>
      <c r="I6782" s="2"/>
      <c r="J6782" s="2"/>
      <c r="K6782" s="2">
        <v>1</v>
      </c>
      <c r="L6782" s="2" t="s">
        <v>108</v>
      </c>
      <c r="M6782" s="4">
        <v>964376</v>
      </c>
      <c r="N6782" s="4">
        <v>1176538.72</v>
      </c>
      <c r="O6782" s="4">
        <v>964376</v>
      </c>
      <c r="P6782" s="4">
        <v>1176538.72</v>
      </c>
    </row>
    <row r="6783" spans="1:16" x14ac:dyDescent="0.25">
      <c r="A6783" s="2" t="s">
        <v>6615</v>
      </c>
      <c r="B6783" s="3">
        <v>46238</v>
      </c>
      <c r="C6783" s="2" t="s">
        <v>17</v>
      </c>
      <c r="D6783" s="2" t="s">
        <v>18</v>
      </c>
      <c r="E6783" s="2" t="s">
        <v>19</v>
      </c>
      <c r="F6783" s="3"/>
      <c r="G6783" s="2">
        <v>16</v>
      </c>
      <c r="H6783" s="2" t="s">
        <v>6629</v>
      </c>
      <c r="I6783" s="2"/>
      <c r="J6783" s="2"/>
      <c r="K6783" s="2">
        <v>1</v>
      </c>
      <c r="L6783" s="2" t="s">
        <v>108</v>
      </c>
      <c r="M6783" s="4">
        <v>300900</v>
      </c>
      <c r="N6783" s="4">
        <v>367098</v>
      </c>
      <c r="O6783" s="4">
        <v>300900</v>
      </c>
      <c r="P6783" s="4">
        <v>367098</v>
      </c>
    </row>
    <row r="6784" spans="1:16" x14ac:dyDescent="0.25">
      <c r="A6784" s="2" t="s">
        <v>6615</v>
      </c>
      <c r="B6784" s="3">
        <v>46238</v>
      </c>
      <c r="C6784" s="2" t="s">
        <v>17</v>
      </c>
      <c r="D6784" s="2" t="s">
        <v>18</v>
      </c>
      <c r="E6784" s="2" t="s">
        <v>19</v>
      </c>
      <c r="F6784" s="3"/>
      <c r="G6784" s="2">
        <v>17</v>
      </c>
      <c r="H6784" s="2" t="s">
        <v>6630</v>
      </c>
      <c r="I6784" s="2"/>
      <c r="J6784" s="2"/>
      <c r="K6784" s="2">
        <v>1</v>
      </c>
      <c r="L6784" s="2" t="s">
        <v>108</v>
      </c>
      <c r="M6784" s="4">
        <v>596570</v>
      </c>
      <c r="N6784" s="4">
        <v>727815.4</v>
      </c>
      <c r="O6784" s="4">
        <v>596570</v>
      </c>
      <c r="P6784" s="4">
        <v>727815.4</v>
      </c>
    </row>
    <row r="6785" spans="1:16" x14ac:dyDescent="0.25">
      <c r="A6785" s="2" t="s">
        <v>6615</v>
      </c>
      <c r="B6785" s="3">
        <v>46238</v>
      </c>
      <c r="C6785" s="2" t="s">
        <v>17</v>
      </c>
      <c r="D6785" s="2" t="s">
        <v>18</v>
      </c>
      <c r="E6785" s="2" t="s">
        <v>19</v>
      </c>
      <c r="F6785" s="3"/>
      <c r="G6785" s="2">
        <v>18</v>
      </c>
      <c r="H6785" s="2" t="s">
        <v>6631</v>
      </c>
      <c r="I6785" s="2"/>
      <c r="J6785" s="2"/>
      <c r="K6785" s="2">
        <v>3</v>
      </c>
      <c r="L6785" s="2" t="s">
        <v>108</v>
      </c>
      <c r="M6785" s="4">
        <v>313950</v>
      </c>
      <c r="N6785" s="4">
        <v>383019</v>
      </c>
      <c r="O6785" s="4">
        <v>941850</v>
      </c>
      <c r="P6785" s="4">
        <v>1149057</v>
      </c>
    </row>
    <row r="6786" spans="1:16" x14ac:dyDescent="0.25">
      <c r="A6786" s="2" t="s">
        <v>6615</v>
      </c>
      <c r="B6786" s="3">
        <v>46238</v>
      </c>
      <c r="C6786" s="2" t="s">
        <v>17</v>
      </c>
      <c r="D6786" s="2" t="s">
        <v>18</v>
      </c>
      <c r="E6786" s="2" t="s">
        <v>19</v>
      </c>
      <c r="F6786" s="3"/>
      <c r="G6786" s="2">
        <v>19</v>
      </c>
      <c r="H6786" s="2" t="s">
        <v>6632</v>
      </c>
      <c r="I6786" s="2"/>
      <c r="J6786" s="2"/>
      <c r="K6786" s="2">
        <v>6</v>
      </c>
      <c r="L6786" s="2" t="s">
        <v>38</v>
      </c>
      <c r="M6786" s="4">
        <v>690900</v>
      </c>
      <c r="N6786" s="4">
        <v>842898</v>
      </c>
      <c r="O6786" s="4">
        <v>4145400</v>
      </c>
      <c r="P6786" s="4">
        <v>5057388</v>
      </c>
    </row>
    <row r="6787" spans="1:16" x14ac:dyDescent="0.25">
      <c r="A6787" s="2" t="s">
        <v>6615</v>
      </c>
      <c r="B6787" s="3">
        <v>46238</v>
      </c>
      <c r="C6787" s="2" t="s">
        <v>17</v>
      </c>
      <c r="D6787" s="2" t="s">
        <v>18</v>
      </c>
      <c r="E6787" s="2" t="s">
        <v>19</v>
      </c>
      <c r="F6787" s="3"/>
      <c r="G6787" s="2">
        <v>20</v>
      </c>
      <c r="H6787" s="2" t="s">
        <v>6633</v>
      </c>
      <c r="I6787" s="2"/>
      <c r="J6787" s="2"/>
      <c r="K6787" s="2">
        <v>1</v>
      </c>
      <c r="L6787" s="2" t="s">
        <v>108</v>
      </c>
      <c r="M6787" s="4">
        <v>27190</v>
      </c>
      <c r="N6787" s="4">
        <v>33171.800000000003</v>
      </c>
      <c r="O6787" s="4">
        <v>27190</v>
      </c>
      <c r="P6787" s="4">
        <v>33171.800000000003</v>
      </c>
    </row>
    <row r="6788" spans="1:16" x14ac:dyDescent="0.25">
      <c r="A6788" s="2" t="s">
        <v>6615</v>
      </c>
      <c r="B6788" s="3">
        <v>46238</v>
      </c>
      <c r="C6788" s="2" t="s">
        <v>17</v>
      </c>
      <c r="D6788" s="2" t="s">
        <v>18</v>
      </c>
      <c r="E6788" s="2" t="s">
        <v>19</v>
      </c>
      <c r="F6788" s="3"/>
      <c r="G6788" s="2">
        <v>21</v>
      </c>
      <c r="H6788" s="2" t="s">
        <v>6634</v>
      </c>
      <c r="I6788" s="2"/>
      <c r="J6788" s="2"/>
      <c r="K6788" s="2">
        <v>4</v>
      </c>
      <c r="L6788" s="2" t="s">
        <v>108</v>
      </c>
      <c r="M6788" s="4">
        <v>593320</v>
      </c>
      <c r="N6788" s="4">
        <v>723850.4</v>
      </c>
      <c r="O6788" s="4">
        <v>2373280</v>
      </c>
      <c r="P6788" s="4">
        <v>2895401.6</v>
      </c>
    </row>
    <row r="6789" spans="1:16" x14ac:dyDescent="0.25">
      <c r="A6789" s="2" t="s">
        <v>6615</v>
      </c>
      <c r="B6789" s="3">
        <v>46238</v>
      </c>
      <c r="C6789" s="2" t="s">
        <v>17</v>
      </c>
      <c r="D6789" s="2" t="s">
        <v>18</v>
      </c>
      <c r="E6789" s="2" t="s">
        <v>19</v>
      </c>
      <c r="F6789" s="3"/>
      <c r="G6789" s="2">
        <v>22</v>
      </c>
      <c r="H6789" s="2" t="s">
        <v>6635</v>
      </c>
      <c r="I6789" s="2"/>
      <c r="J6789" s="2"/>
      <c r="K6789" s="2">
        <v>2</v>
      </c>
      <c r="L6789" s="2" t="s">
        <v>108</v>
      </c>
      <c r="M6789" s="4">
        <v>492790</v>
      </c>
      <c r="N6789" s="4">
        <v>601203.80000000005</v>
      </c>
      <c r="O6789" s="4">
        <v>985580</v>
      </c>
      <c r="P6789" s="4">
        <v>1202407.6000000001</v>
      </c>
    </row>
    <row r="6790" spans="1:16" x14ac:dyDescent="0.25">
      <c r="A6790" s="2" t="s">
        <v>6615</v>
      </c>
      <c r="B6790" s="3">
        <v>46238</v>
      </c>
      <c r="C6790" s="2" t="s">
        <v>17</v>
      </c>
      <c r="D6790" s="2" t="s">
        <v>18</v>
      </c>
      <c r="E6790" s="2" t="s">
        <v>19</v>
      </c>
      <c r="F6790" s="3"/>
      <c r="G6790" s="2">
        <v>23</v>
      </c>
      <c r="H6790" s="2" t="s">
        <v>6636</v>
      </c>
      <c r="I6790" s="2"/>
      <c r="J6790" s="2"/>
      <c r="K6790" s="2">
        <v>6</v>
      </c>
      <c r="L6790" s="2" t="s">
        <v>108</v>
      </c>
      <c r="M6790" s="4">
        <v>43155</v>
      </c>
      <c r="N6790" s="4">
        <v>52649.1</v>
      </c>
      <c r="O6790" s="4">
        <v>258930</v>
      </c>
      <c r="P6790" s="4">
        <v>315894.59999999998</v>
      </c>
    </row>
    <row r="6791" spans="1:16" x14ac:dyDescent="0.25">
      <c r="A6791" s="2" t="s">
        <v>6615</v>
      </c>
      <c r="B6791" s="3">
        <v>46238</v>
      </c>
      <c r="C6791" s="2" t="s">
        <v>17</v>
      </c>
      <c r="D6791" s="2" t="s">
        <v>18</v>
      </c>
      <c r="E6791" s="2" t="s">
        <v>19</v>
      </c>
      <c r="F6791" s="3"/>
      <c r="G6791" s="2">
        <v>24</v>
      </c>
      <c r="H6791" s="2" t="s">
        <v>6637</v>
      </c>
      <c r="I6791" s="2"/>
      <c r="J6791" s="2"/>
      <c r="K6791" s="2">
        <v>2</v>
      </c>
      <c r="L6791" s="2" t="s">
        <v>108</v>
      </c>
      <c r="M6791" s="4">
        <v>43155</v>
      </c>
      <c r="N6791" s="4">
        <v>52649.1</v>
      </c>
      <c r="O6791" s="4">
        <v>86310</v>
      </c>
      <c r="P6791" s="4">
        <v>105298.2</v>
      </c>
    </row>
    <row r="6792" spans="1:16" x14ac:dyDescent="0.25">
      <c r="A6792" s="2" t="s">
        <v>6615</v>
      </c>
      <c r="B6792" s="3">
        <v>46238</v>
      </c>
      <c r="C6792" s="2" t="s">
        <v>17</v>
      </c>
      <c r="D6792" s="2" t="s">
        <v>18</v>
      </c>
      <c r="E6792" s="2" t="s">
        <v>19</v>
      </c>
      <c r="F6792" s="3"/>
      <c r="G6792" s="2">
        <v>25</v>
      </c>
      <c r="H6792" s="2" t="s">
        <v>6638</v>
      </c>
      <c r="I6792" s="2"/>
      <c r="J6792" s="2"/>
      <c r="K6792" s="2">
        <v>10</v>
      </c>
      <c r="L6792" s="2" t="s">
        <v>38</v>
      </c>
      <c r="M6792" s="4">
        <v>160700</v>
      </c>
      <c r="N6792" s="4">
        <v>196054</v>
      </c>
      <c r="O6792" s="4">
        <v>1607000</v>
      </c>
      <c r="P6792" s="4">
        <v>1960540</v>
      </c>
    </row>
    <row r="6793" spans="1:16" x14ac:dyDescent="0.25">
      <c r="A6793" s="2" t="s">
        <v>6615</v>
      </c>
      <c r="B6793" s="3">
        <v>46238</v>
      </c>
      <c r="C6793" s="2" t="s">
        <v>17</v>
      </c>
      <c r="D6793" s="2" t="s">
        <v>18</v>
      </c>
      <c r="E6793" s="2" t="s">
        <v>19</v>
      </c>
      <c r="F6793" s="3"/>
      <c r="G6793" s="2">
        <v>26</v>
      </c>
      <c r="H6793" s="2" t="s">
        <v>6639</v>
      </c>
      <c r="I6793" s="2"/>
      <c r="J6793" s="2"/>
      <c r="K6793" s="2">
        <v>2</v>
      </c>
      <c r="L6793" s="2" t="s">
        <v>108</v>
      </c>
      <c r="M6793" s="4">
        <v>252220</v>
      </c>
      <c r="N6793" s="4">
        <v>307708.40000000002</v>
      </c>
      <c r="O6793" s="4">
        <v>504440</v>
      </c>
      <c r="P6793" s="4">
        <v>615416.80000000005</v>
      </c>
    </row>
    <row r="6794" spans="1:16" x14ac:dyDescent="0.25">
      <c r="A6794" s="2" t="s">
        <v>6615</v>
      </c>
      <c r="B6794" s="3">
        <v>46238</v>
      </c>
      <c r="C6794" s="2" t="s">
        <v>17</v>
      </c>
      <c r="D6794" s="2" t="s">
        <v>18</v>
      </c>
      <c r="E6794" s="2" t="s">
        <v>19</v>
      </c>
      <c r="F6794" s="3"/>
      <c r="G6794" s="2">
        <v>27</v>
      </c>
      <c r="H6794" s="2" t="s">
        <v>6640</v>
      </c>
      <c r="I6794" s="2"/>
      <c r="J6794" s="2"/>
      <c r="K6794" s="2">
        <v>2</v>
      </c>
      <c r="L6794" s="2" t="s">
        <v>108</v>
      </c>
      <c r="M6794" s="4">
        <v>252220</v>
      </c>
      <c r="N6794" s="4">
        <v>307708.40000000002</v>
      </c>
      <c r="O6794" s="4">
        <v>504440</v>
      </c>
      <c r="P6794" s="4">
        <v>615416.80000000005</v>
      </c>
    </row>
    <row r="6795" spans="1:16" x14ac:dyDescent="0.25">
      <c r="A6795" s="2" t="s">
        <v>6615</v>
      </c>
      <c r="B6795" s="3">
        <v>46238</v>
      </c>
      <c r="C6795" s="2" t="s">
        <v>17</v>
      </c>
      <c r="D6795" s="2" t="s">
        <v>18</v>
      </c>
      <c r="E6795" s="2" t="s">
        <v>19</v>
      </c>
      <c r="F6795" s="3"/>
      <c r="G6795" s="2">
        <v>28</v>
      </c>
      <c r="H6795" s="2" t="s">
        <v>6641</v>
      </c>
      <c r="I6795" s="2"/>
      <c r="J6795" s="2"/>
      <c r="K6795" s="2">
        <v>1</v>
      </c>
      <c r="L6795" s="2" t="s">
        <v>108</v>
      </c>
      <c r="M6795" s="4">
        <v>327885</v>
      </c>
      <c r="N6795" s="4">
        <v>400019.7</v>
      </c>
      <c r="O6795" s="4">
        <v>327885</v>
      </c>
      <c r="P6795" s="4">
        <v>400019.7</v>
      </c>
    </row>
    <row r="6796" spans="1:16" x14ac:dyDescent="0.25">
      <c r="A6796" s="2" t="s">
        <v>6642</v>
      </c>
      <c r="B6796" s="3">
        <v>46238</v>
      </c>
      <c r="C6796" s="2" t="s">
        <v>17</v>
      </c>
      <c r="D6796" s="2" t="s">
        <v>18</v>
      </c>
      <c r="E6796" s="2" t="s">
        <v>19</v>
      </c>
      <c r="F6796" s="3"/>
      <c r="G6796" s="2">
        <v>1</v>
      </c>
      <c r="H6796" s="2" t="s">
        <v>6616</v>
      </c>
      <c r="I6796" s="2"/>
      <c r="J6796" s="2"/>
      <c r="K6796" s="2">
        <v>27</v>
      </c>
      <c r="L6796" s="2" t="s">
        <v>38</v>
      </c>
      <c r="M6796" s="4">
        <v>400.46</v>
      </c>
      <c r="N6796" s="4">
        <v>488.56</v>
      </c>
      <c r="O6796" s="4">
        <v>10812.42</v>
      </c>
      <c r="P6796" s="4">
        <v>13191.15</v>
      </c>
    </row>
    <row r="6797" spans="1:16" x14ac:dyDescent="0.25">
      <c r="A6797" s="2" t="s">
        <v>6642</v>
      </c>
      <c r="B6797" s="3">
        <v>46238</v>
      </c>
      <c r="C6797" s="2" t="s">
        <v>17</v>
      </c>
      <c r="D6797" s="2" t="s">
        <v>18</v>
      </c>
      <c r="E6797" s="2" t="s">
        <v>19</v>
      </c>
      <c r="F6797" s="3"/>
      <c r="G6797" s="2">
        <v>2</v>
      </c>
      <c r="H6797" s="2" t="s">
        <v>6617</v>
      </c>
      <c r="I6797" s="2"/>
      <c r="J6797" s="2"/>
      <c r="K6797" s="2">
        <v>35</v>
      </c>
      <c r="L6797" s="2" t="s">
        <v>38</v>
      </c>
      <c r="M6797" s="4">
        <v>235.54</v>
      </c>
      <c r="N6797" s="4">
        <v>287.36</v>
      </c>
      <c r="O6797" s="4">
        <v>8243.9</v>
      </c>
      <c r="P6797" s="4">
        <v>10057.56</v>
      </c>
    </row>
    <row r="6798" spans="1:16" x14ac:dyDescent="0.25">
      <c r="A6798" s="2" t="s">
        <v>6642</v>
      </c>
      <c r="B6798" s="3">
        <v>46238</v>
      </c>
      <c r="C6798" s="2" t="s">
        <v>17</v>
      </c>
      <c r="D6798" s="2" t="s">
        <v>18</v>
      </c>
      <c r="E6798" s="2" t="s">
        <v>19</v>
      </c>
      <c r="F6798" s="3"/>
      <c r="G6798" s="2">
        <v>3</v>
      </c>
      <c r="H6798" s="2" t="s">
        <v>6618</v>
      </c>
      <c r="I6798" s="2"/>
      <c r="J6798" s="2"/>
      <c r="K6798" s="2">
        <v>240</v>
      </c>
      <c r="L6798" s="2" t="s">
        <v>38</v>
      </c>
      <c r="M6798" s="4">
        <v>195.86</v>
      </c>
      <c r="N6798" s="4">
        <v>238.95</v>
      </c>
      <c r="O6798" s="4">
        <v>47006.400000000001</v>
      </c>
      <c r="P6798" s="4">
        <v>57347.81</v>
      </c>
    </row>
    <row r="6799" spans="1:16" x14ac:dyDescent="0.25">
      <c r="A6799" s="2" t="s">
        <v>6642</v>
      </c>
      <c r="B6799" s="3">
        <v>46238</v>
      </c>
      <c r="C6799" s="2" t="s">
        <v>17</v>
      </c>
      <c r="D6799" s="2" t="s">
        <v>18</v>
      </c>
      <c r="E6799" s="2" t="s">
        <v>19</v>
      </c>
      <c r="F6799" s="3"/>
      <c r="G6799" s="2">
        <v>4</v>
      </c>
      <c r="H6799" s="2" t="s">
        <v>6619</v>
      </c>
      <c r="I6799" s="2"/>
      <c r="J6799" s="2"/>
      <c r="K6799" s="2">
        <v>90</v>
      </c>
      <c r="L6799" s="2" t="s">
        <v>38</v>
      </c>
      <c r="M6799" s="4">
        <v>215.45</v>
      </c>
      <c r="N6799" s="4">
        <v>262.85000000000002</v>
      </c>
      <c r="O6799" s="4">
        <v>19390.5</v>
      </c>
      <c r="P6799" s="4">
        <v>23656.41</v>
      </c>
    </row>
    <row r="6800" spans="1:16" x14ac:dyDescent="0.25">
      <c r="A6800" s="2" t="s">
        <v>6642</v>
      </c>
      <c r="B6800" s="3">
        <v>46238</v>
      </c>
      <c r="C6800" s="2" t="s">
        <v>17</v>
      </c>
      <c r="D6800" s="2" t="s">
        <v>18</v>
      </c>
      <c r="E6800" s="2" t="s">
        <v>19</v>
      </c>
      <c r="F6800" s="3"/>
      <c r="G6800" s="2">
        <v>5</v>
      </c>
      <c r="H6800" s="2" t="s">
        <v>6620</v>
      </c>
      <c r="I6800" s="2"/>
      <c r="J6800" s="2"/>
      <c r="K6800" s="2">
        <v>37</v>
      </c>
      <c r="L6800" s="2" t="s">
        <v>38</v>
      </c>
      <c r="M6800" s="4">
        <v>440.51</v>
      </c>
      <c r="N6800" s="4">
        <v>537.41999999999996</v>
      </c>
      <c r="O6800" s="4">
        <v>16298.87</v>
      </c>
      <c r="P6800" s="4">
        <v>19884.62</v>
      </c>
    </row>
    <row r="6801" spans="1:16" x14ac:dyDescent="0.25">
      <c r="A6801" s="2" t="s">
        <v>6642</v>
      </c>
      <c r="B6801" s="3">
        <v>46238</v>
      </c>
      <c r="C6801" s="2" t="s">
        <v>17</v>
      </c>
      <c r="D6801" s="2" t="s">
        <v>18</v>
      </c>
      <c r="E6801" s="2" t="s">
        <v>19</v>
      </c>
      <c r="F6801" s="3"/>
      <c r="G6801" s="2">
        <v>6</v>
      </c>
      <c r="H6801" s="2" t="s">
        <v>6621</v>
      </c>
      <c r="I6801" s="2"/>
      <c r="J6801" s="2"/>
      <c r="K6801" s="2">
        <v>16</v>
      </c>
      <c r="L6801" s="2" t="s">
        <v>38</v>
      </c>
      <c r="M6801" s="4">
        <v>5751.24</v>
      </c>
      <c r="N6801" s="4">
        <v>7016.51</v>
      </c>
      <c r="O6801" s="4">
        <v>92019.839999999997</v>
      </c>
      <c r="P6801" s="4">
        <v>112264.2</v>
      </c>
    </row>
    <row r="6802" spans="1:16" x14ac:dyDescent="0.25">
      <c r="A6802" s="2" t="s">
        <v>6642</v>
      </c>
      <c r="B6802" s="3">
        <v>46238</v>
      </c>
      <c r="C6802" s="2" t="s">
        <v>17</v>
      </c>
      <c r="D6802" s="2" t="s">
        <v>18</v>
      </c>
      <c r="E6802" s="2" t="s">
        <v>19</v>
      </c>
      <c r="F6802" s="3"/>
      <c r="G6802" s="2">
        <v>7</v>
      </c>
      <c r="H6802" s="2" t="s">
        <v>6622</v>
      </c>
      <c r="I6802" s="2"/>
      <c r="J6802" s="2"/>
      <c r="K6802" s="2">
        <v>85</v>
      </c>
      <c r="L6802" s="2" t="s">
        <v>38</v>
      </c>
      <c r="M6802" s="4">
        <v>785.62</v>
      </c>
      <c r="N6802" s="4">
        <v>958.46</v>
      </c>
      <c r="O6802" s="4">
        <v>66777.7</v>
      </c>
      <c r="P6802" s="4">
        <v>81468.789999999994</v>
      </c>
    </row>
    <row r="6803" spans="1:16" x14ac:dyDescent="0.25">
      <c r="A6803" s="2" t="s">
        <v>6642</v>
      </c>
      <c r="B6803" s="3">
        <v>46238</v>
      </c>
      <c r="C6803" s="2" t="s">
        <v>17</v>
      </c>
      <c r="D6803" s="2" t="s">
        <v>18</v>
      </c>
      <c r="E6803" s="2" t="s">
        <v>19</v>
      </c>
      <c r="F6803" s="3"/>
      <c r="G6803" s="2">
        <v>8</v>
      </c>
      <c r="H6803" s="2" t="s">
        <v>6619</v>
      </c>
      <c r="I6803" s="2"/>
      <c r="J6803" s="2"/>
      <c r="K6803" s="2">
        <v>71</v>
      </c>
      <c r="L6803" s="2" t="s">
        <v>38</v>
      </c>
      <c r="M6803" s="4">
        <v>295.64999999999998</v>
      </c>
      <c r="N6803" s="4">
        <v>360.69</v>
      </c>
      <c r="O6803" s="4">
        <v>20991.15</v>
      </c>
      <c r="P6803" s="4">
        <v>25609.200000000001</v>
      </c>
    </row>
    <row r="6804" spans="1:16" x14ac:dyDescent="0.25">
      <c r="A6804" s="2" t="s">
        <v>6642</v>
      </c>
      <c r="B6804" s="3">
        <v>46238</v>
      </c>
      <c r="C6804" s="2" t="s">
        <v>17</v>
      </c>
      <c r="D6804" s="2" t="s">
        <v>18</v>
      </c>
      <c r="E6804" s="2" t="s">
        <v>19</v>
      </c>
      <c r="F6804" s="3"/>
      <c r="G6804" s="2">
        <v>9</v>
      </c>
      <c r="H6804" s="2" t="s">
        <v>6623</v>
      </c>
      <c r="I6804" s="2"/>
      <c r="J6804" s="2"/>
      <c r="K6804" s="2">
        <v>453</v>
      </c>
      <c r="L6804" s="2" t="s">
        <v>38</v>
      </c>
      <c r="M6804" s="4">
        <v>689.25</v>
      </c>
      <c r="N6804" s="4">
        <v>840.89</v>
      </c>
      <c r="O6804" s="4">
        <v>312230.25</v>
      </c>
      <c r="P6804" s="4">
        <v>380920.91</v>
      </c>
    </row>
    <row r="6805" spans="1:16" x14ac:dyDescent="0.25">
      <c r="A6805" s="2" t="s">
        <v>6642</v>
      </c>
      <c r="B6805" s="3">
        <v>46238</v>
      </c>
      <c r="C6805" s="2" t="s">
        <v>17</v>
      </c>
      <c r="D6805" s="2" t="s">
        <v>18</v>
      </c>
      <c r="E6805" s="2" t="s">
        <v>19</v>
      </c>
      <c r="F6805" s="3"/>
      <c r="G6805" s="2">
        <v>10</v>
      </c>
      <c r="H6805" s="2" t="s">
        <v>6624</v>
      </c>
      <c r="I6805" s="2"/>
      <c r="J6805" s="2"/>
      <c r="K6805" s="2">
        <v>90</v>
      </c>
      <c r="L6805" s="2" t="s">
        <v>38</v>
      </c>
      <c r="M6805" s="4">
        <v>305.64999999999998</v>
      </c>
      <c r="N6805" s="4">
        <v>372.89</v>
      </c>
      <c r="O6805" s="4">
        <v>27508.5</v>
      </c>
      <c r="P6805" s="4">
        <v>33560.370000000003</v>
      </c>
    </row>
    <row r="6806" spans="1:16" x14ac:dyDescent="0.25">
      <c r="A6806" s="2" t="s">
        <v>6642</v>
      </c>
      <c r="B6806" s="3">
        <v>46238</v>
      </c>
      <c r="C6806" s="2" t="s">
        <v>17</v>
      </c>
      <c r="D6806" s="2" t="s">
        <v>18</v>
      </c>
      <c r="E6806" s="2" t="s">
        <v>19</v>
      </c>
      <c r="F6806" s="3"/>
      <c r="G6806" s="2">
        <v>11</v>
      </c>
      <c r="H6806" s="2" t="s">
        <v>6625</v>
      </c>
      <c r="I6806" s="2"/>
      <c r="J6806" s="2"/>
      <c r="K6806" s="2">
        <v>905</v>
      </c>
      <c r="L6806" s="2" t="s">
        <v>38</v>
      </c>
      <c r="M6806" s="4">
        <v>885.12</v>
      </c>
      <c r="N6806" s="4">
        <v>1079.8499999999999</v>
      </c>
      <c r="O6806" s="4">
        <v>801033.6</v>
      </c>
      <c r="P6806" s="4">
        <v>977260.99</v>
      </c>
    </row>
    <row r="6807" spans="1:16" x14ac:dyDescent="0.25">
      <c r="A6807" s="2" t="s">
        <v>6642</v>
      </c>
      <c r="B6807" s="3">
        <v>46238</v>
      </c>
      <c r="C6807" s="2" t="s">
        <v>17</v>
      </c>
      <c r="D6807" s="2" t="s">
        <v>18</v>
      </c>
      <c r="E6807" s="2" t="s">
        <v>19</v>
      </c>
      <c r="F6807" s="3"/>
      <c r="G6807" s="2">
        <v>12</v>
      </c>
      <c r="H6807" s="2" t="s">
        <v>6626</v>
      </c>
      <c r="I6807" s="2"/>
      <c r="J6807" s="2"/>
      <c r="K6807" s="2">
        <v>427</v>
      </c>
      <c r="L6807" s="2" t="s">
        <v>38</v>
      </c>
      <c r="M6807" s="4">
        <v>259.08999999999997</v>
      </c>
      <c r="N6807" s="4">
        <v>316.08999999999997</v>
      </c>
      <c r="O6807" s="4">
        <v>110631.43</v>
      </c>
      <c r="P6807" s="4">
        <v>134970.34</v>
      </c>
    </row>
    <row r="6808" spans="1:16" x14ac:dyDescent="0.25">
      <c r="A6808" s="2" t="s">
        <v>6642</v>
      </c>
      <c r="B6808" s="3">
        <v>46238</v>
      </c>
      <c r="C6808" s="2" t="s">
        <v>17</v>
      </c>
      <c r="D6808" s="2" t="s">
        <v>18</v>
      </c>
      <c r="E6808" s="2" t="s">
        <v>19</v>
      </c>
      <c r="F6808" s="3"/>
      <c r="G6808" s="2">
        <v>13</v>
      </c>
      <c r="H6808" s="2" t="s">
        <v>6627</v>
      </c>
      <c r="I6808" s="2"/>
      <c r="J6808" s="2"/>
      <c r="K6808" s="2">
        <v>114</v>
      </c>
      <c r="L6808" s="2" t="s">
        <v>70</v>
      </c>
      <c r="M6808" s="4">
        <v>1569</v>
      </c>
      <c r="N6808" s="4">
        <v>1914.18</v>
      </c>
      <c r="O6808" s="4">
        <v>178866</v>
      </c>
      <c r="P6808" s="4">
        <v>218216.52</v>
      </c>
    </row>
    <row r="6809" spans="1:16" x14ac:dyDescent="0.25">
      <c r="A6809" s="2" t="s">
        <v>6642</v>
      </c>
      <c r="B6809" s="3">
        <v>46238</v>
      </c>
      <c r="C6809" s="2" t="s">
        <v>17</v>
      </c>
      <c r="D6809" s="2" t="s">
        <v>18</v>
      </c>
      <c r="E6809" s="2" t="s">
        <v>19</v>
      </c>
      <c r="F6809" s="3"/>
      <c r="G6809" s="2">
        <v>14</v>
      </c>
      <c r="H6809" s="2" t="s">
        <v>2406</v>
      </c>
      <c r="I6809" s="2"/>
      <c r="J6809" s="2"/>
      <c r="K6809" s="2">
        <v>600</v>
      </c>
      <c r="L6809" s="2" t="s">
        <v>70</v>
      </c>
      <c r="M6809" s="4">
        <v>99.52</v>
      </c>
      <c r="N6809" s="4">
        <v>121.41</v>
      </c>
      <c r="O6809" s="4">
        <v>59712</v>
      </c>
      <c r="P6809" s="4">
        <v>72848.639999999999</v>
      </c>
    </row>
    <row r="6810" spans="1:16" x14ac:dyDescent="0.25">
      <c r="A6810" s="2" t="s">
        <v>6642</v>
      </c>
      <c r="B6810" s="3">
        <v>46238</v>
      </c>
      <c r="C6810" s="2" t="s">
        <v>17</v>
      </c>
      <c r="D6810" s="2" t="s">
        <v>18</v>
      </c>
      <c r="E6810" s="2" t="s">
        <v>19</v>
      </c>
      <c r="F6810" s="3"/>
      <c r="G6810" s="2">
        <v>15</v>
      </c>
      <c r="H6810" s="2" t="s">
        <v>6628</v>
      </c>
      <c r="I6810" s="2"/>
      <c r="J6810" s="2"/>
      <c r="K6810" s="2">
        <v>1</v>
      </c>
      <c r="L6810" s="2" t="s">
        <v>108</v>
      </c>
      <c r="M6810" s="4">
        <v>930538.33</v>
      </c>
      <c r="N6810" s="4">
        <v>1135256.76</v>
      </c>
      <c r="O6810" s="4">
        <v>930538.33</v>
      </c>
      <c r="P6810" s="4">
        <v>1135256.76</v>
      </c>
    </row>
    <row r="6811" spans="1:16" x14ac:dyDescent="0.25">
      <c r="A6811" s="2" t="s">
        <v>6642</v>
      </c>
      <c r="B6811" s="3">
        <v>46238</v>
      </c>
      <c r="C6811" s="2" t="s">
        <v>17</v>
      </c>
      <c r="D6811" s="2" t="s">
        <v>18</v>
      </c>
      <c r="E6811" s="2" t="s">
        <v>19</v>
      </c>
      <c r="F6811" s="3"/>
      <c r="G6811" s="2">
        <v>16</v>
      </c>
      <c r="H6811" s="2" t="s">
        <v>6629</v>
      </c>
      <c r="I6811" s="2"/>
      <c r="J6811" s="2"/>
      <c r="K6811" s="2">
        <v>1</v>
      </c>
      <c r="L6811" s="2" t="s">
        <v>108</v>
      </c>
      <c r="M6811" s="4">
        <v>290342.38</v>
      </c>
      <c r="N6811" s="4">
        <v>354217.7</v>
      </c>
      <c r="O6811" s="4">
        <v>290342.38</v>
      </c>
      <c r="P6811" s="4">
        <v>354217.7</v>
      </c>
    </row>
    <row r="6812" spans="1:16" x14ac:dyDescent="0.25">
      <c r="A6812" s="2" t="s">
        <v>6642</v>
      </c>
      <c r="B6812" s="3">
        <v>46238</v>
      </c>
      <c r="C6812" s="2" t="s">
        <v>17</v>
      </c>
      <c r="D6812" s="2" t="s">
        <v>18</v>
      </c>
      <c r="E6812" s="2" t="s">
        <v>19</v>
      </c>
      <c r="F6812" s="3"/>
      <c r="G6812" s="2">
        <v>17</v>
      </c>
      <c r="H6812" s="2" t="s">
        <v>6630</v>
      </c>
      <c r="I6812" s="2"/>
      <c r="J6812" s="2"/>
      <c r="K6812" s="2">
        <v>1</v>
      </c>
      <c r="L6812" s="2" t="s">
        <v>108</v>
      </c>
      <c r="M6812" s="4">
        <v>586101.43999999994</v>
      </c>
      <c r="N6812" s="4">
        <v>715043.76</v>
      </c>
      <c r="O6812" s="4">
        <v>586101.43999999994</v>
      </c>
      <c r="P6812" s="4">
        <v>715043.76</v>
      </c>
    </row>
    <row r="6813" spans="1:16" x14ac:dyDescent="0.25">
      <c r="A6813" s="2" t="s">
        <v>6642</v>
      </c>
      <c r="B6813" s="3">
        <v>46238</v>
      </c>
      <c r="C6813" s="2" t="s">
        <v>17</v>
      </c>
      <c r="D6813" s="2" t="s">
        <v>18</v>
      </c>
      <c r="E6813" s="2" t="s">
        <v>19</v>
      </c>
      <c r="F6813" s="3"/>
      <c r="G6813" s="2">
        <v>18</v>
      </c>
      <c r="H6813" s="2" t="s">
        <v>6631</v>
      </c>
      <c r="I6813" s="2"/>
      <c r="J6813" s="2"/>
      <c r="K6813" s="2">
        <v>3</v>
      </c>
      <c r="L6813" s="2" t="s">
        <v>108</v>
      </c>
      <c r="M6813" s="4">
        <v>308474.44</v>
      </c>
      <c r="N6813" s="4">
        <v>376338.82</v>
      </c>
      <c r="O6813" s="4">
        <v>925423.32</v>
      </c>
      <c r="P6813" s="4">
        <v>1129016.45</v>
      </c>
    </row>
    <row r="6814" spans="1:16" x14ac:dyDescent="0.25">
      <c r="A6814" s="2" t="s">
        <v>6642</v>
      </c>
      <c r="B6814" s="3">
        <v>46238</v>
      </c>
      <c r="C6814" s="2" t="s">
        <v>17</v>
      </c>
      <c r="D6814" s="2" t="s">
        <v>18</v>
      </c>
      <c r="E6814" s="2" t="s">
        <v>19</v>
      </c>
      <c r="F6814" s="3"/>
      <c r="G6814" s="2">
        <v>19</v>
      </c>
      <c r="H6814" s="2" t="s">
        <v>6632</v>
      </c>
      <c r="I6814" s="2"/>
      <c r="J6814" s="2"/>
      <c r="K6814" s="2">
        <v>6</v>
      </c>
      <c r="L6814" s="2" t="s">
        <v>38</v>
      </c>
      <c r="M6814" s="4">
        <v>678864.1</v>
      </c>
      <c r="N6814" s="4">
        <v>828214.2</v>
      </c>
      <c r="O6814" s="4">
        <v>4073184.6</v>
      </c>
      <c r="P6814" s="4">
        <v>4969285.21</v>
      </c>
    </row>
    <row r="6815" spans="1:16" x14ac:dyDescent="0.25">
      <c r="A6815" s="2" t="s">
        <v>6642</v>
      </c>
      <c r="B6815" s="3">
        <v>46238</v>
      </c>
      <c r="C6815" s="2" t="s">
        <v>17</v>
      </c>
      <c r="D6815" s="2" t="s">
        <v>18</v>
      </c>
      <c r="E6815" s="2" t="s">
        <v>19</v>
      </c>
      <c r="F6815" s="3"/>
      <c r="G6815" s="2">
        <v>20</v>
      </c>
      <c r="H6815" s="2" t="s">
        <v>6633</v>
      </c>
      <c r="I6815" s="2"/>
      <c r="J6815" s="2"/>
      <c r="K6815" s="2">
        <v>1</v>
      </c>
      <c r="L6815" s="2" t="s">
        <v>108</v>
      </c>
      <c r="M6815" s="4">
        <v>26713.48</v>
      </c>
      <c r="N6815" s="4">
        <v>32590.45</v>
      </c>
      <c r="O6815" s="4">
        <v>26713.48</v>
      </c>
      <c r="P6815" s="4">
        <v>32590.45</v>
      </c>
    </row>
    <row r="6816" spans="1:16" x14ac:dyDescent="0.25">
      <c r="A6816" s="2" t="s">
        <v>6642</v>
      </c>
      <c r="B6816" s="3">
        <v>46238</v>
      </c>
      <c r="C6816" s="2" t="s">
        <v>17</v>
      </c>
      <c r="D6816" s="2" t="s">
        <v>18</v>
      </c>
      <c r="E6816" s="2" t="s">
        <v>19</v>
      </c>
      <c r="F6816" s="3"/>
      <c r="G6816" s="2">
        <v>21</v>
      </c>
      <c r="H6816" s="2" t="s">
        <v>6634</v>
      </c>
      <c r="I6816" s="2"/>
      <c r="J6816" s="2"/>
      <c r="K6816" s="2">
        <v>4</v>
      </c>
      <c r="L6816" s="2" t="s">
        <v>108</v>
      </c>
      <c r="M6816" s="4">
        <v>582907.36</v>
      </c>
      <c r="N6816" s="4">
        <v>711146.98</v>
      </c>
      <c r="O6816" s="4">
        <v>2331629.44</v>
      </c>
      <c r="P6816" s="4">
        <v>2844587.92</v>
      </c>
    </row>
    <row r="6817" spans="1:16" x14ac:dyDescent="0.25">
      <c r="A6817" s="2" t="s">
        <v>6642</v>
      </c>
      <c r="B6817" s="3">
        <v>46238</v>
      </c>
      <c r="C6817" s="2" t="s">
        <v>17</v>
      </c>
      <c r="D6817" s="2" t="s">
        <v>18</v>
      </c>
      <c r="E6817" s="2" t="s">
        <v>19</v>
      </c>
      <c r="F6817" s="3"/>
      <c r="G6817" s="2">
        <v>22</v>
      </c>
      <c r="H6817" s="2" t="s">
        <v>6635</v>
      </c>
      <c r="I6817" s="2"/>
      <c r="J6817" s="2"/>
      <c r="K6817" s="2">
        <v>2</v>
      </c>
      <c r="L6817" s="2" t="s">
        <v>108</v>
      </c>
      <c r="M6817" s="4">
        <v>484145.26</v>
      </c>
      <c r="N6817" s="4">
        <v>590657.22</v>
      </c>
      <c r="O6817" s="4">
        <v>968290.52</v>
      </c>
      <c r="P6817" s="4">
        <v>1181314.43</v>
      </c>
    </row>
    <row r="6818" spans="1:16" x14ac:dyDescent="0.25">
      <c r="A6818" s="2" t="s">
        <v>6642</v>
      </c>
      <c r="B6818" s="3">
        <v>46238</v>
      </c>
      <c r="C6818" s="2" t="s">
        <v>17</v>
      </c>
      <c r="D6818" s="2" t="s">
        <v>18</v>
      </c>
      <c r="E6818" s="2" t="s">
        <v>19</v>
      </c>
      <c r="F6818" s="3"/>
      <c r="G6818" s="2">
        <v>23</v>
      </c>
      <c r="H6818" s="2" t="s">
        <v>6636</v>
      </c>
      <c r="I6818" s="2"/>
      <c r="J6818" s="2"/>
      <c r="K6818" s="2">
        <v>6</v>
      </c>
      <c r="L6818" s="2" t="s">
        <v>108</v>
      </c>
      <c r="M6818" s="4">
        <v>43599.43</v>
      </c>
      <c r="N6818" s="4">
        <v>53191.31</v>
      </c>
      <c r="O6818" s="4">
        <v>261596.58</v>
      </c>
      <c r="P6818" s="4">
        <v>319147.83</v>
      </c>
    </row>
    <row r="6819" spans="1:16" x14ac:dyDescent="0.25">
      <c r="A6819" s="2" t="s">
        <v>6642</v>
      </c>
      <c r="B6819" s="3">
        <v>46238</v>
      </c>
      <c r="C6819" s="2" t="s">
        <v>17</v>
      </c>
      <c r="D6819" s="2" t="s">
        <v>18</v>
      </c>
      <c r="E6819" s="2" t="s">
        <v>19</v>
      </c>
      <c r="F6819" s="3"/>
      <c r="G6819" s="2">
        <v>24</v>
      </c>
      <c r="H6819" s="2" t="s">
        <v>6637</v>
      </c>
      <c r="I6819" s="2"/>
      <c r="J6819" s="2"/>
      <c r="K6819" s="2">
        <v>2</v>
      </c>
      <c r="L6819" s="2" t="s">
        <v>108</v>
      </c>
      <c r="M6819" s="4">
        <v>42399.43</v>
      </c>
      <c r="N6819" s="4">
        <v>51727.31</v>
      </c>
      <c r="O6819" s="4">
        <v>84798.86</v>
      </c>
      <c r="P6819" s="4">
        <v>103454.61</v>
      </c>
    </row>
    <row r="6820" spans="1:16" x14ac:dyDescent="0.25">
      <c r="A6820" s="2" t="s">
        <v>6642</v>
      </c>
      <c r="B6820" s="3">
        <v>46238</v>
      </c>
      <c r="C6820" s="2" t="s">
        <v>17</v>
      </c>
      <c r="D6820" s="2" t="s">
        <v>18</v>
      </c>
      <c r="E6820" s="2" t="s">
        <v>19</v>
      </c>
      <c r="F6820" s="3"/>
      <c r="G6820" s="2">
        <v>25</v>
      </c>
      <c r="H6820" s="2" t="s">
        <v>6638</v>
      </c>
      <c r="I6820" s="2"/>
      <c r="J6820" s="2"/>
      <c r="K6820" s="2">
        <v>10</v>
      </c>
      <c r="L6820" s="2" t="s">
        <v>38</v>
      </c>
      <c r="M6820" s="4">
        <v>156473.26</v>
      </c>
      <c r="N6820" s="4">
        <v>190897.38</v>
      </c>
      <c r="O6820" s="4">
        <v>1564732.6</v>
      </c>
      <c r="P6820" s="4">
        <v>1908973.77</v>
      </c>
    </row>
    <row r="6821" spans="1:16" x14ac:dyDescent="0.25">
      <c r="A6821" s="2" t="s">
        <v>6642</v>
      </c>
      <c r="B6821" s="3">
        <v>46238</v>
      </c>
      <c r="C6821" s="2" t="s">
        <v>17</v>
      </c>
      <c r="D6821" s="2" t="s">
        <v>18</v>
      </c>
      <c r="E6821" s="2" t="s">
        <v>19</v>
      </c>
      <c r="F6821" s="3"/>
      <c r="G6821" s="2">
        <v>26</v>
      </c>
      <c r="H6821" s="2" t="s">
        <v>6639</v>
      </c>
      <c r="I6821" s="2"/>
      <c r="J6821" s="2"/>
      <c r="K6821" s="2">
        <v>2</v>
      </c>
      <c r="L6821" s="2" t="s">
        <v>108</v>
      </c>
      <c r="M6821" s="4">
        <v>275051.78000000003</v>
      </c>
      <c r="N6821" s="4">
        <v>335563.17</v>
      </c>
      <c r="O6821" s="4">
        <v>550103.56000000006</v>
      </c>
      <c r="P6821" s="4">
        <v>671126.34</v>
      </c>
    </row>
    <row r="6822" spans="1:16" x14ac:dyDescent="0.25">
      <c r="A6822" s="2" t="s">
        <v>6642</v>
      </c>
      <c r="B6822" s="3">
        <v>46238</v>
      </c>
      <c r="C6822" s="2" t="s">
        <v>17</v>
      </c>
      <c r="D6822" s="2" t="s">
        <v>18</v>
      </c>
      <c r="E6822" s="2" t="s">
        <v>19</v>
      </c>
      <c r="F6822" s="3"/>
      <c r="G6822" s="2">
        <v>27</v>
      </c>
      <c r="H6822" s="2" t="s">
        <v>6640</v>
      </c>
      <c r="I6822" s="2"/>
      <c r="J6822" s="2"/>
      <c r="K6822" s="2">
        <v>2</v>
      </c>
      <c r="L6822" s="2" t="s">
        <v>108</v>
      </c>
      <c r="M6822" s="4">
        <v>245581.95</v>
      </c>
      <c r="N6822" s="4">
        <v>299609.98</v>
      </c>
      <c r="O6822" s="4">
        <v>491163.9</v>
      </c>
      <c r="P6822" s="4">
        <v>599219.96</v>
      </c>
    </row>
    <row r="6823" spans="1:16" x14ac:dyDescent="0.25">
      <c r="A6823" s="2" t="s">
        <v>6642</v>
      </c>
      <c r="B6823" s="3">
        <v>46238</v>
      </c>
      <c r="C6823" s="2" t="s">
        <v>17</v>
      </c>
      <c r="D6823" s="2" t="s">
        <v>18</v>
      </c>
      <c r="E6823" s="2" t="s">
        <v>19</v>
      </c>
      <c r="F6823" s="3"/>
      <c r="G6823" s="2">
        <v>28</v>
      </c>
      <c r="H6823" s="2" t="s">
        <v>6641</v>
      </c>
      <c r="I6823" s="2"/>
      <c r="J6823" s="2"/>
      <c r="K6823" s="2">
        <v>1</v>
      </c>
      <c r="L6823" s="2" t="s">
        <v>108</v>
      </c>
      <c r="M6823" s="4">
        <v>319255.53999999998</v>
      </c>
      <c r="N6823" s="4">
        <v>389491.76</v>
      </c>
      <c r="O6823" s="4">
        <v>319255.53999999998</v>
      </c>
      <c r="P6823" s="4">
        <v>389491.76</v>
      </c>
    </row>
    <row r="6824" spans="1:16" x14ac:dyDescent="0.25">
      <c r="A6824" s="2" t="s">
        <v>6643</v>
      </c>
      <c r="B6824" s="3">
        <v>46239</v>
      </c>
      <c r="C6824" s="2" t="s">
        <v>905</v>
      </c>
      <c r="D6824" s="2" t="s">
        <v>18</v>
      </c>
      <c r="E6824" s="2" t="s">
        <v>4334</v>
      </c>
      <c r="F6824" s="3"/>
      <c r="G6824" s="2">
        <v>1</v>
      </c>
      <c r="H6824" s="2" t="s">
        <v>6644</v>
      </c>
      <c r="I6824" s="2" t="s">
        <v>6645</v>
      </c>
      <c r="J6824" s="2"/>
      <c r="K6824" s="2">
        <v>0.05</v>
      </c>
      <c r="L6824" s="2" t="s">
        <v>115</v>
      </c>
      <c r="M6824" s="4">
        <v>486910</v>
      </c>
      <c r="N6824" s="4">
        <v>594030.19999999995</v>
      </c>
      <c r="O6824" s="4">
        <v>24345.5</v>
      </c>
      <c r="P6824" s="4">
        <v>29701.51</v>
      </c>
    </row>
    <row r="6825" spans="1:16" x14ac:dyDescent="0.25">
      <c r="A6825" s="2" t="s">
        <v>6643</v>
      </c>
      <c r="B6825" s="3">
        <v>46239</v>
      </c>
      <c r="C6825" s="2" t="s">
        <v>905</v>
      </c>
      <c r="D6825" s="2" t="s">
        <v>18</v>
      </c>
      <c r="E6825" s="2" t="s">
        <v>4334</v>
      </c>
      <c r="F6825" s="3"/>
      <c r="G6825" s="2">
        <v>2</v>
      </c>
      <c r="H6825" s="2" t="s">
        <v>6646</v>
      </c>
      <c r="I6825" s="2" t="s">
        <v>6647</v>
      </c>
      <c r="J6825" s="2"/>
      <c r="K6825" s="2">
        <v>0.05</v>
      </c>
      <c r="L6825" s="2" t="s">
        <v>115</v>
      </c>
      <c r="M6825" s="4">
        <v>714995</v>
      </c>
      <c r="N6825" s="4">
        <v>872294</v>
      </c>
      <c r="O6825" s="4">
        <v>35749.75</v>
      </c>
      <c r="P6825" s="4">
        <v>43614.7</v>
      </c>
    </row>
    <row r="6826" spans="1:16" x14ac:dyDescent="0.25">
      <c r="A6826" s="2" t="s">
        <v>6643</v>
      </c>
      <c r="B6826" s="3">
        <v>46239</v>
      </c>
      <c r="C6826" s="2" t="s">
        <v>905</v>
      </c>
      <c r="D6826" s="2" t="s">
        <v>18</v>
      </c>
      <c r="E6826" s="2" t="s">
        <v>4334</v>
      </c>
      <c r="F6826" s="3"/>
      <c r="G6826" s="2">
        <v>3</v>
      </c>
      <c r="H6826" s="2" t="s">
        <v>6648</v>
      </c>
      <c r="I6826" s="2" t="s">
        <v>6649</v>
      </c>
      <c r="J6826" s="2"/>
      <c r="K6826" s="2">
        <v>0.5</v>
      </c>
      <c r="L6826" s="2" t="s">
        <v>115</v>
      </c>
      <c r="M6826" s="4">
        <v>1621535</v>
      </c>
      <c r="N6826" s="4">
        <v>1978272.7</v>
      </c>
      <c r="O6826" s="4">
        <v>810767.5</v>
      </c>
      <c r="P6826" s="4">
        <v>989136.35</v>
      </c>
    </row>
    <row r="6827" spans="1:16" x14ac:dyDescent="0.25">
      <c r="A6827" s="2" t="s">
        <v>6643</v>
      </c>
      <c r="B6827" s="3">
        <v>46239</v>
      </c>
      <c r="C6827" s="2" t="s">
        <v>905</v>
      </c>
      <c r="D6827" s="2" t="s">
        <v>18</v>
      </c>
      <c r="E6827" s="2" t="s">
        <v>4334</v>
      </c>
      <c r="F6827" s="3"/>
      <c r="G6827" s="2">
        <v>4</v>
      </c>
      <c r="H6827" s="2" t="s">
        <v>6650</v>
      </c>
      <c r="I6827" s="2" t="s">
        <v>6651</v>
      </c>
      <c r="J6827" s="2"/>
      <c r="K6827" s="2">
        <v>0.2</v>
      </c>
      <c r="L6827" s="2" t="s">
        <v>115</v>
      </c>
      <c r="M6827" s="4">
        <v>2299700</v>
      </c>
      <c r="N6827" s="4">
        <v>2805634</v>
      </c>
      <c r="O6827" s="4">
        <v>459940</v>
      </c>
      <c r="P6827" s="4">
        <v>561126.80000000005</v>
      </c>
    </row>
    <row r="6828" spans="1:16" x14ac:dyDescent="0.25">
      <c r="A6828" s="2" t="s">
        <v>6643</v>
      </c>
      <c r="B6828" s="3">
        <v>46239</v>
      </c>
      <c r="C6828" s="2" t="s">
        <v>905</v>
      </c>
      <c r="D6828" s="2" t="s">
        <v>18</v>
      </c>
      <c r="E6828" s="2" t="s">
        <v>4334</v>
      </c>
      <c r="F6828" s="3"/>
      <c r="G6828" s="2">
        <v>5</v>
      </c>
      <c r="H6828" s="2" t="s">
        <v>6652</v>
      </c>
      <c r="I6828" s="2" t="s">
        <v>6653</v>
      </c>
      <c r="J6828" s="2"/>
      <c r="K6828" s="2">
        <v>1</v>
      </c>
      <c r="L6828" s="2" t="s">
        <v>115</v>
      </c>
      <c r="M6828" s="4">
        <v>2682355</v>
      </c>
      <c r="N6828" s="4">
        <v>3272473.1</v>
      </c>
      <c r="O6828" s="4">
        <v>2682355</v>
      </c>
      <c r="P6828" s="4">
        <v>3272473.1</v>
      </c>
    </row>
    <row r="6829" spans="1:16" x14ac:dyDescent="0.25">
      <c r="A6829" s="2" t="s">
        <v>6643</v>
      </c>
      <c r="B6829" s="3">
        <v>46239</v>
      </c>
      <c r="C6829" s="2" t="s">
        <v>905</v>
      </c>
      <c r="D6829" s="2" t="s">
        <v>18</v>
      </c>
      <c r="E6829" s="2" t="s">
        <v>4334</v>
      </c>
      <c r="F6829" s="3"/>
      <c r="G6829" s="2">
        <v>6</v>
      </c>
      <c r="H6829" s="2" t="s">
        <v>6654</v>
      </c>
      <c r="I6829" s="2" t="s">
        <v>6655</v>
      </c>
      <c r="J6829" s="2"/>
      <c r="K6829" s="2">
        <v>0.5</v>
      </c>
      <c r="L6829" s="2" t="s">
        <v>115</v>
      </c>
      <c r="M6829" s="4">
        <v>3454335</v>
      </c>
      <c r="N6829" s="4">
        <v>4214288.7</v>
      </c>
      <c r="O6829" s="4">
        <v>1727167.5</v>
      </c>
      <c r="P6829" s="4">
        <v>2107144.35</v>
      </c>
    </row>
    <row r="6830" spans="1:16" x14ac:dyDescent="0.25">
      <c r="A6830" s="2" t="s">
        <v>6643</v>
      </c>
      <c r="B6830" s="3">
        <v>46239</v>
      </c>
      <c r="C6830" s="2" t="s">
        <v>905</v>
      </c>
      <c r="D6830" s="2" t="s">
        <v>18</v>
      </c>
      <c r="E6830" s="2" t="s">
        <v>4334</v>
      </c>
      <c r="F6830" s="3"/>
      <c r="G6830" s="2">
        <v>7</v>
      </c>
      <c r="H6830" s="2" t="s">
        <v>6656</v>
      </c>
      <c r="I6830" s="2" t="s">
        <v>6657</v>
      </c>
      <c r="J6830" s="2"/>
      <c r="K6830" s="2">
        <v>0.5</v>
      </c>
      <c r="L6830" s="2" t="s">
        <v>115</v>
      </c>
      <c r="M6830" s="4">
        <v>5604830</v>
      </c>
      <c r="N6830" s="4">
        <v>6837892.5999999996</v>
      </c>
      <c r="O6830" s="4">
        <v>2802415</v>
      </c>
      <c r="P6830" s="4">
        <v>3418946.3</v>
      </c>
    </row>
    <row r="6831" spans="1:16" x14ac:dyDescent="0.25">
      <c r="A6831" s="2" t="s">
        <v>6658</v>
      </c>
      <c r="B6831" s="3">
        <v>46239</v>
      </c>
      <c r="C6831" s="2" t="s">
        <v>905</v>
      </c>
      <c r="D6831" s="2" t="s">
        <v>18</v>
      </c>
      <c r="E6831" s="2" t="s">
        <v>4334</v>
      </c>
      <c r="F6831" s="3"/>
      <c r="G6831" s="2">
        <v>1</v>
      </c>
      <c r="H6831" s="2" t="s">
        <v>6659</v>
      </c>
      <c r="I6831" s="2"/>
      <c r="J6831" s="2"/>
      <c r="K6831" s="2">
        <v>1</v>
      </c>
      <c r="L6831" s="2" t="s">
        <v>38</v>
      </c>
      <c r="M6831" s="4">
        <v>9686.4</v>
      </c>
      <c r="N6831" s="4">
        <v>11817.41</v>
      </c>
      <c r="O6831" s="4">
        <v>9686.4</v>
      </c>
      <c r="P6831" s="4">
        <v>11817.41</v>
      </c>
    </row>
    <row r="6832" spans="1:16" x14ac:dyDescent="0.25">
      <c r="A6832" s="2" t="s">
        <v>6658</v>
      </c>
      <c r="B6832" s="3">
        <v>46239</v>
      </c>
      <c r="C6832" s="2" t="s">
        <v>905</v>
      </c>
      <c r="D6832" s="2" t="s">
        <v>18</v>
      </c>
      <c r="E6832" s="2" t="s">
        <v>4334</v>
      </c>
      <c r="F6832" s="3"/>
      <c r="G6832" s="2">
        <v>2</v>
      </c>
      <c r="H6832" s="2" t="s">
        <v>6660</v>
      </c>
      <c r="I6832" s="2"/>
      <c r="J6832" s="2"/>
      <c r="K6832" s="2">
        <v>1</v>
      </c>
      <c r="L6832" s="2" t="s">
        <v>38</v>
      </c>
      <c r="M6832" s="4">
        <v>7593.6</v>
      </c>
      <c r="N6832" s="4">
        <v>9264.19</v>
      </c>
      <c r="O6832" s="4">
        <v>7593.6</v>
      </c>
      <c r="P6832" s="4">
        <v>9264.19</v>
      </c>
    </row>
    <row r="6833" spans="1:16" x14ac:dyDescent="0.25">
      <c r="A6833" s="2" t="s">
        <v>6658</v>
      </c>
      <c r="B6833" s="3">
        <v>46239</v>
      </c>
      <c r="C6833" s="2" t="s">
        <v>905</v>
      </c>
      <c r="D6833" s="2" t="s">
        <v>18</v>
      </c>
      <c r="E6833" s="2" t="s">
        <v>4334</v>
      </c>
      <c r="F6833" s="3"/>
      <c r="G6833" s="2">
        <v>3</v>
      </c>
      <c r="H6833" s="2" t="s">
        <v>6661</v>
      </c>
      <c r="I6833" s="2"/>
      <c r="J6833" s="2"/>
      <c r="K6833" s="2">
        <v>5</v>
      </c>
      <c r="L6833" s="2" t="s">
        <v>38</v>
      </c>
      <c r="M6833" s="4">
        <v>662.4</v>
      </c>
      <c r="N6833" s="4">
        <v>808.13</v>
      </c>
      <c r="O6833" s="4">
        <v>3312</v>
      </c>
      <c r="P6833" s="4">
        <v>4040.64</v>
      </c>
    </row>
    <row r="6834" spans="1:16" x14ac:dyDescent="0.25">
      <c r="A6834" s="2" t="s">
        <v>6658</v>
      </c>
      <c r="B6834" s="3">
        <v>46239</v>
      </c>
      <c r="C6834" s="2" t="s">
        <v>905</v>
      </c>
      <c r="D6834" s="2" t="s">
        <v>18</v>
      </c>
      <c r="E6834" s="2" t="s">
        <v>4334</v>
      </c>
      <c r="F6834" s="3"/>
      <c r="G6834" s="2">
        <v>4</v>
      </c>
      <c r="H6834" s="2" t="s">
        <v>6662</v>
      </c>
      <c r="I6834" s="2"/>
      <c r="J6834" s="2"/>
      <c r="K6834" s="2">
        <v>1</v>
      </c>
      <c r="L6834" s="2" t="s">
        <v>38</v>
      </c>
      <c r="M6834" s="4">
        <v>323.2</v>
      </c>
      <c r="N6834" s="4">
        <v>394.3</v>
      </c>
      <c r="O6834" s="4">
        <v>323.2</v>
      </c>
      <c r="P6834" s="4">
        <v>394.3</v>
      </c>
    </row>
    <row r="6835" spans="1:16" x14ac:dyDescent="0.25">
      <c r="A6835" s="2" t="s">
        <v>6658</v>
      </c>
      <c r="B6835" s="3">
        <v>46239</v>
      </c>
      <c r="C6835" s="2" t="s">
        <v>905</v>
      </c>
      <c r="D6835" s="2" t="s">
        <v>18</v>
      </c>
      <c r="E6835" s="2" t="s">
        <v>4334</v>
      </c>
      <c r="F6835" s="3"/>
      <c r="G6835" s="2">
        <v>5</v>
      </c>
      <c r="H6835" s="2" t="s">
        <v>6663</v>
      </c>
      <c r="I6835" s="2"/>
      <c r="J6835" s="2"/>
      <c r="K6835" s="2">
        <v>1</v>
      </c>
      <c r="L6835" s="2" t="s">
        <v>38</v>
      </c>
      <c r="M6835" s="4">
        <v>6080</v>
      </c>
      <c r="N6835" s="4">
        <v>7417.6</v>
      </c>
      <c r="O6835" s="4">
        <v>6080</v>
      </c>
      <c r="P6835" s="4">
        <v>7417.6</v>
      </c>
    </row>
    <row r="6836" spans="1:16" x14ac:dyDescent="0.25">
      <c r="A6836" s="2" t="s">
        <v>6658</v>
      </c>
      <c r="B6836" s="3">
        <v>46239</v>
      </c>
      <c r="C6836" s="2" t="s">
        <v>905</v>
      </c>
      <c r="D6836" s="2" t="s">
        <v>18</v>
      </c>
      <c r="E6836" s="2" t="s">
        <v>4334</v>
      </c>
      <c r="F6836" s="3"/>
      <c r="G6836" s="2">
        <v>6</v>
      </c>
      <c r="H6836" s="2" t="s">
        <v>6664</v>
      </c>
      <c r="I6836" s="2"/>
      <c r="J6836" s="2"/>
      <c r="K6836" s="2">
        <v>1</v>
      </c>
      <c r="L6836" s="2" t="s">
        <v>38</v>
      </c>
      <c r="M6836" s="4">
        <v>13200</v>
      </c>
      <c r="N6836" s="4">
        <v>16104</v>
      </c>
      <c r="O6836" s="4">
        <v>13200</v>
      </c>
      <c r="P6836" s="4">
        <v>16104</v>
      </c>
    </row>
    <row r="6837" spans="1:16" x14ac:dyDescent="0.25">
      <c r="A6837" s="2" t="s">
        <v>6658</v>
      </c>
      <c r="B6837" s="3">
        <v>46239</v>
      </c>
      <c r="C6837" s="2" t="s">
        <v>905</v>
      </c>
      <c r="D6837" s="2" t="s">
        <v>18</v>
      </c>
      <c r="E6837" s="2" t="s">
        <v>4334</v>
      </c>
      <c r="F6837" s="3"/>
      <c r="G6837" s="2">
        <v>7</v>
      </c>
      <c r="H6837" s="2" t="s">
        <v>6665</v>
      </c>
      <c r="I6837" s="2"/>
      <c r="J6837" s="2"/>
      <c r="K6837" s="2">
        <v>1</v>
      </c>
      <c r="L6837" s="2" t="s">
        <v>38</v>
      </c>
      <c r="M6837" s="4">
        <v>1152</v>
      </c>
      <c r="N6837" s="4">
        <v>1405.44</v>
      </c>
      <c r="O6837" s="4">
        <v>1152</v>
      </c>
      <c r="P6837" s="4">
        <v>1405.44</v>
      </c>
    </row>
    <row r="6838" spans="1:16" x14ac:dyDescent="0.25">
      <c r="A6838" s="2" t="s">
        <v>6658</v>
      </c>
      <c r="B6838" s="3">
        <v>46239</v>
      </c>
      <c r="C6838" s="2" t="s">
        <v>905</v>
      </c>
      <c r="D6838" s="2" t="s">
        <v>18</v>
      </c>
      <c r="E6838" s="2" t="s">
        <v>4334</v>
      </c>
      <c r="F6838" s="3"/>
      <c r="G6838" s="2">
        <v>8</v>
      </c>
      <c r="H6838" s="2" t="s">
        <v>6666</v>
      </c>
      <c r="I6838" s="2"/>
      <c r="J6838" s="2"/>
      <c r="K6838" s="2">
        <v>11</v>
      </c>
      <c r="L6838" s="2" t="s">
        <v>38</v>
      </c>
      <c r="M6838" s="4">
        <v>1427.2</v>
      </c>
      <c r="N6838" s="4">
        <v>1741.18</v>
      </c>
      <c r="O6838" s="4">
        <v>15699.2</v>
      </c>
      <c r="P6838" s="4">
        <v>19153.02</v>
      </c>
    </row>
    <row r="6839" spans="1:16" x14ac:dyDescent="0.25">
      <c r="A6839" s="2" t="s">
        <v>6658</v>
      </c>
      <c r="B6839" s="3">
        <v>46239</v>
      </c>
      <c r="C6839" s="2" t="s">
        <v>905</v>
      </c>
      <c r="D6839" s="2" t="s">
        <v>18</v>
      </c>
      <c r="E6839" s="2" t="s">
        <v>4334</v>
      </c>
      <c r="F6839" s="3"/>
      <c r="G6839" s="2">
        <v>9</v>
      </c>
      <c r="H6839" s="2" t="s">
        <v>6667</v>
      </c>
      <c r="I6839" s="2"/>
      <c r="J6839" s="2"/>
      <c r="K6839" s="2">
        <v>1</v>
      </c>
      <c r="L6839" s="2" t="s">
        <v>38</v>
      </c>
      <c r="M6839" s="4">
        <v>1113.5999999999999</v>
      </c>
      <c r="N6839" s="4">
        <v>1358.59</v>
      </c>
      <c r="O6839" s="4">
        <v>1113.5999999999999</v>
      </c>
      <c r="P6839" s="4">
        <v>1358.59</v>
      </c>
    </row>
    <row r="6840" spans="1:16" x14ac:dyDescent="0.25">
      <c r="A6840" s="2" t="s">
        <v>6658</v>
      </c>
      <c r="B6840" s="3">
        <v>46239</v>
      </c>
      <c r="C6840" s="2" t="s">
        <v>905</v>
      </c>
      <c r="D6840" s="2" t="s">
        <v>18</v>
      </c>
      <c r="E6840" s="2" t="s">
        <v>4334</v>
      </c>
      <c r="F6840" s="3"/>
      <c r="G6840" s="2">
        <v>10</v>
      </c>
      <c r="H6840" s="2" t="s">
        <v>6668</v>
      </c>
      <c r="I6840" s="2"/>
      <c r="J6840" s="2"/>
      <c r="K6840" s="2">
        <v>6</v>
      </c>
      <c r="L6840" s="2" t="s">
        <v>38</v>
      </c>
      <c r="M6840" s="4">
        <v>393.6</v>
      </c>
      <c r="N6840" s="4">
        <v>480.19</v>
      </c>
      <c r="O6840" s="4">
        <v>2361.6</v>
      </c>
      <c r="P6840" s="4">
        <v>2881.15</v>
      </c>
    </row>
    <row r="6841" spans="1:16" x14ac:dyDescent="0.25">
      <c r="A6841" s="2" t="s">
        <v>6669</v>
      </c>
      <c r="B6841" s="3">
        <v>46239</v>
      </c>
      <c r="C6841" s="2" t="s">
        <v>905</v>
      </c>
      <c r="D6841" s="2" t="s">
        <v>18</v>
      </c>
      <c r="E6841" s="2" t="s">
        <v>4334</v>
      </c>
      <c r="F6841" s="3"/>
      <c r="G6841" s="2">
        <v>1</v>
      </c>
      <c r="H6841" s="2" t="s">
        <v>6670</v>
      </c>
      <c r="I6841" s="2"/>
      <c r="J6841" s="2"/>
      <c r="K6841" s="2">
        <v>2</v>
      </c>
      <c r="L6841" s="2" t="s">
        <v>38</v>
      </c>
      <c r="M6841" s="4">
        <v>922250</v>
      </c>
      <c r="N6841" s="4">
        <v>1125145</v>
      </c>
      <c r="O6841" s="4">
        <v>1844500</v>
      </c>
      <c r="P6841" s="4">
        <v>2250290</v>
      </c>
    </row>
    <row r="6842" spans="1:16" x14ac:dyDescent="0.25">
      <c r="A6842" s="2" t="s">
        <v>6671</v>
      </c>
      <c r="B6842" s="3">
        <v>46239</v>
      </c>
      <c r="C6842" s="2" t="s">
        <v>905</v>
      </c>
      <c r="D6842" s="2" t="s">
        <v>18</v>
      </c>
      <c r="E6842" s="2" t="s">
        <v>4334</v>
      </c>
      <c r="F6842" s="3"/>
      <c r="G6842" s="2">
        <v>1</v>
      </c>
      <c r="H6842" s="2" t="s">
        <v>6672</v>
      </c>
      <c r="I6842" s="2"/>
      <c r="J6842" s="2"/>
      <c r="K6842" s="2">
        <v>2</v>
      </c>
      <c r="L6842" s="2" t="s">
        <v>38</v>
      </c>
      <c r="M6842" s="4">
        <v>1425000</v>
      </c>
      <c r="N6842" s="4">
        <v>1738500</v>
      </c>
      <c r="O6842" s="4">
        <v>2850000</v>
      </c>
      <c r="P6842" s="4">
        <v>3477000</v>
      </c>
    </row>
    <row r="6843" spans="1:16" x14ac:dyDescent="0.25">
      <c r="A6843" s="2" t="s">
        <v>6673</v>
      </c>
      <c r="B6843" s="3">
        <v>46239</v>
      </c>
      <c r="C6843" s="2" t="s">
        <v>905</v>
      </c>
      <c r="D6843" s="2" t="s">
        <v>18</v>
      </c>
      <c r="E6843" s="2" t="s">
        <v>4334</v>
      </c>
      <c r="F6843" s="3"/>
      <c r="G6843" s="2">
        <v>1</v>
      </c>
      <c r="H6843" s="2" t="s">
        <v>6674</v>
      </c>
      <c r="I6843" s="2" t="s">
        <v>6675</v>
      </c>
      <c r="J6843" s="2"/>
      <c r="K6843" s="2">
        <v>1</v>
      </c>
      <c r="L6843" s="2" t="s">
        <v>38</v>
      </c>
      <c r="M6843" s="4">
        <v>594085.30000000005</v>
      </c>
      <c r="N6843" s="4">
        <v>724784.07</v>
      </c>
      <c r="O6843" s="4">
        <v>594085.30000000005</v>
      </c>
      <c r="P6843" s="4">
        <v>724784.07</v>
      </c>
    </row>
    <row r="6844" spans="1:16" x14ac:dyDescent="0.25">
      <c r="A6844" s="2" t="s">
        <v>6673</v>
      </c>
      <c r="B6844" s="3">
        <v>46239</v>
      </c>
      <c r="C6844" s="2" t="s">
        <v>905</v>
      </c>
      <c r="D6844" s="2" t="s">
        <v>18</v>
      </c>
      <c r="E6844" s="2" t="s">
        <v>4334</v>
      </c>
      <c r="F6844" s="3"/>
      <c r="G6844" s="2">
        <v>2</v>
      </c>
      <c r="H6844" s="2" t="s">
        <v>6676</v>
      </c>
      <c r="I6844" s="2" t="s">
        <v>6677</v>
      </c>
      <c r="J6844" s="2"/>
      <c r="K6844" s="2">
        <v>1</v>
      </c>
      <c r="L6844" s="2" t="s">
        <v>38</v>
      </c>
      <c r="M6844" s="4">
        <v>19905.599999999999</v>
      </c>
      <c r="N6844" s="4">
        <v>24284.83</v>
      </c>
      <c r="O6844" s="4">
        <v>19905.599999999999</v>
      </c>
      <c r="P6844" s="4">
        <v>24284.83</v>
      </c>
    </row>
    <row r="6845" spans="1:16" x14ac:dyDescent="0.25">
      <c r="A6845" s="2" t="s">
        <v>6673</v>
      </c>
      <c r="B6845" s="3">
        <v>46239</v>
      </c>
      <c r="C6845" s="2" t="s">
        <v>905</v>
      </c>
      <c r="D6845" s="2" t="s">
        <v>18</v>
      </c>
      <c r="E6845" s="2" t="s">
        <v>4334</v>
      </c>
      <c r="F6845" s="3"/>
      <c r="G6845" s="2">
        <v>3</v>
      </c>
      <c r="H6845" s="2" t="s">
        <v>6678</v>
      </c>
      <c r="I6845" s="2" t="s">
        <v>6679</v>
      </c>
      <c r="J6845" s="2"/>
      <c r="K6845" s="2">
        <v>3</v>
      </c>
      <c r="L6845" s="2" t="s">
        <v>38</v>
      </c>
      <c r="M6845" s="4">
        <v>21967.5</v>
      </c>
      <c r="N6845" s="4">
        <v>26800.35</v>
      </c>
      <c r="O6845" s="4">
        <v>65902.5</v>
      </c>
      <c r="P6845" s="4">
        <v>80401.05</v>
      </c>
    </row>
    <row r="6846" spans="1:16" x14ac:dyDescent="0.25">
      <c r="A6846" s="2" t="s">
        <v>6673</v>
      </c>
      <c r="B6846" s="3">
        <v>46239</v>
      </c>
      <c r="C6846" s="2" t="s">
        <v>905</v>
      </c>
      <c r="D6846" s="2" t="s">
        <v>18</v>
      </c>
      <c r="E6846" s="2" t="s">
        <v>4334</v>
      </c>
      <c r="F6846" s="3"/>
      <c r="G6846" s="2">
        <v>4</v>
      </c>
      <c r="H6846" s="2" t="s">
        <v>6680</v>
      </c>
      <c r="I6846" s="2" t="s">
        <v>6681</v>
      </c>
      <c r="J6846" s="2"/>
      <c r="K6846" s="2">
        <v>1</v>
      </c>
      <c r="L6846" s="2" t="s">
        <v>38</v>
      </c>
      <c r="M6846" s="4">
        <v>62992.35</v>
      </c>
      <c r="N6846" s="4">
        <v>76850.67</v>
      </c>
      <c r="O6846" s="4">
        <v>62992.35</v>
      </c>
      <c r="P6846" s="4">
        <v>76850.67</v>
      </c>
    </row>
    <row r="6847" spans="1:16" x14ac:dyDescent="0.25">
      <c r="A6847" s="2" t="s">
        <v>6682</v>
      </c>
      <c r="B6847" s="3">
        <v>46239</v>
      </c>
      <c r="C6847" s="2" t="s">
        <v>40</v>
      </c>
      <c r="D6847" s="2" t="s">
        <v>18</v>
      </c>
      <c r="E6847" s="2" t="s">
        <v>4334</v>
      </c>
      <c r="F6847" s="3"/>
      <c r="G6847" s="2">
        <v>1</v>
      </c>
      <c r="H6847" s="2" t="s">
        <v>6683</v>
      </c>
      <c r="I6847" s="2"/>
      <c r="J6847" s="2"/>
      <c r="K6847" s="2">
        <v>350</v>
      </c>
      <c r="L6847" s="2" t="s">
        <v>320</v>
      </c>
      <c r="M6847" s="4">
        <v>928</v>
      </c>
      <c r="N6847" s="4">
        <v>1132.1600000000001</v>
      </c>
      <c r="O6847" s="4">
        <v>324800</v>
      </c>
      <c r="P6847" s="4">
        <v>396256</v>
      </c>
    </row>
    <row r="6848" spans="1:16" x14ac:dyDescent="0.25">
      <c r="A6848" s="2" t="s">
        <v>6684</v>
      </c>
      <c r="B6848" s="3">
        <v>46239</v>
      </c>
      <c r="C6848" s="2" t="s">
        <v>40</v>
      </c>
      <c r="D6848" s="2" t="s">
        <v>18</v>
      </c>
      <c r="E6848" s="2" t="s">
        <v>4334</v>
      </c>
      <c r="F6848" s="3"/>
      <c r="G6848" s="2">
        <v>1</v>
      </c>
      <c r="H6848" s="2" t="s">
        <v>6685</v>
      </c>
      <c r="I6848" s="2"/>
      <c r="J6848" s="2"/>
      <c r="K6848" s="2">
        <v>4</v>
      </c>
      <c r="L6848" s="2" t="s">
        <v>38</v>
      </c>
      <c r="M6848" s="4">
        <v>4798.3999999999996</v>
      </c>
      <c r="N6848" s="4">
        <v>5854.05</v>
      </c>
      <c r="O6848" s="4">
        <v>19193.599999999999</v>
      </c>
      <c r="P6848" s="4">
        <v>23416.19</v>
      </c>
    </row>
    <row r="6849" spans="1:16" x14ac:dyDescent="0.25">
      <c r="A6849" s="2" t="s">
        <v>6686</v>
      </c>
      <c r="B6849" s="3">
        <v>46240</v>
      </c>
      <c r="C6849" s="2" t="s">
        <v>17</v>
      </c>
      <c r="D6849" s="2" t="s">
        <v>18</v>
      </c>
      <c r="E6849" s="2" t="s">
        <v>19</v>
      </c>
      <c r="F6849" s="3"/>
      <c r="G6849" s="2">
        <v>1</v>
      </c>
      <c r="H6849" s="2" t="s">
        <v>3380</v>
      </c>
      <c r="I6849" s="2"/>
      <c r="J6849" s="2"/>
      <c r="K6849" s="2">
        <v>1814.52</v>
      </c>
      <c r="L6849" s="2" t="s">
        <v>320</v>
      </c>
      <c r="M6849" s="4">
        <v>66.989999999999995</v>
      </c>
      <c r="N6849" s="4">
        <v>81.73</v>
      </c>
      <c r="O6849" s="4">
        <v>121554.69</v>
      </c>
      <c r="P6849" s="4">
        <v>148296.72</v>
      </c>
    </row>
    <row r="6850" spans="1:16" x14ac:dyDescent="0.25">
      <c r="A6850" s="2" t="s">
        <v>6686</v>
      </c>
      <c r="B6850" s="3">
        <v>46240</v>
      </c>
      <c r="C6850" s="2" t="s">
        <v>17</v>
      </c>
      <c r="D6850" s="2" t="s">
        <v>18</v>
      </c>
      <c r="E6850" s="2" t="s">
        <v>19</v>
      </c>
      <c r="F6850" s="3"/>
      <c r="G6850" s="2">
        <v>2</v>
      </c>
      <c r="H6850" s="2" t="s">
        <v>3381</v>
      </c>
      <c r="I6850" s="2"/>
      <c r="J6850" s="2"/>
      <c r="K6850" s="2">
        <v>1653.2</v>
      </c>
      <c r="L6850" s="2" t="s">
        <v>320</v>
      </c>
      <c r="M6850" s="4">
        <v>210.92</v>
      </c>
      <c r="N6850" s="4">
        <v>257.32</v>
      </c>
      <c r="O6850" s="4">
        <v>348692.94</v>
      </c>
      <c r="P6850" s="4">
        <v>425405.39</v>
      </c>
    </row>
    <row r="6851" spans="1:16" x14ac:dyDescent="0.25">
      <c r="A6851" s="2" t="s">
        <v>6686</v>
      </c>
      <c r="B6851" s="3">
        <v>46240</v>
      </c>
      <c r="C6851" s="2" t="s">
        <v>17</v>
      </c>
      <c r="D6851" s="2" t="s">
        <v>18</v>
      </c>
      <c r="E6851" s="2" t="s">
        <v>19</v>
      </c>
      <c r="F6851" s="3"/>
      <c r="G6851" s="2">
        <v>3</v>
      </c>
      <c r="H6851" s="2" t="s">
        <v>6687</v>
      </c>
      <c r="I6851" s="2"/>
      <c r="J6851" s="2"/>
      <c r="K6851" s="2">
        <v>27.417999999999999</v>
      </c>
      <c r="L6851" s="2" t="s">
        <v>320</v>
      </c>
      <c r="M6851" s="4">
        <v>2073.77</v>
      </c>
      <c r="N6851" s="4">
        <v>2530</v>
      </c>
      <c r="O6851" s="4">
        <v>56858.63</v>
      </c>
      <c r="P6851" s="4">
        <v>69367.53</v>
      </c>
    </row>
    <row r="6852" spans="1:16" x14ac:dyDescent="0.25">
      <c r="A6852" s="2" t="s">
        <v>6686</v>
      </c>
      <c r="B6852" s="3">
        <v>46240</v>
      </c>
      <c r="C6852" s="2" t="s">
        <v>17</v>
      </c>
      <c r="D6852" s="2" t="s">
        <v>18</v>
      </c>
      <c r="E6852" s="2" t="s">
        <v>19</v>
      </c>
      <c r="F6852" s="3"/>
      <c r="G6852" s="2">
        <v>4</v>
      </c>
      <c r="H6852" s="2" t="s">
        <v>3382</v>
      </c>
      <c r="I6852" s="2"/>
      <c r="J6852" s="2"/>
      <c r="K6852" s="2">
        <v>86.625</v>
      </c>
      <c r="L6852" s="2" t="s">
        <v>38</v>
      </c>
      <c r="M6852" s="4">
        <v>3249.47</v>
      </c>
      <c r="N6852" s="4">
        <v>3964.35</v>
      </c>
      <c r="O6852" s="4">
        <v>281485.34000000003</v>
      </c>
      <c r="P6852" s="4">
        <v>343412.11</v>
      </c>
    </row>
    <row r="6853" spans="1:16" x14ac:dyDescent="0.25">
      <c r="A6853" s="2" t="s">
        <v>6686</v>
      </c>
      <c r="B6853" s="3">
        <v>46240</v>
      </c>
      <c r="C6853" s="2" t="s">
        <v>17</v>
      </c>
      <c r="D6853" s="2" t="s">
        <v>18</v>
      </c>
      <c r="E6853" s="2" t="s">
        <v>19</v>
      </c>
      <c r="F6853" s="3"/>
      <c r="G6853" s="2">
        <v>5</v>
      </c>
      <c r="H6853" s="2" t="s">
        <v>2284</v>
      </c>
      <c r="I6853" s="2"/>
      <c r="J6853" s="2"/>
      <c r="K6853" s="2">
        <v>43.14</v>
      </c>
      <c r="L6853" s="2" t="s">
        <v>70</v>
      </c>
      <c r="M6853" s="4">
        <v>1197.02</v>
      </c>
      <c r="N6853" s="4">
        <v>1460.36</v>
      </c>
      <c r="O6853" s="4">
        <v>51639.44</v>
      </c>
      <c r="P6853" s="4">
        <v>63000.12</v>
      </c>
    </row>
    <row r="6854" spans="1:16" x14ac:dyDescent="0.25">
      <c r="A6854" s="2" t="s">
        <v>6686</v>
      </c>
      <c r="B6854" s="3">
        <v>46240</v>
      </c>
      <c r="C6854" s="2" t="s">
        <v>17</v>
      </c>
      <c r="D6854" s="2" t="s">
        <v>18</v>
      </c>
      <c r="E6854" s="2" t="s">
        <v>19</v>
      </c>
      <c r="F6854" s="3"/>
      <c r="G6854" s="2">
        <v>6</v>
      </c>
      <c r="H6854" s="2" t="s">
        <v>3384</v>
      </c>
      <c r="I6854" s="2"/>
      <c r="J6854" s="2"/>
      <c r="K6854" s="2">
        <v>1303.75</v>
      </c>
      <c r="L6854" s="2" t="s">
        <v>320</v>
      </c>
      <c r="M6854" s="4">
        <v>1438.38</v>
      </c>
      <c r="N6854" s="4">
        <v>1754.82</v>
      </c>
      <c r="O6854" s="4">
        <v>1875287.93</v>
      </c>
      <c r="P6854" s="4">
        <v>2287851.27</v>
      </c>
    </row>
    <row r="6855" spans="1:16" x14ac:dyDescent="0.25">
      <c r="A6855" s="2" t="s">
        <v>6686</v>
      </c>
      <c r="B6855" s="3">
        <v>46240</v>
      </c>
      <c r="C6855" s="2" t="s">
        <v>17</v>
      </c>
      <c r="D6855" s="2" t="s">
        <v>18</v>
      </c>
      <c r="E6855" s="2" t="s">
        <v>19</v>
      </c>
      <c r="F6855" s="3"/>
      <c r="G6855" s="2">
        <v>7</v>
      </c>
      <c r="H6855" s="2" t="s">
        <v>3385</v>
      </c>
      <c r="I6855" s="2"/>
      <c r="J6855" s="2"/>
      <c r="K6855" s="2">
        <v>5</v>
      </c>
      <c r="L6855" s="2" t="s">
        <v>320</v>
      </c>
      <c r="M6855" s="4">
        <v>1065.07</v>
      </c>
      <c r="N6855" s="4">
        <v>1299.3900000000001</v>
      </c>
      <c r="O6855" s="4">
        <v>5325.35</v>
      </c>
      <c r="P6855" s="4">
        <v>6496.93</v>
      </c>
    </row>
    <row r="6856" spans="1:16" x14ac:dyDescent="0.25">
      <c r="A6856" s="2" t="s">
        <v>6686</v>
      </c>
      <c r="B6856" s="3">
        <v>46240</v>
      </c>
      <c r="C6856" s="2" t="s">
        <v>17</v>
      </c>
      <c r="D6856" s="2" t="s">
        <v>18</v>
      </c>
      <c r="E6856" s="2" t="s">
        <v>19</v>
      </c>
      <c r="F6856" s="3"/>
      <c r="G6856" s="2">
        <v>8</v>
      </c>
      <c r="H6856" s="2" t="s">
        <v>3386</v>
      </c>
      <c r="I6856" s="2"/>
      <c r="J6856" s="2"/>
      <c r="K6856" s="2">
        <v>262.31200000000001</v>
      </c>
      <c r="L6856" s="2" t="s">
        <v>320</v>
      </c>
      <c r="M6856" s="4">
        <v>277.05</v>
      </c>
      <c r="N6856" s="4">
        <v>338</v>
      </c>
      <c r="O6856" s="4">
        <v>72673.539999999994</v>
      </c>
      <c r="P6856" s="4">
        <v>88661.72</v>
      </c>
    </row>
    <row r="6857" spans="1:16" x14ac:dyDescent="0.25">
      <c r="A6857" s="2" t="s">
        <v>6686</v>
      </c>
      <c r="B6857" s="3">
        <v>46240</v>
      </c>
      <c r="C6857" s="2" t="s">
        <v>17</v>
      </c>
      <c r="D6857" s="2" t="s">
        <v>18</v>
      </c>
      <c r="E6857" s="2" t="s">
        <v>19</v>
      </c>
      <c r="F6857" s="3"/>
      <c r="G6857" s="2">
        <v>9</v>
      </c>
      <c r="H6857" s="2" t="s">
        <v>3389</v>
      </c>
      <c r="I6857" s="2"/>
      <c r="J6857" s="2"/>
      <c r="K6857" s="2">
        <v>151.4</v>
      </c>
      <c r="L6857" s="2" t="s">
        <v>70</v>
      </c>
      <c r="M6857" s="4">
        <v>35.53</v>
      </c>
      <c r="N6857" s="4">
        <v>43.35</v>
      </c>
      <c r="O6857" s="4">
        <v>5379.24</v>
      </c>
      <c r="P6857" s="4">
        <v>6562.67</v>
      </c>
    </row>
    <row r="6858" spans="1:16" x14ac:dyDescent="0.25">
      <c r="A6858" s="2" t="s">
        <v>6686</v>
      </c>
      <c r="B6858" s="3">
        <v>46240</v>
      </c>
      <c r="C6858" s="2" t="s">
        <v>17</v>
      </c>
      <c r="D6858" s="2" t="s">
        <v>18</v>
      </c>
      <c r="E6858" s="2" t="s">
        <v>19</v>
      </c>
      <c r="F6858" s="3"/>
      <c r="G6858" s="2">
        <v>10</v>
      </c>
      <c r="H6858" s="2" t="s">
        <v>5519</v>
      </c>
      <c r="I6858" s="2"/>
      <c r="J6858" s="2"/>
      <c r="K6858" s="2">
        <v>44</v>
      </c>
      <c r="L6858" s="2" t="s">
        <v>38</v>
      </c>
      <c r="M6858" s="4">
        <v>1243.5</v>
      </c>
      <c r="N6858" s="4">
        <v>1517.07</v>
      </c>
      <c r="O6858" s="4">
        <v>54714</v>
      </c>
      <c r="P6858" s="4">
        <v>66751.08</v>
      </c>
    </row>
    <row r="6859" spans="1:16" x14ac:dyDescent="0.25">
      <c r="A6859" s="2" t="s">
        <v>6686</v>
      </c>
      <c r="B6859" s="3">
        <v>46240</v>
      </c>
      <c r="C6859" s="2" t="s">
        <v>17</v>
      </c>
      <c r="D6859" s="2" t="s">
        <v>18</v>
      </c>
      <c r="E6859" s="2" t="s">
        <v>19</v>
      </c>
      <c r="F6859" s="3"/>
      <c r="G6859" s="2">
        <v>11</v>
      </c>
      <c r="H6859" s="2" t="s">
        <v>490</v>
      </c>
      <c r="I6859" s="2"/>
      <c r="J6859" s="2"/>
      <c r="K6859" s="2">
        <v>8</v>
      </c>
      <c r="L6859" s="2" t="s">
        <v>38</v>
      </c>
      <c r="M6859" s="4">
        <v>191.2</v>
      </c>
      <c r="N6859" s="4">
        <v>233.26</v>
      </c>
      <c r="O6859" s="4">
        <v>1529.6</v>
      </c>
      <c r="P6859" s="4">
        <v>1866.11</v>
      </c>
    </row>
    <row r="6860" spans="1:16" x14ac:dyDescent="0.25">
      <c r="A6860" s="2" t="s">
        <v>6686</v>
      </c>
      <c r="B6860" s="3">
        <v>46240</v>
      </c>
      <c r="C6860" s="2" t="s">
        <v>17</v>
      </c>
      <c r="D6860" s="2" t="s">
        <v>18</v>
      </c>
      <c r="E6860" s="2" t="s">
        <v>19</v>
      </c>
      <c r="F6860" s="3"/>
      <c r="G6860" s="2">
        <v>12</v>
      </c>
      <c r="H6860" s="2" t="s">
        <v>6688</v>
      </c>
      <c r="I6860" s="2"/>
      <c r="J6860" s="2"/>
      <c r="K6860" s="2">
        <v>1</v>
      </c>
      <c r="L6860" s="2" t="s">
        <v>38</v>
      </c>
      <c r="M6860" s="4">
        <v>9521.67</v>
      </c>
      <c r="N6860" s="4">
        <v>11616.44</v>
      </c>
      <c r="O6860" s="4">
        <v>9521.67</v>
      </c>
      <c r="P6860" s="4">
        <v>11616.44</v>
      </c>
    </row>
    <row r="6861" spans="1:16" x14ac:dyDescent="0.25">
      <c r="A6861" s="2" t="s">
        <v>6686</v>
      </c>
      <c r="B6861" s="3">
        <v>46240</v>
      </c>
      <c r="C6861" s="2" t="s">
        <v>17</v>
      </c>
      <c r="D6861" s="2" t="s">
        <v>18</v>
      </c>
      <c r="E6861" s="2" t="s">
        <v>19</v>
      </c>
      <c r="F6861" s="3"/>
      <c r="G6861" s="2">
        <v>13</v>
      </c>
      <c r="H6861" s="2" t="s">
        <v>6689</v>
      </c>
      <c r="I6861" s="2"/>
      <c r="J6861" s="2"/>
      <c r="K6861" s="2">
        <v>4</v>
      </c>
      <c r="L6861" s="2" t="s">
        <v>38</v>
      </c>
      <c r="M6861" s="4">
        <v>6633.75</v>
      </c>
      <c r="N6861" s="4">
        <v>8093.18</v>
      </c>
      <c r="O6861" s="4">
        <v>26535</v>
      </c>
      <c r="P6861" s="4">
        <v>32372.7</v>
      </c>
    </row>
    <row r="6862" spans="1:16" x14ac:dyDescent="0.25">
      <c r="A6862" s="2" t="s">
        <v>6686</v>
      </c>
      <c r="B6862" s="3">
        <v>46240</v>
      </c>
      <c r="C6862" s="2" t="s">
        <v>17</v>
      </c>
      <c r="D6862" s="2" t="s">
        <v>18</v>
      </c>
      <c r="E6862" s="2" t="s">
        <v>19</v>
      </c>
      <c r="F6862" s="3"/>
      <c r="G6862" s="2">
        <v>14</v>
      </c>
      <c r="H6862" s="2" t="s">
        <v>493</v>
      </c>
      <c r="I6862" s="2"/>
      <c r="J6862" s="2"/>
      <c r="K6862" s="2">
        <v>8</v>
      </c>
      <c r="L6862" s="2" t="s">
        <v>38</v>
      </c>
      <c r="M6862" s="4">
        <v>3646.22</v>
      </c>
      <c r="N6862" s="4">
        <v>4448.3900000000003</v>
      </c>
      <c r="O6862" s="4">
        <v>29169.759999999998</v>
      </c>
      <c r="P6862" s="4">
        <v>35587.11</v>
      </c>
    </row>
    <row r="6863" spans="1:16" x14ac:dyDescent="0.25">
      <c r="A6863" s="2" t="s">
        <v>6686</v>
      </c>
      <c r="B6863" s="3">
        <v>46240</v>
      </c>
      <c r="C6863" s="2" t="s">
        <v>17</v>
      </c>
      <c r="D6863" s="2" t="s">
        <v>18</v>
      </c>
      <c r="E6863" s="2" t="s">
        <v>19</v>
      </c>
      <c r="F6863" s="3"/>
      <c r="G6863" s="2">
        <v>15</v>
      </c>
      <c r="H6863" s="2" t="s">
        <v>494</v>
      </c>
      <c r="I6863" s="2"/>
      <c r="J6863" s="2"/>
      <c r="K6863" s="2">
        <v>8</v>
      </c>
      <c r="L6863" s="2" t="s">
        <v>38</v>
      </c>
      <c r="M6863" s="4">
        <v>2175</v>
      </c>
      <c r="N6863" s="4">
        <v>2653.5</v>
      </c>
      <c r="O6863" s="4">
        <v>17400</v>
      </c>
      <c r="P6863" s="4">
        <v>21228</v>
      </c>
    </row>
    <row r="6864" spans="1:16" x14ac:dyDescent="0.25">
      <c r="A6864" s="2" t="s">
        <v>6686</v>
      </c>
      <c r="B6864" s="3">
        <v>46240</v>
      </c>
      <c r="C6864" s="2" t="s">
        <v>17</v>
      </c>
      <c r="D6864" s="2" t="s">
        <v>18</v>
      </c>
      <c r="E6864" s="2" t="s">
        <v>19</v>
      </c>
      <c r="F6864" s="3"/>
      <c r="G6864" s="2">
        <v>16</v>
      </c>
      <c r="H6864" s="2" t="s">
        <v>6690</v>
      </c>
      <c r="I6864" s="2"/>
      <c r="J6864" s="2"/>
      <c r="K6864" s="2">
        <v>1</v>
      </c>
      <c r="L6864" s="2" t="s">
        <v>108</v>
      </c>
      <c r="M6864" s="4">
        <v>40962.92</v>
      </c>
      <c r="N6864" s="4">
        <v>49974.76</v>
      </c>
      <c r="O6864" s="4">
        <v>40962.92</v>
      </c>
      <c r="P6864" s="4">
        <v>49974.76</v>
      </c>
    </row>
    <row r="6865" spans="1:16" x14ac:dyDescent="0.25">
      <c r="A6865" s="2" t="s">
        <v>6686</v>
      </c>
      <c r="B6865" s="3">
        <v>46240</v>
      </c>
      <c r="C6865" s="2" t="s">
        <v>17</v>
      </c>
      <c r="D6865" s="2" t="s">
        <v>18</v>
      </c>
      <c r="E6865" s="2" t="s">
        <v>19</v>
      </c>
      <c r="F6865" s="3"/>
      <c r="G6865" s="2">
        <v>17</v>
      </c>
      <c r="H6865" s="2" t="s">
        <v>6691</v>
      </c>
      <c r="I6865" s="2"/>
      <c r="J6865" s="2"/>
      <c r="K6865" s="2">
        <v>8</v>
      </c>
      <c r="L6865" s="2" t="s">
        <v>38</v>
      </c>
      <c r="M6865" s="4">
        <v>1311.48</v>
      </c>
      <c r="N6865" s="4">
        <v>1600.01</v>
      </c>
      <c r="O6865" s="4">
        <v>10491.84</v>
      </c>
      <c r="P6865" s="4">
        <v>12800.04</v>
      </c>
    </row>
    <row r="6866" spans="1:16" x14ac:dyDescent="0.25">
      <c r="A6866" s="2" t="s">
        <v>6686</v>
      </c>
      <c r="B6866" s="3">
        <v>46240</v>
      </c>
      <c r="C6866" s="2" t="s">
        <v>17</v>
      </c>
      <c r="D6866" s="2" t="s">
        <v>18</v>
      </c>
      <c r="E6866" s="2" t="s">
        <v>19</v>
      </c>
      <c r="F6866" s="3"/>
      <c r="G6866" s="2">
        <v>18</v>
      </c>
      <c r="H6866" s="2" t="s">
        <v>6692</v>
      </c>
      <c r="I6866" s="2"/>
      <c r="J6866" s="2"/>
      <c r="K6866" s="2">
        <v>2190</v>
      </c>
      <c r="L6866" s="2" t="s">
        <v>70</v>
      </c>
      <c r="M6866" s="4">
        <v>150.24</v>
      </c>
      <c r="N6866" s="4">
        <v>183.29</v>
      </c>
      <c r="O6866" s="4">
        <v>329025.59999999998</v>
      </c>
      <c r="P6866" s="4">
        <v>401411.23</v>
      </c>
    </row>
    <row r="6867" spans="1:16" x14ac:dyDescent="0.25">
      <c r="A6867" s="2" t="s">
        <v>6686</v>
      </c>
      <c r="B6867" s="3">
        <v>46240</v>
      </c>
      <c r="C6867" s="2" t="s">
        <v>17</v>
      </c>
      <c r="D6867" s="2" t="s">
        <v>18</v>
      </c>
      <c r="E6867" s="2" t="s">
        <v>19</v>
      </c>
      <c r="F6867" s="3"/>
      <c r="G6867" s="2">
        <v>19</v>
      </c>
      <c r="H6867" s="2" t="s">
        <v>6693</v>
      </c>
      <c r="I6867" s="2"/>
      <c r="J6867" s="2"/>
      <c r="K6867" s="2">
        <v>12</v>
      </c>
      <c r="L6867" s="2" t="s">
        <v>38</v>
      </c>
      <c r="M6867" s="4">
        <v>26608.32</v>
      </c>
      <c r="N6867" s="4">
        <v>32462.15</v>
      </c>
      <c r="O6867" s="4">
        <v>319299.84000000003</v>
      </c>
      <c r="P6867" s="4">
        <v>389545.8</v>
      </c>
    </row>
    <row r="6868" spans="1:16" x14ac:dyDescent="0.25">
      <c r="A6868" s="2" t="s">
        <v>6686</v>
      </c>
      <c r="B6868" s="3">
        <v>46240</v>
      </c>
      <c r="C6868" s="2" t="s">
        <v>17</v>
      </c>
      <c r="D6868" s="2" t="s">
        <v>18</v>
      </c>
      <c r="E6868" s="2" t="s">
        <v>19</v>
      </c>
      <c r="F6868" s="3"/>
      <c r="G6868" s="2">
        <v>20</v>
      </c>
      <c r="H6868" s="2" t="s">
        <v>6694</v>
      </c>
      <c r="I6868" s="2"/>
      <c r="J6868" s="2"/>
      <c r="K6868" s="2">
        <v>7</v>
      </c>
      <c r="L6868" s="2" t="s">
        <v>38</v>
      </c>
      <c r="M6868" s="4">
        <v>70651.570000000007</v>
      </c>
      <c r="N6868" s="4">
        <v>86194.92</v>
      </c>
      <c r="O6868" s="4">
        <v>494560.99</v>
      </c>
      <c r="P6868" s="4">
        <v>603364.41</v>
      </c>
    </row>
    <row r="6869" spans="1:16" x14ac:dyDescent="0.25">
      <c r="A6869" s="2" t="s">
        <v>6686</v>
      </c>
      <c r="B6869" s="3">
        <v>46240</v>
      </c>
      <c r="C6869" s="2" t="s">
        <v>17</v>
      </c>
      <c r="D6869" s="2" t="s">
        <v>18</v>
      </c>
      <c r="E6869" s="2" t="s">
        <v>19</v>
      </c>
      <c r="F6869" s="3"/>
      <c r="G6869" s="2">
        <v>21</v>
      </c>
      <c r="H6869" s="2" t="s">
        <v>6695</v>
      </c>
      <c r="I6869" s="2"/>
      <c r="J6869" s="2"/>
      <c r="K6869" s="2">
        <v>2</v>
      </c>
      <c r="L6869" s="2" t="s">
        <v>38</v>
      </c>
      <c r="M6869" s="4">
        <v>61037.99</v>
      </c>
      <c r="N6869" s="4">
        <v>74466.350000000006</v>
      </c>
      <c r="O6869" s="4">
        <v>122075.98</v>
      </c>
      <c r="P6869" s="4">
        <v>148932.70000000001</v>
      </c>
    </row>
    <row r="6870" spans="1:16" x14ac:dyDescent="0.25">
      <c r="A6870" s="2" t="s">
        <v>6686</v>
      </c>
      <c r="B6870" s="3">
        <v>46240</v>
      </c>
      <c r="C6870" s="2" t="s">
        <v>17</v>
      </c>
      <c r="D6870" s="2" t="s">
        <v>18</v>
      </c>
      <c r="E6870" s="2" t="s">
        <v>19</v>
      </c>
      <c r="F6870" s="3"/>
      <c r="G6870" s="2">
        <v>22</v>
      </c>
      <c r="H6870" s="2" t="s">
        <v>6696</v>
      </c>
      <c r="I6870" s="2"/>
      <c r="J6870" s="2"/>
      <c r="K6870" s="2">
        <v>3</v>
      </c>
      <c r="L6870" s="2" t="s">
        <v>38</v>
      </c>
      <c r="M6870" s="4">
        <v>12372.68</v>
      </c>
      <c r="N6870" s="4">
        <v>15094.67</v>
      </c>
      <c r="O6870" s="4">
        <v>37118.04</v>
      </c>
      <c r="P6870" s="4">
        <v>45284.01</v>
      </c>
    </row>
    <row r="6871" spans="1:16" x14ac:dyDescent="0.25">
      <c r="A6871" s="2" t="s">
        <v>6686</v>
      </c>
      <c r="B6871" s="3">
        <v>46240</v>
      </c>
      <c r="C6871" s="2" t="s">
        <v>17</v>
      </c>
      <c r="D6871" s="2" t="s">
        <v>18</v>
      </c>
      <c r="E6871" s="2" t="s">
        <v>19</v>
      </c>
      <c r="F6871" s="3"/>
      <c r="G6871" s="2">
        <v>23</v>
      </c>
      <c r="H6871" s="2" t="s">
        <v>6697</v>
      </c>
      <c r="I6871" s="2"/>
      <c r="J6871" s="2"/>
      <c r="K6871" s="2">
        <v>14</v>
      </c>
      <c r="L6871" s="2" t="s">
        <v>38</v>
      </c>
      <c r="M6871" s="4">
        <v>101162.14</v>
      </c>
      <c r="N6871" s="4">
        <v>123417.81</v>
      </c>
      <c r="O6871" s="4">
        <v>1416269.96</v>
      </c>
      <c r="P6871" s="4">
        <v>1727849.35</v>
      </c>
    </row>
    <row r="6872" spans="1:16" x14ac:dyDescent="0.25">
      <c r="A6872" s="2" t="s">
        <v>6686</v>
      </c>
      <c r="B6872" s="3">
        <v>46240</v>
      </c>
      <c r="C6872" s="2" t="s">
        <v>17</v>
      </c>
      <c r="D6872" s="2" t="s">
        <v>18</v>
      </c>
      <c r="E6872" s="2" t="s">
        <v>19</v>
      </c>
      <c r="F6872" s="3"/>
      <c r="G6872" s="2">
        <v>24</v>
      </c>
      <c r="H6872" s="2" t="s">
        <v>6698</v>
      </c>
      <c r="I6872" s="2"/>
      <c r="J6872" s="2"/>
      <c r="K6872" s="2">
        <v>2</v>
      </c>
      <c r="L6872" s="2" t="s">
        <v>38</v>
      </c>
      <c r="M6872" s="4">
        <v>128022.01</v>
      </c>
      <c r="N6872" s="4">
        <v>156186.85</v>
      </c>
      <c r="O6872" s="4">
        <v>256044.02</v>
      </c>
      <c r="P6872" s="4">
        <v>312373.7</v>
      </c>
    </row>
    <row r="6873" spans="1:16" x14ac:dyDescent="0.25">
      <c r="A6873" s="2" t="s">
        <v>6686</v>
      </c>
      <c r="B6873" s="3">
        <v>46240</v>
      </c>
      <c r="C6873" s="2" t="s">
        <v>17</v>
      </c>
      <c r="D6873" s="2" t="s">
        <v>18</v>
      </c>
      <c r="E6873" s="2" t="s">
        <v>19</v>
      </c>
      <c r="F6873" s="3"/>
      <c r="G6873" s="2">
        <v>25</v>
      </c>
      <c r="H6873" s="2" t="s">
        <v>6699</v>
      </c>
      <c r="I6873" s="2"/>
      <c r="J6873" s="2"/>
      <c r="K6873" s="2">
        <v>21</v>
      </c>
      <c r="L6873" s="2" t="s">
        <v>38</v>
      </c>
      <c r="M6873" s="4">
        <v>175294.87</v>
      </c>
      <c r="N6873" s="4">
        <v>213859.74</v>
      </c>
      <c r="O6873" s="4">
        <v>3681192.27</v>
      </c>
      <c r="P6873" s="4">
        <v>4491054.57</v>
      </c>
    </row>
    <row r="6874" spans="1:16" x14ac:dyDescent="0.25">
      <c r="A6874" s="2" t="s">
        <v>6686</v>
      </c>
      <c r="B6874" s="3">
        <v>46240</v>
      </c>
      <c r="C6874" s="2" t="s">
        <v>17</v>
      </c>
      <c r="D6874" s="2" t="s">
        <v>18</v>
      </c>
      <c r="E6874" s="2" t="s">
        <v>19</v>
      </c>
      <c r="F6874" s="3"/>
      <c r="G6874" s="2">
        <v>26</v>
      </c>
      <c r="H6874" s="2" t="s">
        <v>6700</v>
      </c>
      <c r="I6874" s="2"/>
      <c r="J6874" s="2"/>
      <c r="K6874" s="2">
        <v>12</v>
      </c>
      <c r="L6874" s="2" t="s">
        <v>38</v>
      </c>
      <c r="M6874" s="4">
        <v>121985.02</v>
      </c>
      <c r="N6874" s="4">
        <v>148821.72</v>
      </c>
      <c r="O6874" s="4">
        <v>1463820.24</v>
      </c>
      <c r="P6874" s="4">
        <v>1785860.69</v>
      </c>
    </row>
    <row r="6875" spans="1:16" x14ac:dyDescent="0.25">
      <c r="A6875" s="2" t="s">
        <v>6686</v>
      </c>
      <c r="B6875" s="3">
        <v>46240</v>
      </c>
      <c r="C6875" s="2" t="s">
        <v>17</v>
      </c>
      <c r="D6875" s="2" t="s">
        <v>18</v>
      </c>
      <c r="E6875" s="2" t="s">
        <v>19</v>
      </c>
      <c r="F6875" s="3"/>
      <c r="G6875" s="2">
        <v>27</v>
      </c>
      <c r="H6875" s="2" t="s">
        <v>6701</v>
      </c>
      <c r="I6875" s="2"/>
      <c r="J6875" s="2"/>
      <c r="K6875" s="2">
        <v>4</v>
      </c>
      <c r="L6875" s="2" t="s">
        <v>38</v>
      </c>
      <c r="M6875" s="4">
        <v>221261.74</v>
      </c>
      <c r="N6875" s="4">
        <v>269939.32</v>
      </c>
      <c r="O6875" s="4">
        <v>885046.96</v>
      </c>
      <c r="P6875" s="4">
        <v>1079757.29</v>
      </c>
    </row>
    <row r="6876" spans="1:16" x14ac:dyDescent="0.25">
      <c r="A6876" s="2" t="s">
        <v>6686</v>
      </c>
      <c r="B6876" s="3">
        <v>46240</v>
      </c>
      <c r="C6876" s="2" t="s">
        <v>17</v>
      </c>
      <c r="D6876" s="2" t="s">
        <v>18</v>
      </c>
      <c r="E6876" s="2" t="s">
        <v>19</v>
      </c>
      <c r="F6876" s="3"/>
      <c r="G6876" s="2">
        <v>28</v>
      </c>
      <c r="H6876" s="2" t="s">
        <v>6702</v>
      </c>
      <c r="I6876" s="2"/>
      <c r="J6876" s="2"/>
      <c r="K6876" s="2">
        <v>4</v>
      </c>
      <c r="L6876" s="2" t="s">
        <v>38</v>
      </c>
      <c r="M6876" s="4">
        <v>110630.87</v>
      </c>
      <c r="N6876" s="4">
        <v>134969.66</v>
      </c>
      <c r="O6876" s="4">
        <v>442523.48</v>
      </c>
      <c r="P6876" s="4">
        <v>539878.65</v>
      </c>
    </row>
    <row r="6877" spans="1:16" x14ac:dyDescent="0.25">
      <c r="A6877" s="2" t="s">
        <v>6686</v>
      </c>
      <c r="B6877" s="3">
        <v>46240</v>
      </c>
      <c r="C6877" s="2" t="s">
        <v>17</v>
      </c>
      <c r="D6877" s="2" t="s">
        <v>18</v>
      </c>
      <c r="E6877" s="2" t="s">
        <v>19</v>
      </c>
      <c r="F6877" s="3"/>
      <c r="G6877" s="2">
        <v>29</v>
      </c>
      <c r="H6877" s="2" t="s">
        <v>6703</v>
      </c>
      <c r="I6877" s="2"/>
      <c r="J6877" s="2"/>
      <c r="K6877" s="2">
        <v>18</v>
      </c>
      <c r="L6877" s="2" t="s">
        <v>38</v>
      </c>
      <c r="M6877" s="4">
        <v>101162.14</v>
      </c>
      <c r="N6877" s="4">
        <v>123417.81</v>
      </c>
      <c r="O6877" s="4">
        <v>1820918.52</v>
      </c>
      <c r="P6877" s="4">
        <v>2221520.59</v>
      </c>
    </row>
    <row r="6878" spans="1:16" x14ac:dyDescent="0.25">
      <c r="A6878" s="2" t="s">
        <v>6686</v>
      </c>
      <c r="B6878" s="3">
        <v>46240</v>
      </c>
      <c r="C6878" s="2" t="s">
        <v>17</v>
      </c>
      <c r="D6878" s="2" t="s">
        <v>18</v>
      </c>
      <c r="E6878" s="2" t="s">
        <v>19</v>
      </c>
      <c r="F6878" s="3"/>
      <c r="G6878" s="2">
        <v>30</v>
      </c>
      <c r="H6878" s="2" t="s">
        <v>6704</v>
      </c>
      <c r="I6878" s="2"/>
      <c r="J6878" s="2"/>
      <c r="K6878" s="2">
        <v>36</v>
      </c>
      <c r="L6878" s="2" t="s">
        <v>38</v>
      </c>
      <c r="M6878" s="4">
        <v>121985.02</v>
      </c>
      <c r="N6878" s="4">
        <v>148821.72</v>
      </c>
      <c r="O6878" s="4">
        <v>4391460.72</v>
      </c>
      <c r="P6878" s="4">
        <v>5357582.08</v>
      </c>
    </row>
    <row r="6879" spans="1:16" x14ac:dyDescent="0.25">
      <c r="A6879" s="2" t="s">
        <v>6686</v>
      </c>
      <c r="B6879" s="3">
        <v>46240</v>
      </c>
      <c r="C6879" s="2" t="s">
        <v>17</v>
      </c>
      <c r="D6879" s="2" t="s">
        <v>18</v>
      </c>
      <c r="E6879" s="2" t="s">
        <v>19</v>
      </c>
      <c r="F6879" s="3"/>
      <c r="G6879" s="2">
        <v>31</v>
      </c>
      <c r="H6879" s="2" t="s">
        <v>6705</v>
      </c>
      <c r="I6879" s="2"/>
      <c r="J6879" s="2"/>
      <c r="K6879" s="2">
        <v>36</v>
      </c>
      <c r="L6879" s="2" t="s">
        <v>38</v>
      </c>
      <c r="M6879" s="4">
        <v>175294.87</v>
      </c>
      <c r="N6879" s="4">
        <v>213859.74</v>
      </c>
      <c r="O6879" s="4">
        <v>6310615.3200000003</v>
      </c>
      <c r="P6879" s="4">
        <v>7698950.6900000004</v>
      </c>
    </row>
    <row r="6880" spans="1:16" x14ac:dyDescent="0.25">
      <c r="A6880" s="2" t="s">
        <v>6686</v>
      </c>
      <c r="B6880" s="3">
        <v>46240</v>
      </c>
      <c r="C6880" s="2" t="s">
        <v>17</v>
      </c>
      <c r="D6880" s="2" t="s">
        <v>18</v>
      </c>
      <c r="E6880" s="2" t="s">
        <v>19</v>
      </c>
      <c r="F6880" s="3"/>
      <c r="G6880" s="2">
        <v>32</v>
      </c>
      <c r="H6880" s="2" t="s">
        <v>6703</v>
      </c>
      <c r="I6880" s="2"/>
      <c r="J6880" s="2"/>
      <c r="K6880" s="2">
        <v>18</v>
      </c>
      <c r="L6880" s="2" t="s">
        <v>38</v>
      </c>
      <c r="M6880" s="4">
        <v>101162.14</v>
      </c>
      <c r="N6880" s="4">
        <v>123417.81</v>
      </c>
      <c r="O6880" s="4">
        <v>1820918.52</v>
      </c>
      <c r="P6880" s="4">
        <v>2221520.59</v>
      </c>
    </row>
    <row r="6881" spans="1:16" x14ac:dyDescent="0.25">
      <c r="A6881" s="2" t="s">
        <v>6686</v>
      </c>
      <c r="B6881" s="3">
        <v>46240</v>
      </c>
      <c r="C6881" s="2" t="s">
        <v>17</v>
      </c>
      <c r="D6881" s="2" t="s">
        <v>18</v>
      </c>
      <c r="E6881" s="2" t="s">
        <v>19</v>
      </c>
      <c r="F6881" s="3"/>
      <c r="G6881" s="2">
        <v>33</v>
      </c>
      <c r="H6881" s="2" t="s">
        <v>2309</v>
      </c>
      <c r="I6881" s="2"/>
      <c r="J6881" s="2"/>
      <c r="K6881" s="2">
        <v>192</v>
      </c>
      <c r="L6881" s="2" t="s">
        <v>320</v>
      </c>
      <c r="M6881" s="4">
        <v>1943.1</v>
      </c>
      <c r="N6881" s="4">
        <v>2370.58</v>
      </c>
      <c r="O6881" s="4">
        <v>373075.20000000001</v>
      </c>
      <c r="P6881" s="4">
        <v>455151.74</v>
      </c>
    </row>
    <row r="6882" spans="1:16" x14ac:dyDescent="0.25">
      <c r="A6882" s="2" t="s">
        <v>6686</v>
      </c>
      <c r="B6882" s="3">
        <v>46240</v>
      </c>
      <c r="C6882" s="2" t="s">
        <v>17</v>
      </c>
      <c r="D6882" s="2" t="s">
        <v>18</v>
      </c>
      <c r="E6882" s="2" t="s">
        <v>19</v>
      </c>
      <c r="F6882" s="3"/>
      <c r="G6882" s="2">
        <v>34</v>
      </c>
      <c r="H6882" s="2" t="s">
        <v>2310</v>
      </c>
      <c r="I6882" s="2"/>
      <c r="J6882" s="2"/>
      <c r="K6882" s="2">
        <v>8</v>
      </c>
      <c r="L6882" s="2" t="s">
        <v>320</v>
      </c>
      <c r="M6882" s="4">
        <v>6270.49</v>
      </c>
      <c r="N6882" s="4">
        <v>7650</v>
      </c>
      <c r="O6882" s="4">
        <v>50163.92</v>
      </c>
      <c r="P6882" s="4">
        <v>61199.98</v>
      </c>
    </row>
    <row r="6883" spans="1:16" x14ac:dyDescent="0.25">
      <c r="A6883" s="2" t="s">
        <v>6686</v>
      </c>
      <c r="B6883" s="3">
        <v>46240</v>
      </c>
      <c r="C6883" s="2" t="s">
        <v>17</v>
      </c>
      <c r="D6883" s="2" t="s">
        <v>18</v>
      </c>
      <c r="E6883" s="2" t="s">
        <v>19</v>
      </c>
      <c r="F6883" s="3"/>
      <c r="G6883" s="2">
        <v>35</v>
      </c>
      <c r="H6883" s="2" t="s">
        <v>2311</v>
      </c>
      <c r="I6883" s="2"/>
      <c r="J6883" s="2"/>
      <c r="K6883" s="2">
        <v>8</v>
      </c>
      <c r="L6883" s="2" t="s">
        <v>320</v>
      </c>
      <c r="M6883" s="4">
        <v>12581.97</v>
      </c>
      <c r="N6883" s="4">
        <v>15350</v>
      </c>
      <c r="O6883" s="4">
        <v>100655.76</v>
      </c>
      <c r="P6883" s="4">
        <v>122800.03</v>
      </c>
    </row>
    <row r="6884" spans="1:16" x14ac:dyDescent="0.25">
      <c r="A6884" s="2" t="s">
        <v>6706</v>
      </c>
      <c r="B6884" s="3">
        <v>46240</v>
      </c>
      <c r="C6884" s="2" t="s">
        <v>17</v>
      </c>
      <c r="D6884" s="2" t="s">
        <v>18</v>
      </c>
      <c r="E6884" s="2" t="s">
        <v>4334</v>
      </c>
      <c r="F6884" s="3"/>
      <c r="G6884" s="2">
        <v>1</v>
      </c>
      <c r="H6884" s="2" t="s">
        <v>6707</v>
      </c>
      <c r="I6884" s="2" t="s">
        <v>6708</v>
      </c>
      <c r="J6884" s="2"/>
      <c r="K6884" s="2">
        <v>215</v>
      </c>
      <c r="L6884" s="2" t="s">
        <v>38</v>
      </c>
      <c r="M6884" s="4">
        <v>487.71</v>
      </c>
      <c r="N6884" s="4">
        <v>595.01</v>
      </c>
      <c r="O6884" s="4">
        <v>104857.65</v>
      </c>
      <c r="P6884" s="4">
        <v>127926.33</v>
      </c>
    </row>
    <row r="6885" spans="1:16" x14ac:dyDescent="0.25">
      <c r="A6885" s="2" t="s">
        <v>6706</v>
      </c>
      <c r="B6885" s="3">
        <v>46240</v>
      </c>
      <c r="C6885" s="2" t="s">
        <v>17</v>
      </c>
      <c r="D6885" s="2" t="s">
        <v>18</v>
      </c>
      <c r="E6885" s="2" t="s">
        <v>4334</v>
      </c>
      <c r="F6885" s="3"/>
      <c r="G6885" s="2">
        <v>2</v>
      </c>
      <c r="H6885" s="2" t="s">
        <v>6709</v>
      </c>
      <c r="I6885" s="2" t="s">
        <v>6710</v>
      </c>
      <c r="J6885" s="2"/>
      <c r="K6885" s="2">
        <v>430</v>
      </c>
      <c r="L6885" s="2" t="s">
        <v>38</v>
      </c>
      <c r="M6885" s="4">
        <v>154.68</v>
      </c>
      <c r="N6885" s="4">
        <v>188.71</v>
      </c>
      <c r="O6885" s="4">
        <v>66512.399999999994</v>
      </c>
      <c r="P6885" s="4">
        <v>81145.13</v>
      </c>
    </row>
    <row r="6886" spans="1:16" x14ac:dyDescent="0.25">
      <c r="A6886" s="2" t="s">
        <v>6711</v>
      </c>
      <c r="B6886" s="3">
        <v>46240</v>
      </c>
      <c r="C6886" s="2" t="s">
        <v>40</v>
      </c>
      <c r="D6886" s="2" t="s">
        <v>18</v>
      </c>
      <c r="E6886" s="2" t="s">
        <v>4334</v>
      </c>
      <c r="F6886" s="3"/>
      <c r="G6886" s="2">
        <v>1</v>
      </c>
      <c r="H6886" s="2" t="s">
        <v>6712</v>
      </c>
      <c r="I6886" s="2"/>
      <c r="J6886" s="2"/>
      <c r="K6886" s="2">
        <v>2</v>
      </c>
      <c r="L6886" s="2" t="s">
        <v>38</v>
      </c>
      <c r="M6886" s="4">
        <v>1720.93</v>
      </c>
      <c r="N6886" s="4">
        <v>2099.54</v>
      </c>
      <c r="O6886" s="4">
        <v>3441.86</v>
      </c>
      <c r="P6886" s="4">
        <v>4199.07</v>
      </c>
    </row>
    <row r="6887" spans="1:16" x14ac:dyDescent="0.25">
      <c r="A6887" s="2" t="s">
        <v>6711</v>
      </c>
      <c r="B6887" s="3">
        <v>46240</v>
      </c>
      <c r="C6887" s="2" t="s">
        <v>40</v>
      </c>
      <c r="D6887" s="2" t="s">
        <v>18</v>
      </c>
      <c r="E6887" s="2" t="s">
        <v>4334</v>
      </c>
      <c r="F6887" s="3"/>
      <c r="G6887" s="2">
        <v>2</v>
      </c>
      <c r="H6887" s="2" t="s">
        <v>6713</v>
      </c>
      <c r="I6887" s="2"/>
      <c r="J6887" s="2"/>
      <c r="K6887" s="2">
        <v>6</v>
      </c>
      <c r="L6887" s="2" t="s">
        <v>38</v>
      </c>
      <c r="M6887" s="4">
        <v>1657.18</v>
      </c>
      <c r="N6887" s="4">
        <v>2021.76</v>
      </c>
      <c r="O6887" s="4">
        <v>9943.08</v>
      </c>
      <c r="P6887" s="4">
        <v>12130.56</v>
      </c>
    </row>
    <row r="6888" spans="1:16" x14ac:dyDescent="0.25">
      <c r="A6888" s="2" t="s">
        <v>6714</v>
      </c>
      <c r="B6888" s="3">
        <v>46240</v>
      </c>
      <c r="C6888" s="2" t="s">
        <v>40</v>
      </c>
      <c r="D6888" s="2" t="s">
        <v>18</v>
      </c>
      <c r="E6888" s="2" t="s">
        <v>4334</v>
      </c>
      <c r="F6888" s="3"/>
      <c r="G6888" s="2">
        <v>1</v>
      </c>
      <c r="H6888" s="2" t="s">
        <v>6715</v>
      </c>
      <c r="I6888" s="2"/>
      <c r="J6888" s="2"/>
      <c r="K6888" s="2">
        <v>2.2000000000000002</v>
      </c>
      <c r="L6888" s="2" t="s">
        <v>23</v>
      </c>
      <c r="M6888" s="4">
        <v>907200</v>
      </c>
      <c r="N6888" s="4">
        <v>1106784</v>
      </c>
      <c r="O6888" s="4">
        <v>1995840</v>
      </c>
      <c r="P6888" s="4">
        <v>2434924.7999999998</v>
      </c>
    </row>
    <row r="6889" spans="1:16" x14ac:dyDescent="0.25">
      <c r="A6889" s="2" t="s">
        <v>6714</v>
      </c>
      <c r="B6889" s="3">
        <v>46240</v>
      </c>
      <c r="C6889" s="2" t="s">
        <v>40</v>
      </c>
      <c r="D6889" s="2" t="s">
        <v>18</v>
      </c>
      <c r="E6889" s="2" t="s">
        <v>4334</v>
      </c>
      <c r="F6889" s="3"/>
      <c r="G6889" s="2">
        <v>2</v>
      </c>
      <c r="H6889" s="2" t="s">
        <v>6716</v>
      </c>
      <c r="I6889" s="2"/>
      <c r="J6889" s="2"/>
      <c r="K6889" s="2">
        <v>0.3</v>
      </c>
      <c r="L6889" s="2" t="s">
        <v>23</v>
      </c>
      <c r="M6889" s="4">
        <v>953100</v>
      </c>
      <c r="N6889" s="4">
        <v>1162782</v>
      </c>
      <c r="O6889" s="4">
        <v>285930</v>
      </c>
      <c r="P6889" s="4">
        <v>348834.6</v>
      </c>
    </row>
    <row r="6890" spans="1:16" x14ac:dyDescent="0.25">
      <c r="A6890" s="2" t="s">
        <v>6714</v>
      </c>
      <c r="B6890" s="3">
        <v>46240</v>
      </c>
      <c r="C6890" s="2" t="s">
        <v>40</v>
      </c>
      <c r="D6890" s="2" t="s">
        <v>18</v>
      </c>
      <c r="E6890" s="2" t="s">
        <v>4334</v>
      </c>
      <c r="F6890" s="3"/>
      <c r="G6890" s="2">
        <v>3</v>
      </c>
      <c r="H6890" s="2" t="s">
        <v>6717</v>
      </c>
      <c r="I6890" s="2"/>
      <c r="J6890" s="2"/>
      <c r="K6890" s="2">
        <v>0.04</v>
      </c>
      <c r="L6890" s="2" t="s">
        <v>23</v>
      </c>
      <c r="M6890" s="4">
        <v>935550</v>
      </c>
      <c r="N6890" s="4">
        <v>1141371</v>
      </c>
      <c r="O6890" s="4">
        <v>37422</v>
      </c>
      <c r="P6890" s="4">
        <v>45654.84</v>
      </c>
    </row>
    <row r="6891" spans="1:16" x14ac:dyDescent="0.25">
      <c r="A6891" s="2" t="s">
        <v>6714</v>
      </c>
      <c r="B6891" s="3">
        <v>46240</v>
      </c>
      <c r="C6891" s="2" t="s">
        <v>40</v>
      </c>
      <c r="D6891" s="2" t="s">
        <v>18</v>
      </c>
      <c r="E6891" s="2" t="s">
        <v>4334</v>
      </c>
      <c r="F6891" s="3"/>
      <c r="G6891" s="2">
        <v>4</v>
      </c>
      <c r="H6891" s="2" t="s">
        <v>6718</v>
      </c>
      <c r="I6891" s="2"/>
      <c r="J6891" s="2"/>
      <c r="K6891" s="2">
        <v>0.1</v>
      </c>
      <c r="L6891" s="2" t="s">
        <v>23</v>
      </c>
      <c r="M6891" s="4">
        <v>935550</v>
      </c>
      <c r="N6891" s="4">
        <v>1141371</v>
      </c>
      <c r="O6891" s="4">
        <v>93555</v>
      </c>
      <c r="P6891" s="4">
        <v>114137.1</v>
      </c>
    </row>
    <row r="6892" spans="1:16" x14ac:dyDescent="0.25">
      <c r="A6892" s="2" t="s">
        <v>6714</v>
      </c>
      <c r="B6892" s="3">
        <v>46240</v>
      </c>
      <c r="C6892" s="2" t="s">
        <v>40</v>
      </c>
      <c r="D6892" s="2" t="s">
        <v>18</v>
      </c>
      <c r="E6892" s="2" t="s">
        <v>4334</v>
      </c>
      <c r="F6892" s="3"/>
      <c r="G6892" s="2">
        <v>5</v>
      </c>
      <c r="H6892" s="2" t="s">
        <v>6719</v>
      </c>
      <c r="I6892" s="2"/>
      <c r="J6892" s="2"/>
      <c r="K6892" s="2">
        <v>0.1</v>
      </c>
      <c r="L6892" s="2" t="s">
        <v>23</v>
      </c>
      <c r="M6892" s="4">
        <v>1026000</v>
      </c>
      <c r="N6892" s="4">
        <v>1251720</v>
      </c>
      <c r="O6892" s="4">
        <v>102600</v>
      </c>
      <c r="P6892" s="4">
        <v>125172</v>
      </c>
    </row>
    <row r="6893" spans="1:16" x14ac:dyDescent="0.25">
      <c r="A6893" s="2" t="s">
        <v>6720</v>
      </c>
      <c r="B6893" s="3">
        <v>46240</v>
      </c>
      <c r="C6893" s="2" t="s">
        <v>40</v>
      </c>
      <c r="D6893" s="2" t="s">
        <v>18</v>
      </c>
      <c r="E6893" s="2" t="s">
        <v>4334</v>
      </c>
      <c r="F6893" s="3"/>
      <c r="G6893" s="2">
        <v>1</v>
      </c>
      <c r="H6893" s="2" t="s">
        <v>6096</v>
      </c>
      <c r="I6893" s="2"/>
      <c r="J6893" s="2"/>
      <c r="K6893" s="2">
        <v>9</v>
      </c>
      <c r="L6893" s="2" t="s">
        <v>320</v>
      </c>
      <c r="M6893" s="4">
        <v>0</v>
      </c>
      <c r="N6893" s="4">
        <v>0</v>
      </c>
      <c r="O6893" s="4">
        <v>0</v>
      </c>
      <c r="P6893" s="4">
        <v>0</v>
      </c>
    </row>
    <row r="6894" spans="1:16" x14ac:dyDescent="0.25">
      <c r="A6894" s="2" t="s">
        <v>6720</v>
      </c>
      <c r="B6894" s="3">
        <v>46240</v>
      </c>
      <c r="C6894" s="2" t="s">
        <v>40</v>
      </c>
      <c r="D6894" s="2" t="s">
        <v>18</v>
      </c>
      <c r="E6894" s="2" t="s">
        <v>4334</v>
      </c>
      <c r="F6894" s="3"/>
      <c r="G6894" s="2">
        <v>2</v>
      </c>
      <c r="H6894" s="2" t="s">
        <v>6721</v>
      </c>
      <c r="I6894" s="2"/>
      <c r="J6894" s="2"/>
      <c r="K6894" s="2">
        <v>12</v>
      </c>
      <c r="L6894" s="2" t="s">
        <v>320</v>
      </c>
      <c r="M6894" s="4">
        <v>517</v>
      </c>
      <c r="N6894" s="4">
        <v>630.74</v>
      </c>
      <c r="O6894" s="4">
        <v>6204</v>
      </c>
      <c r="P6894" s="4">
        <v>7568.88</v>
      </c>
    </row>
    <row r="6895" spans="1:16" x14ac:dyDescent="0.25">
      <c r="A6895" s="2" t="s">
        <v>6720</v>
      </c>
      <c r="B6895" s="3">
        <v>46240</v>
      </c>
      <c r="C6895" s="2" t="s">
        <v>40</v>
      </c>
      <c r="D6895" s="2" t="s">
        <v>18</v>
      </c>
      <c r="E6895" s="2" t="s">
        <v>4334</v>
      </c>
      <c r="F6895" s="3"/>
      <c r="G6895" s="2">
        <v>3</v>
      </c>
      <c r="H6895" s="2" t="s">
        <v>693</v>
      </c>
      <c r="I6895" s="2" t="s">
        <v>6518</v>
      </c>
      <c r="J6895" s="2"/>
      <c r="K6895" s="2">
        <v>11</v>
      </c>
      <c r="L6895" s="2" t="s">
        <v>320</v>
      </c>
      <c r="M6895" s="4">
        <v>394.47</v>
      </c>
      <c r="N6895" s="4">
        <v>481.25</v>
      </c>
      <c r="O6895" s="4">
        <v>4339.17</v>
      </c>
      <c r="P6895" s="4">
        <v>5293.79</v>
      </c>
    </row>
    <row r="6896" spans="1:16" x14ac:dyDescent="0.25">
      <c r="A6896" s="2" t="s">
        <v>6720</v>
      </c>
      <c r="B6896" s="3">
        <v>46240</v>
      </c>
      <c r="C6896" s="2" t="s">
        <v>40</v>
      </c>
      <c r="D6896" s="2" t="s">
        <v>18</v>
      </c>
      <c r="E6896" s="2" t="s">
        <v>4334</v>
      </c>
      <c r="F6896" s="3"/>
      <c r="G6896" s="2">
        <v>4</v>
      </c>
      <c r="H6896" s="2" t="s">
        <v>6518</v>
      </c>
      <c r="I6896" s="2"/>
      <c r="J6896" s="2"/>
      <c r="K6896" s="2">
        <v>268</v>
      </c>
      <c r="L6896" s="2" t="s">
        <v>320</v>
      </c>
      <c r="M6896" s="4">
        <v>178.1</v>
      </c>
      <c r="N6896" s="4">
        <v>217.28</v>
      </c>
      <c r="O6896" s="4">
        <v>47730.8</v>
      </c>
      <c r="P6896" s="4">
        <v>58231.58</v>
      </c>
    </row>
    <row r="6897" spans="1:16" x14ac:dyDescent="0.25">
      <c r="A6897" s="2" t="s">
        <v>6720</v>
      </c>
      <c r="B6897" s="3">
        <v>46240</v>
      </c>
      <c r="C6897" s="2" t="s">
        <v>40</v>
      </c>
      <c r="D6897" s="2" t="s">
        <v>18</v>
      </c>
      <c r="E6897" s="2" t="s">
        <v>4334</v>
      </c>
      <c r="F6897" s="3"/>
      <c r="G6897" s="2">
        <v>5</v>
      </c>
      <c r="H6897" s="2" t="s">
        <v>6722</v>
      </c>
      <c r="I6897" s="2" t="s">
        <v>6100</v>
      </c>
      <c r="J6897" s="2"/>
      <c r="K6897" s="2">
        <v>16</v>
      </c>
      <c r="L6897" s="2" t="s">
        <v>320</v>
      </c>
      <c r="M6897" s="4">
        <v>504.28</v>
      </c>
      <c r="N6897" s="4">
        <v>615.22</v>
      </c>
      <c r="O6897" s="4">
        <v>8068.48</v>
      </c>
      <c r="P6897" s="4">
        <v>9843.5499999999993</v>
      </c>
    </row>
    <row r="6898" spans="1:16" x14ac:dyDescent="0.25">
      <c r="A6898" s="2" t="s">
        <v>6720</v>
      </c>
      <c r="B6898" s="3">
        <v>46240</v>
      </c>
      <c r="C6898" s="2" t="s">
        <v>40</v>
      </c>
      <c r="D6898" s="2" t="s">
        <v>18</v>
      </c>
      <c r="E6898" s="2" t="s">
        <v>4334</v>
      </c>
      <c r="F6898" s="3"/>
      <c r="G6898" s="2">
        <v>6</v>
      </c>
      <c r="H6898" s="2" t="s">
        <v>6100</v>
      </c>
      <c r="I6898" s="2"/>
      <c r="J6898" s="2"/>
      <c r="K6898" s="2">
        <v>20</v>
      </c>
      <c r="L6898" s="2" t="s">
        <v>320</v>
      </c>
      <c r="M6898" s="4">
        <v>403.43</v>
      </c>
      <c r="N6898" s="4">
        <v>492.18</v>
      </c>
      <c r="O6898" s="4">
        <v>8068.6</v>
      </c>
      <c r="P6898" s="4">
        <v>9843.69</v>
      </c>
    </row>
    <row r="6899" spans="1:16" x14ac:dyDescent="0.25">
      <c r="A6899" s="2" t="s">
        <v>6720</v>
      </c>
      <c r="B6899" s="3">
        <v>46240</v>
      </c>
      <c r="C6899" s="2" t="s">
        <v>40</v>
      </c>
      <c r="D6899" s="2" t="s">
        <v>18</v>
      </c>
      <c r="E6899" s="2" t="s">
        <v>4334</v>
      </c>
      <c r="F6899" s="3"/>
      <c r="G6899" s="2">
        <v>7</v>
      </c>
      <c r="H6899" s="2" t="s">
        <v>6101</v>
      </c>
      <c r="I6899" s="2"/>
      <c r="J6899" s="2"/>
      <c r="K6899" s="2">
        <v>100</v>
      </c>
      <c r="L6899" s="2" t="s">
        <v>320</v>
      </c>
      <c r="M6899" s="4">
        <v>507.5</v>
      </c>
      <c r="N6899" s="4">
        <v>619.15</v>
      </c>
      <c r="O6899" s="4">
        <v>50750</v>
      </c>
      <c r="P6899" s="4">
        <v>61915</v>
      </c>
    </row>
    <row r="6900" spans="1:16" x14ac:dyDescent="0.25">
      <c r="A6900" s="2" t="s">
        <v>6720</v>
      </c>
      <c r="B6900" s="3">
        <v>46240</v>
      </c>
      <c r="C6900" s="2" t="s">
        <v>40</v>
      </c>
      <c r="D6900" s="2" t="s">
        <v>18</v>
      </c>
      <c r="E6900" s="2" t="s">
        <v>4334</v>
      </c>
      <c r="F6900" s="3"/>
      <c r="G6900" s="2">
        <v>8</v>
      </c>
      <c r="H6900" s="2" t="s">
        <v>3388</v>
      </c>
      <c r="I6900" s="2"/>
      <c r="J6900" s="2"/>
      <c r="K6900" s="2">
        <v>7.7</v>
      </c>
      <c r="L6900" s="2" t="s">
        <v>320</v>
      </c>
      <c r="M6900" s="4">
        <v>1373.87</v>
      </c>
      <c r="N6900" s="4">
        <v>1676.12</v>
      </c>
      <c r="O6900" s="4">
        <v>10578.8</v>
      </c>
      <c r="P6900" s="4">
        <v>12906.14</v>
      </c>
    </row>
    <row r="6901" spans="1:16" x14ac:dyDescent="0.25">
      <c r="A6901" s="2" t="s">
        <v>6720</v>
      </c>
      <c r="B6901" s="3">
        <v>46240</v>
      </c>
      <c r="C6901" s="2" t="s">
        <v>40</v>
      </c>
      <c r="D6901" s="2" t="s">
        <v>18</v>
      </c>
      <c r="E6901" s="2" t="s">
        <v>4334</v>
      </c>
      <c r="F6901" s="3"/>
      <c r="G6901" s="2">
        <v>9</v>
      </c>
      <c r="H6901" s="2" t="s">
        <v>1410</v>
      </c>
      <c r="I6901" s="2"/>
      <c r="J6901" s="2"/>
      <c r="K6901" s="2">
        <v>246.34</v>
      </c>
      <c r="L6901" s="2" t="s">
        <v>695</v>
      </c>
      <c r="M6901" s="4">
        <v>308.39999999999998</v>
      </c>
      <c r="N6901" s="4">
        <v>376.25</v>
      </c>
      <c r="O6901" s="4">
        <v>75971.259999999995</v>
      </c>
      <c r="P6901" s="4">
        <v>92684.94</v>
      </c>
    </row>
    <row r="6902" spans="1:16" x14ac:dyDescent="0.25">
      <c r="A6902" s="2" t="s">
        <v>6720</v>
      </c>
      <c r="B6902" s="3">
        <v>46240</v>
      </c>
      <c r="C6902" s="2" t="s">
        <v>40</v>
      </c>
      <c r="D6902" s="2" t="s">
        <v>18</v>
      </c>
      <c r="E6902" s="2" t="s">
        <v>4334</v>
      </c>
      <c r="F6902" s="3"/>
      <c r="G6902" s="2">
        <v>10</v>
      </c>
      <c r="H6902" s="2" t="s">
        <v>6102</v>
      </c>
      <c r="I6902" s="2"/>
      <c r="J6902" s="2"/>
      <c r="K6902" s="2">
        <v>540</v>
      </c>
      <c r="L6902" s="2" t="s">
        <v>320</v>
      </c>
      <c r="M6902" s="4">
        <v>302.66000000000003</v>
      </c>
      <c r="N6902" s="4">
        <v>369.25</v>
      </c>
      <c r="O6902" s="4">
        <v>163436.4</v>
      </c>
      <c r="P6902" s="4">
        <v>199392.41</v>
      </c>
    </row>
    <row r="6903" spans="1:16" x14ac:dyDescent="0.25">
      <c r="A6903" s="2" t="s">
        <v>6720</v>
      </c>
      <c r="B6903" s="3">
        <v>46240</v>
      </c>
      <c r="C6903" s="2" t="s">
        <v>40</v>
      </c>
      <c r="D6903" s="2" t="s">
        <v>18</v>
      </c>
      <c r="E6903" s="2" t="s">
        <v>4334</v>
      </c>
      <c r="F6903" s="3"/>
      <c r="G6903" s="2">
        <v>11</v>
      </c>
      <c r="H6903" s="2" t="s">
        <v>1405</v>
      </c>
      <c r="I6903" s="2"/>
      <c r="J6903" s="2"/>
      <c r="K6903" s="2">
        <v>30</v>
      </c>
      <c r="L6903" s="2" t="s">
        <v>320</v>
      </c>
      <c r="M6903" s="4">
        <v>327.06</v>
      </c>
      <c r="N6903" s="4">
        <v>399.01</v>
      </c>
      <c r="O6903" s="4">
        <v>9811.7999999999993</v>
      </c>
      <c r="P6903" s="4">
        <v>11970.4</v>
      </c>
    </row>
    <row r="6904" spans="1:16" x14ac:dyDescent="0.25">
      <c r="A6904" s="2" t="s">
        <v>6723</v>
      </c>
      <c r="B6904" s="3">
        <v>46240</v>
      </c>
      <c r="C6904" s="2" t="s">
        <v>905</v>
      </c>
      <c r="D6904" s="2" t="s">
        <v>18</v>
      </c>
      <c r="E6904" s="2" t="s">
        <v>4334</v>
      </c>
      <c r="F6904" s="3"/>
      <c r="G6904" s="2">
        <v>1</v>
      </c>
      <c r="H6904" s="2" t="s">
        <v>6724</v>
      </c>
      <c r="I6904" s="2"/>
      <c r="J6904" s="2"/>
      <c r="K6904" s="2">
        <v>4</v>
      </c>
      <c r="L6904" s="2" t="s">
        <v>38</v>
      </c>
      <c r="M6904" s="4">
        <v>14728.5</v>
      </c>
      <c r="N6904" s="4">
        <v>17968.77</v>
      </c>
      <c r="O6904" s="4">
        <v>58914</v>
      </c>
      <c r="P6904" s="4">
        <v>71875.08</v>
      </c>
    </row>
    <row r="6905" spans="1:16" x14ac:dyDescent="0.25">
      <c r="A6905" s="2" t="s">
        <v>6723</v>
      </c>
      <c r="B6905" s="3">
        <v>46240</v>
      </c>
      <c r="C6905" s="2" t="s">
        <v>905</v>
      </c>
      <c r="D6905" s="2" t="s">
        <v>18</v>
      </c>
      <c r="E6905" s="2" t="s">
        <v>4334</v>
      </c>
      <c r="F6905" s="3"/>
      <c r="G6905" s="2">
        <v>2</v>
      </c>
      <c r="H6905" s="2" t="s">
        <v>6725</v>
      </c>
      <c r="I6905" s="2"/>
      <c r="J6905" s="2"/>
      <c r="K6905" s="2">
        <v>8</v>
      </c>
      <c r="L6905" s="2" t="s">
        <v>38</v>
      </c>
      <c r="M6905" s="4">
        <v>116959.5</v>
      </c>
      <c r="N6905" s="4">
        <v>142690.59</v>
      </c>
      <c r="O6905" s="4">
        <v>935676</v>
      </c>
      <c r="P6905" s="4">
        <v>1141524.72</v>
      </c>
    </row>
    <row r="6906" spans="1:16" x14ac:dyDescent="0.25">
      <c r="A6906" s="2" t="s">
        <v>6723</v>
      </c>
      <c r="B6906" s="3">
        <v>46240</v>
      </c>
      <c r="C6906" s="2" t="s">
        <v>905</v>
      </c>
      <c r="D6906" s="2" t="s">
        <v>18</v>
      </c>
      <c r="E6906" s="2" t="s">
        <v>4334</v>
      </c>
      <c r="F6906" s="3"/>
      <c r="G6906" s="2">
        <v>3</v>
      </c>
      <c r="H6906" s="2" t="s">
        <v>6726</v>
      </c>
      <c r="I6906" s="2"/>
      <c r="J6906" s="2"/>
      <c r="K6906" s="2">
        <v>1</v>
      </c>
      <c r="L6906" s="2" t="s">
        <v>38</v>
      </c>
      <c r="M6906" s="4">
        <v>116959.5</v>
      </c>
      <c r="N6906" s="4">
        <v>142690.59</v>
      </c>
      <c r="O6906" s="4">
        <v>116959.5</v>
      </c>
      <c r="P6906" s="4">
        <v>142690.59</v>
      </c>
    </row>
    <row r="6907" spans="1:16" x14ac:dyDescent="0.25">
      <c r="A6907" s="2" t="s">
        <v>6723</v>
      </c>
      <c r="B6907" s="3">
        <v>46240</v>
      </c>
      <c r="C6907" s="2" t="s">
        <v>905</v>
      </c>
      <c r="D6907" s="2" t="s">
        <v>18</v>
      </c>
      <c r="E6907" s="2" t="s">
        <v>4334</v>
      </c>
      <c r="F6907" s="3"/>
      <c r="G6907" s="2">
        <v>4</v>
      </c>
      <c r="H6907" s="2" t="s">
        <v>6727</v>
      </c>
      <c r="I6907" s="2"/>
      <c r="J6907" s="2"/>
      <c r="K6907" s="2">
        <v>8</v>
      </c>
      <c r="L6907" s="2" t="s">
        <v>38</v>
      </c>
      <c r="M6907" s="4">
        <v>607.5</v>
      </c>
      <c r="N6907" s="4">
        <v>741.15</v>
      </c>
      <c r="O6907" s="4">
        <v>4860</v>
      </c>
      <c r="P6907" s="4">
        <v>5929.2</v>
      </c>
    </row>
    <row r="6908" spans="1:16" x14ac:dyDescent="0.25">
      <c r="A6908" s="2" t="s">
        <v>6723</v>
      </c>
      <c r="B6908" s="3">
        <v>46240</v>
      </c>
      <c r="C6908" s="2" t="s">
        <v>905</v>
      </c>
      <c r="D6908" s="2" t="s">
        <v>18</v>
      </c>
      <c r="E6908" s="2" t="s">
        <v>4334</v>
      </c>
      <c r="F6908" s="3"/>
      <c r="G6908" s="2">
        <v>5</v>
      </c>
      <c r="H6908" s="2" t="s">
        <v>6728</v>
      </c>
      <c r="I6908" s="2"/>
      <c r="J6908" s="2"/>
      <c r="K6908" s="2">
        <v>16</v>
      </c>
      <c r="L6908" s="2" t="s">
        <v>38</v>
      </c>
      <c r="M6908" s="4">
        <v>231</v>
      </c>
      <c r="N6908" s="4">
        <v>281.82</v>
      </c>
      <c r="O6908" s="4">
        <v>3696</v>
      </c>
      <c r="P6908" s="4">
        <v>4509.12</v>
      </c>
    </row>
    <row r="6909" spans="1:16" x14ac:dyDescent="0.25">
      <c r="A6909" s="2" t="s">
        <v>6723</v>
      </c>
      <c r="B6909" s="3">
        <v>46240</v>
      </c>
      <c r="C6909" s="2" t="s">
        <v>905</v>
      </c>
      <c r="D6909" s="2" t="s">
        <v>18</v>
      </c>
      <c r="E6909" s="2" t="s">
        <v>4334</v>
      </c>
      <c r="F6909" s="3"/>
      <c r="G6909" s="2">
        <v>6</v>
      </c>
      <c r="H6909" s="2" t="s">
        <v>6729</v>
      </c>
      <c r="I6909" s="2"/>
      <c r="J6909" s="2"/>
      <c r="K6909" s="2">
        <v>1</v>
      </c>
      <c r="L6909" s="2" t="s">
        <v>38</v>
      </c>
      <c r="M6909" s="4">
        <v>4909.5</v>
      </c>
      <c r="N6909" s="4">
        <v>5989.59</v>
      </c>
      <c r="O6909" s="4">
        <v>4909.5</v>
      </c>
      <c r="P6909" s="4">
        <v>5989.59</v>
      </c>
    </row>
    <row r="6910" spans="1:16" x14ac:dyDescent="0.25">
      <c r="A6910" s="2" t="s">
        <v>6723</v>
      </c>
      <c r="B6910" s="3">
        <v>46240</v>
      </c>
      <c r="C6910" s="2" t="s">
        <v>905</v>
      </c>
      <c r="D6910" s="2" t="s">
        <v>18</v>
      </c>
      <c r="E6910" s="2" t="s">
        <v>4334</v>
      </c>
      <c r="F6910" s="3"/>
      <c r="G6910" s="2">
        <v>7</v>
      </c>
      <c r="H6910" s="2" t="s">
        <v>6730</v>
      </c>
      <c r="I6910" s="2"/>
      <c r="J6910" s="2"/>
      <c r="K6910" s="2">
        <v>93</v>
      </c>
      <c r="L6910" s="2" t="s">
        <v>21</v>
      </c>
      <c r="M6910" s="4">
        <v>648</v>
      </c>
      <c r="N6910" s="4">
        <v>790.56</v>
      </c>
      <c r="O6910" s="4">
        <v>60264</v>
      </c>
      <c r="P6910" s="4">
        <v>73522.080000000002</v>
      </c>
    </row>
    <row r="6911" spans="1:16" x14ac:dyDescent="0.25">
      <c r="A6911" s="2" t="s">
        <v>6723</v>
      </c>
      <c r="B6911" s="3">
        <v>46240</v>
      </c>
      <c r="C6911" s="2" t="s">
        <v>905</v>
      </c>
      <c r="D6911" s="2" t="s">
        <v>18</v>
      </c>
      <c r="E6911" s="2" t="s">
        <v>4334</v>
      </c>
      <c r="F6911" s="3"/>
      <c r="G6911" s="2">
        <v>8</v>
      </c>
      <c r="H6911" s="2" t="s">
        <v>6731</v>
      </c>
      <c r="I6911" s="2"/>
      <c r="J6911" s="2"/>
      <c r="K6911" s="2">
        <v>110</v>
      </c>
      <c r="L6911" s="2" t="s">
        <v>21</v>
      </c>
      <c r="M6911" s="4">
        <v>648</v>
      </c>
      <c r="N6911" s="4">
        <v>790.56</v>
      </c>
      <c r="O6911" s="4">
        <v>71280</v>
      </c>
      <c r="P6911" s="4">
        <v>86961.600000000006</v>
      </c>
    </row>
    <row r="6912" spans="1:16" x14ac:dyDescent="0.25">
      <c r="A6912" s="2" t="s">
        <v>6723</v>
      </c>
      <c r="B6912" s="3">
        <v>46240</v>
      </c>
      <c r="C6912" s="2" t="s">
        <v>905</v>
      </c>
      <c r="D6912" s="2" t="s">
        <v>18</v>
      </c>
      <c r="E6912" s="2" t="s">
        <v>4334</v>
      </c>
      <c r="F6912" s="3"/>
      <c r="G6912" s="2">
        <v>9</v>
      </c>
      <c r="H6912" s="2" t="s">
        <v>6732</v>
      </c>
      <c r="I6912" s="2"/>
      <c r="J6912" s="2"/>
      <c r="K6912" s="2">
        <v>8</v>
      </c>
      <c r="L6912" s="2" t="s">
        <v>21</v>
      </c>
      <c r="M6912" s="4">
        <v>648</v>
      </c>
      <c r="N6912" s="4">
        <v>790.56</v>
      </c>
      <c r="O6912" s="4">
        <v>5184</v>
      </c>
      <c r="P6912" s="4">
        <v>6324.48</v>
      </c>
    </row>
    <row r="6913" spans="1:16" x14ac:dyDescent="0.25">
      <c r="A6913" s="2" t="s">
        <v>6723</v>
      </c>
      <c r="B6913" s="3">
        <v>46240</v>
      </c>
      <c r="C6913" s="2" t="s">
        <v>905</v>
      </c>
      <c r="D6913" s="2" t="s">
        <v>18</v>
      </c>
      <c r="E6913" s="2" t="s">
        <v>4334</v>
      </c>
      <c r="F6913" s="3"/>
      <c r="G6913" s="2">
        <v>10</v>
      </c>
      <c r="H6913" s="2" t="s">
        <v>6733</v>
      </c>
      <c r="I6913" s="2"/>
      <c r="J6913" s="2"/>
      <c r="K6913" s="2">
        <v>19</v>
      </c>
      <c r="L6913" s="2" t="s">
        <v>38</v>
      </c>
      <c r="M6913" s="4">
        <v>523.5</v>
      </c>
      <c r="N6913" s="4">
        <v>638.66999999999996</v>
      </c>
      <c r="O6913" s="4">
        <v>9946.5</v>
      </c>
      <c r="P6913" s="4">
        <v>12134.73</v>
      </c>
    </row>
    <row r="6914" spans="1:16" x14ac:dyDescent="0.25">
      <c r="A6914" s="2" t="s">
        <v>6723</v>
      </c>
      <c r="B6914" s="3">
        <v>46240</v>
      </c>
      <c r="C6914" s="2" t="s">
        <v>905</v>
      </c>
      <c r="D6914" s="2" t="s">
        <v>18</v>
      </c>
      <c r="E6914" s="2" t="s">
        <v>4334</v>
      </c>
      <c r="F6914" s="3"/>
      <c r="G6914" s="2">
        <v>11</v>
      </c>
      <c r="H6914" s="2" t="s">
        <v>6734</v>
      </c>
      <c r="I6914" s="2"/>
      <c r="J6914" s="2"/>
      <c r="K6914" s="2">
        <v>11</v>
      </c>
      <c r="L6914" s="2" t="s">
        <v>38</v>
      </c>
      <c r="M6914" s="4">
        <v>472.5</v>
      </c>
      <c r="N6914" s="4">
        <v>576.45000000000005</v>
      </c>
      <c r="O6914" s="4">
        <v>5197.5</v>
      </c>
      <c r="P6914" s="4">
        <v>6340.95</v>
      </c>
    </row>
    <row r="6915" spans="1:16" x14ac:dyDescent="0.25">
      <c r="A6915" s="2" t="s">
        <v>6723</v>
      </c>
      <c r="B6915" s="3">
        <v>46240</v>
      </c>
      <c r="C6915" s="2" t="s">
        <v>905</v>
      </c>
      <c r="D6915" s="2" t="s">
        <v>18</v>
      </c>
      <c r="E6915" s="2" t="s">
        <v>4334</v>
      </c>
      <c r="F6915" s="3"/>
      <c r="G6915" s="2">
        <v>12</v>
      </c>
      <c r="H6915" s="2" t="s">
        <v>6735</v>
      </c>
      <c r="I6915" s="2"/>
      <c r="J6915" s="2"/>
      <c r="K6915" s="2">
        <v>5</v>
      </c>
      <c r="L6915" s="2" t="s">
        <v>38</v>
      </c>
      <c r="M6915" s="4">
        <v>766.5</v>
      </c>
      <c r="N6915" s="4">
        <v>935.13</v>
      </c>
      <c r="O6915" s="4">
        <v>3832.5</v>
      </c>
      <c r="P6915" s="4">
        <v>4675.6499999999996</v>
      </c>
    </row>
    <row r="6916" spans="1:16" x14ac:dyDescent="0.25">
      <c r="A6916" s="2" t="s">
        <v>6723</v>
      </c>
      <c r="B6916" s="3">
        <v>46240</v>
      </c>
      <c r="C6916" s="2" t="s">
        <v>905</v>
      </c>
      <c r="D6916" s="2" t="s">
        <v>18</v>
      </c>
      <c r="E6916" s="2" t="s">
        <v>4334</v>
      </c>
      <c r="F6916" s="3"/>
      <c r="G6916" s="2">
        <v>13</v>
      </c>
      <c r="H6916" s="2" t="s">
        <v>6547</v>
      </c>
      <c r="I6916" s="2"/>
      <c r="J6916" s="2"/>
      <c r="K6916" s="2">
        <v>5</v>
      </c>
      <c r="L6916" s="2" t="s">
        <v>38</v>
      </c>
      <c r="M6916" s="4">
        <v>631.5</v>
      </c>
      <c r="N6916" s="4">
        <v>770.43</v>
      </c>
      <c r="O6916" s="4">
        <v>3157.5</v>
      </c>
      <c r="P6916" s="4">
        <v>3852.15</v>
      </c>
    </row>
    <row r="6917" spans="1:16" x14ac:dyDescent="0.25">
      <c r="A6917" s="2" t="s">
        <v>6723</v>
      </c>
      <c r="B6917" s="3">
        <v>46240</v>
      </c>
      <c r="C6917" s="2" t="s">
        <v>905</v>
      </c>
      <c r="D6917" s="2" t="s">
        <v>18</v>
      </c>
      <c r="E6917" s="2" t="s">
        <v>4334</v>
      </c>
      <c r="F6917" s="3"/>
      <c r="G6917" s="2">
        <v>14</v>
      </c>
      <c r="H6917" s="2" t="s">
        <v>6736</v>
      </c>
      <c r="I6917" s="2"/>
      <c r="J6917" s="2"/>
      <c r="K6917" s="2">
        <v>2</v>
      </c>
      <c r="L6917" s="2" t="s">
        <v>38</v>
      </c>
      <c r="M6917" s="4">
        <v>54690</v>
      </c>
      <c r="N6917" s="4">
        <v>66721.8</v>
      </c>
      <c r="O6917" s="4">
        <v>109380</v>
      </c>
      <c r="P6917" s="4">
        <v>133443.6</v>
      </c>
    </row>
    <row r="6918" spans="1:16" x14ac:dyDescent="0.25">
      <c r="A6918" s="2" t="s">
        <v>6723</v>
      </c>
      <c r="B6918" s="3">
        <v>46240</v>
      </c>
      <c r="C6918" s="2" t="s">
        <v>905</v>
      </c>
      <c r="D6918" s="2" t="s">
        <v>18</v>
      </c>
      <c r="E6918" s="2" t="s">
        <v>4334</v>
      </c>
      <c r="F6918" s="3"/>
      <c r="G6918" s="2">
        <v>15</v>
      </c>
      <c r="H6918" s="2" t="s">
        <v>6737</v>
      </c>
      <c r="I6918" s="2"/>
      <c r="J6918" s="2"/>
      <c r="K6918" s="2">
        <v>4</v>
      </c>
      <c r="L6918" s="2" t="s">
        <v>38</v>
      </c>
      <c r="M6918" s="4">
        <v>10350</v>
      </c>
      <c r="N6918" s="4">
        <v>12627</v>
      </c>
      <c r="O6918" s="4">
        <v>41400</v>
      </c>
      <c r="P6918" s="4">
        <v>50508</v>
      </c>
    </row>
    <row r="6919" spans="1:16" x14ac:dyDescent="0.25">
      <c r="A6919" s="2" t="s">
        <v>6723</v>
      </c>
      <c r="B6919" s="3">
        <v>46240</v>
      </c>
      <c r="C6919" s="2" t="s">
        <v>905</v>
      </c>
      <c r="D6919" s="2" t="s">
        <v>18</v>
      </c>
      <c r="E6919" s="2" t="s">
        <v>4334</v>
      </c>
      <c r="F6919" s="3"/>
      <c r="G6919" s="2">
        <v>16</v>
      </c>
      <c r="H6919" s="2" t="s">
        <v>6738</v>
      </c>
      <c r="I6919" s="2"/>
      <c r="J6919" s="2"/>
      <c r="K6919" s="2">
        <v>6</v>
      </c>
      <c r="L6919" s="2" t="s">
        <v>38</v>
      </c>
      <c r="M6919" s="4">
        <v>615</v>
      </c>
      <c r="N6919" s="4">
        <v>750.3</v>
      </c>
      <c r="O6919" s="4">
        <v>3690</v>
      </c>
      <c r="P6919" s="4">
        <v>4501.8</v>
      </c>
    </row>
    <row r="6920" spans="1:16" x14ac:dyDescent="0.25">
      <c r="A6920" s="2" t="s">
        <v>6723</v>
      </c>
      <c r="B6920" s="3">
        <v>46240</v>
      </c>
      <c r="C6920" s="2" t="s">
        <v>905</v>
      </c>
      <c r="D6920" s="2" t="s">
        <v>18</v>
      </c>
      <c r="E6920" s="2" t="s">
        <v>4334</v>
      </c>
      <c r="F6920" s="3"/>
      <c r="G6920" s="2">
        <v>17</v>
      </c>
      <c r="H6920" s="2" t="s">
        <v>6739</v>
      </c>
      <c r="I6920" s="2"/>
      <c r="J6920" s="2"/>
      <c r="K6920" s="2">
        <v>1</v>
      </c>
      <c r="L6920" s="2" t="s">
        <v>38</v>
      </c>
      <c r="M6920" s="4">
        <v>1800</v>
      </c>
      <c r="N6920" s="4">
        <v>2196</v>
      </c>
      <c r="O6920" s="4">
        <v>1800</v>
      </c>
      <c r="P6920" s="4">
        <v>2196</v>
      </c>
    </row>
    <row r="6921" spans="1:16" x14ac:dyDescent="0.25">
      <c r="A6921" s="2" t="s">
        <v>6723</v>
      </c>
      <c r="B6921" s="3">
        <v>46240</v>
      </c>
      <c r="C6921" s="2" t="s">
        <v>905</v>
      </c>
      <c r="D6921" s="2" t="s">
        <v>18</v>
      </c>
      <c r="E6921" s="2" t="s">
        <v>4334</v>
      </c>
      <c r="F6921" s="3"/>
      <c r="G6921" s="2">
        <v>18</v>
      </c>
      <c r="H6921" s="2" t="s">
        <v>6740</v>
      </c>
      <c r="I6921" s="2"/>
      <c r="J6921" s="2"/>
      <c r="K6921" s="2">
        <v>3</v>
      </c>
      <c r="L6921" s="2" t="s">
        <v>38</v>
      </c>
      <c r="M6921" s="4">
        <v>51570</v>
      </c>
      <c r="N6921" s="4">
        <v>62915.4</v>
      </c>
      <c r="O6921" s="4">
        <v>154710</v>
      </c>
      <c r="P6921" s="4">
        <v>188746.2</v>
      </c>
    </row>
    <row r="6922" spans="1:16" x14ac:dyDescent="0.25">
      <c r="A6922" s="2" t="s">
        <v>6723</v>
      </c>
      <c r="B6922" s="3">
        <v>46240</v>
      </c>
      <c r="C6922" s="2" t="s">
        <v>905</v>
      </c>
      <c r="D6922" s="2" t="s">
        <v>18</v>
      </c>
      <c r="E6922" s="2" t="s">
        <v>4334</v>
      </c>
      <c r="F6922" s="3"/>
      <c r="G6922" s="2">
        <v>19</v>
      </c>
      <c r="H6922" s="2" t="s">
        <v>6741</v>
      </c>
      <c r="I6922" s="2"/>
      <c r="J6922" s="2"/>
      <c r="K6922" s="2">
        <v>13</v>
      </c>
      <c r="L6922" s="2" t="s">
        <v>38</v>
      </c>
      <c r="M6922" s="4">
        <v>51570</v>
      </c>
      <c r="N6922" s="4">
        <v>62915.4</v>
      </c>
      <c r="O6922" s="4">
        <v>670410</v>
      </c>
      <c r="P6922" s="4">
        <v>817900.2</v>
      </c>
    </row>
    <row r="6923" spans="1:16" x14ac:dyDescent="0.25">
      <c r="A6923" s="2" t="s">
        <v>6723</v>
      </c>
      <c r="B6923" s="3">
        <v>46240</v>
      </c>
      <c r="C6923" s="2" t="s">
        <v>905</v>
      </c>
      <c r="D6923" s="2" t="s">
        <v>18</v>
      </c>
      <c r="E6923" s="2" t="s">
        <v>4334</v>
      </c>
      <c r="F6923" s="3"/>
      <c r="G6923" s="2">
        <v>20</v>
      </c>
      <c r="H6923" s="2" t="s">
        <v>6742</v>
      </c>
      <c r="I6923" s="2"/>
      <c r="J6923" s="2"/>
      <c r="K6923" s="2">
        <v>16</v>
      </c>
      <c r="L6923" s="2" t="s">
        <v>38</v>
      </c>
      <c r="M6923" s="4">
        <v>10336.950000000001</v>
      </c>
      <c r="N6923" s="4">
        <v>12611.08</v>
      </c>
      <c r="O6923" s="4">
        <v>165391.20000000001</v>
      </c>
      <c r="P6923" s="4">
        <v>201777.26</v>
      </c>
    </row>
    <row r="6924" spans="1:16" x14ac:dyDescent="0.25">
      <c r="A6924" s="2" t="s">
        <v>6723</v>
      </c>
      <c r="B6924" s="3">
        <v>46240</v>
      </c>
      <c r="C6924" s="2" t="s">
        <v>905</v>
      </c>
      <c r="D6924" s="2" t="s">
        <v>18</v>
      </c>
      <c r="E6924" s="2" t="s">
        <v>4334</v>
      </c>
      <c r="F6924" s="3"/>
      <c r="G6924" s="2">
        <v>21</v>
      </c>
      <c r="H6924" s="2" t="s">
        <v>6743</v>
      </c>
      <c r="I6924" s="2"/>
      <c r="J6924" s="2"/>
      <c r="K6924" s="2">
        <v>4</v>
      </c>
      <c r="L6924" s="2" t="s">
        <v>38</v>
      </c>
      <c r="M6924" s="4">
        <v>52119.45</v>
      </c>
      <c r="N6924" s="4">
        <v>63585.73</v>
      </c>
      <c r="O6924" s="4">
        <v>208477.8</v>
      </c>
      <c r="P6924" s="4">
        <v>254342.92</v>
      </c>
    </row>
    <row r="6925" spans="1:16" x14ac:dyDescent="0.25">
      <c r="A6925" s="2" t="s">
        <v>6723</v>
      </c>
      <c r="B6925" s="3">
        <v>46240</v>
      </c>
      <c r="C6925" s="2" t="s">
        <v>905</v>
      </c>
      <c r="D6925" s="2" t="s">
        <v>18</v>
      </c>
      <c r="E6925" s="2" t="s">
        <v>4334</v>
      </c>
      <c r="F6925" s="3"/>
      <c r="G6925" s="2">
        <v>22</v>
      </c>
      <c r="H6925" s="2" t="s">
        <v>6744</v>
      </c>
      <c r="I6925" s="2"/>
      <c r="J6925" s="2"/>
      <c r="K6925" s="2">
        <v>1</v>
      </c>
      <c r="L6925" s="2" t="s">
        <v>38</v>
      </c>
      <c r="M6925" s="4">
        <v>7144.2</v>
      </c>
      <c r="N6925" s="4">
        <v>8715.92</v>
      </c>
      <c r="O6925" s="4">
        <v>7144.2</v>
      </c>
      <c r="P6925" s="4">
        <v>8715.92</v>
      </c>
    </row>
    <row r="6926" spans="1:16" x14ac:dyDescent="0.25">
      <c r="A6926" s="2" t="s">
        <v>6723</v>
      </c>
      <c r="B6926" s="3">
        <v>46240</v>
      </c>
      <c r="C6926" s="2" t="s">
        <v>905</v>
      </c>
      <c r="D6926" s="2" t="s">
        <v>18</v>
      </c>
      <c r="E6926" s="2" t="s">
        <v>4334</v>
      </c>
      <c r="F6926" s="3"/>
      <c r="G6926" s="2">
        <v>23</v>
      </c>
      <c r="H6926" s="2" t="s">
        <v>6745</v>
      </c>
      <c r="I6926" s="2"/>
      <c r="J6926" s="2"/>
      <c r="K6926" s="2">
        <v>1</v>
      </c>
      <c r="L6926" s="2" t="s">
        <v>38</v>
      </c>
      <c r="M6926" s="4">
        <v>8629.2000000000007</v>
      </c>
      <c r="N6926" s="4">
        <v>10527.62</v>
      </c>
      <c r="O6926" s="4">
        <v>8629.2000000000007</v>
      </c>
      <c r="P6926" s="4">
        <v>10527.62</v>
      </c>
    </row>
    <row r="6927" spans="1:16" x14ac:dyDescent="0.25">
      <c r="A6927" s="2" t="s">
        <v>6723</v>
      </c>
      <c r="B6927" s="3">
        <v>46240</v>
      </c>
      <c r="C6927" s="2" t="s">
        <v>905</v>
      </c>
      <c r="D6927" s="2" t="s">
        <v>18</v>
      </c>
      <c r="E6927" s="2" t="s">
        <v>4334</v>
      </c>
      <c r="F6927" s="3"/>
      <c r="G6927" s="2">
        <v>24</v>
      </c>
      <c r="H6927" s="2" t="s">
        <v>6746</v>
      </c>
      <c r="I6927" s="2"/>
      <c r="J6927" s="2"/>
      <c r="K6927" s="2">
        <v>4</v>
      </c>
      <c r="L6927" s="2" t="s">
        <v>38</v>
      </c>
      <c r="M6927" s="4">
        <v>2501.5500000000002</v>
      </c>
      <c r="N6927" s="4">
        <v>3051.89</v>
      </c>
      <c r="O6927" s="4">
        <v>10006.200000000001</v>
      </c>
      <c r="P6927" s="4">
        <v>12207.56</v>
      </c>
    </row>
    <row r="6928" spans="1:16" x14ac:dyDescent="0.25">
      <c r="A6928" s="2" t="s">
        <v>6723</v>
      </c>
      <c r="B6928" s="3">
        <v>46240</v>
      </c>
      <c r="C6928" s="2" t="s">
        <v>905</v>
      </c>
      <c r="D6928" s="2" t="s">
        <v>18</v>
      </c>
      <c r="E6928" s="2" t="s">
        <v>4334</v>
      </c>
      <c r="F6928" s="3"/>
      <c r="G6928" s="2">
        <v>25</v>
      </c>
      <c r="H6928" s="2" t="s">
        <v>6747</v>
      </c>
      <c r="I6928" s="2"/>
      <c r="J6928" s="2"/>
      <c r="K6928" s="2">
        <v>4</v>
      </c>
      <c r="L6928" s="2" t="s">
        <v>38</v>
      </c>
      <c r="M6928" s="4">
        <v>53769.15</v>
      </c>
      <c r="N6928" s="4">
        <v>65598.36</v>
      </c>
      <c r="O6928" s="4">
        <v>215076.6</v>
      </c>
      <c r="P6928" s="4">
        <v>262393.45</v>
      </c>
    </row>
    <row r="6929" spans="1:16" x14ac:dyDescent="0.25">
      <c r="A6929" s="2" t="s">
        <v>6723</v>
      </c>
      <c r="B6929" s="3">
        <v>46240</v>
      </c>
      <c r="C6929" s="2" t="s">
        <v>905</v>
      </c>
      <c r="D6929" s="2" t="s">
        <v>18</v>
      </c>
      <c r="E6929" s="2" t="s">
        <v>4334</v>
      </c>
      <c r="F6929" s="3"/>
      <c r="G6929" s="2">
        <v>26</v>
      </c>
      <c r="H6929" s="2" t="s">
        <v>6748</v>
      </c>
      <c r="I6929" s="2"/>
      <c r="J6929" s="2"/>
      <c r="K6929" s="2">
        <v>2</v>
      </c>
      <c r="L6929" s="2" t="s">
        <v>38</v>
      </c>
      <c r="M6929" s="4">
        <v>3039</v>
      </c>
      <c r="N6929" s="4">
        <v>3707.58</v>
      </c>
      <c r="O6929" s="4">
        <v>6078</v>
      </c>
      <c r="P6929" s="4">
        <v>7415.16</v>
      </c>
    </row>
    <row r="6930" spans="1:16" x14ac:dyDescent="0.25">
      <c r="A6930" s="2" t="s">
        <v>6723</v>
      </c>
      <c r="B6930" s="3">
        <v>46240</v>
      </c>
      <c r="C6930" s="2" t="s">
        <v>905</v>
      </c>
      <c r="D6930" s="2" t="s">
        <v>18</v>
      </c>
      <c r="E6930" s="2" t="s">
        <v>4334</v>
      </c>
      <c r="F6930" s="3"/>
      <c r="G6930" s="2">
        <v>27</v>
      </c>
      <c r="H6930" s="2" t="s">
        <v>6749</v>
      </c>
      <c r="I6930" s="2"/>
      <c r="J6930" s="2"/>
      <c r="K6930" s="2">
        <v>2</v>
      </c>
      <c r="L6930" s="2" t="s">
        <v>38</v>
      </c>
      <c r="M6930" s="4">
        <v>40230</v>
      </c>
      <c r="N6930" s="4">
        <v>49080.6</v>
      </c>
      <c r="O6930" s="4">
        <v>80460</v>
      </c>
      <c r="P6930" s="4">
        <v>98161.2</v>
      </c>
    </row>
    <row r="6931" spans="1:16" x14ac:dyDescent="0.25">
      <c r="A6931" s="2" t="s">
        <v>6723</v>
      </c>
      <c r="B6931" s="3">
        <v>46240</v>
      </c>
      <c r="C6931" s="2" t="s">
        <v>905</v>
      </c>
      <c r="D6931" s="2" t="s">
        <v>18</v>
      </c>
      <c r="E6931" s="2" t="s">
        <v>4334</v>
      </c>
      <c r="F6931" s="3"/>
      <c r="G6931" s="2">
        <v>28</v>
      </c>
      <c r="H6931" s="2" t="s">
        <v>6750</v>
      </c>
      <c r="I6931" s="2"/>
      <c r="J6931" s="2"/>
      <c r="K6931" s="2">
        <v>1</v>
      </c>
      <c r="L6931" s="2" t="s">
        <v>38</v>
      </c>
      <c r="M6931" s="4">
        <v>1080</v>
      </c>
      <c r="N6931" s="4">
        <v>1317.6</v>
      </c>
      <c r="O6931" s="4">
        <v>1080</v>
      </c>
      <c r="P6931" s="4">
        <v>1317.6</v>
      </c>
    </row>
    <row r="6932" spans="1:16" x14ac:dyDescent="0.25">
      <c r="A6932" s="2" t="s">
        <v>6723</v>
      </c>
      <c r="B6932" s="3">
        <v>46240</v>
      </c>
      <c r="C6932" s="2" t="s">
        <v>905</v>
      </c>
      <c r="D6932" s="2" t="s">
        <v>18</v>
      </c>
      <c r="E6932" s="2" t="s">
        <v>4334</v>
      </c>
      <c r="F6932" s="3"/>
      <c r="G6932" s="2">
        <v>29</v>
      </c>
      <c r="H6932" s="2" t="s">
        <v>6751</v>
      </c>
      <c r="I6932" s="2"/>
      <c r="J6932" s="2"/>
      <c r="K6932" s="2">
        <v>4</v>
      </c>
      <c r="L6932" s="2" t="s">
        <v>38</v>
      </c>
      <c r="M6932" s="4">
        <v>2302.5</v>
      </c>
      <c r="N6932" s="4">
        <v>2809.05</v>
      </c>
      <c r="O6932" s="4">
        <v>9210</v>
      </c>
      <c r="P6932" s="4">
        <v>11236.2</v>
      </c>
    </row>
    <row r="6933" spans="1:16" x14ac:dyDescent="0.25">
      <c r="A6933" s="2" t="s">
        <v>6723</v>
      </c>
      <c r="B6933" s="3">
        <v>46240</v>
      </c>
      <c r="C6933" s="2" t="s">
        <v>905</v>
      </c>
      <c r="D6933" s="2" t="s">
        <v>18</v>
      </c>
      <c r="E6933" s="2" t="s">
        <v>4334</v>
      </c>
      <c r="F6933" s="3"/>
      <c r="G6933" s="2">
        <v>30</v>
      </c>
      <c r="H6933" s="2" t="s">
        <v>6752</v>
      </c>
      <c r="I6933" s="2"/>
      <c r="J6933" s="2"/>
      <c r="K6933" s="2">
        <v>6</v>
      </c>
      <c r="L6933" s="2" t="s">
        <v>38</v>
      </c>
      <c r="M6933" s="4">
        <v>2302.5</v>
      </c>
      <c r="N6933" s="4">
        <v>2809.05</v>
      </c>
      <c r="O6933" s="4">
        <v>13815</v>
      </c>
      <c r="P6933" s="4">
        <v>16854.3</v>
      </c>
    </row>
    <row r="6934" spans="1:16" x14ac:dyDescent="0.25">
      <c r="A6934" s="2" t="s">
        <v>6723</v>
      </c>
      <c r="B6934" s="3">
        <v>46240</v>
      </c>
      <c r="C6934" s="2" t="s">
        <v>905</v>
      </c>
      <c r="D6934" s="2" t="s">
        <v>18</v>
      </c>
      <c r="E6934" s="2" t="s">
        <v>4334</v>
      </c>
      <c r="F6934" s="3"/>
      <c r="G6934" s="2">
        <v>31</v>
      </c>
      <c r="H6934" s="2" t="s">
        <v>6753</v>
      </c>
      <c r="I6934" s="2"/>
      <c r="J6934" s="2"/>
      <c r="K6934" s="2">
        <v>4</v>
      </c>
      <c r="L6934" s="2" t="s">
        <v>38</v>
      </c>
      <c r="M6934" s="4">
        <v>5265</v>
      </c>
      <c r="N6934" s="4">
        <v>6423.3</v>
      </c>
      <c r="O6934" s="4">
        <v>21060</v>
      </c>
      <c r="P6934" s="4">
        <v>25693.200000000001</v>
      </c>
    </row>
    <row r="6935" spans="1:16" x14ac:dyDescent="0.25">
      <c r="A6935" s="2" t="s">
        <v>6723</v>
      </c>
      <c r="B6935" s="3">
        <v>46240</v>
      </c>
      <c r="C6935" s="2" t="s">
        <v>905</v>
      </c>
      <c r="D6935" s="2" t="s">
        <v>18</v>
      </c>
      <c r="E6935" s="2" t="s">
        <v>4334</v>
      </c>
      <c r="F6935" s="3"/>
      <c r="G6935" s="2">
        <v>32</v>
      </c>
      <c r="H6935" s="2" t="s">
        <v>6754</v>
      </c>
      <c r="I6935" s="2"/>
      <c r="J6935" s="2"/>
      <c r="K6935" s="2">
        <v>4</v>
      </c>
      <c r="L6935" s="2" t="s">
        <v>38</v>
      </c>
      <c r="M6935" s="4">
        <v>8370</v>
      </c>
      <c r="N6935" s="4">
        <v>10211.4</v>
      </c>
      <c r="O6935" s="4">
        <v>33480</v>
      </c>
      <c r="P6935" s="4">
        <v>40845.599999999999</v>
      </c>
    </row>
    <row r="6936" spans="1:16" x14ac:dyDescent="0.25">
      <c r="A6936" s="2" t="s">
        <v>6723</v>
      </c>
      <c r="B6936" s="3">
        <v>46240</v>
      </c>
      <c r="C6936" s="2" t="s">
        <v>905</v>
      </c>
      <c r="D6936" s="2" t="s">
        <v>18</v>
      </c>
      <c r="E6936" s="2" t="s">
        <v>4334</v>
      </c>
      <c r="F6936" s="3"/>
      <c r="G6936" s="2">
        <v>33</v>
      </c>
      <c r="H6936" s="2" t="s">
        <v>6755</v>
      </c>
      <c r="I6936" s="2"/>
      <c r="J6936" s="2"/>
      <c r="K6936" s="2">
        <v>4</v>
      </c>
      <c r="L6936" s="2" t="s">
        <v>38</v>
      </c>
      <c r="M6936" s="4">
        <v>2025</v>
      </c>
      <c r="N6936" s="4">
        <v>2470.5</v>
      </c>
      <c r="O6936" s="4">
        <v>8100</v>
      </c>
      <c r="P6936" s="4">
        <v>9882</v>
      </c>
    </row>
    <row r="6937" spans="1:16" x14ac:dyDescent="0.25">
      <c r="A6937" s="2" t="s">
        <v>6723</v>
      </c>
      <c r="B6937" s="3">
        <v>46240</v>
      </c>
      <c r="C6937" s="2" t="s">
        <v>905</v>
      </c>
      <c r="D6937" s="2" t="s">
        <v>18</v>
      </c>
      <c r="E6937" s="2" t="s">
        <v>4334</v>
      </c>
      <c r="F6937" s="3"/>
      <c r="G6937" s="2">
        <v>34</v>
      </c>
      <c r="H6937" s="2" t="s">
        <v>6756</v>
      </c>
      <c r="I6937" s="2"/>
      <c r="J6937" s="2"/>
      <c r="K6937" s="2">
        <v>6</v>
      </c>
      <c r="L6937" s="2" t="s">
        <v>38</v>
      </c>
      <c r="M6937" s="4">
        <v>2160</v>
      </c>
      <c r="N6937" s="4">
        <v>2635.2</v>
      </c>
      <c r="O6937" s="4">
        <v>12960</v>
      </c>
      <c r="P6937" s="4">
        <v>15811.2</v>
      </c>
    </row>
    <row r="6938" spans="1:16" x14ac:dyDescent="0.25">
      <c r="A6938" s="2" t="s">
        <v>6723</v>
      </c>
      <c r="B6938" s="3">
        <v>46240</v>
      </c>
      <c r="C6938" s="2" t="s">
        <v>905</v>
      </c>
      <c r="D6938" s="2" t="s">
        <v>18</v>
      </c>
      <c r="E6938" s="2" t="s">
        <v>4334</v>
      </c>
      <c r="F6938" s="3"/>
      <c r="G6938" s="2">
        <v>35</v>
      </c>
      <c r="H6938" s="2" t="s">
        <v>6757</v>
      </c>
      <c r="I6938" s="2"/>
      <c r="J6938" s="2"/>
      <c r="K6938" s="2">
        <v>4</v>
      </c>
      <c r="L6938" s="2" t="s">
        <v>38</v>
      </c>
      <c r="M6938" s="4">
        <v>5356.5</v>
      </c>
      <c r="N6938" s="4">
        <v>6534.93</v>
      </c>
      <c r="O6938" s="4">
        <v>21426</v>
      </c>
      <c r="P6938" s="4">
        <v>26139.72</v>
      </c>
    </row>
    <row r="6939" spans="1:16" x14ac:dyDescent="0.25">
      <c r="A6939" s="2" t="s">
        <v>6723</v>
      </c>
      <c r="B6939" s="3">
        <v>46240</v>
      </c>
      <c r="C6939" s="2" t="s">
        <v>905</v>
      </c>
      <c r="D6939" s="2" t="s">
        <v>18</v>
      </c>
      <c r="E6939" s="2" t="s">
        <v>4334</v>
      </c>
      <c r="F6939" s="3"/>
      <c r="G6939" s="2">
        <v>36</v>
      </c>
      <c r="H6939" s="2" t="s">
        <v>6758</v>
      </c>
      <c r="I6939" s="2"/>
      <c r="J6939" s="2"/>
      <c r="K6939" s="2">
        <v>4</v>
      </c>
      <c r="L6939" s="2" t="s">
        <v>38</v>
      </c>
      <c r="M6939" s="4">
        <v>3421.5</v>
      </c>
      <c r="N6939" s="4">
        <v>4174.2299999999996</v>
      </c>
      <c r="O6939" s="4">
        <v>13686</v>
      </c>
      <c r="P6939" s="4">
        <v>16696.919999999998</v>
      </c>
    </row>
    <row r="6940" spans="1:16" x14ac:dyDescent="0.25">
      <c r="A6940" s="2" t="s">
        <v>6723</v>
      </c>
      <c r="B6940" s="3">
        <v>46240</v>
      </c>
      <c r="C6940" s="2" t="s">
        <v>905</v>
      </c>
      <c r="D6940" s="2" t="s">
        <v>18</v>
      </c>
      <c r="E6940" s="2" t="s">
        <v>4334</v>
      </c>
      <c r="F6940" s="3"/>
      <c r="G6940" s="2">
        <v>37</v>
      </c>
      <c r="H6940" s="2" t="s">
        <v>6759</v>
      </c>
      <c r="I6940" s="2"/>
      <c r="J6940" s="2"/>
      <c r="K6940" s="2">
        <v>4</v>
      </c>
      <c r="L6940" s="2" t="s">
        <v>38</v>
      </c>
      <c r="M6940" s="4">
        <v>6106.5</v>
      </c>
      <c r="N6940" s="4">
        <v>7449.93</v>
      </c>
      <c r="O6940" s="4">
        <v>24426</v>
      </c>
      <c r="P6940" s="4">
        <v>29799.72</v>
      </c>
    </row>
    <row r="6941" spans="1:16" x14ac:dyDescent="0.25">
      <c r="A6941" s="2" t="s">
        <v>6723</v>
      </c>
      <c r="B6941" s="3">
        <v>46240</v>
      </c>
      <c r="C6941" s="2" t="s">
        <v>905</v>
      </c>
      <c r="D6941" s="2" t="s">
        <v>18</v>
      </c>
      <c r="E6941" s="2" t="s">
        <v>4334</v>
      </c>
      <c r="F6941" s="3"/>
      <c r="G6941" s="2">
        <v>38</v>
      </c>
      <c r="H6941" s="2" t="s">
        <v>6760</v>
      </c>
      <c r="I6941" s="2"/>
      <c r="J6941" s="2"/>
      <c r="K6941" s="2">
        <v>100</v>
      </c>
      <c r="L6941" s="2" t="s">
        <v>38</v>
      </c>
      <c r="M6941" s="4">
        <v>16.5</v>
      </c>
      <c r="N6941" s="4">
        <v>20.13</v>
      </c>
      <c r="O6941" s="4">
        <v>1650</v>
      </c>
      <c r="P6941" s="4">
        <v>2013</v>
      </c>
    </row>
    <row r="6942" spans="1:16" x14ac:dyDescent="0.25">
      <c r="A6942" s="2" t="s">
        <v>6723</v>
      </c>
      <c r="B6942" s="3">
        <v>46240</v>
      </c>
      <c r="C6942" s="2" t="s">
        <v>905</v>
      </c>
      <c r="D6942" s="2" t="s">
        <v>18</v>
      </c>
      <c r="E6942" s="2" t="s">
        <v>4334</v>
      </c>
      <c r="F6942" s="3"/>
      <c r="G6942" s="2">
        <v>39</v>
      </c>
      <c r="H6942" s="2" t="s">
        <v>6761</v>
      </c>
      <c r="I6942" s="2"/>
      <c r="J6942" s="2"/>
      <c r="K6942" s="2">
        <v>400</v>
      </c>
      <c r="L6942" s="2" t="s">
        <v>38</v>
      </c>
      <c r="M6942" s="4">
        <v>19.68</v>
      </c>
      <c r="N6942" s="4">
        <v>24.01</v>
      </c>
      <c r="O6942" s="4">
        <v>7872</v>
      </c>
      <c r="P6942" s="4">
        <v>9603.84</v>
      </c>
    </row>
    <row r="6943" spans="1:16" x14ac:dyDescent="0.25">
      <c r="A6943" s="2" t="s">
        <v>6723</v>
      </c>
      <c r="B6943" s="3">
        <v>46240</v>
      </c>
      <c r="C6943" s="2" t="s">
        <v>905</v>
      </c>
      <c r="D6943" s="2" t="s">
        <v>18</v>
      </c>
      <c r="E6943" s="2" t="s">
        <v>4334</v>
      </c>
      <c r="F6943" s="3"/>
      <c r="G6943" s="2">
        <v>40</v>
      </c>
      <c r="H6943" s="2" t="s">
        <v>6762</v>
      </c>
      <c r="I6943" s="2"/>
      <c r="J6943" s="2"/>
      <c r="K6943" s="2">
        <v>1</v>
      </c>
      <c r="L6943" s="2" t="s">
        <v>38</v>
      </c>
      <c r="M6943" s="4">
        <v>23250</v>
      </c>
      <c r="N6943" s="4">
        <v>28365</v>
      </c>
      <c r="O6943" s="4">
        <v>23250</v>
      </c>
      <c r="P6943" s="4">
        <v>28365</v>
      </c>
    </row>
    <row r="6944" spans="1:16" x14ac:dyDescent="0.25">
      <c r="A6944" s="2" t="s">
        <v>6723</v>
      </c>
      <c r="B6944" s="3">
        <v>46240</v>
      </c>
      <c r="C6944" s="2" t="s">
        <v>905</v>
      </c>
      <c r="D6944" s="2" t="s">
        <v>18</v>
      </c>
      <c r="E6944" s="2" t="s">
        <v>4334</v>
      </c>
      <c r="F6944" s="3"/>
      <c r="G6944" s="2">
        <v>41</v>
      </c>
      <c r="H6944" s="2" t="s">
        <v>6763</v>
      </c>
      <c r="I6944" s="2"/>
      <c r="J6944" s="2"/>
      <c r="K6944" s="2">
        <v>2</v>
      </c>
      <c r="L6944" s="2" t="s">
        <v>38</v>
      </c>
      <c r="M6944" s="4">
        <v>630</v>
      </c>
      <c r="N6944" s="4">
        <v>768.6</v>
      </c>
      <c r="O6944" s="4">
        <v>1260</v>
      </c>
      <c r="P6944" s="4">
        <v>1537.2</v>
      </c>
    </row>
    <row r="6945" spans="1:16" x14ac:dyDescent="0.25">
      <c r="A6945" s="2" t="s">
        <v>6723</v>
      </c>
      <c r="B6945" s="3">
        <v>46240</v>
      </c>
      <c r="C6945" s="2" t="s">
        <v>905</v>
      </c>
      <c r="D6945" s="2" t="s">
        <v>18</v>
      </c>
      <c r="E6945" s="2" t="s">
        <v>4334</v>
      </c>
      <c r="F6945" s="3"/>
      <c r="G6945" s="2">
        <v>42</v>
      </c>
      <c r="H6945" s="2" t="s">
        <v>6764</v>
      </c>
      <c r="I6945" s="2"/>
      <c r="J6945" s="2"/>
      <c r="K6945" s="2">
        <v>4</v>
      </c>
      <c r="L6945" s="2" t="s">
        <v>38</v>
      </c>
      <c r="M6945" s="4">
        <v>1092</v>
      </c>
      <c r="N6945" s="4">
        <v>1332.24</v>
      </c>
      <c r="O6945" s="4">
        <v>4368</v>
      </c>
      <c r="P6945" s="4">
        <v>5328.96</v>
      </c>
    </row>
    <row r="6946" spans="1:16" x14ac:dyDescent="0.25">
      <c r="A6946" s="2" t="s">
        <v>6723</v>
      </c>
      <c r="B6946" s="3">
        <v>46240</v>
      </c>
      <c r="C6946" s="2" t="s">
        <v>905</v>
      </c>
      <c r="D6946" s="2" t="s">
        <v>18</v>
      </c>
      <c r="E6946" s="2" t="s">
        <v>4334</v>
      </c>
      <c r="F6946" s="3"/>
      <c r="G6946" s="2">
        <v>43</v>
      </c>
      <c r="H6946" s="2" t="s">
        <v>6765</v>
      </c>
      <c r="I6946" s="2"/>
      <c r="J6946" s="2"/>
      <c r="K6946" s="2">
        <v>6</v>
      </c>
      <c r="L6946" s="2" t="s">
        <v>38</v>
      </c>
      <c r="M6946" s="4">
        <v>1737</v>
      </c>
      <c r="N6946" s="4">
        <v>2119.14</v>
      </c>
      <c r="O6946" s="4">
        <v>10422</v>
      </c>
      <c r="P6946" s="4">
        <v>12714.84</v>
      </c>
    </row>
    <row r="6947" spans="1:16" x14ac:dyDescent="0.25">
      <c r="A6947" s="2" t="s">
        <v>6723</v>
      </c>
      <c r="B6947" s="3">
        <v>46240</v>
      </c>
      <c r="C6947" s="2" t="s">
        <v>905</v>
      </c>
      <c r="D6947" s="2" t="s">
        <v>18</v>
      </c>
      <c r="E6947" s="2" t="s">
        <v>4334</v>
      </c>
      <c r="F6947" s="3"/>
      <c r="G6947" s="2">
        <v>44</v>
      </c>
      <c r="H6947" s="2" t="s">
        <v>6668</v>
      </c>
      <c r="I6947" s="2"/>
      <c r="J6947" s="2"/>
      <c r="K6947" s="2">
        <v>4</v>
      </c>
      <c r="L6947" s="2" t="s">
        <v>38</v>
      </c>
      <c r="M6947" s="4">
        <v>369</v>
      </c>
      <c r="N6947" s="4">
        <v>450.18</v>
      </c>
      <c r="O6947" s="4">
        <v>1476</v>
      </c>
      <c r="P6947" s="4">
        <v>1800.72</v>
      </c>
    </row>
    <row r="6948" spans="1:16" x14ac:dyDescent="0.25">
      <c r="A6948" s="2" t="s">
        <v>6723</v>
      </c>
      <c r="B6948" s="3">
        <v>46240</v>
      </c>
      <c r="C6948" s="2" t="s">
        <v>905</v>
      </c>
      <c r="D6948" s="2" t="s">
        <v>18</v>
      </c>
      <c r="E6948" s="2" t="s">
        <v>4334</v>
      </c>
      <c r="F6948" s="3"/>
      <c r="G6948" s="2">
        <v>45</v>
      </c>
      <c r="H6948" s="2" t="s">
        <v>6766</v>
      </c>
      <c r="I6948" s="2"/>
      <c r="J6948" s="2"/>
      <c r="K6948" s="2">
        <v>4</v>
      </c>
      <c r="L6948" s="2" t="s">
        <v>38</v>
      </c>
      <c r="M6948" s="4">
        <v>615</v>
      </c>
      <c r="N6948" s="4">
        <v>750.3</v>
      </c>
      <c r="O6948" s="4">
        <v>2460</v>
      </c>
      <c r="P6948" s="4">
        <v>3001.2</v>
      </c>
    </row>
    <row r="6949" spans="1:16" x14ac:dyDescent="0.25">
      <c r="A6949" s="2" t="s">
        <v>6723</v>
      </c>
      <c r="B6949" s="3">
        <v>46240</v>
      </c>
      <c r="C6949" s="2" t="s">
        <v>905</v>
      </c>
      <c r="D6949" s="2" t="s">
        <v>18</v>
      </c>
      <c r="E6949" s="2" t="s">
        <v>4334</v>
      </c>
      <c r="F6949" s="3"/>
      <c r="G6949" s="2">
        <v>46</v>
      </c>
      <c r="H6949" s="2" t="s">
        <v>6667</v>
      </c>
      <c r="I6949" s="2"/>
      <c r="J6949" s="2"/>
      <c r="K6949" s="2">
        <v>6</v>
      </c>
      <c r="L6949" s="2" t="s">
        <v>38</v>
      </c>
      <c r="M6949" s="4">
        <v>1044</v>
      </c>
      <c r="N6949" s="4">
        <v>1273.68</v>
      </c>
      <c r="O6949" s="4">
        <v>6264</v>
      </c>
      <c r="P6949" s="4">
        <v>7642.08</v>
      </c>
    </row>
    <row r="6950" spans="1:16" x14ac:dyDescent="0.25">
      <c r="A6950" s="2" t="s">
        <v>6723</v>
      </c>
      <c r="B6950" s="3">
        <v>46240</v>
      </c>
      <c r="C6950" s="2" t="s">
        <v>905</v>
      </c>
      <c r="D6950" s="2" t="s">
        <v>18</v>
      </c>
      <c r="E6950" s="2" t="s">
        <v>4334</v>
      </c>
      <c r="F6950" s="3"/>
      <c r="G6950" s="2">
        <v>47</v>
      </c>
      <c r="H6950" s="2" t="s">
        <v>6767</v>
      </c>
      <c r="I6950" s="2"/>
      <c r="J6950" s="2"/>
      <c r="K6950" s="2">
        <v>7</v>
      </c>
      <c r="L6950" s="2" t="s">
        <v>38</v>
      </c>
      <c r="M6950" s="4">
        <v>1860</v>
      </c>
      <c r="N6950" s="4">
        <v>2269.1999999999998</v>
      </c>
      <c r="O6950" s="4">
        <v>13020</v>
      </c>
      <c r="P6950" s="4">
        <v>15884.4</v>
      </c>
    </row>
    <row r="6951" spans="1:16" x14ac:dyDescent="0.25">
      <c r="A6951" s="2" t="s">
        <v>6723</v>
      </c>
      <c r="B6951" s="3">
        <v>46240</v>
      </c>
      <c r="C6951" s="2" t="s">
        <v>905</v>
      </c>
      <c r="D6951" s="2" t="s">
        <v>18</v>
      </c>
      <c r="E6951" s="2" t="s">
        <v>4334</v>
      </c>
      <c r="F6951" s="3"/>
      <c r="G6951" s="2">
        <v>48</v>
      </c>
      <c r="H6951" s="2" t="s">
        <v>6768</v>
      </c>
      <c r="I6951" s="2"/>
      <c r="J6951" s="2"/>
      <c r="K6951" s="2">
        <v>1</v>
      </c>
      <c r="L6951" s="2" t="s">
        <v>38</v>
      </c>
      <c r="M6951" s="4">
        <v>2940</v>
      </c>
      <c r="N6951" s="4">
        <v>3586.8</v>
      </c>
      <c r="O6951" s="4">
        <v>2940</v>
      </c>
      <c r="P6951" s="4">
        <v>3586.8</v>
      </c>
    </row>
    <row r="6952" spans="1:16" x14ac:dyDescent="0.25">
      <c r="A6952" s="2" t="s">
        <v>6723</v>
      </c>
      <c r="B6952" s="3">
        <v>46240</v>
      </c>
      <c r="C6952" s="2" t="s">
        <v>905</v>
      </c>
      <c r="D6952" s="2" t="s">
        <v>18</v>
      </c>
      <c r="E6952" s="2" t="s">
        <v>4334</v>
      </c>
      <c r="F6952" s="3"/>
      <c r="G6952" s="2">
        <v>49</v>
      </c>
      <c r="H6952" s="2" t="s">
        <v>6769</v>
      </c>
      <c r="I6952" s="2"/>
      <c r="J6952" s="2"/>
      <c r="K6952" s="2">
        <v>1</v>
      </c>
      <c r="L6952" s="2" t="s">
        <v>38</v>
      </c>
      <c r="M6952" s="4">
        <v>303</v>
      </c>
      <c r="N6952" s="4">
        <v>369.66</v>
      </c>
      <c r="O6952" s="4">
        <v>303</v>
      </c>
      <c r="P6952" s="4">
        <v>369.66</v>
      </c>
    </row>
    <row r="6953" spans="1:16" x14ac:dyDescent="0.25">
      <c r="A6953" s="2" t="s">
        <v>6723</v>
      </c>
      <c r="B6953" s="3">
        <v>46240</v>
      </c>
      <c r="C6953" s="2" t="s">
        <v>905</v>
      </c>
      <c r="D6953" s="2" t="s">
        <v>18</v>
      </c>
      <c r="E6953" s="2" t="s">
        <v>4334</v>
      </c>
      <c r="F6953" s="3"/>
      <c r="G6953" s="2">
        <v>50</v>
      </c>
      <c r="H6953" s="2" t="s">
        <v>6663</v>
      </c>
      <c r="I6953" s="2"/>
      <c r="J6953" s="2"/>
      <c r="K6953" s="2">
        <v>1</v>
      </c>
      <c r="L6953" s="2" t="s">
        <v>38</v>
      </c>
      <c r="M6953" s="4">
        <v>5700</v>
      </c>
      <c r="N6953" s="4">
        <v>6954</v>
      </c>
      <c r="O6953" s="4">
        <v>5700</v>
      </c>
      <c r="P6953" s="4">
        <v>6954</v>
      </c>
    </row>
    <row r="6954" spans="1:16" x14ac:dyDescent="0.25">
      <c r="A6954" s="2" t="s">
        <v>6723</v>
      </c>
      <c r="B6954" s="3">
        <v>46240</v>
      </c>
      <c r="C6954" s="2" t="s">
        <v>905</v>
      </c>
      <c r="D6954" s="2" t="s">
        <v>18</v>
      </c>
      <c r="E6954" s="2" t="s">
        <v>4334</v>
      </c>
      <c r="F6954" s="3"/>
      <c r="G6954" s="2">
        <v>51</v>
      </c>
      <c r="H6954" s="2" t="s">
        <v>6770</v>
      </c>
      <c r="I6954" s="2"/>
      <c r="J6954" s="2"/>
      <c r="K6954" s="2">
        <v>200</v>
      </c>
      <c r="L6954" s="2" t="s">
        <v>21</v>
      </c>
      <c r="M6954" s="4">
        <v>690</v>
      </c>
      <c r="N6954" s="4">
        <v>841.8</v>
      </c>
      <c r="O6954" s="4">
        <v>138000</v>
      </c>
      <c r="P6954" s="4">
        <v>168360</v>
      </c>
    </row>
    <row r="6955" spans="1:16" x14ac:dyDescent="0.25">
      <c r="A6955" s="2" t="s">
        <v>6723</v>
      </c>
      <c r="B6955" s="3">
        <v>46240</v>
      </c>
      <c r="C6955" s="2" t="s">
        <v>905</v>
      </c>
      <c r="D6955" s="2" t="s">
        <v>18</v>
      </c>
      <c r="E6955" s="2" t="s">
        <v>4334</v>
      </c>
      <c r="F6955" s="3"/>
      <c r="G6955" s="2">
        <v>52</v>
      </c>
      <c r="H6955" s="2" t="s">
        <v>6771</v>
      </c>
      <c r="I6955" s="2"/>
      <c r="J6955" s="2"/>
      <c r="K6955" s="2">
        <v>60</v>
      </c>
      <c r="L6955" s="2" t="s">
        <v>21</v>
      </c>
      <c r="M6955" s="4">
        <v>817.5</v>
      </c>
      <c r="N6955" s="4">
        <v>997.35</v>
      </c>
      <c r="O6955" s="4">
        <v>49050</v>
      </c>
      <c r="P6955" s="4">
        <v>59841</v>
      </c>
    </row>
    <row r="6956" spans="1:16" x14ac:dyDescent="0.25">
      <c r="A6956" s="2" t="s">
        <v>6723</v>
      </c>
      <c r="B6956" s="3">
        <v>46240</v>
      </c>
      <c r="C6956" s="2" t="s">
        <v>905</v>
      </c>
      <c r="D6956" s="2" t="s">
        <v>18</v>
      </c>
      <c r="E6956" s="2" t="s">
        <v>4334</v>
      </c>
      <c r="F6956" s="3"/>
      <c r="G6956" s="2">
        <v>53</v>
      </c>
      <c r="H6956" s="2" t="s">
        <v>6772</v>
      </c>
      <c r="I6956" s="2"/>
      <c r="J6956" s="2"/>
      <c r="K6956" s="2">
        <v>120</v>
      </c>
      <c r="L6956" s="2" t="s">
        <v>21</v>
      </c>
      <c r="M6956" s="4">
        <v>1650</v>
      </c>
      <c r="N6956" s="4">
        <v>2013</v>
      </c>
      <c r="O6956" s="4">
        <v>198000</v>
      </c>
      <c r="P6956" s="4">
        <v>241560</v>
      </c>
    </row>
    <row r="6957" spans="1:16" x14ac:dyDescent="0.25">
      <c r="A6957" s="2" t="s">
        <v>6723</v>
      </c>
      <c r="B6957" s="3">
        <v>46240</v>
      </c>
      <c r="C6957" s="2" t="s">
        <v>905</v>
      </c>
      <c r="D6957" s="2" t="s">
        <v>18</v>
      </c>
      <c r="E6957" s="2" t="s">
        <v>4334</v>
      </c>
      <c r="F6957" s="3"/>
      <c r="G6957" s="2">
        <v>54</v>
      </c>
      <c r="H6957" s="2" t="s">
        <v>6773</v>
      </c>
      <c r="I6957" s="2"/>
      <c r="J6957" s="2"/>
      <c r="K6957" s="2">
        <v>200</v>
      </c>
      <c r="L6957" s="2" t="s">
        <v>21</v>
      </c>
      <c r="M6957" s="4">
        <v>2829</v>
      </c>
      <c r="N6957" s="4">
        <v>3451.38</v>
      </c>
      <c r="O6957" s="4">
        <v>565800</v>
      </c>
      <c r="P6957" s="4">
        <v>690276</v>
      </c>
    </row>
    <row r="6958" spans="1:16" x14ac:dyDescent="0.25">
      <c r="A6958" s="2" t="s">
        <v>6723</v>
      </c>
      <c r="B6958" s="3">
        <v>46240</v>
      </c>
      <c r="C6958" s="2" t="s">
        <v>905</v>
      </c>
      <c r="D6958" s="2" t="s">
        <v>18</v>
      </c>
      <c r="E6958" s="2" t="s">
        <v>4334</v>
      </c>
      <c r="F6958" s="3"/>
      <c r="G6958" s="2">
        <v>55</v>
      </c>
      <c r="H6958" s="2" t="s">
        <v>6774</v>
      </c>
      <c r="I6958" s="2"/>
      <c r="J6958" s="2"/>
      <c r="K6958" s="2">
        <v>400</v>
      </c>
      <c r="L6958" s="2" t="s">
        <v>21</v>
      </c>
      <c r="M6958" s="4">
        <v>3490.5</v>
      </c>
      <c r="N6958" s="4">
        <v>4258.41</v>
      </c>
      <c r="O6958" s="4">
        <v>1396200</v>
      </c>
      <c r="P6958" s="4">
        <v>1703364</v>
      </c>
    </row>
    <row r="6959" spans="1:16" x14ac:dyDescent="0.25">
      <c r="A6959" s="2" t="s">
        <v>6723</v>
      </c>
      <c r="B6959" s="3">
        <v>46240</v>
      </c>
      <c r="C6959" s="2" t="s">
        <v>905</v>
      </c>
      <c r="D6959" s="2" t="s">
        <v>18</v>
      </c>
      <c r="E6959" s="2" t="s">
        <v>4334</v>
      </c>
      <c r="F6959" s="3"/>
      <c r="G6959" s="2">
        <v>56</v>
      </c>
      <c r="H6959" s="2" t="s">
        <v>6775</v>
      </c>
      <c r="I6959" s="2"/>
      <c r="J6959" s="2"/>
      <c r="K6959" s="2">
        <v>647</v>
      </c>
      <c r="L6959" s="2" t="s">
        <v>21</v>
      </c>
      <c r="M6959" s="4">
        <v>844.77</v>
      </c>
      <c r="N6959" s="4">
        <v>1030.6199999999999</v>
      </c>
      <c r="O6959" s="4">
        <v>546566.18999999994</v>
      </c>
      <c r="P6959" s="4">
        <v>666810.75</v>
      </c>
    </row>
    <row r="6960" spans="1:16" x14ac:dyDescent="0.25">
      <c r="A6960" s="2" t="s">
        <v>6723</v>
      </c>
      <c r="B6960" s="3">
        <v>46240</v>
      </c>
      <c r="C6960" s="2" t="s">
        <v>905</v>
      </c>
      <c r="D6960" s="2" t="s">
        <v>18</v>
      </c>
      <c r="E6960" s="2" t="s">
        <v>4334</v>
      </c>
      <c r="F6960" s="3"/>
      <c r="G6960" s="2">
        <v>57</v>
      </c>
      <c r="H6960" s="2" t="s">
        <v>6776</v>
      </c>
      <c r="I6960" s="2"/>
      <c r="J6960" s="2"/>
      <c r="K6960" s="2">
        <v>11</v>
      </c>
      <c r="L6960" s="2" t="s">
        <v>21</v>
      </c>
      <c r="M6960" s="4">
        <v>83.28</v>
      </c>
      <c r="N6960" s="4">
        <v>101.6</v>
      </c>
      <c r="O6960" s="4">
        <v>916.08</v>
      </c>
      <c r="P6960" s="4">
        <v>1117.6199999999999</v>
      </c>
    </row>
    <row r="6961" spans="1:16" x14ac:dyDescent="0.25">
      <c r="A6961" s="2" t="s">
        <v>6723</v>
      </c>
      <c r="B6961" s="3">
        <v>46240</v>
      </c>
      <c r="C6961" s="2" t="s">
        <v>905</v>
      </c>
      <c r="D6961" s="2" t="s">
        <v>18</v>
      </c>
      <c r="E6961" s="2" t="s">
        <v>4334</v>
      </c>
      <c r="F6961" s="3"/>
      <c r="G6961" s="2">
        <v>58</v>
      </c>
      <c r="H6961" s="2" t="s">
        <v>6777</v>
      </c>
      <c r="I6961" s="2"/>
      <c r="J6961" s="2"/>
      <c r="K6961" s="2">
        <v>29</v>
      </c>
      <c r="L6961" s="2" t="s">
        <v>21</v>
      </c>
      <c r="M6961" s="4">
        <v>115.5</v>
      </c>
      <c r="N6961" s="4">
        <v>140.91</v>
      </c>
      <c r="O6961" s="4">
        <v>3349.5</v>
      </c>
      <c r="P6961" s="4">
        <v>4086.39</v>
      </c>
    </row>
    <row r="6962" spans="1:16" x14ac:dyDescent="0.25">
      <c r="A6962" s="2" t="s">
        <v>6723</v>
      </c>
      <c r="B6962" s="3">
        <v>46240</v>
      </c>
      <c r="C6962" s="2" t="s">
        <v>905</v>
      </c>
      <c r="D6962" s="2" t="s">
        <v>18</v>
      </c>
      <c r="E6962" s="2" t="s">
        <v>4334</v>
      </c>
      <c r="F6962" s="3"/>
      <c r="G6962" s="2">
        <v>59</v>
      </c>
      <c r="H6962" s="2" t="s">
        <v>6778</v>
      </c>
      <c r="I6962" s="2"/>
      <c r="J6962" s="2"/>
      <c r="K6962" s="2">
        <v>29</v>
      </c>
      <c r="L6962" s="2" t="s">
        <v>21</v>
      </c>
      <c r="M6962" s="4">
        <v>204.9</v>
      </c>
      <c r="N6962" s="4">
        <v>249.98</v>
      </c>
      <c r="O6962" s="4">
        <v>5942.1</v>
      </c>
      <c r="P6962" s="4">
        <v>7249.36</v>
      </c>
    </row>
    <row r="6963" spans="1:16" x14ac:dyDescent="0.25">
      <c r="A6963" s="2" t="s">
        <v>6723</v>
      </c>
      <c r="B6963" s="3">
        <v>46240</v>
      </c>
      <c r="C6963" s="2" t="s">
        <v>905</v>
      </c>
      <c r="D6963" s="2" t="s">
        <v>18</v>
      </c>
      <c r="E6963" s="2" t="s">
        <v>4334</v>
      </c>
      <c r="F6963" s="3"/>
      <c r="G6963" s="2">
        <v>60</v>
      </c>
      <c r="H6963" s="2" t="s">
        <v>6779</v>
      </c>
      <c r="I6963" s="2"/>
      <c r="J6963" s="2"/>
      <c r="K6963" s="2">
        <v>136</v>
      </c>
      <c r="L6963" s="2" t="s">
        <v>38</v>
      </c>
      <c r="M6963" s="4">
        <v>136.07</v>
      </c>
      <c r="N6963" s="4">
        <v>166.01</v>
      </c>
      <c r="O6963" s="4">
        <v>18505.52</v>
      </c>
      <c r="P6963" s="4">
        <v>22576.73</v>
      </c>
    </row>
    <row r="6964" spans="1:16" x14ac:dyDescent="0.25">
      <c r="A6964" s="2" t="s">
        <v>6723</v>
      </c>
      <c r="B6964" s="3">
        <v>46240</v>
      </c>
      <c r="C6964" s="2" t="s">
        <v>905</v>
      </c>
      <c r="D6964" s="2" t="s">
        <v>18</v>
      </c>
      <c r="E6964" s="2" t="s">
        <v>4334</v>
      </c>
      <c r="F6964" s="3"/>
      <c r="G6964" s="2">
        <v>61</v>
      </c>
      <c r="H6964" s="2" t="s">
        <v>6780</v>
      </c>
      <c r="I6964" s="2"/>
      <c r="J6964" s="2"/>
      <c r="K6964" s="2">
        <v>1</v>
      </c>
      <c r="L6964" s="2" t="s">
        <v>38</v>
      </c>
      <c r="M6964" s="4">
        <v>30</v>
      </c>
      <c r="N6964" s="4">
        <v>36.6</v>
      </c>
      <c r="O6964" s="4">
        <v>30</v>
      </c>
      <c r="P6964" s="4">
        <v>36.6</v>
      </c>
    </row>
    <row r="6965" spans="1:16" x14ac:dyDescent="0.25">
      <c r="A6965" s="2" t="s">
        <v>6723</v>
      </c>
      <c r="B6965" s="3">
        <v>46240</v>
      </c>
      <c r="C6965" s="2" t="s">
        <v>905</v>
      </c>
      <c r="D6965" s="2" t="s">
        <v>18</v>
      </c>
      <c r="E6965" s="2" t="s">
        <v>4334</v>
      </c>
      <c r="F6965" s="3"/>
      <c r="G6965" s="2">
        <v>62</v>
      </c>
      <c r="H6965" s="2" t="s">
        <v>6781</v>
      </c>
      <c r="I6965" s="2"/>
      <c r="J6965" s="2"/>
      <c r="K6965" s="2">
        <v>1</v>
      </c>
      <c r="L6965" s="2" t="s">
        <v>38</v>
      </c>
      <c r="M6965" s="4">
        <v>39</v>
      </c>
      <c r="N6965" s="4">
        <v>47.58</v>
      </c>
      <c r="O6965" s="4">
        <v>39</v>
      </c>
      <c r="P6965" s="4">
        <v>47.58</v>
      </c>
    </row>
    <row r="6966" spans="1:16" x14ac:dyDescent="0.25">
      <c r="A6966" s="2" t="s">
        <v>6723</v>
      </c>
      <c r="B6966" s="3">
        <v>46240</v>
      </c>
      <c r="C6966" s="2" t="s">
        <v>905</v>
      </c>
      <c r="D6966" s="2" t="s">
        <v>18</v>
      </c>
      <c r="E6966" s="2" t="s">
        <v>4334</v>
      </c>
      <c r="F6966" s="3"/>
      <c r="G6966" s="2">
        <v>63</v>
      </c>
      <c r="H6966" s="2" t="s">
        <v>6782</v>
      </c>
      <c r="I6966" s="2"/>
      <c r="J6966" s="2"/>
      <c r="K6966" s="2">
        <v>1</v>
      </c>
      <c r="L6966" s="2" t="s">
        <v>38</v>
      </c>
      <c r="M6966" s="4">
        <v>105</v>
      </c>
      <c r="N6966" s="4">
        <v>128.1</v>
      </c>
      <c r="O6966" s="4">
        <v>105</v>
      </c>
      <c r="P6966" s="4">
        <v>128.1</v>
      </c>
    </row>
    <row r="6967" spans="1:16" x14ac:dyDescent="0.25">
      <c r="A6967" s="2" t="s">
        <v>6723</v>
      </c>
      <c r="B6967" s="3">
        <v>46240</v>
      </c>
      <c r="C6967" s="2" t="s">
        <v>905</v>
      </c>
      <c r="D6967" s="2" t="s">
        <v>18</v>
      </c>
      <c r="E6967" s="2" t="s">
        <v>4334</v>
      </c>
      <c r="F6967" s="3"/>
      <c r="G6967" s="2">
        <v>64</v>
      </c>
      <c r="H6967" s="2" t="s">
        <v>6783</v>
      </c>
      <c r="I6967" s="2"/>
      <c r="J6967" s="2"/>
      <c r="K6967" s="2">
        <v>1</v>
      </c>
      <c r="L6967" s="2" t="s">
        <v>38</v>
      </c>
      <c r="M6967" s="4">
        <v>105</v>
      </c>
      <c r="N6967" s="4">
        <v>128.1</v>
      </c>
      <c r="O6967" s="4">
        <v>105</v>
      </c>
      <c r="P6967" s="4">
        <v>128.1</v>
      </c>
    </row>
    <row r="6968" spans="1:16" x14ac:dyDescent="0.25">
      <c r="A6968" s="2" t="s">
        <v>6723</v>
      </c>
      <c r="B6968" s="3">
        <v>46240</v>
      </c>
      <c r="C6968" s="2" t="s">
        <v>905</v>
      </c>
      <c r="D6968" s="2" t="s">
        <v>18</v>
      </c>
      <c r="E6968" s="2" t="s">
        <v>4334</v>
      </c>
      <c r="F6968" s="3"/>
      <c r="G6968" s="2">
        <v>65</v>
      </c>
      <c r="H6968" s="2" t="s">
        <v>6784</v>
      </c>
      <c r="I6968" s="2"/>
      <c r="J6968" s="2"/>
      <c r="K6968" s="2">
        <v>1</v>
      </c>
      <c r="L6968" s="2" t="s">
        <v>38</v>
      </c>
      <c r="M6968" s="4">
        <v>183</v>
      </c>
      <c r="N6968" s="4">
        <v>223.26</v>
      </c>
      <c r="O6968" s="4">
        <v>183</v>
      </c>
      <c r="P6968" s="4">
        <v>223.26</v>
      </c>
    </row>
    <row r="6969" spans="1:16" x14ac:dyDescent="0.25">
      <c r="A6969" s="2" t="s">
        <v>6723</v>
      </c>
      <c r="B6969" s="3">
        <v>46240</v>
      </c>
      <c r="C6969" s="2" t="s">
        <v>905</v>
      </c>
      <c r="D6969" s="2" t="s">
        <v>18</v>
      </c>
      <c r="E6969" s="2" t="s">
        <v>4334</v>
      </c>
      <c r="F6969" s="3"/>
      <c r="G6969" s="2">
        <v>66</v>
      </c>
      <c r="H6969" s="2" t="s">
        <v>6785</v>
      </c>
      <c r="I6969" s="2"/>
      <c r="J6969" s="2"/>
      <c r="K6969" s="2">
        <v>1</v>
      </c>
      <c r="L6969" s="2" t="s">
        <v>38</v>
      </c>
      <c r="M6969" s="4">
        <v>60</v>
      </c>
      <c r="N6969" s="4">
        <v>73.2</v>
      </c>
      <c r="O6969" s="4">
        <v>60</v>
      </c>
      <c r="P6969" s="4">
        <v>73.2</v>
      </c>
    </row>
    <row r="6970" spans="1:16" x14ac:dyDescent="0.25">
      <c r="A6970" s="2" t="s">
        <v>6723</v>
      </c>
      <c r="B6970" s="3">
        <v>46240</v>
      </c>
      <c r="C6970" s="2" t="s">
        <v>905</v>
      </c>
      <c r="D6970" s="2" t="s">
        <v>18</v>
      </c>
      <c r="E6970" s="2" t="s">
        <v>4334</v>
      </c>
      <c r="F6970" s="3"/>
      <c r="G6970" s="2">
        <v>67</v>
      </c>
      <c r="H6970" s="2" t="s">
        <v>6786</v>
      </c>
      <c r="I6970" s="2"/>
      <c r="J6970" s="2"/>
      <c r="K6970" s="2">
        <v>1</v>
      </c>
      <c r="L6970" s="2" t="s">
        <v>38</v>
      </c>
      <c r="M6970" s="4">
        <v>60</v>
      </c>
      <c r="N6970" s="4">
        <v>73.2</v>
      </c>
      <c r="O6970" s="4">
        <v>60</v>
      </c>
      <c r="P6970" s="4">
        <v>73.2</v>
      </c>
    </row>
    <row r="6971" spans="1:16" x14ac:dyDescent="0.25">
      <c r="A6971" s="2" t="s">
        <v>6723</v>
      </c>
      <c r="B6971" s="3">
        <v>46240</v>
      </c>
      <c r="C6971" s="2" t="s">
        <v>905</v>
      </c>
      <c r="D6971" s="2" t="s">
        <v>18</v>
      </c>
      <c r="E6971" s="2" t="s">
        <v>4334</v>
      </c>
      <c r="F6971" s="3"/>
      <c r="G6971" s="2">
        <v>68</v>
      </c>
      <c r="H6971" s="2" t="s">
        <v>6787</v>
      </c>
      <c r="I6971" s="2"/>
      <c r="J6971" s="2"/>
      <c r="K6971" s="2">
        <v>1</v>
      </c>
      <c r="L6971" s="2" t="s">
        <v>38</v>
      </c>
      <c r="M6971" s="4">
        <v>60</v>
      </c>
      <c r="N6971" s="4">
        <v>73.2</v>
      </c>
      <c r="O6971" s="4">
        <v>60</v>
      </c>
      <c r="P6971" s="4">
        <v>73.2</v>
      </c>
    </row>
    <row r="6972" spans="1:16" x14ac:dyDescent="0.25">
      <c r="A6972" s="2" t="s">
        <v>6723</v>
      </c>
      <c r="B6972" s="3">
        <v>46240</v>
      </c>
      <c r="C6972" s="2" t="s">
        <v>905</v>
      </c>
      <c r="D6972" s="2" t="s">
        <v>18</v>
      </c>
      <c r="E6972" s="2" t="s">
        <v>4334</v>
      </c>
      <c r="F6972" s="3"/>
      <c r="G6972" s="2">
        <v>69</v>
      </c>
      <c r="H6972" s="2" t="s">
        <v>6788</v>
      </c>
      <c r="I6972" s="2"/>
      <c r="J6972" s="2"/>
      <c r="K6972" s="2">
        <v>1</v>
      </c>
      <c r="L6972" s="2" t="s">
        <v>38</v>
      </c>
      <c r="M6972" s="4">
        <v>15</v>
      </c>
      <c r="N6972" s="4">
        <v>18.3</v>
      </c>
      <c r="O6972" s="4">
        <v>15</v>
      </c>
      <c r="P6972" s="4">
        <v>18.3</v>
      </c>
    </row>
    <row r="6973" spans="1:16" x14ac:dyDescent="0.25">
      <c r="A6973" s="2" t="s">
        <v>6723</v>
      </c>
      <c r="B6973" s="3">
        <v>46240</v>
      </c>
      <c r="C6973" s="2" t="s">
        <v>905</v>
      </c>
      <c r="D6973" s="2" t="s">
        <v>18</v>
      </c>
      <c r="E6973" s="2" t="s">
        <v>4334</v>
      </c>
      <c r="F6973" s="3"/>
      <c r="G6973" s="2">
        <v>70</v>
      </c>
      <c r="H6973" s="2" t="s">
        <v>6789</v>
      </c>
      <c r="I6973" s="2"/>
      <c r="J6973" s="2"/>
      <c r="K6973" s="2">
        <v>1</v>
      </c>
      <c r="L6973" s="2" t="s">
        <v>38</v>
      </c>
      <c r="M6973" s="4">
        <v>60</v>
      </c>
      <c r="N6973" s="4">
        <v>73.2</v>
      </c>
      <c r="O6973" s="4">
        <v>60</v>
      </c>
      <c r="P6973" s="4">
        <v>73.2</v>
      </c>
    </row>
    <row r="6974" spans="1:16" x14ac:dyDescent="0.25">
      <c r="A6974" s="2" t="s">
        <v>6723</v>
      </c>
      <c r="B6974" s="3">
        <v>46240</v>
      </c>
      <c r="C6974" s="2" t="s">
        <v>905</v>
      </c>
      <c r="D6974" s="2" t="s">
        <v>18</v>
      </c>
      <c r="E6974" s="2" t="s">
        <v>4334</v>
      </c>
      <c r="F6974" s="3"/>
      <c r="G6974" s="2">
        <v>71</v>
      </c>
      <c r="H6974" s="2" t="s">
        <v>6790</v>
      </c>
      <c r="I6974" s="2"/>
      <c r="J6974" s="2"/>
      <c r="K6974" s="2">
        <v>1</v>
      </c>
      <c r="L6974" s="2" t="s">
        <v>38</v>
      </c>
      <c r="M6974" s="4">
        <v>60</v>
      </c>
      <c r="N6974" s="4">
        <v>73.2</v>
      </c>
      <c r="O6974" s="4">
        <v>60</v>
      </c>
      <c r="P6974" s="4">
        <v>73.2</v>
      </c>
    </row>
    <row r="6975" spans="1:16" x14ac:dyDescent="0.25">
      <c r="A6975" s="2" t="s">
        <v>6723</v>
      </c>
      <c r="B6975" s="3">
        <v>46240</v>
      </c>
      <c r="C6975" s="2" t="s">
        <v>905</v>
      </c>
      <c r="D6975" s="2" t="s">
        <v>18</v>
      </c>
      <c r="E6975" s="2" t="s">
        <v>4334</v>
      </c>
      <c r="F6975" s="3"/>
      <c r="G6975" s="2">
        <v>72</v>
      </c>
      <c r="H6975" s="2" t="s">
        <v>6791</v>
      </c>
      <c r="I6975" s="2"/>
      <c r="J6975" s="2"/>
      <c r="K6975" s="2">
        <v>1</v>
      </c>
      <c r="L6975" s="2" t="s">
        <v>38</v>
      </c>
      <c r="M6975" s="4">
        <v>30</v>
      </c>
      <c r="N6975" s="4">
        <v>36.6</v>
      </c>
      <c r="O6975" s="4">
        <v>30</v>
      </c>
      <c r="P6975" s="4">
        <v>36.6</v>
      </c>
    </row>
    <row r="6976" spans="1:16" x14ac:dyDescent="0.25">
      <c r="A6976" s="2" t="s">
        <v>6723</v>
      </c>
      <c r="B6976" s="3">
        <v>46240</v>
      </c>
      <c r="C6976" s="2" t="s">
        <v>905</v>
      </c>
      <c r="D6976" s="2" t="s">
        <v>18</v>
      </c>
      <c r="E6976" s="2" t="s">
        <v>4334</v>
      </c>
      <c r="F6976" s="3"/>
      <c r="G6976" s="2">
        <v>73</v>
      </c>
      <c r="H6976" s="2" t="s">
        <v>6792</v>
      </c>
      <c r="I6976" s="2"/>
      <c r="J6976" s="2"/>
      <c r="K6976" s="2">
        <v>1</v>
      </c>
      <c r="L6976" s="2" t="s">
        <v>38</v>
      </c>
      <c r="M6976" s="4">
        <v>120</v>
      </c>
      <c r="N6976" s="4">
        <v>146.4</v>
      </c>
      <c r="O6976" s="4">
        <v>120</v>
      </c>
      <c r="P6976" s="4">
        <v>146.4</v>
      </c>
    </row>
    <row r="6977" spans="1:16" x14ac:dyDescent="0.25">
      <c r="A6977" s="2" t="s">
        <v>6723</v>
      </c>
      <c r="B6977" s="3">
        <v>46240</v>
      </c>
      <c r="C6977" s="2" t="s">
        <v>905</v>
      </c>
      <c r="D6977" s="2" t="s">
        <v>18</v>
      </c>
      <c r="E6977" s="2" t="s">
        <v>4334</v>
      </c>
      <c r="F6977" s="3"/>
      <c r="G6977" s="2">
        <v>74</v>
      </c>
      <c r="H6977" s="2" t="s">
        <v>6793</v>
      </c>
      <c r="I6977" s="2"/>
      <c r="J6977" s="2"/>
      <c r="K6977" s="2">
        <v>1</v>
      </c>
      <c r="L6977" s="2" t="s">
        <v>38</v>
      </c>
      <c r="M6977" s="4">
        <v>150</v>
      </c>
      <c r="N6977" s="4">
        <v>183</v>
      </c>
      <c r="O6977" s="4">
        <v>150</v>
      </c>
      <c r="P6977" s="4">
        <v>183</v>
      </c>
    </row>
    <row r="6978" spans="1:16" x14ac:dyDescent="0.25">
      <c r="A6978" s="2" t="s">
        <v>6723</v>
      </c>
      <c r="B6978" s="3">
        <v>46240</v>
      </c>
      <c r="C6978" s="2" t="s">
        <v>905</v>
      </c>
      <c r="D6978" s="2" t="s">
        <v>18</v>
      </c>
      <c r="E6978" s="2" t="s">
        <v>4334</v>
      </c>
      <c r="F6978" s="3"/>
      <c r="G6978" s="2">
        <v>75</v>
      </c>
      <c r="H6978" s="2" t="s">
        <v>6794</v>
      </c>
      <c r="I6978" s="2"/>
      <c r="J6978" s="2"/>
      <c r="K6978" s="2">
        <v>1</v>
      </c>
      <c r="L6978" s="2" t="s">
        <v>38</v>
      </c>
      <c r="M6978" s="4">
        <v>16.5</v>
      </c>
      <c r="N6978" s="4">
        <v>20.13</v>
      </c>
      <c r="O6978" s="4">
        <v>16.5</v>
      </c>
      <c r="P6978" s="4">
        <v>20.13</v>
      </c>
    </row>
    <row r="6979" spans="1:16" x14ac:dyDescent="0.25">
      <c r="A6979" s="2" t="s">
        <v>6723</v>
      </c>
      <c r="B6979" s="3">
        <v>46240</v>
      </c>
      <c r="C6979" s="2" t="s">
        <v>905</v>
      </c>
      <c r="D6979" s="2" t="s">
        <v>18</v>
      </c>
      <c r="E6979" s="2" t="s">
        <v>4334</v>
      </c>
      <c r="F6979" s="3"/>
      <c r="G6979" s="2">
        <v>76</v>
      </c>
      <c r="H6979" s="2" t="s">
        <v>6795</v>
      </c>
      <c r="I6979" s="2"/>
      <c r="J6979" s="2"/>
      <c r="K6979" s="2">
        <v>1</v>
      </c>
      <c r="L6979" s="2" t="s">
        <v>38</v>
      </c>
      <c r="M6979" s="4">
        <v>202.5</v>
      </c>
      <c r="N6979" s="4">
        <v>247.05</v>
      </c>
      <c r="O6979" s="4">
        <v>202.5</v>
      </c>
      <c r="P6979" s="4">
        <v>247.05</v>
      </c>
    </row>
    <row r="6980" spans="1:16" x14ac:dyDescent="0.25">
      <c r="A6980" s="2" t="s">
        <v>6723</v>
      </c>
      <c r="B6980" s="3">
        <v>46240</v>
      </c>
      <c r="C6980" s="2" t="s">
        <v>905</v>
      </c>
      <c r="D6980" s="2" t="s">
        <v>18</v>
      </c>
      <c r="E6980" s="2" t="s">
        <v>4334</v>
      </c>
      <c r="F6980" s="3"/>
      <c r="G6980" s="2">
        <v>77</v>
      </c>
      <c r="H6980" s="2" t="s">
        <v>6796</v>
      </c>
      <c r="I6980" s="2"/>
      <c r="J6980" s="2"/>
      <c r="K6980" s="2">
        <v>47.19</v>
      </c>
      <c r="L6980" s="2" t="s">
        <v>320</v>
      </c>
      <c r="M6980" s="4">
        <v>1642.5</v>
      </c>
      <c r="N6980" s="4">
        <v>2003.85</v>
      </c>
      <c r="O6980" s="4">
        <v>77509.58</v>
      </c>
      <c r="P6980" s="4">
        <v>94561.69</v>
      </c>
    </row>
    <row r="6981" spans="1:16" x14ac:dyDescent="0.25">
      <c r="A6981" s="2" t="s">
        <v>6723</v>
      </c>
      <c r="B6981" s="3">
        <v>46240</v>
      </c>
      <c r="C6981" s="2" t="s">
        <v>905</v>
      </c>
      <c r="D6981" s="2" t="s">
        <v>18</v>
      </c>
      <c r="E6981" s="2" t="s">
        <v>4334</v>
      </c>
      <c r="F6981" s="3"/>
      <c r="G6981" s="2">
        <v>78</v>
      </c>
      <c r="H6981" s="2" t="s">
        <v>6797</v>
      </c>
      <c r="I6981" s="2"/>
      <c r="J6981" s="2"/>
      <c r="K6981" s="2">
        <v>49.06</v>
      </c>
      <c r="L6981" s="2" t="s">
        <v>320</v>
      </c>
      <c r="M6981" s="4">
        <v>937.5</v>
      </c>
      <c r="N6981" s="4">
        <v>1143.75</v>
      </c>
      <c r="O6981" s="4">
        <v>45993.75</v>
      </c>
      <c r="P6981" s="4">
        <v>56112.38</v>
      </c>
    </row>
    <row r="6982" spans="1:16" x14ac:dyDescent="0.25">
      <c r="A6982" s="2" t="s">
        <v>6723</v>
      </c>
      <c r="B6982" s="3">
        <v>46240</v>
      </c>
      <c r="C6982" s="2" t="s">
        <v>905</v>
      </c>
      <c r="D6982" s="2" t="s">
        <v>18</v>
      </c>
      <c r="E6982" s="2" t="s">
        <v>4334</v>
      </c>
      <c r="F6982" s="3"/>
      <c r="G6982" s="2">
        <v>79</v>
      </c>
      <c r="H6982" s="2" t="s">
        <v>6798</v>
      </c>
      <c r="I6982" s="2"/>
      <c r="J6982" s="2"/>
      <c r="K6982" s="2">
        <v>1.05</v>
      </c>
      <c r="L6982" s="2" t="s">
        <v>320</v>
      </c>
      <c r="M6982" s="4">
        <v>765</v>
      </c>
      <c r="N6982" s="4">
        <v>933.3</v>
      </c>
      <c r="O6982" s="4">
        <v>803.25</v>
      </c>
      <c r="P6982" s="4">
        <v>979.97</v>
      </c>
    </row>
    <row r="6983" spans="1:16" x14ac:dyDescent="0.25">
      <c r="A6983" s="2" t="s">
        <v>6723</v>
      </c>
      <c r="B6983" s="3">
        <v>46240</v>
      </c>
      <c r="C6983" s="2" t="s">
        <v>905</v>
      </c>
      <c r="D6983" s="2" t="s">
        <v>18</v>
      </c>
      <c r="E6983" s="2" t="s">
        <v>4334</v>
      </c>
      <c r="F6983" s="3"/>
      <c r="G6983" s="2">
        <v>80</v>
      </c>
      <c r="H6983" s="2" t="s">
        <v>6799</v>
      </c>
      <c r="I6983" s="2"/>
      <c r="J6983" s="2"/>
      <c r="K6983" s="2">
        <v>1</v>
      </c>
      <c r="L6983" s="2" t="s">
        <v>320</v>
      </c>
      <c r="M6983" s="4">
        <v>735</v>
      </c>
      <c r="N6983" s="4">
        <v>896.7</v>
      </c>
      <c r="O6983" s="4">
        <v>735</v>
      </c>
      <c r="P6983" s="4">
        <v>896.7</v>
      </c>
    </row>
    <row r="6984" spans="1:16" x14ac:dyDescent="0.25">
      <c r="A6984" s="2" t="s">
        <v>6723</v>
      </c>
      <c r="B6984" s="3">
        <v>46240</v>
      </c>
      <c r="C6984" s="2" t="s">
        <v>905</v>
      </c>
      <c r="D6984" s="2" t="s">
        <v>18</v>
      </c>
      <c r="E6984" s="2" t="s">
        <v>4334</v>
      </c>
      <c r="F6984" s="3"/>
      <c r="G6984" s="2">
        <v>81</v>
      </c>
      <c r="H6984" s="2" t="s">
        <v>6800</v>
      </c>
      <c r="I6984" s="2"/>
      <c r="J6984" s="2"/>
      <c r="K6984" s="2">
        <v>1</v>
      </c>
      <c r="L6984" s="2" t="s">
        <v>21</v>
      </c>
      <c r="M6984" s="4">
        <v>525</v>
      </c>
      <c r="N6984" s="4">
        <v>640.5</v>
      </c>
      <c r="O6984" s="4">
        <v>525</v>
      </c>
      <c r="P6984" s="4">
        <v>640.5</v>
      </c>
    </row>
    <row r="6985" spans="1:16" x14ac:dyDescent="0.25">
      <c r="A6985" s="2" t="s">
        <v>6723</v>
      </c>
      <c r="B6985" s="3">
        <v>46240</v>
      </c>
      <c r="C6985" s="2" t="s">
        <v>905</v>
      </c>
      <c r="D6985" s="2" t="s">
        <v>18</v>
      </c>
      <c r="E6985" s="2" t="s">
        <v>4334</v>
      </c>
      <c r="F6985" s="3"/>
      <c r="G6985" s="2">
        <v>82</v>
      </c>
      <c r="H6985" s="2" t="s">
        <v>6801</v>
      </c>
      <c r="I6985" s="2"/>
      <c r="J6985" s="2"/>
      <c r="K6985" s="2">
        <v>1</v>
      </c>
      <c r="L6985" s="2" t="s">
        <v>320</v>
      </c>
      <c r="M6985" s="4">
        <v>232.5</v>
      </c>
      <c r="N6985" s="4">
        <v>283.64999999999998</v>
      </c>
      <c r="O6985" s="4">
        <v>232.5</v>
      </c>
      <c r="P6985" s="4">
        <v>283.64999999999998</v>
      </c>
    </row>
    <row r="6986" spans="1:16" x14ac:dyDescent="0.25">
      <c r="A6986" s="2" t="s">
        <v>6723</v>
      </c>
      <c r="B6986" s="3">
        <v>46240</v>
      </c>
      <c r="C6986" s="2" t="s">
        <v>905</v>
      </c>
      <c r="D6986" s="2" t="s">
        <v>18</v>
      </c>
      <c r="E6986" s="2" t="s">
        <v>4334</v>
      </c>
      <c r="F6986" s="3"/>
      <c r="G6986" s="2">
        <v>83</v>
      </c>
      <c r="H6986" s="2" t="s">
        <v>6802</v>
      </c>
      <c r="I6986" s="2"/>
      <c r="J6986" s="2"/>
      <c r="K6986" s="2">
        <v>84</v>
      </c>
      <c r="L6986" s="2" t="s">
        <v>38</v>
      </c>
      <c r="M6986" s="4">
        <v>355.5</v>
      </c>
      <c r="N6986" s="4">
        <v>433.71</v>
      </c>
      <c r="O6986" s="4">
        <v>29862</v>
      </c>
      <c r="P6986" s="4">
        <v>36431.64</v>
      </c>
    </row>
    <row r="6987" spans="1:16" x14ac:dyDescent="0.25">
      <c r="A6987" s="2" t="s">
        <v>6723</v>
      </c>
      <c r="B6987" s="3">
        <v>46240</v>
      </c>
      <c r="C6987" s="2" t="s">
        <v>905</v>
      </c>
      <c r="D6987" s="2" t="s">
        <v>18</v>
      </c>
      <c r="E6987" s="2" t="s">
        <v>4334</v>
      </c>
      <c r="F6987" s="3"/>
      <c r="G6987" s="2">
        <v>84</v>
      </c>
      <c r="H6987" s="2" t="s">
        <v>6803</v>
      </c>
      <c r="I6987" s="2"/>
      <c r="J6987" s="2"/>
      <c r="K6987" s="2">
        <v>1</v>
      </c>
      <c r="L6987" s="2" t="s">
        <v>320</v>
      </c>
      <c r="M6987" s="4">
        <v>1009.5</v>
      </c>
      <c r="N6987" s="4">
        <v>1231.5899999999999</v>
      </c>
      <c r="O6987" s="4">
        <v>1009.5</v>
      </c>
      <c r="P6987" s="4">
        <v>1231.5899999999999</v>
      </c>
    </row>
    <row r="6988" spans="1:16" x14ac:dyDescent="0.25">
      <c r="A6988" s="2" t="s">
        <v>6723</v>
      </c>
      <c r="B6988" s="3">
        <v>46240</v>
      </c>
      <c r="C6988" s="2" t="s">
        <v>905</v>
      </c>
      <c r="D6988" s="2" t="s">
        <v>18</v>
      </c>
      <c r="E6988" s="2" t="s">
        <v>4334</v>
      </c>
      <c r="F6988" s="3"/>
      <c r="G6988" s="2">
        <v>85</v>
      </c>
      <c r="H6988" s="2" t="s">
        <v>6804</v>
      </c>
      <c r="I6988" s="2"/>
      <c r="J6988" s="2"/>
      <c r="K6988" s="2">
        <v>1.1200000000000001</v>
      </c>
      <c r="L6988" s="2" t="s">
        <v>320</v>
      </c>
      <c r="M6988" s="4">
        <v>742.5</v>
      </c>
      <c r="N6988" s="4">
        <v>905.85</v>
      </c>
      <c r="O6988" s="4">
        <v>831.6</v>
      </c>
      <c r="P6988" s="4">
        <v>1014.55</v>
      </c>
    </row>
    <row r="6989" spans="1:16" x14ac:dyDescent="0.25">
      <c r="A6989" s="2" t="s">
        <v>6723</v>
      </c>
      <c r="B6989" s="3">
        <v>46240</v>
      </c>
      <c r="C6989" s="2" t="s">
        <v>905</v>
      </c>
      <c r="D6989" s="2" t="s">
        <v>18</v>
      </c>
      <c r="E6989" s="2" t="s">
        <v>4334</v>
      </c>
      <c r="F6989" s="3"/>
      <c r="G6989" s="2">
        <v>86</v>
      </c>
      <c r="H6989" s="2" t="s">
        <v>6805</v>
      </c>
      <c r="I6989" s="2"/>
      <c r="J6989" s="2"/>
      <c r="K6989" s="2">
        <v>482</v>
      </c>
      <c r="L6989" s="2" t="s">
        <v>38</v>
      </c>
      <c r="M6989" s="4">
        <v>3</v>
      </c>
      <c r="N6989" s="4">
        <v>3.66</v>
      </c>
      <c r="O6989" s="4">
        <v>1446</v>
      </c>
      <c r="P6989" s="4">
        <v>1764.12</v>
      </c>
    </row>
    <row r="6990" spans="1:16" x14ac:dyDescent="0.25">
      <c r="A6990" s="2" t="s">
        <v>6723</v>
      </c>
      <c r="B6990" s="3">
        <v>46240</v>
      </c>
      <c r="C6990" s="2" t="s">
        <v>905</v>
      </c>
      <c r="D6990" s="2" t="s">
        <v>18</v>
      </c>
      <c r="E6990" s="2" t="s">
        <v>4334</v>
      </c>
      <c r="F6990" s="3"/>
      <c r="G6990" s="2">
        <v>87</v>
      </c>
      <c r="H6990" s="2" t="s">
        <v>6806</v>
      </c>
      <c r="I6990" s="2"/>
      <c r="J6990" s="2"/>
      <c r="K6990" s="2">
        <v>324</v>
      </c>
      <c r="L6990" s="2" t="s">
        <v>38</v>
      </c>
      <c r="M6990" s="4">
        <v>1.67</v>
      </c>
      <c r="N6990" s="4">
        <v>2.04</v>
      </c>
      <c r="O6990" s="4">
        <v>541.08000000000004</v>
      </c>
      <c r="P6990" s="4">
        <v>660.12</v>
      </c>
    </row>
    <row r="6991" spans="1:16" x14ac:dyDescent="0.25">
      <c r="A6991" s="2" t="s">
        <v>6723</v>
      </c>
      <c r="B6991" s="3">
        <v>46240</v>
      </c>
      <c r="C6991" s="2" t="s">
        <v>905</v>
      </c>
      <c r="D6991" s="2" t="s">
        <v>18</v>
      </c>
      <c r="E6991" s="2" t="s">
        <v>4334</v>
      </c>
      <c r="F6991" s="3"/>
      <c r="G6991" s="2">
        <v>88</v>
      </c>
      <c r="H6991" s="2" t="s">
        <v>6807</v>
      </c>
      <c r="I6991" s="2"/>
      <c r="J6991" s="2"/>
      <c r="K6991" s="2">
        <v>40</v>
      </c>
      <c r="L6991" s="2" t="s">
        <v>38</v>
      </c>
      <c r="M6991" s="4">
        <v>30</v>
      </c>
      <c r="N6991" s="4">
        <v>36.6</v>
      </c>
      <c r="O6991" s="4">
        <v>1200</v>
      </c>
      <c r="P6991" s="4">
        <v>1464</v>
      </c>
    </row>
    <row r="6992" spans="1:16" x14ac:dyDescent="0.25">
      <c r="A6992" s="2" t="s">
        <v>6723</v>
      </c>
      <c r="B6992" s="3">
        <v>46240</v>
      </c>
      <c r="C6992" s="2" t="s">
        <v>905</v>
      </c>
      <c r="D6992" s="2" t="s">
        <v>18</v>
      </c>
      <c r="E6992" s="2" t="s">
        <v>4334</v>
      </c>
      <c r="F6992" s="3"/>
      <c r="G6992" s="2">
        <v>89</v>
      </c>
      <c r="H6992" s="2" t="s">
        <v>6808</v>
      </c>
      <c r="I6992" s="2"/>
      <c r="J6992" s="2"/>
      <c r="K6992" s="2">
        <v>20</v>
      </c>
      <c r="L6992" s="2" t="s">
        <v>38</v>
      </c>
      <c r="M6992" s="4">
        <v>25.5</v>
      </c>
      <c r="N6992" s="4">
        <v>31.11</v>
      </c>
      <c r="O6992" s="4">
        <v>510</v>
      </c>
      <c r="P6992" s="4">
        <v>622.20000000000005</v>
      </c>
    </row>
    <row r="6993" spans="1:16" x14ac:dyDescent="0.25">
      <c r="A6993" s="2" t="s">
        <v>6723</v>
      </c>
      <c r="B6993" s="3">
        <v>46240</v>
      </c>
      <c r="C6993" s="2" t="s">
        <v>905</v>
      </c>
      <c r="D6993" s="2" t="s">
        <v>18</v>
      </c>
      <c r="E6993" s="2" t="s">
        <v>4334</v>
      </c>
      <c r="F6993" s="3"/>
      <c r="G6993" s="2">
        <v>90</v>
      </c>
      <c r="H6993" s="2" t="s">
        <v>6809</v>
      </c>
      <c r="I6993" s="2"/>
      <c r="J6993" s="2"/>
      <c r="K6993" s="2">
        <v>42</v>
      </c>
      <c r="L6993" s="2" t="s">
        <v>21</v>
      </c>
      <c r="M6993" s="4">
        <v>565.62</v>
      </c>
      <c r="N6993" s="4">
        <v>690.06</v>
      </c>
      <c r="O6993" s="4">
        <v>23756.04</v>
      </c>
      <c r="P6993" s="4">
        <v>28982.37</v>
      </c>
    </row>
    <row r="6994" spans="1:16" x14ac:dyDescent="0.25">
      <c r="A6994" s="2" t="s">
        <v>6723</v>
      </c>
      <c r="B6994" s="3">
        <v>46240</v>
      </c>
      <c r="C6994" s="2" t="s">
        <v>905</v>
      </c>
      <c r="D6994" s="2" t="s">
        <v>18</v>
      </c>
      <c r="E6994" s="2" t="s">
        <v>4334</v>
      </c>
      <c r="F6994" s="3"/>
      <c r="G6994" s="2">
        <v>91</v>
      </c>
      <c r="H6994" s="2" t="s">
        <v>207</v>
      </c>
      <c r="I6994" s="2"/>
      <c r="J6994" s="2"/>
      <c r="K6994" s="2">
        <v>42</v>
      </c>
      <c r="L6994" s="2" t="s">
        <v>38</v>
      </c>
      <c r="M6994" s="4">
        <v>19.2</v>
      </c>
      <c r="N6994" s="4">
        <v>23.42</v>
      </c>
      <c r="O6994" s="4">
        <v>806.4</v>
      </c>
      <c r="P6994" s="4">
        <v>983.81</v>
      </c>
    </row>
    <row r="6995" spans="1:16" x14ac:dyDescent="0.25">
      <c r="A6995" s="2" t="s">
        <v>6723</v>
      </c>
      <c r="B6995" s="3">
        <v>46240</v>
      </c>
      <c r="C6995" s="2" t="s">
        <v>905</v>
      </c>
      <c r="D6995" s="2" t="s">
        <v>18</v>
      </c>
      <c r="E6995" s="2" t="s">
        <v>4334</v>
      </c>
      <c r="F6995" s="3"/>
      <c r="G6995" s="2">
        <v>92</v>
      </c>
      <c r="H6995" s="2" t="s">
        <v>6551</v>
      </c>
      <c r="I6995" s="2"/>
      <c r="J6995" s="2"/>
      <c r="K6995" s="2">
        <v>11</v>
      </c>
      <c r="L6995" s="2" t="s">
        <v>38</v>
      </c>
      <c r="M6995" s="4">
        <v>1.95</v>
      </c>
      <c r="N6995" s="4">
        <v>2.38</v>
      </c>
      <c r="O6995" s="4">
        <v>21.45</v>
      </c>
      <c r="P6995" s="4">
        <v>26.17</v>
      </c>
    </row>
    <row r="6996" spans="1:16" x14ac:dyDescent="0.25">
      <c r="A6996" s="2" t="s">
        <v>6723</v>
      </c>
      <c r="B6996" s="3">
        <v>46240</v>
      </c>
      <c r="C6996" s="2" t="s">
        <v>905</v>
      </c>
      <c r="D6996" s="2" t="s">
        <v>18</v>
      </c>
      <c r="E6996" s="2" t="s">
        <v>4334</v>
      </c>
      <c r="F6996" s="3"/>
      <c r="G6996" s="2">
        <v>93</v>
      </c>
      <c r="H6996" s="2" t="s">
        <v>6552</v>
      </c>
      <c r="I6996" s="2"/>
      <c r="J6996" s="2"/>
      <c r="K6996" s="2">
        <v>1</v>
      </c>
      <c r="L6996" s="2" t="s">
        <v>38</v>
      </c>
      <c r="M6996" s="4">
        <v>1170.1500000000001</v>
      </c>
      <c r="N6996" s="4">
        <v>1427.58</v>
      </c>
      <c r="O6996" s="4">
        <v>1170.1500000000001</v>
      </c>
      <c r="P6996" s="4">
        <v>1427.58</v>
      </c>
    </row>
    <row r="6997" spans="1:16" x14ac:dyDescent="0.25">
      <c r="A6997" s="2" t="s">
        <v>6723</v>
      </c>
      <c r="B6997" s="3">
        <v>46240</v>
      </c>
      <c r="C6997" s="2" t="s">
        <v>905</v>
      </c>
      <c r="D6997" s="2" t="s">
        <v>18</v>
      </c>
      <c r="E6997" s="2" t="s">
        <v>4334</v>
      </c>
      <c r="F6997" s="3"/>
      <c r="G6997" s="2">
        <v>94</v>
      </c>
      <c r="H6997" s="2" t="s">
        <v>6810</v>
      </c>
      <c r="I6997" s="2"/>
      <c r="J6997" s="2"/>
      <c r="K6997" s="2">
        <v>60</v>
      </c>
      <c r="L6997" s="2" t="s">
        <v>38</v>
      </c>
      <c r="M6997" s="4">
        <v>32.19</v>
      </c>
      <c r="N6997" s="4">
        <v>39.270000000000003</v>
      </c>
      <c r="O6997" s="4">
        <v>1931.4</v>
      </c>
      <c r="P6997" s="4">
        <v>2356.31</v>
      </c>
    </row>
    <row r="6998" spans="1:16" x14ac:dyDescent="0.25">
      <c r="A6998" s="2" t="s">
        <v>6723</v>
      </c>
      <c r="B6998" s="3">
        <v>46240</v>
      </c>
      <c r="C6998" s="2" t="s">
        <v>905</v>
      </c>
      <c r="D6998" s="2" t="s">
        <v>18</v>
      </c>
      <c r="E6998" s="2" t="s">
        <v>4334</v>
      </c>
      <c r="F6998" s="3"/>
      <c r="G6998" s="2">
        <v>95</v>
      </c>
      <c r="H6998" s="2" t="s">
        <v>6811</v>
      </c>
      <c r="I6998" s="2"/>
      <c r="J6998" s="2"/>
      <c r="K6998" s="2">
        <v>120</v>
      </c>
      <c r="L6998" s="2" t="s">
        <v>38</v>
      </c>
      <c r="M6998" s="4">
        <v>49.95</v>
      </c>
      <c r="N6998" s="4">
        <v>60.94</v>
      </c>
      <c r="O6998" s="4">
        <v>5994</v>
      </c>
      <c r="P6998" s="4">
        <v>7312.68</v>
      </c>
    </row>
    <row r="6999" spans="1:16" x14ac:dyDescent="0.25">
      <c r="A6999" s="2" t="s">
        <v>6723</v>
      </c>
      <c r="B6999" s="3">
        <v>46240</v>
      </c>
      <c r="C6999" s="2" t="s">
        <v>905</v>
      </c>
      <c r="D6999" s="2" t="s">
        <v>18</v>
      </c>
      <c r="E6999" s="2" t="s">
        <v>4334</v>
      </c>
      <c r="F6999" s="3"/>
      <c r="G6999" s="2">
        <v>96</v>
      </c>
      <c r="H6999" s="2" t="s">
        <v>6812</v>
      </c>
      <c r="I6999" s="2"/>
      <c r="J6999" s="2"/>
      <c r="K6999" s="2">
        <v>3</v>
      </c>
      <c r="L6999" s="2" t="s">
        <v>38</v>
      </c>
      <c r="M6999" s="4">
        <v>7278.75</v>
      </c>
      <c r="N6999" s="4">
        <v>8880.08</v>
      </c>
      <c r="O6999" s="4">
        <v>21836.25</v>
      </c>
      <c r="P6999" s="4">
        <v>26640.23</v>
      </c>
    </row>
    <row r="7000" spans="1:16" x14ac:dyDescent="0.25">
      <c r="A7000" s="2" t="s">
        <v>6723</v>
      </c>
      <c r="B7000" s="3">
        <v>46240</v>
      </c>
      <c r="C7000" s="2" t="s">
        <v>905</v>
      </c>
      <c r="D7000" s="2" t="s">
        <v>18</v>
      </c>
      <c r="E7000" s="2" t="s">
        <v>4334</v>
      </c>
      <c r="F7000" s="3"/>
      <c r="G7000" s="2">
        <v>97</v>
      </c>
      <c r="H7000" s="2" t="s">
        <v>6813</v>
      </c>
      <c r="I7000" s="2"/>
      <c r="J7000" s="2"/>
      <c r="K7000" s="2">
        <v>20</v>
      </c>
      <c r="L7000" s="2" t="s">
        <v>38</v>
      </c>
      <c r="M7000" s="4">
        <v>7.5</v>
      </c>
      <c r="N7000" s="4">
        <v>9.15</v>
      </c>
      <c r="O7000" s="4">
        <v>150</v>
      </c>
      <c r="P7000" s="4">
        <v>183</v>
      </c>
    </row>
    <row r="7001" spans="1:16" x14ac:dyDescent="0.25">
      <c r="A7001" s="2" t="s">
        <v>6723</v>
      </c>
      <c r="B7001" s="3">
        <v>46240</v>
      </c>
      <c r="C7001" s="2" t="s">
        <v>905</v>
      </c>
      <c r="D7001" s="2" t="s">
        <v>18</v>
      </c>
      <c r="E7001" s="2" t="s">
        <v>4334</v>
      </c>
      <c r="F7001" s="3"/>
      <c r="G7001" s="2">
        <v>98</v>
      </c>
      <c r="H7001" s="2" t="s">
        <v>6814</v>
      </c>
      <c r="I7001" s="2"/>
      <c r="J7001" s="2"/>
      <c r="K7001" s="2">
        <v>78</v>
      </c>
      <c r="L7001" s="2" t="s">
        <v>38</v>
      </c>
      <c r="M7001" s="4">
        <v>4.5</v>
      </c>
      <c r="N7001" s="4">
        <v>5.49</v>
      </c>
      <c r="O7001" s="4">
        <v>351</v>
      </c>
      <c r="P7001" s="4">
        <v>428.22</v>
      </c>
    </row>
    <row r="7002" spans="1:16" x14ac:dyDescent="0.25">
      <c r="A7002" s="2" t="s">
        <v>6723</v>
      </c>
      <c r="B7002" s="3">
        <v>46240</v>
      </c>
      <c r="C7002" s="2" t="s">
        <v>905</v>
      </c>
      <c r="D7002" s="2" t="s">
        <v>18</v>
      </c>
      <c r="E7002" s="2" t="s">
        <v>4334</v>
      </c>
      <c r="F7002" s="3"/>
      <c r="G7002" s="2">
        <v>99</v>
      </c>
      <c r="H7002" s="2" t="s">
        <v>6815</v>
      </c>
      <c r="I7002" s="2"/>
      <c r="J7002" s="2"/>
      <c r="K7002" s="2">
        <v>156</v>
      </c>
      <c r="L7002" s="2" t="s">
        <v>38</v>
      </c>
      <c r="M7002" s="4">
        <v>1.5</v>
      </c>
      <c r="N7002" s="4">
        <v>1.83</v>
      </c>
      <c r="O7002" s="4">
        <v>234</v>
      </c>
      <c r="P7002" s="4">
        <v>285.48</v>
      </c>
    </row>
    <row r="7003" spans="1:16" x14ac:dyDescent="0.25">
      <c r="A7003" s="2" t="s">
        <v>6723</v>
      </c>
      <c r="B7003" s="3">
        <v>46240</v>
      </c>
      <c r="C7003" s="2" t="s">
        <v>905</v>
      </c>
      <c r="D7003" s="2" t="s">
        <v>18</v>
      </c>
      <c r="E7003" s="2" t="s">
        <v>4334</v>
      </c>
      <c r="F7003" s="3"/>
      <c r="G7003" s="2">
        <v>100</v>
      </c>
      <c r="H7003" s="2" t="s">
        <v>6816</v>
      </c>
      <c r="I7003" s="2"/>
      <c r="J7003" s="2"/>
      <c r="K7003" s="2">
        <v>78</v>
      </c>
      <c r="L7003" s="2" t="s">
        <v>38</v>
      </c>
      <c r="M7003" s="4">
        <v>1.5</v>
      </c>
      <c r="N7003" s="4">
        <v>1.83</v>
      </c>
      <c r="O7003" s="4">
        <v>117</v>
      </c>
      <c r="P7003" s="4">
        <v>142.74</v>
      </c>
    </row>
    <row r="7004" spans="1:16" x14ac:dyDescent="0.25">
      <c r="A7004" s="2" t="s">
        <v>6723</v>
      </c>
      <c r="B7004" s="3">
        <v>46240</v>
      </c>
      <c r="C7004" s="2" t="s">
        <v>905</v>
      </c>
      <c r="D7004" s="2" t="s">
        <v>18</v>
      </c>
      <c r="E7004" s="2" t="s">
        <v>4334</v>
      </c>
      <c r="F7004" s="3"/>
      <c r="G7004" s="2">
        <v>101</v>
      </c>
      <c r="H7004" s="2" t="s">
        <v>6558</v>
      </c>
      <c r="I7004" s="2"/>
      <c r="J7004" s="2"/>
      <c r="K7004" s="2">
        <v>1</v>
      </c>
      <c r="L7004" s="2" t="s">
        <v>21</v>
      </c>
      <c r="M7004" s="4">
        <v>541.01</v>
      </c>
      <c r="N7004" s="4">
        <v>660.03</v>
      </c>
      <c r="O7004" s="4">
        <v>541.01</v>
      </c>
      <c r="P7004" s="4">
        <v>660.03</v>
      </c>
    </row>
    <row r="7005" spans="1:16" x14ac:dyDescent="0.25">
      <c r="A7005" s="2" t="s">
        <v>6723</v>
      </c>
      <c r="B7005" s="3">
        <v>46240</v>
      </c>
      <c r="C7005" s="2" t="s">
        <v>905</v>
      </c>
      <c r="D7005" s="2" t="s">
        <v>18</v>
      </c>
      <c r="E7005" s="2" t="s">
        <v>4334</v>
      </c>
      <c r="F7005" s="3"/>
      <c r="G7005" s="2">
        <v>102</v>
      </c>
      <c r="H7005" s="2" t="s">
        <v>6817</v>
      </c>
      <c r="I7005" s="2"/>
      <c r="J7005" s="2"/>
      <c r="K7005" s="2">
        <v>58</v>
      </c>
      <c r="L7005" s="2" t="s">
        <v>38</v>
      </c>
      <c r="M7005" s="4">
        <v>22.5</v>
      </c>
      <c r="N7005" s="4">
        <v>27.45</v>
      </c>
      <c r="O7005" s="4">
        <v>1305</v>
      </c>
      <c r="P7005" s="4">
        <v>1592.1</v>
      </c>
    </row>
    <row r="7006" spans="1:16" x14ac:dyDescent="0.25">
      <c r="A7006" s="2" t="s">
        <v>6723</v>
      </c>
      <c r="B7006" s="3">
        <v>46240</v>
      </c>
      <c r="C7006" s="2" t="s">
        <v>905</v>
      </c>
      <c r="D7006" s="2" t="s">
        <v>18</v>
      </c>
      <c r="E7006" s="2" t="s">
        <v>4334</v>
      </c>
      <c r="F7006" s="3"/>
      <c r="G7006" s="2">
        <v>103</v>
      </c>
      <c r="H7006" s="2" t="s">
        <v>6818</v>
      </c>
      <c r="I7006" s="2"/>
      <c r="J7006" s="2"/>
      <c r="K7006" s="2">
        <v>4</v>
      </c>
      <c r="L7006" s="2" t="s">
        <v>38</v>
      </c>
      <c r="M7006" s="4">
        <v>67029</v>
      </c>
      <c r="N7006" s="4">
        <v>81775.38</v>
      </c>
      <c r="O7006" s="4">
        <v>268116</v>
      </c>
      <c r="P7006" s="4">
        <v>327101.52</v>
      </c>
    </row>
    <row r="7007" spans="1:16" x14ac:dyDescent="0.25">
      <c r="A7007" s="2" t="s">
        <v>6723</v>
      </c>
      <c r="B7007" s="3">
        <v>46240</v>
      </c>
      <c r="C7007" s="2" t="s">
        <v>905</v>
      </c>
      <c r="D7007" s="2" t="s">
        <v>18</v>
      </c>
      <c r="E7007" s="2" t="s">
        <v>4334</v>
      </c>
      <c r="F7007" s="3"/>
      <c r="G7007" s="2">
        <v>104</v>
      </c>
      <c r="H7007" s="2" t="s">
        <v>6819</v>
      </c>
      <c r="I7007" s="2"/>
      <c r="J7007" s="2"/>
      <c r="K7007" s="2">
        <v>1</v>
      </c>
      <c r="L7007" s="2" t="s">
        <v>38</v>
      </c>
      <c r="M7007" s="4">
        <v>29790.21</v>
      </c>
      <c r="N7007" s="4">
        <v>36344.06</v>
      </c>
      <c r="O7007" s="4">
        <v>29790.21</v>
      </c>
      <c r="P7007" s="4">
        <v>36344.06</v>
      </c>
    </row>
    <row r="7008" spans="1:16" x14ac:dyDescent="0.25">
      <c r="A7008" s="2" t="s">
        <v>6723</v>
      </c>
      <c r="B7008" s="3">
        <v>46240</v>
      </c>
      <c r="C7008" s="2" t="s">
        <v>905</v>
      </c>
      <c r="D7008" s="2" t="s">
        <v>18</v>
      </c>
      <c r="E7008" s="2" t="s">
        <v>4334</v>
      </c>
      <c r="F7008" s="3"/>
      <c r="G7008" s="2">
        <v>105</v>
      </c>
      <c r="H7008" s="2" t="s">
        <v>6820</v>
      </c>
      <c r="I7008" s="2"/>
      <c r="J7008" s="2"/>
      <c r="K7008" s="2">
        <v>15</v>
      </c>
      <c r="L7008" s="2" t="s">
        <v>38</v>
      </c>
      <c r="M7008" s="4">
        <v>246</v>
      </c>
      <c r="N7008" s="4">
        <v>300.12</v>
      </c>
      <c r="O7008" s="4">
        <v>3690</v>
      </c>
      <c r="P7008" s="4">
        <v>4501.8</v>
      </c>
    </row>
    <row r="7009" spans="1:16" x14ac:dyDescent="0.25">
      <c r="A7009" s="2" t="s">
        <v>6723</v>
      </c>
      <c r="B7009" s="3">
        <v>46240</v>
      </c>
      <c r="C7009" s="2" t="s">
        <v>905</v>
      </c>
      <c r="D7009" s="2" t="s">
        <v>18</v>
      </c>
      <c r="E7009" s="2" t="s">
        <v>4334</v>
      </c>
      <c r="F7009" s="3"/>
      <c r="G7009" s="2">
        <v>106</v>
      </c>
      <c r="H7009" s="2" t="s">
        <v>6821</v>
      </c>
      <c r="I7009" s="2"/>
      <c r="J7009" s="2"/>
      <c r="K7009" s="2">
        <v>50</v>
      </c>
      <c r="L7009" s="2" t="s">
        <v>38</v>
      </c>
      <c r="M7009" s="4">
        <v>3187.5</v>
      </c>
      <c r="N7009" s="4">
        <v>3888.75</v>
      </c>
      <c r="O7009" s="4">
        <v>159375</v>
      </c>
      <c r="P7009" s="4">
        <v>194437.5</v>
      </c>
    </row>
    <row r="7010" spans="1:16" x14ac:dyDescent="0.25">
      <c r="A7010" s="2" t="s">
        <v>6723</v>
      </c>
      <c r="B7010" s="3">
        <v>46240</v>
      </c>
      <c r="C7010" s="2" t="s">
        <v>905</v>
      </c>
      <c r="D7010" s="2" t="s">
        <v>18</v>
      </c>
      <c r="E7010" s="2" t="s">
        <v>4334</v>
      </c>
      <c r="F7010" s="3"/>
      <c r="G7010" s="2">
        <v>107</v>
      </c>
      <c r="H7010" s="2" t="s">
        <v>6822</v>
      </c>
      <c r="I7010" s="2"/>
      <c r="J7010" s="2"/>
      <c r="K7010" s="2">
        <v>20</v>
      </c>
      <c r="L7010" s="2" t="s">
        <v>38</v>
      </c>
      <c r="M7010" s="4">
        <v>3180</v>
      </c>
      <c r="N7010" s="4">
        <v>3879.6</v>
      </c>
      <c r="O7010" s="4">
        <v>63600</v>
      </c>
      <c r="P7010" s="4">
        <v>77592</v>
      </c>
    </row>
    <row r="7011" spans="1:16" x14ac:dyDescent="0.25">
      <c r="A7011" s="2" t="s">
        <v>6723</v>
      </c>
      <c r="B7011" s="3">
        <v>46240</v>
      </c>
      <c r="C7011" s="2" t="s">
        <v>905</v>
      </c>
      <c r="D7011" s="2" t="s">
        <v>18</v>
      </c>
      <c r="E7011" s="2" t="s">
        <v>4334</v>
      </c>
      <c r="F7011" s="3"/>
      <c r="G7011" s="2">
        <v>108</v>
      </c>
      <c r="H7011" s="2" t="s">
        <v>6823</v>
      </c>
      <c r="I7011" s="2"/>
      <c r="J7011" s="2"/>
      <c r="K7011" s="2">
        <v>17</v>
      </c>
      <c r="L7011" s="2" t="s">
        <v>38</v>
      </c>
      <c r="M7011" s="4">
        <v>330</v>
      </c>
      <c r="N7011" s="4">
        <v>402.6</v>
      </c>
      <c r="O7011" s="4">
        <v>5610</v>
      </c>
      <c r="P7011" s="4">
        <v>6844.2</v>
      </c>
    </row>
    <row r="7012" spans="1:16" x14ac:dyDescent="0.25">
      <c r="A7012" s="2" t="s">
        <v>6723</v>
      </c>
      <c r="B7012" s="3">
        <v>46240</v>
      </c>
      <c r="C7012" s="2" t="s">
        <v>905</v>
      </c>
      <c r="D7012" s="2" t="s">
        <v>18</v>
      </c>
      <c r="E7012" s="2" t="s">
        <v>4334</v>
      </c>
      <c r="F7012" s="3"/>
      <c r="G7012" s="2">
        <v>109</v>
      </c>
      <c r="H7012" s="2" t="s">
        <v>6824</v>
      </c>
      <c r="I7012" s="2"/>
      <c r="J7012" s="2"/>
      <c r="K7012" s="2">
        <v>116</v>
      </c>
      <c r="L7012" s="2" t="s">
        <v>38</v>
      </c>
      <c r="M7012" s="4">
        <v>37.5</v>
      </c>
      <c r="N7012" s="4">
        <v>45.75</v>
      </c>
      <c r="O7012" s="4">
        <v>4350</v>
      </c>
      <c r="P7012" s="4">
        <v>5307</v>
      </c>
    </row>
    <row r="7013" spans="1:16" x14ac:dyDescent="0.25">
      <c r="A7013" s="2" t="s">
        <v>6723</v>
      </c>
      <c r="B7013" s="3">
        <v>46240</v>
      </c>
      <c r="C7013" s="2" t="s">
        <v>905</v>
      </c>
      <c r="D7013" s="2" t="s">
        <v>18</v>
      </c>
      <c r="E7013" s="2" t="s">
        <v>4334</v>
      </c>
      <c r="F7013" s="3"/>
      <c r="G7013" s="2">
        <v>110</v>
      </c>
      <c r="H7013" s="2" t="s">
        <v>6825</v>
      </c>
      <c r="I7013" s="2"/>
      <c r="J7013" s="2"/>
      <c r="K7013" s="2">
        <v>22</v>
      </c>
      <c r="L7013" s="2" t="s">
        <v>38</v>
      </c>
      <c r="M7013" s="4">
        <v>82.5</v>
      </c>
      <c r="N7013" s="4">
        <v>100.65</v>
      </c>
      <c r="O7013" s="4">
        <v>1815</v>
      </c>
      <c r="P7013" s="4">
        <v>2214.3000000000002</v>
      </c>
    </row>
    <row r="7014" spans="1:16" x14ac:dyDescent="0.25">
      <c r="A7014" s="2" t="s">
        <v>6826</v>
      </c>
      <c r="B7014" s="3">
        <v>46240</v>
      </c>
      <c r="C7014" s="2" t="s">
        <v>905</v>
      </c>
      <c r="D7014" s="2" t="s">
        <v>18</v>
      </c>
      <c r="E7014" s="2" t="s">
        <v>4334</v>
      </c>
      <c r="F7014" s="3"/>
      <c r="G7014" s="2">
        <v>1</v>
      </c>
      <c r="H7014" s="2" t="s">
        <v>6827</v>
      </c>
      <c r="I7014" s="2"/>
      <c r="J7014" s="2"/>
      <c r="K7014" s="2">
        <v>1</v>
      </c>
      <c r="L7014" s="2" t="s">
        <v>38</v>
      </c>
      <c r="M7014" s="4">
        <v>9864.7000000000007</v>
      </c>
      <c r="N7014" s="4">
        <v>12034.93</v>
      </c>
      <c r="O7014" s="4">
        <v>9864.7000000000007</v>
      </c>
      <c r="P7014" s="4">
        <v>12034.93</v>
      </c>
    </row>
    <row r="7015" spans="1:16" x14ac:dyDescent="0.25">
      <c r="A7015" s="2" t="s">
        <v>6826</v>
      </c>
      <c r="B7015" s="3">
        <v>46240</v>
      </c>
      <c r="C7015" s="2" t="s">
        <v>905</v>
      </c>
      <c r="D7015" s="2" t="s">
        <v>18</v>
      </c>
      <c r="E7015" s="2" t="s">
        <v>4334</v>
      </c>
      <c r="F7015" s="3"/>
      <c r="G7015" s="2">
        <v>2</v>
      </c>
      <c r="H7015" s="2" t="s">
        <v>6828</v>
      </c>
      <c r="I7015" s="2"/>
      <c r="J7015" s="2"/>
      <c r="K7015" s="2">
        <v>1</v>
      </c>
      <c r="L7015" s="2" t="s">
        <v>38</v>
      </c>
      <c r="M7015" s="4">
        <v>6687.76</v>
      </c>
      <c r="N7015" s="4">
        <v>8159.07</v>
      </c>
      <c r="O7015" s="4">
        <v>6687.76</v>
      </c>
      <c r="P7015" s="4">
        <v>8159.07</v>
      </c>
    </row>
    <row r="7016" spans="1:16" x14ac:dyDescent="0.25">
      <c r="A7016" s="2" t="s">
        <v>6826</v>
      </c>
      <c r="B7016" s="3">
        <v>46240</v>
      </c>
      <c r="C7016" s="2" t="s">
        <v>905</v>
      </c>
      <c r="D7016" s="2" t="s">
        <v>18</v>
      </c>
      <c r="E7016" s="2" t="s">
        <v>4334</v>
      </c>
      <c r="F7016" s="3"/>
      <c r="G7016" s="2">
        <v>3</v>
      </c>
      <c r="H7016" s="2" t="s">
        <v>6829</v>
      </c>
      <c r="I7016" s="2"/>
      <c r="J7016" s="2"/>
      <c r="K7016" s="2">
        <v>1</v>
      </c>
      <c r="L7016" s="2" t="s">
        <v>38</v>
      </c>
      <c r="M7016" s="4">
        <v>3357.38</v>
      </c>
      <c r="N7016" s="4">
        <v>4096</v>
      </c>
      <c r="O7016" s="4">
        <v>3357.38</v>
      </c>
      <c r="P7016" s="4">
        <v>4096</v>
      </c>
    </row>
    <row r="7017" spans="1:16" x14ac:dyDescent="0.25">
      <c r="A7017" s="2" t="s">
        <v>6826</v>
      </c>
      <c r="B7017" s="3">
        <v>46240</v>
      </c>
      <c r="C7017" s="2" t="s">
        <v>905</v>
      </c>
      <c r="D7017" s="2" t="s">
        <v>18</v>
      </c>
      <c r="E7017" s="2" t="s">
        <v>4334</v>
      </c>
      <c r="F7017" s="3"/>
      <c r="G7017" s="2">
        <v>4</v>
      </c>
      <c r="H7017" s="2" t="s">
        <v>6830</v>
      </c>
      <c r="I7017" s="2"/>
      <c r="J7017" s="2"/>
      <c r="K7017" s="2">
        <v>2</v>
      </c>
      <c r="L7017" s="2" t="s">
        <v>38</v>
      </c>
      <c r="M7017" s="4">
        <v>1790.06</v>
      </c>
      <c r="N7017" s="4">
        <v>2183.88</v>
      </c>
      <c r="O7017" s="4">
        <v>3580.12</v>
      </c>
      <c r="P7017" s="4">
        <v>4367.75</v>
      </c>
    </row>
    <row r="7018" spans="1:16" x14ac:dyDescent="0.25">
      <c r="A7018" s="2" t="s">
        <v>6826</v>
      </c>
      <c r="B7018" s="3">
        <v>46240</v>
      </c>
      <c r="C7018" s="2" t="s">
        <v>905</v>
      </c>
      <c r="D7018" s="2" t="s">
        <v>18</v>
      </c>
      <c r="E7018" s="2" t="s">
        <v>4334</v>
      </c>
      <c r="F7018" s="3"/>
      <c r="G7018" s="2">
        <v>5</v>
      </c>
      <c r="H7018" s="2" t="s">
        <v>6831</v>
      </c>
      <c r="I7018" s="2"/>
      <c r="J7018" s="2"/>
      <c r="K7018" s="2">
        <v>2</v>
      </c>
      <c r="L7018" s="2" t="s">
        <v>38</v>
      </c>
      <c r="M7018" s="4">
        <v>35312</v>
      </c>
      <c r="N7018" s="4">
        <v>43080.639999999999</v>
      </c>
      <c r="O7018" s="4">
        <v>70624</v>
      </c>
      <c r="P7018" s="4">
        <v>86161.279999999999</v>
      </c>
    </row>
    <row r="7019" spans="1:16" x14ac:dyDescent="0.25">
      <c r="A7019" s="2" t="s">
        <v>6826</v>
      </c>
      <c r="B7019" s="3">
        <v>46240</v>
      </c>
      <c r="C7019" s="2" t="s">
        <v>905</v>
      </c>
      <c r="D7019" s="2" t="s">
        <v>18</v>
      </c>
      <c r="E7019" s="2" t="s">
        <v>4334</v>
      </c>
      <c r="F7019" s="3"/>
      <c r="G7019" s="2">
        <v>6</v>
      </c>
      <c r="H7019" s="2" t="s">
        <v>6832</v>
      </c>
      <c r="I7019" s="2"/>
      <c r="J7019" s="2"/>
      <c r="K7019" s="2">
        <v>32.299999999999997</v>
      </c>
      <c r="L7019" s="2" t="s">
        <v>21</v>
      </c>
      <c r="M7019" s="4">
        <v>2796.8</v>
      </c>
      <c r="N7019" s="4">
        <v>3412.1</v>
      </c>
      <c r="O7019" s="4">
        <v>90336.639999999999</v>
      </c>
      <c r="P7019" s="4">
        <v>110210.7</v>
      </c>
    </row>
    <row r="7020" spans="1:16" x14ac:dyDescent="0.25">
      <c r="A7020" s="2" t="s">
        <v>6826</v>
      </c>
      <c r="B7020" s="3">
        <v>46240</v>
      </c>
      <c r="C7020" s="2" t="s">
        <v>905</v>
      </c>
      <c r="D7020" s="2" t="s">
        <v>18</v>
      </c>
      <c r="E7020" s="2" t="s">
        <v>4334</v>
      </c>
      <c r="F7020" s="3"/>
      <c r="G7020" s="2">
        <v>7</v>
      </c>
      <c r="H7020" s="2" t="s">
        <v>6833</v>
      </c>
      <c r="I7020" s="2"/>
      <c r="J7020" s="2"/>
      <c r="K7020" s="2">
        <v>44.4</v>
      </c>
      <c r="L7020" s="2" t="s">
        <v>21</v>
      </c>
      <c r="M7020" s="4">
        <v>2796.8</v>
      </c>
      <c r="N7020" s="4">
        <v>3412.1</v>
      </c>
      <c r="O7020" s="4">
        <v>124177.92</v>
      </c>
      <c r="P7020" s="4">
        <v>151497.06</v>
      </c>
    </row>
    <row r="7021" spans="1:16" x14ac:dyDescent="0.25">
      <c r="A7021" s="2" t="s">
        <v>6826</v>
      </c>
      <c r="B7021" s="3">
        <v>46240</v>
      </c>
      <c r="C7021" s="2" t="s">
        <v>905</v>
      </c>
      <c r="D7021" s="2" t="s">
        <v>18</v>
      </c>
      <c r="E7021" s="2" t="s">
        <v>4334</v>
      </c>
      <c r="F7021" s="3"/>
      <c r="G7021" s="2">
        <v>8</v>
      </c>
      <c r="H7021" s="2" t="s">
        <v>6834</v>
      </c>
      <c r="I7021" s="2"/>
      <c r="J7021" s="2"/>
      <c r="K7021" s="2">
        <v>2</v>
      </c>
      <c r="L7021" s="2" t="s">
        <v>38</v>
      </c>
      <c r="M7021" s="4">
        <v>887.04</v>
      </c>
      <c r="N7021" s="4">
        <v>1082.19</v>
      </c>
      <c r="O7021" s="4">
        <v>1774.08</v>
      </c>
      <c r="P7021" s="4">
        <v>2164.38</v>
      </c>
    </row>
    <row r="7022" spans="1:16" x14ac:dyDescent="0.25">
      <c r="A7022" s="2" t="s">
        <v>6826</v>
      </c>
      <c r="B7022" s="3">
        <v>46240</v>
      </c>
      <c r="C7022" s="2" t="s">
        <v>905</v>
      </c>
      <c r="D7022" s="2" t="s">
        <v>18</v>
      </c>
      <c r="E7022" s="2" t="s">
        <v>4334</v>
      </c>
      <c r="F7022" s="3"/>
      <c r="G7022" s="2">
        <v>9</v>
      </c>
      <c r="H7022" s="2" t="s">
        <v>6548</v>
      </c>
      <c r="I7022" s="2"/>
      <c r="J7022" s="2"/>
      <c r="K7022" s="2">
        <v>1</v>
      </c>
      <c r="L7022" s="2" t="s">
        <v>38</v>
      </c>
      <c r="M7022" s="4">
        <v>1091.2</v>
      </c>
      <c r="N7022" s="4">
        <v>1331.26</v>
      </c>
      <c r="O7022" s="4">
        <v>1091.2</v>
      </c>
      <c r="P7022" s="4">
        <v>1331.26</v>
      </c>
    </row>
    <row r="7023" spans="1:16" x14ac:dyDescent="0.25">
      <c r="A7023" s="2" t="s">
        <v>6826</v>
      </c>
      <c r="B7023" s="3">
        <v>46240</v>
      </c>
      <c r="C7023" s="2" t="s">
        <v>905</v>
      </c>
      <c r="D7023" s="2" t="s">
        <v>18</v>
      </c>
      <c r="E7023" s="2" t="s">
        <v>4334</v>
      </c>
      <c r="F7023" s="3"/>
      <c r="G7023" s="2">
        <v>10</v>
      </c>
      <c r="H7023" s="2" t="s">
        <v>6835</v>
      </c>
      <c r="I7023" s="2"/>
      <c r="J7023" s="2"/>
      <c r="K7023" s="2">
        <v>3</v>
      </c>
      <c r="L7023" s="2" t="s">
        <v>38</v>
      </c>
      <c r="M7023" s="4">
        <v>1184</v>
      </c>
      <c r="N7023" s="4">
        <v>1444.48</v>
      </c>
      <c r="O7023" s="4">
        <v>3552</v>
      </c>
      <c r="P7023" s="4">
        <v>4333.4399999999996</v>
      </c>
    </row>
    <row r="7024" spans="1:16" x14ac:dyDescent="0.25">
      <c r="A7024" s="2" t="s">
        <v>6826</v>
      </c>
      <c r="B7024" s="3">
        <v>46240</v>
      </c>
      <c r="C7024" s="2" t="s">
        <v>905</v>
      </c>
      <c r="D7024" s="2" t="s">
        <v>18</v>
      </c>
      <c r="E7024" s="2" t="s">
        <v>4334</v>
      </c>
      <c r="F7024" s="3"/>
      <c r="G7024" s="2">
        <v>11</v>
      </c>
      <c r="H7024" s="2" t="s">
        <v>6836</v>
      </c>
      <c r="I7024" s="2"/>
      <c r="J7024" s="2"/>
      <c r="K7024" s="2">
        <v>8</v>
      </c>
      <c r="L7024" s="2" t="s">
        <v>38</v>
      </c>
      <c r="M7024" s="4">
        <v>2416</v>
      </c>
      <c r="N7024" s="4">
        <v>2947.52</v>
      </c>
      <c r="O7024" s="4">
        <v>19328</v>
      </c>
      <c r="P7024" s="4">
        <v>23580.16</v>
      </c>
    </row>
    <row r="7025" spans="1:16" x14ac:dyDescent="0.25">
      <c r="A7025" s="2" t="s">
        <v>6826</v>
      </c>
      <c r="B7025" s="3">
        <v>46240</v>
      </c>
      <c r="C7025" s="2" t="s">
        <v>905</v>
      </c>
      <c r="D7025" s="2" t="s">
        <v>18</v>
      </c>
      <c r="E7025" s="2" t="s">
        <v>4334</v>
      </c>
      <c r="F7025" s="3"/>
      <c r="G7025" s="2">
        <v>12</v>
      </c>
      <c r="H7025" s="2" t="s">
        <v>6546</v>
      </c>
      <c r="I7025" s="2"/>
      <c r="J7025" s="2"/>
      <c r="K7025" s="2">
        <v>2</v>
      </c>
      <c r="L7025" s="2" t="s">
        <v>38</v>
      </c>
      <c r="M7025" s="4">
        <v>1504</v>
      </c>
      <c r="N7025" s="4">
        <v>1834.88</v>
      </c>
      <c r="O7025" s="4">
        <v>3008</v>
      </c>
      <c r="P7025" s="4">
        <v>3669.76</v>
      </c>
    </row>
    <row r="7026" spans="1:16" x14ac:dyDescent="0.25">
      <c r="A7026" s="2" t="s">
        <v>6826</v>
      </c>
      <c r="B7026" s="3">
        <v>46240</v>
      </c>
      <c r="C7026" s="2" t="s">
        <v>905</v>
      </c>
      <c r="D7026" s="2" t="s">
        <v>18</v>
      </c>
      <c r="E7026" s="2" t="s">
        <v>4334</v>
      </c>
      <c r="F7026" s="3"/>
      <c r="G7026" s="2">
        <v>13</v>
      </c>
      <c r="H7026" s="2" t="s">
        <v>6547</v>
      </c>
      <c r="I7026" s="2"/>
      <c r="J7026" s="2"/>
      <c r="K7026" s="2">
        <v>1</v>
      </c>
      <c r="L7026" s="2" t="s">
        <v>38</v>
      </c>
      <c r="M7026" s="4">
        <v>992</v>
      </c>
      <c r="N7026" s="4">
        <v>1210.24</v>
      </c>
      <c r="O7026" s="4">
        <v>992</v>
      </c>
      <c r="P7026" s="4">
        <v>1210.24</v>
      </c>
    </row>
    <row r="7027" spans="1:16" x14ac:dyDescent="0.25">
      <c r="A7027" s="2" t="s">
        <v>6826</v>
      </c>
      <c r="B7027" s="3">
        <v>46240</v>
      </c>
      <c r="C7027" s="2" t="s">
        <v>905</v>
      </c>
      <c r="D7027" s="2" t="s">
        <v>18</v>
      </c>
      <c r="E7027" s="2" t="s">
        <v>4334</v>
      </c>
      <c r="F7027" s="3"/>
      <c r="G7027" s="2">
        <v>14</v>
      </c>
      <c r="H7027" s="2" t="s">
        <v>6837</v>
      </c>
      <c r="I7027" s="2"/>
      <c r="J7027" s="2"/>
      <c r="K7027" s="2">
        <v>1</v>
      </c>
      <c r="L7027" s="2" t="s">
        <v>38</v>
      </c>
      <c r="M7027" s="4">
        <v>53776</v>
      </c>
      <c r="N7027" s="4">
        <v>65606.720000000001</v>
      </c>
      <c r="O7027" s="4">
        <v>53776</v>
      </c>
      <c r="P7027" s="4">
        <v>65606.720000000001</v>
      </c>
    </row>
    <row r="7028" spans="1:16" x14ac:dyDescent="0.25">
      <c r="A7028" s="2" t="s">
        <v>6826</v>
      </c>
      <c r="B7028" s="3">
        <v>46240</v>
      </c>
      <c r="C7028" s="2" t="s">
        <v>905</v>
      </c>
      <c r="D7028" s="2" t="s">
        <v>18</v>
      </c>
      <c r="E7028" s="2" t="s">
        <v>4334</v>
      </c>
      <c r="F7028" s="3"/>
      <c r="G7028" s="2">
        <v>15</v>
      </c>
      <c r="H7028" s="2" t="s">
        <v>6837</v>
      </c>
      <c r="I7028" s="2"/>
      <c r="J7028" s="2"/>
      <c r="K7028" s="2">
        <v>1</v>
      </c>
      <c r="L7028" s="2" t="s">
        <v>38</v>
      </c>
      <c r="M7028" s="4">
        <v>53776</v>
      </c>
      <c r="N7028" s="4">
        <v>65606.720000000001</v>
      </c>
      <c r="O7028" s="4">
        <v>53776</v>
      </c>
      <c r="P7028" s="4">
        <v>65606.720000000001</v>
      </c>
    </row>
    <row r="7029" spans="1:16" x14ac:dyDescent="0.25">
      <c r="A7029" s="2" t="s">
        <v>6826</v>
      </c>
      <c r="B7029" s="3">
        <v>46240</v>
      </c>
      <c r="C7029" s="2" t="s">
        <v>905</v>
      </c>
      <c r="D7029" s="2" t="s">
        <v>18</v>
      </c>
      <c r="E7029" s="2" t="s">
        <v>4334</v>
      </c>
      <c r="F7029" s="3"/>
      <c r="G7029" s="2">
        <v>16</v>
      </c>
      <c r="H7029" s="2" t="s">
        <v>6838</v>
      </c>
      <c r="I7029" s="2"/>
      <c r="J7029" s="2"/>
      <c r="K7029" s="2">
        <v>1</v>
      </c>
      <c r="L7029" s="2" t="s">
        <v>38</v>
      </c>
      <c r="M7029" s="4">
        <v>49836.800000000003</v>
      </c>
      <c r="N7029" s="4">
        <v>60800.9</v>
      </c>
      <c r="O7029" s="4">
        <v>49836.800000000003</v>
      </c>
      <c r="P7029" s="4">
        <v>60800.9</v>
      </c>
    </row>
    <row r="7030" spans="1:16" x14ac:dyDescent="0.25">
      <c r="A7030" s="2" t="s">
        <v>6826</v>
      </c>
      <c r="B7030" s="3">
        <v>46240</v>
      </c>
      <c r="C7030" s="2" t="s">
        <v>905</v>
      </c>
      <c r="D7030" s="2" t="s">
        <v>18</v>
      </c>
      <c r="E7030" s="2" t="s">
        <v>4334</v>
      </c>
      <c r="F7030" s="3"/>
      <c r="G7030" s="2">
        <v>17</v>
      </c>
      <c r="H7030" s="2" t="s">
        <v>6839</v>
      </c>
      <c r="I7030" s="2"/>
      <c r="J7030" s="2"/>
      <c r="K7030" s="2">
        <v>20</v>
      </c>
      <c r="L7030" s="2" t="s">
        <v>38</v>
      </c>
      <c r="M7030" s="4">
        <v>2304</v>
      </c>
      <c r="N7030" s="4">
        <v>2810.88</v>
      </c>
      <c r="O7030" s="4">
        <v>46080</v>
      </c>
      <c r="P7030" s="4">
        <v>56217.599999999999</v>
      </c>
    </row>
    <row r="7031" spans="1:16" x14ac:dyDescent="0.25">
      <c r="A7031" s="2" t="s">
        <v>6826</v>
      </c>
      <c r="B7031" s="3">
        <v>46240</v>
      </c>
      <c r="C7031" s="2" t="s">
        <v>905</v>
      </c>
      <c r="D7031" s="2" t="s">
        <v>18</v>
      </c>
      <c r="E7031" s="2" t="s">
        <v>4334</v>
      </c>
      <c r="F7031" s="3"/>
      <c r="G7031" s="2">
        <v>18</v>
      </c>
      <c r="H7031" s="2" t="s">
        <v>6840</v>
      </c>
      <c r="I7031" s="2"/>
      <c r="J7031" s="2"/>
      <c r="K7031" s="2">
        <v>8</v>
      </c>
      <c r="L7031" s="2" t="s">
        <v>38</v>
      </c>
      <c r="M7031" s="4">
        <v>12096</v>
      </c>
      <c r="N7031" s="4">
        <v>14757.12</v>
      </c>
      <c r="O7031" s="4">
        <v>96768</v>
      </c>
      <c r="P7031" s="4">
        <v>118056.96000000001</v>
      </c>
    </row>
    <row r="7032" spans="1:16" x14ac:dyDescent="0.25">
      <c r="A7032" s="2" t="s">
        <v>6826</v>
      </c>
      <c r="B7032" s="3">
        <v>46240</v>
      </c>
      <c r="C7032" s="2" t="s">
        <v>905</v>
      </c>
      <c r="D7032" s="2" t="s">
        <v>18</v>
      </c>
      <c r="E7032" s="2" t="s">
        <v>4334</v>
      </c>
      <c r="F7032" s="3"/>
      <c r="G7032" s="2">
        <v>19</v>
      </c>
      <c r="H7032" s="2" t="s">
        <v>6841</v>
      </c>
      <c r="I7032" s="2"/>
      <c r="J7032" s="2"/>
      <c r="K7032" s="2">
        <v>1</v>
      </c>
      <c r="L7032" s="2" t="s">
        <v>38</v>
      </c>
      <c r="M7032" s="4">
        <v>3752</v>
      </c>
      <c r="N7032" s="4">
        <v>4577.4399999999996</v>
      </c>
      <c r="O7032" s="4">
        <v>3752</v>
      </c>
      <c r="P7032" s="4">
        <v>4577.4399999999996</v>
      </c>
    </row>
    <row r="7033" spans="1:16" x14ac:dyDescent="0.25">
      <c r="A7033" s="2" t="s">
        <v>6826</v>
      </c>
      <c r="B7033" s="3">
        <v>46240</v>
      </c>
      <c r="C7033" s="2" t="s">
        <v>905</v>
      </c>
      <c r="D7033" s="2" t="s">
        <v>18</v>
      </c>
      <c r="E7033" s="2" t="s">
        <v>4334</v>
      </c>
      <c r="F7033" s="3"/>
      <c r="G7033" s="2">
        <v>20</v>
      </c>
      <c r="H7033" s="2" t="s">
        <v>6842</v>
      </c>
      <c r="I7033" s="2"/>
      <c r="J7033" s="2"/>
      <c r="K7033" s="2">
        <v>2</v>
      </c>
      <c r="L7033" s="2" t="s">
        <v>38</v>
      </c>
      <c r="M7033" s="4">
        <v>24912</v>
      </c>
      <c r="N7033" s="4">
        <v>30392.639999999999</v>
      </c>
      <c r="O7033" s="4">
        <v>49824</v>
      </c>
      <c r="P7033" s="4">
        <v>60785.279999999999</v>
      </c>
    </row>
    <row r="7034" spans="1:16" x14ac:dyDescent="0.25">
      <c r="A7034" s="2" t="s">
        <v>6826</v>
      </c>
      <c r="B7034" s="3">
        <v>46240</v>
      </c>
      <c r="C7034" s="2" t="s">
        <v>905</v>
      </c>
      <c r="D7034" s="2" t="s">
        <v>18</v>
      </c>
      <c r="E7034" s="2" t="s">
        <v>4334</v>
      </c>
      <c r="F7034" s="3"/>
      <c r="G7034" s="2">
        <v>21</v>
      </c>
      <c r="H7034" s="2" t="s">
        <v>6843</v>
      </c>
      <c r="I7034" s="2"/>
      <c r="J7034" s="2"/>
      <c r="K7034" s="2">
        <v>1</v>
      </c>
      <c r="L7034" s="2" t="s">
        <v>38</v>
      </c>
      <c r="M7034" s="4">
        <v>3168</v>
      </c>
      <c r="N7034" s="4">
        <v>3864.96</v>
      </c>
      <c r="O7034" s="4">
        <v>3168</v>
      </c>
      <c r="P7034" s="4">
        <v>3864.96</v>
      </c>
    </row>
    <row r="7035" spans="1:16" x14ac:dyDescent="0.25">
      <c r="A7035" s="2" t="s">
        <v>6826</v>
      </c>
      <c r="B7035" s="3">
        <v>46240</v>
      </c>
      <c r="C7035" s="2" t="s">
        <v>905</v>
      </c>
      <c r="D7035" s="2" t="s">
        <v>18</v>
      </c>
      <c r="E7035" s="2" t="s">
        <v>4334</v>
      </c>
      <c r="F7035" s="3"/>
      <c r="G7035" s="2">
        <v>22</v>
      </c>
      <c r="H7035" s="2" t="s">
        <v>6844</v>
      </c>
      <c r="I7035" s="2"/>
      <c r="J7035" s="2"/>
      <c r="K7035" s="2">
        <v>135</v>
      </c>
      <c r="L7035" s="2" t="s">
        <v>21</v>
      </c>
      <c r="M7035" s="4">
        <v>2326.77</v>
      </c>
      <c r="N7035" s="4">
        <v>2838.66</v>
      </c>
      <c r="O7035" s="4">
        <v>314113.95</v>
      </c>
      <c r="P7035" s="4">
        <v>383219.02</v>
      </c>
    </row>
    <row r="7036" spans="1:16" x14ac:dyDescent="0.25">
      <c r="A7036" s="2" t="s">
        <v>6826</v>
      </c>
      <c r="B7036" s="3">
        <v>46240</v>
      </c>
      <c r="C7036" s="2" t="s">
        <v>905</v>
      </c>
      <c r="D7036" s="2" t="s">
        <v>18</v>
      </c>
      <c r="E7036" s="2" t="s">
        <v>4334</v>
      </c>
      <c r="F7036" s="3"/>
      <c r="G7036" s="2">
        <v>23</v>
      </c>
      <c r="H7036" s="2" t="s">
        <v>6845</v>
      </c>
      <c r="I7036" s="2"/>
      <c r="J7036" s="2"/>
      <c r="K7036" s="2">
        <v>270</v>
      </c>
      <c r="L7036" s="2" t="s">
        <v>21</v>
      </c>
      <c r="M7036" s="4">
        <v>2915.73</v>
      </c>
      <c r="N7036" s="4">
        <v>3557.19</v>
      </c>
      <c r="O7036" s="4">
        <v>787247.1</v>
      </c>
      <c r="P7036" s="4">
        <v>960441.46</v>
      </c>
    </row>
    <row r="7037" spans="1:16" x14ac:dyDescent="0.25">
      <c r="A7037" s="2" t="s">
        <v>6826</v>
      </c>
      <c r="B7037" s="3">
        <v>46240</v>
      </c>
      <c r="C7037" s="2" t="s">
        <v>905</v>
      </c>
      <c r="D7037" s="2" t="s">
        <v>18</v>
      </c>
      <c r="E7037" s="2" t="s">
        <v>4334</v>
      </c>
      <c r="F7037" s="3"/>
      <c r="G7037" s="2">
        <v>24</v>
      </c>
      <c r="H7037" s="2" t="s">
        <v>6846</v>
      </c>
      <c r="I7037" s="2"/>
      <c r="J7037" s="2"/>
      <c r="K7037" s="2">
        <v>265</v>
      </c>
      <c r="L7037" s="2" t="s">
        <v>21</v>
      </c>
      <c r="M7037" s="4">
        <v>873.86</v>
      </c>
      <c r="N7037" s="4">
        <v>1066.1099999999999</v>
      </c>
      <c r="O7037" s="4">
        <v>231572.9</v>
      </c>
      <c r="P7037" s="4">
        <v>282518.94</v>
      </c>
    </row>
    <row r="7038" spans="1:16" x14ac:dyDescent="0.25">
      <c r="A7038" s="2" t="s">
        <v>6826</v>
      </c>
      <c r="B7038" s="3">
        <v>46240</v>
      </c>
      <c r="C7038" s="2" t="s">
        <v>905</v>
      </c>
      <c r="D7038" s="2" t="s">
        <v>18</v>
      </c>
      <c r="E7038" s="2" t="s">
        <v>4334</v>
      </c>
      <c r="F7038" s="3"/>
      <c r="G7038" s="2">
        <v>25</v>
      </c>
      <c r="H7038" s="2" t="s">
        <v>6847</v>
      </c>
      <c r="I7038" s="2"/>
      <c r="J7038" s="2"/>
      <c r="K7038" s="2">
        <v>35.479999999999997</v>
      </c>
      <c r="L7038" s="2" t="s">
        <v>320</v>
      </c>
      <c r="M7038" s="4">
        <v>1024</v>
      </c>
      <c r="N7038" s="4">
        <v>1249.28</v>
      </c>
      <c r="O7038" s="4">
        <v>36331.519999999997</v>
      </c>
      <c r="P7038" s="4">
        <v>44324.45</v>
      </c>
    </row>
    <row r="7039" spans="1:16" x14ac:dyDescent="0.25">
      <c r="A7039" s="2" t="s">
        <v>6826</v>
      </c>
      <c r="B7039" s="3">
        <v>46240</v>
      </c>
      <c r="C7039" s="2" t="s">
        <v>905</v>
      </c>
      <c r="D7039" s="2" t="s">
        <v>18</v>
      </c>
      <c r="E7039" s="2" t="s">
        <v>4334</v>
      </c>
      <c r="F7039" s="3"/>
      <c r="G7039" s="2">
        <v>26</v>
      </c>
      <c r="H7039" s="2" t="s">
        <v>6796</v>
      </c>
      <c r="I7039" s="2"/>
      <c r="J7039" s="2"/>
      <c r="K7039" s="2">
        <v>10.62</v>
      </c>
      <c r="L7039" s="2" t="s">
        <v>320</v>
      </c>
      <c r="M7039" s="4">
        <v>1856</v>
      </c>
      <c r="N7039" s="4">
        <v>2264.3200000000002</v>
      </c>
      <c r="O7039" s="4">
        <v>19710.72</v>
      </c>
      <c r="P7039" s="4">
        <v>24047.08</v>
      </c>
    </row>
    <row r="7040" spans="1:16" x14ac:dyDescent="0.25">
      <c r="A7040" s="2" t="s">
        <v>6826</v>
      </c>
      <c r="B7040" s="3">
        <v>46240</v>
      </c>
      <c r="C7040" s="2" t="s">
        <v>905</v>
      </c>
      <c r="D7040" s="2" t="s">
        <v>18</v>
      </c>
      <c r="E7040" s="2" t="s">
        <v>4334</v>
      </c>
      <c r="F7040" s="3"/>
      <c r="G7040" s="2">
        <v>27</v>
      </c>
      <c r="H7040" s="2" t="s">
        <v>6797</v>
      </c>
      <c r="I7040" s="2"/>
      <c r="J7040" s="2"/>
      <c r="K7040" s="2">
        <v>11.04</v>
      </c>
      <c r="L7040" s="2" t="s">
        <v>320</v>
      </c>
      <c r="M7040" s="4">
        <v>1000</v>
      </c>
      <c r="N7040" s="4">
        <v>1220</v>
      </c>
      <c r="O7040" s="4">
        <v>11040</v>
      </c>
      <c r="P7040" s="4">
        <v>13468.8</v>
      </c>
    </row>
    <row r="7041" spans="1:16" x14ac:dyDescent="0.25">
      <c r="A7041" s="2" t="s">
        <v>6826</v>
      </c>
      <c r="B7041" s="3">
        <v>46240</v>
      </c>
      <c r="C7041" s="2" t="s">
        <v>905</v>
      </c>
      <c r="D7041" s="2" t="s">
        <v>18</v>
      </c>
      <c r="E7041" s="2" t="s">
        <v>4334</v>
      </c>
      <c r="F7041" s="3"/>
      <c r="G7041" s="2">
        <v>28</v>
      </c>
      <c r="H7041" s="2" t="s">
        <v>6848</v>
      </c>
      <c r="I7041" s="2"/>
      <c r="J7041" s="2"/>
      <c r="K7041" s="2">
        <v>4.75</v>
      </c>
      <c r="L7041" s="2" t="s">
        <v>320</v>
      </c>
      <c r="M7041" s="4">
        <v>1440</v>
      </c>
      <c r="N7041" s="4">
        <v>1756.8</v>
      </c>
      <c r="O7041" s="4">
        <v>6840</v>
      </c>
      <c r="P7041" s="4">
        <v>8344.7999999999993</v>
      </c>
    </row>
    <row r="7042" spans="1:16" x14ac:dyDescent="0.25">
      <c r="A7042" s="2" t="s">
        <v>6826</v>
      </c>
      <c r="B7042" s="3">
        <v>46240</v>
      </c>
      <c r="C7042" s="2" t="s">
        <v>905</v>
      </c>
      <c r="D7042" s="2" t="s">
        <v>18</v>
      </c>
      <c r="E7042" s="2" t="s">
        <v>4334</v>
      </c>
      <c r="F7042" s="3"/>
      <c r="G7042" s="2">
        <v>29</v>
      </c>
      <c r="H7042" s="2" t="s">
        <v>6799</v>
      </c>
      <c r="I7042" s="2"/>
      <c r="J7042" s="2"/>
      <c r="K7042" s="2">
        <v>2.86</v>
      </c>
      <c r="L7042" s="2" t="s">
        <v>320</v>
      </c>
      <c r="M7042" s="4">
        <v>784</v>
      </c>
      <c r="N7042" s="4">
        <v>956.48</v>
      </c>
      <c r="O7042" s="4">
        <v>2242.2399999999998</v>
      </c>
      <c r="P7042" s="4">
        <v>2735.53</v>
      </c>
    </row>
    <row r="7043" spans="1:16" x14ac:dyDescent="0.25">
      <c r="A7043" s="2" t="s">
        <v>6826</v>
      </c>
      <c r="B7043" s="3">
        <v>46240</v>
      </c>
      <c r="C7043" s="2" t="s">
        <v>905</v>
      </c>
      <c r="D7043" s="2" t="s">
        <v>18</v>
      </c>
      <c r="E7043" s="2" t="s">
        <v>4334</v>
      </c>
      <c r="F7043" s="3"/>
      <c r="G7043" s="2">
        <v>30</v>
      </c>
      <c r="H7043" s="2" t="s">
        <v>6798</v>
      </c>
      <c r="I7043" s="2"/>
      <c r="J7043" s="2"/>
      <c r="K7043" s="2">
        <v>0.24</v>
      </c>
      <c r="L7043" s="2" t="s">
        <v>320</v>
      </c>
      <c r="M7043" s="4">
        <v>816</v>
      </c>
      <c r="N7043" s="4">
        <v>995.5</v>
      </c>
      <c r="O7043" s="4">
        <v>195.84</v>
      </c>
      <c r="P7043" s="4">
        <v>238.92</v>
      </c>
    </row>
    <row r="7044" spans="1:16" x14ac:dyDescent="0.25">
      <c r="A7044" s="2" t="s">
        <v>6826</v>
      </c>
      <c r="B7044" s="3">
        <v>46240</v>
      </c>
      <c r="C7044" s="2" t="s">
        <v>905</v>
      </c>
      <c r="D7044" s="2" t="s">
        <v>18</v>
      </c>
      <c r="E7044" s="2" t="s">
        <v>4334</v>
      </c>
      <c r="F7044" s="3"/>
      <c r="G7044" s="2">
        <v>31</v>
      </c>
      <c r="H7044" s="2" t="s">
        <v>6849</v>
      </c>
      <c r="I7044" s="2"/>
      <c r="J7044" s="2"/>
      <c r="K7044" s="2">
        <v>1</v>
      </c>
      <c r="L7044" s="2" t="s">
        <v>38</v>
      </c>
      <c r="M7044" s="4">
        <v>880</v>
      </c>
      <c r="N7044" s="4">
        <v>1073.5999999999999</v>
      </c>
      <c r="O7044" s="4">
        <v>880</v>
      </c>
      <c r="P7044" s="4">
        <v>1073.5999999999999</v>
      </c>
    </row>
    <row r="7045" spans="1:16" x14ac:dyDescent="0.25">
      <c r="A7045" s="2" t="s">
        <v>6826</v>
      </c>
      <c r="B7045" s="3">
        <v>46240</v>
      </c>
      <c r="C7045" s="2" t="s">
        <v>905</v>
      </c>
      <c r="D7045" s="2" t="s">
        <v>18</v>
      </c>
      <c r="E7045" s="2" t="s">
        <v>4334</v>
      </c>
      <c r="F7045" s="3"/>
      <c r="G7045" s="2">
        <v>32</v>
      </c>
      <c r="H7045" s="2" t="s">
        <v>6850</v>
      </c>
      <c r="I7045" s="2"/>
      <c r="J7045" s="2"/>
      <c r="K7045" s="2">
        <v>13</v>
      </c>
      <c r="L7045" s="2" t="s">
        <v>38</v>
      </c>
      <c r="M7045" s="4">
        <v>800</v>
      </c>
      <c r="N7045" s="4">
        <v>976</v>
      </c>
      <c r="O7045" s="4">
        <v>10400</v>
      </c>
      <c r="P7045" s="4">
        <v>12688</v>
      </c>
    </row>
    <row r="7046" spans="1:16" x14ac:dyDescent="0.25">
      <c r="A7046" s="2" t="s">
        <v>6826</v>
      </c>
      <c r="B7046" s="3">
        <v>46240</v>
      </c>
      <c r="C7046" s="2" t="s">
        <v>905</v>
      </c>
      <c r="D7046" s="2" t="s">
        <v>18</v>
      </c>
      <c r="E7046" s="2" t="s">
        <v>4334</v>
      </c>
      <c r="F7046" s="3"/>
      <c r="G7046" s="2">
        <v>33</v>
      </c>
      <c r="H7046" s="2" t="s">
        <v>6851</v>
      </c>
      <c r="I7046" s="2"/>
      <c r="J7046" s="2"/>
      <c r="K7046" s="2">
        <v>5</v>
      </c>
      <c r="L7046" s="2" t="s">
        <v>38</v>
      </c>
      <c r="M7046" s="4">
        <v>960</v>
      </c>
      <c r="N7046" s="4">
        <v>1171.2</v>
      </c>
      <c r="O7046" s="4">
        <v>4800</v>
      </c>
      <c r="P7046" s="4">
        <v>5856</v>
      </c>
    </row>
    <row r="7047" spans="1:16" x14ac:dyDescent="0.25">
      <c r="A7047" s="2" t="s">
        <v>6826</v>
      </c>
      <c r="B7047" s="3">
        <v>46240</v>
      </c>
      <c r="C7047" s="2" t="s">
        <v>905</v>
      </c>
      <c r="D7047" s="2" t="s">
        <v>18</v>
      </c>
      <c r="E7047" s="2" t="s">
        <v>4334</v>
      </c>
      <c r="F7047" s="3"/>
      <c r="G7047" s="2">
        <v>34</v>
      </c>
      <c r="H7047" s="2" t="s">
        <v>6852</v>
      </c>
      <c r="I7047" s="2"/>
      <c r="J7047" s="2"/>
      <c r="K7047" s="2">
        <v>0.75</v>
      </c>
      <c r="L7047" s="2" t="s">
        <v>557</v>
      </c>
      <c r="M7047" s="4">
        <v>278754.11</v>
      </c>
      <c r="N7047" s="4">
        <v>340080.01</v>
      </c>
      <c r="O7047" s="4">
        <v>209065.58</v>
      </c>
      <c r="P7047" s="4">
        <v>255060.01</v>
      </c>
    </row>
    <row r="7048" spans="1:16" x14ac:dyDescent="0.25">
      <c r="A7048" s="2" t="s">
        <v>6826</v>
      </c>
      <c r="B7048" s="3">
        <v>46240</v>
      </c>
      <c r="C7048" s="2" t="s">
        <v>905</v>
      </c>
      <c r="D7048" s="2" t="s">
        <v>18</v>
      </c>
      <c r="E7048" s="2" t="s">
        <v>4334</v>
      </c>
      <c r="F7048" s="3"/>
      <c r="G7048" s="2">
        <v>35</v>
      </c>
      <c r="H7048" s="2" t="s">
        <v>6853</v>
      </c>
      <c r="I7048" s="2"/>
      <c r="J7048" s="2"/>
      <c r="K7048" s="2">
        <v>31.42</v>
      </c>
      <c r="L7048" s="2" t="s">
        <v>21</v>
      </c>
      <c r="M7048" s="4">
        <v>6193.6</v>
      </c>
      <c r="N7048" s="4">
        <v>7556.19</v>
      </c>
      <c r="O7048" s="4">
        <v>194602.91</v>
      </c>
      <c r="P7048" s="4">
        <v>237415.55</v>
      </c>
    </row>
    <row r="7049" spans="1:16" x14ac:dyDescent="0.25">
      <c r="A7049" s="2" t="s">
        <v>6826</v>
      </c>
      <c r="B7049" s="3">
        <v>46240</v>
      </c>
      <c r="C7049" s="2" t="s">
        <v>905</v>
      </c>
      <c r="D7049" s="2" t="s">
        <v>18</v>
      </c>
      <c r="E7049" s="2" t="s">
        <v>4334</v>
      </c>
      <c r="F7049" s="3"/>
      <c r="G7049" s="2">
        <v>36</v>
      </c>
      <c r="H7049" s="2" t="s">
        <v>6854</v>
      </c>
      <c r="I7049" s="2"/>
      <c r="J7049" s="2"/>
      <c r="K7049" s="2">
        <v>40.53</v>
      </c>
      <c r="L7049" s="2" t="s">
        <v>70</v>
      </c>
      <c r="M7049" s="4">
        <v>10907.52</v>
      </c>
      <c r="N7049" s="4">
        <v>13307.17</v>
      </c>
      <c r="O7049" s="4">
        <v>442081.79</v>
      </c>
      <c r="P7049" s="4">
        <v>539339.78</v>
      </c>
    </row>
    <row r="7050" spans="1:16" x14ac:dyDescent="0.25">
      <c r="A7050" s="2" t="s">
        <v>6826</v>
      </c>
      <c r="B7050" s="3">
        <v>46240</v>
      </c>
      <c r="C7050" s="2" t="s">
        <v>905</v>
      </c>
      <c r="D7050" s="2" t="s">
        <v>18</v>
      </c>
      <c r="E7050" s="2" t="s">
        <v>4334</v>
      </c>
      <c r="F7050" s="3"/>
      <c r="G7050" s="2">
        <v>37</v>
      </c>
      <c r="H7050" s="2" t="s">
        <v>6855</v>
      </c>
      <c r="I7050" s="2"/>
      <c r="J7050" s="2"/>
      <c r="K7050" s="2">
        <v>97.05</v>
      </c>
      <c r="L7050" s="2" t="s">
        <v>21</v>
      </c>
      <c r="M7050" s="4">
        <v>473.6</v>
      </c>
      <c r="N7050" s="4">
        <v>577.79</v>
      </c>
      <c r="O7050" s="4">
        <v>45962.879999999997</v>
      </c>
      <c r="P7050" s="4">
        <v>56074.71</v>
      </c>
    </row>
    <row r="7051" spans="1:16" x14ac:dyDescent="0.25">
      <c r="A7051" s="2" t="s">
        <v>6826</v>
      </c>
      <c r="B7051" s="3">
        <v>46240</v>
      </c>
      <c r="C7051" s="2" t="s">
        <v>905</v>
      </c>
      <c r="D7051" s="2" t="s">
        <v>18</v>
      </c>
      <c r="E7051" s="2" t="s">
        <v>4334</v>
      </c>
      <c r="F7051" s="3"/>
      <c r="G7051" s="2">
        <v>38</v>
      </c>
      <c r="H7051" s="2" t="s">
        <v>6802</v>
      </c>
      <c r="I7051" s="2" t="s">
        <v>6856</v>
      </c>
      <c r="J7051" s="2"/>
      <c r="K7051" s="2">
        <v>28</v>
      </c>
      <c r="L7051" s="2" t="s">
        <v>38</v>
      </c>
      <c r="M7051" s="4">
        <v>1920</v>
      </c>
      <c r="N7051" s="4">
        <v>2342.4</v>
      </c>
      <c r="O7051" s="4">
        <v>53760</v>
      </c>
      <c r="P7051" s="4">
        <v>65587.199999999997</v>
      </c>
    </row>
    <row r="7052" spans="1:16" x14ac:dyDescent="0.25">
      <c r="A7052" s="2" t="s">
        <v>6826</v>
      </c>
      <c r="B7052" s="3">
        <v>46240</v>
      </c>
      <c r="C7052" s="2" t="s">
        <v>905</v>
      </c>
      <c r="D7052" s="2" t="s">
        <v>18</v>
      </c>
      <c r="E7052" s="2" t="s">
        <v>4334</v>
      </c>
      <c r="F7052" s="3"/>
      <c r="G7052" s="2">
        <v>39</v>
      </c>
      <c r="H7052" s="2" t="s">
        <v>6857</v>
      </c>
      <c r="I7052" s="2"/>
      <c r="J7052" s="2"/>
      <c r="K7052" s="2">
        <v>13.26</v>
      </c>
      <c r="L7052" s="2" t="s">
        <v>320</v>
      </c>
      <c r="M7052" s="4">
        <v>4913.6000000000004</v>
      </c>
      <c r="N7052" s="4">
        <v>5994.59</v>
      </c>
      <c r="O7052" s="4">
        <v>65154.34</v>
      </c>
      <c r="P7052" s="4">
        <v>79488.289999999994</v>
      </c>
    </row>
    <row r="7053" spans="1:16" x14ac:dyDescent="0.25">
      <c r="A7053" s="2" t="s">
        <v>6826</v>
      </c>
      <c r="B7053" s="3">
        <v>46240</v>
      </c>
      <c r="C7053" s="2" t="s">
        <v>905</v>
      </c>
      <c r="D7053" s="2" t="s">
        <v>18</v>
      </c>
      <c r="E7053" s="2" t="s">
        <v>4334</v>
      </c>
      <c r="F7053" s="3"/>
      <c r="G7053" s="2">
        <v>40</v>
      </c>
      <c r="H7053" s="2" t="s">
        <v>6858</v>
      </c>
      <c r="I7053" s="2"/>
      <c r="J7053" s="2"/>
      <c r="K7053" s="2">
        <v>1.23</v>
      </c>
      <c r="L7053" s="2" t="s">
        <v>320</v>
      </c>
      <c r="M7053" s="4">
        <v>4648.51</v>
      </c>
      <c r="N7053" s="4">
        <v>5671.19</v>
      </c>
      <c r="O7053" s="4">
        <v>5717.67</v>
      </c>
      <c r="P7053" s="4">
        <v>6975.56</v>
      </c>
    </row>
    <row r="7054" spans="1:16" x14ac:dyDescent="0.25">
      <c r="A7054" s="2" t="s">
        <v>6826</v>
      </c>
      <c r="B7054" s="3">
        <v>46240</v>
      </c>
      <c r="C7054" s="2" t="s">
        <v>905</v>
      </c>
      <c r="D7054" s="2" t="s">
        <v>18</v>
      </c>
      <c r="E7054" s="2" t="s">
        <v>4334</v>
      </c>
      <c r="F7054" s="3"/>
      <c r="G7054" s="2">
        <v>41</v>
      </c>
      <c r="H7054" s="2" t="s">
        <v>6859</v>
      </c>
      <c r="I7054" s="2"/>
      <c r="J7054" s="2"/>
      <c r="K7054" s="2">
        <v>3.9</v>
      </c>
      <c r="L7054" s="2" t="s">
        <v>695</v>
      </c>
      <c r="M7054" s="4">
        <v>2032</v>
      </c>
      <c r="N7054" s="4">
        <v>2479.04</v>
      </c>
      <c r="O7054" s="4">
        <v>7924.8</v>
      </c>
      <c r="P7054" s="4">
        <v>9668.26</v>
      </c>
    </row>
    <row r="7055" spans="1:16" x14ac:dyDescent="0.25">
      <c r="A7055" s="2" t="s">
        <v>6826</v>
      </c>
      <c r="B7055" s="3">
        <v>46240</v>
      </c>
      <c r="C7055" s="2" t="s">
        <v>905</v>
      </c>
      <c r="D7055" s="2" t="s">
        <v>18</v>
      </c>
      <c r="E7055" s="2" t="s">
        <v>4334</v>
      </c>
      <c r="F7055" s="3"/>
      <c r="G7055" s="2">
        <v>42</v>
      </c>
      <c r="H7055" s="2" t="s">
        <v>6860</v>
      </c>
      <c r="I7055" s="2"/>
      <c r="J7055" s="2"/>
      <c r="K7055" s="2">
        <v>2.17</v>
      </c>
      <c r="L7055" s="2" t="s">
        <v>320</v>
      </c>
      <c r="M7055" s="4">
        <v>4800</v>
      </c>
      <c r="N7055" s="4">
        <v>5856</v>
      </c>
      <c r="O7055" s="4">
        <v>10416</v>
      </c>
      <c r="P7055" s="4">
        <v>12707.52</v>
      </c>
    </row>
    <row r="7056" spans="1:16" x14ac:dyDescent="0.25">
      <c r="A7056" s="2" t="s">
        <v>6826</v>
      </c>
      <c r="B7056" s="3">
        <v>46240</v>
      </c>
      <c r="C7056" s="2" t="s">
        <v>905</v>
      </c>
      <c r="D7056" s="2" t="s">
        <v>18</v>
      </c>
      <c r="E7056" s="2" t="s">
        <v>4334</v>
      </c>
      <c r="F7056" s="3"/>
      <c r="G7056" s="2">
        <v>43</v>
      </c>
      <c r="H7056" s="2" t="s">
        <v>6806</v>
      </c>
      <c r="I7056" s="2"/>
      <c r="J7056" s="2"/>
      <c r="K7056" s="2">
        <v>112</v>
      </c>
      <c r="L7056" s="2" t="s">
        <v>38</v>
      </c>
      <c r="M7056" s="4">
        <v>4.8</v>
      </c>
      <c r="N7056" s="4">
        <v>5.86</v>
      </c>
      <c r="O7056" s="4">
        <v>537.6</v>
      </c>
      <c r="P7056" s="4">
        <v>655.87</v>
      </c>
    </row>
    <row r="7057" spans="1:16" x14ac:dyDescent="0.25">
      <c r="A7057" s="2" t="s">
        <v>6826</v>
      </c>
      <c r="B7057" s="3">
        <v>46240</v>
      </c>
      <c r="C7057" s="2" t="s">
        <v>905</v>
      </c>
      <c r="D7057" s="2" t="s">
        <v>18</v>
      </c>
      <c r="E7057" s="2" t="s">
        <v>4334</v>
      </c>
      <c r="F7057" s="3"/>
      <c r="G7057" s="2">
        <v>44</v>
      </c>
      <c r="H7057" s="2" t="s">
        <v>6809</v>
      </c>
      <c r="I7057" s="2"/>
      <c r="J7057" s="2"/>
      <c r="K7057" s="2">
        <v>2</v>
      </c>
      <c r="L7057" s="2" t="s">
        <v>21</v>
      </c>
      <c r="M7057" s="4">
        <v>12624</v>
      </c>
      <c r="N7057" s="4">
        <v>15401.28</v>
      </c>
      <c r="O7057" s="4">
        <v>25248</v>
      </c>
      <c r="P7057" s="4">
        <v>30802.560000000001</v>
      </c>
    </row>
    <row r="7058" spans="1:16" x14ac:dyDescent="0.25">
      <c r="A7058" s="2" t="s">
        <v>6826</v>
      </c>
      <c r="B7058" s="3">
        <v>46240</v>
      </c>
      <c r="C7058" s="2" t="s">
        <v>905</v>
      </c>
      <c r="D7058" s="2" t="s">
        <v>18</v>
      </c>
      <c r="E7058" s="2" t="s">
        <v>4334</v>
      </c>
      <c r="F7058" s="3"/>
      <c r="G7058" s="2">
        <v>45</v>
      </c>
      <c r="H7058" s="2" t="s">
        <v>207</v>
      </c>
      <c r="I7058" s="2"/>
      <c r="J7058" s="2"/>
      <c r="K7058" s="2">
        <v>10</v>
      </c>
      <c r="L7058" s="2" t="s">
        <v>38</v>
      </c>
      <c r="M7058" s="4">
        <v>76.59</v>
      </c>
      <c r="N7058" s="4">
        <v>93.44</v>
      </c>
      <c r="O7058" s="4">
        <v>765.9</v>
      </c>
      <c r="P7058" s="4">
        <v>934.4</v>
      </c>
    </row>
    <row r="7059" spans="1:16" x14ac:dyDescent="0.25">
      <c r="A7059" s="2" t="s">
        <v>6826</v>
      </c>
      <c r="B7059" s="3">
        <v>46240</v>
      </c>
      <c r="C7059" s="2" t="s">
        <v>905</v>
      </c>
      <c r="D7059" s="2" t="s">
        <v>18</v>
      </c>
      <c r="E7059" s="2" t="s">
        <v>4334</v>
      </c>
      <c r="F7059" s="3"/>
      <c r="G7059" s="2">
        <v>46</v>
      </c>
      <c r="H7059" s="2" t="s">
        <v>6861</v>
      </c>
      <c r="I7059" s="2"/>
      <c r="J7059" s="2"/>
      <c r="K7059" s="2">
        <v>50</v>
      </c>
      <c r="L7059" s="2" t="s">
        <v>38</v>
      </c>
      <c r="M7059" s="4">
        <v>17.600000000000001</v>
      </c>
      <c r="N7059" s="4">
        <v>21.47</v>
      </c>
      <c r="O7059" s="4">
        <v>880</v>
      </c>
      <c r="P7059" s="4">
        <v>1073.5999999999999</v>
      </c>
    </row>
    <row r="7060" spans="1:16" x14ac:dyDescent="0.25">
      <c r="A7060" s="2" t="s">
        <v>6826</v>
      </c>
      <c r="B7060" s="3">
        <v>46240</v>
      </c>
      <c r="C7060" s="2" t="s">
        <v>905</v>
      </c>
      <c r="D7060" s="2" t="s">
        <v>18</v>
      </c>
      <c r="E7060" s="2" t="s">
        <v>4334</v>
      </c>
      <c r="F7060" s="3"/>
      <c r="G7060" s="2">
        <v>47</v>
      </c>
      <c r="H7060" s="2" t="s">
        <v>6862</v>
      </c>
      <c r="I7060" s="2"/>
      <c r="J7060" s="2"/>
      <c r="K7060" s="2">
        <v>100</v>
      </c>
      <c r="L7060" s="2" t="s">
        <v>38</v>
      </c>
      <c r="M7060" s="4">
        <v>53.22</v>
      </c>
      <c r="N7060" s="4">
        <v>64.930000000000007</v>
      </c>
      <c r="O7060" s="4">
        <v>5322</v>
      </c>
      <c r="P7060" s="4">
        <v>6492.84</v>
      </c>
    </row>
    <row r="7061" spans="1:16" x14ac:dyDescent="0.25">
      <c r="A7061" s="2" t="s">
        <v>6826</v>
      </c>
      <c r="B7061" s="3">
        <v>46240</v>
      </c>
      <c r="C7061" s="2" t="s">
        <v>905</v>
      </c>
      <c r="D7061" s="2" t="s">
        <v>18</v>
      </c>
      <c r="E7061" s="2" t="s">
        <v>4334</v>
      </c>
      <c r="F7061" s="3"/>
      <c r="G7061" s="2">
        <v>48</v>
      </c>
      <c r="H7061" s="2" t="s">
        <v>6863</v>
      </c>
      <c r="I7061" s="2" t="s">
        <v>4398</v>
      </c>
      <c r="J7061" s="2"/>
      <c r="K7061" s="2">
        <v>51</v>
      </c>
      <c r="L7061" s="2" t="s">
        <v>184</v>
      </c>
      <c r="M7061" s="4">
        <v>2822.4</v>
      </c>
      <c r="N7061" s="4">
        <v>3443.33</v>
      </c>
      <c r="O7061" s="4">
        <v>143942.39999999999</v>
      </c>
      <c r="P7061" s="4">
        <v>175609.73</v>
      </c>
    </row>
    <row r="7062" spans="1:16" x14ac:dyDescent="0.25">
      <c r="A7062" s="2" t="s">
        <v>6826</v>
      </c>
      <c r="B7062" s="3">
        <v>46240</v>
      </c>
      <c r="C7062" s="2" t="s">
        <v>905</v>
      </c>
      <c r="D7062" s="2" t="s">
        <v>18</v>
      </c>
      <c r="E7062" s="2" t="s">
        <v>4334</v>
      </c>
      <c r="F7062" s="3"/>
      <c r="G7062" s="2">
        <v>49</v>
      </c>
      <c r="H7062" s="2" t="s">
        <v>6864</v>
      </c>
      <c r="I7062" s="2" t="s">
        <v>6574</v>
      </c>
      <c r="J7062" s="2"/>
      <c r="K7062" s="2">
        <v>29</v>
      </c>
      <c r="L7062" s="2" t="s">
        <v>184</v>
      </c>
      <c r="M7062" s="4">
        <v>1643.2</v>
      </c>
      <c r="N7062" s="4">
        <v>2004.7</v>
      </c>
      <c r="O7062" s="4">
        <v>47652.800000000003</v>
      </c>
      <c r="P7062" s="4">
        <v>58136.42</v>
      </c>
    </row>
    <row r="7063" spans="1:16" x14ac:dyDescent="0.25">
      <c r="A7063" s="2" t="s">
        <v>6826</v>
      </c>
      <c r="B7063" s="3">
        <v>46240</v>
      </c>
      <c r="C7063" s="2" t="s">
        <v>905</v>
      </c>
      <c r="D7063" s="2" t="s">
        <v>18</v>
      </c>
      <c r="E7063" s="2" t="s">
        <v>4334</v>
      </c>
      <c r="F7063" s="3"/>
      <c r="G7063" s="2">
        <v>50</v>
      </c>
      <c r="H7063" s="2" t="s">
        <v>6865</v>
      </c>
      <c r="I7063" s="2"/>
      <c r="J7063" s="2"/>
      <c r="K7063" s="2">
        <v>6</v>
      </c>
      <c r="L7063" s="2" t="s">
        <v>38</v>
      </c>
      <c r="M7063" s="4">
        <v>832</v>
      </c>
      <c r="N7063" s="4">
        <v>1015.04</v>
      </c>
      <c r="O7063" s="4">
        <v>4992</v>
      </c>
      <c r="P7063" s="4">
        <v>6090.24</v>
      </c>
    </row>
    <row r="7064" spans="1:16" x14ac:dyDescent="0.25">
      <c r="A7064" s="2" t="s">
        <v>6826</v>
      </c>
      <c r="B7064" s="3">
        <v>46240</v>
      </c>
      <c r="C7064" s="2" t="s">
        <v>905</v>
      </c>
      <c r="D7064" s="2" t="s">
        <v>18</v>
      </c>
      <c r="E7064" s="2" t="s">
        <v>4334</v>
      </c>
      <c r="F7064" s="3"/>
      <c r="G7064" s="2">
        <v>51</v>
      </c>
      <c r="H7064" s="2" t="s">
        <v>6866</v>
      </c>
      <c r="I7064" s="2"/>
      <c r="J7064" s="2"/>
      <c r="K7064" s="2">
        <v>8</v>
      </c>
      <c r="L7064" s="2" t="s">
        <v>21</v>
      </c>
      <c r="M7064" s="4">
        <v>504</v>
      </c>
      <c r="N7064" s="4">
        <v>614.88</v>
      </c>
      <c r="O7064" s="4">
        <v>4032</v>
      </c>
      <c r="P7064" s="4">
        <v>4919.04</v>
      </c>
    </row>
    <row r="7065" spans="1:16" x14ac:dyDescent="0.25">
      <c r="A7065" s="2" t="s">
        <v>6826</v>
      </c>
      <c r="B7065" s="3">
        <v>46240</v>
      </c>
      <c r="C7065" s="2" t="s">
        <v>905</v>
      </c>
      <c r="D7065" s="2" t="s">
        <v>18</v>
      </c>
      <c r="E7065" s="2" t="s">
        <v>4334</v>
      </c>
      <c r="F7065" s="3"/>
      <c r="G7065" s="2">
        <v>52</v>
      </c>
      <c r="H7065" s="2" t="s">
        <v>6867</v>
      </c>
      <c r="I7065" s="2"/>
      <c r="J7065" s="2"/>
      <c r="K7065" s="2">
        <v>12</v>
      </c>
      <c r="L7065" s="2" t="s">
        <v>38</v>
      </c>
      <c r="M7065" s="4">
        <v>110.34</v>
      </c>
      <c r="N7065" s="4">
        <v>134.62</v>
      </c>
      <c r="O7065" s="4">
        <v>1324.08</v>
      </c>
      <c r="P7065" s="4">
        <v>1615.38</v>
      </c>
    </row>
    <row r="7066" spans="1:16" x14ac:dyDescent="0.25">
      <c r="A7066" s="2" t="s">
        <v>6826</v>
      </c>
      <c r="B7066" s="3">
        <v>46240</v>
      </c>
      <c r="C7066" s="2" t="s">
        <v>905</v>
      </c>
      <c r="D7066" s="2" t="s">
        <v>18</v>
      </c>
      <c r="E7066" s="2" t="s">
        <v>4334</v>
      </c>
      <c r="F7066" s="3"/>
      <c r="G7066" s="2">
        <v>53</v>
      </c>
      <c r="H7066" s="2" t="s">
        <v>6557</v>
      </c>
      <c r="I7066" s="2"/>
      <c r="J7066" s="2"/>
      <c r="K7066" s="2">
        <v>8</v>
      </c>
      <c r="L7066" s="2" t="s">
        <v>38</v>
      </c>
      <c r="M7066" s="4">
        <v>465.6</v>
      </c>
      <c r="N7066" s="4">
        <v>568.03</v>
      </c>
      <c r="O7066" s="4">
        <v>3724.8</v>
      </c>
      <c r="P7066" s="4">
        <v>4544.26</v>
      </c>
    </row>
    <row r="7067" spans="1:16" x14ac:dyDescent="0.25">
      <c r="A7067" s="2" t="s">
        <v>6826</v>
      </c>
      <c r="B7067" s="3">
        <v>46240</v>
      </c>
      <c r="C7067" s="2" t="s">
        <v>905</v>
      </c>
      <c r="D7067" s="2" t="s">
        <v>18</v>
      </c>
      <c r="E7067" s="2" t="s">
        <v>4334</v>
      </c>
      <c r="F7067" s="3"/>
      <c r="G7067" s="2">
        <v>54</v>
      </c>
      <c r="H7067" s="2" t="s">
        <v>6868</v>
      </c>
      <c r="I7067" s="2"/>
      <c r="J7067" s="2"/>
      <c r="K7067" s="2">
        <v>16</v>
      </c>
      <c r="L7067" s="2" t="s">
        <v>38</v>
      </c>
      <c r="M7067" s="4">
        <v>1096</v>
      </c>
      <c r="N7067" s="4">
        <v>1337.12</v>
      </c>
      <c r="O7067" s="4">
        <v>17536</v>
      </c>
      <c r="P7067" s="4">
        <v>21393.919999999998</v>
      </c>
    </row>
    <row r="7068" spans="1:16" x14ac:dyDescent="0.25">
      <c r="A7068" s="2" t="s">
        <v>6826</v>
      </c>
      <c r="B7068" s="3">
        <v>46240</v>
      </c>
      <c r="C7068" s="2" t="s">
        <v>905</v>
      </c>
      <c r="D7068" s="2" t="s">
        <v>18</v>
      </c>
      <c r="E7068" s="2" t="s">
        <v>4334</v>
      </c>
      <c r="F7068" s="3"/>
      <c r="G7068" s="2">
        <v>55</v>
      </c>
      <c r="H7068" s="2" t="s">
        <v>6869</v>
      </c>
      <c r="I7068" s="2"/>
      <c r="J7068" s="2"/>
      <c r="K7068" s="2">
        <v>8</v>
      </c>
      <c r="L7068" s="2" t="s">
        <v>38</v>
      </c>
      <c r="M7068" s="4">
        <v>19.2</v>
      </c>
      <c r="N7068" s="4">
        <v>23.42</v>
      </c>
      <c r="O7068" s="4">
        <v>153.6</v>
      </c>
      <c r="P7068" s="4">
        <v>187.39</v>
      </c>
    </row>
    <row r="7069" spans="1:16" x14ac:dyDescent="0.25">
      <c r="A7069" s="2" t="s">
        <v>6826</v>
      </c>
      <c r="B7069" s="3">
        <v>46240</v>
      </c>
      <c r="C7069" s="2" t="s">
        <v>905</v>
      </c>
      <c r="D7069" s="2" t="s">
        <v>18</v>
      </c>
      <c r="E7069" s="2" t="s">
        <v>4334</v>
      </c>
      <c r="F7069" s="3"/>
      <c r="G7069" s="2">
        <v>56</v>
      </c>
      <c r="H7069" s="2" t="s">
        <v>6870</v>
      </c>
      <c r="I7069" s="2"/>
      <c r="J7069" s="2"/>
      <c r="K7069" s="2">
        <v>3</v>
      </c>
      <c r="L7069" s="2" t="s">
        <v>38</v>
      </c>
      <c r="M7069" s="4">
        <v>2.08</v>
      </c>
      <c r="N7069" s="4">
        <v>2.54</v>
      </c>
      <c r="O7069" s="4">
        <v>6.24</v>
      </c>
      <c r="P7069" s="4">
        <v>7.61</v>
      </c>
    </row>
    <row r="7070" spans="1:16" x14ac:dyDescent="0.25">
      <c r="A7070" s="2" t="s">
        <v>6826</v>
      </c>
      <c r="B7070" s="3">
        <v>46240</v>
      </c>
      <c r="C7070" s="2" t="s">
        <v>905</v>
      </c>
      <c r="D7070" s="2" t="s">
        <v>18</v>
      </c>
      <c r="E7070" s="2" t="s">
        <v>4334</v>
      </c>
      <c r="F7070" s="3"/>
      <c r="G7070" s="2">
        <v>57</v>
      </c>
      <c r="H7070" s="2" t="s">
        <v>6552</v>
      </c>
      <c r="I7070" s="2"/>
      <c r="J7070" s="2"/>
      <c r="K7070" s="2">
        <v>3</v>
      </c>
      <c r="L7070" s="2" t="s">
        <v>38</v>
      </c>
      <c r="M7070" s="4">
        <v>608.99</v>
      </c>
      <c r="N7070" s="4">
        <v>742.97</v>
      </c>
      <c r="O7070" s="4">
        <v>1826.97</v>
      </c>
      <c r="P7070" s="4">
        <v>2228.9</v>
      </c>
    </row>
    <row r="7071" spans="1:16" x14ac:dyDescent="0.25">
      <c r="A7071" s="2" t="s">
        <v>6826</v>
      </c>
      <c r="B7071" s="3">
        <v>46240</v>
      </c>
      <c r="C7071" s="2" t="s">
        <v>905</v>
      </c>
      <c r="D7071" s="2" t="s">
        <v>18</v>
      </c>
      <c r="E7071" s="2" t="s">
        <v>4334</v>
      </c>
      <c r="F7071" s="3"/>
      <c r="G7071" s="2">
        <v>58</v>
      </c>
      <c r="H7071" s="2" t="s">
        <v>6871</v>
      </c>
      <c r="I7071" s="2"/>
      <c r="J7071" s="2"/>
      <c r="K7071" s="2">
        <v>14</v>
      </c>
      <c r="L7071" s="2" t="s">
        <v>38</v>
      </c>
      <c r="M7071" s="4">
        <v>504</v>
      </c>
      <c r="N7071" s="4">
        <v>614.88</v>
      </c>
      <c r="O7071" s="4">
        <v>7056</v>
      </c>
      <c r="P7071" s="4">
        <v>8608.32</v>
      </c>
    </row>
    <row r="7072" spans="1:16" x14ac:dyDescent="0.25">
      <c r="A7072" s="2" t="s">
        <v>6826</v>
      </c>
      <c r="B7072" s="3">
        <v>46240</v>
      </c>
      <c r="C7072" s="2" t="s">
        <v>905</v>
      </c>
      <c r="D7072" s="2" t="s">
        <v>18</v>
      </c>
      <c r="E7072" s="2" t="s">
        <v>4334</v>
      </c>
      <c r="F7072" s="3"/>
      <c r="G7072" s="2">
        <v>59</v>
      </c>
      <c r="H7072" s="2" t="s">
        <v>6872</v>
      </c>
      <c r="I7072" s="2"/>
      <c r="J7072" s="2"/>
      <c r="K7072" s="2">
        <v>7</v>
      </c>
      <c r="L7072" s="2" t="s">
        <v>115</v>
      </c>
      <c r="M7072" s="4">
        <v>210.4</v>
      </c>
      <c r="N7072" s="4">
        <v>256.69</v>
      </c>
      <c r="O7072" s="4">
        <v>1472.8</v>
      </c>
      <c r="P7072" s="4">
        <v>1796.82</v>
      </c>
    </row>
    <row r="7073" spans="1:16" x14ac:dyDescent="0.25">
      <c r="A7073" s="2" t="s">
        <v>6826</v>
      </c>
      <c r="B7073" s="3">
        <v>46240</v>
      </c>
      <c r="C7073" s="2" t="s">
        <v>905</v>
      </c>
      <c r="D7073" s="2" t="s">
        <v>18</v>
      </c>
      <c r="E7073" s="2" t="s">
        <v>4334</v>
      </c>
      <c r="F7073" s="3"/>
      <c r="G7073" s="2">
        <v>60</v>
      </c>
      <c r="H7073" s="2" t="s">
        <v>6824</v>
      </c>
      <c r="I7073" s="2"/>
      <c r="J7073" s="2"/>
      <c r="K7073" s="2">
        <v>14</v>
      </c>
      <c r="L7073" s="2" t="s">
        <v>38</v>
      </c>
      <c r="M7073" s="4">
        <v>267.2</v>
      </c>
      <c r="N7073" s="4">
        <v>325.98</v>
      </c>
      <c r="O7073" s="4">
        <v>3740.8</v>
      </c>
      <c r="P7073" s="4">
        <v>4563.78</v>
      </c>
    </row>
    <row r="7074" spans="1:16" x14ac:dyDescent="0.25">
      <c r="A7074" s="2" t="s">
        <v>6826</v>
      </c>
      <c r="B7074" s="3">
        <v>46240</v>
      </c>
      <c r="C7074" s="2" t="s">
        <v>905</v>
      </c>
      <c r="D7074" s="2" t="s">
        <v>18</v>
      </c>
      <c r="E7074" s="2" t="s">
        <v>4334</v>
      </c>
      <c r="F7074" s="3"/>
      <c r="G7074" s="2">
        <v>61</v>
      </c>
      <c r="H7074" s="2" t="s">
        <v>6873</v>
      </c>
      <c r="I7074" s="2"/>
      <c r="J7074" s="2"/>
      <c r="K7074" s="2">
        <v>14</v>
      </c>
      <c r="L7074" s="2" t="s">
        <v>38</v>
      </c>
      <c r="M7074" s="4">
        <v>24</v>
      </c>
      <c r="N7074" s="4">
        <v>29.28</v>
      </c>
      <c r="O7074" s="4">
        <v>336</v>
      </c>
      <c r="P7074" s="4">
        <v>409.92</v>
      </c>
    </row>
    <row r="7075" spans="1:16" x14ac:dyDescent="0.25">
      <c r="A7075" s="2" t="s">
        <v>6826</v>
      </c>
      <c r="B7075" s="3">
        <v>46240</v>
      </c>
      <c r="C7075" s="2" t="s">
        <v>905</v>
      </c>
      <c r="D7075" s="2" t="s">
        <v>18</v>
      </c>
      <c r="E7075" s="2" t="s">
        <v>4334</v>
      </c>
      <c r="F7075" s="3"/>
      <c r="G7075" s="2">
        <v>62</v>
      </c>
      <c r="H7075" s="2" t="s">
        <v>6874</v>
      </c>
      <c r="I7075" s="2"/>
      <c r="J7075" s="2"/>
      <c r="K7075" s="2">
        <v>28</v>
      </c>
      <c r="L7075" s="2" t="s">
        <v>38</v>
      </c>
      <c r="M7075" s="4">
        <v>24</v>
      </c>
      <c r="N7075" s="4">
        <v>29.28</v>
      </c>
      <c r="O7075" s="4">
        <v>672</v>
      </c>
      <c r="P7075" s="4">
        <v>819.84</v>
      </c>
    </row>
    <row r="7076" spans="1:16" x14ac:dyDescent="0.25">
      <c r="A7076" s="2" t="s">
        <v>6826</v>
      </c>
      <c r="B7076" s="3">
        <v>46240</v>
      </c>
      <c r="C7076" s="2" t="s">
        <v>905</v>
      </c>
      <c r="D7076" s="2" t="s">
        <v>18</v>
      </c>
      <c r="E7076" s="2" t="s">
        <v>4334</v>
      </c>
      <c r="F7076" s="3"/>
      <c r="G7076" s="2">
        <v>63</v>
      </c>
      <c r="H7076" s="2" t="s">
        <v>6875</v>
      </c>
      <c r="I7076" s="2"/>
      <c r="J7076" s="2"/>
      <c r="K7076" s="2">
        <v>14</v>
      </c>
      <c r="L7076" s="2" t="s">
        <v>38</v>
      </c>
      <c r="M7076" s="4">
        <v>24</v>
      </c>
      <c r="N7076" s="4">
        <v>29.28</v>
      </c>
      <c r="O7076" s="4">
        <v>336</v>
      </c>
      <c r="P7076" s="4">
        <v>409.92</v>
      </c>
    </row>
    <row r="7077" spans="1:16" x14ac:dyDescent="0.25">
      <c r="A7077" s="2" t="s">
        <v>6876</v>
      </c>
      <c r="B7077" s="3">
        <v>46241</v>
      </c>
      <c r="C7077" s="2" t="s">
        <v>905</v>
      </c>
      <c r="D7077" s="2" t="s">
        <v>18</v>
      </c>
      <c r="E7077" s="2" t="s">
        <v>4334</v>
      </c>
      <c r="F7077" s="3"/>
      <c r="G7077" s="2">
        <v>1</v>
      </c>
      <c r="H7077" s="2" t="s">
        <v>6877</v>
      </c>
      <c r="I7077" s="2"/>
      <c r="J7077" s="2"/>
      <c r="K7077" s="2">
        <v>4</v>
      </c>
      <c r="L7077" s="2" t="s">
        <v>38</v>
      </c>
      <c r="M7077" s="4">
        <v>261.95</v>
      </c>
      <c r="N7077" s="4">
        <v>319.58</v>
      </c>
      <c r="O7077" s="4">
        <v>1047.8</v>
      </c>
      <c r="P7077" s="4">
        <v>1278.32</v>
      </c>
    </row>
    <row r="7078" spans="1:16" x14ac:dyDescent="0.25">
      <c r="A7078" s="2" t="s">
        <v>6876</v>
      </c>
      <c r="B7078" s="3">
        <v>46241</v>
      </c>
      <c r="C7078" s="2" t="s">
        <v>905</v>
      </c>
      <c r="D7078" s="2" t="s">
        <v>18</v>
      </c>
      <c r="E7078" s="2" t="s">
        <v>4334</v>
      </c>
      <c r="F7078" s="3"/>
      <c r="G7078" s="2">
        <v>2</v>
      </c>
      <c r="H7078" s="2" t="s">
        <v>6878</v>
      </c>
      <c r="I7078" s="2"/>
      <c r="J7078" s="2"/>
      <c r="K7078" s="2">
        <v>12</v>
      </c>
      <c r="L7078" s="2" t="s">
        <v>38</v>
      </c>
      <c r="M7078" s="4">
        <v>176.7</v>
      </c>
      <c r="N7078" s="4">
        <v>215.57</v>
      </c>
      <c r="O7078" s="4">
        <v>2120.4</v>
      </c>
      <c r="P7078" s="4">
        <v>2586.89</v>
      </c>
    </row>
    <row r="7079" spans="1:16" x14ac:dyDescent="0.25">
      <c r="A7079" s="2" t="s">
        <v>6876</v>
      </c>
      <c r="B7079" s="3">
        <v>46241</v>
      </c>
      <c r="C7079" s="2" t="s">
        <v>905</v>
      </c>
      <c r="D7079" s="2" t="s">
        <v>18</v>
      </c>
      <c r="E7079" s="2" t="s">
        <v>4334</v>
      </c>
      <c r="F7079" s="3"/>
      <c r="G7079" s="2">
        <v>3</v>
      </c>
      <c r="H7079" s="2" t="s">
        <v>6879</v>
      </c>
      <c r="I7079" s="2"/>
      <c r="J7079" s="2"/>
      <c r="K7079" s="2">
        <v>12</v>
      </c>
      <c r="L7079" s="2" t="s">
        <v>38</v>
      </c>
      <c r="M7079" s="4">
        <v>186</v>
      </c>
      <c r="N7079" s="4">
        <v>226.92</v>
      </c>
      <c r="O7079" s="4">
        <v>2232</v>
      </c>
      <c r="P7079" s="4">
        <v>2723.04</v>
      </c>
    </row>
    <row r="7080" spans="1:16" x14ac:dyDescent="0.25">
      <c r="A7080" s="2" t="s">
        <v>6876</v>
      </c>
      <c r="B7080" s="3">
        <v>46241</v>
      </c>
      <c r="C7080" s="2" t="s">
        <v>905</v>
      </c>
      <c r="D7080" s="2" t="s">
        <v>18</v>
      </c>
      <c r="E7080" s="2" t="s">
        <v>4334</v>
      </c>
      <c r="F7080" s="3"/>
      <c r="G7080" s="2">
        <v>4</v>
      </c>
      <c r="H7080" s="2" t="s">
        <v>6880</v>
      </c>
      <c r="I7080" s="2"/>
      <c r="J7080" s="2"/>
      <c r="K7080" s="2">
        <v>4</v>
      </c>
      <c r="L7080" s="2" t="s">
        <v>38</v>
      </c>
      <c r="M7080" s="4">
        <v>204.6</v>
      </c>
      <c r="N7080" s="4">
        <v>249.61</v>
      </c>
      <c r="O7080" s="4">
        <v>818.4</v>
      </c>
      <c r="P7080" s="4">
        <v>998.45</v>
      </c>
    </row>
    <row r="7081" spans="1:16" x14ac:dyDescent="0.25">
      <c r="A7081" s="2" t="s">
        <v>6876</v>
      </c>
      <c r="B7081" s="3">
        <v>46241</v>
      </c>
      <c r="C7081" s="2" t="s">
        <v>905</v>
      </c>
      <c r="D7081" s="2" t="s">
        <v>18</v>
      </c>
      <c r="E7081" s="2" t="s">
        <v>4334</v>
      </c>
      <c r="F7081" s="3"/>
      <c r="G7081" s="2">
        <v>5</v>
      </c>
      <c r="H7081" s="2" t="s">
        <v>6881</v>
      </c>
      <c r="I7081" s="2"/>
      <c r="J7081" s="2"/>
      <c r="K7081" s="2">
        <v>1</v>
      </c>
      <c r="L7081" s="2" t="s">
        <v>38</v>
      </c>
      <c r="M7081" s="4">
        <v>9016.35</v>
      </c>
      <c r="N7081" s="4">
        <v>10999.95</v>
      </c>
      <c r="O7081" s="4">
        <v>9016.35</v>
      </c>
      <c r="P7081" s="4">
        <v>10999.95</v>
      </c>
    </row>
    <row r="7082" spans="1:16" x14ac:dyDescent="0.25">
      <c r="A7082" s="2" t="s">
        <v>6876</v>
      </c>
      <c r="B7082" s="3">
        <v>46241</v>
      </c>
      <c r="C7082" s="2" t="s">
        <v>905</v>
      </c>
      <c r="D7082" s="2" t="s">
        <v>18</v>
      </c>
      <c r="E7082" s="2" t="s">
        <v>4334</v>
      </c>
      <c r="F7082" s="3"/>
      <c r="G7082" s="2">
        <v>6</v>
      </c>
      <c r="H7082" s="2" t="s">
        <v>6882</v>
      </c>
      <c r="I7082" s="2"/>
      <c r="J7082" s="2"/>
      <c r="K7082" s="2">
        <v>1</v>
      </c>
      <c r="L7082" s="2" t="s">
        <v>38</v>
      </c>
      <c r="M7082" s="4">
        <v>29405.05</v>
      </c>
      <c r="N7082" s="4">
        <v>35874.160000000003</v>
      </c>
      <c r="O7082" s="4">
        <v>29405.05</v>
      </c>
      <c r="P7082" s="4">
        <v>35874.160000000003</v>
      </c>
    </row>
    <row r="7083" spans="1:16" x14ac:dyDescent="0.25">
      <c r="A7083" s="2" t="s">
        <v>6876</v>
      </c>
      <c r="B7083" s="3">
        <v>46241</v>
      </c>
      <c r="C7083" s="2" t="s">
        <v>905</v>
      </c>
      <c r="D7083" s="2" t="s">
        <v>18</v>
      </c>
      <c r="E7083" s="2" t="s">
        <v>4334</v>
      </c>
      <c r="F7083" s="3"/>
      <c r="G7083" s="2">
        <v>7</v>
      </c>
      <c r="H7083" s="2" t="s">
        <v>6883</v>
      </c>
      <c r="I7083" s="2"/>
      <c r="J7083" s="2"/>
      <c r="K7083" s="2">
        <v>2</v>
      </c>
      <c r="L7083" s="2" t="s">
        <v>38</v>
      </c>
      <c r="M7083" s="4">
        <v>19511.400000000001</v>
      </c>
      <c r="N7083" s="4">
        <v>23803.91</v>
      </c>
      <c r="O7083" s="4">
        <v>39022.800000000003</v>
      </c>
      <c r="P7083" s="4">
        <v>47607.82</v>
      </c>
    </row>
    <row r="7084" spans="1:16" x14ac:dyDescent="0.25">
      <c r="A7084" s="2" t="s">
        <v>6876</v>
      </c>
      <c r="B7084" s="3">
        <v>46241</v>
      </c>
      <c r="C7084" s="2" t="s">
        <v>905</v>
      </c>
      <c r="D7084" s="2" t="s">
        <v>18</v>
      </c>
      <c r="E7084" s="2" t="s">
        <v>4334</v>
      </c>
      <c r="F7084" s="3"/>
      <c r="G7084" s="2">
        <v>8</v>
      </c>
      <c r="H7084" s="2" t="s">
        <v>6884</v>
      </c>
      <c r="I7084" s="2"/>
      <c r="J7084" s="2"/>
      <c r="K7084" s="2">
        <v>4</v>
      </c>
      <c r="L7084" s="2" t="s">
        <v>38</v>
      </c>
      <c r="M7084" s="4">
        <v>1052.45</v>
      </c>
      <c r="N7084" s="4">
        <v>1283.99</v>
      </c>
      <c r="O7084" s="4">
        <v>4209.8</v>
      </c>
      <c r="P7084" s="4">
        <v>5135.96</v>
      </c>
    </row>
    <row r="7085" spans="1:16" x14ac:dyDescent="0.25">
      <c r="A7085" s="2" t="s">
        <v>6876</v>
      </c>
      <c r="B7085" s="3">
        <v>46241</v>
      </c>
      <c r="C7085" s="2" t="s">
        <v>905</v>
      </c>
      <c r="D7085" s="2" t="s">
        <v>18</v>
      </c>
      <c r="E7085" s="2" t="s">
        <v>4334</v>
      </c>
      <c r="F7085" s="3"/>
      <c r="G7085" s="2">
        <v>9</v>
      </c>
      <c r="H7085" s="2" t="s">
        <v>6885</v>
      </c>
      <c r="I7085" s="2"/>
      <c r="J7085" s="2"/>
      <c r="K7085" s="2">
        <v>2</v>
      </c>
      <c r="L7085" s="2" t="s">
        <v>38</v>
      </c>
      <c r="M7085" s="4">
        <v>881.95</v>
      </c>
      <c r="N7085" s="4">
        <v>1075.98</v>
      </c>
      <c r="O7085" s="4">
        <v>1763.9</v>
      </c>
      <c r="P7085" s="4">
        <v>2151.96</v>
      </c>
    </row>
    <row r="7086" spans="1:16" x14ac:dyDescent="0.25">
      <c r="A7086" s="2" t="s">
        <v>6876</v>
      </c>
      <c r="B7086" s="3">
        <v>46241</v>
      </c>
      <c r="C7086" s="2" t="s">
        <v>905</v>
      </c>
      <c r="D7086" s="2" t="s">
        <v>18</v>
      </c>
      <c r="E7086" s="2" t="s">
        <v>4334</v>
      </c>
      <c r="F7086" s="3"/>
      <c r="G7086" s="2">
        <v>10</v>
      </c>
      <c r="H7086" s="2" t="s">
        <v>6886</v>
      </c>
      <c r="I7086" s="2"/>
      <c r="J7086" s="2"/>
      <c r="K7086" s="2">
        <v>2</v>
      </c>
      <c r="L7086" s="2" t="s">
        <v>184</v>
      </c>
      <c r="M7086" s="4">
        <v>5421.9</v>
      </c>
      <c r="N7086" s="4">
        <v>6614.72</v>
      </c>
      <c r="O7086" s="4">
        <v>10843.8</v>
      </c>
      <c r="P7086" s="4">
        <v>13229.44</v>
      </c>
    </row>
    <row r="7087" spans="1:16" x14ac:dyDescent="0.25">
      <c r="A7087" s="2" t="s">
        <v>6876</v>
      </c>
      <c r="B7087" s="3">
        <v>46241</v>
      </c>
      <c r="C7087" s="2" t="s">
        <v>905</v>
      </c>
      <c r="D7087" s="2" t="s">
        <v>18</v>
      </c>
      <c r="E7087" s="2" t="s">
        <v>4334</v>
      </c>
      <c r="F7087" s="3"/>
      <c r="G7087" s="2">
        <v>11</v>
      </c>
      <c r="H7087" s="2" t="s">
        <v>6887</v>
      </c>
      <c r="I7087" s="2"/>
      <c r="J7087" s="2"/>
      <c r="K7087" s="2">
        <v>3</v>
      </c>
      <c r="L7087" s="2" t="s">
        <v>184</v>
      </c>
      <c r="M7087" s="4">
        <v>4397.3500000000004</v>
      </c>
      <c r="N7087" s="4">
        <v>5364.77</v>
      </c>
      <c r="O7087" s="4">
        <v>13192.05</v>
      </c>
      <c r="P7087" s="4">
        <v>16094.3</v>
      </c>
    </row>
    <row r="7088" spans="1:16" x14ac:dyDescent="0.25">
      <c r="A7088" s="2" t="s">
        <v>6876</v>
      </c>
      <c r="B7088" s="3">
        <v>46241</v>
      </c>
      <c r="C7088" s="2" t="s">
        <v>905</v>
      </c>
      <c r="D7088" s="2" t="s">
        <v>18</v>
      </c>
      <c r="E7088" s="2" t="s">
        <v>4334</v>
      </c>
      <c r="F7088" s="3"/>
      <c r="G7088" s="2">
        <v>12</v>
      </c>
      <c r="H7088" s="2" t="s">
        <v>6888</v>
      </c>
      <c r="I7088" s="2"/>
      <c r="J7088" s="2"/>
      <c r="K7088" s="2">
        <v>1</v>
      </c>
      <c r="L7088" s="2" t="s">
        <v>38</v>
      </c>
      <c r="M7088" s="4">
        <v>598952.55000000005</v>
      </c>
      <c r="N7088" s="4">
        <v>730722.11</v>
      </c>
      <c r="O7088" s="4">
        <v>598952.55000000005</v>
      </c>
      <c r="P7088" s="4">
        <v>730722.11</v>
      </c>
    </row>
    <row r="7089" spans="1:16" x14ac:dyDescent="0.25">
      <c r="A7089" s="2" t="s">
        <v>6876</v>
      </c>
      <c r="B7089" s="3">
        <v>46241</v>
      </c>
      <c r="C7089" s="2" t="s">
        <v>905</v>
      </c>
      <c r="D7089" s="2" t="s">
        <v>18</v>
      </c>
      <c r="E7089" s="2" t="s">
        <v>4334</v>
      </c>
      <c r="F7089" s="3"/>
      <c r="G7089" s="2">
        <v>13</v>
      </c>
      <c r="H7089" s="2" t="s">
        <v>6889</v>
      </c>
      <c r="I7089" s="2"/>
      <c r="J7089" s="2"/>
      <c r="K7089" s="2">
        <v>1</v>
      </c>
      <c r="L7089" s="2" t="s">
        <v>38</v>
      </c>
      <c r="M7089" s="4">
        <v>432310.5</v>
      </c>
      <c r="N7089" s="4">
        <v>527418.81000000006</v>
      </c>
      <c r="O7089" s="4">
        <v>432310.5</v>
      </c>
      <c r="P7089" s="4">
        <v>527418.81000000006</v>
      </c>
    </row>
    <row r="7090" spans="1:16" x14ac:dyDescent="0.25">
      <c r="A7090" s="2" t="s">
        <v>6876</v>
      </c>
      <c r="B7090" s="3">
        <v>46241</v>
      </c>
      <c r="C7090" s="2" t="s">
        <v>905</v>
      </c>
      <c r="D7090" s="2" t="s">
        <v>18</v>
      </c>
      <c r="E7090" s="2" t="s">
        <v>4334</v>
      </c>
      <c r="F7090" s="3"/>
      <c r="G7090" s="2">
        <v>14</v>
      </c>
      <c r="H7090" s="2" t="s">
        <v>6890</v>
      </c>
      <c r="I7090" s="2"/>
      <c r="J7090" s="2"/>
      <c r="K7090" s="2">
        <v>3</v>
      </c>
      <c r="L7090" s="2" t="s">
        <v>38</v>
      </c>
      <c r="M7090" s="4">
        <v>7618.25</v>
      </c>
      <c r="N7090" s="4">
        <v>9294.27</v>
      </c>
      <c r="O7090" s="4">
        <v>22854.75</v>
      </c>
      <c r="P7090" s="4">
        <v>27882.799999999999</v>
      </c>
    </row>
    <row r="7091" spans="1:16" x14ac:dyDescent="0.25">
      <c r="A7091" s="2" t="s">
        <v>6876</v>
      </c>
      <c r="B7091" s="3">
        <v>46241</v>
      </c>
      <c r="C7091" s="2" t="s">
        <v>905</v>
      </c>
      <c r="D7091" s="2" t="s">
        <v>18</v>
      </c>
      <c r="E7091" s="2" t="s">
        <v>4334</v>
      </c>
      <c r="F7091" s="3"/>
      <c r="G7091" s="2">
        <v>15</v>
      </c>
      <c r="H7091" s="2" t="s">
        <v>6891</v>
      </c>
      <c r="I7091" s="2"/>
      <c r="J7091" s="2"/>
      <c r="K7091" s="2">
        <v>2</v>
      </c>
      <c r="L7091" s="2" t="s">
        <v>38</v>
      </c>
      <c r="M7091" s="4">
        <v>2170</v>
      </c>
      <c r="N7091" s="4">
        <v>2647.4</v>
      </c>
      <c r="O7091" s="4">
        <v>4340</v>
      </c>
      <c r="P7091" s="4">
        <v>5294.8</v>
      </c>
    </row>
    <row r="7092" spans="1:16" x14ac:dyDescent="0.25">
      <c r="A7092" s="2" t="s">
        <v>6876</v>
      </c>
      <c r="B7092" s="3">
        <v>46241</v>
      </c>
      <c r="C7092" s="2" t="s">
        <v>905</v>
      </c>
      <c r="D7092" s="2" t="s">
        <v>18</v>
      </c>
      <c r="E7092" s="2" t="s">
        <v>4334</v>
      </c>
      <c r="F7092" s="3"/>
      <c r="G7092" s="2">
        <v>16</v>
      </c>
      <c r="H7092" s="2" t="s">
        <v>6892</v>
      </c>
      <c r="I7092" s="2"/>
      <c r="J7092" s="2"/>
      <c r="K7092" s="2">
        <v>12</v>
      </c>
      <c r="L7092" s="2" t="s">
        <v>38</v>
      </c>
      <c r="M7092" s="4">
        <v>635.5</v>
      </c>
      <c r="N7092" s="4">
        <v>775.31</v>
      </c>
      <c r="O7092" s="4">
        <v>7626</v>
      </c>
      <c r="P7092" s="4">
        <v>9303.7199999999993</v>
      </c>
    </row>
    <row r="7093" spans="1:16" x14ac:dyDescent="0.25">
      <c r="A7093" s="2" t="s">
        <v>6876</v>
      </c>
      <c r="B7093" s="3">
        <v>46241</v>
      </c>
      <c r="C7093" s="2" t="s">
        <v>905</v>
      </c>
      <c r="D7093" s="2" t="s">
        <v>18</v>
      </c>
      <c r="E7093" s="2" t="s">
        <v>4334</v>
      </c>
      <c r="F7093" s="3"/>
      <c r="G7093" s="2">
        <v>17</v>
      </c>
      <c r="H7093" s="2" t="s">
        <v>6893</v>
      </c>
      <c r="I7093" s="2"/>
      <c r="J7093" s="2"/>
      <c r="K7093" s="2">
        <v>2</v>
      </c>
      <c r="L7093" s="2" t="s">
        <v>38</v>
      </c>
      <c r="M7093" s="4">
        <v>635.5</v>
      </c>
      <c r="N7093" s="4">
        <v>775.31</v>
      </c>
      <c r="O7093" s="4">
        <v>1271</v>
      </c>
      <c r="P7093" s="4">
        <v>1550.62</v>
      </c>
    </row>
    <row r="7094" spans="1:16" x14ac:dyDescent="0.25">
      <c r="A7094" s="2" t="s">
        <v>6876</v>
      </c>
      <c r="B7094" s="3">
        <v>46241</v>
      </c>
      <c r="C7094" s="2" t="s">
        <v>905</v>
      </c>
      <c r="D7094" s="2" t="s">
        <v>18</v>
      </c>
      <c r="E7094" s="2" t="s">
        <v>4334</v>
      </c>
      <c r="F7094" s="3"/>
      <c r="G7094" s="2">
        <v>18</v>
      </c>
      <c r="H7094" s="2" t="s">
        <v>6894</v>
      </c>
      <c r="I7094" s="2"/>
      <c r="J7094" s="2"/>
      <c r="K7094" s="2">
        <v>1</v>
      </c>
      <c r="L7094" s="2" t="s">
        <v>38</v>
      </c>
      <c r="M7094" s="4">
        <v>3293.75</v>
      </c>
      <c r="N7094" s="4">
        <v>4018.38</v>
      </c>
      <c r="O7094" s="4">
        <v>3293.75</v>
      </c>
      <c r="P7094" s="4">
        <v>4018.38</v>
      </c>
    </row>
    <row r="7095" spans="1:16" x14ac:dyDescent="0.25">
      <c r="A7095" s="2" t="s">
        <v>6876</v>
      </c>
      <c r="B7095" s="3">
        <v>46241</v>
      </c>
      <c r="C7095" s="2" t="s">
        <v>905</v>
      </c>
      <c r="D7095" s="2" t="s">
        <v>18</v>
      </c>
      <c r="E7095" s="2" t="s">
        <v>4334</v>
      </c>
      <c r="F7095" s="3"/>
      <c r="G7095" s="2">
        <v>19</v>
      </c>
      <c r="H7095" s="2" t="s">
        <v>6895</v>
      </c>
      <c r="I7095" s="2"/>
      <c r="J7095" s="2"/>
      <c r="K7095" s="2">
        <v>1</v>
      </c>
      <c r="L7095" s="2" t="s">
        <v>38</v>
      </c>
      <c r="M7095" s="4">
        <v>350.3</v>
      </c>
      <c r="N7095" s="4">
        <v>427.37</v>
      </c>
      <c r="O7095" s="4">
        <v>350.3</v>
      </c>
      <c r="P7095" s="4">
        <v>427.37</v>
      </c>
    </row>
    <row r="7096" spans="1:16" x14ac:dyDescent="0.25">
      <c r="A7096" s="2" t="s">
        <v>6876</v>
      </c>
      <c r="B7096" s="3">
        <v>46241</v>
      </c>
      <c r="C7096" s="2" t="s">
        <v>905</v>
      </c>
      <c r="D7096" s="2" t="s">
        <v>18</v>
      </c>
      <c r="E7096" s="2" t="s">
        <v>4334</v>
      </c>
      <c r="F7096" s="3"/>
      <c r="G7096" s="2">
        <v>20</v>
      </c>
      <c r="H7096" s="2" t="s">
        <v>6896</v>
      </c>
      <c r="I7096" s="2" t="s">
        <v>6897</v>
      </c>
      <c r="J7096" s="2"/>
      <c r="K7096" s="2">
        <v>8</v>
      </c>
      <c r="L7096" s="2" t="s">
        <v>38</v>
      </c>
      <c r="M7096" s="4">
        <v>7.75</v>
      </c>
      <c r="N7096" s="4">
        <v>9.4600000000000009</v>
      </c>
      <c r="O7096" s="4">
        <v>62</v>
      </c>
      <c r="P7096" s="4">
        <v>75.64</v>
      </c>
    </row>
    <row r="7097" spans="1:16" x14ac:dyDescent="0.25">
      <c r="A7097" s="2" t="s">
        <v>6876</v>
      </c>
      <c r="B7097" s="3">
        <v>46241</v>
      </c>
      <c r="C7097" s="2" t="s">
        <v>905</v>
      </c>
      <c r="D7097" s="2" t="s">
        <v>18</v>
      </c>
      <c r="E7097" s="2" t="s">
        <v>4334</v>
      </c>
      <c r="F7097" s="3"/>
      <c r="G7097" s="2">
        <v>21</v>
      </c>
      <c r="H7097" s="2" t="s">
        <v>6898</v>
      </c>
      <c r="I7097" s="2"/>
      <c r="J7097" s="2"/>
      <c r="K7097" s="2">
        <v>2</v>
      </c>
      <c r="L7097" s="2" t="s">
        <v>38</v>
      </c>
      <c r="M7097" s="4">
        <v>6241.85</v>
      </c>
      <c r="N7097" s="4">
        <v>7615.06</v>
      </c>
      <c r="O7097" s="4">
        <v>12483.7</v>
      </c>
      <c r="P7097" s="4">
        <v>15230.11</v>
      </c>
    </row>
    <row r="7098" spans="1:16" x14ac:dyDescent="0.25">
      <c r="A7098" s="2" t="s">
        <v>6876</v>
      </c>
      <c r="B7098" s="3">
        <v>46241</v>
      </c>
      <c r="C7098" s="2" t="s">
        <v>905</v>
      </c>
      <c r="D7098" s="2" t="s">
        <v>18</v>
      </c>
      <c r="E7098" s="2" t="s">
        <v>4334</v>
      </c>
      <c r="F7098" s="3"/>
      <c r="G7098" s="2">
        <v>22</v>
      </c>
      <c r="H7098" s="2" t="s">
        <v>6899</v>
      </c>
      <c r="I7098" s="2"/>
      <c r="J7098" s="2"/>
      <c r="K7098" s="2">
        <v>1</v>
      </c>
      <c r="L7098" s="2" t="s">
        <v>38</v>
      </c>
      <c r="M7098" s="4">
        <v>277.45</v>
      </c>
      <c r="N7098" s="4">
        <v>338.49</v>
      </c>
      <c r="O7098" s="4">
        <v>277.45</v>
      </c>
      <c r="P7098" s="4">
        <v>338.49</v>
      </c>
    </row>
    <row r="7099" spans="1:16" x14ac:dyDescent="0.25">
      <c r="A7099" s="2" t="s">
        <v>6876</v>
      </c>
      <c r="B7099" s="3">
        <v>46241</v>
      </c>
      <c r="C7099" s="2" t="s">
        <v>905</v>
      </c>
      <c r="D7099" s="2" t="s">
        <v>18</v>
      </c>
      <c r="E7099" s="2" t="s">
        <v>4334</v>
      </c>
      <c r="F7099" s="3"/>
      <c r="G7099" s="2">
        <v>23</v>
      </c>
      <c r="H7099" s="2" t="s">
        <v>6900</v>
      </c>
      <c r="I7099" s="2"/>
      <c r="J7099" s="2"/>
      <c r="K7099" s="2">
        <v>1</v>
      </c>
      <c r="L7099" s="2" t="s">
        <v>38</v>
      </c>
      <c r="M7099" s="4">
        <v>333.25</v>
      </c>
      <c r="N7099" s="4">
        <v>406.57</v>
      </c>
      <c r="O7099" s="4">
        <v>333.25</v>
      </c>
      <c r="P7099" s="4">
        <v>406.57</v>
      </c>
    </row>
    <row r="7100" spans="1:16" x14ac:dyDescent="0.25">
      <c r="A7100" s="2" t="s">
        <v>6876</v>
      </c>
      <c r="B7100" s="3">
        <v>46241</v>
      </c>
      <c r="C7100" s="2" t="s">
        <v>905</v>
      </c>
      <c r="D7100" s="2" t="s">
        <v>18</v>
      </c>
      <c r="E7100" s="2" t="s">
        <v>4334</v>
      </c>
      <c r="F7100" s="3"/>
      <c r="G7100" s="2">
        <v>24</v>
      </c>
      <c r="H7100" s="2" t="s">
        <v>6901</v>
      </c>
      <c r="I7100" s="2"/>
      <c r="J7100" s="2"/>
      <c r="K7100" s="2">
        <v>1</v>
      </c>
      <c r="L7100" s="2" t="s">
        <v>38</v>
      </c>
      <c r="M7100" s="4">
        <v>173.6</v>
      </c>
      <c r="N7100" s="4">
        <v>211.79</v>
      </c>
      <c r="O7100" s="4">
        <v>173.6</v>
      </c>
      <c r="P7100" s="4">
        <v>211.79</v>
      </c>
    </row>
    <row r="7101" spans="1:16" x14ac:dyDescent="0.25">
      <c r="A7101" s="2" t="s">
        <v>6876</v>
      </c>
      <c r="B7101" s="3">
        <v>46241</v>
      </c>
      <c r="C7101" s="2" t="s">
        <v>905</v>
      </c>
      <c r="D7101" s="2" t="s">
        <v>18</v>
      </c>
      <c r="E7101" s="2" t="s">
        <v>4334</v>
      </c>
      <c r="F7101" s="3"/>
      <c r="G7101" s="2">
        <v>25</v>
      </c>
      <c r="H7101" s="2" t="s">
        <v>6902</v>
      </c>
      <c r="I7101" s="2"/>
      <c r="J7101" s="2"/>
      <c r="K7101" s="2">
        <v>2</v>
      </c>
      <c r="L7101" s="2" t="s">
        <v>38</v>
      </c>
      <c r="M7101" s="4">
        <v>179.8</v>
      </c>
      <c r="N7101" s="4">
        <v>219.36</v>
      </c>
      <c r="O7101" s="4">
        <v>359.6</v>
      </c>
      <c r="P7101" s="4">
        <v>438.71</v>
      </c>
    </row>
    <row r="7102" spans="1:16" x14ac:dyDescent="0.25">
      <c r="A7102" s="2" t="s">
        <v>6876</v>
      </c>
      <c r="B7102" s="3">
        <v>46241</v>
      </c>
      <c r="C7102" s="2" t="s">
        <v>905</v>
      </c>
      <c r="D7102" s="2" t="s">
        <v>18</v>
      </c>
      <c r="E7102" s="2" t="s">
        <v>4334</v>
      </c>
      <c r="F7102" s="3"/>
      <c r="G7102" s="2">
        <v>26</v>
      </c>
      <c r="H7102" s="2" t="s">
        <v>6903</v>
      </c>
      <c r="I7102" s="2"/>
      <c r="J7102" s="2"/>
      <c r="K7102" s="2">
        <v>1</v>
      </c>
      <c r="L7102" s="2" t="s">
        <v>38</v>
      </c>
      <c r="M7102" s="4">
        <v>413.85</v>
      </c>
      <c r="N7102" s="4">
        <v>504.9</v>
      </c>
      <c r="O7102" s="4">
        <v>413.85</v>
      </c>
      <c r="P7102" s="4">
        <v>504.9</v>
      </c>
    </row>
    <row r="7103" spans="1:16" x14ac:dyDescent="0.25">
      <c r="A7103" s="2" t="s">
        <v>6876</v>
      </c>
      <c r="B7103" s="3">
        <v>46241</v>
      </c>
      <c r="C7103" s="2" t="s">
        <v>905</v>
      </c>
      <c r="D7103" s="2" t="s">
        <v>18</v>
      </c>
      <c r="E7103" s="2" t="s">
        <v>4334</v>
      </c>
      <c r="F7103" s="3"/>
      <c r="G7103" s="2">
        <v>27</v>
      </c>
      <c r="H7103" s="2" t="s">
        <v>6904</v>
      </c>
      <c r="I7103" s="2"/>
      <c r="J7103" s="2"/>
      <c r="K7103" s="2">
        <v>2</v>
      </c>
      <c r="L7103" s="2" t="s">
        <v>38</v>
      </c>
      <c r="M7103" s="4">
        <v>254.2</v>
      </c>
      <c r="N7103" s="4">
        <v>310.13</v>
      </c>
      <c r="O7103" s="4">
        <v>508.4</v>
      </c>
      <c r="P7103" s="4">
        <v>620.25</v>
      </c>
    </row>
    <row r="7104" spans="1:16" x14ac:dyDescent="0.25">
      <c r="A7104" s="2" t="s">
        <v>6905</v>
      </c>
      <c r="B7104" s="3">
        <v>46241</v>
      </c>
      <c r="C7104" s="2" t="s">
        <v>905</v>
      </c>
      <c r="D7104" s="2" t="s">
        <v>18</v>
      </c>
      <c r="E7104" s="2" t="s">
        <v>4334</v>
      </c>
      <c r="F7104" s="3"/>
      <c r="G7104" s="2">
        <v>1</v>
      </c>
      <c r="H7104" s="2" t="s">
        <v>6906</v>
      </c>
      <c r="I7104" s="2" t="s">
        <v>6907</v>
      </c>
      <c r="J7104" s="2"/>
      <c r="K7104" s="2">
        <v>1</v>
      </c>
      <c r="L7104" s="2" t="s">
        <v>108</v>
      </c>
      <c r="M7104" s="4">
        <v>1135704.92</v>
      </c>
      <c r="N7104" s="4">
        <v>1385560</v>
      </c>
      <c r="O7104" s="4">
        <v>1135704.92</v>
      </c>
      <c r="P7104" s="4">
        <v>1385560</v>
      </c>
    </row>
    <row r="7105" spans="1:16" x14ac:dyDescent="0.25">
      <c r="A7105" s="2" t="s">
        <v>6908</v>
      </c>
      <c r="B7105" s="3">
        <v>46241</v>
      </c>
      <c r="C7105" s="2" t="s">
        <v>905</v>
      </c>
      <c r="D7105" s="2" t="s">
        <v>18</v>
      </c>
      <c r="E7105" s="2" t="s">
        <v>4334</v>
      </c>
      <c r="F7105" s="3"/>
      <c r="G7105" s="2">
        <v>1</v>
      </c>
      <c r="H7105" s="2" t="s">
        <v>6909</v>
      </c>
      <c r="I7105" s="2"/>
      <c r="J7105" s="2"/>
      <c r="K7105" s="2">
        <v>2</v>
      </c>
      <c r="L7105" s="2" t="s">
        <v>38</v>
      </c>
      <c r="M7105" s="4">
        <v>12708.21</v>
      </c>
      <c r="N7105" s="4">
        <v>15504.02</v>
      </c>
      <c r="O7105" s="4">
        <v>25416.42</v>
      </c>
      <c r="P7105" s="4">
        <v>31008.03</v>
      </c>
    </row>
    <row r="7106" spans="1:16" x14ac:dyDescent="0.25">
      <c r="A7106" s="2" t="s">
        <v>6908</v>
      </c>
      <c r="B7106" s="3">
        <v>46241</v>
      </c>
      <c r="C7106" s="2" t="s">
        <v>905</v>
      </c>
      <c r="D7106" s="2" t="s">
        <v>18</v>
      </c>
      <c r="E7106" s="2" t="s">
        <v>4334</v>
      </c>
      <c r="F7106" s="3"/>
      <c r="G7106" s="2">
        <v>2</v>
      </c>
      <c r="H7106" s="2" t="s">
        <v>6910</v>
      </c>
      <c r="I7106" s="2"/>
      <c r="J7106" s="2"/>
      <c r="K7106" s="2">
        <v>31</v>
      </c>
      <c r="L7106" s="2" t="s">
        <v>38</v>
      </c>
      <c r="M7106" s="4">
        <v>323.2</v>
      </c>
      <c r="N7106" s="4">
        <v>394.3</v>
      </c>
      <c r="O7106" s="4">
        <v>10019.200000000001</v>
      </c>
      <c r="P7106" s="4">
        <v>12223.42</v>
      </c>
    </row>
    <row r="7107" spans="1:16" x14ac:dyDescent="0.25">
      <c r="A7107" s="2" t="s">
        <v>6908</v>
      </c>
      <c r="B7107" s="3">
        <v>46241</v>
      </c>
      <c r="C7107" s="2" t="s">
        <v>905</v>
      </c>
      <c r="D7107" s="2" t="s">
        <v>18</v>
      </c>
      <c r="E7107" s="2" t="s">
        <v>4334</v>
      </c>
      <c r="F7107" s="3"/>
      <c r="G7107" s="2">
        <v>3</v>
      </c>
      <c r="H7107" s="2" t="s">
        <v>6911</v>
      </c>
      <c r="I7107" s="2"/>
      <c r="J7107" s="2"/>
      <c r="K7107" s="2">
        <v>1</v>
      </c>
      <c r="L7107" s="2" t="s">
        <v>38</v>
      </c>
      <c r="M7107" s="4">
        <v>150819.68</v>
      </c>
      <c r="N7107" s="4">
        <v>184000.01</v>
      </c>
      <c r="O7107" s="4">
        <v>150819.68</v>
      </c>
      <c r="P7107" s="4">
        <v>184000.01</v>
      </c>
    </row>
    <row r="7108" spans="1:16" x14ac:dyDescent="0.25">
      <c r="A7108" s="2" t="s">
        <v>6908</v>
      </c>
      <c r="B7108" s="3">
        <v>46241</v>
      </c>
      <c r="C7108" s="2" t="s">
        <v>905</v>
      </c>
      <c r="D7108" s="2" t="s">
        <v>18</v>
      </c>
      <c r="E7108" s="2" t="s">
        <v>4334</v>
      </c>
      <c r="F7108" s="3"/>
      <c r="G7108" s="2">
        <v>4</v>
      </c>
      <c r="H7108" s="2" t="s">
        <v>6912</v>
      </c>
      <c r="I7108" s="2"/>
      <c r="J7108" s="2"/>
      <c r="K7108" s="2">
        <v>1</v>
      </c>
      <c r="L7108" s="2" t="s">
        <v>38</v>
      </c>
      <c r="M7108" s="4">
        <v>598648</v>
      </c>
      <c r="N7108" s="4">
        <v>730350.56</v>
      </c>
      <c r="O7108" s="4">
        <v>598648</v>
      </c>
      <c r="P7108" s="4">
        <v>730350.56</v>
      </c>
    </row>
    <row r="7109" spans="1:16" x14ac:dyDescent="0.25">
      <c r="A7109" s="2" t="s">
        <v>6908</v>
      </c>
      <c r="B7109" s="3">
        <v>46241</v>
      </c>
      <c r="C7109" s="2" t="s">
        <v>905</v>
      </c>
      <c r="D7109" s="2" t="s">
        <v>18</v>
      </c>
      <c r="E7109" s="2" t="s">
        <v>4334</v>
      </c>
      <c r="F7109" s="3"/>
      <c r="G7109" s="2">
        <v>5</v>
      </c>
      <c r="H7109" s="2" t="s">
        <v>6913</v>
      </c>
      <c r="I7109" s="2"/>
      <c r="J7109" s="2"/>
      <c r="K7109" s="2">
        <v>1</v>
      </c>
      <c r="L7109" s="2" t="s">
        <v>38</v>
      </c>
      <c r="M7109" s="4">
        <v>56320</v>
      </c>
      <c r="N7109" s="4">
        <v>68710.399999999994</v>
      </c>
      <c r="O7109" s="4">
        <v>56320</v>
      </c>
      <c r="P7109" s="4">
        <v>68710.399999999994</v>
      </c>
    </row>
    <row r="7110" spans="1:16" x14ac:dyDescent="0.25">
      <c r="A7110" s="2" t="s">
        <v>6908</v>
      </c>
      <c r="B7110" s="3">
        <v>46241</v>
      </c>
      <c r="C7110" s="2" t="s">
        <v>905</v>
      </c>
      <c r="D7110" s="2" t="s">
        <v>18</v>
      </c>
      <c r="E7110" s="2" t="s">
        <v>4334</v>
      </c>
      <c r="F7110" s="3"/>
      <c r="G7110" s="2">
        <v>6</v>
      </c>
      <c r="H7110" s="2" t="s">
        <v>6914</v>
      </c>
      <c r="I7110" s="2"/>
      <c r="J7110" s="2"/>
      <c r="K7110" s="2">
        <v>24</v>
      </c>
      <c r="L7110" s="2" t="s">
        <v>38</v>
      </c>
      <c r="M7110" s="4">
        <v>230.08</v>
      </c>
      <c r="N7110" s="4">
        <v>280.7</v>
      </c>
      <c r="O7110" s="4">
        <v>5521.92</v>
      </c>
      <c r="P7110" s="4">
        <v>6736.74</v>
      </c>
    </row>
    <row r="7111" spans="1:16" x14ac:dyDescent="0.25">
      <c r="A7111" s="2" t="s">
        <v>6908</v>
      </c>
      <c r="B7111" s="3">
        <v>46241</v>
      </c>
      <c r="C7111" s="2" t="s">
        <v>905</v>
      </c>
      <c r="D7111" s="2" t="s">
        <v>18</v>
      </c>
      <c r="E7111" s="2" t="s">
        <v>4334</v>
      </c>
      <c r="F7111" s="3"/>
      <c r="G7111" s="2">
        <v>7</v>
      </c>
      <c r="H7111" s="2" t="s">
        <v>6878</v>
      </c>
      <c r="I7111" s="2"/>
      <c r="J7111" s="2"/>
      <c r="K7111" s="2">
        <v>30</v>
      </c>
      <c r="L7111" s="2" t="s">
        <v>38</v>
      </c>
      <c r="M7111" s="4">
        <v>182.4</v>
      </c>
      <c r="N7111" s="4">
        <v>222.53</v>
      </c>
      <c r="O7111" s="4">
        <v>5472</v>
      </c>
      <c r="P7111" s="4">
        <v>6675.84</v>
      </c>
    </row>
    <row r="7112" spans="1:16" x14ac:dyDescent="0.25">
      <c r="A7112" s="2" t="s">
        <v>6908</v>
      </c>
      <c r="B7112" s="3">
        <v>46241</v>
      </c>
      <c r="C7112" s="2" t="s">
        <v>905</v>
      </c>
      <c r="D7112" s="2" t="s">
        <v>18</v>
      </c>
      <c r="E7112" s="2" t="s">
        <v>4334</v>
      </c>
      <c r="F7112" s="3"/>
      <c r="G7112" s="2">
        <v>8</v>
      </c>
      <c r="H7112" s="2" t="s">
        <v>6915</v>
      </c>
      <c r="I7112" s="2"/>
      <c r="J7112" s="2"/>
      <c r="K7112" s="2">
        <v>2</v>
      </c>
      <c r="L7112" s="2" t="s">
        <v>38</v>
      </c>
      <c r="M7112" s="4">
        <v>46840</v>
      </c>
      <c r="N7112" s="4">
        <v>57144.800000000003</v>
      </c>
      <c r="O7112" s="4">
        <v>93680</v>
      </c>
      <c r="P7112" s="4">
        <v>114289.60000000001</v>
      </c>
    </row>
    <row r="7113" spans="1:16" x14ac:dyDescent="0.25">
      <c r="A7113" s="2" t="s">
        <v>6908</v>
      </c>
      <c r="B7113" s="3">
        <v>46241</v>
      </c>
      <c r="C7113" s="2" t="s">
        <v>905</v>
      </c>
      <c r="D7113" s="2" t="s">
        <v>18</v>
      </c>
      <c r="E7113" s="2" t="s">
        <v>4334</v>
      </c>
      <c r="F7113" s="3"/>
      <c r="G7113" s="2">
        <v>9</v>
      </c>
      <c r="H7113" s="2" t="s">
        <v>6916</v>
      </c>
      <c r="I7113" s="2"/>
      <c r="J7113" s="2"/>
      <c r="K7113" s="2">
        <v>5</v>
      </c>
      <c r="L7113" s="2" t="s">
        <v>38</v>
      </c>
      <c r="M7113" s="4">
        <v>9249.6</v>
      </c>
      <c r="N7113" s="4">
        <v>11284.51</v>
      </c>
      <c r="O7113" s="4">
        <v>46248</v>
      </c>
      <c r="P7113" s="4">
        <v>56422.559999999998</v>
      </c>
    </row>
    <row r="7114" spans="1:16" x14ac:dyDescent="0.25">
      <c r="A7114" s="2" t="s">
        <v>6908</v>
      </c>
      <c r="B7114" s="3">
        <v>46241</v>
      </c>
      <c r="C7114" s="2" t="s">
        <v>905</v>
      </c>
      <c r="D7114" s="2" t="s">
        <v>18</v>
      </c>
      <c r="E7114" s="2" t="s">
        <v>4334</v>
      </c>
      <c r="F7114" s="3"/>
      <c r="G7114" s="2">
        <v>10</v>
      </c>
      <c r="H7114" s="2" t="s">
        <v>6882</v>
      </c>
      <c r="I7114" s="2"/>
      <c r="J7114" s="2"/>
      <c r="K7114" s="2">
        <v>5</v>
      </c>
      <c r="L7114" s="2" t="s">
        <v>38</v>
      </c>
      <c r="M7114" s="4">
        <v>17032</v>
      </c>
      <c r="N7114" s="4">
        <v>20779.04</v>
      </c>
      <c r="O7114" s="4">
        <v>85160</v>
      </c>
      <c r="P7114" s="4">
        <v>103895.2</v>
      </c>
    </row>
    <row r="7115" spans="1:16" x14ac:dyDescent="0.25">
      <c r="A7115" s="2" t="s">
        <v>6908</v>
      </c>
      <c r="B7115" s="3">
        <v>46241</v>
      </c>
      <c r="C7115" s="2" t="s">
        <v>905</v>
      </c>
      <c r="D7115" s="2" t="s">
        <v>18</v>
      </c>
      <c r="E7115" s="2" t="s">
        <v>4334</v>
      </c>
      <c r="F7115" s="3"/>
      <c r="G7115" s="2">
        <v>11</v>
      </c>
      <c r="H7115" s="2" t="s">
        <v>6917</v>
      </c>
      <c r="I7115" s="2"/>
      <c r="J7115" s="2"/>
      <c r="K7115" s="2">
        <v>12</v>
      </c>
      <c r="L7115" s="2" t="s">
        <v>38</v>
      </c>
      <c r="M7115" s="4">
        <v>824</v>
      </c>
      <c r="N7115" s="4">
        <v>1005.28</v>
      </c>
      <c r="O7115" s="4">
        <v>9888</v>
      </c>
      <c r="P7115" s="4">
        <v>12063.36</v>
      </c>
    </row>
    <row r="7116" spans="1:16" x14ac:dyDescent="0.25">
      <c r="A7116" s="2" t="s">
        <v>6908</v>
      </c>
      <c r="B7116" s="3">
        <v>46241</v>
      </c>
      <c r="C7116" s="2" t="s">
        <v>905</v>
      </c>
      <c r="D7116" s="2" t="s">
        <v>18</v>
      </c>
      <c r="E7116" s="2" t="s">
        <v>4334</v>
      </c>
      <c r="F7116" s="3"/>
      <c r="G7116" s="2">
        <v>12</v>
      </c>
      <c r="H7116" s="2" t="s">
        <v>6918</v>
      </c>
      <c r="I7116" s="2"/>
      <c r="J7116" s="2"/>
      <c r="K7116" s="2">
        <v>3</v>
      </c>
      <c r="L7116" s="2" t="s">
        <v>38</v>
      </c>
      <c r="M7116" s="4">
        <v>1062.4000000000001</v>
      </c>
      <c r="N7116" s="4">
        <v>1296.1300000000001</v>
      </c>
      <c r="O7116" s="4">
        <v>3187.2</v>
      </c>
      <c r="P7116" s="4">
        <v>3888.38</v>
      </c>
    </row>
    <row r="7117" spans="1:16" x14ac:dyDescent="0.25">
      <c r="A7117" s="2" t="s">
        <v>6908</v>
      </c>
      <c r="B7117" s="3">
        <v>46241</v>
      </c>
      <c r="C7117" s="2" t="s">
        <v>905</v>
      </c>
      <c r="D7117" s="2" t="s">
        <v>18</v>
      </c>
      <c r="E7117" s="2" t="s">
        <v>4334</v>
      </c>
      <c r="F7117" s="3"/>
      <c r="G7117" s="2">
        <v>13</v>
      </c>
      <c r="H7117" s="2" t="s">
        <v>6919</v>
      </c>
      <c r="I7117" s="2"/>
      <c r="J7117" s="2"/>
      <c r="K7117" s="2">
        <v>4</v>
      </c>
      <c r="L7117" s="2" t="s">
        <v>38</v>
      </c>
      <c r="M7117" s="4">
        <v>472</v>
      </c>
      <c r="N7117" s="4">
        <v>575.84</v>
      </c>
      <c r="O7117" s="4">
        <v>1888</v>
      </c>
      <c r="P7117" s="4">
        <v>2303.36</v>
      </c>
    </row>
    <row r="7118" spans="1:16" x14ac:dyDescent="0.25">
      <c r="A7118" s="2" t="s">
        <v>6908</v>
      </c>
      <c r="B7118" s="3">
        <v>46241</v>
      </c>
      <c r="C7118" s="2" t="s">
        <v>905</v>
      </c>
      <c r="D7118" s="2" t="s">
        <v>18</v>
      </c>
      <c r="E7118" s="2" t="s">
        <v>4334</v>
      </c>
      <c r="F7118" s="3"/>
      <c r="G7118" s="2">
        <v>14</v>
      </c>
      <c r="H7118" s="2" t="s">
        <v>6886</v>
      </c>
      <c r="I7118" s="2"/>
      <c r="J7118" s="2"/>
      <c r="K7118" s="2">
        <v>7</v>
      </c>
      <c r="L7118" s="2" t="s">
        <v>184</v>
      </c>
      <c r="M7118" s="4">
        <v>5596.8</v>
      </c>
      <c r="N7118" s="4">
        <v>6828.1</v>
      </c>
      <c r="O7118" s="4">
        <v>39177.599999999999</v>
      </c>
      <c r="P7118" s="4">
        <v>47796.67</v>
      </c>
    </row>
    <row r="7119" spans="1:16" x14ac:dyDescent="0.25">
      <c r="A7119" s="2" t="s">
        <v>6908</v>
      </c>
      <c r="B7119" s="3">
        <v>46241</v>
      </c>
      <c r="C7119" s="2" t="s">
        <v>905</v>
      </c>
      <c r="D7119" s="2" t="s">
        <v>18</v>
      </c>
      <c r="E7119" s="2" t="s">
        <v>4334</v>
      </c>
      <c r="F7119" s="3"/>
      <c r="G7119" s="2">
        <v>15</v>
      </c>
      <c r="H7119" s="2" t="s">
        <v>6887</v>
      </c>
      <c r="I7119" s="2"/>
      <c r="J7119" s="2"/>
      <c r="K7119" s="2">
        <v>6</v>
      </c>
      <c r="L7119" s="2" t="s">
        <v>184</v>
      </c>
      <c r="M7119" s="4">
        <v>4539.2</v>
      </c>
      <c r="N7119" s="4">
        <v>5537.82</v>
      </c>
      <c r="O7119" s="4">
        <v>27235.200000000001</v>
      </c>
      <c r="P7119" s="4">
        <v>33226.94</v>
      </c>
    </row>
    <row r="7120" spans="1:16" x14ac:dyDescent="0.25">
      <c r="A7120" s="2" t="s">
        <v>6908</v>
      </c>
      <c r="B7120" s="3">
        <v>46241</v>
      </c>
      <c r="C7120" s="2" t="s">
        <v>905</v>
      </c>
      <c r="D7120" s="2" t="s">
        <v>18</v>
      </c>
      <c r="E7120" s="2" t="s">
        <v>4334</v>
      </c>
      <c r="F7120" s="3"/>
      <c r="G7120" s="2">
        <v>16</v>
      </c>
      <c r="H7120" s="2" t="s">
        <v>6920</v>
      </c>
      <c r="I7120" s="2"/>
      <c r="J7120" s="2"/>
      <c r="K7120" s="2">
        <v>3</v>
      </c>
      <c r="L7120" s="2" t="s">
        <v>38</v>
      </c>
      <c r="M7120" s="4">
        <v>2624</v>
      </c>
      <c r="N7120" s="4">
        <v>3201.28</v>
      </c>
      <c r="O7120" s="4">
        <v>7872</v>
      </c>
      <c r="P7120" s="4">
        <v>9603.84</v>
      </c>
    </row>
    <row r="7121" spans="1:16" x14ac:dyDescent="0.25">
      <c r="A7121" s="2" t="s">
        <v>6908</v>
      </c>
      <c r="B7121" s="3">
        <v>46241</v>
      </c>
      <c r="C7121" s="2" t="s">
        <v>905</v>
      </c>
      <c r="D7121" s="2" t="s">
        <v>18</v>
      </c>
      <c r="E7121" s="2" t="s">
        <v>4334</v>
      </c>
      <c r="F7121" s="3"/>
      <c r="G7121" s="2">
        <v>17</v>
      </c>
      <c r="H7121" s="2" t="s">
        <v>6921</v>
      </c>
      <c r="I7121" s="2"/>
      <c r="J7121" s="2"/>
      <c r="K7121" s="2">
        <v>1</v>
      </c>
      <c r="L7121" s="2" t="s">
        <v>38</v>
      </c>
      <c r="M7121" s="4">
        <v>6560</v>
      </c>
      <c r="N7121" s="4">
        <v>8003.2</v>
      </c>
      <c r="O7121" s="4">
        <v>6560</v>
      </c>
      <c r="P7121" s="4">
        <v>8003.2</v>
      </c>
    </row>
    <row r="7122" spans="1:16" x14ac:dyDescent="0.25">
      <c r="A7122" s="2" t="s">
        <v>6908</v>
      </c>
      <c r="B7122" s="3">
        <v>46241</v>
      </c>
      <c r="C7122" s="2" t="s">
        <v>905</v>
      </c>
      <c r="D7122" s="2" t="s">
        <v>18</v>
      </c>
      <c r="E7122" s="2" t="s">
        <v>4334</v>
      </c>
      <c r="F7122" s="3"/>
      <c r="G7122" s="2">
        <v>18</v>
      </c>
      <c r="H7122" s="2" t="s">
        <v>6922</v>
      </c>
      <c r="I7122" s="2"/>
      <c r="J7122" s="2"/>
      <c r="K7122" s="2">
        <v>3</v>
      </c>
      <c r="L7122" s="2" t="s">
        <v>38</v>
      </c>
      <c r="M7122" s="4">
        <v>656</v>
      </c>
      <c r="N7122" s="4">
        <v>800.32</v>
      </c>
      <c r="O7122" s="4">
        <v>1968</v>
      </c>
      <c r="P7122" s="4">
        <v>2400.96</v>
      </c>
    </row>
    <row r="7123" spans="1:16" x14ac:dyDescent="0.25">
      <c r="A7123" s="2" t="s">
        <v>6908</v>
      </c>
      <c r="B7123" s="3">
        <v>46241</v>
      </c>
      <c r="C7123" s="2" t="s">
        <v>905</v>
      </c>
      <c r="D7123" s="2" t="s">
        <v>18</v>
      </c>
      <c r="E7123" s="2" t="s">
        <v>4334</v>
      </c>
      <c r="F7123" s="3"/>
      <c r="G7123" s="2">
        <v>19</v>
      </c>
      <c r="H7123" s="2" t="s">
        <v>6923</v>
      </c>
      <c r="I7123" s="2"/>
      <c r="J7123" s="2"/>
      <c r="K7123" s="2">
        <v>1</v>
      </c>
      <c r="L7123" s="2" t="s">
        <v>38</v>
      </c>
      <c r="M7123" s="4">
        <v>656</v>
      </c>
      <c r="N7123" s="4">
        <v>800.32</v>
      </c>
      <c r="O7123" s="4">
        <v>656</v>
      </c>
      <c r="P7123" s="4">
        <v>800.32</v>
      </c>
    </row>
    <row r="7124" spans="1:16" x14ac:dyDescent="0.25">
      <c r="A7124" s="2" t="s">
        <v>6908</v>
      </c>
      <c r="B7124" s="3">
        <v>46241</v>
      </c>
      <c r="C7124" s="2" t="s">
        <v>905</v>
      </c>
      <c r="D7124" s="2" t="s">
        <v>18</v>
      </c>
      <c r="E7124" s="2" t="s">
        <v>4334</v>
      </c>
      <c r="F7124" s="3"/>
      <c r="G7124" s="2">
        <v>20</v>
      </c>
      <c r="H7124" s="2" t="s">
        <v>6924</v>
      </c>
      <c r="I7124" s="2"/>
      <c r="J7124" s="2"/>
      <c r="K7124" s="2">
        <v>1</v>
      </c>
      <c r="L7124" s="2" t="s">
        <v>38</v>
      </c>
      <c r="M7124" s="4">
        <v>8640</v>
      </c>
      <c r="N7124" s="4">
        <v>10540.8</v>
      </c>
      <c r="O7124" s="4">
        <v>8640</v>
      </c>
      <c r="P7124" s="4">
        <v>10540.8</v>
      </c>
    </row>
    <row r="7125" spans="1:16" x14ac:dyDescent="0.25">
      <c r="A7125" s="2" t="s">
        <v>6908</v>
      </c>
      <c r="B7125" s="3">
        <v>46241</v>
      </c>
      <c r="C7125" s="2" t="s">
        <v>905</v>
      </c>
      <c r="D7125" s="2" t="s">
        <v>18</v>
      </c>
      <c r="E7125" s="2" t="s">
        <v>4334</v>
      </c>
      <c r="F7125" s="3"/>
      <c r="G7125" s="2">
        <v>21</v>
      </c>
      <c r="H7125" s="2" t="s">
        <v>6925</v>
      </c>
      <c r="I7125" s="2"/>
      <c r="J7125" s="2"/>
      <c r="K7125" s="2">
        <v>2</v>
      </c>
      <c r="L7125" s="2" t="s">
        <v>38</v>
      </c>
      <c r="M7125" s="4">
        <v>27840</v>
      </c>
      <c r="N7125" s="4">
        <v>33964.800000000003</v>
      </c>
      <c r="O7125" s="4">
        <v>55680</v>
      </c>
      <c r="P7125" s="4">
        <v>67929.600000000006</v>
      </c>
    </row>
    <row r="7126" spans="1:16" x14ac:dyDescent="0.25">
      <c r="A7126" s="2" t="s">
        <v>6908</v>
      </c>
      <c r="B7126" s="3">
        <v>46241</v>
      </c>
      <c r="C7126" s="2" t="s">
        <v>905</v>
      </c>
      <c r="D7126" s="2" t="s">
        <v>18</v>
      </c>
      <c r="E7126" s="2" t="s">
        <v>4334</v>
      </c>
      <c r="F7126" s="3"/>
      <c r="G7126" s="2">
        <v>22</v>
      </c>
      <c r="H7126" s="2" t="s">
        <v>6926</v>
      </c>
      <c r="I7126" s="2"/>
      <c r="J7126" s="2"/>
      <c r="K7126" s="2">
        <v>1</v>
      </c>
      <c r="L7126" s="2" t="s">
        <v>38</v>
      </c>
      <c r="M7126" s="4">
        <v>8640</v>
      </c>
      <c r="N7126" s="4">
        <v>10540.8</v>
      </c>
      <c r="O7126" s="4">
        <v>8640</v>
      </c>
      <c r="P7126" s="4">
        <v>10540.8</v>
      </c>
    </row>
    <row r="7127" spans="1:16" x14ac:dyDescent="0.25">
      <c r="A7127" s="2" t="s">
        <v>6908</v>
      </c>
      <c r="B7127" s="3">
        <v>46241</v>
      </c>
      <c r="C7127" s="2" t="s">
        <v>905</v>
      </c>
      <c r="D7127" s="2" t="s">
        <v>18</v>
      </c>
      <c r="E7127" s="2" t="s">
        <v>4334</v>
      </c>
      <c r="F7127" s="3"/>
      <c r="G7127" s="2">
        <v>23</v>
      </c>
      <c r="H7127" s="2" t="s">
        <v>6927</v>
      </c>
      <c r="I7127" s="2"/>
      <c r="J7127" s="2"/>
      <c r="K7127" s="2">
        <v>2</v>
      </c>
      <c r="L7127" s="2" t="s">
        <v>38</v>
      </c>
      <c r="M7127" s="4">
        <v>3400</v>
      </c>
      <c r="N7127" s="4">
        <v>4148</v>
      </c>
      <c r="O7127" s="4">
        <v>6800</v>
      </c>
      <c r="P7127" s="4">
        <v>8296</v>
      </c>
    </row>
    <row r="7128" spans="1:16" x14ac:dyDescent="0.25">
      <c r="A7128" s="2" t="s">
        <v>6908</v>
      </c>
      <c r="B7128" s="3">
        <v>46241</v>
      </c>
      <c r="C7128" s="2" t="s">
        <v>905</v>
      </c>
      <c r="D7128" s="2" t="s">
        <v>18</v>
      </c>
      <c r="E7128" s="2" t="s">
        <v>4334</v>
      </c>
      <c r="F7128" s="3"/>
      <c r="G7128" s="2">
        <v>24</v>
      </c>
      <c r="H7128" s="2" t="s">
        <v>6928</v>
      </c>
      <c r="I7128" s="2"/>
      <c r="J7128" s="2"/>
      <c r="K7128" s="2">
        <v>4</v>
      </c>
      <c r="L7128" s="2" t="s">
        <v>38</v>
      </c>
      <c r="M7128" s="4">
        <v>3400</v>
      </c>
      <c r="N7128" s="4">
        <v>4148</v>
      </c>
      <c r="O7128" s="4">
        <v>13600</v>
      </c>
      <c r="P7128" s="4">
        <v>16592</v>
      </c>
    </row>
    <row r="7129" spans="1:16" x14ac:dyDescent="0.25">
      <c r="A7129" s="2" t="s">
        <v>6908</v>
      </c>
      <c r="B7129" s="3">
        <v>46241</v>
      </c>
      <c r="C7129" s="2" t="s">
        <v>905</v>
      </c>
      <c r="D7129" s="2" t="s">
        <v>18</v>
      </c>
      <c r="E7129" s="2" t="s">
        <v>4334</v>
      </c>
      <c r="F7129" s="3"/>
      <c r="G7129" s="2">
        <v>25</v>
      </c>
      <c r="H7129" s="2" t="s">
        <v>6897</v>
      </c>
      <c r="I7129" s="2"/>
      <c r="J7129" s="2"/>
      <c r="K7129" s="2">
        <v>30</v>
      </c>
      <c r="L7129" s="2" t="s">
        <v>38</v>
      </c>
      <c r="M7129" s="4">
        <v>8.32</v>
      </c>
      <c r="N7129" s="4">
        <v>10.15</v>
      </c>
      <c r="O7129" s="4">
        <v>249.6</v>
      </c>
      <c r="P7129" s="4">
        <v>304.51</v>
      </c>
    </row>
    <row r="7130" spans="1:16" x14ac:dyDescent="0.25">
      <c r="A7130" s="2" t="s">
        <v>6908</v>
      </c>
      <c r="B7130" s="3">
        <v>46241</v>
      </c>
      <c r="C7130" s="2" t="s">
        <v>905</v>
      </c>
      <c r="D7130" s="2" t="s">
        <v>18</v>
      </c>
      <c r="E7130" s="2" t="s">
        <v>4334</v>
      </c>
      <c r="F7130" s="3"/>
      <c r="G7130" s="2">
        <v>26</v>
      </c>
      <c r="H7130" s="2" t="s">
        <v>6929</v>
      </c>
      <c r="I7130" s="2"/>
      <c r="J7130" s="2"/>
      <c r="K7130" s="2">
        <v>1</v>
      </c>
      <c r="L7130" s="2" t="s">
        <v>38</v>
      </c>
      <c r="M7130" s="4">
        <v>8112</v>
      </c>
      <c r="N7130" s="4">
        <v>9896.64</v>
      </c>
      <c r="O7130" s="4">
        <v>8112</v>
      </c>
      <c r="P7130" s="4">
        <v>9896.64</v>
      </c>
    </row>
    <row r="7131" spans="1:16" x14ac:dyDescent="0.25">
      <c r="A7131" s="2" t="s">
        <v>6908</v>
      </c>
      <c r="B7131" s="3">
        <v>46241</v>
      </c>
      <c r="C7131" s="2" t="s">
        <v>905</v>
      </c>
      <c r="D7131" s="2" t="s">
        <v>18</v>
      </c>
      <c r="E7131" s="2" t="s">
        <v>4334</v>
      </c>
      <c r="F7131" s="3"/>
      <c r="G7131" s="2">
        <v>27</v>
      </c>
      <c r="H7131" s="2" t="s">
        <v>6899</v>
      </c>
      <c r="I7131" s="2"/>
      <c r="J7131" s="2"/>
      <c r="K7131" s="2">
        <v>5</v>
      </c>
      <c r="L7131" s="2" t="s">
        <v>38</v>
      </c>
      <c r="M7131" s="4">
        <v>286.39999999999998</v>
      </c>
      <c r="N7131" s="4">
        <v>349.41</v>
      </c>
      <c r="O7131" s="4">
        <v>1432</v>
      </c>
      <c r="P7131" s="4">
        <v>1747.04</v>
      </c>
    </row>
    <row r="7132" spans="1:16" x14ac:dyDescent="0.25">
      <c r="A7132" s="2" t="s">
        <v>6908</v>
      </c>
      <c r="B7132" s="3">
        <v>46241</v>
      </c>
      <c r="C7132" s="2" t="s">
        <v>905</v>
      </c>
      <c r="D7132" s="2" t="s">
        <v>18</v>
      </c>
      <c r="E7132" s="2" t="s">
        <v>4334</v>
      </c>
      <c r="F7132" s="3"/>
      <c r="G7132" s="2">
        <v>28</v>
      </c>
      <c r="H7132" s="2" t="s">
        <v>6900</v>
      </c>
      <c r="I7132" s="2"/>
      <c r="J7132" s="2"/>
      <c r="K7132" s="2">
        <v>2</v>
      </c>
      <c r="L7132" s="2" t="s">
        <v>38</v>
      </c>
      <c r="M7132" s="4">
        <v>344</v>
      </c>
      <c r="N7132" s="4">
        <v>419.68</v>
      </c>
      <c r="O7132" s="4">
        <v>688</v>
      </c>
      <c r="P7132" s="4">
        <v>839.36</v>
      </c>
    </row>
    <row r="7133" spans="1:16" x14ac:dyDescent="0.25">
      <c r="A7133" s="2" t="s">
        <v>6908</v>
      </c>
      <c r="B7133" s="3">
        <v>46241</v>
      </c>
      <c r="C7133" s="2" t="s">
        <v>905</v>
      </c>
      <c r="D7133" s="2" t="s">
        <v>18</v>
      </c>
      <c r="E7133" s="2" t="s">
        <v>4334</v>
      </c>
      <c r="F7133" s="3"/>
      <c r="G7133" s="2">
        <v>29</v>
      </c>
      <c r="H7133" s="2" t="s">
        <v>6901</v>
      </c>
      <c r="I7133" s="2"/>
      <c r="J7133" s="2"/>
      <c r="K7133" s="2">
        <v>3</v>
      </c>
      <c r="L7133" s="2" t="s">
        <v>38</v>
      </c>
      <c r="M7133" s="4">
        <v>179.2</v>
      </c>
      <c r="N7133" s="4">
        <v>218.62</v>
      </c>
      <c r="O7133" s="4">
        <v>537.6</v>
      </c>
      <c r="P7133" s="4">
        <v>655.87</v>
      </c>
    </row>
    <row r="7134" spans="1:16" x14ac:dyDescent="0.25">
      <c r="A7134" s="2" t="s">
        <v>6908</v>
      </c>
      <c r="B7134" s="3">
        <v>46241</v>
      </c>
      <c r="C7134" s="2" t="s">
        <v>905</v>
      </c>
      <c r="D7134" s="2" t="s">
        <v>18</v>
      </c>
      <c r="E7134" s="2" t="s">
        <v>4334</v>
      </c>
      <c r="F7134" s="3"/>
      <c r="G7134" s="2">
        <v>30</v>
      </c>
      <c r="H7134" s="2" t="s">
        <v>6930</v>
      </c>
      <c r="I7134" s="2"/>
      <c r="J7134" s="2"/>
      <c r="K7134" s="2">
        <v>1</v>
      </c>
      <c r="L7134" s="2" t="s">
        <v>38</v>
      </c>
      <c r="M7134" s="4">
        <v>168</v>
      </c>
      <c r="N7134" s="4">
        <v>204.96</v>
      </c>
      <c r="O7134" s="4">
        <v>168</v>
      </c>
      <c r="P7134" s="4">
        <v>204.96</v>
      </c>
    </row>
    <row r="7135" spans="1:16" x14ac:dyDescent="0.25">
      <c r="A7135" s="2" t="s">
        <v>6908</v>
      </c>
      <c r="B7135" s="3">
        <v>46241</v>
      </c>
      <c r="C7135" s="2" t="s">
        <v>905</v>
      </c>
      <c r="D7135" s="2" t="s">
        <v>18</v>
      </c>
      <c r="E7135" s="2" t="s">
        <v>4334</v>
      </c>
      <c r="F7135" s="3"/>
      <c r="G7135" s="2">
        <v>31</v>
      </c>
      <c r="H7135" s="2" t="s">
        <v>6902</v>
      </c>
      <c r="I7135" s="2"/>
      <c r="J7135" s="2"/>
      <c r="K7135" s="2">
        <v>1</v>
      </c>
      <c r="L7135" s="2" t="s">
        <v>38</v>
      </c>
      <c r="M7135" s="4">
        <v>185.6</v>
      </c>
      <c r="N7135" s="4">
        <v>226.43</v>
      </c>
      <c r="O7135" s="4">
        <v>185.6</v>
      </c>
      <c r="P7135" s="4">
        <v>226.43</v>
      </c>
    </row>
    <row r="7136" spans="1:16" x14ac:dyDescent="0.25">
      <c r="A7136" s="2" t="s">
        <v>6908</v>
      </c>
      <c r="B7136" s="3">
        <v>46241</v>
      </c>
      <c r="C7136" s="2" t="s">
        <v>905</v>
      </c>
      <c r="D7136" s="2" t="s">
        <v>18</v>
      </c>
      <c r="E7136" s="2" t="s">
        <v>4334</v>
      </c>
      <c r="F7136" s="3"/>
      <c r="G7136" s="2">
        <v>32</v>
      </c>
      <c r="H7136" s="2" t="s">
        <v>6903</v>
      </c>
      <c r="I7136" s="2"/>
      <c r="J7136" s="2"/>
      <c r="K7136" s="2">
        <v>4</v>
      </c>
      <c r="L7136" s="2" t="s">
        <v>38</v>
      </c>
      <c r="M7136" s="4">
        <v>427.2</v>
      </c>
      <c r="N7136" s="4">
        <v>521.19000000000005</v>
      </c>
      <c r="O7136" s="4">
        <v>1708.8</v>
      </c>
      <c r="P7136" s="4">
        <v>2084.7399999999998</v>
      </c>
    </row>
    <row r="7137" spans="1:16" x14ac:dyDescent="0.25">
      <c r="A7137" s="2" t="s">
        <v>6931</v>
      </c>
      <c r="B7137" s="3">
        <v>46241</v>
      </c>
      <c r="C7137" s="2" t="s">
        <v>905</v>
      </c>
      <c r="D7137" s="2" t="s">
        <v>18</v>
      </c>
      <c r="E7137" s="2" t="s">
        <v>4334</v>
      </c>
      <c r="F7137" s="3"/>
      <c r="G7137" s="2">
        <v>1</v>
      </c>
      <c r="H7137" s="2" t="s">
        <v>6914</v>
      </c>
      <c r="I7137" s="2"/>
      <c r="J7137" s="2"/>
      <c r="K7137" s="2">
        <v>340</v>
      </c>
      <c r="L7137" s="2" t="s">
        <v>38</v>
      </c>
      <c r="M7137" s="4">
        <v>222.89</v>
      </c>
      <c r="N7137" s="4">
        <v>271.93</v>
      </c>
      <c r="O7137" s="4">
        <v>75782.600000000006</v>
      </c>
      <c r="P7137" s="4">
        <v>92454.77</v>
      </c>
    </row>
    <row r="7138" spans="1:16" x14ac:dyDescent="0.25">
      <c r="A7138" s="2" t="s">
        <v>6931</v>
      </c>
      <c r="B7138" s="3">
        <v>46241</v>
      </c>
      <c r="C7138" s="2" t="s">
        <v>905</v>
      </c>
      <c r="D7138" s="2" t="s">
        <v>18</v>
      </c>
      <c r="E7138" s="2" t="s">
        <v>4334</v>
      </c>
      <c r="F7138" s="3"/>
      <c r="G7138" s="2">
        <v>2</v>
      </c>
      <c r="H7138" s="2" t="s">
        <v>6877</v>
      </c>
      <c r="I7138" s="2"/>
      <c r="J7138" s="2"/>
      <c r="K7138" s="2">
        <v>14</v>
      </c>
      <c r="L7138" s="2" t="s">
        <v>38</v>
      </c>
      <c r="M7138" s="4">
        <v>259.07</v>
      </c>
      <c r="N7138" s="4">
        <v>316.07</v>
      </c>
      <c r="O7138" s="4">
        <v>3626.98</v>
      </c>
      <c r="P7138" s="4">
        <v>4424.92</v>
      </c>
    </row>
    <row r="7139" spans="1:16" x14ac:dyDescent="0.25">
      <c r="A7139" s="2" t="s">
        <v>6931</v>
      </c>
      <c r="B7139" s="3">
        <v>46241</v>
      </c>
      <c r="C7139" s="2" t="s">
        <v>905</v>
      </c>
      <c r="D7139" s="2" t="s">
        <v>18</v>
      </c>
      <c r="E7139" s="2" t="s">
        <v>4334</v>
      </c>
      <c r="F7139" s="3"/>
      <c r="G7139" s="2">
        <v>3</v>
      </c>
      <c r="H7139" s="2" t="s">
        <v>6932</v>
      </c>
      <c r="I7139" s="2"/>
      <c r="J7139" s="2"/>
      <c r="K7139" s="2">
        <v>30</v>
      </c>
      <c r="L7139" s="2" t="s">
        <v>38</v>
      </c>
      <c r="M7139" s="4">
        <v>485.94</v>
      </c>
      <c r="N7139" s="4">
        <v>592.85</v>
      </c>
      <c r="O7139" s="4">
        <v>14578.2</v>
      </c>
      <c r="P7139" s="4">
        <v>17785.400000000001</v>
      </c>
    </row>
    <row r="7140" spans="1:16" x14ac:dyDescent="0.25">
      <c r="A7140" s="2" t="s">
        <v>6931</v>
      </c>
      <c r="B7140" s="3">
        <v>46241</v>
      </c>
      <c r="C7140" s="2" t="s">
        <v>905</v>
      </c>
      <c r="D7140" s="2" t="s">
        <v>18</v>
      </c>
      <c r="E7140" s="2" t="s">
        <v>4334</v>
      </c>
      <c r="F7140" s="3"/>
      <c r="G7140" s="2">
        <v>4</v>
      </c>
      <c r="H7140" s="2" t="s">
        <v>6878</v>
      </c>
      <c r="I7140" s="2"/>
      <c r="J7140" s="2"/>
      <c r="K7140" s="2">
        <v>170</v>
      </c>
      <c r="L7140" s="2" t="s">
        <v>38</v>
      </c>
      <c r="M7140" s="4">
        <v>174.5</v>
      </c>
      <c r="N7140" s="4">
        <v>212.89</v>
      </c>
      <c r="O7140" s="4">
        <v>29665</v>
      </c>
      <c r="P7140" s="4">
        <v>36191.300000000003</v>
      </c>
    </row>
    <row r="7141" spans="1:16" x14ac:dyDescent="0.25">
      <c r="A7141" s="2" t="s">
        <v>6931</v>
      </c>
      <c r="B7141" s="3">
        <v>46241</v>
      </c>
      <c r="C7141" s="2" t="s">
        <v>905</v>
      </c>
      <c r="D7141" s="2" t="s">
        <v>18</v>
      </c>
      <c r="E7141" s="2" t="s">
        <v>4334</v>
      </c>
      <c r="F7141" s="3"/>
      <c r="G7141" s="2">
        <v>5</v>
      </c>
      <c r="H7141" s="2" t="s">
        <v>6915</v>
      </c>
      <c r="I7141" s="2"/>
      <c r="J7141" s="2"/>
      <c r="K7141" s="2">
        <v>6</v>
      </c>
      <c r="L7141" s="2" t="s">
        <v>38</v>
      </c>
      <c r="M7141" s="4">
        <v>45425.85</v>
      </c>
      <c r="N7141" s="4">
        <v>55419.54</v>
      </c>
      <c r="O7141" s="4">
        <v>272555.09999999998</v>
      </c>
      <c r="P7141" s="4">
        <v>332517.21999999997</v>
      </c>
    </row>
    <row r="7142" spans="1:16" x14ac:dyDescent="0.25">
      <c r="A7142" s="2" t="s">
        <v>6931</v>
      </c>
      <c r="B7142" s="3">
        <v>46241</v>
      </c>
      <c r="C7142" s="2" t="s">
        <v>905</v>
      </c>
      <c r="D7142" s="2" t="s">
        <v>18</v>
      </c>
      <c r="E7142" s="2" t="s">
        <v>4334</v>
      </c>
      <c r="F7142" s="3"/>
      <c r="G7142" s="2">
        <v>6</v>
      </c>
      <c r="H7142" s="2" t="s">
        <v>6933</v>
      </c>
      <c r="I7142" s="2"/>
      <c r="J7142" s="2"/>
      <c r="K7142" s="2">
        <v>3</v>
      </c>
      <c r="L7142" s="2" t="s">
        <v>38</v>
      </c>
      <c r="M7142" s="4">
        <v>25509.53</v>
      </c>
      <c r="N7142" s="4">
        <v>31121.63</v>
      </c>
      <c r="O7142" s="4">
        <v>76528.59</v>
      </c>
      <c r="P7142" s="4">
        <v>93364.88</v>
      </c>
    </row>
    <row r="7143" spans="1:16" x14ac:dyDescent="0.25">
      <c r="A7143" s="2" t="s">
        <v>6931</v>
      </c>
      <c r="B7143" s="3">
        <v>46241</v>
      </c>
      <c r="C7143" s="2" t="s">
        <v>905</v>
      </c>
      <c r="D7143" s="2" t="s">
        <v>18</v>
      </c>
      <c r="E7143" s="2" t="s">
        <v>4334</v>
      </c>
      <c r="F7143" s="3"/>
      <c r="G7143" s="2">
        <v>7</v>
      </c>
      <c r="H7143" s="2" t="s">
        <v>6934</v>
      </c>
      <c r="I7143" s="2"/>
      <c r="J7143" s="2"/>
      <c r="K7143" s="2">
        <v>14</v>
      </c>
      <c r="L7143" s="2" t="s">
        <v>38</v>
      </c>
      <c r="M7143" s="4">
        <v>14540.6</v>
      </c>
      <c r="N7143" s="4">
        <v>17739.53</v>
      </c>
      <c r="O7143" s="4">
        <v>203568.4</v>
      </c>
      <c r="P7143" s="4">
        <v>248353.45</v>
      </c>
    </row>
    <row r="7144" spans="1:16" x14ac:dyDescent="0.25">
      <c r="A7144" s="2" t="s">
        <v>6931</v>
      </c>
      <c r="B7144" s="3">
        <v>46241</v>
      </c>
      <c r="C7144" s="2" t="s">
        <v>905</v>
      </c>
      <c r="D7144" s="2" t="s">
        <v>18</v>
      </c>
      <c r="E7144" s="2" t="s">
        <v>4334</v>
      </c>
      <c r="F7144" s="3"/>
      <c r="G7144" s="2">
        <v>8</v>
      </c>
      <c r="H7144" s="2" t="s">
        <v>6916</v>
      </c>
      <c r="I7144" s="2"/>
      <c r="J7144" s="2"/>
      <c r="K7144" s="2">
        <v>14</v>
      </c>
      <c r="L7144" s="2" t="s">
        <v>38</v>
      </c>
      <c r="M7144" s="4">
        <v>8969.06</v>
      </c>
      <c r="N7144" s="4">
        <v>10942.25</v>
      </c>
      <c r="O7144" s="4">
        <v>125566.84</v>
      </c>
      <c r="P7144" s="4">
        <v>153191.54</v>
      </c>
    </row>
    <row r="7145" spans="1:16" x14ac:dyDescent="0.25">
      <c r="A7145" s="2" t="s">
        <v>6931</v>
      </c>
      <c r="B7145" s="3">
        <v>46241</v>
      </c>
      <c r="C7145" s="2" t="s">
        <v>905</v>
      </c>
      <c r="D7145" s="2" t="s">
        <v>18</v>
      </c>
      <c r="E7145" s="2" t="s">
        <v>4334</v>
      </c>
      <c r="F7145" s="3"/>
      <c r="G7145" s="2">
        <v>9</v>
      </c>
      <c r="H7145" s="2" t="s">
        <v>6935</v>
      </c>
      <c r="I7145" s="2"/>
      <c r="J7145" s="2"/>
      <c r="K7145" s="2">
        <v>3</v>
      </c>
      <c r="L7145" s="2" t="s">
        <v>38</v>
      </c>
      <c r="M7145" s="4">
        <v>39522.1</v>
      </c>
      <c r="N7145" s="4">
        <v>48216.959999999999</v>
      </c>
      <c r="O7145" s="4">
        <v>118566.3</v>
      </c>
      <c r="P7145" s="4">
        <v>144650.89000000001</v>
      </c>
    </row>
    <row r="7146" spans="1:16" x14ac:dyDescent="0.25">
      <c r="A7146" s="2" t="s">
        <v>6931</v>
      </c>
      <c r="B7146" s="3">
        <v>46241</v>
      </c>
      <c r="C7146" s="2" t="s">
        <v>905</v>
      </c>
      <c r="D7146" s="2" t="s">
        <v>18</v>
      </c>
      <c r="E7146" s="2" t="s">
        <v>4334</v>
      </c>
      <c r="F7146" s="3"/>
      <c r="G7146" s="2">
        <v>10</v>
      </c>
      <c r="H7146" s="2" t="s">
        <v>6936</v>
      </c>
      <c r="I7146" s="2"/>
      <c r="J7146" s="2"/>
      <c r="K7146" s="2">
        <v>14</v>
      </c>
      <c r="L7146" s="2" t="s">
        <v>38</v>
      </c>
      <c r="M7146" s="4">
        <v>21612.639999999999</v>
      </c>
      <c r="N7146" s="4">
        <v>26367.42</v>
      </c>
      <c r="O7146" s="4">
        <v>302576.96000000002</v>
      </c>
      <c r="P7146" s="4">
        <v>369143.89</v>
      </c>
    </row>
    <row r="7147" spans="1:16" x14ac:dyDescent="0.25">
      <c r="A7147" s="2" t="s">
        <v>6931</v>
      </c>
      <c r="B7147" s="3">
        <v>46241</v>
      </c>
      <c r="C7147" s="2" t="s">
        <v>905</v>
      </c>
      <c r="D7147" s="2" t="s">
        <v>18</v>
      </c>
      <c r="E7147" s="2" t="s">
        <v>4334</v>
      </c>
      <c r="F7147" s="3"/>
      <c r="G7147" s="2">
        <v>11</v>
      </c>
      <c r="H7147" s="2" t="s">
        <v>6882</v>
      </c>
      <c r="I7147" s="2"/>
      <c r="J7147" s="2"/>
      <c r="K7147" s="2">
        <v>14</v>
      </c>
      <c r="L7147" s="2" t="s">
        <v>38</v>
      </c>
      <c r="M7147" s="4">
        <v>16510.62</v>
      </c>
      <c r="N7147" s="4">
        <v>20142.96</v>
      </c>
      <c r="O7147" s="4">
        <v>231148.68</v>
      </c>
      <c r="P7147" s="4">
        <v>282001.39</v>
      </c>
    </row>
    <row r="7148" spans="1:16" x14ac:dyDescent="0.25">
      <c r="A7148" s="2" t="s">
        <v>6931</v>
      </c>
      <c r="B7148" s="3">
        <v>46241</v>
      </c>
      <c r="C7148" s="2" t="s">
        <v>905</v>
      </c>
      <c r="D7148" s="2" t="s">
        <v>18</v>
      </c>
      <c r="E7148" s="2" t="s">
        <v>4334</v>
      </c>
      <c r="F7148" s="3"/>
      <c r="G7148" s="2">
        <v>12</v>
      </c>
      <c r="H7148" s="2" t="s">
        <v>6917</v>
      </c>
      <c r="I7148" s="2"/>
      <c r="J7148" s="2"/>
      <c r="K7148" s="2">
        <v>170</v>
      </c>
      <c r="L7148" s="2" t="s">
        <v>38</v>
      </c>
      <c r="M7148" s="4">
        <v>796.05</v>
      </c>
      <c r="N7148" s="4">
        <v>971.18</v>
      </c>
      <c r="O7148" s="4">
        <v>135328.5</v>
      </c>
      <c r="P7148" s="4">
        <v>165100.76999999999</v>
      </c>
    </row>
    <row r="7149" spans="1:16" x14ac:dyDescent="0.25">
      <c r="A7149" s="2" t="s">
        <v>6931</v>
      </c>
      <c r="B7149" s="3">
        <v>46241</v>
      </c>
      <c r="C7149" s="2" t="s">
        <v>905</v>
      </c>
      <c r="D7149" s="2" t="s">
        <v>18</v>
      </c>
      <c r="E7149" s="2" t="s">
        <v>4334</v>
      </c>
      <c r="F7149" s="3"/>
      <c r="G7149" s="2">
        <v>13</v>
      </c>
      <c r="H7149" s="2" t="s">
        <v>6918</v>
      </c>
      <c r="I7149" s="2"/>
      <c r="J7149" s="2"/>
      <c r="K7149" s="2">
        <v>8</v>
      </c>
      <c r="L7149" s="2" t="s">
        <v>38</v>
      </c>
      <c r="M7149" s="4">
        <v>3704.92</v>
      </c>
      <c r="N7149" s="4">
        <v>4520</v>
      </c>
      <c r="O7149" s="4">
        <v>29639.360000000001</v>
      </c>
      <c r="P7149" s="4">
        <v>36160.019999999997</v>
      </c>
    </row>
    <row r="7150" spans="1:16" x14ac:dyDescent="0.25">
      <c r="A7150" s="2" t="s">
        <v>6931</v>
      </c>
      <c r="B7150" s="3">
        <v>46241</v>
      </c>
      <c r="C7150" s="2" t="s">
        <v>905</v>
      </c>
      <c r="D7150" s="2" t="s">
        <v>18</v>
      </c>
      <c r="E7150" s="2" t="s">
        <v>4334</v>
      </c>
      <c r="F7150" s="3"/>
      <c r="G7150" s="2">
        <v>14</v>
      </c>
      <c r="H7150" s="2" t="s">
        <v>6937</v>
      </c>
      <c r="I7150" s="2"/>
      <c r="J7150" s="2"/>
      <c r="K7150" s="2">
        <v>7</v>
      </c>
      <c r="L7150" s="2" t="s">
        <v>38</v>
      </c>
      <c r="M7150" s="4">
        <v>3856.9</v>
      </c>
      <c r="N7150" s="4">
        <v>4705.42</v>
      </c>
      <c r="O7150" s="4">
        <v>26998.3</v>
      </c>
      <c r="P7150" s="4">
        <v>32937.93</v>
      </c>
    </row>
    <row r="7151" spans="1:16" x14ac:dyDescent="0.25">
      <c r="A7151" s="2" t="s">
        <v>6931</v>
      </c>
      <c r="B7151" s="3">
        <v>46241</v>
      </c>
      <c r="C7151" s="2" t="s">
        <v>905</v>
      </c>
      <c r="D7151" s="2" t="s">
        <v>18</v>
      </c>
      <c r="E7151" s="2" t="s">
        <v>4334</v>
      </c>
      <c r="F7151" s="3"/>
      <c r="G7151" s="2">
        <v>15</v>
      </c>
      <c r="H7151" s="2" t="s">
        <v>6938</v>
      </c>
      <c r="I7151" s="2"/>
      <c r="J7151" s="2"/>
      <c r="K7151" s="2">
        <v>3</v>
      </c>
      <c r="L7151" s="2" t="s">
        <v>38</v>
      </c>
      <c r="M7151" s="4">
        <v>8175.38</v>
      </c>
      <c r="N7151" s="4">
        <v>9973.9599999999991</v>
      </c>
      <c r="O7151" s="4">
        <v>24526.14</v>
      </c>
      <c r="P7151" s="4">
        <v>29921.89</v>
      </c>
    </row>
    <row r="7152" spans="1:16" x14ac:dyDescent="0.25">
      <c r="A7152" s="2" t="s">
        <v>6931</v>
      </c>
      <c r="B7152" s="3">
        <v>46241</v>
      </c>
      <c r="C7152" s="2" t="s">
        <v>905</v>
      </c>
      <c r="D7152" s="2" t="s">
        <v>18</v>
      </c>
      <c r="E7152" s="2" t="s">
        <v>4334</v>
      </c>
      <c r="F7152" s="3"/>
      <c r="G7152" s="2">
        <v>16</v>
      </c>
      <c r="H7152" s="2" t="s">
        <v>6919</v>
      </c>
      <c r="I7152" s="2"/>
      <c r="J7152" s="2"/>
      <c r="K7152" s="2">
        <v>60</v>
      </c>
      <c r="L7152" s="2" t="s">
        <v>38</v>
      </c>
      <c r="M7152" s="4">
        <v>451.9</v>
      </c>
      <c r="N7152" s="4">
        <v>551.32000000000005</v>
      </c>
      <c r="O7152" s="4">
        <v>27114</v>
      </c>
      <c r="P7152" s="4">
        <v>33079.08</v>
      </c>
    </row>
    <row r="7153" spans="1:16" x14ac:dyDescent="0.25">
      <c r="A7153" s="2" t="s">
        <v>6931</v>
      </c>
      <c r="B7153" s="3">
        <v>46241</v>
      </c>
      <c r="C7153" s="2" t="s">
        <v>905</v>
      </c>
      <c r="D7153" s="2" t="s">
        <v>18</v>
      </c>
      <c r="E7153" s="2" t="s">
        <v>4334</v>
      </c>
      <c r="F7153" s="3"/>
      <c r="G7153" s="2">
        <v>17</v>
      </c>
      <c r="H7153" s="2" t="s">
        <v>6939</v>
      </c>
      <c r="I7153" s="2"/>
      <c r="J7153" s="2"/>
      <c r="K7153" s="2">
        <v>4</v>
      </c>
      <c r="L7153" s="2" t="s">
        <v>38</v>
      </c>
      <c r="M7153" s="4">
        <v>2472.98</v>
      </c>
      <c r="N7153" s="4">
        <v>3017.04</v>
      </c>
      <c r="O7153" s="4">
        <v>9891.92</v>
      </c>
      <c r="P7153" s="4">
        <v>12068.14</v>
      </c>
    </row>
    <row r="7154" spans="1:16" x14ac:dyDescent="0.25">
      <c r="A7154" s="2" t="s">
        <v>6931</v>
      </c>
      <c r="B7154" s="3">
        <v>46241</v>
      </c>
      <c r="C7154" s="2" t="s">
        <v>905</v>
      </c>
      <c r="D7154" s="2" t="s">
        <v>18</v>
      </c>
      <c r="E7154" s="2" t="s">
        <v>4334</v>
      </c>
      <c r="F7154" s="3"/>
      <c r="G7154" s="2">
        <v>18</v>
      </c>
      <c r="H7154" s="2" t="s">
        <v>6940</v>
      </c>
      <c r="I7154" s="2"/>
      <c r="J7154" s="2"/>
      <c r="K7154" s="2">
        <v>20</v>
      </c>
      <c r="L7154" s="2" t="s">
        <v>38</v>
      </c>
      <c r="M7154" s="4">
        <v>876.8</v>
      </c>
      <c r="N7154" s="4">
        <v>1069.7</v>
      </c>
      <c r="O7154" s="4">
        <v>17536</v>
      </c>
      <c r="P7154" s="4">
        <v>21393.919999999998</v>
      </c>
    </row>
    <row r="7155" spans="1:16" x14ac:dyDescent="0.25">
      <c r="A7155" s="2" t="s">
        <v>6931</v>
      </c>
      <c r="B7155" s="3">
        <v>46241</v>
      </c>
      <c r="C7155" s="2" t="s">
        <v>905</v>
      </c>
      <c r="D7155" s="2" t="s">
        <v>18</v>
      </c>
      <c r="E7155" s="2" t="s">
        <v>4334</v>
      </c>
      <c r="F7155" s="3"/>
      <c r="G7155" s="2">
        <v>19</v>
      </c>
      <c r="H7155" s="2" t="s">
        <v>6941</v>
      </c>
      <c r="I7155" s="2"/>
      <c r="J7155" s="2"/>
      <c r="K7155" s="2">
        <v>20</v>
      </c>
      <c r="L7155" s="2" t="s">
        <v>38</v>
      </c>
      <c r="M7155" s="4">
        <v>943.7</v>
      </c>
      <c r="N7155" s="4">
        <v>1151.31</v>
      </c>
      <c r="O7155" s="4">
        <v>18874</v>
      </c>
      <c r="P7155" s="4">
        <v>23026.28</v>
      </c>
    </row>
    <row r="7156" spans="1:16" x14ac:dyDescent="0.25">
      <c r="A7156" s="2" t="s">
        <v>6931</v>
      </c>
      <c r="B7156" s="3">
        <v>46241</v>
      </c>
      <c r="C7156" s="2" t="s">
        <v>905</v>
      </c>
      <c r="D7156" s="2" t="s">
        <v>18</v>
      </c>
      <c r="E7156" s="2" t="s">
        <v>4334</v>
      </c>
      <c r="F7156" s="3"/>
      <c r="G7156" s="2">
        <v>20</v>
      </c>
      <c r="H7156" s="2" t="s">
        <v>6942</v>
      </c>
      <c r="I7156" s="2"/>
      <c r="J7156" s="2"/>
      <c r="K7156" s="2">
        <v>6</v>
      </c>
      <c r="L7156" s="2" t="s">
        <v>38</v>
      </c>
      <c r="M7156" s="4">
        <v>4017.6</v>
      </c>
      <c r="N7156" s="4">
        <v>4901.47</v>
      </c>
      <c r="O7156" s="4">
        <v>24105.599999999999</v>
      </c>
      <c r="P7156" s="4">
        <v>29408.83</v>
      </c>
    </row>
    <row r="7157" spans="1:16" x14ac:dyDescent="0.25">
      <c r="A7157" s="2" t="s">
        <v>6931</v>
      </c>
      <c r="B7157" s="3">
        <v>46241</v>
      </c>
      <c r="C7157" s="2" t="s">
        <v>905</v>
      </c>
      <c r="D7157" s="2" t="s">
        <v>18</v>
      </c>
      <c r="E7157" s="2" t="s">
        <v>4334</v>
      </c>
      <c r="F7157" s="3"/>
      <c r="G7157" s="2">
        <v>21</v>
      </c>
      <c r="H7157" s="2" t="s">
        <v>6943</v>
      </c>
      <c r="I7157" s="2"/>
      <c r="J7157" s="2"/>
      <c r="K7157" s="2">
        <v>4</v>
      </c>
      <c r="L7157" s="2" t="s">
        <v>38</v>
      </c>
      <c r="M7157" s="4">
        <v>7231.68</v>
      </c>
      <c r="N7157" s="4">
        <v>8822.65</v>
      </c>
      <c r="O7157" s="4">
        <v>28926.720000000001</v>
      </c>
      <c r="P7157" s="4">
        <v>35290.6</v>
      </c>
    </row>
    <row r="7158" spans="1:16" x14ac:dyDescent="0.25">
      <c r="A7158" s="2" t="s">
        <v>6931</v>
      </c>
      <c r="B7158" s="3">
        <v>46241</v>
      </c>
      <c r="C7158" s="2" t="s">
        <v>905</v>
      </c>
      <c r="D7158" s="2" t="s">
        <v>18</v>
      </c>
      <c r="E7158" s="2" t="s">
        <v>4334</v>
      </c>
      <c r="F7158" s="3"/>
      <c r="G7158" s="2">
        <v>22</v>
      </c>
      <c r="H7158" s="2" t="s">
        <v>6944</v>
      </c>
      <c r="I7158" s="2"/>
      <c r="J7158" s="2"/>
      <c r="K7158" s="2">
        <v>65</v>
      </c>
      <c r="L7158" s="2" t="s">
        <v>38</v>
      </c>
      <c r="M7158" s="4">
        <v>781.2</v>
      </c>
      <c r="N7158" s="4">
        <v>953.06</v>
      </c>
      <c r="O7158" s="4">
        <v>50778</v>
      </c>
      <c r="P7158" s="4">
        <v>61949.16</v>
      </c>
    </row>
    <row r="7159" spans="1:16" x14ac:dyDescent="0.25">
      <c r="A7159" s="2" t="s">
        <v>6931</v>
      </c>
      <c r="B7159" s="3">
        <v>46241</v>
      </c>
      <c r="C7159" s="2" t="s">
        <v>905</v>
      </c>
      <c r="D7159" s="2" t="s">
        <v>18</v>
      </c>
      <c r="E7159" s="2" t="s">
        <v>4334</v>
      </c>
      <c r="F7159" s="3"/>
      <c r="G7159" s="2">
        <v>23</v>
      </c>
      <c r="H7159" s="2" t="s">
        <v>6945</v>
      </c>
      <c r="I7159" s="2"/>
      <c r="J7159" s="2"/>
      <c r="K7159" s="2">
        <v>12</v>
      </c>
      <c r="L7159" s="2" t="s">
        <v>38</v>
      </c>
      <c r="M7159" s="4">
        <v>3100</v>
      </c>
      <c r="N7159" s="4">
        <v>3782</v>
      </c>
      <c r="O7159" s="4">
        <v>37200</v>
      </c>
      <c r="P7159" s="4">
        <v>45384</v>
      </c>
    </row>
    <row r="7160" spans="1:16" x14ac:dyDescent="0.25">
      <c r="A7160" s="2" t="s">
        <v>6931</v>
      </c>
      <c r="B7160" s="3">
        <v>46241</v>
      </c>
      <c r="C7160" s="2" t="s">
        <v>905</v>
      </c>
      <c r="D7160" s="2" t="s">
        <v>18</v>
      </c>
      <c r="E7160" s="2" t="s">
        <v>4334</v>
      </c>
      <c r="F7160" s="3"/>
      <c r="G7160" s="2">
        <v>24</v>
      </c>
      <c r="H7160" s="2" t="s">
        <v>6946</v>
      </c>
      <c r="I7160" s="2"/>
      <c r="J7160" s="2"/>
      <c r="K7160" s="2">
        <v>15</v>
      </c>
      <c r="L7160" s="2" t="s">
        <v>38</v>
      </c>
      <c r="M7160" s="4">
        <v>379.75</v>
      </c>
      <c r="N7160" s="4">
        <v>463.3</v>
      </c>
      <c r="O7160" s="4">
        <v>5696.25</v>
      </c>
      <c r="P7160" s="4">
        <v>6949.43</v>
      </c>
    </row>
    <row r="7161" spans="1:16" x14ac:dyDescent="0.25">
      <c r="A7161" s="2" t="s">
        <v>6931</v>
      </c>
      <c r="B7161" s="3">
        <v>46241</v>
      </c>
      <c r="C7161" s="2" t="s">
        <v>905</v>
      </c>
      <c r="D7161" s="2" t="s">
        <v>18</v>
      </c>
      <c r="E7161" s="2" t="s">
        <v>4334</v>
      </c>
      <c r="F7161" s="3"/>
      <c r="G7161" s="2">
        <v>25</v>
      </c>
      <c r="H7161" s="2" t="s">
        <v>6947</v>
      </c>
      <c r="I7161" s="2"/>
      <c r="J7161" s="2"/>
      <c r="K7161" s="2">
        <v>15</v>
      </c>
      <c r="L7161" s="2" t="s">
        <v>38</v>
      </c>
      <c r="M7161" s="4">
        <v>506.85</v>
      </c>
      <c r="N7161" s="4">
        <v>618.36</v>
      </c>
      <c r="O7161" s="4">
        <v>7602.75</v>
      </c>
      <c r="P7161" s="4">
        <v>9275.36</v>
      </c>
    </row>
    <row r="7162" spans="1:16" x14ac:dyDescent="0.25">
      <c r="A7162" s="2" t="s">
        <v>6931</v>
      </c>
      <c r="B7162" s="3">
        <v>46241</v>
      </c>
      <c r="C7162" s="2" t="s">
        <v>905</v>
      </c>
      <c r="D7162" s="2" t="s">
        <v>18</v>
      </c>
      <c r="E7162" s="2" t="s">
        <v>4334</v>
      </c>
      <c r="F7162" s="3"/>
      <c r="G7162" s="2">
        <v>26</v>
      </c>
      <c r="H7162" s="2" t="s">
        <v>6948</v>
      </c>
      <c r="I7162" s="2"/>
      <c r="J7162" s="2"/>
      <c r="K7162" s="2">
        <v>6</v>
      </c>
      <c r="L7162" s="2" t="s">
        <v>38</v>
      </c>
      <c r="M7162" s="4">
        <v>3429.22</v>
      </c>
      <c r="N7162" s="4">
        <v>4183.6499999999996</v>
      </c>
      <c r="O7162" s="4">
        <v>20575.32</v>
      </c>
      <c r="P7162" s="4">
        <v>25101.89</v>
      </c>
    </row>
    <row r="7163" spans="1:16" x14ac:dyDescent="0.25">
      <c r="A7163" s="2" t="s">
        <v>6931</v>
      </c>
      <c r="B7163" s="3">
        <v>46241</v>
      </c>
      <c r="C7163" s="2" t="s">
        <v>905</v>
      </c>
      <c r="D7163" s="2" t="s">
        <v>18</v>
      </c>
      <c r="E7163" s="2" t="s">
        <v>4334</v>
      </c>
      <c r="F7163" s="3"/>
      <c r="G7163" s="2">
        <v>27</v>
      </c>
      <c r="H7163" s="2" t="s">
        <v>6949</v>
      </c>
      <c r="I7163" s="2"/>
      <c r="J7163" s="2"/>
      <c r="K7163" s="2">
        <v>4</v>
      </c>
      <c r="L7163" s="2" t="s">
        <v>38</v>
      </c>
      <c r="M7163" s="4">
        <v>5650.91</v>
      </c>
      <c r="N7163" s="4">
        <v>6894.11</v>
      </c>
      <c r="O7163" s="4">
        <v>22603.64</v>
      </c>
      <c r="P7163" s="4">
        <v>27576.44</v>
      </c>
    </row>
    <row r="7164" spans="1:16" x14ac:dyDescent="0.25">
      <c r="A7164" s="2" t="s">
        <v>6931</v>
      </c>
      <c r="B7164" s="3">
        <v>46241</v>
      </c>
      <c r="C7164" s="2" t="s">
        <v>905</v>
      </c>
      <c r="D7164" s="2" t="s">
        <v>18</v>
      </c>
      <c r="E7164" s="2" t="s">
        <v>4334</v>
      </c>
      <c r="F7164" s="3"/>
      <c r="G7164" s="2">
        <v>28</v>
      </c>
      <c r="H7164" s="2" t="s">
        <v>6886</v>
      </c>
      <c r="I7164" s="2"/>
      <c r="J7164" s="2"/>
      <c r="K7164" s="2">
        <v>14</v>
      </c>
      <c r="L7164" s="2" t="s">
        <v>184</v>
      </c>
      <c r="M7164" s="4">
        <v>5421.31</v>
      </c>
      <c r="N7164" s="4">
        <v>6614</v>
      </c>
      <c r="O7164" s="4">
        <v>75898.34</v>
      </c>
      <c r="P7164" s="4">
        <v>92595.97</v>
      </c>
    </row>
    <row r="7165" spans="1:16" x14ac:dyDescent="0.25">
      <c r="A7165" s="2" t="s">
        <v>6931</v>
      </c>
      <c r="B7165" s="3">
        <v>46241</v>
      </c>
      <c r="C7165" s="2" t="s">
        <v>905</v>
      </c>
      <c r="D7165" s="2" t="s">
        <v>18</v>
      </c>
      <c r="E7165" s="2" t="s">
        <v>4334</v>
      </c>
      <c r="F7165" s="3"/>
      <c r="G7165" s="2">
        <v>29</v>
      </c>
      <c r="H7165" s="2" t="s">
        <v>6887</v>
      </c>
      <c r="I7165" s="2"/>
      <c r="J7165" s="2"/>
      <c r="K7165" s="2">
        <v>9</v>
      </c>
      <c r="L7165" s="2" t="s">
        <v>184</v>
      </c>
      <c r="M7165" s="4">
        <v>4397.3500000000004</v>
      </c>
      <c r="N7165" s="4">
        <v>5364.77</v>
      </c>
      <c r="O7165" s="4">
        <v>39576.15</v>
      </c>
      <c r="P7165" s="4">
        <v>48282.9</v>
      </c>
    </row>
    <row r="7166" spans="1:16" x14ac:dyDescent="0.25">
      <c r="A7166" s="2" t="s">
        <v>6950</v>
      </c>
      <c r="B7166" s="3">
        <v>46241</v>
      </c>
      <c r="C7166" s="2" t="s">
        <v>905</v>
      </c>
      <c r="D7166" s="2" t="s">
        <v>18</v>
      </c>
      <c r="E7166" s="2" t="s">
        <v>4334</v>
      </c>
      <c r="F7166" s="3"/>
      <c r="G7166" s="2">
        <v>1</v>
      </c>
      <c r="H7166" s="2" t="s">
        <v>6951</v>
      </c>
      <c r="I7166" s="2" t="s">
        <v>6952</v>
      </c>
      <c r="J7166" s="2"/>
      <c r="K7166" s="2">
        <v>108</v>
      </c>
      <c r="L7166" s="2" t="s">
        <v>38</v>
      </c>
      <c r="M7166" s="4">
        <v>292.89999999999998</v>
      </c>
      <c r="N7166" s="4">
        <v>357.34</v>
      </c>
      <c r="O7166" s="4">
        <v>31633.200000000001</v>
      </c>
      <c r="P7166" s="4">
        <v>38592.5</v>
      </c>
    </row>
    <row r="7167" spans="1:16" x14ac:dyDescent="0.25">
      <c r="A7167" s="2" t="s">
        <v>6950</v>
      </c>
      <c r="B7167" s="3">
        <v>46241</v>
      </c>
      <c r="C7167" s="2" t="s">
        <v>905</v>
      </c>
      <c r="D7167" s="2" t="s">
        <v>18</v>
      </c>
      <c r="E7167" s="2" t="s">
        <v>4334</v>
      </c>
      <c r="F7167" s="3"/>
      <c r="G7167" s="2">
        <v>2</v>
      </c>
      <c r="H7167" s="2" t="s">
        <v>6953</v>
      </c>
      <c r="I7167" s="2" t="s">
        <v>6954</v>
      </c>
      <c r="J7167" s="2"/>
      <c r="K7167" s="2">
        <v>1</v>
      </c>
      <c r="L7167" s="2" t="s">
        <v>38</v>
      </c>
      <c r="M7167" s="4">
        <v>102478.75</v>
      </c>
      <c r="N7167" s="4">
        <v>125024.08</v>
      </c>
      <c r="O7167" s="4">
        <v>102478.75</v>
      </c>
      <c r="P7167" s="4">
        <v>125024.08</v>
      </c>
    </row>
    <row r="7168" spans="1:16" x14ac:dyDescent="0.25">
      <c r="A7168" s="2" t="s">
        <v>6950</v>
      </c>
      <c r="B7168" s="3">
        <v>46241</v>
      </c>
      <c r="C7168" s="2" t="s">
        <v>905</v>
      </c>
      <c r="D7168" s="2" t="s">
        <v>18</v>
      </c>
      <c r="E7168" s="2" t="s">
        <v>4334</v>
      </c>
      <c r="F7168" s="3"/>
      <c r="G7168" s="2">
        <v>3</v>
      </c>
      <c r="H7168" s="2" t="s">
        <v>6955</v>
      </c>
      <c r="I7168" s="2" t="s">
        <v>6956</v>
      </c>
      <c r="J7168" s="2"/>
      <c r="K7168" s="2">
        <v>2</v>
      </c>
      <c r="L7168" s="2" t="s">
        <v>38</v>
      </c>
      <c r="M7168" s="4">
        <v>254293.75</v>
      </c>
      <c r="N7168" s="4">
        <v>310238.38</v>
      </c>
      <c r="O7168" s="4">
        <v>508587.5</v>
      </c>
      <c r="P7168" s="4">
        <v>620476.75</v>
      </c>
    </row>
    <row r="7169" spans="1:16" x14ac:dyDescent="0.25">
      <c r="A7169" s="2" t="s">
        <v>6950</v>
      </c>
      <c r="B7169" s="3">
        <v>46241</v>
      </c>
      <c r="C7169" s="2" t="s">
        <v>905</v>
      </c>
      <c r="D7169" s="2" t="s">
        <v>18</v>
      </c>
      <c r="E7169" s="2" t="s">
        <v>4334</v>
      </c>
      <c r="F7169" s="3"/>
      <c r="G7169" s="2">
        <v>4</v>
      </c>
      <c r="H7169" s="2" t="s">
        <v>6878</v>
      </c>
      <c r="I7169" s="2"/>
      <c r="J7169" s="2"/>
      <c r="K7169" s="2">
        <v>450</v>
      </c>
      <c r="L7169" s="2" t="s">
        <v>38</v>
      </c>
      <c r="M7169" s="4">
        <v>163.13</v>
      </c>
      <c r="N7169" s="4">
        <v>199.02</v>
      </c>
      <c r="O7169" s="4">
        <v>73408.5</v>
      </c>
      <c r="P7169" s="4">
        <v>89558.37</v>
      </c>
    </row>
    <row r="7170" spans="1:16" x14ac:dyDescent="0.25">
      <c r="A7170" s="2" t="s">
        <v>6950</v>
      </c>
      <c r="B7170" s="3">
        <v>46241</v>
      </c>
      <c r="C7170" s="2" t="s">
        <v>905</v>
      </c>
      <c r="D7170" s="2" t="s">
        <v>18</v>
      </c>
      <c r="E7170" s="2" t="s">
        <v>4334</v>
      </c>
      <c r="F7170" s="3"/>
      <c r="G7170" s="2">
        <v>5</v>
      </c>
      <c r="H7170" s="2" t="s">
        <v>6915</v>
      </c>
      <c r="I7170" s="2"/>
      <c r="J7170" s="2"/>
      <c r="K7170" s="2">
        <v>3</v>
      </c>
      <c r="L7170" s="2" t="s">
        <v>38</v>
      </c>
      <c r="M7170" s="4">
        <v>42450.11</v>
      </c>
      <c r="N7170" s="4">
        <v>51789.13</v>
      </c>
      <c r="O7170" s="4">
        <v>127350.33</v>
      </c>
      <c r="P7170" s="4">
        <v>155367.4</v>
      </c>
    </row>
    <row r="7171" spans="1:16" x14ac:dyDescent="0.25">
      <c r="A7171" s="2" t="s">
        <v>6950</v>
      </c>
      <c r="B7171" s="3">
        <v>46241</v>
      </c>
      <c r="C7171" s="2" t="s">
        <v>905</v>
      </c>
      <c r="D7171" s="2" t="s">
        <v>18</v>
      </c>
      <c r="E7171" s="2" t="s">
        <v>4334</v>
      </c>
      <c r="F7171" s="3"/>
      <c r="G7171" s="2">
        <v>6</v>
      </c>
      <c r="H7171" s="2" t="s">
        <v>6880</v>
      </c>
      <c r="I7171" s="2"/>
      <c r="J7171" s="2"/>
      <c r="K7171" s="2">
        <v>90</v>
      </c>
      <c r="L7171" s="2" t="s">
        <v>38</v>
      </c>
      <c r="M7171" s="4">
        <v>189.28</v>
      </c>
      <c r="N7171" s="4">
        <v>230.92</v>
      </c>
      <c r="O7171" s="4">
        <v>17035.2</v>
      </c>
      <c r="P7171" s="4">
        <v>20782.939999999999</v>
      </c>
    </row>
    <row r="7172" spans="1:16" x14ac:dyDescent="0.25">
      <c r="A7172" s="2" t="s">
        <v>6950</v>
      </c>
      <c r="B7172" s="3">
        <v>46241</v>
      </c>
      <c r="C7172" s="2" t="s">
        <v>905</v>
      </c>
      <c r="D7172" s="2" t="s">
        <v>18</v>
      </c>
      <c r="E7172" s="2" t="s">
        <v>4334</v>
      </c>
      <c r="F7172" s="3"/>
      <c r="G7172" s="2">
        <v>7</v>
      </c>
      <c r="H7172" s="2" t="s">
        <v>6957</v>
      </c>
      <c r="I7172" s="2"/>
      <c r="J7172" s="2"/>
      <c r="K7172" s="2">
        <v>16</v>
      </c>
      <c r="L7172" s="2" t="s">
        <v>38</v>
      </c>
      <c r="M7172" s="4">
        <v>252.94</v>
      </c>
      <c r="N7172" s="4">
        <v>308.58999999999997</v>
      </c>
      <c r="O7172" s="4">
        <v>4047.04</v>
      </c>
      <c r="P7172" s="4">
        <v>4937.3900000000003</v>
      </c>
    </row>
    <row r="7173" spans="1:16" x14ac:dyDescent="0.25">
      <c r="A7173" s="2" t="s">
        <v>6950</v>
      </c>
      <c r="B7173" s="3">
        <v>46241</v>
      </c>
      <c r="C7173" s="2" t="s">
        <v>905</v>
      </c>
      <c r="D7173" s="2" t="s">
        <v>18</v>
      </c>
      <c r="E7173" s="2" t="s">
        <v>4334</v>
      </c>
      <c r="F7173" s="3"/>
      <c r="G7173" s="2">
        <v>8</v>
      </c>
      <c r="H7173" s="2" t="s">
        <v>6958</v>
      </c>
      <c r="I7173" s="2"/>
      <c r="J7173" s="2"/>
      <c r="K7173" s="2">
        <v>21</v>
      </c>
      <c r="L7173" s="2" t="s">
        <v>38</v>
      </c>
      <c r="M7173" s="4">
        <v>13588.33</v>
      </c>
      <c r="N7173" s="4">
        <v>16577.759999999998</v>
      </c>
      <c r="O7173" s="4">
        <v>285354.93</v>
      </c>
      <c r="P7173" s="4">
        <v>348133.01</v>
      </c>
    </row>
    <row r="7174" spans="1:16" x14ac:dyDescent="0.25">
      <c r="A7174" s="2" t="s">
        <v>6950</v>
      </c>
      <c r="B7174" s="3">
        <v>46241</v>
      </c>
      <c r="C7174" s="2" t="s">
        <v>905</v>
      </c>
      <c r="D7174" s="2" t="s">
        <v>18</v>
      </c>
      <c r="E7174" s="2" t="s">
        <v>4334</v>
      </c>
      <c r="F7174" s="3"/>
      <c r="G7174" s="2">
        <v>9</v>
      </c>
      <c r="H7174" s="2" t="s">
        <v>6959</v>
      </c>
      <c r="I7174" s="2"/>
      <c r="J7174" s="2"/>
      <c r="K7174" s="2">
        <v>1</v>
      </c>
      <c r="L7174" s="2" t="s">
        <v>38</v>
      </c>
      <c r="M7174" s="4">
        <v>24235.599999999999</v>
      </c>
      <c r="N7174" s="4">
        <v>29567.43</v>
      </c>
      <c r="O7174" s="4">
        <v>24235.599999999999</v>
      </c>
      <c r="P7174" s="4">
        <v>29567.43</v>
      </c>
    </row>
    <row r="7175" spans="1:16" x14ac:dyDescent="0.25">
      <c r="A7175" s="2" t="s">
        <v>6950</v>
      </c>
      <c r="B7175" s="3">
        <v>46241</v>
      </c>
      <c r="C7175" s="2" t="s">
        <v>905</v>
      </c>
      <c r="D7175" s="2" t="s">
        <v>18</v>
      </c>
      <c r="E7175" s="2" t="s">
        <v>4334</v>
      </c>
      <c r="F7175" s="3"/>
      <c r="G7175" s="2">
        <v>10</v>
      </c>
      <c r="H7175" s="2" t="s">
        <v>6916</v>
      </c>
      <c r="I7175" s="2"/>
      <c r="J7175" s="2"/>
      <c r="K7175" s="2">
        <v>18</v>
      </c>
      <c r="L7175" s="2" t="s">
        <v>38</v>
      </c>
      <c r="M7175" s="4">
        <v>8381.68</v>
      </c>
      <c r="N7175" s="4">
        <v>10225.65</v>
      </c>
      <c r="O7175" s="4">
        <v>150870.24</v>
      </c>
      <c r="P7175" s="4">
        <v>184061.69</v>
      </c>
    </row>
    <row r="7176" spans="1:16" x14ac:dyDescent="0.25">
      <c r="A7176" s="2" t="s">
        <v>6950</v>
      </c>
      <c r="B7176" s="3">
        <v>46241</v>
      </c>
      <c r="C7176" s="2" t="s">
        <v>905</v>
      </c>
      <c r="D7176" s="2" t="s">
        <v>18</v>
      </c>
      <c r="E7176" s="2" t="s">
        <v>4334</v>
      </c>
      <c r="F7176" s="3"/>
      <c r="G7176" s="2">
        <v>11</v>
      </c>
      <c r="H7176" s="2" t="s">
        <v>6936</v>
      </c>
      <c r="I7176" s="2"/>
      <c r="J7176" s="2"/>
      <c r="K7176" s="2">
        <v>21</v>
      </c>
      <c r="L7176" s="2" t="s">
        <v>38</v>
      </c>
      <c r="M7176" s="4">
        <v>20423.25</v>
      </c>
      <c r="N7176" s="4">
        <v>24916.37</v>
      </c>
      <c r="O7176" s="4">
        <v>428888.25</v>
      </c>
      <c r="P7176" s="4">
        <v>523243.67</v>
      </c>
    </row>
    <row r="7177" spans="1:16" x14ac:dyDescent="0.25">
      <c r="A7177" s="2" t="s">
        <v>6950</v>
      </c>
      <c r="B7177" s="3">
        <v>46241</v>
      </c>
      <c r="C7177" s="2" t="s">
        <v>905</v>
      </c>
      <c r="D7177" s="2" t="s">
        <v>18</v>
      </c>
      <c r="E7177" s="2" t="s">
        <v>4334</v>
      </c>
      <c r="F7177" s="3"/>
      <c r="G7177" s="2">
        <v>12</v>
      </c>
      <c r="H7177" s="2" t="s">
        <v>6960</v>
      </c>
      <c r="I7177" s="2"/>
      <c r="J7177" s="2"/>
      <c r="K7177" s="2">
        <v>1</v>
      </c>
      <c r="L7177" s="2" t="s">
        <v>38</v>
      </c>
      <c r="M7177" s="4">
        <v>29645.22</v>
      </c>
      <c r="N7177" s="4">
        <v>36167.17</v>
      </c>
      <c r="O7177" s="4">
        <v>29645.22</v>
      </c>
      <c r="P7177" s="4">
        <v>36167.17</v>
      </c>
    </row>
    <row r="7178" spans="1:16" x14ac:dyDescent="0.25">
      <c r="A7178" s="2" t="s">
        <v>6950</v>
      </c>
      <c r="B7178" s="3">
        <v>46241</v>
      </c>
      <c r="C7178" s="2" t="s">
        <v>905</v>
      </c>
      <c r="D7178" s="2" t="s">
        <v>18</v>
      </c>
      <c r="E7178" s="2" t="s">
        <v>4334</v>
      </c>
      <c r="F7178" s="3"/>
      <c r="G7178" s="2">
        <v>13</v>
      </c>
      <c r="H7178" s="2" t="s">
        <v>6882</v>
      </c>
      <c r="I7178" s="2"/>
      <c r="J7178" s="2"/>
      <c r="K7178" s="2">
        <v>18</v>
      </c>
      <c r="L7178" s="2" t="s">
        <v>38</v>
      </c>
      <c r="M7178" s="4">
        <v>15429.33</v>
      </c>
      <c r="N7178" s="4">
        <v>18823.78</v>
      </c>
      <c r="O7178" s="4">
        <v>277727.94</v>
      </c>
      <c r="P7178" s="4">
        <v>338828.09</v>
      </c>
    </row>
    <row r="7179" spans="1:16" x14ac:dyDescent="0.25">
      <c r="A7179" s="2" t="s">
        <v>6950</v>
      </c>
      <c r="B7179" s="3">
        <v>46241</v>
      </c>
      <c r="C7179" s="2" t="s">
        <v>905</v>
      </c>
      <c r="D7179" s="2" t="s">
        <v>18</v>
      </c>
      <c r="E7179" s="2" t="s">
        <v>4334</v>
      </c>
      <c r="F7179" s="3"/>
      <c r="G7179" s="2">
        <v>14</v>
      </c>
      <c r="H7179" s="2" t="s">
        <v>6961</v>
      </c>
      <c r="I7179" s="2"/>
      <c r="J7179" s="2"/>
      <c r="K7179" s="2">
        <v>5</v>
      </c>
      <c r="L7179" s="2" t="s">
        <v>38</v>
      </c>
      <c r="M7179" s="4">
        <v>5058.63</v>
      </c>
      <c r="N7179" s="4">
        <v>6171.53</v>
      </c>
      <c r="O7179" s="4">
        <v>25293.15</v>
      </c>
      <c r="P7179" s="4">
        <v>30857.64</v>
      </c>
    </row>
    <row r="7180" spans="1:16" x14ac:dyDescent="0.25">
      <c r="A7180" s="2" t="s">
        <v>6950</v>
      </c>
      <c r="B7180" s="3">
        <v>46241</v>
      </c>
      <c r="C7180" s="2" t="s">
        <v>905</v>
      </c>
      <c r="D7180" s="2" t="s">
        <v>18</v>
      </c>
      <c r="E7180" s="2" t="s">
        <v>4334</v>
      </c>
      <c r="F7180" s="3"/>
      <c r="G7180" s="2">
        <v>15</v>
      </c>
      <c r="H7180" s="2" t="s">
        <v>6918</v>
      </c>
      <c r="I7180" s="2"/>
      <c r="J7180" s="2"/>
      <c r="K7180" s="2">
        <v>6</v>
      </c>
      <c r="L7180" s="2" t="s">
        <v>38</v>
      </c>
      <c r="M7180" s="4">
        <v>962.8</v>
      </c>
      <c r="N7180" s="4">
        <v>1174.6199999999999</v>
      </c>
      <c r="O7180" s="4">
        <v>5776.8</v>
      </c>
      <c r="P7180" s="4">
        <v>7047.7</v>
      </c>
    </row>
    <row r="7181" spans="1:16" x14ac:dyDescent="0.25">
      <c r="A7181" s="2" t="s">
        <v>6950</v>
      </c>
      <c r="B7181" s="3">
        <v>46241</v>
      </c>
      <c r="C7181" s="2" t="s">
        <v>905</v>
      </c>
      <c r="D7181" s="2" t="s">
        <v>18</v>
      </c>
      <c r="E7181" s="2" t="s">
        <v>4334</v>
      </c>
      <c r="F7181" s="3"/>
      <c r="G7181" s="2">
        <v>16</v>
      </c>
      <c r="H7181" s="2" t="s">
        <v>6937</v>
      </c>
      <c r="I7181" s="2"/>
      <c r="J7181" s="2"/>
      <c r="K7181" s="2">
        <v>3</v>
      </c>
      <c r="L7181" s="2" t="s">
        <v>38</v>
      </c>
      <c r="M7181" s="4">
        <v>3604.7</v>
      </c>
      <c r="N7181" s="4">
        <v>4397.7299999999996</v>
      </c>
      <c r="O7181" s="4">
        <v>10814.1</v>
      </c>
      <c r="P7181" s="4">
        <v>13193.2</v>
      </c>
    </row>
    <row r="7182" spans="1:16" x14ac:dyDescent="0.25">
      <c r="A7182" s="2" t="s">
        <v>6950</v>
      </c>
      <c r="B7182" s="3">
        <v>46241</v>
      </c>
      <c r="C7182" s="2" t="s">
        <v>905</v>
      </c>
      <c r="D7182" s="2" t="s">
        <v>18</v>
      </c>
      <c r="E7182" s="2" t="s">
        <v>4334</v>
      </c>
      <c r="F7182" s="3"/>
      <c r="G7182" s="2">
        <v>17</v>
      </c>
      <c r="H7182" s="2" t="s">
        <v>6883</v>
      </c>
      <c r="I7182" s="2"/>
      <c r="J7182" s="2"/>
      <c r="K7182" s="2">
        <v>3</v>
      </c>
      <c r="L7182" s="2" t="s">
        <v>38</v>
      </c>
      <c r="M7182" s="4">
        <v>18138.240000000002</v>
      </c>
      <c r="N7182" s="4">
        <v>22128.65</v>
      </c>
      <c r="O7182" s="4">
        <v>54414.720000000001</v>
      </c>
      <c r="P7182" s="4">
        <v>66385.960000000006</v>
      </c>
    </row>
    <row r="7183" spans="1:16" x14ac:dyDescent="0.25">
      <c r="A7183" s="2" t="s">
        <v>6950</v>
      </c>
      <c r="B7183" s="3">
        <v>46241</v>
      </c>
      <c r="C7183" s="2" t="s">
        <v>905</v>
      </c>
      <c r="D7183" s="2" t="s">
        <v>18</v>
      </c>
      <c r="E7183" s="2" t="s">
        <v>4334</v>
      </c>
      <c r="F7183" s="3"/>
      <c r="G7183" s="2">
        <v>18</v>
      </c>
      <c r="H7183" s="2" t="s">
        <v>6962</v>
      </c>
      <c r="I7183" s="2"/>
      <c r="J7183" s="2"/>
      <c r="K7183" s="2">
        <v>60</v>
      </c>
      <c r="L7183" s="2" t="s">
        <v>38</v>
      </c>
      <c r="M7183" s="4">
        <v>422.31</v>
      </c>
      <c r="N7183" s="4">
        <v>515.22</v>
      </c>
      <c r="O7183" s="4">
        <v>25338.6</v>
      </c>
      <c r="P7183" s="4">
        <v>30913.09</v>
      </c>
    </row>
    <row r="7184" spans="1:16" x14ac:dyDescent="0.25">
      <c r="A7184" s="2" t="s">
        <v>6950</v>
      </c>
      <c r="B7184" s="3">
        <v>46241</v>
      </c>
      <c r="C7184" s="2" t="s">
        <v>905</v>
      </c>
      <c r="D7184" s="2" t="s">
        <v>18</v>
      </c>
      <c r="E7184" s="2" t="s">
        <v>4334</v>
      </c>
      <c r="F7184" s="3"/>
      <c r="G7184" s="2">
        <v>19</v>
      </c>
      <c r="H7184" s="2" t="s">
        <v>6884</v>
      </c>
      <c r="I7184" s="2"/>
      <c r="J7184" s="2"/>
      <c r="K7184" s="2">
        <v>50</v>
      </c>
      <c r="L7184" s="2" t="s">
        <v>38</v>
      </c>
      <c r="M7184" s="4">
        <v>977.3</v>
      </c>
      <c r="N7184" s="4">
        <v>1192.31</v>
      </c>
      <c r="O7184" s="4">
        <v>48865</v>
      </c>
      <c r="P7184" s="4">
        <v>59615.3</v>
      </c>
    </row>
    <row r="7185" spans="1:16" x14ac:dyDescent="0.25">
      <c r="A7185" s="2" t="s">
        <v>6950</v>
      </c>
      <c r="B7185" s="3">
        <v>46241</v>
      </c>
      <c r="C7185" s="2" t="s">
        <v>905</v>
      </c>
      <c r="D7185" s="2" t="s">
        <v>18</v>
      </c>
      <c r="E7185" s="2" t="s">
        <v>4334</v>
      </c>
      <c r="F7185" s="3"/>
      <c r="G7185" s="2">
        <v>20</v>
      </c>
      <c r="H7185" s="2" t="s">
        <v>6963</v>
      </c>
      <c r="I7185" s="2"/>
      <c r="J7185" s="2"/>
      <c r="K7185" s="2">
        <v>140</v>
      </c>
      <c r="L7185" s="2" t="s">
        <v>38</v>
      </c>
      <c r="M7185" s="4">
        <v>475.6</v>
      </c>
      <c r="N7185" s="4">
        <v>580.23</v>
      </c>
      <c r="O7185" s="4">
        <v>66584</v>
      </c>
      <c r="P7185" s="4">
        <v>81232.479999999996</v>
      </c>
    </row>
    <row r="7186" spans="1:16" x14ac:dyDescent="0.25">
      <c r="A7186" s="2" t="s">
        <v>6950</v>
      </c>
      <c r="B7186" s="3">
        <v>46241</v>
      </c>
      <c r="C7186" s="2" t="s">
        <v>905</v>
      </c>
      <c r="D7186" s="2" t="s">
        <v>18</v>
      </c>
      <c r="E7186" s="2" t="s">
        <v>4334</v>
      </c>
      <c r="F7186" s="3"/>
      <c r="G7186" s="2">
        <v>21</v>
      </c>
      <c r="H7186" s="2" t="s">
        <v>6940</v>
      </c>
      <c r="I7186" s="2"/>
      <c r="J7186" s="2"/>
      <c r="K7186" s="2">
        <v>8</v>
      </c>
      <c r="L7186" s="2" t="s">
        <v>38</v>
      </c>
      <c r="M7186" s="4">
        <v>820.7</v>
      </c>
      <c r="N7186" s="4">
        <v>1001.25</v>
      </c>
      <c r="O7186" s="4">
        <v>6565.6</v>
      </c>
      <c r="P7186" s="4">
        <v>8010.03</v>
      </c>
    </row>
    <row r="7187" spans="1:16" x14ac:dyDescent="0.25">
      <c r="A7187" s="2" t="s">
        <v>6950</v>
      </c>
      <c r="B7187" s="3">
        <v>46241</v>
      </c>
      <c r="C7187" s="2" t="s">
        <v>905</v>
      </c>
      <c r="D7187" s="2" t="s">
        <v>18</v>
      </c>
      <c r="E7187" s="2" t="s">
        <v>4334</v>
      </c>
      <c r="F7187" s="3"/>
      <c r="G7187" s="2">
        <v>22</v>
      </c>
      <c r="H7187" s="2" t="s">
        <v>6941</v>
      </c>
      <c r="I7187" s="2"/>
      <c r="J7187" s="2"/>
      <c r="K7187" s="2">
        <v>38</v>
      </c>
      <c r="L7187" s="2" t="s">
        <v>38</v>
      </c>
      <c r="M7187" s="4">
        <v>881.9</v>
      </c>
      <c r="N7187" s="4">
        <v>1075.92</v>
      </c>
      <c r="O7187" s="4">
        <v>33512.199999999997</v>
      </c>
      <c r="P7187" s="4">
        <v>40884.879999999997</v>
      </c>
    </row>
    <row r="7188" spans="1:16" x14ac:dyDescent="0.25">
      <c r="A7188" s="2" t="s">
        <v>6950</v>
      </c>
      <c r="B7188" s="3">
        <v>46241</v>
      </c>
      <c r="C7188" s="2" t="s">
        <v>905</v>
      </c>
      <c r="D7188" s="2" t="s">
        <v>18</v>
      </c>
      <c r="E7188" s="2" t="s">
        <v>4334</v>
      </c>
      <c r="F7188" s="3"/>
      <c r="G7188" s="2">
        <v>23</v>
      </c>
      <c r="H7188" s="2" t="s">
        <v>6942</v>
      </c>
      <c r="I7188" s="2"/>
      <c r="J7188" s="2"/>
      <c r="K7188" s="2">
        <v>5</v>
      </c>
      <c r="L7188" s="2" t="s">
        <v>38</v>
      </c>
      <c r="M7188" s="4">
        <v>3007.3</v>
      </c>
      <c r="N7188" s="4">
        <v>3668.91</v>
      </c>
      <c r="O7188" s="4">
        <v>15036.5</v>
      </c>
      <c r="P7188" s="4">
        <v>18344.53</v>
      </c>
    </row>
    <row r="7189" spans="1:16" x14ac:dyDescent="0.25">
      <c r="A7189" s="2" t="s">
        <v>6950</v>
      </c>
      <c r="B7189" s="3">
        <v>46241</v>
      </c>
      <c r="C7189" s="2" t="s">
        <v>905</v>
      </c>
      <c r="D7189" s="2" t="s">
        <v>18</v>
      </c>
      <c r="E7189" s="2" t="s">
        <v>4334</v>
      </c>
      <c r="F7189" s="3"/>
      <c r="G7189" s="2">
        <v>24</v>
      </c>
      <c r="H7189" s="2" t="s">
        <v>6943</v>
      </c>
      <c r="I7189" s="2"/>
      <c r="J7189" s="2"/>
      <c r="K7189" s="2">
        <v>4</v>
      </c>
      <c r="L7189" s="2" t="s">
        <v>38</v>
      </c>
      <c r="M7189" s="4">
        <v>5546.25</v>
      </c>
      <c r="N7189" s="4">
        <v>6766.43</v>
      </c>
      <c r="O7189" s="4">
        <v>22185</v>
      </c>
      <c r="P7189" s="4">
        <v>27065.7</v>
      </c>
    </row>
    <row r="7190" spans="1:16" x14ac:dyDescent="0.25">
      <c r="A7190" s="2" t="s">
        <v>6950</v>
      </c>
      <c r="B7190" s="3">
        <v>46241</v>
      </c>
      <c r="C7190" s="2" t="s">
        <v>905</v>
      </c>
      <c r="D7190" s="2" t="s">
        <v>18</v>
      </c>
      <c r="E7190" s="2" t="s">
        <v>4334</v>
      </c>
      <c r="F7190" s="3"/>
      <c r="G7190" s="2">
        <v>25</v>
      </c>
      <c r="H7190" s="2" t="s">
        <v>6964</v>
      </c>
      <c r="I7190" s="2"/>
      <c r="J7190" s="2"/>
      <c r="K7190" s="2">
        <v>10</v>
      </c>
      <c r="L7190" s="2" t="s">
        <v>38</v>
      </c>
      <c r="M7190" s="4">
        <v>362.5</v>
      </c>
      <c r="N7190" s="4">
        <v>442.25</v>
      </c>
      <c r="O7190" s="4">
        <v>3625</v>
      </c>
      <c r="P7190" s="4">
        <v>4422.5</v>
      </c>
    </row>
    <row r="7191" spans="1:16" x14ac:dyDescent="0.25">
      <c r="A7191" s="2" t="s">
        <v>6950</v>
      </c>
      <c r="B7191" s="3">
        <v>46241</v>
      </c>
      <c r="C7191" s="2" t="s">
        <v>905</v>
      </c>
      <c r="D7191" s="2" t="s">
        <v>18</v>
      </c>
      <c r="E7191" s="2" t="s">
        <v>4334</v>
      </c>
      <c r="F7191" s="3"/>
      <c r="G7191" s="2">
        <v>26</v>
      </c>
      <c r="H7191" s="2" t="s">
        <v>6965</v>
      </c>
      <c r="I7191" s="2"/>
      <c r="J7191" s="2"/>
      <c r="K7191" s="2">
        <v>57</v>
      </c>
      <c r="L7191" s="2" t="s">
        <v>38</v>
      </c>
      <c r="M7191" s="4">
        <v>600.29999999999995</v>
      </c>
      <c r="N7191" s="4">
        <v>732.37</v>
      </c>
      <c r="O7191" s="4">
        <v>34217.1</v>
      </c>
      <c r="P7191" s="4">
        <v>41744.86</v>
      </c>
    </row>
    <row r="7192" spans="1:16" x14ac:dyDescent="0.25">
      <c r="A7192" s="2" t="s">
        <v>6950</v>
      </c>
      <c r="B7192" s="3">
        <v>46241</v>
      </c>
      <c r="C7192" s="2" t="s">
        <v>905</v>
      </c>
      <c r="D7192" s="2" t="s">
        <v>18</v>
      </c>
      <c r="E7192" s="2" t="s">
        <v>4334</v>
      </c>
      <c r="F7192" s="3"/>
      <c r="G7192" s="2">
        <v>27</v>
      </c>
      <c r="H7192" s="2" t="s">
        <v>6966</v>
      </c>
      <c r="I7192" s="2"/>
      <c r="J7192" s="2"/>
      <c r="K7192" s="2">
        <v>7</v>
      </c>
      <c r="L7192" s="2" t="s">
        <v>38</v>
      </c>
      <c r="M7192" s="4">
        <v>2378</v>
      </c>
      <c r="N7192" s="4">
        <v>2901.16</v>
      </c>
      <c r="O7192" s="4">
        <v>16646</v>
      </c>
      <c r="P7192" s="4">
        <v>20308.12</v>
      </c>
    </row>
    <row r="7193" spans="1:16" x14ac:dyDescent="0.25">
      <c r="A7193" s="2" t="s">
        <v>6950</v>
      </c>
      <c r="B7193" s="3">
        <v>46241</v>
      </c>
      <c r="C7193" s="2" t="s">
        <v>905</v>
      </c>
      <c r="D7193" s="2" t="s">
        <v>18</v>
      </c>
      <c r="E7193" s="2" t="s">
        <v>4334</v>
      </c>
      <c r="F7193" s="3"/>
      <c r="G7193" s="2">
        <v>28</v>
      </c>
      <c r="H7193" s="2" t="s">
        <v>6946</v>
      </c>
      <c r="I7193" s="2"/>
      <c r="J7193" s="2"/>
      <c r="K7193" s="2">
        <v>7</v>
      </c>
      <c r="L7193" s="2" t="s">
        <v>38</v>
      </c>
      <c r="M7193" s="4">
        <v>291.45</v>
      </c>
      <c r="N7193" s="4">
        <v>355.57</v>
      </c>
      <c r="O7193" s="4">
        <v>2040.15</v>
      </c>
      <c r="P7193" s="4">
        <v>2488.98</v>
      </c>
    </row>
    <row r="7194" spans="1:16" x14ac:dyDescent="0.25">
      <c r="A7194" s="2" t="s">
        <v>6950</v>
      </c>
      <c r="B7194" s="3">
        <v>46241</v>
      </c>
      <c r="C7194" s="2" t="s">
        <v>905</v>
      </c>
      <c r="D7194" s="2" t="s">
        <v>18</v>
      </c>
      <c r="E7194" s="2" t="s">
        <v>4334</v>
      </c>
      <c r="F7194" s="3"/>
      <c r="G7194" s="2">
        <v>29</v>
      </c>
      <c r="H7194" s="2" t="s">
        <v>6947</v>
      </c>
      <c r="I7194" s="2"/>
      <c r="J7194" s="2"/>
      <c r="K7194" s="2">
        <v>14</v>
      </c>
      <c r="L7194" s="2" t="s">
        <v>38</v>
      </c>
      <c r="M7194" s="4">
        <v>390.05</v>
      </c>
      <c r="N7194" s="4">
        <v>475.86</v>
      </c>
      <c r="O7194" s="4">
        <v>5460.7</v>
      </c>
      <c r="P7194" s="4">
        <v>6662.05</v>
      </c>
    </row>
    <row r="7195" spans="1:16" x14ac:dyDescent="0.25">
      <c r="A7195" s="2" t="s">
        <v>6950</v>
      </c>
      <c r="B7195" s="3">
        <v>46241</v>
      </c>
      <c r="C7195" s="2" t="s">
        <v>905</v>
      </c>
      <c r="D7195" s="2" t="s">
        <v>18</v>
      </c>
      <c r="E7195" s="2" t="s">
        <v>4334</v>
      </c>
      <c r="F7195" s="3"/>
      <c r="G7195" s="2">
        <v>30</v>
      </c>
      <c r="H7195" s="2" t="s">
        <v>6948</v>
      </c>
      <c r="I7195" s="2"/>
      <c r="J7195" s="2"/>
      <c r="K7195" s="2">
        <v>5</v>
      </c>
      <c r="L7195" s="2" t="s">
        <v>38</v>
      </c>
      <c r="M7195" s="4">
        <v>2630.3</v>
      </c>
      <c r="N7195" s="4">
        <v>3208.97</v>
      </c>
      <c r="O7195" s="4">
        <v>13151.5</v>
      </c>
      <c r="P7195" s="4">
        <v>16044.83</v>
      </c>
    </row>
    <row r="7196" spans="1:16" x14ac:dyDescent="0.25">
      <c r="A7196" s="2" t="s">
        <v>6950</v>
      </c>
      <c r="B7196" s="3">
        <v>46241</v>
      </c>
      <c r="C7196" s="2" t="s">
        <v>905</v>
      </c>
      <c r="D7196" s="2" t="s">
        <v>18</v>
      </c>
      <c r="E7196" s="2" t="s">
        <v>4334</v>
      </c>
      <c r="F7196" s="3"/>
      <c r="G7196" s="2">
        <v>31</v>
      </c>
      <c r="H7196" s="2" t="s">
        <v>6949</v>
      </c>
      <c r="I7196" s="2"/>
      <c r="J7196" s="2"/>
      <c r="K7196" s="2">
        <v>4</v>
      </c>
      <c r="L7196" s="2" t="s">
        <v>38</v>
      </c>
      <c r="M7196" s="4">
        <v>4332.6000000000004</v>
      </c>
      <c r="N7196" s="4">
        <v>5285.77</v>
      </c>
      <c r="O7196" s="4">
        <v>17330.400000000001</v>
      </c>
      <c r="P7196" s="4">
        <v>21143.09</v>
      </c>
    </row>
    <row r="7197" spans="1:16" x14ac:dyDescent="0.25">
      <c r="A7197" s="2" t="s">
        <v>6950</v>
      </c>
      <c r="B7197" s="3">
        <v>46241</v>
      </c>
      <c r="C7197" s="2" t="s">
        <v>905</v>
      </c>
      <c r="D7197" s="2" t="s">
        <v>18</v>
      </c>
      <c r="E7197" s="2" t="s">
        <v>4334</v>
      </c>
      <c r="F7197" s="3"/>
      <c r="G7197" s="2">
        <v>32</v>
      </c>
      <c r="H7197" s="2" t="s">
        <v>6967</v>
      </c>
      <c r="I7197" s="2"/>
      <c r="J7197" s="2"/>
      <c r="K7197" s="2">
        <v>5</v>
      </c>
      <c r="L7197" s="2" t="s">
        <v>38</v>
      </c>
      <c r="M7197" s="4">
        <v>160.94999999999999</v>
      </c>
      <c r="N7197" s="4">
        <v>196.36</v>
      </c>
      <c r="O7197" s="4">
        <v>804.75</v>
      </c>
      <c r="P7197" s="4">
        <v>981.8</v>
      </c>
    </row>
    <row r="7198" spans="1:16" x14ac:dyDescent="0.25">
      <c r="A7198" s="2" t="s">
        <v>6950</v>
      </c>
      <c r="B7198" s="3">
        <v>46241</v>
      </c>
      <c r="C7198" s="2" t="s">
        <v>905</v>
      </c>
      <c r="D7198" s="2" t="s">
        <v>18</v>
      </c>
      <c r="E7198" s="2" t="s">
        <v>4334</v>
      </c>
      <c r="F7198" s="3"/>
      <c r="G7198" s="2">
        <v>33</v>
      </c>
      <c r="H7198" s="2" t="s">
        <v>6886</v>
      </c>
      <c r="I7198" s="2"/>
      <c r="J7198" s="2"/>
      <c r="K7198" s="2">
        <v>5</v>
      </c>
      <c r="L7198" s="2" t="s">
        <v>184</v>
      </c>
      <c r="M7198" s="4">
        <v>5071.55</v>
      </c>
      <c r="N7198" s="4">
        <v>6187.29</v>
      </c>
      <c r="O7198" s="4">
        <v>25357.75</v>
      </c>
      <c r="P7198" s="4">
        <v>30936.46</v>
      </c>
    </row>
    <row r="7199" spans="1:16" x14ac:dyDescent="0.25">
      <c r="A7199" s="2" t="s">
        <v>6950</v>
      </c>
      <c r="B7199" s="3">
        <v>46241</v>
      </c>
      <c r="C7199" s="2" t="s">
        <v>905</v>
      </c>
      <c r="D7199" s="2" t="s">
        <v>18</v>
      </c>
      <c r="E7199" s="2" t="s">
        <v>4334</v>
      </c>
      <c r="F7199" s="3"/>
      <c r="G7199" s="2">
        <v>34</v>
      </c>
      <c r="H7199" s="2" t="s">
        <v>6968</v>
      </c>
      <c r="I7199" s="2"/>
      <c r="J7199" s="2"/>
      <c r="K7199" s="2">
        <v>3</v>
      </c>
      <c r="L7199" s="2" t="s">
        <v>184</v>
      </c>
      <c r="M7199" s="4">
        <v>5104</v>
      </c>
      <c r="N7199" s="4">
        <v>6226.88</v>
      </c>
      <c r="O7199" s="4">
        <v>15312</v>
      </c>
      <c r="P7199" s="4">
        <v>18680.64</v>
      </c>
    </row>
    <row r="7200" spans="1:16" x14ac:dyDescent="0.25">
      <c r="A7200" s="2" t="s">
        <v>6950</v>
      </c>
      <c r="B7200" s="3">
        <v>46241</v>
      </c>
      <c r="C7200" s="2" t="s">
        <v>905</v>
      </c>
      <c r="D7200" s="2" t="s">
        <v>18</v>
      </c>
      <c r="E7200" s="2" t="s">
        <v>4334</v>
      </c>
      <c r="F7200" s="3"/>
      <c r="G7200" s="2">
        <v>35</v>
      </c>
      <c r="H7200" s="2" t="s">
        <v>6887</v>
      </c>
      <c r="I7200" s="2"/>
      <c r="J7200" s="2"/>
      <c r="K7200" s="2">
        <v>12</v>
      </c>
      <c r="L7200" s="2" t="s">
        <v>184</v>
      </c>
      <c r="M7200" s="4">
        <v>4113.6499999999996</v>
      </c>
      <c r="N7200" s="4">
        <v>5018.6499999999996</v>
      </c>
      <c r="O7200" s="4">
        <v>49363.8</v>
      </c>
      <c r="P7200" s="4">
        <v>60223.839999999997</v>
      </c>
    </row>
    <row r="7201" spans="1:16" x14ac:dyDescent="0.25">
      <c r="A7201" s="2" t="s">
        <v>6950</v>
      </c>
      <c r="B7201" s="3">
        <v>46241</v>
      </c>
      <c r="C7201" s="2" t="s">
        <v>905</v>
      </c>
      <c r="D7201" s="2" t="s">
        <v>18</v>
      </c>
      <c r="E7201" s="2" t="s">
        <v>4334</v>
      </c>
      <c r="F7201" s="3"/>
      <c r="G7201" s="2">
        <v>36</v>
      </c>
      <c r="H7201" s="2" t="s">
        <v>6969</v>
      </c>
      <c r="I7201" s="2"/>
      <c r="J7201" s="2"/>
      <c r="K7201" s="2">
        <v>4</v>
      </c>
      <c r="L7201" s="2" t="s">
        <v>184</v>
      </c>
      <c r="M7201" s="4">
        <v>5694.15</v>
      </c>
      <c r="N7201" s="4">
        <v>6946.86</v>
      </c>
      <c r="O7201" s="4">
        <v>22776.6</v>
      </c>
      <c r="P7201" s="4">
        <v>27787.45</v>
      </c>
    </row>
    <row r="7202" spans="1:16" x14ac:dyDescent="0.25">
      <c r="A7202" s="2" t="s">
        <v>6950</v>
      </c>
      <c r="B7202" s="3">
        <v>46241</v>
      </c>
      <c r="C7202" s="2" t="s">
        <v>905</v>
      </c>
      <c r="D7202" s="2" t="s">
        <v>18</v>
      </c>
      <c r="E7202" s="2" t="s">
        <v>4334</v>
      </c>
      <c r="F7202" s="3"/>
      <c r="G7202" s="2">
        <v>37</v>
      </c>
      <c r="H7202" s="2" t="s">
        <v>6970</v>
      </c>
      <c r="I7202" s="2" t="s">
        <v>6971</v>
      </c>
      <c r="J7202" s="2"/>
      <c r="K7202" s="2">
        <v>0.11</v>
      </c>
      <c r="L7202" s="2" t="s">
        <v>115</v>
      </c>
      <c r="M7202" s="4">
        <v>8403765</v>
      </c>
      <c r="N7202" s="4">
        <v>10252593.27</v>
      </c>
      <c r="O7202" s="4">
        <v>924414.15</v>
      </c>
      <c r="P7202" s="4">
        <v>1127785.26</v>
      </c>
    </row>
    <row r="7203" spans="1:16" x14ac:dyDescent="0.25">
      <c r="A7203" s="2" t="s">
        <v>6950</v>
      </c>
      <c r="B7203" s="3">
        <v>46241</v>
      </c>
      <c r="C7203" s="2" t="s">
        <v>905</v>
      </c>
      <c r="D7203" s="2" t="s">
        <v>18</v>
      </c>
      <c r="E7203" s="2" t="s">
        <v>4334</v>
      </c>
      <c r="F7203" s="3"/>
      <c r="G7203" s="2">
        <v>38</v>
      </c>
      <c r="H7203" s="2" t="s">
        <v>6970</v>
      </c>
      <c r="I7203" s="2" t="s">
        <v>6971</v>
      </c>
      <c r="J7203" s="2"/>
      <c r="K7203" s="2">
        <v>1.4999999999999999E-2</v>
      </c>
      <c r="L7203" s="2" t="s">
        <v>115</v>
      </c>
      <c r="M7203" s="4">
        <v>8403765</v>
      </c>
      <c r="N7203" s="4">
        <v>10252593.33</v>
      </c>
      <c r="O7203" s="4">
        <v>126056.48</v>
      </c>
      <c r="P7203" s="4">
        <v>153788.9</v>
      </c>
    </row>
    <row r="7204" spans="1:16" x14ac:dyDescent="0.25">
      <c r="A7204" s="2" t="s">
        <v>6950</v>
      </c>
      <c r="B7204" s="3">
        <v>46241</v>
      </c>
      <c r="C7204" s="2" t="s">
        <v>905</v>
      </c>
      <c r="D7204" s="2" t="s">
        <v>18</v>
      </c>
      <c r="E7204" s="2" t="s">
        <v>4334</v>
      </c>
      <c r="F7204" s="3"/>
      <c r="G7204" s="2">
        <v>39</v>
      </c>
      <c r="H7204" s="2" t="s">
        <v>6970</v>
      </c>
      <c r="I7204" s="2" t="s">
        <v>6971</v>
      </c>
      <c r="J7204" s="2"/>
      <c r="K7204" s="2">
        <v>0.123</v>
      </c>
      <c r="L7204" s="2" t="s">
        <v>115</v>
      </c>
      <c r="M7204" s="4">
        <v>8403765</v>
      </c>
      <c r="N7204" s="4">
        <v>10252593.33</v>
      </c>
      <c r="O7204" s="4">
        <v>1033663.1</v>
      </c>
      <c r="P7204" s="4">
        <v>1261068.98</v>
      </c>
    </row>
    <row r="7205" spans="1:16" x14ac:dyDescent="0.25">
      <c r="A7205" s="2" t="s">
        <v>6950</v>
      </c>
      <c r="B7205" s="3">
        <v>46241</v>
      </c>
      <c r="C7205" s="2" t="s">
        <v>905</v>
      </c>
      <c r="D7205" s="2" t="s">
        <v>18</v>
      </c>
      <c r="E7205" s="2" t="s">
        <v>4334</v>
      </c>
      <c r="F7205" s="3"/>
      <c r="G7205" s="2">
        <v>40</v>
      </c>
      <c r="H7205" s="2" t="s">
        <v>6970</v>
      </c>
      <c r="I7205" s="2" t="s">
        <v>6971</v>
      </c>
      <c r="J7205" s="2"/>
      <c r="K7205" s="2">
        <v>0.54100000000000004</v>
      </c>
      <c r="L7205" s="2" t="s">
        <v>115</v>
      </c>
      <c r="M7205" s="4">
        <v>8403765</v>
      </c>
      <c r="N7205" s="4">
        <v>10252593.310000001</v>
      </c>
      <c r="O7205" s="4">
        <v>4546436.87</v>
      </c>
      <c r="P7205" s="4">
        <v>5546652.9800000004</v>
      </c>
    </row>
    <row r="7206" spans="1:16" x14ac:dyDescent="0.25">
      <c r="A7206" s="2" t="s">
        <v>6950</v>
      </c>
      <c r="B7206" s="3">
        <v>46241</v>
      </c>
      <c r="C7206" s="2" t="s">
        <v>905</v>
      </c>
      <c r="D7206" s="2" t="s">
        <v>18</v>
      </c>
      <c r="E7206" s="2" t="s">
        <v>4334</v>
      </c>
      <c r="F7206" s="3"/>
      <c r="G7206" s="2">
        <v>41</v>
      </c>
      <c r="H7206" s="2" t="s">
        <v>6970</v>
      </c>
      <c r="I7206" s="2" t="s">
        <v>6971</v>
      </c>
      <c r="J7206" s="2"/>
      <c r="K7206" s="2">
        <v>0.42299999999999999</v>
      </c>
      <c r="L7206" s="2" t="s">
        <v>115</v>
      </c>
      <c r="M7206" s="4">
        <v>8403765</v>
      </c>
      <c r="N7206" s="4">
        <v>10252593.310000001</v>
      </c>
      <c r="O7206" s="4">
        <v>3554792.6</v>
      </c>
      <c r="P7206" s="4">
        <v>4336846.97</v>
      </c>
    </row>
    <row r="7207" spans="1:16" x14ac:dyDescent="0.25">
      <c r="A7207" s="2" t="s">
        <v>6950</v>
      </c>
      <c r="B7207" s="3">
        <v>46241</v>
      </c>
      <c r="C7207" s="2" t="s">
        <v>905</v>
      </c>
      <c r="D7207" s="2" t="s">
        <v>18</v>
      </c>
      <c r="E7207" s="2" t="s">
        <v>4334</v>
      </c>
      <c r="F7207" s="3"/>
      <c r="G7207" s="2">
        <v>42</v>
      </c>
      <c r="H7207" s="2" t="s">
        <v>6970</v>
      </c>
      <c r="I7207" s="2" t="s">
        <v>6971</v>
      </c>
      <c r="J7207" s="2"/>
      <c r="K7207" s="2">
        <v>0.17100000000000001</v>
      </c>
      <c r="L7207" s="2" t="s">
        <v>115</v>
      </c>
      <c r="M7207" s="4">
        <v>8403765</v>
      </c>
      <c r="N7207" s="4">
        <v>10252593.33</v>
      </c>
      <c r="O7207" s="4">
        <v>1437043.82</v>
      </c>
      <c r="P7207" s="4">
        <v>1753193.46</v>
      </c>
    </row>
    <row r="7208" spans="1:16" x14ac:dyDescent="0.25">
      <c r="A7208" s="2" t="s">
        <v>6950</v>
      </c>
      <c r="B7208" s="3">
        <v>46241</v>
      </c>
      <c r="C7208" s="2" t="s">
        <v>905</v>
      </c>
      <c r="D7208" s="2" t="s">
        <v>18</v>
      </c>
      <c r="E7208" s="2" t="s">
        <v>4334</v>
      </c>
      <c r="F7208" s="3"/>
      <c r="G7208" s="2">
        <v>43</v>
      </c>
      <c r="H7208" s="2" t="s">
        <v>6970</v>
      </c>
      <c r="I7208" s="2" t="s">
        <v>6971</v>
      </c>
      <c r="J7208" s="2"/>
      <c r="K7208" s="2">
        <v>1.1299999999999999</v>
      </c>
      <c r="L7208" s="2" t="s">
        <v>115</v>
      </c>
      <c r="M7208" s="4">
        <v>8403765</v>
      </c>
      <c r="N7208" s="4">
        <v>10252593.300000001</v>
      </c>
      <c r="O7208" s="4">
        <v>9496254.4499999993</v>
      </c>
      <c r="P7208" s="4">
        <v>11585430.43</v>
      </c>
    </row>
    <row r="7209" spans="1:16" x14ac:dyDescent="0.25">
      <c r="A7209" s="2" t="s">
        <v>6950</v>
      </c>
      <c r="B7209" s="3">
        <v>46241</v>
      </c>
      <c r="C7209" s="2" t="s">
        <v>905</v>
      </c>
      <c r="D7209" s="2" t="s">
        <v>18</v>
      </c>
      <c r="E7209" s="2" t="s">
        <v>4334</v>
      </c>
      <c r="F7209" s="3"/>
      <c r="G7209" s="2">
        <v>44</v>
      </c>
      <c r="H7209" s="2" t="s">
        <v>6970</v>
      </c>
      <c r="I7209" s="2" t="s">
        <v>6971</v>
      </c>
      <c r="J7209" s="2"/>
      <c r="K7209" s="2">
        <v>0.115</v>
      </c>
      <c r="L7209" s="2" t="s">
        <v>115</v>
      </c>
      <c r="M7209" s="4">
        <v>8403765</v>
      </c>
      <c r="N7209" s="4">
        <v>10252593.300000001</v>
      </c>
      <c r="O7209" s="4">
        <v>966432.98</v>
      </c>
      <c r="P7209" s="4">
        <v>1179048.23</v>
      </c>
    </row>
    <row r="7210" spans="1:16" x14ac:dyDescent="0.25">
      <c r="A7210" s="2" t="s">
        <v>6950</v>
      </c>
      <c r="B7210" s="3">
        <v>46241</v>
      </c>
      <c r="C7210" s="2" t="s">
        <v>905</v>
      </c>
      <c r="D7210" s="2" t="s">
        <v>18</v>
      </c>
      <c r="E7210" s="2" t="s">
        <v>4334</v>
      </c>
      <c r="F7210" s="3"/>
      <c r="G7210" s="2">
        <v>45</v>
      </c>
      <c r="H7210" s="2" t="s">
        <v>6970</v>
      </c>
      <c r="I7210" s="2" t="s">
        <v>6971</v>
      </c>
      <c r="J7210" s="2"/>
      <c r="K7210" s="2">
        <v>0.17499999999999999</v>
      </c>
      <c r="L7210" s="2" t="s">
        <v>115</v>
      </c>
      <c r="M7210" s="4">
        <v>8403765</v>
      </c>
      <c r="N7210" s="4">
        <v>10252593.310000001</v>
      </c>
      <c r="O7210" s="4">
        <v>1470658.88</v>
      </c>
      <c r="P7210" s="4">
        <v>1794203.83</v>
      </c>
    </row>
    <row r="7211" spans="1:16" x14ac:dyDescent="0.25">
      <c r="A7211" s="2" t="s">
        <v>6950</v>
      </c>
      <c r="B7211" s="3">
        <v>46241</v>
      </c>
      <c r="C7211" s="2" t="s">
        <v>905</v>
      </c>
      <c r="D7211" s="2" t="s">
        <v>18</v>
      </c>
      <c r="E7211" s="2" t="s">
        <v>4334</v>
      </c>
      <c r="F7211" s="3"/>
      <c r="G7211" s="2">
        <v>46</v>
      </c>
      <c r="H7211" s="2" t="s">
        <v>6970</v>
      </c>
      <c r="I7211" s="2" t="s">
        <v>6971</v>
      </c>
      <c r="J7211" s="2"/>
      <c r="K7211" s="2">
        <v>0.21</v>
      </c>
      <c r="L7211" s="2" t="s">
        <v>115</v>
      </c>
      <c r="M7211" s="4">
        <v>8403765</v>
      </c>
      <c r="N7211" s="4">
        <v>10252593.289999999</v>
      </c>
      <c r="O7211" s="4">
        <v>1764790.65</v>
      </c>
      <c r="P7211" s="4">
        <v>2153044.59</v>
      </c>
    </row>
    <row r="7212" spans="1:16" x14ac:dyDescent="0.25">
      <c r="A7212" s="2" t="s">
        <v>6950</v>
      </c>
      <c r="B7212" s="3">
        <v>46241</v>
      </c>
      <c r="C7212" s="2" t="s">
        <v>905</v>
      </c>
      <c r="D7212" s="2" t="s">
        <v>18</v>
      </c>
      <c r="E7212" s="2" t="s">
        <v>4334</v>
      </c>
      <c r="F7212" s="3"/>
      <c r="G7212" s="2">
        <v>47</v>
      </c>
      <c r="H7212" s="2" t="s">
        <v>6894</v>
      </c>
      <c r="I7212" s="2"/>
      <c r="J7212" s="2"/>
      <c r="K7212" s="2">
        <v>22</v>
      </c>
      <c r="L7212" s="2" t="s">
        <v>38</v>
      </c>
      <c r="M7212" s="4">
        <v>3371.25</v>
      </c>
      <c r="N7212" s="4">
        <v>4112.93</v>
      </c>
      <c r="O7212" s="4">
        <v>74167.5</v>
      </c>
      <c r="P7212" s="4">
        <v>90484.35</v>
      </c>
    </row>
    <row r="7213" spans="1:16" x14ac:dyDescent="0.25">
      <c r="A7213" s="2" t="s">
        <v>6950</v>
      </c>
      <c r="B7213" s="3">
        <v>46241</v>
      </c>
      <c r="C7213" s="2" t="s">
        <v>905</v>
      </c>
      <c r="D7213" s="2" t="s">
        <v>18</v>
      </c>
      <c r="E7213" s="2" t="s">
        <v>4334</v>
      </c>
      <c r="F7213" s="3"/>
      <c r="G7213" s="2">
        <v>48</v>
      </c>
      <c r="H7213" s="2" t="s">
        <v>6972</v>
      </c>
      <c r="I7213" s="2"/>
      <c r="J7213" s="2"/>
      <c r="K7213" s="2">
        <v>37</v>
      </c>
      <c r="L7213" s="2" t="s">
        <v>38</v>
      </c>
      <c r="M7213" s="4">
        <v>3081.25</v>
      </c>
      <c r="N7213" s="4">
        <v>3759.13</v>
      </c>
      <c r="O7213" s="4">
        <v>114006.25</v>
      </c>
      <c r="P7213" s="4">
        <v>139087.63</v>
      </c>
    </row>
    <row r="7214" spans="1:16" x14ac:dyDescent="0.25">
      <c r="A7214" s="2" t="s">
        <v>6950</v>
      </c>
      <c r="B7214" s="3">
        <v>46241</v>
      </c>
      <c r="C7214" s="2" t="s">
        <v>905</v>
      </c>
      <c r="D7214" s="2" t="s">
        <v>18</v>
      </c>
      <c r="E7214" s="2" t="s">
        <v>4334</v>
      </c>
      <c r="F7214" s="3"/>
      <c r="G7214" s="2">
        <v>49</v>
      </c>
      <c r="H7214" s="2" t="s">
        <v>6973</v>
      </c>
      <c r="I7214" s="2"/>
      <c r="J7214" s="2"/>
      <c r="K7214" s="2">
        <v>37</v>
      </c>
      <c r="L7214" s="2" t="s">
        <v>38</v>
      </c>
      <c r="M7214" s="4">
        <v>3081.25</v>
      </c>
      <c r="N7214" s="4">
        <v>3759.13</v>
      </c>
      <c r="O7214" s="4">
        <v>114006.25</v>
      </c>
      <c r="P7214" s="4">
        <v>139087.63</v>
      </c>
    </row>
    <row r="7215" spans="1:16" x14ac:dyDescent="0.25">
      <c r="A7215" s="2" t="s">
        <v>6950</v>
      </c>
      <c r="B7215" s="3">
        <v>46241</v>
      </c>
      <c r="C7215" s="2" t="s">
        <v>905</v>
      </c>
      <c r="D7215" s="2" t="s">
        <v>18</v>
      </c>
      <c r="E7215" s="2" t="s">
        <v>4334</v>
      </c>
      <c r="F7215" s="3"/>
      <c r="G7215" s="2">
        <v>50</v>
      </c>
      <c r="H7215" s="2" t="s">
        <v>6974</v>
      </c>
      <c r="I7215" s="2" t="s">
        <v>6972</v>
      </c>
      <c r="J7215" s="2"/>
      <c r="K7215" s="2">
        <v>3</v>
      </c>
      <c r="L7215" s="2" t="s">
        <v>38</v>
      </c>
      <c r="M7215" s="4">
        <v>3081.25</v>
      </c>
      <c r="N7215" s="4">
        <v>3759.13</v>
      </c>
      <c r="O7215" s="4">
        <v>9243.75</v>
      </c>
      <c r="P7215" s="4">
        <v>11277.38</v>
      </c>
    </row>
    <row r="7216" spans="1:16" x14ac:dyDescent="0.25">
      <c r="A7216" s="2" t="s">
        <v>6950</v>
      </c>
      <c r="B7216" s="3">
        <v>46241</v>
      </c>
      <c r="C7216" s="2" t="s">
        <v>905</v>
      </c>
      <c r="D7216" s="2" t="s">
        <v>18</v>
      </c>
      <c r="E7216" s="2" t="s">
        <v>4334</v>
      </c>
      <c r="F7216" s="3"/>
      <c r="G7216" s="2">
        <v>51</v>
      </c>
      <c r="H7216" s="2" t="s">
        <v>6975</v>
      </c>
      <c r="I7216" s="2"/>
      <c r="J7216" s="2"/>
      <c r="K7216" s="2">
        <v>12</v>
      </c>
      <c r="L7216" s="2" t="s">
        <v>38</v>
      </c>
      <c r="M7216" s="4">
        <v>5839.15</v>
      </c>
      <c r="N7216" s="4">
        <v>7123.76</v>
      </c>
      <c r="O7216" s="4">
        <v>70069.8</v>
      </c>
      <c r="P7216" s="4">
        <v>85485.16</v>
      </c>
    </row>
    <row r="7217" spans="1:16" x14ac:dyDescent="0.25">
      <c r="A7217" s="2" t="s">
        <v>6950</v>
      </c>
      <c r="B7217" s="3">
        <v>46241</v>
      </c>
      <c r="C7217" s="2" t="s">
        <v>905</v>
      </c>
      <c r="D7217" s="2" t="s">
        <v>18</v>
      </c>
      <c r="E7217" s="2" t="s">
        <v>4334</v>
      </c>
      <c r="F7217" s="3"/>
      <c r="G7217" s="2">
        <v>52</v>
      </c>
      <c r="H7217" s="2" t="s">
        <v>6976</v>
      </c>
      <c r="I7217" s="2"/>
      <c r="J7217" s="2"/>
      <c r="K7217" s="2">
        <v>4</v>
      </c>
      <c r="L7217" s="2" t="s">
        <v>38</v>
      </c>
      <c r="M7217" s="4">
        <v>764.15</v>
      </c>
      <c r="N7217" s="4">
        <v>932.26</v>
      </c>
      <c r="O7217" s="4">
        <v>3056.6</v>
      </c>
      <c r="P7217" s="4">
        <v>3729.05</v>
      </c>
    </row>
    <row r="7218" spans="1:16" x14ac:dyDescent="0.25">
      <c r="A7218" s="2" t="s">
        <v>6950</v>
      </c>
      <c r="B7218" s="3">
        <v>46241</v>
      </c>
      <c r="C7218" s="2" t="s">
        <v>905</v>
      </c>
      <c r="D7218" s="2" t="s">
        <v>18</v>
      </c>
      <c r="E7218" s="2" t="s">
        <v>4334</v>
      </c>
      <c r="F7218" s="3"/>
      <c r="G7218" s="2">
        <v>53</v>
      </c>
      <c r="H7218" s="2" t="s">
        <v>6977</v>
      </c>
      <c r="I7218" s="2"/>
      <c r="J7218" s="2"/>
      <c r="K7218" s="2">
        <v>18</v>
      </c>
      <c r="L7218" s="2" t="s">
        <v>38</v>
      </c>
      <c r="M7218" s="4">
        <v>916.4</v>
      </c>
      <c r="N7218" s="4">
        <v>1118.01</v>
      </c>
      <c r="O7218" s="4">
        <v>16495.2</v>
      </c>
      <c r="P7218" s="4">
        <v>20124.14</v>
      </c>
    </row>
    <row r="7219" spans="1:16" x14ac:dyDescent="0.25">
      <c r="A7219" s="2" t="s">
        <v>6950</v>
      </c>
      <c r="B7219" s="3">
        <v>46241</v>
      </c>
      <c r="C7219" s="2" t="s">
        <v>905</v>
      </c>
      <c r="D7219" s="2" t="s">
        <v>18</v>
      </c>
      <c r="E7219" s="2" t="s">
        <v>4334</v>
      </c>
      <c r="F7219" s="3"/>
      <c r="G7219" s="2">
        <v>54</v>
      </c>
      <c r="H7219" s="2" t="s">
        <v>6899</v>
      </c>
      <c r="I7219" s="2"/>
      <c r="J7219" s="2"/>
      <c r="K7219" s="2">
        <v>99</v>
      </c>
      <c r="L7219" s="2" t="s">
        <v>38</v>
      </c>
      <c r="M7219" s="4">
        <v>259.55</v>
      </c>
      <c r="N7219" s="4">
        <v>316.64999999999998</v>
      </c>
      <c r="O7219" s="4">
        <v>25695.45</v>
      </c>
      <c r="P7219" s="4">
        <v>31348.45</v>
      </c>
    </row>
    <row r="7220" spans="1:16" x14ac:dyDescent="0.25">
      <c r="A7220" s="2" t="s">
        <v>6950</v>
      </c>
      <c r="B7220" s="3">
        <v>46241</v>
      </c>
      <c r="C7220" s="2" t="s">
        <v>905</v>
      </c>
      <c r="D7220" s="2" t="s">
        <v>18</v>
      </c>
      <c r="E7220" s="2" t="s">
        <v>4334</v>
      </c>
      <c r="F7220" s="3"/>
      <c r="G7220" s="2">
        <v>55</v>
      </c>
      <c r="H7220" s="2" t="s">
        <v>6978</v>
      </c>
      <c r="I7220" s="2"/>
      <c r="J7220" s="2"/>
      <c r="K7220" s="2">
        <v>4</v>
      </c>
      <c r="L7220" s="2" t="s">
        <v>38</v>
      </c>
      <c r="M7220" s="4">
        <v>327.7</v>
      </c>
      <c r="N7220" s="4">
        <v>399.8</v>
      </c>
      <c r="O7220" s="4">
        <v>1310.8</v>
      </c>
      <c r="P7220" s="4">
        <v>1599.18</v>
      </c>
    </row>
    <row r="7221" spans="1:16" x14ac:dyDescent="0.25">
      <c r="A7221" s="2" t="s">
        <v>6950</v>
      </c>
      <c r="B7221" s="3">
        <v>46241</v>
      </c>
      <c r="C7221" s="2" t="s">
        <v>905</v>
      </c>
      <c r="D7221" s="2" t="s">
        <v>18</v>
      </c>
      <c r="E7221" s="2" t="s">
        <v>4334</v>
      </c>
      <c r="F7221" s="3"/>
      <c r="G7221" s="2">
        <v>56</v>
      </c>
      <c r="H7221" s="2" t="s">
        <v>6979</v>
      </c>
      <c r="I7221" s="2"/>
      <c r="J7221" s="2"/>
      <c r="K7221" s="2">
        <v>60</v>
      </c>
      <c r="L7221" s="2" t="s">
        <v>38</v>
      </c>
      <c r="M7221" s="4">
        <v>146.44999999999999</v>
      </c>
      <c r="N7221" s="4">
        <v>178.67</v>
      </c>
      <c r="O7221" s="4">
        <v>8787</v>
      </c>
      <c r="P7221" s="4">
        <v>10720.14</v>
      </c>
    </row>
    <row r="7222" spans="1:16" x14ac:dyDescent="0.25">
      <c r="A7222" s="2" t="s">
        <v>6950</v>
      </c>
      <c r="B7222" s="3">
        <v>46241</v>
      </c>
      <c r="C7222" s="2" t="s">
        <v>905</v>
      </c>
      <c r="D7222" s="2" t="s">
        <v>18</v>
      </c>
      <c r="E7222" s="2" t="s">
        <v>4334</v>
      </c>
      <c r="F7222" s="3"/>
      <c r="G7222" s="2">
        <v>57</v>
      </c>
      <c r="H7222" s="2" t="s">
        <v>6980</v>
      </c>
      <c r="I7222" s="2"/>
      <c r="J7222" s="2"/>
      <c r="K7222" s="2">
        <v>1</v>
      </c>
      <c r="L7222" s="2" t="s">
        <v>38</v>
      </c>
      <c r="M7222" s="4">
        <v>168.2</v>
      </c>
      <c r="N7222" s="4">
        <v>205.2</v>
      </c>
      <c r="O7222" s="4">
        <v>168.2</v>
      </c>
      <c r="P7222" s="4">
        <v>205.2</v>
      </c>
    </row>
    <row r="7223" spans="1:16" x14ac:dyDescent="0.25">
      <c r="A7223" s="2" t="s">
        <v>6950</v>
      </c>
      <c r="B7223" s="3">
        <v>46241</v>
      </c>
      <c r="C7223" s="2" t="s">
        <v>905</v>
      </c>
      <c r="D7223" s="2" t="s">
        <v>18</v>
      </c>
      <c r="E7223" s="2" t="s">
        <v>4334</v>
      </c>
      <c r="F7223" s="3"/>
      <c r="G7223" s="2">
        <v>58</v>
      </c>
      <c r="H7223" s="2" t="s">
        <v>6981</v>
      </c>
      <c r="I7223" s="2"/>
      <c r="J7223" s="2"/>
      <c r="K7223" s="2">
        <v>5</v>
      </c>
      <c r="L7223" s="2" t="s">
        <v>38</v>
      </c>
      <c r="M7223" s="4">
        <v>185.6</v>
      </c>
      <c r="N7223" s="4">
        <v>226.43</v>
      </c>
      <c r="O7223" s="4">
        <v>928</v>
      </c>
      <c r="P7223" s="4">
        <v>1132.1600000000001</v>
      </c>
    </row>
    <row r="7224" spans="1:16" x14ac:dyDescent="0.25">
      <c r="A7224" s="2" t="s">
        <v>6950</v>
      </c>
      <c r="B7224" s="3">
        <v>46241</v>
      </c>
      <c r="C7224" s="2" t="s">
        <v>905</v>
      </c>
      <c r="D7224" s="2" t="s">
        <v>18</v>
      </c>
      <c r="E7224" s="2" t="s">
        <v>4334</v>
      </c>
      <c r="F7224" s="3"/>
      <c r="G7224" s="2">
        <v>59</v>
      </c>
      <c r="H7224" s="2" t="s">
        <v>6982</v>
      </c>
      <c r="I7224" s="2"/>
      <c r="J7224" s="2"/>
      <c r="K7224" s="2">
        <v>41</v>
      </c>
      <c r="L7224" s="2" t="s">
        <v>38</v>
      </c>
      <c r="M7224" s="4">
        <v>387.15</v>
      </c>
      <c r="N7224" s="4">
        <v>472.32</v>
      </c>
      <c r="O7224" s="4">
        <v>15873.15</v>
      </c>
      <c r="P7224" s="4">
        <v>19365.240000000002</v>
      </c>
    </row>
    <row r="7225" spans="1:16" x14ac:dyDescent="0.25">
      <c r="A7225" s="2" t="s">
        <v>6950</v>
      </c>
      <c r="B7225" s="3">
        <v>46241</v>
      </c>
      <c r="C7225" s="2" t="s">
        <v>905</v>
      </c>
      <c r="D7225" s="2" t="s">
        <v>18</v>
      </c>
      <c r="E7225" s="2" t="s">
        <v>4334</v>
      </c>
      <c r="F7225" s="3"/>
      <c r="G7225" s="2">
        <v>60</v>
      </c>
      <c r="H7225" s="2" t="s">
        <v>6983</v>
      </c>
      <c r="I7225" s="2"/>
      <c r="J7225" s="2"/>
      <c r="K7225" s="2">
        <v>3</v>
      </c>
      <c r="L7225" s="2" t="s">
        <v>38</v>
      </c>
      <c r="M7225" s="4">
        <v>1004.85</v>
      </c>
      <c r="N7225" s="4">
        <v>1225.92</v>
      </c>
      <c r="O7225" s="4">
        <v>3014.55</v>
      </c>
      <c r="P7225" s="4">
        <v>3677.75</v>
      </c>
    </row>
    <row r="7226" spans="1:16" x14ac:dyDescent="0.25">
      <c r="A7226" s="2" t="s">
        <v>6984</v>
      </c>
      <c r="B7226" s="3">
        <v>46241</v>
      </c>
      <c r="C7226" s="2" t="s">
        <v>905</v>
      </c>
      <c r="D7226" s="2" t="s">
        <v>18</v>
      </c>
      <c r="E7226" s="2" t="s">
        <v>4334</v>
      </c>
      <c r="F7226" s="3"/>
      <c r="G7226" s="2">
        <v>1</v>
      </c>
      <c r="H7226" s="2" t="s">
        <v>6927</v>
      </c>
      <c r="I7226" s="2" t="s">
        <v>6985</v>
      </c>
      <c r="J7226" s="2"/>
      <c r="K7226" s="2">
        <v>21</v>
      </c>
      <c r="L7226" s="2" t="s">
        <v>38</v>
      </c>
      <c r="M7226" s="4">
        <v>990.4</v>
      </c>
      <c r="N7226" s="4">
        <v>1208.29</v>
      </c>
      <c r="O7226" s="4">
        <v>20798.400000000001</v>
      </c>
      <c r="P7226" s="4">
        <v>25374.05</v>
      </c>
    </row>
    <row r="7227" spans="1:16" x14ac:dyDescent="0.25">
      <c r="A7227" s="2" t="s">
        <v>6984</v>
      </c>
      <c r="B7227" s="3">
        <v>46241</v>
      </c>
      <c r="C7227" s="2" t="s">
        <v>905</v>
      </c>
      <c r="D7227" s="2" t="s">
        <v>18</v>
      </c>
      <c r="E7227" s="2" t="s">
        <v>4334</v>
      </c>
      <c r="F7227" s="3"/>
      <c r="G7227" s="2">
        <v>2</v>
      </c>
      <c r="H7227" s="2" t="s">
        <v>6865</v>
      </c>
      <c r="I7227" s="2" t="s">
        <v>6986</v>
      </c>
      <c r="J7227" s="2"/>
      <c r="K7227" s="2">
        <v>4</v>
      </c>
      <c r="L7227" s="2" t="s">
        <v>38</v>
      </c>
      <c r="M7227" s="4">
        <v>1288</v>
      </c>
      <c r="N7227" s="4">
        <v>1571.36</v>
      </c>
      <c r="O7227" s="4">
        <v>5152</v>
      </c>
      <c r="P7227" s="4">
        <v>6285.44</v>
      </c>
    </row>
    <row r="7228" spans="1:16" x14ac:dyDescent="0.25">
      <c r="A7228" s="2" t="s">
        <v>6984</v>
      </c>
      <c r="B7228" s="3">
        <v>46241</v>
      </c>
      <c r="C7228" s="2" t="s">
        <v>905</v>
      </c>
      <c r="D7228" s="2" t="s">
        <v>18</v>
      </c>
      <c r="E7228" s="2" t="s">
        <v>4334</v>
      </c>
      <c r="F7228" s="3"/>
      <c r="G7228" s="2">
        <v>3</v>
      </c>
      <c r="H7228" s="2" t="s">
        <v>6899</v>
      </c>
      <c r="I7228" s="2"/>
      <c r="J7228" s="2"/>
      <c r="K7228" s="2">
        <v>5</v>
      </c>
      <c r="L7228" s="2" t="s">
        <v>38</v>
      </c>
      <c r="M7228" s="4">
        <v>1459.2</v>
      </c>
      <c r="N7228" s="4">
        <v>1780.22</v>
      </c>
      <c r="O7228" s="4">
        <v>7296</v>
      </c>
      <c r="P7228" s="4">
        <v>8901.1200000000008</v>
      </c>
    </row>
    <row r="7229" spans="1:16" x14ac:dyDescent="0.25">
      <c r="A7229" s="2" t="s">
        <v>6984</v>
      </c>
      <c r="B7229" s="3">
        <v>46241</v>
      </c>
      <c r="C7229" s="2" t="s">
        <v>905</v>
      </c>
      <c r="D7229" s="2" t="s">
        <v>18</v>
      </c>
      <c r="E7229" s="2" t="s">
        <v>4334</v>
      </c>
      <c r="F7229" s="3"/>
      <c r="G7229" s="2">
        <v>4</v>
      </c>
      <c r="H7229" s="2" t="s">
        <v>6900</v>
      </c>
      <c r="I7229" s="2"/>
      <c r="J7229" s="2"/>
      <c r="K7229" s="2">
        <v>12</v>
      </c>
      <c r="L7229" s="2" t="s">
        <v>38</v>
      </c>
      <c r="M7229" s="4">
        <v>2304</v>
      </c>
      <c r="N7229" s="4">
        <v>2810.88</v>
      </c>
      <c r="O7229" s="4">
        <v>27648</v>
      </c>
      <c r="P7229" s="4">
        <v>33730.559999999998</v>
      </c>
    </row>
    <row r="7230" spans="1:16" x14ac:dyDescent="0.25">
      <c r="A7230" s="2" t="s">
        <v>6984</v>
      </c>
      <c r="B7230" s="3">
        <v>46241</v>
      </c>
      <c r="C7230" s="2" t="s">
        <v>905</v>
      </c>
      <c r="D7230" s="2" t="s">
        <v>18</v>
      </c>
      <c r="E7230" s="2" t="s">
        <v>4334</v>
      </c>
      <c r="F7230" s="3"/>
      <c r="G7230" s="2">
        <v>5</v>
      </c>
      <c r="H7230" s="2" t="s">
        <v>6979</v>
      </c>
      <c r="I7230" s="2"/>
      <c r="J7230" s="2"/>
      <c r="K7230" s="2">
        <v>5</v>
      </c>
      <c r="L7230" s="2" t="s">
        <v>38</v>
      </c>
      <c r="M7230" s="4">
        <v>352</v>
      </c>
      <c r="N7230" s="4">
        <v>429.44</v>
      </c>
      <c r="O7230" s="4">
        <v>1760</v>
      </c>
      <c r="P7230" s="4">
        <v>2147.1999999999998</v>
      </c>
    </row>
    <row r="7231" spans="1:16" x14ac:dyDescent="0.25">
      <c r="A7231" s="2" t="s">
        <v>6984</v>
      </c>
      <c r="B7231" s="3">
        <v>46241</v>
      </c>
      <c r="C7231" s="2" t="s">
        <v>905</v>
      </c>
      <c r="D7231" s="2" t="s">
        <v>18</v>
      </c>
      <c r="E7231" s="2" t="s">
        <v>4334</v>
      </c>
      <c r="F7231" s="3"/>
      <c r="G7231" s="2">
        <v>6</v>
      </c>
      <c r="H7231" s="2" t="s">
        <v>6987</v>
      </c>
      <c r="I7231" s="2"/>
      <c r="J7231" s="2"/>
      <c r="K7231" s="2">
        <v>15</v>
      </c>
      <c r="L7231" s="2" t="s">
        <v>38</v>
      </c>
      <c r="M7231" s="4">
        <v>384</v>
      </c>
      <c r="N7231" s="4">
        <v>468.48</v>
      </c>
      <c r="O7231" s="4">
        <v>5760</v>
      </c>
      <c r="P7231" s="4">
        <v>7027.2</v>
      </c>
    </row>
    <row r="7232" spans="1:16" x14ac:dyDescent="0.25">
      <c r="A7232" s="2" t="s">
        <v>6984</v>
      </c>
      <c r="B7232" s="3">
        <v>46241</v>
      </c>
      <c r="C7232" s="2" t="s">
        <v>905</v>
      </c>
      <c r="D7232" s="2" t="s">
        <v>18</v>
      </c>
      <c r="E7232" s="2" t="s">
        <v>4334</v>
      </c>
      <c r="F7232" s="3"/>
      <c r="G7232" s="2">
        <v>7</v>
      </c>
      <c r="H7232" s="2" t="s">
        <v>6988</v>
      </c>
      <c r="I7232" s="2"/>
      <c r="J7232" s="2"/>
      <c r="K7232" s="2">
        <v>2</v>
      </c>
      <c r="L7232" s="2" t="s">
        <v>38</v>
      </c>
      <c r="M7232" s="4">
        <v>4000</v>
      </c>
      <c r="N7232" s="4">
        <v>4880</v>
      </c>
      <c r="O7232" s="4">
        <v>8000</v>
      </c>
      <c r="P7232" s="4">
        <v>9760</v>
      </c>
    </row>
    <row r="7233" spans="1:16" x14ac:dyDescent="0.25">
      <c r="A7233" s="2" t="s">
        <v>6989</v>
      </c>
      <c r="B7233" s="3">
        <v>46241</v>
      </c>
      <c r="C7233" s="2" t="s">
        <v>905</v>
      </c>
      <c r="D7233" s="2" t="s">
        <v>18</v>
      </c>
      <c r="E7233" s="2" t="s">
        <v>19</v>
      </c>
      <c r="F7233" s="3"/>
      <c r="G7233" s="2">
        <v>1</v>
      </c>
      <c r="H7233" s="2" t="s">
        <v>3802</v>
      </c>
      <c r="I7233" s="2" t="s">
        <v>6990</v>
      </c>
      <c r="J7233" s="2"/>
      <c r="K7233" s="2">
        <v>2.5</v>
      </c>
      <c r="L7233" s="2" t="s">
        <v>115</v>
      </c>
      <c r="M7233" s="4">
        <v>457040</v>
      </c>
      <c r="N7233" s="4">
        <v>557588.80000000005</v>
      </c>
      <c r="O7233" s="4">
        <v>1142600</v>
      </c>
      <c r="P7233" s="4">
        <v>1393972</v>
      </c>
    </row>
    <row r="7234" spans="1:16" x14ac:dyDescent="0.25">
      <c r="A7234" s="2" t="s">
        <v>6989</v>
      </c>
      <c r="B7234" s="3">
        <v>46241</v>
      </c>
      <c r="C7234" s="2" t="s">
        <v>905</v>
      </c>
      <c r="D7234" s="2" t="s">
        <v>18</v>
      </c>
      <c r="E7234" s="2" t="s">
        <v>19</v>
      </c>
      <c r="F7234" s="3"/>
      <c r="G7234" s="2">
        <v>2</v>
      </c>
      <c r="H7234" s="2" t="s">
        <v>6991</v>
      </c>
      <c r="I7234" s="2" t="s">
        <v>6992</v>
      </c>
      <c r="J7234" s="2"/>
      <c r="K7234" s="2">
        <v>1</v>
      </c>
      <c r="L7234" s="2" t="s">
        <v>115</v>
      </c>
      <c r="M7234" s="4">
        <v>594065</v>
      </c>
      <c r="N7234" s="4">
        <v>724759.3</v>
      </c>
      <c r="O7234" s="4">
        <v>594065</v>
      </c>
      <c r="P7234" s="4">
        <v>724759.3</v>
      </c>
    </row>
    <row r="7235" spans="1:16" x14ac:dyDescent="0.25">
      <c r="A7235" s="2" t="s">
        <v>6989</v>
      </c>
      <c r="B7235" s="3">
        <v>46241</v>
      </c>
      <c r="C7235" s="2" t="s">
        <v>905</v>
      </c>
      <c r="D7235" s="2" t="s">
        <v>18</v>
      </c>
      <c r="E7235" s="2" t="s">
        <v>19</v>
      </c>
      <c r="F7235" s="3"/>
      <c r="G7235" s="2">
        <v>3</v>
      </c>
      <c r="H7235" s="2" t="s">
        <v>6993</v>
      </c>
      <c r="I7235" s="2" t="s">
        <v>6994</v>
      </c>
      <c r="J7235" s="2"/>
      <c r="K7235" s="2">
        <v>0.5</v>
      </c>
      <c r="L7235" s="2" t="s">
        <v>115</v>
      </c>
      <c r="M7235" s="4">
        <v>745590</v>
      </c>
      <c r="N7235" s="4">
        <v>909619.8</v>
      </c>
      <c r="O7235" s="4">
        <v>372795</v>
      </c>
      <c r="P7235" s="4">
        <v>454809.9</v>
      </c>
    </row>
    <row r="7236" spans="1:16" x14ac:dyDescent="0.25">
      <c r="A7236" s="2" t="s">
        <v>6989</v>
      </c>
      <c r="B7236" s="3">
        <v>46241</v>
      </c>
      <c r="C7236" s="2" t="s">
        <v>905</v>
      </c>
      <c r="D7236" s="2" t="s">
        <v>18</v>
      </c>
      <c r="E7236" s="2" t="s">
        <v>19</v>
      </c>
      <c r="F7236" s="3"/>
      <c r="G7236" s="2">
        <v>4</v>
      </c>
      <c r="H7236" s="2" t="s">
        <v>4339</v>
      </c>
      <c r="I7236" s="2" t="s">
        <v>6995</v>
      </c>
      <c r="J7236" s="2"/>
      <c r="K7236" s="2">
        <v>0.8</v>
      </c>
      <c r="L7236" s="2" t="s">
        <v>115</v>
      </c>
      <c r="M7236" s="4">
        <v>835490</v>
      </c>
      <c r="N7236" s="4">
        <v>1019297.8</v>
      </c>
      <c r="O7236" s="4">
        <v>668392</v>
      </c>
      <c r="P7236" s="4">
        <v>815438.24</v>
      </c>
    </row>
    <row r="7237" spans="1:16" x14ac:dyDescent="0.25">
      <c r="A7237" s="2" t="s">
        <v>6989</v>
      </c>
      <c r="B7237" s="3">
        <v>46241</v>
      </c>
      <c r="C7237" s="2" t="s">
        <v>905</v>
      </c>
      <c r="D7237" s="2" t="s">
        <v>18</v>
      </c>
      <c r="E7237" s="2" t="s">
        <v>19</v>
      </c>
      <c r="F7237" s="3"/>
      <c r="G7237" s="2">
        <v>5</v>
      </c>
      <c r="H7237" s="2" t="s">
        <v>6996</v>
      </c>
      <c r="I7237" s="2" t="s">
        <v>6997</v>
      </c>
      <c r="J7237" s="2"/>
      <c r="K7237" s="2">
        <v>0.5</v>
      </c>
      <c r="L7237" s="2" t="s">
        <v>115</v>
      </c>
      <c r="M7237" s="4">
        <v>1378515</v>
      </c>
      <c r="N7237" s="4">
        <v>1681788.3</v>
      </c>
      <c r="O7237" s="4">
        <v>689257.5</v>
      </c>
      <c r="P7237" s="4">
        <v>840894.15</v>
      </c>
    </row>
    <row r="7238" spans="1:16" x14ac:dyDescent="0.25">
      <c r="A7238" s="2" t="s">
        <v>6989</v>
      </c>
      <c r="B7238" s="3">
        <v>46241</v>
      </c>
      <c r="C7238" s="2" t="s">
        <v>905</v>
      </c>
      <c r="D7238" s="2" t="s">
        <v>18</v>
      </c>
      <c r="E7238" s="2" t="s">
        <v>19</v>
      </c>
      <c r="F7238" s="3"/>
      <c r="G7238" s="2">
        <v>6</v>
      </c>
      <c r="H7238" s="2" t="s">
        <v>4341</v>
      </c>
      <c r="I7238" s="2" t="s">
        <v>6998</v>
      </c>
      <c r="J7238" s="2"/>
      <c r="K7238" s="2">
        <v>0.1</v>
      </c>
      <c r="L7238" s="2" t="s">
        <v>115</v>
      </c>
      <c r="M7238" s="4">
        <v>2942920</v>
      </c>
      <c r="N7238" s="4">
        <v>3590362.4</v>
      </c>
      <c r="O7238" s="4">
        <v>294292</v>
      </c>
      <c r="P7238" s="4">
        <v>359036.24</v>
      </c>
    </row>
    <row r="7239" spans="1:16" x14ac:dyDescent="0.25">
      <c r="A7239" s="2" t="s">
        <v>6989</v>
      </c>
      <c r="B7239" s="3">
        <v>46241</v>
      </c>
      <c r="C7239" s="2" t="s">
        <v>905</v>
      </c>
      <c r="D7239" s="2" t="s">
        <v>18</v>
      </c>
      <c r="E7239" s="2" t="s">
        <v>19</v>
      </c>
      <c r="F7239" s="3"/>
      <c r="G7239" s="2">
        <v>7</v>
      </c>
      <c r="H7239" s="2" t="s">
        <v>4343</v>
      </c>
      <c r="I7239" s="2" t="s">
        <v>6653</v>
      </c>
      <c r="J7239" s="2"/>
      <c r="K7239" s="2">
        <v>0.1</v>
      </c>
      <c r="L7239" s="2" t="s">
        <v>115</v>
      </c>
      <c r="M7239" s="4">
        <v>3911665</v>
      </c>
      <c r="N7239" s="4">
        <v>4772231.3</v>
      </c>
      <c r="O7239" s="4">
        <v>391166.5</v>
      </c>
      <c r="P7239" s="4">
        <v>477223.13</v>
      </c>
    </row>
    <row r="7240" spans="1:16" x14ac:dyDescent="0.25">
      <c r="A7240" s="2" t="s">
        <v>6989</v>
      </c>
      <c r="B7240" s="3">
        <v>46241</v>
      </c>
      <c r="C7240" s="2" t="s">
        <v>905</v>
      </c>
      <c r="D7240" s="2" t="s">
        <v>18</v>
      </c>
      <c r="E7240" s="2" t="s">
        <v>19</v>
      </c>
      <c r="F7240" s="3"/>
      <c r="G7240" s="2">
        <v>8</v>
      </c>
      <c r="H7240" s="2" t="s">
        <v>4345</v>
      </c>
      <c r="I7240" s="2" t="s">
        <v>6657</v>
      </c>
      <c r="J7240" s="2"/>
      <c r="K7240" s="2">
        <v>0.1</v>
      </c>
      <c r="L7240" s="2" t="s">
        <v>115</v>
      </c>
      <c r="M7240" s="4">
        <v>8167995</v>
      </c>
      <c r="N7240" s="4">
        <v>9964953.9000000004</v>
      </c>
      <c r="O7240" s="4">
        <v>816799.5</v>
      </c>
      <c r="P7240" s="4">
        <v>996495.39</v>
      </c>
    </row>
    <row r="7241" spans="1:16" x14ac:dyDescent="0.25">
      <c r="A7241" s="2" t="s">
        <v>6989</v>
      </c>
      <c r="B7241" s="3">
        <v>46241</v>
      </c>
      <c r="C7241" s="2" t="s">
        <v>905</v>
      </c>
      <c r="D7241" s="2" t="s">
        <v>18</v>
      </c>
      <c r="E7241" s="2" t="s">
        <v>19</v>
      </c>
      <c r="F7241" s="3"/>
      <c r="G7241" s="2">
        <v>9</v>
      </c>
      <c r="H7241" s="2" t="s">
        <v>6999</v>
      </c>
      <c r="I7241" s="2" t="s">
        <v>7000</v>
      </c>
      <c r="J7241" s="2"/>
      <c r="K7241" s="2">
        <v>0.1</v>
      </c>
      <c r="L7241" s="2" t="s">
        <v>115</v>
      </c>
      <c r="M7241" s="4">
        <v>19220330</v>
      </c>
      <c r="N7241" s="4">
        <v>23448802.600000001</v>
      </c>
      <c r="O7241" s="4">
        <v>1922033</v>
      </c>
      <c r="P7241" s="4">
        <v>2344880.2599999998</v>
      </c>
    </row>
    <row r="7242" spans="1:16" x14ac:dyDescent="0.25">
      <c r="A7242" s="2" t="s">
        <v>6989</v>
      </c>
      <c r="B7242" s="3">
        <v>46241</v>
      </c>
      <c r="C7242" s="2" t="s">
        <v>905</v>
      </c>
      <c r="D7242" s="2" t="s">
        <v>18</v>
      </c>
      <c r="E7242" s="2" t="s">
        <v>19</v>
      </c>
      <c r="F7242" s="3"/>
      <c r="G7242" s="2">
        <v>10</v>
      </c>
      <c r="H7242" s="2" t="s">
        <v>4349</v>
      </c>
      <c r="I7242" s="2" t="s">
        <v>7001</v>
      </c>
      <c r="J7242" s="2"/>
      <c r="K7242" s="2">
        <v>0.2</v>
      </c>
      <c r="L7242" s="2" t="s">
        <v>115</v>
      </c>
      <c r="M7242" s="4">
        <v>25523190</v>
      </c>
      <c r="N7242" s="4">
        <v>31138291.800000001</v>
      </c>
      <c r="O7242" s="4">
        <v>5104638</v>
      </c>
      <c r="P7242" s="4">
        <v>6227658.3600000003</v>
      </c>
    </row>
    <row r="7243" spans="1:16" x14ac:dyDescent="0.25">
      <c r="A7243" s="2" t="s">
        <v>6989</v>
      </c>
      <c r="B7243" s="3">
        <v>46241</v>
      </c>
      <c r="C7243" s="2" t="s">
        <v>905</v>
      </c>
      <c r="D7243" s="2" t="s">
        <v>18</v>
      </c>
      <c r="E7243" s="2" t="s">
        <v>19</v>
      </c>
      <c r="F7243" s="3"/>
      <c r="G7243" s="2">
        <v>11</v>
      </c>
      <c r="H7243" s="2" t="s">
        <v>4351</v>
      </c>
      <c r="I7243" s="2" t="s">
        <v>7002</v>
      </c>
      <c r="J7243" s="2"/>
      <c r="K7243" s="2">
        <v>0.5</v>
      </c>
      <c r="L7243" s="2" t="s">
        <v>115</v>
      </c>
      <c r="M7243" s="4">
        <v>449746.5</v>
      </c>
      <c r="N7243" s="4">
        <v>548690.74</v>
      </c>
      <c r="O7243" s="4">
        <v>224873.25</v>
      </c>
      <c r="P7243" s="4">
        <v>274345.37</v>
      </c>
    </row>
    <row r="7244" spans="1:16" x14ac:dyDescent="0.25">
      <c r="A7244" s="2" t="s">
        <v>7003</v>
      </c>
      <c r="B7244" s="3">
        <v>46241</v>
      </c>
      <c r="C7244" s="2" t="s">
        <v>905</v>
      </c>
      <c r="D7244" s="2" t="s">
        <v>18</v>
      </c>
      <c r="E7244" s="2" t="s">
        <v>4334</v>
      </c>
      <c r="F7244" s="3"/>
      <c r="G7244" s="2">
        <v>1</v>
      </c>
      <c r="H7244" s="2" t="s">
        <v>7004</v>
      </c>
      <c r="I7244" s="2" t="s">
        <v>7005</v>
      </c>
      <c r="J7244" s="2"/>
      <c r="K7244" s="2">
        <v>1</v>
      </c>
      <c r="L7244" s="2" t="s">
        <v>108</v>
      </c>
      <c r="M7244" s="4">
        <v>122675</v>
      </c>
      <c r="N7244" s="4">
        <v>149663.5</v>
      </c>
      <c r="O7244" s="4">
        <v>122675</v>
      </c>
      <c r="P7244" s="4">
        <v>149663.5</v>
      </c>
    </row>
    <row r="7245" spans="1:16" x14ac:dyDescent="0.25">
      <c r="A7245" s="2" t="s">
        <v>7006</v>
      </c>
      <c r="B7245" s="3">
        <v>46241</v>
      </c>
      <c r="C7245" s="2" t="s">
        <v>905</v>
      </c>
      <c r="D7245" s="2" t="s">
        <v>18</v>
      </c>
      <c r="E7245" s="2" t="s">
        <v>4334</v>
      </c>
      <c r="F7245" s="3"/>
      <c r="G7245" s="2">
        <v>1</v>
      </c>
      <c r="H7245" s="2" t="s">
        <v>7007</v>
      </c>
      <c r="I7245" s="2" t="s">
        <v>7008</v>
      </c>
      <c r="J7245" s="2"/>
      <c r="K7245" s="2">
        <v>1</v>
      </c>
      <c r="L7245" s="2" t="s">
        <v>38</v>
      </c>
      <c r="M7245" s="4">
        <v>52700</v>
      </c>
      <c r="N7245" s="4">
        <v>64294</v>
      </c>
      <c r="O7245" s="4">
        <v>52700</v>
      </c>
      <c r="P7245" s="4">
        <v>64294</v>
      </c>
    </row>
    <row r="7246" spans="1:16" x14ac:dyDescent="0.25">
      <c r="A7246" s="2" t="s">
        <v>7009</v>
      </c>
      <c r="B7246" s="3">
        <v>46241</v>
      </c>
      <c r="C7246" s="2" t="s">
        <v>905</v>
      </c>
      <c r="D7246" s="2" t="s">
        <v>18</v>
      </c>
      <c r="E7246" s="2" t="s">
        <v>4334</v>
      </c>
      <c r="F7246" s="3"/>
      <c r="G7246" s="2">
        <v>1</v>
      </c>
      <c r="H7246" s="2" t="s">
        <v>7010</v>
      </c>
      <c r="I7246" s="2"/>
      <c r="J7246" s="2"/>
      <c r="K7246" s="2">
        <v>1</v>
      </c>
      <c r="L7246" s="2" t="s">
        <v>38</v>
      </c>
      <c r="M7246" s="4">
        <v>356268.11</v>
      </c>
      <c r="N7246" s="4">
        <v>434647.09</v>
      </c>
      <c r="O7246" s="4">
        <v>356268.11</v>
      </c>
      <c r="P7246" s="4">
        <v>434647.09</v>
      </c>
    </row>
    <row r="7247" spans="1:16" x14ac:dyDescent="0.25">
      <c r="A7247" s="2" t="s">
        <v>7009</v>
      </c>
      <c r="B7247" s="3">
        <v>46241</v>
      </c>
      <c r="C7247" s="2" t="s">
        <v>905</v>
      </c>
      <c r="D7247" s="2" t="s">
        <v>18</v>
      </c>
      <c r="E7247" s="2" t="s">
        <v>4334</v>
      </c>
      <c r="F7247" s="3"/>
      <c r="G7247" s="2">
        <v>2</v>
      </c>
      <c r="H7247" s="2" t="s">
        <v>7011</v>
      </c>
      <c r="I7247" s="2"/>
      <c r="J7247" s="2"/>
      <c r="K7247" s="2">
        <v>1</v>
      </c>
      <c r="L7247" s="2" t="s">
        <v>38</v>
      </c>
      <c r="M7247" s="4">
        <v>358734.39</v>
      </c>
      <c r="N7247" s="4">
        <v>437655.96</v>
      </c>
      <c r="O7247" s="4">
        <v>358734.39</v>
      </c>
      <c r="P7247" s="4">
        <v>437655.96</v>
      </c>
    </row>
    <row r="7248" spans="1:16" x14ac:dyDescent="0.25">
      <c r="A7248" s="2" t="s">
        <v>7009</v>
      </c>
      <c r="B7248" s="3">
        <v>46241</v>
      </c>
      <c r="C7248" s="2" t="s">
        <v>905</v>
      </c>
      <c r="D7248" s="2" t="s">
        <v>18</v>
      </c>
      <c r="E7248" s="2" t="s">
        <v>4334</v>
      </c>
      <c r="F7248" s="3"/>
      <c r="G7248" s="2">
        <v>3</v>
      </c>
      <c r="H7248" s="2" t="s">
        <v>7012</v>
      </c>
      <c r="I7248" s="2"/>
      <c r="J7248" s="2"/>
      <c r="K7248" s="2">
        <v>1</v>
      </c>
      <c r="L7248" s="2" t="s">
        <v>38</v>
      </c>
      <c r="M7248" s="4">
        <v>2072803.28</v>
      </c>
      <c r="N7248" s="4">
        <v>2528820</v>
      </c>
      <c r="O7248" s="4">
        <v>2072803.28</v>
      </c>
      <c r="P7248" s="4">
        <v>2528820</v>
      </c>
    </row>
    <row r="7249" spans="1:16" x14ac:dyDescent="0.25">
      <c r="A7249" s="2" t="s">
        <v>7009</v>
      </c>
      <c r="B7249" s="3">
        <v>46241</v>
      </c>
      <c r="C7249" s="2" t="s">
        <v>905</v>
      </c>
      <c r="D7249" s="2" t="s">
        <v>18</v>
      </c>
      <c r="E7249" s="2" t="s">
        <v>4334</v>
      </c>
      <c r="F7249" s="3"/>
      <c r="G7249" s="2">
        <v>4</v>
      </c>
      <c r="H7249" s="2" t="s">
        <v>7013</v>
      </c>
      <c r="I7249" s="2"/>
      <c r="J7249" s="2"/>
      <c r="K7249" s="2">
        <v>1</v>
      </c>
      <c r="L7249" s="2" t="s">
        <v>38</v>
      </c>
      <c r="M7249" s="4">
        <v>192467.07</v>
      </c>
      <c r="N7249" s="4">
        <v>234809.83</v>
      </c>
      <c r="O7249" s="4">
        <v>192467.07</v>
      </c>
      <c r="P7249" s="4">
        <v>234809.83</v>
      </c>
    </row>
    <row r="7250" spans="1:16" x14ac:dyDescent="0.25">
      <c r="A7250" s="2" t="s">
        <v>7014</v>
      </c>
      <c r="B7250" s="3">
        <v>46241</v>
      </c>
      <c r="C7250" s="2" t="s">
        <v>6115</v>
      </c>
      <c r="D7250" s="2" t="s">
        <v>18</v>
      </c>
      <c r="E7250" s="2" t="s">
        <v>19</v>
      </c>
      <c r="F7250" s="3"/>
      <c r="G7250" s="2">
        <v>1</v>
      </c>
      <c r="H7250" s="2" t="s">
        <v>7015</v>
      </c>
      <c r="I7250" s="2"/>
      <c r="J7250" s="2"/>
      <c r="K7250" s="2">
        <v>14</v>
      </c>
      <c r="L7250" s="2" t="s">
        <v>38</v>
      </c>
      <c r="M7250" s="4">
        <v>714457.01</v>
      </c>
      <c r="N7250" s="4">
        <v>871637.55</v>
      </c>
      <c r="O7250" s="4">
        <v>10002398.140000001</v>
      </c>
      <c r="P7250" s="4">
        <v>12202925.73</v>
      </c>
    </row>
    <row r="7251" spans="1:16" x14ac:dyDescent="0.25">
      <c r="A7251" s="2" t="s">
        <v>7014</v>
      </c>
      <c r="B7251" s="3">
        <v>46241</v>
      </c>
      <c r="C7251" s="2" t="s">
        <v>6115</v>
      </c>
      <c r="D7251" s="2" t="s">
        <v>18</v>
      </c>
      <c r="E7251" s="2" t="s">
        <v>19</v>
      </c>
      <c r="F7251" s="3"/>
      <c r="G7251" s="2">
        <v>2</v>
      </c>
      <c r="H7251" s="2" t="s">
        <v>7016</v>
      </c>
      <c r="I7251" s="2"/>
      <c r="J7251" s="2"/>
      <c r="K7251" s="2">
        <v>14</v>
      </c>
      <c r="L7251" s="2" t="s">
        <v>38</v>
      </c>
      <c r="M7251" s="4">
        <v>0</v>
      </c>
      <c r="N7251" s="4">
        <v>0</v>
      </c>
      <c r="O7251" s="4">
        <v>0</v>
      </c>
      <c r="P7251" s="4">
        <v>0</v>
      </c>
    </row>
    <row r="7252" spans="1:16" x14ac:dyDescent="0.25">
      <c r="A7252" s="2" t="s">
        <v>7014</v>
      </c>
      <c r="B7252" s="3">
        <v>46241</v>
      </c>
      <c r="C7252" s="2" t="s">
        <v>6115</v>
      </c>
      <c r="D7252" s="2" t="s">
        <v>18</v>
      </c>
      <c r="E7252" s="2" t="s">
        <v>19</v>
      </c>
      <c r="F7252" s="3"/>
      <c r="G7252" s="2">
        <v>3</v>
      </c>
      <c r="H7252" s="2" t="s">
        <v>7017</v>
      </c>
      <c r="I7252" s="2"/>
      <c r="J7252" s="2"/>
      <c r="K7252" s="2">
        <v>42</v>
      </c>
      <c r="L7252" s="2" t="s">
        <v>38</v>
      </c>
      <c r="M7252" s="4">
        <v>0</v>
      </c>
      <c r="N7252" s="4">
        <v>0</v>
      </c>
      <c r="O7252" s="4">
        <v>0</v>
      </c>
      <c r="P7252" s="4">
        <v>0</v>
      </c>
    </row>
    <row r="7253" spans="1:16" x14ac:dyDescent="0.25">
      <c r="A7253" s="2" t="s">
        <v>7014</v>
      </c>
      <c r="B7253" s="3">
        <v>46241</v>
      </c>
      <c r="C7253" s="2" t="s">
        <v>6115</v>
      </c>
      <c r="D7253" s="2" t="s">
        <v>18</v>
      </c>
      <c r="E7253" s="2" t="s">
        <v>19</v>
      </c>
      <c r="F7253" s="3"/>
      <c r="G7253" s="2">
        <v>4</v>
      </c>
      <c r="H7253" s="2" t="s">
        <v>7018</v>
      </c>
      <c r="I7253" s="2"/>
      <c r="J7253" s="2"/>
      <c r="K7253" s="2">
        <v>16</v>
      </c>
      <c r="L7253" s="2" t="s">
        <v>4124</v>
      </c>
      <c r="M7253" s="4">
        <v>0</v>
      </c>
      <c r="N7253" s="4">
        <v>0</v>
      </c>
      <c r="O7253" s="4">
        <v>0</v>
      </c>
      <c r="P7253" s="4">
        <v>0</v>
      </c>
    </row>
    <row r="7254" spans="1:16" x14ac:dyDescent="0.25">
      <c r="A7254" s="2" t="s">
        <v>7014</v>
      </c>
      <c r="B7254" s="3">
        <v>46241</v>
      </c>
      <c r="C7254" s="2" t="s">
        <v>6115</v>
      </c>
      <c r="D7254" s="2" t="s">
        <v>18</v>
      </c>
      <c r="E7254" s="2" t="s">
        <v>19</v>
      </c>
      <c r="F7254" s="3"/>
      <c r="G7254" s="2">
        <v>5</v>
      </c>
      <c r="H7254" s="2" t="s">
        <v>7019</v>
      </c>
      <c r="I7254" s="2"/>
      <c r="J7254" s="2"/>
      <c r="K7254" s="2">
        <v>2</v>
      </c>
      <c r="L7254" s="2" t="s">
        <v>38</v>
      </c>
      <c r="M7254" s="4">
        <v>954612.72</v>
      </c>
      <c r="N7254" s="4">
        <v>1164627.52</v>
      </c>
      <c r="O7254" s="4">
        <v>1909225.44</v>
      </c>
      <c r="P7254" s="4">
        <v>2329255.04</v>
      </c>
    </row>
    <row r="7255" spans="1:16" x14ac:dyDescent="0.25">
      <c r="A7255" s="2" t="s">
        <v>7014</v>
      </c>
      <c r="B7255" s="3">
        <v>46241</v>
      </c>
      <c r="C7255" s="2" t="s">
        <v>6115</v>
      </c>
      <c r="D7255" s="2" t="s">
        <v>18</v>
      </c>
      <c r="E7255" s="2" t="s">
        <v>19</v>
      </c>
      <c r="F7255" s="3"/>
      <c r="G7255" s="2">
        <v>6</v>
      </c>
      <c r="H7255" s="2" t="s">
        <v>7020</v>
      </c>
      <c r="I7255" s="2"/>
      <c r="J7255" s="2"/>
      <c r="K7255" s="2">
        <v>1</v>
      </c>
      <c r="L7255" s="2" t="s">
        <v>38</v>
      </c>
      <c r="M7255" s="4">
        <v>0</v>
      </c>
      <c r="N7255" s="4">
        <v>0</v>
      </c>
      <c r="O7255" s="4">
        <v>0</v>
      </c>
      <c r="P7255" s="4">
        <v>0</v>
      </c>
    </row>
    <row r="7256" spans="1:16" x14ac:dyDescent="0.25">
      <c r="A7256" s="2" t="s">
        <v>7014</v>
      </c>
      <c r="B7256" s="3">
        <v>46241</v>
      </c>
      <c r="C7256" s="2" t="s">
        <v>6115</v>
      </c>
      <c r="D7256" s="2" t="s">
        <v>18</v>
      </c>
      <c r="E7256" s="2" t="s">
        <v>19</v>
      </c>
      <c r="F7256" s="3"/>
      <c r="G7256" s="2">
        <v>7</v>
      </c>
      <c r="H7256" s="2" t="s">
        <v>6119</v>
      </c>
      <c r="I7256" s="2"/>
      <c r="J7256" s="2"/>
      <c r="K7256" s="2">
        <v>2</v>
      </c>
      <c r="L7256" s="2" t="s">
        <v>108</v>
      </c>
      <c r="M7256" s="4">
        <v>16031.66</v>
      </c>
      <c r="N7256" s="4">
        <v>19558.63</v>
      </c>
      <c r="O7256" s="4">
        <v>32063.32</v>
      </c>
      <c r="P7256" s="4">
        <v>39117.25</v>
      </c>
    </row>
    <row r="7257" spans="1:16" x14ac:dyDescent="0.25">
      <c r="A7257" s="2" t="s">
        <v>7014</v>
      </c>
      <c r="B7257" s="3">
        <v>46241</v>
      </c>
      <c r="C7257" s="2" t="s">
        <v>6115</v>
      </c>
      <c r="D7257" s="2" t="s">
        <v>18</v>
      </c>
      <c r="E7257" s="2" t="s">
        <v>19</v>
      </c>
      <c r="F7257" s="3"/>
      <c r="G7257" s="2">
        <v>8</v>
      </c>
      <c r="H7257" s="2" t="s">
        <v>7017</v>
      </c>
      <c r="I7257" s="2"/>
      <c r="J7257" s="2"/>
      <c r="K7257" s="2">
        <v>6</v>
      </c>
      <c r="L7257" s="2" t="s">
        <v>38</v>
      </c>
      <c r="M7257" s="4">
        <v>0</v>
      </c>
      <c r="N7257" s="4">
        <v>0</v>
      </c>
      <c r="O7257" s="4">
        <v>0</v>
      </c>
      <c r="P7257" s="4">
        <v>0</v>
      </c>
    </row>
    <row r="7258" spans="1:16" x14ac:dyDescent="0.25">
      <c r="A7258" s="2" t="s">
        <v>7014</v>
      </c>
      <c r="B7258" s="3">
        <v>46241</v>
      </c>
      <c r="C7258" s="2" t="s">
        <v>6115</v>
      </c>
      <c r="D7258" s="2" t="s">
        <v>18</v>
      </c>
      <c r="E7258" s="2" t="s">
        <v>19</v>
      </c>
      <c r="F7258" s="3"/>
      <c r="G7258" s="2">
        <v>9</v>
      </c>
      <c r="H7258" s="2" t="s">
        <v>7021</v>
      </c>
      <c r="I7258" s="2"/>
      <c r="J7258" s="2"/>
      <c r="K7258" s="2">
        <v>20</v>
      </c>
      <c r="L7258" s="2" t="s">
        <v>38</v>
      </c>
      <c r="M7258" s="4">
        <v>432126.22</v>
      </c>
      <c r="N7258" s="4">
        <v>527193.99</v>
      </c>
      <c r="O7258" s="4">
        <v>8642524.4000000004</v>
      </c>
      <c r="P7258" s="4">
        <v>10543879.77</v>
      </c>
    </row>
    <row r="7259" spans="1:16" x14ac:dyDescent="0.25">
      <c r="A7259" s="2" t="s">
        <v>7014</v>
      </c>
      <c r="B7259" s="3">
        <v>46241</v>
      </c>
      <c r="C7259" s="2" t="s">
        <v>6115</v>
      </c>
      <c r="D7259" s="2" t="s">
        <v>18</v>
      </c>
      <c r="E7259" s="2" t="s">
        <v>19</v>
      </c>
      <c r="F7259" s="3"/>
      <c r="G7259" s="2">
        <v>10</v>
      </c>
      <c r="H7259" s="2" t="s">
        <v>7022</v>
      </c>
      <c r="I7259" s="2"/>
      <c r="J7259" s="2"/>
      <c r="K7259" s="2">
        <v>1</v>
      </c>
      <c r="L7259" s="2" t="s">
        <v>38</v>
      </c>
      <c r="M7259" s="4">
        <v>0</v>
      </c>
      <c r="N7259" s="4">
        <v>0</v>
      </c>
      <c r="O7259" s="4">
        <v>0</v>
      </c>
      <c r="P7259" s="4">
        <v>0</v>
      </c>
    </row>
    <row r="7260" spans="1:16" x14ac:dyDescent="0.25">
      <c r="A7260" s="2" t="s">
        <v>7014</v>
      </c>
      <c r="B7260" s="3">
        <v>46241</v>
      </c>
      <c r="C7260" s="2" t="s">
        <v>6115</v>
      </c>
      <c r="D7260" s="2" t="s">
        <v>18</v>
      </c>
      <c r="E7260" s="2" t="s">
        <v>19</v>
      </c>
      <c r="F7260" s="3"/>
      <c r="G7260" s="2">
        <v>11</v>
      </c>
      <c r="H7260" s="2" t="s">
        <v>7023</v>
      </c>
      <c r="I7260" s="2"/>
      <c r="J7260" s="2"/>
      <c r="K7260" s="2">
        <v>2</v>
      </c>
      <c r="L7260" s="2" t="s">
        <v>38</v>
      </c>
      <c r="M7260" s="4">
        <v>0</v>
      </c>
      <c r="N7260" s="4">
        <v>0</v>
      </c>
      <c r="O7260" s="4">
        <v>0</v>
      </c>
      <c r="P7260" s="4">
        <v>0</v>
      </c>
    </row>
    <row r="7261" spans="1:16" x14ac:dyDescent="0.25">
      <c r="A7261" s="2" t="s">
        <v>7014</v>
      </c>
      <c r="B7261" s="3">
        <v>46241</v>
      </c>
      <c r="C7261" s="2" t="s">
        <v>6115</v>
      </c>
      <c r="D7261" s="2" t="s">
        <v>18</v>
      </c>
      <c r="E7261" s="2" t="s">
        <v>19</v>
      </c>
      <c r="F7261" s="3"/>
      <c r="G7261" s="2">
        <v>12</v>
      </c>
      <c r="H7261" s="2" t="s">
        <v>7024</v>
      </c>
      <c r="I7261" s="2"/>
      <c r="J7261" s="2"/>
      <c r="K7261" s="2">
        <v>2</v>
      </c>
      <c r="L7261" s="2" t="s">
        <v>38</v>
      </c>
      <c r="M7261" s="4">
        <v>0</v>
      </c>
      <c r="N7261" s="4">
        <v>0</v>
      </c>
      <c r="O7261" s="4">
        <v>0</v>
      </c>
      <c r="P7261" s="4">
        <v>0</v>
      </c>
    </row>
    <row r="7262" spans="1:16" x14ac:dyDescent="0.25">
      <c r="A7262" s="2" t="s">
        <v>7014</v>
      </c>
      <c r="B7262" s="3">
        <v>46241</v>
      </c>
      <c r="C7262" s="2" t="s">
        <v>6115</v>
      </c>
      <c r="D7262" s="2" t="s">
        <v>18</v>
      </c>
      <c r="E7262" s="2" t="s">
        <v>19</v>
      </c>
      <c r="F7262" s="3"/>
      <c r="G7262" s="2">
        <v>13</v>
      </c>
      <c r="H7262" s="2" t="s">
        <v>7025</v>
      </c>
      <c r="I7262" s="2"/>
      <c r="J7262" s="2"/>
      <c r="K7262" s="2">
        <v>4</v>
      </c>
      <c r="L7262" s="2" t="s">
        <v>38</v>
      </c>
      <c r="M7262" s="4">
        <v>0</v>
      </c>
      <c r="N7262" s="4">
        <v>0</v>
      </c>
      <c r="O7262" s="4">
        <v>0</v>
      </c>
      <c r="P7262" s="4">
        <v>0</v>
      </c>
    </row>
    <row r="7263" spans="1:16" x14ac:dyDescent="0.25">
      <c r="A7263" s="2" t="s">
        <v>7014</v>
      </c>
      <c r="B7263" s="3">
        <v>46241</v>
      </c>
      <c r="C7263" s="2" t="s">
        <v>6115</v>
      </c>
      <c r="D7263" s="2" t="s">
        <v>18</v>
      </c>
      <c r="E7263" s="2" t="s">
        <v>19</v>
      </c>
      <c r="F7263" s="3"/>
      <c r="G7263" s="2">
        <v>14</v>
      </c>
      <c r="H7263" s="2" t="s">
        <v>7026</v>
      </c>
      <c r="I7263" s="2"/>
      <c r="J7263" s="2"/>
      <c r="K7263" s="2">
        <v>1</v>
      </c>
      <c r="L7263" s="2" t="s">
        <v>38</v>
      </c>
      <c r="M7263" s="4">
        <v>0</v>
      </c>
      <c r="N7263" s="4">
        <v>0</v>
      </c>
      <c r="O7263" s="4">
        <v>0</v>
      </c>
      <c r="P7263" s="4">
        <v>0</v>
      </c>
    </row>
    <row r="7264" spans="1:16" x14ac:dyDescent="0.25">
      <c r="A7264" s="2" t="s">
        <v>7014</v>
      </c>
      <c r="B7264" s="3">
        <v>46241</v>
      </c>
      <c r="C7264" s="2" t="s">
        <v>6115</v>
      </c>
      <c r="D7264" s="2" t="s">
        <v>18</v>
      </c>
      <c r="E7264" s="2" t="s">
        <v>19</v>
      </c>
      <c r="F7264" s="3"/>
      <c r="G7264" s="2">
        <v>15</v>
      </c>
      <c r="H7264" s="2" t="s">
        <v>7027</v>
      </c>
      <c r="I7264" s="2"/>
      <c r="J7264" s="2"/>
      <c r="K7264" s="2">
        <v>10</v>
      </c>
      <c r="L7264" s="2" t="s">
        <v>38</v>
      </c>
      <c r="M7264" s="4">
        <v>0</v>
      </c>
      <c r="N7264" s="4">
        <v>0</v>
      </c>
      <c r="O7264" s="4">
        <v>0</v>
      </c>
      <c r="P7264" s="4">
        <v>0</v>
      </c>
    </row>
    <row r="7265" spans="1:16" x14ac:dyDescent="0.25">
      <c r="A7265" s="2" t="s">
        <v>7014</v>
      </c>
      <c r="B7265" s="3">
        <v>46241</v>
      </c>
      <c r="C7265" s="2" t="s">
        <v>6115</v>
      </c>
      <c r="D7265" s="2" t="s">
        <v>18</v>
      </c>
      <c r="E7265" s="2" t="s">
        <v>19</v>
      </c>
      <c r="F7265" s="3"/>
      <c r="G7265" s="2">
        <v>16</v>
      </c>
      <c r="H7265" s="2" t="s">
        <v>7028</v>
      </c>
      <c r="I7265" s="2"/>
      <c r="J7265" s="2"/>
      <c r="K7265" s="2">
        <v>1</v>
      </c>
      <c r="L7265" s="2" t="s">
        <v>108</v>
      </c>
      <c r="M7265" s="4">
        <v>641708.65</v>
      </c>
      <c r="N7265" s="4">
        <v>782884.55</v>
      </c>
      <c r="O7265" s="4">
        <v>641708.65</v>
      </c>
      <c r="P7265" s="4">
        <v>782884.55</v>
      </c>
    </row>
    <row r="7266" spans="1:16" x14ac:dyDescent="0.25">
      <c r="A7266" s="2" t="s">
        <v>7014</v>
      </c>
      <c r="B7266" s="3">
        <v>46241</v>
      </c>
      <c r="C7266" s="2" t="s">
        <v>6115</v>
      </c>
      <c r="D7266" s="2" t="s">
        <v>18</v>
      </c>
      <c r="E7266" s="2" t="s">
        <v>19</v>
      </c>
      <c r="F7266" s="3"/>
      <c r="G7266" s="2">
        <v>17</v>
      </c>
      <c r="H7266" s="2" t="s">
        <v>7029</v>
      </c>
      <c r="I7266" s="2"/>
      <c r="J7266" s="2"/>
      <c r="K7266" s="2">
        <v>1</v>
      </c>
      <c r="L7266" s="2" t="s">
        <v>38</v>
      </c>
      <c r="M7266" s="4">
        <v>0</v>
      </c>
      <c r="N7266" s="4">
        <v>0</v>
      </c>
      <c r="O7266" s="4">
        <v>0</v>
      </c>
      <c r="P7266" s="4">
        <v>0</v>
      </c>
    </row>
    <row r="7267" spans="1:16" x14ac:dyDescent="0.25">
      <c r="A7267" s="2" t="s">
        <v>7014</v>
      </c>
      <c r="B7267" s="3">
        <v>46241</v>
      </c>
      <c r="C7267" s="2" t="s">
        <v>6115</v>
      </c>
      <c r="D7267" s="2" t="s">
        <v>18</v>
      </c>
      <c r="E7267" s="2" t="s">
        <v>19</v>
      </c>
      <c r="F7267" s="3"/>
      <c r="G7267" s="2">
        <v>18</v>
      </c>
      <c r="H7267" s="2" t="s">
        <v>7030</v>
      </c>
      <c r="I7267" s="2"/>
      <c r="J7267" s="2"/>
      <c r="K7267" s="2">
        <v>10</v>
      </c>
      <c r="L7267" s="2" t="s">
        <v>38</v>
      </c>
      <c r="M7267" s="4">
        <v>0</v>
      </c>
      <c r="N7267" s="4">
        <v>0</v>
      </c>
      <c r="O7267" s="4">
        <v>0</v>
      </c>
      <c r="P7267" s="4">
        <v>0</v>
      </c>
    </row>
    <row r="7268" spans="1:16" x14ac:dyDescent="0.25">
      <c r="A7268" s="2" t="s">
        <v>7014</v>
      </c>
      <c r="B7268" s="3">
        <v>46241</v>
      </c>
      <c r="C7268" s="2" t="s">
        <v>6115</v>
      </c>
      <c r="D7268" s="2" t="s">
        <v>18</v>
      </c>
      <c r="E7268" s="2" t="s">
        <v>19</v>
      </c>
      <c r="F7268" s="3"/>
      <c r="G7268" s="2">
        <v>19</v>
      </c>
      <c r="H7268" s="2" t="s">
        <v>7031</v>
      </c>
      <c r="I7268" s="2"/>
      <c r="J7268" s="2"/>
      <c r="K7268" s="2">
        <v>24</v>
      </c>
      <c r="L7268" s="2" t="s">
        <v>38</v>
      </c>
      <c r="M7268" s="4">
        <v>0</v>
      </c>
      <c r="N7268" s="4">
        <v>0</v>
      </c>
      <c r="O7268" s="4">
        <v>0</v>
      </c>
      <c r="P7268" s="4">
        <v>0</v>
      </c>
    </row>
    <row r="7269" spans="1:16" x14ac:dyDescent="0.25">
      <c r="A7269" s="2" t="s">
        <v>7014</v>
      </c>
      <c r="B7269" s="3">
        <v>46241</v>
      </c>
      <c r="C7269" s="2" t="s">
        <v>6115</v>
      </c>
      <c r="D7269" s="2" t="s">
        <v>18</v>
      </c>
      <c r="E7269" s="2" t="s">
        <v>19</v>
      </c>
      <c r="F7269" s="3"/>
      <c r="G7269" s="2">
        <v>20</v>
      </c>
      <c r="H7269" s="2" t="s">
        <v>7032</v>
      </c>
      <c r="I7269" s="2"/>
      <c r="J7269" s="2"/>
      <c r="K7269" s="2">
        <v>2</v>
      </c>
      <c r="L7269" s="2" t="s">
        <v>38</v>
      </c>
      <c r="M7269" s="4">
        <v>0</v>
      </c>
      <c r="N7269" s="4">
        <v>0</v>
      </c>
      <c r="O7269" s="4">
        <v>0</v>
      </c>
      <c r="P7269" s="4">
        <v>0</v>
      </c>
    </row>
    <row r="7270" spans="1:16" x14ac:dyDescent="0.25">
      <c r="A7270" s="2" t="s">
        <v>7014</v>
      </c>
      <c r="B7270" s="3">
        <v>46241</v>
      </c>
      <c r="C7270" s="2" t="s">
        <v>6115</v>
      </c>
      <c r="D7270" s="2" t="s">
        <v>18</v>
      </c>
      <c r="E7270" s="2" t="s">
        <v>19</v>
      </c>
      <c r="F7270" s="3"/>
      <c r="G7270" s="2">
        <v>21</v>
      </c>
      <c r="H7270" s="2" t="s">
        <v>7033</v>
      </c>
      <c r="I7270" s="2"/>
      <c r="J7270" s="2"/>
      <c r="K7270" s="2">
        <v>4</v>
      </c>
      <c r="L7270" s="2" t="s">
        <v>38</v>
      </c>
      <c r="M7270" s="4">
        <v>0</v>
      </c>
      <c r="N7270" s="4">
        <v>0</v>
      </c>
      <c r="O7270" s="4">
        <v>0</v>
      </c>
      <c r="P7270" s="4">
        <v>0</v>
      </c>
    </row>
    <row r="7271" spans="1:16" x14ac:dyDescent="0.25">
      <c r="A7271" s="2" t="s">
        <v>7014</v>
      </c>
      <c r="B7271" s="3">
        <v>46241</v>
      </c>
      <c r="C7271" s="2" t="s">
        <v>6115</v>
      </c>
      <c r="D7271" s="2" t="s">
        <v>18</v>
      </c>
      <c r="E7271" s="2" t="s">
        <v>19</v>
      </c>
      <c r="F7271" s="3"/>
      <c r="G7271" s="2">
        <v>22</v>
      </c>
      <c r="H7271" s="2" t="s">
        <v>7034</v>
      </c>
      <c r="I7271" s="2"/>
      <c r="J7271" s="2"/>
      <c r="K7271" s="2">
        <v>2</v>
      </c>
      <c r="L7271" s="2" t="s">
        <v>38</v>
      </c>
      <c r="M7271" s="4">
        <v>0</v>
      </c>
      <c r="N7271" s="4">
        <v>0</v>
      </c>
      <c r="O7271" s="4">
        <v>0</v>
      </c>
      <c r="P7271" s="4">
        <v>0</v>
      </c>
    </row>
    <row r="7272" spans="1:16" x14ac:dyDescent="0.25">
      <c r="A7272" s="2" t="s">
        <v>7014</v>
      </c>
      <c r="B7272" s="3">
        <v>46241</v>
      </c>
      <c r="C7272" s="2" t="s">
        <v>6115</v>
      </c>
      <c r="D7272" s="2" t="s">
        <v>18</v>
      </c>
      <c r="E7272" s="2" t="s">
        <v>19</v>
      </c>
      <c r="F7272" s="3"/>
      <c r="G7272" s="2">
        <v>23</v>
      </c>
      <c r="H7272" s="2" t="s">
        <v>7035</v>
      </c>
      <c r="I7272" s="2"/>
      <c r="J7272" s="2"/>
      <c r="K7272" s="2">
        <v>4</v>
      </c>
      <c r="L7272" s="2" t="s">
        <v>38</v>
      </c>
      <c r="M7272" s="4">
        <v>0</v>
      </c>
      <c r="N7272" s="4">
        <v>0</v>
      </c>
      <c r="O7272" s="4">
        <v>0</v>
      </c>
      <c r="P7272" s="4">
        <v>0</v>
      </c>
    </row>
    <row r="7273" spans="1:16" x14ac:dyDescent="0.25">
      <c r="A7273" s="2" t="s">
        <v>7014</v>
      </c>
      <c r="B7273" s="3">
        <v>46241</v>
      </c>
      <c r="C7273" s="2" t="s">
        <v>6115</v>
      </c>
      <c r="D7273" s="2" t="s">
        <v>18</v>
      </c>
      <c r="E7273" s="2" t="s">
        <v>19</v>
      </c>
      <c r="F7273" s="3"/>
      <c r="G7273" s="2">
        <v>24</v>
      </c>
      <c r="H7273" s="2" t="s">
        <v>7036</v>
      </c>
      <c r="I7273" s="2"/>
      <c r="J7273" s="2"/>
      <c r="K7273" s="2">
        <v>6</v>
      </c>
      <c r="L7273" s="2" t="s">
        <v>38</v>
      </c>
      <c r="M7273" s="4">
        <v>0</v>
      </c>
      <c r="N7273" s="4">
        <v>0</v>
      </c>
      <c r="O7273" s="4">
        <v>0</v>
      </c>
      <c r="P7273" s="4">
        <v>0</v>
      </c>
    </row>
    <row r="7274" spans="1:16" x14ac:dyDescent="0.25">
      <c r="A7274" s="2" t="s">
        <v>7014</v>
      </c>
      <c r="B7274" s="3">
        <v>46241</v>
      </c>
      <c r="C7274" s="2" t="s">
        <v>6115</v>
      </c>
      <c r="D7274" s="2" t="s">
        <v>18</v>
      </c>
      <c r="E7274" s="2" t="s">
        <v>19</v>
      </c>
      <c r="F7274" s="3"/>
      <c r="G7274" s="2">
        <v>25</v>
      </c>
      <c r="H7274" s="2" t="s">
        <v>7037</v>
      </c>
      <c r="I7274" s="2"/>
      <c r="J7274" s="2"/>
      <c r="K7274" s="2">
        <v>2</v>
      </c>
      <c r="L7274" s="2" t="s">
        <v>38</v>
      </c>
      <c r="M7274" s="4">
        <v>0</v>
      </c>
      <c r="N7274" s="4">
        <v>0</v>
      </c>
      <c r="O7274" s="4">
        <v>0</v>
      </c>
      <c r="P7274" s="4">
        <v>0</v>
      </c>
    </row>
    <row r="7275" spans="1:16" x14ac:dyDescent="0.25">
      <c r="A7275" s="2" t="s">
        <v>7014</v>
      </c>
      <c r="B7275" s="3">
        <v>46241</v>
      </c>
      <c r="C7275" s="2" t="s">
        <v>6115</v>
      </c>
      <c r="D7275" s="2" t="s">
        <v>18</v>
      </c>
      <c r="E7275" s="2" t="s">
        <v>19</v>
      </c>
      <c r="F7275" s="3"/>
      <c r="G7275" s="2">
        <v>26</v>
      </c>
      <c r="H7275" s="2" t="s">
        <v>7038</v>
      </c>
      <c r="I7275" s="2"/>
      <c r="J7275" s="2"/>
      <c r="K7275" s="2">
        <v>1</v>
      </c>
      <c r="L7275" s="2" t="s">
        <v>38</v>
      </c>
      <c r="M7275" s="4">
        <v>3872528.62</v>
      </c>
      <c r="N7275" s="4">
        <v>4724484.92</v>
      </c>
      <c r="O7275" s="4">
        <v>3872528.62</v>
      </c>
      <c r="P7275" s="4">
        <v>4724484.92</v>
      </c>
    </row>
    <row r="7276" spans="1:16" x14ac:dyDescent="0.25">
      <c r="A7276" s="2" t="s">
        <v>7014</v>
      </c>
      <c r="B7276" s="3">
        <v>46241</v>
      </c>
      <c r="C7276" s="2" t="s">
        <v>6115</v>
      </c>
      <c r="D7276" s="2" t="s">
        <v>18</v>
      </c>
      <c r="E7276" s="2" t="s">
        <v>19</v>
      </c>
      <c r="F7276" s="3"/>
      <c r="G7276" s="2">
        <v>27</v>
      </c>
      <c r="H7276" s="2" t="s">
        <v>7039</v>
      </c>
      <c r="I7276" s="2"/>
      <c r="J7276" s="2"/>
      <c r="K7276" s="2">
        <v>1</v>
      </c>
      <c r="L7276" s="2" t="s">
        <v>38</v>
      </c>
      <c r="M7276" s="4">
        <v>0</v>
      </c>
      <c r="N7276" s="4">
        <v>0</v>
      </c>
      <c r="O7276" s="4">
        <v>0</v>
      </c>
      <c r="P7276" s="4">
        <v>0</v>
      </c>
    </row>
    <row r="7277" spans="1:16" x14ac:dyDescent="0.25">
      <c r="A7277" s="2" t="s">
        <v>7014</v>
      </c>
      <c r="B7277" s="3">
        <v>46241</v>
      </c>
      <c r="C7277" s="2" t="s">
        <v>6115</v>
      </c>
      <c r="D7277" s="2" t="s">
        <v>18</v>
      </c>
      <c r="E7277" s="2" t="s">
        <v>19</v>
      </c>
      <c r="F7277" s="3"/>
      <c r="G7277" s="2">
        <v>28</v>
      </c>
      <c r="H7277" s="2" t="s">
        <v>7040</v>
      </c>
      <c r="I7277" s="2"/>
      <c r="J7277" s="2"/>
      <c r="K7277" s="2">
        <v>1</v>
      </c>
      <c r="L7277" s="2" t="s">
        <v>38</v>
      </c>
      <c r="M7277" s="4">
        <v>2848800</v>
      </c>
      <c r="N7277" s="4">
        <v>3475536</v>
      </c>
      <c r="O7277" s="4">
        <v>2848800</v>
      </c>
      <c r="P7277" s="4">
        <v>3475536</v>
      </c>
    </row>
    <row r="7278" spans="1:16" x14ac:dyDescent="0.25">
      <c r="A7278" s="2" t="s">
        <v>7041</v>
      </c>
      <c r="B7278" s="3">
        <v>46241</v>
      </c>
      <c r="C7278" s="2" t="s">
        <v>905</v>
      </c>
      <c r="D7278" s="2" t="s">
        <v>18</v>
      </c>
      <c r="E7278" s="2" t="s">
        <v>4334</v>
      </c>
      <c r="F7278" s="3"/>
      <c r="G7278" s="2">
        <v>1</v>
      </c>
      <c r="H7278" s="2" t="s">
        <v>7042</v>
      </c>
      <c r="I7278" s="2" t="s">
        <v>7043</v>
      </c>
      <c r="J7278" s="2"/>
      <c r="K7278" s="2">
        <v>5</v>
      </c>
      <c r="L7278" s="2" t="s">
        <v>38</v>
      </c>
      <c r="M7278" s="4">
        <v>2799.3</v>
      </c>
      <c r="N7278" s="4">
        <v>3415.15</v>
      </c>
      <c r="O7278" s="4">
        <v>13996.5</v>
      </c>
      <c r="P7278" s="4">
        <v>17075.73</v>
      </c>
    </row>
    <row r="7279" spans="1:16" x14ac:dyDescent="0.25">
      <c r="A7279" s="2" t="s">
        <v>7041</v>
      </c>
      <c r="B7279" s="3">
        <v>46241</v>
      </c>
      <c r="C7279" s="2" t="s">
        <v>905</v>
      </c>
      <c r="D7279" s="2" t="s">
        <v>18</v>
      </c>
      <c r="E7279" s="2" t="s">
        <v>4334</v>
      </c>
      <c r="F7279" s="3"/>
      <c r="G7279" s="2">
        <v>2</v>
      </c>
      <c r="H7279" s="2" t="s">
        <v>7044</v>
      </c>
      <c r="I7279" s="2"/>
      <c r="J7279" s="2"/>
      <c r="K7279" s="2">
        <v>9</v>
      </c>
      <c r="L7279" s="2" t="s">
        <v>38</v>
      </c>
      <c r="M7279" s="4">
        <v>5714.85</v>
      </c>
      <c r="N7279" s="4">
        <v>6972.12</v>
      </c>
      <c r="O7279" s="4">
        <v>51433.65</v>
      </c>
      <c r="P7279" s="4">
        <v>62749.05</v>
      </c>
    </row>
    <row r="7280" spans="1:16" x14ac:dyDescent="0.25">
      <c r="A7280" s="5" t="s">
        <v>7045</v>
      </c>
      <c r="B7280" s="6">
        <v>46244</v>
      </c>
      <c r="C7280" s="5" t="s">
        <v>40</v>
      </c>
      <c r="D7280" s="5" t="s">
        <v>18</v>
      </c>
      <c r="E7280" s="5" t="s">
        <v>4334</v>
      </c>
      <c r="F7280" s="6">
        <v>46258</v>
      </c>
      <c r="G7280" s="5">
        <v>1</v>
      </c>
      <c r="H7280" s="5" t="s">
        <v>7046</v>
      </c>
      <c r="I7280" s="5" t="s">
        <v>7047</v>
      </c>
      <c r="J7280" s="5"/>
      <c r="K7280" s="5">
        <v>455</v>
      </c>
      <c r="L7280" s="5" t="s">
        <v>557</v>
      </c>
      <c r="M7280" s="7">
        <v>11160.6</v>
      </c>
      <c r="N7280" s="7">
        <v>13615.93</v>
      </c>
      <c r="O7280" s="7">
        <v>5078073</v>
      </c>
      <c r="P7280" s="7">
        <v>6195249.0599999996</v>
      </c>
    </row>
    <row r="7281" spans="1:16" x14ac:dyDescent="0.25">
      <c r="A7281" s="5" t="s">
        <v>7045</v>
      </c>
      <c r="B7281" s="6">
        <v>46244</v>
      </c>
      <c r="C7281" s="5" t="s">
        <v>40</v>
      </c>
      <c r="D7281" s="5" t="s">
        <v>18</v>
      </c>
      <c r="E7281" s="5" t="s">
        <v>4334</v>
      </c>
      <c r="F7281" s="6">
        <v>46258</v>
      </c>
      <c r="G7281" s="5">
        <v>2</v>
      </c>
      <c r="H7281" s="5" t="s">
        <v>7048</v>
      </c>
      <c r="I7281" s="5" t="s">
        <v>7047</v>
      </c>
      <c r="J7281" s="5"/>
      <c r="K7281" s="5">
        <v>3097</v>
      </c>
      <c r="L7281" s="5" t="s">
        <v>557</v>
      </c>
      <c r="M7281" s="7">
        <v>11160.6</v>
      </c>
      <c r="N7281" s="7">
        <v>13615.93</v>
      </c>
      <c r="O7281" s="7">
        <v>34564378.200000003</v>
      </c>
      <c r="P7281" s="7">
        <v>42168541.399999999</v>
      </c>
    </row>
    <row r="7282" spans="1:16" x14ac:dyDescent="0.25">
      <c r="A7282" s="5" t="s">
        <v>7049</v>
      </c>
      <c r="B7282" s="6">
        <v>46244</v>
      </c>
      <c r="C7282" s="5" t="s">
        <v>40</v>
      </c>
      <c r="D7282" s="5" t="s">
        <v>18</v>
      </c>
      <c r="E7282" s="5" t="s">
        <v>4334</v>
      </c>
      <c r="F7282" s="6">
        <v>46262</v>
      </c>
      <c r="G7282" s="5">
        <v>1</v>
      </c>
      <c r="H7282" s="5" t="s">
        <v>7050</v>
      </c>
      <c r="I7282" s="5"/>
      <c r="J7282" s="5"/>
      <c r="K7282" s="5">
        <v>1</v>
      </c>
      <c r="L7282" s="5" t="s">
        <v>38</v>
      </c>
      <c r="M7282" s="7">
        <v>159512.70000000001</v>
      </c>
      <c r="N7282" s="7">
        <v>194605.49</v>
      </c>
      <c r="O7282" s="7">
        <v>159512.70000000001</v>
      </c>
      <c r="P7282" s="7">
        <v>194605.49</v>
      </c>
    </row>
    <row r="7283" spans="1:16" x14ac:dyDescent="0.25">
      <c r="A7283" s="5" t="s">
        <v>7049</v>
      </c>
      <c r="B7283" s="6">
        <v>46244</v>
      </c>
      <c r="C7283" s="5" t="s">
        <v>40</v>
      </c>
      <c r="D7283" s="5" t="s">
        <v>18</v>
      </c>
      <c r="E7283" s="5" t="s">
        <v>4334</v>
      </c>
      <c r="F7283" s="6">
        <v>46262</v>
      </c>
      <c r="G7283" s="5">
        <v>2</v>
      </c>
      <c r="H7283" s="5" t="s">
        <v>7051</v>
      </c>
      <c r="I7283" s="5"/>
      <c r="J7283" s="5"/>
      <c r="K7283" s="5">
        <v>2</v>
      </c>
      <c r="L7283" s="5" t="s">
        <v>38</v>
      </c>
      <c r="M7283" s="7">
        <v>18442.62</v>
      </c>
      <c r="N7283" s="7">
        <v>22500</v>
      </c>
      <c r="O7283" s="7">
        <v>36885.24</v>
      </c>
      <c r="P7283" s="7">
        <v>44999.99</v>
      </c>
    </row>
    <row r="7284" spans="1:16" x14ac:dyDescent="0.25">
      <c r="A7284" s="5" t="s">
        <v>7049</v>
      </c>
      <c r="B7284" s="6">
        <v>46244</v>
      </c>
      <c r="C7284" s="5" t="s">
        <v>40</v>
      </c>
      <c r="D7284" s="5" t="s">
        <v>18</v>
      </c>
      <c r="E7284" s="5" t="s">
        <v>4334</v>
      </c>
      <c r="F7284" s="6">
        <v>46262</v>
      </c>
      <c r="G7284" s="5">
        <v>3</v>
      </c>
      <c r="H7284" s="5" t="s">
        <v>7052</v>
      </c>
      <c r="I7284" s="5"/>
      <c r="J7284" s="5"/>
      <c r="K7284" s="5">
        <v>2</v>
      </c>
      <c r="L7284" s="5" t="s">
        <v>38</v>
      </c>
      <c r="M7284" s="7">
        <v>687</v>
      </c>
      <c r="N7284" s="7">
        <v>838.14</v>
      </c>
      <c r="O7284" s="7">
        <v>1374</v>
      </c>
      <c r="P7284" s="7">
        <v>1676.28</v>
      </c>
    </row>
    <row r="7285" spans="1:16" x14ac:dyDescent="0.25">
      <c r="A7285" s="5" t="s">
        <v>7049</v>
      </c>
      <c r="B7285" s="6">
        <v>46244</v>
      </c>
      <c r="C7285" s="5" t="s">
        <v>40</v>
      </c>
      <c r="D7285" s="5" t="s">
        <v>18</v>
      </c>
      <c r="E7285" s="5" t="s">
        <v>4334</v>
      </c>
      <c r="F7285" s="6">
        <v>46262</v>
      </c>
      <c r="G7285" s="5">
        <v>4</v>
      </c>
      <c r="H7285" s="5" t="s">
        <v>7053</v>
      </c>
      <c r="I7285" s="5"/>
      <c r="J7285" s="5"/>
      <c r="K7285" s="5">
        <v>4</v>
      </c>
      <c r="L7285" s="5" t="s">
        <v>38</v>
      </c>
      <c r="M7285" s="7">
        <v>150</v>
      </c>
      <c r="N7285" s="7">
        <v>183</v>
      </c>
      <c r="O7285" s="7">
        <v>600</v>
      </c>
      <c r="P7285" s="7">
        <v>732</v>
      </c>
    </row>
    <row r="7286" spans="1:16" x14ac:dyDescent="0.25">
      <c r="A7286" s="5" t="s">
        <v>7049</v>
      </c>
      <c r="B7286" s="6">
        <v>46244</v>
      </c>
      <c r="C7286" s="5" t="s">
        <v>40</v>
      </c>
      <c r="D7286" s="5" t="s">
        <v>18</v>
      </c>
      <c r="E7286" s="5" t="s">
        <v>4334</v>
      </c>
      <c r="F7286" s="6">
        <v>46262</v>
      </c>
      <c r="G7286" s="5">
        <v>5</v>
      </c>
      <c r="H7286" s="5" t="s">
        <v>7054</v>
      </c>
      <c r="I7286" s="5" t="s">
        <v>7055</v>
      </c>
      <c r="J7286" s="5"/>
      <c r="K7286" s="5">
        <v>20</v>
      </c>
      <c r="L7286" s="5" t="s">
        <v>38</v>
      </c>
      <c r="M7286" s="7">
        <v>225</v>
      </c>
      <c r="N7286" s="7">
        <v>274.5</v>
      </c>
      <c r="O7286" s="7">
        <v>4500</v>
      </c>
      <c r="P7286" s="7">
        <v>5490</v>
      </c>
    </row>
    <row r="7287" spans="1:16" x14ac:dyDescent="0.25">
      <c r="A7287" s="5" t="s">
        <v>7049</v>
      </c>
      <c r="B7287" s="6">
        <v>46244</v>
      </c>
      <c r="C7287" s="5" t="s">
        <v>40</v>
      </c>
      <c r="D7287" s="5" t="s">
        <v>18</v>
      </c>
      <c r="E7287" s="5" t="s">
        <v>4334</v>
      </c>
      <c r="F7287" s="6">
        <v>46262</v>
      </c>
      <c r="G7287" s="5">
        <v>6</v>
      </c>
      <c r="H7287" s="5" t="s">
        <v>7056</v>
      </c>
      <c r="I7287" s="5" t="s">
        <v>7057</v>
      </c>
      <c r="J7287" s="5"/>
      <c r="K7287" s="5">
        <v>20</v>
      </c>
      <c r="L7287" s="5" t="s">
        <v>38</v>
      </c>
      <c r="M7287" s="7">
        <v>97.5</v>
      </c>
      <c r="N7287" s="7">
        <v>118.95</v>
      </c>
      <c r="O7287" s="7">
        <v>1950</v>
      </c>
      <c r="P7287" s="7">
        <v>2379</v>
      </c>
    </row>
    <row r="7288" spans="1:16" x14ac:dyDescent="0.25">
      <c r="A7288" s="5" t="s">
        <v>7049</v>
      </c>
      <c r="B7288" s="6">
        <v>46244</v>
      </c>
      <c r="C7288" s="5" t="s">
        <v>40</v>
      </c>
      <c r="D7288" s="5" t="s">
        <v>18</v>
      </c>
      <c r="E7288" s="5" t="s">
        <v>4334</v>
      </c>
      <c r="F7288" s="6">
        <v>46262</v>
      </c>
      <c r="G7288" s="5">
        <v>7</v>
      </c>
      <c r="H7288" s="5" t="s">
        <v>7058</v>
      </c>
      <c r="I7288" s="5" t="s">
        <v>7059</v>
      </c>
      <c r="J7288" s="5"/>
      <c r="K7288" s="5">
        <v>2</v>
      </c>
      <c r="L7288" s="5" t="s">
        <v>38</v>
      </c>
      <c r="M7288" s="7">
        <v>300</v>
      </c>
      <c r="N7288" s="7">
        <v>366</v>
      </c>
      <c r="O7288" s="7">
        <v>600</v>
      </c>
      <c r="P7288" s="7">
        <v>732</v>
      </c>
    </row>
    <row r="7289" spans="1:16" x14ac:dyDescent="0.25">
      <c r="A7289" s="5" t="s">
        <v>7049</v>
      </c>
      <c r="B7289" s="6">
        <v>46244</v>
      </c>
      <c r="C7289" s="5" t="s">
        <v>40</v>
      </c>
      <c r="D7289" s="5" t="s">
        <v>18</v>
      </c>
      <c r="E7289" s="5" t="s">
        <v>4334</v>
      </c>
      <c r="F7289" s="6">
        <v>46262</v>
      </c>
      <c r="G7289" s="5">
        <v>8</v>
      </c>
      <c r="H7289" s="5" t="s">
        <v>7060</v>
      </c>
      <c r="I7289" s="5"/>
      <c r="J7289" s="5"/>
      <c r="K7289" s="5">
        <v>60</v>
      </c>
      <c r="L7289" s="5" t="s">
        <v>38</v>
      </c>
      <c r="M7289" s="7">
        <v>13310.66</v>
      </c>
      <c r="N7289" s="7">
        <v>16239.01</v>
      </c>
      <c r="O7289" s="7">
        <v>798639.6</v>
      </c>
      <c r="P7289" s="7">
        <v>974340.31</v>
      </c>
    </row>
    <row r="7290" spans="1:16" x14ac:dyDescent="0.25">
      <c r="A7290" s="5" t="s">
        <v>7049</v>
      </c>
      <c r="B7290" s="6">
        <v>46244</v>
      </c>
      <c r="C7290" s="5" t="s">
        <v>40</v>
      </c>
      <c r="D7290" s="5" t="s">
        <v>18</v>
      </c>
      <c r="E7290" s="5" t="s">
        <v>4334</v>
      </c>
      <c r="F7290" s="6">
        <v>46262</v>
      </c>
      <c r="G7290" s="5">
        <v>9</v>
      </c>
      <c r="H7290" s="5" t="s">
        <v>7061</v>
      </c>
      <c r="I7290" s="5"/>
      <c r="J7290" s="5"/>
      <c r="K7290" s="5">
        <v>2</v>
      </c>
      <c r="L7290" s="5" t="s">
        <v>38</v>
      </c>
      <c r="M7290" s="7">
        <v>6240.99</v>
      </c>
      <c r="N7290" s="7">
        <v>7614.01</v>
      </c>
      <c r="O7290" s="7">
        <v>12481.98</v>
      </c>
      <c r="P7290" s="7">
        <v>15228.02</v>
      </c>
    </row>
    <row r="7291" spans="1:16" x14ac:dyDescent="0.25">
      <c r="A7291" s="5" t="s">
        <v>7062</v>
      </c>
      <c r="B7291" s="6">
        <v>46244</v>
      </c>
      <c r="C7291" s="5" t="s">
        <v>40</v>
      </c>
      <c r="D7291" s="5" t="s">
        <v>18</v>
      </c>
      <c r="E7291" s="5" t="s">
        <v>4334</v>
      </c>
      <c r="F7291" s="6">
        <v>46266</v>
      </c>
      <c r="G7291" s="5">
        <v>1</v>
      </c>
      <c r="H7291" s="5" t="s">
        <v>7063</v>
      </c>
      <c r="I7291" s="5"/>
      <c r="J7291" s="5"/>
      <c r="K7291" s="5">
        <v>4</v>
      </c>
      <c r="L7291" s="5" t="s">
        <v>38</v>
      </c>
      <c r="M7291" s="7">
        <v>3726.5</v>
      </c>
      <c r="N7291" s="7">
        <v>4546.33</v>
      </c>
      <c r="O7291" s="7">
        <v>14906</v>
      </c>
      <c r="P7291" s="7">
        <v>18185.32</v>
      </c>
    </row>
    <row r="7292" spans="1:16" x14ac:dyDescent="0.25">
      <c r="A7292" s="5" t="s">
        <v>7062</v>
      </c>
      <c r="B7292" s="6">
        <v>46244</v>
      </c>
      <c r="C7292" s="5" t="s">
        <v>40</v>
      </c>
      <c r="D7292" s="5" t="s">
        <v>18</v>
      </c>
      <c r="E7292" s="5" t="s">
        <v>4334</v>
      </c>
      <c r="F7292" s="6">
        <v>46266</v>
      </c>
      <c r="G7292" s="5">
        <v>2</v>
      </c>
      <c r="H7292" s="5" t="s">
        <v>7064</v>
      </c>
      <c r="I7292" s="5"/>
      <c r="J7292" s="5"/>
      <c r="K7292" s="5">
        <v>76</v>
      </c>
      <c r="L7292" s="5" t="s">
        <v>38</v>
      </c>
      <c r="M7292" s="7">
        <v>1377.5</v>
      </c>
      <c r="N7292" s="7">
        <v>1680.55</v>
      </c>
      <c r="O7292" s="7">
        <v>104690</v>
      </c>
      <c r="P7292" s="7">
        <v>127721.8</v>
      </c>
    </row>
    <row r="7293" spans="1:16" x14ac:dyDescent="0.25">
      <c r="A7293" s="5" t="s">
        <v>7062</v>
      </c>
      <c r="B7293" s="6">
        <v>46244</v>
      </c>
      <c r="C7293" s="5" t="s">
        <v>40</v>
      </c>
      <c r="D7293" s="5" t="s">
        <v>18</v>
      </c>
      <c r="E7293" s="5" t="s">
        <v>4334</v>
      </c>
      <c r="F7293" s="6">
        <v>46266</v>
      </c>
      <c r="G7293" s="5">
        <v>3</v>
      </c>
      <c r="H7293" s="5" t="s">
        <v>7065</v>
      </c>
      <c r="I7293" s="5"/>
      <c r="J7293" s="5"/>
      <c r="K7293" s="5">
        <v>3</v>
      </c>
      <c r="L7293" s="5" t="s">
        <v>38</v>
      </c>
      <c r="M7293" s="7">
        <v>2646.25</v>
      </c>
      <c r="N7293" s="7">
        <v>3228.43</v>
      </c>
      <c r="O7293" s="7">
        <v>7938.75</v>
      </c>
      <c r="P7293" s="7">
        <v>9685.2800000000007</v>
      </c>
    </row>
    <row r="7294" spans="1:16" x14ac:dyDescent="0.25">
      <c r="A7294" s="5" t="s">
        <v>7062</v>
      </c>
      <c r="B7294" s="6">
        <v>46244</v>
      </c>
      <c r="C7294" s="5" t="s">
        <v>40</v>
      </c>
      <c r="D7294" s="5" t="s">
        <v>18</v>
      </c>
      <c r="E7294" s="5" t="s">
        <v>4334</v>
      </c>
      <c r="F7294" s="6">
        <v>46266</v>
      </c>
      <c r="G7294" s="5">
        <v>4</v>
      </c>
      <c r="H7294" s="5" t="s">
        <v>7066</v>
      </c>
      <c r="I7294" s="5"/>
      <c r="J7294" s="5"/>
      <c r="K7294" s="5">
        <v>76</v>
      </c>
      <c r="L7294" s="5" t="s">
        <v>38</v>
      </c>
      <c r="M7294" s="7">
        <v>2160.5</v>
      </c>
      <c r="N7294" s="7">
        <v>2635.81</v>
      </c>
      <c r="O7294" s="7">
        <v>164198</v>
      </c>
      <c r="P7294" s="7">
        <v>200321.56</v>
      </c>
    </row>
    <row r="7295" spans="1:16" x14ac:dyDescent="0.25">
      <c r="A7295" s="5" t="s">
        <v>7062</v>
      </c>
      <c r="B7295" s="6">
        <v>46244</v>
      </c>
      <c r="C7295" s="5" t="s">
        <v>40</v>
      </c>
      <c r="D7295" s="5" t="s">
        <v>18</v>
      </c>
      <c r="E7295" s="5" t="s">
        <v>4334</v>
      </c>
      <c r="F7295" s="6">
        <v>46266</v>
      </c>
      <c r="G7295" s="5">
        <v>5</v>
      </c>
      <c r="H7295" s="5" t="s">
        <v>7067</v>
      </c>
      <c r="I7295" s="5"/>
      <c r="J7295" s="5"/>
      <c r="K7295" s="5">
        <v>432</v>
      </c>
      <c r="L7295" s="5" t="s">
        <v>38</v>
      </c>
      <c r="M7295" s="7">
        <v>3088.5</v>
      </c>
      <c r="N7295" s="7">
        <v>3767.97</v>
      </c>
      <c r="O7295" s="7">
        <v>1334232</v>
      </c>
      <c r="P7295" s="7">
        <v>1627763.04</v>
      </c>
    </row>
    <row r="7296" spans="1:16" x14ac:dyDescent="0.25">
      <c r="A7296" s="5" t="s">
        <v>7062</v>
      </c>
      <c r="B7296" s="6">
        <v>46244</v>
      </c>
      <c r="C7296" s="5" t="s">
        <v>40</v>
      </c>
      <c r="D7296" s="5" t="s">
        <v>18</v>
      </c>
      <c r="E7296" s="5" t="s">
        <v>4334</v>
      </c>
      <c r="F7296" s="6">
        <v>46266</v>
      </c>
      <c r="G7296" s="5">
        <v>6</v>
      </c>
      <c r="H7296" s="5" t="s">
        <v>7068</v>
      </c>
      <c r="I7296" s="5"/>
      <c r="J7296" s="5"/>
      <c r="K7296" s="5">
        <v>9</v>
      </c>
      <c r="L7296" s="5" t="s">
        <v>38</v>
      </c>
      <c r="M7296" s="7">
        <v>518.20000000000005</v>
      </c>
      <c r="N7296" s="7">
        <v>632.20000000000005</v>
      </c>
      <c r="O7296" s="7">
        <v>4663.8</v>
      </c>
      <c r="P7296" s="7">
        <v>5689.84</v>
      </c>
    </row>
    <row r="7297" spans="1:16" x14ac:dyDescent="0.25">
      <c r="A7297" s="5" t="s">
        <v>7062</v>
      </c>
      <c r="B7297" s="6">
        <v>46244</v>
      </c>
      <c r="C7297" s="5" t="s">
        <v>40</v>
      </c>
      <c r="D7297" s="5" t="s">
        <v>18</v>
      </c>
      <c r="E7297" s="5" t="s">
        <v>4334</v>
      </c>
      <c r="F7297" s="6">
        <v>46266</v>
      </c>
      <c r="G7297" s="5">
        <v>7</v>
      </c>
      <c r="H7297" s="5" t="s">
        <v>7069</v>
      </c>
      <c r="I7297" s="5"/>
      <c r="J7297" s="5"/>
      <c r="K7297" s="5">
        <v>864</v>
      </c>
      <c r="L7297" s="5" t="s">
        <v>38</v>
      </c>
      <c r="M7297" s="7">
        <v>1156.43</v>
      </c>
      <c r="N7297" s="7">
        <v>1410.84</v>
      </c>
      <c r="O7297" s="7">
        <v>999155.52</v>
      </c>
      <c r="P7297" s="7">
        <v>1218969.73</v>
      </c>
    </row>
    <row r="7298" spans="1:16" x14ac:dyDescent="0.25">
      <c r="A7298" s="5" t="s">
        <v>7062</v>
      </c>
      <c r="B7298" s="6">
        <v>46244</v>
      </c>
      <c r="C7298" s="5" t="s">
        <v>40</v>
      </c>
      <c r="D7298" s="5" t="s">
        <v>18</v>
      </c>
      <c r="E7298" s="5" t="s">
        <v>4334</v>
      </c>
      <c r="F7298" s="6">
        <v>46266</v>
      </c>
      <c r="G7298" s="5">
        <v>8</v>
      </c>
      <c r="H7298" s="5" t="s">
        <v>7070</v>
      </c>
      <c r="I7298" s="5"/>
      <c r="J7298" s="5"/>
      <c r="K7298" s="5">
        <v>1</v>
      </c>
      <c r="L7298" s="5" t="s">
        <v>38</v>
      </c>
      <c r="M7298" s="7">
        <v>3327.75</v>
      </c>
      <c r="N7298" s="7">
        <v>4059.86</v>
      </c>
      <c r="O7298" s="7">
        <v>3327.75</v>
      </c>
      <c r="P7298" s="7">
        <v>4059.86</v>
      </c>
    </row>
    <row r="7299" spans="1:16" x14ac:dyDescent="0.25">
      <c r="A7299" s="5" t="s">
        <v>7062</v>
      </c>
      <c r="B7299" s="6">
        <v>46244</v>
      </c>
      <c r="C7299" s="5" t="s">
        <v>40</v>
      </c>
      <c r="D7299" s="5" t="s">
        <v>18</v>
      </c>
      <c r="E7299" s="5" t="s">
        <v>4334</v>
      </c>
      <c r="F7299" s="6">
        <v>46266</v>
      </c>
      <c r="G7299" s="5">
        <v>9</v>
      </c>
      <c r="H7299" s="5" t="s">
        <v>7071</v>
      </c>
      <c r="I7299" s="5"/>
      <c r="J7299" s="5"/>
      <c r="K7299" s="5">
        <v>1</v>
      </c>
      <c r="L7299" s="5" t="s">
        <v>38</v>
      </c>
      <c r="M7299" s="7">
        <v>3327.75</v>
      </c>
      <c r="N7299" s="7">
        <v>4059.86</v>
      </c>
      <c r="O7299" s="7">
        <v>3327.75</v>
      </c>
      <c r="P7299" s="7">
        <v>4059.86</v>
      </c>
    </row>
    <row r="7300" spans="1:16" x14ac:dyDescent="0.25">
      <c r="A7300" s="5" t="s">
        <v>7062</v>
      </c>
      <c r="B7300" s="6">
        <v>46244</v>
      </c>
      <c r="C7300" s="5" t="s">
        <v>40</v>
      </c>
      <c r="D7300" s="5" t="s">
        <v>18</v>
      </c>
      <c r="E7300" s="5" t="s">
        <v>4334</v>
      </c>
      <c r="F7300" s="6">
        <v>46266</v>
      </c>
      <c r="G7300" s="5">
        <v>10</v>
      </c>
      <c r="H7300" s="5" t="s">
        <v>7072</v>
      </c>
      <c r="I7300" s="5"/>
      <c r="J7300" s="5"/>
      <c r="K7300" s="5">
        <v>19</v>
      </c>
      <c r="L7300" s="5" t="s">
        <v>38</v>
      </c>
      <c r="M7300" s="7">
        <v>4610.29</v>
      </c>
      <c r="N7300" s="7">
        <v>5624.55</v>
      </c>
      <c r="O7300" s="7">
        <v>87595.51</v>
      </c>
      <c r="P7300" s="7">
        <v>106866.52</v>
      </c>
    </row>
    <row r="7301" spans="1:16" x14ac:dyDescent="0.25">
      <c r="A7301" s="5" t="s">
        <v>7062</v>
      </c>
      <c r="B7301" s="6">
        <v>46244</v>
      </c>
      <c r="C7301" s="5" t="s">
        <v>40</v>
      </c>
      <c r="D7301" s="5" t="s">
        <v>18</v>
      </c>
      <c r="E7301" s="5" t="s">
        <v>4334</v>
      </c>
      <c r="F7301" s="6">
        <v>46266</v>
      </c>
      <c r="G7301" s="5">
        <v>11</v>
      </c>
      <c r="H7301" s="5" t="s">
        <v>7073</v>
      </c>
      <c r="I7301" s="5"/>
      <c r="J7301" s="5"/>
      <c r="K7301" s="5">
        <v>69</v>
      </c>
      <c r="L7301" s="5" t="s">
        <v>38</v>
      </c>
      <c r="M7301" s="7">
        <v>4610.29</v>
      </c>
      <c r="N7301" s="7">
        <v>5624.55</v>
      </c>
      <c r="O7301" s="7">
        <v>318110.01</v>
      </c>
      <c r="P7301" s="7">
        <v>388094.21</v>
      </c>
    </row>
    <row r="7302" spans="1:16" x14ac:dyDescent="0.25">
      <c r="A7302" s="5" t="s">
        <v>7062</v>
      </c>
      <c r="B7302" s="6">
        <v>46244</v>
      </c>
      <c r="C7302" s="5" t="s">
        <v>40</v>
      </c>
      <c r="D7302" s="5" t="s">
        <v>18</v>
      </c>
      <c r="E7302" s="5" t="s">
        <v>4334</v>
      </c>
      <c r="F7302" s="6">
        <v>46266</v>
      </c>
      <c r="G7302" s="5">
        <v>12</v>
      </c>
      <c r="H7302" s="5" t="s">
        <v>7074</v>
      </c>
      <c r="I7302" s="5"/>
      <c r="J7302" s="5"/>
      <c r="K7302" s="5">
        <v>17</v>
      </c>
      <c r="L7302" s="5" t="s">
        <v>38</v>
      </c>
      <c r="M7302" s="7">
        <v>6180.34</v>
      </c>
      <c r="N7302" s="7">
        <v>7540.01</v>
      </c>
      <c r="O7302" s="7">
        <v>105065.78</v>
      </c>
      <c r="P7302" s="7">
        <v>128180.25</v>
      </c>
    </row>
    <row r="7303" spans="1:16" x14ac:dyDescent="0.25">
      <c r="A7303" s="5" t="s">
        <v>7062</v>
      </c>
      <c r="B7303" s="6">
        <v>46244</v>
      </c>
      <c r="C7303" s="5" t="s">
        <v>40</v>
      </c>
      <c r="D7303" s="5" t="s">
        <v>18</v>
      </c>
      <c r="E7303" s="5" t="s">
        <v>4334</v>
      </c>
      <c r="F7303" s="6">
        <v>46266</v>
      </c>
      <c r="G7303" s="5">
        <v>13</v>
      </c>
      <c r="H7303" s="5" t="s">
        <v>7075</v>
      </c>
      <c r="I7303" s="5"/>
      <c r="J7303" s="5"/>
      <c r="K7303" s="5">
        <v>18</v>
      </c>
      <c r="L7303" s="5" t="s">
        <v>38</v>
      </c>
      <c r="M7303" s="7">
        <v>27336.07</v>
      </c>
      <c r="N7303" s="7">
        <v>33350.01</v>
      </c>
      <c r="O7303" s="7">
        <v>492049.26</v>
      </c>
      <c r="P7303" s="7">
        <v>600300.1</v>
      </c>
    </row>
    <row r="7304" spans="1:16" x14ac:dyDescent="0.25">
      <c r="A7304" s="5" t="s">
        <v>7062</v>
      </c>
      <c r="B7304" s="6">
        <v>46244</v>
      </c>
      <c r="C7304" s="5" t="s">
        <v>40</v>
      </c>
      <c r="D7304" s="5" t="s">
        <v>18</v>
      </c>
      <c r="E7304" s="5" t="s">
        <v>4334</v>
      </c>
      <c r="F7304" s="6">
        <v>46266</v>
      </c>
      <c r="G7304" s="5">
        <v>14</v>
      </c>
      <c r="H7304" s="5" t="s">
        <v>7076</v>
      </c>
      <c r="I7304" s="5"/>
      <c r="J7304" s="5"/>
      <c r="K7304" s="5">
        <v>16</v>
      </c>
      <c r="L7304" s="5" t="s">
        <v>38</v>
      </c>
      <c r="M7304" s="7">
        <v>33159.83</v>
      </c>
      <c r="N7304" s="7">
        <v>40454.99</v>
      </c>
      <c r="O7304" s="7">
        <v>530557.28</v>
      </c>
      <c r="P7304" s="7">
        <v>647279.88</v>
      </c>
    </row>
    <row r="7305" spans="1:16" x14ac:dyDescent="0.25">
      <c r="A7305" s="5" t="s">
        <v>7062</v>
      </c>
      <c r="B7305" s="6">
        <v>46244</v>
      </c>
      <c r="C7305" s="5" t="s">
        <v>40</v>
      </c>
      <c r="D7305" s="5" t="s">
        <v>18</v>
      </c>
      <c r="E7305" s="5" t="s">
        <v>4334</v>
      </c>
      <c r="F7305" s="6">
        <v>46266</v>
      </c>
      <c r="G7305" s="5">
        <v>15</v>
      </c>
      <c r="H7305" s="5" t="s">
        <v>7077</v>
      </c>
      <c r="I7305" s="5"/>
      <c r="J7305" s="5"/>
      <c r="K7305" s="5">
        <v>171</v>
      </c>
      <c r="L7305" s="5" t="s">
        <v>38</v>
      </c>
      <c r="M7305" s="7">
        <v>772.55</v>
      </c>
      <c r="N7305" s="7">
        <v>942.51</v>
      </c>
      <c r="O7305" s="7">
        <v>132106.04999999999</v>
      </c>
      <c r="P7305" s="7">
        <v>161169.38</v>
      </c>
    </row>
    <row r="7306" spans="1:16" x14ac:dyDescent="0.25">
      <c r="A7306" s="5" t="s">
        <v>7062</v>
      </c>
      <c r="B7306" s="6">
        <v>46244</v>
      </c>
      <c r="C7306" s="5" t="s">
        <v>40</v>
      </c>
      <c r="D7306" s="5" t="s">
        <v>18</v>
      </c>
      <c r="E7306" s="5" t="s">
        <v>4334</v>
      </c>
      <c r="F7306" s="6">
        <v>46266</v>
      </c>
      <c r="G7306" s="5">
        <v>16</v>
      </c>
      <c r="H7306" s="5" t="s">
        <v>7078</v>
      </c>
      <c r="I7306" s="5"/>
      <c r="J7306" s="5"/>
      <c r="K7306" s="5">
        <v>8</v>
      </c>
      <c r="L7306" s="5" t="s">
        <v>38</v>
      </c>
      <c r="M7306" s="7">
        <v>58237.7</v>
      </c>
      <c r="N7306" s="7">
        <v>71049.990000000005</v>
      </c>
      <c r="O7306" s="7">
        <v>465901.6</v>
      </c>
      <c r="P7306" s="7">
        <v>568399.94999999995</v>
      </c>
    </row>
    <row r="7307" spans="1:16" x14ac:dyDescent="0.25">
      <c r="A7307" s="5" t="s">
        <v>7062</v>
      </c>
      <c r="B7307" s="6">
        <v>46244</v>
      </c>
      <c r="C7307" s="5" t="s">
        <v>40</v>
      </c>
      <c r="D7307" s="5" t="s">
        <v>18</v>
      </c>
      <c r="E7307" s="5" t="s">
        <v>4334</v>
      </c>
      <c r="F7307" s="6">
        <v>46266</v>
      </c>
      <c r="G7307" s="5">
        <v>17</v>
      </c>
      <c r="H7307" s="5" t="s">
        <v>7079</v>
      </c>
      <c r="I7307" s="5"/>
      <c r="J7307" s="5"/>
      <c r="K7307" s="5">
        <v>10</v>
      </c>
      <c r="L7307" s="5" t="s">
        <v>38</v>
      </c>
      <c r="M7307" s="7">
        <v>2992.7</v>
      </c>
      <c r="N7307" s="7">
        <v>3651.09</v>
      </c>
      <c r="O7307" s="7">
        <v>29927</v>
      </c>
      <c r="P7307" s="7">
        <v>36510.94</v>
      </c>
    </row>
    <row r="7308" spans="1:16" x14ac:dyDescent="0.25">
      <c r="A7308" s="5" t="s">
        <v>7062</v>
      </c>
      <c r="B7308" s="6">
        <v>46244</v>
      </c>
      <c r="C7308" s="5" t="s">
        <v>40</v>
      </c>
      <c r="D7308" s="5" t="s">
        <v>18</v>
      </c>
      <c r="E7308" s="5" t="s">
        <v>4334</v>
      </c>
      <c r="F7308" s="6">
        <v>46266</v>
      </c>
      <c r="G7308" s="5">
        <v>18</v>
      </c>
      <c r="H7308" s="5" t="s">
        <v>7080</v>
      </c>
      <c r="I7308" s="5"/>
      <c r="J7308" s="5"/>
      <c r="K7308" s="5">
        <v>30</v>
      </c>
      <c r="L7308" s="5" t="s">
        <v>38</v>
      </c>
      <c r="M7308" s="7">
        <v>2992.7</v>
      </c>
      <c r="N7308" s="7">
        <v>3651.09</v>
      </c>
      <c r="O7308" s="7">
        <v>89781</v>
      </c>
      <c r="P7308" s="7">
        <v>109532.82</v>
      </c>
    </row>
    <row r="7309" spans="1:16" x14ac:dyDescent="0.25">
      <c r="A7309" s="5" t="s">
        <v>7062</v>
      </c>
      <c r="B7309" s="6">
        <v>46244</v>
      </c>
      <c r="C7309" s="5" t="s">
        <v>40</v>
      </c>
      <c r="D7309" s="5" t="s">
        <v>18</v>
      </c>
      <c r="E7309" s="5" t="s">
        <v>4334</v>
      </c>
      <c r="F7309" s="6">
        <v>46266</v>
      </c>
      <c r="G7309" s="5">
        <v>19</v>
      </c>
      <c r="H7309" s="5" t="s">
        <v>7081</v>
      </c>
      <c r="I7309" s="5"/>
      <c r="J7309" s="5"/>
      <c r="K7309" s="5">
        <v>36</v>
      </c>
      <c r="L7309" s="5" t="s">
        <v>38</v>
      </c>
      <c r="M7309" s="7">
        <v>3514.47</v>
      </c>
      <c r="N7309" s="7">
        <v>4287.6499999999996</v>
      </c>
      <c r="O7309" s="7">
        <v>126520.92</v>
      </c>
      <c r="P7309" s="7">
        <v>154355.51999999999</v>
      </c>
    </row>
    <row r="7310" spans="1:16" x14ac:dyDescent="0.25">
      <c r="A7310" s="5" t="s">
        <v>7062</v>
      </c>
      <c r="B7310" s="6">
        <v>46244</v>
      </c>
      <c r="C7310" s="5" t="s">
        <v>40</v>
      </c>
      <c r="D7310" s="5" t="s">
        <v>18</v>
      </c>
      <c r="E7310" s="5" t="s">
        <v>4334</v>
      </c>
      <c r="F7310" s="6">
        <v>46266</v>
      </c>
      <c r="G7310" s="5">
        <v>20</v>
      </c>
      <c r="H7310" s="5" t="s">
        <v>7082</v>
      </c>
      <c r="I7310" s="5"/>
      <c r="J7310" s="5"/>
      <c r="K7310" s="5">
        <v>23</v>
      </c>
      <c r="L7310" s="5" t="s">
        <v>38</v>
      </c>
      <c r="M7310" s="7">
        <v>6299.18</v>
      </c>
      <c r="N7310" s="7">
        <v>7685</v>
      </c>
      <c r="O7310" s="7">
        <v>144881.14000000001</v>
      </c>
      <c r="P7310" s="7">
        <v>176754.99</v>
      </c>
    </row>
    <row r="7311" spans="1:16" x14ac:dyDescent="0.25">
      <c r="A7311" s="5" t="s">
        <v>7062</v>
      </c>
      <c r="B7311" s="6">
        <v>46244</v>
      </c>
      <c r="C7311" s="5" t="s">
        <v>40</v>
      </c>
      <c r="D7311" s="5" t="s">
        <v>18</v>
      </c>
      <c r="E7311" s="5" t="s">
        <v>4334</v>
      </c>
      <c r="F7311" s="6">
        <v>46266</v>
      </c>
      <c r="G7311" s="5">
        <v>21</v>
      </c>
      <c r="H7311" s="5" t="s">
        <v>7083</v>
      </c>
      <c r="I7311" s="5"/>
      <c r="J7311" s="5"/>
      <c r="K7311" s="5">
        <v>4</v>
      </c>
      <c r="L7311" s="5" t="s">
        <v>38</v>
      </c>
      <c r="M7311" s="7">
        <v>14500</v>
      </c>
      <c r="N7311" s="7">
        <v>17690</v>
      </c>
      <c r="O7311" s="7">
        <v>58000</v>
      </c>
      <c r="P7311" s="7">
        <v>70760</v>
      </c>
    </row>
    <row r="7312" spans="1:16" x14ac:dyDescent="0.25">
      <c r="A7312" s="5" t="s">
        <v>7062</v>
      </c>
      <c r="B7312" s="6">
        <v>46244</v>
      </c>
      <c r="C7312" s="5" t="s">
        <v>40</v>
      </c>
      <c r="D7312" s="5" t="s">
        <v>18</v>
      </c>
      <c r="E7312" s="5" t="s">
        <v>4334</v>
      </c>
      <c r="F7312" s="6">
        <v>46266</v>
      </c>
      <c r="G7312" s="5">
        <v>22</v>
      </c>
      <c r="H7312" s="5" t="s">
        <v>7084</v>
      </c>
      <c r="I7312" s="5"/>
      <c r="J7312" s="5"/>
      <c r="K7312" s="5">
        <v>5</v>
      </c>
      <c r="L7312" s="5" t="s">
        <v>38</v>
      </c>
      <c r="M7312" s="7">
        <v>1403.6</v>
      </c>
      <c r="N7312" s="7">
        <v>1712.39</v>
      </c>
      <c r="O7312" s="7">
        <v>7018</v>
      </c>
      <c r="P7312" s="7">
        <v>8561.9599999999991</v>
      </c>
    </row>
    <row r="7313" spans="1:16" x14ac:dyDescent="0.25">
      <c r="A7313" s="5" t="s">
        <v>7062</v>
      </c>
      <c r="B7313" s="6">
        <v>46244</v>
      </c>
      <c r="C7313" s="5" t="s">
        <v>40</v>
      </c>
      <c r="D7313" s="5" t="s">
        <v>18</v>
      </c>
      <c r="E7313" s="5" t="s">
        <v>4334</v>
      </c>
      <c r="F7313" s="6">
        <v>46266</v>
      </c>
      <c r="G7313" s="5">
        <v>23</v>
      </c>
      <c r="H7313" s="5" t="s">
        <v>7085</v>
      </c>
      <c r="I7313" s="5"/>
      <c r="J7313" s="5"/>
      <c r="K7313" s="5">
        <v>6</v>
      </c>
      <c r="L7313" s="5" t="s">
        <v>38</v>
      </c>
      <c r="M7313" s="7">
        <v>2189.5</v>
      </c>
      <c r="N7313" s="7">
        <v>2671.19</v>
      </c>
      <c r="O7313" s="7">
        <v>13137</v>
      </c>
      <c r="P7313" s="7">
        <v>16027.14</v>
      </c>
    </row>
    <row r="7314" spans="1:16" x14ac:dyDescent="0.25">
      <c r="A7314" s="5" t="s">
        <v>7062</v>
      </c>
      <c r="B7314" s="6">
        <v>46244</v>
      </c>
      <c r="C7314" s="5" t="s">
        <v>40</v>
      </c>
      <c r="D7314" s="5" t="s">
        <v>18</v>
      </c>
      <c r="E7314" s="5" t="s">
        <v>4334</v>
      </c>
      <c r="F7314" s="6">
        <v>46266</v>
      </c>
      <c r="G7314" s="5">
        <v>24</v>
      </c>
      <c r="H7314" s="5" t="s">
        <v>7086</v>
      </c>
      <c r="I7314" s="5"/>
      <c r="J7314" s="5"/>
      <c r="K7314" s="5">
        <v>1</v>
      </c>
      <c r="L7314" s="5" t="s">
        <v>38</v>
      </c>
      <c r="M7314" s="7">
        <v>8438.52</v>
      </c>
      <c r="N7314" s="7">
        <v>10294.99</v>
      </c>
      <c r="O7314" s="7">
        <v>8438.52</v>
      </c>
      <c r="P7314" s="7">
        <v>10294.99</v>
      </c>
    </row>
    <row r="7315" spans="1:16" x14ac:dyDescent="0.25">
      <c r="A7315" s="5" t="s">
        <v>7062</v>
      </c>
      <c r="B7315" s="6">
        <v>46244</v>
      </c>
      <c r="C7315" s="5" t="s">
        <v>40</v>
      </c>
      <c r="D7315" s="5" t="s">
        <v>18</v>
      </c>
      <c r="E7315" s="5" t="s">
        <v>4334</v>
      </c>
      <c r="F7315" s="6">
        <v>46266</v>
      </c>
      <c r="G7315" s="5">
        <v>25</v>
      </c>
      <c r="H7315" s="5" t="s">
        <v>7087</v>
      </c>
      <c r="I7315" s="5"/>
      <c r="J7315" s="5"/>
      <c r="K7315" s="5">
        <v>1</v>
      </c>
      <c r="L7315" s="5" t="s">
        <v>38</v>
      </c>
      <c r="M7315" s="7">
        <v>2056.14</v>
      </c>
      <c r="N7315" s="7">
        <v>2508.4899999999998</v>
      </c>
      <c r="O7315" s="7">
        <v>2056.14</v>
      </c>
      <c r="P7315" s="7">
        <v>2508.4899999999998</v>
      </c>
    </row>
    <row r="7316" spans="1:16" x14ac:dyDescent="0.25">
      <c r="A7316" s="5" t="s">
        <v>7062</v>
      </c>
      <c r="B7316" s="6">
        <v>46244</v>
      </c>
      <c r="C7316" s="5" t="s">
        <v>40</v>
      </c>
      <c r="D7316" s="5" t="s">
        <v>18</v>
      </c>
      <c r="E7316" s="5" t="s">
        <v>4334</v>
      </c>
      <c r="F7316" s="6">
        <v>46266</v>
      </c>
      <c r="G7316" s="5">
        <v>26</v>
      </c>
      <c r="H7316" s="5" t="s">
        <v>7088</v>
      </c>
      <c r="I7316" s="5"/>
      <c r="J7316" s="5"/>
      <c r="K7316" s="5">
        <v>1</v>
      </c>
      <c r="L7316" s="5" t="s">
        <v>38</v>
      </c>
      <c r="M7316" s="7">
        <v>2056.14</v>
      </c>
      <c r="N7316" s="7">
        <v>2508.4899999999998</v>
      </c>
      <c r="O7316" s="7">
        <v>2056.14</v>
      </c>
      <c r="P7316" s="7">
        <v>2508.4899999999998</v>
      </c>
    </row>
    <row r="7317" spans="1:16" x14ac:dyDescent="0.25">
      <c r="A7317" s="5" t="s">
        <v>7062</v>
      </c>
      <c r="B7317" s="6">
        <v>46244</v>
      </c>
      <c r="C7317" s="5" t="s">
        <v>40</v>
      </c>
      <c r="D7317" s="5" t="s">
        <v>18</v>
      </c>
      <c r="E7317" s="5" t="s">
        <v>4334</v>
      </c>
      <c r="F7317" s="6">
        <v>46266</v>
      </c>
      <c r="G7317" s="5">
        <v>27</v>
      </c>
      <c r="H7317" s="5" t="s">
        <v>7089</v>
      </c>
      <c r="I7317" s="5"/>
      <c r="J7317" s="5"/>
      <c r="K7317" s="5">
        <v>1</v>
      </c>
      <c r="L7317" s="5" t="s">
        <v>38</v>
      </c>
      <c r="M7317" s="7">
        <v>4159.83</v>
      </c>
      <c r="N7317" s="7">
        <v>5074.99</v>
      </c>
      <c r="O7317" s="7">
        <v>4159.83</v>
      </c>
      <c r="P7317" s="7">
        <v>5074.99</v>
      </c>
    </row>
    <row r="7318" spans="1:16" x14ac:dyDescent="0.25">
      <c r="A7318" s="5" t="s">
        <v>7062</v>
      </c>
      <c r="B7318" s="6">
        <v>46244</v>
      </c>
      <c r="C7318" s="5" t="s">
        <v>40</v>
      </c>
      <c r="D7318" s="5" t="s">
        <v>18</v>
      </c>
      <c r="E7318" s="5" t="s">
        <v>4334</v>
      </c>
      <c r="F7318" s="6">
        <v>46266</v>
      </c>
      <c r="G7318" s="5">
        <v>28</v>
      </c>
      <c r="H7318" s="5" t="s">
        <v>7090</v>
      </c>
      <c r="I7318" s="5"/>
      <c r="J7318" s="5"/>
      <c r="K7318" s="5">
        <v>9</v>
      </c>
      <c r="L7318" s="5" t="s">
        <v>38</v>
      </c>
      <c r="M7318" s="7">
        <v>10815.58</v>
      </c>
      <c r="N7318" s="7">
        <v>13195.01</v>
      </c>
      <c r="O7318" s="7">
        <v>97340.22</v>
      </c>
      <c r="P7318" s="7">
        <v>118755.07</v>
      </c>
    </row>
    <row r="7319" spans="1:16" x14ac:dyDescent="0.25">
      <c r="A7319" s="5" t="s">
        <v>7062</v>
      </c>
      <c r="B7319" s="6">
        <v>46244</v>
      </c>
      <c r="C7319" s="5" t="s">
        <v>40</v>
      </c>
      <c r="D7319" s="5" t="s">
        <v>18</v>
      </c>
      <c r="E7319" s="5" t="s">
        <v>4334</v>
      </c>
      <c r="F7319" s="6">
        <v>46266</v>
      </c>
      <c r="G7319" s="5">
        <v>29</v>
      </c>
      <c r="H7319" s="5" t="s">
        <v>7091</v>
      </c>
      <c r="I7319" s="5"/>
      <c r="J7319" s="5"/>
      <c r="K7319" s="5">
        <v>4</v>
      </c>
      <c r="L7319" s="5" t="s">
        <v>38</v>
      </c>
      <c r="M7319" s="7">
        <v>16163.93</v>
      </c>
      <c r="N7319" s="7">
        <v>19720</v>
      </c>
      <c r="O7319" s="7">
        <v>64655.72</v>
      </c>
      <c r="P7319" s="7">
        <v>78879.98</v>
      </c>
    </row>
    <row r="7320" spans="1:16" x14ac:dyDescent="0.25">
      <c r="A7320" s="5" t="s">
        <v>7062</v>
      </c>
      <c r="B7320" s="6">
        <v>46244</v>
      </c>
      <c r="C7320" s="5" t="s">
        <v>40</v>
      </c>
      <c r="D7320" s="5" t="s">
        <v>18</v>
      </c>
      <c r="E7320" s="5" t="s">
        <v>4334</v>
      </c>
      <c r="F7320" s="6">
        <v>46266</v>
      </c>
      <c r="G7320" s="5">
        <v>30</v>
      </c>
      <c r="H7320" s="5" t="s">
        <v>7092</v>
      </c>
      <c r="I7320" s="5"/>
      <c r="J7320" s="5"/>
      <c r="K7320" s="5">
        <v>2</v>
      </c>
      <c r="L7320" s="5" t="s">
        <v>38</v>
      </c>
      <c r="M7320" s="7">
        <v>5831.9</v>
      </c>
      <c r="N7320" s="7">
        <v>7114.92</v>
      </c>
      <c r="O7320" s="7">
        <v>11663.8</v>
      </c>
      <c r="P7320" s="7">
        <v>14229.84</v>
      </c>
    </row>
    <row r="7321" spans="1:16" x14ac:dyDescent="0.25">
      <c r="A7321" s="5" t="s">
        <v>7062</v>
      </c>
      <c r="B7321" s="6">
        <v>46244</v>
      </c>
      <c r="C7321" s="5" t="s">
        <v>40</v>
      </c>
      <c r="D7321" s="5" t="s">
        <v>18</v>
      </c>
      <c r="E7321" s="5" t="s">
        <v>4334</v>
      </c>
      <c r="F7321" s="6">
        <v>46266</v>
      </c>
      <c r="G7321" s="5">
        <v>31</v>
      </c>
      <c r="H7321" s="5" t="s">
        <v>7093</v>
      </c>
      <c r="I7321" s="5"/>
      <c r="J7321" s="5"/>
      <c r="K7321" s="5">
        <v>1</v>
      </c>
      <c r="L7321" s="5" t="s">
        <v>38</v>
      </c>
      <c r="M7321" s="7">
        <v>5831.9</v>
      </c>
      <c r="N7321" s="7">
        <v>7114.92</v>
      </c>
      <c r="O7321" s="7">
        <v>5831.9</v>
      </c>
      <c r="P7321" s="7">
        <v>7114.92</v>
      </c>
    </row>
    <row r="7322" spans="1:16" x14ac:dyDescent="0.25">
      <c r="A7322" s="5" t="s">
        <v>7062</v>
      </c>
      <c r="B7322" s="6">
        <v>46244</v>
      </c>
      <c r="C7322" s="5" t="s">
        <v>40</v>
      </c>
      <c r="D7322" s="5" t="s">
        <v>18</v>
      </c>
      <c r="E7322" s="5" t="s">
        <v>4334</v>
      </c>
      <c r="F7322" s="6">
        <v>46266</v>
      </c>
      <c r="G7322" s="5">
        <v>32</v>
      </c>
      <c r="H7322" s="5" t="s">
        <v>7094</v>
      </c>
      <c r="I7322" s="5"/>
      <c r="J7322" s="5"/>
      <c r="K7322" s="5">
        <v>22</v>
      </c>
      <c r="L7322" s="5" t="s">
        <v>38</v>
      </c>
      <c r="M7322" s="7">
        <v>46471.31</v>
      </c>
      <c r="N7322" s="7">
        <v>56695</v>
      </c>
      <c r="O7322" s="7">
        <v>1022368.82</v>
      </c>
      <c r="P7322" s="7">
        <v>1247289.96</v>
      </c>
    </row>
    <row r="7323" spans="1:16" x14ac:dyDescent="0.25">
      <c r="A7323" s="5" t="s">
        <v>7062</v>
      </c>
      <c r="B7323" s="6">
        <v>46244</v>
      </c>
      <c r="C7323" s="5" t="s">
        <v>40</v>
      </c>
      <c r="D7323" s="5" t="s">
        <v>18</v>
      </c>
      <c r="E7323" s="5" t="s">
        <v>4334</v>
      </c>
      <c r="F7323" s="6">
        <v>46266</v>
      </c>
      <c r="G7323" s="5">
        <v>33</v>
      </c>
      <c r="H7323" s="5" t="s">
        <v>7095</v>
      </c>
      <c r="I7323" s="5"/>
      <c r="J7323" s="5"/>
      <c r="K7323" s="5">
        <v>2</v>
      </c>
      <c r="L7323" s="5" t="s">
        <v>38</v>
      </c>
      <c r="M7323" s="7">
        <v>46471.31</v>
      </c>
      <c r="N7323" s="7">
        <v>56695</v>
      </c>
      <c r="O7323" s="7">
        <v>92942.62</v>
      </c>
      <c r="P7323" s="7">
        <v>113390</v>
      </c>
    </row>
    <row r="7324" spans="1:16" x14ac:dyDescent="0.25">
      <c r="A7324" s="5" t="s">
        <v>7062</v>
      </c>
      <c r="B7324" s="6">
        <v>46244</v>
      </c>
      <c r="C7324" s="5" t="s">
        <v>40</v>
      </c>
      <c r="D7324" s="5" t="s">
        <v>18</v>
      </c>
      <c r="E7324" s="5" t="s">
        <v>4334</v>
      </c>
      <c r="F7324" s="6">
        <v>46266</v>
      </c>
      <c r="G7324" s="5">
        <v>34</v>
      </c>
      <c r="H7324" s="5" t="s">
        <v>7096</v>
      </c>
      <c r="I7324" s="5"/>
      <c r="J7324" s="5"/>
      <c r="K7324" s="5">
        <v>3</v>
      </c>
      <c r="L7324" s="5" t="s">
        <v>38</v>
      </c>
      <c r="M7324" s="7">
        <v>32732.3</v>
      </c>
      <c r="N7324" s="7">
        <v>39933.410000000003</v>
      </c>
      <c r="O7324" s="7">
        <v>98196.9</v>
      </c>
      <c r="P7324" s="7">
        <v>119800.22</v>
      </c>
    </row>
    <row r="7325" spans="1:16" x14ac:dyDescent="0.25">
      <c r="A7325" s="5" t="s">
        <v>7062</v>
      </c>
      <c r="B7325" s="6">
        <v>46244</v>
      </c>
      <c r="C7325" s="5" t="s">
        <v>40</v>
      </c>
      <c r="D7325" s="5" t="s">
        <v>18</v>
      </c>
      <c r="E7325" s="5" t="s">
        <v>4334</v>
      </c>
      <c r="F7325" s="6">
        <v>46266</v>
      </c>
      <c r="G7325" s="5">
        <v>35</v>
      </c>
      <c r="H7325" s="5" t="s">
        <v>7097</v>
      </c>
      <c r="I7325" s="5"/>
      <c r="J7325" s="5"/>
      <c r="K7325" s="5">
        <v>1</v>
      </c>
      <c r="L7325" s="5" t="s">
        <v>38</v>
      </c>
      <c r="M7325" s="7">
        <v>36599.449999999997</v>
      </c>
      <c r="N7325" s="7">
        <v>44651.33</v>
      </c>
      <c r="O7325" s="7">
        <v>36599.449999999997</v>
      </c>
      <c r="P7325" s="7">
        <v>44651.33</v>
      </c>
    </row>
    <row r="7326" spans="1:16" x14ac:dyDescent="0.25">
      <c r="A7326" s="5" t="s">
        <v>7062</v>
      </c>
      <c r="B7326" s="6">
        <v>46244</v>
      </c>
      <c r="C7326" s="5" t="s">
        <v>40</v>
      </c>
      <c r="D7326" s="5" t="s">
        <v>18</v>
      </c>
      <c r="E7326" s="5" t="s">
        <v>4334</v>
      </c>
      <c r="F7326" s="6">
        <v>46266</v>
      </c>
      <c r="G7326" s="5">
        <v>36</v>
      </c>
      <c r="H7326" s="5" t="s">
        <v>7098</v>
      </c>
      <c r="I7326" s="5"/>
      <c r="J7326" s="5"/>
      <c r="K7326" s="5">
        <v>8</v>
      </c>
      <c r="L7326" s="5" t="s">
        <v>38</v>
      </c>
      <c r="M7326" s="7">
        <v>7725.41</v>
      </c>
      <c r="N7326" s="7">
        <v>9425</v>
      </c>
      <c r="O7326" s="7">
        <v>61803.28</v>
      </c>
      <c r="P7326" s="7">
        <v>75400</v>
      </c>
    </row>
    <row r="7327" spans="1:16" x14ac:dyDescent="0.25">
      <c r="A7327" s="5" t="s">
        <v>7062</v>
      </c>
      <c r="B7327" s="6">
        <v>46244</v>
      </c>
      <c r="C7327" s="5" t="s">
        <v>40</v>
      </c>
      <c r="D7327" s="5" t="s">
        <v>18</v>
      </c>
      <c r="E7327" s="5" t="s">
        <v>4334</v>
      </c>
      <c r="F7327" s="6">
        <v>46266</v>
      </c>
      <c r="G7327" s="5">
        <v>37</v>
      </c>
      <c r="H7327" s="5" t="s">
        <v>7099</v>
      </c>
      <c r="I7327" s="5"/>
      <c r="J7327" s="5"/>
      <c r="K7327" s="5">
        <v>10</v>
      </c>
      <c r="L7327" s="5" t="s">
        <v>38</v>
      </c>
      <c r="M7327" s="7">
        <v>7725.41</v>
      </c>
      <c r="N7327" s="7">
        <v>9425</v>
      </c>
      <c r="O7327" s="7">
        <v>77254.100000000006</v>
      </c>
      <c r="P7327" s="7">
        <v>94250</v>
      </c>
    </row>
    <row r="7328" spans="1:16" x14ac:dyDescent="0.25">
      <c r="A7328" s="5" t="s">
        <v>7062</v>
      </c>
      <c r="B7328" s="6">
        <v>46244</v>
      </c>
      <c r="C7328" s="5" t="s">
        <v>40</v>
      </c>
      <c r="D7328" s="5" t="s">
        <v>18</v>
      </c>
      <c r="E7328" s="5" t="s">
        <v>4334</v>
      </c>
      <c r="F7328" s="6">
        <v>46266</v>
      </c>
      <c r="G7328" s="5">
        <v>38</v>
      </c>
      <c r="H7328" s="5" t="s">
        <v>7100</v>
      </c>
      <c r="I7328" s="5"/>
      <c r="J7328" s="5"/>
      <c r="K7328" s="5">
        <v>2</v>
      </c>
      <c r="L7328" s="5" t="s">
        <v>38</v>
      </c>
      <c r="M7328" s="7">
        <v>22700.82</v>
      </c>
      <c r="N7328" s="7">
        <v>27695</v>
      </c>
      <c r="O7328" s="7">
        <v>45401.64</v>
      </c>
      <c r="P7328" s="7">
        <v>55390</v>
      </c>
    </row>
    <row r="7329" spans="1:16" x14ac:dyDescent="0.25">
      <c r="A7329" s="5" t="s">
        <v>7062</v>
      </c>
      <c r="B7329" s="6">
        <v>46244</v>
      </c>
      <c r="C7329" s="5" t="s">
        <v>40</v>
      </c>
      <c r="D7329" s="5" t="s">
        <v>18</v>
      </c>
      <c r="E7329" s="5" t="s">
        <v>4334</v>
      </c>
      <c r="F7329" s="6">
        <v>46266</v>
      </c>
      <c r="G7329" s="5">
        <v>39</v>
      </c>
      <c r="H7329" s="5" t="s">
        <v>7101</v>
      </c>
      <c r="I7329" s="5"/>
      <c r="J7329" s="5"/>
      <c r="K7329" s="5">
        <v>18</v>
      </c>
      <c r="L7329" s="5" t="s">
        <v>38</v>
      </c>
      <c r="M7329" s="7">
        <v>7725.41</v>
      </c>
      <c r="N7329" s="7">
        <v>9425</v>
      </c>
      <c r="O7329" s="7">
        <v>139057.38</v>
      </c>
      <c r="P7329" s="7">
        <v>169650</v>
      </c>
    </row>
    <row r="7330" spans="1:16" x14ac:dyDescent="0.25">
      <c r="A7330" s="5" t="s">
        <v>7062</v>
      </c>
      <c r="B7330" s="6">
        <v>46244</v>
      </c>
      <c r="C7330" s="5" t="s">
        <v>40</v>
      </c>
      <c r="D7330" s="5" t="s">
        <v>18</v>
      </c>
      <c r="E7330" s="5" t="s">
        <v>4334</v>
      </c>
      <c r="F7330" s="6">
        <v>46266</v>
      </c>
      <c r="G7330" s="5">
        <v>40</v>
      </c>
      <c r="H7330" s="5" t="s">
        <v>7102</v>
      </c>
      <c r="I7330" s="5"/>
      <c r="J7330" s="5"/>
      <c r="K7330" s="5">
        <v>2</v>
      </c>
      <c r="L7330" s="5" t="s">
        <v>38</v>
      </c>
      <c r="M7330" s="7">
        <v>27945.85</v>
      </c>
      <c r="N7330" s="7">
        <v>34093.94</v>
      </c>
      <c r="O7330" s="7">
        <v>55891.7</v>
      </c>
      <c r="P7330" s="7">
        <v>68187.87</v>
      </c>
    </row>
    <row r="7331" spans="1:16" x14ac:dyDescent="0.25">
      <c r="A7331" s="5" t="s">
        <v>7062</v>
      </c>
      <c r="B7331" s="6">
        <v>46244</v>
      </c>
      <c r="C7331" s="5" t="s">
        <v>40</v>
      </c>
      <c r="D7331" s="5" t="s">
        <v>18</v>
      </c>
      <c r="E7331" s="5" t="s">
        <v>4334</v>
      </c>
      <c r="F7331" s="6">
        <v>46266</v>
      </c>
      <c r="G7331" s="5">
        <v>41</v>
      </c>
      <c r="H7331" s="5" t="s">
        <v>7103</v>
      </c>
      <c r="I7331" s="5"/>
      <c r="J7331" s="5"/>
      <c r="K7331" s="5">
        <v>29</v>
      </c>
      <c r="L7331" s="5" t="s">
        <v>38</v>
      </c>
      <c r="M7331" s="7">
        <v>2971.31</v>
      </c>
      <c r="N7331" s="7">
        <v>3625</v>
      </c>
      <c r="O7331" s="7">
        <v>86167.99</v>
      </c>
      <c r="P7331" s="7">
        <v>105124.95</v>
      </c>
    </row>
    <row r="7332" spans="1:16" x14ac:dyDescent="0.25">
      <c r="A7332" s="5" t="s">
        <v>7062</v>
      </c>
      <c r="B7332" s="6">
        <v>46244</v>
      </c>
      <c r="C7332" s="5" t="s">
        <v>40</v>
      </c>
      <c r="D7332" s="5" t="s">
        <v>18</v>
      </c>
      <c r="E7332" s="5" t="s">
        <v>4334</v>
      </c>
      <c r="F7332" s="6">
        <v>46266</v>
      </c>
      <c r="G7332" s="5">
        <v>42</v>
      </c>
      <c r="H7332" s="5" t="s">
        <v>7104</v>
      </c>
      <c r="I7332" s="5"/>
      <c r="J7332" s="5"/>
      <c r="K7332" s="5">
        <v>1</v>
      </c>
      <c r="L7332" s="5" t="s">
        <v>38</v>
      </c>
      <c r="M7332" s="7">
        <v>1830.34</v>
      </c>
      <c r="N7332" s="7">
        <v>2233.0100000000002</v>
      </c>
      <c r="O7332" s="7">
        <v>1830.34</v>
      </c>
      <c r="P7332" s="7">
        <v>2233.0100000000002</v>
      </c>
    </row>
    <row r="7333" spans="1:16" x14ac:dyDescent="0.25">
      <c r="A7333" s="5" t="s">
        <v>7062</v>
      </c>
      <c r="B7333" s="6">
        <v>46244</v>
      </c>
      <c r="C7333" s="5" t="s">
        <v>40</v>
      </c>
      <c r="D7333" s="5" t="s">
        <v>18</v>
      </c>
      <c r="E7333" s="5" t="s">
        <v>4334</v>
      </c>
      <c r="F7333" s="6">
        <v>46266</v>
      </c>
      <c r="G7333" s="5">
        <v>43</v>
      </c>
      <c r="H7333" s="5" t="s">
        <v>7105</v>
      </c>
      <c r="I7333" s="5"/>
      <c r="J7333" s="5"/>
      <c r="K7333" s="5">
        <v>27</v>
      </c>
      <c r="L7333" s="5" t="s">
        <v>38</v>
      </c>
      <c r="M7333" s="7">
        <v>7963.11</v>
      </c>
      <c r="N7333" s="7">
        <v>9714.99</v>
      </c>
      <c r="O7333" s="7">
        <v>215003.97</v>
      </c>
      <c r="P7333" s="7">
        <v>262304.84000000003</v>
      </c>
    </row>
    <row r="7334" spans="1:16" x14ac:dyDescent="0.25">
      <c r="A7334" s="5" t="s">
        <v>7062</v>
      </c>
      <c r="B7334" s="6">
        <v>46244</v>
      </c>
      <c r="C7334" s="5" t="s">
        <v>40</v>
      </c>
      <c r="D7334" s="5" t="s">
        <v>18</v>
      </c>
      <c r="E7334" s="5" t="s">
        <v>4334</v>
      </c>
      <c r="F7334" s="6">
        <v>46266</v>
      </c>
      <c r="G7334" s="5">
        <v>44</v>
      </c>
      <c r="H7334" s="5" t="s">
        <v>7106</v>
      </c>
      <c r="I7334" s="5"/>
      <c r="J7334" s="5"/>
      <c r="K7334" s="5">
        <v>1</v>
      </c>
      <c r="L7334" s="5" t="s">
        <v>38</v>
      </c>
      <c r="M7334" s="7">
        <v>14797.13</v>
      </c>
      <c r="N7334" s="7">
        <v>18052.5</v>
      </c>
      <c r="O7334" s="7">
        <v>14797.13</v>
      </c>
      <c r="P7334" s="7">
        <v>18052.5</v>
      </c>
    </row>
    <row r="7335" spans="1:16" x14ac:dyDescent="0.25">
      <c r="A7335" s="5" t="s">
        <v>7062</v>
      </c>
      <c r="B7335" s="6">
        <v>46244</v>
      </c>
      <c r="C7335" s="5" t="s">
        <v>40</v>
      </c>
      <c r="D7335" s="5" t="s">
        <v>18</v>
      </c>
      <c r="E7335" s="5" t="s">
        <v>4334</v>
      </c>
      <c r="F7335" s="6">
        <v>46266</v>
      </c>
      <c r="G7335" s="5">
        <v>45</v>
      </c>
      <c r="H7335" s="5" t="s">
        <v>7107</v>
      </c>
      <c r="I7335" s="5"/>
      <c r="J7335" s="5"/>
      <c r="K7335" s="5">
        <v>18</v>
      </c>
      <c r="L7335" s="5" t="s">
        <v>38</v>
      </c>
      <c r="M7335" s="7">
        <v>4635.24</v>
      </c>
      <c r="N7335" s="7">
        <v>5654.99</v>
      </c>
      <c r="O7335" s="7">
        <v>83434.320000000007</v>
      </c>
      <c r="P7335" s="7">
        <v>101789.87</v>
      </c>
    </row>
    <row r="7336" spans="1:16" x14ac:dyDescent="0.25">
      <c r="A7336" s="5" t="s">
        <v>7062</v>
      </c>
      <c r="B7336" s="6">
        <v>46244</v>
      </c>
      <c r="C7336" s="5" t="s">
        <v>40</v>
      </c>
      <c r="D7336" s="5" t="s">
        <v>18</v>
      </c>
      <c r="E7336" s="5" t="s">
        <v>4334</v>
      </c>
      <c r="F7336" s="6">
        <v>46266</v>
      </c>
      <c r="G7336" s="5">
        <v>46</v>
      </c>
      <c r="H7336" s="5" t="s">
        <v>7108</v>
      </c>
      <c r="I7336" s="5"/>
      <c r="J7336" s="5"/>
      <c r="K7336" s="5">
        <v>4</v>
      </c>
      <c r="L7336" s="5" t="s">
        <v>38</v>
      </c>
      <c r="M7336" s="7">
        <v>4635.24</v>
      </c>
      <c r="N7336" s="7">
        <v>5654.99</v>
      </c>
      <c r="O7336" s="7">
        <v>18540.96</v>
      </c>
      <c r="P7336" s="7">
        <v>22619.97</v>
      </c>
    </row>
    <row r="7337" spans="1:16" x14ac:dyDescent="0.25">
      <c r="A7337" s="5" t="s">
        <v>7062</v>
      </c>
      <c r="B7337" s="6">
        <v>46244</v>
      </c>
      <c r="C7337" s="5" t="s">
        <v>40</v>
      </c>
      <c r="D7337" s="5" t="s">
        <v>18</v>
      </c>
      <c r="E7337" s="5" t="s">
        <v>4334</v>
      </c>
      <c r="F7337" s="6">
        <v>46266</v>
      </c>
      <c r="G7337" s="5">
        <v>47</v>
      </c>
      <c r="H7337" s="5" t="s">
        <v>7109</v>
      </c>
      <c r="I7337" s="5"/>
      <c r="J7337" s="5"/>
      <c r="K7337" s="5">
        <v>3</v>
      </c>
      <c r="L7337" s="5" t="s">
        <v>38</v>
      </c>
      <c r="M7337" s="7">
        <v>4635.24</v>
      </c>
      <c r="N7337" s="7">
        <v>5654.99</v>
      </c>
      <c r="O7337" s="7">
        <v>13905.72</v>
      </c>
      <c r="P7337" s="7">
        <v>16964.98</v>
      </c>
    </row>
    <row r="7338" spans="1:16" x14ac:dyDescent="0.25">
      <c r="A7338" s="5" t="s">
        <v>7062</v>
      </c>
      <c r="B7338" s="6">
        <v>46244</v>
      </c>
      <c r="C7338" s="5" t="s">
        <v>40</v>
      </c>
      <c r="D7338" s="5" t="s">
        <v>18</v>
      </c>
      <c r="E7338" s="5" t="s">
        <v>4334</v>
      </c>
      <c r="F7338" s="6">
        <v>46266</v>
      </c>
      <c r="G7338" s="5">
        <v>48</v>
      </c>
      <c r="H7338" s="5" t="s">
        <v>7110</v>
      </c>
      <c r="I7338" s="5"/>
      <c r="J7338" s="5"/>
      <c r="K7338" s="5">
        <v>6</v>
      </c>
      <c r="L7338" s="5" t="s">
        <v>38</v>
      </c>
      <c r="M7338" s="7">
        <v>4017.95</v>
      </c>
      <c r="N7338" s="7">
        <v>4901.8999999999996</v>
      </c>
      <c r="O7338" s="7">
        <v>24107.7</v>
      </c>
      <c r="P7338" s="7">
        <v>29411.39</v>
      </c>
    </row>
    <row r="7339" spans="1:16" x14ac:dyDescent="0.25">
      <c r="A7339" s="5" t="s">
        <v>7062</v>
      </c>
      <c r="B7339" s="6">
        <v>46244</v>
      </c>
      <c r="C7339" s="5" t="s">
        <v>40</v>
      </c>
      <c r="D7339" s="5" t="s">
        <v>18</v>
      </c>
      <c r="E7339" s="5" t="s">
        <v>4334</v>
      </c>
      <c r="F7339" s="6">
        <v>46266</v>
      </c>
      <c r="G7339" s="5">
        <v>49</v>
      </c>
      <c r="H7339" s="5" t="s">
        <v>7111</v>
      </c>
      <c r="I7339" s="5"/>
      <c r="J7339" s="5"/>
      <c r="K7339" s="5">
        <v>11</v>
      </c>
      <c r="L7339" s="5" t="s">
        <v>38</v>
      </c>
      <c r="M7339" s="7">
        <v>24650</v>
      </c>
      <c r="N7339" s="7">
        <v>30073</v>
      </c>
      <c r="O7339" s="7">
        <v>271150</v>
      </c>
      <c r="P7339" s="7">
        <v>330803</v>
      </c>
    </row>
    <row r="7340" spans="1:16" x14ac:dyDescent="0.25">
      <c r="A7340" s="5" t="s">
        <v>7062</v>
      </c>
      <c r="B7340" s="6">
        <v>46244</v>
      </c>
      <c r="C7340" s="5" t="s">
        <v>40</v>
      </c>
      <c r="D7340" s="5" t="s">
        <v>18</v>
      </c>
      <c r="E7340" s="5" t="s">
        <v>4334</v>
      </c>
      <c r="F7340" s="6">
        <v>46266</v>
      </c>
      <c r="G7340" s="5">
        <v>50</v>
      </c>
      <c r="H7340" s="5" t="s">
        <v>7112</v>
      </c>
      <c r="I7340" s="5"/>
      <c r="J7340" s="5"/>
      <c r="K7340" s="5">
        <v>3</v>
      </c>
      <c r="L7340" s="5" t="s">
        <v>38</v>
      </c>
      <c r="M7340" s="7">
        <v>19848.349999999999</v>
      </c>
      <c r="N7340" s="7">
        <v>24214.99</v>
      </c>
      <c r="O7340" s="7">
        <v>59545.05</v>
      </c>
      <c r="P7340" s="7">
        <v>72644.960000000006</v>
      </c>
    </row>
    <row r="7341" spans="1:16" x14ac:dyDescent="0.25">
      <c r="A7341" s="5" t="s">
        <v>7062</v>
      </c>
      <c r="B7341" s="6">
        <v>46244</v>
      </c>
      <c r="C7341" s="5" t="s">
        <v>40</v>
      </c>
      <c r="D7341" s="5" t="s">
        <v>18</v>
      </c>
      <c r="E7341" s="5" t="s">
        <v>4334</v>
      </c>
      <c r="F7341" s="6">
        <v>46266</v>
      </c>
      <c r="G7341" s="5">
        <v>51</v>
      </c>
      <c r="H7341" s="5" t="s">
        <v>7113</v>
      </c>
      <c r="I7341" s="5"/>
      <c r="J7341" s="5"/>
      <c r="K7341" s="5">
        <v>4</v>
      </c>
      <c r="L7341" s="5" t="s">
        <v>38</v>
      </c>
      <c r="M7341" s="7">
        <v>51106.559999999998</v>
      </c>
      <c r="N7341" s="7">
        <v>62350</v>
      </c>
      <c r="O7341" s="7">
        <v>204426.23999999999</v>
      </c>
      <c r="P7341" s="7">
        <v>249400.01</v>
      </c>
    </row>
    <row r="7342" spans="1:16" x14ac:dyDescent="0.25">
      <c r="A7342" s="5" t="s">
        <v>7062</v>
      </c>
      <c r="B7342" s="6">
        <v>46244</v>
      </c>
      <c r="C7342" s="5" t="s">
        <v>40</v>
      </c>
      <c r="D7342" s="5" t="s">
        <v>18</v>
      </c>
      <c r="E7342" s="5" t="s">
        <v>4334</v>
      </c>
      <c r="F7342" s="6">
        <v>46266</v>
      </c>
      <c r="G7342" s="5">
        <v>52</v>
      </c>
      <c r="H7342" s="5" t="s">
        <v>7114</v>
      </c>
      <c r="I7342" s="5"/>
      <c r="J7342" s="5"/>
      <c r="K7342" s="5">
        <v>2</v>
      </c>
      <c r="L7342" s="5" t="s">
        <v>38</v>
      </c>
      <c r="M7342" s="7">
        <v>46352.45</v>
      </c>
      <c r="N7342" s="7">
        <v>56549.99</v>
      </c>
      <c r="O7342" s="7">
        <v>92704.9</v>
      </c>
      <c r="P7342" s="7">
        <v>113099.98</v>
      </c>
    </row>
    <row r="7343" spans="1:16" x14ac:dyDescent="0.25">
      <c r="A7343" s="5" t="s">
        <v>7062</v>
      </c>
      <c r="B7343" s="6">
        <v>46244</v>
      </c>
      <c r="C7343" s="5" t="s">
        <v>40</v>
      </c>
      <c r="D7343" s="5" t="s">
        <v>18</v>
      </c>
      <c r="E7343" s="5" t="s">
        <v>4334</v>
      </c>
      <c r="F7343" s="6">
        <v>46266</v>
      </c>
      <c r="G7343" s="5">
        <v>53</v>
      </c>
      <c r="H7343" s="5" t="s">
        <v>7115</v>
      </c>
      <c r="I7343" s="5"/>
      <c r="J7343" s="5"/>
      <c r="K7343" s="5">
        <v>3</v>
      </c>
      <c r="L7343" s="5" t="s">
        <v>38</v>
      </c>
      <c r="M7343" s="7">
        <v>39064.449999999997</v>
      </c>
      <c r="N7343" s="7">
        <v>47658.63</v>
      </c>
      <c r="O7343" s="7">
        <v>117193.35</v>
      </c>
      <c r="P7343" s="7">
        <v>142975.89000000001</v>
      </c>
    </row>
    <row r="7344" spans="1:16" x14ac:dyDescent="0.25">
      <c r="A7344" s="5" t="s">
        <v>7062</v>
      </c>
      <c r="B7344" s="6">
        <v>46244</v>
      </c>
      <c r="C7344" s="5" t="s">
        <v>40</v>
      </c>
      <c r="D7344" s="5" t="s">
        <v>18</v>
      </c>
      <c r="E7344" s="5" t="s">
        <v>4334</v>
      </c>
      <c r="F7344" s="6">
        <v>46266</v>
      </c>
      <c r="G7344" s="5">
        <v>54</v>
      </c>
      <c r="H7344" s="5" t="s">
        <v>7116</v>
      </c>
      <c r="I7344" s="5"/>
      <c r="J7344" s="5"/>
      <c r="K7344" s="5">
        <v>12</v>
      </c>
      <c r="L7344" s="5" t="s">
        <v>38</v>
      </c>
      <c r="M7344" s="7">
        <v>70836.070000000007</v>
      </c>
      <c r="N7344" s="7">
        <v>86420.01</v>
      </c>
      <c r="O7344" s="7">
        <v>850032.84</v>
      </c>
      <c r="P7344" s="7">
        <v>1037040.06</v>
      </c>
    </row>
    <row r="7345" spans="1:16" x14ac:dyDescent="0.25">
      <c r="A7345" s="5" t="s">
        <v>7062</v>
      </c>
      <c r="B7345" s="6">
        <v>46244</v>
      </c>
      <c r="C7345" s="5" t="s">
        <v>40</v>
      </c>
      <c r="D7345" s="5" t="s">
        <v>18</v>
      </c>
      <c r="E7345" s="5" t="s">
        <v>4334</v>
      </c>
      <c r="F7345" s="6">
        <v>46266</v>
      </c>
      <c r="G7345" s="5">
        <v>55</v>
      </c>
      <c r="H7345" s="5" t="s">
        <v>7117</v>
      </c>
      <c r="I7345" s="5"/>
      <c r="J7345" s="5"/>
      <c r="K7345" s="5">
        <v>1</v>
      </c>
      <c r="L7345" s="5" t="s">
        <v>38</v>
      </c>
      <c r="M7345" s="7">
        <v>64567.05</v>
      </c>
      <c r="N7345" s="7">
        <v>78771.8</v>
      </c>
      <c r="O7345" s="7">
        <v>64567.05</v>
      </c>
      <c r="P7345" s="7">
        <v>78771.8</v>
      </c>
    </row>
    <row r="7346" spans="1:16" x14ac:dyDescent="0.25">
      <c r="A7346" s="5" t="s">
        <v>7062</v>
      </c>
      <c r="B7346" s="6">
        <v>46244</v>
      </c>
      <c r="C7346" s="5" t="s">
        <v>40</v>
      </c>
      <c r="D7346" s="5" t="s">
        <v>18</v>
      </c>
      <c r="E7346" s="5" t="s">
        <v>4334</v>
      </c>
      <c r="F7346" s="6">
        <v>46266</v>
      </c>
      <c r="G7346" s="5">
        <v>56</v>
      </c>
      <c r="H7346" s="5" t="s">
        <v>7118</v>
      </c>
      <c r="I7346" s="5"/>
      <c r="J7346" s="5"/>
      <c r="K7346" s="5">
        <v>3</v>
      </c>
      <c r="L7346" s="5" t="s">
        <v>38</v>
      </c>
      <c r="M7346" s="7">
        <v>1596.45</v>
      </c>
      <c r="N7346" s="7">
        <v>1947.67</v>
      </c>
      <c r="O7346" s="7">
        <v>4789.3500000000004</v>
      </c>
      <c r="P7346" s="7">
        <v>5843.01</v>
      </c>
    </row>
    <row r="7347" spans="1:16" x14ac:dyDescent="0.25">
      <c r="A7347" s="5" t="s">
        <v>7062</v>
      </c>
      <c r="B7347" s="6">
        <v>46244</v>
      </c>
      <c r="C7347" s="5" t="s">
        <v>40</v>
      </c>
      <c r="D7347" s="5" t="s">
        <v>18</v>
      </c>
      <c r="E7347" s="5" t="s">
        <v>4334</v>
      </c>
      <c r="F7347" s="6">
        <v>46266</v>
      </c>
      <c r="G7347" s="5">
        <v>57</v>
      </c>
      <c r="H7347" s="5" t="s">
        <v>7119</v>
      </c>
      <c r="I7347" s="5"/>
      <c r="J7347" s="5"/>
      <c r="K7347" s="5">
        <v>1</v>
      </c>
      <c r="L7347" s="5" t="s">
        <v>38</v>
      </c>
      <c r="M7347" s="7">
        <v>17255</v>
      </c>
      <c r="N7347" s="7">
        <v>21051.1</v>
      </c>
      <c r="O7347" s="7">
        <v>17255</v>
      </c>
      <c r="P7347" s="7">
        <v>21051.1</v>
      </c>
    </row>
    <row r="7348" spans="1:16" x14ac:dyDescent="0.25">
      <c r="A7348" s="5" t="s">
        <v>7062</v>
      </c>
      <c r="B7348" s="6">
        <v>46244</v>
      </c>
      <c r="C7348" s="5" t="s">
        <v>40</v>
      </c>
      <c r="D7348" s="5" t="s">
        <v>18</v>
      </c>
      <c r="E7348" s="5" t="s">
        <v>4334</v>
      </c>
      <c r="F7348" s="6">
        <v>46266</v>
      </c>
      <c r="G7348" s="5">
        <v>58</v>
      </c>
      <c r="H7348" s="5" t="s">
        <v>7120</v>
      </c>
      <c r="I7348" s="5"/>
      <c r="J7348" s="5"/>
      <c r="K7348" s="5">
        <v>1</v>
      </c>
      <c r="L7348" s="5" t="s">
        <v>38</v>
      </c>
      <c r="M7348" s="7">
        <v>17255</v>
      </c>
      <c r="N7348" s="7">
        <v>21051.1</v>
      </c>
      <c r="O7348" s="7">
        <v>17255</v>
      </c>
      <c r="P7348" s="7">
        <v>21051.1</v>
      </c>
    </row>
    <row r="7349" spans="1:16" x14ac:dyDescent="0.25">
      <c r="A7349" s="5" t="s">
        <v>7062</v>
      </c>
      <c r="B7349" s="6">
        <v>46244</v>
      </c>
      <c r="C7349" s="5" t="s">
        <v>40</v>
      </c>
      <c r="D7349" s="5" t="s">
        <v>18</v>
      </c>
      <c r="E7349" s="5" t="s">
        <v>4334</v>
      </c>
      <c r="F7349" s="6">
        <v>46266</v>
      </c>
      <c r="G7349" s="5">
        <v>59</v>
      </c>
      <c r="H7349" s="5" t="s">
        <v>7121</v>
      </c>
      <c r="I7349" s="5"/>
      <c r="J7349" s="5"/>
      <c r="K7349" s="5">
        <v>18</v>
      </c>
      <c r="L7349" s="5" t="s">
        <v>38</v>
      </c>
      <c r="M7349" s="7">
        <v>73283.009999999995</v>
      </c>
      <c r="N7349" s="7">
        <v>89405.27</v>
      </c>
      <c r="O7349" s="7">
        <v>1319094.18</v>
      </c>
      <c r="P7349" s="7">
        <v>1609294.9</v>
      </c>
    </row>
    <row r="7350" spans="1:16" x14ac:dyDescent="0.25">
      <c r="A7350" s="5" t="s">
        <v>7062</v>
      </c>
      <c r="B7350" s="6">
        <v>46244</v>
      </c>
      <c r="C7350" s="5" t="s">
        <v>40</v>
      </c>
      <c r="D7350" s="5" t="s">
        <v>18</v>
      </c>
      <c r="E7350" s="5" t="s">
        <v>4334</v>
      </c>
      <c r="F7350" s="6">
        <v>46266</v>
      </c>
      <c r="G7350" s="5">
        <v>60</v>
      </c>
      <c r="H7350" s="5" t="s">
        <v>7122</v>
      </c>
      <c r="I7350" s="5"/>
      <c r="J7350" s="5"/>
      <c r="K7350" s="5">
        <v>2</v>
      </c>
      <c r="L7350" s="5" t="s">
        <v>38</v>
      </c>
      <c r="M7350" s="7">
        <v>51556.2</v>
      </c>
      <c r="N7350" s="7">
        <v>62898.57</v>
      </c>
      <c r="O7350" s="7">
        <v>103112.4</v>
      </c>
      <c r="P7350" s="7">
        <v>125797.13</v>
      </c>
    </row>
    <row r="7351" spans="1:16" x14ac:dyDescent="0.25">
      <c r="A7351" s="5" t="s">
        <v>7062</v>
      </c>
      <c r="B7351" s="6">
        <v>46244</v>
      </c>
      <c r="C7351" s="5" t="s">
        <v>40</v>
      </c>
      <c r="D7351" s="5" t="s">
        <v>18</v>
      </c>
      <c r="E7351" s="5" t="s">
        <v>4334</v>
      </c>
      <c r="F7351" s="6">
        <v>46266</v>
      </c>
      <c r="G7351" s="5">
        <v>61</v>
      </c>
      <c r="H7351" s="5" t="s">
        <v>7123</v>
      </c>
      <c r="I7351" s="5"/>
      <c r="J7351" s="5"/>
      <c r="K7351" s="5">
        <v>4</v>
      </c>
      <c r="L7351" s="5" t="s">
        <v>38</v>
      </c>
      <c r="M7351" s="7">
        <v>142778.6</v>
      </c>
      <c r="N7351" s="7">
        <v>174189.89</v>
      </c>
      <c r="O7351" s="7">
        <v>571114.4</v>
      </c>
      <c r="P7351" s="7">
        <v>696759.57</v>
      </c>
    </row>
    <row r="7352" spans="1:16" x14ac:dyDescent="0.25">
      <c r="A7352" s="5" t="s">
        <v>7062</v>
      </c>
      <c r="B7352" s="6">
        <v>46244</v>
      </c>
      <c r="C7352" s="5" t="s">
        <v>40</v>
      </c>
      <c r="D7352" s="5" t="s">
        <v>18</v>
      </c>
      <c r="E7352" s="5" t="s">
        <v>4334</v>
      </c>
      <c r="F7352" s="6">
        <v>46266</v>
      </c>
      <c r="G7352" s="5">
        <v>62</v>
      </c>
      <c r="H7352" s="5" t="s">
        <v>7124</v>
      </c>
      <c r="I7352" s="5"/>
      <c r="J7352" s="5"/>
      <c r="K7352" s="5">
        <v>3</v>
      </c>
      <c r="L7352" s="5" t="s">
        <v>38</v>
      </c>
      <c r="M7352" s="7">
        <v>198635.5</v>
      </c>
      <c r="N7352" s="7">
        <v>242335.31</v>
      </c>
      <c r="O7352" s="7">
        <v>595906.5</v>
      </c>
      <c r="P7352" s="7">
        <v>727005.93</v>
      </c>
    </row>
    <row r="7353" spans="1:16" x14ac:dyDescent="0.25">
      <c r="A7353" s="5" t="s">
        <v>7062</v>
      </c>
      <c r="B7353" s="6">
        <v>46244</v>
      </c>
      <c r="C7353" s="5" t="s">
        <v>40</v>
      </c>
      <c r="D7353" s="5" t="s">
        <v>18</v>
      </c>
      <c r="E7353" s="5" t="s">
        <v>4334</v>
      </c>
      <c r="F7353" s="6">
        <v>46266</v>
      </c>
      <c r="G7353" s="5">
        <v>63</v>
      </c>
      <c r="H7353" s="5" t="s">
        <v>7125</v>
      </c>
      <c r="I7353" s="5"/>
      <c r="J7353" s="5"/>
      <c r="K7353" s="5">
        <v>3</v>
      </c>
      <c r="L7353" s="5" t="s">
        <v>38</v>
      </c>
      <c r="M7353" s="7">
        <v>268776.34999999998</v>
      </c>
      <c r="N7353" s="7">
        <v>327907.15000000002</v>
      </c>
      <c r="O7353" s="7">
        <v>806329.05</v>
      </c>
      <c r="P7353" s="7">
        <v>983721.44</v>
      </c>
    </row>
    <row r="7354" spans="1:16" x14ac:dyDescent="0.25">
      <c r="A7354" s="5" t="s">
        <v>7126</v>
      </c>
      <c r="B7354" s="6">
        <v>46244</v>
      </c>
      <c r="C7354" s="5" t="s">
        <v>40</v>
      </c>
      <c r="D7354" s="5" t="s">
        <v>18</v>
      </c>
      <c r="E7354" s="5" t="s">
        <v>4334</v>
      </c>
      <c r="F7354" s="6">
        <v>46258</v>
      </c>
      <c r="G7354" s="5">
        <v>1</v>
      </c>
      <c r="H7354" s="5" t="s">
        <v>7127</v>
      </c>
      <c r="I7354" s="5"/>
      <c r="J7354" s="5"/>
      <c r="K7354" s="5">
        <v>1</v>
      </c>
      <c r="L7354" s="5" t="s">
        <v>38</v>
      </c>
      <c r="M7354" s="7">
        <v>692.3</v>
      </c>
      <c r="N7354" s="7">
        <v>844.61</v>
      </c>
      <c r="O7354" s="7">
        <v>692.3</v>
      </c>
      <c r="P7354" s="7">
        <v>844.61</v>
      </c>
    </row>
    <row r="7355" spans="1:16" x14ac:dyDescent="0.25">
      <c r="A7355" s="5" t="s">
        <v>7126</v>
      </c>
      <c r="B7355" s="6">
        <v>46244</v>
      </c>
      <c r="C7355" s="5" t="s">
        <v>40</v>
      </c>
      <c r="D7355" s="5" t="s">
        <v>18</v>
      </c>
      <c r="E7355" s="5" t="s">
        <v>4334</v>
      </c>
      <c r="F7355" s="6">
        <v>46258</v>
      </c>
      <c r="G7355" s="5">
        <v>2</v>
      </c>
      <c r="H7355" s="5" t="s">
        <v>7128</v>
      </c>
      <c r="I7355" s="5"/>
      <c r="J7355" s="5"/>
      <c r="K7355" s="5">
        <v>2</v>
      </c>
      <c r="L7355" s="5" t="s">
        <v>21</v>
      </c>
      <c r="M7355" s="7">
        <v>346.15</v>
      </c>
      <c r="N7355" s="7">
        <v>422.31</v>
      </c>
      <c r="O7355" s="7">
        <v>692.3</v>
      </c>
      <c r="P7355" s="7">
        <v>844.61</v>
      </c>
    </row>
    <row r="7356" spans="1:16" x14ac:dyDescent="0.25">
      <c r="A7356" s="5" t="s">
        <v>7126</v>
      </c>
      <c r="B7356" s="6">
        <v>46244</v>
      </c>
      <c r="C7356" s="5" t="s">
        <v>40</v>
      </c>
      <c r="D7356" s="5" t="s">
        <v>18</v>
      </c>
      <c r="E7356" s="5" t="s">
        <v>4334</v>
      </c>
      <c r="F7356" s="6">
        <v>46258</v>
      </c>
      <c r="G7356" s="5">
        <v>3</v>
      </c>
      <c r="H7356" s="5" t="s">
        <v>7129</v>
      </c>
      <c r="I7356" s="5" t="s">
        <v>5628</v>
      </c>
      <c r="J7356" s="5"/>
      <c r="K7356" s="5">
        <v>16</v>
      </c>
      <c r="L7356" s="5" t="s">
        <v>38</v>
      </c>
      <c r="M7356" s="7">
        <v>140</v>
      </c>
      <c r="N7356" s="7">
        <v>170.8</v>
      </c>
      <c r="O7356" s="7">
        <v>2240</v>
      </c>
      <c r="P7356" s="7">
        <v>2732.8</v>
      </c>
    </row>
    <row r="7357" spans="1:16" x14ac:dyDescent="0.25">
      <c r="A7357" s="5" t="s">
        <v>7126</v>
      </c>
      <c r="B7357" s="6">
        <v>46244</v>
      </c>
      <c r="C7357" s="5" t="s">
        <v>40</v>
      </c>
      <c r="D7357" s="5" t="s">
        <v>18</v>
      </c>
      <c r="E7357" s="5" t="s">
        <v>4334</v>
      </c>
      <c r="F7357" s="6">
        <v>46258</v>
      </c>
      <c r="G7357" s="5">
        <v>4</v>
      </c>
      <c r="H7357" s="5" t="s">
        <v>7130</v>
      </c>
      <c r="I7357" s="5"/>
      <c r="J7357" s="5"/>
      <c r="K7357" s="5">
        <v>30</v>
      </c>
      <c r="L7357" s="5" t="s">
        <v>38</v>
      </c>
      <c r="M7357" s="7">
        <v>7.71</v>
      </c>
      <c r="N7357" s="7">
        <v>9.41</v>
      </c>
      <c r="O7357" s="7">
        <v>231.3</v>
      </c>
      <c r="P7357" s="7">
        <v>282.19</v>
      </c>
    </row>
    <row r="7358" spans="1:16" x14ac:dyDescent="0.25">
      <c r="A7358" s="5" t="s">
        <v>7126</v>
      </c>
      <c r="B7358" s="6">
        <v>46244</v>
      </c>
      <c r="C7358" s="5" t="s">
        <v>40</v>
      </c>
      <c r="D7358" s="5" t="s">
        <v>18</v>
      </c>
      <c r="E7358" s="5" t="s">
        <v>4334</v>
      </c>
      <c r="F7358" s="6">
        <v>46258</v>
      </c>
      <c r="G7358" s="5">
        <v>5</v>
      </c>
      <c r="H7358" s="5" t="s">
        <v>7131</v>
      </c>
      <c r="I7358" s="5"/>
      <c r="J7358" s="5"/>
      <c r="K7358" s="5">
        <v>4</v>
      </c>
      <c r="L7358" s="5" t="s">
        <v>38</v>
      </c>
      <c r="M7358" s="7">
        <v>77164.820000000007</v>
      </c>
      <c r="N7358" s="7">
        <v>94141.08</v>
      </c>
      <c r="O7358" s="7">
        <v>308659.28000000003</v>
      </c>
      <c r="P7358" s="7">
        <v>376564.32</v>
      </c>
    </row>
    <row r="7359" spans="1:16" x14ac:dyDescent="0.25">
      <c r="A7359" s="5" t="s">
        <v>7126</v>
      </c>
      <c r="B7359" s="6">
        <v>46244</v>
      </c>
      <c r="C7359" s="5" t="s">
        <v>40</v>
      </c>
      <c r="D7359" s="5" t="s">
        <v>18</v>
      </c>
      <c r="E7359" s="5" t="s">
        <v>4334</v>
      </c>
      <c r="F7359" s="6">
        <v>46258</v>
      </c>
      <c r="G7359" s="5">
        <v>6</v>
      </c>
      <c r="H7359" s="5" t="s">
        <v>7132</v>
      </c>
      <c r="I7359" s="5"/>
      <c r="J7359" s="5"/>
      <c r="K7359" s="5">
        <v>12</v>
      </c>
      <c r="L7359" s="5" t="s">
        <v>38</v>
      </c>
      <c r="M7359" s="7">
        <v>43.54</v>
      </c>
      <c r="N7359" s="7">
        <v>53.12</v>
      </c>
      <c r="O7359" s="7">
        <v>522.48</v>
      </c>
      <c r="P7359" s="7">
        <v>637.42999999999995</v>
      </c>
    </row>
    <row r="7360" spans="1:16" x14ac:dyDescent="0.25">
      <c r="A7360" s="5" t="s">
        <v>7126</v>
      </c>
      <c r="B7360" s="6">
        <v>46244</v>
      </c>
      <c r="C7360" s="5" t="s">
        <v>40</v>
      </c>
      <c r="D7360" s="5" t="s">
        <v>18</v>
      </c>
      <c r="E7360" s="5" t="s">
        <v>4334</v>
      </c>
      <c r="F7360" s="6">
        <v>46258</v>
      </c>
      <c r="G7360" s="5">
        <v>7</v>
      </c>
      <c r="H7360" s="5" t="s">
        <v>7133</v>
      </c>
      <c r="I7360" s="5" t="s">
        <v>7134</v>
      </c>
      <c r="J7360" s="5"/>
      <c r="K7360" s="5">
        <v>1</v>
      </c>
      <c r="L7360" s="5" t="s">
        <v>108</v>
      </c>
      <c r="M7360" s="7">
        <v>49000</v>
      </c>
      <c r="N7360" s="7">
        <v>59780</v>
      </c>
      <c r="O7360" s="7">
        <v>49000</v>
      </c>
      <c r="P7360" s="7">
        <v>59780</v>
      </c>
    </row>
    <row r="7361" spans="1:16" x14ac:dyDescent="0.25">
      <c r="A7361" s="5" t="s">
        <v>7126</v>
      </c>
      <c r="B7361" s="6">
        <v>46244</v>
      </c>
      <c r="C7361" s="5" t="s">
        <v>40</v>
      </c>
      <c r="D7361" s="5" t="s">
        <v>18</v>
      </c>
      <c r="E7361" s="5" t="s">
        <v>4334</v>
      </c>
      <c r="F7361" s="6">
        <v>46258</v>
      </c>
      <c r="G7361" s="5">
        <v>8</v>
      </c>
      <c r="H7361" s="5" t="s">
        <v>7135</v>
      </c>
      <c r="I7361" s="5"/>
      <c r="J7361" s="5"/>
      <c r="K7361" s="5">
        <v>1</v>
      </c>
      <c r="L7361" s="5" t="s">
        <v>108</v>
      </c>
      <c r="M7361" s="7">
        <v>163946.89000000001</v>
      </c>
      <c r="N7361" s="7">
        <v>200015.21</v>
      </c>
      <c r="O7361" s="7">
        <v>163946.89000000001</v>
      </c>
      <c r="P7361" s="7">
        <v>200015.21</v>
      </c>
    </row>
    <row r="7362" spans="1:16" x14ac:dyDescent="0.25">
      <c r="A7362" s="5" t="s">
        <v>7126</v>
      </c>
      <c r="B7362" s="6">
        <v>46244</v>
      </c>
      <c r="C7362" s="5" t="s">
        <v>40</v>
      </c>
      <c r="D7362" s="5" t="s">
        <v>18</v>
      </c>
      <c r="E7362" s="5" t="s">
        <v>4334</v>
      </c>
      <c r="F7362" s="6">
        <v>46258</v>
      </c>
      <c r="G7362" s="5">
        <v>9</v>
      </c>
      <c r="H7362" s="5" t="s">
        <v>7136</v>
      </c>
      <c r="I7362" s="5"/>
      <c r="J7362" s="5"/>
      <c r="K7362" s="5">
        <v>1</v>
      </c>
      <c r="L7362" s="5" t="s">
        <v>38</v>
      </c>
      <c r="M7362" s="7">
        <v>3939.28</v>
      </c>
      <c r="N7362" s="7">
        <v>4805.92</v>
      </c>
      <c r="O7362" s="7">
        <v>3939.28</v>
      </c>
      <c r="P7362" s="7">
        <v>4805.92</v>
      </c>
    </row>
    <row r="7363" spans="1:16" x14ac:dyDescent="0.25">
      <c r="A7363" s="5" t="s">
        <v>7126</v>
      </c>
      <c r="B7363" s="6">
        <v>46244</v>
      </c>
      <c r="C7363" s="5" t="s">
        <v>40</v>
      </c>
      <c r="D7363" s="5" t="s">
        <v>18</v>
      </c>
      <c r="E7363" s="5" t="s">
        <v>4334</v>
      </c>
      <c r="F7363" s="6">
        <v>46258</v>
      </c>
      <c r="G7363" s="5">
        <v>10</v>
      </c>
      <c r="H7363" s="5" t="s">
        <v>7137</v>
      </c>
      <c r="I7363" s="5"/>
      <c r="J7363" s="5"/>
      <c r="K7363" s="5">
        <v>30</v>
      </c>
      <c r="L7363" s="5" t="s">
        <v>21</v>
      </c>
      <c r="M7363" s="7">
        <v>17.559999999999999</v>
      </c>
      <c r="N7363" s="7">
        <v>21.42</v>
      </c>
      <c r="O7363" s="7">
        <v>526.79999999999995</v>
      </c>
      <c r="P7363" s="7">
        <v>642.70000000000005</v>
      </c>
    </row>
    <row r="7364" spans="1:16" x14ac:dyDescent="0.25">
      <c r="A7364" s="5" t="s">
        <v>7126</v>
      </c>
      <c r="B7364" s="6">
        <v>46244</v>
      </c>
      <c r="C7364" s="5" t="s">
        <v>40</v>
      </c>
      <c r="D7364" s="5" t="s">
        <v>18</v>
      </c>
      <c r="E7364" s="5" t="s">
        <v>4334</v>
      </c>
      <c r="F7364" s="6">
        <v>46258</v>
      </c>
      <c r="G7364" s="5">
        <v>11</v>
      </c>
      <c r="H7364" s="5" t="s">
        <v>7138</v>
      </c>
      <c r="I7364" s="5"/>
      <c r="J7364" s="5"/>
      <c r="K7364" s="5">
        <v>1</v>
      </c>
      <c r="L7364" s="5" t="s">
        <v>38</v>
      </c>
      <c r="M7364" s="7">
        <v>2032.13</v>
      </c>
      <c r="N7364" s="7">
        <v>2479.1999999999998</v>
      </c>
      <c r="O7364" s="7">
        <v>2032.13</v>
      </c>
      <c r="P7364" s="7">
        <v>2479.1999999999998</v>
      </c>
    </row>
    <row r="7365" spans="1:16" x14ac:dyDescent="0.25">
      <c r="A7365" s="5" t="s">
        <v>7126</v>
      </c>
      <c r="B7365" s="6">
        <v>46244</v>
      </c>
      <c r="C7365" s="5" t="s">
        <v>40</v>
      </c>
      <c r="D7365" s="5" t="s">
        <v>18</v>
      </c>
      <c r="E7365" s="5" t="s">
        <v>4334</v>
      </c>
      <c r="F7365" s="6">
        <v>46258</v>
      </c>
      <c r="G7365" s="5">
        <v>12</v>
      </c>
      <c r="H7365" s="5" t="s">
        <v>7139</v>
      </c>
      <c r="I7365" s="5"/>
      <c r="J7365" s="5"/>
      <c r="K7365" s="5">
        <v>15</v>
      </c>
      <c r="L7365" s="5" t="s">
        <v>21</v>
      </c>
      <c r="M7365" s="7">
        <v>2032.13</v>
      </c>
      <c r="N7365" s="7">
        <v>2479.1999999999998</v>
      </c>
      <c r="O7365" s="7">
        <v>30481.95</v>
      </c>
      <c r="P7365" s="7">
        <v>37187.980000000003</v>
      </c>
    </row>
    <row r="7366" spans="1:16" x14ac:dyDescent="0.25">
      <c r="A7366" s="5" t="s">
        <v>7126</v>
      </c>
      <c r="B7366" s="6">
        <v>46244</v>
      </c>
      <c r="C7366" s="5" t="s">
        <v>40</v>
      </c>
      <c r="D7366" s="5" t="s">
        <v>18</v>
      </c>
      <c r="E7366" s="5" t="s">
        <v>4334</v>
      </c>
      <c r="F7366" s="6">
        <v>46258</v>
      </c>
      <c r="G7366" s="5">
        <v>13</v>
      </c>
      <c r="H7366" s="5" t="s">
        <v>7140</v>
      </c>
      <c r="I7366" s="5"/>
      <c r="J7366" s="5"/>
      <c r="K7366" s="5">
        <v>30</v>
      </c>
      <c r="L7366" s="5" t="s">
        <v>320</v>
      </c>
      <c r="M7366" s="7">
        <v>707</v>
      </c>
      <c r="N7366" s="7">
        <v>862.54</v>
      </c>
      <c r="O7366" s="7">
        <v>21210</v>
      </c>
      <c r="P7366" s="7">
        <v>25876.2</v>
      </c>
    </row>
    <row r="7367" spans="1:16" x14ac:dyDescent="0.25">
      <c r="A7367" s="5" t="s">
        <v>7126</v>
      </c>
      <c r="B7367" s="6">
        <v>46244</v>
      </c>
      <c r="C7367" s="5" t="s">
        <v>40</v>
      </c>
      <c r="D7367" s="5" t="s">
        <v>18</v>
      </c>
      <c r="E7367" s="5" t="s">
        <v>4334</v>
      </c>
      <c r="F7367" s="6">
        <v>46258</v>
      </c>
      <c r="G7367" s="5">
        <v>14</v>
      </c>
      <c r="H7367" s="5" t="s">
        <v>7141</v>
      </c>
      <c r="I7367" s="5"/>
      <c r="J7367" s="5"/>
      <c r="K7367" s="5">
        <v>2</v>
      </c>
      <c r="L7367" s="5" t="s">
        <v>38</v>
      </c>
      <c r="M7367" s="7">
        <v>295.23</v>
      </c>
      <c r="N7367" s="7">
        <v>360.18</v>
      </c>
      <c r="O7367" s="7">
        <v>590.46</v>
      </c>
      <c r="P7367" s="7">
        <v>720.36</v>
      </c>
    </row>
    <row r="7368" spans="1:16" x14ac:dyDescent="0.25">
      <c r="A7368" s="5" t="s">
        <v>7126</v>
      </c>
      <c r="B7368" s="6">
        <v>46244</v>
      </c>
      <c r="C7368" s="5" t="s">
        <v>40</v>
      </c>
      <c r="D7368" s="5" t="s">
        <v>18</v>
      </c>
      <c r="E7368" s="5" t="s">
        <v>4334</v>
      </c>
      <c r="F7368" s="6">
        <v>46258</v>
      </c>
      <c r="G7368" s="5">
        <v>15</v>
      </c>
      <c r="H7368" s="5" t="s">
        <v>7142</v>
      </c>
      <c r="I7368" s="5"/>
      <c r="J7368" s="5"/>
      <c r="K7368" s="5">
        <v>1</v>
      </c>
      <c r="L7368" s="5" t="s">
        <v>108</v>
      </c>
      <c r="M7368" s="7">
        <v>259000</v>
      </c>
      <c r="N7368" s="7">
        <v>315980</v>
      </c>
      <c r="O7368" s="7">
        <v>259000</v>
      </c>
      <c r="P7368" s="7">
        <v>315980</v>
      </c>
    </row>
    <row r="7369" spans="1:16" x14ac:dyDescent="0.25">
      <c r="A7369" s="5" t="s">
        <v>7126</v>
      </c>
      <c r="B7369" s="6">
        <v>46244</v>
      </c>
      <c r="C7369" s="5" t="s">
        <v>40</v>
      </c>
      <c r="D7369" s="5" t="s">
        <v>18</v>
      </c>
      <c r="E7369" s="5" t="s">
        <v>4334</v>
      </c>
      <c r="F7369" s="6">
        <v>46258</v>
      </c>
      <c r="G7369" s="5">
        <v>16</v>
      </c>
      <c r="H7369" s="5" t="s">
        <v>7143</v>
      </c>
      <c r="I7369" s="5"/>
      <c r="J7369" s="5"/>
      <c r="K7369" s="5">
        <v>40</v>
      </c>
      <c r="L7369" s="5" t="s">
        <v>21</v>
      </c>
      <c r="M7369" s="7">
        <v>170.8</v>
      </c>
      <c r="N7369" s="7">
        <v>208.38</v>
      </c>
      <c r="O7369" s="7">
        <v>6832</v>
      </c>
      <c r="P7369" s="7">
        <v>8335.0400000000009</v>
      </c>
    </row>
    <row r="7370" spans="1:16" x14ac:dyDescent="0.25">
      <c r="A7370" s="5" t="s">
        <v>7126</v>
      </c>
      <c r="B7370" s="6">
        <v>46244</v>
      </c>
      <c r="C7370" s="5" t="s">
        <v>40</v>
      </c>
      <c r="D7370" s="5" t="s">
        <v>18</v>
      </c>
      <c r="E7370" s="5" t="s">
        <v>4334</v>
      </c>
      <c r="F7370" s="6">
        <v>46258</v>
      </c>
      <c r="G7370" s="5">
        <v>17</v>
      </c>
      <c r="H7370" s="5" t="s">
        <v>7144</v>
      </c>
      <c r="I7370" s="5" t="s">
        <v>7145</v>
      </c>
      <c r="J7370" s="5"/>
      <c r="K7370" s="5">
        <v>60</v>
      </c>
      <c r="L7370" s="5" t="s">
        <v>38</v>
      </c>
      <c r="M7370" s="7">
        <v>232.4</v>
      </c>
      <c r="N7370" s="7">
        <v>283.52999999999997</v>
      </c>
      <c r="O7370" s="7">
        <v>13944</v>
      </c>
      <c r="P7370" s="7">
        <v>17011.68</v>
      </c>
    </row>
    <row r="7371" spans="1:16" x14ac:dyDescent="0.25">
      <c r="A7371" s="5" t="s">
        <v>7126</v>
      </c>
      <c r="B7371" s="6">
        <v>46244</v>
      </c>
      <c r="C7371" s="5" t="s">
        <v>40</v>
      </c>
      <c r="D7371" s="5" t="s">
        <v>18</v>
      </c>
      <c r="E7371" s="5" t="s">
        <v>4334</v>
      </c>
      <c r="F7371" s="6">
        <v>46258</v>
      </c>
      <c r="G7371" s="5">
        <v>18</v>
      </c>
      <c r="H7371" s="5" t="s">
        <v>7146</v>
      </c>
      <c r="I7371" s="5" t="s">
        <v>7147</v>
      </c>
      <c r="J7371" s="5"/>
      <c r="K7371" s="5">
        <v>2</v>
      </c>
      <c r="L7371" s="5" t="s">
        <v>108</v>
      </c>
      <c r="M7371" s="7">
        <v>26054</v>
      </c>
      <c r="N7371" s="7">
        <v>31785.88</v>
      </c>
      <c r="O7371" s="7">
        <v>52108</v>
      </c>
      <c r="P7371" s="7">
        <v>63571.76</v>
      </c>
    </row>
    <row r="7372" spans="1:16" x14ac:dyDescent="0.25">
      <c r="A7372" s="5" t="s">
        <v>7148</v>
      </c>
      <c r="B7372" s="6">
        <v>46244</v>
      </c>
      <c r="C7372" s="5" t="s">
        <v>40</v>
      </c>
      <c r="D7372" s="5" t="s">
        <v>18</v>
      </c>
      <c r="E7372" s="5" t="s">
        <v>4334</v>
      </c>
      <c r="F7372" s="6">
        <v>46258</v>
      </c>
      <c r="G7372" s="5">
        <v>1</v>
      </c>
      <c r="H7372" s="5" t="s">
        <v>7149</v>
      </c>
      <c r="I7372" s="5"/>
      <c r="J7372" s="5"/>
      <c r="K7372" s="5">
        <v>6</v>
      </c>
      <c r="L7372" s="5" t="s">
        <v>38</v>
      </c>
      <c r="M7372" s="7">
        <v>735.36</v>
      </c>
      <c r="N7372" s="7">
        <v>897.14</v>
      </c>
      <c r="O7372" s="7">
        <v>4412.16</v>
      </c>
      <c r="P7372" s="7">
        <v>5382.84</v>
      </c>
    </row>
    <row r="7373" spans="1:16" x14ac:dyDescent="0.25">
      <c r="A7373" s="5" t="s">
        <v>7148</v>
      </c>
      <c r="B7373" s="6">
        <v>46244</v>
      </c>
      <c r="C7373" s="5" t="s">
        <v>40</v>
      </c>
      <c r="D7373" s="5" t="s">
        <v>18</v>
      </c>
      <c r="E7373" s="5" t="s">
        <v>4334</v>
      </c>
      <c r="F7373" s="6">
        <v>46258</v>
      </c>
      <c r="G7373" s="5">
        <v>2</v>
      </c>
      <c r="H7373" s="5" t="s">
        <v>7150</v>
      </c>
      <c r="I7373" s="5"/>
      <c r="J7373" s="5"/>
      <c r="K7373" s="5">
        <v>23</v>
      </c>
      <c r="L7373" s="5" t="s">
        <v>38</v>
      </c>
      <c r="M7373" s="7">
        <v>2193.69</v>
      </c>
      <c r="N7373" s="7">
        <v>2676.3</v>
      </c>
      <c r="O7373" s="7">
        <v>50454.87</v>
      </c>
      <c r="P7373" s="7">
        <v>61554.94</v>
      </c>
    </row>
    <row r="7374" spans="1:16" x14ac:dyDescent="0.25">
      <c r="A7374" s="5" t="s">
        <v>7148</v>
      </c>
      <c r="B7374" s="6">
        <v>46244</v>
      </c>
      <c r="C7374" s="5" t="s">
        <v>40</v>
      </c>
      <c r="D7374" s="5" t="s">
        <v>18</v>
      </c>
      <c r="E7374" s="5" t="s">
        <v>4334</v>
      </c>
      <c r="F7374" s="6">
        <v>46258</v>
      </c>
      <c r="G7374" s="5">
        <v>3</v>
      </c>
      <c r="H7374" s="5" t="s">
        <v>7151</v>
      </c>
      <c r="I7374" s="5"/>
      <c r="J7374" s="5"/>
      <c r="K7374" s="5">
        <v>7</v>
      </c>
      <c r="L7374" s="5" t="s">
        <v>38</v>
      </c>
      <c r="M7374" s="7">
        <v>3201.26</v>
      </c>
      <c r="N7374" s="7">
        <v>3905.54</v>
      </c>
      <c r="O7374" s="7">
        <v>22408.82</v>
      </c>
      <c r="P7374" s="7">
        <v>27338.76</v>
      </c>
    </row>
    <row r="7375" spans="1:16" x14ac:dyDescent="0.25">
      <c r="A7375" s="5" t="s">
        <v>7148</v>
      </c>
      <c r="B7375" s="6">
        <v>46244</v>
      </c>
      <c r="C7375" s="5" t="s">
        <v>40</v>
      </c>
      <c r="D7375" s="5" t="s">
        <v>18</v>
      </c>
      <c r="E7375" s="5" t="s">
        <v>4334</v>
      </c>
      <c r="F7375" s="6">
        <v>46258</v>
      </c>
      <c r="G7375" s="5">
        <v>4</v>
      </c>
      <c r="H7375" s="5" t="s">
        <v>7152</v>
      </c>
      <c r="I7375" s="5"/>
      <c r="J7375" s="5"/>
      <c r="K7375" s="5">
        <v>1</v>
      </c>
      <c r="L7375" s="5" t="s">
        <v>38</v>
      </c>
      <c r="M7375" s="7">
        <v>0</v>
      </c>
      <c r="N7375" s="7">
        <v>0</v>
      </c>
      <c r="O7375" s="7">
        <v>0</v>
      </c>
      <c r="P7375" s="7">
        <v>0</v>
      </c>
    </row>
    <row r="7376" spans="1:16" x14ac:dyDescent="0.25">
      <c r="A7376" s="5" t="s">
        <v>7148</v>
      </c>
      <c r="B7376" s="6">
        <v>46244</v>
      </c>
      <c r="C7376" s="5" t="s">
        <v>40</v>
      </c>
      <c r="D7376" s="5" t="s">
        <v>18</v>
      </c>
      <c r="E7376" s="5" t="s">
        <v>4334</v>
      </c>
      <c r="F7376" s="6">
        <v>46258</v>
      </c>
      <c r="G7376" s="5">
        <v>5</v>
      </c>
      <c r="H7376" s="5" t="s">
        <v>7153</v>
      </c>
      <c r="I7376" s="5"/>
      <c r="J7376" s="5"/>
      <c r="K7376" s="5">
        <v>159</v>
      </c>
      <c r="L7376" s="5" t="s">
        <v>38</v>
      </c>
      <c r="M7376" s="7">
        <v>1173.96</v>
      </c>
      <c r="N7376" s="7">
        <v>1432.23</v>
      </c>
      <c r="O7376" s="7">
        <v>186659.64</v>
      </c>
      <c r="P7376" s="7">
        <v>227724.76</v>
      </c>
    </row>
    <row r="7377" spans="1:16" x14ac:dyDescent="0.25">
      <c r="A7377" s="5" t="s">
        <v>7148</v>
      </c>
      <c r="B7377" s="6">
        <v>46244</v>
      </c>
      <c r="C7377" s="5" t="s">
        <v>40</v>
      </c>
      <c r="D7377" s="5" t="s">
        <v>18</v>
      </c>
      <c r="E7377" s="5" t="s">
        <v>4334</v>
      </c>
      <c r="F7377" s="6">
        <v>46258</v>
      </c>
      <c r="G7377" s="5">
        <v>6</v>
      </c>
      <c r="H7377" s="5" t="s">
        <v>7154</v>
      </c>
      <c r="I7377" s="5"/>
      <c r="J7377" s="5"/>
      <c r="K7377" s="5">
        <v>16</v>
      </c>
      <c r="L7377" s="5" t="s">
        <v>38</v>
      </c>
      <c r="M7377" s="7">
        <v>1899.05</v>
      </c>
      <c r="N7377" s="7">
        <v>2316.84</v>
      </c>
      <c r="O7377" s="7">
        <v>30384.799999999999</v>
      </c>
      <c r="P7377" s="7">
        <v>37069.46</v>
      </c>
    </row>
    <row r="7378" spans="1:16" x14ac:dyDescent="0.25">
      <c r="A7378" s="5" t="s">
        <v>7148</v>
      </c>
      <c r="B7378" s="6">
        <v>46244</v>
      </c>
      <c r="C7378" s="5" t="s">
        <v>40</v>
      </c>
      <c r="D7378" s="5" t="s">
        <v>18</v>
      </c>
      <c r="E7378" s="5" t="s">
        <v>4334</v>
      </c>
      <c r="F7378" s="6">
        <v>46258</v>
      </c>
      <c r="G7378" s="5">
        <v>7</v>
      </c>
      <c r="H7378" s="5" t="s">
        <v>7155</v>
      </c>
      <c r="I7378" s="5"/>
      <c r="J7378" s="5"/>
      <c r="K7378" s="5">
        <v>581</v>
      </c>
      <c r="L7378" s="5" t="s">
        <v>38</v>
      </c>
      <c r="M7378" s="7">
        <v>783.88</v>
      </c>
      <c r="N7378" s="7">
        <v>956.33</v>
      </c>
      <c r="O7378" s="7">
        <v>455434.28</v>
      </c>
      <c r="P7378" s="7">
        <v>555629.81999999995</v>
      </c>
    </row>
    <row r="7379" spans="1:16" x14ac:dyDescent="0.25">
      <c r="A7379" s="5" t="s">
        <v>7148</v>
      </c>
      <c r="B7379" s="6">
        <v>46244</v>
      </c>
      <c r="C7379" s="5" t="s">
        <v>40</v>
      </c>
      <c r="D7379" s="5" t="s">
        <v>18</v>
      </c>
      <c r="E7379" s="5" t="s">
        <v>4334</v>
      </c>
      <c r="F7379" s="6">
        <v>46258</v>
      </c>
      <c r="G7379" s="5">
        <v>8</v>
      </c>
      <c r="H7379" s="5" t="s">
        <v>7156</v>
      </c>
      <c r="I7379" s="5"/>
      <c r="J7379" s="5"/>
      <c r="K7379" s="5">
        <v>21</v>
      </c>
      <c r="L7379" s="5" t="s">
        <v>38</v>
      </c>
      <c r="M7379" s="7">
        <v>1899.05</v>
      </c>
      <c r="N7379" s="7">
        <v>2316.84</v>
      </c>
      <c r="O7379" s="7">
        <v>39880.050000000003</v>
      </c>
      <c r="P7379" s="7">
        <v>48653.66</v>
      </c>
    </row>
    <row r="7380" spans="1:16" x14ac:dyDescent="0.25">
      <c r="A7380" s="5" t="s">
        <v>7148</v>
      </c>
      <c r="B7380" s="6">
        <v>46244</v>
      </c>
      <c r="C7380" s="5" t="s">
        <v>40</v>
      </c>
      <c r="D7380" s="5" t="s">
        <v>18</v>
      </c>
      <c r="E7380" s="5" t="s">
        <v>4334</v>
      </c>
      <c r="F7380" s="6">
        <v>46258</v>
      </c>
      <c r="G7380" s="5">
        <v>9</v>
      </c>
      <c r="H7380" s="5" t="s">
        <v>7157</v>
      </c>
      <c r="I7380" s="5"/>
      <c r="J7380" s="5"/>
      <c r="K7380" s="5">
        <v>37</v>
      </c>
      <c r="L7380" s="5" t="s">
        <v>38</v>
      </c>
      <c r="M7380" s="7">
        <v>3073.01</v>
      </c>
      <c r="N7380" s="7">
        <v>3749.07</v>
      </c>
      <c r="O7380" s="7">
        <v>113701.37</v>
      </c>
      <c r="P7380" s="7">
        <v>138715.67000000001</v>
      </c>
    </row>
    <row r="7381" spans="1:16" x14ac:dyDescent="0.25">
      <c r="A7381" s="5" t="s">
        <v>7148</v>
      </c>
      <c r="B7381" s="6">
        <v>46244</v>
      </c>
      <c r="C7381" s="5" t="s">
        <v>40</v>
      </c>
      <c r="D7381" s="5" t="s">
        <v>18</v>
      </c>
      <c r="E7381" s="5" t="s">
        <v>4334</v>
      </c>
      <c r="F7381" s="6">
        <v>46258</v>
      </c>
      <c r="G7381" s="5">
        <v>10</v>
      </c>
      <c r="H7381" s="5" t="s">
        <v>7158</v>
      </c>
      <c r="I7381" s="5"/>
      <c r="J7381" s="5"/>
      <c r="K7381" s="5">
        <v>36</v>
      </c>
      <c r="L7381" s="5" t="s">
        <v>38</v>
      </c>
      <c r="M7381" s="7">
        <v>4501.74</v>
      </c>
      <c r="N7381" s="7">
        <v>5492.12</v>
      </c>
      <c r="O7381" s="7">
        <v>162062.64000000001</v>
      </c>
      <c r="P7381" s="7">
        <v>197716.42</v>
      </c>
    </row>
    <row r="7382" spans="1:16" x14ac:dyDescent="0.25">
      <c r="A7382" s="5" t="s">
        <v>7148</v>
      </c>
      <c r="B7382" s="6">
        <v>46244</v>
      </c>
      <c r="C7382" s="5" t="s">
        <v>40</v>
      </c>
      <c r="D7382" s="5" t="s">
        <v>18</v>
      </c>
      <c r="E7382" s="5" t="s">
        <v>4334</v>
      </c>
      <c r="F7382" s="6">
        <v>46258</v>
      </c>
      <c r="G7382" s="5">
        <v>11</v>
      </c>
      <c r="H7382" s="5" t="s">
        <v>7159</v>
      </c>
      <c r="I7382" s="5"/>
      <c r="J7382" s="5"/>
      <c r="K7382" s="5">
        <v>98</v>
      </c>
      <c r="L7382" s="5" t="s">
        <v>38</v>
      </c>
      <c r="M7382" s="7">
        <v>634.57000000000005</v>
      </c>
      <c r="N7382" s="7">
        <v>774.18</v>
      </c>
      <c r="O7382" s="7">
        <v>62187.86</v>
      </c>
      <c r="P7382" s="7">
        <v>75869.19</v>
      </c>
    </row>
    <row r="7383" spans="1:16" x14ac:dyDescent="0.25">
      <c r="A7383" s="5" t="s">
        <v>7148</v>
      </c>
      <c r="B7383" s="6">
        <v>46244</v>
      </c>
      <c r="C7383" s="5" t="s">
        <v>40</v>
      </c>
      <c r="D7383" s="5" t="s">
        <v>18</v>
      </c>
      <c r="E7383" s="5" t="s">
        <v>4334</v>
      </c>
      <c r="F7383" s="6">
        <v>46258</v>
      </c>
      <c r="G7383" s="5">
        <v>12</v>
      </c>
      <c r="H7383" s="5" t="s">
        <v>7160</v>
      </c>
      <c r="I7383" s="5"/>
      <c r="J7383" s="5"/>
      <c r="K7383" s="5">
        <v>72</v>
      </c>
      <c r="L7383" s="5" t="s">
        <v>38</v>
      </c>
      <c r="M7383" s="7">
        <v>1028.3800000000001</v>
      </c>
      <c r="N7383" s="7">
        <v>1254.6199999999999</v>
      </c>
      <c r="O7383" s="7">
        <v>74043.360000000001</v>
      </c>
      <c r="P7383" s="7">
        <v>90332.9</v>
      </c>
    </row>
    <row r="7384" spans="1:16" x14ac:dyDescent="0.25">
      <c r="A7384" s="5" t="s">
        <v>7148</v>
      </c>
      <c r="B7384" s="6">
        <v>46244</v>
      </c>
      <c r="C7384" s="5" t="s">
        <v>40</v>
      </c>
      <c r="D7384" s="5" t="s">
        <v>18</v>
      </c>
      <c r="E7384" s="5" t="s">
        <v>4334</v>
      </c>
      <c r="F7384" s="6">
        <v>46258</v>
      </c>
      <c r="G7384" s="5">
        <v>13</v>
      </c>
      <c r="H7384" s="5" t="s">
        <v>7161</v>
      </c>
      <c r="I7384" s="5"/>
      <c r="J7384" s="5"/>
      <c r="K7384" s="5">
        <v>1466</v>
      </c>
      <c r="L7384" s="5" t="s">
        <v>38</v>
      </c>
      <c r="M7384" s="7">
        <v>998.51</v>
      </c>
      <c r="N7384" s="7">
        <v>1218.18</v>
      </c>
      <c r="O7384" s="7">
        <v>1463815.66</v>
      </c>
      <c r="P7384" s="7">
        <v>1785855.11</v>
      </c>
    </row>
    <row r="7385" spans="1:16" x14ac:dyDescent="0.25">
      <c r="A7385" s="5" t="s">
        <v>7148</v>
      </c>
      <c r="B7385" s="6">
        <v>46244</v>
      </c>
      <c r="C7385" s="5" t="s">
        <v>40</v>
      </c>
      <c r="D7385" s="5" t="s">
        <v>18</v>
      </c>
      <c r="E7385" s="5" t="s">
        <v>4334</v>
      </c>
      <c r="F7385" s="6">
        <v>46258</v>
      </c>
      <c r="G7385" s="5">
        <v>14</v>
      </c>
      <c r="H7385" s="5" t="s">
        <v>7162</v>
      </c>
      <c r="I7385" s="5"/>
      <c r="J7385" s="5"/>
      <c r="K7385" s="5">
        <v>110</v>
      </c>
      <c r="L7385" s="5" t="s">
        <v>38</v>
      </c>
      <c r="M7385" s="7">
        <v>3529.35</v>
      </c>
      <c r="N7385" s="7">
        <v>4305.8100000000004</v>
      </c>
      <c r="O7385" s="7">
        <v>388228.5</v>
      </c>
      <c r="P7385" s="7">
        <v>473638.77</v>
      </c>
    </row>
    <row r="7386" spans="1:16" x14ac:dyDescent="0.25">
      <c r="A7386" s="5" t="s">
        <v>7148</v>
      </c>
      <c r="B7386" s="6">
        <v>46244</v>
      </c>
      <c r="C7386" s="5" t="s">
        <v>40</v>
      </c>
      <c r="D7386" s="5" t="s">
        <v>18</v>
      </c>
      <c r="E7386" s="5" t="s">
        <v>4334</v>
      </c>
      <c r="F7386" s="6">
        <v>46258</v>
      </c>
      <c r="G7386" s="5">
        <v>15</v>
      </c>
      <c r="H7386" s="5" t="s">
        <v>7163</v>
      </c>
      <c r="I7386" s="5"/>
      <c r="J7386" s="5"/>
      <c r="K7386" s="5">
        <v>220</v>
      </c>
      <c r="L7386" s="5" t="s">
        <v>38</v>
      </c>
      <c r="M7386" s="7">
        <v>1761.87</v>
      </c>
      <c r="N7386" s="7">
        <v>2149.48</v>
      </c>
      <c r="O7386" s="7">
        <v>387611.4</v>
      </c>
      <c r="P7386" s="7">
        <v>472885.91</v>
      </c>
    </row>
    <row r="7387" spans="1:16" x14ac:dyDescent="0.25">
      <c r="A7387" s="5" t="s">
        <v>7148</v>
      </c>
      <c r="B7387" s="6">
        <v>46244</v>
      </c>
      <c r="C7387" s="5" t="s">
        <v>40</v>
      </c>
      <c r="D7387" s="5" t="s">
        <v>18</v>
      </c>
      <c r="E7387" s="5" t="s">
        <v>4334</v>
      </c>
      <c r="F7387" s="6">
        <v>46258</v>
      </c>
      <c r="G7387" s="5">
        <v>16</v>
      </c>
      <c r="H7387" s="5" t="s">
        <v>7164</v>
      </c>
      <c r="I7387" s="5"/>
      <c r="J7387" s="5"/>
      <c r="K7387" s="5">
        <v>4415</v>
      </c>
      <c r="L7387" s="5" t="s">
        <v>38</v>
      </c>
      <c r="M7387" s="7">
        <v>838.94</v>
      </c>
      <c r="N7387" s="7">
        <v>1023.51</v>
      </c>
      <c r="O7387" s="7">
        <v>3703920.1</v>
      </c>
      <c r="P7387" s="7">
        <v>4518782.5199999996</v>
      </c>
    </row>
    <row r="7388" spans="1:16" x14ac:dyDescent="0.25">
      <c r="A7388" s="5" t="s">
        <v>7148</v>
      </c>
      <c r="B7388" s="6">
        <v>46244</v>
      </c>
      <c r="C7388" s="5" t="s">
        <v>40</v>
      </c>
      <c r="D7388" s="5" t="s">
        <v>18</v>
      </c>
      <c r="E7388" s="5" t="s">
        <v>4334</v>
      </c>
      <c r="F7388" s="6">
        <v>46258</v>
      </c>
      <c r="G7388" s="5">
        <v>17</v>
      </c>
      <c r="H7388" s="5" t="s">
        <v>7165</v>
      </c>
      <c r="I7388" s="5"/>
      <c r="J7388" s="5"/>
      <c r="K7388" s="5">
        <v>14</v>
      </c>
      <c r="L7388" s="5" t="s">
        <v>38</v>
      </c>
      <c r="M7388" s="7">
        <v>27598.28</v>
      </c>
      <c r="N7388" s="7">
        <v>33669.9</v>
      </c>
      <c r="O7388" s="7">
        <v>386375.92</v>
      </c>
      <c r="P7388" s="7">
        <v>471378.62</v>
      </c>
    </row>
    <row r="7389" spans="1:16" x14ac:dyDescent="0.25">
      <c r="A7389" s="5" t="s">
        <v>7166</v>
      </c>
      <c r="B7389" s="6">
        <v>46244</v>
      </c>
      <c r="C7389" s="5" t="s">
        <v>40</v>
      </c>
      <c r="D7389" s="5" t="s">
        <v>18</v>
      </c>
      <c r="E7389" s="5" t="s">
        <v>4334</v>
      </c>
      <c r="F7389" s="6">
        <v>46258</v>
      </c>
      <c r="G7389" s="5">
        <v>1</v>
      </c>
      <c r="H7389" s="5" t="s">
        <v>6474</v>
      </c>
      <c r="I7389" s="5"/>
      <c r="J7389" s="5"/>
      <c r="K7389" s="5">
        <v>1</v>
      </c>
      <c r="L7389" s="5" t="s">
        <v>73</v>
      </c>
      <c r="M7389" s="7">
        <v>18368.57</v>
      </c>
      <c r="N7389" s="7">
        <v>22409.66</v>
      </c>
      <c r="O7389" s="7">
        <v>18368.57</v>
      </c>
      <c r="P7389" s="7">
        <v>22409.66</v>
      </c>
    </row>
    <row r="7390" spans="1:16" x14ac:dyDescent="0.25">
      <c r="A7390" s="5" t="s">
        <v>7166</v>
      </c>
      <c r="B7390" s="6">
        <v>46244</v>
      </c>
      <c r="C7390" s="5" t="s">
        <v>40</v>
      </c>
      <c r="D7390" s="5" t="s">
        <v>18</v>
      </c>
      <c r="E7390" s="5" t="s">
        <v>4334</v>
      </c>
      <c r="F7390" s="6">
        <v>46258</v>
      </c>
      <c r="G7390" s="5">
        <v>2</v>
      </c>
      <c r="H7390" s="5" t="s">
        <v>6475</v>
      </c>
      <c r="I7390" s="5"/>
      <c r="J7390" s="5"/>
      <c r="K7390" s="5">
        <v>1</v>
      </c>
      <c r="L7390" s="5" t="s">
        <v>73</v>
      </c>
      <c r="M7390" s="7">
        <v>9395.84</v>
      </c>
      <c r="N7390" s="7">
        <v>11462.92</v>
      </c>
      <c r="O7390" s="7">
        <v>9395.84</v>
      </c>
      <c r="P7390" s="7">
        <v>11462.92</v>
      </c>
    </row>
    <row r="7391" spans="1:16" x14ac:dyDescent="0.25">
      <c r="A7391" s="5" t="s">
        <v>7166</v>
      </c>
      <c r="B7391" s="6">
        <v>46244</v>
      </c>
      <c r="C7391" s="5" t="s">
        <v>40</v>
      </c>
      <c r="D7391" s="5" t="s">
        <v>18</v>
      </c>
      <c r="E7391" s="5" t="s">
        <v>4334</v>
      </c>
      <c r="F7391" s="6">
        <v>46258</v>
      </c>
      <c r="G7391" s="5">
        <v>3</v>
      </c>
      <c r="H7391" s="5" t="s">
        <v>6476</v>
      </c>
      <c r="I7391" s="5"/>
      <c r="J7391" s="5"/>
      <c r="K7391" s="5">
        <v>1</v>
      </c>
      <c r="L7391" s="5" t="s">
        <v>73</v>
      </c>
      <c r="M7391" s="7">
        <v>18043.57</v>
      </c>
      <c r="N7391" s="7">
        <v>22013.16</v>
      </c>
      <c r="O7391" s="7">
        <v>18043.57</v>
      </c>
      <c r="P7391" s="7">
        <v>22013.16</v>
      </c>
    </row>
    <row r="7392" spans="1:16" x14ac:dyDescent="0.25">
      <c r="A7392" s="5" t="s">
        <v>7166</v>
      </c>
      <c r="B7392" s="6">
        <v>46244</v>
      </c>
      <c r="C7392" s="5" t="s">
        <v>40</v>
      </c>
      <c r="D7392" s="5" t="s">
        <v>18</v>
      </c>
      <c r="E7392" s="5" t="s">
        <v>4334</v>
      </c>
      <c r="F7392" s="6">
        <v>46258</v>
      </c>
      <c r="G7392" s="5">
        <v>4</v>
      </c>
      <c r="H7392" s="5" t="s">
        <v>6477</v>
      </c>
      <c r="I7392" s="5"/>
      <c r="J7392" s="5"/>
      <c r="K7392" s="5">
        <v>1</v>
      </c>
      <c r="L7392" s="5" t="s">
        <v>73</v>
      </c>
      <c r="M7392" s="7">
        <v>15249.04</v>
      </c>
      <c r="N7392" s="7">
        <v>18603.830000000002</v>
      </c>
      <c r="O7392" s="7">
        <v>15249.04</v>
      </c>
      <c r="P7392" s="7">
        <v>18603.830000000002</v>
      </c>
    </row>
    <row r="7393" spans="1:16" x14ac:dyDescent="0.25">
      <c r="A7393" s="5" t="s">
        <v>7166</v>
      </c>
      <c r="B7393" s="6">
        <v>46244</v>
      </c>
      <c r="C7393" s="5" t="s">
        <v>40</v>
      </c>
      <c r="D7393" s="5" t="s">
        <v>18</v>
      </c>
      <c r="E7393" s="5" t="s">
        <v>4334</v>
      </c>
      <c r="F7393" s="6">
        <v>46258</v>
      </c>
      <c r="G7393" s="5">
        <v>5</v>
      </c>
      <c r="H7393" s="5" t="s">
        <v>6478</v>
      </c>
      <c r="I7393" s="5"/>
      <c r="J7393" s="5"/>
      <c r="K7393" s="5">
        <v>1</v>
      </c>
      <c r="L7393" s="5" t="s">
        <v>73</v>
      </c>
      <c r="M7393" s="7">
        <v>1626602.76</v>
      </c>
      <c r="N7393" s="7">
        <v>1984455.37</v>
      </c>
      <c r="O7393" s="7">
        <v>1626602.76</v>
      </c>
      <c r="P7393" s="7">
        <v>1984455.37</v>
      </c>
    </row>
    <row r="7394" spans="1:16" x14ac:dyDescent="0.25">
      <c r="A7394" s="5" t="s">
        <v>7166</v>
      </c>
      <c r="B7394" s="6">
        <v>46244</v>
      </c>
      <c r="C7394" s="5" t="s">
        <v>40</v>
      </c>
      <c r="D7394" s="5" t="s">
        <v>18</v>
      </c>
      <c r="E7394" s="5" t="s">
        <v>4334</v>
      </c>
      <c r="F7394" s="6">
        <v>46258</v>
      </c>
      <c r="G7394" s="5">
        <v>6</v>
      </c>
      <c r="H7394" s="5" t="s">
        <v>6479</v>
      </c>
      <c r="I7394" s="5"/>
      <c r="J7394" s="5"/>
      <c r="K7394" s="5">
        <v>1</v>
      </c>
      <c r="L7394" s="5" t="s">
        <v>73</v>
      </c>
      <c r="M7394" s="7">
        <v>372570.37</v>
      </c>
      <c r="N7394" s="7">
        <v>454535.85</v>
      </c>
      <c r="O7394" s="7">
        <v>372570.37</v>
      </c>
      <c r="P7394" s="7">
        <v>454535.85</v>
      </c>
    </row>
    <row r="7395" spans="1:16" x14ac:dyDescent="0.25">
      <c r="A7395" s="5" t="s">
        <v>7167</v>
      </c>
      <c r="B7395" s="6">
        <v>46244</v>
      </c>
      <c r="C7395" s="5" t="s">
        <v>40</v>
      </c>
      <c r="D7395" s="5" t="s">
        <v>18</v>
      </c>
      <c r="E7395" s="5" t="s">
        <v>4334</v>
      </c>
      <c r="F7395" s="6">
        <v>46258</v>
      </c>
      <c r="G7395" s="5">
        <v>1</v>
      </c>
      <c r="H7395" s="5" t="s">
        <v>7168</v>
      </c>
      <c r="I7395" s="5"/>
      <c r="J7395" s="5"/>
      <c r="K7395" s="5">
        <v>35</v>
      </c>
      <c r="L7395" s="5" t="s">
        <v>38</v>
      </c>
      <c r="M7395" s="7">
        <v>410.35</v>
      </c>
      <c r="N7395" s="7">
        <v>500.63</v>
      </c>
      <c r="O7395" s="7">
        <v>14362.25</v>
      </c>
      <c r="P7395" s="7">
        <v>17521.95</v>
      </c>
    </row>
    <row r="7396" spans="1:16" x14ac:dyDescent="0.25">
      <c r="A7396" s="5" t="s">
        <v>7167</v>
      </c>
      <c r="B7396" s="6">
        <v>46244</v>
      </c>
      <c r="C7396" s="5" t="s">
        <v>40</v>
      </c>
      <c r="D7396" s="5" t="s">
        <v>18</v>
      </c>
      <c r="E7396" s="5" t="s">
        <v>4334</v>
      </c>
      <c r="F7396" s="6">
        <v>46258</v>
      </c>
      <c r="G7396" s="5">
        <v>2</v>
      </c>
      <c r="H7396" s="5" t="s">
        <v>7169</v>
      </c>
      <c r="I7396" s="5"/>
      <c r="J7396" s="5"/>
      <c r="K7396" s="5">
        <v>5</v>
      </c>
      <c r="L7396" s="5" t="s">
        <v>38</v>
      </c>
      <c r="M7396" s="7">
        <v>118175</v>
      </c>
      <c r="N7396" s="7">
        <v>144173.5</v>
      </c>
      <c r="O7396" s="7">
        <v>590875</v>
      </c>
      <c r="P7396" s="7">
        <v>720867.5</v>
      </c>
    </row>
    <row r="7397" spans="1:16" x14ac:dyDescent="0.25">
      <c r="A7397" s="5" t="s">
        <v>7167</v>
      </c>
      <c r="B7397" s="6">
        <v>46244</v>
      </c>
      <c r="C7397" s="5" t="s">
        <v>40</v>
      </c>
      <c r="D7397" s="5" t="s">
        <v>18</v>
      </c>
      <c r="E7397" s="5" t="s">
        <v>4334</v>
      </c>
      <c r="F7397" s="6">
        <v>46258</v>
      </c>
      <c r="G7397" s="5">
        <v>3</v>
      </c>
      <c r="H7397" s="5" t="s">
        <v>7170</v>
      </c>
      <c r="I7397" s="5"/>
      <c r="J7397" s="5"/>
      <c r="K7397" s="5">
        <v>3</v>
      </c>
      <c r="L7397" s="5" t="s">
        <v>184</v>
      </c>
      <c r="M7397" s="7">
        <v>271.14999999999998</v>
      </c>
      <c r="N7397" s="7">
        <v>330.8</v>
      </c>
      <c r="O7397" s="7">
        <v>813.45</v>
      </c>
      <c r="P7397" s="7">
        <v>992.41</v>
      </c>
    </row>
    <row r="7398" spans="1:16" x14ac:dyDescent="0.25">
      <c r="A7398" s="5" t="s">
        <v>7167</v>
      </c>
      <c r="B7398" s="6">
        <v>46244</v>
      </c>
      <c r="C7398" s="5" t="s">
        <v>40</v>
      </c>
      <c r="D7398" s="5" t="s">
        <v>18</v>
      </c>
      <c r="E7398" s="5" t="s">
        <v>4334</v>
      </c>
      <c r="F7398" s="6">
        <v>46258</v>
      </c>
      <c r="G7398" s="5">
        <v>4</v>
      </c>
      <c r="H7398" s="5" t="s">
        <v>7171</v>
      </c>
      <c r="I7398" s="5"/>
      <c r="J7398" s="5"/>
      <c r="K7398" s="5">
        <v>4</v>
      </c>
      <c r="L7398" s="5" t="s">
        <v>184</v>
      </c>
      <c r="M7398" s="7">
        <v>305.95</v>
      </c>
      <c r="N7398" s="7">
        <v>373.26</v>
      </c>
      <c r="O7398" s="7">
        <v>1223.8</v>
      </c>
      <c r="P7398" s="7">
        <v>1493.04</v>
      </c>
    </row>
    <row r="7399" spans="1:16" x14ac:dyDescent="0.25">
      <c r="A7399" s="5" t="s">
        <v>7167</v>
      </c>
      <c r="B7399" s="6">
        <v>46244</v>
      </c>
      <c r="C7399" s="5" t="s">
        <v>40</v>
      </c>
      <c r="D7399" s="5" t="s">
        <v>18</v>
      </c>
      <c r="E7399" s="5" t="s">
        <v>4334</v>
      </c>
      <c r="F7399" s="6">
        <v>46258</v>
      </c>
      <c r="G7399" s="5">
        <v>5</v>
      </c>
      <c r="H7399" s="5" t="s">
        <v>7172</v>
      </c>
      <c r="I7399" s="5"/>
      <c r="J7399" s="5"/>
      <c r="K7399" s="5">
        <v>1</v>
      </c>
      <c r="L7399" s="5" t="s">
        <v>184</v>
      </c>
      <c r="M7399" s="7">
        <v>246.5</v>
      </c>
      <c r="N7399" s="7">
        <v>300.73</v>
      </c>
      <c r="O7399" s="7">
        <v>246.5</v>
      </c>
      <c r="P7399" s="7">
        <v>300.73</v>
      </c>
    </row>
    <row r="7400" spans="1:16" x14ac:dyDescent="0.25">
      <c r="A7400" s="5" t="s">
        <v>7167</v>
      </c>
      <c r="B7400" s="6">
        <v>46244</v>
      </c>
      <c r="C7400" s="5" t="s">
        <v>40</v>
      </c>
      <c r="D7400" s="5" t="s">
        <v>18</v>
      </c>
      <c r="E7400" s="5" t="s">
        <v>4334</v>
      </c>
      <c r="F7400" s="6">
        <v>46258</v>
      </c>
      <c r="G7400" s="5">
        <v>6</v>
      </c>
      <c r="H7400" s="5" t="s">
        <v>7173</v>
      </c>
      <c r="I7400" s="5"/>
      <c r="J7400" s="5"/>
      <c r="K7400" s="5">
        <v>200</v>
      </c>
      <c r="L7400" s="5" t="s">
        <v>38</v>
      </c>
      <c r="M7400" s="7">
        <v>2.76</v>
      </c>
      <c r="N7400" s="7">
        <v>3.37</v>
      </c>
      <c r="O7400" s="7">
        <v>552</v>
      </c>
      <c r="P7400" s="7">
        <v>673.44</v>
      </c>
    </row>
    <row r="7401" spans="1:16" x14ac:dyDescent="0.25">
      <c r="A7401" s="5" t="s">
        <v>7167</v>
      </c>
      <c r="B7401" s="6">
        <v>46244</v>
      </c>
      <c r="C7401" s="5" t="s">
        <v>40</v>
      </c>
      <c r="D7401" s="5" t="s">
        <v>18</v>
      </c>
      <c r="E7401" s="5" t="s">
        <v>4334</v>
      </c>
      <c r="F7401" s="6">
        <v>46258</v>
      </c>
      <c r="G7401" s="5">
        <v>7</v>
      </c>
      <c r="H7401" s="5" t="s">
        <v>7174</v>
      </c>
      <c r="I7401" s="5"/>
      <c r="J7401" s="5"/>
      <c r="K7401" s="5">
        <v>16</v>
      </c>
      <c r="L7401" s="5" t="s">
        <v>38</v>
      </c>
      <c r="M7401" s="7">
        <v>27115</v>
      </c>
      <c r="N7401" s="7">
        <v>33080.300000000003</v>
      </c>
      <c r="O7401" s="7">
        <v>433840</v>
      </c>
      <c r="P7401" s="7">
        <v>529284.80000000005</v>
      </c>
    </row>
    <row r="7402" spans="1:16" x14ac:dyDescent="0.25">
      <c r="A7402" s="5" t="s">
        <v>7167</v>
      </c>
      <c r="B7402" s="6">
        <v>46244</v>
      </c>
      <c r="C7402" s="5" t="s">
        <v>40</v>
      </c>
      <c r="D7402" s="5" t="s">
        <v>18</v>
      </c>
      <c r="E7402" s="5" t="s">
        <v>4334</v>
      </c>
      <c r="F7402" s="6">
        <v>46258</v>
      </c>
      <c r="G7402" s="5">
        <v>8</v>
      </c>
      <c r="H7402" s="5" t="s">
        <v>7175</v>
      </c>
      <c r="I7402" s="5"/>
      <c r="J7402" s="5"/>
      <c r="K7402" s="5">
        <v>72</v>
      </c>
      <c r="L7402" s="5" t="s">
        <v>38</v>
      </c>
      <c r="M7402" s="7">
        <v>1160</v>
      </c>
      <c r="N7402" s="7">
        <v>1415.2</v>
      </c>
      <c r="O7402" s="7">
        <v>83520</v>
      </c>
      <c r="P7402" s="7">
        <v>101894.39999999999</v>
      </c>
    </row>
    <row r="7403" spans="1:16" x14ac:dyDescent="0.25">
      <c r="A7403" s="5" t="s">
        <v>7167</v>
      </c>
      <c r="B7403" s="6">
        <v>46244</v>
      </c>
      <c r="C7403" s="5" t="s">
        <v>40</v>
      </c>
      <c r="D7403" s="5" t="s">
        <v>18</v>
      </c>
      <c r="E7403" s="5" t="s">
        <v>4334</v>
      </c>
      <c r="F7403" s="6">
        <v>46258</v>
      </c>
      <c r="G7403" s="5">
        <v>9</v>
      </c>
      <c r="H7403" s="5" t="s">
        <v>7176</v>
      </c>
      <c r="I7403" s="5"/>
      <c r="J7403" s="5"/>
      <c r="K7403" s="5">
        <v>29.4</v>
      </c>
      <c r="L7403" s="5" t="s">
        <v>320</v>
      </c>
      <c r="M7403" s="7">
        <v>1225.25</v>
      </c>
      <c r="N7403" s="7">
        <v>1494.81</v>
      </c>
      <c r="O7403" s="7">
        <v>36022.35</v>
      </c>
      <c r="P7403" s="7">
        <v>43947.27</v>
      </c>
    </row>
    <row r="7404" spans="1:16" x14ac:dyDescent="0.25">
      <c r="A7404" s="5" t="s">
        <v>7167</v>
      </c>
      <c r="B7404" s="6">
        <v>46244</v>
      </c>
      <c r="C7404" s="5" t="s">
        <v>40</v>
      </c>
      <c r="D7404" s="5" t="s">
        <v>18</v>
      </c>
      <c r="E7404" s="5" t="s">
        <v>4334</v>
      </c>
      <c r="F7404" s="6">
        <v>46258</v>
      </c>
      <c r="G7404" s="5">
        <v>10</v>
      </c>
      <c r="H7404" s="5" t="s">
        <v>7177</v>
      </c>
      <c r="I7404" s="5"/>
      <c r="J7404" s="5"/>
      <c r="K7404" s="5">
        <v>56.8</v>
      </c>
      <c r="L7404" s="5" t="s">
        <v>320</v>
      </c>
      <c r="M7404" s="7">
        <v>638</v>
      </c>
      <c r="N7404" s="7">
        <v>778.36</v>
      </c>
      <c r="O7404" s="7">
        <v>36238.400000000001</v>
      </c>
      <c r="P7404" s="7">
        <v>44210.85</v>
      </c>
    </row>
    <row r="7405" spans="1:16" x14ac:dyDescent="0.25">
      <c r="A7405" s="5" t="s">
        <v>7167</v>
      </c>
      <c r="B7405" s="6">
        <v>46244</v>
      </c>
      <c r="C7405" s="5" t="s">
        <v>40</v>
      </c>
      <c r="D7405" s="5" t="s">
        <v>18</v>
      </c>
      <c r="E7405" s="5" t="s">
        <v>4334</v>
      </c>
      <c r="F7405" s="6">
        <v>46258</v>
      </c>
      <c r="G7405" s="5">
        <v>11</v>
      </c>
      <c r="H7405" s="5" t="s">
        <v>7178</v>
      </c>
      <c r="I7405" s="5"/>
      <c r="J7405" s="5"/>
      <c r="K7405" s="5">
        <v>352</v>
      </c>
      <c r="L7405" s="5" t="s">
        <v>38</v>
      </c>
      <c r="M7405" s="7">
        <v>20.79</v>
      </c>
      <c r="N7405" s="7">
        <v>25.36</v>
      </c>
      <c r="O7405" s="7">
        <v>7318.08</v>
      </c>
      <c r="P7405" s="7">
        <v>8928.06</v>
      </c>
    </row>
    <row r="7406" spans="1:16" x14ac:dyDescent="0.25">
      <c r="A7406" s="5" t="s">
        <v>7167</v>
      </c>
      <c r="B7406" s="6">
        <v>46244</v>
      </c>
      <c r="C7406" s="5" t="s">
        <v>40</v>
      </c>
      <c r="D7406" s="5" t="s">
        <v>18</v>
      </c>
      <c r="E7406" s="5" t="s">
        <v>4334</v>
      </c>
      <c r="F7406" s="6">
        <v>46258</v>
      </c>
      <c r="G7406" s="5">
        <v>12</v>
      </c>
      <c r="H7406" s="5" t="s">
        <v>7179</v>
      </c>
      <c r="I7406" s="5"/>
      <c r="J7406" s="5"/>
      <c r="K7406" s="5">
        <v>5</v>
      </c>
      <c r="L7406" s="5" t="s">
        <v>38</v>
      </c>
      <c r="M7406" s="7">
        <v>18850</v>
      </c>
      <c r="N7406" s="7">
        <v>22997</v>
      </c>
      <c r="O7406" s="7">
        <v>94250</v>
      </c>
      <c r="P7406" s="7">
        <v>114985</v>
      </c>
    </row>
    <row r="7407" spans="1:16" x14ac:dyDescent="0.25">
      <c r="A7407" s="5" t="s">
        <v>7167</v>
      </c>
      <c r="B7407" s="6">
        <v>46244</v>
      </c>
      <c r="C7407" s="5" t="s">
        <v>40</v>
      </c>
      <c r="D7407" s="5" t="s">
        <v>18</v>
      </c>
      <c r="E7407" s="5" t="s">
        <v>4334</v>
      </c>
      <c r="F7407" s="6">
        <v>46258</v>
      </c>
      <c r="G7407" s="5">
        <v>13</v>
      </c>
      <c r="H7407" s="5" t="s">
        <v>7180</v>
      </c>
      <c r="I7407" s="5"/>
      <c r="J7407" s="5"/>
      <c r="K7407" s="5">
        <v>1</v>
      </c>
      <c r="L7407" s="5" t="s">
        <v>38</v>
      </c>
      <c r="M7407" s="7">
        <v>18850</v>
      </c>
      <c r="N7407" s="7">
        <v>22997</v>
      </c>
      <c r="O7407" s="7">
        <v>18850</v>
      </c>
      <c r="P7407" s="7">
        <v>22997</v>
      </c>
    </row>
    <row r="7408" spans="1:16" x14ac:dyDescent="0.25">
      <c r="A7408" s="5" t="s">
        <v>7167</v>
      </c>
      <c r="B7408" s="6">
        <v>46244</v>
      </c>
      <c r="C7408" s="5" t="s">
        <v>40</v>
      </c>
      <c r="D7408" s="5" t="s">
        <v>18</v>
      </c>
      <c r="E7408" s="5" t="s">
        <v>4334</v>
      </c>
      <c r="F7408" s="6">
        <v>46258</v>
      </c>
      <c r="G7408" s="5">
        <v>14</v>
      </c>
      <c r="H7408" s="5" t="s">
        <v>7181</v>
      </c>
      <c r="I7408" s="5"/>
      <c r="J7408" s="5"/>
      <c r="K7408" s="5">
        <v>5</v>
      </c>
      <c r="L7408" s="5" t="s">
        <v>38</v>
      </c>
      <c r="M7408" s="7">
        <v>18850</v>
      </c>
      <c r="N7408" s="7">
        <v>22997</v>
      </c>
      <c r="O7408" s="7">
        <v>94250</v>
      </c>
      <c r="P7408" s="7">
        <v>114985</v>
      </c>
    </row>
    <row r="7409" spans="1:16" x14ac:dyDescent="0.25">
      <c r="A7409" s="5" t="s">
        <v>7167</v>
      </c>
      <c r="B7409" s="6">
        <v>46244</v>
      </c>
      <c r="C7409" s="5" t="s">
        <v>40</v>
      </c>
      <c r="D7409" s="5" t="s">
        <v>18</v>
      </c>
      <c r="E7409" s="5" t="s">
        <v>4334</v>
      </c>
      <c r="F7409" s="6">
        <v>46258</v>
      </c>
      <c r="G7409" s="5">
        <v>15</v>
      </c>
      <c r="H7409" s="5" t="s">
        <v>7182</v>
      </c>
      <c r="I7409" s="5"/>
      <c r="J7409" s="5"/>
      <c r="K7409" s="5">
        <v>8</v>
      </c>
      <c r="L7409" s="5" t="s">
        <v>38</v>
      </c>
      <c r="M7409" s="7">
        <v>1427.42</v>
      </c>
      <c r="N7409" s="7">
        <v>1741.45</v>
      </c>
      <c r="O7409" s="7">
        <v>11419.36</v>
      </c>
      <c r="P7409" s="7">
        <v>13931.62</v>
      </c>
    </row>
    <row r="7410" spans="1:16" x14ac:dyDescent="0.25">
      <c r="A7410" s="5" t="s">
        <v>7167</v>
      </c>
      <c r="B7410" s="6">
        <v>46244</v>
      </c>
      <c r="C7410" s="5" t="s">
        <v>40</v>
      </c>
      <c r="D7410" s="5" t="s">
        <v>18</v>
      </c>
      <c r="E7410" s="5" t="s">
        <v>4334</v>
      </c>
      <c r="F7410" s="6">
        <v>46258</v>
      </c>
      <c r="G7410" s="5">
        <v>16</v>
      </c>
      <c r="H7410" s="5" t="s">
        <v>7183</v>
      </c>
      <c r="I7410" s="5"/>
      <c r="J7410" s="5"/>
      <c r="K7410" s="5">
        <v>4</v>
      </c>
      <c r="L7410" s="5" t="s">
        <v>38</v>
      </c>
      <c r="M7410" s="7">
        <v>530.70000000000005</v>
      </c>
      <c r="N7410" s="7">
        <v>647.46</v>
      </c>
      <c r="O7410" s="7">
        <v>2122.8000000000002</v>
      </c>
      <c r="P7410" s="7">
        <v>2589.8200000000002</v>
      </c>
    </row>
    <row r="7411" spans="1:16" x14ac:dyDescent="0.25">
      <c r="A7411" s="5" t="s">
        <v>7167</v>
      </c>
      <c r="B7411" s="6">
        <v>46244</v>
      </c>
      <c r="C7411" s="5" t="s">
        <v>40</v>
      </c>
      <c r="D7411" s="5" t="s">
        <v>18</v>
      </c>
      <c r="E7411" s="5" t="s">
        <v>4334</v>
      </c>
      <c r="F7411" s="6">
        <v>46258</v>
      </c>
      <c r="G7411" s="5">
        <v>17</v>
      </c>
      <c r="H7411" s="5" t="s">
        <v>7184</v>
      </c>
      <c r="I7411" s="5"/>
      <c r="J7411" s="5"/>
      <c r="K7411" s="5">
        <v>8</v>
      </c>
      <c r="L7411" s="5" t="s">
        <v>38</v>
      </c>
      <c r="M7411" s="7">
        <v>1599.35</v>
      </c>
      <c r="N7411" s="7">
        <v>1951.21</v>
      </c>
      <c r="O7411" s="7">
        <v>12794.8</v>
      </c>
      <c r="P7411" s="7">
        <v>15609.66</v>
      </c>
    </row>
    <row r="7412" spans="1:16" x14ac:dyDescent="0.25">
      <c r="A7412" s="5" t="s">
        <v>7167</v>
      </c>
      <c r="B7412" s="6">
        <v>46244</v>
      </c>
      <c r="C7412" s="5" t="s">
        <v>40</v>
      </c>
      <c r="D7412" s="5" t="s">
        <v>18</v>
      </c>
      <c r="E7412" s="5" t="s">
        <v>4334</v>
      </c>
      <c r="F7412" s="6">
        <v>46258</v>
      </c>
      <c r="G7412" s="5">
        <v>18</v>
      </c>
      <c r="H7412" s="5" t="s">
        <v>7185</v>
      </c>
      <c r="I7412" s="5"/>
      <c r="J7412" s="5"/>
      <c r="K7412" s="5">
        <v>8</v>
      </c>
      <c r="L7412" s="5" t="s">
        <v>38</v>
      </c>
      <c r="M7412" s="7">
        <v>1845.85</v>
      </c>
      <c r="N7412" s="7">
        <v>2251.94</v>
      </c>
      <c r="O7412" s="7">
        <v>14766.8</v>
      </c>
      <c r="P7412" s="7">
        <v>18015.5</v>
      </c>
    </row>
    <row r="7413" spans="1:16" x14ac:dyDescent="0.25">
      <c r="A7413" s="5" t="s">
        <v>7167</v>
      </c>
      <c r="B7413" s="6">
        <v>46244</v>
      </c>
      <c r="C7413" s="5" t="s">
        <v>40</v>
      </c>
      <c r="D7413" s="5" t="s">
        <v>18</v>
      </c>
      <c r="E7413" s="5" t="s">
        <v>4334</v>
      </c>
      <c r="F7413" s="6">
        <v>46258</v>
      </c>
      <c r="G7413" s="5">
        <v>19</v>
      </c>
      <c r="H7413" s="5" t="s">
        <v>7186</v>
      </c>
      <c r="I7413" s="5"/>
      <c r="J7413" s="5"/>
      <c r="K7413" s="5">
        <v>8</v>
      </c>
      <c r="L7413" s="5" t="s">
        <v>38</v>
      </c>
      <c r="M7413" s="7">
        <v>2280.85</v>
      </c>
      <c r="N7413" s="7">
        <v>2782.64</v>
      </c>
      <c r="O7413" s="7">
        <v>18246.8</v>
      </c>
      <c r="P7413" s="7">
        <v>22261.1</v>
      </c>
    </row>
    <row r="7414" spans="1:16" x14ac:dyDescent="0.25">
      <c r="A7414" s="5" t="s">
        <v>7167</v>
      </c>
      <c r="B7414" s="6">
        <v>46244</v>
      </c>
      <c r="C7414" s="5" t="s">
        <v>40</v>
      </c>
      <c r="D7414" s="5" t="s">
        <v>18</v>
      </c>
      <c r="E7414" s="5" t="s">
        <v>4334</v>
      </c>
      <c r="F7414" s="6">
        <v>46258</v>
      </c>
      <c r="G7414" s="5">
        <v>20</v>
      </c>
      <c r="H7414" s="5" t="s">
        <v>7187</v>
      </c>
      <c r="I7414" s="5"/>
      <c r="J7414" s="5"/>
      <c r="K7414" s="5">
        <v>28</v>
      </c>
      <c r="L7414" s="5" t="s">
        <v>38</v>
      </c>
      <c r="M7414" s="7">
        <v>57575.67</v>
      </c>
      <c r="N7414" s="7">
        <v>70242.320000000007</v>
      </c>
      <c r="O7414" s="7">
        <v>1612118.76</v>
      </c>
      <c r="P7414" s="7">
        <v>1966784.89</v>
      </c>
    </row>
    <row r="7415" spans="1:16" x14ac:dyDescent="0.25">
      <c r="A7415" s="5" t="s">
        <v>7167</v>
      </c>
      <c r="B7415" s="6">
        <v>46244</v>
      </c>
      <c r="C7415" s="5" t="s">
        <v>40</v>
      </c>
      <c r="D7415" s="5" t="s">
        <v>18</v>
      </c>
      <c r="E7415" s="5" t="s">
        <v>4334</v>
      </c>
      <c r="F7415" s="6">
        <v>46258</v>
      </c>
      <c r="G7415" s="5">
        <v>21</v>
      </c>
      <c r="H7415" s="5" t="s">
        <v>7188</v>
      </c>
      <c r="I7415" s="5"/>
      <c r="J7415" s="5"/>
      <c r="K7415" s="5">
        <v>34</v>
      </c>
      <c r="L7415" s="5" t="s">
        <v>38</v>
      </c>
      <c r="M7415" s="7">
        <v>61028.34</v>
      </c>
      <c r="N7415" s="7">
        <v>74454.570000000007</v>
      </c>
      <c r="O7415" s="7">
        <v>2074963.56</v>
      </c>
      <c r="P7415" s="7">
        <v>2531455.54</v>
      </c>
    </row>
    <row r="7416" spans="1:16" x14ac:dyDescent="0.25">
      <c r="A7416" s="5" t="s">
        <v>7167</v>
      </c>
      <c r="B7416" s="6">
        <v>46244</v>
      </c>
      <c r="C7416" s="5" t="s">
        <v>40</v>
      </c>
      <c r="D7416" s="5" t="s">
        <v>18</v>
      </c>
      <c r="E7416" s="5" t="s">
        <v>4334</v>
      </c>
      <c r="F7416" s="6">
        <v>46258</v>
      </c>
      <c r="G7416" s="5">
        <v>22</v>
      </c>
      <c r="H7416" s="5" t="s">
        <v>7189</v>
      </c>
      <c r="I7416" s="5"/>
      <c r="J7416" s="5"/>
      <c r="K7416" s="5">
        <v>17</v>
      </c>
      <c r="L7416" s="5" t="s">
        <v>38</v>
      </c>
      <c r="M7416" s="7">
        <v>64441.09</v>
      </c>
      <c r="N7416" s="7">
        <v>78618.13</v>
      </c>
      <c r="O7416" s="7">
        <v>1095498.53</v>
      </c>
      <c r="P7416" s="7">
        <v>1336508.21</v>
      </c>
    </row>
    <row r="7417" spans="1:16" x14ac:dyDescent="0.25">
      <c r="A7417" s="5" t="s">
        <v>7167</v>
      </c>
      <c r="B7417" s="6">
        <v>46244</v>
      </c>
      <c r="C7417" s="5" t="s">
        <v>40</v>
      </c>
      <c r="D7417" s="5" t="s">
        <v>18</v>
      </c>
      <c r="E7417" s="5" t="s">
        <v>4334</v>
      </c>
      <c r="F7417" s="6">
        <v>46258</v>
      </c>
      <c r="G7417" s="5">
        <v>23</v>
      </c>
      <c r="H7417" s="5" t="s">
        <v>7190</v>
      </c>
      <c r="I7417" s="5"/>
      <c r="J7417" s="5"/>
      <c r="K7417" s="5">
        <v>5</v>
      </c>
      <c r="L7417" s="5" t="s">
        <v>38</v>
      </c>
      <c r="M7417" s="7">
        <v>67822.3</v>
      </c>
      <c r="N7417" s="7">
        <v>82743.210000000006</v>
      </c>
      <c r="O7417" s="7">
        <v>339111.5</v>
      </c>
      <c r="P7417" s="7">
        <v>413716.03</v>
      </c>
    </row>
    <row r="7418" spans="1:16" x14ac:dyDescent="0.25">
      <c r="A7418" s="5" t="s">
        <v>7167</v>
      </c>
      <c r="B7418" s="6">
        <v>46244</v>
      </c>
      <c r="C7418" s="5" t="s">
        <v>40</v>
      </c>
      <c r="D7418" s="5" t="s">
        <v>18</v>
      </c>
      <c r="E7418" s="5" t="s">
        <v>4334</v>
      </c>
      <c r="F7418" s="6">
        <v>46258</v>
      </c>
      <c r="G7418" s="5">
        <v>24</v>
      </c>
      <c r="H7418" s="5" t="s">
        <v>7191</v>
      </c>
      <c r="I7418" s="5"/>
      <c r="J7418" s="5"/>
      <c r="K7418" s="5">
        <v>2</v>
      </c>
      <c r="L7418" s="5" t="s">
        <v>38</v>
      </c>
      <c r="M7418" s="7">
        <v>71174.12</v>
      </c>
      <c r="N7418" s="7">
        <v>86832.43</v>
      </c>
      <c r="O7418" s="7">
        <v>142348.24</v>
      </c>
      <c r="P7418" s="7">
        <v>173664.85</v>
      </c>
    </row>
    <row r="7419" spans="1:16" x14ac:dyDescent="0.25">
      <c r="A7419" s="5" t="s">
        <v>7167</v>
      </c>
      <c r="B7419" s="6">
        <v>46244</v>
      </c>
      <c r="C7419" s="5" t="s">
        <v>40</v>
      </c>
      <c r="D7419" s="5" t="s">
        <v>18</v>
      </c>
      <c r="E7419" s="5" t="s">
        <v>4334</v>
      </c>
      <c r="F7419" s="6">
        <v>46258</v>
      </c>
      <c r="G7419" s="5">
        <v>25</v>
      </c>
      <c r="H7419" s="5" t="s">
        <v>7192</v>
      </c>
      <c r="I7419" s="5"/>
      <c r="J7419" s="5"/>
      <c r="K7419" s="5">
        <v>39</v>
      </c>
      <c r="L7419" s="5" t="s">
        <v>38</v>
      </c>
      <c r="M7419" s="7">
        <v>145137.5</v>
      </c>
      <c r="N7419" s="7">
        <v>177067.75</v>
      </c>
      <c r="O7419" s="7">
        <v>5660362.5</v>
      </c>
      <c r="P7419" s="7">
        <v>6905642.25</v>
      </c>
    </row>
    <row r="7420" spans="1:16" x14ac:dyDescent="0.25">
      <c r="A7420" s="5" t="s">
        <v>7167</v>
      </c>
      <c r="B7420" s="6">
        <v>46244</v>
      </c>
      <c r="C7420" s="5" t="s">
        <v>40</v>
      </c>
      <c r="D7420" s="5" t="s">
        <v>18</v>
      </c>
      <c r="E7420" s="5" t="s">
        <v>4334</v>
      </c>
      <c r="F7420" s="6">
        <v>46258</v>
      </c>
      <c r="G7420" s="5">
        <v>26</v>
      </c>
      <c r="H7420" s="5" t="s">
        <v>7193</v>
      </c>
      <c r="I7420" s="5"/>
      <c r="J7420" s="5"/>
      <c r="K7420" s="5">
        <v>986</v>
      </c>
      <c r="L7420" s="5" t="s">
        <v>38</v>
      </c>
      <c r="M7420" s="7">
        <v>1.07</v>
      </c>
      <c r="N7420" s="7">
        <v>1.31</v>
      </c>
      <c r="O7420" s="7">
        <v>1055.02</v>
      </c>
      <c r="P7420" s="7">
        <v>1287.1199999999999</v>
      </c>
    </row>
    <row r="7421" spans="1:16" x14ac:dyDescent="0.25">
      <c r="A7421" s="5" t="s">
        <v>7167</v>
      </c>
      <c r="B7421" s="6">
        <v>46244</v>
      </c>
      <c r="C7421" s="5" t="s">
        <v>40</v>
      </c>
      <c r="D7421" s="5" t="s">
        <v>18</v>
      </c>
      <c r="E7421" s="5" t="s">
        <v>4334</v>
      </c>
      <c r="F7421" s="6">
        <v>46258</v>
      </c>
      <c r="G7421" s="5">
        <v>27</v>
      </c>
      <c r="H7421" s="5" t="s">
        <v>7194</v>
      </c>
      <c r="I7421" s="5"/>
      <c r="J7421" s="5"/>
      <c r="K7421" s="5">
        <v>112</v>
      </c>
      <c r="L7421" s="5" t="s">
        <v>38</v>
      </c>
      <c r="M7421" s="7">
        <v>2465</v>
      </c>
      <c r="N7421" s="7">
        <v>3007.3</v>
      </c>
      <c r="O7421" s="7">
        <v>276080</v>
      </c>
      <c r="P7421" s="7">
        <v>336817.6</v>
      </c>
    </row>
    <row r="7422" spans="1:16" x14ac:dyDescent="0.25">
      <c r="A7422" s="5" t="s">
        <v>7167</v>
      </c>
      <c r="B7422" s="6">
        <v>46244</v>
      </c>
      <c r="C7422" s="5" t="s">
        <v>40</v>
      </c>
      <c r="D7422" s="5" t="s">
        <v>18</v>
      </c>
      <c r="E7422" s="5" t="s">
        <v>4334</v>
      </c>
      <c r="F7422" s="6">
        <v>46258</v>
      </c>
      <c r="G7422" s="5">
        <v>28</v>
      </c>
      <c r="H7422" s="5" t="s">
        <v>7195</v>
      </c>
      <c r="I7422" s="5"/>
      <c r="J7422" s="5"/>
      <c r="K7422" s="5">
        <v>168</v>
      </c>
      <c r="L7422" s="5" t="s">
        <v>38</v>
      </c>
      <c r="M7422" s="7">
        <v>2465</v>
      </c>
      <c r="N7422" s="7">
        <v>3007.3</v>
      </c>
      <c r="O7422" s="7">
        <v>414120</v>
      </c>
      <c r="P7422" s="7">
        <v>505226.4</v>
      </c>
    </row>
    <row r="7423" spans="1:16" x14ac:dyDescent="0.25">
      <c r="A7423" s="5" t="s">
        <v>7167</v>
      </c>
      <c r="B7423" s="6">
        <v>46244</v>
      </c>
      <c r="C7423" s="5" t="s">
        <v>40</v>
      </c>
      <c r="D7423" s="5" t="s">
        <v>18</v>
      </c>
      <c r="E7423" s="5" t="s">
        <v>4334</v>
      </c>
      <c r="F7423" s="6">
        <v>46258</v>
      </c>
      <c r="G7423" s="5">
        <v>29</v>
      </c>
      <c r="H7423" s="5" t="s">
        <v>7196</v>
      </c>
      <c r="I7423" s="5"/>
      <c r="J7423" s="5"/>
      <c r="K7423" s="5">
        <v>192</v>
      </c>
      <c r="L7423" s="5" t="s">
        <v>38</v>
      </c>
      <c r="M7423" s="7">
        <v>123.25</v>
      </c>
      <c r="N7423" s="7">
        <v>150.37</v>
      </c>
      <c r="O7423" s="7">
        <v>23664</v>
      </c>
      <c r="P7423" s="7">
        <v>28870.080000000002</v>
      </c>
    </row>
    <row r="7424" spans="1:16" x14ac:dyDescent="0.25">
      <c r="A7424" s="5" t="s">
        <v>7167</v>
      </c>
      <c r="B7424" s="6">
        <v>46244</v>
      </c>
      <c r="C7424" s="5" t="s">
        <v>40</v>
      </c>
      <c r="D7424" s="5" t="s">
        <v>18</v>
      </c>
      <c r="E7424" s="5" t="s">
        <v>4334</v>
      </c>
      <c r="F7424" s="6">
        <v>46258</v>
      </c>
      <c r="G7424" s="5">
        <v>30</v>
      </c>
      <c r="H7424" s="5" t="s">
        <v>7197</v>
      </c>
      <c r="I7424" s="5"/>
      <c r="J7424" s="5"/>
      <c r="K7424" s="5">
        <v>176</v>
      </c>
      <c r="L7424" s="5" t="s">
        <v>21</v>
      </c>
      <c r="M7424" s="7">
        <v>137.75</v>
      </c>
      <c r="N7424" s="7">
        <v>168.06</v>
      </c>
      <c r="O7424" s="7">
        <v>24244</v>
      </c>
      <c r="P7424" s="7">
        <v>29577.68</v>
      </c>
    </row>
    <row r="7425" spans="1:16" x14ac:dyDescent="0.25">
      <c r="A7425" s="5" t="s">
        <v>7167</v>
      </c>
      <c r="B7425" s="6">
        <v>46244</v>
      </c>
      <c r="C7425" s="5" t="s">
        <v>40</v>
      </c>
      <c r="D7425" s="5" t="s">
        <v>18</v>
      </c>
      <c r="E7425" s="5" t="s">
        <v>4334</v>
      </c>
      <c r="F7425" s="6">
        <v>46258</v>
      </c>
      <c r="G7425" s="5">
        <v>31</v>
      </c>
      <c r="H7425" s="5" t="s">
        <v>7198</v>
      </c>
      <c r="I7425" s="5"/>
      <c r="J7425" s="5"/>
      <c r="K7425" s="5">
        <v>64</v>
      </c>
      <c r="L7425" s="5" t="s">
        <v>38</v>
      </c>
      <c r="M7425" s="7">
        <v>26734.799999999999</v>
      </c>
      <c r="N7425" s="7">
        <v>32616.46</v>
      </c>
      <c r="O7425" s="7">
        <v>1711027.2</v>
      </c>
      <c r="P7425" s="7">
        <v>2087453.18</v>
      </c>
    </row>
    <row r="7426" spans="1:16" x14ac:dyDescent="0.25">
      <c r="A7426" s="5" t="s">
        <v>7199</v>
      </c>
      <c r="B7426" s="6">
        <v>46244</v>
      </c>
      <c r="C7426" s="5" t="s">
        <v>40</v>
      </c>
      <c r="D7426" s="5" t="s">
        <v>18</v>
      </c>
      <c r="E7426" s="5" t="s">
        <v>4334</v>
      </c>
      <c r="F7426" s="6">
        <v>46262</v>
      </c>
      <c r="G7426" s="5">
        <v>1</v>
      </c>
      <c r="H7426" s="5" t="s">
        <v>7200</v>
      </c>
      <c r="I7426" s="5" t="s">
        <v>7201</v>
      </c>
      <c r="J7426" s="5"/>
      <c r="K7426" s="5">
        <v>891</v>
      </c>
      <c r="L7426" s="5" t="s">
        <v>70</v>
      </c>
      <c r="M7426" s="7">
        <v>51.73</v>
      </c>
      <c r="N7426" s="7">
        <v>63.11</v>
      </c>
      <c r="O7426" s="7">
        <v>46091.43</v>
      </c>
      <c r="P7426" s="7">
        <v>56231.54</v>
      </c>
    </row>
    <row r="7427" spans="1:16" x14ac:dyDescent="0.25">
      <c r="A7427" s="5" t="s">
        <v>7199</v>
      </c>
      <c r="B7427" s="6">
        <v>46244</v>
      </c>
      <c r="C7427" s="5" t="s">
        <v>40</v>
      </c>
      <c r="D7427" s="5" t="s">
        <v>18</v>
      </c>
      <c r="E7427" s="5" t="s">
        <v>4334</v>
      </c>
      <c r="F7427" s="6">
        <v>46262</v>
      </c>
      <c r="G7427" s="5">
        <v>2</v>
      </c>
      <c r="H7427" s="5" t="s">
        <v>7202</v>
      </c>
      <c r="I7427" s="5" t="s">
        <v>7203</v>
      </c>
      <c r="J7427" s="5"/>
      <c r="K7427" s="5">
        <v>2383</v>
      </c>
      <c r="L7427" s="5" t="s">
        <v>70</v>
      </c>
      <c r="M7427" s="7">
        <v>62.07</v>
      </c>
      <c r="N7427" s="7">
        <v>75.73</v>
      </c>
      <c r="O7427" s="7">
        <v>147912.81</v>
      </c>
      <c r="P7427" s="7">
        <v>180453.63</v>
      </c>
    </row>
    <row r="7428" spans="1:16" x14ac:dyDescent="0.25">
      <c r="A7428" s="5" t="s">
        <v>7199</v>
      </c>
      <c r="B7428" s="6">
        <v>46244</v>
      </c>
      <c r="C7428" s="5" t="s">
        <v>40</v>
      </c>
      <c r="D7428" s="5" t="s">
        <v>18</v>
      </c>
      <c r="E7428" s="5" t="s">
        <v>4334</v>
      </c>
      <c r="F7428" s="6">
        <v>46262</v>
      </c>
      <c r="G7428" s="5">
        <v>3</v>
      </c>
      <c r="H7428" s="5" t="s">
        <v>7204</v>
      </c>
      <c r="I7428" s="5" t="s">
        <v>7203</v>
      </c>
      <c r="J7428" s="5"/>
      <c r="K7428" s="5">
        <v>9766</v>
      </c>
      <c r="L7428" s="5" t="s">
        <v>70</v>
      </c>
      <c r="M7428" s="7">
        <v>62.07</v>
      </c>
      <c r="N7428" s="7">
        <v>75.73</v>
      </c>
      <c r="O7428" s="7">
        <v>606175.62</v>
      </c>
      <c r="P7428" s="7">
        <v>739534.26</v>
      </c>
    </row>
    <row r="7429" spans="1:16" x14ac:dyDescent="0.25">
      <c r="A7429" s="5" t="s">
        <v>7199</v>
      </c>
      <c r="B7429" s="6">
        <v>46244</v>
      </c>
      <c r="C7429" s="5" t="s">
        <v>40</v>
      </c>
      <c r="D7429" s="5" t="s">
        <v>18</v>
      </c>
      <c r="E7429" s="5" t="s">
        <v>4334</v>
      </c>
      <c r="F7429" s="6">
        <v>46262</v>
      </c>
      <c r="G7429" s="5">
        <v>4</v>
      </c>
      <c r="H7429" s="5" t="s">
        <v>7205</v>
      </c>
      <c r="I7429" s="5" t="s">
        <v>7206</v>
      </c>
      <c r="J7429" s="5"/>
      <c r="K7429" s="5">
        <v>831</v>
      </c>
      <c r="L7429" s="5" t="s">
        <v>70</v>
      </c>
      <c r="M7429" s="7">
        <v>541.20000000000005</v>
      </c>
      <c r="N7429" s="7">
        <v>660.26</v>
      </c>
      <c r="O7429" s="7">
        <v>449737.2</v>
      </c>
      <c r="P7429" s="7">
        <v>548679.38</v>
      </c>
    </row>
    <row r="7430" spans="1:16" x14ac:dyDescent="0.25">
      <c r="A7430" s="5" t="s">
        <v>7199</v>
      </c>
      <c r="B7430" s="6">
        <v>46244</v>
      </c>
      <c r="C7430" s="5" t="s">
        <v>40</v>
      </c>
      <c r="D7430" s="5" t="s">
        <v>18</v>
      </c>
      <c r="E7430" s="5" t="s">
        <v>4334</v>
      </c>
      <c r="F7430" s="6">
        <v>46262</v>
      </c>
      <c r="G7430" s="5">
        <v>5</v>
      </c>
      <c r="H7430" s="5" t="s">
        <v>7207</v>
      </c>
      <c r="I7430" s="5" t="s">
        <v>7206</v>
      </c>
      <c r="J7430" s="5"/>
      <c r="K7430" s="5">
        <v>4332</v>
      </c>
      <c r="L7430" s="5" t="s">
        <v>70</v>
      </c>
      <c r="M7430" s="7">
        <v>541.20000000000005</v>
      </c>
      <c r="N7430" s="7">
        <v>660.26</v>
      </c>
      <c r="O7430" s="7">
        <v>2344478.4</v>
      </c>
      <c r="P7430" s="7">
        <v>2860263.65</v>
      </c>
    </row>
    <row r="7431" spans="1:16" x14ac:dyDescent="0.25">
      <c r="A7431" s="5" t="s">
        <v>7199</v>
      </c>
      <c r="B7431" s="6">
        <v>46244</v>
      </c>
      <c r="C7431" s="5" t="s">
        <v>40</v>
      </c>
      <c r="D7431" s="5" t="s">
        <v>18</v>
      </c>
      <c r="E7431" s="5" t="s">
        <v>4334</v>
      </c>
      <c r="F7431" s="6">
        <v>46262</v>
      </c>
      <c r="G7431" s="5">
        <v>6</v>
      </c>
      <c r="H7431" s="5" t="s">
        <v>7208</v>
      </c>
      <c r="I7431" s="5" t="s">
        <v>7209</v>
      </c>
      <c r="J7431" s="5"/>
      <c r="K7431" s="5">
        <v>5960</v>
      </c>
      <c r="L7431" s="5" t="s">
        <v>70</v>
      </c>
      <c r="M7431" s="7">
        <v>105.27</v>
      </c>
      <c r="N7431" s="7">
        <v>128.43</v>
      </c>
      <c r="O7431" s="7">
        <v>627409.19999999995</v>
      </c>
      <c r="P7431" s="7">
        <v>765439.22</v>
      </c>
    </row>
    <row r="7432" spans="1:16" x14ac:dyDescent="0.25">
      <c r="A7432" s="5" t="s">
        <v>7199</v>
      </c>
      <c r="B7432" s="6">
        <v>46244</v>
      </c>
      <c r="C7432" s="5" t="s">
        <v>40</v>
      </c>
      <c r="D7432" s="5" t="s">
        <v>18</v>
      </c>
      <c r="E7432" s="5" t="s">
        <v>4334</v>
      </c>
      <c r="F7432" s="6">
        <v>46262</v>
      </c>
      <c r="G7432" s="5">
        <v>7</v>
      </c>
      <c r="H7432" s="5" t="s">
        <v>7210</v>
      </c>
      <c r="I7432" s="5" t="s">
        <v>7209</v>
      </c>
      <c r="J7432" s="5"/>
      <c r="K7432" s="5">
        <v>10050</v>
      </c>
      <c r="L7432" s="5" t="s">
        <v>70</v>
      </c>
      <c r="M7432" s="7">
        <v>105.27</v>
      </c>
      <c r="N7432" s="7">
        <v>128.43</v>
      </c>
      <c r="O7432" s="7">
        <v>1057963.5</v>
      </c>
      <c r="P7432" s="7">
        <v>1290715.47</v>
      </c>
    </row>
    <row r="7433" spans="1:16" x14ac:dyDescent="0.25">
      <c r="A7433" s="5" t="s">
        <v>7199</v>
      </c>
      <c r="B7433" s="6">
        <v>46244</v>
      </c>
      <c r="C7433" s="5" t="s">
        <v>40</v>
      </c>
      <c r="D7433" s="5" t="s">
        <v>18</v>
      </c>
      <c r="E7433" s="5" t="s">
        <v>4334</v>
      </c>
      <c r="F7433" s="6">
        <v>46262</v>
      </c>
      <c r="G7433" s="5">
        <v>8</v>
      </c>
      <c r="H7433" s="5" t="s">
        <v>7211</v>
      </c>
      <c r="I7433" s="5" t="s">
        <v>7212</v>
      </c>
      <c r="J7433" s="5"/>
      <c r="K7433" s="5">
        <v>126.8</v>
      </c>
      <c r="L7433" s="5" t="s">
        <v>320</v>
      </c>
      <c r="M7433" s="7">
        <v>493.65</v>
      </c>
      <c r="N7433" s="7">
        <v>602.25</v>
      </c>
      <c r="O7433" s="7">
        <v>62594.82</v>
      </c>
      <c r="P7433" s="7">
        <v>76365.679999999993</v>
      </c>
    </row>
    <row r="7434" spans="1:16" x14ac:dyDescent="0.25">
      <c r="A7434" s="5" t="s">
        <v>7199</v>
      </c>
      <c r="B7434" s="6">
        <v>46244</v>
      </c>
      <c r="C7434" s="5" t="s">
        <v>40</v>
      </c>
      <c r="D7434" s="5" t="s">
        <v>18</v>
      </c>
      <c r="E7434" s="5" t="s">
        <v>4334</v>
      </c>
      <c r="F7434" s="6">
        <v>46262</v>
      </c>
      <c r="G7434" s="5">
        <v>9</v>
      </c>
      <c r="H7434" s="5" t="s">
        <v>7213</v>
      </c>
      <c r="I7434" s="5" t="s">
        <v>7214</v>
      </c>
      <c r="J7434" s="5"/>
      <c r="K7434" s="5">
        <v>430.34899999999999</v>
      </c>
      <c r="L7434" s="5" t="s">
        <v>320</v>
      </c>
      <c r="M7434" s="7">
        <v>216.4</v>
      </c>
      <c r="N7434" s="7">
        <v>264.01</v>
      </c>
      <c r="O7434" s="7">
        <v>93127.52</v>
      </c>
      <c r="P7434" s="7">
        <v>113615.58</v>
      </c>
    </row>
    <row r="7435" spans="1:16" x14ac:dyDescent="0.25">
      <c r="A7435" s="5" t="s">
        <v>7199</v>
      </c>
      <c r="B7435" s="6">
        <v>46244</v>
      </c>
      <c r="C7435" s="5" t="s">
        <v>40</v>
      </c>
      <c r="D7435" s="5" t="s">
        <v>18</v>
      </c>
      <c r="E7435" s="5" t="s">
        <v>4334</v>
      </c>
      <c r="F7435" s="6">
        <v>46262</v>
      </c>
      <c r="G7435" s="5">
        <v>10</v>
      </c>
      <c r="H7435" s="5" t="s">
        <v>7215</v>
      </c>
      <c r="I7435" s="5" t="s">
        <v>7216</v>
      </c>
      <c r="J7435" s="5"/>
      <c r="K7435" s="5">
        <v>25</v>
      </c>
      <c r="L7435" s="5" t="s">
        <v>320</v>
      </c>
      <c r="M7435" s="7">
        <v>128.49</v>
      </c>
      <c r="N7435" s="7">
        <v>156.76</v>
      </c>
      <c r="O7435" s="7">
        <v>3212.25</v>
      </c>
      <c r="P7435" s="7">
        <v>3918.95</v>
      </c>
    </row>
    <row r="7436" spans="1:16" x14ac:dyDescent="0.25">
      <c r="A7436" s="5" t="s">
        <v>7217</v>
      </c>
      <c r="B7436" s="6">
        <v>46244</v>
      </c>
      <c r="C7436" s="5" t="s">
        <v>40</v>
      </c>
      <c r="D7436" s="5" t="s">
        <v>18</v>
      </c>
      <c r="E7436" s="5" t="s">
        <v>4334</v>
      </c>
      <c r="F7436" s="6">
        <v>46261</v>
      </c>
      <c r="G7436" s="5">
        <v>1</v>
      </c>
      <c r="H7436" s="5" t="s">
        <v>7218</v>
      </c>
      <c r="I7436" s="5"/>
      <c r="J7436" s="5"/>
      <c r="K7436" s="5">
        <v>2</v>
      </c>
      <c r="L7436" s="5" t="s">
        <v>38</v>
      </c>
      <c r="M7436" s="7">
        <v>3060</v>
      </c>
      <c r="N7436" s="7">
        <v>3733.2</v>
      </c>
      <c r="O7436" s="7">
        <v>6120</v>
      </c>
      <c r="P7436" s="7">
        <v>7466.4</v>
      </c>
    </row>
    <row r="7437" spans="1:16" x14ac:dyDescent="0.25">
      <c r="A7437" s="5" t="s">
        <v>7217</v>
      </c>
      <c r="B7437" s="6">
        <v>46244</v>
      </c>
      <c r="C7437" s="5" t="s">
        <v>40</v>
      </c>
      <c r="D7437" s="5" t="s">
        <v>18</v>
      </c>
      <c r="E7437" s="5" t="s">
        <v>4334</v>
      </c>
      <c r="F7437" s="6">
        <v>46261</v>
      </c>
      <c r="G7437" s="5">
        <v>2</v>
      </c>
      <c r="H7437" s="5" t="s">
        <v>7219</v>
      </c>
      <c r="I7437" s="5"/>
      <c r="J7437" s="5"/>
      <c r="K7437" s="5">
        <v>4</v>
      </c>
      <c r="L7437" s="5" t="s">
        <v>38</v>
      </c>
      <c r="M7437" s="7">
        <v>509.61</v>
      </c>
      <c r="N7437" s="7">
        <v>621.73</v>
      </c>
      <c r="O7437" s="7">
        <v>2038.44</v>
      </c>
      <c r="P7437" s="7">
        <v>2486.9</v>
      </c>
    </row>
    <row r="7438" spans="1:16" x14ac:dyDescent="0.25">
      <c r="A7438" s="5" t="s">
        <v>7217</v>
      </c>
      <c r="B7438" s="6">
        <v>46244</v>
      </c>
      <c r="C7438" s="5" t="s">
        <v>40</v>
      </c>
      <c r="D7438" s="5" t="s">
        <v>18</v>
      </c>
      <c r="E7438" s="5" t="s">
        <v>4334</v>
      </c>
      <c r="F7438" s="6">
        <v>46261</v>
      </c>
      <c r="G7438" s="5">
        <v>3</v>
      </c>
      <c r="H7438" s="5" t="s">
        <v>7220</v>
      </c>
      <c r="I7438" s="5"/>
      <c r="J7438" s="5"/>
      <c r="K7438" s="5">
        <v>16</v>
      </c>
      <c r="L7438" s="5" t="s">
        <v>38</v>
      </c>
      <c r="M7438" s="7">
        <v>544.94000000000005</v>
      </c>
      <c r="N7438" s="7">
        <v>664.83</v>
      </c>
      <c r="O7438" s="7">
        <v>8719.0400000000009</v>
      </c>
      <c r="P7438" s="7">
        <v>10637.23</v>
      </c>
    </row>
    <row r="7439" spans="1:16" x14ac:dyDescent="0.25">
      <c r="A7439" s="5" t="s">
        <v>7217</v>
      </c>
      <c r="B7439" s="6">
        <v>46244</v>
      </c>
      <c r="C7439" s="5" t="s">
        <v>40</v>
      </c>
      <c r="D7439" s="5" t="s">
        <v>18</v>
      </c>
      <c r="E7439" s="5" t="s">
        <v>4334</v>
      </c>
      <c r="F7439" s="6">
        <v>46261</v>
      </c>
      <c r="G7439" s="5">
        <v>4</v>
      </c>
      <c r="H7439" s="5" t="s">
        <v>7221</v>
      </c>
      <c r="I7439" s="5"/>
      <c r="J7439" s="5"/>
      <c r="K7439" s="5">
        <v>2</v>
      </c>
      <c r="L7439" s="5" t="s">
        <v>38</v>
      </c>
      <c r="M7439" s="7">
        <v>11010.24</v>
      </c>
      <c r="N7439" s="7">
        <v>13432.5</v>
      </c>
      <c r="O7439" s="7">
        <v>22020.48</v>
      </c>
      <c r="P7439" s="7">
        <v>26864.99</v>
      </c>
    </row>
    <row r="7440" spans="1:16" x14ac:dyDescent="0.25">
      <c r="A7440" s="5" t="s">
        <v>7217</v>
      </c>
      <c r="B7440" s="6">
        <v>46244</v>
      </c>
      <c r="C7440" s="5" t="s">
        <v>40</v>
      </c>
      <c r="D7440" s="5" t="s">
        <v>18</v>
      </c>
      <c r="E7440" s="5" t="s">
        <v>4334</v>
      </c>
      <c r="F7440" s="6">
        <v>46261</v>
      </c>
      <c r="G7440" s="5">
        <v>5</v>
      </c>
      <c r="H7440" s="5" t="s">
        <v>7222</v>
      </c>
      <c r="I7440" s="5"/>
      <c r="J7440" s="5"/>
      <c r="K7440" s="5">
        <v>1</v>
      </c>
      <c r="L7440" s="5" t="s">
        <v>38</v>
      </c>
      <c r="M7440" s="7">
        <v>32643.45</v>
      </c>
      <c r="N7440" s="7">
        <v>39825.01</v>
      </c>
      <c r="O7440" s="7">
        <v>32643.45</v>
      </c>
      <c r="P7440" s="7">
        <v>39825.01</v>
      </c>
    </row>
    <row r="7441" spans="1:16" x14ac:dyDescent="0.25">
      <c r="A7441" s="5" t="s">
        <v>7217</v>
      </c>
      <c r="B7441" s="6">
        <v>46244</v>
      </c>
      <c r="C7441" s="5" t="s">
        <v>40</v>
      </c>
      <c r="D7441" s="5" t="s">
        <v>18</v>
      </c>
      <c r="E7441" s="5" t="s">
        <v>4334</v>
      </c>
      <c r="F7441" s="6">
        <v>46261</v>
      </c>
      <c r="G7441" s="5">
        <v>6</v>
      </c>
      <c r="H7441" s="5" t="s">
        <v>7223</v>
      </c>
      <c r="I7441" s="5"/>
      <c r="J7441" s="5"/>
      <c r="K7441" s="5">
        <v>3</v>
      </c>
      <c r="L7441" s="5" t="s">
        <v>38</v>
      </c>
      <c r="M7441" s="7">
        <v>1402.5</v>
      </c>
      <c r="N7441" s="7">
        <v>1711.05</v>
      </c>
      <c r="O7441" s="7">
        <v>4207.5</v>
      </c>
      <c r="P7441" s="7">
        <v>5133.1499999999996</v>
      </c>
    </row>
    <row r="7442" spans="1:16" x14ac:dyDescent="0.25">
      <c r="A7442" s="5" t="s">
        <v>7217</v>
      </c>
      <c r="B7442" s="6">
        <v>46244</v>
      </c>
      <c r="C7442" s="5" t="s">
        <v>40</v>
      </c>
      <c r="D7442" s="5" t="s">
        <v>18</v>
      </c>
      <c r="E7442" s="5" t="s">
        <v>4334</v>
      </c>
      <c r="F7442" s="6">
        <v>46261</v>
      </c>
      <c r="G7442" s="5">
        <v>7</v>
      </c>
      <c r="H7442" s="5" t="s">
        <v>7224</v>
      </c>
      <c r="I7442" s="5"/>
      <c r="J7442" s="5"/>
      <c r="K7442" s="5">
        <v>2</v>
      </c>
      <c r="L7442" s="5" t="s">
        <v>38</v>
      </c>
      <c r="M7442" s="7">
        <v>210</v>
      </c>
      <c r="N7442" s="7">
        <v>256.2</v>
      </c>
      <c r="O7442" s="7">
        <v>420</v>
      </c>
      <c r="P7442" s="7">
        <v>512.4</v>
      </c>
    </row>
    <row r="7443" spans="1:16" x14ac:dyDescent="0.25">
      <c r="A7443" s="5" t="s">
        <v>7217</v>
      </c>
      <c r="B7443" s="6">
        <v>46244</v>
      </c>
      <c r="C7443" s="5" t="s">
        <v>40</v>
      </c>
      <c r="D7443" s="5" t="s">
        <v>18</v>
      </c>
      <c r="E7443" s="5" t="s">
        <v>4334</v>
      </c>
      <c r="F7443" s="6">
        <v>46261</v>
      </c>
      <c r="G7443" s="5">
        <v>8</v>
      </c>
      <c r="H7443" s="5" t="s">
        <v>7225</v>
      </c>
      <c r="I7443" s="5"/>
      <c r="J7443" s="5"/>
      <c r="K7443" s="5">
        <v>1</v>
      </c>
      <c r="L7443" s="5" t="s">
        <v>38</v>
      </c>
      <c r="M7443" s="7">
        <v>5745.75</v>
      </c>
      <c r="N7443" s="7">
        <v>7009.82</v>
      </c>
      <c r="O7443" s="7">
        <v>5745.75</v>
      </c>
      <c r="P7443" s="7">
        <v>7009.82</v>
      </c>
    </row>
    <row r="7444" spans="1:16" x14ac:dyDescent="0.25">
      <c r="A7444" s="5" t="s">
        <v>7217</v>
      </c>
      <c r="B7444" s="6">
        <v>46244</v>
      </c>
      <c r="C7444" s="5" t="s">
        <v>40</v>
      </c>
      <c r="D7444" s="5" t="s">
        <v>18</v>
      </c>
      <c r="E7444" s="5" t="s">
        <v>4334</v>
      </c>
      <c r="F7444" s="6">
        <v>46261</v>
      </c>
      <c r="G7444" s="5">
        <v>9</v>
      </c>
      <c r="H7444" s="5" t="s">
        <v>7226</v>
      </c>
      <c r="I7444" s="5"/>
      <c r="J7444" s="5"/>
      <c r="K7444" s="5">
        <v>2</v>
      </c>
      <c r="L7444" s="5" t="s">
        <v>38</v>
      </c>
      <c r="M7444" s="7">
        <v>0</v>
      </c>
      <c r="N7444" s="7">
        <v>0</v>
      </c>
      <c r="O7444" s="7">
        <v>0</v>
      </c>
      <c r="P7444" s="7">
        <v>0</v>
      </c>
    </row>
    <row r="7445" spans="1:16" x14ac:dyDescent="0.25">
      <c r="A7445" s="5" t="s">
        <v>7217</v>
      </c>
      <c r="B7445" s="6">
        <v>46244</v>
      </c>
      <c r="C7445" s="5" t="s">
        <v>40</v>
      </c>
      <c r="D7445" s="5" t="s">
        <v>18</v>
      </c>
      <c r="E7445" s="5" t="s">
        <v>4334</v>
      </c>
      <c r="F7445" s="6">
        <v>46261</v>
      </c>
      <c r="G7445" s="5">
        <v>10</v>
      </c>
      <c r="H7445" s="5" t="s">
        <v>7227</v>
      </c>
      <c r="I7445" s="5"/>
      <c r="J7445" s="5"/>
      <c r="K7445" s="5">
        <v>1</v>
      </c>
      <c r="L7445" s="5" t="s">
        <v>38</v>
      </c>
      <c r="M7445" s="7">
        <v>387</v>
      </c>
      <c r="N7445" s="7">
        <v>472.14</v>
      </c>
      <c r="O7445" s="7">
        <v>387</v>
      </c>
      <c r="P7445" s="7">
        <v>472.14</v>
      </c>
    </row>
    <row r="7446" spans="1:16" x14ac:dyDescent="0.25">
      <c r="A7446" s="5" t="s">
        <v>7217</v>
      </c>
      <c r="B7446" s="6">
        <v>46244</v>
      </c>
      <c r="C7446" s="5" t="s">
        <v>40</v>
      </c>
      <c r="D7446" s="5" t="s">
        <v>18</v>
      </c>
      <c r="E7446" s="5" t="s">
        <v>4334</v>
      </c>
      <c r="F7446" s="6">
        <v>46261</v>
      </c>
      <c r="G7446" s="5">
        <v>11</v>
      </c>
      <c r="H7446" s="5" t="s">
        <v>7228</v>
      </c>
      <c r="I7446" s="5"/>
      <c r="J7446" s="5"/>
      <c r="K7446" s="5">
        <v>4</v>
      </c>
      <c r="L7446" s="5" t="s">
        <v>38</v>
      </c>
      <c r="M7446" s="7">
        <v>2767.5</v>
      </c>
      <c r="N7446" s="7">
        <v>3376.35</v>
      </c>
      <c r="O7446" s="7">
        <v>11070</v>
      </c>
      <c r="P7446" s="7">
        <v>13505.4</v>
      </c>
    </row>
    <row r="7447" spans="1:16" x14ac:dyDescent="0.25">
      <c r="A7447" s="5" t="s">
        <v>7217</v>
      </c>
      <c r="B7447" s="6">
        <v>46244</v>
      </c>
      <c r="C7447" s="5" t="s">
        <v>40</v>
      </c>
      <c r="D7447" s="5" t="s">
        <v>18</v>
      </c>
      <c r="E7447" s="5" t="s">
        <v>4334</v>
      </c>
      <c r="F7447" s="6">
        <v>46261</v>
      </c>
      <c r="G7447" s="5">
        <v>12</v>
      </c>
      <c r="H7447" s="5" t="s">
        <v>7229</v>
      </c>
      <c r="I7447" s="5"/>
      <c r="J7447" s="5"/>
      <c r="K7447" s="5">
        <v>1</v>
      </c>
      <c r="L7447" s="5" t="s">
        <v>38</v>
      </c>
      <c r="M7447" s="7">
        <v>1891.5</v>
      </c>
      <c r="N7447" s="7">
        <v>2307.63</v>
      </c>
      <c r="O7447" s="7">
        <v>1891.5</v>
      </c>
      <c r="P7447" s="7">
        <v>2307.63</v>
      </c>
    </row>
    <row r="7448" spans="1:16" x14ac:dyDescent="0.25">
      <c r="A7448" s="5" t="s">
        <v>7217</v>
      </c>
      <c r="B7448" s="6">
        <v>46244</v>
      </c>
      <c r="C7448" s="5" t="s">
        <v>40</v>
      </c>
      <c r="D7448" s="5" t="s">
        <v>18</v>
      </c>
      <c r="E7448" s="5" t="s">
        <v>4334</v>
      </c>
      <c r="F7448" s="6">
        <v>46261</v>
      </c>
      <c r="G7448" s="5">
        <v>13</v>
      </c>
      <c r="H7448" s="5" t="s">
        <v>7230</v>
      </c>
      <c r="I7448" s="5"/>
      <c r="J7448" s="5"/>
      <c r="K7448" s="5">
        <v>24</v>
      </c>
      <c r="L7448" s="5" t="s">
        <v>38</v>
      </c>
      <c r="M7448" s="7">
        <v>1155</v>
      </c>
      <c r="N7448" s="7">
        <v>1409.1</v>
      </c>
      <c r="O7448" s="7">
        <v>27720</v>
      </c>
      <c r="P7448" s="7">
        <v>33818.400000000001</v>
      </c>
    </row>
    <row r="7449" spans="1:16" x14ac:dyDescent="0.25">
      <c r="A7449" s="5" t="s">
        <v>7217</v>
      </c>
      <c r="B7449" s="6">
        <v>46244</v>
      </c>
      <c r="C7449" s="5" t="s">
        <v>40</v>
      </c>
      <c r="D7449" s="5" t="s">
        <v>18</v>
      </c>
      <c r="E7449" s="5" t="s">
        <v>4334</v>
      </c>
      <c r="F7449" s="6">
        <v>46261</v>
      </c>
      <c r="G7449" s="5">
        <v>14</v>
      </c>
      <c r="H7449" s="5" t="s">
        <v>7231</v>
      </c>
      <c r="I7449" s="5"/>
      <c r="J7449" s="5"/>
      <c r="K7449" s="5">
        <v>1</v>
      </c>
      <c r="L7449" s="5" t="s">
        <v>38</v>
      </c>
      <c r="M7449" s="7">
        <v>367.5</v>
      </c>
      <c r="N7449" s="7">
        <v>448.35</v>
      </c>
      <c r="O7449" s="7">
        <v>367.5</v>
      </c>
      <c r="P7449" s="7">
        <v>448.35</v>
      </c>
    </row>
    <row r="7450" spans="1:16" x14ac:dyDescent="0.25">
      <c r="A7450" s="5" t="s">
        <v>7217</v>
      </c>
      <c r="B7450" s="6">
        <v>46244</v>
      </c>
      <c r="C7450" s="5" t="s">
        <v>40</v>
      </c>
      <c r="D7450" s="5" t="s">
        <v>18</v>
      </c>
      <c r="E7450" s="5" t="s">
        <v>4334</v>
      </c>
      <c r="F7450" s="6">
        <v>46261</v>
      </c>
      <c r="G7450" s="5">
        <v>15</v>
      </c>
      <c r="H7450" s="5" t="s">
        <v>7232</v>
      </c>
      <c r="I7450" s="5"/>
      <c r="J7450" s="5"/>
      <c r="K7450" s="5">
        <v>3</v>
      </c>
      <c r="L7450" s="5" t="s">
        <v>38</v>
      </c>
      <c r="M7450" s="7">
        <v>715.5</v>
      </c>
      <c r="N7450" s="7">
        <v>872.91</v>
      </c>
      <c r="O7450" s="7">
        <v>2146.5</v>
      </c>
      <c r="P7450" s="7">
        <v>2618.73</v>
      </c>
    </row>
    <row r="7451" spans="1:16" x14ac:dyDescent="0.25">
      <c r="A7451" s="5" t="s">
        <v>7217</v>
      </c>
      <c r="B7451" s="6">
        <v>46244</v>
      </c>
      <c r="C7451" s="5" t="s">
        <v>40</v>
      </c>
      <c r="D7451" s="5" t="s">
        <v>18</v>
      </c>
      <c r="E7451" s="5" t="s">
        <v>4334</v>
      </c>
      <c r="F7451" s="6">
        <v>46261</v>
      </c>
      <c r="G7451" s="5">
        <v>16</v>
      </c>
      <c r="H7451" s="5" t="s">
        <v>7233</v>
      </c>
      <c r="I7451" s="5"/>
      <c r="J7451" s="5"/>
      <c r="K7451" s="5">
        <v>7</v>
      </c>
      <c r="L7451" s="5" t="s">
        <v>38</v>
      </c>
      <c r="M7451" s="7">
        <v>0</v>
      </c>
      <c r="N7451" s="7">
        <v>0</v>
      </c>
      <c r="O7451" s="7">
        <v>0</v>
      </c>
      <c r="P7451" s="7">
        <v>0</v>
      </c>
    </row>
    <row r="7452" spans="1:16" x14ac:dyDescent="0.25">
      <c r="A7452" s="5" t="s">
        <v>7217</v>
      </c>
      <c r="B7452" s="6">
        <v>46244</v>
      </c>
      <c r="C7452" s="5" t="s">
        <v>40</v>
      </c>
      <c r="D7452" s="5" t="s">
        <v>18</v>
      </c>
      <c r="E7452" s="5" t="s">
        <v>4334</v>
      </c>
      <c r="F7452" s="6">
        <v>46261</v>
      </c>
      <c r="G7452" s="5">
        <v>17</v>
      </c>
      <c r="H7452" s="5" t="s">
        <v>7234</v>
      </c>
      <c r="I7452" s="5"/>
      <c r="J7452" s="5"/>
      <c r="K7452" s="5">
        <v>1</v>
      </c>
      <c r="L7452" s="5" t="s">
        <v>38</v>
      </c>
      <c r="M7452" s="7">
        <v>4893.75</v>
      </c>
      <c r="N7452" s="7">
        <v>5970.38</v>
      </c>
      <c r="O7452" s="7">
        <v>4893.75</v>
      </c>
      <c r="P7452" s="7">
        <v>5970.38</v>
      </c>
    </row>
    <row r="7453" spans="1:16" x14ac:dyDescent="0.25">
      <c r="A7453" s="5" t="s">
        <v>7217</v>
      </c>
      <c r="B7453" s="6">
        <v>46244</v>
      </c>
      <c r="C7453" s="5" t="s">
        <v>40</v>
      </c>
      <c r="D7453" s="5" t="s">
        <v>18</v>
      </c>
      <c r="E7453" s="5" t="s">
        <v>4334</v>
      </c>
      <c r="F7453" s="6">
        <v>46261</v>
      </c>
      <c r="G7453" s="5">
        <v>18</v>
      </c>
      <c r="H7453" s="5" t="s">
        <v>7235</v>
      </c>
      <c r="I7453" s="5"/>
      <c r="J7453" s="5"/>
      <c r="K7453" s="5">
        <v>2</v>
      </c>
      <c r="L7453" s="5" t="s">
        <v>38</v>
      </c>
      <c r="M7453" s="7">
        <v>0</v>
      </c>
      <c r="N7453" s="7">
        <v>0</v>
      </c>
      <c r="O7453" s="7">
        <v>0</v>
      </c>
      <c r="P7453" s="7">
        <v>0</v>
      </c>
    </row>
    <row r="7454" spans="1:16" x14ac:dyDescent="0.25">
      <c r="A7454" s="5" t="s">
        <v>7217</v>
      </c>
      <c r="B7454" s="6">
        <v>46244</v>
      </c>
      <c r="C7454" s="5" t="s">
        <v>40</v>
      </c>
      <c r="D7454" s="5" t="s">
        <v>18</v>
      </c>
      <c r="E7454" s="5" t="s">
        <v>4334</v>
      </c>
      <c r="F7454" s="6">
        <v>46261</v>
      </c>
      <c r="G7454" s="5">
        <v>19</v>
      </c>
      <c r="H7454" s="5" t="s">
        <v>7236</v>
      </c>
      <c r="I7454" s="5"/>
      <c r="J7454" s="5"/>
      <c r="K7454" s="5">
        <v>1</v>
      </c>
      <c r="L7454" s="5" t="s">
        <v>38</v>
      </c>
      <c r="M7454" s="7">
        <v>0</v>
      </c>
      <c r="N7454" s="7">
        <v>0</v>
      </c>
      <c r="O7454" s="7">
        <v>0</v>
      </c>
      <c r="P7454" s="7">
        <v>0</v>
      </c>
    </row>
    <row r="7455" spans="1:16" x14ac:dyDescent="0.25">
      <c r="A7455" s="5" t="s">
        <v>7217</v>
      </c>
      <c r="B7455" s="6">
        <v>46244</v>
      </c>
      <c r="C7455" s="5" t="s">
        <v>40</v>
      </c>
      <c r="D7455" s="5" t="s">
        <v>18</v>
      </c>
      <c r="E7455" s="5" t="s">
        <v>4334</v>
      </c>
      <c r="F7455" s="6">
        <v>46261</v>
      </c>
      <c r="G7455" s="5">
        <v>20</v>
      </c>
      <c r="H7455" s="5" t="s">
        <v>7237</v>
      </c>
      <c r="I7455" s="5" t="s">
        <v>7238</v>
      </c>
      <c r="J7455" s="5"/>
      <c r="K7455" s="5">
        <v>3</v>
      </c>
      <c r="L7455" s="5" t="s">
        <v>38</v>
      </c>
      <c r="M7455" s="7">
        <v>12756.15</v>
      </c>
      <c r="N7455" s="7">
        <v>15562.5</v>
      </c>
      <c r="O7455" s="7">
        <v>38268.449999999997</v>
      </c>
      <c r="P7455" s="7">
        <v>46687.51</v>
      </c>
    </row>
    <row r="7456" spans="1:16" x14ac:dyDescent="0.25">
      <c r="A7456" s="5" t="s">
        <v>7217</v>
      </c>
      <c r="B7456" s="6">
        <v>46244</v>
      </c>
      <c r="C7456" s="5" t="s">
        <v>40</v>
      </c>
      <c r="D7456" s="5" t="s">
        <v>18</v>
      </c>
      <c r="E7456" s="5" t="s">
        <v>4334</v>
      </c>
      <c r="F7456" s="6">
        <v>46261</v>
      </c>
      <c r="G7456" s="5">
        <v>21</v>
      </c>
      <c r="H7456" s="5" t="s">
        <v>7239</v>
      </c>
      <c r="I7456" s="5" t="s">
        <v>7238</v>
      </c>
      <c r="J7456" s="5"/>
      <c r="K7456" s="5">
        <v>3</v>
      </c>
      <c r="L7456" s="5" t="s">
        <v>38</v>
      </c>
      <c r="M7456" s="7">
        <v>12756.15</v>
      </c>
      <c r="N7456" s="7">
        <v>15562.5</v>
      </c>
      <c r="O7456" s="7">
        <v>38268.449999999997</v>
      </c>
      <c r="P7456" s="7">
        <v>46687.51</v>
      </c>
    </row>
    <row r="7457" spans="1:16" x14ac:dyDescent="0.25">
      <c r="A7457" s="5" t="s">
        <v>7217</v>
      </c>
      <c r="B7457" s="6">
        <v>46244</v>
      </c>
      <c r="C7457" s="5" t="s">
        <v>40</v>
      </c>
      <c r="D7457" s="5" t="s">
        <v>18</v>
      </c>
      <c r="E7457" s="5" t="s">
        <v>4334</v>
      </c>
      <c r="F7457" s="6">
        <v>46261</v>
      </c>
      <c r="G7457" s="5">
        <v>22</v>
      </c>
      <c r="H7457" s="5" t="s">
        <v>7240</v>
      </c>
      <c r="I7457" s="5" t="s">
        <v>7241</v>
      </c>
      <c r="J7457" s="5"/>
      <c r="K7457" s="5">
        <v>1</v>
      </c>
      <c r="L7457" s="5" t="s">
        <v>38</v>
      </c>
      <c r="M7457" s="7">
        <v>14031.77</v>
      </c>
      <c r="N7457" s="7">
        <v>17118.759999999998</v>
      </c>
      <c r="O7457" s="7">
        <v>14031.77</v>
      </c>
      <c r="P7457" s="7">
        <v>17118.759999999998</v>
      </c>
    </row>
    <row r="7458" spans="1:16" x14ac:dyDescent="0.25">
      <c r="A7458" s="5" t="s">
        <v>7217</v>
      </c>
      <c r="B7458" s="6">
        <v>46244</v>
      </c>
      <c r="C7458" s="5" t="s">
        <v>40</v>
      </c>
      <c r="D7458" s="5" t="s">
        <v>18</v>
      </c>
      <c r="E7458" s="5" t="s">
        <v>4334</v>
      </c>
      <c r="F7458" s="6">
        <v>46261</v>
      </c>
      <c r="G7458" s="5">
        <v>23</v>
      </c>
      <c r="H7458" s="5" t="s">
        <v>7242</v>
      </c>
      <c r="I7458" s="5" t="s">
        <v>7241</v>
      </c>
      <c r="J7458" s="5"/>
      <c r="K7458" s="5">
        <v>2</v>
      </c>
      <c r="L7458" s="5" t="s">
        <v>38</v>
      </c>
      <c r="M7458" s="7">
        <v>14031.77</v>
      </c>
      <c r="N7458" s="7">
        <v>17118.759999999998</v>
      </c>
      <c r="O7458" s="7">
        <v>28063.54</v>
      </c>
      <c r="P7458" s="7">
        <v>34237.519999999997</v>
      </c>
    </row>
    <row r="7459" spans="1:16" x14ac:dyDescent="0.25">
      <c r="A7459" s="5" t="s">
        <v>7217</v>
      </c>
      <c r="B7459" s="6">
        <v>46244</v>
      </c>
      <c r="C7459" s="5" t="s">
        <v>40</v>
      </c>
      <c r="D7459" s="5" t="s">
        <v>18</v>
      </c>
      <c r="E7459" s="5" t="s">
        <v>4334</v>
      </c>
      <c r="F7459" s="6">
        <v>46261</v>
      </c>
      <c r="G7459" s="5">
        <v>24</v>
      </c>
      <c r="H7459" s="5" t="s">
        <v>7243</v>
      </c>
      <c r="I7459" s="5" t="s">
        <v>7241</v>
      </c>
      <c r="J7459" s="5"/>
      <c r="K7459" s="5">
        <v>2</v>
      </c>
      <c r="L7459" s="5" t="s">
        <v>38</v>
      </c>
      <c r="M7459" s="7">
        <v>14031.77</v>
      </c>
      <c r="N7459" s="7">
        <v>17118.759999999998</v>
      </c>
      <c r="O7459" s="7">
        <v>28063.54</v>
      </c>
      <c r="P7459" s="7">
        <v>34237.519999999997</v>
      </c>
    </row>
    <row r="7460" spans="1:16" x14ac:dyDescent="0.25">
      <c r="A7460" s="5" t="s">
        <v>7217</v>
      </c>
      <c r="B7460" s="6">
        <v>46244</v>
      </c>
      <c r="C7460" s="5" t="s">
        <v>40</v>
      </c>
      <c r="D7460" s="5" t="s">
        <v>18</v>
      </c>
      <c r="E7460" s="5" t="s">
        <v>4334</v>
      </c>
      <c r="F7460" s="6">
        <v>46261</v>
      </c>
      <c r="G7460" s="5">
        <v>25</v>
      </c>
      <c r="H7460" s="5" t="s">
        <v>7244</v>
      </c>
      <c r="I7460" s="5" t="s">
        <v>7241</v>
      </c>
      <c r="J7460" s="5"/>
      <c r="K7460" s="5">
        <v>2</v>
      </c>
      <c r="L7460" s="5" t="s">
        <v>38</v>
      </c>
      <c r="M7460" s="7">
        <v>14031.77</v>
      </c>
      <c r="N7460" s="7">
        <v>17118.759999999998</v>
      </c>
      <c r="O7460" s="7">
        <v>28063.54</v>
      </c>
      <c r="P7460" s="7">
        <v>34237.519999999997</v>
      </c>
    </row>
    <row r="7461" spans="1:16" x14ac:dyDescent="0.25">
      <c r="A7461" s="5" t="s">
        <v>7217</v>
      </c>
      <c r="B7461" s="6">
        <v>46244</v>
      </c>
      <c r="C7461" s="5" t="s">
        <v>40</v>
      </c>
      <c r="D7461" s="5" t="s">
        <v>18</v>
      </c>
      <c r="E7461" s="5" t="s">
        <v>4334</v>
      </c>
      <c r="F7461" s="6">
        <v>46261</v>
      </c>
      <c r="G7461" s="5">
        <v>26</v>
      </c>
      <c r="H7461" s="5" t="s">
        <v>7245</v>
      </c>
      <c r="I7461" s="5" t="s">
        <v>7246</v>
      </c>
      <c r="J7461" s="5"/>
      <c r="K7461" s="5">
        <v>1</v>
      </c>
      <c r="L7461" s="5" t="s">
        <v>38</v>
      </c>
      <c r="M7461" s="7">
        <v>15307.38</v>
      </c>
      <c r="N7461" s="7">
        <v>18675</v>
      </c>
      <c r="O7461" s="7">
        <v>15307.38</v>
      </c>
      <c r="P7461" s="7">
        <v>18675</v>
      </c>
    </row>
    <row r="7462" spans="1:16" x14ac:dyDescent="0.25">
      <c r="A7462" s="5" t="s">
        <v>7217</v>
      </c>
      <c r="B7462" s="6">
        <v>46244</v>
      </c>
      <c r="C7462" s="5" t="s">
        <v>40</v>
      </c>
      <c r="D7462" s="5" t="s">
        <v>18</v>
      </c>
      <c r="E7462" s="5" t="s">
        <v>4334</v>
      </c>
      <c r="F7462" s="6">
        <v>46261</v>
      </c>
      <c r="G7462" s="5">
        <v>27</v>
      </c>
      <c r="H7462" s="5" t="s">
        <v>7247</v>
      </c>
      <c r="I7462" s="5" t="s">
        <v>7246</v>
      </c>
      <c r="J7462" s="5"/>
      <c r="K7462" s="5">
        <v>1</v>
      </c>
      <c r="L7462" s="5" t="s">
        <v>38</v>
      </c>
      <c r="M7462" s="7">
        <v>15307.38</v>
      </c>
      <c r="N7462" s="7">
        <v>18675</v>
      </c>
      <c r="O7462" s="7">
        <v>15307.38</v>
      </c>
      <c r="P7462" s="7">
        <v>18675</v>
      </c>
    </row>
    <row r="7463" spans="1:16" x14ac:dyDescent="0.25">
      <c r="A7463" s="5" t="s">
        <v>7217</v>
      </c>
      <c r="B7463" s="6">
        <v>46244</v>
      </c>
      <c r="C7463" s="5" t="s">
        <v>40</v>
      </c>
      <c r="D7463" s="5" t="s">
        <v>18</v>
      </c>
      <c r="E7463" s="5" t="s">
        <v>4334</v>
      </c>
      <c r="F7463" s="6">
        <v>46261</v>
      </c>
      <c r="G7463" s="5">
        <v>28</v>
      </c>
      <c r="H7463" s="5" t="s">
        <v>7248</v>
      </c>
      <c r="I7463" s="5" t="s">
        <v>7249</v>
      </c>
      <c r="J7463" s="5"/>
      <c r="K7463" s="5">
        <v>3</v>
      </c>
      <c r="L7463" s="5" t="s">
        <v>38</v>
      </c>
      <c r="M7463" s="7">
        <v>7653.69</v>
      </c>
      <c r="N7463" s="7">
        <v>9337.5</v>
      </c>
      <c r="O7463" s="7">
        <v>22961.07</v>
      </c>
      <c r="P7463" s="7">
        <v>28012.51</v>
      </c>
    </row>
    <row r="7464" spans="1:16" x14ac:dyDescent="0.25">
      <c r="A7464" s="5" t="s">
        <v>7217</v>
      </c>
      <c r="B7464" s="6">
        <v>46244</v>
      </c>
      <c r="C7464" s="5" t="s">
        <v>40</v>
      </c>
      <c r="D7464" s="5" t="s">
        <v>18</v>
      </c>
      <c r="E7464" s="5" t="s">
        <v>4334</v>
      </c>
      <c r="F7464" s="6">
        <v>46261</v>
      </c>
      <c r="G7464" s="5">
        <v>29</v>
      </c>
      <c r="H7464" s="5" t="s">
        <v>7250</v>
      </c>
      <c r="I7464" s="5" t="s">
        <v>7249</v>
      </c>
      <c r="J7464" s="5"/>
      <c r="K7464" s="5">
        <v>2</v>
      </c>
      <c r="L7464" s="5" t="s">
        <v>38</v>
      </c>
      <c r="M7464" s="7">
        <v>7653.69</v>
      </c>
      <c r="N7464" s="7">
        <v>9337.5</v>
      </c>
      <c r="O7464" s="7">
        <v>15307.38</v>
      </c>
      <c r="P7464" s="7">
        <v>18675</v>
      </c>
    </row>
    <row r="7465" spans="1:16" x14ac:dyDescent="0.25">
      <c r="A7465" s="5" t="s">
        <v>7217</v>
      </c>
      <c r="B7465" s="6">
        <v>46244</v>
      </c>
      <c r="C7465" s="5" t="s">
        <v>40</v>
      </c>
      <c r="D7465" s="5" t="s">
        <v>18</v>
      </c>
      <c r="E7465" s="5" t="s">
        <v>4334</v>
      </c>
      <c r="F7465" s="6">
        <v>46261</v>
      </c>
      <c r="G7465" s="5">
        <v>30</v>
      </c>
      <c r="H7465" s="5" t="s">
        <v>7251</v>
      </c>
      <c r="I7465" s="5" t="s">
        <v>7252</v>
      </c>
      <c r="J7465" s="5"/>
      <c r="K7465" s="5">
        <v>3</v>
      </c>
      <c r="L7465" s="5" t="s">
        <v>38</v>
      </c>
      <c r="M7465" s="7">
        <v>8929.31</v>
      </c>
      <c r="N7465" s="7">
        <v>10893.76</v>
      </c>
      <c r="O7465" s="7">
        <v>26787.93</v>
      </c>
      <c r="P7465" s="7">
        <v>32681.27</v>
      </c>
    </row>
    <row r="7466" spans="1:16" x14ac:dyDescent="0.25">
      <c r="A7466" s="5" t="s">
        <v>7217</v>
      </c>
      <c r="B7466" s="6">
        <v>46244</v>
      </c>
      <c r="C7466" s="5" t="s">
        <v>40</v>
      </c>
      <c r="D7466" s="5" t="s">
        <v>18</v>
      </c>
      <c r="E7466" s="5" t="s">
        <v>4334</v>
      </c>
      <c r="F7466" s="6">
        <v>46261</v>
      </c>
      <c r="G7466" s="5">
        <v>31</v>
      </c>
      <c r="H7466" s="5" t="s">
        <v>7253</v>
      </c>
      <c r="I7466" s="5" t="s">
        <v>7252</v>
      </c>
      <c r="J7466" s="5"/>
      <c r="K7466" s="5">
        <v>4</v>
      </c>
      <c r="L7466" s="5" t="s">
        <v>38</v>
      </c>
      <c r="M7466" s="7">
        <v>8929.31</v>
      </c>
      <c r="N7466" s="7">
        <v>10893.76</v>
      </c>
      <c r="O7466" s="7">
        <v>35717.24</v>
      </c>
      <c r="P7466" s="7">
        <v>43575.03</v>
      </c>
    </row>
    <row r="7467" spans="1:16" x14ac:dyDescent="0.25">
      <c r="A7467" s="5" t="s">
        <v>7217</v>
      </c>
      <c r="B7467" s="6">
        <v>46244</v>
      </c>
      <c r="C7467" s="5" t="s">
        <v>40</v>
      </c>
      <c r="D7467" s="5" t="s">
        <v>18</v>
      </c>
      <c r="E7467" s="5" t="s">
        <v>4334</v>
      </c>
      <c r="F7467" s="6">
        <v>46261</v>
      </c>
      <c r="G7467" s="5">
        <v>32</v>
      </c>
      <c r="H7467" s="5" t="s">
        <v>7254</v>
      </c>
      <c r="I7467" s="5" t="s">
        <v>7255</v>
      </c>
      <c r="J7467" s="5"/>
      <c r="K7467" s="5">
        <v>2</v>
      </c>
      <c r="L7467" s="5" t="s">
        <v>38</v>
      </c>
      <c r="M7467" s="7">
        <v>10204.92</v>
      </c>
      <c r="N7467" s="7">
        <v>12450</v>
      </c>
      <c r="O7467" s="7">
        <v>20409.84</v>
      </c>
      <c r="P7467" s="7">
        <v>24900</v>
      </c>
    </row>
    <row r="7468" spans="1:16" x14ac:dyDescent="0.25">
      <c r="A7468" s="5" t="s">
        <v>7217</v>
      </c>
      <c r="B7468" s="6">
        <v>46244</v>
      </c>
      <c r="C7468" s="5" t="s">
        <v>40</v>
      </c>
      <c r="D7468" s="5" t="s">
        <v>18</v>
      </c>
      <c r="E7468" s="5" t="s">
        <v>4334</v>
      </c>
      <c r="F7468" s="6">
        <v>46261</v>
      </c>
      <c r="G7468" s="5">
        <v>33</v>
      </c>
      <c r="H7468" s="5" t="s">
        <v>7256</v>
      </c>
      <c r="I7468" s="5" t="s">
        <v>7255</v>
      </c>
      <c r="J7468" s="5"/>
      <c r="K7468" s="5">
        <v>1</v>
      </c>
      <c r="L7468" s="5" t="s">
        <v>38</v>
      </c>
      <c r="M7468" s="7">
        <v>10204.92</v>
      </c>
      <c r="N7468" s="7">
        <v>12450</v>
      </c>
      <c r="O7468" s="7">
        <v>10204.92</v>
      </c>
      <c r="P7468" s="7">
        <v>12450</v>
      </c>
    </row>
    <row r="7469" spans="1:16" x14ac:dyDescent="0.25">
      <c r="A7469" s="5" t="s">
        <v>7217</v>
      </c>
      <c r="B7469" s="6">
        <v>46244</v>
      </c>
      <c r="C7469" s="5" t="s">
        <v>40</v>
      </c>
      <c r="D7469" s="5" t="s">
        <v>18</v>
      </c>
      <c r="E7469" s="5" t="s">
        <v>4334</v>
      </c>
      <c r="F7469" s="6">
        <v>46261</v>
      </c>
      <c r="G7469" s="5">
        <v>34</v>
      </c>
      <c r="H7469" s="5" t="s">
        <v>7257</v>
      </c>
      <c r="I7469" s="5" t="s">
        <v>7255</v>
      </c>
      <c r="J7469" s="5"/>
      <c r="K7469" s="5">
        <v>3</v>
      </c>
      <c r="L7469" s="5" t="s">
        <v>38</v>
      </c>
      <c r="M7469" s="7">
        <v>10204.92</v>
      </c>
      <c r="N7469" s="7">
        <v>12450</v>
      </c>
      <c r="O7469" s="7">
        <v>30614.76</v>
      </c>
      <c r="P7469" s="7">
        <v>37350.01</v>
      </c>
    </row>
    <row r="7470" spans="1:16" x14ac:dyDescent="0.25">
      <c r="A7470" s="5" t="s">
        <v>7217</v>
      </c>
      <c r="B7470" s="6">
        <v>46244</v>
      </c>
      <c r="C7470" s="5" t="s">
        <v>40</v>
      </c>
      <c r="D7470" s="5" t="s">
        <v>18</v>
      </c>
      <c r="E7470" s="5" t="s">
        <v>4334</v>
      </c>
      <c r="F7470" s="6">
        <v>46261</v>
      </c>
      <c r="G7470" s="5">
        <v>35</v>
      </c>
      <c r="H7470" s="5" t="s">
        <v>7258</v>
      </c>
      <c r="I7470" s="5" t="s">
        <v>7259</v>
      </c>
      <c r="J7470" s="5"/>
      <c r="K7470" s="5">
        <v>2</v>
      </c>
      <c r="L7470" s="5" t="s">
        <v>38</v>
      </c>
      <c r="M7470" s="7">
        <v>11480.54</v>
      </c>
      <c r="N7470" s="7">
        <v>14006.26</v>
      </c>
      <c r="O7470" s="7">
        <v>22961.08</v>
      </c>
      <c r="P7470" s="7">
        <v>28012.52</v>
      </c>
    </row>
    <row r="7471" spans="1:16" x14ac:dyDescent="0.25">
      <c r="A7471" s="5" t="s">
        <v>7217</v>
      </c>
      <c r="B7471" s="6">
        <v>46244</v>
      </c>
      <c r="C7471" s="5" t="s">
        <v>40</v>
      </c>
      <c r="D7471" s="5" t="s">
        <v>18</v>
      </c>
      <c r="E7471" s="5" t="s">
        <v>4334</v>
      </c>
      <c r="F7471" s="6">
        <v>46261</v>
      </c>
      <c r="G7471" s="5">
        <v>36</v>
      </c>
      <c r="H7471" s="5" t="s">
        <v>7260</v>
      </c>
      <c r="I7471" s="5"/>
      <c r="J7471" s="5"/>
      <c r="K7471" s="5">
        <v>1</v>
      </c>
      <c r="L7471" s="5" t="s">
        <v>38</v>
      </c>
      <c r="M7471" s="7">
        <v>375</v>
      </c>
      <c r="N7471" s="7">
        <v>457.5</v>
      </c>
      <c r="O7471" s="7">
        <v>375</v>
      </c>
      <c r="P7471" s="7">
        <v>457.5</v>
      </c>
    </row>
    <row r="7472" spans="1:16" x14ac:dyDescent="0.25">
      <c r="A7472" s="5" t="s">
        <v>7217</v>
      </c>
      <c r="B7472" s="6">
        <v>46244</v>
      </c>
      <c r="C7472" s="5" t="s">
        <v>40</v>
      </c>
      <c r="D7472" s="5" t="s">
        <v>18</v>
      </c>
      <c r="E7472" s="5" t="s">
        <v>4334</v>
      </c>
      <c r="F7472" s="6">
        <v>46261</v>
      </c>
      <c r="G7472" s="5">
        <v>37</v>
      </c>
      <c r="H7472" s="5" t="s">
        <v>7261</v>
      </c>
      <c r="I7472" s="5"/>
      <c r="J7472" s="5"/>
      <c r="K7472" s="5">
        <v>4</v>
      </c>
      <c r="L7472" s="5" t="s">
        <v>38</v>
      </c>
      <c r="M7472" s="7">
        <v>388.88</v>
      </c>
      <c r="N7472" s="7">
        <v>474.43</v>
      </c>
      <c r="O7472" s="7">
        <v>1555.52</v>
      </c>
      <c r="P7472" s="7">
        <v>1897.73</v>
      </c>
    </row>
    <row r="7473" spans="1:16" x14ac:dyDescent="0.25">
      <c r="A7473" s="5" t="s">
        <v>7217</v>
      </c>
      <c r="B7473" s="6">
        <v>46244</v>
      </c>
      <c r="C7473" s="5" t="s">
        <v>40</v>
      </c>
      <c r="D7473" s="5" t="s">
        <v>18</v>
      </c>
      <c r="E7473" s="5" t="s">
        <v>4334</v>
      </c>
      <c r="F7473" s="6">
        <v>46261</v>
      </c>
      <c r="G7473" s="5">
        <v>38</v>
      </c>
      <c r="H7473" s="5" t="s">
        <v>7262</v>
      </c>
      <c r="I7473" s="5"/>
      <c r="J7473" s="5"/>
      <c r="K7473" s="5">
        <v>1</v>
      </c>
      <c r="L7473" s="5" t="s">
        <v>38</v>
      </c>
      <c r="M7473" s="7">
        <v>453.09</v>
      </c>
      <c r="N7473" s="7">
        <v>552.77</v>
      </c>
      <c r="O7473" s="7">
        <v>453.09</v>
      </c>
      <c r="P7473" s="7">
        <v>552.77</v>
      </c>
    </row>
    <row r="7474" spans="1:16" x14ac:dyDescent="0.25">
      <c r="A7474" s="5" t="s">
        <v>7217</v>
      </c>
      <c r="B7474" s="6">
        <v>46244</v>
      </c>
      <c r="C7474" s="5" t="s">
        <v>40</v>
      </c>
      <c r="D7474" s="5" t="s">
        <v>18</v>
      </c>
      <c r="E7474" s="5" t="s">
        <v>4334</v>
      </c>
      <c r="F7474" s="6">
        <v>46261</v>
      </c>
      <c r="G7474" s="5">
        <v>39</v>
      </c>
      <c r="H7474" s="5" t="s">
        <v>7263</v>
      </c>
      <c r="I7474" s="5"/>
      <c r="J7474" s="5"/>
      <c r="K7474" s="5">
        <v>1</v>
      </c>
      <c r="L7474" s="5" t="s">
        <v>38</v>
      </c>
      <c r="M7474" s="7">
        <v>2997.45</v>
      </c>
      <c r="N7474" s="7">
        <v>3656.89</v>
      </c>
      <c r="O7474" s="7">
        <v>2997.45</v>
      </c>
      <c r="P7474" s="7">
        <v>3656.89</v>
      </c>
    </row>
    <row r="7475" spans="1:16" x14ac:dyDescent="0.25">
      <c r="A7475" s="5" t="s">
        <v>7217</v>
      </c>
      <c r="B7475" s="6">
        <v>46244</v>
      </c>
      <c r="C7475" s="5" t="s">
        <v>40</v>
      </c>
      <c r="D7475" s="5" t="s">
        <v>18</v>
      </c>
      <c r="E7475" s="5" t="s">
        <v>4334</v>
      </c>
      <c r="F7475" s="6">
        <v>46261</v>
      </c>
      <c r="G7475" s="5">
        <v>40</v>
      </c>
      <c r="H7475" s="5" t="s">
        <v>7264</v>
      </c>
      <c r="I7475" s="5"/>
      <c r="J7475" s="5"/>
      <c r="K7475" s="5">
        <v>4</v>
      </c>
      <c r="L7475" s="5" t="s">
        <v>38</v>
      </c>
      <c r="M7475" s="7">
        <v>2815.16</v>
      </c>
      <c r="N7475" s="7">
        <v>3434.5</v>
      </c>
      <c r="O7475" s="7">
        <v>11260.64</v>
      </c>
      <c r="P7475" s="7">
        <v>13737.98</v>
      </c>
    </row>
    <row r="7476" spans="1:16" x14ac:dyDescent="0.25">
      <c r="A7476" s="5" t="s">
        <v>7217</v>
      </c>
      <c r="B7476" s="6">
        <v>46244</v>
      </c>
      <c r="C7476" s="5" t="s">
        <v>40</v>
      </c>
      <c r="D7476" s="5" t="s">
        <v>18</v>
      </c>
      <c r="E7476" s="5" t="s">
        <v>4334</v>
      </c>
      <c r="F7476" s="6">
        <v>46261</v>
      </c>
      <c r="G7476" s="5">
        <v>41</v>
      </c>
      <c r="H7476" s="5" t="s">
        <v>7265</v>
      </c>
      <c r="I7476" s="5"/>
      <c r="J7476" s="5"/>
      <c r="K7476" s="5">
        <v>2</v>
      </c>
      <c r="L7476" s="5" t="s">
        <v>38</v>
      </c>
      <c r="M7476" s="7">
        <v>1186.47</v>
      </c>
      <c r="N7476" s="7">
        <v>1447.5</v>
      </c>
      <c r="O7476" s="7">
        <v>2372.94</v>
      </c>
      <c r="P7476" s="7">
        <v>2894.99</v>
      </c>
    </row>
    <row r="7477" spans="1:16" x14ac:dyDescent="0.25">
      <c r="A7477" s="5" t="s">
        <v>7217</v>
      </c>
      <c r="B7477" s="6">
        <v>46244</v>
      </c>
      <c r="C7477" s="5" t="s">
        <v>40</v>
      </c>
      <c r="D7477" s="5" t="s">
        <v>18</v>
      </c>
      <c r="E7477" s="5" t="s">
        <v>4334</v>
      </c>
      <c r="F7477" s="6">
        <v>46261</v>
      </c>
      <c r="G7477" s="5">
        <v>42</v>
      </c>
      <c r="H7477" s="5" t="s">
        <v>7266</v>
      </c>
      <c r="I7477" s="5"/>
      <c r="J7477" s="5"/>
      <c r="K7477" s="5">
        <v>15</v>
      </c>
      <c r="L7477" s="5" t="s">
        <v>38</v>
      </c>
      <c r="M7477" s="7">
        <v>26454.75</v>
      </c>
      <c r="N7477" s="7">
        <v>32274.799999999999</v>
      </c>
      <c r="O7477" s="7">
        <v>396821.25</v>
      </c>
      <c r="P7477" s="7">
        <v>484121.93</v>
      </c>
    </row>
    <row r="7478" spans="1:16" x14ac:dyDescent="0.25">
      <c r="A7478" s="5" t="s">
        <v>7217</v>
      </c>
      <c r="B7478" s="6">
        <v>46244</v>
      </c>
      <c r="C7478" s="5" t="s">
        <v>40</v>
      </c>
      <c r="D7478" s="5" t="s">
        <v>18</v>
      </c>
      <c r="E7478" s="5" t="s">
        <v>4334</v>
      </c>
      <c r="F7478" s="6">
        <v>46261</v>
      </c>
      <c r="G7478" s="5">
        <v>43</v>
      </c>
      <c r="H7478" s="5" t="s">
        <v>7267</v>
      </c>
      <c r="I7478" s="5"/>
      <c r="J7478" s="5"/>
      <c r="K7478" s="5">
        <v>1</v>
      </c>
      <c r="L7478" s="5" t="s">
        <v>38</v>
      </c>
      <c r="M7478" s="7">
        <v>42.72</v>
      </c>
      <c r="N7478" s="7">
        <v>52.12</v>
      </c>
      <c r="O7478" s="7">
        <v>42.72</v>
      </c>
      <c r="P7478" s="7">
        <v>52.12</v>
      </c>
    </row>
    <row r="7479" spans="1:16" x14ac:dyDescent="0.25">
      <c r="A7479" s="5" t="s">
        <v>7217</v>
      </c>
      <c r="B7479" s="6">
        <v>46244</v>
      </c>
      <c r="C7479" s="5" t="s">
        <v>40</v>
      </c>
      <c r="D7479" s="5" t="s">
        <v>18</v>
      </c>
      <c r="E7479" s="5" t="s">
        <v>4334</v>
      </c>
      <c r="F7479" s="6">
        <v>46261</v>
      </c>
      <c r="G7479" s="5">
        <v>44</v>
      </c>
      <c r="H7479" s="5" t="s">
        <v>7268</v>
      </c>
      <c r="I7479" s="5"/>
      <c r="J7479" s="5"/>
      <c r="K7479" s="5">
        <v>4</v>
      </c>
      <c r="L7479" s="5" t="s">
        <v>38</v>
      </c>
      <c r="M7479" s="7">
        <v>4950</v>
      </c>
      <c r="N7479" s="7">
        <v>6039</v>
      </c>
      <c r="O7479" s="7">
        <v>19800</v>
      </c>
      <c r="P7479" s="7">
        <v>24156</v>
      </c>
    </row>
    <row r="7480" spans="1:16" x14ac:dyDescent="0.25">
      <c r="A7480" s="5" t="s">
        <v>7217</v>
      </c>
      <c r="B7480" s="6">
        <v>46244</v>
      </c>
      <c r="C7480" s="5" t="s">
        <v>40</v>
      </c>
      <c r="D7480" s="5" t="s">
        <v>18</v>
      </c>
      <c r="E7480" s="5" t="s">
        <v>4334</v>
      </c>
      <c r="F7480" s="6">
        <v>46261</v>
      </c>
      <c r="G7480" s="5">
        <v>45</v>
      </c>
      <c r="H7480" s="5" t="s">
        <v>7269</v>
      </c>
      <c r="I7480" s="5"/>
      <c r="J7480" s="5"/>
      <c r="K7480" s="5">
        <v>4</v>
      </c>
      <c r="L7480" s="5" t="s">
        <v>38</v>
      </c>
      <c r="M7480" s="7">
        <v>486</v>
      </c>
      <c r="N7480" s="7">
        <v>592.91999999999996</v>
      </c>
      <c r="O7480" s="7">
        <v>1944</v>
      </c>
      <c r="P7480" s="7">
        <v>2371.6799999999998</v>
      </c>
    </row>
    <row r="7481" spans="1:16" x14ac:dyDescent="0.25">
      <c r="A7481" s="5" t="s">
        <v>7217</v>
      </c>
      <c r="B7481" s="6">
        <v>46244</v>
      </c>
      <c r="C7481" s="5" t="s">
        <v>40</v>
      </c>
      <c r="D7481" s="5" t="s">
        <v>18</v>
      </c>
      <c r="E7481" s="5" t="s">
        <v>4334</v>
      </c>
      <c r="F7481" s="6">
        <v>46261</v>
      </c>
      <c r="G7481" s="5">
        <v>46</v>
      </c>
      <c r="H7481" s="5" t="s">
        <v>7143</v>
      </c>
      <c r="I7481" s="5"/>
      <c r="J7481" s="5"/>
      <c r="K7481" s="5">
        <v>4.82</v>
      </c>
      <c r="L7481" s="5" t="s">
        <v>21</v>
      </c>
      <c r="M7481" s="7">
        <v>183</v>
      </c>
      <c r="N7481" s="7">
        <v>223.26</v>
      </c>
      <c r="O7481" s="7">
        <v>882.06</v>
      </c>
      <c r="P7481" s="7">
        <v>1076.1099999999999</v>
      </c>
    </row>
    <row r="7482" spans="1:16" x14ac:dyDescent="0.25">
      <c r="A7482" s="5" t="s">
        <v>7217</v>
      </c>
      <c r="B7482" s="6">
        <v>46244</v>
      </c>
      <c r="C7482" s="5" t="s">
        <v>40</v>
      </c>
      <c r="D7482" s="5" t="s">
        <v>18</v>
      </c>
      <c r="E7482" s="5" t="s">
        <v>4334</v>
      </c>
      <c r="F7482" s="6">
        <v>46261</v>
      </c>
      <c r="G7482" s="5">
        <v>47</v>
      </c>
      <c r="H7482" s="5" t="s">
        <v>7270</v>
      </c>
      <c r="I7482" s="5"/>
      <c r="J7482" s="5"/>
      <c r="K7482" s="5">
        <v>60</v>
      </c>
      <c r="L7482" s="5" t="s">
        <v>21</v>
      </c>
      <c r="M7482" s="7">
        <v>1950</v>
      </c>
      <c r="N7482" s="7">
        <v>2379</v>
      </c>
      <c r="O7482" s="7">
        <v>117000</v>
      </c>
      <c r="P7482" s="7">
        <v>142740</v>
      </c>
    </row>
    <row r="7483" spans="1:16" x14ac:dyDescent="0.25">
      <c r="A7483" s="5" t="s">
        <v>7217</v>
      </c>
      <c r="B7483" s="6">
        <v>46244</v>
      </c>
      <c r="C7483" s="5" t="s">
        <v>40</v>
      </c>
      <c r="D7483" s="5" t="s">
        <v>18</v>
      </c>
      <c r="E7483" s="5" t="s">
        <v>4334</v>
      </c>
      <c r="F7483" s="6">
        <v>46261</v>
      </c>
      <c r="G7483" s="5">
        <v>48</v>
      </c>
      <c r="H7483" s="5" t="s">
        <v>7271</v>
      </c>
      <c r="I7483" s="5"/>
      <c r="J7483" s="5"/>
      <c r="K7483" s="5">
        <v>10</v>
      </c>
      <c r="L7483" s="5" t="s">
        <v>21</v>
      </c>
      <c r="M7483" s="7">
        <v>354</v>
      </c>
      <c r="N7483" s="7">
        <v>431.88</v>
      </c>
      <c r="O7483" s="7">
        <v>3540</v>
      </c>
      <c r="P7483" s="7">
        <v>4318.8</v>
      </c>
    </row>
    <row r="7484" spans="1:16" x14ac:dyDescent="0.25">
      <c r="A7484" s="5" t="s">
        <v>7217</v>
      </c>
      <c r="B7484" s="6">
        <v>46244</v>
      </c>
      <c r="C7484" s="5" t="s">
        <v>40</v>
      </c>
      <c r="D7484" s="5" t="s">
        <v>18</v>
      </c>
      <c r="E7484" s="5" t="s">
        <v>4334</v>
      </c>
      <c r="F7484" s="6">
        <v>46261</v>
      </c>
      <c r="G7484" s="5">
        <v>49</v>
      </c>
      <c r="H7484" s="5" t="s">
        <v>7272</v>
      </c>
      <c r="I7484" s="5"/>
      <c r="J7484" s="5"/>
      <c r="K7484" s="5">
        <v>10</v>
      </c>
      <c r="L7484" s="5" t="s">
        <v>21</v>
      </c>
      <c r="M7484" s="7">
        <v>926.25</v>
      </c>
      <c r="N7484" s="7">
        <v>1130.03</v>
      </c>
      <c r="O7484" s="7">
        <v>9262.5</v>
      </c>
      <c r="P7484" s="7">
        <v>11300.25</v>
      </c>
    </row>
    <row r="7485" spans="1:16" x14ac:dyDescent="0.25">
      <c r="A7485" s="5" t="s">
        <v>7217</v>
      </c>
      <c r="B7485" s="6">
        <v>46244</v>
      </c>
      <c r="C7485" s="5" t="s">
        <v>40</v>
      </c>
      <c r="D7485" s="5" t="s">
        <v>18</v>
      </c>
      <c r="E7485" s="5" t="s">
        <v>4334</v>
      </c>
      <c r="F7485" s="6">
        <v>46261</v>
      </c>
      <c r="G7485" s="5">
        <v>50</v>
      </c>
      <c r="H7485" s="5" t="s">
        <v>7273</v>
      </c>
      <c r="I7485" s="5"/>
      <c r="J7485" s="5"/>
      <c r="K7485" s="5">
        <v>3</v>
      </c>
      <c r="L7485" s="5" t="s">
        <v>21</v>
      </c>
      <c r="M7485" s="7">
        <v>177.65</v>
      </c>
      <c r="N7485" s="7">
        <v>216.73</v>
      </c>
      <c r="O7485" s="7">
        <v>532.95000000000005</v>
      </c>
      <c r="P7485" s="7">
        <v>650.20000000000005</v>
      </c>
    </row>
    <row r="7486" spans="1:16" x14ac:dyDescent="0.25">
      <c r="A7486" s="5" t="s">
        <v>7217</v>
      </c>
      <c r="B7486" s="6">
        <v>46244</v>
      </c>
      <c r="C7486" s="5" t="s">
        <v>40</v>
      </c>
      <c r="D7486" s="5" t="s">
        <v>18</v>
      </c>
      <c r="E7486" s="5" t="s">
        <v>4334</v>
      </c>
      <c r="F7486" s="6">
        <v>46261</v>
      </c>
      <c r="G7486" s="5">
        <v>51</v>
      </c>
      <c r="H7486" s="5" t="s">
        <v>7274</v>
      </c>
      <c r="I7486" s="5"/>
      <c r="J7486" s="5"/>
      <c r="K7486" s="5">
        <v>5</v>
      </c>
      <c r="L7486" s="5" t="s">
        <v>38</v>
      </c>
      <c r="M7486" s="7">
        <v>32.729999999999997</v>
      </c>
      <c r="N7486" s="7">
        <v>39.93</v>
      </c>
      <c r="O7486" s="7">
        <v>163.65</v>
      </c>
      <c r="P7486" s="7">
        <v>199.65</v>
      </c>
    </row>
    <row r="7487" spans="1:16" x14ac:dyDescent="0.25">
      <c r="A7487" s="5" t="s">
        <v>7217</v>
      </c>
      <c r="B7487" s="6">
        <v>46244</v>
      </c>
      <c r="C7487" s="5" t="s">
        <v>40</v>
      </c>
      <c r="D7487" s="5" t="s">
        <v>18</v>
      </c>
      <c r="E7487" s="5" t="s">
        <v>4334</v>
      </c>
      <c r="F7487" s="6">
        <v>46261</v>
      </c>
      <c r="G7487" s="5">
        <v>52</v>
      </c>
      <c r="H7487" s="5" t="s">
        <v>7275</v>
      </c>
      <c r="I7487" s="5"/>
      <c r="J7487" s="5"/>
      <c r="K7487" s="5">
        <v>2</v>
      </c>
      <c r="L7487" s="5" t="s">
        <v>38</v>
      </c>
      <c r="M7487" s="7">
        <v>0</v>
      </c>
      <c r="N7487" s="7">
        <v>0</v>
      </c>
      <c r="O7487" s="7">
        <v>0</v>
      </c>
      <c r="P7487" s="7">
        <v>0</v>
      </c>
    </row>
    <row r="7488" spans="1:16" x14ac:dyDescent="0.25">
      <c r="A7488" s="5" t="s">
        <v>7217</v>
      </c>
      <c r="B7488" s="6">
        <v>46244</v>
      </c>
      <c r="C7488" s="5" t="s">
        <v>40</v>
      </c>
      <c r="D7488" s="5" t="s">
        <v>18</v>
      </c>
      <c r="E7488" s="5" t="s">
        <v>4334</v>
      </c>
      <c r="F7488" s="6">
        <v>46261</v>
      </c>
      <c r="G7488" s="5">
        <v>53</v>
      </c>
      <c r="H7488" s="5" t="s">
        <v>7276</v>
      </c>
      <c r="I7488" s="5"/>
      <c r="J7488" s="5"/>
      <c r="K7488" s="5">
        <v>4</v>
      </c>
      <c r="L7488" s="5" t="s">
        <v>38</v>
      </c>
      <c r="M7488" s="7">
        <v>15672.75</v>
      </c>
      <c r="N7488" s="7">
        <v>19120.759999999998</v>
      </c>
      <c r="O7488" s="7">
        <v>62691</v>
      </c>
      <c r="P7488" s="7">
        <v>76483.02</v>
      </c>
    </row>
    <row r="7489" spans="1:16" x14ac:dyDescent="0.25">
      <c r="A7489" s="5" t="s">
        <v>7217</v>
      </c>
      <c r="B7489" s="6">
        <v>46244</v>
      </c>
      <c r="C7489" s="5" t="s">
        <v>40</v>
      </c>
      <c r="D7489" s="5" t="s">
        <v>18</v>
      </c>
      <c r="E7489" s="5" t="s">
        <v>4334</v>
      </c>
      <c r="F7489" s="6">
        <v>46261</v>
      </c>
      <c r="G7489" s="5">
        <v>54</v>
      </c>
      <c r="H7489" s="5" t="s">
        <v>7277</v>
      </c>
      <c r="I7489" s="5"/>
      <c r="J7489" s="5"/>
      <c r="K7489" s="5">
        <v>2</v>
      </c>
      <c r="L7489" s="5" t="s">
        <v>38</v>
      </c>
      <c r="M7489" s="7">
        <v>9553.1</v>
      </c>
      <c r="N7489" s="7">
        <v>11654.78</v>
      </c>
      <c r="O7489" s="7">
        <v>19106.2</v>
      </c>
      <c r="P7489" s="7">
        <v>23309.56</v>
      </c>
    </row>
    <row r="7490" spans="1:16" x14ac:dyDescent="0.25">
      <c r="A7490" s="5" t="s">
        <v>7217</v>
      </c>
      <c r="B7490" s="6">
        <v>46244</v>
      </c>
      <c r="C7490" s="5" t="s">
        <v>40</v>
      </c>
      <c r="D7490" s="5" t="s">
        <v>18</v>
      </c>
      <c r="E7490" s="5" t="s">
        <v>4334</v>
      </c>
      <c r="F7490" s="6">
        <v>46261</v>
      </c>
      <c r="G7490" s="5">
        <v>55</v>
      </c>
      <c r="H7490" s="5" t="s">
        <v>7278</v>
      </c>
      <c r="I7490" s="5"/>
      <c r="J7490" s="5"/>
      <c r="K7490" s="5">
        <v>60</v>
      </c>
      <c r="L7490" s="5" t="s">
        <v>320</v>
      </c>
      <c r="M7490" s="7">
        <v>0</v>
      </c>
      <c r="N7490" s="7">
        <v>0</v>
      </c>
      <c r="O7490" s="7">
        <v>0</v>
      </c>
      <c r="P7490" s="7">
        <v>0</v>
      </c>
    </row>
    <row r="7491" spans="1:16" x14ac:dyDescent="0.25">
      <c r="A7491" s="5" t="s">
        <v>7217</v>
      </c>
      <c r="B7491" s="6">
        <v>46244</v>
      </c>
      <c r="C7491" s="5" t="s">
        <v>40</v>
      </c>
      <c r="D7491" s="5" t="s">
        <v>18</v>
      </c>
      <c r="E7491" s="5" t="s">
        <v>4334</v>
      </c>
      <c r="F7491" s="6">
        <v>46261</v>
      </c>
      <c r="G7491" s="5">
        <v>56</v>
      </c>
      <c r="H7491" s="5" t="s">
        <v>7279</v>
      </c>
      <c r="I7491" s="5"/>
      <c r="J7491" s="5"/>
      <c r="K7491" s="5">
        <v>30</v>
      </c>
      <c r="L7491" s="5" t="s">
        <v>21</v>
      </c>
      <c r="M7491" s="7">
        <v>77.510000000000005</v>
      </c>
      <c r="N7491" s="7">
        <v>94.56</v>
      </c>
      <c r="O7491" s="7">
        <v>2325.3000000000002</v>
      </c>
      <c r="P7491" s="7">
        <v>2836.87</v>
      </c>
    </row>
    <row r="7492" spans="1:16" x14ac:dyDescent="0.25">
      <c r="A7492" s="5" t="s">
        <v>7217</v>
      </c>
      <c r="B7492" s="6">
        <v>46244</v>
      </c>
      <c r="C7492" s="5" t="s">
        <v>40</v>
      </c>
      <c r="D7492" s="5" t="s">
        <v>18</v>
      </c>
      <c r="E7492" s="5" t="s">
        <v>4334</v>
      </c>
      <c r="F7492" s="6">
        <v>46261</v>
      </c>
      <c r="G7492" s="5">
        <v>57</v>
      </c>
      <c r="H7492" s="5" t="s">
        <v>7280</v>
      </c>
      <c r="I7492" s="5"/>
      <c r="J7492" s="5"/>
      <c r="K7492" s="5">
        <v>2</v>
      </c>
      <c r="L7492" s="5" t="s">
        <v>38</v>
      </c>
      <c r="M7492" s="7">
        <v>96300</v>
      </c>
      <c r="N7492" s="7">
        <v>117486</v>
      </c>
      <c r="O7492" s="7">
        <v>192600</v>
      </c>
      <c r="P7492" s="7">
        <v>234972</v>
      </c>
    </row>
    <row r="7493" spans="1:16" x14ac:dyDescent="0.25">
      <c r="A7493" s="5" t="s">
        <v>7217</v>
      </c>
      <c r="B7493" s="6">
        <v>46244</v>
      </c>
      <c r="C7493" s="5" t="s">
        <v>40</v>
      </c>
      <c r="D7493" s="5" t="s">
        <v>18</v>
      </c>
      <c r="E7493" s="5" t="s">
        <v>4334</v>
      </c>
      <c r="F7493" s="6">
        <v>46261</v>
      </c>
      <c r="G7493" s="5">
        <v>58</v>
      </c>
      <c r="H7493" s="5" t="s">
        <v>7281</v>
      </c>
      <c r="I7493" s="5"/>
      <c r="J7493" s="5"/>
      <c r="K7493" s="5">
        <v>3</v>
      </c>
      <c r="L7493" s="5" t="s">
        <v>38</v>
      </c>
      <c r="M7493" s="7">
        <v>105210</v>
      </c>
      <c r="N7493" s="7">
        <v>128356.2</v>
      </c>
      <c r="O7493" s="7">
        <v>315630</v>
      </c>
      <c r="P7493" s="7">
        <v>385068.6</v>
      </c>
    </row>
    <row r="7494" spans="1:16" x14ac:dyDescent="0.25">
      <c r="A7494" s="5" t="s">
        <v>7217</v>
      </c>
      <c r="B7494" s="6">
        <v>46244</v>
      </c>
      <c r="C7494" s="5" t="s">
        <v>40</v>
      </c>
      <c r="D7494" s="5" t="s">
        <v>18</v>
      </c>
      <c r="E7494" s="5" t="s">
        <v>4334</v>
      </c>
      <c r="F7494" s="6">
        <v>46261</v>
      </c>
      <c r="G7494" s="5">
        <v>59</v>
      </c>
      <c r="H7494" s="5" t="s">
        <v>7282</v>
      </c>
      <c r="I7494" s="5"/>
      <c r="J7494" s="5"/>
      <c r="K7494" s="5">
        <v>2</v>
      </c>
      <c r="L7494" s="5" t="s">
        <v>38</v>
      </c>
      <c r="M7494" s="7">
        <v>153867</v>
      </c>
      <c r="N7494" s="7">
        <v>187717.74</v>
      </c>
      <c r="O7494" s="7">
        <v>307734</v>
      </c>
      <c r="P7494" s="7">
        <v>375435.48</v>
      </c>
    </row>
    <row r="7495" spans="1:16" x14ac:dyDescent="0.25">
      <c r="A7495" s="5" t="s">
        <v>7283</v>
      </c>
      <c r="B7495" s="6">
        <v>46244</v>
      </c>
      <c r="C7495" s="5" t="s">
        <v>40</v>
      </c>
      <c r="D7495" s="5" t="s">
        <v>18</v>
      </c>
      <c r="E7495" s="5" t="s">
        <v>4334</v>
      </c>
      <c r="F7495" s="6">
        <v>46261</v>
      </c>
      <c r="G7495" s="5">
        <v>1</v>
      </c>
      <c r="H7495" s="5" t="s">
        <v>7284</v>
      </c>
      <c r="I7495" s="5"/>
      <c r="J7495" s="5"/>
      <c r="K7495" s="5">
        <v>21</v>
      </c>
      <c r="L7495" s="5" t="s">
        <v>38</v>
      </c>
      <c r="M7495" s="7">
        <v>798.17</v>
      </c>
      <c r="N7495" s="7">
        <v>973.77</v>
      </c>
      <c r="O7495" s="7">
        <v>16761.57</v>
      </c>
      <c r="P7495" s="7">
        <v>20449.12</v>
      </c>
    </row>
    <row r="7496" spans="1:16" x14ac:dyDescent="0.25">
      <c r="A7496" s="5" t="s">
        <v>7283</v>
      </c>
      <c r="B7496" s="6">
        <v>46244</v>
      </c>
      <c r="C7496" s="5" t="s">
        <v>40</v>
      </c>
      <c r="D7496" s="5" t="s">
        <v>18</v>
      </c>
      <c r="E7496" s="5" t="s">
        <v>4334</v>
      </c>
      <c r="F7496" s="6">
        <v>46261</v>
      </c>
      <c r="G7496" s="5">
        <v>2</v>
      </c>
      <c r="H7496" s="5" t="s">
        <v>7285</v>
      </c>
      <c r="I7496" s="5"/>
      <c r="J7496" s="5"/>
      <c r="K7496" s="5">
        <v>200</v>
      </c>
      <c r="L7496" s="5" t="s">
        <v>38</v>
      </c>
      <c r="M7496" s="7">
        <v>29.88</v>
      </c>
      <c r="N7496" s="7">
        <v>36.450000000000003</v>
      </c>
      <c r="O7496" s="7">
        <v>5976</v>
      </c>
      <c r="P7496" s="7">
        <v>7290.72</v>
      </c>
    </row>
    <row r="7497" spans="1:16" x14ac:dyDescent="0.25">
      <c r="A7497" s="5" t="s">
        <v>7283</v>
      </c>
      <c r="B7497" s="6">
        <v>46244</v>
      </c>
      <c r="C7497" s="5" t="s">
        <v>40</v>
      </c>
      <c r="D7497" s="5" t="s">
        <v>18</v>
      </c>
      <c r="E7497" s="5" t="s">
        <v>4334</v>
      </c>
      <c r="F7497" s="6">
        <v>46261</v>
      </c>
      <c r="G7497" s="5">
        <v>3</v>
      </c>
      <c r="H7497" s="5" t="s">
        <v>7286</v>
      </c>
      <c r="I7497" s="5"/>
      <c r="J7497" s="5"/>
      <c r="K7497" s="5">
        <v>70</v>
      </c>
      <c r="L7497" s="5" t="s">
        <v>38</v>
      </c>
      <c r="M7497" s="7">
        <v>31.73</v>
      </c>
      <c r="N7497" s="7">
        <v>38.71</v>
      </c>
      <c r="O7497" s="7">
        <v>2221.1</v>
      </c>
      <c r="P7497" s="7">
        <v>2709.74</v>
      </c>
    </row>
    <row r="7498" spans="1:16" x14ac:dyDescent="0.25">
      <c r="A7498" s="5" t="s">
        <v>7283</v>
      </c>
      <c r="B7498" s="6">
        <v>46244</v>
      </c>
      <c r="C7498" s="5" t="s">
        <v>40</v>
      </c>
      <c r="D7498" s="5" t="s">
        <v>18</v>
      </c>
      <c r="E7498" s="5" t="s">
        <v>4334</v>
      </c>
      <c r="F7498" s="6">
        <v>46261</v>
      </c>
      <c r="G7498" s="5">
        <v>4</v>
      </c>
      <c r="H7498" s="5" t="s">
        <v>7287</v>
      </c>
      <c r="I7498" s="5"/>
      <c r="J7498" s="5"/>
      <c r="K7498" s="5">
        <v>7</v>
      </c>
      <c r="L7498" s="5" t="s">
        <v>38</v>
      </c>
      <c r="M7498" s="7">
        <v>71528.69</v>
      </c>
      <c r="N7498" s="7">
        <v>87265</v>
      </c>
      <c r="O7498" s="7">
        <v>500700.83</v>
      </c>
      <c r="P7498" s="7">
        <v>610855.01</v>
      </c>
    </row>
    <row r="7499" spans="1:16" x14ac:dyDescent="0.25">
      <c r="A7499" s="5" t="s">
        <v>7283</v>
      </c>
      <c r="B7499" s="6">
        <v>46244</v>
      </c>
      <c r="C7499" s="5" t="s">
        <v>40</v>
      </c>
      <c r="D7499" s="5" t="s">
        <v>18</v>
      </c>
      <c r="E7499" s="5" t="s">
        <v>4334</v>
      </c>
      <c r="F7499" s="6">
        <v>46261</v>
      </c>
      <c r="G7499" s="5">
        <v>5</v>
      </c>
      <c r="H7499" s="5" t="s">
        <v>7288</v>
      </c>
      <c r="I7499" s="5"/>
      <c r="J7499" s="5"/>
      <c r="K7499" s="5">
        <v>1</v>
      </c>
      <c r="L7499" s="5" t="s">
        <v>38</v>
      </c>
      <c r="M7499" s="7">
        <v>90204.92</v>
      </c>
      <c r="N7499" s="7">
        <v>110050</v>
      </c>
      <c r="O7499" s="7">
        <v>90204.92</v>
      </c>
      <c r="P7499" s="7">
        <v>110050</v>
      </c>
    </row>
    <row r="7500" spans="1:16" x14ac:dyDescent="0.25">
      <c r="A7500" s="5" t="s">
        <v>7283</v>
      </c>
      <c r="B7500" s="6">
        <v>46244</v>
      </c>
      <c r="C7500" s="5" t="s">
        <v>40</v>
      </c>
      <c r="D7500" s="5" t="s">
        <v>18</v>
      </c>
      <c r="E7500" s="5" t="s">
        <v>4334</v>
      </c>
      <c r="F7500" s="6">
        <v>46261</v>
      </c>
      <c r="G7500" s="5">
        <v>6</v>
      </c>
      <c r="H7500" s="5" t="s">
        <v>7289</v>
      </c>
      <c r="I7500" s="5"/>
      <c r="J7500" s="5"/>
      <c r="K7500" s="5">
        <v>1</v>
      </c>
      <c r="L7500" s="5" t="s">
        <v>38</v>
      </c>
      <c r="M7500" s="7">
        <v>93127.05</v>
      </c>
      <c r="N7500" s="7">
        <v>113615</v>
      </c>
      <c r="O7500" s="7">
        <v>93127.05</v>
      </c>
      <c r="P7500" s="7">
        <v>113615</v>
      </c>
    </row>
    <row r="7501" spans="1:16" x14ac:dyDescent="0.25">
      <c r="A7501" s="5" t="s">
        <v>7283</v>
      </c>
      <c r="B7501" s="6">
        <v>46244</v>
      </c>
      <c r="C7501" s="5" t="s">
        <v>40</v>
      </c>
      <c r="D7501" s="5" t="s">
        <v>18</v>
      </c>
      <c r="E7501" s="5" t="s">
        <v>4334</v>
      </c>
      <c r="F7501" s="6">
        <v>46261</v>
      </c>
      <c r="G7501" s="5">
        <v>7</v>
      </c>
      <c r="H7501" s="5" t="s">
        <v>7290</v>
      </c>
      <c r="I7501" s="5"/>
      <c r="J7501" s="5"/>
      <c r="K7501" s="5">
        <v>2</v>
      </c>
      <c r="L7501" s="5" t="s">
        <v>38</v>
      </c>
      <c r="M7501" s="7">
        <v>0</v>
      </c>
      <c r="N7501" s="7">
        <v>0</v>
      </c>
      <c r="O7501" s="7">
        <v>0</v>
      </c>
      <c r="P7501" s="7">
        <v>0</v>
      </c>
    </row>
    <row r="7502" spans="1:16" x14ac:dyDescent="0.25">
      <c r="A7502" s="5" t="s">
        <v>7283</v>
      </c>
      <c r="B7502" s="6">
        <v>46244</v>
      </c>
      <c r="C7502" s="5" t="s">
        <v>40</v>
      </c>
      <c r="D7502" s="5" t="s">
        <v>18</v>
      </c>
      <c r="E7502" s="5" t="s">
        <v>4334</v>
      </c>
      <c r="F7502" s="6">
        <v>46261</v>
      </c>
      <c r="G7502" s="5">
        <v>8</v>
      </c>
      <c r="H7502" s="5" t="s">
        <v>7291</v>
      </c>
      <c r="I7502" s="5"/>
      <c r="J7502" s="5"/>
      <c r="K7502" s="5">
        <v>1</v>
      </c>
      <c r="L7502" s="5" t="s">
        <v>38</v>
      </c>
      <c r="M7502" s="7">
        <v>0</v>
      </c>
      <c r="N7502" s="7">
        <v>0</v>
      </c>
      <c r="O7502" s="7">
        <v>0</v>
      </c>
      <c r="P7502" s="7">
        <v>0</v>
      </c>
    </row>
    <row r="7503" spans="1:16" x14ac:dyDescent="0.25">
      <c r="A7503" s="5" t="s">
        <v>7283</v>
      </c>
      <c r="B7503" s="6">
        <v>46244</v>
      </c>
      <c r="C7503" s="5" t="s">
        <v>40</v>
      </c>
      <c r="D7503" s="5" t="s">
        <v>18</v>
      </c>
      <c r="E7503" s="5" t="s">
        <v>4334</v>
      </c>
      <c r="F7503" s="6">
        <v>46261</v>
      </c>
      <c r="G7503" s="5">
        <v>9</v>
      </c>
      <c r="H7503" s="5" t="s">
        <v>7292</v>
      </c>
      <c r="I7503" s="5"/>
      <c r="J7503" s="5"/>
      <c r="K7503" s="5">
        <v>5</v>
      </c>
      <c r="L7503" s="5" t="s">
        <v>38</v>
      </c>
      <c r="M7503" s="7">
        <v>0</v>
      </c>
      <c r="N7503" s="7">
        <v>0</v>
      </c>
      <c r="O7503" s="7">
        <v>0</v>
      </c>
      <c r="P7503" s="7">
        <v>0</v>
      </c>
    </row>
    <row r="7504" spans="1:16" x14ac:dyDescent="0.25">
      <c r="A7504" s="5" t="s">
        <v>7283</v>
      </c>
      <c r="B7504" s="6">
        <v>46244</v>
      </c>
      <c r="C7504" s="5" t="s">
        <v>40</v>
      </c>
      <c r="D7504" s="5" t="s">
        <v>18</v>
      </c>
      <c r="E7504" s="5" t="s">
        <v>4334</v>
      </c>
      <c r="F7504" s="6">
        <v>46261</v>
      </c>
      <c r="G7504" s="5">
        <v>10</v>
      </c>
      <c r="H7504" s="5" t="s">
        <v>7293</v>
      </c>
      <c r="I7504" s="5"/>
      <c r="J7504" s="5"/>
      <c r="K7504" s="5">
        <v>4</v>
      </c>
      <c r="L7504" s="5" t="s">
        <v>38</v>
      </c>
      <c r="M7504" s="7">
        <v>0</v>
      </c>
      <c r="N7504" s="7">
        <v>0</v>
      </c>
      <c r="O7504" s="7">
        <v>0</v>
      </c>
      <c r="P7504" s="7">
        <v>0</v>
      </c>
    </row>
    <row r="7505" spans="1:16" x14ac:dyDescent="0.25">
      <c r="A7505" s="5" t="s">
        <v>7283</v>
      </c>
      <c r="B7505" s="6">
        <v>46244</v>
      </c>
      <c r="C7505" s="5" t="s">
        <v>40</v>
      </c>
      <c r="D7505" s="5" t="s">
        <v>18</v>
      </c>
      <c r="E7505" s="5" t="s">
        <v>4334</v>
      </c>
      <c r="F7505" s="6">
        <v>46261</v>
      </c>
      <c r="G7505" s="5">
        <v>11</v>
      </c>
      <c r="H7505" s="5" t="s">
        <v>7294</v>
      </c>
      <c r="I7505" s="5"/>
      <c r="J7505" s="5"/>
      <c r="K7505" s="5">
        <v>1</v>
      </c>
      <c r="L7505" s="5" t="s">
        <v>38</v>
      </c>
      <c r="M7505" s="7">
        <v>0</v>
      </c>
      <c r="N7505" s="7">
        <v>0</v>
      </c>
      <c r="O7505" s="7">
        <v>0</v>
      </c>
      <c r="P7505" s="7">
        <v>0</v>
      </c>
    </row>
    <row r="7506" spans="1:16" x14ac:dyDescent="0.25">
      <c r="A7506" s="5" t="s">
        <v>7283</v>
      </c>
      <c r="B7506" s="6">
        <v>46244</v>
      </c>
      <c r="C7506" s="5" t="s">
        <v>40</v>
      </c>
      <c r="D7506" s="5" t="s">
        <v>18</v>
      </c>
      <c r="E7506" s="5" t="s">
        <v>4334</v>
      </c>
      <c r="F7506" s="6">
        <v>46261</v>
      </c>
      <c r="G7506" s="5">
        <v>12</v>
      </c>
      <c r="H7506" s="5" t="s">
        <v>7295</v>
      </c>
      <c r="I7506" s="5"/>
      <c r="J7506" s="5"/>
      <c r="K7506" s="5">
        <v>2</v>
      </c>
      <c r="L7506" s="5" t="s">
        <v>38</v>
      </c>
      <c r="M7506" s="7">
        <v>0</v>
      </c>
      <c r="N7506" s="7">
        <v>0</v>
      </c>
      <c r="O7506" s="7">
        <v>0</v>
      </c>
      <c r="P7506" s="7">
        <v>0</v>
      </c>
    </row>
    <row r="7507" spans="1:16" x14ac:dyDescent="0.25">
      <c r="A7507" s="5" t="s">
        <v>7283</v>
      </c>
      <c r="B7507" s="6">
        <v>46244</v>
      </c>
      <c r="C7507" s="5" t="s">
        <v>40</v>
      </c>
      <c r="D7507" s="5" t="s">
        <v>18</v>
      </c>
      <c r="E7507" s="5" t="s">
        <v>4334</v>
      </c>
      <c r="F7507" s="6">
        <v>46261</v>
      </c>
      <c r="G7507" s="5">
        <v>13</v>
      </c>
      <c r="H7507" s="5" t="s">
        <v>7296</v>
      </c>
      <c r="I7507" s="5"/>
      <c r="J7507" s="5"/>
      <c r="K7507" s="5">
        <v>1</v>
      </c>
      <c r="L7507" s="5" t="s">
        <v>38</v>
      </c>
      <c r="M7507" s="7">
        <v>0</v>
      </c>
      <c r="N7507" s="7">
        <v>0</v>
      </c>
      <c r="O7507" s="7">
        <v>0</v>
      </c>
      <c r="P7507" s="7">
        <v>0</v>
      </c>
    </row>
    <row r="7508" spans="1:16" x14ac:dyDescent="0.25">
      <c r="A7508" s="5" t="s">
        <v>7283</v>
      </c>
      <c r="B7508" s="6">
        <v>46244</v>
      </c>
      <c r="C7508" s="5" t="s">
        <v>40</v>
      </c>
      <c r="D7508" s="5" t="s">
        <v>18</v>
      </c>
      <c r="E7508" s="5" t="s">
        <v>4334</v>
      </c>
      <c r="F7508" s="6">
        <v>46261</v>
      </c>
      <c r="G7508" s="5">
        <v>14</v>
      </c>
      <c r="H7508" s="5" t="s">
        <v>7297</v>
      </c>
      <c r="I7508" s="5"/>
      <c r="J7508" s="5"/>
      <c r="K7508" s="5">
        <v>1</v>
      </c>
      <c r="L7508" s="5" t="s">
        <v>38</v>
      </c>
      <c r="M7508" s="7">
        <v>0</v>
      </c>
      <c r="N7508" s="7">
        <v>0</v>
      </c>
      <c r="O7508" s="7">
        <v>0</v>
      </c>
      <c r="P7508" s="7">
        <v>0</v>
      </c>
    </row>
    <row r="7509" spans="1:16" x14ac:dyDescent="0.25">
      <c r="A7509" s="5" t="s">
        <v>7283</v>
      </c>
      <c r="B7509" s="6">
        <v>46244</v>
      </c>
      <c r="C7509" s="5" t="s">
        <v>40</v>
      </c>
      <c r="D7509" s="5" t="s">
        <v>18</v>
      </c>
      <c r="E7509" s="5" t="s">
        <v>4334</v>
      </c>
      <c r="F7509" s="6">
        <v>46261</v>
      </c>
      <c r="G7509" s="5">
        <v>15</v>
      </c>
      <c r="H7509" s="5" t="s">
        <v>7298</v>
      </c>
      <c r="I7509" s="5"/>
      <c r="J7509" s="5"/>
      <c r="K7509" s="5">
        <v>15</v>
      </c>
      <c r="L7509" s="5" t="s">
        <v>38</v>
      </c>
      <c r="M7509" s="7">
        <v>43450.82</v>
      </c>
      <c r="N7509" s="7">
        <v>53010</v>
      </c>
      <c r="O7509" s="7">
        <v>651762.30000000005</v>
      </c>
      <c r="P7509" s="7">
        <v>795150.01</v>
      </c>
    </row>
    <row r="7510" spans="1:16" x14ac:dyDescent="0.25">
      <c r="A7510" s="5" t="s">
        <v>7283</v>
      </c>
      <c r="B7510" s="6">
        <v>46244</v>
      </c>
      <c r="C7510" s="5" t="s">
        <v>40</v>
      </c>
      <c r="D7510" s="5" t="s">
        <v>18</v>
      </c>
      <c r="E7510" s="5" t="s">
        <v>4334</v>
      </c>
      <c r="F7510" s="6">
        <v>46261</v>
      </c>
      <c r="G7510" s="5">
        <v>16</v>
      </c>
      <c r="H7510" s="5" t="s">
        <v>7299</v>
      </c>
      <c r="I7510" s="5"/>
      <c r="J7510" s="5"/>
      <c r="K7510" s="5">
        <v>5</v>
      </c>
      <c r="L7510" s="5" t="s">
        <v>38</v>
      </c>
      <c r="M7510" s="7">
        <v>55012.29</v>
      </c>
      <c r="N7510" s="7">
        <v>67114.990000000005</v>
      </c>
      <c r="O7510" s="7">
        <v>275061.45</v>
      </c>
      <c r="P7510" s="7">
        <v>335574.97</v>
      </c>
    </row>
    <row r="7511" spans="1:16" x14ac:dyDescent="0.25">
      <c r="A7511" s="5" t="s">
        <v>7283</v>
      </c>
      <c r="B7511" s="6">
        <v>46244</v>
      </c>
      <c r="C7511" s="5" t="s">
        <v>40</v>
      </c>
      <c r="D7511" s="5" t="s">
        <v>18</v>
      </c>
      <c r="E7511" s="5" t="s">
        <v>4334</v>
      </c>
      <c r="F7511" s="6">
        <v>46261</v>
      </c>
      <c r="G7511" s="5">
        <v>17</v>
      </c>
      <c r="H7511" s="5" t="s">
        <v>7300</v>
      </c>
      <c r="I7511" s="5"/>
      <c r="J7511" s="5"/>
      <c r="K7511" s="5">
        <v>1</v>
      </c>
      <c r="L7511" s="5" t="s">
        <v>38</v>
      </c>
      <c r="M7511" s="7">
        <v>88553.279999999999</v>
      </c>
      <c r="N7511" s="7">
        <v>108035</v>
      </c>
      <c r="O7511" s="7">
        <v>88553.279999999999</v>
      </c>
      <c r="P7511" s="7">
        <v>108035</v>
      </c>
    </row>
    <row r="7512" spans="1:16" x14ac:dyDescent="0.25">
      <c r="A7512" s="5" t="s">
        <v>7283</v>
      </c>
      <c r="B7512" s="6">
        <v>46244</v>
      </c>
      <c r="C7512" s="5" t="s">
        <v>40</v>
      </c>
      <c r="D7512" s="5" t="s">
        <v>18</v>
      </c>
      <c r="E7512" s="5" t="s">
        <v>4334</v>
      </c>
      <c r="F7512" s="6">
        <v>46261</v>
      </c>
      <c r="G7512" s="5">
        <v>18</v>
      </c>
      <c r="H7512" s="5" t="s">
        <v>7301</v>
      </c>
      <c r="I7512" s="5"/>
      <c r="J7512" s="5"/>
      <c r="K7512" s="5">
        <v>4</v>
      </c>
      <c r="L7512" s="5" t="s">
        <v>38</v>
      </c>
      <c r="M7512" s="7">
        <v>23377.05</v>
      </c>
      <c r="N7512" s="7">
        <v>28520</v>
      </c>
      <c r="O7512" s="7">
        <v>93508.2</v>
      </c>
      <c r="P7512" s="7">
        <v>114080</v>
      </c>
    </row>
    <row r="7513" spans="1:16" x14ac:dyDescent="0.25">
      <c r="A7513" s="5" t="s">
        <v>7283</v>
      </c>
      <c r="B7513" s="6">
        <v>46244</v>
      </c>
      <c r="C7513" s="5" t="s">
        <v>40</v>
      </c>
      <c r="D7513" s="5" t="s">
        <v>18</v>
      </c>
      <c r="E7513" s="5" t="s">
        <v>4334</v>
      </c>
      <c r="F7513" s="6">
        <v>46261</v>
      </c>
      <c r="G7513" s="5">
        <v>19</v>
      </c>
      <c r="H7513" s="5" t="s">
        <v>7302</v>
      </c>
      <c r="I7513" s="5"/>
      <c r="J7513" s="5"/>
      <c r="K7513" s="5">
        <v>7</v>
      </c>
      <c r="L7513" s="5" t="s">
        <v>38</v>
      </c>
      <c r="M7513" s="7">
        <v>58696.72</v>
      </c>
      <c r="N7513" s="7">
        <v>71610</v>
      </c>
      <c r="O7513" s="7">
        <v>410877.04</v>
      </c>
      <c r="P7513" s="7">
        <v>501269.99</v>
      </c>
    </row>
    <row r="7514" spans="1:16" x14ac:dyDescent="0.25">
      <c r="A7514" s="5" t="s">
        <v>7283</v>
      </c>
      <c r="B7514" s="6">
        <v>46244</v>
      </c>
      <c r="C7514" s="5" t="s">
        <v>40</v>
      </c>
      <c r="D7514" s="5" t="s">
        <v>18</v>
      </c>
      <c r="E7514" s="5" t="s">
        <v>4334</v>
      </c>
      <c r="F7514" s="6">
        <v>46261</v>
      </c>
      <c r="G7514" s="5">
        <v>20</v>
      </c>
      <c r="H7514" s="5" t="s">
        <v>7303</v>
      </c>
      <c r="I7514" s="5"/>
      <c r="J7514" s="5"/>
      <c r="K7514" s="5">
        <v>1</v>
      </c>
      <c r="L7514" s="5" t="s">
        <v>38</v>
      </c>
      <c r="M7514" s="7">
        <v>68225.399999999994</v>
      </c>
      <c r="N7514" s="7">
        <v>83234.990000000005</v>
      </c>
      <c r="O7514" s="7">
        <v>68225.399999999994</v>
      </c>
      <c r="P7514" s="7">
        <v>83234.990000000005</v>
      </c>
    </row>
    <row r="7515" spans="1:16" x14ac:dyDescent="0.25">
      <c r="A7515" s="5" t="s">
        <v>7283</v>
      </c>
      <c r="B7515" s="6">
        <v>46244</v>
      </c>
      <c r="C7515" s="5" t="s">
        <v>40</v>
      </c>
      <c r="D7515" s="5" t="s">
        <v>18</v>
      </c>
      <c r="E7515" s="5" t="s">
        <v>4334</v>
      </c>
      <c r="F7515" s="6">
        <v>46261</v>
      </c>
      <c r="G7515" s="5">
        <v>21</v>
      </c>
      <c r="H7515" s="5" t="s">
        <v>7304</v>
      </c>
      <c r="I7515" s="5"/>
      <c r="J7515" s="5"/>
      <c r="K7515" s="5">
        <v>12</v>
      </c>
      <c r="L7515" s="5" t="s">
        <v>38</v>
      </c>
      <c r="M7515" s="7">
        <v>54377.05</v>
      </c>
      <c r="N7515" s="7">
        <v>66340</v>
      </c>
      <c r="O7515" s="7">
        <v>652524.6</v>
      </c>
      <c r="P7515" s="7">
        <v>796080.01</v>
      </c>
    </row>
    <row r="7516" spans="1:16" x14ac:dyDescent="0.25">
      <c r="A7516" s="5" t="s">
        <v>7283</v>
      </c>
      <c r="B7516" s="6">
        <v>46244</v>
      </c>
      <c r="C7516" s="5" t="s">
        <v>40</v>
      </c>
      <c r="D7516" s="5" t="s">
        <v>18</v>
      </c>
      <c r="E7516" s="5" t="s">
        <v>4334</v>
      </c>
      <c r="F7516" s="6">
        <v>46261</v>
      </c>
      <c r="G7516" s="5">
        <v>22</v>
      </c>
      <c r="H7516" s="5" t="s">
        <v>7305</v>
      </c>
      <c r="I7516" s="5"/>
      <c r="J7516" s="5"/>
      <c r="K7516" s="5">
        <v>8</v>
      </c>
      <c r="L7516" s="5" t="s">
        <v>38</v>
      </c>
      <c r="M7516" s="7">
        <v>52344.26</v>
      </c>
      <c r="N7516" s="7">
        <v>63860</v>
      </c>
      <c r="O7516" s="7">
        <v>418754.08</v>
      </c>
      <c r="P7516" s="7">
        <v>510879.98</v>
      </c>
    </row>
    <row r="7517" spans="1:16" x14ac:dyDescent="0.25">
      <c r="A7517" s="5" t="s">
        <v>7283</v>
      </c>
      <c r="B7517" s="6">
        <v>46244</v>
      </c>
      <c r="C7517" s="5" t="s">
        <v>40</v>
      </c>
      <c r="D7517" s="5" t="s">
        <v>18</v>
      </c>
      <c r="E7517" s="5" t="s">
        <v>4334</v>
      </c>
      <c r="F7517" s="6">
        <v>46261</v>
      </c>
      <c r="G7517" s="5">
        <v>23</v>
      </c>
      <c r="H7517" s="5" t="s">
        <v>7306</v>
      </c>
      <c r="I7517" s="5"/>
      <c r="J7517" s="5"/>
      <c r="K7517" s="5">
        <v>24</v>
      </c>
      <c r="L7517" s="5" t="s">
        <v>38</v>
      </c>
      <c r="M7517" s="7">
        <v>71274.600000000006</v>
      </c>
      <c r="N7517" s="7">
        <v>86955.01</v>
      </c>
      <c r="O7517" s="7">
        <v>1710590.4</v>
      </c>
      <c r="P7517" s="7">
        <v>2086920.29</v>
      </c>
    </row>
    <row r="7518" spans="1:16" x14ac:dyDescent="0.25">
      <c r="A7518" s="5" t="s">
        <v>7283</v>
      </c>
      <c r="B7518" s="6">
        <v>46244</v>
      </c>
      <c r="C7518" s="5" t="s">
        <v>40</v>
      </c>
      <c r="D7518" s="5" t="s">
        <v>18</v>
      </c>
      <c r="E7518" s="5" t="s">
        <v>4334</v>
      </c>
      <c r="F7518" s="6">
        <v>46261</v>
      </c>
      <c r="G7518" s="5">
        <v>24</v>
      </c>
      <c r="H7518" s="5" t="s">
        <v>7307</v>
      </c>
      <c r="I7518" s="5"/>
      <c r="J7518" s="5"/>
      <c r="K7518" s="5">
        <v>55</v>
      </c>
      <c r="L7518" s="5" t="s">
        <v>38</v>
      </c>
      <c r="M7518" s="7">
        <v>75.42</v>
      </c>
      <c r="N7518" s="7">
        <v>92.01</v>
      </c>
      <c r="O7518" s="7">
        <v>4148.1000000000004</v>
      </c>
      <c r="P7518" s="7">
        <v>5060.68</v>
      </c>
    </row>
    <row r="7519" spans="1:16" x14ac:dyDescent="0.25">
      <c r="A7519" s="5" t="s">
        <v>7283</v>
      </c>
      <c r="B7519" s="6">
        <v>46244</v>
      </c>
      <c r="C7519" s="5" t="s">
        <v>40</v>
      </c>
      <c r="D7519" s="5" t="s">
        <v>18</v>
      </c>
      <c r="E7519" s="5" t="s">
        <v>4334</v>
      </c>
      <c r="F7519" s="6">
        <v>46261</v>
      </c>
      <c r="G7519" s="5">
        <v>25</v>
      </c>
      <c r="H7519" s="5" t="s">
        <v>7308</v>
      </c>
      <c r="I7519" s="5" t="s">
        <v>7307</v>
      </c>
      <c r="J7519" s="5"/>
      <c r="K7519" s="5">
        <v>8</v>
      </c>
      <c r="L7519" s="5" t="s">
        <v>38</v>
      </c>
      <c r="M7519" s="7">
        <v>75.42</v>
      </c>
      <c r="N7519" s="7">
        <v>92.01</v>
      </c>
      <c r="O7519" s="7">
        <v>603.36</v>
      </c>
      <c r="P7519" s="7">
        <v>736.1</v>
      </c>
    </row>
    <row r="7520" spans="1:16" x14ac:dyDescent="0.25">
      <c r="A7520" s="5" t="s">
        <v>7283</v>
      </c>
      <c r="B7520" s="6">
        <v>46244</v>
      </c>
      <c r="C7520" s="5" t="s">
        <v>40</v>
      </c>
      <c r="D7520" s="5" t="s">
        <v>18</v>
      </c>
      <c r="E7520" s="5" t="s">
        <v>4334</v>
      </c>
      <c r="F7520" s="6">
        <v>46261</v>
      </c>
      <c r="G7520" s="5">
        <v>26</v>
      </c>
      <c r="H7520" s="5" t="s">
        <v>7309</v>
      </c>
      <c r="I7520" s="5"/>
      <c r="J7520" s="5"/>
      <c r="K7520" s="5">
        <v>30</v>
      </c>
      <c r="L7520" s="5" t="s">
        <v>38</v>
      </c>
      <c r="M7520" s="7">
        <v>248</v>
      </c>
      <c r="N7520" s="7">
        <v>302.56</v>
      </c>
      <c r="O7520" s="7">
        <v>7440</v>
      </c>
      <c r="P7520" s="7">
        <v>9076.7999999999993</v>
      </c>
    </row>
    <row r="7521" spans="1:16" x14ac:dyDescent="0.25">
      <c r="A7521" s="5" t="s">
        <v>7283</v>
      </c>
      <c r="B7521" s="6">
        <v>46244</v>
      </c>
      <c r="C7521" s="5" t="s">
        <v>40</v>
      </c>
      <c r="D7521" s="5" t="s">
        <v>18</v>
      </c>
      <c r="E7521" s="5" t="s">
        <v>4334</v>
      </c>
      <c r="F7521" s="6">
        <v>46261</v>
      </c>
      <c r="G7521" s="5">
        <v>27</v>
      </c>
      <c r="H7521" s="5" t="s">
        <v>7310</v>
      </c>
      <c r="I7521" s="5"/>
      <c r="J7521" s="5"/>
      <c r="K7521" s="5">
        <v>112</v>
      </c>
      <c r="L7521" s="5" t="s">
        <v>38</v>
      </c>
      <c r="M7521" s="7">
        <v>41926.230000000003</v>
      </c>
      <c r="N7521" s="7">
        <v>51150</v>
      </c>
      <c r="O7521" s="7">
        <v>4695737.76</v>
      </c>
      <c r="P7521" s="7">
        <v>5728800.0700000003</v>
      </c>
    </row>
    <row r="7522" spans="1:16" x14ac:dyDescent="0.25">
      <c r="A7522" s="5" t="s">
        <v>7283</v>
      </c>
      <c r="B7522" s="6">
        <v>46244</v>
      </c>
      <c r="C7522" s="5" t="s">
        <v>40</v>
      </c>
      <c r="D7522" s="5" t="s">
        <v>18</v>
      </c>
      <c r="E7522" s="5" t="s">
        <v>4334</v>
      </c>
      <c r="F7522" s="6">
        <v>46261</v>
      </c>
      <c r="G7522" s="5">
        <v>28</v>
      </c>
      <c r="H7522" s="5" t="s">
        <v>7311</v>
      </c>
      <c r="I7522" s="5"/>
      <c r="J7522" s="5"/>
      <c r="K7522" s="5">
        <v>36</v>
      </c>
      <c r="L7522" s="5" t="s">
        <v>38</v>
      </c>
      <c r="M7522" s="7">
        <v>38368.86</v>
      </c>
      <c r="N7522" s="7">
        <v>46810.01</v>
      </c>
      <c r="O7522" s="7">
        <v>1381278.96</v>
      </c>
      <c r="P7522" s="7">
        <v>1685160.33</v>
      </c>
    </row>
    <row r="7523" spans="1:16" x14ac:dyDescent="0.25">
      <c r="A7523" s="5" t="s">
        <v>7283</v>
      </c>
      <c r="B7523" s="6">
        <v>46244</v>
      </c>
      <c r="C7523" s="5" t="s">
        <v>40</v>
      </c>
      <c r="D7523" s="5" t="s">
        <v>18</v>
      </c>
      <c r="E7523" s="5" t="s">
        <v>4334</v>
      </c>
      <c r="F7523" s="6">
        <v>46261</v>
      </c>
      <c r="G7523" s="5">
        <v>29</v>
      </c>
      <c r="H7523" s="5" t="s">
        <v>7312</v>
      </c>
      <c r="I7523" s="5"/>
      <c r="J7523" s="5"/>
      <c r="K7523" s="5">
        <v>4</v>
      </c>
      <c r="L7523" s="5" t="s">
        <v>38</v>
      </c>
      <c r="M7523" s="7">
        <v>0</v>
      </c>
      <c r="N7523" s="7">
        <v>0</v>
      </c>
      <c r="O7523" s="7">
        <v>0</v>
      </c>
      <c r="P7523" s="7">
        <v>0</v>
      </c>
    </row>
    <row r="7524" spans="1:16" x14ac:dyDescent="0.25">
      <c r="A7524" s="5" t="s">
        <v>7283</v>
      </c>
      <c r="B7524" s="6">
        <v>46244</v>
      </c>
      <c r="C7524" s="5" t="s">
        <v>40</v>
      </c>
      <c r="D7524" s="5" t="s">
        <v>18</v>
      </c>
      <c r="E7524" s="5" t="s">
        <v>4334</v>
      </c>
      <c r="F7524" s="6">
        <v>46261</v>
      </c>
      <c r="G7524" s="5">
        <v>30</v>
      </c>
      <c r="H7524" s="5" t="s">
        <v>7313</v>
      </c>
      <c r="I7524" s="5"/>
      <c r="J7524" s="5"/>
      <c r="K7524" s="5">
        <v>21</v>
      </c>
      <c r="L7524" s="5" t="s">
        <v>38</v>
      </c>
      <c r="M7524" s="7">
        <v>726.3</v>
      </c>
      <c r="N7524" s="7">
        <v>886.09</v>
      </c>
      <c r="O7524" s="7">
        <v>15252.3</v>
      </c>
      <c r="P7524" s="7">
        <v>18607.810000000001</v>
      </c>
    </row>
    <row r="7525" spans="1:16" x14ac:dyDescent="0.25">
      <c r="A7525" s="5" t="s">
        <v>7283</v>
      </c>
      <c r="B7525" s="6">
        <v>46244</v>
      </c>
      <c r="C7525" s="5" t="s">
        <v>40</v>
      </c>
      <c r="D7525" s="5" t="s">
        <v>18</v>
      </c>
      <c r="E7525" s="5" t="s">
        <v>4334</v>
      </c>
      <c r="F7525" s="6">
        <v>46261</v>
      </c>
      <c r="G7525" s="5">
        <v>31</v>
      </c>
      <c r="H7525" s="5" t="s">
        <v>7314</v>
      </c>
      <c r="I7525" s="5" t="s">
        <v>7315</v>
      </c>
      <c r="J7525" s="5"/>
      <c r="K7525" s="5">
        <v>12</v>
      </c>
      <c r="L7525" s="5" t="s">
        <v>38</v>
      </c>
      <c r="M7525" s="7">
        <v>4726.2299999999996</v>
      </c>
      <c r="N7525" s="7">
        <v>5766</v>
      </c>
      <c r="O7525" s="7">
        <v>56714.76</v>
      </c>
      <c r="P7525" s="7">
        <v>69192.009999999995</v>
      </c>
    </row>
    <row r="7526" spans="1:16" x14ac:dyDescent="0.25">
      <c r="A7526" s="5" t="s">
        <v>7283</v>
      </c>
      <c r="B7526" s="6">
        <v>46244</v>
      </c>
      <c r="C7526" s="5" t="s">
        <v>40</v>
      </c>
      <c r="D7526" s="5" t="s">
        <v>18</v>
      </c>
      <c r="E7526" s="5" t="s">
        <v>4334</v>
      </c>
      <c r="F7526" s="6">
        <v>46261</v>
      </c>
      <c r="G7526" s="5">
        <v>32</v>
      </c>
      <c r="H7526" s="5" t="s">
        <v>7316</v>
      </c>
      <c r="I7526" s="5" t="s">
        <v>7317</v>
      </c>
      <c r="J7526" s="5"/>
      <c r="K7526" s="5">
        <v>70</v>
      </c>
      <c r="L7526" s="5" t="s">
        <v>38</v>
      </c>
      <c r="M7526" s="7">
        <v>4726.2299999999996</v>
      </c>
      <c r="N7526" s="7">
        <v>5766</v>
      </c>
      <c r="O7526" s="7">
        <v>330836.09999999998</v>
      </c>
      <c r="P7526" s="7">
        <v>403620.04</v>
      </c>
    </row>
    <row r="7527" spans="1:16" x14ac:dyDescent="0.25">
      <c r="A7527" s="5" t="s">
        <v>7283</v>
      </c>
      <c r="B7527" s="6">
        <v>46244</v>
      </c>
      <c r="C7527" s="5" t="s">
        <v>40</v>
      </c>
      <c r="D7527" s="5" t="s">
        <v>18</v>
      </c>
      <c r="E7527" s="5" t="s">
        <v>4334</v>
      </c>
      <c r="F7527" s="6">
        <v>46261</v>
      </c>
      <c r="G7527" s="5">
        <v>33</v>
      </c>
      <c r="H7527" s="5" t="s">
        <v>7318</v>
      </c>
      <c r="I7527" s="5"/>
      <c r="J7527" s="5"/>
      <c r="K7527" s="5">
        <v>7</v>
      </c>
      <c r="L7527" s="5" t="s">
        <v>38</v>
      </c>
      <c r="M7527" s="7">
        <v>16262.29</v>
      </c>
      <c r="N7527" s="7">
        <v>19839.990000000002</v>
      </c>
      <c r="O7527" s="7">
        <v>113836.03</v>
      </c>
      <c r="P7527" s="7">
        <v>138879.96</v>
      </c>
    </row>
    <row r="7528" spans="1:16" x14ac:dyDescent="0.25">
      <c r="A7528" s="5" t="s">
        <v>7283</v>
      </c>
      <c r="B7528" s="6">
        <v>46244</v>
      </c>
      <c r="C7528" s="5" t="s">
        <v>40</v>
      </c>
      <c r="D7528" s="5" t="s">
        <v>18</v>
      </c>
      <c r="E7528" s="5" t="s">
        <v>4334</v>
      </c>
      <c r="F7528" s="6">
        <v>46261</v>
      </c>
      <c r="G7528" s="5">
        <v>34</v>
      </c>
      <c r="H7528" s="5" t="s">
        <v>7319</v>
      </c>
      <c r="I7528" s="5"/>
      <c r="J7528" s="5"/>
      <c r="K7528" s="5">
        <v>30</v>
      </c>
      <c r="L7528" s="5" t="s">
        <v>38</v>
      </c>
      <c r="M7528" s="7">
        <v>37479.51</v>
      </c>
      <c r="N7528" s="7">
        <v>45725</v>
      </c>
      <c r="O7528" s="7">
        <v>1124385.3</v>
      </c>
      <c r="P7528" s="7">
        <v>1371750.07</v>
      </c>
    </row>
    <row r="7529" spans="1:16" x14ac:dyDescent="0.25">
      <c r="A7529" s="5" t="s">
        <v>7283</v>
      </c>
      <c r="B7529" s="6">
        <v>46244</v>
      </c>
      <c r="C7529" s="5" t="s">
        <v>40</v>
      </c>
      <c r="D7529" s="5" t="s">
        <v>18</v>
      </c>
      <c r="E7529" s="5" t="s">
        <v>4334</v>
      </c>
      <c r="F7529" s="6">
        <v>46261</v>
      </c>
      <c r="G7529" s="5">
        <v>35</v>
      </c>
      <c r="H7529" s="5" t="s">
        <v>7320</v>
      </c>
      <c r="I7529" s="5"/>
      <c r="J7529" s="5"/>
      <c r="K7529" s="5">
        <v>12</v>
      </c>
      <c r="L7529" s="5" t="s">
        <v>38</v>
      </c>
      <c r="M7529" s="7">
        <v>19438.52</v>
      </c>
      <c r="N7529" s="7">
        <v>23714.99</v>
      </c>
      <c r="O7529" s="7">
        <v>233262.24</v>
      </c>
      <c r="P7529" s="7">
        <v>284579.93</v>
      </c>
    </row>
    <row r="7530" spans="1:16" x14ac:dyDescent="0.25">
      <c r="A7530" s="5" t="s">
        <v>7283</v>
      </c>
      <c r="B7530" s="6">
        <v>46244</v>
      </c>
      <c r="C7530" s="5" t="s">
        <v>40</v>
      </c>
      <c r="D7530" s="5" t="s">
        <v>18</v>
      </c>
      <c r="E7530" s="5" t="s">
        <v>4334</v>
      </c>
      <c r="F7530" s="6">
        <v>46261</v>
      </c>
      <c r="G7530" s="5">
        <v>36</v>
      </c>
      <c r="H7530" s="5" t="s">
        <v>2170</v>
      </c>
      <c r="I7530" s="5"/>
      <c r="J7530" s="5"/>
      <c r="K7530" s="5">
        <v>6</v>
      </c>
      <c r="L7530" s="5" t="s">
        <v>38</v>
      </c>
      <c r="M7530" s="7">
        <v>18040.98</v>
      </c>
      <c r="N7530" s="7">
        <v>22010</v>
      </c>
      <c r="O7530" s="7">
        <v>108245.88</v>
      </c>
      <c r="P7530" s="7">
        <v>132059.97</v>
      </c>
    </row>
    <row r="7531" spans="1:16" x14ac:dyDescent="0.25">
      <c r="A7531" s="5" t="s">
        <v>7283</v>
      </c>
      <c r="B7531" s="6">
        <v>46244</v>
      </c>
      <c r="C7531" s="5" t="s">
        <v>40</v>
      </c>
      <c r="D7531" s="5" t="s">
        <v>18</v>
      </c>
      <c r="E7531" s="5" t="s">
        <v>4334</v>
      </c>
      <c r="F7531" s="6">
        <v>46261</v>
      </c>
      <c r="G7531" s="5">
        <v>37</v>
      </c>
      <c r="H7531" s="5" t="s">
        <v>2169</v>
      </c>
      <c r="I7531" s="5"/>
      <c r="J7531" s="5"/>
      <c r="K7531" s="5">
        <v>4</v>
      </c>
      <c r="L7531" s="5" t="s">
        <v>38</v>
      </c>
      <c r="M7531" s="7">
        <v>22868.86</v>
      </c>
      <c r="N7531" s="7">
        <v>27900.01</v>
      </c>
      <c r="O7531" s="7">
        <v>91475.44</v>
      </c>
      <c r="P7531" s="7">
        <v>111600.04</v>
      </c>
    </row>
    <row r="7532" spans="1:16" x14ac:dyDescent="0.25">
      <c r="A7532" s="5" t="s">
        <v>7283</v>
      </c>
      <c r="B7532" s="6">
        <v>46244</v>
      </c>
      <c r="C7532" s="5" t="s">
        <v>40</v>
      </c>
      <c r="D7532" s="5" t="s">
        <v>18</v>
      </c>
      <c r="E7532" s="5" t="s">
        <v>4334</v>
      </c>
      <c r="F7532" s="6">
        <v>46261</v>
      </c>
      <c r="G7532" s="5">
        <v>38</v>
      </c>
      <c r="H7532" s="5" t="s">
        <v>7321</v>
      </c>
      <c r="I7532" s="5"/>
      <c r="J7532" s="5"/>
      <c r="K7532" s="5">
        <v>8</v>
      </c>
      <c r="L7532" s="5" t="s">
        <v>38</v>
      </c>
      <c r="M7532" s="7">
        <v>12672.97</v>
      </c>
      <c r="N7532" s="7">
        <v>15461.02</v>
      </c>
      <c r="O7532" s="7">
        <v>101383.76</v>
      </c>
      <c r="P7532" s="7">
        <v>123688.19</v>
      </c>
    </row>
    <row r="7533" spans="1:16" x14ac:dyDescent="0.25">
      <c r="A7533" s="5" t="s">
        <v>7283</v>
      </c>
      <c r="B7533" s="6">
        <v>46244</v>
      </c>
      <c r="C7533" s="5" t="s">
        <v>40</v>
      </c>
      <c r="D7533" s="5" t="s">
        <v>18</v>
      </c>
      <c r="E7533" s="5" t="s">
        <v>4334</v>
      </c>
      <c r="F7533" s="6">
        <v>46261</v>
      </c>
      <c r="G7533" s="5">
        <v>39</v>
      </c>
      <c r="H7533" s="5" t="s">
        <v>7322</v>
      </c>
      <c r="I7533" s="5"/>
      <c r="J7533" s="5"/>
      <c r="K7533" s="5">
        <v>4</v>
      </c>
      <c r="L7533" s="5" t="s">
        <v>38</v>
      </c>
      <c r="M7533" s="7">
        <v>351.91</v>
      </c>
      <c r="N7533" s="7">
        <v>429.33</v>
      </c>
      <c r="O7533" s="7">
        <v>1407.64</v>
      </c>
      <c r="P7533" s="7">
        <v>1717.32</v>
      </c>
    </row>
    <row r="7534" spans="1:16" x14ac:dyDescent="0.25">
      <c r="A7534" s="5" t="s">
        <v>7283</v>
      </c>
      <c r="B7534" s="6">
        <v>46244</v>
      </c>
      <c r="C7534" s="5" t="s">
        <v>40</v>
      </c>
      <c r="D7534" s="5" t="s">
        <v>18</v>
      </c>
      <c r="E7534" s="5" t="s">
        <v>4334</v>
      </c>
      <c r="F7534" s="6">
        <v>46261</v>
      </c>
      <c r="G7534" s="5">
        <v>40</v>
      </c>
      <c r="H7534" s="5" t="s">
        <v>7323</v>
      </c>
      <c r="I7534" s="5"/>
      <c r="J7534" s="5"/>
      <c r="K7534" s="5">
        <v>3</v>
      </c>
      <c r="L7534" s="5" t="s">
        <v>38</v>
      </c>
      <c r="M7534" s="7">
        <v>274.35000000000002</v>
      </c>
      <c r="N7534" s="7">
        <v>334.71</v>
      </c>
      <c r="O7534" s="7">
        <v>823.05</v>
      </c>
      <c r="P7534" s="7">
        <v>1004.12</v>
      </c>
    </row>
    <row r="7535" spans="1:16" x14ac:dyDescent="0.25">
      <c r="A7535" s="5" t="s">
        <v>7283</v>
      </c>
      <c r="B7535" s="6">
        <v>46244</v>
      </c>
      <c r="C7535" s="5" t="s">
        <v>40</v>
      </c>
      <c r="D7535" s="5" t="s">
        <v>18</v>
      </c>
      <c r="E7535" s="5" t="s">
        <v>4334</v>
      </c>
      <c r="F7535" s="6">
        <v>46261</v>
      </c>
      <c r="G7535" s="5">
        <v>41</v>
      </c>
      <c r="H7535" s="5" t="s">
        <v>7324</v>
      </c>
      <c r="I7535" s="5"/>
      <c r="J7535" s="5"/>
      <c r="K7535" s="5">
        <v>6</v>
      </c>
      <c r="L7535" s="5" t="s">
        <v>38</v>
      </c>
      <c r="M7535" s="7">
        <v>34100</v>
      </c>
      <c r="N7535" s="7">
        <v>41602</v>
      </c>
      <c r="O7535" s="7">
        <v>204600</v>
      </c>
      <c r="P7535" s="7">
        <v>249612</v>
      </c>
    </row>
    <row r="7536" spans="1:16" x14ac:dyDescent="0.25">
      <c r="A7536" s="5" t="s">
        <v>7283</v>
      </c>
      <c r="B7536" s="6">
        <v>46244</v>
      </c>
      <c r="C7536" s="5" t="s">
        <v>40</v>
      </c>
      <c r="D7536" s="5" t="s">
        <v>18</v>
      </c>
      <c r="E7536" s="5" t="s">
        <v>4334</v>
      </c>
      <c r="F7536" s="6">
        <v>46261</v>
      </c>
      <c r="G7536" s="5">
        <v>42</v>
      </c>
      <c r="H7536" s="5" t="s">
        <v>7325</v>
      </c>
      <c r="I7536" s="5"/>
      <c r="J7536" s="5"/>
      <c r="K7536" s="5">
        <v>5</v>
      </c>
      <c r="L7536" s="5" t="s">
        <v>38</v>
      </c>
      <c r="M7536" s="7">
        <v>34100</v>
      </c>
      <c r="N7536" s="7">
        <v>41602</v>
      </c>
      <c r="O7536" s="7">
        <v>170500</v>
      </c>
      <c r="P7536" s="7">
        <v>208010</v>
      </c>
    </row>
    <row r="7537" spans="1:16" x14ac:dyDescent="0.25">
      <c r="A7537" s="5" t="s">
        <v>7283</v>
      </c>
      <c r="B7537" s="6">
        <v>46244</v>
      </c>
      <c r="C7537" s="5" t="s">
        <v>40</v>
      </c>
      <c r="D7537" s="5" t="s">
        <v>18</v>
      </c>
      <c r="E7537" s="5" t="s">
        <v>4334</v>
      </c>
      <c r="F7537" s="6">
        <v>46261</v>
      </c>
      <c r="G7537" s="5">
        <v>43</v>
      </c>
      <c r="H7537" s="5" t="s">
        <v>7326</v>
      </c>
      <c r="I7537" s="5"/>
      <c r="J7537" s="5"/>
      <c r="K7537" s="5">
        <v>1</v>
      </c>
      <c r="L7537" s="5" t="s">
        <v>38</v>
      </c>
      <c r="M7537" s="7">
        <v>147250</v>
      </c>
      <c r="N7537" s="7">
        <v>179645</v>
      </c>
      <c r="O7537" s="7">
        <v>147250</v>
      </c>
      <c r="P7537" s="7">
        <v>179645</v>
      </c>
    </row>
    <row r="7538" spans="1:16" x14ac:dyDescent="0.25">
      <c r="A7538" s="5" t="s">
        <v>7283</v>
      </c>
      <c r="B7538" s="6">
        <v>46244</v>
      </c>
      <c r="C7538" s="5" t="s">
        <v>40</v>
      </c>
      <c r="D7538" s="5" t="s">
        <v>18</v>
      </c>
      <c r="E7538" s="5" t="s">
        <v>4334</v>
      </c>
      <c r="F7538" s="6">
        <v>46261</v>
      </c>
      <c r="G7538" s="5">
        <v>44</v>
      </c>
      <c r="H7538" s="5" t="s">
        <v>7327</v>
      </c>
      <c r="I7538" s="5"/>
      <c r="J7538" s="5"/>
      <c r="K7538" s="5">
        <v>1</v>
      </c>
      <c r="L7538" s="5" t="s">
        <v>38</v>
      </c>
      <c r="M7538" s="7">
        <v>195300</v>
      </c>
      <c r="N7538" s="7">
        <v>238266</v>
      </c>
      <c r="O7538" s="7">
        <v>195300</v>
      </c>
      <c r="P7538" s="7">
        <v>238266</v>
      </c>
    </row>
    <row r="7539" spans="1:16" x14ac:dyDescent="0.25">
      <c r="A7539" s="5" t="s">
        <v>7283</v>
      </c>
      <c r="B7539" s="6">
        <v>46244</v>
      </c>
      <c r="C7539" s="5" t="s">
        <v>40</v>
      </c>
      <c r="D7539" s="5" t="s">
        <v>18</v>
      </c>
      <c r="E7539" s="5" t="s">
        <v>4334</v>
      </c>
      <c r="F7539" s="6">
        <v>46261</v>
      </c>
      <c r="G7539" s="5">
        <v>45</v>
      </c>
      <c r="H7539" s="5" t="s">
        <v>7328</v>
      </c>
      <c r="I7539" s="5"/>
      <c r="J7539" s="5"/>
      <c r="K7539" s="5">
        <v>4</v>
      </c>
      <c r="L7539" s="5" t="s">
        <v>38</v>
      </c>
      <c r="M7539" s="7">
        <v>213900</v>
      </c>
      <c r="N7539" s="7">
        <v>260958</v>
      </c>
      <c r="O7539" s="7">
        <v>855600</v>
      </c>
      <c r="P7539" s="7">
        <v>1043832</v>
      </c>
    </row>
    <row r="7540" spans="1:16" x14ac:dyDescent="0.25">
      <c r="A7540" s="5" t="s">
        <v>7283</v>
      </c>
      <c r="B7540" s="6">
        <v>46244</v>
      </c>
      <c r="C7540" s="5" t="s">
        <v>40</v>
      </c>
      <c r="D7540" s="5" t="s">
        <v>18</v>
      </c>
      <c r="E7540" s="5" t="s">
        <v>4334</v>
      </c>
      <c r="F7540" s="6">
        <v>46261</v>
      </c>
      <c r="G7540" s="5">
        <v>46</v>
      </c>
      <c r="H7540" s="5" t="s">
        <v>7329</v>
      </c>
      <c r="I7540" s="5"/>
      <c r="J7540" s="5"/>
      <c r="K7540" s="5">
        <v>4</v>
      </c>
      <c r="L7540" s="5" t="s">
        <v>38</v>
      </c>
      <c r="M7540" s="7">
        <v>147250</v>
      </c>
      <c r="N7540" s="7">
        <v>179645</v>
      </c>
      <c r="O7540" s="7">
        <v>589000</v>
      </c>
      <c r="P7540" s="7">
        <v>718580</v>
      </c>
    </row>
    <row r="7541" spans="1:16" x14ac:dyDescent="0.25">
      <c r="A7541" s="5" t="s">
        <v>7283</v>
      </c>
      <c r="B7541" s="6">
        <v>46244</v>
      </c>
      <c r="C7541" s="5" t="s">
        <v>40</v>
      </c>
      <c r="D7541" s="5" t="s">
        <v>18</v>
      </c>
      <c r="E7541" s="5" t="s">
        <v>4334</v>
      </c>
      <c r="F7541" s="6">
        <v>46261</v>
      </c>
      <c r="G7541" s="5">
        <v>47</v>
      </c>
      <c r="H7541" s="5" t="s">
        <v>7330</v>
      </c>
      <c r="I7541" s="5"/>
      <c r="J7541" s="5"/>
      <c r="K7541" s="5">
        <v>1</v>
      </c>
      <c r="L7541" s="5" t="s">
        <v>38</v>
      </c>
      <c r="M7541" s="7">
        <v>147250.01999999999</v>
      </c>
      <c r="N7541" s="7">
        <v>179645.02</v>
      </c>
      <c r="O7541" s="7">
        <v>147250.01999999999</v>
      </c>
      <c r="P7541" s="7">
        <v>179645.02</v>
      </c>
    </row>
    <row r="7542" spans="1:16" x14ac:dyDescent="0.25">
      <c r="A7542" s="5" t="s">
        <v>7283</v>
      </c>
      <c r="B7542" s="6">
        <v>46244</v>
      </c>
      <c r="C7542" s="5" t="s">
        <v>40</v>
      </c>
      <c r="D7542" s="5" t="s">
        <v>18</v>
      </c>
      <c r="E7542" s="5" t="s">
        <v>4334</v>
      </c>
      <c r="F7542" s="6">
        <v>46261</v>
      </c>
      <c r="G7542" s="5">
        <v>48</v>
      </c>
      <c r="H7542" s="5" t="s">
        <v>7331</v>
      </c>
      <c r="I7542" s="5"/>
      <c r="J7542" s="5"/>
      <c r="K7542" s="5">
        <v>5</v>
      </c>
      <c r="L7542" s="5" t="s">
        <v>38</v>
      </c>
      <c r="M7542" s="7">
        <v>147250</v>
      </c>
      <c r="N7542" s="7">
        <v>179645</v>
      </c>
      <c r="O7542" s="7">
        <v>736250</v>
      </c>
      <c r="P7542" s="7">
        <v>898225</v>
      </c>
    </row>
    <row r="7543" spans="1:16" x14ac:dyDescent="0.25">
      <c r="A7543" s="5" t="s">
        <v>7283</v>
      </c>
      <c r="B7543" s="6">
        <v>46244</v>
      </c>
      <c r="C7543" s="5" t="s">
        <v>40</v>
      </c>
      <c r="D7543" s="5" t="s">
        <v>18</v>
      </c>
      <c r="E7543" s="5" t="s">
        <v>4334</v>
      </c>
      <c r="F7543" s="6">
        <v>46261</v>
      </c>
      <c r="G7543" s="5">
        <v>49</v>
      </c>
      <c r="H7543" s="5" t="s">
        <v>7332</v>
      </c>
      <c r="I7543" s="5"/>
      <c r="J7543" s="5"/>
      <c r="K7543" s="5">
        <v>1</v>
      </c>
      <c r="L7543" s="5" t="s">
        <v>38</v>
      </c>
      <c r="M7543" s="7">
        <v>195300</v>
      </c>
      <c r="N7543" s="7">
        <v>238266</v>
      </c>
      <c r="O7543" s="7">
        <v>195300</v>
      </c>
      <c r="P7543" s="7">
        <v>238266</v>
      </c>
    </row>
    <row r="7544" spans="1:16" x14ac:dyDescent="0.25">
      <c r="A7544" s="5" t="s">
        <v>7283</v>
      </c>
      <c r="B7544" s="6">
        <v>46244</v>
      </c>
      <c r="C7544" s="5" t="s">
        <v>40</v>
      </c>
      <c r="D7544" s="5" t="s">
        <v>18</v>
      </c>
      <c r="E7544" s="5" t="s">
        <v>4334</v>
      </c>
      <c r="F7544" s="6">
        <v>46261</v>
      </c>
      <c r="G7544" s="5">
        <v>50</v>
      </c>
      <c r="H7544" s="5" t="s">
        <v>7333</v>
      </c>
      <c r="I7544" s="5"/>
      <c r="J7544" s="5"/>
      <c r="K7544" s="5">
        <v>1</v>
      </c>
      <c r="L7544" s="5" t="s">
        <v>38</v>
      </c>
      <c r="M7544" s="7">
        <v>213900</v>
      </c>
      <c r="N7544" s="7">
        <v>260958</v>
      </c>
      <c r="O7544" s="7">
        <v>213900</v>
      </c>
      <c r="P7544" s="7">
        <v>260958</v>
      </c>
    </row>
    <row r="7545" spans="1:16" x14ac:dyDescent="0.25">
      <c r="A7545" s="5" t="s">
        <v>7283</v>
      </c>
      <c r="B7545" s="6">
        <v>46244</v>
      </c>
      <c r="C7545" s="5" t="s">
        <v>40</v>
      </c>
      <c r="D7545" s="5" t="s">
        <v>18</v>
      </c>
      <c r="E7545" s="5" t="s">
        <v>4334</v>
      </c>
      <c r="F7545" s="6">
        <v>46261</v>
      </c>
      <c r="G7545" s="5">
        <v>51</v>
      </c>
      <c r="H7545" s="5" t="s">
        <v>7334</v>
      </c>
      <c r="I7545" s="5"/>
      <c r="J7545" s="5"/>
      <c r="K7545" s="5">
        <v>1</v>
      </c>
      <c r="L7545" s="5" t="s">
        <v>38</v>
      </c>
      <c r="M7545" s="7">
        <v>147250</v>
      </c>
      <c r="N7545" s="7">
        <v>179645</v>
      </c>
      <c r="O7545" s="7">
        <v>147250</v>
      </c>
      <c r="P7545" s="7">
        <v>179645</v>
      </c>
    </row>
    <row r="7546" spans="1:16" x14ac:dyDescent="0.25">
      <c r="A7546" s="5" t="s">
        <v>7283</v>
      </c>
      <c r="B7546" s="6">
        <v>46244</v>
      </c>
      <c r="C7546" s="5" t="s">
        <v>40</v>
      </c>
      <c r="D7546" s="5" t="s">
        <v>18</v>
      </c>
      <c r="E7546" s="5" t="s">
        <v>4334</v>
      </c>
      <c r="F7546" s="6">
        <v>46261</v>
      </c>
      <c r="G7546" s="5">
        <v>52</v>
      </c>
      <c r="H7546" s="5" t="s">
        <v>7335</v>
      </c>
      <c r="I7546" s="5"/>
      <c r="J7546" s="5"/>
      <c r="K7546" s="5">
        <v>1</v>
      </c>
      <c r="L7546" s="5" t="s">
        <v>38</v>
      </c>
      <c r="M7546" s="7">
        <v>0</v>
      </c>
      <c r="N7546" s="7">
        <v>0</v>
      </c>
      <c r="O7546" s="7">
        <v>0</v>
      </c>
      <c r="P7546" s="7">
        <v>0</v>
      </c>
    </row>
    <row r="7547" spans="1:16" x14ac:dyDescent="0.25">
      <c r="A7547" s="5" t="s">
        <v>7283</v>
      </c>
      <c r="B7547" s="6">
        <v>46244</v>
      </c>
      <c r="C7547" s="5" t="s">
        <v>40</v>
      </c>
      <c r="D7547" s="5" t="s">
        <v>18</v>
      </c>
      <c r="E7547" s="5" t="s">
        <v>4334</v>
      </c>
      <c r="F7547" s="6">
        <v>46261</v>
      </c>
      <c r="G7547" s="5">
        <v>53</v>
      </c>
      <c r="H7547" s="5" t="s">
        <v>7336</v>
      </c>
      <c r="I7547" s="5"/>
      <c r="J7547" s="5"/>
      <c r="K7547" s="5">
        <v>1</v>
      </c>
      <c r="L7547" s="5" t="s">
        <v>38</v>
      </c>
      <c r="M7547" s="7">
        <v>0</v>
      </c>
      <c r="N7547" s="7">
        <v>0</v>
      </c>
      <c r="O7547" s="7">
        <v>0</v>
      </c>
      <c r="P7547" s="7">
        <v>0</v>
      </c>
    </row>
    <row r="7548" spans="1:16" x14ac:dyDescent="0.25">
      <c r="A7548" s="5" t="s">
        <v>7283</v>
      </c>
      <c r="B7548" s="6">
        <v>46244</v>
      </c>
      <c r="C7548" s="5" t="s">
        <v>40</v>
      </c>
      <c r="D7548" s="5" t="s">
        <v>18</v>
      </c>
      <c r="E7548" s="5" t="s">
        <v>4334</v>
      </c>
      <c r="F7548" s="6">
        <v>46261</v>
      </c>
      <c r="G7548" s="5">
        <v>54</v>
      </c>
      <c r="H7548" s="5" t="s">
        <v>7337</v>
      </c>
      <c r="I7548" s="5"/>
      <c r="J7548" s="5"/>
      <c r="K7548" s="5">
        <v>1</v>
      </c>
      <c r="L7548" s="5" t="s">
        <v>38</v>
      </c>
      <c r="M7548" s="7">
        <v>0</v>
      </c>
      <c r="N7548" s="7">
        <v>0</v>
      </c>
      <c r="O7548" s="7">
        <v>0</v>
      </c>
      <c r="P7548" s="7">
        <v>0</v>
      </c>
    </row>
    <row r="7549" spans="1:16" x14ac:dyDescent="0.25">
      <c r="A7549" s="5" t="s">
        <v>7283</v>
      </c>
      <c r="B7549" s="6">
        <v>46244</v>
      </c>
      <c r="C7549" s="5" t="s">
        <v>40</v>
      </c>
      <c r="D7549" s="5" t="s">
        <v>18</v>
      </c>
      <c r="E7549" s="5" t="s">
        <v>4334</v>
      </c>
      <c r="F7549" s="6">
        <v>46261</v>
      </c>
      <c r="G7549" s="5">
        <v>55</v>
      </c>
      <c r="H7549" s="5" t="s">
        <v>7338</v>
      </c>
      <c r="I7549" s="5"/>
      <c r="J7549" s="5"/>
      <c r="K7549" s="5">
        <v>1</v>
      </c>
      <c r="L7549" s="5" t="s">
        <v>38</v>
      </c>
      <c r="M7549" s="7">
        <v>0</v>
      </c>
      <c r="N7549" s="7">
        <v>0</v>
      </c>
      <c r="O7549" s="7">
        <v>0</v>
      </c>
      <c r="P7549" s="7">
        <v>0</v>
      </c>
    </row>
    <row r="7550" spans="1:16" x14ac:dyDescent="0.25">
      <c r="A7550" s="5" t="s">
        <v>7283</v>
      </c>
      <c r="B7550" s="6">
        <v>46244</v>
      </c>
      <c r="C7550" s="5" t="s">
        <v>40</v>
      </c>
      <c r="D7550" s="5" t="s">
        <v>18</v>
      </c>
      <c r="E7550" s="5" t="s">
        <v>4334</v>
      </c>
      <c r="F7550" s="6">
        <v>46261</v>
      </c>
      <c r="G7550" s="5">
        <v>56</v>
      </c>
      <c r="H7550" s="5" t="s">
        <v>7339</v>
      </c>
      <c r="I7550" s="5"/>
      <c r="J7550" s="5"/>
      <c r="K7550" s="5">
        <v>1</v>
      </c>
      <c r="L7550" s="5" t="s">
        <v>38</v>
      </c>
      <c r="M7550" s="7">
        <v>0</v>
      </c>
      <c r="N7550" s="7">
        <v>0</v>
      </c>
      <c r="O7550" s="7">
        <v>0</v>
      </c>
      <c r="P7550" s="7">
        <v>0</v>
      </c>
    </row>
    <row r="7551" spans="1:16" x14ac:dyDescent="0.25">
      <c r="A7551" s="5" t="s">
        <v>7283</v>
      </c>
      <c r="B7551" s="6">
        <v>46244</v>
      </c>
      <c r="C7551" s="5" t="s">
        <v>40</v>
      </c>
      <c r="D7551" s="5" t="s">
        <v>18</v>
      </c>
      <c r="E7551" s="5" t="s">
        <v>4334</v>
      </c>
      <c r="F7551" s="6">
        <v>46261</v>
      </c>
      <c r="G7551" s="5">
        <v>57</v>
      </c>
      <c r="H7551" s="5" t="s">
        <v>2168</v>
      </c>
      <c r="I7551" s="5"/>
      <c r="J7551" s="5"/>
      <c r="K7551" s="5">
        <v>5</v>
      </c>
      <c r="L7551" s="5" t="s">
        <v>38</v>
      </c>
      <c r="M7551" s="7">
        <v>8215</v>
      </c>
      <c r="N7551" s="7">
        <v>10022.299999999999</v>
      </c>
      <c r="O7551" s="7">
        <v>41075</v>
      </c>
      <c r="P7551" s="7">
        <v>50111.5</v>
      </c>
    </row>
    <row r="7552" spans="1:16" x14ac:dyDescent="0.25">
      <c r="A7552" s="5" t="s">
        <v>7340</v>
      </c>
      <c r="B7552" s="6">
        <v>46244</v>
      </c>
      <c r="C7552" s="5" t="s">
        <v>40</v>
      </c>
      <c r="D7552" s="5" t="s">
        <v>18</v>
      </c>
      <c r="E7552" s="5" t="s">
        <v>4334</v>
      </c>
      <c r="F7552" s="6">
        <v>46258</v>
      </c>
      <c r="G7552" s="5">
        <v>1</v>
      </c>
      <c r="H7552" s="5" t="s">
        <v>3922</v>
      </c>
      <c r="I7552" s="5"/>
      <c r="J7552" s="5"/>
      <c r="K7552" s="5">
        <v>27</v>
      </c>
      <c r="L7552" s="5" t="s">
        <v>73</v>
      </c>
      <c r="M7552" s="7">
        <v>20871</v>
      </c>
      <c r="N7552" s="7">
        <v>25462.62</v>
      </c>
      <c r="O7552" s="7">
        <v>563517</v>
      </c>
      <c r="P7552" s="7">
        <v>687490.74</v>
      </c>
    </row>
    <row r="7553" spans="1:16" x14ac:dyDescent="0.25">
      <c r="A7553" s="5" t="s">
        <v>7340</v>
      </c>
      <c r="B7553" s="6">
        <v>46244</v>
      </c>
      <c r="C7553" s="5" t="s">
        <v>40</v>
      </c>
      <c r="D7553" s="5" t="s">
        <v>18</v>
      </c>
      <c r="E7553" s="5" t="s">
        <v>4334</v>
      </c>
      <c r="F7553" s="6">
        <v>46258</v>
      </c>
      <c r="G7553" s="5">
        <v>2</v>
      </c>
      <c r="H7553" s="5" t="s">
        <v>3922</v>
      </c>
      <c r="I7553" s="5"/>
      <c r="J7553" s="5"/>
      <c r="K7553" s="5">
        <v>25</v>
      </c>
      <c r="L7553" s="5" t="s">
        <v>73</v>
      </c>
      <c r="M7553" s="7">
        <v>20871</v>
      </c>
      <c r="N7553" s="7">
        <v>25462.62</v>
      </c>
      <c r="O7553" s="7">
        <v>521775</v>
      </c>
      <c r="P7553" s="7">
        <v>636565.5</v>
      </c>
    </row>
    <row r="7554" spans="1:16" x14ac:dyDescent="0.25">
      <c r="A7554" s="5" t="s">
        <v>7340</v>
      </c>
      <c r="B7554" s="6">
        <v>46244</v>
      </c>
      <c r="C7554" s="5" t="s">
        <v>40</v>
      </c>
      <c r="D7554" s="5" t="s">
        <v>18</v>
      </c>
      <c r="E7554" s="5" t="s">
        <v>4334</v>
      </c>
      <c r="F7554" s="6">
        <v>46258</v>
      </c>
      <c r="G7554" s="5">
        <v>3</v>
      </c>
      <c r="H7554" s="5" t="s">
        <v>7341</v>
      </c>
      <c r="I7554" s="5"/>
      <c r="J7554" s="5"/>
      <c r="K7554" s="5">
        <v>4</v>
      </c>
      <c r="L7554" s="5" t="s">
        <v>38</v>
      </c>
      <c r="M7554" s="7">
        <v>146407.5</v>
      </c>
      <c r="N7554" s="7">
        <v>178617.15</v>
      </c>
      <c r="O7554" s="7">
        <v>585630</v>
      </c>
      <c r="P7554" s="7">
        <v>714468.6</v>
      </c>
    </row>
    <row r="7555" spans="1:16" x14ac:dyDescent="0.25">
      <c r="A7555" s="5" t="s">
        <v>7340</v>
      </c>
      <c r="B7555" s="6">
        <v>46244</v>
      </c>
      <c r="C7555" s="5" t="s">
        <v>40</v>
      </c>
      <c r="D7555" s="5" t="s">
        <v>18</v>
      </c>
      <c r="E7555" s="5" t="s">
        <v>4334</v>
      </c>
      <c r="F7555" s="6">
        <v>46258</v>
      </c>
      <c r="G7555" s="5">
        <v>4</v>
      </c>
      <c r="H7555" s="5" t="s">
        <v>7342</v>
      </c>
      <c r="I7555" s="5"/>
      <c r="J7555" s="5"/>
      <c r="K7555" s="5">
        <v>4</v>
      </c>
      <c r="L7555" s="5" t="s">
        <v>38</v>
      </c>
      <c r="M7555" s="7">
        <v>162742.5</v>
      </c>
      <c r="N7555" s="7">
        <v>198545.85</v>
      </c>
      <c r="O7555" s="7">
        <v>650970</v>
      </c>
      <c r="P7555" s="7">
        <v>794183.4</v>
      </c>
    </row>
    <row r="7556" spans="1:16" x14ac:dyDescent="0.25">
      <c r="A7556" s="5" t="s">
        <v>7340</v>
      </c>
      <c r="B7556" s="6">
        <v>46244</v>
      </c>
      <c r="C7556" s="5" t="s">
        <v>40</v>
      </c>
      <c r="D7556" s="5" t="s">
        <v>18</v>
      </c>
      <c r="E7556" s="5" t="s">
        <v>4334</v>
      </c>
      <c r="F7556" s="6">
        <v>46258</v>
      </c>
      <c r="G7556" s="5">
        <v>5</v>
      </c>
      <c r="H7556" s="5" t="s">
        <v>7343</v>
      </c>
      <c r="I7556" s="5"/>
      <c r="J7556" s="5"/>
      <c r="K7556" s="5">
        <v>12</v>
      </c>
      <c r="L7556" s="5" t="s">
        <v>38</v>
      </c>
      <c r="M7556" s="7">
        <v>165982.5</v>
      </c>
      <c r="N7556" s="7">
        <v>202498.65</v>
      </c>
      <c r="O7556" s="7">
        <v>1991790</v>
      </c>
      <c r="P7556" s="7">
        <v>2429983.7999999998</v>
      </c>
    </row>
    <row r="7557" spans="1:16" x14ac:dyDescent="0.25">
      <c r="A7557" s="5" t="s">
        <v>7340</v>
      </c>
      <c r="B7557" s="6">
        <v>46244</v>
      </c>
      <c r="C7557" s="5" t="s">
        <v>40</v>
      </c>
      <c r="D7557" s="5" t="s">
        <v>18</v>
      </c>
      <c r="E7557" s="5" t="s">
        <v>4334</v>
      </c>
      <c r="F7557" s="6">
        <v>46258</v>
      </c>
      <c r="G7557" s="5">
        <v>6</v>
      </c>
      <c r="H7557" s="5" t="s">
        <v>7344</v>
      </c>
      <c r="I7557" s="5"/>
      <c r="J7557" s="5"/>
      <c r="K7557" s="5">
        <v>14</v>
      </c>
      <c r="L7557" s="5" t="s">
        <v>38</v>
      </c>
      <c r="M7557" s="7">
        <v>165982.5</v>
      </c>
      <c r="N7557" s="7">
        <v>202498.65</v>
      </c>
      <c r="O7557" s="7">
        <v>2323755</v>
      </c>
      <c r="P7557" s="7">
        <v>2834981.1</v>
      </c>
    </row>
    <row r="7558" spans="1:16" x14ac:dyDescent="0.25">
      <c r="A7558" s="5" t="s">
        <v>7340</v>
      </c>
      <c r="B7558" s="6">
        <v>46244</v>
      </c>
      <c r="C7558" s="5" t="s">
        <v>40</v>
      </c>
      <c r="D7558" s="5" t="s">
        <v>18</v>
      </c>
      <c r="E7558" s="5" t="s">
        <v>4334</v>
      </c>
      <c r="F7558" s="6">
        <v>46258</v>
      </c>
      <c r="G7558" s="5">
        <v>7</v>
      </c>
      <c r="H7558" s="5" t="s">
        <v>7345</v>
      </c>
      <c r="I7558" s="5"/>
      <c r="J7558" s="5"/>
      <c r="K7558" s="5">
        <v>2</v>
      </c>
      <c r="L7558" s="5" t="s">
        <v>38</v>
      </c>
      <c r="M7558" s="7">
        <v>165982.5</v>
      </c>
      <c r="N7558" s="7">
        <v>202498.65</v>
      </c>
      <c r="O7558" s="7">
        <v>331965</v>
      </c>
      <c r="P7558" s="7">
        <v>404997.3</v>
      </c>
    </row>
    <row r="7559" spans="1:16" x14ac:dyDescent="0.25">
      <c r="A7559" s="5" t="s">
        <v>7340</v>
      </c>
      <c r="B7559" s="6">
        <v>46244</v>
      </c>
      <c r="C7559" s="5" t="s">
        <v>40</v>
      </c>
      <c r="D7559" s="5" t="s">
        <v>18</v>
      </c>
      <c r="E7559" s="5" t="s">
        <v>4334</v>
      </c>
      <c r="F7559" s="6">
        <v>46258</v>
      </c>
      <c r="G7559" s="5">
        <v>8</v>
      </c>
      <c r="H7559" s="5" t="s">
        <v>7346</v>
      </c>
      <c r="I7559" s="5"/>
      <c r="J7559" s="5"/>
      <c r="K7559" s="5">
        <v>4</v>
      </c>
      <c r="L7559" s="5" t="s">
        <v>38</v>
      </c>
      <c r="M7559" s="7">
        <v>41584.050000000003</v>
      </c>
      <c r="N7559" s="7">
        <v>50732.54</v>
      </c>
      <c r="O7559" s="7">
        <v>166336.20000000001</v>
      </c>
      <c r="P7559" s="7">
        <v>202930.16</v>
      </c>
    </row>
    <row r="7560" spans="1:16" x14ac:dyDescent="0.25">
      <c r="A7560" s="5" t="s">
        <v>7340</v>
      </c>
      <c r="B7560" s="6">
        <v>46244</v>
      </c>
      <c r="C7560" s="5" t="s">
        <v>40</v>
      </c>
      <c r="D7560" s="5" t="s">
        <v>18</v>
      </c>
      <c r="E7560" s="5" t="s">
        <v>4334</v>
      </c>
      <c r="F7560" s="6">
        <v>46258</v>
      </c>
      <c r="G7560" s="5">
        <v>9</v>
      </c>
      <c r="H7560" s="5" t="s">
        <v>7347</v>
      </c>
      <c r="I7560" s="5"/>
      <c r="J7560" s="5"/>
      <c r="K7560" s="5">
        <v>1</v>
      </c>
      <c r="L7560" s="5" t="s">
        <v>38</v>
      </c>
      <c r="M7560" s="7">
        <v>0</v>
      </c>
      <c r="N7560" s="7">
        <v>0</v>
      </c>
      <c r="O7560" s="7">
        <v>0</v>
      </c>
      <c r="P7560" s="7">
        <v>0</v>
      </c>
    </row>
    <row r="7561" spans="1:16" x14ac:dyDescent="0.25">
      <c r="A7561" s="5" t="s">
        <v>7340</v>
      </c>
      <c r="B7561" s="6">
        <v>46244</v>
      </c>
      <c r="C7561" s="5" t="s">
        <v>40</v>
      </c>
      <c r="D7561" s="5" t="s">
        <v>18</v>
      </c>
      <c r="E7561" s="5" t="s">
        <v>4334</v>
      </c>
      <c r="F7561" s="6">
        <v>46258</v>
      </c>
      <c r="G7561" s="5">
        <v>10</v>
      </c>
      <c r="H7561" s="5" t="s">
        <v>7348</v>
      </c>
      <c r="I7561" s="5"/>
      <c r="J7561" s="5"/>
      <c r="K7561" s="5">
        <v>1</v>
      </c>
      <c r="L7561" s="5" t="s">
        <v>38</v>
      </c>
      <c r="M7561" s="7">
        <v>0</v>
      </c>
      <c r="N7561" s="7">
        <v>0</v>
      </c>
      <c r="O7561" s="7">
        <v>0</v>
      </c>
      <c r="P7561" s="7">
        <v>0</v>
      </c>
    </row>
    <row r="7562" spans="1:16" x14ac:dyDescent="0.25">
      <c r="A7562" s="5" t="s">
        <v>7340</v>
      </c>
      <c r="B7562" s="6">
        <v>46244</v>
      </c>
      <c r="C7562" s="5" t="s">
        <v>40</v>
      </c>
      <c r="D7562" s="5" t="s">
        <v>18</v>
      </c>
      <c r="E7562" s="5" t="s">
        <v>4334</v>
      </c>
      <c r="F7562" s="6">
        <v>46258</v>
      </c>
      <c r="G7562" s="5">
        <v>11</v>
      </c>
      <c r="H7562" s="5" t="s">
        <v>7349</v>
      </c>
      <c r="I7562" s="5"/>
      <c r="J7562" s="5"/>
      <c r="K7562" s="5">
        <v>1</v>
      </c>
      <c r="L7562" s="5" t="s">
        <v>38</v>
      </c>
      <c r="M7562" s="7">
        <v>0</v>
      </c>
      <c r="N7562" s="7">
        <v>0</v>
      </c>
      <c r="O7562" s="7">
        <v>0</v>
      </c>
      <c r="P7562" s="7">
        <v>0</v>
      </c>
    </row>
    <row r="7563" spans="1:16" x14ac:dyDescent="0.25">
      <c r="A7563" s="5" t="s">
        <v>7340</v>
      </c>
      <c r="B7563" s="6">
        <v>46244</v>
      </c>
      <c r="C7563" s="5" t="s">
        <v>40</v>
      </c>
      <c r="D7563" s="5" t="s">
        <v>18</v>
      </c>
      <c r="E7563" s="5" t="s">
        <v>4334</v>
      </c>
      <c r="F7563" s="6">
        <v>46258</v>
      </c>
      <c r="G7563" s="5">
        <v>12</v>
      </c>
      <c r="H7563" s="5" t="s">
        <v>7350</v>
      </c>
      <c r="I7563" s="5"/>
      <c r="J7563" s="5"/>
      <c r="K7563" s="5">
        <v>3</v>
      </c>
      <c r="L7563" s="5" t="s">
        <v>38</v>
      </c>
      <c r="M7563" s="7">
        <v>0</v>
      </c>
      <c r="N7563" s="7">
        <v>0</v>
      </c>
      <c r="O7563" s="7">
        <v>0</v>
      </c>
      <c r="P7563" s="7">
        <v>0</v>
      </c>
    </row>
    <row r="7564" spans="1:16" x14ac:dyDescent="0.25">
      <c r="A7564" s="5" t="s">
        <v>7340</v>
      </c>
      <c r="B7564" s="6">
        <v>46244</v>
      </c>
      <c r="C7564" s="5" t="s">
        <v>40</v>
      </c>
      <c r="D7564" s="5" t="s">
        <v>18</v>
      </c>
      <c r="E7564" s="5" t="s">
        <v>4334</v>
      </c>
      <c r="F7564" s="6">
        <v>46258</v>
      </c>
      <c r="G7564" s="5">
        <v>13</v>
      </c>
      <c r="H7564" s="5" t="s">
        <v>7351</v>
      </c>
      <c r="I7564" s="5" t="s">
        <v>7352</v>
      </c>
      <c r="J7564" s="5"/>
      <c r="K7564" s="5">
        <v>1</v>
      </c>
      <c r="L7564" s="5" t="s">
        <v>38</v>
      </c>
      <c r="M7564" s="7">
        <v>3539.16</v>
      </c>
      <c r="N7564" s="7">
        <v>4317.78</v>
      </c>
      <c r="O7564" s="7">
        <v>3539.16</v>
      </c>
      <c r="P7564" s="7">
        <v>4317.78</v>
      </c>
    </row>
    <row r="7565" spans="1:16" x14ac:dyDescent="0.25">
      <c r="A7565" s="5" t="s">
        <v>7340</v>
      </c>
      <c r="B7565" s="6">
        <v>46244</v>
      </c>
      <c r="C7565" s="5" t="s">
        <v>40</v>
      </c>
      <c r="D7565" s="5" t="s">
        <v>18</v>
      </c>
      <c r="E7565" s="5" t="s">
        <v>4334</v>
      </c>
      <c r="F7565" s="6">
        <v>46258</v>
      </c>
      <c r="G7565" s="5">
        <v>14</v>
      </c>
      <c r="H7565" s="5" t="s">
        <v>7353</v>
      </c>
      <c r="I7565" s="5" t="s">
        <v>7354</v>
      </c>
      <c r="J7565" s="5"/>
      <c r="K7565" s="5">
        <v>14</v>
      </c>
      <c r="L7565" s="5" t="s">
        <v>38</v>
      </c>
      <c r="M7565" s="7">
        <v>4065.66</v>
      </c>
      <c r="N7565" s="7">
        <v>4960.1099999999997</v>
      </c>
      <c r="O7565" s="7">
        <v>56919.24</v>
      </c>
      <c r="P7565" s="7">
        <v>69441.47</v>
      </c>
    </row>
    <row r="7566" spans="1:16" x14ac:dyDescent="0.25">
      <c r="A7566" s="5" t="s">
        <v>7340</v>
      </c>
      <c r="B7566" s="6">
        <v>46244</v>
      </c>
      <c r="C7566" s="5" t="s">
        <v>40</v>
      </c>
      <c r="D7566" s="5" t="s">
        <v>18</v>
      </c>
      <c r="E7566" s="5" t="s">
        <v>4334</v>
      </c>
      <c r="F7566" s="6">
        <v>46258</v>
      </c>
      <c r="G7566" s="5">
        <v>15</v>
      </c>
      <c r="H7566" s="5" t="s">
        <v>7355</v>
      </c>
      <c r="I7566" s="5" t="s">
        <v>7354</v>
      </c>
      <c r="J7566" s="5"/>
      <c r="K7566" s="5">
        <v>14</v>
      </c>
      <c r="L7566" s="5" t="s">
        <v>38</v>
      </c>
      <c r="M7566" s="7">
        <v>4065.66</v>
      </c>
      <c r="N7566" s="7">
        <v>4960.1099999999997</v>
      </c>
      <c r="O7566" s="7">
        <v>56919.24</v>
      </c>
      <c r="P7566" s="7">
        <v>69441.47</v>
      </c>
    </row>
    <row r="7567" spans="1:16" x14ac:dyDescent="0.25">
      <c r="A7567" s="5" t="s">
        <v>7340</v>
      </c>
      <c r="B7567" s="6">
        <v>46244</v>
      </c>
      <c r="C7567" s="5" t="s">
        <v>40</v>
      </c>
      <c r="D7567" s="5" t="s">
        <v>18</v>
      </c>
      <c r="E7567" s="5" t="s">
        <v>4334</v>
      </c>
      <c r="F7567" s="6">
        <v>46258</v>
      </c>
      <c r="G7567" s="5">
        <v>16</v>
      </c>
      <c r="H7567" s="5" t="s">
        <v>7356</v>
      </c>
      <c r="I7567" s="5" t="s">
        <v>7357</v>
      </c>
      <c r="J7567" s="5"/>
      <c r="K7567" s="5">
        <v>2</v>
      </c>
      <c r="L7567" s="5" t="s">
        <v>38</v>
      </c>
      <c r="M7567" s="7">
        <v>4065.66</v>
      </c>
      <c r="N7567" s="7">
        <v>4960.1099999999997</v>
      </c>
      <c r="O7567" s="7">
        <v>8131.32</v>
      </c>
      <c r="P7567" s="7">
        <v>9920.2099999999991</v>
      </c>
    </row>
    <row r="7568" spans="1:16" x14ac:dyDescent="0.25">
      <c r="A7568" s="5" t="s">
        <v>7340</v>
      </c>
      <c r="B7568" s="6">
        <v>46244</v>
      </c>
      <c r="C7568" s="5" t="s">
        <v>40</v>
      </c>
      <c r="D7568" s="5" t="s">
        <v>18</v>
      </c>
      <c r="E7568" s="5" t="s">
        <v>4334</v>
      </c>
      <c r="F7568" s="6">
        <v>46258</v>
      </c>
      <c r="G7568" s="5">
        <v>17</v>
      </c>
      <c r="H7568" s="5" t="s">
        <v>7358</v>
      </c>
      <c r="I7568" s="5" t="s">
        <v>7357</v>
      </c>
      <c r="J7568" s="5"/>
      <c r="K7568" s="5">
        <v>1</v>
      </c>
      <c r="L7568" s="5" t="s">
        <v>38</v>
      </c>
      <c r="M7568" s="7">
        <v>4065.66</v>
      </c>
      <c r="N7568" s="7">
        <v>4960.1099999999997</v>
      </c>
      <c r="O7568" s="7">
        <v>4065.66</v>
      </c>
      <c r="P7568" s="7">
        <v>4960.1099999999997</v>
      </c>
    </row>
    <row r="7569" spans="1:16" x14ac:dyDescent="0.25">
      <c r="A7569" s="5" t="s">
        <v>7340</v>
      </c>
      <c r="B7569" s="6">
        <v>46244</v>
      </c>
      <c r="C7569" s="5" t="s">
        <v>40</v>
      </c>
      <c r="D7569" s="5" t="s">
        <v>18</v>
      </c>
      <c r="E7569" s="5" t="s">
        <v>4334</v>
      </c>
      <c r="F7569" s="6">
        <v>46258</v>
      </c>
      <c r="G7569" s="5">
        <v>18</v>
      </c>
      <c r="H7569" s="5" t="s">
        <v>7359</v>
      </c>
      <c r="I7569" s="5" t="s">
        <v>7360</v>
      </c>
      <c r="J7569" s="5"/>
      <c r="K7569" s="5">
        <v>18</v>
      </c>
      <c r="L7569" s="5" t="s">
        <v>38</v>
      </c>
      <c r="M7569" s="7">
        <v>4065.66</v>
      </c>
      <c r="N7569" s="7">
        <v>4960.1099999999997</v>
      </c>
      <c r="O7569" s="7">
        <v>73181.88</v>
      </c>
      <c r="P7569" s="7">
        <v>89281.89</v>
      </c>
    </row>
    <row r="7570" spans="1:16" x14ac:dyDescent="0.25">
      <c r="A7570" s="5" t="s">
        <v>7340</v>
      </c>
      <c r="B7570" s="6">
        <v>46244</v>
      </c>
      <c r="C7570" s="5" t="s">
        <v>40</v>
      </c>
      <c r="D7570" s="5" t="s">
        <v>18</v>
      </c>
      <c r="E7570" s="5" t="s">
        <v>4334</v>
      </c>
      <c r="F7570" s="6">
        <v>46258</v>
      </c>
      <c r="G7570" s="5">
        <v>19</v>
      </c>
      <c r="H7570" s="5" t="s">
        <v>5685</v>
      </c>
      <c r="I7570" s="5" t="s">
        <v>7361</v>
      </c>
      <c r="J7570" s="5"/>
      <c r="K7570" s="5">
        <v>4</v>
      </c>
      <c r="L7570" s="5" t="s">
        <v>73</v>
      </c>
      <c r="M7570" s="7">
        <v>365162.85</v>
      </c>
      <c r="N7570" s="7">
        <v>445498.68</v>
      </c>
      <c r="O7570" s="7">
        <v>1460651.4</v>
      </c>
      <c r="P7570" s="7">
        <v>1781994.71</v>
      </c>
    </row>
    <row r="7571" spans="1:16" x14ac:dyDescent="0.25">
      <c r="A7571" s="5" t="s">
        <v>7340</v>
      </c>
      <c r="B7571" s="6">
        <v>46244</v>
      </c>
      <c r="C7571" s="5" t="s">
        <v>40</v>
      </c>
      <c r="D7571" s="5" t="s">
        <v>18</v>
      </c>
      <c r="E7571" s="5" t="s">
        <v>4334</v>
      </c>
      <c r="F7571" s="6">
        <v>46258</v>
      </c>
      <c r="G7571" s="5">
        <v>20</v>
      </c>
      <c r="H7571" s="5" t="s">
        <v>7362</v>
      </c>
      <c r="I7571" s="5" t="s">
        <v>7363</v>
      </c>
      <c r="J7571" s="5"/>
      <c r="K7571" s="5">
        <v>12</v>
      </c>
      <c r="L7571" s="5" t="s">
        <v>108</v>
      </c>
      <c r="M7571" s="7">
        <v>292863.59999999998</v>
      </c>
      <c r="N7571" s="7">
        <v>357293.59</v>
      </c>
      <c r="O7571" s="7">
        <v>3514363.2</v>
      </c>
      <c r="P7571" s="7">
        <v>4287523.0999999996</v>
      </c>
    </row>
    <row r="7572" spans="1:16" x14ac:dyDescent="0.25">
      <c r="A7572" s="5" t="s">
        <v>7340</v>
      </c>
      <c r="B7572" s="6">
        <v>46244</v>
      </c>
      <c r="C7572" s="5" t="s">
        <v>40</v>
      </c>
      <c r="D7572" s="5" t="s">
        <v>18</v>
      </c>
      <c r="E7572" s="5" t="s">
        <v>4334</v>
      </c>
      <c r="F7572" s="6">
        <v>46258</v>
      </c>
      <c r="G7572" s="5">
        <v>21</v>
      </c>
      <c r="H7572" s="5" t="s">
        <v>7364</v>
      </c>
      <c r="I7572" s="5" t="s">
        <v>7365</v>
      </c>
      <c r="J7572" s="5"/>
      <c r="K7572" s="5">
        <v>12</v>
      </c>
      <c r="L7572" s="5" t="s">
        <v>38</v>
      </c>
      <c r="M7572" s="7">
        <v>2335.5</v>
      </c>
      <c r="N7572" s="7">
        <v>2849.31</v>
      </c>
      <c r="O7572" s="7">
        <v>28026</v>
      </c>
      <c r="P7572" s="7">
        <v>34191.72</v>
      </c>
    </row>
    <row r="7573" spans="1:16" x14ac:dyDescent="0.25">
      <c r="A7573" s="5" t="s">
        <v>7340</v>
      </c>
      <c r="B7573" s="6">
        <v>46244</v>
      </c>
      <c r="C7573" s="5" t="s">
        <v>40</v>
      </c>
      <c r="D7573" s="5" t="s">
        <v>18</v>
      </c>
      <c r="E7573" s="5" t="s">
        <v>4334</v>
      </c>
      <c r="F7573" s="6">
        <v>46258</v>
      </c>
      <c r="G7573" s="5">
        <v>22</v>
      </c>
      <c r="H7573" s="5" t="s">
        <v>7366</v>
      </c>
      <c r="I7573" s="5" t="s">
        <v>7367</v>
      </c>
      <c r="J7573" s="5"/>
      <c r="K7573" s="5">
        <v>4</v>
      </c>
      <c r="L7573" s="5" t="s">
        <v>38</v>
      </c>
      <c r="M7573" s="7">
        <v>7431.75</v>
      </c>
      <c r="N7573" s="7">
        <v>9066.74</v>
      </c>
      <c r="O7573" s="7">
        <v>29727</v>
      </c>
      <c r="P7573" s="7">
        <v>36266.94</v>
      </c>
    </row>
    <row r="7574" spans="1:16" x14ac:dyDescent="0.25">
      <c r="A7574" s="5" t="s">
        <v>7340</v>
      </c>
      <c r="B7574" s="6">
        <v>46244</v>
      </c>
      <c r="C7574" s="5" t="s">
        <v>40</v>
      </c>
      <c r="D7574" s="5" t="s">
        <v>18</v>
      </c>
      <c r="E7574" s="5" t="s">
        <v>4334</v>
      </c>
      <c r="F7574" s="6">
        <v>46258</v>
      </c>
      <c r="G7574" s="5">
        <v>23</v>
      </c>
      <c r="H7574" s="5" t="s">
        <v>7368</v>
      </c>
      <c r="I7574" s="5"/>
      <c r="J7574" s="5"/>
      <c r="K7574" s="5">
        <v>2</v>
      </c>
      <c r="L7574" s="5" t="s">
        <v>38</v>
      </c>
      <c r="M7574" s="7">
        <v>11326.5</v>
      </c>
      <c r="N7574" s="7">
        <v>13818.33</v>
      </c>
      <c r="O7574" s="7">
        <v>22653</v>
      </c>
      <c r="P7574" s="7">
        <v>27636.66</v>
      </c>
    </row>
    <row r="7575" spans="1:16" x14ac:dyDescent="0.25">
      <c r="A7575" s="5" t="s">
        <v>7340</v>
      </c>
      <c r="B7575" s="6">
        <v>46244</v>
      </c>
      <c r="C7575" s="5" t="s">
        <v>40</v>
      </c>
      <c r="D7575" s="5" t="s">
        <v>18</v>
      </c>
      <c r="E7575" s="5" t="s">
        <v>4334</v>
      </c>
      <c r="F7575" s="6">
        <v>46258</v>
      </c>
      <c r="G7575" s="5">
        <v>24</v>
      </c>
      <c r="H7575" s="5" t="s">
        <v>7369</v>
      </c>
      <c r="I7575" s="5"/>
      <c r="J7575" s="5"/>
      <c r="K7575" s="5">
        <v>1</v>
      </c>
      <c r="L7575" s="5" t="s">
        <v>38</v>
      </c>
      <c r="M7575" s="7">
        <v>11326.5</v>
      </c>
      <c r="N7575" s="7">
        <v>13818.33</v>
      </c>
      <c r="O7575" s="7">
        <v>11326.5</v>
      </c>
      <c r="P7575" s="7">
        <v>13818.33</v>
      </c>
    </row>
    <row r="7576" spans="1:16" x14ac:dyDescent="0.25">
      <c r="A7576" s="5" t="s">
        <v>7370</v>
      </c>
      <c r="B7576" s="6">
        <v>46244</v>
      </c>
      <c r="C7576" s="5" t="s">
        <v>17</v>
      </c>
      <c r="D7576" s="5" t="s">
        <v>18</v>
      </c>
      <c r="E7576" s="5" t="s">
        <v>4334</v>
      </c>
      <c r="F7576" s="6">
        <v>46245</v>
      </c>
      <c r="G7576" s="5">
        <v>1</v>
      </c>
      <c r="H7576" s="5" t="s">
        <v>7371</v>
      </c>
      <c r="I7576" s="5"/>
      <c r="J7576" s="5"/>
      <c r="K7576" s="5">
        <v>7</v>
      </c>
      <c r="L7576" s="5" t="s">
        <v>108</v>
      </c>
      <c r="M7576" s="7">
        <v>37700</v>
      </c>
      <c r="N7576" s="7">
        <v>45994</v>
      </c>
      <c r="O7576" s="7">
        <v>263900</v>
      </c>
      <c r="P7576" s="7">
        <v>321958</v>
      </c>
    </row>
    <row r="7577" spans="1:16" x14ac:dyDescent="0.25">
      <c r="A7577" s="5" t="s">
        <v>7370</v>
      </c>
      <c r="B7577" s="6">
        <v>46244</v>
      </c>
      <c r="C7577" s="5" t="s">
        <v>17</v>
      </c>
      <c r="D7577" s="5" t="s">
        <v>18</v>
      </c>
      <c r="E7577" s="5" t="s">
        <v>4334</v>
      </c>
      <c r="F7577" s="6">
        <v>46245</v>
      </c>
      <c r="G7577" s="5">
        <v>2</v>
      </c>
      <c r="H7577" s="5" t="s">
        <v>7372</v>
      </c>
      <c r="I7577" s="5"/>
      <c r="J7577" s="5"/>
      <c r="K7577" s="5">
        <v>4</v>
      </c>
      <c r="L7577" s="5" t="s">
        <v>108</v>
      </c>
      <c r="M7577" s="7">
        <v>46400</v>
      </c>
      <c r="N7577" s="7">
        <v>56608</v>
      </c>
      <c r="O7577" s="7">
        <v>185600</v>
      </c>
      <c r="P7577" s="7">
        <v>226432</v>
      </c>
    </row>
    <row r="7578" spans="1:16" x14ac:dyDescent="0.25">
      <c r="A7578" s="5" t="s">
        <v>7373</v>
      </c>
      <c r="B7578" s="6">
        <v>46244</v>
      </c>
      <c r="C7578" s="5" t="s">
        <v>40</v>
      </c>
      <c r="D7578" s="5" t="s">
        <v>18</v>
      </c>
      <c r="E7578" s="5" t="s">
        <v>4334</v>
      </c>
      <c r="F7578" s="6">
        <v>46258</v>
      </c>
      <c r="G7578" s="5">
        <v>1</v>
      </c>
      <c r="H7578" s="5" t="s">
        <v>7374</v>
      </c>
      <c r="I7578" s="5"/>
      <c r="J7578" s="5"/>
      <c r="K7578" s="5">
        <v>1</v>
      </c>
      <c r="L7578" s="5" t="s">
        <v>38</v>
      </c>
      <c r="M7578" s="7">
        <v>6765.12</v>
      </c>
      <c r="N7578" s="7">
        <v>8253.4500000000007</v>
      </c>
      <c r="O7578" s="7">
        <v>6765.12</v>
      </c>
      <c r="P7578" s="7">
        <v>8253.4500000000007</v>
      </c>
    </row>
    <row r="7579" spans="1:16" x14ac:dyDescent="0.25">
      <c r="A7579" s="5" t="s">
        <v>7373</v>
      </c>
      <c r="B7579" s="6">
        <v>46244</v>
      </c>
      <c r="C7579" s="5" t="s">
        <v>40</v>
      </c>
      <c r="D7579" s="5" t="s">
        <v>18</v>
      </c>
      <c r="E7579" s="5" t="s">
        <v>4334</v>
      </c>
      <c r="F7579" s="6">
        <v>46258</v>
      </c>
      <c r="G7579" s="5">
        <v>2</v>
      </c>
      <c r="H7579" s="5" t="s">
        <v>7375</v>
      </c>
      <c r="I7579" s="5"/>
      <c r="J7579" s="5"/>
      <c r="K7579" s="5">
        <v>19</v>
      </c>
      <c r="L7579" s="5" t="s">
        <v>38</v>
      </c>
      <c r="M7579" s="7">
        <v>3758.4</v>
      </c>
      <c r="N7579" s="7">
        <v>4585.25</v>
      </c>
      <c r="O7579" s="7">
        <v>71409.600000000006</v>
      </c>
      <c r="P7579" s="7">
        <v>87119.71</v>
      </c>
    </row>
    <row r="7580" spans="1:16" x14ac:dyDescent="0.25">
      <c r="A7580" s="5" t="s">
        <v>7373</v>
      </c>
      <c r="B7580" s="6">
        <v>46244</v>
      </c>
      <c r="C7580" s="5" t="s">
        <v>40</v>
      </c>
      <c r="D7580" s="5" t="s">
        <v>18</v>
      </c>
      <c r="E7580" s="5" t="s">
        <v>4334</v>
      </c>
      <c r="F7580" s="6">
        <v>46258</v>
      </c>
      <c r="G7580" s="5">
        <v>3</v>
      </c>
      <c r="H7580" s="5" t="s">
        <v>7376</v>
      </c>
      <c r="I7580" s="5"/>
      <c r="J7580" s="5"/>
      <c r="K7580" s="5">
        <v>846</v>
      </c>
      <c r="L7580" s="5" t="s">
        <v>38</v>
      </c>
      <c r="M7580" s="7">
        <v>40.85</v>
      </c>
      <c r="N7580" s="7">
        <v>49.84</v>
      </c>
      <c r="O7580" s="7">
        <v>34559.1</v>
      </c>
      <c r="P7580" s="7">
        <v>42162.1</v>
      </c>
    </row>
    <row r="7581" spans="1:16" x14ac:dyDescent="0.25">
      <c r="A7581" s="5" t="s">
        <v>7373</v>
      </c>
      <c r="B7581" s="6">
        <v>46244</v>
      </c>
      <c r="C7581" s="5" t="s">
        <v>40</v>
      </c>
      <c r="D7581" s="5" t="s">
        <v>18</v>
      </c>
      <c r="E7581" s="5" t="s">
        <v>4334</v>
      </c>
      <c r="F7581" s="6">
        <v>46258</v>
      </c>
      <c r="G7581" s="5">
        <v>4</v>
      </c>
      <c r="H7581" s="5" t="s">
        <v>7377</v>
      </c>
      <c r="I7581" s="5"/>
      <c r="J7581" s="5"/>
      <c r="K7581" s="5">
        <v>850</v>
      </c>
      <c r="L7581" s="5" t="s">
        <v>38</v>
      </c>
      <c r="M7581" s="7">
        <v>40.85</v>
      </c>
      <c r="N7581" s="7">
        <v>49.84</v>
      </c>
      <c r="O7581" s="7">
        <v>34722.5</v>
      </c>
      <c r="P7581" s="7">
        <v>42361.45</v>
      </c>
    </row>
    <row r="7582" spans="1:16" x14ac:dyDescent="0.25">
      <c r="A7582" s="5" t="s">
        <v>7373</v>
      </c>
      <c r="B7582" s="6">
        <v>46244</v>
      </c>
      <c r="C7582" s="5" t="s">
        <v>40</v>
      </c>
      <c r="D7582" s="5" t="s">
        <v>18</v>
      </c>
      <c r="E7582" s="5" t="s">
        <v>4334</v>
      </c>
      <c r="F7582" s="6">
        <v>46258</v>
      </c>
      <c r="G7582" s="5">
        <v>5</v>
      </c>
      <c r="H7582" s="5" t="s">
        <v>7378</v>
      </c>
      <c r="I7582" s="5"/>
      <c r="J7582" s="5"/>
      <c r="K7582" s="5">
        <v>2252</v>
      </c>
      <c r="L7582" s="5" t="s">
        <v>38</v>
      </c>
      <c r="M7582" s="7">
        <v>15.17</v>
      </c>
      <c r="N7582" s="7">
        <v>18.510000000000002</v>
      </c>
      <c r="O7582" s="7">
        <v>34162.839999999997</v>
      </c>
      <c r="P7582" s="7">
        <v>41678.660000000003</v>
      </c>
    </row>
    <row r="7583" spans="1:16" x14ac:dyDescent="0.25">
      <c r="A7583" s="5" t="s">
        <v>7373</v>
      </c>
      <c r="B7583" s="6">
        <v>46244</v>
      </c>
      <c r="C7583" s="5" t="s">
        <v>40</v>
      </c>
      <c r="D7583" s="5" t="s">
        <v>18</v>
      </c>
      <c r="E7583" s="5" t="s">
        <v>4334</v>
      </c>
      <c r="F7583" s="6">
        <v>46258</v>
      </c>
      <c r="G7583" s="5">
        <v>6</v>
      </c>
      <c r="H7583" s="5" t="s">
        <v>7379</v>
      </c>
      <c r="I7583" s="5"/>
      <c r="J7583" s="5"/>
      <c r="K7583" s="5">
        <v>5</v>
      </c>
      <c r="L7583" s="5" t="s">
        <v>38</v>
      </c>
      <c r="M7583" s="7">
        <v>27.85</v>
      </c>
      <c r="N7583" s="7">
        <v>33.979999999999997</v>
      </c>
      <c r="O7583" s="7">
        <v>139.25</v>
      </c>
      <c r="P7583" s="7">
        <v>169.89</v>
      </c>
    </row>
    <row r="7584" spans="1:16" x14ac:dyDescent="0.25">
      <c r="A7584" s="5" t="s">
        <v>7373</v>
      </c>
      <c r="B7584" s="6">
        <v>46244</v>
      </c>
      <c r="C7584" s="5" t="s">
        <v>40</v>
      </c>
      <c r="D7584" s="5" t="s">
        <v>18</v>
      </c>
      <c r="E7584" s="5" t="s">
        <v>4334</v>
      </c>
      <c r="F7584" s="6">
        <v>46258</v>
      </c>
      <c r="G7584" s="5">
        <v>7</v>
      </c>
      <c r="H7584" s="5" t="s">
        <v>7380</v>
      </c>
      <c r="I7584" s="5"/>
      <c r="J7584" s="5"/>
      <c r="K7584" s="5">
        <v>1696</v>
      </c>
      <c r="L7584" s="5" t="s">
        <v>38</v>
      </c>
      <c r="M7584" s="7">
        <v>15.17</v>
      </c>
      <c r="N7584" s="7">
        <v>18.510000000000002</v>
      </c>
      <c r="O7584" s="7">
        <v>25728.32</v>
      </c>
      <c r="P7584" s="7">
        <v>31388.55</v>
      </c>
    </row>
    <row r="7585" spans="1:16" x14ac:dyDescent="0.25">
      <c r="A7585" s="5" t="s">
        <v>7373</v>
      </c>
      <c r="B7585" s="6">
        <v>46244</v>
      </c>
      <c r="C7585" s="5" t="s">
        <v>40</v>
      </c>
      <c r="D7585" s="5" t="s">
        <v>18</v>
      </c>
      <c r="E7585" s="5" t="s">
        <v>4334</v>
      </c>
      <c r="F7585" s="6">
        <v>46258</v>
      </c>
      <c r="G7585" s="5">
        <v>8</v>
      </c>
      <c r="H7585" s="5" t="s">
        <v>7381</v>
      </c>
      <c r="I7585" s="5"/>
      <c r="J7585" s="5"/>
      <c r="K7585" s="5">
        <v>2257</v>
      </c>
      <c r="L7585" s="5" t="s">
        <v>38</v>
      </c>
      <c r="M7585" s="7">
        <v>4.9400000000000004</v>
      </c>
      <c r="N7585" s="7">
        <v>6.03</v>
      </c>
      <c r="O7585" s="7">
        <v>11149.58</v>
      </c>
      <c r="P7585" s="7">
        <v>13602.49</v>
      </c>
    </row>
    <row r="7586" spans="1:16" x14ac:dyDescent="0.25">
      <c r="A7586" s="5" t="s">
        <v>7373</v>
      </c>
      <c r="B7586" s="6">
        <v>46244</v>
      </c>
      <c r="C7586" s="5" t="s">
        <v>40</v>
      </c>
      <c r="D7586" s="5" t="s">
        <v>18</v>
      </c>
      <c r="E7586" s="5" t="s">
        <v>4334</v>
      </c>
      <c r="F7586" s="6">
        <v>46258</v>
      </c>
      <c r="G7586" s="5">
        <v>9</v>
      </c>
      <c r="H7586" s="5" t="s">
        <v>7382</v>
      </c>
      <c r="I7586" s="5"/>
      <c r="J7586" s="5"/>
      <c r="K7586" s="5">
        <v>8</v>
      </c>
      <c r="L7586" s="5" t="s">
        <v>38</v>
      </c>
      <c r="M7586" s="7">
        <v>103.18</v>
      </c>
      <c r="N7586" s="7">
        <v>125.88</v>
      </c>
      <c r="O7586" s="7">
        <v>825.44</v>
      </c>
      <c r="P7586" s="7">
        <v>1007.04</v>
      </c>
    </row>
    <row r="7587" spans="1:16" x14ac:dyDescent="0.25">
      <c r="A7587" s="5" t="s">
        <v>7373</v>
      </c>
      <c r="B7587" s="6">
        <v>46244</v>
      </c>
      <c r="C7587" s="5" t="s">
        <v>40</v>
      </c>
      <c r="D7587" s="5" t="s">
        <v>18</v>
      </c>
      <c r="E7587" s="5" t="s">
        <v>4334</v>
      </c>
      <c r="F7587" s="6">
        <v>46258</v>
      </c>
      <c r="G7587" s="5">
        <v>10</v>
      </c>
      <c r="H7587" s="5" t="s">
        <v>7383</v>
      </c>
      <c r="I7587" s="5"/>
      <c r="J7587" s="5"/>
      <c r="K7587" s="5">
        <v>33</v>
      </c>
      <c r="L7587" s="5" t="s">
        <v>38</v>
      </c>
      <c r="M7587" s="7">
        <v>127.41</v>
      </c>
      <c r="N7587" s="7">
        <v>155.44</v>
      </c>
      <c r="O7587" s="7">
        <v>4204.53</v>
      </c>
      <c r="P7587" s="7">
        <v>5129.53</v>
      </c>
    </row>
    <row r="7588" spans="1:16" x14ac:dyDescent="0.25">
      <c r="A7588" s="5" t="s">
        <v>7373</v>
      </c>
      <c r="B7588" s="6">
        <v>46244</v>
      </c>
      <c r="C7588" s="5" t="s">
        <v>40</v>
      </c>
      <c r="D7588" s="5" t="s">
        <v>18</v>
      </c>
      <c r="E7588" s="5" t="s">
        <v>4334</v>
      </c>
      <c r="F7588" s="6">
        <v>46258</v>
      </c>
      <c r="G7588" s="5">
        <v>11</v>
      </c>
      <c r="H7588" s="5" t="s">
        <v>7384</v>
      </c>
      <c r="I7588" s="5"/>
      <c r="J7588" s="5"/>
      <c r="K7588" s="5">
        <v>9</v>
      </c>
      <c r="L7588" s="5" t="s">
        <v>38</v>
      </c>
      <c r="M7588" s="7">
        <v>280.92</v>
      </c>
      <c r="N7588" s="7">
        <v>342.72</v>
      </c>
      <c r="O7588" s="7">
        <v>2528.2800000000002</v>
      </c>
      <c r="P7588" s="7">
        <v>3084.5</v>
      </c>
    </row>
    <row r="7589" spans="1:16" x14ac:dyDescent="0.25">
      <c r="A7589" s="5" t="s">
        <v>7373</v>
      </c>
      <c r="B7589" s="6">
        <v>46244</v>
      </c>
      <c r="C7589" s="5" t="s">
        <v>40</v>
      </c>
      <c r="D7589" s="5" t="s">
        <v>18</v>
      </c>
      <c r="E7589" s="5" t="s">
        <v>4334</v>
      </c>
      <c r="F7589" s="6">
        <v>46258</v>
      </c>
      <c r="G7589" s="5">
        <v>12</v>
      </c>
      <c r="H7589" s="5" t="s">
        <v>7385</v>
      </c>
      <c r="I7589" s="5"/>
      <c r="J7589" s="5"/>
      <c r="K7589" s="5">
        <v>2530</v>
      </c>
      <c r="L7589" s="5" t="s">
        <v>38</v>
      </c>
      <c r="M7589" s="7">
        <v>4.34</v>
      </c>
      <c r="N7589" s="7">
        <v>5.29</v>
      </c>
      <c r="O7589" s="7">
        <v>10980.2</v>
      </c>
      <c r="P7589" s="7">
        <v>13395.84</v>
      </c>
    </row>
    <row r="7590" spans="1:16" x14ac:dyDescent="0.25">
      <c r="A7590" s="5" t="s">
        <v>7373</v>
      </c>
      <c r="B7590" s="6">
        <v>46244</v>
      </c>
      <c r="C7590" s="5" t="s">
        <v>40</v>
      </c>
      <c r="D7590" s="5" t="s">
        <v>18</v>
      </c>
      <c r="E7590" s="5" t="s">
        <v>4334</v>
      </c>
      <c r="F7590" s="6">
        <v>46258</v>
      </c>
      <c r="G7590" s="5">
        <v>13</v>
      </c>
      <c r="H7590" s="5" t="s">
        <v>7386</v>
      </c>
      <c r="I7590" s="5"/>
      <c r="J7590" s="5"/>
      <c r="K7590" s="5">
        <v>40</v>
      </c>
      <c r="L7590" s="5" t="s">
        <v>38</v>
      </c>
      <c r="M7590" s="7">
        <v>22.42</v>
      </c>
      <c r="N7590" s="7">
        <v>27.35</v>
      </c>
      <c r="O7590" s="7">
        <v>896.8</v>
      </c>
      <c r="P7590" s="7">
        <v>1094.0999999999999</v>
      </c>
    </row>
    <row r="7591" spans="1:16" x14ac:dyDescent="0.25">
      <c r="A7591" s="5" t="s">
        <v>7373</v>
      </c>
      <c r="B7591" s="6">
        <v>46244</v>
      </c>
      <c r="C7591" s="5" t="s">
        <v>40</v>
      </c>
      <c r="D7591" s="5" t="s">
        <v>18</v>
      </c>
      <c r="E7591" s="5" t="s">
        <v>4334</v>
      </c>
      <c r="F7591" s="6">
        <v>46258</v>
      </c>
      <c r="G7591" s="5">
        <v>14</v>
      </c>
      <c r="H7591" s="5" t="s">
        <v>7387</v>
      </c>
      <c r="I7591" s="5"/>
      <c r="J7591" s="5"/>
      <c r="K7591" s="5">
        <v>500</v>
      </c>
      <c r="L7591" s="5" t="s">
        <v>38</v>
      </c>
      <c r="M7591" s="7">
        <v>18.260000000000002</v>
      </c>
      <c r="N7591" s="7">
        <v>22.28</v>
      </c>
      <c r="O7591" s="7">
        <v>9130</v>
      </c>
      <c r="P7591" s="7">
        <v>11138.6</v>
      </c>
    </row>
    <row r="7592" spans="1:16" x14ac:dyDescent="0.25">
      <c r="A7592" s="5" t="s">
        <v>7373</v>
      </c>
      <c r="B7592" s="6">
        <v>46244</v>
      </c>
      <c r="C7592" s="5" t="s">
        <v>40</v>
      </c>
      <c r="D7592" s="5" t="s">
        <v>18</v>
      </c>
      <c r="E7592" s="5" t="s">
        <v>4334</v>
      </c>
      <c r="F7592" s="6">
        <v>46258</v>
      </c>
      <c r="G7592" s="5">
        <v>15</v>
      </c>
      <c r="H7592" s="5" t="s">
        <v>7388</v>
      </c>
      <c r="I7592" s="5"/>
      <c r="J7592" s="5"/>
      <c r="K7592" s="5">
        <v>600</v>
      </c>
      <c r="L7592" s="5" t="s">
        <v>38</v>
      </c>
      <c r="M7592" s="7">
        <v>4.25</v>
      </c>
      <c r="N7592" s="7">
        <v>5.19</v>
      </c>
      <c r="O7592" s="7">
        <v>2550</v>
      </c>
      <c r="P7592" s="7">
        <v>3111</v>
      </c>
    </row>
    <row r="7593" spans="1:16" x14ac:dyDescent="0.25">
      <c r="A7593" s="5" t="s">
        <v>7373</v>
      </c>
      <c r="B7593" s="6">
        <v>46244</v>
      </c>
      <c r="C7593" s="5" t="s">
        <v>40</v>
      </c>
      <c r="D7593" s="5" t="s">
        <v>18</v>
      </c>
      <c r="E7593" s="5" t="s">
        <v>4334</v>
      </c>
      <c r="F7593" s="6">
        <v>46258</v>
      </c>
      <c r="G7593" s="5">
        <v>16</v>
      </c>
      <c r="H7593" s="5" t="s">
        <v>7389</v>
      </c>
      <c r="I7593" s="5"/>
      <c r="J7593" s="5"/>
      <c r="K7593" s="5">
        <v>10</v>
      </c>
      <c r="L7593" s="5" t="s">
        <v>38</v>
      </c>
      <c r="M7593" s="7">
        <v>141.75</v>
      </c>
      <c r="N7593" s="7">
        <v>172.94</v>
      </c>
      <c r="O7593" s="7">
        <v>1417.5</v>
      </c>
      <c r="P7593" s="7">
        <v>1729.35</v>
      </c>
    </row>
    <row r="7594" spans="1:16" x14ac:dyDescent="0.25">
      <c r="A7594" s="5" t="s">
        <v>7373</v>
      </c>
      <c r="B7594" s="6">
        <v>46244</v>
      </c>
      <c r="C7594" s="5" t="s">
        <v>40</v>
      </c>
      <c r="D7594" s="5" t="s">
        <v>18</v>
      </c>
      <c r="E7594" s="5" t="s">
        <v>4334</v>
      </c>
      <c r="F7594" s="6">
        <v>46258</v>
      </c>
      <c r="G7594" s="5">
        <v>17</v>
      </c>
      <c r="H7594" s="5" t="s">
        <v>7390</v>
      </c>
      <c r="I7594" s="5"/>
      <c r="J7594" s="5"/>
      <c r="K7594" s="5">
        <v>30</v>
      </c>
      <c r="L7594" s="5" t="s">
        <v>38</v>
      </c>
      <c r="M7594" s="7">
        <v>44.11</v>
      </c>
      <c r="N7594" s="7">
        <v>53.81</v>
      </c>
      <c r="O7594" s="7">
        <v>1323.3</v>
      </c>
      <c r="P7594" s="7">
        <v>1614.43</v>
      </c>
    </row>
    <row r="7595" spans="1:16" x14ac:dyDescent="0.25">
      <c r="A7595" s="5" t="s">
        <v>7373</v>
      </c>
      <c r="B7595" s="6">
        <v>46244</v>
      </c>
      <c r="C7595" s="5" t="s">
        <v>40</v>
      </c>
      <c r="D7595" s="5" t="s">
        <v>18</v>
      </c>
      <c r="E7595" s="5" t="s">
        <v>4334</v>
      </c>
      <c r="F7595" s="6">
        <v>46258</v>
      </c>
      <c r="G7595" s="5">
        <v>18</v>
      </c>
      <c r="H7595" s="5" t="s">
        <v>7391</v>
      </c>
      <c r="I7595" s="5"/>
      <c r="J7595" s="5"/>
      <c r="K7595" s="5">
        <v>125</v>
      </c>
      <c r="L7595" s="5" t="s">
        <v>38</v>
      </c>
      <c r="M7595" s="7">
        <v>165.11</v>
      </c>
      <c r="N7595" s="7">
        <v>201.43</v>
      </c>
      <c r="O7595" s="7">
        <v>20638.75</v>
      </c>
      <c r="P7595" s="7">
        <v>25179.279999999999</v>
      </c>
    </row>
    <row r="7596" spans="1:16" x14ac:dyDescent="0.25">
      <c r="A7596" s="5" t="s">
        <v>7373</v>
      </c>
      <c r="B7596" s="6">
        <v>46244</v>
      </c>
      <c r="C7596" s="5" t="s">
        <v>40</v>
      </c>
      <c r="D7596" s="5" t="s">
        <v>18</v>
      </c>
      <c r="E7596" s="5" t="s">
        <v>4334</v>
      </c>
      <c r="F7596" s="6">
        <v>46258</v>
      </c>
      <c r="G7596" s="5">
        <v>19</v>
      </c>
      <c r="H7596" s="5" t="s">
        <v>7392</v>
      </c>
      <c r="I7596" s="5"/>
      <c r="J7596" s="5"/>
      <c r="K7596" s="5">
        <v>128</v>
      </c>
      <c r="L7596" s="5" t="s">
        <v>38</v>
      </c>
      <c r="M7596" s="7">
        <v>25.38</v>
      </c>
      <c r="N7596" s="7">
        <v>30.96</v>
      </c>
      <c r="O7596" s="7">
        <v>3248.64</v>
      </c>
      <c r="P7596" s="7">
        <v>3963.34</v>
      </c>
    </row>
    <row r="7597" spans="1:16" x14ac:dyDescent="0.25">
      <c r="A7597" s="5" t="s">
        <v>7373</v>
      </c>
      <c r="B7597" s="6">
        <v>46244</v>
      </c>
      <c r="C7597" s="5" t="s">
        <v>40</v>
      </c>
      <c r="D7597" s="5" t="s">
        <v>18</v>
      </c>
      <c r="E7597" s="5" t="s">
        <v>4334</v>
      </c>
      <c r="F7597" s="6">
        <v>46258</v>
      </c>
      <c r="G7597" s="5">
        <v>20</v>
      </c>
      <c r="H7597" s="5" t="s">
        <v>7393</v>
      </c>
      <c r="I7597" s="5"/>
      <c r="J7597" s="5"/>
      <c r="K7597" s="5">
        <v>390</v>
      </c>
      <c r="L7597" s="5" t="s">
        <v>38</v>
      </c>
      <c r="M7597" s="7">
        <v>25.38</v>
      </c>
      <c r="N7597" s="7">
        <v>30.96</v>
      </c>
      <c r="O7597" s="7">
        <v>9898.2000000000007</v>
      </c>
      <c r="P7597" s="7">
        <v>12075.8</v>
      </c>
    </row>
    <row r="7598" spans="1:16" x14ac:dyDescent="0.25">
      <c r="A7598" s="5" t="s">
        <v>7373</v>
      </c>
      <c r="B7598" s="6">
        <v>46244</v>
      </c>
      <c r="C7598" s="5" t="s">
        <v>40</v>
      </c>
      <c r="D7598" s="5" t="s">
        <v>18</v>
      </c>
      <c r="E7598" s="5" t="s">
        <v>4334</v>
      </c>
      <c r="F7598" s="6">
        <v>46258</v>
      </c>
      <c r="G7598" s="5">
        <v>21</v>
      </c>
      <c r="H7598" s="5" t="s">
        <v>7394</v>
      </c>
      <c r="I7598" s="5"/>
      <c r="J7598" s="5"/>
      <c r="K7598" s="5">
        <v>392</v>
      </c>
      <c r="L7598" s="5" t="s">
        <v>38</v>
      </c>
      <c r="M7598" s="7">
        <v>25.38</v>
      </c>
      <c r="N7598" s="7">
        <v>30.96</v>
      </c>
      <c r="O7598" s="7">
        <v>9948.9599999999991</v>
      </c>
      <c r="P7598" s="7">
        <v>12137.73</v>
      </c>
    </row>
    <row r="7599" spans="1:16" x14ac:dyDescent="0.25">
      <c r="A7599" s="5" t="s">
        <v>7373</v>
      </c>
      <c r="B7599" s="6">
        <v>46244</v>
      </c>
      <c r="C7599" s="5" t="s">
        <v>40</v>
      </c>
      <c r="D7599" s="5" t="s">
        <v>18</v>
      </c>
      <c r="E7599" s="5" t="s">
        <v>4334</v>
      </c>
      <c r="F7599" s="6">
        <v>46258</v>
      </c>
      <c r="G7599" s="5">
        <v>22</v>
      </c>
      <c r="H7599" s="5" t="s">
        <v>7395</v>
      </c>
      <c r="I7599" s="5"/>
      <c r="J7599" s="5"/>
      <c r="K7599" s="5">
        <v>1660</v>
      </c>
      <c r="L7599" s="5" t="s">
        <v>38</v>
      </c>
      <c r="M7599" s="7">
        <v>25.38</v>
      </c>
      <c r="N7599" s="7">
        <v>30.96</v>
      </c>
      <c r="O7599" s="7">
        <v>42130.8</v>
      </c>
      <c r="P7599" s="7">
        <v>51399.58</v>
      </c>
    </row>
    <row r="7600" spans="1:16" x14ac:dyDescent="0.25">
      <c r="A7600" s="5" t="s">
        <v>7373</v>
      </c>
      <c r="B7600" s="6">
        <v>46244</v>
      </c>
      <c r="C7600" s="5" t="s">
        <v>40</v>
      </c>
      <c r="D7600" s="5" t="s">
        <v>18</v>
      </c>
      <c r="E7600" s="5" t="s">
        <v>4334</v>
      </c>
      <c r="F7600" s="6">
        <v>46258</v>
      </c>
      <c r="G7600" s="5">
        <v>23</v>
      </c>
      <c r="H7600" s="5" t="s">
        <v>7396</v>
      </c>
      <c r="I7600" s="5"/>
      <c r="J7600" s="5"/>
      <c r="K7600" s="5">
        <v>1005</v>
      </c>
      <c r="L7600" s="5" t="s">
        <v>108</v>
      </c>
      <c r="M7600" s="7">
        <v>25.38</v>
      </c>
      <c r="N7600" s="7">
        <v>30.96</v>
      </c>
      <c r="O7600" s="7">
        <v>25506.9</v>
      </c>
      <c r="P7600" s="7">
        <v>31118.42</v>
      </c>
    </row>
    <row r="7601" spans="1:16" x14ac:dyDescent="0.25">
      <c r="A7601" s="5" t="s">
        <v>7373</v>
      </c>
      <c r="B7601" s="6">
        <v>46244</v>
      </c>
      <c r="C7601" s="5" t="s">
        <v>40</v>
      </c>
      <c r="D7601" s="5" t="s">
        <v>18</v>
      </c>
      <c r="E7601" s="5" t="s">
        <v>4334</v>
      </c>
      <c r="F7601" s="6">
        <v>46258</v>
      </c>
      <c r="G7601" s="5">
        <v>24</v>
      </c>
      <c r="H7601" s="5" t="s">
        <v>7397</v>
      </c>
      <c r="I7601" s="5"/>
      <c r="J7601" s="5"/>
      <c r="K7601" s="5">
        <v>205</v>
      </c>
      <c r="L7601" s="5" t="s">
        <v>38</v>
      </c>
      <c r="M7601" s="7">
        <v>1544.67</v>
      </c>
      <c r="N7601" s="7">
        <v>1884.5</v>
      </c>
      <c r="O7601" s="7">
        <v>316657.34999999998</v>
      </c>
      <c r="P7601" s="7">
        <v>386321.97</v>
      </c>
    </row>
    <row r="7602" spans="1:16" x14ac:dyDescent="0.25">
      <c r="A7602" s="5" t="s">
        <v>7373</v>
      </c>
      <c r="B7602" s="6">
        <v>46244</v>
      </c>
      <c r="C7602" s="5" t="s">
        <v>40</v>
      </c>
      <c r="D7602" s="5" t="s">
        <v>18</v>
      </c>
      <c r="E7602" s="5" t="s">
        <v>4334</v>
      </c>
      <c r="F7602" s="6">
        <v>46258</v>
      </c>
      <c r="G7602" s="5">
        <v>25</v>
      </c>
      <c r="H7602" s="5" t="s">
        <v>7398</v>
      </c>
      <c r="I7602" s="5"/>
      <c r="J7602" s="5"/>
      <c r="K7602" s="5">
        <v>1058</v>
      </c>
      <c r="L7602" s="5" t="s">
        <v>38</v>
      </c>
      <c r="M7602" s="7">
        <v>1984.06</v>
      </c>
      <c r="N7602" s="7">
        <v>2420.5500000000002</v>
      </c>
      <c r="O7602" s="7">
        <v>2099135.48</v>
      </c>
      <c r="P7602" s="7">
        <v>2560945.29</v>
      </c>
    </row>
    <row r="7603" spans="1:16" x14ac:dyDescent="0.25">
      <c r="A7603" s="5" t="s">
        <v>7373</v>
      </c>
      <c r="B7603" s="6">
        <v>46244</v>
      </c>
      <c r="C7603" s="5" t="s">
        <v>40</v>
      </c>
      <c r="D7603" s="5" t="s">
        <v>18</v>
      </c>
      <c r="E7603" s="5" t="s">
        <v>4334</v>
      </c>
      <c r="F7603" s="6">
        <v>46258</v>
      </c>
      <c r="G7603" s="5">
        <v>26</v>
      </c>
      <c r="H7603" s="5" t="s">
        <v>7399</v>
      </c>
      <c r="I7603" s="5"/>
      <c r="J7603" s="5"/>
      <c r="K7603" s="5">
        <v>2004</v>
      </c>
      <c r="L7603" s="5" t="s">
        <v>38</v>
      </c>
      <c r="M7603" s="7">
        <v>1984.06</v>
      </c>
      <c r="N7603" s="7">
        <v>2420.5500000000002</v>
      </c>
      <c r="O7603" s="7">
        <v>3976056.24</v>
      </c>
      <c r="P7603" s="7">
        <v>4850788.6100000003</v>
      </c>
    </row>
    <row r="7604" spans="1:16" x14ac:dyDescent="0.25">
      <c r="A7604" s="5" t="s">
        <v>7373</v>
      </c>
      <c r="B7604" s="6">
        <v>46244</v>
      </c>
      <c r="C7604" s="5" t="s">
        <v>40</v>
      </c>
      <c r="D7604" s="5" t="s">
        <v>18</v>
      </c>
      <c r="E7604" s="5" t="s">
        <v>4334</v>
      </c>
      <c r="F7604" s="6">
        <v>46258</v>
      </c>
      <c r="G7604" s="5">
        <v>27</v>
      </c>
      <c r="H7604" s="5" t="s">
        <v>7400</v>
      </c>
      <c r="I7604" s="5"/>
      <c r="J7604" s="5"/>
      <c r="K7604" s="5">
        <v>550</v>
      </c>
      <c r="L7604" s="5" t="s">
        <v>38</v>
      </c>
      <c r="M7604" s="7">
        <v>1984.06</v>
      </c>
      <c r="N7604" s="7">
        <v>2420.5500000000002</v>
      </c>
      <c r="O7604" s="7">
        <v>1091233</v>
      </c>
      <c r="P7604" s="7">
        <v>1331304.26</v>
      </c>
    </row>
    <row r="7605" spans="1:16" x14ac:dyDescent="0.25">
      <c r="A7605" s="5" t="s">
        <v>7373</v>
      </c>
      <c r="B7605" s="6">
        <v>46244</v>
      </c>
      <c r="C7605" s="5" t="s">
        <v>40</v>
      </c>
      <c r="D7605" s="5" t="s">
        <v>18</v>
      </c>
      <c r="E7605" s="5" t="s">
        <v>4334</v>
      </c>
      <c r="F7605" s="6">
        <v>46258</v>
      </c>
      <c r="G7605" s="5">
        <v>28</v>
      </c>
      <c r="H7605" s="5" t="s">
        <v>7401</v>
      </c>
      <c r="I7605" s="5"/>
      <c r="J7605" s="5"/>
      <c r="K7605" s="5">
        <v>50</v>
      </c>
      <c r="L7605" s="5" t="s">
        <v>38</v>
      </c>
      <c r="M7605" s="7">
        <v>960.47</v>
      </c>
      <c r="N7605" s="7">
        <v>1171.77</v>
      </c>
      <c r="O7605" s="7">
        <v>48023.5</v>
      </c>
      <c r="P7605" s="7">
        <v>58588.67</v>
      </c>
    </row>
    <row r="7606" spans="1:16" x14ac:dyDescent="0.25">
      <c r="A7606" s="5" t="s">
        <v>7373</v>
      </c>
      <c r="B7606" s="6">
        <v>46244</v>
      </c>
      <c r="C7606" s="5" t="s">
        <v>40</v>
      </c>
      <c r="D7606" s="5" t="s">
        <v>18</v>
      </c>
      <c r="E7606" s="5" t="s">
        <v>4334</v>
      </c>
      <c r="F7606" s="6">
        <v>46258</v>
      </c>
      <c r="G7606" s="5">
        <v>29</v>
      </c>
      <c r="H7606" s="5" t="s">
        <v>7402</v>
      </c>
      <c r="I7606" s="5"/>
      <c r="J7606" s="5"/>
      <c r="K7606" s="5">
        <v>60</v>
      </c>
      <c r="L7606" s="5" t="s">
        <v>38</v>
      </c>
      <c r="M7606" s="7">
        <v>779.04</v>
      </c>
      <c r="N7606" s="7">
        <v>950.43</v>
      </c>
      <c r="O7606" s="7">
        <v>46742.400000000001</v>
      </c>
      <c r="P7606" s="7">
        <v>57025.73</v>
      </c>
    </row>
    <row r="7607" spans="1:16" x14ac:dyDescent="0.25">
      <c r="A7607" s="5" t="s">
        <v>7373</v>
      </c>
      <c r="B7607" s="6">
        <v>46244</v>
      </c>
      <c r="C7607" s="5" t="s">
        <v>40</v>
      </c>
      <c r="D7607" s="5" t="s">
        <v>18</v>
      </c>
      <c r="E7607" s="5" t="s">
        <v>4334</v>
      </c>
      <c r="F7607" s="6">
        <v>46258</v>
      </c>
      <c r="G7607" s="5">
        <v>30</v>
      </c>
      <c r="H7607" s="5" t="s">
        <v>7403</v>
      </c>
      <c r="I7607" s="5"/>
      <c r="J7607" s="5"/>
      <c r="K7607" s="5">
        <v>65</v>
      </c>
      <c r="L7607" s="5" t="s">
        <v>38</v>
      </c>
      <c r="M7607" s="7">
        <v>165.11</v>
      </c>
      <c r="N7607" s="7">
        <v>201.43</v>
      </c>
      <c r="O7607" s="7">
        <v>10732.15</v>
      </c>
      <c r="P7607" s="7">
        <v>13093.22</v>
      </c>
    </row>
    <row r="7608" spans="1:16" x14ac:dyDescent="0.25">
      <c r="A7608" s="5" t="s">
        <v>7373</v>
      </c>
      <c r="B7608" s="6">
        <v>46244</v>
      </c>
      <c r="C7608" s="5" t="s">
        <v>40</v>
      </c>
      <c r="D7608" s="5" t="s">
        <v>18</v>
      </c>
      <c r="E7608" s="5" t="s">
        <v>4334</v>
      </c>
      <c r="F7608" s="6">
        <v>46258</v>
      </c>
      <c r="G7608" s="5">
        <v>31</v>
      </c>
      <c r="H7608" s="5" t="s">
        <v>7404</v>
      </c>
      <c r="I7608" s="5"/>
      <c r="J7608" s="5"/>
      <c r="K7608" s="5">
        <v>120</v>
      </c>
      <c r="L7608" s="5" t="s">
        <v>38</v>
      </c>
      <c r="M7608" s="7">
        <v>396.69</v>
      </c>
      <c r="N7608" s="7">
        <v>483.96</v>
      </c>
      <c r="O7608" s="7">
        <v>47602.8</v>
      </c>
      <c r="P7608" s="7">
        <v>58075.42</v>
      </c>
    </row>
    <row r="7609" spans="1:16" x14ac:dyDescent="0.25">
      <c r="A7609" s="5" t="s">
        <v>7373</v>
      </c>
      <c r="B7609" s="6">
        <v>46244</v>
      </c>
      <c r="C7609" s="5" t="s">
        <v>40</v>
      </c>
      <c r="D7609" s="5" t="s">
        <v>18</v>
      </c>
      <c r="E7609" s="5" t="s">
        <v>4334</v>
      </c>
      <c r="F7609" s="6">
        <v>46258</v>
      </c>
      <c r="G7609" s="5">
        <v>32</v>
      </c>
      <c r="H7609" s="5" t="s">
        <v>7405</v>
      </c>
      <c r="I7609" s="5"/>
      <c r="J7609" s="5"/>
      <c r="K7609" s="5">
        <v>848</v>
      </c>
      <c r="L7609" s="5" t="s">
        <v>38</v>
      </c>
      <c r="M7609" s="7">
        <v>396.69</v>
      </c>
      <c r="N7609" s="7">
        <v>483.96</v>
      </c>
      <c r="O7609" s="7">
        <v>336393.12</v>
      </c>
      <c r="P7609" s="7">
        <v>410399.61</v>
      </c>
    </row>
    <row r="7610" spans="1:16" x14ac:dyDescent="0.25">
      <c r="A7610" s="5" t="s">
        <v>7373</v>
      </c>
      <c r="B7610" s="6">
        <v>46244</v>
      </c>
      <c r="C7610" s="5" t="s">
        <v>40</v>
      </c>
      <c r="D7610" s="5" t="s">
        <v>18</v>
      </c>
      <c r="E7610" s="5" t="s">
        <v>4334</v>
      </c>
      <c r="F7610" s="6">
        <v>46258</v>
      </c>
      <c r="G7610" s="5">
        <v>33</v>
      </c>
      <c r="H7610" s="5" t="s">
        <v>661</v>
      </c>
      <c r="I7610" s="5"/>
      <c r="J7610" s="5"/>
      <c r="K7610" s="5">
        <v>36</v>
      </c>
      <c r="L7610" s="5" t="s">
        <v>38</v>
      </c>
      <c r="M7610" s="7">
        <v>5934.86</v>
      </c>
      <c r="N7610" s="7">
        <v>7240.53</v>
      </c>
      <c r="O7610" s="7">
        <v>213654.96</v>
      </c>
      <c r="P7610" s="7">
        <v>260659.05</v>
      </c>
    </row>
    <row r="7611" spans="1:16" x14ac:dyDescent="0.25">
      <c r="A7611" s="5" t="s">
        <v>7373</v>
      </c>
      <c r="B7611" s="6">
        <v>46244</v>
      </c>
      <c r="C7611" s="5" t="s">
        <v>40</v>
      </c>
      <c r="D7611" s="5" t="s">
        <v>18</v>
      </c>
      <c r="E7611" s="5" t="s">
        <v>4334</v>
      </c>
      <c r="F7611" s="6">
        <v>46258</v>
      </c>
      <c r="G7611" s="5">
        <v>34</v>
      </c>
      <c r="H7611" s="5" t="s">
        <v>7406</v>
      </c>
      <c r="I7611" s="5"/>
      <c r="J7611" s="5"/>
      <c r="K7611" s="5">
        <v>104</v>
      </c>
      <c r="L7611" s="5" t="s">
        <v>38</v>
      </c>
      <c r="M7611" s="7">
        <v>11021.9</v>
      </c>
      <c r="N7611" s="7">
        <v>13446.72</v>
      </c>
      <c r="O7611" s="7">
        <v>1146277.6000000001</v>
      </c>
      <c r="P7611" s="7">
        <v>1398458.67</v>
      </c>
    </row>
    <row r="7612" spans="1:16" x14ac:dyDescent="0.25">
      <c r="A7612" s="5" t="s">
        <v>7373</v>
      </c>
      <c r="B7612" s="6">
        <v>46244</v>
      </c>
      <c r="C7612" s="5" t="s">
        <v>40</v>
      </c>
      <c r="D7612" s="5" t="s">
        <v>18</v>
      </c>
      <c r="E7612" s="5" t="s">
        <v>4334</v>
      </c>
      <c r="F7612" s="6">
        <v>46258</v>
      </c>
      <c r="G7612" s="5">
        <v>35</v>
      </c>
      <c r="H7612" s="5" t="s">
        <v>7407</v>
      </c>
      <c r="I7612" s="5"/>
      <c r="J7612" s="5"/>
      <c r="K7612" s="5">
        <v>3</v>
      </c>
      <c r="L7612" s="5" t="s">
        <v>38</v>
      </c>
      <c r="M7612" s="7">
        <v>3137</v>
      </c>
      <c r="N7612" s="7">
        <v>3827.14</v>
      </c>
      <c r="O7612" s="7">
        <v>9411</v>
      </c>
      <c r="P7612" s="7">
        <v>11481.42</v>
      </c>
    </row>
    <row r="7613" spans="1:16" x14ac:dyDescent="0.25">
      <c r="A7613" s="5" t="s">
        <v>7373</v>
      </c>
      <c r="B7613" s="6">
        <v>46244</v>
      </c>
      <c r="C7613" s="5" t="s">
        <v>40</v>
      </c>
      <c r="D7613" s="5" t="s">
        <v>18</v>
      </c>
      <c r="E7613" s="5" t="s">
        <v>4334</v>
      </c>
      <c r="F7613" s="6">
        <v>46258</v>
      </c>
      <c r="G7613" s="5">
        <v>36</v>
      </c>
      <c r="H7613" s="5" t="s">
        <v>7408</v>
      </c>
      <c r="I7613" s="5"/>
      <c r="J7613" s="5"/>
      <c r="K7613" s="5">
        <v>140</v>
      </c>
      <c r="L7613" s="5" t="s">
        <v>38</v>
      </c>
      <c r="M7613" s="7">
        <v>3391.35</v>
      </c>
      <c r="N7613" s="7">
        <v>4137.45</v>
      </c>
      <c r="O7613" s="7">
        <v>474789</v>
      </c>
      <c r="P7613" s="7">
        <v>579242.57999999996</v>
      </c>
    </row>
    <row r="7614" spans="1:16" x14ac:dyDescent="0.25">
      <c r="A7614" s="5" t="s">
        <v>7373</v>
      </c>
      <c r="B7614" s="6">
        <v>46244</v>
      </c>
      <c r="C7614" s="5" t="s">
        <v>40</v>
      </c>
      <c r="D7614" s="5" t="s">
        <v>18</v>
      </c>
      <c r="E7614" s="5" t="s">
        <v>4334</v>
      </c>
      <c r="F7614" s="6">
        <v>46258</v>
      </c>
      <c r="G7614" s="5">
        <v>37</v>
      </c>
      <c r="H7614" s="5" t="s">
        <v>7409</v>
      </c>
      <c r="I7614" s="5"/>
      <c r="J7614" s="5"/>
      <c r="K7614" s="5">
        <v>169</v>
      </c>
      <c r="L7614" s="5" t="s">
        <v>38</v>
      </c>
      <c r="M7614" s="7">
        <v>4239.1899999999996</v>
      </c>
      <c r="N7614" s="7">
        <v>5171.8100000000004</v>
      </c>
      <c r="O7614" s="7">
        <v>716423.11</v>
      </c>
      <c r="P7614" s="7">
        <v>874036.19</v>
      </c>
    </row>
    <row r="7615" spans="1:16" x14ac:dyDescent="0.25">
      <c r="A7615" s="5" t="s">
        <v>7373</v>
      </c>
      <c r="B7615" s="6">
        <v>46244</v>
      </c>
      <c r="C7615" s="5" t="s">
        <v>40</v>
      </c>
      <c r="D7615" s="5" t="s">
        <v>18</v>
      </c>
      <c r="E7615" s="5" t="s">
        <v>4334</v>
      </c>
      <c r="F7615" s="6">
        <v>46258</v>
      </c>
      <c r="G7615" s="5">
        <v>38</v>
      </c>
      <c r="H7615" s="5" t="s">
        <v>7410</v>
      </c>
      <c r="I7615" s="5"/>
      <c r="J7615" s="5"/>
      <c r="K7615" s="5">
        <v>34</v>
      </c>
      <c r="L7615" s="5" t="s">
        <v>38</v>
      </c>
      <c r="M7615" s="7">
        <v>5934.86</v>
      </c>
      <c r="N7615" s="7">
        <v>7240.53</v>
      </c>
      <c r="O7615" s="7">
        <v>201785.24</v>
      </c>
      <c r="P7615" s="7">
        <v>246177.99</v>
      </c>
    </row>
    <row r="7616" spans="1:16" x14ac:dyDescent="0.25">
      <c r="A7616" s="5" t="s">
        <v>7373</v>
      </c>
      <c r="B7616" s="6">
        <v>46244</v>
      </c>
      <c r="C7616" s="5" t="s">
        <v>40</v>
      </c>
      <c r="D7616" s="5" t="s">
        <v>18</v>
      </c>
      <c r="E7616" s="5" t="s">
        <v>4334</v>
      </c>
      <c r="F7616" s="6">
        <v>46258</v>
      </c>
      <c r="G7616" s="5">
        <v>39</v>
      </c>
      <c r="H7616" s="5" t="s">
        <v>7411</v>
      </c>
      <c r="I7616" s="5"/>
      <c r="J7616" s="5"/>
      <c r="K7616" s="5">
        <v>28</v>
      </c>
      <c r="L7616" s="5" t="s">
        <v>38</v>
      </c>
      <c r="M7616" s="7">
        <v>13734.98</v>
      </c>
      <c r="N7616" s="7">
        <v>16756.68</v>
      </c>
      <c r="O7616" s="7">
        <v>384579.44</v>
      </c>
      <c r="P7616" s="7">
        <v>469186.92</v>
      </c>
    </row>
    <row r="7617" spans="1:16" x14ac:dyDescent="0.25">
      <c r="A7617" s="5" t="s">
        <v>7373</v>
      </c>
      <c r="B7617" s="6">
        <v>46244</v>
      </c>
      <c r="C7617" s="5" t="s">
        <v>40</v>
      </c>
      <c r="D7617" s="5" t="s">
        <v>18</v>
      </c>
      <c r="E7617" s="5" t="s">
        <v>4334</v>
      </c>
      <c r="F7617" s="6">
        <v>46258</v>
      </c>
      <c r="G7617" s="5">
        <v>40</v>
      </c>
      <c r="H7617" s="5" t="s">
        <v>7412</v>
      </c>
      <c r="I7617" s="5"/>
      <c r="J7617" s="5"/>
      <c r="K7617" s="5">
        <v>3</v>
      </c>
      <c r="L7617" s="5" t="s">
        <v>38</v>
      </c>
      <c r="M7617" s="7">
        <v>2373.94</v>
      </c>
      <c r="N7617" s="7">
        <v>2896.21</v>
      </c>
      <c r="O7617" s="7">
        <v>7121.82</v>
      </c>
      <c r="P7617" s="7">
        <v>8688.6200000000008</v>
      </c>
    </row>
    <row r="7618" spans="1:16" x14ac:dyDescent="0.25">
      <c r="A7618" s="5" t="s">
        <v>7373</v>
      </c>
      <c r="B7618" s="6">
        <v>46244</v>
      </c>
      <c r="C7618" s="5" t="s">
        <v>40</v>
      </c>
      <c r="D7618" s="5" t="s">
        <v>18</v>
      </c>
      <c r="E7618" s="5" t="s">
        <v>4334</v>
      </c>
      <c r="F7618" s="6">
        <v>46258</v>
      </c>
      <c r="G7618" s="5">
        <v>41</v>
      </c>
      <c r="H7618" s="5" t="s">
        <v>7413</v>
      </c>
      <c r="I7618" s="5"/>
      <c r="J7618" s="5"/>
      <c r="K7618" s="5">
        <v>2</v>
      </c>
      <c r="L7618" s="5" t="s">
        <v>38</v>
      </c>
      <c r="M7618" s="7">
        <v>4061.28</v>
      </c>
      <c r="N7618" s="7">
        <v>4954.76</v>
      </c>
      <c r="O7618" s="7">
        <v>8122.56</v>
      </c>
      <c r="P7618" s="7">
        <v>9909.52</v>
      </c>
    </row>
    <row r="7619" spans="1:16" x14ac:dyDescent="0.25">
      <c r="A7619" s="5" t="s">
        <v>7373</v>
      </c>
      <c r="B7619" s="6">
        <v>46244</v>
      </c>
      <c r="C7619" s="5" t="s">
        <v>40</v>
      </c>
      <c r="D7619" s="5" t="s">
        <v>18</v>
      </c>
      <c r="E7619" s="5" t="s">
        <v>4334</v>
      </c>
      <c r="F7619" s="6">
        <v>46258</v>
      </c>
      <c r="G7619" s="5">
        <v>42</v>
      </c>
      <c r="H7619" s="5" t="s">
        <v>7414</v>
      </c>
      <c r="I7619" s="5"/>
      <c r="J7619" s="5"/>
      <c r="K7619" s="5">
        <v>2</v>
      </c>
      <c r="L7619" s="5" t="s">
        <v>38</v>
      </c>
      <c r="M7619" s="7">
        <v>936.03</v>
      </c>
      <c r="N7619" s="7">
        <v>1141.96</v>
      </c>
      <c r="O7619" s="7">
        <v>1872.06</v>
      </c>
      <c r="P7619" s="7">
        <v>2283.91</v>
      </c>
    </row>
    <row r="7620" spans="1:16" x14ac:dyDescent="0.25">
      <c r="A7620" s="5" t="s">
        <v>7373</v>
      </c>
      <c r="B7620" s="6">
        <v>46244</v>
      </c>
      <c r="C7620" s="5" t="s">
        <v>40</v>
      </c>
      <c r="D7620" s="5" t="s">
        <v>18</v>
      </c>
      <c r="E7620" s="5" t="s">
        <v>4334</v>
      </c>
      <c r="F7620" s="6">
        <v>46258</v>
      </c>
      <c r="G7620" s="5">
        <v>43</v>
      </c>
      <c r="H7620" s="5" t="s">
        <v>7415</v>
      </c>
      <c r="I7620" s="5"/>
      <c r="J7620" s="5"/>
      <c r="K7620" s="5">
        <v>2</v>
      </c>
      <c r="L7620" s="5" t="s">
        <v>38</v>
      </c>
      <c r="M7620" s="7">
        <v>210.41</v>
      </c>
      <c r="N7620" s="7">
        <v>256.7</v>
      </c>
      <c r="O7620" s="7">
        <v>420.82</v>
      </c>
      <c r="P7620" s="7">
        <v>513.4</v>
      </c>
    </row>
    <row r="7621" spans="1:16" x14ac:dyDescent="0.25">
      <c r="A7621" s="5" t="s">
        <v>7373</v>
      </c>
      <c r="B7621" s="6">
        <v>46244</v>
      </c>
      <c r="C7621" s="5" t="s">
        <v>40</v>
      </c>
      <c r="D7621" s="5" t="s">
        <v>18</v>
      </c>
      <c r="E7621" s="5" t="s">
        <v>4334</v>
      </c>
      <c r="F7621" s="6">
        <v>46258</v>
      </c>
      <c r="G7621" s="5">
        <v>44</v>
      </c>
      <c r="H7621" s="5" t="s">
        <v>7416</v>
      </c>
      <c r="I7621" s="5"/>
      <c r="J7621" s="5"/>
      <c r="K7621" s="5">
        <v>2</v>
      </c>
      <c r="L7621" s="5" t="s">
        <v>38</v>
      </c>
      <c r="M7621" s="7">
        <v>232.38</v>
      </c>
      <c r="N7621" s="7">
        <v>283.51</v>
      </c>
      <c r="O7621" s="7">
        <v>464.76</v>
      </c>
      <c r="P7621" s="7">
        <v>567.01</v>
      </c>
    </row>
    <row r="7622" spans="1:16" x14ac:dyDescent="0.25">
      <c r="A7622" s="5" t="s">
        <v>7373</v>
      </c>
      <c r="B7622" s="6">
        <v>46244</v>
      </c>
      <c r="C7622" s="5" t="s">
        <v>40</v>
      </c>
      <c r="D7622" s="5" t="s">
        <v>18</v>
      </c>
      <c r="E7622" s="5" t="s">
        <v>4334</v>
      </c>
      <c r="F7622" s="6">
        <v>46258</v>
      </c>
      <c r="G7622" s="5">
        <v>45</v>
      </c>
      <c r="H7622" s="5" t="s">
        <v>7417</v>
      </c>
      <c r="I7622" s="5"/>
      <c r="J7622" s="5"/>
      <c r="K7622" s="5">
        <v>14</v>
      </c>
      <c r="L7622" s="5" t="s">
        <v>38</v>
      </c>
      <c r="M7622" s="7">
        <v>1059.81</v>
      </c>
      <c r="N7622" s="7">
        <v>1292.97</v>
      </c>
      <c r="O7622" s="7">
        <v>14837.34</v>
      </c>
      <c r="P7622" s="7">
        <v>18101.55</v>
      </c>
    </row>
    <row r="7623" spans="1:16" x14ac:dyDescent="0.25">
      <c r="A7623" s="5" t="s">
        <v>7373</v>
      </c>
      <c r="B7623" s="6">
        <v>46244</v>
      </c>
      <c r="C7623" s="5" t="s">
        <v>40</v>
      </c>
      <c r="D7623" s="5" t="s">
        <v>18</v>
      </c>
      <c r="E7623" s="5" t="s">
        <v>4334</v>
      </c>
      <c r="F7623" s="6">
        <v>46258</v>
      </c>
      <c r="G7623" s="5">
        <v>46</v>
      </c>
      <c r="H7623" s="5" t="s">
        <v>7418</v>
      </c>
      <c r="I7623" s="5"/>
      <c r="J7623" s="5"/>
      <c r="K7623" s="5">
        <v>3</v>
      </c>
      <c r="L7623" s="5" t="s">
        <v>38</v>
      </c>
      <c r="M7623" s="7">
        <v>688.49</v>
      </c>
      <c r="N7623" s="7">
        <v>839.96</v>
      </c>
      <c r="O7623" s="7">
        <v>2065.4699999999998</v>
      </c>
      <c r="P7623" s="7">
        <v>2519.87</v>
      </c>
    </row>
    <row r="7624" spans="1:16" x14ac:dyDescent="0.25">
      <c r="A7624" s="5" t="s">
        <v>7373</v>
      </c>
      <c r="B7624" s="6">
        <v>46244</v>
      </c>
      <c r="C7624" s="5" t="s">
        <v>40</v>
      </c>
      <c r="D7624" s="5" t="s">
        <v>18</v>
      </c>
      <c r="E7624" s="5" t="s">
        <v>4334</v>
      </c>
      <c r="F7624" s="6">
        <v>46258</v>
      </c>
      <c r="G7624" s="5">
        <v>47</v>
      </c>
      <c r="H7624" s="5" t="s">
        <v>7419</v>
      </c>
      <c r="I7624" s="5"/>
      <c r="J7624" s="5"/>
      <c r="K7624" s="5">
        <v>3</v>
      </c>
      <c r="L7624" s="5" t="s">
        <v>38</v>
      </c>
      <c r="M7624" s="7">
        <v>2062.0500000000002</v>
      </c>
      <c r="N7624" s="7">
        <v>2515.6999999999998</v>
      </c>
      <c r="O7624" s="7">
        <v>6186.15</v>
      </c>
      <c r="P7624" s="7">
        <v>7547.1</v>
      </c>
    </row>
    <row r="7625" spans="1:16" x14ac:dyDescent="0.25">
      <c r="A7625" s="5" t="s">
        <v>7373</v>
      </c>
      <c r="B7625" s="6">
        <v>46244</v>
      </c>
      <c r="C7625" s="5" t="s">
        <v>40</v>
      </c>
      <c r="D7625" s="5" t="s">
        <v>18</v>
      </c>
      <c r="E7625" s="5" t="s">
        <v>4334</v>
      </c>
      <c r="F7625" s="6">
        <v>46258</v>
      </c>
      <c r="G7625" s="5">
        <v>48</v>
      </c>
      <c r="H7625" s="5" t="s">
        <v>7420</v>
      </c>
      <c r="I7625" s="5"/>
      <c r="J7625" s="5"/>
      <c r="K7625" s="5">
        <v>5</v>
      </c>
      <c r="L7625" s="5" t="s">
        <v>38</v>
      </c>
      <c r="M7625" s="7">
        <v>4922.42</v>
      </c>
      <c r="N7625" s="7">
        <v>6005.35</v>
      </c>
      <c r="O7625" s="7">
        <v>24612.1</v>
      </c>
      <c r="P7625" s="7">
        <v>30026.76</v>
      </c>
    </row>
    <row r="7626" spans="1:16" x14ac:dyDescent="0.25">
      <c r="A7626" s="5" t="s">
        <v>7373</v>
      </c>
      <c r="B7626" s="6">
        <v>46244</v>
      </c>
      <c r="C7626" s="5" t="s">
        <v>40</v>
      </c>
      <c r="D7626" s="5" t="s">
        <v>18</v>
      </c>
      <c r="E7626" s="5" t="s">
        <v>4334</v>
      </c>
      <c r="F7626" s="6">
        <v>46258</v>
      </c>
      <c r="G7626" s="5">
        <v>49</v>
      </c>
      <c r="H7626" s="5" t="s">
        <v>7421</v>
      </c>
      <c r="I7626" s="5"/>
      <c r="J7626" s="5"/>
      <c r="K7626" s="5">
        <v>1</v>
      </c>
      <c r="L7626" s="5" t="s">
        <v>38</v>
      </c>
      <c r="M7626" s="7">
        <v>624.12</v>
      </c>
      <c r="N7626" s="7">
        <v>761.43</v>
      </c>
      <c r="O7626" s="7">
        <v>624.12</v>
      </c>
      <c r="P7626" s="7">
        <v>761.43</v>
      </c>
    </row>
    <row r="7627" spans="1:16" x14ac:dyDescent="0.25">
      <c r="A7627" s="5" t="s">
        <v>7373</v>
      </c>
      <c r="B7627" s="6">
        <v>46244</v>
      </c>
      <c r="C7627" s="5" t="s">
        <v>40</v>
      </c>
      <c r="D7627" s="5" t="s">
        <v>18</v>
      </c>
      <c r="E7627" s="5" t="s">
        <v>4334</v>
      </c>
      <c r="F7627" s="6">
        <v>46258</v>
      </c>
      <c r="G7627" s="5">
        <v>50</v>
      </c>
      <c r="H7627" s="5" t="s">
        <v>7422</v>
      </c>
      <c r="I7627" s="5"/>
      <c r="J7627" s="5"/>
      <c r="K7627" s="5">
        <v>3</v>
      </c>
      <c r="L7627" s="5" t="s">
        <v>38</v>
      </c>
      <c r="M7627" s="7">
        <v>1945.07</v>
      </c>
      <c r="N7627" s="7">
        <v>2372.9899999999998</v>
      </c>
      <c r="O7627" s="7">
        <v>5835.21</v>
      </c>
      <c r="P7627" s="7">
        <v>7118.96</v>
      </c>
    </row>
    <row r="7628" spans="1:16" x14ac:dyDescent="0.25">
      <c r="A7628" s="5" t="s">
        <v>7373</v>
      </c>
      <c r="B7628" s="6">
        <v>46244</v>
      </c>
      <c r="C7628" s="5" t="s">
        <v>40</v>
      </c>
      <c r="D7628" s="5" t="s">
        <v>18</v>
      </c>
      <c r="E7628" s="5" t="s">
        <v>4334</v>
      </c>
      <c r="F7628" s="6">
        <v>46258</v>
      </c>
      <c r="G7628" s="5">
        <v>51</v>
      </c>
      <c r="H7628" s="5" t="s">
        <v>7423</v>
      </c>
      <c r="I7628" s="5"/>
      <c r="J7628" s="5"/>
      <c r="K7628" s="5">
        <v>17.5</v>
      </c>
      <c r="L7628" s="5" t="s">
        <v>21</v>
      </c>
      <c r="M7628" s="7">
        <v>69.599999999999994</v>
      </c>
      <c r="N7628" s="7">
        <v>84.91</v>
      </c>
      <c r="O7628" s="7">
        <v>1218</v>
      </c>
      <c r="P7628" s="7">
        <v>1485.96</v>
      </c>
    </row>
    <row r="7629" spans="1:16" x14ac:dyDescent="0.25">
      <c r="A7629" s="5" t="s">
        <v>7373</v>
      </c>
      <c r="B7629" s="6">
        <v>46244</v>
      </c>
      <c r="C7629" s="5" t="s">
        <v>40</v>
      </c>
      <c r="D7629" s="5" t="s">
        <v>18</v>
      </c>
      <c r="E7629" s="5" t="s">
        <v>4334</v>
      </c>
      <c r="F7629" s="6">
        <v>46258</v>
      </c>
      <c r="G7629" s="5">
        <v>52</v>
      </c>
      <c r="H7629" s="5" t="s">
        <v>7424</v>
      </c>
      <c r="I7629" s="5"/>
      <c r="J7629" s="5"/>
      <c r="K7629" s="5">
        <v>169</v>
      </c>
      <c r="L7629" s="5" t="s">
        <v>38</v>
      </c>
      <c r="M7629" s="7">
        <v>9156.65</v>
      </c>
      <c r="N7629" s="7">
        <v>11171.11</v>
      </c>
      <c r="O7629" s="7">
        <v>1547473.85</v>
      </c>
      <c r="P7629" s="7">
        <v>1887918.1</v>
      </c>
    </row>
    <row r="7630" spans="1:16" x14ac:dyDescent="0.25">
      <c r="A7630" s="5" t="s">
        <v>7373</v>
      </c>
      <c r="B7630" s="6">
        <v>46244</v>
      </c>
      <c r="C7630" s="5" t="s">
        <v>40</v>
      </c>
      <c r="D7630" s="5" t="s">
        <v>18</v>
      </c>
      <c r="E7630" s="5" t="s">
        <v>4334</v>
      </c>
      <c r="F7630" s="6">
        <v>46258</v>
      </c>
      <c r="G7630" s="5">
        <v>53</v>
      </c>
      <c r="H7630" s="5" t="s">
        <v>7425</v>
      </c>
      <c r="I7630" s="5"/>
      <c r="J7630" s="5"/>
      <c r="K7630" s="5">
        <v>34</v>
      </c>
      <c r="L7630" s="5" t="s">
        <v>38</v>
      </c>
      <c r="M7630" s="7">
        <v>6782.71</v>
      </c>
      <c r="N7630" s="7">
        <v>8274.91</v>
      </c>
      <c r="O7630" s="7">
        <v>230612.14</v>
      </c>
      <c r="P7630" s="7">
        <v>281346.81</v>
      </c>
    </row>
    <row r="7631" spans="1:16" x14ac:dyDescent="0.25">
      <c r="A7631" s="5" t="s">
        <v>7373</v>
      </c>
      <c r="B7631" s="6">
        <v>46244</v>
      </c>
      <c r="C7631" s="5" t="s">
        <v>40</v>
      </c>
      <c r="D7631" s="5" t="s">
        <v>18</v>
      </c>
      <c r="E7631" s="5" t="s">
        <v>4334</v>
      </c>
      <c r="F7631" s="6">
        <v>46258</v>
      </c>
      <c r="G7631" s="5">
        <v>54</v>
      </c>
      <c r="H7631" s="5" t="s">
        <v>7426</v>
      </c>
      <c r="I7631" s="5"/>
      <c r="J7631" s="5"/>
      <c r="K7631" s="5">
        <v>28</v>
      </c>
      <c r="L7631" s="5" t="s">
        <v>38</v>
      </c>
      <c r="M7631" s="7">
        <v>15600.22</v>
      </c>
      <c r="N7631" s="7">
        <v>19032.27</v>
      </c>
      <c r="O7631" s="7">
        <v>436806.16</v>
      </c>
      <c r="P7631" s="7">
        <v>532903.52</v>
      </c>
    </row>
    <row r="7632" spans="1:16" x14ac:dyDescent="0.25">
      <c r="A7632" s="5" t="s">
        <v>7373</v>
      </c>
      <c r="B7632" s="6">
        <v>46244</v>
      </c>
      <c r="C7632" s="5" t="s">
        <v>40</v>
      </c>
      <c r="D7632" s="5" t="s">
        <v>18</v>
      </c>
      <c r="E7632" s="5" t="s">
        <v>4334</v>
      </c>
      <c r="F7632" s="6">
        <v>46258</v>
      </c>
      <c r="G7632" s="5">
        <v>55</v>
      </c>
      <c r="H7632" s="5" t="s">
        <v>7427</v>
      </c>
      <c r="I7632" s="5"/>
      <c r="J7632" s="5"/>
      <c r="K7632" s="5">
        <v>48</v>
      </c>
      <c r="L7632" s="5" t="s">
        <v>38</v>
      </c>
      <c r="M7632" s="7">
        <v>11869.73</v>
      </c>
      <c r="N7632" s="7">
        <v>14481.07</v>
      </c>
      <c r="O7632" s="7">
        <v>569747.04</v>
      </c>
      <c r="P7632" s="7">
        <v>695091.39</v>
      </c>
    </row>
    <row r="7633" spans="1:16" x14ac:dyDescent="0.25">
      <c r="A7633" s="5" t="s">
        <v>7373</v>
      </c>
      <c r="B7633" s="6">
        <v>46244</v>
      </c>
      <c r="C7633" s="5" t="s">
        <v>40</v>
      </c>
      <c r="D7633" s="5" t="s">
        <v>18</v>
      </c>
      <c r="E7633" s="5" t="s">
        <v>4334</v>
      </c>
      <c r="F7633" s="6">
        <v>46258</v>
      </c>
      <c r="G7633" s="5">
        <v>56</v>
      </c>
      <c r="H7633" s="5" t="s">
        <v>7428</v>
      </c>
      <c r="I7633" s="5"/>
      <c r="J7633" s="5"/>
      <c r="K7633" s="5">
        <v>1</v>
      </c>
      <c r="L7633" s="5" t="s">
        <v>38</v>
      </c>
      <c r="M7633" s="7">
        <v>11191.46</v>
      </c>
      <c r="N7633" s="7">
        <v>13653.58</v>
      </c>
      <c r="O7633" s="7">
        <v>11191.46</v>
      </c>
      <c r="P7633" s="7">
        <v>13653.58</v>
      </c>
    </row>
    <row r="7634" spans="1:16" x14ac:dyDescent="0.25">
      <c r="A7634" s="5" t="s">
        <v>7373</v>
      </c>
      <c r="B7634" s="6">
        <v>46244</v>
      </c>
      <c r="C7634" s="5" t="s">
        <v>40</v>
      </c>
      <c r="D7634" s="5" t="s">
        <v>18</v>
      </c>
      <c r="E7634" s="5" t="s">
        <v>4334</v>
      </c>
      <c r="F7634" s="6">
        <v>46258</v>
      </c>
      <c r="G7634" s="5">
        <v>57</v>
      </c>
      <c r="H7634" s="5" t="s">
        <v>7429</v>
      </c>
      <c r="I7634" s="5"/>
      <c r="J7634" s="5"/>
      <c r="K7634" s="5">
        <v>142</v>
      </c>
      <c r="L7634" s="5" t="s">
        <v>38</v>
      </c>
      <c r="M7634" s="7">
        <v>11869.73</v>
      </c>
      <c r="N7634" s="7">
        <v>14481.07</v>
      </c>
      <c r="O7634" s="7">
        <v>1685501.66</v>
      </c>
      <c r="P7634" s="7">
        <v>2056312.03</v>
      </c>
    </row>
    <row r="7635" spans="1:16" x14ac:dyDescent="0.25">
      <c r="A7635" s="5" t="s">
        <v>7373</v>
      </c>
      <c r="B7635" s="6">
        <v>46244</v>
      </c>
      <c r="C7635" s="5" t="s">
        <v>40</v>
      </c>
      <c r="D7635" s="5" t="s">
        <v>18</v>
      </c>
      <c r="E7635" s="5" t="s">
        <v>4334</v>
      </c>
      <c r="F7635" s="6">
        <v>46258</v>
      </c>
      <c r="G7635" s="5">
        <v>58</v>
      </c>
      <c r="H7635" s="5" t="s">
        <v>7430</v>
      </c>
      <c r="I7635" s="5"/>
      <c r="J7635" s="5"/>
      <c r="K7635" s="5">
        <v>12</v>
      </c>
      <c r="L7635" s="5" t="s">
        <v>38</v>
      </c>
      <c r="M7635" s="7">
        <v>12887.14</v>
      </c>
      <c r="N7635" s="7">
        <v>15722.31</v>
      </c>
      <c r="O7635" s="7">
        <v>154645.68</v>
      </c>
      <c r="P7635" s="7">
        <v>188667.73</v>
      </c>
    </row>
    <row r="7636" spans="1:16" x14ac:dyDescent="0.25">
      <c r="A7636" s="5" t="s">
        <v>7373</v>
      </c>
      <c r="B7636" s="6">
        <v>46244</v>
      </c>
      <c r="C7636" s="5" t="s">
        <v>40</v>
      </c>
      <c r="D7636" s="5" t="s">
        <v>18</v>
      </c>
      <c r="E7636" s="5" t="s">
        <v>4334</v>
      </c>
      <c r="F7636" s="6">
        <v>46258</v>
      </c>
      <c r="G7636" s="5">
        <v>59</v>
      </c>
      <c r="H7636" s="5" t="s">
        <v>7431</v>
      </c>
      <c r="I7636" s="5"/>
      <c r="J7636" s="5"/>
      <c r="K7636" s="5">
        <v>3</v>
      </c>
      <c r="L7636" s="5" t="s">
        <v>38</v>
      </c>
      <c r="M7636" s="7">
        <v>4747.8900000000003</v>
      </c>
      <c r="N7636" s="7">
        <v>5792.43</v>
      </c>
      <c r="O7636" s="7">
        <v>14243.67</v>
      </c>
      <c r="P7636" s="7">
        <v>17377.28</v>
      </c>
    </row>
    <row r="7637" spans="1:16" x14ac:dyDescent="0.25">
      <c r="A7637" s="5" t="s">
        <v>7373</v>
      </c>
      <c r="B7637" s="6">
        <v>46244</v>
      </c>
      <c r="C7637" s="5" t="s">
        <v>40</v>
      </c>
      <c r="D7637" s="5" t="s">
        <v>18</v>
      </c>
      <c r="E7637" s="5" t="s">
        <v>4334</v>
      </c>
      <c r="F7637" s="6">
        <v>46258</v>
      </c>
      <c r="G7637" s="5">
        <v>60</v>
      </c>
      <c r="H7637" s="5" t="s">
        <v>7432</v>
      </c>
      <c r="I7637" s="5"/>
      <c r="J7637" s="5"/>
      <c r="K7637" s="5">
        <v>40</v>
      </c>
      <c r="L7637" s="5" t="s">
        <v>38</v>
      </c>
      <c r="M7637" s="7">
        <v>7630.54</v>
      </c>
      <c r="N7637" s="7">
        <v>9309.26</v>
      </c>
      <c r="O7637" s="7">
        <v>305221.59999999998</v>
      </c>
      <c r="P7637" s="7">
        <v>372370.35</v>
      </c>
    </row>
    <row r="7638" spans="1:16" x14ac:dyDescent="0.25">
      <c r="A7638" s="5" t="s">
        <v>7373</v>
      </c>
      <c r="B7638" s="6">
        <v>46244</v>
      </c>
      <c r="C7638" s="5" t="s">
        <v>40</v>
      </c>
      <c r="D7638" s="5" t="s">
        <v>18</v>
      </c>
      <c r="E7638" s="5" t="s">
        <v>4334</v>
      </c>
      <c r="F7638" s="6">
        <v>46258</v>
      </c>
      <c r="G7638" s="5">
        <v>61</v>
      </c>
      <c r="H7638" s="5" t="s">
        <v>7433</v>
      </c>
      <c r="I7638" s="5"/>
      <c r="J7638" s="5"/>
      <c r="K7638" s="5">
        <v>100</v>
      </c>
      <c r="L7638" s="5" t="s">
        <v>38</v>
      </c>
      <c r="M7638" s="7">
        <v>9665.35</v>
      </c>
      <c r="N7638" s="7">
        <v>11791.73</v>
      </c>
      <c r="O7638" s="7">
        <v>966535</v>
      </c>
      <c r="P7638" s="7">
        <v>1179172.7</v>
      </c>
    </row>
    <row r="7639" spans="1:16" x14ac:dyDescent="0.25">
      <c r="A7639" s="5" t="s">
        <v>7373</v>
      </c>
      <c r="B7639" s="6">
        <v>46244</v>
      </c>
      <c r="C7639" s="5" t="s">
        <v>40</v>
      </c>
      <c r="D7639" s="5" t="s">
        <v>18</v>
      </c>
      <c r="E7639" s="5" t="s">
        <v>4334</v>
      </c>
      <c r="F7639" s="6">
        <v>46258</v>
      </c>
      <c r="G7639" s="5">
        <v>62</v>
      </c>
      <c r="H7639" s="5" t="s">
        <v>7434</v>
      </c>
      <c r="I7639" s="5"/>
      <c r="J7639" s="5"/>
      <c r="K7639" s="5">
        <v>2</v>
      </c>
      <c r="L7639" s="5" t="s">
        <v>38</v>
      </c>
      <c r="M7639" s="7">
        <v>11021.9</v>
      </c>
      <c r="N7639" s="7">
        <v>13446.72</v>
      </c>
      <c r="O7639" s="7">
        <v>22043.8</v>
      </c>
      <c r="P7639" s="7">
        <v>26893.439999999999</v>
      </c>
    </row>
    <row r="7640" spans="1:16" x14ac:dyDescent="0.25">
      <c r="A7640" s="5" t="s">
        <v>7373</v>
      </c>
      <c r="B7640" s="6">
        <v>46244</v>
      </c>
      <c r="C7640" s="5" t="s">
        <v>40</v>
      </c>
      <c r="D7640" s="5" t="s">
        <v>18</v>
      </c>
      <c r="E7640" s="5" t="s">
        <v>4334</v>
      </c>
      <c r="F7640" s="6">
        <v>46258</v>
      </c>
      <c r="G7640" s="5">
        <v>63</v>
      </c>
      <c r="H7640" s="5" t="s">
        <v>7435</v>
      </c>
      <c r="I7640" s="5"/>
      <c r="J7640" s="5"/>
      <c r="K7640" s="5">
        <v>40</v>
      </c>
      <c r="L7640" s="5" t="s">
        <v>38</v>
      </c>
      <c r="M7640" s="7">
        <v>19669.84</v>
      </c>
      <c r="N7640" s="7">
        <v>23997.200000000001</v>
      </c>
      <c r="O7640" s="7">
        <v>786793.6</v>
      </c>
      <c r="P7640" s="7">
        <v>959888.19</v>
      </c>
    </row>
    <row r="7641" spans="1:16" x14ac:dyDescent="0.25">
      <c r="A7641" s="5" t="s">
        <v>7373</v>
      </c>
      <c r="B7641" s="6">
        <v>46244</v>
      </c>
      <c r="C7641" s="5" t="s">
        <v>40</v>
      </c>
      <c r="D7641" s="5" t="s">
        <v>18</v>
      </c>
      <c r="E7641" s="5" t="s">
        <v>4334</v>
      </c>
      <c r="F7641" s="6">
        <v>46258</v>
      </c>
      <c r="G7641" s="5">
        <v>64</v>
      </c>
      <c r="H7641" s="5" t="s">
        <v>7436</v>
      </c>
      <c r="I7641" s="5"/>
      <c r="J7641" s="5"/>
      <c r="K7641" s="5">
        <v>2</v>
      </c>
      <c r="L7641" s="5" t="s">
        <v>38</v>
      </c>
      <c r="M7641" s="7">
        <v>7291.41</v>
      </c>
      <c r="N7641" s="7">
        <v>8895.52</v>
      </c>
      <c r="O7641" s="7">
        <v>14582.82</v>
      </c>
      <c r="P7641" s="7">
        <v>17791.04</v>
      </c>
    </row>
    <row r="7642" spans="1:16" x14ac:dyDescent="0.25">
      <c r="A7642" s="5" t="s">
        <v>7373</v>
      </c>
      <c r="B7642" s="6">
        <v>46244</v>
      </c>
      <c r="C7642" s="5" t="s">
        <v>40</v>
      </c>
      <c r="D7642" s="5" t="s">
        <v>18</v>
      </c>
      <c r="E7642" s="5" t="s">
        <v>4334</v>
      </c>
      <c r="F7642" s="6">
        <v>46258</v>
      </c>
      <c r="G7642" s="5">
        <v>65</v>
      </c>
      <c r="H7642" s="5" t="s">
        <v>7437</v>
      </c>
      <c r="I7642" s="5"/>
      <c r="J7642" s="5"/>
      <c r="K7642" s="5">
        <v>3</v>
      </c>
      <c r="L7642" s="5" t="s">
        <v>38</v>
      </c>
      <c r="M7642" s="7">
        <v>3900.05</v>
      </c>
      <c r="N7642" s="7">
        <v>4758.0600000000004</v>
      </c>
      <c r="O7642" s="7">
        <v>11700.15</v>
      </c>
      <c r="P7642" s="7">
        <v>14274.18</v>
      </c>
    </row>
    <row r="7643" spans="1:16" x14ac:dyDescent="0.25">
      <c r="A7643" s="5" t="s">
        <v>7373</v>
      </c>
      <c r="B7643" s="6">
        <v>46244</v>
      </c>
      <c r="C7643" s="5" t="s">
        <v>40</v>
      </c>
      <c r="D7643" s="5" t="s">
        <v>18</v>
      </c>
      <c r="E7643" s="5" t="s">
        <v>4334</v>
      </c>
      <c r="F7643" s="6">
        <v>46258</v>
      </c>
      <c r="G7643" s="5">
        <v>66</v>
      </c>
      <c r="H7643" s="5" t="s">
        <v>7438</v>
      </c>
      <c r="I7643" s="5"/>
      <c r="J7643" s="5"/>
      <c r="K7643" s="5">
        <v>243</v>
      </c>
      <c r="L7643" s="5" t="s">
        <v>38</v>
      </c>
      <c r="M7643" s="7">
        <v>19669.84</v>
      </c>
      <c r="N7643" s="7">
        <v>23997.200000000001</v>
      </c>
      <c r="O7643" s="7">
        <v>4779771.12</v>
      </c>
      <c r="P7643" s="7">
        <v>5831320.7699999996</v>
      </c>
    </row>
    <row r="7644" spans="1:16" x14ac:dyDescent="0.25">
      <c r="A7644" s="5" t="s">
        <v>7373</v>
      </c>
      <c r="B7644" s="6">
        <v>46244</v>
      </c>
      <c r="C7644" s="5" t="s">
        <v>40</v>
      </c>
      <c r="D7644" s="5" t="s">
        <v>18</v>
      </c>
      <c r="E7644" s="5" t="s">
        <v>4334</v>
      </c>
      <c r="F7644" s="6">
        <v>46258</v>
      </c>
      <c r="G7644" s="5">
        <v>67</v>
      </c>
      <c r="H7644" s="5" t="s">
        <v>7439</v>
      </c>
      <c r="I7644" s="5"/>
      <c r="J7644" s="5"/>
      <c r="K7644" s="5">
        <v>22</v>
      </c>
      <c r="L7644" s="5" t="s">
        <v>38</v>
      </c>
      <c r="M7644" s="7">
        <v>12887.14</v>
      </c>
      <c r="N7644" s="7">
        <v>15722.31</v>
      </c>
      <c r="O7644" s="7">
        <v>283517.08</v>
      </c>
      <c r="P7644" s="7">
        <v>345890.84</v>
      </c>
    </row>
    <row r="7645" spans="1:16" x14ac:dyDescent="0.25">
      <c r="A7645" s="5" t="s">
        <v>7373</v>
      </c>
      <c r="B7645" s="6">
        <v>46244</v>
      </c>
      <c r="C7645" s="5" t="s">
        <v>40</v>
      </c>
      <c r="D7645" s="5" t="s">
        <v>18</v>
      </c>
      <c r="E7645" s="5" t="s">
        <v>4334</v>
      </c>
      <c r="F7645" s="6">
        <v>46258</v>
      </c>
      <c r="G7645" s="5">
        <v>68</v>
      </c>
      <c r="H7645" s="5" t="s">
        <v>7440</v>
      </c>
      <c r="I7645" s="5"/>
      <c r="J7645" s="5"/>
      <c r="K7645" s="5">
        <v>2</v>
      </c>
      <c r="L7645" s="5" t="s">
        <v>38</v>
      </c>
      <c r="M7645" s="7">
        <v>7630.54</v>
      </c>
      <c r="N7645" s="7">
        <v>9309.26</v>
      </c>
      <c r="O7645" s="7">
        <v>15261.08</v>
      </c>
      <c r="P7645" s="7">
        <v>18618.52</v>
      </c>
    </row>
    <row r="7646" spans="1:16" x14ac:dyDescent="0.25">
      <c r="A7646" s="5" t="s">
        <v>7373</v>
      </c>
      <c r="B7646" s="6">
        <v>46244</v>
      </c>
      <c r="C7646" s="5" t="s">
        <v>40</v>
      </c>
      <c r="D7646" s="5" t="s">
        <v>18</v>
      </c>
      <c r="E7646" s="5" t="s">
        <v>4334</v>
      </c>
      <c r="F7646" s="6">
        <v>46258</v>
      </c>
      <c r="G7646" s="5">
        <v>69</v>
      </c>
      <c r="H7646" s="5" t="s">
        <v>7441</v>
      </c>
      <c r="I7646" s="5"/>
      <c r="J7646" s="5"/>
      <c r="K7646" s="5">
        <v>1</v>
      </c>
      <c r="L7646" s="5" t="s">
        <v>38</v>
      </c>
      <c r="M7646" s="7">
        <v>9665.35</v>
      </c>
      <c r="N7646" s="7">
        <v>11791.73</v>
      </c>
      <c r="O7646" s="7">
        <v>9665.35</v>
      </c>
      <c r="P7646" s="7">
        <v>11791.73</v>
      </c>
    </row>
    <row r="7647" spans="1:16" x14ac:dyDescent="0.25">
      <c r="A7647" s="5" t="s">
        <v>7373</v>
      </c>
      <c r="B7647" s="6">
        <v>46244</v>
      </c>
      <c r="C7647" s="5" t="s">
        <v>40</v>
      </c>
      <c r="D7647" s="5" t="s">
        <v>18</v>
      </c>
      <c r="E7647" s="5" t="s">
        <v>4334</v>
      </c>
      <c r="F7647" s="6">
        <v>46258</v>
      </c>
      <c r="G7647" s="5">
        <v>70</v>
      </c>
      <c r="H7647" s="5" t="s">
        <v>7442</v>
      </c>
      <c r="I7647" s="5"/>
      <c r="J7647" s="5"/>
      <c r="K7647" s="5">
        <v>2</v>
      </c>
      <c r="L7647" s="5" t="s">
        <v>38</v>
      </c>
      <c r="M7647" s="7">
        <v>19669.84</v>
      </c>
      <c r="N7647" s="7">
        <v>23997.21</v>
      </c>
      <c r="O7647" s="7">
        <v>39339.68</v>
      </c>
      <c r="P7647" s="7">
        <v>47994.41</v>
      </c>
    </row>
    <row r="7648" spans="1:16" x14ac:dyDescent="0.25">
      <c r="A7648" s="5" t="s">
        <v>7373</v>
      </c>
      <c r="B7648" s="6">
        <v>46244</v>
      </c>
      <c r="C7648" s="5" t="s">
        <v>40</v>
      </c>
      <c r="D7648" s="5" t="s">
        <v>18</v>
      </c>
      <c r="E7648" s="5" t="s">
        <v>4334</v>
      </c>
      <c r="F7648" s="6">
        <v>46258</v>
      </c>
      <c r="G7648" s="5">
        <v>71</v>
      </c>
      <c r="H7648" s="5" t="s">
        <v>7443</v>
      </c>
      <c r="I7648" s="5"/>
      <c r="J7648" s="5"/>
      <c r="K7648" s="5">
        <v>34</v>
      </c>
      <c r="L7648" s="5" t="s">
        <v>21</v>
      </c>
      <c r="M7648" s="7">
        <v>133.5</v>
      </c>
      <c r="N7648" s="7">
        <v>162.87</v>
      </c>
      <c r="O7648" s="7">
        <v>4539</v>
      </c>
      <c r="P7648" s="7">
        <v>5537.58</v>
      </c>
    </row>
    <row r="7649" spans="1:16" x14ac:dyDescent="0.25">
      <c r="A7649" s="5" t="s">
        <v>7373</v>
      </c>
      <c r="B7649" s="6">
        <v>46244</v>
      </c>
      <c r="C7649" s="5" t="s">
        <v>40</v>
      </c>
      <c r="D7649" s="5" t="s">
        <v>18</v>
      </c>
      <c r="E7649" s="5" t="s">
        <v>4334</v>
      </c>
      <c r="F7649" s="6">
        <v>46258</v>
      </c>
      <c r="G7649" s="5">
        <v>72</v>
      </c>
      <c r="H7649" s="5" t="s">
        <v>7444</v>
      </c>
      <c r="I7649" s="5"/>
      <c r="J7649" s="5"/>
      <c r="K7649" s="5">
        <v>50</v>
      </c>
      <c r="L7649" s="5" t="s">
        <v>21</v>
      </c>
      <c r="M7649" s="7">
        <v>166.84</v>
      </c>
      <c r="N7649" s="7">
        <v>203.54</v>
      </c>
      <c r="O7649" s="7">
        <v>8342</v>
      </c>
      <c r="P7649" s="7">
        <v>10177.24</v>
      </c>
    </row>
    <row r="7650" spans="1:16" x14ac:dyDescent="0.25">
      <c r="A7650" s="5" t="s">
        <v>7373</v>
      </c>
      <c r="B7650" s="6">
        <v>46244</v>
      </c>
      <c r="C7650" s="5" t="s">
        <v>40</v>
      </c>
      <c r="D7650" s="5" t="s">
        <v>18</v>
      </c>
      <c r="E7650" s="5" t="s">
        <v>4334</v>
      </c>
      <c r="F7650" s="6">
        <v>46258</v>
      </c>
      <c r="G7650" s="5">
        <v>73</v>
      </c>
      <c r="H7650" s="5" t="s">
        <v>7445</v>
      </c>
      <c r="I7650" s="5"/>
      <c r="J7650" s="5"/>
      <c r="K7650" s="5">
        <v>20</v>
      </c>
      <c r="L7650" s="5" t="s">
        <v>21</v>
      </c>
      <c r="M7650" s="7">
        <v>333.67</v>
      </c>
      <c r="N7650" s="7">
        <v>407.08</v>
      </c>
      <c r="O7650" s="7">
        <v>6673.4</v>
      </c>
      <c r="P7650" s="7">
        <v>8141.55</v>
      </c>
    </row>
    <row r="7651" spans="1:16" x14ac:dyDescent="0.25">
      <c r="A7651" s="5" t="s">
        <v>7373</v>
      </c>
      <c r="B7651" s="6">
        <v>46244</v>
      </c>
      <c r="C7651" s="5" t="s">
        <v>40</v>
      </c>
      <c r="D7651" s="5" t="s">
        <v>18</v>
      </c>
      <c r="E7651" s="5" t="s">
        <v>4334</v>
      </c>
      <c r="F7651" s="6">
        <v>46258</v>
      </c>
      <c r="G7651" s="5">
        <v>74</v>
      </c>
      <c r="H7651" s="5" t="s">
        <v>7446</v>
      </c>
      <c r="I7651" s="5"/>
      <c r="J7651" s="5"/>
      <c r="K7651" s="5">
        <v>188</v>
      </c>
      <c r="L7651" s="5" t="s">
        <v>21</v>
      </c>
      <c r="M7651" s="7">
        <v>178.61</v>
      </c>
      <c r="N7651" s="7">
        <v>217.9</v>
      </c>
      <c r="O7651" s="7">
        <v>33578.68</v>
      </c>
      <c r="P7651" s="7">
        <v>40965.99</v>
      </c>
    </row>
    <row r="7652" spans="1:16" x14ac:dyDescent="0.25">
      <c r="A7652" s="5" t="s">
        <v>7373</v>
      </c>
      <c r="B7652" s="6">
        <v>46244</v>
      </c>
      <c r="C7652" s="5" t="s">
        <v>40</v>
      </c>
      <c r="D7652" s="5" t="s">
        <v>18</v>
      </c>
      <c r="E7652" s="5" t="s">
        <v>4334</v>
      </c>
      <c r="F7652" s="6">
        <v>46258</v>
      </c>
      <c r="G7652" s="5">
        <v>75</v>
      </c>
      <c r="H7652" s="5" t="s">
        <v>7447</v>
      </c>
      <c r="I7652" s="5"/>
      <c r="J7652" s="5"/>
      <c r="K7652" s="5">
        <v>32</v>
      </c>
      <c r="L7652" s="5" t="s">
        <v>21</v>
      </c>
      <c r="M7652" s="7">
        <v>2748.07</v>
      </c>
      <c r="N7652" s="7">
        <v>3352.65</v>
      </c>
      <c r="O7652" s="7">
        <v>87938.240000000005</v>
      </c>
      <c r="P7652" s="7">
        <v>107284.65</v>
      </c>
    </row>
    <row r="7653" spans="1:16" x14ac:dyDescent="0.25">
      <c r="A7653" s="5" t="s">
        <v>7373</v>
      </c>
      <c r="B7653" s="6">
        <v>46244</v>
      </c>
      <c r="C7653" s="5" t="s">
        <v>40</v>
      </c>
      <c r="D7653" s="5" t="s">
        <v>18</v>
      </c>
      <c r="E7653" s="5" t="s">
        <v>4334</v>
      </c>
      <c r="F7653" s="6">
        <v>46258</v>
      </c>
      <c r="G7653" s="5">
        <v>76</v>
      </c>
      <c r="H7653" s="5" t="s">
        <v>7448</v>
      </c>
      <c r="I7653" s="5"/>
      <c r="J7653" s="5"/>
      <c r="K7653" s="5">
        <v>56</v>
      </c>
      <c r="L7653" s="5" t="s">
        <v>21</v>
      </c>
      <c r="M7653" s="7">
        <v>3313.51</v>
      </c>
      <c r="N7653" s="7">
        <v>4042.48</v>
      </c>
      <c r="O7653" s="7">
        <v>185556.56</v>
      </c>
      <c r="P7653" s="7">
        <v>226379</v>
      </c>
    </row>
    <row r="7654" spans="1:16" x14ac:dyDescent="0.25">
      <c r="A7654" s="5" t="s">
        <v>7373</v>
      </c>
      <c r="B7654" s="6">
        <v>46244</v>
      </c>
      <c r="C7654" s="5" t="s">
        <v>40</v>
      </c>
      <c r="D7654" s="5" t="s">
        <v>18</v>
      </c>
      <c r="E7654" s="5" t="s">
        <v>4334</v>
      </c>
      <c r="F7654" s="6">
        <v>46258</v>
      </c>
      <c r="G7654" s="5">
        <v>77</v>
      </c>
      <c r="H7654" s="5" t="s">
        <v>7449</v>
      </c>
      <c r="I7654" s="5"/>
      <c r="J7654" s="5"/>
      <c r="K7654" s="5">
        <v>4</v>
      </c>
      <c r="L7654" s="5" t="s">
        <v>21</v>
      </c>
      <c r="M7654" s="7">
        <v>1369.38</v>
      </c>
      <c r="N7654" s="7">
        <v>1670.64</v>
      </c>
      <c r="O7654" s="7">
        <v>5477.52</v>
      </c>
      <c r="P7654" s="7">
        <v>6682.57</v>
      </c>
    </row>
    <row r="7655" spans="1:16" x14ac:dyDescent="0.25">
      <c r="A7655" s="5" t="s">
        <v>7373</v>
      </c>
      <c r="B7655" s="6">
        <v>46244</v>
      </c>
      <c r="C7655" s="5" t="s">
        <v>40</v>
      </c>
      <c r="D7655" s="5" t="s">
        <v>18</v>
      </c>
      <c r="E7655" s="5" t="s">
        <v>4334</v>
      </c>
      <c r="F7655" s="6">
        <v>46258</v>
      </c>
      <c r="G7655" s="5">
        <v>78</v>
      </c>
      <c r="H7655" s="5" t="s">
        <v>7450</v>
      </c>
      <c r="I7655" s="5"/>
      <c r="J7655" s="5"/>
      <c r="K7655" s="5">
        <v>48</v>
      </c>
      <c r="L7655" s="5" t="s">
        <v>21</v>
      </c>
      <c r="M7655" s="7">
        <v>1943.71</v>
      </c>
      <c r="N7655" s="7">
        <v>2371.33</v>
      </c>
      <c r="O7655" s="7">
        <v>93298.08</v>
      </c>
      <c r="P7655" s="7">
        <v>113823.66</v>
      </c>
    </row>
    <row r="7656" spans="1:16" x14ac:dyDescent="0.25">
      <c r="A7656" s="5" t="s">
        <v>7373</v>
      </c>
      <c r="B7656" s="6">
        <v>46244</v>
      </c>
      <c r="C7656" s="5" t="s">
        <v>40</v>
      </c>
      <c r="D7656" s="5" t="s">
        <v>18</v>
      </c>
      <c r="E7656" s="5" t="s">
        <v>4334</v>
      </c>
      <c r="F7656" s="6">
        <v>46258</v>
      </c>
      <c r="G7656" s="5">
        <v>79</v>
      </c>
      <c r="H7656" s="5" t="s">
        <v>7451</v>
      </c>
      <c r="I7656" s="5"/>
      <c r="J7656" s="5"/>
      <c r="K7656" s="5">
        <v>2</v>
      </c>
      <c r="L7656" s="5" t="s">
        <v>21</v>
      </c>
      <c r="M7656" s="7">
        <v>2675.89</v>
      </c>
      <c r="N7656" s="7">
        <v>3264.59</v>
      </c>
      <c r="O7656" s="7">
        <v>5351.78</v>
      </c>
      <c r="P7656" s="7">
        <v>6529.17</v>
      </c>
    </row>
    <row r="7657" spans="1:16" x14ac:dyDescent="0.25">
      <c r="A7657" s="5" t="s">
        <v>7373</v>
      </c>
      <c r="B7657" s="6">
        <v>46244</v>
      </c>
      <c r="C7657" s="5" t="s">
        <v>40</v>
      </c>
      <c r="D7657" s="5" t="s">
        <v>18</v>
      </c>
      <c r="E7657" s="5" t="s">
        <v>4334</v>
      </c>
      <c r="F7657" s="6">
        <v>46258</v>
      </c>
      <c r="G7657" s="5">
        <v>80</v>
      </c>
      <c r="H7657" s="5" t="s">
        <v>7452</v>
      </c>
      <c r="I7657" s="5"/>
      <c r="J7657" s="5"/>
      <c r="K7657" s="5">
        <v>20</v>
      </c>
      <c r="L7657" s="5" t="s">
        <v>21</v>
      </c>
      <c r="M7657" s="7">
        <v>4824.12</v>
      </c>
      <c r="N7657" s="7">
        <v>5885.43</v>
      </c>
      <c r="O7657" s="7">
        <v>96482.4</v>
      </c>
      <c r="P7657" s="7">
        <v>117708.53</v>
      </c>
    </row>
    <row r="7658" spans="1:16" x14ac:dyDescent="0.25">
      <c r="A7658" s="5" t="s">
        <v>7373</v>
      </c>
      <c r="B7658" s="6">
        <v>46244</v>
      </c>
      <c r="C7658" s="5" t="s">
        <v>40</v>
      </c>
      <c r="D7658" s="5" t="s">
        <v>18</v>
      </c>
      <c r="E7658" s="5" t="s">
        <v>4334</v>
      </c>
      <c r="F7658" s="6">
        <v>46258</v>
      </c>
      <c r="G7658" s="5">
        <v>81</v>
      </c>
      <c r="H7658" s="5" t="s">
        <v>7453</v>
      </c>
      <c r="I7658" s="5"/>
      <c r="J7658" s="5"/>
      <c r="K7658" s="5">
        <v>6</v>
      </c>
      <c r="L7658" s="5" t="s">
        <v>21</v>
      </c>
      <c r="M7658" s="7">
        <v>2873.22</v>
      </c>
      <c r="N7658" s="7">
        <v>3505.33</v>
      </c>
      <c r="O7658" s="7">
        <v>17239.32</v>
      </c>
      <c r="P7658" s="7">
        <v>21031.97</v>
      </c>
    </row>
    <row r="7659" spans="1:16" x14ac:dyDescent="0.25">
      <c r="A7659" s="5" t="s">
        <v>7373</v>
      </c>
      <c r="B7659" s="6">
        <v>46244</v>
      </c>
      <c r="C7659" s="5" t="s">
        <v>40</v>
      </c>
      <c r="D7659" s="5" t="s">
        <v>18</v>
      </c>
      <c r="E7659" s="5" t="s">
        <v>4334</v>
      </c>
      <c r="F7659" s="6">
        <v>46258</v>
      </c>
      <c r="G7659" s="5">
        <v>82</v>
      </c>
      <c r="H7659" s="5" t="s">
        <v>7454</v>
      </c>
      <c r="I7659" s="5"/>
      <c r="J7659" s="5"/>
      <c r="K7659" s="5">
        <v>122</v>
      </c>
      <c r="L7659" s="5" t="s">
        <v>38</v>
      </c>
      <c r="M7659" s="7">
        <v>494.45</v>
      </c>
      <c r="N7659" s="7">
        <v>603.23</v>
      </c>
      <c r="O7659" s="7">
        <v>60322.9</v>
      </c>
      <c r="P7659" s="7">
        <v>73593.94</v>
      </c>
    </row>
    <row r="7660" spans="1:16" x14ac:dyDescent="0.25">
      <c r="A7660" s="5" t="s">
        <v>7373</v>
      </c>
      <c r="B7660" s="6">
        <v>46244</v>
      </c>
      <c r="C7660" s="5" t="s">
        <v>40</v>
      </c>
      <c r="D7660" s="5" t="s">
        <v>18</v>
      </c>
      <c r="E7660" s="5" t="s">
        <v>4334</v>
      </c>
      <c r="F7660" s="6">
        <v>46258</v>
      </c>
      <c r="G7660" s="5">
        <v>83</v>
      </c>
      <c r="H7660" s="5" t="s">
        <v>7455</v>
      </c>
      <c r="I7660" s="5"/>
      <c r="J7660" s="5"/>
      <c r="K7660" s="5">
        <v>4</v>
      </c>
      <c r="L7660" s="5" t="s">
        <v>38</v>
      </c>
      <c r="M7660" s="7">
        <v>649.6</v>
      </c>
      <c r="N7660" s="7">
        <v>792.51</v>
      </c>
      <c r="O7660" s="7">
        <v>2598.4</v>
      </c>
      <c r="P7660" s="7">
        <v>3170.05</v>
      </c>
    </row>
    <row r="7661" spans="1:16" x14ac:dyDescent="0.25">
      <c r="A7661" s="5" t="s">
        <v>7373</v>
      </c>
      <c r="B7661" s="6">
        <v>46244</v>
      </c>
      <c r="C7661" s="5" t="s">
        <v>40</v>
      </c>
      <c r="D7661" s="5" t="s">
        <v>18</v>
      </c>
      <c r="E7661" s="5" t="s">
        <v>4334</v>
      </c>
      <c r="F7661" s="6">
        <v>46258</v>
      </c>
      <c r="G7661" s="5">
        <v>84</v>
      </c>
      <c r="H7661" s="5" t="s">
        <v>7456</v>
      </c>
      <c r="I7661" s="5"/>
      <c r="J7661" s="5"/>
      <c r="K7661" s="5">
        <v>40</v>
      </c>
      <c r="L7661" s="5" t="s">
        <v>38</v>
      </c>
      <c r="M7661" s="7">
        <v>285.36</v>
      </c>
      <c r="N7661" s="7">
        <v>348.14</v>
      </c>
      <c r="O7661" s="7">
        <v>11414.4</v>
      </c>
      <c r="P7661" s="7">
        <v>13925.57</v>
      </c>
    </row>
    <row r="7662" spans="1:16" x14ac:dyDescent="0.25">
      <c r="A7662" s="5" t="s">
        <v>7373</v>
      </c>
      <c r="B7662" s="6">
        <v>46244</v>
      </c>
      <c r="C7662" s="5" t="s">
        <v>40</v>
      </c>
      <c r="D7662" s="5" t="s">
        <v>18</v>
      </c>
      <c r="E7662" s="5" t="s">
        <v>4334</v>
      </c>
      <c r="F7662" s="6">
        <v>46258</v>
      </c>
      <c r="G7662" s="5">
        <v>85</v>
      </c>
      <c r="H7662" s="5" t="s">
        <v>7457</v>
      </c>
      <c r="I7662" s="5"/>
      <c r="J7662" s="5"/>
      <c r="K7662" s="5">
        <v>35</v>
      </c>
      <c r="L7662" s="5" t="s">
        <v>38</v>
      </c>
      <c r="M7662" s="7">
        <v>83.27</v>
      </c>
      <c r="N7662" s="7">
        <v>101.59</v>
      </c>
      <c r="O7662" s="7">
        <v>2914.45</v>
      </c>
      <c r="P7662" s="7">
        <v>3555.63</v>
      </c>
    </row>
    <row r="7663" spans="1:16" x14ac:dyDescent="0.25">
      <c r="A7663" s="5" t="s">
        <v>7373</v>
      </c>
      <c r="B7663" s="6">
        <v>46244</v>
      </c>
      <c r="C7663" s="5" t="s">
        <v>40</v>
      </c>
      <c r="D7663" s="5" t="s">
        <v>18</v>
      </c>
      <c r="E7663" s="5" t="s">
        <v>4334</v>
      </c>
      <c r="F7663" s="6">
        <v>46258</v>
      </c>
      <c r="G7663" s="5">
        <v>86</v>
      </c>
      <c r="H7663" s="5" t="s">
        <v>7458</v>
      </c>
      <c r="I7663" s="5"/>
      <c r="J7663" s="5"/>
      <c r="K7663" s="5">
        <v>35</v>
      </c>
      <c r="L7663" s="5" t="s">
        <v>38</v>
      </c>
      <c r="M7663" s="7">
        <v>40.630000000000003</v>
      </c>
      <c r="N7663" s="7">
        <v>49.57</v>
      </c>
      <c r="O7663" s="7">
        <v>1422.05</v>
      </c>
      <c r="P7663" s="7">
        <v>1734.9</v>
      </c>
    </row>
    <row r="7664" spans="1:16" x14ac:dyDescent="0.25">
      <c r="A7664" s="5" t="s">
        <v>7373</v>
      </c>
      <c r="B7664" s="6">
        <v>46244</v>
      </c>
      <c r="C7664" s="5" t="s">
        <v>40</v>
      </c>
      <c r="D7664" s="5" t="s">
        <v>18</v>
      </c>
      <c r="E7664" s="5" t="s">
        <v>4334</v>
      </c>
      <c r="F7664" s="6">
        <v>46258</v>
      </c>
      <c r="G7664" s="5">
        <v>87</v>
      </c>
      <c r="H7664" s="5" t="s">
        <v>7459</v>
      </c>
      <c r="I7664" s="5"/>
      <c r="J7664" s="5"/>
      <c r="K7664" s="5">
        <v>53</v>
      </c>
      <c r="L7664" s="5" t="s">
        <v>38</v>
      </c>
      <c r="M7664" s="7">
        <v>69.349999999999994</v>
      </c>
      <c r="N7664" s="7">
        <v>84.61</v>
      </c>
      <c r="O7664" s="7">
        <v>3675.55</v>
      </c>
      <c r="P7664" s="7">
        <v>4484.17</v>
      </c>
    </row>
    <row r="7665" spans="1:16" x14ac:dyDescent="0.25">
      <c r="A7665" s="5" t="s">
        <v>7373</v>
      </c>
      <c r="B7665" s="6">
        <v>46244</v>
      </c>
      <c r="C7665" s="5" t="s">
        <v>40</v>
      </c>
      <c r="D7665" s="5" t="s">
        <v>18</v>
      </c>
      <c r="E7665" s="5" t="s">
        <v>4334</v>
      </c>
      <c r="F7665" s="6">
        <v>46258</v>
      </c>
      <c r="G7665" s="5">
        <v>88</v>
      </c>
      <c r="H7665" s="5" t="s">
        <v>7460</v>
      </c>
      <c r="I7665" s="5"/>
      <c r="J7665" s="5"/>
      <c r="K7665" s="5">
        <v>1048</v>
      </c>
      <c r="L7665" s="5" t="s">
        <v>38</v>
      </c>
      <c r="M7665" s="7">
        <v>396.69</v>
      </c>
      <c r="N7665" s="7">
        <v>483.96</v>
      </c>
      <c r="O7665" s="7">
        <v>415731.12</v>
      </c>
      <c r="P7665" s="7">
        <v>507191.97</v>
      </c>
    </row>
    <row r="7666" spans="1:16" x14ac:dyDescent="0.25">
      <c r="A7666" s="5" t="s">
        <v>7373</v>
      </c>
      <c r="B7666" s="6">
        <v>46244</v>
      </c>
      <c r="C7666" s="5" t="s">
        <v>40</v>
      </c>
      <c r="D7666" s="5" t="s">
        <v>18</v>
      </c>
      <c r="E7666" s="5" t="s">
        <v>4334</v>
      </c>
      <c r="F7666" s="6">
        <v>46258</v>
      </c>
      <c r="G7666" s="5">
        <v>89</v>
      </c>
      <c r="H7666" s="5" t="s">
        <v>7461</v>
      </c>
      <c r="I7666" s="5"/>
      <c r="J7666" s="5"/>
      <c r="K7666" s="5">
        <v>5</v>
      </c>
      <c r="L7666" s="5" t="s">
        <v>38</v>
      </c>
      <c r="M7666" s="7">
        <v>401.95</v>
      </c>
      <c r="N7666" s="7">
        <v>490.38</v>
      </c>
      <c r="O7666" s="7">
        <v>2009.75</v>
      </c>
      <c r="P7666" s="7">
        <v>2451.9</v>
      </c>
    </row>
    <row r="7667" spans="1:16" x14ac:dyDescent="0.25">
      <c r="A7667" s="5" t="s">
        <v>7373</v>
      </c>
      <c r="B7667" s="6">
        <v>46244</v>
      </c>
      <c r="C7667" s="5" t="s">
        <v>40</v>
      </c>
      <c r="D7667" s="5" t="s">
        <v>18</v>
      </c>
      <c r="E7667" s="5" t="s">
        <v>4334</v>
      </c>
      <c r="F7667" s="6">
        <v>46258</v>
      </c>
      <c r="G7667" s="5">
        <v>90</v>
      </c>
      <c r="H7667" s="5" t="s">
        <v>7462</v>
      </c>
      <c r="I7667" s="5"/>
      <c r="J7667" s="5"/>
      <c r="K7667" s="5">
        <v>7</v>
      </c>
      <c r="L7667" s="5" t="s">
        <v>38</v>
      </c>
      <c r="M7667" s="7">
        <v>10852.32</v>
      </c>
      <c r="N7667" s="7">
        <v>13239.83</v>
      </c>
      <c r="O7667" s="7">
        <v>75966.240000000005</v>
      </c>
      <c r="P7667" s="7">
        <v>92678.81</v>
      </c>
    </row>
    <row r="7668" spans="1:16" x14ac:dyDescent="0.25">
      <c r="A7668" s="5" t="s">
        <v>7373</v>
      </c>
      <c r="B7668" s="6">
        <v>46244</v>
      </c>
      <c r="C7668" s="5" t="s">
        <v>40</v>
      </c>
      <c r="D7668" s="5" t="s">
        <v>18</v>
      </c>
      <c r="E7668" s="5" t="s">
        <v>4334</v>
      </c>
      <c r="F7668" s="6">
        <v>46258</v>
      </c>
      <c r="G7668" s="5">
        <v>91</v>
      </c>
      <c r="H7668" s="5" t="s">
        <v>7463</v>
      </c>
      <c r="I7668" s="5"/>
      <c r="J7668" s="5"/>
      <c r="K7668" s="5">
        <v>2</v>
      </c>
      <c r="L7668" s="5" t="s">
        <v>38</v>
      </c>
      <c r="M7668" s="7">
        <v>2331.56</v>
      </c>
      <c r="N7668" s="7">
        <v>2844.51</v>
      </c>
      <c r="O7668" s="7">
        <v>4663.12</v>
      </c>
      <c r="P7668" s="7">
        <v>5689.01</v>
      </c>
    </row>
    <row r="7669" spans="1:16" x14ac:dyDescent="0.25">
      <c r="A7669" s="5" t="s">
        <v>7373</v>
      </c>
      <c r="B7669" s="6">
        <v>46244</v>
      </c>
      <c r="C7669" s="5" t="s">
        <v>40</v>
      </c>
      <c r="D7669" s="5" t="s">
        <v>18</v>
      </c>
      <c r="E7669" s="5" t="s">
        <v>4334</v>
      </c>
      <c r="F7669" s="6">
        <v>46258</v>
      </c>
      <c r="G7669" s="5">
        <v>92</v>
      </c>
      <c r="H7669" s="5" t="s">
        <v>7464</v>
      </c>
      <c r="I7669" s="5"/>
      <c r="J7669" s="5"/>
      <c r="K7669" s="5">
        <v>12</v>
      </c>
      <c r="L7669" s="5" t="s">
        <v>38</v>
      </c>
      <c r="M7669" s="7">
        <v>3113.18</v>
      </c>
      <c r="N7669" s="7">
        <v>3798.08</v>
      </c>
      <c r="O7669" s="7">
        <v>37358.160000000003</v>
      </c>
      <c r="P7669" s="7">
        <v>45576.959999999999</v>
      </c>
    </row>
    <row r="7670" spans="1:16" x14ac:dyDescent="0.25">
      <c r="A7670" s="5" t="s">
        <v>7373</v>
      </c>
      <c r="B7670" s="6">
        <v>46244</v>
      </c>
      <c r="C7670" s="5" t="s">
        <v>40</v>
      </c>
      <c r="D7670" s="5" t="s">
        <v>18</v>
      </c>
      <c r="E7670" s="5" t="s">
        <v>4334</v>
      </c>
      <c r="F7670" s="6">
        <v>46258</v>
      </c>
      <c r="G7670" s="5">
        <v>93</v>
      </c>
      <c r="H7670" s="5" t="s">
        <v>7465</v>
      </c>
      <c r="I7670" s="5"/>
      <c r="J7670" s="5"/>
      <c r="K7670" s="5">
        <v>4</v>
      </c>
      <c r="L7670" s="5" t="s">
        <v>38</v>
      </c>
      <c r="M7670" s="7">
        <v>435</v>
      </c>
      <c r="N7670" s="7">
        <v>530.70000000000005</v>
      </c>
      <c r="O7670" s="7">
        <v>1740</v>
      </c>
      <c r="P7670" s="7">
        <v>2122.8000000000002</v>
      </c>
    </row>
    <row r="7671" spans="1:16" x14ac:dyDescent="0.25">
      <c r="A7671" s="5" t="s">
        <v>7373</v>
      </c>
      <c r="B7671" s="6">
        <v>46244</v>
      </c>
      <c r="C7671" s="5" t="s">
        <v>40</v>
      </c>
      <c r="D7671" s="5" t="s">
        <v>18</v>
      </c>
      <c r="E7671" s="5" t="s">
        <v>4334</v>
      </c>
      <c r="F7671" s="6">
        <v>46258</v>
      </c>
      <c r="G7671" s="5">
        <v>94</v>
      </c>
      <c r="H7671" s="5" t="s">
        <v>7466</v>
      </c>
      <c r="I7671" s="5"/>
      <c r="J7671" s="5"/>
      <c r="K7671" s="5">
        <v>38</v>
      </c>
      <c r="L7671" s="5" t="s">
        <v>38</v>
      </c>
      <c r="M7671" s="7">
        <v>290</v>
      </c>
      <c r="N7671" s="7">
        <v>353.8</v>
      </c>
      <c r="O7671" s="7">
        <v>11020</v>
      </c>
      <c r="P7671" s="7">
        <v>13444.4</v>
      </c>
    </row>
    <row r="7672" spans="1:16" x14ac:dyDescent="0.25">
      <c r="A7672" s="5" t="s">
        <v>7373</v>
      </c>
      <c r="B7672" s="6">
        <v>46244</v>
      </c>
      <c r="C7672" s="5" t="s">
        <v>40</v>
      </c>
      <c r="D7672" s="5" t="s">
        <v>18</v>
      </c>
      <c r="E7672" s="5" t="s">
        <v>4334</v>
      </c>
      <c r="F7672" s="6">
        <v>46258</v>
      </c>
      <c r="G7672" s="5">
        <v>95</v>
      </c>
      <c r="H7672" s="5" t="s">
        <v>7467</v>
      </c>
      <c r="I7672" s="5"/>
      <c r="J7672" s="5"/>
      <c r="K7672" s="5">
        <v>1</v>
      </c>
      <c r="L7672" s="5" t="s">
        <v>38</v>
      </c>
      <c r="M7672" s="7">
        <v>473.28</v>
      </c>
      <c r="N7672" s="7">
        <v>577.4</v>
      </c>
      <c r="O7672" s="7">
        <v>473.28</v>
      </c>
      <c r="P7672" s="7">
        <v>577.4</v>
      </c>
    </row>
    <row r="7673" spans="1:16" x14ac:dyDescent="0.25">
      <c r="A7673" s="5" t="s">
        <v>7373</v>
      </c>
      <c r="B7673" s="6">
        <v>46244</v>
      </c>
      <c r="C7673" s="5" t="s">
        <v>40</v>
      </c>
      <c r="D7673" s="5" t="s">
        <v>18</v>
      </c>
      <c r="E7673" s="5" t="s">
        <v>4334</v>
      </c>
      <c r="F7673" s="6">
        <v>46258</v>
      </c>
      <c r="G7673" s="5">
        <v>96</v>
      </c>
      <c r="H7673" s="5" t="s">
        <v>7468</v>
      </c>
      <c r="I7673" s="5"/>
      <c r="J7673" s="5"/>
      <c r="K7673" s="5">
        <v>19</v>
      </c>
      <c r="L7673" s="5" t="s">
        <v>38</v>
      </c>
      <c r="M7673" s="7">
        <v>353.9</v>
      </c>
      <c r="N7673" s="7">
        <v>431.76</v>
      </c>
      <c r="O7673" s="7">
        <v>6724.1</v>
      </c>
      <c r="P7673" s="7">
        <v>8203.4</v>
      </c>
    </row>
    <row r="7674" spans="1:16" x14ac:dyDescent="0.25">
      <c r="A7674" s="5" t="s">
        <v>7373</v>
      </c>
      <c r="B7674" s="6">
        <v>46244</v>
      </c>
      <c r="C7674" s="5" t="s">
        <v>40</v>
      </c>
      <c r="D7674" s="5" t="s">
        <v>18</v>
      </c>
      <c r="E7674" s="5" t="s">
        <v>4334</v>
      </c>
      <c r="F7674" s="6">
        <v>46258</v>
      </c>
      <c r="G7674" s="5">
        <v>97</v>
      </c>
      <c r="H7674" s="5" t="s">
        <v>7469</v>
      </c>
      <c r="I7674" s="5"/>
      <c r="J7674" s="5"/>
      <c r="K7674" s="5">
        <v>27</v>
      </c>
      <c r="L7674" s="5" t="s">
        <v>38</v>
      </c>
      <c r="M7674" s="7">
        <v>480.24</v>
      </c>
      <c r="N7674" s="7">
        <v>585.89</v>
      </c>
      <c r="O7674" s="7">
        <v>12966.48</v>
      </c>
      <c r="P7674" s="7">
        <v>15819.11</v>
      </c>
    </row>
    <row r="7675" spans="1:16" x14ac:dyDescent="0.25">
      <c r="A7675" s="5" t="s">
        <v>7373</v>
      </c>
      <c r="B7675" s="6">
        <v>46244</v>
      </c>
      <c r="C7675" s="5" t="s">
        <v>40</v>
      </c>
      <c r="D7675" s="5" t="s">
        <v>18</v>
      </c>
      <c r="E7675" s="5" t="s">
        <v>4334</v>
      </c>
      <c r="F7675" s="6">
        <v>46258</v>
      </c>
      <c r="G7675" s="5">
        <v>98</v>
      </c>
      <c r="H7675" s="5" t="s">
        <v>7470</v>
      </c>
      <c r="I7675" s="5"/>
      <c r="J7675" s="5"/>
      <c r="K7675" s="5">
        <v>2</v>
      </c>
      <c r="L7675" s="5" t="s">
        <v>38</v>
      </c>
      <c r="M7675" s="7">
        <v>385.12</v>
      </c>
      <c r="N7675" s="7">
        <v>469.85</v>
      </c>
      <c r="O7675" s="7">
        <v>770.24</v>
      </c>
      <c r="P7675" s="7">
        <v>939.69</v>
      </c>
    </row>
    <row r="7676" spans="1:16" x14ac:dyDescent="0.25">
      <c r="A7676" s="5" t="s">
        <v>7373</v>
      </c>
      <c r="B7676" s="6">
        <v>46244</v>
      </c>
      <c r="C7676" s="5" t="s">
        <v>40</v>
      </c>
      <c r="D7676" s="5" t="s">
        <v>18</v>
      </c>
      <c r="E7676" s="5" t="s">
        <v>4334</v>
      </c>
      <c r="F7676" s="6">
        <v>46258</v>
      </c>
      <c r="G7676" s="5">
        <v>99</v>
      </c>
      <c r="H7676" s="5" t="s">
        <v>7471</v>
      </c>
      <c r="I7676" s="5"/>
      <c r="J7676" s="5"/>
      <c r="K7676" s="5">
        <v>10</v>
      </c>
      <c r="L7676" s="5" t="s">
        <v>38</v>
      </c>
      <c r="M7676" s="7">
        <v>206.07</v>
      </c>
      <c r="N7676" s="7">
        <v>251.41</v>
      </c>
      <c r="O7676" s="7">
        <v>2060.6999999999998</v>
      </c>
      <c r="P7676" s="7">
        <v>2514.0500000000002</v>
      </c>
    </row>
    <row r="7677" spans="1:16" x14ac:dyDescent="0.25">
      <c r="A7677" s="5" t="s">
        <v>7373</v>
      </c>
      <c r="B7677" s="6">
        <v>46244</v>
      </c>
      <c r="C7677" s="5" t="s">
        <v>40</v>
      </c>
      <c r="D7677" s="5" t="s">
        <v>18</v>
      </c>
      <c r="E7677" s="5" t="s">
        <v>4334</v>
      </c>
      <c r="F7677" s="6">
        <v>46258</v>
      </c>
      <c r="G7677" s="5">
        <v>100</v>
      </c>
      <c r="H7677" s="5" t="s">
        <v>7472</v>
      </c>
      <c r="I7677" s="5"/>
      <c r="J7677" s="5"/>
      <c r="K7677" s="5">
        <v>2</v>
      </c>
      <c r="L7677" s="5" t="s">
        <v>38</v>
      </c>
      <c r="M7677" s="7">
        <v>6443.57</v>
      </c>
      <c r="N7677" s="7">
        <v>7861.16</v>
      </c>
      <c r="O7677" s="7">
        <v>12887.14</v>
      </c>
      <c r="P7677" s="7">
        <v>15722.31</v>
      </c>
    </row>
    <row r="7678" spans="1:16" x14ac:dyDescent="0.25">
      <c r="A7678" s="5" t="s">
        <v>7373</v>
      </c>
      <c r="B7678" s="6">
        <v>46244</v>
      </c>
      <c r="C7678" s="5" t="s">
        <v>40</v>
      </c>
      <c r="D7678" s="5" t="s">
        <v>18</v>
      </c>
      <c r="E7678" s="5" t="s">
        <v>4334</v>
      </c>
      <c r="F7678" s="6">
        <v>46258</v>
      </c>
      <c r="G7678" s="5">
        <v>101</v>
      </c>
      <c r="H7678" s="5" t="s">
        <v>7473</v>
      </c>
      <c r="I7678" s="5"/>
      <c r="J7678" s="5"/>
      <c r="K7678" s="5">
        <v>5</v>
      </c>
      <c r="L7678" s="5" t="s">
        <v>38</v>
      </c>
      <c r="M7678" s="7">
        <v>574.92999999999995</v>
      </c>
      <c r="N7678" s="7">
        <v>701.41</v>
      </c>
      <c r="O7678" s="7">
        <v>2874.65</v>
      </c>
      <c r="P7678" s="7">
        <v>3507.07</v>
      </c>
    </row>
    <row r="7679" spans="1:16" x14ac:dyDescent="0.25">
      <c r="A7679" s="5" t="s">
        <v>7373</v>
      </c>
      <c r="B7679" s="6">
        <v>46244</v>
      </c>
      <c r="C7679" s="5" t="s">
        <v>40</v>
      </c>
      <c r="D7679" s="5" t="s">
        <v>18</v>
      </c>
      <c r="E7679" s="5" t="s">
        <v>4334</v>
      </c>
      <c r="F7679" s="6">
        <v>46258</v>
      </c>
      <c r="G7679" s="5">
        <v>102</v>
      </c>
      <c r="H7679" s="5" t="s">
        <v>7474</v>
      </c>
      <c r="I7679" s="5"/>
      <c r="J7679" s="5"/>
      <c r="K7679" s="5">
        <v>8</v>
      </c>
      <c r="L7679" s="5" t="s">
        <v>38</v>
      </c>
      <c r="M7679" s="7">
        <v>5505.36</v>
      </c>
      <c r="N7679" s="7">
        <v>6716.54</v>
      </c>
      <c r="O7679" s="7">
        <v>44042.879999999997</v>
      </c>
      <c r="P7679" s="7">
        <v>53732.31</v>
      </c>
    </row>
    <row r="7680" spans="1:16" x14ac:dyDescent="0.25">
      <c r="A7680" s="5" t="s">
        <v>7373</v>
      </c>
      <c r="B7680" s="6">
        <v>46244</v>
      </c>
      <c r="C7680" s="5" t="s">
        <v>40</v>
      </c>
      <c r="D7680" s="5" t="s">
        <v>18</v>
      </c>
      <c r="E7680" s="5" t="s">
        <v>4334</v>
      </c>
      <c r="F7680" s="6">
        <v>46258</v>
      </c>
      <c r="G7680" s="5">
        <v>103</v>
      </c>
      <c r="H7680" s="5" t="s">
        <v>7475</v>
      </c>
      <c r="I7680" s="5"/>
      <c r="J7680" s="5"/>
      <c r="K7680" s="5">
        <v>1</v>
      </c>
      <c r="L7680" s="5" t="s">
        <v>38</v>
      </c>
      <c r="M7680" s="7">
        <v>3029.92</v>
      </c>
      <c r="N7680" s="7">
        <v>3696.5</v>
      </c>
      <c r="O7680" s="7">
        <v>3029.92</v>
      </c>
      <c r="P7680" s="7">
        <v>3696.5</v>
      </c>
    </row>
    <row r="7681" spans="1:16" x14ac:dyDescent="0.25">
      <c r="A7681" s="5" t="s">
        <v>7373</v>
      </c>
      <c r="B7681" s="6">
        <v>46244</v>
      </c>
      <c r="C7681" s="5" t="s">
        <v>40</v>
      </c>
      <c r="D7681" s="5" t="s">
        <v>18</v>
      </c>
      <c r="E7681" s="5" t="s">
        <v>4334</v>
      </c>
      <c r="F7681" s="6">
        <v>46258</v>
      </c>
      <c r="G7681" s="5">
        <v>104</v>
      </c>
      <c r="H7681" s="5" t="s">
        <v>7476</v>
      </c>
      <c r="I7681" s="5"/>
      <c r="J7681" s="5"/>
      <c r="K7681" s="5">
        <v>460</v>
      </c>
      <c r="L7681" s="5" t="s">
        <v>38</v>
      </c>
      <c r="M7681" s="7">
        <v>0</v>
      </c>
      <c r="N7681" s="7">
        <v>0</v>
      </c>
      <c r="O7681" s="7">
        <v>0</v>
      </c>
      <c r="P7681" s="7">
        <v>0</v>
      </c>
    </row>
    <row r="7682" spans="1:16" x14ac:dyDescent="0.25">
      <c r="A7682" s="5" t="s">
        <v>7373</v>
      </c>
      <c r="B7682" s="6">
        <v>46244</v>
      </c>
      <c r="C7682" s="5" t="s">
        <v>40</v>
      </c>
      <c r="D7682" s="5" t="s">
        <v>18</v>
      </c>
      <c r="E7682" s="5" t="s">
        <v>4334</v>
      </c>
      <c r="F7682" s="6">
        <v>46258</v>
      </c>
      <c r="G7682" s="5">
        <v>105</v>
      </c>
      <c r="H7682" s="5" t="s">
        <v>7477</v>
      </c>
      <c r="I7682" s="5"/>
      <c r="J7682" s="5"/>
      <c r="K7682" s="5">
        <v>128</v>
      </c>
      <c r="L7682" s="5" t="s">
        <v>38</v>
      </c>
      <c r="M7682" s="7">
        <v>0</v>
      </c>
      <c r="N7682" s="7">
        <v>0</v>
      </c>
      <c r="O7682" s="7">
        <v>0</v>
      </c>
      <c r="P7682" s="7">
        <v>0</v>
      </c>
    </row>
    <row r="7683" spans="1:16" x14ac:dyDescent="0.25">
      <c r="A7683" s="5" t="s">
        <v>7373</v>
      </c>
      <c r="B7683" s="6">
        <v>46244</v>
      </c>
      <c r="C7683" s="5" t="s">
        <v>40</v>
      </c>
      <c r="D7683" s="5" t="s">
        <v>18</v>
      </c>
      <c r="E7683" s="5" t="s">
        <v>4334</v>
      </c>
      <c r="F7683" s="6">
        <v>46258</v>
      </c>
      <c r="G7683" s="5">
        <v>106</v>
      </c>
      <c r="H7683" s="5" t="s">
        <v>7478</v>
      </c>
      <c r="I7683" s="5"/>
      <c r="J7683" s="5"/>
      <c r="K7683" s="5">
        <v>1</v>
      </c>
      <c r="L7683" s="5" t="s">
        <v>38</v>
      </c>
      <c r="M7683" s="7">
        <v>4718.6499999999996</v>
      </c>
      <c r="N7683" s="7">
        <v>5756.75</v>
      </c>
      <c r="O7683" s="7">
        <v>4718.6499999999996</v>
      </c>
      <c r="P7683" s="7">
        <v>5756.75</v>
      </c>
    </row>
    <row r="7684" spans="1:16" x14ac:dyDescent="0.25">
      <c r="A7684" s="5" t="s">
        <v>7373</v>
      </c>
      <c r="B7684" s="6">
        <v>46244</v>
      </c>
      <c r="C7684" s="5" t="s">
        <v>40</v>
      </c>
      <c r="D7684" s="5" t="s">
        <v>18</v>
      </c>
      <c r="E7684" s="5" t="s">
        <v>4334</v>
      </c>
      <c r="F7684" s="6">
        <v>46258</v>
      </c>
      <c r="G7684" s="5">
        <v>107</v>
      </c>
      <c r="H7684" s="5" t="s">
        <v>7479</v>
      </c>
      <c r="I7684" s="5"/>
      <c r="J7684" s="5"/>
      <c r="K7684" s="5">
        <v>2010</v>
      </c>
      <c r="L7684" s="5" t="s">
        <v>21</v>
      </c>
      <c r="M7684" s="7">
        <v>202.93</v>
      </c>
      <c r="N7684" s="7">
        <v>247.57</v>
      </c>
      <c r="O7684" s="7">
        <v>407889.3</v>
      </c>
      <c r="P7684" s="7">
        <v>497624.95</v>
      </c>
    </row>
    <row r="7685" spans="1:16" x14ac:dyDescent="0.25">
      <c r="A7685" s="5" t="s">
        <v>7373</v>
      </c>
      <c r="B7685" s="6">
        <v>46244</v>
      </c>
      <c r="C7685" s="5" t="s">
        <v>40</v>
      </c>
      <c r="D7685" s="5" t="s">
        <v>18</v>
      </c>
      <c r="E7685" s="5" t="s">
        <v>4334</v>
      </c>
      <c r="F7685" s="6">
        <v>46258</v>
      </c>
      <c r="G7685" s="5">
        <v>108</v>
      </c>
      <c r="H7685" s="5" t="s">
        <v>7480</v>
      </c>
      <c r="I7685" s="5"/>
      <c r="J7685" s="5"/>
      <c r="K7685" s="5">
        <v>76</v>
      </c>
      <c r="L7685" s="5" t="s">
        <v>38</v>
      </c>
      <c r="M7685" s="7">
        <v>5945.07</v>
      </c>
      <c r="N7685" s="7">
        <v>7252.99</v>
      </c>
      <c r="O7685" s="7">
        <v>451825.32</v>
      </c>
      <c r="P7685" s="7">
        <v>551226.89</v>
      </c>
    </row>
    <row r="7686" spans="1:16" x14ac:dyDescent="0.25">
      <c r="A7686" s="5" t="s">
        <v>7373</v>
      </c>
      <c r="B7686" s="6">
        <v>46244</v>
      </c>
      <c r="C7686" s="5" t="s">
        <v>40</v>
      </c>
      <c r="D7686" s="5" t="s">
        <v>18</v>
      </c>
      <c r="E7686" s="5" t="s">
        <v>4334</v>
      </c>
      <c r="F7686" s="6">
        <v>46258</v>
      </c>
      <c r="G7686" s="5">
        <v>109</v>
      </c>
      <c r="H7686" s="5" t="s">
        <v>7481</v>
      </c>
      <c r="I7686" s="5"/>
      <c r="J7686" s="5"/>
      <c r="K7686" s="5">
        <v>1</v>
      </c>
      <c r="L7686" s="5" t="s">
        <v>38</v>
      </c>
      <c r="M7686" s="7">
        <v>3132.67</v>
      </c>
      <c r="N7686" s="7">
        <v>3821.86</v>
      </c>
      <c r="O7686" s="7">
        <v>3132.67</v>
      </c>
      <c r="P7686" s="7">
        <v>3821.86</v>
      </c>
    </row>
    <row r="7687" spans="1:16" x14ac:dyDescent="0.25">
      <c r="A7687" s="5" t="s">
        <v>7373</v>
      </c>
      <c r="B7687" s="6">
        <v>46244</v>
      </c>
      <c r="C7687" s="5" t="s">
        <v>40</v>
      </c>
      <c r="D7687" s="5" t="s">
        <v>18</v>
      </c>
      <c r="E7687" s="5" t="s">
        <v>4334</v>
      </c>
      <c r="F7687" s="6">
        <v>46258</v>
      </c>
      <c r="G7687" s="5">
        <v>110</v>
      </c>
      <c r="H7687" s="5" t="s">
        <v>7482</v>
      </c>
      <c r="I7687" s="5"/>
      <c r="J7687" s="5"/>
      <c r="K7687" s="5">
        <v>10</v>
      </c>
      <c r="L7687" s="5" t="s">
        <v>38</v>
      </c>
      <c r="M7687" s="7">
        <v>1190.3800000000001</v>
      </c>
      <c r="N7687" s="7">
        <v>1452.26</v>
      </c>
      <c r="O7687" s="7">
        <v>11903.8</v>
      </c>
      <c r="P7687" s="7">
        <v>14522.64</v>
      </c>
    </row>
    <row r="7688" spans="1:16" x14ac:dyDescent="0.25">
      <c r="A7688" s="5" t="s">
        <v>7373</v>
      </c>
      <c r="B7688" s="6">
        <v>46244</v>
      </c>
      <c r="C7688" s="5" t="s">
        <v>40</v>
      </c>
      <c r="D7688" s="5" t="s">
        <v>18</v>
      </c>
      <c r="E7688" s="5" t="s">
        <v>4334</v>
      </c>
      <c r="F7688" s="6">
        <v>46258</v>
      </c>
      <c r="G7688" s="5">
        <v>111</v>
      </c>
      <c r="H7688" s="5" t="s">
        <v>7483</v>
      </c>
      <c r="I7688" s="5"/>
      <c r="J7688" s="5"/>
      <c r="K7688" s="5">
        <v>10</v>
      </c>
      <c r="L7688" s="5" t="s">
        <v>38</v>
      </c>
      <c r="M7688" s="7">
        <v>1783.86</v>
      </c>
      <c r="N7688" s="7">
        <v>2176.31</v>
      </c>
      <c r="O7688" s="7">
        <v>17838.599999999999</v>
      </c>
      <c r="P7688" s="7">
        <v>21763.09</v>
      </c>
    </row>
    <row r="7689" spans="1:16" x14ac:dyDescent="0.25">
      <c r="A7689" s="5" t="s">
        <v>7373</v>
      </c>
      <c r="B7689" s="6">
        <v>46244</v>
      </c>
      <c r="C7689" s="5" t="s">
        <v>40</v>
      </c>
      <c r="D7689" s="5" t="s">
        <v>18</v>
      </c>
      <c r="E7689" s="5" t="s">
        <v>4334</v>
      </c>
      <c r="F7689" s="6">
        <v>46258</v>
      </c>
      <c r="G7689" s="5">
        <v>112</v>
      </c>
      <c r="H7689" s="5" t="s">
        <v>7484</v>
      </c>
      <c r="I7689" s="5"/>
      <c r="J7689" s="5"/>
      <c r="K7689" s="5">
        <v>40</v>
      </c>
      <c r="L7689" s="5" t="s">
        <v>38</v>
      </c>
      <c r="M7689" s="7">
        <v>2378.9</v>
      </c>
      <c r="N7689" s="7">
        <v>2902.26</v>
      </c>
      <c r="O7689" s="7">
        <v>95156</v>
      </c>
      <c r="P7689" s="7">
        <v>116090.32</v>
      </c>
    </row>
    <row r="7690" spans="1:16" x14ac:dyDescent="0.25">
      <c r="A7690" s="5" t="s">
        <v>7373</v>
      </c>
      <c r="B7690" s="6">
        <v>46244</v>
      </c>
      <c r="C7690" s="5" t="s">
        <v>40</v>
      </c>
      <c r="D7690" s="5" t="s">
        <v>18</v>
      </c>
      <c r="E7690" s="5" t="s">
        <v>4334</v>
      </c>
      <c r="F7690" s="6">
        <v>46258</v>
      </c>
      <c r="G7690" s="5">
        <v>113</v>
      </c>
      <c r="H7690" s="5" t="s">
        <v>647</v>
      </c>
      <c r="I7690" s="5"/>
      <c r="J7690" s="5"/>
      <c r="K7690" s="5">
        <v>417</v>
      </c>
      <c r="L7690" s="5" t="s">
        <v>38</v>
      </c>
      <c r="M7690" s="7">
        <v>1190.3800000000001</v>
      </c>
      <c r="N7690" s="7">
        <v>1452.26</v>
      </c>
      <c r="O7690" s="7">
        <v>496388.46</v>
      </c>
      <c r="P7690" s="7">
        <v>605593.92000000004</v>
      </c>
    </row>
    <row r="7691" spans="1:16" x14ac:dyDescent="0.25">
      <c r="A7691" s="5" t="s">
        <v>7373</v>
      </c>
      <c r="B7691" s="6">
        <v>46244</v>
      </c>
      <c r="C7691" s="5" t="s">
        <v>40</v>
      </c>
      <c r="D7691" s="5" t="s">
        <v>18</v>
      </c>
      <c r="E7691" s="5" t="s">
        <v>4334</v>
      </c>
      <c r="F7691" s="6">
        <v>46258</v>
      </c>
      <c r="G7691" s="5">
        <v>114</v>
      </c>
      <c r="H7691" s="5" t="s">
        <v>7485</v>
      </c>
      <c r="I7691" s="5"/>
      <c r="J7691" s="5"/>
      <c r="K7691" s="5">
        <v>60</v>
      </c>
      <c r="L7691" s="5" t="s">
        <v>38</v>
      </c>
      <c r="M7691" s="7">
        <v>1783.86</v>
      </c>
      <c r="N7691" s="7">
        <v>2176.31</v>
      </c>
      <c r="O7691" s="7">
        <v>107031.6</v>
      </c>
      <c r="P7691" s="7">
        <v>130578.55</v>
      </c>
    </row>
    <row r="7692" spans="1:16" x14ac:dyDescent="0.25">
      <c r="A7692" s="5" t="s">
        <v>7373</v>
      </c>
      <c r="B7692" s="6">
        <v>46244</v>
      </c>
      <c r="C7692" s="5" t="s">
        <v>40</v>
      </c>
      <c r="D7692" s="5" t="s">
        <v>18</v>
      </c>
      <c r="E7692" s="5" t="s">
        <v>4334</v>
      </c>
      <c r="F7692" s="6">
        <v>46258</v>
      </c>
      <c r="G7692" s="5">
        <v>115</v>
      </c>
      <c r="H7692" s="5" t="s">
        <v>7486</v>
      </c>
      <c r="I7692" s="5"/>
      <c r="J7692" s="5"/>
      <c r="K7692" s="5">
        <v>109</v>
      </c>
      <c r="L7692" s="5" t="s">
        <v>38</v>
      </c>
      <c r="M7692" s="7">
        <v>2972.38</v>
      </c>
      <c r="N7692" s="7">
        <v>3626.3</v>
      </c>
      <c r="O7692" s="7">
        <v>323989.42</v>
      </c>
      <c r="P7692" s="7">
        <v>395267.09</v>
      </c>
    </row>
    <row r="7693" spans="1:16" x14ac:dyDescent="0.25">
      <c r="A7693" s="5" t="s">
        <v>7373</v>
      </c>
      <c r="B7693" s="6">
        <v>46244</v>
      </c>
      <c r="C7693" s="5" t="s">
        <v>40</v>
      </c>
      <c r="D7693" s="5" t="s">
        <v>18</v>
      </c>
      <c r="E7693" s="5" t="s">
        <v>4334</v>
      </c>
      <c r="F7693" s="6">
        <v>46258</v>
      </c>
      <c r="G7693" s="5">
        <v>116</v>
      </c>
      <c r="H7693" s="5" t="s">
        <v>7487</v>
      </c>
      <c r="I7693" s="5"/>
      <c r="J7693" s="5"/>
      <c r="K7693" s="5">
        <v>4</v>
      </c>
      <c r="L7693" s="5" t="s">
        <v>38</v>
      </c>
      <c r="M7693" s="7">
        <v>3567.73</v>
      </c>
      <c r="N7693" s="7">
        <v>4352.63</v>
      </c>
      <c r="O7693" s="7">
        <v>14270.92</v>
      </c>
      <c r="P7693" s="7">
        <v>17410.52</v>
      </c>
    </row>
    <row r="7694" spans="1:16" x14ac:dyDescent="0.25">
      <c r="A7694" s="5" t="s">
        <v>7373</v>
      </c>
      <c r="B7694" s="6">
        <v>46244</v>
      </c>
      <c r="C7694" s="5" t="s">
        <v>40</v>
      </c>
      <c r="D7694" s="5" t="s">
        <v>18</v>
      </c>
      <c r="E7694" s="5" t="s">
        <v>4334</v>
      </c>
      <c r="F7694" s="6">
        <v>46258</v>
      </c>
      <c r="G7694" s="5">
        <v>117</v>
      </c>
      <c r="H7694" s="5" t="s">
        <v>7488</v>
      </c>
      <c r="I7694" s="5"/>
      <c r="J7694" s="5"/>
      <c r="K7694" s="5">
        <v>27</v>
      </c>
      <c r="L7694" s="5" t="s">
        <v>38</v>
      </c>
      <c r="M7694" s="7">
        <v>4459.5</v>
      </c>
      <c r="N7694" s="7">
        <v>5440.59</v>
      </c>
      <c r="O7694" s="7">
        <v>120406.5</v>
      </c>
      <c r="P7694" s="7">
        <v>146895.93</v>
      </c>
    </row>
    <row r="7695" spans="1:16" x14ac:dyDescent="0.25">
      <c r="A7695" s="5" t="s">
        <v>7373</v>
      </c>
      <c r="B7695" s="6">
        <v>46244</v>
      </c>
      <c r="C7695" s="5" t="s">
        <v>40</v>
      </c>
      <c r="D7695" s="5" t="s">
        <v>18</v>
      </c>
      <c r="E7695" s="5" t="s">
        <v>4334</v>
      </c>
      <c r="F7695" s="6">
        <v>46258</v>
      </c>
      <c r="G7695" s="5">
        <v>118</v>
      </c>
      <c r="H7695" s="5" t="s">
        <v>7489</v>
      </c>
      <c r="I7695" s="5"/>
      <c r="J7695" s="5"/>
      <c r="K7695" s="5">
        <v>10</v>
      </c>
      <c r="L7695" s="5" t="s">
        <v>38</v>
      </c>
      <c r="M7695" s="7">
        <v>5945.07</v>
      </c>
      <c r="N7695" s="7">
        <v>7252.99</v>
      </c>
      <c r="O7695" s="7">
        <v>59450.7</v>
      </c>
      <c r="P7695" s="7">
        <v>72529.850000000006</v>
      </c>
    </row>
    <row r="7696" spans="1:16" x14ac:dyDescent="0.25">
      <c r="A7696" s="5" t="s">
        <v>7373</v>
      </c>
      <c r="B7696" s="6">
        <v>46244</v>
      </c>
      <c r="C7696" s="5" t="s">
        <v>40</v>
      </c>
      <c r="D7696" s="5" t="s">
        <v>18</v>
      </c>
      <c r="E7696" s="5" t="s">
        <v>4334</v>
      </c>
      <c r="F7696" s="6">
        <v>46258</v>
      </c>
      <c r="G7696" s="5">
        <v>119</v>
      </c>
      <c r="H7696" s="5" t="s">
        <v>7490</v>
      </c>
      <c r="I7696" s="5"/>
      <c r="J7696" s="5"/>
      <c r="K7696" s="5">
        <v>7</v>
      </c>
      <c r="L7696" s="5" t="s">
        <v>38</v>
      </c>
      <c r="M7696" s="7">
        <v>4240.96</v>
      </c>
      <c r="N7696" s="7">
        <v>5173.97</v>
      </c>
      <c r="O7696" s="7">
        <v>29686.720000000001</v>
      </c>
      <c r="P7696" s="7">
        <v>36217.800000000003</v>
      </c>
    </row>
    <row r="7697" spans="1:16" x14ac:dyDescent="0.25">
      <c r="A7697" s="5" t="s">
        <v>7373</v>
      </c>
      <c r="B7697" s="6">
        <v>46244</v>
      </c>
      <c r="C7697" s="5" t="s">
        <v>40</v>
      </c>
      <c r="D7697" s="5" t="s">
        <v>18</v>
      </c>
      <c r="E7697" s="5" t="s">
        <v>4334</v>
      </c>
      <c r="F7697" s="6">
        <v>46258</v>
      </c>
      <c r="G7697" s="5">
        <v>120</v>
      </c>
      <c r="H7697" s="5" t="s">
        <v>7491</v>
      </c>
      <c r="I7697" s="5"/>
      <c r="J7697" s="5"/>
      <c r="K7697" s="5">
        <v>1</v>
      </c>
      <c r="L7697" s="5" t="s">
        <v>38</v>
      </c>
      <c r="M7697" s="7">
        <v>5403.28</v>
      </c>
      <c r="N7697" s="7">
        <v>6592</v>
      </c>
      <c r="O7697" s="7">
        <v>5403.28</v>
      </c>
      <c r="P7697" s="7">
        <v>6592</v>
      </c>
    </row>
    <row r="7698" spans="1:16" x14ac:dyDescent="0.25">
      <c r="A7698" s="5" t="s">
        <v>7373</v>
      </c>
      <c r="B7698" s="6">
        <v>46244</v>
      </c>
      <c r="C7698" s="5" t="s">
        <v>40</v>
      </c>
      <c r="D7698" s="5" t="s">
        <v>18</v>
      </c>
      <c r="E7698" s="5" t="s">
        <v>4334</v>
      </c>
      <c r="F7698" s="6">
        <v>46258</v>
      </c>
      <c r="G7698" s="5">
        <v>121</v>
      </c>
      <c r="H7698" s="5" t="s">
        <v>7492</v>
      </c>
      <c r="I7698" s="5"/>
      <c r="J7698" s="5"/>
      <c r="K7698" s="5">
        <v>19</v>
      </c>
      <c r="L7698" s="5" t="s">
        <v>38</v>
      </c>
      <c r="M7698" s="7">
        <v>3965.75</v>
      </c>
      <c r="N7698" s="7">
        <v>4838.22</v>
      </c>
      <c r="O7698" s="7">
        <v>75349.25</v>
      </c>
      <c r="P7698" s="7">
        <v>91926.09</v>
      </c>
    </row>
    <row r="7699" spans="1:16" x14ac:dyDescent="0.25">
      <c r="A7699" s="5" t="s">
        <v>7373</v>
      </c>
      <c r="B7699" s="6">
        <v>46244</v>
      </c>
      <c r="C7699" s="5" t="s">
        <v>40</v>
      </c>
      <c r="D7699" s="5" t="s">
        <v>18</v>
      </c>
      <c r="E7699" s="5" t="s">
        <v>4334</v>
      </c>
      <c r="F7699" s="6">
        <v>46258</v>
      </c>
      <c r="G7699" s="5">
        <v>122</v>
      </c>
      <c r="H7699" s="5" t="s">
        <v>7493</v>
      </c>
      <c r="I7699" s="5"/>
      <c r="J7699" s="5"/>
      <c r="K7699" s="5">
        <v>1</v>
      </c>
      <c r="L7699" s="5" t="s">
        <v>38</v>
      </c>
      <c r="M7699" s="7">
        <v>7322.5</v>
      </c>
      <c r="N7699" s="7">
        <v>8933.4500000000007</v>
      </c>
      <c r="O7699" s="7">
        <v>7322.5</v>
      </c>
      <c r="P7699" s="7">
        <v>8933.4500000000007</v>
      </c>
    </row>
    <row r="7700" spans="1:16" x14ac:dyDescent="0.25">
      <c r="A7700" s="5" t="s">
        <v>7373</v>
      </c>
      <c r="B7700" s="6">
        <v>46244</v>
      </c>
      <c r="C7700" s="5" t="s">
        <v>40</v>
      </c>
      <c r="D7700" s="5" t="s">
        <v>18</v>
      </c>
      <c r="E7700" s="5" t="s">
        <v>4334</v>
      </c>
      <c r="F7700" s="6">
        <v>46258</v>
      </c>
      <c r="G7700" s="5">
        <v>123</v>
      </c>
      <c r="H7700" s="5" t="s">
        <v>7494</v>
      </c>
      <c r="I7700" s="5"/>
      <c r="J7700" s="5"/>
      <c r="K7700" s="5">
        <v>1</v>
      </c>
      <c r="L7700" s="5" t="s">
        <v>38</v>
      </c>
      <c r="M7700" s="7">
        <v>3134.32</v>
      </c>
      <c r="N7700" s="7">
        <v>3823.87</v>
      </c>
      <c r="O7700" s="7">
        <v>3134.32</v>
      </c>
      <c r="P7700" s="7">
        <v>3823.87</v>
      </c>
    </row>
    <row r="7701" spans="1:16" x14ac:dyDescent="0.25">
      <c r="A7701" s="5" t="s">
        <v>7373</v>
      </c>
      <c r="B7701" s="6">
        <v>46244</v>
      </c>
      <c r="C7701" s="5" t="s">
        <v>40</v>
      </c>
      <c r="D7701" s="5" t="s">
        <v>18</v>
      </c>
      <c r="E7701" s="5" t="s">
        <v>4334</v>
      </c>
      <c r="F7701" s="6">
        <v>46258</v>
      </c>
      <c r="G7701" s="5">
        <v>124</v>
      </c>
      <c r="H7701" s="5" t="s">
        <v>7495</v>
      </c>
      <c r="I7701" s="5"/>
      <c r="J7701" s="5"/>
      <c r="K7701" s="5">
        <v>1</v>
      </c>
      <c r="L7701" s="5" t="s">
        <v>38</v>
      </c>
      <c r="M7701" s="7">
        <v>2575.1999999999998</v>
      </c>
      <c r="N7701" s="7">
        <v>3141.74</v>
      </c>
      <c r="O7701" s="7">
        <v>2575.1999999999998</v>
      </c>
      <c r="P7701" s="7">
        <v>3141.74</v>
      </c>
    </row>
    <row r="7702" spans="1:16" x14ac:dyDescent="0.25">
      <c r="A7702" s="5" t="s">
        <v>7373</v>
      </c>
      <c r="B7702" s="6">
        <v>46244</v>
      </c>
      <c r="C7702" s="5" t="s">
        <v>40</v>
      </c>
      <c r="D7702" s="5" t="s">
        <v>18</v>
      </c>
      <c r="E7702" s="5" t="s">
        <v>4334</v>
      </c>
      <c r="F7702" s="6">
        <v>46258</v>
      </c>
      <c r="G7702" s="5">
        <v>125</v>
      </c>
      <c r="H7702" s="5" t="s">
        <v>7496</v>
      </c>
      <c r="I7702" s="5"/>
      <c r="J7702" s="5"/>
      <c r="K7702" s="5">
        <v>12</v>
      </c>
      <c r="L7702" s="5" t="s">
        <v>38</v>
      </c>
      <c r="M7702" s="7">
        <v>122.22</v>
      </c>
      <c r="N7702" s="7">
        <v>149.11000000000001</v>
      </c>
      <c r="O7702" s="7">
        <v>1466.64</v>
      </c>
      <c r="P7702" s="7">
        <v>1789.3</v>
      </c>
    </row>
    <row r="7703" spans="1:16" x14ac:dyDescent="0.25">
      <c r="A7703" s="5" t="s">
        <v>7373</v>
      </c>
      <c r="B7703" s="6">
        <v>46244</v>
      </c>
      <c r="C7703" s="5" t="s">
        <v>40</v>
      </c>
      <c r="D7703" s="5" t="s">
        <v>18</v>
      </c>
      <c r="E7703" s="5" t="s">
        <v>4334</v>
      </c>
      <c r="F7703" s="6">
        <v>46258</v>
      </c>
      <c r="G7703" s="5">
        <v>126</v>
      </c>
      <c r="H7703" s="5" t="s">
        <v>7497</v>
      </c>
      <c r="I7703" s="5"/>
      <c r="J7703" s="5"/>
      <c r="K7703" s="5">
        <v>1</v>
      </c>
      <c r="L7703" s="5" t="s">
        <v>38</v>
      </c>
      <c r="M7703" s="7">
        <v>234.32</v>
      </c>
      <c r="N7703" s="7">
        <v>285.87</v>
      </c>
      <c r="O7703" s="7">
        <v>234.32</v>
      </c>
      <c r="P7703" s="7">
        <v>285.87</v>
      </c>
    </row>
    <row r="7704" spans="1:16" x14ac:dyDescent="0.25">
      <c r="A7704" s="5" t="s">
        <v>7373</v>
      </c>
      <c r="B7704" s="6">
        <v>46244</v>
      </c>
      <c r="C7704" s="5" t="s">
        <v>40</v>
      </c>
      <c r="D7704" s="5" t="s">
        <v>18</v>
      </c>
      <c r="E7704" s="5" t="s">
        <v>4334</v>
      </c>
      <c r="F7704" s="6">
        <v>46258</v>
      </c>
      <c r="G7704" s="5">
        <v>127</v>
      </c>
      <c r="H7704" s="5" t="s">
        <v>7498</v>
      </c>
      <c r="I7704" s="5"/>
      <c r="J7704" s="5"/>
      <c r="K7704" s="5">
        <v>8</v>
      </c>
      <c r="L7704" s="5" t="s">
        <v>38</v>
      </c>
      <c r="M7704" s="7">
        <v>234.32</v>
      </c>
      <c r="N7704" s="7">
        <v>285.87</v>
      </c>
      <c r="O7704" s="7">
        <v>1874.56</v>
      </c>
      <c r="P7704" s="7">
        <v>2286.96</v>
      </c>
    </row>
    <row r="7705" spans="1:16" x14ac:dyDescent="0.25">
      <c r="A7705" s="5" t="s">
        <v>7373</v>
      </c>
      <c r="B7705" s="6">
        <v>46244</v>
      </c>
      <c r="C7705" s="5" t="s">
        <v>40</v>
      </c>
      <c r="D7705" s="5" t="s">
        <v>18</v>
      </c>
      <c r="E7705" s="5" t="s">
        <v>4334</v>
      </c>
      <c r="F7705" s="6">
        <v>46258</v>
      </c>
      <c r="G7705" s="5">
        <v>128</v>
      </c>
      <c r="H7705" s="5" t="s">
        <v>7499</v>
      </c>
      <c r="I7705" s="5"/>
      <c r="J7705" s="5"/>
      <c r="K7705" s="5">
        <v>59</v>
      </c>
      <c r="L7705" s="5" t="s">
        <v>38</v>
      </c>
      <c r="M7705" s="7">
        <v>9633.7999999999993</v>
      </c>
      <c r="N7705" s="7">
        <v>11753.24</v>
      </c>
      <c r="O7705" s="7">
        <v>568394.19999999995</v>
      </c>
      <c r="P7705" s="7">
        <v>693440.92</v>
      </c>
    </row>
    <row r="7706" spans="1:16" x14ac:dyDescent="0.25">
      <c r="A7706" s="5" t="s">
        <v>7373</v>
      </c>
      <c r="B7706" s="6">
        <v>46244</v>
      </c>
      <c r="C7706" s="5" t="s">
        <v>40</v>
      </c>
      <c r="D7706" s="5" t="s">
        <v>18</v>
      </c>
      <c r="E7706" s="5" t="s">
        <v>4334</v>
      </c>
      <c r="F7706" s="6">
        <v>46258</v>
      </c>
      <c r="G7706" s="5">
        <v>129</v>
      </c>
      <c r="H7706" s="5" t="s">
        <v>7500</v>
      </c>
      <c r="I7706" s="5"/>
      <c r="J7706" s="5"/>
      <c r="K7706" s="5">
        <v>2</v>
      </c>
      <c r="L7706" s="5" t="s">
        <v>38</v>
      </c>
      <c r="M7706" s="7">
        <v>12981.85</v>
      </c>
      <c r="N7706" s="7">
        <v>15837.86</v>
      </c>
      <c r="O7706" s="7">
        <v>25963.7</v>
      </c>
      <c r="P7706" s="7">
        <v>31675.71</v>
      </c>
    </row>
    <row r="7707" spans="1:16" x14ac:dyDescent="0.25">
      <c r="A7707" s="5" t="s">
        <v>7373</v>
      </c>
      <c r="B7707" s="6">
        <v>46244</v>
      </c>
      <c r="C7707" s="5" t="s">
        <v>40</v>
      </c>
      <c r="D7707" s="5" t="s">
        <v>18</v>
      </c>
      <c r="E7707" s="5" t="s">
        <v>4334</v>
      </c>
      <c r="F7707" s="6">
        <v>46258</v>
      </c>
      <c r="G7707" s="5">
        <v>130</v>
      </c>
      <c r="H7707" s="5" t="s">
        <v>7501</v>
      </c>
      <c r="I7707" s="5"/>
      <c r="J7707" s="5"/>
      <c r="K7707" s="5">
        <v>17</v>
      </c>
      <c r="L7707" s="5" t="s">
        <v>38</v>
      </c>
      <c r="M7707" s="7">
        <v>15090.15</v>
      </c>
      <c r="N7707" s="7">
        <v>18409.98</v>
      </c>
      <c r="O7707" s="7">
        <v>256532.55</v>
      </c>
      <c r="P7707" s="7">
        <v>312969.71000000002</v>
      </c>
    </row>
    <row r="7708" spans="1:16" x14ac:dyDescent="0.25">
      <c r="A7708" s="5" t="s">
        <v>7373</v>
      </c>
      <c r="B7708" s="6">
        <v>46244</v>
      </c>
      <c r="C7708" s="5" t="s">
        <v>40</v>
      </c>
      <c r="D7708" s="5" t="s">
        <v>18</v>
      </c>
      <c r="E7708" s="5" t="s">
        <v>4334</v>
      </c>
      <c r="F7708" s="6">
        <v>46258</v>
      </c>
      <c r="G7708" s="5">
        <v>131</v>
      </c>
      <c r="H7708" s="5" t="s">
        <v>7502</v>
      </c>
      <c r="I7708" s="5"/>
      <c r="J7708" s="5"/>
      <c r="K7708" s="5">
        <v>2</v>
      </c>
      <c r="L7708" s="5" t="s">
        <v>38</v>
      </c>
      <c r="M7708" s="7">
        <v>21644.15</v>
      </c>
      <c r="N7708" s="7">
        <v>26405.87</v>
      </c>
      <c r="O7708" s="7">
        <v>43288.3</v>
      </c>
      <c r="P7708" s="7">
        <v>52811.73</v>
      </c>
    </row>
    <row r="7709" spans="1:16" x14ac:dyDescent="0.25">
      <c r="A7709" s="5" t="s">
        <v>7373</v>
      </c>
      <c r="B7709" s="6">
        <v>46244</v>
      </c>
      <c r="C7709" s="5" t="s">
        <v>40</v>
      </c>
      <c r="D7709" s="5" t="s">
        <v>18</v>
      </c>
      <c r="E7709" s="5" t="s">
        <v>4334</v>
      </c>
      <c r="F7709" s="6">
        <v>46258</v>
      </c>
      <c r="G7709" s="5">
        <v>132</v>
      </c>
      <c r="H7709" s="5" t="s">
        <v>7503</v>
      </c>
      <c r="I7709" s="5"/>
      <c r="J7709" s="5"/>
      <c r="K7709" s="5">
        <v>35</v>
      </c>
      <c r="L7709" s="5" t="s">
        <v>38</v>
      </c>
      <c r="M7709" s="7">
        <v>418.43</v>
      </c>
      <c r="N7709" s="7">
        <v>510.48</v>
      </c>
      <c r="O7709" s="7">
        <v>14645.05</v>
      </c>
      <c r="P7709" s="7">
        <v>17866.96</v>
      </c>
    </row>
    <row r="7710" spans="1:16" x14ac:dyDescent="0.25">
      <c r="A7710" s="5" t="s">
        <v>7373</v>
      </c>
      <c r="B7710" s="6">
        <v>46244</v>
      </c>
      <c r="C7710" s="5" t="s">
        <v>40</v>
      </c>
      <c r="D7710" s="5" t="s">
        <v>18</v>
      </c>
      <c r="E7710" s="5" t="s">
        <v>4334</v>
      </c>
      <c r="F7710" s="6">
        <v>46258</v>
      </c>
      <c r="G7710" s="5">
        <v>133</v>
      </c>
      <c r="H7710" s="5" t="s">
        <v>7504</v>
      </c>
      <c r="I7710" s="5"/>
      <c r="J7710" s="5"/>
      <c r="K7710" s="5">
        <v>712</v>
      </c>
      <c r="L7710" s="5" t="s">
        <v>38</v>
      </c>
      <c r="M7710" s="7">
        <v>675.8</v>
      </c>
      <c r="N7710" s="7">
        <v>824.48</v>
      </c>
      <c r="O7710" s="7">
        <v>481169.6</v>
      </c>
      <c r="P7710" s="7">
        <v>587026.91</v>
      </c>
    </row>
    <row r="7711" spans="1:16" x14ac:dyDescent="0.25">
      <c r="A7711" s="5" t="s">
        <v>7373</v>
      </c>
      <c r="B7711" s="6">
        <v>46244</v>
      </c>
      <c r="C7711" s="5" t="s">
        <v>40</v>
      </c>
      <c r="D7711" s="5" t="s">
        <v>18</v>
      </c>
      <c r="E7711" s="5" t="s">
        <v>4334</v>
      </c>
      <c r="F7711" s="6">
        <v>46258</v>
      </c>
      <c r="G7711" s="5">
        <v>134</v>
      </c>
      <c r="H7711" s="5" t="s">
        <v>7505</v>
      </c>
      <c r="I7711" s="5"/>
      <c r="J7711" s="5"/>
      <c r="K7711" s="5">
        <v>40</v>
      </c>
      <c r="L7711" s="5" t="s">
        <v>38</v>
      </c>
      <c r="M7711" s="7">
        <v>1007.2</v>
      </c>
      <c r="N7711" s="7">
        <v>1228.78</v>
      </c>
      <c r="O7711" s="7">
        <v>40288</v>
      </c>
      <c r="P7711" s="7">
        <v>49151.360000000001</v>
      </c>
    </row>
    <row r="7712" spans="1:16" x14ac:dyDescent="0.25">
      <c r="A7712" s="5" t="s">
        <v>7373</v>
      </c>
      <c r="B7712" s="6">
        <v>46244</v>
      </c>
      <c r="C7712" s="5" t="s">
        <v>40</v>
      </c>
      <c r="D7712" s="5" t="s">
        <v>18</v>
      </c>
      <c r="E7712" s="5" t="s">
        <v>4334</v>
      </c>
      <c r="F7712" s="6">
        <v>46258</v>
      </c>
      <c r="G7712" s="5">
        <v>135</v>
      </c>
      <c r="H7712" s="5" t="s">
        <v>7506</v>
      </c>
      <c r="I7712" s="5"/>
      <c r="J7712" s="5"/>
      <c r="K7712" s="5">
        <v>128</v>
      </c>
      <c r="L7712" s="5" t="s">
        <v>38</v>
      </c>
      <c r="M7712" s="7">
        <v>1341.38</v>
      </c>
      <c r="N7712" s="7">
        <v>1636.48</v>
      </c>
      <c r="O7712" s="7">
        <v>171696.64000000001</v>
      </c>
      <c r="P7712" s="7">
        <v>209469.9</v>
      </c>
    </row>
    <row r="7713" spans="1:16" x14ac:dyDescent="0.25">
      <c r="A7713" s="5" t="s">
        <v>7373</v>
      </c>
      <c r="B7713" s="6">
        <v>46244</v>
      </c>
      <c r="C7713" s="5" t="s">
        <v>40</v>
      </c>
      <c r="D7713" s="5" t="s">
        <v>18</v>
      </c>
      <c r="E7713" s="5" t="s">
        <v>4334</v>
      </c>
      <c r="F7713" s="6">
        <v>46258</v>
      </c>
      <c r="G7713" s="5">
        <v>136</v>
      </c>
      <c r="H7713" s="5" t="s">
        <v>7507</v>
      </c>
      <c r="I7713" s="5"/>
      <c r="J7713" s="5"/>
      <c r="K7713" s="5">
        <v>17</v>
      </c>
      <c r="L7713" s="5" t="s">
        <v>38</v>
      </c>
      <c r="M7713" s="7">
        <v>44.11</v>
      </c>
      <c r="N7713" s="7">
        <v>53.81</v>
      </c>
      <c r="O7713" s="7">
        <v>749.87</v>
      </c>
      <c r="P7713" s="7">
        <v>914.84</v>
      </c>
    </row>
    <row r="7714" spans="1:16" x14ac:dyDescent="0.25">
      <c r="A7714" s="5" t="s">
        <v>7373</v>
      </c>
      <c r="B7714" s="6">
        <v>46244</v>
      </c>
      <c r="C7714" s="5" t="s">
        <v>40</v>
      </c>
      <c r="D7714" s="5" t="s">
        <v>18</v>
      </c>
      <c r="E7714" s="5" t="s">
        <v>4334</v>
      </c>
      <c r="F7714" s="6">
        <v>46258</v>
      </c>
      <c r="G7714" s="5">
        <v>137</v>
      </c>
      <c r="H7714" s="5" t="s">
        <v>7508</v>
      </c>
      <c r="I7714" s="5"/>
      <c r="J7714" s="5"/>
      <c r="K7714" s="5">
        <v>8</v>
      </c>
      <c r="L7714" s="5" t="s">
        <v>38</v>
      </c>
      <c r="M7714" s="7">
        <v>305.14999999999998</v>
      </c>
      <c r="N7714" s="7">
        <v>372.28</v>
      </c>
      <c r="O7714" s="7">
        <v>2441.1999999999998</v>
      </c>
      <c r="P7714" s="7">
        <v>2978.26</v>
      </c>
    </row>
    <row r="7715" spans="1:16" x14ac:dyDescent="0.25">
      <c r="A7715" s="5" t="s">
        <v>7373</v>
      </c>
      <c r="B7715" s="6">
        <v>46244</v>
      </c>
      <c r="C7715" s="5" t="s">
        <v>40</v>
      </c>
      <c r="D7715" s="5" t="s">
        <v>18</v>
      </c>
      <c r="E7715" s="5" t="s">
        <v>4334</v>
      </c>
      <c r="F7715" s="6">
        <v>46258</v>
      </c>
      <c r="G7715" s="5">
        <v>138</v>
      </c>
      <c r="H7715" s="5" t="s">
        <v>7509</v>
      </c>
      <c r="I7715" s="5"/>
      <c r="J7715" s="5"/>
      <c r="K7715" s="5">
        <v>20</v>
      </c>
      <c r="L7715" s="5" t="s">
        <v>21</v>
      </c>
      <c r="M7715" s="7">
        <v>21.61</v>
      </c>
      <c r="N7715" s="7">
        <v>26.36</v>
      </c>
      <c r="O7715" s="7">
        <v>432.2</v>
      </c>
      <c r="P7715" s="7">
        <v>527.28</v>
      </c>
    </row>
    <row r="7716" spans="1:16" x14ac:dyDescent="0.25">
      <c r="A7716" s="5" t="s">
        <v>7373</v>
      </c>
      <c r="B7716" s="6">
        <v>46244</v>
      </c>
      <c r="C7716" s="5" t="s">
        <v>40</v>
      </c>
      <c r="D7716" s="5" t="s">
        <v>18</v>
      </c>
      <c r="E7716" s="5" t="s">
        <v>4334</v>
      </c>
      <c r="F7716" s="6">
        <v>46258</v>
      </c>
      <c r="G7716" s="5">
        <v>139</v>
      </c>
      <c r="H7716" s="5" t="s">
        <v>7510</v>
      </c>
      <c r="I7716" s="5"/>
      <c r="J7716" s="5"/>
      <c r="K7716" s="5">
        <v>10</v>
      </c>
      <c r="L7716" s="5" t="s">
        <v>21</v>
      </c>
      <c r="M7716" s="7">
        <v>68.56</v>
      </c>
      <c r="N7716" s="7">
        <v>83.64</v>
      </c>
      <c r="O7716" s="7">
        <v>685.6</v>
      </c>
      <c r="P7716" s="7">
        <v>836.43</v>
      </c>
    </row>
    <row r="7717" spans="1:16" x14ac:dyDescent="0.25">
      <c r="A7717" s="5" t="s">
        <v>7373</v>
      </c>
      <c r="B7717" s="6">
        <v>46244</v>
      </c>
      <c r="C7717" s="5" t="s">
        <v>40</v>
      </c>
      <c r="D7717" s="5" t="s">
        <v>18</v>
      </c>
      <c r="E7717" s="5" t="s">
        <v>4334</v>
      </c>
      <c r="F7717" s="6">
        <v>46258</v>
      </c>
      <c r="G7717" s="5">
        <v>140</v>
      </c>
      <c r="H7717" s="5" t="s">
        <v>7511</v>
      </c>
      <c r="I7717" s="5"/>
      <c r="J7717" s="5"/>
      <c r="K7717" s="5">
        <v>660</v>
      </c>
      <c r="L7717" s="5" t="s">
        <v>21</v>
      </c>
      <c r="M7717" s="7">
        <v>21.61</v>
      </c>
      <c r="N7717" s="7">
        <v>26.36</v>
      </c>
      <c r="O7717" s="7">
        <v>14262.6</v>
      </c>
      <c r="P7717" s="7">
        <v>17400.37</v>
      </c>
    </row>
    <row r="7718" spans="1:16" x14ac:dyDescent="0.25">
      <c r="A7718" s="5" t="s">
        <v>7373</v>
      </c>
      <c r="B7718" s="6">
        <v>46244</v>
      </c>
      <c r="C7718" s="5" t="s">
        <v>40</v>
      </c>
      <c r="D7718" s="5" t="s">
        <v>18</v>
      </c>
      <c r="E7718" s="5" t="s">
        <v>4334</v>
      </c>
      <c r="F7718" s="6">
        <v>46258</v>
      </c>
      <c r="G7718" s="5">
        <v>141</v>
      </c>
      <c r="H7718" s="5" t="s">
        <v>7512</v>
      </c>
      <c r="I7718" s="5"/>
      <c r="J7718" s="5"/>
      <c r="K7718" s="5">
        <v>2</v>
      </c>
      <c r="L7718" s="5" t="s">
        <v>38</v>
      </c>
      <c r="M7718" s="7">
        <v>1639.67</v>
      </c>
      <c r="N7718" s="7">
        <v>2000.4</v>
      </c>
      <c r="O7718" s="7">
        <v>3279.34</v>
      </c>
      <c r="P7718" s="7">
        <v>4000.79</v>
      </c>
    </row>
    <row r="7719" spans="1:16" x14ac:dyDescent="0.25">
      <c r="A7719" s="5" t="s">
        <v>7373</v>
      </c>
      <c r="B7719" s="6">
        <v>46244</v>
      </c>
      <c r="C7719" s="5" t="s">
        <v>40</v>
      </c>
      <c r="D7719" s="5" t="s">
        <v>18</v>
      </c>
      <c r="E7719" s="5" t="s">
        <v>4334</v>
      </c>
      <c r="F7719" s="6">
        <v>46258</v>
      </c>
      <c r="G7719" s="5">
        <v>142</v>
      </c>
      <c r="H7719" s="5" t="s">
        <v>7513</v>
      </c>
      <c r="I7719" s="5"/>
      <c r="J7719" s="5"/>
      <c r="K7719" s="5">
        <v>2</v>
      </c>
      <c r="L7719" s="5" t="s">
        <v>38</v>
      </c>
      <c r="M7719" s="7">
        <v>1814.5</v>
      </c>
      <c r="N7719" s="7">
        <v>2213.69</v>
      </c>
      <c r="O7719" s="7">
        <v>3629</v>
      </c>
      <c r="P7719" s="7">
        <v>4427.38</v>
      </c>
    </row>
    <row r="7720" spans="1:16" x14ac:dyDescent="0.25">
      <c r="A7720" s="5" t="s">
        <v>7373</v>
      </c>
      <c r="B7720" s="6">
        <v>46244</v>
      </c>
      <c r="C7720" s="5" t="s">
        <v>40</v>
      </c>
      <c r="D7720" s="5" t="s">
        <v>18</v>
      </c>
      <c r="E7720" s="5" t="s">
        <v>4334</v>
      </c>
      <c r="F7720" s="6">
        <v>46258</v>
      </c>
      <c r="G7720" s="5">
        <v>143</v>
      </c>
      <c r="H7720" s="5" t="s">
        <v>7514</v>
      </c>
      <c r="I7720" s="5"/>
      <c r="J7720" s="5"/>
      <c r="K7720" s="5">
        <v>5</v>
      </c>
      <c r="L7720" s="5" t="s">
        <v>38</v>
      </c>
      <c r="M7720" s="7">
        <v>44.11</v>
      </c>
      <c r="N7720" s="7">
        <v>53.81</v>
      </c>
      <c r="O7720" s="7">
        <v>220.55</v>
      </c>
      <c r="P7720" s="7">
        <v>269.07</v>
      </c>
    </row>
    <row r="7721" spans="1:16" x14ac:dyDescent="0.25">
      <c r="A7721" s="5" t="s">
        <v>7373</v>
      </c>
      <c r="B7721" s="6">
        <v>46244</v>
      </c>
      <c r="C7721" s="5" t="s">
        <v>40</v>
      </c>
      <c r="D7721" s="5" t="s">
        <v>18</v>
      </c>
      <c r="E7721" s="5" t="s">
        <v>4334</v>
      </c>
      <c r="F7721" s="6">
        <v>46258</v>
      </c>
      <c r="G7721" s="5">
        <v>144</v>
      </c>
      <c r="H7721" s="5" t="s">
        <v>7515</v>
      </c>
      <c r="I7721" s="5"/>
      <c r="J7721" s="5"/>
      <c r="K7721" s="5">
        <v>3</v>
      </c>
      <c r="L7721" s="5" t="s">
        <v>38</v>
      </c>
      <c r="M7721" s="7">
        <v>596.39</v>
      </c>
      <c r="N7721" s="7">
        <v>727.6</v>
      </c>
      <c r="O7721" s="7">
        <v>1789.17</v>
      </c>
      <c r="P7721" s="7">
        <v>2182.79</v>
      </c>
    </row>
    <row r="7722" spans="1:16" x14ac:dyDescent="0.25">
      <c r="A7722" s="5" t="s">
        <v>7373</v>
      </c>
      <c r="B7722" s="6">
        <v>46244</v>
      </c>
      <c r="C7722" s="5" t="s">
        <v>40</v>
      </c>
      <c r="D7722" s="5" t="s">
        <v>18</v>
      </c>
      <c r="E7722" s="5" t="s">
        <v>4334</v>
      </c>
      <c r="F7722" s="6">
        <v>46258</v>
      </c>
      <c r="G7722" s="5">
        <v>145</v>
      </c>
      <c r="H7722" s="5" t="s">
        <v>7516</v>
      </c>
      <c r="I7722" s="5"/>
      <c r="J7722" s="5"/>
      <c r="K7722" s="5">
        <v>2</v>
      </c>
      <c r="L7722" s="5" t="s">
        <v>38</v>
      </c>
      <c r="M7722" s="7">
        <v>1883.81</v>
      </c>
      <c r="N7722" s="7">
        <v>2298.25</v>
      </c>
      <c r="O7722" s="7">
        <v>3767.62</v>
      </c>
      <c r="P7722" s="7">
        <v>4596.5</v>
      </c>
    </row>
    <row r="7723" spans="1:16" x14ac:dyDescent="0.25">
      <c r="A7723" s="5" t="s">
        <v>7373</v>
      </c>
      <c r="B7723" s="6">
        <v>46244</v>
      </c>
      <c r="C7723" s="5" t="s">
        <v>40</v>
      </c>
      <c r="D7723" s="5" t="s">
        <v>18</v>
      </c>
      <c r="E7723" s="5" t="s">
        <v>4334</v>
      </c>
      <c r="F7723" s="6">
        <v>46258</v>
      </c>
      <c r="G7723" s="5">
        <v>146</v>
      </c>
      <c r="H7723" s="5" t="s">
        <v>7517</v>
      </c>
      <c r="I7723" s="5"/>
      <c r="J7723" s="5"/>
      <c r="K7723" s="5">
        <v>13</v>
      </c>
      <c r="L7723" s="5" t="s">
        <v>38</v>
      </c>
      <c r="M7723" s="7">
        <v>54.1</v>
      </c>
      <c r="N7723" s="7">
        <v>66</v>
      </c>
      <c r="O7723" s="7">
        <v>703.3</v>
      </c>
      <c r="P7723" s="7">
        <v>858.03</v>
      </c>
    </row>
    <row r="7724" spans="1:16" x14ac:dyDescent="0.25">
      <c r="A7724" s="5" t="s">
        <v>7373</v>
      </c>
      <c r="B7724" s="6">
        <v>46244</v>
      </c>
      <c r="C7724" s="5" t="s">
        <v>40</v>
      </c>
      <c r="D7724" s="5" t="s">
        <v>18</v>
      </c>
      <c r="E7724" s="5" t="s">
        <v>4334</v>
      </c>
      <c r="F7724" s="6">
        <v>46258</v>
      </c>
      <c r="G7724" s="5">
        <v>147</v>
      </c>
      <c r="H7724" s="5" t="s">
        <v>7518</v>
      </c>
      <c r="I7724" s="5"/>
      <c r="J7724" s="5"/>
      <c r="K7724" s="5">
        <v>5</v>
      </c>
      <c r="L7724" s="5" t="s">
        <v>38</v>
      </c>
      <c r="M7724" s="7">
        <v>558.69000000000005</v>
      </c>
      <c r="N7724" s="7">
        <v>681.6</v>
      </c>
      <c r="O7724" s="7">
        <v>2793.45</v>
      </c>
      <c r="P7724" s="7">
        <v>3408.01</v>
      </c>
    </row>
    <row r="7725" spans="1:16" x14ac:dyDescent="0.25">
      <c r="A7725" s="5" t="s">
        <v>7373</v>
      </c>
      <c r="B7725" s="6">
        <v>46244</v>
      </c>
      <c r="C7725" s="5" t="s">
        <v>40</v>
      </c>
      <c r="D7725" s="5" t="s">
        <v>18</v>
      </c>
      <c r="E7725" s="5" t="s">
        <v>4334</v>
      </c>
      <c r="F7725" s="6">
        <v>46258</v>
      </c>
      <c r="G7725" s="5">
        <v>148</v>
      </c>
      <c r="H7725" s="5" t="s">
        <v>7519</v>
      </c>
      <c r="I7725" s="5"/>
      <c r="J7725" s="5"/>
      <c r="K7725" s="5">
        <v>3</v>
      </c>
      <c r="L7725" s="5" t="s">
        <v>38</v>
      </c>
      <c r="M7725" s="7">
        <v>1312.6</v>
      </c>
      <c r="N7725" s="7">
        <v>1601.37</v>
      </c>
      <c r="O7725" s="7">
        <v>3937.8</v>
      </c>
      <c r="P7725" s="7">
        <v>4804.12</v>
      </c>
    </row>
    <row r="7726" spans="1:16" x14ac:dyDescent="0.25">
      <c r="A7726" s="5" t="s">
        <v>7373</v>
      </c>
      <c r="B7726" s="6">
        <v>46244</v>
      </c>
      <c r="C7726" s="5" t="s">
        <v>40</v>
      </c>
      <c r="D7726" s="5" t="s">
        <v>18</v>
      </c>
      <c r="E7726" s="5" t="s">
        <v>4334</v>
      </c>
      <c r="F7726" s="6">
        <v>46258</v>
      </c>
      <c r="G7726" s="5">
        <v>149</v>
      </c>
      <c r="H7726" s="5" t="s">
        <v>7520</v>
      </c>
      <c r="I7726" s="5"/>
      <c r="J7726" s="5"/>
      <c r="K7726" s="5">
        <v>10</v>
      </c>
      <c r="L7726" s="5" t="s">
        <v>38</v>
      </c>
      <c r="M7726" s="7">
        <v>2429.0300000000002</v>
      </c>
      <c r="N7726" s="7">
        <v>2963.42</v>
      </c>
      <c r="O7726" s="7">
        <v>24290.3</v>
      </c>
      <c r="P7726" s="7">
        <v>29634.17</v>
      </c>
    </row>
    <row r="7727" spans="1:16" x14ac:dyDescent="0.25">
      <c r="A7727" s="5" t="s">
        <v>7373</v>
      </c>
      <c r="B7727" s="6">
        <v>46244</v>
      </c>
      <c r="C7727" s="5" t="s">
        <v>40</v>
      </c>
      <c r="D7727" s="5" t="s">
        <v>18</v>
      </c>
      <c r="E7727" s="5" t="s">
        <v>4334</v>
      </c>
      <c r="F7727" s="6">
        <v>46258</v>
      </c>
      <c r="G7727" s="5">
        <v>150</v>
      </c>
      <c r="H7727" s="5" t="s">
        <v>7521</v>
      </c>
      <c r="I7727" s="5"/>
      <c r="J7727" s="5"/>
      <c r="K7727" s="5">
        <v>3</v>
      </c>
      <c r="L7727" s="5" t="s">
        <v>38</v>
      </c>
      <c r="M7727" s="7">
        <v>3738.84</v>
      </c>
      <c r="N7727" s="7">
        <v>4561.38</v>
      </c>
      <c r="O7727" s="7">
        <v>11216.52</v>
      </c>
      <c r="P7727" s="7">
        <v>13684.15</v>
      </c>
    </row>
    <row r="7728" spans="1:16" x14ac:dyDescent="0.25">
      <c r="A7728" s="5" t="s">
        <v>7373</v>
      </c>
      <c r="B7728" s="6">
        <v>46244</v>
      </c>
      <c r="C7728" s="5" t="s">
        <v>40</v>
      </c>
      <c r="D7728" s="5" t="s">
        <v>18</v>
      </c>
      <c r="E7728" s="5" t="s">
        <v>4334</v>
      </c>
      <c r="F7728" s="6">
        <v>46258</v>
      </c>
      <c r="G7728" s="5">
        <v>151</v>
      </c>
      <c r="H7728" s="5" t="s">
        <v>7522</v>
      </c>
      <c r="I7728" s="5"/>
      <c r="J7728" s="5"/>
      <c r="K7728" s="5">
        <v>5</v>
      </c>
      <c r="L7728" s="5" t="s">
        <v>38</v>
      </c>
      <c r="M7728" s="7">
        <v>7414.26</v>
      </c>
      <c r="N7728" s="7">
        <v>9045.4</v>
      </c>
      <c r="O7728" s="7">
        <v>37071.300000000003</v>
      </c>
      <c r="P7728" s="7">
        <v>45226.99</v>
      </c>
    </row>
    <row r="7729" spans="1:16" x14ac:dyDescent="0.25">
      <c r="A7729" s="5" t="s">
        <v>7373</v>
      </c>
      <c r="B7729" s="6">
        <v>46244</v>
      </c>
      <c r="C7729" s="5" t="s">
        <v>40</v>
      </c>
      <c r="D7729" s="5" t="s">
        <v>18</v>
      </c>
      <c r="E7729" s="5" t="s">
        <v>4334</v>
      </c>
      <c r="F7729" s="6">
        <v>46258</v>
      </c>
      <c r="G7729" s="5">
        <v>152</v>
      </c>
      <c r="H7729" s="5" t="s">
        <v>7523</v>
      </c>
      <c r="I7729" s="5"/>
      <c r="J7729" s="5"/>
      <c r="K7729" s="5">
        <v>1</v>
      </c>
      <c r="L7729" s="5" t="s">
        <v>38</v>
      </c>
      <c r="M7729" s="7">
        <v>1312.6</v>
      </c>
      <c r="N7729" s="7">
        <v>1601.37</v>
      </c>
      <c r="O7729" s="7">
        <v>1312.6</v>
      </c>
      <c r="P7729" s="7">
        <v>1601.37</v>
      </c>
    </row>
    <row r="7730" spans="1:16" x14ac:dyDescent="0.25">
      <c r="A7730" s="5" t="s">
        <v>7373</v>
      </c>
      <c r="B7730" s="6">
        <v>46244</v>
      </c>
      <c r="C7730" s="5" t="s">
        <v>40</v>
      </c>
      <c r="D7730" s="5" t="s">
        <v>18</v>
      </c>
      <c r="E7730" s="5" t="s">
        <v>4334</v>
      </c>
      <c r="F7730" s="6">
        <v>46258</v>
      </c>
      <c r="G7730" s="5">
        <v>153</v>
      </c>
      <c r="H7730" s="5" t="s">
        <v>7524</v>
      </c>
      <c r="I7730" s="5"/>
      <c r="J7730" s="5"/>
      <c r="K7730" s="5">
        <v>7</v>
      </c>
      <c r="L7730" s="5" t="s">
        <v>38</v>
      </c>
      <c r="M7730" s="7">
        <v>44.11</v>
      </c>
      <c r="N7730" s="7">
        <v>53.81</v>
      </c>
      <c r="O7730" s="7">
        <v>308.77</v>
      </c>
      <c r="P7730" s="7">
        <v>376.7</v>
      </c>
    </row>
    <row r="7731" spans="1:16" x14ac:dyDescent="0.25">
      <c r="A7731" s="5" t="s">
        <v>7373</v>
      </c>
      <c r="B7731" s="6">
        <v>46244</v>
      </c>
      <c r="C7731" s="5" t="s">
        <v>40</v>
      </c>
      <c r="D7731" s="5" t="s">
        <v>18</v>
      </c>
      <c r="E7731" s="5" t="s">
        <v>4334</v>
      </c>
      <c r="F7731" s="6">
        <v>46258</v>
      </c>
      <c r="G7731" s="5">
        <v>154</v>
      </c>
      <c r="H7731" s="5" t="s">
        <v>7525</v>
      </c>
      <c r="I7731" s="5"/>
      <c r="J7731" s="5"/>
      <c r="K7731" s="5">
        <v>6</v>
      </c>
      <c r="L7731" s="5" t="s">
        <v>38</v>
      </c>
      <c r="M7731" s="7">
        <v>344.48</v>
      </c>
      <c r="N7731" s="7">
        <v>420.27</v>
      </c>
      <c r="O7731" s="7">
        <v>2066.88</v>
      </c>
      <c r="P7731" s="7">
        <v>2521.59</v>
      </c>
    </row>
    <row r="7732" spans="1:16" x14ac:dyDescent="0.25">
      <c r="A7732" s="5" t="s">
        <v>7373</v>
      </c>
      <c r="B7732" s="6">
        <v>46244</v>
      </c>
      <c r="C7732" s="5" t="s">
        <v>40</v>
      </c>
      <c r="D7732" s="5" t="s">
        <v>18</v>
      </c>
      <c r="E7732" s="5" t="s">
        <v>4334</v>
      </c>
      <c r="F7732" s="6">
        <v>46258</v>
      </c>
      <c r="G7732" s="5">
        <v>155</v>
      </c>
      <c r="H7732" s="5" t="s">
        <v>7526</v>
      </c>
      <c r="I7732" s="5"/>
      <c r="J7732" s="5"/>
      <c r="K7732" s="5">
        <v>14</v>
      </c>
      <c r="L7732" s="5" t="s">
        <v>38</v>
      </c>
      <c r="M7732" s="7">
        <v>2878.32</v>
      </c>
      <c r="N7732" s="7">
        <v>3511.55</v>
      </c>
      <c r="O7732" s="7">
        <v>40296.480000000003</v>
      </c>
      <c r="P7732" s="7">
        <v>49161.71</v>
      </c>
    </row>
    <row r="7733" spans="1:16" x14ac:dyDescent="0.25">
      <c r="A7733" s="5" t="s">
        <v>7373</v>
      </c>
      <c r="B7733" s="6">
        <v>46244</v>
      </c>
      <c r="C7733" s="5" t="s">
        <v>40</v>
      </c>
      <c r="D7733" s="5" t="s">
        <v>18</v>
      </c>
      <c r="E7733" s="5" t="s">
        <v>4334</v>
      </c>
      <c r="F7733" s="6">
        <v>46258</v>
      </c>
      <c r="G7733" s="5">
        <v>156</v>
      </c>
      <c r="H7733" s="5" t="s">
        <v>7527</v>
      </c>
      <c r="I7733" s="5"/>
      <c r="J7733" s="5"/>
      <c r="K7733" s="5">
        <v>10</v>
      </c>
      <c r="L7733" s="5" t="s">
        <v>38</v>
      </c>
      <c r="M7733" s="7">
        <v>87.26</v>
      </c>
      <c r="N7733" s="7">
        <v>106.46</v>
      </c>
      <c r="O7733" s="7">
        <v>872.6</v>
      </c>
      <c r="P7733" s="7">
        <v>1064.57</v>
      </c>
    </row>
    <row r="7734" spans="1:16" x14ac:dyDescent="0.25">
      <c r="A7734" s="5" t="s">
        <v>7373</v>
      </c>
      <c r="B7734" s="6">
        <v>46244</v>
      </c>
      <c r="C7734" s="5" t="s">
        <v>40</v>
      </c>
      <c r="D7734" s="5" t="s">
        <v>18</v>
      </c>
      <c r="E7734" s="5" t="s">
        <v>4334</v>
      </c>
      <c r="F7734" s="6">
        <v>46258</v>
      </c>
      <c r="G7734" s="5">
        <v>157</v>
      </c>
      <c r="H7734" s="5" t="s">
        <v>7528</v>
      </c>
      <c r="I7734" s="5"/>
      <c r="J7734" s="5"/>
      <c r="K7734" s="5">
        <v>100</v>
      </c>
      <c r="L7734" s="5" t="s">
        <v>38</v>
      </c>
      <c r="M7734" s="7">
        <v>16.850000000000001</v>
      </c>
      <c r="N7734" s="7">
        <v>20.56</v>
      </c>
      <c r="O7734" s="7">
        <v>1685</v>
      </c>
      <c r="P7734" s="7">
        <v>2055.6999999999998</v>
      </c>
    </row>
    <row r="7735" spans="1:16" x14ac:dyDescent="0.25">
      <c r="A7735" s="5" t="s">
        <v>7373</v>
      </c>
      <c r="B7735" s="6">
        <v>46244</v>
      </c>
      <c r="C7735" s="5" t="s">
        <v>40</v>
      </c>
      <c r="D7735" s="5" t="s">
        <v>18</v>
      </c>
      <c r="E7735" s="5" t="s">
        <v>4334</v>
      </c>
      <c r="F7735" s="6">
        <v>46258</v>
      </c>
      <c r="G7735" s="5">
        <v>158</v>
      </c>
      <c r="H7735" s="5" t="s">
        <v>7529</v>
      </c>
      <c r="I7735" s="5"/>
      <c r="J7735" s="5"/>
      <c r="K7735" s="5">
        <v>1696</v>
      </c>
      <c r="L7735" s="5" t="s">
        <v>38</v>
      </c>
      <c r="M7735" s="7">
        <v>4.9400000000000004</v>
      </c>
      <c r="N7735" s="7">
        <v>6.03</v>
      </c>
      <c r="O7735" s="7">
        <v>8378.24</v>
      </c>
      <c r="P7735" s="7">
        <v>10221.450000000001</v>
      </c>
    </row>
    <row r="7736" spans="1:16" x14ac:dyDescent="0.25">
      <c r="A7736" s="5" t="s">
        <v>7373</v>
      </c>
      <c r="B7736" s="6">
        <v>46244</v>
      </c>
      <c r="C7736" s="5" t="s">
        <v>40</v>
      </c>
      <c r="D7736" s="5" t="s">
        <v>18</v>
      </c>
      <c r="E7736" s="5" t="s">
        <v>4334</v>
      </c>
      <c r="F7736" s="6">
        <v>46258</v>
      </c>
      <c r="G7736" s="5">
        <v>159</v>
      </c>
      <c r="H7736" s="5" t="s">
        <v>7530</v>
      </c>
      <c r="I7736" s="5"/>
      <c r="J7736" s="5"/>
      <c r="K7736" s="5">
        <v>2257</v>
      </c>
      <c r="L7736" s="5" t="s">
        <v>38</v>
      </c>
      <c r="M7736" s="7">
        <v>2.48</v>
      </c>
      <c r="N7736" s="7">
        <v>3.03</v>
      </c>
      <c r="O7736" s="7">
        <v>5597.36</v>
      </c>
      <c r="P7736" s="7">
        <v>6828.78</v>
      </c>
    </row>
    <row r="7737" spans="1:16" x14ac:dyDescent="0.25">
      <c r="A7737" s="5" t="s">
        <v>7531</v>
      </c>
      <c r="B7737" s="6">
        <v>46245</v>
      </c>
      <c r="C7737" s="5" t="s">
        <v>40</v>
      </c>
      <c r="D7737" s="5" t="s">
        <v>18</v>
      </c>
      <c r="E7737" s="5" t="s">
        <v>4334</v>
      </c>
      <c r="F7737" s="6">
        <v>46258</v>
      </c>
      <c r="G7737" s="5">
        <v>1</v>
      </c>
      <c r="H7737" s="5" t="s">
        <v>7532</v>
      </c>
      <c r="I7737" s="5"/>
      <c r="J7737" s="5"/>
      <c r="K7737" s="5">
        <v>1</v>
      </c>
      <c r="L7737" s="5" t="s">
        <v>38</v>
      </c>
      <c r="M7737" s="7">
        <v>0</v>
      </c>
      <c r="N7737" s="7">
        <v>0</v>
      </c>
      <c r="O7737" s="7">
        <v>0</v>
      </c>
      <c r="P7737" s="7">
        <v>0</v>
      </c>
    </row>
    <row r="7738" spans="1:16" x14ac:dyDescent="0.25">
      <c r="A7738" s="5" t="s">
        <v>7531</v>
      </c>
      <c r="B7738" s="6">
        <v>46245</v>
      </c>
      <c r="C7738" s="5" t="s">
        <v>40</v>
      </c>
      <c r="D7738" s="5" t="s">
        <v>18</v>
      </c>
      <c r="E7738" s="5" t="s">
        <v>4334</v>
      </c>
      <c r="F7738" s="6">
        <v>46258</v>
      </c>
      <c r="G7738" s="5">
        <v>2</v>
      </c>
      <c r="H7738" s="5" t="s">
        <v>7533</v>
      </c>
      <c r="I7738" s="5"/>
      <c r="J7738" s="5"/>
      <c r="K7738" s="5">
        <v>1</v>
      </c>
      <c r="L7738" s="5" t="s">
        <v>38</v>
      </c>
      <c r="M7738" s="7">
        <v>22400</v>
      </c>
      <c r="N7738" s="7">
        <v>27328</v>
      </c>
      <c r="O7738" s="7">
        <v>22400</v>
      </c>
      <c r="P7738" s="7">
        <v>27328</v>
      </c>
    </row>
    <row r="7739" spans="1:16" x14ac:dyDescent="0.25">
      <c r="A7739" s="5" t="s">
        <v>7531</v>
      </c>
      <c r="B7739" s="6">
        <v>46245</v>
      </c>
      <c r="C7739" s="5" t="s">
        <v>40</v>
      </c>
      <c r="D7739" s="5" t="s">
        <v>18</v>
      </c>
      <c r="E7739" s="5" t="s">
        <v>4334</v>
      </c>
      <c r="F7739" s="6">
        <v>46258</v>
      </c>
      <c r="G7739" s="5">
        <v>3</v>
      </c>
      <c r="H7739" s="5" t="s">
        <v>7534</v>
      </c>
      <c r="I7739" s="5"/>
      <c r="J7739" s="5"/>
      <c r="K7739" s="5">
        <v>1</v>
      </c>
      <c r="L7739" s="5" t="s">
        <v>38</v>
      </c>
      <c r="M7739" s="7">
        <v>22400</v>
      </c>
      <c r="N7739" s="7">
        <v>27328</v>
      </c>
      <c r="O7739" s="7">
        <v>22400</v>
      </c>
      <c r="P7739" s="7">
        <v>27328</v>
      </c>
    </row>
    <row r="7740" spans="1:16" x14ac:dyDescent="0.25">
      <c r="A7740" s="5" t="s">
        <v>7531</v>
      </c>
      <c r="B7740" s="6">
        <v>46245</v>
      </c>
      <c r="C7740" s="5" t="s">
        <v>40</v>
      </c>
      <c r="D7740" s="5" t="s">
        <v>18</v>
      </c>
      <c r="E7740" s="5" t="s">
        <v>4334</v>
      </c>
      <c r="F7740" s="6">
        <v>46258</v>
      </c>
      <c r="G7740" s="5">
        <v>4</v>
      </c>
      <c r="H7740" s="5" t="s">
        <v>7535</v>
      </c>
      <c r="I7740" s="5"/>
      <c r="J7740" s="5"/>
      <c r="K7740" s="5">
        <v>2</v>
      </c>
      <c r="L7740" s="5" t="s">
        <v>38</v>
      </c>
      <c r="M7740" s="7">
        <v>22400</v>
      </c>
      <c r="N7740" s="7">
        <v>27328</v>
      </c>
      <c r="O7740" s="7">
        <v>44800</v>
      </c>
      <c r="P7740" s="7">
        <v>54656</v>
      </c>
    </row>
    <row r="7741" spans="1:16" x14ac:dyDescent="0.25">
      <c r="A7741" s="5" t="s">
        <v>7531</v>
      </c>
      <c r="B7741" s="6">
        <v>46245</v>
      </c>
      <c r="C7741" s="5" t="s">
        <v>40</v>
      </c>
      <c r="D7741" s="5" t="s">
        <v>18</v>
      </c>
      <c r="E7741" s="5" t="s">
        <v>4334</v>
      </c>
      <c r="F7741" s="6">
        <v>46258</v>
      </c>
      <c r="G7741" s="5">
        <v>5</v>
      </c>
      <c r="H7741" s="5" t="s">
        <v>7536</v>
      </c>
      <c r="I7741" s="5"/>
      <c r="J7741" s="5"/>
      <c r="K7741" s="5">
        <v>1</v>
      </c>
      <c r="L7741" s="5" t="s">
        <v>38</v>
      </c>
      <c r="M7741" s="7">
        <v>22400</v>
      </c>
      <c r="N7741" s="7">
        <v>27328</v>
      </c>
      <c r="O7741" s="7">
        <v>22400</v>
      </c>
      <c r="P7741" s="7">
        <v>27328</v>
      </c>
    </row>
    <row r="7742" spans="1:16" x14ac:dyDescent="0.25">
      <c r="A7742" s="5" t="s">
        <v>7531</v>
      </c>
      <c r="B7742" s="6">
        <v>46245</v>
      </c>
      <c r="C7742" s="5" t="s">
        <v>40</v>
      </c>
      <c r="D7742" s="5" t="s">
        <v>18</v>
      </c>
      <c r="E7742" s="5" t="s">
        <v>4334</v>
      </c>
      <c r="F7742" s="6">
        <v>46258</v>
      </c>
      <c r="G7742" s="5">
        <v>6</v>
      </c>
      <c r="H7742" s="5" t="s">
        <v>7537</v>
      </c>
      <c r="I7742" s="5"/>
      <c r="J7742" s="5"/>
      <c r="K7742" s="5">
        <v>1</v>
      </c>
      <c r="L7742" s="5" t="s">
        <v>38</v>
      </c>
      <c r="M7742" s="7">
        <v>22400</v>
      </c>
      <c r="N7742" s="7">
        <v>27328</v>
      </c>
      <c r="O7742" s="7">
        <v>22400</v>
      </c>
      <c r="P7742" s="7">
        <v>27328</v>
      </c>
    </row>
    <row r="7743" spans="1:16" x14ac:dyDescent="0.25">
      <c r="A7743" s="5" t="s">
        <v>7531</v>
      </c>
      <c r="B7743" s="6">
        <v>46245</v>
      </c>
      <c r="C7743" s="5" t="s">
        <v>40</v>
      </c>
      <c r="D7743" s="5" t="s">
        <v>18</v>
      </c>
      <c r="E7743" s="5" t="s">
        <v>4334</v>
      </c>
      <c r="F7743" s="6">
        <v>46258</v>
      </c>
      <c r="G7743" s="5">
        <v>7</v>
      </c>
      <c r="H7743" s="5" t="s">
        <v>7538</v>
      </c>
      <c r="I7743" s="5"/>
      <c r="J7743" s="5"/>
      <c r="K7743" s="5">
        <v>1</v>
      </c>
      <c r="L7743" s="5" t="s">
        <v>38</v>
      </c>
      <c r="M7743" s="7">
        <v>22400</v>
      </c>
      <c r="N7743" s="7">
        <v>27328</v>
      </c>
      <c r="O7743" s="7">
        <v>22400</v>
      </c>
      <c r="P7743" s="7">
        <v>27328</v>
      </c>
    </row>
    <row r="7744" spans="1:16" x14ac:dyDescent="0.25">
      <c r="A7744" s="5" t="s">
        <v>7531</v>
      </c>
      <c r="B7744" s="6">
        <v>46245</v>
      </c>
      <c r="C7744" s="5" t="s">
        <v>40</v>
      </c>
      <c r="D7744" s="5" t="s">
        <v>18</v>
      </c>
      <c r="E7744" s="5" t="s">
        <v>4334</v>
      </c>
      <c r="F7744" s="6">
        <v>46258</v>
      </c>
      <c r="G7744" s="5">
        <v>8</v>
      </c>
      <c r="H7744" s="5" t="s">
        <v>7539</v>
      </c>
      <c r="I7744" s="5"/>
      <c r="J7744" s="5"/>
      <c r="K7744" s="5">
        <v>1</v>
      </c>
      <c r="L7744" s="5" t="s">
        <v>38</v>
      </c>
      <c r="M7744" s="7">
        <v>22400</v>
      </c>
      <c r="N7744" s="7">
        <v>27328</v>
      </c>
      <c r="O7744" s="7">
        <v>22400</v>
      </c>
      <c r="P7744" s="7">
        <v>27328</v>
      </c>
    </row>
    <row r="7745" spans="1:16" x14ac:dyDescent="0.25">
      <c r="A7745" s="5" t="s">
        <v>7531</v>
      </c>
      <c r="B7745" s="6">
        <v>46245</v>
      </c>
      <c r="C7745" s="5" t="s">
        <v>40</v>
      </c>
      <c r="D7745" s="5" t="s">
        <v>18</v>
      </c>
      <c r="E7745" s="5" t="s">
        <v>4334</v>
      </c>
      <c r="F7745" s="6">
        <v>46258</v>
      </c>
      <c r="G7745" s="5">
        <v>9</v>
      </c>
      <c r="H7745" s="5" t="s">
        <v>7540</v>
      </c>
      <c r="I7745" s="5"/>
      <c r="J7745" s="5"/>
      <c r="K7745" s="5">
        <v>1</v>
      </c>
      <c r="L7745" s="5" t="s">
        <v>38</v>
      </c>
      <c r="M7745" s="7">
        <v>22400</v>
      </c>
      <c r="N7745" s="7">
        <v>27328</v>
      </c>
      <c r="O7745" s="7">
        <v>22400</v>
      </c>
      <c r="P7745" s="7">
        <v>27328</v>
      </c>
    </row>
    <row r="7746" spans="1:16" x14ac:dyDescent="0.25">
      <c r="A7746" s="5" t="s">
        <v>7531</v>
      </c>
      <c r="B7746" s="6">
        <v>46245</v>
      </c>
      <c r="C7746" s="5" t="s">
        <v>40</v>
      </c>
      <c r="D7746" s="5" t="s">
        <v>18</v>
      </c>
      <c r="E7746" s="5" t="s">
        <v>4334</v>
      </c>
      <c r="F7746" s="6">
        <v>46258</v>
      </c>
      <c r="G7746" s="5">
        <v>10</v>
      </c>
      <c r="H7746" s="5" t="s">
        <v>7541</v>
      </c>
      <c r="I7746" s="5"/>
      <c r="J7746" s="5"/>
      <c r="K7746" s="5">
        <v>1</v>
      </c>
      <c r="L7746" s="5" t="s">
        <v>38</v>
      </c>
      <c r="M7746" s="7">
        <v>22400</v>
      </c>
      <c r="N7746" s="7">
        <v>27328</v>
      </c>
      <c r="O7746" s="7">
        <v>22400</v>
      </c>
      <c r="P7746" s="7">
        <v>27328</v>
      </c>
    </row>
    <row r="7747" spans="1:16" x14ac:dyDescent="0.25">
      <c r="A7747" s="5" t="s">
        <v>7531</v>
      </c>
      <c r="B7747" s="6">
        <v>46245</v>
      </c>
      <c r="C7747" s="5" t="s">
        <v>40</v>
      </c>
      <c r="D7747" s="5" t="s">
        <v>18</v>
      </c>
      <c r="E7747" s="5" t="s">
        <v>4334</v>
      </c>
      <c r="F7747" s="6">
        <v>46258</v>
      </c>
      <c r="G7747" s="5">
        <v>11</v>
      </c>
      <c r="H7747" s="5" t="s">
        <v>7542</v>
      </c>
      <c r="I7747" s="5"/>
      <c r="J7747" s="5"/>
      <c r="K7747" s="5">
        <v>1</v>
      </c>
      <c r="L7747" s="5" t="s">
        <v>38</v>
      </c>
      <c r="M7747" s="7">
        <v>22400</v>
      </c>
      <c r="N7747" s="7">
        <v>27328</v>
      </c>
      <c r="O7747" s="7">
        <v>22400</v>
      </c>
      <c r="P7747" s="7">
        <v>27328</v>
      </c>
    </row>
    <row r="7748" spans="1:16" x14ac:dyDescent="0.25">
      <c r="A7748" s="5" t="s">
        <v>7531</v>
      </c>
      <c r="B7748" s="6">
        <v>46245</v>
      </c>
      <c r="C7748" s="5" t="s">
        <v>40</v>
      </c>
      <c r="D7748" s="5" t="s">
        <v>18</v>
      </c>
      <c r="E7748" s="5" t="s">
        <v>4334</v>
      </c>
      <c r="F7748" s="6">
        <v>46258</v>
      </c>
      <c r="G7748" s="5">
        <v>12</v>
      </c>
      <c r="H7748" s="5" t="s">
        <v>7543</v>
      </c>
      <c r="I7748" s="5"/>
      <c r="J7748" s="5"/>
      <c r="K7748" s="5">
        <v>1</v>
      </c>
      <c r="L7748" s="5" t="s">
        <v>38</v>
      </c>
      <c r="M7748" s="7">
        <v>22400</v>
      </c>
      <c r="N7748" s="7">
        <v>27328</v>
      </c>
      <c r="O7748" s="7">
        <v>22400</v>
      </c>
      <c r="P7748" s="7">
        <v>27328</v>
      </c>
    </row>
    <row r="7749" spans="1:16" x14ac:dyDescent="0.25">
      <c r="A7749" s="5" t="s">
        <v>7531</v>
      </c>
      <c r="B7749" s="6">
        <v>46245</v>
      </c>
      <c r="C7749" s="5" t="s">
        <v>40</v>
      </c>
      <c r="D7749" s="5" t="s">
        <v>18</v>
      </c>
      <c r="E7749" s="5" t="s">
        <v>4334</v>
      </c>
      <c r="F7749" s="6">
        <v>46258</v>
      </c>
      <c r="G7749" s="5">
        <v>13</v>
      </c>
      <c r="H7749" s="5" t="s">
        <v>7544</v>
      </c>
      <c r="I7749" s="5"/>
      <c r="J7749" s="5"/>
      <c r="K7749" s="5">
        <v>1</v>
      </c>
      <c r="L7749" s="5" t="s">
        <v>38</v>
      </c>
      <c r="M7749" s="7">
        <v>22400</v>
      </c>
      <c r="N7749" s="7">
        <v>27328</v>
      </c>
      <c r="O7749" s="7">
        <v>22400</v>
      </c>
      <c r="P7749" s="7">
        <v>27328</v>
      </c>
    </row>
    <row r="7750" spans="1:16" x14ac:dyDescent="0.25">
      <c r="A7750" s="5" t="s">
        <v>7531</v>
      </c>
      <c r="B7750" s="6">
        <v>46245</v>
      </c>
      <c r="C7750" s="5" t="s">
        <v>40</v>
      </c>
      <c r="D7750" s="5" t="s">
        <v>18</v>
      </c>
      <c r="E7750" s="5" t="s">
        <v>4334</v>
      </c>
      <c r="F7750" s="6">
        <v>46258</v>
      </c>
      <c r="G7750" s="5">
        <v>14</v>
      </c>
      <c r="H7750" s="5" t="s">
        <v>7545</v>
      </c>
      <c r="I7750" s="5"/>
      <c r="J7750" s="5"/>
      <c r="K7750" s="5">
        <v>1</v>
      </c>
      <c r="L7750" s="5" t="s">
        <v>38</v>
      </c>
      <c r="M7750" s="7">
        <v>22400</v>
      </c>
      <c r="N7750" s="7">
        <v>27328</v>
      </c>
      <c r="O7750" s="7">
        <v>22400</v>
      </c>
      <c r="P7750" s="7">
        <v>27328</v>
      </c>
    </row>
    <row r="7751" spans="1:16" x14ac:dyDescent="0.25">
      <c r="A7751" s="5" t="s">
        <v>7531</v>
      </c>
      <c r="B7751" s="6">
        <v>46245</v>
      </c>
      <c r="C7751" s="5" t="s">
        <v>40</v>
      </c>
      <c r="D7751" s="5" t="s">
        <v>18</v>
      </c>
      <c r="E7751" s="5" t="s">
        <v>4334</v>
      </c>
      <c r="F7751" s="6">
        <v>46258</v>
      </c>
      <c r="G7751" s="5">
        <v>15</v>
      </c>
      <c r="H7751" s="5" t="s">
        <v>7546</v>
      </c>
      <c r="I7751" s="5"/>
      <c r="J7751" s="5"/>
      <c r="K7751" s="5">
        <v>1</v>
      </c>
      <c r="L7751" s="5" t="s">
        <v>38</v>
      </c>
      <c r="M7751" s="7">
        <v>22400</v>
      </c>
      <c r="N7751" s="7">
        <v>27328</v>
      </c>
      <c r="O7751" s="7">
        <v>22400</v>
      </c>
      <c r="P7751" s="7">
        <v>27328</v>
      </c>
    </row>
    <row r="7752" spans="1:16" x14ac:dyDescent="0.25">
      <c r="A7752" s="5" t="s">
        <v>7547</v>
      </c>
      <c r="B7752" s="6">
        <v>46245</v>
      </c>
      <c r="C7752" s="5" t="s">
        <v>40</v>
      </c>
      <c r="D7752" s="5" t="s">
        <v>18</v>
      </c>
      <c r="E7752" s="5" t="s">
        <v>4334</v>
      </c>
      <c r="F7752" s="6">
        <v>46266</v>
      </c>
      <c r="G7752" s="5">
        <v>1</v>
      </c>
      <c r="H7752" s="5" t="s">
        <v>7548</v>
      </c>
      <c r="I7752" s="5"/>
      <c r="J7752" s="5"/>
      <c r="K7752" s="5">
        <v>5</v>
      </c>
      <c r="L7752" s="5" t="s">
        <v>38</v>
      </c>
      <c r="M7752" s="7">
        <v>19792.09</v>
      </c>
      <c r="N7752" s="7">
        <v>24146.35</v>
      </c>
      <c r="O7752" s="7">
        <v>98960.45</v>
      </c>
      <c r="P7752" s="7">
        <v>120731.75</v>
      </c>
    </row>
    <row r="7753" spans="1:16" x14ac:dyDescent="0.25">
      <c r="A7753" s="5" t="s">
        <v>7547</v>
      </c>
      <c r="B7753" s="6">
        <v>46245</v>
      </c>
      <c r="C7753" s="5" t="s">
        <v>40</v>
      </c>
      <c r="D7753" s="5" t="s">
        <v>18</v>
      </c>
      <c r="E7753" s="5" t="s">
        <v>4334</v>
      </c>
      <c r="F7753" s="6">
        <v>46266</v>
      </c>
      <c r="G7753" s="5">
        <v>2</v>
      </c>
      <c r="H7753" s="5" t="s">
        <v>7549</v>
      </c>
      <c r="I7753" s="5" t="s">
        <v>7550</v>
      </c>
      <c r="J7753" s="5"/>
      <c r="K7753" s="5">
        <v>4</v>
      </c>
      <c r="L7753" s="5" t="s">
        <v>38</v>
      </c>
      <c r="M7753" s="7">
        <v>893.95</v>
      </c>
      <c r="N7753" s="7">
        <v>1090.6199999999999</v>
      </c>
      <c r="O7753" s="7">
        <v>3575.8</v>
      </c>
      <c r="P7753" s="7">
        <v>4362.4799999999996</v>
      </c>
    </row>
    <row r="7754" spans="1:16" x14ac:dyDescent="0.25">
      <c r="A7754" s="5" t="s">
        <v>7547</v>
      </c>
      <c r="B7754" s="6">
        <v>46245</v>
      </c>
      <c r="C7754" s="5" t="s">
        <v>40</v>
      </c>
      <c r="D7754" s="5" t="s">
        <v>18</v>
      </c>
      <c r="E7754" s="5" t="s">
        <v>4334</v>
      </c>
      <c r="F7754" s="6">
        <v>46266</v>
      </c>
      <c r="G7754" s="5">
        <v>3</v>
      </c>
      <c r="H7754" s="5" t="s">
        <v>7551</v>
      </c>
      <c r="I7754" s="5" t="s">
        <v>7552</v>
      </c>
      <c r="J7754" s="5"/>
      <c r="K7754" s="5">
        <v>121</v>
      </c>
      <c r="L7754" s="5" t="s">
        <v>21</v>
      </c>
      <c r="M7754" s="7">
        <v>708.7</v>
      </c>
      <c r="N7754" s="7">
        <v>864.61</v>
      </c>
      <c r="O7754" s="7">
        <v>85752.7</v>
      </c>
      <c r="P7754" s="7">
        <v>104618.29</v>
      </c>
    </row>
    <row r="7755" spans="1:16" x14ac:dyDescent="0.25">
      <c r="A7755" s="5" t="s">
        <v>7547</v>
      </c>
      <c r="B7755" s="6">
        <v>46245</v>
      </c>
      <c r="C7755" s="5" t="s">
        <v>40</v>
      </c>
      <c r="D7755" s="5" t="s">
        <v>18</v>
      </c>
      <c r="E7755" s="5" t="s">
        <v>4334</v>
      </c>
      <c r="F7755" s="6">
        <v>46266</v>
      </c>
      <c r="G7755" s="5">
        <v>4</v>
      </c>
      <c r="H7755" s="5" t="s">
        <v>7553</v>
      </c>
      <c r="I7755" s="5"/>
      <c r="J7755" s="5"/>
      <c r="K7755" s="5">
        <v>72.540000000000006</v>
      </c>
      <c r="L7755" s="5" t="s">
        <v>557</v>
      </c>
      <c r="M7755" s="7">
        <v>10901.65</v>
      </c>
      <c r="N7755" s="7">
        <v>13300.01</v>
      </c>
      <c r="O7755" s="7">
        <v>790805.69</v>
      </c>
      <c r="P7755" s="7">
        <v>964782.94</v>
      </c>
    </row>
    <row r="7756" spans="1:16" x14ac:dyDescent="0.25">
      <c r="A7756" s="5" t="s">
        <v>7547</v>
      </c>
      <c r="B7756" s="6">
        <v>46245</v>
      </c>
      <c r="C7756" s="5" t="s">
        <v>40</v>
      </c>
      <c r="D7756" s="5" t="s">
        <v>18</v>
      </c>
      <c r="E7756" s="5" t="s">
        <v>4334</v>
      </c>
      <c r="F7756" s="6">
        <v>46266</v>
      </c>
      <c r="G7756" s="5">
        <v>5</v>
      </c>
      <c r="H7756" s="5" t="s">
        <v>7554</v>
      </c>
      <c r="I7756" s="5"/>
      <c r="J7756" s="5"/>
      <c r="K7756" s="5">
        <v>544.5</v>
      </c>
      <c r="L7756" s="5" t="s">
        <v>557</v>
      </c>
      <c r="M7756" s="7">
        <v>8721.32</v>
      </c>
      <c r="N7756" s="7">
        <v>10640.01</v>
      </c>
      <c r="O7756" s="7">
        <v>4748758.74</v>
      </c>
      <c r="P7756" s="7">
        <v>5793485.6600000001</v>
      </c>
    </row>
    <row r="7757" spans="1:16" x14ac:dyDescent="0.25">
      <c r="A7757" s="5" t="s">
        <v>7547</v>
      </c>
      <c r="B7757" s="6">
        <v>46245</v>
      </c>
      <c r="C7757" s="5" t="s">
        <v>40</v>
      </c>
      <c r="D7757" s="5" t="s">
        <v>18</v>
      </c>
      <c r="E7757" s="5" t="s">
        <v>4334</v>
      </c>
      <c r="F7757" s="6">
        <v>46266</v>
      </c>
      <c r="G7757" s="5">
        <v>6</v>
      </c>
      <c r="H7757" s="5" t="s">
        <v>7555</v>
      </c>
      <c r="I7757" s="5"/>
      <c r="J7757" s="5"/>
      <c r="K7757" s="5">
        <v>4.5</v>
      </c>
      <c r="L7757" s="5" t="s">
        <v>557</v>
      </c>
      <c r="M7757" s="7">
        <v>4171.7</v>
      </c>
      <c r="N7757" s="7">
        <v>5089.47</v>
      </c>
      <c r="O7757" s="7">
        <v>18772.650000000001</v>
      </c>
      <c r="P7757" s="7">
        <v>22902.63</v>
      </c>
    </row>
    <row r="7758" spans="1:16" x14ac:dyDescent="0.25">
      <c r="A7758" s="5" t="s">
        <v>7547</v>
      </c>
      <c r="B7758" s="6">
        <v>46245</v>
      </c>
      <c r="C7758" s="5" t="s">
        <v>40</v>
      </c>
      <c r="D7758" s="5" t="s">
        <v>18</v>
      </c>
      <c r="E7758" s="5" t="s">
        <v>4334</v>
      </c>
      <c r="F7758" s="6">
        <v>46266</v>
      </c>
      <c r="G7758" s="5">
        <v>7</v>
      </c>
      <c r="H7758" s="5" t="s">
        <v>7556</v>
      </c>
      <c r="I7758" s="5"/>
      <c r="J7758" s="5"/>
      <c r="K7758" s="5">
        <v>1.3919999999999999</v>
      </c>
      <c r="L7758" s="5" t="s">
        <v>557</v>
      </c>
      <c r="M7758" s="7">
        <v>0</v>
      </c>
      <c r="N7758" s="7">
        <v>0</v>
      </c>
      <c r="O7758" s="7">
        <v>0</v>
      </c>
      <c r="P7758" s="7">
        <v>0</v>
      </c>
    </row>
    <row r="7759" spans="1:16" x14ac:dyDescent="0.25">
      <c r="A7759" s="5" t="s">
        <v>7547</v>
      </c>
      <c r="B7759" s="6">
        <v>46245</v>
      </c>
      <c r="C7759" s="5" t="s">
        <v>40</v>
      </c>
      <c r="D7759" s="5" t="s">
        <v>18</v>
      </c>
      <c r="E7759" s="5" t="s">
        <v>4334</v>
      </c>
      <c r="F7759" s="6">
        <v>46266</v>
      </c>
      <c r="G7759" s="5">
        <v>8</v>
      </c>
      <c r="H7759" s="5" t="s">
        <v>7557</v>
      </c>
      <c r="I7759" s="5"/>
      <c r="J7759" s="5"/>
      <c r="K7759" s="5">
        <v>2.1360000000000001</v>
      </c>
      <c r="L7759" s="5" t="s">
        <v>557</v>
      </c>
      <c r="M7759" s="7">
        <v>0</v>
      </c>
      <c r="N7759" s="7">
        <v>0</v>
      </c>
      <c r="O7759" s="7">
        <v>0</v>
      </c>
      <c r="P7759" s="7">
        <v>0</v>
      </c>
    </row>
    <row r="7760" spans="1:16" x14ac:dyDescent="0.25">
      <c r="A7760" s="5" t="s">
        <v>7547</v>
      </c>
      <c r="B7760" s="6">
        <v>46245</v>
      </c>
      <c r="C7760" s="5" t="s">
        <v>40</v>
      </c>
      <c r="D7760" s="5" t="s">
        <v>18</v>
      </c>
      <c r="E7760" s="5" t="s">
        <v>4334</v>
      </c>
      <c r="F7760" s="6">
        <v>46266</v>
      </c>
      <c r="G7760" s="5">
        <v>9</v>
      </c>
      <c r="H7760" s="5" t="s">
        <v>7558</v>
      </c>
      <c r="I7760" s="5"/>
      <c r="J7760" s="5"/>
      <c r="K7760" s="5">
        <v>2.64</v>
      </c>
      <c r="L7760" s="5" t="s">
        <v>557</v>
      </c>
      <c r="M7760" s="7">
        <v>0</v>
      </c>
      <c r="N7760" s="7">
        <v>0</v>
      </c>
      <c r="O7760" s="7">
        <v>0</v>
      </c>
      <c r="P7760" s="7">
        <v>0</v>
      </c>
    </row>
    <row r="7761" spans="1:16" x14ac:dyDescent="0.25">
      <c r="A7761" s="5" t="s">
        <v>7547</v>
      </c>
      <c r="B7761" s="6">
        <v>46245</v>
      </c>
      <c r="C7761" s="5" t="s">
        <v>40</v>
      </c>
      <c r="D7761" s="5" t="s">
        <v>18</v>
      </c>
      <c r="E7761" s="5" t="s">
        <v>4334</v>
      </c>
      <c r="F7761" s="6">
        <v>46266</v>
      </c>
      <c r="G7761" s="5">
        <v>10</v>
      </c>
      <c r="H7761" s="5" t="s">
        <v>7559</v>
      </c>
      <c r="I7761" s="5"/>
      <c r="J7761" s="5"/>
      <c r="K7761" s="5">
        <v>1.6080000000000001</v>
      </c>
      <c r="L7761" s="5" t="s">
        <v>557</v>
      </c>
      <c r="M7761" s="7">
        <v>0</v>
      </c>
      <c r="N7761" s="7">
        <v>0</v>
      </c>
      <c r="O7761" s="7">
        <v>0</v>
      </c>
      <c r="P7761" s="7">
        <v>0</v>
      </c>
    </row>
    <row r="7762" spans="1:16" x14ac:dyDescent="0.25">
      <c r="A7762" s="5" t="s">
        <v>7547</v>
      </c>
      <c r="B7762" s="6">
        <v>46245</v>
      </c>
      <c r="C7762" s="5" t="s">
        <v>40</v>
      </c>
      <c r="D7762" s="5" t="s">
        <v>18</v>
      </c>
      <c r="E7762" s="5" t="s">
        <v>4334</v>
      </c>
      <c r="F7762" s="6">
        <v>46266</v>
      </c>
      <c r="G7762" s="5">
        <v>11</v>
      </c>
      <c r="H7762" s="5" t="s">
        <v>7560</v>
      </c>
      <c r="I7762" s="5"/>
      <c r="J7762" s="5"/>
      <c r="K7762" s="5">
        <v>0.86399999999999999</v>
      </c>
      <c r="L7762" s="5" t="s">
        <v>557</v>
      </c>
      <c r="M7762" s="7">
        <v>0</v>
      </c>
      <c r="N7762" s="7">
        <v>0</v>
      </c>
      <c r="O7762" s="7">
        <v>0</v>
      </c>
      <c r="P7762" s="7">
        <v>0</v>
      </c>
    </row>
    <row r="7763" spans="1:16" x14ac:dyDescent="0.25">
      <c r="A7763" s="5" t="s">
        <v>7547</v>
      </c>
      <c r="B7763" s="6">
        <v>46245</v>
      </c>
      <c r="C7763" s="5" t="s">
        <v>40</v>
      </c>
      <c r="D7763" s="5" t="s">
        <v>18</v>
      </c>
      <c r="E7763" s="5" t="s">
        <v>4334</v>
      </c>
      <c r="F7763" s="6">
        <v>46266</v>
      </c>
      <c r="G7763" s="5">
        <v>12</v>
      </c>
      <c r="H7763" s="5" t="s">
        <v>7561</v>
      </c>
      <c r="I7763" s="5"/>
      <c r="J7763" s="5"/>
      <c r="K7763" s="5">
        <v>3.456</v>
      </c>
      <c r="L7763" s="5" t="s">
        <v>557</v>
      </c>
      <c r="M7763" s="7">
        <v>0</v>
      </c>
      <c r="N7763" s="7">
        <v>0</v>
      </c>
      <c r="O7763" s="7">
        <v>0</v>
      </c>
      <c r="P7763" s="7">
        <v>0</v>
      </c>
    </row>
    <row r="7764" spans="1:16" x14ac:dyDescent="0.25">
      <c r="A7764" s="5" t="s">
        <v>7547</v>
      </c>
      <c r="B7764" s="6">
        <v>46245</v>
      </c>
      <c r="C7764" s="5" t="s">
        <v>40</v>
      </c>
      <c r="D7764" s="5" t="s">
        <v>18</v>
      </c>
      <c r="E7764" s="5" t="s">
        <v>4334</v>
      </c>
      <c r="F7764" s="6">
        <v>46266</v>
      </c>
      <c r="G7764" s="5">
        <v>13</v>
      </c>
      <c r="H7764" s="5" t="s">
        <v>7562</v>
      </c>
      <c r="I7764" s="5"/>
      <c r="J7764" s="5"/>
      <c r="K7764" s="5">
        <v>144.56</v>
      </c>
      <c r="L7764" s="5" t="s">
        <v>557</v>
      </c>
      <c r="M7764" s="7">
        <v>0</v>
      </c>
      <c r="N7764" s="7">
        <v>0</v>
      </c>
      <c r="O7764" s="7">
        <v>0</v>
      </c>
      <c r="P7764" s="7">
        <v>0</v>
      </c>
    </row>
    <row r="7765" spans="1:16" x14ac:dyDescent="0.25">
      <c r="A7765" s="5" t="s">
        <v>7547</v>
      </c>
      <c r="B7765" s="6">
        <v>46245</v>
      </c>
      <c r="C7765" s="5" t="s">
        <v>40</v>
      </c>
      <c r="D7765" s="5" t="s">
        <v>18</v>
      </c>
      <c r="E7765" s="5" t="s">
        <v>4334</v>
      </c>
      <c r="F7765" s="6">
        <v>46266</v>
      </c>
      <c r="G7765" s="5">
        <v>14</v>
      </c>
      <c r="H7765" s="5" t="s">
        <v>7563</v>
      </c>
      <c r="I7765" s="5"/>
      <c r="J7765" s="5"/>
      <c r="K7765" s="5">
        <v>819.6</v>
      </c>
      <c r="L7765" s="5" t="s">
        <v>557</v>
      </c>
      <c r="M7765" s="7">
        <v>8098.37</v>
      </c>
      <c r="N7765" s="7">
        <v>9880.01</v>
      </c>
      <c r="O7765" s="7">
        <v>6637424.0499999998</v>
      </c>
      <c r="P7765" s="7">
        <v>8097657.3399999999</v>
      </c>
    </row>
    <row r="7766" spans="1:16" x14ac:dyDescent="0.25">
      <c r="A7766" s="5" t="s">
        <v>7547</v>
      </c>
      <c r="B7766" s="6">
        <v>46245</v>
      </c>
      <c r="C7766" s="5" t="s">
        <v>40</v>
      </c>
      <c r="D7766" s="5" t="s">
        <v>18</v>
      </c>
      <c r="E7766" s="5" t="s">
        <v>4334</v>
      </c>
      <c r="F7766" s="6">
        <v>46266</v>
      </c>
      <c r="G7766" s="5">
        <v>15</v>
      </c>
      <c r="H7766" s="5" t="s">
        <v>7564</v>
      </c>
      <c r="I7766" s="5"/>
      <c r="J7766" s="5"/>
      <c r="K7766" s="5">
        <v>34.015000000000001</v>
      </c>
      <c r="L7766" s="5" t="s">
        <v>557</v>
      </c>
      <c r="M7766" s="7">
        <v>0</v>
      </c>
      <c r="N7766" s="7">
        <v>0</v>
      </c>
      <c r="O7766" s="7">
        <v>0</v>
      </c>
      <c r="P7766" s="7">
        <v>0</v>
      </c>
    </row>
    <row r="7767" spans="1:16" x14ac:dyDescent="0.25">
      <c r="A7767" s="5" t="s">
        <v>7547</v>
      </c>
      <c r="B7767" s="6">
        <v>46245</v>
      </c>
      <c r="C7767" s="5" t="s">
        <v>40</v>
      </c>
      <c r="D7767" s="5" t="s">
        <v>18</v>
      </c>
      <c r="E7767" s="5" t="s">
        <v>4334</v>
      </c>
      <c r="F7767" s="6">
        <v>46266</v>
      </c>
      <c r="G7767" s="5">
        <v>16</v>
      </c>
      <c r="H7767" s="5" t="s">
        <v>7565</v>
      </c>
      <c r="I7767" s="5"/>
      <c r="J7767" s="5"/>
      <c r="K7767" s="5">
        <v>50.9</v>
      </c>
      <c r="L7767" s="5" t="s">
        <v>557</v>
      </c>
      <c r="M7767" s="7">
        <v>0</v>
      </c>
      <c r="N7767" s="7">
        <v>0</v>
      </c>
      <c r="O7767" s="7">
        <v>0</v>
      </c>
      <c r="P7767" s="7">
        <v>0</v>
      </c>
    </row>
    <row r="7768" spans="1:16" x14ac:dyDescent="0.25">
      <c r="A7768" s="5" t="s">
        <v>7547</v>
      </c>
      <c r="B7768" s="6">
        <v>46245</v>
      </c>
      <c r="C7768" s="5" t="s">
        <v>40</v>
      </c>
      <c r="D7768" s="5" t="s">
        <v>18</v>
      </c>
      <c r="E7768" s="5" t="s">
        <v>4334</v>
      </c>
      <c r="F7768" s="6">
        <v>46266</v>
      </c>
      <c r="G7768" s="5">
        <v>17</v>
      </c>
      <c r="H7768" s="5" t="s">
        <v>7566</v>
      </c>
      <c r="I7768" s="5"/>
      <c r="J7768" s="5"/>
      <c r="K7768" s="5">
        <v>362.9</v>
      </c>
      <c r="L7768" s="5" t="s">
        <v>557</v>
      </c>
      <c r="M7768" s="7">
        <v>16902.21</v>
      </c>
      <c r="N7768" s="7">
        <v>20620.7</v>
      </c>
      <c r="O7768" s="7">
        <v>6133812.0099999998</v>
      </c>
      <c r="P7768" s="7">
        <v>7483250.6500000004</v>
      </c>
    </row>
    <row r="7769" spans="1:16" x14ac:dyDescent="0.25">
      <c r="A7769" s="5" t="s">
        <v>7547</v>
      </c>
      <c r="B7769" s="6">
        <v>46245</v>
      </c>
      <c r="C7769" s="5" t="s">
        <v>40</v>
      </c>
      <c r="D7769" s="5" t="s">
        <v>18</v>
      </c>
      <c r="E7769" s="5" t="s">
        <v>4334</v>
      </c>
      <c r="F7769" s="6">
        <v>46266</v>
      </c>
      <c r="G7769" s="5">
        <v>18</v>
      </c>
      <c r="H7769" s="5" t="s">
        <v>7567</v>
      </c>
      <c r="I7769" s="5"/>
      <c r="J7769" s="5"/>
      <c r="K7769" s="5">
        <v>3.82</v>
      </c>
      <c r="L7769" s="5" t="s">
        <v>557</v>
      </c>
      <c r="M7769" s="7">
        <v>0</v>
      </c>
      <c r="N7769" s="7">
        <v>0</v>
      </c>
      <c r="O7769" s="7">
        <v>0</v>
      </c>
      <c r="P7769" s="7">
        <v>0</v>
      </c>
    </row>
    <row r="7770" spans="1:16" x14ac:dyDescent="0.25">
      <c r="A7770" s="5" t="s">
        <v>7547</v>
      </c>
      <c r="B7770" s="6">
        <v>46245</v>
      </c>
      <c r="C7770" s="5" t="s">
        <v>40</v>
      </c>
      <c r="D7770" s="5" t="s">
        <v>18</v>
      </c>
      <c r="E7770" s="5" t="s">
        <v>4334</v>
      </c>
      <c r="F7770" s="6">
        <v>46266</v>
      </c>
      <c r="G7770" s="5">
        <v>19</v>
      </c>
      <c r="H7770" s="5" t="s">
        <v>7568</v>
      </c>
      <c r="I7770" s="5"/>
      <c r="J7770" s="5"/>
      <c r="K7770" s="5">
        <v>257.82900000000001</v>
      </c>
      <c r="L7770" s="5" t="s">
        <v>557</v>
      </c>
      <c r="M7770" s="7">
        <v>12403.2</v>
      </c>
      <c r="N7770" s="7">
        <v>15131.9</v>
      </c>
      <c r="O7770" s="7">
        <v>3197904.65</v>
      </c>
      <c r="P7770" s="7">
        <v>3901443.67</v>
      </c>
    </row>
    <row r="7771" spans="1:16" x14ac:dyDescent="0.25">
      <c r="A7771" s="5" t="s">
        <v>7547</v>
      </c>
      <c r="B7771" s="6">
        <v>46245</v>
      </c>
      <c r="C7771" s="5" t="s">
        <v>40</v>
      </c>
      <c r="D7771" s="5" t="s">
        <v>18</v>
      </c>
      <c r="E7771" s="5" t="s">
        <v>4334</v>
      </c>
      <c r="F7771" s="6">
        <v>46266</v>
      </c>
      <c r="G7771" s="5">
        <v>20</v>
      </c>
      <c r="H7771" s="5" t="s">
        <v>7569</v>
      </c>
      <c r="I7771" s="5"/>
      <c r="J7771" s="5"/>
      <c r="K7771" s="5">
        <v>62.2</v>
      </c>
      <c r="L7771" s="5" t="s">
        <v>557</v>
      </c>
      <c r="M7771" s="7">
        <v>12112.5</v>
      </c>
      <c r="N7771" s="7">
        <v>14777.25</v>
      </c>
      <c r="O7771" s="7">
        <v>753397.5</v>
      </c>
      <c r="P7771" s="7">
        <v>919144.95</v>
      </c>
    </row>
    <row r="7772" spans="1:16" x14ac:dyDescent="0.25">
      <c r="A7772" s="5" t="s">
        <v>7547</v>
      </c>
      <c r="B7772" s="6">
        <v>46245</v>
      </c>
      <c r="C7772" s="5" t="s">
        <v>40</v>
      </c>
      <c r="D7772" s="5" t="s">
        <v>18</v>
      </c>
      <c r="E7772" s="5" t="s">
        <v>4334</v>
      </c>
      <c r="F7772" s="6">
        <v>46266</v>
      </c>
      <c r="G7772" s="5">
        <v>21</v>
      </c>
      <c r="H7772" s="5" t="s">
        <v>7570</v>
      </c>
      <c r="I7772" s="5"/>
      <c r="J7772" s="5"/>
      <c r="K7772" s="5">
        <v>2.02</v>
      </c>
      <c r="L7772" s="5" t="s">
        <v>557</v>
      </c>
      <c r="M7772" s="7">
        <v>12112.5</v>
      </c>
      <c r="N7772" s="7">
        <v>14777.25</v>
      </c>
      <c r="O7772" s="7">
        <v>24467.25</v>
      </c>
      <c r="P7772" s="7">
        <v>29850.05</v>
      </c>
    </row>
    <row r="7773" spans="1:16" x14ac:dyDescent="0.25">
      <c r="A7773" s="5" t="s">
        <v>7547</v>
      </c>
      <c r="B7773" s="6">
        <v>46245</v>
      </c>
      <c r="C7773" s="5" t="s">
        <v>40</v>
      </c>
      <c r="D7773" s="5" t="s">
        <v>18</v>
      </c>
      <c r="E7773" s="5" t="s">
        <v>4334</v>
      </c>
      <c r="F7773" s="6">
        <v>46266</v>
      </c>
      <c r="G7773" s="5">
        <v>22</v>
      </c>
      <c r="H7773" s="5" t="s">
        <v>7571</v>
      </c>
      <c r="I7773" s="5"/>
      <c r="J7773" s="5"/>
      <c r="K7773" s="5">
        <v>10.85</v>
      </c>
      <c r="L7773" s="5" t="s">
        <v>557</v>
      </c>
      <c r="M7773" s="7">
        <v>0</v>
      </c>
      <c r="N7773" s="7">
        <v>0</v>
      </c>
      <c r="O7773" s="7">
        <v>0</v>
      </c>
      <c r="P7773" s="7">
        <v>0</v>
      </c>
    </row>
    <row r="7774" spans="1:16" x14ac:dyDescent="0.25">
      <c r="A7774" s="5" t="s">
        <v>7547</v>
      </c>
      <c r="B7774" s="6">
        <v>46245</v>
      </c>
      <c r="C7774" s="5" t="s">
        <v>40</v>
      </c>
      <c r="D7774" s="5" t="s">
        <v>18</v>
      </c>
      <c r="E7774" s="5" t="s">
        <v>4334</v>
      </c>
      <c r="F7774" s="6">
        <v>46266</v>
      </c>
      <c r="G7774" s="5">
        <v>23</v>
      </c>
      <c r="H7774" s="5" t="s">
        <v>7572</v>
      </c>
      <c r="I7774" s="5"/>
      <c r="J7774" s="5"/>
      <c r="K7774" s="5">
        <v>0.13</v>
      </c>
      <c r="L7774" s="5" t="s">
        <v>557</v>
      </c>
      <c r="M7774" s="7">
        <v>0</v>
      </c>
      <c r="N7774" s="7">
        <v>0</v>
      </c>
      <c r="O7774" s="7">
        <v>0</v>
      </c>
      <c r="P7774" s="7">
        <v>0</v>
      </c>
    </row>
    <row r="7775" spans="1:16" x14ac:dyDescent="0.25">
      <c r="A7775" s="5" t="s">
        <v>7547</v>
      </c>
      <c r="B7775" s="6">
        <v>46245</v>
      </c>
      <c r="C7775" s="5" t="s">
        <v>40</v>
      </c>
      <c r="D7775" s="5" t="s">
        <v>18</v>
      </c>
      <c r="E7775" s="5" t="s">
        <v>4334</v>
      </c>
      <c r="F7775" s="6">
        <v>46266</v>
      </c>
      <c r="G7775" s="5">
        <v>24</v>
      </c>
      <c r="H7775" s="5" t="s">
        <v>7573</v>
      </c>
      <c r="I7775" s="5"/>
      <c r="J7775" s="5"/>
      <c r="K7775" s="5">
        <v>0.8</v>
      </c>
      <c r="L7775" s="5" t="s">
        <v>557</v>
      </c>
      <c r="M7775" s="7">
        <v>0</v>
      </c>
      <c r="N7775" s="7">
        <v>0</v>
      </c>
      <c r="O7775" s="7">
        <v>0</v>
      </c>
      <c r="P7775" s="7">
        <v>0</v>
      </c>
    </row>
    <row r="7776" spans="1:16" x14ac:dyDescent="0.25">
      <c r="A7776" s="5" t="s">
        <v>7547</v>
      </c>
      <c r="B7776" s="6">
        <v>46245</v>
      </c>
      <c r="C7776" s="5" t="s">
        <v>40</v>
      </c>
      <c r="D7776" s="5" t="s">
        <v>18</v>
      </c>
      <c r="E7776" s="5" t="s">
        <v>4334</v>
      </c>
      <c r="F7776" s="6">
        <v>46266</v>
      </c>
      <c r="G7776" s="5">
        <v>25</v>
      </c>
      <c r="H7776" s="5" t="s">
        <v>7574</v>
      </c>
      <c r="I7776" s="5"/>
      <c r="J7776" s="5"/>
      <c r="K7776" s="5">
        <v>0.63</v>
      </c>
      <c r="L7776" s="5" t="s">
        <v>557</v>
      </c>
      <c r="M7776" s="7">
        <v>0</v>
      </c>
      <c r="N7776" s="7">
        <v>0</v>
      </c>
      <c r="O7776" s="7">
        <v>0</v>
      </c>
      <c r="P7776" s="7">
        <v>0</v>
      </c>
    </row>
    <row r="7777" spans="1:16" x14ac:dyDescent="0.25">
      <c r="A7777" s="5" t="s">
        <v>7547</v>
      </c>
      <c r="B7777" s="6">
        <v>46245</v>
      </c>
      <c r="C7777" s="5" t="s">
        <v>40</v>
      </c>
      <c r="D7777" s="5" t="s">
        <v>18</v>
      </c>
      <c r="E7777" s="5" t="s">
        <v>4334</v>
      </c>
      <c r="F7777" s="6">
        <v>46266</v>
      </c>
      <c r="G7777" s="5">
        <v>26</v>
      </c>
      <c r="H7777" s="5" t="s">
        <v>7575</v>
      </c>
      <c r="I7777" s="5"/>
      <c r="J7777" s="5"/>
      <c r="K7777" s="5">
        <v>29.225000000000001</v>
      </c>
      <c r="L7777" s="5" t="s">
        <v>557</v>
      </c>
      <c r="M7777" s="7">
        <v>15703.5</v>
      </c>
      <c r="N7777" s="7">
        <v>19158.27</v>
      </c>
      <c r="O7777" s="7">
        <v>458934.79</v>
      </c>
      <c r="P7777" s="7">
        <v>559900.43999999994</v>
      </c>
    </row>
    <row r="7778" spans="1:16" x14ac:dyDescent="0.25">
      <c r="A7778" s="5" t="s">
        <v>7547</v>
      </c>
      <c r="B7778" s="6">
        <v>46245</v>
      </c>
      <c r="C7778" s="5" t="s">
        <v>40</v>
      </c>
      <c r="D7778" s="5" t="s">
        <v>18</v>
      </c>
      <c r="E7778" s="5" t="s">
        <v>4334</v>
      </c>
      <c r="F7778" s="6">
        <v>46266</v>
      </c>
      <c r="G7778" s="5">
        <v>27</v>
      </c>
      <c r="H7778" s="5" t="s">
        <v>7576</v>
      </c>
      <c r="I7778" s="5"/>
      <c r="J7778" s="5"/>
      <c r="K7778" s="5">
        <v>1788.9</v>
      </c>
      <c r="L7778" s="5" t="s">
        <v>557</v>
      </c>
      <c r="M7778" s="7">
        <v>6541.43</v>
      </c>
      <c r="N7778" s="7">
        <v>7980.54</v>
      </c>
      <c r="O7778" s="7">
        <v>11701964.130000001</v>
      </c>
      <c r="P7778" s="7">
        <v>14276396.24</v>
      </c>
    </row>
    <row r="7779" spans="1:16" x14ac:dyDescent="0.25">
      <c r="A7779" s="5" t="s">
        <v>7547</v>
      </c>
      <c r="B7779" s="6">
        <v>46245</v>
      </c>
      <c r="C7779" s="5" t="s">
        <v>40</v>
      </c>
      <c r="D7779" s="5" t="s">
        <v>18</v>
      </c>
      <c r="E7779" s="5" t="s">
        <v>4334</v>
      </c>
      <c r="F7779" s="6">
        <v>46266</v>
      </c>
      <c r="G7779" s="5">
        <v>28</v>
      </c>
      <c r="H7779" s="5" t="s">
        <v>7577</v>
      </c>
      <c r="I7779" s="5"/>
      <c r="J7779" s="5"/>
      <c r="K7779" s="5">
        <v>2.4</v>
      </c>
      <c r="L7779" s="5" t="s">
        <v>557</v>
      </c>
      <c r="M7779" s="7">
        <v>98598.6</v>
      </c>
      <c r="N7779" s="7">
        <v>120290.29</v>
      </c>
      <c r="O7779" s="7">
        <v>236636.64</v>
      </c>
      <c r="P7779" s="7">
        <v>288696.7</v>
      </c>
    </row>
    <row r="7780" spans="1:16" x14ac:dyDescent="0.25">
      <c r="A7780" s="5" t="s">
        <v>7547</v>
      </c>
      <c r="B7780" s="6">
        <v>46245</v>
      </c>
      <c r="C7780" s="5" t="s">
        <v>40</v>
      </c>
      <c r="D7780" s="5" t="s">
        <v>18</v>
      </c>
      <c r="E7780" s="5" t="s">
        <v>4334</v>
      </c>
      <c r="F7780" s="6">
        <v>46266</v>
      </c>
      <c r="G7780" s="5">
        <v>29</v>
      </c>
      <c r="H7780" s="5" t="s">
        <v>7578</v>
      </c>
      <c r="I7780" s="5"/>
      <c r="J7780" s="5"/>
      <c r="K7780" s="5">
        <v>0.11</v>
      </c>
      <c r="L7780" s="5" t="s">
        <v>557</v>
      </c>
      <c r="M7780" s="7">
        <v>1170242.3</v>
      </c>
      <c r="N7780" s="7">
        <v>1427695.55</v>
      </c>
      <c r="O7780" s="7">
        <v>128726.65</v>
      </c>
      <c r="P7780" s="7">
        <v>157046.51</v>
      </c>
    </row>
    <row r="7781" spans="1:16" x14ac:dyDescent="0.25">
      <c r="A7781" s="5" t="s">
        <v>7547</v>
      </c>
      <c r="B7781" s="6">
        <v>46245</v>
      </c>
      <c r="C7781" s="5" t="s">
        <v>40</v>
      </c>
      <c r="D7781" s="5" t="s">
        <v>18</v>
      </c>
      <c r="E7781" s="5" t="s">
        <v>4334</v>
      </c>
      <c r="F7781" s="6">
        <v>46266</v>
      </c>
      <c r="G7781" s="5">
        <v>30</v>
      </c>
      <c r="H7781" s="5" t="s">
        <v>7579</v>
      </c>
      <c r="I7781" s="5"/>
      <c r="J7781" s="5"/>
      <c r="K7781" s="5">
        <v>1.4430000000000001</v>
      </c>
      <c r="L7781" s="5" t="s">
        <v>557</v>
      </c>
      <c r="M7781" s="7">
        <v>201208.48</v>
      </c>
      <c r="N7781" s="7">
        <v>245474.35</v>
      </c>
      <c r="O7781" s="7">
        <v>290343.84000000003</v>
      </c>
      <c r="P7781" s="7">
        <v>354219.48</v>
      </c>
    </row>
    <row r="7782" spans="1:16" x14ac:dyDescent="0.25">
      <c r="A7782" s="5" t="s">
        <v>7547</v>
      </c>
      <c r="B7782" s="6">
        <v>46245</v>
      </c>
      <c r="C7782" s="5" t="s">
        <v>40</v>
      </c>
      <c r="D7782" s="5" t="s">
        <v>18</v>
      </c>
      <c r="E7782" s="5" t="s">
        <v>4334</v>
      </c>
      <c r="F7782" s="6">
        <v>46266</v>
      </c>
      <c r="G7782" s="5">
        <v>31</v>
      </c>
      <c r="H7782" s="5" t="s">
        <v>7580</v>
      </c>
      <c r="I7782" s="5"/>
      <c r="J7782" s="5"/>
      <c r="K7782" s="5">
        <v>10.4</v>
      </c>
      <c r="L7782" s="5" t="s">
        <v>557</v>
      </c>
      <c r="M7782" s="7">
        <v>32684.39</v>
      </c>
      <c r="N7782" s="7">
        <v>39874.959999999999</v>
      </c>
      <c r="O7782" s="7">
        <v>339917.66</v>
      </c>
      <c r="P7782" s="7">
        <v>414699.54</v>
      </c>
    </row>
    <row r="7783" spans="1:16" x14ac:dyDescent="0.25">
      <c r="A7783" s="5" t="s">
        <v>7547</v>
      </c>
      <c r="B7783" s="6">
        <v>46245</v>
      </c>
      <c r="C7783" s="5" t="s">
        <v>40</v>
      </c>
      <c r="D7783" s="5" t="s">
        <v>18</v>
      </c>
      <c r="E7783" s="5" t="s">
        <v>4334</v>
      </c>
      <c r="F7783" s="6">
        <v>46266</v>
      </c>
      <c r="G7783" s="5">
        <v>32</v>
      </c>
      <c r="H7783" s="5" t="s">
        <v>7581</v>
      </c>
      <c r="I7783" s="5"/>
      <c r="J7783" s="5"/>
      <c r="K7783" s="5">
        <v>5.2</v>
      </c>
      <c r="L7783" s="5" t="s">
        <v>557</v>
      </c>
      <c r="M7783" s="7">
        <v>187476.38</v>
      </c>
      <c r="N7783" s="7">
        <v>228721.18</v>
      </c>
      <c r="O7783" s="7">
        <v>974877.18</v>
      </c>
      <c r="P7783" s="7">
        <v>1189350.1599999999</v>
      </c>
    </row>
    <row r="7784" spans="1:16" x14ac:dyDescent="0.25">
      <c r="A7784" s="5" t="s">
        <v>7547</v>
      </c>
      <c r="B7784" s="6">
        <v>46245</v>
      </c>
      <c r="C7784" s="5" t="s">
        <v>40</v>
      </c>
      <c r="D7784" s="5" t="s">
        <v>18</v>
      </c>
      <c r="E7784" s="5" t="s">
        <v>4334</v>
      </c>
      <c r="F7784" s="6">
        <v>46266</v>
      </c>
      <c r="G7784" s="5">
        <v>33</v>
      </c>
      <c r="H7784" s="5" t="s">
        <v>7582</v>
      </c>
      <c r="I7784" s="5"/>
      <c r="J7784" s="5"/>
      <c r="K7784" s="5">
        <v>13.31</v>
      </c>
      <c r="L7784" s="5" t="s">
        <v>557</v>
      </c>
      <c r="M7784" s="7">
        <v>275767.90000000002</v>
      </c>
      <c r="N7784" s="7">
        <v>336436.84</v>
      </c>
      <c r="O7784" s="7">
        <v>3670470.75</v>
      </c>
      <c r="P7784" s="7">
        <v>4477974.3099999996</v>
      </c>
    </row>
    <row r="7785" spans="1:16" x14ac:dyDescent="0.25">
      <c r="A7785" s="5" t="s">
        <v>7547</v>
      </c>
      <c r="B7785" s="6">
        <v>46245</v>
      </c>
      <c r="C7785" s="5" t="s">
        <v>40</v>
      </c>
      <c r="D7785" s="5" t="s">
        <v>18</v>
      </c>
      <c r="E7785" s="5" t="s">
        <v>4334</v>
      </c>
      <c r="F7785" s="6">
        <v>46266</v>
      </c>
      <c r="G7785" s="5">
        <v>34</v>
      </c>
      <c r="H7785" s="5" t="s">
        <v>7583</v>
      </c>
      <c r="I7785" s="5"/>
      <c r="J7785" s="5"/>
      <c r="K7785" s="5">
        <v>9</v>
      </c>
      <c r="L7785" s="5" t="s">
        <v>70</v>
      </c>
      <c r="M7785" s="7">
        <v>910.1</v>
      </c>
      <c r="N7785" s="7">
        <v>1110.32</v>
      </c>
      <c r="O7785" s="7">
        <v>8190.9</v>
      </c>
      <c r="P7785" s="7">
        <v>9992.9</v>
      </c>
    </row>
    <row r="7786" spans="1:16" x14ac:dyDescent="0.25">
      <c r="A7786" s="5" t="s">
        <v>7547</v>
      </c>
      <c r="B7786" s="6">
        <v>46245</v>
      </c>
      <c r="C7786" s="5" t="s">
        <v>40</v>
      </c>
      <c r="D7786" s="5" t="s">
        <v>18</v>
      </c>
      <c r="E7786" s="5" t="s">
        <v>4334</v>
      </c>
      <c r="F7786" s="6">
        <v>46266</v>
      </c>
      <c r="G7786" s="5">
        <v>35</v>
      </c>
      <c r="H7786" s="5" t="s">
        <v>7584</v>
      </c>
      <c r="I7786" s="5" t="s">
        <v>7585</v>
      </c>
      <c r="J7786" s="5"/>
      <c r="K7786" s="5">
        <v>94</v>
      </c>
      <c r="L7786" s="5" t="s">
        <v>21</v>
      </c>
      <c r="M7786" s="7">
        <v>1117.2</v>
      </c>
      <c r="N7786" s="7">
        <v>1362.98</v>
      </c>
      <c r="O7786" s="7">
        <v>105016.8</v>
      </c>
      <c r="P7786" s="7">
        <v>128120.5</v>
      </c>
    </row>
    <row r="7787" spans="1:16" x14ac:dyDescent="0.25">
      <c r="A7787" s="5" t="s">
        <v>7547</v>
      </c>
      <c r="B7787" s="6">
        <v>46245</v>
      </c>
      <c r="C7787" s="5" t="s">
        <v>40</v>
      </c>
      <c r="D7787" s="5" t="s">
        <v>18</v>
      </c>
      <c r="E7787" s="5" t="s">
        <v>4334</v>
      </c>
      <c r="F7787" s="6">
        <v>46266</v>
      </c>
      <c r="G7787" s="5">
        <v>36</v>
      </c>
      <c r="H7787" s="5" t="s">
        <v>7586</v>
      </c>
      <c r="I7787" s="5" t="s">
        <v>7587</v>
      </c>
      <c r="J7787" s="5"/>
      <c r="K7787" s="5">
        <v>120</v>
      </c>
      <c r="L7787" s="5" t="s">
        <v>21</v>
      </c>
      <c r="M7787" s="7">
        <v>2580.1999999999998</v>
      </c>
      <c r="N7787" s="7">
        <v>3147.84</v>
      </c>
      <c r="O7787" s="7">
        <v>309624</v>
      </c>
      <c r="P7787" s="7">
        <v>377741.28</v>
      </c>
    </row>
    <row r="7788" spans="1:16" x14ac:dyDescent="0.25">
      <c r="A7788" s="5" t="s">
        <v>7547</v>
      </c>
      <c r="B7788" s="6">
        <v>46245</v>
      </c>
      <c r="C7788" s="5" t="s">
        <v>40</v>
      </c>
      <c r="D7788" s="5" t="s">
        <v>18</v>
      </c>
      <c r="E7788" s="5" t="s">
        <v>4334</v>
      </c>
      <c r="F7788" s="6">
        <v>46266</v>
      </c>
      <c r="G7788" s="5">
        <v>37</v>
      </c>
      <c r="H7788" s="5" t="s">
        <v>7588</v>
      </c>
      <c r="I7788" s="5" t="s">
        <v>7589</v>
      </c>
      <c r="J7788" s="5"/>
      <c r="K7788" s="5">
        <v>50</v>
      </c>
      <c r="L7788" s="5" t="s">
        <v>21</v>
      </c>
      <c r="M7788" s="7">
        <v>1141.9000000000001</v>
      </c>
      <c r="N7788" s="7">
        <v>1393.12</v>
      </c>
      <c r="O7788" s="7">
        <v>57095</v>
      </c>
      <c r="P7788" s="7">
        <v>69655.899999999994</v>
      </c>
    </row>
    <row r="7789" spans="1:16" x14ac:dyDescent="0.25">
      <c r="A7789" s="5" t="s">
        <v>7547</v>
      </c>
      <c r="B7789" s="6">
        <v>46245</v>
      </c>
      <c r="C7789" s="5" t="s">
        <v>40</v>
      </c>
      <c r="D7789" s="5" t="s">
        <v>18</v>
      </c>
      <c r="E7789" s="5" t="s">
        <v>4334</v>
      </c>
      <c r="F7789" s="6">
        <v>46266</v>
      </c>
      <c r="G7789" s="5">
        <v>38</v>
      </c>
      <c r="H7789" s="5" t="s">
        <v>7590</v>
      </c>
      <c r="I7789" s="5" t="s">
        <v>7591</v>
      </c>
      <c r="J7789" s="5"/>
      <c r="K7789" s="5">
        <v>80</v>
      </c>
      <c r="L7789" s="5" t="s">
        <v>21</v>
      </c>
      <c r="M7789" s="7">
        <v>1181.8</v>
      </c>
      <c r="N7789" s="7">
        <v>1441.8</v>
      </c>
      <c r="O7789" s="7">
        <v>94544</v>
      </c>
      <c r="P7789" s="7">
        <v>115343.67999999999</v>
      </c>
    </row>
    <row r="7790" spans="1:16" x14ac:dyDescent="0.25">
      <c r="A7790" s="5" t="s">
        <v>7547</v>
      </c>
      <c r="B7790" s="6">
        <v>46245</v>
      </c>
      <c r="C7790" s="5" t="s">
        <v>40</v>
      </c>
      <c r="D7790" s="5" t="s">
        <v>18</v>
      </c>
      <c r="E7790" s="5" t="s">
        <v>4334</v>
      </c>
      <c r="F7790" s="6">
        <v>46266</v>
      </c>
      <c r="G7790" s="5">
        <v>39</v>
      </c>
      <c r="H7790" s="5" t="s">
        <v>7592</v>
      </c>
      <c r="I7790" s="5" t="s">
        <v>7593</v>
      </c>
      <c r="J7790" s="5"/>
      <c r="K7790" s="5">
        <v>108</v>
      </c>
      <c r="L7790" s="5" t="s">
        <v>21</v>
      </c>
      <c r="M7790" s="7">
        <v>4760.91</v>
      </c>
      <c r="N7790" s="7">
        <v>5808.31</v>
      </c>
      <c r="O7790" s="7">
        <v>514178.28</v>
      </c>
      <c r="P7790" s="7">
        <v>627297.5</v>
      </c>
    </row>
    <row r="7791" spans="1:16" x14ac:dyDescent="0.25">
      <c r="A7791" s="5" t="s">
        <v>7547</v>
      </c>
      <c r="B7791" s="6">
        <v>46245</v>
      </c>
      <c r="C7791" s="5" t="s">
        <v>40</v>
      </c>
      <c r="D7791" s="5" t="s">
        <v>18</v>
      </c>
      <c r="E7791" s="5" t="s">
        <v>4334</v>
      </c>
      <c r="F7791" s="6">
        <v>46266</v>
      </c>
      <c r="G7791" s="5">
        <v>40</v>
      </c>
      <c r="H7791" s="5" t="s">
        <v>7594</v>
      </c>
      <c r="I7791" s="5" t="s">
        <v>7591</v>
      </c>
      <c r="J7791" s="5"/>
      <c r="K7791" s="5">
        <v>2</v>
      </c>
      <c r="L7791" s="5" t="s">
        <v>21</v>
      </c>
      <c r="M7791" s="7">
        <v>1141.9000000000001</v>
      </c>
      <c r="N7791" s="7">
        <v>1393.12</v>
      </c>
      <c r="O7791" s="7">
        <v>2283.8000000000002</v>
      </c>
      <c r="P7791" s="7">
        <v>2786.24</v>
      </c>
    </row>
    <row r="7792" spans="1:16" x14ac:dyDescent="0.25">
      <c r="A7792" s="5" t="s">
        <v>7547</v>
      </c>
      <c r="B7792" s="6">
        <v>46245</v>
      </c>
      <c r="C7792" s="5" t="s">
        <v>40</v>
      </c>
      <c r="D7792" s="5" t="s">
        <v>18</v>
      </c>
      <c r="E7792" s="5" t="s">
        <v>4334</v>
      </c>
      <c r="F7792" s="6">
        <v>46266</v>
      </c>
      <c r="G7792" s="5">
        <v>41</v>
      </c>
      <c r="H7792" s="5" t="s">
        <v>7595</v>
      </c>
      <c r="I7792" s="5" t="s">
        <v>7596</v>
      </c>
      <c r="J7792" s="5"/>
      <c r="K7792" s="5">
        <v>8</v>
      </c>
      <c r="L7792" s="5" t="s">
        <v>21</v>
      </c>
      <c r="M7792" s="7">
        <v>1235</v>
      </c>
      <c r="N7792" s="7">
        <v>1506.7</v>
      </c>
      <c r="O7792" s="7">
        <v>9880</v>
      </c>
      <c r="P7792" s="7">
        <v>12053.6</v>
      </c>
    </row>
    <row r="7793" spans="1:16" x14ac:dyDescent="0.25">
      <c r="A7793" s="5" t="s">
        <v>7547</v>
      </c>
      <c r="B7793" s="6">
        <v>46245</v>
      </c>
      <c r="C7793" s="5" t="s">
        <v>40</v>
      </c>
      <c r="D7793" s="5" t="s">
        <v>18</v>
      </c>
      <c r="E7793" s="5" t="s">
        <v>4334</v>
      </c>
      <c r="F7793" s="6">
        <v>46266</v>
      </c>
      <c r="G7793" s="5">
        <v>42</v>
      </c>
      <c r="H7793" s="5" t="s">
        <v>7597</v>
      </c>
      <c r="I7793" s="5" t="s">
        <v>7598</v>
      </c>
      <c r="J7793" s="5"/>
      <c r="K7793" s="5">
        <v>8</v>
      </c>
      <c r="L7793" s="5" t="s">
        <v>21</v>
      </c>
      <c r="M7793" s="7">
        <v>1356.6</v>
      </c>
      <c r="N7793" s="7">
        <v>1655.05</v>
      </c>
      <c r="O7793" s="7">
        <v>10852.8</v>
      </c>
      <c r="P7793" s="7">
        <v>13240.42</v>
      </c>
    </row>
    <row r="7794" spans="1:16" x14ac:dyDescent="0.25">
      <c r="A7794" s="5" t="s">
        <v>7547</v>
      </c>
      <c r="B7794" s="6">
        <v>46245</v>
      </c>
      <c r="C7794" s="5" t="s">
        <v>40</v>
      </c>
      <c r="D7794" s="5" t="s">
        <v>18</v>
      </c>
      <c r="E7794" s="5" t="s">
        <v>4334</v>
      </c>
      <c r="F7794" s="6">
        <v>46266</v>
      </c>
      <c r="G7794" s="5">
        <v>43</v>
      </c>
      <c r="H7794" s="5" t="s">
        <v>7599</v>
      </c>
      <c r="I7794" s="5" t="s">
        <v>7598</v>
      </c>
      <c r="J7794" s="5"/>
      <c r="K7794" s="5">
        <v>120</v>
      </c>
      <c r="L7794" s="5" t="s">
        <v>21</v>
      </c>
      <c r="M7794" s="7">
        <v>1356.6</v>
      </c>
      <c r="N7794" s="7">
        <v>1655.05</v>
      </c>
      <c r="O7794" s="7">
        <v>162792</v>
      </c>
      <c r="P7794" s="7">
        <v>198606.24</v>
      </c>
    </row>
    <row r="7795" spans="1:16" x14ac:dyDescent="0.25">
      <c r="A7795" s="5" t="s">
        <v>7547</v>
      </c>
      <c r="B7795" s="6">
        <v>46245</v>
      </c>
      <c r="C7795" s="5" t="s">
        <v>40</v>
      </c>
      <c r="D7795" s="5" t="s">
        <v>18</v>
      </c>
      <c r="E7795" s="5" t="s">
        <v>4334</v>
      </c>
      <c r="F7795" s="6">
        <v>46266</v>
      </c>
      <c r="G7795" s="5">
        <v>44</v>
      </c>
      <c r="H7795" s="5" t="s">
        <v>7600</v>
      </c>
      <c r="I7795" s="5" t="s">
        <v>7601</v>
      </c>
      <c r="J7795" s="5"/>
      <c r="K7795" s="5">
        <v>80</v>
      </c>
      <c r="L7795" s="5" t="s">
        <v>21</v>
      </c>
      <c r="M7795" s="7">
        <v>1430.7</v>
      </c>
      <c r="N7795" s="7">
        <v>1745.45</v>
      </c>
      <c r="O7795" s="7">
        <v>114456</v>
      </c>
      <c r="P7795" s="7">
        <v>139636.32</v>
      </c>
    </row>
    <row r="7796" spans="1:16" x14ac:dyDescent="0.25">
      <c r="A7796" s="5" t="s">
        <v>7547</v>
      </c>
      <c r="B7796" s="6">
        <v>46245</v>
      </c>
      <c r="C7796" s="5" t="s">
        <v>40</v>
      </c>
      <c r="D7796" s="5" t="s">
        <v>18</v>
      </c>
      <c r="E7796" s="5" t="s">
        <v>4334</v>
      </c>
      <c r="F7796" s="6">
        <v>46266</v>
      </c>
      <c r="G7796" s="5">
        <v>45</v>
      </c>
      <c r="H7796" s="5" t="s">
        <v>7602</v>
      </c>
      <c r="I7796" s="5" t="s">
        <v>7603</v>
      </c>
      <c r="J7796" s="5"/>
      <c r="K7796" s="5">
        <v>10</v>
      </c>
      <c r="L7796" s="5" t="s">
        <v>21</v>
      </c>
      <c r="M7796" s="7">
        <v>1605.5</v>
      </c>
      <c r="N7796" s="7">
        <v>1958.71</v>
      </c>
      <c r="O7796" s="7">
        <v>16055</v>
      </c>
      <c r="P7796" s="7">
        <v>19587.099999999999</v>
      </c>
    </row>
    <row r="7797" spans="1:16" x14ac:dyDescent="0.25">
      <c r="A7797" s="5" t="s">
        <v>7547</v>
      </c>
      <c r="B7797" s="6">
        <v>46245</v>
      </c>
      <c r="C7797" s="5" t="s">
        <v>40</v>
      </c>
      <c r="D7797" s="5" t="s">
        <v>18</v>
      </c>
      <c r="E7797" s="5" t="s">
        <v>4334</v>
      </c>
      <c r="F7797" s="6">
        <v>46266</v>
      </c>
      <c r="G7797" s="5">
        <v>46</v>
      </c>
      <c r="H7797" s="5" t="s">
        <v>7604</v>
      </c>
      <c r="I7797" s="5" t="s">
        <v>7605</v>
      </c>
      <c r="J7797" s="5"/>
      <c r="K7797" s="5">
        <v>182</v>
      </c>
      <c r="L7797" s="5" t="s">
        <v>21</v>
      </c>
      <c r="M7797" s="7">
        <v>1681.5</v>
      </c>
      <c r="N7797" s="7">
        <v>2051.4299999999998</v>
      </c>
      <c r="O7797" s="7">
        <v>306033</v>
      </c>
      <c r="P7797" s="7">
        <v>373360.26</v>
      </c>
    </row>
    <row r="7798" spans="1:16" x14ac:dyDescent="0.25">
      <c r="A7798" s="5" t="s">
        <v>7547</v>
      </c>
      <c r="B7798" s="6">
        <v>46245</v>
      </c>
      <c r="C7798" s="5" t="s">
        <v>40</v>
      </c>
      <c r="D7798" s="5" t="s">
        <v>18</v>
      </c>
      <c r="E7798" s="5" t="s">
        <v>4334</v>
      </c>
      <c r="F7798" s="6">
        <v>46266</v>
      </c>
      <c r="G7798" s="5">
        <v>47</v>
      </c>
      <c r="H7798" s="5" t="s">
        <v>7606</v>
      </c>
      <c r="I7798" s="5" t="s">
        <v>7605</v>
      </c>
      <c r="J7798" s="5"/>
      <c r="K7798" s="5">
        <v>20</v>
      </c>
      <c r="L7798" s="5" t="s">
        <v>21</v>
      </c>
      <c r="M7798" s="7">
        <v>1681.5</v>
      </c>
      <c r="N7798" s="7">
        <v>2051.4299999999998</v>
      </c>
      <c r="O7798" s="7">
        <v>33630</v>
      </c>
      <c r="P7798" s="7">
        <v>41028.6</v>
      </c>
    </row>
    <row r="7799" spans="1:16" x14ac:dyDescent="0.25">
      <c r="A7799" s="5" t="s">
        <v>7547</v>
      </c>
      <c r="B7799" s="6">
        <v>46245</v>
      </c>
      <c r="C7799" s="5" t="s">
        <v>40</v>
      </c>
      <c r="D7799" s="5" t="s">
        <v>18</v>
      </c>
      <c r="E7799" s="5" t="s">
        <v>4334</v>
      </c>
      <c r="F7799" s="6">
        <v>46266</v>
      </c>
      <c r="G7799" s="5">
        <v>48</v>
      </c>
      <c r="H7799" s="5" t="s">
        <v>7607</v>
      </c>
      <c r="I7799" s="5" t="s">
        <v>7605</v>
      </c>
      <c r="J7799" s="5"/>
      <c r="K7799" s="5">
        <v>14</v>
      </c>
      <c r="L7799" s="5" t="s">
        <v>21</v>
      </c>
      <c r="M7799" s="7">
        <v>1681.5</v>
      </c>
      <c r="N7799" s="7">
        <v>2051.4299999999998</v>
      </c>
      <c r="O7799" s="7">
        <v>23541</v>
      </c>
      <c r="P7799" s="7">
        <v>28720.02</v>
      </c>
    </row>
    <row r="7800" spans="1:16" x14ac:dyDescent="0.25">
      <c r="A7800" s="5" t="s">
        <v>7547</v>
      </c>
      <c r="B7800" s="6">
        <v>46245</v>
      </c>
      <c r="C7800" s="5" t="s">
        <v>40</v>
      </c>
      <c r="D7800" s="5" t="s">
        <v>18</v>
      </c>
      <c r="E7800" s="5" t="s">
        <v>4334</v>
      </c>
      <c r="F7800" s="6">
        <v>46266</v>
      </c>
      <c r="G7800" s="5">
        <v>49</v>
      </c>
      <c r="H7800" s="5" t="s">
        <v>7608</v>
      </c>
      <c r="I7800" s="5" t="s">
        <v>7609</v>
      </c>
      <c r="J7800" s="5"/>
      <c r="K7800" s="5">
        <v>172</v>
      </c>
      <c r="L7800" s="5" t="s">
        <v>21</v>
      </c>
      <c r="M7800" s="7">
        <v>1912.46</v>
      </c>
      <c r="N7800" s="7">
        <v>2333.1999999999998</v>
      </c>
      <c r="O7800" s="7">
        <v>328943.12</v>
      </c>
      <c r="P7800" s="7">
        <v>401310.61</v>
      </c>
    </row>
    <row r="7801" spans="1:16" x14ac:dyDescent="0.25">
      <c r="A7801" s="5" t="s">
        <v>7547</v>
      </c>
      <c r="B7801" s="6">
        <v>46245</v>
      </c>
      <c r="C7801" s="5" t="s">
        <v>40</v>
      </c>
      <c r="D7801" s="5" t="s">
        <v>18</v>
      </c>
      <c r="E7801" s="5" t="s">
        <v>4334</v>
      </c>
      <c r="F7801" s="6">
        <v>46266</v>
      </c>
      <c r="G7801" s="5">
        <v>50</v>
      </c>
      <c r="H7801" s="5" t="s">
        <v>7610</v>
      </c>
      <c r="I7801" s="5" t="s">
        <v>7611</v>
      </c>
      <c r="J7801" s="5"/>
      <c r="K7801" s="5">
        <v>10</v>
      </c>
      <c r="L7801" s="5" t="s">
        <v>21</v>
      </c>
      <c r="M7801" s="7">
        <v>2025.4</v>
      </c>
      <c r="N7801" s="7">
        <v>2470.9899999999998</v>
      </c>
      <c r="O7801" s="7">
        <v>20254</v>
      </c>
      <c r="P7801" s="7">
        <v>24709.88</v>
      </c>
    </row>
    <row r="7802" spans="1:16" x14ac:dyDescent="0.25">
      <c r="A7802" s="5" t="s">
        <v>7547</v>
      </c>
      <c r="B7802" s="6">
        <v>46245</v>
      </c>
      <c r="C7802" s="5" t="s">
        <v>40</v>
      </c>
      <c r="D7802" s="5" t="s">
        <v>18</v>
      </c>
      <c r="E7802" s="5" t="s">
        <v>4334</v>
      </c>
      <c r="F7802" s="6">
        <v>46266</v>
      </c>
      <c r="G7802" s="5">
        <v>51</v>
      </c>
      <c r="H7802" s="5" t="s">
        <v>7612</v>
      </c>
      <c r="I7802" s="5" t="s">
        <v>7613</v>
      </c>
      <c r="J7802" s="5"/>
      <c r="K7802" s="5">
        <v>5</v>
      </c>
      <c r="L7802" s="5" t="s">
        <v>21</v>
      </c>
      <c r="M7802" s="7">
        <v>1168.5</v>
      </c>
      <c r="N7802" s="7">
        <v>1425.57</v>
      </c>
      <c r="O7802" s="7">
        <v>5842.5</v>
      </c>
      <c r="P7802" s="7">
        <v>7127.85</v>
      </c>
    </row>
    <row r="7803" spans="1:16" x14ac:dyDescent="0.25">
      <c r="A7803" s="5" t="s">
        <v>7547</v>
      </c>
      <c r="B7803" s="6">
        <v>46245</v>
      </c>
      <c r="C7803" s="5" t="s">
        <v>40</v>
      </c>
      <c r="D7803" s="5" t="s">
        <v>18</v>
      </c>
      <c r="E7803" s="5" t="s">
        <v>4334</v>
      </c>
      <c r="F7803" s="6">
        <v>46266</v>
      </c>
      <c r="G7803" s="5">
        <v>52</v>
      </c>
      <c r="H7803" s="5" t="s">
        <v>7614</v>
      </c>
      <c r="I7803" s="5" t="s">
        <v>7615</v>
      </c>
      <c r="J7803" s="5"/>
      <c r="K7803" s="5">
        <v>30</v>
      </c>
      <c r="L7803" s="5" t="s">
        <v>21</v>
      </c>
      <c r="M7803" s="7">
        <v>15329.2</v>
      </c>
      <c r="N7803" s="7">
        <v>18701.62</v>
      </c>
      <c r="O7803" s="7">
        <v>459876</v>
      </c>
      <c r="P7803" s="7">
        <v>561048.72</v>
      </c>
    </row>
    <row r="7804" spans="1:16" x14ac:dyDescent="0.25">
      <c r="A7804" s="5" t="s">
        <v>7547</v>
      </c>
      <c r="B7804" s="6">
        <v>46245</v>
      </c>
      <c r="C7804" s="5" t="s">
        <v>40</v>
      </c>
      <c r="D7804" s="5" t="s">
        <v>18</v>
      </c>
      <c r="E7804" s="5" t="s">
        <v>4334</v>
      </c>
      <c r="F7804" s="6">
        <v>46266</v>
      </c>
      <c r="G7804" s="5">
        <v>53</v>
      </c>
      <c r="H7804" s="5" t="s">
        <v>7616</v>
      </c>
      <c r="I7804" s="5" t="s">
        <v>7617</v>
      </c>
      <c r="J7804" s="5"/>
      <c r="K7804" s="5">
        <v>70</v>
      </c>
      <c r="L7804" s="5" t="s">
        <v>21</v>
      </c>
      <c r="M7804" s="7">
        <v>14136</v>
      </c>
      <c r="N7804" s="7">
        <v>17245.919999999998</v>
      </c>
      <c r="O7804" s="7">
        <v>989520</v>
      </c>
      <c r="P7804" s="7">
        <v>1207214.3999999999</v>
      </c>
    </row>
    <row r="7805" spans="1:16" x14ac:dyDescent="0.25">
      <c r="A7805" s="5" t="s">
        <v>7547</v>
      </c>
      <c r="B7805" s="6">
        <v>46245</v>
      </c>
      <c r="C7805" s="5" t="s">
        <v>40</v>
      </c>
      <c r="D7805" s="5" t="s">
        <v>18</v>
      </c>
      <c r="E7805" s="5" t="s">
        <v>4334</v>
      </c>
      <c r="F7805" s="6">
        <v>46266</v>
      </c>
      <c r="G7805" s="5">
        <v>54</v>
      </c>
      <c r="H7805" s="5" t="s">
        <v>7618</v>
      </c>
      <c r="I7805" s="5" t="s">
        <v>7619</v>
      </c>
      <c r="J7805" s="5"/>
      <c r="K7805" s="5">
        <v>10</v>
      </c>
      <c r="L7805" s="5" t="s">
        <v>21</v>
      </c>
      <c r="M7805" s="7">
        <v>12691.05</v>
      </c>
      <c r="N7805" s="7">
        <v>15483.08</v>
      </c>
      <c r="O7805" s="7">
        <v>126910.5</v>
      </c>
      <c r="P7805" s="7">
        <v>154830.81</v>
      </c>
    </row>
    <row r="7806" spans="1:16" x14ac:dyDescent="0.25">
      <c r="A7806" s="5" t="s">
        <v>7547</v>
      </c>
      <c r="B7806" s="6">
        <v>46245</v>
      </c>
      <c r="C7806" s="5" t="s">
        <v>40</v>
      </c>
      <c r="D7806" s="5" t="s">
        <v>18</v>
      </c>
      <c r="E7806" s="5" t="s">
        <v>4334</v>
      </c>
      <c r="F7806" s="6">
        <v>46266</v>
      </c>
      <c r="G7806" s="5">
        <v>55</v>
      </c>
      <c r="H7806" s="5" t="s">
        <v>7620</v>
      </c>
      <c r="I7806" s="5"/>
      <c r="J7806" s="5"/>
      <c r="K7806" s="5">
        <v>8.73</v>
      </c>
      <c r="L7806" s="5" t="s">
        <v>557</v>
      </c>
      <c r="M7806" s="7">
        <v>0</v>
      </c>
      <c r="N7806" s="7">
        <v>0</v>
      </c>
      <c r="O7806" s="7">
        <v>0</v>
      </c>
      <c r="P7806" s="7">
        <v>0</v>
      </c>
    </row>
    <row r="7807" spans="1:16" x14ac:dyDescent="0.25">
      <c r="A7807" s="5" t="s">
        <v>7547</v>
      </c>
      <c r="B7807" s="6">
        <v>46245</v>
      </c>
      <c r="C7807" s="5" t="s">
        <v>40</v>
      </c>
      <c r="D7807" s="5" t="s">
        <v>18</v>
      </c>
      <c r="E7807" s="5" t="s">
        <v>4334</v>
      </c>
      <c r="F7807" s="6">
        <v>46266</v>
      </c>
      <c r="G7807" s="5">
        <v>56</v>
      </c>
      <c r="H7807" s="5" t="s">
        <v>7621</v>
      </c>
      <c r="I7807" s="5"/>
      <c r="J7807" s="5"/>
      <c r="K7807" s="5">
        <v>0.88</v>
      </c>
      <c r="L7807" s="5" t="s">
        <v>557</v>
      </c>
      <c r="M7807" s="7">
        <v>0</v>
      </c>
      <c r="N7807" s="7">
        <v>0</v>
      </c>
      <c r="O7807" s="7">
        <v>0</v>
      </c>
      <c r="P7807" s="7">
        <v>0</v>
      </c>
    </row>
    <row r="7808" spans="1:16" x14ac:dyDescent="0.25">
      <c r="A7808" s="5" t="s">
        <v>7547</v>
      </c>
      <c r="B7808" s="6">
        <v>46245</v>
      </c>
      <c r="C7808" s="5" t="s">
        <v>40</v>
      </c>
      <c r="D7808" s="5" t="s">
        <v>18</v>
      </c>
      <c r="E7808" s="5" t="s">
        <v>4334</v>
      </c>
      <c r="F7808" s="6">
        <v>46266</v>
      </c>
      <c r="G7808" s="5">
        <v>57</v>
      </c>
      <c r="H7808" s="5" t="s">
        <v>7622</v>
      </c>
      <c r="I7808" s="5"/>
      <c r="J7808" s="5"/>
      <c r="K7808" s="5">
        <v>0.16300000000000001</v>
      </c>
      <c r="L7808" s="5" t="s">
        <v>557</v>
      </c>
      <c r="M7808" s="7">
        <v>0</v>
      </c>
      <c r="N7808" s="7">
        <v>0</v>
      </c>
      <c r="O7808" s="7">
        <v>0</v>
      </c>
      <c r="P7808" s="7">
        <v>0</v>
      </c>
    </row>
    <row r="7809" spans="1:16" x14ac:dyDescent="0.25">
      <c r="A7809" s="5" t="s">
        <v>7623</v>
      </c>
      <c r="B7809" s="6">
        <v>46245</v>
      </c>
      <c r="C7809" s="5" t="s">
        <v>40</v>
      </c>
      <c r="D7809" s="5" t="s">
        <v>18</v>
      </c>
      <c r="E7809" s="5" t="s">
        <v>4334</v>
      </c>
      <c r="F7809" s="6">
        <v>46261</v>
      </c>
      <c r="G7809" s="5">
        <v>1</v>
      </c>
      <c r="H7809" s="5" t="s">
        <v>7624</v>
      </c>
      <c r="I7809" s="5"/>
      <c r="J7809" s="5"/>
      <c r="K7809" s="5">
        <v>139</v>
      </c>
      <c r="L7809" s="5" t="s">
        <v>38</v>
      </c>
      <c r="M7809" s="7">
        <v>106.91</v>
      </c>
      <c r="N7809" s="7">
        <v>130.43</v>
      </c>
      <c r="O7809" s="7">
        <v>14860.49</v>
      </c>
      <c r="P7809" s="7">
        <v>18129.8</v>
      </c>
    </row>
    <row r="7810" spans="1:16" x14ac:dyDescent="0.25">
      <c r="A7810" s="5" t="s">
        <v>7623</v>
      </c>
      <c r="B7810" s="6">
        <v>46245</v>
      </c>
      <c r="C7810" s="5" t="s">
        <v>40</v>
      </c>
      <c r="D7810" s="5" t="s">
        <v>18</v>
      </c>
      <c r="E7810" s="5" t="s">
        <v>4334</v>
      </c>
      <c r="F7810" s="6">
        <v>46261</v>
      </c>
      <c r="G7810" s="5">
        <v>2</v>
      </c>
      <c r="H7810" s="5" t="s">
        <v>7625</v>
      </c>
      <c r="I7810" s="5"/>
      <c r="J7810" s="5"/>
      <c r="K7810" s="5">
        <v>116</v>
      </c>
      <c r="L7810" s="5" t="s">
        <v>38</v>
      </c>
      <c r="M7810" s="7">
        <v>104</v>
      </c>
      <c r="N7810" s="7">
        <v>126.88</v>
      </c>
      <c r="O7810" s="7">
        <v>12064</v>
      </c>
      <c r="P7810" s="7">
        <v>14718.08</v>
      </c>
    </row>
    <row r="7811" spans="1:16" x14ac:dyDescent="0.25">
      <c r="A7811" s="5" t="s">
        <v>7623</v>
      </c>
      <c r="B7811" s="6">
        <v>46245</v>
      </c>
      <c r="C7811" s="5" t="s">
        <v>40</v>
      </c>
      <c r="D7811" s="5" t="s">
        <v>18</v>
      </c>
      <c r="E7811" s="5" t="s">
        <v>4334</v>
      </c>
      <c r="F7811" s="6">
        <v>46261</v>
      </c>
      <c r="G7811" s="5">
        <v>3</v>
      </c>
      <c r="H7811" s="5" t="s">
        <v>7626</v>
      </c>
      <c r="I7811" s="5"/>
      <c r="J7811" s="5"/>
      <c r="K7811" s="5">
        <v>52</v>
      </c>
      <c r="L7811" s="5" t="s">
        <v>38</v>
      </c>
      <c r="M7811" s="7">
        <v>380.8</v>
      </c>
      <c r="N7811" s="7">
        <v>464.58</v>
      </c>
      <c r="O7811" s="7">
        <v>19801.599999999999</v>
      </c>
      <c r="P7811" s="7">
        <v>24157.95</v>
      </c>
    </row>
    <row r="7812" spans="1:16" x14ac:dyDescent="0.25">
      <c r="A7812" s="5" t="s">
        <v>7623</v>
      </c>
      <c r="B7812" s="6">
        <v>46245</v>
      </c>
      <c r="C7812" s="5" t="s">
        <v>40</v>
      </c>
      <c r="D7812" s="5" t="s">
        <v>18</v>
      </c>
      <c r="E7812" s="5" t="s">
        <v>4334</v>
      </c>
      <c r="F7812" s="6">
        <v>46261</v>
      </c>
      <c r="G7812" s="5">
        <v>4</v>
      </c>
      <c r="H7812" s="5" t="s">
        <v>7627</v>
      </c>
      <c r="I7812" s="5"/>
      <c r="J7812" s="5"/>
      <c r="K7812" s="5">
        <v>12</v>
      </c>
      <c r="L7812" s="5" t="s">
        <v>38</v>
      </c>
      <c r="M7812" s="7">
        <v>1102.4000000000001</v>
      </c>
      <c r="N7812" s="7">
        <v>1344.93</v>
      </c>
      <c r="O7812" s="7">
        <v>13228.8</v>
      </c>
      <c r="P7812" s="7">
        <v>16139.14</v>
      </c>
    </row>
    <row r="7813" spans="1:16" x14ac:dyDescent="0.25">
      <c r="A7813" s="5" t="s">
        <v>7623</v>
      </c>
      <c r="B7813" s="6">
        <v>46245</v>
      </c>
      <c r="C7813" s="5" t="s">
        <v>40</v>
      </c>
      <c r="D7813" s="5" t="s">
        <v>18</v>
      </c>
      <c r="E7813" s="5" t="s">
        <v>4334</v>
      </c>
      <c r="F7813" s="6">
        <v>46261</v>
      </c>
      <c r="G7813" s="5">
        <v>5</v>
      </c>
      <c r="H7813" s="5" t="s">
        <v>7628</v>
      </c>
      <c r="I7813" s="5"/>
      <c r="J7813" s="5"/>
      <c r="K7813" s="5">
        <v>8</v>
      </c>
      <c r="L7813" s="5" t="s">
        <v>38</v>
      </c>
      <c r="M7813" s="7">
        <v>2704</v>
      </c>
      <c r="N7813" s="7">
        <v>3298.88</v>
      </c>
      <c r="O7813" s="7">
        <v>21632</v>
      </c>
      <c r="P7813" s="7">
        <v>26391.040000000001</v>
      </c>
    </row>
    <row r="7814" spans="1:16" x14ac:dyDescent="0.25">
      <c r="A7814" s="5" t="s">
        <v>7623</v>
      </c>
      <c r="B7814" s="6">
        <v>46245</v>
      </c>
      <c r="C7814" s="5" t="s">
        <v>40</v>
      </c>
      <c r="D7814" s="5" t="s">
        <v>18</v>
      </c>
      <c r="E7814" s="5" t="s">
        <v>4334</v>
      </c>
      <c r="F7814" s="6">
        <v>46261</v>
      </c>
      <c r="G7814" s="5">
        <v>6</v>
      </c>
      <c r="H7814" s="5" t="s">
        <v>7629</v>
      </c>
      <c r="I7814" s="5"/>
      <c r="J7814" s="5"/>
      <c r="K7814" s="5">
        <v>8</v>
      </c>
      <c r="L7814" s="5" t="s">
        <v>108</v>
      </c>
      <c r="M7814" s="7">
        <v>5120</v>
      </c>
      <c r="N7814" s="7">
        <v>6246.4</v>
      </c>
      <c r="O7814" s="7">
        <v>40960</v>
      </c>
      <c r="P7814" s="7">
        <v>49971.199999999997</v>
      </c>
    </row>
    <row r="7815" spans="1:16" x14ac:dyDescent="0.25">
      <c r="A7815" s="5" t="s">
        <v>7623</v>
      </c>
      <c r="B7815" s="6">
        <v>46245</v>
      </c>
      <c r="C7815" s="5" t="s">
        <v>40</v>
      </c>
      <c r="D7815" s="5" t="s">
        <v>18</v>
      </c>
      <c r="E7815" s="5" t="s">
        <v>4334</v>
      </c>
      <c r="F7815" s="6">
        <v>46261</v>
      </c>
      <c r="G7815" s="5">
        <v>7</v>
      </c>
      <c r="H7815" s="5" t="s">
        <v>7630</v>
      </c>
      <c r="I7815" s="5"/>
      <c r="J7815" s="5"/>
      <c r="K7815" s="5">
        <v>4</v>
      </c>
      <c r="L7815" s="5" t="s">
        <v>38</v>
      </c>
      <c r="M7815" s="7">
        <v>56</v>
      </c>
      <c r="N7815" s="7">
        <v>68.319999999999993</v>
      </c>
      <c r="O7815" s="7">
        <v>224</v>
      </c>
      <c r="P7815" s="7">
        <v>273.27999999999997</v>
      </c>
    </row>
    <row r="7816" spans="1:16" x14ac:dyDescent="0.25">
      <c r="A7816" s="5" t="s">
        <v>7623</v>
      </c>
      <c r="B7816" s="6">
        <v>46245</v>
      </c>
      <c r="C7816" s="5" t="s">
        <v>40</v>
      </c>
      <c r="D7816" s="5" t="s">
        <v>18</v>
      </c>
      <c r="E7816" s="5" t="s">
        <v>4334</v>
      </c>
      <c r="F7816" s="6">
        <v>46261</v>
      </c>
      <c r="G7816" s="5">
        <v>8</v>
      </c>
      <c r="H7816" s="5" t="s">
        <v>7631</v>
      </c>
      <c r="I7816" s="5"/>
      <c r="J7816" s="5"/>
      <c r="K7816" s="5">
        <v>30</v>
      </c>
      <c r="L7816" s="5" t="s">
        <v>38</v>
      </c>
      <c r="M7816" s="7">
        <v>192</v>
      </c>
      <c r="N7816" s="7">
        <v>234.24</v>
      </c>
      <c r="O7816" s="7">
        <v>5760</v>
      </c>
      <c r="P7816" s="7">
        <v>7027.2</v>
      </c>
    </row>
    <row r="7817" spans="1:16" x14ac:dyDescent="0.25">
      <c r="A7817" s="5" t="s">
        <v>7623</v>
      </c>
      <c r="B7817" s="6">
        <v>46245</v>
      </c>
      <c r="C7817" s="5" t="s">
        <v>40</v>
      </c>
      <c r="D7817" s="5" t="s">
        <v>18</v>
      </c>
      <c r="E7817" s="5" t="s">
        <v>4334</v>
      </c>
      <c r="F7817" s="6">
        <v>46261</v>
      </c>
      <c r="G7817" s="5">
        <v>9</v>
      </c>
      <c r="H7817" s="5" t="s">
        <v>7632</v>
      </c>
      <c r="I7817" s="5"/>
      <c r="J7817" s="5"/>
      <c r="K7817" s="5">
        <v>2</v>
      </c>
      <c r="L7817" s="5" t="s">
        <v>108</v>
      </c>
      <c r="M7817" s="7">
        <v>240</v>
      </c>
      <c r="N7817" s="7">
        <v>292.8</v>
      </c>
      <c r="O7817" s="7">
        <v>480</v>
      </c>
      <c r="P7817" s="7">
        <v>585.6</v>
      </c>
    </row>
    <row r="7818" spans="1:16" x14ac:dyDescent="0.25">
      <c r="A7818" s="5" t="s">
        <v>7623</v>
      </c>
      <c r="B7818" s="6">
        <v>46245</v>
      </c>
      <c r="C7818" s="5" t="s">
        <v>40</v>
      </c>
      <c r="D7818" s="5" t="s">
        <v>18</v>
      </c>
      <c r="E7818" s="5" t="s">
        <v>4334</v>
      </c>
      <c r="F7818" s="6">
        <v>46261</v>
      </c>
      <c r="G7818" s="5">
        <v>10</v>
      </c>
      <c r="H7818" s="5" t="s">
        <v>7633</v>
      </c>
      <c r="I7818" s="5"/>
      <c r="J7818" s="5"/>
      <c r="K7818" s="5">
        <v>124</v>
      </c>
      <c r="L7818" s="5" t="s">
        <v>38</v>
      </c>
      <c r="M7818" s="7">
        <v>64</v>
      </c>
      <c r="N7818" s="7">
        <v>78.08</v>
      </c>
      <c r="O7818" s="7">
        <v>7936</v>
      </c>
      <c r="P7818" s="7">
        <v>9681.92</v>
      </c>
    </row>
    <row r="7819" spans="1:16" x14ac:dyDescent="0.25">
      <c r="A7819" s="5" t="s">
        <v>7623</v>
      </c>
      <c r="B7819" s="6">
        <v>46245</v>
      </c>
      <c r="C7819" s="5" t="s">
        <v>40</v>
      </c>
      <c r="D7819" s="5" t="s">
        <v>18</v>
      </c>
      <c r="E7819" s="5" t="s">
        <v>4334</v>
      </c>
      <c r="F7819" s="6">
        <v>46261</v>
      </c>
      <c r="G7819" s="5">
        <v>11</v>
      </c>
      <c r="H7819" s="5" t="s">
        <v>7634</v>
      </c>
      <c r="I7819" s="5"/>
      <c r="J7819" s="5"/>
      <c r="K7819" s="5">
        <v>192</v>
      </c>
      <c r="L7819" s="5" t="s">
        <v>38</v>
      </c>
      <c r="M7819" s="7">
        <v>73.599999999999994</v>
      </c>
      <c r="N7819" s="7">
        <v>89.79</v>
      </c>
      <c r="O7819" s="7">
        <v>14131.2</v>
      </c>
      <c r="P7819" s="7">
        <v>17240.060000000001</v>
      </c>
    </row>
    <row r="7820" spans="1:16" x14ac:dyDescent="0.25">
      <c r="A7820" s="5" t="s">
        <v>7623</v>
      </c>
      <c r="B7820" s="6">
        <v>46245</v>
      </c>
      <c r="C7820" s="5" t="s">
        <v>40</v>
      </c>
      <c r="D7820" s="5" t="s">
        <v>18</v>
      </c>
      <c r="E7820" s="5" t="s">
        <v>4334</v>
      </c>
      <c r="F7820" s="6">
        <v>46261</v>
      </c>
      <c r="G7820" s="5">
        <v>12</v>
      </c>
      <c r="H7820" s="5" t="s">
        <v>7635</v>
      </c>
      <c r="I7820" s="5"/>
      <c r="J7820" s="5"/>
      <c r="K7820" s="5">
        <v>3636</v>
      </c>
      <c r="L7820" s="5" t="s">
        <v>38</v>
      </c>
      <c r="M7820" s="7">
        <v>16.260000000000002</v>
      </c>
      <c r="N7820" s="7">
        <v>19.84</v>
      </c>
      <c r="O7820" s="7">
        <v>59121.36</v>
      </c>
      <c r="P7820" s="7">
        <v>72128.06</v>
      </c>
    </row>
    <row r="7821" spans="1:16" x14ac:dyDescent="0.25">
      <c r="A7821" s="5" t="s">
        <v>7623</v>
      </c>
      <c r="B7821" s="6">
        <v>46245</v>
      </c>
      <c r="C7821" s="5" t="s">
        <v>40</v>
      </c>
      <c r="D7821" s="5" t="s">
        <v>18</v>
      </c>
      <c r="E7821" s="5" t="s">
        <v>4334</v>
      </c>
      <c r="F7821" s="6">
        <v>46261</v>
      </c>
      <c r="G7821" s="5">
        <v>13</v>
      </c>
      <c r="H7821" s="5" t="s">
        <v>7636</v>
      </c>
      <c r="I7821" s="5"/>
      <c r="J7821" s="5"/>
      <c r="K7821" s="5">
        <v>4615</v>
      </c>
      <c r="L7821" s="5" t="s">
        <v>38</v>
      </c>
      <c r="M7821" s="7">
        <v>24</v>
      </c>
      <c r="N7821" s="7">
        <v>29.28</v>
      </c>
      <c r="O7821" s="7">
        <v>110760</v>
      </c>
      <c r="P7821" s="7">
        <v>135127.20000000001</v>
      </c>
    </row>
    <row r="7822" spans="1:16" x14ac:dyDescent="0.25">
      <c r="A7822" s="5" t="s">
        <v>7623</v>
      </c>
      <c r="B7822" s="6">
        <v>46245</v>
      </c>
      <c r="C7822" s="5" t="s">
        <v>40</v>
      </c>
      <c r="D7822" s="5" t="s">
        <v>18</v>
      </c>
      <c r="E7822" s="5" t="s">
        <v>4334</v>
      </c>
      <c r="F7822" s="6">
        <v>46261</v>
      </c>
      <c r="G7822" s="5">
        <v>14</v>
      </c>
      <c r="H7822" s="5" t="s">
        <v>7637</v>
      </c>
      <c r="I7822" s="5"/>
      <c r="J7822" s="5"/>
      <c r="K7822" s="5">
        <v>18</v>
      </c>
      <c r="L7822" s="5" t="s">
        <v>38</v>
      </c>
      <c r="M7822" s="7">
        <v>76.8</v>
      </c>
      <c r="N7822" s="7">
        <v>93.7</v>
      </c>
      <c r="O7822" s="7">
        <v>1382.4</v>
      </c>
      <c r="P7822" s="7">
        <v>1686.53</v>
      </c>
    </row>
    <row r="7823" spans="1:16" x14ac:dyDescent="0.25">
      <c r="A7823" s="5" t="s">
        <v>7623</v>
      </c>
      <c r="B7823" s="6">
        <v>46245</v>
      </c>
      <c r="C7823" s="5" t="s">
        <v>40</v>
      </c>
      <c r="D7823" s="5" t="s">
        <v>18</v>
      </c>
      <c r="E7823" s="5" t="s">
        <v>4334</v>
      </c>
      <c r="F7823" s="6">
        <v>46261</v>
      </c>
      <c r="G7823" s="5">
        <v>15</v>
      </c>
      <c r="H7823" s="5" t="s">
        <v>7638</v>
      </c>
      <c r="I7823" s="5"/>
      <c r="J7823" s="5"/>
      <c r="K7823" s="5">
        <v>72</v>
      </c>
      <c r="L7823" s="5" t="s">
        <v>38</v>
      </c>
      <c r="M7823" s="7">
        <v>19.2</v>
      </c>
      <c r="N7823" s="7">
        <v>23.42</v>
      </c>
      <c r="O7823" s="7">
        <v>1382.4</v>
      </c>
      <c r="P7823" s="7">
        <v>1686.53</v>
      </c>
    </row>
    <row r="7824" spans="1:16" x14ac:dyDescent="0.25">
      <c r="A7824" s="5" t="s">
        <v>7623</v>
      </c>
      <c r="B7824" s="6">
        <v>46245</v>
      </c>
      <c r="C7824" s="5" t="s">
        <v>40</v>
      </c>
      <c r="D7824" s="5" t="s">
        <v>18</v>
      </c>
      <c r="E7824" s="5" t="s">
        <v>4334</v>
      </c>
      <c r="F7824" s="6">
        <v>46261</v>
      </c>
      <c r="G7824" s="5">
        <v>16</v>
      </c>
      <c r="H7824" s="5" t="s">
        <v>7639</v>
      </c>
      <c r="I7824" s="5"/>
      <c r="J7824" s="5"/>
      <c r="K7824" s="5">
        <v>1103</v>
      </c>
      <c r="L7824" s="5" t="s">
        <v>38</v>
      </c>
      <c r="M7824" s="7">
        <v>11.7</v>
      </c>
      <c r="N7824" s="7">
        <v>14.27</v>
      </c>
      <c r="O7824" s="7">
        <v>12905.1</v>
      </c>
      <c r="P7824" s="7">
        <v>15744.22</v>
      </c>
    </row>
    <row r="7825" spans="1:16" x14ac:dyDescent="0.25">
      <c r="A7825" s="5" t="s">
        <v>7623</v>
      </c>
      <c r="B7825" s="6">
        <v>46245</v>
      </c>
      <c r="C7825" s="5" t="s">
        <v>40</v>
      </c>
      <c r="D7825" s="5" t="s">
        <v>18</v>
      </c>
      <c r="E7825" s="5" t="s">
        <v>4334</v>
      </c>
      <c r="F7825" s="6">
        <v>46261</v>
      </c>
      <c r="G7825" s="5">
        <v>17</v>
      </c>
      <c r="H7825" s="5" t="s">
        <v>7640</v>
      </c>
      <c r="I7825" s="5"/>
      <c r="J7825" s="5"/>
      <c r="K7825" s="5">
        <v>882</v>
      </c>
      <c r="L7825" s="5" t="s">
        <v>38</v>
      </c>
      <c r="M7825" s="7">
        <v>21.01</v>
      </c>
      <c r="N7825" s="7">
        <v>25.63</v>
      </c>
      <c r="O7825" s="7">
        <v>18530.82</v>
      </c>
      <c r="P7825" s="7">
        <v>22607.599999999999</v>
      </c>
    </row>
    <row r="7826" spans="1:16" x14ac:dyDescent="0.25">
      <c r="A7826" s="5" t="s">
        <v>7623</v>
      </c>
      <c r="B7826" s="6">
        <v>46245</v>
      </c>
      <c r="C7826" s="5" t="s">
        <v>40</v>
      </c>
      <c r="D7826" s="5" t="s">
        <v>18</v>
      </c>
      <c r="E7826" s="5" t="s">
        <v>4334</v>
      </c>
      <c r="F7826" s="6">
        <v>46261</v>
      </c>
      <c r="G7826" s="5">
        <v>18</v>
      </c>
      <c r="H7826" s="5" t="s">
        <v>7641</v>
      </c>
      <c r="I7826" s="5"/>
      <c r="J7826" s="5"/>
      <c r="K7826" s="5">
        <v>970</v>
      </c>
      <c r="L7826" s="5" t="s">
        <v>38</v>
      </c>
      <c r="M7826" s="7">
        <v>0</v>
      </c>
      <c r="N7826" s="7">
        <v>0</v>
      </c>
      <c r="O7826" s="7">
        <v>0</v>
      </c>
      <c r="P7826" s="7">
        <v>0</v>
      </c>
    </row>
    <row r="7827" spans="1:16" x14ac:dyDescent="0.25">
      <c r="A7827" s="5" t="s">
        <v>7623</v>
      </c>
      <c r="B7827" s="6">
        <v>46245</v>
      </c>
      <c r="C7827" s="5" t="s">
        <v>40</v>
      </c>
      <c r="D7827" s="5" t="s">
        <v>18</v>
      </c>
      <c r="E7827" s="5" t="s">
        <v>4334</v>
      </c>
      <c r="F7827" s="6">
        <v>46261</v>
      </c>
      <c r="G7827" s="5">
        <v>19</v>
      </c>
      <c r="H7827" s="5" t="s">
        <v>7642</v>
      </c>
      <c r="I7827" s="5"/>
      <c r="J7827" s="5"/>
      <c r="K7827" s="5">
        <v>5615</v>
      </c>
      <c r="L7827" s="5" t="s">
        <v>38</v>
      </c>
      <c r="M7827" s="7">
        <v>16</v>
      </c>
      <c r="N7827" s="7">
        <v>19.52</v>
      </c>
      <c r="O7827" s="7">
        <v>89840</v>
      </c>
      <c r="P7827" s="7">
        <v>109604.8</v>
      </c>
    </row>
    <row r="7828" spans="1:16" x14ac:dyDescent="0.25">
      <c r="A7828" s="5" t="s">
        <v>7623</v>
      </c>
      <c r="B7828" s="6">
        <v>46245</v>
      </c>
      <c r="C7828" s="5" t="s">
        <v>40</v>
      </c>
      <c r="D7828" s="5" t="s">
        <v>18</v>
      </c>
      <c r="E7828" s="5" t="s">
        <v>4334</v>
      </c>
      <c r="F7828" s="6">
        <v>46261</v>
      </c>
      <c r="G7828" s="5">
        <v>20</v>
      </c>
      <c r="H7828" s="5" t="s">
        <v>7643</v>
      </c>
      <c r="I7828" s="5"/>
      <c r="J7828" s="5"/>
      <c r="K7828" s="5">
        <v>1997.8230000000001</v>
      </c>
      <c r="L7828" s="5" t="s">
        <v>38</v>
      </c>
      <c r="M7828" s="7">
        <v>19.2</v>
      </c>
      <c r="N7828" s="7">
        <v>23.42</v>
      </c>
      <c r="O7828" s="7">
        <v>38358.199999999997</v>
      </c>
      <c r="P7828" s="7">
        <v>46797</v>
      </c>
    </row>
    <row r="7829" spans="1:16" x14ac:dyDescent="0.25">
      <c r="A7829" s="5" t="s">
        <v>7623</v>
      </c>
      <c r="B7829" s="6">
        <v>46245</v>
      </c>
      <c r="C7829" s="5" t="s">
        <v>40</v>
      </c>
      <c r="D7829" s="5" t="s">
        <v>18</v>
      </c>
      <c r="E7829" s="5" t="s">
        <v>4334</v>
      </c>
      <c r="F7829" s="6">
        <v>46261</v>
      </c>
      <c r="G7829" s="5">
        <v>21</v>
      </c>
      <c r="H7829" s="5" t="s">
        <v>7644</v>
      </c>
      <c r="I7829" s="5"/>
      <c r="J7829" s="5"/>
      <c r="K7829" s="5">
        <v>8</v>
      </c>
      <c r="L7829" s="5" t="s">
        <v>38</v>
      </c>
      <c r="M7829" s="7">
        <v>43.2</v>
      </c>
      <c r="N7829" s="7">
        <v>52.7</v>
      </c>
      <c r="O7829" s="7">
        <v>345.6</v>
      </c>
      <c r="P7829" s="7">
        <v>421.63</v>
      </c>
    </row>
    <row r="7830" spans="1:16" x14ac:dyDescent="0.25">
      <c r="A7830" s="5" t="s">
        <v>7623</v>
      </c>
      <c r="B7830" s="6">
        <v>46245</v>
      </c>
      <c r="C7830" s="5" t="s">
        <v>40</v>
      </c>
      <c r="D7830" s="5" t="s">
        <v>18</v>
      </c>
      <c r="E7830" s="5" t="s">
        <v>4334</v>
      </c>
      <c r="F7830" s="6">
        <v>46261</v>
      </c>
      <c r="G7830" s="5">
        <v>22</v>
      </c>
      <c r="H7830" s="5" t="s">
        <v>7645</v>
      </c>
      <c r="I7830" s="5"/>
      <c r="J7830" s="5"/>
      <c r="K7830" s="5">
        <v>108</v>
      </c>
      <c r="L7830" s="5" t="s">
        <v>38</v>
      </c>
      <c r="M7830" s="7">
        <v>14.4</v>
      </c>
      <c r="N7830" s="7">
        <v>17.57</v>
      </c>
      <c r="O7830" s="7">
        <v>1555.2</v>
      </c>
      <c r="P7830" s="7">
        <v>1897.34</v>
      </c>
    </row>
    <row r="7831" spans="1:16" x14ac:dyDescent="0.25">
      <c r="A7831" s="5" t="s">
        <v>7623</v>
      </c>
      <c r="B7831" s="6">
        <v>46245</v>
      </c>
      <c r="C7831" s="5" t="s">
        <v>40</v>
      </c>
      <c r="D7831" s="5" t="s">
        <v>18</v>
      </c>
      <c r="E7831" s="5" t="s">
        <v>4334</v>
      </c>
      <c r="F7831" s="6">
        <v>46261</v>
      </c>
      <c r="G7831" s="5">
        <v>23</v>
      </c>
      <c r="H7831" s="5" t="s">
        <v>7646</v>
      </c>
      <c r="I7831" s="5"/>
      <c r="J7831" s="5"/>
      <c r="K7831" s="5">
        <v>48</v>
      </c>
      <c r="L7831" s="5" t="s">
        <v>38</v>
      </c>
      <c r="M7831" s="7">
        <v>30.4</v>
      </c>
      <c r="N7831" s="7">
        <v>37.090000000000003</v>
      </c>
      <c r="O7831" s="7">
        <v>1459.2</v>
      </c>
      <c r="P7831" s="7">
        <v>1780.22</v>
      </c>
    </row>
    <row r="7832" spans="1:16" x14ac:dyDescent="0.25">
      <c r="A7832" s="5" t="s">
        <v>7623</v>
      </c>
      <c r="B7832" s="6">
        <v>46245</v>
      </c>
      <c r="C7832" s="5" t="s">
        <v>40</v>
      </c>
      <c r="D7832" s="5" t="s">
        <v>18</v>
      </c>
      <c r="E7832" s="5" t="s">
        <v>4334</v>
      </c>
      <c r="F7832" s="6">
        <v>46261</v>
      </c>
      <c r="G7832" s="5">
        <v>24</v>
      </c>
      <c r="H7832" s="5" t="s">
        <v>7647</v>
      </c>
      <c r="I7832" s="5"/>
      <c r="J7832" s="5"/>
      <c r="K7832" s="5">
        <v>784</v>
      </c>
      <c r="L7832" s="5" t="s">
        <v>38</v>
      </c>
      <c r="M7832" s="7">
        <v>8</v>
      </c>
      <c r="N7832" s="7">
        <v>9.76</v>
      </c>
      <c r="O7832" s="7">
        <v>6272</v>
      </c>
      <c r="P7832" s="7">
        <v>7651.84</v>
      </c>
    </row>
    <row r="7833" spans="1:16" x14ac:dyDescent="0.25">
      <c r="A7833" s="5" t="s">
        <v>7623</v>
      </c>
      <c r="B7833" s="6">
        <v>46245</v>
      </c>
      <c r="C7833" s="5" t="s">
        <v>40</v>
      </c>
      <c r="D7833" s="5" t="s">
        <v>18</v>
      </c>
      <c r="E7833" s="5" t="s">
        <v>4334</v>
      </c>
      <c r="F7833" s="6">
        <v>46261</v>
      </c>
      <c r="G7833" s="5">
        <v>25</v>
      </c>
      <c r="H7833" s="5" t="s">
        <v>7648</v>
      </c>
      <c r="I7833" s="5"/>
      <c r="J7833" s="5"/>
      <c r="K7833" s="5">
        <v>12</v>
      </c>
      <c r="L7833" s="5" t="s">
        <v>38</v>
      </c>
      <c r="M7833" s="7">
        <v>17.600000000000001</v>
      </c>
      <c r="N7833" s="7">
        <v>21.47</v>
      </c>
      <c r="O7833" s="7">
        <v>211.2</v>
      </c>
      <c r="P7833" s="7">
        <v>257.66000000000003</v>
      </c>
    </row>
    <row r="7834" spans="1:16" x14ac:dyDescent="0.25">
      <c r="A7834" s="5" t="s">
        <v>7623</v>
      </c>
      <c r="B7834" s="6">
        <v>46245</v>
      </c>
      <c r="C7834" s="5" t="s">
        <v>40</v>
      </c>
      <c r="D7834" s="5" t="s">
        <v>18</v>
      </c>
      <c r="E7834" s="5" t="s">
        <v>4334</v>
      </c>
      <c r="F7834" s="6">
        <v>46261</v>
      </c>
      <c r="G7834" s="5">
        <v>26</v>
      </c>
      <c r="H7834" s="5" t="s">
        <v>7649</v>
      </c>
      <c r="I7834" s="5"/>
      <c r="J7834" s="5"/>
      <c r="K7834" s="5">
        <v>32</v>
      </c>
      <c r="L7834" s="5" t="s">
        <v>38</v>
      </c>
      <c r="M7834" s="7">
        <v>32</v>
      </c>
      <c r="N7834" s="7">
        <v>39.04</v>
      </c>
      <c r="O7834" s="7">
        <v>1024</v>
      </c>
      <c r="P7834" s="7">
        <v>1249.28</v>
      </c>
    </row>
    <row r="7835" spans="1:16" x14ac:dyDescent="0.25">
      <c r="A7835" s="5" t="s">
        <v>7623</v>
      </c>
      <c r="B7835" s="6">
        <v>46245</v>
      </c>
      <c r="C7835" s="5" t="s">
        <v>40</v>
      </c>
      <c r="D7835" s="5" t="s">
        <v>18</v>
      </c>
      <c r="E7835" s="5" t="s">
        <v>4334</v>
      </c>
      <c r="F7835" s="6">
        <v>46261</v>
      </c>
      <c r="G7835" s="5">
        <v>27</v>
      </c>
      <c r="H7835" s="5" t="s">
        <v>7650</v>
      </c>
      <c r="I7835" s="5"/>
      <c r="J7835" s="5"/>
      <c r="K7835" s="5">
        <v>3636</v>
      </c>
      <c r="L7835" s="5" t="s">
        <v>38</v>
      </c>
      <c r="M7835" s="7">
        <v>1.86</v>
      </c>
      <c r="N7835" s="7">
        <v>2.27</v>
      </c>
      <c r="O7835" s="7">
        <v>6762.96</v>
      </c>
      <c r="P7835" s="7">
        <v>8250.81</v>
      </c>
    </row>
    <row r="7836" spans="1:16" x14ac:dyDescent="0.25">
      <c r="A7836" s="5" t="s">
        <v>7623</v>
      </c>
      <c r="B7836" s="6">
        <v>46245</v>
      </c>
      <c r="C7836" s="5" t="s">
        <v>40</v>
      </c>
      <c r="D7836" s="5" t="s">
        <v>18</v>
      </c>
      <c r="E7836" s="5" t="s">
        <v>4334</v>
      </c>
      <c r="F7836" s="6">
        <v>46261</v>
      </c>
      <c r="G7836" s="5">
        <v>28</v>
      </c>
      <c r="H7836" s="5" t="s">
        <v>7651</v>
      </c>
      <c r="I7836" s="5"/>
      <c r="J7836" s="5"/>
      <c r="K7836" s="5">
        <v>4615</v>
      </c>
      <c r="L7836" s="5" t="s">
        <v>38</v>
      </c>
      <c r="M7836" s="7">
        <v>4.8</v>
      </c>
      <c r="N7836" s="7">
        <v>5.86</v>
      </c>
      <c r="O7836" s="7">
        <v>22152</v>
      </c>
      <c r="P7836" s="7">
        <v>27025.439999999999</v>
      </c>
    </row>
    <row r="7837" spans="1:16" x14ac:dyDescent="0.25">
      <c r="A7837" s="5" t="s">
        <v>7623</v>
      </c>
      <c r="B7837" s="6">
        <v>46245</v>
      </c>
      <c r="C7837" s="5" t="s">
        <v>40</v>
      </c>
      <c r="D7837" s="5" t="s">
        <v>18</v>
      </c>
      <c r="E7837" s="5" t="s">
        <v>4334</v>
      </c>
      <c r="F7837" s="6">
        <v>46261</v>
      </c>
      <c r="G7837" s="5">
        <v>29</v>
      </c>
      <c r="H7837" s="5" t="s">
        <v>7652</v>
      </c>
      <c r="I7837" s="5"/>
      <c r="J7837" s="5"/>
      <c r="K7837" s="5">
        <v>557</v>
      </c>
      <c r="L7837" s="5" t="s">
        <v>38</v>
      </c>
      <c r="M7837" s="7">
        <v>5.01</v>
      </c>
      <c r="N7837" s="7">
        <v>6.11</v>
      </c>
      <c r="O7837" s="7">
        <v>2790.57</v>
      </c>
      <c r="P7837" s="7">
        <v>3404.5</v>
      </c>
    </row>
    <row r="7838" spans="1:16" x14ac:dyDescent="0.25">
      <c r="A7838" s="5" t="s">
        <v>7623</v>
      </c>
      <c r="B7838" s="6">
        <v>46245</v>
      </c>
      <c r="C7838" s="5" t="s">
        <v>40</v>
      </c>
      <c r="D7838" s="5" t="s">
        <v>18</v>
      </c>
      <c r="E7838" s="5" t="s">
        <v>4334</v>
      </c>
      <c r="F7838" s="6">
        <v>46261</v>
      </c>
      <c r="G7838" s="5">
        <v>30</v>
      </c>
      <c r="H7838" s="5" t="s">
        <v>7653</v>
      </c>
      <c r="I7838" s="5"/>
      <c r="J7838" s="5"/>
      <c r="K7838" s="5">
        <v>192</v>
      </c>
      <c r="L7838" s="5" t="s">
        <v>38</v>
      </c>
      <c r="M7838" s="7">
        <v>396.8</v>
      </c>
      <c r="N7838" s="7">
        <v>484.1</v>
      </c>
      <c r="O7838" s="7">
        <v>76185.600000000006</v>
      </c>
      <c r="P7838" s="7">
        <v>92946.43</v>
      </c>
    </row>
    <row r="7839" spans="1:16" x14ac:dyDescent="0.25">
      <c r="A7839" s="5" t="s">
        <v>7623</v>
      </c>
      <c r="B7839" s="6">
        <v>46245</v>
      </c>
      <c r="C7839" s="5" t="s">
        <v>40</v>
      </c>
      <c r="D7839" s="5" t="s">
        <v>18</v>
      </c>
      <c r="E7839" s="5" t="s">
        <v>4334</v>
      </c>
      <c r="F7839" s="6">
        <v>46261</v>
      </c>
      <c r="G7839" s="5">
        <v>31</v>
      </c>
      <c r="H7839" s="5" t="s">
        <v>7654</v>
      </c>
      <c r="I7839" s="5"/>
      <c r="J7839" s="5"/>
      <c r="K7839" s="5">
        <v>16</v>
      </c>
      <c r="L7839" s="5" t="s">
        <v>38</v>
      </c>
      <c r="M7839" s="7">
        <v>14.99</v>
      </c>
      <c r="N7839" s="7">
        <v>18.29</v>
      </c>
      <c r="O7839" s="7">
        <v>239.84</v>
      </c>
      <c r="P7839" s="7">
        <v>292.60000000000002</v>
      </c>
    </row>
    <row r="7840" spans="1:16" x14ac:dyDescent="0.25">
      <c r="A7840" s="5" t="s">
        <v>7623</v>
      </c>
      <c r="B7840" s="6">
        <v>46245</v>
      </c>
      <c r="C7840" s="5" t="s">
        <v>40</v>
      </c>
      <c r="D7840" s="5" t="s">
        <v>18</v>
      </c>
      <c r="E7840" s="5" t="s">
        <v>4334</v>
      </c>
      <c r="F7840" s="6">
        <v>46261</v>
      </c>
      <c r="G7840" s="5">
        <v>32</v>
      </c>
      <c r="H7840" s="5" t="s">
        <v>3705</v>
      </c>
      <c r="I7840" s="5"/>
      <c r="J7840" s="5"/>
      <c r="K7840" s="5">
        <v>292</v>
      </c>
      <c r="L7840" s="5" t="s">
        <v>38</v>
      </c>
      <c r="M7840" s="7">
        <v>96</v>
      </c>
      <c r="N7840" s="7">
        <v>117.12</v>
      </c>
      <c r="O7840" s="7">
        <v>28032</v>
      </c>
      <c r="P7840" s="7">
        <v>34199.040000000001</v>
      </c>
    </row>
    <row r="7841" spans="1:16" x14ac:dyDescent="0.25">
      <c r="A7841" s="5" t="s">
        <v>7623</v>
      </c>
      <c r="B7841" s="6">
        <v>46245</v>
      </c>
      <c r="C7841" s="5" t="s">
        <v>40</v>
      </c>
      <c r="D7841" s="5" t="s">
        <v>18</v>
      </c>
      <c r="E7841" s="5" t="s">
        <v>4334</v>
      </c>
      <c r="F7841" s="6">
        <v>46261</v>
      </c>
      <c r="G7841" s="5">
        <v>33</v>
      </c>
      <c r="H7841" s="5" t="s">
        <v>3706</v>
      </c>
      <c r="I7841" s="5"/>
      <c r="J7841" s="5"/>
      <c r="K7841" s="5">
        <v>2957</v>
      </c>
      <c r="L7841" s="5" t="s">
        <v>38</v>
      </c>
      <c r="M7841" s="7">
        <v>10.77</v>
      </c>
      <c r="N7841" s="7">
        <v>13.14</v>
      </c>
      <c r="O7841" s="7">
        <v>31846.89</v>
      </c>
      <c r="P7841" s="7">
        <v>38853.21</v>
      </c>
    </row>
    <row r="7842" spans="1:16" x14ac:dyDescent="0.25">
      <c r="A7842" s="5" t="s">
        <v>7623</v>
      </c>
      <c r="B7842" s="6">
        <v>46245</v>
      </c>
      <c r="C7842" s="5" t="s">
        <v>40</v>
      </c>
      <c r="D7842" s="5" t="s">
        <v>18</v>
      </c>
      <c r="E7842" s="5" t="s">
        <v>4334</v>
      </c>
      <c r="F7842" s="6">
        <v>46261</v>
      </c>
      <c r="G7842" s="5">
        <v>34</v>
      </c>
      <c r="H7842" s="5" t="s">
        <v>3707</v>
      </c>
      <c r="I7842" s="5"/>
      <c r="J7842" s="5"/>
      <c r="K7842" s="5">
        <v>820</v>
      </c>
      <c r="L7842" s="5" t="s">
        <v>38</v>
      </c>
      <c r="M7842" s="7">
        <v>5.01</v>
      </c>
      <c r="N7842" s="7">
        <v>6.11</v>
      </c>
      <c r="O7842" s="7">
        <v>4108.2</v>
      </c>
      <c r="P7842" s="7">
        <v>5012</v>
      </c>
    </row>
    <row r="7843" spans="1:16" x14ac:dyDescent="0.25">
      <c r="A7843" s="5" t="s">
        <v>7623</v>
      </c>
      <c r="B7843" s="6">
        <v>46245</v>
      </c>
      <c r="C7843" s="5" t="s">
        <v>40</v>
      </c>
      <c r="D7843" s="5" t="s">
        <v>18</v>
      </c>
      <c r="E7843" s="5" t="s">
        <v>4334</v>
      </c>
      <c r="F7843" s="6">
        <v>46261</v>
      </c>
      <c r="G7843" s="5">
        <v>35</v>
      </c>
      <c r="H7843" s="5" t="s">
        <v>7655</v>
      </c>
      <c r="I7843" s="5"/>
      <c r="J7843" s="5"/>
      <c r="K7843" s="5">
        <v>42</v>
      </c>
      <c r="L7843" s="5" t="s">
        <v>38</v>
      </c>
      <c r="M7843" s="7">
        <v>56</v>
      </c>
      <c r="N7843" s="7">
        <v>68.319999999999993</v>
      </c>
      <c r="O7843" s="7">
        <v>2352</v>
      </c>
      <c r="P7843" s="7">
        <v>2869.44</v>
      </c>
    </row>
    <row r="7844" spans="1:16" x14ac:dyDescent="0.25">
      <c r="A7844" s="5" t="s">
        <v>7623</v>
      </c>
      <c r="B7844" s="6">
        <v>46245</v>
      </c>
      <c r="C7844" s="5" t="s">
        <v>40</v>
      </c>
      <c r="D7844" s="5" t="s">
        <v>18</v>
      </c>
      <c r="E7844" s="5" t="s">
        <v>4334</v>
      </c>
      <c r="F7844" s="6">
        <v>46261</v>
      </c>
      <c r="G7844" s="5">
        <v>36</v>
      </c>
      <c r="H7844" s="5" t="s">
        <v>7656</v>
      </c>
      <c r="I7844" s="5"/>
      <c r="J7844" s="5"/>
      <c r="K7844" s="5">
        <v>1786.93</v>
      </c>
      <c r="L7844" s="5" t="s">
        <v>38</v>
      </c>
      <c r="M7844" s="7">
        <v>3.2</v>
      </c>
      <c r="N7844" s="7">
        <v>3.9</v>
      </c>
      <c r="O7844" s="7">
        <v>5718.18</v>
      </c>
      <c r="P7844" s="7">
        <v>6976.18</v>
      </c>
    </row>
    <row r="7845" spans="1:16" x14ac:dyDescent="0.25">
      <c r="A7845" s="5" t="s">
        <v>7623</v>
      </c>
      <c r="B7845" s="6">
        <v>46245</v>
      </c>
      <c r="C7845" s="5" t="s">
        <v>40</v>
      </c>
      <c r="D7845" s="5" t="s">
        <v>18</v>
      </c>
      <c r="E7845" s="5" t="s">
        <v>4334</v>
      </c>
      <c r="F7845" s="6">
        <v>46261</v>
      </c>
      <c r="G7845" s="5">
        <v>37</v>
      </c>
      <c r="H7845" s="5" t="s">
        <v>7657</v>
      </c>
      <c r="I7845" s="5" t="s">
        <v>7658</v>
      </c>
      <c r="J7845" s="5"/>
      <c r="K7845" s="5">
        <v>3102</v>
      </c>
      <c r="L7845" s="5" t="s">
        <v>38</v>
      </c>
      <c r="M7845" s="7">
        <v>35.200000000000003</v>
      </c>
      <c r="N7845" s="7">
        <v>42.94</v>
      </c>
      <c r="O7845" s="7">
        <v>109190.39999999999</v>
      </c>
      <c r="P7845" s="7">
        <v>133212.29</v>
      </c>
    </row>
    <row r="7846" spans="1:16" x14ac:dyDescent="0.25">
      <c r="A7846" s="5" t="s">
        <v>7623</v>
      </c>
      <c r="B7846" s="6">
        <v>46245</v>
      </c>
      <c r="C7846" s="5" t="s">
        <v>40</v>
      </c>
      <c r="D7846" s="5" t="s">
        <v>18</v>
      </c>
      <c r="E7846" s="5" t="s">
        <v>4334</v>
      </c>
      <c r="F7846" s="6">
        <v>46261</v>
      </c>
      <c r="G7846" s="5">
        <v>38</v>
      </c>
      <c r="H7846" s="5" t="s">
        <v>7659</v>
      </c>
      <c r="I7846" s="5"/>
      <c r="J7846" s="5"/>
      <c r="K7846" s="5">
        <v>1005</v>
      </c>
      <c r="L7846" s="5" t="s">
        <v>38</v>
      </c>
      <c r="M7846" s="7">
        <v>13.44</v>
      </c>
      <c r="N7846" s="7">
        <v>16.399999999999999</v>
      </c>
      <c r="O7846" s="7">
        <v>13507.2</v>
      </c>
      <c r="P7846" s="7">
        <v>16478.78</v>
      </c>
    </row>
    <row r="7847" spans="1:16" x14ac:dyDescent="0.25">
      <c r="A7847" s="5" t="s">
        <v>7623</v>
      </c>
      <c r="B7847" s="6">
        <v>46245</v>
      </c>
      <c r="C7847" s="5" t="s">
        <v>40</v>
      </c>
      <c r="D7847" s="5" t="s">
        <v>18</v>
      </c>
      <c r="E7847" s="5" t="s">
        <v>4334</v>
      </c>
      <c r="F7847" s="6">
        <v>46261</v>
      </c>
      <c r="G7847" s="5">
        <v>39</v>
      </c>
      <c r="H7847" s="5" t="s">
        <v>7660</v>
      </c>
      <c r="I7847" s="5"/>
      <c r="J7847" s="5"/>
      <c r="K7847" s="5">
        <v>23777</v>
      </c>
      <c r="L7847" s="5" t="s">
        <v>38</v>
      </c>
      <c r="M7847" s="7">
        <v>15.81</v>
      </c>
      <c r="N7847" s="7">
        <v>19.29</v>
      </c>
      <c r="O7847" s="7">
        <v>375914.37</v>
      </c>
      <c r="P7847" s="7">
        <v>458615.53</v>
      </c>
    </row>
    <row r="7848" spans="1:16" x14ac:dyDescent="0.25">
      <c r="A7848" s="5" t="s">
        <v>7623</v>
      </c>
      <c r="B7848" s="6">
        <v>46245</v>
      </c>
      <c r="C7848" s="5" t="s">
        <v>40</v>
      </c>
      <c r="D7848" s="5" t="s">
        <v>18</v>
      </c>
      <c r="E7848" s="5" t="s">
        <v>4334</v>
      </c>
      <c r="F7848" s="6">
        <v>46261</v>
      </c>
      <c r="G7848" s="5">
        <v>40</v>
      </c>
      <c r="H7848" s="5" t="s">
        <v>7661</v>
      </c>
      <c r="I7848" s="5"/>
      <c r="J7848" s="5"/>
      <c r="K7848" s="5">
        <v>22.2</v>
      </c>
      <c r="L7848" s="5" t="s">
        <v>320</v>
      </c>
      <c r="M7848" s="7">
        <v>0</v>
      </c>
      <c r="N7848" s="7">
        <v>0</v>
      </c>
      <c r="O7848" s="7">
        <v>0</v>
      </c>
      <c r="P7848" s="7">
        <v>0</v>
      </c>
    </row>
    <row r="7849" spans="1:16" x14ac:dyDescent="0.25">
      <c r="A7849" s="5" t="s">
        <v>7623</v>
      </c>
      <c r="B7849" s="6">
        <v>46245</v>
      </c>
      <c r="C7849" s="5" t="s">
        <v>40</v>
      </c>
      <c r="D7849" s="5" t="s">
        <v>18</v>
      </c>
      <c r="E7849" s="5" t="s">
        <v>4334</v>
      </c>
      <c r="F7849" s="6">
        <v>46261</v>
      </c>
      <c r="G7849" s="5">
        <v>41</v>
      </c>
      <c r="H7849" s="5" t="s">
        <v>7662</v>
      </c>
      <c r="I7849" s="5"/>
      <c r="J7849" s="5"/>
      <c r="K7849" s="5">
        <v>35.200000000000003</v>
      </c>
      <c r="L7849" s="5" t="s">
        <v>320</v>
      </c>
      <c r="M7849" s="7">
        <v>0</v>
      </c>
      <c r="N7849" s="7">
        <v>0</v>
      </c>
      <c r="O7849" s="7">
        <v>0</v>
      </c>
      <c r="P7849" s="7">
        <v>0</v>
      </c>
    </row>
    <row r="7850" spans="1:16" x14ac:dyDescent="0.25">
      <c r="A7850" s="5" t="s">
        <v>7623</v>
      </c>
      <c r="B7850" s="6">
        <v>46245</v>
      </c>
      <c r="C7850" s="5" t="s">
        <v>40</v>
      </c>
      <c r="D7850" s="5" t="s">
        <v>18</v>
      </c>
      <c r="E7850" s="5" t="s">
        <v>4334</v>
      </c>
      <c r="F7850" s="6">
        <v>46261</v>
      </c>
      <c r="G7850" s="5">
        <v>42</v>
      </c>
      <c r="H7850" s="5" t="s">
        <v>7663</v>
      </c>
      <c r="I7850" s="5"/>
      <c r="J7850" s="5"/>
      <c r="K7850" s="5">
        <v>2</v>
      </c>
      <c r="L7850" s="5" t="s">
        <v>38</v>
      </c>
      <c r="M7850" s="7">
        <v>6926.4</v>
      </c>
      <c r="N7850" s="7">
        <v>8450.2099999999991</v>
      </c>
      <c r="O7850" s="7">
        <v>13852.8</v>
      </c>
      <c r="P7850" s="7">
        <v>16900.419999999998</v>
      </c>
    </row>
    <row r="7851" spans="1:16" x14ac:dyDescent="0.25">
      <c r="A7851" s="5" t="s">
        <v>7623</v>
      </c>
      <c r="B7851" s="6">
        <v>46245</v>
      </c>
      <c r="C7851" s="5" t="s">
        <v>40</v>
      </c>
      <c r="D7851" s="5" t="s">
        <v>18</v>
      </c>
      <c r="E7851" s="5" t="s">
        <v>4334</v>
      </c>
      <c r="F7851" s="6">
        <v>46261</v>
      </c>
      <c r="G7851" s="5">
        <v>43</v>
      </c>
      <c r="H7851" s="5" t="s">
        <v>7664</v>
      </c>
      <c r="I7851" s="5"/>
      <c r="J7851" s="5"/>
      <c r="K7851" s="5">
        <v>22</v>
      </c>
      <c r="L7851" s="5" t="s">
        <v>38</v>
      </c>
      <c r="M7851" s="7">
        <v>2819.68</v>
      </c>
      <c r="N7851" s="7">
        <v>3440.01</v>
      </c>
      <c r="O7851" s="7">
        <v>62032.959999999999</v>
      </c>
      <c r="P7851" s="7">
        <v>75680.210000000006</v>
      </c>
    </row>
    <row r="7852" spans="1:16" x14ac:dyDescent="0.25">
      <c r="A7852" s="5" t="s">
        <v>7623</v>
      </c>
      <c r="B7852" s="6">
        <v>46245</v>
      </c>
      <c r="C7852" s="5" t="s">
        <v>40</v>
      </c>
      <c r="D7852" s="5" t="s">
        <v>18</v>
      </c>
      <c r="E7852" s="5" t="s">
        <v>4334</v>
      </c>
      <c r="F7852" s="6">
        <v>46261</v>
      </c>
      <c r="G7852" s="5">
        <v>44</v>
      </c>
      <c r="H7852" s="5" t="s">
        <v>7665</v>
      </c>
      <c r="I7852" s="5"/>
      <c r="J7852" s="5"/>
      <c r="K7852" s="5">
        <v>298</v>
      </c>
      <c r="L7852" s="5" t="s">
        <v>38</v>
      </c>
      <c r="M7852" s="7">
        <v>6.4</v>
      </c>
      <c r="N7852" s="7">
        <v>7.81</v>
      </c>
      <c r="O7852" s="7">
        <v>1907.2</v>
      </c>
      <c r="P7852" s="7">
        <v>2326.7800000000002</v>
      </c>
    </row>
    <row r="7853" spans="1:16" x14ac:dyDescent="0.25">
      <c r="A7853" s="5" t="s">
        <v>7623</v>
      </c>
      <c r="B7853" s="6">
        <v>46245</v>
      </c>
      <c r="C7853" s="5" t="s">
        <v>40</v>
      </c>
      <c r="D7853" s="5" t="s">
        <v>18</v>
      </c>
      <c r="E7853" s="5" t="s">
        <v>4334</v>
      </c>
      <c r="F7853" s="6">
        <v>46261</v>
      </c>
      <c r="G7853" s="5">
        <v>45</v>
      </c>
      <c r="H7853" s="5" t="s">
        <v>7666</v>
      </c>
      <c r="I7853" s="5"/>
      <c r="J7853" s="5"/>
      <c r="K7853" s="5">
        <v>5700</v>
      </c>
      <c r="L7853" s="5" t="s">
        <v>38</v>
      </c>
      <c r="M7853" s="7">
        <v>2.37</v>
      </c>
      <c r="N7853" s="7">
        <v>2.89</v>
      </c>
      <c r="O7853" s="7">
        <v>13509</v>
      </c>
      <c r="P7853" s="7">
        <v>16480.98</v>
      </c>
    </row>
    <row r="7854" spans="1:16" x14ac:dyDescent="0.25">
      <c r="A7854" s="5" t="s">
        <v>7623</v>
      </c>
      <c r="B7854" s="6">
        <v>46245</v>
      </c>
      <c r="C7854" s="5" t="s">
        <v>40</v>
      </c>
      <c r="D7854" s="5" t="s">
        <v>18</v>
      </c>
      <c r="E7854" s="5" t="s">
        <v>4334</v>
      </c>
      <c r="F7854" s="6">
        <v>46261</v>
      </c>
      <c r="G7854" s="5">
        <v>46</v>
      </c>
      <c r="H7854" s="5" t="s">
        <v>7667</v>
      </c>
      <c r="I7854" s="5"/>
      <c r="J7854" s="5"/>
      <c r="K7854" s="5">
        <v>32</v>
      </c>
      <c r="L7854" s="5" t="s">
        <v>38</v>
      </c>
      <c r="M7854" s="7">
        <v>67.7</v>
      </c>
      <c r="N7854" s="7">
        <v>82.59</v>
      </c>
      <c r="O7854" s="7">
        <v>2166.4</v>
      </c>
      <c r="P7854" s="7">
        <v>2643.01</v>
      </c>
    </row>
    <row r="7855" spans="1:16" x14ac:dyDescent="0.25">
      <c r="A7855" s="5" t="s">
        <v>7623</v>
      </c>
      <c r="B7855" s="6">
        <v>46245</v>
      </c>
      <c r="C7855" s="5" t="s">
        <v>40</v>
      </c>
      <c r="D7855" s="5" t="s">
        <v>18</v>
      </c>
      <c r="E7855" s="5" t="s">
        <v>4334</v>
      </c>
      <c r="F7855" s="6">
        <v>46261</v>
      </c>
      <c r="G7855" s="5">
        <v>47</v>
      </c>
      <c r="H7855" s="5" t="s">
        <v>7668</v>
      </c>
      <c r="I7855" s="5"/>
      <c r="J7855" s="5"/>
      <c r="K7855" s="5">
        <v>164</v>
      </c>
      <c r="L7855" s="5" t="s">
        <v>38</v>
      </c>
      <c r="M7855" s="7">
        <v>85.66</v>
      </c>
      <c r="N7855" s="7">
        <v>104.51</v>
      </c>
      <c r="O7855" s="7">
        <v>14048.24</v>
      </c>
      <c r="P7855" s="7">
        <v>17138.849999999999</v>
      </c>
    </row>
    <row r="7856" spans="1:16" x14ac:dyDescent="0.25">
      <c r="A7856" s="5" t="s">
        <v>7623</v>
      </c>
      <c r="B7856" s="6">
        <v>46245</v>
      </c>
      <c r="C7856" s="5" t="s">
        <v>40</v>
      </c>
      <c r="D7856" s="5" t="s">
        <v>18</v>
      </c>
      <c r="E7856" s="5" t="s">
        <v>4334</v>
      </c>
      <c r="F7856" s="6">
        <v>46261</v>
      </c>
      <c r="G7856" s="5">
        <v>48</v>
      </c>
      <c r="H7856" s="5" t="s">
        <v>7669</v>
      </c>
      <c r="I7856" s="5"/>
      <c r="J7856" s="5"/>
      <c r="K7856" s="5">
        <v>172</v>
      </c>
      <c r="L7856" s="5" t="s">
        <v>38</v>
      </c>
      <c r="M7856" s="7">
        <v>172.8</v>
      </c>
      <c r="N7856" s="7">
        <v>210.82</v>
      </c>
      <c r="O7856" s="7">
        <v>29721.599999999999</v>
      </c>
      <c r="P7856" s="7">
        <v>36260.35</v>
      </c>
    </row>
    <row r="7857" spans="1:16" x14ac:dyDescent="0.25">
      <c r="A7857" s="5" t="s">
        <v>7623</v>
      </c>
      <c r="B7857" s="6">
        <v>46245</v>
      </c>
      <c r="C7857" s="5" t="s">
        <v>40</v>
      </c>
      <c r="D7857" s="5" t="s">
        <v>18</v>
      </c>
      <c r="E7857" s="5" t="s">
        <v>4334</v>
      </c>
      <c r="F7857" s="6">
        <v>46261</v>
      </c>
      <c r="G7857" s="5">
        <v>49</v>
      </c>
      <c r="H7857" s="5" t="s">
        <v>7670</v>
      </c>
      <c r="I7857" s="5"/>
      <c r="J7857" s="5"/>
      <c r="K7857" s="5">
        <v>19</v>
      </c>
      <c r="L7857" s="5" t="s">
        <v>38</v>
      </c>
      <c r="M7857" s="7">
        <v>192</v>
      </c>
      <c r="N7857" s="7">
        <v>234.24</v>
      </c>
      <c r="O7857" s="7">
        <v>3648</v>
      </c>
      <c r="P7857" s="7">
        <v>4450.5600000000004</v>
      </c>
    </row>
    <row r="7858" spans="1:16" x14ac:dyDescent="0.25">
      <c r="A7858" s="5" t="s">
        <v>7623</v>
      </c>
      <c r="B7858" s="6">
        <v>46245</v>
      </c>
      <c r="C7858" s="5" t="s">
        <v>40</v>
      </c>
      <c r="D7858" s="5" t="s">
        <v>18</v>
      </c>
      <c r="E7858" s="5" t="s">
        <v>4334</v>
      </c>
      <c r="F7858" s="6">
        <v>46261</v>
      </c>
      <c r="G7858" s="5">
        <v>50</v>
      </c>
      <c r="H7858" s="5" t="s">
        <v>7671</v>
      </c>
      <c r="I7858" s="5"/>
      <c r="J7858" s="5"/>
      <c r="K7858" s="5">
        <v>1</v>
      </c>
      <c r="L7858" s="5" t="s">
        <v>38</v>
      </c>
      <c r="M7858" s="7">
        <v>336</v>
      </c>
      <c r="N7858" s="7">
        <v>409.92</v>
      </c>
      <c r="O7858" s="7">
        <v>336</v>
      </c>
      <c r="P7858" s="7">
        <v>409.92</v>
      </c>
    </row>
    <row r="7859" spans="1:16" x14ac:dyDescent="0.25">
      <c r="A7859" s="5" t="s">
        <v>7623</v>
      </c>
      <c r="B7859" s="6">
        <v>46245</v>
      </c>
      <c r="C7859" s="5" t="s">
        <v>40</v>
      </c>
      <c r="D7859" s="5" t="s">
        <v>18</v>
      </c>
      <c r="E7859" s="5" t="s">
        <v>4334</v>
      </c>
      <c r="F7859" s="6">
        <v>46261</v>
      </c>
      <c r="G7859" s="5">
        <v>51</v>
      </c>
      <c r="H7859" s="5" t="s">
        <v>7672</v>
      </c>
      <c r="I7859" s="5"/>
      <c r="J7859" s="5"/>
      <c r="K7859" s="5">
        <v>2</v>
      </c>
      <c r="L7859" s="5" t="s">
        <v>38</v>
      </c>
      <c r="M7859" s="7">
        <v>1398.4</v>
      </c>
      <c r="N7859" s="7">
        <v>1706.05</v>
      </c>
      <c r="O7859" s="7">
        <v>2796.8</v>
      </c>
      <c r="P7859" s="7">
        <v>3412.1</v>
      </c>
    </row>
    <row r="7860" spans="1:16" x14ac:dyDescent="0.25">
      <c r="A7860" s="5" t="s">
        <v>7623</v>
      </c>
      <c r="B7860" s="6">
        <v>46245</v>
      </c>
      <c r="C7860" s="5" t="s">
        <v>40</v>
      </c>
      <c r="D7860" s="5" t="s">
        <v>18</v>
      </c>
      <c r="E7860" s="5" t="s">
        <v>4334</v>
      </c>
      <c r="F7860" s="6">
        <v>46261</v>
      </c>
      <c r="G7860" s="5">
        <v>52</v>
      </c>
      <c r="H7860" s="5" t="s">
        <v>7673</v>
      </c>
      <c r="I7860" s="5"/>
      <c r="J7860" s="5"/>
      <c r="K7860" s="5">
        <v>2</v>
      </c>
      <c r="L7860" s="5" t="s">
        <v>38</v>
      </c>
      <c r="M7860" s="7">
        <v>240</v>
      </c>
      <c r="N7860" s="7">
        <v>292.8</v>
      </c>
      <c r="O7860" s="7">
        <v>480</v>
      </c>
      <c r="P7860" s="7">
        <v>585.6</v>
      </c>
    </row>
    <row r="7861" spans="1:16" x14ac:dyDescent="0.25">
      <c r="A7861" s="5" t="s">
        <v>7623</v>
      </c>
      <c r="B7861" s="6">
        <v>46245</v>
      </c>
      <c r="C7861" s="5" t="s">
        <v>40</v>
      </c>
      <c r="D7861" s="5" t="s">
        <v>18</v>
      </c>
      <c r="E7861" s="5" t="s">
        <v>4334</v>
      </c>
      <c r="F7861" s="6">
        <v>46261</v>
      </c>
      <c r="G7861" s="5">
        <v>53</v>
      </c>
      <c r="H7861" s="5" t="s">
        <v>7674</v>
      </c>
      <c r="I7861" s="5"/>
      <c r="J7861" s="5"/>
      <c r="K7861" s="5">
        <v>10</v>
      </c>
      <c r="L7861" s="5" t="s">
        <v>38</v>
      </c>
      <c r="M7861" s="7">
        <v>248</v>
      </c>
      <c r="N7861" s="7">
        <v>302.56</v>
      </c>
      <c r="O7861" s="7">
        <v>2480</v>
      </c>
      <c r="P7861" s="7">
        <v>3025.6</v>
      </c>
    </row>
    <row r="7862" spans="1:16" x14ac:dyDescent="0.25">
      <c r="A7862" s="5" t="s">
        <v>7623</v>
      </c>
      <c r="B7862" s="6">
        <v>46245</v>
      </c>
      <c r="C7862" s="5" t="s">
        <v>40</v>
      </c>
      <c r="D7862" s="5" t="s">
        <v>18</v>
      </c>
      <c r="E7862" s="5" t="s">
        <v>4334</v>
      </c>
      <c r="F7862" s="6">
        <v>46261</v>
      </c>
      <c r="G7862" s="5">
        <v>54</v>
      </c>
      <c r="H7862" s="5" t="s">
        <v>7675</v>
      </c>
      <c r="I7862" s="5"/>
      <c r="J7862" s="5"/>
      <c r="K7862" s="5">
        <v>48</v>
      </c>
      <c r="L7862" s="5" t="s">
        <v>38</v>
      </c>
      <c r="M7862" s="7">
        <v>150.4</v>
      </c>
      <c r="N7862" s="7">
        <v>183.49</v>
      </c>
      <c r="O7862" s="7">
        <v>7219.2</v>
      </c>
      <c r="P7862" s="7">
        <v>8807.42</v>
      </c>
    </row>
    <row r="7863" spans="1:16" x14ac:dyDescent="0.25">
      <c r="A7863" s="5" t="s">
        <v>7623</v>
      </c>
      <c r="B7863" s="6">
        <v>46245</v>
      </c>
      <c r="C7863" s="5" t="s">
        <v>40</v>
      </c>
      <c r="D7863" s="5" t="s">
        <v>18</v>
      </c>
      <c r="E7863" s="5" t="s">
        <v>4334</v>
      </c>
      <c r="F7863" s="6">
        <v>46261</v>
      </c>
      <c r="G7863" s="5">
        <v>55</v>
      </c>
      <c r="H7863" s="5" t="s">
        <v>7676</v>
      </c>
      <c r="I7863" s="5"/>
      <c r="J7863" s="5"/>
      <c r="K7863" s="5">
        <v>220</v>
      </c>
      <c r="L7863" s="5" t="s">
        <v>38</v>
      </c>
      <c r="M7863" s="7">
        <v>70.5</v>
      </c>
      <c r="N7863" s="7">
        <v>86.01</v>
      </c>
      <c r="O7863" s="7">
        <v>15510</v>
      </c>
      <c r="P7863" s="7">
        <v>18922.2</v>
      </c>
    </row>
    <row r="7864" spans="1:16" x14ac:dyDescent="0.25">
      <c r="A7864" s="5" t="s">
        <v>7623</v>
      </c>
      <c r="B7864" s="6">
        <v>46245</v>
      </c>
      <c r="C7864" s="5" t="s">
        <v>40</v>
      </c>
      <c r="D7864" s="5" t="s">
        <v>18</v>
      </c>
      <c r="E7864" s="5" t="s">
        <v>4334</v>
      </c>
      <c r="F7864" s="6">
        <v>46261</v>
      </c>
      <c r="G7864" s="5">
        <v>56</v>
      </c>
      <c r="H7864" s="5" t="s">
        <v>7677</v>
      </c>
      <c r="I7864" s="5"/>
      <c r="J7864" s="5"/>
      <c r="K7864" s="5">
        <v>72</v>
      </c>
      <c r="L7864" s="5" t="s">
        <v>38</v>
      </c>
      <c r="M7864" s="7">
        <v>77.739999999999995</v>
      </c>
      <c r="N7864" s="7">
        <v>94.84</v>
      </c>
      <c r="O7864" s="7">
        <v>5597.28</v>
      </c>
      <c r="P7864" s="7">
        <v>6828.68</v>
      </c>
    </row>
    <row r="7865" spans="1:16" x14ac:dyDescent="0.25">
      <c r="A7865" s="5" t="s">
        <v>7623</v>
      </c>
      <c r="B7865" s="6">
        <v>46245</v>
      </c>
      <c r="C7865" s="5" t="s">
        <v>40</v>
      </c>
      <c r="D7865" s="5" t="s">
        <v>18</v>
      </c>
      <c r="E7865" s="5" t="s">
        <v>4334</v>
      </c>
      <c r="F7865" s="6">
        <v>46261</v>
      </c>
      <c r="G7865" s="5">
        <v>57</v>
      </c>
      <c r="H7865" s="5" t="s">
        <v>7678</v>
      </c>
      <c r="I7865" s="5"/>
      <c r="J7865" s="5"/>
      <c r="K7865" s="5">
        <v>40</v>
      </c>
      <c r="L7865" s="5" t="s">
        <v>38</v>
      </c>
      <c r="M7865" s="7">
        <v>151.25</v>
      </c>
      <c r="N7865" s="7">
        <v>184.53</v>
      </c>
      <c r="O7865" s="7">
        <v>6050</v>
      </c>
      <c r="P7865" s="7">
        <v>7381</v>
      </c>
    </row>
    <row r="7866" spans="1:16" x14ac:dyDescent="0.25">
      <c r="A7866" s="5" t="s">
        <v>7623</v>
      </c>
      <c r="B7866" s="6">
        <v>46245</v>
      </c>
      <c r="C7866" s="5" t="s">
        <v>40</v>
      </c>
      <c r="D7866" s="5" t="s">
        <v>18</v>
      </c>
      <c r="E7866" s="5" t="s">
        <v>4334</v>
      </c>
      <c r="F7866" s="6">
        <v>46261</v>
      </c>
      <c r="G7866" s="5">
        <v>58</v>
      </c>
      <c r="H7866" s="5" t="s">
        <v>7679</v>
      </c>
      <c r="I7866" s="5"/>
      <c r="J7866" s="5"/>
      <c r="K7866" s="5">
        <v>164</v>
      </c>
      <c r="L7866" s="5" t="s">
        <v>38</v>
      </c>
      <c r="M7866" s="7">
        <v>96</v>
      </c>
      <c r="N7866" s="7">
        <v>117.12</v>
      </c>
      <c r="O7866" s="7">
        <v>15744</v>
      </c>
      <c r="P7866" s="7">
        <v>19207.68</v>
      </c>
    </row>
    <row r="7867" spans="1:16" x14ac:dyDescent="0.25">
      <c r="A7867" s="5" t="s">
        <v>7623</v>
      </c>
      <c r="B7867" s="6">
        <v>46245</v>
      </c>
      <c r="C7867" s="5" t="s">
        <v>40</v>
      </c>
      <c r="D7867" s="5" t="s">
        <v>18</v>
      </c>
      <c r="E7867" s="5" t="s">
        <v>4334</v>
      </c>
      <c r="F7867" s="6">
        <v>46261</v>
      </c>
      <c r="G7867" s="5">
        <v>59</v>
      </c>
      <c r="H7867" s="5" t="s">
        <v>7680</v>
      </c>
      <c r="I7867" s="5"/>
      <c r="J7867" s="5"/>
      <c r="K7867" s="5">
        <v>40</v>
      </c>
      <c r="L7867" s="5" t="s">
        <v>38</v>
      </c>
      <c r="M7867" s="7">
        <v>111.94</v>
      </c>
      <c r="N7867" s="7">
        <v>136.57</v>
      </c>
      <c r="O7867" s="7">
        <v>4477.6000000000004</v>
      </c>
      <c r="P7867" s="7">
        <v>5462.67</v>
      </c>
    </row>
    <row r="7868" spans="1:16" x14ac:dyDescent="0.25">
      <c r="A7868" s="5" t="s">
        <v>7623</v>
      </c>
      <c r="B7868" s="6">
        <v>46245</v>
      </c>
      <c r="C7868" s="5" t="s">
        <v>40</v>
      </c>
      <c r="D7868" s="5" t="s">
        <v>18</v>
      </c>
      <c r="E7868" s="5" t="s">
        <v>4334</v>
      </c>
      <c r="F7868" s="6">
        <v>46261</v>
      </c>
      <c r="G7868" s="5">
        <v>60</v>
      </c>
      <c r="H7868" s="5" t="s">
        <v>7681</v>
      </c>
      <c r="I7868" s="5"/>
      <c r="J7868" s="5"/>
      <c r="K7868" s="5">
        <v>220</v>
      </c>
      <c r="L7868" s="5" t="s">
        <v>38</v>
      </c>
      <c r="M7868" s="7">
        <v>151.25</v>
      </c>
      <c r="N7868" s="7">
        <v>184.53</v>
      </c>
      <c r="O7868" s="7">
        <v>33275</v>
      </c>
      <c r="P7868" s="7">
        <v>40595.5</v>
      </c>
    </row>
    <row r="7869" spans="1:16" x14ac:dyDescent="0.25">
      <c r="A7869" s="5" t="s">
        <v>7623</v>
      </c>
      <c r="B7869" s="6">
        <v>46245</v>
      </c>
      <c r="C7869" s="5" t="s">
        <v>40</v>
      </c>
      <c r="D7869" s="5" t="s">
        <v>18</v>
      </c>
      <c r="E7869" s="5" t="s">
        <v>4334</v>
      </c>
      <c r="F7869" s="6">
        <v>46261</v>
      </c>
      <c r="G7869" s="5">
        <v>61</v>
      </c>
      <c r="H7869" s="5" t="s">
        <v>7682</v>
      </c>
      <c r="I7869" s="5"/>
      <c r="J7869" s="5"/>
      <c r="K7869" s="5">
        <v>20</v>
      </c>
      <c r="L7869" s="5" t="s">
        <v>38</v>
      </c>
      <c r="M7869" s="7">
        <v>214.4</v>
      </c>
      <c r="N7869" s="7">
        <v>261.57</v>
      </c>
      <c r="O7869" s="7">
        <v>4288</v>
      </c>
      <c r="P7869" s="7">
        <v>5231.3599999999997</v>
      </c>
    </row>
    <row r="7870" spans="1:16" x14ac:dyDescent="0.25">
      <c r="A7870" s="5" t="s">
        <v>7623</v>
      </c>
      <c r="B7870" s="6">
        <v>46245</v>
      </c>
      <c r="C7870" s="5" t="s">
        <v>40</v>
      </c>
      <c r="D7870" s="5" t="s">
        <v>18</v>
      </c>
      <c r="E7870" s="5" t="s">
        <v>4334</v>
      </c>
      <c r="F7870" s="6">
        <v>46261</v>
      </c>
      <c r="G7870" s="5">
        <v>62</v>
      </c>
      <c r="H7870" s="5" t="s">
        <v>7683</v>
      </c>
      <c r="I7870" s="5"/>
      <c r="J7870" s="5"/>
      <c r="K7870" s="5">
        <v>1694</v>
      </c>
      <c r="L7870" s="5" t="s">
        <v>38</v>
      </c>
      <c r="M7870" s="7">
        <v>209.66</v>
      </c>
      <c r="N7870" s="7">
        <v>255.79</v>
      </c>
      <c r="O7870" s="7">
        <v>355164.04</v>
      </c>
      <c r="P7870" s="7">
        <v>433300.13</v>
      </c>
    </row>
    <row r="7871" spans="1:16" x14ac:dyDescent="0.25">
      <c r="A7871" s="5" t="s">
        <v>7623</v>
      </c>
      <c r="B7871" s="6">
        <v>46245</v>
      </c>
      <c r="C7871" s="5" t="s">
        <v>40</v>
      </c>
      <c r="D7871" s="5" t="s">
        <v>18</v>
      </c>
      <c r="E7871" s="5" t="s">
        <v>4334</v>
      </c>
      <c r="F7871" s="6">
        <v>46261</v>
      </c>
      <c r="G7871" s="5">
        <v>63</v>
      </c>
      <c r="H7871" s="5" t="s">
        <v>7684</v>
      </c>
      <c r="I7871" s="5"/>
      <c r="J7871" s="5"/>
      <c r="K7871" s="5">
        <v>13</v>
      </c>
      <c r="L7871" s="5" t="s">
        <v>38</v>
      </c>
      <c r="M7871" s="7">
        <v>64</v>
      </c>
      <c r="N7871" s="7">
        <v>78.08</v>
      </c>
      <c r="O7871" s="7">
        <v>832</v>
      </c>
      <c r="P7871" s="7">
        <v>1015.04</v>
      </c>
    </row>
    <row r="7872" spans="1:16" x14ac:dyDescent="0.25">
      <c r="A7872" s="5" t="s">
        <v>7623</v>
      </c>
      <c r="B7872" s="6">
        <v>46245</v>
      </c>
      <c r="C7872" s="5" t="s">
        <v>40</v>
      </c>
      <c r="D7872" s="5" t="s">
        <v>18</v>
      </c>
      <c r="E7872" s="5" t="s">
        <v>4334</v>
      </c>
      <c r="F7872" s="6">
        <v>46261</v>
      </c>
      <c r="G7872" s="5">
        <v>64</v>
      </c>
      <c r="H7872" s="5" t="s">
        <v>7685</v>
      </c>
      <c r="I7872" s="5"/>
      <c r="J7872" s="5"/>
      <c r="K7872" s="5">
        <v>70</v>
      </c>
      <c r="L7872" s="5" t="s">
        <v>38</v>
      </c>
      <c r="M7872" s="7">
        <v>24.8</v>
      </c>
      <c r="N7872" s="7">
        <v>30.26</v>
      </c>
      <c r="O7872" s="7">
        <v>1736</v>
      </c>
      <c r="P7872" s="7">
        <v>2117.92</v>
      </c>
    </row>
    <row r="7873" spans="1:16" x14ac:dyDescent="0.25">
      <c r="A7873" s="5" t="s">
        <v>7623</v>
      </c>
      <c r="B7873" s="6">
        <v>46245</v>
      </c>
      <c r="C7873" s="5" t="s">
        <v>40</v>
      </c>
      <c r="D7873" s="5" t="s">
        <v>18</v>
      </c>
      <c r="E7873" s="5" t="s">
        <v>4334</v>
      </c>
      <c r="F7873" s="6">
        <v>46261</v>
      </c>
      <c r="G7873" s="5">
        <v>65</v>
      </c>
      <c r="H7873" s="5" t="s">
        <v>7686</v>
      </c>
      <c r="I7873" s="5"/>
      <c r="J7873" s="5"/>
      <c r="K7873" s="5">
        <v>10</v>
      </c>
      <c r="L7873" s="5" t="s">
        <v>38</v>
      </c>
      <c r="M7873" s="7">
        <v>30.67</v>
      </c>
      <c r="N7873" s="7">
        <v>37.42</v>
      </c>
      <c r="O7873" s="7">
        <v>306.7</v>
      </c>
      <c r="P7873" s="7">
        <v>374.17</v>
      </c>
    </row>
    <row r="7874" spans="1:16" x14ac:dyDescent="0.25">
      <c r="A7874" s="5" t="s">
        <v>7623</v>
      </c>
      <c r="B7874" s="6">
        <v>46245</v>
      </c>
      <c r="C7874" s="5" t="s">
        <v>40</v>
      </c>
      <c r="D7874" s="5" t="s">
        <v>18</v>
      </c>
      <c r="E7874" s="5" t="s">
        <v>4334</v>
      </c>
      <c r="F7874" s="6">
        <v>46261</v>
      </c>
      <c r="G7874" s="5">
        <v>66</v>
      </c>
      <c r="H7874" s="5" t="s">
        <v>7687</v>
      </c>
      <c r="I7874" s="5"/>
      <c r="J7874" s="5"/>
      <c r="K7874" s="5">
        <v>10</v>
      </c>
      <c r="L7874" s="5" t="s">
        <v>38</v>
      </c>
      <c r="M7874" s="7">
        <v>33.76</v>
      </c>
      <c r="N7874" s="7">
        <v>41.19</v>
      </c>
      <c r="O7874" s="7">
        <v>337.6</v>
      </c>
      <c r="P7874" s="7">
        <v>411.87</v>
      </c>
    </row>
    <row r="7875" spans="1:16" x14ac:dyDescent="0.25">
      <c r="A7875" s="5" t="s">
        <v>7623</v>
      </c>
      <c r="B7875" s="6">
        <v>46245</v>
      </c>
      <c r="C7875" s="5" t="s">
        <v>40</v>
      </c>
      <c r="D7875" s="5" t="s">
        <v>18</v>
      </c>
      <c r="E7875" s="5" t="s">
        <v>4334</v>
      </c>
      <c r="F7875" s="6">
        <v>46261</v>
      </c>
      <c r="G7875" s="5">
        <v>67</v>
      </c>
      <c r="H7875" s="5" t="s">
        <v>7688</v>
      </c>
      <c r="I7875" s="5"/>
      <c r="J7875" s="5"/>
      <c r="K7875" s="5">
        <v>8</v>
      </c>
      <c r="L7875" s="5" t="s">
        <v>38</v>
      </c>
      <c r="M7875" s="7">
        <v>56</v>
      </c>
      <c r="N7875" s="7">
        <v>68.319999999999993</v>
      </c>
      <c r="O7875" s="7">
        <v>448</v>
      </c>
      <c r="P7875" s="7">
        <v>546.55999999999995</v>
      </c>
    </row>
    <row r="7876" spans="1:16" x14ac:dyDescent="0.25">
      <c r="A7876" s="5" t="s">
        <v>7623</v>
      </c>
      <c r="B7876" s="6">
        <v>46245</v>
      </c>
      <c r="C7876" s="5" t="s">
        <v>40</v>
      </c>
      <c r="D7876" s="5" t="s">
        <v>18</v>
      </c>
      <c r="E7876" s="5" t="s">
        <v>4334</v>
      </c>
      <c r="F7876" s="6">
        <v>46261</v>
      </c>
      <c r="G7876" s="5">
        <v>68</v>
      </c>
      <c r="H7876" s="5" t="s">
        <v>7689</v>
      </c>
      <c r="I7876" s="5"/>
      <c r="J7876" s="5"/>
      <c r="K7876" s="5">
        <v>4</v>
      </c>
      <c r="L7876" s="5" t="s">
        <v>38</v>
      </c>
      <c r="M7876" s="7">
        <v>16</v>
      </c>
      <c r="N7876" s="7">
        <v>19.52</v>
      </c>
      <c r="O7876" s="7">
        <v>64</v>
      </c>
      <c r="P7876" s="7">
        <v>78.08</v>
      </c>
    </row>
    <row r="7877" spans="1:16" x14ac:dyDescent="0.25">
      <c r="A7877" s="5" t="s">
        <v>7623</v>
      </c>
      <c r="B7877" s="6">
        <v>46245</v>
      </c>
      <c r="C7877" s="5" t="s">
        <v>40</v>
      </c>
      <c r="D7877" s="5" t="s">
        <v>18</v>
      </c>
      <c r="E7877" s="5" t="s">
        <v>4334</v>
      </c>
      <c r="F7877" s="6">
        <v>46261</v>
      </c>
      <c r="G7877" s="5">
        <v>69</v>
      </c>
      <c r="H7877" s="5" t="s">
        <v>7690</v>
      </c>
      <c r="I7877" s="5"/>
      <c r="J7877" s="5"/>
      <c r="K7877" s="5">
        <v>24</v>
      </c>
      <c r="L7877" s="5" t="s">
        <v>38</v>
      </c>
      <c r="M7877" s="7">
        <v>16</v>
      </c>
      <c r="N7877" s="7">
        <v>19.52</v>
      </c>
      <c r="O7877" s="7">
        <v>384</v>
      </c>
      <c r="P7877" s="7">
        <v>468.48</v>
      </c>
    </row>
    <row r="7878" spans="1:16" x14ac:dyDescent="0.25">
      <c r="A7878" s="5" t="s">
        <v>7623</v>
      </c>
      <c r="B7878" s="6">
        <v>46245</v>
      </c>
      <c r="C7878" s="5" t="s">
        <v>40</v>
      </c>
      <c r="D7878" s="5" t="s">
        <v>18</v>
      </c>
      <c r="E7878" s="5" t="s">
        <v>4334</v>
      </c>
      <c r="F7878" s="6">
        <v>46261</v>
      </c>
      <c r="G7878" s="5">
        <v>70</v>
      </c>
      <c r="H7878" s="5" t="s">
        <v>7691</v>
      </c>
      <c r="I7878" s="5"/>
      <c r="J7878" s="5"/>
      <c r="K7878" s="5">
        <v>6</v>
      </c>
      <c r="L7878" s="5" t="s">
        <v>38</v>
      </c>
      <c r="M7878" s="7">
        <v>16</v>
      </c>
      <c r="N7878" s="7">
        <v>19.52</v>
      </c>
      <c r="O7878" s="7">
        <v>96</v>
      </c>
      <c r="P7878" s="7">
        <v>117.12</v>
      </c>
    </row>
    <row r="7879" spans="1:16" x14ac:dyDescent="0.25">
      <c r="A7879" s="5" t="s">
        <v>7623</v>
      </c>
      <c r="B7879" s="6">
        <v>46245</v>
      </c>
      <c r="C7879" s="5" t="s">
        <v>40</v>
      </c>
      <c r="D7879" s="5" t="s">
        <v>18</v>
      </c>
      <c r="E7879" s="5" t="s">
        <v>4334</v>
      </c>
      <c r="F7879" s="6">
        <v>46261</v>
      </c>
      <c r="G7879" s="5">
        <v>71</v>
      </c>
      <c r="H7879" s="5" t="s">
        <v>7692</v>
      </c>
      <c r="I7879" s="5"/>
      <c r="J7879" s="5"/>
      <c r="K7879" s="5">
        <v>4615</v>
      </c>
      <c r="L7879" s="5" t="s">
        <v>38</v>
      </c>
      <c r="M7879" s="7">
        <v>3.2</v>
      </c>
      <c r="N7879" s="7">
        <v>3.9</v>
      </c>
      <c r="O7879" s="7">
        <v>14768</v>
      </c>
      <c r="P7879" s="7">
        <v>18016.96</v>
      </c>
    </row>
    <row r="7880" spans="1:16" x14ac:dyDescent="0.25">
      <c r="A7880" s="5" t="s">
        <v>7623</v>
      </c>
      <c r="B7880" s="6">
        <v>46245</v>
      </c>
      <c r="C7880" s="5" t="s">
        <v>40</v>
      </c>
      <c r="D7880" s="5" t="s">
        <v>18</v>
      </c>
      <c r="E7880" s="5" t="s">
        <v>4334</v>
      </c>
      <c r="F7880" s="6">
        <v>46261</v>
      </c>
      <c r="G7880" s="5">
        <v>72</v>
      </c>
      <c r="H7880" s="5" t="s">
        <v>7693</v>
      </c>
      <c r="I7880" s="5"/>
      <c r="J7880" s="5"/>
      <c r="K7880" s="5">
        <v>108</v>
      </c>
      <c r="L7880" s="5" t="s">
        <v>38</v>
      </c>
      <c r="M7880" s="7">
        <v>8</v>
      </c>
      <c r="N7880" s="7">
        <v>9.76</v>
      </c>
      <c r="O7880" s="7">
        <v>864</v>
      </c>
      <c r="P7880" s="7">
        <v>1054.08</v>
      </c>
    </row>
    <row r="7881" spans="1:16" x14ac:dyDescent="0.25">
      <c r="A7881" s="5" t="s">
        <v>7623</v>
      </c>
      <c r="B7881" s="6">
        <v>46245</v>
      </c>
      <c r="C7881" s="5" t="s">
        <v>40</v>
      </c>
      <c r="D7881" s="5" t="s">
        <v>18</v>
      </c>
      <c r="E7881" s="5" t="s">
        <v>4334</v>
      </c>
      <c r="F7881" s="6">
        <v>46261</v>
      </c>
      <c r="G7881" s="5">
        <v>73</v>
      </c>
      <c r="H7881" s="5" t="s">
        <v>7694</v>
      </c>
      <c r="I7881" s="5"/>
      <c r="J7881" s="5"/>
      <c r="K7881" s="5">
        <v>16</v>
      </c>
      <c r="L7881" s="5" t="s">
        <v>38</v>
      </c>
      <c r="M7881" s="7">
        <v>78.400000000000006</v>
      </c>
      <c r="N7881" s="7">
        <v>95.65</v>
      </c>
      <c r="O7881" s="7">
        <v>1254.4000000000001</v>
      </c>
      <c r="P7881" s="7">
        <v>1530.37</v>
      </c>
    </row>
    <row r="7882" spans="1:16" x14ac:dyDescent="0.25">
      <c r="A7882" s="5" t="s">
        <v>7623</v>
      </c>
      <c r="B7882" s="6">
        <v>46245</v>
      </c>
      <c r="C7882" s="5" t="s">
        <v>40</v>
      </c>
      <c r="D7882" s="5" t="s">
        <v>18</v>
      </c>
      <c r="E7882" s="5" t="s">
        <v>4334</v>
      </c>
      <c r="F7882" s="6">
        <v>46261</v>
      </c>
      <c r="G7882" s="5">
        <v>74</v>
      </c>
      <c r="H7882" s="5" t="s">
        <v>7695</v>
      </c>
      <c r="I7882" s="5"/>
      <c r="J7882" s="5"/>
      <c r="K7882" s="5">
        <v>1119</v>
      </c>
      <c r="L7882" s="5" t="s">
        <v>38</v>
      </c>
      <c r="M7882" s="7">
        <v>5.71</v>
      </c>
      <c r="N7882" s="7">
        <v>6.97</v>
      </c>
      <c r="O7882" s="7">
        <v>6389.49</v>
      </c>
      <c r="P7882" s="7">
        <v>7795.18</v>
      </c>
    </row>
    <row r="7883" spans="1:16" x14ac:dyDescent="0.25">
      <c r="A7883" s="5" t="s">
        <v>7623</v>
      </c>
      <c r="B7883" s="6">
        <v>46245</v>
      </c>
      <c r="C7883" s="5" t="s">
        <v>40</v>
      </c>
      <c r="D7883" s="5" t="s">
        <v>18</v>
      </c>
      <c r="E7883" s="5" t="s">
        <v>4334</v>
      </c>
      <c r="F7883" s="6">
        <v>46261</v>
      </c>
      <c r="G7883" s="5">
        <v>75</v>
      </c>
      <c r="H7883" s="5" t="s">
        <v>7696</v>
      </c>
      <c r="I7883" s="5"/>
      <c r="J7883" s="5"/>
      <c r="K7883" s="5">
        <v>4615</v>
      </c>
      <c r="L7883" s="5" t="s">
        <v>38</v>
      </c>
      <c r="M7883" s="7">
        <v>3.2</v>
      </c>
      <c r="N7883" s="7">
        <v>3.9</v>
      </c>
      <c r="O7883" s="7">
        <v>14768</v>
      </c>
      <c r="P7883" s="7">
        <v>18016.96</v>
      </c>
    </row>
    <row r="7884" spans="1:16" x14ac:dyDescent="0.25">
      <c r="A7884" s="5" t="s">
        <v>7623</v>
      </c>
      <c r="B7884" s="6">
        <v>46245</v>
      </c>
      <c r="C7884" s="5" t="s">
        <v>40</v>
      </c>
      <c r="D7884" s="5" t="s">
        <v>18</v>
      </c>
      <c r="E7884" s="5" t="s">
        <v>4334</v>
      </c>
      <c r="F7884" s="6">
        <v>46261</v>
      </c>
      <c r="G7884" s="5">
        <v>76</v>
      </c>
      <c r="H7884" s="5" t="s">
        <v>7697</v>
      </c>
      <c r="I7884" s="5"/>
      <c r="J7884" s="5"/>
      <c r="K7884" s="5">
        <v>16</v>
      </c>
      <c r="L7884" s="5" t="s">
        <v>38</v>
      </c>
      <c r="M7884" s="7">
        <v>16</v>
      </c>
      <c r="N7884" s="7">
        <v>19.52</v>
      </c>
      <c r="O7884" s="7">
        <v>256</v>
      </c>
      <c r="P7884" s="7">
        <v>312.32</v>
      </c>
    </row>
    <row r="7885" spans="1:16" x14ac:dyDescent="0.25">
      <c r="A7885" s="5" t="s">
        <v>7623</v>
      </c>
      <c r="B7885" s="6">
        <v>46245</v>
      </c>
      <c r="C7885" s="5" t="s">
        <v>40</v>
      </c>
      <c r="D7885" s="5" t="s">
        <v>18</v>
      </c>
      <c r="E7885" s="5" t="s">
        <v>4334</v>
      </c>
      <c r="F7885" s="6">
        <v>46261</v>
      </c>
      <c r="G7885" s="5">
        <v>77</v>
      </c>
      <c r="H7885" s="5" t="s">
        <v>7698</v>
      </c>
      <c r="I7885" s="5"/>
      <c r="J7885" s="5"/>
      <c r="K7885" s="5">
        <v>28</v>
      </c>
      <c r="L7885" s="5" t="s">
        <v>38</v>
      </c>
      <c r="M7885" s="7">
        <v>336.82</v>
      </c>
      <c r="N7885" s="7">
        <v>410.92</v>
      </c>
      <c r="O7885" s="7">
        <v>9430.9599999999991</v>
      </c>
      <c r="P7885" s="7">
        <v>11505.77</v>
      </c>
    </row>
    <row r="7886" spans="1:16" x14ac:dyDescent="0.25">
      <c r="A7886" s="5" t="s">
        <v>7623</v>
      </c>
      <c r="B7886" s="6">
        <v>46245</v>
      </c>
      <c r="C7886" s="5" t="s">
        <v>40</v>
      </c>
      <c r="D7886" s="5" t="s">
        <v>18</v>
      </c>
      <c r="E7886" s="5" t="s">
        <v>4334</v>
      </c>
      <c r="F7886" s="6">
        <v>46261</v>
      </c>
      <c r="G7886" s="5">
        <v>78</v>
      </c>
      <c r="H7886" s="5" t="s">
        <v>3725</v>
      </c>
      <c r="I7886" s="5"/>
      <c r="J7886" s="5"/>
      <c r="K7886" s="5">
        <v>826</v>
      </c>
      <c r="L7886" s="5" t="s">
        <v>38</v>
      </c>
      <c r="M7886" s="7">
        <v>673.63</v>
      </c>
      <c r="N7886" s="7">
        <v>821.83</v>
      </c>
      <c r="O7886" s="7">
        <v>556418.38</v>
      </c>
      <c r="P7886" s="7">
        <v>678830.42</v>
      </c>
    </row>
    <row r="7887" spans="1:16" x14ac:dyDescent="0.25">
      <c r="A7887" s="5" t="s">
        <v>7623</v>
      </c>
      <c r="B7887" s="6">
        <v>46245</v>
      </c>
      <c r="C7887" s="5" t="s">
        <v>40</v>
      </c>
      <c r="D7887" s="5" t="s">
        <v>18</v>
      </c>
      <c r="E7887" s="5" t="s">
        <v>4334</v>
      </c>
      <c r="F7887" s="6">
        <v>46261</v>
      </c>
      <c r="G7887" s="5">
        <v>79</v>
      </c>
      <c r="H7887" s="5" t="s">
        <v>7699</v>
      </c>
      <c r="I7887" s="5"/>
      <c r="J7887" s="5"/>
      <c r="K7887" s="5">
        <v>77</v>
      </c>
      <c r="L7887" s="5" t="s">
        <v>38</v>
      </c>
      <c r="M7887" s="7">
        <v>232.8</v>
      </c>
      <c r="N7887" s="7">
        <v>284.02</v>
      </c>
      <c r="O7887" s="7">
        <v>17925.599999999999</v>
      </c>
      <c r="P7887" s="7">
        <v>21869.23</v>
      </c>
    </row>
    <row r="7888" spans="1:16" x14ac:dyDescent="0.25">
      <c r="A7888" s="5" t="s">
        <v>7623</v>
      </c>
      <c r="B7888" s="6">
        <v>46245</v>
      </c>
      <c r="C7888" s="5" t="s">
        <v>40</v>
      </c>
      <c r="D7888" s="5" t="s">
        <v>18</v>
      </c>
      <c r="E7888" s="5" t="s">
        <v>4334</v>
      </c>
      <c r="F7888" s="6">
        <v>46261</v>
      </c>
      <c r="G7888" s="5">
        <v>80</v>
      </c>
      <c r="H7888" s="5" t="s">
        <v>7700</v>
      </c>
      <c r="I7888" s="5"/>
      <c r="J7888" s="5"/>
      <c r="K7888" s="5">
        <v>143</v>
      </c>
      <c r="L7888" s="5" t="s">
        <v>38</v>
      </c>
      <c r="M7888" s="7">
        <v>465.6</v>
      </c>
      <c r="N7888" s="7">
        <v>568.03</v>
      </c>
      <c r="O7888" s="7">
        <v>66580.800000000003</v>
      </c>
      <c r="P7888" s="7">
        <v>81228.58</v>
      </c>
    </row>
    <row r="7889" spans="1:16" x14ac:dyDescent="0.25">
      <c r="A7889" s="5" t="s">
        <v>7623</v>
      </c>
      <c r="B7889" s="6">
        <v>46245</v>
      </c>
      <c r="C7889" s="5" t="s">
        <v>40</v>
      </c>
      <c r="D7889" s="5" t="s">
        <v>18</v>
      </c>
      <c r="E7889" s="5" t="s">
        <v>4334</v>
      </c>
      <c r="F7889" s="6">
        <v>46261</v>
      </c>
      <c r="G7889" s="5">
        <v>81</v>
      </c>
      <c r="H7889" s="5" t="s">
        <v>7701</v>
      </c>
      <c r="I7889" s="5"/>
      <c r="J7889" s="5"/>
      <c r="K7889" s="5">
        <v>20</v>
      </c>
      <c r="L7889" s="5" t="s">
        <v>38</v>
      </c>
      <c r="M7889" s="7">
        <v>673.6</v>
      </c>
      <c r="N7889" s="7">
        <v>821.79</v>
      </c>
      <c r="O7889" s="7">
        <v>13472</v>
      </c>
      <c r="P7889" s="7">
        <v>16435.84</v>
      </c>
    </row>
    <row r="7890" spans="1:16" x14ac:dyDescent="0.25">
      <c r="A7890" s="5" t="s">
        <v>7623</v>
      </c>
      <c r="B7890" s="6">
        <v>46245</v>
      </c>
      <c r="C7890" s="5" t="s">
        <v>40</v>
      </c>
      <c r="D7890" s="5" t="s">
        <v>18</v>
      </c>
      <c r="E7890" s="5" t="s">
        <v>4334</v>
      </c>
      <c r="F7890" s="6">
        <v>46261</v>
      </c>
      <c r="G7890" s="5">
        <v>82</v>
      </c>
      <c r="H7890" s="5" t="s">
        <v>7702</v>
      </c>
      <c r="I7890" s="5" t="s">
        <v>7703</v>
      </c>
      <c r="J7890" s="5"/>
      <c r="K7890" s="5">
        <v>500</v>
      </c>
      <c r="L7890" s="5" t="s">
        <v>38</v>
      </c>
      <c r="M7890" s="7">
        <v>12</v>
      </c>
      <c r="N7890" s="7">
        <v>14.64</v>
      </c>
      <c r="O7890" s="7">
        <v>6000</v>
      </c>
      <c r="P7890" s="7">
        <v>7320</v>
      </c>
    </row>
    <row r="7891" spans="1:16" x14ac:dyDescent="0.25">
      <c r="A7891" s="2" t="s">
        <v>7704</v>
      </c>
      <c r="B7891" s="3">
        <v>46245</v>
      </c>
      <c r="C7891" s="2" t="s">
        <v>905</v>
      </c>
      <c r="D7891" s="2" t="s">
        <v>18</v>
      </c>
      <c r="E7891" s="2" t="s">
        <v>4334</v>
      </c>
      <c r="F7891" s="3"/>
      <c r="G7891" s="2">
        <v>1</v>
      </c>
      <c r="H7891" s="2" t="s">
        <v>7705</v>
      </c>
      <c r="I7891" s="2" t="s">
        <v>7706</v>
      </c>
      <c r="J7891" s="2"/>
      <c r="K7891" s="2">
        <v>0.5</v>
      </c>
      <c r="L7891" s="2" t="s">
        <v>115</v>
      </c>
      <c r="M7891" s="4">
        <v>1621535</v>
      </c>
      <c r="N7891" s="4">
        <v>1978272.7</v>
      </c>
      <c r="O7891" s="4">
        <v>810767.5</v>
      </c>
      <c r="P7891" s="4">
        <v>989136.35</v>
      </c>
    </row>
    <row r="7892" spans="1:16" x14ac:dyDescent="0.25">
      <c r="A7892" s="2" t="s">
        <v>7704</v>
      </c>
      <c r="B7892" s="3">
        <v>46245</v>
      </c>
      <c r="C7892" s="2" t="s">
        <v>905</v>
      </c>
      <c r="D7892" s="2" t="s">
        <v>18</v>
      </c>
      <c r="E7892" s="2" t="s">
        <v>4334</v>
      </c>
      <c r="F7892" s="3"/>
      <c r="G7892" s="2">
        <v>2</v>
      </c>
      <c r="H7892" s="2" t="s">
        <v>7707</v>
      </c>
      <c r="I7892" s="2" t="s">
        <v>7708</v>
      </c>
      <c r="J7892" s="2"/>
      <c r="K7892" s="2">
        <v>0.5</v>
      </c>
      <c r="L7892" s="2" t="s">
        <v>115</v>
      </c>
      <c r="M7892" s="4">
        <v>2330875</v>
      </c>
      <c r="N7892" s="4">
        <v>2843667.5</v>
      </c>
      <c r="O7892" s="4">
        <v>1165437.5</v>
      </c>
      <c r="P7892" s="4">
        <v>1421833.75</v>
      </c>
    </row>
    <row r="7893" spans="1:16" x14ac:dyDescent="0.25">
      <c r="A7893" s="2" t="s">
        <v>7704</v>
      </c>
      <c r="B7893" s="3">
        <v>46245</v>
      </c>
      <c r="C7893" s="2" t="s">
        <v>905</v>
      </c>
      <c r="D7893" s="2" t="s">
        <v>18</v>
      </c>
      <c r="E7893" s="2" t="s">
        <v>4334</v>
      </c>
      <c r="F7893" s="3"/>
      <c r="G7893" s="2">
        <v>3</v>
      </c>
      <c r="H7893" s="2" t="s">
        <v>7709</v>
      </c>
      <c r="I7893" s="2" t="s">
        <v>7710</v>
      </c>
      <c r="J7893" s="2"/>
      <c r="K7893" s="2">
        <v>0.5</v>
      </c>
      <c r="L7893" s="2" t="s">
        <v>115</v>
      </c>
      <c r="M7893" s="4">
        <v>758350</v>
      </c>
      <c r="N7893" s="4">
        <v>925187</v>
      </c>
      <c r="O7893" s="4">
        <v>379175</v>
      </c>
      <c r="P7893" s="4">
        <v>462593.5</v>
      </c>
    </row>
    <row r="7894" spans="1:16" x14ac:dyDescent="0.25">
      <c r="A7894" s="2" t="s">
        <v>7704</v>
      </c>
      <c r="B7894" s="3">
        <v>46245</v>
      </c>
      <c r="C7894" s="2" t="s">
        <v>905</v>
      </c>
      <c r="D7894" s="2" t="s">
        <v>18</v>
      </c>
      <c r="E7894" s="2" t="s">
        <v>4334</v>
      </c>
      <c r="F7894" s="3"/>
      <c r="G7894" s="2">
        <v>4</v>
      </c>
      <c r="H7894" s="2" t="s">
        <v>7711</v>
      </c>
      <c r="I7894" s="2" t="s">
        <v>7712</v>
      </c>
      <c r="J7894" s="2"/>
      <c r="K7894" s="2">
        <v>0.5</v>
      </c>
      <c r="L7894" s="2" t="s">
        <v>115</v>
      </c>
      <c r="M7894" s="4">
        <v>2889995</v>
      </c>
      <c r="N7894" s="4">
        <v>3525793.9</v>
      </c>
      <c r="O7894" s="4">
        <v>1444997.5</v>
      </c>
      <c r="P7894" s="4">
        <v>1762896.95</v>
      </c>
    </row>
    <row r="7895" spans="1:16" x14ac:dyDescent="0.25">
      <c r="A7895" s="2" t="s">
        <v>7704</v>
      </c>
      <c r="B7895" s="3">
        <v>46245</v>
      </c>
      <c r="C7895" s="2" t="s">
        <v>905</v>
      </c>
      <c r="D7895" s="2" t="s">
        <v>18</v>
      </c>
      <c r="E7895" s="2" t="s">
        <v>4334</v>
      </c>
      <c r="F7895" s="3"/>
      <c r="G7895" s="2">
        <v>5</v>
      </c>
      <c r="H7895" s="2" t="s">
        <v>7713</v>
      </c>
      <c r="I7895" s="2" t="s">
        <v>7714</v>
      </c>
      <c r="J7895" s="2"/>
      <c r="K7895" s="2">
        <v>0.5</v>
      </c>
      <c r="L7895" s="2" t="s">
        <v>115</v>
      </c>
      <c r="M7895" s="4">
        <v>1617765</v>
      </c>
      <c r="N7895" s="4">
        <v>1973673.3</v>
      </c>
      <c r="O7895" s="4">
        <v>808882.5</v>
      </c>
      <c r="P7895" s="4">
        <v>986836.65</v>
      </c>
    </row>
    <row r="7896" spans="1:16" x14ac:dyDescent="0.25">
      <c r="A7896" s="2" t="s">
        <v>7704</v>
      </c>
      <c r="B7896" s="3">
        <v>46245</v>
      </c>
      <c r="C7896" s="2" t="s">
        <v>905</v>
      </c>
      <c r="D7896" s="2" t="s">
        <v>18</v>
      </c>
      <c r="E7896" s="2" t="s">
        <v>4334</v>
      </c>
      <c r="F7896" s="3"/>
      <c r="G7896" s="2">
        <v>6</v>
      </c>
      <c r="H7896" s="2" t="s">
        <v>7715</v>
      </c>
      <c r="I7896" s="2" t="s">
        <v>7716</v>
      </c>
      <c r="J7896" s="2"/>
      <c r="K7896" s="2">
        <v>5</v>
      </c>
      <c r="L7896" s="2" t="s">
        <v>115</v>
      </c>
      <c r="M7896" s="4">
        <v>318275</v>
      </c>
      <c r="N7896" s="4">
        <v>388295.5</v>
      </c>
      <c r="O7896" s="4">
        <v>1591375</v>
      </c>
      <c r="P7896" s="4">
        <v>1941477.5</v>
      </c>
    </row>
    <row r="7897" spans="1:16" x14ac:dyDescent="0.25">
      <c r="A7897" s="2" t="s">
        <v>7704</v>
      </c>
      <c r="B7897" s="3">
        <v>46245</v>
      </c>
      <c r="C7897" s="2" t="s">
        <v>905</v>
      </c>
      <c r="D7897" s="2" t="s">
        <v>18</v>
      </c>
      <c r="E7897" s="2" t="s">
        <v>4334</v>
      </c>
      <c r="F7897" s="3"/>
      <c r="G7897" s="2">
        <v>7</v>
      </c>
      <c r="H7897" s="2" t="s">
        <v>7717</v>
      </c>
      <c r="I7897" s="2" t="s">
        <v>7718</v>
      </c>
      <c r="J7897" s="2"/>
      <c r="K7897" s="2">
        <v>0.5</v>
      </c>
      <c r="L7897" s="2" t="s">
        <v>115</v>
      </c>
      <c r="M7897" s="4">
        <v>6547620</v>
      </c>
      <c r="N7897" s="4">
        <v>7988096.4000000004</v>
      </c>
      <c r="O7897" s="4">
        <v>3273810</v>
      </c>
      <c r="P7897" s="4">
        <v>3994048.2</v>
      </c>
    </row>
    <row r="7898" spans="1:16" x14ac:dyDescent="0.25">
      <c r="A7898" s="2" t="s">
        <v>7704</v>
      </c>
      <c r="B7898" s="3">
        <v>46245</v>
      </c>
      <c r="C7898" s="2" t="s">
        <v>905</v>
      </c>
      <c r="D7898" s="2" t="s">
        <v>18</v>
      </c>
      <c r="E7898" s="2" t="s">
        <v>4334</v>
      </c>
      <c r="F7898" s="3"/>
      <c r="G7898" s="2">
        <v>8</v>
      </c>
      <c r="H7898" s="2" t="s">
        <v>3792</v>
      </c>
      <c r="I7898" s="2" t="s">
        <v>7719</v>
      </c>
      <c r="J7898" s="2"/>
      <c r="K7898" s="2">
        <v>0.5</v>
      </c>
      <c r="L7898" s="2" t="s">
        <v>115</v>
      </c>
      <c r="M7898" s="4">
        <v>2303760</v>
      </c>
      <c r="N7898" s="4">
        <v>2810587.2</v>
      </c>
      <c r="O7898" s="4">
        <v>1151880</v>
      </c>
      <c r="P7898" s="4">
        <v>1405293.6</v>
      </c>
    </row>
    <row r="7899" spans="1:16" x14ac:dyDescent="0.25">
      <c r="A7899" s="2" t="s">
        <v>7704</v>
      </c>
      <c r="B7899" s="3">
        <v>46245</v>
      </c>
      <c r="C7899" s="2" t="s">
        <v>905</v>
      </c>
      <c r="D7899" s="2" t="s">
        <v>18</v>
      </c>
      <c r="E7899" s="2" t="s">
        <v>4334</v>
      </c>
      <c r="F7899" s="3"/>
      <c r="G7899" s="2">
        <v>9</v>
      </c>
      <c r="H7899" s="2" t="s">
        <v>3821</v>
      </c>
      <c r="I7899" s="2" t="s">
        <v>7720</v>
      </c>
      <c r="J7899" s="2"/>
      <c r="K7899" s="2">
        <v>0.5</v>
      </c>
      <c r="L7899" s="2" t="s">
        <v>115</v>
      </c>
      <c r="M7899" s="4">
        <v>5103565</v>
      </c>
      <c r="N7899" s="4">
        <v>6226349.2999999998</v>
      </c>
      <c r="O7899" s="4">
        <v>2551782.5</v>
      </c>
      <c r="P7899" s="4">
        <v>3113174.65</v>
      </c>
    </row>
    <row r="7900" spans="1:16" x14ac:dyDescent="0.25">
      <c r="A7900" s="2" t="s">
        <v>7704</v>
      </c>
      <c r="B7900" s="3">
        <v>46245</v>
      </c>
      <c r="C7900" s="2" t="s">
        <v>905</v>
      </c>
      <c r="D7900" s="2" t="s">
        <v>18</v>
      </c>
      <c r="E7900" s="2" t="s">
        <v>4334</v>
      </c>
      <c r="F7900" s="3"/>
      <c r="G7900" s="2">
        <v>10</v>
      </c>
      <c r="H7900" s="2" t="s">
        <v>7721</v>
      </c>
      <c r="I7900" s="2"/>
      <c r="J7900" s="2"/>
      <c r="K7900" s="2">
        <v>0.5</v>
      </c>
      <c r="L7900" s="2" t="s">
        <v>115</v>
      </c>
      <c r="M7900" s="4">
        <v>0</v>
      </c>
      <c r="N7900" s="4">
        <v>0</v>
      </c>
      <c r="O7900" s="4">
        <v>0</v>
      </c>
      <c r="P7900" s="4">
        <v>0</v>
      </c>
    </row>
    <row r="7901" spans="1:16" x14ac:dyDescent="0.25">
      <c r="A7901" s="2" t="s">
        <v>7704</v>
      </c>
      <c r="B7901" s="3">
        <v>46245</v>
      </c>
      <c r="C7901" s="2" t="s">
        <v>905</v>
      </c>
      <c r="D7901" s="2" t="s">
        <v>18</v>
      </c>
      <c r="E7901" s="2" t="s">
        <v>4334</v>
      </c>
      <c r="F7901" s="3"/>
      <c r="G7901" s="2">
        <v>11</v>
      </c>
      <c r="H7901" s="2" t="s">
        <v>7722</v>
      </c>
      <c r="I7901" s="2"/>
      <c r="J7901" s="2"/>
      <c r="K7901" s="2">
        <v>0.5</v>
      </c>
      <c r="L7901" s="2" t="s">
        <v>115</v>
      </c>
      <c r="M7901" s="4">
        <v>0</v>
      </c>
      <c r="N7901" s="4">
        <v>0</v>
      </c>
      <c r="O7901" s="4">
        <v>0</v>
      </c>
      <c r="P7901" s="4">
        <v>0</v>
      </c>
    </row>
    <row r="7902" spans="1:16" x14ac:dyDescent="0.25">
      <c r="A7902" s="2" t="s">
        <v>7704</v>
      </c>
      <c r="B7902" s="3">
        <v>46245</v>
      </c>
      <c r="C7902" s="2" t="s">
        <v>905</v>
      </c>
      <c r="D7902" s="2" t="s">
        <v>18</v>
      </c>
      <c r="E7902" s="2" t="s">
        <v>4334</v>
      </c>
      <c r="F7902" s="3"/>
      <c r="G7902" s="2">
        <v>12</v>
      </c>
      <c r="H7902" s="2" t="s">
        <v>7723</v>
      </c>
      <c r="I7902" s="2" t="s">
        <v>7724</v>
      </c>
      <c r="J7902" s="2"/>
      <c r="K7902" s="2">
        <v>0.5</v>
      </c>
      <c r="L7902" s="2" t="s">
        <v>115</v>
      </c>
      <c r="M7902" s="4">
        <v>1075175</v>
      </c>
      <c r="N7902" s="4">
        <v>1311713.5</v>
      </c>
      <c r="O7902" s="4">
        <v>537587.5</v>
      </c>
      <c r="P7902" s="4">
        <v>655856.75</v>
      </c>
    </row>
    <row r="7903" spans="1:16" x14ac:dyDescent="0.25">
      <c r="A7903" s="2" t="s">
        <v>7704</v>
      </c>
      <c r="B7903" s="3">
        <v>46245</v>
      </c>
      <c r="C7903" s="2" t="s">
        <v>905</v>
      </c>
      <c r="D7903" s="2" t="s">
        <v>18</v>
      </c>
      <c r="E7903" s="2" t="s">
        <v>4334</v>
      </c>
      <c r="F7903" s="3"/>
      <c r="G7903" s="2">
        <v>13</v>
      </c>
      <c r="H7903" s="2" t="s">
        <v>7725</v>
      </c>
      <c r="I7903" s="2" t="s">
        <v>7726</v>
      </c>
      <c r="J7903" s="2"/>
      <c r="K7903" s="2">
        <v>0.5</v>
      </c>
      <c r="L7903" s="2" t="s">
        <v>115</v>
      </c>
      <c r="M7903" s="4">
        <v>747620</v>
      </c>
      <c r="N7903" s="4">
        <v>912096.4</v>
      </c>
      <c r="O7903" s="4">
        <v>373810</v>
      </c>
      <c r="P7903" s="4">
        <v>456048.2</v>
      </c>
    </row>
    <row r="7904" spans="1:16" x14ac:dyDescent="0.25">
      <c r="A7904" s="2" t="s">
        <v>7704</v>
      </c>
      <c r="B7904" s="3">
        <v>46245</v>
      </c>
      <c r="C7904" s="2" t="s">
        <v>905</v>
      </c>
      <c r="D7904" s="2" t="s">
        <v>18</v>
      </c>
      <c r="E7904" s="2" t="s">
        <v>4334</v>
      </c>
      <c r="F7904" s="3"/>
      <c r="G7904" s="2">
        <v>14</v>
      </c>
      <c r="H7904" s="2" t="s">
        <v>7727</v>
      </c>
      <c r="I7904" s="2" t="s">
        <v>7728</v>
      </c>
      <c r="J7904" s="2"/>
      <c r="K7904" s="2">
        <v>0.5</v>
      </c>
      <c r="L7904" s="2" t="s">
        <v>115</v>
      </c>
      <c r="M7904" s="4">
        <v>1123170</v>
      </c>
      <c r="N7904" s="4">
        <v>1370267.4</v>
      </c>
      <c r="O7904" s="4">
        <v>561585</v>
      </c>
      <c r="P7904" s="4">
        <v>685133.7</v>
      </c>
    </row>
    <row r="7905" spans="1:16" x14ac:dyDescent="0.25">
      <c r="A7905" s="2" t="s">
        <v>7704</v>
      </c>
      <c r="B7905" s="3">
        <v>46245</v>
      </c>
      <c r="C7905" s="2" t="s">
        <v>905</v>
      </c>
      <c r="D7905" s="2" t="s">
        <v>18</v>
      </c>
      <c r="E7905" s="2" t="s">
        <v>4334</v>
      </c>
      <c r="F7905" s="3"/>
      <c r="G7905" s="2">
        <v>15</v>
      </c>
      <c r="H7905" s="2" t="s">
        <v>7729</v>
      </c>
      <c r="I7905" s="2" t="s">
        <v>7730</v>
      </c>
      <c r="J7905" s="2"/>
      <c r="K7905" s="2">
        <v>6.1</v>
      </c>
      <c r="L7905" s="2" t="s">
        <v>115</v>
      </c>
      <c r="M7905" s="4">
        <v>56695</v>
      </c>
      <c r="N7905" s="4">
        <v>69167.899999999994</v>
      </c>
      <c r="O7905" s="4">
        <v>345839.5</v>
      </c>
      <c r="P7905" s="4">
        <v>421924.19</v>
      </c>
    </row>
    <row r="7906" spans="1:16" x14ac:dyDescent="0.25">
      <c r="A7906" s="2" t="s">
        <v>7704</v>
      </c>
      <c r="B7906" s="3">
        <v>46245</v>
      </c>
      <c r="C7906" s="2" t="s">
        <v>905</v>
      </c>
      <c r="D7906" s="2" t="s">
        <v>18</v>
      </c>
      <c r="E7906" s="2" t="s">
        <v>4334</v>
      </c>
      <c r="F7906" s="3"/>
      <c r="G7906" s="2">
        <v>16</v>
      </c>
      <c r="H7906" s="2" t="s">
        <v>7731</v>
      </c>
      <c r="I7906" s="2" t="s">
        <v>7732</v>
      </c>
      <c r="J7906" s="2"/>
      <c r="K7906" s="2">
        <v>3</v>
      </c>
      <c r="L7906" s="2" t="s">
        <v>115</v>
      </c>
      <c r="M7906" s="4">
        <v>595.37</v>
      </c>
      <c r="N7906" s="4">
        <v>726.35</v>
      </c>
      <c r="O7906" s="4">
        <v>1786.11</v>
      </c>
      <c r="P7906" s="4">
        <v>2179.0500000000002</v>
      </c>
    </row>
    <row r="7907" spans="1:16" x14ac:dyDescent="0.25">
      <c r="A7907" s="2" t="s">
        <v>7704</v>
      </c>
      <c r="B7907" s="3">
        <v>46245</v>
      </c>
      <c r="C7907" s="2" t="s">
        <v>905</v>
      </c>
      <c r="D7907" s="2" t="s">
        <v>18</v>
      </c>
      <c r="E7907" s="2" t="s">
        <v>4334</v>
      </c>
      <c r="F7907" s="3"/>
      <c r="G7907" s="2">
        <v>17</v>
      </c>
      <c r="H7907" s="2" t="s">
        <v>7733</v>
      </c>
      <c r="I7907" s="2" t="s">
        <v>7734</v>
      </c>
      <c r="J7907" s="2"/>
      <c r="K7907" s="2">
        <v>3</v>
      </c>
      <c r="L7907" s="2" t="s">
        <v>115</v>
      </c>
      <c r="M7907" s="4">
        <v>466.03</v>
      </c>
      <c r="N7907" s="4">
        <v>568.55999999999995</v>
      </c>
      <c r="O7907" s="4">
        <v>1398.09</v>
      </c>
      <c r="P7907" s="4">
        <v>1705.67</v>
      </c>
    </row>
    <row r="7908" spans="1:16" x14ac:dyDescent="0.25">
      <c r="A7908" s="2" t="s">
        <v>7704</v>
      </c>
      <c r="B7908" s="3">
        <v>46245</v>
      </c>
      <c r="C7908" s="2" t="s">
        <v>905</v>
      </c>
      <c r="D7908" s="2" t="s">
        <v>18</v>
      </c>
      <c r="E7908" s="2" t="s">
        <v>4334</v>
      </c>
      <c r="F7908" s="3"/>
      <c r="G7908" s="2">
        <v>18</v>
      </c>
      <c r="H7908" s="2" t="s">
        <v>7735</v>
      </c>
      <c r="I7908" s="2" t="s">
        <v>7736</v>
      </c>
      <c r="J7908" s="2"/>
      <c r="K7908" s="2">
        <v>1</v>
      </c>
      <c r="L7908" s="2" t="s">
        <v>115</v>
      </c>
      <c r="M7908" s="4">
        <v>21.46</v>
      </c>
      <c r="N7908" s="4">
        <v>26.18</v>
      </c>
      <c r="O7908" s="4">
        <v>21.46</v>
      </c>
      <c r="P7908" s="4">
        <v>26.18</v>
      </c>
    </row>
    <row r="7909" spans="1:16" x14ac:dyDescent="0.25">
      <c r="A7909" s="2" t="s">
        <v>7704</v>
      </c>
      <c r="B7909" s="3">
        <v>46245</v>
      </c>
      <c r="C7909" s="2" t="s">
        <v>905</v>
      </c>
      <c r="D7909" s="2" t="s">
        <v>18</v>
      </c>
      <c r="E7909" s="2" t="s">
        <v>4334</v>
      </c>
      <c r="F7909" s="3"/>
      <c r="G7909" s="2">
        <v>19</v>
      </c>
      <c r="H7909" s="2" t="s">
        <v>7737</v>
      </c>
      <c r="I7909" s="2" t="s">
        <v>7738</v>
      </c>
      <c r="J7909" s="2"/>
      <c r="K7909" s="2">
        <v>0.05</v>
      </c>
      <c r="L7909" s="2" t="s">
        <v>115</v>
      </c>
      <c r="M7909" s="4">
        <v>479.76</v>
      </c>
      <c r="N7909" s="4">
        <v>585.4</v>
      </c>
      <c r="O7909" s="4">
        <v>23.99</v>
      </c>
      <c r="P7909" s="4">
        <v>29.27</v>
      </c>
    </row>
    <row r="7910" spans="1:16" x14ac:dyDescent="0.25">
      <c r="A7910" s="2" t="s">
        <v>7704</v>
      </c>
      <c r="B7910" s="3">
        <v>46245</v>
      </c>
      <c r="C7910" s="2" t="s">
        <v>905</v>
      </c>
      <c r="D7910" s="2" t="s">
        <v>18</v>
      </c>
      <c r="E7910" s="2" t="s">
        <v>4334</v>
      </c>
      <c r="F7910" s="3"/>
      <c r="G7910" s="2">
        <v>20</v>
      </c>
      <c r="H7910" s="2" t="s">
        <v>7739</v>
      </c>
      <c r="I7910" s="2"/>
      <c r="J7910" s="2"/>
      <c r="K7910" s="2">
        <v>0.9</v>
      </c>
      <c r="L7910" s="2" t="s">
        <v>115</v>
      </c>
      <c r="M7910" s="4">
        <v>0</v>
      </c>
      <c r="N7910" s="4">
        <v>0</v>
      </c>
      <c r="O7910" s="4">
        <v>0</v>
      </c>
      <c r="P7910" s="4">
        <v>0</v>
      </c>
    </row>
    <row r="7911" spans="1:16" x14ac:dyDescent="0.25">
      <c r="A7911" s="5" t="s">
        <v>7740</v>
      </c>
      <c r="B7911" s="6">
        <v>46245</v>
      </c>
      <c r="C7911" s="5" t="s">
        <v>40</v>
      </c>
      <c r="D7911" s="5" t="s">
        <v>18</v>
      </c>
      <c r="E7911" s="5" t="s">
        <v>4334</v>
      </c>
      <c r="F7911" s="6">
        <v>46262</v>
      </c>
      <c r="G7911" s="5">
        <v>1</v>
      </c>
      <c r="H7911" s="5" t="s">
        <v>7741</v>
      </c>
      <c r="I7911" s="5"/>
      <c r="J7911" s="5"/>
      <c r="K7911" s="5">
        <v>30</v>
      </c>
      <c r="L7911" s="5" t="s">
        <v>38</v>
      </c>
      <c r="M7911" s="7">
        <v>53190.400000000001</v>
      </c>
      <c r="N7911" s="7">
        <v>64892.29</v>
      </c>
      <c r="O7911" s="7">
        <v>1595712</v>
      </c>
      <c r="P7911" s="7">
        <v>1946768.64</v>
      </c>
    </row>
    <row r="7912" spans="1:16" x14ac:dyDescent="0.25">
      <c r="A7912" s="5" t="s">
        <v>7740</v>
      </c>
      <c r="B7912" s="6">
        <v>46245</v>
      </c>
      <c r="C7912" s="5" t="s">
        <v>40</v>
      </c>
      <c r="D7912" s="5" t="s">
        <v>18</v>
      </c>
      <c r="E7912" s="5" t="s">
        <v>4334</v>
      </c>
      <c r="F7912" s="6">
        <v>46262</v>
      </c>
      <c r="G7912" s="5">
        <v>2</v>
      </c>
      <c r="H7912" s="5" t="s">
        <v>7742</v>
      </c>
      <c r="I7912" s="5"/>
      <c r="J7912" s="5"/>
      <c r="K7912" s="5">
        <v>59</v>
      </c>
      <c r="L7912" s="5" t="s">
        <v>38</v>
      </c>
      <c r="M7912" s="7">
        <v>55299.94</v>
      </c>
      <c r="N7912" s="7">
        <v>67465.929999999993</v>
      </c>
      <c r="O7912" s="7">
        <v>3262696.46</v>
      </c>
      <c r="P7912" s="7">
        <v>3980489.68</v>
      </c>
    </row>
    <row r="7913" spans="1:16" x14ac:dyDescent="0.25">
      <c r="A7913" s="5" t="s">
        <v>7740</v>
      </c>
      <c r="B7913" s="6">
        <v>46245</v>
      </c>
      <c r="C7913" s="5" t="s">
        <v>40</v>
      </c>
      <c r="D7913" s="5" t="s">
        <v>18</v>
      </c>
      <c r="E7913" s="5" t="s">
        <v>4334</v>
      </c>
      <c r="F7913" s="6">
        <v>46262</v>
      </c>
      <c r="G7913" s="5">
        <v>3</v>
      </c>
      <c r="H7913" s="5" t="s">
        <v>7743</v>
      </c>
      <c r="I7913" s="5"/>
      <c r="J7913" s="5"/>
      <c r="K7913" s="5">
        <v>20</v>
      </c>
      <c r="L7913" s="5" t="s">
        <v>38</v>
      </c>
      <c r="M7913" s="7">
        <v>77601.03</v>
      </c>
      <c r="N7913" s="7">
        <v>94673.26</v>
      </c>
      <c r="O7913" s="7">
        <v>1552020.6</v>
      </c>
      <c r="P7913" s="7">
        <v>1893465.13</v>
      </c>
    </row>
    <row r="7914" spans="1:16" x14ac:dyDescent="0.25">
      <c r="A7914" s="5" t="s">
        <v>7740</v>
      </c>
      <c r="B7914" s="6">
        <v>46245</v>
      </c>
      <c r="C7914" s="5" t="s">
        <v>40</v>
      </c>
      <c r="D7914" s="5" t="s">
        <v>18</v>
      </c>
      <c r="E7914" s="5" t="s">
        <v>4334</v>
      </c>
      <c r="F7914" s="6">
        <v>46262</v>
      </c>
      <c r="G7914" s="5">
        <v>4</v>
      </c>
      <c r="H7914" s="5" t="s">
        <v>7744</v>
      </c>
      <c r="I7914" s="5"/>
      <c r="J7914" s="5"/>
      <c r="K7914" s="5">
        <v>16</v>
      </c>
      <c r="L7914" s="5" t="s">
        <v>38</v>
      </c>
      <c r="M7914" s="7">
        <v>80614.350000000006</v>
      </c>
      <c r="N7914" s="7">
        <v>98349.51</v>
      </c>
      <c r="O7914" s="7">
        <v>1289829.6000000001</v>
      </c>
      <c r="P7914" s="7">
        <v>1573592.11</v>
      </c>
    </row>
    <row r="7915" spans="1:16" x14ac:dyDescent="0.25">
      <c r="A7915" s="5" t="s">
        <v>7740</v>
      </c>
      <c r="B7915" s="6">
        <v>46245</v>
      </c>
      <c r="C7915" s="5" t="s">
        <v>40</v>
      </c>
      <c r="D7915" s="5" t="s">
        <v>18</v>
      </c>
      <c r="E7915" s="5" t="s">
        <v>4334</v>
      </c>
      <c r="F7915" s="6">
        <v>46262</v>
      </c>
      <c r="G7915" s="5">
        <v>5</v>
      </c>
      <c r="H7915" s="5" t="s">
        <v>7745</v>
      </c>
      <c r="I7915" s="5"/>
      <c r="J7915" s="5"/>
      <c r="K7915" s="5">
        <v>4</v>
      </c>
      <c r="L7915" s="5" t="s">
        <v>38</v>
      </c>
      <c r="M7915" s="7">
        <v>118736.65</v>
      </c>
      <c r="N7915" s="7">
        <v>144858.71</v>
      </c>
      <c r="O7915" s="7">
        <v>474946.6</v>
      </c>
      <c r="P7915" s="7">
        <v>579434.85</v>
      </c>
    </row>
    <row r="7916" spans="1:16" x14ac:dyDescent="0.25">
      <c r="A7916" s="5" t="s">
        <v>7740</v>
      </c>
      <c r="B7916" s="6">
        <v>46245</v>
      </c>
      <c r="C7916" s="5" t="s">
        <v>40</v>
      </c>
      <c r="D7916" s="5" t="s">
        <v>18</v>
      </c>
      <c r="E7916" s="5" t="s">
        <v>4334</v>
      </c>
      <c r="F7916" s="6">
        <v>46262</v>
      </c>
      <c r="G7916" s="5">
        <v>6</v>
      </c>
      <c r="H7916" s="5" t="s">
        <v>7746</v>
      </c>
      <c r="I7916" s="5"/>
      <c r="J7916" s="5"/>
      <c r="K7916" s="5">
        <v>62</v>
      </c>
      <c r="L7916" s="5" t="s">
        <v>38</v>
      </c>
      <c r="M7916" s="7">
        <v>3271.75</v>
      </c>
      <c r="N7916" s="7">
        <v>3991.54</v>
      </c>
      <c r="O7916" s="7">
        <v>202848.5</v>
      </c>
      <c r="P7916" s="7">
        <v>247475.17</v>
      </c>
    </row>
    <row r="7917" spans="1:16" x14ac:dyDescent="0.25">
      <c r="A7917" s="5" t="s">
        <v>7740</v>
      </c>
      <c r="B7917" s="6">
        <v>46245</v>
      </c>
      <c r="C7917" s="5" t="s">
        <v>40</v>
      </c>
      <c r="D7917" s="5" t="s">
        <v>18</v>
      </c>
      <c r="E7917" s="5" t="s">
        <v>4334</v>
      </c>
      <c r="F7917" s="6">
        <v>46262</v>
      </c>
      <c r="G7917" s="5">
        <v>7</v>
      </c>
      <c r="H7917" s="5" t="s">
        <v>7747</v>
      </c>
      <c r="I7917" s="5"/>
      <c r="J7917" s="5"/>
      <c r="K7917" s="5">
        <v>48</v>
      </c>
      <c r="L7917" s="5" t="s">
        <v>38</v>
      </c>
      <c r="M7917" s="7">
        <v>5854.72</v>
      </c>
      <c r="N7917" s="7">
        <v>7142.76</v>
      </c>
      <c r="O7917" s="7">
        <v>281026.56</v>
      </c>
      <c r="P7917" s="7">
        <v>342852.4</v>
      </c>
    </row>
    <row r="7918" spans="1:16" x14ac:dyDescent="0.25">
      <c r="A7918" s="5" t="s">
        <v>7740</v>
      </c>
      <c r="B7918" s="6">
        <v>46245</v>
      </c>
      <c r="C7918" s="5" t="s">
        <v>40</v>
      </c>
      <c r="D7918" s="5" t="s">
        <v>18</v>
      </c>
      <c r="E7918" s="5" t="s">
        <v>4334</v>
      </c>
      <c r="F7918" s="6">
        <v>46262</v>
      </c>
      <c r="G7918" s="5">
        <v>8</v>
      </c>
      <c r="H7918" s="5" t="s">
        <v>7748</v>
      </c>
      <c r="I7918" s="5"/>
      <c r="J7918" s="5"/>
      <c r="K7918" s="5">
        <v>27</v>
      </c>
      <c r="L7918" s="5" t="s">
        <v>38</v>
      </c>
      <c r="M7918" s="7">
        <v>39373.040000000001</v>
      </c>
      <c r="N7918" s="7">
        <v>48035.11</v>
      </c>
      <c r="O7918" s="7">
        <v>1063072.08</v>
      </c>
      <c r="P7918" s="7">
        <v>1296947.94</v>
      </c>
    </row>
    <row r="7919" spans="1:16" x14ac:dyDescent="0.25">
      <c r="A7919" s="5" t="s">
        <v>7740</v>
      </c>
      <c r="B7919" s="6">
        <v>46245</v>
      </c>
      <c r="C7919" s="5" t="s">
        <v>40</v>
      </c>
      <c r="D7919" s="5" t="s">
        <v>18</v>
      </c>
      <c r="E7919" s="5" t="s">
        <v>4334</v>
      </c>
      <c r="F7919" s="6">
        <v>46262</v>
      </c>
      <c r="G7919" s="5">
        <v>9</v>
      </c>
      <c r="H7919" s="5" t="s">
        <v>7749</v>
      </c>
      <c r="I7919" s="5"/>
      <c r="J7919" s="5"/>
      <c r="K7919" s="5">
        <v>4</v>
      </c>
      <c r="L7919" s="5" t="s">
        <v>38</v>
      </c>
      <c r="M7919" s="7">
        <v>5472.19</v>
      </c>
      <c r="N7919" s="7">
        <v>6676.07</v>
      </c>
      <c r="O7919" s="7">
        <v>21888.76</v>
      </c>
      <c r="P7919" s="7">
        <v>26704.29</v>
      </c>
    </row>
    <row r="7920" spans="1:16" x14ac:dyDescent="0.25">
      <c r="A7920" s="5" t="s">
        <v>7740</v>
      </c>
      <c r="B7920" s="6">
        <v>46245</v>
      </c>
      <c r="C7920" s="5" t="s">
        <v>40</v>
      </c>
      <c r="D7920" s="5" t="s">
        <v>18</v>
      </c>
      <c r="E7920" s="5" t="s">
        <v>4334</v>
      </c>
      <c r="F7920" s="6">
        <v>46262</v>
      </c>
      <c r="G7920" s="5">
        <v>10</v>
      </c>
      <c r="H7920" s="5" t="s">
        <v>7750</v>
      </c>
      <c r="I7920" s="5"/>
      <c r="J7920" s="5"/>
      <c r="K7920" s="5">
        <v>20</v>
      </c>
      <c r="L7920" s="5" t="s">
        <v>38</v>
      </c>
      <c r="M7920" s="7">
        <v>204683.92</v>
      </c>
      <c r="N7920" s="7">
        <v>249714.38</v>
      </c>
      <c r="O7920" s="7">
        <v>4093678.4</v>
      </c>
      <c r="P7920" s="7">
        <v>4994287.6500000004</v>
      </c>
    </row>
    <row r="7921" spans="1:16" x14ac:dyDescent="0.25">
      <c r="A7921" s="5" t="s">
        <v>7740</v>
      </c>
      <c r="B7921" s="6">
        <v>46245</v>
      </c>
      <c r="C7921" s="5" t="s">
        <v>40</v>
      </c>
      <c r="D7921" s="5" t="s">
        <v>18</v>
      </c>
      <c r="E7921" s="5" t="s">
        <v>4334</v>
      </c>
      <c r="F7921" s="6">
        <v>46262</v>
      </c>
      <c r="G7921" s="5">
        <v>11</v>
      </c>
      <c r="H7921" s="5" t="s">
        <v>7751</v>
      </c>
      <c r="I7921" s="5"/>
      <c r="J7921" s="5"/>
      <c r="K7921" s="5">
        <v>11</v>
      </c>
      <c r="L7921" s="5" t="s">
        <v>38</v>
      </c>
      <c r="M7921" s="7">
        <v>301322.28999999998</v>
      </c>
      <c r="N7921" s="7">
        <v>367613.19</v>
      </c>
      <c r="O7921" s="7">
        <v>3314545.19</v>
      </c>
      <c r="P7921" s="7">
        <v>4043745.13</v>
      </c>
    </row>
    <row r="7922" spans="1:16" x14ac:dyDescent="0.25">
      <c r="A7922" s="5" t="s">
        <v>7740</v>
      </c>
      <c r="B7922" s="6">
        <v>46245</v>
      </c>
      <c r="C7922" s="5" t="s">
        <v>40</v>
      </c>
      <c r="D7922" s="5" t="s">
        <v>18</v>
      </c>
      <c r="E7922" s="5" t="s">
        <v>4334</v>
      </c>
      <c r="F7922" s="6">
        <v>46262</v>
      </c>
      <c r="G7922" s="5">
        <v>12</v>
      </c>
      <c r="H7922" s="5" t="s">
        <v>7752</v>
      </c>
      <c r="I7922" s="5"/>
      <c r="J7922" s="5"/>
      <c r="K7922" s="5">
        <v>13</v>
      </c>
      <c r="L7922" s="5" t="s">
        <v>38</v>
      </c>
      <c r="M7922" s="7">
        <v>301322.28999999998</v>
      </c>
      <c r="N7922" s="7">
        <v>367613.19</v>
      </c>
      <c r="O7922" s="7">
        <v>3917189.77</v>
      </c>
      <c r="P7922" s="7">
        <v>4778971.5199999996</v>
      </c>
    </row>
    <row r="7923" spans="1:16" x14ac:dyDescent="0.25">
      <c r="A7923" s="5" t="s">
        <v>7740</v>
      </c>
      <c r="B7923" s="6">
        <v>46245</v>
      </c>
      <c r="C7923" s="5" t="s">
        <v>40</v>
      </c>
      <c r="D7923" s="5" t="s">
        <v>18</v>
      </c>
      <c r="E7923" s="5" t="s">
        <v>4334</v>
      </c>
      <c r="F7923" s="6">
        <v>46262</v>
      </c>
      <c r="G7923" s="5">
        <v>13</v>
      </c>
      <c r="H7923" s="5" t="s">
        <v>7753</v>
      </c>
      <c r="I7923" s="5"/>
      <c r="J7923" s="5"/>
      <c r="K7923" s="5">
        <v>15</v>
      </c>
      <c r="L7923" s="5" t="s">
        <v>38</v>
      </c>
      <c r="M7923" s="7">
        <v>301322.28999999998</v>
      </c>
      <c r="N7923" s="7">
        <v>367613.19</v>
      </c>
      <c r="O7923" s="7">
        <v>4519834.3499999996</v>
      </c>
      <c r="P7923" s="7">
        <v>5514197.9100000001</v>
      </c>
    </row>
    <row r="7924" spans="1:16" x14ac:dyDescent="0.25">
      <c r="A7924" s="5" t="s">
        <v>7740</v>
      </c>
      <c r="B7924" s="6">
        <v>46245</v>
      </c>
      <c r="C7924" s="5" t="s">
        <v>40</v>
      </c>
      <c r="D7924" s="5" t="s">
        <v>18</v>
      </c>
      <c r="E7924" s="5" t="s">
        <v>4334</v>
      </c>
      <c r="F7924" s="6">
        <v>46262</v>
      </c>
      <c r="G7924" s="5">
        <v>14</v>
      </c>
      <c r="H7924" s="5" t="s">
        <v>7754</v>
      </c>
      <c r="I7924" s="5"/>
      <c r="J7924" s="5"/>
      <c r="K7924" s="5">
        <v>4</v>
      </c>
      <c r="L7924" s="5" t="s">
        <v>38</v>
      </c>
      <c r="M7924" s="7">
        <v>387414.37</v>
      </c>
      <c r="N7924" s="7">
        <v>472645.53</v>
      </c>
      <c r="O7924" s="7">
        <v>1549657.48</v>
      </c>
      <c r="P7924" s="7">
        <v>1890582.13</v>
      </c>
    </row>
    <row r="7925" spans="1:16" x14ac:dyDescent="0.25">
      <c r="A7925" s="5" t="s">
        <v>7740</v>
      </c>
      <c r="B7925" s="6">
        <v>46245</v>
      </c>
      <c r="C7925" s="5" t="s">
        <v>40</v>
      </c>
      <c r="D7925" s="5" t="s">
        <v>18</v>
      </c>
      <c r="E7925" s="5" t="s">
        <v>4334</v>
      </c>
      <c r="F7925" s="6">
        <v>46262</v>
      </c>
      <c r="G7925" s="5">
        <v>15</v>
      </c>
      <c r="H7925" s="5" t="s">
        <v>7755</v>
      </c>
      <c r="I7925" s="5"/>
      <c r="J7925" s="5"/>
      <c r="K7925" s="5">
        <v>8</v>
      </c>
      <c r="L7925" s="5" t="s">
        <v>38</v>
      </c>
      <c r="M7925" s="7">
        <v>387414.37</v>
      </c>
      <c r="N7925" s="7">
        <v>472645.53</v>
      </c>
      <c r="O7925" s="7">
        <v>3099314.96</v>
      </c>
      <c r="P7925" s="7">
        <v>3781164.25</v>
      </c>
    </row>
    <row r="7926" spans="1:16" x14ac:dyDescent="0.25">
      <c r="A7926" s="5" t="s">
        <v>7740</v>
      </c>
      <c r="B7926" s="6">
        <v>46245</v>
      </c>
      <c r="C7926" s="5" t="s">
        <v>40</v>
      </c>
      <c r="D7926" s="5" t="s">
        <v>18</v>
      </c>
      <c r="E7926" s="5" t="s">
        <v>4334</v>
      </c>
      <c r="F7926" s="6">
        <v>46262</v>
      </c>
      <c r="G7926" s="5">
        <v>16</v>
      </c>
      <c r="H7926" s="5" t="s">
        <v>7756</v>
      </c>
      <c r="I7926" s="5"/>
      <c r="J7926" s="5"/>
      <c r="K7926" s="5">
        <v>15</v>
      </c>
      <c r="L7926" s="5" t="s">
        <v>38</v>
      </c>
      <c r="M7926" s="7">
        <v>578499.81999999995</v>
      </c>
      <c r="N7926" s="7">
        <v>705769.78</v>
      </c>
      <c r="O7926" s="7">
        <v>8677497.3000000007</v>
      </c>
      <c r="P7926" s="7">
        <v>10586546.710000001</v>
      </c>
    </row>
    <row r="7927" spans="1:16" x14ac:dyDescent="0.25">
      <c r="A7927" s="5" t="s">
        <v>7740</v>
      </c>
      <c r="B7927" s="6">
        <v>46245</v>
      </c>
      <c r="C7927" s="5" t="s">
        <v>40</v>
      </c>
      <c r="D7927" s="5" t="s">
        <v>18</v>
      </c>
      <c r="E7927" s="5" t="s">
        <v>4334</v>
      </c>
      <c r="F7927" s="6">
        <v>46262</v>
      </c>
      <c r="G7927" s="5">
        <v>17</v>
      </c>
      <c r="H7927" s="5" t="s">
        <v>7757</v>
      </c>
      <c r="I7927" s="5"/>
      <c r="J7927" s="5"/>
      <c r="K7927" s="5">
        <v>4</v>
      </c>
      <c r="L7927" s="5" t="s">
        <v>38</v>
      </c>
      <c r="M7927" s="7">
        <v>1205183.1100000001</v>
      </c>
      <c r="N7927" s="7">
        <v>1470323.4</v>
      </c>
      <c r="O7927" s="7">
        <v>4820732.4400000004</v>
      </c>
      <c r="P7927" s="7">
        <v>5881293.5800000001</v>
      </c>
    </row>
    <row r="7928" spans="1:16" x14ac:dyDescent="0.25">
      <c r="A7928" s="5" t="s">
        <v>7740</v>
      </c>
      <c r="B7928" s="6">
        <v>46245</v>
      </c>
      <c r="C7928" s="5" t="s">
        <v>40</v>
      </c>
      <c r="D7928" s="5" t="s">
        <v>18</v>
      </c>
      <c r="E7928" s="5" t="s">
        <v>4334</v>
      </c>
      <c r="F7928" s="6">
        <v>46262</v>
      </c>
      <c r="G7928" s="5">
        <v>18</v>
      </c>
      <c r="H7928" s="5" t="s">
        <v>7758</v>
      </c>
      <c r="I7928" s="5"/>
      <c r="J7928" s="5"/>
      <c r="K7928" s="5">
        <v>354</v>
      </c>
      <c r="L7928" s="5" t="s">
        <v>38</v>
      </c>
      <c r="M7928" s="7">
        <v>45207.62</v>
      </c>
      <c r="N7928" s="7">
        <v>55153.3</v>
      </c>
      <c r="O7928" s="7">
        <v>16003497.48</v>
      </c>
      <c r="P7928" s="7">
        <v>19524266.93</v>
      </c>
    </row>
    <row r="7929" spans="1:16" x14ac:dyDescent="0.25">
      <c r="A7929" s="5" t="s">
        <v>7740</v>
      </c>
      <c r="B7929" s="6">
        <v>46245</v>
      </c>
      <c r="C7929" s="5" t="s">
        <v>40</v>
      </c>
      <c r="D7929" s="5" t="s">
        <v>18</v>
      </c>
      <c r="E7929" s="5" t="s">
        <v>4334</v>
      </c>
      <c r="F7929" s="6">
        <v>46262</v>
      </c>
      <c r="G7929" s="5">
        <v>19</v>
      </c>
      <c r="H7929" s="5" t="s">
        <v>7759</v>
      </c>
      <c r="I7929" s="5"/>
      <c r="J7929" s="5"/>
      <c r="K7929" s="5">
        <v>721</v>
      </c>
      <c r="L7929" s="5" t="s">
        <v>38</v>
      </c>
      <c r="M7929" s="7">
        <v>49986.71</v>
      </c>
      <c r="N7929" s="7">
        <v>60983.79</v>
      </c>
      <c r="O7929" s="7">
        <v>36040417.909999996</v>
      </c>
      <c r="P7929" s="7">
        <v>43969309.850000001</v>
      </c>
    </row>
    <row r="7930" spans="1:16" x14ac:dyDescent="0.25">
      <c r="A7930" s="5" t="s">
        <v>7740</v>
      </c>
      <c r="B7930" s="6">
        <v>46245</v>
      </c>
      <c r="C7930" s="5" t="s">
        <v>40</v>
      </c>
      <c r="D7930" s="5" t="s">
        <v>18</v>
      </c>
      <c r="E7930" s="5" t="s">
        <v>4334</v>
      </c>
      <c r="F7930" s="6">
        <v>46262</v>
      </c>
      <c r="G7930" s="5">
        <v>20</v>
      </c>
      <c r="H7930" s="5" t="s">
        <v>7760</v>
      </c>
      <c r="I7930" s="5"/>
      <c r="J7930" s="5"/>
      <c r="K7930" s="5">
        <v>149</v>
      </c>
      <c r="L7930" s="5" t="s">
        <v>38</v>
      </c>
      <c r="M7930" s="7">
        <v>67940.600000000006</v>
      </c>
      <c r="N7930" s="7">
        <v>82887.53</v>
      </c>
      <c r="O7930" s="7">
        <v>10123149.4</v>
      </c>
      <c r="P7930" s="7">
        <v>12350242.27</v>
      </c>
    </row>
    <row r="7931" spans="1:16" x14ac:dyDescent="0.25">
      <c r="A7931" s="5" t="s">
        <v>7740</v>
      </c>
      <c r="B7931" s="6">
        <v>46245</v>
      </c>
      <c r="C7931" s="5" t="s">
        <v>40</v>
      </c>
      <c r="D7931" s="5" t="s">
        <v>18</v>
      </c>
      <c r="E7931" s="5" t="s">
        <v>4334</v>
      </c>
      <c r="F7931" s="6">
        <v>46262</v>
      </c>
      <c r="G7931" s="5">
        <v>21</v>
      </c>
      <c r="H7931" s="5" t="s">
        <v>7761</v>
      </c>
      <c r="I7931" s="5"/>
      <c r="J7931" s="5"/>
      <c r="K7931" s="5">
        <v>267</v>
      </c>
      <c r="L7931" s="5" t="s">
        <v>38</v>
      </c>
      <c r="M7931" s="7">
        <v>72590.52</v>
      </c>
      <c r="N7931" s="7">
        <v>88560.43</v>
      </c>
      <c r="O7931" s="7">
        <v>19381668.84</v>
      </c>
      <c r="P7931" s="7">
        <v>23645635.98</v>
      </c>
    </row>
    <row r="7932" spans="1:16" x14ac:dyDescent="0.25">
      <c r="A7932" s="5" t="s">
        <v>7740</v>
      </c>
      <c r="B7932" s="6">
        <v>46245</v>
      </c>
      <c r="C7932" s="5" t="s">
        <v>40</v>
      </c>
      <c r="D7932" s="5" t="s">
        <v>18</v>
      </c>
      <c r="E7932" s="5" t="s">
        <v>4334</v>
      </c>
      <c r="F7932" s="6">
        <v>46262</v>
      </c>
      <c r="G7932" s="5">
        <v>22</v>
      </c>
      <c r="H7932" s="5" t="s">
        <v>7762</v>
      </c>
      <c r="I7932" s="5"/>
      <c r="J7932" s="5"/>
      <c r="K7932" s="5">
        <v>37</v>
      </c>
      <c r="L7932" s="5" t="s">
        <v>38</v>
      </c>
      <c r="M7932" s="7">
        <v>115860.68</v>
      </c>
      <c r="N7932" s="7">
        <v>141350.03</v>
      </c>
      <c r="O7932" s="7">
        <v>4286845.16</v>
      </c>
      <c r="P7932" s="7">
        <v>5229951.0999999996</v>
      </c>
    </row>
    <row r="7933" spans="1:16" x14ac:dyDescent="0.25">
      <c r="A7933" s="5" t="s">
        <v>7740</v>
      </c>
      <c r="B7933" s="6">
        <v>46245</v>
      </c>
      <c r="C7933" s="5" t="s">
        <v>40</v>
      </c>
      <c r="D7933" s="5" t="s">
        <v>18</v>
      </c>
      <c r="E7933" s="5" t="s">
        <v>4334</v>
      </c>
      <c r="F7933" s="6">
        <v>46262</v>
      </c>
      <c r="G7933" s="5">
        <v>23</v>
      </c>
      <c r="H7933" s="5" t="s">
        <v>7763</v>
      </c>
      <c r="I7933" s="5"/>
      <c r="J7933" s="5"/>
      <c r="K7933" s="5">
        <v>135</v>
      </c>
      <c r="L7933" s="5" t="s">
        <v>38</v>
      </c>
      <c r="M7933" s="7">
        <v>45595.12</v>
      </c>
      <c r="N7933" s="7">
        <v>55626.05</v>
      </c>
      <c r="O7933" s="7">
        <v>6155341.2000000002</v>
      </c>
      <c r="P7933" s="7">
        <v>7509516.2599999998</v>
      </c>
    </row>
    <row r="7934" spans="1:16" x14ac:dyDescent="0.25">
      <c r="A7934" s="5" t="s">
        <v>7740</v>
      </c>
      <c r="B7934" s="6">
        <v>46245</v>
      </c>
      <c r="C7934" s="5" t="s">
        <v>40</v>
      </c>
      <c r="D7934" s="5" t="s">
        <v>18</v>
      </c>
      <c r="E7934" s="5" t="s">
        <v>4334</v>
      </c>
      <c r="F7934" s="6">
        <v>46262</v>
      </c>
      <c r="G7934" s="5">
        <v>24</v>
      </c>
      <c r="H7934" s="5" t="s">
        <v>7764</v>
      </c>
      <c r="I7934" s="5"/>
      <c r="J7934" s="5"/>
      <c r="K7934" s="5">
        <v>273</v>
      </c>
      <c r="L7934" s="5" t="s">
        <v>38</v>
      </c>
      <c r="M7934" s="7">
        <v>50245.04</v>
      </c>
      <c r="N7934" s="7">
        <v>61298.95</v>
      </c>
      <c r="O7934" s="7">
        <v>13716895.92</v>
      </c>
      <c r="P7934" s="7">
        <v>16734613.02</v>
      </c>
    </row>
    <row r="7935" spans="1:16" x14ac:dyDescent="0.25">
      <c r="A7935" s="5" t="s">
        <v>7740</v>
      </c>
      <c r="B7935" s="6">
        <v>46245</v>
      </c>
      <c r="C7935" s="5" t="s">
        <v>40</v>
      </c>
      <c r="D7935" s="5" t="s">
        <v>18</v>
      </c>
      <c r="E7935" s="5" t="s">
        <v>4334</v>
      </c>
      <c r="F7935" s="6">
        <v>46262</v>
      </c>
      <c r="G7935" s="5">
        <v>25</v>
      </c>
      <c r="H7935" s="5" t="s">
        <v>7765</v>
      </c>
      <c r="I7935" s="5"/>
      <c r="J7935" s="5"/>
      <c r="K7935" s="5">
        <v>194</v>
      </c>
      <c r="L7935" s="5" t="s">
        <v>38</v>
      </c>
      <c r="M7935" s="7">
        <v>68457.259999999995</v>
      </c>
      <c r="N7935" s="7">
        <v>83517.86</v>
      </c>
      <c r="O7935" s="7">
        <v>13280708.439999999</v>
      </c>
      <c r="P7935" s="7">
        <v>16202464.300000001</v>
      </c>
    </row>
    <row r="7936" spans="1:16" x14ac:dyDescent="0.25">
      <c r="A7936" s="5" t="s">
        <v>7740</v>
      </c>
      <c r="B7936" s="6">
        <v>46245</v>
      </c>
      <c r="C7936" s="5" t="s">
        <v>40</v>
      </c>
      <c r="D7936" s="5" t="s">
        <v>18</v>
      </c>
      <c r="E7936" s="5" t="s">
        <v>4334</v>
      </c>
      <c r="F7936" s="6">
        <v>46262</v>
      </c>
      <c r="G7936" s="5">
        <v>26</v>
      </c>
      <c r="H7936" s="5" t="s">
        <v>7766</v>
      </c>
      <c r="I7936" s="5"/>
      <c r="J7936" s="5"/>
      <c r="K7936" s="5">
        <v>74</v>
      </c>
      <c r="L7936" s="5" t="s">
        <v>38</v>
      </c>
      <c r="M7936" s="7">
        <v>72590.52</v>
      </c>
      <c r="N7936" s="7">
        <v>88560.43</v>
      </c>
      <c r="O7936" s="7">
        <v>5371698.4800000004</v>
      </c>
      <c r="P7936" s="7">
        <v>6553472.1500000004</v>
      </c>
    </row>
    <row r="7937" spans="1:16" x14ac:dyDescent="0.25">
      <c r="A7937" s="5" t="s">
        <v>7740</v>
      </c>
      <c r="B7937" s="6">
        <v>46245</v>
      </c>
      <c r="C7937" s="5" t="s">
        <v>40</v>
      </c>
      <c r="D7937" s="5" t="s">
        <v>18</v>
      </c>
      <c r="E7937" s="5" t="s">
        <v>4334</v>
      </c>
      <c r="F7937" s="6">
        <v>46262</v>
      </c>
      <c r="G7937" s="5">
        <v>27</v>
      </c>
      <c r="H7937" s="5" t="s">
        <v>7767</v>
      </c>
      <c r="I7937" s="5"/>
      <c r="J7937" s="5"/>
      <c r="K7937" s="5">
        <v>52</v>
      </c>
      <c r="L7937" s="5" t="s">
        <v>38</v>
      </c>
      <c r="M7937" s="7">
        <v>120898.09</v>
      </c>
      <c r="N7937" s="7">
        <v>147495.67000000001</v>
      </c>
      <c r="O7937" s="7">
        <v>6286700.6799999997</v>
      </c>
      <c r="P7937" s="7">
        <v>7669774.8300000001</v>
      </c>
    </row>
    <row r="7938" spans="1:16" x14ac:dyDescent="0.25">
      <c r="A7938" s="5" t="s">
        <v>7740</v>
      </c>
      <c r="B7938" s="6">
        <v>46245</v>
      </c>
      <c r="C7938" s="5" t="s">
        <v>40</v>
      </c>
      <c r="D7938" s="5" t="s">
        <v>18</v>
      </c>
      <c r="E7938" s="5" t="s">
        <v>4334</v>
      </c>
      <c r="F7938" s="6">
        <v>46262</v>
      </c>
      <c r="G7938" s="5">
        <v>28</v>
      </c>
      <c r="H7938" s="5" t="s">
        <v>7768</v>
      </c>
      <c r="I7938" s="5"/>
      <c r="J7938" s="5"/>
      <c r="K7938" s="5">
        <v>2</v>
      </c>
      <c r="L7938" s="5" t="s">
        <v>38</v>
      </c>
      <c r="M7938" s="7">
        <v>51924.18</v>
      </c>
      <c r="N7938" s="7">
        <v>63347.5</v>
      </c>
      <c r="O7938" s="7">
        <v>103848.36</v>
      </c>
      <c r="P7938" s="7">
        <v>126695</v>
      </c>
    </row>
    <row r="7939" spans="1:16" x14ac:dyDescent="0.25">
      <c r="A7939" s="5" t="s">
        <v>7740</v>
      </c>
      <c r="B7939" s="6">
        <v>46245</v>
      </c>
      <c r="C7939" s="5" t="s">
        <v>40</v>
      </c>
      <c r="D7939" s="5" t="s">
        <v>18</v>
      </c>
      <c r="E7939" s="5" t="s">
        <v>4334</v>
      </c>
      <c r="F7939" s="6">
        <v>46262</v>
      </c>
      <c r="G7939" s="5">
        <v>29</v>
      </c>
      <c r="H7939" s="5" t="s">
        <v>7769</v>
      </c>
      <c r="I7939" s="5"/>
      <c r="J7939" s="5"/>
      <c r="K7939" s="5">
        <v>1</v>
      </c>
      <c r="L7939" s="5" t="s">
        <v>38</v>
      </c>
      <c r="M7939" s="7">
        <v>21828.82</v>
      </c>
      <c r="N7939" s="7">
        <v>26631.16</v>
      </c>
      <c r="O7939" s="7">
        <v>21828.82</v>
      </c>
      <c r="P7939" s="7">
        <v>26631.16</v>
      </c>
    </row>
    <row r="7940" spans="1:16" x14ac:dyDescent="0.25">
      <c r="A7940" s="5" t="s">
        <v>7740</v>
      </c>
      <c r="B7940" s="6">
        <v>46245</v>
      </c>
      <c r="C7940" s="5" t="s">
        <v>40</v>
      </c>
      <c r="D7940" s="5" t="s">
        <v>18</v>
      </c>
      <c r="E7940" s="5" t="s">
        <v>4334</v>
      </c>
      <c r="F7940" s="6">
        <v>46262</v>
      </c>
      <c r="G7940" s="5">
        <v>30</v>
      </c>
      <c r="H7940" s="5" t="s">
        <v>7770</v>
      </c>
      <c r="I7940" s="5"/>
      <c r="J7940" s="5"/>
      <c r="K7940" s="5">
        <v>4</v>
      </c>
      <c r="L7940" s="5" t="s">
        <v>38</v>
      </c>
      <c r="M7940" s="7">
        <v>22345.48</v>
      </c>
      <c r="N7940" s="7">
        <v>27261.49</v>
      </c>
      <c r="O7940" s="7">
        <v>89381.92</v>
      </c>
      <c r="P7940" s="7">
        <v>109045.94</v>
      </c>
    </row>
    <row r="7941" spans="1:16" x14ac:dyDescent="0.25">
      <c r="A7941" s="5" t="s">
        <v>7740</v>
      </c>
      <c r="B7941" s="6">
        <v>46245</v>
      </c>
      <c r="C7941" s="5" t="s">
        <v>40</v>
      </c>
      <c r="D7941" s="5" t="s">
        <v>18</v>
      </c>
      <c r="E7941" s="5" t="s">
        <v>4334</v>
      </c>
      <c r="F7941" s="6">
        <v>46262</v>
      </c>
      <c r="G7941" s="5">
        <v>31</v>
      </c>
      <c r="H7941" s="5" t="s">
        <v>7771</v>
      </c>
      <c r="I7941" s="5"/>
      <c r="J7941" s="5"/>
      <c r="K7941" s="5">
        <v>1</v>
      </c>
      <c r="L7941" s="5" t="s">
        <v>38</v>
      </c>
      <c r="M7941" s="7">
        <v>28416.22</v>
      </c>
      <c r="N7941" s="7">
        <v>34667.79</v>
      </c>
      <c r="O7941" s="7">
        <v>28416.22</v>
      </c>
      <c r="P7941" s="7">
        <v>34667.79</v>
      </c>
    </row>
    <row r="7942" spans="1:16" x14ac:dyDescent="0.25">
      <c r="A7942" s="5" t="s">
        <v>7740</v>
      </c>
      <c r="B7942" s="6">
        <v>46245</v>
      </c>
      <c r="C7942" s="5" t="s">
        <v>40</v>
      </c>
      <c r="D7942" s="5" t="s">
        <v>18</v>
      </c>
      <c r="E7942" s="5" t="s">
        <v>4334</v>
      </c>
      <c r="F7942" s="6">
        <v>46262</v>
      </c>
      <c r="G7942" s="5">
        <v>32</v>
      </c>
      <c r="H7942" s="5" t="s">
        <v>7772</v>
      </c>
      <c r="I7942" s="5"/>
      <c r="J7942" s="5"/>
      <c r="K7942" s="5">
        <v>4</v>
      </c>
      <c r="L7942" s="5" t="s">
        <v>38</v>
      </c>
      <c r="M7942" s="7">
        <v>20191.259999999998</v>
      </c>
      <c r="N7942" s="7">
        <v>24633.34</v>
      </c>
      <c r="O7942" s="7">
        <v>80765.039999999994</v>
      </c>
      <c r="P7942" s="7">
        <v>98533.35</v>
      </c>
    </row>
    <row r="7943" spans="1:16" x14ac:dyDescent="0.25">
      <c r="A7943" s="5" t="s">
        <v>7740</v>
      </c>
      <c r="B7943" s="6">
        <v>46245</v>
      </c>
      <c r="C7943" s="5" t="s">
        <v>40</v>
      </c>
      <c r="D7943" s="5" t="s">
        <v>18</v>
      </c>
      <c r="E7943" s="5" t="s">
        <v>4334</v>
      </c>
      <c r="F7943" s="6">
        <v>46262</v>
      </c>
      <c r="G7943" s="5">
        <v>33</v>
      </c>
      <c r="H7943" s="5" t="s">
        <v>7773</v>
      </c>
      <c r="I7943" s="5"/>
      <c r="J7943" s="5"/>
      <c r="K7943" s="5">
        <v>4</v>
      </c>
      <c r="L7943" s="5" t="s">
        <v>38</v>
      </c>
      <c r="M7943" s="7">
        <v>30286.89</v>
      </c>
      <c r="N7943" s="7">
        <v>36950.01</v>
      </c>
      <c r="O7943" s="7">
        <v>121147.56</v>
      </c>
      <c r="P7943" s="7">
        <v>147800.01999999999</v>
      </c>
    </row>
    <row r="7944" spans="1:16" x14ac:dyDescent="0.25">
      <c r="A7944" s="5" t="s">
        <v>7740</v>
      </c>
      <c r="B7944" s="6">
        <v>46245</v>
      </c>
      <c r="C7944" s="5" t="s">
        <v>40</v>
      </c>
      <c r="D7944" s="5" t="s">
        <v>18</v>
      </c>
      <c r="E7944" s="5" t="s">
        <v>4334</v>
      </c>
      <c r="F7944" s="6">
        <v>46262</v>
      </c>
      <c r="G7944" s="5">
        <v>34</v>
      </c>
      <c r="H7944" s="5" t="s">
        <v>7774</v>
      </c>
      <c r="I7944" s="5"/>
      <c r="J7944" s="5"/>
      <c r="K7944" s="5">
        <v>11</v>
      </c>
      <c r="L7944" s="5" t="s">
        <v>38</v>
      </c>
      <c r="M7944" s="7">
        <v>6879.76</v>
      </c>
      <c r="N7944" s="7">
        <v>8393.31</v>
      </c>
      <c r="O7944" s="7">
        <v>75677.36</v>
      </c>
      <c r="P7944" s="7">
        <v>92326.38</v>
      </c>
    </row>
    <row r="7945" spans="1:16" x14ac:dyDescent="0.25">
      <c r="A7945" s="5" t="s">
        <v>7740</v>
      </c>
      <c r="B7945" s="6">
        <v>46245</v>
      </c>
      <c r="C7945" s="5" t="s">
        <v>40</v>
      </c>
      <c r="D7945" s="5" t="s">
        <v>18</v>
      </c>
      <c r="E7945" s="5" t="s">
        <v>4334</v>
      </c>
      <c r="F7945" s="6">
        <v>46262</v>
      </c>
      <c r="G7945" s="5">
        <v>35</v>
      </c>
      <c r="H7945" s="5" t="s">
        <v>7775</v>
      </c>
      <c r="I7945" s="5"/>
      <c r="J7945" s="5"/>
      <c r="K7945" s="5">
        <v>2</v>
      </c>
      <c r="L7945" s="5" t="s">
        <v>38</v>
      </c>
      <c r="M7945" s="7">
        <v>1704.98</v>
      </c>
      <c r="N7945" s="7">
        <v>2080.08</v>
      </c>
      <c r="O7945" s="7">
        <v>3409.96</v>
      </c>
      <c r="P7945" s="7">
        <v>4160.1499999999996</v>
      </c>
    </row>
    <row r="7946" spans="1:16" x14ac:dyDescent="0.25">
      <c r="A7946" s="5" t="s">
        <v>7740</v>
      </c>
      <c r="B7946" s="6">
        <v>46245</v>
      </c>
      <c r="C7946" s="5" t="s">
        <v>40</v>
      </c>
      <c r="D7946" s="5" t="s">
        <v>18</v>
      </c>
      <c r="E7946" s="5" t="s">
        <v>4334</v>
      </c>
      <c r="F7946" s="6">
        <v>46262</v>
      </c>
      <c r="G7946" s="5">
        <v>36</v>
      </c>
      <c r="H7946" s="5" t="s">
        <v>7776</v>
      </c>
      <c r="I7946" s="5"/>
      <c r="J7946" s="5"/>
      <c r="K7946" s="5">
        <v>10</v>
      </c>
      <c r="L7946" s="5" t="s">
        <v>38</v>
      </c>
      <c r="M7946" s="7">
        <v>167.92</v>
      </c>
      <c r="N7946" s="7">
        <v>204.86</v>
      </c>
      <c r="O7946" s="7">
        <v>1679.2</v>
      </c>
      <c r="P7946" s="7">
        <v>2048.62</v>
      </c>
    </row>
    <row r="7947" spans="1:16" x14ac:dyDescent="0.25">
      <c r="A7947" s="5" t="s">
        <v>7740</v>
      </c>
      <c r="B7947" s="6">
        <v>46245</v>
      </c>
      <c r="C7947" s="5" t="s">
        <v>40</v>
      </c>
      <c r="D7947" s="5" t="s">
        <v>18</v>
      </c>
      <c r="E7947" s="5" t="s">
        <v>4334</v>
      </c>
      <c r="F7947" s="6">
        <v>46262</v>
      </c>
      <c r="G7947" s="5">
        <v>37</v>
      </c>
      <c r="H7947" s="5" t="s">
        <v>7777</v>
      </c>
      <c r="I7947" s="5"/>
      <c r="J7947" s="5"/>
      <c r="K7947" s="5">
        <v>3</v>
      </c>
      <c r="L7947" s="5" t="s">
        <v>38</v>
      </c>
      <c r="M7947" s="7">
        <v>167.92</v>
      </c>
      <c r="N7947" s="7">
        <v>204.86</v>
      </c>
      <c r="O7947" s="7">
        <v>503.76</v>
      </c>
      <c r="P7947" s="7">
        <v>614.59</v>
      </c>
    </row>
    <row r="7948" spans="1:16" x14ac:dyDescent="0.25">
      <c r="A7948" s="5" t="s">
        <v>7740</v>
      </c>
      <c r="B7948" s="6">
        <v>46245</v>
      </c>
      <c r="C7948" s="5" t="s">
        <v>40</v>
      </c>
      <c r="D7948" s="5" t="s">
        <v>18</v>
      </c>
      <c r="E7948" s="5" t="s">
        <v>4334</v>
      </c>
      <c r="F7948" s="6">
        <v>46262</v>
      </c>
      <c r="G7948" s="5">
        <v>38</v>
      </c>
      <c r="H7948" s="5" t="s">
        <v>7778</v>
      </c>
      <c r="I7948" s="5"/>
      <c r="J7948" s="5"/>
      <c r="K7948" s="5">
        <v>30</v>
      </c>
      <c r="L7948" s="5" t="s">
        <v>38</v>
      </c>
      <c r="M7948" s="7">
        <v>426.24</v>
      </c>
      <c r="N7948" s="7">
        <v>520.01</v>
      </c>
      <c r="O7948" s="7">
        <v>12787.2</v>
      </c>
      <c r="P7948" s="7">
        <v>15600.38</v>
      </c>
    </row>
    <row r="7949" spans="1:16" x14ac:dyDescent="0.25">
      <c r="A7949" s="5" t="s">
        <v>7740</v>
      </c>
      <c r="B7949" s="6">
        <v>46245</v>
      </c>
      <c r="C7949" s="5" t="s">
        <v>40</v>
      </c>
      <c r="D7949" s="5" t="s">
        <v>18</v>
      </c>
      <c r="E7949" s="5" t="s">
        <v>4334</v>
      </c>
      <c r="F7949" s="6">
        <v>46262</v>
      </c>
      <c r="G7949" s="5">
        <v>39</v>
      </c>
      <c r="H7949" s="5" t="s">
        <v>7779</v>
      </c>
      <c r="I7949" s="5"/>
      <c r="J7949" s="5"/>
      <c r="K7949" s="5">
        <v>1</v>
      </c>
      <c r="L7949" s="5" t="s">
        <v>38</v>
      </c>
      <c r="M7949" s="7">
        <v>411081.16</v>
      </c>
      <c r="N7949" s="7">
        <v>501519.02</v>
      </c>
      <c r="O7949" s="7">
        <v>411081.16</v>
      </c>
      <c r="P7949" s="7">
        <v>501519.02</v>
      </c>
    </row>
    <row r="7950" spans="1:16" x14ac:dyDescent="0.25">
      <c r="A7950" s="5" t="s">
        <v>7740</v>
      </c>
      <c r="B7950" s="6">
        <v>46245</v>
      </c>
      <c r="C7950" s="5" t="s">
        <v>40</v>
      </c>
      <c r="D7950" s="5" t="s">
        <v>18</v>
      </c>
      <c r="E7950" s="5" t="s">
        <v>4334</v>
      </c>
      <c r="F7950" s="6">
        <v>46262</v>
      </c>
      <c r="G7950" s="5">
        <v>40</v>
      </c>
      <c r="H7950" s="5" t="s">
        <v>7780</v>
      </c>
      <c r="I7950" s="5"/>
      <c r="J7950" s="5"/>
      <c r="K7950" s="5">
        <v>12</v>
      </c>
      <c r="L7950" s="5" t="s">
        <v>38</v>
      </c>
      <c r="M7950" s="7">
        <v>66733.960000000006</v>
      </c>
      <c r="N7950" s="7">
        <v>81415.429999999993</v>
      </c>
      <c r="O7950" s="7">
        <v>800807.52</v>
      </c>
      <c r="P7950" s="7">
        <v>976985.17</v>
      </c>
    </row>
    <row r="7951" spans="1:16" x14ac:dyDescent="0.25">
      <c r="A7951" s="5" t="s">
        <v>7740</v>
      </c>
      <c r="B7951" s="6">
        <v>46245</v>
      </c>
      <c r="C7951" s="5" t="s">
        <v>40</v>
      </c>
      <c r="D7951" s="5" t="s">
        <v>18</v>
      </c>
      <c r="E7951" s="5" t="s">
        <v>4334</v>
      </c>
      <c r="F7951" s="6">
        <v>46262</v>
      </c>
      <c r="G7951" s="5">
        <v>41</v>
      </c>
      <c r="H7951" s="5" t="s">
        <v>7781</v>
      </c>
      <c r="I7951" s="5"/>
      <c r="J7951" s="5"/>
      <c r="K7951" s="5">
        <v>4</v>
      </c>
      <c r="L7951" s="5" t="s">
        <v>38</v>
      </c>
      <c r="M7951" s="7">
        <v>76076.710000000006</v>
      </c>
      <c r="N7951" s="7">
        <v>92813.59</v>
      </c>
      <c r="O7951" s="7">
        <v>304306.84000000003</v>
      </c>
      <c r="P7951" s="7">
        <v>371254.34</v>
      </c>
    </row>
    <row r="7952" spans="1:16" x14ac:dyDescent="0.25">
      <c r="A7952" s="5" t="s">
        <v>7740</v>
      </c>
      <c r="B7952" s="6">
        <v>46245</v>
      </c>
      <c r="C7952" s="5" t="s">
        <v>40</v>
      </c>
      <c r="D7952" s="5" t="s">
        <v>18</v>
      </c>
      <c r="E7952" s="5" t="s">
        <v>4334</v>
      </c>
      <c r="F7952" s="6">
        <v>46262</v>
      </c>
      <c r="G7952" s="5">
        <v>42</v>
      </c>
      <c r="H7952" s="5" t="s">
        <v>7782</v>
      </c>
      <c r="I7952" s="5"/>
      <c r="J7952" s="5"/>
      <c r="K7952" s="5">
        <v>3</v>
      </c>
      <c r="L7952" s="5" t="s">
        <v>38</v>
      </c>
      <c r="M7952" s="7">
        <v>76076.710000000006</v>
      </c>
      <c r="N7952" s="7">
        <v>92813.59</v>
      </c>
      <c r="O7952" s="7">
        <v>228230.13</v>
      </c>
      <c r="P7952" s="7">
        <v>278440.76</v>
      </c>
    </row>
    <row r="7953" spans="1:16" x14ac:dyDescent="0.25">
      <c r="A7953" s="5" t="s">
        <v>7740</v>
      </c>
      <c r="B7953" s="6">
        <v>46245</v>
      </c>
      <c r="C7953" s="5" t="s">
        <v>40</v>
      </c>
      <c r="D7953" s="5" t="s">
        <v>18</v>
      </c>
      <c r="E7953" s="5" t="s">
        <v>4334</v>
      </c>
      <c r="F7953" s="6">
        <v>46262</v>
      </c>
      <c r="G7953" s="5">
        <v>43</v>
      </c>
      <c r="H7953" s="5" t="s">
        <v>7783</v>
      </c>
      <c r="I7953" s="5"/>
      <c r="J7953" s="5"/>
      <c r="K7953" s="5">
        <v>7</v>
      </c>
      <c r="L7953" s="5" t="s">
        <v>38</v>
      </c>
      <c r="M7953" s="7">
        <v>83283.97</v>
      </c>
      <c r="N7953" s="7">
        <v>101606.44</v>
      </c>
      <c r="O7953" s="7">
        <v>582987.79</v>
      </c>
      <c r="P7953" s="7">
        <v>711245.1</v>
      </c>
    </row>
    <row r="7954" spans="1:16" x14ac:dyDescent="0.25">
      <c r="A7954" s="5" t="s">
        <v>7740</v>
      </c>
      <c r="B7954" s="6">
        <v>46245</v>
      </c>
      <c r="C7954" s="5" t="s">
        <v>40</v>
      </c>
      <c r="D7954" s="5" t="s">
        <v>18</v>
      </c>
      <c r="E7954" s="5" t="s">
        <v>4334</v>
      </c>
      <c r="F7954" s="6">
        <v>46262</v>
      </c>
      <c r="G7954" s="5">
        <v>44</v>
      </c>
      <c r="H7954" s="5" t="s">
        <v>7784</v>
      </c>
      <c r="I7954" s="5"/>
      <c r="J7954" s="5"/>
      <c r="K7954" s="5">
        <v>7</v>
      </c>
      <c r="L7954" s="5" t="s">
        <v>38</v>
      </c>
      <c r="M7954" s="7">
        <v>5071.78</v>
      </c>
      <c r="N7954" s="7">
        <v>6187.57</v>
      </c>
      <c r="O7954" s="7">
        <v>35502.46</v>
      </c>
      <c r="P7954" s="7">
        <v>43313</v>
      </c>
    </row>
    <row r="7955" spans="1:16" x14ac:dyDescent="0.25">
      <c r="A7955" s="5" t="s">
        <v>7740</v>
      </c>
      <c r="B7955" s="6">
        <v>46245</v>
      </c>
      <c r="C7955" s="5" t="s">
        <v>40</v>
      </c>
      <c r="D7955" s="5" t="s">
        <v>18</v>
      </c>
      <c r="E7955" s="5" t="s">
        <v>4334</v>
      </c>
      <c r="F7955" s="6">
        <v>46262</v>
      </c>
      <c r="G7955" s="5">
        <v>45</v>
      </c>
      <c r="H7955" s="5" t="s">
        <v>7785</v>
      </c>
      <c r="I7955" s="5"/>
      <c r="J7955" s="5"/>
      <c r="K7955" s="5">
        <v>6</v>
      </c>
      <c r="L7955" s="5" t="s">
        <v>38</v>
      </c>
      <c r="M7955" s="7">
        <v>97431.58</v>
      </c>
      <c r="N7955" s="7">
        <v>118866.53</v>
      </c>
      <c r="O7955" s="7">
        <v>584589.48</v>
      </c>
      <c r="P7955" s="7">
        <v>713199.17</v>
      </c>
    </row>
    <row r="7956" spans="1:16" x14ac:dyDescent="0.25">
      <c r="A7956" s="5" t="s">
        <v>7740</v>
      </c>
      <c r="B7956" s="6">
        <v>46245</v>
      </c>
      <c r="C7956" s="5" t="s">
        <v>40</v>
      </c>
      <c r="D7956" s="5" t="s">
        <v>18</v>
      </c>
      <c r="E7956" s="5" t="s">
        <v>4334</v>
      </c>
      <c r="F7956" s="6">
        <v>46262</v>
      </c>
      <c r="G7956" s="5">
        <v>46</v>
      </c>
      <c r="H7956" s="5" t="s">
        <v>7786</v>
      </c>
      <c r="I7956" s="5"/>
      <c r="J7956" s="5"/>
      <c r="K7956" s="5">
        <v>7</v>
      </c>
      <c r="L7956" s="5" t="s">
        <v>38</v>
      </c>
      <c r="M7956" s="7">
        <v>142143.32999999999</v>
      </c>
      <c r="N7956" s="7">
        <v>173414.86</v>
      </c>
      <c r="O7956" s="7">
        <v>995003.31</v>
      </c>
      <c r="P7956" s="7">
        <v>1213904.04</v>
      </c>
    </row>
    <row r="7957" spans="1:16" x14ac:dyDescent="0.25">
      <c r="A7957" s="5" t="s">
        <v>7740</v>
      </c>
      <c r="B7957" s="6">
        <v>46245</v>
      </c>
      <c r="C7957" s="5" t="s">
        <v>40</v>
      </c>
      <c r="D7957" s="5" t="s">
        <v>18</v>
      </c>
      <c r="E7957" s="5" t="s">
        <v>4334</v>
      </c>
      <c r="F7957" s="6">
        <v>46262</v>
      </c>
      <c r="G7957" s="5">
        <v>47</v>
      </c>
      <c r="H7957" s="5" t="s">
        <v>7787</v>
      </c>
      <c r="I7957" s="5"/>
      <c r="J7957" s="5"/>
      <c r="K7957" s="5">
        <v>10</v>
      </c>
      <c r="L7957" s="5" t="s">
        <v>38</v>
      </c>
      <c r="M7957" s="7">
        <v>163231.26</v>
      </c>
      <c r="N7957" s="7">
        <v>199142.14</v>
      </c>
      <c r="O7957" s="7">
        <v>1632312.6</v>
      </c>
      <c r="P7957" s="7">
        <v>1991421.37</v>
      </c>
    </row>
    <row r="7958" spans="1:16" x14ac:dyDescent="0.25">
      <c r="A7958" s="5" t="s">
        <v>7740</v>
      </c>
      <c r="B7958" s="6">
        <v>46245</v>
      </c>
      <c r="C7958" s="5" t="s">
        <v>40</v>
      </c>
      <c r="D7958" s="5" t="s">
        <v>18</v>
      </c>
      <c r="E7958" s="5" t="s">
        <v>4334</v>
      </c>
      <c r="F7958" s="6">
        <v>46262</v>
      </c>
      <c r="G7958" s="5">
        <v>48</v>
      </c>
      <c r="H7958" s="5" t="s">
        <v>7788</v>
      </c>
      <c r="I7958" s="5"/>
      <c r="J7958" s="5"/>
      <c r="K7958" s="5">
        <v>3</v>
      </c>
      <c r="L7958" s="5" t="s">
        <v>38</v>
      </c>
      <c r="M7958" s="7">
        <v>170838.93</v>
      </c>
      <c r="N7958" s="7">
        <v>208423.49</v>
      </c>
      <c r="O7958" s="7">
        <v>512516.79</v>
      </c>
      <c r="P7958" s="7">
        <v>625270.48</v>
      </c>
    </row>
    <row r="7959" spans="1:16" x14ac:dyDescent="0.25">
      <c r="A7959" s="5" t="s">
        <v>7740</v>
      </c>
      <c r="B7959" s="6">
        <v>46245</v>
      </c>
      <c r="C7959" s="5" t="s">
        <v>40</v>
      </c>
      <c r="D7959" s="5" t="s">
        <v>18</v>
      </c>
      <c r="E7959" s="5" t="s">
        <v>4334</v>
      </c>
      <c r="F7959" s="6">
        <v>46262</v>
      </c>
      <c r="G7959" s="5">
        <v>49</v>
      </c>
      <c r="H7959" s="5" t="s">
        <v>7789</v>
      </c>
      <c r="I7959" s="5"/>
      <c r="J7959" s="5"/>
      <c r="K7959" s="5">
        <v>11</v>
      </c>
      <c r="L7959" s="5" t="s">
        <v>38</v>
      </c>
      <c r="M7959" s="7">
        <v>723.32</v>
      </c>
      <c r="N7959" s="7">
        <v>882.45</v>
      </c>
      <c r="O7959" s="7">
        <v>7956.52</v>
      </c>
      <c r="P7959" s="7">
        <v>9706.9500000000007</v>
      </c>
    </row>
    <row r="7960" spans="1:16" x14ac:dyDescent="0.25">
      <c r="A7960" s="5" t="s">
        <v>7740</v>
      </c>
      <c r="B7960" s="6">
        <v>46245</v>
      </c>
      <c r="C7960" s="5" t="s">
        <v>40</v>
      </c>
      <c r="D7960" s="5" t="s">
        <v>18</v>
      </c>
      <c r="E7960" s="5" t="s">
        <v>4334</v>
      </c>
      <c r="F7960" s="6">
        <v>46262</v>
      </c>
      <c r="G7960" s="5">
        <v>50</v>
      </c>
      <c r="H7960" s="5" t="s">
        <v>7155</v>
      </c>
      <c r="I7960" s="5"/>
      <c r="J7960" s="5"/>
      <c r="K7960" s="5">
        <v>9</v>
      </c>
      <c r="L7960" s="5" t="s">
        <v>38</v>
      </c>
      <c r="M7960" s="7">
        <v>1582.15</v>
      </c>
      <c r="N7960" s="7">
        <v>1930.22</v>
      </c>
      <c r="O7960" s="7">
        <v>14239.35</v>
      </c>
      <c r="P7960" s="7">
        <v>17372.009999999998</v>
      </c>
    </row>
    <row r="7961" spans="1:16" x14ac:dyDescent="0.25">
      <c r="A7961" s="5" t="s">
        <v>7740</v>
      </c>
      <c r="B7961" s="6">
        <v>46245</v>
      </c>
      <c r="C7961" s="5" t="s">
        <v>40</v>
      </c>
      <c r="D7961" s="5" t="s">
        <v>18</v>
      </c>
      <c r="E7961" s="5" t="s">
        <v>4334</v>
      </c>
      <c r="F7961" s="6">
        <v>46262</v>
      </c>
      <c r="G7961" s="5">
        <v>51</v>
      </c>
      <c r="H7961" s="5" t="s">
        <v>7790</v>
      </c>
      <c r="I7961" s="5"/>
      <c r="J7961" s="5"/>
      <c r="K7961" s="5">
        <v>67</v>
      </c>
      <c r="L7961" s="5" t="s">
        <v>38</v>
      </c>
      <c r="M7961" s="7">
        <v>5123.16</v>
      </c>
      <c r="N7961" s="7">
        <v>6250.26</v>
      </c>
      <c r="O7961" s="7">
        <v>343251.72</v>
      </c>
      <c r="P7961" s="7">
        <v>418767.1</v>
      </c>
    </row>
    <row r="7962" spans="1:16" x14ac:dyDescent="0.25">
      <c r="A7962" s="5" t="s">
        <v>7740</v>
      </c>
      <c r="B7962" s="6">
        <v>46245</v>
      </c>
      <c r="C7962" s="5" t="s">
        <v>40</v>
      </c>
      <c r="D7962" s="5" t="s">
        <v>18</v>
      </c>
      <c r="E7962" s="5" t="s">
        <v>4334</v>
      </c>
      <c r="F7962" s="6">
        <v>46262</v>
      </c>
      <c r="G7962" s="5">
        <v>52</v>
      </c>
      <c r="H7962" s="5" t="s">
        <v>7791</v>
      </c>
      <c r="I7962" s="5"/>
      <c r="J7962" s="5"/>
      <c r="K7962" s="5">
        <v>9</v>
      </c>
      <c r="L7962" s="5" t="s">
        <v>38</v>
      </c>
      <c r="M7962" s="7">
        <v>8287.4599999999991</v>
      </c>
      <c r="N7962" s="7">
        <v>10110.700000000001</v>
      </c>
      <c r="O7962" s="7">
        <v>74587.14</v>
      </c>
      <c r="P7962" s="7">
        <v>90996.31</v>
      </c>
    </row>
    <row r="7963" spans="1:16" x14ac:dyDescent="0.25">
      <c r="A7963" s="5" t="s">
        <v>7740</v>
      </c>
      <c r="B7963" s="6">
        <v>46245</v>
      </c>
      <c r="C7963" s="5" t="s">
        <v>40</v>
      </c>
      <c r="D7963" s="5" t="s">
        <v>18</v>
      </c>
      <c r="E7963" s="5" t="s">
        <v>4334</v>
      </c>
      <c r="F7963" s="6">
        <v>46262</v>
      </c>
      <c r="G7963" s="5">
        <v>53</v>
      </c>
      <c r="H7963" s="5" t="s">
        <v>7156</v>
      </c>
      <c r="I7963" s="5"/>
      <c r="J7963" s="5"/>
      <c r="K7963" s="5">
        <v>31</v>
      </c>
      <c r="L7963" s="5" t="s">
        <v>38</v>
      </c>
      <c r="M7963" s="7">
        <v>8287.4599999999991</v>
      </c>
      <c r="N7963" s="7">
        <v>10110.700000000001</v>
      </c>
      <c r="O7963" s="7">
        <v>256911.26</v>
      </c>
      <c r="P7963" s="7">
        <v>313431.74</v>
      </c>
    </row>
    <row r="7964" spans="1:16" x14ac:dyDescent="0.25">
      <c r="A7964" s="5" t="s">
        <v>7740</v>
      </c>
      <c r="B7964" s="6">
        <v>46245</v>
      </c>
      <c r="C7964" s="5" t="s">
        <v>40</v>
      </c>
      <c r="D7964" s="5" t="s">
        <v>18</v>
      </c>
      <c r="E7964" s="5" t="s">
        <v>4334</v>
      </c>
      <c r="F7964" s="6">
        <v>46262</v>
      </c>
      <c r="G7964" s="5">
        <v>54</v>
      </c>
      <c r="H7964" s="5" t="s">
        <v>7157</v>
      </c>
      <c r="I7964" s="5"/>
      <c r="J7964" s="5"/>
      <c r="K7964" s="5">
        <v>35</v>
      </c>
      <c r="L7964" s="5" t="s">
        <v>38</v>
      </c>
      <c r="M7964" s="7">
        <v>13410.61</v>
      </c>
      <c r="N7964" s="7">
        <v>16360.94</v>
      </c>
      <c r="O7964" s="7">
        <v>469371.35</v>
      </c>
      <c r="P7964" s="7">
        <v>572633.05000000005</v>
      </c>
    </row>
    <row r="7965" spans="1:16" x14ac:dyDescent="0.25">
      <c r="A7965" s="5" t="s">
        <v>7740</v>
      </c>
      <c r="B7965" s="6">
        <v>46245</v>
      </c>
      <c r="C7965" s="5" t="s">
        <v>40</v>
      </c>
      <c r="D7965" s="5" t="s">
        <v>18</v>
      </c>
      <c r="E7965" s="5" t="s">
        <v>4334</v>
      </c>
      <c r="F7965" s="6">
        <v>46262</v>
      </c>
      <c r="G7965" s="5">
        <v>55</v>
      </c>
      <c r="H7965" s="5" t="s">
        <v>7158</v>
      </c>
      <c r="I7965" s="5"/>
      <c r="J7965" s="5"/>
      <c r="K7965" s="5">
        <v>20</v>
      </c>
      <c r="L7965" s="5" t="s">
        <v>38</v>
      </c>
      <c r="M7965" s="7">
        <v>20191.259999999998</v>
      </c>
      <c r="N7965" s="7">
        <v>24633.34</v>
      </c>
      <c r="O7965" s="7">
        <v>403825.2</v>
      </c>
      <c r="P7965" s="7">
        <v>492666.74</v>
      </c>
    </row>
    <row r="7966" spans="1:16" x14ac:dyDescent="0.25">
      <c r="A7966" s="5" t="s">
        <v>7740</v>
      </c>
      <c r="B7966" s="6">
        <v>46245</v>
      </c>
      <c r="C7966" s="5" t="s">
        <v>40</v>
      </c>
      <c r="D7966" s="5" t="s">
        <v>18</v>
      </c>
      <c r="E7966" s="5" t="s">
        <v>4334</v>
      </c>
      <c r="F7966" s="6">
        <v>46262</v>
      </c>
      <c r="G7966" s="5">
        <v>56</v>
      </c>
      <c r="H7966" s="5" t="s">
        <v>7159</v>
      </c>
      <c r="I7966" s="5"/>
      <c r="J7966" s="5"/>
      <c r="K7966" s="5">
        <v>123</v>
      </c>
      <c r="L7966" s="5" t="s">
        <v>38</v>
      </c>
      <c r="M7966" s="7">
        <v>2561.58</v>
      </c>
      <c r="N7966" s="7">
        <v>3125.13</v>
      </c>
      <c r="O7966" s="7">
        <v>315074.34000000003</v>
      </c>
      <c r="P7966" s="7">
        <v>384390.69</v>
      </c>
    </row>
    <row r="7967" spans="1:16" x14ac:dyDescent="0.25">
      <c r="A7967" s="5" t="s">
        <v>7740</v>
      </c>
      <c r="B7967" s="6">
        <v>46245</v>
      </c>
      <c r="C7967" s="5" t="s">
        <v>40</v>
      </c>
      <c r="D7967" s="5" t="s">
        <v>18</v>
      </c>
      <c r="E7967" s="5" t="s">
        <v>4334</v>
      </c>
      <c r="F7967" s="6">
        <v>46262</v>
      </c>
      <c r="G7967" s="5">
        <v>57</v>
      </c>
      <c r="H7967" s="5" t="s">
        <v>7792</v>
      </c>
      <c r="I7967" s="5"/>
      <c r="J7967" s="5"/>
      <c r="K7967" s="5">
        <v>6</v>
      </c>
      <c r="L7967" s="5" t="s">
        <v>38</v>
      </c>
      <c r="M7967" s="7">
        <v>4369.74</v>
      </c>
      <c r="N7967" s="7">
        <v>5331.08</v>
      </c>
      <c r="O7967" s="7">
        <v>26218.44</v>
      </c>
      <c r="P7967" s="7">
        <v>31986.5</v>
      </c>
    </row>
    <row r="7968" spans="1:16" x14ac:dyDescent="0.25">
      <c r="A7968" s="5" t="s">
        <v>7740</v>
      </c>
      <c r="B7968" s="6">
        <v>46245</v>
      </c>
      <c r="C7968" s="5" t="s">
        <v>40</v>
      </c>
      <c r="D7968" s="5" t="s">
        <v>18</v>
      </c>
      <c r="E7968" s="5" t="s">
        <v>4334</v>
      </c>
      <c r="F7968" s="6">
        <v>46262</v>
      </c>
      <c r="G7968" s="5">
        <v>58</v>
      </c>
      <c r="H7968" s="5" t="s">
        <v>7793</v>
      </c>
      <c r="I7968" s="5"/>
      <c r="J7968" s="5"/>
      <c r="K7968" s="5">
        <v>38</v>
      </c>
      <c r="L7968" s="5" t="s">
        <v>38</v>
      </c>
      <c r="M7968" s="7">
        <v>4369.74</v>
      </c>
      <c r="N7968" s="7">
        <v>5331.08</v>
      </c>
      <c r="O7968" s="7">
        <v>166050.12</v>
      </c>
      <c r="P7968" s="7">
        <v>202581.15</v>
      </c>
    </row>
    <row r="7969" spans="1:16" x14ac:dyDescent="0.25">
      <c r="A7969" s="5" t="s">
        <v>7740</v>
      </c>
      <c r="B7969" s="6">
        <v>46245</v>
      </c>
      <c r="C7969" s="5" t="s">
        <v>40</v>
      </c>
      <c r="D7969" s="5" t="s">
        <v>18</v>
      </c>
      <c r="E7969" s="5" t="s">
        <v>4334</v>
      </c>
      <c r="F7969" s="6">
        <v>46262</v>
      </c>
      <c r="G7969" s="5">
        <v>59</v>
      </c>
      <c r="H7969" s="5" t="s">
        <v>7794</v>
      </c>
      <c r="I7969" s="5"/>
      <c r="J7969" s="5"/>
      <c r="K7969" s="5">
        <v>80</v>
      </c>
      <c r="L7969" s="5" t="s">
        <v>38</v>
      </c>
      <c r="M7969" s="7">
        <v>6027.24</v>
      </c>
      <c r="N7969" s="7">
        <v>7353.23</v>
      </c>
      <c r="O7969" s="7">
        <v>482179.2</v>
      </c>
      <c r="P7969" s="7">
        <v>588258.62</v>
      </c>
    </row>
    <row r="7970" spans="1:16" x14ac:dyDescent="0.25">
      <c r="A7970" s="5" t="s">
        <v>7740</v>
      </c>
      <c r="B7970" s="6">
        <v>46245</v>
      </c>
      <c r="C7970" s="5" t="s">
        <v>40</v>
      </c>
      <c r="D7970" s="5" t="s">
        <v>18</v>
      </c>
      <c r="E7970" s="5" t="s">
        <v>4334</v>
      </c>
      <c r="F7970" s="6">
        <v>46262</v>
      </c>
      <c r="G7970" s="5">
        <v>60</v>
      </c>
      <c r="H7970" s="5" t="s">
        <v>7795</v>
      </c>
      <c r="I7970" s="5"/>
      <c r="J7970" s="5"/>
      <c r="K7970" s="5">
        <v>22</v>
      </c>
      <c r="L7970" s="5" t="s">
        <v>38</v>
      </c>
      <c r="M7970" s="7">
        <v>9492.9</v>
      </c>
      <c r="N7970" s="7">
        <v>11581.34</v>
      </c>
      <c r="O7970" s="7">
        <v>208843.8</v>
      </c>
      <c r="P7970" s="7">
        <v>254789.44</v>
      </c>
    </row>
    <row r="7971" spans="1:16" x14ac:dyDescent="0.25">
      <c r="A7971" s="5" t="s">
        <v>7740</v>
      </c>
      <c r="B7971" s="6">
        <v>46245</v>
      </c>
      <c r="C7971" s="5" t="s">
        <v>40</v>
      </c>
      <c r="D7971" s="5" t="s">
        <v>18</v>
      </c>
      <c r="E7971" s="5" t="s">
        <v>4334</v>
      </c>
      <c r="F7971" s="6">
        <v>46262</v>
      </c>
      <c r="G7971" s="5">
        <v>61</v>
      </c>
      <c r="H7971" s="5" t="s">
        <v>7796</v>
      </c>
      <c r="I7971" s="5"/>
      <c r="J7971" s="5"/>
      <c r="K7971" s="5">
        <v>5</v>
      </c>
      <c r="L7971" s="5" t="s">
        <v>38</v>
      </c>
      <c r="M7971" s="7">
        <v>15369.46</v>
      </c>
      <c r="N7971" s="7">
        <v>18750.740000000002</v>
      </c>
      <c r="O7971" s="7">
        <v>76847.3</v>
      </c>
      <c r="P7971" s="7">
        <v>93753.71</v>
      </c>
    </row>
    <row r="7972" spans="1:16" x14ac:dyDescent="0.25">
      <c r="A7972" s="5" t="s">
        <v>7740</v>
      </c>
      <c r="B7972" s="6">
        <v>46245</v>
      </c>
      <c r="C7972" s="5" t="s">
        <v>40</v>
      </c>
      <c r="D7972" s="5" t="s">
        <v>18</v>
      </c>
      <c r="E7972" s="5" t="s">
        <v>4334</v>
      </c>
      <c r="F7972" s="6">
        <v>46262</v>
      </c>
      <c r="G7972" s="5">
        <v>62</v>
      </c>
      <c r="H7972" s="5" t="s">
        <v>7797</v>
      </c>
      <c r="I7972" s="5"/>
      <c r="J7972" s="5"/>
      <c r="K7972" s="5">
        <v>934</v>
      </c>
      <c r="L7972" s="5" t="s">
        <v>38</v>
      </c>
      <c r="M7972" s="7">
        <v>3465.66</v>
      </c>
      <c r="N7972" s="7">
        <v>4228.1099999999997</v>
      </c>
      <c r="O7972" s="7">
        <v>3236926.44</v>
      </c>
      <c r="P7972" s="7">
        <v>3949050.26</v>
      </c>
    </row>
    <row r="7973" spans="1:16" x14ac:dyDescent="0.25">
      <c r="A7973" s="5" t="s">
        <v>7740</v>
      </c>
      <c r="B7973" s="6">
        <v>46245</v>
      </c>
      <c r="C7973" s="5" t="s">
        <v>40</v>
      </c>
      <c r="D7973" s="5" t="s">
        <v>18</v>
      </c>
      <c r="E7973" s="5" t="s">
        <v>4334</v>
      </c>
      <c r="F7973" s="6">
        <v>46262</v>
      </c>
      <c r="G7973" s="5">
        <v>63</v>
      </c>
      <c r="H7973" s="5" t="s">
        <v>7798</v>
      </c>
      <c r="I7973" s="5"/>
      <c r="J7973" s="5"/>
      <c r="K7973" s="5">
        <v>35</v>
      </c>
      <c r="L7973" s="5" t="s">
        <v>38</v>
      </c>
      <c r="M7973" s="7">
        <v>21547.39</v>
      </c>
      <c r="N7973" s="7">
        <v>26287.82</v>
      </c>
      <c r="O7973" s="7">
        <v>754158.65</v>
      </c>
      <c r="P7973" s="7">
        <v>920073.55</v>
      </c>
    </row>
    <row r="7974" spans="1:16" x14ac:dyDescent="0.25">
      <c r="A7974" s="5" t="s">
        <v>7740</v>
      </c>
      <c r="B7974" s="6">
        <v>46245</v>
      </c>
      <c r="C7974" s="5" t="s">
        <v>40</v>
      </c>
      <c r="D7974" s="5" t="s">
        <v>18</v>
      </c>
      <c r="E7974" s="5" t="s">
        <v>4334</v>
      </c>
      <c r="F7974" s="6">
        <v>46262</v>
      </c>
      <c r="G7974" s="5">
        <v>64</v>
      </c>
      <c r="H7974" s="5" t="s">
        <v>7799</v>
      </c>
      <c r="I7974" s="5"/>
      <c r="J7974" s="5"/>
      <c r="K7974" s="5">
        <v>62</v>
      </c>
      <c r="L7974" s="5" t="s">
        <v>38</v>
      </c>
      <c r="M7974" s="7">
        <v>4133.26</v>
      </c>
      <c r="N7974" s="7">
        <v>5042.58</v>
      </c>
      <c r="O7974" s="7">
        <v>256262.12</v>
      </c>
      <c r="P7974" s="7">
        <v>312639.78999999998</v>
      </c>
    </row>
    <row r="7975" spans="1:16" x14ac:dyDescent="0.25">
      <c r="A7975" s="5" t="s">
        <v>7740</v>
      </c>
      <c r="B7975" s="6">
        <v>46245</v>
      </c>
      <c r="C7975" s="5" t="s">
        <v>40</v>
      </c>
      <c r="D7975" s="5" t="s">
        <v>18</v>
      </c>
      <c r="E7975" s="5" t="s">
        <v>4334</v>
      </c>
      <c r="F7975" s="6">
        <v>46262</v>
      </c>
      <c r="G7975" s="5">
        <v>65</v>
      </c>
      <c r="H7975" s="5" t="s">
        <v>7161</v>
      </c>
      <c r="I7975" s="5"/>
      <c r="J7975" s="5"/>
      <c r="K7975" s="5">
        <v>244</v>
      </c>
      <c r="L7975" s="5" t="s">
        <v>38</v>
      </c>
      <c r="M7975" s="7">
        <v>2961.46</v>
      </c>
      <c r="N7975" s="7">
        <v>3612.98</v>
      </c>
      <c r="O7975" s="7">
        <v>722596.24</v>
      </c>
      <c r="P7975" s="7">
        <v>881567.41</v>
      </c>
    </row>
    <row r="7976" spans="1:16" x14ac:dyDescent="0.25">
      <c r="A7976" s="5" t="s">
        <v>7740</v>
      </c>
      <c r="B7976" s="6">
        <v>46245</v>
      </c>
      <c r="C7976" s="5" t="s">
        <v>40</v>
      </c>
      <c r="D7976" s="5" t="s">
        <v>18</v>
      </c>
      <c r="E7976" s="5" t="s">
        <v>4334</v>
      </c>
      <c r="F7976" s="6">
        <v>46262</v>
      </c>
      <c r="G7976" s="5">
        <v>66</v>
      </c>
      <c r="H7976" s="5" t="s">
        <v>7800</v>
      </c>
      <c r="I7976" s="5"/>
      <c r="J7976" s="5"/>
      <c r="K7976" s="5">
        <v>12</v>
      </c>
      <c r="L7976" s="5" t="s">
        <v>38</v>
      </c>
      <c r="M7976" s="7">
        <v>6546.02</v>
      </c>
      <c r="N7976" s="7">
        <v>7986.14</v>
      </c>
      <c r="O7976" s="7">
        <v>78552.240000000005</v>
      </c>
      <c r="P7976" s="7">
        <v>95833.73</v>
      </c>
    </row>
    <row r="7977" spans="1:16" x14ac:dyDescent="0.25">
      <c r="A7977" s="5" t="s">
        <v>7740</v>
      </c>
      <c r="B7977" s="6">
        <v>46245</v>
      </c>
      <c r="C7977" s="5" t="s">
        <v>40</v>
      </c>
      <c r="D7977" s="5" t="s">
        <v>18</v>
      </c>
      <c r="E7977" s="5" t="s">
        <v>4334</v>
      </c>
      <c r="F7977" s="6">
        <v>46262</v>
      </c>
      <c r="G7977" s="5">
        <v>67</v>
      </c>
      <c r="H7977" s="5" t="s">
        <v>7162</v>
      </c>
      <c r="I7977" s="5"/>
      <c r="J7977" s="5"/>
      <c r="K7977" s="5">
        <v>30</v>
      </c>
      <c r="L7977" s="5" t="s">
        <v>38</v>
      </c>
      <c r="M7977" s="7">
        <v>10508.09</v>
      </c>
      <c r="N7977" s="7">
        <v>12819.87</v>
      </c>
      <c r="O7977" s="7">
        <v>315242.7</v>
      </c>
      <c r="P7977" s="7">
        <v>384596.09</v>
      </c>
    </row>
    <row r="7978" spans="1:16" x14ac:dyDescent="0.25">
      <c r="A7978" s="5" t="s">
        <v>7740</v>
      </c>
      <c r="B7978" s="6">
        <v>46245</v>
      </c>
      <c r="C7978" s="5" t="s">
        <v>40</v>
      </c>
      <c r="D7978" s="5" t="s">
        <v>18</v>
      </c>
      <c r="E7978" s="5" t="s">
        <v>4334</v>
      </c>
      <c r="F7978" s="6">
        <v>46262</v>
      </c>
      <c r="G7978" s="5">
        <v>68</v>
      </c>
      <c r="H7978" s="5" t="s">
        <v>7801</v>
      </c>
      <c r="I7978" s="5"/>
      <c r="J7978" s="5"/>
      <c r="K7978" s="5">
        <v>10</v>
      </c>
      <c r="L7978" s="5" t="s">
        <v>38</v>
      </c>
      <c r="M7978" s="7">
        <v>3789.81</v>
      </c>
      <c r="N7978" s="7">
        <v>4623.57</v>
      </c>
      <c r="O7978" s="7">
        <v>37898.1</v>
      </c>
      <c r="P7978" s="7">
        <v>46235.68</v>
      </c>
    </row>
    <row r="7979" spans="1:16" x14ac:dyDescent="0.25">
      <c r="A7979" s="5" t="s">
        <v>7740</v>
      </c>
      <c r="B7979" s="6">
        <v>46245</v>
      </c>
      <c r="C7979" s="5" t="s">
        <v>40</v>
      </c>
      <c r="D7979" s="5" t="s">
        <v>18</v>
      </c>
      <c r="E7979" s="5" t="s">
        <v>4334</v>
      </c>
      <c r="F7979" s="6">
        <v>46262</v>
      </c>
      <c r="G7979" s="5">
        <v>69</v>
      </c>
      <c r="H7979" s="5" t="s">
        <v>7163</v>
      </c>
      <c r="I7979" s="5"/>
      <c r="J7979" s="5"/>
      <c r="K7979" s="5">
        <v>30</v>
      </c>
      <c r="L7979" s="5" t="s">
        <v>38</v>
      </c>
      <c r="M7979" s="7">
        <v>5081.78</v>
      </c>
      <c r="N7979" s="7">
        <v>6199.77</v>
      </c>
      <c r="O7979" s="7">
        <v>152453.4</v>
      </c>
      <c r="P7979" s="7">
        <v>185993.15</v>
      </c>
    </row>
    <row r="7980" spans="1:16" x14ac:dyDescent="0.25">
      <c r="A7980" s="5" t="s">
        <v>7740</v>
      </c>
      <c r="B7980" s="6">
        <v>46245</v>
      </c>
      <c r="C7980" s="5" t="s">
        <v>40</v>
      </c>
      <c r="D7980" s="5" t="s">
        <v>18</v>
      </c>
      <c r="E7980" s="5" t="s">
        <v>4334</v>
      </c>
      <c r="F7980" s="6">
        <v>46262</v>
      </c>
      <c r="G7980" s="5">
        <v>70</v>
      </c>
      <c r="H7980" s="5" t="s">
        <v>7802</v>
      </c>
      <c r="I7980" s="5"/>
      <c r="J7980" s="5"/>
      <c r="K7980" s="5">
        <v>92</v>
      </c>
      <c r="L7980" s="5" t="s">
        <v>38</v>
      </c>
      <c r="M7980" s="7">
        <v>2488.56</v>
      </c>
      <c r="N7980" s="7">
        <v>3036.04</v>
      </c>
      <c r="O7980" s="7">
        <v>228947.52</v>
      </c>
      <c r="P7980" s="7">
        <v>279315.96999999997</v>
      </c>
    </row>
    <row r="7981" spans="1:16" x14ac:dyDescent="0.25">
      <c r="A7981" s="5" t="s">
        <v>7740</v>
      </c>
      <c r="B7981" s="6">
        <v>46245</v>
      </c>
      <c r="C7981" s="5" t="s">
        <v>40</v>
      </c>
      <c r="D7981" s="5" t="s">
        <v>18</v>
      </c>
      <c r="E7981" s="5" t="s">
        <v>4334</v>
      </c>
      <c r="F7981" s="6">
        <v>46262</v>
      </c>
      <c r="G7981" s="5">
        <v>71</v>
      </c>
      <c r="H7981" s="5" t="s">
        <v>7803</v>
      </c>
      <c r="I7981" s="5"/>
      <c r="J7981" s="5"/>
      <c r="K7981" s="5">
        <v>16</v>
      </c>
      <c r="L7981" s="5" t="s">
        <v>38</v>
      </c>
      <c r="M7981" s="7">
        <v>2488.56</v>
      </c>
      <c r="N7981" s="7">
        <v>3036.04</v>
      </c>
      <c r="O7981" s="7">
        <v>39816.959999999999</v>
      </c>
      <c r="P7981" s="7">
        <v>48576.69</v>
      </c>
    </row>
    <row r="7982" spans="1:16" x14ac:dyDescent="0.25">
      <c r="A7982" s="5" t="s">
        <v>7740</v>
      </c>
      <c r="B7982" s="6">
        <v>46245</v>
      </c>
      <c r="C7982" s="5" t="s">
        <v>40</v>
      </c>
      <c r="D7982" s="5" t="s">
        <v>18</v>
      </c>
      <c r="E7982" s="5" t="s">
        <v>4334</v>
      </c>
      <c r="F7982" s="6">
        <v>46262</v>
      </c>
      <c r="G7982" s="5">
        <v>72</v>
      </c>
      <c r="H7982" s="5" t="s">
        <v>7804</v>
      </c>
      <c r="I7982" s="5"/>
      <c r="J7982" s="5"/>
      <c r="K7982" s="5">
        <v>82</v>
      </c>
      <c r="L7982" s="5" t="s">
        <v>38</v>
      </c>
      <c r="M7982" s="7">
        <v>2155.1999999999998</v>
      </c>
      <c r="N7982" s="7">
        <v>2629.34</v>
      </c>
      <c r="O7982" s="7">
        <v>176726.39999999999</v>
      </c>
      <c r="P7982" s="7">
        <v>215606.21</v>
      </c>
    </row>
    <row r="7983" spans="1:16" x14ac:dyDescent="0.25">
      <c r="A7983" s="5" t="s">
        <v>7740</v>
      </c>
      <c r="B7983" s="6">
        <v>46245</v>
      </c>
      <c r="C7983" s="5" t="s">
        <v>40</v>
      </c>
      <c r="D7983" s="5" t="s">
        <v>18</v>
      </c>
      <c r="E7983" s="5" t="s">
        <v>4334</v>
      </c>
      <c r="F7983" s="6">
        <v>46262</v>
      </c>
      <c r="G7983" s="5">
        <v>73</v>
      </c>
      <c r="H7983" s="5" t="s">
        <v>7805</v>
      </c>
      <c r="I7983" s="5"/>
      <c r="J7983" s="5"/>
      <c r="K7983" s="5">
        <v>14</v>
      </c>
      <c r="L7983" s="5" t="s">
        <v>38</v>
      </c>
      <c r="M7983" s="7">
        <v>2155.1999999999998</v>
      </c>
      <c r="N7983" s="7">
        <v>2629.34</v>
      </c>
      <c r="O7983" s="7">
        <v>30172.799999999999</v>
      </c>
      <c r="P7983" s="7">
        <v>36810.82</v>
      </c>
    </row>
    <row r="7984" spans="1:16" x14ac:dyDescent="0.25">
      <c r="A7984" s="5" t="s">
        <v>7740</v>
      </c>
      <c r="B7984" s="6">
        <v>46245</v>
      </c>
      <c r="C7984" s="5" t="s">
        <v>40</v>
      </c>
      <c r="D7984" s="5" t="s">
        <v>18</v>
      </c>
      <c r="E7984" s="5" t="s">
        <v>4334</v>
      </c>
      <c r="F7984" s="6">
        <v>46262</v>
      </c>
      <c r="G7984" s="5">
        <v>74</v>
      </c>
      <c r="H7984" s="5" t="s">
        <v>7164</v>
      </c>
      <c r="I7984" s="5"/>
      <c r="J7984" s="5"/>
      <c r="K7984" s="5">
        <v>286</v>
      </c>
      <c r="L7984" s="5" t="s">
        <v>38</v>
      </c>
      <c r="M7984" s="7">
        <v>2488.56</v>
      </c>
      <c r="N7984" s="7">
        <v>3036.04</v>
      </c>
      <c r="O7984" s="7">
        <v>711728.16</v>
      </c>
      <c r="P7984" s="7">
        <v>868308.36</v>
      </c>
    </row>
    <row r="7985" spans="1:16" x14ac:dyDescent="0.25">
      <c r="A7985" s="5" t="s">
        <v>7740</v>
      </c>
      <c r="B7985" s="6">
        <v>46245</v>
      </c>
      <c r="C7985" s="5" t="s">
        <v>40</v>
      </c>
      <c r="D7985" s="5" t="s">
        <v>18</v>
      </c>
      <c r="E7985" s="5" t="s">
        <v>4334</v>
      </c>
      <c r="F7985" s="6">
        <v>46262</v>
      </c>
      <c r="G7985" s="5">
        <v>75</v>
      </c>
      <c r="H7985" s="5" t="s">
        <v>7806</v>
      </c>
      <c r="I7985" s="5"/>
      <c r="J7985" s="5"/>
      <c r="K7985" s="5">
        <v>4</v>
      </c>
      <c r="L7985" s="5" t="s">
        <v>38</v>
      </c>
      <c r="M7985" s="7">
        <v>2488.56</v>
      </c>
      <c r="N7985" s="7">
        <v>3036.04</v>
      </c>
      <c r="O7985" s="7">
        <v>9954.24</v>
      </c>
      <c r="P7985" s="7">
        <v>12144.17</v>
      </c>
    </row>
    <row r="7986" spans="1:16" x14ac:dyDescent="0.25">
      <c r="A7986" s="5" t="s">
        <v>7740</v>
      </c>
      <c r="B7986" s="6">
        <v>46245</v>
      </c>
      <c r="C7986" s="5" t="s">
        <v>40</v>
      </c>
      <c r="D7986" s="5" t="s">
        <v>18</v>
      </c>
      <c r="E7986" s="5" t="s">
        <v>4334</v>
      </c>
      <c r="F7986" s="6">
        <v>46262</v>
      </c>
      <c r="G7986" s="5">
        <v>76</v>
      </c>
      <c r="H7986" s="5" t="s">
        <v>7807</v>
      </c>
      <c r="I7986" s="5"/>
      <c r="J7986" s="5"/>
      <c r="K7986" s="5">
        <v>4</v>
      </c>
      <c r="L7986" s="5" t="s">
        <v>38</v>
      </c>
      <c r="M7986" s="7">
        <v>6977.27</v>
      </c>
      <c r="N7986" s="7">
        <v>8512.27</v>
      </c>
      <c r="O7986" s="7">
        <v>27909.08</v>
      </c>
      <c r="P7986" s="7">
        <v>34049.08</v>
      </c>
    </row>
    <row r="7987" spans="1:16" x14ac:dyDescent="0.25">
      <c r="A7987" s="5" t="s">
        <v>7740</v>
      </c>
      <c r="B7987" s="6">
        <v>46245</v>
      </c>
      <c r="C7987" s="5" t="s">
        <v>40</v>
      </c>
      <c r="D7987" s="5" t="s">
        <v>18</v>
      </c>
      <c r="E7987" s="5" t="s">
        <v>4334</v>
      </c>
      <c r="F7987" s="6">
        <v>46262</v>
      </c>
      <c r="G7987" s="5">
        <v>77</v>
      </c>
      <c r="H7987" s="5" t="s">
        <v>7808</v>
      </c>
      <c r="I7987" s="5"/>
      <c r="J7987" s="5"/>
      <c r="K7987" s="5">
        <v>103</v>
      </c>
      <c r="L7987" s="5" t="s">
        <v>38</v>
      </c>
      <c r="M7987" s="7">
        <v>17222.84</v>
      </c>
      <c r="N7987" s="7">
        <v>21011.86</v>
      </c>
      <c r="O7987" s="7">
        <v>1773952.52</v>
      </c>
      <c r="P7987" s="7">
        <v>2164222.0699999998</v>
      </c>
    </row>
    <row r="7988" spans="1:16" x14ac:dyDescent="0.25">
      <c r="A7988" s="5" t="s">
        <v>7740</v>
      </c>
      <c r="B7988" s="6">
        <v>46245</v>
      </c>
      <c r="C7988" s="5" t="s">
        <v>40</v>
      </c>
      <c r="D7988" s="5" t="s">
        <v>18</v>
      </c>
      <c r="E7988" s="5" t="s">
        <v>4334</v>
      </c>
      <c r="F7988" s="6">
        <v>46262</v>
      </c>
      <c r="G7988" s="5">
        <v>78</v>
      </c>
      <c r="H7988" s="5" t="s">
        <v>7809</v>
      </c>
      <c r="I7988" s="5"/>
      <c r="J7988" s="5"/>
      <c r="K7988" s="5">
        <v>85</v>
      </c>
      <c r="L7988" s="5" t="s">
        <v>38</v>
      </c>
      <c r="M7988" s="7">
        <v>14992.76</v>
      </c>
      <c r="N7988" s="7">
        <v>18291.169999999998</v>
      </c>
      <c r="O7988" s="7">
        <v>1274384.6000000001</v>
      </c>
      <c r="P7988" s="7">
        <v>1554749.21</v>
      </c>
    </row>
    <row r="7989" spans="1:16" x14ac:dyDescent="0.25">
      <c r="A7989" s="5" t="s">
        <v>7740</v>
      </c>
      <c r="B7989" s="6">
        <v>46245</v>
      </c>
      <c r="C7989" s="5" t="s">
        <v>40</v>
      </c>
      <c r="D7989" s="5" t="s">
        <v>18</v>
      </c>
      <c r="E7989" s="5" t="s">
        <v>4334</v>
      </c>
      <c r="F7989" s="6">
        <v>46262</v>
      </c>
      <c r="G7989" s="5">
        <v>79</v>
      </c>
      <c r="H7989" s="5" t="s">
        <v>7810</v>
      </c>
      <c r="I7989" s="5"/>
      <c r="J7989" s="5"/>
      <c r="K7989" s="5">
        <v>73</v>
      </c>
      <c r="L7989" s="5" t="s">
        <v>38</v>
      </c>
      <c r="M7989" s="7">
        <v>16017.39</v>
      </c>
      <c r="N7989" s="7">
        <v>19541.22</v>
      </c>
      <c r="O7989" s="7">
        <v>1169269.47</v>
      </c>
      <c r="P7989" s="7">
        <v>1426508.75</v>
      </c>
    </row>
    <row r="7990" spans="1:16" x14ac:dyDescent="0.25">
      <c r="A7990" s="5" t="s">
        <v>7740</v>
      </c>
      <c r="B7990" s="6">
        <v>46245</v>
      </c>
      <c r="C7990" s="5" t="s">
        <v>40</v>
      </c>
      <c r="D7990" s="5" t="s">
        <v>18</v>
      </c>
      <c r="E7990" s="5" t="s">
        <v>4334</v>
      </c>
      <c r="F7990" s="6">
        <v>46262</v>
      </c>
      <c r="G7990" s="5">
        <v>80</v>
      </c>
      <c r="H7990" s="5" t="s">
        <v>7811</v>
      </c>
      <c r="I7990" s="5"/>
      <c r="J7990" s="5"/>
      <c r="K7990" s="5">
        <v>67</v>
      </c>
      <c r="L7990" s="5" t="s">
        <v>38</v>
      </c>
      <c r="M7990" s="7">
        <v>11135.32</v>
      </c>
      <c r="N7990" s="7">
        <v>13585.09</v>
      </c>
      <c r="O7990" s="7">
        <v>746066.44</v>
      </c>
      <c r="P7990" s="7">
        <v>910201.06</v>
      </c>
    </row>
    <row r="7991" spans="1:16" x14ac:dyDescent="0.25">
      <c r="A7991" s="5" t="s">
        <v>7740</v>
      </c>
      <c r="B7991" s="6">
        <v>46245</v>
      </c>
      <c r="C7991" s="5" t="s">
        <v>40</v>
      </c>
      <c r="D7991" s="5" t="s">
        <v>18</v>
      </c>
      <c r="E7991" s="5" t="s">
        <v>4334</v>
      </c>
      <c r="F7991" s="6">
        <v>46262</v>
      </c>
      <c r="G7991" s="5">
        <v>81</v>
      </c>
      <c r="H7991" s="5" t="s">
        <v>7812</v>
      </c>
      <c r="I7991" s="5"/>
      <c r="J7991" s="5"/>
      <c r="K7991" s="5">
        <v>77</v>
      </c>
      <c r="L7991" s="5" t="s">
        <v>38</v>
      </c>
      <c r="M7991" s="7">
        <v>8905.25</v>
      </c>
      <c r="N7991" s="7">
        <v>10864.41</v>
      </c>
      <c r="O7991" s="7">
        <v>685704.25</v>
      </c>
      <c r="P7991" s="7">
        <v>836559.19</v>
      </c>
    </row>
    <row r="7992" spans="1:16" x14ac:dyDescent="0.25">
      <c r="A7992" s="5" t="s">
        <v>7740</v>
      </c>
      <c r="B7992" s="6">
        <v>46245</v>
      </c>
      <c r="C7992" s="5" t="s">
        <v>40</v>
      </c>
      <c r="D7992" s="5" t="s">
        <v>18</v>
      </c>
      <c r="E7992" s="5" t="s">
        <v>4334</v>
      </c>
      <c r="F7992" s="6">
        <v>46262</v>
      </c>
      <c r="G7992" s="5">
        <v>82</v>
      </c>
      <c r="H7992" s="5" t="s">
        <v>7813</v>
      </c>
      <c r="I7992" s="5"/>
      <c r="J7992" s="5"/>
      <c r="K7992" s="5">
        <v>51</v>
      </c>
      <c r="L7992" s="5" t="s">
        <v>38</v>
      </c>
      <c r="M7992" s="7">
        <v>9929.8700000000008</v>
      </c>
      <c r="N7992" s="7">
        <v>12114.44</v>
      </c>
      <c r="O7992" s="7">
        <v>506423.37</v>
      </c>
      <c r="P7992" s="7">
        <v>617836.51</v>
      </c>
    </row>
    <row r="7993" spans="1:16" x14ac:dyDescent="0.25">
      <c r="A7993" s="5" t="s">
        <v>7740</v>
      </c>
      <c r="B7993" s="6">
        <v>46245</v>
      </c>
      <c r="C7993" s="5" t="s">
        <v>40</v>
      </c>
      <c r="D7993" s="5" t="s">
        <v>18</v>
      </c>
      <c r="E7993" s="5" t="s">
        <v>4334</v>
      </c>
      <c r="F7993" s="6">
        <v>46262</v>
      </c>
      <c r="G7993" s="5">
        <v>83</v>
      </c>
      <c r="H7993" s="5" t="s">
        <v>7814</v>
      </c>
      <c r="I7993" s="5"/>
      <c r="J7993" s="5"/>
      <c r="K7993" s="5">
        <v>240</v>
      </c>
      <c r="L7993" s="5" t="s">
        <v>38</v>
      </c>
      <c r="M7993" s="7">
        <v>11738.06</v>
      </c>
      <c r="N7993" s="7">
        <v>14320.43</v>
      </c>
      <c r="O7993" s="7">
        <v>2817134.4</v>
      </c>
      <c r="P7993" s="7">
        <v>3436903.97</v>
      </c>
    </row>
    <row r="7994" spans="1:16" x14ac:dyDescent="0.25">
      <c r="A7994" s="5" t="s">
        <v>7740</v>
      </c>
      <c r="B7994" s="6">
        <v>46245</v>
      </c>
      <c r="C7994" s="5" t="s">
        <v>40</v>
      </c>
      <c r="D7994" s="5" t="s">
        <v>18</v>
      </c>
      <c r="E7994" s="5" t="s">
        <v>4334</v>
      </c>
      <c r="F7994" s="6">
        <v>46262</v>
      </c>
      <c r="G7994" s="5">
        <v>84</v>
      </c>
      <c r="H7994" s="5" t="s">
        <v>7815</v>
      </c>
      <c r="I7994" s="5"/>
      <c r="J7994" s="5"/>
      <c r="K7994" s="5">
        <v>495</v>
      </c>
      <c r="L7994" s="5" t="s">
        <v>38</v>
      </c>
      <c r="M7994" s="7">
        <v>8647.32</v>
      </c>
      <c r="N7994" s="7">
        <v>10549.73</v>
      </c>
      <c r="O7994" s="7">
        <v>4280423.4000000004</v>
      </c>
      <c r="P7994" s="7">
        <v>5222116.55</v>
      </c>
    </row>
    <row r="7995" spans="1:16" x14ac:dyDescent="0.25">
      <c r="A7995" s="5" t="s">
        <v>7740</v>
      </c>
      <c r="B7995" s="6">
        <v>46245</v>
      </c>
      <c r="C7995" s="5" t="s">
        <v>40</v>
      </c>
      <c r="D7995" s="5" t="s">
        <v>18</v>
      </c>
      <c r="E7995" s="5" t="s">
        <v>4334</v>
      </c>
      <c r="F7995" s="6">
        <v>46262</v>
      </c>
      <c r="G7995" s="5">
        <v>85</v>
      </c>
      <c r="H7995" s="5" t="s">
        <v>7816</v>
      </c>
      <c r="I7995" s="5"/>
      <c r="J7995" s="5"/>
      <c r="K7995" s="5">
        <v>223</v>
      </c>
      <c r="L7995" s="5" t="s">
        <v>38</v>
      </c>
      <c r="M7995" s="7">
        <v>10532.6</v>
      </c>
      <c r="N7995" s="7">
        <v>12849.77</v>
      </c>
      <c r="O7995" s="7">
        <v>2348769.7999999998</v>
      </c>
      <c r="P7995" s="7">
        <v>2865499.16</v>
      </c>
    </row>
    <row r="7996" spans="1:16" x14ac:dyDescent="0.25">
      <c r="A7996" s="5" t="s">
        <v>7740</v>
      </c>
      <c r="B7996" s="6">
        <v>46245</v>
      </c>
      <c r="C7996" s="5" t="s">
        <v>40</v>
      </c>
      <c r="D7996" s="5" t="s">
        <v>18</v>
      </c>
      <c r="E7996" s="5" t="s">
        <v>4334</v>
      </c>
      <c r="F7996" s="6">
        <v>46262</v>
      </c>
      <c r="G7996" s="5">
        <v>86</v>
      </c>
      <c r="H7996" s="5" t="s">
        <v>7817</v>
      </c>
      <c r="I7996" s="5"/>
      <c r="J7996" s="5"/>
      <c r="K7996" s="5">
        <v>63</v>
      </c>
      <c r="L7996" s="5" t="s">
        <v>38</v>
      </c>
      <c r="M7996" s="7">
        <v>16363.96</v>
      </c>
      <c r="N7996" s="7">
        <v>19964.03</v>
      </c>
      <c r="O7996" s="7">
        <v>1030929.48</v>
      </c>
      <c r="P7996" s="7">
        <v>1257733.97</v>
      </c>
    </row>
    <row r="7997" spans="1:16" x14ac:dyDescent="0.25">
      <c r="A7997" s="5" t="s">
        <v>7740</v>
      </c>
      <c r="B7997" s="6">
        <v>46245</v>
      </c>
      <c r="C7997" s="5" t="s">
        <v>40</v>
      </c>
      <c r="D7997" s="5" t="s">
        <v>18</v>
      </c>
      <c r="E7997" s="5" t="s">
        <v>4334</v>
      </c>
      <c r="F7997" s="6">
        <v>46262</v>
      </c>
      <c r="G7997" s="5">
        <v>87</v>
      </c>
      <c r="H7997" s="5" t="s">
        <v>7818</v>
      </c>
      <c r="I7997" s="5"/>
      <c r="J7997" s="5"/>
      <c r="K7997" s="5">
        <v>145</v>
      </c>
      <c r="L7997" s="5" t="s">
        <v>38</v>
      </c>
      <c r="M7997" s="7">
        <v>14133.88</v>
      </c>
      <c r="N7997" s="7">
        <v>17243.330000000002</v>
      </c>
      <c r="O7997" s="7">
        <v>2049412.6</v>
      </c>
      <c r="P7997" s="7">
        <v>2500283.37</v>
      </c>
    </row>
    <row r="7998" spans="1:16" x14ac:dyDescent="0.25">
      <c r="A7998" s="5" t="s">
        <v>7740</v>
      </c>
      <c r="B7998" s="6">
        <v>46245</v>
      </c>
      <c r="C7998" s="5" t="s">
        <v>40</v>
      </c>
      <c r="D7998" s="5" t="s">
        <v>18</v>
      </c>
      <c r="E7998" s="5" t="s">
        <v>4334</v>
      </c>
      <c r="F7998" s="6">
        <v>46262</v>
      </c>
      <c r="G7998" s="5">
        <v>88</v>
      </c>
      <c r="H7998" s="5" t="s">
        <v>7819</v>
      </c>
      <c r="I7998" s="5"/>
      <c r="J7998" s="5"/>
      <c r="K7998" s="5">
        <v>38</v>
      </c>
      <c r="L7998" s="5" t="s">
        <v>38</v>
      </c>
      <c r="M7998" s="7">
        <v>15158.51</v>
      </c>
      <c r="N7998" s="7">
        <v>18493.38</v>
      </c>
      <c r="O7998" s="7">
        <v>576023.38</v>
      </c>
      <c r="P7998" s="7">
        <v>702748.52</v>
      </c>
    </row>
    <row r="7999" spans="1:16" x14ac:dyDescent="0.25">
      <c r="A7999" s="5" t="s">
        <v>7740</v>
      </c>
      <c r="B7999" s="6">
        <v>46245</v>
      </c>
      <c r="C7999" s="5" t="s">
        <v>40</v>
      </c>
      <c r="D7999" s="5" t="s">
        <v>18</v>
      </c>
      <c r="E7999" s="5" t="s">
        <v>4334</v>
      </c>
      <c r="F7999" s="6">
        <v>46262</v>
      </c>
      <c r="G7999" s="5">
        <v>89</v>
      </c>
      <c r="H7999" s="5" t="s">
        <v>7820</v>
      </c>
      <c r="I7999" s="5"/>
      <c r="J7999" s="5"/>
      <c r="K7999" s="5">
        <v>15</v>
      </c>
      <c r="L7999" s="5" t="s">
        <v>38</v>
      </c>
      <c r="M7999" s="7">
        <v>17222.84</v>
      </c>
      <c r="N7999" s="7">
        <v>21011.86</v>
      </c>
      <c r="O7999" s="7">
        <v>258342.6</v>
      </c>
      <c r="P7999" s="7">
        <v>315177.96999999997</v>
      </c>
    </row>
    <row r="8000" spans="1:16" x14ac:dyDescent="0.25">
      <c r="A8000" s="5" t="s">
        <v>7740</v>
      </c>
      <c r="B8000" s="6">
        <v>46245</v>
      </c>
      <c r="C8000" s="5" t="s">
        <v>40</v>
      </c>
      <c r="D8000" s="5" t="s">
        <v>18</v>
      </c>
      <c r="E8000" s="5" t="s">
        <v>4334</v>
      </c>
      <c r="F8000" s="6">
        <v>46262</v>
      </c>
      <c r="G8000" s="5">
        <v>90</v>
      </c>
      <c r="H8000" s="5" t="s">
        <v>7821</v>
      </c>
      <c r="I8000" s="5"/>
      <c r="J8000" s="5"/>
      <c r="K8000" s="5">
        <v>32</v>
      </c>
      <c r="L8000" s="5" t="s">
        <v>38</v>
      </c>
      <c r="M8000" s="7">
        <v>14992.76</v>
      </c>
      <c r="N8000" s="7">
        <v>18291.169999999998</v>
      </c>
      <c r="O8000" s="7">
        <v>479768.32000000001</v>
      </c>
      <c r="P8000" s="7">
        <v>585317.35</v>
      </c>
    </row>
    <row r="8001" spans="1:16" x14ac:dyDescent="0.25">
      <c r="A8001" s="5" t="s">
        <v>7740</v>
      </c>
      <c r="B8001" s="6">
        <v>46245</v>
      </c>
      <c r="C8001" s="5" t="s">
        <v>40</v>
      </c>
      <c r="D8001" s="5" t="s">
        <v>18</v>
      </c>
      <c r="E8001" s="5" t="s">
        <v>4334</v>
      </c>
      <c r="F8001" s="6">
        <v>46262</v>
      </c>
      <c r="G8001" s="5">
        <v>91</v>
      </c>
      <c r="H8001" s="5" t="s">
        <v>7822</v>
      </c>
      <c r="I8001" s="5"/>
      <c r="J8001" s="5"/>
      <c r="K8001" s="5">
        <v>16</v>
      </c>
      <c r="L8001" s="5" t="s">
        <v>38</v>
      </c>
      <c r="M8001" s="7">
        <v>16017.39</v>
      </c>
      <c r="N8001" s="7">
        <v>19541.22</v>
      </c>
      <c r="O8001" s="7">
        <v>256278.24</v>
      </c>
      <c r="P8001" s="7">
        <v>312659.45</v>
      </c>
    </row>
    <row r="8002" spans="1:16" x14ac:dyDescent="0.25">
      <c r="A8002" s="5" t="s">
        <v>7740</v>
      </c>
      <c r="B8002" s="6">
        <v>46245</v>
      </c>
      <c r="C8002" s="5" t="s">
        <v>40</v>
      </c>
      <c r="D8002" s="5" t="s">
        <v>18</v>
      </c>
      <c r="E8002" s="5" t="s">
        <v>4334</v>
      </c>
      <c r="F8002" s="6">
        <v>46262</v>
      </c>
      <c r="G8002" s="5">
        <v>92</v>
      </c>
      <c r="H8002" s="5" t="s">
        <v>7823</v>
      </c>
      <c r="I8002" s="5"/>
      <c r="J8002" s="5"/>
      <c r="K8002" s="5">
        <v>27</v>
      </c>
      <c r="L8002" s="5" t="s">
        <v>38</v>
      </c>
      <c r="M8002" s="7">
        <v>18141.990000000002</v>
      </c>
      <c r="N8002" s="7">
        <v>22133.23</v>
      </c>
      <c r="O8002" s="7">
        <v>489833.73</v>
      </c>
      <c r="P8002" s="7">
        <v>597597.15</v>
      </c>
    </row>
    <row r="8003" spans="1:16" x14ac:dyDescent="0.25">
      <c r="A8003" s="5" t="s">
        <v>7740</v>
      </c>
      <c r="B8003" s="6">
        <v>46245</v>
      </c>
      <c r="C8003" s="5" t="s">
        <v>40</v>
      </c>
      <c r="D8003" s="5" t="s">
        <v>18</v>
      </c>
      <c r="E8003" s="5" t="s">
        <v>4334</v>
      </c>
      <c r="F8003" s="6">
        <v>46262</v>
      </c>
      <c r="G8003" s="5">
        <v>93</v>
      </c>
      <c r="H8003" s="5" t="s">
        <v>7824</v>
      </c>
      <c r="I8003" s="5"/>
      <c r="J8003" s="5"/>
      <c r="K8003" s="5">
        <v>24</v>
      </c>
      <c r="L8003" s="5" t="s">
        <v>38</v>
      </c>
      <c r="M8003" s="7">
        <v>15911.91</v>
      </c>
      <c r="N8003" s="7">
        <v>19412.53</v>
      </c>
      <c r="O8003" s="7">
        <v>381885.84</v>
      </c>
      <c r="P8003" s="7">
        <v>465900.72</v>
      </c>
    </row>
    <row r="8004" spans="1:16" x14ac:dyDescent="0.25">
      <c r="A8004" s="5" t="s">
        <v>7740</v>
      </c>
      <c r="B8004" s="6">
        <v>46245</v>
      </c>
      <c r="C8004" s="5" t="s">
        <v>40</v>
      </c>
      <c r="D8004" s="5" t="s">
        <v>18</v>
      </c>
      <c r="E8004" s="5" t="s">
        <v>4334</v>
      </c>
      <c r="F8004" s="6">
        <v>46262</v>
      </c>
      <c r="G8004" s="5">
        <v>94</v>
      </c>
      <c r="H8004" s="5" t="s">
        <v>7825</v>
      </c>
      <c r="I8004" s="5"/>
      <c r="J8004" s="5"/>
      <c r="K8004" s="5">
        <v>29</v>
      </c>
      <c r="L8004" s="5" t="s">
        <v>38</v>
      </c>
      <c r="M8004" s="7">
        <v>16936.54</v>
      </c>
      <c r="N8004" s="7">
        <v>20662.580000000002</v>
      </c>
      <c r="O8004" s="7">
        <v>491159.66</v>
      </c>
      <c r="P8004" s="7">
        <v>599214.79</v>
      </c>
    </row>
    <row r="8005" spans="1:16" x14ac:dyDescent="0.25">
      <c r="A8005" s="5" t="s">
        <v>7740</v>
      </c>
      <c r="B8005" s="6">
        <v>46245</v>
      </c>
      <c r="C8005" s="5" t="s">
        <v>40</v>
      </c>
      <c r="D8005" s="5" t="s">
        <v>18</v>
      </c>
      <c r="E8005" s="5" t="s">
        <v>4334</v>
      </c>
      <c r="F8005" s="6">
        <v>46262</v>
      </c>
      <c r="G8005" s="5">
        <v>95</v>
      </c>
      <c r="H8005" s="5" t="s">
        <v>7826</v>
      </c>
      <c r="I8005" s="5"/>
      <c r="J8005" s="5"/>
      <c r="K8005" s="5">
        <v>235</v>
      </c>
      <c r="L8005" s="5" t="s">
        <v>38</v>
      </c>
      <c r="M8005" s="7">
        <v>9327.16</v>
      </c>
      <c r="N8005" s="7">
        <v>11379.14</v>
      </c>
      <c r="O8005" s="7">
        <v>2191882.6</v>
      </c>
      <c r="P8005" s="7">
        <v>2674096.77</v>
      </c>
    </row>
    <row r="8006" spans="1:16" x14ac:dyDescent="0.25">
      <c r="A8006" s="5" t="s">
        <v>7740</v>
      </c>
      <c r="B8006" s="6">
        <v>46245</v>
      </c>
      <c r="C8006" s="5" t="s">
        <v>40</v>
      </c>
      <c r="D8006" s="5" t="s">
        <v>18</v>
      </c>
      <c r="E8006" s="5" t="s">
        <v>4334</v>
      </c>
      <c r="F8006" s="6">
        <v>46262</v>
      </c>
      <c r="G8006" s="5">
        <v>96</v>
      </c>
      <c r="H8006" s="5" t="s">
        <v>7827</v>
      </c>
      <c r="I8006" s="5"/>
      <c r="J8006" s="5"/>
      <c r="K8006" s="5">
        <v>1097</v>
      </c>
      <c r="L8006" s="5" t="s">
        <v>38</v>
      </c>
      <c r="M8006" s="7">
        <v>9929.8700000000008</v>
      </c>
      <c r="N8006" s="7">
        <v>12114.44</v>
      </c>
      <c r="O8006" s="7">
        <v>10893067.390000001</v>
      </c>
      <c r="P8006" s="7">
        <v>13289542.220000001</v>
      </c>
    </row>
    <row r="8007" spans="1:16" x14ac:dyDescent="0.25">
      <c r="A8007" s="5" t="s">
        <v>7740</v>
      </c>
      <c r="B8007" s="6">
        <v>46245</v>
      </c>
      <c r="C8007" s="5" t="s">
        <v>40</v>
      </c>
      <c r="D8007" s="5" t="s">
        <v>18</v>
      </c>
      <c r="E8007" s="5" t="s">
        <v>4334</v>
      </c>
      <c r="F8007" s="6">
        <v>46262</v>
      </c>
      <c r="G8007" s="5">
        <v>97</v>
      </c>
      <c r="H8007" s="5" t="s">
        <v>7828</v>
      </c>
      <c r="I8007" s="5"/>
      <c r="J8007" s="5"/>
      <c r="K8007" s="5">
        <v>234</v>
      </c>
      <c r="L8007" s="5" t="s">
        <v>38</v>
      </c>
      <c r="M8007" s="7">
        <v>14570.86</v>
      </c>
      <c r="N8007" s="7">
        <v>17776.45</v>
      </c>
      <c r="O8007" s="7">
        <v>3409581.24</v>
      </c>
      <c r="P8007" s="7">
        <v>4159689.11</v>
      </c>
    </row>
    <row r="8008" spans="1:16" x14ac:dyDescent="0.25">
      <c r="A8008" s="5" t="s">
        <v>7740</v>
      </c>
      <c r="B8008" s="6">
        <v>46245</v>
      </c>
      <c r="C8008" s="5" t="s">
        <v>40</v>
      </c>
      <c r="D8008" s="5" t="s">
        <v>18</v>
      </c>
      <c r="E8008" s="5" t="s">
        <v>4334</v>
      </c>
      <c r="F8008" s="6">
        <v>46262</v>
      </c>
      <c r="G8008" s="5">
        <v>98</v>
      </c>
      <c r="H8008" s="5" t="s">
        <v>7829</v>
      </c>
      <c r="I8008" s="5"/>
      <c r="J8008" s="5"/>
      <c r="K8008" s="5">
        <v>369</v>
      </c>
      <c r="L8008" s="5" t="s">
        <v>38</v>
      </c>
      <c r="M8008" s="7">
        <v>15429.73</v>
      </c>
      <c r="N8008" s="7">
        <v>18824.27</v>
      </c>
      <c r="O8008" s="7">
        <v>5693570.3700000001</v>
      </c>
      <c r="P8008" s="7">
        <v>6946155.8499999996</v>
      </c>
    </row>
    <row r="8009" spans="1:16" x14ac:dyDescent="0.25">
      <c r="A8009" s="5" t="s">
        <v>7740</v>
      </c>
      <c r="B8009" s="6">
        <v>46245</v>
      </c>
      <c r="C8009" s="5" t="s">
        <v>40</v>
      </c>
      <c r="D8009" s="5" t="s">
        <v>18</v>
      </c>
      <c r="E8009" s="5" t="s">
        <v>4334</v>
      </c>
      <c r="F8009" s="6">
        <v>46262</v>
      </c>
      <c r="G8009" s="5">
        <v>99</v>
      </c>
      <c r="H8009" s="5" t="s">
        <v>7830</v>
      </c>
      <c r="I8009" s="5"/>
      <c r="J8009" s="5"/>
      <c r="K8009" s="5">
        <v>59</v>
      </c>
      <c r="L8009" s="5" t="s">
        <v>38</v>
      </c>
      <c r="M8009" s="7">
        <v>16333.82</v>
      </c>
      <c r="N8009" s="7">
        <v>19927.259999999998</v>
      </c>
      <c r="O8009" s="7">
        <v>963695.38</v>
      </c>
      <c r="P8009" s="7">
        <v>1175708.3600000001</v>
      </c>
    </row>
    <row r="8010" spans="1:16" x14ac:dyDescent="0.25">
      <c r="A8010" s="5" t="s">
        <v>7740</v>
      </c>
      <c r="B8010" s="6">
        <v>46245</v>
      </c>
      <c r="C8010" s="5" t="s">
        <v>40</v>
      </c>
      <c r="D8010" s="5" t="s">
        <v>18</v>
      </c>
      <c r="E8010" s="5" t="s">
        <v>4334</v>
      </c>
      <c r="F8010" s="6">
        <v>46262</v>
      </c>
      <c r="G8010" s="5">
        <v>100</v>
      </c>
      <c r="H8010" s="5" t="s">
        <v>7831</v>
      </c>
      <c r="I8010" s="5"/>
      <c r="J8010" s="5"/>
      <c r="K8010" s="5">
        <v>5</v>
      </c>
      <c r="L8010" s="5" t="s">
        <v>38</v>
      </c>
      <c r="M8010" s="7">
        <v>9327.16</v>
      </c>
      <c r="N8010" s="7">
        <v>11379.14</v>
      </c>
      <c r="O8010" s="7">
        <v>46635.8</v>
      </c>
      <c r="P8010" s="7">
        <v>56895.68</v>
      </c>
    </row>
    <row r="8011" spans="1:16" x14ac:dyDescent="0.25">
      <c r="A8011" s="5" t="s">
        <v>7740</v>
      </c>
      <c r="B8011" s="6">
        <v>46245</v>
      </c>
      <c r="C8011" s="5" t="s">
        <v>40</v>
      </c>
      <c r="D8011" s="5" t="s">
        <v>18</v>
      </c>
      <c r="E8011" s="5" t="s">
        <v>4334</v>
      </c>
      <c r="F8011" s="6">
        <v>46262</v>
      </c>
      <c r="G8011" s="5">
        <v>101</v>
      </c>
      <c r="H8011" s="5" t="s">
        <v>7832</v>
      </c>
      <c r="I8011" s="5"/>
      <c r="J8011" s="5"/>
      <c r="K8011" s="5">
        <v>87</v>
      </c>
      <c r="L8011" s="5" t="s">
        <v>38</v>
      </c>
      <c r="M8011" s="7">
        <v>9929.8700000000008</v>
      </c>
      <c r="N8011" s="7">
        <v>12114.44</v>
      </c>
      <c r="O8011" s="7">
        <v>863898.69</v>
      </c>
      <c r="P8011" s="7">
        <v>1053956.3999999999</v>
      </c>
    </row>
    <row r="8012" spans="1:16" x14ac:dyDescent="0.25">
      <c r="A8012" s="5" t="s">
        <v>7740</v>
      </c>
      <c r="B8012" s="6">
        <v>46245</v>
      </c>
      <c r="C8012" s="5" t="s">
        <v>40</v>
      </c>
      <c r="D8012" s="5" t="s">
        <v>18</v>
      </c>
      <c r="E8012" s="5" t="s">
        <v>4334</v>
      </c>
      <c r="F8012" s="6">
        <v>46262</v>
      </c>
      <c r="G8012" s="5">
        <v>102</v>
      </c>
      <c r="H8012" s="5" t="s">
        <v>7833</v>
      </c>
      <c r="I8012" s="5"/>
      <c r="J8012" s="5"/>
      <c r="K8012" s="5">
        <v>11</v>
      </c>
      <c r="L8012" s="5" t="s">
        <v>38</v>
      </c>
      <c r="M8012" s="7">
        <v>14570.86</v>
      </c>
      <c r="N8012" s="7">
        <v>17776.45</v>
      </c>
      <c r="O8012" s="7">
        <v>160279.46</v>
      </c>
      <c r="P8012" s="7">
        <v>195540.94</v>
      </c>
    </row>
    <row r="8013" spans="1:16" x14ac:dyDescent="0.25">
      <c r="A8013" s="5" t="s">
        <v>7740</v>
      </c>
      <c r="B8013" s="6">
        <v>46245</v>
      </c>
      <c r="C8013" s="5" t="s">
        <v>40</v>
      </c>
      <c r="D8013" s="5" t="s">
        <v>18</v>
      </c>
      <c r="E8013" s="5" t="s">
        <v>4334</v>
      </c>
      <c r="F8013" s="6">
        <v>46262</v>
      </c>
      <c r="G8013" s="5">
        <v>103</v>
      </c>
      <c r="H8013" s="5" t="s">
        <v>7834</v>
      </c>
      <c r="I8013" s="5"/>
      <c r="J8013" s="5"/>
      <c r="K8013" s="5">
        <v>19</v>
      </c>
      <c r="L8013" s="5" t="s">
        <v>38</v>
      </c>
      <c r="M8013" s="7">
        <v>15429.73</v>
      </c>
      <c r="N8013" s="7">
        <v>18824.27</v>
      </c>
      <c r="O8013" s="7">
        <v>293164.87</v>
      </c>
      <c r="P8013" s="7">
        <v>357661.14</v>
      </c>
    </row>
    <row r="8014" spans="1:16" x14ac:dyDescent="0.25">
      <c r="A8014" s="5" t="s">
        <v>7740</v>
      </c>
      <c r="B8014" s="6">
        <v>46245</v>
      </c>
      <c r="C8014" s="5" t="s">
        <v>40</v>
      </c>
      <c r="D8014" s="5" t="s">
        <v>18</v>
      </c>
      <c r="E8014" s="5" t="s">
        <v>4334</v>
      </c>
      <c r="F8014" s="6">
        <v>46262</v>
      </c>
      <c r="G8014" s="5">
        <v>104</v>
      </c>
      <c r="H8014" s="5" t="s">
        <v>7835</v>
      </c>
      <c r="I8014" s="5"/>
      <c r="J8014" s="5"/>
      <c r="K8014" s="5">
        <v>11</v>
      </c>
      <c r="L8014" s="5" t="s">
        <v>38</v>
      </c>
      <c r="M8014" s="7">
        <v>16333.82</v>
      </c>
      <c r="N8014" s="7">
        <v>19927.259999999998</v>
      </c>
      <c r="O8014" s="7">
        <v>179672.02</v>
      </c>
      <c r="P8014" s="7">
        <v>219199.86</v>
      </c>
    </row>
    <row r="8015" spans="1:16" x14ac:dyDescent="0.25">
      <c r="A8015" s="5" t="s">
        <v>7836</v>
      </c>
      <c r="B8015" s="6">
        <v>46245</v>
      </c>
      <c r="C8015" s="5" t="s">
        <v>17</v>
      </c>
      <c r="D8015" s="5" t="s">
        <v>18</v>
      </c>
      <c r="E8015" s="5" t="s">
        <v>4334</v>
      </c>
      <c r="F8015" s="6">
        <v>46251</v>
      </c>
      <c r="G8015" s="5">
        <v>1</v>
      </c>
      <c r="H8015" s="5" t="s">
        <v>7837</v>
      </c>
      <c r="I8015" s="5"/>
      <c r="J8015" s="5"/>
      <c r="K8015" s="5">
        <v>1</v>
      </c>
      <c r="L8015" s="5" t="s">
        <v>38</v>
      </c>
      <c r="M8015" s="7">
        <v>15450.21</v>
      </c>
      <c r="N8015" s="7">
        <v>18849.259999999998</v>
      </c>
      <c r="O8015" s="7">
        <v>15450.21</v>
      </c>
      <c r="P8015" s="7">
        <v>18849.259999999998</v>
      </c>
    </row>
    <row r="8016" spans="1:16" x14ac:dyDescent="0.25">
      <c r="A8016" s="5" t="s">
        <v>7836</v>
      </c>
      <c r="B8016" s="6">
        <v>46245</v>
      </c>
      <c r="C8016" s="5" t="s">
        <v>17</v>
      </c>
      <c r="D8016" s="5" t="s">
        <v>18</v>
      </c>
      <c r="E8016" s="5" t="s">
        <v>4334</v>
      </c>
      <c r="F8016" s="6">
        <v>46251</v>
      </c>
      <c r="G8016" s="5">
        <v>2</v>
      </c>
      <c r="H8016" s="5" t="s">
        <v>7838</v>
      </c>
      <c r="I8016" s="5" t="s">
        <v>7839</v>
      </c>
      <c r="J8016" s="5"/>
      <c r="K8016" s="5">
        <v>6</v>
      </c>
      <c r="L8016" s="5" t="s">
        <v>38</v>
      </c>
      <c r="M8016" s="7">
        <v>506.35</v>
      </c>
      <c r="N8016" s="7">
        <v>617.75</v>
      </c>
      <c r="O8016" s="7">
        <v>3038.1</v>
      </c>
      <c r="P8016" s="7">
        <v>3706.48</v>
      </c>
    </row>
    <row r="8017" spans="1:16" x14ac:dyDescent="0.25">
      <c r="A8017" s="5" t="s">
        <v>7840</v>
      </c>
      <c r="B8017" s="6">
        <v>46245</v>
      </c>
      <c r="C8017" s="5" t="s">
        <v>905</v>
      </c>
      <c r="D8017" s="5" t="s">
        <v>18</v>
      </c>
      <c r="E8017" s="5" t="s">
        <v>4334</v>
      </c>
      <c r="F8017" s="6">
        <v>46267</v>
      </c>
      <c r="G8017" s="5">
        <v>1</v>
      </c>
      <c r="H8017" s="5" t="s">
        <v>7841</v>
      </c>
      <c r="I8017" s="5"/>
      <c r="J8017" s="5"/>
      <c r="K8017" s="5">
        <v>1</v>
      </c>
      <c r="L8017" s="5" t="s">
        <v>108</v>
      </c>
      <c r="M8017" s="7">
        <v>1308794.02</v>
      </c>
      <c r="N8017" s="7">
        <v>1596728.7</v>
      </c>
      <c r="O8017" s="7">
        <v>1308794.02</v>
      </c>
      <c r="P8017" s="7">
        <v>1596728.7</v>
      </c>
    </row>
    <row r="8018" spans="1:16" x14ac:dyDescent="0.25">
      <c r="A8018" s="2" t="s">
        <v>7842</v>
      </c>
      <c r="B8018" s="3">
        <v>46245</v>
      </c>
      <c r="C8018" s="2" t="s">
        <v>905</v>
      </c>
      <c r="D8018" s="2" t="s">
        <v>18</v>
      </c>
      <c r="E8018" s="2" t="s">
        <v>4334</v>
      </c>
      <c r="F8018" s="3"/>
      <c r="G8018" s="2">
        <v>1</v>
      </c>
      <c r="H8018" s="2" t="s">
        <v>7843</v>
      </c>
      <c r="I8018" s="2"/>
      <c r="J8018" s="2"/>
      <c r="K8018" s="2">
        <v>0.31</v>
      </c>
      <c r="L8018" s="2" t="s">
        <v>115</v>
      </c>
      <c r="M8018" s="4">
        <v>9394000</v>
      </c>
      <c r="N8018" s="4">
        <v>11460680</v>
      </c>
      <c r="O8018" s="4">
        <v>2912140</v>
      </c>
      <c r="P8018" s="4">
        <v>3552810.8</v>
      </c>
    </row>
    <row r="8019" spans="1:16" x14ac:dyDescent="0.25">
      <c r="A8019" s="2" t="s">
        <v>7844</v>
      </c>
      <c r="B8019" s="3">
        <v>46246</v>
      </c>
      <c r="C8019" s="2" t="s">
        <v>905</v>
      </c>
      <c r="D8019" s="2" t="s">
        <v>18</v>
      </c>
      <c r="E8019" s="2" t="s">
        <v>19</v>
      </c>
      <c r="F8019" s="3"/>
      <c r="G8019" s="2">
        <v>1</v>
      </c>
      <c r="H8019" s="2" t="s">
        <v>6644</v>
      </c>
      <c r="I8019" s="2"/>
      <c r="J8019" s="2"/>
      <c r="K8019" s="2">
        <v>50</v>
      </c>
      <c r="L8019" s="2" t="s">
        <v>115</v>
      </c>
      <c r="M8019" s="4">
        <v>0</v>
      </c>
      <c r="N8019" s="4">
        <v>0</v>
      </c>
      <c r="O8019" s="4">
        <v>0</v>
      </c>
      <c r="P8019" s="4">
        <v>0</v>
      </c>
    </row>
    <row r="8020" spans="1:16" x14ac:dyDescent="0.25">
      <c r="A8020" s="2" t="s">
        <v>7844</v>
      </c>
      <c r="B8020" s="3">
        <v>46246</v>
      </c>
      <c r="C8020" s="2" t="s">
        <v>905</v>
      </c>
      <c r="D8020" s="2" t="s">
        <v>18</v>
      </c>
      <c r="E8020" s="2" t="s">
        <v>19</v>
      </c>
      <c r="F8020" s="3"/>
      <c r="G8020" s="2">
        <v>2</v>
      </c>
      <c r="H8020" s="2" t="s">
        <v>6646</v>
      </c>
      <c r="I8020" s="2"/>
      <c r="J8020" s="2"/>
      <c r="K8020" s="2">
        <v>50</v>
      </c>
      <c r="L8020" s="2" t="s">
        <v>115</v>
      </c>
      <c r="M8020" s="4">
        <v>0</v>
      </c>
      <c r="N8020" s="4">
        <v>0</v>
      </c>
      <c r="O8020" s="4">
        <v>0</v>
      </c>
      <c r="P8020" s="4">
        <v>0</v>
      </c>
    </row>
    <row r="8021" spans="1:16" x14ac:dyDescent="0.25">
      <c r="A8021" s="2" t="s">
        <v>7844</v>
      </c>
      <c r="B8021" s="3">
        <v>46246</v>
      </c>
      <c r="C8021" s="2" t="s">
        <v>905</v>
      </c>
      <c r="D8021" s="2" t="s">
        <v>18</v>
      </c>
      <c r="E8021" s="2" t="s">
        <v>19</v>
      </c>
      <c r="F8021" s="3"/>
      <c r="G8021" s="2">
        <v>3</v>
      </c>
      <c r="H8021" s="2" t="s">
        <v>6648</v>
      </c>
      <c r="I8021" s="2"/>
      <c r="J8021" s="2"/>
      <c r="K8021" s="2">
        <v>500</v>
      </c>
      <c r="L8021" s="2" t="s">
        <v>115</v>
      </c>
      <c r="M8021" s="4">
        <v>0</v>
      </c>
      <c r="N8021" s="4">
        <v>0</v>
      </c>
      <c r="O8021" s="4">
        <v>0</v>
      </c>
      <c r="P8021" s="4">
        <v>0</v>
      </c>
    </row>
    <row r="8022" spans="1:16" x14ac:dyDescent="0.25">
      <c r="A8022" s="2" t="s">
        <v>7844</v>
      </c>
      <c r="B8022" s="3">
        <v>46246</v>
      </c>
      <c r="C8022" s="2" t="s">
        <v>905</v>
      </c>
      <c r="D8022" s="2" t="s">
        <v>18</v>
      </c>
      <c r="E8022" s="2" t="s">
        <v>19</v>
      </c>
      <c r="F8022" s="3"/>
      <c r="G8022" s="2">
        <v>4</v>
      </c>
      <c r="H8022" s="2" t="s">
        <v>6650</v>
      </c>
      <c r="I8022" s="2"/>
      <c r="J8022" s="2"/>
      <c r="K8022" s="2">
        <v>200</v>
      </c>
      <c r="L8022" s="2" t="s">
        <v>115</v>
      </c>
      <c r="M8022" s="4">
        <v>0</v>
      </c>
      <c r="N8022" s="4">
        <v>0</v>
      </c>
      <c r="O8022" s="4">
        <v>0</v>
      </c>
      <c r="P8022" s="4">
        <v>0</v>
      </c>
    </row>
    <row r="8023" spans="1:16" x14ac:dyDescent="0.25">
      <c r="A8023" s="2" t="s">
        <v>7844</v>
      </c>
      <c r="B8023" s="3">
        <v>46246</v>
      </c>
      <c r="C8023" s="2" t="s">
        <v>905</v>
      </c>
      <c r="D8023" s="2" t="s">
        <v>18</v>
      </c>
      <c r="E8023" s="2" t="s">
        <v>19</v>
      </c>
      <c r="F8023" s="3"/>
      <c r="G8023" s="2">
        <v>5</v>
      </c>
      <c r="H8023" s="2" t="s">
        <v>6652</v>
      </c>
      <c r="I8023" s="2"/>
      <c r="J8023" s="2"/>
      <c r="K8023" s="2">
        <v>1000</v>
      </c>
      <c r="L8023" s="2" t="s">
        <v>115</v>
      </c>
      <c r="M8023" s="4">
        <v>0</v>
      </c>
      <c r="N8023" s="4">
        <v>0</v>
      </c>
      <c r="O8023" s="4">
        <v>0</v>
      </c>
      <c r="P8023" s="4">
        <v>0</v>
      </c>
    </row>
    <row r="8024" spans="1:16" x14ac:dyDescent="0.25">
      <c r="A8024" s="2" t="s">
        <v>7844</v>
      </c>
      <c r="B8024" s="3">
        <v>46246</v>
      </c>
      <c r="C8024" s="2" t="s">
        <v>905</v>
      </c>
      <c r="D8024" s="2" t="s">
        <v>18</v>
      </c>
      <c r="E8024" s="2" t="s">
        <v>19</v>
      </c>
      <c r="F8024" s="3"/>
      <c r="G8024" s="2">
        <v>6</v>
      </c>
      <c r="H8024" s="2" t="s">
        <v>6654</v>
      </c>
      <c r="I8024" s="2"/>
      <c r="J8024" s="2"/>
      <c r="K8024" s="2">
        <v>500</v>
      </c>
      <c r="L8024" s="2" t="s">
        <v>115</v>
      </c>
      <c r="M8024" s="4">
        <v>0</v>
      </c>
      <c r="N8024" s="4">
        <v>0</v>
      </c>
      <c r="O8024" s="4">
        <v>0</v>
      </c>
      <c r="P8024" s="4">
        <v>0</v>
      </c>
    </row>
    <row r="8025" spans="1:16" x14ac:dyDescent="0.25">
      <c r="A8025" s="2" t="s">
        <v>7844</v>
      </c>
      <c r="B8025" s="3">
        <v>46246</v>
      </c>
      <c r="C8025" s="2" t="s">
        <v>905</v>
      </c>
      <c r="D8025" s="2" t="s">
        <v>18</v>
      </c>
      <c r="E8025" s="2" t="s">
        <v>19</v>
      </c>
      <c r="F8025" s="3"/>
      <c r="G8025" s="2">
        <v>7</v>
      </c>
      <c r="H8025" s="2" t="s">
        <v>6656</v>
      </c>
      <c r="I8025" s="2"/>
      <c r="J8025" s="2"/>
      <c r="K8025" s="2">
        <v>500</v>
      </c>
      <c r="L8025" s="2" t="s">
        <v>115</v>
      </c>
      <c r="M8025" s="4">
        <v>0</v>
      </c>
      <c r="N8025" s="4">
        <v>0</v>
      </c>
      <c r="O8025" s="4">
        <v>0</v>
      </c>
      <c r="P8025" s="4">
        <v>0</v>
      </c>
    </row>
    <row r="8026" spans="1:16" x14ac:dyDescent="0.25">
      <c r="A8026" s="2" t="s">
        <v>7845</v>
      </c>
      <c r="B8026" s="3">
        <v>46246</v>
      </c>
      <c r="C8026" s="2" t="s">
        <v>905</v>
      </c>
      <c r="D8026" s="2" t="s">
        <v>18</v>
      </c>
      <c r="E8026" s="2" t="s">
        <v>4334</v>
      </c>
      <c r="F8026" s="3"/>
      <c r="G8026" s="2">
        <v>1</v>
      </c>
      <c r="H8026" s="2" t="s">
        <v>5728</v>
      </c>
      <c r="I8026" s="2"/>
      <c r="J8026" s="2"/>
      <c r="K8026" s="2">
        <v>1</v>
      </c>
      <c r="L8026" s="2" t="s">
        <v>115</v>
      </c>
      <c r="M8026" s="4">
        <v>0</v>
      </c>
      <c r="N8026" s="4">
        <v>0</v>
      </c>
      <c r="O8026" s="4">
        <v>0</v>
      </c>
      <c r="P8026" s="4">
        <v>0</v>
      </c>
    </row>
    <row r="8027" spans="1:16" x14ac:dyDescent="0.25">
      <c r="A8027" s="2" t="s">
        <v>7845</v>
      </c>
      <c r="B8027" s="3">
        <v>46246</v>
      </c>
      <c r="C8027" s="2" t="s">
        <v>905</v>
      </c>
      <c r="D8027" s="2" t="s">
        <v>18</v>
      </c>
      <c r="E8027" s="2" t="s">
        <v>4334</v>
      </c>
      <c r="F8027" s="3"/>
      <c r="G8027" s="2">
        <v>2</v>
      </c>
      <c r="H8027" s="2" t="s">
        <v>7846</v>
      </c>
      <c r="I8027" s="2"/>
      <c r="J8027" s="2"/>
      <c r="K8027" s="2">
        <v>6</v>
      </c>
      <c r="L8027" s="2" t="s">
        <v>38</v>
      </c>
      <c r="M8027" s="4">
        <v>2156</v>
      </c>
      <c r="N8027" s="4">
        <v>2630.32</v>
      </c>
      <c r="O8027" s="4">
        <v>12936</v>
      </c>
      <c r="P8027" s="4">
        <v>15781.92</v>
      </c>
    </row>
    <row r="8028" spans="1:16" x14ac:dyDescent="0.25">
      <c r="A8028" s="2" t="s">
        <v>7845</v>
      </c>
      <c r="B8028" s="3">
        <v>46246</v>
      </c>
      <c r="C8028" s="2" t="s">
        <v>905</v>
      </c>
      <c r="D8028" s="2" t="s">
        <v>18</v>
      </c>
      <c r="E8028" s="2" t="s">
        <v>4334</v>
      </c>
      <c r="F8028" s="3"/>
      <c r="G8028" s="2">
        <v>3</v>
      </c>
      <c r="H8028" s="2" t="s">
        <v>7847</v>
      </c>
      <c r="I8028" s="2"/>
      <c r="J8028" s="2"/>
      <c r="K8028" s="2">
        <v>72</v>
      </c>
      <c r="L8028" s="2" t="s">
        <v>38</v>
      </c>
      <c r="M8028" s="4">
        <v>121</v>
      </c>
      <c r="N8028" s="4">
        <v>147.62</v>
      </c>
      <c r="O8028" s="4">
        <v>8712</v>
      </c>
      <c r="P8028" s="4">
        <v>10628.64</v>
      </c>
    </row>
    <row r="8029" spans="1:16" x14ac:dyDescent="0.25">
      <c r="A8029" s="5" t="s">
        <v>7848</v>
      </c>
      <c r="B8029" s="6">
        <v>46246</v>
      </c>
      <c r="C8029" s="5" t="s">
        <v>17</v>
      </c>
      <c r="D8029" s="5" t="s">
        <v>18</v>
      </c>
      <c r="E8029" s="5" t="s">
        <v>4334</v>
      </c>
      <c r="F8029" s="6">
        <v>46251</v>
      </c>
      <c r="G8029" s="5">
        <v>1</v>
      </c>
      <c r="H8029" s="5" t="s">
        <v>7849</v>
      </c>
      <c r="I8029" s="5" t="s">
        <v>7850</v>
      </c>
      <c r="J8029" s="5"/>
      <c r="K8029" s="5">
        <v>25</v>
      </c>
      <c r="L8029" s="5" t="s">
        <v>38</v>
      </c>
      <c r="M8029" s="7">
        <v>41805.75</v>
      </c>
      <c r="N8029" s="7">
        <v>51003.02</v>
      </c>
      <c r="O8029" s="7">
        <v>1045143.75</v>
      </c>
      <c r="P8029" s="7">
        <v>1275075.3799999999</v>
      </c>
    </row>
    <row r="8030" spans="1:16" x14ac:dyDescent="0.25">
      <c r="A8030" s="5" t="s">
        <v>7851</v>
      </c>
      <c r="B8030" s="6">
        <v>46246</v>
      </c>
      <c r="C8030" s="5" t="s">
        <v>40</v>
      </c>
      <c r="D8030" s="5" t="s">
        <v>18</v>
      </c>
      <c r="E8030" s="5" t="s">
        <v>19</v>
      </c>
      <c r="F8030" s="6">
        <v>46255</v>
      </c>
      <c r="G8030" s="5">
        <v>1</v>
      </c>
      <c r="H8030" s="5" t="s">
        <v>7852</v>
      </c>
      <c r="I8030" s="5"/>
      <c r="J8030" s="5"/>
      <c r="K8030" s="5">
        <v>1</v>
      </c>
      <c r="L8030" s="5" t="s">
        <v>108</v>
      </c>
      <c r="M8030" s="7">
        <v>0</v>
      </c>
      <c r="N8030" s="7">
        <v>0</v>
      </c>
      <c r="O8030" s="7">
        <v>0</v>
      </c>
      <c r="P8030" s="7">
        <v>0</v>
      </c>
    </row>
    <row r="8031" spans="1:16" x14ac:dyDescent="0.25">
      <c r="A8031" s="5" t="s">
        <v>7851</v>
      </c>
      <c r="B8031" s="6">
        <v>46246</v>
      </c>
      <c r="C8031" s="5" t="s">
        <v>40</v>
      </c>
      <c r="D8031" s="5" t="s">
        <v>18</v>
      </c>
      <c r="E8031" s="5" t="s">
        <v>19</v>
      </c>
      <c r="F8031" s="6">
        <v>46255</v>
      </c>
      <c r="G8031" s="5">
        <v>2</v>
      </c>
      <c r="H8031" s="5" t="s">
        <v>7853</v>
      </c>
      <c r="I8031" s="5"/>
      <c r="J8031" s="5"/>
      <c r="K8031" s="5">
        <v>1</v>
      </c>
      <c r="L8031" s="5" t="s">
        <v>108</v>
      </c>
      <c r="M8031" s="7">
        <v>0</v>
      </c>
      <c r="N8031" s="7">
        <v>0</v>
      </c>
      <c r="O8031" s="7">
        <v>0</v>
      </c>
      <c r="P8031" s="7">
        <v>0</v>
      </c>
    </row>
    <row r="8032" spans="1:16" x14ac:dyDescent="0.25">
      <c r="A8032" s="5" t="s">
        <v>7851</v>
      </c>
      <c r="B8032" s="6">
        <v>46246</v>
      </c>
      <c r="C8032" s="5" t="s">
        <v>40</v>
      </c>
      <c r="D8032" s="5" t="s">
        <v>18</v>
      </c>
      <c r="E8032" s="5" t="s">
        <v>19</v>
      </c>
      <c r="F8032" s="6">
        <v>46255</v>
      </c>
      <c r="G8032" s="5">
        <v>3</v>
      </c>
      <c r="H8032" s="5" t="s">
        <v>7854</v>
      </c>
      <c r="I8032" s="5"/>
      <c r="J8032" s="5"/>
      <c r="K8032" s="5">
        <v>1</v>
      </c>
      <c r="L8032" s="5" t="s">
        <v>108</v>
      </c>
      <c r="M8032" s="7">
        <v>0</v>
      </c>
      <c r="N8032" s="7">
        <v>0</v>
      </c>
      <c r="O8032" s="7">
        <v>0</v>
      </c>
      <c r="P8032" s="7">
        <v>0</v>
      </c>
    </row>
    <row r="8033" spans="1:16" x14ac:dyDescent="0.25">
      <c r="A8033" s="5" t="s">
        <v>7851</v>
      </c>
      <c r="B8033" s="6">
        <v>46246</v>
      </c>
      <c r="C8033" s="5" t="s">
        <v>40</v>
      </c>
      <c r="D8033" s="5" t="s">
        <v>18</v>
      </c>
      <c r="E8033" s="5" t="s">
        <v>19</v>
      </c>
      <c r="F8033" s="6">
        <v>46255</v>
      </c>
      <c r="G8033" s="5">
        <v>4</v>
      </c>
      <c r="H8033" s="5" t="s">
        <v>7855</v>
      </c>
      <c r="I8033" s="5"/>
      <c r="J8033" s="5"/>
      <c r="K8033" s="5">
        <v>1</v>
      </c>
      <c r="L8033" s="5" t="s">
        <v>108</v>
      </c>
      <c r="M8033" s="7">
        <v>0</v>
      </c>
      <c r="N8033" s="7">
        <v>0</v>
      </c>
      <c r="O8033" s="7">
        <v>0</v>
      </c>
      <c r="P8033" s="7">
        <v>0</v>
      </c>
    </row>
    <row r="8034" spans="1:16" x14ac:dyDescent="0.25">
      <c r="A8034" s="5" t="s">
        <v>7851</v>
      </c>
      <c r="B8034" s="6">
        <v>46246</v>
      </c>
      <c r="C8034" s="5" t="s">
        <v>40</v>
      </c>
      <c r="D8034" s="5" t="s">
        <v>18</v>
      </c>
      <c r="E8034" s="5" t="s">
        <v>19</v>
      </c>
      <c r="F8034" s="6">
        <v>46255</v>
      </c>
      <c r="G8034" s="5">
        <v>5</v>
      </c>
      <c r="H8034" s="5" t="s">
        <v>7856</v>
      </c>
      <c r="I8034" s="5"/>
      <c r="J8034" s="5"/>
      <c r="K8034" s="5">
        <v>5</v>
      </c>
      <c r="L8034" s="5" t="s">
        <v>38</v>
      </c>
      <c r="M8034" s="7">
        <v>0</v>
      </c>
      <c r="N8034" s="7">
        <v>0</v>
      </c>
      <c r="O8034" s="7">
        <v>0</v>
      </c>
      <c r="P8034" s="7">
        <v>0</v>
      </c>
    </row>
    <row r="8035" spans="1:16" x14ac:dyDescent="0.25">
      <c r="A8035" s="5" t="s">
        <v>7851</v>
      </c>
      <c r="B8035" s="6">
        <v>46246</v>
      </c>
      <c r="C8035" s="5" t="s">
        <v>40</v>
      </c>
      <c r="D8035" s="5" t="s">
        <v>18</v>
      </c>
      <c r="E8035" s="5" t="s">
        <v>19</v>
      </c>
      <c r="F8035" s="6">
        <v>46255</v>
      </c>
      <c r="G8035" s="5">
        <v>6</v>
      </c>
      <c r="H8035" s="5" t="s">
        <v>7857</v>
      </c>
      <c r="I8035" s="5"/>
      <c r="J8035" s="5"/>
      <c r="K8035" s="5">
        <v>15</v>
      </c>
      <c r="L8035" s="5" t="s">
        <v>38</v>
      </c>
      <c r="M8035" s="7">
        <v>0</v>
      </c>
      <c r="N8035" s="7">
        <v>0</v>
      </c>
      <c r="O8035" s="7">
        <v>0</v>
      </c>
      <c r="P8035" s="7">
        <v>0</v>
      </c>
    </row>
    <row r="8036" spans="1:16" x14ac:dyDescent="0.25">
      <c r="A8036" s="2" t="s">
        <v>7858</v>
      </c>
      <c r="B8036" s="3">
        <v>46247</v>
      </c>
      <c r="C8036" s="2" t="s">
        <v>905</v>
      </c>
      <c r="D8036" s="2" t="s">
        <v>18</v>
      </c>
      <c r="E8036" s="2" t="s">
        <v>4334</v>
      </c>
      <c r="F8036" s="3"/>
      <c r="G8036" s="2">
        <v>1</v>
      </c>
      <c r="H8036" s="2" t="s">
        <v>7859</v>
      </c>
      <c r="I8036" s="2"/>
      <c r="J8036" s="2"/>
      <c r="K8036" s="2">
        <v>1</v>
      </c>
      <c r="L8036" s="2" t="s">
        <v>38</v>
      </c>
      <c r="M8036" s="4">
        <v>1606557.37</v>
      </c>
      <c r="N8036" s="4">
        <v>1959999.99</v>
      </c>
      <c r="O8036" s="4">
        <v>1606557.37</v>
      </c>
      <c r="P8036" s="4">
        <v>1959999.99</v>
      </c>
    </row>
    <row r="8037" spans="1:16" x14ac:dyDescent="0.25">
      <c r="A8037" s="5" t="s">
        <v>7860</v>
      </c>
      <c r="B8037" s="6">
        <v>46247</v>
      </c>
      <c r="C8037" s="5" t="s">
        <v>905</v>
      </c>
      <c r="D8037" s="5" t="s">
        <v>18</v>
      </c>
      <c r="E8037" s="5" t="s">
        <v>4334</v>
      </c>
      <c r="F8037" s="6">
        <v>46227</v>
      </c>
      <c r="G8037" s="5">
        <v>1</v>
      </c>
      <c r="H8037" s="5" t="s">
        <v>7861</v>
      </c>
      <c r="I8037" s="5"/>
      <c r="J8037" s="5"/>
      <c r="K8037" s="5">
        <v>1</v>
      </c>
      <c r="L8037" s="5" t="s">
        <v>38</v>
      </c>
      <c r="M8037" s="7">
        <v>597147.54</v>
      </c>
      <c r="N8037" s="7">
        <v>728520</v>
      </c>
      <c r="O8037" s="7">
        <v>597147.54</v>
      </c>
      <c r="P8037" s="7">
        <v>728520</v>
      </c>
    </row>
    <row r="8038" spans="1:16" x14ac:dyDescent="0.25">
      <c r="A8038" s="5" t="s">
        <v>7860</v>
      </c>
      <c r="B8038" s="6">
        <v>46247</v>
      </c>
      <c r="C8038" s="5" t="s">
        <v>905</v>
      </c>
      <c r="D8038" s="5" t="s">
        <v>18</v>
      </c>
      <c r="E8038" s="5" t="s">
        <v>4334</v>
      </c>
      <c r="F8038" s="6">
        <v>46227</v>
      </c>
      <c r="G8038" s="5">
        <v>2</v>
      </c>
      <c r="H8038" s="5" t="s">
        <v>7862</v>
      </c>
      <c r="I8038" s="5"/>
      <c r="J8038" s="5"/>
      <c r="K8038" s="5">
        <v>2</v>
      </c>
      <c r="L8038" s="5" t="s">
        <v>38</v>
      </c>
      <c r="M8038" s="7">
        <v>1234487.7</v>
      </c>
      <c r="N8038" s="7">
        <v>1506075</v>
      </c>
      <c r="O8038" s="7">
        <v>2468975.4</v>
      </c>
      <c r="P8038" s="7">
        <v>3012149.99</v>
      </c>
    </row>
    <row r="8039" spans="1:16" x14ac:dyDescent="0.25">
      <c r="A8039" s="5" t="s">
        <v>7860</v>
      </c>
      <c r="B8039" s="6">
        <v>46247</v>
      </c>
      <c r="C8039" s="5" t="s">
        <v>905</v>
      </c>
      <c r="D8039" s="5" t="s">
        <v>18</v>
      </c>
      <c r="E8039" s="5" t="s">
        <v>4334</v>
      </c>
      <c r="F8039" s="6">
        <v>46227</v>
      </c>
      <c r="G8039" s="5">
        <v>3</v>
      </c>
      <c r="H8039" s="5" t="s">
        <v>7863</v>
      </c>
      <c r="I8039" s="5"/>
      <c r="J8039" s="5"/>
      <c r="K8039" s="5">
        <v>1</v>
      </c>
      <c r="L8039" s="5" t="s">
        <v>38</v>
      </c>
      <c r="M8039" s="7">
        <v>470827.86</v>
      </c>
      <c r="N8039" s="7">
        <v>574409.99</v>
      </c>
      <c r="O8039" s="7">
        <v>470827.86</v>
      </c>
      <c r="P8039" s="7">
        <v>574409.99</v>
      </c>
    </row>
    <row r="8040" spans="1:16" x14ac:dyDescent="0.25">
      <c r="A8040" s="5" t="s">
        <v>7860</v>
      </c>
      <c r="B8040" s="6">
        <v>46247</v>
      </c>
      <c r="C8040" s="5" t="s">
        <v>905</v>
      </c>
      <c r="D8040" s="5" t="s">
        <v>18</v>
      </c>
      <c r="E8040" s="5" t="s">
        <v>4334</v>
      </c>
      <c r="F8040" s="6">
        <v>46227</v>
      </c>
      <c r="G8040" s="5">
        <v>4</v>
      </c>
      <c r="H8040" s="5" t="s">
        <v>7864</v>
      </c>
      <c r="I8040" s="5"/>
      <c r="J8040" s="5"/>
      <c r="K8040" s="5">
        <v>3</v>
      </c>
      <c r="L8040" s="5" t="s">
        <v>38</v>
      </c>
      <c r="M8040" s="7">
        <v>316947.53999999998</v>
      </c>
      <c r="N8040" s="7">
        <v>386676</v>
      </c>
      <c r="O8040" s="7">
        <v>950842.62</v>
      </c>
      <c r="P8040" s="7">
        <v>1160028</v>
      </c>
    </row>
    <row r="8041" spans="1:16" x14ac:dyDescent="0.25">
      <c r="A8041" s="5" t="s">
        <v>7865</v>
      </c>
      <c r="B8041" s="6">
        <v>46251</v>
      </c>
      <c r="C8041" s="5" t="s">
        <v>40</v>
      </c>
      <c r="D8041" s="5" t="s">
        <v>18</v>
      </c>
      <c r="E8041" s="5" t="s">
        <v>4334</v>
      </c>
      <c r="F8041" s="6">
        <v>46264</v>
      </c>
      <c r="G8041" s="5">
        <v>1</v>
      </c>
      <c r="H8041" s="5" t="s">
        <v>7866</v>
      </c>
      <c r="I8041" s="5"/>
      <c r="J8041" s="5"/>
      <c r="K8041" s="5">
        <v>1.5</v>
      </c>
      <c r="L8041" s="5" t="s">
        <v>320</v>
      </c>
      <c r="M8041" s="7">
        <v>0</v>
      </c>
      <c r="N8041" s="7">
        <v>0</v>
      </c>
      <c r="O8041" s="7">
        <v>0</v>
      </c>
      <c r="P8041" s="7">
        <v>0</v>
      </c>
    </row>
    <row r="8042" spans="1:16" x14ac:dyDescent="0.25">
      <c r="A8042" s="5" t="s">
        <v>7865</v>
      </c>
      <c r="B8042" s="6">
        <v>46251</v>
      </c>
      <c r="C8042" s="5" t="s">
        <v>40</v>
      </c>
      <c r="D8042" s="5" t="s">
        <v>18</v>
      </c>
      <c r="E8042" s="5" t="s">
        <v>4334</v>
      </c>
      <c r="F8042" s="6">
        <v>46264</v>
      </c>
      <c r="G8042" s="5">
        <v>2</v>
      </c>
      <c r="H8042" s="5" t="s">
        <v>7867</v>
      </c>
      <c r="I8042" s="5"/>
      <c r="J8042" s="5"/>
      <c r="K8042" s="5">
        <v>81.2</v>
      </c>
      <c r="L8042" s="5" t="s">
        <v>320</v>
      </c>
      <c r="M8042" s="7">
        <v>1422.4</v>
      </c>
      <c r="N8042" s="7">
        <v>1735.33</v>
      </c>
      <c r="O8042" s="7">
        <v>115498.88</v>
      </c>
      <c r="P8042" s="7">
        <v>140908.63</v>
      </c>
    </row>
    <row r="8043" spans="1:16" x14ac:dyDescent="0.25">
      <c r="A8043" s="5" t="s">
        <v>7865</v>
      </c>
      <c r="B8043" s="6">
        <v>46251</v>
      </c>
      <c r="C8043" s="5" t="s">
        <v>40</v>
      </c>
      <c r="D8043" s="5" t="s">
        <v>18</v>
      </c>
      <c r="E8043" s="5" t="s">
        <v>4334</v>
      </c>
      <c r="F8043" s="6">
        <v>46264</v>
      </c>
      <c r="G8043" s="5">
        <v>3</v>
      </c>
      <c r="H8043" s="5" t="s">
        <v>7868</v>
      </c>
      <c r="I8043" s="5"/>
      <c r="J8043" s="5"/>
      <c r="K8043" s="5">
        <v>25.5</v>
      </c>
      <c r="L8043" s="5" t="s">
        <v>320</v>
      </c>
      <c r="M8043" s="7">
        <v>1058.4000000000001</v>
      </c>
      <c r="N8043" s="7">
        <v>1291.25</v>
      </c>
      <c r="O8043" s="7">
        <v>26989.200000000001</v>
      </c>
      <c r="P8043" s="7">
        <v>32926.82</v>
      </c>
    </row>
    <row r="8044" spans="1:16" x14ac:dyDescent="0.25">
      <c r="A8044" s="5" t="s">
        <v>7865</v>
      </c>
      <c r="B8044" s="6">
        <v>46251</v>
      </c>
      <c r="C8044" s="5" t="s">
        <v>40</v>
      </c>
      <c r="D8044" s="5" t="s">
        <v>18</v>
      </c>
      <c r="E8044" s="5" t="s">
        <v>4334</v>
      </c>
      <c r="F8044" s="6">
        <v>46264</v>
      </c>
      <c r="G8044" s="5">
        <v>4</v>
      </c>
      <c r="H8044" s="5" t="s">
        <v>7869</v>
      </c>
      <c r="I8044" s="5"/>
      <c r="J8044" s="5"/>
      <c r="K8044" s="5">
        <v>203.6</v>
      </c>
      <c r="L8044" s="5" t="s">
        <v>320</v>
      </c>
      <c r="M8044" s="7">
        <v>2108.4</v>
      </c>
      <c r="N8044" s="7">
        <v>2572.25</v>
      </c>
      <c r="O8044" s="7">
        <v>429270.24</v>
      </c>
      <c r="P8044" s="7">
        <v>523709.69</v>
      </c>
    </row>
    <row r="8045" spans="1:16" x14ac:dyDescent="0.25">
      <c r="A8045" s="5" t="s">
        <v>7865</v>
      </c>
      <c r="B8045" s="6">
        <v>46251</v>
      </c>
      <c r="C8045" s="5" t="s">
        <v>40</v>
      </c>
      <c r="D8045" s="5" t="s">
        <v>18</v>
      </c>
      <c r="E8045" s="5" t="s">
        <v>4334</v>
      </c>
      <c r="F8045" s="6">
        <v>46264</v>
      </c>
      <c r="G8045" s="5">
        <v>5</v>
      </c>
      <c r="H8045" s="5" t="s">
        <v>7870</v>
      </c>
      <c r="I8045" s="5"/>
      <c r="J8045" s="5"/>
      <c r="K8045" s="5">
        <v>40.299999999999997</v>
      </c>
      <c r="L8045" s="5" t="s">
        <v>320</v>
      </c>
      <c r="M8045" s="7">
        <v>1822.8</v>
      </c>
      <c r="N8045" s="7">
        <v>2223.8200000000002</v>
      </c>
      <c r="O8045" s="7">
        <v>73458.84</v>
      </c>
      <c r="P8045" s="7">
        <v>89619.78</v>
      </c>
    </row>
    <row r="8046" spans="1:16" x14ac:dyDescent="0.25">
      <c r="A8046" s="5" t="s">
        <v>7865</v>
      </c>
      <c r="B8046" s="6">
        <v>46251</v>
      </c>
      <c r="C8046" s="5" t="s">
        <v>40</v>
      </c>
      <c r="D8046" s="5" t="s">
        <v>18</v>
      </c>
      <c r="E8046" s="5" t="s">
        <v>4334</v>
      </c>
      <c r="F8046" s="6">
        <v>46264</v>
      </c>
      <c r="G8046" s="5">
        <v>6</v>
      </c>
      <c r="H8046" s="5" t="s">
        <v>7871</v>
      </c>
      <c r="I8046" s="5"/>
      <c r="J8046" s="5"/>
      <c r="K8046" s="5">
        <v>138.45599999999999</v>
      </c>
      <c r="L8046" s="5" t="s">
        <v>320</v>
      </c>
      <c r="M8046" s="7">
        <v>334.6</v>
      </c>
      <c r="N8046" s="7">
        <v>408.21</v>
      </c>
      <c r="O8046" s="7">
        <v>46327.38</v>
      </c>
      <c r="P8046" s="7">
        <v>56519.4</v>
      </c>
    </row>
    <row r="8047" spans="1:16" x14ac:dyDescent="0.25">
      <c r="A8047" s="5" t="s">
        <v>7865</v>
      </c>
      <c r="B8047" s="6">
        <v>46251</v>
      </c>
      <c r="C8047" s="5" t="s">
        <v>40</v>
      </c>
      <c r="D8047" s="5" t="s">
        <v>18</v>
      </c>
      <c r="E8047" s="5" t="s">
        <v>4334</v>
      </c>
      <c r="F8047" s="6">
        <v>46264</v>
      </c>
      <c r="G8047" s="5">
        <v>7</v>
      </c>
      <c r="H8047" s="5" t="s">
        <v>7872</v>
      </c>
      <c r="I8047" s="5"/>
      <c r="J8047" s="5"/>
      <c r="K8047" s="5">
        <v>75.2</v>
      </c>
      <c r="L8047" s="5" t="s">
        <v>320</v>
      </c>
      <c r="M8047" s="7">
        <v>191.91</v>
      </c>
      <c r="N8047" s="7">
        <v>234.13</v>
      </c>
      <c r="O8047" s="7">
        <v>14431.63</v>
      </c>
      <c r="P8047" s="7">
        <v>17606.59</v>
      </c>
    </row>
    <row r="8048" spans="1:16" x14ac:dyDescent="0.25">
      <c r="A8048" s="5" t="s">
        <v>7865</v>
      </c>
      <c r="B8048" s="6">
        <v>46251</v>
      </c>
      <c r="C8048" s="5" t="s">
        <v>40</v>
      </c>
      <c r="D8048" s="5" t="s">
        <v>18</v>
      </c>
      <c r="E8048" s="5" t="s">
        <v>4334</v>
      </c>
      <c r="F8048" s="6">
        <v>46264</v>
      </c>
      <c r="G8048" s="5">
        <v>8</v>
      </c>
      <c r="H8048" s="5" t="s">
        <v>7873</v>
      </c>
      <c r="I8048" s="5"/>
      <c r="J8048" s="5"/>
      <c r="K8048" s="5">
        <v>39.5</v>
      </c>
      <c r="L8048" s="5" t="s">
        <v>320</v>
      </c>
      <c r="M8048" s="7">
        <v>0</v>
      </c>
      <c r="N8048" s="7">
        <v>0</v>
      </c>
      <c r="O8048" s="7">
        <v>0</v>
      </c>
      <c r="P8048" s="7">
        <v>0</v>
      </c>
    </row>
    <row r="8049" spans="1:16" x14ac:dyDescent="0.25">
      <c r="A8049" s="5" t="s">
        <v>7865</v>
      </c>
      <c r="B8049" s="6">
        <v>46251</v>
      </c>
      <c r="C8049" s="5" t="s">
        <v>40</v>
      </c>
      <c r="D8049" s="5" t="s">
        <v>18</v>
      </c>
      <c r="E8049" s="5" t="s">
        <v>4334</v>
      </c>
      <c r="F8049" s="6">
        <v>46264</v>
      </c>
      <c r="G8049" s="5">
        <v>9</v>
      </c>
      <c r="H8049" s="5" t="s">
        <v>7874</v>
      </c>
      <c r="I8049" s="5"/>
      <c r="J8049" s="5"/>
      <c r="K8049" s="5">
        <v>44.023000000000003</v>
      </c>
      <c r="L8049" s="5" t="s">
        <v>320</v>
      </c>
      <c r="M8049" s="7">
        <v>260.39999999999998</v>
      </c>
      <c r="N8049" s="7">
        <v>317.69</v>
      </c>
      <c r="O8049" s="7">
        <v>11463.59</v>
      </c>
      <c r="P8049" s="7">
        <v>13985.58</v>
      </c>
    </row>
    <row r="8050" spans="1:16" x14ac:dyDescent="0.25">
      <c r="A8050" s="5" t="s">
        <v>7865</v>
      </c>
      <c r="B8050" s="6">
        <v>46251</v>
      </c>
      <c r="C8050" s="5" t="s">
        <v>40</v>
      </c>
      <c r="D8050" s="5" t="s">
        <v>18</v>
      </c>
      <c r="E8050" s="5" t="s">
        <v>4334</v>
      </c>
      <c r="F8050" s="6">
        <v>46264</v>
      </c>
      <c r="G8050" s="5">
        <v>10</v>
      </c>
      <c r="H8050" s="5" t="s">
        <v>7875</v>
      </c>
      <c r="I8050" s="5"/>
      <c r="J8050" s="5"/>
      <c r="K8050" s="5">
        <v>41.14</v>
      </c>
      <c r="L8050" s="5" t="s">
        <v>320</v>
      </c>
      <c r="M8050" s="7">
        <v>361.2</v>
      </c>
      <c r="N8050" s="7">
        <v>440.66</v>
      </c>
      <c r="O8050" s="7">
        <v>14859.77</v>
      </c>
      <c r="P8050" s="7">
        <v>18128.919999999998</v>
      </c>
    </row>
    <row r="8051" spans="1:16" x14ac:dyDescent="0.25">
      <c r="A8051" s="5" t="s">
        <v>7865</v>
      </c>
      <c r="B8051" s="6">
        <v>46251</v>
      </c>
      <c r="C8051" s="5" t="s">
        <v>40</v>
      </c>
      <c r="D8051" s="5" t="s">
        <v>18</v>
      </c>
      <c r="E8051" s="5" t="s">
        <v>4334</v>
      </c>
      <c r="F8051" s="6">
        <v>46264</v>
      </c>
      <c r="G8051" s="5">
        <v>11</v>
      </c>
      <c r="H8051" s="5" t="s">
        <v>7876</v>
      </c>
      <c r="I8051" s="5"/>
      <c r="J8051" s="5"/>
      <c r="K8051" s="5">
        <v>24.12</v>
      </c>
      <c r="L8051" s="5" t="s">
        <v>320</v>
      </c>
      <c r="M8051" s="7">
        <v>310.8</v>
      </c>
      <c r="N8051" s="7">
        <v>379.18</v>
      </c>
      <c r="O8051" s="7">
        <v>7496.5</v>
      </c>
      <c r="P8051" s="7">
        <v>9145.73</v>
      </c>
    </row>
    <row r="8052" spans="1:16" x14ac:dyDescent="0.25">
      <c r="A8052" s="5" t="s">
        <v>7865</v>
      </c>
      <c r="B8052" s="6">
        <v>46251</v>
      </c>
      <c r="C8052" s="5" t="s">
        <v>40</v>
      </c>
      <c r="D8052" s="5" t="s">
        <v>18</v>
      </c>
      <c r="E8052" s="5" t="s">
        <v>4334</v>
      </c>
      <c r="F8052" s="6">
        <v>46264</v>
      </c>
      <c r="G8052" s="5">
        <v>12</v>
      </c>
      <c r="H8052" s="5" t="s">
        <v>7877</v>
      </c>
      <c r="I8052" s="5"/>
      <c r="J8052" s="5"/>
      <c r="K8052" s="5">
        <v>81.454999999999998</v>
      </c>
      <c r="L8052" s="5" t="s">
        <v>320</v>
      </c>
      <c r="M8052" s="7">
        <v>450.8</v>
      </c>
      <c r="N8052" s="7">
        <v>549.98</v>
      </c>
      <c r="O8052" s="7">
        <v>36719.910000000003</v>
      </c>
      <c r="P8052" s="7">
        <v>44798.29</v>
      </c>
    </row>
    <row r="8053" spans="1:16" x14ac:dyDescent="0.25">
      <c r="A8053" s="5" t="s">
        <v>7865</v>
      </c>
      <c r="B8053" s="6">
        <v>46251</v>
      </c>
      <c r="C8053" s="5" t="s">
        <v>40</v>
      </c>
      <c r="D8053" s="5" t="s">
        <v>18</v>
      </c>
      <c r="E8053" s="5" t="s">
        <v>4334</v>
      </c>
      <c r="F8053" s="6">
        <v>46264</v>
      </c>
      <c r="G8053" s="5">
        <v>13</v>
      </c>
      <c r="H8053" s="5" t="s">
        <v>7878</v>
      </c>
      <c r="I8053" s="5"/>
      <c r="J8053" s="5"/>
      <c r="K8053" s="5">
        <v>5389.98</v>
      </c>
      <c r="L8053" s="5" t="s">
        <v>320</v>
      </c>
      <c r="M8053" s="7">
        <v>1232</v>
      </c>
      <c r="N8053" s="7">
        <v>1503.04</v>
      </c>
      <c r="O8053" s="7">
        <v>6640455.3600000003</v>
      </c>
      <c r="P8053" s="7">
        <v>8101355.54</v>
      </c>
    </row>
    <row r="8054" spans="1:16" x14ac:dyDescent="0.25">
      <c r="A8054" s="5" t="s">
        <v>7865</v>
      </c>
      <c r="B8054" s="6">
        <v>46251</v>
      </c>
      <c r="C8054" s="5" t="s">
        <v>40</v>
      </c>
      <c r="D8054" s="5" t="s">
        <v>18</v>
      </c>
      <c r="E8054" s="5" t="s">
        <v>4334</v>
      </c>
      <c r="F8054" s="6">
        <v>46264</v>
      </c>
      <c r="G8054" s="5">
        <v>14</v>
      </c>
      <c r="H8054" s="5" t="s">
        <v>7879</v>
      </c>
      <c r="I8054" s="5"/>
      <c r="J8054" s="5"/>
      <c r="K8054" s="5">
        <v>20.92</v>
      </c>
      <c r="L8054" s="5" t="s">
        <v>320</v>
      </c>
      <c r="M8054" s="7">
        <v>0</v>
      </c>
      <c r="N8054" s="7">
        <v>0</v>
      </c>
      <c r="O8054" s="7">
        <v>0</v>
      </c>
      <c r="P8054" s="7">
        <v>0</v>
      </c>
    </row>
    <row r="8055" spans="1:16" x14ac:dyDescent="0.25">
      <c r="A8055" s="5" t="s">
        <v>7865</v>
      </c>
      <c r="B8055" s="6">
        <v>46251</v>
      </c>
      <c r="C8055" s="5" t="s">
        <v>40</v>
      </c>
      <c r="D8055" s="5" t="s">
        <v>18</v>
      </c>
      <c r="E8055" s="5" t="s">
        <v>4334</v>
      </c>
      <c r="F8055" s="6">
        <v>46264</v>
      </c>
      <c r="G8055" s="5">
        <v>15</v>
      </c>
      <c r="H8055" s="5" t="s">
        <v>7880</v>
      </c>
      <c r="I8055" s="5"/>
      <c r="J8055" s="5"/>
      <c r="K8055" s="5">
        <v>61.3</v>
      </c>
      <c r="L8055" s="5" t="s">
        <v>695</v>
      </c>
      <c r="M8055" s="7">
        <v>2258.1999999999998</v>
      </c>
      <c r="N8055" s="7">
        <v>2755</v>
      </c>
      <c r="O8055" s="7">
        <v>138427.66</v>
      </c>
      <c r="P8055" s="7">
        <v>168881.75</v>
      </c>
    </row>
    <row r="8056" spans="1:16" x14ac:dyDescent="0.25">
      <c r="A8056" s="5" t="s">
        <v>7865</v>
      </c>
      <c r="B8056" s="6">
        <v>46251</v>
      </c>
      <c r="C8056" s="5" t="s">
        <v>40</v>
      </c>
      <c r="D8056" s="5" t="s">
        <v>18</v>
      </c>
      <c r="E8056" s="5" t="s">
        <v>4334</v>
      </c>
      <c r="F8056" s="6">
        <v>46264</v>
      </c>
      <c r="G8056" s="5">
        <v>16</v>
      </c>
      <c r="H8056" s="5" t="s">
        <v>7881</v>
      </c>
      <c r="I8056" s="5" t="s">
        <v>7882</v>
      </c>
      <c r="J8056" s="5"/>
      <c r="K8056" s="5">
        <v>45.2</v>
      </c>
      <c r="L8056" s="5" t="s">
        <v>320</v>
      </c>
      <c r="M8056" s="7">
        <v>1288</v>
      </c>
      <c r="N8056" s="7">
        <v>1571.36</v>
      </c>
      <c r="O8056" s="7">
        <v>58217.599999999999</v>
      </c>
      <c r="P8056" s="7">
        <v>71025.47</v>
      </c>
    </row>
    <row r="8057" spans="1:16" x14ac:dyDescent="0.25">
      <c r="A8057" s="5" t="s">
        <v>7865</v>
      </c>
      <c r="B8057" s="6">
        <v>46251</v>
      </c>
      <c r="C8057" s="5" t="s">
        <v>40</v>
      </c>
      <c r="D8057" s="5" t="s">
        <v>18</v>
      </c>
      <c r="E8057" s="5" t="s">
        <v>4334</v>
      </c>
      <c r="F8057" s="6">
        <v>46264</v>
      </c>
      <c r="G8057" s="5">
        <v>17</v>
      </c>
      <c r="H8057" s="5" t="s">
        <v>7883</v>
      </c>
      <c r="I8057" s="5"/>
      <c r="J8057" s="5"/>
      <c r="K8057" s="5">
        <v>124.666</v>
      </c>
      <c r="L8057" s="5" t="s">
        <v>320</v>
      </c>
      <c r="M8057" s="7">
        <v>301</v>
      </c>
      <c r="N8057" s="7">
        <v>367.22</v>
      </c>
      <c r="O8057" s="7">
        <v>37524.47</v>
      </c>
      <c r="P8057" s="7">
        <v>45779.85</v>
      </c>
    </row>
    <row r="8058" spans="1:16" x14ac:dyDescent="0.25">
      <c r="A8058" s="5" t="s">
        <v>7865</v>
      </c>
      <c r="B8058" s="6">
        <v>46251</v>
      </c>
      <c r="C8058" s="5" t="s">
        <v>40</v>
      </c>
      <c r="D8058" s="5" t="s">
        <v>18</v>
      </c>
      <c r="E8058" s="5" t="s">
        <v>4334</v>
      </c>
      <c r="F8058" s="6">
        <v>46264</v>
      </c>
      <c r="G8058" s="5">
        <v>18</v>
      </c>
      <c r="H8058" s="5" t="s">
        <v>2207</v>
      </c>
      <c r="I8058" s="5"/>
      <c r="J8058" s="5"/>
      <c r="K8058" s="5">
        <v>242.8</v>
      </c>
      <c r="L8058" s="5" t="s">
        <v>320</v>
      </c>
      <c r="M8058" s="7">
        <v>183.4</v>
      </c>
      <c r="N8058" s="7">
        <v>223.75</v>
      </c>
      <c r="O8058" s="7">
        <v>44529.52</v>
      </c>
      <c r="P8058" s="7">
        <v>54326.01</v>
      </c>
    </row>
    <row r="8059" spans="1:16" x14ac:dyDescent="0.25">
      <c r="A8059" s="5" t="s">
        <v>7865</v>
      </c>
      <c r="B8059" s="6">
        <v>46251</v>
      </c>
      <c r="C8059" s="5" t="s">
        <v>40</v>
      </c>
      <c r="D8059" s="5" t="s">
        <v>18</v>
      </c>
      <c r="E8059" s="5" t="s">
        <v>4334</v>
      </c>
      <c r="F8059" s="6">
        <v>46264</v>
      </c>
      <c r="G8059" s="5">
        <v>19</v>
      </c>
      <c r="H8059" s="5" t="s">
        <v>7884</v>
      </c>
      <c r="I8059" s="5"/>
      <c r="J8059" s="5"/>
      <c r="K8059" s="5">
        <v>3</v>
      </c>
      <c r="L8059" s="5" t="s">
        <v>320</v>
      </c>
      <c r="M8059" s="7">
        <v>0</v>
      </c>
      <c r="N8059" s="7">
        <v>0</v>
      </c>
      <c r="O8059" s="7">
        <v>0</v>
      </c>
      <c r="P8059" s="7">
        <v>0</v>
      </c>
    </row>
    <row r="8060" spans="1:16" x14ac:dyDescent="0.25">
      <c r="A8060" s="5" t="s">
        <v>7865</v>
      </c>
      <c r="B8060" s="6">
        <v>46251</v>
      </c>
      <c r="C8060" s="5" t="s">
        <v>40</v>
      </c>
      <c r="D8060" s="5" t="s">
        <v>18</v>
      </c>
      <c r="E8060" s="5" t="s">
        <v>4334</v>
      </c>
      <c r="F8060" s="6">
        <v>46264</v>
      </c>
      <c r="G8060" s="5">
        <v>20</v>
      </c>
      <c r="H8060" s="5" t="s">
        <v>7885</v>
      </c>
      <c r="I8060" s="5"/>
      <c r="J8060" s="5"/>
      <c r="K8060" s="5">
        <v>1.5</v>
      </c>
      <c r="L8060" s="5" t="s">
        <v>320</v>
      </c>
      <c r="M8060" s="7">
        <v>0</v>
      </c>
      <c r="N8060" s="7">
        <v>0</v>
      </c>
      <c r="O8060" s="7">
        <v>0</v>
      </c>
      <c r="P8060" s="7">
        <v>0</v>
      </c>
    </row>
    <row r="8061" spans="1:16" x14ac:dyDescent="0.25">
      <c r="A8061" s="5" t="s">
        <v>7865</v>
      </c>
      <c r="B8061" s="6">
        <v>46251</v>
      </c>
      <c r="C8061" s="5" t="s">
        <v>40</v>
      </c>
      <c r="D8061" s="5" t="s">
        <v>18</v>
      </c>
      <c r="E8061" s="5" t="s">
        <v>4334</v>
      </c>
      <c r="F8061" s="6">
        <v>46264</v>
      </c>
      <c r="G8061" s="5">
        <v>21</v>
      </c>
      <c r="H8061" s="5" t="s">
        <v>7136</v>
      </c>
      <c r="I8061" s="5"/>
      <c r="J8061" s="5"/>
      <c r="K8061" s="5">
        <v>160</v>
      </c>
      <c r="L8061" s="5" t="s">
        <v>38</v>
      </c>
      <c r="M8061" s="7">
        <v>3152.69</v>
      </c>
      <c r="N8061" s="7">
        <v>3846.28</v>
      </c>
      <c r="O8061" s="7">
        <v>504430.4</v>
      </c>
      <c r="P8061" s="7">
        <v>615405.09</v>
      </c>
    </row>
    <row r="8062" spans="1:16" x14ac:dyDescent="0.25">
      <c r="A8062" s="5" t="s">
        <v>7865</v>
      </c>
      <c r="B8062" s="6">
        <v>46251</v>
      </c>
      <c r="C8062" s="5" t="s">
        <v>40</v>
      </c>
      <c r="D8062" s="5" t="s">
        <v>18</v>
      </c>
      <c r="E8062" s="5" t="s">
        <v>4334</v>
      </c>
      <c r="F8062" s="6">
        <v>46264</v>
      </c>
      <c r="G8062" s="5">
        <v>22</v>
      </c>
      <c r="H8062" s="5" t="s">
        <v>7886</v>
      </c>
      <c r="I8062" s="5"/>
      <c r="J8062" s="5"/>
      <c r="K8062" s="5">
        <v>71</v>
      </c>
      <c r="L8062" s="5" t="s">
        <v>38</v>
      </c>
      <c r="M8062" s="7">
        <v>2160.89</v>
      </c>
      <c r="N8062" s="7">
        <v>2636.29</v>
      </c>
      <c r="O8062" s="7">
        <v>153423.19</v>
      </c>
      <c r="P8062" s="7">
        <v>187176.29</v>
      </c>
    </row>
    <row r="8063" spans="1:16" x14ac:dyDescent="0.25">
      <c r="A8063" s="5" t="s">
        <v>7865</v>
      </c>
      <c r="B8063" s="6">
        <v>46251</v>
      </c>
      <c r="C8063" s="5" t="s">
        <v>40</v>
      </c>
      <c r="D8063" s="5" t="s">
        <v>18</v>
      </c>
      <c r="E8063" s="5" t="s">
        <v>4334</v>
      </c>
      <c r="F8063" s="6">
        <v>46264</v>
      </c>
      <c r="G8063" s="5">
        <v>23</v>
      </c>
      <c r="H8063" s="5" t="s">
        <v>7887</v>
      </c>
      <c r="I8063" s="5"/>
      <c r="J8063" s="5"/>
      <c r="K8063" s="5">
        <v>71</v>
      </c>
      <c r="L8063" s="5" t="s">
        <v>38</v>
      </c>
      <c r="M8063" s="7">
        <v>2160.89</v>
      </c>
      <c r="N8063" s="7">
        <v>2636.29</v>
      </c>
      <c r="O8063" s="7">
        <v>153423.19</v>
      </c>
      <c r="P8063" s="7">
        <v>187176.29</v>
      </c>
    </row>
    <row r="8064" spans="1:16" x14ac:dyDescent="0.25">
      <c r="A8064" s="5" t="s">
        <v>7865</v>
      </c>
      <c r="B8064" s="6">
        <v>46251</v>
      </c>
      <c r="C8064" s="5" t="s">
        <v>40</v>
      </c>
      <c r="D8064" s="5" t="s">
        <v>18</v>
      </c>
      <c r="E8064" s="5" t="s">
        <v>4334</v>
      </c>
      <c r="F8064" s="6">
        <v>46264</v>
      </c>
      <c r="G8064" s="5">
        <v>24</v>
      </c>
      <c r="H8064" s="5" t="s">
        <v>7888</v>
      </c>
      <c r="I8064" s="5"/>
      <c r="J8064" s="5"/>
      <c r="K8064" s="5">
        <v>18</v>
      </c>
      <c r="L8064" s="5" t="s">
        <v>38</v>
      </c>
      <c r="M8064" s="7">
        <v>1899.18</v>
      </c>
      <c r="N8064" s="7">
        <v>2317</v>
      </c>
      <c r="O8064" s="7">
        <v>34185.24</v>
      </c>
      <c r="P8064" s="7">
        <v>41705.99</v>
      </c>
    </row>
    <row r="8065" spans="1:16" x14ac:dyDescent="0.25">
      <c r="A8065" s="5" t="s">
        <v>7865</v>
      </c>
      <c r="B8065" s="6">
        <v>46251</v>
      </c>
      <c r="C8065" s="5" t="s">
        <v>40</v>
      </c>
      <c r="D8065" s="5" t="s">
        <v>18</v>
      </c>
      <c r="E8065" s="5" t="s">
        <v>4334</v>
      </c>
      <c r="F8065" s="6">
        <v>46264</v>
      </c>
      <c r="G8065" s="5">
        <v>25</v>
      </c>
      <c r="H8065" s="5" t="s">
        <v>7889</v>
      </c>
      <c r="I8065" s="5"/>
      <c r="J8065" s="5"/>
      <c r="K8065" s="5">
        <v>9.66</v>
      </c>
      <c r="L8065" s="5" t="s">
        <v>320</v>
      </c>
      <c r="M8065" s="7">
        <v>925.4</v>
      </c>
      <c r="N8065" s="7">
        <v>1128.99</v>
      </c>
      <c r="O8065" s="7">
        <v>8939.36</v>
      </c>
      <c r="P8065" s="7">
        <v>10906.02</v>
      </c>
    </row>
    <row r="8066" spans="1:16" x14ac:dyDescent="0.25">
      <c r="A8066" s="5" t="s">
        <v>7865</v>
      </c>
      <c r="B8066" s="6">
        <v>46251</v>
      </c>
      <c r="C8066" s="5" t="s">
        <v>40</v>
      </c>
      <c r="D8066" s="5" t="s">
        <v>18</v>
      </c>
      <c r="E8066" s="5" t="s">
        <v>4334</v>
      </c>
      <c r="F8066" s="6">
        <v>46264</v>
      </c>
      <c r="G8066" s="5">
        <v>26</v>
      </c>
      <c r="H8066" s="5" t="s">
        <v>7890</v>
      </c>
      <c r="I8066" s="5"/>
      <c r="J8066" s="5"/>
      <c r="K8066" s="5">
        <v>16.399999999999999</v>
      </c>
      <c r="L8066" s="5" t="s">
        <v>320</v>
      </c>
      <c r="M8066" s="7">
        <v>1474.2</v>
      </c>
      <c r="N8066" s="7">
        <v>1798.52</v>
      </c>
      <c r="O8066" s="7">
        <v>24176.880000000001</v>
      </c>
      <c r="P8066" s="7">
        <v>29495.79</v>
      </c>
    </row>
    <row r="8067" spans="1:16" x14ac:dyDescent="0.25">
      <c r="A8067" s="5" t="s">
        <v>7865</v>
      </c>
      <c r="B8067" s="6">
        <v>46251</v>
      </c>
      <c r="C8067" s="5" t="s">
        <v>40</v>
      </c>
      <c r="D8067" s="5" t="s">
        <v>18</v>
      </c>
      <c r="E8067" s="5" t="s">
        <v>4334</v>
      </c>
      <c r="F8067" s="6">
        <v>46264</v>
      </c>
      <c r="G8067" s="5">
        <v>27</v>
      </c>
      <c r="H8067" s="5" t="s">
        <v>7891</v>
      </c>
      <c r="I8067" s="5"/>
      <c r="J8067" s="5"/>
      <c r="K8067" s="5">
        <v>23.6</v>
      </c>
      <c r="L8067" s="5" t="s">
        <v>320</v>
      </c>
      <c r="M8067" s="7">
        <v>1009.4</v>
      </c>
      <c r="N8067" s="7">
        <v>1231.47</v>
      </c>
      <c r="O8067" s="7">
        <v>23821.84</v>
      </c>
      <c r="P8067" s="7">
        <v>29062.639999999999</v>
      </c>
    </row>
    <row r="8068" spans="1:16" x14ac:dyDescent="0.25">
      <c r="A8068" s="5" t="s">
        <v>7865</v>
      </c>
      <c r="B8068" s="6">
        <v>46251</v>
      </c>
      <c r="C8068" s="5" t="s">
        <v>40</v>
      </c>
      <c r="D8068" s="5" t="s">
        <v>18</v>
      </c>
      <c r="E8068" s="5" t="s">
        <v>4334</v>
      </c>
      <c r="F8068" s="6">
        <v>46264</v>
      </c>
      <c r="G8068" s="5">
        <v>28</v>
      </c>
      <c r="H8068" s="5" t="s">
        <v>7892</v>
      </c>
      <c r="I8068" s="5"/>
      <c r="J8068" s="5"/>
      <c r="K8068" s="5">
        <v>5.57</v>
      </c>
      <c r="L8068" s="5" t="s">
        <v>320</v>
      </c>
      <c r="M8068" s="7">
        <v>2011.8</v>
      </c>
      <c r="N8068" s="7">
        <v>2454.4</v>
      </c>
      <c r="O8068" s="7">
        <v>11205.73</v>
      </c>
      <c r="P8068" s="7">
        <v>13670.99</v>
      </c>
    </row>
    <row r="8069" spans="1:16" x14ac:dyDescent="0.25">
      <c r="A8069" s="5" t="s">
        <v>7865</v>
      </c>
      <c r="B8069" s="6">
        <v>46251</v>
      </c>
      <c r="C8069" s="5" t="s">
        <v>40</v>
      </c>
      <c r="D8069" s="5" t="s">
        <v>18</v>
      </c>
      <c r="E8069" s="5" t="s">
        <v>4334</v>
      </c>
      <c r="F8069" s="6">
        <v>46264</v>
      </c>
      <c r="G8069" s="5">
        <v>29</v>
      </c>
      <c r="H8069" s="5" t="s">
        <v>7893</v>
      </c>
      <c r="I8069" s="5"/>
      <c r="J8069" s="5"/>
      <c r="K8069" s="5">
        <v>5.57</v>
      </c>
      <c r="L8069" s="5" t="s">
        <v>320</v>
      </c>
      <c r="M8069" s="7">
        <v>2026.22</v>
      </c>
      <c r="N8069" s="7">
        <v>2471.9899999999998</v>
      </c>
      <c r="O8069" s="7">
        <v>11286.05</v>
      </c>
      <c r="P8069" s="7">
        <v>13768.98</v>
      </c>
    </row>
    <row r="8070" spans="1:16" x14ac:dyDescent="0.25">
      <c r="A8070" s="5" t="s">
        <v>7865</v>
      </c>
      <c r="B8070" s="6">
        <v>46251</v>
      </c>
      <c r="C8070" s="5" t="s">
        <v>40</v>
      </c>
      <c r="D8070" s="5" t="s">
        <v>18</v>
      </c>
      <c r="E8070" s="5" t="s">
        <v>4334</v>
      </c>
      <c r="F8070" s="6">
        <v>46264</v>
      </c>
      <c r="G8070" s="5">
        <v>30</v>
      </c>
      <c r="H8070" s="5" t="s">
        <v>7894</v>
      </c>
      <c r="I8070" s="5"/>
      <c r="J8070" s="5"/>
      <c r="K8070" s="5">
        <v>61.222000000000001</v>
      </c>
      <c r="L8070" s="5" t="s">
        <v>320</v>
      </c>
      <c r="M8070" s="7">
        <v>366.8</v>
      </c>
      <c r="N8070" s="7">
        <v>447.5</v>
      </c>
      <c r="O8070" s="7">
        <v>22456.23</v>
      </c>
      <c r="P8070" s="7">
        <v>27396.6</v>
      </c>
    </row>
    <row r="8071" spans="1:16" x14ac:dyDescent="0.25">
      <c r="A8071" s="5" t="s">
        <v>7865</v>
      </c>
      <c r="B8071" s="6">
        <v>46251</v>
      </c>
      <c r="C8071" s="5" t="s">
        <v>40</v>
      </c>
      <c r="D8071" s="5" t="s">
        <v>18</v>
      </c>
      <c r="E8071" s="5" t="s">
        <v>4334</v>
      </c>
      <c r="F8071" s="6">
        <v>46264</v>
      </c>
      <c r="G8071" s="5">
        <v>31</v>
      </c>
      <c r="H8071" s="5" t="s">
        <v>7895</v>
      </c>
      <c r="I8071" s="5"/>
      <c r="J8071" s="5"/>
      <c r="K8071" s="5">
        <v>0.94299999999999995</v>
      </c>
      <c r="L8071" s="5" t="s">
        <v>320</v>
      </c>
      <c r="M8071" s="7">
        <v>586.6</v>
      </c>
      <c r="N8071" s="7">
        <v>715.65</v>
      </c>
      <c r="O8071" s="7">
        <v>553.16</v>
      </c>
      <c r="P8071" s="7">
        <v>674.86</v>
      </c>
    </row>
    <row r="8072" spans="1:16" x14ac:dyDescent="0.25">
      <c r="A8072" s="5" t="s">
        <v>7865</v>
      </c>
      <c r="B8072" s="6">
        <v>46251</v>
      </c>
      <c r="C8072" s="5" t="s">
        <v>40</v>
      </c>
      <c r="D8072" s="5" t="s">
        <v>18</v>
      </c>
      <c r="E8072" s="5" t="s">
        <v>4334</v>
      </c>
      <c r="F8072" s="6">
        <v>46264</v>
      </c>
      <c r="G8072" s="5">
        <v>32</v>
      </c>
      <c r="H8072" s="5" t="s">
        <v>7896</v>
      </c>
      <c r="I8072" s="5"/>
      <c r="J8072" s="5"/>
      <c r="K8072" s="5">
        <v>119.94799999999999</v>
      </c>
      <c r="L8072" s="5" t="s">
        <v>320</v>
      </c>
      <c r="M8072" s="7">
        <v>204.4</v>
      </c>
      <c r="N8072" s="7">
        <v>249.37</v>
      </c>
      <c r="O8072" s="7">
        <v>24517.37</v>
      </c>
      <c r="P8072" s="7">
        <v>29911.19</v>
      </c>
    </row>
    <row r="8073" spans="1:16" x14ac:dyDescent="0.25">
      <c r="A8073" s="5" t="s">
        <v>7865</v>
      </c>
      <c r="B8073" s="6">
        <v>46251</v>
      </c>
      <c r="C8073" s="5" t="s">
        <v>40</v>
      </c>
      <c r="D8073" s="5" t="s">
        <v>18</v>
      </c>
      <c r="E8073" s="5" t="s">
        <v>4334</v>
      </c>
      <c r="F8073" s="6">
        <v>46264</v>
      </c>
      <c r="G8073" s="5">
        <v>33</v>
      </c>
      <c r="H8073" s="5" t="s">
        <v>7897</v>
      </c>
      <c r="I8073" s="5"/>
      <c r="J8073" s="5"/>
      <c r="K8073" s="5">
        <v>12.846</v>
      </c>
      <c r="L8073" s="5" t="s">
        <v>320</v>
      </c>
      <c r="M8073" s="7">
        <v>275.8</v>
      </c>
      <c r="N8073" s="7">
        <v>336.48</v>
      </c>
      <c r="O8073" s="7">
        <v>3542.93</v>
      </c>
      <c r="P8073" s="7">
        <v>4322.37</v>
      </c>
    </row>
    <row r="8074" spans="1:16" x14ac:dyDescent="0.25">
      <c r="A8074" s="5" t="s">
        <v>7865</v>
      </c>
      <c r="B8074" s="6">
        <v>46251</v>
      </c>
      <c r="C8074" s="5" t="s">
        <v>40</v>
      </c>
      <c r="D8074" s="5" t="s">
        <v>18</v>
      </c>
      <c r="E8074" s="5" t="s">
        <v>4334</v>
      </c>
      <c r="F8074" s="6">
        <v>46264</v>
      </c>
      <c r="G8074" s="5">
        <v>34</v>
      </c>
      <c r="H8074" s="5" t="s">
        <v>7898</v>
      </c>
      <c r="I8074" s="5"/>
      <c r="J8074" s="5"/>
      <c r="K8074" s="5">
        <v>22.7</v>
      </c>
      <c r="L8074" s="5" t="s">
        <v>320</v>
      </c>
      <c r="M8074" s="7">
        <v>371</v>
      </c>
      <c r="N8074" s="7">
        <v>452.62</v>
      </c>
      <c r="O8074" s="7">
        <v>8421.7000000000007</v>
      </c>
      <c r="P8074" s="7">
        <v>10274.469999999999</v>
      </c>
    </row>
    <row r="8075" spans="1:16" x14ac:dyDescent="0.25">
      <c r="A8075" s="5" t="s">
        <v>7865</v>
      </c>
      <c r="B8075" s="6">
        <v>46251</v>
      </c>
      <c r="C8075" s="5" t="s">
        <v>40</v>
      </c>
      <c r="D8075" s="5" t="s">
        <v>18</v>
      </c>
      <c r="E8075" s="5" t="s">
        <v>4334</v>
      </c>
      <c r="F8075" s="6">
        <v>46264</v>
      </c>
      <c r="G8075" s="5">
        <v>35</v>
      </c>
      <c r="H8075" s="5" t="s">
        <v>7899</v>
      </c>
      <c r="I8075" s="5"/>
      <c r="J8075" s="5"/>
      <c r="K8075" s="5">
        <v>4.5629999999999997</v>
      </c>
      <c r="L8075" s="5" t="s">
        <v>320</v>
      </c>
      <c r="M8075" s="7">
        <v>693</v>
      </c>
      <c r="N8075" s="7">
        <v>845.46</v>
      </c>
      <c r="O8075" s="7">
        <v>3162.16</v>
      </c>
      <c r="P8075" s="7">
        <v>3857.83</v>
      </c>
    </row>
    <row r="8076" spans="1:16" x14ac:dyDescent="0.25">
      <c r="A8076" s="5" t="s">
        <v>7865</v>
      </c>
      <c r="B8076" s="6">
        <v>46251</v>
      </c>
      <c r="C8076" s="5" t="s">
        <v>40</v>
      </c>
      <c r="D8076" s="5" t="s">
        <v>18</v>
      </c>
      <c r="E8076" s="5" t="s">
        <v>4334</v>
      </c>
      <c r="F8076" s="6">
        <v>46264</v>
      </c>
      <c r="G8076" s="5">
        <v>36</v>
      </c>
      <c r="H8076" s="5" t="s">
        <v>7900</v>
      </c>
      <c r="I8076" s="5"/>
      <c r="J8076" s="5"/>
      <c r="K8076" s="5">
        <v>1.1479999999999999</v>
      </c>
      <c r="L8076" s="5" t="s">
        <v>320</v>
      </c>
      <c r="M8076" s="7">
        <v>590.79999999999995</v>
      </c>
      <c r="N8076" s="7">
        <v>720.78</v>
      </c>
      <c r="O8076" s="7">
        <v>678.24</v>
      </c>
      <c r="P8076" s="7">
        <v>827.45</v>
      </c>
    </row>
    <row r="8077" spans="1:16" x14ac:dyDescent="0.25">
      <c r="A8077" s="5" t="s">
        <v>7865</v>
      </c>
      <c r="B8077" s="6">
        <v>46251</v>
      </c>
      <c r="C8077" s="5" t="s">
        <v>40</v>
      </c>
      <c r="D8077" s="5" t="s">
        <v>18</v>
      </c>
      <c r="E8077" s="5" t="s">
        <v>4334</v>
      </c>
      <c r="F8077" s="6">
        <v>46264</v>
      </c>
      <c r="G8077" s="5">
        <v>37</v>
      </c>
      <c r="H8077" s="5" t="s">
        <v>7901</v>
      </c>
      <c r="I8077" s="5"/>
      <c r="J8077" s="5"/>
      <c r="K8077" s="5">
        <v>106.964</v>
      </c>
      <c r="L8077" s="5" t="s">
        <v>320</v>
      </c>
      <c r="M8077" s="7">
        <v>245</v>
      </c>
      <c r="N8077" s="7">
        <v>298.89999999999998</v>
      </c>
      <c r="O8077" s="7">
        <v>26206.18</v>
      </c>
      <c r="P8077" s="7">
        <v>31971.54</v>
      </c>
    </row>
    <row r="8078" spans="1:16" x14ac:dyDescent="0.25">
      <c r="A8078" s="5" t="s">
        <v>7865</v>
      </c>
      <c r="B8078" s="6">
        <v>46251</v>
      </c>
      <c r="C8078" s="5" t="s">
        <v>40</v>
      </c>
      <c r="D8078" s="5" t="s">
        <v>18</v>
      </c>
      <c r="E8078" s="5" t="s">
        <v>4334</v>
      </c>
      <c r="F8078" s="6">
        <v>46264</v>
      </c>
      <c r="G8078" s="5">
        <v>38</v>
      </c>
      <c r="H8078" s="5" t="s">
        <v>7902</v>
      </c>
      <c r="I8078" s="5"/>
      <c r="J8078" s="5"/>
      <c r="K8078" s="5">
        <v>7.52</v>
      </c>
      <c r="L8078" s="5" t="s">
        <v>320</v>
      </c>
      <c r="M8078" s="7">
        <v>1314.6</v>
      </c>
      <c r="N8078" s="7">
        <v>1603.81</v>
      </c>
      <c r="O8078" s="7">
        <v>9885.7900000000009</v>
      </c>
      <c r="P8078" s="7">
        <v>12060.66</v>
      </c>
    </row>
    <row r="8079" spans="1:16" x14ac:dyDescent="0.25">
      <c r="A8079" s="5" t="s">
        <v>7865</v>
      </c>
      <c r="B8079" s="6">
        <v>46251</v>
      </c>
      <c r="C8079" s="5" t="s">
        <v>40</v>
      </c>
      <c r="D8079" s="5" t="s">
        <v>18</v>
      </c>
      <c r="E8079" s="5" t="s">
        <v>4334</v>
      </c>
      <c r="F8079" s="6">
        <v>46264</v>
      </c>
      <c r="G8079" s="5">
        <v>39</v>
      </c>
      <c r="H8079" s="5" t="s">
        <v>7903</v>
      </c>
      <c r="I8079" s="5"/>
      <c r="J8079" s="5"/>
      <c r="K8079" s="5">
        <v>336.97300000000001</v>
      </c>
      <c r="L8079" s="5" t="s">
        <v>320</v>
      </c>
      <c r="M8079" s="7">
        <v>268.8</v>
      </c>
      <c r="N8079" s="7">
        <v>327.94</v>
      </c>
      <c r="O8079" s="7">
        <v>90578.34</v>
      </c>
      <c r="P8079" s="7">
        <v>110505.58</v>
      </c>
    </row>
    <row r="8080" spans="1:16" x14ac:dyDescent="0.25">
      <c r="A8080" s="5" t="s">
        <v>7865</v>
      </c>
      <c r="B8080" s="6">
        <v>46251</v>
      </c>
      <c r="C8080" s="5" t="s">
        <v>40</v>
      </c>
      <c r="D8080" s="5" t="s">
        <v>18</v>
      </c>
      <c r="E8080" s="5" t="s">
        <v>4334</v>
      </c>
      <c r="F8080" s="6">
        <v>46264</v>
      </c>
      <c r="G8080" s="5">
        <v>40</v>
      </c>
      <c r="H8080" s="5" t="s">
        <v>7904</v>
      </c>
      <c r="I8080" s="5"/>
      <c r="J8080" s="5"/>
      <c r="K8080" s="5">
        <v>3.23</v>
      </c>
      <c r="L8080" s="5" t="s">
        <v>320</v>
      </c>
      <c r="M8080" s="7">
        <v>1281</v>
      </c>
      <c r="N8080" s="7">
        <v>1562.82</v>
      </c>
      <c r="O8080" s="7">
        <v>4137.63</v>
      </c>
      <c r="P8080" s="7">
        <v>5047.91</v>
      </c>
    </row>
    <row r="8081" spans="1:16" x14ac:dyDescent="0.25">
      <c r="A8081" s="5" t="s">
        <v>7905</v>
      </c>
      <c r="B8081" s="6">
        <v>46251</v>
      </c>
      <c r="C8081" s="5" t="s">
        <v>40</v>
      </c>
      <c r="D8081" s="5" t="s">
        <v>18</v>
      </c>
      <c r="E8081" s="5" t="s">
        <v>4334</v>
      </c>
      <c r="F8081" s="6">
        <v>46266</v>
      </c>
      <c r="G8081" s="5">
        <v>1</v>
      </c>
      <c r="H8081" s="5" t="s">
        <v>7906</v>
      </c>
      <c r="I8081" s="5"/>
      <c r="J8081" s="5"/>
      <c r="K8081" s="5">
        <v>15</v>
      </c>
      <c r="L8081" s="5" t="s">
        <v>320</v>
      </c>
      <c r="M8081" s="7">
        <v>117.74</v>
      </c>
      <c r="N8081" s="7">
        <v>143.63999999999999</v>
      </c>
      <c r="O8081" s="7">
        <v>1766.1</v>
      </c>
      <c r="P8081" s="7">
        <v>2154.64</v>
      </c>
    </row>
    <row r="8082" spans="1:16" x14ac:dyDescent="0.25">
      <c r="A8082" s="5" t="s">
        <v>7905</v>
      </c>
      <c r="B8082" s="6">
        <v>46251</v>
      </c>
      <c r="C8082" s="5" t="s">
        <v>40</v>
      </c>
      <c r="D8082" s="5" t="s">
        <v>18</v>
      </c>
      <c r="E8082" s="5" t="s">
        <v>4334</v>
      </c>
      <c r="F8082" s="6">
        <v>46266</v>
      </c>
      <c r="G8082" s="5">
        <v>2</v>
      </c>
      <c r="H8082" s="5" t="s">
        <v>7907</v>
      </c>
      <c r="I8082" s="5"/>
      <c r="J8082" s="5"/>
      <c r="K8082" s="5">
        <v>33</v>
      </c>
      <c r="L8082" s="5" t="s">
        <v>320</v>
      </c>
      <c r="M8082" s="7">
        <v>136.22999999999999</v>
      </c>
      <c r="N8082" s="7">
        <v>166.2</v>
      </c>
      <c r="O8082" s="7">
        <v>4495.59</v>
      </c>
      <c r="P8082" s="7">
        <v>5484.62</v>
      </c>
    </row>
    <row r="8083" spans="1:16" x14ac:dyDescent="0.25">
      <c r="A8083" s="5" t="s">
        <v>7905</v>
      </c>
      <c r="B8083" s="6">
        <v>46251</v>
      </c>
      <c r="C8083" s="5" t="s">
        <v>40</v>
      </c>
      <c r="D8083" s="5" t="s">
        <v>18</v>
      </c>
      <c r="E8083" s="5" t="s">
        <v>4334</v>
      </c>
      <c r="F8083" s="6">
        <v>46266</v>
      </c>
      <c r="G8083" s="5">
        <v>3</v>
      </c>
      <c r="H8083" s="5" t="s">
        <v>7908</v>
      </c>
      <c r="I8083" s="5"/>
      <c r="J8083" s="5"/>
      <c r="K8083" s="5">
        <v>35</v>
      </c>
      <c r="L8083" s="5" t="s">
        <v>38</v>
      </c>
      <c r="M8083" s="7">
        <v>1325.41</v>
      </c>
      <c r="N8083" s="7">
        <v>1617</v>
      </c>
      <c r="O8083" s="7">
        <v>46389.35</v>
      </c>
      <c r="P8083" s="7">
        <v>56595.01</v>
      </c>
    </row>
    <row r="8084" spans="1:16" x14ac:dyDescent="0.25">
      <c r="A8084" s="5" t="s">
        <v>7905</v>
      </c>
      <c r="B8084" s="6">
        <v>46251</v>
      </c>
      <c r="C8084" s="5" t="s">
        <v>40</v>
      </c>
      <c r="D8084" s="5" t="s">
        <v>18</v>
      </c>
      <c r="E8084" s="5" t="s">
        <v>4334</v>
      </c>
      <c r="F8084" s="6">
        <v>46266</v>
      </c>
      <c r="G8084" s="5">
        <v>4</v>
      </c>
      <c r="H8084" s="5" t="s">
        <v>7909</v>
      </c>
      <c r="I8084" s="5"/>
      <c r="J8084" s="5"/>
      <c r="K8084" s="5">
        <v>86.625</v>
      </c>
      <c r="L8084" s="5" t="s">
        <v>320</v>
      </c>
      <c r="M8084" s="7">
        <v>0</v>
      </c>
      <c r="N8084" s="7">
        <v>0</v>
      </c>
      <c r="O8084" s="7">
        <v>0</v>
      </c>
      <c r="P8084" s="7">
        <v>0</v>
      </c>
    </row>
    <row r="8085" spans="1:16" x14ac:dyDescent="0.25">
      <c r="A8085" s="5" t="s">
        <v>7905</v>
      </c>
      <c r="B8085" s="6">
        <v>46251</v>
      </c>
      <c r="C8085" s="5" t="s">
        <v>40</v>
      </c>
      <c r="D8085" s="5" t="s">
        <v>18</v>
      </c>
      <c r="E8085" s="5" t="s">
        <v>4334</v>
      </c>
      <c r="F8085" s="6">
        <v>46266</v>
      </c>
      <c r="G8085" s="5">
        <v>5</v>
      </c>
      <c r="H8085" s="5" t="s">
        <v>7910</v>
      </c>
      <c r="I8085" s="5"/>
      <c r="J8085" s="5"/>
      <c r="K8085" s="5">
        <v>8.9</v>
      </c>
      <c r="L8085" s="5" t="s">
        <v>70</v>
      </c>
      <c r="M8085" s="7">
        <v>0</v>
      </c>
      <c r="N8085" s="7">
        <v>0</v>
      </c>
      <c r="O8085" s="7">
        <v>0</v>
      </c>
      <c r="P8085" s="7">
        <v>0</v>
      </c>
    </row>
    <row r="8086" spans="1:16" x14ac:dyDescent="0.25">
      <c r="A8086" s="5" t="s">
        <v>7905</v>
      </c>
      <c r="B8086" s="6">
        <v>46251</v>
      </c>
      <c r="C8086" s="5" t="s">
        <v>40</v>
      </c>
      <c r="D8086" s="5" t="s">
        <v>18</v>
      </c>
      <c r="E8086" s="5" t="s">
        <v>4334</v>
      </c>
      <c r="F8086" s="6">
        <v>46266</v>
      </c>
      <c r="G8086" s="5">
        <v>6</v>
      </c>
      <c r="H8086" s="5" t="s">
        <v>7911</v>
      </c>
      <c r="I8086" s="5"/>
      <c r="J8086" s="5"/>
      <c r="K8086" s="5">
        <v>5.68</v>
      </c>
      <c r="L8086" s="5" t="s">
        <v>320</v>
      </c>
      <c r="M8086" s="7">
        <v>477.12</v>
      </c>
      <c r="N8086" s="7">
        <v>582.09</v>
      </c>
      <c r="O8086" s="7">
        <v>2710.04</v>
      </c>
      <c r="P8086" s="7">
        <v>3306.25</v>
      </c>
    </row>
    <row r="8087" spans="1:16" x14ac:dyDescent="0.25">
      <c r="A8087" s="5" t="s">
        <v>7905</v>
      </c>
      <c r="B8087" s="6">
        <v>46251</v>
      </c>
      <c r="C8087" s="5" t="s">
        <v>40</v>
      </c>
      <c r="D8087" s="5" t="s">
        <v>18</v>
      </c>
      <c r="E8087" s="5" t="s">
        <v>4334</v>
      </c>
      <c r="F8087" s="6">
        <v>46266</v>
      </c>
      <c r="G8087" s="5">
        <v>7</v>
      </c>
      <c r="H8087" s="5" t="s">
        <v>7912</v>
      </c>
      <c r="I8087" s="5"/>
      <c r="J8087" s="5"/>
      <c r="K8087" s="5">
        <v>67</v>
      </c>
      <c r="L8087" s="5" t="s">
        <v>108</v>
      </c>
      <c r="M8087" s="7">
        <v>0</v>
      </c>
      <c r="N8087" s="7">
        <v>0</v>
      </c>
      <c r="O8087" s="7">
        <v>0</v>
      </c>
      <c r="P8087" s="7">
        <v>0</v>
      </c>
    </row>
    <row r="8088" spans="1:16" x14ac:dyDescent="0.25">
      <c r="A8088" s="5" t="s">
        <v>7905</v>
      </c>
      <c r="B8088" s="6">
        <v>46251</v>
      </c>
      <c r="C8088" s="5" t="s">
        <v>40</v>
      </c>
      <c r="D8088" s="5" t="s">
        <v>18</v>
      </c>
      <c r="E8088" s="5" t="s">
        <v>4334</v>
      </c>
      <c r="F8088" s="6">
        <v>46266</v>
      </c>
      <c r="G8088" s="5">
        <v>8</v>
      </c>
      <c r="H8088" s="5" t="s">
        <v>7913</v>
      </c>
      <c r="I8088" s="5"/>
      <c r="J8088" s="5"/>
      <c r="K8088" s="5">
        <v>34</v>
      </c>
      <c r="L8088" s="5" t="s">
        <v>108</v>
      </c>
      <c r="M8088" s="7">
        <v>0</v>
      </c>
      <c r="N8088" s="7">
        <v>0</v>
      </c>
      <c r="O8088" s="7">
        <v>0</v>
      </c>
      <c r="P8088" s="7">
        <v>0</v>
      </c>
    </row>
    <row r="8089" spans="1:16" x14ac:dyDescent="0.25">
      <c r="A8089" s="5" t="s">
        <v>7905</v>
      </c>
      <c r="B8089" s="6">
        <v>46251</v>
      </c>
      <c r="C8089" s="5" t="s">
        <v>40</v>
      </c>
      <c r="D8089" s="5" t="s">
        <v>18</v>
      </c>
      <c r="E8089" s="5" t="s">
        <v>4334</v>
      </c>
      <c r="F8089" s="6">
        <v>46266</v>
      </c>
      <c r="G8089" s="5">
        <v>9</v>
      </c>
      <c r="H8089" s="5" t="s">
        <v>7914</v>
      </c>
      <c r="I8089" s="5"/>
      <c r="J8089" s="5"/>
      <c r="K8089" s="5">
        <v>34</v>
      </c>
      <c r="L8089" s="5" t="s">
        <v>108</v>
      </c>
      <c r="M8089" s="7">
        <v>0</v>
      </c>
      <c r="N8089" s="7">
        <v>0</v>
      </c>
      <c r="O8089" s="7">
        <v>0</v>
      </c>
      <c r="P8089" s="7">
        <v>0</v>
      </c>
    </row>
    <row r="8090" spans="1:16" x14ac:dyDescent="0.25">
      <c r="A8090" s="5" t="s">
        <v>7905</v>
      </c>
      <c r="B8090" s="6">
        <v>46251</v>
      </c>
      <c r="C8090" s="5" t="s">
        <v>40</v>
      </c>
      <c r="D8090" s="5" t="s">
        <v>18</v>
      </c>
      <c r="E8090" s="5" t="s">
        <v>4334</v>
      </c>
      <c r="F8090" s="6">
        <v>46266</v>
      </c>
      <c r="G8090" s="5">
        <v>10</v>
      </c>
      <c r="H8090" s="5" t="s">
        <v>7915</v>
      </c>
      <c r="I8090" s="5"/>
      <c r="J8090" s="5"/>
      <c r="K8090" s="5">
        <v>41</v>
      </c>
      <c r="L8090" s="5" t="s">
        <v>108</v>
      </c>
      <c r="M8090" s="7">
        <v>0</v>
      </c>
      <c r="N8090" s="7">
        <v>0</v>
      </c>
      <c r="O8090" s="7">
        <v>0</v>
      </c>
      <c r="P8090" s="7">
        <v>0</v>
      </c>
    </row>
    <row r="8091" spans="1:16" x14ac:dyDescent="0.25">
      <c r="A8091" s="5" t="s">
        <v>7905</v>
      </c>
      <c r="B8091" s="6">
        <v>46251</v>
      </c>
      <c r="C8091" s="5" t="s">
        <v>40</v>
      </c>
      <c r="D8091" s="5" t="s">
        <v>18</v>
      </c>
      <c r="E8091" s="5" t="s">
        <v>4334</v>
      </c>
      <c r="F8091" s="6">
        <v>46266</v>
      </c>
      <c r="G8091" s="5">
        <v>11</v>
      </c>
      <c r="H8091" s="5" t="s">
        <v>7916</v>
      </c>
      <c r="I8091" s="5"/>
      <c r="J8091" s="5"/>
      <c r="K8091" s="5">
        <v>34</v>
      </c>
      <c r="L8091" s="5" t="s">
        <v>108</v>
      </c>
      <c r="M8091" s="7">
        <v>0</v>
      </c>
      <c r="N8091" s="7">
        <v>0</v>
      </c>
      <c r="O8091" s="7">
        <v>0</v>
      </c>
      <c r="P8091" s="7">
        <v>0</v>
      </c>
    </row>
    <row r="8092" spans="1:16" x14ac:dyDescent="0.25">
      <c r="A8092" s="5" t="s">
        <v>7905</v>
      </c>
      <c r="B8092" s="6">
        <v>46251</v>
      </c>
      <c r="C8092" s="5" t="s">
        <v>40</v>
      </c>
      <c r="D8092" s="5" t="s">
        <v>18</v>
      </c>
      <c r="E8092" s="5" t="s">
        <v>4334</v>
      </c>
      <c r="F8092" s="6">
        <v>46266</v>
      </c>
      <c r="G8092" s="5">
        <v>12</v>
      </c>
      <c r="H8092" s="5" t="s">
        <v>7917</v>
      </c>
      <c r="I8092" s="5"/>
      <c r="J8092" s="5"/>
      <c r="K8092" s="5">
        <v>25</v>
      </c>
      <c r="L8092" s="5" t="s">
        <v>108</v>
      </c>
      <c r="M8092" s="7">
        <v>0</v>
      </c>
      <c r="N8092" s="7">
        <v>0</v>
      </c>
      <c r="O8092" s="7">
        <v>0</v>
      </c>
      <c r="P8092" s="7">
        <v>0</v>
      </c>
    </row>
    <row r="8093" spans="1:16" x14ac:dyDescent="0.25">
      <c r="A8093" s="5" t="s">
        <v>7905</v>
      </c>
      <c r="B8093" s="6">
        <v>46251</v>
      </c>
      <c r="C8093" s="5" t="s">
        <v>40</v>
      </c>
      <c r="D8093" s="5" t="s">
        <v>18</v>
      </c>
      <c r="E8093" s="5" t="s">
        <v>4334</v>
      </c>
      <c r="F8093" s="6">
        <v>46266</v>
      </c>
      <c r="G8093" s="5">
        <v>13</v>
      </c>
      <c r="H8093" s="5" t="s">
        <v>7918</v>
      </c>
      <c r="I8093" s="5"/>
      <c r="J8093" s="5"/>
      <c r="K8093" s="5">
        <v>24</v>
      </c>
      <c r="L8093" s="5" t="s">
        <v>108</v>
      </c>
      <c r="M8093" s="7">
        <v>0</v>
      </c>
      <c r="N8093" s="7">
        <v>0</v>
      </c>
      <c r="O8093" s="7">
        <v>0</v>
      </c>
      <c r="P8093" s="7">
        <v>0</v>
      </c>
    </row>
    <row r="8094" spans="1:16" x14ac:dyDescent="0.25">
      <c r="A8094" s="5" t="s">
        <v>7905</v>
      </c>
      <c r="B8094" s="6">
        <v>46251</v>
      </c>
      <c r="C8094" s="5" t="s">
        <v>40</v>
      </c>
      <c r="D8094" s="5" t="s">
        <v>18</v>
      </c>
      <c r="E8094" s="5" t="s">
        <v>4334</v>
      </c>
      <c r="F8094" s="6">
        <v>46266</v>
      </c>
      <c r="G8094" s="5">
        <v>14</v>
      </c>
      <c r="H8094" s="5" t="s">
        <v>7919</v>
      </c>
      <c r="I8094" s="5"/>
      <c r="J8094" s="5"/>
      <c r="K8094" s="5">
        <v>42</v>
      </c>
      <c r="L8094" s="5" t="s">
        <v>108</v>
      </c>
      <c r="M8094" s="7">
        <v>0</v>
      </c>
      <c r="N8094" s="7">
        <v>0</v>
      </c>
      <c r="O8094" s="7">
        <v>0</v>
      </c>
      <c r="P8094" s="7">
        <v>0</v>
      </c>
    </row>
    <row r="8095" spans="1:16" x14ac:dyDescent="0.25">
      <c r="A8095" s="5" t="s">
        <v>7905</v>
      </c>
      <c r="B8095" s="6">
        <v>46251</v>
      </c>
      <c r="C8095" s="5" t="s">
        <v>40</v>
      </c>
      <c r="D8095" s="5" t="s">
        <v>18</v>
      </c>
      <c r="E8095" s="5" t="s">
        <v>4334</v>
      </c>
      <c r="F8095" s="6">
        <v>46266</v>
      </c>
      <c r="G8095" s="5">
        <v>15</v>
      </c>
      <c r="H8095" s="5" t="s">
        <v>7920</v>
      </c>
      <c r="I8095" s="5"/>
      <c r="J8095" s="5"/>
      <c r="K8095" s="5">
        <v>21</v>
      </c>
      <c r="L8095" s="5" t="s">
        <v>108</v>
      </c>
      <c r="M8095" s="7">
        <v>0</v>
      </c>
      <c r="N8095" s="7">
        <v>0</v>
      </c>
      <c r="O8095" s="7">
        <v>0</v>
      </c>
      <c r="P8095" s="7">
        <v>0</v>
      </c>
    </row>
    <row r="8096" spans="1:16" x14ac:dyDescent="0.25">
      <c r="A8096" s="5" t="s">
        <v>7905</v>
      </c>
      <c r="B8096" s="6">
        <v>46251</v>
      </c>
      <c r="C8096" s="5" t="s">
        <v>40</v>
      </c>
      <c r="D8096" s="5" t="s">
        <v>18</v>
      </c>
      <c r="E8096" s="5" t="s">
        <v>4334</v>
      </c>
      <c r="F8096" s="6">
        <v>46266</v>
      </c>
      <c r="G8096" s="5">
        <v>16</v>
      </c>
      <c r="H8096" s="5" t="s">
        <v>7921</v>
      </c>
      <c r="I8096" s="5"/>
      <c r="J8096" s="5"/>
      <c r="K8096" s="5">
        <v>12</v>
      </c>
      <c r="L8096" s="5" t="s">
        <v>108</v>
      </c>
      <c r="M8096" s="7">
        <v>0</v>
      </c>
      <c r="N8096" s="7">
        <v>0</v>
      </c>
      <c r="O8096" s="7">
        <v>0</v>
      </c>
      <c r="P8096" s="7">
        <v>0</v>
      </c>
    </row>
    <row r="8097" spans="1:16" x14ac:dyDescent="0.25">
      <c r="A8097" s="5" t="s">
        <v>7905</v>
      </c>
      <c r="B8097" s="6">
        <v>46251</v>
      </c>
      <c r="C8097" s="5" t="s">
        <v>40</v>
      </c>
      <c r="D8097" s="5" t="s">
        <v>18</v>
      </c>
      <c r="E8097" s="5" t="s">
        <v>4334</v>
      </c>
      <c r="F8097" s="6">
        <v>46266</v>
      </c>
      <c r="G8097" s="5">
        <v>17</v>
      </c>
      <c r="H8097" s="5" t="s">
        <v>7922</v>
      </c>
      <c r="I8097" s="5"/>
      <c r="J8097" s="5"/>
      <c r="K8097" s="5">
        <v>40</v>
      </c>
      <c r="L8097" s="5" t="s">
        <v>21</v>
      </c>
      <c r="M8097" s="7">
        <v>91.81</v>
      </c>
      <c r="N8097" s="7">
        <v>112.01</v>
      </c>
      <c r="O8097" s="7">
        <v>3672.4</v>
      </c>
      <c r="P8097" s="7">
        <v>4480.33</v>
      </c>
    </row>
    <row r="8098" spans="1:16" x14ac:dyDescent="0.25">
      <c r="A8098" s="5" t="s">
        <v>7905</v>
      </c>
      <c r="B8098" s="6">
        <v>46251</v>
      </c>
      <c r="C8098" s="5" t="s">
        <v>40</v>
      </c>
      <c r="D8098" s="5" t="s">
        <v>18</v>
      </c>
      <c r="E8098" s="5" t="s">
        <v>4334</v>
      </c>
      <c r="F8098" s="6">
        <v>46266</v>
      </c>
      <c r="G8098" s="5">
        <v>18</v>
      </c>
      <c r="H8098" s="5" t="s">
        <v>7923</v>
      </c>
      <c r="I8098" s="5"/>
      <c r="J8098" s="5"/>
      <c r="K8098" s="5">
        <v>22.32</v>
      </c>
      <c r="L8098" s="5" t="s">
        <v>21</v>
      </c>
      <c r="M8098" s="7">
        <v>59.36</v>
      </c>
      <c r="N8098" s="7">
        <v>72.42</v>
      </c>
      <c r="O8098" s="7">
        <v>1324.92</v>
      </c>
      <c r="P8098" s="7">
        <v>1616.4</v>
      </c>
    </row>
    <row r="8099" spans="1:16" x14ac:dyDescent="0.25">
      <c r="A8099" s="5" t="s">
        <v>7905</v>
      </c>
      <c r="B8099" s="6">
        <v>46251</v>
      </c>
      <c r="C8099" s="5" t="s">
        <v>40</v>
      </c>
      <c r="D8099" s="5" t="s">
        <v>18</v>
      </c>
      <c r="E8099" s="5" t="s">
        <v>4334</v>
      </c>
      <c r="F8099" s="6">
        <v>46266</v>
      </c>
      <c r="G8099" s="5">
        <v>19</v>
      </c>
      <c r="H8099" s="5" t="s">
        <v>7924</v>
      </c>
      <c r="I8099" s="5"/>
      <c r="J8099" s="5"/>
      <c r="K8099" s="5">
        <v>78.239999999999995</v>
      </c>
      <c r="L8099" s="5" t="s">
        <v>21</v>
      </c>
      <c r="M8099" s="7">
        <v>0</v>
      </c>
      <c r="N8099" s="7">
        <v>0</v>
      </c>
      <c r="O8099" s="7">
        <v>0</v>
      </c>
      <c r="P8099" s="7">
        <v>0</v>
      </c>
    </row>
    <row r="8100" spans="1:16" x14ac:dyDescent="0.25">
      <c r="A8100" s="5" t="s">
        <v>7905</v>
      </c>
      <c r="B8100" s="6">
        <v>46251</v>
      </c>
      <c r="C8100" s="5" t="s">
        <v>40</v>
      </c>
      <c r="D8100" s="5" t="s">
        <v>18</v>
      </c>
      <c r="E8100" s="5" t="s">
        <v>4334</v>
      </c>
      <c r="F8100" s="6">
        <v>46266</v>
      </c>
      <c r="G8100" s="5">
        <v>20</v>
      </c>
      <c r="H8100" s="5" t="s">
        <v>7925</v>
      </c>
      <c r="I8100" s="5"/>
      <c r="J8100" s="5"/>
      <c r="K8100" s="5">
        <v>63.84</v>
      </c>
      <c r="L8100" s="5" t="s">
        <v>21</v>
      </c>
      <c r="M8100" s="7">
        <v>115.36</v>
      </c>
      <c r="N8100" s="7">
        <v>140.74</v>
      </c>
      <c r="O8100" s="7">
        <v>7364.58</v>
      </c>
      <c r="P8100" s="7">
        <v>8984.7900000000009</v>
      </c>
    </row>
    <row r="8101" spans="1:16" x14ac:dyDescent="0.25">
      <c r="A8101" s="5" t="s">
        <v>7905</v>
      </c>
      <c r="B8101" s="6">
        <v>46251</v>
      </c>
      <c r="C8101" s="5" t="s">
        <v>40</v>
      </c>
      <c r="D8101" s="5" t="s">
        <v>18</v>
      </c>
      <c r="E8101" s="5" t="s">
        <v>4334</v>
      </c>
      <c r="F8101" s="6">
        <v>46266</v>
      </c>
      <c r="G8101" s="5">
        <v>21</v>
      </c>
      <c r="H8101" s="5" t="s">
        <v>7926</v>
      </c>
      <c r="I8101" s="5"/>
      <c r="J8101" s="5"/>
      <c r="K8101" s="5">
        <v>266.62</v>
      </c>
      <c r="L8101" s="5" t="s">
        <v>21</v>
      </c>
      <c r="M8101" s="7">
        <v>31.47</v>
      </c>
      <c r="N8101" s="7">
        <v>38.39</v>
      </c>
      <c r="O8101" s="7">
        <v>8390.5300000000007</v>
      </c>
      <c r="P8101" s="7">
        <v>10236.450000000001</v>
      </c>
    </row>
    <row r="8102" spans="1:16" x14ac:dyDescent="0.25">
      <c r="A8102" s="5" t="s">
        <v>7905</v>
      </c>
      <c r="B8102" s="6">
        <v>46251</v>
      </c>
      <c r="C8102" s="5" t="s">
        <v>40</v>
      </c>
      <c r="D8102" s="5" t="s">
        <v>18</v>
      </c>
      <c r="E8102" s="5" t="s">
        <v>4334</v>
      </c>
      <c r="F8102" s="6">
        <v>46266</v>
      </c>
      <c r="G8102" s="5">
        <v>22</v>
      </c>
      <c r="H8102" s="5" t="s">
        <v>7927</v>
      </c>
      <c r="I8102" s="5" t="s">
        <v>7928</v>
      </c>
      <c r="J8102" s="5"/>
      <c r="K8102" s="5">
        <v>36.4</v>
      </c>
      <c r="L8102" s="5" t="s">
        <v>70</v>
      </c>
      <c r="M8102" s="7">
        <v>86.06</v>
      </c>
      <c r="N8102" s="7">
        <v>104.99</v>
      </c>
      <c r="O8102" s="7">
        <v>3132.58</v>
      </c>
      <c r="P8102" s="7">
        <v>3821.75</v>
      </c>
    </row>
    <row r="8103" spans="1:16" x14ac:dyDescent="0.25">
      <c r="A8103" s="5" t="s">
        <v>7905</v>
      </c>
      <c r="B8103" s="6">
        <v>46251</v>
      </c>
      <c r="C8103" s="5" t="s">
        <v>40</v>
      </c>
      <c r="D8103" s="5" t="s">
        <v>18</v>
      </c>
      <c r="E8103" s="5" t="s">
        <v>4334</v>
      </c>
      <c r="F8103" s="6">
        <v>46266</v>
      </c>
      <c r="G8103" s="5">
        <v>23</v>
      </c>
      <c r="H8103" s="5" t="s">
        <v>7929</v>
      </c>
      <c r="I8103" s="5" t="s">
        <v>7928</v>
      </c>
      <c r="J8103" s="5"/>
      <c r="K8103" s="5">
        <v>470.9</v>
      </c>
      <c r="L8103" s="5" t="s">
        <v>70</v>
      </c>
      <c r="M8103" s="7">
        <v>99.78</v>
      </c>
      <c r="N8103" s="7">
        <v>121.73</v>
      </c>
      <c r="O8103" s="7">
        <v>46986.400000000001</v>
      </c>
      <c r="P8103" s="7">
        <v>57323.41</v>
      </c>
    </row>
    <row r="8104" spans="1:16" x14ac:dyDescent="0.25">
      <c r="A8104" s="5" t="s">
        <v>7905</v>
      </c>
      <c r="B8104" s="6">
        <v>46251</v>
      </c>
      <c r="C8104" s="5" t="s">
        <v>40</v>
      </c>
      <c r="D8104" s="5" t="s">
        <v>18</v>
      </c>
      <c r="E8104" s="5" t="s">
        <v>4334</v>
      </c>
      <c r="F8104" s="6">
        <v>46266</v>
      </c>
      <c r="G8104" s="5">
        <v>24</v>
      </c>
      <c r="H8104" s="5" t="s">
        <v>7930</v>
      </c>
      <c r="I8104" s="5"/>
      <c r="J8104" s="5"/>
      <c r="K8104" s="5">
        <v>10</v>
      </c>
      <c r="L8104" s="5" t="s">
        <v>38</v>
      </c>
      <c r="M8104" s="7">
        <v>0</v>
      </c>
      <c r="N8104" s="7">
        <v>0</v>
      </c>
      <c r="O8104" s="7">
        <v>0</v>
      </c>
      <c r="P8104" s="7">
        <v>0</v>
      </c>
    </row>
    <row r="8105" spans="1:16" x14ac:dyDescent="0.25">
      <c r="A8105" s="5" t="s">
        <v>7905</v>
      </c>
      <c r="B8105" s="6">
        <v>46251</v>
      </c>
      <c r="C8105" s="5" t="s">
        <v>40</v>
      </c>
      <c r="D8105" s="5" t="s">
        <v>18</v>
      </c>
      <c r="E8105" s="5" t="s">
        <v>4334</v>
      </c>
      <c r="F8105" s="6">
        <v>46266</v>
      </c>
      <c r="G8105" s="5">
        <v>25</v>
      </c>
      <c r="H8105" s="5" t="s">
        <v>7931</v>
      </c>
      <c r="I8105" s="5" t="s">
        <v>7932</v>
      </c>
      <c r="J8105" s="5"/>
      <c r="K8105" s="5">
        <v>406.9</v>
      </c>
      <c r="L8105" s="5" t="s">
        <v>70</v>
      </c>
      <c r="M8105" s="7">
        <v>241.64</v>
      </c>
      <c r="N8105" s="7">
        <v>294.8</v>
      </c>
      <c r="O8105" s="7">
        <v>98323.32</v>
      </c>
      <c r="P8105" s="7">
        <v>119954.45</v>
      </c>
    </row>
    <row r="8106" spans="1:16" x14ac:dyDescent="0.25">
      <c r="A8106" s="5" t="s">
        <v>7905</v>
      </c>
      <c r="B8106" s="6">
        <v>46251</v>
      </c>
      <c r="C8106" s="5" t="s">
        <v>40</v>
      </c>
      <c r="D8106" s="5" t="s">
        <v>18</v>
      </c>
      <c r="E8106" s="5" t="s">
        <v>4334</v>
      </c>
      <c r="F8106" s="6">
        <v>46266</v>
      </c>
      <c r="G8106" s="5">
        <v>26</v>
      </c>
      <c r="H8106" s="5" t="s">
        <v>7933</v>
      </c>
      <c r="I8106" s="5" t="s">
        <v>7934</v>
      </c>
      <c r="J8106" s="5"/>
      <c r="K8106" s="5">
        <v>8</v>
      </c>
      <c r="L8106" s="5" t="s">
        <v>108</v>
      </c>
      <c r="M8106" s="7">
        <v>3304</v>
      </c>
      <c r="N8106" s="7">
        <v>4030.88</v>
      </c>
      <c r="O8106" s="7">
        <v>26432</v>
      </c>
      <c r="P8106" s="7">
        <v>32247.040000000001</v>
      </c>
    </row>
    <row r="8107" spans="1:16" x14ac:dyDescent="0.25">
      <c r="A8107" s="5" t="s">
        <v>7905</v>
      </c>
      <c r="B8107" s="6">
        <v>46251</v>
      </c>
      <c r="C8107" s="5" t="s">
        <v>40</v>
      </c>
      <c r="D8107" s="5" t="s">
        <v>18</v>
      </c>
      <c r="E8107" s="5" t="s">
        <v>4334</v>
      </c>
      <c r="F8107" s="6">
        <v>46266</v>
      </c>
      <c r="G8107" s="5">
        <v>27</v>
      </c>
      <c r="H8107" s="5" t="s">
        <v>7935</v>
      </c>
      <c r="I8107" s="5"/>
      <c r="J8107" s="5"/>
      <c r="K8107" s="5">
        <v>4</v>
      </c>
      <c r="L8107" s="5" t="s">
        <v>108</v>
      </c>
      <c r="M8107" s="7">
        <v>3360</v>
      </c>
      <c r="N8107" s="7">
        <v>4099.2</v>
      </c>
      <c r="O8107" s="7">
        <v>13440</v>
      </c>
      <c r="P8107" s="7">
        <v>16396.8</v>
      </c>
    </row>
    <row r="8108" spans="1:16" x14ac:dyDescent="0.25">
      <c r="A8108" s="5" t="s">
        <v>7905</v>
      </c>
      <c r="B8108" s="6">
        <v>46251</v>
      </c>
      <c r="C8108" s="5" t="s">
        <v>40</v>
      </c>
      <c r="D8108" s="5" t="s">
        <v>18</v>
      </c>
      <c r="E8108" s="5" t="s">
        <v>4334</v>
      </c>
      <c r="F8108" s="6">
        <v>46266</v>
      </c>
      <c r="G8108" s="5">
        <v>28</v>
      </c>
      <c r="H8108" s="5" t="s">
        <v>7936</v>
      </c>
      <c r="I8108" s="5"/>
      <c r="J8108" s="5"/>
      <c r="K8108" s="5">
        <v>4</v>
      </c>
      <c r="L8108" s="5" t="s">
        <v>108</v>
      </c>
      <c r="M8108" s="7">
        <v>3710</v>
      </c>
      <c r="N8108" s="7">
        <v>4526.2</v>
      </c>
      <c r="O8108" s="7">
        <v>14840</v>
      </c>
      <c r="P8108" s="7">
        <v>18104.8</v>
      </c>
    </row>
    <row r="8109" spans="1:16" x14ac:dyDescent="0.25">
      <c r="A8109" s="5" t="s">
        <v>7905</v>
      </c>
      <c r="B8109" s="6">
        <v>46251</v>
      </c>
      <c r="C8109" s="5" t="s">
        <v>40</v>
      </c>
      <c r="D8109" s="5" t="s">
        <v>18</v>
      </c>
      <c r="E8109" s="5" t="s">
        <v>4334</v>
      </c>
      <c r="F8109" s="6">
        <v>46266</v>
      </c>
      <c r="G8109" s="5">
        <v>29</v>
      </c>
      <c r="H8109" s="5" t="s">
        <v>7937</v>
      </c>
      <c r="I8109" s="5"/>
      <c r="J8109" s="5"/>
      <c r="K8109" s="5">
        <v>18</v>
      </c>
      <c r="L8109" s="5" t="s">
        <v>108</v>
      </c>
      <c r="M8109" s="7">
        <v>1470</v>
      </c>
      <c r="N8109" s="7">
        <v>1793.4</v>
      </c>
      <c r="O8109" s="7">
        <v>26460</v>
      </c>
      <c r="P8109" s="7">
        <v>32281.200000000001</v>
      </c>
    </row>
    <row r="8110" spans="1:16" x14ac:dyDescent="0.25">
      <c r="A8110" s="5" t="s">
        <v>7905</v>
      </c>
      <c r="B8110" s="6">
        <v>46251</v>
      </c>
      <c r="C8110" s="5" t="s">
        <v>40</v>
      </c>
      <c r="D8110" s="5" t="s">
        <v>18</v>
      </c>
      <c r="E8110" s="5" t="s">
        <v>4334</v>
      </c>
      <c r="F8110" s="6">
        <v>46266</v>
      </c>
      <c r="G8110" s="5">
        <v>30</v>
      </c>
      <c r="H8110" s="5" t="s">
        <v>7938</v>
      </c>
      <c r="I8110" s="5"/>
      <c r="J8110" s="5"/>
      <c r="K8110" s="5">
        <v>6</v>
      </c>
      <c r="L8110" s="5" t="s">
        <v>108</v>
      </c>
      <c r="M8110" s="7">
        <v>3780</v>
      </c>
      <c r="N8110" s="7">
        <v>4611.6000000000004</v>
      </c>
      <c r="O8110" s="7">
        <v>22680</v>
      </c>
      <c r="P8110" s="7">
        <v>27669.599999999999</v>
      </c>
    </row>
    <row r="8111" spans="1:16" x14ac:dyDescent="0.25">
      <c r="A8111" s="5" t="s">
        <v>7905</v>
      </c>
      <c r="B8111" s="6">
        <v>46251</v>
      </c>
      <c r="C8111" s="5" t="s">
        <v>40</v>
      </c>
      <c r="D8111" s="5" t="s">
        <v>18</v>
      </c>
      <c r="E8111" s="5" t="s">
        <v>4334</v>
      </c>
      <c r="F8111" s="6">
        <v>46266</v>
      </c>
      <c r="G8111" s="5">
        <v>31</v>
      </c>
      <c r="H8111" s="5" t="s">
        <v>7939</v>
      </c>
      <c r="I8111" s="5"/>
      <c r="J8111" s="5"/>
      <c r="K8111" s="5">
        <v>4</v>
      </c>
      <c r="L8111" s="5" t="s">
        <v>108</v>
      </c>
      <c r="M8111" s="7">
        <v>5950</v>
      </c>
      <c r="N8111" s="7">
        <v>7259</v>
      </c>
      <c r="O8111" s="7">
        <v>23800</v>
      </c>
      <c r="P8111" s="7">
        <v>29036</v>
      </c>
    </row>
    <row r="8112" spans="1:16" x14ac:dyDescent="0.25">
      <c r="A8112" s="5" t="s">
        <v>7905</v>
      </c>
      <c r="B8112" s="6">
        <v>46251</v>
      </c>
      <c r="C8112" s="5" t="s">
        <v>40</v>
      </c>
      <c r="D8112" s="5" t="s">
        <v>18</v>
      </c>
      <c r="E8112" s="5" t="s">
        <v>4334</v>
      </c>
      <c r="F8112" s="6">
        <v>46266</v>
      </c>
      <c r="G8112" s="5">
        <v>32</v>
      </c>
      <c r="H8112" s="5" t="s">
        <v>7940</v>
      </c>
      <c r="I8112" s="5"/>
      <c r="J8112" s="5"/>
      <c r="K8112" s="5">
        <v>10</v>
      </c>
      <c r="L8112" s="5" t="s">
        <v>108</v>
      </c>
      <c r="M8112" s="7">
        <v>4900</v>
      </c>
      <c r="N8112" s="7">
        <v>5978</v>
      </c>
      <c r="O8112" s="7">
        <v>49000</v>
      </c>
      <c r="P8112" s="7">
        <v>59780</v>
      </c>
    </row>
    <row r="8113" spans="1:16" x14ac:dyDescent="0.25">
      <c r="A8113" s="5" t="s">
        <v>7905</v>
      </c>
      <c r="B8113" s="6">
        <v>46251</v>
      </c>
      <c r="C8113" s="5" t="s">
        <v>40</v>
      </c>
      <c r="D8113" s="5" t="s">
        <v>18</v>
      </c>
      <c r="E8113" s="5" t="s">
        <v>4334</v>
      </c>
      <c r="F8113" s="6">
        <v>46266</v>
      </c>
      <c r="G8113" s="5">
        <v>33</v>
      </c>
      <c r="H8113" s="5" t="s">
        <v>7941</v>
      </c>
      <c r="I8113" s="5"/>
      <c r="J8113" s="5"/>
      <c r="K8113" s="5">
        <v>17</v>
      </c>
      <c r="L8113" s="5" t="s">
        <v>108</v>
      </c>
      <c r="M8113" s="7">
        <v>3598</v>
      </c>
      <c r="N8113" s="7">
        <v>4389.5600000000004</v>
      </c>
      <c r="O8113" s="7">
        <v>61166</v>
      </c>
      <c r="P8113" s="7">
        <v>74622.52</v>
      </c>
    </row>
    <row r="8114" spans="1:16" x14ac:dyDescent="0.25">
      <c r="A8114" s="5" t="s">
        <v>7905</v>
      </c>
      <c r="B8114" s="6">
        <v>46251</v>
      </c>
      <c r="C8114" s="5" t="s">
        <v>40</v>
      </c>
      <c r="D8114" s="5" t="s">
        <v>18</v>
      </c>
      <c r="E8114" s="5" t="s">
        <v>4334</v>
      </c>
      <c r="F8114" s="6">
        <v>46266</v>
      </c>
      <c r="G8114" s="5">
        <v>34</v>
      </c>
      <c r="H8114" s="5" t="s">
        <v>7942</v>
      </c>
      <c r="I8114" s="5" t="s">
        <v>7943</v>
      </c>
      <c r="J8114" s="5"/>
      <c r="K8114" s="5">
        <v>102</v>
      </c>
      <c r="L8114" s="5" t="s">
        <v>108</v>
      </c>
      <c r="M8114" s="7">
        <v>1507.8</v>
      </c>
      <c r="N8114" s="7">
        <v>1839.52</v>
      </c>
      <c r="O8114" s="7">
        <v>153795.6</v>
      </c>
      <c r="P8114" s="7">
        <v>187630.63</v>
      </c>
    </row>
    <row r="8115" spans="1:16" x14ac:dyDescent="0.25">
      <c r="A8115" s="5" t="s">
        <v>7905</v>
      </c>
      <c r="B8115" s="6">
        <v>46251</v>
      </c>
      <c r="C8115" s="5" t="s">
        <v>40</v>
      </c>
      <c r="D8115" s="5" t="s">
        <v>18</v>
      </c>
      <c r="E8115" s="5" t="s">
        <v>4334</v>
      </c>
      <c r="F8115" s="6">
        <v>46266</v>
      </c>
      <c r="G8115" s="5">
        <v>35</v>
      </c>
      <c r="H8115" s="5" t="s">
        <v>7944</v>
      </c>
      <c r="I8115" s="5" t="s">
        <v>7945</v>
      </c>
      <c r="J8115" s="5"/>
      <c r="K8115" s="5">
        <v>92</v>
      </c>
      <c r="L8115" s="5" t="s">
        <v>108</v>
      </c>
      <c r="M8115" s="7">
        <v>602</v>
      </c>
      <c r="N8115" s="7">
        <v>734.44</v>
      </c>
      <c r="O8115" s="7">
        <v>55384</v>
      </c>
      <c r="P8115" s="7">
        <v>67568.479999999996</v>
      </c>
    </row>
    <row r="8116" spans="1:16" x14ac:dyDescent="0.25">
      <c r="A8116" s="5" t="s">
        <v>7905</v>
      </c>
      <c r="B8116" s="6">
        <v>46251</v>
      </c>
      <c r="C8116" s="5" t="s">
        <v>40</v>
      </c>
      <c r="D8116" s="5" t="s">
        <v>18</v>
      </c>
      <c r="E8116" s="5" t="s">
        <v>4334</v>
      </c>
      <c r="F8116" s="6">
        <v>46266</v>
      </c>
      <c r="G8116" s="5">
        <v>36</v>
      </c>
      <c r="H8116" s="5" t="s">
        <v>7946</v>
      </c>
      <c r="I8116" s="5"/>
      <c r="J8116" s="5"/>
      <c r="K8116" s="5">
        <v>500</v>
      </c>
      <c r="L8116" s="5" t="s">
        <v>21</v>
      </c>
      <c r="M8116" s="7">
        <v>0</v>
      </c>
      <c r="N8116" s="7">
        <v>0</v>
      </c>
      <c r="O8116" s="7">
        <v>0</v>
      </c>
      <c r="P8116" s="7">
        <v>0</v>
      </c>
    </row>
    <row r="8117" spans="1:16" x14ac:dyDescent="0.25">
      <c r="A8117" s="5" t="s">
        <v>7905</v>
      </c>
      <c r="B8117" s="6">
        <v>46251</v>
      </c>
      <c r="C8117" s="5" t="s">
        <v>40</v>
      </c>
      <c r="D8117" s="5" t="s">
        <v>18</v>
      </c>
      <c r="E8117" s="5" t="s">
        <v>4334</v>
      </c>
      <c r="F8117" s="6">
        <v>46266</v>
      </c>
      <c r="G8117" s="5">
        <v>37</v>
      </c>
      <c r="H8117" s="5" t="s">
        <v>7947</v>
      </c>
      <c r="I8117" s="5" t="s">
        <v>7948</v>
      </c>
      <c r="J8117" s="5"/>
      <c r="K8117" s="5">
        <v>18</v>
      </c>
      <c r="L8117" s="5" t="s">
        <v>108</v>
      </c>
      <c r="M8117" s="7">
        <v>3598</v>
      </c>
      <c r="N8117" s="7">
        <v>4389.5600000000004</v>
      </c>
      <c r="O8117" s="7">
        <v>64764</v>
      </c>
      <c r="P8117" s="7">
        <v>79012.08</v>
      </c>
    </row>
    <row r="8118" spans="1:16" x14ac:dyDescent="0.25">
      <c r="A8118" s="5" t="s">
        <v>7905</v>
      </c>
      <c r="B8118" s="6">
        <v>46251</v>
      </c>
      <c r="C8118" s="5" t="s">
        <v>40</v>
      </c>
      <c r="D8118" s="5" t="s">
        <v>18</v>
      </c>
      <c r="E8118" s="5" t="s">
        <v>4334</v>
      </c>
      <c r="F8118" s="6">
        <v>46266</v>
      </c>
      <c r="G8118" s="5">
        <v>38</v>
      </c>
      <c r="H8118" s="5" t="s">
        <v>7949</v>
      </c>
      <c r="I8118" s="5" t="s">
        <v>7950</v>
      </c>
      <c r="J8118" s="5"/>
      <c r="K8118" s="5">
        <v>30</v>
      </c>
      <c r="L8118" s="5" t="s">
        <v>108</v>
      </c>
      <c r="M8118" s="7">
        <v>4027.8</v>
      </c>
      <c r="N8118" s="7">
        <v>4913.92</v>
      </c>
      <c r="O8118" s="7">
        <v>120834</v>
      </c>
      <c r="P8118" s="7">
        <v>147417.48000000001</v>
      </c>
    </row>
    <row r="8119" spans="1:16" x14ac:dyDescent="0.25">
      <c r="A8119" s="5" t="s">
        <v>7905</v>
      </c>
      <c r="B8119" s="6">
        <v>46251</v>
      </c>
      <c r="C8119" s="5" t="s">
        <v>40</v>
      </c>
      <c r="D8119" s="5" t="s">
        <v>18</v>
      </c>
      <c r="E8119" s="5" t="s">
        <v>4334</v>
      </c>
      <c r="F8119" s="6">
        <v>46266</v>
      </c>
      <c r="G8119" s="5">
        <v>39</v>
      </c>
      <c r="H8119" s="5" t="s">
        <v>7951</v>
      </c>
      <c r="I8119" s="5"/>
      <c r="J8119" s="5"/>
      <c r="K8119" s="5">
        <v>18.7</v>
      </c>
      <c r="L8119" s="5" t="s">
        <v>320</v>
      </c>
      <c r="M8119" s="7">
        <v>0</v>
      </c>
      <c r="N8119" s="7">
        <v>0</v>
      </c>
      <c r="O8119" s="7">
        <v>0</v>
      </c>
      <c r="P8119" s="7">
        <v>0</v>
      </c>
    </row>
    <row r="8120" spans="1:16" x14ac:dyDescent="0.25">
      <c r="A8120" s="5" t="s">
        <v>7905</v>
      </c>
      <c r="B8120" s="6">
        <v>46251</v>
      </c>
      <c r="C8120" s="5" t="s">
        <v>40</v>
      </c>
      <c r="D8120" s="5" t="s">
        <v>18</v>
      </c>
      <c r="E8120" s="5" t="s">
        <v>4334</v>
      </c>
      <c r="F8120" s="6">
        <v>46266</v>
      </c>
      <c r="G8120" s="5">
        <v>40</v>
      </c>
      <c r="H8120" s="5" t="s">
        <v>7952</v>
      </c>
      <c r="I8120" s="5" t="s">
        <v>3400</v>
      </c>
      <c r="J8120" s="5"/>
      <c r="K8120" s="5">
        <v>36.6</v>
      </c>
      <c r="L8120" s="5" t="s">
        <v>320</v>
      </c>
      <c r="M8120" s="7">
        <v>112.46</v>
      </c>
      <c r="N8120" s="7">
        <v>137.19999999999999</v>
      </c>
      <c r="O8120" s="7">
        <v>4116.04</v>
      </c>
      <c r="P8120" s="7">
        <v>5021.57</v>
      </c>
    </row>
    <row r="8121" spans="1:16" x14ac:dyDescent="0.25">
      <c r="A8121" s="5" t="s">
        <v>7905</v>
      </c>
      <c r="B8121" s="6">
        <v>46251</v>
      </c>
      <c r="C8121" s="5" t="s">
        <v>40</v>
      </c>
      <c r="D8121" s="5" t="s">
        <v>18</v>
      </c>
      <c r="E8121" s="5" t="s">
        <v>4334</v>
      </c>
      <c r="F8121" s="6">
        <v>46266</v>
      </c>
      <c r="G8121" s="5">
        <v>41</v>
      </c>
      <c r="H8121" s="5" t="s">
        <v>7953</v>
      </c>
      <c r="I8121" s="5"/>
      <c r="J8121" s="5"/>
      <c r="K8121" s="5">
        <v>34</v>
      </c>
      <c r="L8121" s="5" t="s">
        <v>320</v>
      </c>
      <c r="M8121" s="7">
        <v>0</v>
      </c>
      <c r="N8121" s="7">
        <v>0</v>
      </c>
      <c r="O8121" s="7">
        <v>0</v>
      </c>
      <c r="P8121" s="7">
        <v>0</v>
      </c>
    </row>
    <row r="8122" spans="1:16" x14ac:dyDescent="0.25">
      <c r="A8122" s="5" t="s">
        <v>7905</v>
      </c>
      <c r="B8122" s="6">
        <v>46251</v>
      </c>
      <c r="C8122" s="5" t="s">
        <v>40</v>
      </c>
      <c r="D8122" s="5" t="s">
        <v>18</v>
      </c>
      <c r="E8122" s="5" t="s">
        <v>4334</v>
      </c>
      <c r="F8122" s="6">
        <v>46266</v>
      </c>
      <c r="G8122" s="5">
        <v>42</v>
      </c>
      <c r="H8122" s="5" t="s">
        <v>7954</v>
      </c>
      <c r="I8122" s="5"/>
      <c r="J8122" s="5"/>
      <c r="K8122" s="5">
        <v>578.23800000000006</v>
      </c>
      <c r="L8122" s="5" t="s">
        <v>320</v>
      </c>
      <c r="M8122" s="7">
        <v>54.71</v>
      </c>
      <c r="N8122" s="7">
        <v>66.75</v>
      </c>
      <c r="O8122" s="7">
        <v>31635.4</v>
      </c>
      <c r="P8122" s="7">
        <v>38595.19</v>
      </c>
    </row>
    <row r="8123" spans="1:16" x14ac:dyDescent="0.25">
      <c r="A8123" s="5" t="s">
        <v>7905</v>
      </c>
      <c r="B8123" s="6">
        <v>46251</v>
      </c>
      <c r="C8123" s="5" t="s">
        <v>40</v>
      </c>
      <c r="D8123" s="5" t="s">
        <v>18</v>
      </c>
      <c r="E8123" s="5" t="s">
        <v>4334</v>
      </c>
      <c r="F8123" s="6">
        <v>46266</v>
      </c>
      <c r="G8123" s="5">
        <v>43</v>
      </c>
      <c r="H8123" s="5" t="s">
        <v>7955</v>
      </c>
      <c r="I8123" s="5" t="s">
        <v>7956</v>
      </c>
      <c r="J8123" s="5"/>
      <c r="K8123" s="5">
        <v>6</v>
      </c>
      <c r="L8123" s="5" t="s">
        <v>320</v>
      </c>
      <c r="M8123" s="7">
        <v>1013.6</v>
      </c>
      <c r="N8123" s="7">
        <v>1236.5899999999999</v>
      </c>
      <c r="O8123" s="7">
        <v>6081.6</v>
      </c>
      <c r="P8123" s="7">
        <v>7419.55</v>
      </c>
    </row>
    <row r="8124" spans="1:16" x14ac:dyDescent="0.25">
      <c r="A8124" s="5" t="s">
        <v>7905</v>
      </c>
      <c r="B8124" s="6">
        <v>46251</v>
      </c>
      <c r="C8124" s="5" t="s">
        <v>40</v>
      </c>
      <c r="D8124" s="5" t="s">
        <v>18</v>
      </c>
      <c r="E8124" s="5" t="s">
        <v>4334</v>
      </c>
      <c r="F8124" s="6">
        <v>46266</v>
      </c>
      <c r="G8124" s="5">
        <v>44</v>
      </c>
      <c r="H8124" s="5" t="s">
        <v>7957</v>
      </c>
      <c r="I8124" s="5" t="s">
        <v>7958</v>
      </c>
      <c r="J8124" s="5"/>
      <c r="K8124" s="5">
        <v>208</v>
      </c>
      <c r="L8124" s="5" t="s">
        <v>320</v>
      </c>
      <c r="M8124" s="7">
        <v>256.10000000000002</v>
      </c>
      <c r="N8124" s="7">
        <v>312.44</v>
      </c>
      <c r="O8124" s="7">
        <v>53268.800000000003</v>
      </c>
      <c r="P8124" s="7">
        <v>64987.94</v>
      </c>
    </row>
    <row r="8125" spans="1:16" x14ac:dyDescent="0.25">
      <c r="A8125" s="5" t="s">
        <v>7905</v>
      </c>
      <c r="B8125" s="6">
        <v>46251</v>
      </c>
      <c r="C8125" s="5" t="s">
        <v>40</v>
      </c>
      <c r="D8125" s="5" t="s">
        <v>18</v>
      </c>
      <c r="E8125" s="5" t="s">
        <v>4334</v>
      </c>
      <c r="F8125" s="6">
        <v>46266</v>
      </c>
      <c r="G8125" s="5">
        <v>45</v>
      </c>
      <c r="H8125" s="5" t="s">
        <v>7959</v>
      </c>
      <c r="I8125" s="5" t="s">
        <v>7958</v>
      </c>
      <c r="J8125" s="5"/>
      <c r="K8125" s="5">
        <v>20</v>
      </c>
      <c r="L8125" s="5" t="s">
        <v>320</v>
      </c>
      <c r="M8125" s="7">
        <v>252.46</v>
      </c>
      <c r="N8125" s="7">
        <v>308</v>
      </c>
      <c r="O8125" s="7">
        <v>5049.2</v>
      </c>
      <c r="P8125" s="7">
        <v>6160.02</v>
      </c>
    </row>
    <row r="8126" spans="1:16" x14ac:dyDescent="0.25">
      <c r="A8126" s="5" t="s">
        <v>7905</v>
      </c>
      <c r="B8126" s="6">
        <v>46251</v>
      </c>
      <c r="C8126" s="5" t="s">
        <v>40</v>
      </c>
      <c r="D8126" s="5" t="s">
        <v>18</v>
      </c>
      <c r="E8126" s="5" t="s">
        <v>4334</v>
      </c>
      <c r="F8126" s="6">
        <v>46266</v>
      </c>
      <c r="G8126" s="5">
        <v>46</v>
      </c>
      <c r="H8126" s="5" t="s">
        <v>2202</v>
      </c>
      <c r="I8126" s="5"/>
      <c r="J8126" s="5"/>
      <c r="K8126" s="5">
        <v>63.4</v>
      </c>
      <c r="L8126" s="5" t="s">
        <v>70</v>
      </c>
      <c r="M8126" s="7">
        <v>0</v>
      </c>
      <c r="N8126" s="7">
        <v>0</v>
      </c>
      <c r="O8126" s="7">
        <v>0</v>
      </c>
      <c r="P8126" s="7">
        <v>0</v>
      </c>
    </row>
    <row r="8127" spans="1:16" x14ac:dyDescent="0.25">
      <c r="A8127" s="5" t="s">
        <v>7905</v>
      </c>
      <c r="B8127" s="6">
        <v>46251</v>
      </c>
      <c r="C8127" s="5" t="s">
        <v>40</v>
      </c>
      <c r="D8127" s="5" t="s">
        <v>18</v>
      </c>
      <c r="E8127" s="5" t="s">
        <v>4334</v>
      </c>
      <c r="F8127" s="6">
        <v>46266</v>
      </c>
      <c r="G8127" s="5">
        <v>47</v>
      </c>
      <c r="H8127" s="5" t="s">
        <v>7960</v>
      </c>
      <c r="I8127" s="5"/>
      <c r="J8127" s="5"/>
      <c r="K8127" s="5">
        <v>32</v>
      </c>
      <c r="L8127" s="5" t="s">
        <v>320</v>
      </c>
      <c r="M8127" s="7">
        <v>0</v>
      </c>
      <c r="N8127" s="7">
        <v>0</v>
      </c>
      <c r="O8127" s="7">
        <v>0</v>
      </c>
      <c r="P8127" s="7">
        <v>0</v>
      </c>
    </row>
    <row r="8128" spans="1:16" x14ac:dyDescent="0.25">
      <c r="A8128" s="5" t="s">
        <v>7905</v>
      </c>
      <c r="B8128" s="6">
        <v>46251</v>
      </c>
      <c r="C8128" s="5" t="s">
        <v>40</v>
      </c>
      <c r="D8128" s="5" t="s">
        <v>18</v>
      </c>
      <c r="E8128" s="5" t="s">
        <v>4334</v>
      </c>
      <c r="F8128" s="6">
        <v>46266</v>
      </c>
      <c r="G8128" s="5">
        <v>48</v>
      </c>
      <c r="H8128" s="5" t="s">
        <v>7961</v>
      </c>
      <c r="I8128" s="5" t="s">
        <v>7928</v>
      </c>
      <c r="J8128" s="5"/>
      <c r="K8128" s="5">
        <v>31.9</v>
      </c>
      <c r="L8128" s="5" t="s">
        <v>320</v>
      </c>
      <c r="M8128" s="7">
        <v>392.77</v>
      </c>
      <c r="N8128" s="7">
        <v>479.18</v>
      </c>
      <c r="O8128" s="7">
        <v>12529.36</v>
      </c>
      <c r="P8128" s="7">
        <v>15285.82</v>
      </c>
    </row>
    <row r="8129" spans="1:16" x14ac:dyDescent="0.25">
      <c r="A8129" s="5" t="s">
        <v>7905</v>
      </c>
      <c r="B8129" s="6">
        <v>46251</v>
      </c>
      <c r="C8129" s="5" t="s">
        <v>40</v>
      </c>
      <c r="D8129" s="5" t="s">
        <v>18</v>
      </c>
      <c r="E8129" s="5" t="s">
        <v>4334</v>
      </c>
      <c r="F8129" s="6">
        <v>46266</v>
      </c>
      <c r="G8129" s="5">
        <v>49</v>
      </c>
      <c r="H8129" s="5" t="s">
        <v>7962</v>
      </c>
      <c r="I8129" s="5" t="s">
        <v>7928</v>
      </c>
      <c r="J8129" s="5"/>
      <c r="K8129" s="5">
        <v>808</v>
      </c>
      <c r="L8129" s="5" t="s">
        <v>70</v>
      </c>
      <c r="M8129" s="7">
        <v>98.85</v>
      </c>
      <c r="N8129" s="7">
        <v>120.6</v>
      </c>
      <c r="O8129" s="7">
        <v>79870.8</v>
      </c>
      <c r="P8129" s="7">
        <v>97442.38</v>
      </c>
    </row>
    <row r="8130" spans="1:16" x14ac:dyDescent="0.25">
      <c r="A8130" s="5" t="s">
        <v>7905</v>
      </c>
      <c r="B8130" s="6">
        <v>46251</v>
      </c>
      <c r="C8130" s="5" t="s">
        <v>40</v>
      </c>
      <c r="D8130" s="5" t="s">
        <v>18</v>
      </c>
      <c r="E8130" s="5" t="s">
        <v>4334</v>
      </c>
      <c r="F8130" s="6">
        <v>46266</v>
      </c>
      <c r="G8130" s="5">
        <v>50</v>
      </c>
      <c r="H8130" s="5" t="s">
        <v>7963</v>
      </c>
      <c r="I8130" s="5"/>
      <c r="J8130" s="5"/>
      <c r="K8130" s="5">
        <v>0.01</v>
      </c>
      <c r="L8130" s="5" t="s">
        <v>557</v>
      </c>
      <c r="M8130" s="7">
        <v>0</v>
      </c>
      <c r="N8130" s="7">
        <v>0</v>
      </c>
      <c r="O8130" s="7">
        <v>0</v>
      </c>
      <c r="P8130" s="7">
        <v>0</v>
      </c>
    </row>
    <row r="8131" spans="1:16" x14ac:dyDescent="0.25">
      <c r="A8131" s="5" t="s">
        <v>7905</v>
      </c>
      <c r="B8131" s="6">
        <v>46251</v>
      </c>
      <c r="C8131" s="5" t="s">
        <v>40</v>
      </c>
      <c r="D8131" s="5" t="s">
        <v>18</v>
      </c>
      <c r="E8131" s="5" t="s">
        <v>4334</v>
      </c>
      <c r="F8131" s="6">
        <v>46266</v>
      </c>
      <c r="G8131" s="5">
        <v>51</v>
      </c>
      <c r="H8131" s="5" t="s">
        <v>7964</v>
      </c>
      <c r="I8131" s="5"/>
      <c r="J8131" s="5"/>
      <c r="K8131" s="5">
        <v>32</v>
      </c>
      <c r="L8131" s="5" t="s">
        <v>38</v>
      </c>
      <c r="M8131" s="7">
        <v>0</v>
      </c>
      <c r="N8131" s="7">
        <v>0</v>
      </c>
      <c r="O8131" s="7">
        <v>0</v>
      </c>
      <c r="P8131" s="7">
        <v>0</v>
      </c>
    </row>
    <row r="8132" spans="1:16" x14ac:dyDescent="0.25">
      <c r="A8132" s="5" t="s">
        <v>7905</v>
      </c>
      <c r="B8132" s="6">
        <v>46251</v>
      </c>
      <c r="C8132" s="5" t="s">
        <v>40</v>
      </c>
      <c r="D8132" s="5" t="s">
        <v>18</v>
      </c>
      <c r="E8132" s="5" t="s">
        <v>4334</v>
      </c>
      <c r="F8132" s="6">
        <v>46266</v>
      </c>
      <c r="G8132" s="5">
        <v>52</v>
      </c>
      <c r="H8132" s="5" t="s">
        <v>7965</v>
      </c>
      <c r="I8132" s="5"/>
      <c r="J8132" s="5"/>
      <c r="K8132" s="5">
        <v>47.28</v>
      </c>
      <c r="L8132" s="5" t="s">
        <v>320</v>
      </c>
      <c r="M8132" s="7">
        <v>134.94999999999999</v>
      </c>
      <c r="N8132" s="7">
        <v>164.64</v>
      </c>
      <c r="O8132" s="7">
        <v>6380.44</v>
      </c>
      <c r="P8132" s="7">
        <v>7784.14</v>
      </c>
    </row>
    <row r="8133" spans="1:16" x14ac:dyDescent="0.25">
      <c r="A8133" s="5" t="s">
        <v>7905</v>
      </c>
      <c r="B8133" s="6">
        <v>46251</v>
      </c>
      <c r="C8133" s="5" t="s">
        <v>40</v>
      </c>
      <c r="D8133" s="5" t="s">
        <v>18</v>
      </c>
      <c r="E8133" s="5" t="s">
        <v>4334</v>
      </c>
      <c r="F8133" s="6">
        <v>46266</v>
      </c>
      <c r="G8133" s="5">
        <v>53</v>
      </c>
      <c r="H8133" s="5" t="s">
        <v>7966</v>
      </c>
      <c r="I8133" s="5"/>
      <c r="J8133" s="5"/>
      <c r="K8133" s="5">
        <v>12.734</v>
      </c>
      <c r="L8133" s="5" t="s">
        <v>320</v>
      </c>
      <c r="M8133" s="7">
        <v>261.95</v>
      </c>
      <c r="N8133" s="7">
        <v>319.58</v>
      </c>
      <c r="O8133" s="7">
        <v>3335.67</v>
      </c>
      <c r="P8133" s="7">
        <v>4069.52</v>
      </c>
    </row>
    <row r="8134" spans="1:16" x14ac:dyDescent="0.25">
      <c r="A8134" s="5" t="s">
        <v>7905</v>
      </c>
      <c r="B8134" s="6">
        <v>46251</v>
      </c>
      <c r="C8134" s="5" t="s">
        <v>40</v>
      </c>
      <c r="D8134" s="5" t="s">
        <v>18</v>
      </c>
      <c r="E8134" s="5" t="s">
        <v>4334</v>
      </c>
      <c r="F8134" s="6">
        <v>46266</v>
      </c>
      <c r="G8134" s="5">
        <v>54</v>
      </c>
      <c r="H8134" s="5" t="s">
        <v>7967</v>
      </c>
      <c r="I8134" s="5"/>
      <c r="J8134" s="5"/>
      <c r="K8134" s="5">
        <v>89.6</v>
      </c>
      <c r="L8134" s="5" t="s">
        <v>320</v>
      </c>
      <c r="M8134" s="7">
        <v>471.59</v>
      </c>
      <c r="N8134" s="7">
        <v>575.34</v>
      </c>
      <c r="O8134" s="7">
        <v>42254.46</v>
      </c>
      <c r="P8134" s="7">
        <v>51550.44</v>
      </c>
    </row>
    <row r="8135" spans="1:16" x14ac:dyDescent="0.25">
      <c r="A8135" s="5" t="s">
        <v>7905</v>
      </c>
      <c r="B8135" s="6">
        <v>46251</v>
      </c>
      <c r="C8135" s="5" t="s">
        <v>40</v>
      </c>
      <c r="D8135" s="5" t="s">
        <v>18</v>
      </c>
      <c r="E8135" s="5" t="s">
        <v>4334</v>
      </c>
      <c r="F8135" s="6">
        <v>46266</v>
      </c>
      <c r="G8135" s="5">
        <v>55</v>
      </c>
      <c r="H8135" s="5" t="s">
        <v>7968</v>
      </c>
      <c r="I8135" s="5"/>
      <c r="J8135" s="5"/>
      <c r="K8135" s="5">
        <v>274</v>
      </c>
      <c r="L8135" s="5" t="s">
        <v>21</v>
      </c>
      <c r="M8135" s="7">
        <v>498.86</v>
      </c>
      <c r="N8135" s="7">
        <v>608.61</v>
      </c>
      <c r="O8135" s="7">
        <v>136687.64000000001</v>
      </c>
      <c r="P8135" s="7">
        <v>166758.92000000001</v>
      </c>
    </row>
    <row r="8136" spans="1:16" x14ac:dyDescent="0.25">
      <c r="A8136" s="5" t="s">
        <v>7905</v>
      </c>
      <c r="B8136" s="6">
        <v>46251</v>
      </c>
      <c r="C8136" s="5" t="s">
        <v>40</v>
      </c>
      <c r="D8136" s="5" t="s">
        <v>18</v>
      </c>
      <c r="E8136" s="5" t="s">
        <v>4334</v>
      </c>
      <c r="F8136" s="6">
        <v>46266</v>
      </c>
      <c r="G8136" s="5">
        <v>56</v>
      </c>
      <c r="H8136" s="5" t="s">
        <v>7969</v>
      </c>
      <c r="I8136" s="5"/>
      <c r="J8136" s="5"/>
      <c r="K8136" s="5">
        <v>8</v>
      </c>
      <c r="L8136" s="5" t="s">
        <v>21</v>
      </c>
      <c r="M8136" s="7">
        <v>793.8</v>
      </c>
      <c r="N8136" s="7">
        <v>968.44</v>
      </c>
      <c r="O8136" s="7">
        <v>6350.4</v>
      </c>
      <c r="P8136" s="7">
        <v>7747.49</v>
      </c>
    </row>
    <row r="8137" spans="1:16" x14ac:dyDescent="0.25">
      <c r="A8137" s="5" t="s">
        <v>7905</v>
      </c>
      <c r="B8137" s="6">
        <v>46251</v>
      </c>
      <c r="C8137" s="5" t="s">
        <v>40</v>
      </c>
      <c r="D8137" s="5" t="s">
        <v>18</v>
      </c>
      <c r="E8137" s="5" t="s">
        <v>4334</v>
      </c>
      <c r="F8137" s="6">
        <v>46266</v>
      </c>
      <c r="G8137" s="5">
        <v>57</v>
      </c>
      <c r="H8137" s="5" t="s">
        <v>7970</v>
      </c>
      <c r="I8137" s="5"/>
      <c r="J8137" s="5"/>
      <c r="K8137" s="5">
        <v>101</v>
      </c>
      <c r="L8137" s="5" t="s">
        <v>21</v>
      </c>
      <c r="M8137" s="7">
        <v>516.74</v>
      </c>
      <c r="N8137" s="7">
        <v>630.41999999999996</v>
      </c>
      <c r="O8137" s="7">
        <v>52190.74</v>
      </c>
      <c r="P8137" s="7">
        <v>63672.7</v>
      </c>
    </row>
    <row r="8138" spans="1:16" x14ac:dyDescent="0.25">
      <c r="A8138" s="5" t="s">
        <v>7905</v>
      </c>
      <c r="B8138" s="6">
        <v>46251</v>
      </c>
      <c r="C8138" s="5" t="s">
        <v>40</v>
      </c>
      <c r="D8138" s="5" t="s">
        <v>18</v>
      </c>
      <c r="E8138" s="5" t="s">
        <v>4334</v>
      </c>
      <c r="F8138" s="6">
        <v>46266</v>
      </c>
      <c r="G8138" s="5">
        <v>58</v>
      </c>
      <c r="H8138" s="5" t="s">
        <v>7971</v>
      </c>
      <c r="I8138" s="5" t="s">
        <v>7972</v>
      </c>
      <c r="J8138" s="5"/>
      <c r="K8138" s="5">
        <v>8</v>
      </c>
      <c r="L8138" s="5" t="s">
        <v>108</v>
      </c>
      <c r="M8138" s="7">
        <v>7560</v>
      </c>
      <c r="N8138" s="7">
        <v>9223.2000000000007</v>
      </c>
      <c r="O8138" s="7">
        <v>60480</v>
      </c>
      <c r="P8138" s="7">
        <v>73785.600000000006</v>
      </c>
    </row>
    <row r="8139" spans="1:16" x14ac:dyDescent="0.25">
      <c r="A8139" s="5" t="s">
        <v>7905</v>
      </c>
      <c r="B8139" s="6">
        <v>46251</v>
      </c>
      <c r="C8139" s="5" t="s">
        <v>40</v>
      </c>
      <c r="D8139" s="5" t="s">
        <v>18</v>
      </c>
      <c r="E8139" s="5" t="s">
        <v>4334</v>
      </c>
      <c r="F8139" s="6">
        <v>46266</v>
      </c>
      <c r="G8139" s="5">
        <v>59</v>
      </c>
      <c r="H8139" s="5" t="s">
        <v>7973</v>
      </c>
      <c r="I8139" s="5"/>
      <c r="J8139" s="5"/>
      <c r="K8139" s="5">
        <v>4</v>
      </c>
      <c r="L8139" s="5" t="s">
        <v>108</v>
      </c>
      <c r="M8139" s="7">
        <v>7700</v>
      </c>
      <c r="N8139" s="7">
        <v>9394</v>
      </c>
      <c r="O8139" s="7">
        <v>30800</v>
      </c>
      <c r="P8139" s="7">
        <v>37576</v>
      </c>
    </row>
    <row r="8140" spans="1:16" x14ac:dyDescent="0.25">
      <c r="A8140" s="5" t="s">
        <v>7905</v>
      </c>
      <c r="B8140" s="6">
        <v>46251</v>
      </c>
      <c r="C8140" s="5" t="s">
        <v>40</v>
      </c>
      <c r="D8140" s="5" t="s">
        <v>18</v>
      </c>
      <c r="E8140" s="5" t="s">
        <v>4334</v>
      </c>
      <c r="F8140" s="6">
        <v>46266</v>
      </c>
      <c r="G8140" s="5">
        <v>60</v>
      </c>
      <c r="H8140" s="5" t="s">
        <v>7974</v>
      </c>
      <c r="I8140" s="5"/>
      <c r="J8140" s="5"/>
      <c r="K8140" s="5">
        <v>4</v>
      </c>
      <c r="L8140" s="5" t="s">
        <v>108</v>
      </c>
      <c r="M8140" s="7">
        <v>7700</v>
      </c>
      <c r="N8140" s="7">
        <v>9394</v>
      </c>
      <c r="O8140" s="7">
        <v>30800</v>
      </c>
      <c r="P8140" s="7">
        <v>37576</v>
      </c>
    </row>
    <row r="8141" spans="1:16" x14ac:dyDescent="0.25">
      <c r="A8141" s="5" t="s">
        <v>7905</v>
      </c>
      <c r="B8141" s="6">
        <v>46251</v>
      </c>
      <c r="C8141" s="5" t="s">
        <v>40</v>
      </c>
      <c r="D8141" s="5" t="s">
        <v>18</v>
      </c>
      <c r="E8141" s="5" t="s">
        <v>4334</v>
      </c>
      <c r="F8141" s="6">
        <v>46266</v>
      </c>
      <c r="G8141" s="5">
        <v>61</v>
      </c>
      <c r="H8141" s="5" t="s">
        <v>7975</v>
      </c>
      <c r="I8141" s="5"/>
      <c r="J8141" s="5"/>
      <c r="K8141" s="5">
        <v>18</v>
      </c>
      <c r="L8141" s="5" t="s">
        <v>108</v>
      </c>
      <c r="M8141" s="7">
        <v>4200</v>
      </c>
      <c r="N8141" s="7">
        <v>5124</v>
      </c>
      <c r="O8141" s="7">
        <v>75600</v>
      </c>
      <c r="P8141" s="7">
        <v>92232</v>
      </c>
    </row>
    <row r="8142" spans="1:16" x14ac:dyDescent="0.25">
      <c r="A8142" s="5" t="s">
        <v>7905</v>
      </c>
      <c r="B8142" s="6">
        <v>46251</v>
      </c>
      <c r="C8142" s="5" t="s">
        <v>40</v>
      </c>
      <c r="D8142" s="5" t="s">
        <v>18</v>
      </c>
      <c r="E8142" s="5" t="s">
        <v>4334</v>
      </c>
      <c r="F8142" s="6">
        <v>46266</v>
      </c>
      <c r="G8142" s="5">
        <v>62</v>
      </c>
      <c r="H8142" s="5" t="s">
        <v>7976</v>
      </c>
      <c r="I8142" s="5"/>
      <c r="J8142" s="5"/>
      <c r="K8142" s="5">
        <v>6</v>
      </c>
      <c r="L8142" s="5" t="s">
        <v>108</v>
      </c>
      <c r="M8142" s="7">
        <v>7770</v>
      </c>
      <c r="N8142" s="7">
        <v>9479.4</v>
      </c>
      <c r="O8142" s="7">
        <v>46620</v>
      </c>
      <c r="P8142" s="7">
        <v>56876.4</v>
      </c>
    </row>
    <row r="8143" spans="1:16" x14ac:dyDescent="0.25">
      <c r="A8143" s="5" t="s">
        <v>7905</v>
      </c>
      <c r="B8143" s="6">
        <v>46251</v>
      </c>
      <c r="C8143" s="5" t="s">
        <v>40</v>
      </c>
      <c r="D8143" s="5" t="s">
        <v>18</v>
      </c>
      <c r="E8143" s="5" t="s">
        <v>4334</v>
      </c>
      <c r="F8143" s="6">
        <v>46266</v>
      </c>
      <c r="G8143" s="5">
        <v>63</v>
      </c>
      <c r="H8143" s="5" t="s">
        <v>7977</v>
      </c>
      <c r="I8143" s="5"/>
      <c r="J8143" s="5"/>
      <c r="K8143" s="5">
        <v>4</v>
      </c>
      <c r="L8143" s="5" t="s">
        <v>108</v>
      </c>
      <c r="M8143" s="7">
        <v>13790</v>
      </c>
      <c r="N8143" s="7">
        <v>16823.8</v>
      </c>
      <c r="O8143" s="7">
        <v>55160</v>
      </c>
      <c r="P8143" s="7">
        <v>67295.199999999997</v>
      </c>
    </row>
    <row r="8144" spans="1:16" x14ac:dyDescent="0.25">
      <c r="A8144" s="5" t="s">
        <v>7905</v>
      </c>
      <c r="B8144" s="6">
        <v>46251</v>
      </c>
      <c r="C8144" s="5" t="s">
        <v>40</v>
      </c>
      <c r="D8144" s="5" t="s">
        <v>18</v>
      </c>
      <c r="E8144" s="5" t="s">
        <v>4334</v>
      </c>
      <c r="F8144" s="6">
        <v>46266</v>
      </c>
      <c r="G8144" s="5">
        <v>64</v>
      </c>
      <c r="H8144" s="5" t="s">
        <v>7978</v>
      </c>
      <c r="I8144" s="5"/>
      <c r="J8144" s="5"/>
      <c r="K8144" s="5">
        <v>524.79999999999995</v>
      </c>
      <c r="L8144" s="5" t="s">
        <v>70</v>
      </c>
      <c r="M8144" s="7">
        <v>112</v>
      </c>
      <c r="N8144" s="7">
        <v>136.63999999999999</v>
      </c>
      <c r="O8144" s="7">
        <v>58777.599999999999</v>
      </c>
      <c r="P8144" s="7">
        <v>71708.67</v>
      </c>
    </row>
    <row r="8145" spans="1:16" x14ac:dyDescent="0.25">
      <c r="A8145" s="5" t="s">
        <v>7905</v>
      </c>
      <c r="B8145" s="6">
        <v>46251</v>
      </c>
      <c r="C8145" s="5" t="s">
        <v>40</v>
      </c>
      <c r="D8145" s="5" t="s">
        <v>18</v>
      </c>
      <c r="E8145" s="5" t="s">
        <v>4334</v>
      </c>
      <c r="F8145" s="6">
        <v>46266</v>
      </c>
      <c r="G8145" s="5">
        <v>65</v>
      </c>
      <c r="H8145" s="5" t="s">
        <v>7979</v>
      </c>
      <c r="I8145" s="5"/>
      <c r="J8145" s="5"/>
      <c r="K8145" s="5">
        <v>14089.85</v>
      </c>
      <c r="L8145" s="5" t="s">
        <v>70</v>
      </c>
      <c r="M8145" s="7">
        <v>112</v>
      </c>
      <c r="N8145" s="7">
        <v>136.63999999999999</v>
      </c>
      <c r="O8145" s="7">
        <v>1578063.2</v>
      </c>
      <c r="P8145" s="7">
        <v>1925237.1</v>
      </c>
    </row>
    <row r="8146" spans="1:16" x14ac:dyDescent="0.25">
      <c r="A8146" s="5" t="s">
        <v>7980</v>
      </c>
      <c r="B8146" s="6">
        <v>46251</v>
      </c>
      <c r="C8146" s="5" t="s">
        <v>40</v>
      </c>
      <c r="D8146" s="5" t="s">
        <v>18</v>
      </c>
      <c r="E8146" s="5" t="s">
        <v>4334</v>
      </c>
      <c r="F8146" s="6">
        <v>46264</v>
      </c>
      <c r="G8146" s="5">
        <v>1</v>
      </c>
      <c r="H8146" s="5" t="s">
        <v>7981</v>
      </c>
      <c r="I8146" s="5"/>
      <c r="J8146" s="5"/>
      <c r="K8146" s="5">
        <v>1</v>
      </c>
      <c r="L8146" s="5" t="s">
        <v>38</v>
      </c>
      <c r="M8146" s="7">
        <v>674.24</v>
      </c>
      <c r="N8146" s="7">
        <v>822.57</v>
      </c>
      <c r="O8146" s="7">
        <v>674.24</v>
      </c>
      <c r="P8146" s="7">
        <v>822.57</v>
      </c>
    </row>
    <row r="8147" spans="1:16" x14ac:dyDescent="0.25">
      <c r="A8147" s="5" t="s">
        <v>7980</v>
      </c>
      <c r="B8147" s="6">
        <v>46251</v>
      </c>
      <c r="C8147" s="5" t="s">
        <v>40</v>
      </c>
      <c r="D8147" s="5" t="s">
        <v>18</v>
      </c>
      <c r="E8147" s="5" t="s">
        <v>4334</v>
      </c>
      <c r="F8147" s="6">
        <v>46264</v>
      </c>
      <c r="G8147" s="5">
        <v>2</v>
      </c>
      <c r="H8147" s="5" t="s">
        <v>7982</v>
      </c>
      <c r="I8147" s="5"/>
      <c r="J8147" s="5"/>
      <c r="K8147" s="5">
        <v>1</v>
      </c>
      <c r="L8147" s="5" t="s">
        <v>38</v>
      </c>
      <c r="M8147" s="7">
        <v>980.8</v>
      </c>
      <c r="N8147" s="7">
        <v>1196.58</v>
      </c>
      <c r="O8147" s="7">
        <v>980.8</v>
      </c>
      <c r="P8147" s="7">
        <v>1196.58</v>
      </c>
    </row>
    <row r="8148" spans="1:16" x14ac:dyDescent="0.25">
      <c r="A8148" s="5" t="s">
        <v>7980</v>
      </c>
      <c r="B8148" s="6">
        <v>46251</v>
      </c>
      <c r="C8148" s="5" t="s">
        <v>40</v>
      </c>
      <c r="D8148" s="5" t="s">
        <v>18</v>
      </c>
      <c r="E8148" s="5" t="s">
        <v>4334</v>
      </c>
      <c r="F8148" s="6">
        <v>46264</v>
      </c>
      <c r="G8148" s="5">
        <v>3</v>
      </c>
      <c r="H8148" s="5" t="s">
        <v>7983</v>
      </c>
      <c r="I8148" s="5"/>
      <c r="J8148" s="5"/>
      <c r="K8148" s="5">
        <v>2</v>
      </c>
      <c r="L8148" s="5" t="s">
        <v>108</v>
      </c>
      <c r="M8148" s="7">
        <v>22439.34</v>
      </c>
      <c r="N8148" s="7">
        <v>27376</v>
      </c>
      <c r="O8148" s="7">
        <v>44878.68</v>
      </c>
      <c r="P8148" s="7">
        <v>54751.99</v>
      </c>
    </row>
    <row r="8149" spans="1:16" x14ac:dyDescent="0.25">
      <c r="A8149" s="5" t="s">
        <v>7980</v>
      </c>
      <c r="B8149" s="6">
        <v>46251</v>
      </c>
      <c r="C8149" s="5" t="s">
        <v>40</v>
      </c>
      <c r="D8149" s="5" t="s">
        <v>18</v>
      </c>
      <c r="E8149" s="5" t="s">
        <v>4334</v>
      </c>
      <c r="F8149" s="6">
        <v>46264</v>
      </c>
      <c r="G8149" s="5">
        <v>4</v>
      </c>
      <c r="H8149" s="5" t="s">
        <v>7984</v>
      </c>
      <c r="I8149" s="5"/>
      <c r="J8149" s="5"/>
      <c r="K8149" s="5">
        <v>2</v>
      </c>
      <c r="L8149" s="5" t="s">
        <v>38</v>
      </c>
      <c r="M8149" s="7">
        <v>171.82</v>
      </c>
      <c r="N8149" s="7">
        <v>209.62</v>
      </c>
      <c r="O8149" s="7">
        <v>343.64</v>
      </c>
      <c r="P8149" s="7">
        <v>419.24</v>
      </c>
    </row>
    <row r="8150" spans="1:16" x14ac:dyDescent="0.25">
      <c r="A8150" s="5" t="s">
        <v>7980</v>
      </c>
      <c r="B8150" s="6">
        <v>46251</v>
      </c>
      <c r="C8150" s="5" t="s">
        <v>40</v>
      </c>
      <c r="D8150" s="5" t="s">
        <v>18</v>
      </c>
      <c r="E8150" s="5" t="s">
        <v>4334</v>
      </c>
      <c r="F8150" s="6">
        <v>46264</v>
      </c>
      <c r="G8150" s="5">
        <v>5</v>
      </c>
      <c r="H8150" s="5" t="s">
        <v>7985</v>
      </c>
      <c r="I8150" s="5"/>
      <c r="J8150" s="5"/>
      <c r="K8150" s="5">
        <v>2</v>
      </c>
      <c r="L8150" s="5" t="s">
        <v>38</v>
      </c>
      <c r="M8150" s="7">
        <v>447.2</v>
      </c>
      <c r="N8150" s="7">
        <v>545.59</v>
      </c>
      <c r="O8150" s="7">
        <v>894.4</v>
      </c>
      <c r="P8150" s="7">
        <v>1091.17</v>
      </c>
    </row>
    <row r="8151" spans="1:16" x14ac:dyDescent="0.25">
      <c r="A8151" s="5" t="s">
        <v>7980</v>
      </c>
      <c r="B8151" s="6">
        <v>46251</v>
      </c>
      <c r="C8151" s="5" t="s">
        <v>40</v>
      </c>
      <c r="D8151" s="5" t="s">
        <v>18</v>
      </c>
      <c r="E8151" s="5" t="s">
        <v>4334</v>
      </c>
      <c r="F8151" s="6">
        <v>46264</v>
      </c>
      <c r="G8151" s="5">
        <v>6</v>
      </c>
      <c r="H8151" s="5" t="s">
        <v>7986</v>
      </c>
      <c r="I8151" s="5"/>
      <c r="J8151" s="5"/>
      <c r="K8151" s="5">
        <v>1</v>
      </c>
      <c r="L8151" s="5" t="s">
        <v>38</v>
      </c>
      <c r="M8151" s="7">
        <v>118.78</v>
      </c>
      <c r="N8151" s="7">
        <v>144.91</v>
      </c>
      <c r="O8151" s="7">
        <v>118.78</v>
      </c>
      <c r="P8151" s="7">
        <v>144.91</v>
      </c>
    </row>
    <row r="8152" spans="1:16" x14ac:dyDescent="0.25">
      <c r="A8152" s="5" t="s">
        <v>7980</v>
      </c>
      <c r="B8152" s="6">
        <v>46251</v>
      </c>
      <c r="C8152" s="5" t="s">
        <v>40</v>
      </c>
      <c r="D8152" s="5" t="s">
        <v>18</v>
      </c>
      <c r="E8152" s="5" t="s">
        <v>4334</v>
      </c>
      <c r="F8152" s="6">
        <v>46264</v>
      </c>
      <c r="G8152" s="5">
        <v>7</v>
      </c>
      <c r="H8152" s="5" t="s">
        <v>7987</v>
      </c>
      <c r="I8152" s="5"/>
      <c r="J8152" s="5"/>
      <c r="K8152" s="5">
        <v>37</v>
      </c>
      <c r="L8152" s="5" t="s">
        <v>38</v>
      </c>
      <c r="M8152" s="7">
        <v>152.99</v>
      </c>
      <c r="N8152" s="7">
        <v>186.65</v>
      </c>
      <c r="O8152" s="7">
        <v>5660.63</v>
      </c>
      <c r="P8152" s="7">
        <v>6905.97</v>
      </c>
    </row>
    <row r="8153" spans="1:16" x14ac:dyDescent="0.25">
      <c r="A8153" s="5" t="s">
        <v>7980</v>
      </c>
      <c r="B8153" s="6">
        <v>46251</v>
      </c>
      <c r="C8153" s="5" t="s">
        <v>40</v>
      </c>
      <c r="D8153" s="5" t="s">
        <v>18</v>
      </c>
      <c r="E8153" s="5" t="s">
        <v>4334</v>
      </c>
      <c r="F8153" s="6">
        <v>46264</v>
      </c>
      <c r="G8153" s="5">
        <v>8</v>
      </c>
      <c r="H8153" s="5" t="s">
        <v>7988</v>
      </c>
      <c r="I8153" s="5"/>
      <c r="J8153" s="5"/>
      <c r="K8153" s="5">
        <v>4</v>
      </c>
      <c r="L8153" s="5" t="s">
        <v>38</v>
      </c>
      <c r="M8153" s="7">
        <v>208.34</v>
      </c>
      <c r="N8153" s="7">
        <v>254.18</v>
      </c>
      <c r="O8153" s="7">
        <v>833.36</v>
      </c>
      <c r="P8153" s="7">
        <v>1016.7</v>
      </c>
    </row>
    <row r="8154" spans="1:16" x14ac:dyDescent="0.25">
      <c r="A8154" s="5" t="s">
        <v>7980</v>
      </c>
      <c r="B8154" s="6">
        <v>46251</v>
      </c>
      <c r="C8154" s="5" t="s">
        <v>40</v>
      </c>
      <c r="D8154" s="5" t="s">
        <v>18</v>
      </c>
      <c r="E8154" s="5" t="s">
        <v>4334</v>
      </c>
      <c r="F8154" s="6">
        <v>46264</v>
      </c>
      <c r="G8154" s="5">
        <v>9</v>
      </c>
      <c r="H8154" s="5" t="s">
        <v>7989</v>
      </c>
      <c r="I8154" s="5"/>
      <c r="J8154" s="5"/>
      <c r="K8154" s="5">
        <v>4</v>
      </c>
      <c r="L8154" s="5" t="s">
        <v>38</v>
      </c>
      <c r="M8154" s="7">
        <v>332.3</v>
      </c>
      <c r="N8154" s="7">
        <v>405.41</v>
      </c>
      <c r="O8154" s="7">
        <v>1329.2</v>
      </c>
      <c r="P8154" s="7">
        <v>1621.62</v>
      </c>
    </row>
    <row r="8155" spans="1:16" x14ac:dyDescent="0.25">
      <c r="A8155" s="5" t="s">
        <v>7980</v>
      </c>
      <c r="B8155" s="6">
        <v>46251</v>
      </c>
      <c r="C8155" s="5" t="s">
        <v>40</v>
      </c>
      <c r="D8155" s="5" t="s">
        <v>18</v>
      </c>
      <c r="E8155" s="5" t="s">
        <v>4334</v>
      </c>
      <c r="F8155" s="6">
        <v>46264</v>
      </c>
      <c r="G8155" s="5">
        <v>10</v>
      </c>
      <c r="H8155" s="5" t="s">
        <v>7990</v>
      </c>
      <c r="I8155" s="5"/>
      <c r="J8155" s="5"/>
      <c r="K8155" s="5">
        <v>10</v>
      </c>
      <c r="L8155" s="5" t="s">
        <v>38</v>
      </c>
      <c r="M8155" s="7">
        <v>12.74</v>
      </c>
      <c r="N8155" s="7">
        <v>15.54</v>
      </c>
      <c r="O8155" s="7">
        <v>127.4</v>
      </c>
      <c r="P8155" s="7">
        <v>155.43</v>
      </c>
    </row>
    <row r="8156" spans="1:16" x14ac:dyDescent="0.25">
      <c r="A8156" s="5" t="s">
        <v>7980</v>
      </c>
      <c r="B8156" s="6">
        <v>46251</v>
      </c>
      <c r="C8156" s="5" t="s">
        <v>40</v>
      </c>
      <c r="D8156" s="5" t="s">
        <v>18</v>
      </c>
      <c r="E8156" s="5" t="s">
        <v>4334</v>
      </c>
      <c r="F8156" s="6">
        <v>46264</v>
      </c>
      <c r="G8156" s="5">
        <v>11</v>
      </c>
      <c r="H8156" s="5" t="s">
        <v>7991</v>
      </c>
      <c r="I8156" s="5"/>
      <c r="J8156" s="5"/>
      <c r="K8156" s="5">
        <v>4</v>
      </c>
      <c r="L8156" s="5" t="s">
        <v>38</v>
      </c>
      <c r="M8156" s="7">
        <v>18.21</v>
      </c>
      <c r="N8156" s="7">
        <v>22.22</v>
      </c>
      <c r="O8156" s="7">
        <v>72.84</v>
      </c>
      <c r="P8156" s="7">
        <v>88.86</v>
      </c>
    </row>
    <row r="8157" spans="1:16" x14ac:dyDescent="0.25">
      <c r="A8157" s="5" t="s">
        <v>7980</v>
      </c>
      <c r="B8157" s="6">
        <v>46251</v>
      </c>
      <c r="C8157" s="5" t="s">
        <v>40</v>
      </c>
      <c r="D8157" s="5" t="s">
        <v>18</v>
      </c>
      <c r="E8157" s="5" t="s">
        <v>4334</v>
      </c>
      <c r="F8157" s="6">
        <v>46264</v>
      </c>
      <c r="G8157" s="5">
        <v>12</v>
      </c>
      <c r="H8157" s="5" t="s">
        <v>7992</v>
      </c>
      <c r="I8157" s="5"/>
      <c r="J8157" s="5"/>
      <c r="K8157" s="5">
        <v>7</v>
      </c>
      <c r="L8157" s="5" t="s">
        <v>38</v>
      </c>
      <c r="M8157" s="7">
        <v>18.75</v>
      </c>
      <c r="N8157" s="7">
        <v>22.88</v>
      </c>
      <c r="O8157" s="7">
        <v>131.25</v>
      </c>
      <c r="P8157" s="7">
        <v>160.13</v>
      </c>
    </row>
    <row r="8158" spans="1:16" x14ac:dyDescent="0.25">
      <c r="A8158" s="5" t="s">
        <v>7980</v>
      </c>
      <c r="B8158" s="6">
        <v>46251</v>
      </c>
      <c r="C8158" s="5" t="s">
        <v>40</v>
      </c>
      <c r="D8158" s="5" t="s">
        <v>18</v>
      </c>
      <c r="E8158" s="5" t="s">
        <v>4334</v>
      </c>
      <c r="F8158" s="6">
        <v>46264</v>
      </c>
      <c r="G8158" s="5">
        <v>13</v>
      </c>
      <c r="H8158" s="5" t="s">
        <v>7993</v>
      </c>
      <c r="I8158" s="5"/>
      <c r="J8158" s="5"/>
      <c r="K8158" s="5">
        <v>4</v>
      </c>
      <c r="L8158" s="5" t="s">
        <v>38</v>
      </c>
      <c r="M8158" s="7">
        <v>18.75</v>
      </c>
      <c r="N8158" s="7">
        <v>22.88</v>
      </c>
      <c r="O8158" s="7">
        <v>75</v>
      </c>
      <c r="P8158" s="7">
        <v>91.5</v>
      </c>
    </row>
    <row r="8159" spans="1:16" x14ac:dyDescent="0.25">
      <c r="A8159" s="5" t="s">
        <v>7980</v>
      </c>
      <c r="B8159" s="6">
        <v>46251</v>
      </c>
      <c r="C8159" s="5" t="s">
        <v>40</v>
      </c>
      <c r="D8159" s="5" t="s">
        <v>18</v>
      </c>
      <c r="E8159" s="5" t="s">
        <v>4334</v>
      </c>
      <c r="F8159" s="6">
        <v>46264</v>
      </c>
      <c r="G8159" s="5">
        <v>14</v>
      </c>
      <c r="H8159" s="5" t="s">
        <v>7994</v>
      </c>
      <c r="I8159" s="5"/>
      <c r="J8159" s="5"/>
      <c r="K8159" s="5">
        <v>4</v>
      </c>
      <c r="L8159" s="5" t="s">
        <v>38</v>
      </c>
      <c r="M8159" s="7">
        <v>50.05</v>
      </c>
      <c r="N8159" s="7">
        <v>61.06</v>
      </c>
      <c r="O8159" s="7">
        <v>200.2</v>
      </c>
      <c r="P8159" s="7">
        <v>244.24</v>
      </c>
    </row>
    <row r="8160" spans="1:16" x14ac:dyDescent="0.25">
      <c r="A8160" s="5" t="s">
        <v>7980</v>
      </c>
      <c r="B8160" s="6">
        <v>46251</v>
      </c>
      <c r="C8160" s="5" t="s">
        <v>40</v>
      </c>
      <c r="D8160" s="5" t="s">
        <v>18</v>
      </c>
      <c r="E8160" s="5" t="s">
        <v>4334</v>
      </c>
      <c r="F8160" s="6">
        <v>46264</v>
      </c>
      <c r="G8160" s="5">
        <v>15</v>
      </c>
      <c r="H8160" s="5" t="s">
        <v>7995</v>
      </c>
      <c r="I8160" s="5"/>
      <c r="J8160" s="5"/>
      <c r="K8160" s="5">
        <v>65</v>
      </c>
      <c r="L8160" s="5" t="s">
        <v>38</v>
      </c>
      <c r="M8160" s="7">
        <v>4.6399999999999997</v>
      </c>
      <c r="N8160" s="7">
        <v>5.66</v>
      </c>
      <c r="O8160" s="7">
        <v>301.60000000000002</v>
      </c>
      <c r="P8160" s="7">
        <v>367.95</v>
      </c>
    </row>
    <row r="8161" spans="1:16" x14ac:dyDescent="0.25">
      <c r="A8161" s="5" t="s">
        <v>7980</v>
      </c>
      <c r="B8161" s="6">
        <v>46251</v>
      </c>
      <c r="C8161" s="5" t="s">
        <v>40</v>
      </c>
      <c r="D8161" s="5" t="s">
        <v>18</v>
      </c>
      <c r="E8161" s="5" t="s">
        <v>4334</v>
      </c>
      <c r="F8161" s="6">
        <v>46264</v>
      </c>
      <c r="G8161" s="5">
        <v>16</v>
      </c>
      <c r="H8161" s="5" t="s">
        <v>7996</v>
      </c>
      <c r="I8161" s="5"/>
      <c r="J8161" s="5"/>
      <c r="K8161" s="5">
        <v>10</v>
      </c>
      <c r="L8161" s="5" t="s">
        <v>38</v>
      </c>
      <c r="M8161" s="7">
        <v>5.94</v>
      </c>
      <c r="N8161" s="7">
        <v>7.25</v>
      </c>
      <c r="O8161" s="7">
        <v>59.4</v>
      </c>
      <c r="P8161" s="7">
        <v>72.47</v>
      </c>
    </row>
    <row r="8162" spans="1:16" x14ac:dyDescent="0.25">
      <c r="A8162" s="5" t="s">
        <v>7980</v>
      </c>
      <c r="B8162" s="6">
        <v>46251</v>
      </c>
      <c r="C8162" s="5" t="s">
        <v>40</v>
      </c>
      <c r="D8162" s="5" t="s">
        <v>18</v>
      </c>
      <c r="E8162" s="5" t="s">
        <v>4334</v>
      </c>
      <c r="F8162" s="6">
        <v>46264</v>
      </c>
      <c r="G8162" s="5">
        <v>17</v>
      </c>
      <c r="H8162" s="5" t="s">
        <v>7997</v>
      </c>
      <c r="I8162" s="5"/>
      <c r="J8162" s="5"/>
      <c r="K8162" s="5">
        <v>6</v>
      </c>
      <c r="L8162" s="5" t="s">
        <v>38</v>
      </c>
      <c r="M8162" s="7">
        <v>10.46</v>
      </c>
      <c r="N8162" s="7">
        <v>12.76</v>
      </c>
      <c r="O8162" s="7">
        <v>62.76</v>
      </c>
      <c r="P8162" s="7">
        <v>76.569999999999993</v>
      </c>
    </row>
    <row r="8163" spans="1:16" x14ac:dyDescent="0.25">
      <c r="A8163" s="5" t="s">
        <v>7980</v>
      </c>
      <c r="B8163" s="6">
        <v>46251</v>
      </c>
      <c r="C8163" s="5" t="s">
        <v>40</v>
      </c>
      <c r="D8163" s="5" t="s">
        <v>18</v>
      </c>
      <c r="E8163" s="5" t="s">
        <v>4334</v>
      </c>
      <c r="F8163" s="6">
        <v>46264</v>
      </c>
      <c r="G8163" s="5">
        <v>18</v>
      </c>
      <c r="H8163" s="5" t="s">
        <v>7998</v>
      </c>
      <c r="I8163" s="5"/>
      <c r="J8163" s="5"/>
      <c r="K8163" s="5">
        <v>2</v>
      </c>
      <c r="L8163" s="5" t="s">
        <v>38</v>
      </c>
      <c r="M8163" s="7">
        <v>151.84</v>
      </c>
      <c r="N8163" s="7">
        <v>185.25</v>
      </c>
      <c r="O8163" s="7">
        <v>303.68</v>
      </c>
      <c r="P8163" s="7">
        <v>370.49</v>
      </c>
    </row>
    <row r="8164" spans="1:16" x14ac:dyDescent="0.25">
      <c r="A8164" s="5" t="s">
        <v>7980</v>
      </c>
      <c r="B8164" s="6">
        <v>46251</v>
      </c>
      <c r="C8164" s="5" t="s">
        <v>40</v>
      </c>
      <c r="D8164" s="5" t="s">
        <v>18</v>
      </c>
      <c r="E8164" s="5" t="s">
        <v>4334</v>
      </c>
      <c r="F8164" s="6">
        <v>46264</v>
      </c>
      <c r="G8164" s="5">
        <v>19</v>
      </c>
      <c r="H8164" s="5" t="s">
        <v>7999</v>
      </c>
      <c r="I8164" s="5"/>
      <c r="J8164" s="5"/>
      <c r="K8164" s="5">
        <v>2</v>
      </c>
      <c r="L8164" s="5" t="s">
        <v>38</v>
      </c>
      <c r="M8164" s="7">
        <v>616</v>
      </c>
      <c r="N8164" s="7">
        <v>751.52</v>
      </c>
      <c r="O8164" s="7">
        <v>1232</v>
      </c>
      <c r="P8164" s="7">
        <v>1503.04</v>
      </c>
    </row>
    <row r="8165" spans="1:16" x14ac:dyDescent="0.25">
      <c r="A8165" s="5" t="s">
        <v>7980</v>
      </c>
      <c r="B8165" s="6">
        <v>46251</v>
      </c>
      <c r="C8165" s="5" t="s">
        <v>40</v>
      </c>
      <c r="D8165" s="5" t="s">
        <v>18</v>
      </c>
      <c r="E8165" s="5" t="s">
        <v>4334</v>
      </c>
      <c r="F8165" s="6">
        <v>46264</v>
      </c>
      <c r="G8165" s="5">
        <v>20</v>
      </c>
      <c r="H8165" s="5" t="s">
        <v>8000</v>
      </c>
      <c r="I8165" s="5"/>
      <c r="J8165" s="5"/>
      <c r="K8165" s="5">
        <v>5</v>
      </c>
      <c r="L8165" s="5" t="s">
        <v>38</v>
      </c>
      <c r="M8165" s="7">
        <v>1040</v>
      </c>
      <c r="N8165" s="7">
        <v>1268.8</v>
      </c>
      <c r="O8165" s="7">
        <v>5200</v>
      </c>
      <c r="P8165" s="7">
        <v>6344</v>
      </c>
    </row>
    <row r="8166" spans="1:16" x14ac:dyDescent="0.25">
      <c r="A8166" s="5" t="s">
        <v>7980</v>
      </c>
      <c r="B8166" s="6">
        <v>46251</v>
      </c>
      <c r="C8166" s="5" t="s">
        <v>40</v>
      </c>
      <c r="D8166" s="5" t="s">
        <v>18</v>
      </c>
      <c r="E8166" s="5" t="s">
        <v>4334</v>
      </c>
      <c r="F8166" s="6">
        <v>46264</v>
      </c>
      <c r="G8166" s="5">
        <v>21</v>
      </c>
      <c r="H8166" s="5" t="s">
        <v>8001</v>
      </c>
      <c r="I8166" s="5"/>
      <c r="J8166" s="5"/>
      <c r="K8166" s="5">
        <v>5</v>
      </c>
      <c r="L8166" s="5" t="s">
        <v>38</v>
      </c>
      <c r="M8166" s="7">
        <v>100.94</v>
      </c>
      <c r="N8166" s="7">
        <v>123.15</v>
      </c>
      <c r="O8166" s="7">
        <v>504.7</v>
      </c>
      <c r="P8166" s="7">
        <v>615.73</v>
      </c>
    </row>
    <row r="8167" spans="1:16" x14ac:dyDescent="0.25">
      <c r="A8167" s="5" t="s">
        <v>7980</v>
      </c>
      <c r="B8167" s="6">
        <v>46251</v>
      </c>
      <c r="C8167" s="5" t="s">
        <v>40</v>
      </c>
      <c r="D8167" s="5" t="s">
        <v>18</v>
      </c>
      <c r="E8167" s="5" t="s">
        <v>4334</v>
      </c>
      <c r="F8167" s="6">
        <v>46264</v>
      </c>
      <c r="G8167" s="5">
        <v>22</v>
      </c>
      <c r="H8167" s="5" t="s">
        <v>8002</v>
      </c>
      <c r="I8167" s="5"/>
      <c r="J8167" s="5"/>
      <c r="K8167" s="5">
        <v>3</v>
      </c>
      <c r="L8167" s="5" t="s">
        <v>38</v>
      </c>
      <c r="M8167" s="7">
        <v>292.39999999999998</v>
      </c>
      <c r="N8167" s="7">
        <v>356.73</v>
      </c>
      <c r="O8167" s="7">
        <v>877.2</v>
      </c>
      <c r="P8167" s="7">
        <v>1070.18</v>
      </c>
    </row>
    <row r="8168" spans="1:16" x14ac:dyDescent="0.25">
      <c r="A8168" s="5" t="s">
        <v>7980</v>
      </c>
      <c r="B8168" s="6">
        <v>46251</v>
      </c>
      <c r="C8168" s="5" t="s">
        <v>40</v>
      </c>
      <c r="D8168" s="5" t="s">
        <v>18</v>
      </c>
      <c r="E8168" s="5" t="s">
        <v>4334</v>
      </c>
      <c r="F8168" s="6">
        <v>46264</v>
      </c>
      <c r="G8168" s="5">
        <v>23</v>
      </c>
      <c r="H8168" s="5" t="s">
        <v>8003</v>
      </c>
      <c r="I8168" s="5"/>
      <c r="J8168" s="5"/>
      <c r="K8168" s="5">
        <v>1</v>
      </c>
      <c r="L8168" s="5" t="s">
        <v>38</v>
      </c>
      <c r="M8168" s="7">
        <v>45760</v>
      </c>
      <c r="N8168" s="7">
        <v>55827.199999999997</v>
      </c>
      <c r="O8168" s="7">
        <v>45760</v>
      </c>
      <c r="P8168" s="7">
        <v>55827.199999999997</v>
      </c>
    </row>
    <row r="8169" spans="1:16" x14ac:dyDescent="0.25">
      <c r="A8169" s="5" t="s">
        <v>7980</v>
      </c>
      <c r="B8169" s="6">
        <v>46251</v>
      </c>
      <c r="C8169" s="5" t="s">
        <v>40</v>
      </c>
      <c r="D8169" s="5" t="s">
        <v>18</v>
      </c>
      <c r="E8169" s="5" t="s">
        <v>4334</v>
      </c>
      <c r="F8169" s="6">
        <v>46264</v>
      </c>
      <c r="G8169" s="5">
        <v>24</v>
      </c>
      <c r="H8169" s="5" t="s">
        <v>8004</v>
      </c>
      <c r="I8169" s="5"/>
      <c r="J8169" s="5"/>
      <c r="K8169" s="5">
        <v>2</v>
      </c>
      <c r="L8169" s="5" t="s">
        <v>38</v>
      </c>
      <c r="M8169" s="7">
        <v>294.66000000000003</v>
      </c>
      <c r="N8169" s="7">
        <v>359.49</v>
      </c>
      <c r="O8169" s="7">
        <v>589.32000000000005</v>
      </c>
      <c r="P8169" s="7">
        <v>718.97</v>
      </c>
    </row>
    <row r="8170" spans="1:16" x14ac:dyDescent="0.25">
      <c r="A8170" s="5" t="s">
        <v>7980</v>
      </c>
      <c r="B8170" s="6">
        <v>46251</v>
      </c>
      <c r="C8170" s="5" t="s">
        <v>40</v>
      </c>
      <c r="D8170" s="5" t="s">
        <v>18</v>
      </c>
      <c r="E8170" s="5" t="s">
        <v>4334</v>
      </c>
      <c r="F8170" s="6">
        <v>46264</v>
      </c>
      <c r="G8170" s="5">
        <v>25</v>
      </c>
      <c r="H8170" s="5" t="s">
        <v>8005</v>
      </c>
      <c r="I8170" s="5"/>
      <c r="J8170" s="5"/>
      <c r="K8170" s="5">
        <v>1</v>
      </c>
      <c r="L8170" s="5" t="s">
        <v>38</v>
      </c>
      <c r="M8170" s="7">
        <v>43.28</v>
      </c>
      <c r="N8170" s="7">
        <v>52.8</v>
      </c>
      <c r="O8170" s="7">
        <v>43.28</v>
      </c>
      <c r="P8170" s="7">
        <v>52.8</v>
      </c>
    </row>
    <row r="8171" spans="1:16" x14ac:dyDescent="0.25">
      <c r="A8171" s="5" t="s">
        <v>7980</v>
      </c>
      <c r="B8171" s="6">
        <v>46251</v>
      </c>
      <c r="C8171" s="5" t="s">
        <v>40</v>
      </c>
      <c r="D8171" s="5" t="s">
        <v>18</v>
      </c>
      <c r="E8171" s="5" t="s">
        <v>4334</v>
      </c>
      <c r="F8171" s="6">
        <v>46264</v>
      </c>
      <c r="G8171" s="5">
        <v>26</v>
      </c>
      <c r="H8171" s="5" t="s">
        <v>8006</v>
      </c>
      <c r="I8171" s="5"/>
      <c r="J8171" s="5"/>
      <c r="K8171" s="5">
        <v>1</v>
      </c>
      <c r="L8171" s="5" t="s">
        <v>38</v>
      </c>
      <c r="M8171" s="7">
        <v>176</v>
      </c>
      <c r="N8171" s="7">
        <v>214.72</v>
      </c>
      <c r="O8171" s="7">
        <v>176</v>
      </c>
      <c r="P8171" s="7">
        <v>214.72</v>
      </c>
    </row>
    <row r="8172" spans="1:16" x14ac:dyDescent="0.25">
      <c r="A8172" s="5" t="s">
        <v>7980</v>
      </c>
      <c r="B8172" s="6">
        <v>46251</v>
      </c>
      <c r="C8172" s="5" t="s">
        <v>40</v>
      </c>
      <c r="D8172" s="5" t="s">
        <v>18</v>
      </c>
      <c r="E8172" s="5" t="s">
        <v>4334</v>
      </c>
      <c r="F8172" s="6">
        <v>46264</v>
      </c>
      <c r="G8172" s="5">
        <v>27</v>
      </c>
      <c r="H8172" s="5" t="s">
        <v>8007</v>
      </c>
      <c r="I8172" s="5"/>
      <c r="J8172" s="5"/>
      <c r="K8172" s="5">
        <v>10</v>
      </c>
      <c r="L8172" s="5" t="s">
        <v>38</v>
      </c>
      <c r="M8172" s="7">
        <v>153.97</v>
      </c>
      <c r="N8172" s="7">
        <v>187.84</v>
      </c>
      <c r="O8172" s="7">
        <v>1539.7</v>
      </c>
      <c r="P8172" s="7">
        <v>1878.43</v>
      </c>
    </row>
    <row r="8173" spans="1:16" x14ac:dyDescent="0.25">
      <c r="A8173" s="5" t="s">
        <v>7980</v>
      </c>
      <c r="B8173" s="6">
        <v>46251</v>
      </c>
      <c r="C8173" s="5" t="s">
        <v>40</v>
      </c>
      <c r="D8173" s="5" t="s">
        <v>18</v>
      </c>
      <c r="E8173" s="5" t="s">
        <v>4334</v>
      </c>
      <c r="F8173" s="6">
        <v>46264</v>
      </c>
      <c r="G8173" s="5">
        <v>28</v>
      </c>
      <c r="H8173" s="5" t="s">
        <v>8008</v>
      </c>
      <c r="I8173" s="5"/>
      <c r="J8173" s="5"/>
      <c r="K8173" s="5">
        <v>7</v>
      </c>
      <c r="L8173" s="5" t="s">
        <v>38</v>
      </c>
      <c r="M8173" s="7">
        <v>13.76</v>
      </c>
      <c r="N8173" s="7">
        <v>16.79</v>
      </c>
      <c r="O8173" s="7">
        <v>96.32</v>
      </c>
      <c r="P8173" s="7">
        <v>117.51</v>
      </c>
    </row>
    <row r="8174" spans="1:16" x14ac:dyDescent="0.25">
      <c r="A8174" s="5" t="s">
        <v>7980</v>
      </c>
      <c r="B8174" s="6">
        <v>46251</v>
      </c>
      <c r="C8174" s="5" t="s">
        <v>40</v>
      </c>
      <c r="D8174" s="5" t="s">
        <v>18</v>
      </c>
      <c r="E8174" s="5" t="s">
        <v>4334</v>
      </c>
      <c r="F8174" s="6">
        <v>46264</v>
      </c>
      <c r="G8174" s="5">
        <v>29</v>
      </c>
      <c r="H8174" s="5" t="s">
        <v>8009</v>
      </c>
      <c r="I8174" s="5"/>
      <c r="J8174" s="5"/>
      <c r="K8174" s="5">
        <v>6</v>
      </c>
      <c r="L8174" s="5" t="s">
        <v>38</v>
      </c>
      <c r="M8174" s="7">
        <v>23.82</v>
      </c>
      <c r="N8174" s="7">
        <v>29.06</v>
      </c>
      <c r="O8174" s="7">
        <v>142.91999999999999</v>
      </c>
      <c r="P8174" s="7">
        <v>174.36</v>
      </c>
    </row>
    <row r="8175" spans="1:16" x14ac:dyDescent="0.25">
      <c r="A8175" s="5" t="s">
        <v>7980</v>
      </c>
      <c r="B8175" s="6">
        <v>46251</v>
      </c>
      <c r="C8175" s="5" t="s">
        <v>40</v>
      </c>
      <c r="D8175" s="5" t="s">
        <v>18</v>
      </c>
      <c r="E8175" s="5" t="s">
        <v>4334</v>
      </c>
      <c r="F8175" s="6">
        <v>46264</v>
      </c>
      <c r="G8175" s="5">
        <v>30</v>
      </c>
      <c r="H8175" s="5" t="s">
        <v>8010</v>
      </c>
      <c r="I8175" s="5"/>
      <c r="J8175" s="5"/>
      <c r="K8175" s="5">
        <v>8</v>
      </c>
      <c r="L8175" s="5" t="s">
        <v>38</v>
      </c>
      <c r="M8175" s="7">
        <v>45.57</v>
      </c>
      <c r="N8175" s="7">
        <v>55.6</v>
      </c>
      <c r="O8175" s="7">
        <v>364.56</v>
      </c>
      <c r="P8175" s="7">
        <v>444.76</v>
      </c>
    </row>
    <row r="8176" spans="1:16" x14ac:dyDescent="0.25">
      <c r="A8176" s="5" t="s">
        <v>7980</v>
      </c>
      <c r="B8176" s="6">
        <v>46251</v>
      </c>
      <c r="C8176" s="5" t="s">
        <v>40</v>
      </c>
      <c r="D8176" s="5" t="s">
        <v>18</v>
      </c>
      <c r="E8176" s="5" t="s">
        <v>4334</v>
      </c>
      <c r="F8176" s="6">
        <v>46264</v>
      </c>
      <c r="G8176" s="5">
        <v>31</v>
      </c>
      <c r="H8176" s="5" t="s">
        <v>8011</v>
      </c>
      <c r="I8176" s="5"/>
      <c r="J8176" s="5"/>
      <c r="K8176" s="5">
        <v>1</v>
      </c>
      <c r="L8176" s="5" t="s">
        <v>38</v>
      </c>
      <c r="M8176" s="7">
        <v>80.98</v>
      </c>
      <c r="N8176" s="7">
        <v>98.8</v>
      </c>
      <c r="O8176" s="7">
        <v>80.98</v>
      </c>
      <c r="P8176" s="7">
        <v>98.8</v>
      </c>
    </row>
    <row r="8177" spans="1:16" x14ac:dyDescent="0.25">
      <c r="A8177" s="5" t="s">
        <v>7980</v>
      </c>
      <c r="B8177" s="6">
        <v>46251</v>
      </c>
      <c r="C8177" s="5" t="s">
        <v>40</v>
      </c>
      <c r="D8177" s="5" t="s">
        <v>18</v>
      </c>
      <c r="E8177" s="5" t="s">
        <v>4334</v>
      </c>
      <c r="F8177" s="6">
        <v>46264</v>
      </c>
      <c r="G8177" s="5">
        <v>32</v>
      </c>
      <c r="H8177" s="5" t="s">
        <v>8012</v>
      </c>
      <c r="I8177" s="5"/>
      <c r="J8177" s="5"/>
      <c r="K8177" s="5">
        <v>1</v>
      </c>
      <c r="L8177" s="5" t="s">
        <v>38</v>
      </c>
      <c r="M8177" s="7">
        <v>163.57</v>
      </c>
      <c r="N8177" s="7">
        <v>199.56</v>
      </c>
      <c r="O8177" s="7">
        <v>163.57</v>
      </c>
      <c r="P8177" s="7">
        <v>199.56</v>
      </c>
    </row>
    <row r="8178" spans="1:16" x14ac:dyDescent="0.25">
      <c r="A8178" s="5" t="s">
        <v>7980</v>
      </c>
      <c r="B8178" s="6">
        <v>46251</v>
      </c>
      <c r="C8178" s="5" t="s">
        <v>40</v>
      </c>
      <c r="D8178" s="5" t="s">
        <v>18</v>
      </c>
      <c r="E8178" s="5" t="s">
        <v>4334</v>
      </c>
      <c r="F8178" s="6">
        <v>46264</v>
      </c>
      <c r="G8178" s="5">
        <v>33</v>
      </c>
      <c r="H8178" s="5" t="s">
        <v>8013</v>
      </c>
      <c r="I8178" s="5"/>
      <c r="J8178" s="5"/>
      <c r="K8178" s="5">
        <v>2</v>
      </c>
      <c r="L8178" s="5" t="s">
        <v>38</v>
      </c>
      <c r="M8178" s="7">
        <v>163.57</v>
      </c>
      <c r="N8178" s="7">
        <v>199.56</v>
      </c>
      <c r="O8178" s="7">
        <v>327.14</v>
      </c>
      <c r="P8178" s="7">
        <v>399.11</v>
      </c>
    </row>
    <row r="8179" spans="1:16" x14ac:dyDescent="0.25">
      <c r="A8179" s="5" t="s">
        <v>7980</v>
      </c>
      <c r="B8179" s="6">
        <v>46251</v>
      </c>
      <c r="C8179" s="5" t="s">
        <v>40</v>
      </c>
      <c r="D8179" s="5" t="s">
        <v>18</v>
      </c>
      <c r="E8179" s="5" t="s">
        <v>4334</v>
      </c>
      <c r="F8179" s="6">
        <v>46264</v>
      </c>
      <c r="G8179" s="5">
        <v>34</v>
      </c>
      <c r="H8179" s="5" t="s">
        <v>8014</v>
      </c>
      <c r="I8179" s="5"/>
      <c r="J8179" s="5"/>
      <c r="K8179" s="5">
        <v>3</v>
      </c>
      <c r="L8179" s="5" t="s">
        <v>38</v>
      </c>
      <c r="M8179" s="7">
        <v>82.64</v>
      </c>
      <c r="N8179" s="7">
        <v>100.82</v>
      </c>
      <c r="O8179" s="7">
        <v>247.92</v>
      </c>
      <c r="P8179" s="7">
        <v>302.45999999999998</v>
      </c>
    </row>
    <row r="8180" spans="1:16" x14ac:dyDescent="0.25">
      <c r="A8180" s="5" t="s">
        <v>7980</v>
      </c>
      <c r="B8180" s="6">
        <v>46251</v>
      </c>
      <c r="C8180" s="5" t="s">
        <v>40</v>
      </c>
      <c r="D8180" s="5" t="s">
        <v>18</v>
      </c>
      <c r="E8180" s="5" t="s">
        <v>4334</v>
      </c>
      <c r="F8180" s="6">
        <v>46264</v>
      </c>
      <c r="G8180" s="5">
        <v>35</v>
      </c>
      <c r="H8180" s="5" t="s">
        <v>8015</v>
      </c>
      <c r="I8180" s="5"/>
      <c r="J8180" s="5"/>
      <c r="K8180" s="5">
        <v>1</v>
      </c>
      <c r="L8180" s="5" t="s">
        <v>38</v>
      </c>
      <c r="M8180" s="7">
        <v>82.64</v>
      </c>
      <c r="N8180" s="7">
        <v>100.82</v>
      </c>
      <c r="O8180" s="7">
        <v>82.64</v>
      </c>
      <c r="P8180" s="7">
        <v>100.82</v>
      </c>
    </row>
    <row r="8181" spans="1:16" x14ac:dyDescent="0.25">
      <c r="A8181" s="5" t="s">
        <v>7980</v>
      </c>
      <c r="B8181" s="6">
        <v>46251</v>
      </c>
      <c r="C8181" s="5" t="s">
        <v>40</v>
      </c>
      <c r="D8181" s="5" t="s">
        <v>18</v>
      </c>
      <c r="E8181" s="5" t="s">
        <v>4334</v>
      </c>
      <c r="F8181" s="6">
        <v>46264</v>
      </c>
      <c r="G8181" s="5">
        <v>36</v>
      </c>
      <c r="H8181" s="5" t="s">
        <v>8016</v>
      </c>
      <c r="I8181" s="5"/>
      <c r="J8181" s="5"/>
      <c r="K8181" s="5">
        <v>2</v>
      </c>
      <c r="L8181" s="5" t="s">
        <v>38</v>
      </c>
      <c r="M8181" s="7">
        <v>82.64</v>
      </c>
      <c r="N8181" s="7">
        <v>100.82</v>
      </c>
      <c r="O8181" s="7">
        <v>165.28</v>
      </c>
      <c r="P8181" s="7">
        <v>201.64</v>
      </c>
    </row>
    <row r="8182" spans="1:16" x14ac:dyDescent="0.25">
      <c r="A8182" s="5" t="s">
        <v>7980</v>
      </c>
      <c r="B8182" s="6">
        <v>46251</v>
      </c>
      <c r="C8182" s="5" t="s">
        <v>40</v>
      </c>
      <c r="D8182" s="5" t="s">
        <v>18</v>
      </c>
      <c r="E8182" s="5" t="s">
        <v>4334</v>
      </c>
      <c r="F8182" s="6">
        <v>46264</v>
      </c>
      <c r="G8182" s="5">
        <v>37</v>
      </c>
      <c r="H8182" s="5" t="s">
        <v>8017</v>
      </c>
      <c r="I8182" s="5"/>
      <c r="J8182" s="5"/>
      <c r="K8182" s="5">
        <v>25</v>
      </c>
      <c r="L8182" s="5" t="s">
        <v>21</v>
      </c>
      <c r="M8182" s="7">
        <v>99.39</v>
      </c>
      <c r="N8182" s="7">
        <v>121.26</v>
      </c>
      <c r="O8182" s="7">
        <v>2484.75</v>
      </c>
      <c r="P8182" s="7">
        <v>3031.4</v>
      </c>
    </row>
    <row r="8183" spans="1:16" x14ac:dyDescent="0.25">
      <c r="A8183" s="5" t="s">
        <v>7980</v>
      </c>
      <c r="B8183" s="6">
        <v>46251</v>
      </c>
      <c r="C8183" s="5" t="s">
        <v>40</v>
      </c>
      <c r="D8183" s="5" t="s">
        <v>18</v>
      </c>
      <c r="E8183" s="5" t="s">
        <v>4334</v>
      </c>
      <c r="F8183" s="6">
        <v>46264</v>
      </c>
      <c r="G8183" s="5">
        <v>38</v>
      </c>
      <c r="H8183" s="5" t="s">
        <v>8018</v>
      </c>
      <c r="I8183" s="5"/>
      <c r="J8183" s="5"/>
      <c r="K8183" s="5">
        <v>25</v>
      </c>
      <c r="L8183" s="5" t="s">
        <v>21</v>
      </c>
      <c r="M8183" s="7">
        <v>111.65</v>
      </c>
      <c r="N8183" s="7">
        <v>136.21</v>
      </c>
      <c r="O8183" s="7">
        <v>2791.25</v>
      </c>
      <c r="P8183" s="7">
        <v>3405.33</v>
      </c>
    </row>
    <row r="8184" spans="1:16" x14ac:dyDescent="0.25">
      <c r="A8184" s="5" t="s">
        <v>7980</v>
      </c>
      <c r="B8184" s="6">
        <v>46251</v>
      </c>
      <c r="C8184" s="5" t="s">
        <v>40</v>
      </c>
      <c r="D8184" s="5" t="s">
        <v>18</v>
      </c>
      <c r="E8184" s="5" t="s">
        <v>4334</v>
      </c>
      <c r="F8184" s="6">
        <v>46264</v>
      </c>
      <c r="G8184" s="5">
        <v>39</v>
      </c>
      <c r="H8184" s="5" t="s">
        <v>8019</v>
      </c>
      <c r="I8184" s="5"/>
      <c r="J8184" s="5"/>
      <c r="K8184" s="5">
        <v>3</v>
      </c>
      <c r="L8184" s="5" t="s">
        <v>21</v>
      </c>
      <c r="M8184" s="7">
        <v>148.82</v>
      </c>
      <c r="N8184" s="7">
        <v>181.56</v>
      </c>
      <c r="O8184" s="7">
        <v>446.46</v>
      </c>
      <c r="P8184" s="7">
        <v>544.67999999999995</v>
      </c>
    </row>
    <row r="8185" spans="1:16" x14ac:dyDescent="0.25">
      <c r="A8185" s="5" t="s">
        <v>7980</v>
      </c>
      <c r="B8185" s="6">
        <v>46251</v>
      </c>
      <c r="C8185" s="5" t="s">
        <v>40</v>
      </c>
      <c r="D8185" s="5" t="s">
        <v>18</v>
      </c>
      <c r="E8185" s="5" t="s">
        <v>4334</v>
      </c>
      <c r="F8185" s="6">
        <v>46264</v>
      </c>
      <c r="G8185" s="5">
        <v>40</v>
      </c>
      <c r="H8185" s="5" t="s">
        <v>8020</v>
      </c>
      <c r="I8185" s="5"/>
      <c r="J8185" s="5"/>
      <c r="K8185" s="5">
        <v>3</v>
      </c>
      <c r="L8185" s="5" t="s">
        <v>21</v>
      </c>
      <c r="M8185" s="7">
        <v>167.44</v>
      </c>
      <c r="N8185" s="7">
        <v>204.28</v>
      </c>
      <c r="O8185" s="7">
        <v>502.32</v>
      </c>
      <c r="P8185" s="7">
        <v>612.83000000000004</v>
      </c>
    </row>
    <row r="8186" spans="1:16" x14ac:dyDescent="0.25">
      <c r="A8186" s="5" t="s">
        <v>7980</v>
      </c>
      <c r="B8186" s="6">
        <v>46251</v>
      </c>
      <c r="C8186" s="5" t="s">
        <v>40</v>
      </c>
      <c r="D8186" s="5" t="s">
        <v>18</v>
      </c>
      <c r="E8186" s="5" t="s">
        <v>4334</v>
      </c>
      <c r="F8186" s="6">
        <v>46264</v>
      </c>
      <c r="G8186" s="5">
        <v>41</v>
      </c>
      <c r="H8186" s="5" t="s">
        <v>8021</v>
      </c>
      <c r="I8186" s="5"/>
      <c r="J8186" s="5"/>
      <c r="K8186" s="5">
        <v>35</v>
      </c>
      <c r="L8186" s="5" t="s">
        <v>21</v>
      </c>
      <c r="M8186" s="7">
        <v>167.44</v>
      </c>
      <c r="N8186" s="7">
        <v>204.28</v>
      </c>
      <c r="O8186" s="7">
        <v>5860.4</v>
      </c>
      <c r="P8186" s="7">
        <v>7149.69</v>
      </c>
    </row>
    <row r="8187" spans="1:16" x14ac:dyDescent="0.25">
      <c r="A8187" s="5" t="s">
        <v>7980</v>
      </c>
      <c r="B8187" s="6">
        <v>46251</v>
      </c>
      <c r="C8187" s="5" t="s">
        <v>40</v>
      </c>
      <c r="D8187" s="5" t="s">
        <v>18</v>
      </c>
      <c r="E8187" s="5" t="s">
        <v>4334</v>
      </c>
      <c r="F8187" s="6">
        <v>46264</v>
      </c>
      <c r="G8187" s="5">
        <v>42</v>
      </c>
      <c r="H8187" s="5" t="s">
        <v>8022</v>
      </c>
      <c r="I8187" s="5"/>
      <c r="J8187" s="5"/>
      <c r="K8187" s="5">
        <v>35</v>
      </c>
      <c r="L8187" s="5" t="s">
        <v>21</v>
      </c>
      <c r="M8187" s="7">
        <v>281.76</v>
      </c>
      <c r="N8187" s="7">
        <v>343.75</v>
      </c>
      <c r="O8187" s="7">
        <v>9861.6</v>
      </c>
      <c r="P8187" s="7">
        <v>12031.15</v>
      </c>
    </row>
    <row r="8188" spans="1:16" x14ac:dyDescent="0.25">
      <c r="A8188" s="5" t="s">
        <v>7980</v>
      </c>
      <c r="B8188" s="6">
        <v>46251</v>
      </c>
      <c r="C8188" s="5" t="s">
        <v>40</v>
      </c>
      <c r="D8188" s="5" t="s">
        <v>18</v>
      </c>
      <c r="E8188" s="5" t="s">
        <v>4334</v>
      </c>
      <c r="F8188" s="6">
        <v>46264</v>
      </c>
      <c r="G8188" s="5">
        <v>43</v>
      </c>
      <c r="H8188" s="5" t="s">
        <v>8023</v>
      </c>
      <c r="I8188" s="5"/>
      <c r="J8188" s="5"/>
      <c r="K8188" s="5">
        <v>10</v>
      </c>
      <c r="L8188" s="5" t="s">
        <v>21</v>
      </c>
      <c r="M8188" s="7">
        <v>380.1</v>
      </c>
      <c r="N8188" s="7">
        <v>463.72</v>
      </c>
      <c r="O8188" s="7">
        <v>3801</v>
      </c>
      <c r="P8188" s="7">
        <v>4637.22</v>
      </c>
    </row>
    <row r="8189" spans="1:16" x14ac:dyDescent="0.25">
      <c r="A8189" s="5" t="s">
        <v>7980</v>
      </c>
      <c r="B8189" s="6">
        <v>46251</v>
      </c>
      <c r="C8189" s="5" t="s">
        <v>40</v>
      </c>
      <c r="D8189" s="5" t="s">
        <v>18</v>
      </c>
      <c r="E8189" s="5" t="s">
        <v>4334</v>
      </c>
      <c r="F8189" s="6">
        <v>46264</v>
      </c>
      <c r="G8189" s="5">
        <v>44</v>
      </c>
      <c r="H8189" s="5" t="s">
        <v>8024</v>
      </c>
      <c r="I8189" s="5"/>
      <c r="J8189" s="5"/>
      <c r="K8189" s="5">
        <v>6</v>
      </c>
      <c r="L8189" s="5" t="s">
        <v>21</v>
      </c>
      <c r="M8189" s="7">
        <v>51.73</v>
      </c>
      <c r="N8189" s="7">
        <v>63.11</v>
      </c>
      <c r="O8189" s="7">
        <v>310.38</v>
      </c>
      <c r="P8189" s="7">
        <v>378.66</v>
      </c>
    </row>
    <row r="8190" spans="1:16" x14ac:dyDescent="0.25">
      <c r="A8190" s="5" t="s">
        <v>7980</v>
      </c>
      <c r="B8190" s="6">
        <v>46251</v>
      </c>
      <c r="C8190" s="5" t="s">
        <v>40</v>
      </c>
      <c r="D8190" s="5" t="s">
        <v>18</v>
      </c>
      <c r="E8190" s="5" t="s">
        <v>4334</v>
      </c>
      <c r="F8190" s="6">
        <v>46264</v>
      </c>
      <c r="G8190" s="5">
        <v>45</v>
      </c>
      <c r="H8190" s="5" t="s">
        <v>8025</v>
      </c>
      <c r="I8190" s="5"/>
      <c r="J8190" s="5"/>
      <c r="K8190" s="5">
        <v>10</v>
      </c>
      <c r="L8190" s="5" t="s">
        <v>21</v>
      </c>
      <c r="M8190" s="7">
        <v>190.05</v>
      </c>
      <c r="N8190" s="7">
        <v>231.86</v>
      </c>
      <c r="O8190" s="7">
        <v>1900.5</v>
      </c>
      <c r="P8190" s="7">
        <v>2318.61</v>
      </c>
    </row>
    <row r="8191" spans="1:16" x14ac:dyDescent="0.25">
      <c r="A8191" s="5" t="s">
        <v>7980</v>
      </c>
      <c r="B8191" s="6">
        <v>46251</v>
      </c>
      <c r="C8191" s="5" t="s">
        <v>40</v>
      </c>
      <c r="D8191" s="5" t="s">
        <v>18</v>
      </c>
      <c r="E8191" s="5" t="s">
        <v>4334</v>
      </c>
      <c r="F8191" s="6">
        <v>46264</v>
      </c>
      <c r="G8191" s="5">
        <v>46</v>
      </c>
      <c r="H8191" s="5" t="s">
        <v>8026</v>
      </c>
      <c r="I8191" s="5"/>
      <c r="J8191" s="5"/>
      <c r="K8191" s="5">
        <v>20</v>
      </c>
      <c r="L8191" s="5" t="s">
        <v>21</v>
      </c>
      <c r="M8191" s="7">
        <v>138.11000000000001</v>
      </c>
      <c r="N8191" s="7">
        <v>168.49</v>
      </c>
      <c r="O8191" s="7">
        <v>2762.2</v>
      </c>
      <c r="P8191" s="7">
        <v>3369.88</v>
      </c>
    </row>
    <row r="8192" spans="1:16" x14ac:dyDescent="0.25">
      <c r="A8192" s="5" t="s">
        <v>7980</v>
      </c>
      <c r="B8192" s="6">
        <v>46251</v>
      </c>
      <c r="C8192" s="5" t="s">
        <v>40</v>
      </c>
      <c r="D8192" s="5" t="s">
        <v>18</v>
      </c>
      <c r="E8192" s="5" t="s">
        <v>4334</v>
      </c>
      <c r="F8192" s="6">
        <v>46264</v>
      </c>
      <c r="G8192" s="5">
        <v>47</v>
      </c>
      <c r="H8192" s="5" t="s">
        <v>7272</v>
      </c>
      <c r="I8192" s="5"/>
      <c r="J8192" s="5"/>
      <c r="K8192" s="5">
        <v>13</v>
      </c>
      <c r="L8192" s="5" t="s">
        <v>21</v>
      </c>
      <c r="M8192" s="7">
        <v>988</v>
      </c>
      <c r="N8192" s="7">
        <v>1205.3599999999999</v>
      </c>
      <c r="O8192" s="7">
        <v>12844</v>
      </c>
      <c r="P8192" s="7">
        <v>15669.68</v>
      </c>
    </row>
    <row r="8193" spans="1:16" x14ac:dyDescent="0.25">
      <c r="A8193" s="5" t="s">
        <v>7980</v>
      </c>
      <c r="B8193" s="6">
        <v>46251</v>
      </c>
      <c r="C8193" s="5" t="s">
        <v>40</v>
      </c>
      <c r="D8193" s="5" t="s">
        <v>18</v>
      </c>
      <c r="E8193" s="5" t="s">
        <v>4334</v>
      </c>
      <c r="F8193" s="6">
        <v>46264</v>
      </c>
      <c r="G8193" s="5">
        <v>48</v>
      </c>
      <c r="H8193" s="5" t="s">
        <v>7273</v>
      </c>
      <c r="I8193" s="5"/>
      <c r="J8193" s="5"/>
      <c r="K8193" s="5">
        <v>10</v>
      </c>
      <c r="L8193" s="5" t="s">
        <v>21</v>
      </c>
      <c r="M8193" s="7">
        <v>189.49</v>
      </c>
      <c r="N8193" s="7">
        <v>231.18</v>
      </c>
      <c r="O8193" s="7">
        <v>1894.9</v>
      </c>
      <c r="P8193" s="7">
        <v>2311.7800000000002</v>
      </c>
    </row>
    <row r="8194" spans="1:16" x14ac:dyDescent="0.25">
      <c r="A8194" s="5" t="s">
        <v>7980</v>
      </c>
      <c r="B8194" s="6">
        <v>46251</v>
      </c>
      <c r="C8194" s="5" t="s">
        <v>40</v>
      </c>
      <c r="D8194" s="5" t="s">
        <v>18</v>
      </c>
      <c r="E8194" s="5" t="s">
        <v>4334</v>
      </c>
      <c r="F8194" s="6">
        <v>46264</v>
      </c>
      <c r="G8194" s="5">
        <v>49</v>
      </c>
      <c r="H8194" s="5" t="s">
        <v>8027</v>
      </c>
      <c r="I8194" s="5"/>
      <c r="J8194" s="5"/>
      <c r="K8194" s="5">
        <v>50</v>
      </c>
      <c r="L8194" s="5" t="s">
        <v>21</v>
      </c>
      <c r="M8194" s="7">
        <v>988</v>
      </c>
      <c r="N8194" s="7">
        <v>1205.3599999999999</v>
      </c>
      <c r="O8194" s="7">
        <v>49400</v>
      </c>
      <c r="P8194" s="7">
        <v>60268</v>
      </c>
    </row>
    <row r="8195" spans="1:16" x14ac:dyDescent="0.25">
      <c r="A8195" s="5" t="s">
        <v>7980</v>
      </c>
      <c r="B8195" s="6">
        <v>46251</v>
      </c>
      <c r="C8195" s="5" t="s">
        <v>40</v>
      </c>
      <c r="D8195" s="5" t="s">
        <v>18</v>
      </c>
      <c r="E8195" s="5" t="s">
        <v>4334</v>
      </c>
      <c r="F8195" s="6">
        <v>46264</v>
      </c>
      <c r="G8195" s="5">
        <v>50</v>
      </c>
      <c r="H8195" s="5" t="s">
        <v>7274</v>
      </c>
      <c r="I8195" s="5"/>
      <c r="J8195" s="5"/>
      <c r="K8195" s="5">
        <v>2</v>
      </c>
      <c r="L8195" s="5" t="s">
        <v>38</v>
      </c>
      <c r="M8195" s="7">
        <v>34.909999999999997</v>
      </c>
      <c r="N8195" s="7">
        <v>42.59</v>
      </c>
      <c r="O8195" s="7">
        <v>69.819999999999993</v>
      </c>
      <c r="P8195" s="7">
        <v>85.18</v>
      </c>
    </row>
    <row r="8196" spans="1:16" x14ac:dyDescent="0.25">
      <c r="A8196" s="5" t="s">
        <v>7980</v>
      </c>
      <c r="B8196" s="6">
        <v>46251</v>
      </c>
      <c r="C8196" s="5" t="s">
        <v>40</v>
      </c>
      <c r="D8196" s="5" t="s">
        <v>18</v>
      </c>
      <c r="E8196" s="5" t="s">
        <v>4334</v>
      </c>
      <c r="F8196" s="6">
        <v>46264</v>
      </c>
      <c r="G8196" s="5">
        <v>51</v>
      </c>
      <c r="H8196" s="5" t="s">
        <v>8028</v>
      </c>
      <c r="I8196" s="5"/>
      <c r="J8196" s="5"/>
      <c r="K8196" s="5">
        <v>39</v>
      </c>
      <c r="L8196" s="5" t="s">
        <v>38</v>
      </c>
      <c r="M8196" s="7">
        <v>10.46</v>
      </c>
      <c r="N8196" s="7">
        <v>12.76</v>
      </c>
      <c r="O8196" s="7">
        <v>407.94</v>
      </c>
      <c r="P8196" s="7">
        <v>497.69</v>
      </c>
    </row>
    <row r="8197" spans="1:16" x14ac:dyDescent="0.25">
      <c r="A8197" s="5" t="s">
        <v>7980</v>
      </c>
      <c r="B8197" s="6">
        <v>46251</v>
      </c>
      <c r="C8197" s="5" t="s">
        <v>40</v>
      </c>
      <c r="D8197" s="5" t="s">
        <v>18</v>
      </c>
      <c r="E8197" s="5" t="s">
        <v>4334</v>
      </c>
      <c r="F8197" s="6">
        <v>46264</v>
      </c>
      <c r="G8197" s="5">
        <v>52</v>
      </c>
      <c r="H8197" s="5" t="s">
        <v>8029</v>
      </c>
      <c r="I8197" s="5"/>
      <c r="J8197" s="5"/>
      <c r="K8197" s="5">
        <v>9</v>
      </c>
      <c r="L8197" s="5" t="s">
        <v>38</v>
      </c>
      <c r="M8197" s="7">
        <v>17.170000000000002</v>
      </c>
      <c r="N8197" s="7">
        <v>20.95</v>
      </c>
      <c r="O8197" s="7">
        <v>154.53</v>
      </c>
      <c r="P8197" s="7">
        <v>188.53</v>
      </c>
    </row>
    <row r="8198" spans="1:16" x14ac:dyDescent="0.25">
      <c r="A8198" s="5" t="s">
        <v>7980</v>
      </c>
      <c r="B8198" s="6">
        <v>46251</v>
      </c>
      <c r="C8198" s="5" t="s">
        <v>40</v>
      </c>
      <c r="D8198" s="5" t="s">
        <v>18</v>
      </c>
      <c r="E8198" s="5" t="s">
        <v>4334</v>
      </c>
      <c r="F8198" s="6">
        <v>46264</v>
      </c>
      <c r="G8198" s="5">
        <v>53</v>
      </c>
      <c r="H8198" s="5" t="s">
        <v>8030</v>
      </c>
      <c r="I8198" s="5"/>
      <c r="J8198" s="5"/>
      <c r="K8198" s="5">
        <v>11</v>
      </c>
      <c r="L8198" s="5" t="s">
        <v>38</v>
      </c>
      <c r="M8198" s="7">
        <v>34.909999999999997</v>
      </c>
      <c r="N8198" s="7">
        <v>42.59</v>
      </c>
      <c r="O8198" s="7">
        <v>384.01</v>
      </c>
      <c r="P8198" s="7">
        <v>468.49</v>
      </c>
    </row>
    <row r="8199" spans="1:16" x14ac:dyDescent="0.25">
      <c r="A8199" s="5" t="s">
        <v>7980</v>
      </c>
      <c r="B8199" s="6">
        <v>46251</v>
      </c>
      <c r="C8199" s="5" t="s">
        <v>40</v>
      </c>
      <c r="D8199" s="5" t="s">
        <v>18</v>
      </c>
      <c r="E8199" s="5" t="s">
        <v>4334</v>
      </c>
      <c r="F8199" s="6">
        <v>46264</v>
      </c>
      <c r="G8199" s="5">
        <v>54</v>
      </c>
      <c r="H8199" s="5" t="s">
        <v>8031</v>
      </c>
      <c r="I8199" s="5"/>
      <c r="J8199" s="5"/>
      <c r="K8199" s="5">
        <v>2</v>
      </c>
      <c r="L8199" s="5" t="s">
        <v>38</v>
      </c>
      <c r="M8199" s="7">
        <v>115.7</v>
      </c>
      <c r="N8199" s="7">
        <v>141.16</v>
      </c>
      <c r="O8199" s="7">
        <v>231.4</v>
      </c>
      <c r="P8199" s="7">
        <v>282.31</v>
      </c>
    </row>
    <row r="8200" spans="1:16" x14ac:dyDescent="0.25">
      <c r="A8200" s="5" t="s">
        <v>8032</v>
      </c>
      <c r="B8200" s="6">
        <v>46251</v>
      </c>
      <c r="C8200" s="5" t="s">
        <v>17</v>
      </c>
      <c r="D8200" s="5" t="s">
        <v>18</v>
      </c>
      <c r="E8200" s="5" t="s">
        <v>4334</v>
      </c>
      <c r="F8200" s="6">
        <v>46253</v>
      </c>
      <c r="G8200" s="5">
        <v>1</v>
      </c>
      <c r="H8200" s="5" t="s">
        <v>8033</v>
      </c>
      <c r="I8200" s="5"/>
      <c r="J8200" s="5"/>
      <c r="K8200" s="5">
        <v>313</v>
      </c>
      <c r="L8200" s="5" t="s">
        <v>38</v>
      </c>
      <c r="M8200" s="7">
        <v>2712.5</v>
      </c>
      <c r="N8200" s="7">
        <v>3309.25</v>
      </c>
      <c r="O8200" s="7">
        <v>849012.5</v>
      </c>
      <c r="P8200" s="7">
        <v>1035795.25</v>
      </c>
    </row>
    <row r="8201" spans="1:16" x14ac:dyDescent="0.25">
      <c r="A8201" s="5" t="s">
        <v>8034</v>
      </c>
      <c r="B8201" s="6">
        <v>46252</v>
      </c>
      <c r="C8201" s="5" t="s">
        <v>905</v>
      </c>
      <c r="D8201" s="5" t="s">
        <v>18</v>
      </c>
      <c r="E8201" s="5" t="s">
        <v>4334</v>
      </c>
      <c r="F8201" s="6">
        <v>46283</v>
      </c>
      <c r="G8201" s="5">
        <v>1</v>
      </c>
      <c r="H8201" s="5" t="s">
        <v>8035</v>
      </c>
      <c r="I8201" s="5" t="s">
        <v>8036</v>
      </c>
      <c r="J8201" s="5"/>
      <c r="K8201" s="5">
        <v>145</v>
      </c>
      <c r="L8201" s="5" t="s">
        <v>21</v>
      </c>
      <c r="M8201" s="7">
        <v>532</v>
      </c>
      <c r="N8201" s="7">
        <v>649.04</v>
      </c>
      <c r="O8201" s="7">
        <v>77140</v>
      </c>
      <c r="P8201" s="7">
        <v>94110.8</v>
      </c>
    </row>
    <row r="8202" spans="1:16" x14ac:dyDescent="0.25">
      <c r="A8202" s="5" t="s">
        <v>8034</v>
      </c>
      <c r="B8202" s="6">
        <v>46252</v>
      </c>
      <c r="C8202" s="5" t="s">
        <v>905</v>
      </c>
      <c r="D8202" s="5" t="s">
        <v>18</v>
      </c>
      <c r="E8202" s="5" t="s">
        <v>4334</v>
      </c>
      <c r="F8202" s="6">
        <v>46283</v>
      </c>
      <c r="G8202" s="5">
        <v>2</v>
      </c>
      <c r="H8202" s="5" t="s">
        <v>8037</v>
      </c>
      <c r="I8202" s="5" t="s">
        <v>8038</v>
      </c>
      <c r="J8202" s="5"/>
      <c r="K8202" s="5">
        <v>195</v>
      </c>
      <c r="L8202" s="5" t="s">
        <v>21</v>
      </c>
      <c r="M8202" s="7">
        <v>532</v>
      </c>
      <c r="N8202" s="7">
        <v>649.04</v>
      </c>
      <c r="O8202" s="7">
        <v>103740</v>
      </c>
      <c r="P8202" s="7">
        <v>126562.8</v>
      </c>
    </row>
    <row r="8203" spans="1:16" x14ac:dyDescent="0.25">
      <c r="A8203" s="5" t="s">
        <v>8034</v>
      </c>
      <c r="B8203" s="6">
        <v>46252</v>
      </c>
      <c r="C8203" s="5" t="s">
        <v>905</v>
      </c>
      <c r="D8203" s="5" t="s">
        <v>18</v>
      </c>
      <c r="E8203" s="5" t="s">
        <v>4334</v>
      </c>
      <c r="F8203" s="6">
        <v>46283</v>
      </c>
      <c r="G8203" s="5">
        <v>3</v>
      </c>
      <c r="H8203" s="5" t="s">
        <v>8039</v>
      </c>
      <c r="I8203" s="5" t="s">
        <v>8040</v>
      </c>
      <c r="J8203" s="5"/>
      <c r="K8203" s="5">
        <v>90</v>
      </c>
      <c r="L8203" s="5" t="s">
        <v>21</v>
      </c>
      <c r="M8203" s="7">
        <v>532</v>
      </c>
      <c r="N8203" s="7">
        <v>649.04</v>
      </c>
      <c r="O8203" s="7">
        <v>47880</v>
      </c>
      <c r="P8203" s="7">
        <v>58413.599999999999</v>
      </c>
    </row>
    <row r="8204" spans="1:16" x14ac:dyDescent="0.25">
      <c r="A8204" s="5" t="s">
        <v>8034</v>
      </c>
      <c r="B8204" s="6">
        <v>46252</v>
      </c>
      <c r="C8204" s="5" t="s">
        <v>905</v>
      </c>
      <c r="D8204" s="5" t="s">
        <v>18</v>
      </c>
      <c r="E8204" s="5" t="s">
        <v>4334</v>
      </c>
      <c r="F8204" s="6">
        <v>46283</v>
      </c>
      <c r="G8204" s="5">
        <v>4</v>
      </c>
      <c r="H8204" s="5" t="s">
        <v>8041</v>
      </c>
      <c r="I8204" s="5" t="s">
        <v>8042</v>
      </c>
      <c r="J8204" s="5"/>
      <c r="K8204" s="5">
        <v>361</v>
      </c>
      <c r="L8204" s="5" t="s">
        <v>21</v>
      </c>
      <c r="M8204" s="7">
        <v>1811.6</v>
      </c>
      <c r="N8204" s="7">
        <v>2210.15</v>
      </c>
      <c r="O8204" s="7">
        <v>653987.6</v>
      </c>
      <c r="P8204" s="7">
        <v>797864.87</v>
      </c>
    </row>
    <row r="8205" spans="1:16" x14ac:dyDescent="0.25">
      <c r="A8205" s="5" t="s">
        <v>8034</v>
      </c>
      <c r="B8205" s="6">
        <v>46252</v>
      </c>
      <c r="C8205" s="5" t="s">
        <v>905</v>
      </c>
      <c r="D8205" s="5" t="s">
        <v>18</v>
      </c>
      <c r="E8205" s="5" t="s">
        <v>4334</v>
      </c>
      <c r="F8205" s="6">
        <v>46283</v>
      </c>
      <c r="G8205" s="5">
        <v>5</v>
      </c>
      <c r="H8205" s="5" t="s">
        <v>8043</v>
      </c>
      <c r="I8205" s="5" t="s">
        <v>8044</v>
      </c>
      <c r="J8205" s="5"/>
      <c r="K8205" s="5">
        <v>97</v>
      </c>
      <c r="L8205" s="5" t="s">
        <v>21</v>
      </c>
      <c r="M8205" s="7">
        <v>1811.6</v>
      </c>
      <c r="N8205" s="7">
        <v>2210.15</v>
      </c>
      <c r="O8205" s="7">
        <v>175725.2</v>
      </c>
      <c r="P8205" s="7">
        <v>214384.74</v>
      </c>
    </row>
    <row r="8206" spans="1:16" x14ac:dyDescent="0.25">
      <c r="A8206" s="5" t="s">
        <v>8034</v>
      </c>
      <c r="B8206" s="6">
        <v>46252</v>
      </c>
      <c r="C8206" s="5" t="s">
        <v>905</v>
      </c>
      <c r="D8206" s="5" t="s">
        <v>18</v>
      </c>
      <c r="E8206" s="5" t="s">
        <v>4334</v>
      </c>
      <c r="F8206" s="6">
        <v>46283</v>
      </c>
      <c r="G8206" s="5">
        <v>6</v>
      </c>
      <c r="H8206" s="5" t="s">
        <v>8045</v>
      </c>
      <c r="I8206" s="5" t="s">
        <v>8046</v>
      </c>
      <c r="J8206" s="5"/>
      <c r="K8206" s="5">
        <v>34</v>
      </c>
      <c r="L8206" s="5" t="s">
        <v>21</v>
      </c>
      <c r="M8206" s="7">
        <v>1811.6</v>
      </c>
      <c r="N8206" s="7">
        <v>2210.15</v>
      </c>
      <c r="O8206" s="7">
        <v>61594.400000000001</v>
      </c>
      <c r="P8206" s="7">
        <v>75145.17</v>
      </c>
    </row>
    <row r="8207" spans="1:16" x14ac:dyDescent="0.25">
      <c r="A8207" s="5" t="s">
        <v>8034</v>
      </c>
      <c r="B8207" s="6">
        <v>46252</v>
      </c>
      <c r="C8207" s="5" t="s">
        <v>905</v>
      </c>
      <c r="D8207" s="5" t="s">
        <v>18</v>
      </c>
      <c r="E8207" s="5" t="s">
        <v>4334</v>
      </c>
      <c r="F8207" s="6">
        <v>46283</v>
      </c>
      <c r="G8207" s="5">
        <v>7</v>
      </c>
      <c r="H8207" s="5" t="s">
        <v>8047</v>
      </c>
      <c r="I8207" s="5" t="s">
        <v>8048</v>
      </c>
      <c r="J8207" s="5"/>
      <c r="K8207" s="5">
        <v>156</v>
      </c>
      <c r="L8207" s="5" t="s">
        <v>21</v>
      </c>
      <c r="M8207" s="7">
        <v>1811.6</v>
      </c>
      <c r="N8207" s="7">
        <v>2210.15</v>
      </c>
      <c r="O8207" s="7">
        <v>282609.59999999998</v>
      </c>
      <c r="P8207" s="7">
        <v>344783.71</v>
      </c>
    </row>
    <row r="8208" spans="1:16" x14ac:dyDescent="0.25">
      <c r="A8208" s="5" t="s">
        <v>8034</v>
      </c>
      <c r="B8208" s="6">
        <v>46252</v>
      </c>
      <c r="C8208" s="5" t="s">
        <v>905</v>
      </c>
      <c r="D8208" s="5" t="s">
        <v>18</v>
      </c>
      <c r="E8208" s="5" t="s">
        <v>4334</v>
      </c>
      <c r="F8208" s="6">
        <v>46283</v>
      </c>
      <c r="G8208" s="5">
        <v>8</v>
      </c>
      <c r="H8208" s="5" t="s">
        <v>8049</v>
      </c>
      <c r="I8208" s="5" t="s">
        <v>8050</v>
      </c>
      <c r="J8208" s="5"/>
      <c r="K8208" s="5">
        <v>30</v>
      </c>
      <c r="L8208" s="5" t="s">
        <v>21</v>
      </c>
      <c r="M8208" s="7">
        <v>1811.6</v>
      </c>
      <c r="N8208" s="7">
        <v>2210.15</v>
      </c>
      <c r="O8208" s="7">
        <v>54348</v>
      </c>
      <c r="P8208" s="7">
        <v>66304.56</v>
      </c>
    </row>
    <row r="8209" spans="1:16" x14ac:dyDescent="0.25">
      <c r="A8209" s="5" t="s">
        <v>8034</v>
      </c>
      <c r="B8209" s="6">
        <v>46252</v>
      </c>
      <c r="C8209" s="5" t="s">
        <v>905</v>
      </c>
      <c r="D8209" s="5" t="s">
        <v>18</v>
      </c>
      <c r="E8209" s="5" t="s">
        <v>4334</v>
      </c>
      <c r="F8209" s="6">
        <v>46283</v>
      </c>
      <c r="G8209" s="5">
        <v>9</v>
      </c>
      <c r="H8209" s="5" t="s">
        <v>8051</v>
      </c>
      <c r="I8209" s="5" t="s">
        <v>8052</v>
      </c>
      <c r="J8209" s="5"/>
      <c r="K8209" s="5">
        <v>1315</v>
      </c>
      <c r="L8209" s="5" t="s">
        <v>21</v>
      </c>
      <c r="M8209" s="7">
        <v>1811.6</v>
      </c>
      <c r="N8209" s="7">
        <v>2210.15</v>
      </c>
      <c r="O8209" s="7">
        <v>2382254</v>
      </c>
      <c r="P8209" s="7">
        <v>2906349.88</v>
      </c>
    </row>
    <row r="8210" spans="1:16" x14ac:dyDescent="0.25">
      <c r="A8210" s="5" t="s">
        <v>8034</v>
      </c>
      <c r="B8210" s="6">
        <v>46252</v>
      </c>
      <c r="C8210" s="5" t="s">
        <v>905</v>
      </c>
      <c r="D8210" s="5" t="s">
        <v>18</v>
      </c>
      <c r="E8210" s="5" t="s">
        <v>4334</v>
      </c>
      <c r="F8210" s="6">
        <v>46283</v>
      </c>
      <c r="G8210" s="5">
        <v>10</v>
      </c>
      <c r="H8210" s="5" t="s">
        <v>8053</v>
      </c>
      <c r="I8210" s="5" t="s">
        <v>8048</v>
      </c>
      <c r="J8210" s="5"/>
      <c r="K8210" s="5">
        <v>31</v>
      </c>
      <c r="L8210" s="5" t="s">
        <v>21</v>
      </c>
      <c r="M8210" s="7">
        <v>1811.6</v>
      </c>
      <c r="N8210" s="7">
        <v>2210.15</v>
      </c>
      <c r="O8210" s="7">
        <v>56159.6</v>
      </c>
      <c r="P8210" s="7">
        <v>68514.710000000006</v>
      </c>
    </row>
    <row r="8211" spans="1:16" x14ac:dyDescent="0.25">
      <c r="A8211" s="5" t="s">
        <v>8034</v>
      </c>
      <c r="B8211" s="6">
        <v>46252</v>
      </c>
      <c r="C8211" s="5" t="s">
        <v>905</v>
      </c>
      <c r="D8211" s="5" t="s">
        <v>18</v>
      </c>
      <c r="E8211" s="5" t="s">
        <v>4334</v>
      </c>
      <c r="F8211" s="6">
        <v>46283</v>
      </c>
      <c r="G8211" s="5">
        <v>11</v>
      </c>
      <c r="H8211" s="5" t="s">
        <v>8054</v>
      </c>
      <c r="I8211" s="5" t="s">
        <v>8055</v>
      </c>
      <c r="J8211" s="5"/>
      <c r="K8211" s="5">
        <v>778</v>
      </c>
      <c r="L8211" s="5" t="s">
        <v>38</v>
      </c>
      <c r="M8211" s="7">
        <v>772.8</v>
      </c>
      <c r="N8211" s="7">
        <v>942.82</v>
      </c>
      <c r="O8211" s="7">
        <v>601238.4</v>
      </c>
      <c r="P8211" s="7">
        <v>733510.85</v>
      </c>
    </row>
    <row r="8212" spans="1:16" x14ac:dyDescent="0.25">
      <c r="A8212" s="5" t="s">
        <v>8034</v>
      </c>
      <c r="B8212" s="6">
        <v>46252</v>
      </c>
      <c r="C8212" s="5" t="s">
        <v>905</v>
      </c>
      <c r="D8212" s="5" t="s">
        <v>18</v>
      </c>
      <c r="E8212" s="5" t="s">
        <v>4334</v>
      </c>
      <c r="F8212" s="6">
        <v>46283</v>
      </c>
      <c r="G8212" s="5">
        <v>12</v>
      </c>
      <c r="H8212" s="5" t="s">
        <v>8056</v>
      </c>
      <c r="I8212" s="5" t="s">
        <v>8055</v>
      </c>
      <c r="J8212" s="5"/>
      <c r="K8212" s="5">
        <v>106</v>
      </c>
      <c r="L8212" s="5" t="s">
        <v>38</v>
      </c>
      <c r="M8212" s="7">
        <v>772.8</v>
      </c>
      <c r="N8212" s="7">
        <v>942.82</v>
      </c>
      <c r="O8212" s="7">
        <v>81916.800000000003</v>
      </c>
      <c r="P8212" s="7">
        <v>99938.5</v>
      </c>
    </row>
    <row r="8213" spans="1:16" x14ac:dyDescent="0.25">
      <c r="A8213" s="5" t="s">
        <v>8034</v>
      </c>
      <c r="B8213" s="6">
        <v>46252</v>
      </c>
      <c r="C8213" s="5" t="s">
        <v>905</v>
      </c>
      <c r="D8213" s="5" t="s">
        <v>18</v>
      </c>
      <c r="E8213" s="5" t="s">
        <v>4334</v>
      </c>
      <c r="F8213" s="6">
        <v>46283</v>
      </c>
      <c r="G8213" s="5">
        <v>13</v>
      </c>
      <c r="H8213" s="5" t="s">
        <v>8057</v>
      </c>
      <c r="I8213" s="5" t="s">
        <v>206</v>
      </c>
      <c r="J8213" s="5"/>
      <c r="K8213" s="5">
        <v>207</v>
      </c>
      <c r="L8213" s="5" t="s">
        <v>38</v>
      </c>
      <c r="M8213" s="7">
        <v>687.4</v>
      </c>
      <c r="N8213" s="7">
        <v>838.63</v>
      </c>
      <c r="O8213" s="7">
        <v>142291.79999999999</v>
      </c>
      <c r="P8213" s="7">
        <v>173596</v>
      </c>
    </row>
    <row r="8214" spans="1:16" x14ac:dyDescent="0.25">
      <c r="A8214" s="5" t="s">
        <v>8034</v>
      </c>
      <c r="B8214" s="6">
        <v>46252</v>
      </c>
      <c r="C8214" s="5" t="s">
        <v>905</v>
      </c>
      <c r="D8214" s="5" t="s">
        <v>18</v>
      </c>
      <c r="E8214" s="5" t="s">
        <v>4334</v>
      </c>
      <c r="F8214" s="6">
        <v>46283</v>
      </c>
      <c r="G8214" s="5">
        <v>14</v>
      </c>
      <c r="H8214" s="5" t="s">
        <v>8058</v>
      </c>
      <c r="I8214" s="5" t="s">
        <v>8059</v>
      </c>
      <c r="J8214" s="5"/>
      <c r="K8214" s="5">
        <v>139</v>
      </c>
      <c r="L8214" s="5" t="s">
        <v>38</v>
      </c>
      <c r="M8214" s="7">
        <v>347.2</v>
      </c>
      <c r="N8214" s="7">
        <v>423.58</v>
      </c>
      <c r="O8214" s="7">
        <v>48260.800000000003</v>
      </c>
      <c r="P8214" s="7">
        <v>58878.18</v>
      </c>
    </row>
    <row r="8215" spans="1:16" x14ac:dyDescent="0.25">
      <c r="A8215" s="5" t="s">
        <v>8034</v>
      </c>
      <c r="B8215" s="6">
        <v>46252</v>
      </c>
      <c r="C8215" s="5" t="s">
        <v>905</v>
      </c>
      <c r="D8215" s="5" t="s">
        <v>18</v>
      </c>
      <c r="E8215" s="5" t="s">
        <v>4334</v>
      </c>
      <c r="F8215" s="6">
        <v>46283</v>
      </c>
      <c r="G8215" s="5">
        <v>15</v>
      </c>
      <c r="H8215" s="5" t="s">
        <v>8037</v>
      </c>
      <c r="I8215" s="5" t="s">
        <v>8038</v>
      </c>
      <c r="J8215" s="5"/>
      <c r="K8215" s="5">
        <v>145</v>
      </c>
      <c r="L8215" s="5" t="s">
        <v>21</v>
      </c>
      <c r="M8215" s="7">
        <v>532</v>
      </c>
      <c r="N8215" s="7">
        <v>649.04</v>
      </c>
      <c r="O8215" s="7">
        <v>77140</v>
      </c>
      <c r="P8215" s="7">
        <v>94110.8</v>
      </c>
    </row>
    <row r="8216" spans="1:16" x14ac:dyDescent="0.25">
      <c r="A8216" s="5" t="s">
        <v>8034</v>
      </c>
      <c r="B8216" s="6">
        <v>46252</v>
      </c>
      <c r="C8216" s="5" t="s">
        <v>905</v>
      </c>
      <c r="D8216" s="5" t="s">
        <v>18</v>
      </c>
      <c r="E8216" s="5" t="s">
        <v>4334</v>
      </c>
      <c r="F8216" s="6">
        <v>46283</v>
      </c>
      <c r="G8216" s="5">
        <v>16</v>
      </c>
      <c r="H8216" s="5" t="s">
        <v>8039</v>
      </c>
      <c r="I8216" s="5" t="s">
        <v>8040</v>
      </c>
      <c r="J8216" s="5"/>
      <c r="K8216" s="5">
        <v>286</v>
      </c>
      <c r="L8216" s="5" t="s">
        <v>21</v>
      </c>
      <c r="M8216" s="7">
        <v>532</v>
      </c>
      <c r="N8216" s="7">
        <v>649.04</v>
      </c>
      <c r="O8216" s="7">
        <v>152152</v>
      </c>
      <c r="P8216" s="7">
        <v>185625.44</v>
      </c>
    </row>
    <row r="8217" spans="1:16" x14ac:dyDescent="0.25">
      <c r="A8217" s="5" t="s">
        <v>8034</v>
      </c>
      <c r="B8217" s="6">
        <v>46252</v>
      </c>
      <c r="C8217" s="5" t="s">
        <v>905</v>
      </c>
      <c r="D8217" s="5" t="s">
        <v>18</v>
      </c>
      <c r="E8217" s="5" t="s">
        <v>4334</v>
      </c>
      <c r="F8217" s="6">
        <v>46283</v>
      </c>
      <c r="G8217" s="5">
        <v>17</v>
      </c>
      <c r="H8217" s="5" t="s">
        <v>8041</v>
      </c>
      <c r="I8217" s="5" t="s">
        <v>8042</v>
      </c>
      <c r="J8217" s="5"/>
      <c r="K8217" s="5">
        <v>161</v>
      </c>
      <c r="L8217" s="5" t="s">
        <v>21</v>
      </c>
      <c r="M8217" s="7">
        <v>1811.6</v>
      </c>
      <c r="N8217" s="7">
        <v>2210.15</v>
      </c>
      <c r="O8217" s="7">
        <v>291667.59999999998</v>
      </c>
      <c r="P8217" s="7">
        <v>355834.47</v>
      </c>
    </row>
    <row r="8218" spans="1:16" x14ac:dyDescent="0.25">
      <c r="A8218" s="5" t="s">
        <v>8034</v>
      </c>
      <c r="B8218" s="6">
        <v>46252</v>
      </c>
      <c r="C8218" s="5" t="s">
        <v>905</v>
      </c>
      <c r="D8218" s="5" t="s">
        <v>18</v>
      </c>
      <c r="E8218" s="5" t="s">
        <v>4334</v>
      </c>
      <c r="F8218" s="6">
        <v>46283</v>
      </c>
      <c r="G8218" s="5">
        <v>18</v>
      </c>
      <c r="H8218" s="5" t="s">
        <v>8047</v>
      </c>
      <c r="I8218" s="5" t="s">
        <v>8048</v>
      </c>
      <c r="J8218" s="5"/>
      <c r="K8218" s="5">
        <v>71</v>
      </c>
      <c r="L8218" s="5" t="s">
        <v>21</v>
      </c>
      <c r="M8218" s="7">
        <v>1811.6</v>
      </c>
      <c r="N8218" s="7">
        <v>2210.15</v>
      </c>
      <c r="O8218" s="7">
        <v>128623.6</v>
      </c>
      <c r="P8218" s="7">
        <v>156920.79</v>
      </c>
    </row>
    <row r="8219" spans="1:16" x14ac:dyDescent="0.25">
      <c r="A8219" s="5" t="s">
        <v>8034</v>
      </c>
      <c r="B8219" s="6">
        <v>46252</v>
      </c>
      <c r="C8219" s="5" t="s">
        <v>905</v>
      </c>
      <c r="D8219" s="5" t="s">
        <v>18</v>
      </c>
      <c r="E8219" s="5" t="s">
        <v>4334</v>
      </c>
      <c r="F8219" s="6">
        <v>46283</v>
      </c>
      <c r="G8219" s="5">
        <v>19</v>
      </c>
      <c r="H8219" s="5" t="s">
        <v>8051</v>
      </c>
      <c r="I8219" s="5" t="s">
        <v>8052</v>
      </c>
      <c r="J8219" s="5"/>
      <c r="K8219" s="5">
        <v>240</v>
      </c>
      <c r="L8219" s="5" t="s">
        <v>21</v>
      </c>
      <c r="M8219" s="7">
        <v>1811.6</v>
      </c>
      <c r="N8219" s="7">
        <v>2210.15</v>
      </c>
      <c r="O8219" s="7">
        <v>434784</v>
      </c>
      <c r="P8219" s="7">
        <v>530436.48</v>
      </c>
    </row>
    <row r="8220" spans="1:16" x14ac:dyDescent="0.25">
      <c r="A8220" s="5" t="s">
        <v>8034</v>
      </c>
      <c r="B8220" s="6">
        <v>46252</v>
      </c>
      <c r="C8220" s="5" t="s">
        <v>905</v>
      </c>
      <c r="D8220" s="5" t="s">
        <v>18</v>
      </c>
      <c r="E8220" s="5" t="s">
        <v>4334</v>
      </c>
      <c r="F8220" s="6">
        <v>46283</v>
      </c>
      <c r="G8220" s="5">
        <v>20</v>
      </c>
      <c r="H8220" s="5" t="s">
        <v>8060</v>
      </c>
      <c r="I8220" s="5" t="s">
        <v>8055</v>
      </c>
      <c r="J8220" s="5"/>
      <c r="K8220" s="5">
        <v>18</v>
      </c>
      <c r="L8220" s="5" t="s">
        <v>38</v>
      </c>
      <c r="M8220" s="7">
        <v>772.8</v>
      </c>
      <c r="N8220" s="7">
        <v>942.82</v>
      </c>
      <c r="O8220" s="7">
        <v>13910.4</v>
      </c>
      <c r="P8220" s="7">
        <v>16970.689999999999</v>
      </c>
    </row>
    <row r="8221" spans="1:16" x14ac:dyDescent="0.25">
      <c r="A8221" s="5" t="s">
        <v>8034</v>
      </c>
      <c r="B8221" s="6">
        <v>46252</v>
      </c>
      <c r="C8221" s="5" t="s">
        <v>905</v>
      </c>
      <c r="D8221" s="5" t="s">
        <v>18</v>
      </c>
      <c r="E8221" s="5" t="s">
        <v>4334</v>
      </c>
      <c r="F8221" s="6">
        <v>46283</v>
      </c>
      <c r="G8221" s="5">
        <v>21</v>
      </c>
      <c r="H8221" s="5" t="s">
        <v>8061</v>
      </c>
      <c r="I8221" s="5" t="s">
        <v>8055</v>
      </c>
      <c r="J8221" s="5"/>
      <c r="K8221" s="5">
        <v>20</v>
      </c>
      <c r="L8221" s="5" t="s">
        <v>38</v>
      </c>
      <c r="M8221" s="7">
        <v>772.8</v>
      </c>
      <c r="N8221" s="7">
        <v>942.82</v>
      </c>
      <c r="O8221" s="7">
        <v>15456</v>
      </c>
      <c r="P8221" s="7">
        <v>18856.32</v>
      </c>
    </row>
    <row r="8222" spans="1:16" x14ac:dyDescent="0.25">
      <c r="A8222" s="5" t="s">
        <v>8034</v>
      </c>
      <c r="B8222" s="6">
        <v>46252</v>
      </c>
      <c r="C8222" s="5" t="s">
        <v>905</v>
      </c>
      <c r="D8222" s="5" t="s">
        <v>18</v>
      </c>
      <c r="E8222" s="5" t="s">
        <v>4334</v>
      </c>
      <c r="F8222" s="6">
        <v>46283</v>
      </c>
      <c r="G8222" s="5">
        <v>22</v>
      </c>
      <c r="H8222" s="5" t="s">
        <v>8057</v>
      </c>
      <c r="I8222" s="5" t="s">
        <v>206</v>
      </c>
      <c r="J8222" s="5"/>
      <c r="K8222" s="5">
        <v>77</v>
      </c>
      <c r="L8222" s="5" t="s">
        <v>38</v>
      </c>
      <c r="M8222" s="7">
        <v>687.4</v>
      </c>
      <c r="N8222" s="7">
        <v>838.63</v>
      </c>
      <c r="O8222" s="7">
        <v>52929.8</v>
      </c>
      <c r="P8222" s="7">
        <v>64574.36</v>
      </c>
    </row>
    <row r="8223" spans="1:16" x14ac:dyDescent="0.25">
      <c r="A8223" s="5" t="s">
        <v>8034</v>
      </c>
      <c r="B8223" s="6">
        <v>46252</v>
      </c>
      <c r="C8223" s="5" t="s">
        <v>905</v>
      </c>
      <c r="D8223" s="5" t="s">
        <v>18</v>
      </c>
      <c r="E8223" s="5" t="s">
        <v>4334</v>
      </c>
      <c r="F8223" s="6">
        <v>46283</v>
      </c>
      <c r="G8223" s="5">
        <v>23</v>
      </c>
      <c r="H8223" s="5" t="s">
        <v>8058</v>
      </c>
      <c r="I8223" s="5" t="s">
        <v>8059</v>
      </c>
      <c r="J8223" s="5"/>
      <c r="K8223" s="5">
        <v>47</v>
      </c>
      <c r="L8223" s="5" t="s">
        <v>38</v>
      </c>
      <c r="M8223" s="7">
        <v>347.2</v>
      </c>
      <c r="N8223" s="7">
        <v>423.58</v>
      </c>
      <c r="O8223" s="7">
        <v>16318.4</v>
      </c>
      <c r="P8223" s="7">
        <v>19908.45</v>
      </c>
    </row>
    <row r="8224" spans="1:16" x14ac:dyDescent="0.25">
      <c r="A8224" s="5" t="s">
        <v>8034</v>
      </c>
      <c r="B8224" s="6">
        <v>46252</v>
      </c>
      <c r="C8224" s="5" t="s">
        <v>905</v>
      </c>
      <c r="D8224" s="5" t="s">
        <v>18</v>
      </c>
      <c r="E8224" s="5" t="s">
        <v>4334</v>
      </c>
      <c r="F8224" s="6">
        <v>46283</v>
      </c>
      <c r="G8224" s="5">
        <v>24</v>
      </c>
      <c r="H8224" s="5" t="s">
        <v>8062</v>
      </c>
      <c r="I8224" s="5" t="s">
        <v>8063</v>
      </c>
      <c r="J8224" s="5"/>
      <c r="K8224" s="5">
        <v>65</v>
      </c>
      <c r="L8224" s="5" t="s">
        <v>38</v>
      </c>
      <c r="M8224" s="7">
        <v>12180</v>
      </c>
      <c r="N8224" s="7">
        <v>14859.6</v>
      </c>
      <c r="O8224" s="7">
        <v>791700</v>
      </c>
      <c r="P8224" s="7">
        <v>965874</v>
      </c>
    </row>
    <row r="8225" spans="1:16" x14ac:dyDescent="0.25">
      <c r="A8225" s="5" t="s">
        <v>8034</v>
      </c>
      <c r="B8225" s="6">
        <v>46252</v>
      </c>
      <c r="C8225" s="5" t="s">
        <v>905</v>
      </c>
      <c r="D8225" s="5" t="s">
        <v>18</v>
      </c>
      <c r="E8225" s="5" t="s">
        <v>4334</v>
      </c>
      <c r="F8225" s="6">
        <v>46283</v>
      </c>
      <c r="G8225" s="5">
        <v>25</v>
      </c>
      <c r="H8225" s="5" t="s">
        <v>8064</v>
      </c>
      <c r="I8225" s="5" t="s">
        <v>8065</v>
      </c>
      <c r="J8225" s="5"/>
      <c r="K8225" s="5">
        <v>10</v>
      </c>
      <c r="L8225" s="5" t="s">
        <v>38</v>
      </c>
      <c r="M8225" s="7">
        <v>57400</v>
      </c>
      <c r="N8225" s="7">
        <v>70028</v>
      </c>
      <c r="O8225" s="7">
        <v>574000</v>
      </c>
      <c r="P8225" s="7">
        <v>700280</v>
      </c>
    </row>
    <row r="8226" spans="1:16" x14ac:dyDescent="0.25">
      <c r="A8226" s="5" t="s">
        <v>8034</v>
      </c>
      <c r="B8226" s="6">
        <v>46252</v>
      </c>
      <c r="C8226" s="5" t="s">
        <v>905</v>
      </c>
      <c r="D8226" s="5" t="s">
        <v>18</v>
      </c>
      <c r="E8226" s="5" t="s">
        <v>4334</v>
      </c>
      <c r="F8226" s="6">
        <v>46283</v>
      </c>
      <c r="G8226" s="5">
        <v>26</v>
      </c>
      <c r="H8226" s="5" t="s">
        <v>8066</v>
      </c>
      <c r="I8226" s="5" t="s">
        <v>8067</v>
      </c>
      <c r="J8226" s="5"/>
      <c r="K8226" s="5">
        <v>2</v>
      </c>
      <c r="L8226" s="5" t="s">
        <v>38</v>
      </c>
      <c r="M8226" s="7">
        <v>5479.6</v>
      </c>
      <c r="N8226" s="7">
        <v>6685.11</v>
      </c>
      <c r="O8226" s="7">
        <v>10959.2</v>
      </c>
      <c r="P8226" s="7">
        <v>13370.22</v>
      </c>
    </row>
    <row r="8227" spans="1:16" x14ac:dyDescent="0.25">
      <c r="A8227" s="5" t="s">
        <v>8068</v>
      </c>
      <c r="B8227" s="6">
        <v>46252</v>
      </c>
      <c r="C8227" s="5" t="s">
        <v>905</v>
      </c>
      <c r="D8227" s="5" t="s">
        <v>18</v>
      </c>
      <c r="E8227" s="5" t="s">
        <v>19</v>
      </c>
      <c r="F8227" s="6">
        <v>46255</v>
      </c>
      <c r="G8227" s="5">
        <v>1</v>
      </c>
      <c r="H8227" s="5" t="s">
        <v>3802</v>
      </c>
      <c r="I8227" s="5"/>
      <c r="J8227" s="5"/>
      <c r="K8227" s="5">
        <v>2.5</v>
      </c>
      <c r="L8227" s="5" t="s">
        <v>115</v>
      </c>
      <c r="M8227" s="7">
        <v>0</v>
      </c>
      <c r="N8227" s="7">
        <v>0</v>
      </c>
      <c r="O8227" s="7">
        <v>0</v>
      </c>
      <c r="P8227" s="7">
        <v>0</v>
      </c>
    </row>
    <row r="8228" spans="1:16" x14ac:dyDescent="0.25">
      <c r="A8228" s="5" t="s">
        <v>8068</v>
      </c>
      <c r="B8228" s="6">
        <v>46252</v>
      </c>
      <c r="C8228" s="5" t="s">
        <v>905</v>
      </c>
      <c r="D8228" s="5" t="s">
        <v>18</v>
      </c>
      <c r="E8228" s="5" t="s">
        <v>19</v>
      </c>
      <c r="F8228" s="6">
        <v>46255</v>
      </c>
      <c r="G8228" s="5">
        <v>2</v>
      </c>
      <c r="H8228" s="5" t="s">
        <v>6991</v>
      </c>
      <c r="I8228" s="5"/>
      <c r="J8228" s="5"/>
      <c r="K8228" s="5">
        <v>1</v>
      </c>
      <c r="L8228" s="5" t="s">
        <v>115</v>
      </c>
      <c r="M8228" s="7">
        <v>0</v>
      </c>
      <c r="N8228" s="7">
        <v>0</v>
      </c>
      <c r="O8228" s="7">
        <v>0</v>
      </c>
      <c r="P8228" s="7">
        <v>0</v>
      </c>
    </row>
    <row r="8229" spans="1:16" x14ac:dyDescent="0.25">
      <c r="A8229" s="5" t="s">
        <v>8068</v>
      </c>
      <c r="B8229" s="6">
        <v>46252</v>
      </c>
      <c r="C8229" s="5" t="s">
        <v>905</v>
      </c>
      <c r="D8229" s="5" t="s">
        <v>18</v>
      </c>
      <c r="E8229" s="5" t="s">
        <v>19</v>
      </c>
      <c r="F8229" s="6">
        <v>46255</v>
      </c>
      <c r="G8229" s="5">
        <v>3</v>
      </c>
      <c r="H8229" s="5" t="s">
        <v>6993</v>
      </c>
      <c r="I8229" s="5"/>
      <c r="J8229" s="5"/>
      <c r="K8229" s="5">
        <v>0.5</v>
      </c>
      <c r="L8229" s="5" t="s">
        <v>115</v>
      </c>
      <c r="M8229" s="7">
        <v>0</v>
      </c>
      <c r="N8229" s="7">
        <v>0</v>
      </c>
      <c r="O8229" s="7">
        <v>0</v>
      </c>
      <c r="P8229" s="7">
        <v>0</v>
      </c>
    </row>
    <row r="8230" spans="1:16" x14ac:dyDescent="0.25">
      <c r="A8230" s="5" t="s">
        <v>8068</v>
      </c>
      <c r="B8230" s="6">
        <v>46252</v>
      </c>
      <c r="C8230" s="5" t="s">
        <v>905</v>
      </c>
      <c r="D8230" s="5" t="s">
        <v>18</v>
      </c>
      <c r="E8230" s="5" t="s">
        <v>19</v>
      </c>
      <c r="F8230" s="6">
        <v>46255</v>
      </c>
      <c r="G8230" s="5">
        <v>4</v>
      </c>
      <c r="H8230" s="5" t="s">
        <v>4339</v>
      </c>
      <c r="I8230" s="5"/>
      <c r="J8230" s="5"/>
      <c r="K8230" s="5">
        <v>0.8</v>
      </c>
      <c r="L8230" s="5" t="s">
        <v>115</v>
      </c>
      <c r="M8230" s="7">
        <v>0</v>
      </c>
      <c r="N8230" s="7">
        <v>0</v>
      </c>
      <c r="O8230" s="7">
        <v>0</v>
      </c>
      <c r="P8230" s="7">
        <v>0</v>
      </c>
    </row>
    <row r="8231" spans="1:16" x14ac:dyDescent="0.25">
      <c r="A8231" s="5" t="s">
        <v>8068</v>
      </c>
      <c r="B8231" s="6">
        <v>46252</v>
      </c>
      <c r="C8231" s="5" t="s">
        <v>905</v>
      </c>
      <c r="D8231" s="5" t="s">
        <v>18</v>
      </c>
      <c r="E8231" s="5" t="s">
        <v>19</v>
      </c>
      <c r="F8231" s="6">
        <v>46255</v>
      </c>
      <c r="G8231" s="5">
        <v>5</v>
      </c>
      <c r="H8231" s="5" t="s">
        <v>6996</v>
      </c>
      <c r="I8231" s="5"/>
      <c r="J8231" s="5"/>
      <c r="K8231" s="5">
        <v>0.5</v>
      </c>
      <c r="L8231" s="5" t="s">
        <v>115</v>
      </c>
      <c r="M8231" s="7">
        <v>0</v>
      </c>
      <c r="N8231" s="7">
        <v>0</v>
      </c>
      <c r="O8231" s="7">
        <v>0</v>
      </c>
      <c r="P8231" s="7">
        <v>0</v>
      </c>
    </row>
    <row r="8232" spans="1:16" x14ac:dyDescent="0.25">
      <c r="A8232" s="5" t="s">
        <v>8068</v>
      </c>
      <c r="B8232" s="6">
        <v>46252</v>
      </c>
      <c r="C8232" s="5" t="s">
        <v>905</v>
      </c>
      <c r="D8232" s="5" t="s">
        <v>18</v>
      </c>
      <c r="E8232" s="5" t="s">
        <v>19</v>
      </c>
      <c r="F8232" s="6">
        <v>46255</v>
      </c>
      <c r="G8232" s="5">
        <v>6</v>
      </c>
      <c r="H8232" s="5" t="s">
        <v>4341</v>
      </c>
      <c r="I8232" s="5"/>
      <c r="J8232" s="5"/>
      <c r="K8232" s="5">
        <v>0.1</v>
      </c>
      <c r="L8232" s="5" t="s">
        <v>115</v>
      </c>
      <c r="M8232" s="7">
        <v>0</v>
      </c>
      <c r="N8232" s="7">
        <v>0</v>
      </c>
      <c r="O8232" s="7">
        <v>0</v>
      </c>
      <c r="P8232" s="7">
        <v>0</v>
      </c>
    </row>
    <row r="8233" spans="1:16" x14ac:dyDescent="0.25">
      <c r="A8233" s="5" t="s">
        <v>8068</v>
      </c>
      <c r="B8233" s="6">
        <v>46252</v>
      </c>
      <c r="C8233" s="5" t="s">
        <v>905</v>
      </c>
      <c r="D8233" s="5" t="s">
        <v>18</v>
      </c>
      <c r="E8233" s="5" t="s">
        <v>19</v>
      </c>
      <c r="F8233" s="6">
        <v>46255</v>
      </c>
      <c r="G8233" s="5">
        <v>7</v>
      </c>
      <c r="H8233" s="5" t="s">
        <v>4343</v>
      </c>
      <c r="I8233" s="5"/>
      <c r="J8233" s="5"/>
      <c r="K8233" s="5">
        <v>0.1</v>
      </c>
      <c r="L8233" s="5" t="s">
        <v>115</v>
      </c>
      <c r="M8233" s="7">
        <v>0</v>
      </c>
      <c r="N8233" s="7">
        <v>0</v>
      </c>
      <c r="O8233" s="7">
        <v>0</v>
      </c>
      <c r="P8233" s="7">
        <v>0</v>
      </c>
    </row>
    <row r="8234" spans="1:16" x14ac:dyDescent="0.25">
      <c r="A8234" s="5" t="s">
        <v>8068</v>
      </c>
      <c r="B8234" s="6">
        <v>46252</v>
      </c>
      <c r="C8234" s="5" t="s">
        <v>905</v>
      </c>
      <c r="D8234" s="5" t="s">
        <v>18</v>
      </c>
      <c r="E8234" s="5" t="s">
        <v>19</v>
      </c>
      <c r="F8234" s="6">
        <v>46255</v>
      </c>
      <c r="G8234" s="5">
        <v>8</v>
      </c>
      <c r="H8234" s="5" t="s">
        <v>4345</v>
      </c>
      <c r="I8234" s="5"/>
      <c r="J8234" s="5"/>
      <c r="K8234" s="5">
        <v>0.1</v>
      </c>
      <c r="L8234" s="5" t="s">
        <v>115</v>
      </c>
      <c r="M8234" s="7">
        <v>0</v>
      </c>
      <c r="N8234" s="7">
        <v>0</v>
      </c>
      <c r="O8234" s="7">
        <v>0</v>
      </c>
      <c r="P8234" s="7">
        <v>0</v>
      </c>
    </row>
    <row r="8235" spans="1:16" x14ac:dyDescent="0.25">
      <c r="A8235" s="5" t="s">
        <v>8068</v>
      </c>
      <c r="B8235" s="6">
        <v>46252</v>
      </c>
      <c r="C8235" s="5" t="s">
        <v>905</v>
      </c>
      <c r="D8235" s="5" t="s">
        <v>18</v>
      </c>
      <c r="E8235" s="5" t="s">
        <v>19</v>
      </c>
      <c r="F8235" s="6">
        <v>46255</v>
      </c>
      <c r="G8235" s="5">
        <v>9</v>
      </c>
      <c r="H8235" s="5" t="s">
        <v>6999</v>
      </c>
      <c r="I8235" s="5"/>
      <c r="J8235" s="5"/>
      <c r="K8235" s="5">
        <v>0.1</v>
      </c>
      <c r="L8235" s="5" t="s">
        <v>115</v>
      </c>
      <c r="M8235" s="7">
        <v>0</v>
      </c>
      <c r="N8235" s="7">
        <v>0</v>
      </c>
      <c r="O8235" s="7">
        <v>0</v>
      </c>
      <c r="P8235" s="7">
        <v>0</v>
      </c>
    </row>
    <row r="8236" spans="1:16" x14ac:dyDescent="0.25">
      <c r="A8236" s="5" t="s">
        <v>8068</v>
      </c>
      <c r="B8236" s="6">
        <v>46252</v>
      </c>
      <c r="C8236" s="5" t="s">
        <v>905</v>
      </c>
      <c r="D8236" s="5" t="s">
        <v>18</v>
      </c>
      <c r="E8236" s="5" t="s">
        <v>19</v>
      </c>
      <c r="F8236" s="6">
        <v>46255</v>
      </c>
      <c r="G8236" s="5">
        <v>10</v>
      </c>
      <c r="H8236" s="5" t="s">
        <v>4349</v>
      </c>
      <c r="I8236" s="5"/>
      <c r="J8236" s="5"/>
      <c r="K8236" s="5">
        <v>0.2</v>
      </c>
      <c r="L8236" s="5" t="s">
        <v>115</v>
      </c>
      <c r="M8236" s="7">
        <v>0</v>
      </c>
      <c r="N8236" s="7">
        <v>0</v>
      </c>
      <c r="O8236" s="7">
        <v>0</v>
      </c>
      <c r="P8236" s="7">
        <v>0</v>
      </c>
    </row>
    <row r="8237" spans="1:16" x14ac:dyDescent="0.25">
      <c r="A8237" s="5" t="s">
        <v>8068</v>
      </c>
      <c r="B8237" s="6">
        <v>46252</v>
      </c>
      <c r="C8237" s="5" t="s">
        <v>905</v>
      </c>
      <c r="D8237" s="5" t="s">
        <v>18</v>
      </c>
      <c r="E8237" s="5" t="s">
        <v>19</v>
      </c>
      <c r="F8237" s="6">
        <v>46255</v>
      </c>
      <c r="G8237" s="5">
        <v>11</v>
      </c>
      <c r="H8237" s="5" t="s">
        <v>4351</v>
      </c>
      <c r="I8237" s="5"/>
      <c r="J8237" s="5"/>
      <c r="K8237" s="5">
        <v>0.5</v>
      </c>
      <c r="L8237" s="5" t="s">
        <v>115</v>
      </c>
      <c r="M8237" s="7">
        <v>0</v>
      </c>
      <c r="N8237" s="7">
        <v>0</v>
      </c>
      <c r="O8237" s="7">
        <v>0</v>
      </c>
      <c r="P8237" s="7">
        <v>0</v>
      </c>
    </row>
    <row r="8238" spans="1:16" x14ac:dyDescent="0.25">
      <c r="A8238" s="5" t="s">
        <v>8069</v>
      </c>
      <c r="B8238" s="6">
        <v>46252</v>
      </c>
      <c r="C8238" s="5" t="s">
        <v>17</v>
      </c>
      <c r="D8238" s="5" t="s">
        <v>18</v>
      </c>
      <c r="E8238" s="5" t="s">
        <v>4334</v>
      </c>
      <c r="F8238" s="6">
        <v>46314</v>
      </c>
      <c r="G8238" s="5">
        <v>1</v>
      </c>
      <c r="H8238" s="5" t="s">
        <v>8070</v>
      </c>
      <c r="I8238" s="5" t="s">
        <v>8071</v>
      </c>
      <c r="J8238" s="5"/>
      <c r="K8238" s="5">
        <v>34</v>
      </c>
      <c r="L8238" s="5" t="s">
        <v>108</v>
      </c>
      <c r="M8238" s="7">
        <v>29700</v>
      </c>
      <c r="N8238" s="7">
        <v>36234</v>
      </c>
      <c r="O8238" s="7">
        <v>1009800</v>
      </c>
      <c r="P8238" s="7">
        <v>1231956</v>
      </c>
    </row>
    <row r="8239" spans="1:16" x14ac:dyDescent="0.25">
      <c r="A8239" s="5" t="s">
        <v>8072</v>
      </c>
      <c r="B8239" s="6">
        <v>46252</v>
      </c>
      <c r="C8239" s="5" t="s">
        <v>905</v>
      </c>
      <c r="D8239" s="5" t="s">
        <v>18</v>
      </c>
      <c r="E8239" s="5" t="s">
        <v>4334</v>
      </c>
      <c r="F8239" s="6">
        <v>46255</v>
      </c>
      <c r="G8239" s="5">
        <v>1</v>
      </c>
      <c r="H8239" s="5" t="s">
        <v>8073</v>
      </c>
      <c r="I8239" s="5" t="s">
        <v>8074</v>
      </c>
      <c r="J8239" s="5"/>
      <c r="K8239" s="5">
        <v>60</v>
      </c>
      <c r="L8239" s="5" t="s">
        <v>21</v>
      </c>
      <c r="M8239" s="7">
        <v>375.76</v>
      </c>
      <c r="N8239" s="7">
        <v>458.43</v>
      </c>
      <c r="O8239" s="7">
        <v>22545.599999999999</v>
      </c>
      <c r="P8239" s="7">
        <v>27505.63</v>
      </c>
    </row>
    <row r="8240" spans="1:16" x14ac:dyDescent="0.25">
      <c r="A8240" s="5" t="s">
        <v>8072</v>
      </c>
      <c r="B8240" s="6">
        <v>46252</v>
      </c>
      <c r="C8240" s="5" t="s">
        <v>905</v>
      </c>
      <c r="D8240" s="5" t="s">
        <v>18</v>
      </c>
      <c r="E8240" s="5" t="s">
        <v>4334</v>
      </c>
      <c r="F8240" s="6">
        <v>46255</v>
      </c>
      <c r="G8240" s="5">
        <v>2</v>
      </c>
      <c r="H8240" s="5" t="s">
        <v>8075</v>
      </c>
      <c r="I8240" s="5" t="s">
        <v>8076</v>
      </c>
      <c r="J8240" s="5"/>
      <c r="K8240" s="5">
        <v>60</v>
      </c>
      <c r="L8240" s="5" t="s">
        <v>21</v>
      </c>
      <c r="M8240" s="7">
        <v>192.66</v>
      </c>
      <c r="N8240" s="7">
        <v>235.05</v>
      </c>
      <c r="O8240" s="7">
        <v>11559.6</v>
      </c>
      <c r="P8240" s="7">
        <v>14102.71</v>
      </c>
    </row>
    <row r="8241" spans="1:16" x14ac:dyDescent="0.25">
      <c r="A8241" s="5" t="s">
        <v>8072</v>
      </c>
      <c r="B8241" s="6">
        <v>46252</v>
      </c>
      <c r="C8241" s="5" t="s">
        <v>905</v>
      </c>
      <c r="D8241" s="5" t="s">
        <v>18</v>
      </c>
      <c r="E8241" s="5" t="s">
        <v>4334</v>
      </c>
      <c r="F8241" s="6">
        <v>46255</v>
      </c>
      <c r="G8241" s="5">
        <v>3</v>
      </c>
      <c r="H8241" s="5" t="s">
        <v>8077</v>
      </c>
      <c r="I8241" s="5" t="s">
        <v>8078</v>
      </c>
      <c r="J8241" s="5"/>
      <c r="K8241" s="5">
        <v>150</v>
      </c>
      <c r="L8241" s="5" t="s">
        <v>21</v>
      </c>
      <c r="M8241" s="7">
        <v>248.11</v>
      </c>
      <c r="N8241" s="7">
        <v>302.69</v>
      </c>
      <c r="O8241" s="7">
        <v>37216.5</v>
      </c>
      <c r="P8241" s="7">
        <v>45404.13</v>
      </c>
    </row>
    <row r="8242" spans="1:16" x14ac:dyDescent="0.25">
      <c r="A8242" s="5" t="s">
        <v>8072</v>
      </c>
      <c r="B8242" s="6">
        <v>46252</v>
      </c>
      <c r="C8242" s="5" t="s">
        <v>905</v>
      </c>
      <c r="D8242" s="5" t="s">
        <v>18</v>
      </c>
      <c r="E8242" s="5" t="s">
        <v>4334</v>
      </c>
      <c r="F8242" s="6">
        <v>46255</v>
      </c>
      <c r="G8242" s="5">
        <v>4</v>
      </c>
      <c r="H8242" s="5" t="s">
        <v>8079</v>
      </c>
      <c r="I8242" s="5" t="s">
        <v>8080</v>
      </c>
      <c r="J8242" s="5"/>
      <c r="K8242" s="5">
        <v>150</v>
      </c>
      <c r="L8242" s="5" t="s">
        <v>21</v>
      </c>
      <c r="M8242" s="7">
        <v>156.51</v>
      </c>
      <c r="N8242" s="7">
        <v>190.94</v>
      </c>
      <c r="O8242" s="7">
        <v>23476.5</v>
      </c>
      <c r="P8242" s="7">
        <v>28641.33</v>
      </c>
    </row>
    <row r="8243" spans="1:16" x14ac:dyDescent="0.25">
      <c r="A8243" s="5" t="s">
        <v>8072</v>
      </c>
      <c r="B8243" s="6">
        <v>46252</v>
      </c>
      <c r="C8243" s="5" t="s">
        <v>905</v>
      </c>
      <c r="D8243" s="5" t="s">
        <v>18</v>
      </c>
      <c r="E8243" s="5" t="s">
        <v>4334</v>
      </c>
      <c r="F8243" s="6">
        <v>46255</v>
      </c>
      <c r="G8243" s="5">
        <v>5</v>
      </c>
      <c r="H8243" s="5" t="s">
        <v>8081</v>
      </c>
      <c r="I8243" s="5" t="s">
        <v>8082</v>
      </c>
      <c r="J8243" s="5"/>
      <c r="K8243" s="5">
        <v>90</v>
      </c>
      <c r="L8243" s="5" t="s">
        <v>21</v>
      </c>
      <c r="M8243" s="7">
        <v>489.12</v>
      </c>
      <c r="N8243" s="7">
        <v>596.73</v>
      </c>
      <c r="O8243" s="7">
        <v>44020.800000000003</v>
      </c>
      <c r="P8243" s="7">
        <v>53705.38</v>
      </c>
    </row>
    <row r="8244" spans="1:16" x14ac:dyDescent="0.25">
      <c r="A8244" s="5" t="s">
        <v>8072</v>
      </c>
      <c r="B8244" s="6">
        <v>46252</v>
      </c>
      <c r="C8244" s="5" t="s">
        <v>905</v>
      </c>
      <c r="D8244" s="5" t="s">
        <v>18</v>
      </c>
      <c r="E8244" s="5" t="s">
        <v>4334</v>
      </c>
      <c r="F8244" s="6">
        <v>46255</v>
      </c>
      <c r="G8244" s="5">
        <v>6</v>
      </c>
      <c r="H8244" s="5" t="s">
        <v>8083</v>
      </c>
      <c r="I8244" s="5" t="s">
        <v>8084</v>
      </c>
      <c r="J8244" s="5"/>
      <c r="K8244" s="5">
        <v>102</v>
      </c>
      <c r="L8244" s="5" t="s">
        <v>21</v>
      </c>
      <c r="M8244" s="7">
        <v>397.54</v>
      </c>
      <c r="N8244" s="7">
        <v>485</v>
      </c>
      <c r="O8244" s="7">
        <v>40549.08</v>
      </c>
      <c r="P8244" s="7">
        <v>49469.88</v>
      </c>
    </row>
    <row r="8245" spans="1:16" x14ac:dyDescent="0.25">
      <c r="A8245" s="5" t="s">
        <v>8072</v>
      </c>
      <c r="B8245" s="6">
        <v>46252</v>
      </c>
      <c r="C8245" s="5" t="s">
        <v>905</v>
      </c>
      <c r="D8245" s="5" t="s">
        <v>18</v>
      </c>
      <c r="E8245" s="5" t="s">
        <v>4334</v>
      </c>
      <c r="F8245" s="6">
        <v>46255</v>
      </c>
      <c r="G8245" s="5">
        <v>7</v>
      </c>
      <c r="H8245" s="5" t="s">
        <v>8085</v>
      </c>
      <c r="I8245" s="5" t="s">
        <v>8086</v>
      </c>
      <c r="J8245" s="5"/>
      <c r="K8245" s="5">
        <v>200</v>
      </c>
      <c r="L8245" s="5" t="s">
        <v>21</v>
      </c>
      <c r="M8245" s="7">
        <v>417.12</v>
      </c>
      <c r="N8245" s="7">
        <v>508.89</v>
      </c>
      <c r="O8245" s="7">
        <v>83424</v>
      </c>
      <c r="P8245" s="7">
        <v>101777.28</v>
      </c>
    </row>
    <row r="8246" spans="1:16" x14ac:dyDescent="0.25">
      <c r="A8246" s="5" t="s">
        <v>8072</v>
      </c>
      <c r="B8246" s="6">
        <v>46252</v>
      </c>
      <c r="C8246" s="5" t="s">
        <v>905</v>
      </c>
      <c r="D8246" s="5" t="s">
        <v>18</v>
      </c>
      <c r="E8246" s="5" t="s">
        <v>4334</v>
      </c>
      <c r="F8246" s="6">
        <v>46255</v>
      </c>
      <c r="G8246" s="5">
        <v>8</v>
      </c>
      <c r="H8246" s="5" t="s">
        <v>8087</v>
      </c>
      <c r="I8246" s="5"/>
      <c r="J8246" s="5"/>
      <c r="K8246" s="5">
        <v>20</v>
      </c>
      <c r="L8246" s="5" t="s">
        <v>184</v>
      </c>
      <c r="M8246" s="7">
        <v>806.58</v>
      </c>
      <c r="N8246" s="7">
        <v>984.03</v>
      </c>
      <c r="O8246" s="7">
        <v>16131.6</v>
      </c>
      <c r="P8246" s="7">
        <v>19680.55</v>
      </c>
    </row>
    <row r="8247" spans="1:16" x14ac:dyDescent="0.25">
      <c r="A8247" s="5" t="s">
        <v>8072</v>
      </c>
      <c r="B8247" s="6">
        <v>46252</v>
      </c>
      <c r="C8247" s="5" t="s">
        <v>905</v>
      </c>
      <c r="D8247" s="5" t="s">
        <v>18</v>
      </c>
      <c r="E8247" s="5" t="s">
        <v>4334</v>
      </c>
      <c r="F8247" s="6">
        <v>46255</v>
      </c>
      <c r="G8247" s="5">
        <v>9</v>
      </c>
      <c r="H8247" s="5" t="s">
        <v>8088</v>
      </c>
      <c r="I8247" s="5"/>
      <c r="J8247" s="5"/>
      <c r="K8247" s="5">
        <v>200</v>
      </c>
      <c r="L8247" s="5" t="s">
        <v>38</v>
      </c>
      <c r="M8247" s="7">
        <v>357.92</v>
      </c>
      <c r="N8247" s="7">
        <v>436.66</v>
      </c>
      <c r="O8247" s="7">
        <v>71584</v>
      </c>
      <c r="P8247" s="7">
        <v>87332.479999999996</v>
      </c>
    </row>
    <row r="8248" spans="1:16" x14ac:dyDescent="0.25">
      <c r="A8248" s="5" t="s">
        <v>8072</v>
      </c>
      <c r="B8248" s="6">
        <v>46252</v>
      </c>
      <c r="C8248" s="5" t="s">
        <v>905</v>
      </c>
      <c r="D8248" s="5" t="s">
        <v>18</v>
      </c>
      <c r="E8248" s="5" t="s">
        <v>4334</v>
      </c>
      <c r="F8248" s="6">
        <v>46255</v>
      </c>
      <c r="G8248" s="5">
        <v>10</v>
      </c>
      <c r="H8248" s="5" t="s">
        <v>1036</v>
      </c>
      <c r="I8248" s="5"/>
      <c r="J8248" s="5"/>
      <c r="K8248" s="5">
        <v>6</v>
      </c>
      <c r="L8248" s="5" t="s">
        <v>184</v>
      </c>
      <c r="M8248" s="7">
        <v>288.52999999999997</v>
      </c>
      <c r="N8248" s="7">
        <v>352.01</v>
      </c>
      <c r="O8248" s="7">
        <v>1731.18</v>
      </c>
      <c r="P8248" s="7">
        <v>2112.04</v>
      </c>
    </row>
    <row r="8249" spans="1:16" x14ac:dyDescent="0.25">
      <c r="A8249" s="5" t="s">
        <v>8072</v>
      </c>
      <c r="B8249" s="6">
        <v>46252</v>
      </c>
      <c r="C8249" s="5" t="s">
        <v>905</v>
      </c>
      <c r="D8249" s="5" t="s">
        <v>18</v>
      </c>
      <c r="E8249" s="5" t="s">
        <v>4334</v>
      </c>
      <c r="F8249" s="6">
        <v>46255</v>
      </c>
      <c r="G8249" s="5">
        <v>11</v>
      </c>
      <c r="H8249" s="5" t="s">
        <v>1037</v>
      </c>
      <c r="I8249" s="5"/>
      <c r="J8249" s="5"/>
      <c r="K8249" s="5">
        <v>6</v>
      </c>
      <c r="L8249" s="5" t="s">
        <v>184</v>
      </c>
      <c r="M8249" s="7">
        <v>141.63</v>
      </c>
      <c r="N8249" s="7">
        <v>172.79</v>
      </c>
      <c r="O8249" s="7">
        <v>849.78</v>
      </c>
      <c r="P8249" s="7">
        <v>1036.73</v>
      </c>
    </row>
    <row r="8250" spans="1:16" x14ac:dyDescent="0.25">
      <c r="A8250" s="5" t="s">
        <v>8072</v>
      </c>
      <c r="B8250" s="6">
        <v>46252</v>
      </c>
      <c r="C8250" s="5" t="s">
        <v>905</v>
      </c>
      <c r="D8250" s="5" t="s">
        <v>18</v>
      </c>
      <c r="E8250" s="5" t="s">
        <v>4334</v>
      </c>
      <c r="F8250" s="6">
        <v>46255</v>
      </c>
      <c r="G8250" s="5">
        <v>12</v>
      </c>
      <c r="H8250" s="5" t="s">
        <v>8089</v>
      </c>
      <c r="I8250" s="5" t="s">
        <v>8090</v>
      </c>
      <c r="J8250" s="5"/>
      <c r="K8250" s="5">
        <v>240</v>
      </c>
      <c r="L8250" s="5" t="s">
        <v>38</v>
      </c>
      <c r="M8250" s="7">
        <v>1037.76</v>
      </c>
      <c r="N8250" s="7">
        <v>1266.07</v>
      </c>
      <c r="O8250" s="7">
        <v>249062.39999999999</v>
      </c>
      <c r="P8250" s="7">
        <v>303856.13</v>
      </c>
    </row>
    <row r="8251" spans="1:16" x14ac:dyDescent="0.25">
      <c r="A8251" s="5" t="s">
        <v>8072</v>
      </c>
      <c r="B8251" s="6">
        <v>46252</v>
      </c>
      <c r="C8251" s="5" t="s">
        <v>905</v>
      </c>
      <c r="D8251" s="5" t="s">
        <v>18</v>
      </c>
      <c r="E8251" s="5" t="s">
        <v>4334</v>
      </c>
      <c r="F8251" s="6">
        <v>46255</v>
      </c>
      <c r="G8251" s="5">
        <v>13</v>
      </c>
      <c r="H8251" s="5" t="s">
        <v>8091</v>
      </c>
      <c r="I8251" s="5"/>
      <c r="J8251" s="5"/>
      <c r="K8251" s="5">
        <v>3</v>
      </c>
      <c r="L8251" s="5" t="s">
        <v>38</v>
      </c>
      <c r="M8251" s="7">
        <v>357.92</v>
      </c>
      <c r="N8251" s="7">
        <v>436.66</v>
      </c>
      <c r="O8251" s="7">
        <v>1073.76</v>
      </c>
      <c r="P8251" s="7">
        <v>1309.99</v>
      </c>
    </row>
    <row r="8252" spans="1:16" x14ac:dyDescent="0.25">
      <c r="A8252" s="5" t="s">
        <v>8072</v>
      </c>
      <c r="B8252" s="6">
        <v>46252</v>
      </c>
      <c r="C8252" s="5" t="s">
        <v>905</v>
      </c>
      <c r="D8252" s="5" t="s">
        <v>18</v>
      </c>
      <c r="E8252" s="5" t="s">
        <v>4334</v>
      </c>
      <c r="F8252" s="6">
        <v>46255</v>
      </c>
      <c r="G8252" s="5">
        <v>14</v>
      </c>
      <c r="H8252" s="5" t="s">
        <v>8092</v>
      </c>
      <c r="I8252" s="5" t="s">
        <v>8093</v>
      </c>
      <c r="J8252" s="5"/>
      <c r="K8252" s="5">
        <v>2000</v>
      </c>
      <c r="L8252" s="5" t="s">
        <v>21</v>
      </c>
      <c r="M8252" s="7">
        <v>79.260000000000005</v>
      </c>
      <c r="N8252" s="7">
        <v>96.7</v>
      </c>
      <c r="O8252" s="7">
        <v>158520</v>
      </c>
      <c r="P8252" s="7">
        <v>193394.4</v>
      </c>
    </row>
    <row r="8253" spans="1:16" x14ac:dyDescent="0.25">
      <c r="A8253" s="5" t="s">
        <v>8072</v>
      </c>
      <c r="B8253" s="6">
        <v>46252</v>
      </c>
      <c r="C8253" s="5" t="s">
        <v>905</v>
      </c>
      <c r="D8253" s="5" t="s">
        <v>18</v>
      </c>
      <c r="E8253" s="5" t="s">
        <v>4334</v>
      </c>
      <c r="F8253" s="6">
        <v>46255</v>
      </c>
      <c r="G8253" s="5">
        <v>15</v>
      </c>
      <c r="H8253" s="5" t="s">
        <v>8094</v>
      </c>
      <c r="I8253" s="5" t="s">
        <v>8095</v>
      </c>
      <c r="J8253" s="5"/>
      <c r="K8253" s="5">
        <v>5000</v>
      </c>
      <c r="L8253" s="5" t="s">
        <v>38</v>
      </c>
      <c r="M8253" s="7">
        <v>33.6</v>
      </c>
      <c r="N8253" s="7">
        <v>40.99</v>
      </c>
      <c r="O8253" s="7">
        <v>168000</v>
      </c>
      <c r="P8253" s="7">
        <v>204960</v>
      </c>
    </row>
    <row r="8254" spans="1:16" x14ac:dyDescent="0.25">
      <c r="A8254" s="5" t="s">
        <v>8096</v>
      </c>
      <c r="B8254" s="6">
        <v>46252</v>
      </c>
      <c r="C8254" s="5" t="s">
        <v>905</v>
      </c>
      <c r="D8254" s="5" t="s">
        <v>18</v>
      </c>
      <c r="E8254" s="5" t="s">
        <v>19</v>
      </c>
      <c r="F8254" s="6">
        <v>46255</v>
      </c>
      <c r="G8254" s="5">
        <v>1</v>
      </c>
      <c r="H8254" s="5" t="s">
        <v>8097</v>
      </c>
      <c r="I8254" s="5"/>
      <c r="J8254" s="5"/>
      <c r="K8254" s="5">
        <v>10</v>
      </c>
      <c r="L8254" s="5" t="s">
        <v>38</v>
      </c>
      <c r="M8254" s="7">
        <v>0</v>
      </c>
      <c r="N8254" s="7">
        <v>0</v>
      </c>
      <c r="O8254" s="7">
        <v>0</v>
      </c>
      <c r="P8254" s="7">
        <v>0</v>
      </c>
    </row>
    <row r="8255" spans="1:16" x14ac:dyDescent="0.25">
      <c r="A8255" s="5" t="s">
        <v>8098</v>
      </c>
      <c r="B8255" s="6">
        <v>46252</v>
      </c>
      <c r="C8255" s="5" t="s">
        <v>905</v>
      </c>
      <c r="D8255" s="5" t="s">
        <v>18</v>
      </c>
      <c r="E8255" s="5" t="s">
        <v>4334</v>
      </c>
      <c r="F8255" s="6">
        <v>46255</v>
      </c>
      <c r="G8255" s="5">
        <v>1</v>
      </c>
      <c r="H8255" s="5" t="s">
        <v>8099</v>
      </c>
      <c r="I8255" s="5"/>
      <c r="J8255" s="5"/>
      <c r="K8255" s="5">
        <v>7</v>
      </c>
      <c r="L8255" s="5" t="s">
        <v>38</v>
      </c>
      <c r="M8255" s="7">
        <v>2757.38</v>
      </c>
      <c r="N8255" s="7">
        <v>3364</v>
      </c>
      <c r="O8255" s="7">
        <v>19301.66</v>
      </c>
      <c r="P8255" s="7">
        <v>23548.03</v>
      </c>
    </row>
    <row r="8256" spans="1:16" x14ac:dyDescent="0.25">
      <c r="A8256" s="5" t="s">
        <v>8098</v>
      </c>
      <c r="B8256" s="6">
        <v>46252</v>
      </c>
      <c r="C8256" s="5" t="s">
        <v>905</v>
      </c>
      <c r="D8256" s="5" t="s">
        <v>18</v>
      </c>
      <c r="E8256" s="5" t="s">
        <v>4334</v>
      </c>
      <c r="F8256" s="6">
        <v>46255</v>
      </c>
      <c r="G8256" s="5">
        <v>2</v>
      </c>
      <c r="H8256" s="5" t="s">
        <v>8100</v>
      </c>
      <c r="I8256" s="5"/>
      <c r="J8256" s="5"/>
      <c r="K8256" s="5">
        <v>3</v>
      </c>
      <c r="L8256" s="5" t="s">
        <v>38</v>
      </c>
      <c r="M8256" s="7">
        <v>5288.93</v>
      </c>
      <c r="N8256" s="7">
        <v>6452.49</v>
      </c>
      <c r="O8256" s="7">
        <v>15866.79</v>
      </c>
      <c r="P8256" s="7">
        <v>19357.48</v>
      </c>
    </row>
    <row r="8257" spans="1:16" x14ac:dyDescent="0.25">
      <c r="A8257" s="5" t="s">
        <v>8098</v>
      </c>
      <c r="B8257" s="6">
        <v>46252</v>
      </c>
      <c r="C8257" s="5" t="s">
        <v>905</v>
      </c>
      <c r="D8257" s="5" t="s">
        <v>18</v>
      </c>
      <c r="E8257" s="5" t="s">
        <v>4334</v>
      </c>
      <c r="F8257" s="6">
        <v>46255</v>
      </c>
      <c r="G8257" s="5">
        <v>3</v>
      </c>
      <c r="H8257" s="5" t="s">
        <v>8101</v>
      </c>
      <c r="I8257" s="5"/>
      <c r="J8257" s="5"/>
      <c r="K8257" s="5">
        <v>1</v>
      </c>
      <c r="L8257" s="5" t="s">
        <v>38</v>
      </c>
      <c r="M8257" s="7">
        <v>6275.41</v>
      </c>
      <c r="N8257" s="7">
        <v>7656</v>
      </c>
      <c r="O8257" s="7">
        <v>6275.41</v>
      </c>
      <c r="P8257" s="7">
        <v>7656</v>
      </c>
    </row>
    <row r="8258" spans="1:16" x14ac:dyDescent="0.25">
      <c r="A8258" s="5" t="s">
        <v>8098</v>
      </c>
      <c r="B8258" s="6">
        <v>46252</v>
      </c>
      <c r="C8258" s="5" t="s">
        <v>905</v>
      </c>
      <c r="D8258" s="5" t="s">
        <v>18</v>
      </c>
      <c r="E8258" s="5" t="s">
        <v>4334</v>
      </c>
      <c r="F8258" s="6">
        <v>46255</v>
      </c>
      <c r="G8258" s="5">
        <v>4</v>
      </c>
      <c r="H8258" s="5" t="s">
        <v>8102</v>
      </c>
      <c r="I8258" s="5"/>
      <c r="J8258" s="5"/>
      <c r="K8258" s="5">
        <v>3</v>
      </c>
      <c r="L8258" s="5" t="s">
        <v>38</v>
      </c>
      <c r="M8258" s="7">
        <v>8890.17</v>
      </c>
      <c r="N8258" s="7">
        <v>10846.01</v>
      </c>
      <c r="O8258" s="7">
        <v>26670.51</v>
      </c>
      <c r="P8258" s="7">
        <v>32538.02</v>
      </c>
    </row>
    <row r="8259" spans="1:16" x14ac:dyDescent="0.25">
      <c r="A8259" s="5" t="s">
        <v>8098</v>
      </c>
      <c r="B8259" s="6">
        <v>46252</v>
      </c>
      <c r="C8259" s="5" t="s">
        <v>905</v>
      </c>
      <c r="D8259" s="5" t="s">
        <v>18</v>
      </c>
      <c r="E8259" s="5" t="s">
        <v>4334</v>
      </c>
      <c r="F8259" s="6">
        <v>46255</v>
      </c>
      <c r="G8259" s="5">
        <v>5</v>
      </c>
      <c r="H8259" s="5" t="s">
        <v>8103</v>
      </c>
      <c r="I8259" s="5"/>
      <c r="J8259" s="5"/>
      <c r="K8259" s="5">
        <v>30</v>
      </c>
      <c r="L8259" s="5" t="s">
        <v>38</v>
      </c>
      <c r="M8259" s="7">
        <v>1105.3399999999999</v>
      </c>
      <c r="N8259" s="7">
        <v>1348.51</v>
      </c>
      <c r="O8259" s="7">
        <v>33160.199999999997</v>
      </c>
      <c r="P8259" s="7">
        <v>40455.440000000002</v>
      </c>
    </row>
    <row r="8260" spans="1:16" x14ac:dyDescent="0.25">
      <c r="A8260" s="5" t="s">
        <v>8098</v>
      </c>
      <c r="B8260" s="6">
        <v>46252</v>
      </c>
      <c r="C8260" s="5" t="s">
        <v>905</v>
      </c>
      <c r="D8260" s="5" t="s">
        <v>18</v>
      </c>
      <c r="E8260" s="5" t="s">
        <v>4334</v>
      </c>
      <c r="F8260" s="6">
        <v>46255</v>
      </c>
      <c r="G8260" s="5">
        <v>6</v>
      </c>
      <c r="H8260" s="5" t="s">
        <v>8104</v>
      </c>
      <c r="I8260" s="5"/>
      <c r="J8260" s="5"/>
      <c r="K8260" s="5">
        <v>13</v>
      </c>
      <c r="L8260" s="5" t="s">
        <v>38</v>
      </c>
      <c r="M8260" s="7">
        <v>1842.21</v>
      </c>
      <c r="N8260" s="7">
        <v>2247.5</v>
      </c>
      <c r="O8260" s="7">
        <v>23948.73</v>
      </c>
      <c r="P8260" s="7">
        <v>29217.45</v>
      </c>
    </row>
    <row r="8261" spans="1:16" x14ac:dyDescent="0.25">
      <c r="A8261" s="5" t="s">
        <v>8098</v>
      </c>
      <c r="B8261" s="6">
        <v>46252</v>
      </c>
      <c r="C8261" s="5" t="s">
        <v>905</v>
      </c>
      <c r="D8261" s="5" t="s">
        <v>18</v>
      </c>
      <c r="E8261" s="5" t="s">
        <v>4334</v>
      </c>
      <c r="F8261" s="6">
        <v>46255</v>
      </c>
      <c r="G8261" s="5">
        <v>7</v>
      </c>
      <c r="H8261" s="5" t="s">
        <v>8105</v>
      </c>
      <c r="I8261" s="5"/>
      <c r="J8261" s="5"/>
      <c r="K8261" s="5">
        <v>1</v>
      </c>
      <c r="L8261" s="5" t="s">
        <v>38</v>
      </c>
      <c r="M8261" s="7">
        <v>3066.39</v>
      </c>
      <c r="N8261" s="7">
        <v>3741</v>
      </c>
      <c r="O8261" s="7">
        <v>3066.39</v>
      </c>
      <c r="P8261" s="7">
        <v>3741</v>
      </c>
    </row>
    <row r="8262" spans="1:16" x14ac:dyDescent="0.25">
      <c r="A8262" s="5" t="s">
        <v>8098</v>
      </c>
      <c r="B8262" s="6">
        <v>46252</v>
      </c>
      <c r="C8262" s="5" t="s">
        <v>905</v>
      </c>
      <c r="D8262" s="5" t="s">
        <v>18</v>
      </c>
      <c r="E8262" s="5" t="s">
        <v>4334</v>
      </c>
      <c r="F8262" s="6">
        <v>46255</v>
      </c>
      <c r="G8262" s="5">
        <v>8</v>
      </c>
      <c r="H8262" s="5" t="s">
        <v>8106</v>
      </c>
      <c r="I8262" s="5"/>
      <c r="J8262" s="5"/>
      <c r="K8262" s="5">
        <v>13</v>
      </c>
      <c r="L8262" s="5" t="s">
        <v>38</v>
      </c>
      <c r="M8262" s="7">
        <v>3898.35</v>
      </c>
      <c r="N8262" s="7">
        <v>4755.99</v>
      </c>
      <c r="O8262" s="7">
        <v>50678.55</v>
      </c>
      <c r="P8262" s="7">
        <v>61827.83</v>
      </c>
    </row>
    <row r="8263" spans="1:16" x14ac:dyDescent="0.25">
      <c r="A8263" s="5" t="s">
        <v>8098</v>
      </c>
      <c r="B8263" s="6">
        <v>46252</v>
      </c>
      <c r="C8263" s="5" t="s">
        <v>905</v>
      </c>
      <c r="D8263" s="5" t="s">
        <v>18</v>
      </c>
      <c r="E8263" s="5" t="s">
        <v>4334</v>
      </c>
      <c r="F8263" s="6">
        <v>46255</v>
      </c>
      <c r="G8263" s="5">
        <v>9</v>
      </c>
      <c r="H8263" s="5" t="s">
        <v>8107</v>
      </c>
      <c r="I8263" s="5"/>
      <c r="J8263" s="5"/>
      <c r="K8263" s="5">
        <v>1</v>
      </c>
      <c r="L8263" s="5" t="s">
        <v>38</v>
      </c>
      <c r="M8263" s="7">
        <v>4373.7700000000004</v>
      </c>
      <c r="N8263" s="7">
        <v>5336</v>
      </c>
      <c r="O8263" s="7">
        <v>4373.7700000000004</v>
      </c>
      <c r="P8263" s="7">
        <v>5336</v>
      </c>
    </row>
    <row r="8264" spans="1:16" x14ac:dyDescent="0.25">
      <c r="A8264" s="5" t="s">
        <v>8098</v>
      </c>
      <c r="B8264" s="6">
        <v>46252</v>
      </c>
      <c r="C8264" s="5" t="s">
        <v>905</v>
      </c>
      <c r="D8264" s="5" t="s">
        <v>18</v>
      </c>
      <c r="E8264" s="5" t="s">
        <v>4334</v>
      </c>
      <c r="F8264" s="6">
        <v>46255</v>
      </c>
      <c r="G8264" s="5">
        <v>10</v>
      </c>
      <c r="H8264" s="5" t="s">
        <v>8108</v>
      </c>
      <c r="I8264" s="5"/>
      <c r="J8264" s="5"/>
      <c r="K8264" s="5">
        <v>15</v>
      </c>
      <c r="L8264" s="5" t="s">
        <v>38</v>
      </c>
      <c r="M8264" s="7">
        <v>5835.66</v>
      </c>
      <c r="N8264" s="7">
        <v>7119.51</v>
      </c>
      <c r="O8264" s="7">
        <v>87534.9</v>
      </c>
      <c r="P8264" s="7">
        <v>106792.58</v>
      </c>
    </row>
    <row r="8265" spans="1:16" x14ac:dyDescent="0.25">
      <c r="A8265" s="5" t="s">
        <v>8098</v>
      </c>
      <c r="B8265" s="6">
        <v>46252</v>
      </c>
      <c r="C8265" s="5" t="s">
        <v>905</v>
      </c>
      <c r="D8265" s="5" t="s">
        <v>18</v>
      </c>
      <c r="E8265" s="5" t="s">
        <v>4334</v>
      </c>
      <c r="F8265" s="6">
        <v>46255</v>
      </c>
      <c r="G8265" s="5">
        <v>11</v>
      </c>
      <c r="H8265" s="5" t="s">
        <v>8109</v>
      </c>
      <c r="I8265" s="5"/>
      <c r="J8265" s="5"/>
      <c r="K8265" s="5">
        <v>10</v>
      </c>
      <c r="L8265" s="5" t="s">
        <v>38</v>
      </c>
      <c r="M8265" s="7">
        <v>8545.49</v>
      </c>
      <c r="N8265" s="7">
        <v>10425.5</v>
      </c>
      <c r="O8265" s="7">
        <v>85454.9</v>
      </c>
      <c r="P8265" s="7">
        <v>104254.98</v>
      </c>
    </row>
    <row r="8266" spans="1:16" x14ac:dyDescent="0.25">
      <c r="A8266" s="5" t="s">
        <v>8098</v>
      </c>
      <c r="B8266" s="6">
        <v>46252</v>
      </c>
      <c r="C8266" s="5" t="s">
        <v>905</v>
      </c>
      <c r="D8266" s="5" t="s">
        <v>18</v>
      </c>
      <c r="E8266" s="5" t="s">
        <v>4334</v>
      </c>
      <c r="F8266" s="6">
        <v>46255</v>
      </c>
      <c r="G8266" s="5">
        <v>12</v>
      </c>
      <c r="H8266" s="5" t="s">
        <v>8110</v>
      </c>
      <c r="I8266" s="5"/>
      <c r="J8266" s="5"/>
      <c r="K8266" s="5">
        <v>1</v>
      </c>
      <c r="L8266" s="5" t="s">
        <v>38</v>
      </c>
      <c r="M8266" s="7">
        <v>20799.18</v>
      </c>
      <c r="N8266" s="7">
        <v>25375</v>
      </c>
      <c r="O8266" s="7">
        <v>20799.18</v>
      </c>
      <c r="P8266" s="7">
        <v>25375</v>
      </c>
    </row>
    <row r="8267" spans="1:16" x14ac:dyDescent="0.25">
      <c r="A8267" s="5" t="s">
        <v>8098</v>
      </c>
      <c r="B8267" s="6">
        <v>46252</v>
      </c>
      <c r="C8267" s="5" t="s">
        <v>905</v>
      </c>
      <c r="D8267" s="5" t="s">
        <v>18</v>
      </c>
      <c r="E8267" s="5" t="s">
        <v>4334</v>
      </c>
      <c r="F8267" s="6">
        <v>46255</v>
      </c>
      <c r="G8267" s="5">
        <v>13</v>
      </c>
      <c r="H8267" s="5" t="s">
        <v>8111</v>
      </c>
      <c r="I8267" s="5"/>
      <c r="J8267" s="5"/>
      <c r="K8267" s="5">
        <v>7</v>
      </c>
      <c r="L8267" s="5" t="s">
        <v>38</v>
      </c>
      <c r="M8267" s="7">
        <v>2697.96</v>
      </c>
      <c r="N8267" s="7">
        <v>3291.51</v>
      </c>
      <c r="O8267" s="7">
        <v>18885.72</v>
      </c>
      <c r="P8267" s="7">
        <v>23040.58</v>
      </c>
    </row>
    <row r="8268" spans="1:16" x14ac:dyDescent="0.25">
      <c r="A8268" s="5" t="s">
        <v>8098</v>
      </c>
      <c r="B8268" s="6">
        <v>46252</v>
      </c>
      <c r="C8268" s="5" t="s">
        <v>905</v>
      </c>
      <c r="D8268" s="5" t="s">
        <v>18</v>
      </c>
      <c r="E8268" s="5" t="s">
        <v>4334</v>
      </c>
      <c r="F8268" s="6">
        <v>46255</v>
      </c>
      <c r="G8268" s="5">
        <v>14</v>
      </c>
      <c r="H8268" s="5" t="s">
        <v>8112</v>
      </c>
      <c r="I8268" s="5"/>
      <c r="J8268" s="5"/>
      <c r="K8268" s="5">
        <v>4</v>
      </c>
      <c r="L8268" s="5" t="s">
        <v>38</v>
      </c>
      <c r="M8268" s="7">
        <v>5407.79</v>
      </c>
      <c r="N8268" s="7">
        <v>6597.51</v>
      </c>
      <c r="O8268" s="7">
        <v>21631.16</v>
      </c>
      <c r="P8268" s="7">
        <v>26390.02</v>
      </c>
    </row>
    <row r="8269" spans="1:16" x14ac:dyDescent="0.25">
      <c r="A8269" s="5" t="s">
        <v>8098</v>
      </c>
      <c r="B8269" s="6">
        <v>46252</v>
      </c>
      <c r="C8269" s="5" t="s">
        <v>905</v>
      </c>
      <c r="D8269" s="5" t="s">
        <v>18</v>
      </c>
      <c r="E8269" s="5" t="s">
        <v>4334</v>
      </c>
      <c r="F8269" s="6">
        <v>46255</v>
      </c>
      <c r="G8269" s="5">
        <v>15</v>
      </c>
      <c r="H8269" s="5" t="s">
        <v>8113</v>
      </c>
      <c r="I8269" s="5"/>
      <c r="J8269" s="5"/>
      <c r="K8269" s="5">
        <v>3</v>
      </c>
      <c r="L8269" s="5" t="s">
        <v>38</v>
      </c>
      <c r="M8269" s="7">
        <v>9448.77</v>
      </c>
      <c r="N8269" s="7">
        <v>11527.5</v>
      </c>
      <c r="O8269" s="7">
        <v>28346.31</v>
      </c>
      <c r="P8269" s="7">
        <v>34582.5</v>
      </c>
    </row>
    <row r="8270" spans="1:16" x14ac:dyDescent="0.25">
      <c r="A8270" s="5" t="s">
        <v>8098</v>
      </c>
      <c r="B8270" s="6">
        <v>46252</v>
      </c>
      <c r="C8270" s="5" t="s">
        <v>905</v>
      </c>
      <c r="D8270" s="5" t="s">
        <v>18</v>
      </c>
      <c r="E8270" s="5" t="s">
        <v>4334</v>
      </c>
      <c r="F8270" s="6">
        <v>46255</v>
      </c>
      <c r="G8270" s="5">
        <v>16</v>
      </c>
      <c r="H8270" s="5" t="s">
        <v>8114</v>
      </c>
      <c r="I8270" s="5"/>
      <c r="J8270" s="5"/>
      <c r="K8270" s="5">
        <v>13</v>
      </c>
      <c r="L8270" s="5" t="s">
        <v>38</v>
      </c>
      <c r="M8270" s="7">
        <v>7131.14</v>
      </c>
      <c r="N8270" s="7">
        <v>8699.99</v>
      </c>
      <c r="O8270" s="7">
        <v>92704.82</v>
      </c>
      <c r="P8270" s="7">
        <v>113099.88</v>
      </c>
    </row>
    <row r="8271" spans="1:16" x14ac:dyDescent="0.25">
      <c r="A8271" s="5" t="s">
        <v>8098</v>
      </c>
      <c r="B8271" s="6">
        <v>46252</v>
      </c>
      <c r="C8271" s="5" t="s">
        <v>905</v>
      </c>
      <c r="D8271" s="5" t="s">
        <v>18</v>
      </c>
      <c r="E8271" s="5" t="s">
        <v>4334</v>
      </c>
      <c r="F8271" s="6">
        <v>46255</v>
      </c>
      <c r="G8271" s="5">
        <v>17</v>
      </c>
      <c r="H8271" s="5" t="s">
        <v>8115</v>
      </c>
      <c r="I8271" s="5"/>
      <c r="J8271" s="5"/>
      <c r="K8271" s="5">
        <v>1</v>
      </c>
      <c r="L8271" s="5" t="s">
        <v>38</v>
      </c>
      <c r="M8271" s="7">
        <v>10696.72</v>
      </c>
      <c r="N8271" s="7">
        <v>13050</v>
      </c>
      <c r="O8271" s="7">
        <v>10696.72</v>
      </c>
      <c r="P8271" s="7">
        <v>13050</v>
      </c>
    </row>
    <row r="8272" spans="1:16" x14ac:dyDescent="0.25">
      <c r="A8272" s="5" t="s">
        <v>8098</v>
      </c>
      <c r="B8272" s="6">
        <v>46252</v>
      </c>
      <c r="C8272" s="5" t="s">
        <v>905</v>
      </c>
      <c r="D8272" s="5" t="s">
        <v>18</v>
      </c>
      <c r="E8272" s="5" t="s">
        <v>4334</v>
      </c>
      <c r="F8272" s="6">
        <v>46255</v>
      </c>
      <c r="G8272" s="5">
        <v>18</v>
      </c>
      <c r="H8272" s="5" t="s">
        <v>8116</v>
      </c>
      <c r="I8272" s="5"/>
      <c r="J8272" s="5"/>
      <c r="K8272" s="5">
        <v>60</v>
      </c>
      <c r="L8272" s="5" t="s">
        <v>21</v>
      </c>
      <c r="M8272" s="7">
        <v>1747.08</v>
      </c>
      <c r="N8272" s="7">
        <v>2131.44</v>
      </c>
      <c r="O8272" s="7">
        <v>104824.8</v>
      </c>
      <c r="P8272" s="7">
        <v>127886.26</v>
      </c>
    </row>
    <row r="8273" spans="1:16" x14ac:dyDescent="0.25">
      <c r="A8273" s="5" t="s">
        <v>8098</v>
      </c>
      <c r="B8273" s="6">
        <v>46252</v>
      </c>
      <c r="C8273" s="5" t="s">
        <v>905</v>
      </c>
      <c r="D8273" s="5" t="s">
        <v>18</v>
      </c>
      <c r="E8273" s="5" t="s">
        <v>4334</v>
      </c>
      <c r="F8273" s="6">
        <v>46255</v>
      </c>
      <c r="G8273" s="5">
        <v>19</v>
      </c>
      <c r="H8273" s="5" t="s">
        <v>8117</v>
      </c>
      <c r="I8273" s="5"/>
      <c r="J8273" s="5"/>
      <c r="K8273" s="5">
        <v>90.5</v>
      </c>
      <c r="L8273" s="5" t="s">
        <v>21</v>
      </c>
      <c r="M8273" s="7">
        <v>1439.6</v>
      </c>
      <c r="N8273" s="7">
        <v>1756.31</v>
      </c>
      <c r="O8273" s="7">
        <v>130283.8</v>
      </c>
      <c r="P8273" s="7">
        <v>158946.23999999999</v>
      </c>
    </row>
    <row r="8274" spans="1:16" x14ac:dyDescent="0.25">
      <c r="A8274" s="5" t="s">
        <v>8098</v>
      </c>
      <c r="B8274" s="6">
        <v>46252</v>
      </c>
      <c r="C8274" s="5" t="s">
        <v>905</v>
      </c>
      <c r="D8274" s="5" t="s">
        <v>18</v>
      </c>
      <c r="E8274" s="5" t="s">
        <v>4334</v>
      </c>
      <c r="F8274" s="6">
        <v>46255</v>
      </c>
      <c r="G8274" s="5">
        <v>20</v>
      </c>
      <c r="H8274" s="5" t="s">
        <v>8118</v>
      </c>
      <c r="I8274" s="5"/>
      <c r="J8274" s="5"/>
      <c r="K8274" s="5">
        <v>200</v>
      </c>
      <c r="L8274" s="5" t="s">
        <v>21</v>
      </c>
      <c r="M8274" s="7">
        <v>17.920000000000002</v>
      </c>
      <c r="N8274" s="7">
        <v>21.86</v>
      </c>
      <c r="O8274" s="7">
        <v>3584</v>
      </c>
      <c r="P8274" s="7">
        <v>4372.4799999999996</v>
      </c>
    </row>
    <row r="8275" spans="1:16" x14ac:dyDescent="0.25">
      <c r="A8275" s="5" t="s">
        <v>8098</v>
      </c>
      <c r="B8275" s="6">
        <v>46252</v>
      </c>
      <c r="C8275" s="5" t="s">
        <v>905</v>
      </c>
      <c r="D8275" s="5" t="s">
        <v>18</v>
      </c>
      <c r="E8275" s="5" t="s">
        <v>4334</v>
      </c>
      <c r="F8275" s="6">
        <v>46255</v>
      </c>
      <c r="G8275" s="5">
        <v>21</v>
      </c>
      <c r="H8275" s="5" t="s">
        <v>8119</v>
      </c>
      <c r="I8275" s="5"/>
      <c r="J8275" s="5"/>
      <c r="K8275" s="5">
        <v>38</v>
      </c>
      <c r="L8275" s="5" t="s">
        <v>38</v>
      </c>
      <c r="M8275" s="7">
        <v>3625</v>
      </c>
      <c r="N8275" s="7">
        <v>4422.5</v>
      </c>
      <c r="O8275" s="7">
        <v>137750</v>
      </c>
      <c r="P8275" s="7">
        <v>168055</v>
      </c>
    </row>
    <row r="8276" spans="1:16" x14ac:dyDescent="0.25">
      <c r="A8276" s="5" t="s">
        <v>8098</v>
      </c>
      <c r="B8276" s="6">
        <v>46252</v>
      </c>
      <c r="C8276" s="5" t="s">
        <v>905</v>
      </c>
      <c r="D8276" s="5" t="s">
        <v>18</v>
      </c>
      <c r="E8276" s="5" t="s">
        <v>4334</v>
      </c>
      <c r="F8276" s="6">
        <v>46255</v>
      </c>
      <c r="G8276" s="5">
        <v>22</v>
      </c>
      <c r="H8276" s="5" t="s">
        <v>8120</v>
      </c>
      <c r="I8276" s="5"/>
      <c r="J8276" s="5"/>
      <c r="K8276" s="5">
        <v>74</v>
      </c>
      <c r="L8276" s="5" t="s">
        <v>38</v>
      </c>
      <c r="M8276" s="7">
        <v>3482.9</v>
      </c>
      <c r="N8276" s="7">
        <v>4249.1400000000003</v>
      </c>
      <c r="O8276" s="7">
        <v>257734.6</v>
      </c>
      <c r="P8276" s="7">
        <v>314436.21000000002</v>
      </c>
    </row>
    <row r="8277" spans="1:16" x14ac:dyDescent="0.25">
      <c r="A8277" s="5" t="s">
        <v>8098</v>
      </c>
      <c r="B8277" s="6">
        <v>46252</v>
      </c>
      <c r="C8277" s="5" t="s">
        <v>905</v>
      </c>
      <c r="D8277" s="5" t="s">
        <v>18</v>
      </c>
      <c r="E8277" s="5" t="s">
        <v>4334</v>
      </c>
      <c r="F8277" s="6">
        <v>46255</v>
      </c>
      <c r="G8277" s="5">
        <v>23</v>
      </c>
      <c r="H8277" s="5" t="s">
        <v>8121</v>
      </c>
      <c r="I8277" s="5"/>
      <c r="J8277" s="5"/>
      <c r="K8277" s="5">
        <v>7</v>
      </c>
      <c r="L8277" s="5" t="s">
        <v>108</v>
      </c>
      <c r="M8277" s="7">
        <v>3407.5</v>
      </c>
      <c r="N8277" s="7">
        <v>4157.1499999999996</v>
      </c>
      <c r="O8277" s="7">
        <v>23852.5</v>
      </c>
      <c r="P8277" s="7">
        <v>29100.05</v>
      </c>
    </row>
    <row r="8278" spans="1:16" x14ac:dyDescent="0.25">
      <c r="A8278" s="5" t="s">
        <v>8122</v>
      </c>
      <c r="B8278" s="6">
        <v>46253</v>
      </c>
      <c r="C8278" s="5" t="s">
        <v>17</v>
      </c>
      <c r="D8278" s="5" t="s">
        <v>18</v>
      </c>
      <c r="E8278" s="5" t="s">
        <v>4334</v>
      </c>
      <c r="F8278" s="6">
        <v>46283</v>
      </c>
      <c r="G8278" s="5">
        <v>1</v>
      </c>
      <c r="H8278" s="5" t="s">
        <v>8123</v>
      </c>
      <c r="I8278" s="5"/>
      <c r="J8278" s="5"/>
      <c r="K8278" s="5">
        <v>4</v>
      </c>
      <c r="L8278" s="5" t="s">
        <v>38</v>
      </c>
      <c r="M8278" s="7">
        <v>2147.1999999999998</v>
      </c>
      <c r="N8278" s="7">
        <v>2619.59</v>
      </c>
      <c r="O8278" s="7">
        <v>8588.7999999999993</v>
      </c>
      <c r="P8278" s="7">
        <v>10478.34</v>
      </c>
    </row>
    <row r="8279" spans="1:16" x14ac:dyDescent="0.25">
      <c r="A8279" s="5" t="s">
        <v>8122</v>
      </c>
      <c r="B8279" s="6">
        <v>46253</v>
      </c>
      <c r="C8279" s="5" t="s">
        <v>17</v>
      </c>
      <c r="D8279" s="5" t="s">
        <v>18</v>
      </c>
      <c r="E8279" s="5" t="s">
        <v>4334</v>
      </c>
      <c r="F8279" s="6">
        <v>46283</v>
      </c>
      <c r="G8279" s="5">
        <v>2</v>
      </c>
      <c r="H8279" s="5" t="s">
        <v>8124</v>
      </c>
      <c r="I8279" s="5"/>
      <c r="J8279" s="5"/>
      <c r="K8279" s="5">
        <v>4</v>
      </c>
      <c r="L8279" s="5" t="s">
        <v>38</v>
      </c>
      <c r="M8279" s="7">
        <v>642.62</v>
      </c>
      <c r="N8279" s="7">
        <v>784</v>
      </c>
      <c r="O8279" s="7">
        <v>2570.48</v>
      </c>
      <c r="P8279" s="7">
        <v>3135.99</v>
      </c>
    </row>
    <row r="8280" spans="1:16" x14ac:dyDescent="0.25">
      <c r="A8280" s="5" t="s">
        <v>8122</v>
      </c>
      <c r="B8280" s="6">
        <v>46253</v>
      </c>
      <c r="C8280" s="5" t="s">
        <v>17</v>
      </c>
      <c r="D8280" s="5" t="s">
        <v>18</v>
      </c>
      <c r="E8280" s="5" t="s">
        <v>4334</v>
      </c>
      <c r="F8280" s="6">
        <v>46283</v>
      </c>
      <c r="G8280" s="5">
        <v>3</v>
      </c>
      <c r="H8280" s="5" t="s">
        <v>8125</v>
      </c>
      <c r="I8280" s="5"/>
      <c r="J8280" s="5"/>
      <c r="K8280" s="5">
        <v>4</v>
      </c>
      <c r="L8280" s="5" t="s">
        <v>38</v>
      </c>
      <c r="M8280" s="7">
        <v>747.54</v>
      </c>
      <c r="N8280" s="7">
        <v>912</v>
      </c>
      <c r="O8280" s="7">
        <v>2990.16</v>
      </c>
      <c r="P8280" s="7">
        <v>3648</v>
      </c>
    </row>
    <row r="8281" spans="1:16" x14ac:dyDescent="0.25">
      <c r="A8281" s="5" t="s">
        <v>8122</v>
      </c>
      <c r="B8281" s="6">
        <v>46253</v>
      </c>
      <c r="C8281" s="5" t="s">
        <v>17</v>
      </c>
      <c r="D8281" s="5" t="s">
        <v>18</v>
      </c>
      <c r="E8281" s="5" t="s">
        <v>4334</v>
      </c>
      <c r="F8281" s="6">
        <v>46283</v>
      </c>
      <c r="G8281" s="5">
        <v>4</v>
      </c>
      <c r="H8281" s="5" t="s">
        <v>8126</v>
      </c>
      <c r="I8281" s="5"/>
      <c r="J8281" s="5"/>
      <c r="K8281" s="5">
        <v>6</v>
      </c>
      <c r="L8281" s="5" t="s">
        <v>38</v>
      </c>
      <c r="M8281" s="7">
        <v>498.37</v>
      </c>
      <c r="N8281" s="7">
        <v>608.01</v>
      </c>
      <c r="O8281" s="7">
        <v>2990.22</v>
      </c>
      <c r="P8281" s="7">
        <v>3648.07</v>
      </c>
    </row>
    <row r="8282" spans="1:16" x14ac:dyDescent="0.25">
      <c r="A8282" s="5" t="s">
        <v>8122</v>
      </c>
      <c r="B8282" s="6">
        <v>46253</v>
      </c>
      <c r="C8282" s="5" t="s">
        <v>17</v>
      </c>
      <c r="D8282" s="5" t="s">
        <v>18</v>
      </c>
      <c r="E8282" s="5" t="s">
        <v>4334</v>
      </c>
      <c r="F8282" s="6">
        <v>46283</v>
      </c>
      <c r="G8282" s="5">
        <v>5</v>
      </c>
      <c r="H8282" s="5" t="s">
        <v>8127</v>
      </c>
      <c r="I8282" s="5"/>
      <c r="J8282" s="5"/>
      <c r="K8282" s="5">
        <v>6</v>
      </c>
      <c r="L8282" s="5" t="s">
        <v>38</v>
      </c>
      <c r="M8282" s="7">
        <v>1560.66</v>
      </c>
      <c r="N8282" s="7">
        <v>1904.01</v>
      </c>
      <c r="O8282" s="7">
        <v>9363.9599999999991</v>
      </c>
      <c r="P8282" s="7">
        <v>11424.03</v>
      </c>
    </row>
    <row r="8283" spans="1:16" x14ac:dyDescent="0.25">
      <c r="A8283" s="5" t="s">
        <v>8122</v>
      </c>
      <c r="B8283" s="6">
        <v>46253</v>
      </c>
      <c r="C8283" s="5" t="s">
        <v>17</v>
      </c>
      <c r="D8283" s="5" t="s">
        <v>18</v>
      </c>
      <c r="E8283" s="5" t="s">
        <v>4334</v>
      </c>
      <c r="F8283" s="6">
        <v>46283</v>
      </c>
      <c r="G8283" s="5">
        <v>6</v>
      </c>
      <c r="H8283" s="5" t="s">
        <v>8128</v>
      </c>
      <c r="I8283" s="5"/>
      <c r="J8283" s="5"/>
      <c r="K8283" s="5">
        <v>2</v>
      </c>
      <c r="L8283" s="5" t="s">
        <v>38</v>
      </c>
      <c r="M8283" s="7">
        <v>4026.24</v>
      </c>
      <c r="N8283" s="7">
        <v>4912.0200000000004</v>
      </c>
      <c r="O8283" s="7">
        <v>8052.48</v>
      </c>
      <c r="P8283" s="7">
        <v>9824.0300000000007</v>
      </c>
    </row>
    <row r="8284" spans="1:16" x14ac:dyDescent="0.25">
      <c r="A8284" s="5" t="s">
        <v>8129</v>
      </c>
      <c r="B8284" s="6">
        <v>46253</v>
      </c>
      <c r="C8284" s="5" t="s">
        <v>905</v>
      </c>
      <c r="D8284" s="5" t="s">
        <v>18</v>
      </c>
      <c r="E8284" s="5" t="s">
        <v>4334</v>
      </c>
      <c r="F8284" s="6">
        <v>46283</v>
      </c>
      <c r="G8284" s="5">
        <v>1</v>
      </c>
      <c r="H8284" s="5" t="s">
        <v>8130</v>
      </c>
      <c r="I8284" s="5" t="s">
        <v>8131</v>
      </c>
      <c r="J8284" s="5"/>
      <c r="K8284" s="5">
        <v>5.8</v>
      </c>
      <c r="L8284" s="5" t="s">
        <v>557</v>
      </c>
      <c r="M8284" s="7">
        <v>10832.15</v>
      </c>
      <c r="N8284" s="7">
        <v>13215.22</v>
      </c>
      <c r="O8284" s="7">
        <v>62826.47</v>
      </c>
      <c r="P8284" s="7">
        <v>76648.289999999994</v>
      </c>
    </row>
    <row r="8285" spans="1:16" x14ac:dyDescent="0.25">
      <c r="A8285" s="5" t="s">
        <v>8129</v>
      </c>
      <c r="B8285" s="6">
        <v>46253</v>
      </c>
      <c r="C8285" s="5" t="s">
        <v>905</v>
      </c>
      <c r="D8285" s="5" t="s">
        <v>18</v>
      </c>
      <c r="E8285" s="5" t="s">
        <v>4334</v>
      </c>
      <c r="F8285" s="6">
        <v>46283</v>
      </c>
      <c r="G8285" s="5">
        <v>2</v>
      </c>
      <c r="H8285" s="5" t="s">
        <v>8132</v>
      </c>
      <c r="I8285" s="5" t="s">
        <v>8133</v>
      </c>
      <c r="J8285" s="5"/>
      <c r="K8285" s="5">
        <v>8.1999999999999993</v>
      </c>
      <c r="L8285" s="5" t="s">
        <v>557</v>
      </c>
      <c r="M8285" s="7">
        <v>10544.52</v>
      </c>
      <c r="N8285" s="7">
        <v>12864.31</v>
      </c>
      <c r="O8285" s="7">
        <v>86465.06</v>
      </c>
      <c r="P8285" s="7">
        <v>105487.37</v>
      </c>
    </row>
    <row r="8286" spans="1:16" x14ac:dyDescent="0.25">
      <c r="A8286" s="5" t="s">
        <v>8129</v>
      </c>
      <c r="B8286" s="6">
        <v>46253</v>
      </c>
      <c r="C8286" s="5" t="s">
        <v>905</v>
      </c>
      <c r="D8286" s="5" t="s">
        <v>18</v>
      </c>
      <c r="E8286" s="5" t="s">
        <v>4334</v>
      </c>
      <c r="F8286" s="6">
        <v>46283</v>
      </c>
      <c r="G8286" s="5">
        <v>3</v>
      </c>
      <c r="H8286" s="5" t="s">
        <v>8134</v>
      </c>
      <c r="I8286" s="5" t="s">
        <v>8135</v>
      </c>
      <c r="J8286" s="5"/>
      <c r="K8286" s="5">
        <v>3</v>
      </c>
      <c r="L8286" s="5" t="s">
        <v>21</v>
      </c>
      <c r="M8286" s="7">
        <v>719.39</v>
      </c>
      <c r="N8286" s="7">
        <v>877.66</v>
      </c>
      <c r="O8286" s="7">
        <v>2158.17</v>
      </c>
      <c r="P8286" s="7">
        <v>2632.97</v>
      </c>
    </row>
    <row r="8287" spans="1:16" x14ac:dyDescent="0.25">
      <c r="A8287" s="5" t="s">
        <v>8129</v>
      </c>
      <c r="B8287" s="6">
        <v>46253</v>
      </c>
      <c r="C8287" s="5" t="s">
        <v>905</v>
      </c>
      <c r="D8287" s="5" t="s">
        <v>18</v>
      </c>
      <c r="E8287" s="5" t="s">
        <v>4334</v>
      </c>
      <c r="F8287" s="6">
        <v>46283</v>
      </c>
      <c r="G8287" s="5">
        <v>4</v>
      </c>
      <c r="H8287" s="5" t="s">
        <v>8136</v>
      </c>
      <c r="I8287" s="5"/>
      <c r="J8287" s="5"/>
      <c r="K8287" s="5">
        <v>3.08</v>
      </c>
      <c r="L8287" s="5" t="s">
        <v>557</v>
      </c>
      <c r="M8287" s="7">
        <v>10544.52</v>
      </c>
      <c r="N8287" s="7">
        <v>12864.31</v>
      </c>
      <c r="O8287" s="7">
        <v>32477.119999999999</v>
      </c>
      <c r="P8287" s="7">
        <v>39622.089999999997</v>
      </c>
    </row>
    <row r="8288" spans="1:16" x14ac:dyDescent="0.25">
      <c r="A8288" s="5" t="s">
        <v>8129</v>
      </c>
      <c r="B8288" s="6">
        <v>46253</v>
      </c>
      <c r="C8288" s="5" t="s">
        <v>905</v>
      </c>
      <c r="D8288" s="5" t="s">
        <v>18</v>
      </c>
      <c r="E8288" s="5" t="s">
        <v>4334</v>
      </c>
      <c r="F8288" s="6">
        <v>46283</v>
      </c>
      <c r="G8288" s="5">
        <v>5</v>
      </c>
      <c r="H8288" s="5" t="s">
        <v>8137</v>
      </c>
      <c r="I8288" s="5"/>
      <c r="J8288" s="5"/>
      <c r="K8288" s="5">
        <v>3</v>
      </c>
      <c r="L8288" s="5" t="s">
        <v>70</v>
      </c>
      <c r="M8288" s="7">
        <v>507.5</v>
      </c>
      <c r="N8288" s="7">
        <v>619.15</v>
      </c>
      <c r="O8288" s="7">
        <v>1522.5</v>
      </c>
      <c r="P8288" s="7">
        <v>1857.45</v>
      </c>
    </row>
    <row r="8289" spans="1:16" x14ac:dyDescent="0.25">
      <c r="A8289" s="5" t="s">
        <v>8129</v>
      </c>
      <c r="B8289" s="6">
        <v>46253</v>
      </c>
      <c r="C8289" s="5" t="s">
        <v>905</v>
      </c>
      <c r="D8289" s="5" t="s">
        <v>18</v>
      </c>
      <c r="E8289" s="5" t="s">
        <v>4334</v>
      </c>
      <c r="F8289" s="6">
        <v>46283</v>
      </c>
      <c r="G8289" s="5">
        <v>6</v>
      </c>
      <c r="H8289" s="5" t="s">
        <v>8138</v>
      </c>
      <c r="I8289" s="5"/>
      <c r="J8289" s="5"/>
      <c r="K8289" s="5">
        <v>2</v>
      </c>
      <c r="L8289" s="5" t="s">
        <v>320</v>
      </c>
      <c r="M8289" s="7">
        <v>3407.5</v>
      </c>
      <c r="N8289" s="7">
        <v>4157.1499999999996</v>
      </c>
      <c r="O8289" s="7">
        <v>6815</v>
      </c>
      <c r="P8289" s="7">
        <v>8314.2999999999993</v>
      </c>
    </row>
    <row r="8290" spans="1:16" x14ac:dyDescent="0.25">
      <c r="A8290" s="5" t="s">
        <v>8129</v>
      </c>
      <c r="B8290" s="6">
        <v>46253</v>
      </c>
      <c r="C8290" s="5" t="s">
        <v>905</v>
      </c>
      <c r="D8290" s="5" t="s">
        <v>18</v>
      </c>
      <c r="E8290" s="5" t="s">
        <v>4334</v>
      </c>
      <c r="F8290" s="6">
        <v>46283</v>
      </c>
      <c r="G8290" s="5">
        <v>7</v>
      </c>
      <c r="H8290" s="5" t="s">
        <v>8139</v>
      </c>
      <c r="I8290" s="5" t="s">
        <v>8140</v>
      </c>
      <c r="J8290" s="5"/>
      <c r="K8290" s="5">
        <v>20</v>
      </c>
      <c r="L8290" s="5" t="s">
        <v>21</v>
      </c>
      <c r="M8290" s="7">
        <v>926.7</v>
      </c>
      <c r="N8290" s="7">
        <v>1130.57</v>
      </c>
      <c r="O8290" s="7">
        <v>18534</v>
      </c>
      <c r="P8290" s="7">
        <v>22611.48</v>
      </c>
    </row>
    <row r="8291" spans="1:16" x14ac:dyDescent="0.25">
      <c r="A8291" s="5" t="s">
        <v>8129</v>
      </c>
      <c r="B8291" s="6">
        <v>46253</v>
      </c>
      <c r="C8291" s="5" t="s">
        <v>905</v>
      </c>
      <c r="D8291" s="5" t="s">
        <v>18</v>
      </c>
      <c r="E8291" s="5" t="s">
        <v>4334</v>
      </c>
      <c r="F8291" s="6">
        <v>46283</v>
      </c>
      <c r="G8291" s="5">
        <v>8</v>
      </c>
      <c r="H8291" s="5" t="s">
        <v>8141</v>
      </c>
      <c r="I8291" s="5" t="s">
        <v>8142</v>
      </c>
      <c r="J8291" s="5"/>
      <c r="K8291" s="5">
        <v>28</v>
      </c>
      <c r="L8291" s="5" t="s">
        <v>21</v>
      </c>
      <c r="M8291" s="7">
        <v>1092.21</v>
      </c>
      <c r="N8291" s="7">
        <v>1332.5</v>
      </c>
      <c r="O8291" s="7">
        <v>30581.88</v>
      </c>
      <c r="P8291" s="7">
        <v>37309.89</v>
      </c>
    </row>
    <row r="8292" spans="1:16" x14ac:dyDescent="0.25">
      <c r="A8292" s="5" t="s">
        <v>8129</v>
      </c>
      <c r="B8292" s="6">
        <v>46253</v>
      </c>
      <c r="C8292" s="5" t="s">
        <v>905</v>
      </c>
      <c r="D8292" s="5" t="s">
        <v>18</v>
      </c>
      <c r="E8292" s="5" t="s">
        <v>4334</v>
      </c>
      <c r="F8292" s="6">
        <v>46283</v>
      </c>
      <c r="G8292" s="5">
        <v>9</v>
      </c>
      <c r="H8292" s="5" t="s">
        <v>8143</v>
      </c>
      <c r="I8292" s="5"/>
      <c r="J8292" s="5"/>
      <c r="K8292" s="5">
        <v>28</v>
      </c>
      <c r="L8292" s="5" t="s">
        <v>21</v>
      </c>
      <c r="M8292" s="7">
        <v>0</v>
      </c>
      <c r="N8292" s="7">
        <v>0</v>
      </c>
      <c r="O8292" s="7">
        <v>0</v>
      </c>
      <c r="P8292" s="7">
        <v>0</v>
      </c>
    </row>
    <row r="8293" spans="1:16" x14ac:dyDescent="0.25">
      <c r="A8293" s="5" t="s">
        <v>8129</v>
      </c>
      <c r="B8293" s="6">
        <v>46253</v>
      </c>
      <c r="C8293" s="5" t="s">
        <v>905</v>
      </c>
      <c r="D8293" s="5" t="s">
        <v>18</v>
      </c>
      <c r="E8293" s="5" t="s">
        <v>4334</v>
      </c>
      <c r="F8293" s="6">
        <v>46283</v>
      </c>
      <c r="G8293" s="5">
        <v>10</v>
      </c>
      <c r="H8293" s="5" t="s">
        <v>8144</v>
      </c>
      <c r="I8293" s="5" t="s">
        <v>8131</v>
      </c>
      <c r="J8293" s="5"/>
      <c r="K8293" s="5">
        <v>2.84</v>
      </c>
      <c r="L8293" s="5" t="s">
        <v>557</v>
      </c>
      <c r="M8293" s="7">
        <v>10832.15</v>
      </c>
      <c r="N8293" s="7">
        <v>13215.23</v>
      </c>
      <c r="O8293" s="7">
        <v>30763.31</v>
      </c>
      <c r="P8293" s="7">
        <v>37531.24</v>
      </c>
    </row>
    <row r="8294" spans="1:16" x14ac:dyDescent="0.25">
      <c r="A8294" s="5" t="s">
        <v>8129</v>
      </c>
      <c r="B8294" s="6">
        <v>46253</v>
      </c>
      <c r="C8294" s="5" t="s">
        <v>905</v>
      </c>
      <c r="D8294" s="5" t="s">
        <v>18</v>
      </c>
      <c r="E8294" s="5" t="s">
        <v>4334</v>
      </c>
      <c r="F8294" s="6">
        <v>46283</v>
      </c>
      <c r="G8294" s="5">
        <v>11</v>
      </c>
      <c r="H8294" s="5" t="s">
        <v>8145</v>
      </c>
      <c r="I8294" s="5" t="s">
        <v>8133</v>
      </c>
      <c r="J8294" s="5"/>
      <c r="K8294" s="5">
        <v>2.4</v>
      </c>
      <c r="L8294" s="5" t="s">
        <v>557</v>
      </c>
      <c r="M8294" s="7">
        <v>10544.52</v>
      </c>
      <c r="N8294" s="7">
        <v>12864.32</v>
      </c>
      <c r="O8294" s="7">
        <v>25306.85</v>
      </c>
      <c r="P8294" s="7">
        <v>30874.36</v>
      </c>
    </row>
    <row r="8295" spans="1:16" x14ac:dyDescent="0.25">
      <c r="A8295" s="5" t="s">
        <v>8129</v>
      </c>
      <c r="B8295" s="6">
        <v>46253</v>
      </c>
      <c r="C8295" s="5" t="s">
        <v>905</v>
      </c>
      <c r="D8295" s="5" t="s">
        <v>18</v>
      </c>
      <c r="E8295" s="5" t="s">
        <v>4334</v>
      </c>
      <c r="F8295" s="6">
        <v>46283</v>
      </c>
      <c r="G8295" s="5">
        <v>12</v>
      </c>
      <c r="H8295" s="5" t="s">
        <v>8146</v>
      </c>
      <c r="I8295" s="5"/>
      <c r="J8295" s="5"/>
      <c r="K8295" s="5">
        <v>44</v>
      </c>
      <c r="L8295" s="5" t="s">
        <v>70</v>
      </c>
      <c r="M8295" s="7">
        <v>0</v>
      </c>
      <c r="N8295" s="7">
        <v>0</v>
      </c>
      <c r="O8295" s="7">
        <v>0</v>
      </c>
      <c r="P8295" s="7">
        <v>0</v>
      </c>
    </row>
    <row r="8296" spans="1:16" x14ac:dyDescent="0.25">
      <c r="A8296" s="5" t="s">
        <v>8129</v>
      </c>
      <c r="B8296" s="6">
        <v>46253</v>
      </c>
      <c r="C8296" s="5" t="s">
        <v>905</v>
      </c>
      <c r="D8296" s="5" t="s">
        <v>18</v>
      </c>
      <c r="E8296" s="5" t="s">
        <v>4334</v>
      </c>
      <c r="F8296" s="6">
        <v>46283</v>
      </c>
      <c r="G8296" s="5">
        <v>13</v>
      </c>
      <c r="H8296" s="5" t="s">
        <v>8147</v>
      </c>
      <c r="I8296" s="5"/>
      <c r="J8296" s="5"/>
      <c r="K8296" s="5">
        <v>138.46</v>
      </c>
      <c r="L8296" s="5" t="s">
        <v>70</v>
      </c>
      <c r="M8296" s="7">
        <v>0</v>
      </c>
      <c r="N8296" s="7">
        <v>0</v>
      </c>
      <c r="O8296" s="7">
        <v>0</v>
      </c>
      <c r="P8296" s="7">
        <v>0</v>
      </c>
    </row>
    <row r="8297" spans="1:16" x14ac:dyDescent="0.25">
      <c r="A8297" s="5" t="s">
        <v>8129</v>
      </c>
      <c r="B8297" s="6">
        <v>46253</v>
      </c>
      <c r="C8297" s="5" t="s">
        <v>905</v>
      </c>
      <c r="D8297" s="5" t="s">
        <v>18</v>
      </c>
      <c r="E8297" s="5" t="s">
        <v>4334</v>
      </c>
      <c r="F8297" s="6">
        <v>46283</v>
      </c>
      <c r="G8297" s="5">
        <v>14</v>
      </c>
      <c r="H8297" s="5" t="s">
        <v>8148</v>
      </c>
      <c r="I8297" s="5"/>
      <c r="J8297" s="5"/>
      <c r="K8297" s="5">
        <v>58.7</v>
      </c>
      <c r="L8297" s="5" t="s">
        <v>70</v>
      </c>
      <c r="M8297" s="7">
        <v>0</v>
      </c>
      <c r="N8297" s="7">
        <v>0</v>
      </c>
      <c r="O8297" s="7">
        <v>0</v>
      </c>
      <c r="P8297" s="7">
        <v>0</v>
      </c>
    </row>
    <row r="8298" spans="1:16" x14ac:dyDescent="0.25">
      <c r="A8298" s="5" t="s">
        <v>8129</v>
      </c>
      <c r="B8298" s="6">
        <v>46253</v>
      </c>
      <c r="C8298" s="5" t="s">
        <v>905</v>
      </c>
      <c r="D8298" s="5" t="s">
        <v>18</v>
      </c>
      <c r="E8298" s="5" t="s">
        <v>4334</v>
      </c>
      <c r="F8298" s="6">
        <v>46283</v>
      </c>
      <c r="G8298" s="5">
        <v>15</v>
      </c>
      <c r="H8298" s="5" t="s">
        <v>8149</v>
      </c>
      <c r="I8298" s="5"/>
      <c r="J8298" s="5"/>
      <c r="K8298" s="5">
        <v>0.08</v>
      </c>
      <c r="L8298" s="5" t="s">
        <v>70</v>
      </c>
      <c r="M8298" s="7">
        <v>0</v>
      </c>
      <c r="N8298" s="7">
        <v>0</v>
      </c>
      <c r="O8298" s="7">
        <v>0</v>
      </c>
      <c r="P8298" s="7">
        <v>0</v>
      </c>
    </row>
    <row r="8299" spans="1:16" x14ac:dyDescent="0.25">
      <c r="A8299" s="5" t="s">
        <v>8129</v>
      </c>
      <c r="B8299" s="6">
        <v>46253</v>
      </c>
      <c r="C8299" s="5" t="s">
        <v>905</v>
      </c>
      <c r="D8299" s="5" t="s">
        <v>18</v>
      </c>
      <c r="E8299" s="5" t="s">
        <v>4334</v>
      </c>
      <c r="F8299" s="6">
        <v>46283</v>
      </c>
      <c r="G8299" s="5">
        <v>16</v>
      </c>
      <c r="H8299" s="5" t="s">
        <v>8150</v>
      </c>
      <c r="I8299" s="5" t="s">
        <v>8150</v>
      </c>
      <c r="J8299" s="5"/>
      <c r="K8299" s="5">
        <v>29</v>
      </c>
      <c r="L8299" s="5" t="s">
        <v>38</v>
      </c>
      <c r="M8299" s="7">
        <v>2091.8000000000002</v>
      </c>
      <c r="N8299" s="7">
        <v>2552</v>
      </c>
      <c r="O8299" s="7">
        <v>60662.2</v>
      </c>
      <c r="P8299" s="7">
        <v>74007.88</v>
      </c>
    </row>
    <row r="8300" spans="1:16" x14ac:dyDescent="0.25">
      <c r="A8300" s="5" t="s">
        <v>8129</v>
      </c>
      <c r="B8300" s="6">
        <v>46253</v>
      </c>
      <c r="C8300" s="5" t="s">
        <v>905</v>
      </c>
      <c r="D8300" s="5" t="s">
        <v>18</v>
      </c>
      <c r="E8300" s="5" t="s">
        <v>4334</v>
      </c>
      <c r="F8300" s="6">
        <v>46283</v>
      </c>
      <c r="G8300" s="5">
        <v>17</v>
      </c>
      <c r="H8300" s="5" t="s">
        <v>8151</v>
      </c>
      <c r="I8300" s="5" t="s">
        <v>8151</v>
      </c>
      <c r="J8300" s="5"/>
      <c r="K8300" s="5">
        <v>7</v>
      </c>
      <c r="L8300" s="5" t="s">
        <v>38</v>
      </c>
      <c r="M8300" s="7">
        <v>6400.2</v>
      </c>
      <c r="N8300" s="7">
        <v>7808.24</v>
      </c>
      <c r="O8300" s="7">
        <v>44801.4</v>
      </c>
      <c r="P8300" s="7">
        <v>54657.71</v>
      </c>
    </row>
    <row r="8301" spans="1:16" x14ac:dyDescent="0.25">
      <c r="A8301" s="5" t="s">
        <v>8129</v>
      </c>
      <c r="B8301" s="6">
        <v>46253</v>
      </c>
      <c r="C8301" s="5" t="s">
        <v>905</v>
      </c>
      <c r="D8301" s="5" t="s">
        <v>18</v>
      </c>
      <c r="E8301" s="5" t="s">
        <v>4334</v>
      </c>
      <c r="F8301" s="6">
        <v>46283</v>
      </c>
      <c r="G8301" s="5">
        <v>18</v>
      </c>
      <c r="H8301" s="5" t="s">
        <v>8152</v>
      </c>
      <c r="I8301" s="5" t="s">
        <v>8152</v>
      </c>
      <c r="J8301" s="5"/>
      <c r="K8301" s="5">
        <v>57</v>
      </c>
      <c r="L8301" s="5" t="s">
        <v>38</v>
      </c>
      <c r="M8301" s="7">
        <v>141.43</v>
      </c>
      <c r="N8301" s="7">
        <v>172.54</v>
      </c>
      <c r="O8301" s="7">
        <v>8061.51</v>
      </c>
      <c r="P8301" s="7">
        <v>9835.0400000000009</v>
      </c>
    </row>
    <row r="8302" spans="1:16" x14ac:dyDescent="0.25">
      <c r="A8302" s="5" t="s">
        <v>8129</v>
      </c>
      <c r="B8302" s="6">
        <v>46253</v>
      </c>
      <c r="C8302" s="5" t="s">
        <v>905</v>
      </c>
      <c r="D8302" s="5" t="s">
        <v>18</v>
      </c>
      <c r="E8302" s="5" t="s">
        <v>4334</v>
      </c>
      <c r="F8302" s="6">
        <v>46283</v>
      </c>
      <c r="G8302" s="5">
        <v>19</v>
      </c>
      <c r="H8302" s="5" t="s">
        <v>8153</v>
      </c>
      <c r="I8302" s="5" t="s">
        <v>8153</v>
      </c>
      <c r="J8302" s="5"/>
      <c r="K8302" s="5">
        <v>36</v>
      </c>
      <c r="L8302" s="5" t="s">
        <v>38</v>
      </c>
      <c r="M8302" s="7">
        <v>399.34</v>
      </c>
      <c r="N8302" s="7">
        <v>487.19</v>
      </c>
      <c r="O8302" s="7">
        <v>14376.24</v>
      </c>
      <c r="P8302" s="7">
        <v>17539.009999999998</v>
      </c>
    </row>
    <row r="8303" spans="1:16" x14ac:dyDescent="0.25">
      <c r="A8303" s="5" t="s">
        <v>8129</v>
      </c>
      <c r="B8303" s="6">
        <v>46253</v>
      </c>
      <c r="C8303" s="5" t="s">
        <v>905</v>
      </c>
      <c r="D8303" s="5" t="s">
        <v>18</v>
      </c>
      <c r="E8303" s="5" t="s">
        <v>4334</v>
      </c>
      <c r="F8303" s="6">
        <v>46283</v>
      </c>
      <c r="G8303" s="5">
        <v>20</v>
      </c>
      <c r="H8303" s="5" t="s">
        <v>8154</v>
      </c>
      <c r="I8303" s="5" t="s">
        <v>8154</v>
      </c>
      <c r="J8303" s="5"/>
      <c r="K8303" s="5">
        <v>100</v>
      </c>
      <c r="L8303" s="5" t="s">
        <v>38</v>
      </c>
      <c r="M8303" s="7">
        <v>10.18</v>
      </c>
      <c r="N8303" s="7">
        <v>12.42</v>
      </c>
      <c r="O8303" s="7">
        <v>1018</v>
      </c>
      <c r="P8303" s="7">
        <v>1241.96</v>
      </c>
    </row>
    <row r="8304" spans="1:16" x14ac:dyDescent="0.25">
      <c r="A8304" s="5" t="s">
        <v>8129</v>
      </c>
      <c r="B8304" s="6">
        <v>46253</v>
      </c>
      <c r="C8304" s="5" t="s">
        <v>905</v>
      </c>
      <c r="D8304" s="5" t="s">
        <v>18</v>
      </c>
      <c r="E8304" s="5" t="s">
        <v>4334</v>
      </c>
      <c r="F8304" s="6">
        <v>46283</v>
      </c>
      <c r="G8304" s="5">
        <v>21</v>
      </c>
      <c r="H8304" s="5" t="s">
        <v>8155</v>
      </c>
      <c r="I8304" s="5"/>
      <c r="J8304" s="5"/>
      <c r="K8304" s="5">
        <v>5</v>
      </c>
      <c r="L8304" s="5" t="s">
        <v>320</v>
      </c>
      <c r="M8304" s="7">
        <v>340.75</v>
      </c>
      <c r="N8304" s="7">
        <v>415.72</v>
      </c>
      <c r="O8304" s="7">
        <v>1703.75</v>
      </c>
      <c r="P8304" s="7">
        <v>2078.58</v>
      </c>
    </row>
    <row r="8305" spans="1:16" x14ac:dyDescent="0.25">
      <c r="A8305" s="5" t="s">
        <v>8129</v>
      </c>
      <c r="B8305" s="6">
        <v>46253</v>
      </c>
      <c r="C8305" s="5" t="s">
        <v>905</v>
      </c>
      <c r="D8305" s="5" t="s">
        <v>18</v>
      </c>
      <c r="E8305" s="5" t="s">
        <v>4334</v>
      </c>
      <c r="F8305" s="6">
        <v>46283</v>
      </c>
      <c r="G8305" s="5">
        <v>22</v>
      </c>
      <c r="H8305" s="5" t="s">
        <v>8156</v>
      </c>
      <c r="I8305" s="5"/>
      <c r="J8305" s="5"/>
      <c r="K8305" s="5">
        <v>0.55000000000000004</v>
      </c>
      <c r="L8305" s="5" t="s">
        <v>320</v>
      </c>
      <c r="M8305" s="7">
        <v>1450</v>
      </c>
      <c r="N8305" s="7">
        <v>1769</v>
      </c>
      <c r="O8305" s="7">
        <v>797.5</v>
      </c>
      <c r="P8305" s="7">
        <v>972.95</v>
      </c>
    </row>
    <row r="8306" spans="1:16" x14ac:dyDescent="0.25">
      <c r="A8306" s="5" t="s">
        <v>8129</v>
      </c>
      <c r="B8306" s="6">
        <v>46253</v>
      </c>
      <c r="C8306" s="5" t="s">
        <v>905</v>
      </c>
      <c r="D8306" s="5" t="s">
        <v>18</v>
      </c>
      <c r="E8306" s="5" t="s">
        <v>4334</v>
      </c>
      <c r="F8306" s="6">
        <v>46283</v>
      </c>
      <c r="G8306" s="5">
        <v>23</v>
      </c>
      <c r="H8306" s="5" t="s">
        <v>8157</v>
      </c>
      <c r="I8306" s="5"/>
      <c r="J8306" s="5"/>
      <c r="K8306" s="5">
        <v>1.28</v>
      </c>
      <c r="L8306" s="5" t="s">
        <v>320</v>
      </c>
      <c r="M8306" s="7">
        <v>1450</v>
      </c>
      <c r="N8306" s="7">
        <v>1769</v>
      </c>
      <c r="O8306" s="7">
        <v>1856</v>
      </c>
      <c r="P8306" s="7">
        <v>2264.3200000000002</v>
      </c>
    </row>
    <row r="8307" spans="1:16" x14ac:dyDescent="0.25">
      <c r="A8307" s="5" t="s">
        <v>8129</v>
      </c>
      <c r="B8307" s="6">
        <v>46253</v>
      </c>
      <c r="C8307" s="5" t="s">
        <v>905</v>
      </c>
      <c r="D8307" s="5" t="s">
        <v>18</v>
      </c>
      <c r="E8307" s="5" t="s">
        <v>4334</v>
      </c>
      <c r="F8307" s="6">
        <v>46283</v>
      </c>
      <c r="G8307" s="5">
        <v>24</v>
      </c>
      <c r="H8307" s="5" t="s">
        <v>8158</v>
      </c>
      <c r="I8307" s="5"/>
      <c r="J8307" s="5"/>
      <c r="K8307" s="5">
        <v>14</v>
      </c>
      <c r="L8307" s="5" t="s">
        <v>320</v>
      </c>
      <c r="M8307" s="7">
        <v>725</v>
      </c>
      <c r="N8307" s="7">
        <v>884.5</v>
      </c>
      <c r="O8307" s="7">
        <v>10150</v>
      </c>
      <c r="P8307" s="7">
        <v>12383</v>
      </c>
    </row>
    <row r="8308" spans="1:16" x14ac:dyDescent="0.25">
      <c r="A8308" s="5" t="s">
        <v>8129</v>
      </c>
      <c r="B8308" s="6">
        <v>46253</v>
      </c>
      <c r="C8308" s="5" t="s">
        <v>905</v>
      </c>
      <c r="D8308" s="5" t="s">
        <v>18</v>
      </c>
      <c r="E8308" s="5" t="s">
        <v>4334</v>
      </c>
      <c r="F8308" s="6">
        <v>46283</v>
      </c>
      <c r="G8308" s="5">
        <v>25</v>
      </c>
      <c r="H8308" s="5" t="s">
        <v>8159</v>
      </c>
      <c r="I8308" s="5" t="s">
        <v>8160</v>
      </c>
      <c r="J8308" s="5"/>
      <c r="K8308" s="5">
        <v>41.5</v>
      </c>
      <c r="L8308" s="5" t="s">
        <v>320</v>
      </c>
      <c r="M8308" s="7">
        <v>217.5</v>
      </c>
      <c r="N8308" s="7">
        <v>265.35000000000002</v>
      </c>
      <c r="O8308" s="7">
        <v>9026.25</v>
      </c>
      <c r="P8308" s="7">
        <v>11012.03</v>
      </c>
    </row>
    <row r="8309" spans="1:16" x14ac:dyDescent="0.25">
      <c r="A8309" s="5" t="s">
        <v>8129</v>
      </c>
      <c r="B8309" s="6">
        <v>46253</v>
      </c>
      <c r="C8309" s="5" t="s">
        <v>905</v>
      </c>
      <c r="D8309" s="5" t="s">
        <v>18</v>
      </c>
      <c r="E8309" s="5" t="s">
        <v>4334</v>
      </c>
      <c r="F8309" s="6">
        <v>46283</v>
      </c>
      <c r="G8309" s="5">
        <v>26</v>
      </c>
      <c r="H8309" s="5" t="s">
        <v>8161</v>
      </c>
      <c r="I8309" s="5"/>
      <c r="J8309" s="5"/>
      <c r="K8309" s="5">
        <v>0.8</v>
      </c>
      <c r="L8309" s="5" t="s">
        <v>320</v>
      </c>
      <c r="M8309" s="7">
        <v>0</v>
      </c>
      <c r="N8309" s="7">
        <v>0</v>
      </c>
      <c r="O8309" s="7">
        <v>0</v>
      </c>
      <c r="P8309" s="7">
        <v>0</v>
      </c>
    </row>
    <row r="8310" spans="1:16" x14ac:dyDescent="0.25">
      <c r="A8310" s="5" t="s">
        <v>8129</v>
      </c>
      <c r="B8310" s="6">
        <v>46253</v>
      </c>
      <c r="C8310" s="5" t="s">
        <v>905</v>
      </c>
      <c r="D8310" s="5" t="s">
        <v>18</v>
      </c>
      <c r="E8310" s="5" t="s">
        <v>4334</v>
      </c>
      <c r="F8310" s="6">
        <v>46283</v>
      </c>
      <c r="G8310" s="5">
        <v>27</v>
      </c>
      <c r="H8310" s="5" t="s">
        <v>8162</v>
      </c>
      <c r="I8310" s="5" t="s">
        <v>8162</v>
      </c>
      <c r="J8310" s="5"/>
      <c r="K8310" s="5">
        <v>5</v>
      </c>
      <c r="L8310" s="5" t="s">
        <v>320</v>
      </c>
      <c r="M8310" s="7">
        <v>265.99</v>
      </c>
      <c r="N8310" s="7">
        <v>324.51</v>
      </c>
      <c r="O8310" s="7">
        <v>1329.95</v>
      </c>
      <c r="P8310" s="7">
        <v>1622.54</v>
      </c>
    </row>
    <row r="8311" spans="1:16" x14ac:dyDescent="0.25">
      <c r="A8311" s="5" t="s">
        <v>8129</v>
      </c>
      <c r="B8311" s="6">
        <v>46253</v>
      </c>
      <c r="C8311" s="5" t="s">
        <v>905</v>
      </c>
      <c r="D8311" s="5" t="s">
        <v>18</v>
      </c>
      <c r="E8311" s="5" t="s">
        <v>4334</v>
      </c>
      <c r="F8311" s="6">
        <v>46283</v>
      </c>
      <c r="G8311" s="5">
        <v>28</v>
      </c>
      <c r="H8311" s="5" t="s">
        <v>8163</v>
      </c>
      <c r="I8311" s="5"/>
      <c r="J8311" s="5"/>
      <c r="K8311" s="5">
        <v>6.2</v>
      </c>
      <c r="L8311" s="5" t="s">
        <v>320</v>
      </c>
      <c r="M8311" s="7">
        <v>2175</v>
      </c>
      <c r="N8311" s="7">
        <v>2653.5</v>
      </c>
      <c r="O8311" s="7">
        <v>13485</v>
      </c>
      <c r="P8311" s="7">
        <v>16451.7</v>
      </c>
    </row>
    <row r="8312" spans="1:16" x14ac:dyDescent="0.25">
      <c r="A8312" s="5" t="s">
        <v>8129</v>
      </c>
      <c r="B8312" s="6">
        <v>46253</v>
      </c>
      <c r="C8312" s="5" t="s">
        <v>905</v>
      </c>
      <c r="D8312" s="5" t="s">
        <v>18</v>
      </c>
      <c r="E8312" s="5" t="s">
        <v>4334</v>
      </c>
      <c r="F8312" s="6">
        <v>46283</v>
      </c>
      <c r="G8312" s="5">
        <v>29</v>
      </c>
      <c r="H8312" s="5" t="s">
        <v>8164</v>
      </c>
      <c r="I8312" s="5"/>
      <c r="J8312" s="5"/>
      <c r="K8312" s="5">
        <v>0.8</v>
      </c>
      <c r="L8312" s="5" t="s">
        <v>320</v>
      </c>
      <c r="M8312" s="7">
        <v>1595</v>
      </c>
      <c r="N8312" s="7">
        <v>1945.9</v>
      </c>
      <c r="O8312" s="7">
        <v>1276</v>
      </c>
      <c r="P8312" s="7">
        <v>1556.72</v>
      </c>
    </row>
    <row r="8313" spans="1:16" x14ac:dyDescent="0.25">
      <c r="A8313" s="5" t="s">
        <v>8129</v>
      </c>
      <c r="B8313" s="6">
        <v>46253</v>
      </c>
      <c r="C8313" s="5" t="s">
        <v>905</v>
      </c>
      <c r="D8313" s="5" t="s">
        <v>18</v>
      </c>
      <c r="E8313" s="5" t="s">
        <v>4334</v>
      </c>
      <c r="F8313" s="6">
        <v>46283</v>
      </c>
      <c r="G8313" s="5">
        <v>30</v>
      </c>
      <c r="H8313" s="5" t="s">
        <v>8165</v>
      </c>
      <c r="I8313" s="5"/>
      <c r="J8313" s="5"/>
      <c r="K8313" s="5">
        <v>1.9</v>
      </c>
      <c r="L8313" s="5" t="s">
        <v>320</v>
      </c>
      <c r="M8313" s="7">
        <v>1595</v>
      </c>
      <c r="N8313" s="7">
        <v>1945.9</v>
      </c>
      <c r="O8313" s="7">
        <v>3030.5</v>
      </c>
      <c r="P8313" s="7">
        <v>3697.21</v>
      </c>
    </row>
    <row r="8314" spans="1:16" x14ac:dyDescent="0.25">
      <c r="A8314" s="5" t="s">
        <v>8129</v>
      </c>
      <c r="B8314" s="6">
        <v>46253</v>
      </c>
      <c r="C8314" s="5" t="s">
        <v>905</v>
      </c>
      <c r="D8314" s="5" t="s">
        <v>18</v>
      </c>
      <c r="E8314" s="5" t="s">
        <v>4334</v>
      </c>
      <c r="F8314" s="6">
        <v>46283</v>
      </c>
      <c r="G8314" s="5">
        <v>31</v>
      </c>
      <c r="H8314" s="5" t="s">
        <v>8166</v>
      </c>
      <c r="I8314" s="5" t="s">
        <v>8166</v>
      </c>
      <c r="J8314" s="5"/>
      <c r="K8314" s="5">
        <v>1</v>
      </c>
      <c r="L8314" s="5" t="s">
        <v>38</v>
      </c>
      <c r="M8314" s="7">
        <v>20256.02</v>
      </c>
      <c r="N8314" s="7">
        <v>24712.34</v>
      </c>
      <c r="O8314" s="7">
        <v>20256.02</v>
      </c>
      <c r="P8314" s="7">
        <v>24712.34</v>
      </c>
    </row>
    <row r="8315" spans="1:16" x14ac:dyDescent="0.25">
      <c r="A8315" s="5" t="s">
        <v>8129</v>
      </c>
      <c r="B8315" s="6">
        <v>46253</v>
      </c>
      <c r="C8315" s="5" t="s">
        <v>905</v>
      </c>
      <c r="D8315" s="5" t="s">
        <v>18</v>
      </c>
      <c r="E8315" s="5" t="s">
        <v>4334</v>
      </c>
      <c r="F8315" s="6">
        <v>46283</v>
      </c>
      <c r="G8315" s="5">
        <v>32</v>
      </c>
      <c r="H8315" s="5" t="s">
        <v>8167</v>
      </c>
      <c r="I8315" s="5" t="s">
        <v>8167</v>
      </c>
      <c r="J8315" s="5"/>
      <c r="K8315" s="5">
        <v>1</v>
      </c>
      <c r="L8315" s="5" t="s">
        <v>38</v>
      </c>
      <c r="M8315" s="7">
        <v>3625</v>
      </c>
      <c r="N8315" s="7">
        <v>4422.5</v>
      </c>
      <c r="O8315" s="7">
        <v>3625</v>
      </c>
      <c r="P8315" s="7">
        <v>4422.5</v>
      </c>
    </row>
    <row r="8316" spans="1:16" x14ac:dyDescent="0.25">
      <c r="A8316" s="5" t="s">
        <v>8129</v>
      </c>
      <c r="B8316" s="6">
        <v>46253</v>
      </c>
      <c r="C8316" s="5" t="s">
        <v>905</v>
      </c>
      <c r="D8316" s="5" t="s">
        <v>18</v>
      </c>
      <c r="E8316" s="5" t="s">
        <v>4334</v>
      </c>
      <c r="F8316" s="6">
        <v>46283</v>
      </c>
      <c r="G8316" s="5">
        <v>33</v>
      </c>
      <c r="H8316" s="5" t="s">
        <v>8168</v>
      </c>
      <c r="I8316" s="5" t="s">
        <v>8168</v>
      </c>
      <c r="J8316" s="5"/>
      <c r="K8316" s="5">
        <v>1</v>
      </c>
      <c r="L8316" s="5" t="s">
        <v>38</v>
      </c>
      <c r="M8316" s="7">
        <v>6946.92</v>
      </c>
      <c r="N8316" s="7">
        <v>8475.24</v>
      </c>
      <c r="O8316" s="7">
        <v>6946.92</v>
      </c>
      <c r="P8316" s="7">
        <v>8475.24</v>
      </c>
    </row>
    <row r="8317" spans="1:16" x14ac:dyDescent="0.25">
      <c r="A8317" s="5" t="s">
        <v>8129</v>
      </c>
      <c r="B8317" s="6">
        <v>46253</v>
      </c>
      <c r="C8317" s="5" t="s">
        <v>905</v>
      </c>
      <c r="D8317" s="5" t="s">
        <v>18</v>
      </c>
      <c r="E8317" s="5" t="s">
        <v>4334</v>
      </c>
      <c r="F8317" s="6">
        <v>46283</v>
      </c>
      <c r="G8317" s="5">
        <v>34</v>
      </c>
      <c r="H8317" s="5" t="s">
        <v>8169</v>
      </c>
      <c r="I8317" s="5"/>
      <c r="J8317" s="5"/>
      <c r="K8317" s="5">
        <v>1.1000000000000001</v>
      </c>
      <c r="L8317" s="5" t="s">
        <v>320</v>
      </c>
      <c r="M8317" s="7">
        <v>0</v>
      </c>
      <c r="N8317" s="7">
        <v>0</v>
      </c>
      <c r="O8317" s="7">
        <v>0</v>
      </c>
      <c r="P8317" s="7">
        <v>0</v>
      </c>
    </row>
    <row r="8318" spans="1:16" x14ac:dyDescent="0.25">
      <c r="A8318" s="5" t="s">
        <v>8129</v>
      </c>
      <c r="B8318" s="6">
        <v>46253</v>
      </c>
      <c r="C8318" s="5" t="s">
        <v>905</v>
      </c>
      <c r="D8318" s="5" t="s">
        <v>18</v>
      </c>
      <c r="E8318" s="5" t="s">
        <v>4334</v>
      </c>
      <c r="F8318" s="6">
        <v>46283</v>
      </c>
      <c r="G8318" s="5">
        <v>35</v>
      </c>
      <c r="H8318" s="5" t="s">
        <v>8170</v>
      </c>
      <c r="I8318" s="5"/>
      <c r="J8318" s="5"/>
      <c r="K8318" s="5">
        <v>50</v>
      </c>
      <c r="L8318" s="5" t="s">
        <v>320</v>
      </c>
      <c r="M8318" s="7">
        <v>671.44</v>
      </c>
      <c r="N8318" s="7">
        <v>819.16</v>
      </c>
      <c r="O8318" s="7">
        <v>33572</v>
      </c>
      <c r="P8318" s="7">
        <v>40957.839999999997</v>
      </c>
    </row>
    <row r="8319" spans="1:16" x14ac:dyDescent="0.25">
      <c r="A8319" s="5" t="s">
        <v>8129</v>
      </c>
      <c r="B8319" s="6">
        <v>46253</v>
      </c>
      <c r="C8319" s="5" t="s">
        <v>905</v>
      </c>
      <c r="D8319" s="5" t="s">
        <v>18</v>
      </c>
      <c r="E8319" s="5" t="s">
        <v>4334</v>
      </c>
      <c r="F8319" s="6">
        <v>46283</v>
      </c>
      <c r="G8319" s="5">
        <v>36</v>
      </c>
      <c r="H8319" s="5" t="s">
        <v>8171</v>
      </c>
      <c r="I8319" s="5"/>
      <c r="J8319" s="5"/>
      <c r="K8319" s="5">
        <v>25</v>
      </c>
      <c r="L8319" s="5" t="s">
        <v>320</v>
      </c>
      <c r="M8319" s="7">
        <v>707.6</v>
      </c>
      <c r="N8319" s="7">
        <v>863.27</v>
      </c>
      <c r="O8319" s="7">
        <v>17690</v>
      </c>
      <c r="P8319" s="7">
        <v>21581.8</v>
      </c>
    </row>
    <row r="8320" spans="1:16" x14ac:dyDescent="0.25">
      <c r="A8320" s="5" t="s">
        <v>8129</v>
      </c>
      <c r="B8320" s="6">
        <v>46253</v>
      </c>
      <c r="C8320" s="5" t="s">
        <v>905</v>
      </c>
      <c r="D8320" s="5" t="s">
        <v>18</v>
      </c>
      <c r="E8320" s="5" t="s">
        <v>4334</v>
      </c>
      <c r="F8320" s="6">
        <v>46283</v>
      </c>
      <c r="G8320" s="5">
        <v>37</v>
      </c>
      <c r="H8320" s="5" t="s">
        <v>8172</v>
      </c>
      <c r="I8320" s="5"/>
      <c r="J8320" s="5"/>
      <c r="K8320" s="5">
        <v>25</v>
      </c>
      <c r="L8320" s="5" t="s">
        <v>320</v>
      </c>
      <c r="M8320" s="7">
        <v>522</v>
      </c>
      <c r="N8320" s="7">
        <v>636.84</v>
      </c>
      <c r="O8320" s="7">
        <v>13050</v>
      </c>
      <c r="P8320" s="7">
        <v>15921</v>
      </c>
    </row>
    <row r="8321" spans="1:16" x14ac:dyDescent="0.25">
      <c r="A8321" s="5" t="s">
        <v>8129</v>
      </c>
      <c r="B8321" s="6">
        <v>46253</v>
      </c>
      <c r="C8321" s="5" t="s">
        <v>905</v>
      </c>
      <c r="D8321" s="5" t="s">
        <v>18</v>
      </c>
      <c r="E8321" s="5" t="s">
        <v>4334</v>
      </c>
      <c r="F8321" s="6">
        <v>46283</v>
      </c>
      <c r="G8321" s="5">
        <v>38</v>
      </c>
      <c r="H8321" s="5" t="s">
        <v>8173</v>
      </c>
      <c r="I8321" s="5"/>
      <c r="J8321" s="5"/>
      <c r="K8321" s="5">
        <v>25</v>
      </c>
      <c r="L8321" s="5" t="s">
        <v>320</v>
      </c>
      <c r="M8321" s="7">
        <v>522</v>
      </c>
      <c r="N8321" s="7">
        <v>636.84</v>
      </c>
      <c r="O8321" s="7">
        <v>13050</v>
      </c>
      <c r="P8321" s="7">
        <v>15921</v>
      </c>
    </row>
    <row r="8322" spans="1:16" x14ac:dyDescent="0.25">
      <c r="A8322" s="5" t="s">
        <v>8129</v>
      </c>
      <c r="B8322" s="6">
        <v>46253</v>
      </c>
      <c r="C8322" s="5" t="s">
        <v>905</v>
      </c>
      <c r="D8322" s="5" t="s">
        <v>18</v>
      </c>
      <c r="E8322" s="5" t="s">
        <v>4334</v>
      </c>
      <c r="F8322" s="6">
        <v>46283</v>
      </c>
      <c r="G8322" s="5">
        <v>39</v>
      </c>
      <c r="H8322" s="5" t="s">
        <v>8174</v>
      </c>
      <c r="I8322" s="5"/>
      <c r="J8322" s="5"/>
      <c r="K8322" s="5">
        <v>50</v>
      </c>
      <c r="L8322" s="5" t="s">
        <v>320</v>
      </c>
      <c r="M8322" s="7">
        <v>659.75</v>
      </c>
      <c r="N8322" s="7">
        <v>804.9</v>
      </c>
      <c r="O8322" s="7">
        <v>32987.5</v>
      </c>
      <c r="P8322" s="7">
        <v>40244.75</v>
      </c>
    </row>
    <row r="8323" spans="1:16" x14ac:dyDescent="0.25">
      <c r="A8323" s="5" t="s">
        <v>8129</v>
      </c>
      <c r="B8323" s="6">
        <v>46253</v>
      </c>
      <c r="C8323" s="5" t="s">
        <v>905</v>
      </c>
      <c r="D8323" s="5" t="s">
        <v>18</v>
      </c>
      <c r="E8323" s="5" t="s">
        <v>4334</v>
      </c>
      <c r="F8323" s="6">
        <v>46283</v>
      </c>
      <c r="G8323" s="5">
        <v>40</v>
      </c>
      <c r="H8323" s="5" t="s">
        <v>8167</v>
      </c>
      <c r="I8323" s="5" t="s">
        <v>8167</v>
      </c>
      <c r="J8323" s="5"/>
      <c r="K8323" s="5">
        <v>5</v>
      </c>
      <c r="L8323" s="5" t="s">
        <v>38</v>
      </c>
      <c r="M8323" s="7">
        <v>3625</v>
      </c>
      <c r="N8323" s="7">
        <v>4422.5</v>
      </c>
      <c r="O8323" s="7">
        <v>18125</v>
      </c>
      <c r="P8323" s="7">
        <v>22112.5</v>
      </c>
    </row>
    <row r="8324" spans="1:16" x14ac:dyDescent="0.25">
      <c r="A8324" s="5" t="s">
        <v>8129</v>
      </c>
      <c r="B8324" s="6">
        <v>46253</v>
      </c>
      <c r="C8324" s="5" t="s">
        <v>905</v>
      </c>
      <c r="D8324" s="5" t="s">
        <v>18</v>
      </c>
      <c r="E8324" s="5" t="s">
        <v>4334</v>
      </c>
      <c r="F8324" s="6">
        <v>46283</v>
      </c>
      <c r="G8324" s="5">
        <v>41</v>
      </c>
      <c r="H8324" s="5" t="s">
        <v>8175</v>
      </c>
      <c r="I8324" s="5"/>
      <c r="J8324" s="5"/>
      <c r="K8324" s="5">
        <v>64</v>
      </c>
      <c r="L8324" s="5" t="s">
        <v>320</v>
      </c>
      <c r="M8324" s="7">
        <v>255.16</v>
      </c>
      <c r="N8324" s="7">
        <v>311.3</v>
      </c>
      <c r="O8324" s="7">
        <v>16330.24</v>
      </c>
      <c r="P8324" s="7">
        <v>19922.89</v>
      </c>
    </row>
    <row r="8325" spans="1:16" x14ac:dyDescent="0.25">
      <c r="A8325" s="5" t="s">
        <v>8129</v>
      </c>
      <c r="B8325" s="6">
        <v>46253</v>
      </c>
      <c r="C8325" s="5" t="s">
        <v>905</v>
      </c>
      <c r="D8325" s="5" t="s">
        <v>18</v>
      </c>
      <c r="E8325" s="5" t="s">
        <v>4334</v>
      </c>
      <c r="F8325" s="6">
        <v>46283</v>
      </c>
      <c r="G8325" s="5">
        <v>42</v>
      </c>
      <c r="H8325" s="5" t="s">
        <v>8176</v>
      </c>
      <c r="I8325" s="5"/>
      <c r="J8325" s="5"/>
      <c r="K8325" s="5">
        <v>41.35</v>
      </c>
      <c r="L8325" s="5" t="s">
        <v>70</v>
      </c>
      <c r="M8325" s="7">
        <v>0</v>
      </c>
      <c r="N8325" s="7">
        <v>0</v>
      </c>
      <c r="O8325" s="7">
        <v>0</v>
      </c>
      <c r="P8325" s="7">
        <v>0</v>
      </c>
    </row>
    <row r="8326" spans="1:16" x14ac:dyDescent="0.25">
      <c r="A8326" s="5" t="s">
        <v>8177</v>
      </c>
      <c r="B8326" s="6">
        <v>46253</v>
      </c>
      <c r="C8326" s="5" t="s">
        <v>17</v>
      </c>
      <c r="D8326" s="5" t="s">
        <v>18</v>
      </c>
      <c r="E8326" s="5" t="s">
        <v>4334</v>
      </c>
      <c r="F8326" s="6">
        <v>46265</v>
      </c>
      <c r="G8326" s="5">
        <v>1</v>
      </c>
      <c r="H8326" s="5" t="s">
        <v>8178</v>
      </c>
      <c r="I8326" s="5"/>
      <c r="J8326" s="5"/>
      <c r="K8326" s="5">
        <v>1</v>
      </c>
      <c r="L8326" s="5" t="s">
        <v>108</v>
      </c>
      <c r="M8326" s="7">
        <v>1207000</v>
      </c>
      <c r="N8326" s="7">
        <v>1472540</v>
      </c>
      <c r="O8326" s="7">
        <v>1207000</v>
      </c>
      <c r="P8326" s="7">
        <v>1472540</v>
      </c>
    </row>
    <row r="8327" spans="1:16" x14ac:dyDescent="0.25">
      <c r="A8327" s="5" t="s">
        <v>8179</v>
      </c>
      <c r="B8327" s="6">
        <v>46253</v>
      </c>
      <c r="C8327" s="5" t="s">
        <v>905</v>
      </c>
      <c r="D8327" s="5" t="s">
        <v>18</v>
      </c>
      <c r="E8327" s="5" t="s">
        <v>4334</v>
      </c>
      <c r="F8327" s="6">
        <v>46283</v>
      </c>
      <c r="G8327" s="5">
        <v>1</v>
      </c>
      <c r="H8327" s="5" t="s">
        <v>8180</v>
      </c>
      <c r="I8327" s="5" t="s">
        <v>8181</v>
      </c>
      <c r="J8327" s="5"/>
      <c r="K8327" s="5">
        <v>2</v>
      </c>
      <c r="L8327" s="5" t="s">
        <v>108</v>
      </c>
      <c r="M8327" s="7">
        <v>161544</v>
      </c>
      <c r="N8327" s="7">
        <v>197083.68</v>
      </c>
      <c r="O8327" s="7">
        <v>323088</v>
      </c>
      <c r="P8327" s="7">
        <v>394167.36</v>
      </c>
    </row>
    <row r="8328" spans="1:16" x14ac:dyDescent="0.25">
      <c r="A8328" s="5" t="s">
        <v>8179</v>
      </c>
      <c r="B8328" s="6">
        <v>46253</v>
      </c>
      <c r="C8328" s="5" t="s">
        <v>905</v>
      </c>
      <c r="D8328" s="5" t="s">
        <v>18</v>
      </c>
      <c r="E8328" s="5" t="s">
        <v>4334</v>
      </c>
      <c r="F8328" s="6">
        <v>46283</v>
      </c>
      <c r="G8328" s="5">
        <v>2</v>
      </c>
      <c r="H8328" s="5" t="s">
        <v>8180</v>
      </c>
      <c r="I8328" s="5" t="s">
        <v>8181</v>
      </c>
      <c r="J8328" s="5"/>
      <c r="K8328" s="5">
        <v>2</v>
      </c>
      <c r="L8328" s="5" t="s">
        <v>108</v>
      </c>
      <c r="M8328" s="7">
        <v>161544</v>
      </c>
      <c r="N8328" s="7">
        <v>197083.68</v>
      </c>
      <c r="O8328" s="7">
        <v>323088</v>
      </c>
      <c r="P8328" s="7">
        <v>394167.36</v>
      </c>
    </row>
    <row r="8329" spans="1:16" x14ac:dyDescent="0.25">
      <c r="A8329" s="5" t="s">
        <v>8179</v>
      </c>
      <c r="B8329" s="6">
        <v>46253</v>
      </c>
      <c r="C8329" s="5" t="s">
        <v>905</v>
      </c>
      <c r="D8329" s="5" t="s">
        <v>18</v>
      </c>
      <c r="E8329" s="5" t="s">
        <v>4334</v>
      </c>
      <c r="F8329" s="6">
        <v>46283</v>
      </c>
      <c r="G8329" s="5">
        <v>3</v>
      </c>
      <c r="H8329" s="5" t="s">
        <v>8182</v>
      </c>
      <c r="I8329" s="5"/>
      <c r="J8329" s="5"/>
      <c r="K8329" s="5">
        <v>4</v>
      </c>
      <c r="L8329" s="5" t="s">
        <v>38</v>
      </c>
      <c r="M8329" s="7">
        <v>12078</v>
      </c>
      <c r="N8329" s="7">
        <v>14735.16</v>
      </c>
      <c r="O8329" s="7">
        <v>48312</v>
      </c>
      <c r="P8329" s="7">
        <v>58940.639999999999</v>
      </c>
    </row>
    <row r="8330" spans="1:16" x14ac:dyDescent="0.25">
      <c r="A8330" s="5" t="s">
        <v>8183</v>
      </c>
      <c r="B8330" s="6">
        <v>46253</v>
      </c>
      <c r="C8330" s="5" t="s">
        <v>905</v>
      </c>
      <c r="D8330" s="5" t="s">
        <v>18</v>
      </c>
      <c r="E8330" s="5" t="s">
        <v>4334</v>
      </c>
      <c r="F8330" s="6">
        <v>46258</v>
      </c>
      <c r="G8330" s="5">
        <v>1</v>
      </c>
      <c r="H8330" s="5" t="s">
        <v>8184</v>
      </c>
      <c r="I8330" s="5"/>
      <c r="J8330" s="5"/>
      <c r="K8330" s="5">
        <v>2</v>
      </c>
      <c r="L8330" s="5" t="s">
        <v>38</v>
      </c>
      <c r="M8330" s="7">
        <v>146807.06</v>
      </c>
      <c r="N8330" s="7">
        <v>179104.62</v>
      </c>
      <c r="O8330" s="7">
        <v>293614.12</v>
      </c>
      <c r="P8330" s="7">
        <v>358209.23</v>
      </c>
    </row>
    <row r="8331" spans="1:16" x14ac:dyDescent="0.25">
      <c r="A8331" s="5" t="s">
        <v>8183</v>
      </c>
      <c r="B8331" s="6">
        <v>46253</v>
      </c>
      <c r="C8331" s="5" t="s">
        <v>905</v>
      </c>
      <c r="D8331" s="5" t="s">
        <v>18</v>
      </c>
      <c r="E8331" s="5" t="s">
        <v>4334</v>
      </c>
      <c r="F8331" s="6">
        <v>46258</v>
      </c>
      <c r="G8331" s="5">
        <v>2</v>
      </c>
      <c r="H8331" s="5" t="s">
        <v>8185</v>
      </c>
      <c r="I8331" s="5" t="s">
        <v>8186</v>
      </c>
      <c r="J8331" s="5"/>
      <c r="K8331" s="5">
        <v>1</v>
      </c>
      <c r="L8331" s="5" t="s">
        <v>108</v>
      </c>
      <c r="M8331" s="7">
        <v>1257.06</v>
      </c>
      <c r="N8331" s="7">
        <v>1533.61</v>
      </c>
      <c r="O8331" s="7">
        <v>1257.06</v>
      </c>
      <c r="P8331" s="7">
        <v>1533.61</v>
      </c>
    </row>
    <row r="8332" spans="1:16" x14ac:dyDescent="0.25">
      <c r="A8332" s="5" t="s">
        <v>8183</v>
      </c>
      <c r="B8332" s="6">
        <v>46253</v>
      </c>
      <c r="C8332" s="5" t="s">
        <v>905</v>
      </c>
      <c r="D8332" s="5" t="s">
        <v>18</v>
      </c>
      <c r="E8332" s="5" t="s">
        <v>4334</v>
      </c>
      <c r="F8332" s="6">
        <v>46258</v>
      </c>
      <c r="G8332" s="5">
        <v>3</v>
      </c>
      <c r="H8332" s="5" t="s">
        <v>8187</v>
      </c>
      <c r="I8332" s="5" t="s">
        <v>8188</v>
      </c>
      <c r="J8332" s="5"/>
      <c r="K8332" s="5">
        <v>1</v>
      </c>
      <c r="L8332" s="5" t="s">
        <v>108</v>
      </c>
      <c r="M8332" s="7">
        <v>1257.06</v>
      </c>
      <c r="N8332" s="7">
        <v>1533.61</v>
      </c>
      <c r="O8332" s="7">
        <v>1257.06</v>
      </c>
      <c r="P8332" s="7">
        <v>1533.61</v>
      </c>
    </row>
    <row r="8333" spans="1:16" x14ac:dyDescent="0.25">
      <c r="A8333" s="5" t="s">
        <v>8183</v>
      </c>
      <c r="B8333" s="6">
        <v>46253</v>
      </c>
      <c r="C8333" s="5" t="s">
        <v>905</v>
      </c>
      <c r="D8333" s="5" t="s">
        <v>18</v>
      </c>
      <c r="E8333" s="5" t="s">
        <v>4334</v>
      </c>
      <c r="F8333" s="6">
        <v>46258</v>
      </c>
      <c r="G8333" s="5">
        <v>4</v>
      </c>
      <c r="H8333" s="5" t="s">
        <v>8189</v>
      </c>
      <c r="I8333" s="5" t="s">
        <v>8190</v>
      </c>
      <c r="J8333" s="5"/>
      <c r="K8333" s="5">
        <v>1</v>
      </c>
      <c r="L8333" s="5" t="s">
        <v>108</v>
      </c>
      <c r="M8333" s="7">
        <v>1257.06</v>
      </c>
      <c r="N8333" s="7">
        <v>1533.61</v>
      </c>
      <c r="O8333" s="7">
        <v>1257.06</v>
      </c>
      <c r="P8333" s="7">
        <v>1533.61</v>
      </c>
    </row>
    <row r="8334" spans="1:16" x14ac:dyDescent="0.25">
      <c r="A8334" s="5" t="s">
        <v>8183</v>
      </c>
      <c r="B8334" s="6">
        <v>46253</v>
      </c>
      <c r="C8334" s="5" t="s">
        <v>905</v>
      </c>
      <c r="D8334" s="5" t="s">
        <v>18</v>
      </c>
      <c r="E8334" s="5" t="s">
        <v>4334</v>
      </c>
      <c r="F8334" s="6">
        <v>46258</v>
      </c>
      <c r="G8334" s="5">
        <v>5</v>
      </c>
      <c r="H8334" s="5" t="s">
        <v>8191</v>
      </c>
      <c r="I8334" s="5" t="s">
        <v>8192</v>
      </c>
      <c r="J8334" s="5"/>
      <c r="K8334" s="5">
        <v>2</v>
      </c>
      <c r="L8334" s="5" t="s">
        <v>38</v>
      </c>
      <c r="M8334" s="7">
        <v>651.80999999999995</v>
      </c>
      <c r="N8334" s="7">
        <v>795.21</v>
      </c>
      <c r="O8334" s="7">
        <v>1303.6199999999999</v>
      </c>
      <c r="P8334" s="7">
        <v>1590.42</v>
      </c>
    </row>
    <row r="8335" spans="1:16" x14ac:dyDescent="0.25">
      <c r="A8335" s="5" t="s">
        <v>8183</v>
      </c>
      <c r="B8335" s="6">
        <v>46253</v>
      </c>
      <c r="C8335" s="5" t="s">
        <v>905</v>
      </c>
      <c r="D8335" s="5" t="s">
        <v>18</v>
      </c>
      <c r="E8335" s="5" t="s">
        <v>4334</v>
      </c>
      <c r="F8335" s="6">
        <v>46258</v>
      </c>
      <c r="G8335" s="5">
        <v>6</v>
      </c>
      <c r="H8335" s="5" t="s">
        <v>8193</v>
      </c>
      <c r="I8335" s="5" t="s">
        <v>8194</v>
      </c>
      <c r="J8335" s="5"/>
      <c r="K8335" s="5">
        <v>1</v>
      </c>
      <c r="L8335" s="5" t="s">
        <v>38</v>
      </c>
      <c r="M8335" s="7">
        <v>13036.07</v>
      </c>
      <c r="N8335" s="7">
        <v>15904.01</v>
      </c>
      <c r="O8335" s="7">
        <v>13036.07</v>
      </c>
      <c r="P8335" s="7">
        <v>15904.01</v>
      </c>
    </row>
    <row r="8336" spans="1:16" x14ac:dyDescent="0.25">
      <c r="A8336" s="5" t="s">
        <v>8183</v>
      </c>
      <c r="B8336" s="6">
        <v>46253</v>
      </c>
      <c r="C8336" s="5" t="s">
        <v>905</v>
      </c>
      <c r="D8336" s="5" t="s">
        <v>18</v>
      </c>
      <c r="E8336" s="5" t="s">
        <v>4334</v>
      </c>
      <c r="F8336" s="6">
        <v>46258</v>
      </c>
      <c r="G8336" s="5">
        <v>7</v>
      </c>
      <c r="H8336" s="5" t="s">
        <v>8195</v>
      </c>
      <c r="I8336" s="5" t="s">
        <v>8196</v>
      </c>
      <c r="J8336" s="5"/>
      <c r="K8336" s="5">
        <v>1</v>
      </c>
      <c r="L8336" s="5" t="s">
        <v>38</v>
      </c>
      <c r="M8336" s="7">
        <v>947.44</v>
      </c>
      <c r="N8336" s="7">
        <v>1155.8800000000001</v>
      </c>
      <c r="O8336" s="7">
        <v>947.44</v>
      </c>
      <c r="P8336" s="7">
        <v>1155.8800000000001</v>
      </c>
    </row>
    <row r="8337" spans="1:16" x14ac:dyDescent="0.25">
      <c r="A8337" s="5" t="s">
        <v>8183</v>
      </c>
      <c r="B8337" s="6">
        <v>46253</v>
      </c>
      <c r="C8337" s="5" t="s">
        <v>905</v>
      </c>
      <c r="D8337" s="5" t="s">
        <v>18</v>
      </c>
      <c r="E8337" s="5" t="s">
        <v>4334</v>
      </c>
      <c r="F8337" s="6">
        <v>46258</v>
      </c>
      <c r="G8337" s="5">
        <v>8</v>
      </c>
      <c r="H8337" s="5" t="s">
        <v>8197</v>
      </c>
      <c r="I8337" s="5" t="s">
        <v>8198</v>
      </c>
      <c r="J8337" s="5"/>
      <c r="K8337" s="5">
        <v>1</v>
      </c>
      <c r="L8337" s="5" t="s">
        <v>38</v>
      </c>
      <c r="M8337" s="7">
        <v>947.44</v>
      </c>
      <c r="N8337" s="7">
        <v>1155.8800000000001</v>
      </c>
      <c r="O8337" s="7">
        <v>947.44</v>
      </c>
      <c r="P8337" s="7">
        <v>1155.8800000000001</v>
      </c>
    </row>
    <row r="8338" spans="1:16" x14ac:dyDescent="0.25">
      <c r="A8338" s="5" t="s">
        <v>8183</v>
      </c>
      <c r="B8338" s="6">
        <v>46253</v>
      </c>
      <c r="C8338" s="5" t="s">
        <v>905</v>
      </c>
      <c r="D8338" s="5" t="s">
        <v>18</v>
      </c>
      <c r="E8338" s="5" t="s">
        <v>4334</v>
      </c>
      <c r="F8338" s="6">
        <v>46258</v>
      </c>
      <c r="G8338" s="5">
        <v>9</v>
      </c>
      <c r="H8338" s="5" t="s">
        <v>8199</v>
      </c>
      <c r="I8338" s="5" t="s">
        <v>8200</v>
      </c>
      <c r="J8338" s="5"/>
      <c r="K8338" s="5">
        <v>1</v>
      </c>
      <c r="L8338" s="5" t="s">
        <v>38</v>
      </c>
      <c r="M8338" s="7">
        <v>954.42</v>
      </c>
      <c r="N8338" s="7">
        <v>1164.3900000000001</v>
      </c>
      <c r="O8338" s="7">
        <v>954.42</v>
      </c>
      <c r="P8338" s="7">
        <v>1164.3900000000001</v>
      </c>
    </row>
    <row r="8339" spans="1:16" x14ac:dyDescent="0.25">
      <c r="A8339" s="5" t="s">
        <v>8183</v>
      </c>
      <c r="B8339" s="6">
        <v>46253</v>
      </c>
      <c r="C8339" s="5" t="s">
        <v>905</v>
      </c>
      <c r="D8339" s="5" t="s">
        <v>18</v>
      </c>
      <c r="E8339" s="5" t="s">
        <v>4334</v>
      </c>
      <c r="F8339" s="6">
        <v>46258</v>
      </c>
      <c r="G8339" s="5">
        <v>10</v>
      </c>
      <c r="H8339" s="5" t="s">
        <v>8201</v>
      </c>
      <c r="I8339" s="5" t="s">
        <v>8202</v>
      </c>
      <c r="J8339" s="5"/>
      <c r="K8339" s="5">
        <v>1</v>
      </c>
      <c r="L8339" s="5" t="s">
        <v>38</v>
      </c>
      <c r="M8339" s="7">
        <v>954.42</v>
      </c>
      <c r="N8339" s="7">
        <v>1164.3900000000001</v>
      </c>
      <c r="O8339" s="7">
        <v>954.42</v>
      </c>
      <c r="P8339" s="7">
        <v>1164.3900000000001</v>
      </c>
    </row>
    <row r="8340" spans="1:16" x14ac:dyDescent="0.25">
      <c r="A8340" s="5" t="s">
        <v>8183</v>
      </c>
      <c r="B8340" s="6">
        <v>46253</v>
      </c>
      <c r="C8340" s="5" t="s">
        <v>905</v>
      </c>
      <c r="D8340" s="5" t="s">
        <v>18</v>
      </c>
      <c r="E8340" s="5" t="s">
        <v>4334</v>
      </c>
      <c r="F8340" s="6">
        <v>46258</v>
      </c>
      <c r="G8340" s="5">
        <v>11</v>
      </c>
      <c r="H8340" s="5" t="s">
        <v>8203</v>
      </c>
      <c r="I8340" s="5" t="s">
        <v>8204</v>
      </c>
      <c r="J8340" s="5"/>
      <c r="K8340" s="5">
        <v>1</v>
      </c>
      <c r="L8340" s="5" t="s">
        <v>38</v>
      </c>
      <c r="M8340" s="7">
        <v>954.42</v>
      </c>
      <c r="N8340" s="7">
        <v>1164.3900000000001</v>
      </c>
      <c r="O8340" s="7">
        <v>954.42</v>
      </c>
      <c r="P8340" s="7">
        <v>1164.3900000000001</v>
      </c>
    </row>
    <row r="8341" spans="1:16" x14ac:dyDescent="0.25">
      <c r="A8341" s="5" t="s">
        <v>8183</v>
      </c>
      <c r="B8341" s="6">
        <v>46253</v>
      </c>
      <c r="C8341" s="5" t="s">
        <v>905</v>
      </c>
      <c r="D8341" s="5" t="s">
        <v>18</v>
      </c>
      <c r="E8341" s="5" t="s">
        <v>4334</v>
      </c>
      <c r="F8341" s="6">
        <v>46258</v>
      </c>
      <c r="G8341" s="5">
        <v>12</v>
      </c>
      <c r="H8341" s="5" t="s">
        <v>8205</v>
      </c>
      <c r="I8341" s="5"/>
      <c r="J8341" s="5"/>
      <c r="K8341" s="5">
        <v>1</v>
      </c>
      <c r="L8341" s="5" t="s">
        <v>38</v>
      </c>
      <c r="M8341" s="7">
        <v>230459.01</v>
      </c>
      <c r="N8341" s="7">
        <v>281159.99</v>
      </c>
      <c r="O8341" s="7">
        <v>230459.01</v>
      </c>
      <c r="P8341" s="7">
        <v>281159.99</v>
      </c>
    </row>
    <row r="8342" spans="1:16" x14ac:dyDescent="0.25">
      <c r="A8342" s="5" t="s">
        <v>8183</v>
      </c>
      <c r="B8342" s="6">
        <v>46253</v>
      </c>
      <c r="C8342" s="5" t="s">
        <v>905</v>
      </c>
      <c r="D8342" s="5" t="s">
        <v>18</v>
      </c>
      <c r="E8342" s="5" t="s">
        <v>4334</v>
      </c>
      <c r="F8342" s="6">
        <v>46258</v>
      </c>
      <c r="G8342" s="5">
        <v>13</v>
      </c>
      <c r="H8342" s="5" t="s">
        <v>8206</v>
      </c>
      <c r="I8342" s="5" t="s">
        <v>8207</v>
      </c>
      <c r="J8342" s="5"/>
      <c r="K8342" s="5">
        <v>2</v>
      </c>
      <c r="L8342" s="5" t="s">
        <v>108</v>
      </c>
      <c r="M8342" s="7">
        <v>3266</v>
      </c>
      <c r="N8342" s="7">
        <v>3984.52</v>
      </c>
      <c r="O8342" s="7">
        <v>6532</v>
      </c>
      <c r="P8342" s="7">
        <v>7969.04</v>
      </c>
    </row>
    <row r="8343" spans="1:16" x14ac:dyDescent="0.25">
      <c r="A8343" s="5" t="s">
        <v>8183</v>
      </c>
      <c r="B8343" s="6">
        <v>46253</v>
      </c>
      <c r="C8343" s="5" t="s">
        <v>905</v>
      </c>
      <c r="D8343" s="5" t="s">
        <v>18</v>
      </c>
      <c r="E8343" s="5" t="s">
        <v>4334</v>
      </c>
      <c r="F8343" s="6">
        <v>46258</v>
      </c>
      <c r="G8343" s="5">
        <v>14</v>
      </c>
      <c r="H8343" s="5" t="s">
        <v>8208</v>
      </c>
      <c r="I8343" s="5" t="s">
        <v>8209</v>
      </c>
      <c r="J8343" s="5"/>
      <c r="K8343" s="5">
        <v>2</v>
      </c>
      <c r="L8343" s="5" t="s">
        <v>108</v>
      </c>
      <c r="M8343" s="7">
        <v>3724.59</v>
      </c>
      <c r="N8343" s="7">
        <v>4544</v>
      </c>
      <c r="O8343" s="7">
        <v>7449.18</v>
      </c>
      <c r="P8343" s="7">
        <v>9088</v>
      </c>
    </row>
    <row r="8344" spans="1:16" x14ac:dyDescent="0.25">
      <c r="A8344" s="5" t="s">
        <v>8183</v>
      </c>
      <c r="B8344" s="6">
        <v>46253</v>
      </c>
      <c r="C8344" s="5" t="s">
        <v>905</v>
      </c>
      <c r="D8344" s="5" t="s">
        <v>18</v>
      </c>
      <c r="E8344" s="5" t="s">
        <v>4334</v>
      </c>
      <c r="F8344" s="6">
        <v>46258</v>
      </c>
      <c r="G8344" s="5">
        <v>15</v>
      </c>
      <c r="H8344" s="5" t="s">
        <v>8210</v>
      </c>
      <c r="I8344" s="5" t="s">
        <v>8211</v>
      </c>
      <c r="J8344" s="5"/>
      <c r="K8344" s="5">
        <v>2</v>
      </c>
      <c r="L8344" s="5" t="s">
        <v>108</v>
      </c>
      <c r="M8344" s="7">
        <v>2304.59</v>
      </c>
      <c r="N8344" s="7">
        <v>2811.6</v>
      </c>
      <c r="O8344" s="7">
        <v>4609.18</v>
      </c>
      <c r="P8344" s="7">
        <v>5623.2</v>
      </c>
    </row>
    <row r="8345" spans="1:16" x14ac:dyDescent="0.25">
      <c r="A8345" s="5" t="s">
        <v>8183</v>
      </c>
      <c r="B8345" s="6">
        <v>46253</v>
      </c>
      <c r="C8345" s="5" t="s">
        <v>905</v>
      </c>
      <c r="D8345" s="5" t="s">
        <v>18</v>
      </c>
      <c r="E8345" s="5" t="s">
        <v>4334</v>
      </c>
      <c r="F8345" s="6">
        <v>46258</v>
      </c>
      <c r="G8345" s="5">
        <v>16</v>
      </c>
      <c r="H8345" s="5" t="s">
        <v>8212</v>
      </c>
      <c r="I8345" s="5" t="s">
        <v>8213</v>
      </c>
      <c r="J8345" s="5"/>
      <c r="K8345" s="5">
        <v>10</v>
      </c>
      <c r="L8345" s="5" t="s">
        <v>38</v>
      </c>
      <c r="M8345" s="7">
        <v>781</v>
      </c>
      <c r="N8345" s="7">
        <v>952.82</v>
      </c>
      <c r="O8345" s="7">
        <v>7810</v>
      </c>
      <c r="P8345" s="7">
        <v>9528.2000000000007</v>
      </c>
    </row>
    <row r="8346" spans="1:16" x14ac:dyDescent="0.25">
      <c r="A8346" s="5" t="s">
        <v>8183</v>
      </c>
      <c r="B8346" s="6">
        <v>46253</v>
      </c>
      <c r="C8346" s="5" t="s">
        <v>905</v>
      </c>
      <c r="D8346" s="5" t="s">
        <v>18</v>
      </c>
      <c r="E8346" s="5" t="s">
        <v>4334</v>
      </c>
      <c r="F8346" s="6">
        <v>46258</v>
      </c>
      <c r="G8346" s="5">
        <v>17</v>
      </c>
      <c r="H8346" s="5" t="s">
        <v>8214</v>
      </c>
      <c r="I8346" s="5" t="s">
        <v>8215</v>
      </c>
      <c r="J8346" s="5"/>
      <c r="K8346" s="5">
        <v>10</v>
      </c>
      <c r="L8346" s="5" t="s">
        <v>38</v>
      </c>
      <c r="M8346" s="7">
        <v>750.74</v>
      </c>
      <c r="N8346" s="7">
        <v>915.9</v>
      </c>
      <c r="O8346" s="7">
        <v>7507.4</v>
      </c>
      <c r="P8346" s="7">
        <v>9159.0300000000007</v>
      </c>
    </row>
    <row r="8347" spans="1:16" x14ac:dyDescent="0.25">
      <c r="A8347" s="5" t="s">
        <v>8183</v>
      </c>
      <c r="B8347" s="6">
        <v>46253</v>
      </c>
      <c r="C8347" s="5" t="s">
        <v>905</v>
      </c>
      <c r="D8347" s="5" t="s">
        <v>18</v>
      </c>
      <c r="E8347" s="5" t="s">
        <v>4334</v>
      </c>
      <c r="F8347" s="6">
        <v>46258</v>
      </c>
      <c r="G8347" s="5">
        <v>18</v>
      </c>
      <c r="H8347" s="5" t="s">
        <v>8216</v>
      </c>
      <c r="I8347" s="5" t="s">
        <v>8217</v>
      </c>
      <c r="J8347" s="5"/>
      <c r="K8347" s="5">
        <v>10</v>
      </c>
      <c r="L8347" s="5" t="s">
        <v>38</v>
      </c>
      <c r="M8347" s="7">
        <v>497</v>
      </c>
      <c r="N8347" s="7">
        <v>606.34</v>
      </c>
      <c r="O8347" s="7">
        <v>4970</v>
      </c>
      <c r="P8347" s="7">
        <v>6063.4</v>
      </c>
    </row>
    <row r="8348" spans="1:16" x14ac:dyDescent="0.25">
      <c r="A8348" s="5" t="s">
        <v>8183</v>
      </c>
      <c r="B8348" s="6">
        <v>46253</v>
      </c>
      <c r="C8348" s="5" t="s">
        <v>905</v>
      </c>
      <c r="D8348" s="5" t="s">
        <v>18</v>
      </c>
      <c r="E8348" s="5" t="s">
        <v>4334</v>
      </c>
      <c r="F8348" s="6">
        <v>46258</v>
      </c>
      <c r="G8348" s="5">
        <v>19</v>
      </c>
      <c r="H8348" s="5" t="s">
        <v>8218</v>
      </c>
      <c r="I8348" s="5" t="s">
        <v>8219</v>
      </c>
      <c r="J8348" s="5"/>
      <c r="K8348" s="5">
        <v>2</v>
      </c>
      <c r="L8348" s="5" t="s">
        <v>108</v>
      </c>
      <c r="M8348" s="7">
        <v>6913.77</v>
      </c>
      <c r="N8348" s="7">
        <v>8434.7999999999993</v>
      </c>
      <c r="O8348" s="7">
        <v>13827.54</v>
      </c>
      <c r="P8348" s="7">
        <v>16869.599999999999</v>
      </c>
    </row>
    <row r="8349" spans="1:16" x14ac:dyDescent="0.25">
      <c r="A8349" s="5" t="s">
        <v>8183</v>
      </c>
      <c r="B8349" s="6">
        <v>46253</v>
      </c>
      <c r="C8349" s="5" t="s">
        <v>905</v>
      </c>
      <c r="D8349" s="5" t="s">
        <v>18</v>
      </c>
      <c r="E8349" s="5" t="s">
        <v>4334</v>
      </c>
      <c r="F8349" s="6">
        <v>46258</v>
      </c>
      <c r="G8349" s="5">
        <v>20</v>
      </c>
      <c r="H8349" s="5" t="s">
        <v>8220</v>
      </c>
      <c r="I8349" s="5" t="s">
        <v>8221</v>
      </c>
      <c r="J8349" s="5"/>
      <c r="K8349" s="5">
        <v>1</v>
      </c>
      <c r="L8349" s="5" t="s">
        <v>38</v>
      </c>
      <c r="M8349" s="7">
        <v>1152.3</v>
      </c>
      <c r="N8349" s="7">
        <v>1405.81</v>
      </c>
      <c r="O8349" s="7">
        <v>1152.3</v>
      </c>
      <c r="P8349" s="7">
        <v>1405.81</v>
      </c>
    </row>
    <row r="8350" spans="1:16" x14ac:dyDescent="0.25">
      <c r="A8350" s="5" t="s">
        <v>8183</v>
      </c>
      <c r="B8350" s="6">
        <v>46253</v>
      </c>
      <c r="C8350" s="5" t="s">
        <v>905</v>
      </c>
      <c r="D8350" s="5" t="s">
        <v>18</v>
      </c>
      <c r="E8350" s="5" t="s">
        <v>4334</v>
      </c>
      <c r="F8350" s="6">
        <v>46258</v>
      </c>
      <c r="G8350" s="5">
        <v>21</v>
      </c>
      <c r="H8350" s="5" t="s">
        <v>8222</v>
      </c>
      <c r="I8350" s="5" t="s">
        <v>8223</v>
      </c>
      <c r="J8350" s="5"/>
      <c r="K8350" s="5">
        <v>2</v>
      </c>
      <c r="L8350" s="5" t="s">
        <v>38</v>
      </c>
      <c r="M8350" s="7">
        <v>699.52</v>
      </c>
      <c r="N8350" s="7">
        <v>853.42</v>
      </c>
      <c r="O8350" s="7">
        <v>1399.04</v>
      </c>
      <c r="P8350" s="7">
        <v>1706.83</v>
      </c>
    </row>
    <row r="8351" spans="1:16" x14ac:dyDescent="0.25">
      <c r="A8351" s="5" t="s">
        <v>8183</v>
      </c>
      <c r="B8351" s="6">
        <v>46253</v>
      </c>
      <c r="C8351" s="5" t="s">
        <v>905</v>
      </c>
      <c r="D8351" s="5" t="s">
        <v>18</v>
      </c>
      <c r="E8351" s="5" t="s">
        <v>4334</v>
      </c>
      <c r="F8351" s="6">
        <v>46258</v>
      </c>
      <c r="G8351" s="5">
        <v>22</v>
      </c>
      <c r="H8351" s="5" t="s">
        <v>8224</v>
      </c>
      <c r="I8351" s="5" t="s">
        <v>8225</v>
      </c>
      <c r="J8351" s="5"/>
      <c r="K8351" s="5">
        <v>2</v>
      </c>
      <c r="L8351" s="5" t="s">
        <v>38</v>
      </c>
      <c r="M8351" s="7">
        <v>1291.97</v>
      </c>
      <c r="N8351" s="7">
        <v>1576.21</v>
      </c>
      <c r="O8351" s="7">
        <v>2583.94</v>
      </c>
      <c r="P8351" s="7">
        <v>3152.41</v>
      </c>
    </row>
    <row r="8352" spans="1:16" x14ac:dyDescent="0.25">
      <c r="A8352" s="5" t="s">
        <v>8226</v>
      </c>
      <c r="B8352" s="6">
        <v>46254</v>
      </c>
      <c r="C8352" s="5" t="s">
        <v>905</v>
      </c>
      <c r="D8352" s="5" t="s">
        <v>18</v>
      </c>
      <c r="E8352" s="5" t="s">
        <v>19</v>
      </c>
      <c r="F8352" s="6">
        <v>46261</v>
      </c>
      <c r="G8352" s="5">
        <v>1</v>
      </c>
      <c r="H8352" s="5" t="s">
        <v>8227</v>
      </c>
      <c r="I8352" s="5"/>
      <c r="J8352" s="5"/>
      <c r="K8352" s="5">
        <v>1</v>
      </c>
      <c r="L8352" s="5" t="s">
        <v>108</v>
      </c>
      <c r="M8352" s="7">
        <v>0</v>
      </c>
      <c r="N8352" s="7">
        <v>0</v>
      </c>
      <c r="O8352" s="7">
        <v>0</v>
      </c>
      <c r="P8352" s="7">
        <v>0</v>
      </c>
    </row>
    <row r="8353" spans="1:16" x14ac:dyDescent="0.25">
      <c r="A8353" s="5" t="s">
        <v>8228</v>
      </c>
      <c r="B8353" s="6">
        <v>46254</v>
      </c>
      <c r="C8353" s="5" t="s">
        <v>905</v>
      </c>
      <c r="D8353" s="5" t="s">
        <v>18</v>
      </c>
      <c r="E8353" s="5" t="s">
        <v>19</v>
      </c>
      <c r="F8353" s="6">
        <v>46262</v>
      </c>
      <c r="G8353" s="5">
        <v>1</v>
      </c>
      <c r="H8353" s="5" t="s">
        <v>8229</v>
      </c>
      <c r="I8353" s="5"/>
      <c r="J8353" s="5"/>
      <c r="K8353" s="5">
        <v>5</v>
      </c>
      <c r="L8353" s="5" t="s">
        <v>108</v>
      </c>
      <c r="M8353" s="7">
        <v>0</v>
      </c>
      <c r="N8353" s="7">
        <v>0</v>
      </c>
      <c r="O8353" s="7">
        <v>0</v>
      </c>
      <c r="P8353" s="7">
        <v>0</v>
      </c>
    </row>
    <row r="8354" spans="1:16" x14ac:dyDescent="0.25">
      <c r="A8354" s="5" t="s">
        <v>8228</v>
      </c>
      <c r="B8354" s="6">
        <v>46254</v>
      </c>
      <c r="C8354" s="5" t="s">
        <v>905</v>
      </c>
      <c r="D8354" s="5" t="s">
        <v>18</v>
      </c>
      <c r="E8354" s="5" t="s">
        <v>19</v>
      </c>
      <c r="F8354" s="6">
        <v>46262</v>
      </c>
      <c r="G8354" s="5">
        <v>2</v>
      </c>
      <c r="H8354" s="5" t="s">
        <v>8230</v>
      </c>
      <c r="I8354" s="5"/>
      <c r="J8354" s="5"/>
      <c r="K8354" s="5">
        <v>7</v>
      </c>
      <c r="L8354" s="5" t="s">
        <v>108</v>
      </c>
      <c r="M8354" s="7">
        <v>0</v>
      </c>
      <c r="N8354" s="7">
        <v>0</v>
      </c>
      <c r="O8354" s="7">
        <v>0</v>
      </c>
      <c r="P8354" s="7">
        <v>0</v>
      </c>
    </row>
    <row r="8355" spans="1:16" x14ac:dyDescent="0.25">
      <c r="A8355" s="5" t="s">
        <v>8231</v>
      </c>
      <c r="B8355" s="6">
        <v>46254</v>
      </c>
      <c r="C8355" s="5" t="s">
        <v>17</v>
      </c>
      <c r="D8355" s="5" t="s">
        <v>18</v>
      </c>
      <c r="E8355" s="5" t="s">
        <v>19</v>
      </c>
      <c r="F8355" s="6">
        <v>46283</v>
      </c>
      <c r="G8355" s="5">
        <v>1</v>
      </c>
      <c r="H8355" s="5" t="s">
        <v>8232</v>
      </c>
      <c r="I8355" s="5"/>
      <c r="J8355" s="5"/>
      <c r="K8355" s="5">
        <v>107.2</v>
      </c>
      <c r="L8355" s="5" t="s">
        <v>23</v>
      </c>
      <c r="M8355" s="7">
        <v>0</v>
      </c>
      <c r="N8355" s="7">
        <v>0</v>
      </c>
      <c r="O8355" s="7">
        <v>0</v>
      </c>
      <c r="P8355" s="7">
        <v>0</v>
      </c>
    </row>
    <row r="8356" spans="1:16" x14ac:dyDescent="0.25">
      <c r="A8356" s="5" t="s">
        <v>8231</v>
      </c>
      <c r="B8356" s="6">
        <v>46254</v>
      </c>
      <c r="C8356" s="5" t="s">
        <v>17</v>
      </c>
      <c r="D8356" s="5" t="s">
        <v>18</v>
      </c>
      <c r="E8356" s="5" t="s">
        <v>19</v>
      </c>
      <c r="F8356" s="6">
        <v>46283</v>
      </c>
      <c r="G8356" s="5">
        <v>2</v>
      </c>
      <c r="H8356" s="5" t="s">
        <v>8233</v>
      </c>
      <c r="I8356" s="5"/>
      <c r="J8356" s="5"/>
      <c r="K8356" s="5">
        <v>144</v>
      </c>
      <c r="L8356" s="5" t="s">
        <v>23</v>
      </c>
      <c r="M8356" s="7">
        <v>0</v>
      </c>
      <c r="N8356" s="7">
        <v>0</v>
      </c>
      <c r="O8356" s="7">
        <v>0</v>
      </c>
      <c r="P8356" s="7">
        <v>0</v>
      </c>
    </row>
    <row r="8357" spans="1:16" x14ac:dyDescent="0.25">
      <c r="A8357" s="5" t="s">
        <v>8231</v>
      </c>
      <c r="B8357" s="6">
        <v>46254</v>
      </c>
      <c r="C8357" s="5" t="s">
        <v>17</v>
      </c>
      <c r="D8357" s="5" t="s">
        <v>18</v>
      </c>
      <c r="E8357" s="5" t="s">
        <v>19</v>
      </c>
      <c r="F8357" s="6">
        <v>46283</v>
      </c>
      <c r="G8357" s="5">
        <v>3</v>
      </c>
      <c r="H8357" s="5" t="s">
        <v>8234</v>
      </c>
      <c r="I8357" s="5"/>
      <c r="J8357" s="5"/>
      <c r="K8357" s="5">
        <v>5.4</v>
      </c>
      <c r="L8357" s="5" t="s">
        <v>23</v>
      </c>
      <c r="M8357" s="7">
        <v>0</v>
      </c>
      <c r="N8357" s="7">
        <v>0</v>
      </c>
      <c r="O8357" s="7">
        <v>0</v>
      </c>
      <c r="P8357" s="7">
        <v>0</v>
      </c>
    </row>
    <row r="8358" spans="1:16" x14ac:dyDescent="0.25">
      <c r="A8358" s="5" t="s">
        <v>8231</v>
      </c>
      <c r="B8358" s="6">
        <v>46254</v>
      </c>
      <c r="C8358" s="5" t="s">
        <v>17</v>
      </c>
      <c r="D8358" s="5" t="s">
        <v>18</v>
      </c>
      <c r="E8358" s="5" t="s">
        <v>19</v>
      </c>
      <c r="F8358" s="6">
        <v>46283</v>
      </c>
      <c r="G8358" s="5">
        <v>4</v>
      </c>
      <c r="H8358" s="5" t="s">
        <v>8235</v>
      </c>
      <c r="I8358" s="5"/>
      <c r="J8358" s="5"/>
      <c r="K8358" s="5">
        <v>0.8</v>
      </c>
      <c r="L8358" s="5" t="s">
        <v>23</v>
      </c>
      <c r="M8358" s="7">
        <v>0</v>
      </c>
      <c r="N8358" s="7">
        <v>0</v>
      </c>
      <c r="O8358" s="7">
        <v>0</v>
      </c>
      <c r="P8358" s="7">
        <v>0</v>
      </c>
    </row>
    <row r="8359" spans="1:16" x14ac:dyDescent="0.25">
      <c r="A8359" s="5" t="s">
        <v>8231</v>
      </c>
      <c r="B8359" s="6">
        <v>46254</v>
      </c>
      <c r="C8359" s="5" t="s">
        <v>17</v>
      </c>
      <c r="D8359" s="5" t="s">
        <v>18</v>
      </c>
      <c r="E8359" s="5" t="s">
        <v>19</v>
      </c>
      <c r="F8359" s="6">
        <v>46283</v>
      </c>
      <c r="G8359" s="5">
        <v>5</v>
      </c>
      <c r="H8359" s="5" t="s">
        <v>8236</v>
      </c>
      <c r="I8359" s="5"/>
      <c r="J8359" s="5"/>
      <c r="K8359" s="5">
        <v>3.7</v>
      </c>
      <c r="L8359" s="5" t="s">
        <v>23</v>
      </c>
      <c r="M8359" s="7">
        <v>0</v>
      </c>
      <c r="N8359" s="7">
        <v>0</v>
      </c>
      <c r="O8359" s="7">
        <v>0</v>
      </c>
      <c r="P8359" s="7">
        <v>0</v>
      </c>
    </row>
    <row r="8360" spans="1:16" x14ac:dyDescent="0.25">
      <c r="A8360" s="5" t="s">
        <v>8231</v>
      </c>
      <c r="B8360" s="6">
        <v>46254</v>
      </c>
      <c r="C8360" s="5" t="s">
        <v>17</v>
      </c>
      <c r="D8360" s="5" t="s">
        <v>18</v>
      </c>
      <c r="E8360" s="5" t="s">
        <v>19</v>
      </c>
      <c r="F8360" s="6">
        <v>46283</v>
      </c>
      <c r="G8360" s="5">
        <v>6</v>
      </c>
      <c r="H8360" s="5" t="s">
        <v>8237</v>
      </c>
      <c r="I8360" s="5"/>
      <c r="J8360" s="5"/>
      <c r="K8360" s="5">
        <v>15</v>
      </c>
      <c r="L8360" s="5" t="s">
        <v>23</v>
      </c>
      <c r="M8360" s="7">
        <v>0</v>
      </c>
      <c r="N8360" s="7">
        <v>0</v>
      </c>
      <c r="O8360" s="7">
        <v>0</v>
      </c>
      <c r="P8360" s="7">
        <v>0</v>
      </c>
    </row>
    <row r="8361" spans="1:16" x14ac:dyDescent="0.25">
      <c r="A8361" s="5" t="s">
        <v>8231</v>
      </c>
      <c r="B8361" s="6">
        <v>46254</v>
      </c>
      <c r="C8361" s="5" t="s">
        <v>17</v>
      </c>
      <c r="D8361" s="5" t="s">
        <v>18</v>
      </c>
      <c r="E8361" s="5" t="s">
        <v>19</v>
      </c>
      <c r="F8361" s="6">
        <v>46283</v>
      </c>
      <c r="G8361" s="5">
        <v>7</v>
      </c>
      <c r="H8361" s="5" t="s">
        <v>8238</v>
      </c>
      <c r="I8361" s="5"/>
      <c r="J8361" s="5"/>
      <c r="K8361" s="5">
        <v>58.8</v>
      </c>
      <c r="L8361" s="5" t="s">
        <v>23</v>
      </c>
      <c r="M8361" s="7">
        <v>0</v>
      </c>
      <c r="N8361" s="7">
        <v>0</v>
      </c>
      <c r="O8361" s="7">
        <v>0</v>
      </c>
      <c r="P8361" s="7">
        <v>0</v>
      </c>
    </row>
    <row r="8362" spans="1:16" x14ac:dyDescent="0.25">
      <c r="A8362" s="5" t="s">
        <v>8231</v>
      </c>
      <c r="B8362" s="6">
        <v>46254</v>
      </c>
      <c r="C8362" s="5" t="s">
        <v>17</v>
      </c>
      <c r="D8362" s="5" t="s">
        <v>18</v>
      </c>
      <c r="E8362" s="5" t="s">
        <v>19</v>
      </c>
      <c r="F8362" s="6">
        <v>46283</v>
      </c>
      <c r="G8362" s="5">
        <v>8</v>
      </c>
      <c r="H8362" s="5" t="s">
        <v>8239</v>
      </c>
      <c r="I8362" s="5"/>
      <c r="J8362" s="5"/>
      <c r="K8362" s="5">
        <v>31.1</v>
      </c>
      <c r="L8362" s="5" t="s">
        <v>23</v>
      </c>
      <c r="M8362" s="7">
        <v>0</v>
      </c>
      <c r="N8362" s="7">
        <v>0</v>
      </c>
      <c r="O8362" s="7">
        <v>0</v>
      </c>
      <c r="P8362" s="7">
        <v>0</v>
      </c>
    </row>
    <row r="8363" spans="1:16" x14ac:dyDescent="0.25">
      <c r="A8363" s="5" t="s">
        <v>8231</v>
      </c>
      <c r="B8363" s="6">
        <v>46254</v>
      </c>
      <c r="C8363" s="5" t="s">
        <v>17</v>
      </c>
      <c r="D8363" s="5" t="s">
        <v>18</v>
      </c>
      <c r="E8363" s="5" t="s">
        <v>19</v>
      </c>
      <c r="F8363" s="6">
        <v>46283</v>
      </c>
      <c r="G8363" s="5">
        <v>9</v>
      </c>
      <c r="H8363" s="5" t="s">
        <v>8240</v>
      </c>
      <c r="I8363" s="5"/>
      <c r="J8363" s="5"/>
      <c r="K8363" s="5">
        <v>77.2</v>
      </c>
      <c r="L8363" s="5" t="s">
        <v>23</v>
      </c>
      <c r="M8363" s="7">
        <v>0</v>
      </c>
      <c r="N8363" s="7">
        <v>0</v>
      </c>
      <c r="O8363" s="7">
        <v>0</v>
      </c>
      <c r="P8363" s="7">
        <v>0</v>
      </c>
    </row>
    <row r="8364" spans="1:16" x14ac:dyDescent="0.25">
      <c r="A8364" s="5" t="s">
        <v>8231</v>
      </c>
      <c r="B8364" s="6">
        <v>46254</v>
      </c>
      <c r="C8364" s="5" t="s">
        <v>17</v>
      </c>
      <c r="D8364" s="5" t="s">
        <v>18</v>
      </c>
      <c r="E8364" s="5" t="s">
        <v>19</v>
      </c>
      <c r="F8364" s="6">
        <v>46283</v>
      </c>
      <c r="G8364" s="5">
        <v>10</v>
      </c>
      <c r="H8364" s="5" t="s">
        <v>8241</v>
      </c>
      <c r="I8364" s="5"/>
      <c r="J8364" s="5"/>
      <c r="K8364" s="5">
        <v>40.200000000000003</v>
      </c>
      <c r="L8364" s="5" t="s">
        <v>23</v>
      </c>
      <c r="M8364" s="7">
        <v>0</v>
      </c>
      <c r="N8364" s="7">
        <v>0</v>
      </c>
      <c r="O8364" s="7">
        <v>0</v>
      </c>
      <c r="P8364" s="7">
        <v>0</v>
      </c>
    </row>
    <row r="8365" spans="1:16" x14ac:dyDescent="0.25">
      <c r="A8365" s="5" t="s">
        <v>8231</v>
      </c>
      <c r="B8365" s="6">
        <v>46254</v>
      </c>
      <c r="C8365" s="5" t="s">
        <v>17</v>
      </c>
      <c r="D8365" s="5" t="s">
        <v>18</v>
      </c>
      <c r="E8365" s="5" t="s">
        <v>19</v>
      </c>
      <c r="F8365" s="6">
        <v>46283</v>
      </c>
      <c r="G8365" s="5">
        <v>11</v>
      </c>
      <c r="H8365" s="5" t="s">
        <v>8242</v>
      </c>
      <c r="I8365" s="5"/>
      <c r="J8365" s="5"/>
      <c r="K8365" s="5">
        <v>5.2</v>
      </c>
      <c r="L8365" s="5" t="s">
        <v>23</v>
      </c>
      <c r="M8365" s="7">
        <v>0</v>
      </c>
      <c r="N8365" s="7">
        <v>0</v>
      </c>
      <c r="O8365" s="7">
        <v>0</v>
      </c>
      <c r="P8365" s="7">
        <v>0</v>
      </c>
    </row>
    <row r="8366" spans="1:16" x14ac:dyDescent="0.25">
      <c r="A8366" s="5" t="s">
        <v>8231</v>
      </c>
      <c r="B8366" s="6">
        <v>46254</v>
      </c>
      <c r="C8366" s="5" t="s">
        <v>17</v>
      </c>
      <c r="D8366" s="5" t="s">
        <v>18</v>
      </c>
      <c r="E8366" s="5" t="s">
        <v>19</v>
      </c>
      <c r="F8366" s="6">
        <v>46283</v>
      </c>
      <c r="G8366" s="5">
        <v>12</v>
      </c>
      <c r="H8366" s="5" t="s">
        <v>8243</v>
      </c>
      <c r="I8366" s="5"/>
      <c r="J8366" s="5"/>
      <c r="K8366" s="5">
        <v>0.2</v>
      </c>
      <c r="L8366" s="5" t="s">
        <v>23</v>
      </c>
      <c r="M8366" s="7">
        <v>0</v>
      </c>
      <c r="N8366" s="7">
        <v>0</v>
      </c>
      <c r="O8366" s="7">
        <v>0</v>
      </c>
      <c r="P8366" s="7">
        <v>0</v>
      </c>
    </row>
    <row r="8367" spans="1:16" x14ac:dyDescent="0.25">
      <c r="A8367" s="5" t="s">
        <v>8231</v>
      </c>
      <c r="B8367" s="6">
        <v>46254</v>
      </c>
      <c r="C8367" s="5" t="s">
        <v>17</v>
      </c>
      <c r="D8367" s="5" t="s">
        <v>18</v>
      </c>
      <c r="E8367" s="5" t="s">
        <v>19</v>
      </c>
      <c r="F8367" s="6">
        <v>46283</v>
      </c>
      <c r="G8367" s="5">
        <v>13</v>
      </c>
      <c r="H8367" s="5" t="s">
        <v>8244</v>
      </c>
      <c r="I8367" s="5"/>
      <c r="J8367" s="5"/>
      <c r="K8367" s="5">
        <v>0.8</v>
      </c>
      <c r="L8367" s="5" t="s">
        <v>23</v>
      </c>
      <c r="M8367" s="7">
        <v>0</v>
      </c>
      <c r="N8367" s="7">
        <v>0</v>
      </c>
      <c r="O8367" s="7">
        <v>0</v>
      </c>
      <c r="P8367" s="7">
        <v>0</v>
      </c>
    </row>
    <row r="8368" spans="1:16" x14ac:dyDescent="0.25">
      <c r="A8368" s="5" t="s">
        <v>8231</v>
      </c>
      <c r="B8368" s="6">
        <v>46254</v>
      </c>
      <c r="C8368" s="5" t="s">
        <v>17</v>
      </c>
      <c r="D8368" s="5" t="s">
        <v>18</v>
      </c>
      <c r="E8368" s="5" t="s">
        <v>19</v>
      </c>
      <c r="F8368" s="6">
        <v>46283</v>
      </c>
      <c r="G8368" s="5">
        <v>14</v>
      </c>
      <c r="H8368" s="5" t="s">
        <v>8245</v>
      </c>
      <c r="I8368" s="5"/>
      <c r="J8368" s="5"/>
      <c r="K8368" s="5">
        <v>4.4000000000000004</v>
      </c>
      <c r="L8368" s="5" t="s">
        <v>23</v>
      </c>
      <c r="M8368" s="7">
        <v>0</v>
      </c>
      <c r="N8368" s="7">
        <v>0</v>
      </c>
      <c r="O8368" s="7">
        <v>0</v>
      </c>
      <c r="P8368" s="7">
        <v>0</v>
      </c>
    </row>
    <row r="8369" spans="1:16" x14ac:dyDescent="0.25">
      <c r="A8369" s="5" t="s">
        <v>8231</v>
      </c>
      <c r="B8369" s="6">
        <v>46254</v>
      </c>
      <c r="C8369" s="5" t="s">
        <v>17</v>
      </c>
      <c r="D8369" s="5" t="s">
        <v>18</v>
      </c>
      <c r="E8369" s="5" t="s">
        <v>19</v>
      </c>
      <c r="F8369" s="6">
        <v>46283</v>
      </c>
      <c r="G8369" s="5">
        <v>15</v>
      </c>
      <c r="H8369" s="5" t="s">
        <v>8246</v>
      </c>
      <c r="I8369" s="5"/>
      <c r="J8369" s="5"/>
      <c r="K8369" s="5">
        <v>0.8</v>
      </c>
      <c r="L8369" s="5" t="s">
        <v>23</v>
      </c>
      <c r="M8369" s="7">
        <v>0</v>
      </c>
      <c r="N8369" s="7">
        <v>0</v>
      </c>
      <c r="O8369" s="7">
        <v>0</v>
      </c>
      <c r="P8369" s="7">
        <v>0</v>
      </c>
    </row>
    <row r="8370" spans="1:16" x14ac:dyDescent="0.25">
      <c r="A8370" s="5" t="s">
        <v>8231</v>
      </c>
      <c r="B8370" s="6">
        <v>46254</v>
      </c>
      <c r="C8370" s="5" t="s">
        <v>17</v>
      </c>
      <c r="D8370" s="5" t="s">
        <v>18</v>
      </c>
      <c r="E8370" s="5" t="s">
        <v>19</v>
      </c>
      <c r="F8370" s="6">
        <v>46283</v>
      </c>
      <c r="G8370" s="5">
        <v>16</v>
      </c>
      <c r="H8370" s="5" t="s">
        <v>8247</v>
      </c>
      <c r="I8370" s="5"/>
      <c r="J8370" s="5"/>
      <c r="K8370" s="5">
        <v>0.6</v>
      </c>
      <c r="L8370" s="5" t="s">
        <v>23</v>
      </c>
      <c r="M8370" s="7">
        <v>0</v>
      </c>
      <c r="N8370" s="7">
        <v>0</v>
      </c>
      <c r="O8370" s="7">
        <v>0</v>
      </c>
      <c r="P8370" s="7">
        <v>0</v>
      </c>
    </row>
    <row r="8371" spans="1:16" x14ac:dyDescent="0.25">
      <c r="A8371" s="5" t="s">
        <v>8231</v>
      </c>
      <c r="B8371" s="6">
        <v>46254</v>
      </c>
      <c r="C8371" s="5" t="s">
        <v>17</v>
      </c>
      <c r="D8371" s="5" t="s">
        <v>18</v>
      </c>
      <c r="E8371" s="5" t="s">
        <v>19</v>
      </c>
      <c r="F8371" s="6">
        <v>46283</v>
      </c>
      <c r="G8371" s="5">
        <v>17</v>
      </c>
      <c r="H8371" s="5" t="s">
        <v>8248</v>
      </c>
      <c r="I8371" s="5"/>
      <c r="J8371" s="5"/>
      <c r="K8371" s="5">
        <v>0.5</v>
      </c>
      <c r="L8371" s="5" t="s">
        <v>23</v>
      </c>
      <c r="M8371" s="7">
        <v>0</v>
      </c>
      <c r="N8371" s="7">
        <v>0</v>
      </c>
      <c r="O8371" s="7">
        <v>0</v>
      </c>
      <c r="P8371" s="7">
        <v>0</v>
      </c>
    </row>
    <row r="8372" spans="1:16" x14ac:dyDescent="0.25">
      <c r="A8372" s="5" t="s">
        <v>8231</v>
      </c>
      <c r="B8372" s="6">
        <v>46254</v>
      </c>
      <c r="C8372" s="5" t="s">
        <v>17</v>
      </c>
      <c r="D8372" s="5" t="s">
        <v>18</v>
      </c>
      <c r="E8372" s="5" t="s">
        <v>19</v>
      </c>
      <c r="F8372" s="6">
        <v>46283</v>
      </c>
      <c r="G8372" s="5">
        <v>18</v>
      </c>
      <c r="H8372" s="5" t="s">
        <v>8249</v>
      </c>
      <c r="I8372" s="5"/>
      <c r="J8372" s="5"/>
      <c r="K8372" s="5">
        <v>1.7</v>
      </c>
      <c r="L8372" s="5" t="s">
        <v>23</v>
      </c>
      <c r="M8372" s="7">
        <v>0</v>
      </c>
      <c r="N8372" s="7">
        <v>0</v>
      </c>
      <c r="O8372" s="7">
        <v>0</v>
      </c>
      <c r="P8372" s="7">
        <v>0</v>
      </c>
    </row>
    <row r="8373" spans="1:16" x14ac:dyDescent="0.25">
      <c r="A8373" s="5" t="s">
        <v>8231</v>
      </c>
      <c r="B8373" s="6">
        <v>46254</v>
      </c>
      <c r="C8373" s="5" t="s">
        <v>17</v>
      </c>
      <c r="D8373" s="5" t="s">
        <v>18</v>
      </c>
      <c r="E8373" s="5" t="s">
        <v>19</v>
      </c>
      <c r="F8373" s="6">
        <v>46283</v>
      </c>
      <c r="G8373" s="5">
        <v>19</v>
      </c>
      <c r="H8373" s="5" t="s">
        <v>8250</v>
      </c>
      <c r="I8373" s="5"/>
      <c r="J8373" s="5"/>
      <c r="K8373" s="5">
        <v>0.6</v>
      </c>
      <c r="L8373" s="5" t="s">
        <v>23</v>
      </c>
      <c r="M8373" s="7">
        <v>0</v>
      </c>
      <c r="N8373" s="7">
        <v>0</v>
      </c>
      <c r="O8373" s="7">
        <v>0</v>
      </c>
      <c r="P8373" s="7">
        <v>0</v>
      </c>
    </row>
    <row r="8374" spans="1:16" x14ac:dyDescent="0.25">
      <c r="A8374" s="5" t="s">
        <v>8231</v>
      </c>
      <c r="B8374" s="6">
        <v>46254</v>
      </c>
      <c r="C8374" s="5" t="s">
        <v>17</v>
      </c>
      <c r="D8374" s="5" t="s">
        <v>18</v>
      </c>
      <c r="E8374" s="5" t="s">
        <v>19</v>
      </c>
      <c r="F8374" s="6">
        <v>46283</v>
      </c>
      <c r="G8374" s="5">
        <v>20</v>
      </c>
      <c r="H8374" s="5" t="s">
        <v>8251</v>
      </c>
      <c r="I8374" s="5"/>
      <c r="J8374" s="5"/>
      <c r="K8374" s="5">
        <v>1.1000000000000001</v>
      </c>
      <c r="L8374" s="5" t="s">
        <v>23</v>
      </c>
      <c r="M8374" s="7">
        <v>0</v>
      </c>
      <c r="N8374" s="7">
        <v>0</v>
      </c>
      <c r="O8374" s="7">
        <v>0</v>
      </c>
      <c r="P8374" s="7">
        <v>0</v>
      </c>
    </row>
    <row r="8375" spans="1:16" x14ac:dyDescent="0.25">
      <c r="A8375" s="5" t="s">
        <v>8231</v>
      </c>
      <c r="B8375" s="6">
        <v>46254</v>
      </c>
      <c r="C8375" s="5" t="s">
        <v>17</v>
      </c>
      <c r="D8375" s="5" t="s">
        <v>18</v>
      </c>
      <c r="E8375" s="5" t="s">
        <v>19</v>
      </c>
      <c r="F8375" s="6">
        <v>46283</v>
      </c>
      <c r="G8375" s="5">
        <v>21</v>
      </c>
      <c r="H8375" s="5" t="s">
        <v>8252</v>
      </c>
      <c r="I8375" s="5"/>
      <c r="J8375" s="5"/>
      <c r="K8375" s="5">
        <v>0.8</v>
      </c>
      <c r="L8375" s="5" t="s">
        <v>23</v>
      </c>
      <c r="M8375" s="7">
        <v>0</v>
      </c>
      <c r="N8375" s="7">
        <v>0</v>
      </c>
      <c r="O8375" s="7">
        <v>0</v>
      </c>
      <c r="P8375" s="7">
        <v>0</v>
      </c>
    </row>
    <row r="8376" spans="1:16" x14ac:dyDescent="0.25">
      <c r="A8376" s="5" t="s">
        <v>8231</v>
      </c>
      <c r="B8376" s="6">
        <v>46254</v>
      </c>
      <c r="C8376" s="5" t="s">
        <v>17</v>
      </c>
      <c r="D8376" s="5" t="s">
        <v>18</v>
      </c>
      <c r="E8376" s="5" t="s">
        <v>19</v>
      </c>
      <c r="F8376" s="6">
        <v>46283</v>
      </c>
      <c r="G8376" s="5">
        <v>22</v>
      </c>
      <c r="H8376" s="5" t="s">
        <v>8253</v>
      </c>
      <c r="I8376" s="5"/>
      <c r="J8376" s="5"/>
      <c r="K8376" s="5">
        <v>2.4</v>
      </c>
      <c r="L8376" s="5" t="s">
        <v>23</v>
      </c>
      <c r="M8376" s="7">
        <v>0</v>
      </c>
      <c r="N8376" s="7">
        <v>0</v>
      </c>
      <c r="O8376" s="7">
        <v>0</v>
      </c>
      <c r="P8376" s="7">
        <v>0</v>
      </c>
    </row>
    <row r="8377" spans="1:16" x14ac:dyDescent="0.25">
      <c r="A8377" s="5" t="s">
        <v>8231</v>
      </c>
      <c r="B8377" s="6">
        <v>46254</v>
      </c>
      <c r="C8377" s="5" t="s">
        <v>17</v>
      </c>
      <c r="D8377" s="5" t="s">
        <v>18</v>
      </c>
      <c r="E8377" s="5" t="s">
        <v>19</v>
      </c>
      <c r="F8377" s="6">
        <v>46283</v>
      </c>
      <c r="G8377" s="5">
        <v>23</v>
      </c>
      <c r="H8377" s="5" t="s">
        <v>8254</v>
      </c>
      <c r="I8377" s="5"/>
      <c r="J8377" s="5"/>
      <c r="K8377" s="5">
        <v>1.5</v>
      </c>
      <c r="L8377" s="5" t="s">
        <v>23</v>
      </c>
      <c r="M8377" s="7">
        <v>0</v>
      </c>
      <c r="N8377" s="7">
        <v>0</v>
      </c>
      <c r="O8377" s="7">
        <v>0</v>
      </c>
      <c r="P8377" s="7">
        <v>0</v>
      </c>
    </row>
    <row r="8378" spans="1:16" x14ac:dyDescent="0.25">
      <c r="A8378" s="5" t="s">
        <v>8231</v>
      </c>
      <c r="B8378" s="6">
        <v>46254</v>
      </c>
      <c r="C8378" s="5" t="s">
        <v>17</v>
      </c>
      <c r="D8378" s="5" t="s">
        <v>18</v>
      </c>
      <c r="E8378" s="5" t="s">
        <v>19</v>
      </c>
      <c r="F8378" s="6">
        <v>46283</v>
      </c>
      <c r="G8378" s="5">
        <v>24</v>
      </c>
      <c r="H8378" s="5" t="s">
        <v>8255</v>
      </c>
      <c r="I8378" s="5"/>
      <c r="J8378" s="5"/>
      <c r="K8378" s="5">
        <v>6.4</v>
      </c>
      <c r="L8378" s="5" t="s">
        <v>23</v>
      </c>
      <c r="M8378" s="7">
        <v>0</v>
      </c>
      <c r="N8378" s="7">
        <v>0</v>
      </c>
      <c r="O8378" s="7">
        <v>0</v>
      </c>
      <c r="P8378" s="7">
        <v>0</v>
      </c>
    </row>
    <row r="8379" spans="1:16" x14ac:dyDescent="0.25">
      <c r="A8379" s="5" t="s">
        <v>8231</v>
      </c>
      <c r="B8379" s="6">
        <v>46254</v>
      </c>
      <c r="C8379" s="5" t="s">
        <v>17</v>
      </c>
      <c r="D8379" s="5" t="s">
        <v>18</v>
      </c>
      <c r="E8379" s="5" t="s">
        <v>19</v>
      </c>
      <c r="F8379" s="6">
        <v>46283</v>
      </c>
      <c r="G8379" s="5">
        <v>25</v>
      </c>
      <c r="H8379" s="5" t="s">
        <v>8256</v>
      </c>
      <c r="I8379" s="5"/>
      <c r="J8379" s="5"/>
      <c r="K8379" s="5">
        <v>2.9</v>
      </c>
      <c r="L8379" s="5" t="s">
        <v>23</v>
      </c>
      <c r="M8379" s="7">
        <v>0</v>
      </c>
      <c r="N8379" s="7">
        <v>0</v>
      </c>
      <c r="O8379" s="7">
        <v>0</v>
      </c>
      <c r="P8379" s="7">
        <v>0</v>
      </c>
    </row>
    <row r="8380" spans="1:16" x14ac:dyDescent="0.25">
      <c r="A8380" s="5" t="s">
        <v>8231</v>
      </c>
      <c r="B8380" s="6">
        <v>46254</v>
      </c>
      <c r="C8380" s="5" t="s">
        <v>17</v>
      </c>
      <c r="D8380" s="5" t="s">
        <v>18</v>
      </c>
      <c r="E8380" s="5" t="s">
        <v>19</v>
      </c>
      <c r="F8380" s="6">
        <v>46283</v>
      </c>
      <c r="G8380" s="5">
        <v>26</v>
      </c>
      <c r="H8380" s="5" t="s">
        <v>8257</v>
      </c>
      <c r="I8380" s="5"/>
      <c r="J8380" s="5"/>
      <c r="K8380" s="5">
        <v>0.3</v>
      </c>
      <c r="L8380" s="5" t="s">
        <v>23</v>
      </c>
      <c r="M8380" s="7">
        <v>0</v>
      </c>
      <c r="N8380" s="7">
        <v>0</v>
      </c>
      <c r="O8380" s="7">
        <v>0</v>
      </c>
      <c r="P8380" s="7">
        <v>0</v>
      </c>
    </row>
    <row r="8381" spans="1:16" x14ac:dyDescent="0.25">
      <c r="A8381" s="5" t="s">
        <v>8231</v>
      </c>
      <c r="B8381" s="6">
        <v>46254</v>
      </c>
      <c r="C8381" s="5" t="s">
        <v>17</v>
      </c>
      <c r="D8381" s="5" t="s">
        <v>18</v>
      </c>
      <c r="E8381" s="5" t="s">
        <v>19</v>
      </c>
      <c r="F8381" s="6">
        <v>46283</v>
      </c>
      <c r="G8381" s="5">
        <v>27</v>
      </c>
      <c r="H8381" s="5" t="s">
        <v>8258</v>
      </c>
      <c r="I8381" s="5"/>
      <c r="J8381" s="5"/>
      <c r="K8381" s="5">
        <v>0.7</v>
      </c>
      <c r="L8381" s="5" t="s">
        <v>23</v>
      </c>
      <c r="M8381" s="7">
        <v>0</v>
      </c>
      <c r="N8381" s="7">
        <v>0</v>
      </c>
      <c r="O8381" s="7">
        <v>0</v>
      </c>
      <c r="P8381" s="7">
        <v>0</v>
      </c>
    </row>
    <row r="8382" spans="1:16" x14ac:dyDescent="0.25">
      <c r="A8382" s="5" t="s">
        <v>8231</v>
      </c>
      <c r="B8382" s="6">
        <v>46254</v>
      </c>
      <c r="C8382" s="5" t="s">
        <v>17</v>
      </c>
      <c r="D8382" s="5" t="s">
        <v>18</v>
      </c>
      <c r="E8382" s="5" t="s">
        <v>19</v>
      </c>
      <c r="F8382" s="6">
        <v>46283</v>
      </c>
      <c r="G8382" s="5">
        <v>28</v>
      </c>
      <c r="H8382" s="5" t="s">
        <v>8259</v>
      </c>
      <c r="I8382" s="5"/>
      <c r="J8382" s="5"/>
      <c r="K8382" s="5">
        <v>0.1</v>
      </c>
      <c r="L8382" s="5" t="s">
        <v>23</v>
      </c>
      <c r="M8382" s="7">
        <v>0</v>
      </c>
      <c r="N8382" s="7">
        <v>0</v>
      </c>
      <c r="O8382" s="7">
        <v>0</v>
      </c>
      <c r="P8382" s="7">
        <v>0</v>
      </c>
    </row>
    <row r="8383" spans="1:16" x14ac:dyDescent="0.25">
      <c r="A8383" s="5" t="s">
        <v>8231</v>
      </c>
      <c r="B8383" s="6">
        <v>46254</v>
      </c>
      <c r="C8383" s="5" t="s">
        <v>17</v>
      </c>
      <c r="D8383" s="5" t="s">
        <v>18</v>
      </c>
      <c r="E8383" s="5" t="s">
        <v>19</v>
      </c>
      <c r="F8383" s="6">
        <v>46283</v>
      </c>
      <c r="G8383" s="5">
        <v>29</v>
      </c>
      <c r="H8383" s="5" t="s">
        <v>8260</v>
      </c>
      <c r="I8383" s="5"/>
      <c r="J8383" s="5"/>
      <c r="K8383" s="5">
        <v>0.2</v>
      </c>
      <c r="L8383" s="5" t="s">
        <v>23</v>
      </c>
      <c r="M8383" s="7">
        <v>0</v>
      </c>
      <c r="N8383" s="7">
        <v>0</v>
      </c>
      <c r="O8383" s="7">
        <v>0</v>
      </c>
      <c r="P8383" s="7">
        <v>0</v>
      </c>
    </row>
    <row r="8384" spans="1:16" x14ac:dyDescent="0.25">
      <c r="A8384" s="5" t="s">
        <v>8231</v>
      </c>
      <c r="B8384" s="6">
        <v>46254</v>
      </c>
      <c r="C8384" s="5" t="s">
        <v>17</v>
      </c>
      <c r="D8384" s="5" t="s">
        <v>18</v>
      </c>
      <c r="E8384" s="5" t="s">
        <v>19</v>
      </c>
      <c r="F8384" s="6">
        <v>46283</v>
      </c>
      <c r="G8384" s="5">
        <v>30</v>
      </c>
      <c r="H8384" s="5" t="s">
        <v>8261</v>
      </c>
      <c r="I8384" s="5"/>
      <c r="J8384" s="5"/>
      <c r="K8384" s="5">
        <v>8</v>
      </c>
      <c r="L8384" s="5" t="s">
        <v>23</v>
      </c>
      <c r="M8384" s="7">
        <v>0</v>
      </c>
      <c r="N8384" s="7">
        <v>0</v>
      </c>
      <c r="O8384" s="7">
        <v>0</v>
      </c>
      <c r="P8384" s="7">
        <v>0</v>
      </c>
    </row>
    <row r="8385" spans="1:16" x14ac:dyDescent="0.25">
      <c r="A8385" s="5" t="s">
        <v>8231</v>
      </c>
      <c r="B8385" s="6">
        <v>46254</v>
      </c>
      <c r="C8385" s="5" t="s">
        <v>17</v>
      </c>
      <c r="D8385" s="5" t="s">
        <v>18</v>
      </c>
      <c r="E8385" s="5" t="s">
        <v>19</v>
      </c>
      <c r="F8385" s="6">
        <v>46283</v>
      </c>
      <c r="G8385" s="5">
        <v>31</v>
      </c>
      <c r="H8385" s="5" t="s">
        <v>8262</v>
      </c>
      <c r="I8385" s="5"/>
      <c r="J8385" s="5"/>
      <c r="K8385" s="5">
        <v>1.1000000000000001</v>
      </c>
      <c r="L8385" s="5" t="s">
        <v>23</v>
      </c>
      <c r="M8385" s="7">
        <v>0</v>
      </c>
      <c r="N8385" s="7">
        <v>0</v>
      </c>
      <c r="O8385" s="7">
        <v>0</v>
      </c>
      <c r="P8385" s="7">
        <v>0</v>
      </c>
    </row>
    <row r="8386" spans="1:16" x14ac:dyDescent="0.25">
      <c r="A8386" s="5" t="s">
        <v>8231</v>
      </c>
      <c r="B8386" s="6">
        <v>46254</v>
      </c>
      <c r="C8386" s="5" t="s">
        <v>17</v>
      </c>
      <c r="D8386" s="5" t="s">
        <v>18</v>
      </c>
      <c r="E8386" s="5" t="s">
        <v>19</v>
      </c>
      <c r="F8386" s="6">
        <v>46283</v>
      </c>
      <c r="G8386" s="5">
        <v>32</v>
      </c>
      <c r="H8386" s="5" t="s">
        <v>8263</v>
      </c>
      <c r="I8386" s="5"/>
      <c r="J8386" s="5"/>
      <c r="K8386" s="5">
        <v>0.9</v>
      </c>
      <c r="L8386" s="5" t="s">
        <v>23</v>
      </c>
      <c r="M8386" s="7">
        <v>0</v>
      </c>
      <c r="N8386" s="7">
        <v>0</v>
      </c>
      <c r="O8386" s="7">
        <v>0</v>
      </c>
      <c r="P8386" s="7">
        <v>0</v>
      </c>
    </row>
    <row r="8387" spans="1:16" x14ac:dyDescent="0.25">
      <c r="A8387" s="5" t="s">
        <v>8231</v>
      </c>
      <c r="B8387" s="6">
        <v>46254</v>
      </c>
      <c r="C8387" s="5" t="s">
        <v>17</v>
      </c>
      <c r="D8387" s="5" t="s">
        <v>18</v>
      </c>
      <c r="E8387" s="5" t="s">
        <v>19</v>
      </c>
      <c r="F8387" s="6">
        <v>46283</v>
      </c>
      <c r="G8387" s="5">
        <v>33</v>
      </c>
      <c r="H8387" s="5" t="s">
        <v>8264</v>
      </c>
      <c r="I8387" s="5"/>
      <c r="J8387" s="5"/>
      <c r="K8387" s="5">
        <v>0.4</v>
      </c>
      <c r="L8387" s="5" t="s">
        <v>23</v>
      </c>
      <c r="M8387" s="7">
        <v>0</v>
      </c>
      <c r="N8387" s="7">
        <v>0</v>
      </c>
      <c r="O8387" s="7">
        <v>0</v>
      </c>
      <c r="P8387" s="7">
        <v>0</v>
      </c>
    </row>
    <row r="8388" spans="1:16" x14ac:dyDescent="0.25">
      <c r="A8388" s="5" t="s">
        <v>8231</v>
      </c>
      <c r="B8388" s="6">
        <v>46254</v>
      </c>
      <c r="C8388" s="5" t="s">
        <v>17</v>
      </c>
      <c r="D8388" s="5" t="s">
        <v>18</v>
      </c>
      <c r="E8388" s="5" t="s">
        <v>19</v>
      </c>
      <c r="F8388" s="6">
        <v>46283</v>
      </c>
      <c r="G8388" s="5">
        <v>34</v>
      </c>
      <c r="H8388" s="5" t="s">
        <v>8265</v>
      </c>
      <c r="I8388" s="5"/>
      <c r="J8388" s="5"/>
      <c r="K8388" s="5">
        <v>6.6</v>
      </c>
      <c r="L8388" s="5" t="s">
        <v>23</v>
      </c>
      <c r="M8388" s="7">
        <v>0</v>
      </c>
      <c r="N8388" s="7">
        <v>0</v>
      </c>
      <c r="O8388" s="7">
        <v>0</v>
      </c>
      <c r="P8388" s="7">
        <v>0</v>
      </c>
    </row>
    <row r="8389" spans="1:16" x14ac:dyDescent="0.25">
      <c r="A8389" s="5" t="s">
        <v>8231</v>
      </c>
      <c r="B8389" s="6">
        <v>46254</v>
      </c>
      <c r="C8389" s="5" t="s">
        <v>17</v>
      </c>
      <c r="D8389" s="5" t="s">
        <v>18</v>
      </c>
      <c r="E8389" s="5" t="s">
        <v>19</v>
      </c>
      <c r="F8389" s="6">
        <v>46283</v>
      </c>
      <c r="G8389" s="5">
        <v>35</v>
      </c>
      <c r="H8389" s="5" t="s">
        <v>8266</v>
      </c>
      <c r="I8389" s="5"/>
      <c r="J8389" s="5"/>
      <c r="K8389" s="5">
        <v>9.6</v>
      </c>
      <c r="L8389" s="5" t="s">
        <v>23</v>
      </c>
      <c r="M8389" s="7">
        <v>0</v>
      </c>
      <c r="N8389" s="7">
        <v>0</v>
      </c>
      <c r="O8389" s="7">
        <v>0</v>
      </c>
      <c r="P8389" s="7">
        <v>0</v>
      </c>
    </row>
    <row r="8390" spans="1:16" x14ac:dyDescent="0.25">
      <c r="A8390" s="5" t="s">
        <v>8231</v>
      </c>
      <c r="B8390" s="6">
        <v>46254</v>
      </c>
      <c r="C8390" s="5" t="s">
        <v>17</v>
      </c>
      <c r="D8390" s="5" t="s">
        <v>18</v>
      </c>
      <c r="E8390" s="5" t="s">
        <v>19</v>
      </c>
      <c r="F8390" s="6">
        <v>46283</v>
      </c>
      <c r="G8390" s="5">
        <v>36</v>
      </c>
      <c r="H8390" s="5" t="s">
        <v>8267</v>
      </c>
      <c r="I8390" s="5"/>
      <c r="J8390" s="5"/>
      <c r="K8390" s="5">
        <v>0.2</v>
      </c>
      <c r="L8390" s="5" t="s">
        <v>23</v>
      </c>
      <c r="M8390" s="7">
        <v>0</v>
      </c>
      <c r="N8390" s="7">
        <v>0</v>
      </c>
      <c r="O8390" s="7">
        <v>0</v>
      </c>
      <c r="P8390" s="7">
        <v>0</v>
      </c>
    </row>
    <row r="8391" spans="1:16" x14ac:dyDescent="0.25">
      <c r="A8391" s="5" t="s">
        <v>8231</v>
      </c>
      <c r="B8391" s="6">
        <v>46254</v>
      </c>
      <c r="C8391" s="5" t="s">
        <v>17</v>
      </c>
      <c r="D8391" s="5" t="s">
        <v>18</v>
      </c>
      <c r="E8391" s="5" t="s">
        <v>19</v>
      </c>
      <c r="F8391" s="6">
        <v>46283</v>
      </c>
      <c r="G8391" s="5">
        <v>37</v>
      </c>
      <c r="H8391" s="5" t="s">
        <v>8268</v>
      </c>
      <c r="I8391" s="5"/>
      <c r="J8391" s="5"/>
      <c r="K8391" s="5">
        <v>7.5</v>
      </c>
      <c r="L8391" s="5" t="s">
        <v>23</v>
      </c>
      <c r="M8391" s="7">
        <v>0</v>
      </c>
      <c r="N8391" s="7">
        <v>0</v>
      </c>
      <c r="O8391" s="7">
        <v>0</v>
      </c>
      <c r="P8391" s="7">
        <v>0</v>
      </c>
    </row>
    <row r="8392" spans="1:16" x14ac:dyDescent="0.25">
      <c r="A8392" s="5" t="s">
        <v>8231</v>
      </c>
      <c r="B8392" s="6">
        <v>46254</v>
      </c>
      <c r="C8392" s="5" t="s">
        <v>17</v>
      </c>
      <c r="D8392" s="5" t="s">
        <v>18</v>
      </c>
      <c r="E8392" s="5" t="s">
        <v>19</v>
      </c>
      <c r="F8392" s="6">
        <v>46283</v>
      </c>
      <c r="G8392" s="5">
        <v>38</v>
      </c>
      <c r="H8392" s="5" t="s">
        <v>8269</v>
      </c>
      <c r="I8392" s="5"/>
      <c r="J8392" s="5"/>
      <c r="K8392" s="5">
        <v>7.5</v>
      </c>
      <c r="L8392" s="5" t="s">
        <v>23</v>
      </c>
      <c r="M8392" s="7">
        <v>0</v>
      </c>
      <c r="N8392" s="7">
        <v>0</v>
      </c>
      <c r="O8392" s="7">
        <v>0</v>
      </c>
      <c r="P8392" s="7">
        <v>0</v>
      </c>
    </row>
    <row r="8393" spans="1:16" x14ac:dyDescent="0.25">
      <c r="A8393" s="5" t="s">
        <v>8231</v>
      </c>
      <c r="B8393" s="6">
        <v>46254</v>
      </c>
      <c r="C8393" s="5" t="s">
        <v>17</v>
      </c>
      <c r="D8393" s="5" t="s">
        <v>18</v>
      </c>
      <c r="E8393" s="5" t="s">
        <v>19</v>
      </c>
      <c r="F8393" s="6">
        <v>46283</v>
      </c>
      <c r="G8393" s="5">
        <v>39</v>
      </c>
      <c r="H8393" s="5" t="s">
        <v>8270</v>
      </c>
      <c r="I8393" s="5"/>
      <c r="J8393" s="5"/>
      <c r="K8393" s="5">
        <v>0.3</v>
      </c>
      <c r="L8393" s="5" t="s">
        <v>23</v>
      </c>
      <c r="M8393" s="7">
        <v>0</v>
      </c>
      <c r="N8393" s="7">
        <v>0</v>
      </c>
      <c r="O8393" s="7">
        <v>0</v>
      </c>
      <c r="P8393" s="7">
        <v>0</v>
      </c>
    </row>
    <row r="8394" spans="1:16" x14ac:dyDescent="0.25">
      <c r="A8394" s="5" t="s">
        <v>8231</v>
      </c>
      <c r="B8394" s="6">
        <v>46254</v>
      </c>
      <c r="C8394" s="5" t="s">
        <v>17</v>
      </c>
      <c r="D8394" s="5" t="s">
        <v>18</v>
      </c>
      <c r="E8394" s="5" t="s">
        <v>19</v>
      </c>
      <c r="F8394" s="6">
        <v>46283</v>
      </c>
      <c r="G8394" s="5">
        <v>40</v>
      </c>
      <c r="H8394" s="5" t="s">
        <v>8271</v>
      </c>
      <c r="I8394" s="5"/>
      <c r="J8394" s="5"/>
      <c r="K8394" s="5">
        <v>0.1</v>
      </c>
      <c r="L8394" s="5" t="s">
        <v>23</v>
      </c>
      <c r="M8394" s="7">
        <v>0</v>
      </c>
      <c r="N8394" s="7">
        <v>0</v>
      </c>
      <c r="O8394" s="7">
        <v>0</v>
      </c>
      <c r="P8394" s="7">
        <v>0</v>
      </c>
    </row>
    <row r="8395" spans="1:16" x14ac:dyDescent="0.25">
      <c r="A8395" s="5" t="s">
        <v>8231</v>
      </c>
      <c r="B8395" s="6">
        <v>46254</v>
      </c>
      <c r="C8395" s="5" t="s">
        <v>17</v>
      </c>
      <c r="D8395" s="5" t="s">
        <v>18</v>
      </c>
      <c r="E8395" s="5" t="s">
        <v>19</v>
      </c>
      <c r="F8395" s="6">
        <v>46283</v>
      </c>
      <c r="G8395" s="5">
        <v>41</v>
      </c>
      <c r="H8395" s="5" t="s">
        <v>8272</v>
      </c>
      <c r="I8395" s="5"/>
      <c r="J8395" s="5"/>
      <c r="K8395" s="5">
        <v>0.3</v>
      </c>
      <c r="L8395" s="5" t="s">
        <v>23</v>
      </c>
      <c r="M8395" s="7">
        <v>0</v>
      </c>
      <c r="N8395" s="7">
        <v>0</v>
      </c>
      <c r="O8395" s="7">
        <v>0</v>
      </c>
      <c r="P8395" s="7">
        <v>0</v>
      </c>
    </row>
    <row r="8396" spans="1:16" x14ac:dyDescent="0.25">
      <c r="A8396" s="5" t="s">
        <v>8231</v>
      </c>
      <c r="B8396" s="6">
        <v>46254</v>
      </c>
      <c r="C8396" s="5" t="s">
        <v>17</v>
      </c>
      <c r="D8396" s="5" t="s">
        <v>18</v>
      </c>
      <c r="E8396" s="5" t="s">
        <v>19</v>
      </c>
      <c r="F8396" s="6">
        <v>46283</v>
      </c>
      <c r="G8396" s="5">
        <v>42</v>
      </c>
      <c r="H8396" s="5" t="s">
        <v>8273</v>
      </c>
      <c r="I8396" s="5"/>
      <c r="J8396" s="5"/>
      <c r="K8396" s="5">
        <v>0.7</v>
      </c>
      <c r="L8396" s="5" t="s">
        <v>23</v>
      </c>
      <c r="M8396" s="7">
        <v>0</v>
      </c>
      <c r="N8396" s="7">
        <v>0</v>
      </c>
      <c r="O8396" s="7">
        <v>0</v>
      </c>
      <c r="P8396" s="7">
        <v>0</v>
      </c>
    </row>
    <row r="8397" spans="1:16" x14ac:dyDescent="0.25">
      <c r="A8397" s="5" t="s">
        <v>8231</v>
      </c>
      <c r="B8397" s="6">
        <v>46254</v>
      </c>
      <c r="C8397" s="5" t="s">
        <v>17</v>
      </c>
      <c r="D8397" s="5" t="s">
        <v>18</v>
      </c>
      <c r="E8397" s="5" t="s">
        <v>19</v>
      </c>
      <c r="F8397" s="6">
        <v>46283</v>
      </c>
      <c r="G8397" s="5">
        <v>43</v>
      </c>
      <c r="H8397" s="5" t="s">
        <v>8274</v>
      </c>
      <c r="I8397" s="5"/>
      <c r="J8397" s="5"/>
      <c r="K8397" s="5">
        <v>0.5</v>
      </c>
      <c r="L8397" s="5" t="s">
        <v>23</v>
      </c>
      <c r="M8397" s="7">
        <v>0</v>
      </c>
      <c r="N8397" s="7">
        <v>0</v>
      </c>
      <c r="O8397" s="7">
        <v>0</v>
      </c>
      <c r="P8397" s="7">
        <v>0</v>
      </c>
    </row>
    <row r="8398" spans="1:16" x14ac:dyDescent="0.25">
      <c r="A8398" s="5" t="s">
        <v>8231</v>
      </c>
      <c r="B8398" s="6">
        <v>46254</v>
      </c>
      <c r="C8398" s="5" t="s">
        <v>17</v>
      </c>
      <c r="D8398" s="5" t="s">
        <v>18</v>
      </c>
      <c r="E8398" s="5" t="s">
        <v>19</v>
      </c>
      <c r="F8398" s="6">
        <v>46283</v>
      </c>
      <c r="G8398" s="5">
        <v>44</v>
      </c>
      <c r="H8398" s="5" t="s">
        <v>8275</v>
      </c>
      <c r="I8398" s="5"/>
      <c r="J8398" s="5"/>
      <c r="K8398" s="5">
        <v>9.1</v>
      </c>
      <c r="L8398" s="5" t="s">
        <v>23</v>
      </c>
      <c r="M8398" s="7">
        <v>0</v>
      </c>
      <c r="N8398" s="7">
        <v>0</v>
      </c>
      <c r="O8398" s="7">
        <v>0</v>
      </c>
      <c r="P8398" s="7">
        <v>0</v>
      </c>
    </row>
    <row r="8399" spans="1:16" x14ac:dyDescent="0.25">
      <c r="A8399" s="5" t="s">
        <v>8231</v>
      </c>
      <c r="B8399" s="6">
        <v>46254</v>
      </c>
      <c r="C8399" s="5" t="s">
        <v>17</v>
      </c>
      <c r="D8399" s="5" t="s">
        <v>18</v>
      </c>
      <c r="E8399" s="5" t="s">
        <v>19</v>
      </c>
      <c r="F8399" s="6">
        <v>46283</v>
      </c>
      <c r="G8399" s="5">
        <v>45</v>
      </c>
      <c r="H8399" s="5" t="s">
        <v>8276</v>
      </c>
      <c r="I8399" s="5"/>
      <c r="J8399" s="5"/>
      <c r="K8399" s="5">
        <v>3</v>
      </c>
      <c r="L8399" s="5" t="s">
        <v>23</v>
      </c>
      <c r="M8399" s="7">
        <v>0</v>
      </c>
      <c r="N8399" s="7">
        <v>0</v>
      </c>
      <c r="O8399" s="7">
        <v>0</v>
      </c>
      <c r="P8399" s="7">
        <v>0</v>
      </c>
    </row>
    <row r="8400" spans="1:16" x14ac:dyDescent="0.25">
      <c r="A8400" s="5" t="s">
        <v>8231</v>
      </c>
      <c r="B8400" s="6">
        <v>46254</v>
      </c>
      <c r="C8400" s="5" t="s">
        <v>17</v>
      </c>
      <c r="D8400" s="5" t="s">
        <v>18</v>
      </c>
      <c r="E8400" s="5" t="s">
        <v>19</v>
      </c>
      <c r="F8400" s="6">
        <v>46283</v>
      </c>
      <c r="G8400" s="5">
        <v>46</v>
      </c>
      <c r="H8400" s="5" t="s">
        <v>8277</v>
      </c>
      <c r="I8400" s="5"/>
      <c r="J8400" s="5"/>
      <c r="K8400" s="5">
        <v>7.8</v>
      </c>
      <c r="L8400" s="5" t="s">
        <v>23</v>
      </c>
      <c r="M8400" s="7">
        <v>0</v>
      </c>
      <c r="N8400" s="7">
        <v>0</v>
      </c>
      <c r="O8400" s="7">
        <v>0</v>
      </c>
      <c r="P8400" s="7">
        <v>0</v>
      </c>
    </row>
    <row r="8401" spans="1:16" x14ac:dyDescent="0.25">
      <c r="A8401" s="5" t="s">
        <v>8231</v>
      </c>
      <c r="B8401" s="6">
        <v>46254</v>
      </c>
      <c r="C8401" s="5" t="s">
        <v>17</v>
      </c>
      <c r="D8401" s="5" t="s">
        <v>18</v>
      </c>
      <c r="E8401" s="5" t="s">
        <v>19</v>
      </c>
      <c r="F8401" s="6">
        <v>46283</v>
      </c>
      <c r="G8401" s="5">
        <v>47</v>
      </c>
      <c r="H8401" s="5" t="s">
        <v>8278</v>
      </c>
      <c r="I8401" s="5"/>
      <c r="J8401" s="5"/>
      <c r="K8401" s="5">
        <v>0.5</v>
      </c>
      <c r="L8401" s="5" t="s">
        <v>23</v>
      </c>
      <c r="M8401" s="7">
        <v>0</v>
      </c>
      <c r="N8401" s="7">
        <v>0</v>
      </c>
      <c r="O8401" s="7">
        <v>0</v>
      </c>
      <c r="P8401" s="7">
        <v>0</v>
      </c>
    </row>
    <row r="8402" spans="1:16" x14ac:dyDescent="0.25">
      <c r="A8402" s="5" t="s">
        <v>8231</v>
      </c>
      <c r="B8402" s="6">
        <v>46254</v>
      </c>
      <c r="C8402" s="5" t="s">
        <v>17</v>
      </c>
      <c r="D8402" s="5" t="s">
        <v>18</v>
      </c>
      <c r="E8402" s="5" t="s">
        <v>19</v>
      </c>
      <c r="F8402" s="6">
        <v>46283</v>
      </c>
      <c r="G8402" s="5">
        <v>48</v>
      </c>
      <c r="H8402" s="5" t="s">
        <v>8272</v>
      </c>
      <c r="I8402" s="5"/>
      <c r="J8402" s="5"/>
      <c r="K8402" s="5">
        <v>2.5</v>
      </c>
      <c r="L8402" s="5" t="s">
        <v>23</v>
      </c>
      <c r="M8402" s="7">
        <v>0</v>
      </c>
      <c r="N8402" s="7">
        <v>0</v>
      </c>
      <c r="O8402" s="7">
        <v>0</v>
      </c>
      <c r="P8402" s="7">
        <v>0</v>
      </c>
    </row>
    <row r="8403" spans="1:16" x14ac:dyDescent="0.25">
      <c r="A8403" s="5" t="s">
        <v>8231</v>
      </c>
      <c r="B8403" s="6">
        <v>46254</v>
      </c>
      <c r="C8403" s="5" t="s">
        <v>17</v>
      </c>
      <c r="D8403" s="5" t="s">
        <v>18</v>
      </c>
      <c r="E8403" s="5" t="s">
        <v>19</v>
      </c>
      <c r="F8403" s="6">
        <v>46283</v>
      </c>
      <c r="G8403" s="5">
        <v>49</v>
      </c>
      <c r="H8403" s="5" t="s">
        <v>8279</v>
      </c>
      <c r="I8403" s="5"/>
      <c r="J8403" s="5"/>
      <c r="K8403" s="5">
        <v>2.2999999999999998</v>
      </c>
      <c r="L8403" s="5" t="s">
        <v>23</v>
      </c>
      <c r="M8403" s="7">
        <v>0</v>
      </c>
      <c r="N8403" s="7">
        <v>0</v>
      </c>
      <c r="O8403" s="7">
        <v>0</v>
      </c>
      <c r="P8403" s="7">
        <v>0</v>
      </c>
    </row>
    <row r="8404" spans="1:16" x14ac:dyDescent="0.25">
      <c r="A8404" s="5" t="s">
        <v>8280</v>
      </c>
      <c r="B8404" s="6">
        <v>46254</v>
      </c>
      <c r="C8404" s="5" t="s">
        <v>17</v>
      </c>
      <c r="D8404" s="5" t="s">
        <v>18</v>
      </c>
      <c r="E8404" s="5" t="s">
        <v>4334</v>
      </c>
      <c r="F8404" s="6">
        <v>46258</v>
      </c>
      <c r="G8404" s="5">
        <v>1</v>
      </c>
      <c r="H8404" s="5" t="s">
        <v>8281</v>
      </c>
      <c r="I8404" s="5"/>
      <c r="J8404" s="5"/>
      <c r="K8404" s="5">
        <v>0.05</v>
      </c>
      <c r="L8404" s="5" t="s">
        <v>115</v>
      </c>
      <c r="M8404" s="7">
        <v>1098094.2</v>
      </c>
      <c r="N8404" s="7">
        <v>1339675</v>
      </c>
      <c r="O8404" s="7">
        <v>54904.71</v>
      </c>
      <c r="P8404" s="7">
        <v>66983.75</v>
      </c>
    </row>
    <row r="8405" spans="1:16" x14ac:dyDescent="0.25">
      <c r="A8405" s="5" t="s">
        <v>8280</v>
      </c>
      <c r="B8405" s="6">
        <v>46254</v>
      </c>
      <c r="C8405" s="5" t="s">
        <v>17</v>
      </c>
      <c r="D8405" s="5" t="s">
        <v>18</v>
      </c>
      <c r="E8405" s="5" t="s">
        <v>4334</v>
      </c>
      <c r="F8405" s="6">
        <v>46258</v>
      </c>
      <c r="G8405" s="5">
        <v>2</v>
      </c>
      <c r="H8405" s="5" t="s">
        <v>8282</v>
      </c>
      <c r="I8405" s="5"/>
      <c r="J8405" s="5"/>
      <c r="K8405" s="5">
        <v>0.05</v>
      </c>
      <c r="L8405" s="5" t="s">
        <v>115</v>
      </c>
      <c r="M8405" s="7">
        <v>295733.2</v>
      </c>
      <c r="N8405" s="7">
        <v>360794.6</v>
      </c>
      <c r="O8405" s="7">
        <v>14786.66</v>
      </c>
      <c r="P8405" s="7">
        <v>18039.73</v>
      </c>
    </row>
    <row r="8406" spans="1:16" x14ac:dyDescent="0.25">
      <c r="A8406" s="5" t="s">
        <v>8280</v>
      </c>
      <c r="B8406" s="6">
        <v>46254</v>
      </c>
      <c r="C8406" s="5" t="s">
        <v>17</v>
      </c>
      <c r="D8406" s="5" t="s">
        <v>18</v>
      </c>
      <c r="E8406" s="5" t="s">
        <v>4334</v>
      </c>
      <c r="F8406" s="6">
        <v>46258</v>
      </c>
      <c r="G8406" s="5">
        <v>3</v>
      </c>
      <c r="H8406" s="5" t="s">
        <v>8283</v>
      </c>
      <c r="I8406" s="5"/>
      <c r="J8406" s="5"/>
      <c r="K8406" s="5">
        <v>1.32</v>
      </c>
      <c r="L8406" s="5" t="s">
        <v>115</v>
      </c>
      <c r="M8406" s="7">
        <v>854000</v>
      </c>
      <c r="N8406" s="7">
        <v>1041880</v>
      </c>
      <c r="O8406" s="7">
        <v>1127280</v>
      </c>
      <c r="P8406" s="7">
        <v>1375281.6</v>
      </c>
    </row>
    <row r="8407" spans="1:16" x14ac:dyDescent="0.25">
      <c r="A8407" s="5" t="s">
        <v>8280</v>
      </c>
      <c r="B8407" s="6">
        <v>46254</v>
      </c>
      <c r="C8407" s="5" t="s">
        <v>17</v>
      </c>
      <c r="D8407" s="5" t="s">
        <v>18</v>
      </c>
      <c r="E8407" s="5" t="s">
        <v>4334</v>
      </c>
      <c r="F8407" s="6">
        <v>46258</v>
      </c>
      <c r="G8407" s="5">
        <v>4</v>
      </c>
      <c r="H8407" s="5" t="s">
        <v>8284</v>
      </c>
      <c r="I8407" s="5"/>
      <c r="J8407" s="5"/>
      <c r="K8407" s="5">
        <v>0.04</v>
      </c>
      <c r="L8407" s="5" t="s">
        <v>115</v>
      </c>
      <c r="M8407" s="7">
        <v>617272.6</v>
      </c>
      <c r="N8407" s="7">
        <v>753072.5</v>
      </c>
      <c r="O8407" s="7">
        <v>24690.9</v>
      </c>
      <c r="P8407" s="7">
        <v>30122.9</v>
      </c>
    </row>
    <row r="8408" spans="1:16" x14ac:dyDescent="0.25">
      <c r="A8408" s="5" t="s">
        <v>8280</v>
      </c>
      <c r="B8408" s="6">
        <v>46254</v>
      </c>
      <c r="C8408" s="5" t="s">
        <v>17</v>
      </c>
      <c r="D8408" s="5" t="s">
        <v>18</v>
      </c>
      <c r="E8408" s="5" t="s">
        <v>4334</v>
      </c>
      <c r="F8408" s="6">
        <v>46258</v>
      </c>
      <c r="G8408" s="5">
        <v>5</v>
      </c>
      <c r="H8408" s="5" t="s">
        <v>8285</v>
      </c>
      <c r="I8408" s="5"/>
      <c r="J8408" s="5"/>
      <c r="K8408" s="5">
        <v>1.1299999999999999</v>
      </c>
      <c r="L8408" s="5" t="s">
        <v>115</v>
      </c>
      <c r="M8408" s="7">
        <v>152863.94</v>
      </c>
      <c r="N8408" s="7">
        <v>186494.01</v>
      </c>
      <c r="O8408" s="7">
        <v>172736.25</v>
      </c>
      <c r="P8408" s="7">
        <v>210738.23</v>
      </c>
    </row>
    <row r="8409" spans="1:16" x14ac:dyDescent="0.25">
      <c r="A8409" s="5" t="s">
        <v>8280</v>
      </c>
      <c r="B8409" s="6">
        <v>46254</v>
      </c>
      <c r="C8409" s="5" t="s">
        <v>17</v>
      </c>
      <c r="D8409" s="5" t="s">
        <v>18</v>
      </c>
      <c r="E8409" s="5" t="s">
        <v>4334</v>
      </c>
      <c r="F8409" s="6">
        <v>46258</v>
      </c>
      <c r="G8409" s="5">
        <v>6</v>
      </c>
      <c r="H8409" s="5" t="s">
        <v>8286</v>
      </c>
      <c r="I8409" s="5"/>
      <c r="J8409" s="5"/>
      <c r="K8409" s="5">
        <v>0.21</v>
      </c>
      <c r="L8409" s="5" t="s">
        <v>115</v>
      </c>
      <c r="M8409" s="7">
        <v>235200</v>
      </c>
      <c r="N8409" s="7">
        <v>286944</v>
      </c>
      <c r="O8409" s="7">
        <v>49392</v>
      </c>
      <c r="P8409" s="7">
        <v>60258.239999999998</v>
      </c>
    </row>
    <row r="8410" spans="1:16" x14ac:dyDescent="0.25">
      <c r="A8410" s="5" t="s">
        <v>8280</v>
      </c>
      <c r="B8410" s="6">
        <v>46254</v>
      </c>
      <c r="C8410" s="5" t="s">
        <v>17</v>
      </c>
      <c r="D8410" s="5" t="s">
        <v>18</v>
      </c>
      <c r="E8410" s="5" t="s">
        <v>4334</v>
      </c>
      <c r="F8410" s="6">
        <v>46258</v>
      </c>
      <c r="G8410" s="5">
        <v>7</v>
      </c>
      <c r="H8410" s="5" t="s">
        <v>8287</v>
      </c>
      <c r="I8410" s="5"/>
      <c r="J8410" s="5"/>
      <c r="K8410" s="5">
        <v>1.4999999999999999E-2</v>
      </c>
      <c r="L8410" s="5" t="s">
        <v>115</v>
      </c>
      <c r="M8410" s="7">
        <v>945643.86</v>
      </c>
      <c r="N8410" s="7">
        <v>1153685.33</v>
      </c>
      <c r="O8410" s="7">
        <v>14184.66</v>
      </c>
      <c r="P8410" s="7">
        <v>17305.28</v>
      </c>
    </row>
    <row r="8411" spans="1:16" x14ac:dyDescent="0.25">
      <c r="A8411" s="5" t="s">
        <v>8280</v>
      </c>
      <c r="B8411" s="6">
        <v>46254</v>
      </c>
      <c r="C8411" s="5" t="s">
        <v>17</v>
      </c>
      <c r="D8411" s="5" t="s">
        <v>18</v>
      </c>
      <c r="E8411" s="5" t="s">
        <v>4334</v>
      </c>
      <c r="F8411" s="6">
        <v>46258</v>
      </c>
      <c r="G8411" s="5">
        <v>8</v>
      </c>
      <c r="H8411" s="5" t="s">
        <v>8288</v>
      </c>
      <c r="I8411" s="5"/>
      <c r="J8411" s="5"/>
      <c r="K8411" s="5">
        <v>0.04</v>
      </c>
      <c r="L8411" s="5" t="s">
        <v>115</v>
      </c>
      <c r="M8411" s="7">
        <v>1608852.46</v>
      </c>
      <c r="N8411" s="7">
        <v>1962800</v>
      </c>
      <c r="O8411" s="7">
        <v>64354.1</v>
      </c>
      <c r="P8411" s="7">
        <v>78512</v>
      </c>
    </row>
    <row r="8412" spans="1:16" x14ac:dyDescent="0.25">
      <c r="A8412" s="5" t="s">
        <v>8280</v>
      </c>
      <c r="B8412" s="6">
        <v>46254</v>
      </c>
      <c r="C8412" s="5" t="s">
        <v>17</v>
      </c>
      <c r="D8412" s="5" t="s">
        <v>18</v>
      </c>
      <c r="E8412" s="5" t="s">
        <v>4334</v>
      </c>
      <c r="F8412" s="6">
        <v>46258</v>
      </c>
      <c r="G8412" s="5">
        <v>9</v>
      </c>
      <c r="H8412" s="5" t="s">
        <v>8289</v>
      </c>
      <c r="I8412" s="5"/>
      <c r="J8412" s="5"/>
      <c r="K8412" s="5">
        <v>0.17</v>
      </c>
      <c r="L8412" s="5" t="s">
        <v>115</v>
      </c>
      <c r="M8412" s="7">
        <v>525863.80000000005</v>
      </c>
      <c r="N8412" s="7">
        <v>641553.88</v>
      </c>
      <c r="O8412" s="7">
        <v>89396.85</v>
      </c>
      <c r="P8412" s="7">
        <v>109064.16</v>
      </c>
    </row>
    <row r="8413" spans="1:16" x14ac:dyDescent="0.25">
      <c r="A8413" s="5" t="s">
        <v>8280</v>
      </c>
      <c r="B8413" s="6">
        <v>46254</v>
      </c>
      <c r="C8413" s="5" t="s">
        <v>17</v>
      </c>
      <c r="D8413" s="5" t="s">
        <v>18</v>
      </c>
      <c r="E8413" s="5" t="s">
        <v>4334</v>
      </c>
      <c r="F8413" s="6">
        <v>46258</v>
      </c>
      <c r="G8413" s="5">
        <v>10</v>
      </c>
      <c r="H8413" s="5" t="s">
        <v>8290</v>
      </c>
      <c r="I8413" s="5"/>
      <c r="J8413" s="5"/>
      <c r="K8413" s="5">
        <v>0.12</v>
      </c>
      <c r="L8413" s="5" t="s">
        <v>115</v>
      </c>
      <c r="M8413" s="7">
        <v>4639674.2</v>
      </c>
      <c r="N8413" s="7">
        <v>5660402.5</v>
      </c>
      <c r="O8413" s="7">
        <v>556760.9</v>
      </c>
      <c r="P8413" s="7">
        <v>679248.3</v>
      </c>
    </row>
    <row r="8414" spans="1:16" x14ac:dyDescent="0.25">
      <c r="A8414" s="5" t="s">
        <v>8280</v>
      </c>
      <c r="B8414" s="6">
        <v>46254</v>
      </c>
      <c r="C8414" s="5" t="s">
        <v>17</v>
      </c>
      <c r="D8414" s="5" t="s">
        <v>18</v>
      </c>
      <c r="E8414" s="5" t="s">
        <v>4334</v>
      </c>
      <c r="F8414" s="6">
        <v>46258</v>
      </c>
      <c r="G8414" s="5">
        <v>11</v>
      </c>
      <c r="H8414" s="5" t="s">
        <v>8291</v>
      </c>
      <c r="I8414" s="5"/>
      <c r="J8414" s="5"/>
      <c r="K8414" s="5">
        <v>0.28999999999999998</v>
      </c>
      <c r="L8414" s="5" t="s">
        <v>115</v>
      </c>
      <c r="M8414" s="7">
        <v>955460.8</v>
      </c>
      <c r="N8414" s="7">
        <v>1165662.17</v>
      </c>
      <c r="O8414" s="7">
        <v>277083.63</v>
      </c>
      <c r="P8414" s="7">
        <v>338042.03</v>
      </c>
    </row>
    <row r="8415" spans="1:16" x14ac:dyDescent="0.25">
      <c r="A8415" s="5" t="s">
        <v>8280</v>
      </c>
      <c r="B8415" s="6">
        <v>46254</v>
      </c>
      <c r="C8415" s="5" t="s">
        <v>17</v>
      </c>
      <c r="D8415" s="5" t="s">
        <v>18</v>
      </c>
      <c r="E8415" s="5" t="s">
        <v>4334</v>
      </c>
      <c r="F8415" s="6">
        <v>46258</v>
      </c>
      <c r="G8415" s="5">
        <v>12</v>
      </c>
      <c r="H8415" s="5" t="s">
        <v>8292</v>
      </c>
      <c r="I8415" s="5"/>
      <c r="J8415" s="5"/>
      <c r="K8415" s="5">
        <v>0.185</v>
      </c>
      <c r="L8415" s="5" t="s">
        <v>115</v>
      </c>
      <c r="M8415" s="7">
        <v>1127098</v>
      </c>
      <c r="N8415" s="7">
        <v>1375059.57</v>
      </c>
      <c r="O8415" s="7">
        <v>208513.13</v>
      </c>
      <c r="P8415" s="7">
        <v>254386.02</v>
      </c>
    </row>
    <row r="8416" spans="1:16" x14ac:dyDescent="0.25">
      <c r="A8416" s="5" t="s">
        <v>8280</v>
      </c>
      <c r="B8416" s="6">
        <v>46254</v>
      </c>
      <c r="C8416" s="5" t="s">
        <v>17</v>
      </c>
      <c r="D8416" s="5" t="s">
        <v>18</v>
      </c>
      <c r="E8416" s="5" t="s">
        <v>4334</v>
      </c>
      <c r="F8416" s="6">
        <v>46258</v>
      </c>
      <c r="G8416" s="5">
        <v>13</v>
      </c>
      <c r="H8416" s="5" t="s">
        <v>8293</v>
      </c>
      <c r="I8416" s="5"/>
      <c r="J8416" s="5"/>
      <c r="K8416" s="5">
        <v>1.7050000000000001</v>
      </c>
      <c r="L8416" s="5" t="s">
        <v>115</v>
      </c>
      <c r="M8416" s="7">
        <v>3525697</v>
      </c>
      <c r="N8416" s="7">
        <v>4301350.34</v>
      </c>
      <c r="O8416" s="7">
        <v>6011313.3899999997</v>
      </c>
      <c r="P8416" s="7">
        <v>7333802.3300000001</v>
      </c>
    </row>
    <row r="8417" spans="1:16" x14ac:dyDescent="0.25">
      <c r="A8417" s="5" t="s">
        <v>8280</v>
      </c>
      <c r="B8417" s="6">
        <v>46254</v>
      </c>
      <c r="C8417" s="5" t="s">
        <v>17</v>
      </c>
      <c r="D8417" s="5" t="s">
        <v>18</v>
      </c>
      <c r="E8417" s="5" t="s">
        <v>4334</v>
      </c>
      <c r="F8417" s="6">
        <v>46258</v>
      </c>
      <c r="G8417" s="5">
        <v>14</v>
      </c>
      <c r="H8417" s="5" t="s">
        <v>8294</v>
      </c>
      <c r="I8417" s="5"/>
      <c r="J8417" s="5"/>
      <c r="K8417" s="5">
        <v>0.76</v>
      </c>
      <c r="L8417" s="5" t="s">
        <v>115</v>
      </c>
      <c r="M8417" s="7">
        <v>2239104</v>
      </c>
      <c r="N8417" s="7">
        <v>2731706.88</v>
      </c>
      <c r="O8417" s="7">
        <v>1701719.04</v>
      </c>
      <c r="P8417" s="7">
        <v>2076097.23</v>
      </c>
    </row>
    <row r="8418" spans="1:16" x14ac:dyDescent="0.25">
      <c r="A8418" s="5" t="s">
        <v>8280</v>
      </c>
      <c r="B8418" s="6">
        <v>46254</v>
      </c>
      <c r="C8418" s="5" t="s">
        <v>17</v>
      </c>
      <c r="D8418" s="5" t="s">
        <v>18</v>
      </c>
      <c r="E8418" s="5" t="s">
        <v>4334</v>
      </c>
      <c r="F8418" s="6">
        <v>46258</v>
      </c>
      <c r="G8418" s="5">
        <v>15</v>
      </c>
      <c r="H8418" s="5" t="s">
        <v>1208</v>
      </c>
      <c r="I8418" s="5"/>
      <c r="J8418" s="5"/>
      <c r="K8418" s="5">
        <v>1.827</v>
      </c>
      <c r="L8418" s="5" t="s">
        <v>115</v>
      </c>
      <c r="M8418" s="7">
        <v>1480250.8</v>
      </c>
      <c r="N8418" s="7">
        <v>1805905.98</v>
      </c>
      <c r="O8418" s="7">
        <v>2704418.21</v>
      </c>
      <c r="P8418" s="7">
        <v>3299390.22</v>
      </c>
    </row>
    <row r="8419" spans="1:16" x14ac:dyDescent="0.25">
      <c r="A8419" s="5" t="s">
        <v>8280</v>
      </c>
      <c r="B8419" s="6">
        <v>46254</v>
      </c>
      <c r="C8419" s="5" t="s">
        <v>17</v>
      </c>
      <c r="D8419" s="5" t="s">
        <v>18</v>
      </c>
      <c r="E8419" s="5" t="s">
        <v>4334</v>
      </c>
      <c r="F8419" s="6">
        <v>46258</v>
      </c>
      <c r="G8419" s="5">
        <v>16</v>
      </c>
      <c r="H8419" s="5" t="s">
        <v>8295</v>
      </c>
      <c r="I8419" s="5"/>
      <c r="J8419" s="5"/>
      <c r="K8419" s="5">
        <v>0.78</v>
      </c>
      <c r="L8419" s="5" t="s">
        <v>115</v>
      </c>
      <c r="M8419" s="7">
        <v>2165221.7999999998</v>
      </c>
      <c r="N8419" s="7">
        <v>2641570.59</v>
      </c>
      <c r="O8419" s="7">
        <v>1688873</v>
      </c>
      <c r="P8419" s="7">
        <v>2060425.06</v>
      </c>
    </row>
    <row r="8420" spans="1:16" x14ac:dyDescent="0.25">
      <c r="A8420" s="5" t="s">
        <v>8280</v>
      </c>
      <c r="B8420" s="6">
        <v>46254</v>
      </c>
      <c r="C8420" s="5" t="s">
        <v>17</v>
      </c>
      <c r="D8420" s="5" t="s">
        <v>18</v>
      </c>
      <c r="E8420" s="5" t="s">
        <v>4334</v>
      </c>
      <c r="F8420" s="6">
        <v>46258</v>
      </c>
      <c r="G8420" s="5">
        <v>17</v>
      </c>
      <c r="H8420" s="5" t="s">
        <v>8296</v>
      </c>
      <c r="I8420" s="5"/>
      <c r="J8420" s="5"/>
      <c r="K8420" s="5">
        <v>1.4850000000000001</v>
      </c>
      <c r="L8420" s="5" t="s">
        <v>115</v>
      </c>
      <c r="M8420" s="7">
        <v>2611807.7999999998</v>
      </c>
      <c r="N8420" s="7">
        <v>3186405.52</v>
      </c>
      <c r="O8420" s="7">
        <v>3878534.58</v>
      </c>
      <c r="P8420" s="7">
        <v>4731812.1900000004</v>
      </c>
    </row>
    <row r="8421" spans="1:16" x14ac:dyDescent="0.25">
      <c r="A8421" s="5" t="s">
        <v>8280</v>
      </c>
      <c r="B8421" s="6">
        <v>46254</v>
      </c>
      <c r="C8421" s="5" t="s">
        <v>17</v>
      </c>
      <c r="D8421" s="5" t="s">
        <v>18</v>
      </c>
      <c r="E8421" s="5" t="s">
        <v>4334</v>
      </c>
      <c r="F8421" s="6">
        <v>46258</v>
      </c>
      <c r="G8421" s="5">
        <v>18</v>
      </c>
      <c r="H8421" s="5" t="s">
        <v>8297</v>
      </c>
      <c r="I8421" s="5"/>
      <c r="J8421" s="5"/>
      <c r="K8421" s="5">
        <v>0.23499999999999999</v>
      </c>
      <c r="L8421" s="5" t="s">
        <v>115</v>
      </c>
      <c r="M8421" s="7">
        <v>1701142.8</v>
      </c>
      <c r="N8421" s="7">
        <v>2075394.21</v>
      </c>
      <c r="O8421" s="7">
        <v>399768.56</v>
      </c>
      <c r="P8421" s="7">
        <v>487717.64</v>
      </c>
    </row>
    <row r="8422" spans="1:16" x14ac:dyDescent="0.25">
      <c r="A8422" s="5" t="s">
        <v>8280</v>
      </c>
      <c r="B8422" s="6">
        <v>46254</v>
      </c>
      <c r="C8422" s="5" t="s">
        <v>17</v>
      </c>
      <c r="D8422" s="5" t="s">
        <v>18</v>
      </c>
      <c r="E8422" s="5" t="s">
        <v>4334</v>
      </c>
      <c r="F8422" s="6">
        <v>46258</v>
      </c>
      <c r="G8422" s="5">
        <v>19</v>
      </c>
      <c r="H8422" s="5" t="s">
        <v>8298</v>
      </c>
      <c r="I8422" s="5"/>
      <c r="J8422" s="5"/>
      <c r="K8422" s="5">
        <v>7.0000000000000007E-2</v>
      </c>
      <c r="L8422" s="5" t="s">
        <v>115</v>
      </c>
      <c r="M8422" s="7">
        <v>1916961.2</v>
      </c>
      <c r="N8422" s="7">
        <v>2338692.5699999998</v>
      </c>
      <c r="O8422" s="7">
        <v>134187.28</v>
      </c>
      <c r="P8422" s="7">
        <v>163708.48000000001</v>
      </c>
    </row>
    <row r="8423" spans="1:16" x14ac:dyDescent="0.25">
      <c r="A8423" s="5" t="s">
        <v>8280</v>
      </c>
      <c r="B8423" s="6">
        <v>46254</v>
      </c>
      <c r="C8423" s="5" t="s">
        <v>17</v>
      </c>
      <c r="D8423" s="5" t="s">
        <v>18</v>
      </c>
      <c r="E8423" s="5" t="s">
        <v>4334</v>
      </c>
      <c r="F8423" s="6">
        <v>46258</v>
      </c>
      <c r="G8423" s="5">
        <v>20</v>
      </c>
      <c r="H8423" s="5" t="s">
        <v>8299</v>
      </c>
      <c r="I8423" s="5"/>
      <c r="J8423" s="5"/>
      <c r="K8423" s="5">
        <v>1.4999999999999999E-2</v>
      </c>
      <c r="L8423" s="5" t="s">
        <v>115</v>
      </c>
      <c r="M8423" s="7">
        <v>27147372</v>
      </c>
      <c r="N8423" s="7">
        <v>33119794</v>
      </c>
      <c r="O8423" s="7">
        <v>407210.58</v>
      </c>
      <c r="P8423" s="7">
        <v>496796.91</v>
      </c>
    </row>
    <row r="8424" spans="1:16" x14ac:dyDescent="0.25">
      <c r="A8424" s="5" t="s">
        <v>8280</v>
      </c>
      <c r="B8424" s="6">
        <v>46254</v>
      </c>
      <c r="C8424" s="5" t="s">
        <v>17</v>
      </c>
      <c r="D8424" s="5" t="s">
        <v>18</v>
      </c>
      <c r="E8424" s="5" t="s">
        <v>4334</v>
      </c>
      <c r="F8424" s="6">
        <v>46258</v>
      </c>
      <c r="G8424" s="5">
        <v>21</v>
      </c>
      <c r="H8424" s="5" t="s">
        <v>8300</v>
      </c>
      <c r="I8424" s="5"/>
      <c r="J8424" s="5"/>
      <c r="K8424" s="5">
        <v>0.02</v>
      </c>
      <c r="L8424" s="5" t="s">
        <v>115</v>
      </c>
      <c r="M8424" s="7">
        <v>2100000</v>
      </c>
      <c r="N8424" s="7">
        <v>2562000</v>
      </c>
      <c r="O8424" s="7">
        <v>42000</v>
      </c>
      <c r="P8424" s="7">
        <v>51240</v>
      </c>
    </row>
    <row r="8425" spans="1:16" x14ac:dyDescent="0.25">
      <c r="A8425" s="5" t="s">
        <v>8280</v>
      </c>
      <c r="B8425" s="6">
        <v>46254</v>
      </c>
      <c r="C8425" s="5" t="s">
        <v>17</v>
      </c>
      <c r="D8425" s="5" t="s">
        <v>18</v>
      </c>
      <c r="E8425" s="5" t="s">
        <v>4334</v>
      </c>
      <c r="F8425" s="6">
        <v>46258</v>
      </c>
      <c r="G8425" s="5">
        <v>22</v>
      </c>
      <c r="H8425" s="5" t="s">
        <v>8301</v>
      </c>
      <c r="I8425" s="5"/>
      <c r="J8425" s="5"/>
      <c r="K8425" s="5">
        <v>2.6</v>
      </c>
      <c r="L8425" s="5" t="s">
        <v>115</v>
      </c>
      <c r="M8425" s="7">
        <v>344974</v>
      </c>
      <c r="N8425" s="7">
        <v>420868.28</v>
      </c>
      <c r="O8425" s="7">
        <v>896932.4</v>
      </c>
      <c r="P8425" s="7">
        <v>1094257.53</v>
      </c>
    </row>
    <row r="8426" spans="1:16" x14ac:dyDescent="0.25">
      <c r="A8426" s="5" t="s">
        <v>8280</v>
      </c>
      <c r="B8426" s="6">
        <v>46254</v>
      </c>
      <c r="C8426" s="5" t="s">
        <v>17</v>
      </c>
      <c r="D8426" s="5" t="s">
        <v>18</v>
      </c>
      <c r="E8426" s="5" t="s">
        <v>4334</v>
      </c>
      <c r="F8426" s="6">
        <v>46258</v>
      </c>
      <c r="G8426" s="5">
        <v>23</v>
      </c>
      <c r="H8426" s="5" t="s">
        <v>8302</v>
      </c>
      <c r="I8426" s="5"/>
      <c r="J8426" s="5"/>
      <c r="K8426" s="5">
        <v>0.64</v>
      </c>
      <c r="L8426" s="5" t="s">
        <v>115</v>
      </c>
      <c r="M8426" s="7">
        <v>94099.6</v>
      </c>
      <c r="N8426" s="7">
        <v>114801.5</v>
      </c>
      <c r="O8426" s="7">
        <v>60223.74</v>
      </c>
      <c r="P8426" s="7">
        <v>73472.960000000006</v>
      </c>
    </row>
    <row r="8427" spans="1:16" x14ac:dyDescent="0.25">
      <c r="A8427" s="5" t="s">
        <v>8303</v>
      </c>
      <c r="B8427" s="6">
        <v>46254</v>
      </c>
      <c r="C8427" s="5" t="s">
        <v>905</v>
      </c>
      <c r="D8427" s="5" t="s">
        <v>18</v>
      </c>
      <c r="E8427" s="5" t="s">
        <v>4334</v>
      </c>
      <c r="F8427" s="6">
        <v>46258</v>
      </c>
      <c r="G8427" s="5">
        <v>1</v>
      </c>
      <c r="H8427" s="5" t="s">
        <v>8304</v>
      </c>
      <c r="I8427" s="5" t="s">
        <v>8305</v>
      </c>
      <c r="J8427" s="5"/>
      <c r="K8427" s="5">
        <v>2</v>
      </c>
      <c r="L8427" s="5" t="s">
        <v>38</v>
      </c>
      <c r="M8427" s="7">
        <v>5193442.62</v>
      </c>
      <c r="N8427" s="7">
        <v>6336000</v>
      </c>
      <c r="O8427" s="7">
        <v>10386885.24</v>
      </c>
      <c r="P8427" s="7">
        <v>12671999.99</v>
      </c>
    </row>
    <row r="8428" spans="1:16" x14ac:dyDescent="0.25">
      <c r="A8428" s="5" t="s">
        <v>8303</v>
      </c>
      <c r="B8428" s="6">
        <v>46254</v>
      </c>
      <c r="C8428" s="5" t="s">
        <v>905</v>
      </c>
      <c r="D8428" s="5" t="s">
        <v>18</v>
      </c>
      <c r="E8428" s="5" t="s">
        <v>4334</v>
      </c>
      <c r="F8428" s="6">
        <v>46258</v>
      </c>
      <c r="G8428" s="5">
        <v>2</v>
      </c>
      <c r="H8428" s="5" t="s">
        <v>8306</v>
      </c>
      <c r="I8428" s="5"/>
      <c r="J8428" s="5"/>
      <c r="K8428" s="5">
        <v>6</v>
      </c>
      <c r="L8428" s="5" t="s">
        <v>38</v>
      </c>
      <c r="M8428" s="7">
        <v>210983.61</v>
      </c>
      <c r="N8428" s="7">
        <v>257400.01</v>
      </c>
      <c r="O8428" s="7">
        <v>1265901.6599999999</v>
      </c>
      <c r="P8428" s="7">
        <v>1544400.03</v>
      </c>
    </row>
    <row r="8429" spans="1:16" x14ac:dyDescent="0.25">
      <c r="A8429" s="5" t="s">
        <v>8307</v>
      </c>
      <c r="B8429" s="6">
        <v>46254</v>
      </c>
      <c r="C8429" s="5" t="s">
        <v>17</v>
      </c>
      <c r="D8429" s="5" t="s">
        <v>18</v>
      </c>
      <c r="E8429" s="5" t="s">
        <v>4334</v>
      </c>
      <c r="F8429" s="6">
        <v>46274</v>
      </c>
      <c r="G8429" s="5">
        <v>1</v>
      </c>
      <c r="H8429" s="5" t="s">
        <v>8308</v>
      </c>
      <c r="I8429" s="5"/>
      <c r="J8429" s="5"/>
      <c r="K8429" s="5">
        <v>1</v>
      </c>
      <c r="L8429" s="5" t="s">
        <v>38</v>
      </c>
      <c r="M8429" s="7">
        <v>84.54</v>
      </c>
      <c r="N8429" s="7">
        <v>103.14</v>
      </c>
      <c r="O8429" s="7">
        <v>84.54</v>
      </c>
      <c r="P8429" s="7">
        <v>103.14</v>
      </c>
    </row>
    <row r="8430" spans="1:16" x14ac:dyDescent="0.25">
      <c r="A8430" s="5" t="s">
        <v>8307</v>
      </c>
      <c r="B8430" s="6">
        <v>46254</v>
      </c>
      <c r="C8430" s="5" t="s">
        <v>17</v>
      </c>
      <c r="D8430" s="5" t="s">
        <v>18</v>
      </c>
      <c r="E8430" s="5" t="s">
        <v>4334</v>
      </c>
      <c r="F8430" s="6">
        <v>46274</v>
      </c>
      <c r="G8430" s="5">
        <v>2</v>
      </c>
      <c r="H8430" s="5" t="s">
        <v>8309</v>
      </c>
      <c r="I8430" s="5"/>
      <c r="J8430" s="5"/>
      <c r="K8430" s="5">
        <v>300</v>
      </c>
      <c r="L8430" s="5" t="s">
        <v>38</v>
      </c>
      <c r="M8430" s="7">
        <v>3.32</v>
      </c>
      <c r="N8430" s="7">
        <v>4.05</v>
      </c>
      <c r="O8430" s="7">
        <v>996</v>
      </c>
      <c r="P8430" s="7">
        <v>1215.1199999999999</v>
      </c>
    </row>
    <row r="8431" spans="1:16" x14ac:dyDescent="0.25">
      <c r="A8431" s="5" t="s">
        <v>8307</v>
      </c>
      <c r="B8431" s="6">
        <v>46254</v>
      </c>
      <c r="C8431" s="5" t="s">
        <v>17</v>
      </c>
      <c r="D8431" s="5" t="s">
        <v>18</v>
      </c>
      <c r="E8431" s="5" t="s">
        <v>4334</v>
      </c>
      <c r="F8431" s="6">
        <v>46274</v>
      </c>
      <c r="G8431" s="5">
        <v>3</v>
      </c>
      <c r="H8431" s="5" t="s">
        <v>458</v>
      </c>
      <c r="I8431" s="5"/>
      <c r="J8431" s="5"/>
      <c r="K8431" s="5">
        <v>518</v>
      </c>
      <c r="L8431" s="5" t="s">
        <v>38</v>
      </c>
      <c r="M8431" s="7">
        <v>22.92</v>
      </c>
      <c r="N8431" s="7">
        <v>27.96</v>
      </c>
      <c r="O8431" s="7">
        <v>11872.56</v>
      </c>
      <c r="P8431" s="7">
        <v>14484.52</v>
      </c>
    </row>
    <row r="8432" spans="1:16" x14ac:dyDescent="0.25">
      <c r="A8432" s="5" t="s">
        <v>8307</v>
      </c>
      <c r="B8432" s="6">
        <v>46254</v>
      </c>
      <c r="C8432" s="5" t="s">
        <v>17</v>
      </c>
      <c r="D8432" s="5" t="s">
        <v>18</v>
      </c>
      <c r="E8432" s="5" t="s">
        <v>4334</v>
      </c>
      <c r="F8432" s="6">
        <v>46274</v>
      </c>
      <c r="G8432" s="5">
        <v>4</v>
      </c>
      <c r="H8432" s="5" t="s">
        <v>5622</v>
      </c>
      <c r="I8432" s="5"/>
      <c r="J8432" s="5"/>
      <c r="K8432" s="5">
        <v>5</v>
      </c>
      <c r="L8432" s="5" t="s">
        <v>38</v>
      </c>
      <c r="M8432" s="7">
        <v>12497.96</v>
      </c>
      <c r="N8432" s="7">
        <v>15247.51</v>
      </c>
      <c r="O8432" s="7">
        <v>62489.8</v>
      </c>
      <c r="P8432" s="7">
        <v>76237.56</v>
      </c>
    </row>
    <row r="8433" spans="1:16" x14ac:dyDescent="0.25">
      <c r="A8433" s="5" t="s">
        <v>8307</v>
      </c>
      <c r="B8433" s="6">
        <v>46254</v>
      </c>
      <c r="C8433" s="5" t="s">
        <v>17</v>
      </c>
      <c r="D8433" s="5" t="s">
        <v>18</v>
      </c>
      <c r="E8433" s="5" t="s">
        <v>4334</v>
      </c>
      <c r="F8433" s="6">
        <v>46274</v>
      </c>
      <c r="G8433" s="5">
        <v>5</v>
      </c>
      <c r="H8433" s="5" t="s">
        <v>8310</v>
      </c>
      <c r="I8433" s="5"/>
      <c r="J8433" s="5"/>
      <c r="K8433" s="5">
        <v>2</v>
      </c>
      <c r="L8433" s="5" t="s">
        <v>38</v>
      </c>
      <c r="M8433" s="7">
        <v>11495.9</v>
      </c>
      <c r="N8433" s="7">
        <v>14025</v>
      </c>
      <c r="O8433" s="7">
        <v>22991.8</v>
      </c>
      <c r="P8433" s="7">
        <v>28050</v>
      </c>
    </row>
    <row r="8434" spans="1:16" x14ac:dyDescent="0.25">
      <c r="A8434" s="5" t="s">
        <v>8307</v>
      </c>
      <c r="B8434" s="6">
        <v>46254</v>
      </c>
      <c r="C8434" s="5" t="s">
        <v>17</v>
      </c>
      <c r="D8434" s="5" t="s">
        <v>18</v>
      </c>
      <c r="E8434" s="5" t="s">
        <v>4334</v>
      </c>
      <c r="F8434" s="6">
        <v>46274</v>
      </c>
      <c r="G8434" s="5">
        <v>6</v>
      </c>
      <c r="H8434" s="5" t="s">
        <v>8311</v>
      </c>
      <c r="I8434" s="5"/>
      <c r="J8434" s="5"/>
      <c r="K8434" s="5">
        <v>3860</v>
      </c>
      <c r="L8434" s="5" t="s">
        <v>38</v>
      </c>
      <c r="M8434" s="7">
        <v>12.06</v>
      </c>
      <c r="N8434" s="7">
        <v>14.71</v>
      </c>
      <c r="O8434" s="7">
        <v>46551.6</v>
      </c>
      <c r="P8434" s="7">
        <v>56792.95</v>
      </c>
    </row>
    <row r="8435" spans="1:16" x14ac:dyDescent="0.25">
      <c r="A8435" s="5" t="s">
        <v>8307</v>
      </c>
      <c r="B8435" s="6">
        <v>46254</v>
      </c>
      <c r="C8435" s="5" t="s">
        <v>17</v>
      </c>
      <c r="D8435" s="5" t="s">
        <v>18</v>
      </c>
      <c r="E8435" s="5" t="s">
        <v>4334</v>
      </c>
      <c r="F8435" s="6">
        <v>46274</v>
      </c>
      <c r="G8435" s="5">
        <v>7</v>
      </c>
      <c r="H8435" s="5" t="s">
        <v>6312</v>
      </c>
      <c r="I8435" s="5"/>
      <c r="J8435" s="5"/>
      <c r="K8435" s="5">
        <v>900</v>
      </c>
      <c r="L8435" s="5" t="s">
        <v>38</v>
      </c>
      <c r="M8435" s="7">
        <v>6.47</v>
      </c>
      <c r="N8435" s="7">
        <v>7.89</v>
      </c>
      <c r="O8435" s="7">
        <v>5823</v>
      </c>
      <c r="P8435" s="7">
        <v>7104.06</v>
      </c>
    </row>
    <row r="8436" spans="1:16" x14ac:dyDescent="0.25">
      <c r="A8436" s="5" t="s">
        <v>8307</v>
      </c>
      <c r="B8436" s="6">
        <v>46254</v>
      </c>
      <c r="C8436" s="5" t="s">
        <v>17</v>
      </c>
      <c r="D8436" s="5" t="s">
        <v>18</v>
      </c>
      <c r="E8436" s="5" t="s">
        <v>4334</v>
      </c>
      <c r="F8436" s="6">
        <v>46274</v>
      </c>
      <c r="G8436" s="5">
        <v>8</v>
      </c>
      <c r="H8436" s="5" t="s">
        <v>457</v>
      </c>
      <c r="I8436" s="5"/>
      <c r="J8436" s="5"/>
      <c r="K8436" s="5">
        <v>518</v>
      </c>
      <c r="L8436" s="5" t="s">
        <v>38</v>
      </c>
      <c r="M8436" s="7">
        <v>25.26</v>
      </c>
      <c r="N8436" s="7">
        <v>30.82</v>
      </c>
      <c r="O8436" s="7">
        <v>13084.68</v>
      </c>
      <c r="P8436" s="7">
        <v>15963.31</v>
      </c>
    </row>
    <row r="8437" spans="1:16" x14ac:dyDescent="0.25">
      <c r="A8437" s="5" t="s">
        <v>8307</v>
      </c>
      <c r="B8437" s="6">
        <v>46254</v>
      </c>
      <c r="C8437" s="5" t="s">
        <v>17</v>
      </c>
      <c r="D8437" s="5" t="s">
        <v>18</v>
      </c>
      <c r="E8437" s="5" t="s">
        <v>4334</v>
      </c>
      <c r="F8437" s="6">
        <v>46274</v>
      </c>
      <c r="G8437" s="5">
        <v>9</v>
      </c>
      <c r="H8437" s="5" t="s">
        <v>7383</v>
      </c>
      <c r="I8437" s="5"/>
      <c r="J8437" s="5"/>
      <c r="K8437" s="5">
        <v>17</v>
      </c>
      <c r="L8437" s="5" t="s">
        <v>38</v>
      </c>
      <c r="M8437" s="7">
        <v>131.81</v>
      </c>
      <c r="N8437" s="7">
        <v>160.81</v>
      </c>
      <c r="O8437" s="7">
        <v>2240.77</v>
      </c>
      <c r="P8437" s="7">
        <v>2733.74</v>
      </c>
    </row>
    <row r="8438" spans="1:16" x14ac:dyDescent="0.25">
      <c r="A8438" s="5" t="s">
        <v>8307</v>
      </c>
      <c r="B8438" s="6">
        <v>46254</v>
      </c>
      <c r="C8438" s="5" t="s">
        <v>17</v>
      </c>
      <c r="D8438" s="5" t="s">
        <v>18</v>
      </c>
      <c r="E8438" s="5" t="s">
        <v>4334</v>
      </c>
      <c r="F8438" s="6">
        <v>46274</v>
      </c>
      <c r="G8438" s="5">
        <v>10</v>
      </c>
      <c r="H8438" s="5" t="s">
        <v>7384</v>
      </c>
      <c r="I8438" s="5"/>
      <c r="J8438" s="5"/>
      <c r="K8438" s="5">
        <v>9</v>
      </c>
      <c r="L8438" s="5" t="s">
        <v>38</v>
      </c>
      <c r="M8438" s="7">
        <v>290.61</v>
      </c>
      <c r="N8438" s="7">
        <v>354.54</v>
      </c>
      <c r="O8438" s="7">
        <v>2615.4899999999998</v>
      </c>
      <c r="P8438" s="7">
        <v>3190.9</v>
      </c>
    </row>
    <row r="8439" spans="1:16" x14ac:dyDescent="0.25">
      <c r="A8439" s="5" t="s">
        <v>8307</v>
      </c>
      <c r="B8439" s="6">
        <v>46254</v>
      </c>
      <c r="C8439" s="5" t="s">
        <v>17</v>
      </c>
      <c r="D8439" s="5" t="s">
        <v>18</v>
      </c>
      <c r="E8439" s="5" t="s">
        <v>4334</v>
      </c>
      <c r="F8439" s="6">
        <v>46274</v>
      </c>
      <c r="G8439" s="5">
        <v>11</v>
      </c>
      <c r="H8439" s="5" t="s">
        <v>7385</v>
      </c>
      <c r="I8439" s="5"/>
      <c r="J8439" s="5"/>
      <c r="K8439" s="5">
        <v>4760</v>
      </c>
      <c r="L8439" s="5" t="s">
        <v>38</v>
      </c>
      <c r="M8439" s="7">
        <v>5.7</v>
      </c>
      <c r="N8439" s="7">
        <v>6.95</v>
      </c>
      <c r="O8439" s="7">
        <v>27132</v>
      </c>
      <c r="P8439" s="7">
        <v>33101.040000000001</v>
      </c>
    </row>
    <row r="8440" spans="1:16" x14ac:dyDescent="0.25">
      <c r="A8440" s="5" t="s">
        <v>8307</v>
      </c>
      <c r="B8440" s="6">
        <v>46254</v>
      </c>
      <c r="C8440" s="5" t="s">
        <v>17</v>
      </c>
      <c r="D8440" s="5" t="s">
        <v>18</v>
      </c>
      <c r="E8440" s="5" t="s">
        <v>4334</v>
      </c>
      <c r="F8440" s="6">
        <v>46274</v>
      </c>
      <c r="G8440" s="5">
        <v>12</v>
      </c>
      <c r="H8440" s="5" t="s">
        <v>8312</v>
      </c>
      <c r="I8440" s="5"/>
      <c r="J8440" s="5"/>
      <c r="K8440" s="5">
        <v>5</v>
      </c>
      <c r="L8440" s="5" t="s">
        <v>38</v>
      </c>
      <c r="M8440" s="7">
        <v>0</v>
      </c>
      <c r="N8440" s="7">
        <v>0</v>
      </c>
      <c r="O8440" s="7">
        <v>0</v>
      </c>
      <c r="P8440" s="7">
        <v>0</v>
      </c>
    </row>
    <row r="8441" spans="1:16" x14ac:dyDescent="0.25">
      <c r="A8441" s="5" t="s">
        <v>8307</v>
      </c>
      <c r="B8441" s="6">
        <v>46254</v>
      </c>
      <c r="C8441" s="5" t="s">
        <v>17</v>
      </c>
      <c r="D8441" s="5" t="s">
        <v>18</v>
      </c>
      <c r="E8441" s="5" t="s">
        <v>4334</v>
      </c>
      <c r="F8441" s="6">
        <v>46274</v>
      </c>
      <c r="G8441" s="5">
        <v>13</v>
      </c>
      <c r="H8441" s="5" t="s">
        <v>8313</v>
      </c>
      <c r="I8441" s="5"/>
      <c r="J8441" s="5"/>
      <c r="K8441" s="5">
        <v>445</v>
      </c>
      <c r="L8441" s="5" t="s">
        <v>38</v>
      </c>
      <c r="M8441" s="7">
        <v>429.14</v>
      </c>
      <c r="N8441" s="7">
        <v>523.54999999999995</v>
      </c>
      <c r="O8441" s="7">
        <v>190967.3</v>
      </c>
      <c r="P8441" s="7">
        <v>232980.11</v>
      </c>
    </row>
    <row r="8442" spans="1:16" x14ac:dyDescent="0.25">
      <c r="A8442" s="5" t="s">
        <v>8307</v>
      </c>
      <c r="B8442" s="6">
        <v>46254</v>
      </c>
      <c r="C8442" s="5" t="s">
        <v>17</v>
      </c>
      <c r="D8442" s="5" t="s">
        <v>18</v>
      </c>
      <c r="E8442" s="5" t="s">
        <v>4334</v>
      </c>
      <c r="F8442" s="6">
        <v>46274</v>
      </c>
      <c r="G8442" s="5">
        <v>14</v>
      </c>
      <c r="H8442" s="5" t="s">
        <v>8314</v>
      </c>
      <c r="I8442" s="5"/>
      <c r="J8442" s="5"/>
      <c r="K8442" s="5">
        <v>2</v>
      </c>
      <c r="L8442" s="5" t="s">
        <v>38</v>
      </c>
      <c r="M8442" s="7">
        <v>13.4</v>
      </c>
      <c r="N8442" s="7">
        <v>16.350000000000001</v>
      </c>
      <c r="O8442" s="7">
        <v>26.8</v>
      </c>
      <c r="P8442" s="7">
        <v>32.700000000000003</v>
      </c>
    </row>
    <row r="8443" spans="1:16" x14ac:dyDescent="0.25">
      <c r="A8443" s="5" t="s">
        <v>8307</v>
      </c>
      <c r="B8443" s="6">
        <v>46254</v>
      </c>
      <c r="C8443" s="5" t="s">
        <v>17</v>
      </c>
      <c r="D8443" s="5" t="s">
        <v>18</v>
      </c>
      <c r="E8443" s="5" t="s">
        <v>4334</v>
      </c>
      <c r="F8443" s="6">
        <v>46274</v>
      </c>
      <c r="G8443" s="5">
        <v>15</v>
      </c>
      <c r="H8443" s="5" t="s">
        <v>8287</v>
      </c>
      <c r="I8443" s="5"/>
      <c r="J8443" s="5"/>
      <c r="K8443" s="5">
        <v>2.5000000000000001E-2</v>
      </c>
      <c r="L8443" s="5" t="s">
        <v>115</v>
      </c>
      <c r="M8443" s="7">
        <v>1065000</v>
      </c>
      <c r="N8443" s="7">
        <v>1299300</v>
      </c>
      <c r="O8443" s="7">
        <v>26625</v>
      </c>
      <c r="P8443" s="7">
        <v>32482.5</v>
      </c>
    </row>
    <row r="8444" spans="1:16" x14ac:dyDescent="0.25">
      <c r="A8444" s="5" t="s">
        <v>8307</v>
      </c>
      <c r="B8444" s="6">
        <v>46254</v>
      </c>
      <c r="C8444" s="5" t="s">
        <v>17</v>
      </c>
      <c r="D8444" s="5" t="s">
        <v>18</v>
      </c>
      <c r="E8444" s="5" t="s">
        <v>4334</v>
      </c>
      <c r="F8444" s="6">
        <v>46274</v>
      </c>
      <c r="G8444" s="5">
        <v>16</v>
      </c>
      <c r="H8444" s="5" t="s">
        <v>8300</v>
      </c>
      <c r="I8444" s="5"/>
      <c r="J8444" s="5"/>
      <c r="K8444" s="5">
        <v>0.78</v>
      </c>
      <c r="L8444" s="5" t="s">
        <v>115</v>
      </c>
      <c r="M8444" s="7">
        <v>118500</v>
      </c>
      <c r="N8444" s="7">
        <v>144570</v>
      </c>
      <c r="O8444" s="7">
        <v>92430</v>
      </c>
      <c r="P8444" s="7">
        <v>112764.6</v>
      </c>
    </row>
    <row r="8445" spans="1:16" x14ac:dyDescent="0.25">
      <c r="A8445" s="5" t="s">
        <v>8307</v>
      </c>
      <c r="B8445" s="6">
        <v>46254</v>
      </c>
      <c r="C8445" s="5" t="s">
        <v>17</v>
      </c>
      <c r="D8445" s="5" t="s">
        <v>18</v>
      </c>
      <c r="E8445" s="5" t="s">
        <v>4334</v>
      </c>
      <c r="F8445" s="6">
        <v>46274</v>
      </c>
      <c r="G8445" s="5">
        <v>17</v>
      </c>
      <c r="H8445" s="5" t="s">
        <v>8315</v>
      </c>
      <c r="I8445" s="5"/>
      <c r="J8445" s="5"/>
      <c r="K8445" s="5">
        <v>20</v>
      </c>
      <c r="L8445" s="5" t="s">
        <v>38</v>
      </c>
      <c r="M8445" s="7">
        <v>36.9</v>
      </c>
      <c r="N8445" s="7">
        <v>45.02</v>
      </c>
      <c r="O8445" s="7">
        <v>738</v>
      </c>
      <c r="P8445" s="7">
        <v>900.36</v>
      </c>
    </row>
    <row r="8446" spans="1:16" x14ac:dyDescent="0.25">
      <c r="A8446" s="5" t="s">
        <v>8307</v>
      </c>
      <c r="B8446" s="6">
        <v>46254</v>
      </c>
      <c r="C8446" s="5" t="s">
        <v>17</v>
      </c>
      <c r="D8446" s="5" t="s">
        <v>18</v>
      </c>
      <c r="E8446" s="5" t="s">
        <v>4334</v>
      </c>
      <c r="F8446" s="6">
        <v>46274</v>
      </c>
      <c r="G8446" s="5">
        <v>18</v>
      </c>
      <c r="H8446" s="5" t="s">
        <v>8316</v>
      </c>
      <c r="I8446" s="5"/>
      <c r="J8446" s="5"/>
      <c r="K8446" s="5">
        <v>2</v>
      </c>
      <c r="L8446" s="5" t="s">
        <v>38</v>
      </c>
      <c r="M8446" s="7">
        <v>36.9</v>
      </c>
      <c r="N8446" s="7">
        <v>45.02</v>
      </c>
      <c r="O8446" s="7">
        <v>73.8</v>
      </c>
      <c r="P8446" s="7">
        <v>90.04</v>
      </c>
    </row>
    <row r="8447" spans="1:16" x14ac:dyDescent="0.25">
      <c r="A8447" s="5" t="s">
        <v>8307</v>
      </c>
      <c r="B8447" s="6">
        <v>46254</v>
      </c>
      <c r="C8447" s="5" t="s">
        <v>17</v>
      </c>
      <c r="D8447" s="5" t="s">
        <v>18</v>
      </c>
      <c r="E8447" s="5" t="s">
        <v>4334</v>
      </c>
      <c r="F8447" s="6">
        <v>46274</v>
      </c>
      <c r="G8447" s="5">
        <v>19</v>
      </c>
      <c r="H8447" s="5" t="s">
        <v>8317</v>
      </c>
      <c r="I8447" s="5"/>
      <c r="J8447" s="5"/>
      <c r="K8447" s="5">
        <v>1</v>
      </c>
      <c r="L8447" s="5" t="s">
        <v>38</v>
      </c>
      <c r="M8447" s="7">
        <v>90116.81</v>
      </c>
      <c r="N8447" s="7">
        <v>109942.51</v>
      </c>
      <c r="O8447" s="7">
        <v>90116.81</v>
      </c>
      <c r="P8447" s="7">
        <v>109942.51</v>
      </c>
    </row>
    <row r="8448" spans="1:16" x14ac:dyDescent="0.25">
      <c r="A8448" s="5" t="s">
        <v>8307</v>
      </c>
      <c r="B8448" s="6">
        <v>46254</v>
      </c>
      <c r="C8448" s="5" t="s">
        <v>17</v>
      </c>
      <c r="D8448" s="5" t="s">
        <v>18</v>
      </c>
      <c r="E8448" s="5" t="s">
        <v>4334</v>
      </c>
      <c r="F8448" s="6">
        <v>46274</v>
      </c>
      <c r="G8448" s="5">
        <v>20</v>
      </c>
      <c r="H8448" s="5" t="s">
        <v>4922</v>
      </c>
      <c r="I8448" s="5"/>
      <c r="J8448" s="5"/>
      <c r="K8448" s="5">
        <v>3</v>
      </c>
      <c r="L8448" s="5" t="s">
        <v>38</v>
      </c>
      <c r="M8448" s="7">
        <v>135.72</v>
      </c>
      <c r="N8448" s="7">
        <v>165.58</v>
      </c>
      <c r="O8448" s="7">
        <v>407.16</v>
      </c>
      <c r="P8448" s="7">
        <v>496.74</v>
      </c>
    </row>
    <row r="8449" spans="1:16" x14ac:dyDescent="0.25">
      <c r="A8449" s="5" t="s">
        <v>8307</v>
      </c>
      <c r="B8449" s="6">
        <v>46254</v>
      </c>
      <c r="C8449" s="5" t="s">
        <v>17</v>
      </c>
      <c r="D8449" s="5" t="s">
        <v>18</v>
      </c>
      <c r="E8449" s="5" t="s">
        <v>4334</v>
      </c>
      <c r="F8449" s="6">
        <v>46274</v>
      </c>
      <c r="G8449" s="5">
        <v>21</v>
      </c>
      <c r="H8449" s="5" t="s">
        <v>589</v>
      </c>
      <c r="I8449" s="5"/>
      <c r="J8449" s="5"/>
      <c r="K8449" s="5">
        <v>2</v>
      </c>
      <c r="L8449" s="5" t="s">
        <v>73</v>
      </c>
      <c r="M8449" s="7">
        <v>8936.93</v>
      </c>
      <c r="N8449" s="7">
        <v>10903.06</v>
      </c>
      <c r="O8449" s="7">
        <v>17873.86</v>
      </c>
      <c r="P8449" s="7">
        <v>21806.11</v>
      </c>
    </row>
    <row r="8450" spans="1:16" x14ac:dyDescent="0.25">
      <c r="A8450" s="5" t="s">
        <v>8307</v>
      </c>
      <c r="B8450" s="6">
        <v>46254</v>
      </c>
      <c r="C8450" s="5" t="s">
        <v>17</v>
      </c>
      <c r="D8450" s="5" t="s">
        <v>18</v>
      </c>
      <c r="E8450" s="5" t="s">
        <v>4334</v>
      </c>
      <c r="F8450" s="6">
        <v>46274</v>
      </c>
      <c r="G8450" s="5">
        <v>22</v>
      </c>
      <c r="H8450" s="5" t="s">
        <v>8318</v>
      </c>
      <c r="I8450" s="5"/>
      <c r="J8450" s="5"/>
      <c r="K8450" s="5">
        <v>75</v>
      </c>
      <c r="L8450" s="5" t="s">
        <v>38</v>
      </c>
      <c r="M8450" s="7">
        <v>8936.93</v>
      </c>
      <c r="N8450" s="7">
        <v>10903.05</v>
      </c>
      <c r="O8450" s="7">
        <v>670269.75</v>
      </c>
      <c r="P8450" s="7">
        <v>817729.1</v>
      </c>
    </row>
    <row r="8451" spans="1:16" x14ac:dyDescent="0.25">
      <c r="A8451" s="5" t="s">
        <v>8307</v>
      </c>
      <c r="B8451" s="6">
        <v>46254</v>
      </c>
      <c r="C8451" s="5" t="s">
        <v>17</v>
      </c>
      <c r="D8451" s="5" t="s">
        <v>18</v>
      </c>
      <c r="E8451" s="5" t="s">
        <v>4334</v>
      </c>
      <c r="F8451" s="6">
        <v>46274</v>
      </c>
      <c r="G8451" s="5">
        <v>23</v>
      </c>
      <c r="H8451" s="5" t="s">
        <v>8319</v>
      </c>
      <c r="I8451" s="5"/>
      <c r="J8451" s="5"/>
      <c r="K8451" s="5">
        <v>4</v>
      </c>
      <c r="L8451" s="5" t="s">
        <v>38</v>
      </c>
      <c r="M8451" s="7">
        <v>3244.62</v>
      </c>
      <c r="N8451" s="7">
        <v>3958.44</v>
      </c>
      <c r="O8451" s="7">
        <v>12978.48</v>
      </c>
      <c r="P8451" s="7">
        <v>15833.75</v>
      </c>
    </row>
    <row r="8452" spans="1:16" x14ac:dyDescent="0.25">
      <c r="A8452" s="5" t="s">
        <v>8307</v>
      </c>
      <c r="B8452" s="6">
        <v>46254</v>
      </c>
      <c r="C8452" s="5" t="s">
        <v>17</v>
      </c>
      <c r="D8452" s="5" t="s">
        <v>18</v>
      </c>
      <c r="E8452" s="5" t="s">
        <v>4334</v>
      </c>
      <c r="F8452" s="6">
        <v>46274</v>
      </c>
      <c r="G8452" s="5">
        <v>24</v>
      </c>
      <c r="H8452" s="5" t="s">
        <v>8320</v>
      </c>
      <c r="I8452" s="5"/>
      <c r="J8452" s="5"/>
      <c r="K8452" s="5">
        <v>12</v>
      </c>
      <c r="L8452" s="5" t="s">
        <v>38</v>
      </c>
      <c r="M8452" s="7">
        <v>11941.64</v>
      </c>
      <c r="N8452" s="7">
        <v>14568.8</v>
      </c>
      <c r="O8452" s="7">
        <v>143299.68</v>
      </c>
      <c r="P8452" s="7">
        <v>174825.61</v>
      </c>
    </row>
    <row r="8453" spans="1:16" x14ac:dyDescent="0.25">
      <c r="A8453" s="5" t="s">
        <v>8307</v>
      </c>
      <c r="B8453" s="6">
        <v>46254</v>
      </c>
      <c r="C8453" s="5" t="s">
        <v>17</v>
      </c>
      <c r="D8453" s="5" t="s">
        <v>18</v>
      </c>
      <c r="E8453" s="5" t="s">
        <v>4334</v>
      </c>
      <c r="F8453" s="6">
        <v>46274</v>
      </c>
      <c r="G8453" s="5">
        <v>25</v>
      </c>
      <c r="H8453" s="5" t="s">
        <v>8321</v>
      </c>
      <c r="I8453" s="5"/>
      <c r="J8453" s="5"/>
      <c r="K8453" s="5">
        <v>4</v>
      </c>
      <c r="L8453" s="5" t="s">
        <v>38</v>
      </c>
      <c r="M8453" s="7">
        <v>7245.87</v>
      </c>
      <c r="N8453" s="7">
        <v>8839.9599999999991</v>
      </c>
      <c r="O8453" s="7">
        <v>28983.48</v>
      </c>
      <c r="P8453" s="7">
        <v>35359.85</v>
      </c>
    </row>
    <row r="8454" spans="1:16" x14ac:dyDescent="0.25">
      <c r="A8454" s="5" t="s">
        <v>8307</v>
      </c>
      <c r="B8454" s="6">
        <v>46254</v>
      </c>
      <c r="C8454" s="5" t="s">
        <v>17</v>
      </c>
      <c r="D8454" s="5" t="s">
        <v>18</v>
      </c>
      <c r="E8454" s="5" t="s">
        <v>4334</v>
      </c>
      <c r="F8454" s="6">
        <v>46274</v>
      </c>
      <c r="G8454" s="5">
        <v>26</v>
      </c>
      <c r="H8454" s="5" t="s">
        <v>7417</v>
      </c>
      <c r="I8454" s="5"/>
      <c r="J8454" s="5"/>
      <c r="K8454" s="5">
        <v>11</v>
      </c>
      <c r="L8454" s="5" t="s">
        <v>38</v>
      </c>
      <c r="M8454" s="7">
        <v>1717.64</v>
      </c>
      <c r="N8454" s="7">
        <v>2095.52</v>
      </c>
      <c r="O8454" s="7">
        <v>18894.04</v>
      </c>
      <c r="P8454" s="7">
        <v>23050.73</v>
      </c>
    </row>
    <row r="8455" spans="1:16" x14ac:dyDescent="0.25">
      <c r="A8455" s="5" t="s">
        <v>8307</v>
      </c>
      <c r="B8455" s="6">
        <v>46254</v>
      </c>
      <c r="C8455" s="5" t="s">
        <v>17</v>
      </c>
      <c r="D8455" s="5" t="s">
        <v>18</v>
      </c>
      <c r="E8455" s="5" t="s">
        <v>4334</v>
      </c>
      <c r="F8455" s="6">
        <v>46274</v>
      </c>
      <c r="G8455" s="5">
        <v>27</v>
      </c>
      <c r="H8455" s="5" t="s">
        <v>8322</v>
      </c>
      <c r="I8455" s="5"/>
      <c r="J8455" s="5"/>
      <c r="K8455" s="5">
        <v>20</v>
      </c>
      <c r="L8455" s="5" t="s">
        <v>38</v>
      </c>
      <c r="M8455" s="7">
        <v>16718.27</v>
      </c>
      <c r="N8455" s="7">
        <v>20396.29</v>
      </c>
      <c r="O8455" s="7">
        <v>334365.40000000002</v>
      </c>
      <c r="P8455" s="7">
        <v>407925.79</v>
      </c>
    </row>
    <row r="8456" spans="1:16" x14ac:dyDescent="0.25">
      <c r="A8456" s="5" t="s">
        <v>8307</v>
      </c>
      <c r="B8456" s="6">
        <v>46254</v>
      </c>
      <c r="C8456" s="5" t="s">
        <v>17</v>
      </c>
      <c r="D8456" s="5" t="s">
        <v>18</v>
      </c>
      <c r="E8456" s="5" t="s">
        <v>4334</v>
      </c>
      <c r="F8456" s="6">
        <v>46274</v>
      </c>
      <c r="G8456" s="5">
        <v>28</v>
      </c>
      <c r="H8456" s="5" t="s">
        <v>588</v>
      </c>
      <c r="I8456" s="5"/>
      <c r="J8456" s="5"/>
      <c r="K8456" s="5">
        <v>28</v>
      </c>
      <c r="L8456" s="5" t="s">
        <v>21</v>
      </c>
      <c r="M8456" s="7">
        <v>977.22</v>
      </c>
      <c r="N8456" s="7">
        <v>1192.21</v>
      </c>
      <c r="O8456" s="7">
        <v>27362.16</v>
      </c>
      <c r="P8456" s="7">
        <v>33381.839999999997</v>
      </c>
    </row>
    <row r="8457" spans="1:16" x14ac:dyDescent="0.25">
      <c r="A8457" s="5" t="s">
        <v>8307</v>
      </c>
      <c r="B8457" s="6">
        <v>46254</v>
      </c>
      <c r="C8457" s="5" t="s">
        <v>17</v>
      </c>
      <c r="D8457" s="5" t="s">
        <v>18</v>
      </c>
      <c r="E8457" s="5" t="s">
        <v>4334</v>
      </c>
      <c r="F8457" s="6">
        <v>46274</v>
      </c>
      <c r="G8457" s="5">
        <v>29</v>
      </c>
      <c r="H8457" s="5" t="s">
        <v>8323</v>
      </c>
      <c r="I8457" s="5"/>
      <c r="J8457" s="5"/>
      <c r="K8457" s="5">
        <v>360</v>
      </c>
      <c r="L8457" s="5" t="s">
        <v>38</v>
      </c>
      <c r="M8457" s="7">
        <v>9598.32</v>
      </c>
      <c r="N8457" s="7">
        <v>11709.95</v>
      </c>
      <c r="O8457" s="7">
        <v>3455395.2</v>
      </c>
      <c r="P8457" s="7">
        <v>4215582.1399999997</v>
      </c>
    </row>
    <row r="8458" spans="1:16" x14ac:dyDescent="0.25">
      <c r="A8458" s="5" t="s">
        <v>8307</v>
      </c>
      <c r="B8458" s="6">
        <v>46254</v>
      </c>
      <c r="C8458" s="5" t="s">
        <v>17</v>
      </c>
      <c r="D8458" s="5" t="s">
        <v>18</v>
      </c>
      <c r="E8458" s="5" t="s">
        <v>4334</v>
      </c>
      <c r="F8458" s="6">
        <v>46274</v>
      </c>
      <c r="G8458" s="5">
        <v>30</v>
      </c>
      <c r="H8458" s="5" t="s">
        <v>8324</v>
      </c>
      <c r="I8458" s="5"/>
      <c r="J8458" s="5"/>
      <c r="K8458" s="5">
        <v>20</v>
      </c>
      <c r="L8458" s="5" t="s">
        <v>38</v>
      </c>
      <c r="M8458" s="7">
        <v>17807.490000000002</v>
      </c>
      <c r="N8458" s="7">
        <v>21725.14</v>
      </c>
      <c r="O8458" s="7">
        <v>356149.8</v>
      </c>
      <c r="P8458" s="7">
        <v>434502.76</v>
      </c>
    </row>
    <row r="8459" spans="1:16" x14ac:dyDescent="0.25">
      <c r="A8459" s="5" t="s">
        <v>8307</v>
      </c>
      <c r="B8459" s="6">
        <v>46254</v>
      </c>
      <c r="C8459" s="5" t="s">
        <v>17</v>
      </c>
      <c r="D8459" s="5" t="s">
        <v>18</v>
      </c>
      <c r="E8459" s="5" t="s">
        <v>4334</v>
      </c>
      <c r="F8459" s="6">
        <v>46274</v>
      </c>
      <c r="G8459" s="5">
        <v>31</v>
      </c>
      <c r="H8459" s="5" t="s">
        <v>8325</v>
      </c>
      <c r="I8459" s="5"/>
      <c r="J8459" s="5"/>
      <c r="K8459" s="5">
        <v>75</v>
      </c>
      <c r="L8459" s="5" t="s">
        <v>38</v>
      </c>
      <c r="M8459" s="7">
        <v>5836.82</v>
      </c>
      <c r="N8459" s="7">
        <v>7120.92</v>
      </c>
      <c r="O8459" s="7">
        <v>437761.5</v>
      </c>
      <c r="P8459" s="7">
        <v>534069.03</v>
      </c>
    </row>
    <row r="8460" spans="1:16" x14ac:dyDescent="0.25">
      <c r="A8460" s="5" t="s">
        <v>8307</v>
      </c>
      <c r="B8460" s="6">
        <v>46254</v>
      </c>
      <c r="C8460" s="5" t="s">
        <v>17</v>
      </c>
      <c r="D8460" s="5" t="s">
        <v>18</v>
      </c>
      <c r="E8460" s="5" t="s">
        <v>4334</v>
      </c>
      <c r="F8460" s="6">
        <v>46274</v>
      </c>
      <c r="G8460" s="5">
        <v>32</v>
      </c>
      <c r="H8460" s="5" t="s">
        <v>7448</v>
      </c>
      <c r="I8460" s="5"/>
      <c r="J8460" s="5"/>
      <c r="K8460" s="5">
        <v>10</v>
      </c>
      <c r="L8460" s="5" t="s">
        <v>21</v>
      </c>
      <c r="M8460" s="7">
        <v>3427.77</v>
      </c>
      <c r="N8460" s="7">
        <v>4181.88</v>
      </c>
      <c r="O8460" s="7">
        <v>34277.699999999997</v>
      </c>
      <c r="P8460" s="7">
        <v>41818.79</v>
      </c>
    </row>
    <row r="8461" spans="1:16" x14ac:dyDescent="0.25">
      <c r="A8461" s="5" t="s">
        <v>8307</v>
      </c>
      <c r="B8461" s="6">
        <v>46254</v>
      </c>
      <c r="C8461" s="5" t="s">
        <v>17</v>
      </c>
      <c r="D8461" s="5" t="s">
        <v>18</v>
      </c>
      <c r="E8461" s="5" t="s">
        <v>4334</v>
      </c>
      <c r="F8461" s="6">
        <v>46274</v>
      </c>
      <c r="G8461" s="5">
        <v>33</v>
      </c>
      <c r="H8461" s="5" t="s">
        <v>8326</v>
      </c>
      <c r="I8461" s="5"/>
      <c r="J8461" s="5"/>
      <c r="K8461" s="5">
        <v>39</v>
      </c>
      <c r="L8461" s="5" t="s">
        <v>21</v>
      </c>
      <c r="M8461" s="7">
        <v>2010.74</v>
      </c>
      <c r="N8461" s="7">
        <v>2453.1</v>
      </c>
      <c r="O8461" s="7">
        <v>78418.86</v>
      </c>
      <c r="P8461" s="7">
        <v>95671.01</v>
      </c>
    </row>
    <row r="8462" spans="1:16" x14ac:dyDescent="0.25">
      <c r="A8462" s="5" t="s">
        <v>8307</v>
      </c>
      <c r="B8462" s="6">
        <v>46254</v>
      </c>
      <c r="C8462" s="5" t="s">
        <v>17</v>
      </c>
      <c r="D8462" s="5" t="s">
        <v>18</v>
      </c>
      <c r="E8462" s="5" t="s">
        <v>4334</v>
      </c>
      <c r="F8462" s="6">
        <v>46274</v>
      </c>
      <c r="G8462" s="5">
        <v>34</v>
      </c>
      <c r="H8462" s="5" t="s">
        <v>7452</v>
      </c>
      <c r="I8462" s="5"/>
      <c r="J8462" s="5"/>
      <c r="K8462" s="5">
        <v>10</v>
      </c>
      <c r="L8462" s="5" t="s">
        <v>21</v>
      </c>
      <c r="M8462" s="7">
        <v>4990.47</v>
      </c>
      <c r="N8462" s="7">
        <v>6088.37</v>
      </c>
      <c r="O8462" s="7">
        <v>49904.7</v>
      </c>
      <c r="P8462" s="7">
        <v>60883.73</v>
      </c>
    </row>
    <row r="8463" spans="1:16" x14ac:dyDescent="0.25">
      <c r="A8463" s="5" t="s">
        <v>8307</v>
      </c>
      <c r="B8463" s="6">
        <v>46254</v>
      </c>
      <c r="C8463" s="5" t="s">
        <v>17</v>
      </c>
      <c r="D8463" s="5" t="s">
        <v>18</v>
      </c>
      <c r="E8463" s="5" t="s">
        <v>4334</v>
      </c>
      <c r="F8463" s="6">
        <v>46274</v>
      </c>
      <c r="G8463" s="5">
        <v>35</v>
      </c>
      <c r="H8463" s="5" t="s">
        <v>8327</v>
      </c>
      <c r="I8463" s="5"/>
      <c r="J8463" s="5"/>
      <c r="K8463" s="5">
        <v>44</v>
      </c>
      <c r="L8463" s="5" t="s">
        <v>21</v>
      </c>
      <c r="M8463" s="7">
        <v>2972.3</v>
      </c>
      <c r="N8463" s="7">
        <v>3626.21</v>
      </c>
      <c r="O8463" s="7">
        <v>130781.2</v>
      </c>
      <c r="P8463" s="7">
        <v>159553.06</v>
      </c>
    </row>
    <row r="8464" spans="1:16" x14ac:dyDescent="0.25">
      <c r="A8464" s="5" t="s">
        <v>8307</v>
      </c>
      <c r="B8464" s="6">
        <v>46254</v>
      </c>
      <c r="C8464" s="5" t="s">
        <v>17</v>
      </c>
      <c r="D8464" s="5" t="s">
        <v>18</v>
      </c>
      <c r="E8464" s="5" t="s">
        <v>4334</v>
      </c>
      <c r="F8464" s="6">
        <v>46274</v>
      </c>
      <c r="G8464" s="5">
        <v>36</v>
      </c>
      <c r="H8464" s="5" t="s">
        <v>8328</v>
      </c>
      <c r="I8464" s="5"/>
      <c r="J8464" s="5"/>
      <c r="K8464" s="5">
        <v>100</v>
      </c>
      <c r="L8464" s="5" t="s">
        <v>38</v>
      </c>
      <c r="M8464" s="7">
        <v>2.2799999999999998</v>
      </c>
      <c r="N8464" s="7">
        <v>2.78</v>
      </c>
      <c r="O8464" s="7">
        <v>228</v>
      </c>
      <c r="P8464" s="7">
        <v>278.16000000000003</v>
      </c>
    </row>
    <row r="8465" spans="1:16" x14ac:dyDescent="0.25">
      <c r="A8465" s="5" t="s">
        <v>8307</v>
      </c>
      <c r="B8465" s="6">
        <v>46254</v>
      </c>
      <c r="C8465" s="5" t="s">
        <v>17</v>
      </c>
      <c r="D8465" s="5" t="s">
        <v>18</v>
      </c>
      <c r="E8465" s="5" t="s">
        <v>4334</v>
      </c>
      <c r="F8465" s="6">
        <v>46274</v>
      </c>
      <c r="G8465" s="5">
        <v>37</v>
      </c>
      <c r="H8465" s="5" t="s">
        <v>4937</v>
      </c>
      <c r="I8465" s="5"/>
      <c r="J8465" s="5"/>
      <c r="K8465" s="5">
        <v>690</v>
      </c>
      <c r="L8465" s="5" t="s">
        <v>38</v>
      </c>
      <c r="M8465" s="7">
        <v>11.46</v>
      </c>
      <c r="N8465" s="7">
        <v>13.98</v>
      </c>
      <c r="O8465" s="7">
        <v>7907.4</v>
      </c>
      <c r="P8465" s="7">
        <v>9647.0300000000007</v>
      </c>
    </row>
    <row r="8466" spans="1:16" x14ac:dyDescent="0.25">
      <c r="A8466" s="5" t="s">
        <v>8307</v>
      </c>
      <c r="B8466" s="6">
        <v>46254</v>
      </c>
      <c r="C8466" s="5" t="s">
        <v>17</v>
      </c>
      <c r="D8466" s="5" t="s">
        <v>18</v>
      </c>
      <c r="E8466" s="5" t="s">
        <v>4334</v>
      </c>
      <c r="F8466" s="6">
        <v>46274</v>
      </c>
      <c r="G8466" s="5">
        <v>38</v>
      </c>
      <c r="H8466" s="5" t="s">
        <v>8329</v>
      </c>
      <c r="I8466" s="5"/>
      <c r="J8466" s="5"/>
      <c r="K8466" s="5">
        <v>4</v>
      </c>
      <c r="L8466" s="5" t="s">
        <v>38</v>
      </c>
      <c r="M8466" s="7">
        <v>9923.4599999999991</v>
      </c>
      <c r="N8466" s="7">
        <v>12106.62</v>
      </c>
      <c r="O8466" s="7">
        <v>39693.839999999997</v>
      </c>
      <c r="P8466" s="7">
        <v>48426.48</v>
      </c>
    </row>
    <row r="8467" spans="1:16" x14ac:dyDescent="0.25">
      <c r="A8467" s="5" t="s">
        <v>8307</v>
      </c>
      <c r="B8467" s="6">
        <v>46254</v>
      </c>
      <c r="C8467" s="5" t="s">
        <v>17</v>
      </c>
      <c r="D8467" s="5" t="s">
        <v>18</v>
      </c>
      <c r="E8467" s="5" t="s">
        <v>4334</v>
      </c>
      <c r="F8467" s="6">
        <v>46274</v>
      </c>
      <c r="G8467" s="5">
        <v>39</v>
      </c>
      <c r="H8467" s="5" t="s">
        <v>8330</v>
      </c>
      <c r="I8467" s="5"/>
      <c r="J8467" s="5"/>
      <c r="K8467" s="5">
        <v>145</v>
      </c>
      <c r="L8467" s="5" t="s">
        <v>38</v>
      </c>
      <c r="M8467" s="7">
        <v>3669.35</v>
      </c>
      <c r="N8467" s="7">
        <v>4476.6099999999997</v>
      </c>
      <c r="O8467" s="7">
        <v>532055.75</v>
      </c>
      <c r="P8467" s="7">
        <v>649108.02</v>
      </c>
    </row>
    <row r="8468" spans="1:16" x14ac:dyDescent="0.25">
      <c r="A8468" s="5" t="s">
        <v>8307</v>
      </c>
      <c r="B8468" s="6">
        <v>46254</v>
      </c>
      <c r="C8468" s="5" t="s">
        <v>17</v>
      </c>
      <c r="D8468" s="5" t="s">
        <v>18</v>
      </c>
      <c r="E8468" s="5" t="s">
        <v>4334</v>
      </c>
      <c r="F8468" s="6">
        <v>46274</v>
      </c>
      <c r="G8468" s="5">
        <v>40</v>
      </c>
      <c r="H8468" s="5" t="s">
        <v>1115</v>
      </c>
      <c r="I8468" s="5"/>
      <c r="J8468" s="5"/>
      <c r="K8468" s="5">
        <v>2.5000000000000001E-2</v>
      </c>
      <c r="L8468" s="5" t="s">
        <v>23</v>
      </c>
      <c r="M8468" s="7">
        <v>132000</v>
      </c>
      <c r="N8468" s="7">
        <v>161040</v>
      </c>
      <c r="O8468" s="7">
        <v>3300</v>
      </c>
      <c r="P8468" s="7">
        <v>4026</v>
      </c>
    </row>
    <row r="8469" spans="1:16" x14ac:dyDescent="0.25">
      <c r="A8469" s="5" t="s">
        <v>8307</v>
      </c>
      <c r="B8469" s="6">
        <v>46254</v>
      </c>
      <c r="C8469" s="5" t="s">
        <v>17</v>
      </c>
      <c r="D8469" s="5" t="s">
        <v>18</v>
      </c>
      <c r="E8469" s="5" t="s">
        <v>4334</v>
      </c>
      <c r="F8469" s="6">
        <v>46274</v>
      </c>
      <c r="G8469" s="5">
        <v>41</v>
      </c>
      <c r="H8469" s="5" t="s">
        <v>5685</v>
      </c>
      <c r="I8469" s="5"/>
      <c r="J8469" s="5"/>
      <c r="K8469" s="5">
        <v>2</v>
      </c>
      <c r="L8469" s="5" t="s">
        <v>73</v>
      </c>
      <c r="M8469" s="7">
        <v>263114.76</v>
      </c>
      <c r="N8469" s="7">
        <v>321000.01</v>
      </c>
      <c r="O8469" s="7">
        <v>526229.52</v>
      </c>
      <c r="P8469" s="7">
        <v>642000.01</v>
      </c>
    </row>
    <row r="8470" spans="1:16" x14ac:dyDescent="0.25">
      <c r="A8470" s="5" t="s">
        <v>8307</v>
      </c>
      <c r="B8470" s="6">
        <v>46254</v>
      </c>
      <c r="C8470" s="5" t="s">
        <v>17</v>
      </c>
      <c r="D8470" s="5" t="s">
        <v>18</v>
      </c>
      <c r="E8470" s="5" t="s">
        <v>4334</v>
      </c>
      <c r="F8470" s="6">
        <v>46274</v>
      </c>
      <c r="G8470" s="5">
        <v>42</v>
      </c>
      <c r="H8470" s="5" t="s">
        <v>8331</v>
      </c>
      <c r="I8470" s="5"/>
      <c r="J8470" s="5"/>
      <c r="K8470" s="5">
        <v>0.05</v>
      </c>
      <c r="L8470" s="5" t="s">
        <v>115</v>
      </c>
      <c r="M8470" s="7">
        <v>0</v>
      </c>
      <c r="N8470" s="7">
        <v>0</v>
      </c>
      <c r="O8470" s="7">
        <v>0</v>
      </c>
      <c r="P8470" s="7">
        <v>0</v>
      </c>
    </row>
    <row r="8471" spans="1:16" x14ac:dyDescent="0.25">
      <c r="A8471" s="5" t="s">
        <v>8307</v>
      </c>
      <c r="B8471" s="6">
        <v>46254</v>
      </c>
      <c r="C8471" s="5" t="s">
        <v>17</v>
      </c>
      <c r="D8471" s="5" t="s">
        <v>18</v>
      </c>
      <c r="E8471" s="5" t="s">
        <v>4334</v>
      </c>
      <c r="F8471" s="6">
        <v>46274</v>
      </c>
      <c r="G8471" s="5">
        <v>43</v>
      </c>
      <c r="H8471" s="5" t="s">
        <v>8332</v>
      </c>
      <c r="I8471" s="5"/>
      <c r="J8471" s="5"/>
      <c r="K8471" s="5">
        <v>8.5000000000000006E-2</v>
      </c>
      <c r="L8471" s="5" t="s">
        <v>115</v>
      </c>
      <c r="M8471" s="7">
        <v>221655</v>
      </c>
      <c r="N8471" s="7">
        <v>270419.18</v>
      </c>
      <c r="O8471" s="7">
        <v>18840.68</v>
      </c>
      <c r="P8471" s="7">
        <v>22985.63</v>
      </c>
    </row>
    <row r="8472" spans="1:16" x14ac:dyDescent="0.25">
      <c r="A8472" s="5" t="s">
        <v>8307</v>
      </c>
      <c r="B8472" s="6">
        <v>46254</v>
      </c>
      <c r="C8472" s="5" t="s">
        <v>17</v>
      </c>
      <c r="D8472" s="5" t="s">
        <v>18</v>
      </c>
      <c r="E8472" s="5" t="s">
        <v>4334</v>
      </c>
      <c r="F8472" s="6">
        <v>46274</v>
      </c>
      <c r="G8472" s="5">
        <v>44</v>
      </c>
      <c r="H8472" s="5" t="s">
        <v>8333</v>
      </c>
      <c r="I8472" s="5"/>
      <c r="J8472" s="5"/>
      <c r="K8472" s="5">
        <v>1</v>
      </c>
      <c r="L8472" s="5" t="s">
        <v>38</v>
      </c>
      <c r="M8472" s="7">
        <v>52622.96</v>
      </c>
      <c r="N8472" s="7">
        <v>64200.01</v>
      </c>
      <c r="O8472" s="7">
        <v>52622.96</v>
      </c>
      <c r="P8472" s="7">
        <v>64200.01</v>
      </c>
    </row>
    <row r="8473" spans="1:16" x14ac:dyDescent="0.25">
      <c r="A8473" s="5" t="s">
        <v>8307</v>
      </c>
      <c r="B8473" s="6">
        <v>46254</v>
      </c>
      <c r="C8473" s="5" t="s">
        <v>17</v>
      </c>
      <c r="D8473" s="5" t="s">
        <v>18</v>
      </c>
      <c r="E8473" s="5" t="s">
        <v>4334</v>
      </c>
      <c r="F8473" s="6">
        <v>46274</v>
      </c>
      <c r="G8473" s="5">
        <v>45</v>
      </c>
      <c r="H8473" s="5" t="s">
        <v>4944</v>
      </c>
      <c r="I8473" s="5"/>
      <c r="J8473" s="5"/>
      <c r="K8473" s="5">
        <v>25</v>
      </c>
      <c r="L8473" s="5" t="s">
        <v>38</v>
      </c>
      <c r="M8473" s="7">
        <v>764.22</v>
      </c>
      <c r="N8473" s="7">
        <v>932.35</v>
      </c>
      <c r="O8473" s="7">
        <v>19105.5</v>
      </c>
      <c r="P8473" s="7">
        <v>23308.71</v>
      </c>
    </row>
    <row r="8474" spans="1:16" x14ac:dyDescent="0.25">
      <c r="A8474" s="5" t="s">
        <v>8307</v>
      </c>
      <c r="B8474" s="6">
        <v>46254</v>
      </c>
      <c r="C8474" s="5" t="s">
        <v>17</v>
      </c>
      <c r="D8474" s="5" t="s">
        <v>18</v>
      </c>
      <c r="E8474" s="5" t="s">
        <v>4334</v>
      </c>
      <c r="F8474" s="6">
        <v>46274</v>
      </c>
      <c r="G8474" s="5">
        <v>46</v>
      </c>
      <c r="H8474" s="5" t="s">
        <v>8334</v>
      </c>
      <c r="I8474" s="5"/>
      <c r="J8474" s="5"/>
      <c r="K8474" s="5">
        <v>16</v>
      </c>
      <c r="L8474" s="5" t="s">
        <v>38</v>
      </c>
      <c r="M8474" s="7">
        <v>9966</v>
      </c>
      <c r="N8474" s="7">
        <v>12158.52</v>
      </c>
      <c r="O8474" s="7">
        <v>159456</v>
      </c>
      <c r="P8474" s="7">
        <v>194536.32000000001</v>
      </c>
    </row>
    <row r="8475" spans="1:16" x14ac:dyDescent="0.25">
      <c r="A8475" s="5" t="s">
        <v>8307</v>
      </c>
      <c r="B8475" s="6">
        <v>46254</v>
      </c>
      <c r="C8475" s="5" t="s">
        <v>17</v>
      </c>
      <c r="D8475" s="5" t="s">
        <v>18</v>
      </c>
      <c r="E8475" s="5" t="s">
        <v>4334</v>
      </c>
      <c r="F8475" s="6">
        <v>46274</v>
      </c>
      <c r="G8475" s="5">
        <v>47</v>
      </c>
      <c r="H8475" s="5" t="s">
        <v>7499</v>
      </c>
      <c r="I8475" s="5"/>
      <c r="J8475" s="5"/>
      <c r="K8475" s="5">
        <v>1</v>
      </c>
      <c r="L8475" s="5" t="s">
        <v>38</v>
      </c>
      <c r="M8475" s="7">
        <v>9966</v>
      </c>
      <c r="N8475" s="7">
        <v>12158.52</v>
      </c>
      <c r="O8475" s="7">
        <v>9966</v>
      </c>
      <c r="P8475" s="7">
        <v>12158.52</v>
      </c>
    </row>
    <row r="8476" spans="1:16" x14ac:dyDescent="0.25">
      <c r="A8476" s="5" t="s">
        <v>8307</v>
      </c>
      <c r="B8476" s="6">
        <v>46254</v>
      </c>
      <c r="C8476" s="5" t="s">
        <v>17</v>
      </c>
      <c r="D8476" s="5" t="s">
        <v>18</v>
      </c>
      <c r="E8476" s="5" t="s">
        <v>4334</v>
      </c>
      <c r="F8476" s="6">
        <v>46274</v>
      </c>
      <c r="G8476" s="5">
        <v>48</v>
      </c>
      <c r="H8476" s="5" t="s">
        <v>7500</v>
      </c>
      <c r="I8476" s="5"/>
      <c r="J8476" s="5"/>
      <c r="K8476" s="5">
        <v>2</v>
      </c>
      <c r="L8476" s="5" t="s">
        <v>38</v>
      </c>
      <c r="M8476" s="7">
        <v>13429.5</v>
      </c>
      <c r="N8476" s="7">
        <v>16383.99</v>
      </c>
      <c r="O8476" s="7">
        <v>26859</v>
      </c>
      <c r="P8476" s="7">
        <v>32767.98</v>
      </c>
    </row>
    <row r="8477" spans="1:16" x14ac:dyDescent="0.25">
      <c r="A8477" s="5" t="s">
        <v>8307</v>
      </c>
      <c r="B8477" s="6">
        <v>46254</v>
      </c>
      <c r="C8477" s="5" t="s">
        <v>17</v>
      </c>
      <c r="D8477" s="5" t="s">
        <v>18</v>
      </c>
      <c r="E8477" s="5" t="s">
        <v>4334</v>
      </c>
      <c r="F8477" s="6">
        <v>46274</v>
      </c>
      <c r="G8477" s="5">
        <v>49</v>
      </c>
      <c r="H8477" s="5" t="s">
        <v>8335</v>
      </c>
      <c r="I8477" s="5"/>
      <c r="J8477" s="5"/>
      <c r="K8477" s="5">
        <v>8</v>
      </c>
      <c r="L8477" s="5" t="s">
        <v>38</v>
      </c>
      <c r="M8477" s="7">
        <v>15610.5</v>
      </c>
      <c r="N8477" s="7">
        <v>19044.810000000001</v>
      </c>
      <c r="O8477" s="7">
        <v>124884</v>
      </c>
      <c r="P8477" s="7">
        <v>152358.48000000001</v>
      </c>
    </row>
    <row r="8478" spans="1:16" x14ac:dyDescent="0.25">
      <c r="A8478" s="5" t="s">
        <v>8307</v>
      </c>
      <c r="B8478" s="6">
        <v>46254</v>
      </c>
      <c r="C8478" s="5" t="s">
        <v>17</v>
      </c>
      <c r="D8478" s="5" t="s">
        <v>18</v>
      </c>
      <c r="E8478" s="5" t="s">
        <v>4334</v>
      </c>
      <c r="F8478" s="6">
        <v>46274</v>
      </c>
      <c r="G8478" s="5">
        <v>50</v>
      </c>
      <c r="H8478" s="5" t="s">
        <v>7501</v>
      </c>
      <c r="I8478" s="5"/>
      <c r="J8478" s="5"/>
      <c r="K8478" s="5">
        <v>1</v>
      </c>
      <c r="L8478" s="5" t="s">
        <v>38</v>
      </c>
      <c r="M8478" s="7">
        <v>15610.5</v>
      </c>
      <c r="N8478" s="7">
        <v>19044.810000000001</v>
      </c>
      <c r="O8478" s="7">
        <v>15610.5</v>
      </c>
      <c r="P8478" s="7">
        <v>19044.810000000001</v>
      </c>
    </row>
    <row r="8479" spans="1:16" x14ac:dyDescent="0.25">
      <c r="A8479" s="5" t="s">
        <v>8307</v>
      </c>
      <c r="B8479" s="6">
        <v>46254</v>
      </c>
      <c r="C8479" s="5" t="s">
        <v>17</v>
      </c>
      <c r="D8479" s="5" t="s">
        <v>18</v>
      </c>
      <c r="E8479" s="5" t="s">
        <v>4334</v>
      </c>
      <c r="F8479" s="6">
        <v>46274</v>
      </c>
      <c r="G8479" s="5">
        <v>51</v>
      </c>
      <c r="H8479" s="5" t="s">
        <v>7502</v>
      </c>
      <c r="I8479" s="5"/>
      <c r="J8479" s="5"/>
      <c r="K8479" s="5">
        <v>2</v>
      </c>
      <c r="L8479" s="5" t="s">
        <v>38</v>
      </c>
      <c r="M8479" s="7">
        <v>22390.5</v>
      </c>
      <c r="N8479" s="7">
        <v>27316.41</v>
      </c>
      <c r="O8479" s="7">
        <v>44781</v>
      </c>
      <c r="P8479" s="7">
        <v>54632.82</v>
      </c>
    </row>
    <row r="8480" spans="1:16" x14ac:dyDescent="0.25">
      <c r="A8480" s="5" t="s">
        <v>8307</v>
      </c>
      <c r="B8480" s="6">
        <v>46254</v>
      </c>
      <c r="C8480" s="5" t="s">
        <v>17</v>
      </c>
      <c r="D8480" s="5" t="s">
        <v>18</v>
      </c>
      <c r="E8480" s="5" t="s">
        <v>4334</v>
      </c>
      <c r="F8480" s="6">
        <v>46274</v>
      </c>
      <c r="G8480" s="5">
        <v>52</v>
      </c>
      <c r="H8480" s="5" t="s">
        <v>8336</v>
      </c>
      <c r="I8480" s="5"/>
      <c r="J8480" s="5"/>
      <c r="K8480" s="5">
        <v>32</v>
      </c>
      <c r="L8480" s="5" t="s">
        <v>38</v>
      </c>
      <c r="M8480" s="7">
        <v>37063.25</v>
      </c>
      <c r="N8480" s="7">
        <v>45217.17</v>
      </c>
      <c r="O8480" s="7">
        <v>1186024</v>
      </c>
      <c r="P8480" s="7">
        <v>1446949.28</v>
      </c>
    </row>
    <row r="8481" spans="1:16" x14ac:dyDescent="0.25">
      <c r="A8481" s="5" t="s">
        <v>8307</v>
      </c>
      <c r="B8481" s="6">
        <v>46254</v>
      </c>
      <c r="C8481" s="5" t="s">
        <v>17</v>
      </c>
      <c r="D8481" s="5" t="s">
        <v>18</v>
      </c>
      <c r="E8481" s="5" t="s">
        <v>4334</v>
      </c>
      <c r="F8481" s="6">
        <v>46274</v>
      </c>
      <c r="G8481" s="5">
        <v>53</v>
      </c>
      <c r="H8481" s="5" t="s">
        <v>8337</v>
      </c>
      <c r="I8481" s="5"/>
      <c r="J8481" s="5"/>
      <c r="K8481" s="5">
        <v>12</v>
      </c>
      <c r="L8481" s="5" t="s">
        <v>38</v>
      </c>
      <c r="M8481" s="7">
        <v>42989.84</v>
      </c>
      <c r="N8481" s="7">
        <v>52447.61</v>
      </c>
      <c r="O8481" s="7">
        <v>515878.08</v>
      </c>
      <c r="P8481" s="7">
        <v>629371.26</v>
      </c>
    </row>
    <row r="8482" spans="1:16" x14ac:dyDescent="0.25">
      <c r="A8482" s="5" t="s">
        <v>8307</v>
      </c>
      <c r="B8482" s="6">
        <v>46254</v>
      </c>
      <c r="C8482" s="5" t="s">
        <v>17</v>
      </c>
      <c r="D8482" s="5" t="s">
        <v>18</v>
      </c>
      <c r="E8482" s="5" t="s">
        <v>4334</v>
      </c>
      <c r="F8482" s="6">
        <v>46274</v>
      </c>
      <c r="G8482" s="5">
        <v>54</v>
      </c>
      <c r="H8482" s="5" t="s">
        <v>1193</v>
      </c>
      <c r="I8482" s="5"/>
      <c r="J8482" s="5"/>
      <c r="K8482" s="5">
        <v>0.501</v>
      </c>
      <c r="L8482" s="5" t="s">
        <v>23</v>
      </c>
      <c r="M8482" s="7">
        <v>93000</v>
      </c>
      <c r="N8482" s="7">
        <v>113460</v>
      </c>
      <c r="O8482" s="7">
        <v>46593</v>
      </c>
      <c r="P8482" s="7">
        <v>56843.46</v>
      </c>
    </row>
    <row r="8483" spans="1:16" x14ac:dyDescent="0.25">
      <c r="A8483" s="5" t="s">
        <v>8307</v>
      </c>
      <c r="B8483" s="6">
        <v>46254</v>
      </c>
      <c r="C8483" s="5" t="s">
        <v>17</v>
      </c>
      <c r="D8483" s="5" t="s">
        <v>18</v>
      </c>
      <c r="E8483" s="5" t="s">
        <v>4334</v>
      </c>
      <c r="F8483" s="6">
        <v>46274</v>
      </c>
      <c r="G8483" s="5">
        <v>55</v>
      </c>
      <c r="H8483" s="5" t="s">
        <v>1194</v>
      </c>
      <c r="I8483" s="5"/>
      <c r="J8483" s="5"/>
      <c r="K8483" s="5">
        <v>0.40100000000000002</v>
      </c>
      <c r="L8483" s="5" t="s">
        <v>23</v>
      </c>
      <c r="M8483" s="7">
        <v>93000</v>
      </c>
      <c r="N8483" s="7">
        <v>113460</v>
      </c>
      <c r="O8483" s="7">
        <v>37293</v>
      </c>
      <c r="P8483" s="7">
        <v>45497.46</v>
      </c>
    </row>
    <row r="8484" spans="1:16" x14ac:dyDescent="0.25">
      <c r="A8484" s="5" t="s">
        <v>8307</v>
      </c>
      <c r="B8484" s="6">
        <v>46254</v>
      </c>
      <c r="C8484" s="5" t="s">
        <v>17</v>
      </c>
      <c r="D8484" s="5" t="s">
        <v>18</v>
      </c>
      <c r="E8484" s="5" t="s">
        <v>4334</v>
      </c>
      <c r="F8484" s="6">
        <v>46274</v>
      </c>
      <c r="G8484" s="5">
        <v>56</v>
      </c>
      <c r="H8484" s="5" t="s">
        <v>827</v>
      </c>
      <c r="I8484" s="5"/>
      <c r="J8484" s="5"/>
      <c r="K8484" s="5">
        <v>4.7E-2</v>
      </c>
      <c r="L8484" s="5" t="s">
        <v>23</v>
      </c>
      <c r="M8484" s="7">
        <v>105000</v>
      </c>
      <c r="N8484" s="7">
        <v>128100</v>
      </c>
      <c r="O8484" s="7">
        <v>4935</v>
      </c>
      <c r="P8484" s="7">
        <v>6020.7</v>
      </c>
    </row>
    <row r="8485" spans="1:16" x14ac:dyDescent="0.25">
      <c r="A8485" s="5" t="s">
        <v>8307</v>
      </c>
      <c r="B8485" s="6">
        <v>46254</v>
      </c>
      <c r="C8485" s="5" t="s">
        <v>17</v>
      </c>
      <c r="D8485" s="5" t="s">
        <v>18</v>
      </c>
      <c r="E8485" s="5" t="s">
        <v>4334</v>
      </c>
      <c r="F8485" s="6">
        <v>46274</v>
      </c>
      <c r="G8485" s="5">
        <v>57</v>
      </c>
      <c r="H8485" s="5" t="s">
        <v>2273</v>
      </c>
      <c r="I8485" s="5"/>
      <c r="J8485" s="5"/>
      <c r="K8485" s="5">
        <v>52</v>
      </c>
      <c r="L8485" s="5" t="s">
        <v>21</v>
      </c>
      <c r="M8485" s="7">
        <v>532.55999999999995</v>
      </c>
      <c r="N8485" s="7">
        <v>649.72</v>
      </c>
      <c r="O8485" s="7">
        <v>27693.119999999999</v>
      </c>
      <c r="P8485" s="7">
        <v>33785.61</v>
      </c>
    </row>
    <row r="8486" spans="1:16" x14ac:dyDescent="0.25">
      <c r="A8486" s="5" t="s">
        <v>8307</v>
      </c>
      <c r="B8486" s="6">
        <v>46254</v>
      </c>
      <c r="C8486" s="5" t="s">
        <v>17</v>
      </c>
      <c r="D8486" s="5" t="s">
        <v>18</v>
      </c>
      <c r="E8486" s="5" t="s">
        <v>4334</v>
      </c>
      <c r="F8486" s="6">
        <v>46274</v>
      </c>
      <c r="G8486" s="5">
        <v>58</v>
      </c>
      <c r="H8486" s="5" t="s">
        <v>8338</v>
      </c>
      <c r="I8486" s="5"/>
      <c r="J8486" s="5"/>
      <c r="K8486" s="5">
        <v>3</v>
      </c>
      <c r="L8486" s="5" t="s">
        <v>21</v>
      </c>
      <c r="M8486" s="7">
        <v>221.87</v>
      </c>
      <c r="N8486" s="7">
        <v>270.68</v>
      </c>
      <c r="O8486" s="7">
        <v>665.61</v>
      </c>
      <c r="P8486" s="7">
        <v>812.04</v>
      </c>
    </row>
    <row r="8487" spans="1:16" x14ac:dyDescent="0.25">
      <c r="A8487" s="5" t="s">
        <v>8307</v>
      </c>
      <c r="B8487" s="6">
        <v>46254</v>
      </c>
      <c r="C8487" s="5" t="s">
        <v>17</v>
      </c>
      <c r="D8487" s="5" t="s">
        <v>18</v>
      </c>
      <c r="E8487" s="5" t="s">
        <v>4334</v>
      </c>
      <c r="F8487" s="6">
        <v>46274</v>
      </c>
      <c r="G8487" s="5">
        <v>59</v>
      </c>
      <c r="H8487" s="5" t="s">
        <v>8339</v>
      </c>
      <c r="I8487" s="5"/>
      <c r="J8487" s="5"/>
      <c r="K8487" s="5">
        <v>4</v>
      </c>
      <c r="L8487" s="5" t="s">
        <v>21</v>
      </c>
      <c r="M8487" s="7">
        <v>308.12</v>
      </c>
      <c r="N8487" s="7">
        <v>375.91</v>
      </c>
      <c r="O8487" s="7">
        <v>1232.48</v>
      </c>
      <c r="P8487" s="7">
        <v>1503.63</v>
      </c>
    </row>
    <row r="8488" spans="1:16" x14ac:dyDescent="0.25">
      <c r="A8488" s="5" t="s">
        <v>8307</v>
      </c>
      <c r="B8488" s="6">
        <v>46254</v>
      </c>
      <c r="C8488" s="5" t="s">
        <v>17</v>
      </c>
      <c r="D8488" s="5" t="s">
        <v>18</v>
      </c>
      <c r="E8488" s="5" t="s">
        <v>4334</v>
      </c>
      <c r="F8488" s="6">
        <v>46274</v>
      </c>
      <c r="G8488" s="5">
        <v>60</v>
      </c>
      <c r="H8488" s="5" t="s">
        <v>8340</v>
      </c>
      <c r="I8488" s="5"/>
      <c r="J8488" s="5"/>
      <c r="K8488" s="5">
        <v>7</v>
      </c>
      <c r="L8488" s="5" t="s">
        <v>38</v>
      </c>
      <c r="M8488" s="7">
        <v>5216.46</v>
      </c>
      <c r="N8488" s="7">
        <v>6364.08</v>
      </c>
      <c r="O8488" s="7">
        <v>36515.22</v>
      </c>
      <c r="P8488" s="7">
        <v>44548.57</v>
      </c>
    </row>
    <row r="8489" spans="1:16" x14ac:dyDescent="0.25">
      <c r="A8489" s="5" t="s">
        <v>8307</v>
      </c>
      <c r="B8489" s="6">
        <v>46254</v>
      </c>
      <c r="C8489" s="5" t="s">
        <v>17</v>
      </c>
      <c r="D8489" s="5" t="s">
        <v>18</v>
      </c>
      <c r="E8489" s="5" t="s">
        <v>4334</v>
      </c>
      <c r="F8489" s="6">
        <v>46274</v>
      </c>
      <c r="G8489" s="5">
        <v>61</v>
      </c>
      <c r="H8489" s="5" t="s">
        <v>8341</v>
      </c>
      <c r="I8489" s="5"/>
      <c r="J8489" s="5"/>
      <c r="K8489" s="5">
        <v>4</v>
      </c>
      <c r="L8489" s="5" t="s">
        <v>38</v>
      </c>
      <c r="M8489" s="7">
        <v>3877.37</v>
      </c>
      <c r="N8489" s="7">
        <v>4730.3900000000003</v>
      </c>
      <c r="O8489" s="7">
        <v>15509.48</v>
      </c>
      <c r="P8489" s="7">
        <v>18921.57</v>
      </c>
    </row>
    <row r="8490" spans="1:16" x14ac:dyDescent="0.25">
      <c r="A8490" s="5" t="s">
        <v>8307</v>
      </c>
      <c r="B8490" s="6">
        <v>46254</v>
      </c>
      <c r="C8490" s="5" t="s">
        <v>17</v>
      </c>
      <c r="D8490" s="5" t="s">
        <v>18</v>
      </c>
      <c r="E8490" s="5" t="s">
        <v>4334</v>
      </c>
      <c r="F8490" s="6">
        <v>46274</v>
      </c>
      <c r="G8490" s="5">
        <v>62</v>
      </c>
      <c r="H8490" s="5" t="s">
        <v>8342</v>
      </c>
      <c r="I8490" s="5"/>
      <c r="J8490" s="5"/>
      <c r="K8490" s="5">
        <v>12</v>
      </c>
      <c r="L8490" s="5" t="s">
        <v>38</v>
      </c>
      <c r="M8490" s="7">
        <v>20959.11</v>
      </c>
      <c r="N8490" s="7">
        <v>25570.11</v>
      </c>
      <c r="O8490" s="7">
        <v>251509.32</v>
      </c>
      <c r="P8490" s="7">
        <v>306841.37</v>
      </c>
    </row>
    <row r="8491" spans="1:16" x14ac:dyDescent="0.25">
      <c r="A8491" s="5" t="s">
        <v>8307</v>
      </c>
      <c r="B8491" s="6">
        <v>46254</v>
      </c>
      <c r="C8491" s="5" t="s">
        <v>17</v>
      </c>
      <c r="D8491" s="5" t="s">
        <v>18</v>
      </c>
      <c r="E8491" s="5" t="s">
        <v>4334</v>
      </c>
      <c r="F8491" s="6">
        <v>46274</v>
      </c>
      <c r="G8491" s="5">
        <v>63</v>
      </c>
      <c r="H8491" s="5" t="s">
        <v>8342</v>
      </c>
      <c r="I8491" s="5"/>
      <c r="J8491" s="5"/>
      <c r="K8491" s="5">
        <v>4</v>
      </c>
      <c r="L8491" s="5" t="s">
        <v>38</v>
      </c>
      <c r="M8491" s="7">
        <v>20959.11</v>
      </c>
      <c r="N8491" s="7">
        <v>25570.12</v>
      </c>
      <c r="O8491" s="7">
        <v>83836.44</v>
      </c>
      <c r="P8491" s="7">
        <v>102280.46</v>
      </c>
    </row>
    <row r="8492" spans="1:16" x14ac:dyDescent="0.25">
      <c r="A8492" s="5" t="s">
        <v>8307</v>
      </c>
      <c r="B8492" s="6">
        <v>46254</v>
      </c>
      <c r="C8492" s="5" t="s">
        <v>17</v>
      </c>
      <c r="D8492" s="5" t="s">
        <v>18</v>
      </c>
      <c r="E8492" s="5" t="s">
        <v>4334</v>
      </c>
      <c r="F8492" s="6">
        <v>46274</v>
      </c>
      <c r="G8492" s="5">
        <v>64</v>
      </c>
      <c r="H8492" s="5" t="s">
        <v>4946</v>
      </c>
      <c r="I8492" s="5"/>
      <c r="J8492" s="5"/>
      <c r="K8492" s="5">
        <v>110</v>
      </c>
      <c r="L8492" s="5" t="s">
        <v>38</v>
      </c>
      <c r="M8492" s="7">
        <v>478.22</v>
      </c>
      <c r="N8492" s="7">
        <v>583.42999999999995</v>
      </c>
      <c r="O8492" s="7">
        <v>52604.2</v>
      </c>
      <c r="P8492" s="7">
        <v>64177.120000000003</v>
      </c>
    </row>
    <row r="8493" spans="1:16" x14ac:dyDescent="0.25">
      <c r="A8493" s="5" t="s">
        <v>8307</v>
      </c>
      <c r="B8493" s="6">
        <v>46254</v>
      </c>
      <c r="C8493" s="5" t="s">
        <v>17</v>
      </c>
      <c r="D8493" s="5" t="s">
        <v>18</v>
      </c>
      <c r="E8493" s="5" t="s">
        <v>4334</v>
      </c>
      <c r="F8493" s="6">
        <v>46274</v>
      </c>
      <c r="G8493" s="5">
        <v>65</v>
      </c>
      <c r="H8493" s="5" t="s">
        <v>5714</v>
      </c>
      <c r="I8493" s="5"/>
      <c r="J8493" s="5"/>
      <c r="K8493" s="5">
        <v>10</v>
      </c>
      <c r="L8493" s="5" t="s">
        <v>38</v>
      </c>
      <c r="M8493" s="7">
        <v>129.53</v>
      </c>
      <c r="N8493" s="7">
        <v>158.03</v>
      </c>
      <c r="O8493" s="7">
        <v>1295.3</v>
      </c>
      <c r="P8493" s="7">
        <v>1580.27</v>
      </c>
    </row>
    <row r="8494" spans="1:16" x14ac:dyDescent="0.25">
      <c r="A8494" s="5" t="s">
        <v>8307</v>
      </c>
      <c r="B8494" s="6">
        <v>46254</v>
      </c>
      <c r="C8494" s="5" t="s">
        <v>17</v>
      </c>
      <c r="D8494" s="5" t="s">
        <v>18</v>
      </c>
      <c r="E8494" s="5" t="s">
        <v>4334</v>
      </c>
      <c r="F8494" s="6">
        <v>46274</v>
      </c>
      <c r="G8494" s="5">
        <v>66</v>
      </c>
      <c r="H8494" s="5" t="s">
        <v>5715</v>
      </c>
      <c r="I8494" s="5"/>
      <c r="J8494" s="5"/>
      <c r="K8494" s="5">
        <v>6</v>
      </c>
      <c r="L8494" s="5" t="s">
        <v>38</v>
      </c>
      <c r="M8494" s="7">
        <v>152.09</v>
      </c>
      <c r="N8494" s="7">
        <v>185.55</v>
      </c>
      <c r="O8494" s="7">
        <v>912.54</v>
      </c>
      <c r="P8494" s="7">
        <v>1113.3</v>
      </c>
    </row>
    <row r="8495" spans="1:16" x14ac:dyDescent="0.25">
      <c r="A8495" s="5" t="s">
        <v>8307</v>
      </c>
      <c r="B8495" s="6">
        <v>46254</v>
      </c>
      <c r="C8495" s="5" t="s">
        <v>17</v>
      </c>
      <c r="D8495" s="5" t="s">
        <v>18</v>
      </c>
      <c r="E8495" s="5" t="s">
        <v>4334</v>
      </c>
      <c r="F8495" s="6">
        <v>46274</v>
      </c>
      <c r="G8495" s="5">
        <v>67</v>
      </c>
      <c r="H8495" s="5" t="s">
        <v>6333</v>
      </c>
      <c r="I8495" s="5"/>
      <c r="J8495" s="5"/>
      <c r="K8495" s="5">
        <v>98</v>
      </c>
      <c r="L8495" s="5" t="s">
        <v>38</v>
      </c>
      <c r="M8495" s="7">
        <v>196.56</v>
      </c>
      <c r="N8495" s="7">
        <v>239.8</v>
      </c>
      <c r="O8495" s="7">
        <v>19262.88</v>
      </c>
      <c r="P8495" s="7">
        <v>23500.71</v>
      </c>
    </row>
    <row r="8496" spans="1:16" x14ac:dyDescent="0.25">
      <c r="A8496" s="5" t="s">
        <v>8307</v>
      </c>
      <c r="B8496" s="6">
        <v>46254</v>
      </c>
      <c r="C8496" s="5" t="s">
        <v>17</v>
      </c>
      <c r="D8496" s="5" t="s">
        <v>18</v>
      </c>
      <c r="E8496" s="5" t="s">
        <v>4334</v>
      </c>
      <c r="F8496" s="6">
        <v>46274</v>
      </c>
      <c r="G8496" s="5">
        <v>68</v>
      </c>
      <c r="H8496" s="5" t="s">
        <v>3049</v>
      </c>
      <c r="I8496" s="5"/>
      <c r="J8496" s="5"/>
      <c r="K8496" s="5">
        <v>300</v>
      </c>
      <c r="L8496" s="5" t="s">
        <v>38</v>
      </c>
      <c r="M8496" s="7">
        <v>10.77</v>
      </c>
      <c r="N8496" s="7">
        <v>13.14</v>
      </c>
      <c r="O8496" s="7">
        <v>3231</v>
      </c>
      <c r="P8496" s="7">
        <v>3941.82</v>
      </c>
    </row>
    <row r="8497" spans="1:16" x14ac:dyDescent="0.25">
      <c r="A8497" s="5" t="s">
        <v>8307</v>
      </c>
      <c r="B8497" s="6">
        <v>46254</v>
      </c>
      <c r="C8497" s="5" t="s">
        <v>17</v>
      </c>
      <c r="D8497" s="5" t="s">
        <v>18</v>
      </c>
      <c r="E8497" s="5" t="s">
        <v>4334</v>
      </c>
      <c r="F8497" s="6">
        <v>46274</v>
      </c>
      <c r="G8497" s="5">
        <v>69</v>
      </c>
      <c r="H8497" s="5" t="s">
        <v>8343</v>
      </c>
      <c r="I8497" s="5"/>
      <c r="J8497" s="5"/>
      <c r="K8497" s="5">
        <v>488</v>
      </c>
      <c r="L8497" s="5" t="s">
        <v>38</v>
      </c>
      <c r="M8497" s="7">
        <v>3.96</v>
      </c>
      <c r="N8497" s="7">
        <v>4.83</v>
      </c>
      <c r="O8497" s="7">
        <v>1932.48</v>
      </c>
      <c r="P8497" s="7">
        <v>2357.63</v>
      </c>
    </row>
    <row r="8498" spans="1:16" x14ac:dyDescent="0.25">
      <c r="A8498" s="5" t="s">
        <v>8307</v>
      </c>
      <c r="B8498" s="6">
        <v>46254</v>
      </c>
      <c r="C8498" s="5" t="s">
        <v>17</v>
      </c>
      <c r="D8498" s="5" t="s">
        <v>18</v>
      </c>
      <c r="E8498" s="5" t="s">
        <v>4334</v>
      </c>
      <c r="F8498" s="6">
        <v>46274</v>
      </c>
      <c r="G8498" s="5">
        <v>70</v>
      </c>
      <c r="H8498" s="5" t="s">
        <v>171</v>
      </c>
      <c r="I8498" s="5"/>
      <c r="J8498" s="5"/>
      <c r="K8498" s="5">
        <v>30</v>
      </c>
      <c r="L8498" s="5" t="s">
        <v>38</v>
      </c>
      <c r="M8498" s="7">
        <v>0.44</v>
      </c>
      <c r="N8498" s="7">
        <v>0.54</v>
      </c>
      <c r="O8498" s="7">
        <v>13.2</v>
      </c>
      <c r="P8498" s="7">
        <v>16.100000000000001</v>
      </c>
    </row>
    <row r="8499" spans="1:16" x14ac:dyDescent="0.25">
      <c r="A8499" s="5" t="s">
        <v>8307</v>
      </c>
      <c r="B8499" s="6">
        <v>46254</v>
      </c>
      <c r="C8499" s="5" t="s">
        <v>17</v>
      </c>
      <c r="D8499" s="5" t="s">
        <v>18</v>
      </c>
      <c r="E8499" s="5" t="s">
        <v>4334</v>
      </c>
      <c r="F8499" s="6">
        <v>46274</v>
      </c>
      <c r="G8499" s="5">
        <v>71</v>
      </c>
      <c r="H8499" s="5" t="s">
        <v>460</v>
      </c>
      <c r="I8499" s="5"/>
      <c r="J8499" s="5"/>
      <c r="K8499" s="5">
        <v>518</v>
      </c>
      <c r="L8499" s="5" t="s">
        <v>38</v>
      </c>
      <c r="M8499" s="7">
        <v>3</v>
      </c>
      <c r="N8499" s="7">
        <v>3.66</v>
      </c>
      <c r="O8499" s="7">
        <v>1554</v>
      </c>
      <c r="P8499" s="7">
        <v>1895.88</v>
      </c>
    </row>
    <row r="8500" spans="1:16" x14ac:dyDescent="0.25">
      <c r="A8500" s="5" t="s">
        <v>8307</v>
      </c>
      <c r="B8500" s="6">
        <v>46254</v>
      </c>
      <c r="C8500" s="5" t="s">
        <v>17</v>
      </c>
      <c r="D8500" s="5" t="s">
        <v>18</v>
      </c>
      <c r="E8500" s="5" t="s">
        <v>4334</v>
      </c>
      <c r="F8500" s="6">
        <v>46274</v>
      </c>
      <c r="G8500" s="5">
        <v>72</v>
      </c>
      <c r="H8500" s="5" t="s">
        <v>8344</v>
      </c>
      <c r="I8500" s="5"/>
      <c r="J8500" s="5"/>
      <c r="K8500" s="5">
        <v>1</v>
      </c>
      <c r="L8500" s="5" t="s">
        <v>38</v>
      </c>
      <c r="M8500" s="7">
        <v>16748.330000000002</v>
      </c>
      <c r="N8500" s="7">
        <v>20432.96</v>
      </c>
      <c r="O8500" s="7">
        <v>16748.330000000002</v>
      </c>
      <c r="P8500" s="7">
        <v>20432.96</v>
      </c>
    </row>
    <row r="8501" spans="1:16" x14ac:dyDescent="0.25">
      <c r="A8501" s="5" t="s">
        <v>8307</v>
      </c>
      <c r="B8501" s="6">
        <v>46254</v>
      </c>
      <c r="C8501" s="5" t="s">
        <v>17</v>
      </c>
      <c r="D8501" s="5" t="s">
        <v>18</v>
      </c>
      <c r="E8501" s="5" t="s">
        <v>4334</v>
      </c>
      <c r="F8501" s="6">
        <v>46274</v>
      </c>
      <c r="G8501" s="5">
        <v>73</v>
      </c>
      <c r="H8501" s="5" t="s">
        <v>8345</v>
      </c>
      <c r="I8501" s="5"/>
      <c r="J8501" s="5"/>
      <c r="K8501" s="5">
        <v>610</v>
      </c>
      <c r="L8501" s="5" t="s">
        <v>38</v>
      </c>
      <c r="M8501" s="7">
        <v>2.2799999999999998</v>
      </c>
      <c r="N8501" s="7">
        <v>2.78</v>
      </c>
      <c r="O8501" s="7">
        <v>1390.8</v>
      </c>
      <c r="P8501" s="7">
        <v>1696.78</v>
      </c>
    </row>
    <row r="8502" spans="1:16" x14ac:dyDescent="0.25">
      <c r="A8502" s="5" t="s">
        <v>8346</v>
      </c>
      <c r="B8502" s="6">
        <v>46254</v>
      </c>
      <c r="C8502" s="5" t="s">
        <v>17</v>
      </c>
      <c r="D8502" s="5" t="s">
        <v>18</v>
      </c>
      <c r="E8502" s="5" t="s">
        <v>4334</v>
      </c>
      <c r="F8502" s="6">
        <v>46261</v>
      </c>
      <c r="G8502" s="5">
        <v>1</v>
      </c>
      <c r="H8502" s="5" t="s">
        <v>8347</v>
      </c>
      <c r="I8502" s="5"/>
      <c r="J8502" s="5"/>
      <c r="K8502" s="5">
        <v>2</v>
      </c>
      <c r="L8502" s="5" t="s">
        <v>38</v>
      </c>
      <c r="M8502" s="7">
        <v>1725</v>
      </c>
      <c r="N8502" s="7">
        <v>2104.5</v>
      </c>
      <c r="O8502" s="7">
        <v>3450</v>
      </c>
      <c r="P8502" s="7">
        <v>4209</v>
      </c>
    </row>
    <row r="8503" spans="1:16" x14ac:dyDescent="0.25">
      <c r="A8503" s="5" t="s">
        <v>8346</v>
      </c>
      <c r="B8503" s="6">
        <v>46254</v>
      </c>
      <c r="C8503" s="5" t="s">
        <v>17</v>
      </c>
      <c r="D8503" s="5" t="s">
        <v>18</v>
      </c>
      <c r="E8503" s="5" t="s">
        <v>4334</v>
      </c>
      <c r="F8503" s="6">
        <v>46261</v>
      </c>
      <c r="G8503" s="5">
        <v>2</v>
      </c>
      <c r="H8503" s="5" t="s">
        <v>8348</v>
      </c>
      <c r="I8503" s="5"/>
      <c r="J8503" s="5"/>
      <c r="K8503" s="5">
        <v>2</v>
      </c>
      <c r="L8503" s="5" t="s">
        <v>38</v>
      </c>
      <c r="M8503" s="7">
        <v>1725</v>
      </c>
      <c r="N8503" s="7">
        <v>2104.5</v>
      </c>
      <c r="O8503" s="7">
        <v>3450</v>
      </c>
      <c r="P8503" s="7">
        <v>4209</v>
      </c>
    </row>
    <row r="8504" spans="1:16" x14ac:dyDescent="0.25">
      <c r="A8504" s="5" t="s">
        <v>8349</v>
      </c>
      <c r="B8504" s="6">
        <v>46254</v>
      </c>
      <c r="C8504" s="5" t="s">
        <v>17</v>
      </c>
      <c r="D8504" s="5" t="s">
        <v>18</v>
      </c>
      <c r="E8504" s="5" t="s">
        <v>4334</v>
      </c>
      <c r="F8504" s="6">
        <v>46258</v>
      </c>
      <c r="G8504" s="5">
        <v>1</v>
      </c>
      <c r="H8504" s="5" t="s">
        <v>8350</v>
      </c>
      <c r="I8504" s="5"/>
      <c r="J8504" s="5"/>
      <c r="K8504" s="5">
        <v>60</v>
      </c>
      <c r="L8504" s="5" t="s">
        <v>38</v>
      </c>
      <c r="M8504" s="7">
        <v>61.98</v>
      </c>
      <c r="N8504" s="7">
        <v>75.62</v>
      </c>
      <c r="O8504" s="7">
        <v>3718.8</v>
      </c>
      <c r="P8504" s="7">
        <v>4536.9399999999996</v>
      </c>
    </row>
    <row r="8505" spans="1:16" x14ac:dyDescent="0.25">
      <c r="A8505" s="5" t="s">
        <v>8351</v>
      </c>
      <c r="B8505" s="6">
        <v>46258</v>
      </c>
      <c r="C8505" s="5" t="s">
        <v>17</v>
      </c>
      <c r="D8505" s="5" t="s">
        <v>18</v>
      </c>
      <c r="E8505" s="5" t="s">
        <v>4334</v>
      </c>
      <c r="F8505" s="6">
        <v>46261</v>
      </c>
      <c r="G8505" s="5">
        <v>1</v>
      </c>
      <c r="H8505" s="5" t="s">
        <v>8352</v>
      </c>
      <c r="I8505" s="5"/>
      <c r="J8505" s="5"/>
      <c r="K8505" s="5">
        <v>80</v>
      </c>
      <c r="L8505" s="5" t="s">
        <v>38</v>
      </c>
      <c r="M8505" s="7">
        <v>7380.21</v>
      </c>
      <c r="N8505" s="7">
        <v>9003.86</v>
      </c>
      <c r="O8505" s="7">
        <v>590416.80000000005</v>
      </c>
      <c r="P8505" s="7">
        <v>720308.5</v>
      </c>
    </row>
    <row r="8506" spans="1:16" x14ac:dyDescent="0.25">
      <c r="A8506" s="5" t="s">
        <v>8351</v>
      </c>
      <c r="B8506" s="6">
        <v>46258</v>
      </c>
      <c r="C8506" s="5" t="s">
        <v>17</v>
      </c>
      <c r="D8506" s="5" t="s">
        <v>18</v>
      </c>
      <c r="E8506" s="5" t="s">
        <v>4334</v>
      </c>
      <c r="F8506" s="6">
        <v>46261</v>
      </c>
      <c r="G8506" s="5">
        <v>2</v>
      </c>
      <c r="H8506" s="5" t="s">
        <v>738</v>
      </c>
      <c r="I8506" s="5" t="s">
        <v>2137</v>
      </c>
      <c r="J8506" s="5"/>
      <c r="K8506" s="5">
        <v>900</v>
      </c>
      <c r="L8506" s="5" t="s">
        <v>38</v>
      </c>
      <c r="M8506" s="7">
        <v>183.06</v>
      </c>
      <c r="N8506" s="7">
        <v>223.33</v>
      </c>
      <c r="O8506" s="7">
        <v>164754</v>
      </c>
      <c r="P8506" s="7">
        <v>200999.88</v>
      </c>
    </row>
    <row r="8507" spans="1:16" x14ac:dyDescent="0.25">
      <c r="A8507" s="5" t="s">
        <v>8351</v>
      </c>
      <c r="B8507" s="6">
        <v>46258</v>
      </c>
      <c r="C8507" s="5" t="s">
        <v>17</v>
      </c>
      <c r="D8507" s="5" t="s">
        <v>18</v>
      </c>
      <c r="E8507" s="5" t="s">
        <v>4334</v>
      </c>
      <c r="F8507" s="6">
        <v>46261</v>
      </c>
      <c r="G8507" s="5">
        <v>3</v>
      </c>
      <c r="H8507" s="5" t="s">
        <v>8353</v>
      </c>
      <c r="I8507" s="5" t="s">
        <v>2140</v>
      </c>
      <c r="J8507" s="5"/>
      <c r="K8507" s="5">
        <v>900</v>
      </c>
      <c r="L8507" s="5" t="s">
        <v>38</v>
      </c>
      <c r="M8507" s="7">
        <v>262.45999999999998</v>
      </c>
      <c r="N8507" s="7">
        <v>320.2</v>
      </c>
      <c r="O8507" s="7">
        <v>236214</v>
      </c>
      <c r="P8507" s="7">
        <v>288181.08</v>
      </c>
    </row>
    <row r="8508" spans="1:16" x14ac:dyDescent="0.25">
      <c r="A8508" s="5" t="s">
        <v>8351</v>
      </c>
      <c r="B8508" s="6">
        <v>46258</v>
      </c>
      <c r="C8508" s="5" t="s">
        <v>17</v>
      </c>
      <c r="D8508" s="5" t="s">
        <v>18</v>
      </c>
      <c r="E8508" s="5" t="s">
        <v>4334</v>
      </c>
      <c r="F8508" s="6">
        <v>46261</v>
      </c>
      <c r="G8508" s="5">
        <v>4</v>
      </c>
      <c r="H8508" s="5" t="s">
        <v>8354</v>
      </c>
      <c r="I8508" s="5" t="s">
        <v>8355</v>
      </c>
      <c r="J8508" s="5"/>
      <c r="K8508" s="5">
        <v>450</v>
      </c>
      <c r="L8508" s="5" t="s">
        <v>38</v>
      </c>
      <c r="M8508" s="7">
        <v>967.63</v>
      </c>
      <c r="N8508" s="7">
        <v>1180.51</v>
      </c>
      <c r="O8508" s="7">
        <v>435433.5</v>
      </c>
      <c r="P8508" s="7">
        <v>531228.87</v>
      </c>
    </row>
    <row r="8509" spans="1:16" x14ac:dyDescent="0.25">
      <c r="A8509" s="5" t="s">
        <v>8351</v>
      </c>
      <c r="B8509" s="6">
        <v>46258</v>
      </c>
      <c r="C8509" s="5" t="s">
        <v>17</v>
      </c>
      <c r="D8509" s="5" t="s">
        <v>18</v>
      </c>
      <c r="E8509" s="5" t="s">
        <v>4334</v>
      </c>
      <c r="F8509" s="6">
        <v>46261</v>
      </c>
      <c r="G8509" s="5">
        <v>5</v>
      </c>
      <c r="H8509" s="5" t="s">
        <v>5130</v>
      </c>
      <c r="I8509" s="5" t="s">
        <v>2130</v>
      </c>
      <c r="J8509" s="5"/>
      <c r="K8509" s="5">
        <v>350</v>
      </c>
      <c r="L8509" s="5" t="s">
        <v>38</v>
      </c>
      <c r="M8509" s="7">
        <v>401.19</v>
      </c>
      <c r="N8509" s="7">
        <v>489.45</v>
      </c>
      <c r="O8509" s="7">
        <v>140416.5</v>
      </c>
      <c r="P8509" s="7">
        <v>171308.13</v>
      </c>
    </row>
    <row r="8510" spans="1:16" x14ac:dyDescent="0.25">
      <c r="A8510" s="5" t="s">
        <v>8351</v>
      </c>
      <c r="B8510" s="6">
        <v>46258</v>
      </c>
      <c r="C8510" s="5" t="s">
        <v>17</v>
      </c>
      <c r="D8510" s="5" t="s">
        <v>18</v>
      </c>
      <c r="E8510" s="5" t="s">
        <v>4334</v>
      </c>
      <c r="F8510" s="6">
        <v>46261</v>
      </c>
      <c r="G8510" s="5">
        <v>6</v>
      </c>
      <c r="H8510" s="5" t="s">
        <v>732</v>
      </c>
      <c r="I8510" s="5" t="s">
        <v>2520</v>
      </c>
      <c r="J8510" s="5"/>
      <c r="K8510" s="5">
        <v>100</v>
      </c>
      <c r="L8510" s="5" t="s">
        <v>38</v>
      </c>
      <c r="M8510" s="7">
        <v>668.65</v>
      </c>
      <c r="N8510" s="7">
        <v>815.75</v>
      </c>
      <c r="O8510" s="7">
        <v>66865</v>
      </c>
      <c r="P8510" s="7">
        <v>81575.3</v>
      </c>
    </row>
    <row r="8511" spans="1:16" x14ac:dyDescent="0.25">
      <c r="A8511" s="5" t="s">
        <v>8351</v>
      </c>
      <c r="B8511" s="6">
        <v>46258</v>
      </c>
      <c r="C8511" s="5" t="s">
        <v>17</v>
      </c>
      <c r="D8511" s="5" t="s">
        <v>18</v>
      </c>
      <c r="E8511" s="5" t="s">
        <v>4334</v>
      </c>
      <c r="F8511" s="6">
        <v>46261</v>
      </c>
      <c r="G8511" s="5">
        <v>7</v>
      </c>
      <c r="H8511" s="5" t="s">
        <v>734</v>
      </c>
      <c r="I8511" s="5" t="s">
        <v>2128</v>
      </c>
      <c r="J8511" s="5"/>
      <c r="K8511" s="5">
        <v>200</v>
      </c>
      <c r="L8511" s="5" t="s">
        <v>38</v>
      </c>
      <c r="M8511" s="7">
        <v>534.86</v>
      </c>
      <c r="N8511" s="7">
        <v>652.53</v>
      </c>
      <c r="O8511" s="7">
        <v>106972</v>
      </c>
      <c r="P8511" s="7">
        <v>130505.84</v>
      </c>
    </row>
    <row r="8512" spans="1:16" x14ac:dyDescent="0.25">
      <c r="A8512" s="5" t="s">
        <v>8356</v>
      </c>
      <c r="B8512" s="6">
        <v>46258</v>
      </c>
      <c r="C8512" s="5" t="s">
        <v>17</v>
      </c>
      <c r="D8512" s="5" t="s">
        <v>18</v>
      </c>
      <c r="E8512" s="5" t="s">
        <v>19</v>
      </c>
      <c r="F8512" s="6">
        <v>46286</v>
      </c>
      <c r="G8512" s="5">
        <v>1</v>
      </c>
      <c r="H8512" s="5" t="s">
        <v>2738</v>
      </c>
      <c r="I8512" s="5"/>
      <c r="J8512" s="5"/>
      <c r="K8512" s="5">
        <v>1</v>
      </c>
      <c r="L8512" s="5" t="s">
        <v>108</v>
      </c>
      <c r="M8512" s="7">
        <v>702042</v>
      </c>
      <c r="N8512" s="7">
        <v>856491.24</v>
      </c>
      <c r="O8512" s="7">
        <v>702042</v>
      </c>
      <c r="P8512" s="7">
        <v>856491.24</v>
      </c>
    </row>
    <row r="8513" spans="1:16" x14ac:dyDescent="0.25">
      <c r="A8513" s="5" t="s">
        <v>8356</v>
      </c>
      <c r="B8513" s="6">
        <v>46258</v>
      </c>
      <c r="C8513" s="5" t="s">
        <v>17</v>
      </c>
      <c r="D8513" s="5" t="s">
        <v>18</v>
      </c>
      <c r="E8513" s="5" t="s">
        <v>19</v>
      </c>
      <c r="F8513" s="6">
        <v>46286</v>
      </c>
      <c r="G8513" s="5">
        <v>2</v>
      </c>
      <c r="H8513" s="5" t="s">
        <v>2736</v>
      </c>
      <c r="I8513" s="5"/>
      <c r="J8513" s="5"/>
      <c r="K8513" s="5">
        <v>1</v>
      </c>
      <c r="L8513" s="5" t="s">
        <v>108</v>
      </c>
      <c r="M8513" s="7">
        <v>972114</v>
      </c>
      <c r="N8513" s="7">
        <v>1185979.08</v>
      </c>
      <c r="O8513" s="7">
        <v>972114</v>
      </c>
      <c r="P8513" s="7">
        <v>1185979.08</v>
      </c>
    </row>
    <row r="8514" spans="1:16" x14ac:dyDescent="0.25">
      <c r="A8514" s="5" t="s">
        <v>8356</v>
      </c>
      <c r="B8514" s="6">
        <v>46258</v>
      </c>
      <c r="C8514" s="5" t="s">
        <v>17</v>
      </c>
      <c r="D8514" s="5" t="s">
        <v>18</v>
      </c>
      <c r="E8514" s="5" t="s">
        <v>19</v>
      </c>
      <c r="F8514" s="6">
        <v>46286</v>
      </c>
      <c r="G8514" s="5">
        <v>3</v>
      </c>
      <c r="H8514" s="5" t="s">
        <v>8357</v>
      </c>
      <c r="I8514" s="5"/>
      <c r="J8514" s="5"/>
      <c r="K8514" s="5">
        <v>1</v>
      </c>
      <c r="L8514" s="5" t="s">
        <v>108</v>
      </c>
      <c r="M8514" s="7">
        <v>1043262</v>
      </c>
      <c r="N8514" s="7">
        <v>1272779.6399999999</v>
      </c>
      <c r="O8514" s="7">
        <v>1043262</v>
      </c>
      <c r="P8514" s="7">
        <v>1272779.6399999999</v>
      </c>
    </row>
    <row r="8515" spans="1:16" x14ac:dyDescent="0.25">
      <c r="A8515" s="5" t="s">
        <v>8356</v>
      </c>
      <c r="B8515" s="6">
        <v>46258</v>
      </c>
      <c r="C8515" s="5" t="s">
        <v>17</v>
      </c>
      <c r="D8515" s="5" t="s">
        <v>18</v>
      </c>
      <c r="E8515" s="5" t="s">
        <v>19</v>
      </c>
      <c r="F8515" s="6">
        <v>46286</v>
      </c>
      <c r="G8515" s="5">
        <v>4</v>
      </c>
      <c r="H8515" s="5" t="s">
        <v>8358</v>
      </c>
      <c r="I8515" s="5"/>
      <c r="J8515" s="5"/>
      <c r="K8515" s="5">
        <v>1</v>
      </c>
      <c r="L8515" s="5" t="s">
        <v>108</v>
      </c>
      <c r="M8515" s="7">
        <v>731445</v>
      </c>
      <c r="N8515" s="7">
        <v>892362.9</v>
      </c>
      <c r="O8515" s="7">
        <v>731445</v>
      </c>
      <c r="P8515" s="7">
        <v>892362.9</v>
      </c>
    </row>
    <row r="8516" spans="1:16" x14ac:dyDescent="0.25">
      <c r="A8516" s="5" t="s">
        <v>8356</v>
      </c>
      <c r="B8516" s="6">
        <v>46258</v>
      </c>
      <c r="C8516" s="5" t="s">
        <v>17</v>
      </c>
      <c r="D8516" s="5" t="s">
        <v>18</v>
      </c>
      <c r="E8516" s="5" t="s">
        <v>19</v>
      </c>
      <c r="F8516" s="6">
        <v>46286</v>
      </c>
      <c r="G8516" s="5">
        <v>5</v>
      </c>
      <c r="H8516" s="5" t="s">
        <v>8359</v>
      </c>
      <c r="I8516" s="5"/>
      <c r="J8516" s="5"/>
      <c r="K8516" s="5">
        <v>1</v>
      </c>
      <c r="L8516" s="5" t="s">
        <v>108</v>
      </c>
      <c r="M8516" s="7">
        <v>871442</v>
      </c>
      <c r="N8516" s="7">
        <v>1063159.24</v>
      </c>
      <c r="O8516" s="7">
        <v>871442</v>
      </c>
      <c r="P8516" s="7">
        <v>1063159.24</v>
      </c>
    </row>
    <row r="8517" spans="1:16" x14ac:dyDescent="0.25">
      <c r="A8517" s="5" t="s">
        <v>8356</v>
      </c>
      <c r="B8517" s="6">
        <v>46258</v>
      </c>
      <c r="C8517" s="5" t="s">
        <v>17</v>
      </c>
      <c r="D8517" s="5" t="s">
        <v>18</v>
      </c>
      <c r="E8517" s="5" t="s">
        <v>19</v>
      </c>
      <c r="F8517" s="6">
        <v>46286</v>
      </c>
      <c r="G8517" s="5">
        <v>6</v>
      </c>
      <c r="H8517" s="5" t="s">
        <v>8360</v>
      </c>
      <c r="I8517" s="5"/>
      <c r="J8517" s="5"/>
      <c r="K8517" s="5">
        <v>1</v>
      </c>
      <c r="L8517" s="5" t="s">
        <v>108</v>
      </c>
      <c r="M8517" s="7">
        <v>804045</v>
      </c>
      <c r="N8517" s="7">
        <v>980934.9</v>
      </c>
      <c r="O8517" s="7">
        <v>804045</v>
      </c>
      <c r="P8517" s="7">
        <v>980934.9</v>
      </c>
    </row>
    <row r="8518" spans="1:16" x14ac:dyDescent="0.25">
      <c r="A8518" s="5" t="s">
        <v>8356</v>
      </c>
      <c r="B8518" s="6">
        <v>46258</v>
      </c>
      <c r="C8518" s="5" t="s">
        <v>17</v>
      </c>
      <c r="D8518" s="5" t="s">
        <v>18</v>
      </c>
      <c r="E8518" s="5" t="s">
        <v>19</v>
      </c>
      <c r="F8518" s="6">
        <v>46286</v>
      </c>
      <c r="G8518" s="5">
        <v>7</v>
      </c>
      <c r="H8518" s="5" t="s">
        <v>8361</v>
      </c>
      <c r="I8518" s="5"/>
      <c r="J8518" s="5"/>
      <c r="K8518" s="5">
        <v>1</v>
      </c>
      <c r="L8518" s="5" t="s">
        <v>108</v>
      </c>
      <c r="M8518" s="7">
        <v>981189</v>
      </c>
      <c r="N8518" s="7">
        <v>1197050.58</v>
      </c>
      <c r="O8518" s="7">
        <v>981189</v>
      </c>
      <c r="P8518" s="7">
        <v>1197050.58</v>
      </c>
    </row>
    <row r="8519" spans="1:16" x14ac:dyDescent="0.25">
      <c r="A8519" s="5" t="s">
        <v>8356</v>
      </c>
      <c r="B8519" s="6">
        <v>46258</v>
      </c>
      <c r="C8519" s="5" t="s">
        <v>17</v>
      </c>
      <c r="D8519" s="5" t="s">
        <v>18</v>
      </c>
      <c r="E8519" s="5" t="s">
        <v>19</v>
      </c>
      <c r="F8519" s="6">
        <v>46286</v>
      </c>
      <c r="G8519" s="5">
        <v>8</v>
      </c>
      <c r="H8519" s="5" t="s">
        <v>8362</v>
      </c>
      <c r="I8519" s="5"/>
      <c r="J8519" s="5"/>
      <c r="K8519" s="5">
        <v>1</v>
      </c>
      <c r="L8519" s="5" t="s">
        <v>108</v>
      </c>
      <c r="M8519" s="7">
        <v>980342</v>
      </c>
      <c r="N8519" s="7">
        <v>1196017.24</v>
      </c>
      <c r="O8519" s="7">
        <v>980342</v>
      </c>
      <c r="P8519" s="7">
        <v>1196017.24</v>
      </c>
    </row>
    <row r="8520" spans="1:16" x14ac:dyDescent="0.25">
      <c r="A8520" s="5" t="s">
        <v>8356</v>
      </c>
      <c r="B8520" s="6">
        <v>46258</v>
      </c>
      <c r="C8520" s="5" t="s">
        <v>17</v>
      </c>
      <c r="D8520" s="5" t="s">
        <v>18</v>
      </c>
      <c r="E8520" s="5" t="s">
        <v>19</v>
      </c>
      <c r="F8520" s="6">
        <v>46286</v>
      </c>
      <c r="G8520" s="5">
        <v>9</v>
      </c>
      <c r="H8520" s="5" t="s">
        <v>8363</v>
      </c>
      <c r="I8520" s="5"/>
      <c r="J8520" s="5"/>
      <c r="K8520" s="5">
        <v>1</v>
      </c>
      <c r="L8520" s="5" t="s">
        <v>108</v>
      </c>
      <c r="M8520" s="7">
        <v>1073511.99</v>
      </c>
      <c r="N8520" s="7">
        <v>1309684.6299999999</v>
      </c>
      <c r="O8520" s="7">
        <v>1073511.99</v>
      </c>
      <c r="P8520" s="7">
        <v>1309684.6299999999</v>
      </c>
    </row>
    <row r="8521" spans="1:16" x14ac:dyDescent="0.25">
      <c r="A8521" s="5" t="s">
        <v>8356</v>
      </c>
      <c r="B8521" s="6">
        <v>46258</v>
      </c>
      <c r="C8521" s="5" t="s">
        <v>17</v>
      </c>
      <c r="D8521" s="5" t="s">
        <v>18</v>
      </c>
      <c r="E8521" s="5" t="s">
        <v>19</v>
      </c>
      <c r="F8521" s="6">
        <v>46286</v>
      </c>
      <c r="G8521" s="5">
        <v>10</v>
      </c>
      <c r="H8521" s="5" t="s">
        <v>8364</v>
      </c>
      <c r="I8521" s="5"/>
      <c r="J8521" s="5"/>
      <c r="K8521" s="5">
        <v>1</v>
      </c>
      <c r="L8521" s="5" t="s">
        <v>108</v>
      </c>
      <c r="M8521" s="7">
        <v>1055967</v>
      </c>
      <c r="N8521" s="7">
        <v>1288279.74</v>
      </c>
      <c r="O8521" s="7">
        <v>1055967</v>
      </c>
      <c r="P8521" s="7">
        <v>1288279.74</v>
      </c>
    </row>
    <row r="8522" spans="1:16" x14ac:dyDescent="0.25">
      <c r="A8522" s="5" t="s">
        <v>8356</v>
      </c>
      <c r="B8522" s="6">
        <v>46258</v>
      </c>
      <c r="C8522" s="5" t="s">
        <v>17</v>
      </c>
      <c r="D8522" s="5" t="s">
        <v>18</v>
      </c>
      <c r="E8522" s="5" t="s">
        <v>19</v>
      </c>
      <c r="F8522" s="6">
        <v>46286</v>
      </c>
      <c r="G8522" s="5">
        <v>11</v>
      </c>
      <c r="H8522" s="5" t="s">
        <v>8365</v>
      </c>
      <c r="I8522" s="5"/>
      <c r="J8522" s="5"/>
      <c r="K8522" s="5">
        <v>1</v>
      </c>
      <c r="L8522" s="5" t="s">
        <v>108</v>
      </c>
      <c r="M8522" s="7">
        <v>1115983.01</v>
      </c>
      <c r="N8522" s="7">
        <v>1361499.27</v>
      </c>
      <c r="O8522" s="7">
        <v>1115983.01</v>
      </c>
      <c r="P8522" s="7">
        <v>1361499.27</v>
      </c>
    </row>
    <row r="8523" spans="1:16" x14ac:dyDescent="0.25">
      <c r="A8523" s="5" t="s">
        <v>8356</v>
      </c>
      <c r="B8523" s="6">
        <v>46258</v>
      </c>
      <c r="C8523" s="5" t="s">
        <v>17</v>
      </c>
      <c r="D8523" s="5" t="s">
        <v>18</v>
      </c>
      <c r="E8523" s="5" t="s">
        <v>19</v>
      </c>
      <c r="F8523" s="6">
        <v>46286</v>
      </c>
      <c r="G8523" s="5">
        <v>12</v>
      </c>
      <c r="H8523" s="5" t="s">
        <v>8366</v>
      </c>
      <c r="I8523" s="5"/>
      <c r="J8523" s="5"/>
      <c r="K8523" s="5">
        <v>1</v>
      </c>
      <c r="L8523" s="5" t="s">
        <v>108</v>
      </c>
      <c r="M8523" s="7">
        <v>1187857</v>
      </c>
      <c r="N8523" s="7">
        <v>1449185.54</v>
      </c>
      <c r="O8523" s="7">
        <v>1187857</v>
      </c>
      <c r="P8523" s="7">
        <v>1449185.54</v>
      </c>
    </row>
    <row r="8524" spans="1:16" x14ac:dyDescent="0.25">
      <c r="A8524" s="5" t="s">
        <v>8356</v>
      </c>
      <c r="B8524" s="6">
        <v>46258</v>
      </c>
      <c r="C8524" s="5" t="s">
        <v>17</v>
      </c>
      <c r="D8524" s="5" t="s">
        <v>18</v>
      </c>
      <c r="E8524" s="5" t="s">
        <v>19</v>
      </c>
      <c r="F8524" s="6">
        <v>46286</v>
      </c>
      <c r="G8524" s="5">
        <v>13</v>
      </c>
      <c r="H8524" s="5" t="s">
        <v>8367</v>
      </c>
      <c r="I8524" s="5"/>
      <c r="J8524" s="5"/>
      <c r="K8524" s="5">
        <v>1</v>
      </c>
      <c r="L8524" s="5" t="s">
        <v>108</v>
      </c>
      <c r="M8524" s="7">
        <v>1157728</v>
      </c>
      <c r="N8524" s="7">
        <v>1412428.16</v>
      </c>
      <c r="O8524" s="7">
        <v>1157728</v>
      </c>
      <c r="P8524" s="7">
        <v>1412428.16</v>
      </c>
    </row>
    <row r="8525" spans="1:16" x14ac:dyDescent="0.25">
      <c r="A8525" s="5" t="s">
        <v>8356</v>
      </c>
      <c r="B8525" s="6">
        <v>46258</v>
      </c>
      <c r="C8525" s="5" t="s">
        <v>17</v>
      </c>
      <c r="D8525" s="5" t="s">
        <v>18</v>
      </c>
      <c r="E8525" s="5" t="s">
        <v>19</v>
      </c>
      <c r="F8525" s="6">
        <v>46286</v>
      </c>
      <c r="G8525" s="5">
        <v>14</v>
      </c>
      <c r="H8525" s="5" t="s">
        <v>8368</v>
      </c>
      <c r="I8525" s="5"/>
      <c r="J8525" s="5"/>
      <c r="K8525" s="5">
        <v>1</v>
      </c>
      <c r="L8525" s="5" t="s">
        <v>108</v>
      </c>
      <c r="M8525" s="7">
        <v>1187252</v>
      </c>
      <c r="N8525" s="7">
        <v>1448447.44</v>
      </c>
      <c r="O8525" s="7">
        <v>1187252</v>
      </c>
      <c r="P8525" s="7">
        <v>1448447.44</v>
      </c>
    </row>
    <row r="8526" spans="1:16" x14ac:dyDescent="0.25">
      <c r="A8526" s="5" t="s">
        <v>8356</v>
      </c>
      <c r="B8526" s="6">
        <v>46258</v>
      </c>
      <c r="C8526" s="5" t="s">
        <v>17</v>
      </c>
      <c r="D8526" s="5" t="s">
        <v>18</v>
      </c>
      <c r="E8526" s="5" t="s">
        <v>19</v>
      </c>
      <c r="F8526" s="6">
        <v>46286</v>
      </c>
      <c r="G8526" s="5">
        <v>15</v>
      </c>
      <c r="H8526" s="5" t="s">
        <v>8369</v>
      </c>
      <c r="I8526" s="5"/>
      <c r="J8526" s="5"/>
      <c r="K8526" s="5">
        <v>1</v>
      </c>
      <c r="L8526" s="5" t="s">
        <v>108</v>
      </c>
      <c r="M8526" s="7">
        <v>1043262</v>
      </c>
      <c r="N8526" s="7">
        <v>1272779.6399999999</v>
      </c>
      <c r="O8526" s="7">
        <v>1043262</v>
      </c>
      <c r="P8526" s="7">
        <v>1272779.6399999999</v>
      </c>
    </row>
    <row r="8527" spans="1:16" x14ac:dyDescent="0.25">
      <c r="A8527" s="5" t="s">
        <v>8356</v>
      </c>
      <c r="B8527" s="6">
        <v>46258</v>
      </c>
      <c r="C8527" s="5" t="s">
        <v>17</v>
      </c>
      <c r="D8527" s="5" t="s">
        <v>18</v>
      </c>
      <c r="E8527" s="5" t="s">
        <v>19</v>
      </c>
      <c r="F8527" s="6">
        <v>46286</v>
      </c>
      <c r="G8527" s="5">
        <v>16</v>
      </c>
      <c r="H8527" s="5" t="s">
        <v>8370</v>
      </c>
      <c r="I8527" s="5"/>
      <c r="J8527" s="5"/>
      <c r="K8527" s="5">
        <v>1</v>
      </c>
      <c r="L8527" s="5" t="s">
        <v>108</v>
      </c>
      <c r="M8527" s="7">
        <v>949999.99</v>
      </c>
      <c r="N8527" s="7">
        <v>1158999.99</v>
      </c>
      <c r="O8527" s="7">
        <v>949999.99</v>
      </c>
      <c r="P8527" s="7">
        <v>1158999.99</v>
      </c>
    </row>
    <row r="8528" spans="1:16" x14ac:dyDescent="0.25">
      <c r="A8528" s="5" t="s">
        <v>8356</v>
      </c>
      <c r="B8528" s="6">
        <v>46258</v>
      </c>
      <c r="C8528" s="5" t="s">
        <v>17</v>
      </c>
      <c r="D8528" s="5" t="s">
        <v>18</v>
      </c>
      <c r="E8528" s="5" t="s">
        <v>19</v>
      </c>
      <c r="F8528" s="6">
        <v>46286</v>
      </c>
      <c r="G8528" s="5">
        <v>17</v>
      </c>
      <c r="H8528" s="5" t="s">
        <v>8371</v>
      </c>
      <c r="I8528" s="5"/>
      <c r="J8528" s="5"/>
      <c r="K8528" s="5">
        <v>1</v>
      </c>
      <c r="L8528" s="5" t="s">
        <v>108</v>
      </c>
      <c r="M8528" s="7">
        <v>1140000</v>
      </c>
      <c r="N8528" s="7">
        <v>1390800</v>
      </c>
      <c r="O8528" s="7">
        <v>1140000</v>
      </c>
      <c r="P8528" s="7">
        <v>1390800</v>
      </c>
    </row>
    <row r="8529" spans="1:16" x14ac:dyDescent="0.25">
      <c r="A8529" s="5" t="s">
        <v>8356</v>
      </c>
      <c r="B8529" s="6">
        <v>46258</v>
      </c>
      <c r="C8529" s="5" t="s">
        <v>17</v>
      </c>
      <c r="D8529" s="5" t="s">
        <v>18</v>
      </c>
      <c r="E8529" s="5" t="s">
        <v>19</v>
      </c>
      <c r="F8529" s="6">
        <v>46286</v>
      </c>
      <c r="G8529" s="5">
        <v>18</v>
      </c>
      <c r="H8529" s="5" t="s">
        <v>8372</v>
      </c>
      <c r="I8529" s="5"/>
      <c r="J8529" s="5"/>
      <c r="K8529" s="5">
        <v>1</v>
      </c>
      <c r="L8529" s="5" t="s">
        <v>108</v>
      </c>
      <c r="M8529" s="7">
        <v>949999.99</v>
      </c>
      <c r="N8529" s="7">
        <v>1158999.99</v>
      </c>
      <c r="O8529" s="7">
        <v>949999.99</v>
      </c>
      <c r="P8529" s="7">
        <v>1158999.99</v>
      </c>
    </row>
    <row r="8530" spans="1:16" x14ac:dyDescent="0.25">
      <c r="A8530" s="5" t="s">
        <v>8356</v>
      </c>
      <c r="B8530" s="6">
        <v>46258</v>
      </c>
      <c r="C8530" s="5" t="s">
        <v>17</v>
      </c>
      <c r="D8530" s="5" t="s">
        <v>18</v>
      </c>
      <c r="E8530" s="5" t="s">
        <v>19</v>
      </c>
      <c r="F8530" s="6">
        <v>46286</v>
      </c>
      <c r="G8530" s="5">
        <v>19</v>
      </c>
      <c r="H8530" s="5" t="s">
        <v>8373</v>
      </c>
      <c r="I8530" s="5"/>
      <c r="J8530" s="5"/>
      <c r="K8530" s="5">
        <v>1</v>
      </c>
      <c r="L8530" s="5" t="s">
        <v>108</v>
      </c>
      <c r="M8530" s="7">
        <v>1220000</v>
      </c>
      <c r="N8530" s="7">
        <v>1488400</v>
      </c>
      <c r="O8530" s="7">
        <v>1220000</v>
      </c>
      <c r="P8530" s="7">
        <v>1488400</v>
      </c>
    </row>
    <row r="8531" spans="1:16" x14ac:dyDescent="0.25">
      <c r="A8531" s="5" t="s">
        <v>8356</v>
      </c>
      <c r="B8531" s="6">
        <v>46258</v>
      </c>
      <c r="C8531" s="5" t="s">
        <v>17</v>
      </c>
      <c r="D8531" s="5" t="s">
        <v>18</v>
      </c>
      <c r="E8531" s="5" t="s">
        <v>19</v>
      </c>
      <c r="F8531" s="6">
        <v>46286</v>
      </c>
      <c r="G8531" s="5">
        <v>20</v>
      </c>
      <c r="H8531" s="5" t="s">
        <v>8374</v>
      </c>
      <c r="I8531" s="5"/>
      <c r="J8531" s="5"/>
      <c r="K8531" s="5">
        <v>1</v>
      </c>
      <c r="L8531" s="5" t="s">
        <v>108</v>
      </c>
      <c r="M8531" s="7">
        <v>1400000</v>
      </c>
      <c r="N8531" s="7">
        <v>1708000</v>
      </c>
      <c r="O8531" s="7">
        <v>1400000</v>
      </c>
      <c r="P8531" s="7">
        <v>1708000</v>
      </c>
    </row>
    <row r="8532" spans="1:16" x14ac:dyDescent="0.25">
      <c r="A8532" s="5" t="s">
        <v>8356</v>
      </c>
      <c r="B8532" s="6">
        <v>46258</v>
      </c>
      <c r="C8532" s="5" t="s">
        <v>17</v>
      </c>
      <c r="D8532" s="5" t="s">
        <v>18</v>
      </c>
      <c r="E8532" s="5" t="s">
        <v>19</v>
      </c>
      <c r="F8532" s="6">
        <v>46286</v>
      </c>
      <c r="G8532" s="5">
        <v>21</v>
      </c>
      <c r="H8532" s="5" t="s">
        <v>8375</v>
      </c>
      <c r="I8532" s="5"/>
      <c r="J8532" s="5"/>
      <c r="K8532" s="5">
        <v>1</v>
      </c>
      <c r="L8532" s="5" t="s">
        <v>108</v>
      </c>
      <c r="M8532" s="7">
        <v>1310309</v>
      </c>
      <c r="N8532" s="7">
        <v>1598576.98</v>
      </c>
      <c r="O8532" s="7">
        <v>1310309</v>
      </c>
      <c r="P8532" s="7">
        <v>1598576.98</v>
      </c>
    </row>
    <row r="8533" spans="1:16" x14ac:dyDescent="0.25">
      <c r="A8533" s="5" t="s">
        <v>8356</v>
      </c>
      <c r="B8533" s="6">
        <v>46258</v>
      </c>
      <c r="C8533" s="5" t="s">
        <v>17</v>
      </c>
      <c r="D8533" s="5" t="s">
        <v>18</v>
      </c>
      <c r="E8533" s="5" t="s">
        <v>19</v>
      </c>
      <c r="F8533" s="6">
        <v>46286</v>
      </c>
      <c r="G8533" s="5">
        <v>22</v>
      </c>
      <c r="H8533" s="5" t="s">
        <v>8376</v>
      </c>
      <c r="I8533" s="5"/>
      <c r="J8533" s="5"/>
      <c r="K8533" s="5">
        <v>1</v>
      </c>
      <c r="L8533" s="5" t="s">
        <v>108</v>
      </c>
      <c r="M8533" s="7">
        <v>1300000</v>
      </c>
      <c r="N8533" s="7">
        <v>1586000</v>
      </c>
      <c r="O8533" s="7">
        <v>1300000</v>
      </c>
      <c r="P8533" s="7">
        <v>1586000</v>
      </c>
    </row>
    <row r="8534" spans="1:16" x14ac:dyDescent="0.25">
      <c r="A8534" s="5" t="s">
        <v>8356</v>
      </c>
      <c r="B8534" s="6">
        <v>46258</v>
      </c>
      <c r="C8534" s="5" t="s">
        <v>17</v>
      </c>
      <c r="D8534" s="5" t="s">
        <v>18</v>
      </c>
      <c r="E8534" s="5" t="s">
        <v>19</v>
      </c>
      <c r="F8534" s="6">
        <v>46286</v>
      </c>
      <c r="G8534" s="5">
        <v>23</v>
      </c>
      <c r="H8534" s="5" t="s">
        <v>2736</v>
      </c>
      <c r="I8534" s="5"/>
      <c r="J8534" s="5"/>
      <c r="K8534" s="5">
        <v>1</v>
      </c>
      <c r="L8534" s="5" t="s">
        <v>108</v>
      </c>
      <c r="M8534" s="7">
        <v>702042</v>
      </c>
      <c r="N8534" s="7">
        <v>856491.24</v>
      </c>
      <c r="O8534" s="7">
        <v>702042</v>
      </c>
      <c r="P8534" s="7">
        <v>856491.24</v>
      </c>
    </row>
    <row r="8535" spans="1:16" x14ac:dyDescent="0.25">
      <c r="A8535" s="5" t="s">
        <v>8356</v>
      </c>
      <c r="B8535" s="6">
        <v>46258</v>
      </c>
      <c r="C8535" s="5" t="s">
        <v>17</v>
      </c>
      <c r="D8535" s="5" t="s">
        <v>18</v>
      </c>
      <c r="E8535" s="5" t="s">
        <v>19</v>
      </c>
      <c r="F8535" s="6">
        <v>46286</v>
      </c>
      <c r="G8535" s="5">
        <v>24</v>
      </c>
      <c r="H8535" s="5" t="s">
        <v>2737</v>
      </c>
      <c r="I8535" s="5"/>
      <c r="J8535" s="5"/>
      <c r="K8535" s="5">
        <v>4</v>
      </c>
      <c r="L8535" s="5" t="s">
        <v>108</v>
      </c>
      <c r="M8535" s="7">
        <v>1630863.02</v>
      </c>
      <c r="N8535" s="7">
        <v>1989652.89</v>
      </c>
      <c r="O8535" s="7">
        <v>6523452.0800000001</v>
      </c>
      <c r="P8535" s="7">
        <v>7958611.54</v>
      </c>
    </row>
    <row r="8536" spans="1:16" x14ac:dyDescent="0.25">
      <c r="A8536" s="5" t="s">
        <v>8356</v>
      </c>
      <c r="B8536" s="6">
        <v>46258</v>
      </c>
      <c r="C8536" s="5" t="s">
        <v>17</v>
      </c>
      <c r="D8536" s="5" t="s">
        <v>18</v>
      </c>
      <c r="E8536" s="5" t="s">
        <v>19</v>
      </c>
      <c r="F8536" s="6">
        <v>46286</v>
      </c>
      <c r="G8536" s="5">
        <v>25</v>
      </c>
      <c r="H8536" s="5" t="s">
        <v>2738</v>
      </c>
      <c r="I8536" s="5"/>
      <c r="J8536" s="5"/>
      <c r="K8536" s="5">
        <v>1</v>
      </c>
      <c r="L8536" s="5" t="s">
        <v>108</v>
      </c>
      <c r="M8536" s="7">
        <v>752419.45</v>
      </c>
      <c r="N8536" s="7">
        <v>917951.73</v>
      </c>
      <c r="O8536" s="7">
        <v>752419.45</v>
      </c>
      <c r="P8536" s="7">
        <v>917951.73</v>
      </c>
    </row>
    <row r="8537" spans="1:16" x14ac:dyDescent="0.25">
      <c r="A8537" s="5" t="s">
        <v>8356</v>
      </c>
      <c r="B8537" s="6">
        <v>46258</v>
      </c>
      <c r="C8537" s="5" t="s">
        <v>17</v>
      </c>
      <c r="D8537" s="5" t="s">
        <v>18</v>
      </c>
      <c r="E8537" s="5" t="s">
        <v>19</v>
      </c>
      <c r="F8537" s="6">
        <v>46286</v>
      </c>
      <c r="G8537" s="5">
        <v>26</v>
      </c>
      <c r="H8537" s="5" t="s">
        <v>2739</v>
      </c>
      <c r="I8537" s="5"/>
      <c r="J8537" s="5"/>
      <c r="K8537" s="5">
        <v>7</v>
      </c>
      <c r="L8537" s="5" t="s">
        <v>108</v>
      </c>
      <c r="M8537" s="7">
        <v>1432957.23</v>
      </c>
      <c r="N8537" s="7">
        <v>1748207.82</v>
      </c>
      <c r="O8537" s="7">
        <v>10030700.609999999</v>
      </c>
      <c r="P8537" s="7">
        <v>12237454.74</v>
      </c>
    </row>
    <row r="8538" spans="1:16" x14ac:dyDescent="0.25">
      <c r="A8538" s="5" t="s">
        <v>8356</v>
      </c>
      <c r="B8538" s="6">
        <v>46258</v>
      </c>
      <c r="C8538" s="5" t="s">
        <v>17</v>
      </c>
      <c r="D8538" s="5" t="s">
        <v>18</v>
      </c>
      <c r="E8538" s="5" t="s">
        <v>19</v>
      </c>
      <c r="F8538" s="6">
        <v>46286</v>
      </c>
      <c r="G8538" s="5">
        <v>27</v>
      </c>
      <c r="H8538" s="5" t="s">
        <v>2740</v>
      </c>
      <c r="I8538" s="5"/>
      <c r="J8538" s="5"/>
      <c r="K8538" s="5">
        <v>4</v>
      </c>
      <c r="L8538" s="5" t="s">
        <v>108</v>
      </c>
      <c r="M8538" s="7">
        <v>1645085.01</v>
      </c>
      <c r="N8538" s="7">
        <v>2007003.71</v>
      </c>
      <c r="O8538" s="7">
        <v>6580340.04</v>
      </c>
      <c r="P8538" s="7">
        <v>8028014.8499999996</v>
      </c>
    </row>
    <row r="8539" spans="1:16" x14ac:dyDescent="0.25">
      <c r="A8539" s="5" t="s">
        <v>8356</v>
      </c>
      <c r="B8539" s="6">
        <v>46258</v>
      </c>
      <c r="C8539" s="5" t="s">
        <v>17</v>
      </c>
      <c r="D8539" s="5" t="s">
        <v>18</v>
      </c>
      <c r="E8539" s="5" t="s">
        <v>19</v>
      </c>
      <c r="F8539" s="6">
        <v>46286</v>
      </c>
      <c r="G8539" s="5">
        <v>28</v>
      </c>
      <c r="H8539" s="5" t="s">
        <v>2741</v>
      </c>
      <c r="I8539" s="5"/>
      <c r="J8539" s="5"/>
      <c r="K8539" s="5">
        <v>3</v>
      </c>
      <c r="L8539" s="5" t="s">
        <v>108</v>
      </c>
      <c r="M8539" s="7">
        <v>1289112.43</v>
      </c>
      <c r="N8539" s="7">
        <v>1572717.16</v>
      </c>
      <c r="O8539" s="7">
        <v>3867337.29</v>
      </c>
      <c r="P8539" s="7">
        <v>4718151.49</v>
      </c>
    </row>
    <row r="8540" spans="1:16" x14ac:dyDescent="0.25">
      <c r="A8540" s="5" t="s">
        <v>8356</v>
      </c>
      <c r="B8540" s="6">
        <v>46258</v>
      </c>
      <c r="C8540" s="5" t="s">
        <v>17</v>
      </c>
      <c r="D8540" s="5" t="s">
        <v>18</v>
      </c>
      <c r="E8540" s="5" t="s">
        <v>19</v>
      </c>
      <c r="F8540" s="6">
        <v>46286</v>
      </c>
      <c r="G8540" s="5">
        <v>29</v>
      </c>
      <c r="H8540" s="5" t="s">
        <v>2742</v>
      </c>
      <c r="I8540" s="5"/>
      <c r="J8540" s="5"/>
      <c r="K8540" s="5">
        <v>3</v>
      </c>
      <c r="L8540" s="5" t="s">
        <v>108</v>
      </c>
      <c r="M8540" s="7">
        <v>1643065.78</v>
      </c>
      <c r="N8540" s="7">
        <v>2004540.25</v>
      </c>
      <c r="O8540" s="7">
        <v>4929197.34</v>
      </c>
      <c r="P8540" s="7">
        <v>6013620.75</v>
      </c>
    </row>
    <row r="8541" spans="1:16" x14ac:dyDescent="0.25">
      <c r="A8541" s="5" t="s">
        <v>8356</v>
      </c>
      <c r="B8541" s="6">
        <v>46258</v>
      </c>
      <c r="C8541" s="5" t="s">
        <v>17</v>
      </c>
      <c r="D8541" s="5" t="s">
        <v>18</v>
      </c>
      <c r="E8541" s="5" t="s">
        <v>19</v>
      </c>
      <c r="F8541" s="6">
        <v>46286</v>
      </c>
      <c r="G8541" s="5">
        <v>30</v>
      </c>
      <c r="H8541" s="5" t="s">
        <v>2743</v>
      </c>
      <c r="I8541" s="5"/>
      <c r="J8541" s="5"/>
      <c r="K8541" s="5">
        <v>1</v>
      </c>
      <c r="L8541" s="5" t="s">
        <v>108</v>
      </c>
      <c r="M8541" s="7">
        <v>1394408.04</v>
      </c>
      <c r="N8541" s="7">
        <v>1701177.81</v>
      </c>
      <c r="O8541" s="7">
        <v>1394408.04</v>
      </c>
      <c r="P8541" s="7">
        <v>1701177.81</v>
      </c>
    </row>
    <row r="8542" spans="1:16" x14ac:dyDescent="0.25">
      <c r="A8542" s="5" t="s">
        <v>8356</v>
      </c>
      <c r="B8542" s="6">
        <v>46258</v>
      </c>
      <c r="C8542" s="5" t="s">
        <v>17</v>
      </c>
      <c r="D8542" s="5" t="s">
        <v>18</v>
      </c>
      <c r="E8542" s="5" t="s">
        <v>19</v>
      </c>
      <c r="F8542" s="6">
        <v>46286</v>
      </c>
      <c r="G8542" s="5">
        <v>31</v>
      </c>
      <c r="H8542" s="5" t="s">
        <v>2744</v>
      </c>
      <c r="I8542" s="5"/>
      <c r="J8542" s="5"/>
      <c r="K8542" s="5">
        <v>1</v>
      </c>
      <c r="L8542" s="5" t="s">
        <v>108</v>
      </c>
      <c r="M8542" s="7">
        <v>1412414.03</v>
      </c>
      <c r="N8542" s="7">
        <v>1723145.12</v>
      </c>
      <c r="O8542" s="7">
        <v>1412414.03</v>
      </c>
      <c r="P8542" s="7">
        <v>1723145.12</v>
      </c>
    </row>
    <row r="8543" spans="1:16" x14ac:dyDescent="0.25">
      <c r="A8543" s="5" t="s">
        <v>8377</v>
      </c>
      <c r="B8543" s="6">
        <v>46259</v>
      </c>
      <c r="C8543" s="5" t="s">
        <v>905</v>
      </c>
      <c r="D8543" s="5" t="s">
        <v>18</v>
      </c>
      <c r="E8543" s="5" t="s">
        <v>4334</v>
      </c>
      <c r="F8543" s="6">
        <v>46262</v>
      </c>
      <c r="G8543" s="5">
        <v>1</v>
      </c>
      <c r="H8543" s="5" t="s">
        <v>8378</v>
      </c>
      <c r="I8543" s="5"/>
      <c r="J8543" s="5"/>
      <c r="K8543" s="5">
        <v>2</v>
      </c>
      <c r="L8543" s="5" t="s">
        <v>38</v>
      </c>
      <c r="M8543" s="7">
        <v>121425.2</v>
      </c>
      <c r="N8543" s="7">
        <v>148138.75</v>
      </c>
      <c r="O8543" s="7">
        <v>242850.4</v>
      </c>
      <c r="P8543" s="7">
        <v>296277.49</v>
      </c>
    </row>
    <row r="8544" spans="1:16" x14ac:dyDescent="0.25">
      <c r="A8544" s="5" t="s">
        <v>8377</v>
      </c>
      <c r="B8544" s="6">
        <v>46259</v>
      </c>
      <c r="C8544" s="5" t="s">
        <v>905</v>
      </c>
      <c r="D8544" s="5" t="s">
        <v>18</v>
      </c>
      <c r="E8544" s="5" t="s">
        <v>4334</v>
      </c>
      <c r="F8544" s="6">
        <v>46262</v>
      </c>
      <c r="G8544" s="5">
        <v>2</v>
      </c>
      <c r="H8544" s="5" t="s">
        <v>8379</v>
      </c>
      <c r="I8544" s="5"/>
      <c r="J8544" s="5"/>
      <c r="K8544" s="5">
        <v>4</v>
      </c>
      <c r="L8544" s="5" t="s">
        <v>38</v>
      </c>
      <c r="M8544" s="7">
        <v>11721.32</v>
      </c>
      <c r="N8544" s="7">
        <v>14300.01</v>
      </c>
      <c r="O8544" s="7">
        <v>46885.279999999999</v>
      </c>
      <c r="P8544" s="7">
        <v>57200.04</v>
      </c>
    </row>
    <row r="8545" spans="1:16" x14ac:dyDescent="0.25">
      <c r="A8545" s="5" t="s">
        <v>8377</v>
      </c>
      <c r="B8545" s="6">
        <v>46259</v>
      </c>
      <c r="C8545" s="5" t="s">
        <v>905</v>
      </c>
      <c r="D8545" s="5" t="s">
        <v>18</v>
      </c>
      <c r="E8545" s="5" t="s">
        <v>4334</v>
      </c>
      <c r="F8545" s="6">
        <v>46262</v>
      </c>
      <c r="G8545" s="5">
        <v>3</v>
      </c>
      <c r="H8545" s="5" t="s">
        <v>8380</v>
      </c>
      <c r="I8545" s="5"/>
      <c r="J8545" s="5"/>
      <c r="K8545" s="5">
        <v>2</v>
      </c>
      <c r="L8545" s="5" t="s">
        <v>38</v>
      </c>
      <c r="M8545" s="7">
        <v>379878.2</v>
      </c>
      <c r="N8545" s="7">
        <v>463451.41</v>
      </c>
      <c r="O8545" s="7">
        <v>759756.4</v>
      </c>
      <c r="P8545" s="7">
        <v>926902.81</v>
      </c>
    </row>
    <row r="8546" spans="1:16" x14ac:dyDescent="0.25">
      <c r="A8546" s="5" t="s">
        <v>8377</v>
      </c>
      <c r="B8546" s="6">
        <v>46259</v>
      </c>
      <c r="C8546" s="5" t="s">
        <v>905</v>
      </c>
      <c r="D8546" s="5" t="s">
        <v>18</v>
      </c>
      <c r="E8546" s="5" t="s">
        <v>4334</v>
      </c>
      <c r="F8546" s="6">
        <v>46262</v>
      </c>
      <c r="G8546" s="5">
        <v>4</v>
      </c>
      <c r="H8546" s="5" t="s">
        <v>8381</v>
      </c>
      <c r="I8546" s="5"/>
      <c r="J8546" s="5"/>
      <c r="K8546" s="5">
        <v>2</v>
      </c>
      <c r="L8546" s="5" t="s">
        <v>38</v>
      </c>
      <c r="M8546" s="7">
        <v>10017.799999999999</v>
      </c>
      <c r="N8546" s="7">
        <v>12221.72</v>
      </c>
      <c r="O8546" s="7">
        <v>20035.599999999999</v>
      </c>
      <c r="P8546" s="7">
        <v>24443.43</v>
      </c>
    </row>
    <row r="8547" spans="1:16" x14ac:dyDescent="0.25">
      <c r="A8547" s="5" t="s">
        <v>8377</v>
      </c>
      <c r="B8547" s="6">
        <v>46259</v>
      </c>
      <c r="C8547" s="5" t="s">
        <v>905</v>
      </c>
      <c r="D8547" s="5" t="s">
        <v>18</v>
      </c>
      <c r="E8547" s="5" t="s">
        <v>4334</v>
      </c>
      <c r="F8547" s="6">
        <v>46262</v>
      </c>
      <c r="G8547" s="5">
        <v>5</v>
      </c>
      <c r="H8547" s="5" t="s">
        <v>8382</v>
      </c>
      <c r="I8547" s="5"/>
      <c r="J8547" s="5"/>
      <c r="K8547" s="5">
        <v>1</v>
      </c>
      <c r="L8547" s="5" t="s">
        <v>38</v>
      </c>
      <c r="M8547" s="7">
        <v>639345.19999999995</v>
      </c>
      <c r="N8547" s="7">
        <v>780001.14</v>
      </c>
      <c r="O8547" s="7">
        <v>639345.19999999995</v>
      </c>
      <c r="P8547" s="7">
        <v>780001.14</v>
      </c>
    </row>
    <row r="8548" spans="1:16" x14ac:dyDescent="0.25">
      <c r="A8548" s="5" t="s">
        <v>8377</v>
      </c>
      <c r="B8548" s="6">
        <v>46259</v>
      </c>
      <c r="C8548" s="5" t="s">
        <v>905</v>
      </c>
      <c r="D8548" s="5" t="s">
        <v>18</v>
      </c>
      <c r="E8548" s="5" t="s">
        <v>4334</v>
      </c>
      <c r="F8548" s="6">
        <v>46262</v>
      </c>
      <c r="G8548" s="5">
        <v>6</v>
      </c>
      <c r="H8548" s="5" t="s">
        <v>8383</v>
      </c>
      <c r="I8548" s="5"/>
      <c r="J8548" s="5"/>
      <c r="K8548" s="5">
        <v>2</v>
      </c>
      <c r="L8548" s="5" t="s">
        <v>38</v>
      </c>
      <c r="M8548" s="7">
        <v>197984.8</v>
      </c>
      <c r="N8548" s="7">
        <v>241541.46</v>
      </c>
      <c r="O8548" s="7">
        <v>395969.6</v>
      </c>
      <c r="P8548" s="7">
        <v>483082.91</v>
      </c>
    </row>
    <row r="8549" spans="1:16" x14ac:dyDescent="0.25">
      <c r="A8549" s="5" t="s">
        <v>8377</v>
      </c>
      <c r="B8549" s="6">
        <v>46259</v>
      </c>
      <c r="C8549" s="5" t="s">
        <v>905</v>
      </c>
      <c r="D8549" s="5" t="s">
        <v>18</v>
      </c>
      <c r="E8549" s="5" t="s">
        <v>4334</v>
      </c>
      <c r="F8549" s="6">
        <v>46262</v>
      </c>
      <c r="G8549" s="5">
        <v>7</v>
      </c>
      <c r="H8549" s="5" t="s">
        <v>8384</v>
      </c>
      <c r="I8549" s="5"/>
      <c r="J8549" s="5"/>
      <c r="K8549" s="5">
        <v>32</v>
      </c>
      <c r="L8549" s="5" t="s">
        <v>38</v>
      </c>
      <c r="M8549" s="7">
        <v>2256.8000000000002</v>
      </c>
      <c r="N8549" s="7">
        <v>2753.3</v>
      </c>
      <c r="O8549" s="7">
        <v>72217.600000000006</v>
      </c>
      <c r="P8549" s="7">
        <v>88105.47</v>
      </c>
    </row>
    <row r="8550" spans="1:16" x14ac:dyDescent="0.25">
      <c r="A8550" s="5" t="s">
        <v>8377</v>
      </c>
      <c r="B8550" s="6">
        <v>46259</v>
      </c>
      <c r="C8550" s="5" t="s">
        <v>905</v>
      </c>
      <c r="D8550" s="5" t="s">
        <v>18</v>
      </c>
      <c r="E8550" s="5" t="s">
        <v>4334</v>
      </c>
      <c r="F8550" s="6">
        <v>46262</v>
      </c>
      <c r="G8550" s="5">
        <v>8</v>
      </c>
      <c r="H8550" s="5" t="s">
        <v>8385</v>
      </c>
      <c r="I8550" s="5"/>
      <c r="J8550" s="5"/>
      <c r="K8550" s="5">
        <v>12</v>
      </c>
      <c r="L8550" s="5" t="s">
        <v>38</v>
      </c>
      <c r="M8550" s="7">
        <v>10442.9</v>
      </c>
      <c r="N8550" s="7">
        <v>12740.34</v>
      </c>
      <c r="O8550" s="7">
        <v>125314.8</v>
      </c>
      <c r="P8550" s="7">
        <v>152884.06</v>
      </c>
    </row>
    <row r="8551" spans="1:16" x14ac:dyDescent="0.25">
      <c r="A8551" s="5" t="s">
        <v>8377</v>
      </c>
      <c r="B8551" s="6">
        <v>46259</v>
      </c>
      <c r="C8551" s="5" t="s">
        <v>905</v>
      </c>
      <c r="D8551" s="5" t="s">
        <v>18</v>
      </c>
      <c r="E8551" s="5" t="s">
        <v>4334</v>
      </c>
      <c r="F8551" s="6">
        <v>46262</v>
      </c>
      <c r="G8551" s="5">
        <v>9</v>
      </c>
      <c r="H8551" s="5" t="s">
        <v>8386</v>
      </c>
      <c r="I8551" s="5"/>
      <c r="J8551" s="5"/>
      <c r="K8551" s="5">
        <v>12</v>
      </c>
      <c r="L8551" s="5" t="s">
        <v>38</v>
      </c>
      <c r="M8551" s="7">
        <v>149713.20000000001</v>
      </c>
      <c r="N8551" s="7">
        <v>182650.1</v>
      </c>
      <c r="O8551" s="7">
        <v>1796558.4</v>
      </c>
      <c r="P8551" s="7">
        <v>2191801.25</v>
      </c>
    </row>
    <row r="8552" spans="1:16" x14ac:dyDescent="0.25">
      <c r="A8552" s="5" t="s">
        <v>8377</v>
      </c>
      <c r="B8552" s="6">
        <v>46259</v>
      </c>
      <c r="C8552" s="5" t="s">
        <v>905</v>
      </c>
      <c r="D8552" s="5" t="s">
        <v>18</v>
      </c>
      <c r="E8552" s="5" t="s">
        <v>4334</v>
      </c>
      <c r="F8552" s="6">
        <v>46262</v>
      </c>
      <c r="G8552" s="5">
        <v>10</v>
      </c>
      <c r="H8552" s="5" t="s">
        <v>8387</v>
      </c>
      <c r="I8552" s="5"/>
      <c r="J8552" s="5"/>
      <c r="K8552" s="5">
        <v>2</v>
      </c>
      <c r="L8552" s="5" t="s">
        <v>38</v>
      </c>
      <c r="M8552" s="7">
        <v>55419</v>
      </c>
      <c r="N8552" s="7">
        <v>67611.179999999993</v>
      </c>
      <c r="O8552" s="7">
        <v>110838</v>
      </c>
      <c r="P8552" s="7">
        <v>135222.35999999999</v>
      </c>
    </row>
    <row r="8553" spans="1:16" x14ac:dyDescent="0.25">
      <c r="A8553" s="5" t="s">
        <v>8377</v>
      </c>
      <c r="B8553" s="6">
        <v>46259</v>
      </c>
      <c r="C8553" s="5" t="s">
        <v>905</v>
      </c>
      <c r="D8553" s="5" t="s">
        <v>18</v>
      </c>
      <c r="E8553" s="5" t="s">
        <v>4334</v>
      </c>
      <c r="F8553" s="6">
        <v>46262</v>
      </c>
      <c r="G8553" s="5">
        <v>11</v>
      </c>
      <c r="H8553" s="5" t="s">
        <v>8388</v>
      </c>
      <c r="I8553" s="5"/>
      <c r="J8553" s="5"/>
      <c r="K8553" s="5">
        <v>2</v>
      </c>
      <c r="L8553" s="5" t="s">
        <v>38</v>
      </c>
      <c r="M8553" s="7">
        <v>83392.399999999994</v>
      </c>
      <c r="N8553" s="7">
        <v>101738.73</v>
      </c>
      <c r="O8553" s="7">
        <v>166784.79999999999</v>
      </c>
      <c r="P8553" s="7">
        <v>203477.46</v>
      </c>
    </row>
    <row r="8554" spans="1:16" x14ac:dyDescent="0.25">
      <c r="A8554" s="5" t="s">
        <v>8377</v>
      </c>
      <c r="B8554" s="6">
        <v>46259</v>
      </c>
      <c r="C8554" s="5" t="s">
        <v>905</v>
      </c>
      <c r="D8554" s="5" t="s">
        <v>18</v>
      </c>
      <c r="E8554" s="5" t="s">
        <v>4334</v>
      </c>
      <c r="F8554" s="6">
        <v>46262</v>
      </c>
      <c r="G8554" s="5">
        <v>12</v>
      </c>
      <c r="H8554" s="5" t="s">
        <v>8389</v>
      </c>
      <c r="I8554" s="5"/>
      <c r="J8554" s="5"/>
      <c r="K8554" s="5">
        <v>2</v>
      </c>
      <c r="L8554" s="5" t="s">
        <v>38</v>
      </c>
      <c r="M8554" s="7">
        <v>9750</v>
      </c>
      <c r="N8554" s="7">
        <v>11895</v>
      </c>
      <c r="O8554" s="7">
        <v>19500</v>
      </c>
      <c r="P8554" s="7">
        <v>23790</v>
      </c>
    </row>
    <row r="8555" spans="1:16" x14ac:dyDescent="0.25">
      <c r="A8555" s="5" t="s">
        <v>8377</v>
      </c>
      <c r="B8555" s="6">
        <v>46259</v>
      </c>
      <c r="C8555" s="5" t="s">
        <v>905</v>
      </c>
      <c r="D8555" s="5" t="s">
        <v>18</v>
      </c>
      <c r="E8555" s="5" t="s">
        <v>4334</v>
      </c>
      <c r="F8555" s="6">
        <v>46262</v>
      </c>
      <c r="G8555" s="5">
        <v>13</v>
      </c>
      <c r="H8555" s="5" t="s">
        <v>8390</v>
      </c>
      <c r="I8555" s="5"/>
      <c r="J8555" s="5"/>
      <c r="K8555" s="5">
        <v>2</v>
      </c>
      <c r="L8555" s="5" t="s">
        <v>38</v>
      </c>
      <c r="M8555" s="7">
        <v>8082.39</v>
      </c>
      <c r="N8555" s="7">
        <v>9860.52</v>
      </c>
      <c r="O8555" s="7">
        <v>16164.78</v>
      </c>
      <c r="P8555" s="7">
        <v>19721.03</v>
      </c>
    </row>
    <row r="8556" spans="1:16" x14ac:dyDescent="0.25">
      <c r="A8556" s="5" t="s">
        <v>8377</v>
      </c>
      <c r="B8556" s="6">
        <v>46259</v>
      </c>
      <c r="C8556" s="5" t="s">
        <v>905</v>
      </c>
      <c r="D8556" s="5" t="s">
        <v>18</v>
      </c>
      <c r="E8556" s="5" t="s">
        <v>4334</v>
      </c>
      <c r="F8556" s="6">
        <v>46262</v>
      </c>
      <c r="G8556" s="5">
        <v>14</v>
      </c>
      <c r="H8556" s="5" t="s">
        <v>8391</v>
      </c>
      <c r="I8556" s="5"/>
      <c r="J8556" s="5"/>
      <c r="K8556" s="5">
        <v>2</v>
      </c>
      <c r="L8556" s="5" t="s">
        <v>38</v>
      </c>
      <c r="M8556" s="7">
        <v>6805.5</v>
      </c>
      <c r="N8556" s="7">
        <v>8302.7099999999991</v>
      </c>
      <c r="O8556" s="7">
        <v>13611</v>
      </c>
      <c r="P8556" s="7">
        <v>16605.419999999998</v>
      </c>
    </row>
    <row r="8557" spans="1:16" x14ac:dyDescent="0.25">
      <c r="A8557" s="5" t="s">
        <v>8377</v>
      </c>
      <c r="B8557" s="6">
        <v>46259</v>
      </c>
      <c r="C8557" s="5" t="s">
        <v>905</v>
      </c>
      <c r="D8557" s="5" t="s">
        <v>18</v>
      </c>
      <c r="E8557" s="5" t="s">
        <v>4334</v>
      </c>
      <c r="F8557" s="6">
        <v>46262</v>
      </c>
      <c r="G8557" s="5">
        <v>15</v>
      </c>
      <c r="H8557" s="5" t="s">
        <v>8392</v>
      </c>
      <c r="I8557" s="5"/>
      <c r="J8557" s="5"/>
      <c r="K8557" s="5">
        <v>1</v>
      </c>
      <c r="L8557" s="5" t="s">
        <v>38</v>
      </c>
      <c r="M8557" s="7">
        <v>18968.3</v>
      </c>
      <c r="N8557" s="7">
        <v>23141.33</v>
      </c>
      <c r="O8557" s="7">
        <v>18968.3</v>
      </c>
      <c r="P8557" s="7">
        <v>23141.33</v>
      </c>
    </row>
    <row r="8558" spans="1:16" x14ac:dyDescent="0.25">
      <c r="A8558" s="5" t="s">
        <v>8377</v>
      </c>
      <c r="B8558" s="6">
        <v>46259</v>
      </c>
      <c r="C8558" s="5" t="s">
        <v>905</v>
      </c>
      <c r="D8558" s="5" t="s">
        <v>18</v>
      </c>
      <c r="E8558" s="5" t="s">
        <v>4334</v>
      </c>
      <c r="F8558" s="6">
        <v>46262</v>
      </c>
      <c r="G8558" s="5">
        <v>16</v>
      </c>
      <c r="H8558" s="5" t="s">
        <v>8393</v>
      </c>
      <c r="I8558" s="5"/>
      <c r="J8558" s="5"/>
      <c r="K8558" s="5">
        <v>12</v>
      </c>
      <c r="L8558" s="5" t="s">
        <v>38</v>
      </c>
      <c r="M8558" s="7">
        <v>18968.3</v>
      </c>
      <c r="N8558" s="7">
        <v>23141.33</v>
      </c>
      <c r="O8558" s="7">
        <v>227619.6</v>
      </c>
      <c r="P8558" s="7">
        <v>277695.90999999997</v>
      </c>
    </row>
    <row r="8559" spans="1:16" x14ac:dyDescent="0.25">
      <c r="A8559" s="5" t="s">
        <v>8377</v>
      </c>
      <c r="B8559" s="6">
        <v>46259</v>
      </c>
      <c r="C8559" s="5" t="s">
        <v>905</v>
      </c>
      <c r="D8559" s="5" t="s">
        <v>18</v>
      </c>
      <c r="E8559" s="5" t="s">
        <v>4334</v>
      </c>
      <c r="F8559" s="6">
        <v>46262</v>
      </c>
      <c r="G8559" s="5">
        <v>17</v>
      </c>
      <c r="H8559" s="5" t="s">
        <v>8394</v>
      </c>
      <c r="I8559" s="5"/>
      <c r="J8559" s="5"/>
      <c r="K8559" s="5">
        <v>1</v>
      </c>
      <c r="L8559" s="5" t="s">
        <v>38</v>
      </c>
      <c r="M8559" s="7">
        <v>3729.7</v>
      </c>
      <c r="N8559" s="7">
        <v>4550.2299999999996</v>
      </c>
      <c r="O8559" s="7">
        <v>3729.7</v>
      </c>
      <c r="P8559" s="7">
        <v>4550.2299999999996</v>
      </c>
    </row>
    <row r="8560" spans="1:16" x14ac:dyDescent="0.25">
      <c r="A8560" s="5" t="s">
        <v>8377</v>
      </c>
      <c r="B8560" s="6">
        <v>46259</v>
      </c>
      <c r="C8560" s="5" t="s">
        <v>905</v>
      </c>
      <c r="D8560" s="5" t="s">
        <v>18</v>
      </c>
      <c r="E8560" s="5" t="s">
        <v>4334</v>
      </c>
      <c r="F8560" s="6">
        <v>46262</v>
      </c>
      <c r="G8560" s="5">
        <v>18</v>
      </c>
      <c r="H8560" s="5" t="s">
        <v>8395</v>
      </c>
      <c r="I8560" s="5"/>
      <c r="J8560" s="5"/>
      <c r="K8560" s="5">
        <v>2</v>
      </c>
      <c r="L8560" s="5" t="s">
        <v>38</v>
      </c>
      <c r="M8560" s="7">
        <v>63935.3</v>
      </c>
      <c r="N8560" s="7">
        <v>78001.070000000007</v>
      </c>
      <c r="O8560" s="7">
        <v>127870.6</v>
      </c>
      <c r="P8560" s="7">
        <v>156002.13</v>
      </c>
    </row>
    <row r="8561" spans="1:16" x14ac:dyDescent="0.25">
      <c r="A8561" s="5" t="s">
        <v>8377</v>
      </c>
      <c r="B8561" s="6">
        <v>46259</v>
      </c>
      <c r="C8561" s="5" t="s">
        <v>905</v>
      </c>
      <c r="D8561" s="5" t="s">
        <v>18</v>
      </c>
      <c r="E8561" s="5" t="s">
        <v>4334</v>
      </c>
      <c r="F8561" s="6">
        <v>46262</v>
      </c>
      <c r="G8561" s="5">
        <v>19</v>
      </c>
      <c r="H8561" s="5" t="s">
        <v>8396</v>
      </c>
      <c r="I8561" s="5"/>
      <c r="J8561" s="5"/>
      <c r="K8561" s="5">
        <v>3</v>
      </c>
      <c r="L8561" s="5" t="s">
        <v>38</v>
      </c>
      <c r="M8561" s="7">
        <v>373.1</v>
      </c>
      <c r="N8561" s="7">
        <v>455.18</v>
      </c>
      <c r="O8561" s="7">
        <v>1119.3</v>
      </c>
      <c r="P8561" s="7">
        <v>1365.55</v>
      </c>
    </row>
    <row r="8562" spans="1:16" x14ac:dyDescent="0.25">
      <c r="A8562" s="5" t="s">
        <v>8377</v>
      </c>
      <c r="B8562" s="6">
        <v>46259</v>
      </c>
      <c r="C8562" s="5" t="s">
        <v>905</v>
      </c>
      <c r="D8562" s="5" t="s">
        <v>18</v>
      </c>
      <c r="E8562" s="5" t="s">
        <v>4334</v>
      </c>
      <c r="F8562" s="6">
        <v>46262</v>
      </c>
      <c r="G8562" s="5">
        <v>20</v>
      </c>
      <c r="H8562" s="5" t="s">
        <v>8397</v>
      </c>
      <c r="I8562" s="5"/>
      <c r="J8562" s="5"/>
      <c r="K8562" s="5">
        <v>4</v>
      </c>
      <c r="L8562" s="5" t="s">
        <v>38</v>
      </c>
      <c r="M8562" s="7">
        <v>60429.2</v>
      </c>
      <c r="N8562" s="7">
        <v>73723.63</v>
      </c>
      <c r="O8562" s="7">
        <v>241716.8</v>
      </c>
      <c r="P8562" s="7">
        <v>294894.5</v>
      </c>
    </row>
    <row r="8563" spans="1:16" x14ac:dyDescent="0.25">
      <c r="A8563" s="5" t="s">
        <v>8377</v>
      </c>
      <c r="B8563" s="6">
        <v>46259</v>
      </c>
      <c r="C8563" s="5" t="s">
        <v>905</v>
      </c>
      <c r="D8563" s="5" t="s">
        <v>18</v>
      </c>
      <c r="E8563" s="5" t="s">
        <v>4334</v>
      </c>
      <c r="F8563" s="6">
        <v>46262</v>
      </c>
      <c r="G8563" s="5">
        <v>21</v>
      </c>
      <c r="H8563" s="5" t="s">
        <v>8398</v>
      </c>
      <c r="I8563" s="5"/>
      <c r="J8563" s="5"/>
      <c r="K8563" s="5">
        <v>4</v>
      </c>
      <c r="L8563" s="5" t="s">
        <v>38</v>
      </c>
      <c r="M8563" s="7">
        <v>19713.12</v>
      </c>
      <c r="N8563" s="7">
        <v>24050.01</v>
      </c>
      <c r="O8563" s="7">
        <v>78852.479999999996</v>
      </c>
      <c r="P8563" s="7">
        <v>96200.03</v>
      </c>
    </row>
    <row r="8564" spans="1:16" x14ac:dyDescent="0.25">
      <c r="A8564" s="5" t="s">
        <v>8377</v>
      </c>
      <c r="B8564" s="6">
        <v>46259</v>
      </c>
      <c r="C8564" s="5" t="s">
        <v>905</v>
      </c>
      <c r="D8564" s="5" t="s">
        <v>18</v>
      </c>
      <c r="E8564" s="5" t="s">
        <v>4334</v>
      </c>
      <c r="F8564" s="6">
        <v>46262</v>
      </c>
      <c r="G8564" s="5">
        <v>22</v>
      </c>
      <c r="H8564" s="5" t="s">
        <v>8399</v>
      </c>
      <c r="I8564" s="5"/>
      <c r="J8564" s="5"/>
      <c r="K8564" s="5">
        <v>4</v>
      </c>
      <c r="L8564" s="5" t="s">
        <v>38</v>
      </c>
      <c r="M8564" s="7">
        <v>11540.17</v>
      </c>
      <c r="N8564" s="7">
        <v>14079.01</v>
      </c>
      <c r="O8564" s="7">
        <v>46160.68</v>
      </c>
      <c r="P8564" s="7">
        <v>56316.03</v>
      </c>
    </row>
    <row r="8565" spans="1:16" x14ac:dyDescent="0.25">
      <c r="A8565" s="5" t="s">
        <v>8377</v>
      </c>
      <c r="B8565" s="6">
        <v>46259</v>
      </c>
      <c r="C8565" s="5" t="s">
        <v>905</v>
      </c>
      <c r="D8565" s="5" t="s">
        <v>18</v>
      </c>
      <c r="E8565" s="5" t="s">
        <v>4334</v>
      </c>
      <c r="F8565" s="6">
        <v>46262</v>
      </c>
      <c r="G8565" s="5">
        <v>23</v>
      </c>
      <c r="H8565" s="5" t="s">
        <v>8400</v>
      </c>
      <c r="I8565" s="5"/>
      <c r="J8565" s="5"/>
      <c r="K8565" s="5">
        <v>4</v>
      </c>
      <c r="L8565" s="5" t="s">
        <v>38</v>
      </c>
      <c r="M8565" s="7">
        <v>40491.82</v>
      </c>
      <c r="N8565" s="7">
        <v>49400.02</v>
      </c>
      <c r="O8565" s="7">
        <v>161967.28</v>
      </c>
      <c r="P8565" s="7">
        <v>197600.08</v>
      </c>
    </row>
    <row r="8566" spans="1:16" x14ac:dyDescent="0.25">
      <c r="A8566" s="5" t="s">
        <v>8401</v>
      </c>
      <c r="B8566" s="6">
        <v>46259</v>
      </c>
      <c r="C8566" s="5" t="s">
        <v>905</v>
      </c>
      <c r="D8566" s="5" t="s">
        <v>18</v>
      </c>
      <c r="E8566" s="5" t="s">
        <v>4334</v>
      </c>
      <c r="F8566" s="6">
        <v>46262</v>
      </c>
      <c r="G8566" s="5">
        <v>1</v>
      </c>
      <c r="H8566" s="5" t="s">
        <v>8402</v>
      </c>
      <c r="I8566" s="5" t="s">
        <v>8403</v>
      </c>
      <c r="J8566" s="5"/>
      <c r="K8566" s="5">
        <v>2</v>
      </c>
      <c r="L8566" s="5" t="s">
        <v>38</v>
      </c>
      <c r="M8566" s="7">
        <v>144661.06</v>
      </c>
      <c r="N8566" s="7">
        <v>176486.5</v>
      </c>
      <c r="O8566" s="7">
        <v>289322.12</v>
      </c>
      <c r="P8566" s="7">
        <v>352972.99</v>
      </c>
    </row>
    <row r="8567" spans="1:16" x14ac:dyDescent="0.25">
      <c r="A8567" s="5" t="s">
        <v>8401</v>
      </c>
      <c r="B8567" s="6">
        <v>46259</v>
      </c>
      <c r="C8567" s="5" t="s">
        <v>905</v>
      </c>
      <c r="D8567" s="5" t="s">
        <v>18</v>
      </c>
      <c r="E8567" s="5" t="s">
        <v>4334</v>
      </c>
      <c r="F8567" s="6">
        <v>46262</v>
      </c>
      <c r="G8567" s="5">
        <v>2</v>
      </c>
      <c r="H8567" s="5" t="s">
        <v>8404</v>
      </c>
      <c r="I8567" s="5" t="s">
        <v>8405</v>
      </c>
      <c r="J8567" s="5"/>
      <c r="K8567" s="5">
        <v>1</v>
      </c>
      <c r="L8567" s="5" t="s">
        <v>38</v>
      </c>
      <c r="M8567" s="7">
        <v>303115.25</v>
      </c>
      <c r="N8567" s="7">
        <v>369800.61</v>
      </c>
      <c r="O8567" s="7">
        <v>303115.25</v>
      </c>
      <c r="P8567" s="7">
        <v>369800.61</v>
      </c>
    </row>
    <row r="8568" spans="1:16" x14ac:dyDescent="0.25">
      <c r="A8568" s="5" t="s">
        <v>8401</v>
      </c>
      <c r="B8568" s="6">
        <v>46259</v>
      </c>
      <c r="C8568" s="5" t="s">
        <v>905</v>
      </c>
      <c r="D8568" s="5" t="s">
        <v>18</v>
      </c>
      <c r="E8568" s="5" t="s">
        <v>4334</v>
      </c>
      <c r="F8568" s="6">
        <v>46262</v>
      </c>
      <c r="G8568" s="5">
        <v>3</v>
      </c>
      <c r="H8568" s="5" t="s">
        <v>8406</v>
      </c>
      <c r="I8568" s="5" t="s">
        <v>8407</v>
      </c>
      <c r="J8568" s="5"/>
      <c r="K8568" s="5">
        <v>1</v>
      </c>
      <c r="L8568" s="5" t="s">
        <v>38</v>
      </c>
      <c r="M8568" s="7">
        <v>287414.65000000002</v>
      </c>
      <c r="N8568" s="7">
        <v>350645.87</v>
      </c>
      <c r="O8568" s="7">
        <v>287414.65000000002</v>
      </c>
      <c r="P8568" s="7">
        <v>350645.87</v>
      </c>
    </row>
    <row r="8569" spans="1:16" x14ac:dyDescent="0.25">
      <c r="A8569" s="5" t="s">
        <v>8401</v>
      </c>
      <c r="B8569" s="6">
        <v>46259</v>
      </c>
      <c r="C8569" s="5" t="s">
        <v>905</v>
      </c>
      <c r="D8569" s="5" t="s">
        <v>18</v>
      </c>
      <c r="E8569" s="5" t="s">
        <v>4334</v>
      </c>
      <c r="F8569" s="6">
        <v>46262</v>
      </c>
      <c r="G8569" s="5">
        <v>4</v>
      </c>
      <c r="H8569" s="5" t="s">
        <v>8408</v>
      </c>
      <c r="I8569" s="5" t="s">
        <v>8409</v>
      </c>
      <c r="J8569" s="5"/>
      <c r="K8569" s="5">
        <v>1</v>
      </c>
      <c r="L8569" s="5" t="s">
        <v>38</v>
      </c>
      <c r="M8569" s="7">
        <v>330650.75</v>
      </c>
      <c r="N8569" s="7">
        <v>403393.92</v>
      </c>
      <c r="O8569" s="7">
        <v>330650.75</v>
      </c>
      <c r="P8569" s="7">
        <v>403393.92</v>
      </c>
    </row>
    <row r="8570" spans="1:16" x14ac:dyDescent="0.25">
      <c r="A8570" s="5" t="s">
        <v>8401</v>
      </c>
      <c r="B8570" s="6">
        <v>46259</v>
      </c>
      <c r="C8570" s="5" t="s">
        <v>905</v>
      </c>
      <c r="D8570" s="5" t="s">
        <v>18</v>
      </c>
      <c r="E8570" s="5" t="s">
        <v>4334</v>
      </c>
      <c r="F8570" s="6">
        <v>46262</v>
      </c>
      <c r="G8570" s="5">
        <v>5</v>
      </c>
      <c r="H8570" s="5" t="s">
        <v>8410</v>
      </c>
      <c r="I8570" s="5" t="s">
        <v>8411</v>
      </c>
      <c r="J8570" s="5"/>
      <c r="K8570" s="5">
        <v>1</v>
      </c>
      <c r="L8570" s="5" t="s">
        <v>38</v>
      </c>
      <c r="M8570" s="7">
        <v>344292.35</v>
      </c>
      <c r="N8570" s="7">
        <v>420036.67</v>
      </c>
      <c r="O8570" s="7">
        <v>344292.35</v>
      </c>
      <c r="P8570" s="7">
        <v>420036.67</v>
      </c>
    </row>
    <row r="8571" spans="1:16" x14ac:dyDescent="0.25">
      <c r="A8571" s="5" t="s">
        <v>8401</v>
      </c>
      <c r="B8571" s="6">
        <v>46259</v>
      </c>
      <c r="C8571" s="5" t="s">
        <v>905</v>
      </c>
      <c r="D8571" s="5" t="s">
        <v>18</v>
      </c>
      <c r="E8571" s="5" t="s">
        <v>4334</v>
      </c>
      <c r="F8571" s="6">
        <v>46262</v>
      </c>
      <c r="G8571" s="5">
        <v>6</v>
      </c>
      <c r="H8571" s="5" t="s">
        <v>8412</v>
      </c>
      <c r="I8571" s="5" t="s">
        <v>8413</v>
      </c>
      <c r="J8571" s="5"/>
      <c r="K8571" s="5">
        <v>1</v>
      </c>
      <c r="L8571" s="5" t="s">
        <v>38</v>
      </c>
      <c r="M8571" s="7">
        <v>344292.35</v>
      </c>
      <c r="N8571" s="7">
        <v>420036.67</v>
      </c>
      <c r="O8571" s="7">
        <v>344292.35</v>
      </c>
      <c r="P8571" s="7">
        <v>420036.67</v>
      </c>
    </row>
    <row r="8572" spans="1:16" x14ac:dyDescent="0.25">
      <c r="A8572" s="5" t="s">
        <v>8414</v>
      </c>
      <c r="B8572" s="6">
        <v>46259</v>
      </c>
      <c r="C8572" s="5" t="s">
        <v>905</v>
      </c>
      <c r="D8572" s="5" t="s">
        <v>18</v>
      </c>
      <c r="E8572" s="5" t="s">
        <v>4334</v>
      </c>
      <c r="F8572" s="6">
        <v>46262</v>
      </c>
      <c r="G8572" s="5">
        <v>1</v>
      </c>
      <c r="H8572" s="5" t="s">
        <v>8415</v>
      </c>
      <c r="I8572" s="5" t="s">
        <v>8416</v>
      </c>
      <c r="J8572" s="5"/>
      <c r="K8572" s="5">
        <v>12</v>
      </c>
      <c r="L8572" s="5" t="s">
        <v>21</v>
      </c>
      <c r="M8572" s="7">
        <v>1531.88</v>
      </c>
      <c r="N8572" s="7">
        <v>1868.89</v>
      </c>
      <c r="O8572" s="7">
        <v>18382.560000000001</v>
      </c>
      <c r="P8572" s="7">
        <v>22426.720000000001</v>
      </c>
    </row>
    <row r="8573" spans="1:16" x14ac:dyDescent="0.25">
      <c r="A8573" s="5" t="s">
        <v>8414</v>
      </c>
      <c r="B8573" s="6">
        <v>46259</v>
      </c>
      <c r="C8573" s="5" t="s">
        <v>905</v>
      </c>
      <c r="D8573" s="5" t="s">
        <v>18</v>
      </c>
      <c r="E8573" s="5" t="s">
        <v>4334</v>
      </c>
      <c r="F8573" s="6">
        <v>46262</v>
      </c>
      <c r="G8573" s="5">
        <v>2</v>
      </c>
      <c r="H8573" s="5" t="s">
        <v>8417</v>
      </c>
      <c r="I8573" s="5" t="s">
        <v>8418</v>
      </c>
      <c r="J8573" s="5"/>
      <c r="K8573" s="5">
        <v>60</v>
      </c>
      <c r="L8573" s="5" t="s">
        <v>21</v>
      </c>
      <c r="M8573" s="7">
        <v>753.27</v>
      </c>
      <c r="N8573" s="7">
        <v>918.99</v>
      </c>
      <c r="O8573" s="7">
        <v>45196.2</v>
      </c>
      <c r="P8573" s="7">
        <v>55139.360000000001</v>
      </c>
    </row>
    <row r="8574" spans="1:16" x14ac:dyDescent="0.25">
      <c r="A8574" s="5" t="s">
        <v>8414</v>
      </c>
      <c r="B8574" s="6">
        <v>46259</v>
      </c>
      <c r="C8574" s="5" t="s">
        <v>905</v>
      </c>
      <c r="D8574" s="5" t="s">
        <v>18</v>
      </c>
      <c r="E8574" s="5" t="s">
        <v>4334</v>
      </c>
      <c r="F8574" s="6">
        <v>46262</v>
      </c>
      <c r="G8574" s="5">
        <v>3</v>
      </c>
      <c r="H8574" s="5" t="s">
        <v>8419</v>
      </c>
      <c r="I8574" s="5" t="s">
        <v>8420</v>
      </c>
      <c r="J8574" s="5"/>
      <c r="K8574" s="5">
        <v>14</v>
      </c>
      <c r="L8574" s="5" t="s">
        <v>21</v>
      </c>
      <c r="M8574" s="7">
        <v>292.08</v>
      </c>
      <c r="N8574" s="7">
        <v>356.34</v>
      </c>
      <c r="O8574" s="7">
        <v>4089.12</v>
      </c>
      <c r="P8574" s="7">
        <v>4988.7299999999996</v>
      </c>
    </row>
    <row r="8575" spans="1:16" x14ac:dyDescent="0.25">
      <c r="A8575" s="5" t="s">
        <v>8414</v>
      </c>
      <c r="B8575" s="6">
        <v>46259</v>
      </c>
      <c r="C8575" s="5" t="s">
        <v>905</v>
      </c>
      <c r="D8575" s="5" t="s">
        <v>18</v>
      </c>
      <c r="E8575" s="5" t="s">
        <v>4334</v>
      </c>
      <c r="F8575" s="6">
        <v>46262</v>
      </c>
      <c r="G8575" s="5">
        <v>4</v>
      </c>
      <c r="H8575" s="5" t="s">
        <v>8421</v>
      </c>
      <c r="I8575" s="5" t="s">
        <v>8422</v>
      </c>
      <c r="J8575" s="5"/>
      <c r="K8575" s="5">
        <v>2</v>
      </c>
      <c r="L8575" s="5" t="s">
        <v>21</v>
      </c>
      <c r="M8575" s="7">
        <v>183.59</v>
      </c>
      <c r="N8575" s="7">
        <v>223.98</v>
      </c>
      <c r="O8575" s="7">
        <v>367.18</v>
      </c>
      <c r="P8575" s="7">
        <v>447.96</v>
      </c>
    </row>
    <row r="8576" spans="1:16" x14ac:dyDescent="0.25">
      <c r="A8576" s="5" t="s">
        <v>8414</v>
      </c>
      <c r="B8576" s="6">
        <v>46259</v>
      </c>
      <c r="C8576" s="5" t="s">
        <v>905</v>
      </c>
      <c r="D8576" s="5" t="s">
        <v>18</v>
      </c>
      <c r="E8576" s="5" t="s">
        <v>4334</v>
      </c>
      <c r="F8576" s="6">
        <v>46262</v>
      </c>
      <c r="G8576" s="5">
        <v>5</v>
      </c>
      <c r="H8576" s="5" t="s">
        <v>8423</v>
      </c>
      <c r="I8576" s="5" t="s">
        <v>8424</v>
      </c>
      <c r="J8576" s="5"/>
      <c r="K8576" s="5">
        <v>6</v>
      </c>
      <c r="L8576" s="5" t="s">
        <v>21</v>
      </c>
      <c r="M8576" s="7">
        <v>76.38</v>
      </c>
      <c r="N8576" s="7">
        <v>93.18</v>
      </c>
      <c r="O8576" s="7">
        <v>458.28</v>
      </c>
      <c r="P8576" s="7">
        <v>559.1</v>
      </c>
    </row>
    <row r="8577" spans="1:16" x14ac:dyDescent="0.25">
      <c r="A8577" s="5" t="s">
        <v>8414</v>
      </c>
      <c r="B8577" s="6">
        <v>46259</v>
      </c>
      <c r="C8577" s="5" t="s">
        <v>905</v>
      </c>
      <c r="D8577" s="5" t="s">
        <v>18</v>
      </c>
      <c r="E8577" s="5" t="s">
        <v>4334</v>
      </c>
      <c r="F8577" s="6">
        <v>46262</v>
      </c>
      <c r="G8577" s="5">
        <v>6</v>
      </c>
      <c r="H8577" s="5" t="s">
        <v>8425</v>
      </c>
      <c r="I8577" s="5" t="s">
        <v>8426</v>
      </c>
      <c r="J8577" s="5"/>
      <c r="K8577" s="5">
        <v>8</v>
      </c>
      <c r="L8577" s="5" t="s">
        <v>38</v>
      </c>
      <c r="M8577" s="7">
        <v>4309.5600000000004</v>
      </c>
      <c r="N8577" s="7">
        <v>5257.66</v>
      </c>
      <c r="O8577" s="7">
        <v>34476.480000000003</v>
      </c>
      <c r="P8577" s="7">
        <v>42061.31</v>
      </c>
    </row>
    <row r="8578" spans="1:16" x14ac:dyDescent="0.25">
      <c r="A8578" s="5" t="s">
        <v>8414</v>
      </c>
      <c r="B8578" s="6">
        <v>46259</v>
      </c>
      <c r="C8578" s="5" t="s">
        <v>905</v>
      </c>
      <c r="D8578" s="5" t="s">
        <v>18</v>
      </c>
      <c r="E8578" s="5" t="s">
        <v>4334</v>
      </c>
      <c r="F8578" s="6">
        <v>46262</v>
      </c>
      <c r="G8578" s="5">
        <v>7</v>
      </c>
      <c r="H8578" s="5" t="s">
        <v>8427</v>
      </c>
      <c r="I8578" s="5" t="s">
        <v>8428</v>
      </c>
      <c r="J8578" s="5"/>
      <c r="K8578" s="5">
        <v>6</v>
      </c>
      <c r="L8578" s="5" t="s">
        <v>38</v>
      </c>
      <c r="M8578" s="7">
        <v>760.77</v>
      </c>
      <c r="N8578" s="7">
        <v>928.14</v>
      </c>
      <c r="O8578" s="7">
        <v>4564.62</v>
      </c>
      <c r="P8578" s="7">
        <v>5568.84</v>
      </c>
    </row>
    <row r="8579" spans="1:16" x14ac:dyDescent="0.25">
      <c r="A8579" s="5" t="s">
        <v>8414</v>
      </c>
      <c r="B8579" s="6">
        <v>46259</v>
      </c>
      <c r="C8579" s="5" t="s">
        <v>905</v>
      </c>
      <c r="D8579" s="5" t="s">
        <v>18</v>
      </c>
      <c r="E8579" s="5" t="s">
        <v>4334</v>
      </c>
      <c r="F8579" s="6">
        <v>46262</v>
      </c>
      <c r="G8579" s="5">
        <v>8</v>
      </c>
      <c r="H8579" s="5" t="s">
        <v>8429</v>
      </c>
      <c r="I8579" s="5"/>
      <c r="J8579" s="5"/>
      <c r="K8579" s="5">
        <v>35</v>
      </c>
      <c r="L8579" s="5" t="s">
        <v>38</v>
      </c>
      <c r="M8579" s="7">
        <v>5472.75</v>
      </c>
      <c r="N8579" s="7">
        <v>6676.76</v>
      </c>
      <c r="O8579" s="7">
        <v>191546.25</v>
      </c>
      <c r="P8579" s="7">
        <v>233686.43</v>
      </c>
    </row>
    <row r="8580" spans="1:16" x14ac:dyDescent="0.25">
      <c r="A8580" s="5" t="s">
        <v>8414</v>
      </c>
      <c r="B8580" s="6">
        <v>46259</v>
      </c>
      <c r="C8580" s="5" t="s">
        <v>905</v>
      </c>
      <c r="D8580" s="5" t="s">
        <v>18</v>
      </c>
      <c r="E8580" s="5" t="s">
        <v>4334</v>
      </c>
      <c r="F8580" s="6">
        <v>46262</v>
      </c>
      <c r="G8580" s="5">
        <v>9</v>
      </c>
      <c r="H8580" s="5" t="s">
        <v>8430</v>
      </c>
      <c r="I8580" s="5" t="s">
        <v>8431</v>
      </c>
      <c r="J8580" s="5"/>
      <c r="K8580" s="5">
        <v>26</v>
      </c>
      <c r="L8580" s="5" t="s">
        <v>38</v>
      </c>
      <c r="M8580" s="7">
        <v>1726.86</v>
      </c>
      <c r="N8580" s="7">
        <v>2106.77</v>
      </c>
      <c r="O8580" s="7">
        <v>44898.36</v>
      </c>
      <c r="P8580" s="7">
        <v>54776</v>
      </c>
    </row>
    <row r="8581" spans="1:16" x14ac:dyDescent="0.25">
      <c r="A8581" s="5" t="s">
        <v>8414</v>
      </c>
      <c r="B8581" s="6">
        <v>46259</v>
      </c>
      <c r="C8581" s="5" t="s">
        <v>905</v>
      </c>
      <c r="D8581" s="5" t="s">
        <v>18</v>
      </c>
      <c r="E8581" s="5" t="s">
        <v>4334</v>
      </c>
      <c r="F8581" s="6">
        <v>46262</v>
      </c>
      <c r="G8581" s="5">
        <v>10</v>
      </c>
      <c r="H8581" s="5" t="s">
        <v>8432</v>
      </c>
      <c r="I8581" s="5" t="s">
        <v>8433</v>
      </c>
      <c r="J8581" s="5"/>
      <c r="K8581" s="5">
        <v>20</v>
      </c>
      <c r="L8581" s="5" t="s">
        <v>38</v>
      </c>
      <c r="M8581" s="7">
        <v>181.11</v>
      </c>
      <c r="N8581" s="7">
        <v>220.95</v>
      </c>
      <c r="O8581" s="7">
        <v>3622.2</v>
      </c>
      <c r="P8581" s="7">
        <v>4419.08</v>
      </c>
    </row>
    <row r="8582" spans="1:16" x14ac:dyDescent="0.25">
      <c r="A8582" s="5" t="s">
        <v>8414</v>
      </c>
      <c r="B8582" s="6">
        <v>46259</v>
      </c>
      <c r="C8582" s="5" t="s">
        <v>905</v>
      </c>
      <c r="D8582" s="5" t="s">
        <v>18</v>
      </c>
      <c r="E8582" s="5" t="s">
        <v>4334</v>
      </c>
      <c r="F8582" s="6">
        <v>46262</v>
      </c>
      <c r="G8582" s="5">
        <v>11</v>
      </c>
      <c r="H8582" s="5" t="s">
        <v>8434</v>
      </c>
      <c r="I8582" s="5" t="s">
        <v>8435</v>
      </c>
      <c r="J8582" s="5"/>
      <c r="K8582" s="5">
        <v>3</v>
      </c>
      <c r="L8582" s="5" t="s">
        <v>38</v>
      </c>
      <c r="M8582" s="7">
        <v>52.8</v>
      </c>
      <c r="N8582" s="7">
        <v>64.42</v>
      </c>
      <c r="O8582" s="7">
        <v>158.4</v>
      </c>
      <c r="P8582" s="7">
        <v>193.25</v>
      </c>
    </row>
    <row r="8583" spans="1:16" x14ac:dyDescent="0.25">
      <c r="A8583" s="5" t="s">
        <v>8414</v>
      </c>
      <c r="B8583" s="6">
        <v>46259</v>
      </c>
      <c r="C8583" s="5" t="s">
        <v>905</v>
      </c>
      <c r="D8583" s="5" t="s">
        <v>18</v>
      </c>
      <c r="E8583" s="5" t="s">
        <v>4334</v>
      </c>
      <c r="F8583" s="6">
        <v>46262</v>
      </c>
      <c r="G8583" s="5">
        <v>12</v>
      </c>
      <c r="H8583" s="5" t="s">
        <v>8436</v>
      </c>
      <c r="I8583" s="5" t="s">
        <v>8437</v>
      </c>
      <c r="J8583" s="5"/>
      <c r="K8583" s="5">
        <v>2</v>
      </c>
      <c r="L8583" s="5" t="s">
        <v>38</v>
      </c>
      <c r="M8583" s="7">
        <v>91.64</v>
      </c>
      <c r="N8583" s="7">
        <v>111.8</v>
      </c>
      <c r="O8583" s="7">
        <v>183.28</v>
      </c>
      <c r="P8583" s="7">
        <v>223.6</v>
      </c>
    </row>
    <row r="8584" spans="1:16" x14ac:dyDescent="0.25">
      <c r="A8584" s="5" t="s">
        <v>8414</v>
      </c>
      <c r="B8584" s="6">
        <v>46259</v>
      </c>
      <c r="C8584" s="5" t="s">
        <v>905</v>
      </c>
      <c r="D8584" s="5" t="s">
        <v>18</v>
      </c>
      <c r="E8584" s="5" t="s">
        <v>4334</v>
      </c>
      <c r="F8584" s="6">
        <v>46262</v>
      </c>
      <c r="G8584" s="5">
        <v>13</v>
      </c>
      <c r="H8584" s="5" t="s">
        <v>8438</v>
      </c>
      <c r="I8584" s="5" t="s">
        <v>8439</v>
      </c>
      <c r="J8584" s="5"/>
      <c r="K8584" s="5">
        <v>3</v>
      </c>
      <c r="L8584" s="5" t="s">
        <v>38</v>
      </c>
      <c r="M8584" s="7">
        <v>545.85</v>
      </c>
      <c r="N8584" s="7">
        <v>665.94</v>
      </c>
      <c r="O8584" s="7">
        <v>1637.55</v>
      </c>
      <c r="P8584" s="7">
        <v>1997.81</v>
      </c>
    </row>
    <row r="8585" spans="1:16" x14ac:dyDescent="0.25">
      <c r="A8585" s="5" t="s">
        <v>8414</v>
      </c>
      <c r="B8585" s="6">
        <v>46259</v>
      </c>
      <c r="C8585" s="5" t="s">
        <v>905</v>
      </c>
      <c r="D8585" s="5" t="s">
        <v>18</v>
      </c>
      <c r="E8585" s="5" t="s">
        <v>4334</v>
      </c>
      <c r="F8585" s="6">
        <v>46262</v>
      </c>
      <c r="G8585" s="5">
        <v>14</v>
      </c>
      <c r="H8585" s="5" t="s">
        <v>8440</v>
      </c>
      <c r="I8585" s="5" t="s">
        <v>8441</v>
      </c>
      <c r="J8585" s="5"/>
      <c r="K8585" s="5">
        <v>25</v>
      </c>
      <c r="L8585" s="5" t="s">
        <v>38</v>
      </c>
      <c r="M8585" s="7">
        <v>46.13</v>
      </c>
      <c r="N8585" s="7">
        <v>56.28</v>
      </c>
      <c r="O8585" s="7">
        <v>1153.25</v>
      </c>
      <c r="P8585" s="7">
        <v>1406.97</v>
      </c>
    </row>
    <row r="8586" spans="1:16" x14ac:dyDescent="0.25">
      <c r="A8586" s="5" t="s">
        <v>8414</v>
      </c>
      <c r="B8586" s="6">
        <v>46259</v>
      </c>
      <c r="C8586" s="5" t="s">
        <v>905</v>
      </c>
      <c r="D8586" s="5" t="s">
        <v>18</v>
      </c>
      <c r="E8586" s="5" t="s">
        <v>4334</v>
      </c>
      <c r="F8586" s="6">
        <v>46262</v>
      </c>
      <c r="G8586" s="5">
        <v>15</v>
      </c>
      <c r="H8586" s="5" t="s">
        <v>8442</v>
      </c>
      <c r="I8586" s="5" t="s">
        <v>8443</v>
      </c>
      <c r="J8586" s="5"/>
      <c r="K8586" s="5">
        <v>12</v>
      </c>
      <c r="L8586" s="5" t="s">
        <v>38</v>
      </c>
      <c r="M8586" s="7">
        <v>112.22</v>
      </c>
      <c r="N8586" s="7">
        <v>136.91</v>
      </c>
      <c r="O8586" s="7">
        <v>1346.64</v>
      </c>
      <c r="P8586" s="7">
        <v>1642.9</v>
      </c>
    </row>
    <row r="8587" spans="1:16" x14ac:dyDescent="0.25">
      <c r="A8587" s="5" t="s">
        <v>8414</v>
      </c>
      <c r="B8587" s="6">
        <v>46259</v>
      </c>
      <c r="C8587" s="5" t="s">
        <v>905</v>
      </c>
      <c r="D8587" s="5" t="s">
        <v>18</v>
      </c>
      <c r="E8587" s="5" t="s">
        <v>4334</v>
      </c>
      <c r="F8587" s="6">
        <v>46262</v>
      </c>
      <c r="G8587" s="5">
        <v>16</v>
      </c>
      <c r="H8587" s="5" t="s">
        <v>8444</v>
      </c>
      <c r="I8587" s="5" t="s">
        <v>8445</v>
      </c>
      <c r="J8587" s="5"/>
      <c r="K8587" s="5">
        <v>2</v>
      </c>
      <c r="L8587" s="5" t="s">
        <v>38</v>
      </c>
      <c r="M8587" s="7">
        <v>196.61</v>
      </c>
      <c r="N8587" s="7">
        <v>239.87</v>
      </c>
      <c r="O8587" s="7">
        <v>393.22</v>
      </c>
      <c r="P8587" s="7">
        <v>479.73</v>
      </c>
    </row>
    <row r="8588" spans="1:16" x14ac:dyDescent="0.25">
      <c r="A8588" s="5" t="s">
        <v>8414</v>
      </c>
      <c r="B8588" s="6">
        <v>46259</v>
      </c>
      <c r="C8588" s="5" t="s">
        <v>905</v>
      </c>
      <c r="D8588" s="5" t="s">
        <v>18</v>
      </c>
      <c r="E8588" s="5" t="s">
        <v>4334</v>
      </c>
      <c r="F8588" s="6">
        <v>46262</v>
      </c>
      <c r="G8588" s="5">
        <v>17</v>
      </c>
      <c r="H8588" s="5" t="s">
        <v>8446</v>
      </c>
      <c r="I8588" s="5" t="s">
        <v>8447</v>
      </c>
      <c r="J8588" s="5"/>
      <c r="K8588" s="5">
        <v>1</v>
      </c>
      <c r="L8588" s="5" t="s">
        <v>38</v>
      </c>
      <c r="M8588" s="7">
        <v>169.67</v>
      </c>
      <c r="N8588" s="7">
        <v>207</v>
      </c>
      <c r="O8588" s="7">
        <v>169.67</v>
      </c>
      <c r="P8588" s="7">
        <v>207</v>
      </c>
    </row>
    <row r="8589" spans="1:16" x14ac:dyDescent="0.25">
      <c r="A8589" s="5" t="s">
        <v>8414</v>
      </c>
      <c r="B8589" s="6">
        <v>46259</v>
      </c>
      <c r="C8589" s="5" t="s">
        <v>905</v>
      </c>
      <c r="D8589" s="5" t="s">
        <v>18</v>
      </c>
      <c r="E8589" s="5" t="s">
        <v>4334</v>
      </c>
      <c r="F8589" s="6">
        <v>46262</v>
      </c>
      <c r="G8589" s="5">
        <v>18</v>
      </c>
      <c r="H8589" s="5" t="s">
        <v>8448</v>
      </c>
      <c r="I8589" s="5" t="s">
        <v>8449</v>
      </c>
      <c r="J8589" s="5"/>
      <c r="K8589" s="5">
        <v>1</v>
      </c>
      <c r="L8589" s="5" t="s">
        <v>38</v>
      </c>
      <c r="M8589" s="7">
        <v>159.72</v>
      </c>
      <c r="N8589" s="7">
        <v>194.86</v>
      </c>
      <c r="O8589" s="7">
        <v>159.72</v>
      </c>
      <c r="P8589" s="7">
        <v>194.86</v>
      </c>
    </row>
    <row r="8590" spans="1:16" x14ac:dyDescent="0.25">
      <c r="A8590" s="5" t="s">
        <v>8414</v>
      </c>
      <c r="B8590" s="6">
        <v>46259</v>
      </c>
      <c r="C8590" s="5" t="s">
        <v>905</v>
      </c>
      <c r="D8590" s="5" t="s">
        <v>18</v>
      </c>
      <c r="E8590" s="5" t="s">
        <v>4334</v>
      </c>
      <c r="F8590" s="6">
        <v>46262</v>
      </c>
      <c r="G8590" s="5">
        <v>19</v>
      </c>
      <c r="H8590" s="5" t="s">
        <v>8450</v>
      </c>
      <c r="I8590" s="5" t="s">
        <v>8451</v>
      </c>
      <c r="J8590" s="5"/>
      <c r="K8590" s="5">
        <v>1</v>
      </c>
      <c r="L8590" s="5" t="s">
        <v>38</v>
      </c>
      <c r="M8590" s="7">
        <v>88.01</v>
      </c>
      <c r="N8590" s="7">
        <v>107.37</v>
      </c>
      <c r="O8590" s="7">
        <v>88.01</v>
      </c>
      <c r="P8590" s="7">
        <v>107.37</v>
      </c>
    </row>
    <row r="8591" spans="1:16" x14ac:dyDescent="0.25">
      <c r="A8591" s="5" t="s">
        <v>8414</v>
      </c>
      <c r="B8591" s="6">
        <v>46259</v>
      </c>
      <c r="C8591" s="5" t="s">
        <v>905</v>
      </c>
      <c r="D8591" s="5" t="s">
        <v>18</v>
      </c>
      <c r="E8591" s="5" t="s">
        <v>4334</v>
      </c>
      <c r="F8591" s="6">
        <v>46262</v>
      </c>
      <c r="G8591" s="5">
        <v>20</v>
      </c>
      <c r="H8591" s="5" t="s">
        <v>8452</v>
      </c>
      <c r="I8591" s="5" t="s">
        <v>8453</v>
      </c>
      <c r="J8591" s="5"/>
      <c r="K8591" s="5">
        <v>5</v>
      </c>
      <c r="L8591" s="5" t="s">
        <v>38</v>
      </c>
      <c r="M8591" s="7">
        <v>301.8</v>
      </c>
      <c r="N8591" s="7">
        <v>368.2</v>
      </c>
      <c r="O8591" s="7">
        <v>1509</v>
      </c>
      <c r="P8591" s="7">
        <v>1840.98</v>
      </c>
    </row>
    <row r="8592" spans="1:16" x14ac:dyDescent="0.25">
      <c r="A8592" s="5" t="s">
        <v>8414</v>
      </c>
      <c r="B8592" s="6">
        <v>46259</v>
      </c>
      <c r="C8592" s="5" t="s">
        <v>905</v>
      </c>
      <c r="D8592" s="5" t="s">
        <v>18</v>
      </c>
      <c r="E8592" s="5" t="s">
        <v>4334</v>
      </c>
      <c r="F8592" s="6">
        <v>46262</v>
      </c>
      <c r="G8592" s="5">
        <v>21</v>
      </c>
      <c r="H8592" s="5" t="s">
        <v>8454</v>
      </c>
      <c r="I8592" s="5" t="s">
        <v>8455</v>
      </c>
      <c r="J8592" s="5"/>
      <c r="K8592" s="5">
        <v>2</v>
      </c>
      <c r="L8592" s="5" t="s">
        <v>38</v>
      </c>
      <c r="M8592" s="7">
        <v>757.89</v>
      </c>
      <c r="N8592" s="7">
        <v>924.63</v>
      </c>
      <c r="O8592" s="7">
        <v>1515.78</v>
      </c>
      <c r="P8592" s="7">
        <v>1849.25</v>
      </c>
    </row>
    <row r="8593" spans="1:16" x14ac:dyDescent="0.25">
      <c r="A8593" s="5" t="s">
        <v>8414</v>
      </c>
      <c r="B8593" s="6">
        <v>46259</v>
      </c>
      <c r="C8593" s="5" t="s">
        <v>905</v>
      </c>
      <c r="D8593" s="5" t="s">
        <v>18</v>
      </c>
      <c r="E8593" s="5" t="s">
        <v>4334</v>
      </c>
      <c r="F8593" s="6">
        <v>46262</v>
      </c>
      <c r="G8593" s="5">
        <v>22</v>
      </c>
      <c r="H8593" s="5" t="s">
        <v>8456</v>
      </c>
      <c r="I8593" s="5" t="s">
        <v>8457</v>
      </c>
      <c r="J8593" s="5"/>
      <c r="K8593" s="5">
        <v>5</v>
      </c>
      <c r="L8593" s="5" t="s">
        <v>38</v>
      </c>
      <c r="M8593" s="7">
        <v>509.49</v>
      </c>
      <c r="N8593" s="7">
        <v>621.58000000000004</v>
      </c>
      <c r="O8593" s="7">
        <v>2547.4499999999998</v>
      </c>
      <c r="P8593" s="7">
        <v>3107.89</v>
      </c>
    </row>
    <row r="8594" spans="1:16" x14ac:dyDescent="0.25">
      <c r="A8594" s="5" t="s">
        <v>8414</v>
      </c>
      <c r="B8594" s="6">
        <v>46259</v>
      </c>
      <c r="C8594" s="5" t="s">
        <v>905</v>
      </c>
      <c r="D8594" s="5" t="s">
        <v>18</v>
      </c>
      <c r="E8594" s="5" t="s">
        <v>4334</v>
      </c>
      <c r="F8594" s="6">
        <v>46262</v>
      </c>
      <c r="G8594" s="5">
        <v>23</v>
      </c>
      <c r="H8594" s="5" t="s">
        <v>8458</v>
      </c>
      <c r="I8594" s="5" t="s">
        <v>8459</v>
      </c>
      <c r="J8594" s="5"/>
      <c r="K8594" s="5">
        <v>2</v>
      </c>
      <c r="L8594" s="5" t="s">
        <v>38</v>
      </c>
      <c r="M8594" s="7">
        <v>240.72</v>
      </c>
      <c r="N8594" s="7">
        <v>293.68</v>
      </c>
      <c r="O8594" s="7">
        <v>481.44</v>
      </c>
      <c r="P8594" s="7">
        <v>587.36</v>
      </c>
    </row>
    <row r="8595" spans="1:16" x14ac:dyDescent="0.25">
      <c r="A8595" s="5" t="s">
        <v>8414</v>
      </c>
      <c r="B8595" s="6">
        <v>46259</v>
      </c>
      <c r="C8595" s="5" t="s">
        <v>905</v>
      </c>
      <c r="D8595" s="5" t="s">
        <v>18</v>
      </c>
      <c r="E8595" s="5" t="s">
        <v>4334</v>
      </c>
      <c r="F8595" s="6">
        <v>46262</v>
      </c>
      <c r="G8595" s="5">
        <v>24</v>
      </c>
      <c r="H8595" s="5" t="s">
        <v>8460</v>
      </c>
      <c r="I8595" s="5" t="s">
        <v>8461</v>
      </c>
      <c r="J8595" s="5"/>
      <c r="K8595" s="5">
        <v>1</v>
      </c>
      <c r="L8595" s="5" t="s">
        <v>38</v>
      </c>
      <c r="M8595" s="7">
        <v>169.23</v>
      </c>
      <c r="N8595" s="7">
        <v>206.46</v>
      </c>
      <c r="O8595" s="7">
        <v>169.23</v>
      </c>
      <c r="P8595" s="7">
        <v>206.46</v>
      </c>
    </row>
    <row r="8596" spans="1:16" x14ac:dyDescent="0.25">
      <c r="A8596" s="5" t="s">
        <v>8414</v>
      </c>
      <c r="B8596" s="6">
        <v>46259</v>
      </c>
      <c r="C8596" s="5" t="s">
        <v>905</v>
      </c>
      <c r="D8596" s="5" t="s">
        <v>18</v>
      </c>
      <c r="E8596" s="5" t="s">
        <v>4334</v>
      </c>
      <c r="F8596" s="6">
        <v>46262</v>
      </c>
      <c r="G8596" s="5">
        <v>25</v>
      </c>
      <c r="H8596" s="5" t="s">
        <v>8462</v>
      </c>
      <c r="I8596" s="5" t="s">
        <v>8463</v>
      </c>
      <c r="J8596" s="5"/>
      <c r="K8596" s="5">
        <v>3</v>
      </c>
      <c r="L8596" s="5" t="s">
        <v>38</v>
      </c>
      <c r="M8596" s="7">
        <v>6.27</v>
      </c>
      <c r="N8596" s="7">
        <v>7.65</v>
      </c>
      <c r="O8596" s="7">
        <v>18.809999999999999</v>
      </c>
      <c r="P8596" s="7">
        <v>22.95</v>
      </c>
    </row>
    <row r="8597" spans="1:16" x14ac:dyDescent="0.25">
      <c r="A8597" s="5" t="s">
        <v>8414</v>
      </c>
      <c r="B8597" s="6">
        <v>46259</v>
      </c>
      <c r="C8597" s="5" t="s">
        <v>905</v>
      </c>
      <c r="D8597" s="5" t="s">
        <v>18</v>
      </c>
      <c r="E8597" s="5" t="s">
        <v>4334</v>
      </c>
      <c r="F8597" s="6">
        <v>46262</v>
      </c>
      <c r="G8597" s="5">
        <v>26</v>
      </c>
      <c r="H8597" s="5" t="s">
        <v>8464</v>
      </c>
      <c r="I8597" s="5" t="s">
        <v>8465</v>
      </c>
      <c r="J8597" s="5"/>
      <c r="K8597" s="5">
        <v>10</v>
      </c>
      <c r="L8597" s="5" t="s">
        <v>38</v>
      </c>
      <c r="M8597" s="7">
        <v>4019.31</v>
      </c>
      <c r="N8597" s="7">
        <v>4903.5600000000004</v>
      </c>
      <c r="O8597" s="7">
        <v>40193.1</v>
      </c>
      <c r="P8597" s="7">
        <v>49035.58</v>
      </c>
    </row>
    <row r="8598" spans="1:16" x14ac:dyDescent="0.25">
      <c r="A8598" s="5" t="s">
        <v>8414</v>
      </c>
      <c r="B8598" s="6">
        <v>46259</v>
      </c>
      <c r="C8598" s="5" t="s">
        <v>905</v>
      </c>
      <c r="D8598" s="5" t="s">
        <v>18</v>
      </c>
      <c r="E8598" s="5" t="s">
        <v>4334</v>
      </c>
      <c r="F8598" s="6">
        <v>46262</v>
      </c>
      <c r="G8598" s="5">
        <v>27</v>
      </c>
      <c r="H8598" s="5" t="s">
        <v>8466</v>
      </c>
      <c r="I8598" s="5" t="s">
        <v>8467</v>
      </c>
      <c r="J8598" s="5"/>
      <c r="K8598" s="5">
        <v>3</v>
      </c>
      <c r="L8598" s="5" t="s">
        <v>38</v>
      </c>
      <c r="M8598" s="7">
        <v>3022.82</v>
      </c>
      <c r="N8598" s="7">
        <v>3687.84</v>
      </c>
      <c r="O8598" s="7">
        <v>9068.4599999999991</v>
      </c>
      <c r="P8598" s="7">
        <v>11063.52</v>
      </c>
    </row>
    <row r="8599" spans="1:16" x14ac:dyDescent="0.25">
      <c r="A8599" s="5" t="s">
        <v>8414</v>
      </c>
      <c r="B8599" s="6">
        <v>46259</v>
      </c>
      <c r="C8599" s="5" t="s">
        <v>905</v>
      </c>
      <c r="D8599" s="5" t="s">
        <v>18</v>
      </c>
      <c r="E8599" s="5" t="s">
        <v>4334</v>
      </c>
      <c r="F8599" s="6">
        <v>46262</v>
      </c>
      <c r="G8599" s="5">
        <v>28</v>
      </c>
      <c r="H8599" s="5" t="s">
        <v>8468</v>
      </c>
      <c r="I8599" s="5" t="s">
        <v>8469</v>
      </c>
      <c r="J8599" s="5"/>
      <c r="K8599" s="5">
        <v>6</v>
      </c>
      <c r="L8599" s="5" t="s">
        <v>38</v>
      </c>
      <c r="M8599" s="7">
        <v>1383.45</v>
      </c>
      <c r="N8599" s="7">
        <v>1687.81</v>
      </c>
      <c r="O8599" s="7">
        <v>8300.7000000000007</v>
      </c>
      <c r="P8599" s="7">
        <v>10126.85</v>
      </c>
    </row>
    <row r="8600" spans="1:16" x14ac:dyDescent="0.25">
      <c r="A8600" s="5" t="s">
        <v>8414</v>
      </c>
      <c r="B8600" s="6">
        <v>46259</v>
      </c>
      <c r="C8600" s="5" t="s">
        <v>905</v>
      </c>
      <c r="D8600" s="5" t="s">
        <v>18</v>
      </c>
      <c r="E8600" s="5" t="s">
        <v>4334</v>
      </c>
      <c r="F8600" s="6">
        <v>46262</v>
      </c>
      <c r="G8600" s="5">
        <v>29</v>
      </c>
      <c r="H8600" s="5" t="s">
        <v>8470</v>
      </c>
      <c r="I8600" s="5" t="s">
        <v>8471</v>
      </c>
      <c r="J8600" s="5"/>
      <c r="K8600" s="5">
        <v>2</v>
      </c>
      <c r="L8600" s="5" t="s">
        <v>38</v>
      </c>
      <c r="M8600" s="7">
        <v>735.65</v>
      </c>
      <c r="N8600" s="7">
        <v>897.5</v>
      </c>
      <c r="O8600" s="7">
        <v>1471.3</v>
      </c>
      <c r="P8600" s="7">
        <v>1794.99</v>
      </c>
    </row>
    <row r="8601" spans="1:16" x14ac:dyDescent="0.25">
      <c r="A8601" s="5" t="s">
        <v>8414</v>
      </c>
      <c r="B8601" s="6">
        <v>46259</v>
      </c>
      <c r="C8601" s="5" t="s">
        <v>905</v>
      </c>
      <c r="D8601" s="5" t="s">
        <v>18</v>
      </c>
      <c r="E8601" s="5" t="s">
        <v>4334</v>
      </c>
      <c r="F8601" s="6">
        <v>46262</v>
      </c>
      <c r="G8601" s="5">
        <v>30</v>
      </c>
      <c r="H8601" s="5" t="s">
        <v>8472</v>
      </c>
      <c r="I8601" s="5" t="s">
        <v>8471</v>
      </c>
      <c r="J8601" s="5"/>
      <c r="K8601" s="5">
        <v>1</v>
      </c>
      <c r="L8601" s="5" t="s">
        <v>38</v>
      </c>
      <c r="M8601" s="7">
        <v>735.65</v>
      </c>
      <c r="N8601" s="7">
        <v>897.49</v>
      </c>
      <c r="O8601" s="7">
        <v>735.65</v>
      </c>
      <c r="P8601" s="7">
        <v>897.49</v>
      </c>
    </row>
    <row r="8602" spans="1:16" x14ac:dyDescent="0.25">
      <c r="A8602" s="5" t="s">
        <v>8414</v>
      </c>
      <c r="B8602" s="6">
        <v>46259</v>
      </c>
      <c r="C8602" s="5" t="s">
        <v>905</v>
      </c>
      <c r="D8602" s="5" t="s">
        <v>18</v>
      </c>
      <c r="E8602" s="5" t="s">
        <v>4334</v>
      </c>
      <c r="F8602" s="6">
        <v>46262</v>
      </c>
      <c r="G8602" s="5">
        <v>31</v>
      </c>
      <c r="H8602" s="5" t="s">
        <v>8473</v>
      </c>
      <c r="I8602" s="5" t="s">
        <v>8474</v>
      </c>
      <c r="J8602" s="5"/>
      <c r="K8602" s="5">
        <v>3</v>
      </c>
      <c r="L8602" s="5" t="s">
        <v>38</v>
      </c>
      <c r="M8602" s="7">
        <v>121.23</v>
      </c>
      <c r="N8602" s="7">
        <v>147.9</v>
      </c>
      <c r="O8602" s="7">
        <v>363.69</v>
      </c>
      <c r="P8602" s="7">
        <v>443.7</v>
      </c>
    </row>
    <row r="8603" spans="1:16" x14ac:dyDescent="0.25">
      <c r="A8603" s="5" t="s">
        <v>8414</v>
      </c>
      <c r="B8603" s="6">
        <v>46259</v>
      </c>
      <c r="C8603" s="5" t="s">
        <v>905</v>
      </c>
      <c r="D8603" s="5" t="s">
        <v>18</v>
      </c>
      <c r="E8603" s="5" t="s">
        <v>4334</v>
      </c>
      <c r="F8603" s="6">
        <v>46262</v>
      </c>
      <c r="G8603" s="5">
        <v>32</v>
      </c>
      <c r="H8603" s="5" t="s">
        <v>8475</v>
      </c>
      <c r="I8603" s="5" t="s">
        <v>8476</v>
      </c>
      <c r="J8603" s="5"/>
      <c r="K8603" s="5">
        <v>6</v>
      </c>
      <c r="L8603" s="5" t="s">
        <v>38</v>
      </c>
      <c r="M8603" s="7">
        <v>110.54</v>
      </c>
      <c r="N8603" s="7">
        <v>134.86000000000001</v>
      </c>
      <c r="O8603" s="7">
        <v>663.24</v>
      </c>
      <c r="P8603" s="7">
        <v>809.15</v>
      </c>
    </row>
    <row r="8604" spans="1:16" x14ac:dyDescent="0.25">
      <c r="A8604" s="5" t="s">
        <v>8414</v>
      </c>
      <c r="B8604" s="6">
        <v>46259</v>
      </c>
      <c r="C8604" s="5" t="s">
        <v>905</v>
      </c>
      <c r="D8604" s="5" t="s">
        <v>18</v>
      </c>
      <c r="E8604" s="5" t="s">
        <v>4334</v>
      </c>
      <c r="F8604" s="6">
        <v>46262</v>
      </c>
      <c r="G8604" s="5">
        <v>33</v>
      </c>
      <c r="H8604" s="5" t="s">
        <v>8477</v>
      </c>
      <c r="I8604" s="5" t="s">
        <v>8478</v>
      </c>
      <c r="J8604" s="5"/>
      <c r="K8604" s="5">
        <v>1</v>
      </c>
      <c r="L8604" s="5" t="s">
        <v>38</v>
      </c>
      <c r="M8604" s="7">
        <v>215.72</v>
      </c>
      <c r="N8604" s="7">
        <v>263.18</v>
      </c>
      <c r="O8604" s="7">
        <v>215.72</v>
      </c>
      <c r="P8604" s="7">
        <v>263.18</v>
      </c>
    </row>
    <row r="8605" spans="1:16" x14ac:dyDescent="0.25">
      <c r="A8605" s="5" t="s">
        <v>8414</v>
      </c>
      <c r="B8605" s="6">
        <v>46259</v>
      </c>
      <c r="C8605" s="5" t="s">
        <v>905</v>
      </c>
      <c r="D8605" s="5" t="s">
        <v>18</v>
      </c>
      <c r="E8605" s="5" t="s">
        <v>4334</v>
      </c>
      <c r="F8605" s="6">
        <v>46262</v>
      </c>
      <c r="G8605" s="5">
        <v>34</v>
      </c>
      <c r="H8605" s="5" t="s">
        <v>8479</v>
      </c>
      <c r="I8605" s="5" t="s">
        <v>8480</v>
      </c>
      <c r="J8605" s="5"/>
      <c r="K8605" s="5">
        <v>4</v>
      </c>
      <c r="L8605" s="5" t="s">
        <v>38</v>
      </c>
      <c r="M8605" s="7">
        <v>125.34</v>
      </c>
      <c r="N8605" s="7">
        <v>152.91999999999999</v>
      </c>
      <c r="O8605" s="7">
        <v>501.36</v>
      </c>
      <c r="P8605" s="7">
        <v>611.66</v>
      </c>
    </row>
    <row r="8606" spans="1:16" x14ac:dyDescent="0.25">
      <c r="A8606" s="5" t="s">
        <v>8414</v>
      </c>
      <c r="B8606" s="6">
        <v>46259</v>
      </c>
      <c r="C8606" s="5" t="s">
        <v>905</v>
      </c>
      <c r="D8606" s="5" t="s">
        <v>18</v>
      </c>
      <c r="E8606" s="5" t="s">
        <v>4334</v>
      </c>
      <c r="F8606" s="6">
        <v>46262</v>
      </c>
      <c r="G8606" s="5">
        <v>35</v>
      </c>
      <c r="H8606" s="5" t="s">
        <v>8481</v>
      </c>
      <c r="I8606" s="5" t="s">
        <v>8482</v>
      </c>
      <c r="J8606" s="5"/>
      <c r="K8606" s="5">
        <v>10</v>
      </c>
      <c r="L8606" s="5" t="s">
        <v>38</v>
      </c>
      <c r="M8606" s="7">
        <v>77.459999999999994</v>
      </c>
      <c r="N8606" s="7">
        <v>94.5</v>
      </c>
      <c r="O8606" s="7">
        <v>774.6</v>
      </c>
      <c r="P8606" s="7">
        <v>945.01</v>
      </c>
    </row>
    <row r="8607" spans="1:16" x14ac:dyDescent="0.25">
      <c r="A8607" s="5" t="s">
        <v>8414</v>
      </c>
      <c r="B8607" s="6">
        <v>46259</v>
      </c>
      <c r="C8607" s="5" t="s">
        <v>905</v>
      </c>
      <c r="D8607" s="5" t="s">
        <v>18</v>
      </c>
      <c r="E8607" s="5" t="s">
        <v>4334</v>
      </c>
      <c r="F8607" s="6">
        <v>46262</v>
      </c>
      <c r="G8607" s="5">
        <v>36</v>
      </c>
      <c r="H8607" s="5" t="s">
        <v>8483</v>
      </c>
      <c r="I8607" s="5" t="s">
        <v>8484</v>
      </c>
      <c r="J8607" s="5"/>
      <c r="K8607" s="5">
        <v>16</v>
      </c>
      <c r="L8607" s="5" t="s">
        <v>38</v>
      </c>
      <c r="M8607" s="7">
        <v>77.459999999999994</v>
      </c>
      <c r="N8607" s="7">
        <v>94.5</v>
      </c>
      <c r="O8607" s="7">
        <v>1239.3599999999999</v>
      </c>
      <c r="P8607" s="7">
        <v>1512.02</v>
      </c>
    </row>
    <row r="8608" spans="1:16" x14ac:dyDescent="0.25">
      <c r="A8608" s="5" t="s">
        <v>8414</v>
      </c>
      <c r="B8608" s="6">
        <v>46259</v>
      </c>
      <c r="C8608" s="5" t="s">
        <v>905</v>
      </c>
      <c r="D8608" s="5" t="s">
        <v>18</v>
      </c>
      <c r="E8608" s="5" t="s">
        <v>4334</v>
      </c>
      <c r="F8608" s="6">
        <v>46262</v>
      </c>
      <c r="G8608" s="5">
        <v>37</v>
      </c>
      <c r="H8608" s="5" t="s">
        <v>8485</v>
      </c>
      <c r="I8608" s="5" t="s">
        <v>8486</v>
      </c>
      <c r="J8608" s="5"/>
      <c r="K8608" s="5">
        <v>3</v>
      </c>
      <c r="L8608" s="5" t="s">
        <v>38</v>
      </c>
      <c r="M8608" s="7">
        <v>156.65</v>
      </c>
      <c r="N8608" s="7">
        <v>191.11</v>
      </c>
      <c r="O8608" s="7">
        <v>469.95</v>
      </c>
      <c r="P8608" s="7">
        <v>573.34</v>
      </c>
    </row>
    <row r="8609" spans="1:16" x14ac:dyDescent="0.25">
      <c r="A8609" s="5" t="s">
        <v>8487</v>
      </c>
      <c r="B8609" s="6">
        <v>46259</v>
      </c>
      <c r="C8609" s="5" t="s">
        <v>905</v>
      </c>
      <c r="D8609" s="5" t="s">
        <v>18</v>
      </c>
      <c r="E8609" s="5" t="s">
        <v>4334</v>
      </c>
      <c r="F8609" s="6">
        <v>46262</v>
      </c>
      <c r="G8609" s="5">
        <v>1</v>
      </c>
      <c r="H8609" s="5" t="s">
        <v>8488</v>
      </c>
      <c r="I8609" s="5" t="s">
        <v>8489</v>
      </c>
      <c r="J8609" s="5"/>
      <c r="K8609" s="5">
        <v>4</v>
      </c>
      <c r="L8609" s="5" t="s">
        <v>38</v>
      </c>
      <c r="M8609" s="7">
        <v>104300</v>
      </c>
      <c r="N8609" s="7">
        <v>127246</v>
      </c>
      <c r="O8609" s="7">
        <v>417200</v>
      </c>
      <c r="P8609" s="7">
        <v>508984</v>
      </c>
    </row>
    <row r="8610" spans="1:16" x14ac:dyDescent="0.25">
      <c r="A8610" s="5" t="s">
        <v>8487</v>
      </c>
      <c r="B8610" s="6">
        <v>46259</v>
      </c>
      <c r="C8610" s="5" t="s">
        <v>905</v>
      </c>
      <c r="D8610" s="5" t="s">
        <v>18</v>
      </c>
      <c r="E8610" s="5" t="s">
        <v>4334</v>
      </c>
      <c r="F8610" s="6">
        <v>46262</v>
      </c>
      <c r="G8610" s="5">
        <v>2</v>
      </c>
      <c r="H8610" s="5" t="s">
        <v>8490</v>
      </c>
      <c r="I8610" s="5" t="s">
        <v>8491</v>
      </c>
      <c r="J8610" s="5"/>
      <c r="K8610" s="5">
        <v>3</v>
      </c>
      <c r="L8610" s="5" t="s">
        <v>38</v>
      </c>
      <c r="M8610" s="7">
        <v>130375</v>
      </c>
      <c r="N8610" s="7">
        <v>159057.5</v>
      </c>
      <c r="O8610" s="7">
        <v>391125</v>
      </c>
      <c r="P8610" s="7">
        <v>477172.5</v>
      </c>
    </row>
    <row r="8611" spans="1:16" x14ac:dyDescent="0.25">
      <c r="A8611" s="5" t="s">
        <v>8487</v>
      </c>
      <c r="B8611" s="6">
        <v>46259</v>
      </c>
      <c r="C8611" s="5" t="s">
        <v>905</v>
      </c>
      <c r="D8611" s="5" t="s">
        <v>18</v>
      </c>
      <c r="E8611" s="5" t="s">
        <v>4334</v>
      </c>
      <c r="F8611" s="6">
        <v>46262</v>
      </c>
      <c r="G8611" s="5">
        <v>3</v>
      </c>
      <c r="H8611" s="5" t="s">
        <v>8492</v>
      </c>
      <c r="I8611" s="5" t="s">
        <v>8491</v>
      </c>
      <c r="J8611" s="5"/>
      <c r="K8611" s="5">
        <v>1</v>
      </c>
      <c r="L8611" s="5" t="s">
        <v>38</v>
      </c>
      <c r="M8611" s="7">
        <v>130375</v>
      </c>
      <c r="N8611" s="7">
        <v>159057.5</v>
      </c>
      <c r="O8611" s="7">
        <v>130375</v>
      </c>
      <c r="P8611" s="7">
        <v>159057.5</v>
      </c>
    </row>
    <row r="8612" spans="1:16" x14ac:dyDescent="0.25">
      <c r="A8612" s="5" t="s">
        <v>8487</v>
      </c>
      <c r="B8612" s="6">
        <v>46259</v>
      </c>
      <c r="C8612" s="5" t="s">
        <v>905</v>
      </c>
      <c r="D8612" s="5" t="s">
        <v>18</v>
      </c>
      <c r="E8612" s="5" t="s">
        <v>4334</v>
      </c>
      <c r="F8612" s="6">
        <v>46262</v>
      </c>
      <c r="G8612" s="5">
        <v>4</v>
      </c>
      <c r="H8612" s="5" t="s">
        <v>8493</v>
      </c>
      <c r="I8612" s="5" t="s">
        <v>8491</v>
      </c>
      <c r="J8612" s="5"/>
      <c r="K8612" s="5">
        <v>1</v>
      </c>
      <c r="L8612" s="5" t="s">
        <v>38</v>
      </c>
      <c r="M8612" s="7">
        <v>130375</v>
      </c>
      <c r="N8612" s="7">
        <v>159057.5</v>
      </c>
      <c r="O8612" s="7">
        <v>130375</v>
      </c>
      <c r="P8612" s="7">
        <v>159057.5</v>
      </c>
    </row>
    <row r="8613" spans="1:16" x14ac:dyDescent="0.25">
      <c r="A8613" s="5" t="s">
        <v>8494</v>
      </c>
      <c r="B8613" s="6">
        <v>46259</v>
      </c>
      <c r="C8613" s="5" t="s">
        <v>17</v>
      </c>
      <c r="D8613" s="5" t="s">
        <v>18</v>
      </c>
      <c r="E8613" s="5" t="s">
        <v>4334</v>
      </c>
      <c r="F8613" s="6">
        <v>46290</v>
      </c>
      <c r="G8613" s="5">
        <v>1</v>
      </c>
      <c r="H8613" s="5" t="s">
        <v>8495</v>
      </c>
      <c r="I8613" s="5" t="s">
        <v>8496</v>
      </c>
      <c r="J8613" s="5"/>
      <c r="K8613" s="5">
        <v>2</v>
      </c>
      <c r="L8613" s="5" t="s">
        <v>38</v>
      </c>
      <c r="M8613" s="7">
        <v>2125000</v>
      </c>
      <c r="N8613" s="7">
        <v>2592500</v>
      </c>
      <c r="O8613" s="7">
        <v>4250000</v>
      </c>
      <c r="P8613" s="7">
        <v>5185000</v>
      </c>
    </row>
    <row r="8614" spans="1:16" x14ac:dyDescent="0.25">
      <c r="A8614" s="2" t="s">
        <v>8497</v>
      </c>
      <c r="B8614" s="3">
        <v>46260</v>
      </c>
      <c r="C8614" s="2" t="s">
        <v>905</v>
      </c>
      <c r="D8614" s="2" t="s">
        <v>18</v>
      </c>
      <c r="E8614" s="2" t="s">
        <v>4334</v>
      </c>
      <c r="F8614" s="3"/>
      <c r="G8614" s="2">
        <v>1</v>
      </c>
      <c r="H8614" s="2" t="s">
        <v>8498</v>
      </c>
      <c r="I8614" s="2" t="s">
        <v>8499</v>
      </c>
      <c r="J8614" s="2"/>
      <c r="K8614" s="2">
        <v>1</v>
      </c>
      <c r="L8614" s="2" t="s">
        <v>38</v>
      </c>
      <c r="M8614" s="4">
        <v>3760400</v>
      </c>
      <c r="N8614" s="4">
        <v>4587688</v>
      </c>
      <c r="O8614" s="4">
        <v>3760400</v>
      </c>
      <c r="P8614" s="4">
        <v>4587688</v>
      </c>
    </row>
    <row r="8615" spans="1:16" x14ac:dyDescent="0.25">
      <c r="A8615" s="2" t="s">
        <v>8500</v>
      </c>
      <c r="B8615" s="3">
        <v>46260</v>
      </c>
      <c r="C8615" s="2" t="s">
        <v>905</v>
      </c>
      <c r="D8615" s="2" t="s">
        <v>18</v>
      </c>
      <c r="E8615" s="2" t="s">
        <v>4334</v>
      </c>
      <c r="F8615" s="3"/>
      <c r="G8615" s="2">
        <v>1</v>
      </c>
      <c r="H8615" s="2" t="s">
        <v>8501</v>
      </c>
      <c r="I8615" s="2" t="s">
        <v>8502</v>
      </c>
      <c r="J8615" s="2"/>
      <c r="K8615" s="2">
        <v>1</v>
      </c>
      <c r="L8615" s="2" t="s">
        <v>38</v>
      </c>
      <c r="M8615" s="4">
        <v>2707600</v>
      </c>
      <c r="N8615" s="4">
        <v>3303272</v>
      </c>
      <c r="O8615" s="4">
        <v>2707600</v>
      </c>
      <c r="P8615" s="4">
        <v>3303272</v>
      </c>
    </row>
    <row r="8616" spans="1:16" x14ac:dyDescent="0.25">
      <c r="A8616" s="2" t="s">
        <v>8503</v>
      </c>
      <c r="B8616" s="3">
        <v>46260</v>
      </c>
      <c r="C8616" s="2" t="s">
        <v>905</v>
      </c>
      <c r="D8616" s="2" t="s">
        <v>18</v>
      </c>
      <c r="E8616" s="2" t="s">
        <v>4334</v>
      </c>
      <c r="F8616" s="3"/>
      <c r="G8616" s="2">
        <v>1</v>
      </c>
      <c r="H8616" s="2" t="s">
        <v>8504</v>
      </c>
      <c r="I8616" s="2"/>
      <c r="J8616" s="2"/>
      <c r="K8616" s="2">
        <v>1</v>
      </c>
      <c r="L8616" s="2" t="s">
        <v>38</v>
      </c>
      <c r="M8616" s="4">
        <v>1950819.67</v>
      </c>
      <c r="N8616" s="4">
        <v>2380000</v>
      </c>
      <c r="O8616" s="4">
        <v>1950819.67</v>
      </c>
      <c r="P8616" s="4">
        <v>2380000</v>
      </c>
    </row>
    <row r="8617" spans="1:16" x14ac:dyDescent="0.25">
      <c r="A8617" s="2" t="s">
        <v>8505</v>
      </c>
      <c r="B8617" s="3">
        <v>46262</v>
      </c>
      <c r="C8617" s="2" t="s">
        <v>905</v>
      </c>
      <c r="D8617" s="2" t="s">
        <v>18</v>
      </c>
      <c r="E8617" s="2" t="s">
        <v>4334</v>
      </c>
      <c r="F8617" s="3"/>
      <c r="G8617" s="2">
        <v>1</v>
      </c>
      <c r="H8617" s="2" t="s">
        <v>8506</v>
      </c>
      <c r="I8617" s="2" t="s">
        <v>8507</v>
      </c>
      <c r="J8617" s="2"/>
      <c r="K8617" s="2">
        <v>1</v>
      </c>
      <c r="L8617" s="2" t="s">
        <v>108</v>
      </c>
      <c r="M8617" s="4">
        <v>333758.84999999998</v>
      </c>
      <c r="N8617" s="4">
        <v>407185.8</v>
      </c>
      <c r="O8617" s="4">
        <v>333758.84999999998</v>
      </c>
      <c r="P8617" s="4">
        <v>407185.8</v>
      </c>
    </row>
    <row r="8618" spans="1:16" x14ac:dyDescent="0.25">
      <c r="A8618" s="2" t="s">
        <v>8505</v>
      </c>
      <c r="B8618" s="3">
        <v>46262</v>
      </c>
      <c r="C8618" s="2" t="s">
        <v>905</v>
      </c>
      <c r="D8618" s="2" t="s">
        <v>18</v>
      </c>
      <c r="E8618" s="2" t="s">
        <v>4334</v>
      </c>
      <c r="F8618" s="3"/>
      <c r="G8618" s="2">
        <v>2</v>
      </c>
      <c r="H8618" s="2" t="s">
        <v>8508</v>
      </c>
      <c r="I8618" s="2" t="s">
        <v>8509</v>
      </c>
      <c r="J8618" s="2"/>
      <c r="K8618" s="2">
        <v>1</v>
      </c>
      <c r="L8618" s="2" t="s">
        <v>108</v>
      </c>
      <c r="M8618" s="4">
        <v>199937.43</v>
      </c>
      <c r="N8618" s="4">
        <v>243923.66</v>
      </c>
      <c r="O8618" s="4">
        <v>199937.43</v>
      </c>
      <c r="P8618" s="4">
        <v>243923.66</v>
      </c>
    </row>
    <row r="8619" spans="1:16" x14ac:dyDescent="0.25">
      <c r="A8619" s="2" t="s">
        <v>8505</v>
      </c>
      <c r="B8619" s="3">
        <v>46262</v>
      </c>
      <c r="C8619" s="2" t="s">
        <v>905</v>
      </c>
      <c r="D8619" s="2" t="s">
        <v>18</v>
      </c>
      <c r="E8619" s="2" t="s">
        <v>4334</v>
      </c>
      <c r="F8619" s="3"/>
      <c r="G8619" s="2">
        <v>3</v>
      </c>
      <c r="H8619" s="2" t="s">
        <v>8510</v>
      </c>
      <c r="I8619" s="2" t="s">
        <v>8511</v>
      </c>
      <c r="J8619" s="2"/>
      <c r="K8619" s="2">
        <v>1</v>
      </c>
      <c r="L8619" s="2" t="s">
        <v>108</v>
      </c>
      <c r="M8619" s="4">
        <v>175055.43</v>
      </c>
      <c r="N8619" s="4">
        <v>213567.62</v>
      </c>
      <c r="O8619" s="4">
        <v>175055.43</v>
      </c>
      <c r="P8619" s="4">
        <v>213567.62</v>
      </c>
    </row>
    <row r="8620" spans="1:16" x14ac:dyDescent="0.25">
      <c r="A8620" s="2" t="s">
        <v>8505</v>
      </c>
      <c r="B8620" s="3">
        <v>46262</v>
      </c>
      <c r="C8620" s="2" t="s">
        <v>905</v>
      </c>
      <c r="D8620" s="2" t="s">
        <v>18</v>
      </c>
      <c r="E8620" s="2" t="s">
        <v>4334</v>
      </c>
      <c r="F8620" s="3"/>
      <c r="G8620" s="2">
        <v>4</v>
      </c>
      <c r="H8620" s="2" t="s">
        <v>8512</v>
      </c>
      <c r="I8620" s="2" t="s">
        <v>8513</v>
      </c>
      <c r="J8620" s="2"/>
      <c r="K8620" s="2">
        <v>1</v>
      </c>
      <c r="L8620" s="2" t="s">
        <v>108</v>
      </c>
      <c r="M8620" s="4">
        <v>304822.36</v>
      </c>
      <c r="N8620" s="4">
        <v>371883.28</v>
      </c>
      <c r="O8620" s="4">
        <v>304822.36</v>
      </c>
      <c r="P8620" s="4">
        <v>371883.28</v>
      </c>
    </row>
    <row r="8621" spans="1:16" x14ac:dyDescent="0.25">
      <c r="A8621" s="2" t="s">
        <v>8505</v>
      </c>
      <c r="B8621" s="3">
        <v>46262</v>
      </c>
      <c r="C8621" s="2" t="s">
        <v>905</v>
      </c>
      <c r="D8621" s="2" t="s">
        <v>18</v>
      </c>
      <c r="E8621" s="2" t="s">
        <v>4334</v>
      </c>
      <c r="F8621" s="3"/>
      <c r="G8621" s="2">
        <v>5</v>
      </c>
      <c r="H8621" s="2" t="s">
        <v>8514</v>
      </c>
      <c r="I8621" s="2" t="s">
        <v>8511</v>
      </c>
      <c r="J8621" s="2"/>
      <c r="K8621" s="2">
        <v>6</v>
      </c>
      <c r="L8621" s="2" t="s">
        <v>108</v>
      </c>
      <c r="M8621" s="4">
        <v>175055.43</v>
      </c>
      <c r="N8621" s="4">
        <v>213567.63</v>
      </c>
      <c r="O8621" s="4">
        <v>1050332.58</v>
      </c>
      <c r="P8621" s="4">
        <v>1281405.75</v>
      </c>
    </row>
    <row r="8622" spans="1:16" x14ac:dyDescent="0.25">
      <c r="A8622" s="2" t="s">
        <v>8505</v>
      </c>
      <c r="B8622" s="3">
        <v>46262</v>
      </c>
      <c r="C8622" s="2" t="s">
        <v>905</v>
      </c>
      <c r="D8622" s="2" t="s">
        <v>18</v>
      </c>
      <c r="E8622" s="2" t="s">
        <v>4334</v>
      </c>
      <c r="F8622" s="3"/>
      <c r="G8622" s="2">
        <v>6</v>
      </c>
      <c r="H8622" s="2" t="s">
        <v>8515</v>
      </c>
      <c r="I8622" s="2" t="s">
        <v>8516</v>
      </c>
      <c r="J8622" s="2"/>
      <c r="K8622" s="2">
        <v>1</v>
      </c>
      <c r="L8622" s="2" t="s">
        <v>108</v>
      </c>
      <c r="M8622" s="4">
        <v>141602.01</v>
      </c>
      <c r="N8622" s="4">
        <v>172754.45</v>
      </c>
      <c r="O8622" s="4">
        <v>141602.01</v>
      </c>
      <c r="P8622" s="4">
        <v>172754.45</v>
      </c>
    </row>
    <row r="8623" spans="1:16" x14ac:dyDescent="0.25">
      <c r="A8623" s="2" t="s">
        <v>8505</v>
      </c>
      <c r="B8623" s="3">
        <v>46262</v>
      </c>
      <c r="C8623" s="2" t="s">
        <v>905</v>
      </c>
      <c r="D8623" s="2" t="s">
        <v>18</v>
      </c>
      <c r="E8623" s="2" t="s">
        <v>4334</v>
      </c>
      <c r="F8623" s="3"/>
      <c r="G8623" s="2">
        <v>7</v>
      </c>
      <c r="H8623" s="2" t="s">
        <v>8517</v>
      </c>
      <c r="I8623" s="2" t="s">
        <v>8518</v>
      </c>
      <c r="J8623" s="2"/>
      <c r="K8623" s="2">
        <v>1</v>
      </c>
      <c r="L8623" s="2" t="s">
        <v>108</v>
      </c>
      <c r="M8623" s="4">
        <v>340983.28</v>
      </c>
      <c r="N8623" s="4">
        <v>415999.6</v>
      </c>
      <c r="O8623" s="4">
        <v>340983.28</v>
      </c>
      <c r="P8623" s="4">
        <v>415999.6</v>
      </c>
    </row>
    <row r="8624" spans="1:16" x14ac:dyDescent="0.25">
      <c r="A8624" s="2" t="s">
        <v>8505</v>
      </c>
      <c r="B8624" s="3">
        <v>46262</v>
      </c>
      <c r="C8624" s="2" t="s">
        <v>905</v>
      </c>
      <c r="D8624" s="2" t="s">
        <v>18</v>
      </c>
      <c r="E8624" s="2" t="s">
        <v>4334</v>
      </c>
      <c r="F8624" s="3"/>
      <c r="G8624" s="2">
        <v>8</v>
      </c>
      <c r="H8624" s="2" t="s">
        <v>8519</v>
      </c>
      <c r="I8624" s="2" t="s">
        <v>8520</v>
      </c>
      <c r="J8624" s="2"/>
      <c r="K8624" s="2">
        <v>1</v>
      </c>
      <c r="L8624" s="2" t="s">
        <v>108</v>
      </c>
      <c r="M8624" s="4">
        <v>815721.22</v>
      </c>
      <c r="N8624" s="4">
        <v>995179.89</v>
      </c>
      <c r="O8624" s="4">
        <v>815721.22</v>
      </c>
      <c r="P8624" s="4">
        <v>995179.89</v>
      </c>
    </row>
    <row r="8625" spans="1:16" x14ac:dyDescent="0.25">
      <c r="A8625" s="5" t="s">
        <v>8521</v>
      </c>
      <c r="B8625" s="6">
        <v>46262</v>
      </c>
      <c r="C8625" s="5" t="s">
        <v>905</v>
      </c>
      <c r="D8625" s="5" t="s">
        <v>18</v>
      </c>
      <c r="E8625" s="5" t="s">
        <v>4334</v>
      </c>
      <c r="F8625" s="6">
        <v>46268</v>
      </c>
      <c r="G8625" s="5">
        <v>1</v>
      </c>
      <c r="H8625" s="5" t="s">
        <v>8522</v>
      </c>
      <c r="I8625" s="5" t="s">
        <v>8523</v>
      </c>
      <c r="J8625" s="5"/>
      <c r="K8625" s="5">
        <v>4</v>
      </c>
      <c r="L8625" s="5" t="s">
        <v>38</v>
      </c>
      <c r="M8625" s="7">
        <v>81413.929999999993</v>
      </c>
      <c r="N8625" s="7">
        <v>99325</v>
      </c>
      <c r="O8625" s="7">
        <v>325655.71999999997</v>
      </c>
      <c r="P8625" s="7">
        <v>397299.98</v>
      </c>
    </row>
    <row r="8626" spans="1:16" x14ac:dyDescent="0.25">
      <c r="A8626" s="5" t="s">
        <v>8521</v>
      </c>
      <c r="B8626" s="6">
        <v>46262</v>
      </c>
      <c r="C8626" s="5" t="s">
        <v>905</v>
      </c>
      <c r="D8626" s="5" t="s">
        <v>18</v>
      </c>
      <c r="E8626" s="5" t="s">
        <v>4334</v>
      </c>
      <c r="F8626" s="6">
        <v>46268</v>
      </c>
      <c r="G8626" s="5">
        <v>2</v>
      </c>
      <c r="H8626" s="5" t="s">
        <v>8524</v>
      </c>
      <c r="I8626" s="5" t="s">
        <v>8525</v>
      </c>
      <c r="J8626" s="5"/>
      <c r="K8626" s="5">
        <v>2</v>
      </c>
      <c r="L8626" s="5" t="s">
        <v>38</v>
      </c>
      <c r="M8626" s="7">
        <v>117366.8</v>
      </c>
      <c r="N8626" s="7">
        <v>143187.5</v>
      </c>
      <c r="O8626" s="7">
        <v>234733.6</v>
      </c>
      <c r="P8626" s="7">
        <v>286374.99</v>
      </c>
    </row>
    <row r="8627" spans="1:16" x14ac:dyDescent="0.25">
      <c r="A8627" s="5" t="s">
        <v>8521</v>
      </c>
      <c r="B8627" s="6">
        <v>46262</v>
      </c>
      <c r="C8627" s="5" t="s">
        <v>905</v>
      </c>
      <c r="D8627" s="5" t="s">
        <v>18</v>
      </c>
      <c r="E8627" s="5" t="s">
        <v>4334</v>
      </c>
      <c r="F8627" s="6">
        <v>46268</v>
      </c>
      <c r="G8627" s="5">
        <v>3</v>
      </c>
      <c r="H8627" s="5" t="s">
        <v>8526</v>
      </c>
      <c r="I8627" s="5" t="s">
        <v>8527</v>
      </c>
      <c r="J8627" s="5"/>
      <c r="K8627" s="5">
        <v>1</v>
      </c>
      <c r="L8627" s="5" t="s">
        <v>38</v>
      </c>
      <c r="M8627" s="7">
        <v>97815.58</v>
      </c>
      <c r="N8627" s="7">
        <v>119335.01</v>
      </c>
      <c r="O8627" s="7">
        <v>97815.58</v>
      </c>
      <c r="P8627" s="7">
        <v>119335.01</v>
      </c>
    </row>
    <row r="8628" spans="1:16" x14ac:dyDescent="0.25">
      <c r="A8628" s="5" t="s">
        <v>8521</v>
      </c>
      <c r="B8628" s="6">
        <v>46262</v>
      </c>
      <c r="C8628" s="5" t="s">
        <v>905</v>
      </c>
      <c r="D8628" s="5" t="s">
        <v>18</v>
      </c>
      <c r="E8628" s="5" t="s">
        <v>4334</v>
      </c>
      <c r="F8628" s="6">
        <v>46268</v>
      </c>
      <c r="G8628" s="5">
        <v>4</v>
      </c>
      <c r="H8628" s="5" t="s">
        <v>8528</v>
      </c>
      <c r="I8628" s="5" t="s">
        <v>8529</v>
      </c>
      <c r="J8628" s="5"/>
      <c r="K8628" s="5">
        <v>1</v>
      </c>
      <c r="L8628" s="5" t="s">
        <v>38</v>
      </c>
      <c r="M8628" s="7">
        <v>20086.07</v>
      </c>
      <c r="N8628" s="7">
        <v>24505.01</v>
      </c>
      <c r="O8628" s="7">
        <v>20086.07</v>
      </c>
      <c r="P8628" s="7">
        <v>24505.01</v>
      </c>
    </row>
    <row r="8629" spans="1:16" x14ac:dyDescent="0.25">
      <c r="A8629" s="5" t="s">
        <v>8521</v>
      </c>
      <c r="B8629" s="6">
        <v>46262</v>
      </c>
      <c r="C8629" s="5" t="s">
        <v>905</v>
      </c>
      <c r="D8629" s="5" t="s">
        <v>18</v>
      </c>
      <c r="E8629" s="5" t="s">
        <v>4334</v>
      </c>
      <c r="F8629" s="6">
        <v>46268</v>
      </c>
      <c r="G8629" s="5">
        <v>5</v>
      </c>
      <c r="H8629" s="5" t="s">
        <v>8530</v>
      </c>
      <c r="I8629" s="5" t="s">
        <v>8531</v>
      </c>
      <c r="J8629" s="5"/>
      <c r="K8629" s="5">
        <v>1</v>
      </c>
      <c r="L8629" s="5" t="s">
        <v>38</v>
      </c>
      <c r="M8629" s="7">
        <v>55563.519999999997</v>
      </c>
      <c r="N8629" s="7">
        <v>67787.490000000005</v>
      </c>
      <c r="O8629" s="7">
        <v>55563.519999999997</v>
      </c>
      <c r="P8629" s="7">
        <v>67787.490000000005</v>
      </c>
    </row>
    <row r="8630" spans="1:16" x14ac:dyDescent="0.25">
      <c r="A8630" s="5" t="s">
        <v>8521</v>
      </c>
      <c r="B8630" s="6">
        <v>46262</v>
      </c>
      <c r="C8630" s="5" t="s">
        <v>905</v>
      </c>
      <c r="D8630" s="5" t="s">
        <v>18</v>
      </c>
      <c r="E8630" s="5" t="s">
        <v>4334</v>
      </c>
      <c r="F8630" s="6">
        <v>46268</v>
      </c>
      <c r="G8630" s="5">
        <v>6</v>
      </c>
      <c r="H8630" s="5" t="s">
        <v>8532</v>
      </c>
      <c r="I8630" s="5" t="s">
        <v>8533</v>
      </c>
      <c r="J8630" s="5"/>
      <c r="K8630" s="5">
        <v>3</v>
      </c>
      <c r="L8630" s="5" t="s">
        <v>38</v>
      </c>
      <c r="M8630" s="7">
        <v>40290.99</v>
      </c>
      <c r="N8630" s="7">
        <v>49155.01</v>
      </c>
      <c r="O8630" s="7">
        <v>120872.97</v>
      </c>
      <c r="P8630" s="7">
        <v>147465.01999999999</v>
      </c>
    </row>
    <row r="8631" spans="1:16" x14ac:dyDescent="0.25">
      <c r="A8631" s="5" t="s">
        <v>8521</v>
      </c>
      <c r="B8631" s="6">
        <v>46262</v>
      </c>
      <c r="C8631" s="5" t="s">
        <v>905</v>
      </c>
      <c r="D8631" s="5" t="s">
        <v>18</v>
      </c>
      <c r="E8631" s="5" t="s">
        <v>4334</v>
      </c>
      <c r="F8631" s="6">
        <v>46268</v>
      </c>
      <c r="G8631" s="5">
        <v>7</v>
      </c>
      <c r="H8631" s="5" t="s">
        <v>8534</v>
      </c>
      <c r="I8631" s="5" t="s">
        <v>8535</v>
      </c>
      <c r="J8631" s="5"/>
      <c r="K8631" s="5">
        <v>4</v>
      </c>
      <c r="L8631" s="5" t="s">
        <v>38</v>
      </c>
      <c r="M8631" s="7">
        <v>68934.42</v>
      </c>
      <c r="N8631" s="7">
        <v>84099.99</v>
      </c>
      <c r="O8631" s="7">
        <v>275737.68</v>
      </c>
      <c r="P8631" s="7">
        <v>336399.97</v>
      </c>
    </row>
    <row r="8632" spans="1:16" x14ac:dyDescent="0.25">
      <c r="A8632" s="5" t="s">
        <v>8521</v>
      </c>
      <c r="B8632" s="6">
        <v>46262</v>
      </c>
      <c r="C8632" s="5" t="s">
        <v>905</v>
      </c>
      <c r="D8632" s="5" t="s">
        <v>18</v>
      </c>
      <c r="E8632" s="5" t="s">
        <v>4334</v>
      </c>
      <c r="F8632" s="6">
        <v>46268</v>
      </c>
      <c r="G8632" s="5">
        <v>8</v>
      </c>
      <c r="H8632" s="5" t="s">
        <v>8536</v>
      </c>
      <c r="I8632" s="5" t="s">
        <v>8537</v>
      </c>
      <c r="J8632" s="5"/>
      <c r="K8632" s="5">
        <v>2</v>
      </c>
      <c r="L8632" s="5" t="s">
        <v>38</v>
      </c>
      <c r="M8632" s="7">
        <v>219877.04</v>
      </c>
      <c r="N8632" s="7">
        <v>268249.99</v>
      </c>
      <c r="O8632" s="7">
        <v>439754.08</v>
      </c>
      <c r="P8632" s="7">
        <v>536499.98</v>
      </c>
    </row>
    <row r="8633" spans="1:16" x14ac:dyDescent="0.25">
      <c r="A8633" s="5" t="s">
        <v>8521</v>
      </c>
      <c r="B8633" s="6">
        <v>46262</v>
      </c>
      <c r="C8633" s="5" t="s">
        <v>905</v>
      </c>
      <c r="D8633" s="5" t="s">
        <v>18</v>
      </c>
      <c r="E8633" s="5" t="s">
        <v>4334</v>
      </c>
      <c r="F8633" s="6">
        <v>46268</v>
      </c>
      <c r="G8633" s="5">
        <v>9</v>
      </c>
      <c r="H8633" s="5" t="s">
        <v>8538</v>
      </c>
      <c r="I8633" s="5" t="s">
        <v>8539</v>
      </c>
      <c r="J8633" s="5"/>
      <c r="K8633" s="5">
        <v>2</v>
      </c>
      <c r="L8633" s="5" t="s">
        <v>38</v>
      </c>
      <c r="M8633" s="7">
        <v>127766.39</v>
      </c>
      <c r="N8633" s="7">
        <v>155875</v>
      </c>
      <c r="O8633" s="7">
        <v>255532.78</v>
      </c>
      <c r="P8633" s="7">
        <v>311749.99</v>
      </c>
    </row>
    <row r="8634" spans="1:16" x14ac:dyDescent="0.25">
      <c r="A8634" s="5" t="s">
        <v>8521</v>
      </c>
      <c r="B8634" s="6">
        <v>46262</v>
      </c>
      <c r="C8634" s="5" t="s">
        <v>905</v>
      </c>
      <c r="D8634" s="5" t="s">
        <v>18</v>
      </c>
      <c r="E8634" s="5" t="s">
        <v>4334</v>
      </c>
      <c r="F8634" s="6">
        <v>46268</v>
      </c>
      <c r="G8634" s="5">
        <v>10</v>
      </c>
      <c r="H8634" s="5" t="s">
        <v>8540</v>
      </c>
      <c r="I8634" s="5" t="s">
        <v>8541</v>
      </c>
      <c r="J8634" s="5"/>
      <c r="K8634" s="5">
        <v>1</v>
      </c>
      <c r="L8634" s="5" t="s">
        <v>38</v>
      </c>
      <c r="M8634" s="7">
        <v>67151.649999999994</v>
      </c>
      <c r="N8634" s="7">
        <v>81925.009999999995</v>
      </c>
      <c r="O8634" s="7">
        <v>67151.649999999994</v>
      </c>
      <c r="P8634" s="7">
        <v>81925.009999999995</v>
      </c>
    </row>
    <row r="8635" spans="1:16" x14ac:dyDescent="0.25">
      <c r="A8635" s="5" t="s">
        <v>8521</v>
      </c>
      <c r="B8635" s="6">
        <v>46262</v>
      </c>
      <c r="C8635" s="5" t="s">
        <v>905</v>
      </c>
      <c r="D8635" s="5" t="s">
        <v>18</v>
      </c>
      <c r="E8635" s="5" t="s">
        <v>4334</v>
      </c>
      <c r="F8635" s="6">
        <v>46268</v>
      </c>
      <c r="G8635" s="5">
        <v>11</v>
      </c>
      <c r="H8635" s="5" t="s">
        <v>8542</v>
      </c>
      <c r="I8635" s="5" t="s">
        <v>8543</v>
      </c>
      <c r="J8635" s="5"/>
      <c r="K8635" s="5">
        <v>16</v>
      </c>
      <c r="L8635" s="5" t="s">
        <v>21</v>
      </c>
      <c r="M8635" s="7">
        <v>3625</v>
      </c>
      <c r="N8635" s="7">
        <v>4422.5</v>
      </c>
      <c r="O8635" s="7">
        <v>58000</v>
      </c>
      <c r="P8635" s="7">
        <v>70760</v>
      </c>
    </row>
    <row r="8636" spans="1:16" x14ac:dyDescent="0.25">
      <c r="A8636" s="5" t="s">
        <v>8544</v>
      </c>
      <c r="B8636" s="6">
        <v>46262</v>
      </c>
      <c r="C8636" s="5" t="s">
        <v>905</v>
      </c>
      <c r="D8636" s="5" t="s">
        <v>18</v>
      </c>
      <c r="E8636" s="5" t="s">
        <v>4334</v>
      </c>
      <c r="F8636" s="6">
        <v>46268</v>
      </c>
      <c r="G8636" s="5">
        <v>1</v>
      </c>
      <c r="H8636" s="5" t="s">
        <v>8545</v>
      </c>
      <c r="I8636" s="5"/>
      <c r="J8636" s="5"/>
      <c r="K8636" s="5">
        <v>3.6120000000000001</v>
      </c>
      <c r="L8636" s="5" t="s">
        <v>6420</v>
      </c>
      <c r="M8636" s="7">
        <v>15300.86</v>
      </c>
      <c r="N8636" s="7">
        <v>18667.05</v>
      </c>
      <c r="O8636" s="7">
        <v>55266.71</v>
      </c>
      <c r="P8636" s="7">
        <v>67425.39</v>
      </c>
    </row>
    <row r="8637" spans="1:16" x14ac:dyDescent="0.25">
      <c r="A8637" s="5" t="s">
        <v>8544</v>
      </c>
      <c r="B8637" s="6">
        <v>46262</v>
      </c>
      <c r="C8637" s="5" t="s">
        <v>905</v>
      </c>
      <c r="D8637" s="5" t="s">
        <v>18</v>
      </c>
      <c r="E8637" s="5" t="s">
        <v>4334</v>
      </c>
      <c r="F8637" s="6">
        <v>46268</v>
      </c>
      <c r="G8637" s="5">
        <v>2</v>
      </c>
      <c r="H8637" s="5" t="s">
        <v>8546</v>
      </c>
      <c r="I8637" s="5"/>
      <c r="J8637" s="5"/>
      <c r="K8637" s="5">
        <v>227.04</v>
      </c>
      <c r="L8637" s="5" t="s">
        <v>6420</v>
      </c>
      <c r="M8637" s="7">
        <v>1492.14</v>
      </c>
      <c r="N8637" s="7">
        <v>1820.41</v>
      </c>
      <c r="O8637" s="7">
        <v>338775.47</v>
      </c>
      <c r="P8637" s="7">
        <v>413306.07</v>
      </c>
    </row>
    <row r="8638" spans="1:16" x14ac:dyDescent="0.25">
      <c r="A8638" s="5" t="s">
        <v>8544</v>
      </c>
      <c r="B8638" s="6">
        <v>46262</v>
      </c>
      <c r="C8638" s="5" t="s">
        <v>905</v>
      </c>
      <c r="D8638" s="5" t="s">
        <v>18</v>
      </c>
      <c r="E8638" s="5" t="s">
        <v>4334</v>
      </c>
      <c r="F8638" s="6">
        <v>46268</v>
      </c>
      <c r="G8638" s="5">
        <v>3</v>
      </c>
      <c r="H8638" s="5" t="s">
        <v>8547</v>
      </c>
      <c r="I8638" s="5"/>
      <c r="J8638" s="5"/>
      <c r="K8638" s="5">
        <v>158.928</v>
      </c>
      <c r="L8638" s="5" t="s">
        <v>6420</v>
      </c>
      <c r="M8638" s="7">
        <v>1612.17</v>
      </c>
      <c r="N8638" s="7">
        <v>1966.85</v>
      </c>
      <c r="O8638" s="7">
        <v>256218.95</v>
      </c>
      <c r="P8638" s="7">
        <v>312587.12</v>
      </c>
    </row>
    <row r="8639" spans="1:16" x14ac:dyDescent="0.25">
      <c r="A8639" s="5" t="s">
        <v>8544</v>
      </c>
      <c r="B8639" s="6">
        <v>46262</v>
      </c>
      <c r="C8639" s="5" t="s">
        <v>905</v>
      </c>
      <c r="D8639" s="5" t="s">
        <v>18</v>
      </c>
      <c r="E8639" s="5" t="s">
        <v>4334</v>
      </c>
      <c r="F8639" s="6">
        <v>46268</v>
      </c>
      <c r="G8639" s="5">
        <v>4</v>
      </c>
      <c r="H8639" s="5" t="s">
        <v>8548</v>
      </c>
      <c r="I8639" s="5"/>
      <c r="J8639" s="5"/>
      <c r="K8639" s="5">
        <v>39.216000000000001</v>
      </c>
      <c r="L8639" s="5" t="s">
        <v>6420</v>
      </c>
      <c r="M8639" s="7">
        <v>1761.75</v>
      </c>
      <c r="N8639" s="7">
        <v>2149.33</v>
      </c>
      <c r="O8639" s="7">
        <v>69088.789999999994</v>
      </c>
      <c r="P8639" s="7">
        <v>84288.320000000007</v>
      </c>
    </row>
    <row r="8640" spans="1:16" x14ac:dyDescent="0.25">
      <c r="A8640" s="5" t="s">
        <v>8544</v>
      </c>
      <c r="B8640" s="6">
        <v>46262</v>
      </c>
      <c r="C8640" s="5" t="s">
        <v>905</v>
      </c>
      <c r="D8640" s="5" t="s">
        <v>18</v>
      </c>
      <c r="E8640" s="5" t="s">
        <v>4334</v>
      </c>
      <c r="F8640" s="6">
        <v>46268</v>
      </c>
      <c r="G8640" s="5">
        <v>5</v>
      </c>
      <c r="H8640" s="5" t="s">
        <v>8549</v>
      </c>
      <c r="I8640" s="5"/>
      <c r="J8640" s="5"/>
      <c r="K8640" s="5">
        <v>30.96</v>
      </c>
      <c r="L8640" s="5" t="s">
        <v>6420</v>
      </c>
      <c r="M8640" s="7">
        <v>2651.4</v>
      </c>
      <c r="N8640" s="7">
        <v>3234.71</v>
      </c>
      <c r="O8640" s="7">
        <v>82087.34</v>
      </c>
      <c r="P8640" s="7">
        <v>100146.56</v>
      </c>
    </row>
    <row r="8641" spans="1:16" x14ac:dyDescent="0.25">
      <c r="A8641" s="5" t="s">
        <v>8544</v>
      </c>
      <c r="B8641" s="6">
        <v>46262</v>
      </c>
      <c r="C8641" s="5" t="s">
        <v>905</v>
      </c>
      <c r="D8641" s="5" t="s">
        <v>18</v>
      </c>
      <c r="E8641" s="5" t="s">
        <v>4334</v>
      </c>
      <c r="F8641" s="6">
        <v>46268</v>
      </c>
      <c r="G8641" s="5">
        <v>6</v>
      </c>
      <c r="H8641" s="5" t="s">
        <v>8550</v>
      </c>
      <c r="I8641" s="5"/>
      <c r="J8641" s="5"/>
      <c r="K8641" s="5">
        <v>100.104</v>
      </c>
      <c r="L8641" s="5" t="s">
        <v>6420</v>
      </c>
      <c r="M8641" s="7">
        <v>2235.6</v>
      </c>
      <c r="N8641" s="7">
        <v>2727.43</v>
      </c>
      <c r="O8641" s="7">
        <v>223792.5</v>
      </c>
      <c r="P8641" s="7">
        <v>273026.84999999998</v>
      </c>
    </row>
    <row r="8642" spans="1:16" x14ac:dyDescent="0.25">
      <c r="A8642" s="5" t="s">
        <v>8544</v>
      </c>
      <c r="B8642" s="6">
        <v>46262</v>
      </c>
      <c r="C8642" s="5" t="s">
        <v>905</v>
      </c>
      <c r="D8642" s="5" t="s">
        <v>18</v>
      </c>
      <c r="E8642" s="5" t="s">
        <v>4334</v>
      </c>
      <c r="F8642" s="6">
        <v>46268</v>
      </c>
      <c r="G8642" s="5">
        <v>7</v>
      </c>
      <c r="H8642" s="5" t="s">
        <v>8551</v>
      </c>
      <c r="I8642" s="5"/>
      <c r="J8642" s="5"/>
      <c r="K8642" s="5">
        <v>103.2</v>
      </c>
      <c r="L8642" s="5" t="s">
        <v>6420</v>
      </c>
      <c r="M8642" s="7">
        <v>2283.34</v>
      </c>
      <c r="N8642" s="7">
        <v>2785.67</v>
      </c>
      <c r="O8642" s="7">
        <v>235640.69</v>
      </c>
      <c r="P8642" s="7">
        <v>287481.64</v>
      </c>
    </row>
    <row r="8643" spans="1:16" x14ac:dyDescent="0.25">
      <c r="A8643" s="5" t="s">
        <v>8544</v>
      </c>
      <c r="B8643" s="6">
        <v>46262</v>
      </c>
      <c r="C8643" s="5" t="s">
        <v>905</v>
      </c>
      <c r="D8643" s="5" t="s">
        <v>18</v>
      </c>
      <c r="E8643" s="5" t="s">
        <v>4334</v>
      </c>
      <c r="F8643" s="6">
        <v>46268</v>
      </c>
      <c r="G8643" s="5">
        <v>8</v>
      </c>
      <c r="H8643" s="5" t="s">
        <v>8552</v>
      </c>
      <c r="I8643" s="5"/>
      <c r="J8643" s="5"/>
      <c r="K8643" s="5">
        <v>115.584</v>
      </c>
      <c r="L8643" s="5" t="s">
        <v>6420</v>
      </c>
      <c r="M8643" s="7">
        <v>2342.25</v>
      </c>
      <c r="N8643" s="7">
        <v>2857.54</v>
      </c>
      <c r="O8643" s="7">
        <v>270726.62</v>
      </c>
      <c r="P8643" s="7">
        <v>330286.48</v>
      </c>
    </row>
    <row r="8644" spans="1:16" x14ac:dyDescent="0.25">
      <c r="A8644" s="5" t="s">
        <v>8544</v>
      </c>
      <c r="B8644" s="6">
        <v>46262</v>
      </c>
      <c r="C8644" s="5" t="s">
        <v>905</v>
      </c>
      <c r="D8644" s="5" t="s">
        <v>18</v>
      </c>
      <c r="E8644" s="5" t="s">
        <v>4334</v>
      </c>
      <c r="F8644" s="6">
        <v>46268</v>
      </c>
      <c r="G8644" s="5">
        <v>9</v>
      </c>
      <c r="H8644" s="5" t="s">
        <v>8553</v>
      </c>
      <c r="I8644" s="5"/>
      <c r="J8644" s="5"/>
      <c r="K8644" s="5">
        <v>311.66399999999999</v>
      </c>
      <c r="L8644" s="5" t="s">
        <v>6420</v>
      </c>
      <c r="M8644" s="7">
        <v>3685.5</v>
      </c>
      <c r="N8644" s="7">
        <v>4496.3100000000004</v>
      </c>
      <c r="O8644" s="7">
        <v>1148637.67</v>
      </c>
      <c r="P8644" s="7">
        <v>1401337.96</v>
      </c>
    </row>
    <row r="8645" spans="1:16" x14ac:dyDescent="0.25">
      <c r="A8645" s="5" t="s">
        <v>8544</v>
      </c>
      <c r="B8645" s="6">
        <v>46262</v>
      </c>
      <c r="C8645" s="5" t="s">
        <v>905</v>
      </c>
      <c r="D8645" s="5" t="s">
        <v>18</v>
      </c>
      <c r="E8645" s="5" t="s">
        <v>4334</v>
      </c>
      <c r="F8645" s="6">
        <v>46268</v>
      </c>
      <c r="G8645" s="5">
        <v>10</v>
      </c>
      <c r="H8645" s="5" t="s">
        <v>8554</v>
      </c>
      <c r="I8645" s="5"/>
      <c r="J8645" s="5"/>
      <c r="K8645" s="5">
        <v>57.792000000000002</v>
      </c>
      <c r="L8645" s="5" t="s">
        <v>6420</v>
      </c>
      <c r="M8645" s="7">
        <v>2686.96</v>
      </c>
      <c r="N8645" s="7">
        <v>3278.09</v>
      </c>
      <c r="O8645" s="7">
        <v>155284.79</v>
      </c>
      <c r="P8645" s="7">
        <v>189447.44</v>
      </c>
    </row>
    <row r="8646" spans="1:16" x14ac:dyDescent="0.25">
      <c r="A8646" s="5" t="s">
        <v>8544</v>
      </c>
      <c r="B8646" s="6">
        <v>46262</v>
      </c>
      <c r="C8646" s="5" t="s">
        <v>905</v>
      </c>
      <c r="D8646" s="5" t="s">
        <v>18</v>
      </c>
      <c r="E8646" s="5" t="s">
        <v>4334</v>
      </c>
      <c r="F8646" s="6">
        <v>46268</v>
      </c>
      <c r="G8646" s="5">
        <v>11</v>
      </c>
      <c r="H8646" s="5" t="s">
        <v>8555</v>
      </c>
      <c r="I8646" s="5"/>
      <c r="J8646" s="5"/>
      <c r="K8646" s="5">
        <v>25.283999999999999</v>
      </c>
      <c r="L8646" s="5" t="s">
        <v>6420</v>
      </c>
      <c r="M8646" s="7">
        <v>6319.63</v>
      </c>
      <c r="N8646" s="7">
        <v>7709.95</v>
      </c>
      <c r="O8646" s="7">
        <v>159785.51999999999</v>
      </c>
      <c r="P8646" s="7">
        <v>194938.34</v>
      </c>
    </row>
    <row r="8647" spans="1:16" x14ac:dyDescent="0.25">
      <c r="A8647" s="5" t="s">
        <v>8544</v>
      </c>
      <c r="B8647" s="6">
        <v>46262</v>
      </c>
      <c r="C8647" s="5" t="s">
        <v>905</v>
      </c>
      <c r="D8647" s="5" t="s">
        <v>18</v>
      </c>
      <c r="E8647" s="5" t="s">
        <v>4334</v>
      </c>
      <c r="F8647" s="6">
        <v>46268</v>
      </c>
      <c r="G8647" s="5">
        <v>12</v>
      </c>
      <c r="H8647" s="5" t="s">
        <v>8556</v>
      </c>
      <c r="I8647" s="5" t="s">
        <v>8557</v>
      </c>
      <c r="J8647" s="5"/>
      <c r="K8647" s="5">
        <v>82.56</v>
      </c>
      <c r="L8647" s="5" t="s">
        <v>6420</v>
      </c>
      <c r="M8647" s="7">
        <v>5570.05</v>
      </c>
      <c r="N8647" s="7">
        <v>6795.46</v>
      </c>
      <c r="O8647" s="7">
        <v>459863.33</v>
      </c>
      <c r="P8647" s="7">
        <v>561033.26</v>
      </c>
    </row>
    <row r="8648" spans="1:16" x14ac:dyDescent="0.25">
      <c r="A8648" s="5" t="s">
        <v>8544</v>
      </c>
      <c r="B8648" s="6">
        <v>46262</v>
      </c>
      <c r="C8648" s="5" t="s">
        <v>905</v>
      </c>
      <c r="D8648" s="5" t="s">
        <v>18</v>
      </c>
      <c r="E8648" s="5" t="s">
        <v>4334</v>
      </c>
      <c r="F8648" s="6">
        <v>46268</v>
      </c>
      <c r="G8648" s="5">
        <v>13</v>
      </c>
      <c r="H8648" s="5" t="s">
        <v>8557</v>
      </c>
      <c r="I8648" s="5"/>
      <c r="J8648" s="5"/>
      <c r="K8648" s="5">
        <v>99.691000000000003</v>
      </c>
      <c r="L8648" s="5" t="s">
        <v>6420</v>
      </c>
      <c r="M8648" s="7">
        <v>5570.05</v>
      </c>
      <c r="N8648" s="7">
        <v>6795.46</v>
      </c>
      <c r="O8648" s="7">
        <v>555283.85</v>
      </c>
      <c r="P8648" s="7">
        <v>677446.3</v>
      </c>
    </row>
    <row r="8649" spans="1:16" x14ac:dyDescent="0.25">
      <c r="A8649" s="5" t="s">
        <v>8544</v>
      </c>
      <c r="B8649" s="6">
        <v>46262</v>
      </c>
      <c r="C8649" s="5" t="s">
        <v>905</v>
      </c>
      <c r="D8649" s="5" t="s">
        <v>18</v>
      </c>
      <c r="E8649" s="5" t="s">
        <v>4334</v>
      </c>
      <c r="F8649" s="6">
        <v>46268</v>
      </c>
      <c r="G8649" s="5">
        <v>14</v>
      </c>
      <c r="H8649" s="5" t="s">
        <v>8558</v>
      </c>
      <c r="I8649" s="5"/>
      <c r="J8649" s="5"/>
      <c r="K8649" s="5">
        <v>6.7</v>
      </c>
      <c r="L8649" s="5" t="s">
        <v>70</v>
      </c>
      <c r="M8649" s="7">
        <v>2424.6</v>
      </c>
      <c r="N8649" s="7">
        <v>2958.01</v>
      </c>
      <c r="O8649" s="7">
        <v>16244.82</v>
      </c>
      <c r="P8649" s="7">
        <v>19818.68</v>
      </c>
    </row>
    <row r="8650" spans="1:16" x14ac:dyDescent="0.25">
      <c r="A8650" s="5" t="s">
        <v>8544</v>
      </c>
      <c r="B8650" s="6">
        <v>46262</v>
      </c>
      <c r="C8650" s="5" t="s">
        <v>905</v>
      </c>
      <c r="D8650" s="5" t="s">
        <v>18</v>
      </c>
      <c r="E8650" s="5" t="s">
        <v>4334</v>
      </c>
      <c r="F8650" s="6">
        <v>46268</v>
      </c>
      <c r="G8650" s="5">
        <v>15</v>
      </c>
      <c r="H8650" s="5" t="s">
        <v>8559</v>
      </c>
      <c r="I8650" s="5"/>
      <c r="J8650" s="5"/>
      <c r="K8650" s="5">
        <v>3.9</v>
      </c>
      <c r="L8650" s="5" t="s">
        <v>70</v>
      </c>
      <c r="M8650" s="7">
        <v>2424.6</v>
      </c>
      <c r="N8650" s="7">
        <v>2958.01</v>
      </c>
      <c r="O8650" s="7">
        <v>9455.94</v>
      </c>
      <c r="P8650" s="7">
        <v>11536.25</v>
      </c>
    </row>
    <row r="8651" spans="1:16" x14ac:dyDescent="0.25">
      <c r="A8651" s="5" t="s">
        <v>8544</v>
      </c>
      <c r="B8651" s="6">
        <v>46262</v>
      </c>
      <c r="C8651" s="5" t="s">
        <v>905</v>
      </c>
      <c r="D8651" s="5" t="s">
        <v>18</v>
      </c>
      <c r="E8651" s="5" t="s">
        <v>4334</v>
      </c>
      <c r="F8651" s="6">
        <v>46268</v>
      </c>
      <c r="G8651" s="5">
        <v>16</v>
      </c>
      <c r="H8651" s="5" t="s">
        <v>8560</v>
      </c>
      <c r="I8651" s="5"/>
      <c r="J8651" s="5"/>
      <c r="K8651" s="5">
        <v>1239.5</v>
      </c>
      <c r="L8651" s="5" t="s">
        <v>70</v>
      </c>
      <c r="M8651" s="7">
        <v>2424.6</v>
      </c>
      <c r="N8651" s="7">
        <v>2958.01</v>
      </c>
      <c r="O8651" s="7">
        <v>3005291.7</v>
      </c>
      <c r="P8651" s="7">
        <v>3666455.87</v>
      </c>
    </row>
    <row r="8652" spans="1:16" x14ac:dyDescent="0.25">
      <c r="A8652" s="5" t="s">
        <v>8544</v>
      </c>
      <c r="B8652" s="6">
        <v>46262</v>
      </c>
      <c r="C8652" s="5" t="s">
        <v>905</v>
      </c>
      <c r="D8652" s="5" t="s">
        <v>18</v>
      </c>
      <c r="E8652" s="5" t="s">
        <v>4334</v>
      </c>
      <c r="F8652" s="6">
        <v>46268</v>
      </c>
      <c r="G8652" s="5">
        <v>17</v>
      </c>
      <c r="H8652" s="5" t="s">
        <v>8561</v>
      </c>
      <c r="I8652" s="5"/>
      <c r="J8652" s="5"/>
      <c r="K8652" s="5">
        <v>34.299999999999997</v>
      </c>
      <c r="L8652" s="5" t="s">
        <v>70</v>
      </c>
      <c r="M8652" s="7">
        <v>2919.77</v>
      </c>
      <c r="N8652" s="7">
        <v>3562.12</v>
      </c>
      <c r="O8652" s="7">
        <v>100148.11</v>
      </c>
      <c r="P8652" s="7">
        <v>122180.69</v>
      </c>
    </row>
    <row r="8653" spans="1:16" x14ac:dyDescent="0.25">
      <c r="A8653" s="5" t="s">
        <v>8544</v>
      </c>
      <c r="B8653" s="6">
        <v>46262</v>
      </c>
      <c r="C8653" s="5" t="s">
        <v>905</v>
      </c>
      <c r="D8653" s="5" t="s">
        <v>18</v>
      </c>
      <c r="E8653" s="5" t="s">
        <v>4334</v>
      </c>
      <c r="F8653" s="6">
        <v>46268</v>
      </c>
      <c r="G8653" s="5">
        <v>18</v>
      </c>
      <c r="H8653" s="5" t="s">
        <v>8562</v>
      </c>
      <c r="I8653" s="5"/>
      <c r="J8653" s="5"/>
      <c r="K8653" s="5">
        <v>2286.6129999999998</v>
      </c>
      <c r="L8653" s="5" t="s">
        <v>70</v>
      </c>
      <c r="M8653" s="7">
        <v>0</v>
      </c>
      <c r="N8653" s="7">
        <v>0</v>
      </c>
      <c r="O8653" s="7">
        <v>0</v>
      </c>
      <c r="P8653" s="7">
        <v>0</v>
      </c>
    </row>
    <row r="8654" spans="1:16" x14ac:dyDescent="0.25">
      <c r="A8654" s="5" t="s">
        <v>8544</v>
      </c>
      <c r="B8654" s="6">
        <v>46262</v>
      </c>
      <c r="C8654" s="5" t="s">
        <v>905</v>
      </c>
      <c r="D8654" s="5" t="s">
        <v>18</v>
      </c>
      <c r="E8654" s="5" t="s">
        <v>4334</v>
      </c>
      <c r="F8654" s="6">
        <v>46268</v>
      </c>
      <c r="G8654" s="5">
        <v>19</v>
      </c>
      <c r="H8654" s="5" t="s">
        <v>8563</v>
      </c>
      <c r="I8654" s="5"/>
      <c r="J8654" s="5"/>
      <c r="K8654" s="5">
        <v>798</v>
      </c>
      <c r="L8654" s="5" t="s">
        <v>6420</v>
      </c>
      <c r="M8654" s="7">
        <v>0</v>
      </c>
      <c r="N8654" s="7">
        <v>0</v>
      </c>
      <c r="O8654" s="7">
        <v>0</v>
      </c>
      <c r="P8654" s="7">
        <v>0</v>
      </c>
    </row>
    <row r="8655" spans="1:16" x14ac:dyDescent="0.25">
      <c r="A8655" s="5" t="s">
        <v>8544</v>
      </c>
      <c r="B8655" s="6">
        <v>46262</v>
      </c>
      <c r="C8655" s="5" t="s">
        <v>905</v>
      </c>
      <c r="D8655" s="5" t="s">
        <v>18</v>
      </c>
      <c r="E8655" s="5" t="s">
        <v>4334</v>
      </c>
      <c r="F8655" s="6">
        <v>46268</v>
      </c>
      <c r="G8655" s="5">
        <v>20</v>
      </c>
      <c r="H8655" s="5" t="s">
        <v>8564</v>
      </c>
      <c r="I8655" s="5"/>
      <c r="J8655" s="5"/>
      <c r="K8655" s="5">
        <v>1145.8</v>
      </c>
      <c r="L8655" s="5" t="s">
        <v>6420</v>
      </c>
      <c r="M8655" s="7">
        <v>0</v>
      </c>
      <c r="N8655" s="7">
        <v>0</v>
      </c>
      <c r="O8655" s="7">
        <v>0</v>
      </c>
      <c r="P8655" s="7">
        <v>0</v>
      </c>
    </row>
    <row r="8656" spans="1:16" x14ac:dyDescent="0.25">
      <c r="A8656" s="5" t="s">
        <v>8544</v>
      </c>
      <c r="B8656" s="6">
        <v>46262</v>
      </c>
      <c r="C8656" s="5" t="s">
        <v>905</v>
      </c>
      <c r="D8656" s="5" t="s">
        <v>18</v>
      </c>
      <c r="E8656" s="5" t="s">
        <v>4334</v>
      </c>
      <c r="F8656" s="6">
        <v>46268</v>
      </c>
      <c r="G8656" s="5">
        <v>21</v>
      </c>
      <c r="H8656" s="5" t="s">
        <v>8565</v>
      </c>
      <c r="I8656" s="5"/>
      <c r="J8656" s="5"/>
      <c r="K8656" s="5">
        <v>5057.22</v>
      </c>
      <c r="L8656" s="5" t="s">
        <v>38</v>
      </c>
      <c r="M8656" s="7">
        <v>6.62</v>
      </c>
      <c r="N8656" s="7">
        <v>8.08</v>
      </c>
      <c r="O8656" s="7">
        <v>33478.800000000003</v>
      </c>
      <c r="P8656" s="7">
        <v>40844.14</v>
      </c>
    </row>
    <row r="8657" spans="1:16" x14ac:dyDescent="0.25">
      <c r="A8657" s="5" t="s">
        <v>8544</v>
      </c>
      <c r="B8657" s="6">
        <v>46262</v>
      </c>
      <c r="C8657" s="5" t="s">
        <v>905</v>
      </c>
      <c r="D8657" s="5" t="s">
        <v>18</v>
      </c>
      <c r="E8657" s="5" t="s">
        <v>4334</v>
      </c>
      <c r="F8657" s="6">
        <v>46268</v>
      </c>
      <c r="G8657" s="5">
        <v>22</v>
      </c>
      <c r="H8657" s="5" t="s">
        <v>8566</v>
      </c>
      <c r="I8657" s="5"/>
      <c r="J8657" s="5"/>
      <c r="K8657" s="5">
        <v>2516.04</v>
      </c>
      <c r="L8657" s="5" t="s">
        <v>38</v>
      </c>
      <c r="M8657" s="7">
        <v>873.45</v>
      </c>
      <c r="N8657" s="7">
        <v>1065.6099999999999</v>
      </c>
      <c r="O8657" s="7">
        <v>2197635.14</v>
      </c>
      <c r="P8657" s="7">
        <v>2681114.87</v>
      </c>
    </row>
    <row r="8658" spans="1:16" x14ac:dyDescent="0.25">
      <c r="A8658" s="5" t="s">
        <v>8544</v>
      </c>
      <c r="B8658" s="6">
        <v>46262</v>
      </c>
      <c r="C8658" s="5" t="s">
        <v>905</v>
      </c>
      <c r="D8658" s="5" t="s">
        <v>18</v>
      </c>
      <c r="E8658" s="5" t="s">
        <v>4334</v>
      </c>
      <c r="F8658" s="6">
        <v>46268</v>
      </c>
      <c r="G8658" s="5">
        <v>23</v>
      </c>
      <c r="H8658" s="5" t="s">
        <v>8567</v>
      </c>
      <c r="I8658" s="5"/>
      <c r="J8658" s="5"/>
      <c r="K8658" s="5">
        <v>520</v>
      </c>
      <c r="L8658" s="5" t="s">
        <v>38</v>
      </c>
      <c r="M8658" s="7">
        <v>0</v>
      </c>
      <c r="N8658" s="7">
        <v>0</v>
      </c>
      <c r="O8658" s="7">
        <v>0</v>
      </c>
      <c r="P8658" s="7">
        <v>0</v>
      </c>
    </row>
    <row r="8659" spans="1:16" x14ac:dyDescent="0.25">
      <c r="A8659" s="5" t="s">
        <v>8544</v>
      </c>
      <c r="B8659" s="6">
        <v>46262</v>
      </c>
      <c r="C8659" s="5" t="s">
        <v>905</v>
      </c>
      <c r="D8659" s="5" t="s">
        <v>18</v>
      </c>
      <c r="E8659" s="5" t="s">
        <v>4334</v>
      </c>
      <c r="F8659" s="6">
        <v>46268</v>
      </c>
      <c r="G8659" s="5">
        <v>24</v>
      </c>
      <c r="H8659" s="5" t="s">
        <v>8568</v>
      </c>
      <c r="I8659" s="5"/>
      <c r="J8659" s="5"/>
      <c r="K8659" s="5">
        <v>9.39</v>
      </c>
      <c r="L8659" s="5" t="s">
        <v>70</v>
      </c>
      <c r="M8659" s="7">
        <v>0</v>
      </c>
      <c r="N8659" s="7">
        <v>0</v>
      </c>
      <c r="O8659" s="7">
        <v>0</v>
      </c>
      <c r="P8659" s="7">
        <v>0</v>
      </c>
    </row>
    <row r="8660" spans="1:16" x14ac:dyDescent="0.25">
      <c r="A8660" s="5" t="s">
        <v>8544</v>
      </c>
      <c r="B8660" s="6">
        <v>46262</v>
      </c>
      <c r="C8660" s="5" t="s">
        <v>905</v>
      </c>
      <c r="D8660" s="5" t="s">
        <v>18</v>
      </c>
      <c r="E8660" s="5" t="s">
        <v>4334</v>
      </c>
      <c r="F8660" s="6">
        <v>46268</v>
      </c>
      <c r="G8660" s="5">
        <v>25</v>
      </c>
      <c r="H8660" s="5" t="s">
        <v>8569</v>
      </c>
      <c r="I8660" s="5"/>
      <c r="J8660" s="5"/>
      <c r="K8660" s="5">
        <v>1098</v>
      </c>
      <c r="L8660" s="5" t="s">
        <v>38</v>
      </c>
      <c r="M8660" s="7">
        <v>0</v>
      </c>
      <c r="N8660" s="7">
        <v>0</v>
      </c>
      <c r="O8660" s="7">
        <v>0</v>
      </c>
      <c r="P8660" s="7">
        <v>0</v>
      </c>
    </row>
    <row r="8661" spans="1:16" x14ac:dyDescent="0.25">
      <c r="A8661" s="5" t="s">
        <v>8544</v>
      </c>
      <c r="B8661" s="6">
        <v>46262</v>
      </c>
      <c r="C8661" s="5" t="s">
        <v>905</v>
      </c>
      <c r="D8661" s="5" t="s">
        <v>18</v>
      </c>
      <c r="E8661" s="5" t="s">
        <v>4334</v>
      </c>
      <c r="F8661" s="6">
        <v>46268</v>
      </c>
      <c r="G8661" s="5">
        <v>26</v>
      </c>
      <c r="H8661" s="5" t="s">
        <v>8570</v>
      </c>
      <c r="I8661" s="5"/>
      <c r="J8661" s="5"/>
      <c r="K8661" s="5">
        <v>393.31299999999999</v>
      </c>
      <c r="L8661" s="5" t="s">
        <v>6420</v>
      </c>
      <c r="M8661" s="7">
        <v>0</v>
      </c>
      <c r="N8661" s="7">
        <v>0</v>
      </c>
      <c r="O8661" s="7">
        <v>0</v>
      </c>
      <c r="P8661" s="7">
        <v>0</v>
      </c>
    </row>
    <row r="8662" spans="1:16" x14ac:dyDescent="0.25">
      <c r="A8662" s="5" t="s">
        <v>8544</v>
      </c>
      <c r="B8662" s="6">
        <v>46262</v>
      </c>
      <c r="C8662" s="5" t="s">
        <v>905</v>
      </c>
      <c r="D8662" s="5" t="s">
        <v>18</v>
      </c>
      <c r="E8662" s="5" t="s">
        <v>4334</v>
      </c>
      <c r="F8662" s="6">
        <v>46268</v>
      </c>
      <c r="G8662" s="5">
        <v>27</v>
      </c>
      <c r="H8662" s="5" t="s">
        <v>8571</v>
      </c>
      <c r="I8662" s="5"/>
      <c r="J8662" s="5"/>
      <c r="K8662" s="5">
        <v>1081.902</v>
      </c>
      <c r="L8662" s="5" t="s">
        <v>70</v>
      </c>
      <c r="M8662" s="7">
        <v>0</v>
      </c>
      <c r="N8662" s="7">
        <v>0</v>
      </c>
      <c r="O8662" s="7">
        <v>0</v>
      </c>
      <c r="P8662" s="7">
        <v>0</v>
      </c>
    </row>
    <row r="8663" spans="1:16" x14ac:dyDescent="0.25">
      <c r="A8663" s="5" t="s">
        <v>8544</v>
      </c>
      <c r="B8663" s="6">
        <v>46262</v>
      </c>
      <c r="C8663" s="5" t="s">
        <v>905</v>
      </c>
      <c r="D8663" s="5" t="s">
        <v>18</v>
      </c>
      <c r="E8663" s="5" t="s">
        <v>4334</v>
      </c>
      <c r="F8663" s="6">
        <v>46268</v>
      </c>
      <c r="G8663" s="5">
        <v>28</v>
      </c>
      <c r="H8663" s="5" t="s">
        <v>8572</v>
      </c>
      <c r="I8663" s="5"/>
      <c r="J8663" s="5"/>
      <c r="K8663" s="5">
        <v>1648</v>
      </c>
      <c r="L8663" s="5" t="s">
        <v>38</v>
      </c>
      <c r="M8663" s="7">
        <v>59.27</v>
      </c>
      <c r="N8663" s="7">
        <v>72.31</v>
      </c>
      <c r="O8663" s="7">
        <v>97676.96</v>
      </c>
      <c r="P8663" s="7">
        <v>119165.89</v>
      </c>
    </row>
    <row r="8664" spans="1:16" x14ac:dyDescent="0.25">
      <c r="A8664" s="5" t="s">
        <v>8544</v>
      </c>
      <c r="B8664" s="6">
        <v>46262</v>
      </c>
      <c r="C8664" s="5" t="s">
        <v>905</v>
      </c>
      <c r="D8664" s="5" t="s">
        <v>18</v>
      </c>
      <c r="E8664" s="5" t="s">
        <v>4334</v>
      </c>
      <c r="F8664" s="6">
        <v>46268</v>
      </c>
      <c r="G8664" s="5">
        <v>29</v>
      </c>
      <c r="H8664" s="5" t="s">
        <v>8573</v>
      </c>
      <c r="I8664" s="5"/>
      <c r="J8664" s="5"/>
      <c r="K8664" s="5">
        <v>880.72400000000005</v>
      </c>
      <c r="L8664" s="5" t="s">
        <v>21</v>
      </c>
      <c r="M8664" s="7">
        <v>0</v>
      </c>
      <c r="N8664" s="7">
        <v>0</v>
      </c>
      <c r="O8664" s="7">
        <v>0</v>
      </c>
      <c r="P8664" s="7">
        <v>0</v>
      </c>
    </row>
    <row r="8665" spans="1:16" x14ac:dyDescent="0.25">
      <c r="A8665" s="5" t="s">
        <v>8544</v>
      </c>
      <c r="B8665" s="6">
        <v>46262</v>
      </c>
      <c r="C8665" s="5" t="s">
        <v>905</v>
      </c>
      <c r="D8665" s="5" t="s">
        <v>18</v>
      </c>
      <c r="E8665" s="5" t="s">
        <v>4334</v>
      </c>
      <c r="F8665" s="6">
        <v>46268</v>
      </c>
      <c r="G8665" s="5">
        <v>30</v>
      </c>
      <c r="H8665" s="5" t="s">
        <v>8574</v>
      </c>
      <c r="I8665" s="5"/>
      <c r="J8665" s="5"/>
      <c r="K8665" s="5">
        <v>130091</v>
      </c>
      <c r="L8665" s="5" t="s">
        <v>38</v>
      </c>
      <c r="M8665" s="7">
        <v>3.38</v>
      </c>
      <c r="N8665" s="7">
        <v>4.12</v>
      </c>
      <c r="O8665" s="7">
        <v>439707.58</v>
      </c>
      <c r="P8665" s="7">
        <v>536443.25</v>
      </c>
    </row>
    <row r="8666" spans="1:16" x14ac:dyDescent="0.25">
      <c r="A8666" s="5" t="s">
        <v>8544</v>
      </c>
      <c r="B8666" s="6">
        <v>46262</v>
      </c>
      <c r="C8666" s="5" t="s">
        <v>905</v>
      </c>
      <c r="D8666" s="5" t="s">
        <v>18</v>
      </c>
      <c r="E8666" s="5" t="s">
        <v>4334</v>
      </c>
      <c r="F8666" s="6">
        <v>46268</v>
      </c>
      <c r="G8666" s="5">
        <v>31</v>
      </c>
      <c r="H8666" s="5" t="s">
        <v>8575</v>
      </c>
      <c r="I8666" s="5"/>
      <c r="J8666" s="5"/>
      <c r="K8666" s="5">
        <v>459.33</v>
      </c>
      <c r="L8666" s="5" t="s">
        <v>6420</v>
      </c>
      <c r="M8666" s="7">
        <v>400.95</v>
      </c>
      <c r="N8666" s="7">
        <v>489.16</v>
      </c>
      <c r="O8666" s="7">
        <v>184168.36</v>
      </c>
      <c r="P8666" s="7">
        <v>224685.4</v>
      </c>
    </row>
    <row r="8667" spans="1:16" x14ac:dyDescent="0.25">
      <c r="A8667" s="5" t="s">
        <v>8544</v>
      </c>
      <c r="B8667" s="6">
        <v>46262</v>
      </c>
      <c r="C8667" s="5" t="s">
        <v>905</v>
      </c>
      <c r="D8667" s="5" t="s">
        <v>18</v>
      </c>
      <c r="E8667" s="5" t="s">
        <v>4334</v>
      </c>
      <c r="F8667" s="6">
        <v>46268</v>
      </c>
      <c r="G8667" s="5">
        <v>32</v>
      </c>
      <c r="H8667" s="5" t="s">
        <v>8576</v>
      </c>
      <c r="I8667" s="5"/>
      <c r="J8667" s="5"/>
      <c r="K8667" s="5">
        <v>848.43</v>
      </c>
      <c r="L8667" s="5" t="s">
        <v>6420</v>
      </c>
      <c r="M8667" s="7">
        <v>2324.6999999999998</v>
      </c>
      <c r="N8667" s="7">
        <v>2836.13</v>
      </c>
      <c r="O8667" s="7">
        <v>1972345.22</v>
      </c>
      <c r="P8667" s="7">
        <v>2406261.17</v>
      </c>
    </row>
    <row r="8668" spans="1:16" x14ac:dyDescent="0.25">
      <c r="A8668" s="5" t="s">
        <v>8544</v>
      </c>
      <c r="B8668" s="6">
        <v>46262</v>
      </c>
      <c r="C8668" s="5" t="s">
        <v>905</v>
      </c>
      <c r="D8668" s="5" t="s">
        <v>18</v>
      </c>
      <c r="E8668" s="5" t="s">
        <v>4334</v>
      </c>
      <c r="F8668" s="6">
        <v>46268</v>
      </c>
      <c r="G8668" s="5">
        <v>33</v>
      </c>
      <c r="H8668" s="5" t="s">
        <v>8577</v>
      </c>
      <c r="I8668" s="5"/>
      <c r="J8668" s="5"/>
      <c r="K8668" s="5">
        <v>2470.665</v>
      </c>
      <c r="L8668" s="5" t="s">
        <v>8578</v>
      </c>
      <c r="M8668" s="7">
        <v>14.19</v>
      </c>
      <c r="N8668" s="7">
        <v>17.309999999999999</v>
      </c>
      <c r="O8668" s="7">
        <v>35058.74</v>
      </c>
      <c r="P8668" s="7">
        <v>42771.66</v>
      </c>
    </row>
    <row r="8669" spans="1:16" x14ac:dyDescent="0.25">
      <c r="A8669" s="5" t="s">
        <v>8544</v>
      </c>
      <c r="B8669" s="6">
        <v>46262</v>
      </c>
      <c r="C8669" s="5" t="s">
        <v>905</v>
      </c>
      <c r="D8669" s="5" t="s">
        <v>18</v>
      </c>
      <c r="E8669" s="5" t="s">
        <v>4334</v>
      </c>
      <c r="F8669" s="6">
        <v>46268</v>
      </c>
      <c r="G8669" s="5">
        <v>34</v>
      </c>
      <c r="H8669" s="5" t="s">
        <v>8579</v>
      </c>
      <c r="I8669" s="5"/>
      <c r="J8669" s="5"/>
      <c r="K8669" s="5">
        <v>404.7</v>
      </c>
      <c r="L8669" s="5" t="s">
        <v>70</v>
      </c>
      <c r="M8669" s="7">
        <v>1474.36</v>
      </c>
      <c r="N8669" s="7">
        <v>1798.72</v>
      </c>
      <c r="O8669" s="7">
        <v>596673.49</v>
      </c>
      <c r="P8669" s="7">
        <v>727941.66</v>
      </c>
    </row>
    <row r="8670" spans="1:16" x14ac:dyDescent="0.25">
      <c r="A8670" s="5" t="s">
        <v>8544</v>
      </c>
      <c r="B8670" s="6">
        <v>46262</v>
      </c>
      <c r="C8670" s="5" t="s">
        <v>905</v>
      </c>
      <c r="D8670" s="5" t="s">
        <v>18</v>
      </c>
      <c r="E8670" s="5" t="s">
        <v>4334</v>
      </c>
      <c r="F8670" s="6">
        <v>46268</v>
      </c>
      <c r="G8670" s="5">
        <v>35</v>
      </c>
      <c r="H8670" s="5" t="s">
        <v>8580</v>
      </c>
      <c r="I8670" s="5"/>
      <c r="J8670" s="5"/>
      <c r="K8670" s="5">
        <v>6.9</v>
      </c>
      <c r="L8670" s="5" t="s">
        <v>70</v>
      </c>
      <c r="M8670" s="7">
        <v>2259.9</v>
      </c>
      <c r="N8670" s="7">
        <v>2757.08</v>
      </c>
      <c r="O8670" s="7">
        <v>15593.31</v>
      </c>
      <c r="P8670" s="7">
        <v>19023.84</v>
      </c>
    </row>
    <row r="8671" spans="1:16" x14ac:dyDescent="0.25">
      <c r="A8671" s="5" t="s">
        <v>8544</v>
      </c>
      <c r="B8671" s="6">
        <v>46262</v>
      </c>
      <c r="C8671" s="5" t="s">
        <v>905</v>
      </c>
      <c r="D8671" s="5" t="s">
        <v>18</v>
      </c>
      <c r="E8671" s="5" t="s">
        <v>4334</v>
      </c>
      <c r="F8671" s="6">
        <v>46268</v>
      </c>
      <c r="G8671" s="5">
        <v>36</v>
      </c>
      <c r="H8671" s="5" t="s">
        <v>8581</v>
      </c>
      <c r="I8671" s="5"/>
      <c r="J8671" s="5"/>
      <c r="K8671" s="5">
        <v>17.2</v>
      </c>
      <c r="L8671" s="5" t="s">
        <v>70</v>
      </c>
      <c r="M8671" s="7">
        <v>2658.15</v>
      </c>
      <c r="N8671" s="7">
        <v>3242.94</v>
      </c>
      <c r="O8671" s="7">
        <v>45720.18</v>
      </c>
      <c r="P8671" s="7">
        <v>55778.62</v>
      </c>
    </row>
    <row r="8672" spans="1:16" x14ac:dyDescent="0.25">
      <c r="A8672" s="5" t="s">
        <v>8544</v>
      </c>
      <c r="B8672" s="6">
        <v>46262</v>
      </c>
      <c r="C8672" s="5" t="s">
        <v>905</v>
      </c>
      <c r="D8672" s="5" t="s">
        <v>18</v>
      </c>
      <c r="E8672" s="5" t="s">
        <v>4334</v>
      </c>
      <c r="F8672" s="6">
        <v>46268</v>
      </c>
      <c r="G8672" s="5">
        <v>37</v>
      </c>
      <c r="H8672" s="5" t="s">
        <v>8582</v>
      </c>
      <c r="I8672" s="5"/>
      <c r="J8672" s="5"/>
      <c r="K8672" s="5">
        <v>84.087999999999994</v>
      </c>
      <c r="L8672" s="5" t="s">
        <v>695</v>
      </c>
      <c r="M8672" s="7">
        <v>1871.92</v>
      </c>
      <c r="N8672" s="7">
        <v>2283.7399999999998</v>
      </c>
      <c r="O8672" s="7">
        <v>157406.01</v>
      </c>
      <c r="P8672" s="7">
        <v>192035.33</v>
      </c>
    </row>
    <row r="8673" spans="1:16" x14ac:dyDescent="0.25">
      <c r="A8673" s="5" t="s">
        <v>8544</v>
      </c>
      <c r="B8673" s="6">
        <v>46262</v>
      </c>
      <c r="C8673" s="5" t="s">
        <v>905</v>
      </c>
      <c r="D8673" s="5" t="s">
        <v>18</v>
      </c>
      <c r="E8673" s="5" t="s">
        <v>4334</v>
      </c>
      <c r="F8673" s="6">
        <v>46268</v>
      </c>
      <c r="G8673" s="5">
        <v>38</v>
      </c>
      <c r="H8673" s="5" t="s">
        <v>8583</v>
      </c>
      <c r="I8673" s="5"/>
      <c r="J8673" s="5"/>
      <c r="K8673" s="5">
        <v>3.12</v>
      </c>
      <c r="L8673" s="5" t="s">
        <v>320</v>
      </c>
      <c r="M8673" s="7">
        <v>0</v>
      </c>
      <c r="N8673" s="7">
        <v>0</v>
      </c>
      <c r="O8673" s="7">
        <v>0</v>
      </c>
      <c r="P8673" s="7">
        <v>0</v>
      </c>
    </row>
    <row r="8674" spans="1:16" x14ac:dyDescent="0.25">
      <c r="A8674" s="5" t="s">
        <v>8544</v>
      </c>
      <c r="B8674" s="6">
        <v>46262</v>
      </c>
      <c r="C8674" s="5" t="s">
        <v>905</v>
      </c>
      <c r="D8674" s="5" t="s">
        <v>18</v>
      </c>
      <c r="E8674" s="5" t="s">
        <v>4334</v>
      </c>
      <c r="F8674" s="6">
        <v>46268</v>
      </c>
      <c r="G8674" s="5">
        <v>39</v>
      </c>
      <c r="H8674" s="5" t="s">
        <v>8584</v>
      </c>
      <c r="I8674" s="5"/>
      <c r="J8674" s="5"/>
      <c r="K8674" s="5">
        <v>95.975999999999999</v>
      </c>
      <c r="L8674" s="5" t="s">
        <v>6420</v>
      </c>
      <c r="M8674" s="7">
        <v>403.65</v>
      </c>
      <c r="N8674" s="7">
        <v>492.45</v>
      </c>
      <c r="O8674" s="7">
        <v>38740.71</v>
      </c>
      <c r="P8674" s="7">
        <v>47263.67</v>
      </c>
    </row>
    <row r="8675" spans="1:16" x14ac:dyDescent="0.25">
      <c r="A8675" s="5" t="s">
        <v>8544</v>
      </c>
      <c r="B8675" s="6">
        <v>46262</v>
      </c>
      <c r="C8675" s="5" t="s">
        <v>905</v>
      </c>
      <c r="D8675" s="5" t="s">
        <v>18</v>
      </c>
      <c r="E8675" s="5" t="s">
        <v>4334</v>
      </c>
      <c r="F8675" s="6">
        <v>46268</v>
      </c>
      <c r="G8675" s="5">
        <v>40</v>
      </c>
      <c r="H8675" s="5" t="s">
        <v>8585</v>
      </c>
      <c r="I8675" s="5"/>
      <c r="J8675" s="5"/>
      <c r="K8675" s="5">
        <v>428.8</v>
      </c>
      <c r="L8675" s="5" t="s">
        <v>70</v>
      </c>
      <c r="M8675" s="7">
        <v>7828.93</v>
      </c>
      <c r="N8675" s="7">
        <v>9551.2900000000009</v>
      </c>
      <c r="O8675" s="7">
        <v>3357045.18</v>
      </c>
      <c r="P8675" s="7">
        <v>4095595.12</v>
      </c>
    </row>
    <row r="8676" spans="1:16" x14ac:dyDescent="0.25">
      <c r="A8676" s="5" t="s">
        <v>8544</v>
      </c>
      <c r="B8676" s="6">
        <v>46262</v>
      </c>
      <c r="C8676" s="5" t="s">
        <v>905</v>
      </c>
      <c r="D8676" s="5" t="s">
        <v>18</v>
      </c>
      <c r="E8676" s="5" t="s">
        <v>4334</v>
      </c>
      <c r="F8676" s="6">
        <v>46268</v>
      </c>
      <c r="G8676" s="5">
        <v>41</v>
      </c>
      <c r="H8676" s="5" t="s">
        <v>8586</v>
      </c>
      <c r="I8676" s="5"/>
      <c r="J8676" s="5"/>
      <c r="K8676" s="5">
        <v>2.5449999999999999</v>
      </c>
      <c r="L8676" s="5" t="s">
        <v>320</v>
      </c>
      <c r="M8676" s="7">
        <v>0</v>
      </c>
      <c r="N8676" s="7">
        <v>0</v>
      </c>
      <c r="O8676" s="7">
        <v>0</v>
      </c>
      <c r="P8676" s="7">
        <v>0</v>
      </c>
    </row>
    <row r="8677" spans="1:16" x14ac:dyDescent="0.25">
      <c r="A8677" s="5" t="s">
        <v>8544</v>
      </c>
      <c r="B8677" s="6">
        <v>46262</v>
      </c>
      <c r="C8677" s="5" t="s">
        <v>905</v>
      </c>
      <c r="D8677" s="5" t="s">
        <v>18</v>
      </c>
      <c r="E8677" s="5" t="s">
        <v>4334</v>
      </c>
      <c r="F8677" s="6">
        <v>46268</v>
      </c>
      <c r="G8677" s="5">
        <v>42</v>
      </c>
      <c r="H8677" s="5" t="s">
        <v>8587</v>
      </c>
      <c r="I8677" s="5"/>
      <c r="J8677" s="5"/>
      <c r="K8677" s="5">
        <v>10.86</v>
      </c>
      <c r="L8677" s="5" t="s">
        <v>6420</v>
      </c>
      <c r="M8677" s="7">
        <v>0</v>
      </c>
      <c r="N8677" s="7">
        <v>0</v>
      </c>
      <c r="O8677" s="7">
        <v>0</v>
      </c>
      <c r="P8677" s="7">
        <v>0</v>
      </c>
    </row>
    <row r="8678" spans="1:16" x14ac:dyDescent="0.25">
      <c r="A8678" s="5" t="s">
        <v>8544</v>
      </c>
      <c r="B8678" s="6">
        <v>46262</v>
      </c>
      <c r="C8678" s="5" t="s">
        <v>905</v>
      </c>
      <c r="D8678" s="5" t="s">
        <v>18</v>
      </c>
      <c r="E8678" s="5" t="s">
        <v>4334</v>
      </c>
      <c r="F8678" s="6">
        <v>46268</v>
      </c>
      <c r="G8678" s="5">
        <v>43</v>
      </c>
      <c r="H8678" s="5" t="s">
        <v>8588</v>
      </c>
      <c r="I8678" s="5"/>
      <c r="J8678" s="5"/>
      <c r="K8678" s="5">
        <v>18.824999999999999</v>
      </c>
      <c r="L8678" s="5" t="s">
        <v>695</v>
      </c>
      <c r="M8678" s="7">
        <v>1729.13</v>
      </c>
      <c r="N8678" s="7">
        <v>2109.54</v>
      </c>
      <c r="O8678" s="7">
        <v>32550.87</v>
      </c>
      <c r="P8678" s="7">
        <v>39712.06</v>
      </c>
    </row>
    <row r="8679" spans="1:16" x14ac:dyDescent="0.25">
      <c r="A8679" s="5" t="s">
        <v>8544</v>
      </c>
      <c r="B8679" s="6">
        <v>46262</v>
      </c>
      <c r="C8679" s="5" t="s">
        <v>905</v>
      </c>
      <c r="D8679" s="5" t="s">
        <v>18</v>
      </c>
      <c r="E8679" s="5" t="s">
        <v>4334</v>
      </c>
      <c r="F8679" s="6">
        <v>46268</v>
      </c>
      <c r="G8679" s="5">
        <v>44</v>
      </c>
      <c r="H8679" s="5" t="s">
        <v>8589</v>
      </c>
      <c r="I8679" s="5"/>
      <c r="J8679" s="5"/>
      <c r="K8679" s="5">
        <v>275.26799999999997</v>
      </c>
      <c r="L8679" s="5" t="s">
        <v>6420</v>
      </c>
      <c r="M8679" s="7">
        <v>17.13</v>
      </c>
      <c r="N8679" s="7">
        <v>20.9</v>
      </c>
      <c r="O8679" s="7">
        <v>4715.34</v>
      </c>
      <c r="P8679" s="7">
        <v>5752.71</v>
      </c>
    </row>
    <row r="8680" spans="1:16" x14ac:dyDescent="0.25">
      <c r="A8680" s="5" t="s">
        <v>8544</v>
      </c>
      <c r="B8680" s="6">
        <v>46262</v>
      </c>
      <c r="C8680" s="5" t="s">
        <v>905</v>
      </c>
      <c r="D8680" s="5" t="s">
        <v>18</v>
      </c>
      <c r="E8680" s="5" t="s">
        <v>4334</v>
      </c>
      <c r="F8680" s="6">
        <v>46268</v>
      </c>
      <c r="G8680" s="5">
        <v>45</v>
      </c>
      <c r="H8680" s="5" t="s">
        <v>8590</v>
      </c>
      <c r="I8680" s="5" t="s">
        <v>8591</v>
      </c>
      <c r="J8680" s="5"/>
      <c r="K8680" s="5">
        <v>20.9</v>
      </c>
      <c r="L8680" s="5" t="s">
        <v>6420</v>
      </c>
      <c r="M8680" s="7">
        <v>3338.69</v>
      </c>
      <c r="N8680" s="7">
        <v>4073.2</v>
      </c>
      <c r="O8680" s="7">
        <v>69778.62</v>
      </c>
      <c r="P8680" s="7">
        <v>85129.919999999998</v>
      </c>
    </row>
    <row r="8681" spans="1:16" x14ac:dyDescent="0.25">
      <c r="A8681" s="5" t="s">
        <v>8544</v>
      </c>
      <c r="B8681" s="6">
        <v>46262</v>
      </c>
      <c r="C8681" s="5" t="s">
        <v>905</v>
      </c>
      <c r="D8681" s="5" t="s">
        <v>18</v>
      </c>
      <c r="E8681" s="5" t="s">
        <v>4334</v>
      </c>
      <c r="F8681" s="6">
        <v>46268</v>
      </c>
      <c r="G8681" s="5">
        <v>46</v>
      </c>
      <c r="H8681" s="5" t="s">
        <v>8592</v>
      </c>
      <c r="I8681" s="5" t="s">
        <v>8593</v>
      </c>
      <c r="J8681" s="5"/>
      <c r="K8681" s="5">
        <v>72.599999999999994</v>
      </c>
      <c r="L8681" s="5" t="s">
        <v>6420</v>
      </c>
      <c r="M8681" s="7">
        <v>4268.7</v>
      </c>
      <c r="N8681" s="7">
        <v>5207.8100000000004</v>
      </c>
      <c r="O8681" s="7">
        <v>309907.62</v>
      </c>
      <c r="P8681" s="7">
        <v>378087.3</v>
      </c>
    </row>
    <row r="8682" spans="1:16" x14ac:dyDescent="0.25">
      <c r="A8682" s="5" t="s">
        <v>8544</v>
      </c>
      <c r="B8682" s="6">
        <v>46262</v>
      </c>
      <c r="C8682" s="5" t="s">
        <v>905</v>
      </c>
      <c r="D8682" s="5" t="s">
        <v>18</v>
      </c>
      <c r="E8682" s="5" t="s">
        <v>4334</v>
      </c>
      <c r="F8682" s="6">
        <v>46268</v>
      </c>
      <c r="G8682" s="5">
        <v>47</v>
      </c>
      <c r="H8682" s="5" t="s">
        <v>8594</v>
      </c>
      <c r="I8682" s="5"/>
      <c r="J8682" s="5"/>
      <c r="K8682" s="5">
        <v>350.68</v>
      </c>
      <c r="L8682" s="5" t="s">
        <v>6420</v>
      </c>
      <c r="M8682" s="7">
        <v>11.88</v>
      </c>
      <c r="N8682" s="7">
        <v>14.49</v>
      </c>
      <c r="O8682" s="7">
        <v>4166.08</v>
      </c>
      <c r="P8682" s="7">
        <v>5082.62</v>
      </c>
    </row>
    <row r="8683" spans="1:16" x14ac:dyDescent="0.25">
      <c r="A8683" s="5" t="s">
        <v>8595</v>
      </c>
      <c r="B8683" s="6">
        <v>46262</v>
      </c>
      <c r="C8683" s="5" t="s">
        <v>905</v>
      </c>
      <c r="D8683" s="5" t="s">
        <v>18</v>
      </c>
      <c r="E8683" s="5" t="s">
        <v>4334</v>
      </c>
      <c r="F8683" s="6">
        <v>46268</v>
      </c>
      <c r="G8683" s="5">
        <v>1</v>
      </c>
      <c r="H8683" s="5" t="s">
        <v>8596</v>
      </c>
      <c r="I8683" s="5" t="s">
        <v>8597</v>
      </c>
      <c r="J8683" s="5"/>
      <c r="K8683" s="5">
        <v>2</v>
      </c>
      <c r="L8683" s="5" t="s">
        <v>38</v>
      </c>
      <c r="M8683" s="7">
        <v>54330</v>
      </c>
      <c r="N8683" s="7">
        <v>66282.600000000006</v>
      </c>
      <c r="O8683" s="7">
        <v>108660</v>
      </c>
      <c r="P8683" s="7">
        <v>132565.20000000001</v>
      </c>
    </row>
    <row r="8684" spans="1:16" x14ac:dyDescent="0.25">
      <c r="A8684" s="5" t="s">
        <v>8595</v>
      </c>
      <c r="B8684" s="6">
        <v>46262</v>
      </c>
      <c r="C8684" s="5" t="s">
        <v>905</v>
      </c>
      <c r="D8684" s="5" t="s">
        <v>18</v>
      </c>
      <c r="E8684" s="5" t="s">
        <v>4334</v>
      </c>
      <c r="F8684" s="6">
        <v>46268</v>
      </c>
      <c r="G8684" s="5">
        <v>2</v>
      </c>
      <c r="H8684" s="5" t="s">
        <v>8598</v>
      </c>
      <c r="I8684" s="5" t="s">
        <v>8599</v>
      </c>
      <c r="J8684" s="5"/>
      <c r="K8684" s="5">
        <v>2</v>
      </c>
      <c r="L8684" s="5" t="s">
        <v>38</v>
      </c>
      <c r="M8684" s="7">
        <v>10822.5</v>
      </c>
      <c r="N8684" s="7">
        <v>13203.45</v>
      </c>
      <c r="O8684" s="7">
        <v>21645</v>
      </c>
      <c r="P8684" s="7">
        <v>26406.9</v>
      </c>
    </row>
    <row r="8685" spans="1:16" x14ac:dyDescent="0.25">
      <c r="A8685" s="5" t="s">
        <v>8595</v>
      </c>
      <c r="B8685" s="6">
        <v>46262</v>
      </c>
      <c r="C8685" s="5" t="s">
        <v>905</v>
      </c>
      <c r="D8685" s="5" t="s">
        <v>18</v>
      </c>
      <c r="E8685" s="5" t="s">
        <v>4334</v>
      </c>
      <c r="F8685" s="6">
        <v>46268</v>
      </c>
      <c r="G8685" s="5">
        <v>3</v>
      </c>
      <c r="H8685" s="5" t="s">
        <v>8600</v>
      </c>
      <c r="I8685" s="5"/>
      <c r="J8685" s="5"/>
      <c r="K8685" s="5">
        <v>2</v>
      </c>
      <c r="L8685" s="5" t="s">
        <v>38</v>
      </c>
      <c r="M8685" s="7">
        <v>0</v>
      </c>
      <c r="N8685" s="7">
        <v>0</v>
      </c>
      <c r="O8685" s="7">
        <v>0</v>
      </c>
      <c r="P8685" s="7">
        <v>0</v>
      </c>
    </row>
    <row r="8686" spans="1:16" x14ac:dyDescent="0.25">
      <c r="A8686" s="5" t="s">
        <v>8601</v>
      </c>
      <c r="B8686" s="6">
        <v>46262</v>
      </c>
      <c r="C8686" s="5" t="s">
        <v>905</v>
      </c>
      <c r="D8686" s="5" t="s">
        <v>18</v>
      </c>
      <c r="E8686" s="5" t="s">
        <v>4334</v>
      </c>
      <c r="F8686" s="6">
        <v>46268</v>
      </c>
      <c r="G8686" s="5">
        <v>1</v>
      </c>
      <c r="H8686" s="5" t="s">
        <v>8602</v>
      </c>
      <c r="I8686" s="5"/>
      <c r="J8686" s="5"/>
      <c r="K8686" s="5">
        <v>1</v>
      </c>
      <c r="L8686" s="5" t="s">
        <v>38</v>
      </c>
      <c r="M8686" s="7">
        <v>13207.5</v>
      </c>
      <c r="N8686" s="7">
        <v>16113.15</v>
      </c>
      <c r="O8686" s="7">
        <v>13207.5</v>
      </c>
      <c r="P8686" s="7">
        <v>16113.15</v>
      </c>
    </row>
    <row r="8687" spans="1:16" x14ac:dyDescent="0.25">
      <c r="A8687" s="5" t="s">
        <v>8601</v>
      </c>
      <c r="B8687" s="6">
        <v>46262</v>
      </c>
      <c r="C8687" s="5" t="s">
        <v>905</v>
      </c>
      <c r="D8687" s="5" t="s">
        <v>18</v>
      </c>
      <c r="E8687" s="5" t="s">
        <v>4334</v>
      </c>
      <c r="F8687" s="6">
        <v>46268</v>
      </c>
      <c r="G8687" s="5">
        <v>2</v>
      </c>
      <c r="H8687" s="5" t="s">
        <v>8603</v>
      </c>
      <c r="I8687" s="5"/>
      <c r="J8687" s="5"/>
      <c r="K8687" s="5">
        <v>1</v>
      </c>
      <c r="L8687" s="5" t="s">
        <v>38</v>
      </c>
      <c r="M8687" s="7">
        <v>40206</v>
      </c>
      <c r="N8687" s="7">
        <v>49051.32</v>
      </c>
      <c r="O8687" s="7">
        <v>40206</v>
      </c>
      <c r="P8687" s="7">
        <v>49051.32</v>
      </c>
    </row>
    <row r="8688" spans="1:16" x14ac:dyDescent="0.25">
      <c r="A8688" s="5" t="s">
        <v>8601</v>
      </c>
      <c r="B8688" s="6">
        <v>46262</v>
      </c>
      <c r="C8688" s="5" t="s">
        <v>905</v>
      </c>
      <c r="D8688" s="5" t="s">
        <v>18</v>
      </c>
      <c r="E8688" s="5" t="s">
        <v>4334</v>
      </c>
      <c r="F8688" s="6">
        <v>46268</v>
      </c>
      <c r="G8688" s="5">
        <v>3</v>
      </c>
      <c r="H8688" s="5" t="s">
        <v>8604</v>
      </c>
      <c r="I8688" s="5"/>
      <c r="J8688" s="5"/>
      <c r="K8688" s="5">
        <v>1</v>
      </c>
      <c r="L8688" s="5" t="s">
        <v>38</v>
      </c>
      <c r="M8688" s="7">
        <v>106500</v>
      </c>
      <c r="N8688" s="7">
        <v>129930</v>
      </c>
      <c r="O8688" s="7">
        <v>106500</v>
      </c>
      <c r="P8688" s="7">
        <v>129930</v>
      </c>
    </row>
    <row r="8689" spans="1:16" x14ac:dyDescent="0.25">
      <c r="A8689" s="5" t="s">
        <v>8601</v>
      </c>
      <c r="B8689" s="6">
        <v>46262</v>
      </c>
      <c r="C8689" s="5" t="s">
        <v>905</v>
      </c>
      <c r="D8689" s="5" t="s">
        <v>18</v>
      </c>
      <c r="E8689" s="5" t="s">
        <v>4334</v>
      </c>
      <c r="F8689" s="6">
        <v>46268</v>
      </c>
      <c r="G8689" s="5">
        <v>4</v>
      </c>
      <c r="H8689" s="5" t="s">
        <v>8605</v>
      </c>
      <c r="I8689" s="5"/>
      <c r="J8689" s="5"/>
      <c r="K8689" s="5">
        <v>3</v>
      </c>
      <c r="L8689" s="5" t="s">
        <v>38</v>
      </c>
      <c r="M8689" s="7">
        <v>714</v>
      </c>
      <c r="N8689" s="7">
        <v>871.08</v>
      </c>
      <c r="O8689" s="7">
        <v>2142</v>
      </c>
      <c r="P8689" s="7">
        <v>2613.2399999999998</v>
      </c>
    </row>
    <row r="8690" spans="1:16" x14ac:dyDescent="0.25">
      <c r="A8690" s="5" t="s">
        <v>8601</v>
      </c>
      <c r="B8690" s="6">
        <v>46262</v>
      </c>
      <c r="C8690" s="5" t="s">
        <v>905</v>
      </c>
      <c r="D8690" s="5" t="s">
        <v>18</v>
      </c>
      <c r="E8690" s="5" t="s">
        <v>4334</v>
      </c>
      <c r="F8690" s="6">
        <v>46268</v>
      </c>
      <c r="G8690" s="5">
        <v>5</v>
      </c>
      <c r="H8690" s="5" t="s">
        <v>8606</v>
      </c>
      <c r="I8690" s="5"/>
      <c r="J8690" s="5"/>
      <c r="K8690" s="5">
        <v>6</v>
      </c>
      <c r="L8690" s="5" t="s">
        <v>38</v>
      </c>
      <c r="M8690" s="7">
        <v>307.5</v>
      </c>
      <c r="N8690" s="7">
        <v>375.15</v>
      </c>
      <c r="O8690" s="7">
        <v>1845</v>
      </c>
      <c r="P8690" s="7">
        <v>2250.9</v>
      </c>
    </row>
    <row r="8691" spans="1:16" x14ac:dyDescent="0.25">
      <c r="A8691" s="5" t="s">
        <v>8601</v>
      </c>
      <c r="B8691" s="6">
        <v>46262</v>
      </c>
      <c r="C8691" s="5" t="s">
        <v>905</v>
      </c>
      <c r="D8691" s="5" t="s">
        <v>18</v>
      </c>
      <c r="E8691" s="5" t="s">
        <v>4334</v>
      </c>
      <c r="F8691" s="6">
        <v>46268</v>
      </c>
      <c r="G8691" s="5">
        <v>6</v>
      </c>
      <c r="H8691" s="5" t="s">
        <v>8607</v>
      </c>
      <c r="I8691" s="5"/>
      <c r="J8691" s="5"/>
      <c r="K8691" s="5">
        <v>45</v>
      </c>
      <c r="L8691" s="5" t="s">
        <v>21</v>
      </c>
      <c r="M8691" s="7">
        <v>0</v>
      </c>
      <c r="N8691" s="7">
        <v>0</v>
      </c>
      <c r="O8691" s="7">
        <v>0</v>
      </c>
      <c r="P8691" s="7">
        <v>0</v>
      </c>
    </row>
    <row r="8692" spans="1:16" x14ac:dyDescent="0.25">
      <c r="A8692" s="5" t="s">
        <v>8601</v>
      </c>
      <c r="B8692" s="6">
        <v>46262</v>
      </c>
      <c r="C8692" s="5" t="s">
        <v>905</v>
      </c>
      <c r="D8692" s="5" t="s">
        <v>18</v>
      </c>
      <c r="E8692" s="5" t="s">
        <v>4334</v>
      </c>
      <c r="F8692" s="6">
        <v>46268</v>
      </c>
      <c r="G8692" s="5">
        <v>7</v>
      </c>
      <c r="H8692" s="5" t="s">
        <v>8608</v>
      </c>
      <c r="I8692" s="5"/>
      <c r="J8692" s="5"/>
      <c r="K8692" s="5">
        <v>12</v>
      </c>
      <c r="L8692" s="5" t="s">
        <v>38</v>
      </c>
      <c r="M8692" s="7">
        <v>27</v>
      </c>
      <c r="N8692" s="7">
        <v>32.94</v>
      </c>
      <c r="O8692" s="7">
        <v>324</v>
      </c>
      <c r="P8692" s="7">
        <v>395.28</v>
      </c>
    </row>
    <row r="8693" spans="1:16" x14ac:dyDescent="0.25">
      <c r="A8693" s="5" t="s">
        <v>8601</v>
      </c>
      <c r="B8693" s="6">
        <v>46262</v>
      </c>
      <c r="C8693" s="5" t="s">
        <v>905</v>
      </c>
      <c r="D8693" s="5" t="s">
        <v>18</v>
      </c>
      <c r="E8693" s="5" t="s">
        <v>4334</v>
      </c>
      <c r="F8693" s="6">
        <v>46268</v>
      </c>
      <c r="G8693" s="5">
        <v>8</v>
      </c>
      <c r="H8693" s="5" t="s">
        <v>8609</v>
      </c>
      <c r="I8693" s="5"/>
      <c r="J8693" s="5"/>
      <c r="K8693" s="5">
        <v>3</v>
      </c>
      <c r="L8693" s="5" t="s">
        <v>38</v>
      </c>
      <c r="M8693" s="7">
        <v>1200.3499999999999</v>
      </c>
      <c r="N8693" s="7">
        <v>1464.43</v>
      </c>
      <c r="O8693" s="7">
        <v>3601.05</v>
      </c>
      <c r="P8693" s="7">
        <v>4393.28</v>
      </c>
    </row>
    <row r="8694" spans="1:16" x14ac:dyDescent="0.25">
      <c r="A8694" s="5" t="s">
        <v>8601</v>
      </c>
      <c r="B8694" s="6">
        <v>46262</v>
      </c>
      <c r="C8694" s="5" t="s">
        <v>905</v>
      </c>
      <c r="D8694" s="5" t="s">
        <v>18</v>
      </c>
      <c r="E8694" s="5" t="s">
        <v>4334</v>
      </c>
      <c r="F8694" s="6">
        <v>46268</v>
      </c>
      <c r="G8694" s="5">
        <v>9</v>
      </c>
      <c r="H8694" s="5" t="s">
        <v>8610</v>
      </c>
      <c r="I8694" s="5" t="s">
        <v>8611</v>
      </c>
      <c r="J8694" s="5"/>
      <c r="K8694" s="5">
        <v>28</v>
      </c>
      <c r="L8694" s="5" t="s">
        <v>70</v>
      </c>
      <c r="M8694" s="7">
        <v>1039.5</v>
      </c>
      <c r="N8694" s="7">
        <v>1268.19</v>
      </c>
      <c r="O8694" s="7">
        <v>29106</v>
      </c>
      <c r="P8694" s="7">
        <v>35509.32</v>
      </c>
    </row>
    <row r="8695" spans="1:16" x14ac:dyDescent="0.25">
      <c r="A8695" s="5" t="s">
        <v>8612</v>
      </c>
      <c r="B8695" s="6">
        <v>46262</v>
      </c>
      <c r="C8695" s="5" t="s">
        <v>905</v>
      </c>
      <c r="D8695" s="5" t="s">
        <v>18</v>
      </c>
      <c r="E8695" s="5" t="s">
        <v>4334</v>
      </c>
      <c r="F8695" s="6">
        <v>46268</v>
      </c>
      <c r="G8695" s="5">
        <v>1</v>
      </c>
      <c r="H8695" s="5" t="s">
        <v>8613</v>
      </c>
      <c r="I8695" s="5" t="s">
        <v>8614</v>
      </c>
      <c r="J8695" s="5"/>
      <c r="K8695" s="5">
        <v>1</v>
      </c>
      <c r="L8695" s="5" t="s">
        <v>38</v>
      </c>
      <c r="M8695" s="7">
        <v>5274.39</v>
      </c>
      <c r="N8695" s="7">
        <v>6434.76</v>
      </c>
      <c r="O8695" s="7">
        <v>5274.39</v>
      </c>
      <c r="P8695" s="7">
        <v>6434.76</v>
      </c>
    </row>
    <row r="8696" spans="1:16" x14ac:dyDescent="0.25">
      <c r="A8696" s="5" t="s">
        <v>8615</v>
      </c>
      <c r="B8696" s="6">
        <v>46262</v>
      </c>
      <c r="C8696" s="5" t="s">
        <v>905</v>
      </c>
      <c r="D8696" s="5" t="s">
        <v>18</v>
      </c>
      <c r="E8696" s="5" t="s">
        <v>4334</v>
      </c>
      <c r="F8696" s="6">
        <v>46268</v>
      </c>
      <c r="G8696" s="5">
        <v>1</v>
      </c>
      <c r="H8696" s="5" t="s">
        <v>8616</v>
      </c>
      <c r="I8696" s="5"/>
      <c r="J8696" s="5"/>
      <c r="K8696" s="5">
        <v>48</v>
      </c>
      <c r="L8696" s="5" t="s">
        <v>70</v>
      </c>
      <c r="M8696" s="7">
        <v>1948.5</v>
      </c>
      <c r="N8696" s="7">
        <v>2377.17</v>
      </c>
      <c r="O8696" s="7">
        <v>93528</v>
      </c>
      <c r="P8696" s="7">
        <v>114104.16</v>
      </c>
    </row>
    <row r="8697" spans="1:16" x14ac:dyDescent="0.25">
      <c r="A8697" s="5" t="s">
        <v>8615</v>
      </c>
      <c r="B8697" s="6">
        <v>46262</v>
      </c>
      <c r="C8697" s="5" t="s">
        <v>905</v>
      </c>
      <c r="D8697" s="5" t="s">
        <v>18</v>
      </c>
      <c r="E8697" s="5" t="s">
        <v>4334</v>
      </c>
      <c r="F8697" s="6">
        <v>46268</v>
      </c>
      <c r="G8697" s="5">
        <v>2</v>
      </c>
      <c r="H8697" s="5" t="s">
        <v>8616</v>
      </c>
      <c r="I8697" s="5"/>
      <c r="J8697" s="5"/>
      <c r="K8697" s="5">
        <v>32</v>
      </c>
      <c r="L8697" s="5" t="s">
        <v>70</v>
      </c>
      <c r="M8697" s="7">
        <v>1948.5</v>
      </c>
      <c r="N8697" s="7">
        <v>2377.17</v>
      </c>
      <c r="O8697" s="7">
        <v>62352</v>
      </c>
      <c r="P8697" s="7">
        <v>76069.440000000002</v>
      </c>
    </row>
    <row r="8698" spans="1:16" x14ac:dyDescent="0.25">
      <c r="A8698" s="5" t="s">
        <v>8615</v>
      </c>
      <c r="B8698" s="6">
        <v>46262</v>
      </c>
      <c r="C8698" s="5" t="s">
        <v>905</v>
      </c>
      <c r="D8698" s="5" t="s">
        <v>18</v>
      </c>
      <c r="E8698" s="5" t="s">
        <v>4334</v>
      </c>
      <c r="F8698" s="6">
        <v>46268</v>
      </c>
      <c r="G8698" s="5">
        <v>3</v>
      </c>
      <c r="H8698" s="5" t="s">
        <v>8616</v>
      </c>
      <c r="I8698" s="5"/>
      <c r="J8698" s="5"/>
      <c r="K8698" s="5">
        <v>48</v>
      </c>
      <c r="L8698" s="5" t="s">
        <v>70</v>
      </c>
      <c r="M8698" s="7">
        <v>1948.5</v>
      </c>
      <c r="N8698" s="7">
        <v>2377.17</v>
      </c>
      <c r="O8698" s="7">
        <v>93528</v>
      </c>
      <c r="P8698" s="7">
        <v>114104.16</v>
      </c>
    </row>
    <row r="8699" spans="1:16" x14ac:dyDescent="0.25">
      <c r="A8699" s="5" t="s">
        <v>8615</v>
      </c>
      <c r="B8699" s="6">
        <v>46262</v>
      </c>
      <c r="C8699" s="5" t="s">
        <v>905</v>
      </c>
      <c r="D8699" s="5" t="s">
        <v>18</v>
      </c>
      <c r="E8699" s="5" t="s">
        <v>4334</v>
      </c>
      <c r="F8699" s="6">
        <v>46268</v>
      </c>
      <c r="G8699" s="5">
        <v>4</v>
      </c>
      <c r="H8699" s="5" t="s">
        <v>8617</v>
      </c>
      <c r="I8699" s="5"/>
      <c r="J8699" s="5"/>
      <c r="K8699" s="5">
        <v>165</v>
      </c>
      <c r="L8699" s="5" t="s">
        <v>21</v>
      </c>
      <c r="M8699" s="7">
        <v>42.32</v>
      </c>
      <c r="N8699" s="7">
        <v>51.63</v>
      </c>
      <c r="O8699" s="7">
        <v>6982.8</v>
      </c>
      <c r="P8699" s="7">
        <v>8519.02</v>
      </c>
    </row>
    <row r="8700" spans="1:16" x14ac:dyDescent="0.25">
      <c r="A8700" s="5" t="s">
        <v>8615</v>
      </c>
      <c r="B8700" s="6">
        <v>46262</v>
      </c>
      <c r="C8700" s="5" t="s">
        <v>905</v>
      </c>
      <c r="D8700" s="5" t="s">
        <v>18</v>
      </c>
      <c r="E8700" s="5" t="s">
        <v>4334</v>
      </c>
      <c r="F8700" s="6">
        <v>46268</v>
      </c>
      <c r="G8700" s="5">
        <v>5</v>
      </c>
      <c r="H8700" s="5" t="s">
        <v>8617</v>
      </c>
      <c r="I8700" s="5"/>
      <c r="J8700" s="5"/>
      <c r="K8700" s="5">
        <v>165</v>
      </c>
      <c r="L8700" s="5" t="s">
        <v>21</v>
      </c>
      <c r="M8700" s="7">
        <v>42.32</v>
      </c>
      <c r="N8700" s="7">
        <v>51.63</v>
      </c>
      <c r="O8700" s="7">
        <v>6982.8</v>
      </c>
      <c r="P8700" s="7">
        <v>8519.02</v>
      </c>
    </row>
    <row r="8701" spans="1:16" x14ac:dyDescent="0.25">
      <c r="A8701" s="5" t="s">
        <v>8615</v>
      </c>
      <c r="B8701" s="6">
        <v>46262</v>
      </c>
      <c r="C8701" s="5" t="s">
        <v>905</v>
      </c>
      <c r="D8701" s="5" t="s">
        <v>18</v>
      </c>
      <c r="E8701" s="5" t="s">
        <v>4334</v>
      </c>
      <c r="F8701" s="6">
        <v>46268</v>
      </c>
      <c r="G8701" s="5">
        <v>6</v>
      </c>
      <c r="H8701" s="5" t="s">
        <v>8617</v>
      </c>
      <c r="I8701" s="5"/>
      <c r="J8701" s="5"/>
      <c r="K8701" s="5">
        <v>345</v>
      </c>
      <c r="L8701" s="5" t="s">
        <v>21</v>
      </c>
      <c r="M8701" s="7">
        <v>42.32</v>
      </c>
      <c r="N8701" s="7">
        <v>51.63</v>
      </c>
      <c r="O8701" s="7">
        <v>14600.4</v>
      </c>
      <c r="P8701" s="7">
        <v>17812.490000000002</v>
      </c>
    </row>
    <row r="8702" spans="1:16" x14ac:dyDescent="0.25">
      <c r="A8702" s="5" t="s">
        <v>8615</v>
      </c>
      <c r="B8702" s="6">
        <v>46262</v>
      </c>
      <c r="C8702" s="5" t="s">
        <v>905</v>
      </c>
      <c r="D8702" s="5" t="s">
        <v>18</v>
      </c>
      <c r="E8702" s="5" t="s">
        <v>4334</v>
      </c>
      <c r="F8702" s="6">
        <v>46268</v>
      </c>
      <c r="G8702" s="5">
        <v>7</v>
      </c>
      <c r="H8702" s="5" t="s">
        <v>8618</v>
      </c>
      <c r="I8702" s="5"/>
      <c r="J8702" s="5"/>
      <c r="K8702" s="5">
        <v>2</v>
      </c>
      <c r="L8702" s="5" t="s">
        <v>38</v>
      </c>
      <c r="M8702" s="7">
        <v>1851.3</v>
      </c>
      <c r="N8702" s="7">
        <v>2258.59</v>
      </c>
      <c r="O8702" s="7">
        <v>3702.6</v>
      </c>
      <c r="P8702" s="7">
        <v>4517.17</v>
      </c>
    </row>
    <row r="8703" spans="1:16" x14ac:dyDescent="0.25">
      <c r="A8703" s="5" t="s">
        <v>8615</v>
      </c>
      <c r="B8703" s="6">
        <v>46262</v>
      </c>
      <c r="C8703" s="5" t="s">
        <v>905</v>
      </c>
      <c r="D8703" s="5" t="s">
        <v>18</v>
      </c>
      <c r="E8703" s="5" t="s">
        <v>4334</v>
      </c>
      <c r="F8703" s="6">
        <v>46268</v>
      </c>
      <c r="G8703" s="5">
        <v>8</v>
      </c>
      <c r="H8703" s="5" t="s">
        <v>8618</v>
      </c>
      <c r="I8703" s="5"/>
      <c r="J8703" s="5"/>
      <c r="K8703" s="5">
        <v>2</v>
      </c>
      <c r="L8703" s="5" t="s">
        <v>38</v>
      </c>
      <c r="M8703" s="7">
        <v>1851.3</v>
      </c>
      <c r="N8703" s="7">
        <v>2258.59</v>
      </c>
      <c r="O8703" s="7">
        <v>3702.6</v>
      </c>
      <c r="P8703" s="7">
        <v>4517.17</v>
      </c>
    </row>
    <row r="8704" spans="1:16" x14ac:dyDescent="0.25">
      <c r="A8704" s="5" t="s">
        <v>8615</v>
      </c>
      <c r="B8704" s="6">
        <v>46262</v>
      </c>
      <c r="C8704" s="5" t="s">
        <v>905</v>
      </c>
      <c r="D8704" s="5" t="s">
        <v>18</v>
      </c>
      <c r="E8704" s="5" t="s">
        <v>4334</v>
      </c>
      <c r="F8704" s="6">
        <v>46268</v>
      </c>
      <c r="G8704" s="5">
        <v>9</v>
      </c>
      <c r="H8704" s="5" t="s">
        <v>8618</v>
      </c>
      <c r="I8704" s="5"/>
      <c r="J8704" s="5"/>
      <c r="K8704" s="5">
        <v>2</v>
      </c>
      <c r="L8704" s="5" t="s">
        <v>38</v>
      </c>
      <c r="M8704" s="7">
        <v>1851.3</v>
      </c>
      <c r="N8704" s="7">
        <v>2258.59</v>
      </c>
      <c r="O8704" s="7">
        <v>3702.6</v>
      </c>
      <c r="P8704" s="7">
        <v>4517.17</v>
      </c>
    </row>
    <row r="8705" spans="1:16" x14ac:dyDescent="0.25">
      <c r="A8705" s="5" t="s">
        <v>8619</v>
      </c>
      <c r="B8705" s="6">
        <v>46262</v>
      </c>
      <c r="C8705" s="5" t="s">
        <v>905</v>
      </c>
      <c r="D8705" s="5" t="s">
        <v>18</v>
      </c>
      <c r="E8705" s="5" t="s">
        <v>4334</v>
      </c>
      <c r="F8705" s="6">
        <v>46268</v>
      </c>
      <c r="G8705" s="5">
        <v>1</v>
      </c>
      <c r="H8705" s="5" t="s">
        <v>8620</v>
      </c>
      <c r="I8705" s="5"/>
      <c r="J8705" s="5"/>
      <c r="K8705" s="5">
        <v>1</v>
      </c>
      <c r="L8705" s="5" t="s">
        <v>38</v>
      </c>
      <c r="M8705" s="7">
        <v>240000</v>
      </c>
      <c r="N8705" s="7">
        <v>292800</v>
      </c>
      <c r="O8705" s="7">
        <v>240000</v>
      </c>
      <c r="P8705" s="7">
        <v>292800</v>
      </c>
    </row>
    <row r="8706" spans="1:16" x14ac:dyDescent="0.25">
      <c r="A8706" s="5" t="s">
        <v>8621</v>
      </c>
      <c r="B8706" s="6">
        <v>46262</v>
      </c>
      <c r="C8706" s="5" t="s">
        <v>905</v>
      </c>
      <c r="D8706" s="5" t="s">
        <v>18</v>
      </c>
      <c r="E8706" s="5" t="s">
        <v>4334</v>
      </c>
      <c r="F8706" s="6">
        <v>46268</v>
      </c>
      <c r="G8706" s="5">
        <v>1</v>
      </c>
      <c r="H8706" s="5" t="s">
        <v>8622</v>
      </c>
      <c r="I8706" s="5"/>
      <c r="J8706" s="5"/>
      <c r="K8706" s="5">
        <v>22</v>
      </c>
      <c r="L8706" s="5" t="s">
        <v>38</v>
      </c>
      <c r="M8706" s="7">
        <v>7036.34</v>
      </c>
      <c r="N8706" s="7">
        <v>8584.34</v>
      </c>
      <c r="O8706" s="7">
        <v>154799.48000000001</v>
      </c>
      <c r="P8706" s="7">
        <v>188855.37</v>
      </c>
    </row>
    <row r="8707" spans="1:16" x14ac:dyDescent="0.25">
      <c r="A8707" s="5" t="s">
        <v>8621</v>
      </c>
      <c r="B8707" s="6">
        <v>46262</v>
      </c>
      <c r="C8707" s="5" t="s">
        <v>905</v>
      </c>
      <c r="D8707" s="5" t="s">
        <v>18</v>
      </c>
      <c r="E8707" s="5" t="s">
        <v>4334</v>
      </c>
      <c r="F8707" s="6">
        <v>46268</v>
      </c>
      <c r="G8707" s="5">
        <v>2</v>
      </c>
      <c r="H8707" s="5" t="s">
        <v>8623</v>
      </c>
      <c r="I8707" s="5"/>
      <c r="J8707" s="5"/>
      <c r="K8707" s="5">
        <v>11</v>
      </c>
      <c r="L8707" s="5" t="s">
        <v>38</v>
      </c>
      <c r="M8707" s="7">
        <v>8221.5</v>
      </c>
      <c r="N8707" s="7">
        <v>10030.23</v>
      </c>
      <c r="O8707" s="7">
        <v>90436.5</v>
      </c>
      <c r="P8707" s="7">
        <v>110332.53</v>
      </c>
    </row>
    <row r="8708" spans="1:16" x14ac:dyDescent="0.25">
      <c r="A8708" s="5" t="s">
        <v>8621</v>
      </c>
      <c r="B8708" s="6">
        <v>46262</v>
      </c>
      <c r="C8708" s="5" t="s">
        <v>905</v>
      </c>
      <c r="D8708" s="5" t="s">
        <v>18</v>
      </c>
      <c r="E8708" s="5" t="s">
        <v>4334</v>
      </c>
      <c r="F8708" s="6">
        <v>46268</v>
      </c>
      <c r="G8708" s="5">
        <v>3</v>
      </c>
      <c r="H8708" s="5" t="s">
        <v>8624</v>
      </c>
      <c r="I8708" s="5"/>
      <c r="J8708" s="5"/>
      <c r="K8708" s="5">
        <v>11</v>
      </c>
      <c r="L8708" s="5" t="s">
        <v>38</v>
      </c>
      <c r="M8708" s="7">
        <v>10179</v>
      </c>
      <c r="N8708" s="7">
        <v>12418.38</v>
      </c>
      <c r="O8708" s="7">
        <v>111969</v>
      </c>
      <c r="P8708" s="7">
        <v>136602.18</v>
      </c>
    </row>
    <row r="8709" spans="1:16" x14ac:dyDescent="0.25">
      <c r="A8709" s="5" t="s">
        <v>8625</v>
      </c>
      <c r="B8709" s="6">
        <v>46262</v>
      </c>
      <c r="C8709" s="5" t="s">
        <v>40</v>
      </c>
      <c r="D8709" s="5" t="s">
        <v>18</v>
      </c>
      <c r="E8709" s="5" t="s">
        <v>19</v>
      </c>
      <c r="F8709" s="6">
        <v>46268</v>
      </c>
      <c r="G8709" s="5">
        <v>1</v>
      </c>
      <c r="H8709" s="5" t="s">
        <v>8626</v>
      </c>
      <c r="I8709" s="5"/>
      <c r="J8709" s="5"/>
      <c r="K8709" s="5">
        <v>1</v>
      </c>
      <c r="L8709" s="5" t="s">
        <v>38</v>
      </c>
      <c r="M8709" s="7">
        <v>0</v>
      </c>
      <c r="N8709" s="7">
        <v>0</v>
      </c>
      <c r="O8709" s="7">
        <v>0</v>
      </c>
      <c r="P8709" s="7">
        <v>0</v>
      </c>
    </row>
    <row r="8710" spans="1:16" x14ac:dyDescent="0.25">
      <c r="A8710" s="5" t="s">
        <v>8625</v>
      </c>
      <c r="B8710" s="6">
        <v>46262</v>
      </c>
      <c r="C8710" s="5" t="s">
        <v>40</v>
      </c>
      <c r="D8710" s="5" t="s">
        <v>18</v>
      </c>
      <c r="E8710" s="5" t="s">
        <v>19</v>
      </c>
      <c r="F8710" s="6">
        <v>46268</v>
      </c>
      <c r="G8710" s="5">
        <v>2</v>
      </c>
      <c r="H8710" s="5" t="s">
        <v>8627</v>
      </c>
      <c r="I8710" s="5"/>
      <c r="J8710" s="5"/>
      <c r="K8710" s="5">
        <v>1</v>
      </c>
      <c r="L8710" s="5" t="s">
        <v>38</v>
      </c>
      <c r="M8710" s="7">
        <v>0</v>
      </c>
      <c r="N8710" s="7">
        <v>0</v>
      </c>
      <c r="O8710" s="7">
        <v>0</v>
      </c>
      <c r="P8710" s="7">
        <v>0</v>
      </c>
    </row>
    <row r="8711" spans="1:16" x14ac:dyDescent="0.25">
      <c r="A8711" s="5" t="s">
        <v>8625</v>
      </c>
      <c r="B8711" s="6">
        <v>46262</v>
      </c>
      <c r="C8711" s="5" t="s">
        <v>40</v>
      </c>
      <c r="D8711" s="5" t="s">
        <v>18</v>
      </c>
      <c r="E8711" s="5" t="s">
        <v>19</v>
      </c>
      <c r="F8711" s="6">
        <v>46268</v>
      </c>
      <c r="G8711" s="5">
        <v>3</v>
      </c>
      <c r="H8711" s="5" t="s">
        <v>8628</v>
      </c>
      <c r="I8711" s="5"/>
      <c r="J8711" s="5"/>
      <c r="K8711" s="5">
        <v>18</v>
      </c>
      <c r="L8711" s="5" t="s">
        <v>38</v>
      </c>
      <c r="M8711" s="7">
        <v>0</v>
      </c>
      <c r="N8711" s="7">
        <v>0</v>
      </c>
      <c r="O8711" s="7">
        <v>0</v>
      </c>
      <c r="P8711" s="7">
        <v>0</v>
      </c>
    </row>
    <row r="8712" spans="1:16" x14ac:dyDescent="0.25">
      <c r="A8712" s="5" t="s">
        <v>8625</v>
      </c>
      <c r="B8712" s="6">
        <v>46262</v>
      </c>
      <c r="C8712" s="5" t="s">
        <v>40</v>
      </c>
      <c r="D8712" s="5" t="s">
        <v>18</v>
      </c>
      <c r="E8712" s="5" t="s">
        <v>19</v>
      </c>
      <c r="F8712" s="6">
        <v>46268</v>
      </c>
      <c r="G8712" s="5">
        <v>4</v>
      </c>
      <c r="H8712" s="5" t="s">
        <v>8629</v>
      </c>
      <c r="I8712" s="5"/>
      <c r="J8712" s="5"/>
      <c r="K8712" s="5">
        <v>1</v>
      </c>
      <c r="L8712" s="5" t="s">
        <v>38</v>
      </c>
      <c r="M8712" s="7">
        <v>0</v>
      </c>
      <c r="N8712" s="7">
        <v>0</v>
      </c>
      <c r="O8712" s="7">
        <v>0</v>
      </c>
      <c r="P8712" s="7">
        <v>0</v>
      </c>
    </row>
    <row r="8713" spans="1:16" x14ac:dyDescent="0.25">
      <c r="A8713" s="5" t="s">
        <v>8625</v>
      </c>
      <c r="B8713" s="6">
        <v>46262</v>
      </c>
      <c r="C8713" s="5" t="s">
        <v>40</v>
      </c>
      <c r="D8713" s="5" t="s">
        <v>18</v>
      </c>
      <c r="E8713" s="5" t="s">
        <v>19</v>
      </c>
      <c r="F8713" s="6">
        <v>46268</v>
      </c>
      <c r="G8713" s="5">
        <v>5</v>
      </c>
      <c r="H8713" s="5" t="s">
        <v>8630</v>
      </c>
      <c r="I8713" s="5"/>
      <c r="J8713" s="5"/>
      <c r="K8713" s="5">
        <v>1</v>
      </c>
      <c r="L8713" s="5" t="s">
        <v>38</v>
      </c>
      <c r="M8713" s="7">
        <v>0</v>
      </c>
      <c r="N8713" s="7">
        <v>0</v>
      </c>
      <c r="O8713" s="7">
        <v>0</v>
      </c>
      <c r="P8713" s="7">
        <v>0</v>
      </c>
    </row>
    <row r="8714" spans="1:16" x14ac:dyDescent="0.25">
      <c r="A8714" s="5" t="s">
        <v>8625</v>
      </c>
      <c r="B8714" s="6">
        <v>46262</v>
      </c>
      <c r="C8714" s="5" t="s">
        <v>40</v>
      </c>
      <c r="D8714" s="5" t="s">
        <v>18</v>
      </c>
      <c r="E8714" s="5" t="s">
        <v>19</v>
      </c>
      <c r="F8714" s="6">
        <v>46268</v>
      </c>
      <c r="G8714" s="5">
        <v>6</v>
      </c>
      <c r="H8714" s="5" t="s">
        <v>8631</v>
      </c>
      <c r="I8714" s="5"/>
      <c r="J8714" s="5"/>
      <c r="K8714" s="5">
        <v>3</v>
      </c>
      <c r="L8714" s="5" t="s">
        <v>38</v>
      </c>
      <c r="M8714" s="7">
        <v>0</v>
      </c>
      <c r="N8714" s="7">
        <v>0</v>
      </c>
      <c r="O8714" s="7">
        <v>0</v>
      </c>
      <c r="P8714" s="7">
        <v>0</v>
      </c>
    </row>
    <row r="8715" spans="1:16" x14ac:dyDescent="0.25">
      <c r="A8715" s="5" t="s">
        <v>8625</v>
      </c>
      <c r="B8715" s="6">
        <v>46262</v>
      </c>
      <c r="C8715" s="5" t="s">
        <v>40</v>
      </c>
      <c r="D8715" s="5" t="s">
        <v>18</v>
      </c>
      <c r="E8715" s="5" t="s">
        <v>19</v>
      </c>
      <c r="F8715" s="6">
        <v>46268</v>
      </c>
      <c r="G8715" s="5">
        <v>7</v>
      </c>
      <c r="H8715" s="5" t="s">
        <v>8632</v>
      </c>
      <c r="I8715" s="5"/>
      <c r="J8715" s="5"/>
      <c r="K8715" s="5">
        <v>3</v>
      </c>
      <c r="L8715" s="5" t="s">
        <v>38</v>
      </c>
      <c r="M8715" s="7">
        <v>0</v>
      </c>
      <c r="N8715" s="7">
        <v>0</v>
      </c>
      <c r="O8715" s="7">
        <v>0</v>
      </c>
      <c r="P8715" s="7">
        <v>0</v>
      </c>
    </row>
    <row r="8716" spans="1:16" x14ac:dyDescent="0.25">
      <c r="A8716" s="5" t="s">
        <v>8625</v>
      </c>
      <c r="B8716" s="6">
        <v>46262</v>
      </c>
      <c r="C8716" s="5" t="s">
        <v>40</v>
      </c>
      <c r="D8716" s="5" t="s">
        <v>18</v>
      </c>
      <c r="E8716" s="5" t="s">
        <v>19</v>
      </c>
      <c r="F8716" s="6">
        <v>46268</v>
      </c>
      <c r="G8716" s="5">
        <v>8</v>
      </c>
      <c r="H8716" s="5" t="s">
        <v>8633</v>
      </c>
      <c r="I8716" s="5"/>
      <c r="J8716" s="5"/>
      <c r="K8716" s="5">
        <v>1</v>
      </c>
      <c r="L8716" s="5" t="s">
        <v>38</v>
      </c>
      <c r="M8716" s="7">
        <v>0</v>
      </c>
      <c r="N8716" s="7">
        <v>0</v>
      </c>
      <c r="O8716" s="7">
        <v>0</v>
      </c>
      <c r="P8716" s="7">
        <v>0</v>
      </c>
    </row>
    <row r="8717" spans="1:16" x14ac:dyDescent="0.25">
      <c r="A8717" s="5" t="s">
        <v>8625</v>
      </c>
      <c r="B8717" s="6">
        <v>46262</v>
      </c>
      <c r="C8717" s="5" t="s">
        <v>40</v>
      </c>
      <c r="D8717" s="5" t="s">
        <v>18</v>
      </c>
      <c r="E8717" s="5" t="s">
        <v>19</v>
      </c>
      <c r="F8717" s="6">
        <v>46268</v>
      </c>
      <c r="G8717" s="5">
        <v>9</v>
      </c>
      <c r="H8717" s="5" t="s">
        <v>8634</v>
      </c>
      <c r="I8717" s="5"/>
      <c r="J8717" s="5"/>
      <c r="K8717" s="5">
        <v>1</v>
      </c>
      <c r="L8717" s="5" t="s">
        <v>38</v>
      </c>
      <c r="M8717" s="7">
        <v>0</v>
      </c>
      <c r="N8717" s="7">
        <v>0</v>
      </c>
      <c r="O8717" s="7">
        <v>0</v>
      </c>
      <c r="P8717" s="7">
        <v>0</v>
      </c>
    </row>
    <row r="8718" spans="1:16" x14ac:dyDescent="0.25">
      <c r="A8718" s="5" t="s">
        <v>8625</v>
      </c>
      <c r="B8718" s="6">
        <v>46262</v>
      </c>
      <c r="C8718" s="5" t="s">
        <v>40</v>
      </c>
      <c r="D8718" s="5" t="s">
        <v>18</v>
      </c>
      <c r="E8718" s="5" t="s">
        <v>19</v>
      </c>
      <c r="F8718" s="6">
        <v>46268</v>
      </c>
      <c r="G8718" s="5">
        <v>10</v>
      </c>
      <c r="H8718" s="5" t="s">
        <v>8635</v>
      </c>
      <c r="I8718" s="5"/>
      <c r="J8718" s="5"/>
      <c r="K8718" s="5">
        <v>1</v>
      </c>
      <c r="L8718" s="5" t="s">
        <v>38</v>
      </c>
      <c r="M8718" s="7">
        <v>0</v>
      </c>
      <c r="N8718" s="7">
        <v>0</v>
      </c>
      <c r="O8718" s="7">
        <v>0</v>
      </c>
      <c r="P8718" s="7">
        <v>0</v>
      </c>
    </row>
    <row r="8719" spans="1:16" x14ac:dyDescent="0.25">
      <c r="A8719" s="5" t="s">
        <v>8625</v>
      </c>
      <c r="B8719" s="6">
        <v>46262</v>
      </c>
      <c r="C8719" s="5" t="s">
        <v>40</v>
      </c>
      <c r="D8719" s="5" t="s">
        <v>18</v>
      </c>
      <c r="E8719" s="5" t="s">
        <v>19</v>
      </c>
      <c r="F8719" s="6">
        <v>46268</v>
      </c>
      <c r="G8719" s="5">
        <v>11</v>
      </c>
      <c r="H8719" s="5" t="s">
        <v>8636</v>
      </c>
      <c r="I8719" s="5"/>
      <c r="J8719" s="5"/>
      <c r="K8719" s="5">
        <v>1</v>
      </c>
      <c r="L8719" s="5" t="s">
        <v>38</v>
      </c>
      <c r="M8719" s="7">
        <v>0</v>
      </c>
      <c r="N8719" s="7">
        <v>0</v>
      </c>
      <c r="O8719" s="7">
        <v>0</v>
      </c>
      <c r="P8719" s="7">
        <v>0</v>
      </c>
    </row>
    <row r="8720" spans="1:16" x14ac:dyDescent="0.25">
      <c r="A8720" s="5" t="s">
        <v>8625</v>
      </c>
      <c r="B8720" s="6">
        <v>46262</v>
      </c>
      <c r="C8720" s="5" t="s">
        <v>40</v>
      </c>
      <c r="D8720" s="5" t="s">
        <v>18</v>
      </c>
      <c r="E8720" s="5" t="s">
        <v>19</v>
      </c>
      <c r="F8720" s="6">
        <v>46268</v>
      </c>
      <c r="G8720" s="5">
        <v>12</v>
      </c>
      <c r="H8720" s="5" t="s">
        <v>8637</v>
      </c>
      <c r="I8720" s="5"/>
      <c r="J8720" s="5"/>
      <c r="K8720" s="5">
        <v>2</v>
      </c>
      <c r="L8720" s="5" t="s">
        <v>38</v>
      </c>
      <c r="M8720" s="7">
        <v>0</v>
      </c>
      <c r="N8720" s="7">
        <v>0</v>
      </c>
      <c r="O8720" s="7">
        <v>0</v>
      </c>
      <c r="P8720" s="7">
        <v>0</v>
      </c>
    </row>
    <row r="8721" spans="1:16" x14ac:dyDescent="0.25">
      <c r="A8721" s="5" t="s">
        <v>8625</v>
      </c>
      <c r="B8721" s="6">
        <v>46262</v>
      </c>
      <c r="C8721" s="5" t="s">
        <v>40</v>
      </c>
      <c r="D8721" s="5" t="s">
        <v>18</v>
      </c>
      <c r="E8721" s="5" t="s">
        <v>19</v>
      </c>
      <c r="F8721" s="6">
        <v>46268</v>
      </c>
      <c r="G8721" s="5">
        <v>13</v>
      </c>
      <c r="H8721" s="5" t="s">
        <v>8638</v>
      </c>
      <c r="I8721" s="5"/>
      <c r="J8721" s="5"/>
      <c r="K8721" s="5">
        <v>1</v>
      </c>
      <c r="L8721" s="5" t="s">
        <v>38</v>
      </c>
      <c r="M8721" s="7">
        <v>0</v>
      </c>
      <c r="N8721" s="7">
        <v>0</v>
      </c>
      <c r="O8721" s="7">
        <v>0</v>
      </c>
      <c r="P8721" s="7">
        <v>0</v>
      </c>
    </row>
    <row r="8722" spans="1:16" x14ac:dyDescent="0.25">
      <c r="A8722" s="5" t="s">
        <v>8625</v>
      </c>
      <c r="B8722" s="6">
        <v>46262</v>
      </c>
      <c r="C8722" s="5" t="s">
        <v>40</v>
      </c>
      <c r="D8722" s="5" t="s">
        <v>18</v>
      </c>
      <c r="E8722" s="5" t="s">
        <v>19</v>
      </c>
      <c r="F8722" s="6">
        <v>46268</v>
      </c>
      <c r="G8722" s="5">
        <v>14</v>
      </c>
      <c r="H8722" s="5" t="s">
        <v>8639</v>
      </c>
      <c r="I8722" s="5"/>
      <c r="J8722" s="5"/>
      <c r="K8722" s="5">
        <v>3</v>
      </c>
      <c r="L8722" s="5" t="s">
        <v>38</v>
      </c>
      <c r="M8722" s="7">
        <v>0</v>
      </c>
      <c r="N8722" s="7">
        <v>0</v>
      </c>
      <c r="O8722" s="7">
        <v>0</v>
      </c>
      <c r="P8722" s="7">
        <v>0</v>
      </c>
    </row>
    <row r="8723" spans="1:16" x14ac:dyDescent="0.25">
      <c r="A8723" s="5" t="s">
        <v>8625</v>
      </c>
      <c r="B8723" s="6">
        <v>46262</v>
      </c>
      <c r="C8723" s="5" t="s">
        <v>40</v>
      </c>
      <c r="D8723" s="5" t="s">
        <v>18</v>
      </c>
      <c r="E8723" s="5" t="s">
        <v>19</v>
      </c>
      <c r="F8723" s="6">
        <v>46268</v>
      </c>
      <c r="G8723" s="5">
        <v>15</v>
      </c>
      <c r="H8723" s="5" t="s">
        <v>8640</v>
      </c>
      <c r="I8723" s="5"/>
      <c r="J8723" s="5"/>
      <c r="K8723" s="5">
        <v>1</v>
      </c>
      <c r="L8723" s="5" t="s">
        <v>38</v>
      </c>
      <c r="M8723" s="7">
        <v>0</v>
      </c>
      <c r="N8723" s="7">
        <v>0</v>
      </c>
      <c r="O8723" s="7">
        <v>0</v>
      </c>
      <c r="P8723" s="7">
        <v>0</v>
      </c>
    </row>
    <row r="8724" spans="1:16" x14ac:dyDescent="0.25">
      <c r="A8724" s="5" t="s">
        <v>8625</v>
      </c>
      <c r="B8724" s="6">
        <v>46262</v>
      </c>
      <c r="C8724" s="5" t="s">
        <v>40</v>
      </c>
      <c r="D8724" s="5" t="s">
        <v>18</v>
      </c>
      <c r="E8724" s="5" t="s">
        <v>19</v>
      </c>
      <c r="F8724" s="6">
        <v>46268</v>
      </c>
      <c r="G8724" s="5">
        <v>16</v>
      </c>
      <c r="H8724" s="5" t="s">
        <v>8641</v>
      </c>
      <c r="I8724" s="5"/>
      <c r="J8724" s="5"/>
      <c r="K8724" s="5">
        <v>1</v>
      </c>
      <c r="L8724" s="5" t="s">
        <v>38</v>
      </c>
      <c r="M8724" s="7">
        <v>0</v>
      </c>
      <c r="N8724" s="7">
        <v>0</v>
      </c>
      <c r="O8724" s="7">
        <v>0</v>
      </c>
      <c r="P8724" s="7">
        <v>0</v>
      </c>
    </row>
    <row r="8725" spans="1:16" x14ac:dyDescent="0.25">
      <c r="A8725" s="5" t="s">
        <v>8625</v>
      </c>
      <c r="B8725" s="6">
        <v>46262</v>
      </c>
      <c r="C8725" s="5" t="s">
        <v>40</v>
      </c>
      <c r="D8725" s="5" t="s">
        <v>18</v>
      </c>
      <c r="E8725" s="5" t="s">
        <v>19</v>
      </c>
      <c r="F8725" s="6">
        <v>46268</v>
      </c>
      <c r="G8725" s="5">
        <v>17</v>
      </c>
      <c r="H8725" s="5" t="s">
        <v>8642</v>
      </c>
      <c r="I8725" s="5"/>
      <c r="J8725" s="5"/>
      <c r="K8725" s="5">
        <v>3</v>
      </c>
      <c r="L8725" s="5" t="s">
        <v>38</v>
      </c>
      <c r="M8725" s="7">
        <v>0</v>
      </c>
      <c r="N8725" s="7">
        <v>0</v>
      </c>
      <c r="O8725" s="7">
        <v>0</v>
      </c>
      <c r="P8725" s="7">
        <v>0</v>
      </c>
    </row>
    <row r="8726" spans="1:16" x14ac:dyDescent="0.25">
      <c r="A8726" s="5" t="s">
        <v>8625</v>
      </c>
      <c r="B8726" s="6">
        <v>46262</v>
      </c>
      <c r="C8726" s="5" t="s">
        <v>40</v>
      </c>
      <c r="D8726" s="5" t="s">
        <v>18</v>
      </c>
      <c r="E8726" s="5" t="s">
        <v>19</v>
      </c>
      <c r="F8726" s="6">
        <v>46268</v>
      </c>
      <c r="G8726" s="5">
        <v>18</v>
      </c>
      <c r="H8726" s="5" t="s">
        <v>8643</v>
      </c>
      <c r="I8726" s="5"/>
      <c r="J8726" s="5"/>
      <c r="K8726" s="5">
        <v>17</v>
      </c>
      <c r="L8726" s="5" t="s">
        <v>38</v>
      </c>
      <c r="M8726" s="7">
        <v>0</v>
      </c>
      <c r="N8726" s="7">
        <v>0</v>
      </c>
      <c r="O8726" s="7">
        <v>0</v>
      </c>
      <c r="P8726" s="7">
        <v>0</v>
      </c>
    </row>
    <row r="8727" spans="1:16" x14ac:dyDescent="0.25">
      <c r="A8727" s="5" t="s">
        <v>8625</v>
      </c>
      <c r="B8727" s="6">
        <v>46262</v>
      </c>
      <c r="C8727" s="5" t="s">
        <v>40</v>
      </c>
      <c r="D8727" s="5" t="s">
        <v>18</v>
      </c>
      <c r="E8727" s="5" t="s">
        <v>19</v>
      </c>
      <c r="F8727" s="6">
        <v>46268</v>
      </c>
      <c r="G8727" s="5">
        <v>19</v>
      </c>
      <c r="H8727" s="5" t="s">
        <v>8644</v>
      </c>
      <c r="I8727" s="5"/>
      <c r="J8727" s="5"/>
      <c r="K8727" s="5">
        <v>1</v>
      </c>
      <c r="L8727" s="5" t="s">
        <v>38</v>
      </c>
      <c r="M8727" s="7">
        <v>0</v>
      </c>
      <c r="N8727" s="7">
        <v>0</v>
      </c>
      <c r="O8727" s="7">
        <v>0</v>
      </c>
      <c r="P8727" s="7">
        <v>0</v>
      </c>
    </row>
    <row r="8728" spans="1:16" x14ac:dyDescent="0.25">
      <c r="A8728" s="5" t="s">
        <v>8625</v>
      </c>
      <c r="B8728" s="6">
        <v>46262</v>
      </c>
      <c r="C8728" s="5" t="s">
        <v>40</v>
      </c>
      <c r="D8728" s="5" t="s">
        <v>18</v>
      </c>
      <c r="E8728" s="5" t="s">
        <v>19</v>
      </c>
      <c r="F8728" s="6">
        <v>46268</v>
      </c>
      <c r="G8728" s="5">
        <v>20</v>
      </c>
      <c r="H8728" s="5" t="s">
        <v>8645</v>
      </c>
      <c r="I8728" s="5"/>
      <c r="J8728" s="5"/>
      <c r="K8728" s="5">
        <v>1</v>
      </c>
      <c r="L8728" s="5" t="s">
        <v>38</v>
      </c>
      <c r="M8728" s="7">
        <v>0</v>
      </c>
      <c r="N8728" s="7">
        <v>0</v>
      </c>
      <c r="O8728" s="7">
        <v>0</v>
      </c>
      <c r="P8728" s="7">
        <v>0</v>
      </c>
    </row>
    <row r="8729" spans="1:16" x14ac:dyDescent="0.25">
      <c r="A8729" s="5" t="s">
        <v>8625</v>
      </c>
      <c r="B8729" s="6">
        <v>46262</v>
      </c>
      <c r="C8729" s="5" t="s">
        <v>40</v>
      </c>
      <c r="D8729" s="5" t="s">
        <v>18</v>
      </c>
      <c r="E8729" s="5" t="s">
        <v>19</v>
      </c>
      <c r="F8729" s="6">
        <v>46268</v>
      </c>
      <c r="G8729" s="5">
        <v>21</v>
      </c>
      <c r="H8729" s="5" t="s">
        <v>8646</v>
      </c>
      <c r="I8729" s="5"/>
      <c r="J8729" s="5"/>
      <c r="K8729" s="5">
        <v>1</v>
      </c>
      <c r="L8729" s="5" t="s">
        <v>38</v>
      </c>
      <c r="M8729" s="7">
        <v>0</v>
      </c>
      <c r="N8729" s="7">
        <v>0</v>
      </c>
      <c r="O8729" s="7">
        <v>0</v>
      </c>
      <c r="P8729" s="7">
        <v>0</v>
      </c>
    </row>
    <row r="8730" spans="1:16" x14ac:dyDescent="0.25">
      <c r="A8730" s="5" t="s">
        <v>8625</v>
      </c>
      <c r="B8730" s="6">
        <v>46262</v>
      </c>
      <c r="C8730" s="5" t="s">
        <v>40</v>
      </c>
      <c r="D8730" s="5" t="s">
        <v>18</v>
      </c>
      <c r="E8730" s="5" t="s">
        <v>19</v>
      </c>
      <c r="F8730" s="6">
        <v>46268</v>
      </c>
      <c r="G8730" s="5">
        <v>22</v>
      </c>
      <c r="H8730" s="5" t="s">
        <v>8647</v>
      </c>
      <c r="I8730" s="5"/>
      <c r="J8730" s="5"/>
      <c r="K8730" s="5">
        <v>3</v>
      </c>
      <c r="L8730" s="5" t="s">
        <v>38</v>
      </c>
      <c r="M8730" s="7">
        <v>0</v>
      </c>
      <c r="N8730" s="7">
        <v>0</v>
      </c>
      <c r="O8730" s="7">
        <v>0</v>
      </c>
      <c r="P8730" s="7">
        <v>0</v>
      </c>
    </row>
    <row r="8731" spans="1:16" x14ac:dyDescent="0.25">
      <c r="A8731" s="5" t="s">
        <v>8625</v>
      </c>
      <c r="B8731" s="6">
        <v>46262</v>
      </c>
      <c r="C8731" s="5" t="s">
        <v>40</v>
      </c>
      <c r="D8731" s="5" t="s">
        <v>18</v>
      </c>
      <c r="E8731" s="5" t="s">
        <v>19</v>
      </c>
      <c r="F8731" s="6">
        <v>46268</v>
      </c>
      <c r="G8731" s="5">
        <v>23</v>
      </c>
      <c r="H8731" s="5" t="s">
        <v>8648</v>
      </c>
      <c r="I8731" s="5"/>
      <c r="J8731" s="5"/>
      <c r="K8731" s="5">
        <v>1</v>
      </c>
      <c r="L8731" s="5" t="s">
        <v>38</v>
      </c>
      <c r="M8731" s="7">
        <v>0</v>
      </c>
      <c r="N8731" s="7">
        <v>0</v>
      </c>
      <c r="O8731" s="7">
        <v>0</v>
      </c>
      <c r="P8731" s="7">
        <v>0</v>
      </c>
    </row>
    <row r="8732" spans="1:16" x14ac:dyDescent="0.25">
      <c r="A8732" s="5" t="s">
        <v>8625</v>
      </c>
      <c r="B8732" s="6">
        <v>46262</v>
      </c>
      <c r="C8732" s="5" t="s">
        <v>40</v>
      </c>
      <c r="D8732" s="5" t="s">
        <v>18</v>
      </c>
      <c r="E8732" s="5" t="s">
        <v>19</v>
      </c>
      <c r="F8732" s="6">
        <v>46268</v>
      </c>
      <c r="G8732" s="5">
        <v>24</v>
      </c>
      <c r="H8732" s="5" t="s">
        <v>8649</v>
      </c>
      <c r="I8732" s="5"/>
      <c r="J8732" s="5"/>
      <c r="K8732" s="5">
        <v>1</v>
      </c>
      <c r="L8732" s="5" t="s">
        <v>38</v>
      </c>
      <c r="M8732" s="7">
        <v>0</v>
      </c>
      <c r="N8732" s="7">
        <v>0</v>
      </c>
      <c r="O8732" s="7">
        <v>0</v>
      </c>
      <c r="P8732" s="7">
        <v>0</v>
      </c>
    </row>
    <row r="8733" spans="1:16" x14ac:dyDescent="0.25">
      <c r="A8733" s="5" t="s">
        <v>8625</v>
      </c>
      <c r="B8733" s="6">
        <v>46262</v>
      </c>
      <c r="C8733" s="5" t="s">
        <v>40</v>
      </c>
      <c r="D8733" s="5" t="s">
        <v>18</v>
      </c>
      <c r="E8733" s="5" t="s">
        <v>19</v>
      </c>
      <c r="F8733" s="6">
        <v>46268</v>
      </c>
      <c r="G8733" s="5">
        <v>25</v>
      </c>
      <c r="H8733" s="5" t="s">
        <v>8650</v>
      </c>
      <c r="I8733" s="5"/>
      <c r="J8733" s="5"/>
      <c r="K8733" s="5">
        <v>3</v>
      </c>
      <c r="L8733" s="5" t="s">
        <v>38</v>
      </c>
      <c r="M8733" s="7">
        <v>0</v>
      </c>
      <c r="N8733" s="7">
        <v>0</v>
      </c>
      <c r="O8733" s="7">
        <v>0</v>
      </c>
      <c r="P8733" s="7">
        <v>0</v>
      </c>
    </row>
    <row r="8734" spans="1:16" x14ac:dyDescent="0.25">
      <c r="A8734" s="5" t="s">
        <v>8625</v>
      </c>
      <c r="B8734" s="6">
        <v>46262</v>
      </c>
      <c r="C8734" s="5" t="s">
        <v>40</v>
      </c>
      <c r="D8734" s="5" t="s">
        <v>18</v>
      </c>
      <c r="E8734" s="5" t="s">
        <v>19</v>
      </c>
      <c r="F8734" s="6">
        <v>46268</v>
      </c>
      <c r="G8734" s="5">
        <v>26</v>
      </c>
      <c r="H8734" s="5" t="s">
        <v>8651</v>
      </c>
      <c r="I8734" s="5"/>
      <c r="J8734" s="5"/>
      <c r="K8734" s="5">
        <v>3</v>
      </c>
      <c r="L8734" s="5" t="s">
        <v>38</v>
      </c>
      <c r="M8734" s="7">
        <v>0</v>
      </c>
      <c r="N8734" s="7">
        <v>0</v>
      </c>
      <c r="O8734" s="7">
        <v>0</v>
      </c>
      <c r="P8734" s="7">
        <v>0</v>
      </c>
    </row>
    <row r="8735" spans="1:16" x14ac:dyDescent="0.25">
      <c r="A8735" s="5" t="s">
        <v>8625</v>
      </c>
      <c r="B8735" s="6">
        <v>46262</v>
      </c>
      <c r="C8735" s="5" t="s">
        <v>40</v>
      </c>
      <c r="D8735" s="5" t="s">
        <v>18</v>
      </c>
      <c r="E8735" s="5" t="s">
        <v>19</v>
      </c>
      <c r="F8735" s="6">
        <v>46268</v>
      </c>
      <c r="G8735" s="5">
        <v>27</v>
      </c>
      <c r="H8735" s="5" t="s">
        <v>8652</v>
      </c>
      <c r="I8735" s="5"/>
      <c r="J8735" s="5"/>
      <c r="K8735" s="5">
        <v>10</v>
      </c>
      <c r="L8735" s="5" t="s">
        <v>38</v>
      </c>
      <c r="M8735" s="7">
        <v>0</v>
      </c>
      <c r="N8735" s="7">
        <v>0</v>
      </c>
      <c r="O8735" s="7">
        <v>0</v>
      </c>
      <c r="P8735" s="7">
        <v>0</v>
      </c>
    </row>
    <row r="8736" spans="1:16" x14ac:dyDescent="0.25">
      <c r="A8736" s="5" t="s">
        <v>8625</v>
      </c>
      <c r="B8736" s="6">
        <v>46262</v>
      </c>
      <c r="C8736" s="5" t="s">
        <v>40</v>
      </c>
      <c r="D8736" s="5" t="s">
        <v>18</v>
      </c>
      <c r="E8736" s="5" t="s">
        <v>19</v>
      </c>
      <c r="F8736" s="6">
        <v>46268</v>
      </c>
      <c r="G8736" s="5">
        <v>28</v>
      </c>
      <c r="H8736" s="5" t="s">
        <v>8653</v>
      </c>
      <c r="I8736" s="5"/>
      <c r="J8736" s="5"/>
      <c r="K8736" s="5">
        <v>2</v>
      </c>
      <c r="L8736" s="5" t="s">
        <v>38</v>
      </c>
      <c r="M8736" s="7">
        <v>0</v>
      </c>
      <c r="N8736" s="7">
        <v>0</v>
      </c>
      <c r="O8736" s="7">
        <v>0</v>
      </c>
      <c r="P8736" s="7">
        <v>0</v>
      </c>
    </row>
    <row r="8737" spans="1:16" x14ac:dyDescent="0.25">
      <c r="A8737" s="5" t="s">
        <v>8625</v>
      </c>
      <c r="B8737" s="6">
        <v>46262</v>
      </c>
      <c r="C8737" s="5" t="s">
        <v>40</v>
      </c>
      <c r="D8737" s="5" t="s">
        <v>18</v>
      </c>
      <c r="E8737" s="5" t="s">
        <v>19</v>
      </c>
      <c r="F8737" s="6">
        <v>46268</v>
      </c>
      <c r="G8737" s="5">
        <v>29</v>
      </c>
      <c r="H8737" s="5" t="s">
        <v>8654</v>
      </c>
      <c r="I8737" s="5"/>
      <c r="J8737" s="5"/>
      <c r="K8737" s="5">
        <v>1</v>
      </c>
      <c r="L8737" s="5" t="s">
        <v>38</v>
      </c>
      <c r="M8737" s="7">
        <v>0</v>
      </c>
      <c r="N8737" s="7">
        <v>0</v>
      </c>
      <c r="O8737" s="7">
        <v>0</v>
      </c>
      <c r="P8737" s="7">
        <v>0</v>
      </c>
    </row>
    <row r="8738" spans="1:16" x14ac:dyDescent="0.25">
      <c r="A8738" s="5" t="s">
        <v>8625</v>
      </c>
      <c r="B8738" s="6">
        <v>46262</v>
      </c>
      <c r="C8738" s="5" t="s">
        <v>40</v>
      </c>
      <c r="D8738" s="5" t="s">
        <v>18</v>
      </c>
      <c r="E8738" s="5" t="s">
        <v>19</v>
      </c>
      <c r="F8738" s="6">
        <v>46268</v>
      </c>
      <c r="G8738" s="5">
        <v>30</v>
      </c>
      <c r="H8738" s="5" t="s">
        <v>8655</v>
      </c>
      <c r="I8738" s="5"/>
      <c r="J8738" s="5"/>
      <c r="K8738" s="5">
        <v>5</v>
      </c>
      <c r="L8738" s="5" t="s">
        <v>38</v>
      </c>
      <c r="M8738" s="7">
        <v>0</v>
      </c>
      <c r="N8738" s="7">
        <v>0</v>
      </c>
      <c r="O8738" s="7">
        <v>0</v>
      </c>
      <c r="P8738" s="7">
        <v>0</v>
      </c>
    </row>
    <row r="8739" spans="1:16" x14ac:dyDescent="0.25">
      <c r="A8739" s="5" t="s">
        <v>8625</v>
      </c>
      <c r="B8739" s="6">
        <v>46262</v>
      </c>
      <c r="C8739" s="5" t="s">
        <v>40</v>
      </c>
      <c r="D8739" s="5" t="s">
        <v>18</v>
      </c>
      <c r="E8739" s="5" t="s">
        <v>19</v>
      </c>
      <c r="F8739" s="6">
        <v>46268</v>
      </c>
      <c r="G8739" s="5">
        <v>31</v>
      </c>
      <c r="H8739" s="5" t="s">
        <v>8656</v>
      </c>
      <c r="I8739" s="5"/>
      <c r="J8739" s="5"/>
      <c r="K8739" s="5">
        <v>2</v>
      </c>
      <c r="L8739" s="5" t="s">
        <v>38</v>
      </c>
      <c r="M8739" s="7">
        <v>0</v>
      </c>
      <c r="N8739" s="7">
        <v>0</v>
      </c>
      <c r="O8739" s="7">
        <v>0</v>
      </c>
      <c r="P8739" s="7">
        <v>0</v>
      </c>
    </row>
    <row r="8740" spans="1:16" x14ac:dyDescent="0.25">
      <c r="A8740" s="5" t="s">
        <v>8625</v>
      </c>
      <c r="B8740" s="6">
        <v>46262</v>
      </c>
      <c r="C8740" s="5" t="s">
        <v>40</v>
      </c>
      <c r="D8740" s="5" t="s">
        <v>18</v>
      </c>
      <c r="E8740" s="5" t="s">
        <v>19</v>
      </c>
      <c r="F8740" s="6">
        <v>46268</v>
      </c>
      <c r="G8740" s="5">
        <v>32</v>
      </c>
      <c r="H8740" s="5" t="s">
        <v>8657</v>
      </c>
      <c r="I8740" s="5"/>
      <c r="J8740" s="5"/>
      <c r="K8740" s="5">
        <v>9</v>
      </c>
      <c r="L8740" s="5" t="s">
        <v>38</v>
      </c>
      <c r="M8740" s="7">
        <v>0</v>
      </c>
      <c r="N8740" s="7">
        <v>0</v>
      </c>
      <c r="O8740" s="7">
        <v>0</v>
      </c>
      <c r="P8740" s="7">
        <v>0</v>
      </c>
    </row>
    <row r="8741" spans="1:16" x14ac:dyDescent="0.25">
      <c r="A8741" s="5" t="s">
        <v>8625</v>
      </c>
      <c r="B8741" s="6">
        <v>46262</v>
      </c>
      <c r="C8741" s="5" t="s">
        <v>40</v>
      </c>
      <c r="D8741" s="5" t="s">
        <v>18</v>
      </c>
      <c r="E8741" s="5" t="s">
        <v>19</v>
      </c>
      <c r="F8741" s="6">
        <v>46268</v>
      </c>
      <c r="G8741" s="5">
        <v>33</v>
      </c>
      <c r="H8741" s="5" t="s">
        <v>8658</v>
      </c>
      <c r="I8741" s="5"/>
      <c r="J8741" s="5"/>
      <c r="K8741" s="5">
        <v>21</v>
      </c>
      <c r="L8741" s="5" t="s">
        <v>38</v>
      </c>
      <c r="M8741" s="7">
        <v>0</v>
      </c>
      <c r="N8741" s="7">
        <v>0</v>
      </c>
      <c r="O8741" s="7">
        <v>0</v>
      </c>
      <c r="P8741" s="7">
        <v>0</v>
      </c>
    </row>
    <row r="8742" spans="1:16" x14ac:dyDescent="0.25">
      <c r="A8742" s="5" t="s">
        <v>8625</v>
      </c>
      <c r="B8742" s="6">
        <v>46262</v>
      </c>
      <c r="C8742" s="5" t="s">
        <v>40</v>
      </c>
      <c r="D8742" s="5" t="s">
        <v>18</v>
      </c>
      <c r="E8742" s="5" t="s">
        <v>19</v>
      </c>
      <c r="F8742" s="6">
        <v>46268</v>
      </c>
      <c r="G8742" s="5">
        <v>34</v>
      </c>
      <c r="H8742" s="5" t="s">
        <v>8659</v>
      </c>
      <c r="I8742" s="5"/>
      <c r="J8742" s="5"/>
      <c r="K8742" s="5">
        <v>3</v>
      </c>
      <c r="L8742" s="5" t="s">
        <v>38</v>
      </c>
      <c r="M8742" s="7">
        <v>0</v>
      </c>
      <c r="N8742" s="7">
        <v>0</v>
      </c>
      <c r="O8742" s="7">
        <v>0</v>
      </c>
      <c r="P8742" s="7">
        <v>0</v>
      </c>
    </row>
    <row r="8743" spans="1:16" x14ac:dyDescent="0.25">
      <c r="A8743" s="5" t="s">
        <v>8625</v>
      </c>
      <c r="B8743" s="6">
        <v>46262</v>
      </c>
      <c r="C8743" s="5" t="s">
        <v>40</v>
      </c>
      <c r="D8743" s="5" t="s">
        <v>18</v>
      </c>
      <c r="E8743" s="5" t="s">
        <v>19</v>
      </c>
      <c r="F8743" s="6">
        <v>46268</v>
      </c>
      <c r="G8743" s="5">
        <v>35</v>
      </c>
      <c r="H8743" s="5" t="s">
        <v>8660</v>
      </c>
      <c r="I8743" s="5"/>
      <c r="J8743" s="5"/>
      <c r="K8743" s="5">
        <v>16</v>
      </c>
      <c r="L8743" s="5" t="s">
        <v>38</v>
      </c>
      <c r="M8743" s="7">
        <v>0</v>
      </c>
      <c r="N8743" s="7">
        <v>0</v>
      </c>
      <c r="O8743" s="7">
        <v>0</v>
      </c>
      <c r="P8743" s="7">
        <v>0</v>
      </c>
    </row>
    <row r="8744" spans="1:16" x14ac:dyDescent="0.25">
      <c r="A8744" s="5" t="s">
        <v>8625</v>
      </c>
      <c r="B8744" s="6">
        <v>46262</v>
      </c>
      <c r="C8744" s="5" t="s">
        <v>40</v>
      </c>
      <c r="D8744" s="5" t="s">
        <v>18</v>
      </c>
      <c r="E8744" s="5" t="s">
        <v>19</v>
      </c>
      <c r="F8744" s="6">
        <v>46268</v>
      </c>
      <c r="G8744" s="5">
        <v>36</v>
      </c>
      <c r="H8744" s="5" t="s">
        <v>8661</v>
      </c>
      <c r="I8744" s="5"/>
      <c r="J8744" s="5"/>
      <c r="K8744" s="5">
        <v>1</v>
      </c>
      <c r="L8744" s="5" t="s">
        <v>38</v>
      </c>
      <c r="M8744" s="7">
        <v>0</v>
      </c>
      <c r="N8744" s="7">
        <v>0</v>
      </c>
      <c r="O8744" s="7">
        <v>0</v>
      </c>
      <c r="P8744" s="7">
        <v>0</v>
      </c>
    </row>
    <row r="8745" spans="1:16" x14ac:dyDescent="0.25">
      <c r="A8745" s="5" t="s">
        <v>8625</v>
      </c>
      <c r="B8745" s="6">
        <v>46262</v>
      </c>
      <c r="C8745" s="5" t="s">
        <v>40</v>
      </c>
      <c r="D8745" s="5" t="s">
        <v>18</v>
      </c>
      <c r="E8745" s="5" t="s">
        <v>19</v>
      </c>
      <c r="F8745" s="6">
        <v>46268</v>
      </c>
      <c r="G8745" s="5">
        <v>37</v>
      </c>
      <c r="H8745" s="5" t="s">
        <v>8662</v>
      </c>
      <c r="I8745" s="5"/>
      <c r="J8745" s="5"/>
      <c r="K8745" s="5">
        <v>2</v>
      </c>
      <c r="L8745" s="5" t="s">
        <v>38</v>
      </c>
      <c r="M8745" s="7">
        <v>0</v>
      </c>
      <c r="N8745" s="7">
        <v>0</v>
      </c>
      <c r="O8745" s="7">
        <v>0</v>
      </c>
      <c r="P8745" s="7">
        <v>0</v>
      </c>
    </row>
    <row r="8746" spans="1:16" x14ac:dyDescent="0.25">
      <c r="A8746" s="5" t="s">
        <v>8625</v>
      </c>
      <c r="B8746" s="6">
        <v>46262</v>
      </c>
      <c r="C8746" s="5" t="s">
        <v>40</v>
      </c>
      <c r="D8746" s="5" t="s">
        <v>18</v>
      </c>
      <c r="E8746" s="5" t="s">
        <v>19</v>
      </c>
      <c r="F8746" s="6">
        <v>46268</v>
      </c>
      <c r="G8746" s="5">
        <v>38</v>
      </c>
      <c r="H8746" s="5" t="s">
        <v>8663</v>
      </c>
      <c r="I8746" s="5"/>
      <c r="J8746" s="5"/>
      <c r="K8746" s="5">
        <v>2</v>
      </c>
      <c r="L8746" s="5" t="s">
        <v>38</v>
      </c>
      <c r="M8746" s="7">
        <v>0</v>
      </c>
      <c r="N8746" s="7">
        <v>0</v>
      </c>
      <c r="O8746" s="7">
        <v>0</v>
      </c>
      <c r="P8746" s="7">
        <v>0</v>
      </c>
    </row>
    <row r="8747" spans="1:16" x14ac:dyDescent="0.25">
      <c r="A8747" s="5" t="s">
        <v>8625</v>
      </c>
      <c r="B8747" s="6">
        <v>46262</v>
      </c>
      <c r="C8747" s="5" t="s">
        <v>40</v>
      </c>
      <c r="D8747" s="5" t="s">
        <v>18</v>
      </c>
      <c r="E8747" s="5" t="s">
        <v>19</v>
      </c>
      <c r="F8747" s="6">
        <v>46268</v>
      </c>
      <c r="G8747" s="5">
        <v>39</v>
      </c>
      <c r="H8747" s="5" t="s">
        <v>8664</v>
      </c>
      <c r="I8747" s="5"/>
      <c r="J8747" s="5"/>
      <c r="K8747" s="5">
        <v>3</v>
      </c>
      <c r="L8747" s="5" t="s">
        <v>38</v>
      </c>
      <c r="M8747" s="7">
        <v>0</v>
      </c>
      <c r="N8747" s="7">
        <v>0</v>
      </c>
      <c r="O8747" s="7">
        <v>0</v>
      </c>
      <c r="P8747" s="7">
        <v>0</v>
      </c>
    </row>
    <row r="8748" spans="1:16" x14ac:dyDescent="0.25">
      <c r="A8748" s="5" t="s">
        <v>8625</v>
      </c>
      <c r="B8748" s="6">
        <v>46262</v>
      </c>
      <c r="C8748" s="5" t="s">
        <v>40</v>
      </c>
      <c r="D8748" s="5" t="s">
        <v>18</v>
      </c>
      <c r="E8748" s="5" t="s">
        <v>19</v>
      </c>
      <c r="F8748" s="6">
        <v>46268</v>
      </c>
      <c r="G8748" s="5">
        <v>40</v>
      </c>
      <c r="H8748" s="5" t="s">
        <v>8665</v>
      </c>
      <c r="I8748" s="5"/>
      <c r="J8748" s="5"/>
      <c r="K8748" s="5">
        <v>1</v>
      </c>
      <c r="L8748" s="5" t="s">
        <v>38</v>
      </c>
      <c r="M8748" s="7">
        <v>0</v>
      </c>
      <c r="N8748" s="7">
        <v>0</v>
      </c>
      <c r="O8748" s="7">
        <v>0</v>
      </c>
      <c r="P8748" s="7">
        <v>0</v>
      </c>
    </row>
    <row r="8749" spans="1:16" x14ac:dyDescent="0.25">
      <c r="A8749" s="5" t="s">
        <v>8625</v>
      </c>
      <c r="B8749" s="6">
        <v>46262</v>
      </c>
      <c r="C8749" s="5" t="s">
        <v>40</v>
      </c>
      <c r="D8749" s="5" t="s">
        <v>18</v>
      </c>
      <c r="E8749" s="5" t="s">
        <v>19</v>
      </c>
      <c r="F8749" s="6">
        <v>46268</v>
      </c>
      <c r="G8749" s="5">
        <v>41</v>
      </c>
      <c r="H8749" s="5" t="s">
        <v>8666</v>
      </c>
      <c r="I8749" s="5"/>
      <c r="J8749" s="5"/>
      <c r="K8749" s="5">
        <v>6</v>
      </c>
      <c r="L8749" s="5" t="s">
        <v>38</v>
      </c>
      <c r="M8749" s="7">
        <v>0</v>
      </c>
      <c r="N8749" s="7">
        <v>0</v>
      </c>
      <c r="O8749" s="7">
        <v>0</v>
      </c>
      <c r="P8749" s="7">
        <v>0</v>
      </c>
    </row>
    <row r="8750" spans="1:16" x14ac:dyDescent="0.25">
      <c r="A8750" s="5" t="s">
        <v>8625</v>
      </c>
      <c r="B8750" s="6">
        <v>46262</v>
      </c>
      <c r="C8750" s="5" t="s">
        <v>40</v>
      </c>
      <c r="D8750" s="5" t="s">
        <v>18</v>
      </c>
      <c r="E8750" s="5" t="s">
        <v>19</v>
      </c>
      <c r="F8750" s="6">
        <v>46268</v>
      </c>
      <c r="G8750" s="5">
        <v>42</v>
      </c>
      <c r="H8750" s="5" t="s">
        <v>8667</v>
      </c>
      <c r="I8750" s="5"/>
      <c r="J8750" s="5"/>
      <c r="K8750" s="5">
        <v>1</v>
      </c>
      <c r="L8750" s="5" t="s">
        <v>38</v>
      </c>
      <c r="M8750" s="7">
        <v>0</v>
      </c>
      <c r="N8750" s="7">
        <v>0</v>
      </c>
      <c r="O8750" s="7">
        <v>0</v>
      </c>
      <c r="P8750" s="7">
        <v>0</v>
      </c>
    </row>
    <row r="8751" spans="1:16" x14ac:dyDescent="0.25">
      <c r="A8751" s="5" t="s">
        <v>8625</v>
      </c>
      <c r="B8751" s="6">
        <v>46262</v>
      </c>
      <c r="C8751" s="5" t="s">
        <v>40</v>
      </c>
      <c r="D8751" s="5" t="s">
        <v>18</v>
      </c>
      <c r="E8751" s="5" t="s">
        <v>19</v>
      </c>
      <c r="F8751" s="6">
        <v>46268</v>
      </c>
      <c r="G8751" s="5">
        <v>43</v>
      </c>
      <c r="H8751" s="5" t="s">
        <v>8668</v>
      </c>
      <c r="I8751" s="5"/>
      <c r="J8751" s="5"/>
      <c r="K8751" s="5">
        <v>5</v>
      </c>
      <c r="L8751" s="5" t="s">
        <v>38</v>
      </c>
      <c r="M8751" s="7">
        <v>0</v>
      </c>
      <c r="N8751" s="7">
        <v>0</v>
      </c>
      <c r="O8751" s="7">
        <v>0</v>
      </c>
      <c r="P8751" s="7">
        <v>0</v>
      </c>
    </row>
    <row r="8752" spans="1:16" x14ac:dyDescent="0.25">
      <c r="A8752" s="5" t="s">
        <v>8625</v>
      </c>
      <c r="B8752" s="6">
        <v>46262</v>
      </c>
      <c r="C8752" s="5" t="s">
        <v>40</v>
      </c>
      <c r="D8752" s="5" t="s">
        <v>18</v>
      </c>
      <c r="E8752" s="5" t="s">
        <v>19</v>
      </c>
      <c r="F8752" s="6">
        <v>46268</v>
      </c>
      <c r="G8752" s="5">
        <v>44</v>
      </c>
      <c r="H8752" s="5" t="s">
        <v>8669</v>
      </c>
      <c r="I8752" s="5"/>
      <c r="J8752" s="5"/>
      <c r="K8752" s="5">
        <v>6</v>
      </c>
      <c r="L8752" s="5" t="s">
        <v>38</v>
      </c>
      <c r="M8752" s="7">
        <v>0</v>
      </c>
      <c r="N8752" s="7">
        <v>0</v>
      </c>
      <c r="O8752" s="7">
        <v>0</v>
      </c>
      <c r="P8752" s="7">
        <v>0</v>
      </c>
    </row>
    <row r="8753" spans="1:16" x14ac:dyDescent="0.25">
      <c r="A8753" s="5" t="s">
        <v>8625</v>
      </c>
      <c r="B8753" s="6">
        <v>46262</v>
      </c>
      <c r="C8753" s="5" t="s">
        <v>40</v>
      </c>
      <c r="D8753" s="5" t="s">
        <v>18</v>
      </c>
      <c r="E8753" s="5" t="s">
        <v>19</v>
      </c>
      <c r="F8753" s="6">
        <v>46268</v>
      </c>
      <c r="G8753" s="5">
        <v>45</v>
      </c>
      <c r="H8753" s="5" t="s">
        <v>8670</v>
      </c>
      <c r="I8753" s="5"/>
      <c r="J8753" s="5"/>
      <c r="K8753" s="5">
        <v>3</v>
      </c>
      <c r="L8753" s="5" t="s">
        <v>38</v>
      </c>
      <c r="M8753" s="7">
        <v>0</v>
      </c>
      <c r="N8753" s="7">
        <v>0</v>
      </c>
      <c r="O8753" s="7">
        <v>0</v>
      </c>
      <c r="P8753" s="7">
        <v>0</v>
      </c>
    </row>
    <row r="8754" spans="1:16" x14ac:dyDescent="0.25">
      <c r="A8754" s="5" t="s">
        <v>8625</v>
      </c>
      <c r="B8754" s="6">
        <v>46262</v>
      </c>
      <c r="C8754" s="5" t="s">
        <v>40</v>
      </c>
      <c r="D8754" s="5" t="s">
        <v>18</v>
      </c>
      <c r="E8754" s="5" t="s">
        <v>19</v>
      </c>
      <c r="F8754" s="6">
        <v>46268</v>
      </c>
      <c r="G8754" s="5">
        <v>46</v>
      </c>
      <c r="H8754" s="5" t="s">
        <v>8671</v>
      </c>
      <c r="I8754" s="5"/>
      <c r="J8754" s="5"/>
      <c r="K8754" s="5">
        <v>1</v>
      </c>
      <c r="L8754" s="5" t="s">
        <v>38</v>
      </c>
      <c r="M8754" s="7">
        <v>0</v>
      </c>
      <c r="N8754" s="7">
        <v>0</v>
      </c>
      <c r="O8754" s="7">
        <v>0</v>
      </c>
      <c r="P8754" s="7">
        <v>0</v>
      </c>
    </row>
    <row r="8755" spans="1:16" x14ac:dyDescent="0.25">
      <c r="A8755" s="5" t="s">
        <v>8625</v>
      </c>
      <c r="B8755" s="6">
        <v>46262</v>
      </c>
      <c r="C8755" s="5" t="s">
        <v>40</v>
      </c>
      <c r="D8755" s="5" t="s">
        <v>18</v>
      </c>
      <c r="E8755" s="5" t="s">
        <v>19</v>
      </c>
      <c r="F8755" s="6">
        <v>46268</v>
      </c>
      <c r="G8755" s="5">
        <v>47</v>
      </c>
      <c r="H8755" s="5" t="s">
        <v>8672</v>
      </c>
      <c r="I8755" s="5"/>
      <c r="J8755" s="5"/>
      <c r="K8755" s="5">
        <v>1</v>
      </c>
      <c r="L8755" s="5" t="s">
        <v>38</v>
      </c>
      <c r="M8755" s="7">
        <v>0</v>
      </c>
      <c r="N8755" s="7">
        <v>0</v>
      </c>
      <c r="O8755" s="7">
        <v>0</v>
      </c>
      <c r="P8755" s="7">
        <v>0</v>
      </c>
    </row>
    <row r="8756" spans="1:16" x14ac:dyDescent="0.25">
      <c r="A8756" s="5" t="s">
        <v>8625</v>
      </c>
      <c r="B8756" s="6">
        <v>46262</v>
      </c>
      <c r="C8756" s="5" t="s">
        <v>40</v>
      </c>
      <c r="D8756" s="5" t="s">
        <v>18</v>
      </c>
      <c r="E8756" s="5" t="s">
        <v>19</v>
      </c>
      <c r="F8756" s="6">
        <v>46268</v>
      </c>
      <c r="G8756" s="5">
        <v>48</v>
      </c>
      <c r="H8756" s="5" t="s">
        <v>8673</v>
      </c>
      <c r="I8756" s="5"/>
      <c r="J8756" s="5"/>
      <c r="K8756" s="5">
        <v>1</v>
      </c>
      <c r="L8756" s="5" t="s">
        <v>38</v>
      </c>
      <c r="M8756" s="7">
        <v>0</v>
      </c>
      <c r="N8756" s="7">
        <v>0</v>
      </c>
      <c r="O8756" s="7">
        <v>0</v>
      </c>
      <c r="P8756" s="7">
        <v>0</v>
      </c>
    </row>
    <row r="8757" spans="1:16" x14ac:dyDescent="0.25">
      <c r="A8757" s="5" t="s">
        <v>8625</v>
      </c>
      <c r="B8757" s="6">
        <v>46262</v>
      </c>
      <c r="C8757" s="5" t="s">
        <v>40</v>
      </c>
      <c r="D8757" s="5" t="s">
        <v>18</v>
      </c>
      <c r="E8757" s="5" t="s">
        <v>19</v>
      </c>
      <c r="F8757" s="6">
        <v>46268</v>
      </c>
      <c r="G8757" s="5">
        <v>49</v>
      </c>
      <c r="H8757" s="5" t="s">
        <v>8674</v>
      </c>
      <c r="I8757" s="5"/>
      <c r="J8757" s="5"/>
      <c r="K8757" s="5">
        <v>1</v>
      </c>
      <c r="L8757" s="5" t="s">
        <v>38</v>
      </c>
      <c r="M8757" s="7">
        <v>0</v>
      </c>
      <c r="N8757" s="7">
        <v>0</v>
      </c>
      <c r="O8757" s="7">
        <v>0</v>
      </c>
      <c r="P8757" s="7">
        <v>0</v>
      </c>
    </row>
    <row r="8758" spans="1:16" x14ac:dyDescent="0.25">
      <c r="A8758" s="5" t="s">
        <v>8625</v>
      </c>
      <c r="B8758" s="6">
        <v>46262</v>
      </c>
      <c r="C8758" s="5" t="s">
        <v>40</v>
      </c>
      <c r="D8758" s="5" t="s">
        <v>18</v>
      </c>
      <c r="E8758" s="5" t="s">
        <v>19</v>
      </c>
      <c r="F8758" s="6">
        <v>46268</v>
      </c>
      <c r="G8758" s="5">
        <v>50</v>
      </c>
      <c r="H8758" s="5" t="s">
        <v>8675</v>
      </c>
      <c r="I8758" s="5"/>
      <c r="J8758" s="5"/>
      <c r="K8758" s="5">
        <v>1</v>
      </c>
      <c r="L8758" s="5" t="s">
        <v>38</v>
      </c>
      <c r="M8758" s="7">
        <v>0</v>
      </c>
      <c r="N8758" s="7">
        <v>0</v>
      </c>
      <c r="O8758" s="7">
        <v>0</v>
      </c>
      <c r="P8758" s="7">
        <v>0</v>
      </c>
    </row>
    <row r="8759" spans="1:16" x14ac:dyDescent="0.25">
      <c r="A8759" s="5" t="s">
        <v>8625</v>
      </c>
      <c r="B8759" s="6">
        <v>46262</v>
      </c>
      <c r="C8759" s="5" t="s">
        <v>40</v>
      </c>
      <c r="D8759" s="5" t="s">
        <v>18</v>
      </c>
      <c r="E8759" s="5" t="s">
        <v>19</v>
      </c>
      <c r="F8759" s="6">
        <v>46268</v>
      </c>
      <c r="G8759" s="5">
        <v>51</v>
      </c>
      <c r="H8759" s="5" t="s">
        <v>8676</v>
      </c>
      <c r="I8759" s="5"/>
      <c r="J8759" s="5"/>
      <c r="K8759" s="5">
        <v>24</v>
      </c>
      <c r="L8759" s="5" t="s">
        <v>38</v>
      </c>
      <c r="M8759" s="7">
        <v>0</v>
      </c>
      <c r="N8759" s="7">
        <v>0</v>
      </c>
      <c r="O8759" s="7">
        <v>0</v>
      </c>
      <c r="P8759" s="7">
        <v>0</v>
      </c>
    </row>
    <row r="8760" spans="1:16" x14ac:dyDescent="0.25">
      <c r="A8760" s="5" t="s">
        <v>8625</v>
      </c>
      <c r="B8760" s="6">
        <v>46262</v>
      </c>
      <c r="C8760" s="5" t="s">
        <v>40</v>
      </c>
      <c r="D8760" s="5" t="s">
        <v>18</v>
      </c>
      <c r="E8760" s="5" t="s">
        <v>19</v>
      </c>
      <c r="F8760" s="6">
        <v>46268</v>
      </c>
      <c r="G8760" s="5">
        <v>52</v>
      </c>
      <c r="H8760" s="5" t="s">
        <v>8677</v>
      </c>
      <c r="I8760" s="5"/>
      <c r="J8760" s="5"/>
      <c r="K8760" s="5">
        <v>1</v>
      </c>
      <c r="L8760" s="5" t="s">
        <v>38</v>
      </c>
      <c r="M8760" s="7">
        <v>0</v>
      </c>
      <c r="N8760" s="7">
        <v>0</v>
      </c>
      <c r="O8760" s="7">
        <v>0</v>
      </c>
      <c r="P8760" s="7">
        <v>0</v>
      </c>
    </row>
    <row r="8761" spans="1:16" x14ac:dyDescent="0.25">
      <c r="A8761" s="5" t="s">
        <v>8625</v>
      </c>
      <c r="B8761" s="6">
        <v>46262</v>
      </c>
      <c r="C8761" s="5" t="s">
        <v>40</v>
      </c>
      <c r="D8761" s="5" t="s">
        <v>18</v>
      </c>
      <c r="E8761" s="5" t="s">
        <v>19</v>
      </c>
      <c r="F8761" s="6">
        <v>46268</v>
      </c>
      <c r="G8761" s="5">
        <v>53</v>
      </c>
      <c r="H8761" s="5" t="s">
        <v>8678</v>
      </c>
      <c r="I8761" s="5"/>
      <c r="J8761" s="5"/>
      <c r="K8761" s="5">
        <v>10</v>
      </c>
      <c r="L8761" s="5" t="s">
        <v>38</v>
      </c>
      <c r="M8761" s="7">
        <v>0</v>
      </c>
      <c r="N8761" s="7">
        <v>0</v>
      </c>
      <c r="O8761" s="7">
        <v>0</v>
      </c>
      <c r="P8761" s="7">
        <v>0</v>
      </c>
    </row>
    <row r="8762" spans="1:16" x14ac:dyDescent="0.25">
      <c r="A8762" s="5" t="s">
        <v>8625</v>
      </c>
      <c r="B8762" s="6">
        <v>46262</v>
      </c>
      <c r="C8762" s="5" t="s">
        <v>40</v>
      </c>
      <c r="D8762" s="5" t="s">
        <v>18</v>
      </c>
      <c r="E8762" s="5" t="s">
        <v>19</v>
      </c>
      <c r="F8762" s="6">
        <v>46268</v>
      </c>
      <c r="G8762" s="5">
        <v>54</v>
      </c>
      <c r="H8762" s="5" t="s">
        <v>8679</v>
      </c>
      <c r="I8762" s="5"/>
      <c r="J8762" s="5"/>
      <c r="K8762" s="5">
        <v>1</v>
      </c>
      <c r="L8762" s="5" t="s">
        <v>38</v>
      </c>
      <c r="M8762" s="7">
        <v>0</v>
      </c>
      <c r="N8762" s="7">
        <v>0</v>
      </c>
      <c r="O8762" s="7">
        <v>0</v>
      </c>
      <c r="P8762" s="7">
        <v>0</v>
      </c>
    </row>
    <row r="8763" spans="1:16" x14ac:dyDescent="0.25">
      <c r="A8763" s="5" t="s">
        <v>8625</v>
      </c>
      <c r="B8763" s="6">
        <v>46262</v>
      </c>
      <c r="C8763" s="5" t="s">
        <v>40</v>
      </c>
      <c r="D8763" s="5" t="s">
        <v>18</v>
      </c>
      <c r="E8763" s="5" t="s">
        <v>19</v>
      </c>
      <c r="F8763" s="6">
        <v>46268</v>
      </c>
      <c r="G8763" s="5">
        <v>55</v>
      </c>
      <c r="H8763" s="5" t="s">
        <v>8680</v>
      </c>
      <c r="I8763" s="5"/>
      <c r="J8763" s="5"/>
      <c r="K8763" s="5">
        <v>5</v>
      </c>
      <c r="L8763" s="5" t="s">
        <v>38</v>
      </c>
      <c r="M8763" s="7">
        <v>0</v>
      </c>
      <c r="N8763" s="7">
        <v>0</v>
      </c>
      <c r="O8763" s="7">
        <v>0</v>
      </c>
      <c r="P8763" s="7">
        <v>0</v>
      </c>
    </row>
    <row r="8764" spans="1:16" x14ac:dyDescent="0.25">
      <c r="A8764" s="5" t="s">
        <v>8625</v>
      </c>
      <c r="B8764" s="6">
        <v>46262</v>
      </c>
      <c r="C8764" s="5" t="s">
        <v>40</v>
      </c>
      <c r="D8764" s="5" t="s">
        <v>18</v>
      </c>
      <c r="E8764" s="5" t="s">
        <v>19</v>
      </c>
      <c r="F8764" s="6">
        <v>46268</v>
      </c>
      <c r="G8764" s="5">
        <v>56</v>
      </c>
      <c r="H8764" s="5" t="s">
        <v>8681</v>
      </c>
      <c r="I8764" s="5"/>
      <c r="J8764" s="5"/>
      <c r="K8764" s="5">
        <v>5</v>
      </c>
      <c r="L8764" s="5" t="s">
        <v>38</v>
      </c>
      <c r="M8764" s="7">
        <v>0</v>
      </c>
      <c r="N8764" s="7">
        <v>0</v>
      </c>
      <c r="O8764" s="7">
        <v>0</v>
      </c>
      <c r="P8764" s="7">
        <v>0</v>
      </c>
    </row>
    <row r="8765" spans="1:16" x14ac:dyDescent="0.25">
      <c r="A8765" s="5" t="s">
        <v>8625</v>
      </c>
      <c r="B8765" s="6">
        <v>46262</v>
      </c>
      <c r="C8765" s="5" t="s">
        <v>40</v>
      </c>
      <c r="D8765" s="5" t="s">
        <v>18</v>
      </c>
      <c r="E8765" s="5" t="s">
        <v>19</v>
      </c>
      <c r="F8765" s="6">
        <v>46268</v>
      </c>
      <c r="G8765" s="5">
        <v>57</v>
      </c>
      <c r="H8765" s="5" t="s">
        <v>8682</v>
      </c>
      <c r="I8765" s="5"/>
      <c r="J8765" s="5"/>
      <c r="K8765" s="5">
        <v>3</v>
      </c>
      <c r="L8765" s="5" t="s">
        <v>38</v>
      </c>
      <c r="M8765" s="7">
        <v>0</v>
      </c>
      <c r="N8765" s="7">
        <v>0</v>
      </c>
      <c r="O8765" s="7">
        <v>0</v>
      </c>
      <c r="P8765" s="7">
        <v>0</v>
      </c>
    </row>
    <row r="8766" spans="1:16" x14ac:dyDescent="0.25">
      <c r="A8766" s="5" t="s">
        <v>8625</v>
      </c>
      <c r="B8766" s="6">
        <v>46262</v>
      </c>
      <c r="C8766" s="5" t="s">
        <v>40</v>
      </c>
      <c r="D8766" s="5" t="s">
        <v>18</v>
      </c>
      <c r="E8766" s="5" t="s">
        <v>19</v>
      </c>
      <c r="F8766" s="6">
        <v>46268</v>
      </c>
      <c r="G8766" s="5">
        <v>58</v>
      </c>
      <c r="H8766" s="5" t="s">
        <v>8683</v>
      </c>
      <c r="I8766" s="5"/>
      <c r="J8766" s="5"/>
      <c r="K8766" s="5">
        <v>1</v>
      </c>
      <c r="L8766" s="5" t="s">
        <v>38</v>
      </c>
      <c r="M8766" s="7">
        <v>0</v>
      </c>
      <c r="N8766" s="7">
        <v>0</v>
      </c>
      <c r="O8766" s="7">
        <v>0</v>
      </c>
      <c r="P8766" s="7">
        <v>0</v>
      </c>
    </row>
    <row r="8767" spans="1:16" x14ac:dyDescent="0.25">
      <c r="A8767" s="5" t="s">
        <v>8625</v>
      </c>
      <c r="B8767" s="6">
        <v>46262</v>
      </c>
      <c r="C8767" s="5" t="s">
        <v>40</v>
      </c>
      <c r="D8767" s="5" t="s">
        <v>18</v>
      </c>
      <c r="E8767" s="5" t="s">
        <v>19</v>
      </c>
      <c r="F8767" s="6">
        <v>46268</v>
      </c>
      <c r="G8767" s="5">
        <v>59</v>
      </c>
      <c r="H8767" s="5" t="s">
        <v>8684</v>
      </c>
      <c r="I8767" s="5"/>
      <c r="J8767" s="5"/>
      <c r="K8767" s="5">
        <v>5</v>
      </c>
      <c r="L8767" s="5" t="s">
        <v>38</v>
      </c>
      <c r="M8767" s="7">
        <v>0</v>
      </c>
      <c r="N8767" s="7">
        <v>0</v>
      </c>
      <c r="O8767" s="7">
        <v>0</v>
      </c>
      <c r="P8767" s="7">
        <v>0</v>
      </c>
    </row>
    <row r="8768" spans="1:16" x14ac:dyDescent="0.25">
      <c r="A8768" s="5" t="s">
        <v>8625</v>
      </c>
      <c r="B8768" s="6">
        <v>46262</v>
      </c>
      <c r="C8768" s="5" t="s">
        <v>40</v>
      </c>
      <c r="D8768" s="5" t="s">
        <v>18</v>
      </c>
      <c r="E8768" s="5" t="s">
        <v>19</v>
      </c>
      <c r="F8768" s="6">
        <v>46268</v>
      </c>
      <c r="G8768" s="5">
        <v>60</v>
      </c>
      <c r="H8768" s="5" t="s">
        <v>8685</v>
      </c>
      <c r="I8768" s="5"/>
      <c r="J8768" s="5"/>
      <c r="K8768" s="5">
        <v>1</v>
      </c>
      <c r="L8768" s="5" t="s">
        <v>38</v>
      </c>
      <c r="M8768" s="7">
        <v>0</v>
      </c>
      <c r="N8768" s="7">
        <v>0</v>
      </c>
      <c r="O8768" s="7">
        <v>0</v>
      </c>
      <c r="P8768" s="7">
        <v>0</v>
      </c>
    </row>
    <row r="8769" spans="1:16" x14ac:dyDescent="0.25">
      <c r="A8769" s="5" t="s">
        <v>8625</v>
      </c>
      <c r="B8769" s="6">
        <v>46262</v>
      </c>
      <c r="C8769" s="5" t="s">
        <v>40</v>
      </c>
      <c r="D8769" s="5" t="s">
        <v>18</v>
      </c>
      <c r="E8769" s="5" t="s">
        <v>19</v>
      </c>
      <c r="F8769" s="6">
        <v>46268</v>
      </c>
      <c r="G8769" s="5">
        <v>61</v>
      </c>
      <c r="H8769" s="5" t="s">
        <v>8686</v>
      </c>
      <c r="I8769" s="5"/>
      <c r="J8769" s="5"/>
      <c r="K8769" s="5">
        <v>1</v>
      </c>
      <c r="L8769" s="5" t="s">
        <v>38</v>
      </c>
      <c r="M8769" s="7">
        <v>0</v>
      </c>
      <c r="N8769" s="7">
        <v>0</v>
      </c>
      <c r="O8769" s="7">
        <v>0</v>
      </c>
      <c r="P8769" s="7">
        <v>0</v>
      </c>
    </row>
    <row r="8770" spans="1:16" x14ac:dyDescent="0.25">
      <c r="A8770" s="5" t="s">
        <v>8625</v>
      </c>
      <c r="B8770" s="6">
        <v>46262</v>
      </c>
      <c r="C8770" s="5" t="s">
        <v>40</v>
      </c>
      <c r="D8770" s="5" t="s">
        <v>18</v>
      </c>
      <c r="E8770" s="5" t="s">
        <v>19</v>
      </c>
      <c r="F8770" s="6">
        <v>46268</v>
      </c>
      <c r="G8770" s="5">
        <v>62</v>
      </c>
      <c r="H8770" s="5" t="s">
        <v>8687</v>
      </c>
      <c r="I8770" s="5"/>
      <c r="J8770" s="5"/>
      <c r="K8770" s="5">
        <v>1</v>
      </c>
      <c r="L8770" s="5" t="s">
        <v>38</v>
      </c>
      <c r="M8770" s="7">
        <v>0</v>
      </c>
      <c r="N8770" s="7">
        <v>0</v>
      </c>
      <c r="O8770" s="7">
        <v>0</v>
      </c>
      <c r="P8770" s="7">
        <v>0</v>
      </c>
    </row>
    <row r="8771" spans="1:16" x14ac:dyDescent="0.25">
      <c r="A8771" s="5" t="s">
        <v>8625</v>
      </c>
      <c r="B8771" s="6">
        <v>46262</v>
      </c>
      <c r="C8771" s="5" t="s">
        <v>40</v>
      </c>
      <c r="D8771" s="5" t="s">
        <v>18</v>
      </c>
      <c r="E8771" s="5" t="s">
        <v>19</v>
      </c>
      <c r="F8771" s="6">
        <v>46268</v>
      </c>
      <c r="G8771" s="5">
        <v>63</v>
      </c>
      <c r="H8771" s="5" t="s">
        <v>8688</v>
      </c>
      <c r="I8771" s="5"/>
      <c r="J8771" s="5"/>
      <c r="K8771" s="5">
        <v>3</v>
      </c>
      <c r="L8771" s="5" t="s">
        <v>38</v>
      </c>
      <c r="M8771" s="7">
        <v>0</v>
      </c>
      <c r="N8771" s="7">
        <v>0</v>
      </c>
      <c r="O8771" s="7">
        <v>0</v>
      </c>
      <c r="P8771" s="7">
        <v>0</v>
      </c>
    </row>
    <row r="8772" spans="1:16" x14ac:dyDescent="0.25">
      <c r="A8772" s="5" t="s">
        <v>8625</v>
      </c>
      <c r="B8772" s="6">
        <v>46262</v>
      </c>
      <c r="C8772" s="5" t="s">
        <v>40</v>
      </c>
      <c r="D8772" s="5" t="s">
        <v>18</v>
      </c>
      <c r="E8772" s="5" t="s">
        <v>19</v>
      </c>
      <c r="F8772" s="6">
        <v>46268</v>
      </c>
      <c r="G8772" s="5">
        <v>64</v>
      </c>
      <c r="H8772" s="5" t="s">
        <v>8689</v>
      </c>
      <c r="I8772" s="5"/>
      <c r="J8772" s="5"/>
      <c r="K8772" s="5">
        <v>3</v>
      </c>
      <c r="L8772" s="5" t="s">
        <v>38</v>
      </c>
      <c r="M8772" s="7">
        <v>0</v>
      </c>
      <c r="N8772" s="7">
        <v>0</v>
      </c>
      <c r="O8772" s="7">
        <v>0</v>
      </c>
      <c r="P8772" s="7">
        <v>0</v>
      </c>
    </row>
    <row r="8773" spans="1:16" x14ac:dyDescent="0.25">
      <c r="A8773" s="5" t="s">
        <v>8625</v>
      </c>
      <c r="B8773" s="6">
        <v>46262</v>
      </c>
      <c r="C8773" s="5" t="s">
        <v>40</v>
      </c>
      <c r="D8773" s="5" t="s">
        <v>18</v>
      </c>
      <c r="E8773" s="5" t="s">
        <v>19</v>
      </c>
      <c r="F8773" s="6">
        <v>46268</v>
      </c>
      <c r="G8773" s="5">
        <v>65</v>
      </c>
      <c r="H8773" s="5" t="s">
        <v>8690</v>
      </c>
      <c r="I8773" s="5"/>
      <c r="J8773" s="5"/>
      <c r="K8773" s="5">
        <v>45</v>
      </c>
      <c r="L8773" s="5" t="s">
        <v>38</v>
      </c>
      <c r="M8773" s="7">
        <v>0</v>
      </c>
      <c r="N8773" s="7">
        <v>0</v>
      </c>
      <c r="O8773" s="7">
        <v>0</v>
      </c>
      <c r="P8773" s="7">
        <v>0</v>
      </c>
    </row>
    <row r="8774" spans="1:16" x14ac:dyDescent="0.25">
      <c r="A8774" s="5" t="s">
        <v>8625</v>
      </c>
      <c r="B8774" s="6">
        <v>46262</v>
      </c>
      <c r="C8774" s="5" t="s">
        <v>40</v>
      </c>
      <c r="D8774" s="5" t="s">
        <v>18</v>
      </c>
      <c r="E8774" s="5" t="s">
        <v>19</v>
      </c>
      <c r="F8774" s="6">
        <v>46268</v>
      </c>
      <c r="G8774" s="5">
        <v>66</v>
      </c>
      <c r="H8774" s="5" t="s">
        <v>8691</v>
      </c>
      <c r="I8774" s="5"/>
      <c r="J8774" s="5"/>
      <c r="K8774" s="5">
        <v>3</v>
      </c>
      <c r="L8774" s="5" t="s">
        <v>38</v>
      </c>
      <c r="M8774" s="7">
        <v>0</v>
      </c>
      <c r="N8774" s="7">
        <v>0</v>
      </c>
      <c r="O8774" s="7">
        <v>0</v>
      </c>
      <c r="P8774" s="7">
        <v>0</v>
      </c>
    </row>
    <row r="8775" spans="1:16" x14ac:dyDescent="0.25">
      <c r="A8775" s="5" t="s">
        <v>8625</v>
      </c>
      <c r="B8775" s="6">
        <v>46262</v>
      </c>
      <c r="C8775" s="5" t="s">
        <v>40</v>
      </c>
      <c r="D8775" s="5" t="s">
        <v>18</v>
      </c>
      <c r="E8775" s="5" t="s">
        <v>19</v>
      </c>
      <c r="F8775" s="6">
        <v>46268</v>
      </c>
      <c r="G8775" s="5">
        <v>67</v>
      </c>
      <c r="H8775" s="5" t="s">
        <v>8692</v>
      </c>
      <c r="I8775" s="5"/>
      <c r="J8775" s="5"/>
      <c r="K8775" s="5">
        <v>1</v>
      </c>
      <c r="L8775" s="5" t="s">
        <v>38</v>
      </c>
      <c r="M8775" s="7">
        <v>0</v>
      </c>
      <c r="N8775" s="7">
        <v>0</v>
      </c>
      <c r="O8775" s="7">
        <v>0</v>
      </c>
      <c r="P8775" s="7">
        <v>0</v>
      </c>
    </row>
    <row r="8776" spans="1:16" x14ac:dyDescent="0.25">
      <c r="A8776" s="5" t="s">
        <v>8625</v>
      </c>
      <c r="B8776" s="6">
        <v>46262</v>
      </c>
      <c r="C8776" s="5" t="s">
        <v>40</v>
      </c>
      <c r="D8776" s="5" t="s">
        <v>18</v>
      </c>
      <c r="E8776" s="5" t="s">
        <v>19</v>
      </c>
      <c r="F8776" s="6">
        <v>46268</v>
      </c>
      <c r="G8776" s="5">
        <v>68</v>
      </c>
      <c r="H8776" s="5" t="s">
        <v>8693</v>
      </c>
      <c r="I8776" s="5"/>
      <c r="J8776" s="5"/>
      <c r="K8776" s="5">
        <v>2</v>
      </c>
      <c r="L8776" s="5" t="s">
        <v>38</v>
      </c>
      <c r="M8776" s="7">
        <v>0</v>
      </c>
      <c r="N8776" s="7">
        <v>0</v>
      </c>
      <c r="O8776" s="7">
        <v>0</v>
      </c>
      <c r="P8776" s="7">
        <v>0</v>
      </c>
    </row>
    <row r="8777" spans="1:16" x14ac:dyDescent="0.25">
      <c r="A8777" s="5" t="s">
        <v>8625</v>
      </c>
      <c r="B8777" s="6">
        <v>46262</v>
      </c>
      <c r="C8777" s="5" t="s">
        <v>40</v>
      </c>
      <c r="D8777" s="5" t="s">
        <v>18</v>
      </c>
      <c r="E8777" s="5" t="s">
        <v>19</v>
      </c>
      <c r="F8777" s="6">
        <v>46268</v>
      </c>
      <c r="G8777" s="5">
        <v>69</v>
      </c>
      <c r="H8777" s="5" t="s">
        <v>8694</v>
      </c>
      <c r="I8777" s="5"/>
      <c r="J8777" s="5"/>
      <c r="K8777" s="5">
        <v>8</v>
      </c>
      <c r="L8777" s="5" t="s">
        <v>38</v>
      </c>
      <c r="M8777" s="7">
        <v>0</v>
      </c>
      <c r="N8777" s="7">
        <v>0</v>
      </c>
      <c r="O8777" s="7">
        <v>0</v>
      </c>
      <c r="P8777" s="7">
        <v>0</v>
      </c>
    </row>
    <row r="8778" spans="1:16" x14ac:dyDescent="0.25">
      <c r="A8778" s="5" t="s">
        <v>8695</v>
      </c>
      <c r="B8778" s="6">
        <v>46265</v>
      </c>
      <c r="C8778" s="5" t="s">
        <v>17</v>
      </c>
      <c r="D8778" s="5" t="s">
        <v>18</v>
      </c>
      <c r="E8778" s="5" t="s">
        <v>4334</v>
      </c>
      <c r="F8778" s="6">
        <v>46268</v>
      </c>
      <c r="G8778" s="5">
        <v>1</v>
      </c>
      <c r="H8778" s="5" t="s">
        <v>8696</v>
      </c>
      <c r="I8778" s="5" t="s">
        <v>8697</v>
      </c>
      <c r="J8778" s="5"/>
      <c r="K8778" s="5">
        <v>140</v>
      </c>
      <c r="L8778" s="5" t="s">
        <v>23</v>
      </c>
      <c r="M8778" s="7">
        <v>106041.81</v>
      </c>
      <c r="N8778" s="7">
        <v>129371.01</v>
      </c>
      <c r="O8778" s="7">
        <v>14845853.4</v>
      </c>
      <c r="P8778" s="7">
        <v>18111941.149999999</v>
      </c>
    </row>
    <row r="8779" spans="1:16" x14ac:dyDescent="0.25">
      <c r="A8779" s="5" t="s">
        <v>8695</v>
      </c>
      <c r="B8779" s="6">
        <v>46265</v>
      </c>
      <c r="C8779" s="5" t="s">
        <v>17</v>
      </c>
      <c r="D8779" s="5" t="s">
        <v>18</v>
      </c>
      <c r="E8779" s="5" t="s">
        <v>4334</v>
      </c>
      <c r="F8779" s="6">
        <v>46268</v>
      </c>
      <c r="G8779" s="5">
        <v>2</v>
      </c>
      <c r="H8779" s="5" t="s">
        <v>8698</v>
      </c>
      <c r="I8779" s="5" t="s">
        <v>8699</v>
      </c>
      <c r="J8779" s="5"/>
      <c r="K8779" s="5">
        <v>70</v>
      </c>
      <c r="L8779" s="5" t="s">
        <v>23</v>
      </c>
      <c r="M8779" s="7">
        <v>112271.3</v>
      </c>
      <c r="N8779" s="7">
        <v>136970.99</v>
      </c>
      <c r="O8779" s="7">
        <v>7858991</v>
      </c>
      <c r="P8779" s="7">
        <v>9587969.0199999996</v>
      </c>
    </row>
    <row r="8780" spans="1:16" x14ac:dyDescent="0.25">
      <c r="A8780" s="5" t="s">
        <v>8695</v>
      </c>
      <c r="B8780" s="6">
        <v>46265</v>
      </c>
      <c r="C8780" s="5" t="s">
        <v>17</v>
      </c>
      <c r="D8780" s="5" t="s">
        <v>18</v>
      </c>
      <c r="E8780" s="5" t="s">
        <v>4334</v>
      </c>
      <c r="F8780" s="6">
        <v>46268</v>
      </c>
      <c r="G8780" s="5">
        <v>3</v>
      </c>
      <c r="H8780" s="5" t="s">
        <v>8700</v>
      </c>
      <c r="I8780" s="5" t="s">
        <v>8701</v>
      </c>
      <c r="J8780" s="5"/>
      <c r="K8780" s="5">
        <v>50</v>
      </c>
      <c r="L8780" s="5" t="s">
        <v>23</v>
      </c>
      <c r="M8780" s="7">
        <v>101369.67</v>
      </c>
      <c r="N8780" s="7">
        <v>123671</v>
      </c>
      <c r="O8780" s="7">
        <v>5068483.5</v>
      </c>
      <c r="P8780" s="7">
        <v>6183549.8700000001</v>
      </c>
    </row>
    <row r="8781" spans="1:16" x14ac:dyDescent="0.25">
      <c r="A8781" s="5" t="s">
        <v>8695</v>
      </c>
      <c r="B8781" s="6">
        <v>46265</v>
      </c>
      <c r="C8781" s="5" t="s">
        <v>17</v>
      </c>
      <c r="D8781" s="5" t="s">
        <v>18</v>
      </c>
      <c r="E8781" s="5" t="s">
        <v>4334</v>
      </c>
      <c r="F8781" s="6">
        <v>46268</v>
      </c>
      <c r="G8781" s="5">
        <v>4</v>
      </c>
      <c r="H8781" s="5" t="s">
        <v>8702</v>
      </c>
      <c r="I8781" s="5" t="s">
        <v>8703</v>
      </c>
      <c r="J8781" s="5"/>
      <c r="K8781" s="5">
        <v>50</v>
      </c>
      <c r="L8781" s="5" t="s">
        <v>23</v>
      </c>
      <c r="M8781" s="7">
        <v>96697.54</v>
      </c>
      <c r="N8781" s="7">
        <v>117971</v>
      </c>
      <c r="O8781" s="7">
        <v>4834877</v>
      </c>
      <c r="P8781" s="7">
        <v>5898549.9400000004</v>
      </c>
    </row>
    <row r="8782" spans="1:16" x14ac:dyDescent="0.25">
      <c r="A8782" s="5" t="s">
        <v>8695</v>
      </c>
      <c r="B8782" s="6">
        <v>46265</v>
      </c>
      <c r="C8782" s="5" t="s">
        <v>17</v>
      </c>
      <c r="D8782" s="5" t="s">
        <v>18</v>
      </c>
      <c r="E8782" s="5" t="s">
        <v>4334</v>
      </c>
      <c r="F8782" s="6">
        <v>46268</v>
      </c>
      <c r="G8782" s="5">
        <v>5</v>
      </c>
      <c r="H8782" s="5" t="s">
        <v>8704</v>
      </c>
      <c r="I8782" s="5" t="s">
        <v>8705</v>
      </c>
      <c r="J8782" s="5"/>
      <c r="K8782" s="5">
        <v>10</v>
      </c>
      <c r="L8782" s="5" t="s">
        <v>23</v>
      </c>
      <c r="M8782" s="7">
        <v>99812.3</v>
      </c>
      <c r="N8782" s="7">
        <v>121771.01</v>
      </c>
      <c r="O8782" s="7">
        <v>998123</v>
      </c>
      <c r="P8782" s="7">
        <v>1217710.06</v>
      </c>
    </row>
    <row r="8783" spans="1:16" x14ac:dyDescent="0.25">
      <c r="A8783" s="5" t="s">
        <v>8695</v>
      </c>
      <c r="B8783" s="6">
        <v>46265</v>
      </c>
      <c r="C8783" s="5" t="s">
        <v>17</v>
      </c>
      <c r="D8783" s="5" t="s">
        <v>18</v>
      </c>
      <c r="E8783" s="5" t="s">
        <v>4334</v>
      </c>
      <c r="F8783" s="6">
        <v>46268</v>
      </c>
      <c r="G8783" s="5">
        <v>6</v>
      </c>
      <c r="H8783" s="5" t="s">
        <v>8706</v>
      </c>
      <c r="I8783" s="5"/>
      <c r="J8783" s="5"/>
      <c r="K8783" s="5">
        <v>4</v>
      </c>
      <c r="L8783" s="5" t="s">
        <v>23</v>
      </c>
      <c r="M8783" s="7">
        <v>116009.02</v>
      </c>
      <c r="N8783" s="7">
        <v>141531.01</v>
      </c>
      <c r="O8783" s="7">
        <v>464036.08</v>
      </c>
      <c r="P8783" s="7">
        <v>566124.02</v>
      </c>
    </row>
    <row r="8784" spans="1:16" x14ac:dyDescent="0.25">
      <c r="A8784" s="5" t="s">
        <v>8695</v>
      </c>
      <c r="B8784" s="6">
        <v>46265</v>
      </c>
      <c r="C8784" s="5" t="s">
        <v>17</v>
      </c>
      <c r="D8784" s="5" t="s">
        <v>18</v>
      </c>
      <c r="E8784" s="5" t="s">
        <v>4334</v>
      </c>
      <c r="F8784" s="6">
        <v>46268</v>
      </c>
      <c r="G8784" s="5">
        <v>7</v>
      </c>
      <c r="H8784" s="5" t="s">
        <v>8707</v>
      </c>
      <c r="I8784" s="5"/>
      <c r="J8784" s="5"/>
      <c r="K8784" s="5">
        <v>1</v>
      </c>
      <c r="L8784" s="5" t="s">
        <v>23</v>
      </c>
      <c r="M8784" s="7">
        <v>116009.02</v>
      </c>
      <c r="N8784" s="7">
        <v>141531</v>
      </c>
      <c r="O8784" s="7">
        <v>116009.02</v>
      </c>
      <c r="P8784" s="7">
        <v>141531</v>
      </c>
    </row>
    <row r="8785" spans="1:16" x14ac:dyDescent="0.25">
      <c r="A8785" s="5" t="s">
        <v>8695</v>
      </c>
      <c r="B8785" s="6">
        <v>46265</v>
      </c>
      <c r="C8785" s="5" t="s">
        <v>17</v>
      </c>
      <c r="D8785" s="5" t="s">
        <v>18</v>
      </c>
      <c r="E8785" s="5" t="s">
        <v>4334</v>
      </c>
      <c r="F8785" s="6">
        <v>46268</v>
      </c>
      <c r="G8785" s="5">
        <v>8</v>
      </c>
      <c r="H8785" s="5" t="s">
        <v>8708</v>
      </c>
      <c r="I8785" s="5"/>
      <c r="J8785" s="5"/>
      <c r="K8785" s="5">
        <v>1</v>
      </c>
      <c r="L8785" s="5" t="s">
        <v>23</v>
      </c>
      <c r="M8785" s="7">
        <v>116009.02</v>
      </c>
      <c r="N8785" s="7">
        <v>141531</v>
      </c>
      <c r="O8785" s="7">
        <v>116009.02</v>
      </c>
      <c r="P8785" s="7">
        <v>141531</v>
      </c>
    </row>
    <row r="8786" spans="1:16" x14ac:dyDescent="0.25">
      <c r="A8786" s="5" t="s">
        <v>8695</v>
      </c>
      <c r="B8786" s="6">
        <v>46265</v>
      </c>
      <c r="C8786" s="5" t="s">
        <v>17</v>
      </c>
      <c r="D8786" s="5" t="s">
        <v>18</v>
      </c>
      <c r="E8786" s="5" t="s">
        <v>4334</v>
      </c>
      <c r="F8786" s="6">
        <v>46268</v>
      </c>
      <c r="G8786" s="5">
        <v>9</v>
      </c>
      <c r="H8786" s="5" t="s">
        <v>8709</v>
      </c>
      <c r="I8786" s="5"/>
      <c r="J8786" s="5"/>
      <c r="K8786" s="5">
        <v>0.5</v>
      </c>
      <c r="L8786" s="5" t="s">
        <v>23</v>
      </c>
      <c r="M8786" s="7">
        <v>116009.02</v>
      </c>
      <c r="N8786" s="7">
        <v>141531</v>
      </c>
      <c r="O8786" s="7">
        <v>58004.51</v>
      </c>
      <c r="P8786" s="7">
        <v>70765.5</v>
      </c>
    </row>
    <row r="8787" spans="1:16" x14ac:dyDescent="0.25">
      <c r="A8787" s="5" t="s">
        <v>8695</v>
      </c>
      <c r="B8787" s="6">
        <v>46265</v>
      </c>
      <c r="C8787" s="5" t="s">
        <v>17</v>
      </c>
      <c r="D8787" s="5" t="s">
        <v>18</v>
      </c>
      <c r="E8787" s="5" t="s">
        <v>4334</v>
      </c>
      <c r="F8787" s="6">
        <v>46268</v>
      </c>
      <c r="G8787" s="5">
        <v>10</v>
      </c>
      <c r="H8787" s="5" t="s">
        <v>8710</v>
      </c>
      <c r="I8787" s="5"/>
      <c r="J8787" s="5"/>
      <c r="K8787" s="5">
        <v>4</v>
      </c>
      <c r="L8787" s="5" t="s">
        <v>23</v>
      </c>
      <c r="M8787" s="7">
        <v>102771.3</v>
      </c>
      <c r="N8787" s="7">
        <v>125380.99</v>
      </c>
      <c r="O8787" s="7">
        <v>411085.2</v>
      </c>
      <c r="P8787" s="7">
        <v>501523.94</v>
      </c>
    </row>
    <row r="8788" spans="1:16" x14ac:dyDescent="0.25">
      <c r="A8788" s="5" t="s">
        <v>8695</v>
      </c>
      <c r="B8788" s="6">
        <v>46265</v>
      </c>
      <c r="C8788" s="5" t="s">
        <v>17</v>
      </c>
      <c r="D8788" s="5" t="s">
        <v>18</v>
      </c>
      <c r="E8788" s="5" t="s">
        <v>4334</v>
      </c>
      <c r="F8788" s="6">
        <v>46268</v>
      </c>
      <c r="G8788" s="5">
        <v>11</v>
      </c>
      <c r="H8788" s="5" t="s">
        <v>8711</v>
      </c>
      <c r="I8788" s="5"/>
      <c r="J8788" s="5"/>
      <c r="K8788" s="5">
        <v>0.5</v>
      </c>
      <c r="L8788" s="5" t="s">
        <v>23</v>
      </c>
      <c r="M8788" s="7">
        <v>104795.91</v>
      </c>
      <c r="N8788" s="7">
        <v>127851.02</v>
      </c>
      <c r="O8788" s="7">
        <v>52397.96</v>
      </c>
      <c r="P8788" s="7">
        <v>63925.51</v>
      </c>
    </row>
    <row r="8789" spans="1:16" x14ac:dyDescent="0.25">
      <c r="A8789" s="5" t="s">
        <v>8695</v>
      </c>
      <c r="B8789" s="6">
        <v>46265</v>
      </c>
      <c r="C8789" s="5" t="s">
        <v>17</v>
      </c>
      <c r="D8789" s="5" t="s">
        <v>18</v>
      </c>
      <c r="E8789" s="5" t="s">
        <v>4334</v>
      </c>
      <c r="F8789" s="6">
        <v>46268</v>
      </c>
      <c r="G8789" s="5">
        <v>12</v>
      </c>
      <c r="H8789" s="5" t="s">
        <v>8712</v>
      </c>
      <c r="I8789" s="5"/>
      <c r="J8789" s="5"/>
      <c r="K8789" s="5">
        <v>1</v>
      </c>
      <c r="L8789" s="5" t="s">
        <v>23</v>
      </c>
      <c r="M8789" s="7">
        <v>218017.21</v>
      </c>
      <c r="N8789" s="7">
        <v>265981</v>
      </c>
      <c r="O8789" s="7">
        <v>218017.21</v>
      </c>
      <c r="P8789" s="7">
        <v>265981</v>
      </c>
    </row>
    <row r="8790" spans="1:16" x14ac:dyDescent="0.25">
      <c r="A8790" s="5" t="s">
        <v>8695</v>
      </c>
      <c r="B8790" s="6">
        <v>46265</v>
      </c>
      <c r="C8790" s="5" t="s">
        <v>17</v>
      </c>
      <c r="D8790" s="5" t="s">
        <v>18</v>
      </c>
      <c r="E8790" s="5" t="s">
        <v>4334</v>
      </c>
      <c r="F8790" s="6">
        <v>46268</v>
      </c>
      <c r="G8790" s="5">
        <v>13</v>
      </c>
      <c r="H8790" s="5" t="s">
        <v>8713</v>
      </c>
      <c r="I8790" s="5"/>
      <c r="J8790" s="5"/>
      <c r="K8790" s="5">
        <v>1</v>
      </c>
      <c r="L8790" s="5" t="s">
        <v>23</v>
      </c>
      <c r="M8790" s="7">
        <v>133918.85999999999</v>
      </c>
      <c r="N8790" s="7">
        <v>163381.01</v>
      </c>
      <c r="O8790" s="7">
        <v>133918.85999999999</v>
      </c>
      <c r="P8790" s="7">
        <v>163381.01</v>
      </c>
    </row>
    <row r="8791" spans="1:16" x14ac:dyDescent="0.25">
      <c r="A8791" s="5" t="s">
        <v>8695</v>
      </c>
      <c r="B8791" s="6">
        <v>46265</v>
      </c>
      <c r="C8791" s="5" t="s">
        <v>17</v>
      </c>
      <c r="D8791" s="5" t="s">
        <v>18</v>
      </c>
      <c r="E8791" s="5" t="s">
        <v>4334</v>
      </c>
      <c r="F8791" s="6">
        <v>46268</v>
      </c>
      <c r="G8791" s="5">
        <v>14</v>
      </c>
      <c r="H8791" s="5" t="s">
        <v>8714</v>
      </c>
      <c r="I8791" s="5"/>
      <c r="J8791" s="5"/>
      <c r="K8791" s="5">
        <v>1</v>
      </c>
      <c r="L8791" s="5" t="s">
        <v>23</v>
      </c>
      <c r="M8791" s="7">
        <v>163509.01999999999</v>
      </c>
      <c r="N8791" s="7">
        <v>199481</v>
      </c>
      <c r="O8791" s="7">
        <v>163509.01999999999</v>
      </c>
      <c r="P8791" s="7">
        <v>199481</v>
      </c>
    </row>
    <row r="8792" spans="1:16" x14ac:dyDescent="0.25">
      <c r="A8792" s="5" t="s">
        <v>8715</v>
      </c>
      <c r="B8792" s="6">
        <v>46265</v>
      </c>
      <c r="C8792" s="5" t="s">
        <v>17</v>
      </c>
      <c r="D8792" s="5" t="s">
        <v>18</v>
      </c>
      <c r="E8792" s="5" t="s">
        <v>4334</v>
      </c>
      <c r="F8792" s="6">
        <v>46275</v>
      </c>
      <c r="G8792" s="5">
        <v>1</v>
      </c>
      <c r="H8792" s="5" t="s">
        <v>3916</v>
      </c>
      <c r="I8792" s="5"/>
      <c r="J8792" s="5"/>
      <c r="K8792" s="5">
        <v>3</v>
      </c>
      <c r="L8792" s="5" t="s">
        <v>38</v>
      </c>
      <c r="M8792" s="7">
        <v>4200</v>
      </c>
      <c r="N8792" s="7">
        <v>5124</v>
      </c>
      <c r="O8792" s="7">
        <v>12600</v>
      </c>
      <c r="P8792" s="7">
        <v>15372</v>
      </c>
    </row>
    <row r="8793" spans="1:16" x14ac:dyDescent="0.25">
      <c r="A8793" s="5" t="s">
        <v>8715</v>
      </c>
      <c r="B8793" s="6">
        <v>46265</v>
      </c>
      <c r="C8793" s="5" t="s">
        <v>17</v>
      </c>
      <c r="D8793" s="5" t="s">
        <v>18</v>
      </c>
      <c r="E8793" s="5" t="s">
        <v>4334</v>
      </c>
      <c r="F8793" s="6">
        <v>46275</v>
      </c>
      <c r="G8793" s="5">
        <v>2</v>
      </c>
      <c r="H8793" s="5" t="s">
        <v>7066</v>
      </c>
      <c r="I8793" s="5"/>
      <c r="J8793" s="5"/>
      <c r="K8793" s="5">
        <v>18</v>
      </c>
      <c r="L8793" s="5" t="s">
        <v>38</v>
      </c>
      <c r="M8793" s="7">
        <v>4200</v>
      </c>
      <c r="N8793" s="7">
        <v>5124</v>
      </c>
      <c r="O8793" s="7">
        <v>75600</v>
      </c>
      <c r="P8793" s="7">
        <v>92232</v>
      </c>
    </row>
    <row r="8794" spans="1:16" x14ac:dyDescent="0.25">
      <c r="A8794" s="5" t="s">
        <v>8715</v>
      </c>
      <c r="B8794" s="6">
        <v>46265</v>
      </c>
      <c r="C8794" s="5" t="s">
        <v>17</v>
      </c>
      <c r="D8794" s="5" t="s">
        <v>18</v>
      </c>
      <c r="E8794" s="5" t="s">
        <v>4334</v>
      </c>
      <c r="F8794" s="6">
        <v>46275</v>
      </c>
      <c r="G8794" s="5">
        <v>3</v>
      </c>
      <c r="H8794" s="5" t="s">
        <v>8716</v>
      </c>
      <c r="I8794" s="5"/>
      <c r="J8794" s="5"/>
      <c r="K8794" s="5">
        <v>2</v>
      </c>
      <c r="L8794" s="5" t="s">
        <v>108</v>
      </c>
      <c r="M8794" s="7">
        <v>83092.800000000003</v>
      </c>
      <c r="N8794" s="7">
        <v>101373.22</v>
      </c>
      <c r="O8794" s="7">
        <v>166185.60000000001</v>
      </c>
      <c r="P8794" s="7">
        <v>202746.43</v>
      </c>
    </row>
    <row r="8795" spans="1:16" x14ac:dyDescent="0.25">
      <c r="A8795" s="5" t="s">
        <v>8715</v>
      </c>
      <c r="B8795" s="6">
        <v>46265</v>
      </c>
      <c r="C8795" s="5" t="s">
        <v>17</v>
      </c>
      <c r="D8795" s="5" t="s">
        <v>18</v>
      </c>
      <c r="E8795" s="5" t="s">
        <v>4334</v>
      </c>
      <c r="F8795" s="6">
        <v>46275</v>
      </c>
      <c r="G8795" s="5">
        <v>4</v>
      </c>
      <c r="H8795" s="5" t="s">
        <v>5655</v>
      </c>
      <c r="I8795" s="5"/>
      <c r="J8795" s="5"/>
      <c r="K8795" s="5">
        <v>2</v>
      </c>
      <c r="L8795" s="5" t="s">
        <v>38</v>
      </c>
      <c r="M8795" s="7">
        <v>1242.05</v>
      </c>
      <c r="N8795" s="7">
        <v>1515.3</v>
      </c>
      <c r="O8795" s="7">
        <v>2484.1</v>
      </c>
      <c r="P8795" s="7">
        <v>3030.6</v>
      </c>
    </row>
    <row r="8796" spans="1:16" x14ac:dyDescent="0.25">
      <c r="A8796" s="5" t="s">
        <v>8715</v>
      </c>
      <c r="B8796" s="6">
        <v>46265</v>
      </c>
      <c r="C8796" s="5" t="s">
        <v>17</v>
      </c>
      <c r="D8796" s="5" t="s">
        <v>18</v>
      </c>
      <c r="E8796" s="5" t="s">
        <v>4334</v>
      </c>
      <c r="F8796" s="6">
        <v>46275</v>
      </c>
      <c r="G8796" s="5">
        <v>5</v>
      </c>
      <c r="H8796" s="5" t="s">
        <v>8717</v>
      </c>
      <c r="I8796" s="5"/>
      <c r="J8796" s="5"/>
      <c r="K8796" s="5">
        <v>1</v>
      </c>
      <c r="L8796" s="5" t="s">
        <v>38</v>
      </c>
      <c r="M8796" s="7">
        <v>557628.04</v>
      </c>
      <c r="N8796" s="7">
        <v>680306.21</v>
      </c>
      <c r="O8796" s="7">
        <v>557628.04</v>
      </c>
      <c r="P8796" s="7">
        <v>680306.21</v>
      </c>
    </row>
    <row r="8797" spans="1:16" x14ac:dyDescent="0.25">
      <c r="A8797" s="5" t="s">
        <v>8715</v>
      </c>
      <c r="B8797" s="6">
        <v>46265</v>
      </c>
      <c r="C8797" s="5" t="s">
        <v>17</v>
      </c>
      <c r="D8797" s="5" t="s">
        <v>18</v>
      </c>
      <c r="E8797" s="5" t="s">
        <v>4334</v>
      </c>
      <c r="F8797" s="6">
        <v>46275</v>
      </c>
      <c r="G8797" s="5">
        <v>6</v>
      </c>
      <c r="H8797" s="5" t="s">
        <v>8718</v>
      </c>
      <c r="I8797" s="5"/>
      <c r="J8797" s="5"/>
      <c r="K8797" s="5">
        <v>2</v>
      </c>
      <c r="L8797" s="5" t="s">
        <v>38</v>
      </c>
      <c r="M8797" s="7">
        <v>3117392.63</v>
      </c>
      <c r="N8797" s="7">
        <v>3803219.01</v>
      </c>
      <c r="O8797" s="7">
        <v>6234785.2599999998</v>
      </c>
      <c r="P8797" s="7">
        <v>7606438.0199999996</v>
      </c>
    </row>
    <row r="8798" spans="1:16" x14ac:dyDescent="0.25">
      <c r="A8798" s="5" t="s">
        <v>8715</v>
      </c>
      <c r="B8798" s="6">
        <v>46265</v>
      </c>
      <c r="C8798" s="5" t="s">
        <v>17</v>
      </c>
      <c r="D8798" s="5" t="s">
        <v>18</v>
      </c>
      <c r="E8798" s="5" t="s">
        <v>4334</v>
      </c>
      <c r="F8798" s="6">
        <v>46275</v>
      </c>
      <c r="G8798" s="5">
        <v>7</v>
      </c>
      <c r="H8798" s="5" t="s">
        <v>8719</v>
      </c>
      <c r="I8798" s="5"/>
      <c r="J8798" s="5"/>
      <c r="K8798" s="5">
        <v>6</v>
      </c>
      <c r="L8798" s="5" t="s">
        <v>38</v>
      </c>
      <c r="M8798" s="7">
        <v>3117392.63</v>
      </c>
      <c r="N8798" s="7">
        <v>3803219.01</v>
      </c>
      <c r="O8798" s="7">
        <v>18704355.780000001</v>
      </c>
      <c r="P8798" s="7">
        <v>22819314.050000001</v>
      </c>
    </row>
    <row r="8799" spans="1:16" x14ac:dyDescent="0.25">
      <c r="A8799" s="5" t="s">
        <v>8715</v>
      </c>
      <c r="B8799" s="6">
        <v>46265</v>
      </c>
      <c r="C8799" s="5" t="s">
        <v>17</v>
      </c>
      <c r="D8799" s="5" t="s">
        <v>18</v>
      </c>
      <c r="E8799" s="5" t="s">
        <v>4334</v>
      </c>
      <c r="F8799" s="6">
        <v>46275</v>
      </c>
      <c r="G8799" s="5">
        <v>8</v>
      </c>
      <c r="H8799" s="5" t="s">
        <v>8720</v>
      </c>
      <c r="I8799" s="5"/>
      <c r="J8799" s="5"/>
      <c r="K8799" s="5">
        <v>2</v>
      </c>
      <c r="L8799" s="5" t="s">
        <v>38</v>
      </c>
      <c r="M8799" s="7">
        <v>3117392.63</v>
      </c>
      <c r="N8799" s="7">
        <v>3803219.01</v>
      </c>
      <c r="O8799" s="7">
        <v>6234785.2599999998</v>
      </c>
      <c r="P8799" s="7">
        <v>7606438.0199999996</v>
      </c>
    </row>
    <row r="8800" spans="1:16" x14ac:dyDescent="0.25">
      <c r="A8800" s="5" t="s">
        <v>8721</v>
      </c>
      <c r="B8800" s="6">
        <v>46265</v>
      </c>
      <c r="C8800" s="5" t="s">
        <v>40</v>
      </c>
      <c r="D8800" s="5" t="s">
        <v>18</v>
      </c>
      <c r="E8800" s="5" t="s">
        <v>4334</v>
      </c>
      <c r="F8800" s="6">
        <v>46268</v>
      </c>
      <c r="G8800" s="5">
        <v>1</v>
      </c>
      <c r="H8800" s="5" t="s">
        <v>8722</v>
      </c>
      <c r="I8800" s="5"/>
      <c r="J8800" s="5"/>
      <c r="K8800" s="5">
        <v>726</v>
      </c>
      <c r="L8800" s="5" t="s">
        <v>320</v>
      </c>
      <c r="M8800" s="7">
        <v>897.42</v>
      </c>
      <c r="N8800" s="7">
        <v>1094.8499999999999</v>
      </c>
      <c r="O8800" s="7">
        <v>651526.92000000004</v>
      </c>
      <c r="P8800" s="7">
        <v>794862.84</v>
      </c>
    </row>
    <row r="8801" spans="1:16" x14ac:dyDescent="0.25">
      <c r="A8801" s="5" t="s">
        <v>8721</v>
      </c>
      <c r="B8801" s="6">
        <v>46265</v>
      </c>
      <c r="C8801" s="5" t="s">
        <v>40</v>
      </c>
      <c r="D8801" s="5" t="s">
        <v>18</v>
      </c>
      <c r="E8801" s="5" t="s">
        <v>4334</v>
      </c>
      <c r="F8801" s="6">
        <v>46268</v>
      </c>
      <c r="G8801" s="5">
        <v>2</v>
      </c>
      <c r="H8801" s="5" t="s">
        <v>8723</v>
      </c>
      <c r="I8801" s="5"/>
      <c r="J8801" s="5"/>
      <c r="K8801" s="5">
        <v>32.4</v>
      </c>
      <c r="L8801" s="5" t="s">
        <v>320</v>
      </c>
      <c r="M8801" s="7">
        <v>1003</v>
      </c>
      <c r="N8801" s="7">
        <v>1223.6600000000001</v>
      </c>
      <c r="O8801" s="7">
        <v>32497.200000000001</v>
      </c>
      <c r="P8801" s="7">
        <v>39646.58</v>
      </c>
    </row>
    <row r="8802" spans="1:16" x14ac:dyDescent="0.25">
      <c r="A8802" s="5" t="s">
        <v>8724</v>
      </c>
      <c r="B8802" s="6">
        <v>46266</v>
      </c>
      <c r="C8802" s="5" t="s">
        <v>905</v>
      </c>
      <c r="D8802" s="5" t="s">
        <v>18</v>
      </c>
      <c r="E8802" s="5" t="s">
        <v>4334</v>
      </c>
      <c r="F8802" s="6">
        <v>46269</v>
      </c>
      <c r="G8802" s="5">
        <v>1</v>
      </c>
      <c r="H8802" s="5" t="s">
        <v>8725</v>
      </c>
      <c r="I8802" s="5"/>
      <c r="J8802" s="5"/>
      <c r="K8802" s="5">
        <v>4</v>
      </c>
      <c r="L8802" s="5" t="s">
        <v>38</v>
      </c>
      <c r="M8802" s="7">
        <v>29700</v>
      </c>
      <c r="N8802" s="7">
        <v>36234</v>
      </c>
      <c r="O8802" s="7">
        <v>118800</v>
      </c>
      <c r="P8802" s="7">
        <v>144936</v>
      </c>
    </row>
    <row r="8803" spans="1:16" x14ac:dyDescent="0.25">
      <c r="A8803" s="5" t="s">
        <v>8724</v>
      </c>
      <c r="B8803" s="6">
        <v>46266</v>
      </c>
      <c r="C8803" s="5" t="s">
        <v>905</v>
      </c>
      <c r="D8803" s="5" t="s">
        <v>18</v>
      </c>
      <c r="E8803" s="5" t="s">
        <v>4334</v>
      </c>
      <c r="F8803" s="6">
        <v>46269</v>
      </c>
      <c r="G8803" s="5">
        <v>2</v>
      </c>
      <c r="H8803" s="5" t="s">
        <v>8726</v>
      </c>
      <c r="I8803" s="5" t="s">
        <v>8727</v>
      </c>
      <c r="J8803" s="5"/>
      <c r="K8803" s="5">
        <v>5</v>
      </c>
      <c r="L8803" s="5" t="s">
        <v>38</v>
      </c>
      <c r="M8803" s="7">
        <v>7581.75</v>
      </c>
      <c r="N8803" s="7">
        <v>9249.74</v>
      </c>
      <c r="O8803" s="7">
        <v>37908.75</v>
      </c>
      <c r="P8803" s="7">
        <v>46248.68</v>
      </c>
    </row>
    <row r="8804" spans="1:16" x14ac:dyDescent="0.25">
      <c r="A8804" s="5" t="s">
        <v>8728</v>
      </c>
      <c r="B8804" s="6">
        <v>46266</v>
      </c>
      <c r="C8804" s="5" t="s">
        <v>905</v>
      </c>
      <c r="D8804" s="5" t="s">
        <v>18</v>
      </c>
      <c r="E8804" s="5" t="s">
        <v>4334</v>
      </c>
      <c r="F8804" s="6">
        <v>46269</v>
      </c>
      <c r="G8804" s="5">
        <v>1</v>
      </c>
      <c r="H8804" s="5" t="s">
        <v>8729</v>
      </c>
      <c r="I8804" s="5"/>
      <c r="J8804" s="5"/>
      <c r="K8804" s="5">
        <v>0.115</v>
      </c>
      <c r="L8804" s="5" t="s">
        <v>115</v>
      </c>
      <c r="M8804" s="7">
        <v>3273788</v>
      </c>
      <c r="N8804" s="7">
        <v>3994021.39</v>
      </c>
      <c r="O8804" s="7">
        <v>376485.62</v>
      </c>
      <c r="P8804" s="7">
        <v>459312.46</v>
      </c>
    </row>
    <row r="8805" spans="1:16" x14ac:dyDescent="0.25">
      <c r="A8805" s="5" t="s">
        <v>8728</v>
      </c>
      <c r="B8805" s="6">
        <v>46266</v>
      </c>
      <c r="C8805" s="5" t="s">
        <v>905</v>
      </c>
      <c r="D8805" s="5" t="s">
        <v>18</v>
      </c>
      <c r="E8805" s="5" t="s">
        <v>4334</v>
      </c>
      <c r="F8805" s="6">
        <v>46269</v>
      </c>
      <c r="G8805" s="5">
        <v>2</v>
      </c>
      <c r="H8805" s="5" t="s">
        <v>8730</v>
      </c>
      <c r="I8805" s="5"/>
      <c r="J8805" s="5"/>
      <c r="K8805" s="5">
        <v>5.5E-2</v>
      </c>
      <c r="L8805" s="5" t="s">
        <v>115</v>
      </c>
      <c r="M8805" s="7">
        <v>621516</v>
      </c>
      <c r="N8805" s="7">
        <v>758249.45</v>
      </c>
      <c r="O8805" s="7">
        <v>34183.379999999997</v>
      </c>
      <c r="P8805" s="7">
        <v>41703.72</v>
      </c>
    </row>
    <row r="8806" spans="1:16" x14ac:dyDescent="0.25">
      <c r="A8806" s="5" t="s">
        <v>8731</v>
      </c>
      <c r="B8806" s="6">
        <v>46266</v>
      </c>
      <c r="C8806" s="5" t="s">
        <v>17</v>
      </c>
      <c r="D8806" s="5" t="s">
        <v>18</v>
      </c>
      <c r="E8806" s="5" t="s">
        <v>4334</v>
      </c>
      <c r="F8806" s="6">
        <v>46275</v>
      </c>
      <c r="G8806" s="5">
        <v>1</v>
      </c>
      <c r="H8806" s="5" t="s">
        <v>8732</v>
      </c>
      <c r="I8806" s="5"/>
      <c r="J8806" s="5"/>
      <c r="K8806" s="5">
        <v>60</v>
      </c>
      <c r="L8806" s="5" t="s">
        <v>38</v>
      </c>
      <c r="M8806" s="7">
        <v>219.38</v>
      </c>
      <c r="N8806" s="7">
        <v>267.64</v>
      </c>
      <c r="O8806" s="7">
        <v>13162.8</v>
      </c>
      <c r="P8806" s="7">
        <v>16058.62</v>
      </c>
    </row>
    <row r="8807" spans="1:16" x14ac:dyDescent="0.25">
      <c r="A8807" s="5" t="s">
        <v>8731</v>
      </c>
      <c r="B8807" s="6">
        <v>46266</v>
      </c>
      <c r="C8807" s="5" t="s">
        <v>17</v>
      </c>
      <c r="D8807" s="5" t="s">
        <v>18</v>
      </c>
      <c r="E8807" s="5" t="s">
        <v>4334</v>
      </c>
      <c r="F8807" s="6">
        <v>46275</v>
      </c>
      <c r="G8807" s="5">
        <v>2</v>
      </c>
      <c r="H8807" s="5" t="s">
        <v>8733</v>
      </c>
      <c r="I8807" s="5" t="s">
        <v>8734</v>
      </c>
      <c r="J8807" s="5"/>
      <c r="K8807" s="5">
        <v>1</v>
      </c>
      <c r="L8807" s="5" t="s">
        <v>38</v>
      </c>
      <c r="M8807" s="7">
        <v>1147.5</v>
      </c>
      <c r="N8807" s="7">
        <v>1399.95</v>
      </c>
      <c r="O8807" s="7">
        <v>1147.5</v>
      </c>
      <c r="P8807" s="7">
        <v>1399.95</v>
      </c>
    </row>
    <row r="8808" spans="1:16" x14ac:dyDescent="0.25">
      <c r="A8808" s="5" t="s">
        <v>8731</v>
      </c>
      <c r="B8808" s="6">
        <v>46266</v>
      </c>
      <c r="C8808" s="5" t="s">
        <v>17</v>
      </c>
      <c r="D8808" s="5" t="s">
        <v>18</v>
      </c>
      <c r="E8808" s="5" t="s">
        <v>4334</v>
      </c>
      <c r="F8808" s="6">
        <v>46275</v>
      </c>
      <c r="G8808" s="5">
        <v>3</v>
      </c>
      <c r="H8808" s="5" t="s">
        <v>8735</v>
      </c>
      <c r="I8808" s="5" t="s">
        <v>8735</v>
      </c>
      <c r="J8808" s="5"/>
      <c r="K8808" s="5">
        <v>10000</v>
      </c>
      <c r="L8808" s="5" t="s">
        <v>38</v>
      </c>
      <c r="M8808" s="7">
        <v>0.43</v>
      </c>
      <c r="N8808" s="7">
        <v>0.52</v>
      </c>
      <c r="O8808" s="7">
        <v>4300</v>
      </c>
      <c r="P8808" s="7">
        <v>5246</v>
      </c>
    </row>
    <row r="8809" spans="1:16" x14ac:dyDescent="0.25">
      <c r="A8809" s="5" t="s">
        <v>8731</v>
      </c>
      <c r="B8809" s="6">
        <v>46266</v>
      </c>
      <c r="C8809" s="5" t="s">
        <v>17</v>
      </c>
      <c r="D8809" s="5" t="s">
        <v>18</v>
      </c>
      <c r="E8809" s="5" t="s">
        <v>4334</v>
      </c>
      <c r="F8809" s="6">
        <v>46275</v>
      </c>
      <c r="G8809" s="5">
        <v>4</v>
      </c>
      <c r="H8809" s="5" t="s">
        <v>8736</v>
      </c>
      <c r="I8809" s="5" t="s">
        <v>8736</v>
      </c>
      <c r="J8809" s="5"/>
      <c r="K8809" s="5">
        <v>9000</v>
      </c>
      <c r="L8809" s="5" t="s">
        <v>38</v>
      </c>
      <c r="M8809" s="7">
        <v>0.51</v>
      </c>
      <c r="N8809" s="7">
        <v>0.62</v>
      </c>
      <c r="O8809" s="7">
        <v>4590</v>
      </c>
      <c r="P8809" s="7">
        <v>5599.8</v>
      </c>
    </row>
    <row r="8810" spans="1:16" x14ac:dyDescent="0.25">
      <c r="A8810" s="5" t="s">
        <v>8731</v>
      </c>
      <c r="B8810" s="6">
        <v>46266</v>
      </c>
      <c r="C8810" s="5" t="s">
        <v>17</v>
      </c>
      <c r="D8810" s="5" t="s">
        <v>18</v>
      </c>
      <c r="E8810" s="5" t="s">
        <v>4334</v>
      </c>
      <c r="F8810" s="6">
        <v>46275</v>
      </c>
      <c r="G8810" s="5">
        <v>5</v>
      </c>
      <c r="H8810" s="5" t="s">
        <v>8737</v>
      </c>
      <c r="I8810" s="5"/>
      <c r="J8810" s="5"/>
      <c r="K8810" s="5">
        <v>800</v>
      </c>
      <c r="L8810" s="5" t="s">
        <v>38</v>
      </c>
      <c r="M8810" s="7">
        <v>10.130000000000001</v>
      </c>
      <c r="N8810" s="7">
        <v>12.36</v>
      </c>
      <c r="O8810" s="7">
        <v>8104</v>
      </c>
      <c r="P8810" s="7">
        <v>9886.8799999999992</v>
      </c>
    </row>
    <row r="8811" spans="1:16" x14ac:dyDescent="0.25">
      <c r="A8811" s="5" t="s">
        <v>8731</v>
      </c>
      <c r="B8811" s="6">
        <v>46266</v>
      </c>
      <c r="C8811" s="5" t="s">
        <v>17</v>
      </c>
      <c r="D8811" s="5" t="s">
        <v>18</v>
      </c>
      <c r="E8811" s="5" t="s">
        <v>4334</v>
      </c>
      <c r="F8811" s="6">
        <v>46275</v>
      </c>
      <c r="G8811" s="5">
        <v>6</v>
      </c>
      <c r="H8811" s="5" t="s">
        <v>8738</v>
      </c>
      <c r="I8811" s="5"/>
      <c r="J8811" s="5"/>
      <c r="K8811" s="5">
        <v>1400</v>
      </c>
      <c r="L8811" s="5" t="s">
        <v>38</v>
      </c>
      <c r="M8811" s="7">
        <v>10.130000000000001</v>
      </c>
      <c r="N8811" s="7">
        <v>12.36</v>
      </c>
      <c r="O8811" s="7">
        <v>14182</v>
      </c>
      <c r="P8811" s="7">
        <v>17302.04</v>
      </c>
    </row>
    <row r="8812" spans="1:16" x14ac:dyDescent="0.25">
      <c r="A8812" s="5" t="s">
        <v>8731</v>
      </c>
      <c r="B8812" s="6">
        <v>46266</v>
      </c>
      <c r="C8812" s="5" t="s">
        <v>17</v>
      </c>
      <c r="D8812" s="5" t="s">
        <v>18</v>
      </c>
      <c r="E8812" s="5" t="s">
        <v>4334</v>
      </c>
      <c r="F8812" s="6">
        <v>46275</v>
      </c>
      <c r="G8812" s="5">
        <v>7</v>
      </c>
      <c r="H8812" s="5" t="s">
        <v>8739</v>
      </c>
      <c r="I8812" s="5"/>
      <c r="J8812" s="5"/>
      <c r="K8812" s="5">
        <v>6</v>
      </c>
      <c r="L8812" s="5" t="s">
        <v>38</v>
      </c>
      <c r="M8812" s="7">
        <v>540</v>
      </c>
      <c r="N8812" s="7">
        <v>658.8</v>
      </c>
      <c r="O8812" s="7">
        <v>3240</v>
      </c>
      <c r="P8812" s="7">
        <v>3952.8</v>
      </c>
    </row>
    <row r="8813" spans="1:16" x14ac:dyDescent="0.25">
      <c r="A8813" s="5" t="s">
        <v>8731</v>
      </c>
      <c r="B8813" s="6">
        <v>46266</v>
      </c>
      <c r="C8813" s="5" t="s">
        <v>17</v>
      </c>
      <c r="D8813" s="5" t="s">
        <v>18</v>
      </c>
      <c r="E8813" s="5" t="s">
        <v>4334</v>
      </c>
      <c r="F8813" s="6">
        <v>46275</v>
      </c>
      <c r="G8813" s="5">
        <v>8</v>
      </c>
      <c r="H8813" s="5" t="s">
        <v>8740</v>
      </c>
      <c r="I8813" s="5" t="s">
        <v>8741</v>
      </c>
      <c r="J8813" s="5"/>
      <c r="K8813" s="5">
        <v>11</v>
      </c>
      <c r="L8813" s="5" t="s">
        <v>38</v>
      </c>
      <c r="M8813" s="7">
        <v>333.38</v>
      </c>
      <c r="N8813" s="7">
        <v>406.72</v>
      </c>
      <c r="O8813" s="7">
        <v>3667.18</v>
      </c>
      <c r="P8813" s="7">
        <v>4473.96</v>
      </c>
    </row>
    <row r="8814" spans="1:16" x14ac:dyDescent="0.25">
      <c r="A8814" s="5" t="s">
        <v>8731</v>
      </c>
      <c r="B8814" s="6">
        <v>46266</v>
      </c>
      <c r="C8814" s="5" t="s">
        <v>17</v>
      </c>
      <c r="D8814" s="5" t="s">
        <v>18</v>
      </c>
      <c r="E8814" s="5" t="s">
        <v>4334</v>
      </c>
      <c r="F8814" s="6">
        <v>46275</v>
      </c>
      <c r="G8814" s="5">
        <v>9</v>
      </c>
      <c r="H8814" s="5" t="s">
        <v>8742</v>
      </c>
      <c r="I8814" s="5" t="s">
        <v>8743</v>
      </c>
      <c r="J8814" s="5"/>
      <c r="K8814" s="5">
        <v>11</v>
      </c>
      <c r="L8814" s="5" t="s">
        <v>38</v>
      </c>
      <c r="M8814" s="7">
        <v>515.96</v>
      </c>
      <c r="N8814" s="7">
        <v>629.47</v>
      </c>
      <c r="O8814" s="7">
        <v>5675.56</v>
      </c>
      <c r="P8814" s="7">
        <v>6924.18</v>
      </c>
    </row>
    <row r="8815" spans="1:16" x14ac:dyDescent="0.25">
      <c r="A8815" s="5" t="s">
        <v>8744</v>
      </c>
      <c r="B8815" s="6">
        <v>46267</v>
      </c>
      <c r="C8815" s="5" t="s">
        <v>113</v>
      </c>
      <c r="D8815" s="5" t="s">
        <v>18</v>
      </c>
      <c r="E8815" s="5" t="s">
        <v>4334</v>
      </c>
      <c r="F8815" s="6">
        <v>46269</v>
      </c>
      <c r="G8815" s="5">
        <v>1</v>
      </c>
      <c r="H8815" s="5" t="s">
        <v>8745</v>
      </c>
      <c r="I8815" s="5"/>
      <c r="J8815" s="5"/>
      <c r="K8815" s="5">
        <v>4</v>
      </c>
      <c r="L8815" s="5" t="s">
        <v>38</v>
      </c>
      <c r="M8815" s="7">
        <v>31659.83</v>
      </c>
      <c r="N8815" s="7">
        <v>38624.99</v>
      </c>
      <c r="O8815" s="7">
        <v>126639.32</v>
      </c>
      <c r="P8815" s="7">
        <v>154499.97</v>
      </c>
    </row>
    <row r="8816" spans="1:16" x14ac:dyDescent="0.25">
      <c r="A8816" s="5" t="s">
        <v>8744</v>
      </c>
      <c r="B8816" s="6">
        <v>46267</v>
      </c>
      <c r="C8816" s="5" t="s">
        <v>113</v>
      </c>
      <c r="D8816" s="5" t="s">
        <v>18</v>
      </c>
      <c r="E8816" s="5" t="s">
        <v>4334</v>
      </c>
      <c r="F8816" s="6">
        <v>46269</v>
      </c>
      <c r="G8816" s="5">
        <v>2</v>
      </c>
      <c r="H8816" s="5" t="s">
        <v>8746</v>
      </c>
      <c r="I8816" s="5"/>
      <c r="J8816" s="5"/>
      <c r="K8816" s="5">
        <v>4</v>
      </c>
      <c r="L8816" s="5" t="s">
        <v>38</v>
      </c>
      <c r="M8816" s="7">
        <v>4767.45</v>
      </c>
      <c r="N8816" s="7">
        <v>5816.29</v>
      </c>
      <c r="O8816" s="7">
        <v>19069.8</v>
      </c>
      <c r="P8816" s="7">
        <v>23265.16</v>
      </c>
    </row>
    <row r="8817" spans="1:16" x14ac:dyDescent="0.25">
      <c r="A8817" s="5" t="s">
        <v>8747</v>
      </c>
      <c r="B8817" s="6">
        <v>46268</v>
      </c>
      <c r="C8817" s="5" t="s">
        <v>905</v>
      </c>
      <c r="D8817" s="5" t="s">
        <v>18</v>
      </c>
      <c r="E8817" s="5" t="s">
        <v>4334</v>
      </c>
      <c r="F8817" s="6">
        <v>46273</v>
      </c>
      <c r="G8817" s="5">
        <v>1</v>
      </c>
      <c r="H8817" s="5" t="s">
        <v>8748</v>
      </c>
      <c r="I8817" s="5"/>
      <c r="J8817" s="5"/>
      <c r="K8817" s="5">
        <v>300</v>
      </c>
      <c r="L8817" s="5" t="s">
        <v>21</v>
      </c>
      <c r="M8817" s="7">
        <v>1160</v>
      </c>
      <c r="N8817" s="7">
        <v>1415.2</v>
      </c>
      <c r="O8817" s="7">
        <v>348000</v>
      </c>
      <c r="P8817" s="7">
        <v>424560</v>
      </c>
    </row>
    <row r="8818" spans="1:16" x14ac:dyDescent="0.25">
      <c r="A8818" s="5" t="s">
        <v>8747</v>
      </c>
      <c r="B8818" s="6">
        <v>46268</v>
      </c>
      <c r="C8818" s="5" t="s">
        <v>905</v>
      </c>
      <c r="D8818" s="5" t="s">
        <v>18</v>
      </c>
      <c r="E8818" s="5" t="s">
        <v>4334</v>
      </c>
      <c r="F8818" s="6">
        <v>46273</v>
      </c>
      <c r="G8818" s="5">
        <v>2</v>
      </c>
      <c r="H8818" s="5" t="s">
        <v>8749</v>
      </c>
      <c r="I8818" s="5"/>
      <c r="J8818" s="5"/>
      <c r="K8818" s="5">
        <v>20</v>
      </c>
      <c r="L8818" s="5" t="s">
        <v>21</v>
      </c>
      <c r="M8818" s="7">
        <v>2563.6</v>
      </c>
      <c r="N8818" s="7">
        <v>3127.59</v>
      </c>
      <c r="O8818" s="7">
        <v>51272</v>
      </c>
      <c r="P8818" s="7">
        <v>62551.839999999997</v>
      </c>
    </row>
    <row r="8819" spans="1:16" x14ac:dyDescent="0.25">
      <c r="A8819" s="5" t="s">
        <v>8747</v>
      </c>
      <c r="B8819" s="6">
        <v>46268</v>
      </c>
      <c r="C8819" s="5" t="s">
        <v>905</v>
      </c>
      <c r="D8819" s="5" t="s">
        <v>18</v>
      </c>
      <c r="E8819" s="5" t="s">
        <v>4334</v>
      </c>
      <c r="F8819" s="6">
        <v>46273</v>
      </c>
      <c r="G8819" s="5">
        <v>3</v>
      </c>
      <c r="H8819" s="5" t="s">
        <v>8750</v>
      </c>
      <c r="I8819" s="5"/>
      <c r="J8819" s="5"/>
      <c r="K8819" s="5">
        <v>100</v>
      </c>
      <c r="L8819" s="5" t="s">
        <v>21</v>
      </c>
      <c r="M8819" s="7">
        <v>743.85</v>
      </c>
      <c r="N8819" s="7">
        <v>907.5</v>
      </c>
      <c r="O8819" s="7">
        <v>74385</v>
      </c>
      <c r="P8819" s="7">
        <v>90749.7</v>
      </c>
    </row>
    <row r="8820" spans="1:16" x14ac:dyDescent="0.25">
      <c r="A8820" s="5" t="s">
        <v>8747</v>
      </c>
      <c r="B8820" s="6">
        <v>46268</v>
      </c>
      <c r="C8820" s="5" t="s">
        <v>905</v>
      </c>
      <c r="D8820" s="5" t="s">
        <v>18</v>
      </c>
      <c r="E8820" s="5" t="s">
        <v>4334</v>
      </c>
      <c r="F8820" s="6">
        <v>46273</v>
      </c>
      <c r="G8820" s="5">
        <v>4</v>
      </c>
      <c r="H8820" s="5" t="s">
        <v>8750</v>
      </c>
      <c r="I8820" s="5"/>
      <c r="J8820" s="5"/>
      <c r="K8820" s="5">
        <v>100</v>
      </c>
      <c r="L8820" s="5" t="s">
        <v>21</v>
      </c>
      <c r="M8820" s="7">
        <v>743.85</v>
      </c>
      <c r="N8820" s="7">
        <v>907.5</v>
      </c>
      <c r="O8820" s="7">
        <v>74385</v>
      </c>
      <c r="P8820" s="7">
        <v>90749.7</v>
      </c>
    </row>
    <row r="8821" spans="1:16" x14ac:dyDescent="0.25">
      <c r="A8821" s="5" t="s">
        <v>8747</v>
      </c>
      <c r="B8821" s="6">
        <v>46268</v>
      </c>
      <c r="C8821" s="5" t="s">
        <v>905</v>
      </c>
      <c r="D8821" s="5" t="s">
        <v>18</v>
      </c>
      <c r="E8821" s="5" t="s">
        <v>4334</v>
      </c>
      <c r="F8821" s="6">
        <v>46273</v>
      </c>
      <c r="G8821" s="5">
        <v>5</v>
      </c>
      <c r="H8821" s="5" t="s">
        <v>8751</v>
      </c>
      <c r="I8821" s="5"/>
      <c r="J8821" s="5"/>
      <c r="K8821" s="5">
        <v>20</v>
      </c>
      <c r="L8821" s="5" t="s">
        <v>21</v>
      </c>
      <c r="M8821" s="7">
        <v>1526.85</v>
      </c>
      <c r="N8821" s="7">
        <v>1862.76</v>
      </c>
      <c r="O8821" s="7">
        <v>30537</v>
      </c>
      <c r="P8821" s="7">
        <v>37255.14</v>
      </c>
    </row>
    <row r="8822" spans="1:16" x14ac:dyDescent="0.25">
      <c r="A8822" s="5" t="s">
        <v>8752</v>
      </c>
      <c r="B8822" s="6">
        <v>46268</v>
      </c>
      <c r="C8822" s="5" t="s">
        <v>905</v>
      </c>
      <c r="D8822" s="5" t="s">
        <v>18</v>
      </c>
      <c r="E8822" s="5" t="s">
        <v>4334</v>
      </c>
      <c r="F8822" s="6">
        <v>46273</v>
      </c>
      <c r="G8822" s="5">
        <v>1</v>
      </c>
      <c r="H8822" s="5" t="s">
        <v>8753</v>
      </c>
      <c r="I8822" s="5"/>
      <c r="J8822" s="5"/>
      <c r="K8822" s="5">
        <v>1</v>
      </c>
      <c r="L8822" s="5" t="s">
        <v>38</v>
      </c>
      <c r="M8822" s="7">
        <v>28843.45</v>
      </c>
      <c r="N8822" s="7">
        <v>35189.01</v>
      </c>
      <c r="O8822" s="7">
        <v>28843.45</v>
      </c>
      <c r="P8822" s="7">
        <v>35189.01</v>
      </c>
    </row>
    <row r="8823" spans="1:16" x14ac:dyDescent="0.25">
      <c r="A8823" s="5" t="s">
        <v>8754</v>
      </c>
      <c r="B8823" s="6">
        <v>46269</v>
      </c>
      <c r="C8823" s="5" t="s">
        <v>17</v>
      </c>
      <c r="D8823" s="5" t="s">
        <v>18</v>
      </c>
      <c r="E8823" s="5" t="s">
        <v>19</v>
      </c>
      <c r="F8823" s="6">
        <v>46272</v>
      </c>
      <c r="G8823" s="5">
        <v>1</v>
      </c>
      <c r="H8823" s="5" t="s">
        <v>8755</v>
      </c>
      <c r="I8823" s="5"/>
      <c r="J8823" s="5"/>
      <c r="K8823" s="5">
        <v>11</v>
      </c>
      <c r="L8823" s="5" t="s">
        <v>38</v>
      </c>
      <c r="M8823" s="7">
        <v>187866.17</v>
      </c>
      <c r="N8823" s="7">
        <v>229196.73</v>
      </c>
      <c r="O8823" s="7">
        <v>2066527.87</v>
      </c>
      <c r="P8823" s="7">
        <v>2521164</v>
      </c>
    </row>
    <row r="8824" spans="1:16" x14ac:dyDescent="0.25">
      <c r="A8824" s="5" t="s">
        <v>8754</v>
      </c>
      <c r="B8824" s="6">
        <v>46269</v>
      </c>
      <c r="C8824" s="5" t="s">
        <v>17</v>
      </c>
      <c r="D8824" s="5" t="s">
        <v>18</v>
      </c>
      <c r="E8824" s="5" t="s">
        <v>19</v>
      </c>
      <c r="F8824" s="6">
        <v>46272</v>
      </c>
      <c r="G8824" s="5">
        <v>2</v>
      </c>
      <c r="H8824" s="5" t="s">
        <v>8756</v>
      </c>
      <c r="I8824" s="5"/>
      <c r="J8824" s="5"/>
      <c r="K8824" s="5">
        <v>2</v>
      </c>
      <c r="L8824" s="5" t="s">
        <v>73</v>
      </c>
      <c r="M8824" s="7">
        <v>187866.17</v>
      </c>
      <c r="N8824" s="7">
        <v>229196.73</v>
      </c>
      <c r="O8824" s="7">
        <v>375732.34</v>
      </c>
      <c r="P8824" s="7">
        <v>458393.45</v>
      </c>
    </row>
    <row r="8825" spans="1:16" x14ac:dyDescent="0.25">
      <c r="A8825" s="5" t="s">
        <v>8754</v>
      </c>
      <c r="B8825" s="6">
        <v>46269</v>
      </c>
      <c r="C8825" s="5" t="s">
        <v>17</v>
      </c>
      <c r="D8825" s="5" t="s">
        <v>18</v>
      </c>
      <c r="E8825" s="5" t="s">
        <v>19</v>
      </c>
      <c r="F8825" s="6">
        <v>46272</v>
      </c>
      <c r="G8825" s="5">
        <v>3</v>
      </c>
      <c r="H8825" s="5" t="s">
        <v>8757</v>
      </c>
      <c r="I8825" s="5"/>
      <c r="J8825" s="5"/>
      <c r="K8825" s="5">
        <v>188</v>
      </c>
      <c r="L8825" s="5" t="s">
        <v>73</v>
      </c>
      <c r="M8825" s="7">
        <v>4170.68</v>
      </c>
      <c r="N8825" s="7">
        <v>5088.2299999999996</v>
      </c>
      <c r="O8825" s="7">
        <v>784087.84</v>
      </c>
      <c r="P8825" s="7">
        <v>956587.16</v>
      </c>
    </row>
    <row r="8826" spans="1:16" x14ac:dyDescent="0.25">
      <c r="A8826" s="5" t="s">
        <v>8754</v>
      </c>
      <c r="B8826" s="6">
        <v>46269</v>
      </c>
      <c r="C8826" s="5" t="s">
        <v>17</v>
      </c>
      <c r="D8826" s="5" t="s">
        <v>18</v>
      </c>
      <c r="E8826" s="5" t="s">
        <v>19</v>
      </c>
      <c r="F8826" s="6">
        <v>46272</v>
      </c>
      <c r="G8826" s="5">
        <v>4</v>
      </c>
      <c r="H8826" s="5" t="s">
        <v>8758</v>
      </c>
      <c r="I8826" s="5"/>
      <c r="J8826" s="5"/>
      <c r="K8826" s="5">
        <v>7</v>
      </c>
      <c r="L8826" s="5" t="s">
        <v>108</v>
      </c>
      <c r="M8826" s="7">
        <v>3258.34</v>
      </c>
      <c r="N8826" s="7">
        <v>3975.17</v>
      </c>
      <c r="O8826" s="7">
        <v>22808.38</v>
      </c>
      <c r="P8826" s="7">
        <v>27826.22</v>
      </c>
    </row>
    <row r="8827" spans="1:16" x14ac:dyDescent="0.25">
      <c r="A8827" s="5" t="s">
        <v>8759</v>
      </c>
      <c r="B8827" s="6">
        <v>46269</v>
      </c>
      <c r="C8827" s="5" t="s">
        <v>17</v>
      </c>
      <c r="D8827" s="5" t="s">
        <v>18</v>
      </c>
      <c r="E8827" s="5" t="s">
        <v>19</v>
      </c>
      <c r="F8827" s="6">
        <v>46272</v>
      </c>
      <c r="G8827" s="5">
        <v>1</v>
      </c>
      <c r="H8827" s="5" t="s">
        <v>8760</v>
      </c>
      <c r="I8827" s="5"/>
      <c r="J8827" s="5"/>
      <c r="K8827" s="5">
        <v>8</v>
      </c>
      <c r="L8827" s="5" t="s">
        <v>38</v>
      </c>
      <c r="M8827" s="7">
        <v>44299.85</v>
      </c>
      <c r="N8827" s="7">
        <v>54045.82</v>
      </c>
      <c r="O8827" s="7">
        <v>354398.8</v>
      </c>
      <c r="P8827" s="7">
        <v>432366.54</v>
      </c>
    </row>
    <row r="8828" spans="1:16" x14ac:dyDescent="0.25">
      <c r="A8828" s="5" t="s">
        <v>8759</v>
      </c>
      <c r="B8828" s="6">
        <v>46269</v>
      </c>
      <c r="C8828" s="5" t="s">
        <v>17</v>
      </c>
      <c r="D8828" s="5" t="s">
        <v>18</v>
      </c>
      <c r="E8828" s="5" t="s">
        <v>19</v>
      </c>
      <c r="F8828" s="6">
        <v>46272</v>
      </c>
      <c r="G8828" s="5">
        <v>2</v>
      </c>
      <c r="H8828" s="5" t="s">
        <v>8761</v>
      </c>
      <c r="I8828" s="5"/>
      <c r="J8828" s="5"/>
      <c r="K8828" s="5">
        <v>8</v>
      </c>
      <c r="L8828" s="5" t="s">
        <v>38</v>
      </c>
      <c r="M8828" s="7">
        <v>46390.68</v>
      </c>
      <c r="N8828" s="7">
        <v>56596.63</v>
      </c>
      <c r="O8828" s="7">
        <v>371125.44</v>
      </c>
      <c r="P8828" s="7">
        <v>452773.04</v>
      </c>
    </row>
    <row r="8829" spans="1:16" x14ac:dyDescent="0.25">
      <c r="A8829" s="5" t="s">
        <v>8759</v>
      </c>
      <c r="B8829" s="6">
        <v>46269</v>
      </c>
      <c r="C8829" s="5" t="s">
        <v>17</v>
      </c>
      <c r="D8829" s="5" t="s">
        <v>18</v>
      </c>
      <c r="E8829" s="5" t="s">
        <v>19</v>
      </c>
      <c r="F8829" s="6">
        <v>46272</v>
      </c>
      <c r="G8829" s="5">
        <v>3</v>
      </c>
      <c r="H8829" s="5" t="s">
        <v>3058</v>
      </c>
      <c r="I8829" s="5"/>
      <c r="J8829" s="5"/>
      <c r="K8829" s="5">
        <v>106</v>
      </c>
      <c r="L8829" s="5" t="s">
        <v>108</v>
      </c>
      <c r="M8829" s="7">
        <v>11979.16</v>
      </c>
      <c r="N8829" s="7">
        <v>14614.58</v>
      </c>
      <c r="O8829" s="7">
        <v>1269790.96</v>
      </c>
      <c r="P8829" s="7">
        <v>1549144.97</v>
      </c>
    </row>
    <row r="8830" spans="1:16" x14ac:dyDescent="0.25">
      <c r="A8830" s="5" t="s">
        <v>8759</v>
      </c>
      <c r="B8830" s="6">
        <v>46269</v>
      </c>
      <c r="C8830" s="5" t="s">
        <v>17</v>
      </c>
      <c r="D8830" s="5" t="s">
        <v>18</v>
      </c>
      <c r="E8830" s="5" t="s">
        <v>19</v>
      </c>
      <c r="F8830" s="6">
        <v>46272</v>
      </c>
      <c r="G8830" s="5">
        <v>4</v>
      </c>
      <c r="H8830" s="5" t="s">
        <v>3059</v>
      </c>
      <c r="I8830" s="5"/>
      <c r="J8830" s="5"/>
      <c r="K8830" s="5">
        <v>55</v>
      </c>
      <c r="L8830" s="5" t="s">
        <v>108</v>
      </c>
      <c r="M8830" s="7">
        <v>14062.5</v>
      </c>
      <c r="N8830" s="7">
        <v>17156.25</v>
      </c>
      <c r="O8830" s="7">
        <v>773437.5</v>
      </c>
      <c r="P8830" s="7">
        <v>943593.75</v>
      </c>
    </row>
    <row r="8831" spans="1:16" x14ac:dyDescent="0.25">
      <c r="A8831" s="5" t="s">
        <v>8759</v>
      </c>
      <c r="B8831" s="6">
        <v>46269</v>
      </c>
      <c r="C8831" s="5" t="s">
        <v>17</v>
      </c>
      <c r="D8831" s="5" t="s">
        <v>18</v>
      </c>
      <c r="E8831" s="5" t="s">
        <v>19</v>
      </c>
      <c r="F8831" s="6">
        <v>46272</v>
      </c>
      <c r="G8831" s="5">
        <v>5</v>
      </c>
      <c r="H8831" s="5" t="s">
        <v>7918</v>
      </c>
      <c r="I8831" s="5"/>
      <c r="J8831" s="5"/>
      <c r="K8831" s="5">
        <v>83</v>
      </c>
      <c r="L8831" s="5" t="s">
        <v>108</v>
      </c>
      <c r="M8831" s="7">
        <v>6770.84</v>
      </c>
      <c r="N8831" s="7">
        <v>8260.42</v>
      </c>
      <c r="O8831" s="7">
        <v>561979.72</v>
      </c>
      <c r="P8831" s="7">
        <v>685615.26</v>
      </c>
    </row>
    <row r="8832" spans="1:16" x14ac:dyDescent="0.25">
      <c r="A8832" s="5" t="s">
        <v>8759</v>
      </c>
      <c r="B8832" s="6">
        <v>46269</v>
      </c>
      <c r="C8832" s="5" t="s">
        <v>17</v>
      </c>
      <c r="D8832" s="5" t="s">
        <v>18</v>
      </c>
      <c r="E8832" s="5" t="s">
        <v>19</v>
      </c>
      <c r="F8832" s="6">
        <v>46272</v>
      </c>
      <c r="G8832" s="5">
        <v>6</v>
      </c>
      <c r="H8832" s="5" t="s">
        <v>7921</v>
      </c>
      <c r="I8832" s="5"/>
      <c r="J8832" s="5"/>
      <c r="K8832" s="5">
        <v>12</v>
      </c>
      <c r="L8832" s="5" t="s">
        <v>108</v>
      </c>
      <c r="M8832" s="7">
        <v>5729.16</v>
      </c>
      <c r="N8832" s="7">
        <v>6989.58</v>
      </c>
      <c r="O8832" s="7">
        <v>68749.919999999998</v>
      </c>
      <c r="P8832" s="7">
        <v>83874.899999999994</v>
      </c>
    </row>
    <row r="8833" spans="1:16" x14ac:dyDescent="0.25">
      <c r="A8833" s="5" t="s">
        <v>8759</v>
      </c>
      <c r="B8833" s="6">
        <v>46269</v>
      </c>
      <c r="C8833" s="5" t="s">
        <v>17</v>
      </c>
      <c r="D8833" s="5" t="s">
        <v>18</v>
      </c>
      <c r="E8833" s="5" t="s">
        <v>19</v>
      </c>
      <c r="F8833" s="6">
        <v>46272</v>
      </c>
      <c r="G8833" s="5">
        <v>7</v>
      </c>
      <c r="H8833" s="5" t="s">
        <v>8762</v>
      </c>
      <c r="I8833" s="5"/>
      <c r="J8833" s="5"/>
      <c r="K8833" s="5">
        <v>115.8</v>
      </c>
      <c r="L8833" s="5" t="s">
        <v>70</v>
      </c>
      <c r="M8833" s="7">
        <v>1519</v>
      </c>
      <c r="N8833" s="7">
        <v>1853.18</v>
      </c>
      <c r="O8833" s="7">
        <v>175900.2</v>
      </c>
      <c r="P8833" s="7">
        <v>214598.24</v>
      </c>
    </row>
    <row r="8834" spans="1:16" x14ac:dyDescent="0.25">
      <c r="A8834" s="5" t="s">
        <v>8763</v>
      </c>
      <c r="B8834" s="6">
        <v>46269</v>
      </c>
      <c r="C8834" s="5" t="s">
        <v>17</v>
      </c>
      <c r="D8834" s="5" t="s">
        <v>18</v>
      </c>
      <c r="E8834" s="5" t="s">
        <v>19</v>
      </c>
      <c r="F8834" s="6">
        <v>46272</v>
      </c>
      <c r="G8834" s="5">
        <v>1</v>
      </c>
      <c r="H8834" s="5" t="s">
        <v>8764</v>
      </c>
      <c r="I8834" s="5"/>
      <c r="J8834" s="5"/>
      <c r="K8834" s="5">
        <v>60</v>
      </c>
      <c r="L8834" s="5" t="s">
        <v>38</v>
      </c>
      <c r="M8834" s="7">
        <v>939.46</v>
      </c>
      <c r="N8834" s="7">
        <v>1146.1400000000001</v>
      </c>
      <c r="O8834" s="7">
        <v>56367.6</v>
      </c>
      <c r="P8834" s="7">
        <v>68768.47</v>
      </c>
    </row>
    <row r="8835" spans="1:16" x14ac:dyDescent="0.25">
      <c r="A8835" s="5" t="s">
        <v>8763</v>
      </c>
      <c r="B8835" s="6">
        <v>46269</v>
      </c>
      <c r="C8835" s="5" t="s">
        <v>17</v>
      </c>
      <c r="D8835" s="5" t="s">
        <v>18</v>
      </c>
      <c r="E8835" s="5" t="s">
        <v>19</v>
      </c>
      <c r="F8835" s="6">
        <v>46272</v>
      </c>
      <c r="G8835" s="5">
        <v>2</v>
      </c>
      <c r="H8835" s="5" t="s">
        <v>8765</v>
      </c>
      <c r="I8835" s="5"/>
      <c r="J8835" s="5"/>
      <c r="K8835" s="5">
        <v>8</v>
      </c>
      <c r="L8835" s="5" t="s">
        <v>38</v>
      </c>
      <c r="M8835" s="7">
        <v>59.95</v>
      </c>
      <c r="N8835" s="7">
        <v>73.14</v>
      </c>
      <c r="O8835" s="7">
        <v>479.6</v>
      </c>
      <c r="P8835" s="7">
        <v>585.11</v>
      </c>
    </row>
    <row r="8836" spans="1:16" x14ac:dyDescent="0.25">
      <c r="A8836" s="5" t="s">
        <v>8763</v>
      </c>
      <c r="B8836" s="6">
        <v>46269</v>
      </c>
      <c r="C8836" s="5" t="s">
        <v>17</v>
      </c>
      <c r="D8836" s="5" t="s">
        <v>18</v>
      </c>
      <c r="E8836" s="5" t="s">
        <v>19</v>
      </c>
      <c r="F8836" s="6">
        <v>46272</v>
      </c>
      <c r="G8836" s="5">
        <v>3</v>
      </c>
      <c r="H8836" s="5" t="s">
        <v>8766</v>
      </c>
      <c r="I8836" s="5"/>
      <c r="J8836" s="5"/>
      <c r="K8836" s="5">
        <v>638</v>
      </c>
      <c r="L8836" s="5" t="s">
        <v>38</v>
      </c>
      <c r="M8836" s="7">
        <v>266.35000000000002</v>
      </c>
      <c r="N8836" s="7">
        <v>324.95</v>
      </c>
      <c r="O8836" s="7">
        <v>169931.3</v>
      </c>
      <c r="P8836" s="7">
        <v>207316.19</v>
      </c>
    </row>
    <row r="8837" spans="1:16" x14ac:dyDescent="0.25">
      <c r="A8837" s="5" t="s">
        <v>8763</v>
      </c>
      <c r="B8837" s="6">
        <v>46269</v>
      </c>
      <c r="C8837" s="5" t="s">
        <v>17</v>
      </c>
      <c r="D8837" s="5" t="s">
        <v>18</v>
      </c>
      <c r="E8837" s="5" t="s">
        <v>19</v>
      </c>
      <c r="F8837" s="6">
        <v>46272</v>
      </c>
      <c r="G8837" s="5">
        <v>4</v>
      </c>
      <c r="H8837" s="5" t="s">
        <v>8767</v>
      </c>
      <c r="I8837" s="5"/>
      <c r="J8837" s="5"/>
      <c r="K8837" s="5">
        <v>50</v>
      </c>
      <c r="L8837" s="5" t="s">
        <v>38</v>
      </c>
      <c r="M8837" s="7">
        <v>564.42999999999995</v>
      </c>
      <c r="N8837" s="7">
        <v>688.6</v>
      </c>
      <c r="O8837" s="7">
        <v>28221.5</v>
      </c>
      <c r="P8837" s="7">
        <v>34430.230000000003</v>
      </c>
    </row>
    <row r="8838" spans="1:16" x14ac:dyDescent="0.25">
      <c r="A8838" s="5" t="s">
        <v>8763</v>
      </c>
      <c r="B8838" s="6">
        <v>46269</v>
      </c>
      <c r="C8838" s="5" t="s">
        <v>17</v>
      </c>
      <c r="D8838" s="5" t="s">
        <v>18</v>
      </c>
      <c r="E8838" s="5" t="s">
        <v>19</v>
      </c>
      <c r="F8838" s="6">
        <v>46272</v>
      </c>
      <c r="G8838" s="5">
        <v>5</v>
      </c>
      <c r="H8838" s="5" t="s">
        <v>7670</v>
      </c>
      <c r="I8838" s="5"/>
      <c r="J8838" s="5"/>
      <c r="K8838" s="5">
        <v>1</v>
      </c>
      <c r="L8838" s="5" t="s">
        <v>38</v>
      </c>
      <c r="M8838" s="7">
        <v>787.5</v>
      </c>
      <c r="N8838" s="7">
        <v>960.75</v>
      </c>
      <c r="O8838" s="7">
        <v>787.5</v>
      </c>
      <c r="P8838" s="7">
        <v>960.75</v>
      </c>
    </row>
    <row r="8839" spans="1:16" x14ac:dyDescent="0.25">
      <c r="A8839" s="5" t="s">
        <v>8763</v>
      </c>
      <c r="B8839" s="6">
        <v>46269</v>
      </c>
      <c r="C8839" s="5" t="s">
        <v>17</v>
      </c>
      <c r="D8839" s="5" t="s">
        <v>18</v>
      </c>
      <c r="E8839" s="5" t="s">
        <v>19</v>
      </c>
      <c r="F8839" s="6">
        <v>46272</v>
      </c>
      <c r="G8839" s="5">
        <v>6</v>
      </c>
      <c r="H8839" s="5" t="s">
        <v>7674</v>
      </c>
      <c r="I8839" s="5"/>
      <c r="J8839" s="5"/>
      <c r="K8839" s="5">
        <v>10</v>
      </c>
      <c r="L8839" s="5" t="s">
        <v>38</v>
      </c>
      <c r="M8839" s="7">
        <v>962.5</v>
      </c>
      <c r="N8839" s="7">
        <v>1174.25</v>
      </c>
      <c r="O8839" s="7">
        <v>9625</v>
      </c>
      <c r="P8839" s="7">
        <v>11742.5</v>
      </c>
    </row>
    <row r="8840" spans="1:16" x14ac:dyDescent="0.25">
      <c r="A8840" s="5" t="s">
        <v>8763</v>
      </c>
      <c r="B8840" s="6">
        <v>46269</v>
      </c>
      <c r="C8840" s="5" t="s">
        <v>17</v>
      </c>
      <c r="D8840" s="5" t="s">
        <v>18</v>
      </c>
      <c r="E8840" s="5" t="s">
        <v>19</v>
      </c>
      <c r="F8840" s="6">
        <v>46272</v>
      </c>
      <c r="G8840" s="5">
        <v>7</v>
      </c>
      <c r="H8840" s="5" t="s">
        <v>8768</v>
      </c>
      <c r="I8840" s="5"/>
      <c r="J8840" s="5"/>
      <c r="K8840" s="5">
        <v>370</v>
      </c>
      <c r="L8840" s="5" t="s">
        <v>38</v>
      </c>
      <c r="M8840" s="7">
        <v>28.01</v>
      </c>
      <c r="N8840" s="7">
        <v>34.17</v>
      </c>
      <c r="O8840" s="7">
        <v>10363.700000000001</v>
      </c>
      <c r="P8840" s="7">
        <v>12643.71</v>
      </c>
    </row>
    <row r="8841" spans="1:16" x14ac:dyDescent="0.25">
      <c r="A8841" s="5" t="s">
        <v>8763</v>
      </c>
      <c r="B8841" s="6">
        <v>46269</v>
      </c>
      <c r="C8841" s="5" t="s">
        <v>17</v>
      </c>
      <c r="D8841" s="5" t="s">
        <v>18</v>
      </c>
      <c r="E8841" s="5" t="s">
        <v>19</v>
      </c>
      <c r="F8841" s="6">
        <v>46272</v>
      </c>
      <c r="G8841" s="5">
        <v>8</v>
      </c>
      <c r="H8841" s="5" t="s">
        <v>8769</v>
      </c>
      <c r="I8841" s="5"/>
      <c r="J8841" s="5"/>
      <c r="K8841" s="5">
        <v>2282</v>
      </c>
      <c r="L8841" s="5" t="s">
        <v>38</v>
      </c>
      <c r="M8841" s="7">
        <v>152.97</v>
      </c>
      <c r="N8841" s="7">
        <v>186.62</v>
      </c>
      <c r="O8841" s="7">
        <v>349077.54</v>
      </c>
      <c r="P8841" s="7">
        <v>425874.6</v>
      </c>
    </row>
    <row r="8842" spans="1:16" x14ac:dyDescent="0.25">
      <c r="A8842" s="5" t="s">
        <v>8763</v>
      </c>
      <c r="B8842" s="6">
        <v>46269</v>
      </c>
      <c r="C8842" s="5" t="s">
        <v>17</v>
      </c>
      <c r="D8842" s="5" t="s">
        <v>18</v>
      </c>
      <c r="E8842" s="5" t="s">
        <v>19</v>
      </c>
      <c r="F8842" s="6">
        <v>46272</v>
      </c>
      <c r="G8842" s="5">
        <v>9</v>
      </c>
      <c r="H8842" s="5" t="s">
        <v>8770</v>
      </c>
      <c r="I8842" s="5"/>
      <c r="J8842" s="5"/>
      <c r="K8842" s="5">
        <v>4398</v>
      </c>
      <c r="L8842" s="5" t="s">
        <v>38</v>
      </c>
      <c r="M8842" s="7">
        <v>177.96</v>
      </c>
      <c r="N8842" s="7">
        <v>217.11</v>
      </c>
      <c r="O8842" s="7">
        <v>782668.08</v>
      </c>
      <c r="P8842" s="7">
        <v>954855.06</v>
      </c>
    </row>
    <row r="8843" spans="1:16" x14ac:dyDescent="0.25">
      <c r="A8843" s="5" t="s">
        <v>8771</v>
      </c>
      <c r="B8843" s="6">
        <v>46269</v>
      </c>
      <c r="C8843" s="5" t="s">
        <v>905</v>
      </c>
      <c r="D8843" s="5" t="s">
        <v>18</v>
      </c>
      <c r="E8843" s="5" t="s">
        <v>4334</v>
      </c>
      <c r="F8843" s="6">
        <v>46272</v>
      </c>
      <c r="G8843" s="5">
        <v>1</v>
      </c>
      <c r="H8843" s="5" t="s">
        <v>8772</v>
      </c>
      <c r="I8843" s="5"/>
      <c r="J8843" s="5"/>
      <c r="K8843" s="5">
        <v>2</v>
      </c>
      <c r="L8843" s="5" t="s">
        <v>38</v>
      </c>
      <c r="M8843" s="7">
        <v>2942.79</v>
      </c>
      <c r="N8843" s="7">
        <v>3590.21</v>
      </c>
      <c r="O8843" s="7">
        <v>5885.58</v>
      </c>
      <c r="P8843" s="7">
        <v>7180.41</v>
      </c>
    </row>
    <row r="8844" spans="1:16" x14ac:dyDescent="0.25">
      <c r="A8844" s="5" t="s">
        <v>8771</v>
      </c>
      <c r="B8844" s="6">
        <v>46269</v>
      </c>
      <c r="C8844" s="5" t="s">
        <v>905</v>
      </c>
      <c r="D8844" s="5" t="s">
        <v>18</v>
      </c>
      <c r="E8844" s="5" t="s">
        <v>4334</v>
      </c>
      <c r="F8844" s="6">
        <v>46272</v>
      </c>
      <c r="G8844" s="5">
        <v>2</v>
      </c>
      <c r="H8844" s="5" t="s">
        <v>8773</v>
      </c>
      <c r="I8844" s="5"/>
      <c r="J8844" s="5"/>
      <c r="K8844" s="5">
        <v>2</v>
      </c>
      <c r="L8844" s="5" t="s">
        <v>38</v>
      </c>
      <c r="M8844" s="7">
        <v>0</v>
      </c>
      <c r="N8844" s="7">
        <v>0</v>
      </c>
      <c r="O8844" s="7">
        <v>0</v>
      </c>
      <c r="P8844" s="7">
        <v>0</v>
      </c>
    </row>
    <row r="8845" spans="1:16" x14ac:dyDescent="0.25">
      <c r="A8845" s="5" t="s">
        <v>8771</v>
      </c>
      <c r="B8845" s="6">
        <v>46269</v>
      </c>
      <c r="C8845" s="5" t="s">
        <v>905</v>
      </c>
      <c r="D8845" s="5" t="s">
        <v>18</v>
      </c>
      <c r="E8845" s="5" t="s">
        <v>4334</v>
      </c>
      <c r="F8845" s="6">
        <v>46272</v>
      </c>
      <c r="G8845" s="5">
        <v>3</v>
      </c>
      <c r="H8845" s="5" t="s">
        <v>8774</v>
      </c>
      <c r="I8845" s="5"/>
      <c r="J8845" s="5"/>
      <c r="K8845" s="5">
        <v>10</v>
      </c>
      <c r="L8845" s="5" t="s">
        <v>38</v>
      </c>
      <c r="M8845" s="7">
        <v>1870.73</v>
      </c>
      <c r="N8845" s="7">
        <v>2282.29</v>
      </c>
      <c r="O8845" s="7">
        <v>18707.3</v>
      </c>
      <c r="P8845" s="7">
        <v>22822.91</v>
      </c>
    </row>
    <row r="8846" spans="1:16" x14ac:dyDescent="0.25">
      <c r="A8846" s="5" t="s">
        <v>8771</v>
      </c>
      <c r="B8846" s="6">
        <v>46269</v>
      </c>
      <c r="C8846" s="5" t="s">
        <v>905</v>
      </c>
      <c r="D8846" s="5" t="s">
        <v>18</v>
      </c>
      <c r="E8846" s="5" t="s">
        <v>4334</v>
      </c>
      <c r="F8846" s="6">
        <v>46272</v>
      </c>
      <c r="G8846" s="5">
        <v>4</v>
      </c>
      <c r="H8846" s="5" t="s">
        <v>8775</v>
      </c>
      <c r="I8846" s="5"/>
      <c r="J8846" s="5"/>
      <c r="K8846" s="5">
        <v>100</v>
      </c>
      <c r="L8846" s="5" t="s">
        <v>38</v>
      </c>
      <c r="M8846" s="7">
        <v>101.02</v>
      </c>
      <c r="N8846" s="7">
        <v>123.24</v>
      </c>
      <c r="O8846" s="7">
        <v>10102</v>
      </c>
      <c r="P8846" s="7">
        <v>12324.44</v>
      </c>
    </row>
    <row r="8847" spans="1:16" x14ac:dyDescent="0.25">
      <c r="A8847" s="5" t="s">
        <v>8771</v>
      </c>
      <c r="B8847" s="6">
        <v>46269</v>
      </c>
      <c r="C8847" s="5" t="s">
        <v>905</v>
      </c>
      <c r="D8847" s="5" t="s">
        <v>18</v>
      </c>
      <c r="E8847" s="5" t="s">
        <v>4334</v>
      </c>
      <c r="F8847" s="6">
        <v>46272</v>
      </c>
      <c r="G8847" s="5">
        <v>5</v>
      </c>
      <c r="H8847" s="5" t="s">
        <v>8776</v>
      </c>
      <c r="I8847" s="5"/>
      <c r="J8847" s="5"/>
      <c r="K8847" s="5">
        <v>50</v>
      </c>
      <c r="L8847" s="5" t="s">
        <v>38</v>
      </c>
      <c r="M8847" s="7">
        <v>39.22</v>
      </c>
      <c r="N8847" s="7">
        <v>47.85</v>
      </c>
      <c r="O8847" s="7">
        <v>1961</v>
      </c>
      <c r="P8847" s="7">
        <v>2392.42</v>
      </c>
    </row>
    <row r="8848" spans="1:16" x14ac:dyDescent="0.25">
      <c r="A8848" s="5" t="s">
        <v>8771</v>
      </c>
      <c r="B8848" s="6">
        <v>46269</v>
      </c>
      <c r="C8848" s="5" t="s">
        <v>905</v>
      </c>
      <c r="D8848" s="5" t="s">
        <v>18</v>
      </c>
      <c r="E8848" s="5" t="s">
        <v>4334</v>
      </c>
      <c r="F8848" s="6">
        <v>46272</v>
      </c>
      <c r="G8848" s="5">
        <v>6</v>
      </c>
      <c r="H8848" s="5" t="s">
        <v>8777</v>
      </c>
      <c r="I8848" s="5"/>
      <c r="J8848" s="5"/>
      <c r="K8848" s="5">
        <v>50</v>
      </c>
      <c r="L8848" s="5" t="s">
        <v>38</v>
      </c>
      <c r="M8848" s="7">
        <v>202.04</v>
      </c>
      <c r="N8848" s="7">
        <v>246.49</v>
      </c>
      <c r="O8848" s="7">
        <v>10102</v>
      </c>
      <c r="P8848" s="7">
        <v>12324.44</v>
      </c>
    </row>
    <row r="8849" spans="1:16" x14ac:dyDescent="0.25">
      <c r="A8849" s="5" t="s">
        <v>8771</v>
      </c>
      <c r="B8849" s="6">
        <v>46269</v>
      </c>
      <c r="C8849" s="5" t="s">
        <v>905</v>
      </c>
      <c r="D8849" s="5" t="s">
        <v>18</v>
      </c>
      <c r="E8849" s="5" t="s">
        <v>4334</v>
      </c>
      <c r="F8849" s="6">
        <v>46272</v>
      </c>
      <c r="G8849" s="5">
        <v>7</v>
      </c>
      <c r="H8849" s="5" t="s">
        <v>8778</v>
      </c>
      <c r="I8849" s="5"/>
      <c r="J8849" s="5"/>
      <c r="K8849" s="5">
        <v>10</v>
      </c>
      <c r="L8849" s="5" t="s">
        <v>38</v>
      </c>
      <c r="M8849" s="7">
        <v>172.33</v>
      </c>
      <c r="N8849" s="7">
        <v>210.24</v>
      </c>
      <c r="O8849" s="7">
        <v>1723.3</v>
      </c>
      <c r="P8849" s="7">
        <v>2102.4299999999998</v>
      </c>
    </row>
    <row r="8850" spans="1:16" x14ac:dyDescent="0.25">
      <c r="A8850" s="5" t="s">
        <v>8771</v>
      </c>
      <c r="B8850" s="6">
        <v>46269</v>
      </c>
      <c r="C8850" s="5" t="s">
        <v>905</v>
      </c>
      <c r="D8850" s="5" t="s">
        <v>18</v>
      </c>
      <c r="E8850" s="5" t="s">
        <v>4334</v>
      </c>
      <c r="F8850" s="6">
        <v>46272</v>
      </c>
      <c r="G8850" s="5">
        <v>8</v>
      </c>
      <c r="H8850" s="5" t="s">
        <v>8779</v>
      </c>
      <c r="I8850" s="5"/>
      <c r="J8850" s="5"/>
      <c r="K8850" s="5">
        <v>5</v>
      </c>
      <c r="L8850" s="5" t="s">
        <v>38</v>
      </c>
      <c r="M8850" s="7">
        <v>5761.97</v>
      </c>
      <c r="N8850" s="7">
        <v>7029.6</v>
      </c>
      <c r="O8850" s="7">
        <v>28809.85</v>
      </c>
      <c r="P8850" s="7">
        <v>35148.019999999997</v>
      </c>
    </row>
    <row r="8851" spans="1:16" x14ac:dyDescent="0.25">
      <c r="A8851" s="5" t="s">
        <v>8771</v>
      </c>
      <c r="B8851" s="6">
        <v>46269</v>
      </c>
      <c r="C8851" s="5" t="s">
        <v>905</v>
      </c>
      <c r="D8851" s="5" t="s">
        <v>18</v>
      </c>
      <c r="E8851" s="5" t="s">
        <v>4334</v>
      </c>
      <c r="F8851" s="6">
        <v>46272</v>
      </c>
      <c r="G8851" s="5">
        <v>9</v>
      </c>
      <c r="H8851" s="5" t="s">
        <v>8780</v>
      </c>
      <c r="I8851" s="5"/>
      <c r="J8851" s="5"/>
      <c r="K8851" s="5">
        <v>30</v>
      </c>
      <c r="L8851" s="5" t="s">
        <v>695</v>
      </c>
      <c r="M8851" s="7">
        <v>228.43</v>
      </c>
      <c r="N8851" s="7">
        <v>278.68</v>
      </c>
      <c r="O8851" s="7">
        <v>6852.9</v>
      </c>
      <c r="P8851" s="7">
        <v>8360.5400000000009</v>
      </c>
    </row>
    <row r="8852" spans="1:16" x14ac:dyDescent="0.25">
      <c r="A8852" s="5" t="s">
        <v>8771</v>
      </c>
      <c r="B8852" s="6">
        <v>46269</v>
      </c>
      <c r="C8852" s="5" t="s">
        <v>905</v>
      </c>
      <c r="D8852" s="5" t="s">
        <v>18</v>
      </c>
      <c r="E8852" s="5" t="s">
        <v>4334</v>
      </c>
      <c r="F8852" s="6">
        <v>46272</v>
      </c>
      <c r="G8852" s="5">
        <v>10</v>
      </c>
      <c r="H8852" s="5" t="s">
        <v>8781</v>
      </c>
      <c r="I8852" s="5"/>
      <c r="J8852" s="5"/>
      <c r="K8852" s="5">
        <v>10</v>
      </c>
      <c r="L8852" s="5" t="s">
        <v>38</v>
      </c>
      <c r="M8852" s="7">
        <v>3183.58</v>
      </c>
      <c r="N8852" s="7">
        <v>3883.97</v>
      </c>
      <c r="O8852" s="7">
        <v>31835.8</v>
      </c>
      <c r="P8852" s="7">
        <v>38839.68</v>
      </c>
    </row>
    <row r="8853" spans="1:16" x14ac:dyDescent="0.25">
      <c r="A8853" s="5" t="s">
        <v>8771</v>
      </c>
      <c r="B8853" s="6">
        <v>46269</v>
      </c>
      <c r="C8853" s="5" t="s">
        <v>905</v>
      </c>
      <c r="D8853" s="5" t="s">
        <v>18</v>
      </c>
      <c r="E8853" s="5" t="s">
        <v>4334</v>
      </c>
      <c r="F8853" s="6">
        <v>46272</v>
      </c>
      <c r="G8853" s="5">
        <v>11</v>
      </c>
      <c r="H8853" s="5" t="s">
        <v>8782</v>
      </c>
      <c r="I8853" s="5"/>
      <c r="J8853" s="5"/>
      <c r="K8853" s="5">
        <v>280</v>
      </c>
      <c r="L8853" s="5" t="s">
        <v>320</v>
      </c>
      <c r="M8853" s="7">
        <v>0</v>
      </c>
      <c r="N8853" s="7">
        <v>0</v>
      </c>
      <c r="O8853" s="7">
        <v>0</v>
      </c>
      <c r="P8853" s="7">
        <v>0</v>
      </c>
    </row>
    <row r="8854" spans="1:16" x14ac:dyDescent="0.25">
      <c r="A8854" s="5" t="s">
        <v>8771</v>
      </c>
      <c r="B8854" s="6">
        <v>46269</v>
      </c>
      <c r="C8854" s="5" t="s">
        <v>905</v>
      </c>
      <c r="D8854" s="5" t="s">
        <v>18</v>
      </c>
      <c r="E8854" s="5" t="s">
        <v>4334</v>
      </c>
      <c r="F8854" s="6">
        <v>46272</v>
      </c>
      <c r="G8854" s="5">
        <v>12</v>
      </c>
      <c r="H8854" s="5" t="s">
        <v>8783</v>
      </c>
      <c r="I8854" s="5"/>
      <c r="J8854" s="5"/>
      <c r="K8854" s="5">
        <v>12</v>
      </c>
      <c r="L8854" s="5" t="s">
        <v>38</v>
      </c>
      <c r="M8854" s="7">
        <v>12518.73</v>
      </c>
      <c r="N8854" s="7">
        <v>15272.85</v>
      </c>
      <c r="O8854" s="7">
        <v>150224.76</v>
      </c>
      <c r="P8854" s="7">
        <v>183274.21</v>
      </c>
    </row>
    <row r="8855" spans="1:16" x14ac:dyDescent="0.25">
      <c r="A8855" s="5" t="s">
        <v>8771</v>
      </c>
      <c r="B8855" s="6">
        <v>46269</v>
      </c>
      <c r="C8855" s="5" t="s">
        <v>905</v>
      </c>
      <c r="D8855" s="5" t="s">
        <v>18</v>
      </c>
      <c r="E8855" s="5" t="s">
        <v>4334</v>
      </c>
      <c r="F8855" s="6">
        <v>46272</v>
      </c>
      <c r="G8855" s="5">
        <v>13</v>
      </c>
      <c r="H8855" s="5" t="s">
        <v>8784</v>
      </c>
      <c r="I8855" s="5"/>
      <c r="J8855" s="5"/>
      <c r="K8855" s="5">
        <v>5</v>
      </c>
      <c r="L8855" s="5" t="s">
        <v>38</v>
      </c>
      <c r="M8855" s="7">
        <v>10453.08</v>
      </c>
      <c r="N8855" s="7">
        <v>12752.76</v>
      </c>
      <c r="O8855" s="7">
        <v>52265.4</v>
      </c>
      <c r="P8855" s="7">
        <v>63763.79</v>
      </c>
    </row>
    <row r="8856" spans="1:16" x14ac:dyDescent="0.25">
      <c r="A8856" s="5" t="s">
        <v>8771</v>
      </c>
      <c r="B8856" s="6">
        <v>46269</v>
      </c>
      <c r="C8856" s="5" t="s">
        <v>905</v>
      </c>
      <c r="D8856" s="5" t="s">
        <v>18</v>
      </c>
      <c r="E8856" s="5" t="s">
        <v>4334</v>
      </c>
      <c r="F8856" s="6">
        <v>46272</v>
      </c>
      <c r="G8856" s="5">
        <v>14</v>
      </c>
      <c r="H8856" s="5" t="s">
        <v>8785</v>
      </c>
      <c r="I8856" s="5"/>
      <c r="J8856" s="5"/>
      <c r="K8856" s="5">
        <v>5</v>
      </c>
      <c r="L8856" s="5" t="s">
        <v>38</v>
      </c>
      <c r="M8856" s="7">
        <v>2272.4499999999998</v>
      </c>
      <c r="N8856" s="7">
        <v>2772.39</v>
      </c>
      <c r="O8856" s="7">
        <v>11362.25</v>
      </c>
      <c r="P8856" s="7">
        <v>13861.95</v>
      </c>
    </row>
    <row r="8857" spans="1:16" x14ac:dyDescent="0.25">
      <c r="A8857" s="5" t="s">
        <v>8771</v>
      </c>
      <c r="B8857" s="6">
        <v>46269</v>
      </c>
      <c r="C8857" s="5" t="s">
        <v>905</v>
      </c>
      <c r="D8857" s="5" t="s">
        <v>18</v>
      </c>
      <c r="E8857" s="5" t="s">
        <v>4334</v>
      </c>
      <c r="F8857" s="6">
        <v>46272</v>
      </c>
      <c r="G8857" s="5">
        <v>15</v>
      </c>
      <c r="H8857" s="5" t="s">
        <v>8786</v>
      </c>
      <c r="I8857" s="5"/>
      <c r="J8857" s="5"/>
      <c r="K8857" s="5">
        <v>12</v>
      </c>
      <c r="L8857" s="5" t="s">
        <v>38</v>
      </c>
      <c r="M8857" s="7">
        <v>6657.36</v>
      </c>
      <c r="N8857" s="7">
        <v>8121.98</v>
      </c>
      <c r="O8857" s="7">
        <v>79888.320000000007</v>
      </c>
      <c r="P8857" s="7">
        <v>97463.75</v>
      </c>
    </row>
    <row r="8858" spans="1:16" x14ac:dyDescent="0.25">
      <c r="A8858" s="5" t="s">
        <v>8771</v>
      </c>
      <c r="B8858" s="6">
        <v>46269</v>
      </c>
      <c r="C8858" s="5" t="s">
        <v>905</v>
      </c>
      <c r="D8858" s="5" t="s">
        <v>18</v>
      </c>
      <c r="E8858" s="5" t="s">
        <v>4334</v>
      </c>
      <c r="F8858" s="6">
        <v>46272</v>
      </c>
      <c r="G8858" s="5">
        <v>16</v>
      </c>
      <c r="H8858" s="5" t="s">
        <v>8787</v>
      </c>
      <c r="I8858" s="5"/>
      <c r="J8858" s="5"/>
      <c r="K8858" s="5">
        <v>6</v>
      </c>
      <c r="L8858" s="5" t="s">
        <v>38</v>
      </c>
      <c r="M8858" s="7">
        <v>8876.48</v>
      </c>
      <c r="N8858" s="7">
        <v>10829.31</v>
      </c>
      <c r="O8858" s="7">
        <v>53258.879999999997</v>
      </c>
      <c r="P8858" s="7">
        <v>64975.83</v>
      </c>
    </row>
    <row r="8859" spans="1:16" x14ac:dyDescent="0.25">
      <c r="A8859" s="5" t="s">
        <v>8771</v>
      </c>
      <c r="B8859" s="6">
        <v>46269</v>
      </c>
      <c r="C8859" s="5" t="s">
        <v>905</v>
      </c>
      <c r="D8859" s="5" t="s">
        <v>18</v>
      </c>
      <c r="E8859" s="5" t="s">
        <v>4334</v>
      </c>
      <c r="F8859" s="6">
        <v>46272</v>
      </c>
      <c r="G8859" s="5">
        <v>17</v>
      </c>
      <c r="H8859" s="5" t="s">
        <v>8788</v>
      </c>
      <c r="I8859" s="5"/>
      <c r="J8859" s="5"/>
      <c r="K8859" s="5">
        <v>10</v>
      </c>
      <c r="L8859" s="5" t="s">
        <v>38</v>
      </c>
      <c r="M8859" s="7">
        <v>950.82</v>
      </c>
      <c r="N8859" s="7">
        <v>1160</v>
      </c>
      <c r="O8859" s="7">
        <v>9508.2000000000007</v>
      </c>
      <c r="P8859" s="7">
        <v>11600</v>
      </c>
    </row>
    <row r="8860" spans="1:16" x14ac:dyDescent="0.25">
      <c r="A8860" s="5" t="s">
        <v>8771</v>
      </c>
      <c r="B8860" s="6">
        <v>46269</v>
      </c>
      <c r="C8860" s="5" t="s">
        <v>905</v>
      </c>
      <c r="D8860" s="5" t="s">
        <v>18</v>
      </c>
      <c r="E8860" s="5" t="s">
        <v>4334</v>
      </c>
      <c r="F8860" s="6">
        <v>46272</v>
      </c>
      <c r="G8860" s="5">
        <v>18</v>
      </c>
      <c r="H8860" s="5" t="s">
        <v>8789</v>
      </c>
      <c r="I8860" s="5"/>
      <c r="J8860" s="5"/>
      <c r="K8860" s="5">
        <v>50</v>
      </c>
      <c r="L8860" s="5" t="s">
        <v>38</v>
      </c>
      <c r="M8860" s="7">
        <v>1050.6600000000001</v>
      </c>
      <c r="N8860" s="7">
        <v>1281.81</v>
      </c>
      <c r="O8860" s="7">
        <v>52533</v>
      </c>
      <c r="P8860" s="7">
        <v>64090.26</v>
      </c>
    </row>
    <row r="8861" spans="1:16" x14ac:dyDescent="0.25">
      <c r="A8861" s="5" t="s">
        <v>8771</v>
      </c>
      <c r="B8861" s="6">
        <v>46269</v>
      </c>
      <c r="C8861" s="5" t="s">
        <v>905</v>
      </c>
      <c r="D8861" s="5" t="s">
        <v>18</v>
      </c>
      <c r="E8861" s="5" t="s">
        <v>4334</v>
      </c>
      <c r="F8861" s="6">
        <v>46272</v>
      </c>
      <c r="G8861" s="5">
        <v>19</v>
      </c>
      <c r="H8861" s="5" t="s">
        <v>8790</v>
      </c>
      <c r="I8861" s="5"/>
      <c r="J8861" s="5"/>
      <c r="K8861" s="5">
        <v>10</v>
      </c>
      <c r="L8861" s="5" t="s">
        <v>38</v>
      </c>
      <c r="M8861" s="7">
        <v>341.11</v>
      </c>
      <c r="N8861" s="7">
        <v>416.15</v>
      </c>
      <c r="O8861" s="7">
        <v>3411.1</v>
      </c>
      <c r="P8861" s="7">
        <v>4161.54</v>
      </c>
    </row>
    <row r="8862" spans="1:16" x14ac:dyDescent="0.25">
      <c r="A8862" s="5" t="s">
        <v>8771</v>
      </c>
      <c r="B8862" s="6">
        <v>46269</v>
      </c>
      <c r="C8862" s="5" t="s">
        <v>905</v>
      </c>
      <c r="D8862" s="5" t="s">
        <v>18</v>
      </c>
      <c r="E8862" s="5" t="s">
        <v>4334</v>
      </c>
      <c r="F8862" s="6">
        <v>46272</v>
      </c>
      <c r="G8862" s="5">
        <v>20</v>
      </c>
      <c r="H8862" s="5" t="s">
        <v>8791</v>
      </c>
      <c r="I8862" s="5"/>
      <c r="J8862" s="5"/>
      <c r="K8862" s="5">
        <v>10</v>
      </c>
      <c r="L8862" s="5" t="s">
        <v>38</v>
      </c>
      <c r="M8862" s="7">
        <v>2022.87</v>
      </c>
      <c r="N8862" s="7">
        <v>2467.9</v>
      </c>
      <c r="O8862" s="7">
        <v>20228.7</v>
      </c>
      <c r="P8862" s="7">
        <v>24679.01</v>
      </c>
    </row>
    <row r="8863" spans="1:16" x14ac:dyDescent="0.25">
      <c r="A8863" s="5" t="s">
        <v>8771</v>
      </c>
      <c r="B8863" s="6">
        <v>46269</v>
      </c>
      <c r="C8863" s="5" t="s">
        <v>905</v>
      </c>
      <c r="D8863" s="5" t="s">
        <v>18</v>
      </c>
      <c r="E8863" s="5" t="s">
        <v>4334</v>
      </c>
      <c r="F8863" s="6">
        <v>46272</v>
      </c>
      <c r="G8863" s="5">
        <v>21</v>
      </c>
      <c r="H8863" s="5" t="s">
        <v>8792</v>
      </c>
      <c r="I8863" s="5"/>
      <c r="J8863" s="5"/>
      <c r="K8863" s="5">
        <v>10</v>
      </c>
      <c r="L8863" s="5" t="s">
        <v>38</v>
      </c>
      <c r="M8863" s="7">
        <v>487.3</v>
      </c>
      <c r="N8863" s="7">
        <v>594.51</v>
      </c>
      <c r="O8863" s="7">
        <v>4873</v>
      </c>
      <c r="P8863" s="7">
        <v>5945.06</v>
      </c>
    </row>
    <row r="8864" spans="1:16" x14ac:dyDescent="0.25">
      <c r="A8864" s="5" t="s">
        <v>8771</v>
      </c>
      <c r="B8864" s="6">
        <v>46269</v>
      </c>
      <c r="C8864" s="5" t="s">
        <v>905</v>
      </c>
      <c r="D8864" s="5" t="s">
        <v>18</v>
      </c>
      <c r="E8864" s="5" t="s">
        <v>4334</v>
      </c>
      <c r="F8864" s="6">
        <v>46272</v>
      </c>
      <c r="G8864" s="5">
        <v>22</v>
      </c>
      <c r="H8864" s="5" t="s">
        <v>8793</v>
      </c>
      <c r="I8864" s="5"/>
      <c r="J8864" s="5"/>
      <c r="K8864" s="5">
        <v>50</v>
      </c>
      <c r="L8864" s="5" t="s">
        <v>38</v>
      </c>
      <c r="M8864" s="7">
        <v>166.39</v>
      </c>
      <c r="N8864" s="7">
        <v>203</v>
      </c>
      <c r="O8864" s="7">
        <v>8319.5</v>
      </c>
      <c r="P8864" s="7">
        <v>10149.790000000001</v>
      </c>
    </row>
    <row r="8865" spans="1:16" x14ac:dyDescent="0.25">
      <c r="A8865" s="5" t="s">
        <v>8771</v>
      </c>
      <c r="B8865" s="6">
        <v>46269</v>
      </c>
      <c r="C8865" s="5" t="s">
        <v>905</v>
      </c>
      <c r="D8865" s="5" t="s">
        <v>18</v>
      </c>
      <c r="E8865" s="5" t="s">
        <v>4334</v>
      </c>
      <c r="F8865" s="6">
        <v>46272</v>
      </c>
      <c r="G8865" s="5">
        <v>23</v>
      </c>
      <c r="H8865" s="5" t="s">
        <v>8794</v>
      </c>
      <c r="I8865" s="5"/>
      <c r="J8865" s="5"/>
      <c r="K8865" s="5">
        <v>5</v>
      </c>
      <c r="L8865" s="5" t="s">
        <v>38</v>
      </c>
      <c r="M8865" s="7">
        <v>0</v>
      </c>
      <c r="N8865" s="7">
        <v>0</v>
      </c>
      <c r="O8865" s="7">
        <v>0</v>
      </c>
      <c r="P8865" s="7">
        <v>0</v>
      </c>
    </row>
    <row r="8866" spans="1:16" x14ac:dyDescent="0.25">
      <c r="A8866" s="5" t="s">
        <v>8771</v>
      </c>
      <c r="B8866" s="6">
        <v>46269</v>
      </c>
      <c r="C8866" s="5" t="s">
        <v>905</v>
      </c>
      <c r="D8866" s="5" t="s">
        <v>18</v>
      </c>
      <c r="E8866" s="5" t="s">
        <v>4334</v>
      </c>
      <c r="F8866" s="6">
        <v>46272</v>
      </c>
      <c r="G8866" s="5">
        <v>24</v>
      </c>
      <c r="H8866" s="5" t="s">
        <v>8795</v>
      </c>
      <c r="I8866" s="5"/>
      <c r="J8866" s="5"/>
      <c r="K8866" s="5">
        <v>10</v>
      </c>
      <c r="L8866" s="5" t="s">
        <v>38</v>
      </c>
      <c r="M8866" s="7">
        <v>612.09</v>
      </c>
      <c r="N8866" s="7">
        <v>746.75</v>
      </c>
      <c r="O8866" s="7">
        <v>6120.9</v>
      </c>
      <c r="P8866" s="7">
        <v>7467.5</v>
      </c>
    </row>
    <row r="8867" spans="1:16" x14ac:dyDescent="0.25">
      <c r="A8867" s="5" t="s">
        <v>8771</v>
      </c>
      <c r="B8867" s="6">
        <v>46269</v>
      </c>
      <c r="C8867" s="5" t="s">
        <v>905</v>
      </c>
      <c r="D8867" s="5" t="s">
        <v>18</v>
      </c>
      <c r="E8867" s="5" t="s">
        <v>4334</v>
      </c>
      <c r="F8867" s="6">
        <v>46272</v>
      </c>
      <c r="G8867" s="5">
        <v>25</v>
      </c>
      <c r="H8867" s="5" t="s">
        <v>8796</v>
      </c>
      <c r="I8867" s="5"/>
      <c r="J8867" s="5"/>
      <c r="K8867" s="5">
        <v>2</v>
      </c>
      <c r="L8867" s="5" t="s">
        <v>38</v>
      </c>
      <c r="M8867" s="7">
        <v>2791.84</v>
      </c>
      <c r="N8867" s="7">
        <v>3406.05</v>
      </c>
      <c r="O8867" s="7">
        <v>5583.68</v>
      </c>
      <c r="P8867" s="7">
        <v>6812.09</v>
      </c>
    </row>
    <row r="8868" spans="1:16" x14ac:dyDescent="0.25">
      <c r="A8868" s="5" t="s">
        <v>8771</v>
      </c>
      <c r="B8868" s="6">
        <v>46269</v>
      </c>
      <c r="C8868" s="5" t="s">
        <v>905</v>
      </c>
      <c r="D8868" s="5" t="s">
        <v>18</v>
      </c>
      <c r="E8868" s="5" t="s">
        <v>4334</v>
      </c>
      <c r="F8868" s="6">
        <v>46272</v>
      </c>
      <c r="G8868" s="5">
        <v>26</v>
      </c>
      <c r="H8868" s="5" t="s">
        <v>8797</v>
      </c>
      <c r="I8868" s="5"/>
      <c r="J8868" s="5"/>
      <c r="K8868" s="5">
        <v>40</v>
      </c>
      <c r="L8868" s="5" t="s">
        <v>38</v>
      </c>
      <c r="M8868" s="7">
        <v>858.11</v>
      </c>
      <c r="N8868" s="7">
        <v>1046.8900000000001</v>
      </c>
      <c r="O8868" s="7">
        <v>34324.400000000001</v>
      </c>
      <c r="P8868" s="7">
        <v>41875.769999999997</v>
      </c>
    </row>
    <row r="8869" spans="1:16" x14ac:dyDescent="0.25">
      <c r="A8869" s="5" t="s">
        <v>8771</v>
      </c>
      <c r="B8869" s="6">
        <v>46269</v>
      </c>
      <c r="C8869" s="5" t="s">
        <v>905</v>
      </c>
      <c r="D8869" s="5" t="s">
        <v>18</v>
      </c>
      <c r="E8869" s="5" t="s">
        <v>4334</v>
      </c>
      <c r="F8869" s="6">
        <v>46272</v>
      </c>
      <c r="G8869" s="5">
        <v>27</v>
      </c>
      <c r="H8869" s="5" t="s">
        <v>8798</v>
      </c>
      <c r="I8869" s="5"/>
      <c r="J8869" s="5"/>
      <c r="K8869" s="5">
        <v>2</v>
      </c>
      <c r="L8869" s="5" t="s">
        <v>38</v>
      </c>
      <c r="M8869" s="7">
        <v>50101.07</v>
      </c>
      <c r="N8869" s="7">
        <v>61123.31</v>
      </c>
      <c r="O8869" s="7">
        <v>100202.14</v>
      </c>
      <c r="P8869" s="7">
        <v>122246.61</v>
      </c>
    </row>
    <row r="8870" spans="1:16" x14ac:dyDescent="0.25">
      <c r="A8870" s="5" t="s">
        <v>8771</v>
      </c>
      <c r="B8870" s="6">
        <v>46269</v>
      </c>
      <c r="C8870" s="5" t="s">
        <v>905</v>
      </c>
      <c r="D8870" s="5" t="s">
        <v>18</v>
      </c>
      <c r="E8870" s="5" t="s">
        <v>4334</v>
      </c>
      <c r="F8870" s="6">
        <v>46272</v>
      </c>
      <c r="G8870" s="5">
        <v>28</v>
      </c>
      <c r="H8870" s="5" t="s">
        <v>8799</v>
      </c>
      <c r="I8870" s="5"/>
      <c r="J8870" s="5"/>
      <c r="K8870" s="5">
        <v>5</v>
      </c>
      <c r="L8870" s="5" t="s">
        <v>184</v>
      </c>
      <c r="M8870" s="7">
        <v>137.87</v>
      </c>
      <c r="N8870" s="7">
        <v>168.2</v>
      </c>
      <c r="O8870" s="7">
        <v>689.35</v>
      </c>
      <c r="P8870" s="7">
        <v>841.01</v>
      </c>
    </row>
    <row r="8871" spans="1:16" x14ac:dyDescent="0.25">
      <c r="A8871" s="5" t="s">
        <v>8771</v>
      </c>
      <c r="B8871" s="6">
        <v>46269</v>
      </c>
      <c r="C8871" s="5" t="s">
        <v>905</v>
      </c>
      <c r="D8871" s="5" t="s">
        <v>18</v>
      </c>
      <c r="E8871" s="5" t="s">
        <v>4334</v>
      </c>
      <c r="F8871" s="6">
        <v>46272</v>
      </c>
      <c r="G8871" s="5">
        <v>29</v>
      </c>
      <c r="H8871" s="5" t="s">
        <v>8800</v>
      </c>
      <c r="I8871" s="5"/>
      <c r="J8871" s="5"/>
      <c r="K8871" s="5">
        <v>10</v>
      </c>
      <c r="L8871" s="5" t="s">
        <v>38</v>
      </c>
      <c r="M8871" s="7">
        <v>493.23</v>
      </c>
      <c r="N8871" s="7">
        <v>601.74</v>
      </c>
      <c r="O8871" s="7">
        <v>4932.3</v>
      </c>
      <c r="P8871" s="7">
        <v>6017.41</v>
      </c>
    </row>
    <row r="8872" spans="1:16" x14ac:dyDescent="0.25">
      <c r="A8872" s="5" t="s">
        <v>8771</v>
      </c>
      <c r="B8872" s="6">
        <v>46269</v>
      </c>
      <c r="C8872" s="5" t="s">
        <v>905</v>
      </c>
      <c r="D8872" s="5" t="s">
        <v>18</v>
      </c>
      <c r="E8872" s="5" t="s">
        <v>4334</v>
      </c>
      <c r="F8872" s="6">
        <v>46272</v>
      </c>
      <c r="G8872" s="5">
        <v>30</v>
      </c>
      <c r="H8872" s="5" t="s">
        <v>8801</v>
      </c>
      <c r="I8872" s="5"/>
      <c r="J8872" s="5"/>
      <c r="K8872" s="5">
        <v>10</v>
      </c>
      <c r="L8872" s="5" t="s">
        <v>38</v>
      </c>
      <c r="M8872" s="7">
        <v>517.01</v>
      </c>
      <c r="N8872" s="7">
        <v>630.75</v>
      </c>
      <c r="O8872" s="7">
        <v>5170.1000000000004</v>
      </c>
      <c r="P8872" s="7">
        <v>6307.52</v>
      </c>
    </row>
    <row r="8873" spans="1:16" x14ac:dyDescent="0.25">
      <c r="A8873" s="5" t="s">
        <v>8771</v>
      </c>
      <c r="B8873" s="6">
        <v>46269</v>
      </c>
      <c r="C8873" s="5" t="s">
        <v>905</v>
      </c>
      <c r="D8873" s="5" t="s">
        <v>18</v>
      </c>
      <c r="E8873" s="5" t="s">
        <v>4334</v>
      </c>
      <c r="F8873" s="6">
        <v>46272</v>
      </c>
      <c r="G8873" s="5">
        <v>31</v>
      </c>
      <c r="H8873" s="5" t="s">
        <v>8802</v>
      </c>
      <c r="I8873" s="5"/>
      <c r="J8873" s="5"/>
      <c r="K8873" s="5">
        <v>10</v>
      </c>
      <c r="L8873" s="5" t="s">
        <v>38</v>
      </c>
      <c r="M8873" s="7">
        <v>325.66000000000003</v>
      </c>
      <c r="N8873" s="7">
        <v>397.31</v>
      </c>
      <c r="O8873" s="7">
        <v>3256.6</v>
      </c>
      <c r="P8873" s="7">
        <v>3973.05</v>
      </c>
    </row>
    <row r="8874" spans="1:16" x14ac:dyDescent="0.25">
      <c r="A8874" s="5" t="s">
        <v>8771</v>
      </c>
      <c r="B8874" s="6">
        <v>46269</v>
      </c>
      <c r="C8874" s="5" t="s">
        <v>905</v>
      </c>
      <c r="D8874" s="5" t="s">
        <v>18</v>
      </c>
      <c r="E8874" s="5" t="s">
        <v>4334</v>
      </c>
      <c r="F8874" s="6">
        <v>46272</v>
      </c>
      <c r="G8874" s="5">
        <v>32</v>
      </c>
      <c r="H8874" s="5" t="s">
        <v>8803</v>
      </c>
      <c r="I8874" s="5"/>
      <c r="J8874" s="5"/>
      <c r="K8874" s="5">
        <v>100</v>
      </c>
      <c r="L8874" s="5" t="s">
        <v>38</v>
      </c>
      <c r="M8874" s="7">
        <v>86.77</v>
      </c>
      <c r="N8874" s="7">
        <v>105.86</v>
      </c>
      <c r="O8874" s="7">
        <v>8677</v>
      </c>
      <c r="P8874" s="7">
        <v>10585.94</v>
      </c>
    </row>
    <row r="8875" spans="1:16" x14ac:dyDescent="0.25">
      <c r="A8875" s="5" t="s">
        <v>8771</v>
      </c>
      <c r="B8875" s="6">
        <v>46269</v>
      </c>
      <c r="C8875" s="5" t="s">
        <v>905</v>
      </c>
      <c r="D8875" s="5" t="s">
        <v>18</v>
      </c>
      <c r="E8875" s="5" t="s">
        <v>4334</v>
      </c>
      <c r="F8875" s="6">
        <v>46272</v>
      </c>
      <c r="G8875" s="5">
        <v>33</v>
      </c>
      <c r="H8875" s="5" t="s">
        <v>8804</v>
      </c>
      <c r="I8875" s="5"/>
      <c r="J8875" s="5"/>
      <c r="K8875" s="5">
        <v>100</v>
      </c>
      <c r="L8875" s="5" t="s">
        <v>38</v>
      </c>
      <c r="M8875" s="7">
        <v>959.15</v>
      </c>
      <c r="N8875" s="7">
        <v>1170.1600000000001</v>
      </c>
      <c r="O8875" s="7">
        <v>95915</v>
      </c>
      <c r="P8875" s="7">
        <v>117016.3</v>
      </c>
    </row>
    <row r="8876" spans="1:16" x14ac:dyDescent="0.25">
      <c r="A8876" s="5" t="s">
        <v>8771</v>
      </c>
      <c r="B8876" s="6">
        <v>46269</v>
      </c>
      <c r="C8876" s="5" t="s">
        <v>905</v>
      </c>
      <c r="D8876" s="5" t="s">
        <v>18</v>
      </c>
      <c r="E8876" s="5" t="s">
        <v>4334</v>
      </c>
      <c r="F8876" s="6">
        <v>46272</v>
      </c>
      <c r="G8876" s="5">
        <v>34</v>
      </c>
      <c r="H8876" s="5" t="s">
        <v>8805</v>
      </c>
      <c r="I8876" s="5"/>
      <c r="J8876" s="5"/>
      <c r="K8876" s="5">
        <v>5</v>
      </c>
      <c r="L8876" s="5" t="s">
        <v>38</v>
      </c>
      <c r="M8876" s="7">
        <v>9133.81</v>
      </c>
      <c r="N8876" s="7">
        <v>11143.25</v>
      </c>
      <c r="O8876" s="7">
        <v>45669.05</v>
      </c>
      <c r="P8876" s="7">
        <v>55716.24</v>
      </c>
    </row>
    <row r="8877" spans="1:16" x14ac:dyDescent="0.25">
      <c r="A8877" s="5" t="s">
        <v>8771</v>
      </c>
      <c r="B8877" s="6">
        <v>46269</v>
      </c>
      <c r="C8877" s="5" t="s">
        <v>905</v>
      </c>
      <c r="D8877" s="5" t="s">
        <v>18</v>
      </c>
      <c r="E8877" s="5" t="s">
        <v>4334</v>
      </c>
      <c r="F8877" s="6">
        <v>46272</v>
      </c>
      <c r="G8877" s="5">
        <v>35</v>
      </c>
      <c r="H8877" s="5" t="s">
        <v>8806</v>
      </c>
      <c r="I8877" s="5"/>
      <c r="J8877" s="5"/>
      <c r="K8877" s="5">
        <v>10</v>
      </c>
      <c r="L8877" s="5" t="s">
        <v>38</v>
      </c>
      <c r="M8877" s="7">
        <v>8444.4699999999993</v>
      </c>
      <c r="N8877" s="7">
        <v>10302.25</v>
      </c>
      <c r="O8877" s="7">
        <v>84444.7</v>
      </c>
      <c r="P8877" s="7">
        <v>103022.53</v>
      </c>
    </row>
    <row r="8878" spans="1:16" x14ac:dyDescent="0.25">
      <c r="A8878" s="5" t="s">
        <v>8771</v>
      </c>
      <c r="B8878" s="6">
        <v>46269</v>
      </c>
      <c r="C8878" s="5" t="s">
        <v>905</v>
      </c>
      <c r="D8878" s="5" t="s">
        <v>18</v>
      </c>
      <c r="E8878" s="5" t="s">
        <v>4334</v>
      </c>
      <c r="F8878" s="6">
        <v>46272</v>
      </c>
      <c r="G8878" s="5">
        <v>36</v>
      </c>
      <c r="H8878" s="5" t="s">
        <v>8807</v>
      </c>
      <c r="I8878" s="5"/>
      <c r="J8878" s="5"/>
      <c r="K8878" s="5">
        <v>3</v>
      </c>
      <c r="L8878" s="5" t="s">
        <v>38</v>
      </c>
      <c r="M8878" s="7">
        <v>21610.95</v>
      </c>
      <c r="N8878" s="7">
        <v>26365.360000000001</v>
      </c>
      <c r="O8878" s="7">
        <v>64832.85</v>
      </c>
      <c r="P8878" s="7">
        <v>79096.08</v>
      </c>
    </row>
    <row r="8879" spans="1:16" x14ac:dyDescent="0.25">
      <c r="A8879" s="5" t="s">
        <v>8771</v>
      </c>
      <c r="B8879" s="6">
        <v>46269</v>
      </c>
      <c r="C8879" s="5" t="s">
        <v>905</v>
      </c>
      <c r="D8879" s="5" t="s">
        <v>18</v>
      </c>
      <c r="E8879" s="5" t="s">
        <v>4334</v>
      </c>
      <c r="F8879" s="6">
        <v>46272</v>
      </c>
      <c r="G8879" s="5">
        <v>37</v>
      </c>
      <c r="H8879" s="5" t="s">
        <v>8808</v>
      </c>
      <c r="I8879" s="5"/>
      <c r="J8879" s="5"/>
      <c r="K8879" s="5">
        <v>5</v>
      </c>
      <c r="L8879" s="5" t="s">
        <v>184</v>
      </c>
      <c r="M8879" s="7">
        <v>2317.62</v>
      </c>
      <c r="N8879" s="7">
        <v>2827.5</v>
      </c>
      <c r="O8879" s="7">
        <v>11588.1</v>
      </c>
      <c r="P8879" s="7">
        <v>14137.48</v>
      </c>
    </row>
    <row r="8880" spans="1:16" x14ac:dyDescent="0.25">
      <c r="A8880" s="5" t="s">
        <v>8771</v>
      </c>
      <c r="B8880" s="6">
        <v>46269</v>
      </c>
      <c r="C8880" s="5" t="s">
        <v>905</v>
      </c>
      <c r="D8880" s="5" t="s">
        <v>18</v>
      </c>
      <c r="E8880" s="5" t="s">
        <v>4334</v>
      </c>
      <c r="F8880" s="6">
        <v>46272</v>
      </c>
      <c r="G8880" s="5">
        <v>38</v>
      </c>
      <c r="H8880" s="5" t="s">
        <v>8809</v>
      </c>
      <c r="I8880" s="5"/>
      <c r="J8880" s="5"/>
      <c r="K8880" s="5">
        <v>500</v>
      </c>
      <c r="L8880" s="5" t="s">
        <v>38</v>
      </c>
      <c r="M8880" s="7">
        <v>35.659999999999997</v>
      </c>
      <c r="N8880" s="7">
        <v>43.51</v>
      </c>
      <c r="O8880" s="7">
        <v>17830</v>
      </c>
      <c r="P8880" s="7">
        <v>21752.6</v>
      </c>
    </row>
    <row r="8881" spans="1:16" x14ac:dyDescent="0.25">
      <c r="A8881" s="5" t="s">
        <v>8771</v>
      </c>
      <c r="B8881" s="6">
        <v>46269</v>
      </c>
      <c r="C8881" s="5" t="s">
        <v>905</v>
      </c>
      <c r="D8881" s="5" t="s">
        <v>18</v>
      </c>
      <c r="E8881" s="5" t="s">
        <v>4334</v>
      </c>
      <c r="F8881" s="6">
        <v>46272</v>
      </c>
      <c r="G8881" s="5">
        <v>39</v>
      </c>
      <c r="H8881" s="5" t="s">
        <v>8810</v>
      </c>
      <c r="I8881" s="5"/>
      <c r="J8881" s="5"/>
      <c r="K8881" s="5">
        <v>300</v>
      </c>
      <c r="L8881" s="5" t="s">
        <v>38</v>
      </c>
      <c r="M8881" s="7">
        <v>73.69</v>
      </c>
      <c r="N8881" s="7">
        <v>89.9</v>
      </c>
      <c r="O8881" s="7">
        <v>22107</v>
      </c>
      <c r="P8881" s="7">
        <v>26970.54</v>
      </c>
    </row>
    <row r="8882" spans="1:16" x14ac:dyDescent="0.25">
      <c r="A8882" s="5" t="s">
        <v>8771</v>
      </c>
      <c r="B8882" s="6">
        <v>46269</v>
      </c>
      <c r="C8882" s="5" t="s">
        <v>905</v>
      </c>
      <c r="D8882" s="5" t="s">
        <v>18</v>
      </c>
      <c r="E8882" s="5" t="s">
        <v>4334</v>
      </c>
      <c r="F8882" s="6">
        <v>46272</v>
      </c>
      <c r="G8882" s="5">
        <v>40</v>
      </c>
      <c r="H8882" s="5" t="s">
        <v>8811</v>
      </c>
      <c r="I8882" s="5"/>
      <c r="J8882" s="5"/>
      <c r="K8882" s="5">
        <v>300</v>
      </c>
      <c r="L8882" s="5" t="s">
        <v>38</v>
      </c>
      <c r="M8882" s="7">
        <v>128.35</v>
      </c>
      <c r="N8882" s="7">
        <v>156.59</v>
      </c>
      <c r="O8882" s="7">
        <v>38505</v>
      </c>
      <c r="P8882" s="7">
        <v>46976.1</v>
      </c>
    </row>
    <row r="8883" spans="1:16" x14ac:dyDescent="0.25">
      <c r="A8883" s="5" t="s">
        <v>8771</v>
      </c>
      <c r="B8883" s="6">
        <v>46269</v>
      </c>
      <c r="C8883" s="5" t="s">
        <v>905</v>
      </c>
      <c r="D8883" s="5" t="s">
        <v>18</v>
      </c>
      <c r="E8883" s="5" t="s">
        <v>4334</v>
      </c>
      <c r="F8883" s="6">
        <v>46272</v>
      </c>
      <c r="G8883" s="5">
        <v>41</v>
      </c>
      <c r="H8883" s="5" t="s">
        <v>8812</v>
      </c>
      <c r="I8883" s="5"/>
      <c r="J8883" s="5"/>
      <c r="K8883" s="5">
        <v>100</v>
      </c>
      <c r="L8883" s="5" t="s">
        <v>38</v>
      </c>
      <c r="M8883" s="7">
        <v>260.29000000000002</v>
      </c>
      <c r="N8883" s="7">
        <v>317.55</v>
      </c>
      <c r="O8883" s="7">
        <v>26029</v>
      </c>
      <c r="P8883" s="7">
        <v>31755.38</v>
      </c>
    </row>
    <row r="8884" spans="1:16" x14ac:dyDescent="0.25">
      <c r="A8884" s="5" t="s">
        <v>8771</v>
      </c>
      <c r="B8884" s="6">
        <v>46269</v>
      </c>
      <c r="C8884" s="5" t="s">
        <v>905</v>
      </c>
      <c r="D8884" s="5" t="s">
        <v>18</v>
      </c>
      <c r="E8884" s="5" t="s">
        <v>4334</v>
      </c>
      <c r="F8884" s="6">
        <v>46272</v>
      </c>
      <c r="G8884" s="5">
        <v>42</v>
      </c>
      <c r="H8884" s="5" t="s">
        <v>8813</v>
      </c>
      <c r="I8884" s="5"/>
      <c r="J8884" s="5"/>
      <c r="K8884" s="5">
        <v>10</v>
      </c>
      <c r="L8884" s="5" t="s">
        <v>38</v>
      </c>
      <c r="M8884" s="7">
        <v>343.49</v>
      </c>
      <c r="N8884" s="7">
        <v>419.06</v>
      </c>
      <c r="O8884" s="7">
        <v>3434.9</v>
      </c>
      <c r="P8884" s="7">
        <v>4190.58</v>
      </c>
    </row>
    <row r="8885" spans="1:16" x14ac:dyDescent="0.25">
      <c r="A8885" s="5" t="s">
        <v>8771</v>
      </c>
      <c r="B8885" s="6">
        <v>46269</v>
      </c>
      <c r="C8885" s="5" t="s">
        <v>905</v>
      </c>
      <c r="D8885" s="5" t="s">
        <v>18</v>
      </c>
      <c r="E8885" s="5" t="s">
        <v>4334</v>
      </c>
      <c r="F8885" s="6">
        <v>46272</v>
      </c>
      <c r="G8885" s="5">
        <v>43</v>
      </c>
      <c r="H8885" s="5" t="s">
        <v>8814</v>
      </c>
      <c r="I8885" s="5"/>
      <c r="J8885" s="5"/>
      <c r="K8885" s="5">
        <v>10</v>
      </c>
      <c r="L8885" s="5" t="s">
        <v>38</v>
      </c>
      <c r="M8885" s="7">
        <v>1119.5899999999999</v>
      </c>
      <c r="N8885" s="7">
        <v>1365.9</v>
      </c>
      <c r="O8885" s="7">
        <v>11195.9</v>
      </c>
      <c r="P8885" s="7">
        <v>13659</v>
      </c>
    </row>
    <row r="8886" spans="1:16" x14ac:dyDescent="0.25">
      <c r="A8886" s="5" t="s">
        <v>8771</v>
      </c>
      <c r="B8886" s="6">
        <v>46269</v>
      </c>
      <c r="C8886" s="5" t="s">
        <v>905</v>
      </c>
      <c r="D8886" s="5" t="s">
        <v>18</v>
      </c>
      <c r="E8886" s="5" t="s">
        <v>4334</v>
      </c>
      <c r="F8886" s="6">
        <v>46272</v>
      </c>
      <c r="G8886" s="5">
        <v>44</v>
      </c>
      <c r="H8886" s="5" t="s">
        <v>8815</v>
      </c>
      <c r="I8886" s="5"/>
      <c r="J8886" s="5"/>
      <c r="K8886" s="5">
        <v>2</v>
      </c>
      <c r="L8886" s="5" t="s">
        <v>38</v>
      </c>
      <c r="M8886" s="7">
        <v>20270.29</v>
      </c>
      <c r="N8886" s="7">
        <v>24729.759999999998</v>
      </c>
      <c r="O8886" s="7">
        <v>40540.58</v>
      </c>
      <c r="P8886" s="7">
        <v>49459.51</v>
      </c>
    </row>
    <row r="8887" spans="1:16" x14ac:dyDescent="0.25">
      <c r="A8887" s="5" t="s">
        <v>8771</v>
      </c>
      <c r="B8887" s="6">
        <v>46269</v>
      </c>
      <c r="C8887" s="5" t="s">
        <v>905</v>
      </c>
      <c r="D8887" s="5" t="s">
        <v>18</v>
      </c>
      <c r="E8887" s="5" t="s">
        <v>4334</v>
      </c>
      <c r="F8887" s="6">
        <v>46272</v>
      </c>
      <c r="G8887" s="5">
        <v>45</v>
      </c>
      <c r="H8887" s="5" t="s">
        <v>8816</v>
      </c>
      <c r="I8887" s="5"/>
      <c r="J8887" s="5"/>
      <c r="K8887" s="5">
        <v>5</v>
      </c>
      <c r="L8887" s="5" t="s">
        <v>38</v>
      </c>
      <c r="M8887" s="7">
        <v>21849.83</v>
      </c>
      <c r="N8887" s="7">
        <v>26656.79</v>
      </c>
      <c r="O8887" s="7">
        <v>109249.15</v>
      </c>
      <c r="P8887" s="7">
        <v>133283.96</v>
      </c>
    </row>
    <row r="8888" spans="1:16" x14ac:dyDescent="0.25">
      <c r="A8888" s="5" t="s">
        <v>8771</v>
      </c>
      <c r="B8888" s="6">
        <v>46269</v>
      </c>
      <c r="C8888" s="5" t="s">
        <v>905</v>
      </c>
      <c r="D8888" s="5" t="s">
        <v>18</v>
      </c>
      <c r="E8888" s="5" t="s">
        <v>4334</v>
      </c>
      <c r="F8888" s="6">
        <v>46272</v>
      </c>
      <c r="G8888" s="5">
        <v>46</v>
      </c>
      <c r="H8888" s="5" t="s">
        <v>8817</v>
      </c>
      <c r="I8888" s="5"/>
      <c r="J8888" s="5"/>
      <c r="K8888" s="5">
        <v>500</v>
      </c>
      <c r="L8888" s="5" t="s">
        <v>320</v>
      </c>
      <c r="M8888" s="7">
        <v>663.43</v>
      </c>
      <c r="N8888" s="7">
        <v>809.38</v>
      </c>
      <c r="O8888" s="7">
        <v>331715</v>
      </c>
      <c r="P8888" s="7">
        <v>404692.3</v>
      </c>
    </row>
    <row r="8889" spans="1:16" x14ac:dyDescent="0.25">
      <c r="A8889" s="5" t="s">
        <v>8771</v>
      </c>
      <c r="B8889" s="6">
        <v>46269</v>
      </c>
      <c r="C8889" s="5" t="s">
        <v>905</v>
      </c>
      <c r="D8889" s="5" t="s">
        <v>18</v>
      </c>
      <c r="E8889" s="5" t="s">
        <v>4334</v>
      </c>
      <c r="F8889" s="6">
        <v>46272</v>
      </c>
      <c r="G8889" s="5">
        <v>47</v>
      </c>
      <c r="H8889" s="5" t="s">
        <v>8818</v>
      </c>
      <c r="I8889" s="5"/>
      <c r="J8889" s="5"/>
      <c r="K8889" s="5">
        <v>10</v>
      </c>
      <c r="L8889" s="5" t="s">
        <v>38</v>
      </c>
      <c r="M8889" s="7">
        <v>1885</v>
      </c>
      <c r="N8889" s="7">
        <v>2299.6999999999998</v>
      </c>
      <c r="O8889" s="7">
        <v>18850</v>
      </c>
      <c r="P8889" s="7">
        <v>22997</v>
      </c>
    </row>
    <row r="8890" spans="1:16" x14ac:dyDescent="0.25">
      <c r="A8890" s="5" t="s">
        <v>8771</v>
      </c>
      <c r="B8890" s="6">
        <v>46269</v>
      </c>
      <c r="C8890" s="5" t="s">
        <v>905</v>
      </c>
      <c r="D8890" s="5" t="s">
        <v>18</v>
      </c>
      <c r="E8890" s="5" t="s">
        <v>4334</v>
      </c>
      <c r="F8890" s="6">
        <v>46272</v>
      </c>
      <c r="G8890" s="5">
        <v>48</v>
      </c>
      <c r="H8890" s="5" t="s">
        <v>8819</v>
      </c>
      <c r="I8890" s="5"/>
      <c r="J8890" s="5"/>
      <c r="K8890" s="5">
        <v>5</v>
      </c>
      <c r="L8890" s="5" t="s">
        <v>38</v>
      </c>
      <c r="M8890" s="7">
        <v>2581.48</v>
      </c>
      <c r="N8890" s="7">
        <v>3149.41</v>
      </c>
      <c r="O8890" s="7">
        <v>12907.4</v>
      </c>
      <c r="P8890" s="7">
        <v>15747.03</v>
      </c>
    </row>
    <row r="8891" spans="1:16" x14ac:dyDescent="0.25">
      <c r="A8891" s="5" t="s">
        <v>8771</v>
      </c>
      <c r="B8891" s="6">
        <v>46269</v>
      </c>
      <c r="C8891" s="5" t="s">
        <v>905</v>
      </c>
      <c r="D8891" s="5" t="s">
        <v>18</v>
      </c>
      <c r="E8891" s="5" t="s">
        <v>4334</v>
      </c>
      <c r="F8891" s="6">
        <v>46272</v>
      </c>
      <c r="G8891" s="5">
        <v>49</v>
      </c>
      <c r="H8891" s="5" t="s">
        <v>8820</v>
      </c>
      <c r="I8891" s="5"/>
      <c r="J8891" s="5"/>
      <c r="K8891" s="5">
        <v>10</v>
      </c>
      <c r="L8891" s="5" t="s">
        <v>38</v>
      </c>
      <c r="M8891" s="7">
        <v>1552.21</v>
      </c>
      <c r="N8891" s="7">
        <v>1893.7</v>
      </c>
      <c r="O8891" s="7">
        <v>15522.1</v>
      </c>
      <c r="P8891" s="7">
        <v>18936.96</v>
      </c>
    </row>
    <row r="8892" spans="1:16" x14ac:dyDescent="0.25">
      <c r="A8892" s="5" t="s">
        <v>8771</v>
      </c>
      <c r="B8892" s="6">
        <v>46269</v>
      </c>
      <c r="C8892" s="5" t="s">
        <v>905</v>
      </c>
      <c r="D8892" s="5" t="s">
        <v>18</v>
      </c>
      <c r="E8892" s="5" t="s">
        <v>4334</v>
      </c>
      <c r="F8892" s="6">
        <v>46272</v>
      </c>
      <c r="G8892" s="5">
        <v>50</v>
      </c>
      <c r="H8892" s="5" t="s">
        <v>8821</v>
      </c>
      <c r="I8892" s="5"/>
      <c r="J8892" s="5"/>
      <c r="K8892" s="5">
        <v>0.4</v>
      </c>
      <c r="L8892" s="5" t="s">
        <v>115</v>
      </c>
      <c r="M8892" s="7">
        <v>173391</v>
      </c>
      <c r="N8892" s="7">
        <v>211537.03</v>
      </c>
      <c r="O8892" s="7">
        <v>69356.399999999994</v>
      </c>
      <c r="P8892" s="7">
        <v>84614.81</v>
      </c>
    </row>
    <row r="8893" spans="1:16" x14ac:dyDescent="0.25">
      <c r="A8893" s="5" t="s">
        <v>8771</v>
      </c>
      <c r="B8893" s="6">
        <v>46269</v>
      </c>
      <c r="C8893" s="5" t="s">
        <v>905</v>
      </c>
      <c r="D8893" s="5" t="s">
        <v>18</v>
      </c>
      <c r="E8893" s="5" t="s">
        <v>4334</v>
      </c>
      <c r="F8893" s="6">
        <v>46272</v>
      </c>
      <c r="G8893" s="5">
        <v>51</v>
      </c>
      <c r="H8893" s="5" t="s">
        <v>8822</v>
      </c>
      <c r="I8893" s="5"/>
      <c r="J8893" s="5"/>
      <c r="K8893" s="5">
        <v>0.1</v>
      </c>
      <c r="L8893" s="5" t="s">
        <v>115</v>
      </c>
      <c r="M8893" s="7">
        <v>733410</v>
      </c>
      <c r="N8893" s="7">
        <v>894760.2</v>
      </c>
      <c r="O8893" s="7">
        <v>73341</v>
      </c>
      <c r="P8893" s="7">
        <v>89476.02</v>
      </c>
    </row>
    <row r="8894" spans="1:16" x14ac:dyDescent="0.25">
      <c r="A8894" s="5" t="s">
        <v>8771</v>
      </c>
      <c r="B8894" s="6">
        <v>46269</v>
      </c>
      <c r="C8894" s="5" t="s">
        <v>905</v>
      </c>
      <c r="D8894" s="5" t="s">
        <v>18</v>
      </c>
      <c r="E8894" s="5" t="s">
        <v>4334</v>
      </c>
      <c r="F8894" s="6">
        <v>46272</v>
      </c>
      <c r="G8894" s="5">
        <v>52</v>
      </c>
      <c r="H8894" s="5" t="s">
        <v>8823</v>
      </c>
      <c r="I8894" s="5"/>
      <c r="J8894" s="5"/>
      <c r="K8894" s="5">
        <v>0.1</v>
      </c>
      <c r="L8894" s="5" t="s">
        <v>115</v>
      </c>
      <c r="M8894" s="7">
        <v>508544</v>
      </c>
      <c r="N8894" s="7">
        <v>620423.69999999995</v>
      </c>
      <c r="O8894" s="7">
        <v>50854.400000000001</v>
      </c>
      <c r="P8894" s="7">
        <v>62042.37</v>
      </c>
    </row>
    <row r="8895" spans="1:16" x14ac:dyDescent="0.25">
      <c r="A8895" s="5" t="s">
        <v>8771</v>
      </c>
      <c r="B8895" s="6">
        <v>46269</v>
      </c>
      <c r="C8895" s="5" t="s">
        <v>905</v>
      </c>
      <c r="D8895" s="5" t="s">
        <v>18</v>
      </c>
      <c r="E8895" s="5" t="s">
        <v>4334</v>
      </c>
      <c r="F8895" s="6">
        <v>46272</v>
      </c>
      <c r="G8895" s="5">
        <v>53</v>
      </c>
      <c r="H8895" s="5" t="s">
        <v>8824</v>
      </c>
      <c r="I8895" s="5"/>
      <c r="J8895" s="5"/>
      <c r="K8895" s="5">
        <v>150</v>
      </c>
      <c r="L8895" s="5" t="s">
        <v>38</v>
      </c>
      <c r="M8895" s="7">
        <v>1711.48</v>
      </c>
      <c r="N8895" s="7">
        <v>2088.0100000000002</v>
      </c>
      <c r="O8895" s="7">
        <v>256722</v>
      </c>
      <c r="P8895" s="7">
        <v>313200.84000000003</v>
      </c>
    </row>
    <row r="8896" spans="1:16" x14ac:dyDescent="0.25">
      <c r="A8896" s="5" t="s">
        <v>8771</v>
      </c>
      <c r="B8896" s="6">
        <v>46269</v>
      </c>
      <c r="C8896" s="5" t="s">
        <v>905</v>
      </c>
      <c r="D8896" s="5" t="s">
        <v>18</v>
      </c>
      <c r="E8896" s="5" t="s">
        <v>4334</v>
      </c>
      <c r="F8896" s="6">
        <v>46272</v>
      </c>
      <c r="G8896" s="5">
        <v>54</v>
      </c>
      <c r="H8896" s="5" t="s">
        <v>8825</v>
      </c>
      <c r="I8896" s="5"/>
      <c r="J8896" s="5"/>
      <c r="K8896" s="5">
        <v>3</v>
      </c>
      <c r="L8896" s="5" t="s">
        <v>38</v>
      </c>
      <c r="M8896" s="7">
        <v>0</v>
      </c>
      <c r="N8896" s="7">
        <v>0</v>
      </c>
      <c r="O8896" s="7">
        <v>0</v>
      </c>
      <c r="P8896" s="7">
        <v>0</v>
      </c>
    </row>
    <row r="8897" spans="1:16" x14ac:dyDescent="0.25">
      <c r="A8897" s="5" t="s">
        <v>8771</v>
      </c>
      <c r="B8897" s="6">
        <v>46269</v>
      </c>
      <c r="C8897" s="5" t="s">
        <v>905</v>
      </c>
      <c r="D8897" s="5" t="s">
        <v>18</v>
      </c>
      <c r="E8897" s="5" t="s">
        <v>4334</v>
      </c>
      <c r="F8897" s="6">
        <v>46272</v>
      </c>
      <c r="G8897" s="5">
        <v>55</v>
      </c>
      <c r="H8897" s="5" t="s">
        <v>8826</v>
      </c>
      <c r="I8897" s="5"/>
      <c r="J8897" s="5"/>
      <c r="K8897" s="5">
        <v>3</v>
      </c>
      <c r="L8897" s="5" t="s">
        <v>38</v>
      </c>
      <c r="M8897" s="7">
        <v>0</v>
      </c>
      <c r="N8897" s="7">
        <v>0</v>
      </c>
      <c r="O8897" s="7">
        <v>0</v>
      </c>
      <c r="P8897" s="7">
        <v>0</v>
      </c>
    </row>
    <row r="8898" spans="1:16" x14ac:dyDescent="0.25">
      <c r="A8898" s="5" t="s">
        <v>8771</v>
      </c>
      <c r="B8898" s="6">
        <v>46269</v>
      </c>
      <c r="C8898" s="5" t="s">
        <v>905</v>
      </c>
      <c r="D8898" s="5" t="s">
        <v>18</v>
      </c>
      <c r="E8898" s="5" t="s">
        <v>4334</v>
      </c>
      <c r="F8898" s="6">
        <v>46272</v>
      </c>
      <c r="G8898" s="5">
        <v>56</v>
      </c>
      <c r="H8898" s="5" t="s">
        <v>8827</v>
      </c>
      <c r="I8898" s="5"/>
      <c r="J8898" s="5"/>
      <c r="K8898" s="5">
        <v>2</v>
      </c>
      <c r="L8898" s="5" t="s">
        <v>38</v>
      </c>
      <c r="M8898" s="7">
        <v>0</v>
      </c>
      <c r="N8898" s="7">
        <v>0</v>
      </c>
      <c r="O8898" s="7">
        <v>0</v>
      </c>
      <c r="P8898" s="7">
        <v>0</v>
      </c>
    </row>
    <row r="8899" spans="1:16" x14ac:dyDescent="0.25">
      <c r="A8899" s="5" t="s">
        <v>8771</v>
      </c>
      <c r="B8899" s="6">
        <v>46269</v>
      </c>
      <c r="C8899" s="5" t="s">
        <v>905</v>
      </c>
      <c r="D8899" s="5" t="s">
        <v>18</v>
      </c>
      <c r="E8899" s="5" t="s">
        <v>4334</v>
      </c>
      <c r="F8899" s="6">
        <v>46272</v>
      </c>
      <c r="G8899" s="5">
        <v>57</v>
      </c>
      <c r="H8899" s="5" t="s">
        <v>8828</v>
      </c>
      <c r="I8899" s="5"/>
      <c r="J8899" s="5"/>
      <c r="K8899" s="5">
        <v>2</v>
      </c>
      <c r="L8899" s="5" t="s">
        <v>38</v>
      </c>
      <c r="M8899" s="7">
        <v>0</v>
      </c>
      <c r="N8899" s="7">
        <v>0</v>
      </c>
      <c r="O8899" s="7">
        <v>0</v>
      </c>
      <c r="P8899" s="7">
        <v>0</v>
      </c>
    </row>
    <row r="8900" spans="1:16" x14ac:dyDescent="0.25">
      <c r="A8900" s="5" t="s">
        <v>8771</v>
      </c>
      <c r="B8900" s="6">
        <v>46269</v>
      </c>
      <c r="C8900" s="5" t="s">
        <v>905</v>
      </c>
      <c r="D8900" s="5" t="s">
        <v>18</v>
      </c>
      <c r="E8900" s="5" t="s">
        <v>4334</v>
      </c>
      <c r="F8900" s="6">
        <v>46272</v>
      </c>
      <c r="G8900" s="5">
        <v>58</v>
      </c>
      <c r="H8900" s="5" t="s">
        <v>8829</v>
      </c>
      <c r="I8900" s="5" t="s">
        <v>8830</v>
      </c>
      <c r="J8900" s="5"/>
      <c r="K8900" s="5">
        <v>2</v>
      </c>
      <c r="L8900" s="5" t="s">
        <v>38</v>
      </c>
      <c r="M8900" s="7">
        <v>5704.92</v>
      </c>
      <c r="N8900" s="7">
        <v>6960</v>
      </c>
      <c r="O8900" s="7">
        <v>11409.84</v>
      </c>
      <c r="P8900" s="7">
        <v>13920</v>
      </c>
    </row>
    <row r="8901" spans="1:16" x14ac:dyDescent="0.25">
      <c r="A8901" s="5" t="s">
        <v>8771</v>
      </c>
      <c r="B8901" s="6">
        <v>46269</v>
      </c>
      <c r="C8901" s="5" t="s">
        <v>905</v>
      </c>
      <c r="D8901" s="5" t="s">
        <v>18</v>
      </c>
      <c r="E8901" s="5" t="s">
        <v>4334</v>
      </c>
      <c r="F8901" s="6">
        <v>46272</v>
      </c>
      <c r="G8901" s="5">
        <v>59</v>
      </c>
      <c r="H8901" s="5" t="s">
        <v>8831</v>
      </c>
      <c r="I8901" s="5"/>
      <c r="J8901" s="5"/>
      <c r="K8901" s="5">
        <v>100</v>
      </c>
      <c r="L8901" s="5" t="s">
        <v>320</v>
      </c>
      <c r="M8901" s="7">
        <v>2673.58</v>
      </c>
      <c r="N8901" s="7">
        <v>3261.77</v>
      </c>
      <c r="O8901" s="7">
        <v>267358</v>
      </c>
      <c r="P8901" s="7">
        <v>326176.76</v>
      </c>
    </row>
    <row r="8902" spans="1:16" x14ac:dyDescent="0.25">
      <c r="A8902" s="5" t="s">
        <v>8771</v>
      </c>
      <c r="B8902" s="6">
        <v>46269</v>
      </c>
      <c r="C8902" s="5" t="s">
        <v>905</v>
      </c>
      <c r="D8902" s="5" t="s">
        <v>18</v>
      </c>
      <c r="E8902" s="5" t="s">
        <v>4334</v>
      </c>
      <c r="F8902" s="6">
        <v>46272</v>
      </c>
      <c r="G8902" s="5">
        <v>60</v>
      </c>
      <c r="H8902" s="5" t="s">
        <v>8832</v>
      </c>
      <c r="I8902" s="5"/>
      <c r="J8902" s="5"/>
      <c r="K8902" s="5">
        <v>100</v>
      </c>
      <c r="L8902" s="5" t="s">
        <v>320</v>
      </c>
      <c r="M8902" s="7">
        <v>1571.83</v>
      </c>
      <c r="N8902" s="7">
        <v>1917.63</v>
      </c>
      <c r="O8902" s="7">
        <v>157183</v>
      </c>
      <c r="P8902" s="7">
        <v>191763.26</v>
      </c>
    </row>
    <row r="8903" spans="1:16" x14ac:dyDescent="0.25">
      <c r="A8903" s="5" t="s">
        <v>8771</v>
      </c>
      <c r="B8903" s="6">
        <v>46269</v>
      </c>
      <c r="C8903" s="5" t="s">
        <v>905</v>
      </c>
      <c r="D8903" s="5" t="s">
        <v>18</v>
      </c>
      <c r="E8903" s="5" t="s">
        <v>4334</v>
      </c>
      <c r="F8903" s="6">
        <v>46272</v>
      </c>
      <c r="G8903" s="5">
        <v>61</v>
      </c>
      <c r="H8903" s="5" t="s">
        <v>8833</v>
      </c>
      <c r="I8903" s="5"/>
      <c r="J8903" s="5"/>
      <c r="K8903" s="5">
        <v>100</v>
      </c>
      <c r="L8903" s="5" t="s">
        <v>38</v>
      </c>
      <c r="M8903" s="7">
        <v>2235.02</v>
      </c>
      <c r="N8903" s="7">
        <v>2726.72</v>
      </c>
      <c r="O8903" s="7">
        <v>223502</v>
      </c>
      <c r="P8903" s="7">
        <v>272672.44</v>
      </c>
    </row>
    <row r="8904" spans="1:16" x14ac:dyDescent="0.25">
      <c r="A8904" s="5" t="s">
        <v>8771</v>
      </c>
      <c r="B8904" s="6">
        <v>46269</v>
      </c>
      <c r="C8904" s="5" t="s">
        <v>905</v>
      </c>
      <c r="D8904" s="5" t="s">
        <v>18</v>
      </c>
      <c r="E8904" s="5" t="s">
        <v>4334</v>
      </c>
      <c r="F8904" s="6">
        <v>46272</v>
      </c>
      <c r="G8904" s="5">
        <v>62</v>
      </c>
      <c r="H8904" s="5" t="s">
        <v>8834</v>
      </c>
      <c r="I8904" s="5"/>
      <c r="J8904" s="5"/>
      <c r="K8904" s="5">
        <v>10</v>
      </c>
      <c r="L8904" s="5" t="s">
        <v>38</v>
      </c>
      <c r="M8904" s="7">
        <v>12329.76</v>
      </c>
      <c r="N8904" s="7">
        <v>15042.31</v>
      </c>
      <c r="O8904" s="7">
        <v>123297.60000000001</v>
      </c>
      <c r="P8904" s="7">
        <v>150423.07</v>
      </c>
    </row>
    <row r="8905" spans="1:16" x14ac:dyDescent="0.25">
      <c r="A8905" s="5" t="s">
        <v>8771</v>
      </c>
      <c r="B8905" s="6">
        <v>46269</v>
      </c>
      <c r="C8905" s="5" t="s">
        <v>905</v>
      </c>
      <c r="D8905" s="5" t="s">
        <v>18</v>
      </c>
      <c r="E8905" s="5" t="s">
        <v>4334</v>
      </c>
      <c r="F8905" s="6">
        <v>46272</v>
      </c>
      <c r="G8905" s="5">
        <v>63</v>
      </c>
      <c r="H8905" s="5" t="s">
        <v>8835</v>
      </c>
      <c r="I8905" s="5"/>
      <c r="J8905" s="5"/>
      <c r="K8905" s="5">
        <v>10</v>
      </c>
      <c r="L8905" s="5" t="s">
        <v>38</v>
      </c>
      <c r="M8905" s="7">
        <v>0</v>
      </c>
      <c r="N8905" s="7">
        <v>0</v>
      </c>
      <c r="O8905" s="7">
        <v>0</v>
      </c>
      <c r="P8905" s="7">
        <v>0</v>
      </c>
    </row>
    <row r="8906" spans="1:16" x14ac:dyDescent="0.25">
      <c r="A8906" s="5" t="s">
        <v>8836</v>
      </c>
      <c r="B8906" s="6">
        <v>46269</v>
      </c>
      <c r="C8906" s="5" t="s">
        <v>905</v>
      </c>
      <c r="D8906" s="5" t="s">
        <v>18</v>
      </c>
      <c r="E8906" s="5" t="s">
        <v>4334</v>
      </c>
      <c r="F8906" s="6">
        <v>46274</v>
      </c>
      <c r="G8906" s="5">
        <v>1</v>
      </c>
      <c r="H8906" s="5" t="s">
        <v>8837</v>
      </c>
      <c r="I8906" s="5"/>
      <c r="J8906" s="5"/>
      <c r="K8906" s="5">
        <v>2</v>
      </c>
      <c r="L8906" s="5" t="s">
        <v>38</v>
      </c>
      <c r="M8906" s="7">
        <v>24901.88</v>
      </c>
      <c r="N8906" s="7">
        <v>30380.3</v>
      </c>
      <c r="O8906" s="7">
        <v>49803.76</v>
      </c>
      <c r="P8906" s="7">
        <v>60760.59</v>
      </c>
    </row>
    <row r="8907" spans="1:16" x14ac:dyDescent="0.25">
      <c r="A8907" s="5" t="s">
        <v>8836</v>
      </c>
      <c r="B8907" s="6">
        <v>46269</v>
      </c>
      <c r="C8907" s="5" t="s">
        <v>905</v>
      </c>
      <c r="D8907" s="5" t="s">
        <v>18</v>
      </c>
      <c r="E8907" s="5" t="s">
        <v>4334</v>
      </c>
      <c r="F8907" s="6">
        <v>46274</v>
      </c>
      <c r="G8907" s="5">
        <v>2</v>
      </c>
      <c r="H8907" s="5" t="s">
        <v>8838</v>
      </c>
      <c r="I8907" s="5"/>
      <c r="J8907" s="5"/>
      <c r="K8907" s="5">
        <v>1</v>
      </c>
      <c r="L8907" s="5" t="s">
        <v>38</v>
      </c>
      <c r="M8907" s="7">
        <v>16625.64</v>
      </c>
      <c r="N8907" s="7">
        <v>20283.28</v>
      </c>
      <c r="O8907" s="7">
        <v>16625.64</v>
      </c>
      <c r="P8907" s="7">
        <v>20283.28</v>
      </c>
    </row>
    <row r="8908" spans="1:16" x14ac:dyDescent="0.25">
      <c r="A8908" s="5" t="s">
        <v>8836</v>
      </c>
      <c r="B8908" s="6">
        <v>46269</v>
      </c>
      <c r="C8908" s="5" t="s">
        <v>905</v>
      </c>
      <c r="D8908" s="5" t="s">
        <v>18</v>
      </c>
      <c r="E8908" s="5" t="s">
        <v>4334</v>
      </c>
      <c r="F8908" s="6">
        <v>46274</v>
      </c>
      <c r="G8908" s="5">
        <v>3</v>
      </c>
      <c r="H8908" s="5" t="s">
        <v>8839</v>
      </c>
      <c r="I8908" s="5"/>
      <c r="J8908" s="5"/>
      <c r="K8908" s="5">
        <v>1</v>
      </c>
      <c r="L8908" s="5" t="s">
        <v>38</v>
      </c>
      <c r="M8908" s="7">
        <v>38370</v>
      </c>
      <c r="N8908" s="7">
        <v>46811.4</v>
      </c>
      <c r="O8908" s="7">
        <v>38370</v>
      </c>
      <c r="P8908" s="7">
        <v>46811.4</v>
      </c>
    </row>
    <row r="8909" spans="1:16" x14ac:dyDescent="0.25">
      <c r="A8909" s="5" t="s">
        <v>8836</v>
      </c>
      <c r="B8909" s="6">
        <v>46269</v>
      </c>
      <c r="C8909" s="5" t="s">
        <v>905</v>
      </c>
      <c r="D8909" s="5" t="s">
        <v>18</v>
      </c>
      <c r="E8909" s="5" t="s">
        <v>4334</v>
      </c>
      <c r="F8909" s="6">
        <v>46274</v>
      </c>
      <c r="G8909" s="5">
        <v>4</v>
      </c>
      <c r="H8909" s="5" t="s">
        <v>8840</v>
      </c>
      <c r="I8909" s="5"/>
      <c r="J8909" s="5"/>
      <c r="K8909" s="5">
        <v>1</v>
      </c>
      <c r="L8909" s="5" t="s">
        <v>38</v>
      </c>
      <c r="M8909" s="7">
        <v>68152.5</v>
      </c>
      <c r="N8909" s="7">
        <v>83146.05</v>
      </c>
      <c r="O8909" s="7">
        <v>68152.5</v>
      </c>
      <c r="P8909" s="7">
        <v>83146.05</v>
      </c>
    </row>
    <row r="8910" spans="1:16" x14ac:dyDescent="0.25">
      <c r="A8910" s="5" t="s">
        <v>8836</v>
      </c>
      <c r="B8910" s="6">
        <v>46269</v>
      </c>
      <c r="C8910" s="5" t="s">
        <v>905</v>
      </c>
      <c r="D8910" s="5" t="s">
        <v>18</v>
      </c>
      <c r="E8910" s="5" t="s">
        <v>4334</v>
      </c>
      <c r="F8910" s="6">
        <v>46274</v>
      </c>
      <c r="G8910" s="5">
        <v>5</v>
      </c>
      <c r="H8910" s="5" t="s">
        <v>8841</v>
      </c>
      <c r="I8910" s="5"/>
      <c r="J8910" s="5"/>
      <c r="K8910" s="5">
        <v>1</v>
      </c>
      <c r="L8910" s="5" t="s">
        <v>38</v>
      </c>
      <c r="M8910" s="7">
        <v>68265</v>
      </c>
      <c r="N8910" s="7">
        <v>83283.3</v>
      </c>
      <c r="O8910" s="7">
        <v>68265</v>
      </c>
      <c r="P8910" s="7">
        <v>83283.3</v>
      </c>
    </row>
    <row r="8911" spans="1:16" x14ac:dyDescent="0.25">
      <c r="A8911" s="5" t="s">
        <v>8836</v>
      </c>
      <c r="B8911" s="6">
        <v>46269</v>
      </c>
      <c r="C8911" s="5" t="s">
        <v>905</v>
      </c>
      <c r="D8911" s="5" t="s">
        <v>18</v>
      </c>
      <c r="E8911" s="5" t="s">
        <v>4334</v>
      </c>
      <c r="F8911" s="6">
        <v>46274</v>
      </c>
      <c r="G8911" s="5">
        <v>6</v>
      </c>
      <c r="H8911" s="5" t="s">
        <v>8842</v>
      </c>
      <c r="I8911" s="5"/>
      <c r="J8911" s="5"/>
      <c r="K8911" s="5">
        <v>1</v>
      </c>
      <c r="L8911" s="5" t="s">
        <v>38</v>
      </c>
      <c r="M8911" s="7">
        <v>119272.5</v>
      </c>
      <c r="N8911" s="7">
        <v>145512.45000000001</v>
      </c>
      <c r="O8911" s="7">
        <v>119272.5</v>
      </c>
      <c r="P8911" s="7">
        <v>145512.45000000001</v>
      </c>
    </row>
    <row r="8912" spans="1:16" x14ac:dyDescent="0.25">
      <c r="A8912" s="5" t="s">
        <v>8836</v>
      </c>
      <c r="B8912" s="6">
        <v>46269</v>
      </c>
      <c r="C8912" s="5" t="s">
        <v>905</v>
      </c>
      <c r="D8912" s="5" t="s">
        <v>18</v>
      </c>
      <c r="E8912" s="5" t="s">
        <v>4334</v>
      </c>
      <c r="F8912" s="6">
        <v>46274</v>
      </c>
      <c r="G8912" s="5">
        <v>7</v>
      </c>
      <c r="H8912" s="5" t="s">
        <v>8843</v>
      </c>
      <c r="I8912" s="5"/>
      <c r="J8912" s="5"/>
      <c r="K8912" s="5">
        <v>1</v>
      </c>
      <c r="L8912" s="5" t="s">
        <v>38</v>
      </c>
      <c r="M8912" s="7">
        <v>151717.5</v>
      </c>
      <c r="N8912" s="7">
        <v>185095.35</v>
      </c>
      <c r="O8912" s="7">
        <v>151717.5</v>
      </c>
      <c r="P8912" s="7">
        <v>185095.35</v>
      </c>
    </row>
    <row r="8913" spans="1:16" x14ac:dyDescent="0.25">
      <c r="A8913" s="5" t="s">
        <v>8844</v>
      </c>
      <c r="B8913" s="6">
        <v>46269</v>
      </c>
      <c r="C8913" s="5" t="s">
        <v>17</v>
      </c>
      <c r="D8913" s="5" t="s">
        <v>18</v>
      </c>
      <c r="E8913" s="5" t="s">
        <v>4334</v>
      </c>
      <c r="F8913" s="6">
        <v>46269</v>
      </c>
      <c r="G8913" s="5">
        <v>1</v>
      </c>
      <c r="H8913" s="5" t="s">
        <v>8845</v>
      </c>
      <c r="I8913" s="5"/>
      <c r="J8913" s="5"/>
      <c r="K8913" s="5">
        <v>150</v>
      </c>
      <c r="L8913" s="5" t="s">
        <v>38</v>
      </c>
      <c r="M8913" s="7">
        <v>621</v>
      </c>
      <c r="N8913" s="7">
        <v>757.62</v>
      </c>
      <c r="O8913" s="7">
        <v>93150</v>
      </c>
      <c r="P8913" s="7">
        <v>113643</v>
      </c>
    </row>
    <row r="8914" spans="1:16" x14ac:dyDescent="0.25">
      <c r="A8914" s="5" t="s">
        <v>8844</v>
      </c>
      <c r="B8914" s="6">
        <v>46269</v>
      </c>
      <c r="C8914" s="5" t="s">
        <v>17</v>
      </c>
      <c r="D8914" s="5" t="s">
        <v>18</v>
      </c>
      <c r="E8914" s="5" t="s">
        <v>4334</v>
      </c>
      <c r="F8914" s="6">
        <v>46269</v>
      </c>
      <c r="G8914" s="5">
        <v>2</v>
      </c>
      <c r="H8914" s="5" t="s">
        <v>8846</v>
      </c>
      <c r="I8914" s="5"/>
      <c r="J8914" s="5"/>
      <c r="K8914" s="5">
        <v>400</v>
      </c>
      <c r="L8914" s="5" t="s">
        <v>38</v>
      </c>
      <c r="M8914" s="7">
        <v>7.57</v>
      </c>
      <c r="N8914" s="7">
        <v>9.24</v>
      </c>
      <c r="O8914" s="7">
        <v>3028</v>
      </c>
      <c r="P8914" s="7">
        <v>3694.16</v>
      </c>
    </row>
    <row r="8915" spans="1:16" x14ac:dyDescent="0.25">
      <c r="A8915" s="5" t="s">
        <v>8844</v>
      </c>
      <c r="B8915" s="6">
        <v>46269</v>
      </c>
      <c r="C8915" s="5" t="s">
        <v>17</v>
      </c>
      <c r="D8915" s="5" t="s">
        <v>18</v>
      </c>
      <c r="E8915" s="5" t="s">
        <v>4334</v>
      </c>
      <c r="F8915" s="6">
        <v>46269</v>
      </c>
      <c r="G8915" s="5">
        <v>3</v>
      </c>
      <c r="H8915" s="5" t="s">
        <v>8847</v>
      </c>
      <c r="I8915" s="5"/>
      <c r="J8915" s="5"/>
      <c r="K8915" s="5">
        <v>200</v>
      </c>
      <c r="L8915" s="5" t="s">
        <v>38</v>
      </c>
      <c r="M8915" s="7">
        <v>405</v>
      </c>
      <c r="N8915" s="7">
        <v>494.1</v>
      </c>
      <c r="O8915" s="7">
        <v>81000</v>
      </c>
      <c r="P8915" s="7">
        <v>98820</v>
      </c>
    </row>
    <row r="8916" spans="1:16" x14ac:dyDescent="0.25">
      <c r="A8916" s="5" t="s">
        <v>8844</v>
      </c>
      <c r="B8916" s="6">
        <v>46269</v>
      </c>
      <c r="C8916" s="5" t="s">
        <v>17</v>
      </c>
      <c r="D8916" s="5" t="s">
        <v>18</v>
      </c>
      <c r="E8916" s="5" t="s">
        <v>4334</v>
      </c>
      <c r="F8916" s="6">
        <v>46269</v>
      </c>
      <c r="G8916" s="5">
        <v>4</v>
      </c>
      <c r="H8916" s="5" t="s">
        <v>8848</v>
      </c>
      <c r="I8916" s="5"/>
      <c r="J8916" s="5"/>
      <c r="K8916" s="5">
        <v>100</v>
      </c>
      <c r="L8916" s="5" t="s">
        <v>38</v>
      </c>
      <c r="M8916" s="7">
        <v>100.98</v>
      </c>
      <c r="N8916" s="7">
        <v>123.2</v>
      </c>
      <c r="O8916" s="7">
        <v>10098</v>
      </c>
      <c r="P8916" s="7">
        <v>12319.56</v>
      </c>
    </row>
    <row r="8917" spans="1:16" x14ac:dyDescent="0.25">
      <c r="A8917" s="5" t="s">
        <v>8844</v>
      </c>
      <c r="B8917" s="6">
        <v>46269</v>
      </c>
      <c r="C8917" s="5" t="s">
        <v>17</v>
      </c>
      <c r="D8917" s="5" t="s">
        <v>18</v>
      </c>
      <c r="E8917" s="5" t="s">
        <v>4334</v>
      </c>
      <c r="F8917" s="6">
        <v>46269</v>
      </c>
      <c r="G8917" s="5">
        <v>5</v>
      </c>
      <c r="H8917" s="5" t="s">
        <v>8849</v>
      </c>
      <c r="I8917" s="5"/>
      <c r="J8917" s="5"/>
      <c r="K8917" s="5">
        <v>100</v>
      </c>
      <c r="L8917" s="5" t="s">
        <v>38</v>
      </c>
      <c r="M8917" s="7">
        <v>146.07</v>
      </c>
      <c r="N8917" s="7">
        <v>178.21</v>
      </c>
      <c r="O8917" s="7">
        <v>14607</v>
      </c>
      <c r="P8917" s="7">
        <v>17820.54</v>
      </c>
    </row>
    <row r="8918" spans="1:16" x14ac:dyDescent="0.25">
      <c r="A8918" s="5" t="s">
        <v>8844</v>
      </c>
      <c r="B8918" s="6">
        <v>46269</v>
      </c>
      <c r="C8918" s="5" t="s">
        <v>17</v>
      </c>
      <c r="D8918" s="5" t="s">
        <v>18</v>
      </c>
      <c r="E8918" s="5" t="s">
        <v>4334</v>
      </c>
      <c r="F8918" s="6">
        <v>46269</v>
      </c>
      <c r="G8918" s="5">
        <v>6</v>
      </c>
      <c r="H8918" s="5" t="s">
        <v>8850</v>
      </c>
      <c r="I8918" s="5"/>
      <c r="J8918" s="5"/>
      <c r="K8918" s="5">
        <v>200</v>
      </c>
      <c r="L8918" s="5" t="s">
        <v>38</v>
      </c>
      <c r="M8918" s="7">
        <v>62.37</v>
      </c>
      <c r="N8918" s="7">
        <v>76.09</v>
      </c>
      <c r="O8918" s="7">
        <v>12474</v>
      </c>
      <c r="P8918" s="7">
        <v>15218.28</v>
      </c>
    </row>
    <row r="8919" spans="1:16" x14ac:dyDescent="0.25">
      <c r="A8919" s="5" t="s">
        <v>8844</v>
      </c>
      <c r="B8919" s="6">
        <v>46269</v>
      </c>
      <c r="C8919" s="5" t="s">
        <v>17</v>
      </c>
      <c r="D8919" s="5" t="s">
        <v>18</v>
      </c>
      <c r="E8919" s="5" t="s">
        <v>4334</v>
      </c>
      <c r="F8919" s="6">
        <v>46269</v>
      </c>
      <c r="G8919" s="5">
        <v>7</v>
      </c>
      <c r="H8919" s="5" t="s">
        <v>8851</v>
      </c>
      <c r="I8919" s="5"/>
      <c r="J8919" s="5"/>
      <c r="K8919" s="5">
        <v>100</v>
      </c>
      <c r="L8919" s="5" t="s">
        <v>38</v>
      </c>
      <c r="M8919" s="7">
        <v>132.16999999999999</v>
      </c>
      <c r="N8919" s="7">
        <v>161.25</v>
      </c>
      <c r="O8919" s="7">
        <v>13217</v>
      </c>
      <c r="P8919" s="7">
        <v>16124.74</v>
      </c>
    </row>
    <row r="8920" spans="1:16" x14ac:dyDescent="0.25">
      <c r="A8920" s="5" t="s">
        <v>8844</v>
      </c>
      <c r="B8920" s="6">
        <v>46269</v>
      </c>
      <c r="C8920" s="5" t="s">
        <v>17</v>
      </c>
      <c r="D8920" s="5" t="s">
        <v>18</v>
      </c>
      <c r="E8920" s="5" t="s">
        <v>4334</v>
      </c>
      <c r="F8920" s="6">
        <v>46269</v>
      </c>
      <c r="G8920" s="5">
        <v>8</v>
      </c>
      <c r="H8920" s="5" t="s">
        <v>8852</v>
      </c>
      <c r="I8920" s="5"/>
      <c r="J8920" s="5"/>
      <c r="K8920" s="5">
        <v>100</v>
      </c>
      <c r="L8920" s="5" t="s">
        <v>38</v>
      </c>
      <c r="M8920" s="7">
        <v>429.17</v>
      </c>
      <c r="N8920" s="7">
        <v>523.59</v>
      </c>
      <c r="O8920" s="7">
        <v>42917</v>
      </c>
      <c r="P8920" s="7">
        <v>52358.74</v>
      </c>
    </row>
    <row r="8921" spans="1:16" x14ac:dyDescent="0.25">
      <c r="A8921" s="5" t="s">
        <v>8844</v>
      </c>
      <c r="B8921" s="6">
        <v>46269</v>
      </c>
      <c r="C8921" s="5" t="s">
        <v>17</v>
      </c>
      <c r="D8921" s="5" t="s">
        <v>18</v>
      </c>
      <c r="E8921" s="5" t="s">
        <v>4334</v>
      </c>
      <c r="F8921" s="6">
        <v>46269</v>
      </c>
      <c r="G8921" s="5">
        <v>9</v>
      </c>
      <c r="H8921" s="5" t="s">
        <v>8853</v>
      </c>
      <c r="I8921" s="5"/>
      <c r="J8921" s="5"/>
      <c r="K8921" s="5">
        <v>50</v>
      </c>
      <c r="L8921" s="5" t="s">
        <v>38</v>
      </c>
      <c r="M8921" s="7">
        <v>426.02</v>
      </c>
      <c r="N8921" s="7">
        <v>519.74</v>
      </c>
      <c r="O8921" s="7">
        <v>21301</v>
      </c>
      <c r="P8921" s="7">
        <v>25987.22</v>
      </c>
    </row>
    <row r="8922" spans="1:16" x14ac:dyDescent="0.25">
      <c r="A8922" s="5" t="s">
        <v>8844</v>
      </c>
      <c r="B8922" s="6">
        <v>46269</v>
      </c>
      <c r="C8922" s="5" t="s">
        <v>17</v>
      </c>
      <c r="D8922" s="5" t="s">
        <v>18</v>
      </c>
      <c r="E8922" s="5" t="s">
        <v>4334</v>
      </c>
      <c r="F8922" s="6">
        <v>46269</v>
      </c>
      <c r="G8922" s="5">
        <v>10</v>
      </c>
      <c r="H8922" s="5" t="s">
        <v>8854</v>
      </c>
      <c r="I8922" s="5"/>
      <c r="J8922" s="5"/>
      <c r="K8922" s="5">
        <v>100</v>
      </c>
      <c r="L8922" s="5" t="s">
        <v>38</v>
      </c>
      <c r="M8922" s="7">
        <v>176.72</v>
      </c>
      <c r="N8922" s="7">
        <v>215.6</v>
      </c>
      <c r="O8922" s="7">
        <v>17672</v>
      </c>
      <c r="P8922" s="7">
        <v>21559.84</v>
      </c>
    </row>
    <row r="8923" spans="1:16" x14ac:dyDescent="0.25">
      <c r="A8923" s="5" t="s">
        <v>8844</v>
      </c>
      <c r="B8923" s="6">
        <v>46269</v>
      </c>
      <c r="C8923" s="5" t="s">
        <v>17</v>
      </c>
      <c r="D8923" s="5" t="s">
        <v>18</v>
      </c>
      <c r="E8923" s="5" t="s">
        <v>4334</v>
      </c>
      <c r="F8923" s="6">
        <v>46269</v>
      </c>
      <c r="G8923" s="5">
        <v>11</v>
      </c>
      <c r="H8923" s="5" t="s">
        <v>8855</v>
      </c>
      <c r="I8923" s="5"/>
      <c r="J8923" s="5"/>
      <c r="K8923" s="5">
        <v>50</v>
      </c>
      <c r="L8923" s="5" t="s">
        <v>38</v>
      </c>
      <c r="M8923" s="7">
        <v>157.41</v>
      </c>
      <c r="N8923" s="7">
        <v>192.04</v>
      </c>
      <c r="O8923" s="7">
        <v>7870.5</v>
      </c>
      <c r="P8923" s="7">
        <v>9602.01</v>
      </c>
    </row>
    <row r="8924" spans="1:16" x14ac:dyDescent="0.25">
      <c r="A8924" s="5" t="s">
        <v>8844</v>
      </c>
      <c r="B8924" s="6">
        <v>46269</v>
      </c>
      <c r="C8924" s="5" t="s">
        <v>17</v>
      </c>
      <c r="D8924" s="5" t="s">
        <v>18</v>
      </c>
      <c r="E8924" s="5" t="s">
        <v>4334</v>
      </c>
      <c r="F8924" s="6">
        <v>46269</v>
      </c>
      <c r="G8924" s="5">
        <v>12</v>
      </c>
      <c r="H8924" s="5" t="s">
        <v>8856</v>
      </c>
      <c r="I8924" s="5"/>
      <c r="J8924" s="5"/>
      <c r="K8924" s="5">
        <v>100</v>
      </c>
      <c r="L8924" s="5" t="s">
        <v>38</v>
      </c>
      <c r="M8924" s="7">
        <v>270</v>
      </c>
      <c r="N8924" s="7">
        <v>329.4</v>
      </c>
      <c r="O8924" s="7">
        <v>27000</v>
      </c>
      <c r="P8924" s="7">
        <v>32940</v>
      </c>
    </row>
    <row r="8925" spans="1:16" x14ac:dyDescent="0.25">
      <c r="A8925" s="5" t="s">
        <v>8844</v>
      </c>
      <c r="B8925" s="6">
        <v>46269</v>
      </c>
      <c r="C8925" s="5" t="s">
        <v>17</v>
      </c>
      <c r="D8925" s="5" t="s">
        <v>18</v>
      </c>
      <c r="E8925" s="5" t="s">
        <v>4334</v>
      </c>
      <c r="F8925" s="6">
        <v>46269</v>
      </c>
      <c r="G8925" s="5">
        <v>13</v>
      </c>
      <c r="H8925" s="5" t="s">
        <v>8857</v>
      </c>
      <c r="I8925" s="5"/>
      <c r="J8925" s="5"/>
      <c r="K8925" s="5">
        <v>50</v>
      </c>
      <c r="L8925" s="5" t="s">
        <v>38</v>
      </c>
      <c r="M8925" s="7">
        <v>149.85</v>
      </c>
      <c r="N8925" s="7">
        <v>182.82</v>
      </c>
      <c r="O8925" s="7">
        <v>7492.5</v>
      </c>
      <c r="P8925" s="7">
        <v>9140.85</v>
      </c>
    </row>
    <row r="8926" spans="1:16" x14ac:dyDescent="0.25">
      <c r="A8926" s="5" t="s">
        <v>8844</v>
      </c>
      <c r="B8926" s="6">
        <v>46269</v>
      </c>
      <c r="C8926" s="5" t="s">
        <v>17</v>
      </c>
      <c r="D8926" s="5" t="s">
        <v>18</v>
      </c>
      <c r="E8926" s="5" t="s">
        <v>4334</v>
      </c>
      <c r="F8926" s="6">
        <v>46269</v>
      </c>
      <c r="G8926" s="5">
        <v>14</v>
      </c>
      <c r="H8926" s="5" t="s">
        <v>455</v>
      </c>
      <c r="I8926" s="5"/>
      <c r="J8926" s="5"/>
      <c r="K8926" s="5">
        <v>5</v>
      </c>
      <c r="L8926" s="5" t="s">
        <v>115</v>
      </c>
      <c r="M8926" s="7">
        <v>205632</v>
      </c>
      <c r="N8926" s="7">
        <v>250871.04000000001</v>
      </c>
      <c r="O8926" s="7">
        <v>1028160</v>
      </c>
      <c r="P8926" s="7">
        <v>1254355.2</v>
      </c>
    </row>
    <row r="8927" spans="1:16" x14ac:dyDescent="0.25">
      <c r="A8927" s="5" t="s">
        <v>8844</v>
      </c>
      <c r="B8927" s="6">
        <v>46269</v>
      </c>
      <c r="C8927" s="5" t="s">
        <v>17</v>
      </c>
      <c r="D8927" s="5" t="s">
        <v>18</v>
      </c>
      <c r="E8927" s="5" t="s">
        <v>4334</v>
      </c>
      <c r="F8927" s="6">
        <v>46269</v>
      </c>
      <c r="G8927" s="5">
        <v>15</v>
      </c>
      <c r="H8927" s="5" t="s">
        <v>8858</v>
      </c>
      <c r="I8927" s="5"/>
      <c r="J8927" s="5"/>
      <c r="K8927" s="5">
        <v>50</v>
      </c>
      <c r="L8927" s="5" t="s">
        <v>38</v>
      </c>
      <c r="M8927" s="7">
        <v>164.32</v>
      </c>
      <c r="N8927" s="7">
        <v>200.47</v>
      </c>
      <c r="O8927" s="7">
        <v>8216</v>
      </c>
      <c r="P8927" s="7">
        <v>10023.52</v>
      </c>
    </row>
    <row r="8928" spans="1:16" x14ac:dyDescent="0.25">
      <c r="A8928" s="5" t="s">
        <v>8844</v>
      </c>
      <c r="B8928" s="6">
        <v>46269</v>
      </c>
      <c r="C8928" s="5" t="s">
        <v>17</v>
      </c>
      <c r="D8928" s="5" t="s">
        <v>18</v>
      </c>
      <c r="E8928" s="5" t="s">
        <v>4334</v>
      </c>
      <c r="F8928" s="6">
        <v>46269</v>
      </c>
      <c r="G8928" s="5">
        <v>16</v>
      </c>
      <c r="H8928" s="5" t="s">
        <v>5766</v>
      </c>
      <c r="I8928" s="5"/>
      <c r="J8928" s="5"/>
      <c r="K8928" s="5">
        <v>5.5</v>
      </c>
      <c r="L8928" s="5" t="s">
        <v>115</v>
      </c>
      <c r="M8928" s="7">
        <v>166401</v>
      </c>
      <c r="N8928" s="7">
        <v>203009.22</v>
      </c>
      <c r="O8928" s="7">
        <v>915205.5</v>
      </c>
      <c r="P8928" s="7">
        <v>1116550.71</v>
      </c>
    </row>
    <row r="8929" spans="1:16" x14ac:dyDescent="0.25">
      <c r="A8929" s="5" t="s">
        <v>8844</v>
      </c>
      <c r="B8929" s="6">
        <v>46269</v>
      </c>
      <c r="C8929" s="5" t="s">
        <v>17</v>
      </c>
      <c r="D8929" s="5" t="s">
        <v>18</v>
      </c>
      <c r="E8929" s="5" t="s">
        <v>4334</v>
      </c>
      <c r="F8929" s="6">
        <v>46269</v>
      </c>
      <c r="G8929" s="5">
        <v>17</v>
      </c>
      <c r="H8929" s="5" t="s">
        <v>8859</v>
      </c>
      <c r="I8929" s="5" t="s">
        <v>1983</v>
      </c>
      <c r="J8929" s="5"/>
      <c r="K8929" s="5">
        <v>0.1</v>
      </c>
      <c r="L8929" s="5" t="s">
        <v>115</v>
      </c>
      <c r="M8929" s="7">
        <v>106684.3</v>
      </c>
      <c r="N8929" s="7">
        <v>130154.8</v>
      </c>
      <c r="O8929" s="7">
        <v>10668.43</v>
      </c>
      <c r="P8929" s="7">
        <v>13015.48</v>
      </c>
    </row>
    <row r="8930" spans="1:16" x14ac:dyDescent="0.25">
      <c r="A8930" s="5" t="s">
        <v>8844</v>
      </c>
      <c r="B8930" s="6">
        <v>46269</v>
      </c>
      <c r="C8930" s="5" t="s">
        <v>17</v>
      </c>
      <c r="D8930" s="5" t="s">
        <v>18</v>
      </c>
      <c r="E8930" s="5" t="s">
        <v>4334</v>
      </c>
      <c r="F8930" s="6">
        <v>46269</v>
      </c>
      <c r="G8930" s="5">
        <v>18</v>
      </c>
      <c r="H8930" s="5" t="s">
        <v>8860</v>
      </c>
      <c r="I8930" s="5"/>
      <c r="J8930" s="5"/>
      <c r="K8930" s="5">
        <v>1</v>
      </c>
      <c r="L8930" s="5" t="s">
        <v>38</v>
      </c>
      <c r="M8930" s="7">
        <v>35179.65</v>
      </c>
      <c r="N8930" s="7">
        <v>42919.17</v>
      </c>
      <c r="O8930" s="7">
        <v>35179.65</v>
      </c>
      <c r="P8930" s="7">
        <v>42919.17</v>
      </c>
    </row>
    <row r="8931" spans="1:16" x14ac:dyDescent="0.25">
      <c r="A8931" s="5" t="s">
        <v>8844</v>
      </c>
      <c r="B8931" s="6">
        <v>46269</v>
      </c>
      <c r="C8931" s="5" t="s">
        <v>17</v>
      </c>
      <c r="D8931" s="5" t="s">
        <v>18</v>
      </c>
      <c r="E8931" s="5" t="s">
        <v>4334</v>
      </c>
      <c r="F8931" s="6">
        <v>46269</v>
      </c>
      <c r="G8931" s="5">
        <v>19</v>
      </c>
      <c r="H8931" s="5" t="s">
        <v>8861</v>
      </c>
      <c r="I8931" s="5"/>
      <c r="J8931" s="5"/>
      <c r="K8931" s="5">
        <v>1</v>
      </c>
      <c r="L8931" s="5" t="s">
        <v>38</v>
      </c>
      <c r="M8931" s="7">
        <v>33991.65</v>
      </c>
      <c r="N8931" s="7">
        <v>41469.81</v>
      </c>
      <c r="O8931" s="7">
        <v>33991.65</v>
      </c>
      <c r="P8931" s="7">
        <v>41469.81</v>
      </c>
    </row>
    <row r="8932" spans="1:16" x14ac:dyDescent="0.25">
      <c r="A8932" s="5" t="s">
        <v>8844</v>
      </c>
      <c r="B8932" s="6">
        <v>46269</v>
      </c>
      <c r="C8932" s="5" t="s">
        <v>17</v>
      </c>
      <c r="D8932" s="5" t="s">
        <v>18</v>
      </c>
      <c r="E8932" s="5" t="s">
        <v>4334</v>
      </c>
      <c r="F8932" s="6">
        <v>46269</v>
      </c>
      <c r="G8932" s="5">
        <v>20</v>
      </c>
      <c r="H8932" s="5" t="s">
        <v>8862</v>
      </c>
      <c r="I8932" s="5"/>
      <c r="J8932" s="5"/>
      <c r="K8932" s="5">
        <v>12</v>
      </c>
      <c r="L8932" s="5" t="s">
        <v>38</v>
      </c>
      <c r="M8932" s="7">
        <v>10150.06</v>
      </c>
      <c r="N8932" s="7">
        <v>12383.07</v>
      </c>
      <c r="O8932" s="7">
        <v>121800.72</v>
      </c>
      <c r="P8932" s="7">
        <v>148596.88</v>
      </c>
    </row>
    <row r="8933" spans="1:16" x14ac:dyDescent="0.25">
      <c r="A8933" s="5" t="s">
        <v>8844</v>
      </c>
      <c r="B8933" s="6">
        <v>46269</v>
      </c>
      <c r="C8933" s="5" t="s">
        <v>17</v>
      </c>
      <c r="D8933" s="5" t="s">
        <v>18</v>
      </c>
      <c r="E8933" s="5" t="s">
        <v>4334</v>
      </c>
      <c r="F8933" s="6">
        <v>46269</v>
      </c>
      <c r="G8933" s="5">
        <v>21</v>
      </c>
      <c r="H8933" s="5" t="s">
        <v>8863</v>
      </c>
      <c r="I8933" s="5"/>
      <c r="J8933" s="5"/>
      <c r="K8933" s="5">
        <v>125</v>
      </c>
      <c r="L8933" s="5" t="s">
        <v>320</v>
      </c>
      <c r="M8933" s="7">
        <v>149.38999999999999</v>
      </c>
      <c r="N8933" s="7">
        <v>182.26</v>
      </c>
      <c r="O8933" s="7">
        <v>18673.75</v>
      </c>
      <c r="P8933" s="7">
        <v>22781.98</v>
      </c>
    </row>
    <row r="8934" spans="1:16" x14ac:dyDescent="0.25">
      <c r="A8934" s="5" t="s">
        <v>8844</v>
      </c>
      <c r="B8934" s="6">
        <v>46269</v>
      </c>
      <c r="C8934" s="5" t="s">
        <v>17</v>
      </c>
      <c r="D8934" s="5" t="s">
        <v>18</v>
      </c>
      <c r="E8934" s="5" t="s">
        <v>4334</v>
      </c>
      <c r="F8934" s="6">
        <v>46269</v>
      </c>
      <c r="G8934" s="5">
        <v>22</v>
      </c>
      <c r="H8934" s="5" t="s">
        <v>8864</v>
      </c>
      <c r="I8934" s="5"/>
      <c r="J8934" s="5"/>
      <c r="K8934" s="5">
        <v>60</v>
      </c>
      <c r="L8934" s="5" t="s">
        <v>695</v>
      </c>
      <c r="M8934" s="7">
        <v>270</v>
      </c>
      <c r="N8934" s="7">
        <v>329.4</v>
      </c>
      <c r="O8934" s="7">
        <v>16200</v>
      </c>
      <c r="P8934" s="7">
        <v>19764</v>
      </c>
    </row>
    <row r="8935" spans="1:16" x14ac:dyDescent="0.25">
      <c r="A8935" s="5" t="s">
        <v>8844</v>
      </c>
      <c r="B8935" s="6">
        <v>46269</v>
      </c>
      <c r="C8935" s="5" t="s">
        <v>17</v>
      </c>
      <c r="D8935" s="5" t="s">
        <v>18</v>
      </c>
      <c r="E8935" s="5" t="s">
        <v>4334</v>
      </c>
      <c r="F8935" s="6">
        <v>46269</v>
      </c>
      <c r="G8935" s="5">
        <v>23</v>
      </c>
      <c r="H8935" s="5" t="s">
        <v>8865</v>
      </c>
      <c r="I8935" s="5"/>
      <c r="J8935" s="5"/>
      <c r="K8935" s="5">
        <v>30</v>
      </c>
      <c r="L8935" s="5" t="s">
        <v>23</v>
      </c>
      <c r="M8935" s="7">
        <v>0</v>
      </c>
      <c r="N8935" s="7">
        <v>0</v>
      </c>
      <c r="O8935" s="7">
        <v>0</v>
      </c>
      <c r="P8935" s="7">
        <v>0</v>
      </c>
    </row>
    <row r="8936" spans="1:16" x14ac:dyDescent="0.25">
      <c r="A8936" s="5" t="s">
        <v>8844</v>
      </c>
      <c r="B8936" s="6">
        <v>46269</v>
      </c>
      <c r="C8936" s="5" t="s">
        <v>17</v>
      </c>
      <c r="D8936" s="5" t="s">
        <v>18</v>
      </c>
      <c r="E8936" s="5" t="s">
        <v>4334</v>
      </c>
      <c r="F8936" s="6">
        <v>46269</v>
      </c>
      <c r="G8936" s="5">
        <v>24</v>
      </c>
      <c r="H8936" s="5" t="s">
        <v>8866</v>
      </c>
      <c r="I8936" s="5"/>
      <c r="J8936" s="5"/>
      <c r="K8936" s="5">
        <v>30</v>
      </c>
      <c r="L8936" s="5" t="s">
        <v>23</v>
      </c>
      <c r="M8936" s="7">
        <v>0</v>
      </c>
      <c r="N8936" s="7">
        <v>0</v>
      </c>
      <c r="O8936" s="7">
        <v>0</v>
      </c>
      <c r="P8936" s="7">
        <v>0</v>
      </c>
    </row>
    <row r="8937" spans="1:16" x14ac:dyDescent="0.25">
      <c r="A8937" s="5" t="s">
        <v>8844</v>
      </c>
      <c r="B8937" s="6">
        <v>46269</v>
      </c>
      <c r="C8937" s="5" t="s">
        <v>17</v>
      </c>
      <c r="D8937" s="5" t="s">
        <v>18</v>
      </c>
      <c r="E8937" s="5" t="s">
        <v>4334</v>
      </c>
      <c r="F8937" s="6">
        <v>46269</v>
      </c>
      <c r="G8937" s="5">
        <v>25</v>
      </c>
      <c r="H8937" s="5" t="s">
        <v>8867</v>
      </c>
      <c r="I8937" s="5"/>
      <c r="J8937" s="5"/>
      <c r="K8937" s="5">
        <v>100</v>
      </c>
      <c r="L8937" s="5" t="s">
        <v>38</v>
      </c>
      <c r="M8937" s="7">
        <v>46.24</v>
      </c>
      <c r="N8937" s="7">
        <v>56.41</v>
      </c>
      <c r="O8937" s="7">
        <v>4624</v>
      </c>
      <c r="P8937" s="7">
        <v>5641.28</v>
      </c>
    </row>
    <row r="8938" spans="1:16" x14ac:dyDescent="0.25">
      <c r="A8938" s="5" t="s">
        <v>8868</v>
      </c>
      <c r="B8938" s="6">
        <v>46272</v>
      </c>
      <c r="C8938" s="5" t="s">
        <v>17</v>
      </c>
      <c r="D8938" s="5" t="s">
        <v>18</v>
      </c>
      <c r="E8938" s="5" t="s">
        <v>19</v>
      </c>
      <c r="F8938" s="6">
        <v>46275</v>
      </c>
      <c r="G8938" s="5">
        <v>1</v>
      </c>
      <c r="H8938" s="5" t="s">
        <v>8869</v>
      </c>
      <c r="I8938" s="5"/>
      <c r="J8938" s="5"/>
      <c r="K8938" s="5">
        <v>140</v>
      </c>
      <c r="L8938" s="5" t="s">
        <v>23</v>
      </c>
      <c r="M8938" s="7">
        <v>0</v>
      </c>
      <c r="N8938" s="7">
        <v>0</v>
      </c>
      <c r="O8938" s="7">
        <v>0</v>
      </c>
      <c r="P8938" s="7">
        <v>0</v>
      </c>
    </row>
    <row r="8939" spans="1:16" x14ac:dyDescent="0.25">
      <c r="A8939" s="5" t="s">
        <v>8868</v>
      </c>
      <c r="B8939" s="6">
        <v>46272</v>
      </c>
      <c r="C8939" s="5" t="s">
        <v>17</v>
      </c>
      <c r="D8939" s="5" t="s">
        <v>18</v>
      </c>
      <c r="E8939" s="5" t="s">
        <v>19</v>
      </c>
      <c r="F8939" s="6">
        <v>46275</v>
      </c>
      <c r="G8939" s="5">
        <v>2</v>
      </c>
      <c r="H8939" s="5" t="s">
        <v>8870</v>
      </c>
      <c r="I8939" s="5"/>
      <c r="J8939" s="5"/>
      <c r="K8939" s="5">
        <v>70</v>
      </c>
      <c r="L8939" s="5" t="s">
        <v>23</v>
      </c>
      <c r="M8939" s="7">
        <v>0</v>
      </c>
      <c r="N8939" s="7">
        <v>0</v>
      </c>
      <c r="O8939" s="7">
        <v>0</v>
      </c>
      <c r="P8939" s="7">
        <v>0</v>
      </c>
    </row>
    <row r="8940" spans="1:16" x14ac:dyDescent="0.25">
      <c r="A8940" s="5" t="s">
        <v>8868</v>
      </c>
      <c r="B8940" s="6">
        <v>46272</v>
      </c>
      <c r="C8940" s="5" t="s">
        <v>17</v>
      </c>
      <c r="D8940" s="5" t="s">
        <v>18</v>
      </c>
      <c r="E8940" s="5" t="s">
        <v>19</v>
      </c>
      <c r="F8940" s="6">
        <v>46275</v>
      </c>
      <c r="G8940" s="5">
        <v>3</v>
      </c>
      <c r="H8940" s="5" t="s">
        <v>8871</v>
      </c>
      <c r="I8940" s="5"/>
      <c r="J8940" s="5"/>
      <c r="K8940" s="5">
        <v>50</v>
      </c>
      <c r="L8940" s="5" t="s">
        <v>23</v>
      </c>
      <c r="M8940" s="7">
        <v>0</v>
      </c>
      <c r="N8940" s="7">
        <v>0</v>
      </c>
      <c r="O8940" s="7">
        <v>0</v>
      </c>
      <c r="P8940" s="7">
        <v>0</v>
      </c>
    </row>
    <row r="8941" spans="1:16" x14ac:dyDescent="0.25">
      <c r="A8941" s="5" t="s">
        <v>8868</v>
      </c>
      <c r="B8941" s="6">
        <v>46272</v>
      </c>
      <c r="C8941" s="5" t="s">
        <v>17</v>
      </c>
      <c r="D8941" s="5" t="s">
        <v>18</v>
      </c>
      <c r="E8941" s="5" t="s">
        <v>19</v>
      </c>
      <c r="F8941" s="6">
        <v>46275</v>
      </c>
      <c r="G8941" s="5">
        <v>4</v>
      </c>
      <c r="H8941" s="5" t="s">
        <v>8872</v>
      </c>
      <c r="I8941" s="5"/>
      <c r="J8941" s="5"/>
      <c r="K8941" s="5">
        <v>50</v>
      </c>
      <c r="L8941" s="5" t="s">
        <v>23</v>
      </c>
      <c r="M8941" s="7">
        <v>0</v>
      </c>
      <c r="N8941" s="7">
        <v>0</v>
      </c>
      <c r="O8941" s="7">
        <v>0</v>
      </c>
      <c r="P8941" s="7">
        <v>0</v>
      </c>
    </row>
    <row r="8942" spans="1:16" x14ac:dyDescent="0.25">
      <c r="A8942" s="5" t="s">
        <v>8868</v>
      </c>
      <c r="B8942" s="6">
        <v>46272</v>
      </c>
      <c r="C8942" s="5" t="s">
        <v>17</v>
      </c>
      <c r="D8942" s="5" t="s">
        <v>18</v>
      </c>
      <c r="E8942" s="5" t="s">
        <v>19</v>
      </c>
      <c r="F8942" s="6">
        <v>46275</v>
      </c>
      <c r="G8942" s="5">
        <v>5</v>
      </c>
      <c r="H8942" s="5" t="s">
        <v>8873</v>
      </c>
      <c r="I8942" s="5"/>
      <c r="J8942" s="5"/>
      <c r="K8942" s="5">
        <v>10</v>
      </c>
      <c r="L8942" s="5" t="s">
        <v>23</v>
      </c>
      <c r="M8942" s="7">
        <v>0</v>
      </c>
      <c r="N8942" s="7">
        <v>0</v>
      </c>
      <c r="O8942" s="7">
        <v>0</v>
      </c>
      <c r="P8942" s="7">
        <v>0</v>
      </c>
    </row>
    <row r="8943" spans="1:16" x14ac:dyDescent="0.25">
      <c r="A8943" s="5" t="s">
        <v>8868</v>
      </c>
      <c r="B8943" s="6">
        <v>46272</v>
      </c>
      <c r="C8943" s="5" t="s">
        <v>17</v>
      </c>
      <c r="D8943" s="5" t="s">
        <v>18</v>
      </c>
      <c r="E8943" s="5" t="s">
        <v>19</v>
      </c>
      <c r="F8943" s="6">
        <v>46275</v>
      </c>
      <c r="G8943" s="5">
        <v>6</v>
      </c>
      <c r="H8943" s="5" t="s">
        <v>8706</v>
      </c>
      <c r="I8943" s="5"/>
      <c r="J8943" s="5"/>
      <c r="K8943" s="5">
        <v>4</v>
      </c>
      <c r="L8943" s="5" t="s">
        <v>23</v>
      </c>
      <c r="M8943" s="7">
        <v>0</v>
      </c>
      <c r="N8943" s="7">
        <v>0</v>
      </c>
      <c r="O8943" s="7">
        <v>0</v>
      </c>
      <c r="P8943" s="7">
        <v>0</v>
      </c>
    </row>
    <row r="8944" spans="1:16" x14ac:dyDescent="0.25">
      <c r="A8944" s="5" t="s">
        <v>8868</v>
      </c>
      <c r="B8944" s="6">
        <v>46272</v>
      </c>
      <c r="C8944" s="5" t="s">
        <v>17</v>
      </c>
      <c r="D8944" s="5" t="s">
        <v>18</v>
      </c>
      <c r="E8944" s="5" t="s">
        <v>19</v>
      </c>
      <c r="F8944" s="6">
        <v>46275</v>
      </c>
      <c r="G8944" s="5">
        <v>7</v>
      </c>
      <c r="H8944" s="5" t="s">
        <v>8707</v>
      </c>
      <c r="I8944" s="5"/>
      <c r="J8944" s="5"/>
      <c r="K8944" s="5">
        <v>1</v>
      </c>
      <c r="L8944" s="5" t="s">
        <v>23</v>
      </c>
      <c r="M8944" s="7">
        <v>0</v>
      </c>
      <c r="N8944" s="7">
        <v>0</v>
      </c>
      <c r="O8944" s="7">
        <v>0</v>
      </c>
      <c r="P8944" s="7">
        <v>0</v>
      </c>
    </row>
    <row r="8945" spans="1:16" x14ac:dyDescent="0.25">
      <c r="A8945" s="5" t="s">
        <v>8868</v>
      </c>
      <c r="B8945" s="6">
        <v>46272</v>
      </c>
      <c r="C8945" s="5" t="s">
        <v>17</v>
      </c>
      <c r="D8945" s="5" t="s">
        <v>18</v>
      </c>
      <c r="E8945" s="5" t="s">
        <v>19</v>
      </c>
      <c r="F8945" s="6">
        <v>46275</v>
      </c>
      <c r="G8945" s="5">
        <v>8</v>
      </c>
      <c r="H8945" s="5" t="s">
        <v>8708</v>
      </c>
      <c r="I8945" s="5"/>
      <c r="J8945" s="5"/>
      <c r="K8945" s="5">
        <v>1</v>
      </c>
      <c r="L8945" s="5" t="s">
        <v>23</v>
      </c>
      <c r="M8945" s="7">
        <v>0</v>
      </c>
      <c r="N8945" s="7">
        <v>0</v>
      </c>
      <c r="O8945" s="7">
        <v>0</v>
      </c>
      <c r="P8945" s="7">
        <v>0</v>
      </c>
    </row>
    <row r="8946" spans="1:16" x14ac:dyDescent="0.25">
      <c r="A8946" s="5" t="s">
        <v>8868</v>
      </c>
      <c r="B8946" s="6">
        <v>46272</v>
      </c>
      <c r="C8946" s="5" t="s">
        <v>17</v>
      </c>
      <c r="D8946" s="5" t="s">
        <v>18</v>
      </c>
      <c r="E8946" s="5" t="s">
        <v>19</v>
      </c>
      <c r="F8946" s="6">
        <v>46275</v>
      </c>
      <c r="G8946" s="5">
        <v>9</v>
      </c>
      <c r="H8946" s="5" t="s">
        <v>8709</v>
      </c>
      <c r="I8946" s="5"/>
      <c r="J8946" s="5"/>
      <c r="K8946" s="5">
        <v>0.5</v>
      </c>
      <c r="L8946" s="5" t="s">
        <v>23</v>
      </c>
      <c r="M8946" s="7">
        <v>0</v>
      </c>
      <c r="N8946" s="7">
        <v>0</v>
      </c>
      <c r="O8946" s="7">
        <v>0</v>
      </c>
      <c r="P8946" s="7">
        <v>0</v>
      </c>
    </row>
    <row r="8947" spans="1:16" x14ac:dyDescent="0.25">
      <c r="A8947" s="5" t="s">
        <v>8868</v>
      </c>
      <c r="B8947" s="6">
        <v>46272</v>
      </c>
      <c r="C8947" s="5" t="s">
        <v>17</v>
      </c>
      <c r="D8947" s="5" t="s">
        <v>18</v>
      </c>
      <c r="E8947" s="5" t="s">
        <v>19</v>
      </c>
      <c r="F8947" s="6">
        <v>46275</v>
      </c>
      <c r="G8947" s="5">
        <v>10</v>
      </c>
      <c r="H8947" s="5" t="s">
        <v>8710</v>
      </c>
      <c r="I8947" s="5"/>
      <c r="J8947" s="5"/>
      <c r="K8947" s="5">
        <v>4</v>
      </c>
      <c r="L8947" s="5" t="s">
        <v>23</v>
      </c>
      <c r="M8947" s="7">
        <v>0</v>
      </c>
      <c r="N8947" s="7">
        <v>0</v>
      </c>
      <c r="O8947" s="7">
        <v>0</v>
      </c>
      <c r="P8947" s="7">
        <v>0</v>
      </c>
    </row>
    <row r="8948" spans="1:16" x14ac:dyDescent="0.25">
      <c r="A8948" s="5" t="s">
        <v>8868</v>
      </c>
      <c r="B8948" s="6">
        <v>46272</v>
      </c>
      <c r="C8948" s="5" t="s">
        <v>17</v>
      </c>
      <c r="D8948" s="5" t="s">
        <v>18</v>
      </c>
      <c r="E8948" s="5" t="s">
        <v>19</v>
      </c>
      <c r="F8948" s="6">
        <v>46275</v>
      </c>
      <c r="G8948" s="5">
        <v>11</v>
      </c>
      <c r="H8948" s="5" t="s">
        <v>8711</v>
      </c>
      <c r="I8948" s="5"/>
      <c r="J8948" s="5"/>
      <c r="K8948" s="5">
        <v>0.5</v>
      </c>
      <c r="L8948" s="5" t="s">
        <v>23</v>
      </c>
      <c r="M8948" s="7">
        <v>0</v>
      </c>
      <c r="N8948" s="7">
        <v>0</v>
      </c>
      <c r="O8948" s="7">
        <v>0</v>
      </c>
      <c r="P8948" s="7">
        <v>0</v>
      </c>
    </row>
    <row r="8949" spans="1:16" x14ac:dyDescent="0.25">
      <c r="A8949" s="5" t="s">
        <v>8868</v>
      </c>
      <c r="B8949" s="6">
        <v>46272</v>
      </c>
      <c r="C8949" s="5" t="s">
        <v>17</v>
      </c>
      <c r="D8949" s="5" t="s">
        <v>18</v>
      </c>
      <c r="E8949" s="5" t="s">
        <v>19</v>
      </c>
      <c r="F8949" s="6">
        <v>46275</v>
      </c>
      <c r="G8949" s="5">
        <v>12</v>
      </c>
      <c r="H8949" s="5" t="s">
        <v>8712</v>
      </c>
      <c r="I8949" s="5"/>
      <c r="J8949" s="5"/>
      <c r="K8949" s="5">
        <v>1</v>
      </c>
      <c r="L8949" s="5" t="s">
        <v>23</v>
      </c>
      <c r="M8949" s="7">
        <v>0</v>
      </c>
      <c r="N8949" s="7">
        <v>0</v>
      </c>
      <c r="O8949" s="7">
        <v>0</v>
      </c>
      <c r="P8949" s="7">
        <v>0</v>
      </c>
    </row>
    <row r="8950" spans="1:16" x14ac:dyDescent="0.25">
      <c r="A8950" s="5" t="s">
        <v>8868</v>
      </c>
      <c r="B8950" s="6">
        <v>46272</v>
      </c>
      <c r="C8950" s="5" t="s">
        <v>17</v>
      </c>
      <c r="D8950" s="5" t="s">
        <v>18</v>
      </c>
      <c r="E8950" s="5" t="s">
        <v>19</v>
      </c>
      <c r="F8950" s="6">
        <v>46275</v>
      </c>
      <c r="G8950" s="5">
        <v>13</v>
      </c>
      <c r="H8950" s="5" t="s">
        <v>8713</v>
      </c>
      <c r="I8950" s="5"/>
      <c r="J8950" s="5"/>
      <c r="K8950" s="5">
        <v>1</v>
      </c>
      <c r="L8950" s="5" t="s">
        <v>23</v>
      </c>
      <c r="M8950" s="7">
        <v>0</v>
      </c>
      <c r="N8950" s="7">
        <v>0</v>
      </c>
      <c r="O8950" s="7">
        <v>0</v>
      </c>
      <c r="P8950" s="7">
        <v>0</v>
      </c>
    </row>
    <row r="8951" spans="1:16" x14ac:dyDescent="0.25">
      <c r="A8951" s="5" t="s">
        <v>8868</v>
      </c>
      <c r="B8951" s="6">
        <v>46272</v>
      </c>
      <c r="C8951" s="5" t="s">
        <v>17</v>
      </c>
      <c r="D8951" s="5" t="s">
        <v>18</v>
      </c>
      <c r="E8951" s="5" t="s">
        <v>19</v>
      </c>
      <c r="F8951" s="6">
        <v>46275</v>
      </c>
      <c r="G8951" s="5">
        <v>14</v>
      </c>
      <c r="H8951" s="5" t="s">
        <v>8714</v>
      </c>
      <c r="I8951" s="5"/>
      <c r="J8951" s="5"/>
      <c r="K8951" s="5">
        <v>1</v>
      </c>
      <c r="L8951" s="5" t="s">
        <v>23</v>
      </c>
      <c r="M8951" s="7">
        <v>0</v>
      </c>
      <c r="N8951" s="7">
        <v>0</v>
      </c>
      <c r="O8951" s="7">
        <v>0</v>
      </c>
      <c r="P8951" s="7">
        <v>0</v>
      </c>
    </row>
    <row r="8952" spans="1:16" x14ac:dyDescent="0.25">
      <c r="A8952" s="5" t="s">
        <v>8874</v>
      </c>
      <c r="B8952" s="6">
        <v>46272</v>
      </c>
      <c r="C8952" s="5" t="s">
        <v>905</v>
      </c>
      <c r="D8952" s="5" t="s">
        <v>18</v>
      </c>
      <c r="E8952" s="5" t="s">
        <v>19</v>
      </c>
      <c r="F8952" s="6">
        <v>46275</v>
      </c>
      <c r="G8952" s="5">
        <v>1</v>
      </c>
      <c r="H8952" s="5" t="s">
        <v>8875</v>
      </c>
      <c r="I8952" s="5"/>
      <c r="J8952" s="5"/>
      <c r="K8952" s="5">
        <v>1</v>
      </c>
      <c r="L8952" s="5" t="s">
        <v>38</v>
      </c>
      <c r="M8952" s="7">
        <v>1536920</v>
      </c>
      <c r="N8952" s="7">
        <v>1875042.4</v>
      </c>
      <c r="O8952" s="7">
        <v>1536920</v>
      </c>
      <c r="P8952" s="7">
        <v>1875042.4</v>
      </c>
    </row>
    <row r="8953" spans="1:16" x14ac:dyDescent="0.25">
      <c r="A8953" s="5" t="s">
        <v>8874</v>
      </c>
      <c r="B8953" s="6">
        <v>46272</v>
      </c>
      <c r="C8953" s="5" t="s">
        <v>905</v>
      </c>
      <c r="D8953" s="5" t="s">
        <v>18</v>
      </c>
      <c r="E8953" s="5" t="s">
        <v>19</v>
      </c>
      <c r="F8953" s="6">
        <v>46275</v>
      </c>
      <c r="G8953" s="5">
        <v>2</v>
      </c>
      <c r="H8953" s="5" t="s">
        <v>8876</v>
      </c>
      <c r="I8953" s="5"/>
      <c r="J8953" s="5"/>
      <c r="K8953" s="5">
        <v>1</v>
      </c>
      <c r="L8953" s="5" t="s">
        <v>38</v>
      </c>
      <c r="M8953" s="7">
        <v>1827000</v>
      </c>
      <c r="N8953" s="7">
        <v>2228940</v>
      </c>
      <c r="O8953" s="7">
        <v>1827000</v>
      </c>
      <c r="P8953" s="7">
        <v>2228940</v>
      </c>
    </row>
    <row r="8954" spans="1:16" x14ac:dyDescent="0.25">
      <c r="A8954" s="5" t="s">
        <v>8874</v>
      </c>
      <c r="B8954" s="6">
        <v>46272</v>
      </c>
      <c r="C8954" s="5" t="s">
        <v>905</v>
      </c>
      <c r="D8954" s="5" t="s">
        <v>18</v>
      </c>
      <c r="E8954" s="5" t="s">
        <v>19</v>
      </c>
      <c r="F8954" s="6">
        <v>46275</v>
      </c>
      <c r="G8954" s="5">
        <v>3</v>
      </c>
      <c r="H8954" s="5" t="s">
        <v>8875</v>
      </c>
      <c r="I8954" s="5"/>
      <c r="J8954" s="5"/>
      <c r="K8954" s="5">
        <v>1</v>
      </c>
      <c r="L8954" s="5" t="s">
        <v>38</v>
      </c>
      <c r="M8954" s="7">
        <v>1536920</v>
      </c>
      <c r="N8954" s="7">
        <v>1875042.4</v>
      </c>
      <c r="O8954" s="7">
        <v>1536920</v>
      </c>
      <c r="P8954" s="7">
        <v>1875042.4</v>
      </c>
    </row>
    <row r="8955" spans="1:16" x14ac:dyDescent="0.25">
      <c r="A8955" s="5" t="s">
        <v>8874</v>
      </c>
      <c r="B8955" s="6">
        <v>46272</v>
      </c>
      <c r="C8955" s="5" t="s">
        <v>905</v>
      </c>
      <c r="D8955" s="5" t="s">
        <v>18</v>
      </c>
      <c r="E8955" s="5" t="s">
        <v>19</v>
      </c>
      <c r="F8955" s="6">
        <v>46275</v>
      </c>
      <c r="G8955" s="5">
        <v>4</v>
      </c>
      <c r="H8955" s="5" t="s">
        <v>8875</v>
      </c>
      <c r="I8955" s="5"/>
      <c r="J8955" s="5"/>
      <c r="K8955" s="5">
        <v>1</v>
      </c>
      <c r="L8955" s="5" t="s">
        <v>38</v>
      </c>
      <c r="M8955" s="7">
        <v>1536920</v>
      </c>
      <c r="N8955" s="7">
        <v>1875042.4</v>
      </c>
      <c r="O8955" s="7">
        <v>1536920</v>
      </c>
      <c r="P8955" s="7">
        <v>1875042.4</v>
      </c>
    </row>
    <row r="8956" spans="1:16" x14ac:dyDescent="0.25">
      <c r="A8956" s="5" t="s">
        <v>8874</v>
      </c>
      <c r="B8956" s="6">
        <v>46272</v>
      </c>
      <c r="C8956" s="5" t="s">
        <v>905</v>
      </c>
      <c r="D8956" s="5" t="s">
        <v>18</v>
      </c>
      <c r="E8956" s="5" t="s">
        <v>19</v>
      </c>
      <c r="F8956" s="6">
        <v>46275</v>
      </c>
      <c r="G8956" s="5">
        <v>5</v>
      </c>
      <c r="H8956" s="5" t="s">
        <v>8875</v>
      </c>
      <c r="I8956" s="5"/>
      <c r="J8956" s="5"/>
      <c r="K8956" s="5">
        <v>1</v>
      </c>
      <c r="L8956" s="5" t="s">
        <v>38</v>
      </c>
      <c r="M8956" s="7">
        <v>1536920</v>
      </c>
      <c r="N8956" s="7">
        <v>1875042.4</v>
      </c>
      <c r="O8956" s="7">
        <v>1536920</v>
      </c>
      <c r="P8956" s="7">
        <v>1875042.4</v>
      </c>
    </row>
    <row r="8957" spans="1:16" x14ac:dyDescent="0.25">
      <c r="A8957" s="5" t="s">
        <v>8874</v>
      </c>
      <c r="B8957" s="6">
        <v>46272</v>
      </c>
      <c r="C8957" s="5" t="s">
        <v>905</v>
      </c>
      <c r="D8957" s="5" t="s">
        <v>18</v>
      </c>
      <c r="E8957" s="5" t="s">
        <v>19</v>
      </c>
      <c r="F8957" s="6">
        <v>46275</v>
      </c>
      <c r="G8957" s="5">
        <v>6</v>
      </c>
      <c r="H8957" s="5" t="s">
        <v>8875</v>
      </c>
      <c r="I8957" s="5"/>
      <c r="J8957" s="5"/>
      <c r="K8957" s="5">
        <v>1</v>
      </c>
      <c r="L8957" s="5" t="s">
        <v>38</v>
      </c>
      <c r="M8957" s="7">
        <v>1536920</v>
      </c>
      <c r="N8957" s="7">
        <v>1875042.4</v>
      </c>
      <c r="O8957" s="7">
        <v>1536920</v>
      </c>
      <c r="P8957" s="7">
        <v>1875042.4</v>
      </c>
    </row>
    <row r="8958" spans="1:16" x14ac:dyDescent="0.25">
      <c r="A8958" s="5" t="s">
        <v>8874</v>
      </c>
      <c r="B8958" s="6">
        <v>46272</v>
      </c>
      <c r="C8958" s="5" t="s">
        <v>905</v>
      </c>
      <c r="D8958" s="5" t="s">
        <v>18</v>
      </c>
      <c r="E8958" s="5" t="s">
        <v>19</v>
      </c>
      <c r="F8958" s="6">
        <v>46275</v>
      </c>
      <c r="G8958" s="5">
        <v>7</v>
      </c>
      <c r="H8958" s="5" t="s">
        <v>8875</v>
      </c>
      <c r="I8958" s="5"/>
      <c r="J8958" s="5"/>
      <c r="K8958" s="5">
        <v>1</v>
      </c>
      <c r="L8958" s="5" t="s">
        <v>38</v>
      </c>
      <c r="M8958" s="7">
        <v>1536920</v>
      </c>
      <c r="N8958" s="7">
        <v>1875042.4</v>
      </c>
      <c r="O8958" s="7">
        <v>1536920</v>
      </c>
      <c r="P8958" s="7">
        <v>1875042.4</v>
      </c>
    </row>
    <row r="8959" spans="1:16" x14ac:dyDescent="0.25">
      <c r="A8959" s="5" t="s">
        <v>8874</v>
      </c>
      <c r="B8959" s="6">
        <v>46272</v>
      </c>
      <c r="C8959" s="5" t="s">
        <v>905</v>
      </c>
      <c r="D8959" s="5" t="s">
        <v>18</v>
      </c>
      <c r="E8959" s="5" t="s">
        <v>19</v>
      </c>
      <c r="F8959" s="6">
        <v>46275</v>
      </c>
      <c r="G8959" s="5">
        <v>8</v>
      </c>
      <c r="H8959" s="5" t="s">
        <v>8875</v>
      </c>
      <c r="I8959" s="5"/>
      <c r="J8959" s="5"/>
      <c r="K8959" s="5">
        <v>1</v>
      </c>
      <c r="L8959" s="5" t="s">
        <v>38</v>
      </c>
      <c r="M8959" s="7">
        <v>1536920</v>
      </c>
      <c r="N8959" s="7">
        <v>1875042.4</v>
      </c>
      <c r="O8959" s="7">
        <v>1536920</v>
      </c>
      <c r="P8959" s="7">
        <v>1875042.4</v>
      </c>
    </row>
    <row r="8960" spans="1:16" x14ac:dyDescent="0.25">
      <c r="A8960" s="5" t="s">
        <v>8874</v>
      </c>
      <c r="B8960" s="6">
        <v>46272</v>
      </c>
      <c r="C8960" s="5" t="s">
        <v>905</v>
      </c>
      <c r="D8960" s="5" t="s">
        <v>18</v>
      </c>
      <c r="E8960" s="5" t="s">
        <v>19</v>
      </c>
      <c r="F8960" s="6">
        <v>46275</v>
      </c>
      <c r="G8960" s="5">
        <v>9</v>
      </c>
      <c r="H8960" s="5" t="s">
        <v>8875</v>
      </c>
      <c r="I8960" s="5"/>
      <c r="J8960" s="5"/>
      <c r="K8960" s="5">
        <v>1</v>
      </c>
      <c r="L8960" s="5" t="s">
        <v>38</v>
      </c>
      <c r="M8960" s="7">
        <v>1536920</v>
      </c>
      <c r="N8960" s="7">
        <v>1875042.4</v>
      </c>
      <c r="O8960" s="7">
        <v>1536920</v>
      </c>
      <c r="P8960" s="7">
        <v>1875042.4</v>
      </c>
    </row>
    <row r="8961" spans="1:16" x14ac:dyDescent="0.25">
      <c r="A8961" s="5" t="s">
        <v>8874</v>
      </c>
      <c r="B8961" s="6">
        <v>46272</v>
      </c>
      <c r="C8961" s="5" t="s">
        <v>905</v>
      </c>
      <c r="D8961" s="5" t="s">
        <v>18</v>
      </c>
      <c r="E8961" s="5" t="s">
        <v>19</v>
      </c>
      <c r="F8961" s="6">
        <v>46275</v>
      </c>
      <c r="G8961" s="5">
        <v>10</v>
      </c>
      <c r="H8961" s="5" t="s">
        <v>8875</v>
      </c>
      <c r="I8961" s="5"/>
      <c r="J8961" s="5"/>
      <c r="K8961" s="5">
        <v>1</v>
      </c>
      <c r="L8961" s="5" t="s">
        <v>38</v>
      </c>
      <c r="M8961" s="7">
        <v>1536920</v>
      </c>
      <c r="N8961" s="7">
        <v>1875042.4</v>
      </c>
      <c r="O8961" s="7">
        <v>1536920</v>
      </c>
      <c r="P8961" s="7">
        <v>1875042.4</v>
      </c>
    </row>
    <row r="8962" spans="1:16" x14ac:dyDescent="0.25">
      <c r="A8962" s="5" t="s">
        <v>8874</v>
      </c>
      <c r="B8962" s="6">
        <v>46272</v>
      </c>
      <c r="C8962" s="5" t="s">
        <v>905</v>
      </c>
      <c r="D8962" s="5" t="s">
        <v>18</v>
      </c>
      <c r="E8962" s="5" t="s">
        <v>19</v>
      </c>
      <c r="F8962" s="6">
        <v>46275</v>
      </c>
      <c r="G8962" s="5">
        <v>11</v>
      </c>
      <c r="H8962" s="5" t="s">
        <v>8875</v>
      </c>
      <c r="I8962" s="5"/>
      <c r="J8962" s="5"/>
      <c r="K8962" s="5">
        <v>1</v>
      </c>
      <c r="L8962" s="5" t="s">
        <v>38</v>
      </c>
      <c r="M8962" s="7">
        <v>1536920</v>
      </c>
      <c r="N8962" s="7">
        <v>1875042.4</v>
      </c>
      <c r="O8962" s="7">
        <v>1536920</v>
      </c>
      <c r="P8962" s="7">
        <v>1875042.4</v>
      </c>
    </row>
    <row r="8963" spans="1:16" x14ac:dyDescent="0.25">
      <c r="A8963" s="5" t="s">
        <v>8874</v>
      </c>
      <c r="B8963" s="6">
        <v>46272</v>
      </c>
      <c r="C8963" s="5" t="s">
        <v>905</v>
      </c>
      <c r="D8963" s="5" t="s">
        <v>18</v>
      </c>
      <c r="E8963" s="5" t="s">
        <v>19</v>
      </c>
      <c r="F8963" s="6">
        <v>46275</v>
      </c>
      <c r="G8963" s="5">
        <v>12</v>
      </c>
      <c r="H8963" s="5" t="s">
        <v>8877</v>
      </c>
      <c r="I8963" s="5"/>
      <c r="J8963" s="5"/>
      <c r="K8963" s="5">
        <v>1</v>
      </c>
      <c r="L8963" s="5" t="s">
        <v>38</v>
      </c>
      <c r="M8963" s="7">
        <v>1876000</v>
      </c>
      <c r="N8963" s="7">
        <v>2288720</v>
      </c>
      <c r="O8963" s="7">
        <v>1876000</v>
      </c>
      <c r="P8963" s="7">
        <v>2288720</v>
      </c>
    </row>
    <row r="8964" spans="1:16" x14ac:dyDescent="0.25">
      <c r="A8964" s="5" t="s">
        <v>8874</v>
      </c>
      <c r="B8964" s="6">
        <v>46272</v>
      </c>
      <c r="C8964" s="5" t="s">
        <v>905</v>
      </c>
      <c r="D8964" s="5" t="s">
        <v>18</v>
      </c>
      <c r="E8964" s="5" t="s">
        <v>19</v>
      </c>
      <c r="F8964" s="6">
        <v>46275</v>
      </c>
      <c r="G8964" s="5">
        <v>13</v>
      </c>
      <c r="H8964" s="5" t="s">
        <v>8877</v>
      </c>
      <c r="I8964" s="5"/>
      <c r="J8964" s="5"/>
      <c r="K8964" s="5">
        <v>1</v>
      </c>
      <c r="L8964" s="5" t="s">
        <v>38</v>
      </c>
      <c r="M8964" s="7">
        <v>1876000</v>
      </c>
      <c r="N8964" s="7">
        <v>2288720</v>
      </c>
      <c r="O8964" s="7">
        <v>1876000</v>
      </c>
      <c r="P8964" s="7">
        <v>2288720</v>
      </c>
    </row>
    <row r="8965" spans="1:16" x14ac:dyDescent="0.25">
      <c r="A8965" s="5" t="s">
        <v>8878</v>
      </c>
      <c r="B8965" s="6">
        <v>46273</v>
      </c>
      <c r="C8965" s="5" t="s">
        <v>905</v>
      </c>
      <c r="D8965" s="5" t="s">
        <v>18</v>
      </c>
      <c r="E8965" s="5" t="s">
        <v>19</v>
      </c>
      <c r="F8965" s="6">
        <v>46275</v>
      </c>
      <c r="G8965" s="5">
        <v>1</v>
      </c>
      <c r="H8965" s="5" t="s">
        <v>8879</v>
      </c>
      <c r="I8965" s="5"/>
      <c r="J8965" s="5"/>
      <c r="K8965" s="5">
        <v>3</v>
      </c>
      <c r="L8965" s="5" t="s">
        <v>38</v>
      </c>
      <c r="M8965" s="7">
        <v>0</v>
      </c>
      <c r="N8965" s="7">
        <v>0</v>
      </c>
      <c r="O8965" s="7">
        <v>0</v>
      </c>
      <c r="P8965" s="7">
        <v>0</v>
      </c>
    </row>
    <row r="8966" spans="1:16" x14ac:dyDescent="0.25">
      <c r="A8966" s="5" t="s">
        <v>8878</v>
      </c>
      <c r="B8966" s="6">
        <v>46273</v>
      </c>
      <c r="C8966" s="5" t="s">
        <v>905</v>
      </c>
      <c r="D8966" s="5" t="s">
        <v>18</v>
      </c>
      <c r="E8966" s="5" t="s">
        <v>19</v>
      </c>
      <c r="F8966" s="6">
        <v>46275</v>
      </c>
      <c r="G8966" s="5">
        <v>2</v>
      </c>
      <c r="H8966" s="5" t="s">
        <v>8880</v>
      </c>
      <c r="I8966" s="5"/>
      <c r="J8966" s="5"/>
      <c r="K8966" s="5">
        <v>1</v>
      </c>
      <c r="L8966" s="5" t="s">
        <v>38</v>
      </c>
      <c r="M8966" s="7">
        <v>0</v>
      </c>
      <c r="N8966" s="7">
        <v>0</v>
      </c>
      <c r="O8966" s="7">
        <v>0</v>
      </c>
      <c r="P8966" s="7">
        <v>0</v>
      </c>
    </row>
    <row r="8967" spans="1:16" x14ac:dyDescent="0.25">
      <c r="A8967" s="5" t="s">
        <v>8878</v>
      </c>
      <c r="B8967" s="6">
        <v>46273</v>
      </c>
      <c r="C8967" s="5" t="s">
        <v>905</v>
      </c>
      <c r="D8967" s="5" t="s">
        <v>18</v>
      </c>
      <c r="E8967" s="5" t="s">
        <v>19</v>
      </c>
      <c r="F8967" s="6">
        <v>46275</v>
      </c>
      <c r="G8967" s="5">
        <v>3</v>
      </c>
      <c r="H8967" s="5" t="s">
        <v>8881</v>
      </c>
      <c r="I8967" s="5"/>
      <c r="J8967" s="5"/>
      <c r="K8967" s="5">
        <v>2</v>
      </c>
      <c r="L8967" s="5" t="s">
        <v>38</v>
      </c>
      <c r="M8967" s="7">
        <v>0</v>
      </c>
      <c r="N8967" s="7">
        <v>0</v>
      </c>
      <c r="O8967" s="7">
        <v>0</v>
      </c>
      <c r="P8967" s="7">
        <v>0</v>
      </c>
    </row>
    <row r="8968" spans="1:16" x14ac:dyDescent="0.25">
      <c r="A8968" s="5" t="s">
        <v>8878</v>
      </c>
      <c r="B8968" s="6">
        <v>46273</v>
      </c>
      <c r="C8968" s="5" t="s">
        <v>905</v>
      </c>
      <c r="D8968" s="5" t="s">
        <v>18</v>
      </c>
      <c r="E8968" s="5" t="s">
        <v>19</v>
      </c>
      <c r="F8968" s="6">
        <v>46275</v>
      </c>
      <c r="G8968" s="5">
        <v>4</v>
      </c>
      <c r="H8968" s="5" t="s">
        <v>8882</v>
      </c>
      <c r="I8968" s="5"/>
      <c r="J8968" s="5"/>
      <c r="K8968" s="5">
        <v>1</v>
      </c>
      <c r="L8968" s="5" t="s">
        <v>38</v>
      </c>
      <c r="M8968" s="7">
        <v>0</v>
      </c>
      <c r="N8968" s="7">
        <v>0</v>
      </c>
      <c r="O8968" s="7">
        <v>0</v>
      </c>
      <c r="P8968" s="7">
        <v>0</v>
      </c>
    </row>
    <row r="8969" spans="1:16" x14ac:dyDescent="0.25">
      <c r="A8969" s="5" t="s">
        <v>8878</v>
      </c>
      <c r="B8969" s="6">
        <v>46273</v>
      </c>
      <c r="C8969" s="5" t="s">
        <v>905</v>
      </c>
      <c r="D8969" s="5" t="s">
        <v>18</v>
      </c>
      <c r="E8969" s="5" t="s">
        <v>19</v>
      </c>
      <c r="F8969" s="6">
        <v>46275</v>
      </c>
      <c r="G8969" s="5">
        <v>5</v>
      </c>
      <c r="H8969" s="5" t="s">
        <v>8883</v>
      </c>
      <c r="I8969" s="5"/>
      <c r="J8969" s="5"/>
      <c r="K8969" s="5">
        <v>16</v>
      </c>
      <c r="L8969" s="5" t="s">
        <v>38</v>
      </c>
      <c r="M8969" s="7">
        <v>0</v>
      </c>
      <c r="N8969" s="7">
        <v>0</v>
      </c>
      <c r="O8969" s="7">
        <v>0</v>
      </c>
      <c r="P8969" s="7">
        <v>0</v>
      </c>
    </row>
    <row r="8970" spans="1:16" x14ac:dyDescent="0.25">
      <c r="A8970" s="5" t="s">
        <v>8884</v>
      </c>
      <c r="B8970" s="6">
        <v>46273</v>
      </c>
      <c r="C8970" s="5" t="s">
        <v>40</v>
      </c>
      <c r="D8970" s="5" t="s">
        <v>18</v>
      </c>
      <c r="E8970" s="5" t="s">
        <v>4334</v>
      </c>
      <c r="F8970" s="6">
        <v>46280</v>
      </c>
      <c r="G8970" s="5">
        <v>1</v>
      </c>
      <c r="H8970" s="5" t="s">
        <v>8885</v>
      </c>
      <c r="I8970" s="5"/>
      <c r="J8970" s="5"/>
      <c r="K8970" s="5">
        <v>1</v>
      </c>
      <c r="L8970" s="5" t="s">
        <v>108</v>
      </c>
      <c r="M8970" s="7">
        <v>25009731.079999998</v>
      </c>
      <c r="N8970" s="7">
        <v>30511871.920000002</v>
      </c>
      <c r="O8970" s="7">
        <v>25009731.079999998</v>
      </c>
      <c r="P8970" s="7">
        <v>30511871.920000002</v>
      </c>
    </row>
    <row r="8971" spans="1:16" x14ac:dyDescent="0.25">
      <c r="A8971" s="5" t="s">
        <v>8884</v>
      </c>
      <c r="B8971" s="6">
        <v>46273</v>
      </c>
      <c r="C8971" s="5" t="s">
        <v>40</v>
      </c>
      <c r="D8971" s="5" t="s">
        <v>18</v>
      </c>
      <c r="E8971" s="5" t="s">
        <v>4334</v>
      </c>
      <c r="F8971" s="6">
        <v>46280</v>
      </c>
      <c r="G8971" s="5">
        <v>2</v>
      </c>
      <c r="H8971" s="5" t="s">
        <v>8886</v>
      </c>
      <c r="I8971" s="5"/>
      <c r="J8971" s="5"/>
      <c r="K8971" s="5">
        <v>1</v>
      </c>
      <c r="L8971" s="5" t="s">
        <v>38</v>
      </c>
      <c r="M8971" s="7">
        <v>1800327.06</v>
      </c>
      <c r="N8971" s="7">
        <v>2196399.0099999998</v>
      </c>
      <c r="O8971" s="7">
        <v>1800327.06</v>
      </c>
      <c r="P8971" s="7">
        <v>2196399.0099999998</v>
      </c>
    </row>
    <row r="8972" spans="1:16" x14ac:dyDescent="0.25">
      <c r="A8972" s="5" t="s">
        <v>8887</v>
      </c>
      <c r="B8972" s="6">
        <v>46273</v>
      </c>
      <c r="C8972" s="5" t="s">
        <v>905</v>
      </c>
      <c r="D8972" s="5" t="s">
        <v>18</v>
      </c>
      <c r="E8972" s="5" t="s">
        <v>4334</v>
      </c>
      <c r="F8972" s="6">
        <v>46276</v>
      </c>
      <c r="G8972" s="5">
        <v>1</v>
      </c>
      <c r="H8972" s="5" t="s">
        <v>8888</v>
      </c>
      <c r="I8972" s="5" t="s">
        <v>8889</v>
      </c>
      <c r="J8972" s="5"/>
      <c r="K8972" s="5">
        <v>0.19500000000000001</v>
      </c>
      <c r="L8972" s="5" t="s">
        <v>115</v>
      </c>
      <c r="M8972" s="7">
        <v>1804750</v>
      </c>
      <c r="N8972" s="7">
        <v>2201795.0299999998</v>
      </c>
      <c r="O8972" s="7">
        <v>351926.25</v>
      </c>
      <c r="P8972" s="7">
        <v>429350.03</v>
      </c>
    </row>
    <row r="8973" spans="1:16" x14ac:dyDescent="0.25">
      <c r="A8973" s="5" t="s">
        <v>8887</v>
      </c>
      <c r="B8973" s="6">
        <v>46273</v>
      </c>
      <c r="C8973" s="5" t="s">
        <v>905</v>
      </c>
      <c r="D8973" s="5" t="s">
        <v>18</v>
      </c>
      <c r="E8973" s="5" t="s">
        <v>4334</v>
      </c>
      <c r="F8973" s="6">
        <v>46276</v>
      </c>
      <c r="G8973" s="5">
        <v>2</v>
      </c>
      <c r="H8973" s="5" t="s">
        <v>8890</v>
      </c>
      <c r="I8973" s="5" t="s">
        <v>8891</v>
      </c>
      <c r="J8973" s="5"/>
      <c r="K8973" s="5">
        <v>0.86499999999999999</v>
      </c>
      <c r="L8973" s="5" t="s">
        <v>115</v>
      </c>
      <c r="M8973" s="7">
        <v>329000</v>
      </c>
      <c r="N8973" s="7">
        <v>401380</v>
      </c>
      <c r="O8973" s="7">
        <v>284585</v>
      </c>
      <c r="P8973" s="7">
        <v>347193.7</v>
      </c>
    </row>
    <row r="8974" spans="1:16" x14ac:dyDescent="0.25">
      <c r="A8974" s="5" t="s">
        <v>8887</v>
      </c>
      <c r="B8974" s="6">
        <v>46273</v>
      </c>
      <c r="C8974" s="5" t="s">
        <v>905</v>
      </c>
      <c r="D8974" s="5" t="s">
        <v>18</v>
      </c>
      <c r="E8974" s="5" t="s">
        <v>4334</v>
      </c>
      <c r="F8974" s="6">
        <v>46276</v>
      </c>
      <c r="G8974" s="5">
        <v>3</v>
      </c>
      <c r="H8974" s="5" t="s">
        <v>8890</v>
      </c>
      <c r="I8974" s="5" t="s">
        <v>8891</v>
      </c>
      <c r="J8974" s="5"/>
      <c r="K8974" s="5">
        <v>0.27</v>
      </c>
      <c r="L8974" s="5" t="s">
        <v>115</v>
      </c>
      <c r="M8974" s="7">
        <v>329000</v>
      </c>
      <c r="N8974" s="7">
        <v>401380</v>
      </c>
      <c r="O8974" s="7">
        <v>88830</v>
      </c>
      <c r="P8974" s="7">
        <v>108372.6</v>
      </c>
    </row>
    <row r="8975" spans="1:16" x14ac:dyDescent="0.25">
      <c r="A8975" s="5" t="s">
        <v>8887</v>
      </c>
      <c r="B8975" s="6">
        <v>46273</v>
      </c>
      <c r="C8975" s="5" t="s">
        <v>905</v>
      </c>
      <c r="D8975" s="5" t="s">
        <v>18</v>
      </c>
      <c r="E8975" s="5" t="s">
        <v>4334</v>
      </c>
      <c r="F8975" s="6">
        <v>46276</v>
      </c>
      <c r="G8975" s="5">
        <v>4</v>
      </c>
      <c r="H8975" s="5" t="s">
        <v>8892</v>
      </c>
      <c r="I8975" s="5" t="s">
        <v>8893</v>
      </c>
      <c r="J8975" s="5"/>
      <c r="K8975" s="5">
        <v>0.05</v>
      </c>
      <c r="L8975" s="5" t="s">
        <v>115</v>
      </c>
      <c r="M8975" s="7">
        <v>3237187.5</v>
      </c>
      <c r="N8975" s="7">
        <v>3949368.8</v>
      </c>
      <c r="O8975" s="7">
        <v>161859.38</v>
      </c>
      <c r="P8975" s="7">
        <v>197468.44</v>
      </c>
    </row>
    <row r="8976" spans="1:16" x14ac:dyDescent="0.25">
      <c r="A8976" s="5" t="s">
        <v>8887</v>
      </c>
      <c r="B8976" s="6">
        <v>46273</v>
      </c>
      <c r="C8976" s="5" t="s">
        <v>905</v>
      </c>
      <c r="D8976" s="5" t="s">
        <v>18</v>
      </c>
      <c r="E8976" s="5" t="s">
        <v>4334</v>
      </c>
      <c r="F8976" s="6">
        <v>46276</v>
      </c>
      <c r="G8976" s="5">
        <v>5</v>
      </c>
      <c r="H8976" s="5" t="s">
        <v>8894</v>
      </c>
      <c r="I8976" s="5" t="s">
        <v>8895</v>
      </c>
      <c r="J8976" s="5"/>
      <c r="K8976" s="5">
        <v>2.23</v>
      </c>
      <c r="L8976" s="5" t="s">
        <v>115</v>
      </c>
      <c r="M8976" s="7">
        <v>357375</v>
      </c>
      <c r="N8976" s="7">
        <v>435997.5</v>
      </c>
      <c r="O8976" s="7">
        <v>796946.25</v>
      </c>
      <c r="P8976" s="7">
        <v>972274.43</v>
      </c>
    </row>
    <row r="8977" spans="1:16" x14ac:dyDescent="0.25">
      <c r="A8977" s="5" t="s">
        <v>8887</v>
      </c>
      <c r="B8977" s="6">
        <v>46273</v>
      </c>
      <c r="C8977" s="5" t="s">
        <v>905</v>
      </c>
      <c r="D8977" s="5" t="s">
        <v>18</v>
      </c>
      <c r="E8977" s="5" t="s">
        <v>4334</v>
      </c>
      <c r="F8977" s="6">
        <v>46276</v>
      </c>
      <c r="G8977" s="5">
        <v>6</v>
      </c>
      <c r="H8977" s="5" t="s">
        <v>8894</v>
      </c>
      <c r="I8977" s="5" t="s">
        <v>8895</v>
      </c>
      <c r="J8977" s="5"/>
      <c r="K8977" s="5">
        <v>0.27</v>
      </c>
      <c r="L8977" s="5" t="s">
        <v>115</v>
      </c>
      <c r="M8977" s="7">
        <v>357375</v>
      </c>
      <c r="N8977" s="7">
        <v>435997.52</v>
      </c>
      <c r="O8977" s="7">
        <v>96491.25</v>
      </c>
      <c r="P8977" s="7">
        <v>117719.33</v>
      </c>
    </row>
    <row r="8978" spans="1:16" x14ac:dyDescent="0.25">
      <c r="A8978" s="5" t="s">
        <v>8887</v>
      </c>
      <c r="B8978" s="6">
        <v>46273</v>
      </c>
      <c r="C8978" s="5" t="s">
        <v>905</v>
      </c>
      <c r="D8978" s="5" t="s">
        <v>18</v>
      </c>
      <c r="E8978" s="5" t="s">
        <v>4334</v>
      </c>
      <c r="F8978" s="6">
        <v>46276</v>
      </c>
      <c r="G8978" s="5">
        <v>7</v>
      </c>
      <c r="H8978" s="5" t="s">
        <v>8896</v>
      </c>
      <c r="I8978" s="5" t="s">
        <v>8897</v>
      </c>
      <c r="J8978" s="5"/>
      <c r="K8978" s="5">
        <v>0.19</v>
      </c>
      <c r="L8978" s="5" t="s">
        <v>115</v>
      </c>
      <c r="M8978" s="7">
        <v>1024000</v>
      </c>
      <c r="N8978" s="7">
        <v>1249280</v>
      </c>
      <c r="O8978" s="7">
        <v>194560</v>
      </c>
      <c r="P8978" s="7">
        <v>237363.20000000001</v>
      </c>
    </row>
    <row r="8979" spans="1:16" x14ac:dyDescent="0.25">
      <c r="A8979" s="5" t="s">
        <v>8887</v>
      </c>
      <c r="B8979" s="6">
        <v>46273</v>
      </c>
      <c r="C8979" s="5" t="s">
        <v>905</v>
      </c>
      <c r="D8979" s="5" t="s">
        <v>18</v>
      </c>
      <c r="E8979" s="5" t="s">
        <v>4334</v>
      </c>
      <c r="F8979" s="6">
        <v>46276</v>
      </c>
      <c r="G8979" s="5">
        <v>8</v>
      </c>
      <c r="H8979" s="5" t="s">
        <v>8898</v>
      </c>
      <c r="I8979" s="5" t="s">
        <v>8899</v>
      </c>
      <c r="J8979" s="5"/>
      <c r="K8979" s="5">
        <v>0.32</v>
      </c>
      <c r="L8979" s="5" t="s">
        <v>115</v>
      </c>
      <c r="M8979" s="7">
        <v>655125</v>
      </c>
      <c r="N8979" s="7">
        <v>799252.5</v>
      </c>
      <c r="O8979" s="7">
        <v>209640</v>
      </c>
      <c r="P8979" s="7">
        <v>255760.8</v>
      </c>
    </row>
    <row r="8980" spans="1:16" x14ac:dyDescent="0.25">
      <c r="A8980" s="5" t="s">
        <v>8887</v>
      </c>
      <c r="B8980" s="6">
        <v>46273</v>
      </c>
      <c r="C8980" s="5" t="s">
        <v>905</v>
      </c>
      <c r="D8980" s="5" t="s">
        <v>18</v>
      </c>
      <c r="E8980" s="5" t="s">
        <v>4334</v>
      </c>
      <c r="F8980" s="6">
        <v>46276</v>
      </c>
      <c r="G8980" s="5">
        <v>9</v>
      </c>
      <c r="H8980" s="5" t="s">
        <v>8900</v>
      </c>
      <c r="I8980" s="5" t="s">
        <v>8901</v>
      </c>
      <c r="J8980" s="5"/>
      <c r="K8980" s="5">
        <v>0.34</v>
      </c>
      <c r="L8980" s="5" t="s">
        <v>115</v>
      </c>
      <c r="M8980" s="7">
        <v>1231750</v>
      </c>
      <c r="N8980" s="7">
        <v>1502735</v>
      </c>
      <c r="O8980" s="7">
        <v>418795</v>
      </c>
      <c r="P8980" s="7">
        <v>510929.9</v>
      </c>
    </row>
    <row r="8981" spans="1:16" x14ac:dyDescent="0.25">
      <c r="A8981" s="5" t="s">
        <v>8887</v>
      </c>
      <c r="B8981" s="6">
        <v>46273</v>
      </c>
      <c r="C8981" s="5" t="s">
        <v>905</v>
      </c>
      <c r="D8981" s="5" t="s">
        <v>18</v>
      </c>
      <c r="E8981" s="5" t="s">
        <v>4334</v>
      </c>
      <c r="F8981" s="6">
        <v>46276</v>
      </c>
      <c r="G8981" s="5">
        <v>10</v>
      </c>
      <c r="H8981" s="5" t="s">
        <v>8902</v>
      </c>
      <c r="I8981" s="5" t="s">
        <v>8903</v>
      </c>
      <c r="J8981" s="5"/>
      <c r="K8981" s="5">
        <v>0.89</v>
      </c>
      <c r="L8981" s="5" t="s">
        <v>115</v>
      </c>
      <c r="M8981" s="7">
        <v>911875</v>
      </c>
      <c r="N8981" s="7">
        <v>1112487.51</v>
      </c>
      <c r="O8981" s="7">
        <v>811568.75</v>
      </c>
      <c r="P8981" s="7">
        <v>990113.88</v>
      </c>
    </row>
    <row r="8982" spans="1:16" x14ac:dyDescent="0.25">
      <c r="A8982" s="5" t="s">
        <v>8887</v>
      </c>
      <c r="B8982" s="6">
        <v>46273</v>
      </c>
      <c r="C8982" s="5" t="s">
        <v>905</v>
      </c>
      <c r="D8982" s="5" t="s">
        <v>18</v>
      </c>
      <c r="E8982" s="5" t="s">
        <v>4334</v>
      </c>
      <c r="F8982" s="6">
        <v>46276</v>
      </c>
      <c r="G8982" s="5">
        <v>11</v>
      </c>
      <c r="H8982" s="5" t="s">
        <v>8904</v>
      </c>
      <c r="I8982" s="5" t="s">
        <v>8905</v>
      </c>
      <c r="J8982" s="5"/>
      <c r="K8982" s="5">
        <v>0.05</v>
      </c>
      <c r="L8982" s="5" t="s">
        <v>115</v>
      </c>
      <c r="M8982" s="7">
        <v>13014375</v>
      </c>
      <c r="N8982" s="7">
        <v>15877537.6</v>
      </c>
      <c r="O8982" s="7">
        <v>650718.75</v>
      </c>
      <c r="P8982" s="7">
        <v>793876.88</v>
      </c>
    </row>
    <row r="8983" spans="1:16" x14ac:dyDescent="0.25">
      <c r="A8983" s="5" t="s">
        <v>8887</v>
      </c>
      <c r="B8983" s="6">
        <v>46273</v>
      </c>
      <c r="C8983" s="5" t="s">
        <v>905</v>
      </c>
      <c r="D8983" s="5" t="s">
        <v>18</v>
      </c>
      <c r="E8983" s="5" t="s">
        <v>4334</v>
      </c>
      <c r="F8983" s="6">
        <v>46276</v>
      </c>
      <c r="G8983" s="5">
        <v>12</v>
      </c>
      <c r="H8983" s="5" t="s">
        <v>8906</v>
      </c>
      <c r="I8983" s="5" t="s">
        <v>8907</v>
      </c>
      <c r="J8983" s="5"/>
      <c r="K8983" s="5">
        <v>0.05</v>
      </c>
      <c r="L8983" s="5" t="s">
        <v>115</v>
      </c>
      <c r="M8983" s="7">
        <v>15042500</v>
      </c>
      <c r="N8983" s="7">
        <v>18351850</v>
      </c>
      <c r="O8983" s="7">
        <v>752125</v>
      </c>
      <c r="P8983" s="7">
        <v>917592.5</v>
      </c>
    </row>
    <row r="8984" spans="1:16" x14ac:dyDescent="0.25">
      <c r="A8984" s="5" t="s">
        <v>8887</v>
      </c>
      <c r="B8984" s="6">
        <v>46273</v>
      </c>
      <c r="C8984" s="5" t="s">
        <v>905</v>
      </c>
      <c r="D8984" s="5" t="s">
        <v>18</v>
      </c>
      <c r="E8984" s="5" t="s">
        <v>4334</v>
      </c>
      <c r="F8984" s="6">
        <v>46276</v>
      </c>
      <c r="G8984" s="5">
        <v>13</v>
      </c>
      <c r="H8984" s="5" t="s">
        <v>8908</v>
      </c>
      <c r="I8984" s="5" t="s">
        <v>8909</v>
      </c>
      <c r="J8984" s="5"/>
      <c r="K8984" s="5">
        <v>0.45</v>
      </c>
      <c r="L8984" s="5" t="s">
        <v>115</v>
      </c>
      <c r="M8984" s="7">
        <v>481625</v>
      </c>
      <c r="N8984" s="7">
        <v>587582.51</v>
      </c>
      <c r="O8984" s="7">
        <v>216731.25</v>
      </c>
      <c r="P8984" s="7">
        <v>264412.13</v>
      </c>
    </row>
    <row r="8985" spans="1:16" x14ac:dyDescent="0.25">
      <c r="A8985" s="5" t="s">
        <v>8887</v>
      </c>
      <c r="B8985" s="6">
        <v>46273</v>
      </c>
      <c r="C8985" s="5" t="s">
        <v>905</v>
      </c>
      <c r="D8985" s="5" t="s">
        <v>18</v>
      </c>
      <c r="E8985" s="5" t="s">
        <v>4334</v>
      </c>
      <c r="F8985" s="6">
        <v>46276</v>
      </c>
      <c r="G8985" s="5">
        <v>14</v>
      </c>
      <c r="H8985" s="5" t="s">
        <v>8910</v>
      </c>
      <c r="I8985" s="5" t="s">
        <v>8911</v>
      </c>
      <c r="J8985" s="5"/>
      <c r="K8985" s="5">
        <v>0.08</v>
      </c>
      <c r="L8985" s="5" t="s">
        <v>115</v>
      </c>
      <c r="M8985" s="7">
        <v>5653906.25</v>
      </c>
      <c r="N8985" s="7">
        <v>6897765.6299999999</v>
      </c>
      <c r="O8985" s="7">
        <v>452312.5</v>
      </c>
      <c r="P8985" s="7">
        <v>551821.25</v>
      </c>
    </row>
    <row r="8986" spans="1:16" x14ac:dyDescent="0.25">
      <c r="A8986" s="5" t="s">
        <v>8887</v>
      </c>
      <c r="B8986" s="6">
        <v>46273</v>
      </c>
      <c r="C8986" s="5" t="s">
        <v>905</v>
      </c>
      <c r="D8986" s="5" t="s">
        <v>18</v>
      </c>
      <c r="E8986" s="5" t="s">
        <v>4334</v>
      </c>
      <c r="F8986" s="6">
        <v>46276</v>
      </c>
      <c r="G8986" s="5">
        <v>15</v>
      </c>
      <c r="H8986" s="5" t="s">
        <v>8912</v>
      </c>
      <c r="I8986" s="5" t="s">
        <v>8913</v>
      </c>
      <c r="J8986" s="5"/>
      <c r="K8986" s="5">
        <v>0.05</v>
      </c>
      <c r="L8986" s="5" t="s">
        <v>115</v>
      </c>
      <c r="M8986" s="7">
        <v>41936250</v>
      </c>
      <c r="N8986" s="7">
        <v>51162225</v>
      </c>
      <c r="O8986" s="7">
        <v>2096812.5</v>
      </c>
      <c r="P8986" s="7">
        <v>2558111.25</v>
      </c>
    </row>
    <row r="8987" spans="1:16" x14ac:dyDescent="0.25">
      <c r="A8987" s="5" t="s">
        <v>8887</v>
      </c>
      <c r="B8987" s="6">
        <v>46273</v>
      </c>
      <c r="C8987" s="5" t="s">
        <v>905</v>
      </c>
      <c r="D8987" s="5" t="s">
        <v>18</v>
      </c>
      <c r="E8987" s="5" t="s">
        <v>4334</v>
      </c>
      <c r="F8987" s="6">
        <v>46276</v>
      </c>
      <c r="G8987" s="5">
        <v>16</v>
      </c>
      <c r="H8987" s="5" t="s">
        <v>8914</v>
      </c>
      <c r="I8987" s="5" t="s">
        <v>8915</v>
      </c>
      <c r="J8987" s="5"/>
      <c r="K8987" s="5">
        <v>0.11</v>
      </c>
      <c r="L8987" s="5" t="s">
        <v>115</v>
      </c>
      <c r="M8987" s="7">
        <v>5706534.0899999999</v>
      </c>
      <c r="N8987" s="7">
        <v>6961971.5499999998</v>
      </c>
      <c r="O8987" s="7">
        <v>627718.75</v>
      </c>
      <c r="P8987" s="7">
        <v>765816.87</v>
      </c>
    </row>
    <row r="8988" spans="1:16" x14ac:dyDescent="0.25">
      <c r="A8988" s="5" t="s">
        <v>8887</v>
      </c>
      <c r="B8988" s="6">
        <v>46273</v>
      </c>
      <c r="C8988" s="5" t="s">
        <v>905</v>
      </c>
      <c r="D8988" s="5" t="s">
        <v>18</v>
      </c>
      <c r="E8988" s="5" t="s">
        <v>4334</v>
      </c>
      <c r="F8988" s="6">
        <v>46276</v>
      </c>
      <c r="G8988" s="5">
        <v>17</v>
      </c>
      <c r="H8988" s="5" t="s">
        <v>8916</v>
      </c>
      <c r="I8988" s="5" t="s">
        <v>8917</v>
      </c>
      <c r="J8988" s="5"/>
      <c r="K8988" s="5">
        <v>0.6</v>
      </c>
      <c r="L8988" s="5" t="s">
        <v>115</v>
      </c>
      <c r="M8988" s="7">
        <v>662875</v>
      </c>
      <c r="N8988" s="7">
        <v>808707.5</v>
      </c>
      <c r="O8988" s="7">
        <v>397725</v>
      </c>
      <c r="P8988" s="7">
        <v>485224.5</v>
      </c>
    </row>
    <row r="8989" spans="1:16" x14ac:dyDescent="0.25">
      <c r="A8989" s="5" t="s">
        <v>8887</v>
      </c>
      <c r="B8989" s="6">
        <v>46273</v>
      </c>
      <c r="C8989" s="5" t="s">
        <v>905</v>
      </c>
      <c r="D8989" s="5" t="s">
        <v>18</v>
      </c>
      <c r="E8989" s="5" t="s">
        <v>4334</v>
      </c>
      <c r="F8989" s="6">
        <v>46276</v>
      </c>
      <c r="G8989" s="5">
        <v>18</v>
      </c>
      <c r="H8989" s="5" t="s">
        <v>8918</v>
      </c>
      <c r="I8989" s="5" t="s">
        <v>8919</v>
      </c>
      <c r="J8989" s="5"/>
      <c r="K8989" s="5">
        <v>0.32</v>
      </c>
      <c r="L8989" s="5" t="s">
        <v>115</v>
      </c>
      <c r="M8989" s="7">
        <v>4936875</v>
      </c>
      <c r="N8989" s="7">
        <v>6022987.5</v>
      </c>
      <c r="O8989" s="7">
        <v>1579800</v>
      </c>
      <c r="P8989" s="7">
        <v>1927356</v>
      </c>
    </row>
    <row r="8990" spans="1:16" x14ac:dyDescent="0.25">
      <c r="A8990" s="5" t="s">
        <v>8887</v>
      </c>
      <c r="B8990" s="6">
        <v>46273</v>
      </c>
      <c r="C8990" s="5" t="s">
        <v>905</v>
      </c>
      <c r="D8990" s="5" t="s">
        <v>18</v>
      </c>
      <c r="E8990" s="5" t="s">
        <v>4334</v>
      </c>
      <c r="F8990" s="6">
        <v>46276</v>
      </c>
      <c r="G8990" s="5">
        <v>19</v>
      </c>
      <c r="H8990" s="5" t="s">
        <v>8920</v>
      </c>
      <c r="I8990" s="5" t="s">
        <v>8921</v>
      </c>
      <c r="J8990" s="5"/>
      <c r="K8990" s="5">
        <v>0.71</v>
      </c>
      <c r="L8990" s="5" t="s">
        <v>115</v>
      </c>
      <c r="M8990" s="7">
        <v>763250</v>
      </c>
      <c r="N8990" s="7">
        <v>931165</v>
      </c>
      <c r="O8990" s="7">
        <v>541907.5</v>
      </c>
      <c r="P8990" s="7">
        <v>661127.15</v>
      </c>
    </row>
    <row r="8991" spans="1:16" x14ac:dyDescent="0.25">
      <c r="A8991" s="5" t="s">
        <v>8887</v>
      </c>
      <c r="B8991" s="6">
        <v>46273</v>
      </c>
      <c r="C8991" s="5" t="s">
        <v>905</v>
      </c>
      <c r="D8991" s="5" t="s">
        <v>18</v>
      </c>
      <c r="E8991" s="5" t="s">
        <v>4334</v>
      </c>
      <c r="F8991" s="6">
        <v>46276</v>
      </c>
      <c r="G8991" s="5">
        <v>20</v>
      </c>
      <c r="H8991" s="5" t="s">
        <v>8922</v>
      </c>
      <c r="I8991" s="5" t="s">
        <v>8923</v>
      </c>
      <c r="J8991" s="5"/>
      <c r="K8991" s="5">
        <v>0.22</v>
      </c>
      <c r="L8991" s="5" t="s">
        <v>115</v>
      </c>
      <c r="M8991" s="7">
        <v>5637500</v>
      </c>
      <c r="N8991" s="7">
        <v>6877750</v>
      </c>
      <c r="O8991" s="7">
        <v>1240250</v>
      </c>
      <c r="P8991" s="7">
        <v>1513105</v>
      </c>
    </row>
    <row r="8992" spans="1:16" x14ac:dyDescent="0.25">
      <c r="A8992" s="5" t="s">
        <v>8887</v>
      </c>
      <c r="B8992" s="6">
        <v>46273</v>
      </c>
      <c r="C8992" s="5" t="s">
        <v>905</v>
      </c>
      <c r="D8992" s="5" t="s">
        <v>18</v>
      </c>
      <c r="E8992" s="5" t="s">
        <v>4334</v>
      </c>
      <c r="F8992" s="6">
        <v>46276</v>
      </c>
      <c r="G8992" s="5">
        <v>21</v>
      </c>
      <c r="H8992" s="5" t="s">
        <v>8924</v>
      </c>
      <c r="I8992" s="5" t="s">
        <v>8925</v>
      </c>
      <c r="J8992" s="5"/>
      <c r="K8992" s="5">
        <v>1.45</v>
      </c>
      <c r="L8992" s="5" t="s">
        <v>115</v>
      </c>
      <c r="M8992" s="7">
        <v>905000</v>
      </c>
      <c r="N8992" s="7">
        <v>1104100</v>
      </c>
      <c r="O8992" s="7">
        <v>1312250</v>
      </c>
      <c r="P8992" s="7">
        <v>1600945</v>
      </c>
    </row>
    <row r="8993" spans="1:16" x14ac:dyDescent="0.25">
      <c r="A8993" s="5" t="s">
        <v>8887</v>
      </c>
      <c r="B8993" s="6">
        <v>46273</v>
      </c>
      <c r="C8993" s="5" t="s">
        <v>905</v>
      </c>
      <c r="D8993" s="5" t="s">
        <v>18</v>
      </c>
      <c r="E8993" s="5" t="s">
        <v>4334</v>
      </c>
      <c r="F8993" s="6">
        <v>46276</v>
      </c>
      <c r="G8993" s="5">
        <v>22</v>
      </c>
      <c r="H8993" s="5" t="s">
        <v>8926</v>
      </c>
      <c r="I8993" s="5" t="s">
        <v>8927</v>
      </c>
      <c r="J8993" s="5"/>
      <c r="K8993" s="5">
        <v>0.18</v>
      </c>
      <c r="L8993" s="5" t="s">
        <v>115</v>
      </c>
      <c r="M8993" s="7">
        <v>8833875</v>
      </c>
      <c r="N8993" s="7">
        <v>10777327.5</v>
      </c>
      <c r="O8993" s="7">
        <v>1590097.5</v>
      </c>
      <c r="P8993" s="7">
        <v>1939918.95</v>
      </c>
    </row>
    <row r="8994" spans="1:16" x14ac:dyDescent="0.25">
      <c r="A8994" s="5" t="s">
        <v>8887</v>
      </c>
      <c r="B8994" s="6">
        <v>46273</v>
      </c>
      <c r="C8994" s="5" t="s">
        <v>905</v>
      </c>
      <c r="D8994" s="5" t="s">
        <v>18</v>
      </c>
      <c r="E8994" s="5" t="s">
        <v>4334</v>
      </c>
      <c r="F8994" s="6">
        <v>46276</v>
      </c>
      <c r="G8994" s="5">
        <v>23</v>
      </c>
      <c r="H8994" s="5" t="s">
        <v>8928</v>
      </c>
      <c r="I8994" s="5" t="s">
        <v>8929</v>
      </c>
      <c r="J8994" s="5"/>
      <c r="K8994" s="5">
        <v>0.18</v>
      </c>
      <c r="L8994" s="5" t="s">
        <v>115</v>
      </c>
      <c r="M8994" s="7">
        <v>12297000</v>
      </c>
      <c r="N8994" s="7">
        <v>15002340</v>
      </c>
      <c r="O8994" s="7">
        <v>2213460</v>
      </c>
      <c r="P8994" s="7">
        <v>2700421.2</v>
      </c>
    </row>
    <row r="8995" spans="1:16" x14ac:dyDescent="0.25">
      <c r="A8995" s="5" t="s">
        <v>8887</v>
      </c>
      <c r="B8995" s="6">
        <v>46273</v>
      </c>
      <c r="C8995" s="5" t="s">
        <v>905</v>
      </c>
      <c r="D8995" s="5" t="s">
        <v>18</v>
      </c>
      <c r="E8995" s="5" t="s">
        <v>4334</v>
      </c>
      <c r="F8995" s="6">
        <v>46276</v>
      </c>
      <c r="G8995" s="5">
        <v>24</v>
      </c>
      <c r="H8995" s="5" t="s">
        <v>8930</v>
      </c>
      <c r="I8995" s="5" t="s">
        <v>8931</v>
      </c>
      <c r="J8995" s="5"/>
      <c r="K8995" s="5">
        <v>0.28000000000000003</v>
      </c>
      <c r="L8995" s="5" t="s">
        <v>115</v>
      </c>
      <c r="M8995" s="7">
        <v>2173000</v>
      </c>
      <c r="N8995" s="7">
        <v>2651060</v>
      </c>
      <c r="O8995" s="7">
        <v>608440</v>
      </c>
      <c r="P8995" s="7">
        <v>742296.8</v>
      </c>
    </row>
    <row r="8996" spans="1:16" x14ac:dyDescent="0.25">
      <c r="A8996" s="5" t="s">
        <v>8887</v>
      </c>
      <c r="B8996" s="6">
        <v>46273</v>
      </c>
      <c r="C8996" s="5" t="s">
        <v>905</v>
      </c>
      <c r="D8996" s="5" t="s">
        <v>18</v>
      </c>
      <c r="E8996" s="5" t="s">
        <v>4334</v>
      </c>
      <c r="F8996" s="6">
        <v>46276</v>
      </c>
      <c r="G8996" s="5">
        <v>25</v>
      </c>
      <c r="H8996" s="5" t="s">
        <v>8932</v>
      </c>
      <c r="I8996" s="5" t="s">
        <v>8933</v>
      </c>
      <c r="J8996" s="5"/>
      <c r="K8996" s="5">
        <v>0.13</v>
      </c>
      <c r="L8996" s="5" t="s">
        <v>115</v>
      </c>
      <c r="M8996" s="7">
        <v>1016375</v>
      </c>
      <c r="N8996" s="7">
        <v>1239977.54</v>
      </c>
      <c r="O8996" s="7">
        <v>132128.75</v>
      </c>
      <c r="P8996" s="7">
        <v>161197.07999999999</v>
      </c>
    </row>
    <row r="8997" spans="1:16" x14ac:dyDescent="0.25">
      <c r="A8997" s="5" t="s">
        <v>8887</v>
      </c>
      <c r="B8997" s="6">
        <v>46273</v>
      </c>
      <c r="C8997" s="5" t="s">
        <v>905</v>
      </c>
      <c r="D8997" s="5" t="s">
        <v>18</v>
      </c>
      <c r="E8997" s="5" t="s">
        <v>4334</v>
      </c>
      <c r="F8997" s="6">
        <v>46276</v>
      </c>
      <c r="G8997" s="5">
        <v>26</v>
      </c>
      <c r="H8997" s="5" t="s">
        <v>8934</v>
      </c>
      <c r="I8997" s="5" t="s">
        <v>8935</v>
      </c>
      <c r="J8997" s="5"/>
      <c r="K8997" s="5">
        <v>0.54</v>
      </c>
      <c r="L8997" s="5" t="s">
        <v>115</v>
      </c>
      <c r="M8997" s="7">
        <v>1020000</v>
      </c>
      <c r="N8997" s="7">
        <v>1244400</v>
      </c>
      <c r="O8997" s="7">
        <v>550800</v>
      </c>
      <c r="P8997" s="7">
        <v>671976</v>
      </c>
    </row>
    <row r="8998" spans="1:16" x14ac:dyDescent="0.25">
      <c r="A8998" s="5" t="s">
        <v>8887</v>
      </c>
      <c r="B8998" s="6">
        <v>46273</v>
      </c>
      <c r="C8998" s="5" t="s">
        <v>905</v>
      </c>
      <c r="D8998" s="5" t="s">
        <v>18</v>
      </c>
      <c r="E8998" s="5" t="s">
        <v>4334</v>
      </c>
      <c r="F8998" s="6">
        <v>46276</v>
      </c>
      <c r="G8998" s="5">
        <v>27</v>
      </c>
      <c r="H8998" s="5" t="s">
        <v>8936</v>
      </c>
      <c r="I8998" s="5" t="s">
        <v>8937</v>
      </c>
      <c r="J8998" s="5"/>
      <c r="K8998" s="5">
        <v>0.05</v>
      </c>
      <c r="L8998" s="5" t="s">
        <v>115</v>
      </c>
      <c r="M8998" s="7">
        <v>11031875</v>
      </c>
      <c r="N8998" s="7">
        <v>13458887.6</v>
      </c>
      <c r="O8998" s="7">
        <v>551593.75</v>
      </c>
      <c r="P8998" s="7">
        <v>672944.38</v>
      </c>
    </row>
    <row r="8999" spans="1:16" x14ac:dyDescent="0.25">
      <c r="A8999" s="5" t="s">
        <v>8938</v>
      </c>
      <c r="B8999" s="6">
        <v>46273</v>
      </c>
      <c r="C8999" s="5" t="s">
        <v>905</v>
      </c>
      <c r="D8999" s="5" t="s">
        <v>18</v>
      </c>
      <c r="E8999" s="5" t="s">
        <v>4334</v>
      </c>
      <c r="F8999" s="6">
        <v>46276</v>
      </c>
      <c r="G8999" s="5">
        <v>1</v>
      </c>
      <c r="H8999" s="5" t="s">
        <v>8939</v>
      </c>
      <c r="I8999" s="5"/>
      <c r="J8999" s="5"/>
      <c r="K8999" s="5">
        <v>1</v>
      </c>
      <c r="L8999" s="5" t="s">
        <v>38</v>
      </c>
      <c r="M8999" s="7">
        <v>281815.5</v>
      </c>
      <c r="N8999" s="7">
        <v>343814.91</v>
      </c>
      <c r="O8999" s="7">
        <v>281815.5</v>
      </c>
      <c r="P8999" s="7">
        <v>343814.91</v>
      </c>
    </row>
    <row r="9000" spans="1:16" x14ac:dyDescent="0.25">
      <c r="A9000" s="5" t="s">
        <v>8938</v>
      </c>
      <c r="B9000" s="6">
        <v>46273</v>
      </c>
      <c r="C9000" s="5" t="s">
        <v>905</v>
      </c>
      <c r="D9000" s="5" t="s">
        <v>18</v>
      </c>
      <c r="E9000" s="5" t="s">
        <v>4334</v>
      </c>
      <c r="F9000" s="6">
        <v>46276</v>
      </c>
      <c r="G9000" s="5">
        <v>2</v>
      </c>
      <c r="H9000" s="5" t="s">
        <v>8940</v>
      </c>
      <c r="I9000" s="5"/>
      <c r="J9000" s="5"/>
      <c r="K9000" s="5">
        <v>1</v>
      </c>
      <c r="L9000" s="5" t="s">
        <v>38</v>
      </c>
      <c r="M9000" s="7">
        <v>178095</v>
      </c>
      <c r="N9000" s="7">
        <v>217275.9</v>
      </c>
      <c r="O9000" s="7">
        <v>178095</v>
      </c>
      <c r="P9000" s="7">
        <v>217275.9</v>
      </c>
    </row>
    <row r="9001" spans="1:16" x14ac:dyDescent="0.25">
      <c r="A9001" s="5" t="s">
        <v>8941</v>
      </c>
      <c r="B9001" s="6">
        <v>46273</v>
      </c>
      <c r="C9001" s="5" t="s">
        <v>905</v>
      </c>
      <c r="D9001" s="5" t="s">
        <v>18</v>
      </c>
      <c r="E9001" s="5" t="s">
        <v>4334</v>
      </c>
      <c r="F9001" s="6">
        <v>46276</v>
      </c>
      <c r="G9001" s="5">
        <v>1</v>
      </c>
      <c r="H9001" s="5" t="s">
        <v>8942</v>
      </c>
      <c r="I9001" s="5" t="s">
        <v>8943</v>
      </c>
      <c r="J9001" s="5"/>
      <c r="K9001" s="5">
        <v>2</v>
      </c>
      <c r="L9001" s="5" t="s">
        <v>38</v>
      </c>
      <c r="M9001" s="7">
        <v>4074</v>
      </c>
      <c r="N9001" s="7">
        <v>4970.28</v>
      </c>
      <c r="O9001" s="7">
        <v>8148</v>
      </c>
      <c r="P9001" s="7">
        <v>9940.56</v>
      </c>
    </row>
    <row r="9002" spans="1:16" x14ac:dyDescent="0.25">
      <c r="A9002" s="5" t="s">
        <v>8941</v>
      </c>
      <c r="B9002" s="6">
        <v>46273</v>
      </c>
      <c r="C9002" s="5" t="s">
        <v>905</v>
      </c>
      <c r="D9002" s="5" t="s">
        <v>18</v>
      </c>
      <c r="E9002" s="5" t="s">
        <v>4334</v>
      </c>
      <c r="F9002" s="6">
        <v>46276</v>
      </c>
      <c r="G9002" s="5">
        <v>2</v>
      </c>
      <c r="H9002" s="5" t="s">
        <v>8944</v>
      </c>
      <c r="I9002" s="5" t="s">
        <v>8945</v>
      </c>
      <c r="J9002" s="5"/>
      <c r="K9002" s="5">
        <v>0.02</v>
      </c>
      <c r="L9002" s="5" t="s">
        <v>115</v>
      </c>
      <c r="M9002" s="7">
        <v>2490000</v>
      </c>
      <c r="N9002" s="7">
        <v>3037800</v>
      </c>
      <c r="O9002" s="7">
        <v>49800</v>
      </c>
      <c r="P9002" s="7">
        <v>60756</v>
      </c>
    </row>
    <row r="9003" spans="1:16" x14ac:dyDescent="0.25">
      <c r="A9003" s="5" t="s">
        <v>8941</v>
      </c>
      <c r="B9003" s="6">
        <v>46273</v>
      </c>
      <c r="C9003" s="5" t="s">
        <v>905</v>
      </c>
      <c r="D9003" s="5" t="s">
        <v>18</v>
      </c>
      <c r="E9003" s="5" t="s">
        <v>4334</v>
      </c>
      <c r="F9003" s="6">
        <v>46276</v>
      </c>
      <c r="G9003" s="5">
        <v>3</v>
      </c>
      <c r="H9003" s="5" t="s">
        <v>8946</v>
      </c>
      <c r="I9003" s="5" t="s">
        <v>8055</v>
      </c>
      <c r="J9003" s="5"/>
      <c r="K9003" s="5">
        <v>3</v>
      </c>
      <c r="L9003" s="5" t="s">
        <v>38</v>
      </c>
      <c r="M9003" s="7">
        <v>828</v>
      </c>
      <c r="N9003" s="7">
        <v>1010.16</v>
      </c>
      <c r="O9003" s="7">
        <v>2484</v>
      </c>
      <c r="P9003" s="7">
        <v>3030.48</v>
      </c>
    </row>
    <row r="9004" spans="1:16" x14ac:dyDescent="0.25">
      <c r="A9004" s="5" t="s">
        <v>8941</v>
      </c>
      <c r="B9004" s="6">
        <v>46273</v>
      </c>
      <c r="C9004" s="5" t="s">
        <v>905</v>
      </c>
      <c r="D9004" s="5" t="s">
        <v>18</v>
      </c>
      <c r="E9004" s="5" t="s">
        <v>4334</v>
      </c>
      <c r="F9004" s="6">
        <v>46276</v>
      </c>
      <c r="G9004" s="5">
        <v>4</v>
      </c>
      <c r="H9004" s="5" t="s">
        <v>8947</v>
      </c>
      <c r="I9004" s="5" t="s">
        <v>8948</v>
      </c>
      <c r="J9004" s="5"/>
      <c r="K9004" s="5">
        <v>4</v>
      </c>
      <c r="L9004" s="5" t="s">
        <v>38</v>
      </c>
      <c r="M9004" s="7">
        <v>2205</v>
      </c>
      <c r="N9004" s="7">
        <v>2690.1</v>
      </c>
      <c r="O9004" s="7">
        <v>8820</v>
      </c>
      <c r="P9004" s="7">
        <v>10760.4</v>
      </c>
    </row>
    <row r="9005" spans="1:16" x14ac:dyDescent="0.25">
      <c r="A9005" s="5" t="s">
        <v>8941</v>
      </c>
      <c r="B9005" s="6">
        <v>46273</v>
      </c>
      <c r="C9005" s="5" t="s">
        <v>905</v>
      </c>
      <c r="D9005" s="5" t="s">
        <v>18</v>
      </c>
      <c r="E9005" s="5" t="s">
        <v>4334</v>
      </c>
      <c r="F9005" s="6">
        <v>46276</v>
      </c>
      <c r="G9005" s="5">
        <v>5</v>
      </c>
      <c r="H9005" s="5" t="s">
        <v>8949</v>
      </c>
      <c r="I9005" s="5" t="s">
        <v>8950</v>
      </c>
      <c r="J9005" s="5"/>
      <c r="K9005" s="5">
        <v>5</v>
      </c>
      <c r="L9005" s="5" t="s">
        <v>38</v>
      </c>
      <c r="M9005" s="7">
        <v>216</v>
      </c>
      <c r="N9005" s="7">
        <v>263.52</v>
      </c>
      <c r="O9005" s="7">
        <v>1080</v>
      </c>
      <c r="P9005" s="7">
        <v>1317.6</v>
      </c>
    </row>
    <row r="9006" spans="1:16" x14ac:dyDescent="0.25">
      <c r="A9006" s="5" t="s">
        <v>8941</v>
      </c>
      <c r="B9006" s="6">
        <v>46273</v>
      </c>
      <c r="C9006" s="5" t="s">
        <v>905</v>
      </c>
      <c r="D9006" s="5" t="s">
        <v>18</v>
      </c>
      <c r="E9006" s="5" t="s">
        <v>4334</v>
      </c>
      <c r="F9006" s="6">
        <v>46276</v>
      </c>
      <c r="G9006" s="5">
        <v>6</v>
      </c>
      <c r="H9006" s="5" t="s">
        <v>8951</v>
      </c>
      <c r="I9006" s="5" t="s">
        <v>206</v>
      </c>
      <c r="J9006" s="5"/>
      <c r="K9006" s="5">
        <v>1</v>
      </c>
      <c r="L9006" s="5" t="s">
        <v>38</v>
      </c>
      <c r="M9006" s="7">
        <v>1803</v>
      </c>
      <c r="N9006" s="7">
        <v>2199.66</v>
      </c>
      <c r="O9006" s="7">
        <v>1803</v>
      </c>
      <c r="P9006" s="7">
        <v>2199.66</v>
      </c>
    </row>
    <row r="9007" spans="1:16" x14ac:dyDescent="0.25">
      <c r="A9007" s="5" t="s">
        <v>8952</v>
      </c>
      <c r="B9007" s="6">
        <v>46273</v>
      </c>
      <c r="C9007" s="5" t="s">
        <v>905</v>
      </c>
      <c r="D9007" s="5" t="s">
        <v>18</v>
      </c>
      <c r="E9007" s="5" t="s">
        <v>4334</v>
      </c>
      <c r="F9007" s="6">
        <v>46276</v>
      </c>
      <c r="G9007" s="5">
        <v>1</v>
      </c>
      <c r="H9007" s="5" t="s">
        <v>8953</v>
      </c>
      <c r="I9007" s="5"/>
      <c r="J9007" s="5"/>
      <c r="K9007" s="5">
        <v>3</v>
      </c>
      <c r="L9007" s="5" t="s">
        <v>38</v>
      </c>
      <c r="M9007" s="7">
        <v>1.78</v>
      </c>
      <c r="N9007" s="7">
        <v>2.17</v>
      </c>
      <c r="O9007" s="7">
        <v>5.34</v>
      </c>
      <c r="P9007" s="7">
        <v>6.51</v>
      </c>
    </row>
    <row r="9008" spans="1:16" x14ac:dyDescent="0.25">
      <c r="A9008" s="5" t="s">
        <v>8952</v>
      </c>
      <c r="B9008" s="6">
        <v>46273</v>
      </c>
      <c r="C9008" s="5" t="s">
        <v>905</v>
      </c>
      <c r="D9008" s="5" t="s">
        <v>18</v>
      </c>
      <c r="E9008" s="5" t="s">
        <v>4334</v>
      </c>
      <c r="F9008" s="6">
        <v>46276</v>
      </c>
      <c r="G9008" s="5">
        <v>2</v>
      </c>
      <c r="H9008" s="5" t="s">
        <v>8954</v>
      </c>
      <c r="I9008" s="5"/>
      <c r="J9008" s="5"/>
      <c r="K9008" s="5">
        <v>4</v>
      </c>
      <c r="L9008" s="5" t="s">
        <v>38</v>
      </c>
      <c r="M9008" s="7">
        <v>1.61</v>
      </c>
      <c r="N9008" s="7">
        <v>1.97</v>
      </c>
      <c r="O9008" s="7">
        <v>6.44</v>
      </c>
      <c r="P9008" s="7">
        <v>7.86</v>
      </c>
    </row>
    <row r="9009" spans="1:16" x14ac:dyDescent="0.25">
      <c r="A9009" s="5" t="s">
        <v>8952</v>
      </c>
      <c r="B9009" s="6">
        <v>46273</v>
      </c>
      <c r="C9009" s="5" t="s">
        <v>905</v>
      </c>
      <c r="D9009" s="5" t="s">
        <v>18</v>
      </c>
      <c r="E9009" s="5" t="s">
        <v>4334</v>
      </c>
      <c r="F9009" s="6">
        <v>46276</v>
      </c>
      <c r="G9009" s="5">
        <v>3</v>
      </c>
      <c r="H9009" s="5" t="s">
        <v>8955</v>
      </c>
      <c r="I9009" s="5"/>
      <c r="J9009" s="5"/>
      <c r="K9009" s="5">
        <v>2000</v>
      </c>
      <c r="L9009" s="5" t="s">
        <v>38</v>
      </c>
      <c r="M9009" s="7">
        <v>1.96</v>
      </c>
      <c r="N9009" s="7">
        <v>2.39</v>
      </c>
      <c r="O9009" s="7">
        <v>3920</v>
      </c>
      <c r="P9009" s="7">
        <v>4782.3999999999996</v>
      </c>
    </row>
    <row r="9010" spans="1:16" x14ac:dyDescent="0.25">
      <c r="A9010" s="5" t="s">
        <v>8952</v>
      </c>
      <c r="B9010" s="6">
        <v>46273</v>
      </c>
      <c r="C9010" s="5" t="s">
        <v>905</v>
      </c>
      <c r="D9010" s="5" t="s">
        <v>18</v>
      </c>
      <c r="E9010" s="5" t="s">
        <v>4334</v>
      </c>
      <c r="F9010" s="6">
        <v>46276</v>
      </c>
      <c r="G9010" s="5">
        <v>4</v>
      </c>
      <c r="H9010" s="5" t="s">
        <v>8956</v>
      </c>
      <c r="I9010" s="5" t="s">
        <v>8957</v>
      </c>
      <c r="J9010" s="5"/>
      <c r="K9010" s="5">
        <v>145</v>
      </c>
      <c r="L9010" s="5" t="s">
        <v>38</v>
      </c>
      <c r="M9010" s="7">
        <v>4363.76</v>
      </c>
      <c r="N9010" s="7">
        <v>5323.79</v>
      </c>
      <c r="O9010" s="7">
        <v>632745.19999999995</v>
      </c>
      <c r="P9010" s="7">
        <v>771949.14</v>
      </c>
    </row>
    <row r="9011" spans="1:16" x14ac:dyDescent="0.25">
      <c r="A9011" s="5" t="s">
        <v>8952</v>
      </c>
      <c r="B9011" s="6">
        <v>46273</v>
      </c>
      <c r="C9011" s="5" t="s">
        <v>905</v>
      </c>
      <c r="D9011" s="5" t="s">
        <v>18</v>
      </c>
      <c r="E9011" s="5" t="s">
        <v>4334</v>
      </c>
      <c r="F9011" s="6">
        <v>46276</v>
      </c>
      <c r="G9011" s="5">
        <v>5</v>
      </c>
      <c r="H9011" s="5" t="s">
        <v>8958</v>
      </c>
      <c r="I9011" s="5" t="s">
        <v>8959</v>
      </c>
      <c r="J9011" s="5"/>
      <c r="K9011" s="5">
        <v>90</v>
      </c>
      <c r="L9011" s="5" t="s">
        <v>38</v>
      </c>
      <c r="M9011" s="7">
        <v>7281</v>
      </c>
      <c r="N9011" s="7">
        <v>8882.82</v>
      </c>
      <c r="O9011" s="7">
        <v>655290</v>
      </c>
      <c r="P9011" s="7">
        <v>799453.8</v>
      </c>
    </row>
    <row r="9012" spans="1:16" x14ac:dyDescent="0.25">
      <c r="A9012" s="5" t="s">
        <v>8952</v>
      </c>
      <c r="B9012" s="6">
        <v>46273</v>
      </c>
      <c r="C9012" s="5" t="s">
        <v>905</v>
      </c>
      <c r="D9012" s="5" t="s">
        <v>18</v>
      </c>
      <c r="E9012" s="5" t="s">
        <v>4334</v>
      </c>
      <c r="F9012" s="6">
        <v>46276</v>
      </c>
      <c r="G9012" s="5">
        <v>6</v>
      </c>
      <c r="H9012" s="5" t="s">
        <v>8960</v>
      </c>
      <c r="I9012" s="5" t="s">
        <v>8961</v>
      </c>
      <c r="J9012" s="5"/>
      <c r="K9012" s="5">
        <v>100</v>
      </c>
      <c r="L9012" s="5" t="s">
        <v>38</v>
      </c>
      <c r="M9012" s="7">
        <v>10391.06</v>
      </c>
      <c r="N9012" s="7">
        <v>12677.09</v>
      </c>
      <c r="O9012" s="7">
        <v>1039106</v>
      </c>
      <c r="P9012" s="7">
        <v>1267709.32</v>
      </c>
    </row>
    <row r="9013" spans="1:16" x14ac:dyDescent="0.25">
      <c r="A9013" s="5" t="s">
        <v>8952</v>
      </c>
      <c r="B9013" s="6">
        <v>46273</v>
      </c>
      <c r="C9013" s="5" t="s">
        <v>905</v>
      </c>
      <c r="D9013" s="5" t="s">
        <v>18</v>
      </c>
      <c r="E9013" s="5" t="s">
        <v>4334</v>
      </c>
      <c r="F9013" s="6">
        <v>46276</v>
      </c>
      <c r="G9013" s="5">
        <v>7</v>
      </c>
      <c r="H9013" s="5" t="s">
        <v>8962</v>
      </c>
      <c r="I9013" s="5" t="s">
        <v>8963</v>
      </c>
      <c r="J9013" s="5"/>
      <c r="K9013" s="5">
        <v>145</v>
      </c>
      <c r="L9013" s="5" t="s">
        <v>38</v>
      </c>
      <c r="M9013" s="7">
        <v>7051.95</v>
      </c>
      <c r="N9013" s="7">
        <v>8603.3799999999992</v>
      </c>
      <c r="O9013" s="7">
        <v>1022532.75</v>
      </c>
      <c r="P9013" s="7">
        <v>1247489.96</v>
      </c>
    </row>
    <row r="9014" spans="1:16" x14ac:dyDescent="0.25">
      <c r="A9014" s="5" t="s">
        <v>8952</v>
      </c>
      <c r="B9014" s="6">
        <v>46273</v>
      </c>
      <c r="C9014" s="5" t="s">
        <v>905</v>
      </c>
      <c r="D9014" s="5" t="s">
        <v>18</v>
      </c>
      <c r="E9014" s="5" t="s">
        <v>4334</v>
      </c>
      <c r="F9014" s="6">
        <v>46276</v>
      </c>
      <c r="G9014" s="5">
        <v>8</v>
      </c>
      <c r="H9014" s="5" t="s">
        <v>8964</v>
      </c>
      <c r="I9014" s="5" t="s">
        <v>8965</v>
      </c>
      <c r="J9014" s="5"/>
      <c r="K9014" s="5">
        <v>90</v>
      </c>
      <c r="L9014" s="5" t="s">
        <v>38</v>
      </c>
      <c r="M9014" s="7">
        <v>10178.959999999999</v>
      </c>
      <c r="N9014" s="7">
        <v>12418.33</v>
      </c>
      <c r="O9014" s="7">
        <v>916106.4</v>
      </c>
      <c r="P9014" s="7">
        <v>1117649.81</v>
      </c>
    </row>
    <row r="9015" spans="1:16" x14ac:dyDescent="0.25">
      <c r="A9015" s="5" t="s">
        <v>8952</v>
      </c>
      <c r="B9015" s="6">
        <v>46273</v>
      </c>
      <c r="C9015" s="5" t="s">
        <v>905</v>
      </c>
      <c r="D9015" s="5" t="s">
        <v>18</v>
      </c>
      <c r="E9015" s="5" t="s">
        <v>4334</v>
      </c>
      <c r="F9015" s="6">
        <v>46276</v>
      </c>
      <c r="G9015" s="5">
        <v>9</v>
      </c>
      <c r="H9015" s="5" t="s">
        <v>8966</v>
      </c>
      <c r="I9015" s="5" t="s">
        <v>8967</v>
      </c>
      <c r="J9015" s="5"/>
      <c r="K9015" s="5">
        <v>100</v>
      </c>
      <c r="L9015" s="5" t="s">
        <v>38</v>
      </c>
      <c r="M9015" s="7">
        <v>13322.7</v>
      </c>
      <c r="N9015" s="7">
        <v>16253.69</v>
      </c>
      <c r="O9015" s="7">
        <v>1332270</v>
      </c>
      <c r="P9015" s="7">
        <v>1625369.4</v>
      </c>
    </row>
    <row r="9016" spans="1:16" x14ac:dyDescent="0.25">
      <c r="A9016" s="5" t="s">
        <v>8952</v>
      </c>
      <c r="B9016" s="6">
        <v>46273</v>
      </c>
      <c r="C9016" s="5" t="s">
        <v>905</v>
      </c>
      <c r="D9016" s="5" t="s">
        <v>18</v>
      </c>
      <c r="E9016" s="5" t="s">
        <v>4334</v>
      </c>
      <c r="F9016" s="6">
        <v>46276</v>
      </c>
      <c r="G9016" s="5">
        <v>10</v>
      </c>
      <c r="H9016" s="5" t="s">
        <v>4577</v>
      </c>
      <c r="I9016" s="5"/>
      <c r="J9016" s="5"/>
      <c r="K9016" s="5">
        <v>6</v>
      </c>
      <c r="L9016" s="5" t="s">
        <v>38</v>
      </c>
      <c r="M9016" s="7">
        <v>19.899999999999999</v>
      </c>
      <c r="N9016" s="7">
        <v>24.28</v>
      </c>
      <c r="O9016" s="7">
        <v>119.4</v>
      </c>
      <c r="P9016" s="7">
        <v>145.66999999999999</v>
      </c>
    </row>
    <row r="9017" spans="1:16" x14ac:dyDescent="0.25">
      <c r="A9017" s="5" t="s">
        <v>8952</v>
      </c>
      <c r="B9017" s="6">
        <v>46273</v>
      </c>
      <c r="C9017" s="5" t="s">
        <v>905</v>
      </c>
      <c r="D9017" s="5" t="s">
        <v>18</v>
      </c>
      <c r="E9017" s="5" t="s">
        <v>4334</v>
      </c>
      <c r="F9017" s="6">
        <v>46276</v>
      </c>
      <c r="G9017" s="5">
        <v>11</v>
      </c>
      <c r="H9017" s="5" t="s">
        <v>8968</v>
      </c>
      <c r="I9017" s="5"/>
      <c r="J9017" s="5"/>
      <c r="K9017" s="5">
        <v>102</v>
      </c>
      <c r="L9017" s="5" t="s">
        <v>38</v>
      </c>
      <c r="M9017" s="7">
        <v>0</v>
      </c>
      <c r="N9017" s="7">
        <v>0</v>
      </c>
      <c r="O9017" s="7">
        <v>0</v>
      </c>
      <c r="P9017" s="7">
        <v>0</v>
      </c>
    </row>
    <row r="9018" spans="1:16" x14ac:dyDescent="0.25">
      <c r="A9018" s="5" t="s">
        <v>8952</v>
      </c>
      <c r="B9018" s="6">
        <v>46273</v>
      </c>
      <c r="C9018" s="5" t="s">
        <v>905</v>
      </c>
      <c r="D9018" s="5" t="s">
        <v>18</v>
      </c>
      <c r="E9018" s="5" t="s">
        <v>4334</v>
      </c>
      <c r="F9018" s="6">
        <v>46276</v>
      </c>
      <c r="G9018" s="5">
        <v>12</v>
      </c>
      <c r="H9018" s="5" t="s">
        <v>8969</v>
      </c>
      <c r="I9018" s="5" t="s">
        <v>8970</v>
      </c>
      <c r="J9018" s="5"/>
      <c r="K9018" s="5">
        <v>1340</v>
      </c>
      <c r="L9018" s="5" t="s">
        <v>38</v>
      </c>
      <c r="M9018" s="7">
        <v>184.84</v>
      </c>
      <c r="N9018" s="7">
        <v>225.5</v>
      </c>
      <c r="O9018" s="7">
        <v>247685.6</v>
      </c>
      <c r="P9018" s="7">
        <v>302176.43</v>
      </c>
    </row>
    <row r="9019" spans="1:16" x14ac:dyDescent="0.25">
      <c r="A9019" s="5" t="s">
        <v>8952</v>
      </c>
      <c r="B9019" s="6">
        <v>46273</v>
      </c>
      <c r="C9019" s="5" t="s">
        <v>905</v>
      </c>
      <c r="D9019" s="5" t="s">
        <v>18</v>
      </c>
      <c r="E9019" s="5" t="s">
        <v>4334</v>
      </c>
      <c r="F9019" s="6">
        <v>46276</v>
      </c>
      <c r="G9019" s="5">
        <v>13</v>
      </c>
      <c r="H9019" s="5" t="s">
        <v>8971</v>
      </c>
      <c r="I9019" s="5" t="s">
        <v>8972</v>
      </c>
      <c r="J9019" s="5"/>
      <c r="K9019" s="5">
        <v>360</v>
      </c>
      <c r="L9019" s="5" t="s">
        <v>38</v>
      </c>
      <c r="M9019" s="7">
        <v>285.89999999999998</v>
      </c>
      <c r="N9019" s="7">
        <v>348.8</v>
      </c>
      <c r="O9019" s="7">
        <v>102924</v>
      </c>
      <c r="P9019" s="7">
        <v>125567.28</v>
      </c>
    </row>
    <row r="9020" spans="1:16" x14ac:dyDescent="0.25">
      <c r="A9020" s="5" t="s">
        <v>8952</v>
      </c>
      <c r="B9020" s="6">
        <v>46273</v>
      </c>
      <c r="C9020" s="5" t="s">
        <v>905</v>
      </c>
      <c r="D9020" s="5" t="s">
        <v>18</v>
      </c>
      <c r="E9020" s="5" t="s">
        <v>4334</v>
      </c>
      <c r="F9020" s="6">
        <v>46276</v>
      </c>
      <c r="G9020" s="5">
        <v>14</v>
      </c>
      <c r="H9020" s="5" t="s">
        <v>8973</v>
      </c>
      <c r="I9020" s="5"/>
      <c r="J9020" s="5"/>
      <c r="K9020" s="5">
        <v>20</v>
      </c>
      <c r="L9020" s="5" t="s">
        <v>38</v>
      </c>
      <c r="M9020" s="7">
        <v>0</v>
      </c>
      <c r="N9020" s="7">
        <v>0</v>
      </c>
      <c r="O9020" s="7">
        <v>0</v>
      </c>
      <c r="P9020" s="7">
        <v>0</v>
      </c>
    </row>
    <row r="9021" spans="1:16" x14ac:dyDescent="0.25">
      <c r="A9021" s="5" t="s">
        <v>8952</v>
      </c>
      <c r="B9021" s="6">
        <v>46273</v>
      </c>
      <c r="C9021" s="5" t="s">
        <v>905</v>
      </c>
      <c r="D9021" s="5" t="s">
        <v>18</v>
      </c>
      <c r="E9021" s="5" t="s">
        <v>4334</v>
      </c>
      <c r="F9021" s="6">
        <v>46276</v>
      </c>
      <c r="G9021" s="5">
        <v>15</v>
      </c>
      <c r="H9021" s="5" t="s">
        <v>807</v>
      </c>
      <c r="I9021" s="5"/>
      <c r="J9021" s="5"/>
      <c r="K9021" s="5">
        <v>7</v>
      </c>
      <c r="L9021" s="5" t="s">
        <v>38</v>
      </c>
      <c r="M9021" s="7">
        <v>10</v>
      </c>
      <c r="N9021" s="7">
        <v>12.2</v>
      </c>
      <c r="O9021" s="7">
        <v>70</v>
      </c>
      <c r="P9021" s="7">
        <v>85.4</v>
      </c>
    </row>
    <row r="9022" spans="1:16" x14ac:dyDescent="0.25">
      <c r="A9022" s="5" t="s">
        <v>8974</v>
      </c>
      <c r="B9022" s="6">
        <v>46273</v>
      </c>
      <c r="C9022" s="5" t="s">
        <v>905</v>
      </c>
      <c r="D9022" s="5" t="s">
        <v>18</v>
      </c>
      <c r="E9022" s="5" t="s">
        <v>4334</v>
      </c>
      <c r="F9022" s="6">
        <v>46275</v>
      </c>
      <c r="G9022" s="5">
        <v>1</v>
      </c>
      <c r="H9022" s="5" t="s">
        <v>8975</v>
      </c>
      <c r="I9022" s="5" t="s">
        <v>8976</v>
      </c>
      <c r="J9022" s="5"/>
      <c r="K9022" s="5">
        <v>8</v>
      </c>
      <c r="L9022" s="5" t="s">
        <v>38</v>
      </c>
      <c r="M9022" s="7">
        <v>573.85</v>
      </c>
      <c r="N9022" s="7">
        <v>700.1</v>
      </c>
      <c r="O9022" s="7">
        <v>4590.8</v>
      </c>
      <c r="P9022" s="7">
        <v>5600.78</v>
      </c>
    </row>
    <row r="9023" spans="1:16" x14ac:dyDescent="0.25">
      <c r="A9023" s="5" t="s">
        <v>8974</v>
      </c>
      <c r="B9023" s="6">
        <v>46273</v>
      </c>
      <c r="C9023" s="5" t="s">
        <v>905</v>
      </c>
      <c r="D9023" s="5" t="s">
        <v>18</v>
      </c>
      <c r="E9023" s="5" t="s">
        <v>4334</v>
      </c>
      <c r="F9023" s="6">
        <v>46275</v>
      </c>
      <c r="G9023" s="5">
        <v>2</v>
      </c>
      <c r="H9023" s="5" t="s">
        <v>8977</v>
      </c>
      <c r="I9023" s="5" t="s">
        <v>8978</v>
      </c>
      <c r="J9023" s="5"/>
      <c r="K9023" s="5">
        <v>1</v>
      </c>
      <c r="L9023" s="5" t="s">
        <v>38</v>
      </c>
      <c r="M9023" s="7">
        <v>561.38</v>
      </c>
      <c r="N9023" s="7">
        <v>684.88</v>
      </c>
      <c r="O9023" s="7">
        <v>561.38</v>
      </c>
      <c r="P9023" s="7">
        <v>684.88</v>
      </c>
    </row>
    <row r="9024" spans="1:16" x14ac:dyDescent="0.25">
      <c r="A9024" s="5" t="s">
        <v>8974</v>
      </c>
      <c r="B9024" s="6">
        <v>46273</v>
      </c>
      <c r="C9024" s="5" t="s">
        <v>905</v>
      </c>
      <c r="D9024" s="5" t="s">
        <v>18</v>
      </c>
      <c r="E9024" s="5" t="s">
        <v>4334</v>
      </c>
      <c r="F9024" s="6">
        <v>46275</v>
      </c>
      <c r="G9024" s="5">
        <v>3</v>
      </c>
      <c r="H9024" s="5" t="s">
        <v>8979</v>
      </c>
      <c r="I9024" s="5" t="s">
        <v>8980</v>
      </c>
      <c r="J9024" s="5"/>
      <c r="K9024" s="5">
        <v>2</v>
      </c>
      <c r="L9024" s="5" t="s">
        <v>38</v>
      </c>
      <c r="M9024" s="7">
        <v>1393.49</v>
      </c>
      <c r="N9024" s="7">
        <v>1700.06</v>
      </c>
      <c r="O9024" s="7">
        <v>2786.98</v>
      </c>
      <c r="P9024" s="7">
        <v>3400.12</v>
      </c>
    </row>
    <row r="9025" spans="1:16" x14ac:dyDescent="0.25">
      <c r="A9025" s="5" t="s">
        <v>8974</v>
      </c>
      <c r="B9025" s="6">
        <v>46273</v>
      </c>
      <c r="C9025" s="5" t="s">
        <v>905</v>
      </c>
      <c r="D9025" s="5" t="s">
        <v>18</v>
      </c>
      <c r="E9025" s="5" t="s">
        <v>4334</v>
      </c>
      <c r="F9025" s="6">
        <v>46275</v>
      </c>
      <c r="G9025" s="5">
        <v>4</v>
      </c>
      <c r="H9025" s="5" t="s">
        <v>8981</v>
      </c>
      <c r="I9025" s="5" t="s">
        <v>8982</v>
      </c>
      <c r="J9025" s="5"/>
      <c r="K9025" s="5">
        <v>1</v>
      </c>
      <c r="L9025" s="5" t="s">
        <v>38</v>
      </c>
      <c r="M9025" s="7">
        <v>946.74</v>
      </c>
      <c r="N9025" s="7">
        <v>1155.02</v>
      </c>
      <c r="O9025" s="7">
        <v>946.74</v>
      </c>
      <c r="P9025" s="7">
        <v>1155.02</v>
      </c>
    </row>
    <row r="9026" spans="1:16" x14ac:dyDescent="0.25">
      <c r="A9026" s="5" t="s">
        <v>8974</v>
      </c>
      <c r="B9026" s="6">
        <v>46273</v>
      </c>
      <c r="C9026" s="5" t="s">
        <v>905</v>
      </c>
      <c r="D9026" s="5" t="s">
        <v>18</v>
      </c>
      <c r="E9026" s="5" t="s">
        <v>4334</v>
      </c>
      <c r="F9026" s="6">
        <v>46275</v>
      </c>
      <c r="G9026" s="5">
        <v>5</v>
      </c>
      <c r="H9026" s="5" t="s">
        <v>8983</v>
      </c>
      <c r="I9026" s="5" t="s">
        <v>8984</v>
      </c>
      <c r="J9026" s="5"/>
      <c r="K9026" s="5">
        <v>2</v>
      </c>
      <c r="L9026" s="5" t="s">
        <v>38</v>
      </c>
      <c r="M9026" s="7">
        <v>3118.95</v>
      </c>
      <c r="N9026" s="7">
        <v>3805.12</v>
      </c>
      <c r="O9026" s="7">
        <v>6237.9</v>
      </c>
      <c r="P9026" s="7">
        <v>7610.24</v>
      </c>
    </row>
    <row r="9027" spans="1:16" x14ac:dyDescent="0.25">
      <c r="A9027" s="5" t="s">
        <v>8974</v>
      </c>
      <c r="B9027" s="6">
        <v>46273</v>
      </c>
      <c r="C9027" s="5" t="s">
        <v>905</v>
      </c>
      <c r="D9027" s="5" t="s">
        <v>18</v>
      </c>
      <c r="E9027" s="5" t="s">
        <v>4334</v>
      </c>
      <c r="F9027" s="6">
        <v>46275</v>
      </c>
      <c r="G9027" s="5">
        <v>6</v>
      </c>
      <c r="H9027" s="5" t="s">
        <v>8985</v>
      </c>
      <c r="I9027" s="5" t="s">
        <v>8986</v>
      </c>
      <c r="J9027" s="5"/>
      <c r="K9027" s="5">
        <v>2</v>
      </c>
      <c r="L9027" s="5" t="s">
        <v>38</v>
      </c>
      <c r="M9027" s="7">
        <v>4552.3999999999996</v>
      </c>
      <c r="N9027" s="7">
        <v>5553.93</v>
      </c>
      <c r="O9027" s="7">
        <v>9104.7999999999993</v>
      </c>
      <c r="P9027" s="7">
        <v>11107.86</v>
      </c>
    </row>
    <row r="9028" spans="1:16" x14ac:dyDescent="0.25">
      <c r="A9028" s="5" t="s">
        <v>8974</v>
      </c>
      <c r="B9028" s="6">
        <v>46273</v>
      </c>
      <c r="C9028" s="5" t="s">
        <v>905</v>
      </c>
      <c r="D9028" s="5" t="s">
        <v>18</v>
      </c>
      <c r="E9028" s="5" t="s">
        <v>4334</v>
      </c>
      <c r="F9028" s="6">
        <v>46275</v>
      </c>
      <c r="G9028" s="5">
        <v>7</v>
      </c>
      <c r="H9028" s="5" t="s">
        <v>8987</v>
      </c>
      <c r="I9028" s="5" t="s">
        <v>8988</v>
      </c>
      <c r="J9028" s="5"/>
      <c r="K9028" s="5">
        <v>3</v>
      </c>
      <c r="L9028" s="5" t="s">
        <v>38</v>
      </c>
      <c r="M9028" s="7">
        <v>9099.75</v>
      </c>
      <c r="N9028" s="7">
        <v>11101.7</v>
      </c>
      <c r="O9028" s="7">
        <v>27299.25</v>
      </c>
      <c r="P9028" s="7">
        <v>33305.089999999997</v>
      </c>
    </row>
    <row r="9029" spans="1:16" x14ac:dyDescent="0.25">
      <c r="A9029" s="5" t="s">
        <v>8974</v>
      </c>
      <c r="B9029" s="6">
        <v>46273</v>
      </c>
      <c r="C9029" s="5" t="s">
        <v>905</v>
      </c>
      <c r="D9029" s="5" t="s">
        <v>18</v>
      </c>
      <c r="E9029" s="5" t="s">
        <v>4334</v>
      </c>
      <c r="F9029" s="6">
        <v>46275</v>
      </c>
      <c r="G9029" s="5">
        <v>8</v>
      </c>
      <c r="H9029" s="5" t="s">
        <v>8989</v>
      </c>
      <c r="I9029" s="5" t="s">
        <v>8990</v>
      </c>
      <c r="J9029" s="5"/>
      <c r="K9029" s="5">
        <v>1</v>
      </c>
      <c r="L9029" s="5" t="s">
        <v>38</v>
      </c>
      <c r="M9029" s="7">
        <v>3185.75</v>
      </c>
      <c r="N9029" s="7">
        <v>3886.62</v>
      </c>
      <c r="O9029" s="7">
        <v>3185.75</v>
      </c>
      <c r="P9029" s="7">
        <v>3886.62</v>
      </c>
    </row>
    <row r="9030" spans="1:16" x14ac:dyDescent="0.25">
      <c r="A9030" s="5" t="s">
        <v>8991</v>
      </c>
      <c r="B9030" s="6">
        <v>46273</v>
      </c>
      <c r="C9030" s="5" t="s">
        <v>40</v>
      </c>
      <c r="D9030" s="5" t="s">
        <v>18</v>
      </c>
      <c r="E9030" s="5" t="s">
        <v>4334</v>
      </c>
      <c r="F9030" s="6">
        <v>46279</v>
      </c>
      <c r="G9030" s="5">
        <v>1</v>
      </c>
      <c r="H9030" s="5" t="s">
        <v>8992</v>
      </c>
      <c r="I9030" s="5" t="s">
        <v>8993</v>
      </c>
      <c r="J9030" s="5"/>
      <c r="K9030" s="5">
        <v>1</v>
      </c>
      <c r="L9030" s="5" t="s">
        <v>38</v>
      </c>
      <c r="M9030" s="7">
        <v>27553.54</v>
      </c>
      <c r="N9030" s="7">
        <v>33615.32</v>
      </c>
      <c r="O9030" s="7">
        <v>27553.54</v>
      </c>
      <c r="P9030" s="7">
        <v>33615.32</v>
      </c>
    </row>
    <row r="9031" spans="1:16" x14ac:dyDescent="0.25">
      <c r="A9031" s="5" t="s">
        <v>8991</v>
      </c>
      <c r="B9031" s="6">
        <v>46273</v>
      </c>
      <c r="C9031" s="5" t="s">
        <v>40</v>
      </c>
      <c r="D9031" s="5" t="s">
        <v>18</v>
      </c>
      <c r="E9031" s="5" t="s">
        <v>4334</v>
      </c>
      <c r="F9031" s="6">
        <v>46279</v>
      </c>
      <c r="G9031" s="5">
        <v>2</v>
      </c>
      <c r="H9031" s="5" t="s">
        <v>8994</v>
      </c>
      <c r="I9031" s="5" t="s">
        <v>8995</v>
      </c>
      <c r="J9031" s="5"/>
      <c r="K9031" s="5">
        <v>2</v>
      </c>
      <c r="L9031" s="5" t="s">
        <v>38</v>
      </c>
      <c r="M9031" s="7">
        <v>6454.07</v>
      </c>
      <c r="N9031" s="7">
        <v>7873.97</v>
      </c>
      <c r="O9031" s="7">
        <v>12908.14</v>
      </c>
      <c r="P9031" s="7">
        <v>15747.93</v>
      </c>
    </row>
    <row r="9032" spans="1:16" x14ac:dyDescent="0.25">
      <c r="A9032" s="5" t="s">
        <v>8991</v>
      </c>
      <c r="B9032" s="6">
        <v>46273</v>
      </c>
      <c r="C9032" s="5" t="s">
        <v>40</v>
      </c>
      <c r="D9032" s="5" t="s">
        <v>18</v>
      </c>
      <c r="E9032" s="5" t="s">
        <v>4334</v>
      </c>
      <c r="F9032" s="6">
        <v>46279</v>
      </c>
      <c r="G9032" s="5">
        <v>3</v>
      </c>
      <c r="H9032" s="5" t="s">
        <v>8996</v>
      </c>
      <c r="I9032" s="5" t="s">
        <v>8997</v>
      </c>
      <c r="J9032" s="5"/>
      <c r="K9032" s="5">
        <v>25</v>
      </c>
      <c r="L9032" s="5" t="s">
        <v>38</v>
      </c>
      <c r="M9032" s="7">
        <v>7653</v>
      </c>
      <c r="N9032" s="7">
        <v>9336.66</v>
      </c>
      <c r="O9032" s="7">
        <v>191325</v>
      </c>
      <c r="P9032" s="7">
        <v>233416.5</v>
      </c>
    </row>
    <row r="9033" spans="1:16" x14ac:dyDescent="0.25">
      <c r="A9033" s="5" t="s">
        <v>8991</v>
      </c>
      <c r="B9033" s="6">
        <v>46273</v>
      </c>
      <c r="C9033" s="5" t="s">
        <v>40</v>
      </c>
      <c r="D9033" s="5" t="s">
        <v>18</v>
      </c>
      <c r="E9033" s="5" t="s">
        <v>4334</v>
      </c>
      <c r="F9033" s="6">
        <v>46279</v>
      </c>
      <c r="G9033" s="5">
        <v>4</v>
      </c>
      <c r="H9033" s="5" t="s">
        <v>8998</v>
      </c>
      <c r="I9033" s="5" t="s">
        <v>8999</v>
      </c>
      <c r="J9033" s="5"/>
      <c r="K9033" s="5">
        <v>26</v>
      </c>
      <c r="L9033" s="5" t="s">
        <v>38</v>
      </c>
      <c r="M9033" s="7">
        <v>3601.8</v>
      </c>
      <c r="N9033" s="7">
        <v>4394.2</v>
      </c>
      <c r="O9033" s="7">
        <v>93646.8</v>
      </c>
      <c r="P9033" s="7">
        <v>114249.1</v>
      </c>
    </row>
    <row r="9034" spans="1:16" x14ac:dyDescent="0.25">
      <c r="A9034" s="5" t="s">
        <v>9000</v>
      </c>
      <c r="B9034" s="6">
        <v>46273</v>
      </c>
      <c r="C9034" s="5" t="s">
        <v>40</v>
      </c>
      <c r="D9034" s="5" t="s">
        <v>18</v>
      </c>
      <c r="E9034" s="5" t="s">
        <v>4334</v>
      </c>
      <c r="F9034" s="6">
        <v>46280</v>
      </c>
      <c r="G9034" s="5">
        <v>1</v>
      </c>
      <c r="H9034" s="5" t="s">
        <v>9001</v>
      </c>
      <c r="I9034" s="5"/>
      <c r="J9034" s="5"/>
      <c r="K9034" s="5">
        <v>1</v>
      </c>
      <c r="L9034" s="5" t="s">
        <v>38</v>
      </c>
      <c r="M9034" s="7">
        <v>43393.04</v>
      </c>
      <c r="N9034" s="7">
        <v>52939.51</v>
      </c>
      <c r="O9034" s="7">
        <v>43393.04</v>
      </c>
      <c r="P9034" s="7">
        <v>52939.51</v>
      </c>
    </row>
    <row r="9035" spans="1:16" x14ac:dyDescent="0.25">
      <c r="A9035" s="5" t="s">
        <v>9000</v>
      </c>
      <c r="B9035" s="6">
        <v>46273</v>
      </c>
      <c r="C9035" s="5" t="s">
        <v>40</v>
      </c>
      <c r="D9035" s="5" t="s">
        <v>18</v>
      </c>
      <c r="E9035" s="5" t="s">
        <v>4334</v>
      </c>
      <c r="F9035" s="6">
        <v>46280</v>
      </c>
      <c r="G9035" s="5">
        <v>2</v>
      </c>
      <c r="H9035" s="5" t="s">
        <v>9002</v>
      </c>
      <c r="I9035" s="5" t="s">
        <v>9003</v>
      </c>
      <c r="J9035" s="5"/>
      <c r="K9035" s="5">
        <v>1</v>
      </c>
      <c r="L9035" s="5" t="s">
        <v>38</v>
      </c>
      <c r="M9035" s="7">
        <v>38053.5</v>
      </c>
      <c r="N9035" s="7">
        <v>46425.27</v>
      </c>
      <c r="O9035" s="7">
        <v>38053.5</v>
      </c>
      <c r="P9035" s="7">
        <v>46425.27</v>
      </c>
    </row>
    <row r="9036" spans="1:16" x14ac:dyDescent="0.25">
      <c r="A9036" s="5" t="s">
        <v>9004</v>
      </c>
      <c r="B9036" s="6">
        <v>46273</v>
      </c>
      <c r="C9036" s="5" t="s">
        <v>905</v>
      </c>
      <c r="D9036" s="5" t="s">
        <v>18</v>
      </c>
      <c r="E9036" s="5" t="s">
        <v>4334</v>
      </c>
      <c r="F9036" s="6">
        <v>46275</v>
      </c>
      <c r="G9036" s="5">
        <v>1</v>
      </c>
      <c r="H9036" s="5" t="s">
        <v>9005</v>
      </c>
      <c r="I9036" s="5" t="s">
        <v>9006</v>
      </c>
      <c r="J9036" s="5"/>
      <c r="K9036" s="5">
        <v>7</v>
      </c>
      <c r="L9036" s="5" t="s">
        <v>38</v>
      </c>
      <c r="M9036" s="7">
        <v>7537.26</v>
      </c>
      <c r="N9036" s="7">
        <v>9195.4599999999991</v>
      </c>
      <c r="O9036" s="7">
        <v>52760.82</v>
      </c>
      <c r="P9036" s="7">
        <v>64368.2</v>
      </c>
    </row>
    <row r="9037" spans="1:16" x14ac:dyDescent="0.25">
      <c r="A9037" s="5" t="s">
        <v>9004</v>
      </c>
      <c r="B9037" s="6">
        <v>46273</v>
      </c>
      <c r="C9037" s="5" t="s">
        <v>905</v>
      </c>
      <c r="D9037" s="5" t="s">
        <v>18</v>
      </c>
      <c r="E9037" s="5" t="s">
        <v>4334</v>
      </c>
      <c r="F9037" s="6">
        <v>46275</v>
      </c>
      <c r="G9037" s="5">
        <v>2</v>
      </c>
      <c r="H9037" s="5" t="s">
        <v>9007</v>
      </c>
      <c r="I9037" s="5" t="s">
        <v>9008</v>
      </c>
      <c r="J9037" s="5"/>
      <c r="K9037" s="5">
        <v>3</v>
      </c>
      <c r="L9037" s="5" t="s">
        <v>38</v>
      </c>
      <c r="M9037" s="7">
        <v>11305.89</v>
      </c>
      <c r="N9037" s="7">
        <v>13793.19</v>
      </c>
      <c r="O9037" s="7">
        <v>33917.67</v>
      </c>
      <c r="P9037" s="7">
        <v>41379.56</v>
      </c>
    </row>
    <row r="9038" spans="1:16" x14ac:dyDescent="0.25">
      <c r="A9038" s="5" t="s">
        <v>9009</v>
      </c>
      <c r="B9038" s="6">
        <v>46273</v>
      </c>
      <c r="C9038" s="5" t="s">
        <v>17</v>
      </c>
      <c r="D9038" s="5" t="s">
        <v>18</v>
      </c>
      <c r="E9038" s="5" t="s">
        <v>4334</v>
      </c>
      <c r="F9038" s="6">
        <v>46276</v>
      </c>
      <c r="G9038" s="5">
        <v>1</v>
      </c>
      <c r="H9038" s="5" t="s">
        <v>9010</v>
      </c>
      <c r="I9038" s="5"/>
      <c r="J9038" s="5"/>
      <c r="K9038" s="5">
        <v>1</v>
      </c>
      <c r="L9038" s="5" t="s">
        <v>38</v>
      </c>
      <c r="M9038" s="7">
        <v>1116000</v>
      </c>
      <c r="N9038" s="7">
        <v>1361520</v>
      </c>
      <c r="O9038" s="7">
        <v>1116000</v>
      </c>
      <c r="P9038" s="7">
        <v>1361520</v>
      </c>
    </row>
    <row r="9039" spans="1:16" x14ac:dyDescent="0.25">
      <c r="A9039" s="5" t="s">
        <v>9011</v>
      </c>
      <c r="B9039" s="6">
        <v>46273</v>
      </c>
      <c r="C9039" s="5" t="s">
        <v>17</v>
      </c>
      <c r="D9039" s="5" t="s">
        <v>18</v>
      </c>
      <c r="E9039" s="5" t="s">
        <v>4334</v>
      </c>
      <c r="F9039" s="6">
        <v>46276</v>
      </c>
      <c r="G9039" s="5">
        <v>1</v>
      </c>
      <c r="H9039" s="5" t="s">
        <v>9012</v>
      </c>
      <c r="I9039" s="5" t="s">
        <v>9013</v>
      </c>
      <c r="J9039" s="5"/>
      <c r="K9039" s="5">
        <v>0.3</v>
      </c>
      <c r="L9039" s="5" t="s">
        <v>115</v>
      </c>
      <c r="M9039" s="7">
        <v>271620</v>
      </c>
      <c r="N9039" s="7">
        <v>331376.40000000002</v>
      </c>
      <c r="O9039" s="7">
        <v>81486</v>
      </c>
      <c r="P9039" s="7">
        <v>99412.92</v>
      </c>
    </row>
    <row r="9040" spans="1:16" x14ac:dyDescent="0.25">
      <c r="A9040" s="5" t="s">
        <v>9011</v>
      </c>
      <c r="B9040" s="6">
        <v>46273</v>
      </c>
      <c r="C9040" s="5" t="s">
        <v>17</v>
      </c>
      <c r="D9040" s="5" t="s">
        <v>18</v>
      </c>
      <c r="E9040" s="5" t="s">
        <v>4334</v>
      </c>
      <c r="F9040" s="6">
        <v>46276</v>
      </c>
      <c r="G9040" s="5">
        <v>2</v>
      </c>
      <c r="H9040" s="5" t="s">
        <v>9014</v>
      </c>
      <c r="I9040" s="5" t="s">
        <v>9015</v>
      </c>
      <c r="J9040" s="5"/>
      <c r="K9040" s="5">
        <v>0.06</v>
      </c>
      <c r="L9040" s="5" t="s">
        <v>115</v>
      </c>
      <c r="M9040" s="7">
        <v>402097.5</v>
      </c>
      <c r="N9040" s="7">
        <v>490559</v>
      </c>
      <c r="O9040" s="7">
        <v>24125.85</v>
      </c>
      <c r="P9040" s="7">
        <v>29433.54</v>
      </c>
    </row>
    <row r="9041" spans="1:16" x14ac:dyDescent="0.25">
      <c r="A9041" s="5" t="s">
        <v>9011</v>
      </c>
      <c r="B9041" s="6">
        <v>46273</v>
      </c>
      <c r="C9041" s="5" t="s">
        <v>17</v>
      </c>
      <c r="D9041" s="5" t="s">
        <v>18</v>
      </c>
      <c r="E9041" s="5" t="s">
        <v>4334</v>
      </c>
      <c r="F9041" s="6">
        <v>46276</v>
      </c>
      <c r="G9041" s="5">
        <v>3</v>
      </c>
      <c r="H9041" s="5" t="s">
        <v>9016</v>
      </c>
      <c r="I9041" s="5" t="s">
        <v>9017</v>
      </c>
      <c r="J9041" s="5"/>
      <c r="K9041" s="5">
        <v>0.39300000000000002</v>
      </c>
      <c r="L9041" s="5" t="s">
        <v>115</v>
      </c>
      <c r="M9041" s="7">
        <v>596635.07999999996</v>
      </c>
      <c r="N9041" s="7">
        <v>727894.81</v>
      </c>
      <c r="O9041" s="7">
        <v>234477.59</v>
      </c>
      <c r="P9041" s="7">
        <v>286062.65999999997</v>
      </c>
    </row>
    <row r="9042" spans="1:16" x14ac:dyDescent="0.25">
      <c r="A9042" s="5" t="s">
        <v>9011</v>
      </c>
      <c r="B9042" s="6">
        <v>46273</v>
      </c>
      <c r="C9042" s="5" t="s">
        <v>17</v>
      </c>
      <c r="D9042" s="5" t="s">
        <v>18</v>
      </c>
      <c r="E9042" s="5" t="s">
        <v>4334</v>
      </c>
      <c r="F9042" s="6">
        <v>46276</v>
      </c>
      <c r="G9042" s="5">
        <v>4</v>
      </c>
      <c r="H9042" s="5" t="s">
        <v>9018</v>
      </c>
      <c r="I9042" s="5" t="s">
        <v>9019</v>
      </c>
      <c r="J9042" s="5"/>
      <c r="K9042" s="5">
        <v>0.3</v>
      </c>
      <c r="L9042" s="5" t="s">
        <v>115</v>
      </c>
      <c r="M9042" s="7">
        <v>2289465</v>
      </c>
      <c r="N9042" s="7">
        <v>2793147.3</v>
      </c>
      <c r="O9042" s="7">
        <v>686839.5</v>
      </c>
      <c r="P9042" s="7">
        <v>837944.19</v>
      </c>
    </row>
    <row r="9043" spans="1:16" x14ac:dyDescent="0.25">
      <c r="A9043" s="5" t="s">
        <v>9011</v>
      </c>
      <c r="B9043" s="6">
        <v>46273</v>
      </c>
      <c r="C9043" s="5" t="s">
        <v>17</v>
      </c>
      <c r="D9043" s="5" t="s">
        <v>18</v>
      </c>
      <c r="E9043" s="5" t="s">
        <v>4334</v>
      </c>
      <c r="F9043" s="6">
        <v>46276</v>
      </c>
      <c r="G9043" s="5">
        <v>5</v>
      </c>
      <c r="H9043" s="5" t="s">
        <v>3604</v>
      </c>
      <c r="I9043" s="5"/>
      <c r="J9043" s="5"/>
      <c r="K9043" s="5">
        <v>5</v>
      </c>
      <c r="L9043" s="5" t="s">
        <v>38</v>
      </c>
      <c r="M9043" s="7">
        <v>8400</v>
      </c>
      <c r="N9043" s="7">
        <v>10248</v>
      </c>
      <c r="O9043" s="7">
        <v>42000</v>
      </c>
      <c r="P9043" s="7">
        <v>51240</v>
      </c>
    </row>
    <row r="9044" spans="1:16" x14ac:dyDescent="0.25">
      <c r="A9044" s="5" t="s">
        <v>9011</v>
      </c>
      <c r="B9044" s="6">
        <v>46273</v>
      </c>
      <c r="C9044" s="5" t="s">
        <v>17</v>
      </c>
      <c r="D9044" s="5" t="s">
        <v>18</v>
      </c>
      <c r="E9044" s="5" t="s">
        <v>4334</v>
      </c>
      <c r="F9044" s="6">
        <v>46276</v>
      </c>
      <c r="G9044" s="5">
        <v>6</v>
      </c>
      <c r="H9044" s="5" t="s">
        <v>9020</v>
      </c>
      <c r="I9044" s="5"/>
      <c r="J9044" s="5"/>
      <c r="K9044" s="5">
        <v>2</v>
      </c>
      <c r="L9044" s="5" t="s">
        <v>38</v>
      </c>
      <c r="M9044" s="7">
        <v>4120.37</v>
      </c>
      <c r="N9044" s="7">
        <v>5026.8500000000004</v>
      </c>
      <c r="O9044" s="7">
        <v>8240.74</v>
      </c>
      <c r="P9044" s="7">
        <v>10053.700000000001</v>
      </c>
    </row>
    <row r="9045" spans="1:16" x14ac:dyDescent="0.25">
      <c r="A9045" s="5" t="s">
        <v>9011</v>
      </c>
      <c r="B9045" s="6">
        <v>46273</v>
      </c>
      <c r="C9045" s="5" t="s">
        <v>17</v>
      </c>
      <c r="D9045" s="5" t="s">
        <v>18</v>
      </c>
      <c r="E9045" s="5" t="s">
        <v>4334</v>
      </c>
      <c r="F9045" s="6">
        <v>46276</v>
      </c>
      <c r="G9045" s="5">
        <v>7</v>
      </c>
      <c r="H9045" s="5" t="s">
        <v>9021</v>
      </c>
      <c r="I9045" s="5"/>
      <c r="J9045" s="5"/>
      <c r="K9045" s="5">
        <v>28</v>
      </c>
      <c r="L9045" s="5" t="s">
        <v>21</v>
      </c>
      <c r="M9045" s="7">
        <v>170.2</v>
      </c>
      <c r="N9045" s="7">
        <v>207.64</v>
      </c>
      <c r="O9045" s="7">
        <v>4765.6000000000004</v>
      </c>
      <c r="P9045" s="7">
        <v>5814.03</v>
      </c>
    </row>
    <row r="9046" spans="1:16" x14ac:dyDescent="0.25">
      <c r="A9046" s="5" t="s">
        <v>9011</v>
      </c>
      <c r="B9046" s="6">
        <v>46273</v>
      </c>
      <c r="C9046" s="5" t="s">
        <v>17</v>
      </c>
      <c r="D9046" s="5" t="s">
        <v>18</v>
      </c>
      <c r="E9046" s="5" t="s">
        <v>4334</v>
      </c>
      <c r="F9046" s="6">
        <v>46276</v>
      </c>
      <c r="G9046" s="5">
        <v>8</v>
      </c>
      <c r="H9046" s="5" t="s">
        <v>9022</v>
      </c>
      <c r="I9046" s="5"/>
      <c r="J9046" s="5"/>
      <c r="K9046" s="5">
        <v>6</v>
      </c>
      <c r="L9046" s="5" t="s">
        <v>21</v>
      </c>
      <c r="M9046" s="7">
        <v>1208.55</v>
      </c>
      <c r="N9046" s="7">
        <v>1474.43</v>
      </c>
      <c r="O9046" s="7">
        <v>7251.3</v>
      </c>
      <c r="P9046" s="7">
        <v>8846.59</v>
      </c>
    </row>
    <row r="9047" spans="1:16" x14ac:dyDescent="0.25">
      <c r="A9047" s="5" t="s">
        <v>9011</v>
      </c>
      <c r="B9047" s="6">
        <v>46273</v>
      </c>
      <c r="C9047" s="5" t="s">
        <v>17</v>
      </c>
      <c r="D9047" s="5" t="s">
        <v>18</v>
      </c>
      <c r="E9047" s="5" t="s">
        <v>4334</v>
      </c>
      <c r="F9047" s="6">
        <v>46276</v>
      </c>
      <c r="G9047" s="5">
        <v>9</v>
      </c>
      <c r="H9047" s="5" t="s">
        <v>9023</v>
      </c>
      <c r="I9047" s="5"/>
      <c r="J9047" s="5"/>
      <c r="K9047" s="5">
        <v>4</v>
      </c>
      <c r="L9047" s="5" t="s">
        <v>38</v>
      </c>
      <c r="M9047" s="7">
        <v>4588.71</v>
      </c>
      <c r="N9047" s="7">
        <v>5598.23</v>
      </c>
      <c r="O9047" s="7">
        <v>18354.84</v>
      </c>
      <c r="P9047" s="7">
        <v>22392.9</v>
      </c>
    </row>
    <row r="9048" spans="1:16" x14ac:dyDescent="0.25">
      <c r="A9048" s="5" t="s">
        <v>9011</v>
      </c>
      <c r="B9048" s="6">
        <v>46273</v>
      </c>
      <c r="C9048" s="5" t="s">
        <v>17</v>
      </c>
      <c r="D9048" s="5" t="s">
        <v>18</v>
      </c>
      <c r="E9048" s="5" t="s">
        <v>4334</v>
      </c>
      <c r="F9048" s="6">
        <v>46276</v>
      </c>
      <c r="G9048" s="5">
        <v>10</v>
      </c>
      <c r="H9048" s="5" t="s">
        <v>9024</v>
      </c>
      <c r="I9048" s="5"/>
      <c r="J9048" s="5"/>
      <c r="K9048" s="5">
        <v>10</v>
      </c>
      <c r="L9048" s="5" t="s">
        <v>38</v>
      </c>
      <c r="M9048" s="7">
        <v>53.7</v>
      </c>
      <c r="N9048" s="7">
        <v>65.510000000000005</v>
      </c>
      <c r="O9048" s="7">
        <v>537</v>
      </c>
      <c r="P9048" s="7">
        <v>655.14</v>
      </c>
    </row>
    <row r="9049" spans="1:16" x14ac:dyDescent="0.25">
      <c r="A9049" s="5" t="s">
        <v>9011</v>
      </c>
      <c r="B9049" s="6">
        <v>46273</v>
      </c>
      <c r="C9049" s="5" t="s">
        <v>17</v>
      </c>
      <c r="D9049" s="5" t="s">
        <v>18</v>
      </c>
      <c r="E9049" s="5" t="s">
        <v>4334</v>
      </c>
      <c r="F9049" s="6">
        <v>46276</v>
      </c>
      <c r="G9049" s="5">
        <v>11</v>
      </c>
      <c r="H9049" s="5" t="s">
        <v>9025</v>
      </c>
      <c r="I9049" s="5"/>
      <c r="J9049" s="5"/>
      <c r="K9049" s="5">
        <v>1</v>
      </c>
      <c r="L9049" s="5" t="s">
        <v>38</v>
      </c>
      <c r="M9049" s="7">
        <v>371.66</v>
      </c>
      <c r="N9049" s="7">
        <v>453.43</v>
      </c>
      <c r="O9049" s="7">
        <v>371.66</v>
      </c>
      <c r="P9049" s="7">
        <v>453.43</v>
      </c>
    </row>
    <row r="9050" spans="1:16" x14ac:dyDescent="0.25">
      <c r="A9050" s="5" t="s">
        <v>9011</v>
      </c>
      <c r="B9050" s="6">
        <v>46273</v>
      </c>
      <c r="C9050" s="5" t="s">
        <v>17</v>
      </c>
      <c r="D9050" s="5" t="s">
        <v>18</v>
      </c>
      <c r="E9050" s="5" t="s">
        <v>4334</v>
      </c>
      <c r="F9050" s="6">
        <v>46276</v>
      </c>
      <c r="G9050" s="5">
        <v>12</v>
      </c>
      <c r="H9050" s="5" t="s">
        <v>738</v>
      </c>
      <c r="I9050" s="5" t="s">
        <v>2137</v>
      </c>
      <c r="J9050" s="5"/>
      <c r="K9050" s="5">
        <v>194</v>
      </c>
      <c r="L9050" s="5" t="s">
        <v>38</v>
      </c>
      <c r="M9050" s="7">
        <v>187.67</v>
      </c>
      <c r="N9050" s="7">
        <v>228.96</v>
      </c>
      <c r="O9050" s="7">
        <v>36407.980000000003</v>
      </c>
      <c r="P9050" s="7">
        <v>44417.74</v>
      </c>
    </row>
    <row r="9051" spans="1:16" x14ac:dyDescent="0.25">
      <c r="A9051" s="5" t="s">
        <v>9011</v>
      </c>
      <c r="B9051" s="6">
        <v>46273</v>
      </c>
      <c r="C9051" s="5" t="s">
        <v>17</v>
      </c>
      <c r="D9051" s="5" t="s">
        <v>18</v>
      </c>
      <c r="E9051" s="5" t="s">
        <v>4334</v>
      </c>
      <c r="F9051" s="6">
        <v>46276</v>
      </c>
      <c r="G9051" s="5">
        <v>13</v>
      </c>
      <c r="H9051" s="5" t="s">
        <v>2259</v>
      </c>
      <c r="I9051" s="5" t="s">
        <v>2140</v>
      </c>
      <c r="J9051" s="5"/>
      <c r="K9051" s="5">
        <v>1455</v>
      </c>
      <c r="L9051" s="5" t="s">
        <v>38</v>
      </c>
      <c r="M9051" s="7">
        <v>240.95</v>
      </c>
      <c r="N9051" s="7">
        <v>293.95999999999998</v>
      </c>
      <c r="O9051" s="7">
        <v>350582.25</v>
      </c>
      <c r="P9051" s="7">
        <v>427710.35</v>
      </c>
    </row>
    <row r="9052" spans="1:16" x14ac:dyDescent="0.25">
      <c r="A9052" s="5" t="s">
        <v>9011</v>
      </c>
      <c r="B9052" s="6">
        <v>46273</v>
      </c>
      <c r="C9052" s="5" t="s">
        <v>17</v>
      </c>
      <c r="D9052" s="5" t="s">
        <v>18</v>
      </c>
      <c r="E9052" s="5" t="s">
        <v>4334</v>
      </c>
      <c r="F9052" s="6">
        <v>46276</v>
      </c>
      <c r="G9052" s="5">
        <v>14</v>
      </c>
      <c r="H9052" s="5" t="s">
        <v>9026</v>
      </c>
      <c r="I9052" s="5" t="s">
        <v>9027</v>
      </c>
      <c r="J9052" s="5"/>
      <c r="K9052" s="5">
        <v>6</v>
      </c>
      <c r="L9052" s="5" t="s">
        <v>38</v>
      </c>
      <c r="M9052" s="7">
        <v>35745.910000000003</v>
      </c>
      <c r="N9052" s="7">
        <v>43610.01</v>
      </c>
      <c r="O9052" s="7">
        <v>214475.46</v>
      </c>
      <c r="P9052" s="7">
        <v>261660.06</v>
      </c>
    </row>
    <row r="9053" spans="1:16" x14ac:dyDescent="0.25">
      <c r="A9053" s="5" t="s">
        <v>9011</v>
      </c>
      <c r="B9053" s="6">
        <v>46273</v>
      </c>
      <c r="C9053" s="5" t="s">
        <v>17</v>
      </c>
      <c r="D9053" s="5" t="s">
        <v>18</v>
      </c>
      <c r="E9053" s="5" t="s">
        <v>4334</v>
      </c>
      <c r="F9053" s="6">
        <v>46276</v>
      </c>
      <c r="G9053" s="5">
        <v>15</v>
      </c>
      <c r="H9053" s="5" t="s">
        <v>5130</v>
      </c>
      <c r="I9053" s="5" t="s">
        <v>2130</v>
      </c>
      <c r="J9053" s="5"/>
      <c r="K9053" s="5">
        <v>102</v>
      </c>
      <c r="L9053" s="5" t="s">
        <v>38</v>
      </c>
      <c r="M9053" s="7">
        <v>411.28</v>
      </c>
      <c r="N9053" s="7">
        <v>501.76</v>
      </c>
      <c r="O9053" s="7">
        <v>41950.559999999998</v>
      </c>
      <c r="P9053" s="7">
        <v>51179.68</v>
      </c>
    </row>
    <row r="9054" spans="1:16" x14ac:dyDescent="0.25">
      <c r="A9054" s="5" t="s">
        <v>9011</v>
      </c>
      <c r="B9054" s="6">
        <v>46273</v>
      </c>
      <c r="C9054" s="5" t="s">
        <v>17</v>
      </c>
      <c r="D9054" s="5" t="s">
        <v>18</v>
      </c>
      <c r="E9054" s="5" t="s">
        <v>4334</v>
      </c>
      <c r="F9054" s="6">
        <v>46276</v>
      </c>
      <c r="G9054" s="5">
        <v>16</v>
      </c>
      <c r="H9054" s="5" t="s">
        <v>736</v>
      </c>
      <c r="I9054" s="5" t="s">
        <v>2143</v>
      </c>
      <c r="J9054" s="5"/>
      <c r="K9054" s="5">
        <v>35</v>
      </c>
      <c r="L9054" s="5" t="s">
        <v>38</v>
      </c>
      <c r="M9054" s="7">
        <v>274.13</v>
      </c>
      <c r="N9054" s="7">
        <v>334.44</v>
      </c>
      <c r="O9054" s="7">
        <v>9594.5499999999993</v>
      </c>
      <c r="P9054" s="7">
        <v>11705.35</v>
      </c>
    </row>
    <row r="9055" spans="1:16" x14ac:dyDescent="0.25">
      <c r="A9055" s="5" t="s">
        <v>9011</v>
      </c>
      <c r="B9055" s="6">
        <v>46273</v>
      </c>
      <c r="C9055" s="5" t="s">
        <v>17</v>
      </c>
      <c r="D9055" s="5" t="s">
        <v>18</v>
      </c>
      <c r="E9055" s="5" t="s">
        <v>4334</v>
      </c>
      <c r="F9055" s="6">
        <v>46276</v>
      </c>
      <c r="G9055" s="5">
        <v>17</v>
      </c>
      <c r="H9055" s="5" t="s">
        <v>734</v>
      </c>
      <c r="I9055" s="5" t="s">
        <v>2128</v>
      </c>
      <c r="J9055" s="5"/>
      <c r="K9055" s="5">
        <v>343</v>
      </c>
      <c r="L9055" s="5" t="s">
        <v>38</v>
      </c>
      <c r="M9055" s="7">
        <v>548.30999999999995</v>
      </c>
      <c r="N9055" s="7">
        <v>668.94</v>
      </c>
      <c r="O9055" s="7">
        <v>188070.33</v>
      </c>
      <c r="P9055" s="7">
        <v>229445.8</v>
      </c>
    </row>
    <row r="9056" spans="1:16" x14ac:dyDescent="0.25">
      <c r="A9056" s="5" t="s">
        <v>9011</v>
      </c>
      <c r="B9056" s="6">
        <v>46273</v>
      </c>
      <c r="C9056" s="5" t="s">
        <v>17</v>
      </c>
      <c r="D9056" s="5" t="s">
        <v>18</v>
      </c>
      <c r="E9056" s="5" t="s">
        <v>4334</v>
      </c>
      <c r="F9056" s="6">
        <v>46276</v>
      </c>
      <c r="G9056" s="5">
        <v>18</v>
      </c>
      <c r="H9056" s="5" t="s">
        <v>9028</v>
      </c>
      <c r="I9056" s="5"/>
      <c r="J9056" s="5"/>
      <c r="K9056" s="5">
        <v>10</v>
      </c>
      <c r="L9056" s="5" t="s">
        <v>21</v>
      </c>
      <c r="M9056" s="7">
        <v>77.17</v>
      </c>
      <c r="N9056" s="7">
        <v>94.15</v>
      </c>
      <c r="O9056" s="7">
        <v>771.7</v>
      </c>
      <c r="P9056" s="7">
        <v>941.47</v>
      </c>
    </row>
    <row r="9057" spans="1:16" x14ac:dyDescent="0.25">
      <c r="A9057" s="5" t="s">
        <v>9011</v>
      </c>
      <c r="B9057" s="6">
        <v>46273</v>
      </c>
      <c r="C9057" s="5" t="s">
        <v>17</v>
      </c>
      <c r="D9057" s="5" t="s">
        <v>18</v>
      </c>
      <c r="E9057" s="5" t="s">
        <v>4334</v>
      </c>
      <c r="F9057" s="6">
        <v>46276</v>
      </c>
      <c r="G9057" s="5">
        <v>19</v>
      </c>
      <c r="H9057" s="5" t="s">
        <v>9029</v>
      </c>
      <c r="I9057" s="5"/>
      <c r="J9057" s="5"/>
      <c r="K9057" s="5">
        <v>2</v>
      </c>
      <c r="L9057" s="5" t="s">
        <v>38</v>
      </c>
      <c r="M9057" s="7">
        <v>30520</v>
      </c>
      <c r="N9057" s="7">
        <v>37234.400000000001</v>
      </c>
      <c r="O9057" s="7">
        <v>61040</v>
      </c>
      <c r="P9057" s="7">
        <v>74468.800000000003</v>
      </c>
    </row>
    <row r="9058" spans="1:16" x14ac:dyDescent="0.25">
      <c r="A9058" s="5" t="s">
        <v>9030</v>
      </c>
      <c r="B9058" s="6">
        <v>46274</v>
      </c>
      <c r="C9058" s="5" t="s">
        <v>40</v>
      </c>
      <c r="D9058" s="5" t="s">
        <v>18</v>
      </c>
      <c r="E9058" s="5" t="s">
        <v>4334</v>
      </c>
      <c r="F9058" s="6">
        <v>46280</v>
      </c>
      <c r="G9058" s="5">
        <v>1</v>
      </c>
      <c r="H9058" s="5" t="s">
        <v>9031</v>
      </c>
      <c r="I9058" s="5" t="s">
        <v>9032</v>
      </c>
      <c r="J9058" s="5"/>
      <c r="K9058" s="5">
        <v>1</v>
      </c>
      <c r="L9058" s="5" t="s">
        <v>108</v>
      </c>
      <c r="M9058" s="7">
        <v>59156.55</v>
      </c>
      <c r="N9058" s="7">
        <v>72170.990000000005</v>
      </c>
      <c r="O9058" s="7">
        <v>59156.55</v>
      </c>
      <c r="P9058" s="7">
        <v>72170.990000000005</v>
      </c>
    </row>
    <row r="9059" spans="1:16" x14ac:dyDescent="0.25">
      <c r="A9059" s="5" t="s">
        <v>9030</v>
      </c>
      <c r="B9059" s="6">
        <v>46274</v>
      </c>
      <c r="C9059" s="5" t="s">
        <v>40</v>
      </c>
      <c r="D9059" s="5" t="s">
        <v>18</v>
      </c>
      <c r="E9059" s="5" t="s">
        <v>4334</v>
      </c>
      <c r="F9059" s="6">
        <v>46280</v>
      </c>
      <c r="G9059" s="5">
        <v>2</v>
      </c>
      <c r="H9059" s="5" t="s">
        <v>9033</v>
      </c>
      <c r="I9059" s="5" t="s">
        <v>9034</v>
      </c>
      <c r="J9059" s="5"/>
      <c r="K9059" s="5">
        <v>31</v>
      </c>
      <c r="L9059" s="5" t="s">
        <v>38</v>
      </c>
      <c r="M9059" s="7">
        <v>11225.42</v>
      </c>
      <c r="N9059" s="7">
        <v>13695.01</v>
      </c>
      <c r="O9059" s="7">
        <v>347988.02</v>
      </c>
      <c r="P9059" s="7">
        <v>424545.38</v>
      </c>
    </row>
    <row r="9060" spans="1:16" x14ac:dyDescent="0.25">
      <c r="A9060" s="5" t="s">
        <v>9030</v>
      </c>
      <c r="B9060" s="6">
        <v>46274</v>
      </c>
      <c r="C9060" s="5" t="s">
        <v>40</v>
      </c>
      <c r="D9060" s="5" t="s">
        <v>18</v>
      </c>
      <c r="E9060" s="5" t="s">
        <v>4334</v>
      </c>
      <c r="F9060" s="6">
        <v>46280</v>
      </c>
      <c r="G9060" s="5">
        <v>3</v>
      </c>
      <c r="H9060" s="5" t="s">
        <v>9035</v>
      </c>
      <c r="I9060" s="5" t="s">
        <v>9036</v>
      </c>
      <c r="J9060" s="5"/>
      <c r="K9060" s="5">
        <v>54</v>
      </c>
      <c r="L9060" s="5" t="s">
        <v>38</v>
      </c>
      <c r="M9060" s="7">
        <v>5666.81</v>
      </c>
      <c r="N9060" s="7">
        <v>6913.51</v>
      </c>
      <c r="O9060" s="7">
        <v>306007.74</v>
      </c>
      <c r="P9060" s="7">
        <v>373329.44</v>
      </c>
    </row>
    <row r="9061" spans="1:16" x14ac:dyDescent="0.25">
      <c r="A9061" s="5" t="s">
        <v>9030</v>
      </c>
      <c r="B9061" s="6">
        <v>46274</v>
      </c>
      <c r="C9061" s="5" t="s">
        <v>40</v>
      </c>
      <c r="D9061" s="5" t="s">
        <v>18</v>
      </c>
      <c r="E9061" s="5" t="s">
        <v>4334</v>
      </c>
      <c r="F9061" s="6">
        <v>46280</v>
      </c>
      <c r="G9061" s="5">
        <v>4</v>
      </c>
      <c r="H9061" s="5" t="s">
        <v>9037</v>
      </c>
      <c r="I9061" s="5" t="s">
        <v>9038</v>
      </c>
      <c r="J9061" s="5"/>
      <c r="K9061" s="5">
        <v>198</v>
      </c>
      <c r="L9061" s="5" t="s">
        <v>38</v>
      </c>
      <c r="M9061" s="7">
        <v>116.81</v>
      </c>
      <c r="N9061" s="7">
        <v>142.51</v>
      </c>
      <c r="O9061" s="7">
        <v>23128.38</v>
      </c>
      <c r="P9061" s="7">
        <v>28216.62</v>
      </c>
    </row>
    <row r="9062" spans="1:16" x14ac:dyDescent="0.25">
      <c r="A9062" s="5" t="s">
        <v>9039</v>
      </c>
      <c r="B9062" s="6">
        <v>46274</v>
      </c>
      <c r="C9062" s="5" t="s">
        <v>905</v>
      </c>
      <c r="D9062" s="5" t="s">
        <v>18</v>
      </c>
      <c r="E9062" s="5" t="s">
        <v>19</v>
      </c>
      <c r="F9062" s="6">
        <v>46276</v>
      </c>
      <c r="G9062" s="5">
        <v>1</v>
      </c>
      <c r="H9062" s="5" t="s">
        <v>8610</v>
      </c>
      <c r="I9062" s="5"/>
      <c r="J9062" s="5"/>
      <c r="K9062" s="5">
        <v>124</v>
      </c>
      <c r="L9062" s="5" t="s">
        <v>70</v>
      </c>
      <c r="M9062" s="7">
        <v>0</v>
      </c>
      <c r="N9062" s="7">
        <v>0</v>
      </c>
      <c r="O9062" s="7">
        <v>0</v>
      </c>
      <c r="P9062" s="7">
        <v>0</v>
      </c>
    </row>
    <row r="9063" spans="1:16" x14ac:dyDescent="0.25">
      <c r="A9063" s="5" t="s">
        <v>9039</v>
      </c>
      <c r="B9063" s="6">
        <v>46274</v>
      </c>
      <c r="C9063" s="5" t="s">
        <v>905</v>
      </c>
      <c r="D9063" s="5" t="s">
        <v>18</v>
      </c>
      <c r="E9063" s="5" t="s">
        <v>19</v>
      </c>
      <c r="F9063" s="6">
        <v>46276</v>
      </c>
      <c r="G9063" s="5">
        <v>2</v>
      </c>
      <c r="H9063" s="5" t="s">
        <v>8604</v>
      </c>
      <c r="I9063" s="5"/>
      <c r="J9063" s="5"/>
      <c r="K9063" s="5">
        <v>1</v>
      </c>
      <c r="L9063" s="5" t="s">
        <v>38</v>
      </c>
      <c r="M9063" s="7">
        <v>0</v>
      </c>
      <c r="N9063" s="7">
        <v>0</v>
      </c>
      <c r="O9063" s="7">
        <v>0</v>
      </c>
      <c r="P9063" s="7">
        <v>0</v>
      </c>
    </row>
    <row r="9064" spans="1:16" x14ac:dyDescent="0.25">
      <c r="A9064" s="5" t="s">
        <v>9039</v>
      </c>
      <c r="B9064" s="6">
        <v>46274</v>
      </c>
      <c r="C9064" s="5" t="s">
        <v>905</v>
      </c>
      <c r="D9064" s="5" t="s">
        <v>18</v>
      </c>
      <c r="E9064" s="5" t="s">
        <v>19</v>
      </c>
      <c r="F9064" s="6">
        <v>46276</v>
      </c>
      <c r="G9064" s="5">
        <v>3</v>
      </c>
      <c r="H9064" s="5" t="s">
        <v>8605</v>
      </c>
      <c r="I9064" s="5"/>
      <c r="J9064" s="5"/>
      <c r="K9064" s="5">
        <v>3</v>
      </c>
      <c r="L9064" s="5" t="s">
        <v>38</v>
      </c>
      <c r="M9064" s="7">
        <v>0</v>
      </c>
      <c r="N9064" s="7">
        <v>0</v>
      </c>
      <c r="O9064" s="7">
        <v>0</v>
      </c>
      <c r="P9064" s="7">
        <v>0</v>
      </c>
    </row>
    <row r="9065" spans="1:16" x14ac:dyDescent="0.25">
      <c r="A9065" s="5" t="s">
        <v>9039</v>
      </c>
      <c r="B9065" s="6">
        <v>46274</v>
      </c>
      <c r="C9065" s="5" t="s">
        <v>905</v>
      </c>
      <c r="D9065" s="5" t="s">
        <v>18</v>
      </c>
      <c r="E9065" s="5" t="s">
        <v>19</v>
      </c>
      <c r="F9065" s="6">
        <v>46276</v>
      </c>
      <c r="G9065" s="5">
        <v>4</v>
      </c>
      <c r="H9065" s="5" t="s">
        <v>8606</v>
      </c>
      <c r="I9065" s="5"/>
      <c r="J9065" s="5"/>
      <c r="K9065" s="5">
        <v>6</v>
      </c>
      <c r="L9065" s="5" t="s">
        <v>38</v>
      </c>
      <c r="M9065" s="7">
        <v>0</v>
      </c>
      <c r="N9065" s="7">
        <v>0</v>
      </c>
      <c r="O9065" s="7">
        <v>0</v>
      </c>
      <c r="P9065" s="7">
        <v>0</v>
      </c>
    </row>
    <row r="9066" spans="1:16" x14ac:dyDescent="0.25">
      <c r="A9066" s="5" t="s">
        <v>9039</v>
      </c>
      <c r="B9066" s="6">
        <v>46274</v>
      </c>
      <c r="C9066" s="5" t="s">
        <v>905</v>
      </c>
      <c r="D9066" s="5" t="s">
        <v>18</v>
      </c>
      <c r="E9066" s="5" t="s">
        <v>19</v>
      </c>
      <c r="F9066" s="6">
        <v>46276</v>
      </c>
      <c r="G9066" s="5">
        <v>5</v>
      </c>
      <c r="H9066" s="5" t="s">
        <v>8607</v>
      </c>
      <c r="I9066" s="5"/>
      <c r="J9066" s="5"/>
      <c r="K9066" s="5">
        <v>45</v>
      </c>
      <c r="L9066" s="5" t="s">
        <v>21</v>
      </c>
      <c r="M9066" s="7">
        <v>0</v>
      </c>
      <c r="N9066" s="7">
        <v>0</v>
      </c>
      <c r="O9066" s="7">
        <v>0</v>
      </c>
      <c r="P9066" s="7">
        <v>0</v>
      </c>
    </row>
    <row r="9067" spans="1:16" x14ac:dyDescent="0.25">
      <c r="A9067" s="5" t="s">
        <v>9039</v>
      </c>
      <c r="B9067" s="6">
        <v>46274</v>
      </c>
      <c r="C9067" s="5" t="s">
        <v>905</v>
      </c>
      <c r="D9067" s="5" t="s">
        <v>18</v>
      </c>
      <c r="E9067" s="5" t="s">
        <v>19</v>
      </c>
      <c r="F9067" s="6">
        <v>46276</v>
      </c>
      <c r="G9067" s="5">
        <v>6</v>
      </c>
      <c r="H9067" s="5" t="s">
        <v>8608</v>
      </c>
      <c r="I9067" s="5"/>
      <c r="J9067" s="5"/>
      <c r="K9067" s="5">
        <v>12</v>
      </c>
      <c r="L9067" s="5" t="s">
        <v>38</v>
      </c>
      <c r="M9067" s="7">
        <v>0</v>
      </c>
      <c r="N9067" s="7">
        <v>0</v>
      </c>
      <c r="O9067" s="7">
        <v>0</v>
      </c>
      <c r="P9067" s="7">
        <v>0</v>
      </c>
    </row>
    <row r="9068" spans="1:16" x14ac:dyDescent="0.25">
      <c r="A9068" s="5" t="s">
        <v>9039</v>
      </c>
      <c r="B9068" s="6">
        <v>46274</v>
      </c>
      <c r="C9068" s="5" t="s">
        <v>905</v>
      </c>
      <c r="D9068" s="5" t="s">
        <v>18</v>
      </c>
      <c r="E9068" s="5" t="s">
        <v>19</v>
      </c>
      <c r="F9068" s="6">
        <v>46276</v>
      </c>
      <c r="G9068" s="5">
        <v>7</v>
      </c>
      <c r="H9068" s="5" t="s">
        <v>8609</v>
      </c>
      <c r="I9068" s="5"/>
      <c r="J9068" s="5"/>
      <c r="K9068" s="5">
        <v>3</v>
      </c>
      <c r="L9068" s="5" t="s">
        <v>38</v>
      </c>
      <c r="M9068" s="7">
        <v>0</v>
      </c>
      <c r="N9068" s="7">
        <v>0</v>
      </c>
      <c r="O9068" s="7">
        <v>0</v>
      </c>
      <c r="P9068" s="7">
        <v>0</v>
      </c>
    </row>
    <row r="9069" spans="1:16" x14ac:dyDescent="0.25">
      <c r="A9069" s="5" t="s">
        <v>9039</v>
      </c>
      <c r="B9069" s="6">
        <v>46274</v>
      </c>
      <c r="C9069" s="5" t="s">
        <v>905</v>
      </c>
      <c r="D9069" s="5" t="s">
        <v>18</v>
      </c>
      <c r="E9069" s="5" t="s">
        <v>19</v>
      </c>
      <c r="F9069" s="6">
        <v>46276</v>
      </c>
      <c r="G9069" s="5">
        <v>8</v>
      </c>
      <c r="H9069" s="5" t="s">
        <v>8622</v>
      </c>
      <c r="I9069" s="5"/>
      <c r="J9069" s="5"/>
      <c r="K9069" s="5">
        <v>22</v>
      </c>
      <c r="L9069" s="5" t="s">
        <v>38</v>
      </c>
      <c r="M9069" s="7">
        <v>0</v>
      </c>
      <c r="N9069" s="7">
        <v>0</v>
      </c>
      <c r="O9069" s="7">
        <v>0</v>
      </c>
      <c r="P9069" s="7">
        <v>0</v>
      </c>
    </row>
    <row r="9070" spans="1:16" x14ac:dyDescent="0.25">
      <c r="A9070" s="5" t="s">
        <v>9039</v>
      </c>
      <c r="B9070" s="6">
        <v>46274</v>
      </c>
      <c r="C9070" s="5" t="s">
        <v>905</v>
      </c>
      <c r="D9070" s="5" t="s">
        <v>18</v>
      </c>
      <c r="E9070" s="5" t="s">
        <v>19</v>
      </c>
      <c r="F9070" s="6">
        <v>46276</v>
      </c>
      <c r="G9070" s="5">
        <v>9</v>
      </c>
      <c r="H9070" s="5" t="s">
        <v>8623</v>
      </c>
      <c r="I9070" s="5"/>
      <c r="J9070" s="5"/>
      <c r="K9070" s="5">
        <v>11</v>
      </c>
      <c r="L9070" s="5" t="s">
        <v>38</v>
      </c>
      <c r="M9070" s="7">
        <v>0</v>
      </c>
      <c r="N9070" s="7">
        <v>0</v>
      </c>
      <c r="O9070" s="7">
        <v>0</v>
      </c>
      <c r="P9070" s="7">
        <v>0</v>
      </c>
    </row>
    <row r="9071" spans="1:16" x14ac:dyDescent="0.25">
      <c r="A9071" s="5" t="s">
        <v>9039</v>
      </c>
      <c r="B9071" s="6">
        <v>46274</v>
      </c>
      <c r="C9071" s="5" t="s">
        <v>905</v>
      </c>
      <c r="D9071" s="5" t="s">
        <v>18</v>
      </c>
      <c r="E9071" s="5" t="s">
        <v>19</v>
      </c>
      <c r="F9071" s="6">
        <v>46276</v>
      </c>
      <c r="G9071" s="5">
        <v>10</v>
      </c>
      <c r="H9071" s="5" t="s">
        <v>8624</v>
      </c>
      <c r="I9071" s="5"/>
      <c r="J9071" s="5"/>
      <c r="K9071" s="5">
        <v>11</v>
      </c>
      <c r="L9071" s="5" t="s">
        <v>38</v>
      </c>
      <c r="M9071" s="7">
        <v>0</v>
      </c>
      <c r="N9071" s="7">
        <v>0</v>
      </c>
      <c r="O9071" s="7">
        <v>0</v>
      </c>
      <c r="P9071" s="7">
        <v>0</v>
      </c>
    </row>
    <row r="9072" spans="1:16" x14ac:dyDescent="0.25">
      <c r="A9072" s="5" t="s">
        <v>9039</v>
      </c>
      <c r="B9072" s="6">
        <v>46274</v>
      </c>
      <c r="C9072" s="5" t="s">
        <v>905</v>
      </c>
      <c r="D9072" s="5" t="s">
        <v>18</v>
      </c>
      <c r="E9072" s="5" t="s">
        <v>19</v>
      </c>
      <c r="F9072" s="6">
        <v>46276</v>
      </c>
      <c r="G9072" s="5">
        <v>11</v>
      </c>
      <c r="H9072" s="5" t="s">
        <v>9040</v>
      </c>
      <c r="I9072" s="5"/>
      <c r="J9072" s="5"/>
      <c r="K9072" s="5">
        <v>2</v>
      </c>
      <c r="L9072" s="5" t="s">
        <v>38</v>
      </c>
      <c r="M9072" s="7">
        <v>0</v>
      </c>
      <c r="N9072" s="7">
        <v>0</v>
      </c>
      <c r="O9072" s="7">
        <v>0</v>
      </c>
      <c r="P9072" s="7">
        <v>0</v>
      </c>
    </row>
    <row r="9073" spans="1:16" x14ac:dyDescent="0.25">
      <c r="A9073" s="5" t="s">
        <v>9039</v>
      </c>
      <c r="B9073" s="6">
        <v>46274</v>
      </c>
      <c r="C9073" s="5" t="s">
        <v>905</v>
      </c>
      <c r="D9073" s="5" t="s">
        <v>18</v>
      </c>
      <c r="E9073" s="5" t="s">
        <v>19</v>
      </c>
      <c r="F9073" s="6">
        <v>46276</v>
      </c>
      <c r="G9073" s="5">
        <v>12</v>
      </c>
      <c r="H9073" s="5" t="s">
        <v>9041</v>
      </c>
      <c r="I9073" s="5"/>
      <c r="J9073" s="5"/>
      <c r="K9073" s="5">
        <v>15</v>
      </c>
      <c r="L9073" s="5" t="s">
        <v>38</v>
      </c>
      <c r="M9073" s="7">
        <v>0</v>
      </c>
      <c r="N9073" s="7">
        <v>0</v>
      </c>
      <c r="O9073" s="7">
        <v>0</v>
      </c>
      <c r="P9073" s="7">
        <v>0</v>
      </c>
    </row>
    <row r="9074" spans="1:16" x14ac:dyDescent="0.25">
      <c r="A9074" s="5" t="s">
        <v>9039</v>
      </c>
      <c r="B9074" s="6">
        <v>46274</v>
      </c>
      <c r="C9074" s="5" t="s">
        <v>905</v>
      </c>
      <c r="D9074" s="5" t="s">
        <v>18</v>
      </c>
      <c r="E9074" s="5" t="s">
        <v>19</v>
      </c>
      <c r="F9074" s="6">
        <v>46276</v>
      </c>
      <c r="G9074" s="5">
        <v>13</v>
      </c>
      <c r="H9074" s="5" t="s">
        <v>9042</v>
      </c>
      <c r="I9074" s="5"/>
      <c r="J9074" s="5"/>
      <c r="K9074" s="5">
        <v>1</v>
      </c>
      <c r="L9074" s="5" t="s">
        <v>38</v>
      </c>
      <c r="M9074" s="7">
        <v>0</v>
      </c>
      <c r="N9074" s="7">
        <v>0</v>
      </c>
      <c r="O9074" s="7">
        <v>0</v>
      </c>
      <c r="P9074" s="7">
        <v>0</v>
      </c>
    </row>
    <row r="9075" spans="1:16" x14ac:dyDescent="0.25">
      <c r="A9075" s="5" t="s">
        <v>9039</v>
      </c>
      <c r="B9075" s="6">
        <v>46274</v>
      </c>
      <c r="C9075" s="5" t="s">
        <v>905</v>
      </c>
      <c r="D9075" s="5" t="s">
        <v>18</v>
      </c>
      <c r="E9075" s="5" t="s">
        <v>19</v>
      </c>
      <c r="F9075" s="6">
        <v>46276</v>
      </c>
      <c r="G9075" s="5">
        <v>14</v>
      </c>
      <c r="H9075" s="5" t="s">
        <v>9043</v>
      </c>
      <c r="I9075" s="5"/>
      <c r="J9075" s="5"/>
      <c r="K9075" s="5">
        <v>12</v>
      </c>
      <c r="L9075" s="5" t="s">
        <v>38</v>
      </c>
      <c r="M9075" s="7">
        <v>0</v>
      </c>
      <c r="N9075" s="7">
        <v>0</v>
      </c>
      <c r="O9075" s="7">
        <v>0</v>
      </c>
      <c r="P9075" s="7">
        <v>0</v>
      </c>
    </row>
    <row r="9076" spans="1:16" x14ac:dyDescent="0.25">
      <c r="A9076" s="5" t="s">
        <v>9039</v>
      </c>
      <c r="B9076" s="6">
        <v>46274</v>
      </c>
      <c r="C9076" s="5" t="s">
        <v>905</v>
      </c>
      <c r="D9076" s="5" t="s">
        <v>18</v>
      </c>
      <c r="E9076" s="5" t="s">
        <v>19</v>
      </c>
      <c r="F9076" s="6">
        <v>46276</v>
      </c>
      <c r="G9076" s="5">
        <v>15</v>
      </c>
      <c r="H9076" s="5" t="s">
        <v>9044</v>
      </c>
      <c r="I9076" s="5"/>
      <c r="J9076" s="5"/>
      <c r="K9076" s="5">
        <v>30</v>
      </c>
      <c r="L9076" s="5" t="s">
        <v>38</v>
      </c>
      <c r="M9076" s="7">
        <v>0</v>
      </c>
      <c r="N9076" s="7">
        <v>0</v>
      </c>
      <c r="O9076" s="7">
        <v>0</v>
      </c>
      <c r="P9076" s="7">
        <v>0</v>
      </c>
    </row>
    <row r="9077" spans="1:16" x14ac:dyDescent="0.25">
      <c r="A9077" s="5" t="s">
        <v>9039</v>
      </c>
      <c r="B9077" s="6">
        <v>46274</v>
      </c>
      <c r="C9077" s="5" t="s">
        <v>905</v>
      </c>
      <c r="D9077" s="5" t="s">
        <v>18</v>
      </c>
      <c r="E9077" s="5" t="s">
        <v>19</v>
      </c>
      <c r="F9077" s="6">
        <v>46276</v>
      </c>
      <c r="G9077" s="5">
        <v>16</v>
      </c>
      <c r="H9077" s="5" t="s">
        <v>9045</v>
      </c>
      <c r="I9077" s="5"/>
      <c r="J9077" s="5"/>
      <c r="K9077" s="5">
        <v>22</v>
      </c>
      <c r="L9077" s="5" t="s">
        <v>21</v>
      </c>
      <c r="M9077" s="7">
        <v>0</v>
      </c>
      <c r="N9077" s="7">
        <v>0</v>
      </c>
      <c r="O9077" s="7">
        <v>0</v>
      </c>
      <c r="P9077" s="7">
        <v>0</v>
      </c>
    </row>
    <row r="9078" spans="1:16" x14ac:dyDescent="0.25">
      <c r="A9078" s="5" t="s">
        <v>9039</v>
      </c>
      <c r="B9078" s="6">
        <v>46274</v>
      </c>
      <c r="C9078" s="5" t="s">
        <v>905</v>
      </c>
      <c r="D9078" s="5" t="s">
        <v>18</v>
      </c>
      <c r="E9078" s="5" t="s">
        <v>19</v>
      </c>
      <c r="F9078" s="6">
        <v>46276</v>
      </c>
      <c r="G9078" s="5">
        <v>17</v>
      </c>
      <c r="H9078" s="5" t="s">
        <v>9040</v>
      </c>
      <c r="I9078" s="5"/>
      <c r="J9078" s="5"/>
      <c r="K9078" s="5">
        <v>2</v>
      </c>
      <c r="L9078" s="5" t="s">
        <v>38</v>
      </c>
      <c r="M9078" s="7">
        <v>0</v>
      </c>
      <c r="N9078" s="7">
        <v>0</v>
      </c>
      <c r="O9078" s="7">
        <v>0</v>
      </c>
      <c r="P9078" s="7">
        <v>0</v>
      </c>
    </row>
    <row r="9079" spans="1:16" x14ac:dyDescent="0.25">
      <c r="A9079" s="5" t="s">
        <v>9039</v>
      </c>
      <c r="B9079" s="6">
        <v>46274</v>
      </c>
      <c r="C9079" s="5" t="s">
        <v>905</v>
      </c>
      <c r="D9079" s="5" t="s">
        <v>18</v>
      </c>
      <c r="E9079" s="5" t="s">
        <v>19</v>
      </c>
      <c r="F9079" s="6">
        <v>46276</v>
      </c>
      <c r="G9079" s="5">
        <v>18</v>
      </c>
      <c r="H9079" s="5" t="s">
        <v>9041</v>
      </c>
      <c r="I9079" s="5"/>
      <c r="J9079" s="5"/>
      <c r="K9079" s="5">
        <v>15</v>
      </c>
      <c r="L9079" s="5" t="s">
        <v>38</v>
      </c>
      <c r="M9079" s="7">
        <v>0</v>
      </c>
      <c r="N9079" s="7">
        <v>0</v>
      </c>
      <c r="O9079" s="7">
        <v>0</v>
      </c>
      <c r="P9079" s="7">
        <v>0</v>
      </c>
    </row>
    <row r="9080" spans="1:16" x14ac:dyDescent="0.25">
      <c r="A9080" s="5" t="s">
        <v>9039</v>
      </c>
      <c r="B9080" s="6">
        <v>46274</v>
      </c>
      <c r="C9080" s="5" t="s">
        <v>905</v>
      </c>
      <c r="D9080" s="5" t="s">
        <v>18</v>
      </c>
      <c r="E9080" s="5" t="s">
        <v>19</v>
      </c>
      <c r="F9080" s="6">
        <v>46276</v>
      </c>
      <c r="G9080" s="5">
        <v>19</v>
      </c>
      <c r="H9080" s="5" t="s">
        <v>9042</v>
      </c>
      <c r="I9080" s="5"/>
      <c r="J9080" s="5"/>
      <c r="K9080" s="5">
        <v>1</v>
      </c>
      <c r="L9080" s="5" t="s">
        <v>38</v>
      </c>
      <c r="M9080" s="7">
        <v>0</v>
      </c>
      <c r="N9080" s="7">
        <v>0</v>
      </c>
      <c r="O9080" s="7">
        <v>0</v>
      </c>
      <c r="P9080" s="7">
        <v>0</v>
      </c>
    </row>
    <row r="9081" spans="1:16" x14ac:dyDescent="0.25">
      <c r="A9081" s="5" t="s">
        <v>9039</v>
      </c>
      <c r="B9081" s="6">
        <v>46274</v>
      </c>
      <c r="C9081" s="5" t="s">
        <v>905</v>
      </c>
      <c r="D9081" s="5" t="s">
        <v>18</v>
      </c>
      <c r="E9081" s="5" t="s">
        <v>19</v>
      </c>
      <c r="F9081" s="6">
        <v>46276</v>
      </c>
      <c r="G9081" s="5">
        <v>20</v>
      </c>
      <c r="H9081" s="5" t="s">
        <v>9043</v>
      </c>
      <c r="I9081" s="5"/>
      <c r="J9081" s="5"/>
      <c r="K9081" s="5">
        <v>12</v>
      </c>
      <c r="L9081" s="5" t="s">
        <v>38</v>
      </c>
      <c r="M9081" s="7">
        <v>0</v>
      </c>
      <c r="N9081" s="7">
        <v>0</v>
      </c>
      <c r="O9081" s="7">
        <v>0</v>
      </c>
      <c r="P9081" s="7">
        <v>0</v>
      </c>
    </row>
    <row r="9082" spans="1:16" x14ac:dyDescent="0.25">
      <c r="A9082" s="5" t="s">
        <v>9039</v>
      </c>
      <c r="B9082" s="6">
        <v>46274</v>
      </c>
      <c r="C9082" s="5" t="s">
        <v>905</v>
      </c>
      <c r="D9082" s="5" t="s">
        <v>18</v>
      </c>
      <c r="E9082" s="5" t="s">
        <v>19</v>
      </c>
      <c r="F9082" s="6">
        <v>46276</v>
      </c>
      <c r="G9082" s="5">
        <v>21</v>
      </c>
      <c r="H9082" s="5" t="s">
        <v>9044</v>
      </c>
      <c r="I9082" s="5"/>
      <c r="J9082" s="5"/>
      <c r="K9082" s="5">
        <v>30</v>
      </c>
      <c r="L9082" s="5" t="s">
        <v>38</v>
      </c>
      <c r="M9082" s="7">
        <v>0</v>
      </c>
      <c r="N9082" s="7">
        <v>0</v>
      </c>
      <c r="O9082" s="7">
        <v>0</v>
      </c>
      <c r="P9082" s="7">
        <v>0</v>
      </c>
    </row>
    <row r="9083" spans="1:16" x14ac:dyDescent="0.25">
      <c r="A9083" s="5" t="s">
        <v>9039</v>
      </c>
      <c r="B9083" s="6">
        <v>46274</v>
      </c>
      <c r="C9083" s="5" t="s">
        <v>905</v>
      </c>
      <c r="D9083" s="5" t="s">
        <v>18</v>
      </c>
      <c r="E9083" s="5" t="s">
        <v>19</v>
      </c>
      <c r="F9083" s="6">
        <v>46276</v>
      </c>
      <c r="G9083" s="5">
        <v>22</v>
      </c>
      <c r="H9083" s="5" t="s">
        <v>9045</v>
      </c>
      <c r="I9083" s="5"/>
      <c r="J9083" s="5"/>
      <c r="K9083" s="5">
        <v>22</v>
      </c>
      <c r="L9083" s="5" t="s">
        <v>21</v>
      </c>
      <c r="M9083" s="7">
        <v>0</v>
      </c>
      <c r="N9083" s="7">
        <v>0</v>
      </c>
      <c r="O9083" s="7">
        <v>0</v>
      </c>
      <c r="P9083" s="7">
        <v>0</v>
      </c>
    </row>
    <row r="9084" spans="1:16" x14ac:dyDescent="0.25">
      <c r="A9084" s="5" t="s">
        <v>9039</v>
      </c>
      <c r="B9084" s="6">
        <v>46274</v>
      </c>
      <c r="C9084" s="5" t="s">
        <v>905</v>
      </c>
      <c r="D9084" s="5" t="s">
        <v>18</v>
      </c>
      <c r="E9084" s="5" t="s">
        <v>19</v>
      </c>
      <c r="F9084" s="6">
        <v>46276</v>
      </c>
      <c r="G9084" s="5">
        <v>23</v>
      </c>
      <c r="H9084" s="5" t="s">
        <v>9046</v>
      </c>
      <c r="I9084" s="5"/>
      <c r="J9084" s="5"/>
      <c r="K9084" s="5">
        <v>10</v>
      </c>
      <c r="L9084" s="5" t="s">
        <v>38</v>
      </c>
      <c r="M9084" s="7">
        <v>0</v>
      </c>
      <c r="N9084" s="7">
        <v>0</v>
      </c>
      <c r="O9084" s="7">
        <v>0</v>
      </c>
      <c r="P9084" s="7">
        <v>0</v>
      </c>
    </row>
    <row r="9085" spans="1:16" x14ac:dyDescent="0.25">
      <c r="A9085" s="5" t="s">
        <v>9039</v>
      </c>
      <c r="B9085" s="6">
        <v>46274</v>
      </c>
      <c r="C9085" s="5" t="s">
        <v>905</v>
      </c>
      <c r="D9085" s="5" t="s">
        <v>18</v>
      </c>
      <c r="E9085" s="5" t="s">
        <v>19</v>
      </c>
      <c r="F9085" s="6">
        <v>46276</v>
      </c>
      <c r="G9085" s="5">
        <v>24</v>
      </c>
      <c r="H9085" s="5" t="s">
        <v>9047</v>
      </c>
      <c r="I9085" s="5"/>
      <c r="J9085" s="5"/>
      <c r="K9085" s="5">
        <v>2</v>
      </c>
      <c r="L9085" s="5" t="s">
        <v>38</v>
      </c>
      <c r="M9085" s="7">
        <v>0</v>
      </c>
      <c r="N9085" s="7">
        <v>0</v>
      </c>
      <c r="O9085" s="7">
        <v>0</v>
      </c>
      <c r="P9085" s="7">
        <v>0</v>
      </c>
    </row>
    <row r="9086" spans="1:16" x14ac:dyDescent="0.25">
      <c r="A9086" s="5" t="s">
        <v>9039</v>
      </c>
      <c r="B9086" s="6">
        <v>46274</v>
      </c>
      <c r="C9086" s="5" t="s">
        <v>905</v>
      </c>
      <c r="D9086" s="5" t="s">
        <v>18</v>
      </c>
      <c r="E9086" s="5" t="s">
        <v>19</v>
      </c>
      <c r="F9086" s="6">
        <v>46276</v>
      </c>
      <c r="G9086" s="5">
        <v>25</v>
      </c>
      <c r="H9086" s="5" t="s">
        <v>9048</v>
      </c>
      <c r="I9086" s="5"/>
      <c r="J9086" s="5"/>
      <c r="K9086" s="5">
        <v>4</v>
      </c>
      <c r="L9086" s="5" t="s">
        <v>38</v>
      </c>
      <c r="M9086" s="7">
        <v>0</v>
      </c>
      <c r="N9086" s="7">
        <v>0</v>
      </c>
      <c r="O9086" s="7">
        <v>0</v>
      </c>
      <c r="P9086" s="7">
        <v>0</v>
      </c>
    </row>
    <row r="9087" spans="1:16" x14ac:dyDescent="0.25">
      <c r="A9087" s="5" t="s">
        <v>9039</v>
      </c>
      <c r="B9087" s="6">
        <v>46274</v>
      </c>
      <c r="C9087" s="5" t="s">
        <v>905</v>
      </c>
      <c r="D9087" s="5" t="s">
        <v>18</v>
      </c>
      <c r="E9087" s="5" t="s">
        <v>19</v>
      </c>
      <c r="F9087" s="6">
        <v>46276</v>
      </c>
      <c r="G9087" s="5">
        <v>26</v>
      </c>
      <c r="H9087" s="5" t="s">
        <v>9049</v>
      </c>
      <c r="I9087" s="5"/>
      <c r="J9087" s="5"/>
      <c r="K9087" s="5">
        <v>8</v>
      </c>
      <c r="L9087" s="5" t="s">
        <v>38</v>
      </c>
      <c r="M9087" s="7">
        <v>0</v>
      </c>
      <c r="N9087" s="7">
        <v>0</v>
      </c>
      <c r="O9087" s="7">
        <v>0</v>
      </c>
      <c r="P9087" s="7">
        <v>0</v>
      </c>
    </row>
    <row r="9088" spans="1:16" x14ac:dyDescent="0.25">
      <c r="A9088" s="5" t="s">
        <v>9039</v>
      </c>
      <c r="B9088" s="6">
        <v>46274</v>
      </c>
      <c r="C9088" s="5" t="s">
        <v>905</v>
      </c>
      <c r="D9088" s="5" t="s">
        <v>18</v>
      </c>
      <c r="E9088" s="5" t="s">
        <v>19</v>
      </c>
      <c r="F9088" s="6">
        <v>46276</v>
      </c>
      <c r="G9088" s="5">
        <v>27</v>
      </c>
      <c r="H9088" s="5" t="s">
        <v>9050</v>
      </c>
      <c r="I9088" s="5"/>
      <c r="J9088" s="5"/>
      <c r="K9088" s="5">
        <v>16</v>
      </c>
      <c r="L9088" s="5" t="s">
        <v>38</v>
      </c>
      <c r="M9088" s="7">
        <v>0</v>
      </c>
      <c r="N9088" s="7">
        <v>0</v>
      </c>
      <c r="O9088" s="7">
        <v>0</v>
      </c>
      <c r="P9088" s="7">
        <v>0</v>
      </c>
    </row>
    <row r="9089" spans="1:16" x14ac:dyDescent="0.25">
      <c r="A9089" s="5" t="s">
        <v>9039</v>
      </c>
      <c r="B9089" s="6">
        <v>46274</v>
      </c>
      <c r="C9089" s="5" t="s">
        <v>905</v>
      </c>
      <c r="D9089" s="5" t="s">
        <v>18</v>
      </c>
      <c r="E9089" s="5" t="s">
        <v>19</v>
      </c>
      <c r="F9089" s="6">
        <v>46276</v>
      </c>
      <c r="G9089" s="5">
        <v>28</v>
      </c>
      <c r="H9089" s="5" t="s">
        <v>9051</v>
      </c>
      <c r="I9089" s="5"/>
      <c r="J9089" s="5"/>
      <c r="K9089" s="5">
        <v>1</v>
      </c>
      <c r="L9089" s="5" t="s">
        <v>21</v>
      </c>
      <c r="M9089" s="7">
        <v>0</v>
      </c>
      <c r="N9089" s="7">
        <v>0</v>
      </c>
      <c r="O9089" s="7">
        <v>0</v>
      </c>
      <c r="P9089" s="7">
        <v>0</v>
      </c>
    </row>
    <row r="9090" spans="1:16" x14ac:dyDescent="0.25">
      <c r="A9090" s="5" t="s">
        <v>9039</v>
      </c>
      <c r="B9090" s="6">
        <v>46274</v>
      </c>
      <c r="C9090" s="5" t="s">
        <v>905</v>
      </c>
      <c r="D9090" s="5" t="s">
        <v>18</v>
      </c>
      <c r="E9090" s="5" t="s">
        <v>19</v>
      </c>
      <c r="F9090" s="6">
        <v>46276</v>
      </c>
      <c r="G9090" s="5">
        <v>29</v>
      </c>
      <c r="H9090" s="5" t="s">
        <v>9052</v>
      </c>
      <c r="I9090" s="5"/>
      <c r="J9090" s="5"/>
      <c r="K9090" s="5">
        <v>1.7</v>
      </c>
      <c r="L9090" s="5" t="s">
        <v>21</v>
      </c>
      <c r="M9090" s="7">
        <v>0</v>
      </c>
      <c r="N9090" s="7">
        <v>0</v>
      </c>
      <c r="O9090" s="7">
        <v>0</v>
      </c>
      <c r="P9090" s="7">
        <v>0</v>
      </c>
    </row>
    <row r="9091" spans="1:16" x14ac:dyDescent="0.25">
      <c r="A9091" s="5" t="s">
        <v>9039</v>
      </c>
      <c r="B9091" s="6">
        <v>46274</v>
      </c>
      <c r="C9091" s="5" t="s">
        <v>905</v>
      </c>
      <c r="D9091" s="5" t="s">
        <v>18</v>
      </c>
      <c r="E9091" s="5" t="s">
        <v>19</v>
      </c>
      <c r="F9091" s="6">
        <v>46276</v>
      </c>
      <c r="G9091" s="5">
        <v>30</v>
      </c>
      <c r="H9091" s="5" t="s">
        <v>9053</v>
      </c>
      <c r="I9091" s="5"/>
      <c r="J9091" s="5"/>
      <c r="K9091" s="5">
        <v>1.3</v>
      </c>
      <c r="L9091" s="5" t="s">
        <v>21</v>
      </c>
      <c r="M9091" s="7">
        <v>0</v>
      </c>
      <c r="N9091" s="7">
        <v>0</v>
      </c>
      <c r="O9091" s="7">
        <v>0</v>
      </c>
      <c r="P9091" s="7">
        <v>0</v>
      </c>
    </row>
    <row r="9092" spans="1:16" x14ac:dyDescent="0.25">
      <c r="A9092" s="5" t="s">
        <v>9039</v>
      </c>
      <c r="B9092" s="6">
        <v>46274</v>
      </c>
      <c r="C9092" s="5" t="s">
        <v>905</v>
      </c>
      <c r="D9092" s="5" t="s">
        <v>18</v>
      </c>
      <c r="E9092" s="5" t="s">
        <v>19</v>
      </c>
      <c r="F9092" s="6">
        <v>46276</v>
      </c>
      <c r="G9092" s="5">
        <v>31</v>
      </c>
      <c r="H9092" s="5" t="s">
        <v>9054</v>
      </c>
      <c r="I9092" s="5"/>
      <c r="J9092" s="5"/>
      <c r="K9092" s="5">
        <v>3.6</v>
      </c>
      <c r="L9092" s="5" t="s">
        <v>21</v>
      </c>
      <c r="M9092" s="7">
        <v>0</v>
      </c>
      <c r="N9092" s="7">
        <v>0</v>
      </c>
      <c r="O9092" s="7">
        <v>0</v>
      </c>
      <c r="P9092" s="7">
        <v>0</v>
      </c>
    </row>
    <row r="9093" spans="1:16" x14ac:dyDescent="0.25">
      <c r="A9093" s="5" t="s">
        <v>9039</v>
      </c>
      <c r="B9093" s="6">
        <v>46274</v>
      </c>
      <c r="C9093" s="5" t="s">
        <v>905</v>
      </c>
      <c r="D9093" s="5" t="s">
        <v>18</v>
      </c>
      <c r="E9093" s="5" t="s">
        <v>19</v>
      </c>
      <c r="F9093" s="6">
        <v>46276</v>
      </c>
      <c r="G9093" s="5">
        <v>32</v>
      </c>
      <c r="H9093" s="5" t="s">
        <v>9055</v>
      </c>
      <c r="I9093" s="5"/>
      <c r="J9093" s="5"/>
      <c r="K9093" s="5">
        <v>9.82</v>
      </c>
      <c r="L9093" s="5" t="s">
        <v>21</v>
      </c>
      <c r="M9093" s="7">
        <v>0</v>
      </c>
      <c r="N9093" s="7">
        <v>0</v>
      </c>
      <c r="O9093" s="7">
        <v>0</v>
      </c>
      <c r="P9093" s="7">
        <v>0</v>
      </c>
    </row>
    <row r="9094" spans="1:16" x14ac:dyDescent="0.25">
      <c r="A9094" s="5" t="s">
        <v>9039</v>
      </c>
      <c r="B9094" s="6">
        <v>46274</v>
      </c>
      <c r="C9094" s="5" t="s">
        <v>905</v>
      </c>
      <c r="D9094" s="5" t="s">
        <v>18</v>
      </c>
      <c r="E9094" s="5" t="s">
        <v>19</v>
      </c>
      <c r="F9094" s="6">
        <v>46276</v>
      </c>
      <c r="G9094" s="5">
        <v>33</v>
      </c>
      <c r="H9094" s="5" t="s">
        <v>9056</v>
      </c>
      <c r="I9094" s="5"/>
      <c r="J9094" s="5"/>
      <c r="K9094" s="5">
        <v>4.54</v>
      </c>
      <c r="L9094" s="5" t="s">
        <v>21</v>
      </c>
      <c r="M9094" s="7">
        <v>0</v>
      </c>
      <c r="N9094" s="7">
        <v>0</v>
      </c>
      <c r="O9094" s="7">
        <v>0</v>
      </c>
      <c r="P9094" s="7">
        <v>0</v>
      </c>
    </row>
    <row r="9095" spans="1:16" x14ac:dyDescent="0.25">
      <c r="A9095" s="5" t="s">
        <v>9039</v>
      </c>
      <c r="B9095" s="6">
        <v>46274</v>
      </c>
      <c r="C9095" s="5" t="s">
        <v>905</v>
      </c>
      <c r="D9095" s="5" t="s">
        <v>18</v>
      </c>
      <c r="E9095" s="5" t="s">
        <v>19</v>
      </c>
      <c r="F9095" s="6">
        <v>46276</v>
      </c>
      <c r="G9095" s="5">
        <v>34</v>
      </c>
      <c r="H9095" s="5" t="s">
        <v>9057</v>
      </c>
      <c r="I9095" s="5"/>
      <c r="J9095" s="5"/>
      <c r="K9095" s="5">
        <v>2.1</v>
      </c>
      <c r="L9095" s="5" t="s">
        <v>21</v>
      </c>
      <c r="M9095" s="7">
        <v>0</v>
      </c>
      <c r="N9095" s="7">
        <v>0</v>
      </c>
      <c r="O9095" s="7">
        <v>0</v>
      </c>
      <c r="P9095" s="7">
        <v>0</v>
      </c>
    </row>
    <row r="9096" spans="1:16" x14ac:dyDescent="0.25">
      <c r="A9096" s="5" t="s">
        <v>9039</v>
      </c>
      <c r="B9096" s="6">
        <v>46274</v>
      </c>
      <c r="C9096" s="5" t="s">
        <v>905</v>
      </c>
      <c r="D9096" s="5" t="s">
        <v>18</v>
      </c>
      <c r="E9096" s="5" t="s">
        <v>19</v>
      </c>
      <c r="F9096" s="6">
        <v>46276</v>
      </c>
      <c r="G9096" s="5">
        <v>35</v>
      </c>
      <c r="H9096" s="5" t="s">
        <v>9058</v>
      </c>
      <c r="I9096" s="5"/>
      <c r="J9096" s="5"/>
      <c r="K9096" s="5">
        <v>7.06</v>
      </c>
      <c r="L9096" s="5" t="s">
        <v>21</v>
      </c>
      <c r="M9096" s="7">
        <v>0</v>
      </c>
      <c r="N9096" s="7">
        <v>0</v>
      </c>
      <c r="O9096" s="7">
        <v>0</v>
      </c>
      <c r="P9096" s="7">
        <v>0</v>
      </c>
    </row>
    <row r="9097" spans="1:16" x14ac:dyDescent="0.25">
      <c r="A9097" s="5" t="s">
        <v>9039</v>
      </c>
      <c r="B9097" s="6">
        <v>46274</v>
      </c>
      <c r="C9097" s="5" t="s">
        <v>905</v>
      </c>
      <c r="D9097" s="5" t="s">
        <v>18</v>
      </c>
      <c r="E9097" s="5" t="s">
        <v>19</v>
      </c>
      <c r="F9097" s="6">
        <v>46276</v>
      </c>
      <c r="G9097" s="5">
        <v>36</v>
      </c>
      <c r="H9097" s="5" t="s">
        <v>9059</v>
      </c>
      <c r="I9097" s="5"/>
      <c r="J9097" s="5"/>
      <c r="K9097" s="5">
        <v>1</v>
      </c>
      <c r="L9097" s="5" t="s">
        <v>38</v>
      </c>
      <c r="M9097" s="7">
        <v>0</v>
      </c>
      <c r="N9097" s="7">
        <v>0</v>
      </c>
      <c r="O9097" s="7">
        <v>0</v>
      </c>
      <c r="P9097" s="7">
        <v>0</v>
      </c>
    </row>
    <row r="9098" spans="1:16" x14ac:dyDescent="0.25">
      <c r="A9098" s="5" t="s">
        <v>9039</v>
      </c>
      <c r="B9098" s="6">
        <v>46274</v>
      </c>
      <c r="C9098" s="5" t="s">
        <v>905</v>
      </c>
      <c r="D9098" s="5" t="s">
        <v>18</v>
      </c>
      <c r="E9098" s="5" t="s">
        <v>19</v>
      </c>
      <c r="F9098" s="6">
        <v>46276</v>
      </c>
      <c r="G9098" s="5">
        <v>37</v>
      </c>
      <c r="H9098" s="5" t="s">
        <v>9060</v>
      </c>
      <c r="I9098" s="5"/>
      <c r="J9098" s="5"/>
      <c r="K9098" s="5">
        <v>3</v>
      </c>
      <c r="L9098" s="5" t="s">
        <v>38</v>
      </c>
      <c r="M9098" s="7">
        <v>0</v>
      </c>
      <c r="N9098" s="7">
        <v>0</v>
      </c>
      <c r="O9098" s="7">
        <v>0</v>
      </c>
      <c r="P9098" s="7">
        <v>0</v>
      </c>
    </row>
    <row r="9099" spans="1:16" x14ac:dyDescent="0.25">
      <c r="A9099" s="5" t="s">
        <v>9039</v>
      </c>
      <c r="B9099" s="6">
        <v>46274</v>
      </c>
      <c r="C9099" s="5" t="s">
        <v>905</v>
      </c>
      <c r="D9099" s="5" t="s">
        <v>18</v>
      </c>
      <c r="E9099" s="5" t="s">
        <v>19</v>
      </c>
      <c r="F9099" s="6">
        <v>46276</v>
      </c>
      <c r="G9099" s="5">
        <v>38</v>
      </c>
      <c r="H9099" s="5" t="s">
        <v>9061</v>
      </c>
      <c r="I9099" s="5"/>
      <c r="J9099" s="5"/>
      <c r="K9099" s="5">
        <v>2</v>
      </c>
      <c r="L9099" s="5" t="s">
        <v>38</v>
      </c>
      <c r="M9099" s="7">
        <v>0</v>
      </c>
      <c r="N9099" s="7">
        <v>0</v>
      </c>
      <c r="O9099" s="7">
        <v>0</v>
      </c>
      <c r="P9099" s="7">
        <v>0</v>
      </c>
    </row>
    <row r="9100" spans="1:16" x14ac:dyDescent="0.25">
      <c r="A9100" s="5" t="s">
        <v>9039</v>
      </c>
      <c r="B9100" s="6">
        <v>46274</v>
      </c>
      <c r="C9100" s="5" t="s">
        <v>905</v>
      </c>
      <c r="D9100" s="5" t="s">
        <v>18</v>
      </c>
      <c r="E9100" s="5" t="s">
        <v>19</v>
      </c>
      <c r="F9100" s="6">
        <v>46276</v>
      </c>
      <c r="G9100" s="5">
        <v>39</v>
      </c>
      <c r="H9100" s="5" t="s">
        <v>9062</v>
      </c>
      <c r="I9100" s="5"/>
      <c r="J9100" s="5"/>
      <c r="K9100" s="5">
        <v>1</v>
      </c>
      <c r="L9100" s="5" t="s">
        <v>38</v>
      </c>
      <c r="M9100" s="7">
        <v>0</v>
      </c>
      <c r="N9100" s="7">
        <v>0</v>
      </c>
      <c r="O9100" s="7">
        <v>0</v>
      </c>
      <c r="P9100" s="7">
        <v>0</v>
      </c>
    </row>
    <row r="9101" spans="1:16" x14ac:dyDescent="0.25">
      <c r="A9101" s="5" t="s">
        <v>9039</v>
      </c>
      <c r="B9101" s="6">
        <v>46274</v>
      </c>
      <c r="C9101" s="5" t="s">
        <v>905</v>
      </c>
      <c r="D9101" s="5" t="s">
        <v>18</v>
      </c>
      <c r="E9101" s="5" t="s">
        <v>19</v>
      </c>
      <c r="F9101" s="6">
        <v>46276</v>
      </c>
      <c r="G9101" s="5">
        <v>40</v>
      </c>
      <c r="H9101" s="5" t="s">
        <v>9063</v>
      </c>
      <c r="I9101" s="5"/>
      <c r="J9101" s="5"/>
      <c r="K9101" s="5">
        <v>2</v>
      </c>
      <c r="L9101" s="5" t="s">
        <v>38</v>
      </c>
      <c r="M9101" s="7">
        <v>0</v>
      </c>
      <c r="N9101" s="7">
        <v>0</v>
      </c>
      <c r="O9101" s="7">
        <v>0</v>
      </c>
      <c r="P9101" s="7">
        <v>0</v>
      </c>
    </row>
    <row r="9102" spans="1:16" x14ac:dyDescent="0.25">
      <c r="A9102" s="5" t="s">
        <v>9039</v>
      </c>
      <c r="B9102" s="6">
        <v>46274</v>
      </c>
      <c r="C9102" s="5" t="s">
        <v>905</v>
      </c>
      <c r="D9102" s="5" t="s">
        <v>18</v>
      </c>
      <c r="E9102" s="5" t="s">
        <v>19</v>
      </c>
      <c r="F9102" s="6">
        <v>46276</v>
      </c>
      <c r="G9102" s="5">
        <v>41</v>
      </c>
      <c r="H9102" s="5" t="s">
        <v>9064</v>
      </c>
      <c r="I9102" s="5"/>
      <c r="J9102" s="5"/>
      <c r="K9102" s="5">
        <v>1</v>
      </c>
      <c r="L9102" s="5" t="s">
        <v>38</v>
      </c>
      <c r="M9102" s="7">
        <v>0</v>
      </c>
      <c r="N9102" s="7">
        <v>0</v>
      </c>
      <c r="O9102" s="7">
        <v>0</v>
      </c>
      <c r="P9102" s="7">
        <v>0</v>
      </c>
    </row>
    <row r="9103" spans="1:16" x14ac:dyDescent="0.25">
      <c r="A9103" s="5" t="s">
        <v>9039</v>
      </c>
      <c r="B9103" s="6">
        <v>46274</v>
      </c>
      <c r="C9103" s="5" t="s">
        <v>905</v>
      </c>
      <c r="D9103" s="5" t="s">
        <v>18</v>
      </c>
      <c r="E9103" s="5" t="s">
        <v>19</v>
      </c>
      <c r="F9103" s="6">
        <v>46276</v>
      </c>
      <c r="G9103" s="5">
        <v>42</v>
      </c>
      <c r="H9103" s="5" t="s">
        <v>9065</v>
      </c>
      <c r="I9103" s="5"/>
      <c r="J9103" s="5"/>
      <c r="K9103" s="5">
        <v>2</v>
      </c>
      <c r="L9103" s="5" t="s">
        <v>38</v>
      </c>
      <c r="M9103" s="7">
        <v>0</v>
      </c>
      <c r="N9103" s="7">
        <v>0</v>
      </c>
      <c r="O9103" s="7">
        <v>0</v>
      </c>
      <c r="P9103" s="7">
        <v>0</v>
      </c>
    </row>
    <row r="9104" spans="1:16" x14ac:dyDescent="0.25">
      <c r="A9104" s="5" t="s">
        <v>9039</v>
      </c>
      <c r="B9104" s="6">
        <v>46274</v>
      </c>
      <c r="C9104" s="5" t="s">
        <v>905</v>
      </c>
      <c r="D9104" s="5" t="s">
        <v>18</v>
      </c>
      <c r="E9104" s="5" t="s">
        <v>19</v>
      </c>
      <c r="F9104" s="6">
        <v>46276</v>
      </c>
      <c r="G9104" s="5">
        <v>43</v>
      </c>
      <c r="H9104" s="5" t="s">
        <v>9066</v>
      </c>
      <c r="I9104" s="5"/>
      <c r="J9104" s="5"/>
      <c r="K9104" s="5">
        <v>1</v>
      </c>
      <c r="L9104" s="5" t="s">
        <v>38</v>
      </c>
      <c r="M9104" s="7">
        <v>0</v>
      </c>
      <c r="N9104" s="7">
        <v>0</v>
      </c>
      <c r="O9104" s="7">
        <v>0</v>
      </c>
      <c r="P9104" s="7">
        <v>0</v>
      </c>
    </row>
    <row r="9105" spans="1:16" x14ac:dyDescent="0.25">
      <c r="A9105" s="5" t="s">
        <v>9039</v>
      </c>
      <c r="B9105" s="6">
        <v>46274</v>
      </c>
      <c r="C9105" s="5" t="s">
        <v>905</v>
      </c>
      <c r="D9105" s="5" t="s">
        <v>18</v>
      </c>
      <c r="E9105" s="5" t="s">
        <v>19</v>
      </c>
      <c r="F9105" s="6">
        <v>46276</v>
      </c>
      <c r="G9105" s="5">
        <v>44</v>
      </c>
      <c r="H9105" s="5" t="s">
        <v>9067</v>
      </c>
      <c r="I9105" s="5"/>
      <c r="J9105" s="5"/>
      <c r="K9105" s="5">
        <v>2</v>
      </c>
      <c r="L9105" s="5" t="s">
        <v>38</v>
      </c>
      <c r="M9105" s="7">
        <v>0</v>
      </c>
      <c r="N9105" s="7">
        <v>0</v>
      </c>
      <c r="O9105" s="7">
        <v>0</v>
      </c>
      <c r="P9105" s="7">
        <v>0</v>
      </c>
    </row>
    <row r="9106" spans="1:16" x14ac:dyDescent="0.25">
      <c r="A9106" s="5" t="s">
        <v>9039</v>
      </c>
      <c r="B9106" s="6">
        <v>46274</v>
      </c>
      <c r="C9106" s="5" t="s">
        <v>905</v>
      </c>
      <c r="D9106" s="5" t="s">
        <v>18</v>
      </c>
      <c r="E9106" s="5" t="s">
        <v>19</v>
      </c>
      <c r="F9106" s="6">
        <v>46276</v>
      </c>
      <c r="G9106" s="5">
        <v>45</v>
      </c>
      <c r="H9106" s="5" t="s">
        <v>9068</v>
      </c>
      <c r="I9106" s="5"/>
      <c r="J9106" s="5"/>
      <c r="K9106" s="5">
        <v>2</v>
      </c>
      <c r="L9106" s="5" t="s">
        <v>38</v>
      </c>
      <c r="M9106" s="7">
        <v>0</v>
      </c>
      <c r="N9106" s="7">
        <v>0</v>
      </c>
      <c r="O9106" s="7">
        <v>0</v>
      </c>
      <c r="P9106" s="7">
        <v>0</v>
      </c>
    </row>
    <row r="9107" spans="1:16" x14ac:dyDescent="0.25">
      <c r="A9107" s="5" t="s">
        <v>9039</v>
      </c>
      <c r="B9107" s="6">
        <v>46274</v>
      </c>
      <c r="C9107" s="5" t="s">
        <v>905</v>
      </c>
      <c r="D9107" s="5" t="s">
        <v>18</v>
      </c>
      <c r="E9107" s="5" t="s">
        <v>19</v>
      </c>
      <c r="F9107" s="6">
        <v>46276</v>
      </c>
      <c r="G9107" s="5">
        <v>46</v>
      </c>
      <c r="H9107" s="5" t="s">
        <v>9069</v>
      </c>
      <c r="I9107" s="5"/>
      <c r="J9107" s="5"/>
      <c r="K9107" s="5">
        <v>1</v>
      </c>
      <c r="L9107" s="5" t="s">
        <v>38</v>
      </c>
      <c r="M9107" s="7">
        <v>0</v>
      </c>
      <c r="N9107" s="7">
        <v>0</v>
      </c>
      <c r="O9107" s="7">
        <v>0</v>
      </c>
      <c r="P9107" s="7">
        <v>0</v>
      </c>
    </row>
    <row r="9108" spans="1:16" x14ac:dyDescent="0.25">
      <c r="A9108" s="5" t="s">
        <v>9039</v>
      </c>
      <c r="B9108" s="6">
        <v>46274</v>
      </c>
      <c r="C9108" s="5" t="s">
        <v>905</v>
      </c>
      <c r="D9108" s="5" t="s">
        <v>18</v>
      </c>
      <c r="E9108" s="5" t="s">
        <v>19</v>
      </c>
      <c r="F9108" s="6">
        <v>46276</v>
      </c>
      <c r="G9108" s="5">
        <v>47</v>
      </c>
      <c r="H9108" s="5" t="s">
        <v>9070</v>
      </c>
      <c r="I9108" s="5"/>
      <c r="J9108" s="5"/>
      <c r="K9108" s="5">
        <v>7</v>
      </c>
      <c r="L9108" s="5" t="s">
        <v>38</v>
      </c>
      <c r="M9108" s="7">
        <v>0</v>
      </c>
      <c r="N9108" s="7">
        <v>0</v>
      </c>
      <c r="O9108" s="7">
        <v>0</v>
      </c>
      <c r="P9108" s="7">
        <v>0</v>
      </c>
    </row>
    <row r="9109" spans="1:16" x14ac:dyDescent="0.25">
      <c r="A9109" s="5" t="s">
        <v>9039</v>
      </c>
      <c r="B9109" s="6">
        <v>46274</v>
      </c>
      <c r="C9109" s="5" t="s">
        <v>905</v>
      </c>
      <c r="D9109" s="5" t="s">
        <v>18</v>
      </c>
      <c r="E9109" s="5" t="s">
        <v>19</v>
      </c>
      <c r="F9109" s="6">
        <v>46276</v>
      </c>
      <c r="G9109" s="5">
        <v>48</v>
      </c>
      <c r="H9109" s="5" t="s">
        <v>9071</v>
      </c>
      <c r="I9109" s="5"/>
      <c r="J9109" s="5"/>
      <c r="K9109" s="5">
        <v>3</v>
      </c>
      <c r="L9109" s="5" t="s">
        <v>38</v>
      </c>
      <c r="M9109" s="7">
        <v>0</v>
      </c>
      <c r="N9109" s="7">
        <v>0</v>
      </c>
      <c r="O9109" s="7">
        <v>0</v>
      </c>
      <c r="P9109" s="7">
        <v>0</v>
      </c>
    </row>
    <row r="9110" spans="1:16" x14ac:dyDescent="0.25">
      <c r="A9110" s="5" t="s">
        <v>9039</v>
      </c>
      <c r="B9110" s="6">
        <v>46274</v>
      </c>
      <c r="C9110" s="5" t="s">
        <v>905</v>
      </c>
      <c r="D9110" s="5" t="s">
        <v>18</v>
      </c>
      <c r="E9110" s="5" t="s">
        <v>19</v>
      </c>
      <c r="F9110" s="6">
        <v>46276</v>
      </c>
      <c r="G9110" s="5">
        <v>49</v>
      </c>
      <c r="H9110" s="5" t="s">
        <v>9072</v>
      </c>
      <c r="I9110" s="5"/>
      <c r="J9110" s="5"/>
      <c r="K9110" s="5">
        <v>2</v>
      </c>
      <c r="L9110" s="5" t="s">
        <v>38</v>
      </c>
      <c r="M9110" s="7">
        <v>0</v>
      </c>
      <c r="N9110" s="7">
        <v>0</v>
      </c>
      <c r="O9110" s="7">
        <v>0</v>
      </c>
      <c r="P9110" s="7">
        <v>0</v>
      </c>
    </row>
    <row r="9111" spans="1:16" x14ac:dyDescent="0.25">
      <c r="A9111" s="5" t="s">
        <v>9039</v>
      </c>
      <c r="B9111" s="6">
        <v>46274</v>
      </c>
      <c r="C9111" s="5" t="s">
        <v>905</v>
      </c>
      <c r="D9111" s="5" t="s">
        <v>18</v>
      </c>
      <c r="E9111" s="5" t="s">
        <v>19</v>
      </c>
      <c r="F9111" s="6">
        <v>46276</v>
      </c>
      <c r="G9111" s="5">
        <v>50</v>
      </c>
      <c r="H9111" s="5" t="s">
        <v>9073</v>
      </c>
      <c r="I9111" s="5"/>
      <c r="J9111" s="5"/>
      <c r="K9111" s="5">
        <v>1</v>
      </c>
      <c r="L9111" s="5" t="s">
        <v>38</v>
      </c>
      <c r="M9111" s="7">
        <v>0</v>
      </c>
      <c r="N9111" s="7">
        <v>0</v>
      </c>
      <c r="O9111" s="7">
        <v>0</v>
      </c>
      <c r="P9111" s="7">
        <v>0</v>
      </c>
    </row>
    <row r="9112" spans="1:16" x14ac:dyDescent="0.25">
      <c r="A9112" s="5" t="s">
        <v>9039</v>
      </c>
      <c r="B9112" s="6">
        <v>46274</v>
      </c>
      <c r="C9112" s="5" t="s">
        <v>905</v>
      </c>
      <c r="D9112" s="5" t="s">
        <v>18</v>
      </c>
      <c r="E9112" s="5" t="s">
        <v>19</v>
      </c>
      <c r="F9112" s="6">
        <v>46276</v>
      </c>
      <c r="G9112" s="5">
        <v>51</v>
      </c>
      <c r="H9112" s="5" t="s">
        <v>9074</v>
      </c>
      <c r="I9112" s="5"/>
      <c r="J9112" s="5"/>
      <c r="K9112" s="5">
        <v>2</v>
      </c>
      <c r="L9112" s="5" t="s">
        <v>38</v>
      </c>
      <c r="M9112" s="7">
        <v>0</v>
      </c>
      <c r="N9112" s="7">
        <v>0</v>
      </c>
      <c r="O9112" s="7">
        <v>0</v>
      </c>
      <c r="P9112" s="7">
        <v>0</v>
      </c>
    </row>
    <row r="9113" spans="1:16" x14ac:dyDescent="0.25">
      <c r="A9113" s="5" t="s">
        <v>9039</v>
      </c>
      <c r="B9113" s="6">
        <v>46274</v>
      </c>
      <c r="C9113" s="5" t="s">
        <v>905</v>
      </c>
      <c r="D9113" s="5" t="s">
        <v>18</v>
      </c>
      <c r="E9113" s="5" t="s">
        <v>19</v>
      </c>
      <c r="F9113" s="6">
        <v>46276</v>
      </c>
      <c r="G9113" s="5">
        <v>52</v>
      </c>
      <c r="H9113" s="5" t="s">
        <v>9075</v>
      </c>
      <c r="I9113" s="5"/>
      <c r="J9113" s="5"/>
      <c r="K9113" s="5">
        <v>1</v>
      </c>
      <c r="L9113" s="5" t="s">
        <v>38</v>
      </c>
      <c r="M9113" s="7">
        <v>0</v>
      </c>
      <c r="N9113" s="7">
        <v>0</v>
      </c>
      <c r="O9113" s="7">
        <v>0</v>
      </c>
      <c r="P9113" s="7">
        <v>0</v>
      </c>
    </row>
    <row r="9114" spans="1:16" x14ac:dyDescent="0.25">
      <c r="A9114" s="5" t="s">
        <v>9039</v>
      </c>
      <c r="B9114" s="6">
        <v>46274</v>
      </c>
      <c r="C9114" s="5" t="s">
        <v>905</v>
      </c>
      <c r="D9114" s="5" t="s">
        <v>18</v>
      </c>
      <c r="E9114" s="5" t="s">
        <v>19</v>
      </c>
      <c r="F9114" s="6">
        <v>46276</v>
      </c>
      <c r="G9114" s="5">
        <v>53</v>
      </c>
      <c r="H9114" s="5" t="s">
        <v>9076</v>
      </c>
      <c r="I9114" s="5"/>
      <c r="J9114" s="5"/>
      <c r="K9114" s="5">
        <v>2</v>
      </c>
      <c r="L9114" s="5" t="s">
        <v>38</v>
      </c>
      <c r="M9114" s="7">
        <v>0</v>
      </c>
      <c r="N9114" s="7">
        <v>0</v>
      </c>
      <c r="O9114" s="7">
        <v>0</v>
      </c>
      <c r="P9114" s="7">
        <v>0</v>
      </c>
    </row>
    <row r="9115" spans="1:16" x14ac:dyDescent="0.25">
      <c r="A9115" s="5" t="s">
        <v>9039</v>
      </c>
      <c r="B9115" s="6">
        <v>46274</v>
      </c>
      <c r="C9115" s="5" t="s">
        <v>905</v>
      </c>
      <c r="D9115" s="5" t="s">
        <v>18</v>
      </c>
      <c r="E9115" s="5" t="s">
        <v>19</v>
      </c>
      <c r="F9115" s="6">
        <v>46276</v>
      </c>
      <c r="G9115" s="5">
        <v>54</v>
      </c>
      <c r="H9115" s="5" t="s">
        <v>9077</v>
      </c>
      <c r="I9115" s="5"/>
      <c r="J9115" s="5"/>
      <c r="K9115" s="5">
        <v>1</v>
      </c>
      <c r="L9115" s="5" t="s">
        <v>38</v>
      </c>
      <c r="M9115" s="7">
        <v>0</v>
      </c>
      <c r="N9115" s="7">
        <v>0</v>
      </c>
      <c r="O9115" s="7">
        <v>0</v>
      </c>
      <c r="P9115" s="7">
        <v>0</v>
      </c>
    </row>
    <row r="9116" spans="1:16" x14ac:dyDescent="0.25">
      <c r="A9116" s="5" t="s">
        <v>9039</v>
      </c>
      <c r="B9116" s="6">
        <v>46274</v>
      </c>
      <c r="C9116" s="5" t="s">
        <v>905</v>
      </c>
      <c r="D9116" s="5" t="s">
        <v>18</v>
      </c>
      <c r="E9116" s="5" t="s">
        <v>19</v>
      </c>
      <c r="F9116" s="6">
        <v>46276</v>
      </c>
      <c r="G9116" s="5">
        <v>55</v>
      </c>
      <c r="H9116" s="5" t="s">
        <v>9078</v>
      </c>
      <c r="I9116" s="5"/>
      <c r="J9116" s="5"/>
      <c r="K9116" s="5">
        <v>3</v>
      </c>
      <c r="L9116" s="5" t="s">
        <v>38</v>
      </c>
      <c r="M9116" s="7">
        <v>0</v>
      </c>
      <c r="N9116" s="7">
        <v>0</v>
      </c>
      <c r="O9116" s="7">
        <v>0</v>
      </c>
      <c r="P9116" s="7">
        <v>0</v>
      </c>
    </row>
    <row r="9117" spans="1:16" x14ac:dyDescent="0.25">
      <c r="A9117" s="5" t="s">
        <v>9039</v>
      </c>
      <c r="B9117" s="6">
        <v>46274</v>
      </c>
      <c r="C9117" s="5" t="s">
        <v>905</v>
      </c>
      <c r="D9117" s="5" t="s">
        <v>18</v>
      </c>
      <c r="E9117" s="5" t="s">
        <v>19</v>
      </c>
      <c r="F9117" s="6">
        <v>46276</v>
      </c>
      <c r="G9117" s="5">
        <v>56</v>
      </c>
      <c r="H9117" s="5" t="s">
        <v>9079</v>
      </c>
      <c r="I9117" s="5"/>
      <c r="J9117" s="5"/>
      <c r="K9117" s="5">
        <v>6</v>
      </c>
      <c r="L9117" s="5" t="s">
        <v>38</v>
      </c>
      <c r="M9117" s="7">
        <v>0</v>
      </c>
      <c r="N9117" s="7">
        <v>0</v>
      </c>
      <c r="O9117" s="7">
        <v>0</v>
      </c>
      <c r="P9117" s="7">
        <v>0</v>
      </c>
    </row>
    <row r="9118" spans="1:16" x14ac:dyDescent="0.25">
      <c r="A9118" s="5" t="s">
        <v>9039</v>
      </c>
      <c r="B9118" s="6">
        <v>46274</v>
      </c>
      <c r="C9118" s="5" t="s">
        <v>905</v>
      </c>
      <c r="D9118" s="5" t="s">
        <v>18</v>
      </c>
      <c r="E9118" s="5" t="s">
        <v>19</v>
      </c>
      <c r="F9118" s="6">
        <v>46276</v>
      </c>
      <c r="G9118" s="5">
        <v>57</v>
      </c>
      <c r="H9118" s="5" t="s">
        <v>9080</v>
      </c>
      <c r="I9118" s="5"/>
      <c r="J9118" s="5"/>
      <c r="K9118" s="5">
        <v>1</v>
      </c>
      <c r="L9118" s="5" t="s">
        <v>38</v>
      </c>
      <c r="M9118" s="7">
        <v>0</v>
      </c>
      <c r="N9118" s="7">
        <v>0</v>
      </c>
      <c r="O9118" s="7">
        <v>0</v>
      </c>
      <c r="P9118" s="7">
        <v>0</v>
      </c>
    </row>
    <row r="9119" spans="1:16" x14ac:dyDescent="0.25">
      <c r="A9119" s="5" t="s">
        <v>9039</v>
      </c>
      <c r="B9119" s="6">
        <v>46274</v>
      </c>
      <c r="C9119" s="5" t="s">
        <v>905</v>
      </c>
      <c r="D9119" s="5" t="s">
        <v>18</v>
      </c>
      <c r="E9119" s="5" t="s">
        <v>19</v>
      </c>
      <c r="F9119" s="6">
        <v>46276</v>
      </c>
      <c r="G9119" s="5">
        <v>58</v>
      </c>
      <c r="H9119" s="5" t="s">
        <v>9081</v>
      </c>
      <c r="I9119" s="5"/>
      <c r="J9119" s="5"/>
      <c r="K9119" s="5">
        <v>2</v>
      </c>
      <c r="L9119" s="5" t="s">
        <v>38</v>
      </c>
      <c r="M9119" s="7">
        <v>0</v>
      </c>
      <c r="N9119" s="7">
        <v>0</v>
      </c>
      <c r="O9119" s="7">
        <v>0</v>
      </c>
      <c r="P9119" s="7">
        <v>0</v>
      </c>
    </row>
    <row r="9120" spans="1:16" x14ac:dyDescent="0.25">
      <c r="A9120" s="5" t="s">
        <v>9039</v>
      </c>
      <c r="B9120" s="6">
        <v>46274</v>
      </c>
      <c r="C9120" s="5" t="s">
        <v>905</v>
      </c>
      <c r="D9120" s="5" t="s">
        <v>18</v>
      </c>
      <c r="E9120" s="5" t="s">
        <v>19</v>
      </c>
      <c r="F9120" s="6">
        <v>46276</v>
      </c>
      <c r="G9120" s="5">
        <v>59</v>
      </c>
      <c r="H9120" s="5" t="s">
        <v>9082</v>
      </c>
      <c r="I9120" s="5"/>
      <c r="J9120" s="5"/>
      <c r="K9120" s="5">
        <v>1</v>
      </c>
      <c r="L9120" s="5" t="s">
        <v>38</v>
      </c>
      <c r="M9120" s="7">
        <v>0</v>
      </c>
      <c r="N9120" s="7">
        <v>0</v>
      </c>
      <c r="O9120" s="7">
        <v>0</v>
      </c>
      <c r="P9120" s="7">
        <v>0</v>
      </c>
    </row>
    <row r="9121" spans="1:16" x14ac:dyDescent="0.25">
      <c r="A9121" s="5" t="s">
        <v>9039</v>
      </c>
      <c r="B9121" s="6">
        <v>46274</v>
      </c>
      <c r="C9121" s="5" t="s">
        <v>905</v>
      </c>
      <c r="D9121" s="5" t="s">
        <v>18</v>
      </c>
      <c r="E9121" s="5" t="s">
        <v>19</v>
      </c>
      <c r="F9121" s="6">
        <v>46276</v>
      </c>
      <c r="G9121" s="5">
        <v>60</v>
      </c>
      <c r="H9121" s="5" t="s">
        <v>9083</v>
      </c>
      <c r="I9121" s="5"/>
      <c r="J9121" s="5"/>
      <c r="K9121" s="5">
        <v>6</v>
      </c>
      <c r="L9121" s="5" t="s">
        <v>38</v>
      </c>
      <c r="M9121" s="7">
        <v>0</v>
      </c>
      <c r="N9121" s="7">
        <v>0</v>
      </c>
      <c r="O9121" s="7">
        <v>0</v>
      </c>
      <c r="P9121" s="7">
        <v>0</v>
      </c>
    </row>
    <row r="9122" spans="1:16" x14ac:dyDescent="0.25">
      <c r="A9122" s="5" t="s">
        <v>9039</v>
      </c>
      <c r="B9122" s="6">
        <v>46274</v>
      </c>
      <c r="C9122" s="5" t="s">
        <v>905</v>
      </c>
      <c r="D9122" s="5" t="s">
        <v>18</v>
      </c>
      <c r="E9122" s="5" t="s">
        <v>19</v>
      </c>
      <c r="F9122" s="6">
        <v>46276</v>
      </c>
      <c r="G9122" s="5">
        <v>61</v>
      </c>
      <c r="H9122" s="5" t="s">
        <v>9084</v>
      </c>
      <c r="I9122" s="5"/>
      <c r="J9122" s="5"/>
      <c r="K9122" s="5">
        <v>66</v>
      </c>
      <c r="L9122" s="5" t="s">
        <v>38</v>
      </c>
      <c r="M9122" s="7">
        <v>0</v>
      </c>
      <c r="N9122" s="7">
        <v>0</v>
      </c>
      <c r="O9122" s="7">
        <v>0</v>
      </c>
      <c r="P9122" s="7">
        <v>0</v>
      </c>
    </row>
    <row r="9123" spans="1:16" x14ac:dyDescent="0.25">
      <c r="A9123" s="5" t="s">
        <v>9039</v>
      </c>
      <c r="B9123" s="6">
        <v>46274</v>
      </c>
      <c r="C9123" s="5" t="s">
        <v>905</v>
      </c>
      <c r="D9123" s="5" t="s">
        <v>18</v>
      </c>
      <c r="E9123" s="5" t="s">
        <v>19</v>
      </c>
      <c r="F9123" s="6">
        <v>46276</v>
      </c>
      <c r="G9123" s="5">
        <v>62</v>
      </c>
      <c r="H9123" s="5" t="s">
        <v>9085</v>
      </c>
      <c r="I9123" s="5"/>
      <c r="J9123" s="5"/>
      <c r="K9123" s="5">
        <v>115</v>
      </c>
      <c r="L9123" s="5" t="s">
        <v>38</v>
      </c>
      <c r="M9123" s="7">
        <v>0</v>
      </c>
      <c r="N9123" s="7">
        <v>0</v>
      </c>
      <c r="O9123" s="7">
        <v>0</v>
      </c>
      <c r="P9123" s="7">
        <v>0</v>
      </c>
    </row>
    <row r="9124" spans="1:16" x14ac:dyDescent="0.25">
      <c r="A9124" s="5" t="s">
        <v>9039</v>
      </c>
      <c r="B9124" s="6">
        <v>46274</v>
      </c>
      <c r="C9124" s="5" t="s">
        <v>905</v>
      </c>
      <c r="D9124" s="5" t="s">
        <v>18</v>
      </c>
      <c r="E9124" s="5" t="s">
        <v>19</v>
      </c>
      <c r="F9124" s="6">
        <v>46276</v>
      </c>
      <c r="G9124" s="5">
        <v>63</v>
      </c>
      <c r="H9124" s="5" t="s">
        <v>9086</v>
      </c>
      <c r="I9124" s="5"/>
      <c r="J9124" s="5"/>
      <c r="K9124" s="5">
        <v>32</v>
      </c>
      <c r="L9124" s="5" t="s">
        <v>38</v>
      </c>
      <c r="M9124" s="7">
        <v>0</v>
      </c>
      <c r="N9124" s="7">
        <v>0</v>
      </c>
      <c r="O9124" s="7">
        <v>0</v>
      </c>
      <c r="P9124" s="7">
        <v>0</v>
      </c>
    </row>
    <row r="9125" spans="1:16" x14ac:dyDescent="0.25">
      <c r="A9125" s="5" t="s">
        <v>9039</v>
      </c>
      <c r="B9125" s="6">
        <v>46274</v>
      </c>
      <c r="C9125" s="5" t="s">
        <v>905</v>
      </c>
      <c r="D9125" s="5" t="s">
        <v>18</v>
      </c>
      <c r="E9125" s="5" t="s">
        <v>19</v>
      </c>
      <c r="F9125" s="6">
        <v>46276</v>
      </c>
      <c r="G9125" s="5">
        <v>64</v>
      </c>
      <c r="H9125" s="5" t="s">
        <v>9087</v>
      </c>
      <c r="I9125" s="5"/>
      <c r="J9125" s="5"/>
      <c r="K9125" s="5">
        <v>176</v>
      </c>
      <c r="L9125" s="5" t="s">
        <v>38</v>
      </c>
      <c r="M9125" s="7">
        <v>0</v>
      </c>
      <c r="N9125" s="7">
        <v>0</v>
      </c>
      <c r="O9125" s="7">
        <v>0</v>
      </c>
      <c r="P9125" s="7">
        <v>0</v>
      </c>
    </row>
    <row r="9126" spans="1:16" x14ac:dyDescent="0.25">
      <c r="A9126" s="5" t="s">
        <v>9039</v>
      </c>
      <c r="B9126" s="6">
        <v>46274</v>
      </c>
      <c r="C9126" s="5" t="s">
        <v>905</v>
      </c>
      <c r="D9126" s="5" t="s">
        <v>18</v>
      </c>
      <c r="E9126" s="5" t="s">
        <v>19</v>
      </c>
      <c r="F9126" s="6">
        <v>46276</v>
      </c>
      <c r="G9126" s="5">
        <v>65</v>
      </c>
      <c r="H9126" s="5" t="s">
        <v>9088</v>
      </c>
      <c r="I9126" s="5"/>
      <c r="J9126" s="5"/>
      <c r="K9126" s="5">
        <v>36</v>
      </c>
      <c r="L9126" s="5" t="s">
        <v>38</v>
      </c>
      <c r="M9126" s="7">
        <v>0</v>
      </c>
      <c r="N9126" s="7">
        <v>0</v>
      </c>
      <c r="O9126" s="7">
        <v>0</v>
      </c>
      <c r="P9126" s="7">
        <v>0</v>
      </c>
    </row>
    <row r="9127" spans="1:16" x14ac:dyDescent="0.25">
      <c r="A9127" s="5" t="s">
        <v>9039</v>
      </c>
      <c r="B9127" s="6">
        <v>46274</v>
      </c>
      <c r="C9127" s="5" t="s">
        <v>905</v>
      </c>
      <c r="D9127" s="5" t="s">
        <v>18</v>
      </c>
      <c r="E9127" s="5" t="s">
        <v>19</v>
      </c>
      <c r="F9127" s="6">
        <v>46276</v>
      </c>
      <c r="G9127" s="5">
        <v>66</v>
      </c>
      <c r="H9127" s="5" t="s">
        <v>9089</v>
      </c>
      <c r="I9127" s="5"/>
      <c r="J9127" s="5"/>
      <c r="K9127" s="5">
        <v>1</v>
      </c>
      <c r="L9127" s="5" t="s">
        <v>38</v>
      </c>
      <c r="M9127" s="7">
        <v>0</v>
      </c>
      <c r="N9127" s="7">
        <v>0</v>
      </c>
      <c r="O9127" s="7">
        <v>0</v>
      </c>
      <c r="P9127" s="7">
        <v>0</v>
      </c>
    </row>
    <row r="9128" spans="1:16" x14ac:dyDescent="0.25">
      <c r="A9128" s="5" t="s">
        <v>9039</v>
      </c>
      <c r="B9128" s="6">
        <v>46274</v>
      </c>
      <c r="C9128" s="5" t="s">
        <v>905</v>
      </c>
      <c r="D9128" s="5" t="s">
        <v>18</v>
      </c>
      <c r="E9128" s="5" t="s">
        <v>19</v>
      </c>
      <c r="F9128" s="6">
        <v>46276</v>
      </c>
      <c r="G9128" s="5">
        <v>67</v>
      </c>
      <c r="H9128" s="5" t="s">
        <v>9090</v>
      </c>
      <c r="I9128" s="5"/>
      <c r="J9128" s="5"/>
      <c r="K9128" s="5">
        <v>2</v>
      </c>
      <c r="L9128" s="5" t="s">
        <v>38</v>
      </c>
      <c r="M9128" s="7">
        <v>0</v>
      </c>
      <c r="N9128" s="7">
        <v>0</v>
      </c>
      <c r="O9128" s="7">
        <v>0</v>
      </c>
      <c r="P9128" s="7">
        <v>0</v>
      </c>
    </row>
    <row r="9129" spans="1:16" x14ac:dyDescent="0.25">
      <c r="A9129" s="5" t="s">
        <v>9039</v>
      </c>
      <c r="B9129" s="6">
        <v>46274</v>
      </c>
      <c r="C9129" s="5" t="s">
        <v>905</v>
      </c>
      <c r="D9129" s="5" t="s">
        <v>18</v>
      </c>
      <c r="E9129" s="5" t="s">
        <v>19</v>
      </c>
      <c r="F9129" s="6">
        <v>46276</v>
      </c>
      <c r="G9129" s="5">
        <v>68</v>
      </c>
      <c r="H9129" s="5" t="s">
        <v>9091</v>
      </c>
      <c r="I9129" s="5"/>
      <c r="J9129" s="5"/>
      <c r="K9129" s="5">
        <v>1</v>
      </c>
      <c r="L9129" s="5" t="s">
        <v>38</v>
      </c>
      <c r="M9129" s="7">
        <v>0</v>
      </c>
      <c r="N9129" s="7">
        <v>0</v>
      </c>
      <c r="O9129" s="7">
        <v>0</v>
      </c>
      <c r="P9129" s="7">
        <v>0</v>
      </c>
    </row>
    <row r="9130" spans="1:16" x14ac:dyDescent="0.25">
      <c r="A9130" s="5" t="s">
        <v>9039</v>
      </c>
      <c r="B9130" s="6">
        <v>46274</v>
      </c>
      <c r="C9130" s="5" t="s">
        <v>905</v>
      </c>
      <c r="D9130" s="5" t="s">
        <v>18</v>
      </c>
      <c r="E9130" s="5" t="s">
        <v>19</v>
      </c>
      <c r="F9130" s="6">
        <v>46276</v>
      </c>
      <c r="G9130" s="5">
        <v>69</v>
      </c>
      <c r="H9130" s="5" t="s">
        <v>9092</v>
      </c>
      <c r="I9130" s="5"/>
      <c r="J9130" s="5"/>
      <c r="K9130" s="5">
        <v>3</v>
      </c>
      <c r="L9130" s="5" t="s">
        <v>38</v>
      </c>
      <c r="M9130" s="7">
        <v>0</v>
      </c>
      <c r="N9130" s="7">
        <v>0</v>
      </c>
      <c r="O9130" s="7">
        <v>0</v>
      </c>
      <c r="P9130" s="7">
        <v>0</v>
      </c>
    </row>
    <row r="9131" spans="1:16" x14ac:dyDescent="0.25">
      <c r="A9131" s="5" t="s">
        <v>9039</v>
      </c>
      <c r="B9131" s="6">
        <v>46274</v>
      </c>
      <c r="C9131" s="5" t="s">
        <v>905</v>
      </c>
      <c r="D9131" s="5" t="s">
        <v>18</v>
      </c>
      <c r="E9131" s="5" t="s">
        <v>19</v>
      </c>
      <c r="F9131" s="6">
        <v>46276</v>
      </c>
      <c r="G9131" s="5">
        <v>70</v>
      </c>
      <c r="H9131" s="5" t="s">
        <v>9093</v>
      </c>
      <c r="I9131" s="5"/>
      <c r="J9131" s="5"/>
      <c r="K9131" s="5">
        <v>1</v>
      </c>
      <c r="L9131" s="5" t="s">
        <v>38</v>
      </c>
      <c r="M9131" s="7">
        <v>0</v>
      </c>
      <c r="N9131" s="7">
        <v>0</v>
      </c>
      <c r="O9131" s="7">
        <v>0</v>
      </c>
      <c r="P9131" s="7">
        <v>0</v>
      </c>
    </row>
    <row r="9132" spans="1:16" x14ac:dyDescent="0.25">
      <c r="A9132" s="5" t="s">
        <v>9039</v>
      </c>
      <c r="B9132" s="6">
        <v>46274</v>
      </c>
      <c r="C9132" s="5" t="s">
        <v>905</v>
      </c>
      <c r="D9132" s="5" t="s">
        <v>18</v>
      </c>
      <c r="E9132" s="5" t="s">
        <v>19</v>
      </c>
      <c r="F9132" s="6">
        <v>46276</v>
      </c>
      <c r="G9132" s="5">
        <v>71</v>
      </c>
      <c r="H9132" s="5" t="s">
        <v>9094</v>
      </c>
      <c r="I9132" s="5"/>
      <c r="J9132" s="5"/>
      <c r="K9132" s="5">
        <v>4</v>
      </c>
      <c r="L9132" s="5" t="s">
        <v>38</v>
      </c>
      <c r="M9132" s="7">
        <v>0</v>
      </c>
      <c r="N9132" s="7">
        <v>0</v>
      </c>
      <c r="O9132" s="7">
        <v>0</v>
      </c>
      <c r="P9132" s="7">
        <v>0</v>
      </c>
    </row>
    <row r="9133" spans="1:16" x14ac:dyDescent="0.25">
      <c r="A9133" s="5" t="s">
        <v>9039</v>
      </c>
      <c r="B9133" s="6">
        <v>46274</v>
      </c>
      <c r="C9133" s="5" t="s">
        <v>905</v>
      </c>
      <c r="D9133" s="5" t="s">
        <v>18</v>
      </c>
      <c r="E9133" s="5" t="s">
        <v>19</v>
      </c>
      <c r="F9133" s="6">
        <v>46276</v>
      </c>
      <c r="G9133" s="5">
        <v>72</v>
      </c>
      <c r="H9133" s="5" t="s">
        <v>9095</v>
      </c>
      <c r="I9133" s="5"/>
      <c r="J9133" s="5"/>
      <c r="K9133" s="5">
        <v>1</v>
      </c>
      <c r="L9133" s="5" t="s">
        <v>38</v>
      </c>
      <c r="M9133" s="7">
        <v>0</v>
      </c>
      <c r="N9133" s="7">
        <v>0</v>
      </c>
      <c r="O9133" s="7">
        <v>0</v>
      </c>
      <c r="P9133" s="7">
        <v>0</v>
      </c>
    </row>
    <row r="9134" spans="1:16" x14ac:dyDescent="0.25">
      <c r="A9134" s="5" t="s">
        <v>9039</v>
      </c>
      <c r="B9134" s="6">
        <v>46274</v>
      </c>
      <c r="C9134" s="5" t="s">
        <v>905</v>
      </c>
      <c r="D9134" s="5" t="s">
        <v>18</v>
      </c>
      <c r="E9134" s="5" t="s">
        <v>19</v>
      </c>
      <c r="F9134" s="6">
        <v>46276</v>
      </c>
      <c r="G9134" s="5">
        <v>73</v>
      </c>
      <c r="H9134" s="5" t="s">
        <v>9096</v>
      </c>
      <c r="I9134" s="5"/>
      <c r="J9134" s="5"/>
      <c r="K9134" s="5">
        <v>2</v>
      </c>
      <c r="L9134" s="5" t="s">
        <v>38</v>
      </c>
      <c r="M9134" s="7">
        <v>0</v>
      </c>
      <c r="N9134" s="7">
        <v>0</v>
      </c>
      <c r="O9134" s="7">
        <v>0</v>
      </c>
      <c r="P9134" s="7">
        <v>0</v>
      </c>
    </row>
    <row r="9135" spans="1:16" x14ac:dyDescent="0.25">
      <c r="A9135" s="5" t="s">
        <v>9039</v>
      </c>
      <c r="B9135" s="6">
        <v>46274</v>
      </c>
      <c r="C9135" s="5" t="s">
        <v>905</v>
      </c>
      <c r="D9135" s="5" t="s">
        <v>18</v>
      </c>
      <c r="E9135" s="5" t="s">
        <v>19</v>
      </c>
      <c r="F9135" s="6">
        <v>46276</v>
      </c>
      <c r="G9135" s="5">
        <v>74</v>
      </c>
      <c r="H9135" s="5" t="s">
        <v>9097</v>
      </c>
      <c r="I9135" s="5"/>
      <c r="J9135" s="5"/>
      <c r="K9135" s="5">
        <v>2</v>
      </c>
      <c r="L9135" s="5" t="s">
        <v>38</v>
      </c>
      <c r="M9135" s="7">
        <v>0</v>
      </c>
      <c r="N9135" s="7">
        <v>0</v>
      </c>
      <c r="O9135" s="7">
        <v>0</v>
      </c>
      <c r="P9135" s="7">
        <v>0</v>
      </c>
    </row>
    <row r="9136" spans="1:16" x14ac:dyDescent="0.25">
      <c r="A9136" s="5" t="s">
        <v>9039</v>
      </c>
      <c r="B9136" s="6">
        <v>46274</v>
      </c>
      <c r="C9136" s="5" t="s">
        <v>905</v>
      </c>
      <c r="D9136" s="5" t="s">
        <v>18</v>
      </c>
      <c r="E9136" s="5" t="s">
        <v>19</v>
      </c>
      <c r="F9136" s="6">
        <v>46276</v>
      </c>
      <c r="G9136" s="5">
        <v>75</v>
      </c>
      <c r="H9136" s="5" t="s">
        <v>9098</v>
      </c>
      <c r="I9136" s="5"/>
      <c r="J9136" s="5"/>
      <c r="K9136" s="5">
        <v>4</v>
      </c>
      <c r="L9136" s="5" t="s">
        <v>38</v>
      </c>
      <c r="M9136" s="7">
        <v>0</v>
      </c>
      <c r="N9136" s="7">
        <v>0</v>
      </c>
      <c r="O9136" s="7">
        <v>0</v>
      </c>
      <c r="P9136" s="7">
        <v>0</v>
      </c>
    </row>
    <row r="9137" spans="1:16" x14ac:dyDescent="0.25">
      <c r="A9137" s="5" t="s">
        <v>9039</v>
      </c>
      <c r="B9137" s="6">
        <v>46274</v>
      </c>
      <c r="C9137" s="5" t="s">
        <v>905</v>
      </c>
      <c r="D9137" s="5" t="s">
        <v>18</v>
      </c>
      <c r="E9137" s="5" t="s">
        <v>19</v>
      </c>
      <c r="F9137" s="6">
        <v>46276</v>
      </c>
      <c r="G9137" s="5">
        <v>76</v>
      </c>
      <c r="H9137" s="5" t="s">
        <v>9099</v>
      </c>
      <c r="I9137" s="5"/>
      <c r="J9137" s="5"/>
      <c r="K9137" s="5">
        <v>2</v>
      </c>
      <c r="L9137" s="5" t="s">
        <v>38</v>
      </c>
      <c r="M9137" s="7">
        <v>0</v>
      </c>
      <c r="N9137" s="7">
        <v>0</v>
      </c>
      <c r="O9137" s="7">
        <v>0</v>
      </c>
      <c r="P9137" s="7">
        <v>0</v>
      </c>
    </row>
    <row r="9138" spans="1:16" x14ac:dyDescent="0.25">
      <c r="A9138" s="5" t="s">
        <v>9039</v>
      </c>
      <c r="B9138" s="6">
        <v>46274</v>
      </c>
      <c r="C9138" s="5" t="s">
        <v>905</v>
      </c>
      <c r="D9138" s="5" t="s">
        <v>18</v>
      </c>
      <c r="E9138" s="5" t="s">
        <v>19</v>
      </c>
      <c r="F9138" s="6">
        <v>46276</v>
      </c>
      <c r="G9138" s="5">
        <v>77</v>
      </c>
      <c r="H9138" s="5" t="s">
        <v>9100</v>
      </c>
      <c r="I9138" s="5"/>
      <c r="J9138" s="5"/>
      <c r="K9138" s="5">
        <v>4</v>
      </c>
      <c r="L9138" s="5" t="s">
        <v>38</v>
      </c>
      <c r="M9138" s="7">
        <v>0</v>
      </c>
      <c r="N9138" s="7">
        <v>0</v>
      </c>
      <c r="O9138" s="7">
        <v>0</v>
      </c>
      <c r="P9138" s="7">
        <v>0</v>
      </c>
    </row>
    <row r="9139" spans="1:16" x14ac:dyDescent="0.25">
      <c r="A9139" s="5" t="s">
        <v>9039</v>
      </c>
      <c r="B9139" s="6">
        <v>46274</v>
      </c>
      <c r="C9139" s="5" t="s">
        <v>905</v>
      </c>
      <c r="D9139" s="5" t="s">
        <v>18</v>
      </c>
      <c r="E9139" s="5" t="s">
        <v>19</v>
      </c>
      <c r="F9139" s="6">
        <v>46276</v>
      </c>
      <c r="G9139" s="5">
        <v>78</v>
      </c>
      <c r="H9139" s="5" t="s">
        <v>9101</v>
      </c>
      <c r="I9139" s="5"/>
      <c r="J9139" s="5"/>
      <c r="K9139" s="5">
        <v>2</v>
      </c>
      <c r="L9139" s="5" t="s">
        <v>38</v>
      </c>
      <c r="M9139" s="7">
        <v>0</v>
      </c>
      <c r="N9139" s="7">
        <v>0</v>
      </c>
      <c r="O9139" s="7">
        <v>0</v>
      </c>
      <c r="P9139" s="7">
        <v>0</v>
      </c>
    </row>
    <row r="9140" spans="1:16" x14ac:dyDescent="0.25">
      <c r="A9140" s="5" t="s">
        <v>9039</v>
      </c>
      <c r="B9140" s="6">
        <v>46274</v>
      </c>
      <c r="C9140" s="5" t="s">
        <v>905</v>
      </c>
      <c r="D9140" s="5" t="s">
        <v>18</v>
      </c>
      <c r="E9140" s="5" t="s">
        <v>19</v>
      </c>
      <c r="F9140" s="6">
        <v>46276</v>
      </c>
      <c r="G9140" s="5">
        <v>79</v>
      </c>
      <c r="H9140" s="5" t="s">
        <v>9102</v>
      </c>
      <c r="I9140" s="5"/>
      <c r="J9140" s="5"/>
      <c r="K9140" s="5">
        <v>1</v>
      </c>
      <c r="L9140" s="5" t="s">
        <v>38</v>
      </c>
      <c r="M9140" s="7">
        <v>0</v>
      </c>
      <c r="N9140" s="7">
        <v>0</v>
      </c>
      <c r="O9140" s="7">
        <v>0</v>
      </c>
      <c r="P9140" s="7">
        <v>0</v>
      </c>
    </row>
    <row r="9141" spans="1:16" x14ac:dyDescent="0.25">
      <c r="A9141" s="5" t="s">
        <v>9039</v>
      </c>
      <c r="B9141" s="6">
        <v>46274</v>
      </c>
      <c r="C9141" s="5" t="s">
        <v>905</v>
      </c>
      <c r="D9141" s="5" t="s">
        <v>18</v>
      </c>
      <c r="E9141" s="5" t="s">
        <v>19</v>
      </c>
      <c r="F9141" s="6">
        <v>46276</v>
      </c>
      <c r="G9141" s="5">
        <v>80</v>
      </c>
      <c r="H9141" s="5" t="s">
        <v>9103</v>
      </c>
      <c r="I9141" s="5"/>
      <c r="J9141" s="5"/>
      <c r="K9141" s="5">
        <v>4</v>
      </c>
      <c r="L9141" s="5" t="s">
        <v>38</v>
      </c>
      <c r="M9141" s="7">
        <v>0</v>
      </c>
      <c r="N9141" s="7">
        <v>0</v>
      </c>
      <c r="O9141" s="7">
        <v>0</v>
      </c>
      <c r="P9141" s="7">
        <v>0</v>
      </c>
    </row>
    <row r="9142" spans="1:16" x14ac:dyDescent="0.25">
      <c r="A9142" s="5" t="s">
        <v>9039</v>
      </c>
      <c r="B9142" s="6">
        <v>46274</v>
      </c>
      <c r="C9142" s="5" t="s">
        <v>905</v>
      </c>
      <c r="D9142" s="5" t="s">
        <v>18</v>
      </c>
      <c r="E9142" s="5" t="s">
        <v>19</v>
      </c>
      <c r="F9142" s="6">
        <v>46276</v>
      </c>
      <c r="G9142" s="5">
        <v>81</v>
      </c>
      <c r="H9142" s="5" t="s">
        <v>9104</v>
      </c>
      <c r="I9142" s="5"/>
      <c r="J9142" s="5"/>
      <c r="K9142" s="5">
        <v>2</v>
      </c>
      <c r="L9142" s="5" t="s">
        <v>38</v>
      </c>
      <c r="M9142" s="7">
        <v>0</v>
      </c>
      <c r="N9142" s="7">
        <v>0</v>
      </c>
      <c r="O9142" s="7">
        <v>0</v>
      </c>
      <c r="P9142" s="7">
        <v>0</v>
      </c>
    </row>
    <row r="9143" spans="1:16" x14ac:dyDescent="0.25">
      <c r="A9143" s="5" t="s">
        <v>9039</v>
      </c>
      <c r="B9143" s="6">
        <v>46274</v>
      </c>
      <c r="C9143" s="5" t="s">
        <v>905</v>
      </c>
      <c r="D9143" s="5" t="s">
        <v>18</v>
      </c>
      <c r="E9143" s="5" t="s">
        <v>19</v>
      </c>
      <c r="F9143" s="6">
        <v>46276</v>
      </c>
      <c r="G9143" s="5">
        <v>82</v>
      </c>
      <c r="H9143" s="5" t="s">
        <v>9105</v>
      </c>
      <c r="I9143" s="5"/>
      <c r="J9143" s="5"/>
      <c r="K9143" s="5">
        <v>6</v>
      </c>
      <c r="L9143" s="5" t="s">
        <v>38</v>
      </c>
      <c r="M9143" s="7">
        <v>0</v>
      </c>
      <c r="N9143" s="7">
        <v>0</v>
      </c>
      <c r="O9143" s="7">
        <v>0</v>
      </c>
      <c r="P9143" s="7">
        <v>0</v>
      </c>
    </row>
    <row r="9144" spans="1:16" x14ac:dyDescent="0.25">
      <c r="A9144" s="5" t="s">
        <v>9039</v>
      </c>
      <c r="B9144" s="6">
        <v>46274</v>
      </c>
      <c r="C9144" s="5" t="s">
        <v>905</v>
      </c>
      <c r="D9144" s="5" t="s">
        <v>18</v>
      </c>
      <c r="E9144" s="5" t="s">
        <v>19</v>
      </c>
      <c r="F9144" s="6">
        <v>46276</v>
      </c>
      <c r="G9144" s="5">
        <v>83</v>
      </c>
      <c r="H9144" s="5" t="s">
        <v>9106</v>
      </c>
      <c r="I9144" s="5"/>
      <c r="J9144" s="5"/>
      <c r="K9144" s="5">
        <v>6</v>
      </c>
      <c r="L9144" s="5" t="s">
        <v>38</v>
      </c>
      <c r="M9144" s="7">
        <v>0</v>
      </c>
      <c r="N9144" s="7">
        <v>0</v>
      </c>
      <c r="O9144" s="7">
        <v>0</v>
      </c>
      <c r="P9144" s="7">
        <v>0</v>
      </c>
    </row>
    <row r="9145" spans="1:16" x14ac:dyDescent="0.25">
      <c r="A9145" s="5" t="s">
        <v>9039</v>
      </c>
      <c r="B9145" s="6">
        <v>46274</v>
      </c>
      <c r="C9145" s="5" t="s">
        <v>905</v>
      </c>
      <c r="D9145" s="5" t="s">
        <v>18</v>
      </c>
      <c r="E9145" s="5" t="s">
        <v>19</v>
      </c>
      <c r="F9145" s="6">
        <v>46276</v>
      </c>
      <c r="G9145" s="5">
        <v>84</v>
      </c>
      <c r="H9145" s="5" t="s">
        <v>9107</v>
      </c>
      <c r="I9145" s="5"/>
      <c r="J9145" s="5"/>
      <c r="K9145" s="5">
        <v>5</v>
      </c>
      <c r="L9145" s="5" t="s">
        <v>38</v>
      </c>
      <c r="M9145" s="7">
        <v>0</v>
      </c>
      <c r="N9145" s="7">
        <v>0</v>
      </c>
      <c r="O9145" s="7">
        <v>0</v>
      </c>
      <c r="P9145" s="7">
        <v>0</v>
      </c>
    </row>
    <row r="9146" spans="1:16" x14ac:dyDescent="0.25">
      <c r="A9146" s="5" t="s">
        <v>9039</v>
      </c>
      <c r="B9146" s="6">
        <v>46274</v>
      </c>
      <c r="C9146" s="5" t="s">
        <v>905</v>
      </c>
      <c r="D9146" s="5" t="s">
        <v>18</v>
      </c>
      <c r="E9146" s="5" t="s">
        <v>19</v>
      </c>
      <c r="F9146" s="6">
        <v>46276</v>
      </c>
      <c r="G9146" s="5">
        <v>85</v>
      </c>
      <c r="H9146" s="5" t="s">
        <v>9108</v>
      </c>
      <c r="I9146" s="5"/>
      <c r="J9146" s="5"/>
      <c r="K9146" s="5">
        <v>4</v>
      </c>
      <c r="L9146" s="5" t="s">
        <v>21</v>
      </c>
      <c r="M9146" s="7">
        <v>0</v>
      </c>
      <c r="N9146" s="7">
        <v>0</v>
      </c>
      <c r="O9146" s="7">
        <v>0</v>
      </c>
      <c r="P9146" s="7">
        <v>0</v>
      </c>
    </row>
    <row r="9147" spans="1:16" x14ac:dyDescent="0.25">
      <c r="A9147" s="5" t="s">
        <v>9039</v>
      </c>
      <c r="B9147" s="6">
        <v>46274</v>
      </c>
      <c r="C9147" s="5" t="s">
        <v>905</v>
      </c>
      <c r="D9147" s="5" t="s">
        <v>18</v>
      </c>
      <c r="E9147" s="5" t="s">
        <v>19</v>
      </c>
      <c r="F9147" s="6">
        <v>46276</v>
      </c>
      <c r="G9147" s="5">
        <v>86</v>
      </c>
      <c r="H9147" s="5" t="s">
        <v>9109</v>
      </c>
      <c r="I9147" s="5"/>
      <c r="J9147" s="5"/>
      <c r="K9147" s="5">
        <v>1.5</v>
      </c>
      <c r="L9147" s="5" t="s">
        <v>21</v>
      </c>
      <c r="M9147" s="7">
        <v>0</v>
      </c>
      <c r="N9147" s="7">
        <v>0</v>
      </c>
      <c r="O9147" s="7">
        <v>0</v>
      </c>
      <c r="P9147" s="7">
        <v>0</v>
      </c>
    </row>
    <row r="9148" spans="1:16" x14ac:dyDescent="0.25">
      <c r="A9148" s="5" t="s">
        <v>9039</v>
      </c>
      <c r="B9148" s="6">
        <v>46274</v>
      </c>
      <c r="C9148" s="5" t="s">
        <v>905</v>
      </c>
      <c r="D9148" s="5" t="s">
        <v>18</v>
      </c>
      <c r="E9148" s="5" t="s">
        <v>19</v>
      </c>
      <c r="F9148" s="6">
        <v>46276</v>
      </c>
      <c r="G9148" s="5">
        <v>87</v>
      </c>
      <c r="H9148" s="5" t="s">
        <v>9110</v>
      </c>
      <c r="I9148" s="5"/>
      <c r="J9148" s="5"/>
      <c r="K9148" s="5">
        <v>0.7</v>
      </c>
      <c r="L9148" s="5" t="s">
        <v>70</v>
      </c>
      <c r="M9148" s="7">
        <v>0</v>
      </c>
      <c r="N9148" s="7">
        <v>0</v>
      </c>
      <c r="O9148" s="7">
        <v>0</v>
      </c>
      <c r="P9148" s="7">
        <v>0</v>
      </c>
    </row>
    <row r="9149" spans="1:16" x14ac:dyDescent="0.25">
      <c r="A9149" s="5" t="s">
        <v>9039</v>
      </c>
      <c r="B9149" s="6">
        <v>46274</v>
      </c>
      <c r="C9149" s="5" t="s">
        <v>905</v>
      </c>
      <c r="D9149" s="5" t="s">
        <v>18</v>
      </c>
      <c r="E9149" s="5" t="s">
        <v>19</v>
      </c>
      <c r="F9149" s="6">
        <v>46276</v>
      </c>
      <c r="G9149" s="5">
        <v>88</v>
      </c>
      <c r="H9149" s="5" t="s">
        <v>9111</v>
      </c>
      <c r="I9149" s="5"/>
      <c r="J9149" s="5"/>
      <c r="K9149" s="5">
        <v>3.5</v>
      </c>
      <c r="L9149" s="5" t="s">
        <v>557</v>
      </c>
      <c r="M9149" s="7">
        <v>0</v>
      </c>
      <c r="N9149" s="7">
        <v>0</v>
      </c>
      <c r="O9149" s="7">
        <v>0</v>
      </c>
      <c r="P9149" s="7">
        <v>0</v>
      </c>
    </row>
    <row r="9150" spans="1:16" x14ac:dyDescent="0.25">
      <c r="A9150" s="5" t="s">
        <v>9039</v>
      </c>
      <c r="B9150" s="6">
        <v>46274</v>
      </c>
      <c r="C9150" s="5" t="s">
        <v>905</v>
      </c>
      <c r="D9150" s="5" t="s">
        <v>18</v>
      </c>
      <c r="E9150" s="5" t="s">
        <v>19</v>
      </c>
      <c r="F9150" s="6">
        <v>46276</v>
      </c>
      <c r="G9150" s="5">
        <v>89</v>
      </c>
      <c r="H9150" s="5" t="s">
        <v>9112</v>
      </c>
      <c r="I9150" s="5"/>
      <c r="J9150" s="5"/>
      <c r="K9150" s="5">
        <v>2.56</v>
      </c>
      <c r="L9150" s="5" t="s">
        <v>21</v>
      </c>
      <c r="M9150" s="7">
        <v>0</v>
      </c>
      <c r="N9150" s="7">
        <v>0</v>
      </c>
      <c r="O9150" s="7">
        <v>0</v>
      </c>
      <c r="P9150" s="7">
        <v>0</v>
      </c>
    </row>
    <row r="9151" spans="1:16" x14ac:dyDescent="0.25">
      <c r="A9151" s="5" t="s">
        <v>9039</v>
      </c>
      <c r="B9151" s="6">
        <v>46274</v>
      </c>
      <c r="C9151" s="5" t="s">
        <v>905</v>
      </c>
      <c r="D9151" s="5" t="s">
        <v>18</v>
      </c>
      <c r="E9151" s="5" t="s">
        <v>19</v>
      </c>
      <c r="F9151" s="6">
        <v>46276</v>
      </c>
      <c r="G9151" s="5">
        <v>90</v>
      </c>
      <c r="H9151" s="5" t="s">
        <v>9113</v>
      </c>
      <c r="I9151" s="5"/>
      <c r="J9151" s="5"/>
      <c r="K9151" s="5">
        <v>18.8</v>
      </c>
      <c r="L9151" s="5" t="s">
        <v>21</v>
      </c>
      <c r="M9151" s="7">
        <v>0</v>
      </c>
      <c r="N9151" s="7">
        <v>0</v>
      </c>
      <c r="O9151" s="7">
        <v>0</v>
      </c>
      <c r="P9151" s="7">
        <v>0</v>
      </c>
    </row>
    <row r="9152" spans="1:16" x14ac:dyDescent="0.25">
      <c r="A9152" s="5" t="s">
        <v>9039</v>
      </c>
      <c r="B9152" s="6">
        <v>46274</v>
      </c>
      <c r="C9152" s="5" t="s">
        <v>905</v>
      </c>
      <c r="D9152" s="5" t="s">
        <v>18</v>
      </c>
      <c r="E9152" s="5" t="s">
        <v>19</v>
      </c>
      <c r="F9152" s="6">
        <v>46276</v>
      </c>
      <c r="G9152" s="5">
        <v>91</v>
      </c>
      <c r="H9152" s="5" t="s">
        <v>9114</v>
      </c>
      <c r="I9152" s="5"/>
      <c r="J9152" s="5"/>
      <c r="K9152" s="5">
        <v>76.2</v>
      </c>
      <c r="L9152" s="5" t="s">
        <v>21</v>
      </c>
      <c r="M9152" s="7">
        <v>0</v>
      </c>
      <c r="N9152" s="7">
        <v>0</v>
      </c>
      <c r="O9152" s="7">
        <v>0</v>
      </c>
      <c r="P9152" s="7">
        <v>0</v>
      </c>
    </row>
    <row r="9153" spans="1:16" x14ac:dyDescent="0.25">
      <c r="A9153" s="5" t="s">
        <v>9039</v>
      </c>
      <c r="B9153" s="6">
        <v>46274</v>
      </c>
      <c r="C9153" s="5" t="s">
        <v>905</v>
      </c>
      <c r="D9153" s="5" t="s">
        <v>18</v>
      </c>
      <c r="E9153" s="5" t="s">
        <v>19</v>
      </c>
      <c r="F9153" s="6">
        <v>46276</v>
      </c>
      <c r="G9153" s="5">
        <v>92</v>
      </c>
      <c r="H9153" s="5" t="s">
        <v>9115</v>
      </c>
      <c r="I9153" s="5"/>
      <c r="J9153" s="5"/>
      <c r="K9153" s="5">
        <v>68.900000000000006</v>
      </c>
      <c r="L9153" s="5" t="s">
        <v>21</v>
      </c>
      <c r="M9153" s="7">
        <v>0</v>
      </c>
      <c r="N9153" s="7">
        <v>0</v>
      </c>
      <c r="O9153" s="7">
        <v>0</v>
      </c>
      <c r="P9153" s="7">
        <v>0</v>
      </c>
    </row>
    <row r="9154" spans="1:16" x14ac:dyDescent="0.25">
      <c r="A9154" s="5" t="s">
        <v>9039</v>
      </c>
      <c r="B9154" s="6">
        <v>46274</v>
      </c>
      <c r="C9154" s="5" t="s">
        <v>905</v>
      </c>
      <c r="D9154" s="5" t="s">
        <v>18</v>
      </c>
      <c r="E9154" s="5" t="s">
        <v>19</v>
      </c>
      <c r="F9154" s="6">
        <v>46276</v>
      </c>
      <c r="G9154" s="5">
        <v>93</v>
      </c>
      <c r="H9154" s="5" t="s">
        <v>9116</v>
      </c>
      <c r="I9154" s="5"/>
      <c r="J9154" s="5"/>
      <c r="K9154" s="5">
        <v>9.6</v>
      </c>
      <c r="L9154" s="5" t="s">
        <v>21</v>
      </c>
      <c r="M9154" s="7">
        <v>0</v>
      </c>
      <c r="N9154" s="7">
        <v>0</v>
      </c>
      <c r="O9154" s="7">
        <v>0</v>
      </c>
      <c r="P9154" s="7">
        <v>0</v>
      </c>
    </row>
    <row r="9155" spans="1:16" x14ac:dyDescent="0.25">
      <c r="A9155" s="5" t="s">
        <v>9117</v>
      </c>
      <c r="B9155" s="6">
        <v>46274</v>
      </c>
      <c r="C9155" s="5" t="s">
        <v>905</v>
      </c>
      <c r="D9155" s="5" t="s">
        <v>18</v>
      </c>
      <c r="E9155" s="5" t="s">
        <v>4334</v>
      </c>
      <c r="F9155" s="6">
        <v>46276</v>
      </c>
      <c r="G9155" s="5">
        <v>1</v>
      </c>
      <c r="H9155" s="5" t="s">
        <v>9118</v>
      </c>
      <c r="I9155" s="5"/>
      <c r="J9155" s="5"/>
      <c r="K9155" s="5">
        <v>5</v>
      </c>
      <c r="L9155" s="5" t="s">
        <v>38</v>
      </c>
      <c r="M9155" s="7">
        <v>457758</v>
      </c>
      <c r="N9155" s="7">
        <v>558464.76</v>
      </c>
      <c r="O9155" s="7">
        <v>2288790</v>
      </c>
      <c r="P9155" s="7">
        <v>2792323.8</v>
      </c>
    </row>
    <row r="9156" spans="1:16" x14ac:dyDescent="0.25">
      <c r="A9156" s="5" t="s">
        <v>9117</v>
      </c>
      <c r="B9156" s="6">
        <v>46274</v>
      </c>
      <c r="C9156" s="5" t="s">
        <v>905</v>
      </c>
      <c r="D9156" s="5" t="s">
        <v>18</v>
      </c>
      <c r="E9156" s="5" t="s">
        <v>4334</v>
      </c>
      <c r="F9156" s="6">
        <v>46276</v>
      </c>
      <c r="G9156" s="5">
        <v>2</v>
      </c>
      <c r="H9156" s="5" t="s">
        <v>9119</v>
      </c>
      <c r="I9156" s="5"/>
      <c r="J9156" s="5"/>
      <c r="K9156" s="5">
        <v>2</v>
      </c>
      <c r="L9156" s="5" t="s">
        <v>38</v>
      </c>
      <c r="M9156" s="7">
        <v>462672</v>
      </c>
      <c r="N9156" s="7">
        <v>564459.84</v>
      </c>
      <c r="O9156" s="7">
        <v>925344</v>
      </c>
      <c r="P9156" s="7">
        <v>1128919.68</v>
      </c>
    </row>
    <row r="9157" spans="1:16" x14ac:dyDescent="0.25">
      <c r="A9157" s="5" t="s">
        <v>9120</v>
      </c>
      <c r="B9157" s="6">
        <v>46275</v>
      </c>
      <c r="C9157" s="5" t="s">
        <v>17</v>
      </c>
      <c r="D9157" s="5" t="s">
        <v>18</v>
      </c>
      <c r="E9157" s="5" t="s">
        <v>4334</v>
      </c>
      <c r="F9157" s="6">
        <v>46279</v>
      </c>
      <c r="G9157" s="5">
        <v>1</v>
      </c>
      <c r="H9157" s="5" t="s">
        <v>9121</v>
      </c>
      <c r="I9157" s="5" t="s">
        <v>9122</v>
      </c>
      <c r="J9157" s="5"/>
      <c r="K9157" s="5">
        <v>2</v>
      </c>
      <c r="L9157" s="5" t="s">
        <v>38</v>
      </c>
      <c r="M9157" s="7">
        <v>90451</v>
      </c>
      <c r="N9157" s="7">
        <v>110350.22</v>
      </c>
      <c r="O9157" s="7">
        <v>180902</v>
      </c>
      <c r="P9157" s="7">
        <v>220700.44</v>
      </c>
    </row>
    <row r="9158" spans="1:16" x14ac:dyDescent="0.25">
      <c r="A9158" s="5" t="s">
        <v>9123</v>
      </c>
      <c r="B9158" s="6">
        <v>46275</v>
      </c>
      <c r="C9158" s="5" t="s">
        <v>17</v>
      </c>
      <c r="D9158" s="5" t="s">
        <v>18</v>
      </c>
      <c r="E9158" s="5" t="s">
        <v>4334</v>
      </c>
      <c r="F9158" s="6">
        <v>46280</v>
      </c>
      <c r="G9158" s="5">
        <v>1</v>
      </c>
      <c r="H9158" s="5" t="s">
        <v>8885</v>
      </c>
      <c r="I9158" s="5"/>
      <c r="J9158" s="5"/>
      <c r="K9158" s="5">
        <v>1</v>
      </c>
      <c r="L9158" s="5" t="s">
        <v>108</v>
      </c>
      <c r="M9158" s="7">
        <v>31939672.050000001</v>
      </c>
      <c r="N9158" s="7">
        <v>52700458.880000003</v>
      </c>
      <c r="O9158" s="7">
        <v>31939672.050000001</v>
      </c>
      <c r="P9158" s="7">
        <v>38966399.899999999</v>
      </c>
    </row>
    <row r="9159" spans="1:16" x14ac:dyDescent="0.25">
      <c r="A9159" s="5" t="s">
        <v>9123</v>
      </c>
      <c r="B9159" s="6">
        <v>46275</v>
      </c>
      <c r="C9159" s="5" t="s">
        <v>17</v>
      </c>
      <c r="D9159" s="5" t="s">
        <v>18</v>
      </c>
      <c r="E9159" s="5" t="s">
        <v>4334</v>
      </c>
      <c r="F9159" s="6">
        <v>46280</v>
      </c>
      <c r="G9159" s="5">
        <v>2</v>
      </c>
      <c r="H9159" s="5" t="s">
        <v>9124</v>
      </c>
      <c r="I9159" s="5"/>
      <c r="J9159" s="5"/>
      <c r="K9159" s="5">
        <v>1</v>
      </c>
      <c r="L9159" s="5" t="s">
        <v>108</v>
      </c>
      <c r="M9159" s="7">
        <v>4307581.97</v>
      </c>
      <c r="N9159" s="7">
        <v>7107510.25</v>
      </c>
      <c r="O9159" s="7">
        <v>4307581.97</v>
      </c>
      <c r="P9159" s="7">
        <v>5255250</v>
      </c>
    </row>
    <row r="9160" spans="1:16" x14ac:dyDescent="0.25">
      <c r="A9160" s="5" t="s">
        <v>9123</v>
      </c>
      <c r="B9160" s="6">
        <v>46275</v>
      </c>
      <c r="C9160" s="5" t="s">
        <v>17</v>
      </c>
      <c r="D9160" s="5" t="s">
        <v>18</v>
      </c>
      <c r="E9160" s="5" t="s">
        <v>4334</v>
      </c>
      <c r="F9160" s="6">
        <v>46280</v>
      </c>
      <c r="G9160" s="5">
        <v>3</v>
      </c>
      <c r="H9160" s="5" t="s">
        <v>8886</v>
      </c>
      <c r="I9160" s="5"/>
      <c r="J9160" s="5"/>
      <c r="K9160" s="5">
        <v>1</v>
      </c>
      <c r="L9160" s="5" t="s">
        <v>38</v>
      </c>
      <c r="M9160" s="7">
        <v>2299179.2999999998</v>
      </c>
      <c r="N9160" s="7">
        <v>3793645.85</v>
      </c>
      <c r="O9160" s="7">
        <v>2299179.2999999998</v>
      </c>
      <c r="P9160" s="7">
        <v>2804998.75</v>
      </c>
    </row>
    <row r="9161" spans="1:16" x14ac:dyDescent="0.25">
      <c r="A9161" s="5" t="s">
        <v>9125</v>
      </c>
      <c r="B9161" s="6">
        <v>46275</v>
      </c>
      <c r="C9161" s="5" t="s">
        <v>905</v>
      </c>
      <c r="D9161" s="5" t="s">
        <v>18</v>
      </c>
      <c r="E9161" s="5" t="s">
        <v>4334</v>
      </c>
      <c r="F9161" s="6">
        <v>46280</v>
      </c>
      <c r="G9161" s="5">
        <v>1</v>
      </c>
      <c r="H9161" s="5" t="s">
        <v>9126</v>
      </c>
      <c r="I9161" s="5"/>
      <c r="J9161" s="5"/>
      <c r="K9161" s="5">
        <v>4</v>
      </c>
      <c r="L9161" s="5" t="s">
        <v>38</v>
      </c>
      <c r="M9161" s="7">
        <v>7502.46</v>
      </c>
      <c r="N9161" s="7">
        <v>9153</v>
      </c>
      <c r="O9161" s="7">
        <v>30009.84</v>
      </c>
      <c r="P9161" s="7">
        <v>36612</v>
      </c>
    </row>
    <row r="9162" spans="1:16" x14ac:dyDescent="0.25">
      <c r="A9162" s="5" t="s">
        <v>9125</v>
      </c>
      <c r="B9162" s="6">
        <v>46275</v>
      </c>
      <c r="C9162" s="5" t="s">
        <v>905</v>
      </c>
      <c r="D9162" s="5" t="s">
        <v>18</v>
      </c>
      <c r="E9162" s="5" t="s">
        <v>4334</v>
      </c>
      <c r="F9162" s="6">
        <v>46280</v>
      </c>
      <c r="G9162" s="5">
        <v>2</v>
      </c>
      <c r="H9162" s="5" t="s">
        <v>9127</v>
      </c>
      <c r="I9162" s="5"/>
      <c r="J9162" s="5"/>
      <c r="K9162" s="5">
        <v>2</v>
      </c>
      <c r="L9162" s="5" t="s">
        <v>38</v>
      </c>
      <c r="M9162" s="7">
        <v>19152.3</v>
      </c>
      <c r="N9162" s="7">
        <v>23365.81</v>
      </c>
      <c r="O9162" s="7">
        <v>38304.6</v>
      </c>
      <c r="P9162" s="7">
        <v>46731.61</v>
      </c>
    </row>
    <row r="9163" spans="1:16" x14ac:dyDescent="0.25">
      <c r="A9163" s="5" t="s">
        <v>9125</v>
      </c>
      <c r="B9163" s="6">
        <v>46275</v>
      </c>
      <c r="C9163" s="5" t="s">
        <v>905</v>
      </c>
      <c r="D9163" s="5" t="s">
        <v>18</v>
      </c>
      <c r="E9163" s="5" t="s">
        <v>4334</v>
      </c>
      <c r="F9163" s="6">
        <v>46280</v>
      </c>
      <c r="G9163" s="5">
        <v>3</v>
      </c>
      <c r="H9163" s="5" t="s">
        <v>9128</v>
      </c>
      <c r="I9163" s="5" t="s">
        <v>9129</v>
      </c>
      <c r="J9163" s="5"/>
      <c r="K9163" s="5">
        <v>72</v>
      </c>
      <c r="L9163" s="5" t="s">
        <v>38</v>
      </c>
      <c r="M9163" s="7">
        <v>2258.77</v>
      </c>
      <c r="N9163" s="7">
        <v>2755.7</v>
      </c>
      <c r="O9163" s="7">
        <v>162631.44</v>
      </c>
      <c r="P9163" s="7">
        <v>198410.36</v>
      </c>
    </row>
    <row r="9164" spans="1:16" x14ac:dyDescent="0.25">
      <c r="A9164" s="5" t="s">
        <v>9125</v>
      </c>
      <c r="B9164" s="6">
        <v>46275</v>
      </c>
      <c r="C9164" s="5" t="s">
        <v>905</v>
      </c>
      <c r="D9164" s="5" t="s">
        <v>18</v>
      </c>
      <c r="E9164" s="5" t="s">
        <v>4334</v>
      </c>
      <c r="F9164" s="6">
        <v>46280</v>
      </c>
      <c r="G9164" s="5">
        <v>4</v>
      </c>
      <c r="H9164" s="5" t="s">
        <v>9130</v>
      </c>
      <c r="I9164" s="5"/>
      <c r="J9164" s="5"/>
      <c r="K9164" s="5">
        <v>50</v>
      </c>
      <c r="L9164" s="5" t="s">
        <v>38</v>
      </c>
      <c r="M9164" s="7">
        <v>57.54</v>
      </c>
      <c r="N9164" s="7">
        <v>70.2</v>
      </c>
      <c r="O9164" s="7">
        <v>2877</v>
      </c>
      <c r="P9164" s="7">
        <v>3509.94</v>
      </c>
    </row>
    <row r="9165" spans="1:16" x14ac:dyDescent="0.25">
      <c r="A9165" s="5" t="s">
        <v>9125</v>
      </c>
      <c r="B9165" s="6">
        <v>46275</v>
      </c>
      <c r="C9165" s="5" t="s">
        <v>905</v>
      </c>
      <c r="D9165" s="5" t="s">
        <v>18</v>
      </c>
      <c r="E9165" s="5" t="s">
        <v>4334</v>
      </c>
      <c r="F9165" s="6">
        <v>46280</v>
      </c>
      <c r="G9165" s="5">
        <v>5</v>
      </c>
      <c r="H9165" s="5" t="s">
        <v>9131</v>
      </c>
      <c r="I9165" s="5"/>
      <c r="J9165" s="5"/>
      <c r="K9165" s="5">
        <v>20</v>
      </c>
      <c r="L9165" s="5" t="s">
        <v>38</v>
      </c>
      <c r="M9165" s="7">
        <v>3126.02</v>
      </c>
      <c r="N9165" s="7">
        <v>3813.74</v>
      </c>
      <c r="O9165" s="7">
        <v>62520.4</v>
      </c>
      <c r="P9165" s="7">
        <v>76274.89</v>
      </c>
    </row>
    <row r="9166" spans="1:16" x14ac:dyDescent="0.25">
      <c r="A9166" s="5" t="s">
        <v>9125</v>
      </c>
      <c r="B9166" s="6">
        <v>46275</v>
      </c>
      <c r="C9166" s="5" t="s">
        <v>905</v>
      </c>
      <c r="D9166" s="5" t="s">
        <v>18</v>
      </c>
      <c r="E9166" s="5" t="s">
        <v>4334</v>
      </c>
      <c r="F9166" s="6">
        <v>46280</v>
      </c>
      <c r="G9166" s="5">
        <v>6</v>
      </c>
      <c r="H9166" s="5" t="s">
        <v>9132</v>
      </c>
      <c r="I9166" s="5"/>
      <c r="J9166" s="5"/>
      <c r="K9166" s="5">
        <v>200</v>
      </c>
      <c r="L9166" s="5" t="s">
        <v>38</v>
      </c>
      <c r="M9166" s="7">
        <v>198.07</v>
      </c>
      <c r="N9166" s="7">
        <v>241.65</v>
      </c>
      <c r="O9166" s="7">
        <v>39614</v>
      </c>
      <c r="P9166" s="7">
        <v>48329.08</v>
      </c>
    </row>
    <row r="9167" spans="1:16" x14ac:dyDescent="0.25">
      <c r="A9167" s="5" t="s">
        <v>9125</v>
      </c>
      <c r="B9167" s="6">
        <v>46275</v>
      </c>
      <c r="C9167" s="5" t="s">
        <v>905</v>
      </c>
      <c r="D9167" s="5" t="s">
        <v>18</v>
      </c>
      <c r="E9167" s="5" t="s">
        <v>4334</v>
      </c>
      <c r="F9167" s="6">
        <v>46280</v>
      </c>
      <c r="G9167" s="5">
        <v>7</v>
      </c>
      <c r="H9167" s="5" t="s">
        <v>9133</v>
      </c>
      <c r="I9167" s="5"/>
      <c r="J9167" s="5"/>
      <c r="K9167" s="5">
        <v>200</v>
      </c>
      <c r="L9167" s="5" t="s">
        <v>38</v>
      </c>
      <c r="M9167" s="7">
        <v>198.07</v>
      </c>
      <c r="N9167" s="7">
        <v>241.65</v>
      </c>
      <c r="O9167" s="7">
        <v>39614</v>
      </c>
      <c r="P9167" s="7">
        <v>48329.08</v>
      </c>
    </row>
    <row r="9168" spans="1:16" x14ac:dyDescent="0.25">
      <c r="A9168" s="5" t="s">
        <v>9125</v>
      </c>
      <c r="B9168" s="6">
        <v>46275</v>
      </c>
      <c r="C9168" s="5" t="s">
        <v>905</v>
      </c>
      <c r="D9168" s="5" t="s">
        <v>18</v>
      </c>
      <c r="E9168" s="5" t="s">
        <v>4334</v>
      </c>
      <c r="F9168" s="6">
        <v>46280</v>
      </c>
      <c r="G9168" s="5">
        <v>8</v>
      </c>
      <c r="H9168" s="5" t="s">
        <v>9134</v>
      </c>
      <c r="I9168" s="5"/>
      <c r="J9168" s="5"/>
      <c r="K9168" s="5">
        <v>5</v>
      </c>
      <c r="L9168" s="5" t="s">
        <v>38</v>
      </c>
      <c r="M9168" s="7">
        <v>11384.27</v>
      </c>
      <c r="N9168" s="7">
        <v>13888.81</v>
      </c>
      <c r="O9168" s="7">
        <v>56921.35</v>
      </c>
      <c r="P9168" s="7">
        <v>69444.05</v>
      </c>
    </row>
    <row r="9169" spans="1:16" x14ac:dyDescent="0.25">
      <c r="A9169" s="5" t="s">
        <v>9125</v>
      </c>
      <c r="B9169" s="6">
        <v>46275</v>
      </c>
      <c r="C9169" s="5" t="s">
        <v>905</v>
      </c>
      <c r="D9169" s="5" t="s">
        <v>18</v>
      </c>
      <c r="E9169" s="5" t="s">
        <v>4334</v>
      </c>
      <c r="F9169" s="6">
        <v>46280</v>
      </c>
      <c r="G9169" s="5">
        <v>9</v>
      </c>
      <c r="H9169" s="5" t="s">
        <v>9135</v>
      </c>
      <c r="I9169" s="5"/>
      <c r="J9169" s="5"/>
      <c r="K9169" s="5">
        <v>5</v>
      </c>
      <c r="L9169" s="5" t="s">
        <v>695</v>
      </c>
      <c r="M9169" s="7">
        <v>1018.04</v>
      </c>
      <c r="N9169" s="7">
        <v>1242.01</v>
      </c>
      <c r="O9169" s="7">
        <v>5090.2</v>
      </c>
      <c r="P9169" s="7">
        <v>6210.04</v>
      </c>
    </row>
    <row r="9170" spans="1:16" x14ac:dyDescent="0.25">
      <c r="A9170" s="5" t="s">
        <v>9125</v>
      </c>
      <c r="B9170" s="6">
        <v>46275</v>
      </c>
      <c r="C9170" s="5" t="s">
        <v>905</v>
      </c>
      <c r="D9170" s="5" t="s">
        <v>18</v>
      </c>
      <c r="E9170" s="5" t="s">
        <v>4334</v>
      </c>
      <c r="F9170" s="6">
        <v>46280</v>
      </c>
      <c r="G9170" s="5">
        <v>10</v>
      </c>
      <c r="H9170" s="5" t="s">
        <v>9136</v>
      </c>
      <c r="I9170" s="5"/>
      <c r="J9170" s="5"/>
      <c r="K9170" s="5">
        <v>5</v>
      </c>
      <c r="L9170" s="5" t="s">
        <v>38</v>
      </c>
      <c r="M9170" s="7">
        <v>2833.89</v>
      </c>
      <c r="N9170" s="7">
        <v>3457.35</v>
      </c>
      <c r="O9170" s="7">
        <v>14169.45</v>
      </c>
      <c r="P9170" s="7">
        <v>17286.73</v>
      </c>
    </row>
    <row r="9171" spans="1:16" x14ac:dyDescent="0.25">
      <c r="A9171" s="5" t="s">
        <v>9125</v>
      </c>
      <c r="B9171" s="6">
        <v>46275</v>
      </c>
      <c r="C9171" s="5" t="s">
        <v>905</v>
      </c>
      <c r="D9171" s="5" t="s">
        <v>18</v>
      </c>
      <c r="E9171" s="5" t="s">
        <v>4334</v>
      </c>
      <c r="F9171" s="6">
        <v>46280</v>
      </c>
      <c r="G9171" s="5">
        <v>11</v>
      </c>
      <c r="H9171" s="5" t="s">
        <v>9137</v>
      </c>
      <c r="I9171" s="5"/>
      <c r="J9171" s="5"/>
      <c r="K9171" s="5">
        <v>2</v>
      </c>
      <c r="L9171" s="5" t="s">
        <v>38</v>
      </c>
      <c r="M9171" s="7">
        <v>588.69000000000005</v>
      </c>
      <c r="N9171" s="7">
        <v>718.2</v>
      </c>
      <c r="O9171" s="7">
        <v>1177.3800000000001</v>
      </c>
      <c r="P9171" s="7">
        <v>1436.4</v>
      </c>
    </row>
    <row r="9172" spans="1:16" x14ac:dyDescent="0.25">
      <c r="A9172" s="5" t="s">
        <v>9125</v>
      </c>
      <c r="B9172" s="6">
        <v>46275</v>
      </c>
      <c r="C9172" s="5" t="s">
        <v>905</v>
      </c>
      <c r="D9172" s="5" t="s">
        <v>18</v>
      </c>
      <c r="E9172" s="5" t="s">
        <v>4334</v>
      </c>
      <c r="F9172" s="6">
        <v>46280</v>
      </c>
      <c r="G9172" s="5">
        <v>12</v>
      </c>
      <c r="H9172" s="5" t="s">
        <v>9138</v>
      </c>
      <c r="I9172" s="5"/>
      <c r="J9172" s="5"/>
      <c r="K9172" s="5">
        <v>5</v>
      </c>
      <c r="L9172" s="5" t="s">
        <v>38</v>
      </c>
      <c r="M9172" s="7">
        <v>3338.48</v>
      </c>
      <c r="N9172" s="7">
        <v>4072.95</v>
      </c>
      <c r="O9172" s="7">
        <v>16692.400000000001</v>
      </c>
      <c r="P9172" s="7">
        <v>20364.73</v>
      </c>
    </row>
    <row r="9173" spans="1:16" x14ac:dyDescent="0.25">
      <c r="A9173" s="5" t="s">
        <v>9125</v>
      </c>
      <c r="B9173" s="6">
        <v>46275</v>
      </c>
      <c r="C9173" s="5" t="s">
        <v>905</v>
      </c>
      <c r="D9173" s="5" t="s">
        <v>18</v>
      </c>
      <c r="E9173" s="5" t="s">
        <v>4334</v>
      </c>
      <c r="F9173" s="6">
        <v>46280</v>
      </c>
      <c r="G9173" s="5">
        <v>13</v>
      </c>
      <c r="H9173" s="5" t="s">
        <v>9139</v>
      </c>
      <c r="I9173" s="5"/>
      <c r="J9173" s="5"/>
      <c r="K9173" s="5">
        <v>50</v>
      </c>
      <c r="L9173" s="5" t="s">
        <v>38</v>
      </c>
      <c r="M9173" s="7">
        <v>142.97</v>
      </c>
      <c r="N9173" s="7">
        <v>174.42</v>
      </c>
      <c r="O9173" s="7">
        <v>7148.5</v>
      </c>
      <c r="P9173" s="7">
        <v>8721.17</v>
      </c>
    </row>
    <row r="9174" spans="1:16" x14ac:dyDescent="0.25">
      <c r="A9174" s="5" t="s">
        <v>9125</v>
      </c>
      <c r="B9174" s="6">
        <v>46275</v>
      </c>
      <c r="C9174" s="5" t="s">
        <v>905</v>
      </c>
      <c r="D9174" s="5" t="s">
        <v>18</v>
      </c>
      <c r="E9174" s="5" t="s">
        <v>4334</v>
      </c>
      <c r="F9174" s="6">
        <v>46280</v>
      </c>
      <c r="G9174" s="5">
        <v>14</v>
      </c>
      <c r="H9174" s="5" t="s">
        <v>9140</v>
      </c>
      <c r="I9174" s="5"/>
      <c r="J9174" s="5"/>
      <c r="K9174" s="5">
        <v>10</v>
      </c>
      <c r="L9174" s="5" t="s">
        <v>38</v>
      </c>
      <c r="M9174" s="7">
        <v>2268.4499999999998</v>
      </c>
      <c r="N9174" s="7">
        <v>2767.51</v>
      </c>
      <c r="O9174" s="7">
        <v>22684.5</v>
      </c>
      <c r="P9174" s="7">
        <v>27675.09</v>
      </c>
    </row>
    <row r="9175" spans="1:16" x14ac:dyDescent="0.25">
      <c r="A9175" s="5" t="s">
        <v>9125</v>
      </c>
      <c r="B9175" s="6">
        <v>46275</v>
      </c>
      <c r="C9175" s="5" t="s">
        <v>905</v>
      </c>
      <c r="D9175" s="5" t="s">
        <v>18</v>
      </c>
      <c r="E9175" s="5" t="s">
        <v>4334</v>
      </c>
      <c r="F9175" s="6">
        <v>46280</v>
      </c>
      <c r="G9175" s="5">
        <v>15</v>
      </c>
      <c r="H9175" s="5" t="s">
        <v>9141</v>
      </c>
      <c r="I9175" s="5"/>
      <c r="J9175" s="5"/>
      <c r="K9175" s="5">
        <v>10</v>
      </c>
      <c r="L9175" s="5" t="s">
        <v>38</v>
      </c>
      <c r="M9175" s="7">
        <v>2245.1999999999998</v>
      </c>
      <c r="N9175" s="7">
        <v>2739.14</v>
      </c>
      <c r="O9175" s="7">
        <v>22452</v>
      </c>
      <c r="P9175" s="7">
        <v>27391.439999999999</v>
      </c>
    </row>
    <row r="9176" spans="1:16" x14ac:dyDescent="0.25">
      <c r="A9176" s="5" t="s">
        <v>9125</v>
      </c>
      <c r="B9176" s="6">
        <v>46275</v>
      </c>
      <c r="C9176" s="5" t="s">
        <v>905</v>
      </c>
      <c r="D9176" s="5" t="s">
        <v>18</v>
      </c>
      <c r="E9176" s="5" t="s">
        <v>4334</v>
      </c>
      <c r="F9176" s="6">
        <v>46280</v>
      </c>
      <c r="G9176" s="5">
        <v>16</v>
      </c>
      <c r="H9176" s="5" t="s">
        <v>9142</v>
      </c>
      <c r="I9176" s="5"/>
      <c r="J9176" s="5"/>
      <c r="K9176" s="5">
        <v>10</v>
      </c>
      <c r="L9176" s="5" t="s">
        <v>38</v>
      </c>
      <c r="M9176" s="7">
        <v>2043.81</v>
      </c>
      <c r="N9176" s="7">
        <v>2493.4499999999998</v>
      </c>
      <c r="O9176" s="7">
        <v>20438.099999999999</v>
      </c>
      <c r="P9176" s="7">
        <v>24934.48</v>
      </c>
    </row>
    <row r="9177" spans="1:16" x14ac:dyDescent="0.25">
      <c r="A9177" s="5" t="s">
        <v>9125</v>
      </c>
      <c r="B9177" s="6">
        <v>46275</v>
      </c>
      <c r="C9177" s="5" t="s">
        <v>905</v>
      </c>
      <c r="D9177" s="5" t="s">
        <v>18</v>
      </c>
      <c r="E9177" s="5" t="s">
        <v>4334</v>
      </c>
      <c r="F9177" s="6">
        <v>46280</v>
      </c>
      <c r="G9177" s="5">
        <v>17</v>
      </c>
      <c r="H9177" s="5" t="s">
        <v>9143</v>
      </c>
      <c r="I9177" s="5"/>
      <c r="J9177" s="5"/>
      <c r="K9177" s="5">
        <v>10</v>
      </c>
      <c r="L9177" s="5" t="s">
        <v>38</v>
      </c>
      <c r="M9177" s="7">
        <v>2330.41</v>
      </c>
      <c r="N9177" s="7">
        <v>2843.1</v>
      </c>
      <c r="O9177" s="7">
        <v>23304.1</v>
      </c>
      <c r="P9177" s="7">
        <v>28431</v>
      </c>
    </row>
    <row r="9178" spans="1:16" x14ac:dyDescent="0.25">
      <c r="A9178" s="5" t="s">
        <v>9125</v>
      </c>
      <c r="B9178" s="6">
        <v>46275</v>
      </c>
      <c r="C9178" s="5" t="s">
        <v>905</v>
      </c>
      <c r="D9178" s="5" t="s">
        <v>18</v>
      </c>
      <c r="E9178" s="5" t="s">
        <v>4334</v>
      </c>
      <c r="F9178" s="6">
        <v>46280</v>
      </c>
      <c r="G9178" s="5">
        <v>18</v>
      </c>
      <c r="H9178" s="5" t="s">
        <v>9144</v>
      </c>
      <c r="I9178" s="5"/>
      <c r="J9178" s="5"/>
      <c r="K9178" s="5">
        <v>350</v>
      </c>
      <c r="L9178" s="5" t="s">
        <v>557</v>
      </c>
      <c r="M9178" s="7">
        <v>0</v>
      </c>
      <c r="N9178" s="7">
        <v>0</v>
      </c>
      <c r="O9178" s="7">
        <v>0</v>
      </c>
      <c r="P9178" s="7">
        <v>0</v>
      </c>
    </row>
    <row r="9179" spans="1:16" x14ac:dyDescent="0.25">
      <c r="A9179" s="5" t="s">
        <v>9125</v>
      </c>
      <c r="B9179" s="6">
        <v>46275</v>
      </c>
      <c r="C9179" s="5" t="s">
        <v>905</v>
      </c>
      <c r="D9179" s="5" t="s">
        <v>18</v>
      </c>
      <c r="E9179" s="5" t="s">
        <v>4334</v>
      </c>
      <c r="F9179" s="6">
        <v>46280</v>
      </c>
      <c r="G9179" s="5">
        <v>19</v>
      </c>
      <c r="H9179" s="5" t="s">
        <v>9145</v>
      </c>
      <c r="I9179" s="5"/>
      <c r="J9179" s="5"/>
      <c r="K9179" s="5">
        <v>4</v>
      </c>
      <c r="L9179" s="5" t="s">
        <v>38</v>
      </c>
      <c r="M9179" s="7">
        <v>102.91</v>
      </c>
      <c r="N9179" s="7">
        <v>125.55</v>
      </c>
      <c r="O9179" s="7">
        <v>411.64</v>
      </c>
      <c r="P9179" s="7">
        <v>502.2</v>
      </c>
    </row>
    <row r="9180" spans="1:16" x14ac:dyDescent="0.25">
      <c r="A9180" s="5" t="s">
        <v>9125</v>
      </c>
      <c r="B9180" s="6">
        <v>46275</v>
      </c>
      <c r="C9180" s="5" t="s">
        <v>905</v>
      </c>
      <c r="D9180" s="5" t="s">
        <v>18</v>
      </c>
      <c r="E9180" s="5" t="s">
        <v>4334</v>
      </c>
      <c r="F9180" s="6">
        <v>46280</v>
      </c>
      <c r="G9180" s="5">
        <v>20</v>
      </c>
      <c r="H9180" s="5" t="s">
        <v>9146</v>
      </c>
      <c r="I9180" s="5"/>
      <c r="J9180" s="5"/>
      <c r="K9180" s="5">
        <v>14</v>
      </c>
      <c r="L9180" s="5" t="s">
        <v>38</v>
      </c>
      <c r="M9180" s="7">
        <v>1259.27</v>
      </c>
      <c r="N9180" s="7">
        <v>1536.31</v>
      </c>
      <c r="O9180" s="7">
        <v>17629.78</v>
      </c>
      <c r="P9180" s="7">
        <v>21508.33</v>
      </c>
    </row>
    <row r="9181" spans="1:16" x14ac:dyDescent="0.25">
      <c r="A9181" s="5" t="s">
        <v>9125</v>
      </c>
      <c r="B9181" s="6">
        <v>46275</v>
      </c>
      <c r="C9181" s="5" t="s">
        <v>905</v>
      </c>
      <c r="D9181" s="5" t="s">
        <v>18</v>
      </c>
      <c r="E9181" s="5" t="s">
        <v>4334</v>
      </c>
      <c r="F9181" s="6">
        <v>46280</v>
      </c>
      <c r="G9181" s="5">
        <v>21</v>
      </c>
      <c r="H9181" s="5" t="s">
        <v>9147</v>
      </c>
      <c r="I9181" s="5" t="s">
        <v>9148</v>
      </c>
      <c r="J9181" s="5"/>
      <c r="K9181" s="5">
        <v>100</v>
      </c>
      <c r="L9181" s="5" t="s">
        <v>70</v>
      </c>
      <c r="M9181" s="7">
        <v>749.25</v>
      </c>
      <c r="N9181" s="7">
        <v>914.09</v>
      </c>
      <c r="O9181" s="7">
        <v>74925</v>
      </c>
      <c r="P9181" s="7">
        <v>91408.5</v>
      </c>
    </row>
    <row r="9182" spans="1:16" x14ac:dyDescent="0.25">
      <c r="A9182" s="5" t="s">
        <v>9149</v>
      </c>
      <c r="B9182" s="6">
        <v>46275</v>
      </c>
      <c r="C9182" s="5" t="s">
        <v>17</v>
      </c>
      <c r="D9182" s="5" t="s">
        <v>18</v>
      </c>
      <c r="E9182" s="5" t="s">
        <v>4334</v>
      </c>
      <c r="F9182" s="6">
        <v>46276</v>
      </c>
      <c r="G9182" s="5">
        <v>1</v>
      </c>
      <c r="H9182" s="5" t="s">
        <v>9150</v>
      </c>
      <c r="I9182" s="5"/>
      <c r="J9182" s="5"/>
      <c r="K9182" s="5">
        <v>1</v>
      </c>
      <c r="L9182" s="5" t="s">
        <v>38</v>
      </c>
      <c r="M9182" s="7">
        <v>1619.02</v>
      </c>
      <c r="N9182" s="7">
        <v>1975.2</v>
      </c>
      <c r="O9182" s="7">
        <v>1619.02</v>
      </c>
      <c r="P9182" s="7">
        <v>1975.2</v>
      </c>
    </row>
    <row r="9183" spans="1:16" x14ac:dyDescent="0.25">
      <c r="A9183" s="5" t="s">
        <v>9151</v>
      </c>
      <c r="B9183" s="6">
        <v>46275</v>
      </c>
      <c r="C9183" s="5" t="s">
        <v>905</v>
      </c>
      <c r="D9183" s="5" t="s">
        <v>18</v>
      </c>
      <c r="E9183" s="5" t="s">
        <v>4334</v>
      </c>
      <c r="F9183" s="6">
        <v>46280</v>
      </c>
      <c r="G9183" s="5">
        <v>1</v>
      </c>
      <c r="H9183" s="5" t="s">
        <v>9152</v>
      </c>
      <c r="I9183" s="5"/>
      <c r="J9183" s="5"/>
      <c r="K9183" s="5">
        <v>3</v>
      </c>
      <c r="L9183" s="5" t="s">
        <v>38</v>
      </c>
      <c r="M9183" s="7">
        <v>1190</v>
      </c>
      <c r="N9183" s="7">
        <v>1451.8</v>
      </c>
      <c r="O9183" s="7">
        <v>3570</v>
      </c>
      <c r="P9183" s="7">
        <v>4355.3999999999996</v>
      </c>
    </row>
    <row r="9184" spans="1:16" x14ac:dyDescent="0.25">
      <c r="A9184" s="5" t="s">
        <v>9151</v>
      </c>
      <c r="B9184" s="6">
        <v>46275</v>
      </c>
      <c r="C9184" s="5" t="s">
        <v>905</v>
      </c>
      <c r="D9184" s="5" t="s">
        <v>18</v>
      </c>
      <c r="E9184" s="5" t="s">
        <v>4334</v>
      </c>
      <c r="F9184" s="6">
        <v>46280</v>
      </c>
      <c r="G9184" s="5">
        <v>2</v>
      </c>
      <c r="H9184" s="5" t="s">
        <v>9153</v>
      </c>
      <c r="I9184" s="5"/>
      <c r="J9184" s="5"/>
      <c r="K9184" s="5">
        <v>3</v>
      </c>
      <c r="L9184" s="5" t="s">
        <v>38</v>
      </c>
      <c r="M9184" s="7">
        <v>1540</v>
      </c>
      <c r="N9184" s="7">
        <v>1878.8</v>
      </c>
      <c r="O9184" s="7">
        <v>4620</v>
      </c>
      <c r="P9184" s="7">
        <v>5636.4</v>
      </c>
    </row>
    <row r="9185" spans="1:16" x14ac:dyDescent="0.25">
      <c r="A9185" s="5" t="s">
        <v>9151</v>
      </c>
      <c r="B9185" s="6">
        <v>46275</v>
      </c>
      <c r="C9185" s="5" t="s">
        <v>905</v>
      </c>
      <c r="D9185" s="5" t="s">
        <v>18</v>
      </c>
      <c r="E9185" s="5" t="s">
        <v>4334</v>
      </c>
      <c r="F9185" s="6">
        <v>46280</v>
      </c>
      <c r="G9185" s="5">
        <v>3</v>
      </c>
      <c r="H9185" s="5" t="s">
        <v>9154</v>
      </c>
      <c r="I9185" s="5"/>
      <c r="J9185" s="5"/>
      <c r="K9185" s="5">
        <v>10</v>
      </c>
      <c r="L9185" s="5" t="s">
        <v>38</v>
      </c>
      <c r="M9185" s="7">
        <v>5752</v>
      </c>
      <c r="N9185" s="7">
        <v>7017.44</v>
      </c>
      <c r="O9185" s="7">
        <v>57520</v>
      </c>
      <c r="P9185" s="7">
        <v>70174.399999999994</v>
      </c>
    </row>
    <row r="9186" spans="1:16" x14ac:dyDescent="0.25">
      <c r="A9186" s="5" t="s">
        <v>9151</v>
      </c>
      <c r="B9186" s="6">
        <v>46275</v>
      </c>
      <c r="C9186" s="5" t="s">
        <v>905</v>
      </c>
      <c r="D9186" s="5" t="s">
        <v>18</v>
      </c>
      <c r="E9186" s="5" t="s">
        <v>4334</v>
      </c>
      <c r="F9186" s="6">
        <v>46280</v>
      </c>
      <c r="G9186" s="5">
        <v>4</v>
      </c>
      <c r="H9186" s="5" t="s">
        <v>9155</v>
      </c>
      <c r="I9186" s="5"/>
      <c r="J9186" s="5"/>
      <c r="K9186" s="5">
        <v>18</v>
      </c>
      <c r="L9186" s="5" t="s">
        <v>38</v>
      </c>
      <c r="M9186" s="7">
        <v>1702</v>
      </c>
      <c r="N9186" s="7">
        <v>2076.44</v>
      </c>
      <c r="O9186" s="7">
        <v>30636</v>
      </c>
      <c r="P9186" s="7">
        <v>37375.919999999998</v>
      </c>
    </row>
    <row r="9187" spans="1:16" x14ac:dyDescent="0.25">
      <c r="A9187" s="5" t="s">
        <v>9156</v>
      </c>
      <c r="B9187" s="6">
        <v>46275</v>
      </c>
      <c r="C9187" s="5" t="s">
        <v>17</v>
      </c>
      <c r="D9187" s="5" t="s">
        <v>18</v>
      </c>
      <c r="E9187" s="5" t="s">
        <v>4334</v>
      </c>
      <c r="F9187" s="6">
        <v>46280</v>
      </c>
      <c r="G9187" s="5">
        <v>1</v>
      </c>
      <c r="H9187" s="5" t="s">
        <v>9157</v>
      </c>
      <c r="I9187" s="5"/>
      <c r="J9187" s="5"/>
      <c r="K9187" s="5">
        <v>20</v>
      </c>
      <c r="L9187" s="5" t="s">
        <v>38</v>
      </c>
      <c r="M9187" s="7">
        <v>64036.89</v>
      </c>
      <c r="N9187" s="7">
        <v>78125.009999999995</v>
      </c>
      <c r="O9187" s="7">
        <v>1280737.8</v>
      </c>
      <c r="P9187" s="7">
        <v>1562500.12</v>
      </c>
    </row>
    <row r="9188" spans="1:16" x14ac:dyDescent="0.25">
      <c r="A9188" s="5" t="s">
        <v>9156</v>
      </c>
      <c r="B9188" s="6">
        <v>46275</v>
      </c>
      <c r="C9188" s="5" t="s">
        <v>17</v>
      </c>
      <c r="D9188" s="5" t="s">
        <v>18</v>
      </c>
      <c r="E9188" s="5" t="s">
        <v>4334</v>
      </c>
      <c r="F9188" s="6">
        <v>46280</v>
      </c>
      <c r="G9188" s="5">
        <v>2</v>
      </c>
      <c r="H9188" s="5" t="s">
        <v>9158</v>
      </c>
      <c r="I9188" s="5"/>
      <c r="J9188" s="5"/>
      <c r="K9188" s="5">
        <v>20</v>
      </c>
      <c r="L9188" s="5" t="s">
        <v>38</v>
      </c>
      <c r="M9188" s="7">
        <v>70184.429999999993</v>
      </c>
      <c r="N9188" s="7">
        <v>85625</v>
      </c>
      <c r="O9188" s="7">
        <v>1403688.6</v>
      </c>
      <c r="P9188" s="7">
        <v>1712500.09</v>
      </c>
    </row>
    <row r="9189" spans="1:16" x14ac:dyDescent="0.25">
      <c r="A9189" s="5" t="s">
        <v>9156</v>
      </c>
      <c r="B9189" s="6">
        <v>46275</v>
      </c>
      <c r="C9189" s="5" t="s">
        <v>17</v>
      </c>
      <c r="D9189" s="5" t="s">
        <v>18</v>
      </c>
      <c r="E9189" s="5" t="s">
        <v>4334</v>
      </c>
      <c r="F9189" s="6">
        <v>46280</v>
      </c>
      <c r="G9189" s="5">
        <v>3</v>
      </c>
      <c r="H9189" s="5" t="s">
        <v>9159</v>
      </c>
      <c r="I9189" s="5"/>
      <c r="J9189" s="5"/>
      <c r="K9189" s="5">
        <v>20</v>
      </c>
      <c r="L9189" s="5" t="s">
        <v>38</v>
      </c>
      <c r="M9189" s="7">
        <v>35348.36</v>
      </c>
      <c r="N9189" s="7">
        <v>43125</v>
      </c>
      <c r="O9189" s="7">
        <v>706967.2</v>
      </c>
      <c r="P9189" s="7">
        <v>862499.98</v>
      </c>
    </row>
    <row r="9190" spans="1:16" x14ac:dyDescent="0.25">
      <c r="A9190" s="5" t="s">
        <v>9156</v>
      </c>
      <c r="B9190" s="6">
        <v>46275</v>
      </c>
      <c r="C9190" s="5" t="s">
        <v>17</v>
      </c>
      <c r="D9190" s="5" t="s">
        <v>18</v>
      </c>
      <c r="E9190" s="5" t="s">
        <v>4334</v>
      </c>
      <c r="F9190" s="6">
        <v>46280</v>
      </c>
      <c r="G9190" s="5">
        <v>4</v>
      </c>
      <c r="H9190" s="5" t="s">
        <v>9160</v>
      </c>
      <c r="I9190" s="5"/>
      <c r="J9190" s="5"/>
      <c r="K9190" s="5">
        <v>20</v>
      </c>
      <c r="L9190" s="5" t="s">
        <v>38</v>
      </c>
      <c r="M9190" s="7">
        <v>16372.95</v>
      </c>
      <c r="N9190" s="7">
        <v>19975</v>
      </c>
      <c r="O9190" s="7">
        <v>327459</v>
      </c>
      <c r="P9190" s="7">
        <v>399499.98</v>
      </c>
    </row>
    <row r="9191" spans="1:16" x14ac:dyDescent="0.25">
      <c r="A9191" s="5" t="s">
        <v>9156</v>
      </c>
      <c r="B9191" s="6">
        <v>46275</v>
      </c>
      <c r="C9191" s="5" t="s">
        <v>17</v>
      </c>
      <c r="D9191" s="5" t="s">
        <v>18</v>
      </c>
      <c r="E9191" s="5" t="s">
        <v>4334</v>
      </c>
      <c r="F9191" s="6">
        <v>46280</v>
      </c>
      <c r="G9191" s="5">
        <v>5</v>
      </c>
      <c r="H9191" s="5" t="s">
        <v>9161</v>
      </c>
      <c r="I9191" s="5"/>
      <c r="J9191" s="5"/>
      <c r="K9191" s="5">
        <v>6</v>
      </c>
      <c r="L9191" s="5" t="s">
        <v>38</v>
      </c>
      <c r="M9191" s="7">
        <v>4098.3599999999997</v>
      </c>
      <c r="N9191" s="7">
        <v>5000</v>
      </c>
      <c r="O9191" s="7">
        <v>24590.16</v>
      </c>
      <c r="P9191" s="7">
        <v>30000</v>
      </c>
    </row>
    <row r="9192" spans="1:16" x14ac:dyDescent="0.25">
      <c r="A9192" s="5" t="s">
        <v>9156</v>
      </c>
      <c r="B9192" s="6">
        <v>46275</v>
      </c>
      <c r="C9192" s="5" t="s">
        <v>17</v>
      </c>
      <c r="D9192" s="5" t="s">
        <v>18</v>
      </c>
      <c r="E9192" s="5" t="s">
        <v>4334</v>
      </c>
      <c r="F9192" s="6">
        <v>46280</v>
      </c>
      <c r="G9192" s="5">
        <v>6</v>
      </c>
      <c r="H9192" s="5" t="s">
        <v>9162</v>
      </c>
      <c r="I9192" s="5"/>
      <c r="J9192" s="5"/>
      <c r="K9192" s="5">
        <v>6</v>
      </c>
      <c r="L9192" s="5" t="s">
        <v>38</v>
      </c>
      <c r="M9192" s="7">
        <v>3073.78</v>
      </c>
      <c r="N9192" s="7">
        <v>3750.01</v>
      </c>
      <c r="O9192" s="7">
        <v>18442.68</v>
      </c>
      <c r="P9192" s="7">
        <v>22500.07</v>
      </c>
    </row>
    <row r="9193" spans="1:16" x14ac:dyDescent="0.25">
      <c r="A9193" s="5" t="s">
        <v>9156</v>
      </c>
      <c r="B9193" s="6">
        <v>46275</v>
      </c>
      <c r="C9193" s="5" t="s">
        <v>17</v>
      </c>
      <c r="D9193" s="5" t="s">
        <v>18</v>
      </c>
      <c r="E9193" s="5" t="s">
        <v>4334</v>
      </c>
      <c r="F9193" s="6">
        <v>46280</v>
      </c>
      <c r="G9193" s="5">
        <v>7</v>
      </c>
      <c r="H9193" s="5" t="s">
        <v>9163</v>
      </c>
      <c r="I9193" s="5"/>
      <c r="J9193" s="5"/>
      <c r="K9193" s="5">
        <v>10</v>
      </c>
      <c r="L9193" s="5" t="s">
        <v>38</v>
      </c>
      <c r="M9193" s="7">
        <v>3790.99</v>
      </c>
      <c r="N9193" s="7">
        <v>4625.01</v>
      </c>
      <c r="O9193" s="7">
        <v>37909.9</v>
      </c>
      <c r="P9193" s="7">
        <v>46250.080000000002</v>
      </c>
    </row>
    <row r="9194" spans="1:16" x14ac:dyDescent="0.25">
      <c r="A9194" s="5" t="s">
        <v>9156</v>
      </c>
      <c r="B9194" s="6">
        <v>46275</v>
      </c>
      <c r="C9194" s="5" t="s">
        <v>17</v>
      </c>
      <c r="D9194" s="5" t="s">
        <v>18</v>
      </c>
      <c r="E9194" s="5" t="s">
        <v>4334</v>
      </c>
      <c r="F9194" s="6">
        <v>46280</v>
      </c>
      <c r="G9194" s="5">
        <v>8</v>
      </c>
      <c r="H9194" s="5" t="s">
        <v>9164</v>
      </c>
      <c r="I9194" s="5"/>
      <c r="J9194" s="5"/>
      <c r="K9194" s="5">
        <v>10</v>
      </c>
      <c r="L9194" s="5" t="s">
        <v>38</v>
      </c>
      <c r="M9194" s="7">
        <v>3073.78</v>
      </c>
      <c r="N9194" s="7">
        <v>3750.01</v>
      </c>
      <c r="O9194" s="7">
        <v>30737.8</v>
      </c>
      <c r="P9194" s="7">
        <v>37500.120000000003</v>
      </c>
    </row>
    <row r="9195" spans="1:16" x14ac:dyDescent="0.25">
      <c r="A9195" s="5" t="s">
        <v>9156</v>
      </c>
      <c r="B9195" s="6">
        <v>46275</v>
      </c>
      <c r="C9195" s="5" t="s">
        <v>17</v>
      </c>
      <c r="D9195" s="5" t="s">
        <v>18</v>
      </c>
      <c r="E9195" s="5" t="s">
        <v>4334</v>
      </c>
      <c r="F9195" s="6">
        <v>46280</v>
      </c>
      <c r="G9195" s="5">
        <v>9</v>
      </c>
      <c r="H9195" s="5" t="s">
        <v>9165</v>
      </c>
      <c r="I9195" s="5"/>
      <c r="J9195" s="5"/>
      <c r="K9195" s="5">
        <v>5</v>
      </c>
      <c r="L9195" s="5" t="s">
        <v>38</v>
      </c>
      <c r="M9195" s="7">
        <v>3381.15</v>
      </c>
      <c r="N9195" s="7">
        <v>4125</v>
      </c>
      <c r="O9195" s="7">
        <v>16905.75</v>
      </c>
      <c r="P9195" s="7">
        <v>20625.02</v>
      </c>
    </row>
    <row r="9196" spans="1:16" x14ac:dyDescent="0.25">
      <c r="A9196" s="5" t="s">
        <v>9156</v>
      </c>
      <c r="B9196" s="6">
        <v>46275</v>
      </c>
      <c r="C9196" s="5" t="s">
        <v>17</v>
      </c>
      <c r="D9196" s="5" t="s">
        <v>18</v>
      </c>
      <c r="E9196" s="5" t="s">
        <v>4334</v>
      </c>
      <c r="F9196" s="6">
        <v>46280</v>
      </c>
      <c r="G9196" s="5">
        <v>10</v>
      </c>
      <c r="H9196" s="5" t="s">
        <v>9166</v>
      </c>
      <c r="I9196" s="5"/>
      <c r="J9196" s="5"/>
      <c r="K9196" s="5">
        <v>5</v>
      </c>
      <c r="L9196" s="5" t="s">
        <v>38</v>
      </c>
      <c r="M9196" s="7">
        <v>3381.15</v>
      </c>
      <c r="N9196" s="7">
        <v>4125</v>
      </c>
      <c r="O9196" s="7">
        <v>16905.75</v>
      </c>
      <c r="P9196" s="7">
        <v>20625.02</v>
      </c>
    </row>
    <row r="9197" spans="1:16" x14ac:dyDescent="0.25">
      <c r="A9197" s="5" t="s">
        <v>9156</v>
      </c>
      <c r="B9197" s="6">
        <v>46275</v>
      </c>
      <c r="C9197" s="5" t="s">
        <v>17</v>
      </c>
      <c r="D9197" s="5" t="s">
        <v>18</v>
      </c>
      <c r="E9197" s="5" t="s">
        <v>4334</v>
      </c>
      <c r="F9197" s="6">
        <v>46280</v>
      </c>
      <c r="G9197" s="5">
        <v>11</v>
      </c>
      <c r="H9197" s="5" t="s">
        <v>9167</v>
      </c>
      <c r="I9197" s="5"/>
      <c r="J9197" s="5"/>
      <c r="K9197" s="5">
        <v>5</v>
      </c>
      <c r="L9197" s="5" t="s">
        <v>38</v>
      </c>
      <c r="M9197" s="7">
        <v>3073.78</v>
      </c>
      <c r="N9197" s="7">
        <v>3750.01</v>
      </c>
      <c r="O9197" s="7">
        <v>15368.9</v>
      </c>
      <c r="P9197" s="7">
        <v>18750.060000000001</v>
      </c>
    </row>
    <row r="9198" spans="1:16" x14ac:dyDescent="0.25">
      <c r="A9198" s="5" t="s">
        <v>9156</v>
      </c>
      <c r="B9198" s="6">
        <v>46275</v>
      </c>
      <c r="C9198" s="5" t="s">
        <v>17</v>
      </c>
      <c r="D9198" s="5" t="s">
        <v>18</v>
      </c>
      <c r="E9198" s="5" t="s">
        <v>4334</v>
      </c>
      <c r="F9198" s="6">
        <v>46280</v>
      </c>
      <c r="G9198" s="5">
        <v>12</v>
      </c>
      <c r="H9198" s="5" t="s">
        <v>9168</v>
      </c>
      <c r="I9198" s="5"/>
      <c r="J9198" s="5"/>
      <c r="K9198" s="5">
        <v>50</v>
      </c>
      <c r="L9198" s="5" t="s">
        <v>38</v>
      </c>
      <c r="M9198" s="7">
        <v>604.51</v>
      </c>
      <c r="N9198" s="7">
        <v>737.5</v>
      </c>
      <c r="O9198" s="7">
        <v>30225.5</v>
      </c>
      <c r="P9198" s="7">
        <v>36875.11</v>
      </c>
    </row>
    <row r="9199" spans="1:16" x14ac:dyDescent="0.25">
      <c r="A9199" s="5" t="s">
        <v>9156</v>
      </c>
      <c r="B9199" s="6">
        <v>46275</v>
      </c>
      <c r="C9199" s="5" t="s">
        <v>17</v>
      </c>
      <c r="D9199" s="5" t="s">
        <v>18</v>
      </c>
      <c r="E9199" s="5" t="s">
        <v>4334</v>
      </c>
      <c r="F9199" s="6">
        <v>46280</v>
      </c>
      <c r="G9199" s="5">
        <v>13</v>
      </c>
      <c r="H9199" s="5" t="s">
        <v>9169</v>
      </c>
      <c r="I9199" s="5"/>
      <c r="J9199" s="5"/>
      <c r="K9199" s="5">
        <v>2</v>
      </c>
      <c r="L9199" s="5" t="s">
        <v>38</v>
      </c>
      <c r="M9199" s="7">
        <v>6967.21</v>
      </c>
      <c r="N9199" s="7">
        <v>8500</v>
      </c>
      <c r="O9199" s="7">
        <v>13934.42</v>
      </c>
      <c r="P9199" s="7">
        <v>16999.990000000002</v>
      </c>
    </row>
    <row r="9200" spans="1:16" x14ac:dyDescent="0.25">
      <c r="A9200" s="5" t="s">
        <v>9156</v>
      </c>
      <c r="B9200" s="6">
        <v>46275</v>
      </c>
      <c r="C9200" s="5" t="s">
        <v>17</v>
      </c>
      <c r="D9200" s="5" t="s">
        <v>18</v>
      </c>
      <c r="E9200" s="5" t="s">
        <v>4334</v>
      </c>
      <c r="F9200" s="6">
        <v>46280</v>
      </c>
      <c r="G9200" s="5">
        <v>14</v>
      </c>
      <c r="H9200" s="5" t="s">
        <v>9170</v>
      </c>
      <c r="I9200" s="5"/>
      <c r="J9200" s="5"/>
      <c r="K9200" s="5">
        <v>2</v>
      </c>
      <c r="L9200" s="5" t="s">
        <v>38</v>
      </c>
      <c r="M9200" s="7">
        <v>7069.68</v>
      </c>
      <c r="N9200" s="7">
        <v>8625.01</v>
      </c>
      <c r="O9200" s="7">
        <v>14139.36</v>
      </c>
      <c r="P9200" s="7">
        <v>17250.02</v>
      </c>
    </row>
    <row r="9201" spans="1:16" x14ac:dyDescent="0.25">
      <c r="A9201" s="5" t="s">
        <v>9156</v>
      </c>
      <c r="B9201" s="6">
        <v>46275</v>
      </c>
      <c r="C9201" s="5" t="s">
        <v>17</v>
      </c>
      <c r="D9201" s="5" t="s">
        <v>18</v>
      </c>
      <c r="E9201" s="5" t="s">
        <v>4334</v>
      </c>
      <c r="F9201" s="6">
        <v>46280</v>
      </c>
      <c r="G9201" s="5">
        <v>15</v>
      </c>
      <c r="H9201" s="5" t="s">
        <v>9171</v>
      </c>
      <c r="I9201" s="5"/>
      <c r="J9201" s="5"/>
      <c r="K9201" s="5">
        <v>4</v>
      </c>
      <c r="L9201" s="5" t="s">
        <v>38</v>
      </c>
      <c r="M9201" s="7">
        <v>9016.39</v>
      </c>
      <c r="N9201" s="7">
        <v>11000</v>
      </c>
      <c r="O9201" s="7">
        <v>36065.56</v>
      </c>
      <c r="P9201" s="7">
        <v>43999.98</v>
      </c>
    </row>
    <row r="9202" spans="1:16" x14ac:dyDescent="0.25">
      <c r="A9202" s="5" t="s">
        <v>9156</v>
      </c>
      <c r="B9202" s="6">
        <v>46275</v>
      </c>
      <c r="C9202" s="5" t="s">
        <v>17</v>
      </c>
      <c r="D9202" s="5" t="s">
        <v>18</v>
      </c>
      <c r="E9202" s="5" t="s">
        <v>4334</v>
      </c>
      <c r="F9202" s="6">
        <v>46280</v>
      </c>
      <c r="G9202" s="5">
        <v>16</v>
      </c>
      <c r="H9202" s="5" t="s">
        <v>9172</v>
      </c>
      <c r="I9202" s="5"/>
      <c r="J9202" s="5"/>
      <c r="K9202" s="5">
        <v>8</v>
      </c>
      <c r="L9202" s="5" t="s">
        <v>38</v>
      </c>
      <c r="M9202" s="7">
        <v>5737.7</v>
      </c>
      <c r="N9202" s="7">
        <v>6999.99</v>
      </c>
      <c r="O9202" s="7">
        <v>45901.599999999999</v>
      </c>
      <c r="P9202" s="7">
        <v>55999.95</v>
      </c>
    </row>
    <row r="9203" spans="1:16" x14ac:dyDescent="0.25">
      <c r="A9203" s="5" t="s">
        <v>9156</v>
      </c>
      <c r="B9203" s="6">
        <v>46275</v>
      </c>
      <c r="C9203" s="5" t="s">
        <v>17</v>
      </c>
      <c r="D9203" s="5" t="s">
        <v>18</v>
      </c>
      <c r="E9203" s="5" t="s">
        <v>4334</v>
      </c>
      <c r="F9203" s="6">
        <v>46280</v>
      </c>
      <c r="G9203" s="5">
        <v>17</v>
      </c>
      <c r="H9203" s="5" t="s">
        <v>9173</v>
      </c>
      <c r="I9203" s="5"/>
      <c r="J9203" s="5"/>
      <c r="K9203" s="5">
        <v>1</v>
      </c>
      <c r="L9203" s="5" t="s">
        <v>38</v>
      </c>
      <c r="M9203" s="7">
        <v>12807.38</v>
      </c>
      <c r="N9203" s="7">
        <v>15625</v>
      </c>
      <c r="O9203" s="7">
        <v>12807.38</v>
      </c>
      <c r="P9203" s="7">
        <v>15625</v>
      </c>
    </row>
    <row r="9204" spans="1:16" x14ac:dyDescent="0.25">
      <c r="A9204" s="5" t="s">
        <v>9156</v>
      </c>
      <c r="B9204" s="6">
        <v>46275</v>
      </c>
      <c r="C9204" s="5" t="s">
        <v>17</v>
      </c>
      <c r="D9204" s="5" t="s">
        <v>18</v>
      </c>
      <c r="E9204" s="5" t="s">
        <v>4334</v>
      </c>
      <c r="F9204" s="6">
        <v>46280</v>
      </c>
      <c r="G9204" s="5">
        <v>18</v>
      </c>
      <c r="H9204" s="5" t="s">
        <v>9174</v>
      </c>
      <c r="I9204" s="5"/>
      <c r="J9204" s="5"/>
      <c r="K9204" s="5">
        <v>8</v>
      </c>
      <c r="L9204" s="5" t="s">
        <v>184</v>
      </c>
      <c r="M9204" s="7">
        <v>1875</v>
      </c>
      <c r="N9204" s="7">
        <v>2287.5</v>
      </c>
      <c r="O9204" s="7">
        <v>15000</v>
      </c>
      <c r="P9204" s="7">
        <v>18300</v>
      </c>
    </row>
    <row r="9205" spans="1:16" x14ac:dyDescent="0.25">
      <c r="A9205" s="5" t="s">
        <v>9156</v>
      </c>
      <c r="B9205" s="6">
        <v>46275</v>
      </c>
      <c r="C9205" s="5" t="s">
        <v>17</v>
      </c>
      <c r="D9205" s="5" t="s">
        <v>18</v>
      </c>
      <c r="E9205" s="5" t="s">
        <v>4334</v>
      </c>
      <c r="F9205" s="6">
        <v>46280</v>
      </c>
      <c r="G9205" s="5">
        <v>19</v>
      </c>
      <c r="H9205" s="5" t="s">
        <v>9175</v>
      </c>
      <c r="I9205" s="5"/>
      <c r="J9205" s="5"/>
      <c r="K9205" s="5">
        <v>8</v>
      </c>
      <c r="L9205" s="5" t="s">
        <v>38</v>
      </c>
      <c r="M9205" s="7">
        <v>2151.64</v>
      </c>
      <c r="N9205" s="7">
        <v>2625</v>
      </c>
      <c r="O9205" s="7">
        <v>17213.12</v>
      </c>
      <c r="P9205" s="7">
        <v>21000.01</v>
      </c>
    </row>
    <row r="9206" spans="1:16" x14ac:dyDescent="0.25">
      <c r="A9206" s="5" t="s">
        <v>9156</v>
      </c>
      <c r="B9206" s="6">
        <v>46275</v>
      </c>
      <c r="C9206" s="5" t="s">
        <v>17</v>
      </c>
      <c r="D9206" s="5" t="s">
        <v>18</v>
      </c>
      <c r="E9206" s="5" t="s">
        <v>4334</v>
      </c>
      <c r="F9206" s="6">
        <v>46280</v>
      </c>
      <c r="G9206" s="5">
        <v>20</v>
      </c>
      <c r="H9206" s="5" t="s">
        <v>9176</v>
      </c>
      <c r="I9206" s="5"/>
      <c r="J9206" s="5"/>
      <c r="K9206" s="5">
        <v>4</v>
      </c>
      <c r="L9206" s="5" t="s">
        <v>21</v>
      </c>
      <c r="M9206" s="7">
        <v>625</v>
      </c>
      <c r="N9206" s="7">
        <v>762.5</v>
      </c>
      <c r="O9206" s="7">
        <v>2500</v>
      </c>
      <c r="P9206" s="7">
        <v>3050</v>
      </c>
    </row>
    <row r="9207" spans="1:16" x14ac:dyDescent="0.25">
      <c r="A9207" s="5" t="s">
        <v>9156</v>
      </c>
      <c r="B9207" s="6">
        <v>46275</v>
      </c>
      <c r="C9207" s="5" t="s">
        <v>17</v>
      </c>
      <c r="D9207" s="5" t="s">
        <v>18</v>
      </c>
      <c r="E9207" s="5" t="s">
        <v>4334</v>
      </c>
      <c r="F9207" s="6">
        <v>46280</v>
      </c>
      <c r="G9207" s="5">
        <v>21</v>
      </c>
      <c r="H9207" s="5" t="s">
        <v>9177</v>
      </c>
      <c r="I9207" s="5"/>
      <c r="J9207" s="5"/>
      <c r="K9207" s="5">
        <v>12</v>
      </c>
      <c r="L9207" s="5" t="s">
        <v>38</v>
      </c>
      <c r="M9207" s="7">
        <v>669.38</v>
      </c>
      <c r="N9207" s="7">
        <v>816.64</v>
      </c>
      <c r="O9207" s="7">
        <v>8032.56</v>
      </c>
      <c r="P9207" s="7">
        <v>9799.7199999999993</v>
      </c>
    </row>
    <row r="9208" spans="1:16" x14ac:dyDescent="0.25">
      <c r="A9208" s="5" t="s">
        <v>9156</v>
      </c>
      <c r="B9208" s="6">
        <v>46275</v>
      </c>
      <c r="C9208" s="5" t="s">
        <v>17</v>
      </c>
      <c r="D9208" s="5" t="s">
        <v>18</v>
      </c>
      <c r="E9208" s="5" t="s">
        <v>4334</v>
      </c>
      <c r="F9208" s="6">
        <v>46280</v>
      </c>
      <c r="G9208" s="5">
        <v>22</v>
      </c>
      <c r="H9208" s="5" t="s">
        <v>9178</v>
      </c>
      <c r="I9208" s="5"/>
      <c r="J9208" s="5"/>
      <c r="K9208" s="5">
        <v>12</v>
      </c>
      <c r="L9208" s="5" t="s">
        <v>38</v>
      </c>
      <c r="M9208" s="7">
        <v>546.13</v>
      </c>
      <c r="N9208" s="7">
        <v>666.28</v>
      </c>
      <c r="O9208" s="7">
        <v>6553.56</v>
      </c>
      <c r="P9208" s="7">
        <v>7995.34</v>
      </c>
    </row>
    <row r="9209" spans="1:16" x14ac:dyDescent="0.25">
      <c r="A9209" s="5" t="s">
        <v>9156</v>
      </c>
      <c r="B9209" s="6">
        <v>46275</v>
      </c>
      <c r="C9209" s="5" t="s">
        <v>17</v>
      </c>
      <c r="D9209" s="5" t="s">
        <v>18</v>
      </c>
      <c r="E9209" s="5" t="s">
        <v>4334</v>
      </c>
      <c r="F9209" s="6">
        <v>46280</v>
      </c>
      <c r="G9209" s="5">
        <v>23</v>
      </c>
      <c r="H9209" s="5" t="s">
        <v>9179</v>
      </c>
      <c r="I9209" s="5"/>
      <c r="J9209" s="5"/>
      <c r="K9209" s="5">
        <v>4</v>
      </c>
      <c r="L9209" s="5" t="s">
        <v>108</v>
      </c>
      <c r="M9209" s="7">
        <v>7028.69</v>
      </c>
      <c r="N9209" s="7">
        <v>8575</v>
      </c>
      <c r="O9209" s="7">
        <v>28114.76</v>
      </c>
      <c r="P9209" s="7">
        <v>34300.01</v>
      </c>
    </row>
    <row r="9210" spans="1:16" x14ac:dyDescent="0.25">
      <c r="A9210" s="5" t="s">
        <v>9156</v>
      </c>
      <c r="B9210" s="6">
        <v>46275</v>
      </c>
      <c r="C9210" s="5" t="s">
        <v>17</v>
      </c>
      <c r="D9210" s="5" t="s">
        <v>18</v>
      </c>
      <c r="E9210" s="5" t="s">
        <v>4334</v>
      </c>
      <c r="F9210" s="6">
        <v>46280</v>
      </c>
      <c r="G9210" s="5">
        <v>24</v>
      </c>
      <c r="H9210" s="5" t="s">
        <v>9180</v>
      </c>
      <c r="I9210" s="5"/>
      <c r="J9210" s="5"/>
      <c r="K9210" s="5">
        <v>4</v>
      </c>
      <c r="L9210" s="5" t="s">
        <v>108</v>
      </c>
      <c r="M9210" s="7">
        <v>7028.69</v>
      </c>
      <c r="N9210" s="7">
        <v>8575</v>
      </c>
      <c r="O9210" s="7">
        <v>28114.76</v>
      </c>
      <c r="P9210" s="7">
        <v>34300.01</v>
      </c>
    </row>
    <row r="9211" spans="1:16" x14ac:dyDescent="0.25">
      <c r="A9211" s="5" t="s">
        <v>9156</v>
      </c>
      <c r="B9211" s="6">
        <v>46275</v>
      </c>
      <c r="C9211" s="5" t="s">
        <v>17</v>
      </c>
      <c r="D9211" s="5" t="s">
        <v>18</v>
      </c>
      <c r="E9211" s="5" t="s">
        <v>4334</v>
      </c>
      <c r="F9211" s="6">
        <v>46280</v>
      </c>
      <c r="G9211" s="5">
        <v>25</v>
      </c>
      <c r="H9211" s="5" t="s">
        <v>9181</v>
      </c>
      <c r="I9211" s="5"/>
      <c r="J9211" s="5"/>
      <c r="K9211" s="5">
        <v>4</v>
      </c>
      <c r="L9211" s="5" t="s">
        <v>108</v>
      </c>
      <c r="M9211" s="7">
        <v>7028.69</v>
      </c>
      <c r="N9211" s="7">
        <v>8575</v>
      </c>
      <c r="O9211" s="7">
        <v>28114.76</v>
      </c>
      <c r="P9211" s="7">
        <v>34300.01</v>
      </c>
    </row>
    <row r="9212" spans="1:16" x14ac:dyDescent="0.25">
      <c r="A9212" s="5" t="s">
        <v>9156</v>
      </c>
      <c r="B9212" s="6">
        <v>46275</v>
      </c>
      <c r="C9212" s="5" t="s">
        <v>17</v>
      </c>
      <c r="D9212" s="5" t="s">
        <v>18</v>
      </c>
      <c r="E9212" s="5" t="s">
        <v>4334</v>
      </c>
      <c r="F9212" s="6">
        <v>46280</v>
      </c>
      <c r="G9212" s="5">
        <v>26</v>
      </c>
      <c r="H9212" s="5" t="s">
        <v>9182</v>
      </c>
      <c r="I9212" s="5"/>
      <c r="J9212" s="5"/>
      <c r="K9212" s="5">
        <v>4</v>
      </c>
      <c r="L9212" s="5" t="s">
        <v>108</v>
      </c>
      <c r="M9212" s="7">
        <v>7028.69</v>
      </c>
      <c r="N9212" s="7">
        <v>8575</v>
      </c>
      <c r="O9212" s="7">
        <v>28114.76</v>
      </c>
      <c r="P9212" s="7">
        <v>34300.01</v>
      </c>
    </row>
    <row r="9213" spans="1:16" x14ac:dyDescent="0.25">
      <c r="A9213" s="5" t="s">
        <v>9156</v>
      </c>
      <c r="B9213" s="6">
        <v>46275</v>
      </c>
      <c r="C9213" s="5" t="s">
        <v>17</v>
      </c>
      <c r="D9213" s="5" t="s">
        <v>18</v>
      </c>
      <c r="E9213" s="5" t="s">
        <v>4334</v>
      </c>
      <c r="F9213" s="6">
        <v>46280</v>
      </c>
      <c r="G9213" s="5">
        <v>27</v>
      </c>
      <c r="H9213" s="5" t="s">
        <v>9183</v>
      </c>
      <c r="I9213" s="5"/>
      <c r="J9213" s="5"/>
      <c r="K9213" s="5">
        <v>4</v>
      </c>
      <c r="L9213" s="5" t="s">
        <v>108</v>
      </c>
      <c r="M9213" s="7">
        <v>7028.69</v>
      </c>
      <c r="N9213" s="7">
        <v>8575</v>
      </c>
      <c r="O9213" s="7">
        <v>28114.76</v>
      </c>
      <c r="P9213" s="7">
        <v>34300.01</v>
      </c>
    </row>
    <row r="9214" spans="1:16" x14ac:dyDescent="0.25">
      <c r="A9214" s="5" t="s">
        <v>9156</v>
      </c>
      <c r="B9214" s="6">
        <v>46275</v>
      </c>
      <c r="C9214" s="5" t="s">
        <v>17</v>
      </c>
      <c r="D9214" s="5" t="s">
        <v>18</v>
      </c>
      <c r="E9214" s="5" t="s">
        <v>4334</v>
      </c>
      <c r="F9214" s="6">
        <v>46280</v>
      </c>
      <c r="G9214" s="5">
        <v>28</v>
      </c>
      <c r="H9214" s="5" t="s">
        <v>9184</v>
      </c>
      <c r="I9214" s="5"/>
      <c r="J9214" s="5"/>
      <c r="K9214" s="5">
        <v>4</v>
      </c>
      <c r="L9214" s="5" t="s">
        <v>108</v>
      </c>
      <c r="M9214" s="7">
        <v>7028.69</v>
      </c>
      <c r="N9214" s="7">
        <v>8575</v>
      </c>
      <c r="O9214" s="7">
        <v>28114.76</v>
      </c>
      <c r="P9214" s="7">
        <v>34300.01</v>
      </c>
    </row>
    <row r="9215" spans="1:16" x14ac:dyDescent="0.25">
      <c r="A9215" s="5" t="s">
        <v>9156</v>
      </c>
      <c r="B9215" s="6">
        <v>46275</v>
      </c>
      <c r="C9215" s="5" t="s">
        <v>17</v>
      </c>
      <c r="D9215" s="5" t="s">
        <v>18</v>
      </c>
      <c r="E9215" s="5" t="s">
        <v>4334</v>
      </c>
      <c r="F9215" s="6">
        <v>46280</v>
      </c>
      <c r="G9215" s="5">
        <v>29</v>
      </c>
      <c r="H9215" s="5" t="s">
        <v>9185</v>
      </c>
      <c r="I9215" s="5"/>
      <c r="J9215" s="5"/>
      <c r="K9215" s="5">
        <v>4</v>
      </c>
      <c r="L9215" s="5" t="s">
        <v>108</v>
      </c>
      <c r="M9215" s="7">
        <v>7028.69</v>
      </c>
      <c r="N9215" s="7">
        <v>8575</v>
      </c>
      <c r="O9215" s="7">
        <v>28114.76</v>
      </c>
      <c r="P9215" s="7">
        <v>34300.01</v>
      </c>
    </row>
    <row r="9216" spans="1:16" x14ac:dyDescent="0.25">
      <c r="A9216" s="5" t="s">
        <v>9156</v>
      </c>
      <c r="B9216" s="6">
        <v>46275</v>
      </c>
      <c r="C9216" s="5" t="s">
        <v>17</v>
      </c>
      <c r="D9216" s="5" t="s">
        <v>18</v>
      </c>
      <c r="E9216" s="5" t="s">
        <v>4334</v>
      </c>
      <c r="F9216" s="6">
        <v>46280</v>
      </c>
      <c r="G9216" s="5">
        <v>30</v>
      </c>
      <c r="H9216" s="5" t="s">
        <v>9186</v>
      </c>
      <c r="I9216" s="5"/>
      <c r="J9216" s="5"/>
      <c r="K9216" s="5">
        <v>4</v>
      </c>
      <c r="L9216" s="5" t="s">
        <v>108</v>
      </c>
      <c r="M9216" s="7">
        <v>7028.69</v>
      </c>
      <c r="N9216" s="7">
        <v>8575</v>
      </c>
      <c r="O9216" s="7">
        <v>28114.76</v>
      </c>
      <c r="P9216" s="7">
        <v>34300.01</v>
      </c>
    </row>
    <row r="9217" spans="1:16" x14ac:dyDescent="0.25">
      <c r="A9217" s="5" t="s">
        <v>9156</v>
      </c>
      <c r="B9217" s="6">
        <v>46275</v>
      </c>
      <c r="C9217" s="5" t="s">
        <v>17</v>
      </c>
      <c r="D9217" s="5" t="s">
        <v>18</v>
      </c>
      <c r="E9217" s="5" t="s">
        <v>4334</v>
      </c>
      <c r="F9217" s="6">
        <v>46280</v>
      </c>
      <c r="G9217" s="5">
        <v>31</v>
      </c>
      <c r="H9217" s="5" t="s">
        <v>9187</v>
      </c>
      <c r="I9217" s="5"/>
      <c r="J9217" s="5"/>
      <c r="K9217" s="5">
        <v>4</v>
      </c>
      <c r="L9217" s="5" t="s">
        <v>108</v>
      </c>
      <c r="M9217" s="7">
        <v>7028.69</v>
      </c>
      <c r="N9217" s="7">
        <v>8575</v>
      </c>
      <c r="O9217" s="7">
        <v>28114.76</v>
      </c>
      <c r="P9217" s="7">
        <v>34300.01</v>
      </c>
    </row>
    <row r="9218" spans="1:16" x14ac:dyDescent="0.25">
      <c r="A9218" s="5" t="s">
        <v>9188</v>
      </c>
      <c r="B9218" s="6">
        <v>46276</v>
      </c>
      <c r="C9218" s="5" t="s">
        <v>905</v>
      </c>
      <c r="D9218" s="5" t="s">
        <v>18</v>
      </c>
      <c r="E9218" s="5" t="s">
        <v>4334</v>
      </c>
      <c r="F9218" s="6">
        <v>46280</v>
      </c>
      <c r="G9218" s="5">
        <v>1</v>
      </c>
      <c r="H9218" s="5" t="s">
        <v>8610</v>
      </c>
      <c r="I9218" s="5"/>
      <c r="J9218" s="5"/>
      <c r="K9218" s="5">
        <v>124</v>
      </c>
      <c r="L9218" s="5" t="s">
        <v>70</v>
      </c>
      <c r="M9218" s="7">
        <v>741.15</v>
      </c>
      <c r="N9218" s="7">
        <v>904.2</v>
      </c>
      <c r="O9218" s="7">
        <v>91902.6</v>
      </c>
      <c r="P9218" s="7">
        <v>112121.17</v>
      </c>
    </row>
    <row r="9219" spans="1:16" x14ac:dyDescent="0.25">
      <c r="A9219" s="5" t="s">
        <v>9188</v>
      </c>
      <c r="B9219" s="6">
        <v>46276</v>
      </c>
      <c r="C9219" s="5" t="s">
        <v>905</v>
      </c>
      <c r="D9219" s="5" t="s">
        <v>18</v>
      </c>
      <c r="E9219" s="5" t="s">
        <v>4334</v>
      </c>
      <c r="F9219" s="6">
        <v>46280</v>
      </c>
      <c r="G9219" s="5">
        <v>2</v>
      </c>
      <c r="H9219" s="5" t="s">
        <v>8604</v>
      </c>
      <c r="I9219" s="5"/>
      <c r="J9219" s="5"/>
      <c r="K9219" s="5">
        <v>1</v>
      </c>
      <c r="L9219" s="5" t="s">
        <v>38</v>
      </c>
      <c r="M9219" s="7">
        <v>0</v>
      </c>
      <c r="N9219" s="7">
        <v>0</v>
      </c>
      <c r="O9219" s="7">
        <v>0</v>
      </c>
      <c r="P9219" s="7">
        <v>0</v>
      </c>
    </row>
    <row r="9220" spans="1:16" x14ac:dyDescent="0.25">
      <c r="A9220" s="5" t="s">
        <v>9188</v>
      </c>
      <c r="B9220" s="6">
        <v>46276</v>
      </c>
      <c r="C9220" s="5" t="s">
        <v>905</v>
      </c>
      <c r="D9220" s="5" t="s">
        <v>18</v>
      </c>
      <c r="E9220" s="5" t="s">
        <v>4334</v>
      </c>
      <c r="F9220" s="6">
        <v>46280</v>
      </c>
      <c r="G9220" s="5">
        <v>3</v>
      </c>
      <c r="H9220" s="5" t="s">
        <v>8605</v>
      </c>
      <c r="I9220" s="5"/>
      <c r="J9220" s="5"/>
      <c r="K9220" s="5">
        <v>3</v>
      </c>
      <c r="L9220" s="5" t="s">
        <v>38</v>
      </c>
      <c r="M9220" s="7">
        <v>741.15</v>
      </c>
      <c r="N9220" s="7">
        <v>904.2</v>
      </c>
      <c r="O9220" s="7">
        <v>2223.4499999999998</v>
      </c>
      <c r="P9220" s="7">
        <v>2712.61</v>
      </c>
    </row>
    <row r="9221" spans="1:16" x14ac:dyDescent="0.25">
      <c r="A9221" s="5" t="s">
        <v>9188</v>
      </c>
      <c r="B9221" s="6">
        <v>46276</v>
      </c>
      <c r="C9221" s="5" t="s">
        <v>905</v>
      </c>
      <c r="D9221" s="5" t="s">
        <v>18</v>
      </c>
      <c r="E9221" s="5" t="s">
        <v>4334</v>
      </c>
      <c r="F9221" s="6">
        <v>46280</v>
      </c>
      <c r="G9221" s="5">
        <v>4</v>
      </c>
      <c r="H9221" s="5" t="s">
        <v>8606</v>
      </c>
      <c r="I9221" s="5"/>
      <c r="J9221" s="5"/>
      <c r="K9221" s="5">
        <v>6</v>
      </c>
      <c r="L9221" s="5" t="s">
        <v>38</v>
      </c>
      <c r="M9221" s="7">
        <v>411.75</v>
      </c>
      <c r="N9221" s="7">
        <v>502.34</v>
      </c>
      <c r="O9221" s="7">
        <v>2470.5</v>
      </c>
      <c r="P9221" s="7">
        <v>3014.01</v>
      </c>
    </row>
    <row r="9222" spans="1:16" x14ac:dyDescent="0.25">
      <c r="A9222" s="5" t="s">
        <v>9188</v>
      </c>
      <c r="B9222" s="6">
        <v>46276</v>
      </c>
      <c r="C9222" s="5" t="s">
        <v>905</v>
      </c>
      <c r="D9222" s="5" t="s">
        <v>18</v>
      </c>
      <c r="E9222" s="5" t="s">
        <v>4334</v>
      </c>
      <c r="F9222" s="6">
        <v>46280</v>
      </c>
      <c r="G9222" s="5">
        <v>5</v>
      </c>
      <c r="H9222" s="5" t="s">
        <v>8607</v>
      </c>
      <c r="I9222" s="5"/>
      <c r="J9222" s="5"/>
      <c r="K9222" s="5">
        <v>45</v>
      </c>
      <c r="L9222" s="5" t="s">
        <v>21</v>
      </c>
      <c r="M9222" s="7">
        <v>1070.55</v>
      </c>
      <c r="N9222" s="7">
        <v>1306.07</v>
      </c>
      <c r="O9222" s="7">
        <v>48174.75</v>
      </c>
      <c r="P9222" s="7">
        <v>58773.2</v>
      </c>
    </row>
    <row r="9223" spans="1:16" x14ac:dyDescent="0.25">
      <c r="A9223" s="5" t="s">
        <v>9188</v>
      </c>
      <c r="B9223" s="6">
        <v>46276</v>
      </c>
      <c r="C9223" s="5" t="s">
        <v>905</v>
      </c>
      <c r="D9223" s="5" t="s">
        <v>18</v>
      </c>
      <c r="E9223" s="5" t="s">
        <v>4334</v>
      </c>
      <c r="F9223" s="6">
        <v>46280</v>
      </c>
      <c r="G9223" s="5">
        <v>6</v>
      </c>
      <c r="H9223" s="5" t="s">
        <v>8608</v>
      </c>
      <c r="I9223" s="5"/>
      <c r="J9223" s="5"/>
      <c r="K9223" s="5">
        <v>12</v>
      </c>
      <c r="L9223" s="5" t="s">
        <v>38</v>
      </c>
      <c r="M9223" s="7">
        <v>74.12</v>
      </c>
      <c r="N9223" s="7">
        <v>90.43</v>
      </c>
      <c r="O9223" s="7">
        <v>889.44</v>
      </c>
      <c r="P9223" s="7">
        <v>1085.1199999999999</v>
      </c>
    </row>
    <row r="9224" spans="1:16" x14ac:dyDescent="0.25">
      <c r="A9224" s="5" t="s">
        <v>9188</v>
      </c>
      <c r="B9224" s="6">
        <v>46276</v>
      </c>
      <c r="C9224" s="5" t="s">
        <v>905</v>
      </c>
      <c r="D9224" s="5" t="s">
        <v>18</v>
      </c>
      <c r="E9224" s="5" t="s">
        <v>4334</v>
      </c>
      <c r="F9224" s="6">
        <v>46280</v>
      </c>
      <c r="G9224" s="5">
        <v>7</v>
      </c>
      <c r="H9224" s="5" t="s">
        <v>8609</v>
      </c>
      <c r="I9224" s="5"/>
      <c r="J9224" s="5"/>
      <c r="K9224" s="5">
        <v>3</v>
      </c>
      <c r="L9224" s="5" t="s">
        <v>38</v>
      </c>
      <c r="M9224" s="7">
        <v>2964.6</v>
      </c>
      <c r="N9224" s="7">
        <v>3616.81</v>
      </c>
      <c r="O9224" s="7">
        <v>8893.7999999999993</v>
      </c>
      <c r="P9224" s="7">
        <v>10850.44</v>
      </c>
    </row>
    <row r="9225" spans="1:16" x14ac:dyDescent="0.25">
      <c r="A9225" s="5" t="s">
        <v>9188</v>
      </c>
      <c r="B9225" s="6">
        <v>46276</v>
      </c>
      <c r="C9225" s="5" t="s">
        <v>905</v>
      </c>
      <c r="D9225" s="5" t="s">
        <v>18</v>
      </c>
      <c r="E9225" s="5" t="s">
        <v>4334</v>
      </c>
      <c r="F9225" s="6">
        <v>46280</v>
      </c>
      <c r="G9225" s="5">
        <v>8</v>
      </c>
      <c r="H9225" s="5" t="s">
        <v>8622</v>
      </c>
      <c r="I9225" s="5"/>
      <c r="J9225" s="5"/>
      <c r="K9225" s="5">
        <v>22</v>
      </c>
      <c r="L9225" s="5" t="s">
        <v>38</v>
      </c>
      <c r="M9225" s="7">
        <v>2565.54</v>
      </c>
      <c r="N9225" s="7">
        <v>3129.96</v>
      </c>
      <c r="O9225" s="7">
        <v>56441.88</v>
      </c>
      <c r="P9225" s="7">
        <v>68859.09</v>
      </c>
    </row>
    <row r="9226" spans="1:16" x14ac:dyDescent="0.25">
      <c r="A9226" s="5" t="s">
        <v>9188</v>
      </c>
      <c r="B9226" s="6">
        <v>46276</v>
      </c>
      <c r="C9226" s="5" t="s">
        <v>905</v>
      </c>
      <c r="D9226" s="5" t="s">
        <v>18</v>
      </c>
      <c r="E9226" s="5" t="s">
        <v>4334</v>
      </c>
      <c r="F9226" s="6">
        <v>46280</v>
      </c>
      <c r="G9226" s="5">
        <v>9</v>
      </c>
      <c r="H9226" s="5" t="s">
        <v>8623</v>
      </c>
      <c r="I9226" s="5"/>
      <c r="J9226" s="5"/>
      <c r="K9226" s="5">
        <v>11</v>
      </c>
      <c r="L9226" s="5" t="s">
        <v>38</v>
      </c>
      <c r="M9226" s="7">
        <v>0</v>
      </c>
      <c r="N9226" s="7">
        <v>0</v>
      </c>
      <c r="O9226" s="7">
        <v>0</v>
      </c>
      <c r="P9226" s="7">
        <v>0</v>
      </c>
    </row>
    <row r="9227" spans="1:16" x14ac:dyDescent="0.25">
      <c r="A9227" s="5" t="s">
        <v>9188</v>
      </c>
      <c r="B9227" s="6">
        <v>46276</v>
      </c>
      <c r="C9227" s="5" t="s">
        <v>905</v>
      </c>
      <c r="D9227" s="5" t="s">
        <v>18</v>
      </c>
      <c r="E9227" s="5" t="s">
        <v>4334</v>
      </c>
      <c r="F9227" s="6">
        <v>46280</v>
      </c>
      <c r="G9227" s="5">
        <v>10</v>
      </c>
      <c r="H9227" s="5" t="s">
        <v>8624</v>
      </c>
      <c r="I9227" s="5"/>
      <c r="J9227" s="5"/>
      <c r="K9227" s="5">
        <v>11</v>
      </c>
      <c r="L9227" s="5" t="s">
        <v>38</v>
      </c>
      <c r="M9227" s="7">
        <v>0</v>
      </c>
      <c r="N9227" s="7">
        <v>0</v>
      </c>
      <c r="O9227" s="7">
        <v>0</v>
      </c>
      <c r="P9227" s="7">
        <v>0</v>
      </c>
    </row>
    <row r="9228" spans="1:16" x14ac:dyDescent="0.25">
      <c r="A9228" s="5" t="s">
        <v>9188</v>
      </c>
      <c r="B9228" s="6">
        <v>46276</v>
      </c>
      <c r="C9228" s="5" t="s">
        <v>905</v>
      </c>
      <c r="D9228" s="5" t="s">
        <v>18</v>
      </c>
      <c r="E9228" s="5" t="s">
        <v>4334</v>
      </c>
      <c r="F9228" s="6">
        <v>46280</v>
      </c>
      <c r="G9228" s="5">
        <v>11</v>
      </c>
      <c r="H9228" s="5" t="s">
        <v>9040</v>
      </c>
      <c r="I9228" s="5"/>
      <c r="J9228" s="5"/>
      <c r="K9228" s="5">
        <v>2</v>
      </c>
      <c r="L9228" s="5" t="s">
        <v>38</v>
      </c>
      <c r="M9228" s="7">
        <v>7411.5</v>
      </c>
      <c r="N9228" s="7">
        <v>9042.0300000000007</v>
      </c>
      <c r="O9228" s="7">
        <v>14823</v>
      </c>
      <c r="P9228" s="7">
        <v>18084.060000000001</v>
      </c>
    </row>
    <row r="9229" spans="1:16" x14ac:dyDescent="0.25">
      <c r="A9229" s="5" t="s">
        <v>9188</v>
      </c>
      <c r="B9229" s="6">
        <v>46276</v>
      </c>
      <c r="C9229" s="5" t="s">
        <v>905</v>
      </c>
      <c r="D9229" s="5" t="s">
        <v>18</v>
      </c>
      <c r="E9229" s="5" t="s">
        <v>4334</v>
      </c>
      <c r="F9229" s="6">
        <v>46280</v>
      </c>
      <c r="G9229" s="5">
        <v>12</v>
      </c>
      <c r="H9229" s="5" t="s">
        <v>9040</v>
      </c>
      <c r="I9229" s="5"/>
      <c r="J9229" s="5"/>
      <c r="K9229" s="5">
        <v>2</v>
      </c>
      <c r="L9229" s="5" t="s">
        <v>38</v>
      </c>
      <c r="M9229" s="7">
        <v>7411.5</v>
      </c>
      <c r="N9229" s="7">
        <v>9042.0300000000007</v>
      </c>
      <c r="O9229" s="7">
        <v>14823</v>
      </c>
      <c r="P9229" s="7">
        <v>18084.060000000001</v>
      </c>
    </row>
    <row r="9230" spans="1:16" x14ac:dyDescent="0.25">
      <c r="A9230" s="5" t="s">
        <v>9188</v>
      </c>
      <c r="B9230" s="6">
        <v>46276</v>
      </c>
      <c r="C9230" s="5" t="s">
        <v>905</v>
      </c>
      <c r="D9230" s="5" t="s">
        <v>18</v>
      </c>
      <c r="E9230" s="5" t="s">
        <v>4334</v>
      </c>
      <c r="F9230" s="6">
        <v>46280</v>
      </c>
      <c r="G9230" s="5">
        <v>13</v>
      </c>
      <c r="H9230" s="5" t="s">
        <v>9042</v>
      </c>
      <c r="I9230" s="5"/>
      <c r="J9230" s="5"/>
      <c r="K9230" s="5">
        <v>1</v>
      </c>
      <c r="L9230" s="5" t="s">
        <v>38</v>
      </c>
      <c r="M9230" s="7">
        <v>576.45000000000005</v>
      </c>
      <c r="N9230" s="7">
        <v>703.27</v>
      </c>
      <c r="O9230" s="7">
        <v>576.45000000000005</v>
      </c>
      <c r="P9230" s="7">
        <v>703.27</v>
      </c>
    </row>
    <row r="9231" spans="1:16" x14ac:dyDescent="0.25">
      <c r="A9231" s="5" t="s">
        <v>9188</v>
      </c>
      <c r="B9231" s="6">
        <v>46276</v>
      </c>
      <c r="C9231" s="5" t="s">
        <v>905</v>
      </c>
      <c r="D9231" s="5" t="s">
        <v>18</v>
      </c>
      <c r="E9231" s="5" t="s">
        <v>4334</v>
      </c>
      <c r="F9231" s="6">
        <v>46280</v>
      </c>
      <c r="G9231" s="5">
        <v>14</v>
      </c>
      <c r="H9231" s="5" t="s">
        <v>9043</v>
      </c>
      <c r="I9231" s="5"/>
      <c r="J9231" s="5"/>
      <c r="K9231" s="5">
        <v>12</v>
      </c>
      <c r="L9231" s="5" t="s">
        <v>38</v>
      </c>
      <c r="M9231" s="7">
        <v>1811.7</v>
      </c>
      <c r="N9231" s="7">
        <v>2210.27</v>
      </c>
      <c r="O9231" s="7">
        <v>21740.400000000001</v>
      </c>
      <c r="P9231" s="7">
        <v>26523.29</v>
      </c>
    </row>
    <row r="9232" spans="1:16" x14ac:dyDescent="0.25">
      <c r="A9232" s="5" t="s">
        <v>9188</v>
      </c>
      <c r="B9232" s="6">
        <v>46276</v>
      </c>
      <c r="C9232" s="5" t="s">
        <v>905</v>
      </c>
      <c r="D9232" s="5" t="s">
        <v>18</v>
      </c>
      <c r="E9232" s="5" t="s">
        <v>4334</v>
      </c>
      <c r="F9232" s="6">
        <v>46280</v>
      </c>
      <c r="G9232" s="5">
        <v>15</v>
      </c>
      <c r="H9232" s="5" t="s">
        <v>9044</v>
      </c>
      <c r="I9232" s="5"/>
      <c r="J9232" s="5"/>
      <c r="K9232" s="5">
        <v>30</v>
      </c>
      <c r="L9232" s="5" t="s">
        <v>38</v>
      </c>
      <c r="M9232" s="7">
        <v>741.15</v>
      </c>
      <c r="N9232" s="7">
        <v>904.2</v>
      </c>
      <c r="O9232" s="7">
        <v>22234.5</v>
      </c>
      <c r="P9232" s="7">
        <v>27126.09</v>
      </c>
    </row>
    <row r="9233" spans="1:16" x14ac:dyDescent="0.25">
      <c r="A9233" s="5" t="s">
        <v>9188</v>
      </c>
      <c r="B9233" s="6">
        <v>46276</v>
      </c>
      <c r="C9233" s="5" t="s">
        <v>905</v>
      </c>
      <c r="D9233" s="5" t="s">
        <v>18</v>
      </c>
      <c r="E9233" s="5" t="s">
        <v>4334</v>
      </c>
      <c r="F9233" s="6">
        <v>46280</v>
      </c>
      <c r="G9233" s="5">
        <v>16</v>
      </c>
      <c r="H9233" s="5" t="s">
        <v>9045</v>
      </c>
      <c r="I9233" s="5"/>
      <c r="J9233" s="5"/>
      <c r="K9233" s="5">
        <v>22</v>
      </c>
      <c r="L9233" s="5" t="s">
        <v>21</v>
      </c>
      <c r="M9233" s="7">
        <v>0</v>
      </c>
      <c r="N9233" s="7">
        <v>0</v>
      </c>
      <c r="O9233" s="7">
        <v>0</v>
      </c>
      <c r="P9233" s="7">
        <v>0</v>
      </c>
    </row>
    <row r="9234" spans="1:16" x14ac:dyDescent="0.25">
      <c r="A9234" s="5" t="s">
        <v>9188</v>
      </c>
      <c r="B9234" s="6">
        <v>46276</v>
      </c>
      <c r="C9234" s="5" t="s">
        <v>905</v>
      </c>
      <c r="D9234" s="5" t="s">
        <v>18</v>
      </c>
      <c r="E9234" s="5" t="s">
        <v>4334</v>
      </c>
      <c r="F9234" s="6">
        <v>46280</v>
      </c>
      <c r="G9234" s="5">
        <v>17</v>
      </c>
      <c r="H9234" s="5" t="s">
        <v>9189</v>
      </c>
      <c r="I9234" s="5"/>
      <c r="J9234" s="5"/>
      <c r="K9234" s="5">
        <v>6</v>
      </c>
      <c r="L9234" s="5" t="s">
        <v>38</v>
      </c>
      <c r="M9234" s="7">
        <v>411.75</v>
      </c>
      <c r="N9234" s="7">
        <v>502.34</v>
      </c>
      <c r="O9234" s="7">
        <v>2470.5</v>
      </c>
      <c r="P9234" s="7">
        <v>3014.01</v>
      </c>
    </row>
    <row r="9235" spans="1:16" x14ac:dyDescent="0.25">
      <c r="A9235" s="5" t="s">
        <v>9188</v>
      </c>
      <c r="B9235" s="6">
        <v>46276</v>
      </c>
      <c r="C9235" s="5" t="s">
        <v>905</v>
      </c>
      <c r="D9235" s="5" t="s">
        <v>18</v>
      </c>
      <c r="E9235" s="5" t="s">
        <v>4334</v>
      </c>
      <c r="F9235" s="6">
        <v>46280</v>
      </c>
      <c r="G9235" s="5">
        <v>18</v>
      </c>
      <c r="H9235" s="5" t="s">
        <v>9190</v>
      </c>
      <c r="I9235" s="5"/>
      <c r="J9235" s="5"/>
      <c r="K9235" s="5">
        <v>2</v>
      </c>
      <c r="L9235" s="5" t="s">
        <v>38</v>
      </c>
      <c r="M9235" s="7">
        <v>494.1</v>
      </c>
      <c r="N9235" s="7">
        <v>602.79999999999995</v>
      </c>
      <c r="O9235" s="7">
        <v>988.2</v>
      </c>
      <c r="P9235" s="7">
        <v>1205.5999999999999</v>
      </c>
    </row>
    <row r="9236" spans="1:16" x14ac:dyDescent="0.25">
      <c r="A9236" s="5" t="s">
        <v>9188</v>
      </c>
      <c r="B9236" s="6">
        <v>46276</v>
      </c>
      <c r="C9236" s="5" t="s">
        <v>905</v>
      </c>
      <c r="D9236" s="5" t="s">
        <v>18</v>
      </c>
      <c r="E9236" s="5" t="s">
        <v>4334</v>
      </c>
      <c r="F9236" s="6">
        <v>46280</v>
      </c>
      <c r="G9236" s="5">
        <v>19</v>
      </c>
      <c r="H9236" s="5" t="s">
        <v>9047</v>
      </c>
      <c r="I9236" s="5"/>
      <c r="J9236" s="5"/>
      <c r="K9236" s="5">
        <v>2</v>
      </c>
      <c r="L9236" s="5" t="s">
        <v>38</v>
      </c>
      <c r="M9236" s="7">
        <v>2305.8000000000002</v>
      </c>
      <c r="N9236" s="7">
        <v>2813.08</v>
      </c>
      <c r="O9236" s="7">
        <v>4611.6000000000004</v>
      </c>
      <c r="P9236" s="7">
        <v>5626.15</v>
      </c>
    </row>
    <row r="9237" spans="1:16" x14ac:dyDescent="0.25">
      <c r="A9237" s="5" t="s">
        <v>9188</v>
      </c>
      <c r="B9237" s="6">
        <v>46276</v>
      </c>
      <c r="C9237" s="5" t="s">
        <v>905</v>
      </c>
      <c r="D9237" s="5" t="s">
        <v>18</v>
      </c>
      <c r="E9237" s="5" t="s">
        <v>4334</v>
      </c>
      <c r="F9237" s="6">
        <v>46280</v>
      </c>
      <c r="G9237" s="5">
        <v>20</v>
      </c>
      <c r="H9237" s="5" t="s">
        <v>9191</v>
      </c>
      <c r="I9237" s="5"/>
      <c r="J9237" s="5"/>
      <c r="K9237" s="5">
        <v>4</v>
      </c>
      <c r="L9237" s="5" t="s">
        <v>38</v>
      </c>
      <c r="M9237" s="7">
        <v>625.86</v>
      </c>
      <c r="N9237" s="7">
        <v>763.55</v>
      </c>
      <c r="O9237" s="7">
        <v>2503.44</v>
      </c>
      <c r="P9237" s="7">
        <v>3054.2</v>
      </c>
    </row>
    <row r="9238" spans="1:16" x14ac:dyDescent="0.25">
      <c r="A9238" s="5" t="s">
        <v>9188</v>
      </c>
      <c r="B9238" s="6">
        <v>46276</v>
      </c>
      <c r="C9238" s="5" t="s">
        <v>905</v>
      </c>
      <c r="D9238" s="5" t="s">
        <v>18</v>
      </c>
      <c r="E9238" s="5" t="s">
        <v>4334</v>
      </c>
      <c r="F9238" s="6">
        <v>46280</v>
      </c>
      <c r="G9238" s="5">
        <v>21</v>
      </c>
      <c r="H9238" s="5" t="s">
        <v>9048</v>
      </c>
      <c r="I9238" s="5"/>
      <c r="J9238" s="5"/>
      <c r="K9238" s="5">
        <v>4</v>
      </c>
      <c r="L9238" s="5" t="s">
        <v>38</v>
      </c>
      <c r="M9238" s="7">
        <v>140</v>
      </c>
      <c r="N9238" s="7">
        <v>170.8</v>
      </c>
      <c r="O9238" s="7">
        <v>560</v>
      </c>
      <c r="P9238" s="7">
        <v>683.2</v>
      </c>
    </row>
    <row r="9239" spans="1:16" x14ac:dyDescent="0.25">
      <c r="A9239" s="5" t="s">
        <v>9188</v>
      </c>
      <c r="B9239" s="6">
        <v>46276</v>
      </c>
      <c r="C9239" s="5" t="s">
        <v>905</v>
      </c>
      <c r="D9239" s="5" t="s">
        <v>18</v>
      </c>
      <c r="E9239" s="5" t="s">
        <v>4334</v>
      </c>
      <c r="F9239" s="6">
        <v>46280</v>
      </c>
      <c r="G9239" s="5">
        <v>22</v>
      </c>
      <c r="H9239" s="5" t="s">
        <v>9049</v>
      </c>
      <c r="I9239" s="5"/>
      <c r="J9239" s="5"/>
      <c r="K9239" s="5">
        <v>8</v>
      </c>
      <c r="L9239" s="5" t="s">
        <v>38</v>
      </c>
      <c r="M9239" s="7">
        <v>1564.65</v>
      </c>
      <c r="N9239" s="7">
        <v>1908.87</v>
      </c>
      <c r="O9239" s="7">
        <v>12517.2</v>
      </c>
      <c r="P9239" s="7">
        <v>15270.98</v>
      </c>
    </row>
    <row r="9240" spans="1:16" x14ac:dyDescent="0.25">
      <c r="A9240" s="5" t="s">
        <v>9188</v>
      </c>
      <c r="B9240" s="6">
        <v>46276</v>
      </c>
      <c r="C9240" s="5" t="s">
        <v>905</v>
      </c>
      <c r="D9240" s="5" t="s">
        <v>18</v>
      </c>
      <c r="E9240" s="5" t="s">
        <v>4334</v>
      </c>
      <c r="F9240" s="6">
        <v>46280</v>
      </c>
      <c r="G9240" s="5">
        <v>23</v>
      </c>
      <c r="H9240" s="5" t="s">
        <v>9050</v>
      </c>
      <c r="I9240" s="5"/>
      <c r="J9240" s="5"/>
      <c r="K9240" s="5">
        <v>16</v>
      </c>
      <c r="L9240" s="5" t="s">
        <v>38</v>
      </c>
      <c r="M9240" s="7">
        <v>247.05</v>
      </c>
      <c r="N9240" s="7">
        <v>301.39999999999998</v>
      </c>
      <c r="O9240" s="7">
        <v>3952.8</v>
      </c>
      <c r="P9240" s="7">
        <v>4822.42</v>
      </c>
    </row>
    <row r="9241" spans="1:16" x14ac:dyDescent="0.25">
      <c r="A9241" s="5" t="s">
        <v>9188</v>
      </c>
      <c r="B9241" s="6">
        <v>46276</v>
      </c>
      <c r="C9241" s="5" t="s">
        <v>905</v>
      </c>
      <c r="D9241" s="5" t="s">
        <v>18</v>
      </c>
      <c r="E9241" s="5" t="s">
        <v>4334</v>
      </c>
      <c r="F9241" s="6">
        <v>46280</v>
      </c>
      <c r="G9241" s="5">
        <v>24</v>
      </c>
      <c r="H9241" s="5" t="s">
        <v>9051</v>
      </c>
      <c r="I9241" s="5"/>
      <c r="J9241" s="5"/>
      <c r="K9241" s="5">
        <v>1</v>
      </c>
      <c r="L9241" s="5" t="s">
        <v>21</v>
      </c>
      <c r="M9241" s="7">
        <v>0</v>
      </c>
      <c r="N9241" s="7">
        <v>0</v>
      </c>
      <c r="O9241" s="7">
        <v>0</v>
      </c>
      <c r="P9241" s="7">
        <v>0</v>
      </c>
    </row>
    <row r="9242" spans="1:16" x14ac:dyDescent="0.25">
      <c r="A9242" s="5" t="s">
        <v>9188</v>
      </c>
      <c r="B9242" s="6">
        <v>46276</v>
      </c>
      <c r="C9242" s="5" t="s">
        <v>905</v>
      </c>
      <c r="D9242" s="5" t="s">
        <v>18</v>
      </c>
      <c r="E9242" s="5" t="s">
        <v>4334</v>
      </c>
      <c r="F9242" s="6">
        <v>46280</v>
      </c>
      <c r="G9242" s="5">
        <v>25</v>
      </c>
      <c r="H9242" s="5" t="s">
        <v>9052</v>
      </c>
      <c r="I9242" s="5"/>
      <c r="J9242" s="5"/>
      <c r="K9242" s="5">
        <v>1.7</v>
      </c>
      <c r="L9242" s="5" t="s">
        <v>21</v>
      </c>
      <c r="M9242" s="7">
        <v>0</v>
      </c>
      <c r="N9242" s="7">
        <v>0</v>
      </c>
      <c r="O9242" s="7">
        <v>0</v>
      </c>
      <c r="P9242" s="7">
        <v>0</v>
      </c>
    </row>
    <row r="9243" spans="1:16" x14ac:dyDescent="0.25">
      <c r="A9243" s="5" t="s">
        <v>9188</v>
      </c>
      <c r="B9243" s="6">
        <v>46276</v>
      </c>
      <c r="C9243" s="5" t="s">
        <v>905</v>
      </c>
      <c r="D9243" s="5" t="s">
        <v>18</v>
      </c>
      <c r="E9243" s="5" t="s">
        <v>4334</v>
      </c>
      <c r="F9243" s="6">
        <v>46280</v>
      </c>
      <c r="G9243" s="5">
        <v>26</v>
      </c>
      <c r="H9243" s="5" t="s">
        <v>9053</v>
      </c>
      <c r="I9243" s="5"/>
      <c r="J9243" s="5"/>
      <c r="K9243" s="5">
        <v>1.3</v>
      </c>
      <c r="L9243" s="5" t="s">
        <v>21</v>
      </c>
      <c r="M9243" s="7">
        <v>0</v>
      </c>
      <c r="N9243" s="7">
        <v>0</v>
      </c>
      <c r="O9243" s="7">
        <v>0</v>
      </c>
      <c r="P9243" s="7">
        <v>0</v>
      </c>
    </row>
    <row r="9244" spans="1:16" x14ac:dyDescent="0.25">
      <c r="A9244" s="5" t="s">
        <v>9188</v>
      </c>
      <c r="B9244" s="6">
        <v>46276</v>
      </c>
      <c r="C9244" s="5" t="s">
        <v>905</v>
      </c>
      <c r="D9244" s="5" t="s">
        <v>18</v>
      </c>
      <c r="E9244" s="5" t="s">
        <v>4334</v>
      </c>
      <c r="F9244" s="6">
        <v>46280</v>
      </c>
      <c r="G9244" s="5">
        <v>27</v>
      </c>
      <c r="H9244" s="5" t="s">
        <v>9054</v>
      </c>
      <c r="I9244" s="5"/>
      <c r="J9244" s="5"/>
      <c r="K9244" s="5">
        <v>3.6</v>
      </c>
      <c r="L9244" s="5" t="s">
        <v>21</v>
      </c>
      <c r="M9244" s="7">
        <v>0</v>
      </c>
      <c r="N9244" s="7">
        <v>0</v>
      </c>
      <c r="O9244" s="7">
        <v>0</v>
      </c>
      <c r="P9244" s="7">
        <v>0</v>
      </c>
    </row>
    <row r="9245" spans="1:16" x14ac:dyDescent="0.25">
      <c r="A9245" s="5" t="s">
        <v>9188</v>
      </c>
      <c r="B9245" s="6">
        <v>46276</v>
      </c>
      <c r="C9245" s="5" t="s">
        <v>905</v>
      </c>
      <c r="D9245" s="5" t="s">
        <v>18</v>
      </c>
      <c r="E9245" s="5" t="s">
        <v>4334</v>
      </c>
      <c r="F9245" s="6">
        <v>46280</v>
      </c>
      <c r="G9245" s="5">
        <v>28</v>
      </c>
      <c r="H9245" s="5" t="s">
        <v>9055</v>
      </c>
      <c r="I9245" s="5"/>
      <c r="J9245" s="5"/>
      <c r="K9245" s="5">
        <v>9.82</v>
      </c>
      <c r="L9245" s="5" t="s">
        <v>21</v>
      </c>
      <c r="M9245" s="7">
        <v>0</v>
      </c>
      <c r="N9245" s="7">
        <v>0</v>
      </c>
      <c r="O9245" s="7">
        <v>0</v>
      </c>
      <c r="P9245" s="7">
        <v>0</v>
      </c>
    </row>
    <row r="9246" spans="1:16" x14ac:dyDescent="0.25">
      <c r="A9246" s="5" t="s">
        <v>9188</v>
      </c>
      <c r="B9246" s="6">
        <v>46276</v>
      </c>
      <c r="C9246" s="5" t="s">
        <v>905</v>
      </c>
      <c r="D9246" s="5" t="s">
        <v>18</v>
      </c>
      <c r="E9246" s="5" t="s">
        <v>4334</v>
      </c>
      <c r="F9246" s="6">
        <v>46280</v>
      </c>
      <c r="G9246" s="5">
        <v>29</v>
      </c>
      <c r="H9246" s="5" t="s">
        <v>9056</v>
      </c>
      <c r="I9246" s="5"/>
      <c r="J9246" s="5"/>
      <c r="K9246" s="5">
        <v>4.54</v>
      </c>
      <c r="L9246" s="5" t="s">
        <v>21</v>
      </c>
      <c r="M9246" s="7">
        <v>0</v>
      </c>
      <c r="N9246" s="7">
        <v>0</v>
      </c>
      <c r="O9246" s="7">
        <v>0</v>
      </c>
      <c r="P9246" s="7">
        <v>0</v>
      </c>
    </row>
    <row r="9247" spans="1:16" x14ac:dyDescent="0.25">
      <c r="A9247" s="5" t="s">
        <v>9188</v>
      </c>
      <c r="B9247" s="6">
        <v>46276</v>
      </c>
      <c r="C9247" s="5" t="s">
        <v>905</v>
      </c>
      <c r="D9247" s="5" t="s">
        <v>18</v>
      </c>
      <c r="E9247" s="5" t="s">
        <v>4334</v>
      </c>
      <c r="F9247" s="6">
        <v>46280</v>
      </c>
      <c r="G9247" s="5">
        <v>30</v>
      </c>
      <c r="H9247" s="5" t="s">
        <v>9057</v>
      </c>
      <c r="I9247" s="5"/>
      <c r="J9247" s="5"/>
      <c r="K9247" s="5">
        <v>2.1</v>
      </c>
      <c r="L9247" s="5" t="s">
        <v>21</v>
      </c>
      <c r="M9247" s="7">
        <v>0</v>
      </c>
      <c r="N9247" s="7">
        <v>0</v>
      </c>
      <c r="O9247" s="7">
        <v>0</v>
      </c>
      <c r="P9247" s="7">
        <v>0</v>
      </c>
    </row>
    <row r="9248" spans="1:16" x14ac:dyDescent="0.25">
      <c r="A9248" s="5" t="s">
        <v>9188</v>
      </c>
      <c r="B9248" s="6">
        <v>46276</v>
      </c>
      <c r="C9248" s="5" t="s">
        <v>905</v>
      </c>
      <c r="D9248" s="5" t="s">
        <v>18</v>
      </c>
      <c r="E9248" s="5" t="s">
        <v>4334</v>
      </c>
      <c r="F9248" s="6">
        <v>46280</v>
      </c>
      <c r="G9248" s="5">
        <v>31</v>
      </c>
      <c r="H9248" s="5" t="s">
        <v>9058</v>
      </c>
      <c r="I9248" s="5"/>
      <c r="J9248" s="5"/>
      <c r="K9248" s="5">
        <v>7.06</v>
      </c>
      <c r="L9248" s="5" t="s">
        <v>21</v>
      </c>
      <c r="M9248" s="7">
        <v>0</v>
      </c>
      <c r="N9248" s="7">
        <v>0</v>
      </c>
      <c r="O9248" s="7">
        <v>0</v>
      </c>
      <c r="P9248" s="7">
        <v>0</v>
      </c>
    </row>
    <row r="9249" spans="1:16" x14ac:dyDescent="0.25">
      <c r="A9249" s="5" t="s">
        <v>9188</v>
      </c>
      <c r="B9249" s="6">
        <v>46276</v>
      </c>
      <c r="C9249" s="5" t="s">
        <v>905</v>
      </c>
      <c r="D9249" s="5" t="s">
        <v>18</v>
      </c>
      <c r="E9249" s="5" t="s">
        <v>4334</v>
      </c>
      <c r="F9249" s="6">
        <v>46280</v>
      </c>
      <c r="G9249" s="5">
        <v>32</v>
      </c>
      <c r="H9249" s="5" t="s">
        <v>9059</v>
      </c>
      <c r="I9249" s="5"/>
      <c r="J9249" s="5"/>
      <c r="K9249" s="5">
        <v>1</v>
      </c>
      <c r="L9249" s="5" t="s">
        <v>38</v>
      </c>
      <c r="M9249" s="7">
        <v>5270.4</v>
      </c>
      <c r="N9249" s="7">
        <v>6429.89</v>
      </c>
      <c r="O9249" s="7">
        <v>5270.4</v>
      </c>
      <c r="P9249" s="7">
        <v>6429.89</v>
      </c>
    </row>
    <row r="9250" spans="1:16" x14ac:dyDescent="0.25">
      <c r="A9250" s="5" t="s">
        <v>9188</v>
      </c>
      <c r="B9250" s="6">
        <v>46276</v>
      </c>
      <c r="C9250" s="5" t="s">
        <v>905</v>
      </c>
      <c r="D9250" s="5" t="s">
        <v>18</v>
      </c>
      <c r="E9250" s="5" t="s">
        <v>4334</v>
      </c>
      <c r="F9250" s="6">
        <v>46280</v>
      </c>
      <c r="G9250" s="5">
        <v>33</v>
      </c>
      <c r="H9250" s="5" t="s">
        <v>9060</v>
      </c>
      <c r="I9250" s="5"/>
      <c r="J9250" s="5"/>
      <c r="K9250" s="5">
        <v>3</v>
      </c>
      <c r="L9250" s="5" t="s">
        <v>38</v>
      </c>
      <c r="M9250" s="7">
        <v>8893.7999999999993</v>
      </c>
      <c r="N9250" s="7">
        <v>10850.44</v>
      </c>
      <c r="O9250" s="7">
        <v>26681.4</v>
      </c>
      <c r="P9250" s="7">
        <v>32551.31</v>
      </c>
    </row>
    <row r="9251" spans="1:16" x14ac:dyDescent="0.25">
      <c r="A9251" s="5" t="s">
        <v>9188</v>
      </c>
      <c r="B9251" s="6">
        <v>46276</v>
      </c>
      <c r="C9251" s="5" t="s">
        <v>905</v>
      </c>
      <c r="D9251" s="5" t="s">
        <v>18</v>
      </c>
      <c r="E9251" s="5" t="s">
        <v>4334</v>
      </c>
      <c r="F9251" s="6">
        <v>46280</v>
      </c>
      <c r="G9251" s="5">
        <v>34</v>
      </c>
      <c r="H9251" s="5" t="s">
        <v>9061</v>
      </c>
      <c r="I9251" s="5"/>
      <c r="J9251" s="5"/>
      <c r="K9251" s="5">
        <v>2</v>
      </c>
      <c r="L9251" s="5" t="s">
        <v>38</v>
      </c>
      <c r="M9251" s="7">
        <v>1070.55</v>
      </c>
      <c r="N9251" s="7">
        <v>1306.07</v>
      </c>
      <c r="O9251" s="7">
        <v>2141.1</v>
      </c>
      <c r="P9251" s="7">
        <v>2612.14</v>
      </c>
    </row>
    <row r="9252" spans="1:16" x14ac:dyDescent="0.25">
      <c r="A9252" s="5" t="s">
        <v>9188</v>
      </c>
      <c r="B9252" s="6">
        <v>46276</v>
      </c>
      <c r="C9252" s="5" t="s">
        <v>905</v>
      </c>
      <c r="D9252" s="5" t="s">
        <v>18</v>
      </c>
      <c r="E9252" s="5" t="s">
        <v>4334</v>
      </c>
      <c r="F9252" s="6">
        <v>46280</v>
      </c>
      <c r="G9252" s="5">
        <v>35</v>
      </c>
      <c r="H9252" s="5" t="s">
        <v>9062</v>
      </c>
      <c r="I9252" s="5"/>
      <c r="J9252" s="5"/>
      <c r="K9252" s="5">
        <v>1</v>
      </c>
      <c r="L9252" s="5" t="s">
        <v>38</v>
      </c>
      <c r="M9252" s="7">
        <v>790.56</v>
      </c>
      <c r="N9252" s="7">
        <v>964.48</v>
      </c>
      <c r="O9252" s="7">
        <v>790.56</v>
      </c>
      <c r="P9252" s="7">
        <v>964.48</v>
      </c>
    </row>
    <row r="9253" spans="1:16" x14ac:dyDescent="0.25">
      <c r="A9253" s="5" t="s">
        <v>9188</v>
      </c>
      <c r="B9253" s="6">
        <v>46276</v>
      </c>
      <c r="C9253" s="5" t="s">
        <v>905</v>
      </c>
      <c r="D9253" s="5" t="s">
        <v>18</v>
      </c>
      <c r="E9253" s="5" t="s">
        <v>4334</v>
      </c>
      <c r="F9253" s="6">
        <v>46280</v>
      </c>
      <c r="G9253" s="5">
        <v>36</v>
      </c>
      <c r="H9253" s="5" t="s">
        <v>9063</v>
      </c>
      <c r="I9253" s="5"/>
      <c r="J9253" s="5"/>
      <c r="K9253" s="5">
        <v>2</v>
      </c>
      <c r="L9253" s="5" t="s">
        <v>38</v>
      </c>
      <c r="M9253" s="7">
        <v>1185.8399999999999</v>
      </c>
      <c r="N9253" s="7">
        <v>1446.73</v>
      </c>
      <c r="O9253" s="7">
        <v>2371.6799999999998</v>
      </c>
      <c r="P9253" s="7">
        <v>2893.45</v>
      </c>
    </row>
    <row r="9254" spans="1:16" x14ac:dyDescent="0.25">
      <c r="A9254" s="5" t="s">
        <v>9188</v>
      </c>
      <c r="B9254" s="6">
        <v>46276</v>
      </c>
      <c r="C9254" s="5" t="s">
        <v>905</v>
      </c>
      <c r="D9254" s="5" t="s">
        <v>18</v>
      </c>
      <c r="E9254" s="5" t="s">
        <v>4334</v>
      </c>
      <c r="F9254" s="6">
        <v>46280</v>
      </c>
      <c r="G9254" s="5">
        <v>37</v>
      </c>
      <c r="H9254" s="5" t="s">
        <v>9064</v>
      </c>
      <c r="I9254" s="5"/>
      <c r="J9254" s="5"/>
      <c r="K9254" s="5">
        <v>1</v>
      </c>
      <c r="L9254" s="5" t="s">
        <v>38</v>
      </c>
      <c r="M9254" s="7">
        <v>741.15</v>
      </c>
      <c r="N9254" s="7">
        <v>904.2</v>
      </c>
      <c r="O9254" s="7">
        <v>741.15</v>
      </c>
      <c r="P9254" s="7">
        <v>904.2</v>
      </c>
    </row>
    <row r="9255" spans="1:16" x14ac:dyDescent="0.25">
      <c r="A9255" s="5" t="s">
        <v>9188</v>
      </c>
      <c r="B9255" s="6">
        <v>46276</v>
      </c>
      <c r="C9255" s="5" t="s">
        <v>905</v>
      </c>
      <c r="D9255" s="5" t="s">
        <v>18</v>
      </c>
      <c r="E9255" s="5" t="s">
        <v>4334</v>
      </c>
      <c r="F9255" s="6">
        <v>46280</v>
      </c>
      <c r="G9255" s="5">
        <v>38</v>
      </c>
      <c r="H9255" s="5" t="s">
        <v>9065</v>
      </c>
      <c r="I9255" s="5"/>
      <c r="J9255" s="5"/>
      <c r="K9255" s="5">
        <v>2</v>
      </c>
      <c r="L9255" s="5" t="s">
        <v>38</v>
      </c>
      <c r="M9255" s="7">
        <v>955.26</v>
      </c>
      <c r="N9255" s="7">
        <v>1165.42</v>
      </c>
      <c r="O9255" s="7">
        <v>1910.52</v>
      </c>
      <c r="P9255" s="7">
        <v>2330.83</v>
      </c>
    </row>
    <row r="9256" spans="1:16" x14ac:dyDescent="0.25">
      <c r="A9256" s="5" t="s">
        <v>9188</v>
      </c>
      <c r="B9256" s="6">
        <v>46276</v>
      </c>
      <c r="C9256" s="5" t="s">
        <v>905</v>
      </c>
      <c r="D9256" s="5" t="s">
        <v>18</v>
      </c>
      <c r="E9256" s="5" t="s">
        <v>4334</v>
      </c>
      <c r="F9256" s="6">
        <v>46280</v>
      </c>
      <c r="G9256" s="5">
        <v>39</v>
      </c>
      <c r="H9256" s="5" t="s">
        <v>9066</v>
      </c>
      <c r="I9256" s="5"/>
      <c r="J9256" s="5"/>
      <c r="K9256" s="5">
        <v>1</v>
      </c>
      <c r="L9256" s="5" t="s">
        <v>38</v>
      </c>
      <c r="M9256" s="7">
        <v>1185.8399999999999</v>
      </c>
      <c r="N9256" s="7">
        <v>1446.72</v>
      </c>
      <c r="O9256" s="7">
        <v>1185.8399999999999</v>
      </c>
      <c r="P9256" s="7">
        <v>1446.72</v>
      </c>
    </row>
    <row r="9257" spans="1:16" x14ac:dyDescent="0.25">
      <c r="A9257" s="5" t="s">
        <v>9188</v>
      </c>
      <c r="B9257" s="6">
        <v>46276</v>
      </c>
      <c r="C9257" s="5" t="s">
        <v>905</v>
      </c>
      <c r="D9257" s="5" t="s">
        <v>18</v>
      </c>
      <c r="E9257" s="5" t="s">
        <v>4334</v>
      </c>
      <c r="F9257" s="6">
        <v>46280</v>
      </c>
      <c r="G9257" s="5">
        <v>40</v>
      </c>
      <c r="H9257" s="5" t="s">
        <v>9067</v>
      </c>
      <c r="I9257" s="5"/>
      <c r="J9257" s="5"/>
      <c r="K9257" s="5">
        <v>2</v>
      </c>
      <c r="L9257" s="5" t="s">
        <v>38</v>
      </c>
      <c r="M9257" s="7">
        <v>1894.05</v>
      </c>
      <c r="N9257" s="7">
        <v>2310.7399999999998</v>
      </c>
      <c r="O9257" s="7">
        <v>3788.1</v>
      </c>
      <c r="P9257" s="7">
        <v>4621.4799999999996</v>
      </c>
    </row>
    <row r="9258" spans="1:16" x14ac:dyDescent="0.25">
      <c r="A9258" s="5" t="s">
        <v>9188</v>
      </c>
      <c r="B9258" s="6">
        <v>46276</v>
      </c>
      <c r="C9258" s="5" t="s">
        <v>905</v>
      </c>
      <c r="D9258" s="5" t="s">
        <v>18</v>
      </c>
      <c r="E9258" s="5" t="s">
        <v>4334</v>
      </c>
      <c r="F9258" s="6">
        <v>46280</v>
      </c>
      <c r="G9258" s="5">
        <v>41</v>
      </c>
      <c r="H9258" s="5" t="s">
        <v>9068</v>
      </c>
      <c r="I9258" s="5"/>
      <c r="J9258" s="5"/>
      <c r="K9258" s="5">
        <v>2</v>
      </c>
      <c r="L9258" s="5" t="s">
        <v>38</v>
      </c>
      <c r="M9258" s="7">
        <v>230.58</v>
      </c>
      <c r="N9258" s="7">
        <v>281.31</v>
      </c>
      <c r="O9258" s="7">
        <v>461.16</v>
      </c>
      <c r="P9258" s="7">
        <v>562.62</v>
      </c>
    </row>
    <row r="9259" spans="1:16" x14ac:dyDescent="0.25">
      <c r="A9259" s="5" t="s">
        <v>9188</v>
      </c>
      <c r="B9259" s="6">
        <v>46276</v>
      </c>
      <c r="C9259" s="5" t="s">
        <v>905</v>
      </c>
      <c r="D9259" s="5" t="s">
        <v>18</v>
      </c>
      <c r="E9259" s="5" t="s">
        <v>4334</v>
      </c>
      <c r="F9259" s="6">
        <v>46280</v>
      </c>
      <c r="G9259" s="5">
        <v>42</v>
      </c>
      <c r="H9259" s="5" t="s">
        <v>9069</v>
      </c>
      <c r="I9259" s="5"/>
      <c r="J9259" s="5"/>
      <c r="K9259" s="5">
        <v>1</v>
      </c>
      <c r="L9259" s="5" t="s">
        <v>38</v>
      </c>
      <c r="M9259" s="7">
        <v>296.45999999999998</v>
      </c>
      <c r="N9259" s="7">
        <v>361.68</v>
      </c>
      <c r="O9259" s="7">
        <v>296.45999999999998</v>
      </c>
      <c r="P9259" s="7">
        <v>361.68</v>
      </c>
    </row>
    <row r="9260" spans="1:16" x14ac:dyDescent="0.25">
      <c r="A9260" s="5" t="s">
        <v>9188</v>
      </c>
      <c r="B9260" s="6">
        <v>46276</v>
      </c>
      <c r="C9260" s="5" t="s">
        <v>905</v>
      </c>
      <c r="D9260" s="5" t="s">
        <v>18</v>
      </c>
      <c r="E9260" s="5" t="s">
        <v>4334</v>
      </c>
      <c r="F9260" s="6">
        <v>46280</v>
      </c>
      <c r="G9260" s="5">
        <v>43</v>
      </c>
      <c r="H9260" s="5" t="s">
        <v>9070</v>
      </c>
      <c r="I9260" s="5"/>
      <c r="J9260" s="5"/>
      <c r="K9260" s="5">
        <v>7</v>
      </c>
      <c r="L9260" s="5" t="s">
        <v>38</v>
      </c>
      <c r="M9260" s="7">
        <v>461.16</v>
      </c>
      <c r="N9260" s="7">
        <v>562.62</v>
      </c>
      <c r="O9260" s="7">
        <v>3228.12</v>
      </c>
      <c r="P9260" s="7">
        <v>3938.31</v>
      </c>
    </row>
    <row r="9261" spans="1:16" x14ac:dyDescent="0.25">
      <c r="A9261" s="5" t="s">
        <v>9188</v>
      </c>
      <c r="B9261" s="6">
        <v>46276</v>
      </c>
      <c r="C9261" s="5" t="s">
        <v>905</v>
      </c>
      <c r="D9261" s="5" t="s">
        <v>18</v>
      </c>
      <c r="E9261" s="5" t="s">
        <v>4334</v>
      </c>
      <c r="F9261" s="6">
        <v>46280</v>
      </c>
      <c r="G9261" s="5">
        <v>44</v>
      </c>
      <c r="H9261" s="5" t="s">
        <v>9071</v>
      </c>
      <c r="I9261" s="5"/>
      <c r="J9261" s="5"/>
      <c r="K9261" s="5">
        <v>3</v>
      </c>
      <c r="L9261" s="5" t="s">
        <v>38</v>
      </c>
      <c r="M9261" s="7">
        <v>625.86</v>
      </c>
      <c r="N9261" s="7">
        <v>763.55</v>
      </c>
      <c r="O9261" s="7">
        <v>1877.58</v>
      </c>
      <c r="P9261" s="7">
        <v>2290.65</v>
      </c>
    </row>
    <row r="9262" spans="1:16" x14ac:dyDescent="0.25">
      <c r="A9262" s="5" t="s">
        <v>9188</v>
      </c>
      <c r="B9262" s="6">
        <v>46276</v>
      </c>
      <c r="C9262" s="5" t="s">
        <v>905</v>
      </c>
      <c r="D9262" s="5" t="s">
        <v>18</v>
      </c>
      <c r="E9262" s="5" t="s">
        <v>4334</v>
      </c>
      <c r="F9262" s="6">
        <v>46280</v>
      </c>
      <c r="G9262" s="5">
        <v>45</v>
      </c>
      <c r="H9262" s="5" t="s">
        <v>9072</v>
      </c>
      <c r="I9262" s="5"/>
      <c r="J9262" s="5"/>
      <c r="K9262" s="5">
        <v>2</v>
      </c>
      <c r="L9262" s="5" t="s">
        <v>38</v>
      </c>
      <c r="M9262" s="7">
        <v>741.15</v>
      </c>
      <c r="N9262" s="7">
        <v>904.21</v>
      </c>
      <c r="O9262" s="7">
        <v>1482.3</v>
      </c>
      <c r="P9262" s="7">
        <v>1808.41</v>
      </c>
    </row>
    <row r="9263" spans="1:16" x14ac:dyDescent="0.25">
      <c r="A9263" s="5" t="s">
        <v>9188</v>
      </c>
      <c r="B9263" s="6">
        <v>46276</v>
      </c>
      <c r="C9263" s="5" t="s">
        <v>905</v>
      </c>
      <c r="D9263" s="5" t="s">
        <v>18</v>
      </c>
      <c r="E9263" s="5" t="s">
        <v>4334</v>
      </c>
      <c r="F9263" s="6">
        <v>46280</v>
      </c>
      <c r="G9263" s="5">
        <v>46</v>
      </c>
      <c r="H9263" s="5" t="s">
        <v>9073</v>
      </c>
      <c r="I9263" s="5"/>
      <c r="J9263" s="5"/>
      <c r="K9263" s="5">
        <v>1</v>
      </c>
      <c r="L9263" s="5" t="s">
        <v>38</v>
      </c>
      <c r="M9263" s="7">
        <v>1399.95</v>
      </c>
      <c r="N9263" s="7">
        <v>1707.94</v>
      </c>
      <c r="O9263" s="7">
        <v>1399.95</v>
      </c>
      <c r="P9263" s="7">
        <v>1707.94</v>
      </c>
    </row>
    <row r="9264" spans="1:16" x14ac:dyDescent="0.25">
      <c r="A9264" s="5" t="s">
        <v>9188</v>
      </c>
      <c r="B9264" s="6">
        <v>46276</v>
      </c>
      <c r="C9264" s="5" t="s">
        <v>905</v>
      </c>
      <c r="D9264" s="5" t="s">
        <v>18</v>
      </c>
      <c r="E9264" s="5" t="s">
        <v>4334</v>
      </c>
      <c r="F9264" s="6">
        <v>46280</v>
      </c>
      <c r="G9264" s="5">
        <v>47</v>
      </c>
      <c r="H9264" s="5" t="s">
        <v>9074</v>
      </c>
      <c r="I9264" s="5"/>
      <c r="J9264" s="5"/>
      <c r="K9264" s="5">
        <v>2</v>
      </c>
      <c r="L9264" s="5" t="s">
        <v>38</v>
      </c>
      <c r="M9264" s="7">
        <v>790.56</v>
      </c>
      <c r="N9264" s="7">
        <v>964.49</v>
      </c>
      <c r="O9264" s="7">
        <v>1581.12</v>
      </c>
      <c r="P9264" s="7">
        <v>1928.97</v>
      </c>
    </row>
    <row r="9265" spans="1:16" x14ac:dyDescent="0.25">
      <c r="A9265" s="5" t="s">
        <v>9188</v>
      </c>
      <c r="B9265" s="6">
        <v>46276</v>
      </c>
      <c r="C9265" s="5" t="s">
        <v>905</v>
      </c>
      <c r="D9265" s="5" t="s">
        <v>18</v>
      </c>
      <c r="E9265" s="5" t="s">
        <v>4334</v>
      </c>
      <c r="F9265" s="6">
        <v>46280</v>
      </c>
      <c r="G9265" s="5">
        <v>48</v>
      </c>
      <c r="H9265" s="5" t="s">
        <v>9075</v>
      </c>
      <c r="I9265" s="5"/>
      <c r="J9265" s="5"/>
      <c r="K9265" s="5">
        <v>1</v>
      </c>
      <c r="L9265" s="5" t="s">
        <v>38</v>
      </c>
      <c r="M9265" s="7">
        <v>856.44</v>
      </c>
      <c r="N9265" s="7">
        <v>1044.8599999999999</v>
      </c>
      <c r="O9265" s="7">
        <v>856.44</v>
      </c>
      <c r="P9265" s="7">
        <v>1044.8599999999999</v>
      </c>
    </row>
    <row r="9266" spans="1:16" x14ac:dyDescent="0.25">
      <c r="A9266" s="5" t="s">
        <v>9188</v>
      </c>
      <c r="B9266" s="6">
        <v>46276</v>
      </c>
      <c r="C9266" s="5" t="s">
        <v>905</v>
      </c>
      <c r="D9266" s="5" t="s">
        <v>18</v>
      </c>
      <c r="E9266" s="5" t="s">
        <v>4334</v>
      </c>
      <c r="F9266" s="6">
        <v>46280</v>
      </c>
      <c r="G9266" s="5">
        <v>49</v>
      </c>
      <c r="H9266" s="5" t="s">
        <v>9076</v>
      </c>
      <c r="I9266" s="5"/>
      <c r="J9266" s="5"/>
      <c r="K9266" s="5">
        <v>2</v>
      </c>
      <c r="L9266" s="5" t="s">
        <v>38</v>
      </c>
      <c r="M9266" s="7">
        <v>741.15</v>
      </c>
      <c r="N9266" s="7">
        <v>904.21</v>
      </c>
      <c r="O9266" s="7">
        <v>1482.3</v>
      </c>
      <c r="P9266" s="7">
        <v>1808.41</v>
      </c>
    </row>
    <row r="9267" spans="1:16" x14ac:dyDescent="0.25">
      <c r="A9267" s="5" t="s">
        <v>9188</v>
      </c>
      <c r="B9267" s="6">
        <v>46276</v>
      </c>
      <c r="C9267" s="5" t="s">
        <v>905</v>
      </c>
      <c r="D9267" s="5" t="s">
        <v>18</v>
      </c>
      <c r="E9267" s="5" t="s">
        <v>4334</v>
      </c>
      <c r="F9267" s="6">
        <v>46280</v>
      </c>
      <c r="G9267" s="5">
        <v>50</v>
      </c>
      <c r="H9267" s="5" t="s">
        <v>9077</v>
      </c>
      <c r="I9267" s="5"/>
      <c r="J9267" s="5"/>
      <c r="K9267" s="5">
        <v>1</v>
      </c>
      <c r="L9267" s="5" t="s">
        <v>38</v>
      </c>
      <c r="M9267" s="7">
        <v>790.56</v>
      </c>
      <c r="N9267" s="7">
        <v>964.48</v>
      </c>
      <c r="O9267" s="7">
        <v>790.56</v>
      </c>
      <c r="P9267" s="7">
        <v>964.48</v>
      </c>
    </row>
    <row r="9268" spans="1:16" x14ac:dyDescent="0.25">
      <c r="A9268" s="5" t="s">
        <v>9188</v>
      </c>
      <c r="B9268" s="6">
        <v>46276</v>
      </c>
      <c r="C9268" s="5" t="s">
        <v>905</v>
      </c>
      <c r="D9268" s="5" t="s">
        <v>18</v>
      </c>
      <c r="E9268" s="5" t="s">
        <v>4334</v>
      </c>
      <c r="F9268" s="6">
        <v>46280</v>
      </c>
      <c r="G9268" s="5">
        <v>51</v>
      </c>
      <c r="H9268" s="5" t="s">
        <v>9078</v>
      </c>
      <c r="I9268" s="5"/>
      <c r="J9268" s="5"/>
      <c r="K9268" s="5">
        <v>3</v>
      </c>
      <c r="L9268" s="5" t="s">
        <v>38</v>
      </c>
      <c r="M9268" s="7">
        <v>362.34</v>
      </c>
      <c r="N9268" s="7">
        <v>442.05</v>
      </c>
      <c r="O9268" s="7">
        <v>1087.02</v>
      </c>
      <c r="P9268" s="7">
        <v>1326.16</v>
      </c>
    </row>
    <row r="9269" spans="1:16" x14ac:dyDescent="0.25">
      <c r="A9269" s="5" t="s">
        <v>9188</v>
      </c>
      <c r="B9269" s="6">
        <v>46276</v>
      </c>
      <c r="C9269" s="5" t="s">
        <v>905</v>
      </c>
      <c r="D9269" s="5" t="s">
        <v>18</v>
      </c>
      <c r="E9269" s="5" t="s">
        <v>4334</v>
      </c>
      <c r="F9269" s="6">
        <v>46280</v>
      </c>
      <c r="G9269" s="5">
        <v>52</v>
      </c>
      <c r="H9269" s="5" t="s">
        <v>9079</v>
      </c>
      <c r="I9269" s="5"/>
      <c r="J9269" s="5"/>
      <c r="K9269" s="5">
        <v>6</v>
      </c>
      <c r="L9269" s="5" t="s">
        <v>38</v>
      </c>
      <c r="M9269" s="7">
        <v>625.86</v>
      </c>
      <c r="N9269" s="7">
        <v>763.55</v>
      </c>
      <c r="O9269" s="7">
        <v>3755.16</v>
      </c>
      <c r="P9269" s="7">
        <v>4581.3</v>
      </c>
    </row>
    <row r="9270" spans="1:16" x14ac:dyDescent="0.25">
      <c r="A9270" s="5" t="s">
        <v>9188</v>
      </c>
      <c r="B9270" s="6">
        <v>46276</v>
      </c>
      <c r="C9270" s="5" t="s">
        <v>905</v>
      </c>
      <c r="D9270" s="5" t="s">
        <v>18</v>
      </c>
      <c r="E9270" s="5" t="s">
        <v>4334</v>
      </c>
      <c r="F9270" s="6">
        <v>46280</v>
      </c>
      <c r="G9270" s="5">
        <v>53</v>
      </c>
      <c r="H9270" s="5" t="s">
        <v>9080</v>
      </c>
      <c r="I9270" s="5"/>
      <c r="J9270" s="5"/>
      <c r="K9270" s="5">
        <v>1</v>
      </c>
      <c r="L9270" s="5" t="s">
        <v>38</v>
      </c>
      <c r="M9270" s="7">
        <v>3046.95</v>
      </c>
      <c r="N9270" s="7">
        <v>3717.28</v>
      </c>
      <c r="O9270" s="7">
        <v>3046.95</v>
      </c>
      <c r="P9270" s="7">
        <v>3717.28</v>
      </c>
    </row>
    <row r="9271" spans="1:16" x14ac:dyDescent="0.25">
      <c r="A9271" s="5" t="s">
        <v>9188</v>
      </c>
      <c r="B9271" s="6">
        <v>46276</v>
      </c>
      <c r="C9271" s="5" t="s">
        <v>905</v>
      </c>
      <c r="D9271" s="5" t="s">
        <v>18</v>
      </c>
      <c r="E9271" s="5" t="s">
        <v>4334</v>
      </c>
      <c r="F9271" s="6">
        <v>46280</v>
      </c>
      <c r="G9271" s="5">
        <v>54</v>
      </c>
      <c r="H9271" s="5" t="s">
        <v>9081</v>
      </c>
      <c r="I9271" s="5"/>
      <c r="J9271" s="5"/>
      <c r="K9271" s="5">
        <v>2</v>
      </c>
      <c r="L9271" s="5" t="s">
        <v>38</v>
      </c>
      <c r="M9271" s="7">
        <v>1976.4</v>
      </c>
      <c r="N9271" s="7">
        <v>2411.21</v>
      </c>
      <c r="O9271" s="7">
        <v>3952.8</v>
      </c>
      <c r="P9271" s="7">
        <v>4822.42</v>
      </c>
    </row>
    <row r="9272" spans="1:16" x14ac:dyDescent="0.25">
      <c r="A9272" s="5" t="s">
        <v>9188</v>
      </c>
      <c r="B9272" s="6">
        <v>46276</v>
      </c>
      <c r="C9272" s="5" t="s">
        <v>905</v>
      </c>
      <c r="D9272" s="5" t="s">
        <v>18</v>
      </c>
      <c r="E9272" s="5" t="s">
        <v>4334</v>
      </c>
      <c r="F9272" s="6">
        <v>46280</v>
      </c>
      <c r="G9272" s="5">
        <v>55</v>
      </c>
      <c r="H9272" s="5" t="s">
        <v>9082</v>
      </c>
      <c r="I9272" s="5"/>
      <c r="J9272" s="5"/>
      <c r="K9272" s="5">
        <v>1</v>
      </c>
      <c r="L9272" s="5" t="s">
        <v>38</v>
      </c>
      <c r="M9272" s="7">
        <v>1564.65</v>
      </c>
      <c r="N9272" s="7">
        <v>1908.87</v>
      </c>
      <c r="O9272" s="7">
        <v>1564.65</v>
      </c>
      <c r="P9272" s="7">
        <v>1908.87</v>
      </c>
    </row>
    <row r="9273" spans="1:16" x14ac:dyDescent="0.25">
      <c r="A9273" s="5" t="s">
        <v>9188</v>
      </c>
      <c r="B9273" s="6">
        <v>46276</v>
      </c>
      <c r="C9273" s="5" t="s">
        <v>905</v>
      </c>
      <c r="D9273" s="5" t="s">
        <v>18</v>
      </c>
      <c r="E9273" s="5" t="s">
        <v>4334</v>
      </c>
      <c r="F9273" s="6">
        <v>46280</v>
      </c>
      <c r="G9273" s="5">
        <v>56</v>
      </c>
      <c r="H9273" s="5" t="s">
        <v>9083</v>
      </c>
      <c r="I9273" s="5"/>
      <c r="J9273" s="5"/>
      <c r="K9273" s="5">
        <v>6</v>
      </c>
      <c r="L9273" s="5" t="s">
        <v>38</v>
      </c>
      <c r="M9273" s="7">
        <v>510.57</v>
      </c>
      <c r="N9273" s="7">
        <v>622.9</v>
      </c>
      <c r="O9273" s="7">
        <v>3063.42</v>
      </c>
      <c r="P9273" s="7">
        <v>3737.37</v>
      </c>
    </row>
    <row r="9274" spans="1:16" x14ac:dyDescent="0.25">
      <c r="A9274" s="5" t="s">
        <v>9188</v>
      </c>
      <c r="B9274" s="6">
        <v>46276</v>
      </c>
      <c r="C9274" s="5" t="s">
        <v>905</v>
      </c>
      <c r="D9274" s="5" t="s">
        <v>18</v>
      </c>
      <c r="E9274" s="5" t="s">
        <v>4334</v>
      </c>
      <c r="F9274" s="6">
        <v>46280</v>
      </c>
      <c r="G9274" s="5">
        <v>57</v>
      </c>
      <c r="H9274" s="5" t="s">
        <v>9084</v>
      </c>
      <c r="I9274" s="5"/>
      <c r="J9274" s="5"/>
      <c r="K9274" s="5">
        <v>66</v>
      </c>
      <c r="L9274" s="5" t="s">
        <v>38</v>
      </c>
      <c r="M9274" s="7">
        <v>24.71</v>
      </c>
      <c r="N9274" s="7">
        <v>30.15</v>
      </c>
      <c r="O9274" s="7">
        <v>1630.86</v>
      </c>
      <c r="P9274" s="7">
        <v>1989.65</v>
      </c>
    </row>
    <row r="9275" spans="1:16" x14ac:dyDescent="0.25">
      <c r="A9275" s="5" t="s">
        <v>9188</v>
      </c>
      <c r="B9275" s="6">
        <v>46276</v>
      </c>
      <c r="C9275" s="5" t="s">
        <v>905</v>
      </c>
      <c r="D9275" s="5" t="s">
        <v>18</v>
      </c>
      <c r="E9275" s="5" t="s">
        <v>4334</v>
      </c>
      <c r="F9275" s="6">
        <v>46280</v>
      </c>
      <c r="G9275" s="5">
        <v>58</v>
      </c>
      <c r="H9275" s="5" t="s">
        <v>9085</v>
      </c>
      <c r="I9275" s="5"/>
      <c r="J9275" s="5"/>
      <c r="K9275" s="5">
        <v>115</v>
      </c>
      <c r="L9275" s="5" t="s">
        <v>38</v>
      </c>
      <c r="M9275" s="7">
        <v>13.18</v>
      </c>
      <c r="N9275" s="7">
        <v>16.079999999999998</v>
      </c>
      <c r="O9275" s="7">
        <v>1515.7</v>
      </c>
      <c r="P9275" s="7">
        <v>1849.15</v>
      </c>
    </row>
    <row r="9276" spans="1:16" x14ac:dyDescent="0.25">
      <c r="A9276" s="5" t="s">
        <v>9188</v>
      </c>
      <c r="B9276" s="6">
        <v>46276</v>
      </c>
      <c r="C9276" s="5" t="s">
        <v>905</v>
      </c>
      <c r="D9276" s="5" t="s">
        <v>18</v>
      </c>
      <c r="E9276" s="5" t="s">
        <v>4334</v>
      </c>
      <c r="F9276" s="6">
        <v>46280</v>
      </c>
      <c r="G9276" s="5">
        <v>59</v>
      </c>
      <c r="H9276" s="5" t="s">
        <v>9086</v>
      </c>
      <c r="I9276" s="5"/>
      <c r="J9276" s="5"/>
      <c r="K9276" s="5">
        <v>32</v>
      </c>
      <c r="L9276" s="5" t="s">
        <v>38</v>
      </c>
      <c r="M9276" s="7">
        <v>41.18</v>
      </c>
      <c r="N9276" s="7">
        <v>50.24</v>
      </c>
      <c r="O9276" s="7">
        <v>1317.76</v>
      </c>
      <c r="P9276" s="7">
        <v>1607.67</v>
      </c>
    </row>
    <row r="9277" spans="1:16" x14ac:dyDescent="0.25">
      <c r="A9277" s="5" t="s">
        <v>9188</v>
      </c>
      <c r="B9277" s="6">
        <v>46276</v>
      </c>
      <c r="C9277" s="5" t="s">
        <v>905</v>
      </c>
      <c r="D9277" s="5" t="s">
        <v>18</v>
      </c>
      <c r="E9277" s="5" t="s">
        <v>4334</v>
      </c>
      <c r="F9277" s="6">
        <v>46280</v>
      </c>
      <c r="G9277" s="5">
        <v>60</v>
      </c>
      <c r="H9277" s="5" t="s">
        <v>9087</v>
      </c>
      <c r="I9277" s="5"/>
      <c r="J9277" s="5"/>
      <c r="K9277" s="5">
        <v>176</v>
      </c>
      <c r="L9277" s="5" t="s">
        <v>38</v>
      </c>
      <c r="M9277" s="7">
        <v>3.29</v>
      </c>
      <c r="N9277" s="7">
        <v>4.01</v>
      </c>
      <c r="O9277" s="7">
        <v>579.04</v>
      </c>
      <c r="P9277" s="7">
        <v>706.43</v>
      </c>
    </row>
    <row r="9278" spans="1:16" x14ac:dyDescent="0.25">
      <c r="A9278" s="5" t="s">
        <v>9188</v>
      </c>
      <c r="B9278" s="6">
        <v>46276</v>
      </c>
      <c r="C9278" s="5" t="s">
        <v>905</v>
      </c>
      <c r="D9278" s="5" t="s">
        <v>18</v>
      </c>
      <c r="E9278" s="5" t="s">
        <v>4334</v>
      </c>
      <c r="F9278" s="6">
        <v>46280</v>
      </c>
      <c r="G9278" s="5">
        <v>61</v>
      </c>
      <c r="H9278" s="5" t="s">
        <v>9088</v>
      </c>
      <c r="I9278" s="5"/>
      <c r="J9278" s="5"/>
      <c r="K9278" s="5">
        <v>36</v>
      </c>
      <c r="L9278" s="5" t="s">
        <v>38</v>
      </c>
      <c r="M9278" s="7">
        <v>74.12</v>
      </c>
      <c r="N9278" s="7">
        <v>90.43</v>
      </c>
      <c r="O9278" s="7">
        <v>2668.32</v>
      </c>
      <c r="P9278" s="7">
        <v>3255.35</v>
      </c>
    </row>
    <row r="9279" spans="1:16" x14ac:dyDescent="0.25">
      <c r="A9279" s="5" t="s">
        <v>9188</v>
      </c>
      <c r="B9279" s="6">
        <v>46276</v>
      </c>
      <c r="C9279" s="5" t="s">
        <v>905</v>
      </c>
      <c r="D9279" s="5" t="s">
        <v>18</v>
      </c>
      <c r="E9279" s="5" t="s">
        <v>4334</v>
      </c>
      <c r="F9279" s="6">
        <v>46280</v>
      </c>
      <c r="G9279" s="5">
        <v>62</v>
      </c>
      <c r="H9279" s="5" t="s">
        <v>9089</v>
      </c>
      <c r="I9279" s="5"/>
      <c r="J9279" s="5"/>
      <c r="K9279" s="5">
        <v>1</v>
      </c>
      <c r="L9279" s="5" t="s">
        <v>38</v>
      </c>
      <c r="M9279" s="7">
        <v>30469.5</v>
      </c>
      <c r="N9279" s="7">
        <v>37172.79</v>
      </c>
      <c r="O9279" s="7">
        <v>30469.5</v>
      </c>
      <c r="P9279" s="7">
        <v>37172.79</v>
      </c>
    </row>
    <row r="9280" spans="1:16" x14ac:dyDescent="0.25">
      <c r="A9280" s="5" t="s">
        <v>9188</v>
      </c>
      <c r="B9280" s="6">
        <v>46276</v>
      </c>
      <c r="C9280" s="5" t="s">
        <v>905</v>
      </c>
      <c r="D9280" s="5" t="s">
        <v>18</v>
      </c>
      <c r="E9280" s="5" t="s">
        <v>4334</v>
      </c>
      <c r="F9280" s="6">
        <v>46280</v>
      </c>
      <c r="G9280" s="5">
        <v>63</v>
      </c>
      <c r="H9280" s="5" t="s">
        <v>9090</v>
      </c>
      <c r="I9280" s="5"/>
      <c r="J9280" s="5"/>
      <c r="K9280" s="5">
        <v>2</v>
      </c>
      <c r="L9280" s="5" t="s">
        <v>38</v>
      </c>
      <c r="M9280" s="7">
        <v>39528</v>
      </c>
      <c r="N9280" s="7">
        <v>48224.160000000003</v>
      </c>
      <c r="O9280" s="7">
        <v>79056</v>
      </c>
      <c r="P9280" s="7">
        <v>96448.320000000007</v>
      </c>
    </row>
    <row r="9281" spans="1:16" x14ac:dyDescent="0.25">
      <c r="A9281" s="5" t="s">
        <v>9188</v>
      </c>
      <c r="B9281" s="6">
        <v>46276</v>
      </c>
      <c r="C9281" s="5" t="s">
        <v>905</v>
      </c>
      <c r="D9281" s="5" t="s">
        <v>18</v>
      </c>
      <c r="E9281" s="5" t="s">
        <v>4334</v>
      </c>
      <c r="F9281" s="6">
        <v>46280</v>
      </c>
      <c r="G9281" s="5">
        <v>64</v>
      </c>
      <c r="H9281" s="5" t="s">
        <v>9091</v>
      </c>
      <c r="I9281" s="5"/>
      <c r="J9281" s="5"/>
      <c r="K9281" s="5">
        <v>1</v>
      </c>
      <c r="L9281" s="5" t="s">
        <v>38</v>
      </c>
      <c r="M9281" s="7">
        <v>52704</v>
      </c>
      <c r="N9281" s="7">
        <v>64298.879999999997</v>
      </c>
      <c r="O9281" s="7">
        <v>52704</v>
      </c>
      <c r="P9281" s="7">
        <v>64298.879999999997</v>
      </c>
    </row>
    <row r="9282" spans="1:16" x14ac:dyDescent="0.25">
      <c r="A9282" s="5" t="s">
        <v>9188</v>
      </c>
      <c r="B9282" s="6">
        <v>46276</v>
      </c>
      <c r="C9282" s="5" t="s">
        <v>905</v>
      </c>
      <c r="D9282" s="5" t="s">
        <v>18</v>
      </c>
      <c r="E9282" s="5" t="s">
        <v>4334</v>
      </c>
      <c r="F9282" s="6">
        <v>46280</v>
      </c>
      <c r="G9282" s="5">
        <v>65</v>
      </c>
      <c r="H9282" s="5" t="s">
        <v>9092</v>
      </c>
      <c r="I9282" s="5"/>
      <c r="J9282" s="5"/>
      <c r="K9282" s="5">
        <v>3</v>
      </c>
      <c r="L9282" s="5" t="s">
        <v>38</v>
      </c>
      <c r="M9282" s="7">
        <v>95526</v>
      </c>
      <c r="N9282" s="7">
        <v>116541.72</v>
      </c>
      <c r="O9282" s="7">
        <v>286578</v>
      </c>
      <c r="P9282" s="7">
        <v>349625.16</v>
      </c>
    </row>
    <row r="9283" spans="1:16" x14ac:dyDescent="0.25">
      <c r="A9283" s="5" t="s">
        <v>9188</v>
      </c>
      <c r="B9283" s="6">
        <v>46276</v>
      </c>
      <c r="C9283" s="5" t="s">
        <v>905</v>
      </c>
      <c r="D9283" s="5" t="s">
        <v>18</v>
      </c>
      <c r="E9283" s="5" t="s">
        <v>4334</v>
      </c>
      <c r="F9283" s="6">
        <v>46280</v>
      </c>
      <c r="G9283" s="5">
        <v>66</v>
      </c>
      <c r="H9283" s="5" t="s">
        <v>9093</v>
      </c>
      <c r="I9283" s="5"/>
      <c r="J9283" s="5"/>
      <c r="K9283" s="5">
        <v>1</v>
      </c>
      <c r="L9283" s="5" t="s">
        <v>38</v>
      </c>
      <c r="M9283" s="7">
        <v>29646</v>
      </c>
      <c r="N9283" s="7">
        <v>36168.120000000003</v>
      </c>
      <c r="O9283" s="7">
        <v>29646</v>
      </c>
      <c r="P9283" s="7">
        <v>36168.120000000003</v>
      </c>
    </row>
    <row r="9284" spans="1:16" x14ac:dyDescent="0.25">
      <c r="A9284" s="5" t="s">
        <v>9188</v>
      </c>
      <c r="B9284" s="6">
        <v>46276</v>
      </c>
      <c r="C9284" s="5" t="s">
        <v>905</v>
      </c>
      <c r="D9284" s="5" t="s">
        <v>18</v>
      </c>
      <c r="E9284" s="5" t="s">
        <v>4334</v>
      </c>
      <c r="F9284" s="6">
        <v>46280</v>
      </c>
      <c r="G9284" s="5">
        <v>67</v>
      </c>
      <c r="H9284" s="5" t="s">
        <v>9094</v>
      </c>
      <c r="I9284" s="5"/>
      <c r="J9284" s="5"/>
      <c r="K9284" s="5">
        <v>4</v>
      </c>
      <c r="L9284" s="5" t="s">
        <v>38</v>
      </c>
      <c r="M9284" s="7">
        <v>2388.15</v>
      </c>
      <c r="N9284" s="7">
        <v>2913.54</v>
      </c>
      <c r="O9284" s="7">
        <v>9552.6</v>
      </c>
      <c r="P9284" s="7">
        <v>11654.17</v>
      </c>
    </row>
    <row r="9285" spans="1:16" x14ac:dyDescent="0.25">
      <c r="A9285" s="5" t="s">
        <v>9188</v>
      </c>
      <c r="B9285" s="6">
        <v>46276</v>
      </c>
      <c r="C9285" s="5" t="s">
        <v>905</v>
      </c>
      <c r="D9285" s="5" t="s">
        <v>18</v>
      </c>
      <c r="E9285" s="5" t="s">
        <v>4334</v>
      </c>
      <c r="F9285" s="6">
        <v>46280</v>
      </c>
      <c r="G9285" s="5">
        <v>68</v>
      </c>
      <c r="H9285" s="5" t="s">
        <v>9095</v>
      </c>
      <c r="I9285" s="5"/>
      <c r="J9285" s="5"/>
      <c r="K9285" s="5">
        <v>1</v>
      </c>
      <c r="L9285" s="5" t="s">
        <v>38</v>
      </c>
      <c r="M9285" s="7">
        <v>1811.7</v>
      </c>
      <c r="N9285" s="7">
        <v>2210.27</v>
      </c>
      <c r="O9285" s="7">
        <v>1811.7</v>
      </c>
      <c r="P9285" s="7">
        <v>2210.27</v>
      </c>
    </row>
    <row r="9286" spans="1:16" x14ac:dyDescent="0.25">
      <c r="A9286" s="5" t="s">
        <v>9188</v>
      </c>
      <c r="B9286" s="6">
        <v>46276</v>
      </c>
      <c r="C9286" s="5" t="s">
        <v>905</v>
      </c>
      <c r="D9286" s="5" t="s">
        <v>18</v>
      </c>
      <c r="E9286" s="5" t="s">
        <v>4334</v>
      </c>
      <c r="F9286" s="6">
        <v>46280</v>
      </c>
      <c r="G9286" s="5">
        <v>69</v>
      </c>
      <c r="H9286" s="5" t="s">
        <v>9096</v>
      </c>
      <c r="I9286" s="5"/>
      <c r="J9286" s="5"/>
      <c r="K9286" s="5">
        <v>2</v>
      </c>
      <c r="L9286" s="5" t="s">
        <v>38</v>
      </c>
      <c r="M9286" s="7">
        <v>625.86</v>
      </c>
      <c r="N9286" s="7">
        <v>763.55</v>
      </c>
      <c r="O9286" s="7">
        <v>1251.72</v>
      </c>
      <c r="P9286" s="7">
        <v>1527.1</v>
      </c>
    </row>
    <row r="9287" spans="1:16" x14ac:dyDescent="0.25">
      <c r="A9287" s="5" t="s">
        <v>9188</v>
      </c>
      <c r="B9287" s="6">
        <v>46276</v>
      </c>
      <c r="C9287" s="5" t="s">
        <v>905</v>
      </c>
      <c r="D9287" s="5" t="s">
        <v>18</v>
      </c>
      <c r="E9287" s="5" t="s">
        <v>4334</v>
      </c>
      <c r="F9287" s="6">
        <v>46280</v>
      </c>
      <c r="G9287" s="5">
        <v>70</v>
      </c>
      <c r="H9287" s="5" t="s">
        <v>9097</v>
      </c>
      <c r="I9287" s="5"/>
      <c r="J9287" s="5"/>
      <c r="K9287" s="5">
        <v>2</v>
      </c>
      <c r="L9287" s="5" t="s">
        <v>38</v>
      </c>
      <c r="M9287" s="7">
        <v>527.04</v>
      </c>
      <c r="N9287" s="7">
        <v>642.99</v>
      </c>
      <c r="O9287" s="7">
        <v>1054.08</v>
      </c>
      <c r="P9287" s="7">
        <v>1285.98</v>
      </c>
    </row>
    <row r="9288" spans="1:16" x14ac:dyDescent="0.25">
      <c r="A9288" s="5" t="s">
        <v>9188</v>
      </c>
      <c r="B9288" s="6">
        <v>46276</v>
      </c>
      <c r="C9288" s="5" t="s">
        <v>905</v>
      </c>
      <c r="D9288" s="5" t="s">
        <v>18</v>
      </c>
      <c r="E9288" s="5" t="s">
        <v>4334</v>
      </c>
      <c r="F9288" s="6">
        <v>46280</v>
      </c>
      <c r="G9288" s="5">
        <v>71</v>
      </c>
      <c r="H9288" s="5" t="s">
        <v>9098</v>
      </c>
      <c r="I9288" s="5"/>
      <c r="J9288" s="5"/>
      <c r="K9288" s="5">
        <v>4</v>
      </c>
      <c r="L9288" s="5" t="s">
        <v>38</v>
      </c>
      <c r="M9288" s="7">
        <v>461.16</v>
      </c>
      <c r="N9288" s="7">
        <v>562.62</v>
      </c>
      <c r="O9288" s="7">
        <v>1844.64</v>
      </c>
      <c r="P9288" s="7">
        <v>2250.46</v>
      </c>
    </row>
    <row r="9289" spans="1:16" x14ac:dyDescent="0.25">
      <c r="A9289" s="5" t="s">
        <v>9188</v>
      </c>
      <c r="B9289" s="6">
        <v>46276</v>
      </c>
      <c r="C9289" s="5" t="s">
        <v>905</v>
      </c>
      <c r="D9289" s="5" t="s">
        <v>18</v>
      </c>
      <c r="E9289" s="5" t="s">
        <v>4334</v>
      </c>
      <c r="F9289" s="6">
        <v>46280</v>
      </c>
      <c r="G9289" s="5">
        <v>72</v>
      </c>
      <c r="H9289" s="5" t="s">
        <v>9099</v>
      </c>
      <c r="I9289" s="5"/>
      <c r="J9289" s="5"/>
      <c r="K9289" s="5">
        <v>2</v>
      </c>
      <c r="L9289" s="5" t="s">
        <v>38</v>
      </c>
      <c r="M9289" s="7">
        <v>312.93</v>
      </c>
      <c r="N9289" s="7">
        <v>381.78</v>
      </c>
      <c r="O9289" s="7">
        <v>625.86</v>
      </c>
      <c r="P9289" s="7">
        <v>763.55</v>
      </c>
    </row>
    <row r="9290" spans="1:16" x14ac:dyDescent="0.25">
      <c r="A9290" s="5" t="s">
        <v>9188</v>
      </c>
      <c r="B9290" s="6">
        <v>46276</v>
      </c>
      <c r="C9290" s="5" t="s">
        <v>905</v>
      </c>
      <c r="D9290" s="5" t="s">
        <v>18</v>
      </c>
      <c r="E9290" s="5" t="s">
        <v>4334</v>
      </c>
      <c r="F9290" s="6">
        <v>46280</v>
      </c>
      <c r="G9290" s="5">
        <v>73</v>
      </c>
      <c r="H9290" s="5" t="s">
        <v>9100</v>
      </c>
      <c r="I9290" s="5"/>
      <c r="J9290" s="5"/>
      <c r="K9290" s="5">
        <v>4</v>
      </c>
      <c r="L9290" s="5" t="s">
        <v>38</v>
      </c>
      <c r="M9290" s="7">
        <v>247.05</v>
      </c>
      <c r="N9290" s="7">
        <v>301.39999999999998</v>
      </c>
      <c r="O9290" s="7">
        <v>988.2</v>
      </c>
      <c r="P9290" s="7">
        <v>1205.5999999999999</v>
      </c>
    </row>
    <row r="9291" spans="1:16" x14ac:dyDescent="0.25">
      <c r="A9291" s="5" t="s">
        <v>9188</v>
      </c>
      <c r="B9291" s="6">
        <v>46276</v>
      </c>
      <c r="C9291" s="5" t="s">
        <v>905</v>
      </c>
      <c r="D9291" s="5" t="s">
        <v>18</v>
      </c>
      <c r="E9291" s="5" t="s">
        <v>4334</v>
      </c>
      <c r="F9291" s="6">
        <v>46280</v>
      </c>
      <c r="G9291" s="5">
        <v>74</v>
      </c>
      <c r="H9291" s="5" t="s">
        <v>9101</v>
      </c>
      <c r="I9291" s="5"/>
      <c r="J9291" s="5"/>
      <c r="K9291" s="5">
        <v>2</v>
      </c>
      <c r="L9291" s="5" t="s">
        <v>38</v>
      </c>
      <c r="M9291" s="7">
        <v>181.17</v>
      </c>
      <c r="N9291" s="7">
        <v>221.03</v>
      </c>
      <c r="O9291" s="7">
        <v>362.34</v>
      </c>
      <c r="P9291" s="7">
        <v>442.05</v>
      </c>
    </row>
    <row r="9292" spans="1:16" x14ac:dyDescent="0.25">
      <c r="A9292" s="5" t="s">
        <v>9188</v>
      </c>
      <c r="B9292" s="6">
        <v>46276</v>
      </c>
      <c r="C9292" s="5" t="s">
        <v>905</v>
      </c>
      <c r="D9292" s="5" t="s">
        <v>18</v>
      </c>
      <c r="E9292" s="5" t="s">
        <v>4334</v>
      </c>
      <c r="F9292" s="6">
        <v>46280</v>
      </c>
      <c r="G9292" s="5">
        <v>75</v>
      </c>
      <c r="H9292" s="5" t="s">
        <v>9102</v>
      </c>
      <c r="I9292" s="5"/>
      <c r="J9292" s="5"/>
      <c r="K9292" s="5">
        <v>1</v>
      </c>
      <c r="L9292" s="5" t="s">
        <v>38</v>
      </c>
      <c r="M9292" s="7">
        <v>123.53</v>
      </c>
      <c r="N9292" s="7">
        <v>150.71</v>
      </c>
      <c r="O9292" s="7">
        <v>123.53</v>
      </c>
      <c r="P9292" s="7">
        <v>150.71</v>
      </c>
    </row>
    <row r="9293" spans="1:16" x14ac:dyDescent="0.25">
      <c r="A9293" s="5" t="s">
        <v>9188</v>
      </c>
      <c r="B9293" s="6">
        <v>46276</v>
      </c>
      <c r="C9293" s="5" t="s">
        <v>905</v>
      </c>
      <c r="D9293" s="5" t="s">
        <v>18</v>
      </c>
      <c r="E9293" s="5" t="s">
        <v>4334</v>
      </c>
      <c r="F9293" s="6">
        <v>46280</v>
      </c>
      <c r="G9293" s="5">
        <v>76</v>
      </c>
      <c r="H9293" s="5" t="s">
        <v>9103</v>
      </c>
      <c r="I9293" s="5"/>
      <c r="J9293" s="5"/>
      <c r="K9293" s="5">
        <v>4</v>
      </c>
      <c r="L9293" s="5" t="s">
        <v>38</v>
      </c>
      <c r="M9293" s="7">
        <v>741.15</v>
      </c>
      <c r="N9293" s="7">
        <v>904.2</v>
      </c>
      <c r="O9293" s="7">
        <v>2964.6</v>
      </c>
      <c r="P9293" s="7">
        <v>3616.81</v>
      </c>
    </row>
    <row r="9294" spans="1:16" x14ac:dyDescent="0.25">
      <c r="A9294" s="5" t="s">
        <v>9188</v>
      </c>
      <c r="B9294" s="6">
        <v>46276</v>
      </c>
      <c r="C9294" s="5" t="s">
        <v>905</v>
      </c>
      <c r="D9294" s="5" t="s">
        <v>18</v>
      </c>
      <c r="E9294" s="5" t="s">
        <v>4334</v>
      </c>
      <c r="F9294" s="6">
        <v>46280</v>
      </c>
      <c r="G9294" s="5">
        <v>77</v>
      </c>
      <c r="H9294" s="5" t="s">
        <v>9104</v>
      </c>
      <c r="I9294" s="5"/>
      <c r="J9294" s="5"/>
      <c r="K9294" s="5">
        <v>2</v>
      </c>
      <c r="L9294" s="5" t="s">
        <v>38</v>
      </c>
      <c r="M9294" s="7">
        <v>461.16</v>
      </c>
      <c r="N9294" s="7">
        <v>562.62</v>
      </c>
      <c r="O9294" s="7">
        <v>922.32</v>
      </c>
      <c r="P9294" s="7">
        <v>1125.23</v>
      </c>
    </row>
    <row r="9295" spans="1:16" x14ac:dyDescent="0.25">
      <c r="A9295" s="5" t="s">
        <v>9188</v>
      </c>
      <c r="B9295" s="6">
        <v>46276</v>
      </c>
      <c r="C9295" s="5" t="s">
        <v>905</v>
      </c>
      <c r="D9295" s="5" t="s">
        <v>18</v>
      </c>
      <c r="E9295" s="5" t="s">
        <v>4334</v>
      </c>
      <c r="F9295" s="6">
        <v>46280</v>
      </c>
      <c r="G9295" s="5">
        <v>78</v>
      </c>
      <c r="H9295" s="5" t="s">
        <v>9105</v>
      </c>
      <c r="I9295" s="5"/>
      <c r="J9295" s="5"/>
      <c r="K9295" s="5">
        <v>6</v>
      </c>
      <c r="L9295" s="5" t="s">
        <v>38</v>
      </c>
      <c r="M9295" s="7">
        <v>296.45999999999998</v>
      </c>
      <c r="N9295" s="7">
        <v>361.68</v>
      </c>
      <c r="O9295" s="7">
        <v>1778.76</v>
      </c>
      <c r="P9295" s="7">
        <v>2170.09</v>
      </c>
    </row>
    <row r="9296" spans="1:16" x14ac:dyDescent="0.25">
      <c r="A9296" s="5" t="s">
        <v>9188</v>
      </c>
      <c r="B9296" s="6">
        <v>46276</v>
      </c>
      <c r="C9296" s="5" t="s">
        <v>905</v>
      </c>
      <c r="D9296" s="5" t="s">
        <v>18</v>
      </c>
      <c r="E9296" s="5" t="s">
        <v>4334</v>
      </c>
      <c r="F9296" s="6">
        <v>46280</v>
      </c>
      <c r="G9296" s="5">
        <v>79</v>
      </c>
      <c r="H9296" s="5" t="s">
        <v>9106</v>
      </c>
      <c r="I9296" s="5"/>
      <c r="J9296" s="5"/>
      <c r="K9296" s="5">
        <v>6</v>
      </c>
      <c r="L9296" s="5" t="s">
        <v>38</v>
      </c>
      <c r="M9296" s="7">
        <v>345.87</v>
      </c>
      <c r="N9296" s="7">
        <v>421.96</v>
      </c>
      <c r="O9296" s="7">
        <v>2075.2199999999998</v>
      </c>
      <c r="P9296" s="7">
        <v>2531.77</v>
      </c>
    </row>
    <row r="9297" spans="1:16" x14ac:dyDescent="0.25">
      <c r="A9297" s="5" t="s">
        <v>9188</v>
      </c>
      <c r="B9297" s="6">
        <v>46276</v>
      </c>
      <c r="C9297" s="5" t="s">
        <v>905</v>
      </c>
      <c r="D9297" s="5" t="s">
        <v>18</v>
      </c>
      <c r="E9297" s="5" t="s">
        <v>4334</v>
      </c>
      <c r="F9297" s="6">
        <v>46280</v>
      </c>
      <c r="G9297" s="5">
        <v>80</v>
      </c>
      <c r="H9297" s="5" t="s">
        <v>9107</v>
      </c>
      <c r="I9297" s="5"/>
      <c r="J9297" s="5"/>
      <c r="K9297" s="5">
        <v>5</v>
      </c>
      <c r="L9297" s="5" t="s">
        <v>38</v>
      </c>
      <c r="M9297" s="7">
        <v>510.57</v>
      </c>
      <c r="N9297" s="7">
        <v>622.9</v>
      </c>
      <c r="O9297" s="7">
        <v>2552.85</v>
      </c>
      <c r="P9297" s="7">
        <v>3114.48</v>
      </c>
    </row>
    <row r="9298" spans="1:16" x14ac:dyDescent="0.25">
      <c r="A9298" s="5" t="s">
        <v>9188</v>
      </c>
      <c r="B9298" s="6">
        <v>46276</v>
      </c>
      <c r="C9298" s="5" t="s">
        <v>905</v>
      </c>
      <c r="D9298" s="5" t="s">
        <v>18</v>
      </c>
      <c r="E9298" s="5" t="s">
        <v>4334</v>
      </c>
      <c r="F9298" s="6">
        <v>46280</v>
      </c>
      <c r="G9298" s="5">
        <v>81</v>
      </c>
      <c r="H9298" s="5" t="s">
        <v>9108</v>
      </c>
      <c r="I9298" s="5"/>
      <c r="J9298" s="5"/>
      <c r="K9298" s="5">
        <v>4</v>
      </c>
      <c r="L9298" s="5" t="s">
        <v>21</v>
      </c>
      <c r="M9298" s="7">
        <v>296.45999999999998</v>
      </c>
      <c r="N9298" s="7">
        <v>361.68</v>
      </c>
      <c r="O9298" s="7">
        <v>1185.8399999999999</v>
      </c>
      <c r="P9298" s="7">
        <v>1446.72</v>
      </c>
    </row>
    <row r="9299" spans="1:16" x14ac:dyDescent="0.25">
      <c r="A9299" s="5" t="s">
        <v>9188</v>
      </c>
      <c r="B9299" s="6">
        <v>46276</v>
      </c>
      <c r="C9299" s="5" t="s">
        <v>905</v>
      </c>
      <c r="D9299" s="5" t="s">
        <v>18</v>
      </c>
      <c r="E9299" s="5" t="s">
        <v>4334</v>
      </c>
      <c r="F9299" s="6">
        <v>46280</v>
      </c>
      <c r="G9299" s="5">
        <v>82</v>
      </c>
      <c r="H9299" s="5" t="s">
        <v>9109</v>
      </c>
      <c r="I9299" s="5"/>
      <c r="J9299" s="5"/>
      <c r="K9299" s="5">
        <v>1.5</v>
      </c>
      <c r="L9299" s="5" t="s">
        <v>21</v>
      </c>
      <c r="M9299" s="7">
        <v>0</v>
      </c>
      <c r="N9299" s="7">
        <v>0</v>
      </c>
      <c r="O9299" s="7">
        <v>0</v>
      </c>
      <c r="P9299" s="7">
        <v>0</v>
      </c>
    </row>
    <row r="9300" spans="1:16" x14ac:dyDescent="0.25">
      <c r="A9300" s="5" t="s">
        <v>9188</v>
      </c>
      <c r="B9300" s="6">
        <v>46276</v>
      </c>
      <c r="C9300" s="5" t="s">
        <v>905</v>
      </c>
      <c r="D9300" s="5" t="s">
        <v>18</v>
      </c>
      <c r="E9300" s="5" t="s">
        <v>4334</v>
      </c>
      <c r="F9300" s="6">
        <v>46280</v>
      </c>
      <c r="G9300" s="5">
        <v>83</v>
      </c>
      <c r="H9300" s="5" t="s">
        <v>9110</v>
      </c>
      <c r="I9300" s="5"/>
      <c r="J9300" s="5"/>
      <c r="K9300" s="5">
        <v>0.7</v>
      </c>
      <c r="L9300" s="5" t="s">
        <v>70</v>
      </c>
      <c r="M9300" s="7">
        <v>0</v>
      </c>
      <c r="N9300" s="7">
        <v>0</v>
      </c>
      <c r="O9300" s="7">
        <v>0</v>
      </c>
      <c r="P9300" s="7">
        <v>0</v>
      </c>
    </row>
    <row r="9301" spans="1:16" x14ac:dyDescent="0.25">
      <c r="A9301" s="5" t="s">
        <v>9188</v>
      </c>
      <c r="B9301" s="6">
        <v>46276</v>
      </c>
      <c r="C9301" s="5" t="s">
        <v>905</v>
      </c>
      <c r="D9301" s="5" t="s">
        <v>18</v>
      </c>
      <c r="E9301" s="5" t="s">
        <v>4334</v>
      </c>
      <c r="F9301" s="6">
        <v>46280</v>
      </c>
      <c r="G9301" s="5">
        <v>84</v>
      </c>
      <c r="H9301" s="5" t="s">
        <v>9111</v>
      </c>
      <c r="I9301" s="5"/>
      <c r="J9301" s="5"/>
      <c r="K9301" s="5">
        <v>3.5</v>
      </c>
      <c r="L9301" s="5" t="s">
        <v>557</v>
      </c>
      <c r="M9301" s="7">
        <v>0</v>
      </c>
      <c r="N9301" s="7">
        <v>0</v>
      </c>
      <c r="O9301" s="7">
        <v>0</v>
      </c>
      <c r="P9301" s="7">
        <v>0</v>
      </c>
    </row>
    <row r="9302" spans="1:16" x14ac:dyDescent="0.25">
      <c r="A9302" s="5" t="s">
        <v>9188</v>
      </c>
      <c r="B9302" s="6">
        <v>46276</v>
      </c>
      <c r="C9302" s="5" t="s">
        <v>905</v>
      </c>
      <c r="D9302" s="5" t="s">
        <v>18</v>
      </c>
      <c r="E9302" s="5" t="s">
        <v>4334</v>
      </c>
      <c r="F9302" s="6">
        <v>46280</v>
      </c>
      <c r="G9302" s="5">
        <v>85</v>
      </c>
      <c r="H9302" s="5" t="s">
        <v>9112</v>
      </c>
      <c r="I9302" s="5"/>
      <c r="J9302" s="5"/>
      <c r="K9302" s="5">
        <v>2.56</v>
      </c>
      <c r="L9302" s="5" t="s">
        <v>21</v>
      </c>
      <c r="M9302" s="7">
        <v>0</v>
      </c>
      <c r="N9302" s="7">
        <v>0</v>
      </c>
      <c r="O9302" s="7">
        <v>0</v>
      </c>
      <c r="P9302" s="7">
        <v>0</v>
      </c>
    </row>
    <row r="9303" spans="1:16" x14ac:dyDescent="0.25">
      <c r="A9303" s="5" t="s">
        <v>9188</v>
      </c>
      <c r="B9303" s="6">
        <v>46276</v>
      </c>
      <c r="C9303" s="5" t="s">
        <v>905</v>
      </c>
      <c r="D9303" s="5" t="s">
        <v>18</v>
      </c>
      <c r="E9303" s="5" t="s">
        <v>4334</v>
      </c>
      <c r="F9303" s="6">
        <v>46280</v>
      </c>
      <c r="G9303" s="5">
        <v>86</v>
      </c>
      <c r="H9303" s="5" t="s">
        <v>9113</v>
      </c>
      <c r="I9303" s="5"/>
      <c r="J9303" s="5"/>
      <c r="K9303" s="5">
        <v>18.8</v>
      </c>
      <c r="L9303" s="5" t="s">
        <v>21</v>
      </c>
      <c r="M9303" s="7">
        <v>0</v>
      </c>
      <c r="N9303" s="7">
        <v>0</v>
      </c>
      <c r="O9303" s="7">
        <v>0</v>
      </c>
      <c r="P9303" s="7">
        <v>0</v>
      </c>
    </row>
    <row r="9304" spans="1:16" x14ac:dyDescent="0.25">
      <c r="A9304" s="5" t="s">
        <v>9188</v>
      </c>
      <c r="B9304" s="6">
        <v>46276</v>
      </c>
      <c r="C9304" s="5" t="s">
        <v>905</v>
      </c>
      <c r="D9304" s="5" t="s">
        <v>18</v>
      </c>
      <c r="E9304" s="5" t="s">
        <v>4334</v>
      </c>
      <c r="F9304" s="6">
        <v>46280</v>
      </c>
      <c r="G9304" s="5">
        <v>87</v>
      </c>
      <c r="H9304" s="5" t="s">
        <v>9114</v>
      </c>
      <c r="I9304" s="5"/>
      <c r="J9304" s="5"/>
      <c r="K9304" s="5">
        <v>76.2</v>
      </c>
      <c r="L9304" s="5" t="s">
        <v>21</v>
      </c>
      <c r="M9304" s="7">
        <v>0</v>
      </c>
      <c r="N9304" s="7">
        <v>0</v>
      </c>
      <c r="O9304" s="7">
        <v>0</v>
      </c>
      <c r="P9304" s="7">
        <v>0</v>
      </c>
    </row>
    <row r="9305" spans="1:16" x14ac:dyDescent="0.25">
      <c r="A9305" s="5" t="s">
        <v>9188</v>
      </c>
      <c r="B9305" s="6">
        <v>46276</v>
      </c>
      <c r="C9305" s="5" t="s">
        <v>905</v>
      </c>
      <c r="D9305" s="5" t="s">
        <v>18</v>
      </c>
      <c r="E9305" s="5" t="s">
        <v>4334</v>
      </c>
      <c r="F9305" s="6">
        <v>46280</v>
      </c>
      <c r="G9305" s="5">
        <v>88</v>
      </c>
      <c r="H9305" s="5" t="s">
        <v>9115</v>
      </c>
      <c r="I9305" s="5"/>
      <c r="J9305" s="5"/>
      <c r="K9305" s="5">
        <v>68.900000000000006</v>
      </c>
      <c r="L9305" s="5" t="s">
        <v>21</v>
      </c>
      <c r="M9305" s="7">
        <v>0</v>
      </c>
      <c r="N9305" s="7">
        <v>0</v>
      </c>
      <c r="O9305" s="7">
        <v>0</v>
      </c>
      <c r="P9305" s="7">
        <v>0</v>
      </c>
    </row>
    <row r="9306" spans="1:16" x14ac:dyDescent="0.25">
      <c r="A9306" s="5" t="s">
        <v>9188</v>
      </c>
      <c r="B9306" s="6">
        <v>46276</v>
      </c>
      <c r="C9306" s="5" t="s">
        <v>905</v>
      </c>
      <c r="D9306" s="5" t="s">
        <v>18</v>
      </c>
      <c r="E9306" s="5" t="s">
        <v>4334</v>
      </c>
      <c r="F9306" s="6">
        <v>46280</v>
      </c>
      <c r="G9306" s="5">
        <v>89</v>
      </c>
      <c r="H9306" s="5" t="s">
        <v>9116</v>
      </c>
      <c r="I9306" s="5"/>
      <c r="J9306" s="5"/>
      <c r="K9306" s="5">
        <v>9.6</v>
      </c>
      <c r="L9306" s="5" t="s">
        <v>21</v>
      </c>
      <c r="M9306" s="7">
        <v>0</v>
      </c>
      <c r="N9306" s="7">
        <v>0</v>
      </c>
      <c r="O9306" s="7">
        <v>0</v>
      </c>
      <c r="P9306" s="7">
        <v>0</v>
      </c>
    </row>
    <row r="9307" spans="1:16" x14ac:dyDescent="0.25">
      <c r="A9307" s="5" t="s">
        <v>9188</v>
      </c>
      <c r="B9307" s="6">
        <v>46276</v>
      </c>
      <c r="C9307" s="5" t="s">
        <v>905</v>
      </c>
      <c r="D9307" s="5" t="s">
        <v>18</v>
      </c>
      <c r="E9307" s="5" t="s">
        <v>4334</v>
      </c>
      <c r="F9307" s="6">
        <v>46280</v>
      </c>
      <c r="G9307" s="5">
        <v>90</v>
      </c>
      <c r="H9307" s="5" t="s">
        <v>9192</v>
      </c>
      <c r="I9307" s="5"/>
      <c r="J9307" s="5"/>
      <c r="K9307" s="5">
        <v>96</v>
      </c>
      <c r="L9307" s="5" t="s">
        <v>38</v>
      </c>
      <c r="M9307" s="7">
        <v>625.86</v>
      </c>
      <c r="N9307" s="7">
        <v>763.55</v>
      </c>
      <c r="O9307" s="7">
        <v>60082.559999999998</v>
      </c>
      <c r="P9307" s="7">
        <v>73300.72</v>
      </c>
    </row>
    <row r="9308" spans="1:16" x14ac:dyDescent="0.25">
      <c r="A9308" s="5" t="s">
        <v>9188</v>
      </c>
      <c r="B9308" s="6">
        <v>46276</v>
      </c>
      <c r="C9308" s="5" t="s">
        <v>905</v>
      </c>
      <c r="D9308" s="5" t="s">
        <v>18</v>
      </c>
      <c r="E9308" s="5" t="s">
        <v>4334</v>
      </c>
      <c r="F9308" s="6">
        <v>46280</v>
      </c>
      <c r="G9308" s="5">
        <v>91</v>
      </c>
      <c r="H9308" s="5" t="s">
        <v>9193</v>
      </c>
      <c r="I9308" s="5"/>
      <c r="J9308" s="5"/>
      <c r="K9308" s="5">
        <v>192</v>
      </c>
      <c r="L9308" s="5" t="s">
        <v>38</v>
      </c>
      <c r="M9308" s="7">
        <v>148.22999999999999</v>
      </c>
      <c r="N9308" s="7">
        <v>180.84</v>
      </c>
      <c r="O9308" s="7">
        <v>28460.16</v>
      </c>
      <c r="P9308" s="7">
        <v>34721.4</v>
      </c>
    </row>
    <row r="9309" spans="1:16" x14ac:dyDescent="0.25">
      <c r="A9309" s="5" t="s">
        <v>9188</v>
      </c>
      <c r="B9309" s="6">
        <v>46276</v>
      </c>
      <c r="C9309" s="5" t="s">
        <v>905</v>
      </c>
      <c r="D9309" s="5" t="s">
        <v>18</v>
      </c>
      <c r="E9309" s="5" t="s">
        <v>4334</v>
      </c>
      <c r="F9309" s="6">
        <v>46280</v>
      </c>
      <c r="G9309" s="5">
        <v>92</v>
      </c>
      <c r="H9309" s="5" t="s">
        <v>9194</v>
      </c>
      <c r="I9309" s="5"/>
      <c r="J9309" s="5"/>
      <c r="K9309" s="5">
        <v>96</v>
      </c>
      <c r="L9309" s="5" t="s">
        <v>38</v>
      </c>
      <c r="M9309" s="7">
        <v>1399.95</v>
      </c>
      <c r="N9309" s="7">
        <v>1707.94</v>
      </c>
      <c r="O9309" s="7">
        <v>134395.20000000001</v>
      </c>
      <c r="P9309" s="7">
        <v>163962.14000000001</v>
      </c>
    </row>
    <row r="9310" spans="1:16" x14ac:dyDescent="0.25">
      <c r="A9310" s="5" t="s">
        <v>9188</v>
      </c>
      <c r="B9310" s="6">
        <v>46276</v>
      </c>
      <c r="C9310" s="5" t="s">
        <v>905</v>
      </c>
      <c r="D9310" s="5" t="s">
        <v>18</v>
      </c>
      <c r="E9310" s="5" t="s">
        <v>4334</v>
      </c>
      <c r="F9310" s="6">
        <v>46280</v>
      </c>
      <c r="G9310" s="5">
        <v>93</v>
      </c>
      <c r="H9310" s="5" t="s">
        <v>9195</v>
      </c>
      <c r="I9310" s="5"/>
      <c r="J9310" s="5"/>
      <c r="K9310" s="5">
        <v>96</v>
      </c>
      <c r="L9310" s="5" t="s">
        <v>38</v>
      </c>
      <c r="M9310" s="7">
        <v>2964.6</v>
      </c>
      <c r="N9310" s="7">
        <v>3616.81</v>
      </c>
      <c r="O9310" s="7">
        <v>284601.59999999998</v>
      </c>
      <c r="P9310" s="7">
        <v>347213.95</v>
      </c>
    </row>
    <row r="9311" spans="1:16" x14ac:dyDescent="0.25">
      <c r="A9311" s="5" t="s">
        <v>9188</v>
      </c>
      <c r="B9311" s="6">
        <v>46276</v>
      </c>
      <c r="C9311" s="5" t="s">
        <v>905</v>
      </c>
      <c r="D9311" s="5" t="s">
        <v>18</v>
      </c>
      <c r="E9311" s="5" t="s">
        <v>4334</v>
      </c>
      <c r="F9311" s="6">
        <v>46280</v>
      </c>
      <c r="G9311" s="5">
        <v>94</v>
      </c>
      <c r="H9311" s="5" t="s">
        <v>9196</v>
      </c>
      <c r="I9311" s="5"/>
      <c r="J9311" s="5"/>
      <c r="K9311" s="5">
        <v>3.3</v>
      </c>
      <c r="L9311" s="5" t="s">
        <v>21</v>
      </c>
      <c r="M9311" s="7">
        <v>0</v>
      </c>
      <c r="N9311" s="7">
        <v>0</v>
      </c>
      <c r="O9311" s="7">
        <v>0</v>
      </c>
      <c r="P9311" s="7">
        <v>0</v>
      </c>
    </row>
    <row r="9312" spans="1:16" x14ac:dyDescent="0.25">
      <c r="A9312" s="5" t="s">
        <v>9188</v>
      </c>
      <c r="B9312" s="6">
        <v>46276</v>
      </c>
      <c r="C9312" s="5" t="s">
        <v>905</v>
      </c>
      <c r="D9312" s="5" t="s">
        <v>18</v>
      </c>
      <c r="E9312" s="5" t="s">
        <v>4334</v>
      </c>
      <c r="F9312" s="6">
        <v>46280</v>
      </c>
      <c r="G9312" s="5">
        <v>95</v>
      </c>
      <c r="H9312" s="5" t="s">
        <v>9197</v>
      </c>
      <c r="I9312" s="5"/>
      <c r="J9312" s="5"/>
      <c r="K9312" s="5">
        <v>344.4</v>
      </c>
      <c r="L9312" s="5" t="s">
        <v>21</v>
      </c>
      <c r="M9312" s="7">
        <v>230.58</v>
      </c>
      <c r="N9312" s="7">
        <v>281.31</v>
      </c>
      <c r="O9312" s="7">
        <v>79411.75</v>
      </c>
      <c r="P9312" s="7">
        <v>96882.34</v>
      </c>
    </row>
    <row r="9313" spans="1:16" x14ac:dyDescent="0.25">
      <c r="A9313" s="5" t="s">
        <v>9188</v>
      </c>
      <c r="B9313" s="6">
        <v>46276</v>
      </c>
      <c r="C9313" s="5" t="s">
        <v>905</v>
      </c>
      <c r="D9313" s="5" t="s">
        <v>18</v>
      </c>
      <c r="E9313" s="5" t="s">
        <v>4334</v>
      </c>
      <c r="F9313" s="6">
        <v>46280</v>
      </c>
      <c r="G9313" s="5">
        <v>96</v>
      </c>
      <c r="H9313" s="5" t="s">
        <v>9198</v>
      </c>
      <c r="I9313" s="5"/>
      <c r="J9313" s="5"/>
      <c r="K9313" s="5">
        <v>192</v>
      </c>
      <c r="L9313" s="5" t="s">
        <v>38</v>
      </c>
      <c r="M9313" s="7">
        <v>57.65</v>
      </c>
      <c r="N9313" s="7">
        <v>70.33</v>
      </c>
      <c r="O9313" s="7">
        <v>11068.8</v>
      </c>
      <c r="P9313" s="7">
        <v>13503.94</v>
      </c>
    </row>
    <row r="9314" spans="1:16" x14ac:dyDescent="0.25">
      <c r="A9314" s="5" t="s">
        <v>9188</v>
      </c>
      <c r="B9314" s="6">
        <v>46276</v>
      </c>
      <c r="C9314" s="5" t="s">
        <v>905</v>
      </c>
      <c r="D9314" s="5" t="s">
        <v>18</v>
      </c>
      <c r="E9314" s="5" t="s">
        <v>4334</v>
      </c>
      <c r="F9314" s="6">
        <v>46280</v>
      </c>
      <c r="G9314" s="5">
        <v>97</v>
      </c>
      <c r="H9314" s="5" t="s">
        <v>9199</v>
      </c>
      <c r="I9314" s="5"/>
      <c r="J9314" s="5"/>
      <c r="K9314" s="5">
        <v>38.4</v>
      </c>
      <c r="L9314" s="5" t="s">
        <v>21</v>
      </c>
      <c r="M9314" s="7">
        <v>386.01</v>
      </c>
      <c r="N9314" s="7">
        <v>470.93</v>
      </c>
      <c r="O9314" s="7">
        <v>14822.78</v>
      </c>
      <c r="P9314" s="7">
        <v>18083.79</v>
      </c>
    </row>
    <row r="9315" spans="1:16" x14ac:dyDescent="0.25">
      <c r="A9315" s="5" t="s">
        <v>9188</v>
      </c>
      <c r="B9315" s="6">
        <v>46276</v>
      </c>
      <c r="C9315" s="5" t="s">
        <v>905</v>
      </c>
      <c r="D9315" s="5" t="s">
        <v>18</v>
      </c>
      <c r="E9315" s="5" t="s">
        <v>4334</v>
      </c>
      <c r="F9315" s="6">
        <v>46280</v>
      </c>
      <c r="G9315" s="5">
        <v>98</v>
      </c>
      <c r="H9315" s="5" t="s">
        <v>9200</v>
      </c>
      <c r="I9315" s="5"/>
      <c r="J9315" s="5"/>
      <c r="K9315" s="5">
        <v>4.8</v>
      </c>
      <c r="L9315" s="5" t="s">
        <v>21</v>
      </c>
      <c r="M9315" s="7">
        <v>0</v>
      </c>
      <c r="N9315" s="7">
        <v>0</v>
      </c>
      <c r="O9315" s="7">
        <v>0</v>
      </c>
      <c r="P9315" s="7">
        <v>0</v>
      </c>
    </row>
    <row r="9316" spans="1:16" x14ac:dyDescent="0.25">
      <c r="A9316" s="5" t="s">
        <v>9188</v>
      </c>
      <c r="B9316" s="6">
        <v>46276</v>
      </c>
      <c r="C9316" s="5" t="s">
        <v>905</v>
      </c>
      <c r="D9316" s="5" t="s">
        <v>18</v>
      </c>
      <c r="E9316" s="5" t="s">
        <v>4334</v>
      </c>
      <c r="F9316" s="6">
        <v>46280</v>
      </c>
      <c r="G9316" s="5">
        <v>99</v>
      </c>
      <c r="H9316" s="5" t="s">
        <v>9201</v>
      </c>
      <c r="I9316" s="5"/>
      <c r="J9316" s="5"/>
      <c r="K9316" s="5">
        <v>64</v>
      </c>
      <c r="L9316" s="5" t="s">
        <v>38</v>
      </c>
      <c r="M9316" s="7">
        <v>691.74</v>
      </c>
      <c r="N9316" s="7">
        <v>843.92</v>
      </c>
      <c r="O9316" s="7">
        <v>44271.360000000001</v>
      </c>
      <c r="P9316" s="7">
        <v>54011.06</v>
      </c>
    </row>
    <row r="9317" spans="1:16" x14ac:dyDescent="0.25">
      <c r="A9317" s="5" t="s">
        <v>9188</v>
      </c>
      <c r="B9317" s="6">
        <v>46276</v>
      </c>
      <c r="C9317" s="5" t="s">
        <v>905</v>
      </c>
      <c r="D9317" s="5" t="s">
        <v>18</v>
      </c>
      <c r="E9317" s="5" t="s">
        <v>4334</v>
      </c>
      <c r="F9317" s="6">
        <v>46280</v>
      </c>
      <c r="G9317" s="5">
        <v>100</v>
      </c>
      <c r="H9317" s="5" t="s">
        <v>9202</v>
      </c>
      <c r="I9317" s="5"/>
      <c r="J9317" s="5"/>
      <c r="K9317" s="5">
        <v>64</v>
      </c>
      <c r="L9317" s="5" t="s">
        <v>38</v>
      </c>
      <c r="M9317" s="7">
        <v>510.57</v>
      </c>
      <c r="N9317" s="7">
        <v>622.9</v>
      </c>
      <c r="O9317" s="7">
        <v>32676.48</v>
      </c>
      <c r="P9317" s="7">
        <v>39865.31</v>
      </c>
    </row>
    <row r="9318" spans="1:16" x14ac:dyDescent="0.25">
      <c r="A9318" s="5" t="s">
        <v>9188</v>
      </c>
      <c r="B9318" s="6">
        <v>46276</v>
      </c>
      <c r="C9318" s="5" t="s">
        <v>905</v>
      </c>
      <c r="D9318" s="5" t="s">
        <v>18</v>
      </c>
      <c r="E9318" s="5" t="s">
        <v>4334</v>
      </c>
      <c r="F9318" s="6">
        <v>46280</v>
      </c>
      <c r="G9318" s="5">
        <v>101</v>
      </c>
      <c r="H9318" s="5" t="s">
        <v>9203</v>
      </c>
      <c r="I9318" s="5"/>
      <c r="J9318" s="5"/>
      <c r="K9318" s="5">
        <v>64</v>
      </c>
      <c r="L9318" s="5" t="s">
        <v>38</v>
      </c>
      <c r="M9318" s="7">
        <v>461.16</v>
      </c>
      <c r="N9318" s="7">
        <v>562.62</v>
      </c>
      <c r="O9318" s="7">
        <v>29514.240000000002</v>
      </c>
      <c r="P9318" s="7">
        <v>36007.370000000003</v>
      </c>
    </row>
    <row r="9319" spans="1:16" x14ac:dyDescent="0.25">
      <c r="A9319" s="5" t="s">
        <v>9188</v>
      </c>
      <c r="B9319" s="6">
        <v>46276</v>
      </c>
      <c r="C9319" s="5" t="s">
        <v>905</v>
      </c>
      <c r="D9319" s="5" t="s">
        <v>18</v>
      </c>
      <c r="E9319" s="5" t="s">
        <v>4334</v>
      </c>
      <c r="F9319" s="6">
        <v>46280</v>
      </c>
      <c r="G9319" s="5">
        <v>102</v>
      </c>
      <c r="H9319" s="5" t="s">
        <v>9204</v>
      </c>
      <c r="I9319" s="5"/>
      <c r="J9319" s="5"/>
      <c r="K9319" s="5">
        <v>64</v>
      </c>
      <c r="L9319" s="5" t="s">
        <v>38</v>
      </c>
      <c r="M9319" s="7">
        <v>312.93</v>
      </c>
      <c r="N9319" s="7">
        <v>381.77</v>
      </c>
      <c r="O9319" s="7">
        <v>20027.52</v>
      </c>
      <c r="P9319" s="7">
        <v>24433.57</v>
      </c>
    </row>
    <row r="9320" spans="1:16" x14ac:dyDescent="0.25">
      <c r="A9320" s="5" t="s">
        <v>9188</v>
      </c>
      <c r="B9320" s="6">
        <v>46276</v>
      </c>
      <c r="C9320" s="5" t="s">
        <v>905</v>
      </c>
      <c r="D9320" s="5" t="s">
        <v>18</v>
      </c>
      <c r="E9320" s="5" t="s">
        <v>4334</v>
      </c>
      <c r="F9320" s="6">
        <v>46280</v>
      </c>
      <c r="G9320" s="5">
        <v>103</v>
      </c>
      <c r="H9320" s="5" t="s">
        <v>9205</v>
      </c>
      <c r="I9320" s="5"/>
      <c r="J9320" s="5"/>
      <c r="K9320" s="5">
        <v>64</v>
      </c>
      <c r="L9320" s="5" t="s">
        <v>38</v>
      </c>
      <c r="M9320" s="7">
        <v>247.05</v>
      </c>
      <c r="N9320" s="7">
        <v>301.39999999999998</v>
      </c>
      <c r="O9320" s="7">
        <v>15811.2</v>
      </c>
      <c r="P9320" s="7">
        <v>19289.66</v>
      </c>
    </row>
    <row r="9321" spans="1:16" x14ac:dyDescent="0.25">
      <c r="A9321" s="5" t="s">
        <v>9188</v>
      </c>
      <c r="B9321" s="6">
        <v>46276</v>
      </c>
      <c r="C9321" s="5" t="s">
        <v>905</v>
      </c>
      <c r="D9321" s="5" t="s">
        <v>18</v>
      </c>
      <c r="E9321" s="5" t="s">
        <v>4334</v>
      </c>
      <c r="F9321" s="6">
        <v>46280</v>
      </c>
      <c r="G9321" s="5">
        <v>104</v>
      </c>
      <c r="H9321" s="5" t="s">
        <v>9206</v>
      </c>
      <c r="I9321" s="5"/>
      <c r="J9321" s="5"/>
      <c r="K9321" s="5">
        <v>128</v>
      </c>
      <c r="L9321" s="5" t="s">
        <v>38</v>
      </c>
      <c r="M9321" s="7">
        <v>74.12</v>
      </c>
      <c r="N9321" s="7">
        <v>90.43</v>
      </c>
      <c r="O9321" s="7">
        <v>9487.36</v>
      </c>
      <c r="P9321" s="7">
        <v>11574.58</v>
      </c>
    </row>
    <row r="9322" spans="1:16" x14ac:dyDescent="0.25">
      <c r="A9322" s="5" t="s">
        <v>9188</v>
      </c>
      <c r="B9322" s="6">
        <v>46276</v>
      </c>
      <c r="C9322" s="5" t="s">
        <v>905</v>
      </c>
      <c r="D9322" s="5" t="s">
        <v>18</v>
      </c>
      <c r="E9322" s="5" t="s">
        <v>4334</v>
      </c>
      <c r="F9322" s="6">
        <v>46280</v>
      </c>
      <c r="G9322" s="5">
        <v>105</v>
      </c>
      <c r="H9322" s="5" t="s">
        <v>9207</v>
      </c>
      <c r="I9322" s="5"/>
      <c r="J9322" s="5"/>
      <c r="K9322" s="5">
        <v>140</v>
      </c>
      <c r="L9322" s="5" t="s">
        <v>38</v>
      </c>
      <c r="M9322" s="7">
        <v>790.56</v>
      </c>
      <c r="N9322" s="7">
        <v>964.48</v>
      </c>
      <c r="O9322" s="7">
        <v>110678.39999999999</v>
      </c>
      <c r="P9322" s="7">
        <v>135027.65</v>
      </c>
    </row>
    <row r="9323" spans="1:16" x14ac:dyDescent="0.25">
      <c r="A9323" s="5" t="s">
        <v>9188</v>
      </c>
      <c r="B9323" s="6">
        <v>46276</v>
      </c>
      <c r="C9323" s="5" t="s">
        <v>905</v>
      </c>
      <c r="D9323" s="5" t="s">
        <v>18</v>
      </c>
      <c r="E9323" s="5" t="s">
        <v>4334</v>
      </c>
      <c r="F9323" s="6">
        <v>46280</v>
      </c>
      <c r="G9323" s="5">
        <v>106</v>
      </c>
      <c r="H9323" s="5" t="s">
        <v>9208</v>
      </c>
      <c r="I9323" s="5"/>
      <c r="J9323" s="5"/>
      <c r="K9323" s="5">
        <v>64</v>
      </c>
      <c r="L9323" s="5" t="s">
        <v>38</v>
      </c>
      <c r="M9323" s="7">
        <v>140</v>
      </c>
      <c r="N9323" s="7">
        <v>170.8</v>
      </c>
      <c r="O9323" s="7">
        <v>8960</v>
      </c>
      <c r="P9323" s="7">
        <v>10931.2</v>
      </c>
    </row>
    <row r="9324" spans="1:16" x14ac:dyDescent="0.25">
      <c r="A9324" s="5" t="s">
        <v>9188</v>
      </c>
      <c r="B9324" s="6">
        <v>46276</v>
      </c>
      <c r="C9324" s="5" t="s">
        <v>905</v>
      </c>
      <c r="D9324" s="5" t="s">
        <v>18</v>
      </c>
      <c r="E9324" s="5" t="s">
        <v>4334</v>
      </c>
      <c r="F9324" s="6">
        <v>46280</v>
      </c>
      <c r="G9324" s="5">
        <v>107</v>
      </c>
      <c r="H9324" s="5" t="s">
        <v>9209</v>
      </c>
      <c r="I9324" s="5"/>
      <c r="J9324" s="5"/>
      <c r="K9324" s="5">
        <v>64</v>
      </c>
      <c r="L9324" s="5" t="s">
        <v>38</v>
      </c>
      <c r="M9324" s="7">
        <v>24.71</v>
      </c>
      <c r="N9324" s="7">
        <v>30.15</v>
      </c>
      <c r="O9324" s="7">
        <v>1581.44</v>
      </c>
      <c r="P9324" s="7">
        <v>1929.36</v>
      </c>
    </row>
    <row r="9325" spans="1:16" x14ac:dyDescent="0.25">
      <c r="A9325" s="5" t="s">
        <v>9188</v>
      </c>
      <c r="B9325" s="6">
        <v>46276</v>
      </c>
      <c r="C9325" s="5" t="s">
        <v>905</v>
      </c>
      <c r="D9325" s="5" t="s">
        <v>18</v>
      </c>
      <c r="E9325" s="5" t="s">
        <v>4334</v>
      </c>
      <c r="F9325" s="6">
        <v>46280</v>
      </c>
      <c r="G9325" s="5">
        <v>108</v>
      </c>
      <c r="H9325" s="5" t="s">
        <v>9210</v>
      </c>
      <c r="I9325" s="5"/>
      <c r="J9325" s="5"/>
      <c r="K9325" s="5">
        <v>64</v>
      </c>
      <c r="L9325" s="5" t="s">
        <v>38</v>
      </c>
      <c r="M9325" s="7">
        <v>29.65</v>
      </c>
      <c r="N9325" s="7">
        <v>36.17</v>
      </c>
      <c r="O9325" s="7">
        <v>1897.6</v>
      </c>
      <c r="P9325" s="7">
        <v>2315.0700000000002</v>
      </c>
    </row>
    <row r="9326" spans="1:16" x14ac:dyDescent="0.25">
      <c r="A9326" s="5" t="s">
        <v>9211</v>
      </c>
      <c r="B9326" s="6">
        <v>46276</v>
      </c>
      <c r="C9326" s="5" t="s">
        <v>17</v>
      </c>
      <c r="D9326" s="5" t="s">
        <v>18</v>
      </c>
      <c r="E9326" s="5" t="s">
        <v>4334</v>
      </c>
      <c r="F9326" s="6">
        <v>46280</v>
      </c>
      <c r="G9326" s="5">
        <v>1</v>
      </c>
      <c r="H9326" s="5" t="s">
        <v>6102</v>
      </c>
      <c r="I9326" s="5"/>
      <c r="J9326" s="5"/>
      <c r="K9326" s="5">
        <v>575</v>
      </c>
      <c r="L9326" s="5" t="s">
        <v>320</v>
      </c>
      <c r="M9326" s="7">
        <v>348.75</v>
      </c>
      <c r="N9326" s="7">
        <v>425.48</v>
      </c>
      <c r="O9326" s="7">
        <v>200531.25</v>
      </c>
      <c r="P9326" s="7">
        <v>244648.13</v>
      </c>
    </row>
    <row r="9327" spans="1:16" x14ac:dyDescent="0.25">
      <c r="A9327" s="5" t="s">
        <v>9212</v>
      </c>
      <c r="B9327" s="6">
        <v>46276</v>
      </c>
      <c r="C9327" s="5" t="s">
        <v>17</v>
      </c>
      <c r="D9327" s="5" t="s">
        <v>18</v>
      </c>
      <c r="E9327" s="5" t="s">
        <v>4334</v>
      </c>
      <c r="F9327" s="6">
        <v>46280</v>
      </c>
      <c r="G9327" s="5">
        <v>1</v>
      </c>
      <c r="H9327" s="5" t="s">
        <v>9213</v>
      </c>
      <c r="I9327" s="5" t="s">
        <v>9214</v>
      </c>
      <c r="J9327" s="5"/>
      <c r="K9327" s="5">
        <v>10</v>
      </c>
      <c r="L9327" s="5" t="s">
        <v>38</v>
      </c>
      <c r="M9327" s="7">
        <v>159835</v>
      </c>
      <c r="N9327" s="7">
        <v>194998.7</v>
      </c>
      <c r="O9327" s="7">
        <v>1598350</v>
      </c>
      <c r="P9327" s="7">
        <v>1949987</v>
      </c>
    </row>
    <row r="9328" spans="1:16" x14ac:dyDescent="0.25">
      <c r="A9328" s="5" t="s">
        <v>9215</v>
      </c>
      <c r="B9328" s="6">
        <v>46276</v>
      </c>
      <c r="C9328" s="5" t="s">
        <v>17</v>
      </c>
      <c r="D9328" s="5" t="s">
        <v>18</v>
      </c>
      <c r="E9328" s="5" t="s">
        <v>4334</v>
      </c>
      <c r="F9328" s="6">
        <v>46280</v>
      </c>
      <c r="G9328" s="5">
        <v>1</v>
      </c>
      <c r="H9328" s="5" t="s">
        <v>9216</v>
      </c>
      <c r="I9328" s="5" t="s">
        <v>9217</v>
      </c>
      <c r="J9328" s="5"/>
      <c r="K9328" s="5">
        <v>8.2799999999999994</v>
      </c>
      <c r="L9328" s="5" t="s">
        <v>23</v>
      </c>
      <c r="M9328" s="7">
        <v>120884.5</v>
      </c>
      <c r="N9328" s="7">
        <v>147479.09</v>
      </c>
      <c r="O9328" s="7">
        <v>1000923.66</v>
      </c>
      <c r="P9328" s="7">
        <v>1221126.8700000001</v>
      </c>
    </row>
    <row r="9329" spans="1:16" x14ac:dyDescent="0.25">
      <c r="A9329" s="5" t="s">
        <v>9215</v>
      </c>
      <c r="B9329" s="6">
        <v>46276</v>
      </c>
      <c r="C9329" s="5" t="s">
        <v>17</v>
      </c>
      <c r="D9329" s="5" t="s">
        <v>18</v>
      </c>
      <c r="E9329" s="5" t="s">
        <v>4334</v>
      </c>
      <c r="F9329" s="6">
        <v>46280</v>
      </c>
      <c r="G9329" s="5">
        <v>2</v>
      </c>
      <c r="H9329" s="5" t="s">
        <v>9218</v>
      </c>
      <c r="I9329" s="5" t="s">
        <v>9217</v>
      </c>
      <c r="J9329" s="5"/>
      <c r="K9329" s="5">
        <v>4.05</v>
      </c>
      <c r="L9329" s="5" t="s">
        <v>23</v>
      </c>
      <c r="M9329" s="7">
        <v>120884.5</v>
      </c>
      <c r="N9329" s="7">
        <v>147479.09</v>
      </c>
      <c r="O9329" s="7">
        <v>489582.23</v>
      </c>
      <c r="P9329" s="7">
        <v>597290.31999999995</v>
      </c>
    </row>
    <row r="9330" spans="1:16" x14ac:dyDescent="0.25">
      <c r="A9330" s="5" t="s">
        <v>9219</v>
      </c>
      <c r="B9330" s="6">
        <v>46276</v>
      </c>
      <c r="C9330" s="5" t="s">
        <v>40</v>
      </c>
      <c r="D9330" s="5" t="s">
        <v>18</v>
      </c>
      <c r="E9330" s="5" t="s">
        <v>4334</v>
      </c>
      <c r="F9330" s="6">
        <v>46281</v>
      </c>
      <c r="G9330" s="5">
        <v>1</v>
      </c>
      <c r="H9330" s="5" t="s">
        <v>5850</v>
      </c>
      <c r="I9330" s="5" t="s">
        <v>9220</v>
      </c>
      <c r="J9330" s="5"/>
      <c r="K9330" s="5">
        <v>160</v>
      </c>
      <c r="L9330" s="5" t="s">
        <v>38</v>
      </c>
      <c r="M9330" s="7">
        <v>1.26</v>
      </c>
      <c r="N9330" s="7">
        <v>1.54</v>
      </c>
      <c r="O9330" s="7">
        <v>201.6</v>
      </c>
      <c r="P9330" s="7">
        <v>245.95</v>
      </c>
    </row>
    <row r="9331" spans="1:16" x14ac:dyDescent="0.25">
      <c r="A9331" s="5" t="s">
        <v>9219</v>
      </c>
      <c r="B9331" s="6">
        <v>46276</v>
      </c>
      <c r="C9331" s="5" t="s">
        <v>40</v>
      </c>
      <c r="D9331" s="5" t="s">
        <v>18</v>
      </c>
      <c r="E9331" s="5" t="s">
        <v>4334</v>
      </c>
      <c r="F9331" s="6">
        <v>46281</v>
      </c>
      <c r="G9331" s="5">
        <v>2</v>
      </c>
      <c r="H9331" s="5" t="s">
        <v>9221</v>
      </c>
      <c r="I9331" s="5" t="s">
        <v>9222</v>
      </c>
      <c r="J9331" s="5"/>
      <c r="K9331" s="5">
        <v>26.9</v>
      </c>
      <c r="L9331" s="5" t="s">
        <v>320</v>
      </c>
      <c r="M9331" s="7">
        <v>3422.68</v>
      </c>
      <c r="N9331" s="7">
        <v>4175.67</v>
      </c>
      <c r="O9331" s="7">
        <v>92070.09</v>
      </c>
      <c r="P9331" s="7">
        <v>112325.51</v>
      </c>
    </row>
    <row r="9332" spans="1:16" x14ac:dyDescent="0.25">
      <c r="A9332" s="5" t="s">
        <v>9219</v>
      </c>
      <c r="B9332" s="6">
        <v>46276</v>
      </c>
      <c r="C9332" s="5" t="s">
        <v>40</v>
      </c>
      <c r="D9332" s="5" t="s">
        <v>18</v>
      </c>
      <c r="E9332" s="5" t="s">
        <v>4334</v>
      </c>
      <c r="F9332" s="6">
        <v>46281</v>
      </c>
      <c r="G9332" s="5">
        <v>3</v>
      </c>
      <c r="H9332" s="5" t="s">
        <v>5852</v>
      </c>
      <c r="I9332" s="5" t="s">
        <v>9223</v>
      </c>
      <c r="J9332" s="5"/>
      <c r="K9332" s="5">
        <v>4</v>
      </c>
      <c r="L9332" s="5" t="s">
        <v>320</v>
      </c>
      <c r="M9332" s="7">
        <v>621.94000000000005</v>
      </c>
      <c r="N9332" s="7">
        <v>758.77</v>
      </c>
      <c r="O9332" s="7">
        <v>2487.7600000000002</v>
      </c>
      <c r="P9332" s="7">
        <v>3035.07</v>
      </c>
    </row>
    <row r="9333" spans="1:16" x14ac:dyDescent="0.25">
      <c r="A9333" s="5" t="s">
        <v>9219</v>
      </c>
      <c r="B9333" s="6">
        <v>46276</v>
      </c>
      <c r="C9333" s="5" t="s">
        <v>40</v>
      </c>
      <c r="D9333" s="5" t="s">
        <v>18</v>
      </c>
      <c r="E9333" s="5" t="s">
        <v>4334</v>
      </c>
      <c r="F9333" s="6">
        <v>46281</v>
      </c>
      <c r="G9333" s="5">
        <v>4</v>
      </c>
      <c r="H9333" s="5" t="s">
        <v>5854</v>
      </c>
      <c r="I9333" s="5" t="s">
        <v>9224</v>
      </c>
      <c r="J9333" s="5"/>
      <c r="K9333" s="5">
        <v>40</v>
      </c>
      <c r="L9333" s="5" t="s">
        <v>38</v>
      </c>
      <c r="M9333" s="7">
        <v>18.79</v>
      </c>
      <c r="N9333" s="7">
        <v>22.92</v>
      </c>
      <c r="O9333" s="7">
        <v>751.6</v>
      </c>
      <c r="P9333" s="7">
        <v>916.95</v>
      </c>
    </row>
    <row r="9334" spans="1:16" x14ac:dyDescent="0.25">
      <c r="A9334" s="5" t="s">
        <v>9219</v>
      </c>
      <c r="B9334" s="6">
        <v>46276</v>
      </c>
      <c r="C9334" s="5" t="s">
        <v>40</v>
      </c>
      <c r="D9334" s="5" t="s">
        <v>18</v>
      </c>
      <c r="E9334" s="5" t="s">
        <v>4334</v>
      </c>
      <c r="F9334" s="6">
        <v>46281</v>
      </c>
      <c r="G9334" s="5">
        <v>5</v>
      </c>
      <c r="H9334" s="5" t="s">
        <v>9225</v>
      </c>
      <c r="I9334" s="5" t="s">
        <v>6084</v>
      </c>
      <c r="J9334" s="5"/>
      <c r="K9334" s="5">
        <v>222</v>
      </c>
      <c r="L9334" s="5" t="s">
        <v>38</v>
      </c>
      <c r="M9334" s="7">
        <v>7.84</v>
      </c>
      <c r="N9334" s="7">
        <v>9.56</v>
      </c>
      <c r="O9334" s="7">
        <v>1740.48</v>
      </c>
      <c r="P9334" s="7">
        <v>2123.39</v>
      </c>
    </row>
    <row r="9335" spans="1:16" x14ac:dyDescent="0.25">
      <c r="A9335" s="5" t="s">
        <v>9219</v>
      </c>
      <c r="B9335" s="6">
        <v>46276</v>
      </c>
      <c r="C9335" s="5" t="s">
        <v>40</v>
      </c>
      <c r="D9335" s="5" t="s">
        <v>18</v>
      </c>
      <c r="E9335" s="5" t="s">
        <v>4334</v>
      </c>
      <c r="F9335" s="6">
        <v>46281</v>
      </c>
      <c r="G9335" s="5">
        <v>6</v>
      </c>
      <c r="H9335" s="5" t="s">
        <v>9226</v>
      </c>
      <c r="I9335" s="5" t="s">
        <v>9227</v>
      </c>
      <c r="J9335" s="5"/>
      <c r="K9335" s="5">
        <v>14.55</v>
      </c>
      <c r="L9335" s="5" t="s">
        <v>21</v>
      </c>
      <c r="M9335" s="7">
        <v>1372.54</v>
      </c>
      <c r="N9335" s="7">
        <v>1674.5</v>
      </c>
      <c r="O9335" s="7">
        <v>19970.46</v>
      </c>
      <c r="P9335" s="7">
        <v>24363.96</v>
      </c>
    </row>
    <row r="9336" spans="1:16" x14ac:dyDescent="0.25">
      <c r="A9336" s="5" t="s">
        <v>9228</v>
      </c>
      <c r="B9336" s="6">
        <v>46276</v>
      </c>
      <c r="C9336" s="5" t="s">
        <v>113</v>
      </c>
      <c r="D9336" s="5" t="s">
        <v>18</v>
      </c>
      <c r="E9336" s="5" t="s">
        <v>19</v>
      </c>
      <c r="F9336" s="6">
        <v>46280</v>
      </c>
      <c r="G9336" s="5">
        <v>1</v>
      </c>
      <c r="H9336" s="5" t="s">
        <v>9229</v>
      </c>
      <c r="I9336" s="5"/>
      <c r="J9336" s="5"/>
      <c r="K9336" s="5">
        <v>15</v>
      </c>
      <c r="L9336" s="5" t="s">
        <v>38</v>
      </c>
      <c r="M9336" s="7">
        <v>0</v>
      </c>
      <c r="N9336" s="7">
        <v>0</v>
      </c>
      <c r="O9336" s="7">
        <v>0</v>
      </c>
      <c r="P9336" s="7">
        <v>0</v>
      </c>
    </row>
    <row r="9337" spans="1:16" x14ac:dyDescent="0.25">
      <c r="A9337" s="5" t="s">
        <v>9228</v>
      </c>
      <c r="B9337" s="6">
        <v>46276</v>
      </c>
      <c r="C9337" s="5" t="s">
        <v>113</v>
      </c>
      <c r="D9337" s="5" t="s">
        <v>18</v>
      </c>
      <c r="E9337" s="5" t="s">
        <v>19</v>
      </c>
      <c r="F9337" s="6">
        <v>46280</v>
      </c>
      <c r="G9337" s="5">
        <v>2</v>
      </c>
      <c r="H9337" s="5" t="s">
        <v>9230</v>
      </c>
      <c r="I9337" s="5"/>
      <c r="J9337" s="5"/>
      <c r="K9337" s="5">
        <v>14</v>
      </c>
      <c r="L9337" s="5" t="s">
        <v>38</v>
      </c>
      <c r="M9337" s="7">
        <v>0</v>
      </c>
      <c r="N9337" s="7">
        <v>0</v>
      </c>
      <c r="O9337" s="7">
        <v>0</v>
      </c>
      <c r="P9337" s="7">
        <v>0</v>
      </c>
    </row>
    <row r="9338" spans="1:16" x14ac:dyDescent="0.25">
      <c r="A9338" s="5" t="s">
        <v>9231</v>
      </c>
      <c r="B9338" s="6">
        <v>46276</v>
      </c>
      <c r="C9338" s="5" t="s">
        <v>905</v>
      </c>
      <c r="D9338" s="5" t="s">
        <v>18</v>
      </c>
      <c r="E9338" s="5" t="s">
        <v>4334</v>
      </c>
      <c r="F9338" s="6">
        <v>46280</v>
      </c>
      <c r="G9338" s="5">
        <v>1</v>
      </c>
      <c r="H9338" s="5" t="s">
        <v>9232</v>
      </c>
      <c r="I9338" s="5"/>
      <c r="J9338" s="5"/>
      <c r="K9338" s="5">
        <v>40</v>
      </c>
      <c r="L9338" s="5" t="s">
        <v>38</v>
      </c>
      <c r="M9338" s="7">
        <v>10087.5</v>
      </c>
      <c r="N9338" s="7">
        <v>12306.75</v>
      </c>
      <c r="O9338" s="7">
        <v>403500</v>
      </c>
      <c r="P9338" s="7">
        <v>492270</v>
      </c>
    </row>
    <row r="9339" spans="1:16" x14ac:dyDescent="0.25">
      <c r="A9339" s="5" t="s">
        <v>9231</v>
      </c>
      <c r="B9339" s="6">
        <v>46276</v>
      </c>
      <c r="C9339" s="5" t="s">
        <v>905</v>
      </c>
      <c r="D9339" s="5" t="s">
        <v>18</v>
      </c>
      <c r="E9339" s="5" t="s">
        <v>4334</v>
      </c>
      <c r="F9339" s="6">
        <v>46280</v>
      </c>
      <c r="G9339" s="5">
        <v>2</v>
      </c>
      <c r="H9339" s="5" t="s">
        <v>9233</v>
      </c>
      <c r="I9339" s="5"/>
      <c r="J9339" s="5"/>
      <c r="K9339" s="5">
        <v>40</v>
      </c>
      <c r="L9339" s="5" t="s">
        <v>38</v>
      </c>
      <c r="M9339" s="7">
        <v>6787.5</v>
      </c>
      <c r="N9339" s="7">
        <v>8280.75</v>
      </c>
      <c r="O9339" s="7">
        <v>271500</v>
      </c>
      <c r="P9339" s="7">
        <v>331230</v>
      </c>
    </row>
    <row r="9340" spans="1:16" x14ac:dyDescent="0.25">
      <c r="A9340" s="5" t="s">
        <v>9234</v>
      </c>
      <c r="B9340" s="6">
        <v>46276</v>
      </c>
      <c r="C9340" s="5" t="s">
        <v>905</v>
      </c>
      <c r="D9340" s="5" t="s">
        <v>18</v>
      </c>
      <c r="E9340" s="5" t="s">
        <v>4334</v>
      </c>
      <c r="F9340" s="6">
        <v>46280</v>
      </c>
      <c r="G9340" s="5">
        <v>1</v>
      </c>
      <c r="H9340" s="5" t="s">
        <v>9235</v>
      </c>
      <c r="I9340" s="5"/>
      <c r="J9340" s="5"/>
      <c r="K9340" s="5">
        <v>1</v>
      </c>
      <c r="L9340" s="5" t="s">
        <v>38</v>
      </c>
      <c r="M9340" s="7">
        <v>130389.35</v>
      </c>
      <c r="N9340" s="7">
        <v>159075.01</v>
      </c>
      <c r="O9340" s="7">
        <v>130389.35</v>
      </c>
      <c r="P9340" s="7">
        <v>159075.01</v>
      </c>
    </row>
    <row r="9341" spans="1:16" x14ac:dyDescent="0.25">
      <c r="A9341" s="5" t="s">
        <v>9234</v>
      </c>
      <c r="B9341" s="6">
        <v>46276</v>
      </c>
      <c r="C9341" s="5" t="s">
        <v>905</v>
      </c>
      <c r="D9341" s="5" t="s">
        <v>18</v>
      </c>
      <c r="E9341" s="5" t="s">
        <v>4334</v>
      </c>
      <c r="F9341" s="6">
        <v>46280</v>
      </c>
      <c r="G9341" s="5">
        <v>2</v>
      </c>
      <c r="H9341" s="5" t="s">
        <v>9236</v>
      </c>
      <c r="I9341" s="5"/>
      <c r="J9341" s="5"/>
      <c r="K9341" s="5">
        <v>1</v>
      </c>
      <c r="L9341" s="5" t="s">
        <v>38</v>
      </c>
      <c r="M9341" s="7">
        <v>17704.919999999998</v>
      </c>
      <c r="N9341" s="7">
        <v>21600</v>
      </c>
      <c r="O9341" s="7">
        <v>17704.919999999998</v>
      </c>
      <c r="P9341" s="7">
        <v>21600</v>
      </c>
    </row>
    <row r="9342" spans="1:16" x14ac:dyDescent="0.25">
      <c r="A9342" s="5" t="s">
        <v>9237</v>
      </c>
      <c r="B9342" s="6">
        <v>46276</v>
      </c>
      <c r="C9342" s="5" t="s">
        <v>40</v>
      </c>
      <c r="D9342" s="5" t="s">
        <v>18</v>
      </c>
      <c r="E9342" s="5" t="s">
        <v>19</v>
      </c>
      <c r="F9342" s="6">
        <v>46282</v>
      </c>
      <c r="G9342" s="5">
        <v>1</v>
      </c>
      <c r="H9342" s="5" t="s">
        <v>9238</v>
      </c>
      <c r="I9342" s="5"/>
      <c r="J9342" s="5"/>
      <c r="K9342" s="5">
        <v>26</v>
      </c>
      <c r="L9342" s="5" t="s">
        <v>38</v>
      </c>
      <c r="M9342" s="7">
        <v>0</v>
      </c>
      <c r="N9342" s="7">
        <v>0</v>
      </c>
      <c r="O9342" s="7">
        <v>0</v>
      </c>
      <c r="P9342" s="7">
        <v>0</v>
      </c>
    </row>
    <row r="9343" spans="1:16" x14ac:dyDescent="0.25">
      <c r="A9343" s="5" t="s">
        <v>9237</v>
      </c>
      <c r="B9343" s="6">
        <v>46276</v>
      </c>
      <c r="C9343" s="5" t="s">
        <v>40</v>
      </c>
      <c r="D9343" s="5" t="s">
        <v>18</v>
      </c>
      <c r="E9343" s="5" t="s">
        <v>19</v>
      </c>
      <c r="F9343" s="6">
        <v>46282</v>
      </c>
      <c r="G9343" s="5">
        <v>2</v>
      </c>
      <c r="H9343" s="5" t="s">
        <v>9239</v>
      </c>
      <c r="I9343" s="5"/>
      <c r="J9343" s="5"/>
      <c r="K9343" s="5">
        <v>6</v>
      </c>
      <c r="L9343" s="5" t="s">
        <v>38</v>
      </c>
      <c r="M9343" s="7">
        <v>0</v>
      </c>
      <c r="N9343" s="7">
        <v>0</v>
      </c>
      <c r="O9343" s="7">
        <v>0</v>
      </c>
      <c r="P9343" s="7">
        <v>0</v>
      </c>
    </row>
    <row r="9344" spans="1:16" x14ac:dyDescent="0.25">
      <c r="A9344" s="5" t="s">
        <v>9237</v>
      </c>
      <c r="B9344" s="6">
        <v>46276</v>
      </c>
      <c r="C9344" s="5" t="s">
        <v>40</v>
      </c>
      <c r="D9344" s="5" t="s">
        <v>18</v>
      </c>
      <c r="E9344" s="5" t="s">
        <v>19</v>
      </c>
      <c r="F9344" s="6">
        <v>46282</v>
      </c>
      <c r="G9344" s="5">
        <v>3</v>
      </c>
      <c r="H9344" s="5" t="s">
        <v>9240</v>
      </c>
      <c r="I9344" s="5"/>
      <c r="J9344" s="5"/>
      <c r="K9344" s="5">
        <v>16</v>
      </c>
      <c r="L9344" s="5" t="s">
        <v>38</v>
      </c>
      <c r="M9344" s="7">
        <v>0</v>
      </c>
      <c r="N9344" s="7">
        <v>0</v>
      </c>
      <c r="O9344" s="7">
        <v>0</v>
      </c>
      <c r="P9344" s="7">
        <v>0</v>
      </c>
    </row>
    <row r="9345" spans="1:16" x14ac:dyDescent="0.25">
      <c r="A9345" s="5" t="s">
        <v>9237</v>
      </c>
      <c r="B9345" s="6">
        <v>46276</v>
      </c>
      <c r="C9345" s="5" t="s">
        <v>40</v>
      </c>
      <c r="D9345" s="5" t="s">
        <v>18</v>
      </c>
      <c r="E9345" s="5" t="s">
        <v>19</v>
      </c>
      <c r="F9345" s="6">
        <v>46282</v>
      </c>
      <c r="G9345" s="5">
        <v>4</v>
      </c>
      <c r="H9345" s="5" t="s">
        <v>9241</v>
      </c>
      <c r="I9345" s="5"/>
      <c r="J9345" s="5"/>
      <c r="K9345" s="5">
        <v>35</v>
      </c>
      <c r="L9345" s="5" t="s">
        <v>320</v>
      </c>
      <c r="M9345" s="7">
        <v>0</v>
      </c>
      <c r="N9345" s="7">
        <v>0</v>
      </c>
      <c r="O9345" s="7">
        <v>0</v>
      </c>
      <c r="P9345" s="7">
        <v>0</v>
      </c>
    </row>
    <row r="9346" spans="1:16" x14ac:dyDescent="0.25">
      <c r="A9346" s="5" t="s">
        <v>9237</v>
      </c>
      <c r="B9346" s="6">
        <v>46276</v>
      </c>
      <c r="C9346" s="5" t="s">
        <v>40</v>
      </c>
      <c r="D9346" s="5" t="s">
        <v>18</v>
      </c>
      <c r="E9346" s="5" t="s">
        <v>19</v>
      </c>
      <c r="F9346" s="6">
        <v>46282</v>
      </c>
      <c r="G9346" s="5">
        <v>5</v>
      </c>
      <c r="H9346" s="5" t="s">
        <v>5556</v>
      </c>
      <c r="I9346" s="5"/>
      <c r="J9346" s="5"/>
      <c r="K9346" s="5">
        <v>3.26</v>
      </c>
      <c r="L9346" s="5" t="s">
        <v>320</v>
      </c>
      <c r="M9346" s="7">
        <v>0</v>
      </c>
      <c r="N9346" s="7">
        <v>0</v>
      </c>
      <c r="O9346" s="7">
        <v>0</v>
      </c>
      <c r="P9346" s="7">
        <v>0</v>
      </c>
    </row>
    <row r="9347" spans="1:16" x14ac:dyDescent="0.25">
      <c r="A9347" s="5" t="s">
        <v>9237</v>
      </c>
      <c r="B9347" s="6">
        <v>46276</v>
      </c>
      <c r="C9347" s="5" t="s">
        <v>40</v>
      </c>
      <c r="D9347" s="5" t="s">
        <v>18</v>
      </c>
      <c r="E9347" s="5" t="s">
        <v>19</v>
      </c>
      <c r="F9347" s="6">
        <v>46282</v>
      </c>
      <c r="G9347" s="5">
        <v>6</v>
      </c>
      <c r="H9347" s="5" t="s">
        <v>9242</v>
      </c>
      <c r="I9347" s="5"/>
      <c r="J9347" s="5"/>
      <c r="K9347" s="5">
        <v>16</v>
      </c>
      <c r="L9347" s="5" t="s">
        <v>320</v>
      </c>
      <c r="M9347" s="7">
        <v>0</v>
      </c>
      <c r="N9347" s="7">
        <v>0</v>
      </c>
      <c r="O9347" s="7">
        <v>0</v>
      </c>
      <c r="P9347" s="7">
        <v>0</v>
      </c>
    </row>
    <row r="9348" spans="1:16" x14ac:dyDescent="0.25">
      <c r="A9348" s="5" t="s">
        <v>9237</v>
      </c>
      <c r="B9348" s="6">
        <v>46276</v>
      </c>
      <c r="C9348" s="5" t="s">
        <v>40</v>
      </c>
      <c r="D9348" s="5" t="s">
        <v>18</v>
      </c>
      <c r="E9348" s="5" t="s">
        <v>19</v>
      </c>
      <c r="F9348" s="6">
        <v>46282</v>
      </c>
      <c r="G9348" s="5">
        <v>7</v>
      </c>
      <c r="H9348" s="5" t="s">
        <v>9243</v>
      </c>
      <c r="I9348" s="5"/>
      <c r="J9348" s="5"/>
      <c r="K9348" s="5">
        <v>6</v>
      </c>
      <c r="L9348" s="5" t="s">
        <v>38</v>
      </c>
      <c r="M9348" s="7">
        <v>0</v>
      </c>
      <c r="N9348" s="7">
        <v>0</v>
      </c>
      <c r="O9348" s="7">
        <v>0</v>
      </c>
      <c r="P9348" s="7">
        <v>0</v>
      </c>
    </row>
    <row r="9349" spans="1:16" x14ac:dyDescent="0.25">
      <c r="A9349" s="5" t="s">
        <v>9237</v>
      </c>
      <c r="B9349" s="6">
        <v>46276</v>
      </c>
      <c r="C9349" s="5" t="s">
        <v>40</v>
      </c>
      <c r="D9349" s="5" t="s">
        <v>18</v>
      </c>
      <c r="E9349" s="5" t="s">
        <v>19</v>
      </c>
      <c r="F9349" s="6">
        <v>46282</v>
      </c>
      <c r="G9349" s="5">
        <v>8</v>
      </c>
      <c r="H9349" s="5" t="s">
        <v>9244</v>
      </c>
      <c r="I9349" s="5"/>
      <c r="J9349" s="5"/>
      <c r="K9349" s="5">
        <v>0.16</v>
      </c>
      <c r="L9349" s="5" t="s">
        <v>320</v>
      </c>
      <c r="M9349" s="7">
        <v>0</v>
      </c>
      <c r="N9349" s="7">
        <v>0</v>
      </c>
      <c r="O9349" s="7">
        <v>0</v>
      </c>
      <c r="P9349" s="7">
        <v>0</v>
      </c>
    </row>
    <row r="9350" spans="1:16" x14ac:dyDescent="0.25">
      <c r="A9350" s="5" t="s">
        <v>9237</v>
      </c>
      <c r="B9350" s="6">
        <v>46276</v>
      </c>
      <c r="C9350" s="5" t="s">
        <v>40</v>
      </c>
      <c r="D9350" s="5" t="s">
        <v>18</v>
      </c>
      <c r="E9350" s="5" t="s">
        <v>19</v>
      </c>
      <c r="F9350" s="6">
        <v>46282</v>
      </c>
      <c r="G9350" s="5">
        <v>9</v>
      </c>
      <c r="H9350" s="5" t="s">
        <v>2289</v>
      </c>
      <c r="I9350" s="5"/>
      <c r="J9350" s="5"/>
      <c r="K9350" s="5">
        <v>0.01</v>
      </c>
      <c r="L9350" s="5" t="s">
        <v>320</v>
      </c>
      <c r="M9350" s="7">
        <v>0</v>
      </c>
      <c r="N9350" s="7">
        <v>0</v>
      </c>
      <c r="O9350" s="7">
        <v>0</v>
      </c>
      <c r="P9350" s="7">
        <v>0</v>
      </c>
    </row>
    <row r="9351" spans="1:16" x14ac:dyDescent="0.25">
      <c r="A9351" s="5" t="s">
        <v>9237</v>
      </c>
      <c r="B9351" s="6">
        <v>46276</v>
      </c>
      <c r="C9351" s="5" t="s">
        <v>40</v>
      </c>
      <c r="D9351" s="5" t="s">
        <v>18</v>
      </c>
      <c r="E9351" s="5" t="s">
        <v>19</v>
      </c>
      <c r="F9351" s="6">
        <v>46282</v>
      </c>
      <c r="G9351" s="5">
        <v>10</v>
      </c>
      <c r="H9351" s="5" t="s">
        <v>9245</v>
      </c>
      <c r="I9351" s="5"/>
      <c r="J9351" s="5"/>
      <c r="K9351" s="5">
        <v>1</v>
      </c>
      <c r="L9351" s="5" t="s">
        <v>38</v>
      </c>
      <c r="M9351" s="7">
        <v>0</v>
      </c>
      <c r="N9351" s="7">
        <v>0</v>
      </c>
      <c r="O9351" s="7">
        <v>0</v>
      </c>
      <c r="P9351" s="7">
        <v>0</v>
      </c>
    </row>
    <row r="9352" spans="1:16" x14ac:dyDescent="0.25">
      <c r="A9352" s="5" t="s">
        <v>9237</v>
      </c>
      <c r="B9352" s="6">
        <v>46276</v>
      </c>
      <c r="C9352" s="5" t="s">
        <v>40</v>
      </c>
      <c r="D9352" s="5" t="s">
        <v>18</v>
      </c>
      <c r="E9352" s="5" t="s">
        <v>19</v>
      </c>
      <c r="F9352" s="6">
        <v>46282</v>
      </c>
      <c r="G9352" s="5">
        <v>11</v>
      </c>
      <c r="H9352" s="5" t="s">
        <v>9246</v>
      </c>
      <c r="I9352" s="5"/>
      <c r="J9352" s="5"/>
      <c r="K9352" s="5">
        <v>10</v>
      </c>
      <c r="L9352" s="5" t="s">
        <v>38</v>
      </c>
      <c r="M9352" s="7">
        <v>0</v>
      </c>
      <c r="N9352" s="7">
        <v>0</v>
      </c>
      <c r="O9352" s="7">
        <v>0</v>
      </c>
      <c r="P9352" s="7">
        <v>0</v>
      </c>
    </row>
    <row r="9353" spans="1:16" x14ac:dyDescent="0.25">
      <c r="A9353" s="5" t="s">
        <v>9237</v>
      </c>
      <c r="B9353" s="6">
        <v>46276</v>
      </c>
      <c r="C9353" s="5" t="s">
        <v>40</v>
      </c>
      <c r="D9353" s="5" t="s">
        <v>18</v>
      </c>
      <c r="E9353" s="5" t="s">
        <v>19</v>
      </c>
      <c r="F9353" s="6">
        <v>46282</v>
      </c>
      <c r="G9353" s="5">
        <v>12</v>
      </c>
      <c r="H9353" s="5" t="s">
        <v>9247</v>
      </c>
      <c r="I9353" s="5"/>
      <c r="J9353" s="5"/>
      <c r="K9353" s="5">
        <v>1</v>
      </c>
      <c r="L9353" s="5" t="s">
        <v>38</v>
      </c>
      <c r="M9353" s="7">
        <v>0</v>
      </c>
      <c r="N9353" s="7">
        <v>0</v>
      </c>
      <c r="O9353" s="7">
        <v>0</v>
      </c>
      <c r="P9353" s="7">
        <v>0</v>
      </c>
    </row>
    <row r="9354" spans="1:16" x14ac:dyDescent="0.25">
      <c r="A9354" s="5" t="s">
        <v>9237</v>
      </c>
      <c r="B9354" s="6">
        <v>46276</v>
      </c>
      <c r="C9354" s="5" t="s">
        <v>40</v>
      </c>
      <c r="D9354" s="5" t="s">
        <v>18</v>
      </c>
      <c r="E9354" s="5" t="s">
        <v>19</v>
      </c>
      <c r="F9354" s="6">
        <v>46282</v>
      </c>
      <c r="G9354" s="5">
        <v>13</v>
      </c>
      <c r="H9354" s="5" t="s">
        <v>9248</v>
      </c>
      <c r="I9354" s="5"/>
      <c r="J9354" s="5"/>
      <c r="K9354" s="5">
        <v>4</v>
      </c>
      <c r="L9354" s="5" t="s">
        <v>38</v>
      </c>
      <c r="M9354" s="7">
        <v>0</v>
      </c>
      <c r="N9354" s="7">
        <v>0</v>
      </c>
      <c r="O9354" s="7">
        <v>0</v>
      </c>
      <c r="P9354" s="7">
        <v>0</v>
      </c>
    </row>
    <row r="9355" spans="1:16" x14ac:dyDescent="0.25">
      <c r="A9355" s="5" t="s">
        <v>9237</v>
      </c>
      <c r="B9355" s="6">
        <v>46276</v>
      </c>
      <c r="C9355" s="5" t="s">
        <v>40</v>
      </c>
      <c r="D9355" s="5" t="s">
        <v>18</v>
      </c>
      <c r="E9355" s="5" t="s">
        <v>19</v>
      </c>
      <c r="F9355" s="6">
        <v>46282</v>
      </c>
      <c r="G9355" s="5">
        <v>14</v>
      </c>
      <c r="H9355" s="5" t="s">
        <v>9249</v>
      </c>
      <c r="I9355" s="5"/>
      <c r="J9355" s="5"/>
      <c r="K9355" s="5">
        <v>4.72</v>
      </c>
      <c r="L9355" s="5" t="s">
        <v>557</v>
      </c>
      <c r="M9355" s="7">
        <v>0</v>
      </c>
      <c r="N9355" s="7">
        <v>0</v>
      </c>
      <c r="O9355" s="7">
        <v>0</v>
      </c>
      <c r="P9355" s="7">
        <v>0</v>
      </c>
    </row>
    <row r="9356" spans="1:16" x14ac:dyDescent="0.25">
      <c r="A9356" s="5" t="s">
        <v>9237</v>
      </c>
      <c r="B9356" s="6">
        <v>46276</v>
      </c>
      <c r="C9356" s="5" t="s">
        <v>40</v>
      </c>
      <c r="D9356" s="5" t="s">
        <v>18</v>
      </c>
      <c r="E9356" s="5" t="s">
        <v>19</v>
      </c>
      <c r="F9356" s="6">
        <v>46282</v>
      </c>
      <c r="G9356" s="5">
        <v>15</v>
      </c>
      <c r="H9356" s="5" t="s">
        <v>9250</v>
      </c>
      <c r="I9356" s="5"/>
      <c r="J9356" s="5"/>
      <c r="K9356" s="5">
        <v>1.8</v>
      </c>
      <c r="L9356" s="5" t="s">
        <v>557</v>
      </c>
      <c r="M9356" s="7">
        <v>0</v>
      </c>
      <c r="N9356" s="7">
        <v>0</v>
      </c>
      <c r="O9356" s="7">
        <v>0</v>
      </c>
      <c r="P9356" s="7">
        <v>0</v>
      </c>
    </row>
    <row r="9357" spans="1:16" x14ac:dyDescent="0.25">
      <c r="A9357" s="5" t="s">
        <v>9237</v>
      </c>
      <c r="B9357" s="6">
        <v>46276</v>
      </c>
      <c r="C9357" s="5" t="s">
        <v>40</v>
      </c>
      <c r="D9357" s="5" t="s">
        <v>18</v>
      </c>
      <c r="E9357" s="5" t="s">
        <v>19</v>
      </c>
      <c r="F9357" s="6">
        <v>46282</v>
      </c>
      <c r="G9357" s="5">
        <v>16</v>
      </c>
      <c r="H9357" s="5" t="s">
        <v>9251</v>
      </c>
      <c r="I9357" s="5"/>
      <c r="J9357" s="5"/>
      <c r="K9357" s="5">
        <v>0.05</v>
      </c>
      <c r="L9357" s="5" t="s">
        <v>557</v>
      </c>
      <c r="M9357" s="7">
        <v>0</v>
      </c>
      <c r="N9357" s="7">
        <v>0</v>
      </c>
      <c r="O9357" s="7">
        <v>0</v>
      </c>
      <c r="P9357" s="7">
        <v>0</v>
      </c>
    </row>
    <row r="9358" spans="1:16" x14ac:dyDescent="0.25">
      <c r="A9358" s="5" t="s">
        <v>9237</v>
      </c>
      <c r="B9358" s="6">
        <v>46276</v>
      </c>
      <c r="C9358" s="5" t="s">
        <v>40</v>
      </c>
      <c r="D9358" s="5" t="s">
        <v>18</v>
      </c>
      <c r="E9358" s="5" t="s">
        <v>19</v>
      </c>
      <c r="F9358" s="6">
        <v>46282</v>
      </c>
      <c r="G9358" s="5">
        <v>17</v>
      </c>
      <c r="H9358" s="5" t="s">
        <v>9252</v>
      </c>
      <c r="I9358" s="5"/>
      <c r="J9358" s="5"/>
      <c r="K9358" s="5">
        <v>60</v>
      </c>
      <c r="L9358" s="5" t="s">
        <v>320</v>
      </c>
      <c r="M9358" s="7">
        <v>0</v>
      </c>
      <c r="N9358" s="7">
        <v>0</v>
      </c>
      <c r="O9358" s="7">
        <v>0</v>
      </c>
      <c r="P9358" s="7">
        <v>0</v>
      </c>
    </row>
    <row r="9359" spans="1:16" x14ac:dyDescent="0.25">
      <c r="A9359" s="5" t="s">
        <v>9237</v>
      </c>
      <c r="B9359" s="6">
        <v>46276</v>
      </c>
      <c r="C9359" s="5" t="s">
        <v>40</v>
      </c>
      <c r="D9359" s="5" t="s">
        <v>18</v>
      </c>
      <c r="E9359" s="5" t="s">
        <v>19</v>
      </c>
      <c r="F9359" s="6">
        <v>46282</v>
      </c>
      <c r="G9359" s="5">
        <v>18</v>
      </c>
      <c r="H9359" s="5" t="s">
        <v>558</v>
      </c>
      <c r="I9359" s="5"/>
      <c r="J9359" s="5"/>
      <c r="K9359" s="5">
        <v>80</v>
      </c>
      <c r="L9359" s="5" t="s">
        <v>320</v>
      </c>
      <c r="M9359" s="7">
        <v>0</v>
      </c>
      <c r="N9359" s="7">
        <v>0</v>
      </c>
      <c r="O9359" s="7">
        <v>0</v>
      </c>
      <c r="P9359" s="7">
        <v>0</v>
      </c>
    </row>
    <row r="9360" spans="1:16" x14ac:dyDescent="0.25">
      <c r="A9360" s="5" t="s">
        <v>9253</v>
      </c>
      <c r="B9360" s="6">
        <v>46279</v>
      </c>
      <c r="C9360" s="5" t="s">
        <v>905</v>
      </c>
      <c r="D9360" s="5" t="s">
        <v>18</v>
      </c>
      <c r="E9360" s="5" t="s">
        <v>4334</v>
      </c>
      <c r="F9360" s="6">
        <v>46282</v>
      </c>
      <c r="G9360" s="5">
        <v>1</v>
      </c>
      <c r="H9360" s="5" t="s">
        <v>9254</v>
      </c>
      <c r="I9360" s="5" t="s">
        <v>9255</v>
      </c>
      <c r="J9360" s="5"/>
      <c r="K9360" s="5">
        <v>1</v>
      </c>
      <c r="L9360" s="5" t="s">
        <v>38</v>
      </c>
      <c r="M9360" s="7">
        <v>295852.7</v>
      </c>
      <c r="N9360" s="7">
        <v>360940.29</v>
      </c>
      <c r="O9360" s="7">
        <v>295852.7</v>
      </c>
      <c r="P9360" s="7">
        <v>360940.29</v>
      </c>
    </row>
    <row r="9361" spans="1:16" x14ac:dyDescent="0.25">
      <c r="A9361" s="5" t="s">
        <v>9253</v>
      </c>
      <c r="B9361" s="6">
        <v>46279</v>
      </c>
      <c r="C9361" s="5" t="s">
        <v>905</v>
      </c>
      <c r="D9361" s="5" t="s">
        <v>18</v>
      </c>
      <c r="E9361" s="5" t="s">
        <v>4334</v>
      </c>
      <c r="F9361" s="6">
        <v>46282</v>
      </c>
      <c r="G9361" s="5">
        <v>2</v>
      </c>
      <c r="H9361" s="5" t="s">
        <v>9256</v>
      </c>
      <c r="I9361" s="5" t="s">
        <v>9257</v>
      </c>
      <c r="J9361" s="5"/>
      <c r="K9361" s="5">
        <v>1</v>
      </c>
      <c r="L9361" s="5" t="s">
        <v>38</v>
      </c>
      <c r="M9361" s="7">
        <v>295852.7</v>
      </c>
      <c r="N9361" s="7">
        <v>360940.29</v>
      </c>
      <c r="O9361" s="7">
        <v>295852.7</v>
      </c>
      <c r="P9361" s="7">
        <v>360940.29</v>
      </c>
    </row>
    <row r="9362" spans="1:16" x14ac:dyDescent="0.25">
      <c r="A9362" s="5" t="s">
        <v>9258</v>
      </c>
      <c r="B9362" s="6">
        <v>46279</v>
      </c>
      <c r="C9362" s="5" t="s">
        <v>905</v>
      </c>
      <c r="D9362" s="5" t="s">
        <v>18</v>
      </c>
      <c r="E9362" s="5" t="s">
        <v>4334</v>
      </c>
      <c r="F9362" s="6">
        <v>46280</v>
      </c>
      <c r="G9362" s="5">
        <v>1</v>
      </c>
      <c r="H9362" s="5" t="s">
        <v>9259</v>
      </c>
      <c r="I9362" s="5"/>
      <c r="J9362" s="5"/>
      <c r="K9362" s="5">
        <v>1</v>
      </c>
      <c r="L9362" s="5" t="s">
        <v>38</v>
      </c>
      <c r="M9362" s="7">
        <v>434700</v>
      </c>
      <c r="N9362" s="7">
        <v>530334</v>
      </c>
      <c r="O9362" s="7">
        <v>434700</v>
      </c>
      <c r="P9362" s="7">
        <v>530334</v>
      </c>
    </row>
    <row r="9363" spans="1:16" x14ac:dyDescent="0.25">
      <c r="A9363" s="5" t="s">
        <v>9260</v>
      </c>
      <c r="B9363" s="6">
        <v>46280</v>
      </c>
      <c r="C9363" s="5" t="s">
        <v>905</v>
      </c>
      <c r="D9363" s="5" t="s">
        <v>18</v>
      </c>
      <c r="E9363" s="5" t="s">
        <v>4334</v>
      </c>
      <c r="F9363" s="6">
        <v>46282</v>
      </c>
      <c r="G9363" s="5">
        <v>1</v>
      </c>
      <c r="H9363" s="5" t="s">
        <v>9261</v>
      </c>
      <c r="I9363" s="5"/>
      <c r="J9363" s="5"/>
      <c r="K9363" s="5">
        <v>36</v>
      </c>
      <c r="L9363" s="5" t="s">
        <v>38</v>
      </c>
      <c r="M9363" s="7">
        <v>2167.27</v>
      </c>
      <c r="N9363" s="7">
        <v>2644.07</v>
      </c>
      <c r="O9363" s="7">
        <v>78021.72</v>
      </c>
      <c r="P9363" s="7">
        <v>95186.5</v>
      </c>
    </row>
    <row r="9364" spans="1:16" x14ac:dyDescent="0.25">
      <c r="A9364" s="5" t="s">
        <v>9260</v>
      </c>
      <c r="B9364" s="6">
        <v>46280</v>
      </c>
      <c r="C9364" s="5" t="s">
        <v>905</v>
      </c>
      <c r="D9364" s="5" t="s">
        <v>18</v>
      </c>
      <c r="E9364" s="5" t="s">
        <v>4334</v>
      </c>
      <c r="F9364" s="6">
        <v>46282</v>
      </c>
      <c r="G9364" s="5">
        <v>2</v>
      </c>
      <c r="H9364" s="5" t="s">
        <v>9262</v>
      </c>
      <c r="I9364" s="5"/>
      <c r="J9364" s="5"/>
      <c r="K9364" s="5">
        <v>30</v>
      </c>
      <c r="L9364" s="5" t="s">
        <v>38</v>
      </c>
      <c r="M9364" s="7">
        <v>14093.7</v>
      </c>
      <c r="N9364" s="7">
        <v>17194.310000000001</v>
      </c>
      <c r="O9364" s="7">
        <v>422811</v>
      </c>
      <c r="P9364" s="7">
        <v>515829.42</v>
      </c>
    </row>
    <row r="9365" spans="1:16" x14ac:dyDescent="0.25">
      <c r="A9365" s="5" t="s">
        <v>9260</v>
      </c>
      <c r="B9365" s="6">
        <v>46280</v>
      </c>
      <c r="C9365" s="5" t="s">
        <v>905</v>
      </c>
      <c r="D9365" s="5" t="s">
        <v>18</v>
      </c>
      <c r="E9365" s="5" t="s">
        <v>4334</v>
      </c>
      <c r="F9365" s="6">
        <v>46282</v>
      </c>
      <c r="G9365" s="5">
        <v>3</v>
      </c>
      <c r="H9365" s="5" t="s">
        <v>9263</v>
      </c>
      <c r="I9365" s="5"/>
      <c r="J9365" s="5"/>
      <c r="K9365" s="5">
        <v>28</v>
      </c>
      <c r="L9365" s="5" t="s">
        <v>38</v>
      </c>
      <c r="M9365" s="7">
        <v>22996.04</v>
      </c>
      <c r="N9365" s="7">
        <v>28055.17</v>
      </c>
      <c r="O9365" s="7">
        <v>643889.12</v>
      </c>
      <c r="P9365" s="7">
        <v>785544.73</v>
      </c>
    </row>
    <row r="9366" spans="1:16" x14ac:dyDescent="0.25">
      <c r="A9366" s="5" t="s">
        <v>9260</v>
      </c>
      <c r="B9366" s="6">
        <v>46280</v>
      </c>
      <c r="C9366" s="5" t="s">
        <v>905</v>
      </c>
      <c r="D9366" s="5" t="s">
        <v>18</v>
      </c>
      <c r="E9366" s="5" t="s">
        <v>4334</v>
      </c>
      <c r="F9366" s="6">
        <v>46282</v>
      </c>
      <c r="G9366" s="5">
        <v>4</v>
      </c>
      <c r="H9366" s="5" t="s">
        <v>9264</v>
      </c>
      <c r="I9366" s="5"/>
      <c r="J9366" s="5"/>
      <c r="K9366" s="5">
        <v>36</v>
      </c>
      <c r="L9366" s="5" t="s">
        <v>38</v>
      </c>
      <c r="M9366" s="7">
        <v>71.5</v>
      </c>
      <c r="N9366" s="7">
        <v>87.23</v>
      </c>
      <c r="O9366" s="7">
        <v>2574</v>
      </c>
      <c r="P9366" s="7">
        <v>3140.28</v>
      </c>
    </row>
    <row r="9367" spans="1:16" x14ac:dyDescent="0.25">
      <c r="A9367" s="5" t="s">
        <v>9260</v>
      </c>
      <c r="B9367" s="6">
        <v>46280</v>
      </c>
      <c r="C9367" s="5" t="s">
        <v>905</v>
      </c>
      <c r="D9367" s="5" t="s">
        <v>18</v>
      </c>
      <c r="E9367" s="5" t="s">
        <v>4334</v>
      </c>
      <c r="F9367" s="6">
        <v>46282</v>
      </c>
      <c r="G9367" s="5">
        <v>5</v>
      </c>
      <c r="H9367" s="5" t="s">
        <v>9265</v>
      </c>
      <c r="I9367" s="5"/>
      <c r="J9367" s="5"/>
      <c r="K9367" s="5">
        <v>30</v>
      </c>
      <c r="L9367" s="5" t="s">
        <v>38</v>
      </c>
      <c r="M9367" s="7">
        <v>998.66</v>
      </c>
      <c r="N9367" s="7">
        <v>1218.3699999999999</v>
      </c>
      <c r="O9367" s="7">
        <v>29959.8</v>
      </c>
      <c r="P9367" s="7">
        <v>36550.959999999999</v>
      </c>
    </row>
    <row r="9368" spans="1:16" x14ac:dyDescent="0.25">
      <c r="A9368" s="5" t="s">
        <v>9260</v>
      </c>
      <c r="B9368" s="6">
        <v>46280</v>
      </c>
      <c r="C9368" s="5" t="s">
        <v>905</v>
      </c>
      <c r="D9368" s="5" t="s">
        <v>18</v>
      </c>
      <c r="E9368" s="5" t="s">
        <v>4334</v>
      </c>
      <c r="F9368" s="6">
        <v>46282</v>
      </c>
      <c r="G9368" s="5">
        <v>6</v>
      </c>
      <c r="H9368" s="5" t="s">
        <v>9266</v>
      </c>
      <c r="I9368" s="5"/>
      <c r="J9368" s="5"/>
      <c r="K9368" s="5">
        <v>28</v>
      </c>
      <c r="L9368" s="5" t="s">
        <v>38</v>
      </c>
      <c r="M9368" s="7">
        <v>1364.36</v>
      </c>
      <c r="N9368" s="7">
        <v>1664.52</v>
      </c>
      <c r="O9368" s="7">
        <v>38202.080000000002</v>
      </c>
      <c r="P9368" s="7">
        <v>46606.54</v>
      </c>
    </row>
    <row r="9369" spans="1:16" x14ac:dyDescent="0.25">
      <c r="A9369" s="5" t="s">
        <v>9260</v>
      </c>
      <c r="B9369" s="6">
        <v>46280</v>
      </c>
      <c r="C9369" s="5" t="s">
        <v>905</v>
      </c>
      <c r="D9369" s="5" t="s">
        <v>18</v>
      </c>
      <c r="E9369" s="5" t="s">
        <v>4334</v>
      </c>
      <c r="F9369" s="6">
        <v>46282</v>
      </c>
      <c r="G9369" s="5">
        <v>7</v>
      </c>
      <c r="H9369" s="5" t="s">
        <v>9267</v>
      </c>
      <c r="I9369" s="5"/>
      <c r="J9369" s="5"/>
      <c r="K9369" s="5">
        <v>36</v>
      </c>
      <c r="L9369" s="5" t="s">
        <v>38</v>
      </c>
      <c r="M9369" s="7">
        <v>270.76</v>
      </c>
      <c r="N9369" s="7">
        <v>330.33</v>
      </c>
      <c r="O9369" s="7">
        <v>9747.36</v>
      </c>
      <c r="P9369" s="7">
        <v>11891.78</v>
      </c>
    </row>
    <row r="9370" spans="1:16" x14ac:dyDescent="0.25">
      <c r="A9370" s="5" t="s">
        <v>9260</v>
      </c>
      <c r="B9370" s="6">
        <v>46280</v>
      </c>
      <c r="C9370" s="5" t="s">
        <v>905</v>
      </c>
      <c r="D9370" s="5" t="s">
        <v>18</v>
      </c>
      <c r="E9370" s="5" t="s">
        <v>4334</v>
      </c>
      <c r="F9370" s="6">
        <v>46282</v>
      </c>
      <c r="G9370" s="5">
        <v>8</v>
      </c>
      <c r="H9370" s="5" t="s">
        <v>9268</v>
      </c>
      <c r="I9370" s="5"/>
      <c r="J9370" s="5"/>
      <c r="K9370" s="5">
        <v>30</v>
      </c>
      <c r="L9370" s="5" t="s">
        <v>38</v>
      </c>
      <c r="M9370" s="7">
        <v>779.47</v>
      </c>
      <c r="N9370" s="7">
        <v>950.95</v>
      </c>
      <c r="O9370" s="7">
        <v>23384.1</v>
      </c>
      <c r="P9370" s="7">
        <v>28528.6</v>
      </c>
    </row>
    <row r="9371" spans="1:16" x14ac:dyDescent="0.25">
      <c r="A9371" s="5" t="s">
        <v>9260</v>
      </c>
      <c r="B9371" s="6">
        <v>46280</v>
      </c>
      <c r="C9371" s="5" t="s">
        <v>905</v>
      </c>
      <c r="D9371" s="5" t="s">
        <v>18</v>
      </c>
      <c r="E9371" s="5" t="s">
        <v>4334</v>
      </c>
      <c r="F9371" s="6">
        <v>46282</v>
      </c>
      <c r="G9371" s="5">
        <v>9</v>
      </c>
      <c r="H9371" s="5" t="s">
        <v>9269</v>
      </c>
      <c r="I9371" s="5"/>
      <c r="J9371" s="5"/>
      <c r="K9371" s="5">
        <v>28</v>
      </c>
      <c r="L9371" s="5" t="s">
        <v>38</v>
      </c>
      <c r="M9371" s="7">
        <v>992.8</v>
      </c>
      <c r="N9371" s="7">
        <v>1211.22</v>
      </c>
      <c r="O9371" s="7">
        <v>27798.400000000001</v>
      </c>
      <c r="P9371" s="7">
        <v>33914.050000000003</v>
      </c>
    </row>
    <row r="9372" spans="1:16" x14ac:dyDescent="0.25">
      <c r="A9372" s="5" t="s">
        <v>9260</v>
      </c>
      <c r="B9372" s="6">
        <v>46280</v>
      </c>
      <c r="C9372" s="5" t="s">
        <v>905</v>
      </c>
      <c r="D9372" s="5" t="s">
        <v>18</v>
      </c>
      <c r="E9372" s="5" t="s">
        <v>4334</v>
      </c>
      <c r="F9372" s="6">
        <v>46282</v>
      </c>
      <c r="G9372" s="5">
        <v>10</v>
      </c>
      <c r="H9372" s="5" t="s">
        <v>9270</v>
      </c>
      <c r="I9372" s="5"/>
      <c r="J9372" s="5"/>
      <c r="K9372" s="5">
        <v>2</v>
      </c>
      <c r="L9372" s="5" t="s">
        <v>38</v>
      </c>
      <c r="M9372" s="7">
        <v>562.63</v>
      </c>
      <c r="N9372" s="7">
        <v>686.41</v>
      </c>
      <c r="O9372" s="7">
        <v>1125.26</v>
      </c>
      <c r="P9372" s="7">
        <v>1372.82</v>
      </c>
    </row>
    <row r="9373" spans="1:16" x14ac:dyDescent="0.25">
      <c r="A9373" s="5" t="s">
        <v>9260</v>
      </c>
      <c r="B9373" s="6">
        <v>46280</v>
      </c>
      <c r="C9373" s="5" t="s">
        <v>905</v>
      </c>
      <c r="D9373" s="5" t="s">
        <v>18</v>
      </c>
      <c r="E9373" s="5" t="s">
        <v>4334</v>
      </c>
      <c r="F9373" s="6">
        <v>46282</v>
      </c>
      <c r="G9373" s="5">
        <v>11</v>
      </c>
      <c r="H9373" s="5" t="s">
        <v>9271</v>
      </c>
      <c r="I9373" s="5"/>
      <c r="J9373" s="5"/>
      <c r="K9373" s="5">
        <v>64</v>
      </c>
      <c r="L9373" s="5" t="s">
        <v>38</v>
      </c>
      <c r="M9373" s="7">
        <v>2634.96</v>
      </c>
      <c r="N9373" s="7">
        <v>3214.65</v>
      </c>
      <c r="O9373" s="7">
        <v>168637.44</v>
      </c>
      <c r="P9373" s="7">
        <v>205737.68</v>
      </c>
    </row>
    <row r="9374" spans="1:16" x14ac:dyDescent="0.25">
      <c r="A9374" s="5" t="s">
        <v>9272</v>
      </c>
      <c r="B9374" s="6">
        <v>46280</v>
      </c>
      <c r="C9374" s="5" t="s">
        <v>905</v>
      </c>
      <c r="D9374" s="5" t="s">
        <v>18</v>
      </c>
      <c r="E9374" s="5" t="s">
        <v>4334</v>
      </c>
      <c r="F9374" s="6">
        <v>46282</v>
      </c>
      <c r="G9374" s="5">
        <v>1</v>
      </c>
      <c r="H9374" s="5" t="s">
        <v>9273</v>
      </c>
      <c r="I9374" s="5"/>
      <c r="J9374" s="5"/>
      <c r="K9374" s="5">
        <v>300</v>
      </c>
      <c r="L9374" s="5" t="s">
        <v>70</v>
      </c>
      <c r="M9374" s="7">
        <v>244.13</v>
      </c>
      <c r="N9374" s="7">
        <v>297.83999999999997</v>
      </c>
      <c r="O9374" s="7">
        <v>73239</v>
      </c>
      <c r="P9374" s="7">
        <v>89351.58</v>
      </c>
    </row>
    <row r="9375" spans="1:16" x14ac:dyDescent="0.25">
      <c r="A9375" s="5" t="s">
        <v>9274</v>
      </c>
      <c r="B9375" s="6">
        <v>46281</v>
      </c>
      <c r="C9375" s="5" t="s">
        <v>17</v>
      </c>
      <c r="D9375" s="5" t="s">
        <v>18</v>
      </c>
      <c r="E9375" s="5" t="s">
        <v>4334</v>
      </c>
      <c r="F9375" s="6">
        <v>46287</v>
      </c>
      <c r="G9375" s="5">
        <v>1</v>
      </c>
      <c r="H9375" s="5" t="s">
        <v>9275</v>
      </c>
      <c r="I9375" s="5"/>
      <c r="J9375" s="5"/>
      <c r="K9375" s="5">
        <v>1</v>
      </c>
      <c r="L9375" s="5" t="s">
        <v>38</v>
      </c>
      <c r="M9375" s="7">
        <v>1091.8</v>
      </c>
      <c r="N9375" s="7">
        <v>1332</v>
      </c>
      <c r="O9375" s="7">
        <v>1091.8</v>
      </c>
      <c r="P9375" s="7">
        <v>1332</v>
      </c>
    </row>
    <row r="9376" spans="1:16" x14ac:dyDescent="0.25">
      <c r="A9376" s="5" t="s">
        <v>9274</v>
      </c>
      <c r="B9376" s="6">
        <v>46281</v>
      </c>
      <c r="C9376" s="5" t="s">
        <v>17</v>
      </c>
      <c r="D9376" s="5" t="s">
        <v>18</v>
      </c>
      <c r="E9376" s="5" t="s">
        <v>4334</v>
      </c>
      <c r="F9376" s="6">
        <v>46287</v>
      </c>
      <c r="G9376" s="5">
        <v>2</v>
      </c>
      <c r="H9376" s="5" t="s">
        <v>9276</v>
      </c>
      <c r="I9376" s="5"/>
      <c r="J9376" s="5"/>
      <c r="K9376" s="5">
        <v>8</v>
      </c>
      <c r="L9376" s="5" t="s">
        <v>38</v>
      </c>
      <c r="M9376" s="7">
        <v>1528.53</v>
      </c>
      <c r="N9376" s="7">
        <v>1864.81</v>
      </c>
      <c r="O9376" s="7">
        <v>12228.24</v>
      </c>
      <c r="P9376" s="7">
        <v>14918.45</v>
      </c>
    </row>
    <row r="9377" spans="1:16" x14ac:dyDescent="0.25">
      <c r="A9377" s="5" t="s">
        <v>9274</v>
      </c>
      <c r="B9377" s="6">
        <v>46281</v>
      </c>
      <c r="C9377" s="5" t="s">
        <v>17</v>
      </c>
      <c r="D9377" s="5" t="s">
        <v>18</v>
      </c>
      <c r="E9377" s="5" t="s">
        <v>4334</v>
      </c>
      <c r="F9377" s="6">
        <v>46287</v>
      </c>
      <c r="G9377" s="5">
        <v>3</v>
      </c>
      <c r="H9377" s="5" t="s">
        <v>6342</v>
      </c>
      <c r="I9377" s="5"/>
      <c r="J9377" s="5"/>
      <c r="K9377" s="5">
        <v>1</v>
      </c>
      <c r="L9377" s="5" t="s">
        <v>38</v>
      </c>
      <c r="M9377" s="7">
        <v>4609.83</v>
      </c>
      <c r="N9377" s="7">
        <v>5623.99</v>
      </c>
      <c r="O9377" s="7">
        <v>4609.83</v>
      </c>
      <c r="P9377" s="7">
        <v>5623.99</v>
      </c>
    </row>
    <row r="9378" spans="1:16" x14ac:dyDescent="0.25">
      <c r="A9378" s="5" t="s">
        <v>9274</v>
      </c>
      <c r="B9378" s="6">
        <v>46281</v>
      </c>
      <c r="C9378" s="5" t="s">
        <v>17</v>
      </c>
      <c r="D9378" s="5" t="s">
        <v>18</v>
      </c>
      <c r="E9378" s="5" t="s">
        <v>4334</v>
      </c>
      <c r="F9378" s="6">
        <v>46287</v>
      </c>
      <c r="G9378" s="5">
        <v>4</v>
      </c>
      <c r="H9378" s="5" t="s">
        <v>9277</v>
      </c>
      <c r="I9378" s="5"/>
      <c r="J9378" s="5"/>
      <c r="K9378" s="5">
        <v>20</v>
      </c>
      <c r="L9378" s="5" t="s">
        <v>38</v>
      </c>
      <c r="M9378" s="7">
        <v>800.66</v>
      </c>
      <c r="N9378" s="7">
        <v>976.81</v>
      </c>
      <c r="O9378" s="7">
        <v>16013.2</v>
      </c>
      <c r="P9378" s="7">
        <v>19536.099999999999</v>
      </c>
    </row>
    <row r="9379" spans="1:16" x14ac:dyDescent="0.25">
      <c r="A9379" s="5" t="s">
        <v>9274</v>
      </c>
      <c r="B9379" s="6">
        <v>46281</v>
      </c>
      <c r="C9379" s="5" t="s">
        <v>17</v>
      </c>
      <c r="D9379" s="5" t="s">
        <v>18</v>
      </c>
      <c r="E9379" s="5" t="s">
        <v>4334</v>
      </c>
      <c r="F9379" s="6">
        <v>46287</v>
      </c>
      <c r="G9379" s="5">
        <v>5</v>
      </c>
      <c r="H9379" s="5" t="s">
        <v>9278</v>
      </c>
      <c r="I9379" s="5"/>
      <c r="J9379" s="5"/>
      <c r="K9379" s="5">
        <v>6</v>
      </c>
      <c r="L9379" s="5" t="s">
        <v>38</v>
      </c>
      <c r="M9379" s="7">
        <v>1237.3699999999999</v>
      </c>
      <c r="N9379" s="7">
        <v>1509.59</v>
      </c>
      <c r="O9379" s="7">
        <v>7424.22</v>
      </c>
      <c r="P9379" s="7">
        <v>9057.5499999999993</v>
      </c>
    </row>
    <row r="9380" spans="1:16" x14ac:dyDescent="0.25">
      <c r="A9380" s="5" t="s">
        <v>9274</v>
      </c>
      <c r="B9380" s="6">
        <v>46281</v>
      </c>
      <c r="C9380" s="5" t="s">
        <v>17</v>
      </c>
      <c r="D9380" s="5" t="s">
        <v>18</v>
      </c>
      <c r="E9380" s="5" t="s">
        <v>4334</v>
      </c>
      <c r="F9380" s="6">
        <v>46287</v>
      </c>
      <c r="G9380" s="5">
        <v>6</v>
      </c>
      <c r="H9380" s="5" t="s">
        <v>9279</v>
      </c>
      <c r="I9380" s="5"/>
      <c r="J9380" s="5"/>
      <c r="K9380" s="5">
        <v>16</v>
      </c>
      <c r="L9380" s="5" t="s">
        <v>38</v>
      </c>
      <c r="M9380" s="7">
        <v>1237.3699999999999</v>
      </c>
      <c r="N9380" s="7">
        <v>1509.59</v>
      </c>
      <c r="O9380" s="7">
        <v>19797.919999999998</v>
      </c>
      <c r="P9380" s="7">
        <v>24153.46</v>
      </c>
    </row>
    <row r="9381" spans="1:16" x14ac:dyDescent="0.25">
      <c r="A9381" s="5" t="s">
        <v>9274</v>
      </c>
      <c r="B9381" s="6">
        <v>46281</v>
      </c>
      <c r="C9381" s="5" t="s">
        <v>17</v>
      </c>
      <c r="D9381" s="5" t="s">
        <v>18</v>
      </c>
      <c r="E9381" s="5" t="s">
        <v>4334</v>
      </c>
      <c r="F9381" s="6">
        <v>46287</v>
      </c>
      <c r="G9381" s="5">
        <v>7</v>
      </c>
      <c r="H9381" s="5" t="s">
        <v>5942</v>
      </c>
      <c r="I9381" s="5"/>
      <c r="J9381" s="5"/>
      <c r="K9381" s="5">
        <v>1</v>
      </c>
      <c r="L9381" s="5" t="s">
        <v>38</v>
      </c>
      <c r="M9381" s="7">
        <v>5301.3</v>
      </c>
      <c r="N9381" s="7">
        <v>6467.59</v>
      </c>
      <c r="O9381" s="7">
        <v>5301.3</v>
      </c>
      <c r="P9381" s="7">
        <v>6467.59</v>
      </c>
    </row>
    <row r="9382" spans="1:16" x14ac:dyDescent="0.25">
      <c r="A9382" s="5" t="s">
        <v>9274</v>
      </c>
      <c r="B9382" s="6">
        <v>46281</v>
      </c>
      <c r="C9382" s="5" t="s">
        <v>17</v>
      </c>
      <c r="D9382" s="5" t="s">
        <v>18</v>
      </c>
      <c r="E9382" s="5" t="s">
        <v>4334</v>
      </c>
      <c r="F9382" s="6">
        <v>46287</v>
      </c>
      <c r="G9382" s="5">
        <v>8</v>
      </c>
      <c r="H9382" s="5" t="s">
        <v>2650</v>
      </c>
      <c r="I9382" s="5"/>
      <c r="J9382" s="5"/>
      <c r="K9382" s="5">
        <v>1</v>
      </c>
      <c r="L9382" s="5" t="s">
        <v>38</v>
      </c>
      <c r="M9382" s="7">
        <v>8495.44</v>
      </c>
      <c r="N9382" s="7">
        <v>10364.44</v>
      </c>
      <c r="O9382" s="7">
        <v>8495.44</v>
      </c>
      <c r="P9382" s="7">
        <v>10364.44</v>
      </c>
    </row>
    <row r="9383" spans="1:16" x14ac:dyDescent="0.25">
      <c r="A9383" s="5" t="s">
        <v>9274</v>
      </c>
      <c r="B9383" s="6">
        <v>46281</v>
      </c>
      <c r="C9383" s="5" t="s">
        <v>17</v>
      </c>
      <c r="D9383" s="5" t="s">
        <v>18</v>
      </c>
      <c r="E9383" s="5" t="s">
        <v>4334</v>
      </c>
      <c r="F9383" s="6">
        <v>46287</v>
      </c>
      <c r="G9383" s="5">
        <v>9</v>
      </c>
      <c r="H9383" s="5" t="s">
        <v>2651</v>
      </c>
      <c r="I9383" s="5"/>
      <c r="J9383" s="5"/>
      <c r="K9383" s="5">
        <v>6</v>
      </c>
      <c r="L9383" s="5" t="s">
        <v>38</v>
      </c>
      <c r="M9383" s="7">
        <v>14008.44</v>
      </c>
      <c r="N9383" s="7">
        <v>17090.3</v>
      </c>
      <c r="O9383" s="7">
        <v>84050.64</v>
      </c>
      <c r="P9383" s="7">
        <v>102541.78</v>
      </c>
    </row>
    <row r="9384" spans="1:16" x14ac:dyDescent="0.25">
      <c r="A9384" s="5" t="s">
        <v>9274</v>
      </c>
      <c r="B9384" s="6">
        <v>46281</v>
      </c>
      <c r="C9384" s="5" t="s">
        <v>17</v>
      </c>
      <c r="D9384" s="5" t="s">
        <v>18</v>
      </c>
      <c r="E9384" s="5" t="s">
        <v>4334</v>
      </c>
      <c r="F9384" s="6">
        <v>46287</v>
      </c>
      <c r="G9384" s="5">
        <v>10</v>
      </c>
      <c r="H9384" s="5" t="s">
        <v>2652</v>
      </c>
      <c r="I9384" s="5"/>
      <c r="J9384" s="5"/>
      <c r="K9384" s="5">
        <v>6</v>
      </c>
      <c r="L9384" s="5" t="s">
        <v>38</v>
      </c>
      <c r="M9384" s="7">
        <v>20786.73</v>
      </c>
      <c r="N9384" s="7">
        <v>25359.81</v>
      </c>
      <c r="O9384" s="7">
        <v>124720.38</v>
      </c>
      <c r="P9384" s="7">
        <v>152158.85999999999</v>
      </c>
    </row>
    <row r="9385" spans="1:16" x14ac:dyDescent="0.25">
      <c r="A9385" s="5" t="s">
        <v>9274</v>
      </c>
      <c r="B9385" s="6">
        <v>46281</v>
      </c>
      <c r="C9385" s="5" t="s">
        <v>17</v>
      </c>
      <c r="D9385" s="5" t="s">
        <v>18</v>
      </c>
      <c r="E9385" s="5" t="s">
        <v>4334</v>
      </c>
      <c r="F9385" s="6">
        <v>46287</v>
      </c>
      <c r="G9385" s="5">
        <v>11</v>
      </c>
      <c r="H9385" s="5" t="s">
        <v>5946</v>
      </c>
      <c r="I9385" s="5"/>
      <c r="J9385" s="5"/>
      <c r="K9385" s="5">
        <v>5</v>
      </c>
      <c r="L9385" s="5" t="s">
        <v>38</v>
      </c>
      <c r="M9385" s="7">
        <v>2110.81</v>
      </c>
      <c r="N9385" s="7">
        <v>2575.19</v>
      </c>
      <c r="O9385" s="7">
        <v>10554.05</v>
      </c>
      <c r="P9385" s="7">
        <v>12875.94</v>
      </c>
    </row>
    <row r="9386" spans="1:16" x14ac:dyDescent="0.25">
      <c r="A9386" s="5" t="s">
        <v>9274</v>
      </c>
      <c r="B9386" s="6">
        <v>46281</v>
      </c>
      <c r="C9386" s="5" t="s">
        <v>17</v>
      </c>
      <c r="D9386" s="5" t="s">
        <v>18</v>
      </c>
      <c r="E9386" s="5" t="s">
        <v>4334</v>
      </c>
      <c r="F9386" s="6">
        <v>46287</v>
      </c>
      <c r="G9386" s="5">
        <v>12</v>
      </c>
      <c r="H9386" s="5" t="s">
        <v>9280</v>
      </c>
      <c r="I9386" s="5"/>
      <c r="J9386" s="5"/>
      <c r="K9386" s="5">
        <v>4</v>
      </c>
      <c r="L9386" s="5" t="s">
        <v>38</v>
      </c>
      <c r="M9386" s="7">
        <v>3700</v>
      </c>
      <c r="N9386" s="7">
        <v>4514</v>
      </c>
      <c r="O9386" s="7">
        <v>14800</v>
      </c>
      <c r="P9386" s="7">
        <v>18056</v>
      </c>
    </row>
    <row r="9387" spans="1:16" x14ac:dyDescent="0.25">
      <c r="A9387" s="5" t="s">
        <v>9274</v>
      </c>
      <c r="B9387" s="6">
        <v>46281</v>
      </c>
      <c r="C9387" s="5" t="s">
        <v>17</v>
      </c>
      <c r="D9387" s="5" t="s">
        <v>18</v>
      </c>
      <c r="E9387" s="5" t="s">
        <v>4334</v>
      </c>
      <c r="F9387" s="6">
        <v>46287</v>
      </c>
      <c r="G9387" s="5">
        <v>13</v>
      </c>
      <c r="H9387" s="5" t="s">
        <v>9278</v>
      </c>
      <c r="I9387" s="5"/>
      <c r="J9387" s="5"/>
      <c r="K9387" s="5">
        <v>30</v>
      </c>
      <c r="L9387" s="5" t="s">
        <v>38</v>
      </c>
      <c r="M9387" s="7">
        <v>1237.3699999999999</v>
      </c>
      <c r="N9387" s="7">
        <v>1509.59</v>
      </c>
      <c r="O9387" s="7">
        <v>37121.1</v>
      </c>
      <c r="P9387" s="7">
        <v>45287.74</v>
      </c>
    </row>
    <row r="9388" spans="1:16" x14ac:dyDescent="0.25">
      <c r="A9388" s="5" t="s">
        <v>9274</v>
      </c>
      <c r="B9388" s="6">
        <v>46281</v>
      </c>
      <c r="C9388" s="5" t="s">
        <v>17</v>
      </c>
      <c r="D9388" s="5" t="s">
        <v>18</v>
      </c>
      <c r="E9388" s="5" t="s">
        <v>4334</v>
      </c>
      <c r="F9388" s="6">
        <v>46287</v>
      </c>
      <c r="G9388" s="5">
        <v>14</v>
      </c>
      <c r="H9388" s="5" t="s">
        <v>640</v>
      </c>
      <c r="I9388" s="5"/>
      <c r="J9388" s="5"/>
      <c r="K9388" s="5">
        <v>4</v>
      </c>
      <c r="L9388" s="5" t="s">
        <v>38</v>
      </c>
      <c r="M9388" s="7">
        <v>3169.25</v>
      </c>
      <c r="N9388" s="7">
        <v>3866.49</v>
      </c>
      <c r="O9388" s="7">
        <v>12677</v>
      </c>
      <c r="P9388" s="7">
        <v>15465.94</v>
      </c>
    </row>
    <row r="9389" spans="1:16" x14ac:dyDescent="0.25">
      <c r="A9389" s="5" t="s">
        <v>9274</v>
      </c>
      <c r="B9389" s="6">
        <v>46281</v>
      </c>
      <c r="C9389" s="5" t="s">
        <v>17</v>
      </c>
      <c r="D9389" s="5" t="s">
        <v>18</v>
      </c>
      <c r="E9389" s="5" t="s">
        <v>4334</v>
      </c>
      <c r="F9389" s="6">
        <v>46287</v>
      </c>
      <c r="G9389" s="5">
        <v>15</v>
      </c>
      <c r="H9389" s="5" t="s">
        <v>9281</v>
      </c>
      <c r="I9389" s="5"/>
      <c r="J9389" s="5"/>
      <c r="K9389" s="5">
        <v>5</v>
      </c>
      <c r="L9389" s="5" t="s">
        <v>38</v>
      </c>
      <c r="M9389" s="7">
        <v>9083.2000000000007</v>
      </c>
      <c r="N9389" s="7">
        <v>11081.5</v>
      </c>
      <c r="O9389" s="7">
        <v>45416</v>
      </c>
      <c r="P9389" s="7">
        <v>55407.519999999997</v>
      </c>
    </row>
    <row r="9390" spans="1:16" x14ac:dyDescent="0.25">
      <c r="A9390" s="5" t="s">
        <v>9274</v>
      </c>
      <c r="B9390" s="6">
        <v>46281</v>
      </c>
      <c r="C9390" s="5" t="s">
        <v>17</v>
      </c>
      <c r="D9390" s="5" t="s">
        <v>18</v>
      </c>
      <c r="E9390" s="5" t="s">
        <v>4334</v>
      </c>
      <c r="F9390" s="6">
        <v>46287</v>
      </c>
      <c r="G9390" s="5">
        <v>16</v>
      </c>
      <c r="H9390" s="5" t="s">
        <v>9282</v>
      </c>
      <c r="I9390" s="5"/>
      <c r="J9390" s="5"/>
      <c r="K9390" s="5">
        <v>1</v>
      </c>
      <c r="L9390" s="5" t="s">
        <v>38</v>
      </c>
      <c r="M9390" s="7">
        <v>3202.63</v>
      </c>
      <c r="N9390" s="7">
        <v>3907.21</v>
      </c>
      <c r="O9390" s="7">
        <v>3202.63</v>
      </c>
      <c r="P9390" s="7">
        <v>3907.21</v>
      </c>
    </row>
    <row r="9391" spans="1:16" x14ac:dyDescent="0.25">
      <c r="A9391" s="5" t="s">
        <v>9274</v>
      </c>
      <c r="B9391" s="6">
        <v>46281</v>
      </c>
      <c r="C9391" s="5" t="s">
        <v>17</v>
      </c>
      <c r="D9391" s="5" t="s">
        <v>18</v>
      </c>
      <c r="E9391" s="5" t="s">
        <v>4334</v>
      </c>
      <c r="F9391" s="6">
        <v>46287</v>
      </c>
      <c r="G9391" s="5">
        <v>17</v>
      </c>
      <c r="H9391" s="5" t="s">
        <v>5949</v>
      </c>
      <c r="I9391" s="5"/>
      <c r="J9391" s="5"/>
      <c r="K9391" s="5">
        <v>4</v>
      </c>
      <c r="L9391" s="5" t="s">
        <v>38</v>
      </c>
      <c r="M9391" s="7">
        <v>2110.81</v>
      </c>
      <c r="N9391" s="7">
        <v>2575.19</v>
      </c>
      <c r="O9391" s="7">
        <v>8443.24</v>
      </c>
      <c r="P9391" s="7">
        <v>10300.75</v>
      </c>
    </row>
    <row r="9392" spans="1:16" x14ac:dyDescent="0.25">
      <c r="A9392" s="5" t="s">
        <v>9283</v>
      </c>
      <c r="B9392" s="6">
        <v>46281</v>
      </c>
      <c r="C9392" s="5" t="s">
        <v>17</v>
      </c>
      <c r="D9392" s="5" t="s">
        <v>18</v>
      </c>
      <c r="E9392" s="5" t="s">
        <v>19</v>
      </c>
      <c r="F9392" s="6">
        <v>46283</v>
      </c>
      <c r="G9392" s="5">
        <v>1</v>
      </c>
      <c r="H9392" s="5" t="s">
        <v>8281</v>
      </c>
      <c r="I9392" s="5"/>
      <c r="J9392" s="5"/>
      <c r="K9392" s="5">
        <v>0.05</v>
      </c>
      <c r="L9392" s="5" t="s">
        <v>115</v>
      </c>
      <c r="M9392" s="7">
        <v>1192563</v>
      </c>
      <c r="N9392" s="7">
        <v>1454926.8</v>
      </c>
      <c r="O9392" s="7">
        <v>59628.15</v>
      </c>
      <c r="P9392" s="7">
        <v>72746.34</v>
      </c>
    </row>
    <row r="9393" spans="1:16" x14ac:dyDescent="0.25">
      <c r="A9393" s="5" t="s">
        <v>9283</v>
      </c>
      <c r="B9393" s="6">
        <v>46281</v>
      </c>
      <c r="C9393" s="5" t="s">
        <v>17</v>
      </c>
      <c r="D9393" s="5" t="s">
        <v>18</v>
      </c>
      <c r="E9393" s="5" t="s">
        <v>19</v>
      </c>
      <c r="F9393" s="6">
        <v>46283</v>
      </c>
      <c r="G9393" s="5">
        <v>2</v>
      </c>
      <c r="H9393" s="5" t="s">
        <v>8282</v>
      </c>
      <c r="I9393" s="5"/>
      <c r="J9393" s="5"/>
      <c r="K9393" s="5">
        <v>0.05</v>
      </c>
      <c r="L9393" s="5" t="s">
        <v>115</v>
      </c>
      <c r="M9393" s="7">
        <v>318900</v>
      </c>
      <c r="N9393" s="7">
        <v>389058</v>
      </c>
      <c r="O9393" s="7">
        <v>15945</v>
      </c>
      <c r="P9393" s="7">
        <v>19452.900000000001</v>
      </c>
    </row>
    <row r="9394" spans="1:16" x14ac:dyDescent="0.25">
      <c r="A9394" s="5" t="s">
        <v>9283</v>
      </c>
      <c r="B9394" s="6">
        <v>46281</v>
      </c>
      <c r="C9394" s="5" t="s">
        <v>17</v>
      </c>
      <c r="D9394" s="5" t="s">
        <v>18</v>
      </c>
      <c r="E9394" s="5" t="s">
        <v>19</v>
      </c>
      <c r="F9394" s="6">
        <v>46283</v>
      </c>
      <c r="G9394" s="5">
        <v>3</v>
      </c>
      <c r="H9394" s="5" t="s">
        <v>8283</v>
      </c>
      <c r="I9394" s="5"/>
      <c r="J9394" s="5"/>
      <c r="K9394" s="5">
        <v>1.32</v>
      </c>
      <c r="L9394" s="5" t="s">
        <v>115</v>
      </c>
      <c r="M9394" s="7">
        <v>871215.91</v>
      </c>
      <c r="N9394" s="7">
        <v>1062883.4099999999</v>
      </c>
      <c r="O9394" s="7">
        <v>1150005</v>
      </c>
      <c r="P9394" s="7">
        <v>1403006.1</v>
      </c>
    </row>
    <row r="9395" spans="1:16" x14ac:dyDescent="0.25">
      <c r="A9395" s="5" t="s">
        <v>9283</v>
      </c>
      <c r="B9395" s="6">
        <v>46281</v>
      </c>
      <c r="C9395" s="5" t="s">
        <v>17</v>
      </c>
      <c r="D9395" s="5" t="s">
        <v>18</v>
      </c>
      <c r="E9395" s="5" t="s">
        <v>19</v>
      </c>
      <c r="F9395" s="6">
        <v>46283</v>
      </c>
      <c r="G9395" s="5">
        <v>4</v>
      </c>
      <c r="H9395" s="5" t="s">
        <v>8284</v>
      </c>
      <c r="I9395" s="5"/>
      <c r="J9395" s="5"/>
      <c r="K9395" s="5">
        <v>0.04</v>
      </c>
      <c r="L9395" s="5" t="s">
        <v>115</v>
      </c>
      <c r="M9395" s="7">
        <v>767345</v>
      </c>
      <c r="N9395" s="7">
        <v>936161</v>
      </c>
      <c r="O9395" s="7">
        <v>30693.8</v>
      </c>
      <c r="P9395" s="7">
        <v>37446.44</v>
      </c>
    </row>
    <row r="9396" spans="1:16" x14ac:dyDescent="0.25">
      <c r="A9396" s="5" t="s">
        <v>9283</v>
      </c>
      <c r="B9396" s="6">
        <v>46281</v>
      </c>
      <c r="C9396" s="5" t="s">
        <v>17</v>
      </c>
      <c r="D9396" s="5" t="s">
        <v>18</v>
      </c>
      <c r="E9396" s="5" t="s">
        <v>19</v>
      </c>
      <c r="F9396" s="6">
        <v>46283</v>
      </c>
      <c r="G9396" s="5">
        <v>5</v>
      </c>
      <c r="H9396" s="5" t="s">
        <v>8285</v>
      </c>
      <c r="I9396" s="5"/>
      <c r="J9396" s="5"/>
      <c r="K9396" s="5">
        <v>1.1299999999999999</v>
      </c>
      <c r="L9396" s="5" t="s">
        <v>115</v>
      </c>
      <c r="M9396" s="7">
        <v>148531</v>
      </c>
      <c r="N9396" s="7">
        <v>181207.82</v>
      </c>
      <c r="O9396" s="7">
        <v>167840.03</v>
      </c>
      <c r="P9396" s="7">
        <v>204764.84</v>
      </c>
    </row>
    <row r="9397" spans="1:16" x14ac:dyDescent="0.25">
      <c r="A9397" s="5" t="s">
        <v>9283</v>
      </c>
      <c r="B9397" s="6">
        <v>46281</v>
      </c>
      <c r="C9397" s="5" t="s">
        <v>17</v>
      </c>
      <c r="D9397" s="5" t="s">
        <v>18</v>
      </c>
      <c r="E9397" s="5" t="s">
        <v>19</v>
      </c>
      <c r="F9397" s="6">
        <v>46283</v>
      </c>
      <c r="G9397" s="5">
        <v>6</v>
      </c>
      <c r="H9397" s="5" t="s">
        <v>8286</v>
      </c>
      <c r="I9397" s="5"/>
      <c r="J9397" s="5"/>
      <c r="K9397" s="5">
        <v>0.21</v>
      </c>
      <c r="L9397" s="5" t="s">
        <v>115</v>
      </c>
      <c r="M9397" s="7">
        <v>224573</v>
      </c>
      <c r="N9397" s="7">
        <v>273979.05</v>
      </c>
      <c r="O9397" s="7">
        <v>47160.33</v>
      </c>
      <c r="P9397" s="7">
        <v>57535.6</v>
      </c>
    </row>
    <row r="9398" spans="1:16" x14ac:dyDescent="0.25">
      <c r="A9398" s="5" t="s">
        <v>9283</v>
      </c>
      <c r="B9398" s="6">
        <v>46281</v>
      </c>
      <c r="C9398" s="5" t="s">
        <v>17</v>
      </c>
      <c r="D9398" s="5" t="s">
        <v>18</v>
      </c>
      <c r="E9398" s="5" t="s">
        <v>19</v>
      </c>
      <c r="F9398" s="6">
        <v>46283</v>
      </c>
      <c r="G9398" s="5">
        <v>7</v>
      </c>
      <c r="H9398" s="5" t="s">
        <v>8287</v>
      </c>
      <c r="I9398" s="5"/>
      <c r="J9398" s="5"/>
      <c r="K9398" s="5">
        <v>1.4999999999999999E-2</v>
      </c>
      <c r="L9398" s="5" t="s">
        <v>115</v>
      </c>
      <c r="M9398" s="7">
        <v>1119539</v>
      </c>
      <c r="N9398" s="7">
        <v>1365838</v>
      </c>
      <c r="O9398" s="7">
        <v>16793.09</v>
      </c>
      <c r="P9398" s="7">
        <v>20487.57</v>
      </c>
    </row>
    <row r="9399" spans="1:16" x14ac:dyDescent="0.25">
      <c r="A9399" s="5" t="s">
        <v>9283</v>
      </c>
      <c r="B9399" s="6">
        <v>46281</v>
      </c>
      <c r="C9399" s="5" t="s">
        <v>17</v>
      </c>
      <c r="D9399" s="5" t="s">
        <v>18</v>
      </c>
      <c r="E9399" s="5" t="s">
        <v>19</v>
      </c>
      <c r="F9399" s="6">
        <v>46283</v>
      </c>
      <c r="G9399" s="5">
        <v>8</v>
      </c>
      <c r="H9399" s="5" t="s">
        <v>8288</v>
      </c>
      <c r="I9399" s="5"/>
      <c r="J9399" s="5"/>
      <c r="K9399" s="5">
        <v>0.04</v>
      </c>
      <c r="L9399" s="5" t="s">
        <v>115</v>
      </c>
      <c r="M9399" s="7">
        <v>1963824</v>
      </c>
      <c r="N9399" s="7">
        <v>2395865.25</v>
      </c>
      <c r="O9399" s="7">
        <v>78552.960000000006</v>
      </c>
      <c r="P9399" s="7">
        <v>95834.61</v>
      </c>
    </row>
    <row r="9400" spans="1:16" x14ac:dyDescent="0.25">
      <c r="A9400" s="5" t="s">
        <v>9283</v>
      </c>
      <c r="B9400" s="6">
        <v>46281</v>
      </c>
      <c r="C9400" s="5" t="s">
        <v>17</v>
      </c>
      <c r="D9400" s="5" t="s">
        <v>18</v>
      </c>
      <c r="E9400" s="5" t="s">
        <v>19</v>
      </c>
      <c r="F9400" s="6">
        <v>46283</v>
      </c>
      <c r="G9400" s="5">
        <v>9</v>
      </c>
      <c r="H9400" s="5" t="s">
        <v>8289</v>
      </c>
      <c r="I9400" s="5" t="s">
        <v>9284</v>
      </c>
      <c r="J9400" s="5"/>
      <c r="K9400" s="5">
        <v>0.17</v>
      </c>
      <c r="L9400" s="5" t="s">
        <v>115</v>
      </c>
      <c r="M9400" s="7">
        <v>248237</v>
      </c>
      <c r="N9400" s="7">
        <v>302849.12</v>
      </c>
      <c r="O9400" s="7">
        <v>42200.29</v>
      </c>
      <c r="P9400" s="7">
        <v>51484.35</v>
      </c>
    </row>
    <row r="9401" spans="1:16" x14ac:dyDescent="0.25">
      <c r="A9401" s="5" t="s">
        <v>9283</v>
      </c>
      <c r="B9401" s="6">
        <v>46281</v>
      </c>
      <c r="C9401" s="5" t="s">
        <v>17</v>
      </c>
      <c r="D9401" s="5" t="s">
        <v>18</v>
      </c>
      <c r="E9401" s="5" t="s">
        <v>19</v>
      </c>
      <c r="F9401" s="6">
        <v>46283</v>
      </c>
      <c r="G9401" s="5">
        <v>10</v>
      </c>
      <c r="H9401" s="5" t="s">
        <v>8290</v>
      </c>
      <c r="I9401" s="5"/>
      <c r="J9401" s="5"/>
      <c r="K9401" s="5">
        <v>0.12</v>
      </c>
      <c r="L9401" s="5" t="s">
        <v>115</v>
      </c>
      <c r="M9401" s="7">
        <v>5199985.41</v>
      </c>
      <c r="N9401" s="7">
        <v>6343982.1699999999</v>
      </c>
      <c r="O9401" s="7">
        <v>623998.25</v>
      </c>
      <c r="P9401" s="7">
        <v>761277.86</v>
      </c>
    </row>
    <row r="9402" spans="1:16" x14ac:dyDescent="0.25">
      <c r="A9402" s="5" t="s">
        <v>9283</v>
      </c>
      <c r="B9402" s="6">
        <v>46281</v>
      </c>
      <c r="C9402" s="5" t="s">
        <v>17</v>
      </c>
      <c r="D9402" s="5" t="s">
        <v>18</v>
      </c>
      <c r="E9402" s="5" t="s">
        <v>19</v>
      </c>
      <c r="F9402" s="6">
        <v>46283</v>
      </c>
      <c r="G9402" s="5">
        <v>11</v>
      </c>
      <c r="H9402" s="5" t="s">
        <v>8291</v>
      </c>
      <c r="I9402" s="5"/>
      <c r="J9402" s="5"/>
      <c r="K9402" s="5">
        <v>0.28999999999999998</v>
      </c>
      <c r="L9402" s="5" t="s">
        <v>115</v>
      </c>
      <c r="M9402" s="7">
        <v>870870</v>
      </c>
      <c r="N9402" s="7">
        <v>1062461.4099999999</v>
      </c>
      <c r="O9402" s="7">
        <v>252552.3</v>
      </c>
      <c r="P9402" s="7">
        <v>308113.81</v>
      </c>
    </row>
    <row r="9403" spans="1:16" x14ac:dyDescent="0.25">
      <c r="A9403" s="5" t="s">
        <v>9283</v>
      </c>
      <c r="B9403" s="6">
        <v>46281</v>
      </c>
      <c r="C9403" s="5" t="s">
        <v>17</v>
      </c>
      <c r="D9403" s="5" t="s">
        <v>18</v>
      </c>
      <c r="E9403" s="5" t="s">
        <v>19</v>
      </c>
      <c r="F9403" s="6">
        <v>46283</v>
      </c>
      <c r="G9403" s="5">
        <v>12</v>
      </c>
      <c r="H9403" s="5" t="s">
        <v>8292</v>
      </c>
      <c r="I9403" s="5"/>
      <c r="J9403" s="5"/>
      <c r="K9403" s="5">
        <v>0.185</v>
      </c>
      <c r="L9403" s="5" t="s">
        <v>115</v>
      </c>
      <c r="M9403" s="7">
        <v>1036845.95</v>
      </c>
      <c r="N9403" s="7">
        <v>1264952.05</v>
      </c>
      <c r="O9403" s="7">
        <v>191816.5</v>
      </c>
      <c r="P9403" s="7">
        <v>234016.13</v>
      </c>
    </row>
    <row r="9404" spans="1:16" x14ac:dyDescent="0.25">
      <c r="A9404" s="5" t="s">
        <v>9283</v>
      </c>
      <c r="B9404" s="6">
        <v>46281</v>
      </c>
      <c r="C9404" s="5" t="s">
        <v>17</v>
      </c>
      <c r="D9404" s="5" t="s">
        <v>18</v>
      </c>
      <c r="E9404" s="5" t="s">
        <v>19</v>
      </c>
      <c r="F9404" s="6">
        <v>46283</v>
      </c>
      <c r="G9404" s="5">
        <v>13</v>
      </c>
      <c r="H9404" s="5" t="s">
        <v>8293</v>
      </c>
      <c r="I9404" s="5"/>
      <c r="J9404" s="5"/>
      <c r="K9404" s="5">
        <v>1.71</v>
      </c>
      <c r="L9404" s="5" t="s">
        <v>115</v>
      </c>
      <c r="M9404" s="7">
        <v>3196147.5</v>
      </c>
      <c r="N9404" s="7">
        <v>3899299.95</v>
      </c>
      <c r="O9404" s="7">
        <v>5465412.2300000004</v>
      </c>
      <c r="P9404" s="7">
        <v>6667802.9199999999</v>
      </c>
    </row>
    <row r="9405" spans="1:16" x14ac:dyDescent="0.25">
      <c r="A9405" s="5" t="s">
        <v>9283</v>
      </c>
      <c r="B9405" s="6">
        <v>46281</v>
      </c>
      <c r="C9405" s="5" t="s">
        <v>17</v>
      </c>
      <c r="D9405" s="5" t="s">
        <v>18</v>
      </c>
      <c r="E9405" s="5" t="s">
        <v>19</v>
      </c>
      <c r="F9405" s="6">
        <v>46283</v>
      </c>
      <c r="G9405" s="5">
        <v>14</v>
      </c>
      <c r="H9405" s="5" t="s">
        <v>8294</v>
      </c>
      <c r="I9405" s="5"/>
      <c r="J9405" s="5"/>
      <c r="K9405" s="5">
        <v>0.76</v>
      </c>
      <c r="L9405" s="5" t="s">
        <v>115</v>
      </c>
      <c r="M9405" s="7">
        <v>2060126.25</v>
      </c>
      <c r="N9405" s="7">
        <v>2513354.0299999998</v>
      </c>
      <c r="O9405" s="7">
        <v>1565695.95</v>
      </c>
      <c r="P9405" s="7">
        <v>1910149.06</v>
      </c>
    </row>
    <row r="9406" spans="1:16" x14ac:dyDescent="0.25">
      <c r="A9406" s="5" t="s">
        <v>9283</v>
      </c>
      <c r="B9406" s="6">
        <v>46281</v>
      </c>
      <c r="C9406" s="5" t="s">
        <v>17</v>
      </c>
      <c r="D9406" s="5" t="s">
        <v>18</v>
      </c>
      <c r="E9406" s="5" t="s">
        <v>19</v>
      </c>
      <c r="F9406" s="6">
        <v>46283</v>
      </c>
      <c r="G9406" s="5">
        <v>15</v>
      </c>
      <c r="H9406" s="5" t="s">
        <v>1208</v>
      </c>
      <c r="I9406" s="5"/>
      <c r="J9406" s="5"/>
      <c r="K9406" s="5">
        <v>1.83</v>
      </c>
      <c r="L9406" s="5" t="s">
        <v>115</v>
      </c>
      <c r="M9406" s="7">
        <v>1334856.25</v>
      </c>
      <c r="N9406" s="7">
        <v>1628524.63</v>
      </c>
      <c r="O9406" s="7">
        <v>2442786.94</v>
      </c>
      <c r="P9406" s="7">
        <v>2980200.07</v>
      </c>
    </row>
    <row r="9407" spans="1:16" x14ac:dyDescent="0.25">
      <c r="A9407" s="5" t="s">
        <v>9283</v>
      </c>
      <c r="B9407" s="6">
        <v>46281</v>
      </c>
      <c r="C9407" s="5" t="s">
        <v>17</v>
      </c>
      <c r="D9407" s="5" t="s">
        <v>18</v>
      </c>
      <c r="E9407" s="5" t="s">
        <v>19</v>
      </c>
      <c r="F9407" s="6">
        <v>46283</v>
      </c>
      <c r="G9407" s="5">
        <v>16</v>
      </c>
      <c r="H9407" s="5" t="s">
        <v>8295</v>
      </c>
      <c r="I9407" s="5"/>
      <c r="J9407" s="5"/>
      <c r="K9407" s="5">
        <v>0.78</v>
      </c>
      <c r="L9407" s="5" t="s">
        <v>115</v>
      </c>
      <c r="M9407" s="7">
        <v>1974927.5</v>
      </c>
      <c r="N9407" s="7">
        <v>2409411.5499999998</v>
      </c>
      <c r="O9407" s="7">
        <v>1540443.45</v>
      </c>
      <c r="P9407" s="7">
        <v>1879341.01</v>
      </c>
    </row>
    <row r="9408" spans="1:16" x14ac:dyDescent="0.25">
      <c r="A9408" s="5" t="s">
        <v>9283</v>
      </c>
      <c r="B9408" s="6">
        <v>46281</v>
      </c>
      <c r="C9408" s="5" t="s">
        <v>17</v>
      </c>
      <c r="D9408" s="5" t="s">
        <v>18</v>
      </c>
      <c r="E9408" s="5" t="s">
        <v>19</v>
      </c>
      <c r="F9408" s="6">
        <v>46283</v>
      </c>
      <c r="G9408" s="5">
        <v>17</v>
      </c>
      <c r="H9408" s="5" t="s">
        <v>8296</v>
      </c>
      <c r="I9408" s="5"/>
      <c r="J9408" s="5"/>
      <c r="K9408" s="5">
        <v>1.49</v>
      </c>
      <c r="L9408" s="5" t="s">
        <v>115</v>
      </c>
      <c r="M9408" s="7">
        <v>2383290</v>
      </c>
      <c r="N9408" s="7">
        <v>2907613.8</v>
      </c>
      <c r="O9408" s="7">
        <v>3551102.1</v>
      </c>
      <c r="P9408" s="7">
        <v>4332344.5599999996</v>
      </c>
    </row>
    <row r="9409" spans="1:16" x14ac:dyDescent="0.25">
      <c r="A9409" s="5" t="s">
        <v>9283</v>
      </c>
      <c r="B9409" s="6">
        <v>46281</v>
      </c>
      <c r="C9409" s="5" t="s">
        <v>17</v>
      </c>
      <c r="D9409" s="5" t="s">
        <v>18</v>
      </c>
      <c r="E9409" s="5" t="s">
        <v>19</v>
      </c>
      <c r="F9409" s="6">
        <v>46283</v>
      </c>
      <c r="G9409" s="5">
        <v>18</v>
      </c>
      <c r="H9409" s="5" t="s">
        <v>8297</v>
      </c>
      <c r="I9409" s="5"/>
      <c r="J9409" s="5"/>
      <c r="K9409" s="5">
        <v>0.23499999999999999</v>
      </c>
      <c r="L9409" s="5" t="s">
        <v>115</v>
      </c>
      <c r="M9409" s="7">
        <v>1556156.25</v>
      </c>
      <c r="N9409" s="7">
        <v>1898510.64</v>
      </c>
      <c r="O9409" s="7">
        <v>365696.72</v>
      </c>
      <c r="P9409" s="7">
        <v>446150</v>
      </c>
    </row>
    <row r="9410" spans="1:16" x14ac:dyDescent="0.25">
      <c r="A9410" s="5" t="s">
        <v>9283</v>
      </c>
      <c r="B9410" s="6">
        <v>46281</v>
      </c>
      <c r="C9410" s="5" t="s">
        <v>17</v>
      </c>
      <c r="D9410" s="5" t="s">
        <v>18</v>
      </c>
      <c r="E9410" s="5" t="s">
        <v>19</v>
      </c>
      <c r="F9410" s="6">
        <v>46283</v>
      </c>
      <c r="G9410" s="5">
        <v>19</v>
      </c>
      <c r="H9410" s="5" t="s">
        <v>8298</v>
      </c>
      <c r="I9410" s="5"/>
      <c r="J9410" s="5"/>
      <c r="K9410" s="5">
        <v>7.0000000000000007E-2</v>
      </c>
      <c r="L9410" s="5" t="s">
        <v>115</v>
      </c>
      <c r="M9410" s="7">
        <v>2127310.71</v>
      </c>
      <c r="N9410" s="7">
        <v>2595319</v>
      </c>
      <c r="O9410" s="7">
        <v>148911.75</v>
      </c>
      <c r="P9410" s="7">
        <v>181672.33</v>
      </c>
    </row>
    <row r="9411" spans="1:16" x14ac:dyDescent="0.25">
      <c r="A9411" s="5" t="s">
        <v>9283</v>
      </c>
      <c r="B9411" s="6">
        <v>46281</v>
      </c>
      <c r="C9411" s="5" t="s">
        <v>17</v>
      </c>
      <c r="D9411" s="5" t="s">
        <v>18</v>
      </c>
      <c r="E9411" s="5" t="s">
        <v>19</v>
      </c>
      <c r="F9411" s="6">
        <v>46283</v>
      </c>
      <c r="G9411" s="5">
        <v>20</v>
      </c>
      <c r="H9411" s="5" t="s">
        <v>8299</v>
      </c>
      <c r="I9411" s="5"/>
      <c r="J9411" s="5"/>
      <c r="K9411" s="5">
        <v>1.4999999999999999E-2</v>
      </c>
      <c r="L9411" s="5" t="s">
        <v>115</v>
      </c>
      <c r="M9411" s="7">
        <v>30069650</v>
      </c>
      <c r="N9411" s="7">
        <v>36684973.329999998</v>
      </c>
      <c r="O9411" s="7">
        <v>451044.75</v>
      </c>
      <c r="P9411" s="7">
        <v>550274.6</v>
      </c>
    </row>
    <row r="9412" spans="1:16" x14ac:dyDescent="0.25">
      <c r="A9412" s="5" t="s">
        <v>9283</v>
      </c>
      <c r="B9412" s="6">
        <v>46281</v>
      </c>
      <c r="C9412" s="5" t="s">
        <v>17</v>
      </c>
      <c r="D9412" s="5" t="s">
        <v>18</v>
      </c>
      <c r="E9412" s="5" t="s">
        <v>19</v>
      </c>
      <c r="F9412" s="6">
        <v>46283</v>
      </c>
      <c r="G9412" s="5">
        <v>21</v>
      </c>
      <c r="H9412" s="5" t="s">
        <v>8300</v>
      </c>
      <c r="I9412" s="5"/>
      <c r="J9412" s="5"/>
      <c r="K9412" s="5">
        <v>0.02</v>
      </c>
      <c r="L9412" s="5" t="s">
        <v>115</v>
      </c>
      <c r="M9412" s="7">
        <v>107432</v>
      </c>
      <c r="N9412" s="7">
        <v>131067</v>
      </c>
      <c r="O9412" s="7">
        <v>2148.64</v>
      </c>
      <c r="P9412" s="7">
        <v>2621.34</v>
      </c>
    </row>
    <row r="9413" spans="1:16" x14ac:dyDescent="0.25">
      <c r="A9413" s="5" t="s">
        <v>9283</v>
      </c>
      <c r="B9413" s="6">
        <v>46281</v>
      </c>
      <c r="C9413" s="5" t="s">
        <v>17</v>
      </c>
      <c r="D9413" s="5" t="s">
        <v>18</v>
      </c>
      <c r="E9413" s="5" t="s">
        <v>19</v>
      </c>
      <c r="F9413" s="6">
        <v>46283</v>
      </c>
      <c r="G9413" s="5">
        <v>22</v>
      </c>
      <c r="H9413" s="5" t="s">
        <v>8301</v>
      </c>
      <c r="I9413" s="5" t="s">
        <v>9285</v>
      </c>
      <c r="J9413" s="5"/>
      <c r="K9413" s="5">
        <v>2.5</v>
      </c>
      <c r="L9413" s="5" t="s">
        <v>115</v>
      </c>
      <c r="M9413" s="7">
        <v>450500</v>
      </c>
      <c r="N9413" s="7">
        <v>549610</v>
      </c>
      <c r="O9413" s="7">
        <v>1126250</v>
      </c>
      <c r="P9413" s="7">
        <v>1374025</v>
      </c>
    </row>
    <row r="9414" spans="1:16" x14ac:dyDescent="0.25">
      <c r="A9414" s="5" t="s">
        <v>9283</v>
      </c>
      <c r="B9414" s="6">
        <v>46281</v>
      </c>
      <c r="C9414" s="5" t="s">
        <v>17</v>
      </c>
      <c r="D9414" s="5" t="s">
        <v>18</v>
      </c>
      <c r="E9414" s="5" t="s">
        <v>19</v>
      </c>
      <c r="F9414" s="6">
        <v>46283</v>
      </c>
      <c r="G9414" s="5">
        <v>23</v>
      </c>
      <c r="H9414" s="5" t="s">
        <v>8302</v>
      </c>
      <c r="I9414" s="5"/>
      <c r="J9414" s="5"/>
      <c r="K9414" s="5">
        <v>0.64</v>
      </c>
      <c r="L9414" s="5" t="s">
        <v>115</v>
      </c>
      <c r="M9414" s="7">
        <v>66987</v>
      </c>
      <c r="N9414" s="7">
        <v>81724.14</v>
      </c>
      <c r="O9414" s="7">
        <v>42871.68</v>
      </c>
      <c r="P9414" s="7">
        <v>52303.45</v>
      </c>
    </row>
    <row r="9415" spans="1:16" x14ac:dyDescent="0.25">
      <c r="A9415" s="5" t="s">
        <v>9286</v>
      </c>
      <c r="B9415" s="6">
        <v>46281</v>
      </c>
      <c r="C9415" s="5" t="s">
        <v>17</v>
      </c>
      <c r="D9415" s="5" t="s">
        <v>18</v>
      </c>
      <c r="E9415" s="5" t="s">
        <v>4334</v>
      </c>
      <c r="F9415" s="6">
        <v>46283</v>
      </c>
      <c r="G9415" s="5">
        <v>1</v>
      </c>
      <c r="H9415" s="5" t="s">
        <v>9287</v>
      </c>
      <c r="I9415" s="5"/>
      <c r="J9415" s="5"/>
      <c r="K9415" s="5">
        <v>30</v>
      </c>
      <c r="L9415" s="5" t="s">
        <v>38</v>
      </c>
      <c r="M9415" s="7">
        <v>16707.38</v>
      </c>
      <c r="N9415" s="7">
        <v>20383</v>
      </c>
      <c r="O9415" s="7">
        <v>501221.4</v>
      </c>
      <c r="P9415" s="7">
        <v>611490.11</v>
      </c>
    </row>
    <row r="9416" spans="1:16" x14ac:dyDescent="0.25">
      <c r="A9416" s="5" t="s">
        <v>9288</v>
      </c>
      <c r="B9416" s="6">
        <v>46281</v>
      </c>
      <c r="C9416" s="5" t="s">
        <v>905</v>
      </c>
      <c r="D9416" s="5" t="s">
        <v>18</v>
      </c>
      <c r="E9416" s="5" t="s">
        <v>4334</v>
      </c>
      <c r="F9416" s="6">
        <v>46286</v>
      </c>
      <c r="G9416" s="5">
        <v>1</v>
      </c>
      <c r="H9416" s="5" t="s">
        <v>9289</v>
      </c>
      <c r="I9416" s="5"/>
      <c r="J9416" s="5"/>
      <c r="K9416" s="5">
        <v>1</v>
      </c>
      <c r="L9416" s="5" t="s">
        <v>38</v>
      </c>
      <c r="M9416" s="7">
        <v>81999.990000000005</v>
      </c>
      <c r="N9416" s="7">
        <v>100039.99</v>
      </c>
      <c r="O9416" s="7">
        <v>81999.990000000005</v>
      </c>
      <c r="P9416" s="7">
        <v>100039.99</v>
      </c>
    </row>
    <row r="9417" spans="1:16" x14ac:dyDescent="0.25">
      <c r="A9417" s="5" t="s">
        <v>9288</v>
      </c>
      <c r="B9417" s="6">
        <v>46281</v>
      </c>
      <c r="C9417" s="5" t="s">
        <v>905</v>
      </c>
      <c r="D9417" s="5" t="s">
        <v>18</v>
      </c>
      <c r="E9417" s="5" t="s">
        <v>4334</v>
      </c>
      <c r="F9417" s="6">
        <v>46286</v>
      </c>
      <c r="G9417" s="5">
        <v>2</v>
      </c>
      <c r="H9417" s="5" t="s">
        <v>9290</v>
      </c>
      <c r="I9417" s="5"/>
      <c r="J9417" s="5"/>
      <c r="K9417" s="5">
        <v>1</v>
      </c>
      <c r="L9417" s="5" t="s">
        <v>108</v>
      </c>
      <c r="M9417" s="7">
        <v>1484999.99</v>
      </c>
      <c r="N9417" s="7">
        <v>1811699.99</v>
      </c>
      <c r="O9417" s="7">
        <v>1484999.99</v>
      </c>
      <c r="P9417" s="7">
        <v>1811699.99</v>
      </c>
    </row>
    <row r="9418" spans="1:16" x14ac:dyDescent="0.25">
      <c r="A9418" s="5" t="s">
        <v>9288</v>
      </c>
      <c r="B9418" s="6">
        <v>46281</v>
      </c>
      <c r="C9418" s="5" t="s">
        <v>905</v>
      </c>
      <c r="D9418" s="5" t="s">
        <v>18</v>
      </c>
      <c r="E9418" s="5" t="s">
        <v>4334</v>
      </c>
      <c r="F9418" s="6">
        <v>46286</v>
      </c>
      <c r="G9418" s="5">
        <v>3</v>
      </c>
      <c r="H9418" s="5" t="s">
        <v>9291</v>
      </c>
      <c r="I9418" s="5"/>
      <c r="J9418" s="5"/>
      <c r="K9418" s="5">
        <v>1</v>
      </c>
      <c r="L9418" s="5" t="s">
        <v>108</v>
      </c>
      <c r="M9418" s="7">
        <v>427500</v>
      </c>
      <c r="N9418" s="7">
        <v>521550</v>
      </c>
      <c r="O9418" s="7">
        <v>427500</v>
      </c>
      <c r="P9418" s="7">
        <v>521550</v>
      </c>
    </row>
    <row r="9419" spans="1:16" x14ac:dyDescent="0.25">
      <c r="A9419" s="5" t="s">
        <v>9288</v>
      </c>
      <c r="B9419" s="6">
        <v>46281</v>
      </c>
      <c r="C9419" s="5" t="s">
        <v>905</v>
      </c>
      <c r="D9419" s="5" t="s">
        <v>18</v>
      </c>
      <c r="E9419" s="5" t="s">
        <v>4334</v>
      </c>
      <c r="F9419" s="6">
        <v>46286</v>
      </c>
      <c r="G9419" s="5">
        <v>4</v>
      </c>
      <c r="H9419" s="5" t="s">
        <v>9292</v>
      </c>
      <c r="I9419" s="5"/>
      <c r="J9419" s="5"/>
      <c r="K9419" s="5">
        <v>1</v>
      </c>
      <c r="L9419" s="5" t="s">
        <v>38</v>
      </c>
      <c r="M9419" s="7">
        <v>40000.01</v>
      </c>
      <c r="N9419" s="7">
        <v>48800.01</v>
      </c>
      <c r="O9419" s="7">
        <v>40000.01</v>
      </c>
      <c r="P9419" s="7">
        <v>48800.01</v>
      </c>
    </row>
    <row r="9420" spans="1:16" x14ac:dyDescent="0.25">
      <c r="A9420" s="5" t="s">
        <v>9288</v>
      </c>
      <c r="B9420" s="6">
        <v>46281</v>
      </c>
      <c r="C9420" s="5" t="s">
        <v>905</v>
      </c>
      <c r="D9420" s="5" t="s">
        <v>18</v>
      </c>
      <c r="E9420" s="5" t="s">
        <v>4334</v>
      </c>
      <c r="F9420" s="6">
        <v>46286</v>
      </c>
      <c r="G9420" s="5">
        <v>5</v>
      </c>
      <c r="H9420" s="5" t="s">
        <v>9293</v>
      </c>
      <c r="I9420" s="5"/>
      <c r="J9420" s="5"/>
      <c r="K9420" s="5">
        <v>1</v>
      </c>
      <c r="L9420" s="5" t="s">
        <v>38</v>
      </c>
      <c r="M9420" s="7">
        <v>8500</v>
      </c>
      <c r="N9420" s="7">
        <v>10370</v>
      </c>
      <c r="O9420" s="7">
        <v>8500</v>
      </c>
      <c r="P9420" s="7">
        <v>10370</v>
      </c>
    </row>
    <row r="9421" spans="1:16" x14ac:dyDescent="0.25">
      <c r="A9421" s="5" t="s">
        <v>9288</v>
      </c>
      <c r="B9421" s="6">
        <v>46281</v>
      </c>
      <c r="C9421" s="5" t="s">
        <v>905</v>
      </c>
      <c r="D9421" s="5" t="s">
        <v>18</v>
      </c>
      <c r="E9421" s="5" t="s">
        <v>4334</v>
      </c>
      <c r="F9421" s="6">
        <v>46286</v>
      </c>
      <c r="G9421" s="5">
        <v>6</v>
      </c>
      <c r="H9421" s="5" t="s">
        <v>9294</v>
      </c>
      <c r="I9421" s="5"/>
      <c r="J9421" s="5"/>
      <c r="K9421" s="5">
        <v>1</v>
      </c>
      <c r="L9421" s="5" t="s">
        <v>38</v>
      </c>
      <c r="M9421" s="7">
        <v>48000</v>
      </c>
      <c r="N9421" s="7">
        <v>58560</v>
      </c>
      <c r="O9421" s="7">
        <v>48000</v>
      </c>
      <c r="P9421" s="7">
        <v>58560</v>
      </c>
    </row>
    <row r="9422" spans="1:16" x14ac:dyDescent="0.25">
      <c r="A9422" s="5" t="s">
        <v>9288</v>
      </c>
      <c r="B9422" s="6">
        <v>46281</v>
      </c>
      <c r="C9422" s="5" t="s">
        <v>905</v>
      </c>
      <c r="D9422" s="5" t="s">
        <v>18</v>
      </c>
      <c r="E9422" s="5" t="s">
        <v>4334</v>
      </c>
      <c r="F9422" s="6">
        <v>46286</v>
      </c>
      <c r="G9422" s="5">
        <v>7</v>
      </c>
      <c r="H9422" s="5" t="s">
        <v>9295</v>
      </c>
      <c r="I9422" s="5"/>
      <c r="J9422" s="5"/>
      <c r="K9422" s="5">
        <v>1</v>
      </c>
      <c r="L9422" s="5" t="s">
        <v>38</v>
      </c>
      <c r="M9422" s="7">
        <v>10000</v>
      </c>
      <c r="N9422" s="7">
        <v>12200</v>
      </c>
      <c r="O9422" s="7">
        <v>10000</v>
      </c>
      <c r="P9422" s="7">
        <v>12200</v>
      </c>
    </row>
    <row r="9423" spans="1:16" x14ac:dyDescent="0.25">
      <c r="A9423" s="5" t="s">
        <v>9288</v>
      </c>
      <c r="B9423" s="6">
        <v>46281</v>
      </c>
      <c r="C9423" s="5" t="s">
        <v>905</v>
      </c>
      <c r="D9423" s="5" t="s">
        <v>18</v>
      </c>
      <c r="E9423" s="5" t="s">
        <v>4334</v>
      </c>
      <c r="F9423" s="6">
        <v>46286</v>
      </c>
      <c r="G9423" s="5">
        <v>8</v>
      </c>
      <c r="H9423" s="5" t="s">
        <v>9296</v>
      </c>
      <c r="I9423" s="5"/>
      <c r="J9423" s="5"/>
      <c r="K9423" s="5">
        <v>1</v>
      </c>
      <c r="L9423" s="5" t="s">
        <v>38</v>
      </c>
      <c r="M9423" s="7">
        <v>18000</v>
      </c>
      <c r="N9423" s="7">
        <v>21960</v>
      </c>
      <c r="O9423" s="7">
        <v>18000</v>
      </c>
      <c r="P9423" s="7">
        <v>21960</v>
      </c>
    </row>
    <row r="9424" spans="1:16" x14ac:dyDescent="0.25">
      <c r="A9424" s="5" t="s">
        <v>9288</v>
      </c>
      <c r="B9424" s="6">
        <v>46281</v>
      </c>
      <c r="C9424" s="5" t="s">
        <v>905</v>
      </c>
      <c r="D9424" s="5" t="s">
        <v>18</v>
      </c>
      <c r="E9424" s="5" t="s">
        <v>4334</v>
      </c>
      <c r="F9424" s="6">
        <v>46286</v>
      </c>
      <c r="G9424" s="5">
        <v>9</v>
      </c>
      <c r="H9424" s="5" t="s">
        <v>9297</v>
      </c>
      <c r="I9424" s="5"/>
      <c r="J9424" s="5"/>
      <c r="K9424" s="5">
        <v>1</v>
      </c>
      <c r="L9424" s="5" t="s">
        <v>108</v>
      </c>
      <c r="M9424" s="7">
        <v>30000</v>
      </c>
      <c r="N9424" s="7">
        <v>36600</v>
      </c>
      <c r="O9424" s="7">
        <v>30000</v>
      </c>
      <c r="P9424" s="7">
        <v>36600</v>
      </c>
    </row>
    <row r="9425" spans="1:16" x14ac:dyDescent="0.25">
      <c r="A9425" s="5" t="s">
        <v>9288</v>
      </c>
      <c r="B9425" s="6">
        <v>46281</v>
      </c>
      <c r="C9425" s="5" t="s">
        <v>905</v>
      </c>
      <c r="D9425" s="5" t="s">
        <v>18</v>
      </c>
      <c r="E9425" s="5" t="s">
        <v>4334</v>
      </c>
      <c r="F9425" s="6">
        <v>46286</v>
      </c>
      <c r="G9425" s="5">
        <v>10</v>
      </c>
      <c r="H9425" s="5" t="s">
        <v>9298</v>
      </c>
      <c r="I9425" s="5"/>
      <c r="J9425" s="5"/>
      <c r="K9425" s="5">
        <v>1</v>
      </c>
      <c r="L9425" s="5" t="s">
        <v>108</v>
      </c>
      <c r="M9425" s="7">
        <v>39000</v>
      </c>
      <c r="N9425" s="7">
        <v>47580</v>
      </c>
      <c r="O9425" s="7">
        <v>39000</v>
      </c>
      <c r="P9425" s="7">
        <v>47580</v>
      </c>
    </row>
    <row r="9426" spans="1:16" x14ac:dyDescent="0.25">
      <c r="A9426" s="5" t="s">
        <v>9299</v>
      </c>
      <c r="B9426" s="6">
        <v>46281</v>
      </c>
      <c r="C9426" s="5" t="s">
        <v>905</v>
      </c>
      <c r="D9426" s="5" t="s">
        <v>18</v>
      </c>
      <c r="E9426" s="5" t="s">
        <v>4334</v>
      </c>
      <c r="F9426" s="6">
        <v>46286</v>
      </c>
      <c r="G9426" s="5">
        <v>1</v>
      </c>
      <c r="H9426" s="5" t="s">
        <v>9300</v>
      </c>
      <c r="I9426" s="5"/>
      <c r="J9426" s="5"/>
      <c r="K9426" s="5">
        <v>1</v>
      </c>
      <c r="L9426" s="5" t="s">
        <v>38</v>
      </c>
      <c r="M9426" s="7">
        <v>2900000</v>
      </c>
      <c r="N9426" s="7">
        <v>3538000</v>
      </c>
      <c r="O9426" s="7">
        <v>2900000</v>
      </c>
      <c r="P9426" s="7">
        <v>3538000</v>
      </c>
    </row>
    <row r="9427" spans="1:16" x14ac:dyDescent="0.25">
      <c r="A9427" s="5" t="s">
        <v>9299</v>
      </c>
      <c r="B9427" s="6">
        <v>46281</v>
      </c>
      <c r="C9427" s="5" t="s">
        <v>905</v>
      </c>
      <c r="D9427" s="5" t="s">
        <v>18</v>
      </c>
      <c r="E9427" s="5" t="s">
        <v>4334</v>
      </c>
      <c r="F9427" s="6">
        <v>46286</v>
      </c>
      <c r="G9427" s="5">
        <v>2</v>
      </c>
      <c r="H9427" s="5" t="s">
        <v>9301</v>
      </c>
      <c r="I9427" s="5"/>
      <c r="J9427" s="5"/>
      <c r="K9427" s="5">
        <v>1</v>
      </c>
      <c r="L9427" s="5" t="s">
        <v>38</v>
      </c>
      <c r="M9427" s="7">
        <v>2440000</v>
      </c>
      <c r="N9427" s="7">
        <v>2976800</v>
      </c>
      <c r="O9427" s="7">
        <v>2440000</v>
      </c>
      <c r="P9427" s="7">
        <v>2976800</v>
      </c>
    </row>
    <row r="9428" spans="1:16" x14ac:dyDescent="0.25">
      <c r="A9428" s="5" t="s">
        <v>9302</v>
      </c>
      <c r="B9428" s="6">
        <v>46281</v>
      </c>
      <c r="C9428" s="5" t="s">
        <v>905</v>
      </c>
      <c r="D9428" s="5" t="s">
        <v>18</v>
      </c>
      <c r="E9428" s="5" t="s">
        <v>4334</v>
      </c>
      <c r="F9428" s="6">
        <v>46283</v>
      </c>
      <c r="G9428" s="5">
        <v>1</v>
      </c>
      <c r="H9428" s="5" t="s">
        <v>9303</v>
      </c>
      <c r="I9428" s="5"/>
      <c r="J9428" s="5"/>
      <c r="K9428" s="5">
        <v>1</v>
      </c>
      <c r="L9428" s="5" t="s">
        <v>108</v>
      </c>
      <c r="M9428" s="7">
        <v>510676.23</v>
      </c>
      <c r="N9428" s="7">
        <v>623025</v>
      </c>
      <c r="O9428" s="7">
        <v>510676.23</v>
      </c>
      <c r="P9428" s="7">
        <v>623025</v>
      </c>
    </row>
    <row r="9429" spans="1:16" x14ac:dyDescent="0.25">
      <c r="A9429" s="5" t="s">
        <v>9304</v>
      </c>
      <c r="B9429" s="6">
        <v>46282</v>
      </c>
      <c r="C9429" s="5" t="s">
        <v>17</v>
      </c>
      <c r="D9429" s="5" t="s">
        <v>18</v>
      </c>
      <c r="E9429" s="5" t="s">
        <v>4334</v>
      </c>
      <c r="F9429" s="6">
        <v>46287</v>
      </c>
      <c r="G9429" s="5">
        <v>1</v>
      </c>
      <c r="H9429" s="5" t="s">
        <v>9305</v>
      </c>
      <c r="I9429" s="5" t="s">
        <v>9306</v>
      </c>
      <c r="J9429" s="5"/>
      <c r="K9429" s="5">
        <v>1</v>
      </c>
      <c r="L9429" s="5" t="s">
        <v>38</v>
      </c>
      <c r="M9429" s="7">
        <v>25273.8</v>
      </c>
      <c r="N9429" s="7">
        <v>30834.04</v>
      </c>
      <c r="O9429" s="7">
        <v>25273.8</v>
      </c>
      <c r="P9429" s="7">
        <v>30834.04</v>
      </c>
    </row>
    <row r="9430" spans="1:16" x14ac:dyDescent="0.25">
      <c r="A9430" s="5" t="s">
        <v>9307</v>
      </c>
      <c r="B9430" s="6">
        <v>46282</v>
      </c>
      <c r="C9430" s="5" t="s">
        <v>17</v>
      </c>
      <c r="D9430" s="5" t="s">
        <v>18</v>
      </c>
      <c r="E9430" s="5" t="s">
        <v>4334</v>
      </c>
      <c r="F9430" s="6">
        <v>46287</v>
      </c>
      <c r="G9430" s="5">
        <v>1</v>
      </c>
      <c r="H9430" s="5" t="s">
        <v>9308</v>
      </c>
      <c r="I9430" s="5" t="s">
        <v>9309</v>
      </c>
      <c r="J9430" s="5"/>
      <c r="K9430" s="5">
        <v>1</v>
      </c>
      <c r="L9430" s="5" t="s">
        <v>38</v>
      </c>
      <c r="M9430" s="7">
        <v>75735</v>
      </c>
      <c r="N9430" s="7">
        <v>92396.7</v>
      </c>
      <c r="O9430" s="7">
        <v>75735</v>
      </c>
      <c r="P9430" s="7">
        <v>92396.7</v>
      </c>
    </row>
    <row r="9431" spans="1:16" x14ac:dyDescent="0.25">
      <c r="A9431" s="5" t="s">
        <v>9310</v>
      </c>
      <c r="B9431" s="6">
        <v>46283</v>
      </c>
      <c r="C9431" s="5" t="s">
        <v>905</v>
      </c>
      <c r="D9431" s="5" t="s">
        <v>18</v>
      </c>
      <c r="E9431" s="5" t="s">
        <v>4334</v>
      </c>
      <c r="F9431" s="6">
        <v>46290</v>
      </c>
      <c r="G9431" s="5">
        <v>1</v>
      </c>
      <c r="H9431" s="5" t="s">
        <v>9311</v>
      </c>
      <c r="I9431" s="5"/>
      <c r="J9431" s="5"/>
      <c r="K9431" s="5">
        <v>1</v>
      </c>
      <c r="L9431" s="5" t="s">
        <v>38</v>
      </c>
      <c r="M9431" s="7">
        <v>43500</v>
      </c>
      <c r="N9431" s="7">
        <v>53070</v>
      </c>
      <c r="O9431" s="7">
        <v>43500</v>
      </c>
      <c r="P9431" s="7">
        <v>53070</v>
      </c>
    </row>
    <row r="9432" spans="1:16" x14ac:dyDescent="0.25">
      <c r="A9432" s="5" t="s">
        <v>9310</v>
      </c>
      <c r="B9432" s="6">
        <v>46283</v>
      </c>
      <c r="C9432" s="5" t="s">
        <v>905</v>
      </c>
      <c r="D9432" s="5" t="s">
        <v>18</v>
      </c>
      <c r="E9432" s="5" t="s">
        <v>4334</v>
      </c>
      <c r="F9432" s="6">
        <v>46290</v>
      </c>
      <c r="G9432" s="5">
        <v>2</v>
      </c>
      <c r="H9432" s="5" t="s">
        <v>9312</v>
      </c>
      <c r="I9432" s="5"/>
      <c r="J9432" s="5"/>
      <c r="K9432" s="5">
        <v>2</v>
      </c>
      <c r="L9432" s="5" t="s">
        <v>38</v>
      </c>
      <c r="M9432" s="7">
        <v>144000</v>
      </c>
      <c r="N9432" s="7">
        <v>175680</v>
      </c>
      <c r="O9432" s="7">
        <v>288000</v>
      </c>
      <c r="P9432" s="7">
        <v>351360</v>
      </c>
    </row>
    <row r="9433" spans="1:16" x14ac:dyDescent="0.25">
      <c r="A9433" s="5" t="s">
        <v>9310</v>
      </c>
      <c r="B9433" s="6">
        <v>46283</v>
      </c>
      <c r="C9433" s="5" t="s">
        <v>905</v>
      </c>
      <c r="D9433" s="5" t="s">
        <v>18</v>
      </c>
      <c r="E9433" s="5" t="s">
        <v>4334</v>
      </c>
      <c r="F9433" s="6">
        <v>46290</v>
      </c>
      <c r="G9433" s="5">
        <v>3</v>
      </c>
      <c r="H9433" s="5" t="s">
        <v>9313</v>
      </c>
      <c r="I9433" s="5"/>
      <c r="J9433" s="5"/>
      <c r="K9433" s="5">
        <v>4</v>
      </c>
      <c r="L9433" s="5" t="s">
        <v>38</v>
      </c>
      <c r="M9433" s="7">
        <v>84000</v>
      </c>
      <c r="N9433" s="7">
        <v>102480</v>
      </c>
      <c r="O9433" s="7">
        <v>336000</v>
      </c>
      <c r="P9433" s="7">
        <v>409920</v>
      </c>
    </row>
    <row r="9434" spans="1:16" x14ac:dyDescent="0.25">
      <c r="A9434" s="5" t="s">
        <v>9310</v>
      </c>
      <c r="B9434" s="6">
        <v>46283</v>
      </c>
      <c r="C9434" s="5" t="s">
        <v>905</v>
      </c>
      <c r="D9434" s="5" t="s">
        <v>18</v>
      </c>
      <c r="E9434" s="5" t="s">
        <v>4334</v>
      </c>
      <c r="F9434" s="6">
        <v>46290</v>
      </c>
      <c r="G9434" s="5">
        <v>4</v>
      </c>
      <c r="H9434" s="5" t="s">
        <v>9314</v>
      </c>
      <c r="I9434" s="5"/>
      <c r="J9434" s="5"/>
      <c r="K9434" s="5">
        <v>2</v>
      </c>
      <c r="L9434" s="5" t="s">
        <v>38</v>
      </c>
      <c r="M9434" s="7">
        <v>25500</v>
      </c>
      <c r="N9434" s="7">
        <v>31110</v>
      </c>
      <c r="O9434" s="7">
        <v>51000</v>
      </c>
      <c r="P9434" s="7">
        <v>62220</v>
      </c>
    </row>
    <row r="9435" spans="1:16" x14ac:dyDescent="0.25">
      <c r="A9435" s="5" t="s">
        <v>9310</v>
      </c>
      <c r="B9435" s="6">
        <v>46283</v>
      </c>
      <c r="C9435" s="5" t="s">
        <v>905</v>
      </c>
      <c r="D9435" s="5" t="s">
        <v>18</v>
      </c>
      <c r="E9435" s="5" t="s">
        <v>4334</v>
      </c>
      <c r="F9435" s="6">
        <v>46290</v>
      </c>
      <c r="G9435" s="5">
        <v>5</v>
      </c>
      <c r="H9435" s="5" t="s">
        <v>9315</v>
      </c>
      <c r="I9435" s="5"/>
      <c r="J9435" s="5"/>
      <c r="K9435" s="5">
        <v>0.21199999999999999</v>
      </c>
      <c r="L9435" s="5" t="s">
        <v>115</v>
      </c>
      <c r="M9435" s="7">
        <v>7350000</v>
      </c>
      <c r="N9435" s="7">
        <v>8967000</v>
      </c>
      <c r="O9435" s="7">
        <v>1558200</v>
      </c>
      <c r="P9435" s="7">
        <v>1901004</v>
      </c>
    </row>
    <row r="9436" spans="1:16" x14ac:dyDescent="0.25">
      <c r="A9436" s="5" t="s">
        <v>9310</v>
      </c>
      <c r="B9436" s="6">
        <v>46283</v>
      </c>
      <c r="C9436" s="5" t="s">
        <v>905</v>
      </c>
      <c r="D9436" s="5" t="s">
        <v>18</v>
      </c>
      <c r="E9436" s="5" t="s">
        <v>4334</v>
      </c>
      <c r="F9436" s="6">
        <v>46290</v>
      </c>
      <c r="G9436" s="5">
        <v>6</v>
      </c>
      <c r="H9436" s="5" t="s">
        <v>9316</v>
      </c>
      <c r="I9436" s="5"/>
      <c r="J9436" s="5"/>
      <c r="K9436" s="5">
        <v>1.7999999999999999E-2</v>
      </c>
      <c r="L9436" s="5" t="s">
        <v>115</v>
      </c>
      <c r="M9436" s="7">
        <v>7050000</v>
      </c>
      <c r="N9436" s="7">
        <v>8601000</v>
      </c>
      <c r="O9436" s="7">
        <v>126900</v>
      </c>
      <c r="P9436" s="7">
        <v>154818</v>
      </c>
    </row>
    <row r="9437" spans="1:16" x14ac:dyDescent="0.25">
      <c r="A9437" s="5" t="s">
        <v>9310</v>
      </c>
      <c r="B9437" s="6">
        <v>46283</v>
      </c>
      <c r="C9437" s="5" t="s">
        <v>905</v>
      </c>
      <c r="D9437" s="5" t="s">
        <v>18</v>
      </c>
      <c r="E9437" s="5" t="s">
        <v>4334</v>
      </c>
      <c r="F9437" s="6">
        <v>46290</v>
      </c>
      <c r="G9437" s="5">
        <v>7</v>
      </c>
      <c r="H9437" s="5" t="s">
        <v>9317</v>
      </c>
      <c r="I9437" s="5"/>
      <c r="J9437" s="5"/>
      <c r="K9437" s="5">
        <v>1.6E-2</v>
      </c>
      <c r="L9437" s="5" t="s">
        <v>115</v>
      </c>
      <c r="M9437" s="7">
        <v>6300000</v>
      </c>
      <c r="N9437" s="7">
        <v>7686000</v>
      </c>
      <c r="O9437" s="7">
        <v>100800</v>
      </c>
      <c r="P9437" s="7">
        <v>122976</v>
      </c>
    </row>
    <row r="9438" spans="1:16" x14ac:dyDescent="0.25">
      <c r="A9438" s="5" t="s">
        <v>9310</v>
      </c>
      <c r="B9438" s="6">
        <v>46283</v>
      </c>
      <c r="C9438" s="5" t="s">
        <v>905</v>
      </c>
      <c r="D9438" s="5" t="s">
        <v>18</v>
      </c>
      <c r="E9438" s="5" t="s">
        <v>4334</v>
      </c>
      <c r="F9438" s="6">
        <v>46290</v>
      </c>
      <c r="G9438" s="5">
        <v>8</v>
      </c>
      <c r="H9438" s="5" t="s">
        <v>6545</v>
      </c>
      <c r="I9438" s="5"/>
      <c r="J9438" s="5"/>
      <c r="K9438" s="5">
        <v>10</v>
      </c>
      <c r="L9438" s="5" t="s">
        <v>38</v>
      </c>
      <c r="M9438" s="7">
        <v>1260</v>
      </c>
      <c r="N9438" s="7">
        <v>1537.2</v>
      </c>
      <c r="O9438" s="7">
        <v>12600</v>
      </c>
      <c r="P9438" s="7">
        <v>15372</v>
      </c>
    </row>
    <row r="9439" spans="1:16" x14ac:dyDescent="0.25">
      <c r="A9439" s="5" t="s">
        <v>9310</v>
      </c>
      <c r="B9439" s="6">
        <v>46283</v>
      </c>
      <c r="C9439" s="5" t="s">
        <v>905</v>
      </c>
      <c r="D9439" s="5" t="s">
        <v>18</v>
      </c>
      <c r="E9439" s="5" t="s">
        <v>4334</v>
      </c>
      <c r="F9439" s="6">
        <v>46290</v>
      </c>
      <c r="G9439" s="5">
        <v>9</v>
      </c>
      <c r="H9439" s="5" t="s">
        <v>9318</v>
      </c>
      <c r="I9439" s="5"/>
      <c r="J9439" s="5"/>
      <c r="K9439" s="5">
        <v>10</v>
      </c>
      <c r="L9439" s="5" t="s">
        <v>38</v>
      </c>
      <c r="M9439" s="7">
        <v>4500</v>
      </c>
      <c r="N9439" s="7">
        <v>5490</v>
      </c>
      <c r="O9439" s="7">
        <v>45000</v>
      </c>
      <c r="P9439" s="7">
        <v>54900</v>
      </c>
    </row>
    <row r="9440" spans="1:16" x14ac:dyDescent="0.25">
      <c r="A9440" s="5" t="s">
        <v>9310</v>
      </c>
      <c r="B9440" s="6">
        <v>46283</v>
      </c>
      <c r="C9440" s="5" t="s">
        <v>905</v>
      </c>
      <c r="D9440" s="5" t="s">
        <v>18</v>
      </c>
      <c r="E9440" s="5" t="s">
        <v>4334</v>
      </c>
      <c r="F9440" s="6">
        <v>46290</v>
      </c>
      <c r="G9440" s="5">
        <v>10</v>
      </c>
      <c r="H9440" s="5" t="s">
        <v>9319</v>
      </c>
      <c r="I9440" s="5"/>
      <c r="J9440" s="5"/>
      <c r="K9440" s="5">
        <v>2</v>
      </c>
      <c r="L9440" s="5" t="s">
        <v>38</v>
      </c>
      <c r="M9440" s="7">
        <v>2550</v>
      </c>
      <c r="N9440" s="7">
        <v>3111</v>
      </c>
      <c r="O9440" s="7">
        <v>5100</v>
      </c>
      <c r="P9440" s="7">
        <v>6222</v>
      </c>
    </row>
    <row r="9441" spans="1:16" x14ac:dyDescent="0.25">
      <c r="A9441" s="5" t="s">
        <v>9310</v>
      </c>
      <c r="B9441" s="6">
        <v>46283</v>
      </c>
      <c r="C9441" s="5" t="s">
        <v>905</v>
      </c>
      <c r="D9441" s="5" t="s">
        <v>18</v>
      </c>
      <c r="E9441" s="5" t="s">
        <v>4334</v>
      </c>
      <c r="F9441" s="6">
        <v>46290</v>
      </c>
      <c r="G9441" s="5">
        <v>11</v>
      </c>
      <c r="H9441" s="5" t="s">
        <v>6548</v>
      </c>
      <c r="I9441" s="5"/>
      <c r="J9441" s="5"/>
      <c r="K9441" s="5">
        <v>18</v>
      </c>
      <c r="L9441" s="5" t="s">
        <v>38</v>
      </c>
      <c r="M9441" s="7">
        <v>3600</v>
      </c>
      <c r="N9441" s="7">
        <v>4392</v>
      </c>
      <c r="O9441" s="7">
        <v>64800</v>
      </c>
      <c r="P9441" s="7">
        <v>79056</v>
      </c>
    </row>
    <row r="9442" spans="1:16" x14ac:dyDescent="0.25">
      <c r="A9442" s="5" t="s">
        <v>9310</v>
      </c>
      <c r="B9442" s="6">
        <v>46283</v>
      </c>
      <c r="C9442" s="5" t="s">
        <v>905</v>
      </c>
      <c r="D9442" s="5" t="s">
        <v>18</v>
      </c>
      <c r="E9442" s="5" t="s">
        <v>4334</v>
      </c>
      <c r="F9442" s="6">
        <v>46290</v>
      </c>
      <c r="G9442" s="5">
        <v>12</v>
      </c>
      <c r="H9442" s="5" t="s">
        <v>6549</v>
      </c>
      <c r="I9442" s="5"/>
      <c r="J9442" s="5"/>
      <c r="K9442" s="5">
        <v>9</v>
      </c>
      <c r="L9442" s="5" t="s">
        <v>38</v>
      </c>
      <c r="M9442" s="7">
        <v>7500</v>
      </c>
      <c r="N9442" s="7">
        <v>9150</v>
      </c>
      <c r="O9442" s="7">
        <v>67500</v>
      </c>
      <c r="P9442" s="7">
        <v>82350</v>
      </c>
    </row>
    <row r="9443" spans="1:16" x14ac:dyDescent="0.25">
      <c r="A9443" s="5" t="s">
        <v>9310</v>
      </c>
      <c r="B9443" s="6">
        <v>46283</v>
      </c>
      <c r="C9443" s="5" t="s">
        <v>905</v>
      </c>
      <c r="D9443" s="5" t="s">
        <v>18</v>
      </c>
      <c r="E9443" s="5" t="s">
        <v>4334</v>
      </c>
      <c r="F9443" s="6">
        <v>46290</v>
      </c>
      <c r="G9443" s="5">
        <v>13</v>
      </c>
      <c r="H9443" s="5" t="s">
        <v>9320</v>
      </c>
      <c r="I9443" s="5"/>
      <c r="J9443" s="5"/>
      <c r="K9443" s="5">
        <v>27</v>
      </c>
      <c r="L9443" s="5" t="s">
        <v>21</v>
      </c>
      <c r="M9443" s="7">
        <v>135</v>
      </c>
      <c r="N9443" s="7">
        <v>164.7</v>
      </c>
      <c r="O9443" s="7">
        <v>3645</v>
      </c>
      <c r="P9443" s="7">
        <v>4446.8999999999996</v>
      </c>
    </row>
    <row r="9444" spans="1:16" x14ac:dyDescent="0.25">
      <c r="A9444" s="5" t="s">
        <v>9310</v>
      </c>
      <c r="B9444" s="6">
        <v>46283</v>
      </c>
      <c r="C9444" s="5" t="s">
        <v>905</v>
      </c>
      <c r="D9444" s="5" t="s">
        <v>18</v>
      </c>
      <c r="E9444" s="5" t="s">
        <v>4334</v>
      </c>
      <c r="F9444" s="6">
        <v>46290</v>
      </c>
      <c r="G9444" s="5">
        <v>14</v>
      </c>
      <c r="H9444" s="5" t="s">
        <v>207</v>
      </c>
      <c r="I9444" s="5"/>
      <c r="J9444" s="5"/>
      <c r="K9444" s="5">
        <v>50</v>
      </c>
      <c r="L9444" s="5" t="s">
        <v>38</v>
      </c>
      <c r="M9444" s="7">
        <v>450</v>
      </c>
      <c r="N9444" s="7">
        <v>549</v>
      </c>
      <c r="O9444" s="7">
        <v>22500</v>
      </c>
      <c r="P9444" s="7">
        <v>27450</v>
      </c>
    </row>
    <row r="9445" spans="1:16" x14ac:dyDescent="0.25">
      <c r="A9445" s="5" t="s">
        <v>9310</v>
      </c>
      <c r="B9445" s="6">
        <v>46283</v>
      </c>
      <c r="C9445" s="5" t="s">
        <v>905</v>
      </c>
      <c r="D9445" s="5" t="s">
        <v>18</v>
      </c>
      <c r="E9445" s="5" t="s">
        <v>4334</v>
      </c>
      <c r="F9445" s="6">
        <v>46290</v>
      </c>
      <c r="G9445" s="5">
        <v>15</v>
      </c>
      <c r="H9445" s="5" t="s">
        <v>9321</v>
      </c>
      <c r="I9445" s="5"/>
      <c r="J9445" s="5"/>
      <c r="K9445" s="5">
        <v>20</v>
      </c>
      <c r="L9445" s="5" t="s">
        <v>38</v>
      </c>
      <c r="M9445" s="7">
        <v>30</v>
      </c>
      <c r="N9445" s="7">
        <v>36.6</v>
      </c>
      <c r="O9445" s="7">
        <v>600</v>
      </c>
      <c r="P9445" s="7">
        <v>732</v>
      </c>
    </row>
    <row r="9446" spans="1:16" x14ac:dyDescent="0.25">
      <c r="A9446" s="5" t="s">
        <v>9310</v>
      </c>
      <c r="B9446" s="6">
        <v>46283</v>
      </c>
      <c r="C9446" s="5" t="s">
        <v>905</v>
      </c>
      <c r="D9446" s="5" t="s">
        <v>18</v>
      </c>
      <c r="E9446" s="5" t="s">
        <v>4334</v>
      </c>
      <c r="F9446" s="6">
        <v>46290</v>
      </c>
      <c r="G9446" s="5">
        <v>16</v>
      </c>
      <c r="H9446" s="5" t="s">
        <v>6552</v>
      </c>
      <c r="I9446" s="5"/>
      <c r="J9446" s="5"/>
      <c r="K9446" s="5">
        <v>20</v>
      </c>
      <c r="L9446" s="5" t="s">
        <v>38</v>
      </c>
      <c r="M9446" s="7">
        <v>30</v>
      </c>
      <c r="N9446" s="7">
        <v>36.6</v>
      </c>
      <c r="O9446" s="7">
        <v>600</v>
      </c>
      <c r="P9446" s="7">
        <v>732</v>
      </c>
    </row>
    <row r="9447" spans="1:16" x14ac:dyDescent="0.25">
      <c r="A9447" s="5" t="s">
        <v>9310</v>
      </c>
      <c r="B9447" s="6">
        <v>46283</v>
      </c>
      <c r="C9447" s="5" t="s">
        <v>905</v>
      </c>
      <c r="D9447" s="5" t="s">
        <v>18</v>
      </c>
      <c r="E9447" s="5" t="s">
        <v>4334</v>
      </c>
      <c r="F9447" s="6">
        <v>46290</v>
      </c>
      <c r="G9447" s="5">
        <v>17</v>
      </c>
      <c r="H9447" s="5" t="s">
        <v>6879</v>
      </c>
      <c r="I9447" s="5"/>
      <c r="J9447" s="5"/>
      <c r="K9447" s="5">
        <v>32</v>
      </c>
      <c r="L9447" s="5" t="s">
        <v>38</v>
      </c>
      <c r="M9447" s="7">
        <v>450</v>
      </c>
      <c r="N9447" s="7">
        <v>549</v>
      </c>
      <c r="O9447" s="7">
        <v>14400</v>
      </c>
      <c r="P9447" s="7">
        <v>17568</v>
      </c>
    </row>
    <row r="9448" spans="1:16" x14ac:dyDescent="0.25">
      <c r="A9448" s="5" t="s">
        <v>9310</v>
      </c>
      <c r="B9448" s="6">
        <v>46283</v>
      </c>
      <c r="C9448" s="5" t="s">
        <v>905</v>
      </c>
      <c r="D9448" s="5" t="s">
        <v>18</v>
      </c>
      <c r="E9448" s="5" t="s">
        <v>4334</v>
      </c>
      <c r="F9448" s="6">
        <v>46290</v>
      </c>
      <c r="G9448" s="5">
        <v>18</v>
      </c>
      <c r="H9448" s="5" t="s">
        <v>9322</v>
      </c>
      <c r="I9448" s="5"/>
      <c r="J9448" s="5"/>
      <c r="K9448" s="5">
        <v>4</v>
      </c>
      <c r="L9448" s="5" t="s">
        <v>38</v>
      </c>
      <c r="M9448" s="7">
        <v>30</v>
      </c>
      <c r="N9448" s="7">
        <v>36.6</v>
      </c>
      <c r="O9448" s="7">
        <v>120</v>
      </c>
      <c r="P9448" s="7">
        <v>146.4</v>
      </c>
    </row>
    <row r="9449" spans="1:16" x14ac:dyDescent="0.25">
      <c r="A9449" s="5" t="s">
        <v>9310</v>
      </c>
      <c r="B9449" s="6">
        <v>46283</v>
      </c>
      <c r="C9449" s="5" t="s">
        <v>905</v>
      </c>
      <c r="D9449" s="5" t="s">
        <v>18</v>
      </c>
      <c r="E9449" s="5" t="s">
        <v>4334</v>
      </c>
      <c r="F9449" s="6">
        <v>46290</v>
      </c>
      <c r="G9449" s="5">
        <v>19</v>
      </c>
      <c r="H9449" s="5" t="s">
        <v>9323</v>
      </c>
      <c r="I9449" s="5"/>
      <c r="J9449" s="5"/>
      <c r="K9449" s="5">
        <v>39</v>
      </c>
      <c r="L9449" s="5" t="s">
        <v>38</v>
      </c>
      <c r="M9449" s="7">
        <v>450</v>
      </c>
      <c r="N9449" s="7">
        <v>549</v>
      </c>
      <c r="O9449" s="7">
        <v>17550</v>
      </c>
      <c r="P9449" s="7">
        <v>21411</v>
      </c>
    </row>
    <row r="9450" spans="1:16" x14ac:dyDescent="0.25">
      <c r="A9450" s="5" t="s">
        <v>9310</v>
      </c>
      <c r="B9450" s="6">
        <v>46283</v>
      </c>
      <c r="C9450" s="5" t="s">
        <v>905</v>
      </c>
      <c r="D9450" s="5" t="s">
        <v>18</v>
      </c>
      <c r="E9450" s="5" t="s">
        <v>4334</v>
      </c>
      <c r="F9450" s="6">
        <v>46290</v>
      </c>
      <c r="G9450" s="5">
        <v>20</v>
      </c>
      <c r="H9450" s="5" t="s">
        <v>9324</v>
      </c>
      <c r="I9450" s="5"/>
      <c r="J9450" s="5"/>
      <c r="K9450" s="5">
        <v>7.8E-2</v>
      </c>
      <c r="L9450" s="5" t="s">
        <v>115</v>
      </c>
      <c r="M9450" s="7">
        <v>270000</v>
      </c>
      <c r="N9450" s="7">
        <v>329400</v>
      </c>
      <c r="O9450" s="7">
        <v>21060</v>
      </c>
      <c r="P9450" s="7">
        <v>25693.200000000001</v>
      </c>
    </row>
    <row r="9451" spans="1:16" x14ac:dyDescent="0.25">
      <c r="A9451" s="5" t="s">
        <v>9310</v>
      </c>
      <c r="B9451" s="6">
        <v>46283</v>
      </c>
      <c r="C9451" s="5" t="s">
        <v>905</v>
      </c>
      <c r="D9451" s="5" t="s">
        <v>18</v>
      </c>
      <c r="E9451" s="5" t="s">
        <v>4334</v>
      </c>
      <c r="F9451" s="6">
        <v>46290</v>
      </c>
      <c r="G9451" s="5">
        <v>21</v>
      </c>
      <c r="H9451" s="5" t="s">
        <v>9325</v>
      </c>
      <c r="I9451" s="5"/>
      <c r="J9451" s="5"/>
      <c r="K9451" s="5">
        <v>78</v>
      </c>
      <c r="L9451" s="5" t="s">
        <v>38</v>
      </c>
      <c r="M9451" s="7">
        <v>105</v>
      </c>
      <c r="N9451" s="7">
        <v>128.1</v>
      </c>
      <c r="O9451" s="7">
        <v>8190</v>
      </c>
      <c r="P9451" s="7">
        <v>9991.7999999999993</v>
      </c>
    </row>
    <row r="9452" spans="1:16" x14ac:dyDescent="0.25">
      <c r="A9452" s="5" t="s">
        <v>9310</v>
      </c>
      <c r="B9452" s="6">
        <v>46283</v>
      </c>
      <c r="C9452" s="5" t="s">
        <v>905</v>
      </c>
      <c r="D9452" s="5" t="s">
        <v>18</v>
      </c>
      <c r="E9452" s="5" t="s">
        <v>4334</v>
      </c>
      <c r="F9452" s="6">
        <v>46290</v>
      </c>
      <c r="G9452" s="5">
        <v>22</v>
      </c>
      <c r="H9452" s="5" t="s">
        <v>6558</v>
      </c>
      <c r="I9452" s="5"/>
      <c r="J9452" s="5"/>
      <c r="K9452" s="5">
        <v>2.34</v>
      </c>
      <c r="L9452" s="5" t="s">
        <v>21</v>
      </c>
      <c r="M9452" s="7">
        <v>576.92999999999995</v>
      </c>
      <c r="N9452" s="7">
        <v>703.85</v>
      </c>
      <c r="O9452" s="7">
        <v>1350.02</v>
      </c>
      <c r="P9452" s="7">
        <v>1647.02</v>
      </c>
    </row>
    <row r="9453" spans="1:16" x14ac:dyDescent="0.25">
      <c r="A9453" s="5" t="s">
        <v>9310</v>
      </c>
      <c r="B9453" s="6">
        <v>46283</v>
      </c>
      <c r="C9453" s="5" t="s">
        <v>905</v>
      </c>
      <c r="D9453" s="5" t="s">
        <v>18</v>
      </c>
      <c r="E9453" s="5" t="s">
        <v>4334</v>
      </c>
      <c r="F9453" s="6">
        <v>46290</v>
      </c>
      <c r="G9453" s="5">
        <v>23</v>
      </c>
      <c r="H9453" s="5" t="s">
        <v>9326</v>
      </c>
      <c r="I9453" s="5"/>
      <c r="J9453" s="5"/>
      <c r="K9453" s="5">
        <v>69</v>
      </c>
      <c r="L9453" s="5" t="s">
        <v>38</v>
      </c>
      <c r="M9453" s="7">
        <v>45</v>
      </c>
      <c r="N9453" s="7">
        <v>54.9</v>
      </c>
      <c r="O9453" s="7">
        <v>3105</v>
      </c>
      <c r="P9453" s="7">
        <v>3788.1</v>
      </c>
    </row>
    <row r="9454" spans="1:16" x14ac:dyDescent="0.25">
      <c r="A9454" s="5" t="s">
        <v>9310</v>
      </c>
      <c r="B9454" s="6">
        <v>46283</v>
      </c>
      <c r="C9454" s="5" t="s">
        <v>905</v>
      </c>
      <c r="D9454" s="5" t="s">
        <v>18</v>
      </c>
      <c r="E9454" s="5" t="s">
        <v>4334</v>
      </c>
      <c r="F9454" s="6">
        <v>46290</v>
      </c>
      <c r="G9454" s="5">
        <v>24</v>
      </c>
      <c r="H9454" s="5" t="s">
        <v>6874</v>
      </c>
      <c r="I9454" s="5"/>
      <c r="J9454" s="5"/>
      <c r="K9454" s="5">
        <v>138</v>
      </c>
      <c r="L9454" s="5" t="s">
        <v>38</v>
      </c>
      <c r="M9454" s="7">
        <v>45</v>
      </c>
      <c r="N9454" s="7">
        <v>54.9</v>
      </c>
      <c r="O9454" s="7">
        <v>6210</v>
      </c>
      <c r="P9454" s="7">
        <v>7576.2</v>
      </c>
    </row>
    <row r="9455" spans="1:16" x14ac:dyDescent="0.25">
      <c r="A9455" s="5" t="s">
        <v>9310</v>
      </c>
      <c r="B9455" s="6">
        <v>46283</v>
      </c>
      <c r="C9455" s="5" t="s">
        <v>905</v>
      </c>
      <c r="D9455" s="5" t="s">
        <v>18</v>
      </c>
      <c r="E9455" s="5" t="s">
        <v>4334</v>
      </c>
      <c r="F9455" s="6">
        <v>46290</v>
      </c>
      <c r="G9455" s="5">
        <v>25</v>
      </c>
      <c r="H9455" s="5" t="s">
        <v>9327</v>
      </c>
      <c r="I9455" s="5"/>
      <c r="J9455" s="5"/>
      <c r="K9455" s="5">
        <v>69</v>
      </c>
      <c r="L9455" s="5" t="s">
        <v>38</v>
      </c>
      <c r="M9455" s="7">
        <v>45</v>
      </c>
      <c r="N9455" s="7">
        <v>54.9</v>
      </c>
      <c r="O9455" s="7">
        <v>3105</v>
      </c>
      <c r="P9455" s="7">
        <v>3788.1</v>
      </c>
    </row>
    <row r="9456" spans="1:16" x14ac:dyDescent="0.25">
      <c r="A9456" s="5" t="s">
        <v>9310</v>
      </c>
      <c r="B9456" s="6">
        <v>46283</v>
      </c>
      <c r="C9456" s="5" t="s">
        <v>905</v>
      </c>
      <c r="D9456" s="5" t="s">
        <v>18</v>
      </c>
      <c r="E9456" s="5" t="s">
        <v>4334</v>
      </c>
      <c r="F9456" s="6">
        <v>46290</v>
      </c>
      <c r="G9456" s="5">
        <v>26</v>
      </c>
      <c r="H9456" s="5" t="s">
        <v>9328</v>
      </c>
      <c r="I9456" s="5"/>
      <c r="J9456" s="5"/>
      <c r="K9456" s="5">
        <v>1</v>
      </c>
      <c r="L9456" s="5" t="s">
        <v>38</v>
      </c>
      <c r="M9456" s="7">
        <v>19500</v>
      </c>
      <c r="N9456" s="7">
        <v>23790</v>
      </c>
      <c r="O9456" s="7">
        <v>19500</v>
      </c>
      <c r="P9456" s="7">
        <v>23790</v>
      </c>
    </row>
    <row r="9457" spans="1:16" x14ac:dyDescent="0.25">
      <c r="A9457" s="5" t="s">
        <v>9310</v>
      </c>
      <c r="B9457" s="6">
        <v>46283</v>
      </c>
      <c r="C9457" s="5" t="s">
        <v>905</v>
      </c>
      <c r="D9457" s="5" t="s">
        <v>18</v>
      </c>
      <c r="E9457" s="5" t="s">
        <v>4334</v>
      </c>
      <c r="F9457" s="6">
        <v>46290</v>
      </c>
      <c r="G9457" s="5">
        <v>27</v>
      </c>
      <c r="H9457" s="5" t="s">
        <v>9329</v>
      </c>
      <c r="I9457" s="5"/>
      <c r="J9457" s="5"/>
      <c r="K9457" s="5">
        <v>2</v>
      </c>
      <c r="L9457" s="5" t="s">
        <v>38</v>
      </c>
      <c r="M9457" s="7">
        <v>43500</v>
      </c>
      <c r="N9457" s="7">
        <v>53070</v>
      </c>
      <c r="O9457" s="7">
        <v>87000</v>
      </c>
      <c r="P9457" s="7">
        <v>106140</v>
      </c>
    </row>
    <row r="9458" spans="1:16" x14ac:dyDescent="0.25">
      <c r="A9458" s="5" t="s">
        <v>9310</v>
      </c>
      <c r="B9458" s="6">
        <v>46283</v>
      </c>
      <c r="C9458" s="5" t="s">
        <v>905</v>
      </c>
      <c r="D9458" s="5" t="s">
        <v>18</v>
      </c>
      <c r="E9458" s="5" t="s">
        <v>4334</v>
      </c>
      <c r="F9458" s="6">
        <v>46290</v>
      </c>
      <c r="G9458" s="5">
        <v>28</v>
      </c>
      <c r="H9458" s="5" t="s">
        <v>6563</v>
      </c>
      <c r="I9458" s="5"/>
      <c r="J9458" s="5"/>
      <c r="K9458" s="5">
        <v>3.5000000000000003E-2</v>
      </c>
      <c r="L9458" s="5" t="s">
        <v>115</v>
      </c>
      <c r="M9458" s="7">
        <v>6750000</v>
      </c>
      <c r="N9458" s="7">
        <v>8235000</v>
      </c>
      <c r="O9458" s="7">
        <v>236250</v>
      </c>
      <c r="P9458" s="7">
        <v>288225</v>
      </c>
    </row>
    <row r="9459" spans="1:16" x14ac:dyDescent="0.25">
      <c r="A9459" s="5" t="s">
        <v>9310</v>
      </c>
      <c r="B9459" s="6">
        <v>46283</v>
      </c>
      <c r="C9459" s="5" t="s">
        <v>905</v>
      </c>
      <c r="D9459" s="5" t="s">
        <v>18</v>
      </c>
      <c r="E9459" s="5" t="s">
        <v>4334</v>
      </c>
      <c r="F9459" s="6">
        <v>46290</v>
      </c>
      <c r="G9459" s="5">
        <v>29</v>
      </c>
      <c r="H9459" s="5" t="s">
        <v>9330</v>
      </c>
      <c r="I9459" s="5"/>
      <c r="J9459" s="5"/>
      <c r="K9459" s="5">
        <v>1</v>
      </c>
      <c r="L9459" s="5" t="s">
        <v>38</v>
      </c>
      <c r="M9459" s="7">
        <v>25500</v>
      </c>
      <c r="N9459" s="7">
        <v>31110</v>
      </c>
      <c r="O9459" s="7">
        <v>25500</v>
      </c>
      <c r="P9459" s="7">
        <v>31110</v>
      </c>
    </row>
    <row r="9460" spans="1:16" x14ac:dyDescent="0.25">
      <c r="A9460" s="5" t="s">
        <v>9310</v>
      </c>
      <c r="B9460" s="6">
        <v>46283</v>
      </c>
      <c r="C9460" s="5" t="s">
        <v>905</v>
      </c>
      <c r="D9460" s="5" t="s">
        <v>18</v>
      </c>
      <c r="E9460" s="5" t="s">
        <v>4334</v>
      </c>
      <c r="F9460" s="6">
        <v>46290</v>
      </c>
      <c r="G9460" s="5">
        <v>30</v>
      </c>
      <c r="H9460" s="5" t="s">
        <v>9331</v>
      </c>
      <c r="I9460" s="5"/>
      <c r="J9460" s="5"/>
      <c r="K9460" s="5">
        <v>9.1999999999999998E-2</v>
      </c>
      <c r="L9460" s="5" t="s">
        <v>115</v>
      </c>
      <c r="M9460" s="7">
        <v>7200000</v>
      </c>
      <c r="N9460" s="7">
        <v>8784000</v>
      </c>
      <c r="O9460" s="7">
        <v>662400</v>
      </c>
      <c r="P9460" s="7">
        <v>808128</v>
      </c>
    </row>
    <row r="9461" spans="1:16" x14ac:dyDescent="0.25">
      <c r="A9461" s="5" t="s">
        <v>9310</v>
      </c>
      <c r="B9461" s="6">
        <v>46283</v>
      </c>
      <c r="C9461" s="5" t="s">
        <v>905</v>
      </c>
      <c r="D9461" s="5" t="s">
        <v>18</v>
      </c>
      <c r="E9461" s="5" t="s">
        <v>4334</v>
      </c>
      <c r="F9461" s="6">
        <v>46290</v>
      </c>
      <c r="G9461" s="5">
        <v>31</v>
      </c>
      <c r="H9461" s="5" t="s">
        <v>9332</v>
      </c>
      <c r="I9461" s="5"/>
      <c r="J9461" s="5"/>
      <c r="K9461" s="5">
        <v>1</v>
      </c>
      <c r="L9461" s="5" t="s">
        <v>38</v>
      </c>
      <c r="M9461" s="7">
        <v>9600</v>
      </c>
      <c r="N9461" s="7">
        <v>11712</v>
      </c>
      <c r="O9461" s="7">
        <v>9600</v>
      </c>
      <c r="P9461" s="7">
        <v>11712</v>
      </c>
    </row>
    <row r="9462" spans="1:16" x14ac:dyDescent="0.25">
      <c r="A9462" s="5" t="s">
        <v>9310</v>
      </c>
      <c r="B9462" s="6">
        <v>46283</v>
      </c>
      <c r="C9462" s="5" t="s">
        <v>905</v>
      </c>
      <c r="D9462" s="5" t="s">
        <v>18</v>
      </c>
      <c r="E9462" s="5" t="s">
        <v>4334</v>
      </c>
      <c r="F9462" s="6">
        <v>46290</v>
      </c>
      <c r="G9462" s="5">
        <v>32</v>
      </c>
      <c r="H9462" s="5" t="s">
        <v>9333</v>
      </c>
      <c r="I9462" s="5"/>
      <c r="J9462" s="5"/>
      <c r="K9462" s="5">
        <v>1</v>
      </c>
      <c r="L9462" s="5" t="s">
        <v>38</v>
      </c>
      <c r="M9462" s="7">
        <v>3600</v>
      </c>
      <c r="N9462" s="7">
        <v>4392</v>
      </c>
      <c r="O9462" s="7">
        <v>3600</v>
      </c>
      <c r="P9462" s="7">
        <v>4392</v>
      </c>
    </row>
    <row r="9463" spans="1:16" x14ac:dyDescent="0.25">
      <c r="A9463" s="5" t="s">
        <v>9310</v>
      </c>
      <c r="B9463" s="6">
        <v>46283</v>
      </c>
      <c r="C9463" s="5" t="s">
        <v>905</v>
      </c>
      <c r="D9463" s="5" t="s">
        <v>18</v>
      </c>
      <c r="E9463" s="5" t="s">
        <v>4334</v>
      </c>
      <c r="F9463" s="6">
        <v>46290</v>
      </c>
      <c r="G9463" s="5">
        <v>33</v>
      </c>
      <c r="H9463" s="5" t="s">
        <v>6834</v>
      </c>
      <c r="I9463" s="5"/>
      <c r="J9463" s="5"/>
      <c r="K9463" s="5">
        <v>1</v>
      </c>
      <c r="L9463" s="5" t="s">
        <v>38</v>
      </c>
      <c r="M9463" s="7">
        <v>3600</v>
      </c>
      <c r="N9463" s="7">
        <v>4392</v>
      </c>
      <c r="O9463" s="7">
        <v>3600</v>
      </c>
      <c r="P9463" s="7">
        <v>4392</v>
      </c>
    </row>
    <row r="9464" spans="1:16" x14ac:dyDescent="0.25">
      <c r="A9464" s="5" t="s">
        <v>9310</v>
      </c>
      <c r="B9464" s="6">
        <v>46283</v>
      </c>
      <c r="C9464" s="5" t="s">
        <v>905</v>
      </c>
      <c r="D9464" s="5" t="s">
        <v>18</v>
      </c>
      <c r="E9464" s="5" t="s">
        <v>4334</v>
      </c>
      <c r="F9464" s="6">
        <v>46290</v>
      </c>
      <c r="G9464" s="5">
        <v>34</v>
      </c>
      <c r="H9464" s="5" t="s">
        <v>6548</v>
      </c>
      <c r="I9464" s="5"/>
      <c r="J9464" s="5"/>
      <c r="K9464" s="5">
        <v>1</v>
      </c>
      <c r="L9464" s="5" t="s">
        <v>38</v>
      </c>
      <c r="M9464" s="7">
        <v>3600</v>
      </c>
      <c r="N9464" s="7">
        <v>4392</v>
      </c>
      <c r="O9464" s="7">
        <v>3600</v>
      </c>
      <c r="P9464" s="7">
        <v>4392</v>
      </c>
    </row>
    <row r="9465" spans="1:16" x14ac:dyDescent="0.25">
      <c r="A9465" s="5" t="s">
        <v>9310</v>
      </c>
      <c r="B9465" s="6">
        <v>46283</v>
      </c>
      <c r="C9465" s="5" t="s">
        <v>905</v>
      </c>
      <c r="D9465" s="5" t="s">
        <v>18</v>
      </c>
      <c r="E9465" s="5" t="s">
        <v>4334</v>
      </c>
      <c r="F9465" s="6">
        <v>46290</v>
      </c>
      <c r="G9465" s="5">
        <v>35</v>
      </c>
      <c r="H9465" s="5" t="s">
        <v>6836</v>
      </c>
      <c r="I9465" s="5"/>
      <c r="J9465" s="5"/>
      <c r="K9465" s="5">
        <v>18</v>
      </c>
      <c r="L9465" s="5" t="s">
        <v>38</v>
      </c>
      <c r="M9465" s="7">
        <v>30</v>
      </c>
      <c r="N9465" s="7">
        <v>36.6</v>
      </c>
      <c r="O9465" s="7">
        <v>540</v>
      </c>
      <c r="P9465" s="7">
        <v>658.8</v>
      </c>
    </row>
    <row r="9466" spans="1:16" x14ac:dyDescent="0.25">
      <c r="A9466" s="5" t="s">
        <v>9310</v>
      </c>
      <c r="B9466" s="6">
        <v>46283</v>
      </c>
      <c r="C9466" s="5" t="s">
        <v>905</v>
      </c>
      <c r="D9466" s="5" t="s">
        <v>18</v>
      </c>
      <c r="E9466" s="5" t="s">
        <v>4334</v>
      </c>
      <c r="F9466" s="6">
        <v>46290</v>
      </c>
      <c r="G9466" s="5">
        <v>36</v>
      </c>
      <c r="H9466" s="5" t="s">
        <v>9334</v>
      </c>
      <c r="I9466" s="5"/>
      <c r="J9466" s="5"/>
      <c r="K9466" s="5">
        <v>8</v>
      </c>
      <c r="L9466" s="5" t="s">
        <v>38</v>
      </c>
      <c r="M9466" s="7">
        <v>1260</v>
      </c>
      <c r="N9466" s="7">
        <v>1537.2</v>
      </c>
      <c r="O9466" s="7">
        <v>10080</v>
      </c>
      <c r="P9466" s="7">
        <v>12297.6</v>
      </c>
    </row>
    <row r="9467" spans="1:16" x14ac:dyDescent="0.25">
      <c r="A9467" s="5" t="s">
        <v>9310</v>
      </c>
      <c r="B9467" s="6">
        <v>46283</v>
      </c>
      <c r="C9467" s="5" t="s">
        <v>905</v>
      </c>
      <c r="D9467" s="5" t="s">
        <v>18</v>
      </c>
      <c r="E9467" s="5" t="s">
        <v>4334</v>
      </c>
      <c r="F9467" s="6">
        <v>46290</v>
      </c>
      <c r="G9467" s="5">
        <v>37</v>
      </c>
      <c r="H9467" s="5" t="s">
        <v>9335</v>
      </c>
      <c r="I9467" s="5"/>
      <c r="J9467" s="5"/>
      <c r="K9467" s="5">
        <v>2</v>
      </c>
      <c r="L9467" s="5" t="s">
        <v>38</v>
      </c>
      <c r="M9467" s="7">
        <v>1260</v>
      </c>
      <c r="N9467" s="7">
        <v>1537.2</v>
      </c>
      <c r="O9467" s="7">
        <v>2520</v>
      </c>
      <c r="P9467" s="7">
        <v>3074.4</v>
      </c>
    </row>
    <row r="9468" spans="1:16" x14ac:dyDescent="0.25">
      <c r="A9468" s="5" t="s">
        <v>9310</v>
      </c>
      <c r="B9468" s="6">
        <v>46283</v>
      </c>
      <c r="C9468" s="5" t="s">
        <v>905</v>
      </c>
      <c r="D9468" s="5" t="s">
        <v>18</v>
      </c>
      <c r="E9468" s="5" t="s">
        <v>4334</v>
      </c>
      <c r="F9468" s="6">
        <v>46290</v>
      </c>
      <c r="G9468" s="5">
        <v>38</v>
      </c>
      <c r="H9468" s="5" t="s">
        <v>9336</v>
      </c>
      <c r="I9468" s="5"/>
      <c r="J9468" s="5"/>
      <c r="K9468" s="5">
        <v>6</v>
      </c>
      <c r="L9468" s="5" t="s">
        <v>38</v>
      </c>
      <c r="M9468" s="7">
        <v>4500</v>
      </c>
      <c r="N9468" s="7">
        <v>5490</v>
      </c>
      <c r="O9468" s="7">
        <v>27000</v>
      </c>
      <c r="P9468" s="7">
        <v>32940</v>
      </c>
    </row>
    <row r="9469" spans="1:16" x14ac:dyDescent="0.25">
      <c r="A9469" s="5" t="s">
        <v>9310</v>
      </c>
      <c r="B9469" s="6">
        <v>46283</v>
      </c>
      <c r="C9469" s="5" t="s">
        <v>905</v>
      </c>
      <c r="D9469" s="5" t="s">
        <v>18</v>
      </c>
      <c r="E9469" s="5" t="s">
        <v>4334</v>
      </c>
      <c r="F9469" s="6">
        <v>46290</v>
      </c>
      <c r="G9469" s="5">
        <v>39</v>
      </c>
      <c r="H9469" s="5" t="s">
        <v>9319</v>
      </c>
      <c r="I9469" s="5"/>
      <c r="J9469" s="5"/>
      <c r="K9469" s="5">
        <v>2</v>
      </c>
      <c r="L9469" s="5" t="s">
        <v>38</v>
      </c>
      <c r="M9469" s="7">
        <v>2550</v>
      </c>
      <c r="N9469" s="7">
        <v>3111</v>
      </c>
      <c r="O9469" s="7">
        <v>5100</v>
      </c>
      <c r="P9469" s="7">
        <v>6222</v>
      </c>
    </row>
    <row r="9470" spans="1:16" x14ac:dyDescent="0.25">
      <c r="A9470" s="5" t="s">
        <v>9310</v>
      </c>
      <c r="B9470" s="6">
        <v>46283</v>
      </c>
      <c r="C9470" s="5" t="s">
        <v>905</v>
      </c>
      <c r="D9470" s="5" t="s">
        <v>18</v>
      </c>
      <c r="E9470" s="5" t="s">
        <v>4334</v>
      </c>
      <c r="F9470" s="6">
        <v>46290</v>
      </c>
      <c r="G9470" s="5">
        <v>40</v>
      </c>
      <c r="H9470" s="5" t="s">
        <v>9320</v>
      </c>
      <c r="I9470" s="5"/>
      <c r="J9470" s="5"/>
      <c r="K9470" s="5">
        <v>0.4</v>
      </c>
      <c r="L9470" s="5" t="s">
        <v>21</v>
      </c>
      <c r="M9470" s="7">
        <v>135000</v>
      </c>
      <c r="N9470" s="7">
        <v>164700</v>
      </c>
      <c r="O9470" s="7">
        <v>54000</v>
      </c>
      <c r="P9470" s="7">
        <v>65880</v>
      </c>
    </row>
    <row r="9471" spans="1:16" x14ac:dyDescent="0.25">
      <c r="A9471" s="5" t="s">
        <v>9310</v>
      </c>
      <c r="B9471" s="6">
        <v>46283</v>
      </c>
      <c r="C9471" s="5" t="s">
        <v>905</v>
      </c>
      <c r="D9471" s="5" t="s">
        <v>18</v>
      </c>
      <c r="E9471" s="5" t="s">
        <v>4334</v>
      </c>
      <c r="F9471" s="6">
        <v>46290</v>
      </c>
      <c r="G9471" s="5">
        <v>41</v>
      </c>
      <c r="H9471" s="5" t="s">
        <v>207</v>
      </c>
      <c r="I9471" s="5"/>
      <c r="J9471" s="5"/>
      <c r="K9471" s="5">
        <v>30</v>
      </c>
      <c r="L9471" s="5" t="s">
        <v>38</v>
      </c>
      <c r="M9471" s="7">
        <v>30</v>
      </c>
      <c r="N9471" s="7">
        <v>36.6</v>
      </c>
      <c r="O9471" s="7">
        <v>900</v>
      </c>
      <c r="P9471" s="7">
        <v>1098</v>
      </c>
    </row>
    <row r="9472" spans="1:16" x14ac:dyDescent="0.25">
      <c r="A9472" s="5" t="s">
        <v>9310</v>
      </c>
      <c r="B9472" s="6">
        <v>46283</v>
      </c>
      <c r="C9472" s="5" t="s">
        <v>905</v>
      </c>
      <c r="D9472" s="5" t="s">
        <v>18</v>
      </c>
      <c r="E9472" s="5" t="s">
        <v>4334</v>
      </c>
      <c r="F9472" s="6">
        <v>46290</v>
      </c>
      <c r="G9472" s="5">
        <v>42</v>
      </c>
      <c r="H9472" s="5" t="s">
        <v>9337</v>
      </c>
      <c r="I9472" s="5"/>
      <c r="J9472" s="5"/>
      <c r="K9472" s="5">
        <v>15</v>
      </c>
      <c r="L9472" s="5" t="s">
        <v>38</v>
      </c>
      <c r="M9472" s="7">
        <v>30</v>
      </c>
      <c r="N9472" s="7">
        <v>36.6</v>
      </c>
      <c r="O9472" s="7">
        <v>450</v>
      </c>
      <c r="P9472" s="7">
        <v>549</v>
      </c>
    </row>
    <row r="9473" spans="1:16" x14ac:dyDescent="0.25">
      <c r="A9473" s="5" t="s">
        <v>9310</v>
      </c>
      <c r="B9473" s="6">
        <v>46283</v>
      </c>
      <c r="C9473" s="5" t="s">
        <v>905</v>
      </c>
      <c r="D9473" s="5" t="s">
        <v>18</v>
      </c>
      <c r="E9473" s="5" t="s">
        <v>4334</v>
      </c>
      <c r="F9473" s="6">
        <v>46290</v>
      </c>
      <c r="G9473" s="5">
        <v>43</v>
      </c>
      <c r="H9473" s="5" t="s">
        <v>6552</v>
      </c>
      <c r="I9473" s="5"/>
      <c r="J9473" s="5"/>
      <c r="K9473" s="5">
        <v>10</v>
      </c>
      <c r="L9473" s="5" t="s">
        <v>38</v>
      </c>
      <c r="M9473" s="7">
        <v>30</v>
      </c>
      <c r="N9473" s="7">
        <v>36.6</v>
      </c>
      <c r="O9473" s="7">
        <v>300</v>
      </c>
      <c r="P9473" s="7">
        <v>366</v>
      </c>
    </row>
    <row r="9474" spans="1:16" x14ac:dyDescent="0.25">
      <c r="A9474" s="5" t="s">
        <v>9310</v>
      </c>
      <c r="B9474" s="6">
        <v>46283</v>
      </c>
      <c r="C9474" s="5" t="s">
        <v>905</v>
      </c>
      <c r="D9474" s="5" t="s">
        <v>18</v>
      </c>
      <c r="E9474" s="5" t="s">
        <v>4334</v>
      </c>
      <c r="F9474" s="6">
        <v>46290</v>
      </c>
      <c r="G9474" s="5">
        <v>44</v>
      </c>
      <c r="H9474" s="5" t="s">
        <v>6564</v>
      </c>
      <c r="I9474" s="5"/>
      <c r="J9474" s="5"/>
      <c r="K9474" s="5">
        <v>7</v>
      </c>
      <c r="L9474" s="5" t="s">
        <v>38</v>
      </c>
      <c r="M9474" s="7">
        <v>1260</v>
      </c>
      <c r="N9474" s="7">
        <v>1537.2</v>
      </c>
      <c r="O9474" s="7">
        <v>8820</v>
      </c>
      <c r="P9474" s="7">
        <v>10760.4</v>
      </c>
    </row>
    <row r="9475" spans="1:16" x14ac:dyDescent="0.25">
      <c r="A9475" s="5" t="s">
        <v>9310</v>
      </c>
      <c r="B9475" s="6">
        <v>46283</v>
      </c>
      <c r="C9475" s="5" t="s">
        <v>905</v>
      </c>
      <c r="D9475" s="5" t="s">
        <v>18</v>
      </c>
      <c r="E9475" s="5" t="s">
        <v>4334</v>
      </c>
      <c r="F9475" s="6">
        <v>46290</v>
      </c>
      <c r="G9475" s="5">
        <v>45</v>
      </c>
      <c r="H9475" s="5" t="s">
        <v>9338</v>
      </c>
      <c r="I9475" s="5"/>
      <c r="J9475" s="5"/>
      <c r="K9475" s="5">
        <v>1</v>
      </c>
      <c r="L9475" s="5" t="s">
        <v>38</v>
      </c>
      <c r="M9475" s="7">
        <v>450</v>
      </c>
      <c r="N9475" s="7">
        <v>549</v>
      </c>
      <c r="O9475" s="7">
        <v>450</v>
      </c>
      <c r="P9475" s="7">
        <v>549</v>
      </c>
    </row>
    <row r="9476" spans="1:16" x14ac:dyDescent="0.25">
      <c r="A9476" s="5" t="s">
        <v>9310</v>
      </c>
      <c r="B9476" s="6">
        <v>46283</v>
      </c>
      <c r="C9476" s="5" t="s">
        <v>905</v>
      </c>
      <c r="D9476" s="5" t="s">
        <v>18</v>
      </c>
      <c r="E9476" s="5" t="s">
        <v>4334</v>
      </c>
      <c r="F9476" s="6">
        <v>46290</v>
      </c>
      <c r="G9476" s="5">
        <v>46</v>
      </c>
      <c r="H9476" s="5" t="s">
        <v>9339</v>
      </c>
      <c r="I9476" s="5"/>
      <c r="J9476" s="5"/>
      <c r="K9476" s="5">
        <v>12.34</v>
      </c>
      <c r="L9476" s="5" t="s">
        <v>70</v>
      </c>
      <c r="M9476" s="7">
        <v>13500</v>
      </c>
      <c r="N9476" s="7">
        <v>16470</v>
      </c>
      <c r="O9476" s="7">
        <v>166590</v>
      </c>
      <c r="P9476" s="7">
        <v>203239.8</v>
      </c>
    </row>
    <row r="9477" spans="1:16" x14ac:dyDescent="0.25">
      <c r="A9477" s="5" t="s">
        <v>9310</v>
      </c>
      <c r="B9477" s="6">
        <v>46283</v>
      </c>
      <c r="C9477" s="5" t="s">
        <v>905</v>
      </c>
      <c r="D9477" s="5" t="s">
        <v>18</v>
      </c>
      <c r="E9477" s="5" t="s">
        <v>4334</v>
      </c>
      <c r="F9477" s="6">
        <v>46290</v>
      </c>
      <c r="G9477" s="5">
        <v>47</v>
      </c>
      <c r="H9477" s="5" t="s">
        <v>9340</v>
      </c>
      <c r="I9477" s="5"/>
      <c r="J9477" s="5"/>
      <c r="K9477" s="5">
        <v>98.76</v>
      </c>
      <c r="L9477" s="5" t="s">
        <v>70</v>
      </c>
      <c r="M9477" s="7">
        <v>15600</v>
      </c>
      <c r="N9477" s="7">
        <v>19032</v>
      </c>
      <c r="O9477" s="7">
        <v>1540656</v>
      </c>
      <c r="P9477" s="7">
        <v>1879600.32</v>
      </c>
    </row>
    <row r="9478" spans="1:16" x14ac:dyDescent="0.25">
      <c r="A9478" s="5" t="s">
        <v>9310</v>
      </c>
      <c r="B9478" s="6">
        <v>46283</v>
      </c>
      <c r="C9478" s="5" t="s">
        <v>905</v>
      </c>
      <c r="D9478" s="5" t="s">
        <v>18</v>
      </c>
      <c r="E9478" s="5" t="s">
        <v>4334</v>
      </c>
      <c r="F9478" s="6">
        <v>46290</v>
      </c>
      <c r="G9478" s="5">
        <v>48</v>
      </c>
      <c r="H9478" s="5" t="s">
        <v>9341</v>
      </c>
      <c r="I9478" s="5"/>
      <c r="J9478" s="5"/>
      <c r="K9478" s="5">
        <v>2.8</v>
      </c>
      <c r="L9478" s="5" t="s">
        <v>21</v>
      </c>
      <c r="M9478" s="7">
        <v>1050</v>
      </c>
      <c r="N9478" s="7">
        <v>1281</v>
      </c>
      <c r="O9478" s="7">
        <v>2940</v>
      </c>
      <c r="P9478" s="7">
        <v>3586.8</v>
      </c>
    </row>
    <row r="9479" spans="1:16" x14ac:dyDescent="0.25">
      <c r="A9479" s="5" t="s">
        <v>9310</v>
      </c>
      <c r="B9479" s="6">
        <v>46283</v>
      </c>
      <c r="C9479" s="5" t="s">
        <v>905</v>
      </c>
      <c r="D9479" s="5" t="s">
        <v>18</v>
      </c>
      <c r="E9479" s="5" t="s">
        <v>4334</v>
      </c>
      <c r="F9479" s="6">
        <v>46290</v>
      </c>
      <c r="G9479" s="5">
        <v>49</v>
      </c>
      <c r="H9479" s="5" t="s">
        <v>9342</v>
      </c>
      <c r="I9479" s="5"/>
      <c r="J9479" s="5"/>
      <c r="K9479" s="5">
        <v>0.41</v>
      </c>
      <c r="L9479" s="5" t="s">
        <v>21</v>
      </c>
      <c r="M9479" s="7">
        <v>1050</v>
      </c>
      <c r="N9479" s="7">
        <v>1281</v>
      </c>
      <c r="O9479" s="7">
        <v>430.5</v>
      </c>
      <c r="P9479" s="7">
        <v>525.21</v>
      </c>
    </row>
    <row r="9480" spans="1:16" x14ac:dyDescent="0.25">
      <c r="A9480" s="5" t="s">
        <v>9310</v>
      </c>
      <c r="B9480" s="6">
        <v>46283</v>
      </c>
      <c r="C9480" s="5" t="s">
        <v>905</v>
      </c>
      <c r="D9480" s="5" t="s">
        <v>18</v>
      </c>
      <c r="E9480" s="5" t="s">
        <v>4334</v>
      </c>
      <c r="F9480" s="6">
        <v>46290</v>
      </c>
      <c r="G9480" s="5">
        <v>50</v>
      </c>
      <c r="H9480" s="5" t="s">
        <v>9343</v>
      </c>
      <c r="I9480" s="5"/>
      <c r="J9480" s="5"/>
      <c r="K9480" s="5">
        <v>1.43</v>
      </c>
      <c r="L9480" s="5" t="s">
        <v>21</v>
      </c>
      <c r="M9480" s="7">
        <v>1050</v>
      </c>
      <c r="N9480" s="7">
        <v>1281</v>
      </c>
      <c r="O9480" s="7">
        <v>1501.5</v>
      </c>
      <c r="P9480" s="7">
        <v>1831.83</v>
      </c>
    </row>
    <row r="9481" spans="1:16" x14ac:dyDescent="0.25">
      <c r="A9481" s="5" t="s">
        <v>9310</v>
      </c>
      <c r="B9481" s="6">
        <v>46283</v>
      </c>
      <c r="C9481" s="5" t="s">
        <v>905</v>
      </c>
      <c r="D9481" s="5" t="s">
        <v>18</v>
      </c>
      <c r="E9481" s="5" t="s">
        <v>4334</v>
      </c>
      <c r="F9481" s="6">
        <v>46290</v>
      </c>
      <c r="G9481" s="5">
        <v>51</v>
      </c>
      <c r="H9481" s="5" t="s">
        <v>9344</v>
      </c>
      <c r="I9481" s="5"/>
      <c r="J9481" s="5"/>
      <c r="K9481" s="5">
        <v>0.85</v>
      </c>
      <c r="L9481" s="5" t="s">
        <v>21</v>
      </c>
      <c r="M9481" s="7">
        <v>1050</v>
      </c>
      <c r="N9481" s="7">
        <v>1281</v>
      </c>
      <c r="O9481" s="7">
        <v>892.5</v>
      </c>
      <c r="P9481" s="7">
        <v>1088.8499999999999</v>
      </c>
    </row>
    <row r="9482" spans="1:16" x14ac:dyDescent="0.25">
      <c r="A9482" s="5" t="s">
        <v>9310</v>
      </c>
      <c r="B9482" s="6">
        <v>46283</v>
      </c>
      <c r="C9482" s="5" t="s">
        <v>905</v>
      </c>
      <c r="D9482" s="5" t="s">
        <v>18</v>
      </c>
      <c r="E9482" s="5" t="s">
        <v>4334</v>
      </c>
      <c r="F9482" s="6">
        <v>46290</v>
      </c>
      <c r="G9482" s="5">
        <v>52</v>
      </c>
      <c r="H9482" s="5" t="s">
        <v>6854</v>
      </c>
      <c r="I9482" s="5"/>
      <c r="J9482" s="5"/>
      <c r="K9482" s="5">
        <v>125.64</v>
      </c>
      <c r="L9482" s="5" t="s">
        <v>70</v>
      </c>
      <c r="M9482" s="7">
        <v>20700</v>
      </c>
      <c r="N9482" s="7">
        <v>25254</v>
      </c>
      <c r="O9482" s="7">
        <v>2600748</v>
      </c>
      <c r="P9482" s="7">
        <v>3172912.56</v>
      </c>
    </row>
    <row r="9483" spans="1:16" x14ac:dyDescent="0.25">
      <c r="A9483" s="5" t="s">
        <v>9310</v>
      </c>
      <c r="B9483" s="6">
        <v>46283</v>
      </c>
      <c r="C9483" s="5" t="s">
        <v>905</v>
      </c>
      <c r="D9483" s="5" t="s">
        <v>18</v>
      </c>
      <c r="E9483" s="5" t="s">
        <v>4334</v>
      </c>
      <c r="F9483" s="6">
        <v>46290</v>
      </c>
      <c r="G9483" s="5">
        <v>53</v>
      </c>
      <c r="H9483" s="5" t="s">
        <v>9345</v>
      </c>
      <c r="I9483" s="5"/>
      <c r="J9483" s="5"/>
      <c r="K9483" s="5">
        <v>31.84</v>
      </c>
      <c r="L9483" s="5" t="s">
        <v>70</v>
      </c>
      <c r="M9483" s="7">
        <v>4200</v>
      </c>
      <c r="N9483" s="7">
        <v>5124</v>
      </c>
      <c r="O9483" s="7">
        <v>133728</v>
      </c>
      <c r="P9483" s="7">
        <v>163148.16</v>
      </c>
    </row>
    <row r="9484" spans="1:16" x14ac:dyDescent="0.25">
      <c r="A9484" s="5" t="s">
        <v>9310</v>
      </c>
      <c r="B9484" s="6">
        <v>46283</v>
      </c>
      <c r="C9484" s="5" t="s">
        <v>905</v>
      </c>
      <c r="D9484" s="5" t="s">
        <v>18</v>
      </c>
      <c r="E9484" s="5" t="s">
        <v>4334</v>
      </c>
      <c r="F9484" s="6">
        <v>46290</v>
      </c>
      <c r="G9484" s="5">
        <v>54</v>
      </c>
      <c r="H9484" s="5" t="s">
        <v>9346</v>
      </c>
      <c r="I9484" s="5"/>
      <c r="J9484" s="5"/>
      <c r="K9484" s="5">
        <v>64</v>
      </c>
      <c r="L9484" s="5" t="s">
        <v>21</v>
      </c>
      <c r="M9484" s="7">
        <v>5400</v>
      </c>
      <c r="N9484" s="7">
        <v>6588</v>
      </c>
      <c r="O9484" s="7">
        <v>345600</v>
      </c>
      <c r="P9484" s="7">
        <v>421632</v>
      </c>
    </row>
    <row r="9485" spans="1:16" x14ac:dyDescent="0.25">
      <c r="A9485" s="5" t="s">
        <v>9310</v>
      </c>
      <c r="B9485" s="6">
        <v>46283</v>
      </c>
      <c r="C9485" s="5" t="s">
        <v>905</v>
      </c>
      <c r="D9485" s="5" t="s">
        <v>18</v>
      </c>
      <c r="E9485" s="5" t="s">
        <v>4334</v>
      </c>
      <c r="F9485" s="6">
        <v>46290</v>
      </c>
      <c r="G9485" s="5">
        <v>55</v>
      </c>
      <c r="H9485" s="5" t="s">
        <v>9347</v>
      </c>
      <c r="I9485" s="5"/>
      <c r="J9485" s="5"/>
      <c r="K9485" s="5">
        <v>277.3</v>
      </c>
      <c r="L9485" s="5" t="s">
        <v>21</v>
      </c>
      <c r="M9485" s="7">
        <v>3600</v>
      </c>
      <c r="N9485" s="7">
        <v>4392</v>
      </c>
      <c r="O9485" s="7">
        <v>998280</v>
      </c>
      <c r="P9485" s="7">
        <v>1217901.6000000001</v>
      </c>
    </row>
    <row r="9486" spans="1:16" x14ac:dyDescent="0.25">
      <c r="A9486" s="5" t="s">
        <v>9310</v>
      </c>
      <c r="B9486" s="6">
        <v>46283</v>
      </c>
      <c r="C9486" s="5" t="s">
        <v>905</v>
      </c>
      <c r="D9486" s="5" t="s">
        <v>18</v>
      </c>
      <c r="E9486" s="5" t="s">
        <v>4334</v>
      </c>
      <c r="F9486" s="6">
        <v>46290</v>
      </c>
      <c r="G9486" s="5">
        <v>56</v>
      </c>
      <c r="H9486" s="5" t="s">
        <v>9348</v>
      </c>
      <c r="I9486" s="5"/>
      <c r="J9486" s="5"/>
      <c r="K9486" s="5">
        <v>212</v>
      </c>
      <c r="L9486" s="5" t="s">
        <v>38</v>
      </c>
      <c r="M9486" s="7">
        <v>45</v>
      </c>
      <c r="N9486" s="7">
        <v>54.9</v>
      </c>
      <c r="O9486" s="7">
        <v>9540</v>
      </c>
      <c r="P9486" s="7">
        <v>11638.8</v>
      </c>
    </row>
    <row r="9487" spans="1:16" x14ac:dyDescent="0.25">
      <c r="A9487" s="5" t="s">
        <v>9310</v>
      </c>
      <c r="B9487" s="6">
        <v>46283</v>
      </c>
      <c r="C9487" s="5" t="s">
        <v>905</v>
      </c>
      <c r="D9487" s="5" t="s">
        <v>18</v>
      </c>
      <c r="E9487" s="5" t="s">
        <v>4334</v>
      </c>
      <c r="F9487" s="6">
        <v>46290</v>
      </c>
      <c r="G9487" s="5">
        <v>57</v>
      </c>
      <c r="H9487" s="5" t="s">
        <v>9349</v>
      </c>
      <c r="I9487" s="5"/>
      <c r="J9487" s="5"/>
      <c r="K9487" s="5">
        <v>40.700000000000003</v>
      </c>
      <c r="L9487" s="5" t="s">
        <v>695</v>
      </c>
      <c r="M9487" s="7">
        <v>3300</v>
      </c>
      <c r="N9487" s="7">
        <v>4026</v>
      </c>
      <c r="O9487" s="7">
        <v>134310</v>
      </c>
      <c r="P9487" s="7">
        <v>163858.20000000001</v>
      </c>
    </row>
    <row r="9488" spans="1:16" x14ac:dyDescent="0.25">
      <c r="A9488" s="5" t="s">
        <v>9310</v>
      </c>
      <c r="B9488" s="6">
        <v>46283</v>
      </c>
      <c r="C9488" s="5" t="s">
        <v>905</v>
      </c>
      <c r="D9488" s="5" t="s">
        <v>18</v>
      </c>
      <c r="E9488" s="5" t="s">
        <v>4334</v>
      </c>
      <c r="F9488" s="6">
        <v>46290</v>
      </c>
      <c r="G9488" s="5">
        <v>58</v>
      </c>
      <c r="H9488" s="5" t="s">
        <v>9350</v>
      </c>
      <c r="I9488" s="5"/>
      <c r="J9488" s="5"/>
      <c r="K9488" s="5">
        <v>2.5</v>
      </c>
      <c r="L9488" s="5" t="s">
        <v>695</v>
      </c>
      <c r="M9488" s="7">
        <v>3300</v>
      </c>
      <c r="N9488" s="7">
        <v>4026</v>
      </c>
      <c r="O9488" s="7">
        <v>8250</v>
      </c>
      <c r="P9488" s="7">
        <v>10065</v>
      </c>
    </row>
    <row r="9489" spans="1:16" x14ac:dyDescent="0.25">
      <c r="A9489" s="5" t="s">
        <v>9310</v>
      </c>
      <c r="B9489" s="6">
        <v>46283</v>
      </c>
      <c r="C9489" s="5" t="s">
        <v>905</v>
      </c>
      <c r="D9489" s="5" t="s">
        <v>18</v>
      </c>
      <c r="E9489" s="5" t="s">
        <v>4334</v>
      </c>
      <c r="F9489" s="6">
        <v>46290</v>
      </c>
      <c r="G9489" s="5">
        <v>59</v>
      </c>
      <c r="H9489" s="5" t="s">
        <v>9351</v>
      </c>
      <c r="I9489" s="5"/>
      <c r="J9489" s="5"/>
      <c r="K9489" s="5">
        <v>9.6</v>
      </c>
      <c r="L9489" s="5" t="s">
        <v>695</v>
      </c>
      <c r="M9489" s="7">
        <v>2250</v>
      </c>
      <c r="N9489" s="7">
        <v>2745</v>
      </c>
      <c r="O9489" s="7">
        <v>21600</v>
      </c>
      <c r="P9489" s="7">
        <v>26352</v>
      </c>
    </row>
    <row r="9490" spans="1:16" x14ac:dyDescent="0.25">
      <c r="A9490" s="5" t="s">
        <v>9310</v>
      </c>
      <c r="B9490" s="6">
        <v>46283</v>
      </c>
      <c r="C9490" s="5" t="s">
        <v>905</v>
      </c>
      <c r="D9490" s="5" t="s">
        <v>18</v>
      </c>
      <c r="E9490" s="5" t="s">
        <v>4334</v>
      </c>
      <c r="F9490" s="6">
        <v>46290</v>
      </c>
      <c r="G9490" s="5">
        <v>60</v>
      </c>
      <c r="H9490" s="5" t="s">
        <v>9352</v>
      </c>
      <c r="I9490" s="5"/>
      <c r="J9490" s="5"/>
      <c r="K9490" s="5">
        <v>4.1399999999999997</v>
      </c>
      <c r="L9490" s="5" t="s">
        <v>695</v>
      </c>
      <c r="M9490" s="7">
        <v>2700</v>
      </c>
      <c r="N9490" s="7">
        <v>3294</v>
      </c>
      <c r="O9490" s="7">
        <v>11178</v>
      </c>
      <c r="P9490" s="7">
        <v>13637.16</v>
      </c>
    </row>
    <row r="9491" spans="1:16" x14ac:dyDescent="0.25">
      <c r="A9491" s="5" t="s">
        <v>9310</v>
      </c>
      <c r="B9491" s="6">
        <v>46283</v>
      </c>
      <c r="C9491" s="5" t="s">
        <v>905</v>
      </c>
      <c r="D9491" s="5" t="s">
        <v>18</v>
      </c>
      <c r="E9491" s="5" t="s">
        <v>4334</v>
      </c>
      <c r="F9491" s="6">
        <v>46290</v>
      </c>
      <c r="G9491" s="5">
        <v>61</v>
      </c>
      <c r="H9491" s="5" t="s">
        <v>9353</v>
      </c>
      <c r="I9491" s="5"/>
      <c r="J9491" s="5"/>
      <c r="K9491" s="5">
        <v>848</v>
      </c>
      <c r="L9491" s="5" t="s">
        <v>38</v>
      </c>
      <c r="M9491" s="7">
        <v>45</v>
      </c>
      <c r="N9491" s="7">
        <v>54.9</v>
      </c>
      <c r="O9491" s="7">
        <v>38160</v>
      </c>
      <c r="P9491" s="7">
        <v>46555.199999999997</v>
      </c>
    </row>
    <row r="9492" spans="1:16" x14ac:dyDescent="0.25">
      <c r="A9492" s="5" t="s">
        <v>9310</v>
      </c>
      <c r="B9492" s="6">
        <v>46283</v>
      </c>
      <c r="C9492" s="5" t="s">
        <v>905</v>
      </c>
      <c r="D9492" s="5" t="s">
        <v>18</v>
      </c>
      <c r="E9492" s="5" t="s">
        <v>4334</v>
      </c>
      <c r="F9492" s="6">
        <v>46290</v>
      </c>
      <c r="G9492" s="5">
        <v>62</v>
      </c>
      <c r="H9492" s="5" t="s">
        <v>9354</v>
      </c>
      <c r="I9492" s="5"/>
      <c r="J9492" s="5"/>
      <c r="K9492" s="5">
        <v>19.37</v>
      </c>
      <c r="L9492" s="5" t="s">
        <v>21</v>
      </c>
      <c r="M9492" s="7">
        <v>1350</v>
      </c>
      <c r="N9492" s="7">
        <v>1647</v>
      </c>
      <c r="O9492" s="7">
        <v>26149.5</v>
      </c>
      <c r="P9492" s="7">
        <v>31902.39</v>
      </c>
    </row>
    <row r="9493" spans="1:16" x14ac:dyDescent="0.25">
      <c r="A9493" s="5" t="s">
        <v>9310</v>
      </c>
      <c r="B9493" s="6">
        <v>46283</v>
      </c>
      <c r="C9493" s="5" t="s">
        <v>905</v>
      </c>
      <c r="D9493" s="5" t="s">
        <v>18</v>
      </c>
      <c r="E9493" s="5" t="s">
        <v>4334</v>
      </c>
      <c r="F9493" s="6">
        <v>46290</v>
      </c>
      <c r="G9493" s="5">
        <v>63</v>
      </c>
      <c r="H9493" s="5" t="s">
        <v>9355</v>
      </c>
      <c r="I9493" s="5"/>
      <c r="J9493" s="5"/>
      <c r="K9493" s="5">
        <v>84.9</v>
      </c>
      <c r="L9493" s="5" t="s">
        <v>21</v>
      </c>
      <c r="M9493" s="7">
        <v>1350</v>
      </c>
      <c r="N9493" s="7">
        <v>1647</v>
      </c>
      <c r="O9493" s="7">
        <v>114615</v>
      </c>
      <c r="P9493" s="7">
        <v>139830.29999999999</v>
      </c>
    </row>
    <row r="9494" spans="1:16" x14ac:dyDescent="0.25">
      <c r="A9494" s="5" t="s">
        <v>9310</v>
      </c>
      <c r="B9494" s="6">
        <v>46283</v>
      </c>
      <c r="C9494" s="5" t="s">
        <v>905</v>
      </c>
      <c r="D9494" s="5" t="s">
        <v>18</v>
      </c>
      <c r="E9494" s="5" t="s">
        <v>4334</v>
      </c>
      <c r="F9494" s="6">
        <v>46290</v>
      </c>
      <c r="G9494" s="5">
        <v>64</v>
      </c>
      <c r="H9494" s="5" t="s">
        <v>9356</v>
      </c>
      <c r="I9494" s="5"/>
      <c r="J9494" s="5"/>
      <c r="K9494" s="5">
        <v>9.17</v>
      </c>
      <c r="L9494" s="5" t="s">
        <v>70</v>
      </c>
      <c r="M9494" s="7">
        <v>19500</v>
      </c>
      <c r="N9494" s="7">
        <v>23790</v>
      </c>
      <c r="O9494" s="7">
        <v>178815</v>
      </c>
      <c r="P9494" s="7">
        <v>218154.3</v>
      </c>
    </row>
    <row r="9495" spans="1:16" x14ac:dyDescent="0.25">
      <c r="A9495" s="5" t="s">
        <v>9310</v>
      </c>
      <c r="B9495" s="6">
        <v>46283</v>
      </c>
      <c r="C9495" s="5" t="s">
        <v>905</v>
      </c>
      <c r="D9495" s="5" t="s">
        <v>18</v>
      </c>
      <c r="E9495" s="5" t="s">
        <v>4334</v>
      </c>
      <c r="F9495" s="6">
        <v>46290</v>
      </c>
      <c r="G9495" s="5">
        <v>65</v>
      </c>
      <c r="H9495" s="5" t="s">
        <v>9357</v>
      </c>
      <c r="I9495" s="5"/>
      <c r="J9495" s="5"/>
      <c r="K9495" s="5">
        <v>245</v>
      </c>
      <c r="L9495" s="5" t="s">
        <v>70</v>
      </c>
      <c r="M9495" s="7">
        <v>4200</v>
      </c>
      <c r="N9495" s="7">
        <v>5124</v>
      </c>
      <c r="O9495" s="7">
        <v>1029000</v>
      </c>
      <c r="P9495" s="7">
        <v>1255380</v>
      </c>
    </row>
    <row r="9496" spans="1:16" x14ac:dyDescent="0.25">
      <c r="A9496" s="5" t="s">
        <v>9310</v>
      </c>
      <c r="B9496" s="6">
        <v>46283</v>
      </c>
      <c r="C9496" s="5" t="s">
        <v>905</v>
      </c>
      <c r="D9496" s="5" t="s">
        <v>18</v>
      </c>
      <c r="E9496" s="5" t="s">
        <v>4334</v>
      </c>
      <c r="F9496" s="6">
        <v>46290</v>
      </c>
      <c r="G9496" s="5">
        <v>66</v>
      </c>
      <c r="H9496" s="5" t="s">
        <v>9358</v>
      </c>
      <c r="I9496" s="5"/>
      <c r="J9496" s="5"/>
      <c r="K9496" s="5">
        <v>2.11</v>
      </c>
      <c r="L9496" s="5" t="s">
        <v>70</v>
      </c>
      <c r="M9496" s="7">
        <v>1350</v>
      </c>
      <c r="N9496" s="7">
        <v>1647</v>
      </c>
      <c r="O9496" s="7">
        <v>2848.5</v>
      </c>
      <c r="P9496" s="7">
        <v>3475.17</v>
      </c>
    </row>
    <row r="9497" spans="1:16" x14ac:dyDescent="0.25">
      <c r="A9497" s="5" t="s">
        <v>9310</v>
      </c>
      <c r="B9497" s="6">
        <v>46283</v>
      </c>
      <c r="C9497" s="5" t="s">
        <v>905</v>
      </c>
      <c r="D9497" s="5" t="s">
        <v>18</v>
      </c>
      <c r="E9497" s="5" t="s">
        <v>4334</v>
      </c>
      <c r="F9497" s="6">
        <v>46290</v>
      </c>
      <c r="G9497" s="5">
        <v>67</v>
      </c>
      <c r="H9497" s="5" t="s">
        <v>6801</v>
      </c>
      <c r="I9497" s="5"/>
      <c r="J9497" s="5"/>
      <c r="K9497" s="5">
        <v>61.77</v>
      </c>
      <c r="L9497" s="5" t="s">
        <v>320</v>
      </c>
      <c r="M9497" s="7">
        <v>450</v>
      </c>
      <c r="N9497" s="7">
        <v>549</v>
      </c>
      <c r="O9497" s="7">
        <v>27796.5</v>
      </c>
      <c r="P9497" s="7">
        <v>33911.730000000003</v>
      </c>
    </row>
    <row r="9498" spans="1:16" x14ac:dyDescent="0.25">
      <c r="A9498" s="5" t="s">
        <v>9310</v>
      </c>
      <c r="B9498" s="6">
        <v>46283</v>
      </c>
      <c r="C9498" s="5" t="s">
        <v>905</v>
      </c>
      <c r="D9498" s="5" t="s">
        <v>18</v>
      </c>
      <c r="E9498" s="5" t="s">
        <v>4334</v>
      </c>
      <c r="F9498" s="6">
        <v>46290</v>
      </c>
      <c r="G9498" s="5">
        <v>68</v>
      </c>
      <c r="H9498" s="5" t="s">
        <v>9359</v>
      </c>
      <c r="I9498" s="5"/>
      <c r="J9498" s="5"/>
      <c r="K9498" s="5">
        <v>2.5</v>
      </c>
      <c r="L9498" s="5" t="s">
        <v>320</v>
      </c>
      <c r="M9498" s="7">
        <v>450</v>
      </c>
      <c r="N9498" s="7">
        <v>549</v>
      </c>
      <c r="O9498" s="7">
        <v>1125</v>
      </c>
      <c r="P9498" s="7">
        <v>1372.5</v>
      </c>
    </row>
    <row r="9499" spans="1:16" x14ac:dyDescent="0.25">
      <c r="A9499" s="5" t="s">
        <v>9310</v>
      </c>
      <c r="B9499" s="6">
        <v>46283</v>
      </c>
      <c r="C9499" s="5" t="s">
        <v>905</v>
      </c>
      <c r="D9499" s="5" t="s">
        <v>18</v>
      </c>
      <c r="E9499" s="5" t="s">
        <v>4334</v>
      </c>
      <c r="F9499" s="6">
        <v>46290</v>
      </c>
      <c r="G9499" s="5">
        <v>69</v>
      </c>
      <c r="H9499" s="5" t="s">
        <v>9348</v>
      </c>
      <c r="I9499" s="5"/>
      <c r="J9499" s="5"/>
      <c r="K9499" s="5">
        <v>236</v>
      </c>
      <c r="L9499" s="5" t="s">
        <v>38</v>
      </c>
      <c r="M9499" s="7">
        <v>45</v>
      </c>
      <c r="N9499" s="7">
        <v>54.9</v>
      </c>
      <c r="O9499" s="7">
        <v>10620</v>
      </c>
      <c r="P9499" s="7">
        <v>12956.4</v>
      </c>
    </row>
    <row r="9500" spans="1:16" x14ac:dyDescent="0.25">
      <c r="A9500" s="5" t="s">
        <v>9310</v>
      </c>
      <c r="B9500" s="6">
        <v>46283</v>
      </c>
      <c r="C9500" s="5" t="s">
        <v>905</v>
      </c>
      <c r="D9500" s="5" t="s">
        <v>18</v>
      </c>
      <c r="E9500" s="5" t="s">
        <v>4334</v>
      </c>
      <c r="F9500" s="6">
        <v>46290</v>
      </c>
      <c r="G9500" s="5">
        <v>70</v>
      </c>
      <c r="H9500" s="5" t="s">
        <v>6803</v>
      </c>
      <c r="I9500" s="5"/>
      <c r="J9500" s="5"/>
      <c r="K9500" s="5">
        <v>0.21</v>
      </c>
      <c r="L9500" s="5" t="s">
        <v>320</v>
      </c>
      <c r="M9500" s="7">
        <v>450</v>
      </c>
      <c r="N9500" s="7">
        <v>549</v>
      </c>
      <c r="O9500" s="7">
        <v>94.5</v>
      </c>
      <c r="P9500" s="7">
        <v>115.29</v>
      </c>
    </row>
    <row r="9501" spans="1:16" x14ac:dyDescent="0.25">
      <c r="A9501" s="5" t="s">
        <v>9310</v>
      </c>
      <c r="B9501" s="6">
        <v>46283</v>
      </c>
      <c r="C9501" s="5" t="s">
        <v>905</v>
      </c>
      <c r="D9501" s="5" t="s">
        <v>18</v>
      </c>
      <c r="E9501" s="5" t="s">
        <v>4334</v>
      </c>
      <c r="F9501" s="6">
        <v>46290</v>
      </c>
      <c r="G9501" s="5">
        <v>71</v>
      </c>
      <c r="H9501" s="5" t="s">
        <v>6804</v>
      </c>
      <c r="I9501" s="5"/>
      <c r="J9501" s="5"/>
      <c r="K9501" s="5">
        <v>0.04</v>
      </c>
      <c r="L9501" s="5" t="s">
        <v>320</v>
      </c>
      <c r="M9501" s="7">
        <v>450</v>
      </c>
      <c r="N9501" s="7">
        <v>549</v>
      </c>
      <c r="O9501" s="7">
        <v>18</v>
      </c>
      <c r="P9501" s="7">
        <v>21.96</v>
      </c>
    </row>
    <row r="9502" spans="1:16" x14ac:dyDescent="0.25">
      <c r="A9502" s="5" t="s">
        <v>9310</v>
      </c>
      <c r="B9502" s="6">
        <v>46283</v>
      </c>
      <c r="C9502" s="5" t="s">
        <v>905</v>
      </c>
      <c r="D9502" s="5" t="s">
        <v>18</v>
      </c>
      <c r="E9502" s="5" t="s">
        <v>4334</v>
      </c>
      <c r="F9502" s="6">
        <v>46290</v>
      </c>
      <c r="G9502" s="5">
        <v>72</v>
      </c>
      <c r="H9502" s="5" t="s">
        <v>9360</v>
      </c>
      <c r="I9502" s="5"/>
      <c r="J9502" s="5"/>
      <c r="K9502" s="5">
        <v>3111</v>
      </c>
      <c r="L9502" s="5" t="s">
        <v>38</v>
      </c>
      <c r="M9502" s="7">
        <v>45</v>
      </c>
      <c r="N9502" s="7">
        <v>54.9</v>
      </c>
      <c r="O9502" s="7">
        <v>139995</v>
      </c>
      <c r="P9502" s="7">
        <v>170793.9</v>
      </c>
    </row>
    <row r="9503" spans="1:16" x14ac:dyDescent="0.25">
      <c r="A9503" s="5" t="s">
        <v>9310</v>
      </c>
      <c r="B9503" s="6">
        <v>46283</v>
      </c>
      <c r="C9503" s="5" t="s">
        <v>905</v>
      </c>
      <c r="D9503" s="5" t="s">
        <v>18</v>
      </c>
      <c r="E9503" s="5" t="s">
        <v>4334</v>
      </c>
      <c r="F9503" s="6">
        <v>46290</v>
      </c>
      <c r="G9503" s="5">
        <v>73</v>
      </c>
      <c r="H9503" s="5" t="s">
        <v>9361</v>
      </c>
      <c r="I9503" s="5"/>
      <c r="J9503" s="5"/>
      <c r="K9503" s="5">
        <v>656</v>
      </c>
      <c r="L9503" s="5" t="s">
        <v>38</v>
      </c>
      <c r="M9503" s="7">
        <v>45</v>
      </c>
      <c r="N9503" s="7">
        <v>54.9</v>
      </c>
      <c r="O9503" s="7">
        <v>29520</v>
      </c>
      <c r="P9503" s="7">
        <v>36014.400000000001</v>
      </c>
    </row>
    <row r="9504" spans="1:16" x14ac:dyDescent="0.25">
      <c r="A9504" s="5" t="s">
        <v>9310</v>
      </c>
      <c r="B9504" s="6">
        <v>46283</v>
      </c>
      <c r="C9504" s="5" t="s">
        <v>905</v>
      </c>
      <c r="D9504" s="5" t="s">
        <v>18</v>
      </c>
      <c r="E9504" s="5" t="s">
        <v>4334</v>
      </c>
      <c r="F9504" s="6">
        <v>46290</v>
      </c>
      <c r="G9504" s="5">
        <v>74</v>
      </c>
      <c r="H9504" s="5" t="s">
        <v>9362</v>
      </c>
      <c r="I9504" s="5"/>
      <c r="J9504" s="5"/>
      <c r="K9504" s="5">
        <v>1.23</v>
      </c>
      <c r="L9504" s="5" t="s">
        <v>320</v>
      </c>
      <c r="M9504" s="7">
        <v>4500</v>
      </c>
      <c r="N9504" s="7">
        <v>5490</v>
      </c>
      <c r="O9504" s="7">
        <v>5535</v>
      </c>
      <c r="P9504" s="7">
        <v>6752.7</v>
      </c>
    </row>
    <row r="9505" spans="1:16" x14ac:dyDescent="0.25">
      <c r="A9505" s="5" t="s">
        <v>9310</v>
      </c>
      <c r="B9505" s="6">
        <v>46283</v>
      </c>
      <c r="C9505" s="5" t="s">
        <v>905</v>
      </c>
      <c r="D9505" s="5" t="s">
        <v>18</v>
      </c>
      <c r="E9505" s="5" t="s">
        <v>4334</v>
      </c>
      <c r="F9505" s="6">
        <v>46290</v>
      </c>
      <c r="G9505" s="5">
        <v>75</v>
      </c>
      <c r="H9505" s="5" t="s">
        <v>8156</v>
      </c>
      <c r="I9505" s="5"/>
      <c r="J9505" s="5"/>
      <c r="K9505" s="5">
        <v>0.25</v>
      </c>
      <c r="L9505" s="5" t="s">
        <v>320</v>
      </c>
      <c r="M9505" s="7">
        <v>4500</v>
      </c>
      <c r="N9505" s="7">
        <v>5490</v>
      </c>
      <c r="O9505" s="7">
        <v>1125</v>
      </c>
      <c r="P9505" s="7">
        <v>1372.5</v>
      </c>
    </row>
    <row r="9506" spans="1:16" x14ac:dyDescent="0.25">
      <c r="A9506" s="5" t="s">
        <v>9310</v>
      </c>
      <c r="B9506" s="6">
        <v>46283</v>
      </c>
      <c r="C9506" s="5" t="s">
        <v>905</v>
      </c>
      <c r="D9506" s="5" t="s">
        <v>18</v>
      </c>
      <c r="E9506" s="5" t="s">
        <v>4334</v>
      </c>
      <c r="F9506" s="6">
        <v>46290</v>
      </c>
      <c r="G9506" s="5">
        <v>76</v>
      </c>
      <c r="H9506" s="5" t="s">
        <v>9363</v>
      </c>
      <c r="I9506" s="5"/>
      <c r="J9506" s="5"/>
      <c r="K9506" s="5">
        <v>0.54</v>
      </c>
      <c r="L9506" s="5" t="s">
        <v>320</v>
      </c>
      <c r="M9506" s="7">
        <v>4500</v>
      </c>
      <c r="N9506" s="7">
        <v>5490</v>
      </c>
      <c r="O9506" s="7">
        <v>2430</v>
      </c>
      <c r="P9506" s="7">
        <v>2964.6</v>
      </c>
    </row>
    <row r="9507" spans="1:16" x14ac:dyDescent="0.25">
      <c r="A9507" s="5" t="s">
        <v>9310</v>
      </c>
      <c r="B9507" s="6">
        <v>46283</v>
      </c>
      <c r="C9507" s="5" t="s">
        <v>905</v>
      </c>
      <c r="D9507" s="5" t="s">
        <v>18</v>
      </c>
      <c r="E9507" s="5" t="s">
        <v>4334</v>
      </c>
      <c r="F9507" s="6">
        <v>46290</v>
      </c>
      <c r="G9507" s="5">
        <v>77</v>
      </c>
      <c r="H9507" s="5" t="s">
        <v>9364</v>
      </c>
      <c r="I9507" s="5"/>
      <c r="J9507" s="5"/>
      <c r="K9507" s="5">
        <v>2</v>
      </c>
      <c r="L9507" s="5" t="s">
        <v>38</v>
      </c>
      <c r="M9507" s="7">
        <v>3600</v>
      </c>
      <c r="N9507" s="7">
        <v>4392</v>
      </c>
      <c r="O9507" s="7">
        <v>7200</v>
      </c>
      <c r="P9507" s="7">
        <v>8784</v>
      </c>
    </row>
    <row r="9508" spans="1:16" x14ac:dyDescent="0.25">
      <c r="A9508" s="5" t="s">
        <v>9310</v>
      </c>
      <c r="B9508" s="6">
        <v>46283</v>
      </c>
      <c r="C9508" s="5" t="s">
        <v>905</v>
      </c>
      <c r="D9508" s="5" t="s">
        <v>18</v>
      </c>
      <c r="E9508" s="5" t="s">
        <v>4334</v>
      </c>
      <c r="F9508" s="6">
        <v>46290</v>
      </c>
      <c r="G9508" s="5">
        <v>78</v>
      </c>
      <c r="H9508" s="5" t="s">
        <v>9365</v>
      </c>
      <c r="I9508" s="5"/>
      <c r="J9508" s="5"/>
      <c r="K9508" s="5">
        <v>1</v>
      </c>
      <c r="L9508" s="5" t="s">
        <v>38</v>
      </c>
      <c r="M9508" s="7">
        <v>5400</v>
      </c>
      <c r="N9508" s="7">
        <v>6588</v>
      </c>
      <c r="O9508" s="7">
        <v>5400</v>
      </c>
      <c r="P9508" s="7">
        <v>6588</v>
      </c>
    </row>
    <row r="9509" spans="1:16" x14ac:dyDescent="0.25">
      <c r="A9509" s="5" t="s">
        <v>9310</v>
      </c>
      <c r="B9509" s="6">
        <v>46283</v>
      </c>
      <c r="C9509" s="5" t="s">
        <v>905</v>
      </c>
      <c r="D9509" s="5" t="s">
        <v>18</v>
      </c>
      <c r="E9509" s="5" t="s">
        <v>4334</v>
      </c>
      <c r="F9509" s="6">
        <v>46290</v>
      </c>
      <c r="G9509" s="5">
        <v>79</v>
      </c>
      <c r="H9509" s="5" t="s">
        <v>9366</v>
      </c>
      <c r="I9509" s="5"/>
      <c r="J9509" s="5"/>
      <c r="K9509" s="5">
        <v>8</v>
      </c>
      <c r="L9509" s="5" t="s">
        <v>38</v>
      </c>
      <c r="M9509" s="7">
        <v>12600</v>
      </c>
      <c r="N9509" s="7">
        <v>15372</v>
      </c>
      <c r="O9509" s="7">
        <v>100800</v>
      </c>
      <c r="P9509" s="7">
        <v>122976</v>
      </c>
    </row>
    <row r="9510" spans="1:16" x14ac:dyDescent="0.25">
      <c r="A9510" s="5" t="s">
        <v>9310</v>
      </c>
      <c r="B9510" s="6">
        <v>46283</v>
      </c>
      <c r="C9510" s="5" t="s">
        <v>905</v>
      </c>
      <c r="D9510" s="5" t="s">
        <v>18</v>
      </c>
      <c r="E9510" s="5" t="s">
        <v>4334</v>
      </c>
      <c r="F9510" s="6">
        <v>46290</v>
      </c>
      <c r="G9510" s="5">
        <v>80</v>
      </c>
      <c r="H9510" s="5" t="s">
        <v>9367</v>
      </c>
      <c r="I9510" s="5"/>
      <c r="J9510" s="5"/>
      <c r="K9510" s="5">
        <v>3</v>
      </c>
      <c r="L9510" s="5" t="s">
        <v>38</v>
      </c>
      <c r="M9510" s="7">
        <v>12600</v>
      </c>
      <c r="N9510" s="7">
        <v>15372</v>
      </c>
      <c r="O9510" s="7">
        <v>37800</v>
      </c>
      <c r="P9510" s="7">
        <v>46116</v>
      </c>
    </row>
    <row r="9511" spans="1:16" x14ac:dyDescent="0.25">
      <c r="A9511" s="5" t="s">
        <v>9310</v>
      </c>
      <c r="B9511" s="6">
        <v>46283</v>
      </c>
      <c r="C9511" s="5" t="s">
        <v>905</v>
      </c>
      <c r="D9511" s="5" t="s">
        <v>18</v>
      </c>
      <c r="E9511" s="5" t="s">
        <v>4334</v>
      </c>
      <c r="F9511" s="6">
        <v>46290</v>
      </c>
      <c r="G9511" s="5">
        <v>81</v>
      </c>
      <c r="H9511" s="5" t="s">
        <v>9368</v>
      </c>
      <c r="I9511" s="5"/>
      <c r="J9511" s="5"/>
      <c r="K9511" s="5">
        <v>8</v>
      </c>
      <c r="L9511" s="5" t="s">
        <v>38</v>
      </c>
      <c r="M9511" s="7">
        <v>5400</v>
      </c>
      <c r="N9511" s="7">
        <v>6588</v>
      </c>
      <c r="O9511" s="7">
        <v>43200</v>
      </c>
      <c r="P9511" s="7">
        <v>52704</v>
      </c>
    </row>
    <row r="9512" spans="1:16" x14ac:dyDescent="0.25">
      <c r="A9512" s="5" t="s">
        <v>9310</v>
      </c>
      <c r="B9512" s="6">
        <v>46283</v>
      </c>
      <c r="C9512" s="5" t="s">
        <v>905</v>
      </c>
      <c r="D9512" s="5" t="s">
        <v>18</v>
      </c>
      <c r="E9512" s="5" t="s">
        <v>4334</v>
      </c>
      <c r="F9512" s="6">
        <v>46290</v>
      </c>
      <c r="G9512" s="5">
        <v>82</v>
      </c>
      <c r="H9512" s="5" t="s">
        <v>9369</v>
      </c>
      <c r="I9512" s="5"/>
      <c r="J9512" s="5"/>
      <c r="K9512" s="5">
        <v>3</v>
      </c>
      <c r="L9512" s="5" t="s">
        <v>38</v>
      </c>
      <c r="M9512" s="7">
        <v>5400</v>
      </c>
      <c r="N9512" s="7">
        <v>6588</v>
      </c>
      <c r="O9512" s="7">
        <v>16200</v>
      </c>
      <c r="P9512" s="7">
        <v>19764</v>
      </c>
    </row>
    <row r="9513" spans="1:16" x14ac:dyDescent="0.25">
      <c r="A9513" s="5" t="s">
        <v>9310</v>
      </c>
      <c r="B9513" s="6">
        <v>46283</v>
      </c>
      <c r="C9513" s="5" t="s">
        <v>905</v>
      </c>
      <c r="D9513" s="5" t="s">
        <v>18</v>
      </c>
      <c r="E9513" s="5" t="s">
        <v>4334</v>
      </c>
      <c r="F9513" s="6">
        <v>46290</v>
      </c>
      <c r="G9513" s="5">
        <v>83</v>
      </c>
      <c r="H9513" s="5" t="s">
        <v>9370</v>
      </c>
      <c r="I9513" s="5"/>
      <c r="J9513" s="5"/>
      <c r="K9513" s="5">
        <v>8</v>
      </c>
      <c r="L9513" s="5" t="s">
        <v>38</v>
      </c>
      <c r="M9513" s="7">
        <v>1950</v>
      </c>
      <c r="N9513" s="7">
        <v>2379</v>
      </c>
      <c r="O9513" s="7">
        <v>15600</v>
      </c>
      <c r="P9513" s="7">
        <v>19032</v>
      </c>
    </row>
    <row r="9514" spans="1:16" x14ac:dyDescent="0.25">
      <c r="A9514" s="5" t="s">
        <v>9310</v>
      </c>
      <c r="B9514" s="6">
        <v>46283</v>
      </c>
      <c r="C9514" s="5" t="s">
        <v>905</v>
      </c>
      <c r="D9514" s="5" t="s">
        <v>18</v>
      </c>
      <c r="E9514" s="5" t="s">
        <v>4334</v>
      </c>
      <c r="F9514" s="6">
        <v>46290</v>
      </c>
      <c r="G9514" s="5">
        <v>84</v>
      </c>
      <c r="H9514" s="5" t="s">
        <v>9371</v>
      </c>
      <c r="I9514" s="5"/>
      <c r="J9514" s="5"/>
      <c r="K9514" s="5">
        <v>8</v>
      </c>
      <c r="L9514" s="5" t="s">
        <v>38</v>
      </c>
      <c r="M9514" s="7">
        <v>7200</v>
      </c>
      <c r="N9514" s="7">
        <v>8784</v>
      </c>
      <c r="O9514" s="7">
        <v>57600</v>
      </c>
      <c r="P9514" s="7">
        <v>70272</v>
      </c>
    </row>
    <row r="9515" spans="1:16" x14ac:dyDescent="0.25">
      <c r="A9515" s="5" t="s">
        <v>9310</v>
      </c>
      <c r="B9515" s="6">
        <v>46283</v>
      </c>
      <c r="C9515" s="5" t="s">
        <v>905</v>
      </c>
      <c r="D9515" s="5" t="s">
        <v>18</v>
      </c>
      <c r="E9515" s="5" t="s">
        <v>4334</v>
      </c>
      <c r="F9515" s="6">
        <v>46290</v>
      </c>
      <c r="G9515" s="5">
        <v>85</v>
      </c>
      <c r="H9515" s="5" t="s">
        <v>9372</v>
      </c>
      <c r="I9515" s="5"/>
      <c r="J9515" s="5"/>
      <c r="K9515" s="5">
        <v>4</v>
      </c>
      <c r="L9515" s="5" t="s">
        <v>38</v>
      </c>
      <c r="M9515" s="7">
        <v>3600</v>
      </c>
      <c r="N9515" s="7">
        <v>4392</v>
      </c>
      <c r="O9515" s="7">
        <v>14400</v>
      </c>
      <c r="P9515" s="7">
        <v>17568</v>
      </c>
    </row>
    <row r="9516" spans="1:16" x14ac:dyDescent="0.25">
      <c r="A9516" s="5" t="s">
        <v>9310</v>
      </c>
      <c r="B9516" s="6">
        <v>46283</v>
      </c>
      <c r="C9516" s="5" t="s">
        <v>905</v>
      </c>
      <c r="D9516" s="5" t="s">
        <v>18</v>
      </c>
      <c r="E9516" s="5" t="s">
        <v>4334</v>
      </c>
      <c r="F9516" s="6">
        <v>46290</v>
      </c>
      <c r="G9516" s="5">
        <v>86</v>
      </c>
      <c r="H9516" s="5" t="s">
        <v>9373</v>
      </c>
      <c r="I9516" s="5"/>
      <c r="J9516" s="5"/>
      <c r="K9516" s="5">
        <v>0.183</v>
      </c>
      <c r="L9516" s="5" t="s">
        <v>320</v>
      </c>
      <c r="M9516" s="7">
        <v>1350</v>
      </c>
      <c r="N9516" s="7">
        <v>1646.99</v>
      </c>
      <c r="O9516" s="7">
        <v>247.05</v>
      </c>
      <c r="P9516" s="7">
        <v>301.39999999999998</v>
      </c>
    </row>
    <row r="9517" spans="1:16" x14ac:dyDescent="0.25">
      <c r="A9517" s="5" t="s">
        <v>9310</v>
      </c>
      <c r="B9517" s="6">
        <v>46283</v>
      </c>
      <c r="C9517" s="5" t="s">
        <v>905</v>
      </c>
      <c r="D9517" s="5" t="s">
        <v>18</v>
      </c>
      <c r="E9517" s="5" t="s">
        <v>4334</v>
      </c>
      <c r="F9517" s="6">
        <v>46290</v>
      </c>
      <c r="G9517" s="5">
        <v>87</v>
      </c>
      <c r="H9517" s="5" t="s">
        <v>9374</v>
      </c>
      <c r="I9517" s="5"/>
      <c r="J9517" s="5"/>
      <c r="K9517" s="5">
        <v>0.32</v>
      </c>
      <c r="L9517" s="5" t="s">
        <v>320</v>
      </c>
      <c r="M9517" s="7">
        <v>1350</v>
      </c>
      <c r="N9517" s="7">
        <v>1647</v>
      </c>
      <c r="O9517" s="7">
        <v>432</v>
      </c>
      <c r="P9517" s="7">
        <v>527.04</v>
      </c>
    </row>
    <row r="9518" spans="1:16" x14ac:dyDescent="0.25">
      <c r="A9518" s="5" t="s">
        <v>9310</v>
      </c>
      <c r="B9518" s="6">
        <v>46283</v>
      </c>
      <c r="C9518" s="5" t="s">
        <v>905</v>
      </c>
      <c r="D9518" s="5" t="s">
        <v>18</v>
      </c>
      <c r="E9518" s="5" t="s">
        <v>4334</v>
      </c>
      <c r="F9518" s="6">
        <v>46290</v>
      </c>
      <c r="G9518" s="5">
        <v>88</v>
      </c>
      <c r="H9518" s="5" t="s">
        <v>9375</v>
      </c>
      <c r="I9518" s="5"/>
      <c r="J9518" s="5"/>
      <c r="K9518" s="5">
        <v>32</v>
      </c>
      <c r="L9518" s="5" t="s">
        <v>108</v>
      </c>
      <c r="M9518" s="7">
        <v>1050</v>
      </c>
      <c r="N9518" s="7">
        <v>1281</v>
      </c>
      <c r="O9518" s="7">
        <v>33600</v>
      </c>
      <c r="P9518" s="7">
        <v>40992</v>
      </c>
    </row>
    <row r="9519" spans="1:16" x14ac:dyDescent="0.25">
      <c r="A9519" s="5" t="s">
        <v>9310</v>
      </c>
      <c r="B9519" s="6">
        <v>46283</v>
      </c>
      <c r="C9519" s="5" t="s">
        <v>905</v>
      </c>
      <c r="D9519" s="5" t="s">
        <v>18</v>
      </c>
      <c r="E9519" s="5" t="s">
        <v>4334</v>
      </c>
      <c r="F9519" s="6">
        <v>46290</v>
      </c>
      <c r="G9519" s="5">
        <v>89</v>
      </c>
      <c r="H9519" s="5" t="s">
        <v>9376</v>
      </c>
      <c r="I9519" s="5"/>
      <c r="J9519" s="5"/>
      <c r="K9519" s="5">
        <v>24</v>
      </c>
      <c r="L9519" s="5" t="s">
        <v>108</v>
      </c>
      <c r="M9519" s="7">
        <v>1050</v>
      </c>
      <c r="N9519" s="7">
        <v>1281</v>
      </c>
      <c r="O9519" s="7">
        <v>25200</v>
      </c>
      <c r="P9519" s="7">
        <v>30744</v>
      </c>
    </row>
    <row r="9520" spans="1:16" x14ac:dyDescent="0.25">
      <c r="A9520" s="5" t="s">
        <v>9310</v>
      </c>
      <c r="B9520" s="6">
        <v>46283</v>
      </c>
      <c r="C9520" s="5" t="s">
        <v>905</v>
      </c>
      <c r="D9520" s="5" t="s">
        <v>18</v>
      </c>
      <c r="E9520" s="5" t="s">
        <v>4334</v>
      </c>
      <c r="F9520" s="6">
        <v>46290</v>
      </c>
      <c r="G9520" s="5">
        <v>90</v>
      </c>
      <c r="H9520" s="5" t="s">
        <v>9377</v>
      </c>
      <c r="I9520" s="5"/>
      <c r="J9520" s="5"/>
      <c r="K9520" s="5">
        <v>96.7</v>
      </c>
      <c r="L9520" s="5" t="s">
        <v>320</v>
      </c>
      <c r="M9520" s="7">
        <v>2850</v>
      </c>
      <c r="N9520" s="7">
        <v>3477</v>
      </c>
      <c r="O9520" s="7">
        <v>275595</v>
      </c>
      <c r="P9520" s="7">
        <v>336225.9</v>
      </c>
    </row>
    <row r="9521" spans="1:16" x14ac:dyDescent="0.25">
      <c r="A9521" s="5" t="s">
        <v>9310</v>
      </c>
      <c r="B9521" s="6">
        <v>46283</v>
      </c>
      <c r="C9521" s="5" t="s">
        <v>905</v>
      </c>
      <c r="D9521" s="5" t="s">
        <v>18</v>
      </c>
      <c r="E9521" s="5" t="s">
        <v>4334</v>
      </c>
      <c r="F9521" s="6">
        <v>46290</v>
      </c>
      <c r="G9521" s="5">
        <v>91</v>
      </c>
      <c r="H9521" s="5" t="s">
        <v>9378</v>
      </c>
      <c r="I9521" s="5"/>
      <c r="J9521" s="5"/>
      <c r="K9521" s="5">
        <v>11.04</v>
      </c>
      <c r="L9521" s="5" t="s">
        <v>320</v>
      </c>
      <c r="M9521" s="7">
        <v>2850</v>
      </c>
      <c r="N9521" s="7">
        <v>3477</v>
      </c>
      <c r="O9521" s="7">
        <v>31464</v>
      </c>
      <c r="P9521" s="7">
        <v>38386.080000000002</v>
      </c>
    </row>
    <row r="9522" spans="1:16" x14ac:dyDescent="0.25">
      <c r="A9522" s="5" t="s">
        <v>9310</v>
      </c>
      <c r="B9522" s="6">
        <v>46283</v>
      </c>
      <c r="C9522" s="5" t="s">
        <v>905</v>
      </c>
      <c r="D9522" s="5" t="s">
        <v>18</v>
      </c>
      <c r="E9522" s="5" t="s">
        <v>4334</v>
      </c>
      <c r="F9522" s="6">
        <v>46290</v>
      </c>
      <c r="G9522" s="5">
        <v>92</v>
      </c>
      <c r="H9522" s="5" t="s">
        <v>9379</v>
      </c>
      <c r="I9522" s="5"/>
      <c r="J9522" s="5"/>
      <c r="K9522" s="5">
        <v>11</v>
      </c>
      <c r="L9522" s="5" t="s">
        <v>38</v>
      </c>
      <c r="M9522" s="7">
        <v>450</v>
      </c>
      <c r="N9522" s="7">
        <v>549</v>
      </c>
      <c r="O9522" s="7">
        <v>4950</v>
      </c>
      <c r="P9522" s="7">
        <v>6039</v>
      </c>
    </row>
    <row r="9523" spans="1:16" x14ac:dyDescent="0.25">
      <c r="A9523" s="5" t="s">
        <v>9310</v>
      </c>
      <c r="B9523" s="6">
        <v>46283</v>
      </c>
      <c r="C9523" s="5" t="s">
        <v>905</v>
      </c>
      <c r="D9523" s="5" t="s">
        <v>18</v>
      </c>
      <c r="E9523" s="5" t="s">
        <v>4334</v>
      </c>
      <c r="F9523" s="6">
        <v>46290</v>
      </c>
      <c r="G9523" s="5">
        <v>93</v>
      </c>
      <c r="H9523" s="5" t="s">
        <v>9380</v>
      </c>
      <c r="I9523" s="5"/>
      <c r="J9523" s="5"/>
      <c r="K9523" s="5">
        <v>11</v>
      </c>
      <c r="L9523" s="5" t="s">
        <v>38</v>
      </c>
      <c r="M9523" s="7">
        <v>450</v>
      </c>
      <c r="N9523" s="7">
        <v>549</v>
      </c>
      <c r="O9523" s="7">
        <v>4950</v>
      </c>
      <c r="P9523" s="7">
        <v>6039</v>
      </c>
    </row>
    <row r="9524" spans="1:16" x14ac:dyDescent="0.25">
      <c r="A9524" s="5" t="s">
        <v>9310</v>
      </c>
      <c r="B9524" s="6">
        <v>46283</v>
      </c>
      <c r="C9524" s="5" t="s">
        <v>905</v>
      </c>
      <c r="D9524" s="5" t="s">
        <v>18</v>
      </c>
      <c r="E9524" s="5" t="s">
        <v>4334</v>
      </c>
      <c r="F9524" s="6">
        <v>46290</v>
      </c>
      <c r="G9524" s="5">
        <v>94</v>
      </c>
      <c r="H9524" s="5" t="s">
        <v>9381</v>
      </c>
      <c r="I9524" s="5"/>
      <c r="J9524" s="5"/>
      <c r="K9524" s="5">
        <v>11</v>
      </c>
      <c r="L9524" s="5" t="s">
        <v>38</v>
      </c>
      <c r="M9524" s="7">
        <v>270</v>
      </c>
      <c r="N9524" s="7">
        <v>329.4</v>
      </c>
      <c r="O9524" s="7">
        <v>2970</v>
      </c>
      <c r="P9524" s="7">
        <v>3623.4</v>
      </c>
    </row>
    <row r="9525" spans="1:16" x14ac:dyDescent="0.25">
      <c r="A9525" s="5" t="s">
        <v>9310</v>
      </c>
      <c r="B9525" s="6">
        <v>46283</v>
      </c>
      <c r="C9525" s="5" t="s">
        <v>905</v>
      </c>
      <c r="D9525" s="5" t="s">
        <v>18</v>
      </c>
      <c r="E9525" s="5" t="s">
        <v>4334</v>
      </c>
      <c r="F9525" s="6">
        <v>46290</v>
      </c>
      <c r="G9525" s="5">
        <v>95</v>
      </c>
      <c r="H9525" s="5" t="s">
        <v>9382</v>
      </c>
      <c r="I9525" s="5"/>
      <c r="J9525" s="5"/>
      <c r="K9525" s="5">
        <v>22</v>
      </c>
      <c r="L9525" s="5" t="s">
        <v>38</v>
      </c>
      <c r="M9525" s="7">
        <v>45</v>
      </c>
      <c r="N9525" s="7">
        <v>54.9</v>
      </c>
      <c r="O9525" s="7">
        <v>990</v>
      </c>
      <c r="P9525" s="7">
        <v>1207.8</v>
      </c>
    </row>
    <row r="9526" spans="1:16" x14ac:dyDescent="0.25">
      <c r="A9526" s="5" t="s">
        <v>9310</v>
      </c>
      <c r="B9526" s="6">
        <v>46283</v>
      </c>
      <c r="C9526" s="5" t="s">
        <v>905</v>
      </c>
      <c r="D9526" s="5" t="s">
        <v>18</v>
      </c>
      <c r="E9526" s="5" t="s">
        <v>4334</v>
      </c>
      <c r="F9526" s="6">
        <v>46290</v>
      </c>
      <c r="G9526" s="5">
        <v>96</v>
      </c>
      <c r="H9526" s="5" t="s">
        <v>9383</v>
      </c>
      <c r="I9526" s="5"/>
      <c r="J9526" s="5"/>
      <c r="K9526" s="5">
        <v>22</v>
      </c>
      <c r="L9526" s="5" t="s">
        <v>38</v>
      </c>
      <c r="M9526" s="7">
        <v>45</v>
      </c>
      <c r="N9526" s="7">
        <v>54.9</v>
      </c>
      <c r="O9526" s="7">
        <v>990</v>
      </c>
      <c r="P9526" s="7">
        <v>1207.8</v>
      </c>
    </row>
    <row r="9527" spans="1:16" x14ac:dyDescent="0.25">
      <c r="A9527" s="5" t="s">
        <v>9310</v>
      </c>
      <c r="B9527" s="6">
        <v>46283</v>
      </c>
      <c r="C9527" s="5" t="s">
        <v>905</v>
      </c>
      <c r="D9527" s="5" t="s">
        <v>18</v>
      </c>
      <c r="E9527" s="5" t="s">
        <v>4334</v>
      </c>
      <c r="F9527" s="6">
        <v>46290</v>
      </c>
      <c r="G9527" s="5">
        <v>97</v>
      </c>
      <c r="H9527" s="5" t="s">
        <v>9384</v>
      </c>
      <c r="I9527" s="5"/>
      <c r="J9527" s="5"/>
      <c r="K9527" s="5">
        <v>44</v>
      </c>
      <c r="L9527" s="5" t="s">
        <v>38</v>
      </c>
      <c r="M9527" s="7">
        <v>45</v>
      </c>
      <c r="N9527" s="7">
        <v>54.9</v>
      </c>
      <c r="O9527" s="7">
        <v>1980</v>
      </c>
      <c r="P9527" s="7">
        <v>2415.6</v>
      </c>
    </row>
    <row r="9528" spans="1:16" x14ac:dyDescent="0.25">
      <c r="A9528" s="5" t="s">
        <v>9310</v>
      </c>
      <c r="B9528" s="6">
        <v>46283</v>
      </c>
      <c r="C9528" s="5" t="s">
        <v>905</v>
      </c>
      <c r="D9528" s="5" t="s">
        <v>18</v>
      </c>
      <c r="E9528" s="5" t="s">
        <v>4334</v>
      </c>
      <c r="F9528" s="6">
        <v>46290</v>
      </c>
      <c r="G9528" s="5">
        <v>98</v>
      </c>
      <c r="H9528" s="5" t="s">
        <v>9385</v>
      </c>
      <c r="I9528" s="5"/>
      <c r="J9528" s="5"/>
      <c r="K9528" s="5">
        <v>26.59</v>
      </c>
      <c r="L9528" s="5" t="s">
        <v>320</v>
      </c>
      <c r="M9528" s="7">
        <v>4200</v>
      </c>
      <c r="N9528" s="7">
        <v>5124</v>
      </c>
      <c r="O9528" s="7">
        <v>111678</v>
      </c>
      <c r="P9528" s="7">
        <v>136247.16</v>
      </c>
    </row>
    <row r="9529" spans="1:16" x14ac:dyDescent="0.25">
      <c r="A9529" s="5" t="s">
        <v>9310</v>
      </c>
      <c r="B9529" s="6">
        <v>46283</v>
      </c>
      <c r="C9529" s="5" t="s">
        <v>905</v>
      </c>
      <c r="D9529" s="5" t="s">
        <v>18</v>
      </c>
      <c r="E9529" s="5" t="s">
        <v>4334</v>
      </c>
      <c r="F9529" s="6">
        <v>46290</v>
      </c>
      <c r="G9529" s="5">
        <v>99</v>
      </c>
      <c r="H9529" s="5" t="s">
        <v>9386</v>
      </c>
      <c r="I9529" s="5"/>
      <c r="J9529" s="5"/>
      <c r="K9529" s="5">
        <v>44.19</v>
      </c>
      <c r="L9529" s="5" t="s">
        <v>320</v>
      </c>
      <c r="M9529" s="7">
        <v>4200</v>
      </c>
      <c r="N9529" s="7">
        <v>5124</v>
      </c>
      <c r="O9529" s="7">
        <v>185598</v>
      </c>
      <c r="P9529" s="7">
        <v>226429.56</v>
      </c>
    </row>
    <row r="9530" spans="1:16" x14ac:dyDescent="0.25">
      <c r="A9530" s="5" t="s">
        <v>9310</v>
      </c>
      <c r="B9530" s="6">
        <v>46283</v>
      </c>
      <c r="C9530" s="5" t="s">
        <v>905</v>
      </c>
      <c r="D9530" s="5" t="s">
        <v>18</v>
      </c>
      <c r="E9530" s="5" t="s">
        <v>4334</v>
      </c>
      <c r="F9530" s="6">
        <v>46290</v>
      </c>
      <c r="G9530" s="5">
        <v>100</v>
      </c>
      <c r="H9530" s="5" t="s">
        <v>9387</v>
      </c>
      <c r="I9530" s="5"/>
      <c r="J9530" s="5"/>
      <c r="K9530" s="5">
        <v>212.09</v>
      </c>
      <c r="L9530" s="5" t="s">
        <v>320</v>
      </c>
      <c r="M9530" s="7">
        <v>4200</v>
      </c>
      <c r="N9530" s="7">
        <v>5124</v>
      </c>
      <c r="O9530" s="7">
        <v>890778</v>
      </c>
      <c r="P9530" s="7">
        <v>1086749.1599999999</v>
      </c>
    </row>
    <row r="9531" spans="1:16" x14ac:dyDescent="0.25">
      <c r="A9531" s="5" t="s">
        <v>9310</v>
      </c>
      <c r="B9531" s="6">
        <v>46283</v>
      </c>
      <c r="C9531" s="5" t="s">
        <v>905</v>
      </c>
      <c r="D9531" s="5" t="s">
        <v>18</v>
      </c>
      <c r="E9531" s="5" t="s">
        <v>4334</v>
      </c>
      <c r="F9531" s="6">
        <v>46290</v>
      </c>
      <c r="G9531" s="5">
        <v>101</v>
      </c>
      <c r="H9531" s="5" t="s">
        <v>9388</v>
      </c>
      <c r="I9531" s="5"/>
      <c r="J9531" s="5"/>
      <c r="K9531" s="5">
        <v>64.231999999999999</v>
      </c>
      <c r="L9531" s="5" t="s">
        <v>320</v>
      </c>
      <c r="M9531" s="7">
        <v>4200</v>
      </c>
      <c r="N9531" s="7">
        <v>5124</v>
      </c>
      <c r="O9531" s="7">
        <v>269774.40000000002</v>
      </c>
      <c r="P9531" s="7">
        <v>329124.77</v>
      </c>
    </row>
    <row r="9532" spans="1:16" x14ac:dyDescent="0.25">
      <c r="A9532" s="5" t="s">
        <v>9310</v>
      </c>
      <c r="B9532" s="6">
        <v>46283</v>
      </c>
      <c r="C9532" s="5" t="s">
        <v>905</v>
      </c>
      <c r="D9532" s="5" t="s">
        <v>18</v>
      </c>
      <c r="E9532" s="5" t="s">
        <v>4334</v>
      </c>
      <c r="F9532" s="6">
        <v>46290</v>
      </c>
      <c r="G9532" s="5">
        <v>102</v>
      </c>
      <c r="H9532" s="5" t="s">
        <v>9389</v>
      </c>
      <c r="I9532" s="5"/>
      <c r="J9532" s="5"/>
      <c r="K9532" s="5">
        <v>16.96</v>
      </c>
      <c r="L9532" s="5" t="s">
        <v>320</v>
      </c>
      <c r="M9532" s="7">
        <v>4200</v>
      </c>
      <c r="N9532" s="7">
        <v>5124</v>
      </c>
      <c r="O9532" s="7">
        <v>71232</v>
      </c>
      <c r="P9532" s="7">
        <v>86903.039999999994</v>
      </c>
    </row>
    <row r="9533" spans="1:16" x14ac:dyDescent="0.25">
      <c r="A9533" s="5" t="s">
        <v>9310</v>
      </c>
      <c r="B9533" s="6">
        <v>46283</v>
      </c>
      <c r="C9533" s="5" t="s">
        <v>905</v>
      </c>
      <c r="D9533" s="5" t="s">
        <v>18</v>
      </c>
      <c r="E9533" s="5" t="s">
        <v>4334</v>
      </c>
      <c r="F9533" s="6">
        <v>46290</v>
      </c>
      <c r="G9533" s="5">
        <v>103</v>
      </c>
      <c r="H9533" s="5" t="s">
        <v>9390</v>
      </c>
      <c r="I9533" s="5"/>
      <c r="J9533" s="5"/>
      <c r="K9533" s="5">
        <v>3</v>
      </c>
      <c r="L9533" s="5" t="s">
        <v>38</v>
      </c>
      <c r="M9533" s="7">
        <v>3600</v>
      </c>
      <c r="N9533" s="7">
        <v>4392</v>
      </c>
      <c r="O9533" s="7">
        <v>10800</v>
      </c>
      <c r="P9533" s="7">
        <v>13176</v>
      </c>
    </row>
    <row r="9534" spans="1:16" x14ac:dyDescent="0.25">
      <c r="A9534" s="5" t="s">
        <v>9310</v>
      </c>
      <c r="B9534" s="6">
        <v>46283</v>
      </c>
      <c r="C9534" s="5" t="s">
        <v>905</v>
      </c>
      <c r="D9534" s="5" t="s">
        <v>18</v>
      </c>
      <c r="E9534" s="5" t="s">
        <v>4334</v>
      </c>
      <c r="F9534" s="6">
        <v>46290</v>
      </c>
      <c r="G9534" s="5">
        <v>104</v>
      </c>
      <c r="H9534" s="5" t="s">
        <v>9391</v>
      </c>
      <c r="I9534" s="5"/>
      <c r="J9534" s="5"/>
      <c r="K9534" s="5">
        <v>2</v>
      </c>
      <c r="L9534" s="5" t="s">
        <v>38</v>
      </c>
      <c r="M9534" s="7">
        <v>3600</v>
      </c>
      <c r="N9534" s="7">
        <v>4392</v>
      </c>
      <c r="O9534" s="7">
        <v>7200</v>
      </c>
      <c r="P9534" s="7">
        <v>8784</v>
      </c>
    </row>
    <row r="9535" spans="1:16" x14ac:dyDescent="0.25">
      <c r="A9535" s="5" t="s">
        <v>9310</v>
      </c>
      <c r="B9535" s="6">
        <v>46283</v>
      </c>
      <c r="C9535" s="5" t="s">
        <v>905</v>
      </c>
      <c r="D9535" s="5" t="s">
        <v>18</v>
      </c>
      <c r="E9535" s="5" t="s">
        <v>4334</v>
      </c>
      <c r="F9535" s="6">
        <v>46290</v>
      </c>
      <c r="G9535" s="5">
        <v>105</v>
      </c>
      <c r="H9535" s="5" t="s">
        <v>9392</v>
      </c>
      <c r="I9535" s="5"/>
      <c r="J9535" s="5"/>
      <c r="K9535" s="5">
        <v>1</v>
      </c>
      <c r="L9535" s="5" t="s">
        <v>38</v>
      </c>
      <c r="M9535" s="7">
        <v>5400</v>
      </c>
      <c r="N9535" s="7">
        <v>6588</v>
      </c>
      <c r="O9535" s="7">
        <v>5400</v>
      </c>
      <c r="P9535" s="7">
        <v>6588</v>
      </c>
    </row>
    <row r="9536" spans="1:16" x14ac:dyDescent="0.25">
      <c r="A9536" s="5" t="s">
        <v>9310</v>
      </c>
      <c r="B9536" s="6">
        <v>46283</v>
      </c>
      <c r="C9536" s="5" t="s">
        <v>905</v>
      </c>
      <c r="D9536" s="5" t="s">
        <v>18</v>
      </c>
      <c r="E9536" s="5" t="s">
        <v>4334</v>
      </c>
      <c r="F9536" s="6">
        <v>46290</v>
      </c>
      <c r="G9536" s="5">
        <v>106</v>
      </c>
      <c r="H9536" s="5" t="s">
        <v>9393</v>
      </c>
      <c r="I9536" s="5"/>
      <c r="J9536" s="5"/>
      <c r="K9536" s="5">
        <v>3</v>
      </c>
      <c r="L9536" s="5" t="s">
        <v>38</v>
      </c>
      <c r="M9536" s="7">
        <v>5400</v>
      </c>
      <c r="N9536" s="7">
        <v>6588</v>
      </c>
      <c r="O9536" s="7">
        <v>16200</v>
      </c>
      <c r="P9536" s="7">
        <v>19764</v>
      </c>
    </row>
    <row r="9537" spans="1:16" x14ac:dyDescent="0.25">
      <c r="A9537" s="5" t="s">
        <v>9310</v>
      </c>
      <c r="B9537" s="6">
        <v>46283</v>
      </c>
      <c r="C9537" s="5" t="s">
        <v>905</v>
      </c>
      <c r="D9537" s="5" t="s">
        <v>18</v>
      </c>
      <c r="E9537" s="5" t="s">
        <v>4334</v>
      </c>
      <c r="F9537" s="6">
        <v>46290</v>
      </c>
      <c r="G9537" s="5">
        <v>107</v>
      </c>
      <c r="H9537" s="5" t="s">
        <v>9394</v>
      </c>
      <c r="I9537" s="5"/>
      <c r="J9537" s="5"/>
      <c r="K9537" s="5">
        <v>2</v>
      </c>
      <c r="L9537" s="5" t="s">
        <v>38</v>
      </c>
      <c r="M9537" s="7">
        <v>450</v>
      </c>
      <c r="N9537" s="7">
        <v>549</v>
      </c>
      <c r="O9537" s="7">
        <v>900</v>
      </c>
      <c r="P9537" s="7">
        <v>1098</v>
      </c>
    </row>
    <row r="9538" spans="1:16" x14ac:dyDescent="0.25">
      <c r="A9538" s="5" t="s">
        <v>9310</v>
      </c>
      <c r="B9538" s="6">
        <v>46283</v>
      </c>
      <c r="C9538" s="5" t="s">
        <v>905</v>
      </c>
      <c r="D9538" s="5" t="s">
        <v>18</v>
      </c>
      <c r="E9538" s="5" t="s">
        <v>4334</v>
      </c>
      <c r="F9538" s="6">
        <v>46290</v>
      </c>
      <c r="G9538" s="5">
        <v>108</v>
      </c>
      <c r="H9538" s="5" t="s">
        <v>9395</v>
      </c>
      <c r="I9538" s="5"/>
      <c r="J9538" s="5"/>
      <c r="K9538" s="5">
        <v>15</v>
      </c>
      <c r="L9538" s="5" t="s">
        <v>38</v>
      </c>
      <c r="M9538" s="7">
        <v>450</v>
      </c>
      <c r="N9538" s="7">
        <v>549</v>
      </c>
      <c r="O9538" s="7">
        <v>6750</v>
      </c>
      <c r="P9538" s="7">
        <v>8235</v>
      </c>
    </row>
    <row r="9539" spans="1:16" x14ac:dyDescent="0.25">
      <c r="A9539" s="5" t="s">
        <v>9310</v>
      </c>
      <c r="B9539" s="6">
        <v>46283</v>
      </c>
      <c r="C9539" s="5" t="s">
        <v>905</v>
      </c>
      <c r="D9539" s="5" t="s">
        <v>18</v>
      </c>
      <c r="E9539" s="5" t="s">
        <v>4334</v>
      </c>
      <c r="F9539" s="6">
        <v>46290</v>
      </c>
      <c r="G9539" s="5">
        <v>109</v>
      </c>
      <c r="H9539" s="5" t="s">
        <v>9396</v>
      </c>
      <c r="I9539" s="5"/>
      <c r="J9539" s="5"/>
      <c r="K9539" s="5">
        <v>15</v>
      </c>
      <c r="L9539" s="5" t="s">
        <v>38</v>
      </c>
      <c r="M9539" s="7">
        <v>450</v>
      </c>
      <c r="N9539" s="7">
        <v>549</v>
      </c>
      <c r="O9539" s="7">
        <v>6750</v>
      </c>
      <c r="P9539" s="7">
        <v>8235</v>
      </c>
    </row>
    <row r="9540" spans="1:16" x14ac:dyDescent="0.25">
      <c r="A9540" s="5" t="s">
        <v>9310</v>
      </c>
      <c r="B9540" s="6">
        <v>46283</v>
      </c>
      <c r="C9540" s="5" t="s">
        <v>905</v>
      </c>
      <c r="D9540" s="5" t="s">
        <v>18</v>
      </c>
      <c r="E9540" s="5" t="s">
        <v>4334</v>
      </c>
      <c r="F9540" s="6">
        <v>46290</v>
      </c>
      <c r="G9540" s="5">
        <v>110</v>
      </c>
      <c r="H9540" s="5" t="s">
        <v>9397</v>
      </c>
      <c r="I9540" s="5"/>
      <c r="J9540" s="5"/>
      <c r="K9540" s="5">
        <v>3</v>
      </c>
      <c r="L9540" s="5" t="s">
        <v>38</v>
      </c>
      <c r="M9540" s="7">
        <v>7200</v>
      </c>
      <c r="N9540" s="7">
        <v>8784</v>
      </c>
      <c r="O9540" s="7">
        <v>21600</v>
      </c>
      <c r="P9540" s="7">
        <v>26352</v>
      </c>
    </row>
    <row r="9541" spans="1:16" x14ac:dyDescent="0.25">
      <c r="A9541" s="5" t="s">
        <v>9310</v>
      </c>
      <c r="B9541" s="6">
        <v>46283</v>
      </c>
      <c r="C9541" s="5" t="s">
        <v>905</v>
      </c>
      <c r="D9541" s="5" t="s">
        <v>18</v>
      </c>
      <c r="E9541" s="5" t="s">
        <v>4334</v>
      </c>
      <c r="F9541" s="6">
        <v>46290</v>
      </c>
      <c r="G9541" s="5">
        <v>111</v>
      </c>
      <c r="H9541" s="5" t="s">
        <v>9398</v>
      </c>
      <c r="I9541" s="5"/>
      <c r="J9541" s="5"/>
      <c r="K9541" s="5">
        <v>12</v>
      </c>
      <c r="L9541" s="5" t="s">
        <v>38</v>
      </c>
      <c r="M9541" s="7">
        <v>7200</v>
      </c>
      <c r="N9541" s="7">
        <v>8784</v>
      </c>
      <c r="O9541" s="7">
        <v>86400</v>
      </c>
      <c r="P9541" s="7">
        <v>105408</v>
      </c>
    </row>
    <row r="9542" spans="1:16" x14ac:dyDescent="0.25">
      <c r="A9542" s="5" t="s">
        <v>9310</v>
      </c>
      <c r="B9542" s="6">
        <v>46283</v>
      </c>
      <c r="C9542" s="5" t="s">
        <v>905</v>
      </c>
      <c r="D9542" s="5" t="s">
        <v>18</v>
      </c>
      <c r="E9542" s="5" t="s">
        <v>4334</v>
      </c>
      <c r="F9542" s="6">
        <v>46290</v>
      </c>
      <c r="G9542" s="5">
        <v>112</v>
      </c>
      <c r="H9542" s="5" t="s">
        <v>9399</v>
      </c>
      <c r="I9542" s="5"/>
      <c r="J9542" s="5"/>
      <c r="K9542" s="5">
        <v>15</v>
      </c>
      <c r="L9542" s="5" t="s">
        <v>38</v>
      </c>
      <c r="M9542" s="7">
        <v>1950</v>
      </c>
      <c r="N9542" s="7">
        <v>2379</v>
      </c>
      <c r="O9542" s="7">
        <v>29250</v>
      </c>
      <c r="P9542" s="7">
        <v>35685</v>
      </c>
    </row>
    <row r="9543" spans="1:16" x14ac:dyDescent="0.25">
      <c r="A9543" s="5" t="s">
        <v>9310</v>
      </c>
      <c r="B9543" s="6">
        <v>46283</v>
      </c>
      <c r="C9543" s="5" t="s">
        <v>905</v>
      </c>
      <c r="D9543" s="5" t="s">
        <v>18</v>
      </c>
      <c r="E9543" s="5" t="s">
        <v>4334</v>
      </c>
      <c r="F9543" s="6">
        <v>46290</v>
      </c>
      <c r="G9543" s="5">
        <v>113</v>
      </c>
      <c r="H9543" s="5" t="s">
        <v>9400</v>
      </c>
      <c r="I9543" s="5"/>
      <c r="J9543" s="5"/>
      <c r="K9543" s="5">
        <v>4</v>
      </c>
      <c r="L9543" s="5" t="s">
        <v>38</v>
      </c>
      <c r="M9543" s="7">
        <v>5400</v>
      </c>
      <c r="N9543" s="7">
        <v>6588</v>
      </c>
      <c r="O9543" s="7">
        <v>21600</v>
      </c>
      <c r="P9543" s="7">
        <v>26352</v>
      </c>
    </row>
    <row r="9544" spans="1:16" x14ac:dyDescent="0.25">
      <c r="A9544" s="5" t="s">
        <v>9310</v>
      </c>
      <c r="B9544" s="6">
        <v>46283</v>
      </c>
      <c r="C9544" s="5" t="s">
        <v>905</v>
      </c>
      <c r="D9544" s="5" t="s">
        <v>18</v>
      </c>
      <c r="E9544" s="5" t="s">
        <v>4334</v>
      </c>
      <c r="F9544" s="6">
        <v>46290</v>
      </c>
      <c r="G9544" s="5">
        <v>114</v>
      </c>
      <c r="H9544" s="5" t="s">
        <v>9401</v>
      </c>
      <c r="I9544" s="5"/>
      <c r="J9544" s="5"/>
      <c r="K9544" s="5">
        <v>12</v>
      </c>
      <c r="L9544" s="5" t="s">
        <v>38</v>
      </c>
      <c r="M9544" s="7">
        <v>5400</v>
      </c>
      <c r="N9544" s="7">
        <v>6588</v>
      </c>
      <c r="O9544" s="7">
        <v>64800</v>
      </c>
      <c r="P9544" s="7">
        <v>79056</v>
      </c>
    </row>
    <row r="9545" spans="1:16" x14ac:dyDescent="0.25">
      <c r="A9545" s="5" t="s">
        <v>9310</v>
      </c>
      <c r="B9545" s="6">
        <v>46283</v>
      </c>
      <c r="C9545" s="5" t="s">
        <v>905</v>
      </c>
      <c r="D9545" s="5" t="s">
        <v>18</v>
      </c>
      <c r="E9545" s="5" t="s">
        <v>4334</v>
      </c>
      <c r="F9545" s="6">
        <v>46290</v>
      </c>
      <c r="G9545" s="5">
        <v>115</v>
      </c>
      <c r="H9545" s="5" t="s">
        <v>9402</v>
      </c>
      <c r="I9545" s="5"/>
      <c r="J9545" s="5"/>
      <c r="K9545" s="5">
        <v>12</v>
      </c>
      <c r="L9545" s="5" t="s">
        <v>38</v>
      </c>
      <c r="M9545" s="7">
        <v>5400</v>
      </c>
      <c r="N9545" s="7">
        <v>6588</v>
      </c>
      <c r="O9545" s="7">
        <v>64800</v>
      </c>
      <c r="P9545" s="7">
        <v>79056</v>
      </c>
    </row>
    <row r="9546" spans="1:16" x14ac:dyDescent="0.25">
      <c r="A9546" s="5" t="s">
        <v>9310</v>
      </c>
      <c r="B9546" s="6">
        <v>46283</v>
      </c>
      <c r="C9546" s="5" t="s">
        <v>905</v>
      </c>
      <c r="D9546" s="5" t="s">
        <v>18</v>
      </c>
      <c r="E9546" s="5" t="s">
        <v>4334</v>
      </c>
      <c r="F9546" s="6">
        <v>46290</v>
      </c>
      <c r="G9546" s="5">
        <v>116</v>
      </c>
      <c r="H9546" s="5" t="s">
        <v>9403</v>
      </c>
      <c r="I9546" s="5"/>
      <c r="J9546" s="5"/>
      <c r="K9546" s="5">
        <v>11</v>
      </c>
      <c r="L9546" s="5" t="s">
        <v>38</v>
      </c>
      <c r="M9546" s="7">
        <v>5400</v>
      </c>
      <c r="N9546" s="7">
        <v>6588</v>
      </c>
      <c r="O9546" s="7">
        <v>59400</v>
      </c>
      <c r="P9546" s="7">
        <v>72468</v>
      </c>
    </row>
    <row r="9547" spans="1:16" x14ac:dyDescent="0.25">
      <c r="A9547" s="5" t="s">
        <v>9310</v>
      </c>
      <c r="B9547" s="6">
        <v>46283</v>
      </c>
      <c r="C9547" s="5" t="s">
        <v>905</v>
      </c>
      <c r="D9547" s="5" t="s">
        <v>18</v>
      </c>
      <c r="E9547" s="5" t="s">
        <v>4334</v>
      </c>
      <c r="F9547" s="6">
        <v>46290</v>
      </c>
      <c r="G9547" s="5">
        <v>117</v>
      </c>
      <c r="H9547" s="5" t="s">
        <v>9404</v>
      </c>
      <c r="I9547" s="5"/>
      <c r="J9547" s="5"/>
      <c r="K9547" s="5">
        <v>11</v>
      </c>
      <c r="L9547" s="5" t="s">
        <v>38</v>
      </c>
      <c r="M9547" s="7">
        <v>5400</v>
      </c>
      <c r="N9547" s="7">
        <v>6588</v>
      </c>
      <c r="O9547" s="7">
        <v>59400</v>
      </c>
      <c r="P9547" s="7">
        <v>72468</v>
      </c>
    </row>
    <row r="9548" spans="1:16" x14ac:dyDescent="0.25">
      <c r="A9548" s="5" t="s">
        <v>9310</v>
      </c>
      <c r="B9548" s="6">
        <v>46283</v>
      </c>
      <c r="C9548" s="5" t="s">
        <v>905</v>
      </c>
      <c r="D9548" s="5" t="s">
        <v>18</v>
      </c>
      <c r="E9548" s="5" t="s">
        <v>4334</v>
      </c>
      <c r="F9548" s="6">
        <v>46290</v>
      </c>
      <c r="G9548" s="5">
        <v>118</v>
      </c>
      <c r="H9548" s="5" t="s">
        <v>9405</v>
      </c>
      <c r="I9548" s="5"/>
      <c r="J9548" s="5"/>
      <c r="K9548" s="5">
        <v>5</v>
      </c>
      <c r="L9548" s="5" t="s">
        <v>38</v>
      </c>
      <c r="M9548" s="7">
        <v>5400</v>
      </c>
      <c r="N9548" s="7">
        <v>6588</v>
      </c>
      <c r="O9548" s="7">
        <v>27000</v>
      </c>
      <c r="P9548" s="7">
        <v>32940</v>
      </c>
    </row>
    <row r="9549" spans="1:16" x14ac:dyDescent="0.25">
      <c r="A9549" s="5" t="s">
        <v>9310</v>
      </c>
      <c r="B9549" s="6">
        <v>46283</v>
      </c>
      <c r="C9549" s="5" t="s">
        <v>905</v>
      </c>
      <c r="D9549" s="5" t="s">
        <v>18</v>
      </c>
      <c r="E9549" s="5" t="s">
        <v>4334</v>
      </c>
      <c r="F9549" s="6">
        <v>46290</v>
      </c>
      <c r="G9549" s="5">
        <v>119</v>
      </c>
      <c r="H9549" s="5" t="s">
        <v>9406</v>
      </c>
      <c r="I9549" s="5"/>
      <c r="J9549" s="5"/>
      <c r="K9549" s="5">
        <v>5</v>
      </c>
      <c r="L9549" s="5" t="s">
        <v>38</v>
      </c>
      <c r="M9549" s="7">
        <v>5400</v>
      </c>
      <c r="N9549" s="7">
        <v>6588</v>
      </c>
      <c r="O9549" s="7">
        <v>27000</v>
      </c>
      <c r="P9549" s="7">
        <v>32940</v>
      </c>
    </row>
    <row r="9550" spans="1:16" x14ac:dyDescent="0.25">
      <c r="A9550" s="5" t="s">
        <v>9310</v>
      </c>
      <c r="B9550" s="6">
        <v>46283</v>
      </c>
      <c r="C9550" s="5" t="s">
        <v>905</v>
      </c>
      <c r="D9550" s="5" t="s">
        <v>18</v>
      </c>
      <c r="E9550" s="5" t="s">
        <v>4334</v>
      </c>
      <c r="F9550" s="6">
        <v>46290</v>
      </c>
      <c r="G9550" s="5">
        <v>120</v>
      </c>
      <c r="H9550" s="5" t="s">
        <v>9407</v>
      </c>
      <c r="I9550" s="5"/>
      <c r="J9550" s="5"/>
      <c r="K9550" s="5">
        <v>2</v>
      </c>
      <c r="L9550" s="5" t="s">
        <v>38</v>
      </c>
      <c r="M9550" s="7">
        <v>1350</v>
      </c>
      <c r="N9550" s="7">
        <v>1647</v>
      </c>
      <c r="O9550" s="7">
        <v>2700</v>
      </c>
      <c r="P9550" s="7">
        <v>3294</v>
      </c>
    </row>
    <row r="9551" spans="1:16" x14ac:dyDescent="0.25">
      <c r="A9551" s="5" t="s">
        <v>9310</v>
      </c>
      <c r="B9551" s="6">
        <v>46283</v>
      </c>
      <c r="C9551" s="5" t="s">
        <v>905</v>
      </c>
      <c r="D9551" s="5" t="s">
        <v>18</v>
      </c>
      <c r="E9551" s="5" t="s">
        <v>4334</v>
      </c>
      <c r="F9551" s="6">
        <v>46290</v>
      </c>
      <c r="G9551" s="5">
        <v>121</v>
      </c>
      <c r="H9551" s="5" t="s">
        <v>9408</v>
      </c>
      <c r="I9551" s="5"/>
      <c r="J9551" s="5"/>
      <c r="K9551" s="5">
        <v>6</v>
      </c>
      <c r="L9551" s="5" t="s">
        <v>38</v>
      </c>
      <c r="M9551" s="7">
        <v>1350</v>
      </c>
      <c r="N9551" s="7">
        <v>1647</v>
      </c>
      <c r="O9551" s="7">
        <v>8100</v>
      </c>
      <c r="P9551" s="7">
        <v>9882</v>
      </c>
    </row>
    <row r="9552" spans="1:16" x14ac:dyDescent="0.25">
      <c r="A9552" s="5" t="s">
        <v>9310</v>
      </c>
      <c r="B9552" s="6">
        <v>46283</v>
      </c>
      <c r="C9552" s="5" t="s">
        <v>905</v>
      </c>
      <c r="D9552" s="5" t="s">
        <v>18</v>
      </c>
      <c r="E9552" s="5" t="s">
        <v>4334</v>
      </c>
      <c r="F9552" s="6">
        <v>46290</v>
      </c>
      <c r="G9552" s="5">
        <v>122</v>
      </c>
      <c r="H9552" s="5" t="s">
        <v>9409</v>
      </c>
      <c r="I9552" s="5"/>
      <c r="J9552" s="5"/>
      <c r="K9552" s="5">
        <v>11</v>
      </c>
      <c r="L9552" s="5" t="s">
        <v>38</v>
      </c>
      <c r="M9552" s="7">
        <v>1350</v>
      </c>
      <c r="N9552" s="7">
        <v>1647</v>
      </c>
      <c r="O9552" s="7">
        <v>14850</v>
      </c>
      <c r="P9552" s="7">
        <v>18117</v>
      </c>
    </row>
    <row r="9553" spans="1:16" x14ac:dyDescent="0.25">
      <c r="A9553" s="5" t="s">
        <v>9310</v>
      </c>
      <c r="B9553" s="6">
        <v>46283</v>
      </c>
      <c r="C9553" s="5" t="s">
        <v>905</v>
      </c>
      <c r="D9553" s="5" t="s">
        <v>18</v>
      </c>
      <c r="E9553" s="5" t="s">
        <v>4334</v>
      </c>
      <c r="F9553" s="6">
        <v>46290</v>
      </c>
      <c r="G9553" s="5">
        <v>123</v>
      </c>
      <c r="H9553" s="5" t="s">
        <v>9410</v>
      </c>
      <c r="I9553" s="5"/>
      <c r="J9553" s="5"/>
      <c r="K9553" s="5">
        <v>5</v>
      </c>
      <c r="L9553" s="5" t="s">
        <v>38</v>
      </c>
      <c r="M9553" s="7">
        <v>1350</v>
      </c>
      <c r="N9553" s="7">
        <v>1647</v>
      </c>
      <c r="O9553" s="7">
        <v>6750</v>
      </c>
      <c r="P9553" s="7">
        <v>8235</v>
      </c>
    </row>
    <row r="9554" spans="1:16" x14ac:dyDescent="0.25">
      <c r="A9554" s="5" t="s">
        <v>9310</v>
      </c>
      <c r="B9554" s="6">
        <v>46283</v>
      </c>
      <c r="C9554" s="5" t="s">
        <v>905</v>
      </c>
      <c r="D9554" s="5" t="s">
        <v>18</v>
      </c>
      <c r="E9554" s="5" t="s">
        <v>4334</v>
      </c>
      <c r="F9554" s="6">
        <v>46290</v>
      </c>
      <c r="G9554" s="5">
        <v>124</v>
      </c>
      <c r="H9554" s="5" t="s">
        <v>9411</v>
      </c>
      <c r="I9554" s="5"/>
      <c r="J9554" s="5"/>
      <c r="K9554" s="5">
        <v>15</v>
      </c>
      <c r="L9554" s="5" t="s">
        <v>38</v>
      </c>
      <c r="M9554" s="7">
        <v>1350</v>
      </c>
      <c r="N9554" s="7">
        <v>1647</v>
      </c>
      <c r="O9554" s="7">
        <v>20250</v>
      </c>
      <c r="P9554" s="7">
        <v>24705</v>
      </c>
    </row>
    <row r="9555" spans="1:16" x14ac:dyDescent="0.25">
      <c r="A9555" s="5" t="s">
        <v>9310</v>
      </c>
      <c r="B9555" s="6">
        <v>46283</v>
      </c>
      <c r="C9555" s="5" t="s">
        <v>905</v>
      </c>
      <c r="D9555" s="5" t="s">
        <v>18</v>
      </c>
      <c r="E9555" s="5" t="s">
        <v>4334</v>
      </c>
      <c r="F9555" s="6">
        <v>46290</v>
      </c>
      <c r="G9555" s="5">
        <v>125</v>
      </c>
      <c r="H9555" s="5" t="s">
        <v>9412</v>
      </c>
      <c r="I9555" s="5"/>
      <c r="J9555" s="5"/>
      <c r="K9555" s="5">
        <v>11</v>
      </c>
      <c r="L9555" s="5" t="s">
        <v>38</v>
      </c>
      <c r="M9555" s="7">
        <v>3600</v>
      </c>
      <c r="N9555" s="7">
        <v>4392</v>
      </c>
      <c r="O9555" s="7">
        <v>39600</v>
      </c>
      <c r="P9555" s="7">
        <v>48312</v>
      </c>
    </row>
    <row r="9556" spans="1:16" x14ac:dyDescent="0.25">
      <c r="A9556" s="5" t="s">
        <v>9310</v>
      </c>
      <c r="B9556" s="6">
        <v>46283</v>
      </c>
      <c r="C9556" s="5" t="s">
        <v>905</v>
      </c>
      <c r="D9556" s="5" t="s">
        <v>18</v>
      </c>
      <c r="E9556" s="5" t="s">
        <v>4334</v>
      </c>
      <c r="F9556" s="6">
        <v>46290</v>
      </c>
      <c r="G9556" s="5">
        <v>126</v>
      </c>
      <c r="H9556" s="5" t="s">
        <v>9413</v>
      </c>
      <c r="I9556" s="5"/>
      <c r="J9556" s="5"/>
      <c r="K9556" s="5">
        <v>4</v>
      </c>
      <c r="L9556" s="5" t="s">
        <v>38</v>
      </c>
      <c r="M9556" s="7">
        <v>450</v>
      </c>
      <c r="N9556" s="7">
        <v>549</v>
      </c>
      <c r="O9556" s="7">
        <v>1800</v>
      </c>
      <c r="P9556" s="7">
        <v>2196</v>
      </c>
    </row>
    <row r="9557" spans="1:16" x14ac:dyDescent="0.25">
      <c r="A9557" s="5" t="s">
        <v>9310</v>
      </c>
      <c r="B9557" s="6">
        <v>46283</v>
      </c>
      <c r="C9557" s="5" t="s">
        <v>905</v>
      </c>
      <c r="D9557" s="5" t="s">
        <v>18</v>
      </c>
      <c r="E9557" s="5" t="s">
        <v>4334</v>
      </c>
      <c r="F9557" s="6">
        <v>46290</v>
      </c>
      <c r="G9557" s="5">
        <v>127</v>
      </c>
      <c r="H9557" s="5" t="s">
        <v>9414</v>
      </c>
      <c r="I9557" s="5"/>
      <c r="J9557" s="5"/>
      <c r="K9557" s="5">
        <v>240</v>
      </c>
      <c r="L9557" s="5" t="s">
        <v>38</v>
      </c>
      <c r="M9557" s="7">
        <v>450</v>
      </c>
      <c r="N9557" s="7">
        <v>549</v>
      </c>
      <c r="O9557" s="7">
        <v>108000</v>
      </c>
      <c r="P9557" s="7">
        <v>131760</v>
      </c>
    </row>
    <row r="9558" spans="1:16" x14ac:dyDescent="0.25">
      <c r="A9558" s="5" t="s">
        <v>9310</v>
      </c>
      <c r="B9558" s="6">
        <v>46283</v>
      </c>
      <c r="C9558" s="5" t="s">
        <v>905</v>
      </c>
      <c r="D9558" s="5" t="s">
        <v>18</v>
      </c>
      <c r="E9558" s="5" t="s">
        <v>4334</v>
      </c>
      <c r="F9558" s="6">
        <v>46290</v>
      </c>
      <c r="G9558" s="5">
        <v>128</v>
      </c>
      <c r="H9558" s="5" t="s">
        <v>9415</v>
      </c>
      <c r="I9558" s="5"/>
      <c r="J9558" s="5"/>
      <c r="K9558" s="5">
        <v>240</v>
      </c>
      <c r="L9558" s="5" t="s">
        <v>38</v>
      </c>
      <c r="M9558" s="7">
        <v>45</v>
      </c>
      <c r="N9558" s="7">
        <v>54.9</v>
      </c>
      <c r="O9558" s="7">
        <v>10800</v>
      </c>
      <c r="P9558" s="7">
        <v>13176</v>
      </c>
    </row>
    <row r="9559" spans="1:16" x14ac:dyDescent="0.25">
      <c r="A9559" s="5" t="s">
        <v>9310</v>
      </c>
      <c r="B9559" s="6">
        <v>46283</v>
      </c>
      <c r="C9559" s="5" t="s">
        <v>905</v>
      </c>
      <c r="D9559" s="5" t="s">
        <v>18</v>
      </c>
      <c r="E9559" s="5" t="s">
        <v>4334</v>
      </c>
      <c r="F9559" s="6">
        <v>46290</v>
      </c>
      <c r="G9559" s="5">
        <v>129</v>
      </c>
      <c r="H9559" s="5" t="s">
        <v>9416</v>
      </c>
      <c r="I9559" s="5"/>
      <c r="J9559" s="5"/>
      <c r="K9559" s="5">
        <v>44</v>
      </c>
      <c r="L9559" s="5" t="s">
        <v>38</v>
      </c>
      <c r="M9559" s="7">
        <v>450</v>
      </c>
      <c r="N9559" s="7">
        <v>549</v>
      </c>
      <c r="O9559" s="7">
        <v>19800</v>
      </c>
      <c r="P9559" s="7">
        <v>24156</v>
      </c>
    </row>
    <row r="9560" spans="1:16" x14ac:dyDescent="0.25">
      <c r="A9560" s="5" t="s">
        <v>9310</v>
      </c>
      <c r="B9560" s="6">
        <v>46283</v>
      </c>
      <c r="C9560" s="5" t="s">
        <v>905</v>
      </c>
      <c r="D9560" s="5" t="s">
        <v>18</v>
      </c>
      <c r="E9560" s="5" t="s">
        <v>4334</v>
      </c>
      <c r="F9560" s="6">
        <v>46290</v>
      </c>
      <c r="G9560" s="5">
        <v>130</v>
      </c>
      <c r="H9560" s="5" t="s">
        <v>6872</v>
      </c>
      <c r="I9560" s="5"/>
      <c r="J9560" s="5"/>
      <c r="K9560" s="5">
        <v>2.1999999999999999E-2</v>
      </c>
      <c r="L9560" s="5" t="s">
        <v>115</v>
      </c>
      <c r="M9560" s="7">
        <v>270000</v>
      </c>
      <c r="N9560" s="7">
        <v>329400</v>
      </c>
      <c r="O9560" s="7">
        <v>5940</v>
      </c>
      <c r="P9560" s="7">
        <v>7246.8</v>
      </c>
    </row>
    <row r="9561" spans="1:16" x14ac:dyDescent="0.25">
      <c r="A9561" s="5" t="s">
        <v>9310</v>
      </c>
      <c r="B9561" s="6">
        <v>46283</v>
      </c>
      <c r="C9561" s="5" t="s">
        <v>905</v>
      </c>
      <c r="D9561" s="5" t="s">
        <v>18</v>
      </c>
      <c r="E9561" s="5" t="s">
        <v>4334</v>
      </c>
      <c r="F9561" s="6">
        <v>46290</v>
      </c>
      <c r="G9561" s="5">
        <v>131</v>
      </c>
      <c r="H9561" s="5" t="s">
        <v>9417</v>
      </c>
      <c r="I9561" s="5"/>
      <c r="J9561" s="5"/>
      <c r="K9561" s="5">
        <v>44</v>
      </c>
      <c r="L9561" s="5" t="s">
        <v>38</v>
      </c>
      <c r="M9561" s="7">
        <v>105</v>
      </c>
      <c r="N9561" s="7">
        <v>128.1</v>
      </c>
      <c r="O9561" s="7">
        <v>4620</v>
      </c>
      <c r="P9561" s="7">
        <v>5636.4</v>
      </c>
    </row>
    <row r="9562" spans="1:16" x14ac:dyDescent="0.25">
      <c r="A9562" s="5" t="s">
        <v>9310</v>
      </c>
      <c r="B9562" s="6">
        <v>46283</v>
      </c>
      <c r="C9562" s="5" t="s">
        <v>905</v>
      </c>
      <c r="D9562" s="5" t="s">
        <v>18</v>
      </c>
      <c r="E9562" s="5" t="s">
        <v>4334</v>
      </c>
      <c r="F9562" s="6">
        <v>46290</v>
      </c>
      <c r="G9562" s="5">
        <v>132</v>
      </c>
      <c r="H9562" s="5" t="s">
        <v>9418</v>
      </c>
      <c r="I9562" s="5"/>
      <c r="J9562" s="5"/>
      <c r="K9562" s="5">
        <v>44</v>
      </c>
      <c r="L9562" s="5" t="s">
        <v>38</v>
      </c>
      <c r="M9562" s="7">
        <v>45</v>
      </c>
      <c r="N9562" s="7">
        <v>54.9</v>
      </c>
      <c r="O9562" s="7">
        <v>1980</v>
      </c>
      <c r="P9562" s="7">
        <v>2415.6</v>
      </c>
    </row>
    <row r="9563" spans="1:16" x14ac:dyDescent="0.25">
      <c r="A9563" s="5" t="s">
        <v>9310</v>
      </c>
      <c r="B9563" s="6">
        <v>46283</v>
      </c>
      <c r="C9563" s="5" t="s">
        <v>905</v>
      </c>
      <c r="D9563" s="5" t="s">
        <v>18</v>
      </c>
      <c r="E9563" s="5" t="s">
        <v>4334</v>
      </c>
      <c r="F9563" s="6">
        <v>46290</v>
      </c>
      <c r="G9563" s="5">
        <v>133</v>
      </c>
      <c r="H9563" s="5" t="s">
        <v>9419</v>
      </c>
      <c r="I9563" s="5"/>
      <c r="J9563" s="5"/>
      <c r="K9563" s="5">
        <v>88</v>
      </c>
      <c r="L9563" s="5" t="s">
        <v>38</v>
      </c>
      <c r="M9563" s="7">
        <v>45</v>
      </c>
      <c r="N9563" s="7">
        <v>54.9</v>
      </c>
      <c r="O9563" s="7">
        <v>3960</v>
      </c>
      <c r="P9563" s="7">
        <v>4831.2</v>
      </c>
    </row>
    <row r="9564" spans="1:16" x14ac:dyDescent="0.25">
      <c r="A9564" s="5" t="s">
        <v>9310</v>
      </c>
      <c r="B9564" s="6">
        <v>46283</v>
      </c>
      <c r="C9564" s="5" t="s">
        <v>905</v>
      </c>
      <c r="D9564" s="5" t="s">
        <v>18</v>
      </c>
      <c r="E9564" s="5" t="s">
        <v>4334</v>
      </c>
      <c r="F9564" s="6">
        <v>46290</v>
      </c>
      <c r="G9564" s="5">
        <v>134</v>
      </c>
      <c r="H9564" s="5" t="s">
        <v>9420</v>
      </c>
      <c r="I9564" s="5"/>
      <c r="J9564" s="5"/>
      <c r="K9564" s="5">
        <v>88</v>
      </c>
      <c r="L9564" s="5" t="s">
        <v>38</v>
      </c>
      <c r="M9564" s="7">
        <v>45</v>
      </c>
      <c r="N9564" s="7">
        <v>54.9</v>
      </c>
      <c r="O9564" s="7">
        <v>3960</v>
      </c>
      <c r="P9564" s="7">
        <v>4831.2</v>
      </c>
    </row>
    <row r="9565" spans="1:16" x14ac:dyDescent="0.25">
      <c r="A9565" s="5" t="s">
        <v>9310</v>
      </c>
      <c r="B9565" s="6">
        <v>46283</v>
      </c>
      <c r="C9565" s="5" t="s">
        <v>905</v>
      </c>
      <c r="D9565" s="5" t="s">
        <v>18</v>
      </c>
      <c r="E9565" s="5" t="s">
        <v>4334</v>
      </c>
      <c r="F9565" s="6">
        <v>46290</v>
      </c>
      <c r="G9565" s="5">
        <v>135</v>
      </c>
      <c r="H9565" s="5" t="s">
        <v>9421</v>
      </c>
      <c r="I9565" s="5"/>
      <c r="J9565" s="5"/>
      <c r="K9565" s="5">
        <v>0.39</v>
      </c>
      <c r="L9565" s="5" t="s">
        <v>115</v>
      </c>
      <c r="M9565" s="7">
        <v>0</v>
      </c>
      <c r="N9565" s="7">
        <v>0</v>
      </c>
      <c r="O9565" s="7">
        <v>0</v>
      </c>
      <c r="P9565" s="7">
        <v>0</v>
      </c>
    </row>
    <row r="9566" spans="1:16" x14ac:dyDescent="0.25">
      <c r="A9566" s="5" t="s">
        <v>9310</v>
      </c>
      <c r="B9566" s="6">
        <v>46283</v>
      </c>
      <c r="C9566" s="5" t="s">
        <v>905</v>
      </c>
      <c r="D9566" s="5" t="s">
        <v>18</v>
      </c>
      <c r="E9566" s="5" t="s">
        <v>4334</v>
      </c>
      <c r="F9566" s="6">
        <v>46290</v>
      </c>
      <c r="G9566" s="5">
        <v>136</v>
      </c>
      <c r="H9566" s="5" t="s">
        <v>9422</v>
      </c>
      <c r="I9566" s="5"/>
      <c r="J9566" s="5"/>
      <c r="K9566" s="5">
        <v>0.21</v>
      </c>
      <c r="L9566" s="5" t="s">
        <v>115</v>
      </c>
      <c r="M9566" s="7">
        <v>0</v>
      </c>
      <c r="N9566" s="7">
        <v>0</v>
      </c>
      <c r="O9566" s="7">
        <v>0</v>
      </c>
      <c r="P9566" s="7">
        <v>0</v>
      </c>
    </row>
    <row r="9567" spans="1:16" x14ac:dyDescent="0.25">
      <c r="A9567" s="5" t="s">
        <v>9310</v>
      </c>
      <c r="B9567" s="6">
        <v>46283</v>
      </c>
      <c r="C9567" s="5" t="s">
        <v>905</v>
      </c>
      <c r="D9567" s="5" t="s">
        <v>18</v>
      </c>
      <c r="E9567" s="5" t="s">
        <v>4334</v>
      </c>
      <c r="F9567" s="6">
        <v>46290</v>
      </c>
      <c r="G9567" s="5">
        <v>137</v>
      </c>
      <c r="H9567" s="5" t="s">
        <v>9423</v>
      </c>
      <c r="I9567" s="5"/>
      <c r="J9567" s="5"/>
      <c r="K9567" s="5">
        <v>0.11</v>
      </c>
      <c r="L9567" s="5" t="s">
        <v>115</v>
      </c>
      <c r="M9567" s="7">
        <v>0</v>
      </c>
      <c r="N9567" s="7">
        <v>0</v>
      </c>
      <c r="O9567" s="7">
        <v>0</v>
      </c>
      <c r="P9567" s="7">
        <v>0</v>
      </c>
    </row>
    <row r="9568" spans="1:16" x14ac:dyDescent="0.25">
      <c r="A9568" s="5" t="s">
        <v>9310</v>
      </c>
      <c r="B9568" s="6">
        <v>46283</v>
      </c>
      <c r="C9568" s="5" t="s">
        <v>905</v>
      </c>
      <c r="D9568" s="5" t="s">
        <v>18</v>
      </c>
      <c r="E9568" s="5" t="s">
        <v>4334</v>
      </c>
      <c r="F9568" s="6">
        <v>46290</v>
      </c>
      <c r="G9568" s="5">
        <v>138</v>
      </c>
      <c r="H9568" s="5" t="s">
        <v>9424</v>
      </c>
      <c r="I9568" s="5"/>
      <c r="J9568" s="5"/>
      <c r="K9568" s="5">
        <v>108</v>
      </c>
      <c r="L9568" s="5" t="s">
        <v>38</v>
      </c>
      <c r="M9568" s="7">
        <v>840</v>
      </c>
      <c r="N9568" s="7">
        <v>1024.8</v>
      </c>
      <c r="O9568" s="7">
        <v>90720</v>
      </c>
      <c r="P9568" s="7">
        <v>110678.39999999999</v>
      </c>
    </row>
    <row r="9569" spans="1:16" x14ac:dyDescent="0.25">
      <c r="A9569" s="5" t="s">
        <v>9310</v>
      </c>
      <c r="B9569" s="6">
        <v>46283</v>
      </c>
      <c r="C9569" s="5" t="s">
        <v>905</v>
      </c>
      <c r="D9569" s="5" t="s">
        <v>18</v>
      </c>
      <c r="E9569" s="5" t="s">
        <v>4334</v>
      </c>
      <c r="F9569" s="6">
        <v>46290</v>
      </c>
      <c r="G9569" s="5">
        <v>139</v>
      </c>
      <c r="H9569" s="5" t="s">
        <v>9425</v>
      </c>
      <c r="I9569" s="5"/>
      <c r="J9569" s="5"/>
      <c r="K9569" s="5">
        <v>12</v>
      </c>
      <c r="L9569" s="5" t="s">
        <v>38</v>
      </c>
      <c r="M9569" s="7">
        <v>11400</v>
      </c>
      <c r="N9569" s="7">
        <v>13908</v>
      </c>
      <c r="O9569" s="7">
        <v>136800</v>
      </c>
      <c r="P9569" s="7">
        <v>166896</v>
      </c>
    </row>
    <row r="9570" spans="1:16" x14ac:dyDescent="0.25">
      <c r="A9570" s="5" t="s">
        <v>9310</v>
      </c>
      <c r="B9570" s="6">
        <v>46283</v>
      </c>
      <c r="C9570" s="5" t="s">
        <v>905</v>
      </c>
      <c r="D9570" s="5" t="s">
        <v>18</v>
      </c>
      <c r="E9570" s="5" t="s">
        <v>4334</v>
      </c>
      <c r="F9570" s="6">
        <v>46290</v>
      </c>
      <c r="G9570" s="5">
        <v>140</v>
      </c>
      <c r="H9570" s="5" t="s">
        <v>9426</v>
      </c>
      <c r="I9570" s="5"/>
      <c r="J9570" s="5"/>
      <c r="K9570" s="5">
        <v>12</v>
      </c>
      <c r="L9570" s="5" t="s">
        <v>38</v>
      </c>
      <c r="M9570" s="7">
        <v>5700</v>
      </c>
      <c r="N9570" s="7">
        <v>6954</v>
      </c>
      <c r="O9570" s="7">
        <v>68400</v>
      </c>
      <c r="P9570" s="7">
        <v>83448</v>
      </c>
    </row>
    <row r="9571" spans="1:16" x14ac:dyDescent="0.25">
      <c r="A9571" s="5" t="s">
        <v>9310</v>
      </c>
      <c r="B9571" s="6">
        <v>46283</v>
      </c>
      <c r="C9571" s="5" t="s">
        <v>905</v>
      </c>
      <c r="D9571" s="5" t="s">
        <v>18</v>
      </c>
      <c r="E9571" s="5" t="s">
        <v>4334</v>
      </c>
      <c r="F9571" s="6">
        <v>46290</v>
      </c>
      <c r="G9571" s="5">
        <v>141</v>
      </c>
      <c r="H9571" s="5" t="s">
        <v>9427</v>
      </c>
      <c r="I9571" s="5"/>
      <c r="J9571" s="5"/>
      <c r="K9571" s="5">
        <v>24</v>
      </c>
      <c r="L9571" s="5" t="s">
        <v>38</v>
      </c>
      <c r="M9571" s="7">
        <v>840</v>
      </c>
      <c r="N9571" s="7">
        <v>1024.8</v>
      </c>
      <c r="O9571" s="7">
        <v>20160</v>
      </c>
      <c r="P9571" s="7">
        <v>24595.200000000001</v>
      </c>
    </row>
    <row r="9572" spans="1:16" x14ac:dyDescent="0.25">
      <c r="A9572" s="5" t="s">
        <v>9310</v>
      </c>
      <c r="B9572" s="6">
        <v>46283</v>
      </c>
      <c r="C9572" s="5" t="s">
        <v>905</v>
      </c>
      <c r="D9572" s="5" t="s">
        <v>18</v>
      </c>
      <c r="E9572" s="5" t="s">
        <v>4334</v>
      </c>
      <c r="F9572" s="6">
        <v>46290</v>
      </c>
      <c r="G9572" s="5">
        <v>142</v>
      </c>
      <c r="H9572" s="5" t="s">
        <v>9428</v>
      </c>
      <c r="I9572" s="5"/>
      <c r="J9572" s="5"/>
      <c r="K9572" s="5">
        <v>52</v>
      </c>
      <c r="L9572" s="5" t="s">
        <v>38</v>
      </c>
      <c r="M9572" s="7">
        <v>840</v>
      </c>
      <c r="N9572" s="7">
        <v>1024.8</v>
      </c>
      <c r="O9572" s="7">
        <v>43680</v>
      </c>
      <c r="P9572" s="7">
        <v>53289.599999999999</v>
      </c>
    </row>
    <row r="9573" spans="1:16" x14ac:dyDescent="0.25">
      <c r="A9573" s="5" t="s">
        <v>9310</v>
      </c>
      <c r="B9573" s="6">
        <v>46283</v>
      </c>
      <c r="C9573" s="5" t="s">
        <v>905</v>
      </c>
      <c r="D9573" s="5" t="s">
        <v>18</v>
      </c>
      <c r="E9573" s="5" t="s">
        <v>4334</v>
      </c>
      <c r="F9573" s="6">
        <v>46290</v>
      </c>
      <c r="G9573" s="5">
        <v>143</v>
      </c>
      <c r="H9573" s="5" t="s">
        <v>9429</v>
      </c>
      <c r="I9573" s="5"/>
      <c r="J9573" s="5"/>
      <c r="K9573" s="5">
        <v>4</v>
      </c>
      <c r="L9573" s="5" t="s">
        <v>38</v>
      </c>
      <c r="M9573" s="7">
        <v>840</v>
      </c>
      <c r="N9573" s="7">
        <v>1024.8</v>
      </c>
      <c r="O9573" s="7">
        <v>3360</v>
      </c>
      <c r="P9573" s="7">
        <v>4099.2</v>
      </c>
    </row>
    <row r="9574" spans="1:16" x14ac:dyDescent="0.25">
      <c r="A9574" s="5" t="s">
        <v>9310</v>
      </c>
      <c r="B9574" s="6">
        <v>46283</v>
      </c>
      <c r="C9574" s="5" t="s">
        <v>905</v>
      </c>
      <c r="D9574" s="5" t="s">
        <v>18</v>
      </c>
      <c r="E9574" s="5" t="s">
        <v>4334</v>
      </c>
      <c r="F9574" s="6">
        <v>46290</v>
      </c>
      <c r="G9574" s="5">
        <v>144</v>
      </c>
      <c r="H9574" s="5" t="s">
        <v>9430</v>
      </c>
      <c r="I9574" s="5"/>
      <c r="J9574" s="5"/>
      <c r="K9574" s="5">
        <v>6</v>
      </c>
      <c r="L9574" s="5" t="s">
        <v>38</v>
      </c>
      <c r="M9574" s="7">
        <v>11400</v>
      </c>
      <c r="N9574" s="7">
        <v>13908</v>
      </c>
      <c r="O9574" s="7">
        <v>68400</v>
      </c>
      <c r="P9574" s="7">
        <v>83448</v>
      </c>
    </row>
    <row r="9575" spans="1:16" x14ac:dyDescent="0.25">
      <c r="A9575" s="5" t="s">
        <v>9310</v>
      </c>
      <c r="B9575" s="6">
        <v>46283</v>
      </c>
      <c r="C9575" s="5" t="s">
        <v>905</v>
      </c>
      <c r="D9575" s="5" t="s">
        <v>18</v>
      </c>
      <c r="E9575" s="5" t="s">
        <v>4334</v>
      </c>
      <c r="F9575" s="6">
        <v>46290</v>
      </c>
      <c r="G9575" s="5">
        <v>145</v>
      </c>
      <c r="H9575" s="5" t="s">
        <v>9431</v>
      </c>
      <c r="I9575" s="5"/>
      <c r="J9575" s="5"/>
      <c r="K9575" s="5">
        <v>6</v>
      </c>
      <c r="L9575" s="5" t="s">
        <v>38</v>
      </c>
      <c r="M9575" s="7">
        <v>5700</v>
      </c>
      <c r="N9575" s="7">
        <v>6954</v>
      </c>
      <c r="O9575" s="7">
        <v>34200</v>
      </c>
      <c r="P9575" s="7">
        <v>41724</v>
      </c>
    </row>
    <row r="9576" spans="1:16" x14ac:dyDescent="0.25">
      <c r="A9576" s="5" t="s">
        <v>9310</v>
      </c>
      <c r="B9576" s="6">
        <v>46283</v>
      </c>
      <c r="C9576" s="5" t="s">
        <v>905</v>
      </c>
      <c r="D9576" s="5" t="s">
        <v>18</v>
      </c>
      <c r="E9576" s="5" t="s">
        <v>4334</v>
      </c>
      <c r="F9576" s="6">
        <v>46290</v>
      </c>
      <c r="G9576" s="5">
        <v>146</v>
      </c>
      <c r="H9576" s="5" t="s">
        <v>9432</v>
      </c>
      <c r="I9576" s="5"/>
      <c r="J9576" s="5"/>
      <c r="K9576" s="5">
        <v>12</v>
      </c>
      <c r="L9576" s="5" t="s">
        <v>38</v>
      </c>
      <c r="M9576" s="7">
        <v>840</v>
      </c>
      <c r="N9576" s="7">
        <v>1024.8</v>
      </c>
      <c r="O9576" s="7">
        <v>10080</v>
      </c>
      <c r="P9576" s="7">
        <v>12297.6</v>
      </c>
    </row>
    <row r="9577" spans="1:16" x14ac:dyDescent="0.25">
      <c r="A9577" s="5" t="s">
        <v>9310</v>
      </c>
      <c r="B9577" s="6">
        <v>46283</v>
      </c>
      <c r="C9577" s="5" t="s">
        <v>905</v>
      </c>
      <c r="D9577" s="5" t="s">
        <v>18</v>
      </c>
      <c r="E9577" s="5" t="s">
        <v>4334</v>
      </c>
      <c r="F9577" s="6">
        <v>46290</v>
      </c>
      <c r="G9577" s="5">
        <v>147</v>
      </c>
      <c r="H9577" s="5" t="s">
        <v>9433</v>
      </c>
      <c r="I9577" s="5"/>
      <c r="J9577" s="5"/>
      <c r="K9577" s="5">
        <v>4</v>
      </c>
      <c r="L9577" s="5" t="s">
        <v>38</v>
      </c>
      <c r="M9577" s="7">
        <v>840</v>
      </c>
      <c r="N9577" s="7">
        <v>1024.8</v>
      </c>
      <c r="O9577" s="7">
        <v>3360</v>
      </c>
      <c r="P9577" s="7">
        <v>4099.2</v>
      </c>
    </row>
    <row r="9578" spans="1:16" x14ac:dyDescent="0.25">
      <c r="A9578" s="5" t="s">
        <v>9310</v>
      </c>
      <c r="B9578" s="6">
        <v>46283</v>
      </c>
      <c r="C9578" s="5" t="s">
        <v>905</v>
      </c>
      <c r="D9578" s="5" t="s">
        <v>18</v>
      </c>
      <c r="E9578" s="5" t="s">
        <v>4334</v>
      </c>
      <c r="F9578" s="6">
        <v>46290</v>
      </c>
      <c r="G9578" s="5">
        <v>148</v>
      </c>
      <c r="H9578" s="5" t="s">
        <v>9434</v>
      </c>
      <c r="I9578" s="5"/>
      <c r="J9578" s="5"/>
      <c r="K9578" s="5">
        <v>2</v>
      </c>
      <c r="L9578" s="5" t="s">
        <v>38</v>
      </c>
      <c r="M9578" s="7">
        <v>840</v>
      </c>
      <c r="N9578" s="7">
        <v>1024.8</v>
      </c>
      <c r="O9578" s="7">
        <v>1680</v>
      </c>
      <c r="P9578" s="7">
        <v>2049.6</v>
      </c>
    </row>
    <row r="9579" spans="1:16" x14ac:dyDescent="0.25">
      <c r="A9579" s="5" t="s">
        <v>9310</v>
      </c>
      <c r="B9579" s="6">
        <v>46283</v>
      </c>
      <c r="C9579" s="5" t="s">
        <v>905</v>
      </c>
      <c r="D9579" s="5" t="s">
        <v>18</v>
      </c>
      <c r="E9579" s="5" t="s">
        <v>4334</v>
      </c>
      <c r="F9579" s="6">
        <v>46290</v>
      </c>
      <c r="G9579" s="5">
        <v>149</v>
      </c>
      <c r="H9579" s="5" t="s">
        <v>9435</v>
      </c>
      <c r="I9579" s="5"/>
      <c r="J9579" s="5"/>
      <c r="K9579" s="5">
        <v>80</v>
      </c>
      <c r="L9579" s="5" t="s">
        <v>38</v>
      </c>
      <c r="M9579" s="7">
        <v>840</v>
      </c>
      <c r="N9579" s="7">
        <v>1024.8</v>
      </c>
      <c r="O9579" s="7">
        <v>67200</v>
      </c>
      <c r="P9579" s="7">
        <v>81984</v>
      </c>
    </row>
    <row r="9580" spans="1:16" x14ac:dyDescent="0.25">
      <c r="A9580" s="5" t="s">
        <v>9310</v>
      </c>
      <c r="B9580" s="6">
        <v>46283</v>
      </c>
      <c r="C9580" s="5" t="s">
        <v>905</v>
      </c>
      <c r="D9580" s="5" t="s">
        <v>18</v>
      </c>
      <c r="E9580" s="5" t="s">
        <v>4334</v>
      </c>
      <c r="F9580" s="6">
        <v>46290</v>
      </c>
      <c r="G9580" s="5">
        <v>150</v>
      </c>
      <c r="H9580" s="5" t="s">
        <v>9436</v>
      </c>
      <c r="I9580" s="5"/>
      <c r="J9580" s="5"/>
      <c r="K9580" s="5">
        <v>7.0000000000000001E-3</v>
      </c>
      <c r="L9580" s="5" t="s">
        <v>115</v>
      </c>
      <c r="M9580" s="7">
        <v>270000</v>
      </c>
      <c r="N9580" s="7">
        <v>329400</v>
      </c>
      <c r="O9580" s="7">
        <v>1890</v>
      </c>
      <c r="P9580" s="7">
        <v>2305.8000000000002</v>
      </c>
    </row>
    <row r="9581" spans="1:16" x14ac:dyDescent="0.25">
      <c r="A9581" s="5" t="s">
        <v>9310</v>
      </c>
      <c r="B9581" s="6">
        <v>46283</v>
      </c>
      <c r="C9581" s="5" t="s">
        <v>905</v>
      </c>
      <c r="D9581" s="5" t="s">
        <v>18</v>
      </c>
      <c r="E9581" s="5" t="s">
        <v>4334</v>
      </c>
      <c r="F9581" s="6">
        <v>46290</v>
      </c>
      <c r="G9581" s="5">
        <v>151</v>
      </c>
      <c r="H9581" s="5" t="s">
        <v>9437</v>
      </c>
      <c r="I9581" s="5"/>
      <c r="J9581" s="5"/>
      <c r="K9581" s="5">
        <v>4</v>
      </c>
      <c r="L9581" s="5" t="s">
        <v>38</v>
      </c>
      <c r="M9581" s="7">
        <v>450</v>
      </c>
      <c r="N9581" s="7">
        <v>549</v>
      </c>
      <c r="O9581" s="7">
        <v>1800</v>
      </c>
      <c r="P9581" s="7">
        <v>2196</v>
      </c>
    </row>
    <row r="9582" spans="1:16" x14ac:dyDescent="0.25">
      <c r="A9582" s="5" t="s">
        <v>9310</v>
      </c>
      <c r="B9582" s="6">
        <v>46283</v>
      </c>
      <c r="C9582" s="5" t="s">
        <v>905</v>
      </c>
      <c r="D9582" s="5" t="s">
        <v>18</v>
      </c>
      <c r="E9582" s="5" t="s">
        <v>4334</v>
      </c>
      <c r="F9582" s="6">
        <v>46290</v>
      </c>
      <c r="G9582" s="5">
        <v>152</v>
      </c>
      <c r="H9582" s="5" t="s">
        <v>9438</v>
      </c>
      <c r="I9582" s="5"/>
      <c r="J9582" s="5"/>
      <c r="K9582" s="5">
        <v>8</v>
      </c>
      <c r="L9582" s="5" t="s">
        <v>38</v>
      </c>
      <c r="M9582" s="7">
        <v>105</v>
      </c>
      <c r="N9582" s="7">
        <v>128.1</v>
      </c>
      <c r="O9582" s="7">
        <v>840</v>
      </c>
      <c r="P9582" s="7">
        <v>1024.8</v>
      </c>
    </row>
    <row r="9583" spans="1:16" x14ac:dyDescent="0.25">
      <c r="A9583" s="5" t="s">
        <v>9310</v>
      </c>
      <c r="B9583" s="6">
        <v>46283</v>
      </c>
      <c r="C9583" s="5" t="s">
        <v>905</v>
      </c>
      <c r="D9583" s="5" t="s">
        <v>18</v>
      </c>
      <c r="E9583" s="5" t="s">
        <v>4334</v>
      </c>
      <c r="F9583" s="6">
        <v>46290</v>
      </c>
      <c r="G9583" s="5">
        <v>153</v>
      </c>
      <c r="H9583" s="5" t="s">
        <v>9439</v>
      </c>
      <c r="I9583" s="5"/>
      <c r="J9583" s="5"/>
      <c r="K9583" s="5">
        <v>8</v>
      </c>
      <c r="L9583" s="5" t="s">
        <v>38</v>
      </c>
      <c r="M9583" s="7">
        <v>45</v>
      </c>
      <c r="N9583" s="7">
        <v>54.9</v>
      </c>
      <c r="O9583" s="7">
        <v>360</v>
      </c>
      <c r="P9583" s="7">
        <v>439.2</v>
      </c>
    </row>
    <row r="9584" spans="1:16" x14ac:dyDescent="0.25">
      <c r="A9584" s="5" t="s">
        <v>9310</v>
      </c>
      <c r="B9584" s="6">
        <v>46283</v>
      </c>
      <c r="C9584" s="5" t="s">
        <v>905</v>
      </c>
      <c r="D9584" s="5" t="s">
        <v>18</v>
      </c>
      <c r="E9584" s="5" t="s">
        <v>4334</v>
      </c>
      <c r="F9584" s="6">
        <v>46290</v>
      </c>
      <c r="G9584" s="5">
        <v>154</v>
      </c>
      <c r="H9584" s="5" t="s">
        <v>9440</v>
      </c>
      <c r="I9584" s="5"/>
      <c r="J9584" s="5"/>
      <c r="K9584" s="5">
        <v>8</v>
      </c>
      <c r="L9584" s="5" t="s">
        <v>38</v>
      </c>
      <c r="M9584" s="7">
        <v>45</v>
      </c>
      <c r="N9584" s="7">
        <v>54.9</v>
      </c>
      <c r="O9584" s="7">
        <v>360</v>
      </c>
      <c r="P9584" s="7">
        <v>439.2</v>
      </c>
    </row>
    <row r="9585" spans="1:16" x14ac:dyDescent="0.25">
      <c r="A9585" s="5" t="s">
        <v>9310</v>
      </c>
      <c r="B9585" s="6">
        <v>46283</v>
      </c>
      <c r="C9585" s="5" t="s">
        <v>905</v>
      </c>
      <c r="D9585" s="5" t="s">
        <v>18</v>
      </c>
      <c r="E9585" s="5" t="s">
        <v>4334</v>
      </c>
      <c r="F9585" s="6">
        <v>46290</v>
      </c>
      <c r="G9585" s="5">
        <v>155</v>
      </c>
      <c r="H9585" s="5" t="s">
        <v>9441</v>
      </c>
      <c r="I9585" s="5"/>
      <c r="J9585" s="5"/>
      <c r="K9585" s="5">
        <v>8</v>
      </c>
      <c r="L9585" s="5" t="s">
        <v>38</v>
      </c>
      <c r="M9585" s="7">
        <v>45</v>
      </c>
      <c r="N9585" s="7">
        <v>54.9</v>
      </c>
      <c r="O9585" s="7">
        <v>360</v>
      </c>
      <c r="P9585" s="7">
        <v>439.2</v>
      </c>
    </row>
    <row r="9586" spans="1:16" x14ac:dyDescent="0.25">
      <c r="A9586" s="5" t="s">
        <v>9310</v>
      </c>
      <c r="B9586" s="6">
        <v>46283</v>
      </c>
      <c r="C9586" s="5" t="s">
        <v>905</v>
      </c>
      <c r="D9586" s="5" t="s">
        <v>18</v>
      </c>
      <c r="E9586" s="5" t="s">
        <v>4334</v>
      </c>
      <c r="F9586" s="6">
        <v>46290</v>
      </c>
      <c r="G9586" s="5">
        <v>156</v>
      </c>
      <c r="H9586" s="5" t="s">
        <v>9442</v>
      </c>
      <c r="I9586" s="5"/>
      <c r="J9586" s="5"/>
      <c r="K9586" s="5">
        <v>14</v>
      </c>
      <c r="L9586" s="5" t="s">
        <v>38</v>
      </c>
      <c r="M9586" s="7">
        <v>450</v>
      </c>
      <c r="N9586" s="7">
        <v>549</v>
      </c>
      <c r="O9586" s="7">
        <v>6300</v>
      </c>
      <c r="P9586" s="7">
        <v>7686</v>
      </c>
    </row>
    <row r="9587" spans="1:16" x14ac:dyDescent="0.25">
      <c r="A9587" s="5" t="s">
        <v>9310</v>
      </c>
      <c r="B9587" s="6">
        <v>46283</v>
      </c>
      <c r="C9587" s="5" t="s">
        <v>905</v>
      </c>
      <c r="D9587" s="5" t="s">
        <v>18</v>
      </c>
      <c r="E9587" s="5" t="s">
        <v>4334</v>
      </c>
      <c r="F9587" s="6">
        <v>46290</v>
      </c>
      <c r="G9587" s="5">
        <v>157</v>
      </c>
      <c r="H9587" s="5" t="s">
        <v>9443</v>
      </c>
      <c r="I9587" s="5"/>
      <c r="J9587" s="5"/>
      <c r="K9587" s="5">
        <v>32</v>
      </c>
      <c r="L9587" s="5" t="s">
        <v>38</v>
      </c>
      <c r="M9587" s="7">
        <v>7500</v>
      </c>
      <c r="N9587" s="7">
        <v>9150</v>
      </c>
      <c r="O9587" s="7">
        <v>240000</v>
      </c>
      <c r="P9587" s="7">
        <v>292800</v>
      </c>
    </row>
    <row r="9588" spans="1:16" x14ac:dyDescent="0.25">
      <c r="A9588" s="5" t="s">
        <v>9310</v>
      </c>
      <c r="B9588" s="6">
        <v>46283</v>
      </c>
      <c r="C9588" s="5" t="s">
        <v>905</v>
      </c>
      <c r="D9588" s="5" t="s">
        <v>18</v>
      </c>
      <c r="E9588" s="5" t="s">
        <v>4334</v>
      </c>
      <c r="F9588" s="6">
        <v>46290</v>
      </c>
      <c r="G9588" s="5">
        <v>158</v>
      </c>
      <c r="H9588" s="5" t="s">
        <v>9444</v>
      </c>
      <c r="I9588" s="5"/>
      <c r="J9588" s="5"/>
      <c r="K9588" s="5">
        <v>1</v>
      </c>
      <c r="L9588" s="5" t="s">
        <v>38</v>
      </c>
      <c r="M9588" s="7">
        <v>7500</v>
      </c>
      <c r="N9588" s="7">
        <v>9150</v>
      </c>
      <c r="O9588" s="7">
        <v>7500</v>
      </c>
      <c r="P9588" s="7">
        <v>9150</v>
      </c>
    </row>
    <row r="9589" spans="1:16" x14ac:dyDescent="0.25">
      <c r="A9589" s="5" t="s">
        <v>9310</v>
      </c>
      <c r="B9589" s="6">
        <v>46283</v>
      </c>
      <c r="C9589" s="5" t="s">
        <v>905</v>
      </c>
      <c r="D9589" s="5" t="s">
        <v>18</v>
      </c>
      <c r="E9589" s="5" t="s">
        <v>4334</v>
      </c>
      <c r="F9589" s="6">
        <v>46290</v>
      </c>
      <c r="G9589" s="5">
        <v>159</v>
      </c>
      <c r="H9589" s="5" t="s">
        <v>9445</v>
      </c>
      <c r="I9589" s="5"/>
      <c r="J9589" s="5"/>
      <c r="K9589" s="5">
        <v>3</v>
      </c>
      <c r="L9589" s="5" t="s">
        <v>38</v>
      </c>
      <c r="M9589" s="7">
        <v>7500</v>
      </c>
      <c r="N9589" s="7">
        <v>9150</v>
      </c>
      <c r="O9589" s="7">
        <v>22500</v>
      </c>
      <c r="P9589" s="7">
        <v>27450</v>
      </c>
    </row>
    <row r="9590" spans="1:16" x14ac:dyDescent="0.25">
      <c r="A9590" s="5" t="s">
        <v>9310</v>
      </c>
      <c r="B9590" s="6">
        <v>46283</v>
      </c>
      <c r="C9590" s="5" t="s">
        <v>905</v>
      </c>
      <c r="D9590" s="5" t="s">
        <v>18</v>
      </c>
      <c r="E9590" s="5" t="s">
        <v>4334</v>
      </c>
      <c r="F9590" s="6">
        <v>46290</v>
      </c>
      <c r="G9590" s="5">
        <v>160</v>
      </c>
      <c r="H9590" s="5" t="s">
        <v>9446</v>
      </c>
      <c r="I9590" s="5"/>
      <c r="J9590" s="5"/>
      <c r="K9590" s="5">
        <v>1</v>
      </c>
      <c r="L9590" s="5" t="s">
        <v>38</v>
      </c>
      <c r="M9590" s="7">
        <v>7500</v>
      </c>
      <c r="N9590" s="7">
        <v>9150</v>
      </c>
      <c r="O9590" s="7">
        <v>7500</v>
      </c>
      <c r="P9590" s="7">
        <v>9150</v>
      </c>
    </row>
    <row r="9591" spans="1:16" x14ac:dyDescent="0.25">
      <c r="A9591" s="5" t="s">
        <v>9310</v>
      </c>
      <c r="B9591" s="6">
        <v>46283</v>
      </c>
      <c r="C9591" s="5" t="s">
        <v>905</v>
      </c>
      <c r="D9591" s="5" t="s">
        <v>18</v>
      </c>
      <c r="E9591" s="5" t="s">
        <v>4334</v>
      </c>
      <c r="F9591" s="6">
        <v>46290</v>
      </c>
      <c r="G9591" s="5">
        <v>161</v>
      </c>
      <c r="H9591" s="5" t="s">
        <v>9447</v>
      </c>
      <c r="I9591" s="5"/>
      <c r="J9591" s="5"/>
      <c r="K9591" s="5">
        <v>5</v>
      </c>
      <c r="L9591" s="5" t="s">
        <v>38</v>
      </c>
      <c r="M9591" s="7">
        <v>7500</v>
      </c>
      <c r="N9591" s="7">
        <v>9150</v>
      </c>
      <c r="O9591" s="7">
        <v>37500</v>
      </c>
      <c r="P9591" s="7">
        <v>45750</v>
      </c>
    </row>
    <row r="9592" spans="1:16" x14ac:dyDescent="0.25">
      <c r="A9592" s="5" t="s">
        <v>9310</v>
      </c>
      <c r="B9592" s="6">
        <v>46283</v>
      </c>
      <c r="C9592" s="5" t="s">
        <v>905</v>
      </c>
      <c r="D9592" s="5" t="s">
        <v>18</v>
      </c>
      <c r="E9592" s="5" t="s">
        <v>4334</v>
      </c>
      <c r="F9592" s="6">
        <v>46290</v>
      </c>
      <c r="G9592" s="5">
        <v>162</v>
      </c>
      <c r="H9592" s="5" t="s">
        <v>9448</v>
      </c>
      <c r="I9592" s="5"/>
      <c r="J9592" s="5"/>
      <c r="K9592" s="5">
        <v>1</v>
      </c>
      <c r="L9592" s="5" t="s">
        <v>38</v>
      </c>
      <c r="M9592" s="7">
        <v>7500</v>
      </c>
      <c r="N9592" s="7">
        <v>9150</v>
      </c>
      <c r="O9592" s="7">
        <v>7500</v>
      </c>
      <c r="P9592" s="7">
        <v>9150</v>
      </c>
    </row>
    <row r="9593" spans="1:16" x14ac:dyDescent="0.25">
      <c r="A9593" s="5" t="s">
        <v>9310</v>
      </c>
      <c r="B9593" s="6">
        <v>46283</v>
      </c>
      <c r="C9593" s="5" t="s">
        <v>905</v>
      </c>
      <c r="D9593" s="5" t="s">
        <v>18</v>
      </c>
      <c r="E9593" s="5" t="s">
        <v>4334</v>
      </c>
      <c r="F9593" s="6">
        <v>46290</v>
      </c>
      <c r="G9593" s="5">
        <v>163</v>
      </c>
      <c r="H9593" s="5" t="s">
        <v>9449</v>
      </c>
      <c r="I9593" s="5"/>
      <c r="J9593" s="5"/>
      <c r="K9593" s="5">
        <v>1</v>
      </c>
      <c r="L9593" s="5" t="s">
        <v>38</v>
      </c>
      <c r="M9593" s="7">
        <v>7500</v>
      </c>
      <c r="N9593" s="7">
        <v>9150</v>
      </c>
      <c r="O9593" s="7">
        <v>7500</v>
      </c>
      <c r="P9593" s="7">
        <v>9150</v>
      </c>
    </row>
    <row r="9594" spans="1:16" x14ac:dyDescent="0.25">
      <c r="A9594" s="5" t="s">
        <v>9310</v>
      </c>
      <c r="B9594" s="6">
        <v>46283</v>
      </c>
      <c r="C9594" s="5" t="s">
        <v>905</v>
      </c>
      <c r="D9594" s="5" t="s">
        <v>18</v>
      </c>
      <c r="E9594" s="5" t="s">
        <v>4334</v>
      </c>
      <c r="F9594" s="6">
        <v>46290</v>
      </c>
      <c r="G9594" s="5">
        <v>164</v>
      </c>
      <c r="H9594" s="5" t="s">
        <v>9450</v>
      </c>
      <c r="I9594" s="5"/>
      <c r="J9594" s="5"/>
      <c r="K9594" s="5">
        <v>11</v>
      </c>
      <c r="L9594" s="5" t="s">
        <v>38</v>
      </c>
      <c r="M9594" s="7">
        <v>7500</v>
      </c>
      <c r="N9594" s="7">
        <v>9150</v>
      </c>
      <c r="O9594" s="7">
        <v>82500</v>
      </c>
      <c r="P9594" s="7">
        <v>100650</v>
      </c>
    </row>
    <row r="9595" spans="1:16" x14ac:dyDescent="0.25">
      <c r="A9595" s="5" t="s">
        <v>9310</v>
      </c>
      <c r="B9595" s="6">
        <v>46283</v>
      </c>
      <c r="C9595" s="5" t="s">
        <v>905</v>
      </c>
      <c r="D9595" s="5" t="s">
        <v>18</v>
      </c>
      <c r="E9595" s="5" t="s">
        <v>4334</v>
      </c>
      <c r="F9595" s="6">
        <v>46290</v>
      </c>
      <c r="G9595" s="5">
        <v>165</v>
      </c>
      <c r="H9595" s="5" t="s">
        <v>9451</v>
      </c>
      <c r="I9595" s="5"/>
      <c r="J9595" s="5"/>
      <c r="K9595" s="5">
        <v>4</v>
      </c>
      <c r="L9595" s="5" t="s">
        <v>38</v>
      </c>
      <c r="M9595" s="7">
        <v>7500</v>
      </c>
      <c r="N9595" s="7">
        <v>9150</v>
      </c>
      <c r="O9595" s="7">
        <v>30000</v>
      </c>
      <c r="P9595" s="7">
        <v>36600</v>
      </c>
    </row>
    <row r="9596" spans="1:16" x14ac:dyDescent="0.25">
      <c r="A9596" s="5" t="s">
        <v>9310</v>
      </c>
      <c r="B9596" s="6">
        <v>46283</v>
      </c>
      <c r="C9596" s="5" t="s">
        <v>905</v>
      </c>
      <c r="D9596" s="5" t="s">
        <v>18</v>
      </c>
      <c r="E9596" s="5" t="s">
        <v>4334</v>
      </c>
      <c r="F9596" s="6">
        <v>46290</v>
      </c>
      <c r="G9596" s="5">
        <v>166</v>
      </c>
      <c r="H9596" s="5" t="s">
        <v>9452</v>
      </c>
      <c r="I9596" s="5"/>
      <c r="J9596" s="5"/>
      <c r="K9596" s="5">
        <v>1</v>
      </c>
      <c r="L9596" s="5" t="s">
        <v>38</v>
      </c>
      <c r="M9596" s="7">
        <v>7500</v>
      </c>
      <c r="N9596" s="7">
        <v>9150</v>
      </c>
      <c r="O9596" s="7">
        <v>7500</v>
      </c>
      <c r="P9596" s="7">
        <v>9150</v>
      </c>
    </row>
    <row r="9597" spans="1:16" x14ac:dyDescent="0.25">
      <c r="A9597" s="5" t="s">
        <v>9310</v>
      </c>
      <c r="B9597" s="6">
        <v>46283</v>
      </c>
      <c r="C9597" s="5" t="s">
        <v>905</v>
      </c>
      <c r="D9597" s="5" t="s">
        <v>18</v>
      </c>
      <c r="E9597" s="5" t="s">
        <v>4334</v>
      </c>
      <c r="F9597" s="6">
        <v>46290</v>
      </c>
      <c r="G9597" s="5">
        <v>167</v>
      </c>
      <c r="H9597" s="5" t="s">
        <v>9453</v>
      </c>
      <c r="I9597" s="5"/>
      <c r="J9597" s="5"/>
      <c r="K9597" s="5">
        <v>3</v>
      </c>
      <c r="L9597" s="5" t="s">
        <v>38</v>
      </c>
      <c r="M9597" s="7">
        <v>7500</v>
      </c>
      <c r="N9597" s="7">
        <v>9150</v>
      </c>
      <c r="O9597" s="7">
        <v>22500</v>
      </c>
      <c r="P9597" s="7">
        <v>27450</v>
      </c>
    </row>
    <row r="9598" spans="1:16" x14ac:dyDescent="0.25">
      <c r="A9598" s="5" t="s">
        <v>9310</v>
      </c>
      <c r="B9598" s="6">
        <v>46283</v>
      </c>
      <c r="C9598" s="5" t="s">
        <v>905</v>
      </c>
      <c r="D9598" s="5" t="s">
        <v>18</v>
      </c>
      <c r="E9598" s="5" t="s">
        <v>4334</v>
      </c>
      <c r="F9598" s="6">
        <v>46290</v>
      </c>
      <c r="G9598" s="5">
        <v>168</v>
      </c>
      <c r="H9598" s="5" t="s">
        <v>9454</v>
      </c>
      <c r="I9598" s="5"/>
      <c r="J9598" s="5"/>
      <c r="K9598" s="5">
        <v>1</v>
      </c>
      <c r="L9598" s="5" t="s">
        <v>38</v>
      </c>
      <c r="M9598" s="7">
        <v>7500</v>
      </c>
      <c r="N9598" s="7">
        <v>9150</v>
      </c>
      <c r="O9598" s="7">
        <v>7500</v>
      </c>
      <c r="P9598" s="7">
        <v>9150</v>
      </c>
    </row>
    <row r="9599" spans="1:16" x14ac:dyDescent="0.25">
      <c r="A9599" s="5" t="s">
        <v>9310</v>
      </c>
      <c r="B9599" s="6">
        <v>46283</v>
      </c>
      <c r="C9599" s="5" t="s">
        <v>905</v>
      </c>
      <c r="D9599" s="5" t="s">
        <v>18</v>
      </c>
      <c r="E9599" s="5" t="s">
        <v>4334</v>
      </c>
      <c r="F9599" s="6">
        <v>46290</v>
      </c>
      <c r="G9599" s="5">
        <v>169</v>
      </c>
      <c r="H9599" s="5" t="s">
        <v>9455</v>
      </c>
      <c r="I9599" s="5"/>
      <c r="J9599" s="5"/>
      <c r="K9599" s="5">
        <v>1</v>
      </c>
      <c r="L9599" s="5" t="s">
        <v>38</v>
      </c>
      <c r="M9599" s="7">
        <v>7500</v>
      </c>
      <c r="N9599" s="7">
        <v>9150</v>
      </c>
      <c r="O9599" s="7">
        <v>7500</v>
      </c>
      <c r="P9599" s="7">
        <v>9150</v>
      </c>
    </row>
    <row r="9600" spans="1:16" x14ac:dyDescent="0.25">
      <c r="A9600" s="5" t="s">
        <v>9310</v>
      </c>
      <c r="B9600" s="6">
        <v>46283</v>
      </c>
      <c r="C9600" s="5" t="s">
        <v>905</v>
      </c>
      <c r="D9600" s="5" t="s">
        <v>18</v>
      </c>
      <c r="E9600" s="5" t="s">
        <v>4334</v>
      </c>
      <c r="F9600" s="6">
        <v>46290</v>
      </c>
      <c r="G9600" s="5">
        <v>170</v>
      </c>
      <c r="H9600" s="5" t="s">
        <v>9456</v>
      </c>
      <c r="I9600" s="5"/>
      <c r="J9600" s="5"/>
      <c r="K9600" s="5">
        <v>14</v>
      </c>
      <c r="L9600" s="5" t="s">
        <v>38</v>
      </c>
      <c r="M9600" s="7">
        <v>105</v>
      </c>
      <c r="N9600" s="7">
        <v>128.1</v>
      </c>
      <c r="O9600" s="7">
        <v>1470</v>
      </c>
      <c r="P9600" s="7">
        <v>1793.4</v>
      </c>
    </row>
    <row r="9601" spans="1:16" x14ac:dyDescent="0.25">
      <c r="A9601" s="5" t="s">
        <v>9310</v>
      </c>
      <c r="B9601" s="6">
        <v>46283</v>
      </c>
      <c r="C9601" s="5" t="s">
        <v>905</v>
      </c>
      <c r="D9601" s="5" t="s">
        <v>18</v>
      </c>
      <c r="E9601" s="5" t="s">
        <v>4334</v>
      </c>
      <c r="F9601" s="6">
        <v>46290</v>
      </c>
      <c r="G9601" s="5">
        <v>171</v>
      </c>
      <c r="H9601" s="5" t="s">
        <v>9457</v>
      </c>
      <c r="I9601" s="5"/>
      <c r="J9601" s="5"/>
      <c r="K9601" s="5">
        <v>6</v>
      </c>
      <c r="L9601" s="5" t="s">
        <v>38</v>
      </c>
      <c r="M9601" s="7">
        <v>105</v>
      </c>
      <c r="N9601" s="7">
        <v>128.1</v>
      </c>
      <c r="O9601" s="7">
        <v>630</v>
      </c>
      <c r="P9601" s="7">
        <v>768.6</v>
      </c>
    </row>
    <row r="9602" spans="1:16" x14ac:dyDescent="0.25">
      <c r="A9602" s="5" t="s">
        <v>9310</v>
      </c>
      <c r="B9602" s="6">
        <v>46283</v>
      </c>
      <c r="C9602" s="5" t="s">
        <v>905</v>
      </c>
      <c r="D9602" s="5" t="s">
        <v>18</v>
      </c>
      <c r="E9602" s="5" t="s">
        <v>4334</v>
      </c>
      <c r="F9602" s="6">
        <v>46290</v>
      </c>
      <c r="G9602" s="5">
        <v>172</v>
      </c>
      <c r="H9602" s="5" t="s">
        <v>9458</v>
      </c>
      <c r="I9602" s="5"/>
      <c r="J9602" s="5"/>
      <c r="K9602" s="5">
        <v>12</v>
      </c>
      <c r="L9602" s="5" t="s">
        <v>38</v>
      </c>
      <c r="M9602" s="7">
        <v>105</v>
      </c>
      <c r="N9602" s="7">
        <v>128.1</v>
      </c>
      <c r="O9602" s="7">
        <v>1260</v>
      </c>
      <c r="P9602" s="7">
        <v>1537.2</v>
      </c>
    </row>
    <row r="9603" spans="1:16" x14ac:dyDescent="0.25">
      <c r="A9603" s="5" t="s">
        <v>9310</v>
      </c>
      <c r="B9603" s="6">
        <v>46283</v>
      </c>
      <c r="C9603" s="5" t="s">
        <v>905</v>
      </c>
      <c r="D9603" s="5" t="s">
        <v>18</v>
      </c>
      <c r="E9603" s="5" t="s">
        <v>4334</v>
      </c>
      <c r="F9603" s="6">
        <v>46290</v>
      </c>
      <c r="G9603" s="5">
        <v>173</v>
      </c>
      <c r="H9603" s="5" t="s">
        <v>9459</v>
      </c>
      <c r="I9603" s="5"/>
      <c r="J9603" s="5"/>
      <c r="K9603" s="5">
        <v>36</v>
      </c>
      <c r="L9603" s="5" t="s">
        <v>38</v>
      </c>
      <c r="M9603" s="7">
        <v>105</v>
      </c>
      <c r="N9603" s="7">
        <v>128.1</v>
      </c>
      <c r="O9603" s="7">
        <v>3780</v>
      </c>
      <c r="P9603" s="7">
        <v>4611.6000000000004</v>
      </c>
    </row>
    <row r="9604" spans="1:16" x14ac:dyDescent="0.25">
      <c r="A9604" s="5" t="s">
        <v>9310</v>
      </c>
      <c r="B9604" s="6">
        <v>46283</v>
      </c>
      <c r="C9604" s="5" t="s">
        <v>905</v>
      </c>
      <c r="D9604" s="5" t="s">
        <v>18</v>
      </c>
      <c r="E9604" s="5" t="s">
        <v>4334</v>
      </c>
      <c r="F9604" s="6">
        <v>46290</v>
      </c>
      <c r="G9604" s="5">
        <v>174</v>
      </c>
      <c r="H9604" s="5" t="s">
        <v>9460</v>
      </c>
      <c r="I9604" s="5"/>
      <c r="J9604" s="5"/>
      <c r="K9604" s="5">
        <v>22</v>
      </c>
      <c r="L9604" s="5" t="s">
        <v>38</v>
      </c>
      <c r="M9604" s="7">
        <v>450</v>
      </c>
      <c r="N9604" s="7">
        <v>549</v>
      </c>
      <c r="O9604" s="7">
        <v>9900</v>
      </c>
      <c r="P9604" s="7">
        <v>12078</v>
      </c>
    </row>
    <row r="9605" spans="1:16" x14ac:dyDescent="0.25">
      <c r="A9605" s="5" t="s">
        <v>9310</v>
      </c>
      <c r="B9605" s="6">
        <v>46283</v>
      </c>
      <c r="C9605" s="5" t="s">
        <v>905</v>
      </c>
      <c r="D9605" s="5" t="s">
        <v>18</v>
      </c>
      <c r="E9605" s="5" t="s">
        <v>4334</v>
      </c>
      <c r="F9605" s="6">
        <v>46290</v>
      </c>
      <c r="G9605" s="5">
        <v>175</v>
      </c>
      <c r="H9605" s="5" t="s">
        <v>9461</v>
      </c>
      <c r="I9605" s="5"/>
      <c r="J9605" s="5"/>
      <c r="K9605" s="5">
        <v>44</v>
      </c>
      <c r="L9605" s="5" t="s">
        <v>38</v>
      </c>
      <c r="M9605" s="7">
        <v>45</v>
      </c>
      <c r="N9605" s="7">
        <v>54.9</v>
      </c>
      <c r="O9605" s="7">
        <v>1980</v>
      </c>
      <c r="P9605" s="7">
        <v>2415.6</v>
      </c>
    </row>
    <row r="9606" spans="1:16" x14ac:dyDescent="0.25">
      <c r="A9606" s="5" t="s">
        <v>9310</v>
      </c>
      <c r="B9606" s="6">
        <v>46283</v>
      </c>
      <c r="C9606" s="5" t="s">
        <v>905</v>
      </c>
      <c r="D9606" s="5" t="s">
        <v>18</v>
      </c>
      <c r="E9606" s="5" t="s">
        <v>4334</v>
      </c>
      <c r="F9606" s="6">
        <v>46290</v>
      </c>
      <c r="G9606" s="5">
        <v>176</v>
      </c>
      <c r="H9606" s="5" t="s">
        <v>9462</v>
      </c>
      <c r="I9606" s="5"/>
      <c r="J9606" s="5"/>
      <c r="K9606" s="5">
        <v>7</v>
      </c>
      <c r="L9606" s="5" t="s">
        <v>184</v>
      </c>
      <c r="M9606" s="7">
        <v>30</v>
      </c>
      <c r="N9606" s="7">
        <v>36.6</v>
      </c>
      <c r="O9606" s="7">
        <v>210</v>
      </c>
      <c r="P9606" s="7">
        <v>256.2</v>
      </c>
    </row>
    <row r="9607" spans="1:16" x14ac:dyDescent="0.25">
      <c r="A9607" s="5" t="s">
        <v>9310</v>
      </c>
      <c r="B9607" s="6">
        <v>46283</v>
      </c>
      <c r="C9607" s="5" t="s">
        <v>905</v>
      </c>
      <c r="D9607" s="5" t="s">
        <v>18</v>
      </c>
      <c r="E9607" s="5" t="s">
        <v>4334</v>
      </c>
      <c r="F9607" s="6">
        <v>46290</v>
      </c>
      <c r="G9607" s="5">
        <v>177</v>
      </c>
      <c r="H9607" s="5" t="s">
        <v>9463</v>
      </c>
      <c r="I9607" s="5"/>
      <c r="J9607" s="5"/>
      <c r="K9607" s="5">
        <v>4</v>
      </c>
      <c r="L9607" s="5" t="s">
        <v>184</v>
      </c>
      <c r="M9607" s="7">
        <v>30</v>
      </c>
      <c r="N9607" s="7">
        <v>36.6</v>
      </c>
      <c r="O9607" s="7">
        <v>120</v>
      </c>
      <c r="P9607" s="7">
        <v>146.4</v>
      </c>
    </row>
    <row r="9608" spans="1:16" x14ac:dyDescent="0.25">
      <c r="A9608" s="5" t="s">
        <v>9310</v>
      </c>
      <c r="B9608" s="6">
        <v>46283</v>
      </c>
      <c r="C9608" s="5" t="s">
        <v>905</v>
      </c>
      <c r="D9608" s="5" t="s">
        <v>18</v>
      </c>
      <c r="E9608" s="5" t="s">
        <v>4334</v>
      </c>
      <c r="F9608" s="6">
        <v>46290</v>
      </c>
      <c r="G9608" s="5">
        <v>178</v>
      </c>
      <c r="H9608" s="5" t="s">
        <v>9464</v>
      </c>
      <c r="I9608" s="5"/>
      <c r="J9608" s="5"/>
      <c r="K9608" s="5">
        <v>1</v>
      </c>
      <c r="L9608" s="5" t="s">
        <v>38</v>
      </c>
      <c r="M9608" s="7">
        <v>450</v>
      </c>
      <c r="N9608" s="7">
        <v>549</v>
      </c>
      <c r="O9608" s="7">
        <v>450</v>
      </c>
      <c r="P9608" s="7">
        <v>549</v>
      </c>
    </row>
    <row r="9609" spans="1:16" x14ac:dyDescent="0.25">
      <c r="A9609" s="5" t="s">
        <v>9310</v>
      </c>
      <c r="B9609" s="6">
        <v>46283</v>
      </c>
      <c r="C9609" s="5" t="s">
        <v>905</v>
      </c>
      <c r="D9609" s="5" t="s">
        <v>18</v>
      </c>
      <c r="E9609" s="5" t="s">
        <v>4334</v>
      </c>
      <c r="F9609" s="6">
        <v>46290</v>
      </c>
      <c r="G9609" s="5">
        <v>179</v>
      </c>
      <c r="H9609" s="5" t="s">
        <v>9465</v>
      </c>
      <c r="I9609" s="5"/>
      <c r="J9609" s="5"/>
      <c r="K9609" s="5">
        <v>22</v>
      </c>
      <c r="L9609" s="5" t="s">
        <v>21</v>
      </c>
      <c r="M9609" s="7">
        <v>135</v>
      </c>
      <c r="N9609" s="7">
        <v>164.7</v>
      </c>
      <c r="O9609" s="7">
        <v>2970</v>
      </c>
      <c r="P9609" s="7">
        <v>3623.4</v>
      </c>
    </row>
    <row r="9610" spans="1:16" x14ac:dyDescent="0.25">
      <c r="A9610" s="5" t="s">
        <v>9310</v>
      </c>
      <c r="B9610" s="6">
        <v>46283</v>
      </c>
      <c r="C9610" s="5" t="s">
        <v>905</v>
      </c>
      <c r="D9610" s="5" t="s">
        <v>18</v>
      </c>
      <c r="E9610" s="5" t="s">
        <v>4334</v>
      </c>
      <c r="F9610" s="6">
        <v>46290</v>
      </c>
      <c r="G9610" s="5">
        <v>180</v>
      </c>
      <c r="H9610" s="5" t="s">
        <v>9466</v>
      </c>
      <c r="I9610" s="5"/>
      <c r="J9610" s="5"/>
      <c r="K9610" s="5">
        <v>1</v>
      </c>
      <c r="L9610" s="5" t="s">
        <v>38</v>
      </c>
      <c r="M9610" s="7">
        <v>5400</v>
      </c>
      <c r="N9610" s="7">
        <v>6588</v>
      </c>
      <c r="O9610" s="7">
        <v>5400</v>
      </c>
      <c r="P9610" s="7">
        <v>6588</v>
      </c>
    </row>
    <row r="9611" spans="1:16" x14ac:dyDescent="0.25">
      <c r="A9611" s="5" t="s">
        <v>9310</v>
      </c>
      <c r="B9611" s="6">
        <v>46283</v>
      </c>
      <c r="C9611" s="5" t="s">
        <v>905</v>
      </c>
      <c r="D9611" s="5" t="s">
        <v>18</v>
      </c>
      <c r="E9611" s="5" t="s">
        <v>4334</v>
      </c>
      <c r="F9611" s="6">
        <v>46290</v>
      </c>
      <c r="G9611" s="5">
        <v>181</v>
      </c>
      <c r="H9611" s="5" t="s">
        <v>9467</v>
      </c>
      <c r="I9611" s="5"/>
      <c r="J9611" s="5"/>
      <c r="K9611" s="5">
        <v>1</v>
      </c>
      <c r="L9611" s="5" t="s">
        <v>38</v>
      </c>
      <c r="M9611" s="7">
        <v>5400</v>
      </c>
      <c r="N9611" s="7">
        <v>6588</v>
      </c>
      <c r="O9611" s="7">
        <v>5400</v>
      </c>
      <c r="P9611" s="7">
        <v>6588</v>
      </c>
    </row>
    <row r="9612" spans="1:16" x14ac:dyDescent="0.25">
      <c r="A9612" s="5" t="s">
        <v>9310</v>
      </c>
      <c r="B9612" s="6">
        <v>46283</v>
      </c>
      <c r="C9612" s="5" t="s">
        <v>905</v>
      </c>
      <c r="D9612" s="5" t="s">
        <v>18</v>
      </c>
      <c r="E9612" s="5" t="s">
        <v>4334</v>
      </c>
      <c r="F9612" s="6">
        <v>46290</v>
      </c>
      <c r="G9612" s="5">
        <v>182</v>
      </c>
      <c r="H9612" s="5" t="s">
        <v>9468</v>
      </c>
      <c r="I9612" s="5"/>
      <c r="J9612" s="5"/>
      <c r="K9612" s="5">
        <v>0.115</v>
      </c>
      <c r="L9612" s="5" t="s">
        <v>115</v>
      </c>
      <c r="M9612" s="7">
        <v>0</v>
      </c>
      <c r="N9612" s="7">
        <v>0</v>
      </c>
      <c r="O9612" s="7">
        <v>0</v>
      </c>
      <c r="P9612" s="7">
        <v>0</v>
      </c>
    </row>
    <row r="9613" spans="1:16" x14ac:dyDescent="0.25">
      <c r="A9613" s="5" t="s">
        <v>9310</v>
      </c>
      <c r="B9613" s="6">
        <v>46283</v>
      </c>
      <c r="C9613" s="5" t="s">
        <v>905</v>
      </c>
      <c r="D9613" s="5" t="s">
        <v>18</v>
      </c>
      <c r="E9613" s="5" t="s">
        <v>4334</v>
      </c>
      <c r="F9613" s="6">
        <v>46290</v>
      </c>
      <c r="G9613" s="5">
        <v>183</v>
      </c>
      <c r="H9613" s="5" t="s">
        <v>9421</v>
      </c>
      <c r="I9613" s="5"/>
      <c r="J9613" s="5"/>
      <c r="K9613" s="5">
        <v>0.39</v>
      </c>
      <c r="L9613" s="5" t="s">
        <v>115</v>
      </c>
      <c r="M9613" s="7">
        <v>0</v>
      </c>
      <c r="N9613" s="7">
        <v>0</v>
      </c>
      <c r="O9613" s="7">
        <v>0</v>
      </c>
      <c r="P9613" s="7">
        <v>0</v>
      </c>
    </row>
    <row r="9614" spans="1:16" x14ac:dyDescent="0.25">
      <c r="A9614" s="5" t="s">
        <v>9310</v>
      </c>
      <c r="B9614" s="6">
        <v>46283</v>
      </c>
      <c r="C9614" s="5" t="s">
        <v>905</v>
      </c>
      <c r="D9614" s="5" t="s">
        <v>18</v>
      </c>
      <c r="E9614" s="5" t="s">
        <v>4334</v>
      </c>
      <c r="F9614" s="6">
        <v>46290</v>
      </c>
      <c r="G9614" s="5">
        <v>184</v>
      </c>
      <c r="H9614" s="5" t="s">
        <v>9422</v>
      </c>
      <c r="I9614" s="5"/>
      <c r="J9614" s="5"/>
      <c r="K9614" s="5">
        <v>0.21</v>
      </c>
      <c r="L9614" s="5" t="s">
        <v>115</v>
      </c>
      <c r="M9614" s="7">
        <v>0</v>
      </c>
      <c r="N9614" s="7">
        <v>0</v>
      </c>
      <c r="O9614" s="7">
        <v>0</v>
      </c>
      <c r="P9614" s="7">
        <v>0</v>
      </c>
    </row>
    <row r="9615" spans="1:16" x14ac:dyDescent="0.25">
      <c r="A9615" s="5" t="s">
        <v>9310</v>
      </c>
      <c r="B9615" s="6">
        <v>46283</v>
      </c>
      <c r="C9615" s="5" t="s">
        <v>905</v>
      </c>
      <c r="D9615" s="5" t="s">
        <v>18</v>
      </c>
      <c r="E9615" s="5" t="s">
        <v>4334</v>
      </c>
      <c r="F9615" s="6">
        <v>46290</v>
      </c>
      <c r="G9615" s="5">
        <v>185</v>
      </c>
      <c r="H9615" s="5" t="s">
        <v>9423</v>
      </c>
      <c r="I9615" s="5"/>
      <c r="J9615" s="5"/>
      <c r="K9615" s="5">
        <v>0.11</v>
      </c>
      <c r="L9615" s="5" t="s">
        <v>115</v>
      </c>
      <c r="M9615" s="7">
        <v>0</v>
      </c>
      <c r="N9615" s="7">
        <v>0</v>
      </c>
      <c r="O9615" s="7">
        <v>0</v>
      </c>
      <c r="P9615" s="7">
        <v>0</v>
      </c>
    </row>
    <row r="9616" spans="1:16" x14ac:dyDescent="0.25">
      <c r="A9616" s="5" t="s">
        <v>9310</v>
      </c>
      <c r="B9616" s="6">
        <v>46283</v>
      </c>
      <c r="C9616" s="5" t="s">
        <v>905</v>
      </c>
      <c r="D9616" s="5" t="s">
        <v>18</v>
      </c>
      <c r="E9616" s="5" t="s">
        <v>4334</v>
      </c>
      <c r="F9616" s="6">
        <v>46290</v>
      </c>
      <c r="G9616" s="5">
        <v>186</v>
      </c>
      <c r="H9616" s="5" t="s">
        <v>9469</v>
      </c>
      <c r="I9616" s="5"/>
      <c r="J9616" s="5"/>
      <c r="K9616" s="5">
        <v>7.4999999999999997E-2</v>
      </c>
      <c r="L9616" s="5" t="s">
        <v>115</v>
      </c>
      <c r="M9616" s="7">
        <v>0</v>
      </c>
      <c r="N9616" s="7">
        <v>0</v>
      </c>
      <c r="O9616" s="7">
        <v>0</v>
      </c>
      <c r="P9616" s="7">
        <v>0</v>
      </c>
    </row>
    <row r="9617" spans="1:16" x14ac:dyDescent="0.25">
      <c r="A9617" s="5" t="s">
        <v>9310</v>
      </c>
      <c r="B9617" s="6">
        <v>46283</v>
      </c>
      <c r="C9617" s="5" t="s">
        <v>905</v>
      </c>
      <c r="D9617" s="5" t="s">
        <v>18</v>
      </c>
      <c r="E9617" s="5" t="s">
        <v>4334</v>
      </c>
      <c r="F9617" s="6">
        <v>46290</v>
      </c>
      <c r="G9617" s="5">
        <v>187</v>
      </c>
      <c r="H9617" s="5" t="s">
        <v>9424</v>
      </c>
      <c r="I9617" s="5"/>
      <c r="J9617" s="5"/>
      <c r="K9617" s="5">
        <v>108</v>
      </c>
      <c r="L9617" s="5" t="s">
        <v>38</v>
      </c>
      <c r="M9617" s="7">
        <v>840</v>
      </c>
      <c r="N9617" s="7">
        <v>1024.8</v>
      </c>
      <c r="O9617" s="7">
        <v>90720</v>
      </c>
      <c r="P9617" s="7">
        <v>110678.39999999999</v>
      </c>
    </row>
    <row r="9618" spans="1:16" x14ac:dyDescent="0.25">
      <c r="A9618" s="5" t="s">
        <v>9310</v>
      </c>
      <c r="B9618" s="6">
        <v>46283</v>
      </c>
      <c r="C9618" s="5" t="s">
        <v>905</v>
      </c>
      <c r="D9618" s="5" t="s">
        <v>18</v>
      </c>
      <c r="E9618" s="5" t="s">
        <v>4334</v>
      </c>
      <c r="F9618" s="6">
        <v>46290</v>
      </c>
      <c r="G9618" s="5">
        <v>188</v>
      </c>
      <c r="H9618" s="5" t="s">
        <v>9425</v>
      </c>
      <c r="I9618" s="5"/>
      <c r="J9618" s="5"/>
      <c r="K9618" s="5">
        <v>12</v>
      </c>
      <c r="L9618" s="5" t="s">
        <v>38</v>
      </c>
      <c r="M9618" s="7">
        <v>11400</v>
      </c>
      <c r="N9618" s="7">
        <v>13908</v>
      </c>
      <c r="O9618" s="7">
        <v>136800</v>
      </c>
      <c r="P9618" s="7">
        <v>166896</v>
      </c>
    </row>
    <row r="9619" spans="1:16" x14ac:dyDescent="0.25">
      <c r="A9619" s="5" t="s">
        <v>9310</v>
      </c>
      <c r="B9619" s="6">
        <v>46283</v>
      </c>
      <c r="C9619" s="5" t="s">
        <v>905</v>
      </c>
      <c r="D9619" s="5" t="s">
        <v>18</v>
      </c>
      <c r="E9619" s="5" t="s">
        <v>4334</v>
      </c>
      <c r="F9619" s="6">
        <v>46290</v>
      </c>
      <c r="G9619" s="5">
        <v>189</v>
      </c>
      <c r="H9619" s="5" t="s">
        <v>9426</v>
      </c>
      <c r="I9619" s="5"/>
      <c r="J9619" s="5"/>
      <c r="K9619" s="5">
        <v>12</v>
      </c>
      <c r="L9619" s="5" t="s">
        <v>38</v>
      </c>
      <c r="M9619" s="7">
        <v>5700</v>
      </c>
      <c r="N9619" s="7">
        <v>6954</v>
      </c>
      <c r="O9619" s="7">
        <v>68400</v>
      </c>
      <c r="P9619" s="7">
        <v>83448</v>
      </c>
    </row>
    <row r="9620" spans="1:16" x14ac:dyDescent="0.25">
      <c r="A9620" s="5" t="s">
        <v>9310</v>
      </c>
      <c r="B9620" s="6">
        <v>46283</v>
      </c>
      <c r="C9620" s="5" t="s">
        <v>905</v>
      </c>
      <c r="D9620" s="5" t="s">
        <v>18</v>
      </c>
      <c r="E9620" s="5" t="s">
        <v>4334</v>
      </c>
      <c r="F9620" s="6">
        <v>46290</v>
      </c>
      <c r="G9620" s="5">
        <v>190</v>
      </c>
      <c r="H9620" s="5" t="s">
        <v>9427</v>
      </c>
      <c r="I9620" s="5"/>
      <c r="J9620" s="5"/>
      <c r="K9620" s="5">
        <v>24</v>
      </c>
      <c r="L9620" s="5" t="s">
        <v>38</v>
      </c>
      <c r="M9620" s="7">
        <v>840</v>
      </c>
      <c r="N9620" s="7">
        <v>1024.8</v>
      </c>
      <c r="O9620" s="7">
        <v>20160</v>
      </c>
      <c r="P9620" s="7">
        <v>24595.200000000001</v>
      </c>
    </row>
    <row r="9621" spans="1:16" x14ac:dyDescent="0.25">
      <c r="A9621" s="5" t="s">
        <v>9310</v>
      </c>
      <c r="B9621" s="6">
        <v>46283</v>
      </c>
      <c r="C9621" s="5" t="s">
        <v>905</v>
      </c>
      <c r="D9621" s="5" t="s">
        <v>18</v>
      </c>
      <c r="E9621" s="5" t="s">
        <v>4334</v>
      </c>
      <c r="F9621" s="6">
        <v>46290</v>
      </c>
      <c r="G9621" s="5">
        <v>191</v>
      </c>
      <c r="H9621" s="5" t="s">
        <v>9428</v>
      </c>
      <c r="I9621" s="5"/>
      <c r="J9621" s="5"/>
      <c r="K9621" s="5">
        <v>52</v>
      </c>
      <c r="L9621" s="5" t="s">
        <v>38</v>
      </c>
      <c r="M9621" s="7">
        <v>840</v>
      </c>
      <c r="N9621" s="7">
        <v>1024.8</v>
      </c>
      <c r="O9621" s="7">
        <v>43680</v>
      </c>
      <c r="P9621" s="7">
        <v>53289.599999999999</v>
      </c>
    </row>
    <row r="9622" spans="1:16" x14ac:dyDescent="0.25">
      <c r="A9622" s="5" t="s">
        <v>9310</v>
      </c>
      <c r="B9622" s="6">
        <v>46283</v>
      </c>
      <c r="C9622" s="5" t="s">
        <v>905</v>
      </c>
      <c r="D9622" s="5" t="s">
        <v>18</v>
      </c>
      <c r="E9622" s="5" t="s">
        <v>4334</v>
      </c>
      <c r="F9622" s="6">
        <v>46290</v>
      </c>
      <c r="G9622" s="5">
        <v>192</v>
      </c>
      <c r="H9622" s="5" t="s">
        <v>9429</v>
      </c>
      <c r="I9622" s="5"/>
      <c r="J9622" s="5"/>
      <c r="K9622" s="5">
        <v>4</v>
      </c>
      <c r="L9622" s="5" t="s">
        <v>38</v>
      </c>
      <c r="M9622" s="7">
        <v>840</v>
      </c>
      <c r="N9622" s="7">
        <v>1024.8</v>
      </c>
      <c r="O9622" s="7">
        <v>3360</v>
      </c>
      <c r="P9622" s="7">
        <v>4099.2</v>
      </c>
    </row>
    <row r="9623" spans="1:16" x14ac:dyDescent="0.25">
      <c r="A9623" s="5" t="s">
        <v>9310</v>
      </c>
      <c r="B9623" s="6">
        <v>46283</v>
      </c>
      <c r="C9623" s="5" t="s">
        <v>905</v>
      </c>
      <c r="D9623" s="5" t="s">
        <v>18</v>
      </c>
      <c r="E9623" s="5" t="s">
        <v>4334</v>
      </c>
      <c r="F9623" s="6">
        <v>46290</v>
      </c>
      <c r="G9623" s="5">
        <v>193</v>
      </c>
      <c r="H9623" s="5" t="s">
        <v>9430</v>
      </c>
      <c r="I9623" s="5"/>
      <c r="J9623" s="5"/>
      <c r="K9623" s="5">
        <v>6</v>
      </c>
      <c r="L9623" s="5" t="s">
        <v>38</v>
      </c>
      <c r="M9623" s="7">
        <v>11400</v>
      </c>
      <c r="N9623" s="7">
        <v>13908</v>
      </c>
      <c r="O9623" s="7">
        <v>68400</v>
      </c>
      <c r="P9623" s="7">
        <v>83448</v>
      </c>
    </row>
    <row r="9624" spans="1:16" x14ac:dyDescent="0.25">
      <c r="A9624" s="5" t="s">
        <v>9310</v>
      </c>
      <c r="B9624" s="6">
        <v>46283</v>
      </c>
      <c r="C9624" s="5" t="s">
        <v>905</v>
      </c>
      <c r="D9624" s="5" t="s">
        <v>18</v>
      </c>
      <c r="E9624" s="5" t="s">
        <v>4334</v>
      </c>
      <c r="F9624" s="6">
        <v>46290</v>
      </c>
      <c r="G9624" s="5">
        <v>194</v>
      </c>
      <c r="H9624" s="5" t="s">
        <v>9431</v>
      </c>
      <c r="I9624" s="5"/>
      <c r="J9624" s="5"/>
      <c r="K9624" s="5">
        <v>6</v>
      </c>
      <c r="L9624" s="5" t="s">
        <v>38</v>
      </c>
      <c r="M9624" s="7">
        <v>5700</v>
      </c>
      <c r="N9624" s="7">
        <v>6954</v>
      </c>
      <c r="O9624" s="7">
        <v>34200</v>
      </c>
      <c r="P9624" s="7">
        <v>41724</v>
      </c>
    </row>
    <row r="9625" spans="1:16" x14ac:dyDescent="0.25">
      <c r="A9625" s="5" t="s">
        <v>9310</v>
      </c>
      <c r="B9625" s="6">
        <v>46283</v>
      </c>
      <c r="C9625" s="5" t="s">
        <v>905</v>
      </c>
      <c r="D9625" s="5" t="s">
        <v>18</v>
      </c>
      <c r="E9625" s="5" t="s">
        <v>4334</v>
      </c>
      <c r="F9625" s="6">
        <v>46290</v>
      </c>
      <c r="G9625" s="5">
        <v>195</v>
      </c>
      <c r="H9625" s="5" t="s">
        <v>9432</v>
      </c>
      <c r="I9625" s="5"/>
      <c r="J9625" s="5"/>
      <c r="K9625" s="5">
        <v>12</v>
      </c>
      <c r="L9625" s="5" t="s">
        <v>38</v>
      </c>
      <c r="M9625" s="7">
        <v>840</v>
      </c>
      <c r="N9625" s="7">
        <v>1024.8</v>
      </c>
      <c r="O9625" s="7">
        <v>10080</v>
      </c>
      <c r="P9625" s="7">
        <v>12297.6</v>
      </c>
    </row>
    <row r="9626" spans="1:16" x14ac:dyDescent="0.25">
      <c r="A9626" s="5" t="s">
        <v>9310</v>
      </c>
      <c r="B9626" s="6">
        <v>46283</v>
      </c>
      <c r="C9626" s="5" t="s">
        <v>905</v>
      </c>
      <c r="D9626" s="5" t="s">
        <v>18</v>
      </c>
      <c r="E9626" s="5" t="s">
        <v>4334</v>
      </c>
      <c r="F9626" s="6">
        <v>46290</v>
      </c>
      <c r="G9626" s="5">
        <v>196</v>
      </c>
      <c r="H9626" s="5" t="s">
        <v>9433</v>
      </c>
      <c r="I9626" s="5"/>
      <c r="J9626" s="5"/>
      <c r="K9626" s="5">
        <v>4</v>
      </c>
      <c r="L9626" s="5" t="s">
        <v>38</v>
      </c>
      <c r="M9626" s="7">
        <v>840</v>
      </c>
      <c r="N9626" s="7">
        <v>1024.8</v>
      </c>
      <c r="O9626" s="7">
        <v>3360</v>
      </c>
      <c r="P9626" s="7">
        <v>4099.2</v>
      </c>
    </row>
    <row r="9627" spans="1:16" x14ac:dyDescent="0.25">
      <c r="A9627" s="5" t="s">
        <v>9310</v>
      </c>
      <c r="B9627" s="6">
        <v>46283</v>
      </c>
      <c r="C9627" s="5" t="s">
        <v>905</v>
      </c>
      <c r="D9627" s="5" t="s">
        <v>18</v>
      </c>
      <c r="E9627" s="5" t="s">
        <v>4334</v>
      </c>
      <c r="F9627" s="6">
        <v>46290</v>
      </c>
      <c r="G9627" s="5">
        <v>197</v>
      </c>
      <c r="H9627" s="5" t="s">
        <v>9434</v>
      </c>
      <c r="I9627" s="5"/>
      <c r="J9627" s="5"/>
      <c r="K9627" s="5">
        <v>2</v>
      </c>
      <c r="L9627" s="5" t="s">
        <v>38</v>
      </c>
      <c r="M9627" s="7">
        <v>840</v>
      </c>
      <c r="N9627" s="7">
        <v>1024.8</v>
      </c>
      <c r="O9627" s="7">
        <v>1680</v>
      </c>
      <c r="P9627" s="7">
        <v>2049.6</v>
      </c>
    </row>
    <row r="9628" spans="1:16" x14ac:dyDescent="0.25">
      <c r="A9628" s="5" t="s">
        <v>9310</v>
      </c>
      <c r="B9628" s="6">
        <v>46283</v>
      </c>
      <c r="C9628" s="5" t="s">
        <v>905</v>
      </c>
      <c r="D9628" s="5" t="s">
        <v>18</v>
      </c>
      <c r="E9628" s="5" t="s">
        <v>4334</v>
      </c>
      <c r="F9628" s="6">
        <v>46290</v>
      </c>
      <c r="G9628" s="5">
        <v>198</v>
      </c>
      <c r="H9628" s="5" t="s">
        <v>9435</v>
      </c>
      <c r="I9628" s="5"/>
      <c r="J9628" s="5"/>
      <c r="K9628" s="5">
        <v>80</v>
      </c>
      <c r="L9628" s="5" t="s">
        <v>38</v>
      </c>
      <c r="M9628" s="7">
        <v>840</v>
      </c>
      <c r="N9628" s="7">
        <v>1024.8</v>
      </c>
      <c r="O9628" s="7">
        <v>67200</v>
      </c>
      <c r="P9628" s="7">
        <v>81984</v>
      </c>
    </row>
    <row r="9629" spans="1:16" x14ac:dyDescent="0.25">
      <c r="A9629" s="5" t="s">
        <v>9310</v>
      </c>
      <c r="B9629" s="6">
        <v>46283</v>
      </c>
      <c r="C9629" s="5" t="s">
        <v>905</v>
      </c>
      <c r="D9629" s="5" t="s">
        <v>18</v>
      </c>
      <c r="E9629" s="5" t="s">
        <v>4334</v>
      </c>
      <c r="F9629" s="6">
        <v>46290</v>
      </c>
      <c r="G9629" s="5">
        <v>199</v>
      </c>
      <c r="H9629" s="5" t="s">
        <v>9470</v>
      </c>
      <c r="I9629" s="5"/>
      <c r="J9629" s="5"/>
      <c r="K9629" s="5">
        <v>7.0000000000000001E-3</v>
      </c>
      <c r="L9629" s="5" t="s">
        <v>115</v>
      </c>
      <c r="M9629" s="7">
        <v>270000</v>
      </c>
      <c r="N9629" s="7">
        <v>329400</v>
      </c>
      <c r="O9629" s="7">
        <v>1890</v>
      </c>
      <c r="P9629" s="7">
        <v>2305.8000000000002</v>
      </c>
    </row>
    <row r="9630" spans="1:16" x14ac:dyDescent="0.25">
      <c r="A9630" s="5" t="s">
        <v>9310</v>
      </c>
      <c r="B9630" s="6">
        <v>46283</v>
      </c>
      <c r="C9630" s="5" t="s">
        <v>905</v>
      </c>
      <c r="D9630" s="5" t="s">
        <v>18</v>
      </c>
      <c r="E9630" s="5" t="s">
        <v>4334</v>
      </c>
      <c r="F9630" s="6">
        <v>46290</v>
      </c>
      <c r="G9630" s="5">
        <v>200</v>
      </c>
      <c r="H9630" s="5" t="s">
        <v>9437</v>
      </c>
      <c r="I9630" s="5"/>
      <c r="J9630" s="5"/>
      <c r="K9630" s="5">
        <v>4</v>
      </c>
      <c r="L9630" s="5" t="s">
        <v>38</v>
      </c>
      <c r="M9630" s="7">
        <v>450</v>
      </c>
      <c r="N9630" s="7">
        <v>549</v>
      </c>
      <c r="O9630" s="7">
        <v>1800</v>
      </c>
      <c r="P9630" s="7">
        <v>2196</v>
      </c>
    </row>
    <row r="9631" spans="1:16" x14ac:dyDescent="0.25">
      <c r="A9631" s="5" t="s">
        <v>9310</v>
      </c>
      <c r="B9631" s="6">
        <v>46283</v>
      </c>
      <c r="C9631" s="5" t="s">
        <v>905</v>
      </c>
      <c r="D9631" s="5" t="s">
        <v>18</v>
      </c>
      <c r="E9631" s="5" t="s">
        <v>4334</v>
      </c>
      <c r="F9631" s="6">
        <v>46290</v>
      </c>
      <c r="G9631" s="5">
        <v>201</v>
      </c>
      <c r="H9631" s="5" t="s">
        <v>9438</v>
      </c>
      <c r="I9631" s="5"/>
      <c r="J9631" s="5"/>
      <c r="K9631" s="5">
        <v>8</v>
      </c>
      <c r="L9631" s="5" t="s">
        <v>38</v>
      </c>
      <c r="M9631" s="7">
        <v>105</v>
      </c>
      <c r="N9631" s="7">
        <v>128.1</v>
      </c>
      <c r="O9631" s="7">
        <v>840</v>
      </c>
      <c r="P9631" s="7">
        <v>1024.8</v>
      </c>
    </row>
    <row r="9632" spans="1:16" x14ac:dyDescent="0.25">
      <c r="A9632" s="5" t="s">
        <v>9310</v>
      </c>
      <c r="B9632" s="6">
        <v>46283</v>
      </c>
      <c r="C9632" s="5" t="s">
        <v>905</v>
      </c>
      <c r="D9632" s="5" t="s">
        <v>18</v>
      </c>
      <c r="E9632" s="5" t="s">
        <v>4334</v>
      </c>
      <c r="F9632" s="6">
        <v>46290</v>
      </c>
      <c r="G9632" s="5">
        <v>202</v>
      </c>
      <c r="H9632" s="5" t="s">
        <v>9439</v>
      </c>
      <c r="I9632" s="5"/>
      <c r="J9632" s="5"/>
      <c r="K9632" s="5">
        <v>8</v>
      </c>
      <c r="L9632" s="5" t="s">
        <v>38</v>
      </c>
      <c r="M9632" s="7">
        <v>105</v>
      </c>
      <c r="N9632" s="7">
        <v>128.1</v>
      </c>
      <c r="O9632" s="7">
        <v>840</v>
      </c>
      <c r="P9632" s="7">
        <v>1024.8</v>
      </c>
    </row>
    <row r="9633" spans="1:16" x14ac:dyDescent="0.25">
      <c r="A9633" s="5" t="s">
        <v>9310</v>
      </c>
      <c r="B9633" s="6">
        <v>46283</v>
      </c>
      <c r="C9633" s="5" t="s">
        <v>905</v>
      </c>
      <c r="D9633" s="5" t="s">
        <v>18</v>
      </c>
      <c r="E9633" s="5" t="s">
        <v>4334</v>
      </c>
      <c r="F9633" s="6">
        <v>46290</v>
      </c>
      <c r="G9633" s="5">
        <v>203</v>
      </c>
      <c r="H9633" s="5" t="s">
        <v>9440</v>
      </c>
      <c r="I9633" s="5"/>
      <c r="J9633" s="5"/>
      <c r="K9633" s="5">
        <v>8</v>
      </c>
      <c r="L9633" s="5" t="s">
        <v>38</v>
      </c>
      <c r="M9633" s="7">
        <v>105</v>
      </c>
      <c r="N9633" s="7">
        <v>128.1</v>
      </c>
      <c r="O9633" s="7">
        <v>840</v>
      </c>
      <c r="P9633" s="7">
        <v>1024.8</v>
      </c>
    </row>
    <row r="9634" spans="1:16" x14ac:dyDescent="0.25">
      <c r="A9634" s="5" t="s">
        <v>9310</v>
      </c>
      <c r="B9634" s="6">
        <v>46283</v>
      </c>
      <c r="C9634" s="5" t="s">
        <v>905</v>
      </c>
      <c r="D9634" s="5" t="s">
        <v>18</v>
      </c>
      <c r="E9634" s="5" t="s">
        <v>4334</v>
      </c>
      <c r="F9634" s="6">
        <v>46290</v>
      </c>
      <c r="G9634" s="5">
        <v>204</v>
      </c>
      <c r="H9634" s="5" t="s">
        <v>9441</v>
      </c>
      <c r="I9634" s="5"/>
      <c r="J9634" s="5"/>
      <c r="K9634" s="5">
        <v>8</v>
      </c>
      <c r="L9634" s="5" t="s">
        <v>38</v>
      </c>
      <c r="M9634" s="7">
        <v>105</v>
      </c>
      <c r="N9634" s="7">
        <v>128.1</v>
      </c>
      <c r="O9634" s="7">
        <v>840</v>
      </c>
      <c r="P9634" s="7">
        <v>1024.8</v>
      </c>
    </row>
    <row r="9635" spans="1:16" x14ac:dyDescent="0.25">
      <c r="A9635" s="5" t="s">
        <v>9310</v>
      </c>
      <c r="B9635" s="6">
        <v>46283</v>
      </c>
      <c r="C9635" s="5" t="s">
        <v>905</v>
      </c>
      <c r="D9635" s="5" t="s">
        <v>18</v>
      </c>
      <c r="E9635" s="5" t="s">
        <v>4334</v>
      </c>
      <c r="F9635" s="6">
        <v>46290</v>
      </c>
      <c r="G9635" s="5">
        <v>205</v>
      </c>
      <c r="H9635" s="5" t="s">
        <v>9442</v>
      </c>
      <c r="I9635" s="5"/>
      <c r="J9635" s="5"/>
      <c r="K9635" s="5">
        <v>14</v>
      </c>
      <c r="L9635" s="5" t="s">
        <v>38</v>
      </c>
      <c r="M9635" s="7">
        <v>7500</v>
      </c>
      <c r="N9635" s="7">
        <v>9150</v>
      </c>
      <c r="O9635" s="7">
        <v>105000</v>
      </c>
      <c r="P9635" s="7">
        <v>128100</v>
      </c>
    </row>
    <row r="9636" spans="1:16" x14ac:dyDescent="0.25">
      <c r="A9636" s="5" t="s">
        <v>9310</v>
      </c>
      <c r="B9636" s="6">
        <v>46283</v>
      </c>
      <c r="C9636" s="5" t="s">
        <v>905</v>
      </c>
      <c r="D9636" s="5" t="s">
        <v>18</v>
      </c>
      <c r="E9636" s="5" t="s">
        <v>4334</v>
      </c>
      <c r="F9636" s="6">
        <v>46290</v>
      </c>
      <c r="G9636" s="5">
        <v>206</v>
      </c>
      <c r="H9636" s="5" t="s">
        <v>9443</v>
      </c>
      <c r="I9636" s="5"/>
      <c r="J9636" s="5"/>
      <c r="K9636" s="5">
        <v>32</v>
      </c>
      <c r="L9636" s="5" t="s">
        <v>38</v>
      </c>
      <c r="M9636" s="7">
        <v>7500</v>
      </c>
      <c r="N9636" s="7">
        <v>9150</v>
      </c>
      <c r="O9636" s="7">
        <v>240000</v>
      </c>
      <c r="P9636" s="7">
        <v>292800</v>
      </c>
    </row>
    <row r="9637" spans="1:16" x14ac:dyDescent="0.25">
      <c r="A9637" s="5" t="s">
        <v>9310</v>
      </c>
      <c r="B9637" s="6">
        <v>46283</v>
      </c>
      <c r="C9637" s="5" t="s">
        <v>905</v>
      </c>
      <c r="D9637" s="5" t="s">
        <v>18</v>
      </c>
      <c r="E9637" s="5" t="s">
        <v>4334</v>
      </c>
      <c r="F9637" s="6">
        <v>46290</v>
      </c>
      <c r="G9637" s="5">
        <v>207</v>
      </c>
      <c r="H9637" s="5" t="s">
        <v>9444</v>
      </c>
      <c r="I9637" s="5"/>
      <c r="J9637" s="5"/>
      <c r="K9637" s="5">
        <v>1</v>
      </c>
      <c r="L9637" s="5" t="s">
        <v>38</v>
      </c>
      <c r="M9637" s="7">
        <v>7500</v>
      </c>
      <c r="N9637" s="7">
        <v>9150</v>
      </c>
      <c r="O9637" s="7">
        <v>7500</v>
      </c>
      <c r="P9637" s="7">
        <v>9150</v>
      </c>
    </row>
    <row r="9638" spans="1:16" x14ac:dyDescent="0.25">
      <c r="A9638" s="5" t="s">
        <v>9310</v>
      </c>
      <c r="B9638" s="6">
        <v>46283</v>
      </c>
      <c r="C9638" s="5" t="s">
        <v>905</v>
      </c>
      <c r="D9638" s="5" t="s">
        <v>18</v>
      </c>
      <c r="E9638" s="5" t="s">
        <v>4334</v>
      </c>
      <c r="F9638" s="6">
        <v>46290</v>
      </c>
      <c r="G9638" s="5">
        <v>208</v>
      </c>
      <c r="H9638" s="5" t="s">
        <v>9445</v>
      </c>
      <c r="I9638" s="5"/>
      <c r="J9638" s="5"/>
      <c r="K9638" s="5">
        <v>3</v>
      </c>
      <c r="L9638" s="5" t="s">
        <v>38</v>
      </c>
      <c r="M9638" s="7">
        <v>7500</v>
      </c>
      <c r="N9638" s="7">
        <v>9150</v>
      </c>
      <c r="O9638" s="7">
        <v>22500</v>
      </c>
      <c r="P9638" s="7">
        <v>27450</v>
      </c>
    </row>
    <row r="9639" spans="1:16" x14ac:dyDescent="0.25">
      <c r="A9639" s="5" t="s">
        <v>9310</v>
      </c>
      <c r="B9639" s="6">
        <v>46283</v>
      </c>
      <c r="C9639" s="5" t="s">
        <v>905</v>
      </c>
      <c r="D9639" s="5" t="s">
        <v>18</v>
      </c>
      <c r="E9639" s="5" t="s">
        <v>4334</v>
      </c>
      <c r="F9639" s="6">
        <v>46290</v>
      </c>
      <c r="G9639" s="5">
        <v>209</v>
      </c>
      <c r="H9639" s="5" t="s">
        <v>9446</v>
      </c>
      <c r="I9639" s="5"/>
      <c r="J9639" s="5"/>
      <c r="K9639" s="5">
        <v>1</v>
      </c>
      <c r="L9639" s="5" t="s">
        <v>38</v>
      </c>
      <c r="M9639" s="7">
        <v>7500</v>
      </c>
      <c r="N9639" s="7">
        <v>9150</v>
      </c>
      <c r="O9639" s="7">
        <v>7500</v>
      </c>
      <c r="P9639" s="7">
        <v>9150</v>
      </c>
    </row>
    <row r="9640" spans="1:16" x14ac:dyDescent="0.25">
      <c r="A9640" s="5" t="s">
        <v>9310</v>
      </c>
      <c r="B9640" s="6">
        <v>46283</v>
      </c>
      <c r="C9640" s="5" t="s">
        <v>905</v>
      </c>
      <c r="D9640" s="5" t="s">
        <v>18</v>
      </c>
      <c r="E9640" s="5" t="s">
        <v>4334</v>
      </c>
      <c r="F9640" s="6">
        <v>46290</v>
      </c>
      <c r="G9640" s="5">
        <v>210</v>
      </c>
      <c r="H9640" s="5" t="s">
        <v>9447</v>
      </c>
      <c r="I9640" s="5"/>
      <c r="J9640" s="5"/>
      <c r="K9640" s="5">
        <v>5</v>
      </c>
      <c r="L9640" s="5" t="s">
        <v>38</v>
      </c>
      <c r="M9640" s="7">
        <v>7500</v>
      </c>
      <c r="N9640" s="7">
        <v>9150</v>
      </c>
      <c r="O9640" s="7">
        <v>37500</v>
      </c>
      <c r="P9640" s="7">
        <v>45750</v>
      </c>
    </row>
    <row r="9641" spans="1:16" x14ac:dyDescent="0.25">
      <c r="A9641" s="5" t="s">
        <v>9310</v>
      </c>
      <c r="B9641" s="6">
        <v>46283</v>
      </c>
      <c r="C9641" s="5" t="s">
        <v>905</v>
      </c>
      <c r="D9641" s="5" t="s">
        <v>18</v>
      </c>
      <c r="E9641" s="5" t="s">
        <v>4334</v>
      </c>
      <c r="F9641" s="6">
        <v>46290</v>
      </c>
      <c r="G9641" s="5">
        <v>211</v>
      </c>
      <c r="H9641" s="5" t="s">
        <v>9448</v>
      </c>
      <c r="I9641" s="5"/>
      <c r="J9641" s="5"/>
      <c r="K9641" s="5">
        <v>1</v>
      </c>
      <c r="L9641" s="5" t="s">
        <v>38</v>
      </c>
      <c r="M9641" s="7">
        <v>7500</v>
      </c>
      <c r="N9641" s="7">
        <v>9150</v>
      </c>
      <c r="O9641" s="7">
        <v>7500</v>
      </c>
      <c r="P9641" s="7">
        <v>9150</v>
      </c>
    </row>
    <row r="9642" spans="1:16" x14ac:dyDescent="0.25">
      <c r="A9642" s="5" t="s">
        <v>9310</v>
      </c>
      <c r="B9642" s="6">
        <v>46283</v>
      </c>
      <c r="C9642" s="5" t="s">
        <v>905</v>
      </c>
      <c r="D9642" s="5" t="s">
        <v>18</v>
      </c>
      <c r="E9642" s="5" t="s">
        <v>4334</v>
      </c>
      <c r="F9642" s="6">
        <v>46290</v>
      </c>
      <c r="G9642" s="5">
        <v>212</v>
      </c>
      <c r="H9642" s="5" t="s">
        <v>9449</v>
      </c>
      <c r="I9642" s="5"/>
      <c r="J9642" s="5"/>
      <c r="K9642" s="5">
        <v>1</v>
      </c>
      <c r="L9642" s="5" t="s">
        <v>38</v>
      </c>
      <c r="M9642" s="7">
        <v>7500</v>
      </c>
      <c r="N9642" s="7">
        <v>9150</v>
      </c>
      <c r="O9642" s="7">
        <v>7500</v>
      </c>
      <c r="P9642" s="7">
        <v>9150</v>
      </c>
    </row>
    <row r="9643" spans="1:16" x14ac:dyDescent="0.25">
      <c r="A9643" s="5" t="s">
        <v>9310</v>
      </c>
      <c r="B9643" s="6">
        <v>46283</v>
      </c>
      <c r="C9643" s="5" t="s">
        <v>905</v>
      </c>
      <c r="D9643" s="5" t="s">
        <v>18</v>
      </c>
      <c r="E9643" s="5" t="s">
        <v>4334</v>
      </c>
      <c r="F9643" s="6">
        <v>46290</v>
      </c>
      <c r="G9643" s="5">
        <v>213</v>
      </c>
      <c r="H9643" s="5" t="s">
        <v>9450</v>
      </c>
      <c r="I9643" s="5"/>
      <c r="J9643" s="5"/>
      <c r="K9643" s="5">
        <v>11</v>
      </c>
      <c r="L9643" s="5" t="s">
        <v>38</v>
      </c>
      <c r="M9643" s="7">
        <v>7500</v>
      </c>
      <c r="N9643" s="7">
        <v>9150</v>
      </c>
      <c r="O9643" s="7">
        <v>82500</v>
      </c>
      <c r="P9643" s="7">
        <v>100650</v>
      </c>
    </row>
    <row r="9644" spans="1:16" x14ac:dyDescent="0.25">
      <c r="A9644" s="5" t="s">
        <v>9310</v>
      </c>
      <c r="B9644" s="6">
        <v>46283</v>
      </c>
      <c r="C9644" s="5" t="s">
        <v>905</v>
      </c>
      <c r="D9644" s="5" t="s">
        <v>18</v>
      </c>
      <c r="E9644" s="5" t="s">
        <v>4334</v>
      </c>
      <c r="F9644" s="6">
        <v>46290</v>
      </c>
      <c r="G9644" s="5">
        <v>214</v>
      </c>
      <c r="H9644" s="5" t="s">
        <v>9451</v>
      </c>
      <c r="I9644" s="5"/>
      <c r="J9644" s="5"/>
      <c r="K9644" s="5">
        <v>3</v>
      </c>
      <c r="L9644" s="5" t="s">
        <v>38</v>
      </c>
      <c r="M9644" s="7">
        <v>7500</v>
      </c>
      <c r="N9644" s="7">
        <v>9150</v>
      </c>
      <c r="O9644" s="7">
        <v>22500</v>
      </c>
      <c r="P9644" s="7">
        <v>27450</v>
      </c>
    </row>
    <row r="9645" spans="1:16" x14ac:dyDescent="0.25">
      <c r="A9645" s="5" t="s">
        <v>9310</v>
      </c>
      <c r="B9645" s="6">
        <v>46283</v>
      </c>
      <c r="C9645" s="5" t="s">
        <v>905</v>
      </c>
      <c r="D9645" s="5" t="s">
        <v>18</v>
      </c>
      <c r="E9645" s="5" t="s">
        <v>4334</v>
      </c>
      <c r="F9645" s="6">
        <v>46290</v>
      </c>
      <c r="G9645" s="5">
        <v>215</v>
      </c>
      <c r="H9645" s="5" t="s">
        <v>9452</v>
      </c>
      <c r="I9645" s="5"/>
      <c r="J9645" s="5"/>
      <c r="K9645" s="5">
        <v>1</v>
      </c>
      <c r="L9645" s="5" t="s">
        <v>38</v>
      </c>
      <c r="M9645" s="7">
        <v>7500</v>
      </c>
      <c r="N9645" s="7">
        <v>9150</v>
      </c>
      <c r="O9645" s="7">
        <v>7500</v>
      </c>
      <c r="P9645" s="7">
        <v>9150</v>
      </c>
    </row>
    <row r="9646" spans="1:16" x14ac:dyDescent="0.25">
      <c r="A9646" s="5" t="s">
        <v>9310</v>
      </c>
      <c r="B9646" s="6">
        <v>46283</v>
      </c>
      <c r="C9646" s="5" t="s">
        <v>905</v>
      </c>
      <c r="D9646" s="5" t="s">
        <v>18</v>
      </c>
      <c r="E9646" s="5" t="s">
        <v>4334</v>
      </c>
      <c r="F9646" s="6">
        <v>46290</v>
      </c>
      <c r="G9646" s="5">
        <v>216</v>
      </c>
      <c r="H9646" s="5" t="s">
        <v>9453</v>
      </c>
      <c r="I9646" s="5"/>
      <c r="J9646" s="5"/>
      <c r="K9646" s="5">
        <v>3</v>
      </c>
      <c r="L9646" s="5" t="s">
        <v>38</v>
      </c>
      <c r="M9646" s="7">
        <v>7500</v>
      </c>
      <c r="N9646" s="7">
        <v>9150</v>
      </c>
      <c r="O9646" s="7">
        <v>22500</v>
      </c>
      <c r="P9646" s="7">
        <v>27450</v>
      </c>
    </row>
    <row r="9647" spans="1:16" x14ac:dyDescent="0.25">
      <c r="A9647" s="5" t="s">
        <v>9310</v>
      </c>
      <c r="B9647" s="6">
        <v>46283</v>
      </c>
      <c r="C9647" s="5" t="s">
        <v>905</v>
      </c>
      <c r="D9647" s="5" t="s">
        <v>18</v>
      </c>
      <c r="E9647" s="5" t="s">
        <v>4334</v>
      </c>
      <c r="F9647" s="6">
        <v>46290</v>
      </c>
      <c r="G9647" s="5">
        <v>217</v>
      </c>
      <c r="H9647" s="5" t="s">
        <v>9454</v>
      </c>
      <c r="I9647" s="5"/>
      <c r="J9647" s="5"/>
      <c r="K9647" s="5">
        <v>1</v>
      </c>
      <c r="L9647" s="5" t="s">
        <v>38</v>
      </c>
      <c r="M9647" s="7">
        <v>7500</v>
      </c>
      <c r="N9647" s="7">
        <v>9150</v>
      </c>
      <c r="O9647" s="7">
        <v>7500</v>
      </c>
      <c r="P9647" s="7">
        <v>9150</v>
      </c>
    </row>
    <row r="9648" spans="1:16" x14ac:dyDescent="0.25">
      <c r="A9648" s="5" t="s">
        <v>9310</v>
      </c>
      <c r="B9648" s="6">
        <v>46283</v>
      </c>
      <c r="C9648" s="5" t="s">
        <v>905</v>
      </c>
      <c r="D9648" s="5" t="s">
        <v>18</v>
      </c>
      <c r="E9648" s="5" t="s">
        <v>4334</v>
      </c>
      <c r="F9648" s="6">
        <v>46290</v>
      </c>
      <c r="G9648" s="5">
        <v>218</v>
      </c>
      <c r="H9648" s="5" t="s">
        <v>9455</v>
      </c>
      <c r="I9648" s="5"/>
      <c r="J9648" s="5"/>
      <c r="K9648" s="5">
        <v>1</v>
      </c>
      <c r="L9648" s="5" t="s">
        <v>38</v>
      </c>
      <c r="M9648" s="7">
        <v>7500</v>
      </c>
      <c r="N9648" s="7">
        <v>9150</v>
      </c>
      <c r="O9648" s="7">
        <v>7500</v>
      </c>
      <c r="P9648" s="7">
        <v>9150</v>
      </c>
    </row>
    <row r="9649" spans="1:16" x14ac:dyDescent="0.25">
      <c r="A9649" s="5" t="s">
        <v>9310</v>
      </c>
      <c r="B9649" s="6">
        <v>46283</v>
      </c>
      <c r="C9649" s="5" t="s">
        <v>905</v>
      </c>
      <c r="D9649" s="5" t="s">
        <v>18</v>
      </c>
      <c r="E9649" s="5" t="s">
        <v>4334</v>
      </c>
      <c r="F9649" s="6">
        <v>46290</v>
      </c>
      <c r="G9649" s="5">
        <v>219</v>
      </c>
      <c r="H9649" s="5" t="s">
        <v>9456</v>
      </c>
      <c r="I9649" s="5"/>
      <c r="J9649" s="5"/>
      <c r="K9649" s="5">
        <v>14</v>
      </c>
      <c r="L9649" s="5" t="s">
        <v>38</v>
      </c>
      <c r="M9649" s="7">
        <v>105</v>
      </c>
      <c r="N9649" s="7">
        <v>128.1</v>
      </c>
      <c r="O9649" s="7">
        <v>1470</v>
      </c>
      <c r="P9649" s="7">
        <v>1793.4</v>
      </c>
    </row>
    <row r="9650" spans="1:16" x14ac:dyDescent="0.25">
      <c r="A9650" s="5" t="s">
        <v>9310</v>
      </c>
      <c r="B9650" s="6">
        <v>46283</v>
      </c>
      <c r="C9650" s="5" t="s">
        <v>905</v>
      </c>
      <c r="D9650" s="5" t="s">
        <v>18</v>
      </c>
      <c r="E9650" s="5" t="s">
        <v>4334</v>
      </c>
      <c r="F9650" s="6">
        <v>46290</v>
      </c>
      <c r="G9650" s="5">
        <v>220</v>
      </c>
      <c r="H9650" s="5" t="s">
        <v>9457</v>
      </c>
      <c r="I9650" s="5"/>
      <c r="J9650" s="5"/>
      <c r="K9650" s="5">
        <v>6</v>
      </c>
      <c r="L9650" s="5" t="s">
        <v>38</v>
      </c>
      <c r="M9650" s="7">
        <v>105</v>
      </c>
      <c r="N9650" s="7">
        <v>128.1</v>
      </c>
      <c r="O9650" s="7">
        <v>630</v>
      </c>
      <c r="P9650" s="7">
        <v>768.6</v>
      </c>
    </row>
    <row r="9651" spans="1:16" x14ac:dyDescent="0.25">
      <c r="A9651" s="5" t="s">
        <v>9310</v>
      </c>
      <c r="B9651" s="6">
        <v>46283</v>
      </c>
      <c r="C9651" s="5" t="s">
        <v>905</v>
      </c>
      <c r="D9651" s="5" t="s">
        <v>18</v>
      </c>
      <c r="E9651" s="5" t="s">
        <v>4334</v>
      </c>
      <c r="F9651" s="6">
        <v>46290</v>
      </c>
      <c r="G9651" s="5">
        <v>221</v>
      </c>
      <c r="H9651" s="5" t="s">
        <v>9458</v>
      </c>
      <c r="I9651" s="5"/>
      <c r="J9651" s="5"/>
      <c r="K9651" s="5">
        <v>12</v>
      </c>
      <c r="L9651" s="5" t="s">
        <v>38</v>
      </c>
      <c r="M9651" s="7">
        <v>105</v>
      </c>
      <c r="N9651" s="7">
        <v>128.1</v>
      </c>
      <c r="O9651" s="7">
        <v>1260</v>
      </c>
      <c r="P9651" s="7">
        <v>1537.2</v>
      </c>
    </row>
    <row r="9652" spans="1:16" x14ac:dyDescent="0.25">
      <c r="A9652" s="5" t="s">
        <v>9310</v>
      </c>
      <c r="B9652" s="6">
        <v>46283</v>
      </c>
      <c r="C9652" s="5" t="s">
        <v>905</v>
      </c>
      <c r="D9652" s="5" t="s">
        <v>18</v>
      </c>
      <c r="E9652" s="5" t="s">
        <v>4334</v>
      </c>
      <c r="F9652" s="6">
        <v>46290</v>
      </c>
      <c r="G9652" s="5">
        <v>222</v>
      </c>
      <c r="H9652" s="5" t="s">
        <v>9459</v>
      </c>
      <c r="I9652" s="5"/>
      <c r="J9652" s="5"/>
      <c r="K9652" s="5">
        <v>36</v>
      </c>
      <c r="L9652" s="5" t="s">
        <v>38</v>
      </c>
      <c r="M9652" s="7">
        <v>105</v>
      </c>
      <c r="N9652" s="7">
        <v>128.1</v>
      </c>
      <c r="O9652" s="7">
        <v>3780</v>
      </c>
      <c r="P9652" s="7">
        <v>4611.6000000000004</v>
      </c>
    </row>
    <row r="9653" spans="1:16" x14ac:dyDescent="0.25">
      <c r="A9653" s="5" t="s">
        <v>9310</v>
      </c>
      <c r="B9653" s="6">
        <v>46283</v>
      </c>
      <c r="C9653" s="5" t="s">
        <v>905</v>
      </c>
      <c r="D9653" s="5" t="s">
        <v>18</v>
      </c>
      <c r="E9653" s="5" t="s">
        <v>4334</v>
      </c>
      <c r="F9653" s="6">
        <v>46290</v>
      </c>
      <c r="G9653" s="5">
        <v>223</v>
      </c>
      <c r="H9653" s="5" t="s">
        <v>9460</v>
      </c>
      <c r="I9653" s="5"/>
      <c r="J9653" s="5"/>
      <c r="K9653" s="5">
        <v>22</v>
      </c>
      <c r="L9653" s="5" t="s">
        <v>38</v>
      </c>
      <c r="M9653" s="7">
        <v>450</v>
      </c>
      <c r="N9653" s="7">
        <v>549</v>
      </c>
      <c r="O9653" s="7">
        <v>9900</v>
      </c>
      <c r="P9653" s="7">
        <v>12078</v>
      </c>
    </row>
    <row r="9654" spans="1:16" x14ac:dyDescent="0.25">
      <c r="A9654" s="5" t="s">
        <v>9310</v>
      </c>
      <c r="B9654" s="6">
        <v>46283</v>
      </c>
      <c r="C9654" s="5" t="s">
        <v>905</v>
      </c>
      <c r="D9654" s="5" t="s">
        <v>18</v>
      </c>
      <c r="E9654" s="5" t="s">
        <v>4334</v>
      </c>
      <c r="F9654" s="6">
        <v>46290</v>
      </c>
      <c r="G9654" s="5">
        <v>224</v>
      </c>
      <c r="H9654" s="5" t="s">
        <v>9461</v>
      </c>
      <c r="I9654" s="5"/>
      <c r="J9654" s="5"/>
      <c r="K9654" s="5">
        <v>44</v>
      </c>
      <c r="L9654" s="5" t="s">
        <v>38</v>
      </c>
      <c r="M9654" s="7">
        <v>45</v>
      </c>
      <c r="N9654" s="7">
        <v>54.9</v>
      </c>
      <c r="O9654" s="7">
        <v>1980</v>
      </c>
      <c r="P9654" s="7">
        <v>2415.6</v>
      </c>
    </row>
    <row r="9655" spans="1:16" x14ac:dyDescent="0.25">
      <c r="A9655" s="5" t="s">
        <v>9310</v>
      </c>
      <c r="B9655" s="6">
        <v>46283</v>
      </c>
      <c r="C9655" s="5" t="s">
        <v>905</v>
      </c>
      <c r="D9655" s="5" t="s">
        <v>18</v>
      </c>
      <c r="E9655" s="5" t="s">
        <v>4334</v>
      </c>
      <c r="F9655" s="6">
        <v>46290</v>
      </c>
      <c r="G9655" s="5">
        <v>225</v>
      </c>
      <c r="H9655" s="5" t="s">
        <v>9462</v>
      </c>
      <c r="I9655" s="5"/>
      <c r="J9655" s="5"/>
      <c r="K9655" s="5">
        <v>7</v>
      </c>
      <c r="L9655" s="5" t="s">
        <v>184</v>
      </c>
      <c r="M9655" s="7">
        <v>30</v>
      </c>
      <c r="N9655" s="7">
        <v>36.6</v>
      </c>
      <c r="O9655" s="7">
        <v>210</v>
      </c>
      <c r="P9655" s="7">
        <v>256.2</v>
      </c>
    </row>
    <row r="9656" spans="1:16" x14ac:dyDescent="0.25">
      <c r="A9656" s="5" t="s">
        <v>9310</v>
      </c>
      <c r="B9656" s="6">
        <v>46283</v>
      </c>
      <c r="C9656" s="5" t="s">
        <v>905</v>
      </c>
      <c r="D9656" s="5" t="s">
        <v>18</v>
      </c>
      <c r="E9656" s="5" t="s">
        <v>4334</v>
      </c>
      <c r="F9656" s="6">
        <v>46290</v>
      </c>
      <c r="G9656" s="5">
        <v>226</v>
      </c>
      <c r="H9656" s="5" t="s">
        <v>9463</v>
      </c>
      <c r="I9656" s="5"/>
      <c r="J9656" s="5"/>
      <c r="K9656" s="5">
        <v>4</v>
      </c>
      <c r="L9656" s="5" t="s">
        <v>184</v>
      </c>
      <c r="M9656" s="7">
        <v>30</v>
      </c>
      <c r="N9656" s="7">
        <v>36.6</v>
      </c>
      <c r="O9656" s="7">
        <v>120</v>
      </c>
      <c r="P9656" s="7">
        <v>146.4</v>
      </c>
    </row>
    <row r="9657" spans="1:16" x14ac:dyDescent="0.25">
      <c r="A9657" s="5" t="s">
        <v>9310</v>
      </c>
      <c r="B9657" s="6">
        <v>46283</v>
      </c>
      <c r="C9657" s="5" t="s">
        <v>905</v>
      </c>
      <c r="D9657" s="5" t="s">
        <v>18</v>
      </c>
      <c r="E9657" s="5" t="s">
        <v>4334</v>
      </c>
      <c r="F9657" s="6">
        <v>46290</v>
      </c>
      <c r="G9657" s="5">
        <v>227</v>
      </c>
      <c r="H9657" s="5" t="s">
        <v>9464</v>
      </c>
      <c r="I9657" s="5"/>
      <c r="J9657" s="5"/>
      <c r="K9657" s="5">
        <v>1</v>
      </c>
      <c r="L9657" s="5" t="s">
        <v>38</v>
      </c>
      <c r="M9657" s="7">
        <v>450</v>
      </c>
      <c r="N9657" s="7">
        <v>549</v>
      </c>
      <c r="O9657" s="7">
        <v>450</v>
      </c>
      <c r="P9657" s="7">
        <v>549</v>
      </c>
    </row>
    <row r="9658" spans="1:16" x14ac:dyDescent="0.25">
      <c r="A9658" s="5" t="s">
        <v>9310</v>
      </c>
      <c r="B9658" s="6">
        <v>46283</v>
      </c>
      <c r="C9658" s="5" t="s">
        <v>905</v>
      </c>
      <c r="D9658" s="5" t="s">
        <v>18</v>
      </c>
      <c r="E9658" s="5" t="s">
        <v>4334</v>
      </c>
      <c r="F9658" s="6">
        <v>46290</v>
      </c>
      <c r="G9658" s="5">
        <v>228</v>
      </c>
      <c r="H9658" s="5" t="s">
        <v>9465</v>
      </c>
      <c r="I9658" s="5"/>
      <c r="J9658" s="5"/>
      <c r="K9658" s="5">
        <v>22</v>
      </c>
      <c r="L9658" s="5" t="s">
        <v>21</v>
      </c>
      <c r="M9658" s="7">
        <v>135</v>
      </c>
      <c r="N9658" s="7">
        <v>164.7</v>
      </c>
      <c r="O9658" s="7">
        <v>2970</v>
      </c>
      <c r="P9658" s="7">
        <v>3623.4</v>
      </c>
    </row>
    <row r="9659" spans="1:16" x14ac:dyDescent="0.25">
      <c r="A9659" s="5" t="s">
        <v>9310</v>
      </c>
      <c r="B9659" s="6">
        <v>46283</v>
      </c>
      <c r="C9659" s="5" t="s">
        <v>905</v>
      </c>
      <c r="D9659" s="5" t="s">
        <v>18</v>
      </c>
      <c r="E9659" s="5" t="s">
        <v>4334</v>
      </c>
      <c r="F9659" s="6">
        <v>46290</v>
      </c>
      <c r="G9659" s="5">
        <v>229</v>
      </c>
      <c r="H9659" s="5" t="s">
        <v>9466</v>
      </c>
      <c r="I9659" s="5"/>
      <c r="J9659" s="5"/>
      <c r="K9659" s="5">
        <v>1</v>
      </c>
      <c r="L9659" s="5" t="s">
        <v>38</v>
      </c>
      <c r="M9659" s="7">
        <v>5400</v>
      </c>
      <c r="N9659" s="7">
        <v>6588</v>
      </c>
      <c r="O9659" s="7">
        <v>5400</v>
      </c>
      <c r="P9659" s="7">
        <v>6588</v>
      </c>
    </row>
    <row r="9660" spans="1:16" x14ac:dyDescent="0.25">
      <c r="A9660" s="5" t="s">
        <v>9310</v>
      </c>
      <c r="B9660" s="6">
        <v>46283</v>
      </c>
      <c r="C9660" s="5" t="s">
        <v>905</v>
      </c>
      <c r="D9660" s="5" t="s">
        <v>18</v>
      </c>
      <c r="E9660" s="5" t="s">
        <v>4334</v>
      </c>
      <c r="F9660" s="6">
        <v>46290</v>
      </c>
      <c r="G9660" s="5">
        <v>230</v>
      </c>
      <c r="H9660" s="5" t="s">
        <v>9467</v>
      </c>
      <c r="I9660" s="5"/>
      <c r="J9660" s="5"/>
      <c r="K9660" s="5">
        <v>1</v>
      </c>
      <c r="L9660" s="5" t="s">
        <v>38</v>
      </c>
      <c r="M9660" s="7">
        <v>5400</v>
      </c>
      <c r="N9660" s="7">
        <v>6588</v>
      </c>
      <c r="O9660" s="7">
        <v>5400</v>
      </c>
      <c r="P9660" s="7">
        <v>6588</v>
      </c>
    </row>
    <row r="9661" spans="1:16" x14ac:dyDescent="0.25">
      <c r="A9661" s="5" t="s">
        <v>9471</v>
      </c>
      <c r="B9661" s="6">
        <v>46283</v>
      </c>
      <c r="C9661" s="5" t="s">
        <v>905</v>
      </c>
      <c r="D9661" s="5" t="s">
        <v>18</v>
      </c>
      <c r="E9661" s="5" t="s">
        <v>4334</v>
      </c>
      <c r="F9661" s="6">
        <v>46287</v>
      </c>
      <c r="G9661" s="5">
        <v>1</v>
      </c>
      <c r="H9661" s="5" t="s">
        <v>9472</v>
      </c>
      <c r="I9661" s="5" t="s">
        <v>9473</v>
      </c>
      <c r="J9661" s="5"/>
      <c r="K9661" s="5">
        <v>1</v>
      </c>
      <c r="L9661" s="5" t="s">
        <v>38</v>
      </c>
      <c r="M9661" s="7">
        <v>41947.11</v>
      </c>
      <c r="N9661" s="7">
        <v>51175.47</v>
      </c>
      <c r="O9661" s="7">
        <v>41947.11</v>
      </c>
      <c r="P9661" s="7">
        <v>51175.47</v>
      </c>
    </row>
    <row r="9662" spans="1:16" x14ac:dyDescent="0.25">
      <c r="A9662" s="5" t="s">
        <v>9471</v>
      </c>
      <c r="B9662" s="6">
        <v>46283</v>
      </c>
      <c r="C9662" s="5" t="s">
        <v>905</v>
      </c>
      <c r="D9662" s="5" t="s">
        <v>18</v>
      </c>
      <c r="E9662" s="5" t="s">
        <v>4334</v>
      </c>
      <c r="F9662" s="6">
        <v>46287</v>
      </c>
      <c r="G9662" s="5">
        <v>2</v>
      </c>
      <c r="H9662" s="5" t="s">
        <v>9474</v>
      </c>
      <c r="I9662" s="5" t="s">
        <v>9475</v>
      </c>
      <c r="J9662" s="5"/>
      <c r="K9662" s="5">
        <v>1</v>
      </c>
      <c r="L9662" s="5" t="s">
        <v>38</v>
      </c>
      <c r="M9662" s="7">
        <v>42306.400000000001</v>
      </c>
      <c r="N9662" s="7">
        <v>51613.81</v>
      </c>
      <c r="O9662" s="7">
        <v>42306.400000000001</v>
      </c>
      <c r="P9662" s="7">
        <v>51613.81</v>
      </c>
    </row>
    <row r="9663" spans="1:16" x14ac:dyDescent="0.25">
      <c r="A9663" s="5" t="s">
        <v>9471</v>
      </c>
      <c r="B9663" s="6">
        <v>46283</v>
      </c>
      <c r="C9663" s="5" t="s">
        <v>905</v>
      </c>
      <c r="D9663" s="5" t="s">
        <v>18</v>
      </c>
      <c r="E9663" s="5" t="s">
        <v>4334</v>
      </c>
      <c r="F9663" s="6">
        <v>46287</v>
      </c>
      <c r="G9663" s="5">
        <v>3</v>
      </c>
      <c r="H9663" s="5" t="s">
        <v>9476</v>
      </c>
      <c r="I9663" s="5" t="s">
        <v>9477</v>
      </c>
      <c r="J9663" s="5"/>
      <c r="K9663" s="5">
        <v>1</v>
      </c>
      <c r="L9663" s="5" t="s">
        <v>38</v>
      </c>
      <c r="M9663" s="7">
        <v>283746.09999999998</v>
      </c>
      <c r="N9663" s="7">
        <v>346170.24</v>
      </c>
      <c r="O9663" s="7">
        <v>283746.09999999998</v>
      </c>
      <c r="P9663" s="7">
        <v>346170.24</v>
      </c>
    </row>
    <row r="9664" spans="1:16" x14ac:dyDescent="0.25">
      <c r="A9664" s="5" t="s">
        <v>9478</v>
      </c>
      <c r="B9664" s="6">
        <v>46283</v>
      </c>
      <c r="C9664" s="5" t="s">
        <v>17</v>
      </c>
      <c r="D9664" s="5" t="s">
        <v>18</v>
      </c>
      <c r="E9664" s="5" t="s">
        <v>4334</v>
      </c>
      <c r="F9664" s="6">
        <v>46287</v>
      </c>
      <c r="G9664" s="5">
        <v>1</v>
      </c>
      <c r="H9664" s="5" t="s">
        <v>9479</v>
      </c>
      <c r="I9664" s="5"/>
      <c r="J9664" s="5"/>
      <c r="K9664" s="5">
        <v>2</v>
      </c>
      <c r="L9664" s="5" t="s">
        <v>38</v>
      </c>
      <c r="M9664" s="7">
        <v>15243.9</v>
      </c>
      <c r="N9664" s="7">
        <v>18597.560000000001</v>
      </c>
      <c r="O9664" s="7">
        <v>30487.8</v>
      </c>
      <c r="P9664" s="7">
        <v>37195.120000000003</v>
      </c>
    </row>
    <row r="9665" spans="1:16" x14ac:dyDescent="0.25">
      <c r="A9665" s="5" t="s">
        <v>9478</v>
      </c>
      <c r="B9665" s="6">
        <v>46283</v>
      </c>
      <c r="C9665" s="5" t="s">
        <v>17</v>
      </c>
      <c r="D9665" s="5" t="s">
        <v>18</v>
      </c>
      <c r="E9665" s="5" t="s">
        <v>4334</v>
      </c>
      <c r="F9665" s="6">
        <v>46287</v>
      </c>
      <c r="G9665" s="5">
        <v>2</v>
      </c>
      <c r="H9665" s="5" t="s">
        <v>9480</v>
      </c>
      <c r="I9665" s="5"/>
      <c r="J9665" s="5"/>
      <c r="K9665" s="5">
        <v>2</v>
      </c>
      <c r="L9665" s="5" t="s">
        <v>38</v>
      </c>
      <c r="M9665" s="7">
        <v>70975.41</v>
      </c>
      <c r="N9665" s="7">
        <v>86590</v>
      </c>
      <c r="O9665" s="7">
        <v>141950.82</v>
      </c>
      <c r="P9665" s="7">
        <v>173180</v>
      </c>
    </row>
    <row r="9666" spans="1:16" x14ac:dyDescent="0.25">
      <c r="A9666" s="5" t="s">
        <v>9478</v>
      </c>
      <c r="B9666" s="6">
        <v>46283</v>
      </c>
      <c r="C9666" s="5" t="s">
        <v>17</v>
      </c>
      <c r="D9666" s="5" t="s">
        <v>18</v>
      </c>
      <c r="E9666" s="5" t="s">
        <v>4334</v>
      </c>
      <c r="F9666" s="6">
        <v>46287</v>
      </c>
      <c r="G9666" s="5">
        <v>3</v>
      </c>
      <c r="H9666" s="5" t="s">
        <v>9481</v>
      </c>
      <c r="I9666" s="5" t="s">
        <v>9482</v>
      </c>
      <c r="J9666" s="5"/>
      <c r="K9666" s="5">
        <v>2</v>
      </c>
      <c r="L9666" s="5" t="s">
        <v>38</v>
      </c>
      <c r="M9666" s="7">
        <v>11236.4</v>
      </c>
      <c r="N9666" s="7">
        <v>13708.41</v>
      </c>
      <c r="O9666" s="7">
        <v>22472.799999999999</v>
      </c>
      <c r="P9666" s="7">
        <v>27416.82</v>
      </c>
    </row>
    <row r="9667" spans="1:16" x14ac:dyDescent="0.25">
      <c r="A9667" s="5" t="s">
        <v>9478</v>
      </c>
      <c r="B9667" s="6">
        <v>46283</v>
      </c>
      <c r="C9667" s="5" t="s">
        <v>17</v>
      </c>
      <c r="D9667" s="5" t="s">
        <v>18</v>
      </c>
      <c r="E9667" s="5" t="s">
        <v>4334</v>
      </c>
      <c r="F9667" s="6">
        <v>46287</v>
      </c>
      <c r="G9667" s="5">
        <v>4</v>
      </c>
      <c r="H9667" s="5" t="s">
        <v>9483</v>
      </c>
      <c r="I9667" s="5"/>
      <c r="J9667" s="5"/>
      <c r="K9667" s="5">
        <v>4</v>
      </c>
      <c r="L9667" s="5" t="s">
        <v>38</v>
      </c>
      <c r="M9667" s="7">
        <v>1058.96</v>
      </c>
      <c r="N9667" s="7">
        <v>1291.93</v>
      </c>
      <c r="O9667" s="7">
        <v>4235.84</v>
      </c>
      <c r="P9667" s="7">
        <v>5167.72</v>
      </c>
    </row>
    <row r="9668" spans="1:16" x14ac:dyDescent="0.25">
      <c r="A9668" s="5" t="s">
        <v>9484</v>
      </c>
      <c r="B9668" s="6">
        <v>46283</v>
      </c>
      <c r="C9668" s="5" t="s">
        <v>17</v>
      </c>
      <c r="D9668" s="5" t="s">
        <v>18</v>
      </c>
      <c r="E9668" s="5" t="s">
        <v>4334</v>
      </c>
      <c r="F9668" s="6">
        <v>46287</v>
      </c>
      <c r="G9668" s="5">
        <v>1</v>
      </c>
      <c r="H9668" s="5" t="s">
        <v>9485</v>
      </c>
      <c r="I9668" s="5"/>
      <c r="J9668" s="5"/>
      <c r="K9668" s="5">
        <v>6</v>
      </c>
      <c r="L9668" s="5" t="s">
        <v>38</v>
      </c>
      <c r="M9668" s="7">
        <v>11681.55</v>
      </c>
      <c r="N9668" s="7">
        <v>14251.49</v>
      </c>
      <c r="O9668" s="7">
        <v>70089.3</v>
      </c>
      <c r="P9668" s="7">
        <v>85508.95</v>
      </c>
    </row>
    <row r="9669" spans="1:16" x14ac:dyDescent="0.25">
      <c r="A9669" s="5" t="s">
        <v>9486</v>
      </c>
      <c r="B9669" s="6">
        <v>46283</v>
      </c>
      <c r="C9669" s="5" t="s">
        <v>17</v>
      </c>
      <c r="D9669" s="5" t="s">
        <v>18</v>
      </c>
      <c r="E9669" s="5" t="s">
        <v>4334</v>
      </c>
      <c r="F9669" s="6">
        <v>46286</v>
      </c>
      <c r="G9669" s="5">
        <v>1</v>
      </c>
      <c r="H9669" s="5" t="s">
        <v>6102</v>
      </c>
      <c r="I9669" s="5"/>
      <c r="J9669" s="5"/>
      <c r="K9669" s="5">
        <v>445</v>
      </c>
      <c r="L9669" s="5" t="s">
        <v>320</v>
      </c>
      <c r="M9669" s="7">
        <v>281.72000000000003</v>
      </c>
      <c r="N9669" s="7">
        <v>343.7</v>
      </c>
      <c r="O9669" s="7">
        <v>125365.4</v>
      </c>
      <c r="P9669" s="7">
        <v>152945.79</v>
      </c>
    </row>
    <row r="9670" spans="1:16" x14ac:dyDescent="0.25">
      <c r="A9670" s="5" t="s">
        <v>9487</v>
      </c>
      <c r="B9670" s="6">
        <v>46286</v>
      </c>
      <c r="C9670" s="5" t="s">
        <v>17</v>
      </c>
      <c r="D9670" s="5" t="s">
        <v>18</v>
      </c>
      <c r="E9670" s="5" t="s">
        <v>19</v>
      </c>
      <c r="F9670" s="6">
        <v>46288</v>
      </c>
      <c r="G9670" s="5">
        <v>1</v>
      </c>
      <c r="H9670" s="5" t="s">
        <v>9488</v>
      </c>
      <c r="I9670" s="5"/>
      <c r="J9670" s="5"/>
      <c r="K9670" s="5">
        <v>15</v>
      </c>
      <c r="L9670" s="5" t="s">
        <v>38</v>
      </c>
      <c r="M9670" s="7">
        <v>0</v>
      </c>
      <c r="N9670" s="7">
        <v>0</v>
      </c>
      <c r="O9670" s="7">
        <v>0</v>
      </c>
      <c r="P9670" s="7">
        <v>0</v>
      </c>
    </row>
    <row r="9671" spans="1:16" x14ac:dyDescent="0.25">
      <c r="A9671" s="5" t="s">
        <v>9487</v>
      </c>
      <c r="B9671" s="6">
        <v>46286</v>
      </c>
      <c r="C9671" s="5" t="s">
        <v>17</v>
      </c>
      <c r="D9671" s="5" t="s">
        <v>18</v>
      </c>
      <c r="E9671" s="5" t="s">
        <v>19</v>
      </c>
      <c r="F9671" s="6">
        <v>46288</v>
      </c>
      <c r="G9671" s="5">
        <v>2</v>
      </c>
      <c r="H9671" s="5" t="s">
        <v>9489</v>
      </c>
      <c r="I9671" s="5"/>
      <c r="J9671" s="5"/>
      <c r="K9671" s="5">
        <v>15</v>
      </c>
      <c r="L9671" s="5" t="s">
        <v>38</v>
      </c>
      <c r="M9671" s="7">
        <v>0</v>
      </c>
      <c r="N9671" s="7">
        <v>0</v>
      </c>
      <c r="O9671" s="7">
        <v>0</v>
      </c>
      <c r="P9671" s="7">
        <v>0</v>
      </c>
    </row>
    <row r="9672" spans="1:16" x14ac:dyDescent="0.25">
      <c r="A9672" s="5" t="s">
        <v>9487</v>
      </c>
      <c r="B9672" s="6">
        <v>46286</v>
      </c>
      <c r="C9672" s="5" t="s">
        <v>17</v>
      </c>
      <c r="D9672" s="5" t="s">
        <v>18</v>
      </c>
      <c r="E9672" s="5" t="s">
        <v>19</v>
      </c>
      <c r="F9672" s="6">
        <v>46288</v>
      </c>
      <c r="G9672" s="5">
        <v>3</v>
      </c>
      <c r="H9672" s="5" t="s">
        <v>9490</v>
      </c>
      <c r="I9672" s="5"/>
      <c r="J9672" s="5"/>
      <c r="K9672" s="5">
        <v>15</v>
      </c>
      <c r="L9672" s="5" t="s">
        <v>38</v>
      </c>
      <c r="M9672" s="7">
        <v>0</v>
      </c>
      <c r="N9672" s="7">
        <v>0</v>
      </c>
      <c r="O9672" s="7">
        <v>0</v>
      </c>
      <c r="P9672" s="7">
        <v>0</v>
      </c>
    </row>
    <row r="9673" spans="1:16" x14ac:dyDescent="0.25">
      <c r="A9673" s="5" t="s">
        <v>9487</v>
      </c>
      <c r="B9673" s="6">
        <v>46286</v>
      </c>
      <c r="C9673" s="5" t="s">
        <v>17</v>
      </c>
      <c r="D9673" s="5" t="s">
        <v>18</v>
      </c>
      <c r="E9673" s="5" t="s">
        <v>19</v>
      </c>
      <c r="F9673" s="6">
        <v>46288</v>
      </c>
      <c r="G9673" s="5">
        <v>4</v>
      </c>
      <c r="H9673" s="5" t="s">
        <v>9491</v>
      </c>
      <c r="I9673" s="5"/>
      <c r="J9673" s="5"/>
      <c r="K9673" s="5">
        <v>10</v>
      </c>
      <c r="L9673" s="5" t="s">
        <v>38</v>
      </c>
      <c r="M9673" s="7">
        <v>0</v>
      </c>
      <c r="N9673" s="7">
        <v>0</v>
      </c>
      <c r="O9673" s="7">
        <v>0</v>
      </c>
      <c r="P9673" s="7">
        <v>0</v>
      </c>
    </row>
    <row r="9674" spans="1:16" x14ac:dyDescent="0.25">
      <c r="A9674" s="5" t="s">
        <v>9492</v>
      </c>
      <c r="B9674" s="6">
        <v>46286</v>
      </c>
      <c r="C9674" s="5" t="s">
        <v>905</v>
      </c>
      <c r="D9674" s="5" t="s">
        <v>18</v>
      </c>
      <c r="E9674" s="5" t="s">
        <v>4334</v>
      </c>
      <c r="F9674" s="6">
        <v>46289</v>
      </c>
      <c r="G9674" s="5">
        <v>1</v>
      </c>
      <c r="H9674" s="5" t="s">
        <v>9493</v>
      </c>
      <c r="I9674" s="5"/>
      <c r="J9674" s="5"/>
      <c r="K9674" s="5">
        <v>2</v>
      </c>
      <c r="L9674" s="5" t="s">
        <v>38</v>
      </c>
      <c r="M9674" s="7">
        <v>17595.82</v>
      </c>
      <c r="N9674" s="7">
        <v>21466.9</v>
      </c>
      <c r="O9674" s="7">
        <v>35191.64</v>
      </c>
      <c r="P9674" s="7">
        <v>42933.8</v>
      </c>
    </row>
    <row r="9675" spans="1:16" x14ac:dyDescent="0.25">
      <c r="A9675" s="5" t="s">
        <v>9492</v>
      </c>
      <c r="B9675" s="6">
        <v>46286</v>
      </c>
      <c r="C9675" s="5" t="s">
        <v>905</v>
      </c>
      <c r="D9675" s="5" t="s">
        <v>18</v>
      </c>
      <c r="E9675" s="5" t="s">
        <v>4334</v>
      </c>
      <c r="F9675" s="6">
        <v>46289</v>
      </c>
      <c r="G9675" s="5">
        <v>2</v>
      </c>
      <c r="H9675" s="5" t="s">
        <v>9494</v>
      </c>
      <c r="I9675" s="5"/>
      <c r="J9675" s="5"/>
      <c r="K9675" s="5">
        <v>2</v>
      </c>
      <c r="L9675" s="5" t="s">
        <v>38</v>
      </c>
      <c r="M9675" s="7">
        <v>21107.18</v>
      </c>
      <c r="N9675" s="7">
        <v>25750.76</v>
      </c>
      <c r="O9675" s="7">
        <v>42214.36</v>
      </c>
      <c r="P9675" s="7">
        <v>51501.52</v>
      </c>
    </row>
    <row r="9676" spans="1:16" x14ac:dyDescent="0.25">
      <c r="A9676" s="5" t="s">
        <v>9495</v>
      </c>
      <c r="B9676" s="6">
        <v>46286</v>
      </c>
      <c r="C9676" s="5" t="s">
        <v>905</v>
      </c>
      <c r="D9676" s="5" t="s">
        <v>18</v>
      </c>
      <c r="E9676" s="5" t="s">
        <v>4334</v>
      </c>
      <c r="F9676" s="6">
        <v>46289</v>
      </c>
      <c r="G9676" s="5">
        <v>1</v>
      </c>
      <c r="H9676" s="5" t="s">
        <v>9496</v>
      </c>
      <c r="I9676" s="5"/>
      <c r="J9676" s="5"/>
      <c r="K9676" s="5">
        <v>20</v>
      </c>
      <c r="L9676" s="5" t="s">
        <v>21</v>
      </c>
      <c r="M9676" s="7">
        <v>389.35</v>
      </c>
      <c r="N9676" s="7">
        <v>475.01</v>
      </c>
      <c r="O9676" s="7">
        <v>7787</v>
      </c>
      <c r="P9676" s="7">
        <v>9500.14</v>
      </c>
    </row>
    <row r="9677" spans="1:16" x14ac:dyDescent="0.25">
      <c r="A9677" s="5" t="s">
        <v>9497</v>
      </c>
      <c r="B9677" s="6">
        <v>46287</v>
      </c>
      <c r="C9677" s="5" t="s">
        <v>17</v>
      </c>
      <c r="D9677" s="5" t="s">
        <v>18</v>
      </c>
      <c r="E9677" s="5" t="s">
        <v>4334</v>
      </c>
      <c r="F9677" s="6">
        <v>46290</v>
      </c>
      <c r="G9677" s="5">
        <v>1</v>
      </c>
      <c r="H9677" s="5" t="s">
        <v>8845</v>
      </c>
      <c r="I9677" s="5"/>
      <c r="J9677" s="5"/>
      <c r="K9677" s="5">
        <v>100</v>
      </c>
      <c r="L9677" s="5" t="s">
        <v>38</v>
      </c>
      <c r="M9677" s="7">
        <v>580.33000000000004</v>
      </c>
      <c r="N9677" s="7">
        <v>708</v>
      </c>
      <c r="O9677" s="7">
        <v>58033</v>
      </c>
      <c r="P9677" s="7">
        <v>70800.259999999995</v>
      </c>
    </row>
    <row r="9678" spans="1:16" x14ac:dyDescent="0.25">
      <c r="A9678" s="5" t="s">
        <v>9497</v>
      </c>
      <c r="B9678" s="6">
        <v>46287</v>
      </c>
      <c r="C9678" s="5" t="s">
        <v>17</v>
      </c>
      <c r="D9678" s="5" t="s">
        <v>18</v>
      </c>
      <c r="E9678" s="5" t="s">
        <v>4334</v>
      </c>
      <c r="F9678" s="6">
        <v>46290</v>
      </c>
      <c r="G9678" s="5">
        <v>2</v>
      </c>
      <c r="H9678" s="5" t="s">
        <v>8846</v>
      </c>
      <c r="I9678" s="5"/>
      <c r="J9678" s="5"/>
      <c r="K9678" s="5">
        <v>350</v>
      </c>
      <c r="L9678" s="5" t="s">
        <v>38</v>
      </c>
      <c r="M9678" s="7">
        <v>7.03</v>
      </c>
      <c r="N9678" s="7">
        <v>8.58</v>
      </c>
      <c r="O9678" s="7">
        <v>2460.5</v>
      </c>
      <c r="P9678" s="7">
        <v>3001.81</v>
      </c>
    </row>
    <row r="9679" spans="1:16" x14ac:dyDescent="0.25">
      <c r="A9679" s="5" t="s">
        <v>9497</v>
      </c>
      <c r="B9679" s="6">
        <v>46287</v>
      </c>
      <c r="C9679" s="5" t="s">
        <v>17</v>
      </c>
      <c r="D9679" s="5" t="s">
        <v>18</v>
      </c>
      <c r="E9679" s="5" t="s">
        <v>4334</v>
      </c>
      <c r="F9679" s="6">
        <v>46290</v>
      </c>
      <c r="G9679" s="5">
        <v>3</v>
      </c>
      <c r="H9679" s="5" t="s">
        <v>9498</v>
      </c>
      <c r="I9679" s="5"/>
      <c r="J9679" s="5"/>
      <c r="K9679" s="5">
        <v>350</v>
      </c>
      <c r="L9679" s="5" t="s">
        <v>38</v>
      </c>
      <c r="M9679" s="7">
        <v>997.2</v>
      </c>
      <c r="N9679" s="7">
        <v>1196.6400000000001</v>
      </c>
      <c r="O9679" s="7">
        <v>349020</v>
      </c>
      <c r="P9679" s="7">
        <v>425804.4</v>
      </c>
    </row>
    <row r="9680" spans="1:16" x14ac:dyDescent="0.25">
      <c r="A9680" s="5" t="s">
        <v>9497</v>
      </c>
      <c r="B9680" s="6">
        <v>46287</v>
      </c>
      <c r="C9680" s="5" t="s">
        <v>17</v>
      </c>
      <c r="D9680" s="5" t="s">
        <v>18</v>
      </c>
      <c r="E9680" s="5" t="s">
        <v>4334</v>
      </c>
      <c r="F9680" s="6">
        <v>46290</v>
      </c>
      <c r="G9680" s="5">
        <v>4</v>
      </c>
      <c r="H9680" s="5" t="s">
        <v>9499</v>
      </c>
      <c r="I9680" s="5"/>
      <c r="J9680" s="5"/>
      <c r="K9680" s="5">
        <v>400</v>
      </c>
      <c r="L9680" s="5" t="s">
        <v>320</v>
      </c>
      <c r="M9680" s="7">
        <v>194.76</v>
      </c>
      <c r="N9680" s="7">
        <v>237.61</v>
      </c>
      <c r="O9680" s="7">
        <v>77904</v>
      </c>
      <c r="P9680" s="7">
        <v>95042.880000000005</v>
      </c>
    </row>
    <row r="9681" spans="1:16" x14ac:dyDescent="0.25">
      <c r="A9681" s="5" t="s">
        <v>9497</v>
      </c>
      <c r="B9681" s="6">
        <v>46287</v>
      </c>
      <c r="C9681" s="5" t="s">
        <v>17</v>
      </c>
      <c r="D9681" s="5" t="s">
        <v>18</v>
      </c>
      <c r="E9681" s="5" t="s">
        <v>4334</v>
      </c>
      <c r="F9681" s="6">
        <v>46290</v>
      </c>
      <c r="G9681" s="5">
        <v>5</v>
      </c>
      <c r="H9681" s="5" t="s">
        <v>8849</v>
      </c>
      <c r="I9681" s="5"/>
      <c r="J9681" s="5"/>
      <c r="K9681" s="5">
        <v>100</v>
      </c>
      <c r="L9681" s="5" t="s">
        <v>38</v>
      </c>
      <c r="M9681" s="7">
        <v>132.94</v>
      </c>
      <c r="N9681" s="7">
        <v>162.19</v>
      </c>
      <c r="O9681" s="7">
        <v>13294</v>
      </c>
      <c r="P9681" s="7">
        <v>16218.68</v>
      </c>
    </row>
    <row r="9682" spans="1:16" x14ac:dyDescent="0.25">
      <c r="A9682" s="5" t="s">
        <v>9497</v>
      </c>
      <c r="B9682" s="6">
        <v>46287</v>
      </c>
      <c r="C9682" s="5" t="s">
        <v>17</v>
      </c>
      <c r="D9682" s="5" t="s">
        <v>18</v>
      </c>
      <c r="E9682" s="5" t="s">
        <v>4334</v>
      </c>
      <c r="F9682" s="6">
        <v>46290</v>
      </c>
      <c r="G9682" s="5">
        <v>6</v>
      </c>
      <c r="H9682" s="5" t="s">
        <v>8850</v>
      </c>
      <c r="I9682" s="5"/>
      <c r="J9682" s="5"/>
      <c r="K9682" s="5">
        <v>350</v>
      </c>
      <c r="L9682" s="5" t="s">
        <v>38</v>
      </c>
      <c r="M9682" s="7">
        <v>62.05</v>
      </c>
      <c r="N9682" s="7">
        <v>75.7</v>
      </c>
      <c r="O9682" s="7">
        <v>21717.5</v>
      </c>
      <c r="P9682" s="7">
        <v>26495.35</v>
      </c>
    </row>
    <row r="9683" spans="1:16" x14ac:dyDescent="0.25">
      <c r="A9683" s="5" t="s">
        <v>9497</v>
      </c>
      <c r="B9683" s="6">
        <v>46287</v>
      </c>
      <c r="C9683" s="5" t="s">
        <v>17</v>
      </c>
      <c r="D9683" s="5" t="s">
        <v>18</v>
      </c>
      <c r="E9683" s="5" t="s">
        <v>4334</v>
      </c>
      <c r="F9683" s="6">
        <v>46290</v>
      </c>
      <c r="G9683" s="5">
        <v>7</v>
      </c>
      <c r="H9683" s="5" t="s">
        <v>8851</v>
      </c>
      <c r="I9683" s="5"/>
      <c r="J9683" s="5"/>
      <c r="K9683" s="5">
        <v>100</v>
      </c>
      <c r="L9683" s="5" t="s">
        <v>38</v>
      </c>
      <c r="M9683" s="7">
        <v>153.91</v>
      </c>
      <c r="N9683" s="7">
        <v>187.77</v>
      </c>
      <c r="O9683" s="7">
        <v>15391</v>
      </c>
      <c r="P9683" s="7">
        <v>18777.02</v>
      </c>
    </row>
    <row r="9684" spans="1:16" x14ac:dyDescent="0.25">
      <c r="A9684" s="5" t="s">
        <v>9497</v>
      </c>
      <c r="B9684" s="6">
        <v>46287</v>
      </c>
      <c r="C9684" s="5" t="s">
        <v>17</v>
      </c>
      <c r="D9684" s="5" t="s">
        <v>18</v>
      </c>
      <c r="E9684" s="5" t="s">
        <v>4334</v>
      </c>
      <c r="F9684" s="6">
        <v>46290</v>
      </c>
      <c r="G9684" s="5">
        <v>8</v>
      </c>
      <c r="H9684" s="5" t="s">
        <v>8852</v>
      </c>
      <c r="I9684" s="5"/>
      <c r="J9684" s="5"/>
      <c r="K9684" s="5">
        <v>100</v>
      </c>
      <c r="L9684" s="5" t="s">
        <v>38</v>
      </c>
      <c r="M9684" s="7">
        <v>387.35</v>
      </c>
      <c r="N9684" s="7">
        <v>472.57</v>
      </c>
      <c r="O9684" s="7">
        <v>38735</v>
      </c>
      <c r="P9684" s="7">
        <v>47256.7</v>
      </c>
    </row>
    <row r="9685" spans="1:16" x14ac:dyDescent="0.25">
      <c r="A9685" s="5" t="s">
        <v>9497</v>
      </c>
      <c r="B9685" s="6">
        <v>46287</v>
      </c>
      <c r="C9685" s="5" t="s">
        <v>17</v>
      </c>
      <c r="D9685" s="5" t="s">
        <v>18</v>
      </c>
      <c r="E9685" s="5" t="s">
        <v>4334</v>
      </c>
      <c r="F9685" s="6">
        <v>46290</v>
      </c>
      <c r="G9685" s="5">
        <v>9</v>
      </c>
      <c r="H9685" s="5" t="s">
        <v>9500</v>
      </c>
      <c r="I9685" s="5"/>
      <c r="J9685" s="5"/>
      <c r="K9685" s="5">
        <v>50</v>
      </c>
      <c r="L9685" s="5" t="s">
        <v>38</v>
      </c>
      <c r="M9685" s="7">
        <v>378.68</v>
      </c>
      <c r="N9685" s="7">
        <v>461.99</v>
      </c>
      <c r="O9685" s="7">
        <v>18934</v>
      </c>
      <c r="P9685" s="7">
        <v>23099.48</v>
      </c>
    </row>
    <row r="9686" spans="1:16" x14ac:dyDescent="0.25">
      <c r="A9686" s="5" t="s">
        <v>9497</v>
      </c>
      <c r="B9686" s="6">
        <v>46287</v>
      </c>
      <c r="C9686" s="5" t="s">
        <v>17</v>
      </c>
      <c r="D9686" s="5" t="s">
        <v>18</v>
      </c>
      <c r="E9686" s="5" t="s">
        <v>4334</v>
      </c>
      <c r="F9686" s="6">
        <v>46290</v>
      </c>
      <c r="G9686" s="5">
        <v>10</v>
      </c>
      <c r="H9686" s="5" t="s">
        <v>8854</v>
      </c>
      <c r="I9686" s="5"/>
      <c r="J9686" s="5"/>
      <c r="K9686" s="5">
        <v>100</v>
      </c>
      <c r="L9686" s="5" t="s">
        <v>38</v>
      </c>
      <c r="M9686" s="7">
        <v>307.82</v>
      </c>
      <c r="N9686" s="7">
        <v>375.54</v>
      </c>
      <c r="O9686" s="7">
        <v>30782</v>
      </c>
      <c r="P9686" s="7">
        <v>37554.04</v>
      </c>
    </row>
    <row r="9687" spans="1:16" x14ac:dyDescent="0.25">
      <c r="A9687" s="5" t="s">
        <v>9497</v>
      </c>
      <c r="B9687" s="6">
        <v>46287</v>
      </c>
      <c r="C9687" s="5" t="s">
        <v>17</v>
      </c>
      <c r="D9687" s="5" t="s">
        <v>18</v>
      </c>
      <c r="E9687" s="5" t="s">
        <v>4334</v>
      </c>
      <c r="F9687" s="6">
        <v>46290</v>
      </c>
      <c r="G9687" s="5">
        <v>11</v>
      </c>
      <c r="H9687" s="5" t="s">
        <v>8855</v>
      </c>
      <c r="I9687" s="5"/>
      <c r="J9687" s="5"/>
      <c r="K9687" s="5">
        <v>100</v>
      </c>
      <c r="L9687" s="5" t="s">
        <v>38</v>
      </c>
      <c r="M9687" s="7">
        <v>120</v>
      </c>
      <c r="N9687" s="7">
        <v>146.4</v>
      </c>
      <c r="O9687" s="7">
        <v>12000</v>
      </c>
      <c r="P9687" s="7">
        <v>14640</v>
      </c>
    </row>
    <row r="9688" spans="1:16" x14ac:dyDescent="0.25">
      <c r="A9688" s="5" t="s">
        <v>9497</v>
      </c>
      <c r="B9688" s="6">
        <v>46287</v>
      </c>
      <c r="C9688" s="5" t="s">
        <v>17</v>
      </c>
      <c r="D9688" s="5" t="s">
        <v>18</v>
      </c>
      <c r="E9688" s="5" t="s">
        <v>4334</v>
      </c>
      <c r="F9688" s="6">
        <v>46290</v>
      </c>
      <c r="G9688" s="5">
        <v>12</v>
      </c>
      <c r="H9688" s="5" t="s">
        <v>8856</v>
      </c>
      <c r="I9688" s="5"/>
      <c r="J9688" s="5"/>
      <c r="K9688" s="5">
        <v>100</v>
      </c>
      <c r="L9688" s="5" t="s">
        <v>38</v>
      </c>
      <c r="M9688" s="7">
        <v>209</v>
      </c>
      <c r="N9688" s="7">
        <v>254.98</v>
      </c>
      <c r="O9688" s="7">
        <v>20900</v>
      </c>
      <c r="P9688" s="7">
        <v>25498</v>
      </c>
    </row>
    <row r="9689" spans="1:16" x14ac:dyDescent="0.25">
      <c r="A9689" s="5" t="s">
        <v>9497</v>
      </c>
      <c r="B9689" s="6">
        <v>46287</v>
      </c>
      <c r="C9689" s="5" t="s">
        <v>17</v>
      </c>
      <c r="D9689" s="5" t="s">
        <v>18</v>
      </c>
      <c r="E9689" s="5" t="s">
        <v>4334</v>
      </c>
      <c r="F9689" s="6">
        <v>46290</v>
      </c>
      <c r="G9689" s="5">
        <v>13</v>
      </c>
      <c r="H9689" s="5" t="s">
        <v>6519</v>
      </c>
      <c r="I9689" s="5"/>
      <c r="J9689" s="5"/>
      <c r="K9689" s="5">
        <v>100</v>
      </c>
      <c r="L9689" s="5" t="s">
        <v>695</v>
      </c>
      <c r="M9689" s="7">
        <v>234</v>
      </c>
      <c r="N9689" s="7">
        <v>285.48</v>
      </c>
      <c r="O9689" s="7">
        <v>23400</v>
      </c>
      <c r="P9689" s="7">
        <v>28548</v>
      </c>
    </row>
    <row r="9690" spans="1:16" x14ac:dyDescent="0.25">
      <c r="A9690" s="5" t="s">
        <v>9497</v>
      </c>
      <c r="B9690" s="6">
        <v>46287</v>
      </c>
      <c r="C9690" s="5" t="s">
        <v>17</v>
      </c>
      <c r="D9690" s="5" t="s">
        <v>18</v>
      </c>
      <c r="E9690" s="5" t="s">
        <v>4334</v>
      </c>
      <c r="F9690" s="6">
        <v>46290</v>
      </c>
      <c r="G9690" s="5">
        <v>14</v>
      </c>
      <c r="H9690" s="5" t="s">
        <v>9501</v>
      </c>
      <c r="I9690" s="5"/>
      <c r="J9690" s="5"/>
      <c r="K9690" s="5">
        <v>100</v>
      </c>
      <c r="L9690" s="5" t="s">
        <v>21</v>
      </c>
      <c r="M9690" s="7">
        <v>557.03</v>
      </c>
      <c r="N9690" s="7">
        <v>679.58</v>
      </c>
      <c r="O9690" s="7">
        <v>55703</v>
      </c>
      <c r="P9690" s="7">
        <v>67957.66</v>
      </c>
    </row>
    <row r="9691" spans="1:16" x14ac:dyDescent="0.25">
      <c r="A9691" s="5" t="s">
        <v>9497</v>
      </c>
      <c r="B9691" s="6">
        <v>46287</v>
      </c>
      <c r="C9691" s="5" t="s">
        <v>17</v>
      </c>
      <c r="D9691" s="5" t="s">
        <v>18</v>
      </c>
      <c r="E9691" s="5" t="s">
        <v>4334</v>
      </c>
      <c r="F9691" s="6">
        <v>46290</v>
      </c>
      <c r="G9691" s="5">
        <v>15</v>
      </c>
      <c r="H9691" s="5" t="s">
        <v>8858</v>
      </c>
      <c r="I9691" s="5"/>
      <c r="J9691" s="5"/>
      <c r="K9691" s="5">
        <v>50</v>
      </c>
      <c r="L9691" s="5" t="s">
        <v>38</v>
      </c>
      <c r="M9691" s="7">
        <v>146.06</v>
      </c>
      <c r="N9691" s="7">
        <v>178.19</v>
      </c>
      <c r="O9691" s="7">
        <v>7303</v>
      </c>
      <c r="P9691" s="7">
        <v>8909.66</v>
      </c>
    </row>
    <row r="9692" spans="1:16" x14ac:dyDescent="0.25">
      <c r="A9692" s="5" t="s">
        <v>9497</v>
      </c>
      <c r="B9692" s="6">
        <v>46287</v>
      </c>
      <c r="C9692" s="5" t="s">
        <v>17</v>
      </c>
      <c r="D9692" s="5" t="s">
        <v>18</v>
      </c>
      <c r="E9692" s="5" t="s">
        <v>4334</v>
      </c>
      <c r="F9692" s="6">
        <v>46290</v>
      </c>
      <c r="G9692" s="5">
        <v>16</v>
      </c>
      <c r="H9692" s="5" t="s">
        <v>5766</v>
      </c>
      <c r="I9692" s="5"/>
      <c r="J9692" s="5"/>
      <c r="K9692" s="5">
        <v>13</v>
      </c>
      <c r="L9692" s="5" t="s">
        <v>115</v>
      </c>
      <c r="M9692" s="7">
        <v>179568</v>
      </c>
      <c r="N9692" s="7">
        <v>219072.96</v>
      </c>
      <c r="O9692" s="7">
        <v>2334384</v>
      </c>
      <c r="P9692" s="7">
        <v>2847948.48</v>
      </c>
    </row>
    <row r="9693" spans="1:16" x14ac:dyDescent="0.25">
      <c r="A9693" s="5" t="s">
        <v>9502</v>
      </c>
      <c r="B9693" s="6">
        <v>46287</v>
      </c>
      <c r="C9693" s="5" t="s">
        <v>17</v>
      </c>
      <c r="D9693" s="5" t="s">
        <v>18</v>
      </c>
      <c r="E9693" s="5" t="s">
        <v>4334</v>
      </c>
      <c r="F9693" s="6">
        <v>46290</v>
      </c>
      <c r="G9693" s="5">
        <v>1</v>
      </c>
      <c r="H9693" s="5" t="s">
        <v>9503</v>
      </c>
      <c r="I9693" s="5"/>
      <c r="J9693" s="5"/>
      <c r="K9693" s="5">
        <v>98</v>
      </c>
      <c r="L9693" s="5" t="s">
        <v>38</v>
      </c>
      <c r="M9693" s="7">
        <v>7.03</v>
      </c>
      <c r="N9693" s="7">
        <v>8.58</v>
      </c>
      <c r="O9693" s="7">
        <v>688.94</v>
      </c>
      <c r="P9693" s="7">
        <v>840.51</v>
      </c>
    </row>
    <row r="9694" spans="1:16" x14ac:dyDescent="0.25">
      <c r="A9694" s="5" t="s">
        <v>9502</v>
      </c>
      <c r="B9694" s="6">
        <v>46287</v>
      </c>
      <c r="C9694" s="5" t="s">
        <v>17</v>
      </c>
      <c r="D9694" s="5" t="s">
        <v>18</v>
      </c>
      <c r="E9694" s="5" t="s">
        <v>4334</v>
      </c>
      <c r="F9694" s="6">
        <v>46290</v>
      </c>
      <c r="G9694" s="5">
        <v>2</v>
      </c>
      <c r="H9694" s="5" t="s">
        <v>9504</v>
      </c>
      <c r="I9694" s="5"/>
      <c r="J9694" s="5"/>
      <c r="K9694" s="5">
        <v>3</v>
      </c>
      <c r="L9694" s="5" t="s">
        <v>38</v>
      </c>
      <c r="M9694" s="7">
        <v>37050</v>
      </c>
      <c r="N9694" s="7">
        <v>45201</v>
      </c>
      <c r="O9694" s="7">
        <v>111150</v>
      </c>
      <c r="P9694" s="7">
        <v>135603</v>
      </c>
    </row>
    <row r="9695" spans="1:16" x14ac:dyDescent="0.25">
      <c r="A9695" s="5" t="s">
        <v>9502</v>
      </c>
      <c r="B9695" s="6">
        <v>46287</v>
      </c>
      <c r="C9695" s="5" t="s">
        <v>17</v>
      </c>
      <c r="D9695" s="5" t="s">
        <v>18</v>
      </c>
      <c r="E9695" s="5" t="s">
        <v>4334</v>
      </c>
      <c r="F9695" s="6">
        <v>46290</v>
      </c>
      <c r="G9695" s="5">
        <v>3</v>
      </c>
      <c r="H9695" s="5" t="s">
        <v>9505</v>
      </c>
      <c r="I9695" s="5"/>
      <c r="J9695" s="5"/>
      <c r="K9695" s="5">
        <v>50</v>
      </c>
      <c r="L9695" s="5" t="s">
        <v>21</v>
      </c>
      <c r="M9695" s="7">
        <v>557.03</v>
      </c>
      <c r="N9695" s="7">
        <v>679.58</v>
      </c>
      <c r="O9695" s="7">
        <v>27851.5</v>
      </c>
      <c r="P9695" s="7">
        <v>33978.83</v>
      </c>
    </row>
    <row r="9696" spans="1:16" x14ac:dyDescent="0.25">
      <c r="A9696" s="5" t="s">
        <v>9502</v>
      </c>
      <c r="B9696" s="6">
        <v>46287</v>
      </c>
      <c r="C9696" s="5" t="s">
        <v>17</v>
      </c>
      <c r="D9696" s="5" t="s">
        <v>18</v>
      </c>
      <c r="E9696" s="5" t="s">
        <v>4334</v>
      </c>
      <c r="F9696" s="6">
        <v>46290</v>
      </c>
      <c r="G9696" s="5">
        <v>4</v>
      </c>
      <c r="H9696" s="5" t="s">
        <v>9506</v>
      </c>
      <c r="I9696" s="5"/>
      <c r="J9696" s="5"/>
      <c r="K9696" s="5">
        <v>30</v>
      </c>
      <c r="L9696" s="5" t="s">
        <v>108</v>
      </c>
      <c r="M9696" s="7">
        <v>209</v>
      </c>
      <c r="N9696" s="7">
        <v>254.98</v>
      </c>
      <c r="O9696" s="7">
        <v>6270</v>
      </c>
      <c r="P9696" s="7">
        <v>7649.4</v>
      </c>
    </row>
    <row r="9697" spans="1:16" x14ac:dyDescent="0.25">
      <c r="A9697" s="5" t="s">
        <v>9502</v>
      </c>
      <c r="B9697" s="6">
        <v>46287</v>
      </c>
      <c r="C9697" s="5" t="s">
        <v>17</v>
      </c>
      <c r="D9697" s="5" t="s">
        <v>18</v>
      </c>
      <c r="E9697" s="5" t="s">
        <v>4334</v>
      </c>
      <c r="F9697" s="6">
        <v>46290</v>
      </c>
      <c r="G9697" s="5">
        <v>5</v>
      </c>
      <c r="H9697" s="5" t="s">
        <v>9507</v>
      </c>
      <c r="I9697" s="5" t="s">
        <v>9508</v>
      </c>
      <c r="J9697" s="5"/>
      <c r="K9697" s="5">
        <v>98</v>
      </c>
      <c r="L9697" s="5" t="s">
        <v>38</v>
      </c>
      <c r="M9697" s="7">
        <v>948.82</v>
      </c>
      <c r="N9697" s="7">
        <v>1157.56</v>
      </c>
      <c r="O9697" s="7">
        <v>92984.36</v>
      </c>
      <c r="P9697" s="7">
        <v>113440.92</v>
      </c>
    </row>
    <row r="9698" spans="1:16" x14ac:dyDescent="0.25">
      <c r="A9698" s="5" t="s">
        <v>9502</v>
      </c>
      <c r="B9698" s="6">
        <v>46287</v>
      </c>
      <c r="C9698" s="5" t="s">
        <v>17</v>
      </c>
      <c r="D9698" s="5" t="s">
        <v>18</v>
      </c>
      <c r="E9698" s="5" t="s">
        <v>4334</v>
      </c>
      <c r="F9698" s="6">
        <v>46290</v>
      </c>
      <c r="G9698" s="5">
        <v>6</v>
      </c>
      <c r="H9698" s="5" t="s">
        <v>9509</v>
      </c>
      <c r="I9698" s="5"/>
      <c r="J9698" s="5"/>
      <c r="K9698" s="5">
        <v>90</v>
      </c>
      <c r="L9698" s="5" t="s">
        <v>38</v>
      </c>
      <c r="M9698" s="7">
        <v>580.33000000000004</v>
      </c>
      <c r="N9698" s="7">
        <v>708</v>
      </c>
      <c r="O9698" s="7">
        <v>52229.7</v>
      </c>
      <c r="P9698" s="7">
        <v>63720.23</v>
      </c>
    </row>
    <row r="9699" spans="1:16" x14ac:dyDescent="0.25">
      <c r="A9699" s="5" t="s">
        <v>9502</v>
      </c>
      <c r="B9699" s="6">
        <v>46287</v>
      </c>
      <c r="C9699" s="5" t="s">
        <v>17</v>
      </c>
      <c r="D9699" s="5" t="s">
        <v>18</v>
      </c>
      <c r="E9699" s="5" t="s">
        <v>4334</v>
      </c>
      <c r="F9699" s="6">
        <v>46290</v>
      </c>
      <c r="G9699" s="5">
        <v>7</v>
      </c>
      <c r="H9699" s="5" t="s">
        <v>6326</v>
      </c>
      <c r="I9699" s="5"/>
      <c r="J9699" s="5"/>
      <c r="K9699" s="5">
        <v>53</v>
      </c>
      <c r="L9699" s="5" t="s">
        <v>38</v>
      </c>
      <c r="M9699" s="7">
        <v>173.43</v>
      </c>
      <c r="N9699" s="7">
        <v>211.58</v>
      </c>
      <c r="O9699" s="7">
        <v>9191.7900000000009</v>
      </c>
      <c r="P9699" s="7">
        <v>11213.98</v>
      </c>
    </row>
    <row r="9700" spans="1:16" x14ac:dyDescent="0.25">
      <c r="A9700" s="5" t="s">
        <v>9502</v>
      </c>
      <c r="B9700" s="6">
        <v>46287</v>
      </c>
      <c r="C9700" s="5" t="s">
        <v>17</v>
      </c>
      <c r="D9700" s="5" t="s">
        <v>18</v>
      </c>
      <c r="E9700" s="5" t="s">
        <v>4334</v>
      </c>
      <c r="F9700" s="6">
        <v>46290</v>
      </c>
      <c r="G9700" s="5">
        <v>8</v>
      </c>
      <c r="H9700" s="5" t="s">
        <v>8849</v>
      </c>
      <c r="I9700" s="5"/>
      <c r="J9700" s="5"/>
      <c r="K9700" s="5">
        <v>53</v>
      </c>
      <c r="L9700" s="5" t="s">
        <v>38</v>
      </c>
      <c r="M9700" s="7">
        <v>132.94</v>
      </c>
      <c r="N9700" s="7">
        <v>162.19</v>
      </c>
      <c r="O9700" s="7">
        <v>7045.82</v>
      </c>
      <c r="P9700" s="7">
        <v>8595.9</v>
      </c>
    </row>
    <row r="9701" spans="1:16" x14ac:dyDescent="0.25">
      <c r="A9701" s="5" t="s">
        <v>9502</v>
      </c>
      <c r="B9701" s="6">
        <v>46287</v>
      </c>
      <c r="C9701" s="5" t="s">
        <v>17</v>
      </c>
      <c r="D9701" s="5" t="s">
        <v>18</v>
      </c>
      <c r="E9701" s="5" t="s">
        <v>4334</v>
      </c>
      <c r="F9701" s="6">
        <v>46290</v>
      </c>
      <c r="G9701" s="5">
        <v>9</v>
      </c>
      <c r="H9701" s="5" t="s">
        <v>9510</v>
      </c>
      <c r="I9701" s="5"/>
      <c r="J9701" s="5"/>
      <c r="K9701" s="5">
        <v>53</v>
      </c>
      <c r="L9701" s="5" t="s">
        <v>38</v>
      </c>
      <c r="M9701" s="7">
        <v>333.48</v>
      </c>
      <c r="N9701" s="7">
        <v>406.85</v>
      </c>
      <c r="O9701" s="7">
        <v>17674.439999999999</v>
      </c>
      <c r="P9701" s="7">
        <v>21562.82</v>
      </c>
    </row>
    <row r="9702" spans="1:16" x14ac:dyDescent="0.25">
      <c r="A9702" s="5" t="s">
        <v>9502</v>
      </c>
      <c r="B9702" s="6">
        <v>46287</v>
      </c>
      <c r="C9702" s="5" t="s">
        <v>17</v>
      </c>
      <c r="D9702" s="5" t="s">
        <v>18</v>
      </c>
      <c r="E9702" s="5" t="s">
        <v>4334</v>
      </c>
      <c r="F9702" s="6">
        <v>46290</v>
      </c>
      <c r="G9702" s="5">
        <v>10</v>
      </c>
      <c r="H9702" s="5" t="s">
        <v>9511</v>
      </c>
      <c r="I9702" s="5"/>
      <c r="J9702" s="5"/>
      <c r="K9702" s="5">
        <v>53</v>
      </c>
      <c r="L9702" s="5" t="s">
        <v>38</v>
      </c>
      <c r="M9702" s="7">
        <v>387.35</v>
      </c>
      <c r="N9702" s="7">
        <v>472.57</v>
      </c>
      <c r="O9702" s="7">
        <v>20529.55</v>
      </c>
      <c r="P9702" s="7">
        <v>25046.05</v>
      </c>
    </row>
    <row r="9703" spans="1:16" x14ac:dyDescent="0.25">
      <c r="A9703" s="5" t="s">
        <v>9502</v>
      </c>
      <c r="B9703" s="6">
        <v>46287</v>
      </c>
      <c r="C9703" s="5" t="s">
        <v>17</v>
      </c>
      <c r="D9703" s="5" t="s">
        <v>18</v>
      </c>
      <c r="E9703" s="5" t="s">
        <v>4334</v>
      </c>
      <c r="F9703" s="6">
        <v>46290</v>
      </c>
      <c r="G9703" s="5">
        <v>11</v>
      </c>
      <c r="H9703" s="5" t="s">
        <v>9512</v>
      </c>
      <c r="I9703" s="5"/>
      <c r="J9703" s="5"/>
      <c r="K9703" s="5">
        <v>45</v>
      </c>
      <c r="L9703" s="5" t="s">
        <v>38</v>
      </c>
      <c r="M9703" s="7">
        <v>195.22</v>
      </c>
      <c r="N9703" s="7">
        <v>238.17</v>
      </c>
      <c r="O9703" s="7">
        <v>8784.9</v>
      </c>
      <c r="P9703" s="7">
        <v>10717.58</v>
      </c>
    </row>
    <row r="9704" spans="1:16" x14ac:dyDescent="0.25">
      <c r="A9704" s="5" t="s">
        <v>9502</v>
      </c>
      <c r="B9704" s="6">
        <v>46287</v>
      </c>
      <c r="C9704" s="5" t="s">
        <v>17</v>
      </c>
      <c r="D9704" s="5" t="s">
        <v>18</v>
      </c>
      <c r="E9704" s="5" t="s">
        <v>4334</v>
      </c>
      <c r="F9704" s="6">
        <v>46290</v>
      </c>
      <c r="G9704" s="5">
        <v>12</v>
      </c>
      <c r="H9704" s="5" t="s">
        <v>9513</v>
      </c>
      <c r="I9704" s="5"/>
      <c r="J9704" s="5"/>
      <c r="K9704" s="5">
        <v>2.2999999999999998</v>
      </c>
      <c r="L9704" s="5" t="s">
        <v>115</v>
      </c>
      <c r="M9704" s="7">
        <v>179568</v>
      </c>
      <c r="N9704" s="7">
        <v>219072.96</v>
      </c>
      <c r="O9704" s="7">
        <v>413006.4</v>
      </c>
      <c r="P9704" s="7">
        <v>503867.81</v>
      </c>
    </row>
    <row r="9705" spans="1:16" x14ac:dyDescent="0.25">
      <c r="A9705" s="5" t="s">
        <v>9502</v>
      </c>
      <c r="B9705" s="6">
        <v>46287</v>
      </c>
      <c r="C9705" s="5" t="s">
        <v>17</v>
      </c>
      <c r="D9705" s="5" t="s">
        <v>18</v>
      </c>
      <c r="E9705" s="5" t="s">
        <v>4334</v>
      </c>
      <c r="F9705" s="6">
        <v>46290</v>
      </c>
      <c r="G9705" s="5">
        <v>13</v>
      </c>
      <c r="H9705" s="5" t="s">
        <v>9514</v>
      </c>
      <c r="I9705" s="5"/>
      <c r="J9705" s="5"/>
      <c r="K9705" s="5">
        <v>3</v>
      </c>
      <c r="L9705" s="5" t="s">
        <v>38</v>
      </c>
      <c r="M9705" s="7">
        <v>621</v>
      </c>
      <c r="N9705" s="7">
        <v>757.62</v>
      </c>
      <c r="O9705" s="7">
        <v>1863</v>
      </c>
      <c r="P9705" s="7">
        <v>2272.86</v>
      </c>
    </row>
    <row r="9706" spans="1:16" x14ac:dyDescent="0.25">
      <c r="A9706" s="5" t="s">
        <v>9502</v>
      </c>
      <c r="B9706" s="6">
        <v>46287</v>
      </c>
      <c r="C9706" s="5" t="s">
        <v>17</v>
      </c>
      <c r="D9706" s="5" t="s">
        <v>18</v>
      </c>
      <c r="E9706" s="5" t="s">
        <v>4334</v>
      </c>
      <c r="F9706" s="6">
        <v>46290</v>
      </c>
      <c r="G9706" s="5">
        <v>14</v>
      </c>
      <c r="H9706" s="5" t="s">
        <v>6519</v>
      </c>
      <c r="I9706" s="5"/>
      <c r="J9706" s="5"/>
      <c r="K9706" s="5">
        <v>20</v>
      </c>
      <c r="L9706" s="5" t="s">
        <v>695</v>
      </c>
      <c r="M9706" s="7">
        <v>234</v>
      </c>
      <c r="N9706" s="7">
        <v>285.48</v>
      </c>
      <c r="O9706" s="7">
        <v>4680</v>
      </c>
      <c r="P9706" s="7">
        <v>5709.6</v>
      </c>
    </row>
    <row r="9707" spans="1:16" x14ac:dyDescent="0.25">
      <c r="A9707" s="5" t="s">
        <v>9502</v>
      </c>
      <c r="B9707" s="6">
        <v>46287</v>
      </c>
      <c r="C9707" s="5" t="s">
        <v>17</v>
      </c>
      <c r="D9707" s="5" t="s">
        <v>18</v>
      </c>
      <c r="E9707" s="5" t="s">
        <v>4334</v>
      </c>
      <c r="F9707" s="6">
        <v>46290</v>
      </c>
      <c r="G9707" s="5">
        <v>15</v>
      </c>
      <c r="H9707" s="5" t="s">
        <v>9515</v>
      </c>
      <c r="I9707" s="5"/>
      <c r="J9707" s="5"/>
      <c r="K9707" s="5">
        <v>30</v>
      </c>
      <c r="L9707" s="5" t="s">
        <v>108</v>
      </c>
      <c r="M9707" s="7">
        <v>13</v>
      </c>
      <c r="N9707" s="7">
        <v>15.86</v>
      </c>
      <c r="O9707" s="7">
        <v>390</v>
      </c>
      <c r="P9707" s="7">
        <v>475.8</v>
      </c>
    </row>
    <row r="9708" spans="1:16" x14ac:dyDescent="0.25">
      <c r="A9708" s="5" t="s">
        <v>9502</v>
      </c>
      <c r="B9708" s="6">
        <v>46287</v>
      </c>
      <c r="C9708" s="5" t="s">
        <v>17</v>
      </c>
      <c r="D9708" s="5" t="s">
        <v>18</v>
      </c>
      <c r="E9708" s="5" t="s">
        <v>4334</v>
      </c>
      <c r="F9708" s="6">
        <v>46290</v>
      </c>
      <c r="G9708" s="5">
        <v>16</v>
      </c>
      <c r="H9708" s="5" t="s">
        <v>9516</v>
      </c>
      <c r="I9708" s="5"/>
      <c r="J9708" s="5"/>
      <c r="K9708" s="5">
        <v>100</v>
      </c>
      <c r="L9708" s="5" t="s">
        <v>695</v>
      </c>
      <c r="M9708" s="7">
        <v>194.76</v>
      </c>
      <c r="N9708" s="7">
        <v>237.61</v>
      </c>
      <c r="O9708" s="7">
        <v>19476</v>
      </c>
      <c r="P9708" s="7">
        <v>23760.720000000001</v>
      </c>
    </row>
    <row r="9709" spans="1:16" x14ac:dyDescent="0.25">
      <c r="A9709" s="5" t="s">
        <v>9517</v>
      </c>
      <c r="B9709" s="6">
        <v>46287</v>
      </c>
      <c r="C9709" s="5" t="s">
        <v>17</v>
      </c>
      <c r="D9709" s="5" t="s">
        <v>18</v>
      </c>
      <c r="E9709" s="5" t="s">
        <v>4334</v>
      </c>
      <c r="F9709" s="6">
        <v>46290</v>
      </c>
      <c r="G9709" s="5">
        <v>1</v>
      </c>
      <c r="H9709" s="5" t="s">
        <v>9518</v>
      </c>
      <c r="I9709" s="5"/>
      <c r="J9709" s="5"/>
      <c r="K9709" s="5">
        <v>12.25</v>
      </c>
      <c r="L9709" s="5" t="s">
        <v>115</v>
      </c>
      <c r="M9709" s="7">
        <v>205632</v>
      </c>
      <c r="N9709" s="7">
        <v>250871.04000000001</v>
      </c>
      <c r="O9709" s="7">
        <v>2518992</v>
      </c>
      <c r="P9709" s="7">
        <v>3073170.24</v>
      </c>
    </row>
    <row r="9710" spans="1:16" x14ac:dyDescent="0.25">
      <c r="A9710" s="5" t="s">
        <v>9519</v>
      </c>
      <c r="B9710" s="6">
        <v>46287</v>
      </c>
      <c r="C9710" s="5" t="s">
        <v>17</v>
      </c>
      <c r="D9710" s="5" t="s">
        <v>18</v>
      </c>
      <c r="E9710" s="5" t="s">
        <v>4334</v>
      </c>
      <c r="F9710" s="6">
        <v>46290</v>
      </c>
      <c r="G9710" s="5">
        <v>1</v>
      </c>
      <c r="H9710" s="5" t="s">
        <v>9520</v>
      </c>
      <c r="I9710" s="5"/>
      <c r="J9710" s="5"/>
      <c r="K9710" s="5">
        <v>193</v>
      </c>
      <c r="L9710" s="5" t="s">
        <v>38</v>
      </c>
      <c r="M9710" s="7">
        <v>468.63</v>
      </c>
      <c r="N9710" s="7">
        <v>571.73</v>
      </c>
      <c r="O9710" s="7">
        <v>90445.59</v>
      </c>
      <c r="P9710" s="7">
        <v>110343.62</v>
      </c>
    </row>
    <row r="9711" spans="1:16" x14ac:dyDescent="0.25">
      <c r="A9711" s="5" t="s">
        <v>9519</v>
      </c>
      <c r="B9711" s="6">
        <v>46287</v>
      </c>
      <c r="C9711" s="5" t="s">
        <v>17</v>
      </c>
      <c r="D9711" s="5" t="s">
        <v>18</v>
      </c>
      <c r="E9711" s="5" t="s">
        <v>4334</v>
      </c>
      <c r="F9711" s="6">
        <v>46290</v>
      </c>
      <c r="G9711" s="5">
        <v>2</v>
      </c>
      <c r="H9711" s="5" t="s">
        <v>9521</v>
      </c>
      <c r="I9711" s="5"/>
      <c r="J9711" s="5"/>
      <c r="K9711" s="5">
        <v>10.199999999999999</v>
      </c>
      <c r="L9711" s="5" t="s">
        <v>115</v>
      </c>
      <c r="M9711" s="7">
        <v>175799.7</v>
      </c>
      <c r="N9711" s="7">
        <v>214475.63</v>
      </c>
      <c r="O9711" s="7">
        <v>1793156.94</v>
      </c>
      <c r="P9711" s="7">
        <v>2187651.4700000002</v>
      </c>
    </row>
    <row r="9712" spans="1:16" x14ac:dyDescent="0.25">
      <c r="A9712" s="5" t="s">
        <v>9519</v>
      </c>
      <c r="B9712" s="6">
        <v>46287</v>
      </c>
      <c r="C9712" s="5" t="s">
        <v>17</v>
      </c>
      <c r="D9712" s="5" t="s">
        <v>18</v>
      </c>
      <c r="E9712" s="5" t="s">
        <v>4334</v>
      </c>
      <c r="F9712" s="6">
        <v>46290</v>
      </c>
      <c r="G9712" s="5">
        <v>3</v>
      </c>
      <c r="H9712" s="5" t="s">
        <v>9503</v>
      </c>
      <c r="I9712" s="5"/>
      <c r="J9712" s="5"/>
      <c r="K9712" s="5">
        <v>193</v>
      </c>
      <c r="L9712" s="5" t="s">
        <v>38</v>
      </c>
      <c r="M9712" s="7">
        <v>7.91</v>
      </c>
      <c r="N9712" s="7">
        <v>9.65</v>
      </c>
      <c r="O9712" s="7">
        <v>1526.63</v>
      </c>
      <c r="P9712" s="7">
        <v>1862.49</v>
      </c>
    </row>
    <row r="9713" spans="1:16" x14ac:dyDescent="0.25">
      <c r="A9713" s="5" t="s">
        <v>9519</v>
      </c>
      <c r="B9713" s="6">
        <v>46287</v>
      </c>
      <c r="C9713" s="5" t="s">
        <v>17</v>
      </c>
      <c r="D9713" s="5" t="s">
        <v>18</v>
      </c>
      <c r="E9713" s="5" t="s">
        <v>4334</v>
      </c>
      <c r="F9713" s="6">
        <v>46290</v>
      </c>
      <c r="G9713" s="5">
        <v>4</v>
      </c>
      <c r="H9713" s="5" t="s">
        <v>3598</v>
      </c>
      <c r="I9713" s="5"/>
      <c r="J9713" s="5"/>
      <c r="K9713" s="5">
        <v>12</v>
      </c>
      <c r="L9713" s="5" t="s">
        <v>38</v>
      </c>
      <c r="M9713" s="7">
        <v>147.49</v>
      </c>
      <c r="N9713" s="7">
        <v>179.94</v>
      </c>
      <c r="O9713" s="7">
        <v>1769.88</v>
      </c>
      <c r="P9713" s="7">
        <v>2159.25</v>
      </c>
    </row>
    <row r="9714" spans="1:16" x14ac:dyDescent="0.25">
      <c r="A9714" s="5" t="s">
        <v>9519</v>
      </c>
      <c r="B9714" s="6">
        <v>46287</v>
      </c>
      <c r="C9714" s="5" t="s">
        <v>17</v>
      </c>
      <c r="D9714" s="5" t="s">
        <v>18</v>
      </c>
      <c r="E9714" s="5" t="s">
        <v>4334</v>
      </c>
      <c r="F9714" s="6">
        <v>46290</v>
      </c>
      <c r="G9714" s="5">
        <v>5</v>
      </c>
      <c r="H9714" s="5" t="s">
        <v>9522</v>
      </c>
      <c r="I9714" s="5"/>
      <c r="J9714" s="5"/>
      <c r="K9714" s="5">
        <v>10</v>
      </c>
      <c r="L9714" s="5" t="s">
        <v>38</v>
      </c>
      <c r="M9714" s="7">
        <v>426.02</v>
      </c>
      <c r="N9714" s="7">
        <v>519.74</v>
      </c>
      <c r="O9714" s="7">
        <v>4260.2</v>
      </c>
      <c r="P9714" s="7">
        <v>5197.4399999999996</v>
      </c>
    </row>
    <row r="9715" spans="1:16" x14ac:dyDescent="0.25">
      <c r="A9715" s="5" t="s">
        <v>9519</v>
      </c>
      <c r="B9715" s="6">
        <v>46287</v>
      </c>
      <c r="C9715" s="5" t="s">
        <v>17</v>
      </c>
      <c r="D9715" s="5" t="s">
        <v>18</v>
      </c>
      <c r="E9715" s="5" t="s">
        <v>4334</v>
      </c>
      <c r="F9715" s="6">
        <v>46290</v>
      </c>
      <c r="G9715" s="5">
        <v>6</v>
      </c>
      <c r="H9715" s="5" t="s">
        <v>9523</v>
      </c>
      <c r="I9715" s="5"/>
      <c r="J9715" s="5"/>
      <c r="K9715" s="5">
        <v>41</v>
      </c>
      <c r="L9715" s="5" t="s">
        <v>38</v>
      </c>
      <c r="M9715" s="7">
        <v>346.3</v>
      </c>
      <c r="N9715" s="7">
        <v>422.49</v>
      </c>
      <c r="O9715" s="7">
        <v>14198.3</v>
      </c>
      <c r="P9715" s="7">
        <v>17321.93</v>
      </c>
    </row>
    <row r="9716" spans="1:16" x14ac:dyDescent="0.25">
      <c r="A9716" s="5" t="s">
        <v>9519</v>
      </c>
      <c r="B9716" s="6">
        <v>46287</v>
      </c>
      <c r="C9716" s="5" t="s">
        <v>17</v>
      </c>
      <c r="D9716" s="5" t="s">
        <v>18</v>
      </c>
      <c r="E9716" s="5" t="s">
        <v>4334</v>
      </c>
      <c r="F9716" s="6">
        <v>46290</v>
      </c>
      <c r="G9716" s="5">
        <v>7</v>
      </c>
      <c r="H9716" s="5" t="s">
        <v>8852</v>
      </c>
      <c r="I9716" s="5"/>
      <c r="J9716" s="5"/>
      <c r="K9716" s="5">
        <v>41</v>
      </c>
      <c r="L9716" s="5" t="s">
        <v>38</v>
      </c>
      <c r="M9716" s="7">
        <v>421.21</v>
      </c>
      <c r="N9716" s="7">
        <v>513.88</v>
      </c>
      <c r="O9716" s="7">
        <v>17269.61</v>
      </c>
      <c r="P9716" s="7">
        <v>21068.92</v>
      </c>
    </row>
    <row r="9717" spans="1:16" x14ac:dyDescent="0.25">
      <c r="A9717" s="5" t="s">
        <v>9519</v>
      </c>
      <c r="B9717" s="6">
        <v>46287</v>
      </c>
      <c r="C9717" s="5" t="s">
        <v>17</v>
      </c>
      <c r="D9717" s="5" t="s">
        <v>18</v>
      </c>
      <c r="E9717" s="5" t="s">
        <v>4334</v>
      </c>
      <c r="F9717" s="6">
        <v>46290</v>
      </c>
      <c r="G9717" s="5">
        <v>8</v>
      </c>
      <c r="H9717" s="5" t="s">
        <v>9512</v>
      </c>
      <c r="I9717" s="5"/>
      <c r="J9717" s="5"/>
      <c r="K9717" s="5">
        <v>12</v>
      </c>
      <c r="L9717" s="5" t="s">
        <v>38</v>
      </c>
      <c r="M9717" s="7">
        <v>193.02</v>
      </c>
      <c r="N9717" s="7">
        <v>235.48</v>
      </c>
      <c r="O9717" s="7">
        <v>2316.2399999999998</v>
      </c>
      <c r="P9717" s="7">
        <v>2825.81</v>
      </c>
    </row>
    <row r="9718" spans="1:16" x14ac:dyDescent="0.25">
      <c r="A9718" s="5" t="s">
        <v>9519</v>
      </c>
      <c r="B9718" s="6">
        <v>46287</v>
      </c>
      <c r="C9718" s="5" t="s">
        <v>17</v>
      </c>
      <c r="D9718" s="5" t="s">
        <v>18</v>
      </c>
      <c r="E9718" s="5" t="s">
        <v>4334</v>
      </c>
      <c r="F9718" s="6">
        <v>46290</v>
      </c>
      <c r="G9718" s="5">
        <v>9</v>
      </c>
      <c r="H9718" s="5" t="s">
        <v>9506</v>
      </c>
      <c r="I9718" s="5"/>
      <c r="J9718" s="5"/>
      <c r="K9718" s="5">
        <v>130</v>
      </c>
      <c r="L9718" s="5" t="s">
        <v>108</v>
      </c>
      <c r="M9718" s="7">
        <v>190.15</v>
      </c>
      <c r="N9718" s="7">
        <v>231.98</v>
      </c>
      <c r="O9718" s="7">
        <v>24719.5</v>
      </c>
      <c r="P9718" s="7">
        <v>30157.79</v>
      </c>
    </row>
    <row r="9719" spans="1:16" x14ac:dyDescent="0.25">
      <c r="A9719" s="5" t="s">
        <v>9519</v>
      </c>
      <c r="B9719" s="6">
        <v>46287</v>
      </c>
      <c r="C9719" s="5" t="s">
        <v>17</v>
      </c>
      <c r="D9719" s="5" t="s">
        <v>18</v>
      </c>
      <c r="E9719" s="5" t="s">
        <v>4334</v>
      </c>
      <c r="F9719" s="6">
        <v>46290</v>
      </c>
      <c r="G9719" s="5">
        <v>10</v>
      </c>
      <c r="H9719" s="5" t="s">
        <v>9524</v>
      </c>
      <c r="I9719" s="5"/>
      <c r="J9719" s="5"/>
      <c r="K9719" s="5">
        <v>2</v>
      </c>
      <c r="L9719" s="5" t="s">
        <v>23</v>
      </c>
      <c r="M9719" s="7">
        <v>0</v>
      </c>
      <c r="N9719" s="7">
        <v>0</v>
      </c>
      <c r="O9719" s="7">
        <v>0</v>
      </c>
      <c r="P9719" s="7">
        <v>0</v>
      </c>
    </row>
    <row r="9720" spans="1:16" x14ac:dyDescent="0.25">
      <c r="A9720" s="5" t="s">
        <v>9519</v>
      </c>
      <c r="B9720" s="6">
        <v>46287</v>
      </c>
      <c r="C9720" s="5" t="s">
        <v>17</v>
      </c>
      <c r="D9720" s="5" t="s">
        <v>18</v>
      </c>
      <c r="E9720" s="5" t="s">
        <v>4334</v>
      </c>
      <c r="F9720" s="6">
        <v>46290</v>
      </c>
      <c r="G9720" s="5">
        <v>11</v>
      </c>
      <c r="H9720" s="5" t="s">
        <v>9515</v>
      </c>
      <c r="I9720" s="5"/>
      <c r="J9720" s="5"/>
      <c r="K9720" s="5">
        <v>50</v>
      </c>
      <c r="L9720" s="5" t="s">
        <v>108</v>
      </c>
      <c r="M9720" s="7">
        <v>67.5</v>
      </c>
      <c r="N9720" s="7">
        <v>82.35</v>
      </c>
      <c r="O9720" s="7">
        <v>3375</v>
      </c>
      <c r="P9720" s="7">
        <v>4117.5</v>
      </c>
    </row>
    <row r="9721" spans="1:16" x14ac:dyDescent="0.25">
      <c r="A9721" s="5" t="s">
        <v>9519</v>
      </c>
      <c r="B9721" s="6">
        <v>46287</v>
      </c>
      <c r="C9721" s="5" t="s">
        <v>17</v>
      </c>
      <c r="D9721" s="5" t="s">
        <v>18</v>
      </c>
      <c r="E9721" s="5" t="s">
        <v>4334</v>
      </c>
      <c r="F9721" s="6">
        <v>46290</v>
      </c>
      <c r="G9721" s="5">
        <v>12</v>
      </c>
      <c r="H9721" s="5" t="s">
        <v>9516</v>
      </c>
      <c r="I9721" s="5"/>
      <c r="J9721" s="5"/>
      <c r="K9721" s="5">
        <v>200</v>
      </c>
      <c r="L9721" s="5" t="s">
        <v>695</v>
      </c>
      <c r="M9721" s="7">
        <v>219.11</v>
      </c>
      <c r="N9721" s="7">
        <v>267.31</v>
      </c>
      <c r="O9721" s="7">
        <v>43822</v>
      </c>
      <c r="P9721" s="7">
        <v>53462.84</v>
      </c>
    </row>
    <row r="9722" spans="1:16" x14ac:dyDescent="0.25">
      <c r="A9722" s="5" t="s">
        <v>9519</v>
      </c>
      <c r="B9722" s="6">
        <v>46287</v>
      </c>
      <c r="C9722" s="5" t="s">
        <v>17</v>
      </c>
      <c r="D9722" s="5" t="s">
        <v>18</v>
      </c>
      <c r="E9722" s="5" t="s">
        <v>4334</v>
      </c>
      <c r="F9722" s="6">
        <v>46290</v>
      </c>
      <c r="G9722" s="5">
        <v>13</v>
      </c>
      <c r="H9722" s="5" t="s">
        <v>9525</v>
      </c>
      <c r="I9722" s="5"/>
      <c r="J9722" s="5"/>
      <c r="K9722" s="5">
        <v>50</v>
      </c>
      <c r="L9722" s="5" t="s">
        <v>695</v>
      </c>
      <c r="M9722" s="7">
        <v>243</v>
      </c>
      <c r="N9722" s="7">
        <v>296.45999999999998</v>
      </c>
      <c r="O9722" s="7">
        <v>12150</v>
      </c>
      <c r="P9722" s="7">
        <v>14823</v>
      </c>
    </row>
    <row r="9723" spans="1:16" x14ac:dyDescent="0.25">
      <c r="A9723" s="5" t="s">
        <v>9526</v>
      </c>
      <c r="B9723" s="6">
        <v>46288</v>
      </c>
      <c r="C9723" s="5" t="s">
        <v>113</v>
      </c>
      <c r="D9723" s="5" t="s">
        <v>18</v>
      </c>
      <c r="E9723" s="5" t="s">
        <v>19</v>
      </c>
      <c r="F9723" s="6">
        <v>46290</v>
      </c>
      <c r="G9723" s="5">
        <v>1</v>
      </c>
      <c r="H9723" s="5" t="s">
        <v>9527</v>
      </c>
      <c r="I9723" s="5"/>
      <c r="J9723" s="5"/>
      <c r="K9723" s="5">
        <v>2</v>
      </c>
      <c r="L9723" s="5" t="s">
        <v>23</v>
      </c>
      <c r="M9723" s="7">
        <v>0</v>
      </c>
      <c r="N9723" s="7">
        <v>0</v>
      </c>
      <c r="O9723" s="7">
        <v>0</v>
      </c>
      <c r="P9723" s="7">
        <v>0</v>
      </c>
    </row>
    <row r="9724" spans="1:16" x14ac:dyDescent="0.25">
      <c r="A9724" s="5" t="s">
        <v>9526</v>
      </c>
      <c r="B9724" s="6">
        <v>46288</v>
      </c>
      <c r="C9724" s="5" t="s">
        <v>113</v>
      </c>
      <c r="D9724" s="5" t="s">
        <v>18</v>
      </c>
      <c r="E9724" s="5" t="s">
        <v>19</v>
      </c>
      <c r="F9724" s="6">
        <v>46290</v>
      </c>
      <c r="G9724" s="5">
        <v>2</v>
      </c>
      <c r="H9724" s="5" t="s">
        <v>9528</v>
      </c>
      <c r="I9724" s="5"/>
      <c r="J9724" s="5"/>
      <c r="K9724" s="5">
        <v>2</v>
      </c>
      <c r="L9724" s="5" t="s">
        <v>23</v>
      </c>
      <c r="M9724" s="7">
        <v>0</v>
      </c>
      <c r="N9724" s="7">
        <v>0</v>
      </c>
      <c r="O9724" s="7">
        <v>0</v>
      </c>
      <c r="P9724" s="7">
        <v>0</v>
      </c>
    </row>
    <row r="9725" spans="1:16" x14ac:dyDescent="0.25">
      <c r="A9725" s="5" t="s">
        <v>9526</v>
      </c>
      <c r="B9725" s="6">
        <v>46288</v>
      </c>
      <c r="C9725" s="5" t="s">
        <v>113</v>
      </c>
      <c r="D9725" s="5" t="s">
        <v>18</v>
      </c>
      <c r="E9725" s="5" t="s">
        <v>19</v>
      </c>
      <c r="F9725" s="6">
        <v>46290</v>
      </c>
      <c r="G9725" s="5">
        <v>3</v>
      </c>
      <c r="H9725" s="5" t="s">
        <v>9529</v>
      </c>
      <c r="I9725" s="5"/>
      <c r="J9725" s="5"/>
      <c r="K9725" s="5">
        <v>2</v>
      </c>
      <c r="L9725" s="5" t="s">
        <v>23</v>
      </c>
      <c r="M9725" s="7">
        <v>0</v>
      </c>
      <c r="N9725" s="7">
        <v>0</v>
      </c>
      <c r="O9725" s="7">
        <v>0</v>
      </c>
      <c r="P9725" s="7">
        <v>0</v>
      </c>
    </row>
    <row r="9726" spans="1:16" x14ac:dyDescent="0.25">
      <c r="A9726" s="5" t="s">
        <v>9526</v>
      </c>
      <c r="B9726" s="6">
        <v>46288</v>
      </c>
      <c r="C9726" s="5" t="s">
        <v>113</v>
      </c>
      <c r="D9726" s="5" t="s">
        <v>18</v>
      </c>
      <c r="E9726" s="5" t="s">
        <v>19</v>
      </c>
      <c r="F9726" s="6">
        <v>46290</v>
      </c>
      <c r="G9726" s="5">
        <v>4</v>
      </c>
      <c r="H9726" s="5" t="s">
        <v>9530</v>
      </c>
      <c r="I9726" s="5"/>
      <c r="J9726" s="5"/>
      <c r="K9726" s="5">
        <v>2</v>
      </c>
      <c r="L9726" s="5" t="s">
        <v>23</v>
      </c>
      <c r="M9726" s="7">
        <v>0</v>
      </c>
      <c r="N9726" s="7">
        <v>0</v>
      </c>
      <c r="O9726" s="7">
        <v>0</v>
      </c>
      <c r="P9726" s="7">
        <v>0</v>
      </c>
    </row>
    <row r="9727" spans="1:16" x14ac:dyDescent="0.25">
      <c r="A9727" s="5" t="s">
        <v>9526</v>
      </c>
      <c r="B9727" s="6">
        <v>46288</v>
      </c>
      <c r="C9727" s="5" t="s">
        <v>113</v>
      </c>
      <c r="D9727" s="5" t="s">
        <v>18</v>
      </c>
      <c r="E9727" s="5" t="s">
        <v>19</v>
      </c>
      <c r="F9727" s="6">
        <v>46290</v>
      </c>
      <c r="G9727" s="5">
        <v>5</v>
      </c>
      <c r="H9727" s="5" t="s">
        <v>9531</v>
      </c>
      <c r="I9727" s="5"/>
      <c r="J9727" s="5"/>
      <c r="K9727" s="5">
        <v>2</v>
      </c>
      <c r="L9727" s="5" t="s">
        <v>23</v>
      </c>
      <c r="M9727" s="7">
        <v>0</v>
      </c>
      <c r="N9727" s="7">
        <v>0</v>
      </c>
      <c r="O9727" s="7">
        <v>0</v>
      </c>
      <c r="P9727" s="7">
        <v>0</v>
      </c>
    </row>
    <row r="9728" spans="1:16" x14ac:dyDescent="0.25">
      <c r="A9728" s="5" t="s">
        <v>9526</v>
      </c>
      <c r="B9728" s="6">
        <v>46288</v>
      </c>
      <c r="C9728" s="5" t="s">
        <v>113</v>
      </c>
      <c r="D9728" s="5" t="s">
        <v>18</v>
      </c>
      <c r="E9728" s="5" t="s">
        <v>19</v>
      </c>
      <c r="F9728" s="6">
        <v>46290</v>
      </c>
      <c r="G9728" s="5">
        <v>6</v>
      </c>
      <c r="H9728" s="5" t="s">
        <v>9532</v>
      </c>
      <c r="I9728" s="5"/>
      <c r="J9728" s="5"/>
      <c r="K9728" s="5">
        <v>2</v>
      </c>
      <c r="L9728" s="5" t="s">
        <v>23</v>
      </c>
      <c r="M9728" s="7">
        <v>0</v>
      </c>
      <c r="N9728" s="7">
        <v>0</v>
      </c>
      <c r="O9728" s="7">
        <v>0</v>
      </c>
      <c r="P9728" s="7">
        <v>0</v>
      </c>
    </row>
    <row r="9729" spans="1:16" x14ac:dyDescent="0.25">
      <c r="A9729" s="5" t="s">
        <v>9526</v>
      </c>
      <c r="B9729" s="6">
        <v>46288</v>
      </c>
      <c r="C9729" s="5" t="s">
        <v>113</v>
      </c>
      <c r="D9729" s="5" t="s">
        <v>18</v>
      </c>
      <c r="E9729" s="5" t="s">
        <v>19</v>
      </c>
      <c r="F9729" s="6">
        <v>46290</v>
      </c>
      <c r="G9729" s="5">
        <v>7</v>
      </c>
      <c r="H9729" s="5" t="s">
        <v>9533</v>
      </c>
      <c r="I9729" s="5"/>
      <c r="J9729" s="5"/>
      <c r="K9729" s="5">
        <v>2</v>
      </c>
      <c r="L9729" s="5" t="s">
        <v>23</v>
      </c>
      <c r="M9729" s="7">
        <v>0</v>
      </c>
      <c r="N9729" s="7">
        <v>0</v>
      </c>
      <c r="O9729" s="7">
        <v>0</v>
      </c>
      <c r="P9729" s="7">
        <v>0</v>
      </c>
    </row>
    <row r="9730" spans="1:16" x14ac:dyDescent="0.25">
      <c r="A9730" s="5" t="s">
        <v>9526</v>
      </c>
      <c r="B9730" s="6">
        <v>46288</v>
      </c>
      <c r="C9730" s="5" t="s">
        <v>113</v>
      </c>
      <c r="D9730" s="5" t="s">
        <v>18</v>
      </c>
      <c r="E9730" s="5" t="s">
        <v>19</v>
      </c>
      <c r="F9730" s="6">
        <v>46290</v>
      </c>
      <c r="G9730" s="5">
        <v>8</v>
      </c>
      <c r="H9730" s="5" t="s">
        <v>9534</v>
      </c>
      <c r="I9730" s="5"/>
      <c r="J9730" s="5"/>
      <c r="K9730" s="5">
        <v>2</v>
      </c>
      <c r="L9730" s="5" t="s">
        <v>23</v>
      </c>
      <c r="M9730" s="7">
        <v>0</v>
      </c>
      <c r="N9730" s="7">
        <v>0</v>
      </c>
      <c r="O9730" s="7">
        <v>0</v>
      </c>
      <c r="P9730" s="7">
        <v>0</v>
      </c>
    </row>
    <row r="9731" spans="1:16" x14ac:dyDescent="0.25">
      <c r="A9731" s="5" t="s">
        <v>9526</v>
      </c>
      <c r="B9731" s="6">
        <v>46288</v>
      </c>
      <c r="C9731" s="5" t="s">
        <v>113</v>
      </c>
      <c r="D9731" s="5" t="s">
        <v>18</v>
      </c>
      <c r="E9731" s="5" t="s">
        <v>19</v>
      </c>
      <c r="F9731" s="6">
        <v>46290</v>
      </c>
      <c r="G9731" s="5">
        <v>9</v>
      </c>
      <c r="H9731" s="5" t="s">
        <v>9535</v>
      </c>
      <c r="I9731" s="5"/>
      <c r="J9731" s="5"/>
      <c r="K9731" s="5">
        <v>2</v>
      </c>
      <c r="L9731" s="5" t="s">
        <v>23</v>
      </c>
      <c r="M9731" s="7">
        <v>0</v>
      </c>
      <c r="N9731" s="7">
        <v>0</v>
      </c>
      <c r="O9731" s="7">
        <v>0</v>
      </c>
      <c r="P9731" s="7">
        <v>0</v>
      </c>
    </row>
    <row r="9732" spans="1:16" x14ac:dyDescent="0.25">
      <c r="A9732" s="5" t="s">
        <v>9526</v>
      </c>
      <c r="B9732" s="6">
        <v>46288</v>
      </c>
      <c r="C9732" s="5" t="s">
        <v>113</v>
      </c>
      <c r="D9732" s="5" t="s">
        <v>18</v>
      </c>
      <c r="E9732" s="5" t="s">
        <v>19</v>
      </c>
      <c r="F9732" s="6">
        <v>46290</v>
      </c>
      <c r="G9732" s="5">
        <v>10</v>
      </c>
      <c r="H9732" s="5" t="s">
        <v>9536</v>
      </c>
      <c r="I9732" s="5"/>
      <c r="J9732" s="5"/>
      <c r="K9732" s="5">
        <v>2</v>
      </c>
      <c r="L9732" s="5" t="s">
        <v>23</v>
      </c>
      <c r="M9732" s="7">
        <v>0</v>
      </c>
      <c r="N9732" s="7">
        <v>0</v>
      </c>
      <c r="O9732" s="7">
        <v>0</v>
      </c>
      <c r="P9732" s="7">
        <v>0</v>
      </c>
    </row>
    <row r="9733" spans="1:16" x14ac:dyDescent="0.25">
      <c r="A9733" s="5" t="s">
        <v>9526</v>
      </c>
      <c r="B9733" s="6">
        <v>46288</v>
      </c>
      <c r="C9733" s="5" t="s">
        <v>113</v>
      </c>
      <c r="D9733" s="5" t="s">
        <v>18</v>
      </c>
      <c r="E9733" s="5" t="s">
        <v>19</v>
      </c>
      <c r="F9733" s="6">
        <v>46290</v>
      </c>
      <c r="G9733" s="5">
        <v>11</v>
      </c>
      <c r="H9733" s="5" t="s">
        <v>9537</v>
      </c>
      <c r="I9733" s="5"/>
      <c r="J9733" s="5"/>
      <c r="K9733" s="5">
        <v>2</v>
      </c>
      <c r="L9733" s="5" t="s">
        <v>23</v>
      </c>
      <c r="M9733" s="7">
        <v>0</v>
      </c>
      <c r="N9733" s="7">
        <v>0</v>
      </c>
      <c r="O9733" s="7">
        <v>0</v>
      </c>
      <c r="P9733" s="7">
        <v>0</v>
      </c>
    </row>
    <row r="9734" spans="1:16" x14ac:dyDescent="0.25">
      <c r="A9734" s="5" t="s">
        <v>9526</v>
      </c>
      <c r="B9734" s="6">
        <v>46288</v>
      </c>
      <c r="C9734" s="5" t="s">
        <v>113</v>
      </c>
      <c r="D9734" s="5" t="s">
        <v>18</v>
      </c>
      <c r="E9734" s="5" t="s">
        <v>19</v>
      </c>
      <c r="F9734" s="6">
        <v>46290</v>
      </c>
      <c r="G9734" s="5">
        <v>12</v>
      </c>
      <c r="H9734" s="5" t="s">
        <v>9538</v>
      </c>
      <c r="I9734" s="5"/>
      <c r="J9734" s="5"/>
      <c r="K9734" s="5">
        <v>2</v>
      </c>
      <c r="L9734" s="5" t="s">
        <v>23</v>
      </c>
      <c r="M9734" s="7">
        <v>0</v>
      </c>
      <c r="N9734" s="7">
        <v>0</v>
      </c>
      <c r="O9734" s="7">
        <v>0</v>
      </c>
      <c r="P9734" s="7">
        <v>0</v>
      </c>
    </row>
    <row r="9735" spans="1:16" x14ac:dyDescent="0.25">
      <c r="A9735" s="5" t="s">
        <v>9526</v>
      </c>
      <c r="B9735" s="6">
        <v>46288</v>
      </c>
      <c r="C9735" s="5" t="s">
        <v>113</v>
      </c>
      <c r="D9735" s="5" t="s">
        <v>18</v>
      </c>
      <c r="E9735" s="5" t="s">
        <v>19</v>
      </c>
      <c r="F9735" s="6">
        <v>46290</v>
      </c>
      <c r="G9735" s="5">
        <v>13</v>
      </c>
      <c r="H9735" s="5" t="s">
        <v>9539</v>
      </c>
      <c r="I9735" s="5"/>
      <c r="J9735" s="5"/>
      <c r="K9735" s="5">
        <v>2</v>
      </c>
      <c r="L9735" s="5" t="s">
        <v>23</v>
      </c>
      <c r="M9735" s="7">
        <v>0</v>
      </c>
      <c r="N9735" s="7">
        <v>0</v>
      </c>
      <c r="O9735" s="7">
        <v>0</v>
      </c>
      <c r="P9735" s="7">
        <v>0</v>
      </c>
    </row>
    <row r="9736" spans="1:16" x14ac:dyDescent="0.25">
      <c r="A9736" s="5" t="s">
        <v>9526</v>
      </c>
      <c r="B9736" s="6">
        <v>46288</v>
      </c>
      <c r="C9736" s="5" t="s">
        <v>113</v>
      </c>
      <c r="D9736" s="5" t="s">
        <v>18</v>
      </c>
      <c r="E9736" s="5" t="s">
        <v>19</v>
      </c>
      <c r="F9736" s="6">
        <v>46290</v>
      </c>
      <c r="G9736" s="5">
        <v>14</v>
      </c>
      <c r="H9736" s="5" t="s">
        <v>9540</v>
      </c>
      <c r="I9736" s="5"/>
      <c r="J9736" s="5"/>
      <c r="K9736" s="5">
        <v>2</v>
      </c>
      <c r="L9736" s="5" t="s">
        <v>23</v>
      </c>
      <c r="M9736" s="7">
        <v>0</v>
      </c>
      <c r="N9736" s="7">
        <v>0</v>
      </c>
      <c r="O9736" s="7">
        <v>0</v>
      </c>
      <c r="P9736" s="7">
        <v>0</v>
      </c>
    </row>
    <row r="9737" spans="1:16" x14ac:dyDescent="0.25">
      <c r="A9737" s="5" t="s">
        <v>9526</v>
      </c>
      <c r="B9737" s="6">
        <v>46288</v>
      </c>
      <c r="C9737" s="5" t="s">
        <v>113</v>
      </c>
      <c r="D9737" s="5" t="s">
        <v>18</v>
      </c>
      <c r="E9737" s="5" t="s">
        <v>19</v>
      </c>
      <c r="F9737" s="6">
        <v>46290</v>
      </c>
      <c r="G9737" s="5">
        <v>15</v>
      </c>
      <c r="H9737" s="5" t="s">
        <v>9541</v>
      </c>
      <c r="I9737" s="5"/>
      <c r="J9737" s="5"/>
      <c r="K9737" s="5">
        <v>2</v>
      </c>
      <c r="L9737" s="5" t="s">
        <v>23</v>
      </c>
      <c r="M9737" s="7">
        <v>0</v>
      </c>
      <c r="N9737" s="7">
        <v>0</v>
      </c>
      <c r="O9737" s="7">
        <v>0</v>
      </c>
      <c r="P9737" s="7">
        <v>0</v>
      </c>
    </row>
    <row r="9738" spans="1:16" x14ac:dyDescent="0.25">
      <c r="A9738" s="5" t="s">
        <v>9526</v>
      </c>
      <c r="B9738" s="6">
        <v>46288</v>
      </c>
      <c r="C9738" s="5" t="s">
        <v>113</v>
      </c>
      <c r="D9738" s="5" t="s">
        <v>18</v>
      </c>
      <c r="E9738" s="5" t="s">
        <v>19</v>
      </c>
      <c r="F9738" s="6">
        <v>46290</v>
      </c>
      <c r="G9738" s="5">
        <v>16</v>
      </c>
      <c r="H9738" s="5" t="s">
        <v>9542</v>
      </c>
      <c r="I9738" s="5"/>
      <c r="J9738" s="5"/>
      <c r="K9738" s="5">
        <v>2</v>
      </c>
      <c r="L9738" s="5" t="s">
        <v>23</v>
      </c>
      <c r="M9738" s="7">
        <v>0</v>
      </c>
      <c r="N9738" s="7">
        <v>0</v>
      </c>
      <c r="O9738" s="7">
        <v>0</v>
      </c>
      <c r="P9738" s="7">
        <v>0</v>
      </c>
    </row>
    <row r="9739" spans="1:16" x14ac:dyDescent="0.25">
      <c r="A9739" s="5" t="s">
        <v>9526</v>
      </c>
      <c r="B9739" s="6">
        <v>46288</v>
      </c>
      <c r="C9739" s="5" t="s">
        <v>113</v>
      </c>
      <c r="D9739" s="5" t="s">
        <v>18</v>
      </c>
      <c r="E9739" s="5" t="s">
        <v>19</v>
      </c>
      <c r="F9739" s="6">
        <v>46290</v>
      </c>
      <c r="G9739" s="5">
        <v>17</v>
      </c>
      <c r="H9739" s="5" t="s">
        <v>9543</v>
      </c>
      <c r="I9739" s="5"/>
      <c r="J9739" s="5"/>
      <c r="K9739" s="5">
        <v>3</v>
      </c>
      <c r="L9739" s="5" t="s">
        <v>38</v>
      </c>
      <c r="M9739" s="7">
        <v>0</v>
      </c>
      <c r="N9739" s="7">
        <v>0</v>
      </c>
      <c r="O9739" s="7">
        <v>0</v>
      </c>
      <c r="P9739" s="7">
        <v>0</v>
      </c>
    </row>
    <row r="9740" spans="1:16" x14ac:dyDescent="0.25">
      <c r="A9740" s="5" t="s">
        <v>9526</v>
      </c>
      <c r="B9740" s="6">
        <v>46288</v>
      </c>
      <c r="C9740" s="5" t="s">
        <v>113</v>
      </c>
      <c r="D9740" s="5" t="s">
        <v>18</v>
      </c>
      <c r="E9740" s="5" t="s">
        <v>19</v>
      </c>
      <c r="F9740" s="6">
        <v>46290</v>
      </c>
      <c r="G9740" s="5">
        <v>18</v>
      </c>
      <c r="H9740" s="5" t="s">
        <v>9544</v>
      </c>
      <c r="I9740" s="5"/>
      <c r="J9740" s="5"/>
      <c r="K9740" s="5">
        <v>3</v>
      </c>
      <c r="L9740" s="5" t="s">
        <v>38</v>
      </c>
      <c r="M9740" s="7">
        <v>0</v>
      </c>
      <c r="N9740" s="7">
        <v>0</v>
      </c>
      <c r="O9740" s="7">
        <v>0</v>
      </c>
      <c r="P9740" s="7">
        <v>0</v>
      </c>
    </row>
    <row r="9741" spans="1:16" x14ac:dyDescent="0.25">
      <c r="A9741" s="5" t="s">
        <v>9526</v>
      </c>
      <c r="B9741" s="6">
        <v>46288</v>
      </c>
      <c r="C9741" s="5" t="s">
        <v>113</v>
      </c>
      <c r="D9741" s="5" t="s">
        <v>18</v>
      </c>
      <c r="E9741" s="5" t="s">
        <v>19</v>
      </c>
      <c r="F9741" s="6">
        <v>46290</v>
      </c>
      <c r="G9741" s="5">
        <v>19</v>
      </c>
      <c r="H9741" s="5" t="s">
        <v>9545</v>
      </c>
      <c r="I9741" s="5"/>
      <c r="J9741" s="5"/>
      <c r="K9741" s="5">
        <v>3</v>
      </c>
      <c r="L9741" s="5" t="s">
        <v>38</v>
      </c>
      <c r="M9741" s="7">
        <v>0</v>
      </c>
      <c r="N9741" s="7">
        <v>0</v>
      </c>
      <c r="O9741" s="7">
        <v>0</v>
      </c>
      <c r="P9741" s="7">
        <v>0</v>
      </c>
    </row>
    <row r="9742" spans="1:16" x14ac:dyDescent="0.25">
      <c r="A9742" s="5" t="s">
        <v>9526</v>
      </c>
      <c r="B9742" s="6">
        <v>46288</v>
      </c>
      <c r="C9742" s="5" t="s">
        <v>113</v>
      </c>
      <c r="D9742" s="5" t="s">
        <v>18</v>
      </c>
      <c r="E9742" s="5" t="s">
        <v>19</v>
      </c>
      <c r="F9742" s="6">
        <v>46290</v>
      </c>
      <c r="G9742" s="5">
        <v>20</v>
      </c>
      <c r="H9742" s="5" t="s">
        <v>9546</v>
      </c>
      <c r="I9742" s="5"/>
      <c r="J9742" s="5"/>
      <c r="K9742" s="5">
        <v>3</v>
      </c>
      <c r="L9742" s="5" t="s">
        <v>38</v>
      </c>
      <c r="M9742" s="7">
        <v>0</v>
      </c>
      <c r="N9742" s="7">
        <v>0</v>
      </c>
      <c r="O9742" s="7">
        <v>0</v>
      </c>
      <c r="P9742" s="7">
        <v>0</v>
      </c>
    </row>
    <row r="9743" spans="1:16" x14ac:dyDescent="0.25">
      <c r="A9743" s="5" t="s">
        <v>9526</v>
      </c>
      <c r="B9743" s="6">
        <v>46288</v>
      </c>
      <c r="C9743" s="5" t="s">
        <v>113</v>
      </c>
      <c r="D9743" s="5" t="s">
        <v>18</v>
      </c>
      <c r="E9743" s="5" t="s">
        <v>19</v>
      </c>
      <c r="F9743" s="6">
        <v>46290</v>
      </c>
      <c r="G9743" s="5">
        <v>21</v>
      </c>
      <c r="H9743" s="5" t="s">
        <v>9547</v>
      </c>
      <c r="I9743" s="5"/>
      <c r="J9743" s="5"/>
      <c r="K9743" s="5">
        <v>3</v>
      </c>
      <c r="L9743" s="5" t="s">
        <v>38</v>
      </c>
      <c r="M9743" s="7">
        <v>0</v>
      </c>
      <c r="N9743" s="7">
        <v>0</v>
      </c>
      <c r="O9743" s="7">
        <v>0</v>
      </c>
      <c r="P9743" s="7">
        <v>0</v>
      </c>
    </row>
    <row r="9744" spans="1:16" x14ac:dyDescent="0.25">
      <c r="A9744" s="5" t="s">
        <v>9526</v>
      </c>
      <c r="B9744" s="6">
        <v>46288</v>
      </c>
      <c r="C9744" s="5" t="s">
        <v>113</v>
      </c>
      <c r="D9744" s="5" t="s">
        <v>18</v>
      </c>
      <c r="E9744" s="5" t="s">
        <v>19</v>
      </c>
      <c r="F9744" s="6">
        <v>46290</v>
      </c>
      <c r="G9744" s="5">
        <v>22</v>
      </c>
      <c r="H9744" s="5" t="s">
        <v>9548</v>
      </c>
      <c r="I9744" s="5"/>
      <c r="J9744" s="5"/>
      <c r="K9744" s="5">
        <v>3</v>
      </c>
      <c r="L9744" s="5" t="s">
        <v>38</v>
      </c>
      <c r="M9744" s="7">
        <v>0</v>
      </c>
      <c r="N9744" s="7">
        <v>0</v>
      </c>
      <c r="O9744" s="7">
        <v>0</v>
      </c>
      <c r="P9744" s="7">
        <v>0</v>
      </c>
    </row>
    <row r="9745" spans="1:16" x14ac:dyDescent="0.25">
      <c r="A9745" s="5" t="s">
        <v>9526</v>
      </c>
      <c r="B9745" s="6">
        <v>46288</v>
      </c>
      <c r="C9745" s="5" t="s">
        <v>113</v>
      </c>
      <c r="D9745" s="5" t="s">
        <v>18</v>
      </c>
      <c r="E9745" s="5" t="s">
        <v>19</v>
      </c>
      <c r="F9745" s="6">
        <v>46290</v>
      </c>
      <c r="G9745" s="5">
        <v>23</v>
      </c>
      <c r="H9745" s="5" t="s">
        <v>9549</v>
      </c>
      <c r="I9745" s="5"/>
      <c r="J9745" s="5"/>
      <c r="K9745" s="5">
        <v>3</v>
      </c>
      <c r="L9745" s="5" t="s">
        <v>38</v>
      </c>
      <c r="M9745" s="7">
        <v>0</v>
      </c>
      <c r="N9745" s="7">
        <v>0</v>
      </c>
      <c r="O9745" s="7">
        <v>0</v>
      </c>
      <c r="P9745" s="7">
        <v>0</v>
      </c>
    </row>
    <row r="9746" spans="1:16" x14ac:dyDescent="0.25">
      <c r="A9746" s="5" t="s">
        <v>9526</v>
      </c>
      <c r="B9746" s="6">
        <v>46288</v>
      </c>
      <c r="C9746" s="5" t="s">
        <v>113</v>
      </c>
      <c r="D9746" s="5" t="s">
        <v>18</v>
      </c>
      <c r="E9746" s="5" t="s">
        <v>19</v>
      </c>
      <c r="F9746" s="6">
        <v>46290</v>
      </c>
      <c r="G9746" s="5">
        <v>24</v>
      </c>
      <c r="H9746" s="5" t="s">
        <v>9550</v>
      </c>
      <c r="I9746" s="5"/>
      <c r="J9746" s="5"/>
      <c r="K9746" s="5">
        <v>3</v>
      </c>
      <c r="L9746" s="5" t="s">
        <v>38</v>
      </c>
      <c r="M9746" s="7">
        <v>0</v>
      </c>
      <c r="N9746" s="7">
        <v>0</v>
      </c>
      <c r="O9746" s="7">
        <v>0</v>
      </c>
      <c r="P9746" s="7">
        <v>0</v>
      </c>
    </row>
    <row r="9747" spans="1:16" x14ac:dyDescent="0.25">
      <c r="A9747" s="5" t="s">
        <v>9526</v>
      </c>
      <c r="B9747" s="6">
        <v>46288</v>
      </c>
      <c r="C9747" s="5" t="s">
        <v>113</v>
      </c>
      <c r="D9747" s="5" t="s">
        <v>18</v>
      </c>
      <c r="E9747" s="5" t="s">
        <v>19</v>
      </c>
      <c r="F9747" s="6">
        <v>46290</v>
      </c>
      <c r="G9747" s="5">
        <v>25</v>
      </c>
      <c r="H9747" s="5" t="s">
        <v>9551</v>
      </c>
      <c r="I9747" s="5"/>
      <c r="J9747" s="5"/>
      <c r="K9747" s="5">
        <v>3</v>
      </c>
      <c r="L9747" s="5" t="s">
        <v>38</v>
      </c>
      <c r="M9747" s="7">
        <v>0</v>
      </c>
      <c r="N9747" s="7">
        <v>0</v>
      </c>
      <c r="O9747" s="7">
        <v>0</v>
      </c>
      <c r="P9747" s="7">
        <v>0</v>
      </c>
    </row>
    <row r="9748" spans="1:16" x14ac:dyDescent="0.25">
      <c r="A9748" s="5" t="s">
        <v>9526</v>
      </c>
      <c r="B9748" s="6">
        <v>46288</v>
      </c>
      <c r="C9748" s="5" t="s">
        <v>113</v>
      </c>
      <c r="D9748" s="5" t="s">
        <v>18</v>
      </c>
      <c r="E9748" s="5" t="s">
        <v>19</v>
      </c>
      <c r="F9748" s="6">
        <v>46290</v>
      </c>
      <c r="G9748" s="5">
        <v>26</v>
      </c>
      <c r="H9748" s="5" t="s">
        <v>9552</v>
      </c>
      <c r="I9748" s="5"/>
      <c r="J9748" s="5"/>
      <c r="K9748" s="5">
        <v>3</v>
      </c>
      <c r="L9748" s="5" t="s">
        <v>38</v>
      </c>
      <c r="M9748" s="7">
        <v>0</v>
      </c>
      <c r="N9748" s="7">
        <v>0</v>
      </c>
      <c r="O9748" s="7">
        <v>0</v>
      </c>
      <c r="P9748" s="7">
        <v>0</v>
      </c>
    </row>
    <row r="9749" spans="1:16" x14ac:dyDescent="0.25">
      <c r="A9749" s="5" t="s">
        <v>9526</v>
      </c>
      <c r="B9749" s="6">
        <v>46288</v>
      </c>
      <c r="C9749" s="5" t="s">
        <v>113</v>
      </c>
      <c r="D9749" s="5" t="s">
        <v>18</v>
      </c>
      <c r="E9749" s="5" t="s">
        <v>19</v>
      </c>
      <c r="F9749" s="6">
        <v>46290</v>
      </c>
      <c r="G9749" s="5">
        <v>27</v>
      </c>
      <c r="H9749" s="5" t="s">
        <v>9553</v>
      </c>
      <c r="I9749" s="5"/>
      <c r="J9749" s="5"/>
      <c r="K9749" s="5">
        <v>3</v>
      </c>
      <c r="L9749" s="5" t="s">
        <v>38</v>
      </c>
      <c r="M9749" s="7">
        <v>0</v>
      </c>
      <c r="N9749" s="7">
        <v>0</v>
      </c>
      <c r="O9749" s="7">
        <v>0</v>
      </c>
      <c r="P9749" s="7">
        <v>0</v>
      </c>
    </row>
    <row r="9750" spans="1:16" x14ac:dyDescent="0.25">
      <c r="A9750" s="5" t="s">
        <v>9526</v>
      </c>
      <c r="B9750" s="6">
        <v>46288</v>
      </c>
      <c r="C9750" s="5" t="s">
        <v>113</v>
      </c>
      <c r="D9750" s="5" t="s">
        <v>18</v>
      </c>
      <c r="E9750" s="5" t="s">
        <v>19</v>
      </c>
      <c r="F9750" s="6">
        <v>46290</v>
      </c>
      <c r="G9750" s="5">
        <v>28</v>
      </c>
      <c r="H9750" s="5" t="s">
        <v>9554</v>
      </c>
      <c r="I9750" s="5"/>
      <c r="J9750" s="5"/>
      <c r="K9750" s="5">
        <v>3</v>
      </c>
      <c r="L9750" s="5" t="s">
        <v>38</v>
      </c>
      <c r="M9750" s="7">
        <v>0</v>
      </c>
      <c r="N9750" s="7">
        <v>0</v>
      </c>
      <c r="O9750" s="7">
        <v>0</v>
      </c>
      <c r="P9750" s="7">
        <v>0</v>
      </c>
    </row>
    <row r="9751" spans="1:16" x14ac:dyDescent="0.25">
      <c r="A9751" s="5" t="s">
        <v>9526</v>
      </c>
      <c r="B9751" s="6">
        <v>46288</v>
      </c>
      <c r="C9751" s="5" t="s">
        <v>113</v>
      </c>
      <c r="D9751" s="5" t="s">
        <v>18</v>
      </c>
      <c r="E9751" s="5" t="s">
        <v>19</v>
      </c>
      <c r="F9751" s="6">
        <v>46290</v>
      </c>
      <c r="G9751" s="5">
        <v>29</v>
      </c>
      <c r="H9751" s="5" t="s">
        <v>9555</v>
      </c>
      <c r="I9751" s="5"/>
      <c r="J9751" s="5"/>
      <c r="K9751" s="5">
        <v>0.1</v>
      </c>
      <c r="L9751" s="5" t="s">
        <v>21</v>
      </c>
      <c r="M9751" s="7">
        <v>0</v>
      </c>
      <c r="N9751" s="7">
        <v>0</v>
      </c>
      <c r="O9751" s="7">
        <v>0</v>
      </c>
      <c r="P9751" s="7">
        <v>0</v>
      </c>
    </row>
    <row r="9752" spans="1:16" x14ac:dyDescent="0.25">
      <c r="A9752" s="5" t="s">
        <v>9526</v>
      </c>
      <c r="B9752" s="6">
        <v>46288</v>
      </c>
      <c r="C9752" s="5" t="s">
        <v>113</v>
      </c>
      <c r="D9752" s="5" t="s">
        <v>18</v>
      </c>
      <c r="E9752" s="5" t="s">
        <v>19</v>
      </c>
      <c r="F9752" s="6">
        <v>46290</v>
      </c>
      <c r="G9752" s="5">
        <v>30</v>
      </c>
      <c r="H9752" s="5" t="s">
        <v>9556</v>
      </c>
      <c r="I9752" s="5"/>
      <c r="J9752" s="5"/>
      <c r="K9752" s="5">
        <v>0.1</v>
      </c>
      <c r="L9752" s="5" t="s">
        <v>21</v>
      </c>
      <c r="M9752" s="7">
        <v>0</v>
      </c>
      <c r="N9752" s="7">
        <v>0</v>
      </c>
      <c r="O9752" s="7">
        <v>0</v>
      </c>
      <c r="P9752" s="7">
        <v>0</v>
      </c>
    </row>
    <row r="9753" spans="1:16" x14ac:dyDescent="0.25">
      <c r="A9753" s="5" t="s">
        <v>9526</v>
      </c>
      <c r="B9753" s="6">
        <v>46288</v>
      </c>
      <c r="C9753" s="5" t="s">
        <v>113</v>
      </c>
      <c r="D9753" s="5" t="s">
        <v>18</v>
      </c>
      <c r="E9753" s="5" t="s">
        <v>19</v>
      </c>
      <c r="F9753" s="6">
        <v>46290</v>
      </c>
      <c r="G9753" s="5">
        <v>31</v>
      </c>
      <c r="H9753" s="5" t="s">
        <v>9557</v>
      </c>
      <c r="I9753" s="5"/>
      <c r="J9753" s="5"/>
      <c r="K9753" s="5">
        <v>20</v>
      </c>
      <c r="L9753" s="5" t="s">
        <v>38</v>
      </c>
      <c r="M9753" s="7">
        <v>0</v>
      </c>
      <c r="N9753" s="7">
        <v>0</v>
      </c>
      <c r="O9753" s="7">
        <v>0</v>
      </c>
      <c r="P9753" s="7">
        <v>0</v>
      </c>
    </row>
    <row r="9754" spans="1:16" x14ac:dyDescent="0.25">
      <c r="A9754" s="5" t="s">
        <v>9526</v>
      </c>
      <c r="B9754" s="6">
        <v>46288</v>
      </c>
      <c r="C9754" s="5" t="s">
        <v>113</v>
      </c>
      <c r="D9754" s="5" t="s">
        <v>18</v>
      </c>
      <c r="E9754" s="5" t="s">
        <v>19</v>
      </c>
      <c r="F9754" s="6">
        <v>46290</v>
      </c>
      <c r="G9754" s="5">
        <v>32</v>
      </c>
      <c r="H9754" s="5" t="s">
        <v>9558</v>
      </c>
      <c r="I9754" s="5"/>
      <c r="J9754" s="5"/>
      <c r="K9754" s="5">
        <v>20</v>
      </c>
      <c r="L9754" s="5" t="s">
        <v>38</v>
      </c>
      <c r="M9754" s="7">
        <v>0</v>
      </c>
      <c r="N9754" s="7">
        <v>0</v>
      </c>
      <c r="O9754" s="7">
        <v>0</v>
      </c>
      <c r="P9754" s="7">
        <v>0</v>
      </c>
    </row>
    <row r="9755" spans="1:16" x14ac:dyDescent="0.25">
      <c r="A9755" s="5" t="s">
        <v>9526</v>
      </c>
      <c r="B9755" s="6">
        <v>46288</v>
      </c>
      <c r="C9755" s="5" t="s">
        <v>113</v>
      </c>
      <c r="D9755" s="5" t="s">
        <v>18</v>
      </c>
      <c r="E9755" s="5" t="s">
        <v>19</v>
      </c>
      <c r="F9755" s="6">
        <v>46290</v>
      </c>
      <c r="G9755" s="5">
        <v>33</v>
      </c>
      <c r="H9755" s="5" t="s">
        <v>9559</v>
      </c>
      <c r="I9755" s="5"/>
      <c r="J9755" s="5"/>
      <c r="K9755" s="5">
        <v>20</v>
      </c>
      <c r="L9755" s="5" t="s">
        <v>38</v>
      </c>
      <c r="M9755" s="7">
        <v>0</v>
      </c>
      <c r="N9755" s="7">
        <v>0</v>
      </c>
      <c r="O9755" s="7">
        <v>0</v>
      </c>
      <c r="P9755" s="7">
        <v>0</v>
      </c>
    </row>
    <row r="9756" spans="1:16" x14ac:dyDescent="0.25">
      <c r="A9756" s="5" t="s">
        <v>9560</v>
      </c>
      <c r="B9756" s="6">
        <v>46289</v>
      </c>
      <c r="C9756" s="5" t="s">
        <v>17</v>
      </c>
      <c r="D9756" s="5" t="s">
        <v>18</v>
      </c>
      <c r="E9756" s="5" t="s">
        <v>4334</v>
      </c>
      <c r="F9756" s="6">
        <v>46293</v>
      </c>
      <c r="G9756" s="5">
        <v>1</v>
      </c>
      <c r="H9756" s="5" t="s">
        <v>9561</v>
      </c>
      <c r="I9756" s="5"/>
      <c r="J9756" s="5"/>
      <c r="K9756" s="5">
        <v>3893.11</v>
      </c>
      <c r="L9756" s="5" t="s">
        <v>320</v>
      </c>
      <c r="M9756" s="7">
        <v>150</v>
      </c>
      <c r="N9756" s="7">
        <v>183</v>
      </c>
      <c r="O9756" s="7">
        <v>583966.5</v>
      </c>
      <c r="P9756" s="7">
        <v>712439.13</v>
      </c>
    </row>
    <row r="9757" spans="1:16" x14ac:dyDescent="0.25">
      <c r="A9757" s="5" t="s">
        <v>9560</v>
      </c>
      <c r="B9757" s="6">
        <v>46289</v>
      </c>
      <c r="C9757" s="5" t="s">
        <v>17</v>
      </c>
      <c r="D9757" s="5" t="s">
        <v>18</v>
      </c>
      <c r="E9757" s="5" t="s">
        <v>4334</v>
      </c>
      <c r="F9757" s="6">
        <v>46293</v>
      </c>
      <c r="G9757" s="5">
        <v>2</v>
      </c>
      <c r="H9757" s="5" t="s">
        <v>9562</v>
      </c>
      <c r="I9757" s="5"/>
      <c r="J9757" s="5"/>
      <c r="K9757" s="5">
        <v>2224.63</v>
      </c>
      <c r="L9757" s="5" t="s">
        <v>320</v>
      </c>
      <c r="M9757" s="7">
        <v>146.6</v>
      </c>
      <c r="N9757" s="7">
        <v>178.85</v>
      </c>
      <c r="O9757" s="7">
        <v>326130.76</v>
      </c>
      <c r="P9757" s="7">
        <v>397879.53</v>
      </c>
    </row>
    <row r="9758" spans="1:16" x14ac:dyDescent="0.25">
      <c r="A9758" s="5" t="s">
        <v>9560</v>
      </c>
      <c r="B9758" s="6">
        <v>46289</v>
      </c>
      <c r="C9758" s="5" t="s">
        <v>17</v>
      </c>
      <c r="D9758" s="5" t="s">
        <v>18</v>
      </c>
      <c r="E9758" s="5" t="s">
        <v>4334</v>
      </c>
      <c r="F9758" s="6">
        <v>46293</v>
      </c>
      <c r="G9758" s="5">
        <v>3</v>
      </c>
      <c r="H9758" s="5" t="s">
        <v>9563</v>
      </c>
      <c r="I9758" s="5"/>
      <c r="J9758" s="5"/>
      <c r="K9758" s="5">
        <v>1946.55</v>
      </c>
      <c r="L9758" s="5" t="s">
        <v>320</v>
      </c>
      <c r="M9758" s="7">
        <v>176.19</v>
      </c>
      <c r="N9758" s="7">
        <v>214.95</v>
      </c>
      <c r="O9758" s="7">
        <v>342962.64</v>
      </c>
      <c r="P9758" s="7">
        <v>418414.42</v>
      </c>
    </row>
    <row r="9759" spans="1:16" x14ac:dyDescent="0.25">
      <c r="A9759" s="5" t="s">
        <v>9560</v>
      </c>
      <c r="B9759" s="6">
        <v>46289</v>
      </c>
      <c r="C9759" s="5" t="s">
        <v>17</v>
      </c>
      <c r="D9759" s="5" t="s">
        <v>18</v>
      </c>
      <c r="E9759" s="5" t="s">
        <v>4334</v>
      </c>
      <c r="F9759" s="6">
        <v>46293</v>
      </c>
      <c r="G9759" s="5">
        <v>4</v>
      </c>
      <c r="H9759" s="5" t="s">
        <v>6519</v>
      </c>
      <c r="I9759" s="5"/>
      <c r="J9759" s="5"/>
      <c r="K9759" s="5">
        <v>311.45</v>
      </c>
      <c r="L9759" s="5" t="s">
        <v>695</v>
      </c>
      <c r="M9759" s="7">
        <v>394.94</v>
      </c>
      <c r="N9759" s="7">
        <v>481.83</v>
      </c>
      <c r="O9759" s="7">
        <v>123004.06</v>
      </c>
      <c r="P9759" s="7">
        <v>150064.95000000001</v>
      </c>
    </row>
    <row r="9760" spans="1:16" x14ac:dyDescent="0.25">
      <c r="A9760" s="5" t="s">
        <v>9564</v>
      </c>
      <c r="B9760" s="6">
        <v>46289</v>
      </c>
      <c r="C9760" s="5" t="s">
        <v>905</v>
      </c>
      <c r="D9760" s="5" t="s">
        <v>18</v>
      </c>
      <c r="E9760" s="5" t="s">
        <v>19</v>
      </c>
      <c r="F9760" s="6">
        <v>46293</v>
      </c>
      <c r="G9760" s="5">
        <v>1</v>
      </c>
      <c r="H9760" s="5" t="s">
        <v>9565</v>
      </c>
      <c r="I9760" s="5"/>
      <c r="J9760" s="5"/>
      <c r="K9760" s="5">
        <v>24.81</v>
      </c>
      <c r="L9760" s="5" t="s">
        <v>557</v>
      </c>
      <c r="M9760" s="7">
        <v>0</v>
      </c>
      <c r="N9760" s="7">
        <v>0</v>
      </c>
      <c r="O9760" s="7">
        <v>0</v>
      </c>
      <c r="P9760" s="7">
        <v>0</v>
      </c>
    </row>
    <row r="9761" spans="1:16" x14ac:dyDescent="0.25">
      <c r="A9761" s="5" t="s">
        <v>9564</v>
      </c>
      <c r="B9761" s="6">
        <v>46289</v>
      </c>
      <c r="C9761" s="5" t="s">
        <v>905</v>
      </c>
      <c r="D9761" s="5" t="s">
        <v>18</v>
      </c>
      <c r="E9761" s="5" t="s">
        <v>19</v>
      </c>
      <c r="F9761" s="6">
        <v>46293</v>
      </c>
      <c r="G9761" s="5">
        <v>2</v>
      </c>
      <c r="H9761" s="5" t="s">
        <v>9566</v>
      </c>
      <c r="I9761" s="5"/>
      <c r="J9761" s="5"/>
      <c r="K9761" s="5">
        <v>1341.74</v>
      </c>
      <c r="L9761" s="5" t="s">
        <v>70</v>
      </c>
      <c r="M9761" s="7">
        <v>0</v>
      </c>
      <c r="N9761" s="7">
        <v>0</v>
      </c>
      <c r="O9761" s="7">
        <v>0</v>
      </c>
      <c r="P9761" s="7">
        <v>0</v>
      </c>
    </row>
    <row r="9762" spans="1:16" x14ac:dyDescent="0.25">
      <c r="A9762" s="5" t="s">
        <v>9564</v>
      </c>
      <c r="B9762" s="6">
        <v>46289</v>
      </c>
      <c r="C9762" s="5" t="s">
        <v>905</v>
      </c>
      <c r="D9762" s="5" t="s">
        <v>18</v>
      </c>
      <c r="E9762" s="5" t="s">
        <v>19</v>
      </c>
      <c r="F9762" s="6">
        <v>46293</v>
      </c>
      <c r="G9762" s="5">
        <v>3</v>
      </c>
      <c r="H9762" s="5" t="s">
        <v>9567</v>
      </c>
      <c r="I9762" s="5"/>
      <c r="J9762" s="5"/>
      <c r="K9762" s="5">
        <v>1704.66</v>
      </c>
      <c r="L9762" s="5" t="s">
        <v>320</v>
      </c>
      <c r="M9762" s="7">
        <v>0</v>
      </c>
      <c r="N9762" s="7">
        <v>0</v>
      </c>
      <c r="O9762" s="7">
        <v>0</v>
      </c>
      <c r="P9762" s="7">
        <v>0</v>
      </c>
    </row>
    <row r="9763" spans="1:16" x14ac:dyDescent="0.25">
      <c r="A9763" s="5" t="s">
        <v>9564</v>
      </c>
      <c r="B9763" s="6">
        <v>46289</v>
      </c>
      <c r="C9763" s="5" t="s">
        <v>905</v>
      </c>
      <c r="D9763" s="5" t="s">
        <v>18</v>
      </c>
      <c r="E9763" s="5" t="s">
        <v>19</v>
      </c>
      <c r="F9763" s="6">
        <v>46293</v>
      </c>
      <c r="G9763" s="5">
        <v>4</v>
      </c>
      <c r="H9763" s="5" t="s">
        <v>8568</v>
      </c>
      <c r="I9763" s="5"/>
      <c r="J9763" s="5"/>
      <c r="K9763" s="5">
        <v>8.73</v>
      </c>
      <c r="L9763" s="5" t="s">
        <v>70</v>
      </c>
      <c r="M9763" s="7">
        <v>0</v>
      </c>
      <c r="N9763" s="7">
        <v>0</v>
      </c>
      <c r="O9763" s="7">
        <v>0</v>
      </c>
      <c r="P9763" s="7">
        <v>0</v>
      </c>
    </row>
    <row r="9764" spans="1:16" x14ac:dyDescent="0.25">
      <c r="A9764" s="5" t="s">
        <v>9564</v>
      </c>
      <c r="B9764" s="6">
        <v>46289</v>
      </c>
      <c r="C9764" s="5" t="s">
        <v>905</v>
      </c>
      <c r="D9764" s="5" t="s">
        <v>18</v>
      </c>
      <c r="E9764" s="5" t="s">
        <v>19</v>
      </c>
      <c r="F9764" s="6">
        <v>46293</v>
      </c>
      <c r="G9764" s="5">
        <v>5</v>
      </c>
      <c r="H9764" s="5" t="s">
        <v>9568</v>
      </c>
      <c r="I9764" s="5"/>
      <c r="J9764" s="5"/>
      <c r="K9764" s="5">
        <v>603.72</v>
      </c>
      <c r="L9764" s="5" t="s">
        <v>320</v>
      </c>
      <c r="M9764" s="7">
        <v>0</v>
      </c>
      <c r="N9764" s="7">
        <v>0</v>
      </c>
      <c r="O9764" s="7">
        <v>0</v>
      </c>
      <c r="P9764" s="7">
        <v>0</v>
      </c>
    </row>
    <row r="9765" spans="1:16" x14ac:dyDescent="0.25">
      <c r="A9765" s="5" t="s">
        <v>9564</v>
      </c>
      <c r="B9765" s="6">
        <v>46289</v>
      </c>
      <c r="C9765" s="5" t="s">
        <v>905</v>
      </c>
      <c r="D9765" s="5" t="s">
        <v>18</v>
      </c>
      <c r="E9765" s="5" t="s">
        <v>19</v>
      </c>
      <c r="F9765" s="6">
        <v>46293</v>
      </c>
      <c r="G9765" s="5">
        <v>6</v>
      </c>
      <c r="H9765" s="5" t="s">
        <v>9569</v>
      </c>
      <c r="I9765" s="5"/>
      <c r="J9765" s="5"/>
      <c r="K9765" s="5">
        <v>5115.57</v>
      </c>
      <c r="L9765" s="5" t="s">
        <v>38</v>
      </c>
      <c r="M9765" s="7">
        <v>0</v>
      </c>
      <c r="N9765" s="7">
        <v>0</v>
      </c>
      <c r="O9765" s="7">
        <v>0</v>
      </c>
      <c r="P9765" s="7">
        <v>0</v>
      </c>
    </row>
    <row r="9766" spans="1:16" x14ac:dyDescent="0.25">
      <c r="A9766" s="5" t="s">
        <v>9564</v>
      </c>
      <c r="B9766" s="6">
        <v>46289</v>
      </c>
      <c r="C9766" s="5" t="s">
        <v>905</v>
      </c>
      <c r="D9766" s="5" t="s">
        <v>18</v>
      </c>
      <c r="E9766" s="5" t="s">
        <v>19</v>
      </c>
      <c r="F9766" s="6">
        <v>46293</v>
      </c>
      <c r="G9766" s="5">
        <v>7</v>
      </c>
      <c r="H9766" s="5" t="s">
        <v>8586</v>
      </c>
      <c r="I9766" s="5"/>
      <c r="J9766" s="5"/>
      <c r="K9766" s="5">
        <v>5.67</v>
      </c>
      <c r="L9766" s="5" t="s">
        <v>320</v>
      </c>
      <c r="M9766" s="7">
        <v>0</v>
      </c>
      <c r="N9766" s="7">
        <v>0</v>
      </c>
      <c r="O9766" s="7">
        <v>0</v>
      </c>
      <c r="P9766" s="7">
        <v>0</v>
      </c>
    </row>
    <row r="9767" spans="1:16" x14ac:dyDescent="0.25">
      <c r="A9767" s="5" t="s">
        <v>9564</v>
      </c>
      <c r="B9767" s="6">
        <v>46289</v>
      </c>
      <c r="C9767" s="5" t="s">
        <v>905</v>
      </c>
      <c r="D9767" s="5" t="s">
        <v>18</v>
      </c>
      <c r="E9767" s="5" t="s">
        <v>19</v>
      </c>
      <c r="F9767" s="6">
        <v>46293</v>
      </c>
      <c r="G9767" s="5">
        <v>8</v>
      </c>
      <c r="H9767" s="5" t="s">
        <v>9570</v>
      </c>
      <c r="I9767" s="5"/>
      <c r="J9767" s="5"/>
      <c r="K9767" s="5">
        <v>13.11</v>
      </c>
      <c r="L9767" s="5" t="s">
        <v>70</v>
      </c>
      <c r="M9767" s="7">
        <v>0</v>
      </c>
      <c r="N9767" s="7">
        <v>0</v>
      </c>
      <c r="O9767" s="7">
        <v>0</v>
      </c>
      <c r="P9767" s="7">
        <v>0</v>
      </c>
    </row>
    <row r="9768" spans="1:16" x14ac:dyDescent="0.25">
      <c r="A9768" s="5" t="s">
        <v>9564</v>
      </c>
      <c r="B9768" s="6">
        <v>46289</v>
      </c>
      <c r="C9768" s="5" t="s">
        <v>905</v>
      </c>
      <c r="D9768" s="5" t="s">
        <v>18</v>
      </c>
      <c r="E9768" s="5" t="s">
        <v>19</v>
      </c>
      <c r="F9768" s="6">
        <v>46293</v>
      </c>
      <c r="G9768" s="5">
        <v>9</v>
      </c>
      <c r="H9768" s="5" t="s">
        <v>9571</v>
      </c>
      <c r="I9768" s="5"/>
      <c r="J9768" s="5"/>
      <c r="K9768" s="5">
        <v>10.8</v>
      </c>
      <c r="L9768" s="5" t="s">
        <v>70</v>
      </c>
      <c r="M9768" s="7">
        <v>0</v>
      </c>
      <c r="N9768" s="7">
        <v>0</v>
      </c>
      <c r="O9768" s="7">
        <v>0</v>
      </c>
      <c r="P9768" s="7">
        <v>0</v>
      </c>
    </row>
    <row r="9769" spans="1:16" x14ac:dyDescent="0.25">
      <c r="A9769" s="5" t="s">
        <v>9564</v>
      </c>
      <c r="B9769" s="6">
        <v>46289</v>
      </c>
      <c r="C9769" s="5" t="s">
        <v>905</v>
      </c>
      <c r="D9769" s="5" t="s">
        <v>18</v>
      </c>
      <c r="E9769" s="5" t="s">
        <v>19</v>
      </c>
      <c r="F9769" s="6">
        <v>46293</v>
      </c>
      <c r="G9769" s="5">
        <v>10</v>
      </c>
      <c r="H9769" s="5" t="s">
        <v>9572</v>
      </c>
      <c r="I9769" s="5"/>
      <c r="J9769" s="5"/>
      <c r="K9769" s="5">
        <v>48.91</v>
      </c>
      <c r="L9769" s="5" t="s">
        <v>70</v>
      </c>
      <c r="M9769" s="7">
        <v>0</v>
      </c>
      <c r="N9769" s="7">
        <v>0</v>
      </c>
      <c r="O9769" s="7">
        <v>0</v>
      </c>
      <c r="P9769" s="7">
        <v>0</v>
      </c>
    </row>
    <row r="9770" spans="1:16" x14ac:dyDescent="0.25">
      <c r="A9770" s="5" t="s">
        <v>9564</v>
      </c>
      <c r="B9770" s="6">
        <v>46289</v>
      </c>
      <c r="C9770" s="5" t="s">
        <v>905</v>
      </c>
      <c r="D9770" s="5" t="s">
        <v>18</v>
      </c>
      <c r="E9770" s="5" t="s">
        <v>19</v>
      </c>
      <c r="F9770" s="6">
        <v>46293</v>
      </c>
      <c r="G9770" s="5">
        <v>11</v>
      </c>
      <c r="H9770" s="5" t="s">
        <v>9573</v>
      </c>
      <c r="I9770" s="5"/>
      <c r="J9770" s="5"/>
      <c r="K9770" s="5">
        <v>33.81</v>
      </c>
      <c r="L9770" s="5" t="s">
        <v>320</v>
      </c>
      <c r="M9770" s="7">
        <v>0</v>
      </c>
      <c r="N9770" s="7">
        <v>0</v>
      </c>
      <c r="O9770" s="7">
        <v>0</v>
      </c>
      <c r="P9770" s="7">
        <v>0</v>
      </c>
    </row>
    <row r="9771" spans="1:16" x14ac:dyDescent="0.25">
      <c r="A9771" s="5" t="s">
        <v>9564</v>
      </c>
      <c r="B9771" s="6">
        <v>46289</v>
      </c>
      <c r="C9771" s="5" t="s">
        <v>905</v>
      </c>
      <c r="D9771" s="5" t="s">
        <v>18</v>
      </c>
      <c r="E9771" s="5" t="s">
        <v>19</v>
      </c>
      <c r="F9771" s="6">
        <v>46293</v>
      </c>
      <c r="G9771" s="5">
        <v>12</v>
      </c>
      <c r="H9771" s="5" t="s">
        <v>9574</v>
      </c>
      <c r="I9771" s="5"/>
      <c r="J9771" s="5"/>
      <c r="K9771" s="5">
        <v>9.01</v>
      </c>
      <c r="L9771" s="5" t="s">
        <v>320</v>
      </c>
      <c r="M9771" s="7">
        <v>0</v>
      </c>
      <c r="N9771" s="7">
        <v>0</v>
      </c>
      <c r="O9771" s="7">
        <v>0</v>
      </c>
      <c r="P9771" s="7">
        <v>0</v>
      </c>
    </row>
    <row r="9772" spans="1:16" x14ac:dyDescent="0.25">
      <c r="A9772" s="5" t="s">
        <v>9564</v>
      </c>
      <c r="B9772" s="6">
        <v>46289</v>
      </c>
      <c r="C9772" s="5" t="s">
        <v>905</v>
      </c>
      <c r="D9772" s="5" t="s">
        <v>18</v>
      </c>
      <c r="E9772" s="5" t="s">
        <v>19</v>
      </c>
      <c r="F9772" s="6">
        <v>46293</v>
      </c>
      <c r="G9772" s="5">
        <v>13</v>
      </c>
      <c r="H9772" s="5" t="s">
        <v>9575</v>
      </c>
      <c r="I9772" s="5"/>
      <c r="J9772" s="5"/>
      <c r="K9772" s="5">
        <v>141.85</v>
      </c>
      <c r="L9772" s="5" t="s">
        <v>70</v>
      </c>
      <c r="M9772" s="7">
        <v>0</v>
      </c>
      <c r="N9772" s="7">
        <v>0</v>
      </c>
      <c r="O9772" s="7">
        <v>0</v>
      </c>
      <c r="P9772" s="7">
        <v>0</v>
      </c>
    </row>
    <row r="9773" spans="1:16" x14ac:dyDescent="0.25">
      <c r="A9773" s="5" t="s">
        <v>9564</v>
      </c>
      <c r="B9773" s="6">
        <v>46289</v>
      </c>
      <c r="C9773" s="5" t="s">
        <v>905</v>
      </c>
      <c r="D9773" s="5" t="s">
        <v>18</v>
      </c>
      <c r="E9773" s="5" t="s">
        <v>19</v>
      </c>
      <c r="F9773" s="6">
        <v>46293</v>
      </c>
      <c r="G9773" s="5">
        <v>14</v>
      </c>
      <c r="H9773" s="5" t="s">
        <v>9576</v>
      </c>
      <c r="I9773" s="5"/>
      <c r="J9773" s="5"/>
      <c r="K9773" s="5">
        <v>75.19</v>
      </c>
      <c r="L9773" s="5" t="s">
        <v>320</v>
      </c>
      <c r="M9773" s="7">
        <v>0</v>
      </c>
      <c r="N9773" s="7">
        <v>0</v>
      </c>
      <c r="O9773" s="7">
        <v>0</v>
      </c>
      <c r="P9773" s="7">
        <v>0</v>
      </c>
    </row>
    <row r="9774" spans="1:16" x14ac:dyDescent="0.25">
      <c r="A9774" s="5" t="s">
        <v>9564</v>
      </c>
      <c r="B9774" s="6">
        <v>46289</v>
      </c>
      <c r="C9774" s="5" t="s">
        <v>905</v>
      </c>
      <c r="D9774" s="5" t="s">
        <v>18</v>
      </c>
      <c r="E9774" s="5" t="s">
        <v>19</v>
      </c>
      <c r="F9774" s="6">
        <v>46293</v>
      </c>
      <c r="G9774" s="5">
        <v>15</v>
      </c>
      <c r="H9774" s="5" t="s">
        <v>9577</v>
      </c>
      <c r="I9774" s="5"/>
      <c r="J9774" s="5"/>
      <c r="K9774" s="5">
        <v>1575.37</v>
      </c>
      <c r="L9774" s="5" t="s">
        <v>38</v>
      </c>
      <c r="M9774" s="7">
        <v>0</v>
      </c>
      <c r="N9774" s="7">
        <v>0</v>
      </c>
      <c r="O9774" s="7">
        <v>0</v>
      </c>
      <c r="P9774" s="7">
        <v>0</v>
      </c>
    </row>
    <row r="9775" spans="1:16" x14ac:dyDescent="0.25">
      <c r="A9775" s="5" t="s">
        <v>9564</v>
      </c>
      <c r="B9775" s="6">
        <v>46289</v>
      </c>
      <c r="C9775" s="5" t="s">
        <v>905</v>
      </c>
      <c r="D9775" s="5" t="s">
        <v>18</v>
      </c>
      <c r="E9775" s="5" t="s">
        <v>19</v>
      </c>
      <c r="F9775" s="6">
        <v>46293</v>
      </c>
      <c r="G9775" s="5">
        <v>16</v>
      </c>
      <c r="H9775" s="5" t="s">
        <v>9578</v>
      </c>
      <c r="I9775" s="5"/>
      <c r="J9775" s="5"/>
      <c r="K9775" s="5">
        <v>402.2</v>
      </c>
      <c r="L9775" s="5" t="s">
        <v>38</v>
      </c>
      <c r="M9775" s="7">
        <v>0</v>
      </c>
      <c r="N9775" s="7">
        <v>0</v>
      </c>
      <c r="O9775" s="7">
        <v>0</v>
      </c>
      <c r="P9775" s="7">
        <v>0</v>
      </c>
    </row>
    <row r="9776" spans="1:16" x14ac:dyDescent="0.25">
      <c r="A9776" s="5" t="s">
        <v>9564</v>
      </c>
      <c r="B9776" s="6">
        <v>46289</v>
      </c>
      <c r="C9776" s="5" t="s">
        <v>905</v>
      </c>
      <c r="D9776" s="5" t="s">
        <v>18</v>
      </c>
      <c r="E9776" s="5" t="s">
        <v>19</v>
      </c>
      <c r="F9776" s="6">
        <v>46293</v>
      </c>
      <c r="G9776" s="5">
        <v>17</v>
      </c>
      <c r="H9776" s="5" t="s">
        <v>9579</v>
      </c>
      <c r="I9776" s="5"/>
      <c r="J9776" s="5"/>
      <c r="K9776" s="5">
        <v>21.36</v>
      </c>
      <c r="L9776" s="5" t="s">
        <v>320</v>
      </c>
      <c r="M9776" s="7">
        <v>0</v>
      </c>
      <c r="N9776" s="7">
        <v>0</v>
      </c>
      <c r="O9776" s="7">
        <v>0</v>
      </c>
      <c r="P9776" s="7">
        <v>0</v>
      </c>
    </row>
    <row r="9777" spans="1:16" x14ac:dyDescent="0.25">
      <c r="A9777" s="5" t="s">
        <v>9564</v>
      </c>
      <c r="B9777" s="6">
        <v>46289</v>
      </c>
      <c r="C9777" s="5" t="s">
        <v>905</v>
      </c>
      <c r="D9777" s="5" t="s">
        <v>18</v>
      </c>
      <c r="E9777" s="5" t="s">
        <v>19</v>
      </c>
      <c r="F9777" s="6">
        <v>46293</v>
      </c>
      <c r="G9777" s="5">
        <v>18</v>
      </c>
      <c r="H9777" s="5" t="s">
        <v>9580</v>
      </c>
      <c r="I9777" s="5"/>
      <c r="J9777" s="5"/>
      <c r="K9777" s="5">
        <v>7885</v>
      </c>
      <c r="L9777" s="5" t="s">
        <v>38</v>
      </c>
      <c r="M9777" s="7">
        <v>0</v>
      </c>
      <c r="N9777" s="7">
        <v>0</v>
      </c>
      <c r="O9777" s="7">
        <v>0</v>
      </c>
      <c r="P9777" s="7">
        <v>0</v>
      </c>
    </row>
    <row r="9778" spans="1:16" x14ac:dyDescent="0.25">
      <c r="A9778" s="5" t="s">
        <v>9581</v>
      </c>
      <c r="B9778" s="6">
        <v>46289</v>
      </c>
      <c r="C9778" s="5" t="s">
        <v>905</v>
      </c>
      <c r="D9778" s="5" t="s">
        <v>18</v>
      </c>
      <c r="E9778" s="5" t="s">
        <v>9582</v>
      </c>
      <c r="F9778" s="6">
        <v>46293</v>
      </c>
      <c r="G9778" s="5">
        <v>1</v>
      </c>
      <c r="H9778" s="5" t="s">
        <v>9565</v>
      </c>
      <c r="I9778" s="5"/>
      <c r="J9778" s="5"/>
      <c r="K9778" s="5">
        <v>24.81</v>
      </c>
      <c r="L9778" s="5" t="s">
        <v>557</v>
      </c>
      <c r="M9778" s="7">
        <v>25300.46</v>
      </c>
      <c r="N9778" s="7">
        <v>30866.560000000001</v>
      </c>
      <c r="O9778" s="7">
        <v>627704.41</v>
      </c>
      <c r="P9778" s="7">
        <v>765799.38</v>
      </c>
    </row>
    <row r="9779" spans="1:16" x14ac:dyDescent="0.25">
      <c r="A9779" s="5" t="s">
        <v>9581</v>
      </c>
      <c r="B9779" s="6">
        <v>46289</v>
      </c>
      <c r="C9779" s="5" t="s">
        <v>905</v>
      </c>
      <c r="D9779" s="5" t="s">
        <v>18</v>
      </c>
      <c r="E9779" s="5" t="s">
        <v>9582</v>
      </c>
      <c r="F9779" s="6">
        <v>46293</v>
      </c>
      <c r="G9779" s="5">
        <v>2</v>
      </c>
      <c r="H9779" s="5" t="s">
        <v>9566</v>
      </c>
      <c r="I9779" s="5"/>
      <c r="J9779" s="5"/>
      <c r="K9779" s="5">
        <v>1341.74</v>
      </c>
      <c r="L9779" s="5" t="s">
        <v>70</v>
      </c>
      <c r="M9779" s="7">
        <v>1752.66</v>
      </c>
      <c r="N9779" s="7">
        <v>2138.25</v>
      </c>
      <c r="O9779" s="7">
        <v>2351614.0299999998</v>
      </c>
      <c r="P9779" s="7">
        <v>2868969.12</v>
      </c>
    </row>
    <row r="9780" spans="1:16" x14ac:dyDescent="0.25">
      <c r="A9780" s="5" t="s">
        <v>9581</v>
      </c>
      <c r="B9780" s="6">
        <v>46289</v>
      </c>
      <c r="C9780" s="5" t="s">
        <v>905</v>
      </c>
      <c r="D9780" s="5" t="s">
        <v>18</v>
      </c>
      <c r="E9780" s="5" t="s">
        <v>9582</v>
      </c>
      <c r="F9780" s="6">
        <v>46293</v>
      </c>
      <c r="G9780" s="5">
        <v>3</v>
      </c>
      <c r="H9780" s="5" t="s">
        <v>9583</v>
      </c>
      <c r="I9780" s="5"/>
      <c r="J9780" s="5"/>
      <c r="K9780" s="5">
        <v>22.8</v>
      </c>
      <c r="L9780" s="5" t="s">
        <v>6420</v>
      </c>
      <c r="M9780" s="7">
        <v>424.27</v>
      </c>
      <c r="N9780" s="7">
        <v>517.61</v>
      </c>
      <c r="O9780" s="7">
        <v>9673.36</v>
      </c>
      <c r="P9780" s="7">
        <v>11801.5</v>
      </c>
    </row>
    <row r="9781" spans="1:16" x14ac:dyDescent="0.25">
      <c r="A9781" s="5" t="s">
        <v>9581</v>
      </c>
      <c r="B9781" s="6">
        <v>46289</v>
      </c>
      <c r="C9781" s="5" t="s">
        <v>905</v>
      </c>
      <c r="D9781" s="5" t="s">
        <v>18</v>
      </c>
      <c r="E9781" s="5" t="s">
        <v>9582</v>
      </c>
      <c r="F9781" s="6">
        <v>46293</v>
      </c>
      <c r="G9781" s="5">
        <v>4</v>
      </c>
      <c r="H9781" s="5" t="s">
        <v>9584</v>
      </c>
      <c r="I9781" s="5"/>
      <c r="J9781" s="5"/>
      <c r="K9781" s="5">
        <v>40.799999999999997</v>
      </c>
      <c r="L9781" s="5" t="s">
        <v>6420</v>
      </c>
      <c r="M9781" s="7">
        <v>492.6</v>
      </c>
      <c r="N9781" s="7">
        <v>600.97</v>
      </c>
      <c r="O9781" s="7">
        <v>20098.080000000002</v>
      </c>
      <c r="P9781" s="7">
        <v>24519.66</v>
      </c>
    </row>
    <row r="9782" spans="1:16" x14ac:dyDescent="0.25">
      <c r="A9782" s="5" t="s">
        <v>9581</v>
      </c>
      <c r="B9782" s="6">
        <v>46289</v>
      </c>
      <c r="C9782" s="5" t="s">
        <v>905</v>
      </c>
      <c r="D9782" s="5" t="s">
        <v>18</v>
      </c>
      <c r="E9782" s="5" t="s">
        <v>9582</v>
      </c>
      <c r="F9782" s="6">
        <v>46293</v>
      </c>
      <c r="G9782" s="5">
        <v>5</v>
      </c>
      <c r="H9782" s="5" t="s">
        <v>9585</v>
      </c>
      <c r="I9782" s="5"/>
      <c r="J9782" s="5"/>
      <c r="K9782" s="5">
        <v>198</v>
      </c>
      <c r="L9782" s="5" t="s">
        <v>6420</v>
      </c>
      <c r="M9782" s="7">
        <v>646.65</v>
      </c>
      <c r="N9782" s="7">
        <v>788.91</v>
      </c>
      <c r="O9782" s="7">
        <v>128036.7</v>
      </c>
      <c r="P9782" s="7">
        <v>156204.76999999999</v>
      </c>
    </row>
    <row r="9783" spans="1:16" x14ac:dyDescent="0.25">
      <c r="A9783" s="5" t="s">
        <v>9581</v>
      </c>
      <c r="B9783" s="6">
        <v>46289</v>
      </c>
      <c r="C9783" s="5" t="s">
        <v>905</v>
      </c>
      <c r="D9783" s="5" t="s">
        <v>18</v>
      </c>
      <c r="E9783" s="5" t="s">
        <v>9582</v>
      </c>
      <c r="F9783" s="6">
        <v>46293</v>
      </c>
      <c r="G9783" s="5">
        <v>6</v>
      </c>
      <c r="H9783" s="5" t="s">
        <v>9586</v>
      </c>
      <c r="I9783" s="5"/>
      <c r="J9783" s="5"/>
      <c r="K9783" s="5">
        <v>150</v>
      </c>
      <c r="L9783" s="5" t="s">
        <v>6420</v>
      </c>
      <c r="M9783" s="7">
        <v>973.78</v>
      </c>
      <c r="N9783" s="7">
        <v>1188.01</v>
      </c>
      <c r="O9783" s="7">
        <v>146067</v>
      </c>
      <c r="P9783" s="7">
        <v>178201.74</v>
      </c>
    </row>
    <row r="9784" spans="1:16" x14ac:dyDescent="0.25">
      <c r="A9784" s="5" t="s">
        <v>9581</v>
      </c>
      <c r="B9784" s="6">
        <v>46289</v>
      </c>
      <c r="C9784" s="5" t="s">
        <v>905</v>
      </c>
      <c r="D9784" s="5" t="s">
        <v>18</v>
      </c>
      <c r="E9784" s="5" t="s">
        <v>9582</v>
      </c>
      <c r="F9784" s="6">
        <v>46293</v>
      </c>
      <c r="G9784" s="5">
        <v>7</v>
      </c>
      <c r="H9784" s="5" t="s">
        <v>9587</v>
      </c>
      <c r="I9784" s="5"/>
      <c r="J9784" s="5"/>
      <c r="K9784" s="5">
        <v>90</v>
      </c>
      <c r="L9784" s="5" t="s">
        <v>6420</v>
      </c>
      <c r="M9784" s="7">
        <v>1168.3800000000001</v>
      </c>
      <c r="N9784" s="7">
        <v>1425.42</v>
      </c>
      <c r="O9784" s="7">
        <v>105154.2</v>
      </c>
      <c r="P9784" s="7">
        <v>128288.12</v>
      </c>
    </row>
    <row r="9785" spans="1:16" x14ac:dyDescent="0.25">
      <c r="A9785" s="5" t="s">
        <v>9581</v>
      </c>
      <c r="B9785" s="6">
        <v>46289</v>
      </c>
      <c r="C9785" s="5" t="s">
        <v>905</v>
      </c>
      <c r="D9785" s="5" t="s">
        <v>18</v>
      </c>
      <c r="E9785" s="5" t="s">
        <v>9582</v>
      </c>
      <c r="F9785" s="6">
        <v>46293</v>
      </c>
      <c r="G9785" s="5">
        <v>8</v>
      </c>
      <c r="H9785" s="5" t="s">
        <v>9588</v>
      </c>
      <c r="I9785" s="5"/>
      <c r="J9785" s="5"/>
      <c r="K9785" s="5">
        <v>44.4</v>
      </c>
      <c r="L9785" s="5" t="s">
        <v>6420</v>
      </c>
      <c r="M9785" s="7">
        <v>1870.82</v>
      </c>
      <c r="N9785" s="7">
        <v>2282.4</v>
      </c>
      <c r="O9785" s="7">
        <v>83064.41</v>
      </c>
      <c r="P9785" s="7">
        <v>101338.58</v>
      </c>
    </row>
    <row r="9786" spans="1:16" x14ac:dyDescent="0.25">
      <c r="A9786" s="5" t="s">
        <v>9581</v>
      </c>
      <c r="B9786" s="6">
        <v>46289</v>
      </c>
      <c r="C9786" s="5" t="s">
        <v>905</v>
      </c>
      <c r="D9786" s="5" t="s">
        <v>18</v>
      </c>
      <c r="E9786" s="5" t="s">
        <v>9582</v>
      </c>
      <c r="F9786" s="6">
        <v>46293</v>
      </c>
      <c r="G9786" s="5">
        <v>9</v>
      </c>
      <c r="H9786" s="5" t="s">
        <v>9589</v>
      </c>
      <c r="I9786" s="5"/>
      <c r="J9786" s="5"/>
      <c r="K9786" s="5">
        <v>1.2</v>
      </c>
      <c r="L9786" s="5" t="s">
        <v>6420</v>
      </c>
      <c r="M9786" s="7">
        <v>307.72000000000003</v>
      </c>
      <c r="N9786" s="7">
        <v>375.42</v>
      </c>
      <c r="O9786" s="7">
        <v>369.26</v>
      </c>
      <c r="P9786" s="7">
        <v>450.5</v>
      </c>
    </row>
    <row r="9787" spans="1:16" x14ac:dyDescent="0.25">
      <c r="A9787" s="5" t="s">
        <v>9581</v>
      </c>
      <c r="B9787" s="6">
        <v>46289</v>
      </c>
      <c r="C9787" s="5" t="s">
        <v>905</v>
      </c>
      <c r="D9787" s="5" t="s">
        <v>18</v>
      </c>
      <c r="E9787" s="5" t="s">
        <v>9582</v>
      </c>
      <c r="F9787" s="6">
        <v>46293</v>
      </c>
      <c r="G9787" s="5">
        <v>10</v>
      </c>
      <c r="H9787" s="5" t="s">
        <v>9590</v>
      </c>
      <c r="I9787" s="5"/>
      <c r="J9787" s="5"/>
      <c r="K9787" s="5">
        <v>12</v>
      </c>
      <c r="L9787" s="5" t="s">
        <v>6420</v>
      </c>
      <c r="M9787" s="7">
        <v>622.88</v>
      </c>
      <c r="N9787" s="7">
        <v>759.91</v>
      </c>
      <c r="O9787" s="7">
        <v>7474.56</v>
      </c>
      <c r="P9787" s="7">
        <v>9118.9599999999991</v>
      </c>
    </row>
    <row r="9788" spans="1:16" x14ac:dyDescent="0.25">
      <c r="A9788" s="5" t="s">
        <v>9581</v>
      </c>
      <c r="B9788" s="6">
        <v>46289</v>
      </c>
      <c r="C9788" s="5" t="s">
        <v>905</v>
      </c>
      <c r="D9788" s="5" t="s">
        <v>18</v>
      </c>
      <c r="E9788" s="5" t="s">
        <v>9582</v>
      </c>
      <c r="F9788" s="6">
        <v>46293</v>
      </c>
      <c r="G9788" s="5">
        <v>11</v>
      </c>
      <c r="H9788" s="5" t="s">
        <v>9591</v>
      </c>
      <c r="I9788" s="5"/>
      <c r="J9788" s="5"/>
      <c r="K9788" s="5">
        <v>9.6</v>
      </c>
      <c r="L9788" s="5" t="s">
        <v>6420</v>
      </c>
      <c r="M9788" s="7">
        <v>978.19</v>
      </c>
      <c r="N9788" s="7">
        <v>1193.3900000000001</v>
      </c>
      <c r="O9788" s="7">
        <v>9390.6200000000008</v>
      </c>
      <c r="P9788" s="7">
        <v>11456.56</v>
      </c>
    </row>
    <row r="9789" spans="1:16" x14ac:dyDescent="0.25">
      <c r="A9789" s="5" t="s">
        <v>9581</v>
      </c>
      <c r="B9789" s="6">
        <v>46289</v>
      </c>
      <c r="C9789" s="5" t="s">
        <v>905</v>
      </c>
      <c r="D9789" s="5" t="s">
        <v>18</v>
      </c>
      <c r="E9789" s="5" t="s">
        <v>9582</v>
      </c>
      <c r="F9789" s="6">
        <v>46293</v>
      </c>
      <c r="G9789" s="5">
        <v>12</v>
      </c>
      <c r="H9789" s="5" t="s">
        <v>9592</v>
      </c>
      <c r="I9789" s="5"/>
      <c r="J9789" s="5"/>
      <c r="K9789" s="5">
        <v>8.4</v>
      </c>
      <c r="L9789" s="5" t="s">
        <v>6420</v>
      </c>
      <c r="M9789" s="7">
        <v>1337.08</v>
      </c>
      <c r="N9789" s="7">
        <v>1631.24</v>
      </c>
      <c r="O9789" s="7">
        <v>11231.47</v>
      </c>
      <c r="P9789" s="7">
        <v>13702.39</v>
      </c>
    </row>
    <row r="9790" spans="1:16" x14ac:dyDescent="0.25">
      <c r="A9790" s="5" t="s">
        <v>9581</v>
      </c>
      <c r="B9790" s="6">
        <v>46289</v>
      </c>
      <c r="C9790" s="5" t="s">
        <v>905</v>
      </c>
      <c r="D9790" s="5" t="s">
        <v>18</v>
      </c>
      <c r="E9790" s="5" t="s">
        <v>9582</v>
      </c>
      <c r="F9790" s="6">
        <v>46293</v>
      </c>
      <c r="G9790" s="5">
        <v>13</v>
      </c>
      <c r="H9790" s="5" t="s">
        <v>9593</v>
      </c>
      <c r="I9790" s="5"/>
      <c r="J9790" s="5"/>
      <c r="K9790" s="5">
        <v>2.4</v>
      </c>
      <c r="L9790" s="5" t="s">
        <v>6420</v>
      </c>
      <c r="M9790" s="7">
        <v>812.53</v>
      </c>
      <c r="N9790" s="7">
        <v>991.29</v>
      </c>
      <c r="O9790" s="7">
        <v>1950.07</v>
      </c>
      <c r="P9790" s="7">
        <v>2379.09</v>
      </c>
    </row>
    <row r="9791" spans="1:16" x14ac:dyDescent="0.25">
      <c r="A9791" s="5" t="s">
        <v>9581</v>
      </c>
      <c r="B9791" s="6">
        <v>46289</v>
      </c>
      <c r="C9791" s="5" t="s">
        <v>905</v>
      </c>
      <c r="D9791" s="5" t="s">
        <v>18</v>
      </c>
      <c r="E9791" s="5" t="s">
        <v>9582</v>
      </c>
      <c r="F9791" s="6">
        <v>46293</v>
      </c>
      <c r="G9791" s="5">
        <v>14</v>
      </c>
      <c r="H9791" s="5" t="s">
        <v>9594</v>
      </c>
      <c r="I9791" s="5"/>
      <c r="J9791" s="5"/>
      <c r="K9791" s="5">
        <v>3.6</v>
      </c>
      <c r="L9791" s="5" t="s">
        <v>6420</v>
      </c>
      <c r="M9791" s="7">
        <v>1934.19</v>
      </c>
      <c r="N9791" s="7">
        <v>2359.71</v>
      </c>
      <c r="O9791" s="7">
        <v>6963.08</v>
      </c>
      <c r="P9791" s="7">
        <v>8494.9599999999991</v>
      </c>
    </row>
    <row r="9792" spans="1:16" x14ac:dyDescent="0.25">
      <c r="A9792" s="5" t="s">
        <v>9581</v>
      </c>
      <c r="B9792" s="6">
        <v>46289</v>
      </c>
      <c r="C9792" s="5" t="s">
        <v>905</v>
      </c>
      <c r="D9792" s="5" t="s">
        <v>18</v>
      </c>
      <c r="E9792" s="5" t="s">
        <v>9582</v>
      </c>
      <c r="F9792" s="6">
        <v>46293</v>
      </c>
      <c r="G9792" s="5">
        <v>15</v>
      </c>
      <c r="H9792" s="5" t="s">
        <v>9595</v>
      </c>
      <c r="I9792" s="5"/>
      <c r="J9792" s="5"/>
      <c r="K9792" s="5">
        <v>2.4</v>
      </c>
      <c r="L9792" s="5" t="s">
        <v>6420</v>
      </c>
      <c r="M9792" s="7">
        <v>1648.61</v>
      </c>
      <c r="N9792" s="7">
        <v>2011.3</v>
      </c>
      <c r="O9792" s="7">
        <v>3956.66</v>
      </c>
      <c r="P9792" s="7">
        <v>4827.13</v>
      </c>
    </row>
    <row r="9793" spans="1:16" x14ac:dyDescent="0.25">
      <c r="A9793" s="5" t="s">
        <v>9581</v>
      </c>
      <c r="B9793" s="6">
        <v>46289</v>
      </c>
      <c r="C9793" s="5" t="s">
        <v>905</v>
      </c>
      <c r="D9793" s="5" t="s">
        <v>18</v>
      </c>
      <c r="E9793" s="5" t="s">
        <v>9582</v>
      </c>
      <c r="F9793" s="6">
        <v>46293</v>
      </c>
      <c r="G9793" s="5">
        <v>16</v>
      </c>
      <c r="H9793" s="5" t="s">
        <v>9596</v>
      </c>
      <c r="I9793" s="5"/>
      <c r="J9793" s="5"/>
      <c r="K9793" s="5">
        <v>31.2</v>
      </c>
      <c r="L9793" s="5" t="s">
        <v>6420</v>
      </c>
      <c r="M9793" s="7">
        <v>1821.98</v>
      </c>
      <c r="N9793" s="7">
        <v>2222.8200000000002</v>
      </c>
      <c r="O9793" s="7">
        <v>56845.78</v>
      </c>
      <c r="P9793" s="7">
        <v>69351.850000000006</v>
      </c>
    </row>
    <row r="9794" spans="1:16" x14ac:dyDescent="0.25">
      <c r="A9794" s="5" t="s">
        <v>9581</v>
      </c>
      <c r="B9794" s="6">
        <v>46289</v>
      </c>
      <c r="C9794" s="5" t="s">
        <v>905</v>
      </c>
      <c r="D9794" s="5" t="s">
        <v>18</v>
      </c>
      <c r="E9794" s="5" t="s">
        <v>9582</v>
      </c>
      <c r="F9794" s="6">
        <v>46293</v>
      </c>
      <c r="G9794" s="5">
        <v>17</v>
      </c>
      <c r="H9794" s="5" t="s">
        <v>9597</v>
      </c>
      <c r="I9794" s="5"/>
      <c r="J9794" s="5"/>
      <c r="K9794" s="5">
        <v>54</v>
      </c>
      <c r="L9794" s="5" t="s">
        <v>6420</v>
      </c>
      <c r="M9794" s="7">
        <v>951.7</v>
      </c>
      <c r="N9794" s="7">
        <v>1161.07</v>
      </c>
      <c r="O9794" s="7">
        <v>51391.8</v>
      </c>
      <c r="P9794" s="7">
        <v>62698</v>
      </c>
    </row>
    <row r="9795" spans="1:16" x14ac:dyDescent="0.25">
      <c r="A9795" s="5" t="s">
        <v>9581</v>
      </c>
      <c r="B9795" s="6">
        <v>46289</v>
      </c>
      <c r="C9795" s="5" t="s">
        <v>905</v>
      </c>
      <c r="D9795" s="5" t="s">
        <v>18</v>
      </c>
      <c r="E9795" s="5" t="s">
        <v>9582</v>
      </c>
      <c r="F9795" s="6">
        <v>46293</v>
      </c>
      <c r="G9795" s="5">
        <v>18</v>
      </c>
      <c r="H9795" s="5" t="s">
        <v>9598</v>
      </c>
      <c r="I9795" s="5"/>
      <c r="J9795" s="5"/>
      <c r="K9795" s="5">
        <v>6</v>
      </c>
      <c r="L9795" s="5" t="s">
        <v>6420</v>
      </c>
      <c r="M9795" s="7">
        <v>1357.17</v>
      </c>
      <c r="N9795" s="7">
        <v>1655.75</v>
      </c>
      <c r="O9795" s="7">
        <v>8143.02</v>
      </c>
      <c r="P9795" s="7">
        <v>9934.48</v>
      </c>
    </row>
    <row r="9796" spans="1:16" x14ac:dyDescent="0.25">
      <c r="A9796" s="5" t="s">
        <v>9581</v>
      </c>
      <c r="B9796" s="6">
        <v>46289</v>
      </c>
      <c r="C9796" s="5" t="s">
        <v>905</v>
      </c>
      <c r="D9796" s="5" t="s">
        <v>18</v>
      </c>
      <c r="E9796" s="5" t="s">
        <v>9582</v>
      </c>
      <c r="F9796" s="6">
        <v>46293</v>
      </c>
      <c r="G9796" s="5">
        <v>19</v>
      </c>
      <c r="H9796" s="5" t="s">
        <v>9599</v>
      </c>
      <c r="I9796" s="5"/>
      <c r="J9796" s="5"/>
      <c r="K9796" s="5">
        <v>49.2</v>
      </c>
      <c r="L9796" s="5" t="s">
        <v>6420</v>
      </c>
      <c r="M9796" s="7">
        <v>728.13</v>
      </c>
      <c r="N9796" s="7">
        <v>888.32</v>
      </c>
      <c r="O9796" s="7">
        <v>35824</v>
      </c>
      <c r="P9796" s="7">
        <v>43705.279999999999</v>
      </c>
    </row>
    <row r="9797" spans="1:16" x14ac:dyDescent="0.25">
      <c r="A9797" s="5" t="s">
        <v>9581</v>
      </c>
      <c r="B9797" s="6">
        <v>46289</v>
      </c>
      <c r="C9797" s="5" t="s">
        <v>905</v>
      </c>
      <c r="D9797" s="5" t="s">
        <v>18</v>
      </c>
      <c r="E9797" s="5" t="s">
        <v>9582</v>
      </c>
      <c r="F9797" s="6">
        <v>46293</v>
      </c>
      <c r="G9797" s="5">
        <v>20</v>
      </c>
      <c r="H9797" s="5" t="s">
        <v>9600</v>
      </c>
      <c r="I9797" s="5"/>
      <c r="J9797" s="5"/>
      <c r="K9797" s="5">
        <v>6</v>
      </c>
      <c r="L9797" s="5" t="s">
        <v>6420</v>
      </c>
      <c r="M9797" s="7">
        <v>579.57000000000005</v>
      </c>
      <c r="N9797" s="7">
        <v>707.08</v>
      </c>
      <c r="O9797" s="7">
        <v>3477.42</v>
      </c>
      <c r="P9797" s="7">
        <v>4242.45</v>
      </c>
    </row>
    <row r="9798" spans="1:16" x14ac:dyDescent="0.25">
      <c r="A9798" s="5" t="s">
        <v>9581</v>
      </c>
      <c r="B9798" s="6">
        <v>46289</v>
      </c>
      <c r="C9798" s="5" t="s">
        <v>905</v>
      </c>
      <c r="D9798" s="5" t="s">
        <v>18</v>
      </c>
      <c r="E9798" s="5" t="s">
        <v>9582</v>
      </c>
      <c r="F9798" s="6">
        <v>46293</v>
      </c>
      <c r="G9798" s="5">
        <v>21</v>
      </c>
      <c r="H9798" s="5" t="s">
        <v>8568</v>
      </c>
      <c r="I9798" s="5"/>
      <c r="J9798" s="5"/>
      <c r="K9798" s="5">
        <v>8.73</v>
      </c>
      <c r="L9798" s="5" t="s">
        <v>70</v>
      </c>
      <c r="M9798" s="7">
        <v>98.03</v>
      </c>
      <c r="N9798" s="7">
        <v>119.6</v>
      </c>
      <c r="O9798" s="7">
        <v>855.8</v>
      </c>
      <c r="P9798" s="7">
        <v>1044.08</v>
      </c>
    </row>
    <row r="9799" spans="1:16" x14ac:dyDescent="0.25">
      <c r="A9799" s="5" t="s">
        <v>9581</v>
      </c>
      <c r="B9799" s="6">
        <v>46289</v>
      </c>
      <c r="C9799" s="5" t="s">
        <v>905</v>
      </c>
      <c r="D9799" s="5" t="s">
        <v>18</v>
      </c>
      <c r="E9799" s="5" t="s">
        <v>9582</v>
      </c>
      <c r="F9799" s="6">
        <v>46293</v>
      </c>
      <c r="G9799" s="5">
        <v>22</v>
      </c>
      <c r="H9799" s="5" t="s">
        <v>9568</v>
      </c>
      <c r="I9799" s="5"/>
      <c r="J9799" s="5"/>
      <c r="K9799" s="5">
        <v>603.72</v>
      </c>
      <c r="L9799" s="5" t="s">
        <v>320</v>
      </c>
      <c r="M9799" s="7">
        <v>591.45000000000005</v>
      </c>
      <c r="N9799" s="7">
        <v>721.57</v>
      </c>
      <c r="O9799" s="7">
        <v>357070.19</v>
      </c>
      <c r="P9799" s="7">
        <v>435625.63</v>
      </c>
    </row>
    <row r="9800" spans="1:16" x14ac:dyDescent="0.25">
      <c r="A9800" s="5" t="s">
        <v>9581</v>
      </c>
      <c r="B9800" s="6">
        <v>46289</v>
      </c>
      <c r="C9800" s="5" t="s">
        <v>905</v>
      </c>
      <c r="D9800" s="5" t="s">
        <v>18</v>
      </c>
      <c r="E9800" s="5" t="s">
        <v>9582</v>
      </c>
      <c r="F9800" s="6">
        <v>46293</v>
      </c>
      <c r="G9800" s="5">
        <v>23</v>
      </c>
      <c r="H9800" s="5" t="s">
        <v>9569</v>
      </c>
      <c r="I9800" s="5"/>
      <c r="J9800" s="5"/>
      <c r="K9800" s="5">
        <v>5115.57</v>
      </c>
      <c r="L9800" s="5" t="s">
        <v>38</v>
      </c>
      <c r="M9800" s="7">
        <v>126.2</v>
      </c>
      <c r="N9800" s="7">
        <v>153.96</v>
      </c>
      <c r="O9800" s="7">
        <v>645584.93000000005</v>
      </c>
      <c r="P9800" s="7">
        <v>787613.62</v>
      </c>
    </row>
    <row r="9801" spans="1:16" x14ac:dyDescent="0.25">
      <c r="A9801" s="5" t="s">
        <v>9581</v>
      </c>
      <c r="B9801" s="6">
        <v>46289</v>
      </c>
      <c r="C9801" s="5" t="s">
        <v>905</v>
      </c>
      <c r="D9801" s="5" t="s">
        <v>18</v>
      </c>
      <c r="E9801" s="5" t="s">
        <v>9582</v>
      </c>
      <c r="F9801" s="6">
        <v>46293</v>
      </c>
      <c r="G9801" s="5">
        <v>24</v>
      </c>
      <c r="H9801" s="5" t="s">
        <v>8586</v>
      </c>
      <c r="I9801" s="5"/>
      <c r="J9801" s="5"/>
      <c r="K9801" s="5">
        <v>5.67</v>
      </c>
      <c r="L9801" s="5" t="s">
        <v>320</v>
      </c>
      <c r="M9801" s="7">
        <v>224.65</v>
      </c>
      <c r="N9801" s="7">
        <v>274.07</v>
      </c>
      <c r="O9801" s="7">
        <v>1273.77</v>
      </c>
      <c r="P9801" s="7">
        <v>1554</v>
      </c>
    </row>
    <row r="9802" spans="1:16" x14ac:dyDescent="0.25">
      <c r="A9802" s="5" t="s">
        <v>9581</v>
      </c>
      <c r="B9802" s="6">
        <v>46289</v>
      </c>
      <c r="C9802" s="5" t="s">
        <v>905</v>
      </c>
      <c r="D9802" s="5" t="s">
        <v>18</v>
      </c>
      <c r="E9802" s="5" t="s">
        <v>9582</v>
      </c>
      <c r="F9802" s="6">
        <v>46293</v>
      </c>
      <c r="G9802" s="5">
        <v>25</v>
      </c>
      <c r="H9802" s="5" t="s">
        <v>9570</v>
      </c>
      <c r="I9802" s="5"/>
      <c r="J9802" s="5"/>
      <c r="K9802" s="5">
        <v>13.11</v>
      </c>
      <c r="L9802" s="5" t="s">
        <v>70</v>
      </c>
      <c r="M9802" s="7">
        <v>1753.74</v>
      </c>
      <c r="N9802" s="7">
        <v>2139.56</v>
      </c>
      <c r="O9802" s="7">
        <v>22991.53</v>
      </c>
      <c r="P9802" s="7">
        <v>28049.67</v>
      </c>
    </row>
    <row r="9803" spans="1:16" x14ac:dyDescent="0.25">
      <c r="A9803" s="5" t="s">
        <v>9581</v>
      </c>
      <c r="B9803" s="6">
        <v>46289</v>
      </c>
      <c r="C9803" s="5" t="s">
        <v>905</v>
      </c>
      <c r="D9803" s="5" t="s">
        <v>18</v>
      </c>
      <c r="E9803" s="5" t="s">
        <v>9582</v>
      </c>
      <c r="F9803" s="6">
        <v>46293</v>
      </c>
      <c r="G9803" s="5">
        <v>26</v>
      </c>
      <c r="H9803" s="5" t="s">
        <v>9571</v>
      </c>
      <c r="I9803" s="5"/>
      <c r="J9803" s="5"/>
      <c r="K9803" s="5">
        <v>10.8</v>
      </c>
      <c r="L9803" s="5" t="s">
        <v>70</v>
      </c>
      <c r="M9803" s="7">
        <v>1749.72</v>
      </c>
      <c r="N9803" s="7">
        <v>2134.66</v>
      </c>
      <c r="O9803" s="7">
        <v>18896.98</v>
      </c>
      <c r="P9803" s="7">
        <v>23054.31</v>
      </c>
    </row>
    <row r="9804" spans="1:16" x14ac:dyDescent="0.25">
      <c r="A9804" s="5" t="s">
        <v>9581</v>
      </c>
      <c r="B9804" s="6">
        <v>46289</v>
      </c>
      <c r="C9804" s="5" t="s">
        <v>905</v>
      </c>
      <c r="D9804" s="5" t="s">
        <v>18</v>
      </c>
      <c r="E9804" s="5" t="s">
        <v>9582</v>
      </c>
      <c r="F9804" s="6">
        <v>46293</v>
      </c>
      <c r="G9804" s="5">
        <v>27</v>
      </c>
      <c r="H9804" s="5" t="s">
        <v>9572</v>
      </c>
      <c r="I9804" s="5"/>
      <c r="J9804" s="5"/>
      <c r="K9804" s="5">
        <v>48.91</v>
      </c>
      <c r="L9804" s="5" t="s">
        <v>70</v>
      </c>
      <c r="M9804" s="7">
        <v>1752.41</v>
      </c>
      <c r="N9804" s="7">
        <v>2137.94</v>
      </c>
      <c r="O9804" s="7">
        <v>85710.37</v>
      </c>
      <c r="P9804" s="7">
        <v>104566.65</v>
      </c>
    </row>
    <row r="9805" spans="1:16" x14ac:dyDescent="0.25">
      <c r="A9805" s="5" t="s">
        <v>9581</v>
      </c>
      <c r="B9805" s="6">
        <v>46289</v>
      </c>
      <c r="C9805" s="5" t="s">
        <v>905</v>
      </c>
      <c r="D9805" s="5" t="s">
        <v>18</v>
      </c>
      <c r="E9805" s="5" t="s">
        <v>9582</v>
      </c>
      <c r="F9805" s="6">
        <v>46293</v>
      </c>
      <c r="G9805" s="5">
        <v>28</v>
      </c>
      <c r="H9805" s="5" t="s">
        <v>9573</v>
      </c>
      <c r="I9805" s="5"/>
      <c r="J9805" s="5"/>
      <c r="K9805" s="5">
        <v>33.81</v>
      </c>
      <c r="L9805" s="5" t="s">
        <v>320</v>
      </c>
      <c r="M9805" s="7">
        <v>223.86</v>
      </c>
      <c r="N9805" s="7">
        <v>273.11</v>
      </c>
      <c r="O9805" s="7">
        <v>7568.71</v>
      </c>
      <c r="P9805" s="7">
        <v>9233.83</v>
      </c>
    </row>
    <row r="9806" spans="1:16" x14ac:dyDescent="0.25">
      <c r="A9806" s="5" t="s">
        <v>9581</v>
      </c>
      <c r="B9806" s="6">
        <v>46289</v>
      </c>
      <c r="C9806" s="5" t="s">
        <v>905</v>
      </c>
      <c r="D9806" s="5" t="s">
        <v>18</v>
      </c>
      <c r="E9806" s="5" t="s">
        <v>9582</v>
      </c>
      <c r="F9806" s="6">
        <v>46293</v>
      </c>
      <c r="G9806" s="5">
        <v>29</v>
      </c>
      <c r="H9806" s="5" t="s">
        <v>9574</v>
      </c>
      <c r="I9806" s="5"/>
      <c r="J9806" s="5"/>
      <c r="K9806" s="5">
        <v>9.01</v>
      </c>
      <c r="L9806" s="5" t="s">
        <v>320</v>
      </c>
      <c r="M9806" s="7">
        <v>223.86</v>
      </c>
      <c r="N9806" s="7">
        <v>273.11</v>
      </c>
      <c r="O9806" s="7">
        <v>2016.98</v>
      </c>
      <c r="P9806" s="7">
        <v>2460.7199999999998</v>
      </c>
    </row>
    <row r="9807" spans="1:16" x14ac:dyDescent="0.25">
      <c r="A9807" s="5" t="s">
        <v>9581</v>
      </c>
      <c r="B9807" s="6">
        <v>46289</v>
      </c>
      <c r="C9807" s="5" t="s">
        <v>905</v>
      </c>
      <c r="D9807" s="5" t="s">
        <v>18</v>
      </c>
      <c r="E9807" s="5" t="s">
        <v>9582</v>
      </c>
      <c r="F9807" s="6">
        <v>46293</v>
      </c>
      <c r="G9807" s="5">
        <v>30</v>
      </c>
      <c r="H9807" s="5" t="s">
        <v>9575</v>
      </c>
      <c r="I9807" s="5"/>
      <c r="J9807" s="5"/>
      <c r="K9807" s="5">
        <v>141.85</v>
      </c>
      <c r="L9807" s="5" t="s">
        <v>70</v>
      </c>
      <c r="M9807" s="7">
        <v>68.2</v>
      </c>
      <c r="N9807" s="7">
        <v>83.2</v>
      </c>
      <c r="O9807" s="7">
        <v>9674.17</v>
      </c>
      <c r="P9807" s="7">
        <v>11802.49</v>
      </c>
    </row>
    <row r="9808" spans="1:16" x14ac:dyDescent="0.25">
      <c r="A9808" s="5" t="s">
        <v>9581</v>
      </c>
      <c r="B9808" s="6">
        <v>46289</v>
      </c>
      <c r="C9808" s="5" t="s">
        <v>905</v>
      </c>
      <c r="D9808" s="5" t="s">
        <v>18</v>
      </c>
      <c r="E9808" s="5" t="s">
        <v>9582</v>
      </c>
      <c r="F9808" s="6">
        <v>46293</v>
      </c>
      <c r="G9808" s="5">
        <v>31</v>
      </c>
      <c r="H9808" s="5" t="s">
        <v>9576</v>
      </c>
      <c r="I9808" s="5"/>
      <c r="J9808" s="5"/>
      <c r="K9808" s="5">
        <v>75.19</v>
      </c>
      <c r="L9808" s="5" t="s">
        <v>320</v>
      </c>
      <c r="M9808" s="7">
        <v>223.86</v>
      </c>
      <c r="N9808" s="7">
        <v>273.11</v>
      </c>
      <c r="O9808" s="7">
        <v>16832.03</v>
      </c>
      <c r="P9808" s="7">
        <v>20535.080000000002</v>
      </c>
    </row>
    <row r="9809" spans="1:16" x14ac:dyDescent="0.25">
      <c r="A9809" s="5" t="s">
        <v>9581</v>
      </c>
      <c r="B9809" s="6">
        <v>46289</v>
      </c>
      <c r="C9809" s="5" t="s">
        <v>905</v>
      </c>
      <c r="D9809" s="5" t="s">
        <v>18</v>
      </c>
      <c r="E9809" s="5" t="s">
        <v>9582</v>
      </c>
      <c r="F9809" s="6">
        <v>46293</v>
      </c>
      <c r="G9809" s="5">
        <v>32</v>
      </c>
      <c r="H9809" s="5" t="s">
        <v>9577</v>
      </c>
      <c r="I9809" s="5"/>
      <c r="J9809" s="5"/>
      <c r="K9809" s="5">
        <v>1575.37</v>
      </c>
      <c r="L9809" s="5" t="s">
        <v>38</v>
      </c>
      <c r="M9809" s="7">
        <v>112.1</v>
      </c>
      <c r="N9809" s="7">
        <v>136.76</v>
      </c>
      <c r="O9809" s="7">
        <v>176598.98</v>
      </c>
      <c r="P9809" s="7">
        <v>215450.75</v>
      </c>
    </row>
    <row r="9810" spans="1:16" x14ac:dyDescent="0.25">
      <c r="A9810" s="5" t="s">
        <v>9581</v>
      </c>
      <c r="B9810" s="6">
        <v>46289</v>
      </c>
      <c r="C9810" s="5" t="s">
        <v>905</v>
      </c>
      <c r="D9810" s="5" t="s">
        <v>18</v>
      </c>
      <c r="E9810" s="5" t="s">
        <v>9582</v>
      </c>
      <c r="F9810" s="6">
        <v>46293</v>
      </c>
      <c r="G9810" s="5">
        <v>33</v>
      </c>
      <c r="H9810" s="5" t="s">
        <v>9578</v>
      </c>
      <c r="I9810" s="5"/>
      <c r="J9810" s="5"/>
      <c r="K9810" s="5">
        <v>402.2</v>
      </c>
      <c r="L9810" s="5" t="s">
        <v>38</v>
      </c>
      <c r="M9810" s="7">
        <v>112.42</v>
      </c>
      <c r="N9810" s="7">
        <v>137.15</v>
      </c>
      <c r="O9810" s="7">
        <v>45215.32</v>
      </c>
      <c r="P9810" s="7">
        <v>55162.69</v>
      </c>
    </row>
    <row r="9811" spans="1:16" x14ac:dyDescent="0.25">
      <c r="A9811" s="5" t="s">
        <v>9581</v>
      </c>
      <c r="B9811" s="6">
        <v>46289</v>
      </c>
      <c r="C9811" s="5" t="s">
        <v>905</v>
      </c>
      <c r="D9811" s="5" t="s">
        <v>18</v>
      </c>
      <c r="E9811" s="5" t="s">
        <v>9582</v>
      </c>
      <c r="F9811" s="6">
        <v>46293</v>
      </c>
      <c r="G9811" s="5">
        <v>34</v>
      </c>
      <c r="H9811" s="5" t="s">
        <v>9579</v>
      </c>
      <c r="I9811" s="5"/>
      <c r="J9811" s="5"/>
      <c r="K9811" s="5">
        <v>21.36</v>
      </c>
      <c r="L9811" s="5" t="s">
        <v>320</v>
      </c>
      <c r="M9811" s="7">
        <v>555.89</v>
      </c>
      <c r="N9811" s="7">
        <v>678.19</v>
      </c>
      <c r="O9811" s="7">
        <v>11873.81</v>
      </c>
      <c r="P9811" s="7">
        <v>14486.05</v>
      </c>
    </row>
    <row r="9812" spans="1:16" x14ac:dyDescent="0.25">
      <c r="A9812" s="5" t="s">
        <v>9581</v>
      </c>
      <c r="B9812" s="6">
        <v>46289</v>
      </c>
      <c r="C9812" s="5" t="s">
        <v>905</v>
      </c>
      <c r="D9812" s="5" t="s">
        <v>18</v>
      </c>
      <c r="E9812" s="5" t="s">
        <v>9582</v>
      </c>
      <c r="F9812" s="6">
        <v>46293</v>
      </c>
      <c r="G9812" s="5">
        <v>35</v>
      </c>
      <c r="H9812" s="5" t="s">
        <v>9580</v>
      </c>
      <c r="I9812" s="5"/>
      <c r="J9812" s="5"/>
      <c r="K9812" s="5">
        <v>7885</v>
      </c>
      <c r="L9812" s="5" t="s">
        <v>38</v>
      </c>
      <c r="M9812" s="7">
        <v>113.24</v>
      </c>
      <c r="N9812" s="7">
        <v>138.15</v>
      </c>
      <c r="O9812" s="7">
        <v>892897.4</v>
      </c>
      <c r="P9812" s="7">
        <v>1089334.83</v>
      </c>
    </row>
    <row r="9813" spans="1:16" x14ac:dyDescent="0.25">
      <c r="A9813" s="5" t="s">
        <v>9601</v>
      </c>
      <c r="B9813" s="6">
        <v>46290</v>
      </c>
      <c r="C9813" s="5" t="s">
        <v>905</v>
      </c>
      <c r="D9813" s="5" t="s">
        <v>18</v>
      </c>
      <c r="E9813" s="5" t="s">
        <v>4334</v>
      </c>
      <c r="F9813" s="6">
        <v>46294</v>
      </c>
      <c r="G9813" s="5">
        <v>1</v>
      </c>
      <c r="H9813" s="5" t="s">
        <v>9602</v>
      </c>
      <c r="I9813" s="5" t="s">
        <v>9603</v>
      </c>
      <c r="J9813" s="5"/>
      <c r="K9813" s="5">
        <v>4</v>
      </c>
      <c r="L9813" s="5" t="s">
        <v>38</v>
      </c>
      <c r="M9813" s="7">
        <v>31650</v>
      </c>
      <c r="N9813" s="7">
        <v>38613</v>
      </c>
      <c r="O9813" s="7">
        <v>126600</v>
      </c>
      <c r="P9813" s="7">
        <v>154452</v>
      </c>
    </row>
    <row r="9814" spans="1:16" x14ac:dyDescent="0.25">
      <c r="A9814" s="5" t="s">
        <v>9601</v>
      </c>
      <c r="B9814" s="6">
        <v>46290</v>
      </c>
      <c r="C9814" s="5" t="s">
        <v>905</v>
      </c>
      <c r="D9814" s="5" t="s">
        <v>18</v>
      </c>
      <c r="E9814" s="5" t="s">
        <v>4334</v>
      </c>
      <c r="F9814" s="6">
        <v>46294</v>
      </c>
      <c r="G9814" s="5">
        <v>2</v>
      </c>
      <c r="H9814" s="5" t="s">
        <v>9604</v>
      </c>
      <c r="I9814" s="5" t="s">
        <v>9605</v>
      </c>
      <c r="J9814" s="5"/>
      <c r="K9814" s="5">
        <v>2</v>
      </c>
      <c r="L9814" s="5" t="s">
        <v>38</v>
      </c>
      <c r="M9814" s="7">
        <v>34200</v>
      </c>
      <c r="N9814" s="7">
        <v>41724</v>
      </c>
      <c r="O9814" s="7">
        <v>68400</v>
      </c>
      <c r="P9814" s="7">
        <v>83448</v>
      </c>
    </row>
    <row r="9815" spans="1:16" x14ac:dyDescent="0.25">
      <c r="A9815" s="5" t="s">
        <v>9601</v>
      </c>
      <c r="B9815" s="6">
        <v>46290</v>
      </c>
      <c r="C9815" s="5" t="s">
        <v>905</v>
      </c>
      <c r="D9815" s="5" t="s">
        <v>18</v>
      </c>
      <c r="E9815" s="5" t="s">
        <v>4334</v>
      </c>
      <c r="F9815" s="6">
        <v>46294</v>
      </c>
      <c r="G9815" s="5">
        <v>3</v>
      </c>
      <c r="H9815" s="5" t="s">
        <v>9606</v>
      </c>
      <c r="I9815" s="5" t="s">
        <v>9607</v>
      </c>
      <c r="J9815" s="5"/>
      <c r="K9815" s="5">
        <v>1</v>
      </c>
      <c r="L9815" s="5" t="s">
        <v>38</v>
      </c>
      <c r="M9815" s="7">
        <v>17400</v>
      </c>
      <c r="N9815" s="7">
        <v>21228</v>
      </c>
      <c r="O9815" s="7">
        <v>17400</v>
      </c>
      <c r="P9815" s="7">
        <v>21228</v>
      </c>
    </row>
    <row r="9816" spans="1:16" x14ac:dyDescent="0.25">
      <c r="A9816" s="5" t="s">
        <v>9601</v>
      </c>
      <c r="B9816" s="6">
        <v>46290</v>
      </c>
      <c r="C9816" s="5" t="s">
        <v>905</v>
      </c>
      <c r="D9816" s="5" t="s">
        <v>18</v>
      </c>
      <c r="E9816" s="5" t="s">
        <v>4334</v>
      </c>
      <c r="F9816" s="6">
        <v>46294</v>
      </c>
      <c r="G9816" s="5">
        <v>4</v>
      </c>
      <c r="H9816" s="5" t="s">
        <v>9608</v>
      </c>
      <c r="I9816" s="5" t="s">
        <v>9607</v>
      </c>
      <c r="J9816" s="5"/>
      <c r="K9816" s="5">
        <v>1</v>
      </c>
      <c r="L9816" s="5" t="s">
        <v>38</v>
      </c>
      <c r="M9816" s="7">
        <v>17400</v>
      </c>
      <c r="N9816" s="7">
        <v>21228</v>
      </c>
      <c r="O9816" s="7">
        <v>17400</v>
      </c>
      <c r="P9816" s="7">
        <v>21228</v>
      </c>
    </row>
    <row r="9817" spans="1:16" x14ac:dyDescent="0.25">
      <c r="A9817" s="5" t="s">
        <v>9609</v>
      </c>
      <c r="B9817" s="6">
        <v>46290</v>
      </c>
      <c r="C9817" s="5" t="s">
        <v>905</v>
      </c>
      <c r="D9817" s="5" t="s">
        <v>18</v>
      </c>
      <c r="E9817" s="5" t="s">
        <v>4334</v>
      </c>
      <c r="F9817" s="6">
        <v>46293</v>
      </c>
      <c r="G9817" s="5">
        <v>1</v>
      </c>
      <c r="H9817" s="5" t="s">
        <v>9610</v>
      </c>
      <c r="I9817" s="5"/>
      <c r="J9817" s="5"/>
      <c r="K9817" s="5">
        <v>1</v>
      </c>
      <c r="L9817" s="5" t="s">
        <v>38</v>
      </c>
      <c r="M9817" s="7">
        <v>2820656.98</v>
      </c>
      <c r="N9817" s="7">
        <v>3441201.52</v>
      </c>
      <c r="O9817" s="7">
        <v>2820656.98</v>
      </c>
      <c r="P9817" s="7">
        <v>3441201.52</v>
      </c>
    </row>
    <row r="9818" spans="1:16" x14ac:dyDescent="0.25">
      <c r="A9818" s="5" t="s">
        <v>9609</v>
      </c>
      <c r="B9818" s="6">
        <v>46290</v>
      </c>
      <c r="C9818" s="5" t="s">
        <v>905</v>
      </c>
      <c r="D9818" s="5" t="s">
        <v>18</v>
      </c>
      <c r="E9818" s="5" t="s">
        <v>4334</v>
      </c>
      <c r="F9818" s="6">
        <v>46293</v>
      </c>
      <c r="G9818" s="5">
        <v>2</v>
      </c>
      <c r="H9818" s="5" t="s">
        <v>9611</v>
      </c>
      <c r="I9818" s="5"/>
      <c r="J9818" s="5"/>
      <c r="K9818" s="5">
        <v>2</v>
      </c>
      <c r="L9818" s="5" t="s">
        <v>38</v>
      </c>
      <c r="M9818" s="7">
        <v>1921061.58</v>
      </c>
      <c r="N9818" s="7">
        <v>2343695.13</v>
      </c>
      <c r="O9818" s="7">
        <v>3842123.16</v>
      </c>
      <c r="P9818" s="7">
        <v>4687390.26</v>
      </c>
    </row>
    <row r="9819" spans="1:16" x14ac:dyDescent="0.25">
      <c r="A9819" s="5" t="s">
        <v>9609</v>
      </c>
      <c r="B9819" s="6">
        <v>46290</v>
      </c>
      <c r="C9819" s="5" t="s">
        <v>905</v>
      </c>
      <c r="D9819" s="5" t="s">
        <v>18</v>
      </c>
      <c r="E9819" s="5" t="s">
        <v>4334</v>
      </c>
      <c r="F9819" s="6">
        <v>46293</v>
      </c>
      <c r="G9819" s="5">
        <v>3</v>
      </c>
      <c r="H9819" s="5" t="s">
        <v>9612</v>
      </c>
      <c r="I9819" s="5"/>
      <c r="J9819" s="5"/>
      <c r="K9819" s="5">
        <v>1</v>
      </c>
      <c r="L9819" s="5" t="s">
        <v>38</v>
      </c>
      <c r="M9819" s="7">
        <v>1708959.78</v>
      </c>
      <c r="N9819" s="7">
        <v>2084930.93</v>
      </c>
      <c r="O9819" s="7">
        <v>1708959.78</v>
      </c>
      <c r="P9819" s="7">
        <v>2084930.93</v>
      </c>
    </row>
    <row r="9820" spans="1:16" x14ac:dyDescent="0.25">
      <c r="A9820" s="5" t="s">
        <v>9609</v>
      </c>
      <c r="B9820" s="6">
        <v>46290</v>
      </c>
      <c r="C9820" s="5" t="s">
        <v>905</v>
      </c>
      <c r="D9820" s="5" t="s">
        <v>18</v>
      </c>
      <c r="E9820" s="5" t="s">
        <v>4334</v>
      </c>
      <c r="F9820" s="6">
        <v>46293</v>
      </c>
      <c r="G9820" s="5">
        <v>4</v>
      </c>
      <c r="H9820" s="5" t="s">
        <v>9613</v>
      </c>
      <c r="I9820" s="5"/>
      <c r="J9820" s="5"/>
      <c r="K9820" s="5">
        <v>1</v>
      </c>
      <c r="L9820" s="5" t="s">
        <v>38</v>
      </c>
      <c r="M9820" s="7">
        <v>216177.15</v>
      </c>
      <c r="N9820" s="7">
        <v>263736.12</v>
      </c>
      <c r="O9820" s="7">
        <v>216177.15</v>
      </c>
      <c r="P9820" s="7">
        <v>263736.12</v>
      </c>
    </row>
    <row r="9821" spans="1:16" x14ac:dyDescent="0.25">
      <c r="A9821" s="5" t="s">
        <v>9609</v>
      </c>
      <c r="B9821" s="6">
        <v>46290</v>
      </c>
      <c r="C9821" s="5" t="s">
        <v>905</v>
      </c>
      <c r="D9821" s="5" t="s">
        <v>18</v>
      </c>
      <c r="E9821" s="5" t="s">
        <v>4334</v>
      </c>
      <c r="F9821" s="6">
        <v>46293</v>
      </c>
      <c r="G9821" s="5">
        <v>5</v>
      </c>
      <c r="H9821" s="5" t="s">
        <v>9614</v>
      </c>
      <c r="I9821" s="5"/>
      <c r="J9821" s="5"/>
      <c r="K9821" s="5">
        <v>1</v>
      </c>
      <c r="L9821" s="5" t="s">
        <v>38</v>
      </c>
      <c r="M9821" s="7">
        <v>318323.65000000002</v>
      </c>
      <c r="N9821" s="7">
        <v>388354.85</v>
      </c>
      <c r="O9821" s="7">
        <v>318323.65000000002</v>
      </c>
      <c r="P9821" s="7">
        <v>388354.85</v>
      </c>
    </row>
    <row r="9822" spans="1:16" x14ac:dyDescent="0.25">
      <c r="A9822" s="5" t="s">
        <v>9615</v>
      </c>
      <c r="B9822" s="6">
        <v>46290</v>
      </c>
      <c r="C9822" s="5" t="s">
        <v>113</v>
      </c>
      <c r="D9822" s="5" t="s">
        <v>18</v>
      </c>
      <c r="E9822" s="5" t="s">
        <v>4334</v>
      </c>
      <c r="F9822" s="6">
        <v>46293</v>
      </c>
      <c r="G9822" s="5">
        <v>1</v>
      </c>
      <c r="H9822" s="5" t="s">
        <v>9616</v>
      </c>
      <c r="I9822" s="5"/>
      <c r="J9822" s="5"/>
      <c r="K9822" s="5">
        <v>4</v>
      </c>
      <c r="L9822" s="5" t="s">
        <v>38</v>
      </c>
      <c r="M9822" s="7">
        <v>7516.7</v>
      </c>
      <c r="N9822" s="7">
        <v>9170.3799999999992</v>
      </c>
      <c r="O9822" s="7">
        <v>30066.799999999999</v>
      </c>
      <c r="P9822" s="7">
        <v>36681.5</v>
      </c>
    </row>
    <row r="9823" spans="1:16" x14ac:dyDescent="0.25">
      <c r="A9823" s="5" t="s">
        <v>9617</v>
      </c>
      <c r="B9823" s="6">
        <v>46290</v>
      </c>
      <c r="C9823" s="5" t="s">
        <v>905</v>
      </c>
      <c r="D9823" s="5" t="s">
        <v>18</v>
      </c>
      <c r="E9823" s="5" t="s">
        <v>4334</v>
      </c>
      <c r="F9823" s="6">
        <v>46293</v>
      </c>
      <c r="G9823" s="5">
        <v>1</v>
      </c>
      <c r="H9823" s="5" t="s">
        <v>9618</v>
      </c>
      <c r="I9823" s="5"/>
      <c r="J9823" s="5"/>
      <c r="K9823" s="5">
        <v>1</v>
      </c>
      <c r="L9823" s="5" t="s">
        <v>38</v>
      </c>
      <c r="M9823" s="7">
        <v>12026.22</v>
      </c>
      <c r="N9823" s="7">
        <v>14671.99</v>
      </c>
      <c r="O9823" s="7">
        <v>12026.22</v>
      </c>
      <c r="P9823" s="7">
        <v>14671.99</v>
      </c>
    </row>
    <row r="9824" spans="1:16" x14ac:dyDescent="0.25">
      <c r="A9824" s="5" t="s">
        <v>9617</v>
      </c>
      <c r="B9824" s="6">
        <v>46290</v>
      </c>
      <c r="C9824" s="5" t="s">
        <v>905</v>
      </c>
      <c r="D9824" s="5" t="s">
        <v>18</v>
      </c>
      <c r="E9824" s="5" t="s">
        <v>4334</v>
      </c>
      <c r="F9824" s="6">
        <v>46293</v>
      </c>
      <c r="G9824" s="5">
        <v>2</v>
      </c>
      <c r="H9824" s="5" t="s">
        <v>9619</v>
      </c>
      <c r="I9824" s="5"/>
      <c r="J9824" s="5"/>
      <c r="K9824" s="5">
        <v>5</v>
      </c>
      <c r="L9824" s="5" t="s">
        <v>38</v>
      </c>
      <c r="M9824" s="7">
        <v>46754.1</v>
      </c>
      <c r="N9824" s="7">
        <v>57040</v>
      </c>
      <c r="O9824" s="7">
        <v>233770.5</v>
      </c>
      <c r="P9824" s="7">
        <v>285200.01</v>
      </c>
    </row>
    <row r="9825" spans="1:16" x14ac:dyDescent="0.25">
      <c r="A9825" s="5" t="s">
        <v>9617</v>
      </c>
      <c r="B9825" s="6">
        <v>46290</v>
      </c>
      <c r="C9825" s="5" t="s">
        <v>905</v>
      </c>
      <c r="D9825" s="5" t="s">
        <v>18</v>
      </c>
      <c r="E9825" s="5" t="s">
        <v>4334</v>
      </c>
      <c r="F9825" s="6">
        <v>46293</v>
      </c>
      <c r="G9825" s="5">
        <v>3</v>
      </c>
      <c r="H9825" s="5" t="s">
        <v>9620</v>
      </c>
      <c r="I9825" s="5"/>
      <c r="J9825" s="5"/>
      <c r="K9825" s="5">
        <v>3</v>
      </c>
      <c r="L9825" s="5" t="s">
        <v>38</v>
      </c>
      <c r="M9825" s="7">
        <v>5901.44</v>
      </c>
      <c r="N9825" s="7">
        <v>7199.76</v>
      </c>
      <c r="O9825" s="7">
        <v>17704.32</v>
      </c>
      <c r="P9825" s="7">
        <v>21599.27</v>
      </c>
    </row>
    <row r="9826" spans="1:16" x14ac:dyDescent="0.25">
      <c r="A9826" s="5" t="s">
        <v>9617</v>
      </c>
      <c r="B9826" s="6">
        <v>46290</v>
      </c>
      <c r="C9826" s="5" t="s">
        <v>905</v>
      </c>
      <c r="D9826" s="5" t="s">
        <v>18</v>
      </c>
      <c r="E9826" s="5" t="s">
        <v>4334</v>
      </c>
      <c r="F9826" s="6">
        <v>46293</v>
      </c>
      <c r="G9826" s="5">
        <v>4</v>
      </c>
      <c r="H9826" s="5" t="s">
        <v>9621</v>
      </c>
      <c r="I9826" s="5"/>
      <c r="J9826" s="5"/>
      <c r="K9826" s="5">
        <v>4</v>
      </c>
      <c r="L9826" s="5" t="s">
        <v>38</v>
      </c>
      <c r="M9826" s="7">
        <v>2721.41</v>
      </c>
      <c r="N9826" s="7">
        <v>3320.12</v>
      </c>
      <c r="O9826" s="7">
        <v>10885.64</v>
      </c>
      <c r="P9826" s="7">
        <v>13280.48</v>
      </c>
    </row>
    <row r="9827" spans="1:16" x14ac:dyDescent="0.25">
      <c r="A9827" s="5" t="s">
        <v>9622</v>
      </c>
      <c r="B9827" s="6">
        <v>46290</v>
      </c>
      <c r="C9827" s="5" t="s">
        <v>113</v>
      </c>
      <c r="D9827" s="5" t="s">
        <v>18</v>
      </c>
      <c r="E9827" s="5" t="s">
        <v>19</v>
      </c>
      <c r="F9827" s="6">
        <v>46294</v>
      </c>
      <c r="G9827" s="5">
        <v>1</v>
      </c>
      <c r="H9827" s="5" t="s">
        <v>9623</v>
      </c>
      <c r="I9827" s="5"/>
      <c r="J9827" s="5"/>
      <c r="K9827" s="5">
        <v>25</v>
      </c>
      <c r="L9827" s="5" t="s">
        <v>6420</v>
      </c>
      <c r="M9827" s="7">
        <v>29510</v>
      </c>
      <c r="N9827" s="7">
        <v>36002.199999999997</v>
      </c>
      <c r="O9827" s="7">
        <v>737750</v>
      </c>
      <c r="P9827" s="7">
        <v>900055</v>
      </c>
    </row>
    <row r="9828" spans="1:16" x14ac:dyDescent="0.25">
      <c r="A9828" s="5" t="s">
        <v>9624</v>
      </c>
      <c r="B9828" s="6">
        <v>46293</v>
      </c>
      <c r="C9828" s="5" t="s">
        <v>17</v>
      </c>
      <c r="D9828" s="5" t="s">
        <v>18</v>
      </c>
      <c r="E9828" s="5" t="s">
        <v>4334</v>
      </c>
      <c r="F9828" s="6">
        <v>46295</v>
      </c>
      <c r="G9828" s="5">
        <v>1</v>
      </c>
      <c r="H9828" s="5" t="s">
        <v>5409</v>
      </c>
      <c r="I9828" s="5"/>
      <c r="J9828" s="5"/>
      <c r="K9828" s="5">
        <v>3</v>
      </c>
      <c r="L9828" s="5" t="s">
        <v>38</v>
      </c>
      <c r="M9828" s="7">
        <v>138125</v>
      </c>
      <c r="N9828" s="7">
        <v>168512.5</v>
      </c>
      <c r="O9828" s="7">
        <v>414375</v>
      </c>
      <c r="P9828" s="7">
        <v>505537.5</v>
      </c>
    </row>
    <row r="9829" spans="1:16" x14ac:dyDescent="0.25">
      <c r="A9829" s="5" t="s">
        <v>9624</v>
      </c>
      <c r="B9829" s="6">
        <v>46293</v>
      </c>
      <c r="C9829" s="5" t="s">
        <v>17</v>
      </c>
      <c r="D9829" s="5" t="s">
        <v>18</v>
      </c>
      <c r="E9829" s="5" t="s">
        <v>4334</v>
      </c>
      <c r="F9829" s="6">
        <v>46295</v>
      </c>
      <c r="G9829" s="5">
        <v>2</v>
      </c>
      <c r="H9829" s="5" t="s">
        <v>5410</v>
      </c>
      <c r="I9829" s="5"/>
      <c r="J9829" s="5"/>
      <c r="K9829" s="5">
        <v>3</v>
      </c>
      <c r="L9829" s="5" t="s">
        <v>38</v>
      </c>
      <c r="M9829" s="7">
        <v>42500</v>
      </c>
      <c r="N9829" s="7">
        <v>51850</v>
      </c>
      <c r="O9829" s="7">
        <v>127500</v>
      </c>
      <c r="P9829" s="7">
        <v>155550</v>
      </c>
    </row>
    <row r="9830" spans="1:16" x14ac:dyDescent="0.25">
      <c r="A9830" s="5" t="s">
        <v>9624</v>
      </c>
      <c r="B9830" s="6">
        <v>46293</v>
      </c>
      <c r="C9830" s="5" t="s">
        <v>17</v>
      </c>
      <c r="D9830" s="5" t="s">
        <v>18</v>
      </c>
      <c r="E9830" s="5" t="s">
        <v>4334</v>
      </c>
      <c r="F9830" s="6">
        <v>46295</v>
      </c>
      <c r="G9830" s="5">
        <v>3</v>
      </c>
      <c r="H9830" s="5" t="s">
        <v>5411</v>
      </c>
      <c r="I9830" s="5"/>
      <c r="J9830" s="5"/>
      <c r="K9830" s="5">
        <v>3</v>
      </c>
      <c r="L9830" s="5" t="s">
        <v>38</v>
      </c>
      <c r="M9830" s="7">
        <v>38750</v>
      </c>
      <c r="N9830" s="7">
        <v>47275</v>
      </c>
      <c r="O9830" s="7">
        <v>116250</v>
      </c>
      <c r="P9830" s="7">
        <v>141825</v>
      </c>
    </row>
    <row r="9831" spans="1:16" x14ac:dyDescent="0.25">
      <c r="A9831" s="5" t="s">
        <v>9624</v>
      </c>
      <c r="B9831" s="6">
        <v>46293</v>
      </c>
      <c r="C9831" s="5" t="s">
        <v>17</v>
      </c>
      <c r="D9831" s="5" t="s">
        <v>18</v>
      </c>
      <c r="E9831" s="5" t="s">
        <v>4334</v>
      </c>
      <c r="F9831" s="6">
        <v>46295</v>
      </c>
      <c r="G9831" s="5">
        <v>4</v>
      </c>
      <c r="H9831" s="5" t="s">
        <v>5412</v>
      </c>
      <c r="I9831" s="5"/>
      <c r="J9831" s="5"/>
      <c r="K9831" s="5">
        <v>3</v>
      </c>
      <c r="L9831" s="5" t="s">
        <v>38</v>
      </c>
      <c r="M9831" s="7">
        <v>61500</v>
      </c>
      <c r="N9831" s="7">
        <v>75030</v>
      </c>
      <c r="O9831" s="7">
        <v>184500</v>
      </c>
      <c r="P9831" s="7">
        <v>225090</v>
      </c>
    </row>
    <row r="9832" spans="1:16" x14ac:dyDescent="0.25">
      <c r="A9832" s="5" t="s">
        <v>9624</v>
      </c>
      <c r="B9832" s="6">
        <v>46293</v>
      </c>
      <c r="C9832" s="5" t="s">
        <v>17</v>
      </c>
      <c r="D9832" s="5" t="s">
        <v>18</v>
      </c>
      <c r="E9832" s="5" t="s">
        <v>4334</v>
      </c>
      <c r="F9832" s="6">
        <v>46295</v>
      </c>
      <c r="G9832" s="5">
        <v>5</v>
      </c>
      <c r="H9832" s="5" t="s">
        <v>5413</v>
      </c>
      <c r="I9832" s="5"/>
      <c r="J9832" s="5"/>
      <c r="K9832" s="5">
        <v>3</v>
      </c>
      <c r="L9832" s="5" t="s">
        <v>38</v>
      </c>
      <c r="M9832" s="7">
        <v>154525</v>
      </c>
      <c r="N9832" s="7">
        <v>188520.5</v>
      </c>
      <c r="O9832" s="7">
        <v>463575</v>
      </c>
      <c r="P9832" s="7">
        <v>565561.5</v>
      </c>
    </row>
    <row r="9833" spans="1:16" x14ac:dyDescent="0.25">
      <c r="A9833" s="5" t="s">
        <v>9624</v>
      </c>
      <c r="B9833" s="6">
        <v>46293</v>
      </c>
      <c r="C9833" s="5" t="s">
        <v>17</v>
      </c>
      <c r="D9833" s="5" t="s">
        <v>18</v>
      </c>
      <c r="E9833" s="5" t="s">
        <v>4334</v>
      </c>
      <c r="F9833" s="6">
        <v>46295</v>
      </c>
      <c r="G9833" s="5">
        <v>6</v>
      </c>
      <c r="H9833" s="5" t="s">
        <v>5414</v>
      </c>
      <c r="I9833" s="5"/>
      <c r="J9833" s="5"/>
      <c r="K9833" s="5">
        <v>3</v>
      </c>
      <c r="L9833" s="5" t="s">
        <v>38</v>
      </c>
      <c r="M9833" s="7">
        <v>48978.78</v>
      </c>
      <c r="N9833" s="7">
        <v>59754.11</v>
      </c>
      <c r="O9833" s="7">
        <v>146936.34</v>
      </c>
      <c r="P9833" s="7">
        <v>179262.33</v>
      </c>
    </row>
    <row r="9834" spans="1:16" x14ac:dyDescent="0.25">
      <c r="A9834" s="5" t="s">
        <v>9624</v>
      </c>
      <c r="B9834" s="6">
        <v>46293</v>
      </c>
      <c r="C9834" s="5" t="s">
        <v>17</v>
      </c>
      <c r="D9834" s="5" t="s">
        <v>18</v>
      </c>
      <c r="E9834" s="5" t="s">
        <v>4334</v>
      </c>
      <c r="F9834" s="6">
        <v>46295</v>
      </c>
      <c r="G9834" s="5">
        <v>7</v>
      </c>
      <c r="H9834" s="5" t="s">
        <v>9625</v>
      </c>
      <c r="I9834" s="5"/>
      <c r="J9834" s="5"/>
      <c r="K9834" s="5">
        <v>3</v>
      </c>
      <c r="L9834" s="5" t="s">
        <v>38</v>
      </c>
      <c r="M9834" s="7">
        <v>55176.69</v>
      </c>
      <c r="N9834" s="7">
        <v>67315.56</v>
      </c>
      <c r="O9834" s="7">
        <v>165530.07</v>
      </c>
      <c r="P9834" s="7">
        <v>201946.69</v>
      </c>
    </row>
    <row r="9835" spans="1:16" x14ac:dyDescent="0.25">
      <c r="A9835" s="5" t="s">
        <v>9626</v>
      </c>
      <c r="B9835" s="6">
        <v>46293</v>
      </c>
      <c r="C9835" s="5" t="s">
        <v>17</v>
      </c>
      <c r="D9835" s="5" t="s">
        <v>18</v>
      </c>
      <c r="E9835" s="5" t="s">
        <v>4334</v>
      </c>
      <c r="F9835" s="6">
        <v>46295</v>
      </c>
      <c r="G9835" s="5">
        <v>1</v>
      </c>
      <c r="H9835" s="5" t="s">
        <v>9627</v>
      </c>
      <c r="I9835" s="5" t="s">
        <v>9628</v>
      </c>
      <c r="J9835" s="5"/>
      <c r="K9835" s="5">
        <v>5</v>
      </c>
      <c r="L9835" s="5" t="s">
        <v>38</v>
      </c>
      <c r="M9835" s="7">
        <v>29903.84</v>
      </c>
      <c r="N9835" s="7">
        <v>36482.68</v>
      </c>
      <c r="O9835" s="7">
        <v>149519.20000000001</v>
      </c>
      <c r="P9835" s="7">
        <v>182413.42</v>
      </c>
    </row>
    <row r="9836" spans="1:16" x14ac:dyDescent="0.25">
      <c r="A9836" s="5" t="s">
        <v>9629</v>
      </c>
      <c r="B9836" s="6">
        <v>46293</v>
      </c>
      <c r="C9836" s="5" t="s">
        <v>17</v>
      </c>
      <c r="D9836" s="5" t="s">
        <v>18</v>
      </c>
      <c r="E9836" s="5" t="s">
        <v>4334</v>
      </c>
      <c r="F9836" s="6">
        <v>46295</v>
      </c>
      <c r="G9836" s="5">
        <v>1</v>
      </c>
      <c r="H9836" s="5" t="s">
        <v>9630</v>
      </c>
      <c r="I9836" s="5"/>
      <c r="J9836" s="5"/>
      <c r="K9836" s="5">
        <v>4</v>
      </c>
      <c r="L9836" s="5" t="s">
        <v>38</v>
      </c>
      <c r="M9836" s="7">
        <v>43377.05</v>
      </c>
      <c r="N9836" s="7">
        <v>52920</v>
      </c>
      <c r="O9836" s="7">
        <v>173508.2</v>
      </c>
      <c r="P9836" s="7">
        <v>211680</v>
      </c>
    </row>
    <row r="9837" spans="1:16" x14ac:dyDescent="0.25">
      <c r="A9837" s="5" t="s">
        <v>9629</v>
      </c>
      <c r="B9837" s="6">
        <v>46293</v>
      </c>
      <c r="C9837" s="5" t="s">
        <v>17</v>
      </c>
      <c r="D9837" s="5" t="s">
        <v>18</v>
      </c>
      <c r="E9837" s="5" t="s">
        <v>4334</v>
      </c>
      <c r="F9837" s="6">
        <v>46295</v>
      </c>
      <c r="G9837" s="5">
        <v>2</v>
      </c>
      <c r="H9837" s="5" t="s">
        <v>9631</v>
      </c>
      <c r="I9837" s="5"/>
      <c r="J9837" s="5"/>
      <c r="K9837" s="5">
        <v>4</v>
      </c>
      <c r="L9837" s="5" t="s">
        <v>38</v>
      </c>
      <c r="M9837" s="7">
        <v>6711.87</v>
      </c>
      <c r="N9837" s="7">
        <v>8188.48</v>
      </c>
      <c r="O9837" s="7">
        <v>26847.48</v>
      </c>
      <c r="P9837" s="7">
        <v>32753.93</v>
      </c>
    </row>
    <row r="9838" spans="1:16" x14ac:dyDescent="0.25">
      <c r="A9838" s="5" t="s">
        <v>9629</v>
      </c>
      <c r="B9838" s="6">
        <v>46293</v>
      </c>
      <c r="C9838" s="5" t="s">
        <v>17</v>
      </c>
      <c r="D9838" s="5" t="s">
        <v>18</v>
      </c>
      <c r="E9838" s="5" t="s">
        <v>4334</v>
      </c>
      <c r="F9838" s="6">
        <v>46295</v>
      </c>
      <c r="G9838" s="5">
        <v>3</v>
      </c>
      <c r="H9838" s="5" t="s">
        <v>9632</v>
      </c>
      <c r="I9838" s="5"/>
      <c r="J9838" s="5"/>
      <c r="K9838" s="5">
        <v>14</v>
      </c>
      <c r="L9838" s="5" t="s">
        <v>38</v>
      </c>
      <c r="M9838" s="7">
        <v>0</v>
      </c>
      <c r="N9838" s="7">
        <v>0</v>
      </c>
      <c r="O9838" s="7">
        <v>0</v>
      </c>
      <c r="P9838" s="7">
        <v>0</v>
      </c>
    </row>
    <row r="9839" spans="1:16" x14ac:dyDescent="0.25">
      <c r="A9839" s="5" t="s">
        <v>9629</v>
      </c>
      <c r="B9839" s="6">
        <v>46293</v>
      </c>
      <c r="C9839" s="5" t="s">
        <v>17</v>
      </c>
      <c r="D9839" s="5" t="s">
        <v>18</v>
      </c>
      <c r="E9839" s="5" t="s">
        <v>4334</v>
      </c>
      <c r="F9839" s="6">
        <v>46295</v>
      </c>
      <c r="G9839" s="5">
        <v>4</v>
      </c>
      <c r="H9839" s="5" t="s">
        <v>9633</v>
      </c>
      <c r="I9839" s="5"/>
      <c r="J9839" s="5"/>
      <c r="K9839" s="5">
        <v>8</v>
      </c>
      <c r="L9839" s="5" t="s">
        <v>38</v>
      </c>
      <c r="M9839" s="7">
        <v>18246.03</v>
      </c>
      <c r="N9839" s="7">
        <v>22260.16</v>
      </c>
      <c r="O9839" s="7">
        <v>145968.24</v>
      </c>
      <c r="P9839" s="7">
        <v>178081.25</v>
      </c>
    </row>
    <row r="9840" spans="1:16" x14ac:dyDescent="0.25">
      <c r="A9840" s="5" t="s">
        <v>9634</v>
      </c>
      <c r="B9840" s="6">
        <v>46293</v>
      </c>
      <c r="C9840" s="5" t="s">
        <v>17</v>
      </c>
      <c r="D9840" s="5" t="s">
        <v>18</v>
      </c>
      <c r="E9840" s="5" t="s">
        <v>4334</v>
      </c>
      <c r="F9840" s="6">
        <v>46295</v>
      </c>
      <c r="G9840" s="5">
        <v>1</v>
      </c>
      <c r="H9840" s="5" t="s">
        <v>9635</v>
      </c>
      <c r="I9840" s="5"/>
      <c r="J9840" s="5"/>
      <c r="K9840" s="5">
        <v>16</v>
      </c>
      <c r="L9840" s="5" t="s">
        <v>38</v>
      </c>
      <c r="M9840" s="7">
        <v>2950.85</v>
      </c>
      <c r="N9840" s="7">
        <v>3600.04</v>
      </c>
      <c r="O9840" s="7">
        <v>47213.599999999999</v>
      </c>
      <c r="P9840" s="7">
        <v>57600.59</v>
      </c>
    </row>
    <row r="9841" spans="1:16" x14ac:dyDescent="0.25">
      <c r="A9841" s="5" t="s">
        <v>9636</v>
      </c>
      <c r="B9841" s="6">
        <v>46294</v>
      </c>
      <c r="C9841" s="5" t="s">
        <v>113</v>
      </c>
      <c r="D9841" s="5" t="s">
        <v>18</v>
      </c>
      <c r="E9841" s="5" t="s">
        <v>9582</v>
      </c>
      <c r="F9841" s="6">
        <v>46295</v>
      </c>
      <c r="G9841" s="5">
        <v>1</v>
      </c>
      <c r="H9841" s="5" t="s">
        <v>9637</v>
      </c>
      <c r="I9841" s="5"/>
      <c r="J9841" s="5"/>
      <c r="K9841" s="5">
        <v>38</v>
      </c>
      <c r="L9841" s="5" t="s">
        <v>38</v>
      </c>
      <c r="M9841" s="7">
        <v>70512.3</v>
      </c>
      <c r="N9841" s="7">
        <v>86025.01</v>
      </c>
      <c r="O9841" s="7">
        <v>2679467.4</v>
      </c>
      <c r="P9841" s="7">
        <v>3268950.23</v>
      </c>
    </row>
    <row r="9842" spans="1:16" x14ac:dyDescent="0.25">
      <c r="A9842" s="5" t="s">
        <v>9636</v>
      </c>
      <c r="B9842" s="6">
        <v>46294</v>
      </c>
      <c r="C9842" s="5" t="s">
        <v>113</v>
      </c>
      <c r="D9842" s="5" t="s">
        <v>18</v>
      </c>
      <c r="E9842" s="5" t="s">
        <v>9582</v>
      </c>
      <c r="F9842" s="6">
        <v>46295</v>
      </c>
      <c r="G9842" s="5">
        <v>2</v>
      </c>
      <c r="H9842" s="5" t="s">
        <v>9638</v>
      </c>
      <c r="I9842" s="5"/>
      <c r="J9842" s="5"/>
      <c r="K9842" s="5">
        <v>2</v>
      </c>
      <c r="L9842" s="5" t="s">
        <v>38</v>
      </c>
      <c r="M9842" s="7">
        <v>179692.64</v>
      </c>
      <c r="N9842" s="7">
        <v>219225.02</v>
      </c>
      <c r="O9842" s="7">
        <v>359385.28</v>
      </c>
      <c r="P9842" s="7">
        <v>438450.04</v>
      </c>
    </row>
    <row r="9843" spans="1:16" x14ac:dyDescent="0.25">
      <c r="A9843" s="5" t="s">
        <v>9636</v>
      </c>
      <c r="B9843" s="6">
        <v>46294</v>
      </c>
      <c r="C9843" s="5" t="s">
        <v>113</v>
      </c>
      <c r="D9843" s="5" t="s">
        <v>18</v>
      </c>
      <c r="E9843" s="5" t="s">
        <v>9582</v>
      </c>
      <c r="F9843" s="6">
        <v>46295</v>
      </c>
      <c r="G9843" s="5">
        <v>3</v>
      </c>
      <c r="H9843" s="5" t="s">
        <v>9639</v>
      </c>
      <c r="I9843" s="5"/>
      <c r="J9843" s="5"/>
      <c r="K9843" s="5">
        <v>2</v>
      </c>
      <c r="L9843" s="5" t="s">
        <v>38</v>
      </c>
      <c r="M9843" s="7">
        <v>75061.490000000005</v>
      </c>
      <c r="N9843" s="7">
        <v>91575.02</v>
      </c>
      <c r="O9843" s="7">
        <v>150122.98000000001</v>
      </c>
      <c r="P9843" s="7">
        <v>183150.04</v>
      </c>
    </row>
    <row r="9844" spans="1:16" x14ac:dyDescent="0.25">
      <c r="A9844" s="5" t="s">
        <v>9636</v>
      </c>
      <c r="B9844" s="6">
        <v>46294</v>
      </c>
      <c r="C9844" s="5" t="s">
        <v>113</v>
      </c>
      <c r="D9844" s="5" t="s">
        <v>18</v>
      </c>
      <c r="E9844" s="5" t="s">
        <v>9582</v>
      </c>
      <c r="F9844" s="6">
        <v>46295</v>
      </c>
      <c r="G9844" s="5">
        <v>4</v>
      </c>
      <c r="H9844" s="5" t="s">
        <v>9640</v>
      </c>
      <c r="I9844" s="5"/>
      <c r="J9844" s="5"/>
      <c r="K9844" s="5">
        <v>4</v>
      </c>
      <c r="L9844" s="5" t="s">
        <v>38</v>
      </c>
      <c r="M9844" s="7">
        <v>127377.06</v>
      </c>
      <c r="N9844" s="7">
        <v>155400.01</v>
      </c>
      <c r="O9844" s="7">
        <v>509508.24</v>
      </c>
      <c r="P9844" s="7">
        <v>621600.05000000005</v>
      </c>
    </row>
    <row r="9845" spans="1:16" x14ac:dyDescent="0.25">
      <c r="A9845" s="5" t="s">
        <v>9641</v>
      </c>
      <c r="B9845" s="6">
        <v>46294</v>
      </c>
      <c r="C9845" s="5" t="s">
        <v>113</v>
      </c>
      <c r="D9845" s="5" t="s">
        <v>18</v>
      </c>
      <c r="E9845" s="5" t="s">
        <v>9582</v>
      </c>
      <c r="F9845" s="6">
        <v>46295</v>
      </c>
      <c r="G9845" s="5">
        <v>1</v>
      </c>
      <c r="H9845" s="5" t="s">
        <v>9642</v>
      </c>
      <c r="I9845" s="5"/>
      <c r="J9845" s="5"/>
      <c r="K9845" s="5">
        <v>43</v>
      </c>
      <c r="L9845" s="5" t="s">
        <v>38</v>
      </c>
      <c r="M9845" s="7">
        <v>72786.89</v>
      </c>
      <c r="N9845" s="7">
        <v>88800.01</v>
      </c>
      <c r="O9845" s="7">
        <v>3129836.27</v>
      </c>
      <c r="P9845" s="7">
        <v>3818400.25</v>
      </c>
    </row>
    <row r="9846" spans="1:16" x14ac:dyDescent="0.25">
      <c r="A9846" s="5" t="s">
        <v>9641</v>
      </c>
      <c r="B9846" s="6">
        <v>46294</v>
      </c>
      <c r="C9846" s="5" t="s">
        <v>113</v>
      </c>
      <c r="D9846" s="5" t="s">
        <v>18</v>
      </c>
      <c r="E9846" s="5" t="s">
        <v>9582</v>
      </c>
      <c r="F9846" s="6">
        <v>46295</v>
      </c>
      <c r="G9846" s="5">
        <v>2</v>
      </c>
      <c r="H9846" s="5" t="s">
        <v>9643</v>
      </c>
      <c r="I9846" s="5"/>
      <c r="J9846" s="5"/>
      <c r="K9846" s="5">
        <v>8</v>
      </c>
      <c r="L9846" s="5" t="s">
        <v>38</v>
      </c>
      <c r="M9846" s="7">
        <v>175143.45</v>
      </c>
      <c r="N9846" s="7">
        <v>213675.01</v>
      </c>
      <c r="O9846" s="7">
        <v>1401147.6</v>
      </c>
      <c r="P9846" s="7">
        <v>1709400.07</v>
      </c>
    </row>
    <row r="9847" spans="1:16" x14ac:dyDescent="0.25">
      <c r="A9847" s="5" t="s">
        <v>9641</v>
      </c>
      <c r="B9847" s="6">
        <v>46294</v>
      </c>
      <c r="C9847" s="5" t="s">
        <v>113</v>
      </c>
      <c r="D9847" s="5" t="s">
        <v>18</v>
      </c>
      <c r="E9847" s="5" t="s">
        <v>9582</v>
      </c>
      <c r="F9847" s="6">
        <v>46295</v>
      </c>
      <c r="G9847" s="5">
        <v>3</v>
      </c>
      <c r="H9847" s="5" t="s">
        <v>9644</v>
      </c>
      <c r="I9847" s="5"/>
      <c r="J9847" s="5"/>
      <c r="K9847" s="5">
        <v>4</v>
      </c>
      <c r="L9847" s="5" t="s">
        <v>38</v>
      </c>
      <c r="M9847" s="7">
        <v>136475.42000000001</v>
      </c>
      <c r="N9847" s="7">
        <v>166500.01</v>
      </c>
      <c r="O9847" s="7">
        <v>545901.68000000005</v>
      </c>
      <c r="P9847" s="7">
        <v>666000.05000000005</v>
      </c>
    </row>
    <row r="9848" spans="1:16" x14ac:dyDescent="0.25">
      <c r="A9848" s="5" t="s">
        <v>9645</v>
      </c>
      <c r="B9848" s="6">
        <v>46294</v>
      </c>
      <c r="C9848" s="5" t="s">
        <v>113</v>
      </c>
      <c r="D9848" s="5" t="s">
        <v>18</v>
      </c>
      <c r="E9848" s="5" t="s">
        <v>4334</v>
      </c>
      <c r="F9848" s="6">
        <v>46295</v>
      </c>
      <c r="G9848" s="5">
        <v>1</v>
      </c>
      <c r="H9848" s="5" t="s">
        <v>9637</v>
      </c>
      <c r="I9848" s="5"/>
      <c r="J9848" s="5"/>
      <c r="K9848" s="5">
        <v>9</v>
      </c>
      <c r="L9848" s="5" t="s">
        <v>38</v>
      </c>
      <c r="M9848" s="7">
        <v>70512.3</v>
      </c>
      <c r="N9848" s="7">
        <v>86025.01</v>
      </c>
      <c r="O9848" s="7">
        <v>634610.69999999995</v>
      </c>
      <c r="P9848" s="7">
        <v>774225.05</v>
      </c>
    </row>
    <row r="9849" spans="1:16" x14ac:dyDescent="0.25">
      <c r="A9849" s="5" t="s">
        <v>9645</v>
      </c>
      <c r="B9849" s="6">
        <v>46294</v>
      </c>
      <c r="C9849" s="5" t="s">
        <v>113</v>
      </c>
      <c r="D9849" s="5" t="s">
        <v>18</v>
      </c>
      <c r="E9849" s="5" t="s">
        <v>4334</v>
      </c>
      <c r="F9849" s="6">
        <v>46295</v>
      </c>
      <c r="G9849" s="5">
        <v>2</v>
      </c>
      <c r="H9849" s="5" t="s">
        <v>9643</v>
      </c>
      <c r="I9849" s="5"/>
      <c r="J9849" s="5"/>
      <c r="K9849" s="5">
        <v>6</v>
      </c>
      <c r="L9849" s="5" t="s">
        <v>38</v>
      </c>
      <c r="M9849" s="7">
        <v>175143.45</v>
      </c>
      <c r="N9849" s="7">
        <v>213675.01</v>
      </c>
      <c r="O9849" s="7">
        <v>1050860.7</v>
      </c>
      <c r="P9849" s="7">
        <v>1282050.05</v>
      </c>
    </row>
    <row r="9850" spans="1:16" x14ac:dyDescent="0.25">
      <c r="A9850" s="5" t="s">
        <v>9645</v>
      </c>
      <c r="B9850" s="6">
        <v>46294</v>
      </c>
      <c r="C9850" s="5" t="s">
        <v>113</v>
      </c>
      <c r="D9850" s="5" t="s">
        <v>18</v>
      </c>
      <c r="E9850" s="5" t="s">
        <v>4334</v>
      </c>
      <c r="F9850" s="6">
        <v>46295</v>
      </c>
      <c r="G9850" s="5">
        <v>3</v>
      </c>
      <c r="H9850" s="5" t="s">
        <v>9644</v>
      </c>
      <c r="I9850" s="5"/>
      <c r="J9850" s="5"/>
      <c r="K9850" s="5">
        <v>2</v>
      </c>
      <c r="L9850" s="5" t="s">
        <v>38</v>
      </c>
      <c r="M9850" s="7">
        <v>136475.42000000001</v>
      </c>
      <c r="N9850" s="7">
        <v>166500.01</v>
      </c>
      <c r="O9850" s="7">
        <v>272950.84000000003</v>
      </c>
      <c r="P9850" s="7">
        <v>333000.02</v>
      </c>
    </row>
    <row r="9851" spans="1:16" x14ac:dyDescent="0.25">
      <c r="A9851" s="5" t="s">
        <v>9645</v>
      </c>
      <c r="B9851" s="6">
        <v>46294</v>
      </c>
      <c r="C9851" s="5" t="s">
        <v>113</v>
      </c>
      <c r="D9851" s="5" t="s">
        <v>18</v>
      </c>
      <c r="E9851" s="5" t="s">
        <v>4334</v>
      </c>
      <c r="F9851" s="6">
        <v>46295</v>
      </c>
      <c r="G9851" s="5">
        <v>4</v>
      </c>
      <c r="H9851" s="5" t="s">
        <v>9646</v>
      </c>
      <c r="I9851" s="5"/>
      <c r="J9851" s="5"/>
      <c r="K9851" s="5">
        <v>2</v>
      </c>
      <c r="L9851" s="5" t="s">
        <v>38</v>
      </c>
      <c r="M9851" s="7">
        <v>75061.490000000005</v>
      </c>
      <c r="N9851" s="7">
        <v>91575.02</v>
      </c>
      <c r="O9851" s="7">
        <v>150122.98000000001</v>
      </c>
      <c r="P9851" s="7">
        <v>183150.04</v>
      </c>
    </row>
    <row r="9852" spans="1:16" x14ac:dyDescent="0.25">
      <c r="A9852" s="5" t="s">
        <v>9645</v>
      </c>
      <c r="B9852" s="6">
        <v>46294</v>
      </c>
      <c r="C9852" s="5" t="s">
        <v>113</v>
      </c>
      <c r="D9852" s="5" t="s">
        <v>18</v>
      </c>
      <c r="E9852" s="5" t="s">
        <v>4334</v>
      </c>
      <c r="F9852" s="6">
        <v>46295</v>
      </c>
      <c r="G9852" s="5">
        <v>5</v>
      </c>
      <c r="H9852" s="5" t="s">
        <v>9647</v>
      </c>
      <c r="I9852" s="5"/>
      <c r="J9852" s="5"/>
      <c r="K9852" s="5">
        <v>1</v>
      </c>
      <c r="L9852" s="5" t="s">
        <v>38</v>
      </c>
      <c r="M9852" s="7">
        <v>81885.259999999995</v>
      </c>
      <c r="N9852" s="7">
        <v>99900.02</v>
      </c>
      <c r="O9852" s="7">
        <v>81885.259999999995</v>
      </c>
      <c r="P9852" s="7">
        <v>99900.02</v>
      </c>
    </row>
    <row r="9853" spans="1:16" x14ac:dyDescent="0.25">
      <c r="A9853" s="5" t="s">
        <v>9645</v>
      </c>
      <c r="B9853" s="6">
        <v>46294</v>
      </c>
      <c r="C9853" s="5" t="s">
        <v>113</v>
      </c>
      <c r="D9853" s="5" t="s">
        <v>18</v>
      </c>
      <c r="E9853" s="5" t="s">
        <v>4334</v>
      </c>
      <c r="F9853" s="6">
        <v>46295</v>
      </c>
      <c r="G9853" s="5">
        <v>6</v>
      </c>
      <c r="H9853" s="5" t="s">
        <v>9639</v>
      </c>
      <c r="I9853" s="5"/>
      <c r="J9853" s="5"/>
      <c r="K9853" s="5">
        <v>4</v>
      </c>
      <c r="L9853" s="5" t="s">
        <v>38</v>
      </c>
      <c r="M9853" s="7">
        <v>79610.66</v>
      </c>
      <c r="N9853" s="7">
        <v>97125.01</v>
      </c>
      <c r="O9853" s="7">
        <v>318442.64</v>
      </c>
      <c r="P9853" s="7">
        <v>388500.02</v>
      </c>
    </row>
    <row r="9854" spans="1:16" x14ac:dyDescent="0.25">
      <c r="A9854" s="5" t="s">
        <v>9648</v>
      </c>
      <c r="B9854" s="6">
        <v>46294</v>
      </c>
      <c r="C9854" s="5" t="s">
        <v>113</v>
      </c>
      <c r="D9854" s="5" t="s">
        <v>18</v>
      </c>
      <c r="E9854" s="5" t="s">
        <v>9582</v>
      </c>
      <c r="F9854" s="6">
        <v>46295</v>
      </c>
      <c r="G9854" s="5">
        <v>1</v>
      </c>
      <c r="H9854" s="5" t="s">
        <v>9637</v>
      </c>
      <c r="I9854" s="5"/>
      <c r="J9854" s="5"/>
      <c r="K9854" s="5">
        <v>33</v>
      </c>
      <c r="L9854" s="5" t="s">
        <v>38</v>
      </c>
      <c r="M9854" s="7">
        <v>70512.3</v>
      </c>
      <c r="N9854" s="7">
        <v>86025.01</v>
      </c>
      <c r="O9854" s="7">
        <v>2326905.9</v>
      </c>
      <c r="P9854" s="7">
        <v>2838825.2</v>
      </c>
    </row>
    <row r="9855" spans="1:16" x14ac:dyDescent="0.25">
      <c r="A9855" s="5" t="s">
        <v>9648</v>
      </c>
      <c r="B9855" s="6">
        <v>46294</v>
      </c>
      <c r="C9855" s="5" t="s">
        <v>113</v>
      </c>
      <c r="D9855" s="5" t="s">
        <v>18</v>
      </c>
      <c r="E9855" s="5" t="s">
        <v>9582</v>
      </c>
      <c r="F9855" s="6">
        <v>46295</v>
      </c>
      <c r="G9855" s="5">
        <v>2</v>
      </c>
      <c r="H9855" s="5" t="s">
        <v>9638</v>
      </c>
      <c r="I9855" s="5"/>
      <c r="J9855" s="5"/>
      <c r="K9855" s="5">
        <v>2</v>
      </c>
      <c r="L9855" s="5" t="s">
        <v>38</v>
      </c>
      <c r="M9855" s="7">
        <v>179692.64</v>
      </c>
      <c r="N9855" s="7">
        <v>219225.02</v>
      </c>
      <c r="O9855" s="7">
        <v>359385.28</v>
      </c>
      <c r="P9855" s="7">
        <v>438450.04</v>
      </c>
    </row>
    <row r="9856" spans="1:16" x14ac:dyDescent="0.25">
      <c r="A9856" s="5" t="s">
        <v>9648</v>
      </c>
      <c r="B9856" s="6">
        <v>46294</v>
      </c>
      <c r="C9856" s="5" t="s">
        <v>113</v>
      </c>
      <c r="D9856" s="5" t="s">
        <v>18</v>
      </c>
      <c r="E9856" s="5" t="s">
        <v>9582</v>
      </c>
      <c r="F9856" s="6">
        <v>46295</v>
      </c>
      <c r="G9856" s="5">
        <v>3</v>
      </c>
      <c r="H9856" s="5" t="s">
        <v>9639</v>
      </c>
      <c r="I9856" s="5"/>
      <c r="J9856" s="5"/>
      <c r="K9856" s="5">
        <v>1</v>
      </c>
      <c r="L9856" s="5" t="s">
        <v>38</v>
      </c>
      <c r="M9856" s="7">
        <v>75061.490000000005</v>
      </c>
      <c r="N9856" s="7">
        <v>91575.02</v>
      </c>
      <c r="O9856" s="7">
        <v>75061.490000000005</v>
      </c>
      <c r="P9856" s="7">
        <v>91575.02</v>
      </c>
    </row>
    <row r="9857" spans="1:16" x14ac:dyDescent="0.25">
      <c r="A9857" s="5" t="s">
        <v>9648</v>
      </c>
      <c r="B9857" s="6">
        <v>46294</v>
      </c>
      <c r="C9857" s="5" t="s">
        <v>113</v>
      </c>
      <c r="D9857" s="5" t="s">
        <v>18</v>
      </c>
      <c r="E9857" s="5" t="s">
        <v>9582</v>
      </c>
      <c r="F9857" s="6">
        <v>46295</v>
      </c>
      <c r="G9857" s="5">
        <v>4</v>
      </c>
      <c r="H9857" s="5" t="s">
        <v>9640</v>
      </c>
      <c r="I9857" s="5"/>
      <c r="J9857" s="5"/>
      <c r="K9857" s="5">
        <v>4</v>
      </c>
      <c r="L9857" s="5" t="s">
        <v>38</v>
      </c>
      <c r="M9857" s="7">
        <v>127377.06</v>
      </c>
      <c r="N9857" s="7">
        <v>155400.01</v>
      </c>
      <c r="O9857" s="7">
        <v>509508.24</v>
      </c>
      <c r="P9857" s="7">
        <v>621600.05000000005</v>
      </c>
    </row>
    <row r="9858" spans="1:16" x14ac:dyDescent="0.25">
      <c r="A9858" s="5" t="s">
        <v>9649</v>
      </c>
      <c r="B9858" s="6">
        <v>46295</v>
      </c>
      <c r="C9858" s="5" t="s">
        <v>40</v>
      </c>
      <c r="D9858" s="5" t="s">
        <v>18</v>
      </c>
      <c r="E9858" s="5" t="s">
        <v>19</v>
      </c>
      <c r="F9858" s="6">
        <v>46300</v>
      </c>
      <c r="G9858" s="5">
        <v>1</v>
      </c>
      <c r="H9858" s="5" t="s">
        <v>9650</v>
      </c>
      <c r="I9858" s="5"/>
      <c r="J9858" s="5"/>
      <c r="K9858" s="5">
        <v>1</v>
      </c>
      <c r="L9858" s="5" t="s">
        <v>38</v>
      </c>
      <c r="M9858" s="7">
        <v>0</v>
      </c>
      <c r="N9858" s="7">
        <v>0</v>
      </c>
      <c r="O9858" s="7">
        <v>0</v>
      </c>
      <c r="P9858" s="7">
        <v>0</v>
      </c>
    </row>
    <row r="9859" spans="1:16" x14ac:dyDescent="0.25">
      <c r="A9859" s="5" t="s">
        <v>9651</v>
      </c>
      <c r="B9859" s="6">
        <v>46295</v>
      </c>
      <c r="C9859" s="5" t="s">
        <v>40</v>
      </c>
      <c r="D9859" s="5" t="s">
        <v>18</v>
      </c>
      <c r="E9859" s="5" t="s">
        <v>4334</v>
      </c>
      <c r="F9859" s="6">
        <v>46302</v>
      </c>
      <c r="G9859" s="5">
        <v>1</v>
      </c>
      <c r="H9859" s="5" t="s">
        <v>9652</v>
      </c>
      <c r="I9859" s="5" t="s">
        <v>9653</v>
      </c>
      <c r="J9859" s="5"/>
      <c r="K9859" s="5">
        <v>6</v>
      </c>
      <c r="L9859" s="5" t="s">
        <v>38</v>
      </c>
      <c r="M9859" s="7">
        <v>1438.53</v>
      </c>
      <c r="N9859" s="7">
        <v>1755.01</v>
      </c>
      <c r="O9859" s="7">
        <v>8631.18</v>
      </c>
      <c r="P9859" s="7">
        <v>10530.04</v>
      </c>
    </row>
    <row r="9860" spans="1:16" x14ac:dyDescent="0.25">
      <c r="A9860" s="5" t="s">
        <v>9651</v>
      </c>
      <c r="B9860" s="6">
        <v>46295</v>
      </c>
      <c r="C9860" s="5" t="s">
        <v>40</v>
      </c>
      <c r="D9860" s="5" t="s">
        <v>18</v>
      </c>
      <c r="E9860" s="5" t="s">
        <v>4334</v>
      </c>
      <c r="F9860" s="6">
        <v>46302</v>
      </c>
      <c r="G9860" s="5">
        <v>2</v>
      </c>
      <c r="H9860" s="5" t="s">
        <v>9654</v>
      </c>
      <c r="I9860" s="5" t="s">
        <v>9655</v>
      </c>
      <c r="J9860" s="5"/>
      <c r="K9860" s="5">
        <v>2</v>
      </c>
      <c r="L9860" s="5" t="s">
        <v>320</v>
      </c>
      <c r="M9860" s="7">
        <v>717.13</v>
      </c>
      <c r="N9860" s="7">
        <v>874.9</v>
      </c>
      <c r="O9860" s="7">
        <v>1434.26</v>
      </c>
      <c r="P9860" s="7">
        <v>1749.8</v>
      </c>
    </row>
    <row r="9861" spans="1:16" x14ac:dyDescent="0.25">
      <c r="A9861" s="5" t="s">
        <v>9651</v>
      </c>
      <c r="B9861" s="6">
        <v>46295</v>
      </c>
      <c r="C9861" s="5" t="s">
        <v>40</v>
      </c>
      <c r="D9861" s="5" t="s">
        <v>18</v>
      </c>
      <c r="E9861" s="5" t="s">
        <v>4334</v>
      </c>
      <c r="F9861" s="6">
        <v>46302</v>
      </c>
      <c r="G9861" s="5">
        <v>3</v>
      </c>
      <c r="H9861" s="5" t="s">
        <v>9656</v>
      </c>
      <c r="I9861" s="5"/>
      <c r="J9861" s="5"/>
      <c r="K9861" s="5">
        <v>70.611999999999995</v>
      </c>
      <c r="L9861" s="5" t="s">
        <v>320</v>
      </c>
      <c r="M9861" s="7">
        <v>7054.84</v>
      </c>
      <c r="N9861" s="7">
        <v>8606.9</v>
      </c>
      <c r="O9861" s="7">
        <v>498156.36</v>
      </c>
      <c r="P9861" s="7">
        <v>607750.76</v>
      </c>
    </row>
    <row r="9862" spans="1:16" x14ac:dyDescent="0.25">
      <c r="A9862" s="5" t="s">
        <v>9651</v>
      </c>
      <c r="B9862" s="6">
        <v>46295</v>
      </c>
      <c r="C9862" s="5" t="s">
        <v>40</v>
      </c>
      <c r="D9862" s="5" t="s">
        <v>18</v>
      </c>
      <c r="E9862" s="5" t="s">
        <v>4334</v>
      </c>
      <c r="F9862" s="6">
        <v>46302</v>
      </c>
      <c r="G9862" s="5">
        <v>4</v>
      </c>
      <c r="H9862" s="5" t="s">
        <v>9657</v>
      </c>
      <c r="I9862" s="5"/>
      <c r="J9862" s="5"/>
      <c r="K9862" s="5">
        <v>69.366</v>
      </c>
      <c r="L9862" s="5" t="s">
        <v>320</v>
      </c>
      <c r="M9862" s="7">
        <v>5745.25</v>
      </c>
      <c r="N9862" s="7">
        <v>7009.2</v>
      </c>
      <c r="O9862" s="7">
        <v>398525.01</v>
      </c>
      <c r="P9862" s="7">
        <v>486200.51</v>
      </c>
    </row>
    <row r="9863" spans="1:16" x14ac:dyDescent="0.25">
      <c r="A9863" s="5" t="s">
        <v>9658</v>
      </c>
      <c r="B9863" s="6">
        <v>46295</v>
      </c>
      <c r="C9863" s="5" t="s">
        <v>17</v>
      </c>
      <c r="D9863" s="5" t="s">
        <v>18</v>
      </c>
      <c r="E9863" s="5" t="s">
        <v>19</v>
      </c>
      <c r="F9863" s="6">
        <v>46296</v>
      </c>
      <c r="G9863" s="5">
        <v>1</v>
      </c>
      <c r="H9863" s="5" t="s">
        <v>9659</v>
      </c>
      <c r="I9863" s="5"/>
      <c r="J9863" s="5"/>
      <c r="K9863" s="5">
        <v>15</v>
      </c>
      <c r="L9863" s="5" t="s">
        <v>38</v>
      </c>
      <c r="M9863" s="7">
        <v>94039.2</v>
      </c>
      <c r="N9863" s="7">
        <v>114727.82</v>
      </c>
      <c r="O9863" s="7">
        <v>1410588</v>
      </c>
      <c r="P9863" s="7">
        <v>1720917.36</v>
      </c>
    </row>
    <row r="9864" spans="1:16" x14ac:dyDescent="0.25">
      <c r="A9864" s="5" t="s">
        <v>9658</v>
      </c>
      <c r="B9864" s="6">
        <v>46295</v>
      </c>
      <c r="C9864" s="5" t="s">
        <v>17</v>
      </c>
      <c r="D9864" s="5" t="s">
        <v>18</v>
      </c>
      <c r="E9864" s="5" t="s">
        <v>19</v>
      </c>
      <c r="F9864" s="6">
        <v>46296</v>
      </c>
      <c r="G9864" s="5">
        <v>2</v>
      </c>
      <c r="H9864" s="5" t="s">
        <v>9660</v>
      </c>
      <c r="I9864" s="5"/>
      <c r="J9864" s="5"/>
      <c r="K9864" s="5">
        <v>15</v>
      </c>
      <c r="L9864" s="5" t="s">
        <v>38</v>
      </c>
      <c r="M9864" s="7">
        <v>90301.49</v>
      </c>
      <c r="N9864" s="7">
        <v>110167.82</v>
      </c>
      <c r="O9864" s="7">
        <v>1354522.35</v>
      </c>
      <c r="P9864" s="7">
        <v>1652517.27</v>
      </c>
    </row>
    <row r="9865" spans="1:16" x14ac:dyDescent="0.25">
      <c r="A9865" s="5" t="s">
        <v>9658</v>
      </c>
      <c r="B9865" s="6">
        <v>46295</v>
      </c>
      <c r="C9865" s="5" t="s">
        <v>17</v>
      </c>
      <c r="D9865" s="5" t="s">
        <v>18</v>
      </c>
      <c r="E9865" s="5" t="s">
        <v>19</v>
      </c>
      <c r="F9865" s="6">
        <v>46296</v>
      </c>
      <c r="G9865" s="5">
        <v>3</v>
      </c>
      <c r="H9865" s="5" t="s">
        <v>9661</v>
      </c>
      <c r="I9865" s="5"/>
      <c r="J9865" s="5"/>
      <c r="K9865" s="5">
        <v>15</v>
      </c>
      <c r="L9865" s="5" t="s">
        <v>38</v>
      </c>
      <c r="M9865" s="7">
        <v>73287.98</v>
      </c>
      <c r="N9865" s="7">
        <v>89411.34</v>
      </c>
      <c r="O9865" s="7">
        <v>1099319.7</v>
      </c>
      <c r="P9865" s="7">
        <v>1341170.03</v>
      </c>
    </row>
    <row r="9866" spans="1:16" x14ac:dyDescent="0.25">
      <c r="A9866" s="5" t="s">
        <v>9658</v>
      </c>
      <c r="B9866" s="6">
        <v>46295</v>
      </c>
      <c r="C9866" s="5" t="s">
        <v>17</v>
      </c>
      <c r="D9866" s="5" t="s">
        <v>18</v>
      </c>
      <c r="E9866" s="5" t="s">
        <v>19</v>
      </c>
      <c r="F9866" s="6">
        <v>46296</v>
      </c>
      <c r="G9866" s="5">
        <v>4</v>
      </c>
      <c r="H9866" s="5" t="s">
        <v>9491</v>
      </c>
      <c r="I9866" s="5"/>
      <c r="J9866" s="5"/>
      <c r="K9866" s="5">
        <v>10</v>
      </c>
      <c r="L9866" s="5" t="s">
        <v>38</v>
      </c>
      <c r="M9866" s="7">
        <v>4551.2700000000004</v>
      </c>
      <c r="N9866" s="7">
        <v>5552.55</v>
      </c>
      <c r="O9866" s="7">
        <v>45512.7</v>
      </c>
      <c r="P9866" s="7">
        <v>55525.49</v>
      </c>
    </row>
    <row r="9867" spans="1:16" x14ac:dyDescent="0.25">
      <c r="A9867" s="5" t="s">
        <v>9662</v>
      </c>
      <c r="B9867" s="6">
        <v>46295</v>
      </c>
      <c r="C9867" s="5" t="s">
        <v>17</v>
      </c>
      <c r="D9867" s="5" t="s">
        <v>18</v>
      </c>
      <c r="E9867" s="5" t="s">
        <v>9582</v>
      </c>
      <c r="F9867" s="6">
        <v>46295</v>
      </c>
      <c r="G9867" s="5">
        <v>1</v>
      </c>
      <c r="H9867" s="5" t="s">
        <v>9663</v>
      </c>
      <c r="I9867" s="5"/>
      <c r="J9867" s="5"/>
      <c r="K9867" s="5">
        <v>300</v>
      </c>
      <c r="L9867" s="5" t="s">
        <v>38</v>
      </c>
      <c r="M9867" s="7">
        <v>0</v>
      </c>
      <c r="N9867" s="7">
        <v>0</v>
      </c>
      <c r="O9867" s="7">
        <v>0</v>
      </c>
      <c r="P9867" s="7">
        <v>0</v>
      </c>
    </row>
    <row r="9868" spans="1:16" x14ac:dyDescent="0.25">
      <c r="A9868" s="5" t="s">
        <v>9662</v>
      </c>
      <c r="B9868" s="6">
        <v>46295</v>
      </c>
      <c r="C9868" s="5" t="s">
        <v>17</v>
      </c>
      <c r="D9868" s="5" t="s">
        <v>18</v>
      </c>
      <c r="E9868" s="5" t="s">
        <v>9582</v>
      </c>
      <c r="F9868" s="6">
        <v>46295</v>
      </c>
      <c r="G9868" s="5">
        <v>2</v>
      </c>
      <c r="H9868" s="5" t="s">
        <v>9664</v>
      </c>
      <c r="I9868" s="5"/>
      <c r="J9868" s="5"/>
      <c r="K9868" s="5">
        <v>300</v>
      </c>
      <c r="L9868" s="5" t="s">
        <v>38</v>
      </c>
      <c r="M9868" s="7">
        <v>0</v>
      </c>
      <c r="N9868" s="7">
        <v>0</v>
      </c>
      <c r="O9868" s="7">
        <v>0</v>
      </c>
      <c r="P9868" s="7">
        <v>0</v>
      </c>
    </row>
    <row r="9869" spans="1:16" x14ac:dyDescent="0.25">
      <c r="A9869" s="5" t="s">
        <v>9662</v>
      </c>
      <c r="B9869" s="6">
        <v>46295</v>
      </c>
      <c r="C9869" s="5" t="s">
        <v>17</v>
      </c>
      <c r="D9869" s="5" t="s">
        <v>18</v>
      </c>
      <c r="E9869" s="5" t="s">
        <v>9582</v>
      </c>
      <c r="F9869" s="6">
        <v>46295</v>
      </c>
      <c r="G9869" s="5">
        <v>3</v>
      </c>
      <c r="H9869" s="5" t="s">
        <v>9665</v>
      </c>
      <c r="I9869" s="5"/>
      <c r="J9869" s="5"/>
      <c r="K9869" s="5">
        <v>300</v>
      </c>
      <c r="L9869" s="5" t="s">
        <v>38</v>
      </c>
      <c r="M9869" s="7">
        <v>0</v>
      </c>
      <c r="N9869" s="7">
        <v>0</v>
      </c>
      <c r="O9869" s="7">
        <v>0</v>
      </c>
      <c r="P9869" s="7">
        <v>0</v>
      </c>
    </row>
    <row r="9870" spans="1:16" x14ac:dyDescent="0.25">
      <c r="A9870" s="5" t="s">
        <v>9662</v>
      </c>
      <c r="B9870" s="6">
        <v>46295</v>
      </c>
      <c r="C9870" s="5" t="s">
        <v>17</v>
      </c>
      <c r="D9870" s="5" t="s">
        <v>18</v>
      </c>
      <c r="E9870" s="5" t="s">
        <v>9582</v>
      </c>
      <c r="F9870" s="6">
        <v>46295</v>
      </c>
      <c r="G9870" s="5">
        <v>4</v>
      </c>
      <c r="H9870" s="5" t="s">
        <v>9666</v>
      </c>
      <c r="I9870" s="5"/>
      <c r="J9870" s="5"/>
      <c r="K9870" s="5">
        <v>25</v>
      </c>
      <c r="L9870" s="5" t="s">
        <v>38</v>
      </c>
      <c r="M9870" s="7">
        <v>0</v>
      </c>
      <c r="N9870" s="7">
        <v>0</v>
      </c>
      <c r="O9870" s="7">
        <v>0</v>
      </c>
      <c r="P9870" s="7">
        <v>0</v>
      </c>
    </row>
    <row r="9871" spans="1:16" x14ac:dyDescent="0.25">
      <c r="A9871" s="5" t="s">
        <v>9662</v>
      </c>
      <c r="B9871" s="6">
        <v>46295</v>
      </c>
      <c r="C9871" s="5" t="s">
        <v>17</v>
      </c>
      <c r="D9871" s="5" t="s">
        <v>18</v>
      </c>
      <c r="E9871" s="5" t="s">
        <v>9582</v>
      </c>
      <c r="F9871" s="6">
        <v>46295</v>
      </c>
      <c r="G9871" s="5">
        <v>5</v>
      </c>
      <c r="H9871" s="5" t="s">
        <v>9667</v>
      </c>
      <c r="I9871" s="5"/>
      <c r="J9871" s="5"/>
      <c r="K9871" s="5">
        <v>25</v>
      </c>
      <c r="L9871" s="5" t="s">
        <v>38</v>
      </c>
      <c r="M9871" s="7">
        <v>0</v>
      </c>
      <c r="N9871" s="7">
        <v>0</v>
      </c>
      <c r="O9871" s="7">
        <v>0</v>
      </c>
      <c r="P9871" s="7">
        <v>0</v>
      </c>
    </row>
    <row r="9872" spans="1:16" x14ac:dyDescent="0.25">
      <c r="A9872" s="5" t="s">
        <v>9662</v>
      </c>
      <c r="B9872" s="6">
        <v>46295</v>
      </c>
      <c r="C9872" s="5" t="s">
        <v>17</v>
      </c>
      <c r="D9872" s="5" t="s">
        <v>18</v>
      </c>
      <c r="E9872" s="5" t="s">
        <v>9582</v>
      </c>
      <c r="F9872" s="6">
        <v>46295</v>
      </c>
      <c r="G9872" s="5">
        <v>6</v>
      </c>
      <c r="H9872" s="5" t="s">
        <v>9668</v>
      </c>
      <c r="I9872" s="5"/>
      <c r="J9872" s="5"/>
      <c r="K9872" s="5">
        <v>500</v>
      </c>
      <c r="L9872" s="5" t="s">
        <v>38</v>
      </c>
      <c r="M9872" s="7">
        <v>0</v>
      </c>
      <c r="N9872" s="7">
        <v>0</v>
      </c>
      <c r="O9872" s="7">
        <v>0</v>
      </c>
      <c r="P9872" s="7">
        <v>0</v>
      </c>
    </row>
    <row r="9873" spans="1:16" x14ac:dyDescent="0.25">
      <c r="A9873" s="5" t="s">
        <v>9662</v>
      </c>
      <c r="B9873" s="6">
        <v>46295</v>
      </c>
      <c r="C9873" s="5" t="s">
        <v>17</v>
      </c>
      <c r="D9873" s="5" t="s">
        <v>18</v>
      </c>
      <c r="E9873" s="5" t="s">
        <v>9582</v>
      </c>
      <c r="F9873" s="6">
        <v>46295</v>
      </c>
      <c r="G9873" s="5">
        <v>7</v>
      </c>
      <c r="H9873" s="5" t="s">
        <v>9669</v>
      </c>
      <c r="I9873" s="5"/>
      <c r="J9873" s="5"/>
      <c r="K9873" s="5">
        <v>4000</v>
      </c>
      <c r="L9873" s="5" t="s">
        <v>38</v>
      </c>
      <c r="M9873" s="7">
        <v>0</v>
      </c>
      <c r="N9873" s="7">
        <v>0</v>
      </c>
      <c r="O9873" s="7">
        <v>0</v>
      </c>
      <c r="P9873" s="7">
        <v>0</v>
      </c>
    </row>
    <row r="9874" spans="1:16" x14ac:dyDescent="0.25">
      <c r="A9874" s="5" t="s">
        <v>9662</v>
      </c>
      <c r="B9874" s="6">
        <v>46295</v>
      </c>
      <c r="C9874" s="5" t="s">
        <v>17</v>
      </c>
      <c r="D9874" s="5" t="s">
        <v>18</v>
      </c>
      <c r="E9874" s="5" t="s">
        <v>9582</v>
      </c>
      <c r="F9874" s="6">
        <v>46295</v>
      </c>
      <c r="G9874" s="5">
        <v>8</v>
      </c>
      <c r="H9874" s="5" t="s">
        <v>9670</v>
      </c>
      <c r="I9874" s="5"/>
      <c r="J9874" s="5"/>
      <c r="K9874" s="5">
        <v>2000</v>
      </c>
      <c r="L9874" s="5" t="s">
        <v>38</v>
      </c>
      <c r="M9874" s="7">
        <v>0</v>
      </c>
      <c r="N9874" s="7">
        <v>0</v>
      </c>
      <c r="O9874" s="7">
        <v>0</v>
      </c>
      <c r="P9874" s="7">
        <v>0</v>
      </c>
    </row>
    <row r="9875" spans="1:16" x14ac:dyDescent="0.25">
      <c r="A9875" s="5" t="s">
        <v>9671</v>
      </c>
      <c r="B9875" s="6">
        <v>46300</v>
      </c>
      <c r="C9875" s="5" t="s">
        <v>113</v>
      </c>
      <c r="D9875" s="5" t="s">
        <v>18</v>
      </c>
      <c r="E9875" s="5" t="s">
        <v>4334</v>
      </c>
      <c r="F9875" s="6">
        <v>46302</v>
      </c>
      <c r="G9875" s="5">
        <v>1</v>
      </c>
      <c r="H9875" s="5" t="s">
        <v>9672</v>
      </c>
      <c r="I9875" s="5"/>
      <c r="J9875" s="5"/>
      <c r="K9875" s="5">
        <v>102</v>
      </c>
      <c r="L9875" s="5" t="s">
        <v>38</v>
      </c>
      <c r="M9875" s="7">
        <v>236.63</v>
      </c>
      <c r="N9875" s="7">
        <v>288.69</v>
      </c>
      <c r="O9875" s="7">
        <v>24136.26</v>
      </c>
      <c r="P9875" s="7">
        <v>29446.240000000002</v>
      </c>
    </row>
    <row r="9876" spans="1:16" x14ac:dyDescent="0.25">
      <c r="A9876" s="5" t="s">
        <v>9671</v>
      </c>
      <c r="B9876" s="6">
        <v>46300</v>
      </c>
      <c r="C9876" s="5" t="s">
        <v>113</v>
      </c>
      <c r="D9876" s="5" t="s">
        <v>18</v>
      </c>
      <c r="E9876" s="5" t="s">
        <v>4334</v>
      </c>
      <c r="F9876" s="6">
        <v>46302</v>
      </c>
      <c r="G9876" s="5">
        <v>2</v>
      </c>
      <c r="H9876" s="5" t="s">
        <v>9673</v>
      </c>
      <c r="I9876" s="5"/>
      <c r="J9876" s="5"/>
      <c r="K9876" s="5">
        <v>121</v>
      </c>
      <c r="L9876" s="5" t="s">
        <v>38</v>
      </c>
      <c r="M9876" s="7">
        <v>246.16</v>
      </c>
      <c r="N9876" s="7">
        <v>300.32</v>
      </c>
      <c r="O9876" s="7">
        <v>29785.360000000001</v>
      </c>
      <c r="P9876" s="7">
        <v>36338.14</v>
      </c>
    </row>
    <row r="9877" spans="1:16" x14ac:dyDescent="0.25">
      <c r="A9877" s="5" t="s">
        <v>9671</v>
      </c>
      <c r="B9877" s="6">
        <v>46300</v>
      </c>
      <c r="C9877" s="5" t="s">
        <v>113</v>
      </c>
      <c r="D9877" s="5" t="s">
        <v>18</v>
      </c>
      <c r="E9877" s="5" t="s">
        <v>4334</v>
      </c>
      <c r="F9877" s="6">
        <v>46302</v>
      </c>
      <c r="G9877" s="5">
        <v>3</v>
      </c>
      <c r="H9877" s="5" t="s">
        <v>9674</v>
      </c>
      <c r="I9877" s="5"/>
      <c r="J9877" s="5"/>
      <c r="K9877" s="5">
        <v>102</v>
      </c>
      <c r="L9877" s="5" t="s">
        <v>38</v>
      </c>
      <c r="M9877" s="7">
        <v>5727.66</v>
      </c>
      <c r="N9877" s="7">
        <v>6987.75</v>
      </c>
      <c r="O9877" s="7">
        <v>584221.31999999995</v>
      </c>
      <c r="P9877" s="7">
        <v>712750.01</v>
      </c>
    </row>
    <row r="9878" spans="1:16" x14ac:dyDescent="0.25">
      <c r="A9878" s="5" t="s">
        <v>9671</v>
      </c>
      <c r="B9878" s="6">
        <v>46300</v>
      </c>
      <c r="C9878" s="5" t="s">
        <v>113</v>
      </c>
      <c r="D9878" s="5" t="s">
        <v>18</v>
      </c>
      <c r="E9878" s="5" t="s">
        <v>4334</v>
      </c>
      <c r="F9878" s="6">
        <v>46302</v>
      </c>
      <c r="G9878" s="5">
        <v>4</v>
      </c>
      <c r="H9878" s="5" t="s">
        <v>9675</v>
      </c>
      <c r="I9878" s="5"/>
      <c r="J9878" s="5"/>
      <c r="K9878" s="5">
        <v>24</v>
      </c>
      <c r="L9878" s="5" t="s">
        <v>38</v>
      </c>
      <c r="M9878" s="7">
        <v>870.29</v>
      </c>
      <c r="N9878" s="7">
        <v>1061.75</v>
      </c>
      <c r="O9878" s="7">
        <v>20886.96</v>
      </c>
      <c r="P9878" s="7">
        <v>25482.09</v>
      </c>
    </row>
    <row r="9879" spans="1:16" x14ac:dyDescent="0.25">
      <c r="A9879" s="5" t="s">
        <v>9671</v>
      </c>
      <c r="B9879" s="6">
        <v>46300</v>
      </c>
      <c r="C9879" s="5" t="s">
        <v>113</v>
      </c>
      <c r="D9879" s="5" t="s">
        <v>18</v>
      </c>
      <c r="E9879" s="5" t="s">
        <v>4334</v>
      </c>
      <c r="F9879" s="6">
        <v>46302</v>
      </c>
      <c r="G9879" s="5">
        <v>5</v>
      </c>
      <c r="H9879" s="5" t="s">
        <v>9676</v>
      </c>
      <c r="I9879" s="5"/>
      <c r="J9879" s="5"/>
      <c r="K9879" s="5">
        <v>24</v>
      </c>
      <c r="L9879" s="5" t="s">
        <v>38</v>
      </c>
      <c r="M9879" s="7">
        <v>293.8</v>
      </c>
      <c r="N9879" s="7">
        <v>358.44</v>
      </c>
      <c r="O9879" s="7">
        <v>7051.2</v>
      </c>
      <c r="P9879" s="7">
        <v>8602.4599999999991</v>
      </c>
    </row>
    <row r="9880" spans="1:16" x14ac:dyDescent="0.25">
      <c r="A9880" s="5" t="s">
        <v>9671</v>
      </c>
      <c r="B9880" s="6">
        <v>46300</v>
      </c>
      <c r="C9880" s="5" t="s">
        <v>113</v>
      </c>
      <c r="D9880" s="5" t="s">
        <v>18</v>
      </c>
      <c r="E9880" s="5" t="s">
        <v>4334</v>
      </c>
      <c r="F9880" s="6">
        <v>46302</v>
      </c>
      <c r="G9880" s="5">
        <v>6</v>
      </c>
      <c r="H9880" s="5" t="s">
        <v>9677</v>
      </c>
      <c r="I9880" s="5"/>
      <c r="J9880" s="5"/>
      <c r="K9880" s="5">
        <v>12</v>
      </c>
      <c r="L9880" s="5" t="s">
        <v>38</v>
      </c>
      <c r="M9880" s="7">
        <v>447.85</v>
      </c>
      <c r="N9880" s="7">
        <v>546.38</v>
      </c>
      <c r="O9880" s="7">
        <v>5374.2</v>
      </c>
      <c r="P9880" s="7">
        <v>6556.52</v>
      </c>
    </row>
    <row r="9881" spans="1:16" x14ac:dyDescent="0.25">
      <c r="A9881" s="5" t="s">
        <v>9671</v>
      </c>
      <c r="B9881" s="6">
        <v>46300</v>
      </c>
      <c r="C9881" s="5" t="s">
        <v>113</v>
      </c>
      <c r="D9881" s="5" t="s">
        <v>18</v>
      </c>
      <c r="E9881" s="5" t="s">
        <v>4334</v>
      </c>
      <c r="F9881" s="6">
        <v>46302</v>
      </c>
      <c r="G9881" s="5">
        <v>7</v>
      </c>
      <c r="H9881" s="5" t="s">
        <v>9678</v>
      </c>
      <c r="I9881" s="5"/>
      <c r="J9881" s="5"/>
      <c r="K9881" s="5">
        <v>24</v>
      </c>
      <c r="L9881" s="5" t="s">
        <v>38</v>
      </c>
      <c r="M9881" s="7">
        <v>131.81</v>
      </c>
      <c r="N9881" s="7">
        <v>160.81</v>
      </c>
      <c r="O9881" s="7">
        <v>3163.44</v>
      </c>
      <c r="P9881" s="7">
        <v>3859.4</v>
      </c>
    </row>
    <row r="9882" spans="1:16" x14ac:dyDescent="0.25">
      <c r="A9882" s="5" t="s">
        <v>9671</v>
      </c>
      <c r="B9882" s="6">
        <v>46300</v>
      </c>
      <c r="C9882" s="5" t="s">
        <v>113</v>
      </c>
      <c r="D9882" s="5" t="s">
        <v>18</v>
      </c>
      <c r="E9882" s="5" t="s">
        <v>4334</v>
      </c>
      <c r="F9882" s="6">
        <v>46302</v>
      </c>
      <c r="G9882" s="5">
        <v>8</v>
      </c>
      <c r="H9882" s="5" t="s">
        <v>9679</v>
      </c>
      <c r="I9882" s="5"/>
      <c r="J9882" s="5"/>
      <c r="K9882" s="5">
        <v>24</v>
      </c>
      <c r="L9882" s="5" t="s">
        <v>38</v>
      </c>
      <c r="M9882" s="7">
        <v>457.38</v>
      </c>
      <c r="N9882" s="7">
        <v>558</v>
      </c>
      <c r="O9882" s="7">
        <v>10977.12</v>
      </c>
      <c r="P9882" s="7">
        <v>13392.09</v>
      </c>
    </row>
    <row r="9883" spans="1:16" x14ac:dyDescent="0.25">
      <c r="A9883" s="5" t="s">
        <v>9671</v>
      </c>
      <c r="B9883" s="6">
        <v>46300</v>
      </c>
      <c r="C9883" s="5" t="s">
        <v>113</v>
      </c>
      <c r="D9883" s="5" t="s">
        <v>18</v>
      </c>
      <c r="E9883" s="5" t="s">
        <v>4334</v>
      </c>
      <c r="F9883" s="6">
        <v>46302</v>
      </c>
      <c r="G9883" s="5">
        <v>9</v>
      </c>
      <c r="H9883" s="5" t="s">
        <v>9680</v>
      </c>
      <c r="I9883" s="5"/>
      <c r="J9883" s="5"/>
      <c r="K9883" s="5">
        <v>26</v>
      </c>
      <c r="L9883" s="5" t="s">
        <v>38</v>
      </c>
      <c r="M9883" s="7">
        <v>141.38999999999999</v>
      </c>
      <c r="N9883" s="7">
        <v>172.5</v>
      </c>
      <c r="O9883" s="7">
        <v>3676.14</v>
      </c>
      <c r="P9883" s="7">
        <v>4484.8900000000003</v>
      </c>
    </row>
    <row r="9884" spans="1:16" x14ac:dyDescent="0.25">
      <c r="A9884" s="5" t="s">
        <v>9671</v>
      </c>
      <c r="B9884" s="6">
        <v>46300</v>
      </c>
      <c r="C9884" s="5" t="s">
        <v>113</v>
      </c>
      <c r="D9884" s="5" t="s">
        <v>18</v>
      </c>
      <c r="E9884" s="5" t="s">
        <v>4334</v>
      </c>
      <c r="F9884" s="6">
        <v>46302</v>
      </c>
      <c r="G9884" s="5">
        <v>10</v>
      </c>
      <c r="H9884" s="5" t="s">
        <v>9681</v>
      </c>
      <c r="I9884" s="5"/>
      <c r="J9884" s="5"/>
      <c r="K9884" s="5">
        <v>24</v>
      </c>
      <c r="L9884" s="5" t="s">
        <v>38</v>
      </c>
      <c r="M9884" s="7">
        <v>5522.54</v>
      </c>
      <c r="N9884" s="7">
        <v>6737.5</v>
      </c>
      <c r="O9884" s="7">
        <v>132540.96</v>
      </c>
      <c r="P9884" s="7">
        <v>161699.97</v>
      </c>
    </row>
    <row r="9885" spans="1:16" x14ac:dyDescent="0.25">
      <c r="A9885" s="5" t="s">
        <v>9671</v>
      </c>
      <c r="B9885" s="6">
        <v>46300</v>
      </c>
      <c r="C9885" s="5" t="s">
        <v>113</v>
      </c>
      <c r="D9885" s="5" t="s">
        <v>18</v>
      </c>
      <c r="E9885" s="5" t="s">
        <v>4334</v>
      </c>
      <c r="F9885" s="6">
        <v>46302</v>
      </c>
      <c r="G9885" s="5">
        <v>11</v>
      </c>
      <c r="H9885" s="5" t="s">
        <v>6326</v>
      </c>
      <c r="I9885" s="5"/>
      <c r="J9885" s="5"/>
      <c r="K9885" s="5">
        <v>4</v>
      </c>
      <c r="L9885" s="5" t="s">
        <v>38</v>
      </c>
      <c r="M9885" s="7">
        <v>377.98</v>
      </c>
      <c r="N9885" s="7">
        <v>461.14</v>
      </c>
      <c r="O9885" s="7">
        <v>1511.92</v>
      </c>
      <c r="P9885" s="7">
        <v>1844.54</v>
      </c>
    </row>
    <row r="9886" spans="1:16" x14ac:dyDescent="0.25">
      <c r="A9886" s="5" t="s">
        <v>9671</v>
      </c>
      <c r="B9886" s="6">
        <v>46300</v>
      </c>
      <c r="C9886" s="5" t="s">
        <v>113</v>
      </c>
      <c r="D9886" s="5" t="s">
        <v>18</v>
      </c>
      <c r="E9886" s="5" t="s">
        <v>4334</v>
      </c>
      <c r="F9886" s="6">
        <v>46302</v>
      </c>
      <c r="G9886" s="5">
        <v>12</v>
      </c>
      <c r="H9886" s="5" t="s">
        <v>9682</v>
      </c>
      <c r="I9886" s="5"/>
      <c r="J9886" s="5"/>
      <c r="K9886" s="5">
        <v>2</v>
      </c>
      <c r="L9886" s="5" t="s">
        <v>38</v>
      </c>
      <c r="M9886" s="7">
        <v>258.86</v>
      </c>
      <c r="N9886" s="7">
        <v>315.81</v>
      </c>
      <c r="O9886" s="7">
        <v>517.72</v>
      </c>
      <c r="P9886" s="7">
        <v>631.62</v>
      </c>
    </row>
    <row r="9887" spans="1:16" x14ac:dyDescent="0.25">
      <c r="A9887" s="5" t="s">
        <v>9671</v>
      </c>
      <c r="B9887" s="6">
        <v>46300</v>
      </c>
      <c r="C9887" s="5" t="s">
        <v>113</v>
      </c>
      <c r="D9887" s="5" t="s">
        <v>18</v>
      </c>
      <c r="E9887" s="5" t="s">
        <v>4334</v>
      </c>
      <c r="F9887" s="6">
        <v>46302</v>
      </c>
      <c r="G9887" s="5">
        <v>13</v>
      </c>
      <c r="H9887" s="5" t="s">
        <v>9683</v>
      </c>
      <c r="I9887" s="5"/>
      <c r="J9887" s="5"/>
      <c r="K9887" s="5">
        <v>2</v>
      </c>
      <c r="L9887" s="5" t="s">
        <v>38</v>
      </c>
      <c r="M9887" s="7">
        <v>7089.14</v>
      </c>
      <c r="N9887" s="7">
        <v>8648.75</v>
      </c>
      <c r="O9887" s="7">
        <v>14178.28</v>
      </c>
      <c r="P9887" s="7">
        <v>17297.5</v>
      </c>
    </row>
    <row r="9888" spans="1:16" x14ac:dyDescent="0.25">
      <c r="A9888" s="5" t="s">
        <v>9671</v>
      </c>
      <c r="B9888" s="6">
        <v>46300</v>
      </c>
      <c r="C9888" s="5" t="s">
        <v>113</v>
      </c>
      <c r="D9888" s="5" t="s">
        <v>18</v>
      </c>
      <c r="E9888" s="5" t="s">
        <v>4334</v>
      </c>
      <c r="F9888" s="6">
        <v>46302</v>
      </c>
      <c r="G9888" s="5">
        <v>14</v>
      </c>
      <c r="H9888" s="5" t="s">
        <v>9684</v>
      </c>
      <c r="I9888" s="5"/>
      <c r="J9888" s="5"/>
      <c r="K9888" s="5">
        <v>17</v>
      </c>
      <c r="L9888" s="5" t="s">
        <v>38</v>
      </c>
      <c r="M9888" s="7">
        <v>287.45</v>
      </c>
      <c r="N9888" s="7">
        <v>350.69</v>
      </c>
      <c r="O9888" s="7">
        <v>4886.6499999999996</v>
      </c>
      <c r="P9888" s="7">
        <v>5961.71</v>
      </c>
    </row>
    <row r="9889" spans="1:16" x14ac:dyDescent="0.25">
      <c r="A9889" s="5" t="s">
        <v>9671</v>
      </c>
      <c r="B9889" s="6">
        <v>46300</v>
      </c>
      <c r="C9889" s="5" t="s">
        <v>113</v>
      </c>
      <c r="D9889" s="5" t="s">
        <v>18</v>
      </c>
      <c r="E9889" s="5" t="s">
        <v>4334</v>
      </c>
      <c r="F9889" s="6">
        <v>46302</v>
      </c>
      <c r="G9889" s="5">
        <v>15</v>
      </c>
      <c r="H9889" s="5" t="s">
        <v>9685</v>
      </c>
      <c r="I9889" s="5"/>
      <c r="J9889" s="5"/>
      <c r="K9889" s="5">
        <v>17</v>
      </c>
      <c r="L9889" s="5" t="s">
        <v>38</v>
      </c>
      <c r="M9889" s="7">
        <v>335.23</v>
      </c>
      <c r="N9889" s="7">
        <v>408.98</v>
      </c>
      <c r="O9889" s="7">
        <v>5698.91</v>
      </c>
      <c r="P9889" s="7">
        <v>6952.67</v>
      </c>
    </row>
    <row r="9890" spans="1:16" x14ac:dyDescent="0.25">
      <c r="A9890" s="5" t="s">
        <v>9671</v>
      </c>
      <c r="B9890" s="6">
        <v>46300</v>
      </c>
      <c r="C9890" s="5" t="s">
        <v>113</v>
      </c>
      <c r="D9890" s="5" t="s">
        <v>18</v>
      </c>
      <c r="E9890" s="5" t="s">
        <v>4334</v>
      </c>
      <c r="F9890" s="6">
        <v>46302</v>
      </c>
      <c r="G9890" s="5">
        <v>16</v>
      </c>
      <c r="H9890" s="5" t="s">
        <v>9686</v>
      </c>
      <c r="I9890" s="5"/>
      <c r="J9890" s="5"/>
      <c r="K9890" s="5">
        <v>36</v>
      </c>
      <c r="L9890" s="5" t="s">
        <v>38</v>
      </c>
      <c r="M9890" s="7">
        <v>81.150000000000006</v>
      </c>
      <c r="N9890" s="7">
        <v>99</v>
      </c>
      <c r="O9890" s="7">
        <v>2921.4</v>
      </c>
      <c r="P9890" s="7">
        <v>3564.11</v>
      </c>
    </row>
    <row r="9891" spans="1:16" x14ac:dyDescent="0.25">
      <c r="A9891" s="5" t="s">
        <v>9671</v>
      </c>
      <c r="B9891" s="6">
        <v>46300</v>
      </c>
      <c r="C9891" s="5" t="s">
        <v>113</v>
      </c>
      <c r="D9891" s="5" t="s">
        <v>18</v>
      </c>
      <c r="E9891" s="5" t="s">
        <v>4334</v>
      </c>
      <c r="F9891" s="6">
        <v>46302</v>
      </c>
      <c r="G9891" s="5">
        <v>17</v>
      </c>
      <c r="H9891" s="5" t="s">
        <v>9687</v>
      </c>
      <c r="I9891" s="5"/>
      <c r="J9891" s="5"/>
      <c r="K9891" s="5">
        <v>228</v>
      </c>
      <c r="L9891" s="5" t="s">
        <v>38</v>
      </c>
      <c r="M9891" s="7">
        <v>2175.71</v>
      </c>
      <c r="N9891" s="7">
        <v>2654.37</v>
      </c>
      <c r="O9891" s="7">
        <v>496061.88</v>
      </c>
      <c r="P9891" s="7">
        <v>605195.49</v>
      </c>
    </row>
    <row r="9892" spans="1:16" x14ac:dyDescent="0.25">
      <c r="A9892" s="5" t="s">
        <v>9671</v>
      </c>
      <c r="B9892" s="6">
        <v>46300</v>
      </c>
      <c r="C9892" s="5" t="s">
        <v>113</v>
      </c>
      <c r="D9892" s="5" t="s">
        <v>18</v>
      </c>
      <c r="E9892" s="5" t="s">
        <v>4334</v>
      </c>
      <c r="F9892" s="6">
        <v>46302</v>
      </c>
      <c r="G9892" s="5">
        <v>18</v>
      </c>
      <c r="H9892" s="5" t="s">
        <v>9688</v>
      </c>
      <c r="I9892" s="5"/>
      <c r="J9892" s="5"/>
      <c r="K9892" s="5">
        <v>36</v>
      </c>
      <c r="L9892" s="5" t="s">
        <v>38</v>
      </c>
      <c r="M9892" s="7">
        <v>1232.43</v>
      </c>
      <c r="N9892" s="7">
        <v>1503.56</v>
      </c>
      <c r="O9892" s="7">
        <v>44367.48</v>
      </c>
      <c r="P9892" s="7">
        <v>54128.33</v>
      </c>
    </row>
    <row r="9893" spans="1:16" x14ac:dyDescent="0.25">
      <c r="A9893" s="5" t="s">
        <v>9671</v>
      </c>
      <c r="B9893" s="6">
        <v>46300</v>
      </c>
      <c r="C9893" s="5" t="s">
        <v>113</v>
      </c>
      <c r="D9893" s="5" t="s">
        <v>18</v>
      </c>
      <c r="E9893" s="5" t="s">
        <v>4334</v>
      </c>
      <c r="F9893" s="6">
        <v>46302</v>
      </c>
      <c r="G9893" s="5">
        <v>19</v>
      </c>
      <c r="H9893" s="5" t="s">
        <v>9689</v>
      </c>
      <c r="I9893" s="5"/>
      <c r="J9893" s="5"/>
      <c r="K9893" s="5">
        <v>10</v>
      </c>
      <c r="L9893" s="5" t="s">
        <v>38</v>
      </c>
      <c r="M9893" s="7">
        <v>3471.31</v>
      </c>
      <c r="N9893" s="7">
        <v>4235</v>
      </c>
      <c r="O9893" s="7">
        <v>34713.1</v>
      </c>
      <c r="P9893" s="7">
        <v>42349.98</v>
      </c>
    </row>
    <row r="9894" spans="1:16" x14ac:dyDescent="0.25">
      <c r="A9894" s="5" t="s">
        <v>9671</v>
      </c>
      <c r="B9894" s="6">
        <v>46300</v>
      </c>
      <c r="C9894" s="5" t="s">
        <v>113</v>
      </c>
      <c r="D9894" s="5" t="s">
        <v>18</v>
      </c>
      <c r="E9894" s="5" t="s">
        <v>4334</v>
      </c>
      <c r="F9894" s="6">
        <v>46302</v>
      </c>
      <c r="G9894" s="5">
        <v>20</v>
      </c>
      <c r="H9894" s="5" t="s">
        <v>9690</v>
      </c>
      <c r="I9894" s="5"/>
      <c r="J9894" s="5"/>
      <c r="K9894" s="5">
        <v>24</v>
      </c>
      <c r="L9894" s="5" t="s">
        <v>38</v>
      </c>
      <c r="M9894" s="7">
        <v>377.98</v>
      </c>
      <c r="N9894" s="7">
        <v>461.14</v>
      </c>
      <c r="O9894" s="7">
        <v>9071.52</v>
      </c>
      <c r="P9894" s="7">
        <v>11067.25</v>
      </c>
    </row>
    <row r="9895" spans="1:16" x14ac:dyDescent="0.25">
      <c r="A9895" s="5" t="s">
        <v>9671</v>
      </c>
      <c r="B9895" s="6">
        <v>46300</v>
      </c>
      <c r="C9895" s="5" t="s">
        <v>113</v>
      </c>
      <c r="D9895" s="5" t="s">
        <v>18</v>
      </c>
      <c r="E9895" s="5" t="s">
        <v>4334</v>
      </c>
      <c r="F9895" s="6">
        <v>46302</v>
      </c>
      <c r="G9895" s="5">
        <v>21</v>
      </c>
      <c r="H9895" s="5" t="s">
        <v>9691</v>
      </c>
      <c r="I9895" s="5"/>
      <c r="J9895" s="5"/>
      <c r="K9895" s="5">
        <v>36</v>
      </c>
      <c r="L9895" s="5" t="s">
        <v>38</v>
      </c>
      <c r="M9895" s="7">
        <v>16.7</v>
      </c>
      <c r="N9895" s="7">
        <v>20.37</v>
      </c>
      <c r="O9895" s="7">
        <v>601.20000000000005</v>
      </c>
      <c r="P9895" s="7">
        <v>733.46</v>
      </c>
    </row>
    <row r="9896" spans="1:16" x14ac:dyDescent="0.25">
      <c r="A9896" s="5" t="s">
        <v>9671</v>
      </c>
      <c r="B9896" s="6">
        <v>46300</v>
      </c>
      <c r="C9896" s="5" t="s">
        <v>113</v>
      </c>
      <c r="D9896" s="5" t="s">
        <v>18</v>
      </c>
      <c r="E9896" s="5" t="s">
        <v>4334</v>
      </c>
      <c r="F9896" s="6">
        <v>46302</v>
      </c>
      <c r="G9896" s="5">
        <v>22</v>
      </c>
      <c r="H9896" s="5" t="s">
        <v>9692</v>
      </c>
      <c r="I9896" s="5"/>
      <c r="J9896" s="5"/>
      <c r="K9896" s="5">
        <v>36</v>
      </c>
      <c r="L9896" s="5" t="s">
        <v>38</v>
      </c>
      <c r="M9896" s="7">
        <v>2028.69</v>
      </c>
      <c r="N9896" s="7">
        <v>2475</v>
      </c>
      <c r="O9896" s="7">
        <v>73032.84</v>
      </c>
      <c r="P9896" s="7">
        <v>89100.06</v>
      </c>
    </row>
    <row r="9897" spans="1:16" x14ac:dyDescent="0.25">
      <c r="A9897" s="5" t="s">
        <v>9693</v>
      </c>
      <c r="B9897" s="6">
        <v>46300</v>
      </c>
      <c r="C9897" s="5" t="s">
        <v>113</v>
      </c>
      <c r="D9897" s="5" t="s">
        <v>18</v>
      </c>
      <c r="E9897" s="5" t="s">
        <v>4334</v>
      </c>
      <c r="F9897" s="6">
        <v>46302</v>
      </c>
      <c r="G9897" s="5">
        <v>1</v>
      </c>
      <c r="H9897" s="5" t="s">
        <v>9672</v>
      </c>
      <c r="I9897" s="5"/>
      <c r="J9897" s="5"/>
      <c r="K9897" s="5">
        <v>31</v>
      </c>
      <c r="L9897" s="5" t="s">
        <v>38</v>
      </c>
      <c r="M9897" s="7">
        <v>246.09</v>
      </c>
      <c r="N9897" s="7">
        <v>300.23</v>
      </c>
      <c r="O9897" s="7">
        <v>7628.79</v>
      </c>
      <c r="P9897" s="7">
        <v>9307.1200000000008</v>
      </c>
    </row>
    <row r="9898" spans="1:16" x14ac:dyDescent="0.25">
      <c r="A9898" s="5" t="s">
        <v>9693</v>
      </c>
      <c r="B9898" s="6">
        <v>46300</v>
      </c>
      <c r="C9898" s="5" t="s">
        <v>113</v>
      </c>
      <c r="D9898" s="5" t="s">
        <v>18</v>
      </c>
      <c r="E9898" s="5" t="s">
        <v>4334</v>
      </c>
      <c r="F9898" s="6">
        <v>46302</v>
      </c>
      <c r="G9898" s="5">
        <v>2</v>
      </c>
      <c r="H9898" s="5" t="s">
        <v>8848</v>
      </c>
      <c r="I9898" s="5"/>
      <c r="J9898" s="5"/>
      <c r="K9898" s="5">
        <v>41</v>
      </c>
      <c r="L9898" s="5" t="s">
        <v>38</v>
      </c>
      <c r="M9898" s="7">
        <v>106.09</v>
      </c>
      <c r="N9898" s="7">
        <v>129.43</v>
      </c>
      <c r="O9898" s="7">
        <v>4349.6899999999996</v>
      </c>
      <c r="P9898" s="7">
        <v>5306.62</v>
      </c>
    </row>
    <row r="9899" spans="1:16" x14ac:dyDescent="0.25">
      <c r="A9899" s="5" t="s">
        <v>9693</v>
      </c>
      <c r="B9899" s="6">
        <v>46300</v>
      </c>
      <c r="C9899" s="5" t="s">
        <v>113</v>
      </c>
      <c r="D9899" s="5" t="s">
        <v>18</v>
      </c>
      <c r="E9899" s="5" t="s">
        <v>4334</v>
      </c>
      <c r="F9899" s="6">
        <v>46302</v>
      </c>
      <c r="G9899" s="5">
        <v>3</v>
      </c>
      <c r="H9899" s="5" t="s">
        <v>9673</v>
      </c>
      <c r="I9899" s="5"/>
      <c r="J9899" s="5"/>
      <c r="K9899" s="5">
        <v>46</v>
      </c>
      <c r="L9899" s="5" t="s">
        <v>38</v>
      </c>
      <c r="M9899" s="7">
        <v>210.99</v>
      </c>
      <c r="N9899" s="7">
        <v>257.41000000000003</v>
      </c>
      <c r="O9899" s="7">
        <v>9705.5400000000009</v>
      </c>
      <c r="P9899" s="7">
        <v>11840.76</v>
      </c>
    </row>
    <row r="9900" spans="1:16" x14ac:dyDescent="0.25">
      <c r="A9900" s="5" t="s">
        <v>9693</v>
      </c>
      <c r="B9900" s="6">
        <v>46300</v>
      </c>
      <c r="C9900" s="5" t="s">
        <v>113</v>
      </c>
      <c r="D9900" s="5" t="s">
        <v>18</v>
      </c>
      <c r="E9900" s="5" t="s">
        <v>4334</v>
      </c>
      <c r="F9900" s="6">
        <v>46302</v>
      </c>
      <c r="G9900" s="5">
        <v>4</v>
      </c>
      <c r="H9900" s="5" t="s">
        <v>9674</v>
      </c>
      <c r="I9900" s="5"/>
      <c r="J9900" s="5"/>
      <c r="K9900" s="5">
        <v>31</v>
      </c>
      <c r="L9900" s="5" t="s">
        <v>38</v>
      </c>
      <c r="M9900" s="7">
        <v>5956.77</v>
      </c>
      <c r="N9900" s="7">
        <v>7267.26</v>
      </c>
      <c r="O9900" s="7">
        <v>184659.87</v>
      </c>
      <c r="P9900" s="7">
        <v>225285.04</v>
      </c>
    </row>
    <row r="9901" spans="1:16" x14ac:dyDescent="0.25">
      <c r="A9901" s="5" t="s">
        <v>9693</v>
      </c>
      <c r="B9901" s="6">
        <v>46300</v>
      </c>
      <c r="C9901" s="5" t="s">
        <v>113</v>
      </c>
      <c r="D9901" s="5" t="s">
        <v>18</v>
      </c>
      <c r="E9901" s="5" t="s">
        <v>4334</v>
      </c>
      <c r="F9901" s="6">
        <v>46302</v>
      </c>
      <c r="G9901" s="5">
        <v>5</v>
      </c>
      <c r="H9901" s="5" t="s">
        <v>9675</v>
      </c>
      <c r="I9901" s="5"/>
      <c r="J9901" s="5"/>
      <c r="K9901" s="5">
        <v>31</v>
      </c>
      <c r="L9901" s="5" t="s">
        <v>38</v>
      </c>
      <c r="M9901" s="7">
        <v>905.1</v>
      </c>
      <c r="N9901" s="7">
        <v>1104.22</v>
      </c>
      <c r="O9901" s="7">
        <v>28058.1</v>
      </c>
      <c r="P9901" s="7">
        <v>34230.879999999997</v>
      </c>
    </row>
    <row r="9902" spans="1:16" x14ac:dyDescent="0.25">
      <c r="A9902" s="5" t="s">
        <v>9693</v>
      </c>
      <c r="B9902" s="6">
        <v>46300</v>
      </c>
      <c r="C9902" s="5" t="s">
        <v>113</v>
      </c>
      <c r="D9902" s="5" t="s">
        <v>18</v>
      </c>
      <c r="E9902" s="5" t="s">
        <v>4334</v>
      </c>
      <c r="F9902" s="6">
        <v>46302</v>
      </c>
      <c r="G9902" s="5">
        <v>6</v>
      </c>
      <c r="H9902" s="5" t="s">
        <v>9694</v>
      </c>
      <c r="I9902" s="5"/>
      <c r="J9902" s="5"/>
      <c r="K9902" s="5">
        <v>31</v>
      </c>
      <c r="L9902" s="5" t="s">
        <v>38</v>
      </c>
      <c r="M9902" s="7">
        <v>393.08</v>
      </c>
      <c r="N9902" s="7">
        <v>479.56</v>
      </c>
      <c r="O9902" s="7">
        <v>12185.48</v>
      </c>
      <c r="P9902" s="7">
        <v>14866.29</v>
      </c>
    </row>
    <row r="9903" spans="1:16" x14ac:dyDescent="0.25">
      <c r="A9903" s="5" t="s">
        <v>9693</v>
      </c>
      <c r="B9903" s="6">
        <v>46300</v>
      </c>
      <c r="C9903" s="5" t="s">
        <v>113</v>
      </c>
      <c r="D9903" s="5" t="s">
        <v>18</v>
      </c>
      <c r="E9903" s="5" t="s">
        <v>4334</v>
      </c>
      <c r="F9903" s="6">
        <v>46302</v>
      </c>
      <c r="G9903" s="5">
        <v>7</v>
      </c>
      <c r="H9903" s="5" t="s">
        <v>9676</v>
      </c>
      <c r="I9903" s="5"/>
      <c r="J9903" s="5"/>
      <c r="K9903" s="5">
        <v>31</v>
      </c>
      <c r="L9903" s="5" t="s">
        <v>38</v>
      </c>
      <c r="M9903" s="7">
        <v>305.55</v>
      </c>
      <c r="N9903" s="7">
        <v>372.77</v>
      </c>
      <c r="O9903" s="7">
        <v>9472.0499999999993</v>
      </c>
      <c r="P9903" s="7">
        <v>11555.9</v>
      </c>
    </row>
    <row r="9904" spans="1:16" x14ac:dyDescent="0.25">
      <c r="A9904" s="5" t="s">
        <v>9693</v>
      </c>
      <c r="B9904" s="6">
        <v>46300</v>
      </c>
      <c r="C9904" s="5" t="s">
        <v>113</v>
      </c>
      <c r="D9904" s="5" t="s">
        <v>18</v>
      </c>
      <c r="E9904" s="5" t="s">
        <v>4334</v>
      </c>
      <c r="F9904" s="6">
        <v>46302</v>
      </c>
      <c r="G9904" s="5">
        <v>8</v>
      </c>
      <c r="H9904" s="5" t="s">
        <v>9695</v>
      </c>
      <c r="I9904" s="5"/>
      <c r="J9904" s="5"/>
      <c r="K9904" s="5">
        <v>31</v>
      </c>
      <c r="L9904" s="5" t="s">
        <v>38</v>
      </c>
      <c r="M9904" s="7">
        <v>465.76</v>
      </c>
      <c r="N9904" s="7">
        <v>568.23</v>
      </c>
      <c r="O9904" s="7">
        <v>14438.56</v>
      </c>
      <c r="P9904" s="7">
        <v>17615.04</v>
      </c>
    </row>
    <row r="9905" spans="1:16" x14ac:dyDescent="0.25">
      <c r="A9905" s="5" t="s">
        <v>9693</v>
      </c>
      <c r="B9905" s="6">
        <v>46300</v>
      </c>
      <c r="C9905" s="5" t="s">
        <v>113</v>
      </c>
      <c r="D9905" s="5" t="s">
        <v>18</v>
      </c>
      <c r="E9905" s="5" t="s">
        <v>4334</v>
      </c>
      <c r="F9905" s="6">
        <v>46302</v>
      </c>
      <c r="G9905" s="5">
        <v>9</v>
      </c>
      <c r="H9905" s="5" t="s">
        <v>9678</v>
      </c>
      <c r="I9905" s="5"/>
      <c r="J9905" s="5"/>
      <c r="K9905" s="5">
        <v>31</v>
      </c>
      <c r="L9905" s="5" t="s">
        <v>38</v>
      </c>
      <c r="M9905" s="7">
        <v>137.09</v>
      </c>
      <c r="N9905" s="7">
        <v>167.25</v>
      </c>
      <c r="O9905" s="7">
        <v>4249.79</v>
      </c>
      <c r="P9905" s="7">
        <v>5184.74</v>
      </c>
    </row>
    <row r="9906" spans="1:16" x14ac:dyDescent="0.25">
      <c r="A9906" s="5" t="s">
        <v>9693</v>
      </c>
      <c r="B9906" s="6">
        <v>46300</v>
      </c>
      <c r="C9906" s="5" t="s">
        <v>113</v>
      </c>
      <c r="D9906" s="5" t="s">
        <v>18</v>
      </c>
      <c r="E9906" s="5" t="s">
        <v>4334</v>
      </c>
      <c r="F9906" s="6">
        <v>46302</v>
      </c>
      <c r="G9906" s="5">
        <v>10</v>
      </c>
      <c r="H9906" s="5" t="s">
        <v>9679</v>
      </c>
      <c r="I9906" s="5"/>
      <c r="J9906" s="5"/>
      <c r="K9906" s="5">
        <v>31</v>
      </c>
      <c r="L9906" s="5" t="s">
        <v>38</v>
      </c>
      <c r="M9906" s="7">
        <v>333.48</v>
      </c>
      <c r="N9906" s="7">
        <v>406.85</v>
      </c>
      <c r="O9906" s="7">
        <v>10337.879999999999</v>
      </c>
      <c r="P9906" s="7">
        <v>12612.21</v>
      </c>
    </row>
    <row r="9907" spans="1:16" x14ac:dyDescent="0.25">
      <c r="A9907" s="5" t="s">
        <v>9693</v>
      </c>
      <c r="B9907" s="6">
        <v>46300</v>
      </c>
      <c r="C9907" s="5" t="s">
        <v>113</v>
      </c>
      <c r="D9907" s="5" t="s">
        <v>18</v>
      </c>
      <c r="E9907" s="5" t="s">
        <v>4334</v>
      </c>
      <c r="F9907" s="6">
        <v>46302</v>
      </c>
      <c r="G9907" s="5">
        <v>11</v>
      </c>
      <c r="H9907" s="5" t="s">
        <v>9680</v>
      </c>
      <c r="I9907" s="5"/>
      <c r="J9907" s="5"/>
      <c r="K9907" s="5">
        <v>41</v>
      </c>
      <c r="L9907" s="5" t="s">
        <v>38</v>
      </c>
      <c r="M9907" s="7">
        <v>147.04</v>
      </c>
      <c r="N9907" s="7">
        <v>179.39</v>
      </c>
      <c r="O9907" s="7">
        <v>6028.64</v>
      </c>
      <c r="P9907" s="7">
        <v>7354.94</v>
      </c>
    </row>
    <row r="9908" spans="1:16" x14ac:dyDescent="0.25">
      <c r="A9908" s="5" t="s">
        <v>9693</v>
      </c>
      <c r="B9908" s="6">
        <v>46300</v>
      </c>
      <c r="C9908" s="5" t="s">
        <v>113</v>
      </c>
      <c r="D9908" s="5" t="s">
        <v>18</v>
      </c>
      <c r="E9908" s="5" t="s">
        <v>4334</v>
      </c>
      <c r="F9908" s="6">
        <v>46302</v>
      </c>
      <c r="G9908" s="5">
        <v>12</v>
      </c>
      <c r="H9908" s="5" t="s">
        <v>9681</v>
      </c>
      <c r="I9908" s="5"/>
      <c r="J9908" s="5"/>
      <c r="K9908" s="5">
        <v>31</v>
      </c>
      <c r="L9908" s="5" t="s">
        <v>38</v>
      </c>
      <c r="M9908" s="7">
        <v>5743.44</v>
      </c>
      <c r="N9908" s="7">
        <v>7007</v>
      </c>
      <c r="O9908" s="7">
        <v>178046.64</v>
      </c>
      <c r="P9908" s="7">
        <v>217216.9</v>
      </c>
    </row>
    <row r="9909" spans="1:16" x14ac:dyDescent="0.25">
      <c r="A9909" s="5" t="s">
        <v>9693</v>
      </c>
      <c r="B9909" s="6">
        <v>46300</v>
      </c>
      <c r="C9909" s="5" t="s">
        <v>113</v>
      </c>
      <c r="D9909" s="5" t="s">
        <v>18</v>
      </c>
      <c r="E9909" s="5" t="s">
        <v>4334</v>
      </c>
      <c r="F9909" s="6">
        <v>46302</v>
      </c>
      <c r="G9909" s="5">
        <v>13</v>
      </c>
      <c r="H9909" s="5" t="s">
        <v>6326</v>
      </c>
      <c r="I9909" s="5"/>
      <c r="J9909" s="5"/>
      <c r="K9909" s="5">
        <v>20</v>
      </c>
      <c r="L9909" s="5" t="s">
        <v>38</v>
      </c>
      <c r="M9909" s="7">
        <v>169.79</v>
      </c>
      <c r="N9909" s="7">
        <v>207.14</v>
      </c>
      <c r="O9909" s="7">
        <v>3395.8</v>
      </c>
      <c r="P9909" s="7">
        <v>4142.88</v>
      </c>
    </row>
    <row r="9910" spans="1:16" x14ac:dyDescent="0.25">
      <c r="A9910" s="5" t="s">
        <v>9693</v>
      </c>
      <c r="B9910" s="6">
        <v>46300</v>
      </c>
      <c r="C9910" s="5" t="s">
        <v>113</v>
      </c>
      <c r="D9910" s="5" t="s">
        <v>18</v>
      </c>
      <c r="E9910" s="5" t="s">
        <v>4334</v>
      </c>
      <c r="F9910" s="6">
        <v>46302</v>
      </c>
      <c r="G9910" s="5">
        <v>14</v>
      </c>
      <c r="H9910" s="5" t="s">
        <v>9682</v>
      </c>
      <c r="I9910" s="5"/>
      <c r="J9910" s="5"/>
      <c r="K9910" s="5">
        <v>10</v>
      </c>
      <c r="L9910" s="5" t="s">
        <v>38</v>
      </c>
      <c r="M9910" s="7">
        <v>269.22000000000003</v>
      </c>
      <c r="N9910" s="7">
        <v>328.45</v>
      </c>
      <c r="O9910" s="7">
        <v>2692.2</v>
      </c>
      <c r="P9910" s="7">
        <v>3284.48</v>
      </c>
    </row>
    <row r="9911" spans="1:16" x14ac:dyDescent="0.25">
      <c r="A9911" s="5" t="s">
        <v>9693</v>
      </c>
      <c r="B9911" s="6">
        <v>46300</v>
      </c>
      <c r="C9911" s="5" t="s">
        <v>113</v>
      </c>
      <c r="D9911" s="5" t="s">
        <v>18</v>
      </c>
      <c r="E9911" s="5" t="s">
        <v>4334</v>
      </c>
      <c r="F9911" s="6">
        <v>46302</v>
      </c>
      <c r="G9911" s="5">
        <v>15</v>
      </c>
      <c r="H9911" s="5" t="s">
        <v>9683</v>
      </c>
      <c r="I9911" s="5"/>
      <c r="J9911" s="5"/>
      <c r="K9911" s="5">
        <v>10</v>
      </c>
      <c r="L9911" s="5" t="s">
        <v>38</v>
      </c>
      <c r="M9911" s="7">
        <v>7372.7</v>
      </c>
      <c r="N9911" s="7">
        <v>8994.69</v>
      </c>
      <c r="O9911" s="7">
        <v>73727</v>
      </c>
      <c r="P9911" s="7">
        <v>89946.94</v>
      </c>
    </row>
    <row r="9912" spans="1:16" x14ac:dyDescent="0.25">
      <c r="A9912" s="5" t="s">
        <v>9693</v>
      </c>
      <c r="B9912" s="6">
        <v>46300</v>
      </c>
      <c r="C9912" s="5" t="s">
        <v>113</v>
      </c>
      <c r="D9912" s="5" t="s">
        <v>18</v>
      </c>
      <c r="E9912" s="5" t="s">
        <v>4334</v>
      </c>
      <c r="F9912" s="6">
        <v>46302</v>
      </c>
      <c r="G9912" s="5">
        <v>16</v>
      </c>
      <c r="H9912" s="5" t="s">
        <v>9684</v>
      </c>
      <c r="I9912" s="5"/>
      <c r="J9912" s="5"/>
      <c r="K9912" s="5">
        <v>5</v>
      </c>
      <c r="L9912" s="5" t="s">
        <v>38</v>
      </c>
      <c r="M9912" s="7">
        <v>298.95</v>
      </c>
      <c r="N9912" s="7">
        <v>364.72</v>
      </c>
      <c r="O9912" s="7">
        <v>1494.75</v>
      </c>
      <c r="P9912" s="7">
        <v>1823.6</v>
      </c>
    </row>
    <row r="9913" spans="1:16" x14ac:dyDescent="0.25">
      <c r="A9913" s="5" t="s">
        <v>9693</v>
      </c>
      <c r="B9913" s="6">
        <v>46300</v>
      </c>
      <c r="C9913" s="5" t="s">
        <v>113</v>
      </c>
      <c r="D9913" s="5" t="s">
        <v>18</v>
      </c>
      <c r="E9913" s="5" t="s">
        <v>4334</v>
      </c>
      <c r="F9913" s="6">
        <v>46302</v>
      </c>
      <c r="G9913" s="5">
        <v>17</v>
      </c>
      <c r="H9913" s="5" t="s">
        <v>9696</v>
      </c>
      <c r="I9913" s="5"/>
      <c r="J9913" s="5"/>
      <c r="K9913" s="5">
        <v>5</v>
      </c>
      <c r="L9913" s="5" t="s">
        <v>38</v>
      </c>
      <c r="M9913" s="7">
        <v>87.91</v>
      </c>
      <c r="N9913" s="7">
        <v>107.25</v>
      </c>
      <c r="O9913" s="7">
        <v>439.55</v>
      </c>
      <c r="P9913" s="7">
        <v>536.25</v>
      </c>
    </row>
    <row r="9914" spans="1:16" x14ac:dyDescent="0.25">
      <c r="A9914" s="5" t="s">
        <v>9693</v>
      </c>
      <c r="B9914" s="6">
        <v>46300</v>
      </c>
      <c r="C9914" s="5" t="s">
        <v>113</v>
      </c>
      <c r="D9914" s="5" t="s">
        <v>18</v>
      </c>
      <c r="E9914" s="5" t="s">
        <v>4334</v>
      </c>
      <c r="F9914" s="6">
        <v>46302</v>
      </c>
      <c r="G9914" s="5">
        <v>18</v>
      </c>
      <c r="H9914" s="5" t="s">
        <v>9685</v>
      </c>
      <c r="I9914" s="5"/>
      <c r="J9914" s="5"/>
      <c r="K9914" s="5">
        <v>5</v>
      </c>
      <c r="L9914" s="5" t="s">
        <v>38</v>
      </c>
      <c r="M9914" s="7">
        <v>348.63</v>
      </c>
      <c r="N9914" s="7">
        <v>425.33</v>
      </c>
      <c r="O9914" s="7">
        <v>1743.15</v>
      </c>
      <c r="P9914" s="7">
        <v>2126.64</v>
      </c>
    </row>
    <row r="9915" spans="1:16" x14ac:dyDescent="0.25">
      <c r="A9915" s="5" t="s">
        <v>9693</v>
      </c>
      <c r="B9915" s="6">
        <v>46300</v>
      </c>
      <c r="C9915" s="5" t="s">
        <v>113</v>
      </c>
      <c r="D9915" s="5" t="s">
        <v>18</v>
      </c>
      <c r="E9915" s="5" t="s">
        <v>4334</v>
      </c>
      <c r="F9915" s="6">
        <v>46302</v>
      </c>
      <c r="G9915" s="5">
        <v>19</v>
      </c>
      <c r="H9915" s="5" t="s">
        <v>9686</v>
      </c>
      <c r="I9915" s="5"/>
      <c r="J9915" s="5"/>
      <c r="K9915" s="5">
        <v>15</v>
      </c>
      <c r="L9915" s="5" t="s">
        <v>38</v>
      </c>
      <c r="M9915" s="7">
        <v>84.4</v>
      </c>
      <c r="N9915" s="7">
        <v>102.97</v>
      </c>
      <c r="O9915" s="7">
        <v>1266</v>
      </c>
      <c r="P9915" s="7">
        <v>1544.52</v>
      </c>
    </row>
    <row r="9916" spans="1:16" x14ac:dyDescent="0.25">
      <c r="A9916" s="5" t="s">
        <v>9693</v>
      </c>
      <c r="B9916" s="6">
        <v>46300</v>
      </c>
      <c r="C9916" s="5" t="s">
        <v>113</v>
      </c>
      <c r="D9916" s="5" t="s">
        <v>18</v>
      </c>
      <c r="E9916" s="5" t="s">
        <v>4334</v>
      </c>
      <c r="F9916" s="6">
        <v>46302</v>
      </c>
      <c r="G9916" s="5">
        <v>20</v>
      </c>
      <c r="H9916" s="5" t="s">
        <v>9687</v>
      </c>
      <c r="I9916" s="5"/>
      <c r="J9916" s="5"/>
      <c r="K9916" s="5">
        <v>55</v>
      </c>
      <c r="L9916" s="5" t="s">
        <v>38</v>
      </c>
      <c r="M9916" s="7">
        <v>2262.7399999999998</v>
      </c>
      <c r="N9916" s="7">
        <v>2760.54</v>
      </c>
      <c r="O9916" s="7">
        <v>124450.7</v>
      </c>
      <c r="P9916" s="7">
        <v>151829.85</v>
      </c>
    </row>
    <row r="9917" spans="1:16" x14ac:dyDescent="0.25">
      <c r="A9917" s="5" t="s">
        <v>9693</v>
      </c>
      <c r="B9917" s="6">
        <v>46300</v>
      </c>
      <c r="C9917" s="5" t="s">
        <v>113</v>
      </c>
      <c r="D9917" s="5" t="s">
        <v>18</v>
      </c>
      <c r="E9917" s="5" t="s">
        <v>4334</v>
      </c>
      <c r="F9917" s="6">
        <v>46302</v>
      </c>
      <c r="G9917" s="5">
        <v>21</v>
      </c>
      <c r="H9917" s="5" t="s">
        <v>9688</v>
      </c>
      <c r="I9917" s="5"/>
      <c r="J9917" s="5"/>
      <c r="K9917" s="5">
        <v>19</v>
      </c>
      <c r="L9917" s="5" t="s">
        <v>38</v>
      </c>
      <c r="M9917" s="7">
        <v>1281.72</v>
      </c>
      <c r="N9917" s="7">
        <v>1563.7</v>
      </c>
      <c r="O9917" s="7">
        <v>24352.68</v>
      </c>
      <c r="P9917" s="7">
        <v>29710.27</v>
      </c>
    </row>
    <row r="9918" spans="1:16" x14ac:dyDescent="0.25">
      <c r="A9918" s="5" t="s">
        <v>9693</v>
      </c>
      <c r="B9918" s="6">
        <v>46300</v>
      </c>
      <c r="C9918" s="5" t="s">
        <v>113</v>
      </c>
      <c r="D9918" s="5" t="s">
        <v>18</v>
      </c>
      <c r="E9918" s="5" t="s">
        <v>4334</v>
      </c>
      <c r="F9918" s="6">
        <v>46302</v>
      </c>
      <c r="G9918" s="5">
        <v>22</v>
      </c>
      <c r="H9918" s="5" t="s">
        <v>9689</v>
      </c>
      <c r="I9918" s="5"/>
      <c r="J9918" s="5"/>
      <c r="K9918" s="5">
        <v>43</v>
      </c>
      <c r="L9918" s="5" t="s">
        <v>38</v>
      </c>
      <c r="M9918" s="7">
        <v>3610.17</v>
      </c>
      <c r="N9918" s="7">
        <v>4404.41</v>
      </c>
      <c r="O9918" s="7">
        <v>155237.31</v>
      </c>
      <c r="P9918" s="7">
        <v>189389.52</v>
      </c>
    </row>
    <row r="9919" spans="1:16" x14ac:dyDescent="0.25">
      <c r="A9919" s="5" t="s">
        <v>9693</v>
      </c>
      <c r="B9919" s="6">
        <v>46300</v>
      </c>
      <c r="C9919" s="5" t="s">
        <v>113</v>
      </c>
      <c r="D9919" s="5" t="s">
        <v>18</v>
      </c>
      <c r="E9919" s="5" t="s">
        <v>4334</v>
      </c>
      <c r="F9919" s="6">
        <v>46302</v>
      </c>
      <c r="G9919" s="5">
        <v>23</v>
      </c>
      <c r="H9919" s="5" t="s">
        <v>9691</v>
      </c>
      <c r="I9919" s="5"/>
      <c r="J9919" s="5"/>
      <c r="K9919" s="5">
        <v>10</v>
      </c>
      <c r="L9919" s="5" t="s">
        <v>38</v>
      </c>
      <c r="M9919" s="7">
        <v>17.34</v>
      </c>
      <c r="N9919" s="7">
        <v>21.16</v>
      </c>
      <c r="O9919" s="7">
        <v>173.4</v>
      </c>
      <c r="P9919" s="7">
        <v>211.55</v>
      </c>
    </row>
    <row r="9920" spans="1:16" x14ac:dyDescent="0.25">
      <c r="A9920" s="5" t="s">
        <v>9693</v>
      </c>
      <c r="B9920" s="6">
        <v>46300</v>
      </c>
      <c r="C9920" s="5" t="s">
        <v>113</v>
      </c>
      <c r="D9920" s="5" t="s">
        <v>18</v>
      </c>
      <c r="E9920" s="5" t="s">
        <v>4334</v>
      </c>
      <c r="F9920" s="6">
        <v>46302</v>
      </c>
      <c r="G9920" s="5">
        <v>24</v>
      </c>
      <c r="H9920" s="5" t="s">
        <v>9692</v>
      </c>
      <c r="I9920" s="5"/>
      <c r="J9920" s="5"/>
      <c r="K9920" s="5">
        <v>10</v>
      </c>
      <c r="L9920" s="5" t="s">
        <v>38</v>
      </c>
      <c r="M9920" s="7">
        <v>2109.84</v>
      </c>
      <c r="N9920" s="7">
        <v>2574.0100000000002</v>
      </c>
      <c r="O9920" s="7">
        <v>21098.400000000001</v>
      </c>
      <c r="P9920" s="7">
        <v>25740.05</v>
      </c>
    </row>
    <row r="9921" spans="1:16" x14ac:dyDescent="0.25">
      <c r="A9921" s="5" t="s">
        <v>9697</v>
      </c>
      <c r="B9921" s="6">
        <v>46300</v>
      </c>
      <c r="C9921" s="5" t="s">
        <v>113</v>
      </c>
      <c r="D9921" s="5" t="s">
        <v>18</v>
      </c>
      <c r="E9921" s="5" t="s">
        <v>4334</v>
      </c>
      <c r="F9921" s="6">
        <v>46302</v>
      </c>
      <c r="G9921" s="5">
        <v>1</v>
      </c>
      <c r="H9921" s="5" t="s">
        <v>9672</v>
      </c>
      <c r="I9921" s="5"/>
      <c r="J9921" s="5"/>
      <c r="K9921" s="5">
        <v>48</v>
      </c>
      <c r="L9921" s="5" t="s">
        <v>38</v>
      </c>
      <c r="M9921" s="7">
        <v>246.09</v>
      </c>
      <c r="N9921" s="7">
        <v>300.23</v>
      </c>
      <c r="O9921" s="7">
        <v>11812.32</v>
      </c>
      <c r="P9921" s="7">
        <v>14411.03</v>
      </c>
    </row>
    <row r="9922" spans="1:16" x14ac:dyDescent="0.25">
      <c r="A9922" s="5" t="s">
        <v>9697</v>
      </c>
      <c r="B9922" s="6">
        <v>46300</v>
      </c>
      <c r="C9922" s="5" t="s">
        <v>113</v>
      </c>
      <c r="D9922" s="5" t="s">
        <v>18</v>
      </c>
      <c r="E9922" s="5" t="s">
        <v>4334</v>
      </c>
      <c r="F9922" s="6">
        <v>46302</v>
      </c>
      <c r="G9922" s="5">
        <v>2</v>
      </c>
      <c r="H9922" s="5" t="s">
        <v>9673</v>
      </c>
      <c r="I9922" s="5"/>
      <c r="J9922" s="5"/>
      <c r="K9922" s="5">
        <v>60</v>
      </c>
      <c r="L9922" s="5" t="s">
        <v>38</v>
      </c>
      <c r="M9922" s="7">
        <v>256.01</v>
      </c>
      <c r="N9922" s="7">
        <v>312.33</v>
      </c>
      <c r="O9922" s="7">
        <v>15360.6</v>
      </c>
      <c r="P9922" s="7">
        <v>18739.93</v>
      </c>
    </row>
    <row r="9923" spans="1:16" x14ac:dyDescent="0.25">
      <c r="A9923" s="5" t="s">
        <v>9697</v>
      </c>
      <c r="B9923" s="6">
        <v>46300</v>
      </c>
      <c r="C9923" s="5" t="s">
        <v>113</v>
      </c>
      <c r="D9923" s="5" t="s">
        <v>18</v>
      </c>
      <c r="E9923" s="5" t="s">
        <v>4334</v>
      </c>
      <c r="F9923" s="6">
        <v>46302</v>
      </c>
      <c r="G9923" s="5">
        <v>3</v>
      </c>
      <c r="H9923" s="5" t="s">
        <v>9674</v>
      </c>
      <c r="I9923" s="5"/>
      <c r="J9923" s="5"/>
      <c r="K9923" s="5">
        <v>48</v>
      </c>
      <c r="L9923" s="5" t="s">
        <v>38</v>
      </c>
      <c r="M9923" s="7">
        <v>5956.77</v>
      </c>
      <c r="N9923" s="7">
        <v>7267.26</v>
      </c>
      <c r="O9923" s="7">
        <v>285924.96000000002</v>
      </c>
      <c r="P9923" s="7">
        <v>348828.45</v>
      </c>
    </row>
    <row r="9924" spans="1:16" x14ac:dyDescent="0.25">
      <c r="A9924" s="5" t="s">
        <v>9697</v>
      </c>
      <c r="B9924" s="6">
        <v>46300</v>
      </c>
      <c r="C9924" s="5" t="s">
        <v>113</v>
      </c>
      <c r="D9924" s="5" t="s">
        <v>18</v>
      </c>
      <c r="E9924" s="5" t="s">
        <v>4334</v>
      </c>
      <c r="F9924" s="6">
        <v>46302</v>
      </c>
      <c r="G9924" s="5">
        <v>4</v>
      </c>
      <c r="H9924" s="5" t="s">
        <v>9675</v>
      </c>
      <c r="I9924" s="5"/>
      <c r="J9924" s="5"/>
      <c r="K9924" s="5">
        <v>24</v>
      </c>
      <c r="L9924" s="5" t="s">
        <v>38</v>
      </c>
      <c r="M9924" s="7">
        <v>905.1</v>
      </c>
      <c r="N9924" s="7">
        <v>1104.22</v>
      </c>
      <c r="O9924" s="7">
        <v>21722.400000000001</v>
      </c>
      <c r="P9924" s="7">
        <v>26501.33</v>
      </c>
    </row>
    <row r="9925" spans="1:16" x14ac:dyDescent="0.25">
      <c r="A9925" s="5" t="s">
        <v>9697</v>
      </c>
      <c r="B9925" s="6">
        <v>46300</v>
      </c>
      <c r="C9925" s="5" t="s">
        <v>113</v>
      </c>
      <c r="D9925" s="5" t="s">
        <v>18</v>
      </c>
      <c r="E9925" s="5" t="s">
        <v>4334</v>
      </c>
      <c r="F9925" s="6">
        <v>46302</v>
      </c>
      <c r="G9925" s="5">
        <v>5</v>
      </c>
      <c r="H9925" s="5" t="s">
        <v>9676</v>
      </c>
      <c r="I9925" s="5"/>
      <c r="J9925" s="5"/>
      <c r="K9925" s="5">
        <v>24</v>
      </c>
      <c r="L9925" s="5" t="s">
        <v>38</v>
      </c>
      <c r="M9925" s="7">
        <v>305.55</v>
      </c>
      <c r="N9925" s="7">
        <v>372.77</v>
      </c>
      <c r="O9925" s="7">
        <v>7333.2</v>
      </c>
      <c r="P9925" s="7">
        <v>8946.5</v>
      </c>
    </row>
    <row r="9926" spans="1:16" x14ac:dyDescent="0.25">
      <c r="A9926" s="5" t="s">
        <v>9697</v>
      </c>
      <c r="B9926" s="6">
        <v>46300</v>
      </c>
      <c r="C9926" s="5" t="s">
        <v>113</v>
      </c>
      <c r="D9926" s="5" t="s">
        <v>18</v>
      </c>
      <c r="E9926" s="5" t="s">
        <v>4334</v>
      </c>
      <c r="F9926" s="6">
        <v>46302</v>
      </c>
      <c r="G9926" s="5">
        <v>6</v>
      </c>
      <c r="H9926" s="5" t="s">
        <v>9695</v>
      </c>
      <c r="I9926" s="5"/>
      <c r="J9926" s="5"/>
      <c r="K9926" s="5">
        <v>24</v>
      </c>
      <c r="L9926" s="5" t="s">
        <v>38</v>
      </c>
      <c r="M9926" s="7">
        <v>465.76</v>
      </c>
      <c r="N9926" s="7">
        <v>568.23</v>
      </c>
      <c r="O9926" s="7">
        <v>11178.24</v>
      </c>
      <c r="P9926" s="7">
        <v>13637.45</v>
      </c>
    </row>
    <row r="9927" spans="1:16" x14ac:dyDescent="0.25">
      <c r="A9927" s="5" t="s">
        <v>9697</v>
      </c>
      <c r="B9927" s="6">
        <v>46300</v>
      </c>
      <c r="C9927" s="5" t="s">
        <v>113</v>
      </c>
      <c r="D9927" s="5" t="s">
        <v>18</v>
      </c>
      <c r="E9927" s="5" t="s">
        <v>4334</v>
      </c>
      <c r="F9927" s="6">
        <v>46302</v>
      </c>
      <c r="G9927" s="5">
        <v>7</v>
      </c>
      <c r="H9927" s="5" t="s">
        <v>9678</v>
      </c>
      <c r="I9927" s="5"/>
      <c r="J9927" s="5"/>
      <c r="K9927" s="5">
        <v>24</v>
      </c>
      <c r="L9927" s="5" t="s">
        <v>38</v>
      </c>
      <c r="M9927" s="7">
        <v>137.09</v>
      </c>
      <c r="N9927" s="7">
        <v>167.25</v>
      </c>
      <c r="O9927" s="7">
        <v>3290.16</v>
      </c>
      <c r="P9927" s="7">
        <v>4014</v>
      </c>
    </row>
    <row r="9928" spans="1:16" x14ac:dyDescent="0.25">
      <c r="A9928" s="5" t="s">
        <v>9697</v>
      </c>
      <c r="B9928" s="6">
        <v>46300</v>
      </c>
      <c r="C9928" s="5" t="s">
        <v>113</v>
      </c>
      <c r="D9928" s="5" t="s">
        <v>18</v>
      </c>
      <c r="E9928" s="5" t="s">
        <v>4334</v>
      </c>
      <c r="F9928" s="6">
        <v>46302</v>
      </c>
      <c r="G9928" s="5">
        <v>8</v>
      </c>
      <c r="H9928" s="5" t="s">
        <v>9679</v>
      </c>
      <c r="I9928" s="5"/>
      <c r="J9928" s="5"/>
      <c r="K9928" s="5">
        <v>24</v>
      </c>
      <c r="L9928" s="5" t="s">
        <v>38</v>
      </c>
      <c r="M9928" s="7">
        <v>475.67</v>
      </c>
      <c r="N9928" s="7">
        <v>580.32000000000005</v>
      </c>
      <c r="O9928" s="7">
        <v>11416.08</v>
      </c>
      <c r="P9928" s="7">
        <v>13927.62</v>
      </c>
    </row>
    <row r="9929" spans="1:16" x14ac:dyDescent="0.25">
      <c r="A9929" s="5" t="s">
        <v>9697</v>
      </c>
      <c r="B9929" s="6">
        <v>46300</v>
      </c>
      <c r="C9929" s="5" t="s">
        <v>113</v>
      </c>
      <c r="D9929" s="5" t="s">
        <v>18</v>
      </c>
      <c r="E9929" s="5" t="s">
        <v>4334</v>
      </c>
      <c r="F9929" s="6">
        <v>46302</v>
      </c>
      <c r="G9929" s="5">
        <v>9</v>
      </c>
      <c r="H9929" s="5" t="s">
        <v>9680</v>
      </c>
      <c r="I9929" s="5"/>
      <c r="J9929" s="5"/>
      <c r="K9929" s="5">
        <v>28</v>
      </c>
      <c r="L9929" s="5" t="s">
        <v>38</v>
      </c>
      <c r="M9929" s="7">
        <v>147.04</v>
      </c>
      <c r="N9929" s="7">
        <v>179.39</v>
      </c>
      <c r="O9929" s="7">
        <v>4117.12</v>
      </c>
      <c r="P9929" s="7">
        <v>5022.8900000000003</v>
      </c>
    </row>
    <row r="9930" spans="1:16" x14ac:dyDescent="0.25">
      <c r="A9930" s="5" t="s">
        <v>9697</v>
      </c>
      <c r="B9930" s="6">
        <v>46300</v>
      </c>
      <c r="C9930" s="5" t="s">
        <v>113</v>
      </c>
      <c r="D9930" s="5" t="s">
        <v>18</v>
      </c>
      <c r="E9930" s="5" t="s">
        <v>4334</v>
      </c>
      <c r="F9930" s="6">
        <v>46302</v>
      </c>
      <c r="G9930" s="5">
        <v>10</v>
      </c>
      <c r="H9930" s="5" t="s">
        <v>9681</v>
      </c>
      <c r="I9930" s="5"/>
      <c r="J9930" s="5"/>
      <c r="K9930" s="5">
        <v>24</v>
      </c>
      <c r="L9930" s="5" t="s">
        <v>38</v>
      </c>
      <c r="M9930" s="7">
        <v>5743.44</v>
      </c>
      <c r="N9930" s="7">
        <v>7007</v>
      </c>
      <c r="O9930" s="7">
        <v>137842.56</v>
      </c>
      <c r="P9930" s="7">
        <v>168167.92</v>
      </c>
    </row>
    <row r="9931" spans="1:16" x14ac:dyDescent="0.25">
      <c r="A9931" s="5" t="s">
        <v>9697</v>
      </c>
      <c r="B9931" s="6">
        <v>46300</v>
      </c>
      <c r="C9931" s="5" t="s">
        <v>113</v>
      </c>
      <c r="D9931" s="5" t="s">
        <v>18</v>
      </c>
      <c r="E9931" s="5" t="s">
        <v>4334</v>
      </c>
      <c r="F9931" s="6">
        <v>46302</v>
      </c>
      <c r="G9931" s="5">
        <v>11</v>
      </c>
      <c r="H9931" s="5" t="s">
        <v>6326</v>
      </c>
      <c r="I9931" s="5"/>
      <c r="J9931" s="5"/>
      <c r="K9931" s="5">
        <v>8</v>
      </c>
      <c r="L9931" s="5" t="s">
        <v>38</v>
      </c>
      <c r="M9931" s="7">
        <v>169.79</v>
      </c>
      <c r="N9931" s="7">
        <v>207.14</v>
      </c>
      <c r="O9931" s="7">
        <v>1358.32</v>
      </c>
      <c r="P9931" s="7">
        <v>1657.15</v>
      </c>
    </row>
    <row r="9932" spans="1:16" x14ac:dyDescent="0.25">
      <c r="A9932" s="5" t="s">
        <v>9697</v>
      </c>
      <c r="B9932" s="6">
        <v>46300</v>
      </c>
      <c r="C9932" s="5" t="s">
        <v>113</v>
      </c>
      <c r="D9932" s="5" t="s">
        <v>18</v>
      </c>
      <c r="E9932" s="5" t="s">
        <v>4334</v>
      </c>
      <c r="F9932" s="6">
        <v>46302</v>
      </c>
      <c r="G9932" s="5">
        <v>12</v>
      </c>
      <c r="H9932" s="5" t="s">
        <v>9682</v>
      </c>
      <c r="I9932" s="5"/>
      <c r="J9932" s="5"/>
      <c r="K9932" s="5">
        <v>4</v>
      </c>
      <c r="L9932" s="5" t="s">
        <v>38</v>
      </c>
      <c r="M9932" s="7">
        <v>269.22000000000003</v>
      </c>
      <c r="N9932" s="7">
        <v>328.45</v>
      </c>
      <c r="O9932" s="7">
        <v>1076.8800000000001</v>
      </c>
      <c r="P9932" s="7">
        <v>1313.79</v>
      </c>
    </row>
    <row r="9933" spans="1:16" x14ac:dyDescent="0.25">
      <c r="A9933" s="5" t="s">
        <v>9697</v>
      </c>
      <c r="B9933" s="6">
        <v>46300</v>
      </c>
      <c r="C9933" s="5" t="s">
        <v>113</v>
      </c>
      <c r="D9933" s="5" t="s">
        <v>18</v>
      </c>
      <c r="E9933" s="5" t="s">
        <v>4334</v>
      </c>
      <c r="F9933" s="6">
        <v>46302</v>
      </c>
      <c r="G9933" s="5">
        <v>13</v>
      </c>
      <c r="H9933" s="5" t="s">
        <v>9683</v>
      </c>
      <c r="I9933" s="5"/>
      <c r="J9933" s="5"/>
      <c r="K9933" s="5">
        <v>4</v>
      </c>
      <c r="L9933" s="5" t="s">
        <v>38</v>
      </c>
      <c r="M9933" s="7">
        <v>7372.7</v>
      </c>
      <c r="N9933" s="7">
        <v>8994.7000000000007</v>
      </c>
      <c r="O9933" s="7">
        <v>29490.799999999999</v>
      </c>
      <c r="P9933" s="7">
        <v>35978.78</v>
      </c>
    </row>
    <row r="9934" spans="1:16" x14ac:dyDescent="0.25">
      <c r="A9934" s="5" t="s">
        <v>9697</v>
      </c>
      <c r="B9934" s="6">
        <v>46300</v>
      </c>
      <c r="C9934" s="5" t="s">
        <v>113</v>
      </c>
      <c r="D9934" s="5" t="s">
        <v>18</v>
      </c>
      <c r="E9934" s="5" t="s">
        <v>4334</v>
      </c>
      <c r="F9934" s="6">
        <v>46302</v>
      </c>
      <c r="G9934" s="5">
        <v>14</v>
      </c>
      <c r="H9934" s="5" t="s">
        <v>9684</v>
      </c>
      <c r="I9934" s="5"/>
      <c r="J9934" s="5"/>
      <c r="K9934" s="5">
        <v>8</v>
      </c>
      <c r="L9934" s="5" t="s">
        <v>38</v>
      </c>
      <c r="M9934" s="7">
        <v>298.95</v>
      </c>
      <c r="N9934" s="7">
        <v>364.72</v>
      </c>
      <c r="O9934" s="7">
        <v>2391.6</v>
      </c>
      <c r="P9934" s="7">
        <v>2917.75</v>
      </c>
    </row>
    <row r="9935" spans="1:16" x14ac:dyDescent="0.25">
      <c r="A9935" s="5" t="s">
        <v>9697</v>
      </c>
      <c r="B9935" s="6">
        <v>46300</v>
      </c>
      <c r="C9935" s="5" t="s">
        <v>113</v>
      </c>
      <c r="D9935" s="5" t="s">
        <v>18</v>
      </c>
      <c r="E9935" s="5" t="s">
        <v>4334</v>
      </c>
      <c r="F9935" s="6">
        <v>46302</v>
      </c>
      <c r="G9935" s="5">
        <v>15</v>
      </c>
      <c r="H9935" s="5" t="s">
        <v>9685</v>
      </c>
      <c r="I9935" s="5"/>
      <c r="J9935" s="5"/>
      <c r="K9935" s="5">
        <v>8</v>
      </c>
      <c r="L9935" s="5" t="s">
        <v>38</v>
      </c>
      <c r="M9935" s="7">
        <v>348.63</v>
      </c>
      <c r="N9935" s="7">
        <v>425.33</v>
      </c>
      <c r="O9935" s="7">
        <v>2789.04</v>
      </c>
      <c r="P9935" s="7">
        <v>3402.63</v>
      </c>
    </row>
    <row r="9936" spans="1:16" x14ac:dyDescent="0.25">
      <c r="A9936" s="5" t="s">
        <v>9697</v>
      </c>
      <c r="B9936" s="6">
        <v>46300</v>
      </c>
      <c r="C9936" s="5" t="s">
        <v>113</v>
      </c>
      <c r="D9936" s="5" t="s">
        <v>18</v>
      </c>
      <c r="E9936" s="5" t="s">
        <v>4334</v>
      </c>
      <c r="F9936" s="6">
        <v>46302</v>
      </c>
      <c r="G9936" s="5">
        <v>16</v>
      </c>
      <c r="H9936" s="5" t="s">
        <v>9686</v>
      </c>
      <c r="I9936" s="5"/>
      <c r="J9936" s="5"/>
      <c r="K9936" s="5">
        <v>20</v>
      </c>
      <c r="L9936" s="5" t="s">
        <v>38</v>
      </c>
      <c r="M9936" s="7">
        <v>84.4</v>
      </c>
      <c r="N9936" s="7">
        <v>102.97</v>
      </c>
      <c r="O9936" s="7">
        <v>1688</v>
      </c>
      <c r="P9936" s="7">
        <v>2059.36</v>
      </c>
    </row>
    <row r="9937" spans="1:16" x14ac:dyDescent="0.25">
      <c r="A9937" s="5" t="s">
        <v>9697</v>
      </c>
      <c r="B9937" s="6">
        <v>46300</v>
      </c>
      <c r="C9937" s="5" t="s">
        <v>113</v>
      </c>
      <c r="D9937" s="5" t="s">
        <v>18</v>
      </c>
      <c r="E9937" s="5" t="s">
        <v>4334</v>
      </c>
      <c r="F9937" s="6">
        <v>46302</v>
      </c>
      <c r="G9937" s="5">
        <v>17</v>
      </c>
      <c r="H9937" s="5" t="s">
        <v>9687</v>
      </c>
      <c r="I9937" s="5"/>
      <c r="J9937" s="5"/>
      <c r="K9937" s="5">
        <v>108</v>
      </c>
      <c r="L9937" s="5" t="s">
        <v>38</v>
      </c>
      <c r="M9937" s="7">
        <v>2262.7399999999998</v>
      </c>
      <c r="N9937" s="7">
        <v>2760.54</v>
      </c>
      <c r="O9937" s="7">
        <v>244375.92</v>
      </c>
      <c r="P9937" s="7">
        <v>298138.62</v>
      </c>
    </row>
    <row r="9938" spans="1:16" x14ac:dyDescent="0.25">
      <c r="A9938" s="5" t="s">
        <v>9697</v>
      </c>
      <c r="B9938" s="6">
        <v>46300</v>
      </c>
      <c r="C9938" s="5" t="s">
        <v>113</v>
      </c>
      <c r="D9938" s="5" t="s">
        <v>18</v>
      </c>
      <c r="E9938" s="5" t="s">
        <v>4334</v>
      </c>
      <c r="F9938" s="6">
        <v>46302</v>
      </c>
      <c r="G9938" s="5">
        <v>18</v>
      </c>
      <c r="H9938" s="5" t="s">
        <v>9688</v>
      </c>
      <c r="I9938" s="5"/>
      <c r="J9938" s="5"/>
      <c r="K9938" s="5">
        <v>18</v>
      </c>
      <c r="L9938" s="5" t="s">
        <v>38</v>
      </c>
      <c r="M9938" s="7">
        <v>1281.72</v>
      </c>
      <c r="N9938" s="7">
        <v>1563.7</v>
      </c>
      <c r="O9938" s="7">
        <v>23070.959999999999</v>
      </c>
      <c r="P9938" s="7">
        <v>28146.57</v>
      </c>
    </row>
    <row r="9939" spans="1:16" x14ac:dyDescent="0.25">
      <c r="A9939" s="5" t="s">
        <v>9697</v>
      </c>
      <c r="B9939" s="6">
        <v>46300</v>
      </c>
      <c r="C9939" s="5" t="s">
        <v>113</v>
      </c>
      <c r="D9939" s="5" t="s">
        <v>18</v>
      </c>
      <c r="E9939" s="5" t="s">
        <v>4334</v>
      </c>
      <c r="F9939" s="6">
        <v>46302</v>
      </c>
      <c r="G9939" s="5">
        <v>19</v>
      </c>
      <c r="H9939" s="5" t="s">
        <v>9689</v>
      </c>
      <c r="I9939" s="5"/>
      <c r="J9939" s="5"/>
      <c r="K9939" s="5">
        <v>10</v>
      </c>
      <c r="L9939" s="5" t="s">
        <v>38</v>
      </c>
      <c r="M9939" s="7">
        <v>3610.17</v>
      </c>
      <c r="N9939" s="7">
        <v>4404.41</v>
      </c>
      <c r="O9939" s="7">
        <v>36101.699999999997</v>
      </c>
      <c r="P9939" s="7">
        <v>44044.07</v>
      </c>
    </row>
    <row r="9940" spans="1:16" x14ac:dyDescent="0.25">
      <c r="A9940" s="5" t="s">
        <v>9697</v>
      </c>
      <c r="B9940" s="6">
        <v>46300</v>
      </c>
      <c r="C9940" s="5" t="s">
        <v>113</v>
      </c>
      <c r="D9940" s="5" t="s">
        <v>18</v>
      </c>
      <c r="E9940" s="5" t="s">
        <v>4334</v>
      </c>
      <c r="F9940" s="6">
        <v>46302</v>
      </c>
      <c r="G9940" s="5">
        <v>20</v>
      </c>
      <c r="H9940" s="5" t="s">
        <v>9691</v>
      </c>
      <c r="I9940" s="5"/>
      <c r="J9940" s="5"/>
      <c r="K9940" s="5">
        <v>20</v>
      </c>
      <c r="L9940" s="5" t="s">
        <v>38</v>
      </c>
      <c r="M9940" s="7">
        <v>17.37</v>
      </c>
      <c r="N9940" s="7">
        <v>21.19</v>
      </c>
      <c r="O9940" s="7">
        <v>347.4</v>
      </c>
      <c r="P9940" s="7">
        <v>423.83</v>
      </c>
    </row>
    <row r="9941" spans="1:16" x14ac:dyDescent="0.25">
      <c r="A9941" s="5" t="s">
        <v>9697</v>
      </c>
      <c r="B9941" s="6">
        <v>46300</v>
      </c>
      <c r="C9941" s="5" t="s">
        <v>113</v>
      </c>
      <c r="D9941" s="5" t="s">
        <v>18</v>
      </c>
      <c r="E9941" s="5" t="s">
        <v>4334</v>
      </c>
      <c r="F9941" s="6">
        <v>46302</v>
      </c>
      <c r="G9941" s="5">
        <v>21</v>
      </c>
      <c r="H9941" s="5" t="s">
        <v>9692</v>
      </c>
      <c r="I9941" s="5"/>
      <c r="J9941" s="5"/>
      <c r="K9941" s="5">
        <v>20</v>
      </c>
      <c r="L9941" s="5" t="s">
        <v>38</v>
      </c>
      <c r="M9941" s="7">
        <v>2574</v>
      </c>
      <c r="N9941" s="7">
        <v>3140.28</v>
      </c>
      <c r="O9941" s="7">
        <v>51480</v>
      </c>
      <c r="P9941" s="7">
        <v>62805.599999999999</v>
      </c>
    </row>
    <row r="9942" spans="1:16" x14ac:dyDescent="0.25">
      <c r="A9942" s="5" t="s">
        <v>9698</v>
      </c>
      <c r="B9942" s="6">
        <v>46300</v>
      </c>
      <c r="C9942" s="5" t="s">
        <v>113</v>
      </c>
      <c r="D9942" s="5" t="s">
        <v>18</v>
      </c>
      <c r="E9942" s="5" t="s">
        <v>4334</v>
      </c>
      <c r="F9942" s="6">
        <v>46302</v>
      </c>
      <c r="G9942" s="5">
        <v>1</v>
      </c>
      <c r="H9942" s="5" t="s">
        <v>9699</v>
      </c>
      <c r="I9942" s="5"/>
      <c r="J9942" s="5"/>
      <c r="K9942" s="5">
        <v>21</v>
      </c>
      <c r="L9942" s="5" t="s">
        <v>38</v>
      </c>
      <c r="M9942" s="7">
        <v>11105.27</v>
      </c>
      <c r="N9942" s="7">
        <v>13548.43</v>
      </c>
      <c r="O9942" s="7">
        <v>233210.67</v>
      </c>
      <c r="P9942" s="7">
        <v>284517.02</v>
      </c>
    </row>
    <row r="9943" spans="1:16" x14ac:dyDescent="0.25">
      <c r="A9943" s="5" t="s">
        <v>9698</v>
      </c>
      <c r="B9943" s="6">
        <v>46300</v>
      </c>
      <c r="C9943" s="5" t="s">
        <v>113</v>
      </c>
      <c r="D9943" s="5" t="s">
        <v>18</v>
      </c>
      <c r="E9943" s="5" t="s">
        <v>4334</v>
      </c>
      <c r="F9943" s="6">
        <v>46302</v>
      </c>
      <c r="G9943" s="5">
        <v>2</v>
      </c>
      <c r="H9943" s="5" t="s">
        <v>5688</v>
      </c>
      <c r="I9943" s="5"/>
      <c r="J9943" s="5"/>
      <c r="K9943" s="5">
        <v>7</v>
      </c>
      <c r="L9943" s="5" t="s">
        <v>38</v>
      </c>
      <c r="M9943" s="7">
        <v>40528.69</v>
      </c>
      <c r="N9943" s="7">
        <v>49445</v>
      </c>
      <c r="O9943" s="7">
        <v>283700.83</v>
      </c>
      <c r="P9943" s="7">
        <v>346115.01</v>
      </c>
    </row>
    <row r="9944" spans="1:16" x14ac:dyDescent="0.25">
      <c r="A9944" s="5" t="s">
        <v>9698</v>
      </c>
      <c r="B9944" s="6">
        <v>46300</v>
      </c>
      <c r="C9944" s="5" t="s">
        <v>113</v>
      </c>
      <c r="D9944" s="5" t="s">
        <v>18</v>
      </c>
      <c r="E9944" s="5" t="s">
        <v>4334</v>
      </c>
      <c r="F9944" s="6">
        <v>46302</v>
      </c>
      <c r="G9944" s="5">
        <v>3</v>
      </c>
      <c r="H9944" s="5" t="s">
        <v>9503</v>
      </c>
      <c r="I9944" s="5"/>
      <c r="J9944" s="5"/>
      <c r="K9944" s="5">
        <v>85</v>
      </c>
      <c r="L9944" s="5" t="s">
        <v>38</v>
      </c>
      <c r="M9944" s="7">
        <v>10.37</v>
      </c>
      <c r="N9944" s="7">
        <v>12.65</v>
      </c>
      <c r="O9944" s="7">
        <v>881.45</v>
      </c>
      <c r="P9944" s="7">
        <v>1075.3699999999999</v>
      </c>
    </row>
    <row r="9945" spans="1:16" x14ac:dyDescent="0.25">
      <c r="A9945" s="5" t="s">
        <v>9698</v>
      </c>
      <c r="B9945" s="6">
        <v>46300</v>
      </c>
      <c r="C9945" s="5" t="s">
        <v>113</v>
      </c>
      <c r="D9945" s="5" t="s">
        <v>18</v>
      </c>
      <c r="E9945" s="5" t="s">
        <v>4334</v>
      </c>
      <c r="F9945" s="6">
        <v>46302</v>
      </c>
      <c r="G9945" s="5">
        <v>4</v>
      </c>
      <c r="H9945" s="5" t="s">
        <v>8848</v>
      </c>
      <c r="I9945" s="5"/>
      <c r="J9945" s="5"/>
      <c r="K9945" s="5">
        <v>53</v>
      </c>
      <c r="L9945" s="5" t="s">
        <v>38</v>
      </c>
      <c r="M9945" s="7">
        <v>118.33</v>
      </c>
      <c r="N9945" s="7">
        <v>144.36000000000001</v>
      </c>
      <c r="O9945" s="7">
        <v>6271.49</v>
      </c>
      <c r="P9945" s="7">
        <v>7651.22</v>
      </c>
    </row>
    <row r="9946" spans="1:16" x14ac:dyDescent="0.25">
      <c r="A9946" s="5" t="s">
        <v>9698</v>
      </c>
      <c r="B9946" s="6">
        <v>46300</v>
      </c>
      <c r="C9946" s="5" t="s">
        <v>113</v>
      </c>
      <c r="D9946" s="5" t="s">
        <v>18</v>
      </c>
      <c r="E9946" s="5" t="s">
        <v>4334</v>
      </c>
      <c r="F9946" s="6">
        <v>46302</v>
      </c>
      <c r="G9946" s="5">
        <v>5</v>
      </c>
      <c r="H9946" s="5" t="s">
        <v>3610</v>
      </c>
      <c r="I9946" s="5"/>
      <c r="J9946" s="5"/>
      <c r="K9946" s="5">
        <v>53</v>
      </c>
      <c r="L9946" s="5" t="s">
        <v>38</v>
      </c>
      <c r="M9946" s="7">
        <v>235.34</v>
      </c>
      <c r="N9946" s="7">
        <v>287.11</v>
      </c>
      <c r="O9946" s="7">
        <v>12473.02</v>
      </c>
      <c r="P9946" s="7">
        <v>15217.08</v>
      </c>
    </row>
    <row r="9947" spans="1:16" x14ac:dyDescent="0.25">
      <c r="A9947" s="5" t="s">
        <v>9698</v>
      </c>
      <c r="B9947" s="6">
        <v>46300</v>
      </c>
      <c r="C9947" s="5" t="s">
        <v>113</v>
      </c>
      <c r="D9947" s="5" t="s">
        <v>18</v>
      </c>
      <c r="E9947" s="5" t="s">
        <v>4334</v>
      </c>
      <c r="F9947" s="6">
        <v>46302</v>
      </c>
      <c r="G9947" s="5">
        <v>6</v>
      </c>
      <c r="H9947" s="5" t="s">
        <v>9700</v>
      </c>
      <c r="I9947" s="5"/>
      <c r="J9947" s="5"/>
      <c r="K9947" s="5">
        <v>53</v>
      </c>
      <c r="L9947" s="5" t="s">
        <v>38</v>
      </c>
      <c r="M9947" s="7">
        <v>160.63</v>
      </c>
      <c r="N9947" s="7">
        <v>195.97</v>
      </c>
      <c r="O9947" s="7">
        <v>8513.39</v>
      </c>
      <c r="P9947" s="7">
        <v>10386.34</v>
      </c>
    </row>
    <row r="9948" spans="1:16" x14ac:dyDescent="0.25">
      <c r="A9948" s="5" t="s">
        <v>9698</v>
      </c>
      <c r="B9948" s="6">
        <v>46300</v>
      </c>
      <c r="C9948" s="5" t="s">
        <v>113</v>
      </c>
      <c r="D9948" s="5" t="s">
        <v>18</v>
      </c>
      <c r="E9948" s="5" t="s">
        <v>4334</v>
      </c>
      <c r="F9948" s="6">
        <v>46302</v>
      </c>
      <c r="G9948" s="5">
        <v>7</v>
      </c>
      <c r="H9948" s="5" t="s">
        <v>3596</v>
      </c>
      <c r="I9948" s="5"/>
      <c r="J9948" s="5"/>
      <c r="K9948" s="5">
        <v>53</v>
      </c>
      <c r="L9948" s="5" t="s">
        <v>38</v>
      </c>
      <c r="M9948" s="7">
        <v>468.05</v>
      </c>
      <c r="N9948" s="7">
        <v>571.02</v>
      </c>
      <c r="O9948" s="7">
        <v>24806.65</v>
      </c>
      <c r="P9948" s="7">
        <v>30264.11</v>
      </c>
    </row>
    <row r="9949" spans="1:16" x14ac:dyDescent="0.25">
      <c r="A9949" s="5" t="s">
        <v>9698</v>
      </c>
      <c r="B9949" s="6">
        <v>46300</v>
      </c>
      <c r="C9949" s="5" t="s">
        <v>113</v>
      </c>
      <c r="D9949" s="5" t="s">
        <v>18</v>
      </c>
      <c r="E9949" s="5" t="s">
        <v>4334</v>
      </c>
      <c r="F9949" s="6">
        <v>46302</v>
      </c>
      <c r="G9949" s="5">
        <v>8</v>
      </c>
      <c r="H9949" s="5" t="s">
        <v>9701</v>
      </c>
      <c r="I9949" s="5"/>
      <c r="J9949" s="5"/>
      <c r="K9949" s="5">
        <v>50</v>
      </c>
      <c r="L9949" s="5" t="s">
        <v>38</v>
      </c>
      <c r="M9949" s="7">
        <v>217.75</v>
      </c>
      <c r="N9949" s="7">
        <v>265.66000000000003</v>
      </c>
      <c r="O9949" s="7">
        <v>10887.5</v>
      </c>
      <c r="P9949" s="7">
        <v>13282.75</v>
      </c>
    </row>
    <row r="9950" spans="1:16" x14ac:dyDescent="0.25">
      <c r="A9950" s="5" t="s">
        <v>9698</v>
      </c>
      <c r="B9950" s="6">
        <v>46300</v>
      </c>
      <c r="C9950" s="5" t="s">
        <v>113</v>
      </c>
      <c r="D9950" s="5" t="s">
        <v>18</v>
      </c>
      <c r="E9950" s="5" t="s">
        <v>4334</v>
      </c>
      <c r="F9950" s="6">
        <v>46302</v>
      </c>
      <c r="G9950" s="5">
        <v>9</v>
      </c>
      <c r="H9950" s="5" t="s">
        <v>9702</v>
      </c>
      <c r="I9950" s="5"/>
      <c r="J9950" s="5"/>
      <c r="K9950" s="5">
        <v>25</v>
      </c>
      <c r="L9950" s="5" t="s">
        <v>38</v>
      </c>
      <c r="M9950" s="7">
        <v>183.03</v>
      </c>
      <c r="N9950" s="7">
        <v>223.3</v>
      </c>
      <c r="O9950" s="7">
        <v>4575.75</v>
      </c>
      <c r="P9950" s="7">
        <v>5582.42</v>
      </c>
    </row>
    <row r="9951" spans="1:16" x14ac:dyDescent="0.25">
      <c r="A9951" s="5" t="s">
        <v>9698</v>
      </c>
      <c r="B9951" s="6">
        <v>46300</v>
      </c>
      <c r="C9951" s="5" t="s">
        <v>113</v>
      </c>
      <c r="D9951" s="5" t="s">
        <v>18</v>
      </c>
      <c r="E9951" s="5" t="s">
        <v>4334</v>
      </c>
      <c r="F9951" s="6">
        <v>46302</v>
      </c>
      <c r="G9951" s="5">
        <v>10</v>
      </c>
      <c r="H9951" s="5" t="s">
        <v>9703</v>
      </c>
      <c r="I9951" s="5"/>
      <c r="J9951" s="5"/>
      <c r="K9951" s="5">
        <v>36</v>
      </c>
      <c r="L9951" s="5" t="s">
        <v>38</v>
      </c>
      <c r="M9951" s="7">
        <v>368.68</v>
      </c>
      <c r="N9951" s="7">
        <v>449.79</v>
      </c>
      <c r="O9951" s="7">
        <v>13272.48</v>
      </c>
      <c r="P9951" s="7">
        <v>16192.43</v>
      </c>
    </row>
    <row r="9952" spans="1:16" x14ac:dyDescent="0.25">
      <c r="A9952" s="5" t="s">
        <v>9698</v>
      </c>
      <c r="B9952" s="6">
        <v>46300</v>
      </c>
      <c r="C9952" s="5" t="s">
        <v>113</v>
      </c>
      <c r="D9952" s="5" t="s">
        <v>18</v>
      </c>
      <c r="E9952" s="5" t="s">
        <v>4334</v>
      </c>
      <c r="F9952" s="6">
        <v>46302</v>
      </c>
      <c r="G9952" s="5">
        <v>11</v>
      </c>
      <c r="H9952" s="5" t="s">
        <v>9704</v>
      </c>
      <c r="I9952" s="5"/>
      <c r="J9952" s="5"/>
      <c r="K9952" s="5">
        <v>74</v>
      </c>
      <c r="L9952" s="5" t="s">
        <v>38</v>
      </c>
      <c r="M9952" s="7">
        <v>490.3</v>
      </c>
      <c r="N9952" s="7">
        <v>598.16999999999996</v>
      </c>
      <c r="O9952" s="7">
        <v>36282.199999999997</v>
      </c>
      <c r="P9952" s="7">
        <v>44264.28</v>
      </c>
    </row>
    <row r="9953" spans="1:16" x14ac:dyDescent="0.25">
      <c r="A9953" s="5" t="s">
        <v>9698</v>
      </c>
      <c r="B9953" s="6">
        <v>46300</v>
      </c>
      <c r="C9953" s="5" t="s">
        <v>113</v>
      </c>
      <c r="D9953" s="5" t="s">
        <v>18</v>
      </c>
      <c r="E9953" s="5" t="s">
        <v>4334</v>
      </c>
      <c r="F9953" s="6">
        <v>46302</v>
      </c>
      <c r="G9953" s="5">
        <v>12</v>
      </c>
      <c r="H9953" s="5" t="s">
        <v>9705</v>
      </c>
      <c r="I9953" s="5"/>
      <c r="J9953" s="5"/>
      <c r="K9953" s="5">
        <v>84</v>
      </c>
      <c r="L9953" s="5" t="s">
        <v>38</v>
      </c>
      <c r="M9953" s="7">
        <v>133.97999999999999</v>
      </c>
      <c r="N9953" s="7">
        <v>163.46</v>
      </c>
      <c r="O9953" s="7">
        <v>11254.32</v>
      </c>
      <c r="P9953" s="7">
        <v>13730.27</v>
      </c>
    </row>
    <row r="9954" spans="1:16" x14ac:dyDescent="0.25">
      <c r="A9954" s="5" t="s">
        <v>9706</v>
      </c>
      <c r="B9954" s="6">
        <v>46300</v>
      </c>
      <c r="C9954" s="5" t="s">
        <v>113</v>
      </c>
      <c r="D9954" s="5" t="s">
        <v>18</v>
      </c>
      <c r="E9954" s="5" t="s">
        <v>4334</v>
      </c>
      <c r="F9954" s="6">
        <v>46302</v>
      </c>
      <c r="G9954" s="5">
        <v>1</v>
      </c>
      <c r="H9954" s="5" t="s">
        <v>8846</v>
      </c>
      <c r="I9954" s="5"/>
      <c r="J9954" s="5"/>
      <c r="K9954" s="5">
        <v>150</v>
      </c>
      <c r="L9954" s="5" t="s">
        <v>38</v>
      </c>
      <c r="M9954" s="7">
        <v>15.73</v>
      </c>
      <c r="N9954" s="7">
        <v>19.190000000000001</v>
      </c>
      <c r="O9954" s="7">
        <v>2359.5</v>
      </c>
      <c r="P9954" s="7">
        <v>2878.59</v>
      </c>
    </row>
    <row r="9955" spans="1:16" x14ac:dyDescent="0.25">
      <c r="A9955" s="5" t="s">
        <v>9706</v>
      </c>
      <c r="B9955" s="6">
        <v>46300</v>
      </c>
      <c r="C9955" s="5" t="s">
        <v>113</v>
      </c>
      <c r="D9955" s="5" t="s">
        <v>18</v>
      </c>
      <c r="E9955" s="5" t="s">
        <v>4334</v>
      </c>
      <c r="F9955" s="6">
        <v>46302</v>
      </c>
      <c r="G9955" s="5">
        <v>2</v>
      </c>
      <c r="H9955" s="5" t="s">
        <v>8849</v>
      </c>
      <c r="I9955" s="5"/>
      <c r="J9955" s="5"/>
      <c r="K9955" s="5">
        <v>50</v>
      </c>
      <c r="L9955" s="5" t="s">
        <v>38</v>
      </c>
      <c r="M9955" s="7">
        <v>243.72</v>
      </c>
      <c r="N9955" s="7">
        <v>297.33999999999997</v>
      </c>
      <c r="O9955" s="7">
        <v>12186</v>
      </c>
      <c r="P9955" s="7">
        <v>14866.92</v>
      </c>
    </row>
    <row r="9956" spans="1:16" x14ac:dyDescent="0.25">
      <c r="A9956" s="5" t="s">
        <v>9706</v>
      </c>
      <c r="B9956" s="6">
        <v>46300</v>
      </c>
      <c r="C9956" s="5" t="s">
        <v>113</v>
      </c>
      <c r="D9956" s="5" t="s">
        <v>18</v>
      </c>
      <c r="E9956" s="5" t="s">
        <v>4334</v>
      </c>
      <c r="F9956" s="6">
        <v>46302</v>
      </c>
      <c r="G9956" s="5">
        <v>3</v>
      </c>
      <c r="H9956" s="5" t="s">
        <v>8850</v>
      </c>
      <c r="I9956" s="5"/>
      <c r="J9956" s="5"/>
      <c r="K9956" s="5">
        <v>150</v>
      </c>
      <c r="L9956" s="5" t="s">
        <v>38</v>
      </c>
      <c r="M9956" s="7">
        <v>148.76</v>
      </c>
      <c r="N9956" s="7">
        <v>181.49</v>
      </c>
      <c r="O9956" s="7">
        <v>22314</v>
      </c>
      <c r="P9956" s="7">
        <v>27223.08</v>
      </c>
    </row>
    <row r="9957" spans="1:16" x14ac:dyDescent="0.25">
      <c r="A9957" s="5" t="s">
        <v>9706</v>
      </c>
      <c r="B9957" s="6">
        <v>46300</v>
      </c>
      <c r="C9957" s="5" t="s">
        <v>113</v>
      </c>
      <c r="D9957" s="5" t="s">
        <v>18</v>
      </c>
      <c r="E9957" s="5" t="s">
        <v>4334</v>
      </c>
      <c r="F9957" s="6">
        <v>46302</v>
      </c>
      <c r="G9957" s="5">
        <v>4</v>
      </c>
      <c r="H9957" s="5" t="s">
        <v>8851</v>
      </c>
      <c r="I9957" s="5"/>
      <c r="J9957" s="5"/>
      <c r="K9957" s="5">
        <v>50</v>
      </c>
      <c r="L9957" s="5" t="s">
        <v>38</v>
      </c>
      <c r="M9957" s="7">
        <v>248.84</v>
      </c>
      <c r="N9957" s="7">
        <v>303.58</v>
      </c>
      <c r="O9957" s="7">
        <v>12442</v>
      </c>
      <c r="P9957" s="7">
        <v>15179.24</v>
      </c>
    </row>
    <row r="9958" spans="1:16" x14ac:dyDescent="0.25">
      <c r="A9958" s="5" t="s">
        <v>9706</v>
      </c>
      <c r="B9958" s="6">
        <v>46300</v>
      </c>
      <c r="C9958" s="5" t="s">
        <v>113</v>
      </c>
      <c r="D9958" s="5" t="s">
        <v>18</v>
      </c>
      <c r="E9958" s="5" t="s">
        <v>4334</v>
      </c>
      <c r="F9958" s="6">
        <v>46302</v>
      </c>
      <c r="G9958" s="5">
        <v>5</v>
      </c>
      <c r="H9958" s="5" t="s">
        <v>8852</v>
      </c>
      <c r="I9958" s="5"/>
      <c r="J9958" s="5"/>
      <c r="K9958" s="5">
        <v>50</v>
      </c>
      <c r="L9958" s="5" t="s">
        <v>38</v>
      </c>
      <c r="M9958" s="7">
        <v>710.14</v>
      </c>
      <c r="N9958" s="7">
        <v>866.37</v>
      </c>
      <c r="O9958" s="7">
        <v>35507</v>
      </c>
      <c r="P9958" s="7">
        <v>43318.54</v>
      </c>
    </row>
    <row r="9959" spans="1:16" x14ac:dyDescent="0.25">
      <c r="A9959" s="5" t="s">
        <v>9706</v>
      </c>
      <c r="B9959" s="6">
        <v>46300</v>
      </c>
      <c r="C9959" s="5" t="s">
        <v>113</v>
      </c>
      <c r="D9959" s="5" t="s">
        <v>18</v>
      </c>
      <c r="E9959" s="5" t="s">
        <v>4334</v>
      </c>
      <c r="F9959" s="6">
        <v>46302</v>
      </c>
      <c r="G9959" s="5">
        <v>6</v>
      </c>
      <c r="H9959" s="5" t="s">
        <v>9707</v>
      </c>
      <c r="I9959" s="5"/>
      <c r="J9959" s="5"/>
      <c r="K9959" s="5">
        <v>50</v>
      </c>
      <c r="L9959" s="5" t="s">
        <v>38</v>
      </c>
      <c r="M9959" s="7">
        <v>694.25</v>
      </c>
      <c r="N9959" s="7">
        <v>846.99</v>
      </c>
      <c r="O9959" s="7">
        <v>34712.5</v>
      </c>
      <c r="P9959" s="7">
        <v>42349.25</v>
      </c>
    </row>
    <row r="9960" spans="1:16" x14ac:dyDescent="0.25">
      <c r="A9960" s="5" t="s">
        <v>9706</v>
      </c>
      <c r="B9960" s="6">
        <v>46300</v>
      </c>
      <c r="C9960" s="5" t="s">
        <v>113</v>
      </c>
      <c r="D9960" s="5" t="s">
        <v>18</v>
      </c>
      <c r="E9960" s="5" t="s">
        <v>4334</v>
      </c>
      <c r="F9960" s="6">
        <v>46302</v>
      </c>
      <c r="G9960" s="5">
        <v>7</v>
      </c>
      <c r="H9960" s="5" t="s">
        <v>8854</v>
      </c>
      <c r="I9960" s="5"/>
      <c r="J9960" s="5"/>
      <c r="K9960" s="5">
        <v>50</v>
      </c>
      <c r="L9960" s="5" t="s">
        <v>38</v>
      </c>
      <c r="M9960" s="7">
        <v>357.06</v>
      </c>
      <c r="N9960" s="7">
        <v>435.61</v>
      </c>
      <c r="O9960" s="7">
        <v>17853</v>
      </c>
      <c r="P9960" s="7">
        <v>21780.66</v>
      </c>
    </row>
    <row r="9961" spans="1:16" x14ac:dyDescent="0.25">
      <c r="A9961" s="5" t="s">
        <v>9706</v>
      </c>
      <c r="B9961" s="6">
        <v>46300</v>
      </c>
      <c r="C9961" s="5" t="s">
        <v>113</v>
      </c>
      <c r="D9961" s="5" t="s">
        <v>18</v>
      </c>
      <c r="E9961" s="5" t="s">
        <v>4334</v>
      </c>
      <c r="F9961" s="6">
        <v>46302</v>
      </c>
      <c r="G9961" s="5">
        <v>8</v>
      </c>
      <c r="H9961" s="5" t="s">
        <v>8855</v>
      </c>
      <c r="I9961" s="5"/>
      <c r="J9961" s="5"/>
      <c r="K9961" s="5">
        <v>50</v>
      </c>
      <c r="L9961" s="5" t="s">
        <v>38</v>
      </c>
      <c r="M9961" s="7">
        <v>256.52</v>
      </c>
      <c r="N9961" s="7">
        <v>312.95</v>
      </c>
      <c r="O9961" s="7">
        <v>12826</v>
      </c>
      <c r="P9961" s="7">
        <v>15647.72</v>
      </c>
    </row>
    <row r="9962" spans="1:16" x14ac:dyDescent="0.25">
      <c r="A9962" s="5" t="s">
        <v>9706</v>
      </c>
      <c r="B9962" s="6">
        <v>46300</v>
      </c>
      <c r="C9962" s="5" t="s">
        <v>113</v>
      </c>
      <c r="D9962" s="5" t="s">
        <v>18</v>
      </c>
      <c r="E9962" s="5" t="s">
        <v>4334</v>
      </c>
      <c r="F9962" s="6">
        <v>46302</v>
      </c>
      <c r="G9962" s="5">
        <v>9</v>
      </c>
      <c r="H9962" s="5" t="s">
        <v>8857</v>
      </c>
      <c r="I9962" s="5"/>
      <c r="J9962" s="5"/>
      <c r="K9962" s="5">
        <v>20</v>
      </c>
      <c r="L9962" s="5" t="s">
        <v>38</v>
      </c>
      <c r="M9962" s="7">
        <v>330.37</v>
      </c>
      <c r="N9962" s="7">
        <v>403.05</v>
      </c>
      <c r="O9962" s="7">
        <v>6607.4</v>
      </c>
      <c r="P9962" s="7">
        <v>8061.03</v>
      </c>
    </row>
    <row r="9963" spans="1:16" x14ac:dyDescent="0.25">
      <c r="A9963" s="5" t="s">
        <v>9706</v>
      </c>
      <c r="B9963" s="6">
        <v>46300</v>
      </c>
      <c r="C9963" s="5" t="s">
        <v>113</v>
      </c>
      <c r="D9963" s="5" t="s">
        <v>18</v>
      </c>
      <c r="E9963" s="5" t="s">
        <v>4334</v>
      </c>
      <c r="F9963" s="6">
        <v>46302</v>
      </c>
      <c r="G9963" s="5">
        <v>10</v>
      </c>
      <c r="H9963" s="5" t="s">
        <v>8858</v>
      </c>
      <c r="I9963" s="5"/>
      <c r="J9963" s="5"/>
      <c r="K9963" s="5">
        <v>20</v>
      </c>
      <c r="L9963" s="5" t="s">
        <v>38</v>
      </c>
      <c r="M9963" s="7">
        <v>267.77999999999997</v>
      </c>
      <c r="N9963" s="7">
        <v>326.69</v>
      </c>
      <c r="O9963" s="7">
        <v>5355.6</v>
      </c>
      <c r="P9963" s="7">
        <v>6533.83</v>
      </c>
    </row>
    <row r="9964" spans="1:16" x14ac:dyDescent="0.25">
      <c r="A9964" s="5" t="s">
        <v>9708</v>
      </c>
      <c r="B9964" s="6">
        <v>46300</v>
      </c>
      <c r="C9964" s="5" t="s">
        <v>113</v>
      </c>
      <c r="D9964" s="5" t="s">
        <v>18</v>
      </c>
      <c r="E9964" s="5" t="s">
        <v>4334</v>
      </c>
      <c r="F9964" s="6">
        <v>46302</v>
      </c>
      <c r="G9964" s="5">
        <v>1</v>
      </c>
      <c r="H9964" s="5" t="s">
        <v>9709</v>
      </c>
      <c r="I9964" s="5"/>
      <c r="J9964" s="5"/>
      <c r="K9964" s="5">
        <v>1</v>
      </c>
      <c r="L9964" s="5" t="s">
        <v>73</v>
      </c>
      <c r="M9964" s="7">
        <v>41926.230000000003</v>
      </c>
      <c r="N9964" s="7">
        <v>51150</v>
      </c>
      <c r="O9964" s="7">
        <v>41926.230000000003</v>
      </c>
      <c r="P9964" s="7">
        <v>51150</v>
      </c>
    </row>
    <row r="9965" spans="1:16" x14ac:dyDescent="0.25">
      <c r="A9965" s="5" t="s">
        <v>9708</v>
      </c>
      <c r="B9965" s="6">
        <v>46300</v>
      </c>
      <c r="C9965" s="5" t="s">
        <v>113</v>
      </c>
      <c r="D9965" s="5" t="s">
        <v>18</v>
      </c>
      <c r="E9965" s="5" t="s">
        <v>4334</v>
      </c>
      <c r="F9965" s="6">
        <v>46302</v>
      </c>
      <c r="G9965" s="5">
        <v>2</v>
      </c>
      <c r="H9965" s="5" t="s">
        <v>9710</v>
      </c>
      <c r="I9965" s="5"/>
      <c r="J9965" s="5"/>
      <c r="K9965" s="5">
        <v>3</v>
      </c>
      <c r="L9965" s="5" t="s">
        <v>38</v>
      </c>
      <c r="M9965" s="7">
        <v>38729.51</v>
      </c>
      <c r="N9965" s="7">
        <v>47250</v>
      </c>
      <c r="O9965" s="7">
        <v>116188.53</v>
      </c>
      <c r="P9965" s="7">
        <v>141750.01</v>
      </c>
    </row>
    <row r="9966" spans="1:16" x14ac:dyDescent="0.25">
      <c r="A9966" s="5" t="s">
        <v>9708</v>
      </c>
      <c r="B9966" s="6">
        <v>46300</v>
      </c>
      <c r="C9966" s="5" t="s">
        <v>113</v>
      </c>
      <c r="D9966" s="5" t="s">
        <v>18</v>
      </c>
      <c r="E9966" s="5" t="s">
        <v>4334</v>
      </c>
      <c r="F9966" s="6">
        <v>46302</v>
      </c>
      <c r="G9966" s="5">
        <v>3</v>
      </c>
      <c r="H9966" s="5" t="s">
        <v>9711</v>
      </c>
      <c r="I9966" s="5"/>
      <c r="J9966" s="5"/>
      <c r="K9966" s="5">
        <v>12</v>
      </c>
      <c r="L9966" s="5" t="s">
        <v>38</v>
      </c>
      <c r="M9966" s="7">
        <v>2366.81</v>
      </c>
      <c r="N9966" s="7">
        <v>2887.51</v>
      </c>
      <c r="O9966" s="7">
        <v>28401.72</v>
      </c>
      <c r="P9966" s="7">
        <v>34650.1</v>
      </c>
    </row>
    <row r="9967" spans="1:16" x14ac:dyDescent="0.25">
      <c r="A9967" s="5" t="s">
        <v>9708</v>
      </c>
      <c r="B9967" s="6">
        <v>46300</v>
      </c>
      <c r="C9967" s="5" t="s">
        <v>113</v>
      </c>
      <c r="D9967" s="5" t="s">
        <v>18</v>
      </c>
      <c r="E9967" s="5" t="s">
        <v>4334</v>
      </c>
      <c r="F9967" s="6">
        <v>46302</v>
      </c>
      <c r="G9967" s="5">
        <v>4</v>
      </c>
      <c r="H9967" s="5" t="s">
        <v>9712</v>
      </c>
      <c r="I9967" s="5"/>
      <c r="J9967" s="5"/>
      <c r="K9967" s="5">
        <v>12</v>
      </c>
      <c r="L9967" s="5" t="s">
        <v>38</v>
      </c>
      <c r="M9967" s="7">
        <v>8230.5300000000007</v>
      </c>
      <c r="N9967" s="7">
        <v>10041.25</v>
      </c>
      <c r="O9967" s="7">
        <v>98766.36</v>
      </c>
      <c r="P9967" s="7">
        <v>120494.96</v>
      </c>
    </row>
    <row r="9968" spans="1:16" x14ac:dyDescent="0.25">
      <c r="A9968" s="5" t="s">
        <v>9708</v>
      </c>
      <c r="B9968" s="6">
        <v>46300</v>
      </c>
      <c r="C9968" s="5" t="s">
        <v>113</v>
      </c>
      <c r="D9968" s="5" t="s">
        <v>18</v>
      </c>
      <c r="E9968" s="5" t="s">
        <v>4334</v>
      </c>
      <c r="F9968" s="6">
        <v>46302</v>
      </c>
      <c r="G9968" s="5">
        <v>5</v>
      </c>
      <c r="H9968" s="5" t="s">
        <v>6326</v>
      </c>
      <c r="I9968" s="5"/>
      <c r="J9968" s="5"/>
      <c r="K9968" s="5">
        <v>99</v>
      </c>
      <c r="L9968" s="5" t="s">
        <v>38</v>
      </c>
      <c r="M9968" s="7">
        <v>195.92</v>
      </c>
      <c r="N9968" s="7">
        <v>239.02</v>
      </c>
      <c r="O9968" s="7">
        <v>19396.080000000002</v>
      </c>
      <c r="P9968" s="7">
        <v>23663.22</v>
      </c>
    </row>
    <row r="9969" spans="1:16" x14ac:dyDescent="0.25">
      <c r="A9969" s="5" t="s">
        <v>9708</v>
      </c>
      <c r="B9969" s="6">
        <v>46300</v>
      </c>
      <c r="C9969" s="5" t="s">
        <v>113</v>
      </c>
      <c r="D9969" s="5" t="s">
        <v>18</v>
      </c>
      <c r="E9969" s="5" t="s">
        <v>4334</v>
      </c>
      <c r="F9969" s="6">
        <v>46302</v>
      </c>
      <c r="G9969" s="5">
        <v>6</v>
      </c>
      <c r="H9969" s="5" t="s">
        <v>9713</v>
      </c>
      <c r="I9969" s="5"/>
      <c r="J9969" s="5"/>
      <c r="K9969" s="5">
        <v>99</v>
      </c>
      <c r="L9969" s="5" t="s">
        <v>38</v>
      </c>
      <c r="M9969" s="7">
        <v>166.17</v>
      </c>
      <c r="N9969" s="7">
        <v>202.73</v>
      </c>
      <c r="O9969" s="7">
        <v>16450.830000000002</v>
      </c>
      <c r="P9969" s="7">
        <v>20070.009999999998</v>
      </c>
    </row>
    <row r="9970" spans="1:16" x14ac:dyDescent="0.25">
      <c r="A9970" s="5" t="s">
        <v>9708</v>
      </c>
      <c r="B9970" s="6">
        <v>46300</v>
      </c>
      <c r="C9970" s="5" t="s">
        <v>113</v>
      </c>
      <c r="D9970" s="5" t="s">
        <v>18</v>
      </c>
      <c r="E9970" s="5" t="s">
        <v>4334</v>
      </c>
      <c r="F9970" s="6">
        <v>46302</v>
      </c>
      <c r="G9970" s="5">
        <v>7</v>
      </c>
      <c r="H9970" s="5" t="s">
        <v>9714</v>
      </c>
      <c r="I9970" s="5"/>
      <c r="J9970" s="5"/>
      <c r="K9970" s="5">
        <v>99</v>
      </c>
      <c r="L9970" s="5" t="s">
        <v>38</v>
      </c>
      <c r="M9970" s="7">
        <v>122.42</v>
      </c>
      <c r="N9970" s="7">
        <v>149.35</v>
      </c>
      <c r="O9970" s="7">
        <v>12119.58</v>
      </c>
      <c r="P9970" s="7">
        <v>14785.89</v>
      </c>
    </row>
    <row r="9971" spans="1:16" x14ac:dyDescent="0.25">
      <c r="A9971" s="5" t="s">
        <v>9708</v>
      </c>
      <c r="B9971" s="6">
        <v>46300</v>
      </c>
      <c r="C9971" s="5" t="s">
        <v>113</v>
      </c>
      <c r="D9971" s="5" t="s">
        <v>18</v>
      </c>
      <c r="E9971" s="5" t="s">
        <v>4334</v>
      </c>
      <c r="F9971" s="6">
        <v>46302</v>
      </c>
      <c r="G9971" s="5">
        <v>8</v>
      </c>
      <c r="H9971" s="5" t="s">
        <v>9715</v>
      </c>
      <c r="I9971" s="5"/>
      <c r="J9971" s="5"/>
      <c r="K9971" s="5">
        <v>99</v>
      </c>
      <c r="L9971" s="5" t="s">
        <v>38</v>
      </c>
      <c r="M9971" s="7">
        <v>384.78</v>
      </c>
      <c r="N9971" s="7">
        <v>469.43</v>
      </c>
      <c r="O9971" s="7">
        <v>38093.22</v>
      </c>
      <c r="P9971" s="7">
        <v>46473.73</v>
      </c>
    </row>
    <row r="9972" spans="1:16" x14ac:dyDescent="0.25">
      <c r="A9972" s="5" t="s">
        <v>9708</v>
      </c>
      <c r="B9972" s="6">
        <v>46300</v>
      </c>
      <c r="C9972" s="5" t="s">
        <v>113</v>
      </c>
      <c r="D9972" s="5" t="s">
        <v>18</v>
      </c>
      <c r="E9972" s="5" t="s">
        <v>4334</v>
      </c>
      <c r="F9972" s="6">
        <v>46302</v>
      </c>
      <c r="G9972" s="5">
        <v>9</v>
      </c>
      <c r="H9972" s="5" t="s">
        <v>9716</v>
      </c>
      <c r="I9972" s="5"/>
      <c r="J9972" s="5"/>
      <c r="K9972" s="5">
        <v>99</v>
      </c>
      <c r="L9972" s="5" t="s">
        <v>38</v>
      </c>
      <c r="M9972" s="7">
        <v>484.19</v>
      </c>
      <c r="N9972" s="7">
        <v>590.71</v>
      </c>
      <c r="O9972" s="7">
        <v>47934.81</v>
      </c>
      <c r="P9972" s="7">
        <v>58480.47</v>
      </c>
    </row>
    <row r="9973" spans="1:16" x14ac:dyDescent="0.25">
      <c r="A9973" s="5" t="s">
        <v>9708</v>
      </c>
      <c r="B9973" s="6">
        <v>46300</v>
      </c>
      <c r="C9973" s="5" t="s">
        <v>113</v>
      </c>
      <c r="D9973" s="5" t="s">
        <v>18</v>
      </c>
      <c r="E9973" s="5" t="s">
        <v>4334</v>
      </c>
      <c r="F9973" s="6">
        <v>46302</v>
      </c>
      <c r="G9973" s="5">
        <v>10</v>
      </c>
      <c r="H9973" s="5" t="s">
        <v>9717</v>
      </c>
      <c r="I9973" s="5"/>
      <c r="J9973" s="5"/>
      <c r="K9973" s="5">
        <v>50</v>
      </c>
      <c r="L9973" s="5" t="s">
        <v>38</v>
      </c>
      <c r="M9973" s="7">
        <v>225.26</v>
      </c>
      <c r="N9973" s="7">
        <v>274.82</v>
      </c>
      <c r="O9973" s="7">
        <v>11263</v>
      </c>
      <c r="P9973" s="7">
        <v>13740.86</v>
      </c>
    </row>
    <row r="9974" spans="1:16" x14ac:dyDescent="0.25">
      <c r="A9974" s="5" t="s">
        <v>9708</v>
      </c>
      <c r="B9974" s="6">
        <v>46300</v>
      </c>
      <c r="C9974" s="5" t="s">
        <v>113</v>
      </c>
      <c r="D9974" s="5" t="s">
        <v>18</v>
      </c>
      <c r="E9974" s="5" t="s">
        <v>4334</v>
      </c>
      <c r="F9974" s="6">
        <v>46302</v>
      </c>
      <c r="G9974" s="5">
        <v>11</v>
      </c>
      <c r="H9974" s="5" t="s">
        <v>9718</v>
      </c>
      <c r="I9974" s="5"/>
      <c r="J9974" s="5"/>
      <c r="K9974" s="5">
        <v>30</v>
      </c>
      <c r="L9974" s="5" t="s">
        <v>38</v>
      </c>
      <c r="M9974" s="7">
        <v>1406.57</v>
      </c>
      <c r="N9974" s="7">
        <v>1716.02</v>
      </c>
      <c r="O9974" s="7">
        <v>42197.1</v>
      </c>
      <c r="P9974" s="7">
        <v>51480.46</v>
      </c>
    </row>
    <row r="9975" spans="1:16" x14ac:dyDescent="0.25">
      <c r="A9975" s="5" t="s">
        <v>9708</v>
      </c>
      <c r="B9975" s="6">
        <v>46300</v>
      </c>
      <c r="C9975" s="5" t="s">
        <v>113</v>
      </c>
      <c r="D9975" s="5" t="s">
        <v>18</v>
      </c>
      <c r="E9975" s="5" t="s">
        <v>4334</v>
      </c>
      <c r="F9975" s="6">
        <v>46302</v>
      </c>
      <c r="G9975" s="5">
        <v>12</v>
      </c>
      <c r="H9975" s="5" t="s">
        <v>9719</v>
      </c>
      <c r="I9975" s="5"/>
      <c r="J9975" s="5"/>
      <c r="K9975" s="5">
        <v>12</v>
      </c>
      <c r="L9975" s="5" t="s">
        <v>38</v>
      </c>
      <c r="M9975" s="7">
        <v>689.76</v>
      </c>
      <c r="N9975" s="7">
        <v>841.51</v>
      </c>
      <c r="O9975" s="7">
        <v>8277.1200000000008</v>
      </c>
      <c r="P9975" s="7">
        <v>10098.09</v>
      </c>
    </row>
    <row r="9976" spans="1:16" x14ac:dyDescent="0.25">
      <c r="A9976" s="5" t="s">
        <v>9708</v>
      </c>
      <c r="B9976" s="6">
        <v>46300</v>
      </c>
      <c r="C9976" s="5" t="s">
        <v>113</v>
      </c>
      <c r="D9976" s="5" t="s">
        <v>18</v>
      </c>
      <c r="E9976" s="5" t="s">
        <v>4334</v>
      </c>
      <c r="F9976" s="6">
        <v>46302</v>
      </c>
      <c r="G9976" s="5">
        <v>13</v>
      </c>
      <c r="H9976" s="5" t="s">
        <v>9720</v>
      </c>
      <c r="I9976" s="5"/>
      <c r="J9976" s="5"/>
      <c r="K9976" s="5">
        <v>276</v>
      </c>
      <c r="L9976" s="5" t="s">
        <v>38</v>
      </c>
      <c r="M9976" s="7">
        <v>113.61</v>
      </c>
      <c r="N9976" s="7">
        <v>138.6</v>
      </c>
      <c r="O9976" s="7">
        <v>31356.36</v>
      </c>
      <c r="P9976" s="7">
        <v>38254.76</v>
      </c>
    </row>
    <row r="9977" spans="1:16" x14ac:dyDescent="0.25">
      <c r="A9977" s="5" t="s">
        <v>9708</v>
      </c>
      <c r="B9977" s="6">
        <v>46300</v>
      </c>
      <c r="C9977" s="5" t="s">
        <v>113</v>
      </c>
      <c r="D9977" s="5" t="s">
        <v>18</v>
      </c>
      <c r="E9977" s="5" t="s">
        <v>4334</v>
      </c>
      <c r="F9977" s="6">
        <v>46302</v>
      </c>
      <c r="G9977" s="5">
        <v>14</v>
      </c>
      <c r="H9977" s="5" t="s">
        <v>9721</v>
      </c>
      <c r="I9977" s="5"/>
      <c r="J9977" s="5"/>
      <c r="K9977" s="5">
        <v>376</v>
      </c>
      <c r="L9977" s="5" t="s">
        <v>38</v>
      </c>
      <c r="M9977" s="7">
        <v>8.7899999999999991</v>
      </c>
      <c r="N9977" s="7">
        <v>10.72</v>
      </c>
      <c r="O9977" s="7">
        <v>3305.04</v>
      </c>
      <c r="P9977" s="7">
        <v>4032.15</v>
      </c>
    </row>
    <row r="9978" spans="1:16" x14ac:dyDescent="0.25">
      <c r="A9978" s="5" t="s">
        <v>9722</v>
      </c>
      <c r="B9978" s="6">
        <v>46301</v>
      </c>
      <c r="C9978" s="5" t="s">
        <v>113</v>
      </c>
      <c r="D9978" s="5" t="s">
        <v>18</v>
      </c>
      <c r="E9978" s="5" t="s">
        <v>4334</v>
      </c>
      <c r="F9978" s="6">
        <v>46302</v>
      </c>
      <c r="G9978" s="5">
        <v>1</v>
      </c>
      <c r="H9978" s="5" t="s">
        <v>9672</v>
      </c>
      <c r="I9978" s="5"/>
      <c r="J9978" s="5"/>
      <c r="K9978" s="5">
        <v>72</v>
      </c>
      <c r="L9978" s="5" t="s">
        <v>38</v>
      </c>
      <c r="M9978" s="7">
        <v>240.41</v>
      </c>
      <c r="N9978" s="7">
        <v>293.3</v>
      </c>
      <c r="O9978" s="7">
        <v>17309.52</v>
      </c>
      <c r="P9978" s="7">
        <v>21117.61</v>
      </c>
    </row>
    <row r="9979" spans="1:16" x14ac:dyDescent="0.25">
      <c r="A9979" s="5" t="s">
        <v>9722</v>
      </c>
      <c r="B9979" s="6">
        <v>46301</v>
      </c>
      <c r="C9979" s="5" t="s">
        <v>113</v>
      </c>
      <c r="D9979" s="5" t="s">
        <v>18</v>
      </c>
      <c r="E9979" s="5" t="s">
        <v>4334</v>
      </c>
      <c r="F9979" s="6">
        <v>46302</v>
      </c>
      <c r="G9979" s="5">
        <v>2</v>
      </c>
      <c r="H9979" s="5" t="s">
        <v>8848</v>
      </c>
      <c r="I9979" s="5"/>
      <c r="J9979" s="5"/>
      <c r="K9979" s="5">
        <v>72</v>
      </c>
      <c r="L9979" s="5" t="s">
        <v>38</v>
      </c>
      <c r="M9979" s="7">
        <v>103.64</v>
      </c>
      <c r="N9979" s="7">
        <v>126.44</v>
      </c>
      <c r="O9979" s="7">
        <v>7462.08</v>
      </c>
      <c r="P9979" s="7">
        <v>9103.74</v>
      </c>
    </row>
    <row r="9980" spans="1:16" x14ac:dyDescent="0.25">
      <c r="A9980" s="5" t="s">
        <v>9722</v>
      </c>
      <c r="B9980" s="6">
        <v>46301</v>
      </c>
      <c r="C9980" s="5" t="s">
        <v>113</v>
      </c>
      <c r="D9980" s="5" t="s">
        <v>18</v>
      </c>
      <c r="E9980" s="5" t="s">
        <v>4334</v>
      </c>
      <c r="F9980" s="6">
        <v>46302</v>
      </c>
      <c r="G9980" s="5">
        <v>3</v>
      </c>
      <c r="H9980" s="5" t="s">
        <v>3610</v>
      </c>
      <c r="I9980" s="5"/>
      <c r="J9980" s="5"/>
      <c r="K9980" s="5">
        <v>84</v>
      </c>
      <c r="L9980" s="5" t="s">
        <v>38</v>
      </c>
      <c r="M9980" s="7">
        <v>206.12</v>
      </c>
      <c r="N9980" s="7">
        <v>251.47</v>
      </c>
      <c r="O9980" s="7">
        <v>17314.080000000002</v>
      </c>
      <c r="P9980" s="7">
        <v>21123.18</v>
      </c>
    </row>
    <row r="9981" spans="1:16" x14ac:dyDescent="0.25">
      <c r="A9981" s="5" t="s">
        <v>9722</v>
      </c>
      <c r="B9981" s="6">
        <v>46301</v>
      </c>
      <c r="C9981" s="5" t="s">
        <v>113</v>
      </c>
      <c r="D9981" s="5" t="s">
        <v>18</v>
      </c>
      <c r="E9981" s="5" t="s">
        <v>4334</v>
      </c>
      <c r="F9981" s="6">
        <v>46302</v>
      </c>
      <c r="G9981" s="5">
        <v>4</v>
      </c>
      <c r="H9981" s="5" t="s">
        <v>9674</v>
      </c>
      <c r="I9981" s="5"/>
      <c r="J9981" s="5"/>
      <c r="K9981" s="5">
        <v>72</v>
      </c>
      <c r="L9981" s="5" t="s">
        <v>38</v>
      </c>
      <c r="M9981" s="7">
        <v>5819.31</v>
      </c>
      <c r="N9981" s="7">
        <v>7099.56</v>
      </c>
      <c r="O9981" s="7">
        <v>418990.32</v>
      </c>
      <c r="P9981" s="7">
        <v>511168.19</v>
      </c>
    </row>
    <row r="9982" spans="1:16" x14ac:dyDescent="0.25">
      <c r="A9982" s="5" t="s">
        <v>9722</v>
      </c>
      <c r="B9982" s="6">
        <v>46301</v>
      </c>
      <c r="C9982" s="5" t="s">
        <v>113</v>
      </c>
      <c r="D9982" s="5" t="s">
        <v>18</v>
      </c>
      <c r="E9982" s="5" t="s">
        <v>4334</v>
      </c>
      <c r="F9982" s="6">
        <v>46302</v>
      </c>
      <c r="G9982" s="5">
        <v>5</v>
      </c>
      <c r="H9982" s="5" t="s">
        <v>9684</v>
      </c>
      <c r="I9982" s="5"/>
      <c r="J9982" s="5"/>
      <c r="K9982" s="5">
        <v>12</v>
      </c>
      <c r="L9982" s="5" t="s">
        <v>38</v>
      </c>
      <c r="M9982" s="7">
        <v>292.05</v>
      </c>
      <c r="N9982" s="7">
        <v>356.3</v>
      </c>
      <c r="O9982" s="7">
        <v>3504.6</v>
      </c>
      <c r="P9982" s="7">
        <v>4275.6099999999997</v>
      </c>
    </row>
    <row r="9983" spans="1:16" x14ac:dyDescent="0.25">
      <c r="A9983" s="5" t="s">
        <v>9722</v>
      </c>
      <c r="B9983" s="6">
        <v>46301</v>
      </c>
      <c r="C9983" s="5" t="s">
        <v>113</v>
      </c>
      <c r="D9983" s="5" t="s">
        <v>18</v>
      </c>
      <c r="E9983" s="5" t="s">
        <v>4334</v>
      </c>
      <c r="F9983" s="6">
        <v>46302</v>
      </c>
      <c r="G9983" s="5">
        <v>6</v>
      </c>
      <c r="H9983" s="5" t="s">
        <v>9696</v>
      </c>
      <c r="I9983" s="5"/>
      <c r="J9983" s="5"/>
      <c r="K9983" s="5">
        <v>12</v>
      </c>
      <c r="L9983" s="5" t="s">
        <v>38</v>
      </c>
      <c r="M9983" s="7">
        <v>85.88</v>
      </c>
      <c r="N9983" s="7">
        <v>104.77</v>
      </c>
      <c r="O9983" s="7">
        <v>1030.56</v>
      </c>
      <c r="P9983" s="7">
        <v>1257.28</v>
      </c>
    </row>
    <row r="9984" spans="1:16" x14ac:dyDescent="0.25">
      <c r="A9984" s="5" t="s">
        <v>9722</v>
      </c>
      <c r="B9984" s="6">
        <v>46301</v>
      </c>
      <c r="C9984" s="5" t="s">
        <v>113</v>
      </c>
      <c r="D9984" s="5" t="s">
        <v>18</v>
      </c>
      <c r="E9984" s="5" t="s">
        <v>4334</v>
      </c>
      <c r="F9984" s="6">
        <v>46302</v>
      </c>
      <c r="G9984" s="5">
        <v>7</v>
      </c>
      <c r="H9984" s="5" t="s">
        <v>9685</v>
      </c>
      <c r="I9984" s="5"/>
      <c r="J9984" s="5"/>
      <c r="K9984" s="5">
        <v>12</v>
      </c>
      <c r="L9984" s="5" t="s">
        <v>38</v>
      </c>
      <c r="M9984" s="7">
        <v>340.59</v>
      </c>
      <c r="N9984" s="7">
        <v>415.52</v>
      </c>
      <c r="O9984" s="7">
        <v>4087.08</v>
      </c>
      <c r="P9984" s="7">
        <v>4986.24</v>
      </c>
    </row>
    <row r="9985" spans="1:16" x14ac:dyDescent="0.25">
      <c r="A9985" s="5" t="s">
        <v>9722</v>
      </c>
      <c r="B9985" s="6">
        <v>46301</v>
      </c>
      <c r="C9985" s="5" t="s">
        <v>113</v>
      </c>
      <c r="D9985" s="5" t="s">
        <v>18</v>
      </c>
      <c r="E9985" s="5" t="s">
        <v>4334</v>
      </c>
      <c r="F9985" s="6">
        <v>46302</v>
      </c>
      <c r="G9985" s="5">
        <v>8</v>
      </c>
      <c r="H9985" s="5" t="s">
        <v>9686</v>
      </c>
      <c r="I9985" s="5"/>
      <c r="J9985" s="5"/>
      <c r="K9985" s="5">
        <v>24</v>
      </c>
      <c r="L9985" s="5" t="s">
        <v>38</v>
      </c>
      <c r="M9985" s="7">
        <v>82.45</v>
      </c>
      <c r="N9985" s="7">
        <v>100.59</v>
      </c>
      <c r="O9985" s="7">
        <v>1978.8</v>
      </c>
      <c r="P9985" s="7">
        <v>2414.14</v>
      </c>
    </row>
    <row r="9986" spans="1:16" x14ac:dyDescent="0.25">
      <c r="A9986" s="5" t="s">
        <v>9722</v>
      </c>
      <c r="B9986" s="6">
        <v>46301</v>
      </c>
      <c r="C9986" s="5" t="s">
        <v>113</v>
      </c>
      <c r="D9986" s="5" t="s">
        <v>18</v>
      </c>
      <c r="E9986" s="5" t="s">
        <v>4334</v>
      </c>
      <c r="F9986" s="6">
        <v>46302</v>
      </c>
      <c r="G9986" s="5">
        <v>9</v>
      </c>
      <c r="H9986" s="5" t="s">
        <v>9687</v>
      </c>
      <c r="I9986" s="5"/>
      <c r="J9986" s="5"/>
      <c r="K9986" s="5">
        <v>185</v>
      </c>
      <c r="L9986" s="5" t="s">
        <v>38</v>
      </c>
      <c r="M9986" s="7">
        <v>2210.52</v>
      </c>
      <c r="N9986" s="7">
        <v>2696.83</v>
      </c>
      <c r="O9986" s="7">
        <v>408946.2</v>
      </c>
      <c r="P9986" s="7">
        <v>498914.36</v>
      </c>
    </row>
    <row r="9987" spans="1:16" x14ac:dyDescent="0.25">
      <c r="A9987" s="5" t="s">
        <v>9722</v>
      </c>
      <c r="B9987" s="6">
        <v>46301</v>
      </c>
      <c r="C9987" s="5" t="s">
        <v>113</v>
      </c>
      <c r="D9987" s="5" t="s">
        <v>18</v>
      </c>
      <c r="E9987" s="5" t="s">
        <v>4334</v>
      </c>
      <c r="F9987" s="6">
        <v>46302</v>
      </c>
      <c r="G9987" s="5">
        <v>10</v>
      </c>
      <c r="H9987" s="5" t="s">
        <v>9688</v>
      </c>
      <c r="I9987" s="5"/>
      <c r="J9987" s="5"/>
      <c r="K9987" s="5">
        <v>31</v>
      </c>
      <c r="L9987" s="5" t="s">
        <v>38</v>
      </c>
      <c r="M9987" s="7">
        <v>1252.1400000000001</v>
      </c>
      <c r="N9987" s="7">
        <v>1527.61</v>
      </c>
      <c r="O9987" s="7">
        <v>38816.339999999997</v>
      </c>
      <c r="P9987" s="7">
        <v>47355.93</v>
      </c>
    </row>
    <row r="9988" spans="1:16" x14ac:dyDescent="0.25">
      <c r="A9988" s="5" t="s">
        <v>9722</v>
      </c>
      <c r="B9988" s="6">
        <v>46301</v>
      </c>
      <c r="C9988" s="5" t="s">
        <v>113</v>
      </c>
      <c r="D9988" s="5" t="s">
        <v>18</v>
      </c>
      <c r="E9988" s="5" t="s">
        <v>4334</v>
      </c>
      <c r="F9988" s="6">
        <v>46302</v>
      </c>
      <c r="G9988" s="5">
        <v>11</v>
      </c>
      <c r="H9988" s="5" t="s">
        <v>9689</v>
      </c>
      <c r="I9988" s="5"/>
      <c r="J9988" s="5"/>
      <c r="K9988" s="5">
        <v>43</v>
      </c>
      <c r="L9988" s="5" t="s">
        <v>38</v>
      </c>
      <c r="M9988" s="7">
        <v>3526.85</v>
      </c>
      <c r="N9988" s="7">
        <v>4302.76</v>
      </c>
      <c r="O9988" s="7">
        <v>151654.54999999999</v>
      </c>
      <c r="P9988" s="7">
        <v>185018.55</v>
      </c>
    </row>
    <row r="9989" spans="1:16" x14ac:dyDescent="0.25">
      <c r="A9989" s="5" t="s">
        <v>9722</v>
      </c>
      <c r="B9989" s="6">
        <v>46301</v>
      </c>
      <c r="C9989" s="5" t="s">
        <v>113</v>
      </c>
      <c r="D9989" s="5" t="s">
        <v>18</v>
      </c>
      <c r="E9989" s="5" t="s">
        <v>4334</v>
      </c>
      <c r="F9989" s="6">
        <v>46302</v>
      </c>
      <c r="G9989" s="5">
        <v>12</v>
      </c>
      <c r="H9989" s="5" t="s">
        <v>9691</v>
      </c>
      <c r="I9989" s="5"/>
      <c r="J9989" s="5"/>
      <c r="K9989" s="5">
        <v>24</v>
      </c>
      <c r="L9989" s="5" t="s">
        <v>38</v>
      </c>
      <c r="M9989" s="7">
        <v>16.97</v>
      </c>
      <c r="N9989" s="7">
        <v>20.7</v>
      </c>
      <c r="O9989" s="7">
        <v>407.28</v>
      </c>
      <c r="P9989" s="7">
        <v>496.88</v>
      </c>
    </row>
    <row r="9990" spans="1:16" x14ac:dyDescent="0.25">
      <c r="A9990" s="5" t="s">
        <v>9722</v>
      </c>
      <c r="B9990" s="6">
        <v>46301</v>
      </c>
      <c r="C9990" s="5" t="s">
        <v>113</v>
      </c>
      <c r="D9990" s="5" t="s">
        <v>18</v>
      </c>
      <c r="E9990" s="5" t="s">
        <v>4334</v>
      </c>
      <c r="F9990" s="6">
        <v>46302</v>
      </c>
      <c r="G9990" s="5">
        <v>13</v>
      </c>
      <c r="H9990" s="5" t="s">
        <v>9692</v>
      </c>
      <c r="I9990" s="5"/>
      <c r="J9990" s="5"/>
      <c r="K9990" s="5">
        <v>24</v>
      </c>
      <c r="L9990" s="5" t="s">
        <v>38</v>
      </c>
      <c r="M9990" s="7">
        <v>2061.15</v>
      </c>
      <c r="N9990" s="7">
        <v>2514.6</v>
      </c>
      <c r="O9990" s="7">
        <v>49467.6</v>
      </c>
      <c r="P9990" s="7">
        <v>60350.47</v>
      </c>
    </row>
    <row r="9991" spans="1:16" x14ac:dyDescent="0.25">
      <c r="A9991" s="5" t="s">
        <v>9723</v>
      </c>
      <c r="B9991" s="6">
        <v>46303</v>
      </c>
      <c r="C9991" s="5" t="s">
        <v>113</v>
      </c>
      <c r="D9991" s="5" t="s">
        <v>18</v>
      </c>
      <c r="E9991" s="5" t="s">
        <v>4334</v>
      </c>
      <c r="F9991" s="6">
        <v>46309</v>
      </c>
      <c r="G9991" s="5">
        <v>1</v>
      </c>
      <c r="H9991" s="5" t="s">
        <v>9637</v>
      </c>
      <c r="I9991" s="5"/>
      <c r="J9991" s="5"/>
      <c r="K9991" s="5">
        <v>9</v>
      </c>
      <c r="L9991" s="5" t="s">
        <v>38</v>
      </c>
      <c r="M9991" s="7">
        <v>64401.23</v>
      </c>
      <c r="N9991" s="7">
        <v>78569.5</v>
      </c>
      <c r="O9991" s="7">
        <v>579611.06999999995</v>
      </c>
      <c r="P9991" s="7">
        <v>707125.51</v>
      </c>
    </row>
    <row r="9992" spans="1:16" x14ac:dyDescent="0.25">
      <c r="A9992" s="5" t="s">
        <v>9723</v>
      </c>
      <c r="B9992" s="6">
        <v>46303</v>
      </c>
      <c r="C9992" s="5" t="s">
        <v>113</v>
      </c>
      <c r="D9992" s="5" t="s">
        <v>18</v>
      </c>
      <c r="E9992" s="5" t="s">
        <v>4334</v>
      </c>
      <c r="F9992" s="6">
        <v>46309</v>
      </c>
      <c r="G9992" s="5">
        <v>2</v>
      </c>
      <c r="H9992" s="5" t="s">
        <v>9643</v>
      </c>
      <c r="I9992" s="5"/>
      <c r="J9992" s="5"/>
      <c r="K9992" s="5">
        <v>6</v>
      </c>
      <c r="L9992" s="5" t="s">
        <v>38</v>
      </c>
      <c r="M9992" s="7">
        <v>164119.26</v>
      </c>
      <c r="N9992" s="7">
        <v>200225.5</v>
      </c>
      <c r="O9992" s="7">
        <v>984715.56</v>
      </c>
      <c r="P9992" s="7">
        <v>1201352.98</v>
      </c>
    </row>
    <row r="9993" spans="1:16" x14ac:dyDescent="0.25">
      <c r="A9993" s="5" t="s">
        <v>9723</v>
      </c>
      <c r="B9993" s="6">
        <v>46303</v>
      </c>
      <c r="C9993" s="5" t="s">
        <v>113</v>
      </c>
      <c r="D9993" s="5" t="s">
        <v>18</v>
      </c>
      <c r="E9993" s="5" t="s">
        <v>4334</v>
      </c>
      <c r="F9993" s="6">
        <v>46309</v>
      </c>
      <c r="G9993" s="5">
        <v>3</v>
      </c>
      <c r="H9993" s="5" t="s">
        <v>9644</v>
      </c>
      <c r="I9993" s="5"/>
      <c r="J9993" s="5"/>
      <c r="K9993" s="5">
        <v>2</v>
      </c>
      <c r="L9993" s="5" t="s">
        <v>38</v>
      </c>
      <c r="M9993" s="7">
        <v>116337.7</v>
      </c>
      <c r="N9993" s="7">
        <v>141932</v>
      </c>
      <c r="O9993" s="7">
        <v>232675.4</v>
      </c>
      <c r="P9993" s="7">
        <v>283863.99</v>
      </c>
    </row>
    <row r="9994" spans="1:16" x14ac:dyDescent="0.25">
      <c r="A9994" s="5" t="s">
        <v>9723</v>
      </c>
      <c r="B9994" s="6">
        <v>46303</v>
      </c>
      <c r="C9994" s="5" t="s">
        <v>113</v>
      </c>
      <c r="D9994" s="5" t="s">
        <v>18</v>
      </c>
      <c r="E9994" s="5" t="s">
        <v>4334</v>
      </c>
      <c r="F9994" s="6">
        <v>46309</v>
      </c>
      <c r="G9994" s="5">
        <v>4</v>
      </c>
      <c r="H9994" s="5" t="s">
        <v>9646</v>
      </c>
      <c r="I9994" s="5"/>
      <c r="J9994" s="5"/>
      <c r="K9994" s="5">
        <v>2</v>
      </c>
      <c r="L9994" s="5" t="s">
        <v>38</v>
      </c>
      <c r="M9994" s="7">
        <v>72711.06</v>
      </c>
      <c r="N9994" s="7">
        <v>88707.5</v>
      </c>
      <c r="O9994" s="7">
        <v>145422.12</v>
      </c>
      <c r="P9994" s="7">
        <v>177414.99</v>
      </c>
    </row>
    <row r="9995" spans="1:16" x14ac:dyDescent="0.25">
      <c r="A9995" s="5" t="s">
        <v>9723</v>
      </c>
      <c r="B9995" s="6">
        <v>46303</v>
      </c>
      <c r="C9995" s="5" t="s">
        <v>113</v>
      </c>
      <c r="D9995" s="5" t="s">
        <v>18</v>
      </c>
      <c r="E9995" s="5" t="s">
        <v>4334</v>
      </c>
      <c r="F9995" s="6">
        <v>46309</v>
      </c>
      <c r="G9995" s="5">
        <v>5</v>
      </c>
      <c r="H9995" s="5" t="s">
        <v>9647</v>
      </c>
      <c r="I9995" s="5"/>
      <c r="J9995" s="5"/>
      <c r="K9995" s="5">
        <v>1</v>
      </c>
      <c r="L9995" s="5" t="s">
        <v>38</v>
      </c>
      <c r="M9995" s="7">
        <v>74788.53</v>
      </c>
      <c r="N9995" s="7">
        <v>91242.01</v>
      </c>
      <c r="O9995" s="7">
        <v>74788.53</v>
      </c>
      <c r="P9995" s="7">
        <v>91242.01</v>
      </c>
    </row>
    <row r="9996" spans="1:16" x14ac:dyDescent="0.25">
      <c r="A9996" s="5" t="s">
        <v>9723</v>
      </c>
      <c r="B9996" s="6">
        <v>46303</v>
      </c>
      <c r="C9996" s="5" t="s">
        <v>113</v>
      </c>
      <c r="D9996" s="5" t="s">
        <v>18</v>
      </c>
      <c r="E9996" s="5" t="s">
        <v>4334</v>
      </c>
      <c r="F9996" s="6">
        <v>46309</v>
      </c>
      <c r="G9996" s="5">
        <v>6</v>
      </c>
      <c r="H9996" s="5" t="s">
        <v>9639</v>
      </c>
      <c r="I9996" s="5"/>
      <c r="J9996" s="5"/>
      <c r="K9996" s="5">
        <v>4</v>
      </c>
      <c r="L9996" s="5" t="s">
        <v>38</v>
      </c>
      <c r="M9996" s="7">
        <v>68556.160000000003</v>
      </c>
      <c r="N9996" s="7">
        <v>83638.52</v>
      </c>
      <c r="O9996" s="7">
        <v>274224.64000000001</v>
      </c>
      <c r="P9996" s="7">
        <v>334554.06</v>
      </c>
    </row>
    <row r="9997" spans="1:16" x14ac:dyDescent="0.25">
      <c r="A9997" s="5" t="s">
        <v>9724</v>
      </c>
      <c r="B9997" s="6">
        <v>46303</v>
      </c>
      <c r="C9997" s="5" t="s">
        <v>17</v>
      </c>
      <c r="D9997" s="5" t="s">
        <v>18</v>
      </c>
      <c r="E9997" s="5" t="s">
        <v>19</v>
      </c>
      <c r="F9997" s="6">
        <v>46303</v>
      </c>
      <c r="G9997" s="5">
        <v>1</v>
      </c>
      <c r="H9997" s="5" t="s">
        <v>9725</v>
      </c>
      <c r="I9997" s="5"/>
      <c r="J9997" s="5"/>
      <c r="K9997" s="5">
        <v>1</v>
      </c>
      <c r="L9997" s="5" t="s">
        <v>38</v>
      </c>
      <c r="M9997" s="7">
        <v>56350</v>
      </c>
      <c r="N9997" s="7">
        <v>68747</v>
      </c>
      <c r="O9997" s="7">
        <v>56350</v>
      </c>
      <c r="P9997" s="7">
        <v>68747</v>
      </c>
    </row>
    <row r="9998" spans="1:16" x14ac:dyDescent="0.25">
      <c r="A9998" s="5" t="s">
        <v>9726</v>
      </c>
      <c r="B9998" s="6">
        <v>46304</v>
      </c>
      <c r="C9998" s="5" t="s">
        <v>905</v>
      </c>
      <c r="D9998" s="5" t="s">
        <v>18</v>
      </c>
      <c r="E9998" s="5" t="s">
        <v>4334</v>
      </c>
      <c r="F9998" s="6">
        <v>46308</v>
      </c>
      <c r="G9998" s="5">
        <v>1</v>
      </c>
      <c r="H9998" s="5" t="s">
        <v>9727</v>
      </c>
      <c r="I9998" s="5"/>
      <c r="J9998" s="5"/>
      <c r="K9998" s="5">
        <v>21</v>
      </c>
      <c r="L9998" s="5" t="s">
        <v>38</v>
      </c>
      <c r="M9998" s="7">
        <v>5604.8</v>
      </c>
      <c r="N9998" s="7">
        <v>6837.86</v>
      </c>
      <c r="O9998" s="7">
        <v>117700.8</v>
      </c>
      <c r="P9998" s="7">
        <v>143594.98000000001</v>
      </c>
    </row>
    <row r="9999" spans="1:16" x14ac:dyDescent="0.25">
      <c r="A9999" s="5" t="s">
        <v>9728</v>
      </c>
      <c r="B9999" s="6">
        <v>46304</v>
      </c>
      <c r="C9999" s="5" t="s">
        <v>17</v>
      </c>
      <c r="D9999" s="5" t="s">
        <v>18</v>
      </c>
      <c r="E9999" s="5" t="s">
        <v>4334</v>
      </c>
      <c r="F9999" s="6">
        <v>46311</v>
      </c>
      <c r="G9999" s="5">
        <v>1</v>
      </c>
      <c r="H9999" s="5" t="s">
        <v>9729</v>
      </c>
      <c r="I9999" s="5"/>
      <c r="J9999" s="5"/>
      <c r="K9999" s="5">
        <v>1</v>
      </c>
      <c r="L9999" s="5" t="s">
        <v>38</v>
      </c>
      <c r="M9999" s="7">
        <v>663934.43000000005</v>
      </c>
      <c r="N9999" s="7">
        <v>810000</v>
      </c>
      <c r="O9999" s="7">
        <v>663934.43000000005</v>
      </c>
      <c r="P9999" s="7">
        <v>810000</v>
      </c>
    </row>
    <row r="10000" spans="1:16" x14ac:dyDescent="0.25">
      <c r="A10000" s="5" t="s">
        <v>9730</v>
      </c>
      <c r="B10000" s="6">
        <v>46304</v>
      </c>
      <c r="C10000" s="5" t="s">
        <v>40</v>
      </c>
      <c r="D10000" s="5" t="s">
        <v>18</v>
      </c>
      <c r="E10000" s="5" t="s">
        <v>9582</v>
      </c>
      <c r="F10000" s="6">
        <v>46314</v>
      </c>
      <c r="G10000" s="5">
        <v>1</v>
      </c>
      <c r="H10000" s="5" t="s">
        <v>9731</v>
      </c>
      <c r="I10000" s="5"/>
      <c r="J10000" s="5"/>
      <c r="K10000" s="5">
        <v>500</v>
      </c>
      <c r="L10000" s="5" t="s">
        <v>23</v>
      </c>
      <c r="M10000" s="7">
        <v>0</v>
      </c>
      <c r="N10000" s="7">
        <v>0</v>
      </c>
      <c r="O10000" s="7">
        <v>0</v>
      </c>
      <c r="P10000" s="7">
        <v>0</v>
      </c>
    </row>
    <row r="10001" spans="1:16" x14ac:dyDescent="0.25">
      <c r="A10001" s="5" t="s">
        <v>9732</v>
      </c>
      <c r="B10001" s="6">
        <v>46307</v>
      </c>
      <c r="C10001" s="5" t="s">
        <v>17</v>
      </c>
      <c r="D10001" s="5" t="s">
        <v>18</v>
      </c>
      <c r="E10001" s="5" t="s">
        <v>4334</v>
      </c>
      <c r="F10001" s="6">
        <v>46310</v>
      </c>
      <c r="G10001" s="5">
        <v>1</v>
      </c>
      <c r="H10001" s="5" t="s">
        <v>9699</v>
      </c>
      <c r="I10001" s="5"/>
      <c r="J10001" s="5"/>
      <c r="K10001" s="5">
        <v>12</v>
      </c>
      <c r="L10001" s="5" t="s">
        <v>38</v>
      </c>
      <c r="M10001" s="7">
        <v>9956.4500000000007</v>
      </c>
      <c r="N10001" s="7">
        <v>12146.87</v>
      </c>
      <c r="O10001" s="7">
        <v>119477.4</v>
      </c>
      <c r="P10001" s="7">
        <v>145762.43</v>
      </c>
    </row>
    <row r="10002" spans="1:16" x14ac:dyDescent="0.25">
      <c r="A10002" s="5" t="s">
        <v>9732</v>
      </c>
      <c r="B10002" s="6">
        <v>46307</v>
      </c>
      <c r="C10002" s="5" t="s">
        <v>17</v>
      </c>
      <c r="D10002" s="5" t="s">
        <v>18</v>
      </c>
      <c r="E10002" s="5" t="s">
        <v>4334</v>
      </c>
      <c r="F10002" s="6">
        <v>46310</v>
      </c>
      <c r="G10002" s="5">
        <v>2</v>
      </c>
      <c r="H10002" s="5" t="s">
        <v>9733</v>
      </c>
      <c r="I10002" s="5"/>
      <c r="J10002" s="5"/>
      <c r="K10002" s="5">
        <v>4</v>
      </c>
      <c r="L10002" s="5" t="s">
        <v>108</v>
      </c>
      <c r="M10002" s="7">
        <v>36336.07</v>
      </c>
      <c r="N10002" s="7">
        <v>44330.01</v>
      </c>
      <c r="O10002" s="7">
        <v>145344.28</v>
      </c>
      <c r="P10002" s="7">
        <v>177320.02</v>
      </c>
    </row>
    <row r="10003" spans="1:16" x14ac:dyDescent="0.25">
      <c r="A10003" s="5" t="s">
        <v>9732</v>
      </c>
      <c r="B10003" s="6">
        <v>46307</v>
      </c>
      <c r="C10003" s="5" t="s">
        <v>17</v>
      </c>
      <c r="D10003" s="5" t="s">
        <v>18</v>
      </c>
      <c r="E10003" s="5" t="s">
        <v>4334</v>
      </c>
      <c r="F10003" s="6">
        <v>46310</v>
      </c>
      <c r="G10003" s="5">
        <v>3</v>
      </c>
      <c r="H10003" s="5" t="s">
        <v>9734</v>
      </c>
      <c r="I10003" s="5"/>
      <c r="J10003" s="5"/>
      <c r="K10003" s="5">
        <v>20.23</v>
      </c>
      <c r="L10003" s="5" t="s">
        <v>115</v>
      </c>
      <c r="M10003" s="7">
        <v>201194.18</v>
      </c>
      <c r="N10003" s="7">
        <v>245456.9</v>
      </c>
      <c r="O10003" s="7">
        <v>4070158.26</v>
      </c>
      <c r="P10003" s="7">
        <v>4965593.08</v>
      </c>
    </row>
    <row r="10004" spans="1:16" x14ac:dyDescent="0.25">
      <c r="A10004" s="5" t="s">
        <v>9732</v>
      </c>
      <c r="B10004" s="6">
        <v>46307</v>
      </c>
      <c r="C10004" s="5" t="s">
        <v>17</v>
      </c>
      <c r="D10004" s="5" t="s">
        <v>18</v>
      </c>
      <c r="E10004" s="5" t="s">
        <v>4334</v>
      </c>
      <c r="F10004" s="6">
        <v>46310</v>
      </c>
      <c r="G10004" s="5">
        <v>4</v>
      </c>
      <c r="H10004" s="5" t="s">
        <v>9735</v>
      </c>
      <c r="I10004" s="5"/>
      <c r="J10004" s="5"/>
      <c r="K10004" s="5">
        <v>120</v>
      </c>
      <c r="L10004" s="5" t="s">
        <v>38</v>
      </c>
      <c r="M10004" s="7">
        <v>281.31</v>
      </c>
      <c r="N10004" s="7">
        <v>343.2</v>
      </c>
      <c r="O10004" s="7">
        <v>33757.199999999997</v>
      </c>
      <c r="P10004" s="7">
        <v>41183.78</v>
      </c>
    </row>
    <row r="10005" spans="1:16" x14ac:dyDescent="0.25">
      <c r="A10005" s="5" t="s">
        <v>9732</v>
      </c>
      <c r="B10005" s="6">
        <v>46307</v>
      </c>
      <c r="C10005" s="5" t="s">
        <v>17</v>
      </c>
      <c r="D10005" s="5" t="s">
        <v>18</v>
      </c>
      <c r="E10005" s="5" t="s">
        <v>4334</v>
      </c>
      <c r="F10005" s="6">
        <v>46310</v>
      </c>
      <c r="G10005" s="5">
        <v>5</v>
      </c>
      <c r="H10005" s="5" t="s">
        <v>9503</v>
      </c>
      <c r="I10005" s="5"/>
      <c r="J10005" s="5"/>
      <c r="K10005" s="5">
        <v>427</v>
      </c>
      <c r="L10005" s="5" t="s">
        <v>38</v>
      </c>
      <c r="M10005" s="7">
        <v>7.62</v>
      </c>
      <c r="N10005" s="7">
        <v>9.3000000000000007</v>
      </c>
      <c r="O10005" s="7">
        <v>3253.74</v>
      </c>
      <c r="P10005" s="7">
        <v>3969.56</v>
      </c>
    </row>
    <row r="10006" spans="1:16" x14ac:dyDescent="0.25">
      <c r="A10006" s="5" t="s">
        <v>9732</v>
      </c>
      <c r="B10006" s="6">
        <v>46307</v>
      </c>
      <c r="C10006" s="5" t="s">
        <v>17</v>
      </c>
      <c r="D10006" s="5" t="s">
        <v>18</v>
      </c>
      <c r="E10006" s="5" t="s">
        <v>4334</v>
      </c>
      <c r="F10006" s="6">
        <v>46310</v>
      </c>
      <c r="G10006" s="5">
        <v>6</v>
      </c>
      <c r="H10006" s="5" t="s">
        <v>9736</v>
      </c>
      <c r="I10006" s="5"/>
      <c r="J10006" s="5"/>
      <c r="K10006" s="5">
        <v>467</v>
      </c>
      <c r="L10006" s="5" t="s">
        <v>38</v>
      </c>
      <c r="M10006" s="7">
        <v>628.67999999999995</v>
      </c>
      <c r="N10006" s="7">
        <v>766.99</v>
      </c>
      <c r="O10006" s="7">
        <v>293593.56</v>
      </c>
      <c r="P10006" s="7">
        <v>358184.14</v>
      </c>
    </row>
    <row r="10007" spans="1:16" x14ac:dyDescent="0.25">
      <c r="A10007" s="5" t="s">
        <v>9732</v>
      </c>
      <c r="B10007" s="6">
        <v>46307</v>
      </c>
      <c r="C10007" s="5" t="s">
        <v>17</v>
      </c>
      <c r="D10007" s="5" t="s">
        <v>18</v>
      </c>
      <c r="E10007" s="5" t="s">
        <v>4334</v>
      </c>
      <c r="F10007" s="6">
        <v>46310</v>
      </c>
      <c r="G10007" s="5">
        <v>7</v>
      </c>
      <c r="H10007" s="5" t="s">
        <v>8848</v>
      </c>
      <c r="I10007" s="5"/>
      <c r="J10007" s="5"/>
      <c r="K10007" s="5">
        <v>45</v>
      </c>
      <c r="L10007" s="5" t="s">
        <v>38</v>
      </c>
      <c r="M10007" s="7">
        <v>106.09</v>
      </c>
      <c r="N10007" s="7">
        <v>129.43</v>
      </c>
      <c r="O10007" s="7">
        <v>4774.05</v>
      </c>
      <c r="P10007" s="7">
        <v>5824.34</v>
      </c>
    </row>
    <row r="10008" spans="1:16" x14ac:dyDescent="0.25">
      <c r="A10008" s="5" t="s">
        <v>9732</v>
      </c>
      <c r="B10008" s="6">
        <v>46307</v>
      </c>
      <c r="C10008" s="5" t="s">
        <v>17</v>
      </c>
      <c r="D10008" s="5" t="s">
        <v>18</v>
      </c>
      <c r="E10008" s="5" t="s">
        <v>4334</v>
      </c>
      <c r="F10008" s="6">
        <v>46310</v>
      </c>
      <c r="G10008" s="5">
        <v>8</v>
      </c>
      <c r="H10008" s="5" t="s">
        <v>9737</v>
      </c>
      <c r="I10008" s="5"/>
      <c r="J10008" s="5"/>
      <c r="K10008" s="5">
        <v>222</v>
      </c>
      <c r="L10008" s="5" t="s">
        <v>38</v>
      </c>
      <c r="M10008" s="7">
        <v>210.99</v>
      </c>
      <c r="N10008" s="7">
        <v>257.41000000000003</v>
      </c>
      <c r="O10008" s="7">
        <v>46839.78</v>
      </c>
      <c r="P10008" s="7">
        <v>57144.53</v>
      </c>
    </row>
    <row r="10009" spans="1:16" x14ac:dyDescent="0.25">
      <c r="A10009" s="5" t="s">
        <v>9732</v>
      </c>
      <c r="B10009" s="6">
        <v>46307</v>
      </c>
      <c r="C10009" s="5" t="s">
        <v>17</v>
      </c>
      <c r="D10009" s="5" t="s">
        <v>18</v>
      </c>
      <c r="E10009" s="5" t="s">
        <v>4334</v>
      </c>
      <c r="F10009" s="6">
        <v>46310</v>
      </c>
      <c r="G10009" s="5">
        <v>9</v>
      </c>
      <c r="H10009" s="5" t="s">
        <v>8849</v>
      </c>
      <c r="I10009" s="5"/>
      <c r="J10009" s="5"/>
      <c r="K10009" s="5">
        <v>225</v>
      </c>
      <c r="L10009" s="5" t="s">
        <v>38</v>
      </c>
      <c r="M10009" s="7">
        <v>144.01</v>
      </c>
      <c r="N10009" s="7">
        <v>175.69</v>
      </c>
      <c r="O10009" s="7">
        <v>32402.25</v>
      </c>
      <c r="P10009" s="7">
        <v>39530.75</v>
      </c>
    </row>
    <row r="10010" spans="1:16" x14ac:dyDescent="0.25">
      <c r="A10010" s="5" t="s">
        <v>9732</v>
      </c>
      <c r="B10010" s="6">
        <v>46307</v>
      </c>
      <c r="C10010" s="5" t="s">
        <v>17</v>
      </c>
      <c r="D10010" s="5" t="s">
        <v>18</v>
      </c>
      <c r="E10010" s="5" t="s">
        <v>4334</v>
      </c>
      <c r="F10010" s="6">
        <v>46310</v>
      </c>
      <c r="G10010" s="5">
        <v>10</v>
      </c>
      <c r="H10010" s="5" t="s">
        <v>9738</v>
      </c>
      <c r="I10010" s="5"/>
      <c r="J10010" s="5"/>
      <c r="K10010" s="5">
        <v>45</v>
      </c>
      <c r="L10010" s="5" t="s">
        <v>38</v>
      </c>
      <c r="M10010" s="7">
        <v>419.63</v>
      </c>
      <c r="N10010" s="7">
        <v>511.95</v>
      </c>
      <c r="O10010" s="7">
        <v>18883.349999999999</v>
      </c>
      <c r="P10010" s="7">
        <v>23037.69</v>
      </c>
    </row>
    <row r="10011" spans="1:16" x14ac:dyDescent="0.25">
      <c r="A10011" s="5" t="s">
        <v>9732</v>
      </c>
      <c r="B10011" s="6">
        <v>46307</v>
      </c>
      <c r="C10011" s="5" t="s">
        <v>17</v>
      </c>
      <c r="D10011" s="5" t="s">
        <v>18</v>
      </c>
      <c r="E10011" s="5" t="s">
        <v>4334</v>
      </c>
      <c r="F10011" s="6">
        <v>46310</v>
      </c>
      <c r="G10011" s="5">
        <v>11</v>
      </c>
      <c r="H10011" s="5" t="s">
        <v>9701</v>
      </c>
      <c r="I10011" s="5"/>
      <c r="J10011" s="5"/>
      <c r="K10011" s="5">
        <v>25</v>
      </c>
      <c r="L10011" s="5" t="s">
        <v>38</v>
      </c>
      <c r="M10011" s="7">
        <v>195.22</v>
      </c>
      <c r="N10011" s="7">
        <v>238.17</v>
      </c>
      <c r="O10011" s="7">
        <v>4880.5</v>
      </c>
      <c r="P10011" s="7">
        <v>5954.21</v>
      </c>
    </row>
    <row r="10012" spans="1:16" x14ac:dyDescent="0.25">
      <c r="A10012" s="5" t="s">
        <v>9732</v>
      </c>
      <c r="B10012" s="6">
        <v>46307</v>
      </c>
      <c r="C10012" s="5" t="s">
        <v>17</v>
      </c>
      <c r="D10012" s="5" t="s">
        <v>18</v>
      </c>
      <c r="E10012" s="5" t="s">
        <v>4334</v>
      </c>
      <c r="F10012" s="6">
        <v>46310</v>
      </c>
      <c r="G10012" s="5">
        <v>12</v>
      </c>
      <c r="H10012" s="5" t="s">
        <v>9702</v>
      </c>
      <c r="I10012" s="5"/>
      <c r="J10012" s="5"/>
      <c r="K10012" s="5">
        <v>15</v>
      </c>
      <c r="L10012" s="5" t="s">
        <v>38</v>
      </c>
      <c r="M10012" s="7">
        <v>164.1</v>
      </c>
      <c r="N10012" s="7">
        <v>200.2</v>
      </c>
      <c r="O10012" s="7">
        <v>2461.5</v>
      </c>
      <c r="P10012" s="7">
        <v>3003.03</v>
      </c>
    </row>
    <row r="10013" spans="1:16" x14ac:dyDescent="0.25">
      <c r="A10013" s="5" t="s">
        <v>9732</v>
      </c>
      <c r="B10013" s="6">
        <v>46307</v>
      </c>
      <c r="C10013" s="5" t="s">
        <v>17</v>
      </c>
      <c r="D10013" s="5" t="s">
        <v>18</v>
      </c>
      <c r="E10013" s="5" t="s">
        <v>4334</v>
      </c>
      <c r="F10013" s="6">
        <v>46310</v>
      </c>
      <c r="G10013" s="5">
        <v>13</v>
      </c>
      <c r="H10013" s="5" t="s">
        <v>9739</v>
      </c>
      <c r="I10013" s="5"/>
      <c r="J10013" s="5"/>
      <c r="K10013" s="5">
        <v>16</v>
      </c>
      <c r="L10013" s="5" t="s">
        <v>38</v>
      </c>
      <c r="M10013" s="7">
        <v>330.54</v>
      </c>
      <c r="N10013" s="7">
        <v>403.26</v>
      </c>
      <c r="O10013" s="7">
        <v>5288.64</v>
      </c>
      <c r="P10013" s="7">
        <v>6452.14</v>
      </c>
    </row>
    <row r="10014" spans="1:16" x14ac:dyDescent="0.25">
      <c r="A10014" s="5" t="s">
        <v>9732</v>
      </c>
      <c r="B10014" s="6">
        <v>46307</v>
      </c>
      <c r="C10014" s="5" t="s">
        <v>17</v>
      </c>
      <c r="D10014" s="5" t="s">
        <v>18</v>
      </c>
      <c r="E10014" s="5" t="s">
        <v>4334</v>
      </c>
      <c r="F10014" s="6">
        <v>46310</v>
      </c>
      <c r="G10014" s="5">
        <v>14</v>
      </c>
      <c r="H10014" s="5" t="s">
        <v>9704</v>
      </c>
      <c r="I10014" s="5"/>
      <c r="J10014" s="5"/>
      <c r="K10014" s="5">
        <v>105</v>
      </c>
      <c r="L10014" s="5" t="s">
        <v>38</v>
      </c>
      <c r="M10014" s="7">
        <v>439.58</v>
      </c>
      <c r="N10014" s="7">
        <v>536.29</v>
      </c>
      <c r="O10014" s="7">
        <v>46155.9</v>
      </c>
      <c r="P10014" s="7">
        <v>56310.2</v>
      </c>
    </row>
    <row r="10015" spans="1:16" x14ac:dyDescent="0.25">
      <c r="A10015" s="5" t="s">
        <v>9732</v>
      </c>
      <c r="B10015" s="6">
        <v>46307</v>
      </c>
      <c r="C10015" s="5" t="s">
        <v>17</v>
      </c>
      <c r="D10015" s="5" t="s">
        <v>18</v>
      </c>
      <c r="E10015" s="5" t="s">
        <v>4334</v>
      </c>
      <c r="F10015" s="6">
        <v>46310</v>
      </c>
      <c r="G10015" s="5">
        <v>15</v>
      </c>
      <c r="H10015" s="5" t="s">
        <v>9740</v>
      </c>
      <c r="I10015" s="5"/>
      <c r="J10015" s="5"/>
      <c r="K10015" s="5">
        <v>59</v>
      </c>
      <c r="L10015" s="5" t="s">
        <v>23</v>
      </c>
      <c r="M10015" s="7">
        <v>149180.32999999999</v>
      </c>
      <c r="N10015" s="7">
        <v>182000</v>
      </c>
      <c r="O10015" s="7">
        <v>8801639.4700000007</v>
      </c>
      <c r="P10015" s="7">
        <v>10738000.15</v>
      </c>
    </row>
    <row r="10016" spans="1:16" x14ac:dyDescent="0.25">
      <c r="A10016" s="5" t="s">
        <v>9732</v>
      </c>
      <c r="B10016" s="6">
        <v>46307</v>
      </c>
      <c r="C10016" s="5" t="s">
        <v>17</v>
      </c>
      <c r="D10016" s="5" t="s">
        <v>18</v>
      </c>
      <c r="E10016" s="5" t="s">
        <v>4334</v>
      </c>
      <c r="F10016" s="6">
        <v>46310</v>
      </c>
      <c r="G10016" s="5">
        <v>16</v>
      </c>
      <c r="H10016" s="5" t="s">
        <v>9741</v>
      </c>
      <c r="I10016" s="5"/>
      <c r="J10016" s="5"/>
      <c r="K10016" s="5">
        <v>120</v>
      </c>
      <c r="L10016" s="5" t="s">
        <v>38</v>
      </c>
      <c r="M10016" s="7">
        <v>98.46</v>
      </c>
      <c r="N10016" s="7">
        <v>120.12</v>
      </c>
      <c r="O10016" s="7">
        <v>11815.2</v>
      </c>
      <c r="P10016" s="7">
        <v>14414.54</v>
      </c>
    </row>
    <row r="10017" spans="1:16" x14ac:dyDescent="0.25">
      <c r="A10017" s="5" t="s">
        <v>9732</v>
      </c>
      <c r="B10017" s="6">
        <v>46307</v>
      </c>
      <c r="C10017" s="5" t="s">
        <v>17</v>
      </c>
      <c r="D10017" s="5" t="s">
        <v>18</v>
      </c>
      <c r="E10017" s="5" t="s">
        <v>4334</v>
      </c>
      <c r="F10017" s="6">
        <v>46310</v>
      </c>
      <c r="G10017" s="5">
        <v>17</v>
      </c>
      <c r="H10017" s="5" t="s">
        <v>9742</v>
      </c>
      <c r="I10017" s="5"/>
      <c r="J10017" s="5"/>
      <c r="K10017" s="5">
        <v>2.2999999999999998</v>
      </c>
      <c r="L10017" s="5" t="s">
        <v>23</v>
      </c>
      <c r="M10017" s="7">
        <v>61696.73</v>
      </c>
      <c r="N10017" s="7">
        <v>75270.009999999995</v>
      </c>
      <c r="O10017" s="7">
        <v>141902.48000000001</v>
      </c>
      <c r="P10017" s="7">
        <v>173121.03</v>
      </c>
    </row>
    <row r="10018" spans="1:16" x14ac:dyDescent="0.25">
      <c r="A10018" s="5" t="s">
        <v>9732</v>
      </c>
      <c r="B10018" s="6">
        <v>46307</v>
      </c>
      <c r="C10018" s="5" t="s">
        <v>17</v>
      </c>
      <c r="D10018" s="5" t="s">
        <v>18</v>
      </c>
      <c r="E10018" s="5" t="s">
        <v>4334</v>
      </c>
      <c r="F10018" s="6">
        <v>46310</v>
      </c>
      <c r="G10018" s="5">
        <v>18</v>
      </c>
      <c r="H10018" s="5" t="s">
        <v>9743</v>
      </c>
      <c r="I10018" s="5"/>
      <c r="J10018" s="5"/>
      <c r="K10018" s="5">
        <v>0.2</v>
      </c>
      <c r="L10018" s="5" t="s">
        <v>23</v>
      </c>
      <c r="M10018" s="7">
        <v>99311.47</v>
      </c>
      <c r="N10018" s="7">
        <v>121159.95</v>
      </c>
      <c r="O10018" s="7">
        <v>19862.29</v>
      </c>
      <c r="P10018" s="7">
        <v>24231.99</v>
      </c>
    </row>
    <row r="10019" spans="1:16" x14ac:dyDescent="0.25">
      <c r="A10019" s="5" t="s">
        <v>9732</v>
      </c>
      <c r="B10019" s="6">
        <v>46307</v>
      </c>
      <c r="C10019" s="5" t="s">
        <v>17</v>
      </c>
      <c r="D10019" s="5" t="s">
        <v>18</v>
      </c>
      <c r="E10019" s="5" t="s">
        <v>4334</v>
      </c>
      <c r="F10019" s="6">
        <v>46310</v>
      </c>
      <c r="G10019" s="5">
        <v>19</v>
      </c>
      <c r="H10019" s="5" t="s">
        <v>5172</v>
      </c>
      <c r="I10019" s="5"/>
      <c r="J10019" s="5"/>
      <c r="K10019" s="5">
        <v>0.3</v>
      </c>
      <c r="L10019" s="5" t="s">
        <v>23</v>
      </c>
      <c r="M10019" s="7">
        <v>74590.17</v>
      </c>
      <c r="N10019" s="7">
        <v>91000</v>
      </c>
      <c r="O10019" s="7">
        <v>22377.05</v>
      </c>
      <c r="P10019" s="7">
        <v>27300</v>
      </c>
    </row>
    <row r="10020" spans="1:16" x14ac:dyDescent="0.25">
      <c r="A10020" s="5" t="s">
        <v>9732</v>
      </c>
      <c r="B10020" s="6">
        <v>46307</v>
      </c>
      <c r="C10020" s="5" t="s">
        <v>17</v>
      </c>
      <c r="D10020" s="5" t="s">
        <v>18</v>
      </c>
      <c r="E10020" s="5" t="s">
        <v>4334</v>
      </c>
      <c r="F10020" s="6">
        <v>46310</v>
      </c>
      <c r="G10020" s="5">
        <v>20</v>
      </c>
      <c r="H10020" s="5" t="s">
        <v>2421</v>
      </c>
      <c r="I10020" s="5"/>
      <c r="J10020" s="5"/>
      <c r="K10020" s="5">
        <v>0.2</v>
      </c>
      <c r="L10020" s="5" t="s">
        <v>23</v>
      </c>
      <c r="M10020" s="7">
        <v>71926.23</v>
      </c>
      <c r="N10020" s="7">
        <v>87750</v>
      </c>
      <c r="O10020" s="7">
        <v>14385.25</v>
      </c>
      <c r="P10020" s="7">
        <v>17550</v>
      </c>
    </row>
    <row r="10021" spans="1:16" x14ac:dyDescent="0.25">
      <c r="A10021" s="5" t="s">
        <v>9732</v>
      </c>
      <c r="B10021" s="6">
        <v>46307</v>
      </c>
      <c r="C10021" s="5" t="s">
        <v>17</v>
      </c>
      <c r="D10021" s="5" t="s">
        <v>18</v>
      </c>
      <c r="E10021" s="5" t="s">
        <v>4334</v>
      </c>
      <c r="F10021" s="6">
        <v>46310</v>
      </c>
      <c r="G10021" s="5">
        <v>21</v>
      </c>
      <c r="H10021" s="5" t="s">
        <v>9744</v>
      </c>
      <c r="I10021" s="5"/>
      <c r="J10021" s="5"/>
      <c r="K10021" s="5">
        <v>211</v>
      </c>
      <c r="L10021" s="5" t="s">
        <v>38</v>
      </c>
      <c r="M10021" s="7">
        <v>10.66</v>
      </c>
      <c r="N10021" s="7">
        <v>13.01</v>
      </c>
      <c r="O10021" s="7">
        <v>2249.2600000000002</v>
      </c>
      <c r="P10021" s="7">
        <v>2744.1</v>
      </c>
    </row>
    <row r="10022" spans="1:16" x14ac:dyDescent="0.25">
      <c r="A10022" s="5" t="s">
        <v>9732</v>
      </c>
      <c r="B10022" s="6">
        <v>46307</v>
      </c>
      <c r="C10022" s="5" t="s">
        <v>17</v>
      </c>
      <c r="D10022" s="5" t="s">
        <v>18</v>
      </c>
      <c r="E10022" s="5" t="s">
        <v>4334</v>
      </c>
      <c r="F10022" s="6">
        <v>46310</v>
      </c>
      <c r="G10022" s="5">
        <v>22</v>
      </c>
      <c r="H10022" s="5" t="s">
        <v>9745</v>
      </c>
      <c r="I10022" s="5"/>
      <c r="J10022" s="5"/>
      <c r="K10022" s="5">
        <v>211</v>
      </c>
      <c r="L10022" s="5" t="s">
        <v>38</v>
      </c>
      <c r="M10022" s="7">
        <v>293.02999999999997</v>
      </c>
      <c r="N10022" s="7">
        <v>357.5</v>
      </c>
      <c r="O10022" s="7">
        <v>61829.33</v>
      </c>
      <c r="P10022" s="7">
        <v>75431.78</v>
      </c>
    </row>
    <row r="10023" spans="1:16" x14ac:dyDescent="0.25">
      <c r="A10023" s="5" t="s">
        <v>9732</v>
      </c>
      <c r="B10023" s="6">
        <v>46307</v>
      </c>
      <c r="C10023" s="5" t="s">
        <v>17</v>
      </c>
      <c r="D10023" s="5" t="s">
        <v>18</v>
      </c>
      <c r="E10023" s="5" t="s">
        <v>4334</v>
      </c>
      <c r="F10023" s="6">
        <v>46310</v>
      </c>
      <c r="G10023" s="5">
        <v>23</v>
      </c>
      <c r="H10023" s="5" t="s">
        <v>9746</v>
      </c>
      <c r="I10023" s="5"/>
      <c r="J10023" s="5"/>
      <c r="K10023" s="5">
        <v>211</v>
      </c>
      <c r="L10023" s="5" t="s">
        <v>38</v>
      </c>
      <c r="M10023" s="7">
        <v>53.56</v>
      </c>
      <c r="N10023" s="7">
        <v>65.34</v>
      </c>
      <c r="O10023" s="7">
        <v>11301.16</v>
      </c>
      <c r="P10023" s="7">
        <v>13787.42</v>
      </c>
    </row>
    <row r="10024" spans="1:16" x14ac:dyDescent="0.25">
      <c r="A10024" s="5" t="s">
        <v>9732</v>
      </c>
      <c r="B10024" s="6">
        <v>46307</v>
      </c>
      <c r="C10024" s="5" t="s">
        <v>17</v>
      </c>
      <c r="D10024" s="5" t="s">
        <v>18</v>
      </c>
      <c r="E10024" s="5" t="s">
        <v>4334</v>
      </c>
      <c r="F10024" s="6">
        <v>46310</v>
      </c>
      <c r="G10024" s="5">
        <v>24</v>
      </c>
      <c r="H10024" s="5" t="s">
        <v>9747</v>
      </c>
      <c r="I10024" s="5"/>
      <c r="J10024" s="5"/>
      <c r="K10024" s="5">
        <v>800</v>
      </c>
      <c r="L10024" s="5" t="s">
        <v>695</v>
      </c>
      <c r="M10024" s="7">
        <v>522.79999999999995</v>
      </c>
      <c r="N10024" s="7">
        <v>637.82000000000005</v>
      </c>
      <c r="O10024" s="7">
        <v>418240</v>
      </c>
      <c r="P10024" s="7">
        <v>510252.79999999999</v>
      </c>
    </row>
    <row r="10025" spans="1:16" x14ac:dyDescent="0.25">
      <c r="A10025" s="5" t="s">
        <v>9732</v>
      </c>
      <c r="B10025" s="6">
        <v>46307</v>
      </c>
      <c r="C10025" s="5" t="s">
        <v>17</v>
      </c>
      <c r="D10025" s="5" t="s">
        <v>18</v>
      </c>
      <c r="E10025" s="5" t="s">
        <v>4334</v>
      </c>
      <c r="F10025" s="6">
        <v>46310</v>
      </c>
      <c r="G10025" s="5">
        <v>25</v>
      </c>
      <c r="H10025" s="5" t="s">
        <v>9748</v>
      </c>
      <c r="I10025" s="5"/>
      <c r="J10025" s="5"/>
      <c r="K10025" s="5">
        <v>0.1</v>
      </c>
      <c r="L10025" s="5" t="s">
        <v>23</v>
      </c>
      <c r="M10025" s="7">
        <v>0</v>
      </c>
      <c r="N10025" s="7">
        <v>0</v>
      </c>
      <c r="O10025" s="7">
        <v>0</v>
      </c>
      <c r="P10025" s="7">
        <v>0</v>
      </c>
    </row>
    <row r="10026" spans="1:16" x14ac:dyDescent="0.25">
      <c r="A10026" s="5" t="s">
        <v>9732</v>
      </c>
      <c r="B10026" s="6">
        <v>46307</v>
      </c>
      <c r="C10026" s="5" t="s">
        <v>17</v>
      </c>
      <c r="D10026" s="5" t="s">
        <v>18</v>
      </c>
      <c r="E10026" s="5" t="s">
        <v>4334</v>
      </c>
      <c r="F10026" s="6">
        <v>46310</v>
      </c>
      <c r="G10026" s="5">
        <v>26</v>
      </c>
      <c r="H10026" s="5" t="s">
        <v>9749</v>
      </c>
      <c r="I10026" s="5"/>
      <c r="J10026" s="5"/>
      <c r="K10026" s="5">
        <v>1.1000000000000001</v>
      </c>
      <c r="L10026" s="5" t="s">
        <v>23</v>
      </c>
      <c r="M10026" s="7">
        <v>59885.24</v>
      </c>
      <c r="N10026" s="7">
        <v>73059.990000000005</v>
      </c>
      <c r="O10026" s="7">
        <v>65873.759999999995</v>
      </c>
      <c r="P10026" s="7">
        <v>80365.990000000005</v>
      </c>
    </row>
    <row r="10027" spans="1:16" x14ac:dyDescent="0.25">
      <c r="A10027" s="5" t="s">
        <v>9732</v>
      </c>
      <c r="B10027" s="6">
        <v>46307</v>
      </c>
      <c r="C10027" s="5" t="s">
        <v>17</v>
      </c>
      <c r="D10027" s="5" t="s">
        <v>18</v>
      </c>
      <c r="E10027" s="5" t="s">
        <v>4334</v>
      </c>
      <c r="F10027" s="6">
        <v>46310</v>
      </c>
      <c r="G10027" s="5">
        <v>27</v>
      </c>
      <c r="H10027" s="5" t="s">
        <v>9750</v>
      </c>
      <c r="I10027" s="5"/>
      <c r="J10027" s="5"/>
      <c r="K10027" s="5">
        <v>0.43</v>
      </c>
      <c r="L10027" s="5" t="s">
        <v>23</v>
      </c>
      <c r="M10027" s="7">
        <v>61163.93</v>
      </c>
      <c r="N10027" s="7">
        <v>74620</v>
      </c>
      <c r="O10027" s="7">
        <v>26300.49</v>
      </c>
      <c r="P10027" s="7">
        <v>32086.6</v>
      </c>
    </row>
    <row r="10028" spans="1:16" x14ac:dyDescent="0.25">
      <c r="A10028" s="5" t="s">
        <v>9732</v>
      </c>
      <c r="B10028" s="6">
        <v>46307</v>
      </c>
      <c r="C10028" s="5" t="s">
        <v>17</v>
      </c>
      <c r="D10028" s="5" t="s">
        <v>18</v>
      </c>
      <c r="E10028" s="5" t="s">
        <v>4334</v>
      </c>
      <c r="F10028" s="6">
        <v>46310</v>
      </c>
      <c r="G10028" s="5">
        <v>28</v>
      </c>
      <c r="H10028" s="5" t="s">
        <v>9751</v>
      </c>
      <c r="I10028" s="5" t="s">
        <v>4620</v>
      </c>
      <c r="J10028" s="5"/>
      <c r="K10028" s="5">
        <v>6.7</v>
      </c>
      <c r="L10028" s="5" t="s">
        <v>23</v>
      </c>
      <c r="M10028" s="7">
        <v>15440.17</v>
      </c>
      <c r="N10028" s="7">
        <v>18837.009999999998</v>
      </c>
      <c r="O10028" s="7">
        <v>103449.14</v>
      </c>
      <c r="P10028" s="7">
        <v>126207.95</v>
      </c>
    </row>
    <row r="10029" spans="1:16" x14ac:dyDescent="0.25">
      <c r="A10029" s="5" t="s">
        <v>9732</v>
      </c>
      <c r="B10029" s="6">
        <v>46307</v>
      </c>
      <c r="C10029" s="5" t="s">
        <v>17</v>
      </c>
      <c r="D10029" s="5" t="s">
        <v>18</v>
      </c>
      <c r="E10029" s="5" t="s">
        <v>4334</v>
      </c>
      <c r="F10029" s="6">
        <v>46310</v>
      </c>
      <c r="G10029" s="5">
        <v>29</v>
      </c>
      <c r="H10029" s="5" t="s">
        <v>9752</v>
      </c>
      <c r="I10029" s="5"/>
      <c r="J10029" s="5"/>
      <c r="K10029" s="5">
        <v>2.1520000000000001</v>
      </c>
      <c r="L10029" s="5" t="s">
        <v>23</v>
      </c>
      <c r="M10029" s="7">
        <v>227110</v>
      </c>
      <c r="N10029" s="7">
        <v>277074.2</v>
      </c>
      <c r="O10029" s="7">
        <v>488740.72</v>
      </c>
      <c r="P10029" s="7">
        <v>596263.68000000005</v>
      </c>
    </row>
    <row r="10030" spans="1:16" x14ac:dyDescent="0.25">
      <c r="A10030" s="5" t="s">
        <v>9732</v>
      </c>
      <c r="B10030" s="6">
        <v>46307</v>
      </c>
      <c r="C10030" s="5" t="s">
        <v>17</v>
      </c>
      <c r="D10030" s="5" t="s">
        <v>18</v>
      </c>
      <c r="E10030" s="5" t="s">
        <v>4334</v>
      </c>
      <c r="F10030" s="6">
        <v>46310</v>
      </c>
      <c r="G10030" s="5">
        <v>30</v>
      </c>
      <c r="H10030" s="5" t="s">
        <v>9753</v>
      </c>
      <c r="I10030" s="5"/>
      <c r="J10030" s="5"/>
      <c r="K10030" s="5">
        <v>45</v>
      </c>
      <c r="L10030" s="5" t="s">
        <v>21</v>
      </c>
      <c r="M10030" s="7">
        <v>134797</v>
      </c>
      <c r="N10030" s="7">
        <v>164452.34</v>
      </c>
      <c r="O10030" s="7">
        <v>6065865</v>
      </c>
      <c r="P10030" s="7">
        <v>7400355.2999999998</v>
      </c>
    </row>
    <row r="10031" spans="1:16" x14ac:dyDescent="0.25">
      <c r="A10031" s="5" t="s">
        <v>9732</v>
      </c>
      <c r="B10031" s="6">
        <v>46307</v>
      </c>
      <c r="C10031" s="5" t="s">
        <v>17</v>
      </c>
      <c r="D10031" s="5" t="s">
        <v>18</v>
      </c>
      <c r="E10031" s="5" t="s">
        <v>4334</v>
      </c>
      <c r="F10031" s="6">
        <v>46310</v>
      </c>
      <c r="G10031" s="5">
        <v>31</v>
      </c>
      <c r="H10031" s="5" t="s">
        <v>9754</v>
      </c>
      <c r="I10031" s="5"/>
      <c r="J10031" s="5"/>
      <c r="K10031" s="5">
        <v>0.05</v>
      </c>
      <c r="L10031" s="5" t="s">
        <v>23</v>
      </c>
      <c r="M10031" s="7">
        <v>87377.04</v>
      </c>
      <c r="N10031" s="7">
        <v>106600</v>
      </c>
      <c r="O10031" s="7">
        <v>4368.8500000000004</v>
      </c>
      <c r="P10031" s="7">
        <v>5330</v>
      </c>
    </row>
    <row r="10032" spans="1:16" x14ac:dyDescent="0.25">
      <c r="A10032" s="5" t="s">
        <v>9732</v>
      </c>
      <c r="B10032" s="6">
        <v>46307</v>
      </c>
      <c r="C10032" s="5" t="s">
        <v>17</v>
      </c>
      <c r="D10032" s="5" t="s">
        <v>18</v>
      </c>
      <c r="E10032" s="5" t="s">
        <v>4334</v>
      </c>
      <c r="F10032" s="6">
        <v>46310</v>
      </c>
      <c r="G10032" s="5">
        <v>32</v>
      </c>
      <c r="H10032" s="5" t="s">
        <v>9755</v>
      </c>
      <c r="I10032" s="5"/>
      <c r="J10032" s="5"/>
      <c r="K10032" s="5">
        <v>11</v>
      </c>
      <c r="L10032" s="5" t="s">
        <v>23</v>
      </c>
      <c r="M10032" s="7">
        <v>80877.039999999994</v>
      </c>
      <c r="N10032" s="7">
        <v>98669.99</v>
      </c>
      <c r="O10032" s="7">
        <v>889647.44</v>
      </c>
      <c r="P10032" s="7">
        <v>1085369.8799999999</v>
      </c>
    </row>
    <row r="10033" spans="1:16" x14ac:dyDescent="0.25">
      <c r="A10033" s="5" t="s">
        <v>9732</v>
      </c>
      <c r="B10033" s="6">
        <v>46307</v>
      </c>
      <c r="C10033" s="5" t="s">
        <v>17</v>
      </c>
      <c r="D10033" s="5" t="s">
        <v>18</v>
      </c>
      <c r="E10033" s="5" t="s">
        <v>4334</v>
      </c>
      <c r="F10033" s="6">
        <v>46310</v>
      </c>
      <c r="G10033" s="5">
        <v>33</v>
      </c>
      <c r="H10033" s="5" t="s">
        <v>9756</v>
      </c>
      <c r="I10033" s="5"/>
      <c r="J10033" s="5"/>
      <c r="K10033" s="5">
        <v>33.200000000000003</v>
      </c>
      <c r="L10033" s="5" t="s">
        <v>23</v>
      </c>
      <c r="M10033" s="7">
        <v>84073.77</v>
      </c>
      <c r="N10033" s="7">
        <v>102570</v>
      </c>
      <c r="O10033" s="7">
        <v>2791249.16</v>
      </c>
      <c r="P10033" s="7">
        <v>3405323.98</v>
      </c>
    </row>
    <row r="10034" spans="1:16" x14ac:dyDescent="0.25">
      <c r="A10034" s="5" t="s">
        <v>9732</v>
      </c>
      <c r="B10034" s="6">
        <v>46307</v>
      </c>
      <c r="C10034" s="5" t="s">
        <v>17</v>
      </c>
      <c r="D10034" s="5" t="s">
        <v>18</v>
      </c>
      <c r="E10034" s="5" t="s">
        <v>4334</v>
      </c>
      <c r="F10034" s="6">
        <v>46310</v>
      </c>
      <c r="G10034" s="5">
        <v>34</v>
      </c>
      <c r="H10034" s="5" t="s">
        <v>5177</v>
      </c>
      <c r="I10034" s="5"/>
      <c r="J10034" s="5"/>
      <c r="K10034" s="5">
        <v>1.8</v>
      </c>
      <c r="L10034" s="5" t="s">
        <v>23</v>
      </c>
      <c r="M10034" s="7">
        <v>75549.179999999993</v>
      </c>
      <c r="N10034" s="7">
        <v>92170</v>
      </c>
      <c r="O10034" s="7">
        <v>135988.51999999999</v>
      </c>
      <c r="P10034" s="7">
        <v>165906</v>
      </c>
    </row>
    <row r="10035" spans="1:16" x14ac:dyDescent="0.25">
      <c r="A10035" s="5" t="s">
        <v>9732</v>
      </c>
      <c r="B10035" s="6">
        <v>46307</v>
      </c>
      <c r="C10035" s="5" t="s">
        <v>17</v>
      </c>
      <c r="D10035" s="5" t="s">
        <v>18</v>
      </c>
      <c r="E10035" s="5" t="s">
        <v>4334</v>
      </c>
      <c r="F10035" s="6">
        <v>46310</v>
      </c>
      <c r="G10035" s="5">
        <v>35</v>
      </c>
      <c r="H10035" s="5" t="s">
        <v>5168</v>
      </c>
      <c r="I10035" s="5"/>
      <c r="J10035" s="5"/>
      <c r="K10035" s="5">
        <v>1.2</v>
      </c>
      <c r="L10035" s="5" t="s">
        <v>23</v>
      </c>
      <c r="M10035" s="7">
        <v>77254.100000000006</v>
      </c>
      <c r="N10035" s="7">
        <v>94250</v>
      </c>
      <c r="O10035" s="7">
        <v>92704.92</v>
      </c>
      <c r="P10035" s="7">
        <v>113100</v>
      </c>
    </row>
    <row r="10036" spans="1:16" x14ac:dyDescent="0.25">
      <c r="A10036" s="5" t="s">
        <v>9732</v>
      </c>
      <c r="B10036" s="6">
        <v>46307</v>
      </c>
      <c r="C10036" s="5" t="s">
        <v>17</v>
      </c>
      <c r="D10036" s="5" t="s">
        <v>18</v>
      </c>
      <c r="E10036" s="5" t="s">
        <v>4334</v>
      </c>
      <c r="F10036" s="6">
        <v>46310</v>
      </c>
      <c r="G10036" s="5">
        <v>36</v>
      </c>
      <c r="H10036" s="5" t="s">
        <v>6519</v>
      </c>
      <c r="I10036" s="5"/>
      <c r="J10036" s="5"/>
      <c r="K10036" s="5">
        <v>125</v>
      </c>
      <c r="L10036" s="5" t="s">
        <v>695</v>
      </c>
      <c r="M10036" s="7">
        <v>444.34</v>
      </c>
      <c r="N10036" s="7">
        <v>542.09</v>
      </c>
      <c r="O10036" s="7">
        <v>55542.5</v>
      </c>
      <c r="P10036" s="7">
        <v>67761.850000000006</v>
      </c>
    </row>
    <row r="10037" spans="1:16" x14ac:dyDescent="0.25">
      <c r="A10037" s="5" t="s">
        <v>9732</v>
      </c>
      <c r="B10037" s="6">
        <v>46307</v>
      </c>
      <c r="C10037" s="5" t="s">
        <v>17</v>
      </c>
      <c r="D10037" s="5" t="s">
        <v>18</v>
      </c>
      <c r="E10037" s="5" t="s">
        <v>4334</v>
      </c>
      <c r="F10037" s="6">
        <v>46310</v>
      </c>
      <c r="G10037" s="5">
        <v>37</v>
      </c>
      <c r="H10037" s="5" t="s">
        <v>9757</v>
      </c>
      <c r="I10037" s="5"/>
      <c r="J10037" s="5"/>
      <c r="K10037" s="5">
        <v>60</v>
      </c>
      <c r="L10037" s="5" t="s">
        <v>21</v>
      </c>
      <c r="M10037" s="7">
        <v>9829.39</v>
      </c>
      <c r="N10037" s="7">
        <v>11991.86</v>
      </c>
      <c r="O10037" s="7">
        <v>589763.4</v>
      </c>
      <c r="P10037" s="7">
        <v>719511.35</v>
      </c>
    </row>
    <row r="10038" spans="1:16" x14ac:dyDescent="0.25">
      <c r="A10038" s="5" t="s">
        <v>9732</v>
      </c>
      <c r="B10038" s="6">
        <v>46307</v>
      </c>
      <c r="C10038" s="5" t="s">
        <v>17</v>
      </c>
      <c r="D10038" s="5" t="s">
        <v>18</v>
      </c>
      <c r="E10038" s="5" t="s">
        <v>4334</v>
      </c>
      <c r="F10038" s="6">
        <v>46310</v>
      </c>
      <c r="G10038" s="5">
        <v>38</v>
      </c>
      <c r="H10038" s="5" t="s">
        <v>9758</v>
      </c>
      <c r="I10038" s="5"/>
      <c r="J10038" s="5"/>
      <c r="K10038" s="5">
        <v>307</v>
      </c>
      <c r="L10038" s="5" t="s">
        <v>38</v>
      </c>
      <c r="M10038" s="7">
        <v>767.21</v>
      </c>
      <c r="N10038" s="7">
        <v>936</v>
      </c>
      <c r="O10038" s="7">
        <v>235533.47</v>
      </c>
      <c r="P10038" s="7">
        <v>287350.83</v>
      </c>
    </row>
    <row r="10039" spans="1:16" x14ac:dyDescent="0.25">
      <c r="A10039" s="5" t="s">
        <v>9732</v>
      </c>
      <c r="B10039" s="6">
        <v>46307</v>
      </c>
      <c r="C10039" s="5" t="s">
        <v>17</v>
      </c>
      <c r="D10039" s="5" t="s">
        <v>18</v>
      </c>
      <c r="E10039" s="5" t="s">
        <v>4334</v>
      </c>
      <c r="F10039" s="6">
        <v>46310</v>
      </c>
      <c r="G10039" s="5">
        <v>39</v>
      </c>
      <c r="H10039" s="5" t="s">
        <v>9759</v>
      </c>
      <c r="I10039" s="5"/>
      <c r="J10039" s="5"/>
      <c r="K10039" s="5">
        <v>307</v>
      </c>
      <c r="L10039" s="5" t="s">
        <v>38</v>
      </c>
      <c r="M10039" s="7">
        <v>98.46</v>
      </c>
      <c r="N10039" s="7">
        <v>120.12</v>
      </c>
      <c r="O10039" s="7">
        <v>30227.22</v>
      </c>
      <c r="P10039" s="7">
        <v>36877.21</v>
      </c>
    </row>
    <row r="10040" spans="1:16" x14ac:dyDescent="0.25">
      <c r="A10040" s="5" t="s">
        <v>9732</v>
      </c>
      <c r="B10040" s="6">
        <v>46307</v>
      </c>
      <c r="C10040" s="5" t="s">
        <v>17</v>
      </c>
      <c r="D10040" s="5" t="s">
        <v>18</v>
      </c>
      <c r="E10040" s="5" t="s">
        <v>4334</v>
      </c>
      <c r="F10040" s="6">
        <v>46310</v>
      </c>
      <c r="G10040" s="5">
        <v>40</v>
      </c>
      <c r="H10040" s="5" t="s">
        <v>9760</v>
      </c>
      <c r="I10040" s="5"/>
      <c r="J10040" s="5"/>
      <c r="K10040" s="5">
        <v>18</v>
      </c>
      <c r="L10040" s="5" t="s">
        <v>38</v>
      </c>
      <c r="M10040" s="7">
        <v>235.74</v>
      </c>
      <c r="N10040" s="7">
        <v>287.60000000000002</v>
      </c>
      <c r="O10040" s="7">
        <v>4243.32</v>
      </c>
      <c r="P10040" s="7">
        <v>5176.8500000000004</v>
      </c>
    </row>
    <row r="10041" spans="1:16" x14ac:dyDescent="0.25">
      <c r="A10041" s="5" t="s">
        <v>9732</v>
      </c>
      <c r="B10041" s="6">
        <v>46307</v>
      </c>
      <c r="C10041" s="5" t="s">
        <v>17</v>
      </c>
      <c r="D10041" s="5" t="s">
        <v>18</v>
      </c>
      <c r="E10041" s="5" t="s">
        <v>4334</v>
      </c>
      <c r="F10041" s="6">
        <v>46310</v>
      </c>
      <c r="G10041" s="5">
        <v>41</v>
      </c>
      <c r="H10041" s="5" t="s">
        <v>3609</v>
      </c>
      <c r="I10041" s="5"/>
      <c r="J10041" s="5"/>
      <c r="K10041" s="5">
        <v>177</v>
      </c>
      <c r="L10041" s="5" t="s">
        <v>38</v>
      </c>
      <c r="M10041" s="7">
        <v>87.91</v>
      </c>
      <c r="N10041" s="7">
        <v>107.25</v>
      </c>
      <c r="O10041" s="7">
        <v>15560.07</v>
      </c>
      <c r="P10041" s="7">
        <v>18983.29</v>
      </c>
    </row>
    <row r="10042" spans="1:16" x14ac:dyDescent="0.25">
      <c r="A10042" s="5" t="s">
        <v>9732</v>
      </c>
      <c r="B10042" s="6">
        <v>46307</v>
      </c>
      <c r="C10042" s="5" t="s">
        <v>17</v>
      </c>
      <c r="D10042" s="5" t="s">
        <v>18</v>
      </c>
      <c r="E10042" s="5" t="s">
        <v>4334</v>
      </c>
      <c r="F10042" s="6">
        <v>46310</v>
      </c>
      <c r="G10042" s="5">
        <v>42</v>
      </c>
      <c r="H10042" s="5" t="s">
        <v>9761</v>
      </c>
      <c r="I10042" s="5"/>
      <c r="J10042" s="5"/>
      <c r="K10042" s="5">
        <v>177</v>
      </c>
      <c r="L10042" s="5" t="s">
        <v>38</v>
      </c>
      <c r="M10042" s="7">
        <v>419.63</v>
      </c>
      <c r="N10042" s="7">
        <v>511.95</v>
      </c>
      <c r="O10042" s="7">
        <v>74274.509999999995</v>
      </c>
      <c r="P10042" s="7">
        <v>90614.9</v>
      </c>
    </row>
    <row r="10043" spans="1:16" x14ac:dyDescent="0.25">
      <c r="A10043" s="5" t="s">
        <v>9732</v>
      </c>
      <c r="B10043" s="6">
        <v>46307</v>
      </c>
      <c r="C10043" s="5" t="s">
        <v>17</v>
      </c>
      <c r="D10043" s="5" t="s">
        <v>18</v>
      </c>
      <c r="E10043" s="5" t="s">
        <v>4334</v>
      </c>
      <c r="F10043" s="6">
        <v>46310</v>
      </c>
      <c r="G10043" s="5">
        <v>43</v>
      </c>
      <c r="H10043" s="5" t="s">
        <v>9762</v>
      </c>
      <c r="I10043" s="5"/>
      <c r="J10043" s="5"/>
      <c r="K10043" s="5">
        <v>24</v>
      </c>
      <c r="L10043" s="5" t="s">
        <v>38</v>
      </c>
      <c r="M10043" s="7">
        <v>195.22</v>
      </c>
      <c r="N10043" s="7">
        <v>238.17</v>
      </c>
      <c r="O10043" s="7">
        <v>4685.28</v>
      </c>
      <c r="P10043" s="7">
        <v>5716.04</v>
      </c>
    </row>
    <row r="10044" spans="1:16" x14ac:dyDescent="0.25">
      <c r="A10044" s="5" t="s">
        <v>9732</v>
      </c>
      <c r="B10044" s="6">
        <v>46307</v>
      </c>
      <c r="C10044" s="5" t="s">
        <v>17</v>
      </c>
      <c r="D10044" s="5" t="s">
        <v>18</v>
      </c>
      <c r="E10044" s="5" t="s">
        <v>4334</v>
      </c>
      <c r="F10044" s="6">
        <v>46310</v>
      </c>
      <c r="G10044" s="5">
        <v>44</v>
      </c>
      <c r="H10044" s="5" t="s">
        <v>9763</v>
      </c>
      <c r="I10044" s="5"/>
      <c r="J10044" s="5"/>
      <c r="K10044" s="5">
        <v>138</v>
      </c>
      <c r="L10044" s="5" t="s">
        <v>38</v>
      </c>
      <c r="M10044" s="7">
        <v>151.84</v>
      </c>
      <c r="N10044" s="7">
        <v>185.24</v>
      </c>
      <c r="O10044" s="7">
        <v>20953.919999999998</v>
      </c>
      <c r="P10044" s="7">
        <v>25563.78</v>
      </c>
    </row>
    <row r="10045" spans="1:16" x14ac:dyDescent="0.25">
      <c r="A10045" s="5" t="s">
        <v>9732</v>
      </c>
      <c r="B10045" s="6">
        <v>46307</v>
      </c>
      <c r="C10045" s="5" t="s">
        <v>17</v>
      </c>
      <c r="D10045" s="5" t="s">
        <v>18</v>
      </c>
      <c r="E10045" s="5" t="s">
        <v>4334</v>
      </c>
      <c r="F10045" s="6">
        <v>46310</v>
      </c>
      <c r="G10045" s="5">
        <v>45</v>
      </c>
      <c r="H10045" s="5" t="s">
        <v>9764</v>
      </c>
      <c r="I10045" s="5"/>
      <c r="J10045" s="5"/>
      <c r="K10045" s="5">
        <v>7</v>
      </c>
      <c r="L10045" s="5" t="s">
        <v>38</v>
      </c>
      <c r="M10045" s="7">
        <v>13866.5</v>
      </c>
      <c r="N10045" s="7">
        <v>16917.13</v>
      </c>
      <c r="O10045" s="7">
        <v>97065.5</v>
      </c>
      <c r="P10045" s="7">
        <v>118419.91</v>
      </c>
    </row>
    <row r="10046" spans="1:16" x14ac:dyDescent="0.25">
      <c r="A10046" s="5" t="s">
        <v>9732</v>
      </c>
      <c r="B10046" s="6">
        <v>46307</v>
      </c>
      <c r="C10046" s="5" t="s">
        <v>17</v>
      </c>
      <c r="D10046" s="5" t="s">
        <v>18</v>
      </c>
      <c r="E10046" s="5" t="s">
        <v>4334</v>
      </c>
      <c r="F10046" s="6">
        <v>46310</v>
      </c>
      <c r="G10046" s="5">
        <v>46</v>
      </c>
      <c r="H10046" s="5" t="s">
        <v>9765</v>
      </c>
      <c r="I10046" s="5"/>
      <c r="J10046" s="5"/>
      <c r="K10046" s="5">
        <v>7</v>
      </c>
      <c r="L10046" s="5" t="s">
        <v>38</v>
      </c>
      <c r="M10046" s="7">
        <v>4138.5200000000004</v>
      </c>
      <c r="N10046" s="7">
        <v>5048.99</v>
      </c>
      <c r="O10046" s="7">
        <v>28969.64</v>
      </c>
      <c r="P10046" s="7">
        <v>35342.959999999999</v>
      </c>
    </row>
    <row r="10047" spans="1:16" x14ac:dyDescent="0.25">
      <c r="A10047" s="5" t="s">
        <v>9732</v>
      </c>
      <c r="B10047" s="6">
        <v>46307</v>
      </c>
      <c r="C10047" s="5" t="s">
        <v>17</v>
      </c>
      <c r="D10047" s="5" t="s">
        <v>18</v>
      </c>
      <c r="E10047" s="5" t="s">
        <v>4334</v>
      </c>
      <c r="F10047" s="6">
        <v>46310</v>
      </c>
      <c r="G10047" s="5">
        <v>47</v>
      </c>
      <c r="H10047" s="5" t="s">
        <v>9766</v>
      </c>
      <c r="I10047" s="5"/>
      <c r="J10047" s="5"/>
      <c r="K10047" s="5">
        <v>22</v>
      </c>
      <c r="L10047" s="5" t="s">
        <v>38</v>
      </c>
      <c r="M10047" s="7">
        <v>234.43</v>
      </c>
      <c r="N10047" s="7">
        <v>286</v>
      </c>
      <c r="O10047" s="7">
        <v>5157.46</v>
      </c>
      <c r="P10047" s="7">
        <v>6292.1</v>
      </c>
    </row>
    <row r="10048" spans="1:16" x14ac:dyDescent="0.25">
      <c r="A10048" s="5" t="s">
        <v>9732</v>
      </c>
      <c r="B10048" s="6">
        <v>46307</v>
      </c>
      <c r="C10048" s="5" t="s">
        <v>17</v>
      </c>
      <c r="D10048" s="5" t="s">
        <v>18</v>
      </c>
      <c r="E10048" s="5" t="s">
        <v>4334</v>
      </c>
      <c r="F10048" s="6">
        <v>46310</v>
      </c>
      <c r="G10048" s="5">
        <v>48</v>
      </c>
      <c r="H10048" s="5" t="s">
        <v>9767</v>
      </c>
      <c r="I10048" s="5"/>
      <c r="J10048" s="5"/>
      <c r="K10048" s="5">
        <v>22</v>
      </c>
      <c r="L10048" s="5" t="s">
        <v>38</v>
      </c>
      <c r="M10048" s="7">
        <v>85.24</v>
      </c>
      <c r="N10048" s="7">
        <v>103.99</v>
      </c>
      <c r="O10048" s="7">
        <v>1875.28</v>
      </c>
      <c r="P10048" s="7">
        <v>2287.84</v>
      </c>
    </row>
    <row r="10049" spans="1:16" x14ac:dyDescent="0.25">
      <c r="A10049" s="5" t="s">
        <v>9732</v>
      </c>
      <c r="B10049" s="6">
        <v>46307</v>
      </c>
      <c r="C10049" s="5" t="s">
        <v>17</v>
      </c>
      <c r="D10049" s="5" t="s">
        <v>18</v>
      </c>
      <c r="E10049" s="5" t="s">
        <v>4334</v>
      </c>
      <c r="F10049" s="6">
        <v>46310</v>
      </c>
      <c r="G10049" s="5">
        <v>49</v>
      </c>
      <c r="H10049" s="5" t="s">
        <v>9768</v>
      </c>
      <c r="I10049" s="5"/>
      <c r="J10049" s="5"/>
      <c r="K10049" s="5">
        <v>2</v>
      </c>
      <c r="L10049" s="5" t="s">
        <v>38</v>
      </c>
      <c r="M10049" s="7">
        <v>55000.57</v>
      </c>
      <c r="N10049" s="7">
        <v>67100.7</v>
      </c>
      <c r="O10049" s="7">
        <v>110001.14</v>
      </c>
      <c r="P10049" s="7">
        <v>134201.39000000001</v>
      </c>
    </row>
    <row r="10050" spans="1:16" x14ac:dyDescent="0.25">
      <c r="A10050" s="5" t="s">
        <v>9732</v>
      </c>
      <c r="B10050" s="6">
        <v>46307</v>
      </c>
      <c r="C10050" s="5" t="s">
        <v>17</v>
      </c>
      <c r="D10050" s="5" t="s">
        <v>18</v>
      </c>
      <c r="E10050" s="5" t="s">
        <v>4334</v>
      </c>
      <c r="F10050" s="6">
        <v>46310</v>
      </c>
      <c r="G10050" s="5">
        <v>50</v>
      </c>
      <c r="H10050" s="5" t="s">
        <v>9769</v>
      </c>
      <c r="I10050" s="5"/>
      <c r="J10050" s="5"/>
      <c r="K10050" s="5">
        <v>16</v>
      </c>
      <c r="L10050" s="5" t="s">
        <v>38</v>
      </c>
      <c r="M10050" s="7">
        <v>0</v>
      </c>
      <c r="N10050" s="7">
        <v>0</v>
      </c>
      <c r="O10050" s="7">
        <v>0</v>
      </c>
      <c r="P10050" s="7">
        <v>0</v>
      </c>
    </row>
    <row r="10051" spans="1:16" x14ac:dyDescent="0.25">
      <c r="A10051" s="5" t="s">
        <v>9732</v>
      </c>
      <c r="B10051" s="6">
        <v>46307</v>
      </c>
      <c r="C10051" s="5" t="s">
        <v>17</v>
      </c>
      <c r="D10051" s="5" t="s">
        <v>18</v>
      </c>
      <c r="E10051" s="5" t="s">
        <v>4334</v>
      </c>
      <c r="F10051" s="6">
        <v>46310</v>
      </c>
      <c r="G10051" s="5">
        <v>51</v>
      </c>
      <c r="H10051" s="5" t="s">
        <v>9770</v>
      </c>
      <c r="I10051" s="5"/>
      <c r="J10051" s="5"/>
      <c r="K10051" s="5">
        <v>16</v>
      </c>
      <c r="L10051" s="5" t="s">
        <v>38</v>
      </c>
      <c r="M10051" s="7">
        <v>0</v>
      </c>
      <c r="N10051" s="7">
        <v>0</v>
      </c>
      <c r="O10051" s="7">
        <v>0</v>
      </c>
      <c r="P10051" s="7">
        <v>0</v>
      </c>
    </row>
    <row r="10052" spans="1:16" x14ac:dyDescent="0.25">
      <c r="A10052" s="5" t="s">
        <v>9732</v>
      </c>
      <c r="B10052" s="6">
        <v>46307</v>
      </c>
      <c r="C10052" s="5" t="s">
        <v>17</v>
      </c>
      <c r="D10052" s="5" t="s">
        <v>18</v>
      </c>
      <c r="E10052" s="5" t="s">
        <v>4334</v>
      </c>
      <c r="F10052" s="6">
        <v>46310</v>
      </c>
      <c r="G10052" s="5">
        <v>52</v>
      </c>
      <c r="H10052" s="5" t="s">
        <v>9771</v>
      </c>
      <c r="I10052" s="5"/>
      <c r="J10052" s="5"/>
      <c r="K10052" s="5">
        <v>100</v>
      </c>
      <c r="L10052" s="5" t="s">
        <v>38</v>
      </c>
      <c r="M10052" s="7">
        <v>9.07</v>
      </c>
      <c r="N10052" s="7">
        <v>11.07</v>
      </c>
      <c r="O10052" s="7">
        <v>907</v>
      </c>
      <c r="P10052" s="7">
        <v>1106.54</v>
      </c>
    </row>
    <row r="10053" spans="1:16" x14ac:dyDescent="0.25">
      <c r="A10053" s="5" t="s">
        <v>9732</v>
      </c>
      <c r="B10053" s="6">
        <v>46307</v>
      </c>
      <c r="C10053" s="5" t="s">
        <v>17</v>
      </c>
      <c r="D10053" s="5" t="s">
        <v>18</v>
      </c>
      <c r="E10053" s="5" t="s">
        <v>4334</v>
      </c>
      <c r="F10053" s="6">
        <v>46310</v>
      </c>
      <c r="G10053" s="5">
        <v>53</v>
      </c>
      <c r="H10053" s="5" t="s">
        <v>9772</v>
      </c>
      <c r="I10053" s="5"/>
      <c r="J10053" s="5"/>
      <c r="K10053" s="5">
        <v>100</v>
      </c>
      <c r="L10053" s="5" t="s">
        <v>38</v>
      </c>
      <c r="M10053" s="7">
        <v>20.14</v>
      </c>
      <c r="N10053" s="7">
        <v>24.57</v>
      </c>
      <c r="O10053" s="7">
        <v>2014</v>
      </c>
      <c r="P10053" s="7">
        <v>2457.08</v>
      </c>
    </row>
    <row r="10054" spans="1:16" x14ac:dyDescent="0.25">
      <c r="A10054" s="5" t="s">
        <v>9732</v>
      </c>
      <c r="B10054" s="6">
        <v>46307</v>
      </c>
      <c r="C10054" s="5" t="s">
        <v>17</v>
      </c>
      <c r="D10054" s="5" t="s">
        <v>18</v>
      </c>
      <c r="E10054" s="5" t="s">
        <v>4334</v>
      </c>
      <c r="F10054" s="6">
        <v>46310</v>
      </c>
      <c r="G10054" s="5">
        <v>54</v>
      </c>
      <c r="H10054" s="5" t="s">
        <v>2613</v>
      </c>
      <c r="I10054" s="5"/>
      <c r="J10054" s="5"/>
      <c r="K10054" s="5">
        <v>0.02</v>
      </c>
      <c r="L10054" s="5" t="s">
        <v>23</v>
      </c>
      <c r="M10054" s="7">
        <v>98176</v>
      </c>
      <c r="N10054" s="7">
        <v>119774.5</v>
      </c>
      <c r="O10054" s="7">
        <v>1963.52</v>
      </c>
      <c r="P10054" s="7">
        <v>2395.4899999999998</v>
      </c>
    </row>
    <row r="10055" spans="1:16" x14ac:dyDescent="0.25">
      <c r="A10055" s="5" t="s">
        <v>9732</v>
      </c>
      <c r="B10055" s="6">
        <v>46307</v>
      </c>
      <c r="C10055" s="5" t="s">
        <v>17</v>
      </c>
      <c r="D10055" s="5" t="s">
        <v>18</v>
      </c>
      <c r="E10055" s="5" t="s">
        <v>4334</v>
      </c>
      <c r="F10055" s="6">
        <v>46310</v>
      </c>
      <c r="G10055" s="5">
        <v>55</v>
      </c>
      <c r="H10055" s="5" t="s">
        <v>5874</v>
      </c>
      <c r="I10055" s="5"/>
      <c r="J10055" s="5"/>
      <c r="K10055" s="5">
        <v>2.3E-2</v>
      </c>
      <c r="L10055" s="5" t="s">
        <v>23</v>
      </c>
      <c r="M10055" s="7">
        <v>61696.73</v>
      </c>
      <c r="N10055" s="7">
        <v>75270</v>
      </c>
      <c r="O10055" s="7">
        <v>1419.02</v>
      </c>
      <c r="P10055" s="7">
        <v>1731.21</v>
      </c>
    </row>
    <row r="10056" spans="1:16" x14ac:dyDescent="0.25">
      <c r="A10056" s="5" t="s">
        <v>9732</v>
      </c>
      <c r="B10056" s="6">
        <v>46307</v>
      </c>
      <c r="C10056" s="5" t="s">
        <v>17</v>
      </c>
      <c r="D10056" s="5" t="s">
        <v>18</v>
      </c>
      <c r="E10056" s="5" t="s">
        <v>4334</v>
      </c>
      <c r="F10056" s="6">
        <v>46310</v>
      </c>
      <c r="G10056" s="5">
        <v>56</v>
      </c>
      <c r="H10056" s="5" t="s">
        <v>9773</v>
      </c>
      <c r="I10056" s="5"/>
      <c r="J10056" s="5"/>
      <c r="K10056" s="5">
        <v>6.6000000000000003E-2</v>
      </c>
      <c r="L10056" s="5" t="s">
        <v>23</v>
      </c>
      <c r="M10056" s="7">
        <v>227110</v>
      </c>
      <c r="N10056" s="7">
        <v>277074.24</v>
      </c>
      <c r="O10056" s="7">
        <v>14989.26</v>
      </c>
      <c r="P10056" s="7">
        <v>18286.900000000001</v>
      </c>
    </row>
    <row r="10057" spans="1:16" x14ac:dyDescent="0.25">
      <c r="A10057" s="5" t="s">
        <v>9732</v>
      </c>
      <c r="B10057" s="6">
        <v>46307</v>
      </c>
      <c r="C10057" s="5" t="s">
        <v>17</v>
      </c>
      <c r="D10057" s="5" t="s">
        <v>18</v>
      </c>
      <c r="E10057" s="5" t="s">
        <v>4334</v>
      </c>
      <c r="F10057" s="6">
        <v>46310</v>
      </c>
      <c r="G10057" s="5">
        <v>57</v>
      </c>
      <c r="H10057" s="5" t="s">
        <v>9774</v>
      </c>
      <c r="I10057" s="5"/>
      <c r="J10057" s="5"/>
      <c r="K10057" s="5">
        <v>0.621</v>
      </c>
      <c r="L10057" s="5" t="s">
        <v>23</v>
      </c>
      <c r="M10057" s="7">
        <v>99632</v>
      </c>
      <c r="N10057" s="7">
        <v>121551.03</v>
      </c>
      <c r="O10057" s="7">
        <v>61871.47</v>
      </c>
      <c r="P10057" s="7">
        <v>75483.19</v>
      </c>
    </row>
    <row r="10058" spans="1:16" x14ac:dyDescent="0.25">
      <c r="A10058" s="5" t="s">
        <v>9732</v>
      </c>
      <c r="B10058" s="6">
        <v>46307</v>
      </c>
      <c r="C10058" s="5" t="s">
        <v>17</v>
      </c>
      <c r="D10058" s="5" t="s">
        <v>18</v>
      </c>
      <c r="E10058" s="5" t="s">
        <v>4334</v>
      </c>
      <c r="F10058" s="6">
        <v>46310</v>
      </c>
      <c r="G10058" s="5">
        <v>58</v>
      </c>
      <c r="H10058" s="5" t="s">
        <v>9775</v>
      </c>
      <c r="I10058" s="5"/>
      <c r="J10058" s="5"/>
      <c r="K10058" s="5">
        <v>0.1</v>
      </c>
      <c r="L10058" s="5" t="s">
        <v>23</v>
      </c>
      <c r="M10058" s="7">
        <v>87377.04</v>
      </c>
      <c r="N10058" s="7">
        <v>106599.9</v>
      </c>
      <c r="O10058" s="7">
        <v>8737.7000000000007</v>
      </c>
      <c r="P10058" s="7">
        <v>10659.99</v>
      </c>
    </row>
    <row r="10059" spans="1:16" x14ac:dyDescent="0.25">
      <c r="A10059" s="5" t="s">
        <v>9732</v>
      </c>
      <c r="B10059" s="6">
        <v>46307</v>
      </c>
      <c r="C10059" s="5" t="s">
        <v>17</v>
      </c>
      <c r="D10059" s="5" t="s">
        <v>18</v>
      </c>
      <c r="E10059" s="5" t="s">
        <v>4334</v>
      </c>
      <c r="F10059" s="6">
        <v>46310</v>
      </c>
      <c r="G10059" s="5">
        <v>59</v>
      </c>
      <c r="H10059" s="5" t="s">
        <v>9776</v>
      </c>
      <c r="I10059" s="5"/>
      <c r="J10059" s="5"/>
      <c r="K10059" s="5">
        <v>93</v>
      </c>
      <c r="L10059" s="5" t="s">
        <v>23</v>
      </c>
      <c r="M10059" s="7">
        <v>227110</v>
      </c>
      <c r="N10059" s="7">
        <v>277074.2</v>
      </c>
      <c r="O10059" s="7">
        <v>21121230</v>
      </c>
      <c r="P10059" s="7">
        <v>25767900.600000001</v>
      </c>
    </row>
    <row r="10060" spans="1:16" x14ac:dyDescent="0.25">
      <c r="A10060" s="5" t="s">
        <v>9732</v>
      </c>
      <c r="B10060" s="6">
        <v>46307</v>
      </c>
      <c r="C10060" s="5" t="s">
        <v>17</v>
      </c>
      <c r="D10060" s="5" t="s">
        <v>18</v>
      </c>
      <c r="E10060" s="5" t="s">
        <v>4334</v>
      </c>
      <c r="F10060" s="6">
        <v>46310</v>
      </c>
      <c r="G10060" s="5">
        <v>60</v>
      </c>
      <c r="H10060" s="5" t="s">
        <v>9777</v>
      </c>
      <c r="I10060" s="5"/>
      <c r="J10060" s="5"/>
      <c r="K10060" s="5">
        <v>3.1</v>
      </c>
      <c r="L10060" s="5" t="s">
        <v>23</v>
      </c>
      <c r="M10060" s="7">
        <v>139191</v>
      </c>
      <c r="N10060" s="7">
        <v>169813.02</v>
      </c>
      <c r="O10060" s="7">
        <v>431492.1</v>
      </c>
      <c r="P10060" s="7">
        <v>526420.36</v>
      </c>
    </row>
    <row r="10061" spans="1:16" x14ac:dyDescent="0.25">
      <c r="A10061" s="5" t="s">
        <v>9732</v>
      </c>
      <c r="B10061" s="6">
        <v>46307</v>
      </c>
      <c r="C10061" s="5" t="s">
        <v>17</v>
      </c>
      <c r="D10061" s="5" t="s">
        <v>18</v>
      </c>
      <c r="E10061" s="5" t="s">
        <v>4334</v>
      </c>
      <c r="F10061" s="6">
        <v>46310</v>
      </c>
      <c r="G10061" s="5">
        <v>61</v>
      </c>
      <c r="H10061" s="5" t="s">
        <v>9778</v>
      </c>
      <c r="I10061" s="5"/>
      <c r="J10061" s="5"/>
      <c r="K10061" s="5">
        <v>1</v>
      </c>
      <c r="L10061" s="5" t="s">
        <v>23</v>
      </c>
      <c r="M10061" s="7">
        <v>143852.46</v>
      </c>
      <c r="N10061" s="7">
        <v>175500</v>
      </c>
      <c r="O10061" s="7">
        <v>143852.46</v>
      </c>
      <c r="P10061" s="7">
        <v>175500</v>
      </c>
    </row>
    <row r="10062" spans="1:16" x14ac:dyDescent="0.25">
      <c r="A10062" s="5" t="s">
        <v>9732</v>
      </c>
      <c r="B10062" s="6">
        <v>46307</v>
      </c>
      <c r="C10062" s="5" t="s">
        <v>17</v>
      </c>
      <c r="D10062" s="5" t="s">
        <v>18</v>
      </c>
      <c r="E10062" s="5" t="s">
        <v>4334</v>
      </c>
      <c r="F10062" s="6">
        <v>46310</v>
      </c>
      <c r="G10062" s="5">
        <v>62</v>
      </c>
      <c r="H10062" s="5" t="s">
        <v>9779</v>
      </c>
      <c r="I10062" s="5"/>
      <c r="J10062" s="5"/>
      <c r="K10062" s="5">
        <v>98</v>
      </c>
      <c r="L10062" s="5" t="s">
        <v>38</v>
      </c>
      <c r="M10062" s="7">
        <v>7133.13</v>
      </c>
      <c r="N10062" s="7">
        <v>8702.42</v>
      </c>
      <c r="O10062" s="7">
        <v>699046.74</v>
      </c>
      <c r="P10062" s="7">
        <v>852837.02</v>
      </c>
    </row>
    <row r="10063" spans="1:16" x14ac:dyDescent="0.25">
      <c r="A10063" s="5" t="s">
        <v>9732</v>
      </c>
      <c r="B10063" s="6">
        <v>46307</v>
      </c>
      <c r="C10063" s="5" t="s">
        <v>17</v>
      </c>
      <c r="D10063" s="5" t="s">
        <v>18</v>
      </c>
      <c r="E10063" s="5" t="s">
        <v>4334</v>
      </c>
      <c r="F10063" s="6">
        <v>46310</v>
      </c>
      <c r="G10063" s="5">
        <v>63</v>
      </c>
      <c r="H10063" s="5" t="s">
        <v>9780</v>
      </c>
      <c r="I10063" s="5"/>
      <c r="J10063" s="5"/>
      <c r="K10063" s="5">
        <v>24</v>
      </c>
      <c r="L10063" s="5" t="s">
        <v>38</v>
      </c>
      <c r="M10063" s="7">
        <v>10481.870000000001</v>
      </c>
      <c r="N10063" s="7">
        <v>12787.88</v>
      </c>
      <c r="O10063" s="7">
        <v>251564.88</v>
      </c>
      <c r="P10063" s="7">
        <v>306909.15000000002</v>
      </c>
    </row>
    <row r="10064" spans="1:16" x14ac:dyDescent="0.25">
      <c r="A10064" s="5" t="s">
        <v>9732</v>
      </c>
      <c r="B10064" s="6">
        <v>46307</v>
      </c>
      <c r="C10064" s="5" t="s">
        <v>17</v>
      </c>
      <c r="D10064" s="5" t="s">
        <v>18</v>
      </c>
      <c r="E10064" s="5" t="s">
        <v>4334</v>
      </c>
      <c r="F10064" s="6">
        <v>46310</v>
      </c>
      <c r="G10064" s="5">
        <v>64</v>
      </c>
      <c r="H10064" s="5" t="s">
        <v>9781</v>
      </c>
      <c r="I10064" s="5"/>
      <c r="J10064" s="5"/>
      <c r="K10064" s="5">
        <v>24</v>
      </c>
      <c r="L10064" s="5" t="s">
        <v>38</v>
      </c>
      <c r="M10064" s="7">
        <v>2051.23</v>
      </c>
      <c r="N10064" s="7">
        <v>2502.5</v>
      </c>
      <c r="O10064" s="7">
        <v>49229.52</v>
      </c>
      <c r="P10064" s="7">
        <v>60060.01</v>
      </c>
    </row>
    <row r="10065" spans="1:16" x14ac:dyDescent="0.25">
      <c r="A10065" s="5" t="s">
        <v>9732</v>
      </c>
      <c r="B10065" s="6">
        <v>46307</v>
      </c>
      <c r="C10065" s="5" t="s">
        <v>17</v>
      </c>
      <c r="D10065" s="5" t="s">
        <v>18</v>
      </c>
      <c r="E10065" s="5" t="s">
        <v>4334</v>
      </c>
      <c r="F10065" s="6">
        <v>46310</v>
      </c>
      <c r="G10065" s="5">
        <v>65</v>
      </c>
      <c r="H10065" s="5" t="s">
        <v>9782</v>
      </c>
      <c r="I10065" s="5"/>
      <c r="J10065" s="5"/>
      <c r="K10065" s="5">
        <v>100</v>
      </c>
      <c r="L10065" s="5" t="s">
        <v>38</v>
      </c>
      <c r="M10065" s="7">
        <v>33.33</v>
      </c>
      <c r="N10065" s="7">
        <v>40.659999999999997</v>
      </c>
      <c r="O10065" s="7">
        <v>3333</v>
      </c>
      <c r="P10065" s="7">
        <v>4066.26</v>
      </c>
    </row>
    <row r="10066" spans="1:16" x14ac:dyDescent="0.25">
      <c r="A10066" s="5" t="s">
        <v>9732</v>
      </c>
      <c r="B10066" s="6">
        <v>46307</v>
      </c>
      <c r="C10066" s="5" t="s">
        <v>17</v>
      </c>
      <c r="D10066" s="5" t="s">
        <v>18</v>
      </c>
      <c r="E10066" s="5" t="s">
        <v>4334</v>
      </c>
      <c r="F10066" s="6">
        <v>46310</v>
      </c>
      <c r="G10066" s="5">
        <v>66</v>
      </c>
      <c r="H10066" s="5" t="s">
        <v>9783</v>
      </c>
      <c r="I10066" s="5"/>
      <c r="J10066" s="5"/>
      <c r="K10066" s="5">
        <v>8</v>
      </c>
      <c r="L10066" s="5" t="s">
        <v>108</v>
      </c>
      <c r="M10066" s="7">
        <v>36336.07</v>
      </c>
      <c r="N10066" s="7">
        <v>44330.01</v>
      </c>
      <c r="O10066" s="7">
        <v>290688.56</v>
      </c>
      <c r="P10066" s="7">
        <v>354640.04</v>
      </c>
    </row>
    <row r="10067" spans="1:16" x14ac:dyDescent="0.25">
      <c r="A10067" s="5" t="s">
        <v>9732</v>
      </c>
      <c r="B10067" s="6">
        <v>46307</v>
      </c>
      <c r="C10067" s="5" t="s">
        <v>17</v>
      </c>
      <c r="D10067" s="5" t="s">
        <v>18</v>
      </c>
      <c r="E10067" s="5" t="s">
        <v>4334</v>
      </c>
      <c r="F10067" s="6">
        <v>46310</v>
      </c>
      <c r="G10067" s="5">
        <v>67</v>
      </c>
      <c r="H10067" s="5" t="s">
        <v>9784</v>
      </c>
      <c r="I10067" s="5"/>
      <c r="J10067" s="5"/>
      <c r="K10067" s="5">
        <v>0.7</v>
      </c>
      <c r="L10067" s="5" t="s">
        <v>23</v>
      </c>
      <c r="M10067" s="7">
        <v>70327.87</v>
      </c>
      <c r="N10067" s="7">
        <v>85800</v>
      </c>
      <c r="O10067" s="7">
        <v>49229.51</v>
      </c>
      <c r="P10067" s="7">
        <v>60060</v>
      </c>
    </row>
    <row r="10068" spans="1:16" x14ac:dyDescent="0.25">
      <c r="A10068" s="5" t="s">
        <v>9732</v>
      </c>
      <c r="B10068" s="6">
        <v>46307</v>
      </c>
      <c r="C10068" s="5" t="s">
        <v>17</v>
      </c>
      <c r="D10068" s="5" t="s">
        <v>18</v>
      </c>
      <c r="E10068" s="5" t="s">
        <v>4334</v>
      </c>
      <c r="F10068" s="6">
        <v>46310</v>
      </c>
      <c r="G10068" s="5">
        <v>68</v>
      </c>
      <c r="H10068" s="5" t="s">
        <v>9785</v>
      </c>
      <c r="I10068" s="5"/>
      <c r="J10068" s="5"/>
      <c r="K10068" s="5">
        <v>1.4</v>
      </c>
      <c r="L10068" s="5" t="s">
        <v>23</v>
      </c>
      <c r="M10068" s="7">
        <v>101101</v>
      </c>
      <c r="N10068" s="7">
        <v>123343.22</v>
      </c>
      <c r="O10068" s="7">
        <v>141541.4</v>
      </c>
      <c r="P10068" s="7">
        <v>172680.51</v>
      </c>
    </row>
    <row r="10069" spans="1:16" x14ac:dyDescent="0.25">
      <c r="A10069" s="5" t="s">
        <v>9732</v>
      </c>
      <c r="B10069" s="6">
        <v>46307</v>
      </c>
      <c r="C10069" s="5" t="s">
        <v>17</v>
      </c>
      <c r="D10069" s="5" t="s">
        <v>18</v>
      </c>
      <c r="E10069" s="5" t="s">
        <v>4334</v>
      </c>
      <c r="F10069" s="6">
        <v>46310</v>
      </c>
      <c r="G10069" s="5">
        <v>69</v>
      </c>
      <c r="H10069" s="5" t="s">
        <v>9786</v>
      </c>
      <c r="I10069" s="5"/>
      <c r="J10069" s="5"/>
      <c r="K10069" s="5">
        <v>1.768</v>
      </c>
      <c r="L10069" s="5" t="s">
        <v>23</v>
      </c>
      <c r="M10069" s="7">
        <v>186082</v>
      </c>
      <c r="N10069" s="7">
        <v>227020.04</v>
      </c>
      <c r="O10069" s="7">
        <v>328992.98</v>
      </c>
      <c r="P10069" s="7">
        <v>401371.43</v>
      </c>
    </row>
    <row r="10070" spans="1:16" x14ac:dyDescent="0.25">
      <c r="A10070" s="5" t="s">
        <v>9732</v>
      </c>
      <c r="B10070" s="6">
        <v>46307</v>
      </c>
      <c r="C10070" s="5" t="s">
        <v>17</v>
      </c>
      <c r="D10070" s="5" t="s">
        <v>18</v>
      </c>
      <c r="E10070" s="5" t="s">
        <v>4334</v>
      </c>
      <c r="F10070" s="6">
        <v>46310</v>
      </c>
      <c r="G10070" s="5">
        <v>70</v>
      </c>
      <c r="H10070" s="5" t="s">
        <v>9787</v>
      </c>
      <c r="I10070" s="5"/>
      <c r="J10070" s="5"/>
      <c r="K10070" s="5">
        <v>0.3</v>
      </c>
      <c r="L10070" s="5" t="s">
        <v>23</v>
      </c>
      <c r="M10070" s="7">
        <v>101101</v>
      </c>
      <c r="N10070" s="7">
        <v>123343.23</v>
      </c>
      <c r="O10070" s="7">
        <v>30330.3</v>
      </c>
      <c r="P10070" s="7">
        <v>37002.97</v>
      </c>
    </row>
    <row r="10071" spans="1:16" x14ac:dyDescent="0.25">
      <c r="A10071" s="5" t="s">
        <v>9732</v>
      </c>
      <c r="B10071" s="6">
        <v>46307</v>
      </c>
      <c r="C10071" s="5" t="s">
        <v>17</v>
      </c>
      <c r="D10071" s="5" t="s">
        <v>18</v>
      </c>
      <c r="E10071" s="5" t="s">
        <v>4334</v>
      </c>
      <c r="F10071" s="6">
        <v>46310</v>
      </c>
      <c r="G10071" s="5">
        <v>71</v>
      </c>
      <c r="H10071" s="5" t="s">
        <v>9788</v>
      </c>
      <c r="I10071" s="5"/>
      <c r="J10071" s="5"/>
      <c r="K10071" s="5">
        <v>40</v>
      </c>
      <c r="L10071" s="5" t="s">
        <v>38</v>
      </c>
      <c r="M10071" s="7">
        <v>1557.4</v>
      </c>
      <c r="N10071" s="7">
        <v>1900.03</v>
      </c>
      <c r="O10071" s="7">
        <v>62296</v>
      </c>
      <c r="P10071" s="7">
        <v>76001.119999999995</v>
      </c>
    </row>
    <row r="10072" spans="1:16" x14ac:dyDescent="0.25">
      <c r="A10072" s="5" t="s">
        <v>9732</v>
      </c>
      <c r="B10072" s="6">
        <v>46307</v>
      </c>
      <c r="C10072" s="5" t="s">
        <v>17</v>
      </c>
      <c r="D10072" s="5" t="s">
        <v>18</v>
      </c>
      <c r="E10072" s="5" t="s">
        <v>4334</v>
      </c>
      <c r="F10072" s="6">
        <v>46310</v>
      </c>
      <c r="G10072" s="5">
        <v>72</v>
      </c>
      <c r="H10072" s="5" t="s">
        <v>9789</v>
      </c>
      <c r="I10072" s="5"/>
      <c r="J10072" s="5"/>
      <c r="K10072" s="5">
        <v>80</v>
      </c>
      <c r="L10072" s="5" t="s">
        <v>38</v>
      </c>
      <c r="M10072" s="7">
        <v>1038.7</v>
      </c>
      <c r="N10072" s="7">
        <v>1267.21</v>
      </c>
      <c r="O10072" s="7">
        <v>83096</v>
      </c>
      <c r="P10072" s="7">
        <v>101377.12</v>
      </c>
    </row>
    <row r="10073" spans="1:16" x14ac:dyDescent="0.25">
      <c r="A10073" s="5" t="s">
        <v>9732</v>
      </c>
      <c r="B10073" s="6">
        <v>46307</v>
      </c>
      <c r="C10073" s="5" t="s">
        <v>17</v>
      </c>
      <c r="D10073" s="5" t="s">
        <v>18</v>
      </c>
      <c r="E10073" s="5" t="s">
        <v>4334</v>
      </c>
      <c r="F10073" s="6">
        <v>46310</v>
      </c>
      <c r="G10073" s="5">
        <v>73</v>
      </c>
      <c r="H10073" s="5" t="s">
        <v>9790</v>
      </c>
      <c r="I10073" s="5" t="s">
        <v>9791</v>
      </c>
      <c r="J10073" s="5"/>
      <c r="K10073" s="5">
        <v>0.1</v>
      </c>
      <c r="L10073" s="5" t="s">
        <v>115</v>
      </c>
      <c r="M10073" s="7">
        <v>184610.66</v>
      </c>
      <c r="N10073" s="7">
        <v>225225</v>
      </c>
      <c r="O10073" s="7">
        <v>18461.07</v>
      </c>
      <c r="P10073" s="7">
        <v>22522.5</v>
      </c>
    </row>
    <row r="10074" spans="1:16" x14ac:dyDescent="0.25">
      <c r="A10074" s="5" t="s">
        <v>9792</v>
      </c>
      <c r="B10074" s="6">
        <v>46307</v>
      </c>
      <c r="C10074" s="5" t="s">
        <v>17</v>
      </c>
      <c r="D10074" s="5" t="s">
        <v>18</v>
      </c>
      <c r="E10074" s="5" t="s">
        <v>19</v>
      </c>
      <c r="F10074" s="6">
        <v>46307</v>
      </c>
      <c r="G10074" s="5">
        <v>1</v>
      </c>
      <c r="H10074" s="5" t="s">
        <v>9793</v>
      </c>
      <c r="I10074" s="5"/>
      <c r="J10074" s="5"/>
      <c r="K10074" s="5">
        <v>15</v>
      </c>
      <c r="L10074" s="5" t="s">
        <v>38</v>
      </c>
      <c r="M10074" s="7">
        <v>2639.34</v>
      </c>
      <c r="N10074" s="7">
        <v>3219.99</v>
      </c>
      <c r="O10074" s="7">
        <v>39590.1</v>
      </c>
      <c r="P10074" s="7">
        <v>48299.92</v>
      </c>
    </row>
    <row r="10075" spans="1:16" x14ac:dyDescent="0.25">
      <c r="A10075" s="5" t="s">
        <v>9792</v>
      </c>
      <c r="B10075" s="6">
        <v>46307</v>
      </c>
      <c r="C10075" s="5" t="s">
        <v>17</v>
      </c>
      <c r="D10075" s="5" t="s">
        <v>18</v>
      </c>
      <c r="E10075" s="5" t="s">
        <v>19</v>
      </c>
      <c r="F10075" s="6">
        <v>46307</v>
      </c>
      <c r="G10075" s="5">
        <v>2</v>
      </c>
      <c r="H10075" s="5" t="s">
        <v>9794</v>
      </c>
      <c r="I10075" s="5"/>
      <c r="J10075" s="5"/>
      <c r="K10075" s="5">
        <v>60</v>
      </c>
      <c r="L10075" s="5" t="s">
        <v>38</v>
      </c>
      <c r="M10075" s="7">
        <v>2356.56</v>
      </c>
      <c r="N10075" s="7">
        <v>2875</v>
      </c>
      <c r="O10075" s="7">
        <v>141393.60000000001</v>
      </c>
      <c r="P10075" s="7">
        <v>172500.19</v>
      </c>
    </row>
    <row r="10076" spans="1:16" x14ac:dyDescent="0.25">
      <c r="A10076" s="5" t="s">
        <v>9792</v>
      </c>
      <c r="B10076" s="6">
        <v>46307</v>
      </c>
      <c r="C10076" s="5" t="s">
        <v>17</v>
      </c>
      <c r="D10076" s="5" t="s">
        <v>18</v>
      </c>
      <c r="E10076" s="5" t="s">
        <v>19</v>
      </c>
      <c r="F10076" s="6">
        <v>46307</v>
      </c>
      <c r="G10076" s="5">
        <v>3</v>
      </c>
      <c r="H10076" s="5" t="s">
        <v>9795</v>
      </c>
      <c r="I10076" s="5"/>
      <c r="J10076" s="5"/>
      <c r="K10076" s="5">
        <v>10</v>
      </c>
      <c r="L10076" s="5" t="s">
        <v>23</v>
      </c>
      <c r="M10076" s="7">
        <v>206434.43</v>
      </c>
      <c r="N10076" s="7">
        <v>251850.01</v>
      </c>
      <c r="O10076" s="7">
        <v>2064344.3</v>
      </c>
      <c r="P10076" s="7">
        <v>2518500.0499999998</v>
      </c>
    </row>
    <row r="10077" spans="1:16" x14ac:dyDescent="0.25">
      <c r="A10077" s="5" t="s">
        <v>9792</v>
      </c>
      <c r="B10077" s="6">
        <v>46307</v>
      </c>
      <c r="C10077" s="5" t="s">
        <v>17</v>
      </c>
      <c r="D10077" s="5" t="s">
        <v>18</v>
      </c>
      <c r="E10077" s="5" t="s">
        <v>19</v>
      </c>
      <c r="F10077" s="6">
        <v>46307</v>
      </c>
      <c r="G10077" s="5">
        <v>4</v>
      </c>
      <c r="H10077" s="5" t="s">
        <v>9796</v>
      </c>
      <c r="I10077" s="5"/>
      <c r="J10077" s="5"/>
      <c r="K10077" s="5">
        <v>7.39</v>
      </c>
      <c r="L10077" s="5" t="s">
        <v>23</v>
      </c>
      <c r="M10077" s="7">
        <v>199836.06</v>
      </c>
      <c r="N10077" s="7">
        <v>243799.99</v>
      </c>
      <c r="O10077" s="7">
        <v>1476788.48</v>
      </c>
      <c r="P10077" s="7">
        <v>1801681.95</v>
      </c>
    </row>
    <row r="10078" spans="1:16" x14ac:dyDescent="0.25">
      <c r="A10078" s="5" t="s">
        <v>9792</v>
      </c>
      <c r="B10078" s="6">
        <v>46307</v>
      </c>
      <c r="C10078" s="5" t="s">
        <v>17</v>
      </c>
      <c r="D10078" s="5" t="s">
        <v>18</v>
      </c>
      <c r="E10078" s="5" t="s">
        <v>19</v>
      </c>
      <c r="F10078" s="6">
        <v>46307</v>
      </c>
      <c r="G10078" s="5">
        <v>5</v>
      </c>
      <c r="H10078" s="5" t="s">
        <v>9797</v>
      </c>
      <c r="I10078" s="5"/>
      <c r="J10078" s="5"/>
      <c r="K10078" s="5">
        <v>32.200000000000003</v>
      </c>
      <c r="L10078" s="5" t="s">
        <v>23</v>
      </c>
      <c r="M10078" s="7">
        <v>103688.52</v>
      </c>
      <c r="N10078" s="7">
        <v>126499.99</v>
      </c>
      <c r="O10078" s="7">
        <v>3338770.34</v>
      </c>
      <c r="P10078" s="7">
        <v>4073299.82</v>
      </c>
    </row>
    <row r="10079" spans="1:16" x14ac:dyDescent="0.25">
      <c r="A10079" s="5" t="s">
        <v>9792</v>
      </c>
      <c r="B10079" s="6">
        <v>46307</v>
      </c>
      <c r="C10079" s="5" t="s">
        <v>17</v>
      </c>
      <c r="D10079" s="5" t="s">
        <v>18</v>
      </c>
      <c r="E10079" s="5" t="s">
        <v>19</v>
      </c>
      <c r="F10079" s="6">
        <v>46307</v>
      </c>
      <c r="G10079" s="5">
        <v>6</v>
      </c>
      <c r="H10079" s="5" t="s">
        <v>9798</v>
      </c>
      <c r="I10079" s="5"/>
      <c r="J10079" s="5"/>
      <c r="K10079" s="5">
        <v>2</v>
      </c>
      <c r="L10079" s="5" t="s">
        <v>23</v>
      </c>
      <c r="M10079" s="7">
        <v>176270.49</v>
      </c>
      <c r="N10079" s="7">
        <v>215050</v>
      </c>
      <c r="O10079" s="7">
        <v>352540.98</v>
      </c>
      <c r="P10079" s="7">
        <v>430100</v>
      </c>
    </row>
    <row r="10080" spans="1:16" x14ac:dyDescent="0.25">
      <c r="A10080" s="5" t="s">
        <v>9792</v>
      </c>
      <c r="B10080" s="6">
        <v>46307</v>
      </c>
      <c r="C10080" s="5" t="s">
        <v>17</v>
      </c>
      <c r="D10080" s="5" t="s">
        <v>18</v>
      </c>
      <c r="E10080" s="5" t="s">
        <v>19</v>
      </c>
      <c r="F10080" s="6">
        <v>46307</v>
      </c>
      <c r="G10080" s="5">
        <v>7</v>
      </c>
      <c r="H10080" s="5" t="s">
        <v>9799</v>
      </c>
      <c r="I10080" s="5"/>
      <c r="J10080" s="5"/>
      <c r="K10080" s="5">
        <v>2</v>
      </c>
      <c r="L10080" s="5" t="s">
        <v>23</v>
      </c>
      <c r="M10080" s="7">
        <v>86721.32</v>
      </c>
      <c r="N10080" s="7">
        <v>105800.01</v>
      </c>
      <c r="O10080" s="7">
        <v>173442.64</v>
      </c>
      <c r="P10080" s="7">
        <v>211600.02</v>
      </c>
    </row>
    <row r="10081" spans="1:16" x14ac:dyDescent="0.25">
      <c r="A10081" s="5" t="s">
        <v>9792</v>
      </c>
      <c r="B10081" s="6">
        <v>46307</v>
      </c>
      <c r="C10081" s="5" t="s">
        <v>17</v>
      </c>
      <c r="D10081" s="5" t="s">
        <v>18</v>
      </c>
      <c r="E10081" s="5" t="s">
        <v>19</v>
      </c>
      <c r="F10081" s="6">
        <v>46307</v>
      </c>
      <c r="G10081" s="5">
        <v>8</v>
      </c>
      <c r="H10081" s="5" t="s">
        <v>9800</v>
      </c>
      <c r="I10081" s="5"/>
      <c r="J10081" s="5"/>
      <c r="K10081" s="5">
        <v>3</v>
      </c>
      <c r="L10081" s="5" t="s">
        <v>38</v>
      </c>
      <c r="M10081" s="7">
        <v>4241.8</v>
      </c>
      <c r="N10081" s="7">
        <v>5175</v>
      </c>
      <c r="O10081" s="7">
        <v>12725.4</v>
      </c>
      <c r="P10081" s="7">
        <v>15524.99</v>
      </c>
    </row>
    <row r="10082" spans="1:16" x14ac:dyDescent="0.25">
      <c r="A10082" s="5" t="s">
        <v>9801</v>
      </c>
      <c r="B10082" s="6">
        <v>46308</v>
      </c>
      <c r="C10082" s="5" t="s">
        <v>17</v>
      </c>
      <c r="D10082" s="5" t="s">
        <v>18</v>
      </c>
      <c r="E10082" s="5" t="s">
        <v>19</v>
      </c>
      <c r="F10082" s="6">
        <v>46308</v>
      </c>
      <c r="G10082" s="5">
        <v>1</v>
      </c>
      <c r="H10082" s="5" t="s">
        <v>9802</v>
      </c>
      <c r="I10082" s="5"/>
      <c r="J10082" s="5"/>
      <c r="K10082" s="5">
        <v>2</v>
      </c>
      <c r="L10082" s="5" t="s">
        <v>38</v>
      </c>
      <c r="M10082" s="7">
        <v>41786.480000000003</v>
      </c>
      <c r="N10082" s="7">
        <v>50979.51</v>
      </c>
      <c r="O10082" s="7">
        <v>83572.960000000006</v>
      </c>
      <c r="P10082" s="7">
        <v>101959.01</v>
      </c>
    </row>
    <row r="10083" spans="1:16" x14ac:dyDescent="0.25">
      <c r="A10083" s="5" t="s">
        <v>9801</v>
      </c>
      <c r="B10083" s="6">
        <v>46308</v>
      </c>
      <c r="C10083" s="5" t="s">
        <v>17</v>
      </c>
      <c r="D10083" s="5" t="s">
        <v>18</v>
      </c>
      <c r="E10083" s="5" t="s">
        <v>19</v>
      </c>
      <c r="F10083" s="6">
        <v>46308</v>
      </c>
      <c r="G10083" s="5">
        <v>2</v>
      </c>
      <c r="H10083" s="5" t="s">
        <v>9803</v>
      </c>
      <c r="I10083" s="5"/>
      <c r="J10083" s="5"/>
      <c r="K10083" s="5">
        <v>2</v>
      </c>
      <c r="L10083" s="5" t="s">
        <v>38</v>
      </c>
      <c r="M10083" s="7">
        <v>41786.480000000003</v>
      </c>
      <c r="N10083" s="7">
        <v>50979.51</v>
      </c>
      <c r="O10083" s="7">
        <v>83572.960000000006</v>
      </c>
      <c r="P10083" s="7">
        <v>101959.01</v>
      </c>
    </row>
    <row r="10084" spans="1:16" x14ac:dyDescent="0.25">
      <c r="A10084" s="5" t="s">
        <v>9801</v>
      </c>
      <c r="B10084" s="6">
        <v>46308</v>
      </c>
      <c r="C10084" s="5" t="s">
        <v>17</v>
      </c>
      <c r="D10084" s="5" t="s">
        <v>18</v>
      </c>
      <c r="E10084" s="5" t="s">
        <v>19</v>
      </c>
      <c r="F10084" s="6">
        <v>46308</v>
      </c>
      <c r="G10084" s="5">
        <v>3</v>
      </c>
      <c r="H10084" s="5" t="s">
        <v>9804</v>
      </c>
      <c r="I10084" s="5"/>
      <c r="J10084" s="5"/>
      <c r="K10084" s="5">
        <v>2</v>
      </c>
      <c r="L10084" s="5" t="s">
        <v>38</v>
      </c>
      <c r="M10084" s="7">
        <v>40438.519999999997</v>
      </c>
      <c r="N10084" s="7">
        <v>49335</v>
      </c>
      <c r="O10084" s="7">
        <v>80877.039999999994</v>
      </c>
      <c r="P10084" s="7">
        <v>98669.99</v>
      </c>
    </row>
    <row r="10085" spans="1:16" x14ac:dyDescent="0.25">
      <c r="A10085" s="5" t="s">
        <v>9801</v>
      </c>
      <c r="B10085" s="6">
        <v>46308</v>
      </c>
      <c r="C10085" s="5" t="s">
        <v>17</v>
      </c>
      <c r="D10085" s="5" t="s">
        <v>18</v>
      </c>
      <c r="E10085" s="5" t="s">
        <v>19</v>
      </c>
      <c r="F10085" s="6">
        <v>46308</v>
      </c>
      <c r="G10085" s="5">
        <v>4</v>
      </c>
      <c r="H10085" s="5" t="s">
        <v>9805</v>
      </c>
      <c r="I10085" s="5"/>
      <c r="J10085" s="5"/>
      <c r="K10085" s="5">
        <v>12</v>
      </c>
      <c r="L10085" s="5" t="s">
        <v>38</v>
      </c>
      <c r="M10085" s="7">
        <v>2540.37</v>
      </c>
      <c r="N10085" s="7">
        <v>3099.25</v>
      </c>
      <c r="O10085" s="7">
        <v>30484.44</v>
      </c>
      <c r="P10085" s="7">
        <v>37191.019999999997</v>
      </c>
    </row>
    <row r="10086" spans="1:16" x14ac:dyDescent="0.25">
      <c r="A10086" s="5" t="s">
        <v>9801</v>
      </c>
      <c r="B10086" s="6">
        <v>46308</v>
      </c>
      <c r="C10086" s="5" t="s">
        <v>17</v>
      </c>
      <c r="D10086" s="5" t="s">
        <v>18</v>
      </c>
      <c r="E10086" s="5" t="s">
        <v>19</v>
      </c>
      <c r="F10086" s="6">
        <v>46308</v>
      </c>
      <c r="G10086" s="5">
        <v>5</v>
      </c>
      <c r="H10086" s="5" t="s">
        <v>9806</v>
      </c>
      <c r="I10086" s="5"/>
      <c r="J10086" s="5"/>
      <c r="K10086" s="5">
        <v>300</v>
      </c>
      <c r="L10086" s="5" t="s">
        <v>38</v>
      </c>
      <c r="M10086" s="7">
        <v>61.76</v>
      </c>
      <c r="N10086" s="7">
        <v>75.349999999999994</v>
      </c>
      <c r="O10086" s="7">
        <v>18528</v>
      </c>
      <c r="P10086" s="7">
        <v>22604.16</v>
      </c>
    </row>
    <row r="10087" spans="1:16" x14ac:dyDescent="0.25">
      <c r="A10087" s="5" t="s">
        <v>9801</v>
      </c>
      <c r="B10087" s="6">
        <v>46308</v>
      </c>
      <c r="C10087" s="5" t="s">
        <v>17</v>
      </c>
      <c r="D10087" s="5" t="s">
        <v>18</v>
      </c>
      <c r="E10087" s="5" t="s">
        <v>19</v>
      </c>
      <c r="F10087" s="6">
        <v>46308</v>
      </c>
      <c r="G10087" s="5">
        <v>6</v>
      </c>
      <c r="H10087" s="5" t="s">
        <v>9779</v>
      </c>
      <c r="I10087" s="5"/>
      <c r="J10087" s="5"/>
      <c r="K10087" s="5">
        <v>25</v>
      </c>
      <c r="L10087" s="5" t="s">
        <v>38</v>
      </c>
      <c r="M10087" s="7">
        <v>8834.1</v>
      </c>
      <c r="N10087" s="7">
        <v>10777.6</v>
      </c>
      <c r="O10087" s="7">
        <v>220852.5</v>
      </c>
      <c r="P10087" s="7">
        <v>269440.05</v>
      </c>
    </row>
    <row r="10088" spans="1:16" x14ac:dyDescent="0.25">
      <c r="A10088" s="5" t="s">
        <v>9801</v>
      </c>
      <c r="B10088" s="6">
        <v>46308</v>
      </c>
      <c r="C10088" s="5" t="s">
        <v>17</v>
      </c>
      <c r="D10088" s="5" t="s">
        <v>18</v>
      </c>
      <c r="E10088" s="5" t="s">
        <v>19</v>
      </c>
      <c r="F10088" s="6">
        <v>46308</v>
      </c>
      <c r="G10088" s="5">
        <v>7</v>
      </c>
      <c r="H10088" s="5" t="s">
        <v>9807</v>
      </c>
      <c r="I10088" s="5"/>
      <c r="J10088" s="5"/>
      <c r="K10088" s="5">
        <v>25</v>
      </c>
      <c r="L10088" s="5" t="s">
        <v>38</v>
      </c>
      <c r="M10088" s="7">
        <v>10958.05</v>
      </c>
      <c r="N10088" s="7">
        <v>13368.82</v>
      </c>
      <c r="O10088" s="7">
        <v>273951.25</v>
      </c>
      <c r="P10088" s="7">
        <v>334220.53000000003</v>
      </c>
    </row>
    <row r="10089" spans="1:16" x14ac:dyDescent="0.25">
      <c r="A10089" s="5" t="s">
        <v>9808</v>
      </c>
      <c r="B10089" s="6">
        <v>46308</v>
      </c>
      <c r="C10089" s="5" t="s">
        <v>17</v>
      </c>
      <c r="D10089" s="5" t="s">
        <v>18</v>
      </c>
      <c r="E10089" s="5" t="s">
        <v>4334</v>
      </c>
      <c r="F10089" s="6">
        <v>46315</v>
      </c>
      <c r="G10089" s="5">
        <v>1</v>
      </c>
      <c r="H10089" s="5" t="s">
        <v>9809</v>
      </c>
      <c r="I10089" s="5"/>
      <c r="J10089" s="5"/>
      <c r="K10089" s="5">
        <v>23.286999999999999</v>
      </c>
      <c r="L10089" s="5" t="s">
        <v>115</v>
      </c>
      <c r="M10089" s="7">
        <v>223527.19</v>
      </c>
      <c r="N10089" s="7">
        <v>272703.17</v>
      </c>
      <c r="O10089" s="7">
        <v>5205277.67</v>
      </c>
      <c r="P10089" s="7">
        <v>6350438.7599999998</v>
      </c>
    </row>
    <row r="10090" spans="1:16" x14ac:dyDescent="0.25">
      <c r="A10090" s="5" t="s">
        <v>9808</v>
      </c>
      <c r="B10090" s="6">
        <v>46308</v>
      </c>
      <c r="C10090" s="5" t="s">
        <v>17</v>
      </c>
      <c r="D10090" s="5" t="s">
        <v>18</v>
      </c>
      <c r="E10090" s="5" t="s">
        <v>4334</v>
      </c>
      <c r="F10090" s="6">
        <v>46315</v>
      </c>
      <c r="G10090" s="5">
        <v>2</v>
      </c>
      <c r="H10090" s="5" t="s">
        <v>9810</v>
      </c>
      <c r="I10090" s="5" t="s">
        <v>9811</v>
      </c>
      <c r="J10090" s="5"/>
      <c r="K10090" s="5">
        <v>3.8809999999999998</v>
      </c>
      <c r="L10090" s="5" t="s">
        <v>115</v>
      </c>
      <c r="M10090" s="7">
        <v>180887.98</v>
      </c>
      <c r="N10090" s="7">
        <v>220683.34</v>
      </c>
      <c r="O10090" s="7">
        <v>702026.25</v>
      </c>
      <c r="P10090" s="7">
        <v>856472.03</v>
      </c>
    </row>
    <row r="10091" spans="1:16" x14ac:dyDescent="0.25">
      <c r="A10091" s="5" t="s">
        <v>9808</v>
      </c>
      <c r="B10091" s="6">
        <v>46308</v>
      </c>
      <c r="C10091" s="5" t="s">
        <v>17</v>
      </c>
      <c r="D10091" s="5" t="s">
        <v>18</v>
      </c>
      <c r="E10091" s="5" t="s">
        <v>4334</v>
      </c>
      <c r="F10091" s="6">
        <v>46315</v>
      </c>
      <c r="G10091" s="5">
        <v>3</v>
      </c>
      <c r="H10091" s="5" t="s">
        <v>9736</v>
      </c>
      <c r="I10091" s="5"/>
      <c r="J10091" s="5"/>
      <c r="K10091" s="5">
        <v>222</v>
      </c>
      <c r="L10091" s="5" t="s">
        <v>38</v>
      </c>
      <c r="M10091" s="7">
        <v>1302.1600000000001</v>
      </c>
      <c r="N10091" s="7">
        <v>1588.64</v>
      </c>
      <c r="O10091" s="7">
        <v>289079.52</v>
      </c>
      <c r="P10091" s="7">
        <v>352677.01</v>
      </c>
    </row>
    <row r="10092" spans="1:16" x14ac:dyDescent="0.25">
      <c r="A10092" s="5" t="s">
        <v>9808</v>
      </c>
      <c r="B10092" s="6">
        <v>46308</v>
      </c>
      <c r="C10092" s="5" t="s">
        <v>17</v>
      </c>
      <c r="D10092" s="5" t="s">
        <v>18</v>
      </c>
      <c r="E10092" s="5" t="s">
        <v>4334</v>
      </c>
      <c r="F10092" s="6">
        <v>46315</v>
      </c>
      <c r="G10092" s="5">
        <v>4</v>
      </c>
      <c r="H10092" s="5" t="s">
        <v>9672</v>
      </c>
      <c r="I10092" s="5"/>
      <c r="J10092" s="5"/>
      <c r="K10092" s="5">
        <v>72</v>
      </c>
      <c r="L10092" s="5" t="s">
        <v>38</v>
      </c>
      <c r="M10092" s="7">
        <v>274.49</v>
      </c>
      <c r="N10092" s="7">
        <v>334.88</v>
      </c>
      <c r="O10092" s="7">
        <v>19763.28</v>
      </c>
      <c r="P10092" s="7">
        <v>24111.200000000001</v>
      </c>
    </row>
    <row r="10093" spans="1:16" x14ac:dyDescent="0.25">
      <c r="A10093" s="5" t="s">
        <v>9808</v>
      </c>
      <c r="B10093" s="6">
        <v>46308</v>
      </c>
      <c r="C10093" s="5" t="s">
        <v>17</v>
      </c>
      <c r="D10093" s="5" t="s">
        <v>18</v>
      </c>
      <c r="E10093" s="5" t="s">
        <v>4334</v>
      </c>
      <c r="F10093" s="6">
        <v>46315</v>
      </c>
      <c r="G10093" s="5">
        <v>5</v>
      </c>
      <c r="H10093" s="5" t="s">
        <v>8848</v>
      </c>
      <c r="I10093" s="5"/>
      <c r="J10093" s="5"/>
      <c r="K10093" s="5">
        <v>72</v>
      </c>
      <c r="L10093" s="5" t="s">
        <v>38</v>
      </c>
      <c r="M10093" s="7">
        <v>118.33</v>
      </c>
      <c r="N10093" s="7">
        <v>144.36000000000001</v>
      </c>
      <c r="O10093" s="7">
        <v>8519.76</v>
      </c>
      <c r="P10093" s="7">
        <v>10394.11</v>
      </c>
    </row>
    <row r="10094" spans="1:16" x14ac:dyDescent="0.25">
      <c r="A10094" s="5" t="s">
        <v>9808</v>
      </c>
      <c r="B10094" s="6">
        <v>46308</v>
      </c>
      <c r="C10094" s="5" t="s">
        <v>17</v>
      </c>
      <c r="D10094" s="5" t="s">
        <v>18</v>
      </c>
      <c r="E10094" s="5" t="s">
        <v>4334</v>
      </c>
      <c r="F10094" s="6">
        <v>46315</v>
      </c>
      <c r="G10094" s="5">
        <v>6</v>
      </c>
      <c r="H10094" s="5" t="s">
        <v>9812</v>
      </c>
      <c r="I10094" s="5"/>
      <c r="J10094" s="5"/>
      <c r="K10094" s="5">
        <v>84</v>
      </c>
      <c r="L10094" s="5" t="s">
        <v>38</v>
      </c>
      <c r="M10094" s="7">
        <v>285.55</v>
      </c>
      <c r="N10094" s="7">
        <v>348.37</v>
      </c>
      <c r="O10094" s="7">
        <v>23986.2</v>
      </c>
      <c r="P10094" s="7">
        <v>29263.16</v>
      </c>
    </row>
    <row r="10095" spans="1:16" x14ac:dyDescent="0.25">
      <c r="A10095" s="5" t="s">
        <v>9808</v>
      </c>
      <c r="B10095" s="6">
        <v>46308</v>
      </c>
      <c r="C10095" s="5" t="s">
        <v>17</v>
      </c>
      <c r="D10095" s="5" t="s">
        <v>18</v>
      </c>
      <c r="E10095" s="5" t="s">
        <v>4334</v>
      </c>
      <c r="F10095" s="6">
        <v>46315</v>
      </c>
      <c r="G10095" s="5">
        <v>7</v>
      </c>
      <c r="H10095" s="5" t="s">
        <v>9674</v>
      </c>
      <c r="I10095" s="5"/>
      <c r="J10095" s="5"/>
      <c r="K10095" s="5">
        <v>72</v>
      </c>
      <c r="L10095" s="5" t="s">
        <v>38</v>
      </c>
      <c r="M10095" s="7">
        <v>4026.72</v>
      </c>
      <c r="N10095" s="7">
        <v>4912.6000000000004</v>
      </c>
      <c r="O10095" s="7">
        <v>289923.84000000003</v>
      </c>
      <c r="P10095" s="7">
        <v>353707.08</v>
      </c>
    </row>
    <row r="10096" spans="1:16" x14ac:dyDescent="0.25">
      <c r="A10096" s="5" t="s">
        <v>9808</v>
      </c>
      <c r="B10096" s="6">
        <v>46308</v>
      </c>
      <c r="C10096" s="5" t="s">
        <v>17</v>
      </c>
      <c r="D10096" s="5" t="s">
        <v>18</v>
      </c>
      <c r="E10096" s="5" t="s">
        <v>4334</v>
      </c>
      <c r="F10096" s="6">
        <v>46315</v>
      </c>
      <c r="G10096" s="5">
        <v>8</v>
      </c>
      <c r="H10096" s="5" t="s">
        <v>9684</v>
      </c>
      <c r="I10096" s="5"/>
      <c r="J10096" s="5"/>
      <c r="K10096" s="5">
        <v>12</v>
      </c>
      <c r="L10096" s="5" t="s">
        <v>38</v>
      </c>
      <c r="M10096" s="7">
        <v>333.44</v>
      </c>
      <c r="N10096" s="7">
        <v>406.8</v>
      </c>
      <c r="O10096" s="7">
        <v>4001.28</v>
      </c>
      <c r="P10096" s="7">
        <v>4881.5600000000004</v>
      </c>
    </row>
    <row r="10097" spans="1:16" x14ac:dyDescent="0.25">
      <c r="A10097" s="5" t="s">
        <v>9808</v>
      </c>
      <c r="B10097" s="6">
        <v>46308</v>
      </c>
      <c r="C10097" s="5" t="s">
        <v>17</v>
      </c>
      <c r="D10097" s="5" t="s">
        <v>18</v>
      </c>
      <c r="E10097" s="5" t="s">
        <v>4334</v>
      </c>
      <c r="F10097" s="6">
        <v>46315</v>
      </c>
      <c r="G10097" s="5">
        <v>9</v>
      </c>
      <c r="H10097" s="5" t="s">
        <v>9696</v>
      </c>
      <c r="I10097" s="5"/>
      <c r="J10097" s="5"/>
      <c r="K10097" s="5">
        <v>12</v>
      </c>
      <c r="L10097" s="5" t="s">
        <v>38</v>
      </c>
      <c r="M10097" s="7">
        <v>118.33</v>
      </c>
      <c r="N10097" s="7">
        <v>144.36000000000001</v>
      </c>
      <c r="O10097" s="7">
        <v>1419.96</v>
      </c>
      <c r="P10097" s="7">
        <v>1732.35</v>
      </c>
    </row>
    <row r="10098" spans="1:16" x14ac:dyDescent="0.25">
      <c r="A10098" s="5" t="s">
        <v>9808</v>
      </c>
      <c r="B10098" s="6">
        <v>46308</v>
      </c>
      <c r="C10098" s="5" t="s">
        <v>17</v>
      </c>
      <c r="D10098" s="5" t="s">
        <v>18</v>
      </c>
      <c r="E10098" s="5" t="s">
        <v>4334</v>
      </c>
      <c r="F10098" s="6">
        <v>46315</v>
      </c>
      <c r="G10098" s="5">
        <v>10</v>
      </c>
      <c r="H10098" s="5" t="s">
        <v>9685</v>
      </c>
      <c r="I10098" s="5"/>
      <c r="J10098" s="5"/>
      <c r="K10098" s="5">
        <v>12</v>
      </c>
      <c r="L10098" s="5" t="s">
        <v>38</v>
      </c>
      <c r="M10098" s="7">
        <v>388.86</v>
      </c>
      <c r="N10098" s="7">
        <v>474.41</v>
      </c>
      <c r="O10098" s="7">
        <v>4666.32</v>
      </c>
      <c r="P10098" s="7">
        <v>5692.91</v>
      </c>
    </row>
    <row r="10099" spans="1:16" x14ac:dyDescent="0.25">
      <c r="A10099" s="5" t="s">
        <v>9808</v>
      </c>
      <c r="B10099" s="6">
        <v>46308</v>
      </c>
      <c r="C10099" s="5" t="s">
        <v>17</v>
      </c>
      <c r="D10099" s="5" t="s">
        <v>18</v>
      </c>
      <c r="E10099" s="5" t="s">
        <v>4334</v>
      </c>
      <c r="F10099" s="6">
        <v>46315</v>
      </c>
      <c r="G10099" s="5">
        <v>11</v>
      </c>
      <c r="H10099" s="5" t="s">
        <v>9686</v>
      </c>
      <c r="I10099" s="5"/>
      <c r="J10099" s="5"/>
      <c r="K10099" s="5">
        <v>24</v>
      </c>
      <c r="L10099" s="5" t="s">
        <v>38</v>
      </c>
      <c r="M10099" s="7">
        <v>94.13</v>
      </c>
      <c r="N10099" s="7">
        <v>114.84</v>
      </c>
      <c r="O10099" s="7">
        <v>2259.12</v>
      </c>
      <c r="P10099" s="7">
        <v>2756.13</v>
      </c>
    </row>
    <row r="10100" spans="1:16" x14ac:dyDescent="0.25">
      <c r="A10100" s="5" t="s">
        <v>9808</v>
      </c>
      <c r="B10100" s="6">
        <v>46308</v>
      </c>
      <c r="C10100" s="5" t="s">
        <v>17</v>
      </c>
      <c r="D10100" s="5" t="s">
        <v>18</v>
      </c>
      <c r="E10100" s="5" t="s">
        <v>4334</v>
      </c>
      <c r="F10100" s="6">
        <v>46315</v>
      </c>
      <c r="G10100" s="5">
        <v>12</v>
      </c>
      <c r="H10100" s="5" t="s">
        <v>9813</v>
      </c>
      <c r="I10100" s="5"/>
      <c r="J10100" s="5"/>
      <c r="K10100" s="5">
        <v>185</v>
      </c>
      <c r="L10100" s="5" t="s">
        <v>38</v>
      </c>
      <c r="M10100" s="7">
        <v>2523.83</v>
      </c>
      <c r="N10100" s="7">
        <v>3079.07</v>
      </c>
      <c r="O10100" s="7">
        <v>466908.55</v>
      </c>
      <c r="P10100" s="7">
        <v>569628.43000000005</v>
      </c>
    </row>
    <row r="10101" spans="1:16" x14ac:dyDescent="0.25">
      <c r="A10101" s="5" t="s">
        <v>9808</v>
      </c>
      <c r="B10101" s="6">
        <v>46308</v>
      </c>
      <c r="C10101" s="5" t="s">
        <v>17</v>
      </c>
      <c r="D10101" s="5" t="s">
        <v>18</v>
      </c>
      <c r="E10101" s="5" t="s">
        <v>4334</v>
      </c>
      <c r="F10101" s="6">
        <v>46315</v>
      </c>
      <c r="G10101" s="5">
        <v>13</v>
      </c>
      <c r="H10101" s="5" t="s">
        <v>9814</v>
      </c>
      <c r="I10101" s="5"/>
      <c r="J10101" s="5"/>
      <c r="K10101" s="5">
        <v>31</v>
      </c>
      <c r="L10101" s="5" t="s">
        <v>38</v>
      </c>
      <c r="M10101" s="7">
        <v>1429.61</v>
      </c>
      <c r="N10101" s="7">
        <v>1744.12</v>
      </c>
      <c r="O10101" s="7">
        <v>44317.91</v>
      </c>
      <c r="P10101" s="7">
        <v>54067.85</v>
      </c>
    </row>
    <row r="10102" spans="1:16" x14ac:dyDescent="0.25">
      <c r="A10102" s="5" t="s">
        <v>9808</v>
      </c>
      <c r="B10102" s="6">
        <v>46308</v>
      </c>
      <c r="C10102" s="5" t="s">
        <v>17</v>
      </c>
      <c r="D10102" s="5" t="s">
        <v>18</v>
      </c>
      <c r="E10102" s="5" t="s">
        <v>4334</v>
      </c>
      <c r="F10102" s="6">
        <v>46315</v>
      </c>
      <c r="G10102" s="5">
        <v>14</v>
      </c>
      <c r="H10102" s="5" t="s">
        <v>9689</v>
      </c>
      <c r="I10102" s="5"/>
      <c r="J10102" s="5"/>
      <c r="K10102" s="5">
        <v>43</v>
      </c>
      <c r="L10102" s="5" t="s">
        <v>38</v>
      </c>
      <c r="M10102" s="7">
        <v>4026.72</v>
      </c>
      <c r="N10102" s="7">
        <v>4912.6000000000004</v>
      </c>
      <c r="O10102" s="7">
        <v>173148.96</v>
      </c>
      <c r="P10102" s="7">
        <v>211241.73</v>
      </c>
    </row>
    <row r="10103" spans="1:16" x14ac:dyDescent="0.25">
      <c r="A10103" s="5" t="s">
        <v>9808</v>
      </c>
      <c r="B10103" s="6">
        <v>46308</v>
      </c>
      <c r="C10103" s="5" t="s">
        <v>17</v>
      </c>
      <c r="D10103" s="5" t="s">
        <v>18</v>
      </c>
      <c r="E10103" s="5" t="s">
        <v>4334</v>
      </c>
      <c r="F10103" s="6">
        <v>46315</v>
      </c>
      <c r="G10103" s="5">
        <v>15</v>
      </c>
      <c r="H10103" s="5" t="s">
        <v>9815</v>
      </c>
      <c r="I10103" s="5"/>
      <c r="J10103" s="5"/>
      <c r="K10103" s="5">
        <v>12</v>
      </c>
      <c r="L10103" s="5" t="s">
        <v>38</v>
      </c>
      <c r="M10103" s="7">
        <v>835532.79</v>
      </c>
      <c r="N10103" s="7">
        <v>1019350</v>
      </c>
      <c r="O10103" s="7">
        <v>10026393.48</v>
      </c>
      <c r="P10103" s="7">
        <v>12232200.050000001</v>
      </c>
    </row>
    <row r="10104" spans="1:16" x14ac:dyDescent="0.25">
      <c r="A10104" s="5" t="s">
        <v>9808</v>
      </c>
      <c r="B10104" s="6">
        <v>46308</v>
      </c>
      <c r="C10104" s="5" t="s">
        <v>17</v>
      </c>
      <c r="D10104" s="5" t="s">
        <v>18</v>
      </c>
      <c r="E10104" s="5" t="s">
        <v>4334</v>
      </c>
      <c r="F10104" s="6">
        <v>46315</v>
      </c>
      <c r="G10104" s="5">
        <v>16</v>
      </c>
      <c r="H10104" s="5" t="s">
        <v>9816</v>
      </c>
      <c r="I10104" s="5"/>
      <c r="J10104" s="5"/>
      <c r="K10104" s="5">
        <v>195</v>
      </c>
      <c r="L10104" s="5" t="s">
        <v>21</v>
      </c>
      <c r="M10104" s="7">
        <v>241.38</v>
      </c>
      <c r="N10104" s="7">
        <v>294.48</v>
      </c>
      <c r="O10104" s="7">
        <v>47069.1</v>
      </c>
      <c r="P10104" s="7">
        <v>57424.3</v>
      </c>
    </row>
    <row r="10105" spans="1:16" x14ac:dyDescent="0.25">
      <c r="A10105" s="5" t="s">
        <v>9808</v>
      </c>
      <c r="B10105" s="6">
        <v>46308</v>
      </c>
      <c r="C10105" s="5" t="s">
        <v>17</v>
      </c>
      <c r="D10105" s="5" t="s">
        <v>18</v>
      </c>
      <c r="E10105" s="5" t="s">
        <v>4334</v>
      </c>
      <c r="F10105" s="6">
        <v>46315</v>
      </c>
      <c r="G10105" s="5">
        <v>17</v>
      </c>
      <c r="H10105" s="5" t="s">
        <v>9817</v>
      </c>
      <c r="I10105" s="5"/>
      <c r="J10105" s="5"/>
      <c r="K10105" s="5">
        <v>72</v>
      </c>
      <c r="L10105" s="5" t="s">
        <v>21</v>
      </c>
      <c r="M10105" s="7">
        <v>188.88</v>
      </c>
      <c r="N10105" s="7">
        <v>230.43</v>
      </c>
      <c r="O10105" s="7">
        <v>13599.36</v>
      </c>
      <c r="P10105" s="7">
        <v>16591.22</v>
      </c>
    </row>
    <row r="10106" spans="1:16" x14ac:dyDescent="0.25">
      <c r="A10106" s="5" t="s">
        <v>9808</v>
      </c>
      <c r="B10106" s="6">
        <v>46308</v>
      </c>
      <c r="C10106" s="5" t="s">
        <v>17</v>
      </c>
      <c r="D10106" s="5" t="s">
        <v>18</v>
      </c>
      <c r="E10106" s="5" t="s">
        <v>4334</v>
      </c>
      <c r="F10106" s="6">
        <v>46315</v>
      </c>
      <c r="G10106" s="5">
        <v>18</v>
      </c>
      <c r="H10106" s="5" t="s">
        <v>9818</v>
      </c>
      <c r="I10106" s="5"/>
      <c r="J10106" s="5"/>
      <c r="K10106" s="5">
        <v>24</v>
      </c>
      <c r="L10106" s="5" t="s">
        <v>38</v>
      </c>
      <c r="M10106" s="7">
        <v>33.92</v>
      </c>
      <c r="N10106" s="7">
        <v>41.38</v>
      </c>
      <c r="O10106" s="7">
        <v>814.08</v>
      </c>
      <c r="P10106" s="7">
        <v>993.18</v>
      </c>
    </row>
    <row r="10107" spans="1:16" x14ac:dyDescent="0.25">
      <c r="A10107" s="5" t="s">
        <v>9808</v>
      </c>
      <c r="B10107" s="6">
        <v>46308</v>
      </c>
      <c r="C10107" s="5" t="s">
        <v>17</v>
      </c>
      <c r="D10107" s="5" t="s">
        <v>18</v>
      </c>
      <c r="E10107" s="5" t="s">
        <v>4334</v>
      </c>
      <c r="F10107" s="6">
        <v>46315</v>
      </c>
      <c r="G10107" s="5">
        <v>19</v>
      </c>
      <c r="H10107" s="5" t="s">
        <v>9819</v>
      </c>
      <c r="I10107" s="5"/>
      <c r="J10107" s="5"/>
      <c r="K10107" s="5">
        <v>24</v>
      </c>
      <c r="L10107" s="5" t="s">
        <v>38</v>
      </c>
      <c r="M10107" s="7">
        <v>2353.2800000000002</v>
      </c>
      <c r="N10107" s="7">
        <v>2871</v>
      </c>
      <c r="O10107" s="7">
        <v>56478.720000000001</v>
      </c>
      <c r="P10107" s="7">
        <v>68904.039999999994</v>
      </c>
    </row>
    <row r="10108" spans="1:16" x14ac:dyDescent="0.25">
      <c r="A10108" s="5" t="s">
        <v>9808</v>
      </c>
      <c r="B10108" s="6">
        <v>46308</v>
      </c>
      <c r="C10108" s="5" t="s">
        <v>17</v>
      </c>
      <c r="D10108" s="5" t="s">
        <v>18</v>
      </c>
      <c r="E10108" s="5" t="s">
        <v>4334</v>
      </c>
      <c r="F10108" s="6">
        <v>46315</v>
      </c>
      <c r="G10108" s="5">
        <v>20</v>
      </c>
      <c r="H10108" s="5" t="s">
        <v>9820</v>
      </c>
      <c r="I10108" s="5"/>
      <c r="J10108" s="5"/>
      <c r="K10108" s="5">
        <v>24</v>
      </c>
      <c r="L10108" s="5" t="s">
        <v>38</v>
      </c>
      <c r="M10108" s="7">
        <v>282.3</v>
      </c>
      <c r="N10108" s="7">
        <v>344.41</v>
      </c>
      <c r="O10108" s="7">
        <v>6775.2</v>
      </c>
      <c r="P10108" s="7">
        <v>8265.74</v>
      </c>
    </row>
    <row r="10109" spans="1:16" x14ac:dyDescent="0.25">
      <c r="A10109" s="5" t="s">
        <v>9808</v>
      </c>
      <c r="B10109" s="6">
        <v>46308</v>
      </c>
      <c r="C10109" s="5" t="s">
        <v>17</v>
      </c>
      <c r="D10109" s="5" t="s">
        <v>18</v>
      </c>
      <c r="E10109" s="5" t="s">
        <v>4334</v>
      </c>
      <c r="F10109" s="6">
        <v>46315</v>
      </c>
      <c r="G10109" s="5">
        <v>21</v>
      </c>
      <c r="H10109" s="5" t="s">
        <v>9821</v>
      </c>
      <c r="I10109" s="5"/>
      <c r="J10109" s="5"/>
      <c r="K10109" s="5">
        <v>24</v>
      </c>
      <c r="L10109" s="5" t="s">
        <v>38</v>
      </c>
      <c r="M10109" s="7">
        <v>717.75</v>
      </c>
      <c r="N10109" s="7">
        <v>875.66</v>
      </c>
      <c r="O10109" s="7">
        <v>17226</v>
      </c>
      <c r="P10109" s="7">
        <v>21015.72</v>
      </c>
    </row>
    <row r="10110" spans="1:16" x14ac:dyDescent="0.25">
      <c r="A10110" s="5" t="s">
        <v>9808</v>
      </c>
      <c r="B10110" s="6">
        <v>46308</v>
      </c>
      <c r="C10110" s="5" t="s">
        <v>17</v>
      </c>
      <c r="D10110" s="5" t="s">
        <v>18</v>
      </c>
      <c r="E10110" s="5" t="s">
        <v>4334</v>
      </c>
      <c r="F10110" s="6">
        <v>46315</v>
      </c>
      <c r="G10110" s="5">
        <v>22</v>
      </c>
      <c r="H10110" s="5" t="s">
        <v>9822</v>
      </c>
      <c r="I10110" s="5"/>
      <c r="J10110" s="5"/>
      <c r="K10110" s="5">
        <v>0.24</v>
      </c>
      <c r="L10110" s="5" t="s">
        <v>320</v>
      </c>
      <c r="M10110" s="7">
        <v>362.36</v>
      </c>
      <c r="N10110" s="7">
        <v>442.08</v>
      </c>
      <c r="O10110" s="7">
        <v>86.97</v>
      </c>
      <c r="P10110" s="7">
        <v>106.1</v>
      </c>
    </row>
    <row r="10111" spans="1:16" x14ac:dyDescent="0.25">
      <c r="A10111" s="5" t="s">
        <v>9808</v>
      </c>
      <c r="B10111" s="6">
        <v>46308</v>
      </c>
      <c r="C10111" s="5" t="s">
        <v>17</v>
      </c>
      <c r="D10111" s="5" t="s">
        <v>18</v>
      </c>
      <c r="E10111" s="5" t="s">
        <v>4334</v>
      </c>
      <c r="F10111" s="6">
        <v>46315</v>
      </c>
      <c r="G10111" s="5">
        <v>23</v>
      </c>
      <c r="H10111" s="5" t="s">
        <v>9823</v>
      </c>
      <c r="I10111" s="5"/>
      <c r="J10111" s="5"/>
      <c r="K10111" s="5">
        <v>0.72</v>
      </c>
      <c r="L10111" s="5" t="s">
        <v>320</v>
      </c>
      <c r="M10111" s="7">
        <v>362.36</v>
      </c>
      <c r="N10111" s="7">
        <v>442.08</v>
      </c>
      <c r="O10111" s="7">
        <v>260.89999999999998</v>
      </c>
      <c r="P10111" s="7">
        <v>318.3</v>
      </c>
    </row>
    <row r="10112" spans="1:16" x14ac:dyDescent="0.25">
      <c r="A10112" s="5" t="s">
        <v>9808</v>
      </c>
      <c r="B10112" s="6">
        <v>46308</v>
      </c>
      <c r="C10112" s="5" t="s">
        <v>17</v>
      </c>
      <c r="D10112" s="5" t="s">
        <v>18</v>
      </c>
      <c r="E10112" s="5" t="s">
        <v>4334</v>
      </c>
      <c r="F10112" s="6">
        <v>46315</v>
      </c>
      <c r="G10112" s="5">
        <v>24</v>
      </c>
      <c r="H10112" s="5" t="s">
        <v>693</v>
      </c>
      <c r="I10112" s="5"/>
      <c r="J10112" s="5"/>
      <c r="K10112" s="5">
        <v>3.6</v>
      </c>
      <c r="L10112" s="5" t="s">
        <v>320</v>
      </c>
      <c r="M10112" s="7">
        <v>250.02</v>
      </c>
      <c r="N10112" s="7">
        <v>305.02999999999997</v>
      </c>
      <c r="O10112" s="7">
        <v>900.07</v>
      </c>
      <c r="P10112" s="7">
        <v>1098.0899999999999</v>
      </c>
    </row>
    <row r="10113" spans="1:16" x14ac:dyDescent="0.25">
      <c r="A10113" s="5" t="s">
        <v>9808</v>
      </c>
      <c r="B10113" s="6">
        <v>46308</v>
      </c>
      <c r="C10113" s="5" t="s">
        <v>17</v>
      </c>
      <c r="D10113" s="5" t="s">
        <v>18</v>
      </c>
      <c r="E10113" s="5" t="s">
        <v>4334</v>
      </c>
      <c r="F10113" s="6">
        <v>46315</v>
      </c>
      <c r="G10113" s="5">
        <v>25</v>
      </c>
      <c r="H10113" s="5" t="s">
        <v>9824</v>
      </c>
      <c r="I10113" s="5"/>
      <c r="J10113" s="5"/>
      <c r="K10113" s="5">
        <v>48</v>
      </c>
      <c r="L10113" s="5" t="s">
        <v>38</v>
      </c>
      <c r="M10113" s="7">
        <v>41598.370000000003</v>
      </c>
      <c r="N10113" s="7">
        <v>50750.01</v>
      </c>
      <c r="O10113" s="7">
        <v>1996721.76</v>
      </c>
      <c r="P10113" s="7">
        <v>2436000.5499999998</v>
      </c>
    </row>
    <row r="10114" spans="1:16" x14ac:dyDescent="0.25">
      <c r="A10114" s="5" t="s">
        <v>9808</v>
      </c>
      <c r="B10114" s="6">
        <v>46308</v>
      </c>
      <c r="C10114" s="5" t="s">
        <v>17</v>
      </c>
      <c r="D10114" s="5" t="s">
        <v>18</v>
      </c>
      <c r="E10114" s="5" t="s">
        <v>4334</v>
      </c>
      <c r="F10114" s="6">
        <v>46315</v>
      </c>
      <c r="G10114" s="5">
        <v>26</v>
      </c>
      <c r="H10114" s="5" t="s">
        <v>9825</v>
      </c>
      <c r="I10114" s="5"/>
      <c r="J10114" s="5"/>
      <c r="K10114" s="5">
        <v>48</v>
      </c>
      <c r="L10114" s="5" t="s">
        <v>38</v>
      </c>
      <c r="M10114" s="7">
        <v>8395.5</v>
      </c>
      <c r="N10114" s="7">
        <v>10242.51</v>
      </c>
      <c r="O10114" s="7">
        <v>402984</v>
      </c>
      <c r="P10114" s="7">
        <v>491640.48</v>
      </c>
    </row>
    <row r="10115" spans="1:16" x14ac:dyDescent="0.25">
      <c r="A10115" s="5" t="s">
        <v>9826</v>
      </c>
      <c r="B10115" s="6">
        <v>46308</v>
      </c>
      <c r="C10115" s="5" t="s">
        <v>17</v>
      </c>
      <c r="D10115" s="5" t="s">
        <v>18</v>
      </c>
      <c r="E10115" s="5" t="s">
        <v>4334</v>
      </c>
      <c r="F10115" s="6">
        <v>46315</v>
      </c>
      <c r="G10115" s="5">
        <v>1</v>
      </c>
      <c r="H10115" s="5" t="s">
        <v>9809</v>
      </c>
      <c r="I10115" s="5"/>
      <c r="J10115" s="5"/>
      <c r="K10115" s="5">
        <v>18.329999999999998</v>
      </c>
      <c r="L10115" s="5" t="s">
        <v>115</v>
      </c>
      <c r="M10115" s="7">
        <v>223527.19</v>
      </c>
      <c r="N10115" s="7">
        <v>272703.17</v>
      </c>
      <c r="O10115" s="7">
        <v>4097253.39</v>
      </c>
      <c r="P10115" s="7">
        <v>4998649.1399999997</v>
      </c>
    </row>
    <row r="10116" spans="1:16" x14ac:dyDescent="0.25">
      <c r="A10116" s="5" t="s">
        <v>9826</v>
      </c>
      <c r="B10116" s="6">
        <v>46308</v>
      </c>
      <c r="C10116" s="5" t="s">
        <v>17</v>
      </c>
      <c r="D10116" s="5" t="s">
        <v>18</v>
      </c>
      <c r="E10116" s="5" t="s">
        <v>4334</v>
      </c>
      <c r="F10116" s="6">
        <v>46315</v>
      </c>
      <c r="G10116" s="5">
        <v>2</v>
      </c>
      <c r="H10116" s="5" t="s">
        <v>9810</v>
      </c>
      <c r="I10116" s="5" t="s">
        <v>9811</v>
      </c>
      <c r="J10116" s="5"/>
      <c r="K10116" s="5">
        <v>2.9</v>
      </c>
      <c r="L10116" s="5" t="s">
        <v>115</v>
      </c>
      <c r="M10116" s="7">
        <v>180887.98</v>
      </c>
      <c r="N10116" s="7">
        <v>220683.33</v>
      </c>
      <c r="O10116" s="7">
        <v>524575.14</v>
      </c>
      <c r="P10116" s="7">
        <v>639981.67000000004</v>
      </c>
    </row>
    <row r="10117" spans="1:16" x14ac:dyDescent="0.25">
      <c r="A10117" s="5" t="s">
        <v>9826</v>
      </c>
      <c r="B10117" s="6">
        <v>46308</v>
      </c>
      <c r="C10117" s="5" t="s">
        <v>17</v>
      </c>
      <c r="D10117" s="5" t="s">
        <v>18</v>
      </c>
      <c r="E10117" s="5" t="s">
        <v>4334</v>
      </c>
      <c r="F10117" s="6">
        <v>46315</v>
      </c>
      <c r="G10117" s="5">
        <v>3</v>
      </c>
      <c r="H10117" s="5" t="s">
        <v>9813</v>
      </c>
      <c r="I10117" s="5"/>
      <c r="J10117" s="5"/>
      <c r="K10117" s="5">
        <v>108</v>
      </c>
      <c r="L10117" s="5" t="s">
        <v>38</v>
      </c>
      <c r="M10117" s="7">
        <v>2523.83</v>
      </c>
      <c r="N10117" s="7">
        <v>3079.07</v>
      </c>
      <c r="O10117" s="7">
        <v>272573.64</v>
      </c>
      <c r="P10117" s="7">
        <v>332539.84000000003</v>
      </c>
    </row>
    <row r="10118" spans="1:16" x14ac:dyDescent="0.25">
      <c r="A10118" s="5" t="s">
        <v>9826</v>
      </c>
      <c r="B10118" s="6">
        <v>46308</v>
      </c>
      <c r="C10118" s="5" t="s">
        <v>17</v>
      </c>
      <c r="D10118" s="5" t="s">
        <v>18</v>
      </c>
      <c r="E10118" s="5" t="s">
        <v>4334</v>
      </c>
      <c r="F10118" s="6">
        <v>46315</v>
      </c>
      <c r="G10118" s="5">
        <v>4</v>
      </c>
      <c r="H10118" s="5" t="s">
        <v>9814</v>
      </c>
      <c r="I10118" s="5"/>
      <c r="J10118" s="5"/>
      <c r="K10118" s="5">
        <v>18</v>
      </c>
      <c r="L10118" s="5" t="s">
        <v>38</v>
      </c>
      <c r="M10118" s="7">
        <v>1429.61</v>
      </c>
      <c r="N10118" s="7">
        <v>1744.12</v>
      </c>
      <c r="O10118" s="7">
        <v>25732.98</v>
      </c>
      <c r="P10118" s="7">
        <v>31394.240000000002</v>
      </c>
    </row>
    <row r="10119" spans="1:16" x14ac:dyDescent="0.25">
      <c r="A10119" s="5" t="s">
        <v>9826</v>
      </c>
      <c r="B10119" s="6">
        <v>46308</v>
      </c>
      <c r="C10119" s="5" t="s">
        <v>17</v>
      </c>
      <c r="D10119" s="5" t="s">
        <v>18</v>
      </c>
      <c r="E10119" s="5" t="s">
        <v>4334</v>
      </c>
      <c r="F10119" s="6">
        <v>46315</v>
      </c>
      <c r="G10119" s="5">
        <v>5</v>
      </c>
      <c r="H10119" s="5" t="s">
        <v>9686</v>
      </c>
      <c r="I10119" s="5"/>
      <c r="J10119" s="5"/>
      <c r="K10119" s="5">
        <v>20</v>
      </c>
      <c r="L10119" s="5" t="s">
        <v>38</v>
      </c>
      <c r="M10119" s="7">
        <v>94.13</v>
      </c>
      <c r="N10119" s="7">
        <v>114.84</v>
      </c>
      <c r="O10119" s="7">
        <v>1882.6</v>
      </c>
      <c r="P10119" s="7">
        <v>2296.77</v>
      </c>
    </row>
    <row r="10120" spans="1:16" x14ac:dyDescent="0.25">
      <c r="A10120" s="5" t="s">
        <v>9826</v>
      </c>
      <c r="B10120" s="6">
        <v>46308</v>
      </c>
      <c r="C10120" s="5" t="s">
        <v>17</v>
      </c>
      <c r="D10120" s="5" t="s">
        <v>18</v>
      </c>
      <c r="E10120" s="5" t="s">
        <v>4334</v>
      </c>
      <c r="F10120" s="6">
        <v>46315</v>
      </c>
      <c r="G10120" s="5">
        <v>6</v>
      </c>
      <c r="H10120" s="5" t="s">
        <v>9674</v>
      </c>
      <c r="I10120" s="5"/>
      <c r="J10120" s="5"/>
      <c r="K10120" s="5">
        <v>48</v>
      </c>
      <c r="L10120" s="5" t="s">
        <v>38</v>
      </c>
      <c r="M10120" s="7">
        <v>6644.09</v>
      </c>
      <c r="N10120" s="7">
        <v>8105.79</v>
      </c>
      <c r="O10120" s="7">
        <v>318916.32</v>
      </c>
      <c r="P10120" s="7">
        <v>389077.91</v>
      </c>
    </row>
    <row r="10121" spans="1:16" x14ac:dyDescent="0.25">
      <c r="A10121" s="5" t="s">
        <v>9826</v>
      </c>
      <c r="B10121" s="6">
        <v>46308</v>
      </c>
      <c r="C10121" s="5" t="s">
        <v>17</v>
      </c>
      <c r="D10121" s="5" t="s">
        <v>18</v>
      </c>
      <c r="E10121" s="5" t="s">
        <v>4334</v>
      </c>
      <c r="F10121" s="6">
        <v>46315</v>
      </c>
      <c r="G10121" s="5">
        <v>7</v>
      </c>
      <c r="H10121" s="5" t="s">
        <v>9685</v>
      </c>
      <c r="I10121" s="5"/>
      <c r="J10121" s="5"/>
      <c r="K10121" s="5">
        <v>8</v>
      </c>
      <c r="L10121" s="5" t="s">
        <v>38</v>
      </c>
      <c r="M10121" s="7">
        <v>388.86</v>
      </c>
      <c r="N10121" s="7">
        <v>474.41</v>
      </c>
      <c r="O10121" s="7">
        <v>3110.88</v>
      </c>
      <c r="P10121" s="7">
        <v>3795.27</v>
      </c>
    </row>
    <row r="10122" spans="1:16" x14ac:dyDescent="0.25">
      <c r="A10122" s="5" t="s">
        <v>9826</v>
      </c>
      <c r="B10122" s="6">
        <v>46308</v>
      </c>
      <c r="C10122" s="5" t="s">
        <v>17</v>
      </c>
      <c r="D10122" s="5" t="s">
        <v>18</v>
      </c>
      <c r="E10122" s="5" t="s">
        <v>4334</v>
      </c>
      <c r="F10122" s="6">
        <v>46315</v>
      </c>
      <c r="G10122" s="5">
        <v>8</v>
      </c>
      <c r="H10122" s="5" t="s">
        <v>9736</v>
      </c>
      <c r="I10122" s="5"/>
      <c r="J10122" s="5"/>
      <c r="K10122" s="5">
        <v>244</v>
      </c>
      <c r="L10122" s="5" t="s">
        <v>38</v>
      </c>
      <c r="M10122" s="7">
        <v>1302.1600000000001</v>
      </c>
      <c r="N10122" s="7">
        <v>1588.64</v>
      </c>
      <c r="O10122" s="7">
        <v>317727.03999999998</v>
      </c>
      <c r="P10122" s="7">
        <v>387626.99</v>
      </c>
    </row>
    <row r="10123" spans="1:16" x14ac:dyDescent="0.25">
      <c r="A10123" s="5" t="s">
        <v>9826</v>
      </c>
      <c r="B10123" s="6">
        <v>46308</v>
      </c>
      <c r="C10123" s="5" t="s">
        <v>17</v>
      </c>
      <c r="D10123" s="5" t="s">
        <v>18</v>
      </c>
      <c r="E10123" s="5" t="s">
        <v>4334</v>
      </c>
      <c r="F10123" s="6">
        <v>46315</v>
      </c>
      <c r="G10123" s="5">
        <v>9</v>
      </c>
      <c r="H10123" s="5" t="s">
        <v>8848</v>
      </c>
      <c r="I10123" s="5"/>
      <c r="J10123" s="5"/>
      <c r="K10123" s="5">
        <v>52</v>
      </c>
      <c r="L10123" s="5" t="s">
        <v>38</v>
      </c>
      <c r="M10123" s="7">
        <v>118.33</v>
      </c>
      <c r="N10123" s="7">
        <v>144.36000000000001</v>
      </c>
      <c r="O10123" s="7">
        <v>6153.16</v>
      </c>
      <c r="P10123" s="7">
        <v>7506.86</v>
      </c>
    </row>
    <row r="10124" spans="1:16" x14ac:dyDescent="0.25">
      <c r="A10124" s="5" t="s">
        <v>9826</v>
      </c>
      <c r="B10124" s="6">
        <v>46308</v>
      </c>
      <c r="C10124" s="5" t="s">
        <v>17</v>
      </c>
      <c r="D10124" s="5" t="s">
        <v>18</v>
      </c>
      <c r="E10124" s="5" t="s">
        <v>4334</v>
      </c>
      <c r="F10124" s="6">
        <v>46315</v>
      </c>
      <c r="G10124" s="5">
        <v>10</v>
      </c>
      <c r="H10124" s="5" t="s">
        <v>9678</v>
      </c>
      <c r="I10124" s="5"/>
      <c r="J10124" s="5"/>
      <c r="K10124" s="5">
        <v>24</v>
      </c>
      <c r="L10124" s="5" t="s">
        <v>38</v>
      </c>
      <c r="M10124" s="7">
        <v>98.05</v>
      </c>
      <c r="N10124" s="7">
        <v>119.62</v>
      </c>
      <c r="O10124" s="7">
        <v>2353.1999999999998</v>
      </c>
      <c r="P10124" s="7">
        <v>2870.9</v>
      </c>
    </row>
    <row r="10125" spans="1:16" x14ac:dyDescent="0.25">
      <c r="A10125" s="5" t="s">
        <v>9826</v>
      </c>
      <c r="B10125" s="6">
        <v>46308</v>
      </c>
      <c r="C10125" s="5" t="s">
        <v>17</v>
      </c>
      <c r="D10125" s="5" t="s">
        <v>18</v>
      </c>
      <c r="E10125" s="5" t="s">
        <v>4334</v>
      </c>
      <c r="F10125" s="6">
        <v>46315</v>
      </c>
      <c r="G10125" s="5">
        <v>11</v>
      </c>
      <c r="H10125" s="5" t="s">
        <v>6326</v>
      </c>
      <c r="I10125" s="5"/>
      <c r="J10125" s="5"/>
      <c r="K10125" s="5">
        <v>8</v>
      </c>
      <c r="L10125" s="5" t="s">
        <v>38</v>
      </c>
      <c r="M10125" s="7">
        <v>189.38</v>
      </c>
      <c r="N10125" s="7">
        <v>231.04</v>
      </c>
      <c r="O10125" s="7">
        <v>1515.04</v>
      </c>
      <c r="P10125" s="7">
        <v>1848.35</v>
      </c>
    </row>
    <row r="10126" spans="1:16" x14ac:dyDescent="0.25">
      <c r="A10126" s="5" t="s">
        <v>9826</v>
      </c>
      <c r="B10126" s="6">
        <v>46308</v>
      </c>
      <c r="C10126" s="5" t="s">
        <v>17</v>
      </c>
      <c r="D10126" s="5" t="s">
        <v>18</v>
      </c>
      <c r="E10126" s="5" t="s">
        <v>4334</v>
      </c>
      <c r="F10126" s="6">
        <v>46315</v>
      </c>
      <c r="G10126" s="5">
        <v>12</v>
      </c>
      <c r="H10126" s="5" t="s">
        <v>9675</v>
      </c>
      <c r="I10126" s="5"/>
      <c r="J10126" s="5"/>
      <c r="K10126" s="5">
        <v>24</v>
      </c>
      <c r="L10126" s="5" t="s">
        <v>38</v>
      </c>
      <c r="M10126" s="7">
        <v>1009.53</v>
      </c>
      <c r="N10126" s="7">
        <v>1231.6300000000001</v>
      </c>
      <c r="O10126" s="7">
        <v>24228.720000000001</v>
      </c>
      <c r="P10126" s="7">
        <v>29559.040000000001</v>
      </c>
    </row>
    <row r="10127" spans="1:16" x14ac:dyDescent="0.25">
      <c r="A10127" s="5" t="s">
        <v>9826</v>
      </c>
      <c r="B10127" s="6">
        <v>46308</v>
      </c>
      <c r="C10127" s="5" t="s">
        <v>17</v>
      </c>
      <c r="D10127" s="5" t="s">
        <v>18</v>
      </c>
      <c r="E10127" s="5" t="s">
        <v>4334</v>
      </c>
      <c r="F10127" s="6">
        <v>46315</v>
      </c>
      <c r="G10127" s="5">
        <v>13</v>
      </c>
      <c r="H10127" s="5" t="s">
        <v>9672</v>
      </c>
      <c r="I10127" s="5"/>
      <c r="J10127" s="5"/>
      <c r="K10127" s="5">
        <v>48</v>
      </c>
      <c r="L10127" s="5" t="s">
        <v>38</v>
      </c>
      <c r="M10127" s="7">
        <v>274.49</v>
      </c>
      <c r="N10127" s="7">
        <v>334.88</v>
      </c>
      <c r="O10127" s="7">
        <v>13175.52</v>
      </c>
      <c r="P10127" s="7">
        <v>16074.13</v>
      </c>
    </row>
    <row r="10128" spans="1:16" x14ac:dyDescent="0.25">
      <c r="A10128" s="5" t="s">
        <v>9826</v>
      </c>
      <c r="B10128" s="6">
        <v>46308</v>
      </c>
      <c r="C10128" s="5" t="s">
        <v>17</v>
      </c>
      <c r="D10128" s="5" t="s">
        <v>18</v>
      </c>
      <c r="E10128" s="5" t="s">
        <v>4334</v>
      </c>
      <c r="F10128" s="6">
        <v>46315</v>
      </c>
      <c r="G10128" s="5">
        <v>14</v>
      </c>
      <c r="H10128" s="5" t="s">
        <v>9684</v>
      </c>
      <c r="I10128" s="5"/>
      <c r="J10128" s="5"/>
      <c r="K10128" s="5">
        <v>8</v>
      </c>
      <c r="L10128" s="5" t="s">
        <v>38</v>
      </c>
      <c r="M10128" s="7">
        <v>333.44</v>
      </c>
      <c r="N10128" s="7">
        <v>406.8</v>
      </c>
      <c r="O10128" s="7">
        <v>2667.52</v>
      </c>
      <c r="P10128" s="7">
        <v>3254.37</v>
      </c>
    </row>
    <row r="10129" spans="1:16" x14ac:dyDescent="0.25">
      <c r="A10129" s="5" t="s">
        <v>9826</v>
      </c>
      <c r="B10129" s="6">
        <v>46308</v>
      </c>
      <c r="C10129" s="5" t="s">
        <v>17</v>
      </c>
      <c r="D10129" s="5" t="s">
        <v>18</v>
      </c>
      <c r="E10129" s="5" t="s">
        <v>4334</v>
      </c>
      <c r="F10129" s="6">
        <v>46315</v>
      </c>
      <c r="G10129" s="5">
        <v>15</v>
      </c>
      <c r="H10129" s="5" t="s">
        <v>9812</v>
      </c>
      <c r="I10129" s="5"/>
      <c r="J10129" s="5"/>
      <c r="K10129" s="5">
        <v>60</v>
      </c>
      <c r="L10129" s="5" t="s">
        <v>38</v>
      </c>
      <c r="M10129" s="7">
        <v>285.55</v>
      </c>
      <c r="N10129" s="7">
        <v>348.37</v>
      </c>
      <c r="O10129" s="7">
        <v>17133</v>
      </c>
      <c r="P10129" s="7">
        <v>20902.259999999998</v>
      </c>
    </row>
    <row r="10130" spans="1:16" x14ac:dyDescent="0.25">
      <c r="A10130" s="5" t="s">
        <v>9826</v>
      </c>
      <c r="B10130" s="6">
        <v>46308</v>
      </c>
      <c r="C10130" s="5" t="s">
        <v>17</v>
      </c>
      <c r="D10130" s="5" t="s">
        <v>18</v>
      </c>
      <c r="E10130" s="5" t="s">
        <v>4334</v>
      </c>
      <c r="F10130" s="6">
        <v>46315</v>
      </c>
      <c r="G10130" s="5">
        <v>16</v>
      </c>
      <c r="H10130" s="5" t="s">
        <v>9679</v>
      </c>
      <c r="I10130" s="5"/>
      <c r="J10130" s="5"/>
      <c r="K10130" s="5">
        <v>24</v>
      </c>
      <c r="L10130" s="5" t="s">
        <v>38</v>
      </c>
      <c r="M10130" s="7">
        <v>530.55999999999995</v>
      </c>
      <c r="N10130" s="7">
        <v>647.28</v>
      </c>
      <c r="O10130" s="7">
        <v>12733.44</v>
      </c>
      <c r="P10130" s="7">
        <v>15534.8</v>
      </c>
    </row>
    <row r="10131" spans="1:16" x14ac:dyDescent="0.25">
      <c r="A10131" s="5" t="s">
        <v>9826</v>
      </c>
      <c r="B10131" s="6">
        <v>46308</v>
      </c>
      <c r="C10131" s="5" t="s">
        <v>17</v>
      </c>
      <c r="D10131" s="5" t="s">
        <v>18</v>
      </c>
      <c r="E10131" s="5" t="s">
        <v>4334</v>
      </c>
      <c r="F10131" s="6">
        <v>46315</v>
      </c>
      <c r="G10131" s="5">
        <v>17</v>
      </c>
      <c r="H10131" s="5" t="s">
        <v>9689</v>
      </c>
      <c r="I10131" s="5"/>
      <c r="J10131" s="5"/>
      <c r="K10131" s="5">
        <v>10</v>
      </c>
      <c r="L10131" s="5" t="s">
        <v>38</v>
      </c>
      <c r="M10131" s="7">
        <v>4026.72</v>
      </c>
      <c r="N10131" s="7">
        <v>4912.6000000000004</v>
      </c>
      <c r="O10131" s="7">
        <v>40267.199999999997</v>
      </c>
      <c r="P10131" s="7">
        <v>49125.98</v>
      </c>
    </row>
    <row r="10132" spans="1:16" x14ac:dyDescent="0.25">
      <c r="A10132" s="5" t="s">
        <v>9826</v>
      </c>
      <c r="B10132" s="6">
        <v>46308</v>
      </c>
      <c r="C10132" s="5" t="s">
        <v>17</v>
      </c>
      <c r="D10132" s="5" t="s">
        <v>18</v>
      </c>
      <c r="E10132" s="5" t="s">
        <v>4334</v>
      </c>
      <c r="F10132" s="6">
        <v>46315</v>
      </c>
      <c r="G10132" s="5">
        <v>18</v>
      </c>
      <c r="H10132" s="5" t="s">
        <v>9681</v>
      </c>
      <c r="I10132" s="5"/>
      <c r="J10132" s="5"/>
      <c r="K10132" s="5">
        <v>24</v>
      </c>
      <c r="L10132" s="5" t="s">
        <v>38</v>
      </c>
      <c r="M10132" s="7">
        <v>6406.14</v>
      </c>
      <c r="N10132" s="7">
        <v>7815.49</v>
      </c>
      <c r="O10132" s="7">
        <v>153747.35999999999</v>
      </c>
      <c r="P10132" s="7">
        <v>187571.78</v>
      </c>
    </row>
    <row r="10133" spans="1:16" x14ac:dyDescent="0.25">
      <c r="A10133" s="5" t="s">
        <v>9826</v>
      </c>
      <c r="B10133" s="6">
        <v>46308</v>
      </c>
      <c r="C10133" s="5" t="s">
        <v>17</v>
      </c>
      <c r="D10133" s="5" t="s">
        <v>18</v>
      </c>
      <c r="E10133" s="5" t="s">
        <v>4334</v>
      </c>
      <c r="F10133" s="6">
        <v>46315</v>
      </c>
      <c r="G10133" s="5">
        <v>19</v>
      </c>
      <c r="H10133" s="5" t="s">
        <v>9683</v>
      </c>
      <c r="I10133" s="5"/>
      <c r="J10133" s="5"/>
      <c r="K10133" s="5">
        <v>4</v>
      </c>
      <c r="L10133" s="5" t="s">
        <v>38</v>
      </c>
      <c r="M10133" s="7">
        <v>8223.4</v>
      </c>
      <c r="N10133" s="7">
        <v>10032.549999999999</v>
      </c>
      <c r="O10133" s="7">
        <v>32893.599999999999</v>
      </c>
      <c r="P10133" s="7">
        <v>40130.19</v>
      </c>
    </row>
    <row r="10134" spans="1:16" x14ac:dyDescent="0.25">
      <c r="A10134" s="5" t="s">
        <v>9826</v>
      </c>
      <c r="B10134" s="6">
        <v>46308</v>
      </c>
      <c r="C10134" s="5" t="s">
        <v>17</v>
      </c>
      <c r="D10134" s="5" t="s">
        <v>18</v>
      </c>
      <c r="E10134" s="5" t="s">
        <v>4334</v>
      </c>
      <c r="F10134" s="6">
        <v>46315</v>
      </c>
      <c r="G10134" s="5">
        <v>20</v>
      </c>
      <c r="H10134" s="5" t="s">
        <v>9676</v>
      </c>
      <c r="I10134" s="5"/>
      <c r="J10134" s="5"/>
      <c r="K10134" s="5">
        <v>24</v>
      </c>
      <c r="L10134" s="5" t="s">
        <v>38</v>
      </c>
      <c r="M10134" s="7">
        <v>340.81</v>
      </c>
      <c r="N10134" s="7">
        <v>415.79</v>
      </c>
      <c r="O10134" s="7">
        <v>8179.44</v>
      </c>
      <c r="P10134" s="7">
        <v>9978.92</v>
      </c>
    </row>
    <row r="10135" spans="1:16" x14ac:dyDescent="0.25">
      <c r="A10135" s="5" t="s">
        <v>9826</v>
      </c>
      <c r="B10135" s="6">
        <v>46308</v>
      </c>
      <c r="C10135" s="5" t="s">
        <v>17</v>
      </c>
      <c r="D10135" s="5" t="s">
        <v>18</v>
      </c>
      <c r="E10135" s="5" t="s">
        <v>4334</v>
      </c>
      <c r="F10135" s="6">
        <v>46315</v>
      </c>
      <c r="G10135" s="5">
        <v>21</v>
      </c>
      <c r="H10135" s="5" t="s">
        <v>9682</v>
      </c>
      <c r="I10135" s="5"/>
      <c r="J10135" s="5"/>
      <c r="K10135" s="5">
        <v>4</v>
      </c>
      <c r="L10135" s="5" t="s">
        <v>38</v>
      </c>
      <c r="M10135" s="7">
        <v>300.27999999999997</v>
      </c>
      <c r="N10135" s="7">
        <v>366.34</v>
      </c>
      <c r="O10135" s="7">
        <v>1201.1199999999999</v>
      </c>
      <c r="P10135" s="7">
        <v>1465.37</v>
      </c>
    </row>
    <row r="10136" spans="1:16" x14ac:dyDescent="0.25">
      <c r="A10136" s="5" t="s">
        <v>9826</v>
      </c>
      <c r="B10136" s="6">
        <v>46308</v>
      </c>
      <c r="C10136" s="5" t="s">
        <v>17</v>
      </c>
      <c r="D10136" s="5" t="s">
        <v>18</v>
      </c>
      <c r="E10136" s="5" t="s">
        <v>4334</v>
      </c>
      <c r="F10136" s="6">
        <v>46315</v>
      </c>
      <c r="G10136" s="5">
        <v>22</v>
      </c>
      <c r="H10136" s="5" t="s">
        <v>9695</v>
      </c>
      <c r="I10136" s="5"/>
      <c r="J10136" s="5"/>
      <c r="K10136" s="5">
        <v>24</v>
      </c>
      <c r="L10136" s="5" t="s">
        <v>38</v>
      </c>
      <c r="M10136" s="7">
        <v>519.51</v>
      </c>
      <c r="N10136" s="7">
        <v>633.79999999999995</v>
      </c>
      <c r="O10136" s="7">
        <v>12468.24</v>
      </c>
      <c r="P10136" s="7">
        <v>15211.25</v>
      </c>
    </row>
    <row r="10137" spans="1:16" x14ac:dyDescent="0.25">
      <c r="A10137" s="5" t="s">
        <v>9826</v>
      </c>
      <c r="B10137" s="6">
        <v>46308</v>
      </c>
      <c r="C10137" s="5" t="s">
        <v>17</v>
      </c>
      <c r="D10137" s="5" t="s">
        <v>18</v>
      </c>
      <c r="E10137" s="5" t="s">
        <v>4334</v>
      </c>
      <c r="F10137" s="6">
        <v>46315</v>
      </c>
      <c r="G10137" s="5">
        <v>23</v>
      </c>
      <c r="H10137" s="5" t="s">
        <v>9827</v>
      </c>
      <c r="I10137" s="5"/>
      <c r="J10137" s="5"/>
      <c r="K10137" s="5">
        <v>28</v>
      </c>
      <c r="L10137" s="5" t="s">
        <v>38</v>
      </c>
      <c r="M10137" s="7">
        <v>164.01</v>
      </c>
      <c r="N10137" s="7">
        <v>200.09</v>
      </c>
      <c r="O10137" s="7">
        <v>4592.28</v>
      </c>
      <c r="P10137" s="7">
        <v>5602.58</v>
      </c>
    </row>
    <row r="10138" spans="1:16" x14ac:dyDescent="0.25">
      <c r="A10138" s="5" t="s">
        <v>9826</v>
      </c>
      <c r="B10138" s="6">
        <v>46308</v>
      </c>
      <c r="C10138" s="5" t="s">
        <v>17</v>
      </c>
      <c r="D10138" s="5" t="s">
        <v>18</v>
      </c>
      <c r="E10138" s="5" t="s">
        <v>4334</v>
      </c>
      <c r="F10138" s="6">
        <v>46315</v>
      </c>
      <c r="G10138" s="5">
        <v>24</v>
      </c>
      <c r="H10138" s="5" t="s">
        <v>9815</v>
      </c>
      <c r="I10138" s="5"/>
      <c r="J10138" s="5"/>
      <c r="K10138" s="5">
        <v>8</v>
      </c>
      <c r="L10138" s="5" t="s">
        <v>38</v>
      </c>
      <c r="M10138" s="7">
        <v>835532.79</v>
      </c>
      <c r="N10138" s="7">
        <v>1019350</v>
      </c>
      <c r="O10138" s="7">
        <v>6684262.3200000003</v>
      </c>
      <c r="P10138" s="7">
        <v>8154800.0300000003</v>
      </c>
    </row>
    <row r="10139" spans="1:16" x14ac:dyDescent="0.25">
      <c r="A10139" s="5" t="s">
        <v>9826</v>
      </c>
      <c r="B10139" s="6">
        <v>46308</v>
      </c>
      <c r="C10139" s="5" t="s">
        <v>17</v>
      </c>
      <c r="D10139" s="5" t="s">
        <v>18</v>
      </c>
      <c r="E10139" s="5" t="s">
        <v>4334</v>
      </c>
      <c r="F10139" s="6">
        <v>46315</v>
      </c>
      <c r="G10139" s="5">
        <v>25</v>
      </c>
      <c r="H10139" s="5" t="s">
        <v>9828</v>
      </c>
      <c r="I10139" s="5"/>
      <c r="J10139" s="5"/>
      <c r="K10139" s="5">
        <v>2</v>
      </c>
      <c r="L10139" s="5" t="s">
        <v>38</v>
      </c>
      <c r="M10139" s="7">
        <v>1250381.98</v>
      </c>
      <c r="N10139" s="7">
        <v>1525466.02</v>
      </c>
      <c r="O10139" s="7">
        <v>2500763.96</v>
      </c>
      <c r="P10139" s="7">
        <v>3050932.03</v>
      </c>
    </row>
    <row r="10140" spans="1:16" x14ac:dyDescent="0.25">
      <c r="A10140" s="5" t="s">
        <v>9826</v>
      </c>
      <c r="B10140" s="6">
        <v>46308</v>
      </c>
      <c r="C10140" s="5" t="s">
        <v>17</v>
      </c>
      <c r="D10140" s="5" t="s">
        <v>18</v>
      </c>
      <c r="E10140" s="5" t="s">
        <v>4334</v>
      </c>
      <c r="F10140" s="6">
        <v>46315</v>
      </c>
      <c r="G10140" s="5">
        <v>26</v>
      </c>
      <c r="H10140" s="5" t="s">
        <v>9816</v>
      </c>
      <c r="I10140" s="5"/>
      <c r="J10140" s="5"/>
      <c r="K10140" s="5">
        <v>325</v>
      </c>
      <c r="L10140" s="5" t="s">
        <v>21</v>
      </c>
      <c r="M10140" s="7">
        <v>241.38</v>
      </c>
      <c r="N10140" s="7">
        <v>294.48</v>
      </c>
      <c r="O10140" s="7">
        <v>78448.5</v>
      </c>
      <c r="P10140" s="7">
        <v>95707.17</v>
      </c>
    </row>
    <row r="10141" spans="1:16" x14ac:dyDescent="0.25">
      <c r="A10141" s="5" t="s">
        <v>9826</v>
      </c>
      <c r="B10141" s="6">
        <v>46308</v>
      </c>
      <c r="C10141" s="5" t="s">
        <v>17</v>
      </c>
      <c r="D10141" s="5" t="s">
        <v>18</v>
      </c>
      <c r="E10141" s="5" t="s">
        <v>4334</v>
      </c>
      <c r="F10141" s="6">
        <v>46315</v>
      </c>
      <c r="G10141" s="5">
        <v>27</v>
      </c>
      <c r="H10141" s="5" t="s">
        <v>9817</v>
      </c>
      <c r="I10141" s="5"/>
      <c r="J10141" s="5"/>
      <c r="K10141" s="5">
        <v>120</v>
      </c>
      <c r="L10141" s="5" t="s">
        <v>21</v>
      </c>
      <c r="M10141" s="7">
        <v>188.88</v>
      </c>
      <c r="N10141" s="7">
        <v>230.43</v>
      </c>
      <c r="O10141" s="7">
        <v>22665.599999999999</v>
      </c>
      <c r="P10141" s="7">
        <v>27652.03</v>
      </c>
    </row>
    <row r="10142" spans="1:16" x14ac:dyDescent="0.25">
      <c r="A10142" s="5" t="s">
        <v>9826</v>
      </c>
      <c r="B10142" s="6">
        <v>46308</v>
      </c>
      <c r="C10142" s="5" t="s">
        <v>17</v>
      </c>
      <c r="D10142" s="5" t="s">
        <v>18</v>
      </c>
      <c r="E10142" s="5" t="s">
        <v>4334</v>
      </c>
      <c r="F10142" s="6">
        <v>46315</v>
      </c>
      <c r="G10142" s="5">
        <v>28</v>
      </c>
      <c r="H10142" s="5" t="s">
        <v>9818</v>
      </c>
      <c r="I10142" s="5"/>
      <c r="J10142" s="5"/>
      <c r="K10142" s="5">
        <v>20</v>
      </c>
      <c r="L10142" s="5" t="s">
        <v>38</v>
      </c>
      <c r="M10142" s="7">
        <v>33.92</v>
      </c>
      <c r="N10142" s="7">
        <v>41.38</v>
      </c>
      <c r="O10142" s="7">
        <v>678.4</v>
      </c>
      <c r="P10142" s="7">
        <v>827.65</v>
      </c>
    </row>
    <row r="10143" spans="1:16" x14ac:dyDescent="0.25">
      <c r="A10143" s="5" t="s">
        <v>9826</v>
      </c>
      <c r="B10143" s="6">
        <v>46308</v>
      </c>
      <c r="C10143" s="5" t="s">
        <v>17</v>
      </c>
      <c r="D10143" s="5" t="s">
        <v>18</v>
      </c>
      <c r="E10143" s="5" t="s">
        <v>4334</v>
      </c>
      <c r="F10143" s="6">
        <v>46315</v>
      </c>
      <c r="G10143" s="5">
        <v>29</v>
      </c>
      <c r="H10143" s="5" t="s">
        <v>693</v>
      </c>
      <c r="I10143" s="5"/>
      <c r="J10143" s="5"/>
      <c r="K10143" s="5">
        <v>3</v>
      </c>
      <c r="L10143" s="5" t="s">
        <v>320</v>
      </c>
      <c r="M10143" s="7">
        <v>250.02</v>
      </c>
      <c r="N10143" s="7">
        <v>305.02</v>
      </c>
      <c r="O10143" s="7">
        <v>750.06</v>
      </c>
      <c r="P10143" s="7">
        <v>915.07</v>
      </c>
    </row>
    <row r="10144" spans="1:16" x14ac:dyDescent="0.25">
      <c r="A10144" s="5" t="s">
        <v>9826</v>
      </c>
      <c r="B10144" s="6">
        <v>46308</v>
      </c>
      <c r="C10144" s="5" t="s">
        <v>17</v>
      </c>
      <c r="D10144" s="5" t="s">
        <v>18</v>
      </c>
      <c r="E10144" s="5" t="s">
        <v>4334</v>
      </c>
      <c r="F10144" s="6">
        <v>46315</v>
      </c>
      <c r="G10144" s="5">
        <v>30</v>
      </c>
      <c r="H10144" s="5" t="s">
        <v>9820</v>
      </c>
      <c r="I10144" s="5"/>
      <c r="J10144" s="5"/>
      <c r="K10144" s="5">
        <v>20</v>
      </c>
      <c r="L10144" s="5" t="s">
        <v>38</v>
      </c>
      <c r="M10144" s="7">
        <v>282.3</v>
      </c>
      <c r="N10144" s="7">
        <v>344.41</v>
      </c>
      <c r="O10144" s="7">
        <v>5646</v>
      </c>
      <c r="P10144" s="7">
        <v>6888.12</v>
      </c>
    </row>
    <row r="10145" spans="1:16" x14ac:dyDescent="0.25">
      <c r="A10145" s="5" t="s">
        <v>9826</v>
      </c>
      <c r="B10145" s="6">
        <v>46308</v>
      </c>
      <c r="C10145" s="5" t="s">
        <v>17</v>
      </c>
      <c r="D10145" s="5" t="s">
        <v>18</v>
      </c>
      <c r="E10145" s="5" t="s">
        <v>4334</v>
      </c>
      <c r="F10145" s="6">
        <v>46315</v>
      </c>
      <c r="G10145" s="5">
        <v>31</v>
      </c>
      <c r="H10145" s="5" t="s">
        <v>9821</v>
      </c>
      <c r="I10145" s="5"/>
      <c r="J10145" s="5"/>
      <c r="K10145" s="5">
        <v>20</v>
      </c>
      <c r="L10145" s="5" t="s">
        <v>38</v>
      </c>
      <c r="M10145" s="7">
        <v>717.75</v>
      </c>
      <c r="N10145" s="7">
        <v>875.66</v>
      </c>
      <c r="O10145" s="7">
        <v>14355</v>
      </c>
      <c r="P10145" s="7">
        <v>17513.099999999999</v>
      </c>
    </row>
    <row r="10146" spans="1:16" x14ac:dyDescent="0.25">
      <c r="A10146" s="5" t="s">
        <v>9826</v>
      </c>
      <c r="B10146" s="6">
        <v>46308</v>
      </c>
      <c r="C10146" s="5" t="s">
        <v>17</v>
      </c>
      <c r="D10146" s="5" t="s">
        <v>18</v>
      </c>
      <c r="E10146" s="5" t="s">
        <v>4334</v>
      </c>
      <c r="F10146" s="6">
        <v>46315</v>
      </c>
      <c r="G10146" s="5">
        <v>32</v>
      </c>
      <c r="H10146" s="5" t="s">
        <v>9819</v>
      </c>
      <c r="I10146" s="5"/>
      <c r="J10146" s="5"/>
      <c r="K10146" s="5">
        <v>20</v>
      </c>
      <c r="L10146" s="5" t="s">
        <v>38</v>
      </c>
      <c r="M10146" s="7">
        <v>2353.2800000000002</v>
      </c>
      <c r="N10146" s="7">
        <v>2871</v>
      </c>
      <c r="O10146" s="7">
        <v>47065.599999999999</v>
      </c>
      <c r="P10146" s="7">
        <v>57420.03</v>
      </c>
    </row>
    <row r="10147" spans="1:16" x14ac:dyDescent="0.25">
      <c r="A10147" s="5" t="s">
        <v>9826</v>
      </c>
      <c r="B10147" s="6">
        <v>46308</v>
      </c>
      <c r="C10147" s="5" t="s">
        <v>17</v>
      </c>
      <c r="D10147" s="5" t="s">
        <v>18</v>
      </c>
      <c r="E10147" s="5" t="s">
        <v>4334</v>
      </c>
      <c r="F10147" s="6">
        <v>46315</v>
      </c>
      <c r="G10147" s="5">
        <v>33</v>
      </c>
      <c r="H10147" s="5" t="s">
        <v>9823</v>
      </c>
      <c r="I10147" s="5"/>
      <c r="J10147" s="5"/>
      <c r="K10147" s="5">
        <v>0.6</v>
      </c>
      <c r="L10147" s="5" t="s">
        <v>320</v>
      </c>
      <c r="M10147" s="7">
        <v>362.36</v>
      </c>
      <c r="N10147" s="7">
        <v>442.08</v>
      </c>
      <c r="O10147" s="7">
        <v>217.42</v>
      </c>
      <c r="P10147" s="7">
        <v>265.25</v>
      </c>
    </row>
    <row r="10148" spans="1:16" x14ac:dyDescent="0.25">
      <c r="A10148" s="5" t="s">
        <v>9826</v>
      </c>
      <c r="B10148" s="6">
        <v>46308</v>
      </c>
      <c r="C10148" s="5" t="s">
        <v>17</v>
      </c>
      <c r="D10148" s="5" t="s">
        <v>18</v>
      </c>
      <c r="E10148" s="5" t="s">
        <v>4334</v>
      </c>
      <c r="F10148" s="6">
        <v>46315</v>
      </c>
      <c r="G10148" s="5">
        <v>34</v>
      </c>
      <c r="H10148" s="5" t="s">
        <v>9822</v>
      </c>
      <c r="I10148" s="5"/>
      <c r="J10148" s="5"/>
      <c r="K10148" s="5">
        <v>0.2</v>
      </c>
      <c r="L10148" s="5" t="s">
        <v>320</v>
      </c>
      <c r="M10148" s="7">
        <v>362.36</v>
      </c>
      <c r="N10148" s="7">
        <v>442.05</v>
      </c>
      <c r="O10148" s="7">
        <v>72.47</v>
      </c>
      <c r="P10148" s="7">
        <v>88.41</v>
      </c>
    </row>
    <row r="10149" spans="1:16" x14ac:dyDescent="0.25">
      <c r="A10149" s="5" t="s">
        <v>9826</v>
      </c>
      <c r="B10149" s="6">
        <v>46308</v>
      </c>
      <c r="C10149" s="5" t="s">
        <v>17</v>
      </c>
      <c r="D10149" s="5" t="s">
        <v>18</v>
      </c>
      <c r="E10149" s="5" t="s">
        <v>4334</v>
      </c>
      <c r="F10149" s="6">
        <v>46315</v>
      </c>
      <c r="G10149" s="5">
        <v>35</v>
      </c>
      <c r="H10149" s="5" t="s">
        <v>9824</v>
      </c>
      <c r="I10149" s="5"/>
      <c r="J10149" s="5"/>
      <c r="K10149" s="5">
        <v>48</v>
      </c>
      <c r="L10149" s="5" t="s">
        <v>38</v>
      </c>
      <c r="M10149" s="7">
        <v>41598.370000000003</v>
      </c>
      <c r="N10149" s="7">
        <v>50750.01</v>
      </c>
      <c r="O10149" s="7">
        <v>1996721.76</v>
      </c>
      <c r="P10149" s="7">
        <v>2436000.5499999998</v>
      </c>
    </row>
    <row r="10150" spans="1:16" x14ac:dyDescent="0.25">
      <c r="A10150" s="5" t="s">
        <v>9826</v>
      </c>
      <c r="B10150" s="6">
        <v>46308</v>
      </c>
      <c r="C10150" s="5" t="s">
        <v>17</v>
      </c>
      <c r="D10150" s="5" t="s">
        <v>18</v>
      </c>
      <c r="E10150" s="5" t="s">
        <v>4334</v>
      </c>
      <c r="F10150" s="6">
        <v>46315</v>
      </c>
      <c r="G10150" s="5">
        <v>36</v>
      </c>
      <c r="H10150" s="5" t="s">
        <v>9825</v>
      </c>
      <c r="I10150" s="5"/>
      <c r="J10150" s="5"/>
      <c r="K10150" s="5">
        <v>32</v>
      </c>
      <c r="L10150" s="5" t="s">
        <v>38</v>
      </c>
      <c r="M10150" s="7">
        <v>8395.5</v>
      </c>
      <c r="N10150" s="7">
        <v>10242.51</v>
      </c>
      <c r="O10150" s="7">
        <v>268656</v>
      </c>
      <c r="P10150" s="7">
        <v>327760.32</v>
      </c>
    </row>
    <row r="10151" spans="1:16" x14ac:dyDescent="0.25">
      <c r="A10151" s="5" t="s">
        <v>9826</v>
      </c>
      <c r="B10151" s="6">
        <v>46308</v>
      </c>
      <c r="C10151" s="5" t="s">
        <v>17</v>
      </c>
      <c r="D10151" s="5" t="s">
        <v>18</v>
      </c>
      <c r="E10151" s="5" t="s">
        <v>4334</v>
      </c>
      <c r="F10151" s="6">
        <v>46315</v>
      </c>
      <c r="G10151" s="5">
        <v>37</v>
      </c>
      <c r="H10151" s="5" t="s">
        <v>9829</v>
      </c>
      <c r="I10151" s="5"/>
      <c r="J10151" s="5"/>
      <c r="K10151" s="5">
        <v>8</v>
      </c>
      <c r="L10151" s="5" t="s">
        <v>38</v>
      </c>
      <c r="M10151" s="7">
        <v>48414.05</v>
      </c>
      <c r="N10151" s="7">
        <v>59065.14</v>
      </c>
      <c r="O10151" s="7">
        <v>387312.4</v>
      </c>
      <c r="P10151" s="7">
        <v>472521.13</v>
      </c>
    </row>
    <row r="10152" spans="1:16" x14ac:dyDescent="0.25">
      <c r="A10152" s="5" t="s">
        <v>9826</v>
      </c>
      <c r="B10152" s="6">
        <v>46308</v>
      </c>
      <c r="C10152" s="5" t="s">
        <v>17</v>
      </c>
      <c r="D10152" s="5" t="s">
        <v>18</v>
      </c>
      <c r="E10152" s="5" t="s">
        <v>4334</v>
      </c>
      <c r="F10152" s="6">
        <v>46315</v>
      </c>
      <c r="G10152" s="5">
        <v>38</v>
      </c>
      <c r="H10152" s="5" t="s">
        <v>9830</v>
      </c>
      <c r="I10152" s="5"/>
      <c r="J10152" s="5"/>
      <c r="K10152" s="5">
        <v>16</v>
      </c>
      <c r="L10152" s="5" t="s">
        <v>38</v>
      </c>
      <c r="M10152" s="7">
        <v>2798.5</v>
      </c>
      <c r="N10152" s="7">
        <v>3414.17</v>
      </c>
      <c r="O10152" s="7">
        <v>44776</v>
      </c>
      <c r="P10152" s="7">
        <v>54626.720000000001</v>
      </c>
    </row>
    <row r="10153" spans="1:16" x14ac:dyDescent="0.25">
      <c r="A10153" s="5" t="s">
        <v>9831</v>
      </c>
      <c r="B10153" s="6">
        <v>46308</v>
      </c>
      <c r="C10153" s="5" t="s">
        <v>17</v>
      </c>
      <c r="D10153" s="5" t="s">
        <v>18</v>
      </c>
      <c r="E10153" s="5" t="s">
        <v>4334</v>
      </c>
      <c r="F10153" s="6">
        <v>46315</v>
      </c>
      <c r="G10153" s="5">
        <v>1</v>
      </c>
      <c r="H10153" s="5" t="s">
        <v>9809</v>
      </c>
      <c r="I10153" s="5"/>
      <c r="J10153" s="5"/>
      <c r="K10153" s="5">
        <v>5.43</v>
      </c>
      <c r="L10153" s="5" t="s">
        <v>115</v>
      </c>
      <c r="M10153" s="7">
        <v>223527.19</v>
      </c>
      <c r="N10153" s="7">
        <v>272703.17</v>
      </c>
      <c r="O10153" s="7">
        <v>1213752.6399999999</v>
      </c>
      <c r="P10153" s="7">
        <v>1480778.22</v>
      </c>
    </row>
    <row r="10154" spans="1:16" x14ac:dyDescent="0.25">
      <c r="A10154" s="5" t="s">
        <v>9831</v>
      </c>
      <c r="B10154" s="6">
        <v>46308</v>
      </c>
      <c r="C10154" s="5" t="s">
        <v>17</v>
      </c>
      <c r="D10154" s="5" t="s">
        <v>18</v>
      </c>
      <c r="E10154" s="5" t="s">
        <v>4334</v>
      </c>
      <c r="F10154" s="6">
        <v>46315</v>
      </c>
      <c r="G10154" s="5">
        <v>2</v>
      </c>
      <c r="H10154" s="5" t="s">
        <v>9810</v>
      </c>
      <c r="I10154" s="5" t="s">
        <v>9811</v>
      </c>
      <c r="J10154" s="5"/>
      <c r="K10154" s="5">
        <v>5.43</v>
      </c>
      <c r="L10154" s="5" t="s">
        <v>115</v>
      </c>
      <c r="M10154" s="7">
        <v>180887.98</v>
      </c>
      <c r="N10154" s="7">
        <v>220683.34</v>
      </c>
      <c r="O10154" s="7">
        <v>982221.73</v>
      </c>
      <c r="P10154" s="7">
        <v>1198310.51</v>
      </c>
    </row>
    <row r="10155" spans="1:16" x14ac:dyDescent="0.25">
      <c r="A10155" s="5" t="s">
        <v>9831</v>
      </c>
      <c r="B10155" s="6">
        <v>46308</v>
      </c>
      <c r="C10155" s="5" t="s">
        <v>17</v>
      </c>
      <c r="D10155" s="5" t="s">
        <v>18</v>
      </c>
      <c r="E10155" s="5" t="s">
        <v>4334</v>
      </c>
      <c r="F10155" s="6">
        <v>46315</v>
      </c>
      <c r="G10155" s="5">
        <v>3</v>
      </c>
      <c r="H10155" s="5" t="s">
        <v>9736</v>
      </c>
      <c r="I10155" s="5"/>
      <c r="J10155" s="5"/>
      <c r="K10155" s="5">
        <v>227</v>
      </c>
      <c r="L10155" s="5" t="s">
        <v>38</v>
      </c>
      <c r="M10155" s="7">
        <v>1302.1600000000001</v>
      </c>
      <c r="N10155" s="7">
        <v>1588.64</v>
      </c>
      <c r="O10155" s="7">
        <v>295590.32</v>
      </c>
      <c r="P10155" s="7">
        <v>360620.19</v>
      </c>
    </row>
    <row r="10156" spans="1:16" x14ac:dyDescent="0.25">
      <c r="A10156" s="5" t="s">
        <v>9831</v>
      </c>
      <c r="B10156" s="6">
        <v>46308</v>
      </c>
      <c r="C10156" s="5" t="s">
        <v>17</v>
      </c>
      <c r="D10156" s="5" t="s">
        <v>18</v>
      </c>
      <c r="E10156" s="5" t="s">
        <v>4334</v>
      </c>
      <c r="F10156" s="6">
        <v>46315</v>
      </c>
      <c r="G10156" s="5">
        <v>4</v>
      </c>
      <c r="H10156" s="5" t="s">
        <v>9672</v>
      </c>
      <c r="I10156" s="5"/>
      <c r="J10156" s="5"/>
      <c r="K10156" s="5">
        <v>31</v>
      </c>
      <c r="L10156" s="5" t="s">
        <v>38</v>
      </c>
      <c r="M10156" s="7">
        <v>274.49</v>
      </c>
      <c r="N10156" s="7">
        <v>334.88</v>
      </c>
      <c r="O10156" s="7">
        <v>8509.19</v>
      </c>
      <c r="P10156" s="7">
        <v>10381.209999999999</v>
      </c>
    </row>
    <row r="10157" spans="1:16" x14ac:dyDescent="0.25">
      <c r="A10157" s="5" t="s">
        <v>9831</v>
      </c>
      <c r="B10157" s="6">
        <v>46308</v>
      </c>
      <c r="C10157" s="5" t="s">
        <v>17</v>
      </c>
      <c r="D10157" s="5" t="s">
        <v>18</v>
      </c>
      <c r="E10157" s="5" t="s">
        <v>4334</v>
      </c>
      <c r="F10157" s="6">
        <v>46315</v>
      </c>
      <c r="G10157" s="5">
        <v>5</v>
      </c>
      <c r="H10157" s="5" t="s">
        <v>8848</v>
      </c>
      <c r="I10157" s="5"/>
      <c r="J10157" s="5"/>
      <c r="K10157" s="5">
        <v>41</v>
      </c>
      <c r="L10157" s="5" t="s">
        <v>38</v>
      </c>
      <c r="M10157" s="7">
        <v>118.33</v>
      </c>
      <c r="N10157" s="7">
        <v>144.36000000000001</v>
      </c>
      <c r="O10157" s="7">
        <v>4851.53</v>
      </c>
      <c r="P10157" s="7">
        <v>5918.87</v>
      </c>
    </row>
    <row r="10158" spans="1:16" x14ac:dyDescent="0.25">
      <c r="A10158" s="5" t="s">
        <v>9831</v>
      </c>
      <c r="B10158" s="6">
        <v>46308</v>
      </c>
      <c r="C10158" s="5" t="s">
        <v>17</v>
      </c>
      <c r="D10158" s="5" t="s">
        <v>18</v>
      </c>
      <c r="E10158" s="5" t="s">
        <v>4334</v>
      </c>
      <c r="F10158" s="6">
        <v>46315</v>
      </c>
      <c r="G10158" s="5">
        <v>6</v>
      </c>
      <c r="H10158" s="5" t="s">
        <v>9812</v>
      </c>
      <c r="I10158" s="5"/>
      <c r="J10158" s="5"/>
      <c r="K10158" s="5">
        <v>46</v>
      </c>
      <c r="L10158" s="5" t="s">
        <v>38</v>
      </c>
      <c r="M10158" s="7">
        <v>285.55</v>
      </c>
      <c r="N10158" s="7">
        <v>348.37</v>
      </c>
      <c r="O10158" s="7">
        <v>13135.3</v>
      </c>
      <c r="P10158" s="7">
        <v>16025.07</v>
      </c>
    </row>
    <row r="10159" spans="1:16" x14ac:dyDescent="0.25">
      <c r="A10159" s="5" t="s">
        <v>9831</v>
      </c>
      <c r="B10159" s="6">
        <v>46308</v>
      </c>
      <c r="C10159" s="5" t="s">
        <v>17</v>
      </c>
      <c r="D10159" s="5" t="s">
        <v>18</v>
      </c>
      <c r="E10159" s="5" t="s">
        <v>4334</v>
      </c>
      <c r="F10159" s="6">
        <v>46315</v>
      </c>
      <c r="G10159" s="5">
        <v>7</v>
      </c>
      <c r="H10159" s="5" t="s">
        <v>9674</v>
      </c>
      <c r="I10159" s="5"/>
      <c r="J10159" s="5"/>
      <c r="K10159" s="5">
        <v>31</v>
      </c>
      <c r="L10159" s="5" t="s">
        <v>38</v>
      </c>
      <c r="M10159" s="7">
        <v>4026.72</v>
      </c>
      <c r="N10159" s="7">
        <v>4912.6000000000004</v>
      </c>
      <c r="O10159" s="7">
        <v>124828.32</v>
      </c>
      <c r="P10159" s="7">
        <v>152290.54999999999</v>
      </c>
    </row>
    <row r="10160" spans="1:16" x14ac:dyDescent="0.25">
      <c r="A10160" s="5" t="s">
        <v>9831</v>
      </c>
      <c r="B10160" s="6">
        <v>46308</v>
      </c>
      <c r="C10160" s="5" t="s">
        <v>17</v>
      </c>
      <c r="D10160" s="5" t="s">
        <v>18</v>
      </c>
      <c r="E10160" s="5" t="s">
        <v>4334</v>
      </c>
      <c r="F10160" s="6">
        <v>46315</v>
      </c>
      <c r="G10160" s="5">
        <v>8</v>
      </c>
      <c r="H10160" s="5" t="s">
        <v>9675</v>
      </c>
      <c r="I10160" s="5"/>
      <c r="J10160" s="5"/>
      <c r="K10160" s="5">
        <v>31</v>
      </c>
      <c r="L10160" s="5" t="s">
        <v>38</v>
      </c>
      <c r="M10160" s="7">
        <v>1009.53</v>
      </c>
      <c r="N10160" s="7">
        <v>1231.6300000000001</v>
      </c>
      <c r="O10160" s="7">
        <v>31295.43</v>
      </c>
      <c r="P10160" s="7">
        <v>38180.42</v>
      </c>
    </row>
    <row r="10161" spans="1:16" x14ac:dyDescent="0.25">
      <c r="A10161" s="5" t="s">
        <v>9831</v>
      </c>
      <c r="B10161" s="6">
        <v>46308</v>
      </c>
      <c r="C10161" s="5" t="s">
        <v>17</v>
      </c>
      <c r="D10161" s="5" t="s">
        <v>18</v>
      </c>
      <c r="E10161" s="5" t="s">
        <v>4334</v>
      </c>
      <c r="F10161" s="6">
        <v>46315</v>
      </c>
      <c r="G10161" s="5">
        <v>9</v>
      </c>
      <c r="H10161" s="5" t="s">
        <v>9690</v>
      </c>
      <c r="I10161" s="5"/>
      <c r="J10161" s="5"/>
      <c r="K10161" s="5">
        <v>31</v>
      </c>
      <c r="L10161" s="5" t="s">
        <v>38</v>
      </c>
      <c r="M10161" s="7">
        <v>438.45</v>
      </c>
      <c r="N10161" s="7">
        <v>534.91</v>
      </c>
      <c r="O10161" s="7">
        <v>13591.95</v>
      </c>
      <c r="P10161" s="7">
        <v>16582.18</v>
      </c>
    </row>
    <row r="10162" spans="1:16" x14ac:dyDescent="0.25">
      <c r="A10162" s="5" t="s">
        <v>9831</v>
      </c>
      <c r="B10162" s="6">
        <v>46308</v>
      </c>
      <c r="C10162" s="5" t="s">
        <v>17</v>
      </c>
      <c r="D10162" s="5" t="s">
        <v>18</v>
      </c>
      <c r="E10162" s="5" t="s">
        <v>4334</v>
      </c>
      <c r="F10162" s="6">
        <v>46315</v>
      </c>
      <c r="G10162" s="5">
        <v>10</v>
      </c>
      <c r="H10162" s="5" t="s">
        <v>9676</v>
      </c>
      <c r="I10162" s="5"/>
      <c r="J10162" s="5"/>
      <c r="K10162" s="5">
        <v>31</v>
      </c>
      <c r="L10162" s="5" t="s">
        <v>38</v>
      </c>
      <c r="M10162" s="7">
        <v>340.81</v>
      </c>
      <c r="N10162" s="7">
        <v>415.79</v>
      </c>
      <c r="O10162" s="7">
        <v>10565.11</v>
      </c>
      <c r="P10162" s="7">
        <v>12889.43</v>
      </c>
    </row>
    <row r="10163" spans="1:16" x14ac:dyDescent="0.25">
      <c r="A10163" s="5" t="s">
        <v>9831</v>
      </c>
      <c r="B10163" s="6">
        <v>46308</v>
      </c>
      <c r="C10163" s="5" t="s">
        <v>17</v>
      </c>
      <c r="D10163" s="5" t="s">
        <v>18</v>
      </c>
      <c r="E10163" s="5" t="s">
        <v>4334</v>
      </c>
      <c r="F10163" s="6">
        <v>46315</v>
      </c>
      <c r="G10163" s="5">
        <v>11</v>
      </c>
      <c r="H10163" s="5" t="s">
        <v>9695</v>
      </c>
      <c r="I10163" s="5"/>
      <c r="J10163" s="5"/>
      <c r="K10163" s="5">
        <v>31</v>
      </c>
      <c r="L10163" s="5" t="s">
        <v>38</v>
      </c>
      <c r="M10163" s="7">
        <v>519.51</v>
      </c>
      <c r="N10163" s="7">
        <v>633.79999999999995</v>
      </c>
      <c r="O10163" s="7">
        <v>16104.81</v>
      </c>
      <c r="P10163" s="7">
        <v>19647.87</v>
      </c>
    </row>
    <row r="10164" spans="1:16" x14ac:dyDescent="0.25">
      <c r="A10164" s="5" t="s">
        <v>9831</v>
      </c>
      <c r="B10164" s="6">
        <v>46308</v>
      </c>
      <c r="C10164" s="5" t="s">
        <v>17</v>
      </c>
      <c r="D10164" s="5" t="s">
        <v>18</v>
      </c>
      <c r="E10164" s="5" t="s">
        <v>4334</v>
      </c>
      <c r="F10164" s="6">
        <v>46315</v>
      </c>
      <c r="G10164" s="5">
        <v>12</v>
      </c>
      <c r="H10164" s="5" t="s">
        <v>9678</v>
      </c>
      <c r="I10164" s="5"/>
      <c r="J10164" s="5"/>
      <c r="K10164" s="5">
        <v>31</v>
      </c>
      <c r="L10164" s="5" t="s">
        <v>38</v>
      </c>
      <c r="M10164" s="7">
        <v>152.9</v>
      </c>
      <c r="N10164" s="7">
        <v>186.54</v>
      </c>
      <c r="O10164" s="7">
        <v>4739.8999999999996</v>
      </c>
      <c r="P10164" s="7">
        <v>5782.68</v>
      </c>
    </row>
    <row r="10165" spans="1:16" x14ac:dyDescent="0.25">
      <c r="A10165" s="5" t="s">
        <v>9831</v>
      </c>
      <c r="B10165" s="6">
        <v>46308</v>
      </c>
      <c r="C10165" s="5" t="s">
        <v>17</v>
      </c>
      <c r="D10165" s="5" t="s">
        <v>18</v>
      </c>
      <c r="E10165" s="5" t="s">
        <v>4334</v>
      </c>
      <c r="F10165" s="6">
        <v>46315</v>
      </c>
      <c r="G10165" s="5">
        <v>13</v>
      </c>
      <c r="H10165" s="5" t="s">
        <v>9679</v>
      </c>
      <c r="I10165" s="5"/>
      <c r="J10165" s="5"/>
      <c r="K10165" s="5">
        <v>31</v>
      </c>
      <c r="L10165" s="5" t="s">
        <v>38</v>
      </c>
      <c r="M10165" s="7">
        <v>530.55999999999995</v>
      </c>
      <c r="N10165" s="7">
        <v>647.28</v>
      </c>
      <c r="O10165" s="7">
        <v>16447.36</v>
      </c>
      <c r="P10165" s="7">
        <v>20065.78</v>
      </c>
    </row>
    <row r="10166" spans="1:16" x14ac:dyDescent="0.25">
      <c r="A10166" s="5" t="s">
        <v>9831</v>
      </c>
      <c r="B10166" s="6">
        <v>46308</v>
      </c>
      <c r="C10166" s="5" t="s">
        <v>17</v>
      </c>
      <c r="D10166" s="5" t="s">
        <v>18</v>
      </c>
      <c r="E10166" s="5" t="s">
        <v>4334</v>
      </c>
      <c r="F10166" s="6">
        <v>46315</v>
      </c>
      <c r="G10166" s="5">
        <v>14</v>
      </c>
      <c r="H10166" s="5" t="s">
        <v>9827</v>
      </c>
      <c r="I10166" s="5"/>
      <c r="J10166" s="5"/>
      <c r="K10166" s="5">
        <v>31</v>
      </c>
      <c r="L10166" s="5" t="s">
        <v>38</v>
      </c>
      <c r="M10166" s="7">
        <v>164.01</v>
      </c>
      <c r="N10166" s="7">
        <v>200.09</v>
      </c>
      <c r="O10166" s="7">
        <v>5084.3100000000004</v>
      </c>
      <c r="P10166" s="7">
        <v>6202.86</v>
      </c>
    </row>
    <row r="10167" spans="1:16" x14ac:dyDescent="0.25">
      <c r="A10167" s="5" t="s">
        <v>9831</v>
      </c>
      <c r="B10167" s="6">
        <v>46308</v>
      </c>
      <c r="C10167" s="5" t="s">
        <v>17</v>
      </c>
      <c r="D10167" s="5" t="s">
        <v>18</v>
      </c>
      <c r="E10167" s="5" t="s">
        <v>4334</v>
      </c>
      <c r="F10167" s="6">
        <v>46315</v>
      </c>
      <c r="G10167" s="5">
        <v>15</v>
      </c>
      <c r="H10167" s="5" t="s">
        <v>9681</v>
      </c>
      <c r="I10167" s="5"/>
      <c r="J10167" s="5"/>
      <c r="K10167" s="5">
        <v>31</v>
      </c>
      <c r="L10167" s="5" t="s">
        <v>38</v>
      </c>
      <c r="M10167" s="7">
        <v>4026.72</v>
      </c>
      <c r="N10167" s="7">
        <v>4912.6000000000004</v>
      </c>
      <c r="O10167" s="7">
        <v>124828.32</v>
      </c>
      <c r="P10167" s="7">
        <v>152290.54999999999</v>
      </c>
    </row>
    <row r="10168" spans="1:16" x14ac:dyDescent="0.25">
      <c r="A10168" s="5" t="s">
        <v>9831</v>
      </c>
      <c r="B10168" s="6">
        <v>46308</v>
      </c>
      <c r="C10168" s="5" t="s">
        <v>17</v>
      </c>
      <c r="D10168" s="5" t="s">
        <v>18</v>
      </c>
      <c r="E10168" s="5" t="s">
        <v>4334</v>
      </c>
      <c r="F10168" s="6">
        <v>46315</v>
      </c>
      <c r="G10168" s="5">
        <v>16</v>
      </c>
      <c r="H10168" s="5" t="s">
        <v>6326</v>
      </c>
      <c r="I10168" s="5"/>
      <c r="J10168" s="5"/>
      <c r="K10168" s="5">
        <v>20</v>
      </c>
      <c r="L10168" s="5" t="s">
        <v>38</v>
      </c>
      <c r="M10168" s="7">
        <v>189.38</v>
      </c>
      <c r="N10168" s="7">
        <v>231.04</v>
      </c>
      <c r="O10168" s="7">
        <v>3787.6</v>
      </c>
      <c r="P10168" s="7">
        <v>4620.87</v>
      </c>
    </row>
    <row r="10169" spans="1:16" x14ac:dyDescent="0.25">
      <c r="A10169" s="5" t="s">
        <v>9831</v>
      </c>
      <c r="B10169" s="6">
        <v>46308</v>
      </c>
      <c r="C10169" s="5" t="s">
        <v>17</v>
      </c>
      <c r="D10169" s="5" t="s">
        <v>18</v>
      </c>
      <c r="E10169" s="5" t="s">
        <v>4334</v>
      </c>
      <c r="F10169" s="6">
        <v>46315</v>
      </c>
      <c r="G10169" s="5">
        <v>17</v>
      </c>
      <c r="H10169" s="5" t="s">
        <v>9827</v>
      </c>
      <c r="I10169" s="5"/>
      <c r="J10169" s="5"/>
      <c r="K10169" s="5">
        <v>10</v>
      </c>
      <c r="L10169" s="5" t="s">
        <v>38</v>
      </c>
      <c r="M10169" s="7">
        <v>164.01</v>
      </c>
      <c r="N10169" s="7">
        <v>200.09</v>
      </c>
      <c r="O10169" s="7">
        <v>1640.1</v>
      </c>
      <c r="P10169" s="7">
        <v>2000.92</v>
      </c>
    </row>
    <row r="10170" spans="1:16" x14ac:dyDescent="0.25">
      <c r="A10170" s="5" t="s">
        <v>9831</v>
      </c>
      <c r="B10170" s="6">
        <v>46308</v>
      </c>
      <c r="C10170" s="5" t="s">
        <v>17</v>
      </c>
      <c r="D10170" s="5" t="s">
        <v>18</v>
      </c>
      <c r="E10170" s="5" t="s">
        <v>4334</v>
      </c>
      <c r="F10170" s="6">
        <v>46315</v>
      </c>
      <c r="G10170" s="5">
        <v>18</v>
      </c>
      <c r="H10170" s="5" t="s">
        <v>9682</v>
      </c>
      <c r="I10170" s="5"/>
      <c r="J10170" s="5"/>
      <c r="K10170" s="5">
        <v>10</v>
      </c>
      <c r="L10170" s="5" t="s">
        <v>38</v>
      </c>
      <c r="M10170" s="7">
        <v>300.27999999999997</v>
      </c>
      <c r="N10170" s="7">
        <v>366.34</v>
      </c>
      <c r="O10170" s="7">
        <v>3002.8</v>
      </c>
      <c r="P10170" s="7">
        <v>3663.42</v>
      </c>
    </row>
    <row r="10171" spans="1:16" x14ac:dyDescent="0.25">
      <c r="A10171" s="5" t="s">
        <v>9831</v>
      </c>
      <c r="B10171" s="6">
        <v>46308</v>
      </c>
      <c r="C10171" s="5" t="s">
        <v>17</v>
      </c>
      <c r="D10171" s="5" t="s">
        <v>18</v>
      </c>
      <c r="E10171" s="5" t="s">
        <v>4334</v>
      </c>
      <c r="F10171" s="6">
        <v>46315</v>
      </c>
      <c r="G10171" s="5">
        <v>19</v>
      </c>
      <c r="H10171" s="5" t="s">
        <v>9683</v>
      </c>
      <c r="I10171" s="5"/>
      <c r="J10171" s="5"/>
      <c r="K10171" s="5">
        <v>10</v>
      </c>
      <c r="L10171" s="5" t="s">
        <v>38</v>
      </c>
      <c r="M10171" s="7">
        <v>8223.4</v>
      </c>
      <c r="N10171" s="7">
        <v>10032.549999999999</v>
      </c>
      <c r="O10171" s="7">
        <v>82234</v>
      </c>
      <c r="P10171" s="7">
        <v>100325.48</v>
      </c>
    </row>
    <row r="10172" spans="1:16" x14ac:dyDescent="0.25">
      <c r="A10172" s="5" t="s">
        <v>9831</v>
      </c>
      <c r="B10172" s="6">
        <v>46308</v>
      </c>
      <c r="C10172" s="5" t="s">
        <v>17</v>
      </c>
      <c r="D10172" s="5" t="s">
        <v>18</v>
      </c>
      <c r="E10172" s="5" t="s">
        <v>4334</v>
      </c>
      <c r="F10172" s="6">
        <v>46315</v>
      </c>
      <c r="G10172" s="5">
        <v>20</v>
      </c>
      <c r="H10172" s="5" t="s">
        <v>9684</v>
      </c>
      <c r="I10172" s="5"/>
      <c r="J10172" s="5"/>
      <c r="K10172" s="5">
        <v>5</v>
      </c>
      <c r="L10172" s="5" t="s">
        <v>38</v>
      </c>
      <c r="M10172" s="7">
        <v>333.44</v>
      </c>
      <c r="N10172" s="7">
        <v>406.8</v>
      </c>
      <c r="O10172" s="7">
        <v>1667.2</v>
      </c>
      <c r="P10172" s="7">
        <v>2033.98</v>
      </c>
    </row>
    <row r="10173" spans="1:16" x14ac:dyDescent="0.25">
      <c r="A10173" s="5" t="s">
        <v>9831</v>
      </c>
      <c r="B10173" s="6">
        <v>46308</v>
      </c>
      <c r="C10173" s="5" t="s">
        <v>17</v>
      </c>
      <c r="D10173" s="5" t="s">
        <v>18</v>
      </c>
      <c r="E10173" s="5" t="s">
        <v>4334</v>
      </c>
      <c r="F10173" s="6">
        <v>46315</v>
      </c>
      <c r="G10173" s="5">
        <v>21</v>
      </c>
      <c r="H10173" s="5" t="s">
        <v>9696</v>
      </c>
      <c r="I10173" s="5"/>
      <c r="J10173" s="5"/>
      <c r="K10173" s="5">
        <v>5</v>
      </c>
      <c r="L10173" s="5" t="s">
        <v>38</v>
      </c>
      <c r="M10173" s="7">
        <v>98.05</v>
      </c>
      <c r="N10173" s="7">
        <v>119.62</v>
      </c>
      <c r="O10173" s="7">
        <v>490.25</v>
      </c>
      <c r="P10173" s="7">
        <v>598.11</v>
      </c>
    </row>
    <row r="10174" spans="1:16" x14ac:dyDescent="0.25">
      <c r="A10174" s="5" t="s">
        <v>9831</v>
      </c>
      <c r="B10174" s="6">
        <v>46308</v>
      </c>
      <c r="C10174" s="5" t="s">
        <v>17</v>
      </c>
      <c r="D10174" s="5" t="s">
        <v>18</v>
      </c>
      <c r="E10174" s="5" t="s">
        <v>4334</v>
      </c>
      <c r="F10174" s="6">
        <v>46315</v>
      </c>
      <c r="G10174" s="5">
        <v>22</v>
      </c>
      <c r="H10174" s="5" t="s">
        <v>9685</v>
      </c>
      <c r="I10174" s="5"/>
      <c r="J10174" s="5"/>
      <c r="K10174" s="5">
        <v>5</v>
      </c>
      <c r="L10174" s="5" t="s">
        <v>38</v>
      </c>
      <c r="M10174" s="7">
        <v>388.86</v>
      </c>
      <c r="N10174" s="7">
        <v>474.41</v>
      </c>
      <c r="O10174" s="7">
        <v>1944.3</v>
      </c>
      <c r="P10174" s="7">
        <v>2372.0500000000002</v>
      </c>
    </row>
    <row r="10175" spans="1:16" x14ac:dyDescent="0.25">
      <c r="A10175" s="5" t="s">
        <v>9831</v>
      </c>
      <c r="B10175" s="6">
        <v>46308</v>
      </c>
      <c r="C10175" s="5" t="s">
        <v>17</v>
      </c>
      <c r="D10175" s="5" t="s">
        <v>18</v>
      </c>
      <c r="E10175" s="5" t="s">
        <v>4334</v>
      </c>
      <c r="F10175" s="6">
        <v>46315</v>
      </c>
      <c r="G10175" s="5">
        <v>23</v>
      </c>
      <c r="H10175" s="5" t="s">
        <v>9686</v>
      </c>
      <c r="I10175" s="5"/>
      <c r="J10175" s="5"/>
      <c r="K10175" s="5">
        <v>15</v>
      </c>
      <c r="L10175" s="5" t="s">
        <v>38</v>
      </c>
      <c r="M10175" s="7">
        <v>94.13</v>
      </c>
      <c r="N10175" s="7">
        <v>114.84</v>
      </c>
      <c r="O10175" s="7">
        <v>1411.95</v>
      </c>
      <c r="P10175" s="7">
        <v>1722.58</v>
      </c>
    </row>
    <row r="10176" spans="1:16" x14ac:dyDescent="0.25">
      <c r="A10176" s="5" t="s">
        <v>9831</v>
      </c>
      <c r="B10176" s="6">
        <v>46308</v>
      </c>
      <c r="C10176" s="5" t="s">
        <v>17</v>
      </c>
      <c r="D10176" s="5" t="s">
        <v>18</v>
      </c>
      <c r="E10176" s="5" t="s">
        <v>4334</v>
      </c>
      <c r="F10176" s="6">
        <v>46315</v>
      </c>
      <c r="G10176" s="5">
        <v>24</v>
      </c>
      <c r="H10176" s="5" t="s">
        <v>9813</v>
      </c>
      <c r="I10176" s="5"/>
      <c r="J10176" s="5"/>
      <c r="K10176" s="5">
        <v>55</v>
      </c>
      <c r="L10176" s="5" t="s">
        <v>38</v>
      </c>
      <c r="M10176" s="7">
        <v>2523.83</v>
      </c>
      <c r="N10176" s="7">
        <v>3079.07</v>
      </c>
      <c r="O10176" s="7">
        <v>138810.65</v>
      </c>
      <c r="P10176" s="7">
        <v>169348.99</v>
      </c>
    </row>
    <row r="10177" spans="1:16" x14ac:dyDescent="0.25">
      <c r="A10177" s="5" t="s">
        <v>9831</v>
      </c>
      <c r="B10177" s="6">
        <v>46308</v>
      </c>
      <c r="C10177" s="5" t="s">
        <v>17</v>
      </c>
      <c r="D10177" s="5" t="s">
        <v>18</v>
      </c>
      <c r="E10177" s="5" t="s">
        <v>4334</v>
      </c>
      <c r="F10177" s="6">
        <v>46315</v>
      </c>
      <c r="G10177" s="5">
        <v>25</v>
      </c>
      <c r="H10177" s="5" t="s">
        <v>9814</v>
      </c>
      <c r="I10177" s="5"/>
      <c r="J10177" s="5"/>
      <c r="K10177" s="5">
        <v>19</v>
      </c>
      <c r="L10177" s="5" t="s">
        <v>38</v>
      </c>
      <c r="M10177" s="7">
        <v>1429.61</v>
      </c>
      <c r="N10177" s="7">
        <v>1744.12</v>
      </c>
      <c r="O10177" s="7">
        <v>27162.59</v>
      </c>
      <c r="P10177" s="7">
        <v>33138.36</v>
      </c>
    </row>
    <row r="10178" spans="1:16" x14ac:dyDescent="0.25">
      <c r="A10178" s="5" t="s">
        <v>9831</v>
      </c>
      <c r="B10178" s="6">
        <v>46308</v>
      </c>
      <c r="C10178" s="5" t="s">
        <v>17</v>
      </c>
      <c r="D10178" s="5" t="s">
        <v>18</v>
      </c>
      <c r="E10178" s="5" t="s">
        <v>4334</v>
      </c>
      <c r="F10178" s="6">
        <v>46315</v>
      </c>
      <c r="G10178" s="5">
        <v>26</v>
      </c>
      <c r="H10178" s="5" t="s">
        <v>9689</v>
      </c>
      <c r="I10178" s="5"/>
      <c r="J10178" s="5"/>
      <c r="K10178" s="5">
        <v>43</v>
      </c>
      <c r="L10178" s="5" t="s">
        <v>38</v>
      </c>
      <c r="M10178" s="7">
        <v>4026.72</v>
      </c>
      <c r="N10178" s="7">
        <v>4912.6000000000004</v>
      </c>
      <c r="O10178" s="7">
        <v>173148.96</v>
      </c>
      <c r="P10178" s="7">
        <v>211241.73</v>
      </c>
    </row>
    <row r="10179" spans="1:16" x14ac:dyDescent="0.25">
      <c r="A10179" s="5" t="s">
        <v>9831</v>
      </c>
      <c r="B10179" s="6">
        <v>46308</v>
      </c>
      <c r="C10179" s="5" t="s">
        <v>17</v>
      </c>
      <c r="D10179" s="5" t="s">
        <v>18</v>
      </c>
      <c r="E10179" s="5" t="s">
        <v>4334</v>
      </c>
      <c r="F10179" s="6">
        <v>46315</v>
      </c>
      <c r="G10179" s="5">
        <v>27</v>
      </c>
      <c r="H10179" s="5" t="s">
        <v>9832</v>
      </c>
      <c r="I10179" s="5"/>
      <c r="J10179" s="5"/>
      <c r="K10179" s="5">
        <v>4</v>
      </c>
      <c r="L10179" s="5" t="s">
        <v>38</v>
      </c>
      <c r="M10179" s="7">
        <v>1221480</v>
      </c>
      <c r="N10179" s="7">
        <v>1490205.6</v>
      </c>
      <c r="O10179" s="7">
        <v>4885920</v>
      </c>
      <c r="P10179" s="7">
        <v>5960822.4000000004</v>
      </c>
    </row>
    <row r="10180" spans="1:16" x14ac:dyDescent="0.25">
      <c r="A10180" s="5" t="s">
        <v>9831</v>
      </c>
      <c r="B10180" s="6">
        <v>46308</v>
      </c>
      <c r="C10180" s="5" t="s">
        <v>17</v>
      </c>
      <c r="D10180" s="5" t="s">
        <v>18</v>
      </c>
      <c r="E10180" s="5" t="s">
        <v>4334</v>
      </c>
      <c r="F10180" s="6">
        <v>46315</v>
      </c>
      <c r="G10180" s="5">
        <v>28</v>
      </c>
      <c r="H10180" s="5" t="s">
        <v>9833</v>
      </c>
      <c r="I10180" s="5"/>
      <c r="J10180" s="5"/>
      <c r="K10180" s="5">
        <v>1</v>
      </c>
      <c r="L10180" s="5" t="s">
        <v>38</v>
      </c>
      <c r="M10180" s="7">
        <v>1373459.02</v>
      </c>
      <c r="N10180" s="7">
        <v>1675620</v>
      </c>
      <c r="O10180" s="7">
        <v>1373459.02</v>
      </c>
      <c r="P10180" s="7">
        <v>1675620</v>
      </c>
    </row>
    <row r="10181" spans="1:16" x14ac:dyDescent="0.25">
      <c r="A10181" s="5" t="s">
        <v>9831</v>
      </c>
      <c r="B10181" s="6">
        <v>46308</v>
      </c>
      <c r="C10181" s="5" t="s">
        <v>17</v>
      </c>
      <c r="D10181" s="5" t="s">
        <v>18</v>
      </c>
      <c r="E10181" s="5" t="s">
        <v>4334</v>
      </c>
      <c r="F10181" s="6">
        <v>46315</v>
      </c>
      <c r="G10181" s="5">
        <v>29</v>
      </c>
      <c r="H10181" s="5" t="s">
        <v>9815</v>
      </c>
      <c r="I10181" s="5"/>
      <c r="J10181" s="5"/>
      <c r="K10181" s="5">
        <v>5</v>
      </c>
      <c r="L10181" s="5" t="s">
        <v>38</v>
      </c>
      <c r="M10181" s="7">
        <v>835532.79</v>
      </c>
      <c r="N10181" s="7">
        <v>1019350</v>
      </c>
      <c r="O10181" s="7">
        <v>4177663.95</v>
      </c>
      <c r="P10181" s="7">
        <v>5096750.0199999996</v>
      </c>
    </row>
    <row r="10182" spans="1:16" x14ac:dyDescent="0.25">
      <c r="A10182" s="5" t="s">
        <v>9831</v>
      </c>
      <c r="B10182" s="6">
        <v>46308</v>
      </c>
      <c r="C10182" s="5" t="s">
        <v>17</v>
      </c>
      <c r="D10182" s="5" t="s">
        <v>18</v>
      </c>
      <c r="E10182" s="5" t="s">
        <v>4334</v>
      </c>
      <c r="F10182" s="6">
        <v>46315</v>
      </c>
      <c r="G10182" s="5">
        <v>30</v>
      </c>
      <c r="H10182" s="5" t="s">
        <v>9816</v>
      </c>
      <c r="I10182" s="5"/>
      <c r="J10182" s="5"/>
      <c r="K10182" s="5">
        <v>325</v>
      </c>
      <c r="L10182" s="5" t="s">
        <v>21</v>
      </c>
      <c r="M10182" s="7">
        <v>241.38</v>
      </c>
      <c r="N10182" s="7">
        <v>294.48</v>
      </c>
      <c r="O10182" s="7">
        <v>78448.5</v>
      </c>
      <c r="P10182" s="7">
        <v>95707.17</v>
      </c>
    </row>
    <row r="10183" spans="1:16" x14ac:dyDescent="0.25">
      <c r="A10183" s="5" t="s">
        <v>9831</v>
      </c>
      <c r="B10183" s="6">
        <v>46308</v>
      </c>
      <c r="C10183" s="5" t="s">
        <v>17</v>
      </c>
      <c r="D10183" s="5" t="s">
        <v>18</v>
      </c>
      <c r="E10183" s="5" t="s">
        <v>4334</v>
      </c>
      <c r="F10183" s="6">
        <v>46315</v>
      </c>
      <c r="G10183" s="5">
        <v>31</v>
      </c>
      <c r="H10183" s="5" t="s">
        <v>9817</v>
      </c>
      <c r="I10183" s="5"/>
      <c r="J10183" s="5"/>
      <c r="K10183" s="5">
        <v>60</v>
      </c>
      <c r="L10183" s="5" t="s">
        <v>21</v>
      </c>
      <c r="M10183" s="7">
        <v>188.88</v>
      </c>
      <c r="N10183" s="7">
        <v>230.43</v>
      </c>
      <c r="O10183" s="7">
        <v>11332.8</v>
      </c>
      <c r="P10183" s="7">
        <v>13826.02</v>
      </c>
    </row>
    <row r="10184" spans="1:16" x14ac:dyDescent="0.25">
      <c r="A10184" s="5" t="s">
        <v>9831</v>
      </c>
      <c r="B10184" s="6">
        <v>46308</v>
      </c>
      <c r="C10184" s="5" t="s">
        <v>17</v>
      </c>
      <c r="D10184" s="5" t="s">
        <v>18</v>
      </c>
      <c r="E10184" s="5" t="s">
        <v>4334</v>
      </c>
      <c r="F10184" s="6">
        <v>46315</v>
      </c>
      <c r="G10184" s="5">
        <v>32</v>
      </c>
      <c r="H10184" s="5" t="s">
        <v>9818</v>
      </c>
      <c r="I10184" s="5"/>
      <c r="J10184" s="5"/>
      <c r="K10184" s="5">
        <v>10</v>
      </c>
      <c r="L10184" s="5" t="s">
        <v>38</v>
      </c>
      <c r="M10184" s="7">
        <v>33.92</v>
      </c>
      <c r="N10184" s="7">
        <v>41.38</v>
      </c>
      <c r="O10184" s="7">
        <v>339.2</v>
      </c>
      <c r="P10184" s="7">
        <v>413.82</v>
      </c>
    </row>
    <row r="10185" spans="1:16" x14ac:dyDescent="0.25">
      <c r="A10185" s="5" t="s">
        <v>9831</v>
      </c>
      <c r="B10185" s="6">
        <v>46308</v>
      </c>
      <c r="C10185" s="5" t="s">
        <v>17</v>
      </c>
      <c r="D10185" s="5" t="s">
        <v>18</v>
      </c>
      <c r="E10185" s="5" t="s">
        <v>4334</v>
      </c>
      <c r="F10185" s="6">
        <v>46315</v>
      </c>
      <c r="G10185" s="5">
        <v>33</v>
      </c>
      <c r="H10185" s="5" t="s">
        <v>9819</v>
      </c>
      <c r="I10185" s="5"/>
      <c r="J10185" s="5"/>
      <c r="K10185" s="5">
        <v>10</v>
      </c>
      <c r="L10185" s="5" t="s">
        <v>38</v>
      </c>
      <c r="M10185" s="7">
        <v>2353.2800000000002</v>
      </c>
      <c r="N10185" s="7">
        <v>2871</v>
      </c>
      <c r="O10185" s="7">
        <v>23532.799999999999</v>
      </c>
      <c r="P10185" s="7">
        <v>28710.02</v>
      </c>
    </row>
    <row r="10186" spans="1:16" x14ac:dyDescent="0.25">
      <c r="A10186" s="5" t="s">
        <v>9831</v>
      </c>
      <c r="B10186" s="6">
        <v>46308</v>
      </c>
      <c r="C10186" s="5" t="s">
        <v>17</v>
      </c>
      <c r="D10186" s="5" t="s">
        <v>18</v>
      </c>
      <c r="E10186" s="5" t="s">
        <v>4334</v>
      </c>
      <c r="F10186" s="6">
        <v>46315</v>
      </c>
      <c r="G10186" s="5">
        <v>34</v>
      </c>
      <c r="H10186" s="5" t="s">
        <v>9820</v>
      </c>
      <c r="I10186" s="5"/>
      <c r="J10186" s="5"/>
      <c r="K10186" s="5">
        <v>10</v>
      </c>
      <c r="L10186" s="5" t="s">
        <v>38</v>
      </c>
      <c r="M10186" s="7">
        <v>282.3</v>
      </c>
      <c r="N10186" s="7">
        <v>344.41</v>
      </c>
      <c r="O10186" s="7">
        <v>2823</v>
      </c>
      <c r="P10186" s="7">
        <v>3444.06</v>
      </c>
    </row>
    <row r="10187" spans="1:16" x14ac:dyDescent="0.25">
      <c r="A10187" s="5" t="s">
        <v>9831</v>
      </c>
      <c r="B10187" s="6">
        <v>46308</v>
      </c>
      <c r="C10187" s="5" t="s">
        <v>17</v>
      </c>
      <c r="D10187" s="5" t="s">
        <v>18</v>
      </c>
      <c r="E10187" s="5" t="s">
        <v>4334</v>
      </c>
      <c r="F10187" s="6">
        <v>46315</v>
      </c>
      <c r="G10187" s="5">
        <v>35</v>
      </c>
      <c r="H10187" s="5" t="s">
        <v>9821</v>
      </c>
      <c r="I10187" s="5"/>
      <c r="J10187" s="5"/>
      <c r="K10187" s="5">
        <v>10</v>
      </c>
      <c r="L10187" s="5" t="s">
        <v>38</v>
      </c>
      <c r="M10187" s="7">
        <v>717.75</v>
      </c>
      <c r="N10187" s="7">
        <v>875.66</v>
      </c>
      <c r="O10187" s="7">
        <v>7177.5</v>
      </c>
      <c r="P10187" s="7">
        <v>8756.5499999999993</v>
      </c>
    </row>
    <row r="10188" spans="1:16" x14ac:dyDescent="0.25">
      <c r="A10188" s="5" t="s">
        <v>9831</v>
      </c>
      <c r="B10188" s="6">
        <v>46308</v>
      </c>
      <c r="C10188" s="5" t="s">
        <v>17</v>
      </c>
      <c r="D10188" s="5" t="s">
        <v>18</v>
      </c>
      <c r="E10188" s="5" t="s">
        <v>4334</v>
      </c>
      <c r="F10188" s="6">
        <v>46315</v>
      </c>
      <c r="G10188" s="5">
        <v>36</v>
      </c>
      <c r="H10188" s="5" t="s">
        <v>9822</v>
      </c>
      <c r="I10188" s="5"/>
      <c r="J10188" s="5"/>
      <c r="K10188" s="5">
        <v>0.1</v>
      </c>
      <c r="L10188" s="5" t="s">
        <v>320</v>
      </c>
      <c r="M10188" s="7">
        <v>362.36</v>
      </c>
      <c r="N10188" s="7">
        <v>442.1</v>
      </c>
      <c r="O10188" s="7">
        <v>36.24</v>
      </c>
      <c r="P10188" s="7">
        <v>44.21</v>
      </c>
    </row>
    <row r="10189" spans="1:16" x14ac:dyDescent="0.25">
      <c r="A10189" s="5" t="s">
        <v>9831</v>
      </c>
      <c r="B10189" s="6">
        <v>46308</v>
      </c>
      <c r="C10189" s="5" t="s">
        <v>17</v>
      </c>
      <c r="D10189" s="5" t="s">
        <v>18</v>
      </c>
      <c r="E10189" s="5" t="s">
        <v>4334</v>
      </c>
      <c r="F10189" s="6">
        <v>46315</v>
      </c>
      <c r="G10189" s="5">
        <v>37</v>
      </c>
      <c r="H10189" s="5" t="s">
        <v>9823</v>
      </c>
      <c r="I10189" s="5"/>
      <c r="J10189" s="5"/>
      <c r="K10189" s="5">
        <v>0.3</v>
      </c>
      <c r="L10189" s="5" t="s">
        <v>320</v>
      </c>
      <c r="M10189" s="7">
        <v>362.36</v>
      </c>
      <c r="N10189" s="7">
        <v>442.1</v>
      </c>
      <c r="O10189" s="7">
        <v>108.71</v>
      </c>
      <c r="P10189" s="7">
        <v>132.63</v>
      </c>
    </row>
    <row r="10190" spans="1:16" x14ac:dyDescent="0.25">
      <c r="A10190" s="5" t="s">
        <v>9831</v>
      </c>
      <c r="B10190" s="6">
        <v>46308</v>
      </c>
      <c r="C10190" s="5" t="s">
        <v>17</v>
      </c>
      <c r="D10190" s="5" t="s">
        <v>18</v>
      </c>
      <c r="E10190" s="5" t="s">
        <v>4334</v>
      </c>
      <c r="F10190" s="6">
        <v>46315</v>
      </c>
      <c r="G10190" s="5">
        <v>38</v>
      </c>
      <c r="H10190" s="5" t="s">
        <v>693</v>
      </c>
      <c r="I10190" s="5"/>
      <c r="J10190" s="5"/>
      <c r="K10190" s="5">
        <v>1.5</v>
      </c>
      <c r="L10190" s="5" t="s">
        <v>320</v>
      </c>
      <c r="M10190" s="7">
        <v>250.02</v>
      </c>
      <c r="N10190" s="7">
        <v>305.02999999999997</v>
      </c>
      <c r="O10190" s="7">
        <v>375.03</v>
      </c>
      <c r="P10190" s="7">
        <v>457.54</v>
      </c>
    </row>
    <row r="10191" spans="1:16" x14ac:dyDescent="0.25">
      <c r="A10191" s="5" t="s">
        <v>9831</v>
      </c>
      <c r="B10191" s="6">
        <v>46308</v>
      </c>
      <c r="C10191" s="5" t="s">
        <v>17</v>
      </c>
      <c r="D10191" s="5" t="s">
        <v>18</v>
      </c>
      <c r="E10191" s="5" t="s">
        <v>4334</v>
      </c>
      <c r="F10191" s="6">
        <v>46315</v>
      </c>
      <c r="G10191" s="5">
        <v>39</v>
      </c>
      <c r="H10191" s="5" t="s">
        <v>9824</v>
      </c>
      <c r="I10191" s="5"/>
      <c r="J10191" s="5"/>
      <c r="K10191" s="5">
        <v>60</v>
      </c>
      <c r="L10191" s="5" t="s">
        <v>38</v>
      </c>
      <c r="M10191" s="7">
        <v>41598.370000000003</v>
      </c>
      <c r="N10191" s="7">
        <v>50750.01</v>
      </c>
      <c r="O10191" s="7">
        <v>2495902.2000000002</v>
      </c>
      <c r="P10191" s="7">
        <v>3045000.68</v>
      </c>
    </row>
    <row r="10192" spans="1:16" x14ac:dyDescent="0.25">
      <c r="A10192" s="5" t="s">
        <v>9831</v>
      </c>
      <c r="B10192" s="6">
        <v>46308</v>
      </c>
      <c r="C10192" s="5" t="s">
        <v>17</v>
      </c>
      <c r="D10192" s="5" t="s">
        <v>18</v>
      </c>
      <c r="E10192" s="5" t="s">
        <v>4334</v>
      </c>
      <c r="F10192" s="6">
        <v>46315</v>
      </c>
      <c r="G10192" s="5">
        <v>40</v>
      </c>
      <c r="H10192" s="5" t="s">
        <v>9825</v>
      </c>
      <c r="I10192" s="5"/>
      <c r="J10192" s="5"/>
      <c r="K10192" s="5">
        <v>20</v>
      </c>
      <c r="L10192" s="5" t="s">
        <v>38</v>
      </c>
      <c r="M10192" s="7">
        <v>8395.5</v>
      </c>
      <c r="N10192" s="7">
        <v>10242.51</v>
      </c>
      <c r="O10192" s="7">
        <v>167910</v>
      </c>
      <c r="P10192" s="7">
        <v>204850.2</v>
      </c>
    </row>
    <row r="10193" spans="1:16" x14ac:dyDescent="0.25">
      <c r="A10193" s="5" t="s">
        <v>9831</v>
      </c>
      <c r="B10193" s="6">
        <v>46308</v>
      </c>
      <c r="C10193" s="5" t="s">
        <v>17</v>
      </c>
      <c r="D10193" s="5" t="s">
        <v>18</v>
      </c>
      <c r="E10193" s="5" t="s">
        <v>4334</v>
      </c>
      <c r="F10193" s="6">
        <v>46315</v>
      </c>
      <c r="G10193" s="5">
        <v>41</v>
      </c>
      <c r="H10193" s="5" t="s">
        <v>9829</v>
      </c>
      <c r="I10193" s="5"/>
      <c r="J10193" s="5"/>
      <c r="K10193" s="5">
        <v>20</v>
      </c>
      <c r="L10193" s="5" t="s">
        <v>38</v>
      </c>
      <c r="M10193" s="7">
        <v>48414.05</v>
      </c>
      <c r="N10193" s="7">
        <v>59065.14</v>
      </c>
      <c r="O10193" s="7">
        <v>968281</v>
      </c>
      <c r="P10193" s="7">
        <v>1181302.82</v>
      </c>
    </row>
    <row r="10194" spans="1:16" x14ac:dyDescent="0.25">
      <c r="A10194" s="5" t="s">
        <v>9831</v>
      </c>
      <c r="B10194" s="6">
        <v>46308</v>
      </c>
      <c r="C10194" s="5" t="s">
        <v>17</v>
      </c>
      <c r="D10194" s="5" t="s">
        <v>18</v>
      </c>
      <c r="E10194" s="5" t="s">
        <v>4334</v>
      </c>
      <c r="F10194" s="6">
        <v>46315</v>
      </c>
      <c r="G10194" s="5">
        <v>42</v>
      </c>
      <c r="H10194" s="5" t="s">
        <v>9830</v>
      </c>
      <c r="I10194" s="5"/>
      <c r="J10194" s="5"/>
      <c r="K10194" s="5">
        <v>40</v>
      </c>
      <c r="L10194" s="5" t="s">
        <v>38</v>
      </c>
      <c r="M10194" s="7">
        <v>2798.5</v>
      </c>
      <c r="N10194" s="7">
        <v>3414.17</v>
      </c>
      <c r="O10194" s="7">
        <v>111940</v>
      </c>
      <c r="P10194" s="7">
        <v>136566.79999999999</v>
      </c>
    </row>
    <row r="10195" spans="1:16" x14ac:dyDescent="0.25">
      <c r="A10195" s="5" t="s">
        <v>9834</v>
      </c>
      <c r="B10195" s="6">
        <v>46308</v>
      </c>
      <c r="C10195" s="5" t="s">
        <v>17</v>
      </c>
      <c r="D10195" s="5" t="s">
        <v>18</v>
      </c>
      <c r="E10195" s="5" t="s">
        <v>4334</v>
      </c>
      <c r="F10195" s="6">
        <v>46315</v>
      </c>
      <c r="G10195" s="5">
        <v>1</v>
      </c>
      <c r="H10195" s="5" t="s">
        <v>9835</v>
      </c>
      <c r="I10195" s="5"/>
      <c r="J10195" s="5"/>
      <c r="K10195" s="5">
        <v>40</v>
      </c>
      <c r="L10195" s="5" t="s">
        <v>38</v>
      </c>
      <c r="M10195" s="7">
        <v>86821.72</v>
      </c>
      <c r="N10195" s="7">
        <v>105922.5</v>
      </c>
      <c r="O10195" s="7">
        <v>3472868.8</v>
      </c>
      <c r="P10195" s="7">
        <v>4236899.9400000004</v>
      </c>
    </row>
    <row r="10196" spans="1:16" x14ac:dyDescent="0.25">
      <c r="A10196" s="5" t="s">
        <v>9834</v>
      </c>
      <c r="B10196" s="6">
        <v>46308</v>
      </c>
      <c r="C10196" s="5" t="s">
        <v>17</v>
      </c>
      <c r="D10196" s="5" t="s">
        <v>18</v>
      </c>
      <c r="E10196" s="5" t="s">
        <v>4334</v>
      </c>
      <c r="F10196" s="6">
        <v>46315</v>
      </c>
      <c r="G10196" s="5">
        <v>2</v>
      </c>
      <c r="H10196" s="5" t="s">
        <v>9836</v>
      </c>
      <c r="I10196" s="5"/>
      <c r="J10196" s="5"/>
      <c r="K10196" s="5">
        <v>20</v>
      </c>
      <c r="L10196" s="5" t="s">
        <v>38</v>
      </c>
      <c r="M10196" s="7">
        <v>50007.17</v>
      </c>
      <c r="N10196" s="7">
        <v>61008.75</v>
      </c>
      <c r="O10196" s="7">
        <v>1000143.4</v>
      </c>
      <c r="P10196" s="7">
        <v>1220174.95</v>
      </c>
    </row>
    <row r="10197" spans="1:16" x14ac:dyDescent="0.25">
      <c r="A10197" s="5" t="s">
        <v>9834</v>
      </c>
      <c r="B10197" s="6">
        <v>46308</v>
      </c>
      <c r="C10197" s="5" t="s">
        <v>17</v>
      </c>
      <c r="D10197" s="5" t="s">
        <v>18</v>
      </c>
      <c r="E10197" s="5" t="s">
        <v>4334</v>
      </c>
      <c r="F10197" s="6">
        <v>46315</v>
      </c>
      <c r="G10197" s="5">
        <v>3</v>
      </c>
      <c r="H10197" s="5" t="s">
        <v>9837</v>
      </c>
      <c r="I10197" s="5"/>
      <c r="J10197" s="5"/>
      <c r="K10197" s="5">
        <v>10</v>
      </c>
      <c r="L10197" s="5" t="s">
        <v>38</v>
      </c>
      <c r="M10197" s="7">
        <v>16365.99</v>
      </c>
      <c r="N10197" s="7">
        <v>19966.509999999998</v>
      </c>
      <c r="O10197" s="7">
        <v>163659.9</v>
      </c>
      <c r="P10197" s="7">
        <v>199665.08</v>
      </c>
    </row>
    <row r="10198" spans="1:16" x14ac:dyDescent="0.25">
      <c r="A10198" s="5" t="s">
        <v>9838</v>
      </c>
      <c r="B10198" s="6">
        <v>46308</v>
      </c>
      <c r="C10198" s="5" t="s">
        <v>17</v>
      </c>
      <c r="D10198" s="5" t="s">
        <v>18</v>
      </c>
      <c r="E10198" s="5" t="s">
        <v>4334</v>
      </c>
      <c r="F10198" s="6">
        <v>46315</v>
      </c>
      <c r="G10198" s="5">
        <v>1</v>
      </c>
      <c r="H10198" s="5" t="s">
        <v>9809</v>
      </c>
      <c r="I10198" s="5"/>
      <c r="J10198" s="5"/>
      <c r="K10198" s="5">
        <v>34.020000000000003</v>
      </c>
      <c r="L10198" s="5" t="s">
        <v>115</v>
      </c>
      <c r="M10198" s="7">
        <v>223527.19</v>
      </c>
      <c r="N10198" s="7">
        <v>272703.17</v>
      </c>
      <c r="O10198" s="7">
        <v>7604395</v>
      </c>
      <c r="P10198" s="7">
        <v>9277361.9000000004</v>
      </c>
    </row>
    <row r="10199" spans="1:16" x14ac:dyDescent="0.25">
      <c r="A10199" s="5" t="s">
        <v>9838</v>
      </c>
      <c r="B10199" s="6">
        <v>46308</v>
      </c>
      <c r="C10199" s="5" t="s">
        <v>17</v>
      </c>
      <c r="D10199" s="5" t="s">
        <v>18</v>
      </c>
      <c r="E10199" s="5" t="s">
        <v>4334</v>
      </c>
      <c r="F10199" s="6">
        <v>46315</v>
      </c>
      <c r="G10199" s="5">
        <v>2</v>
      </c>
      <c r="H10199" s="5" t="s">
        <v>9810</v>
      </c>
      <c r="I10199" s="5" t="s">
        <v>9811</v>
      </c>
      <c r="J10199" s="5"/>
      <c r="K10199" s="5">
        <v>5.46</v>
      </c>
      <c r="L10199" s="5" t="s">
        <v>115</v>
      </c>
      <c r="M10199" s="7">
        <v>180887.98</v>
      </c>
      <c r="N10199" s="7">
        <v>220683.34</v>
      </c>
      <c r="O10199" s="7">
        <v>987648.37</v>
      </c>
      <c r="P10199" s="7">
        <v>1204931.01</v>
      </c>
    </row>
    <row r="10200" spans="1:16" x14ac:dyDescent="0.25">
      <c r="A10200" s="5" t="s">
        <v>9838</v>
      </c>
      <c r="B10200" s="6">
        <v>46308</v>
      </c>
      <c r="C10200" s="5" t="s">
        <v>17</v>
      </c>
      <c r="D10200" s="5" t="s">
        <v>18</v>
      </c>
      <c r="E10200" s="5" t="s">
        <v>4334</v>
      </c>
      <c r="F10200" s="6">
        <v>46315</v>
      </c>
      <c r="G10200" s="5">
        <v>3</v>
      </c>
      <c r="H10200" s="5" t="s">
        <v>9813</v>
      </c>
      <c r="I10200" s="5"/>
      <c r="J10200" s="5"/>
      <c r="K10200" s="5">
        <v>228</v>
      </c>
      <c r="L10200" s="5" t="s">
        <v>38</v>
      </c>
      <c r="M10200" s="7">
        <v>2523.83</v>
      </c>
      <c r="N10200" s="7">
        <v>3079.07</v>
      </c>
      <c r="O10200" s="7">
        <v>575433.24</v>
      </c>
      <c r="P10200" s="7">
        <v>702028.55</v>
      </c>
    </row>
    <row r="10201" spans="1:16" x14ac:dyDescent="0.25">
      <c r="A10201" s="5" t="s">
        <v>9838</v>
      </c>
      <c r="B10201" s="6">
        <v>46308</v>
      </c>
      <c r="C10201" s="5" t="s">
        <v>17</v>
      </c>
      <c r="D10201" s="5" t="s">
        <v>18</v>
      </c>
      <c r="E10201" s="5" t="s">
        <v>4334</v>
      </c>
      <c r="F10201" s="6">
        <v>46315</v>
      </c>
      <c r="G10201" s="5">
        <v>4</v>
      </c>
      <c r="H10201" s="5" t="s">
        <v>9814</v>
      </c>
      <c r="I10201" s="5"/>
      <c r="J10201" s="5"/>
      <c r="K10201" s="5">
        <v>36</v>
      </c>
      <c r="L10201" s="5" t="s">
        <v>38</v>
      </c>
      <c r="M10201" s="7">
        <v>1429.61</v>
      </c>
      <c r="N10201" s="7">
        <v>1744.12</v>
      </c>
      <c r="O10201" s="7">
        <v>51465.96</v>
      </c>
      <c r="P10201" s="7">
        <v>62788.47</v>
      </c>
    </row>
    <row r="10202" spans="1:16" x14ac:dyDescent="0.25">
      <c r="A10202" s="5" t="s">
        <v>9838</v>
      </c>
      <c r="B10202" s="6">
        <v>46308</v>
      </c>
      <c r="C10202" s="5" t="s">
        <v>17</v>
      </c>
      <c r="D10202" s="5" t="s">
        <v>18</v>
      </c>
      <c r="E10202" s="5" t="s">
        <v>4334</v>
      </c>
      <c r="F10202" s="6">
        <v>46315</v>
      </c>
      <c r="G10202" s="5">
        <v>5</v>
      </c>
      <c r="H10202" s="5" t="s">
        <v>9686</v>
      </c>
      <c r="I10202" s="5"/>
      <c r="J10202" s="5"/>
      <c r="K10202" s="5">
        <v>36</v>
      </c>
      <c r="L10202" s="5" t="s">
        <v>38</v>
      </c>
      <c r="M10202" s="7">
        <v>114.55</v>
      </c>
      <c r="N10202" s="7">
        <v>139.75</v>
      </c>
      <c r="O10202" s="7">
        <v>4123.8</v>
      </c>
      <c r="P10202" s="7">
        <v>5031.04</v>
      </c>
    </row>
    <row r="10203" spans="1:16" x14ac:dyDescent="0.25">
      <c r="A10203" s="5" t="s">
        <v>9838</v>
      </c>
      <c r="B10203" s="6">
        <v>46308</v>
      </c>
      <c r="C10203" s="5" t="s">
        <v>17</v>
      </c>
      <c r="D10203" s="5" t="s">
        <v>18</v>
      </c>
      <c r="E10203" s="5" t="s">
        <v>4334</v>
      </c>
      <c r="F10203" s="6">
        <v>46315</v>
      </c>
      <c r="G10203" s="5">
        <v>6</v>
      </c>
      <c r="H10203" s="5" t="s">
        <v>9674</v>
      </c>
      <c r="I10203" s="5"/>
      <c r="J10203" s="5"/>
      <c r="K10203" s="5">
        <v>102</v>
      </c>
      <c r="L10203" s="5" t="s">
        <v>38</v>
      </c>
      <c r="M10203" s="7">
        <v>6644.09</v>
      </c>
      <c r="N10203" s="7">
        <v>8105.79</v>
      </c>
      <c r="O10203" s="7">
        <v>677697.18</v>
      </c>
      <c r="P10203" s="7">
        <v>826790.56</v>
      </c>
    </row>
    <row r="10204" spans="1:16" x14ac:dyDescent="0.25">
      <c r="A10204" s="5" t="s">
        <v>9838</v>
      </c>
      <c r="B10204" s="6">
        <v>46308</v>
      </c>
      <c r="C10204" s="5" t="s">
        <v>17</v>
      </c>
      <c r="D10204" s="5" t="s">
        <v>18</v>
      </c>
      <c r="E10204" s="5" t="s">
        <v>4334</v>
      </c>
      <c r="F10204" s="6">
        <v>46315</v>
      </c>
      <c r="G10204" s="5">
        <v>7</v>
      </c>
      <c r="H10204" s="5" t="s">
        <v>9685</v>
      </c>
      <c r="I10204" s="5"/>
      <c r="J10204" s="5"/>
      <c r="K10204" s="5">
        <v>17</v>
      </c>
      <c r="L10204" s="5" t="s">
        <v>38</v>
      </c>
      <c r="M10204" s="7">
        <v>388.86</v>
      </c>
      <c r="N10204" s="7">
        <v>474.41</v>
      </c>
      <c r="O10204" s="7">
        <v>6610.62</v>
      </c>
      <c r="P10204" s="7">
        <v>8064.96</v>
      </c>
    </row>
    <row r="10205" spans="1:16" x14ac:dyDescent="0.25">
      <c r="A10205" s="5" t="s">
        <v>9838</v>
      </c>
      <c r="B10205" s="6">
        <v>46308</v>
      </c>
      <c r="C10205" s="5" t="s">
        <v>17</v>
      </c>
      <c r="D10205" s="5" t="s">
        <v>18</v>
      </c>
      <c r="E10205" s="5" t="s">
        <v>4334</v>
      </c>
      <c r="F10205" s="6">
        <v>46315</v>
      </c>
      <c r="G10205" s="5">
        <v>8</v>
      </c>
      <c r="H10205" s="5" t="s">
        <v>9736</v>
      </c>
      <c r="I10205" s="5"/>
      <c r="J10205" s="5"/>
      <c r="K10205" s="5">
        <v>404</v>
      </c>
      <c r="L10205" s="5" t="s">
        <v>38</v>
      </c>
      <c r="M10205" s="7">
        <v>1302.1600000000001</v>
      </c>
      <c r="N10205" s="7">
        <v>1588.64</v>
      </c>
      <c r="O10205" s="7">
        <v>526072.64</v>
      </c>
      <c r="P10205" s="7">
        <v>641808.62</v>
      </c>
    </row>
    <row r="10206" spans="1:16" x14ac:dyDescent="0.25">
      <c r="A10206" s="5" t="s">
        <v>9838</v>
      </c>
      <c r="B10206" s="6">
        <v>46308</v>
      </c>
      <c r="C10206" s="5" t="s">
        <v>17</v>
      </c>
      <c r="D10206" s="5" t="s">
        <v>18</v>
      </c>
      <c r="E10206" s="5" t="s">
        <v>4334</v>
      </c>
      <c r="F10206" s="6">
        <v>46315</v>
      </c>
      <c r="G10206" s="5">
        <v>9</v>
      </c>
      <c r="H10206" s="5" t="s">
        <v>8848</v>
      </c>
      <c r="I10206" s="5"/>
      <c r="J10206" s="5"/>
      <c r="K10206" s="5">
        <v>102</v>
      </c>
      <c r="L10206" s="5" t="s">
        <v>38</v>
      </c>
      <c r="M10206" s="7">
        <v>118.33</v>
      </c>
      <c r="N10206" s="7">
        <v>144.36000000000001</v>
      </c>
      <c r="O10206" s="7">
        <v>12069.66</v>
      </c>
      <c r="P10206" s="7">
        <v>14724.99</v>
      </c>
    </row>
    <row r="10207" spans="1:16" x14ac:dyDescent="0.25">
      <c r="A10207" s="5" t="s">
        <v>9838</v>
      </c>
      <c r="B10207" s="6">
        <v>46308</v>
      </c>
      <c r="C10207" s="5" t="s">
        <v>17</v>
      </c>
      <c r="D10207" s="5" t="s">
        <v>18</v>
      </c>
      <c r="E10207" s="5" t="s">
        <v>4334</v>
      </c>
      <c r="F10207" s="6">
        <v>46315</v>
      </c>
      <c r="G10207" s="5">
        <v>10</v>
      </c>
      <c r="H10207" s="5" t="s">
        <v>9678</v>
      </c>
      <c r="I10207" s="5"/>
      <c r="J10207" s="5"/>
      <c r="K10207" s="5">
        <v>24</v>
      </c>
      <c r="L10207" s="5" t="s">
        <v>38</v>
      </c>
      <c r="M10207" s="7">
        <v>152.9</v>
      </c>
      <c r="N10207" s="7">
        <v>186.54</v>
      </c>
      <c r="O10207" s="7">
        <v>3669.6</v>
      </c>
      <c r="P10207" s="7">
        <v>4476.91</v>
      </c>
    </row>
    <row r="10208" spans="1:16" x14ac:dyDescent="0.25">
      <c r="A10208" s="5" t="s">
        <v>9838</v>
      </c>
      <c r="B10208" s="6">
        <v>46308</v>
      </c>
      <c r="C10208" s="5" t="s">
        <v>17</v>
      </c>
      <c r="D10208" s="5" t="s">
        <v>18</v>
      </c>
      <c r="E10208" s="5" t="s">
        <v>4334</v>
      </c>
      <c r="F10208" s="6">
        <v>46315</v>
      </c>
      <c r="G10208" s="5">
        <v>11</v>
      </c>
      <c r="H10208" s="5" t="s">
        <v>9675</v>
      </c>
      <c r="I10208" s="5"/>
      <c r="J10208" s="5"/>
      <c r="K10208" s="5">
        <v>24</v>
      </c>
      <c r="L10208" s="5" t="s">
        <v>38</v>
      </c>
      <c r="M10208" s="7">
        <v>1009.53</v>
      </c>
      <c r="N10208" s="7">
        <v>1231.6300000000001</v>
      </c>
      <c r="O10208" s="7">
        <v>24228.720000000001</v>
      </c>
      <c r="P10208" s="7">
        <v>29559.040000000001</v>
      </c>
    </row>
    <row r="10209" spans="1:16" x14ac:dyDescent="0.25">
      <c r="A10209" s="5" t="s">
        <v>9838</v>
      </c>
      <c r="B10209" s="6">
        <v>46308</v>
      </c>
      <c r="C10209" s="5" t="s">
        <v>17</v>
      </c>
      <c r="D10209" s="5" t="s">
        <v>18</v>
      </c>
      <c r="E10209" s="5" t="s">
        <v>4334</v>
      </c>
      <c r="F10209" s="6">
        <v>46315</v>
      </c>
      <c r="G10209" s="5">
        <v>12</v>
      </c>
      <c r="H10209" s="5" t="s">
        <v>9672</v>
      </c>
      <c r="I10209" s="5"/>
      <c r="J10209" s="5"/>
      <c r="K10209" s="5">
        <v>102</v>
      </c>
      <c r="L10209" s="5" t="s">
        <v>38</v>
      </c>
      <c r="M10209" s="7">
        <v>274.49</v>
      </c>
      <c r="N10209" s="7">
        <v>334.88</v>
      </c>
      <c r="O10209" s="7">
        <v>27997.98</v>
      </c>
      <c r="P10209" s="7">
        <v>34157.54</v>
      </c>
    </row>
    <row r="10210" spans="1:16" x14ac:dyDescent="0.25">
      <c r="A10210" s="5" t="s">
        <v>9838</v>
      </c>
      <c r="B10210" s="6">
        <v>46308</v>
      </c>
      <c r="C10210" s="5" t="s">
        <v>17</v>
      </c>
      <c r="D10210" s="5" t="s">
        <v>18</v>
      </c>
      <c r="E10210" s="5" t="s">
        <v>4334</v>
      </c>
      <c r="F10210" s="6">
        <v>46315</v>
      </c>
      <c r="G10210" s="5">
        <v>13</v>
      </c>
      <c r="H10210" s="5" t="s">
        <v>9684</v>
      </c>
      <c r="I10210" s="5"/>
      <c r="J10210" s="5"/>
      <c r="K10210" s="5">
        <v>17</v>
      </c>
      <c r="L10210" s="5" t="s">
        <v>38</v>
      </c>
      <c r="M10210" s="7">
        <v>333.44</v>
      </c>
      <c r="N10210" s="7">
        <v>406.8</v>
      </c>
      <c r="O10210" s="7">
        <v>5668.48</v>
      </c>
      <c r="P10210" s="7">
        <v>6915.55</v>
      </c>
    </row>
    <row r="10211" spans="1:16" x14ac:dyDescent="0.25">
      <c r="A10211" s="5" t="s">
        <v>9838</v>
      </c>
      <c r="B10211" s="6">
        <v>46308</v>
      </c>
      <c r="C10211" s="5" t="s">
        <v>17</v>
      </c>
      <c r="D10211" s="5" t="s">
        <v>18</v>
      </c>
      <c r="E10211" s="5" t="s">
        <v>4334</v>
      </c>
      <c r="F10211" s="6">
        <v>46315</v>
      </c>
      <c r="G10211" s="5">
        <v>14</v>
      </c>
      <c r="H10211" s="5" t="s">
        <v>9812</v>
      </c>
      <c r="I10211" s="5"/>
      <c r="J10211" s="5"/>
      <c r="K10211" s="5">
        <v>121</v>
      </c>
      <c r="L10211" s="5" t="s">
        <v>38</v>
      </c>
      <c r="M10211" s="7">
        <v>235.34</v>
      </c>
      <c r="N10211" s="7">
        <v>287.11</v>
      </c>
      <c r="O10211" s="7">
        <v>28476.14</v>
      </c>
      <c r="P10211" s="7">
        <v>34740.89</v>
      </c>
    </row>
    <row r="10212" spans="1:16" x14ac:dyDescent="0.25">
      <c r="A10212" s="5" t="s">
        <v>9838</v>
      </c>
      <c r="B10212" s="6">
        <v>46308</v>
      </c>
      <c r="C10212" s="5" t="s">
        <v>17</v>
      </c>
      <c r="D10212" s="5" t="s">
        <v>18</v>
      </c>
      <c r="E10212" s="5" t="s">
        <v>4334</v>
      </c>
      <c r="F10212" s="6">
        <v>46315</v>
      </c>
      <c r="G10212" s="5">
        <v>15</v>
      </c>
      <c r="H10212" s="5" t="s">
        <v>9679</v>
      </c>
      <c r="I10212" s="5"/>
      <c r="J10212" s="5"/>
      <c r="K10212" s="5">
        <v>24</v>
      </c>
      <c r="L10212" s="5" t="s">
        <v>38</v>
      </c>
      <c r="M10212" s="7">
        <v>530.55999999999995</v>
      </c>
      <c r="N10212" s="7">
        <v>647.28</v>
      </c>
      <c r="O10212" s="7">
        <v>12733.44</v>
      </c>
      <c r="P10212" s="7">
        <v>15534.8</v>
      </c>
    </row>
    <row r="10213" spans="1:16" x14ac:dyDescent="0.25">
      <c r="A10213" s="5" t="s">
        <v>9838</v>
      </c>
      <c r="B10213" s="6">
        <v>46308</v>
      </c>
      <c r="C10213" s="5" t="s">
        <v>17</v>
      </c>
      <c r="D10213" s="5" t="s">
        <v>18</v>
      </c>
      <c r="E10213" s="5" t="s">
        <v>4334</v>
      </c>
      <c r="F10213" s="6">
        <v>46315</v>
      </c>
      <c r="G10213" s="5">
        <v>16</v>
      </c>
      <c r="H10213" s="5" t="s">
        <v>9689</v>
      </c>
      <c r="I10213" s="5"/>
      <c r="J10213" s="5"/>
      <c r="K10213" s="5">
        <v>10</v>
      </c>
      <c r="L10213" s="5" t="s">
        <v>38</v>
      </c>
      <c r="M10213" s="7">
        <v>4026.72</v>
      </c>
      <c r="N10213" s="7">
        <v>4912.6000000000004</v>
      </c>
      <c r="O10213" s="7">
        <v>40267.199999999997</v>
      </c>
      <c r="P10213" s="7">
        <v>49125.98</v>
      </c>
    </row>
    <row r="10214" spans="1:16" x14ac:dyDescent="0.25">
      <c r="A10214" s="5" t="s">
        <v>9838</v>
      </c>
      <c r="B10214" s="6">
        <v>46308</v>
      </c>
      <c r="C10214" s="5" t="s">
        <v>17</v>
      </c>
      <c r="D10214" s="5" t="s">
        <v>18</v>
      </c>
      <c r="E10214" s="5" t="s">
        <v>4334</v>
      </c>
      <c r="F10214" s="6">
        <v>46315</v>
      </c>
      <c r="G10214" s="5">
        <v>17</v>
      </c>
      <c r="H10214" s="5" t="s">
        <v>9676</v>
      </c>
      <c r="I10214" s="5"/>
      <c r="J10214" s="5"/>
      <c r="K10214" s="5">
        <v>24</v>
      </c>
      <c r="L10214" s="5" t="s">
        <v>38</v>
      </c>
      <c r="M10214" s="7">
        <v>340.81</v>
      </c>
      <c r="N10214" s="7">
        <v>415.79</v>
      </c>
      <c r="O10214" s="7">
        <v>8179.44</v>
      </c>
      <c r="P10214" s="7">
        <v>9978.92</v>
      </c>
    </row>
    <row r="10215" spans="1:16" x14ac:dyDescent="0.25">
      <c r="A10215" s="5" t="s">
        <v>9838</v>
      </c>
      <c r="B10215" s="6">
        <v>46308</v>
      </c>
      <c r="C10215" s="5" t="s">
        <v>17</v>
      </c>
      <c r="D10215" s="5" t="s">
        <v>18</v>
      </c>
      <c r="E10215" s="5" t="s">
        <v>4334</v>
      </c>
      <c r="F10215" s="6">
        <v>46315</v>
      </c>
      <c r="G10215" s="5">
        <v>18</v>
      </c>
      <c r="H10215" s="5" t="s">
        <v>9677</v>
      </c>
      <c r="I10215" s="5"/>
      <c r="J10215" s="5"/>
      <c r="K10215" s="5">
        <v>12</v>
      </c>
      <c r="L10215" s="5" t="s">
        <v>38</v>
      </c>
      <c r="M10215" s="7">
        <v>519.51</v>
      </c>
      <c r="N10215" s="7">
        <v>633.79999999999995</v>
      </c>
      <c r="O10215" s="7">
        <v>6234.12</v>
      </c>
      <c r="P10215" s="7">
        <v>7605.63</v>
      </c>
    </row>
    <row r="10216" spans="1:16" x14ac:dyDescent="0.25">
      <c r="A10216" s="5" t="s">
        <v>9838</v>
      </c>
      <c r="B10216" s="6">
        <v>46308</v>
      </c>
      <c r="C10216" s="5" t="s">
        <v>17</v>
      </c>
      <c r="D10216" s="5" t="s">
        <v>18</v>
      </c>
      <c r="E10216" s="5" t="s">
        <v>4334</v>
      </c>
      <c r="F10216" s="6">
        <v>46315</v>
      </c>
      <c r="G10216" s="5">
        <v>19</v>
      </c>
      <c r="H10216" s="5" t="s">
        <v>9682</v>
      </c>
      <c r="I10216" s="5"/>
      <c r="J10216" s="5"/>
      <c r="K10216" s="5">
        <v>2</v>
      </c>
      <c r="L10216" s="5" t="s">
        <v>38</v>
      </c>
      <c r="M10216" s="7">
        <v>300.27999999999997</v>
      </c>
      <c r="N10216" s="7">
        <v>366.34</v>
      </c>
      <c r="O10216" s="7">
        <v>600.55999999999995</v>
      </c>
      <c r="P10216" s="7">
        <v>732.68</v>
      </c>
    </row>
    <row r="10217" spans="1:16" x14ac:dyDescent="0.25">
      <c r="A10217" s="5" t="s">
        <v>9838</v>
      </c>
      <c r="B10217" s="6">
        <v>46308</v>
      </c>
      <c r="C10217" s="5" t="s">
        <v>17</v>
      </c>
      <c r="D10217" s="5" t="s">
        <v>18</v>
      </c>
      <c r="E10217" s="5" t="s">
        <v>4334</v>
      </c>
      <c r="F10217" s="6">
        <v>46315</v>
      </c>
      <c r="G10217" s="5">
        <v>20</v>
      </c>
      <c r="H10217" s="5" t="s">
        <v>9695</v>
      </c>
      <c r="I10217" s="5"/>
      <c r="J10217" s="5"/>
      <c r="K10217" s="5">
        <v>25</v>
      </c>
      <c r="L10217" s="5" t="s">
        <v>38</v>
      </c>
      <c r="M10217" s="7">
        <v>519.51</v>
      </c>
      <c r="N10217" s="7">
        <v>633.79999999999995</v>
      </c>
      <c r="O10217" s="7">
        <v>12987.75</v>
      </c>
      <c r="P10217" s="7">
        <v>15845.06</v>
      </c>
    </row>
    <row r="10218" spans="1:16" x14ac:dyDescent="0.25">
      <c r="A10218" s="5" t="s">
        <v>9838</v>
      </c>
      <c r="B10218" s="6">
        <v>46308</v>
      </c>
      <c r="C10218" s="5" t="s">
        <v>17</v>
      </c>
      <c r="D10218" s="5" t="s">
        <v>18</v>
      </c>
      <c r="E10218" s="5" t="s">
        <v>4334</v>
      </c>
      <c r="F10218" s="6">
        <v>46315</v>
      </c>
      <c r="G10218" s="5">
        <v>21</v>
      </c>
      <c r="H10218" s="5" t="s">
        <v>9827</v>
      </c>
      <c r="I10218" s="5"/>
      <c r="J10218" s="5"/>
      <c r="K10218" s="5">
        <v>26</v>
      </c>
      <c r="L10218" s="5" t="s">
        <v>38</v>
      </c>
      <c r="M10218" s="7">
        <v>164.01</v>
      </c>
      <c r="N10218" s="7">
        <v>200.09</v>
      </c>
      <c r="O10218" s="7">
        <v>4264.26</v>
      </c>
      <c r="P10218" s="7">
        <v>5202.3999999999996</v>
      </c>
    </row>
    <row r="10219" spans="1:16" x14ac:dyDescent="0.25">
      <c r="A10219" s="5" t="s">
        <v>9838</v>
      </c>
      <c r="B10219" s="6">
        <v>46308</v>
      </c>
      <c r="C10219" s="5" t="s">
        <v>17</v>
      </c>
      <c r="D10219" s="5" t="s">
        <v>18</v>
      </c>
      <c r="E10219" s="5" t="s">
        <v>4334</v>
      </c>
      <c r="F10219" s="6">
        <v>46315</v>
      </c>
      <c r="G10219" s="5">
        <v>22</v>
      </c>
      <c r="H10219" s="5" t="s">
        <v>9681</v>
      </c>
      <c r="I10219" s="5"/>
      <c r="J10219" s="5"/>
      <c r="K10219" s="5">
        <v>24</v>
      </c>
      <c r="L10219" s="5" t="s">
        <v>38</v>
      </c>
      <c r="M10219" s="7">
        <v>6406.14</v>
      </c>
      <c r="N10219" s="7">
        <v>7815.49</v>
      </c>
      <c r="O10219" s="7">
        <v>153747.35999999999</v>
      </c>
      <c r="P10219" s="7">
        <v>187571.78</v>
      </c>
    </row>
    <row r="10220" spans="1:16" x14ac:dyDescent="0.25">
      <c r="A10220" s="5" t="s">
        <v>9838</v>
      </c>
      <c r="B10220" s="6">
        <v>46308</v>
      </c>
      <c r="C10220" s="5" t="s">
        <v>17</v>
      </c>
      <c r="D10220" s="5" t="s">
        <v>18</v>
      </c>
      <c r="E10220" s="5" t="s">
        <v>4334</v>
      </c>
      <c r="F10220" s="6">
        <v>46315</v>
      </c>
      <c r="G10220" s="5">
        <v>23</v>
      </c>
      <c r="H10220" s="5" t="s">
        <v>9683</v>
      </c>
      <c r="I10220" s="5"/>
      <c r="J10220" s="5"/>
      <c r="K10220" s="5">
        <v>2</v>
      </c>
      <c r="L10220" s="5" t="s">
        <v>38</v>
      </c>
      <c r="M10220" s="7">
        <v>8223.4</v>
      </c>
      <c r="N10220" s="7">
        <v>10032.549999999999</v>
      </c>
      <c r="O10220" s="7">
        <v>16446.8</v>
      </c>
      <c r="P10220" s="7">
        <v>20065.099999999999</v>
      </c>
    </row>
    <row r="10221" spans="1:16" x14ac:dyDescent="0.25">
      <c r="A10221" s="5" t="s">
        <v>9838</v>
      </c>
      <c r="B10221" s="6">
        <v>46308</v>
      </c>
      <c r="C10221" s="5" t="s">
        <v>17</v>
      </c>
      <c r="D10221" s="5" t="s">
        <v>18</v>
      </c>
      <c r="E10221" s="5" t="s">
        <v>4334</v>
      </c>
      <c r="F10221" s="6">
        <v>46315</v>
      </c>
      <c r="G10221" s="5">
        <v>24</v>
      </c>
      <c r="H10221" s="5" t="s">
        <v>6326</v>
      </c>
      <c r="I10221" s="5"/>
      <c r="J10221" s="5"/>
      <c r="K10221" s="5">
        <v>4</v>
      </c>
      <c r="L10221" s="5" t="s">
        <v>38</v>
      </c>
      <c r="M10221" s="7">
        <v>189.38</v>
      </c>
      <c r="N10221" s="7">
        <v>231.04</v>
      </c>
      <c r="O10221" s="7">
        <v>757.52</v>
      </c>
      <c r="P10221" s="7">
        <v>924.17</v>
      </c>
    </row>
    <row r="10222" spans="1:16" x14ac:dyDescent="0.25">
      <c r="A10222" s="5" t="s">
        <v>9838</v>
      </c>
      <c r="B10222" s="6">
        <v>46308</v>
      </c>
      <c r="C10222" s="5" t="s">
        <v>17</v>
      </c>
      <c r="D10222" s="5" t="s">
        <v>18</v>
      </c>
      <c r="E10222" s="5" t="s">
        <v>4334</v>
      </c>
      <c r="F10222" s="6">
        <v>46315</v>
      </c>
      <c r="G10222" s="5">
        <v>25</v>
      </c>
      <c r="H10222" s="5" t="s">
        <v>9690</v>
      </c>
      <c r="I10222" s="5"/>
      <c r="J10222" s="5"/>
      <c r="K10222" s="5">
        <v>24</v>
      </c>
      <c r="L10222" s="5" t="s">
        <v>38</v>
      </c>
      <c r="M10222" s="7">
        <v>438.45</v>
      </c>
      <c r="N10222" s="7">
        <v>534.91</v>
      </c>
      <c r="O10222" s="7">
        <v>10522.8</v>
      </c>
      <c r="P10222" s="7">
        <v>12837.82</v>
      </c>
    </row>
    <row r="10223" spans="1:16" x14ac:dyDescent="0.25">
      <c r="A10223" s="5" t="s">
        <v>9838</v>
      </c>
      <c r="B10223" s="6">
        <v>46308</v>
      </c>
      <c r="C10223" s="5" t="s">
        <v>17</v>
      </c>
      <c r="D10223" s="5" t="s">
        <v>18</v>
      </c>
      <c r="E10223" s="5" t="s">
        <v>4334</v>
      </c>
      <c r="F10223" s="6">
        <v>46315</v>
      </c>
      <c r="G10223" s="5">
        <v>26</v>
      </c>
      <c r="H10223" s="5" t="s">
        <v>9815</v>
      </c>
      <c r="I10223" s="5"/>
      <c r="J10223" s="5"/>
      <c r="K10223" s="5">
        <v>17</v>
      </c>
      <c r="L10223" s="5" t="s">
        <v>38</v>
      </c>
      <c r="M10223" s="7">
        <v>835532.79</v>
      </c>
      <c r="N10223" s="7">
        <v>1019350</v>
      </c>
      <c r="O10223" s="7">
        <v>14204057.43</v>
      </c>
      <c r="P10223" s="7">
        <v>17328950.059999999</v>
      </c>
    </row>
    <row r="10224" spans="1:16" x14ac:dyDescent="0.25">
      <c r="A10224" s="5" t="s">
        <v>9838</v>
      </c>
      <c r="B10224" s="6">
        <v>46308</v>
      </c>
      <c r="C10224" s="5" t="s">
        <v>17</v>
      </c>
      <c r="D10224" s="5" t="s">
        <v>18</v>
      </c>
      <c r="E10224" s="5" t="s">
        <v>4334</v>
      </c>
      <c r="F10224" s="6">
        <v>46315</v>
      </c>
      <c r="G10224" s="5">
        <v>27</v>
      </c>
      <c r="H10224" s="5" t="s">
        <v>9828</v>
      </c>
      <c r="I10224" s="5"/>
      <c r="J10224" s="5"/>
      <c r="K10224" s="5">
        <v>1</v>
      </c>
      <c r="L10224" s="5" t="s">
        <v>38</v>
      </c>
      <c r="M10224" s="7">
        <v>1221480</v>
      </c>
      <c r="N10224" s="7">
        <v>1490205.6</v>
      </c>
      <c r="O10224" s="7">
        <v>1221480</v>
      </c>
      <c r="P10224" s="7">
        <v>1490205.6</v>
      </c>
    </row>
    <row r="10225" spans="1:16" x14ac:dyDescent="0.25">
      <c r="A10225" s="5" t="s">
        <v>9838</v>
      </c>
      <c r="B10225" s="6">
        <v>46308</v>
      </c>
      <c r="C10225" s="5" t="s">
        <v>17</v>
      </c>
      <c r="D10225" s="5" t="s">
        <v>18</v>
      </c>
      <c r="E10225" s="5" t="s">
        <v>4334</v>
      </c>
      <c r="F10225" s="6">
        <v>46315</v>
      </c>
      <c r="G10225" s="5">
        <v>28</v>
      </c>
      <c r="H10225" s="5" t="s">
        <v>9816</v>
      </c>
      <c r="I10225" s="5"/>
      <c r="J10225" s="5"/>
      <c r="K10225" s="5">
        <v>276</v>
      </c>
      <c r="L10225" s="5" t="s">
        <v>21</v>
      </c>
      <c r="M10225" s="7">
        <v>241.38</v>
      </c>
      <c r="N10225" s="7">
        <v>294.48</v>
      </c>
      <c r="O10225" s="7">
        <v>66620.88</v>
      </c>
      <c r="P10225" s="7">
        <v>81277.47</v>
      </c>
    </row>
    <row r="10226" spans="1:16" x14ac:dyDescent="0.25">
      <c r="A10226" s="5" t="s">
        <v>9838</v>
      </c>
      <c r="B10226" s="6">
        <v>46308</v>
      </c>
      <c r="C10226" s="5" t="s">
        <v>17</v>
      </c>
      <c r="D10226" s="5" t="s">
        <v>18</v>
      </c>
      <c r="E10226" s="5" t="s">
        <v>4334</v>
      </c>
      <c r="F10226" s="6">
        <v>46315</v>
      </c>
      <c r="G10226" s="5">
        <v>29</v>
      </c>
      <c r="H10226" s="5" t="s">
        <v>9817</v>
      </c>
      <c r="I10226" s="5"/>
      <c r="J10226" s="5"/>
      <c r="K10226" s="5">
        <v>160</v>
      </c>
      <c r="L10226" s="5" t="s">
        <v>21</v>
      </c>
      <c r="M10226" s="7">
        <v>188.88</v>
      </c>
      <c r="N10226" s="7">
        <v>230.43</v>
      </c>
      <c r="O10226" s="7">
        <v>30220.799999999999</v>
      </c>
      <c r="P10226" s="7">
        <v>36869.379999999997</v>
      </c>
    </row>
    <row r="10227" spans="1:16" x14ac:dyDescent="0.25">
      <c r="A10227" s="5" t="s">
        <v>9838</v>
      </c>
      <c r="B10227" s="6">
        <v>46308</v>
      </c>
      <c r="C10227" s="5" t="s">
        <v>17</v>
      </c>
      <c r="D10227" s="5" t="s">
        <v>18</v>
      </c>
      <c r="E10227" s="5" t="s">
        <v>4334</v>
      </c>
      <c r="F10227" s="6">
        <v>46315</v>
      </c>
      <c r="G10227" s="5">
        <v>30</v>
      </c>
      <c r="H10227" s="5" t="s">
        <v>9818</v>
      </c>
      <c r="I10227" s="5"/>
      <c r="J10227" s="5"/>
      <c r="K10227" s="5">
        <v>36</v>
      </c>
      <c r="L10227" s="5" t="s">
        <v>38</v>
      </c>
      <c r="M10227" s="7">
        <v>33.92</v>
      </c>
      <c r="N10227" s="7">
        <v>41.38</v>
      </c>
      <c r="O10227" s="7">
        <v>1221.1199999999999</v>
      </c>
      <c r="P10227" s="7">
        <v>1489.77</v>
      </c>
    </row>
    <row r="10228" spans="1:16" x14ac:dyDescent="0.25">
      <c r="A10228" s="5" t="s">
        <v>9838</v>
      </c>
      <c r="B10228" s="6">
        <v>46308</v>
      </c>
      <c r="C10228" s="5" t="s">
        <v>17</v>
      </c>
      <c r="D10228" s="5" t="s">
        <v>18</v>
      </c>
      <c r="E10228" s="5" t="s">
        <v>4334</v>
      </c>
      <c r="F10228" s="6">
        <v>46315</v>
      </c>
      <c r="G10228" s="5">
        <v>31</v>
      </c>
      <c r="H10228" s="5" t="s">
        <v>693</v>
      </c>
      <c r="I10228" s="5"/>
      <c r="J10228" s="5"/>
      <c r="K10228" s="5">
        <v>5.4</v>
      </c>
      <c r="L10228" s="5" t="s">
        <v>320</v>
      </c>
      <c r="M10228" s="7">
        <v>250.02</v>
      </c>
      <c r="N10228" s="7">
        <v>305.02</v>
      </c>
      <c r="O10228" s="7">
        <v>1350.11</v>
      </c>
      <c r="P10228" s="7">
        <v>1647.13</v>
      </c>
    </row>
    <row r="10229" spans="1:16" x14ac:dyDescent="0.25">
      <c r="A10229" s="5" t="s">
        <v>9838</v>
      </c>
      <c r="B10229" s="6">
        <v>46308</v>
      </c>
      <c r="C10229" s="5" t="s">
        <v>17</v>
      </c>
      <c r="D10229" s="5" t="s">
        <v>18</v>
      </c>
      <c r="E10229" s="5" t="s">
        <v>4334</v>
      </c>
      <c r="F10229" s="6">
        <v>46315</v>
      </c>
      <c r="G10229" s="5">
        <v>32</v>
      </c>
      <c r="H10229" s="5" t="s">
        <v>9820</v>
      </c>
      <c r="I10229" s="5"/>
      <c r="J10229" s="5"/>
      <c r="K10229" s="5">
        <v>36</v>
      </c>
      <c r="L10229" s="5" t="s">
        <v>38</v>
      </c>
      <c r="M10229" s="7">
        <v>282.3</v>
      </c>
      <c r="N10229" s="7">
        <v>344.41</v>
      </c>
      <c r="O10229" s="7">
        <v>10162.799999999999</v>
      </c>
      <c r="P10229" s="7">
        <v>12398.62</v>
      </c>
    </row>
    <row r="10230" spans="1:16" x14ac:dyDescent="0.25">
      <c r="A10230" s="5" t="s">
        <v>9838</v>
      </c>
      <c r="B10230" s="6">
        <v>46308</v>
      </c>
      <c r="C10230" s="5" t="s">
        <v>17</v>
      </c>
      <c r="D10230" s="5" t="s">
        <v>18</v>
      </c>
      <c r="E10230" s="5" t="s">
        <v>4334</v>
      </c>
      <c r="F10230" s="6">
        <v>46315</v>
      </c>
      <c r="G10230" s="5">
        <v>33</v>
      </c>
      <c r="H10230" s="5" t="s">
        <v>9821</v>
      </c>
      <c r="I10230" s="5"/>
      <c r="J10230" s="5"/>
      <c r="K10230" s="5">
        <v>36</v>
      </c>
      <c r="L10230" s="5" t="s">
        <v>38</v>
      </c>
      <c r="M10230" s="7">
        <v>717.75</v>
      </c>
      <c r="N10230" s="7">
        <v>875.66</v>
      </c>
      <c r="O10230" s="7">
        <v>25839</v>
      </c>
      <c r="P10230" s="7">
        <v>31523.58</v>
      </c>
    </row>
    <row r="10231" spans="1:16" x14ac:dyDescent="0.25">
      <c r="A10231" s="5" t="s">
        <v>9838</v>
      </c>
      <c r="B10231" s="6">
        <v>46308</v>
      </c>
      <c r="C10231" s="5" t="s">
        <v>17</v>
      </c>
      <c r="D10231" s="5" t="s">
        <v>18</v>
      </c>
      <c r="E10231" s="5" t="s">
        <v>4334</v>
      </c>
      <c r="F10231" s="6">
        <v>46315</v>
      </c>
      <c r="G10231" s="5">
        <v>34</v>
      </c>
      <c r="H10231" s="5" t="s">
        <v>9819</v>
      </c>
      <c r="I10231" s="5"/>
      <c r="J10231" s="5"/>
      <c r="K10231" s="5">
        <v>36</v>
      </c>
      <c r="L10231" s="5" t="s">
        <v>38</v>
      </c>
      <c r="M10231" s="7">
        <v>2353.2800000000002</v>
      </c>
      <c r="N10231" s="7">
        <v>2871</v>
      </c>
      <c r="O10231" s="7">
        <v>84718.080000000002</v>
      </c>
      <c r="P10231" s="7">
        <v>103356.06</v>
      </c>
    </row>
    <row r="10232" spans="1:16" x14ac:dyDescent="0.25">
      <c r="A10232" s="5" t="s">
        <v>9838</v>
      </c>
      <c r="B10232" s="6">
        <v>46308</v>
      </c>
      <c r="C10232" s="5" t="s">
        <v>17</v>
      </c>
      <c r="D10232" s="5" t="s">
        <v>18</v>
      </c>
      <c r="E10232" s="5" t="s">
        <v>4334</v>
      </c>
      <c r="F10232" s="6">
        <v>46315</v>
      </c>
      <c r="G10232" s="5">
        <v>35</v>
      </c>
      <c r="H10232" s="5" t="s">
        <v>9823</v>
      </c>
      <c r="I10232" s="5"/>
      <c r="J10232" s="5"/>
      <c r="K10232" s="5">
        <v>1.08</v>
      </c>
      <c r="L10232" s="5" t="s">
        <v>320</v>
      </c>
      <c r="M10232" s="7">
        <v>362.36</v>
      </c>
      <c r="N10232" s="7">
        <v>442.08</v>
      </c>
      <c r="O10232" s="7">
        <v>391.35</v>
      </c>
      <c r="P10232" s="7">
        <v>477.45</v>
      </c>
    </row>
    <row r="10233" spans="1:16" x14ac:dyDescent="0.25">
      <c r="A10233" s="5" t="s">
        <v>9838</v>
      </c>
      <c r="B10233" s="6">
        <v>46308</v>
      </c>
      <c r="C10233" s="5" t="s">
        <v>17</v>
      </c>
      <c r="D10233" s="5" t="s">
        <v>18</v>
      </c>
      <c r="E10233" s="5" t="s">
        <v>4334</v>
      </c>
      <c r="F10233" s="6">
        <v>46315</v>
      </c>
      <c r="G10233" s="5">
        <v>36</v>
      </c>
      <c r="H10233" s="5" t="s">
        <v>9822</v>
      </c>
      <c r="I10233" s="5"/>
      <c r="J10233" s="5"/>
      <c r="K10233" s="5">
        <v>0.36</v>
      </c>
      <c r="L10233" s="5" t="s">
        <v>320</v>
      </c>
      <c r="M10233" s="7">
        <v>362.36</v>
      </c>
      <c r="N10233" s="7">
        <v>442.08</v>
      </c>
      <c r="O10233" s="7">
        <v>130.44999999999999</v>
      </c>
      <c r="P10233" s="7">
        <v>159.15</v>
      </c>
    </row>
    <row r="10234" spans="1:16" x14ac:dyDescent="0.25">
      <c r="A10234" s="5" t="s">
        <v>9838</v>
      </c>
      <c r="B10234" s="6">
        <v>46308</v>
      </c>
      <c r="C10234" s="5" t="s">
        <v>17</v>
      </c>
      <c r="D10234" s="5" t="s">
        <v>18</v>
      </c>
      <c r="E10234" s="5" t="s">
        <v>4334</v>
      </c>
      <c r="F10234" s="6">
        <v>46315</v>
      </c>
      <c r="G10234" s="5">
        <v>37</v>
      </c>
      <c r="H10234" s="5" t="s">
        <v>9824</v>
      </c>
      <c r="I10234" s="5"/>
      <c r="J10234" s="5"/>
      <c r="K10234" s="5">
        <v>76</v>
      </c>
      <c r="L10234" s="5" t="s">
        <v>38</v>
      </c>
      <c r="M10234" s="7">
        <v>41598.370000000003</v>
      </c>
      <c r="N10234" s="7">
        <v>50750.01</v>
      </c>
      <c r="O10234" s="7">
        <v>3161476.12</v>
      </c>
      <c r="P10234" s="7">
        <v>3857000.87</v>
      </c>
    </row>
    <row r="10235" spans="1:16" x14ac:dyDescent="0.25">
      <c r="A10235" s="5" t="s">
        <v>9838</v>
      </c>
      <c r="B10235" s="6">
        <v>46308</v>
      </c>
      <c r="C10235" s="5" t="s">
        <v>17</v>
      </c>
      <c r="D10235" s="5" t="s">
        <v>18</v>
      </c>
      <c r="E10235" s="5" t="s">
        <v>4334</v>
      </c>
      <c r="F10235" s="6">
        <v>46315</v>
      </c>
      <c r="G10235" s="5">
        <v>38</v>
      </c>
      <c r="H10235" s="5" t="s">
        <v>9825</v>
      </c>
      <c r="I10235" s="5"/>
      <c r="J10235" s="5"/>
      <c r="K10235" s="5">
        <v>68</v>
      </c>
      <c r="L10235" s="5" t="s">
        <v>38</v>
      </c>
      <c r="M10235" s="7">
        <v>8395.5</v>
      </c>
      <c r="N10235" s="7">
        <v>10242.51</v>
      </c>
      <c r="O10235" s="7">
        <v>570894</v>
      </c>
      <c r="P10235" s="7">
        <v>696490.68</v>
      </c>
    </row>
    <row r="10236" spans="1:16" x14ac:dyDescent="0.25">
      <c r="A10236" s="5" t="s">
        <v>9838</v>
      </c>
      <c r="B10236" s="6">
        <v>46308</v>
      </c>
      <c r="C10236" s="5" t="s">
        <v>17</v>
      </c>
      <c r="D10236" s="5" t="s">
        <v>18</v>
      </c>
      <c r="E10236" s="5" t="s">
        <v>4334</v>
      </c>
      <c r="F10236" s="6">
        <v>46315</v>
      </c>
      <c r="G10236" s="5">
        <v>39</v>
      </c>
      <c r="H10236" s="5" t="s">
        <v>9829</v>
      </c>
      <c r="I10236" s="5"/>
      <c r="J10236" s="5"/>
      <c r="K10236" s="5">
        <v>4</v>
      </c>
      <c r="L10236" s="5" t="s">
        <v>38</v>
      </c>
      <c r="M10236" s="7">
        <v>48414.05</v>
      </c>
      <c r="N10236" s="7">
        <v>59065.14</v>
      </c>
      <c r="O10236" s="7">
        <v>193656.2</v>
      </c>
      <c r="P10236" s="7">
        <v>236260.56</v>
      </c>
    </row>
    <row r="10237" spans="1:16" x14ac:dyDescent="0.25">
      <c r="A10237" s="5" t="s">
        <v>9838</v>
      </c>
      <c r="B10237" s="6">
        <v>46308</v>
      </c>
      <c r="C10237" s="5" t="s">
        <v>17</v>
      </c>
      <c r="D10237" s="5" t="s">
        <v>18</v>
      </c>
      <c r="E10237" s="5" t="s">
        <v>4334</v>
      </c>
      <c r="F10237" s="6">
        <v>46315</v>
      </c>
      <c r="G10237" s="5">
        <v>40</v>
      </c>
      <c r="H10237" s="5" t="s">
        <v>9830</v>
      </c>
      <c r="I10237" s="5"/>
      <c r="J10237" s="5"/>
      <c r="K10237" s="5">
        <v>8</v>
      </c>
      <c r="L10237" s="5" t="s">
        <v>38</v>
      </c>
      <c r="M10237" s="7">
        <v>2798.5</v>
      </c>
      <c r="N10237" s="7">
        <v>3414.17</v>
      </c>
      <c r="O10237" s="7">
        <v>22388</v>
      </c>
      <c r="P10237" s="7">
        <v>27313.360000000001</v>
      </c>
    </row>
    <row r="10238" spans="1:16" x14ac:dyDescent="0.25">
      <c r="A10238" s="5" t="s">
        <v>9839</v>
      </c>
      <c r="B10238" s="6">
        <v>46308</v>
      </c>
      <c r="C10238" s="5" t="s">
        <v>40</v>
      </c>
      <c r="D10238" s="5" t="s">
        <v>18</v>
      </c>
      <c r="E10238" s="5" t="s">
        <v>4334</v>
      </c>
      <c r="F10238" s="6">
        <v>46314</v>
      </c>
      <c r="G10238" s="5">
        <v>1</v>
      </c>
      <c r="H10238" s="5" t="s">
        <v>9840</v>
      </c>
      <c r="I10238" s="5"/>
      <c r="J10238" s="5"/>
      <c r="K10238" s="5">
        <v>36</v>
      </c>
      <c r="L10238" s="5" t="s">
        <v>38</v>
      </c>
      <c r="M10238" s="7">
        <v>1443852.46</v>
      </c>
      <c r="N10238" s="7">
        <v>1761500</v>
      </c>
      <c r="O10238" s="7">
        <v>51978688.560000002</v>
      </c>
      <c r="P10238" s="7">
        <v>63414000.039999999</v>
      </c>
    </row>
    <row r="10239" spans="1:16" x14ac:dyDescent="0.25">
      <c r="A10239" s="5" t="s">
        <v>9839</v>
      </c>
      <c r="B10239" s="6">
        <v>46308</v>
      </c>
      <c r="C10239" s="5" t="s">
        <v>40</v>
      </c>
      <c r="D10239" s="5" t="s">
        <v>18</v>
      </c>
      <c r="E10239" s="5" t="s">
        <v>4334</v>
      </c>
      <c r="F10239" s="6">
        <v>46314</v>
      </c>
      <c r="G10239" s="5">
        <v>2</v>
      </c>
      <c r="H10239" s="5" t="s">
        <v>9841</v>
      </c>
      <c r="I10239" s="5"/>
      <c r="J10239" s="5"/>
      <c r="K10239" s="5">
        <v>8</v>
      </c>
      <c r="L10239" s="5" t="s">
        <v>38</v>
      </c>
      <c r="M10239" s="7">
        <v>1470491.8</v>
      </c>
      <c r="N10239" s="7">
        <v>1794000</v>
      </c>
      <c r="O10239" s="7">
        <v>11763934.4</v>
      </c>
      <c r="P10239" s="7">
        <v>14351999.970000001</v>
      </c>
    </row>
    <row r="10240" spans="1:16" x14ac:dyDescent="0.25">
      <c r="A10240" s="5" t="s">
        <v>9839</v>
      </c>
      <c r="B10240" s="6">
        <v>46308</v>
      </c>
      <c r="C10240" s="5" t="s">
        <v>40</v>
      </c>
      <c r="D10240" s="5" t="s">
        <v>18</v>
      </c>
      <c r="E10240" s="5" t="s">
        <v>4334</v>
      </c>
      <c r="F10240" s="6">
        <v>46314</v>
      </c>
      <c r="G10240" s="5">
        <v>3</v>
      </c>
      <c r="H10240" s="5" t="s">
        <v>9842</v>
      </c>
      <c r="I10240" s="5"/>
      <c r="J10240" s="5"/>
      <c r="K10240" s="5">
        <v>5</v>
      </c>
      <c r="L10240" s="5" t="s">
        <v>38</v>
      </c>
      <c r="M10240" s="7">
        <v>1481147.54</v>
      </c>
      <c r="N10240" s="7">
        <v>1807000</v>
      </c>
      <c r="O10240" s="7">
        <v>7405737.7000000002</v>
      </c>
      <c r="P10240" s="7">
        <v>9034999.9900000002</v>
      </c>
    </row>
    <row r="10241" spans="1:16" x14ac:dyDescent="0.25">
      <c r="A10241" s="5" t="s">
        <v>9839</v>
      </c>
      <c r="B10241" s="6">
        <v>46308</v>
      </c>
      <c r="C10241" s="5" t="s">
        <v>40</v>
      </c>
      <c r="D10241" s="5" t="s">
        <v>18</v>
      </c>
      <c r="E10241" s="5" t="s">
        <v>4334</v>
      </c>
      <c r="F10241" s="6">
        <v>46314</v>
      </c>
      <c r="G10241" s="5">
        <v>4</v>
      </c>
      <c r="H10241" s="5" t="s">
        <v>9843</v>
      </c>
      <c r="I10241" s="5"/>
      <c r="J10241" s="5"/>
      <c r="K10241" s="5">
        <v>2</v>
      </c>
      <c r="L10241" s="5" t="s">
        <v>108</v>
      </c>
      <c r="M10241" s="7">
        <v>2887704.92</v>
      </c>
      <c r="N10241" s="7">
        <v>3523000</v>
      </c>
      <c r="O10241" s="7">
        <v>5775409.8399999999</v>
      </c>
      <c r="P10241" s="7">
        <v>7046000</v>
      </c>
    </row>
    <row r="10242" spans="1:16" x14ac:dyDescent="0.25">
      <c r="A10242" s="5" t="s">
        <v>9839</v>
      </c>
      <c r="B10242" s="6">
        <v>46308</v>
      </c>
      <c r="C10242" s="5" t="s">
        <v>40</v>
      </c>
      <c r="D10242" s="5" t="s">
        <v>18</v>
      </c>
      <c r="E10242" s="5" t="s">
        <v>4334</v>
      </c>
      <c r="F10242" s="6">
        <v>46314</v>
      </c>
      <c r="G10242" s="5">
        <v>5</v>
      </c>
      <c r="H10242" s="5" t="s">
        <v>9844</v>
      </c>
      <c r="I10242" s="5"/>
      <c r="J10242" s="5"/>
      <c r="K10242" s="5">
        <v>4</v>
      </c>
      <c r="L10242" s="5" t="s">
        <v>38</v>
      </c>
      <c r="M10242" s="7">
        <v>1704918.03</v>
      </c>
      <c r="N10242" s="7">
        <v>2080000</v>
      </c>
      <c r="O10242" s="7">
        <v>6819672.1200000001</v>
      </c>
      <c r="P10242" s="7">
        <v>8319999.9900000002</v>
      </c>
    </row>
    <row r="10243" spans="1:16" x14ac:dyDescent="0.25">
      <c r="A10243" s="5" t="s">
        <v>9839</v>
      </c>
      <c r="B10243" s="6">
        <v>46308</v>
      </c>
      <c r="C10243" s="5" t="s">
        <v>40</v>
      </c>
      <c r="D10243" s="5" t="s">
        <v>18</v>
      </c>
      <c r="E10243" s="5" t="s">
        <v>4334</v>
      </c>
      <c r="F10243" s="6">
        <v>46314</v>
      </c>
      <c r="G10243" s="5">
        <v>6</v>
      </c>
      <c r="H10243" s="5" t="s">
        <v>9845</v>
      </c>
      <c r="I10243" s="5"/>
      <c r="J10243" s="5"/>
      <c r="K10243" s="5">
        <v>6</v>
      </c>
      <c r="L10243" s="5" t="s">
        <v>38</v>
      </c>
      <c r="M10243" s="7">
        <v>1305327.8700000001</v>
      </c>
      <c r="N10243" s="7">
        <v>1592500</v>
      </c>
      <c r="O10243" s="7">
        <v>7831967.2199999997</v>
      </c>
      <c r="P10243" s="7">
        <v>9555000.0099999998</v>
      </c>
    </row>
    <row r="10244" spans="1:16" x14ac:dyDescent="0.25">
      <c r="A10244" s="5" t="s">
        <v>9839</v>
      </c>
      <c r="B10244" s="6">
        <v>46308</v>
      </c>
      <c r="C10244" s="5" t="s">
        <v>40</v>
      </c>
      <c r="D10244" s="5" t="s">
        <v>18</v>
      </c>
      <c r="E10244" s="5" t="s">
        <v>4334</v>
      </c>
      <c r="F10244" s="6">
        <v>46314</v>
      </c>
      <c r="G10244" s="5">
        <v>7</v>
      </c>
      <c r="H10244" s="5" t="s">
        <v>9846</v>
      </c>
      <c r="I10244" s="5"/>
      <c r="J10244" s="5"/>
      <c r="K10244" s="5">
        <v>1</v>
      </c>
      <c r="L10244" s="5" t="s">
        <v>38</v>
      </c>
      <c r="M10244" s="7">
        <v>1177459.01</v>
      </c>
      <c r="N10244" s="7">
        <v>1436499.99</v>
      </c>
      <c r="O10244" s="7">
        <v>1177459.01</v>
      </c>
      <c r="P10244" s="7">
        <v>1436499.99</v>
      </c>
    </row>
    <row r="10245" spans="1:16" x14ac:dyDescent="0.25">
      <c r="A10245" s="5" t="s">
        <v>9839</v>
      </c>
      <c r="B10245" s="6">
        <v>46308</v>
      </c>
      <c r="C10245" s="5" t="s">
        <v>40</v>
      </c>
      <c r="D10245" s="5" t="s">
        <v>18</v>
      </c>
      <c r="E10245" s="5" t="s">
        <v>4334</v>
      </c>
      <c r="F10245" s="6">
        <v>46314</v>
      </c>
      <c r="G10245" s="5">
        <v>8</v>
      </c>
      <c r="H10245" s="5" t="s">
        <v>9847</v>
      </c>
      <c r="I10245" s="5"/>
      <c r="J10245" s="5"/>
      <c r="K10245" s="5">
        <v>3</v>
      </c>
      <c r="L10245" s="5" t="s">
        <v>38</v>
      </c>
      <c r="M10245" s="7">
        <v>1406557.37</v>
      </c>
      <c r="N10245" s="7">
        <v>1715999.99</v>
      </c>
      <c r="O10245" s="7">
        <v>4219672.1100000003</v>
      </c>
      <c r="P10245" s="7">
        <v>5147999.97</v>
      </c>
    </row>
    <row r="10246" spans="1:16" x14ac:dyDescent="0.25">
      <c r="A10246" s="5" t="s">
        <v>9839</v>
      </c>
      <c r="B10246" s="6">
        <v>46308</v>
      </c>
      <c r="C10246" s="5" t="s">
        <v>40</v>
      </c>
      <c r="D10246" s="5" t="s">
        <v>18</v>
      </c>
      <c r="E10246" s="5" t="s">
        <v>4334</v>
      </c>
      <c r="F10246" s="6">
        <v>46314</v>
      </c>
      <c r="G10246" s="5">
        <v>9</v>
      </c>
      <c r="H10246" s="5" t="s">
        <v>9848</v>
      </c>
      <c r="I10246" s="5"/>
      <c r="J10246" s="5"/>
      <c r="K10246" s="5">
        <v>1</v>
      </c>
      <c r="L10246" s="5" t="s">
        <v>108</v>
      </c>
      <c r="M10246" s="7">
        <v>28717213.109999999</v>
      </c>
      <c r="N10246" s="7">
        <v>35034999.990000002</v>
      </c>
      <c r="O10246" s="7">
        <v>28717213.109999999</v>
      </c>
      <c r="P10246" s="7">
        <v>35034999.990000002</v>
      </c>
    </row>
    <row r="10247" spans="1:16" x14ac:dyDescent="0.25">
      <c r="A10247" s="5" t="s">
        <v>9849</v>
      </c>
      <c r="B10247" s="6">
        <v>46309</v>
      </c>
      <c r="C10247" s="5" t="s">
        <v>17</v>
      </c>
      <c r="D10247" s="5" t="s">
        <v>18</v>
      </c>
      <c r="E10247" s="5" t="s">
        <v>19</v>
      </c>
      <c r="F10247" s="6">
        <v>46309</v>
      </c>
      <c r="G10247" s="5">
        <v>1</v>
      </c>
      <c r="H10247" s="5" t="s">
        <v>9850</v>
      </c>
      <c r="I10247" s="5"/>
      <c r="J10247" s="5"/>
      <c r="K10247" s="5">
        <v>2</v>
      </c>
      <c r="L10247" s="5" t="s">
        <v>108</v>
      </c>
      <c r="M10247" s="7">
        <v>10911.13</v>
      </c>
      <c r="N10247" s="7">
        <v>13311.58</v>
      </c>
      <c r="O10247" s="7">
        <v>21822.26</v>
      </c>
      <c r="P10247" s="7">
        <v>26623.16</v>
      </c>
    </row>
    <row r="10248" spans="1:16" x14ac:dyDescent="0.25">
      <c r="A10248" s="5" t="s">
        <v>9849</v>
      </c>
      <c r="B10248" s="6">
        <v>46309</v>
      </c>
      <c r="C10248" s="5" t="s">
        <v>17</v>
      </c>
      <c r="D10248" s="5" t="s">
        <v>18</v>
      </c>
      <c r="E10248" s="5" t="s">
        <v>19</v>
      </c>
      <c r="F10248" s="6">
        <v>46309</v>
      </c>
      <c r="G10248" s="5">
        <v>2</v>
      </c>
      <c r="H10248" s="5" t="s">
        <v>9851</v>
      </c>
      <c r="I10248" s="5"/>
      <c r="J10248" s="5"/>
      <c r="K10248" s="5">
        <v>2</v>
      </c>
      <c r="L10248" s="5" t="s">
        <v>108</v>
      </c>
      <c r="M10248" s="7">
        <v>18509.080000000002</v>
      </c>
      <c r="N10248" s="7">
        <v>22581.08</v>
      </c>
      <c r="O10248" s="7">
        <v>37018.160000000003</v>
      </c>
      <c r="P10248" s="7">
        <v>45162.16</v>
      </c>
    </row>
    <row r="10249" spans="1:16" x14ac:dyDescent="0.25">
      <c r="A10249" s="5" t="s">
        <v>9849</v>
      </c>
      <c r="B10249" s="6">
        <v>46309</v>
      </c>
      <c r="C10249" s="5" t="s">
        <v>17</v>
      </c>
      <c r="D10249" s="5" t="s">
        <v>18</v>
      </c>
      <c r="E10249" s="5" t="s">
        <v>19</v>
      </c>
      <c r="F10249" s="6">
        <v>46309</v>
      </c>
      <c r="G10249" s="5">
        <v>3</v>
      </c>
      <c r="H10249" s="5" t="s">
        <v>9852</v>
      </c>
      <c r="I10249" s="5"/>
      <c r="J10249" s="5"/>
      <c r="K10249" s="5">
        <v>1000</v>
      </c>
      <c r="L10249" s="5" t="s">
        <v>3982</v>
      </c>
      <c r="M10249" s="7">
        <v>35.659999999999997</v>
      </c>
      <c r="N10249" s="7">
        <v>43.51</v>
      </c>
      <c r="O10249" s="7">
        <v>35660</v>
      </c>
      <c r="P10249" s="7">
        <v>43505.2</v>
      </c>
    </row>
    <row r="10250" spans="1:16" x14ac:dyDescent="0.25">
      <c r="A10250" s="5" t="s">
        <v>9849</v>
      </c>
      <c r="B10250" s="6">
        <v>46309</v>
      </c>
      <c r="C10250" s="5" t="s">
        <v>17</v>
      </c>
      <c r="D10250" s="5" t="s">
        <v>18</v>
      </c>
      <c r="E10250" s="5" t="s">
        <v>19</v>
      </c>
      <c r="F10250" s="6">
        <v>46309</v>
      </c>
      <c r="G10250" s="5">
        <v>4</v>
      </c>
      <c r="H10250" s="5" t="s">
        <v>9853</v>
      </c>
      <c r="I10250" s="5"/>
      <c r="J10250" s="5"/>
      <c r="K10250" s="5">
        <v>1000</v>
      </c>
      <c r="L10250" s="5" t="s">
        <v>3982</v>
      </c>
      <c r="M10250" s="7">
        <v>28.19</v>
      </c>
      <c r="N10250" s="7">
        <v>34.39</v>
      </c>
      <c r="O10250" s="7">
        <v>28190</v>
      </c>
      <c r="P10250" s="7">
        <v>34391.800000000003</v>
      </c>
    </row>
    <row r="10251" spans="1:16" x14ac:dyDescent="0.25">
      <c r="A10251" s="5" t="s">
        <v>9849</v>
      </c>
      <c r="B10251" s="6">
        <v>46309</v>
      </c>
      <c r="C10251" s="5" t="s">
        <v>17</v>
      </c>
      <c r="D10251" s="5" t="s">
        <v>18</v>
      </c>
      <c r="E10251" s="5" t="s">
        <v>19</v>
      </c>
      <c r="F10251" s="6">
        <v>46309</v>
      </c>
      <c r="G10251" s="5">
        <v>5</v>
      </c>
      <c r="H10251" s="5" t="s">
        <v>9854</v>
      </c>
      <c r="I10251" s="5"/>
      <c r="J10251" s="5"/>
      <c r="K10251" s="5">
        <v>200</v>
      </c>
      <c r="L10251" s="5" t="s">
        <v>3982</v>
      </c>
      <c r="M10251" s="7">
        <v>404.39</v>
      </c>
      <c r="N10251" s="7">
        <v>493.36</v>
      </c>
      <c r="O10251" s="7">
        <v>80878</v>
      </c>
      <c r="P10251" s="7">
        <v>98671.16</v>
      </c>
    </row>
    <row r="10252" spans="1:16" x14ac:dyDescent="0.25">
      <c r="A10252" s="5" t="s">
        <v>9849</v>
      </c>
      <c r="B10252" s="6">
        <v>46309</v>
      </c>
      <c r="C10252" s="5" t="s">
        <v>17</v>
      </c>
      <c r="D10252" s="5" t="s">
        <v>18</v>
      </c>
      <c r="E10252" s="5" t="s">
        <v>19</v>
      </c>
      <c r="F10252" s="6">
        <v>46309</v>
      </c>
      <c r="G10252" s="5">
        <v>6</v>
      </c>
      <c r="H10252" s="5" t="s">
        <v>9855</v>
      </c>
      <c r="I10252" s="5"/>
      <c r="J10252" s="5"/>
      <c r="K10252" s="5">
        <v>800</v>
      </c>
      <c r="L10252" s="5" t="s">
        <v>3982</v>
      </c>
      <c r="M10252" s="7">
        <v>89.79</v>
      </c>
      <c r="N10252" s="7">
        <v>109.54</v>
      </c>
      <c r="O10252" s="7">
        <v>71832</v>
      </c>
      <c r="P10252" s="7">
        <v>87635.04</v>
      </c>
    </row>
    <row r="10253" spans="1:16" x14ac:dyDescent="0.25">
      <c r="A10253" s="5" t="s">
        <v>9849</v>
      </c>
      <c r="B10253" s="6">
        <v>46309</v>
      </c>
      <c r="C10253" s="5" t="s">
        <v>17</v>
      </c>
      <c r="D10253" s="5" t="s">
        <v>18</v>
      </c>
      <c r="E10253" s="5" t="s">
        <v>19</v>
      </c>
      <c r="F10253" s="6">
        <v>46309</v>
      </c>
      <c r="G10253" s="5">
        <v>7</v>
      </c>
      <c r="H10253" s="5" t="s">
        <v>9856</v>
      </c>
      <c r="I10253" s="5"/>
      <c r="J10253" s="5"/>
      <c r="K10253" s="5">
        <v>400</v>
      </c>
      <c r="L10253" s="5" t="s">
        <v>3982</v>
      </c>
      <c r="M10253" s="7">
        <v>159.24</v>
      </c>
      <c r="N10253" s="7">
        <v>194.27</v>
      </c>
      <c r="O10253" s="7">
        <v>63696</v>
      </c>
      <c r="P10253" s="7">
        <v>77709.119999999995</v>
      </c>
    </row>
    <row r="10254" spans="1:16" x14ac:dyDescent="0.25">
      <c r="A10254" s="5" t="s">
        <v>9849</v>
      </c>
      <c r="B10254" s="6">
        <v>46309</v>
      </c>
      <c r="C10254" s="5" t="s">
        <v>17</v>
      </c>
      <c r="D10254" s="5" t="s">
        <v>18</v>
      </c>
      <c r="E10254" s="5" t="s">
        <v>19</v>
      </c>
      <c r="F10254" s="6">
        <v>46309</v>
      </c>
      <c r="G10254" s="5">
        <v>8</v>
      </c>
      <c r="H10254" s="5" t="s">
        <v>9857</v>
      </c>
      <c r="I10254" s="5"/>
      <c r="J10254" s="5"/>
      <c r="K10254" s="5">
        <v>400</v>
      </c>
      <c r="L10254" s="5" t="s">
        <v>3982</v>
      </c>
      <c r="M10254" s="7">
        <v>80.67</v>
      </c>
      <c r="N10254" s="7">
        <v>98.42</v>
      </c>
      <c r="O10254" s="7">
        <v>32268</v>
      </c>
      <c r="P10254" s="7">
        <v>39366.959999999999</v>
      </c>
    </row>
    <row r="10255" spans="1:16" x14ac:dyDescent="0.25">
      <c r="A10255" s="5" t="s">
        <v>9849</v>
      </c>
      <c r="B10255" s="6">
        <v>46309</v>
      </c>
      <c r="C10255" s="5" t="s">
        <v>17</v>
      </c>
      <c r="D10255" s="5" t="s">
        <v>18</v>
      </c>
      <c r="E10255" s="5" t="s">
        <v>19</v>
      </c>
      <c r="F10255" s="6">
        <v>46309</v>
      </c>
      <c r="G10255" s="5">
        <v>9</v>
      </c>
      <c r="H10255" s="5" t="s">
        <v>9858</v>
      </c>
      <c r="I10255" s="5"/>
      <c r="J10255" s="5"/>
      <c r="K10255" s="5">
        <v>400</v>
      </c>
      <c r="L10255" s="5" t="s">
        <v>3982</v>
      </c>
      <c r="M10255" s="7">
        <v>831.28</v>
      </c>
      <c r="N10255" s="7">
        <v>1014.16</v>
      </c>
      <c r="O10255" s="7">
        <v>332512</v>
      </c>
      <c r="P10255" s="7">
        <v>405664.64</v>
      </c>
    </row>
    <row r="10256" spans="1:16" x14ac:dyDescent="0.25">
      <c r="A10256" s="5" t="s">
        <v>9859</v>
      </c>
      <c r="B10256" s="6">
        <v>46309</v>
      </c>
      <c r="C10256" s="5" t="s">
        <v>17</v>
      </c>
      <c r="D10256" s="5" t="s">
        <v>18</v>
      </c>
      <c r="E10256" s="5" t="s">
        <v>19</v>
      </c>
      <c r="F10256" s="6">
        <v>46309</v>
      </c>
      <c r="G10256" s="5">
        <v>1</v>
      </c>
      <c r="H10256" s="5" t="s">
        <v>9860</v>
      </c>
      <c r="I10256" s="5"/>
      <c r="J10256" s="5"/>
      <c r="K10256" s="5">
        <v>25</v>
      </c>
      <c r="L10256" s="5" t="s">
        <v>38</v>
      </c>
      <c r="M10256" s="7">
        <v>18.7</v>
      </c>
      <c r="N10256" s="7">
        <v>22.81</v>
      </c>
      <c r="O10256" s="7">
        <v>467.5</v>
      </c>
      <c r="P10256" s="7">
        <v>570.35</v>
      </c>
    </row>
    <row r="10257" spans="1:16" x14ac:dyDescent="0.25">
      <c r="A10257" s="5" t="s">
        <v>9859</v>
      </c>
      <c r="B10257" s="6">
        <v>46309</v>
      </c>
      <c r="C10257" s="5" t="s">
        <v>17</v>
      </c>
      <c r="D10257" s="5" t="s">
        <v>18</v>
      </c>
      <c r="E10257" s="5" t="s">
        <v>19</v>
      </c>
      <c r="F10257" s="6">
        <v>46309</v>
      </c>
      <c r="G10257" s="5">
        <v>2</v>
      </c>
      <c r="H10257" s="5" t="s">
        <v>9861</v>
      </c>
      <c r="I10257" s="5"/>
      <c r="J10257" s="5"/>
      <c r="K10257" s="5">
        <v>2</v>
      </c>
      <c r="L10257" s="5" t="s">
        <v>38</v>
      </c>
      <c r="M10257" s="7">
        <v>1204.21</v>
      </c>
      <c r="N10257" s="7">
        <v>1469.14</v>
      </c>
      <c r="O10257" s="7">
        <v>2408.42</v>
      </c>
      <c r="P10257" s="7">
        <v>2938.27</v>
      </c>
    </row>
    <row r="10258" spans="1:16" x14ac:dyDescent="0.25">
      <c r="A10258" s="5" t="s">
        <v>9859</v>
      </c>
      <c r="B10258" s="6">
        <v>46309</v>
      </c>
      <c r="C10258" s="5" t="s">
        <v>17</v>
      </c>
      <c r="D10258" s="5" t="s">
        <v>18</v>
      </c>
      <c r="E10258" s="5" t="s">
        <v>19</v>
      </c>
      <c r="F10258" s="6">
        <v>46309</v>
      </c>
      <c r="G10258" s="5">
        <v>3</v>
      </c>
      <c r="H10258" s="5" t="s">
        <v>9862</v>
      </c>
      <c r="I10258" s="5"/>
      <c r="J10258" s="5"/>
      <c r="K10258" s="5">
        <v>2</v>
      </c>
      <c r="L10258" s="5" t="s">
        <v>38</v>
      </c>
      <c r="M10258" s="7">
        <v>1559.72</v>
      </c>
      <c r="N10258" s="7">
        <v>1902.86</v>
      </c>
      <c r="O10258" s="7">
        <v>3119.44</v>
      </c>
      <c r="P10258" s="7">
        <v>3805.72</v>
      </c>
    </row>
    <row r="10259" spans="1:16" x14ac:dyDescent="0.25">
      <c r="A10259" s="5" t="s">
        <v>9859</v>
      </c>
      <c r="B10259" s="6">
        <v>46309</v>
      </c>
      <c r="C10259" s="5" t="s">
        <v>17</v>
      </c>
      <c r="D10259" s="5" t="s">
        <v>18</v>
      </c>
      <c r="E10259" s="5" t="s">
        <v>19</v>
      </c>
      <c r="F10259" s="6">
        <v>46309</v>
      </c>
      <c r="G10259" s="5">
        <v>4</v>
      </c>
      <c r="H10259" s="5" t="s">
        <v>9863</v>
      </c>
      <c r="I10259" s="5"/>
      <c r="J10259" s="5"/>
      <c r="K10259" s="5">
        <v>1</v>
      </c>
      <c r="L10259" s="5" t="s">
        <v>38</v>
      </c>
      <c r="M10259" s="7">
        <v>242</v>
      </c>
      <c r="N10259" s="7">
        <v>295.24</v>
      </c>
      <c r="O10259" s="7">
        <v>242</v>
      </c>
      <c r="P10259" s="7">
        <v>295.24</v>
      </c>
    </row>
    <row r="10260" spans="1:16" x14ac:dyDescent="0.25">
      <c r="A10260" s="5" t="s">
        <v>9859</v>
      </c>
      <c r="B10260" s="6">
        <v>46309</v>
      </c>
      <c r="C10260" s="5" t="s">
        <v>17</v>
      </c>
      <c r="D10260" s="5" t="s">
        <v>18</v>
      </c>
      <c r="E10260" s="5" t="s">
        <v>19</v>
      </c>
      <c r="F10260" s="6">
        <v>46309</v>
      </c>
      <c r="G10260" s="5">
        <v>5</v>
      </c>
      <c r="H10260" s="5" t="s">
        <v>9864</v>
      </c>
      <c r="I10260" s="5"/>
      <c r="J10260" s="5"/>
      <c r="K10260" s="5">
        <v>1</v>
      </c>
      <c r="L10260" s="5" t="s">
        <v>38</v>
      </c>
      <c r="M10260" s="7">
        <v>561</v>
      </c>
      <c r="N10260" s="7">
        <v>684.42</v>
      </c>
      <c r="O10260" s="7">
        <v>561</v>
      </c>
      <c r="P10260" s="7">
        <v>684.42</v>
      </c>
    </row>
    <row r="10261" spans="1:16" x14ac:dyDescent="0.25">
      <c r="A10261" s="5" t="s">
        <v>9859</v>
      </c>
      <c r="B10261" s="6">
        <v>46309</v>
      </c>
      <c r="C10261" s="5" t="s">
        <v>17</v>
      </c>
      <c r="D10261" s="5" t="s">
        <v>18</v>
      </c>
      <c r="E10261" s="5" t="s">
        <v>19</v>
      </c>
      <c r="F10261" s="6">
        <v>46309</v>
      </c>
      <c r="G10261" s="5">
        <v>6</v>
      </c>
      <c r="H10261" s="5" t="s">
        <v>9865</v>
      </c>
      <c r="I10261" s="5"/>
      <c r="J10261" s="5"/>
      <c r="K10261" s="5">
        <v>1</v>
      </c>
      <c r="L10261" s="5" t="s">
        <v>38</v>
      </c>
      <c r="M10261" s="7">
        <v>341</v>
      </c>
      <c r="N10261" s="7">
        <v>416.02</v>
      </c>
      <c r="O10261" s="7">
        <v>341</v>
      </c>
      <c r="P10261" s="7">
        <v>416.02</v>
      </c>
    </row>
    <row r="10262" spans="1:16" x14ac:dyDescent="0.25">
      <c r="A10262" s="5" t="s">
        <v>9859</v>
      </c>
      <c r="B10262" s="6">
        <v>46309</v>
      </c>
      <c r="C10262" s="5" t="s">
        <v>17</v>
      </c>
      <c r="D10262" s="5" t="s">
        <v>18</v>
      </c>
      <c r="E10262" s="5" t="s">
        <v>19</v>
      </c>
      <c r="F10262" s="6">
        <v>46309</v>
      </c>
      <c r="G10262" s="5">
        <v>7</v>
      </c>
      <c r="H10262" s="5" t="s">
        <v>9866</v>
      </c>
      <c r="I10262" s="5"/>
      <c r="J10262" s="5"/>
      <c r="K10262" s="5">
        <v>20</v>
      </c>
      <c r="L10262" s="5" t="s">
        <v>38</v>
      </c>
      <c r="M10262" s="7">
        <v>39.369999999999997</v>
      </c>
      <c r="N10262" s="7">
        <v>48.03</v>
      </c>
      <c r="O10262" s="7">
        <v>787.4</v>
      </c>
      <c r="P10262" s="7">
        <v>960.63</v>
      </c>
    </row>
    <row r="10263" spans="1:16" x14ac:dyDescent="0.25">
      <c r="A10263" s="5" t="s">
        <v>9859</v>
      </c>
      <c r="B10263" s="6">
        <v>46309</v>
      </c>
      <c r="C10263" s="5" t="s">
        <v>17</v>
      </c>
      <c r="D10263" s="5" t="s">
        <v>18</v>
      </c>
      <c r="E10263" s="5" t="s">
        <v>19</v>
      </c>
      <c r="F10263" s="6">
        <v>46309</v>
      </c>
      <c r="G10263" s="5">
        <v>8</v>
      </c>
      <c r="H10263" s="5" t="s">
        <v>9867</v>
      </c>
      <c r="I10263" s="5"/>
      <c r="J10263" s="5"/>
      <c r="K10263" s="5">
        <v>30</v>
      </c>
      <c r="L10263" s="5" t="s">
        <v>38</v>
      </c>
      <c r="M10263" s="7">
        <v>264.55</v>
      </c>
      <c r="N10263" s="7">
        <v>322.75</v>
      </c>
      <c r="O10263" s="7">
        <v>7936.5</v>
      </c>
      <c r="P10263" s="7">
        <v>9682.5300000000007</v>
      </c>
    </row>
    <row r="10264" spans="1:16" x14ac:dyDescent="0.25">
      <c r="A10264" s="5" t="s">
        <v>9859</v>
      </c>
      <c r="B10264" s="6">
        <v>46309</v>
      </c>
      <c r="C10264" s="5" t="s">
        <v>17</v>
      </c>
      <c r="D10264" s="5" t="s">
        <v>18</v>
      </c>
      <c r="E10264" s="5" t="s">
        <v>19</v>
      </c>
      <c r="F10264" s="6">
        <v>46309</v>
      </c>
      <c r="G10264" s="5">
        <v>9</v>
      </c>
      <c r="H10264" s="5" t="s">
        <v>9868</v>
      </c>
      <c r="I10264" s="5"/>
      <c r="J10264" s="5"/>
      <c r="K10264" s="5">
        <v>30</v>
      </c>
      <c r="L10264" s="5" t="s">
        <v>38</v>
      </c>
      <c r="M10264" s="7">
        <v>164.01</v>
      </c>
      <c r="N10264" s="7">
        <v>200.09</v>
      </c>
      <c r="O10264" s="7">
        <v>4920.3</v>
      </c>
      <c r="P10264" s="7">
        <v>6002.77</v>
      </c>
    </row>
    <row r="10265" spans="1:16" x14ac:dyDescent="0.25">
      <c r="A10265" s="5" t="s">
        <v>9859</v>
      </c>
      <c r="B10265" s="6">
        <v>46309</v>
      </c>
      <c r="C10265" s="5" t="s">
        <v>17</v>
      </c>
      <c r="D10265" s="5" t="s">
        <v>18</v>
      </c>
      <c r="E10265" s="5" t="s">
        <v>19</v>
      </c>
      <c r="F10265" s="6">
        <v>46309</v>
      </c>
      <c r="G10265" s="5">
        <v>10</v>
      </c>
      <c r="H10265" s="5" t="s">
        <v>9869</v>
      </c>
      <c r="I10265" s="5"/>
      <c r="J10265" s="5"/>
      <c r="K10265" s="5">
        <v>1</v>
      </c>
      <c r="L10265" s="5" t="s">
        <v>38</v>
      </c>
      <c r="M10265" s="7">
        <v>4075.5</v>
      </c>
      <c r="N10265" s="7">
        <v>4972.1099999999997</v>
      </c>
      <c r="O10265" s="7">
        <v>4075.5</v>
      </c>
      <c r="P10265" s="7">
        <v>4972.1099999999997</v>
      </c>
    </row>
    <row r="10266" spans="1:16" x14ac:dyDescent="0.25">
      <c r="A10266" s="5" t="s">
        <v>9859</v>
      </c>
      <c r="B10266" s="6">
        <v>46309</v>
      </c>
      <c r="C10266" s="5" t="s">
        <v>17</v>
      </c>
      <c r="D10266" s="5" t="s">
        <v>18</v>
      </c>
      <c r="E10266" s="5" t="s">
        <v>19</v>
      </c>
      <c r="F10266" s="6">
        <v>46309</v>
      </c>
      <c r="G10266" s="5">
        <v>11</v>
      </c>
      <c r="H10266" s="5" t="s">
        <v>9870</v>
      </c>
      <c r="I10266" s="5"/>
      <c r="J10266" s="5"/>
      <c r="K10266" s="5">
        <v>3</v>
      </c>
      <c r="L10266" s="5" t="s">
        <v>38</v>
      </c>
      <c r="M10266" s="7">
        <v>929.5</v>
      </c>
      <c r="N10266" s="7">
        <v>1133.99</v>
      </c>
      <c r="O10266" s="7">
        <v>2788.5</v>
      </c>
      <c r="P10266" s="7">
        <v>3401.97</v>
      </c>
    </row>
    <row r="10267" spans="1:16" x14ac:dyDescent="0.25">
      <c r="A10267" s="5" t="s">
        <v>9859</v>
      </c>
      <c r="B10267" s="6">
        <v>46309</v>
      </c>
      <c r="C10267" s="5" t="s">
        <v>17</v>
      </c>
      <c r="D10267" s="5" t="s">
        <v>18</v>
      </c>
      <c r="E10267" s="5" t="s">
        <v>19</v>
      </c>
      <c r="F10267" s="6">
        <v>46309</v>
      </c>
      <c r="G10267" s="5">
        <v>12</v>
      </c>
      <c r="H10267" s="5" t="s">
        <v>9871</v>
      </c>
      <c r="I10267" s="5"/>
      <c r="J10267" s="5"/>
      <c r="K10267" s="5">
        <v>200</v>
      </c>
      <c r="L10267" s="5" t="s">
        <v>320</v>
      </c>
      <c r="M10267" s="7">
        <v>686.1</v>
      </c>
      <c r="N10267" s="7">
        <v>837.04</v>
      </c>
      <c r="O10267" s="7">
        <v>137220</v>
      </c>
      <c r="P10267" s="7">
        <v>167408.4</v>
      </c>
    </row>
    <row r="10268" spans="1:16" x14ac:dyDescent="0.25">
      <c r="A10268" s="5" t="s">
        <v>9859</v>
      </c>
      <c r="B10268" s="6">
        <v>46309</v>
      </c>
      <c r="C10268" s="5" t="s">
        <v>17</v>
      </c>
      <c r="D10268" s="5" t="s">
        <v>18</v>
      </c>
      <c r="E10268" s="5" t="s">
        <v>19</v>
      </c>
      <c r="F10268" s="6">
        <v>46309</v>
      </c>
      <c r="G10268" s="5">
        <v>13</v>
      </c>
      <c r="H10268" s="5" t="s">
        <v>9872</v>
      </c>
      <c r="I10268" s="5"/>
      <c r="J10268" s="5"/>
      <c r="K10268" s="5">
        <v>300</v>
      </c>
      <c r="L10268" s="5" t="s">
        <v>320</v>
      </c>
      <c r="M10268" s="7">
        <v>677.71</v>
      </c>
      <c r="N10268" s="7">
        <v>826.81</v>
      </c>
      <c r="O10268" s="7">
        <v>203313</v>
      </c>
      <c r="P10268" s="7">
        <v>248041.86</v>
      </c>
    </row>
    <row r="10269" spans="1:16" x14ac:dyDescent="0.25">
      <c r="A10269" s="5" t="s">
        <v>9859</v>
      </c>
      <c r="B10269" s="6">
        <v>46309</v>
      </c>
      <c r="C10269" s="5" t="s">
        <v>17</v>
      </c>
      <c r="D10269" s="5" t="s">
        <v>18</v>
      </c>
      <c r="E10269" s="5" t="s">
        <v>19</v>
      </c>
      <c r="F10269" s="6">
        <v>46309</v>
      </c>
      <c r="G10269" s="5">
        <v>14</v>
      </c>
      <c r="H10269" s="5" t="s">
        <v>9873</v>
      </c>
      <c r="I10269" s="5"/>
      <c r="J10269" s="5"/>
      <c r="K10269" s="5">
        <v>200</v>
      </c>
      <c r="L10269" s="5" t="s">
        <v>320</v>
      </c>
      <c r="M10269" s="7">
        <v>677.71</v>
      </c>
      <c r="N10269" s="7">
        <v>826.81</v>
      </c>
      <c r="O10269" s="7">
        <v>135542</v>
      </c>
      <c r="P10269" s="7">
        <v>165361.24</v>
      </c>
    </row>
    <row r="10270" spans="1:16" x14ac:dyDescent="0.25">
      <c r="A10270" s="5" t="s">
        <v>9859</v>
      </c>
      <c r="B10270" s="6">
        <v>46309</v>
      </c>
      <c r="C10270" s="5" t="s">
        <v>17</v>
      </c>
      <c r="D10270" s="5" t="s">
        <v>18</v>
      </c>
      <c r="E10270" s="5" t="s">
        <v>19</v>
      </c>
      <c r="F10270" s="6">
        <v>46309</v>
      </c>
      <c r="G10270" s="5">
        <v>15</v>
      </c>
      <c r="H10270" s="5" t="s">
        <v>9874</v>
      </c>
      <c r="I10270" s="5"/>
      <c r="J10270" s="5"/>
      <c r="K10270" s="5">
        <v>80</v>
      </c>
      <c r="L10270" s="5" t="s">
        <v>320</v>
      </c>
      <c r="M10270" s="7">
        <v>206.35</v>
      </c>
      <c r="N10270" s="7">
        <v>251.75</v>
      </c>
      <c r="O10270" s="7">
        <v>16508</v>
      </c>
      <c r="P10270" s="7">
        <v>20139.759999999998</v>
      </c>
    </row>
    <row r="10271" spans="1:16" x14ac:dyDescent="0.25">
      <c r="A10271" s="5" t="s">
        <v>9859</v>
      </c>
      <c r="B10271" s="6">
        <v>46309</v>
      </c>
      <c r="C10271" s="5" t="s">
        <v>17</v>
      </c>
      <c r="D10271" s="5" t="s">
        <v>18</v>
      </c>
      <c r="E10271" s="5" t="s">
        <v>19</v>
      </c>
      <c r="F10271" s="6">
        <v>46309</v>
      </c>
      <c r="G10271" s="5">
        <v>16</v>
      </c>
      <c r="H10271" s="5" t="s">
        <v>9875</v>
      </c>
      <c r="I10271" s="5"/>
      <c r="J10271" s="5"/>
      <c r="K10271" s="5">
        <v>2</v>
      </c>
      <c r="L10271" s="5" t="s">
        <v>3982</v>
      </c>
      <c r="M10271" s="7">
        <v>310.92</v>
      </c>
      <c r="N10271" s="7">
        <v>379.32</v>
      </c>
      <c r="O10271" s="7">
        <v>621.84</v>
      </c>
      <c r="P10271" s="7">
        <v>758.64</v>
      </c>
    </row>
    <row r="10272" spans="1:16" x14ac:dyDescent="0.25">
      <c r="A10272" s="5" t="s">
        <v>9859</v>
      </c>
      <c r="B10272" s="6">
        <v>46309</v>
      </c>
      <c r="C10272" s="5" t="s">
        <v>17</v>
      </c>
      <c r="D10272" s="5" t="s">
        <v>18</v>
      </c>
      <c r="E10272" s="5" t="s">
        <v>19</v>
      </c>
      <c r="F10272" s="6">
        <v>46309</v>
      </c>
      <c r="G10272" s="5">
        <v>17</v>
      </c>
      <c r="H10272" s="5" t="s">
        <v>9876</v>
      </c>
      <c r="I10272" s="5"/>
      <c r="J10272" s="5"/>
      <c r="K10272" s="5">
        <v>4</v>
      </c>
      <c r="L10272" s="5" t="s">
        <v>3982</v>
      </c>
      <c r="M10272" s="7">
        <v>956.8</v>
      </c>
      <c r="N10272" s="7">
        <v>1167.3</v>
      </c>
      <c r="O10272" s="7">
        <v>3827.2</v>
      </c>
      <c r="P10272" s="7">
        <v>4669.18</v>
      </c>
    </row>
    <row r="10273" spans="1:16" x14ac:dyDescent="0.25">
      <c r="A10273" s="5" t="s">
        <v>9859</v>
      </c>
      <c r="B10273" s="6">
        <v>46309</v>
      </c>
      <c r="C10273" s="5" t="s">
        <v>17</v>
      </c>
      <c r="D10273" s="5" t="s">
        <v>18</v>
      </c>
      <c r="E10273" s="5" t="s">
        <v>19</v>
      </c>
      <c r="F10273" s="6">
        <v>46309</v>
      </c>
      <c r="G10273" s="5">
        <v>18</v>
      </c>
      <c r="H10273" s="5" t="s">
        <v>9877</v>
      </c>
      <c r="I10273" s="5"/>
      <c r="J10273" s="5"/>
      <c r="K10273" s="5">
        <v>50</v>
      </c>
      <c r="L10273" s="5" t="s">
        <v>21</v>
      </c>
      <c r="M10273" s="7">
        <v>9795.5</v>
      </c>
      <c r="N10273" s="7">
        <v>11950.51</v>
      </c>
      <c r="O10273" s="7">
        <v>489775</v>
      </c>
      <c r="P10273" s="7">
        <v>597525.5</v>
      </c>
    </row>
    <row r="10274" spans="1:16" x14ac:dyDescent="0.25">
      <c r="A10274" s="5" t="s">
        <v>9859</v>
      </c>
      <c r="B10274" s="6">
        <v>46309</v>
      </c>
      <c r="C10274" s="5" t="s">
        <v>17</v>
      </c>
      <c r="D10274" s="5" t="s">
        <v>18</v>
      </c>
      <c r="E10274" s="5" t="s">
        <v>19</v>
      </c>
      <c r="F10274" s="6">
        <v>46309</v>
      </c>
      <c r="G10274" s="5">
        <v>19</v>
      </c>
      <c r="H10274" s="5" t="s">
        <v>9878</v>
      </c>
      <c r="I10274" s="5"/>
      <c r="J10274" s="5"/>
      <c r="K10274" s="5">
        <v>3</v>
      </c>
      <c r="L10274" s="5" t="s">
        <v>38</v>
      </c>
      <c r="M10274" s="7">
        <v>1191.6600000000001</v>
      </c>
      <c r="N10274" s="7">
        <v>1453.83</v>
      </c>
      <c r="O10274" s="7">
        <v>3574.98</v>
      </c>
      <c r="P10274" s="7">
        <v>4361.4799999999996</v>
      </c>
    </row>
    <row r="10275" spans="1:16" x14ac:dyDescent="0.25">
      <c r="A10275" s="5" t="s">
        <v>9859</v>
      </c>
      <c r="B10275" s="6">
        <v>46309</v>
      </c>
      <c r="C10275" s="5" t="s">
        <v>17</v>
      </c>
      <c r="D10275" s="5" t="s">
        <v>18</v>
      </c>
      <c r="E10275" s="5" t="s">
        <v>19</v>
      </c>
      <c r="F10275" s="6">
        <v>46309</v>
      </c>
      <c r="G10275" s="5">
        <v>20</v>
      </c>
      <c r="H10275" s="5" t="s">
        <v>9879</v>
      </c>
      <c r="I10275" s="5"/>
      <c r="J10275" s="5"/>
      <c r="K10275" s="5">
        <v>20</v>
      </c>
      <c r="L10275" s="5" t="s">
        <v>38</v>
      </c>
      <c r="M10275" s="7">
        <v>598.4</v>
      </c>
      <c r="N10275" s="7">
        <v>730.05</v>
      </c>
      <c r="O10275" s="7">
        <v>11968</v>
      </c>
      <c r="P10275" s="7">
        <v>14600.96</v>
      </c>
    </row>
    <row r="10276" spans="1:16" x14ac:dyDescent="0.25">
      <c r="A10276" s="5" t="s">
        <v>9859</v>
      </c>
      <c r="B10276" s="6">
        <v>46309</v>
      </c>
      <c r="C10276" s="5" t="s">
        <v>17</v>
      </c>
      <c r="D10276" s="5" t="s">
        <v>18</v>
      </c>
      <c r="E10276" s="5" t="s">
        <v>19</v>
      </c>
      <c r="F10276" s="6">
        <v>46309</v>
      </c>
      <c r="G10276" s="5">
        <v>21</v>
      </c>
      <c r="H10276" s="5" t="s">
        <v>9880</v>
      </c>
      <c r="I10276" s="5"/>
      <c r="J10276" s="5"/>
      <c r="K10276" s="5">
        <v>20</v>
      </c>
      <c r="L10276" s="5" t="s">
        <v>38</v>
      </c>
      <c r="M10276" s="7">
        <v>364.1</v>
      </c>
      <c r="N10276" s="7">
        <v>444.2</v>
      </c>
      <c r="O10276" s="7">
        <v>7282</v>
      </c>
      <c r="P10276" s="7">
        <v>8884.0400000000009</v>
      </c>
    </row>
    <row r="10277" spans="1:16" x14ac:dyDescent="0.25">
      <c r="A10277" s="5" t="s">
        <v>9881</v>
      </c>
      <c r="B10277" s="6">
        <v>46309</v>
      </c>
      <c r="C10277" s="5" t="s">
        <v>17</v>
      </c>
      <c r="D10277" s="5" t="s">
        <v>18</v>
      </c>
      <c r="E10277" s="5" t="s">
        <v>19</v>
      </c>
      <c r="F10277" s="6">
        <v>46309</v>
      </c>
      <c r="G10277" s="5">
        <v>1</v>
      </c>
      <c r="H10277" s="5" t="s">
        <v>9882</v>
      </c>
      <c r="I10277" s="5"/>
      <c r="J10277" s="5"/>
      <c r="K10277" s="5">
        <v>1096.55</v>
      </c>
      <c r="L10277" s="5" t="s">
        <v>557</v>
      </c>
      <c r="M10277" s="7">
        <v>3878.04</v>
      </c>
      <c r="N10277" s="7">
        <v>4731.21</v>
      </c>
      <c r="O10277" s="7">
        <v>4252464.76</v>
      </c>
      <c r="P10277" s="7">
        <v>5188007.01</v>
      </c>
    </row>
    <row r="10278" spans="1:16" x14ac:dyDescent="0.25">
      <c r="A10278" s="5" t="s">
        <v>9881</v>
      </c>
      <c r="B10278" s="6">
        <v>46309</v>
      </c>
      <c r="C10278" s="5" t="s">
        <v>17</v>
      </c>
      <c r="D10278" s="5" t="s">
        <v>18</v>
      </c>
      <c r="E10278" s="5" t="s">
        <v>19</v>
      </c>
      <c r="F10278" s="6">
        <v>46309</v>
      </c>
      <c r="G10278" s="5">
        <v>2</v>
      </c>
      <c r="H10278" s="5" t="s">
        <v>9883</v>
      </c>
      <c r="I10278" s="5"/>
      <c r="J10278" s="5"/>
      <c r="K10278" s="5">
        <v>1058.26</v>
      </c>
      <c r="L10278" s="5" t="s">
        <v>557</v>
      </c>
      <c r="M10278" s="7">
        <v>35365.9</v>
      </c>
      <c r="N10278" s="7">
        <v>43146.400000000001</v>
      </c>
      <c r="O10278" s="7">
        <v>37426317.329999998</v>
      </c>
      <c r="P10278" s="7">
        <v>45660107.140000001</v>
      </c>
    </row>
    <row r="10279" spans="1:16" x14ac:dyDescent="0.25">
      <c r="A10279" s="5" t="s">
        <v>9881</v>
      </c>
      <c r="B10279" s="6">
        <v>46309</v>
      </c>
      <c r="C10279" s="5" t="s">
        <v>17</v>
      </c>
      <c r="D10279" s="5" t="s">
        <v>18</v>
      </c>
      <c r="E10279" s="5" t="s">
        <v>19</v>
      </c>
      <c r="F10279" s="6">
        <v>46309</v>
      </c>
      <c r="G10279" s="5">
        <v>3</v>
      </c>
      <c r="H10279" s="5" t="s">
        <v>9884</v>
      </c>
      <c r="I10279" s="5"/>
      <c r="J10279" s="5"/>
      <c r="K10279" s="5">
        <v>16820.8</v>
      </c>
      <c r="L10279" s="5" t="s">
        <v>70</v>
      </c>
      <c r="M10279" s="7">
        <v>252.03</v>
      </c>
      <c r="N10279" s="7">
        <v>307.48</v>
      </c>
      <c r="O10279" s="7">
        <v>4239346.22</v>
      </c>
      <c r="P10279" s="7">
        <v>5172002.3899999997</v>
      </c>
    </row>
    <row r="10280" spans="1:16" x14ac:dyDescent="0.25">
      <c r="A10280" s="5" t="s">
        <v>9881</v>
      </c>
      <c r="B10280" s="6">
        <v>46309</v>
      </c>
      <c r="C10280" s="5" t="s">
        <v>17</v>
      </c>
      <c r="D10280" s="5" t="s">
        <v>18</v>
      </c>
      <c r="E10280" s="5" t="s">
        <v>19</v>
      </c>
      <c r="F10280" s="6">
        <v>46309</v>
      </c>
      <c r="G10280" s="5">
        <v>4</v>
      </c>
      <c r="H10280" s="5" t="s">
        <v>9885</v>
      </c>
      <c r="I10280" s="5"/>
      <c r="J10280" s="5"/>
      <c r="K10280" s="5">
        <v>2864.56</v>
      </c>
      <c r="L10280" s="5" t="s">
        <v>557</v>
      </c>
      <c r="M10280" s="7">
        <v>6000</v>
      </c>
      <c r="N10280" s="7">
        <v>7320</v>
      </c>
      <c r="O10280" s="7">
        <v>17187360</v>
      </c>
      <c r="P10280" s="7">
        <v>20968579.199999999</v>
      </c>
    </row>
    <row r="10281" spans="1:16" x14ac:dyDescent="0.25">
      <c r="A10281" s="5" t="s">
        <v>9881</v>
      </c>
      <c r="B10281" s="6">
        <v>46309</v>
      </c>
      <c r="C10281" s="5" t="s">
        <v>17</v>
      </c>
      <c r="D10281" s="5" t="s">
        <v>18</v>
      </c>
      <c r="E10281" s="5" t="s">
        <v>19</v>
      </c>
      <c r="F10281" s="6">
        <v>46309</v>
      </c>
      <c r="G10281" s="5">
        <v>5</v>
      </c>
      <c r="H10281" s="5" t="s">
        <v>9886</v>
      </c>
      <c r="I10281" s="5"/>
      <c r="J10281" s="5"/>
      <c r="K10281" s="5">
        <v>248.56</v>
      </c>
      <c r="L10281" s="5" t="s">
        <v>557</v>
      </c>
      <c r="M10281" s="7">
        <v>4309.43</v>
      </c>
      <c r="N10281" s="7">
        <v>5257.5</v>
      </c>
      <c r="O10281" s="7">
        <v>1071151.92</v>
      </c>
      <c r="P10281" s="7">
        <v>1306805.3400000001</v>
      </c>
    </row>
    <row r="10282" spans="1:16" x14ac:dyDescent="0.25">
      <c r="A10282" s="5" t="s">
        <v>9881</v>
      </c>
      <c r="B10282" s="6">
        <v>46309</v>
      </c>
      <c r="C10282" s="5" t="s">
        <v>17</v>
      </c>
      <c r="D10282" s="5" t="s">
        <v>18</v>
      </c>
      <c r="E10282" s="5" t="s">
        <v>19</v>
      </c>
      <c r="F10282" s="6">
        <v>46309</v>
      </c>
      <c r="G10282" s="5">
        <v>6</v>
      </c>
      <c r="H10282" s="5" t="s">
        <v>9887</v>
      </c>
      <c r="I10282" s="5"/>
      <c r="J10282" s="5"/>
      <c r="K10282" s="5">
        <v>395.46</v>
      </c>
      <c r="L10282" s="5" t="s">
        <v>557</v>
      </c>
      <c r="M10282" s="7">
        <v>3878.04</v>
      </c>
      <c r="N10282" s="7">
        <v>4731.21</v>
      </c>
      <c r="O10282" s="7">
        <v>1533609.7</v>
      </c>
      <c r="P10282" s="7">
        <v>1871003.83</v>
      </c>
    </row>
    <row r="10283" spans="1:16" x14ac:dyDescent="0.25">
      <c r="A10283" s="5" t="s">
        <v>9881</v>
      </c>
      <c r="B10283" s="6">
        <v>46309</v>
      </c>
      <c r="C10283" s="5" t="s">
        <v>17</v>
      </c>
      <c r="D10283" s="5" t="s">
        <v>18</v>
      </c>
      <c r="E10283" s="5" t="s">
        <v>19</v>
      </c>
      <c r="F10283" s="6">
        <v>46309</v>
      </c>
      <c r="G10283" s="5">
        <v>7</v>
      </c>
      <c r="H10283" s="5" t="s">
        <v>9888</v>
      </c>
      <c r="I10283" s="5"/>
      <c r="J10283" s="5"/>
      <c r="K10283" s="5">
        <v>998</v>
      </c>
      <c r="L10283" s="5" t="s">
        <v>38</v>
      </c>
      <c r="M10283" s="7">
        <v>1048.07</v>
      </c>
      <c r="N10283" s="7">
        <v>1278.6500000000001</v>
      </c>
      <c r="O10283" s="7">
        <v>1045973.86</v>
      </c>
      <c r="P10283" s="7">
        <v>1276088.1100000001</v>
      </c>
    </row>
    <row r="10284" spans="1:16" x14ac:dyDescent="0.25">
      <c r="A10284" s="5" t="s">
        <v>9881</v>
      </c>
      <c r="B10284" s="6">
        <v>46309</v>
      </c>
      <c r="C10284" s="5" t="s">
        <v>17</v>
      </c>
      <c r="D10284" s="5" t="s">
        <v>18</v>
      </c>
      <c r="E10284" s="5" t="s">
        <v>19</v>
      </c>
      <c r="F10284" s="6">
        <v>46309</v>
      </c>
      <c r="G10284" s="5">
        <v>8</v>
      </c>
      <c r="H10284" s="5" t="s">
        <v>9889</v>
      </c>
      <c r="I10284" s="5"/>
      <c r="J10284" s="5"/>
      <c r="K10284" s="5">
        <v>931.1</v>
      </c>
      <c r="L10284" s="5" t="s">
        <v>70</v>
      </c>
      <c r="M10284" s="7">
        <v>3506.43</v>
      </c>
      <c r="N10284" s="7">
        <v>4277.84</v>
      </c>
      <c r="O10284" s="7">
        <v>3264836.97</v>
      </c>
      <c r="P10284" s="7">
        <v>3983101.1</v>
      </c>
    </row>
    <row r="10285" spans="1:16" x14ac:dyDescent="0.25">
      <c r="A10285" s="5" t="s">
        <v>9881</v>
      </c>
      <c r="B10285" s="6">
        <v>46309</v>
      </c>
      <c r="C10285" s="5" t="s">
        <v>17</v>
      </c>
      <c r="D10285" s="5" t="s">
        <v>18</v>
      </c>
      <c r="E10285" s="5" t="s">
        <v>19</v>
      </c>
      <c r="F10285" s="6">
        <v>46309</v>
      </c>
      <c r="G10285" s="5">
        <v>9</v>
      </c>
      <c r="H10285" s="5" t="s">
        <v>9890</v>
      </c>
      <c r="I10285" s="5"/>
      <c r="J10285" s="5"/>
      <c r="K10285" s="5">
        <v>35.74</v>
      </c>
      <c r="L10285" s="5" t="s">
        <v>557</v>
      </c>
      <c r="M10285" s="7">
        <v>35365.9</v>
      </c>
      <c r="N10285" s="7">
        <v>43146.400000000001</v>
      </c>
      <c r="O10285" s="7">
        <v>1263977.27</v>
      </c>
      <c r="P10285" s="7">
        <v>1542052.27</v>
      </c>
    </row>
    <row r="10286" spans="1:16" x14ac:dyDescent="0.25">
      <c r="A10286" s="5" t="s">
        <v>9881</v>
      </c>
      <c r="B10286" s="6">
        <v>46309</v>
      </c>
      <c r="C10286" s="5" t="s">
        <v>17</v>
      </c>
      <c r="D10286" s="5" t="s">
        <v>18</v>
      </c>
      <c r="E10286" s="5" t="s">
        <v>19</v>
      </c>
      <c r="F10286" s="6">
        <v>46309</v>
      </c>
      <c r="G10286" s="5">
        <v>10</v>
      </c>
      <c r="H10286" s="5" t="s">
        <v>9891</v>
      </c>
      <c r="I10286" s="5"/>
      <c r="J10286" s="5"/>
      <c r="K10286" s="5">
        <v>13.76</v>
      </c>
      <c r="L10286" s="5" t="s">
        <v>23</v>
      </c>
      <c r="M10286" s="7">
        <v>71106.490000000005</v>
      </c>
      <c r="N10286" s="7">
        <v>86749.92</v>
      </c>
      <c r="O10286" s="7">
        <v>978425.3</v>
      </c>
      <c r="P10286" s="7">
        <v>1193678.8700000001</v>
      </c>
    </row>
    <row r="10287" spans="1:16" x14ac:dyDescent="0.25">
      <c r="A10287" s="5" t="s">
        <v>9892</v>
      </c>
      <c r="B10287" s="6">
        <v>46310</v>
      </c>
      <c r="C10287" s="5" t="s">
        <v>17</v>
      </c>
      <c r="D10287" s="5" t="s">
        <v>18</v>
      </c>
      <c r="E10287" s="5" t="s">
        <v>19</v>
      </c>
      <c r="F10287" s="6">
        <v>46310</v>
      </c>
      <c r="G10287" s="5">
        <v>1</v>
      </c>
      <c r="H10287" s="5" t="s">
        <v>9527</v>
      </c>
      <c r="I10287" s="5"/>
      <c r="J10287" s="5"/>
      <c r="K10287" s="5">
        <v>2</v>
      </c>
      <c r="L10287" s="5" t="s">
        <v>23</v>
      </c>
      <c r="M10287" s="7">
        <v>164958.34</v>
      </c>
      <c r="N10287" s="7">
        <v>201249.18</v>
      </c>
      <c r="O10287" s="7">
        <v>329916.68</v>
      </c>
      <c r="P10287" s="7">
        <v>402498.35</v>
      </c>
    </row>
    <row r="10288" spans="1:16" x14ac:dyDescent="0.25">
      <c r="A10288" s="5" t="s">
        <v>9892</v>
      </c>
      <c r="B10288" s="6">
        <v>46310</v>
      </c>
      <c r="C10288" s="5" t="s">
        <v>17</v>
      </c>
      <c r="D10288" s="5" t="s">
        <v>18</v>
      </c>
      <c r="E10288" s="5" t="s">
        <v>19</v>
      </c>
      <c r="F10288" s="6">
        <v>46310</v>
      </c>
      <c r="G10288" s="5">
        <v>2</v>
      </c>
      <c r="H10288" s="5" t="s">
        <v>9528</v>
      </c>
      <c r="I10288" s="5"/>
      <c r="J10288" s="5"/>
      <c r="K10288" s="5">
        <v>2</v>
      </c>
      <c r="L10288" s="5" t="s">
        <v>23</v>
      </c>
      <c r="M10288" s="7">
        <v>179760</v>
      </c>
      <c r="N10288" s="7">
        <v>219307.2</v>
      </c>
      <c r="O10288" s="7">
        <v>359520</v>
      </c>
      <c r="P10288" s="7">
        <v>438614.4</v>
      </c>
    </row>
    <row r="10289" spans="1:16" x14ac:dyDescent="0.25">
      <c r="A10289" s="5" t="s">
        <v>9892</v>
      </c>
      <c r="B10289" s="6">
        <v>46310</v>
      </c>
      <c r="C10289" s="5" t="s">
        <v>17</v>
      </c>
      <c r="D10289" s="5" t="s">
        <v>18</v>
      </c>
      <c r="E10289" s="5" t="s">
        <v>19</v>
      </c>
      <c r="F10289" s="6">
        <v>46310</v>
      </c>
      <c r="G10289" s="5">
        <v>3</v>
      </c>
      <c r="H10289" s="5" t="s">
        <v>9530</v>
      </c>
      <c r="I10289" s="5"/>
      <c r="J10289" s="5"/>
      <c r="K10289" s="5">
        <v>2</v>
      </c>
      <c r="L10289" s="5" t="s">
        <v>23</v>
      </c>
      <c r="M10289" s="7">
        <v>173875</v>
      </c>
      <c r="N10289" s="7">
        <v>212127.5</v>
      </c>
      <c r="O10289" s="7">
        <v>347750</v>
      </c>
      <c r="P10289" s="7">
        <v>424255</v>
      </c>
    </row>
    <row r="10290" spans="1:16" x14ac:dyDescent="0.25">
      <c r="A10290" s="5" t="s">
        <v>9892</v>
      </c>
      <c r="B10290" s="6">
        <v>46310</v>
      </c>
      <c r="C10290" s="5" t="s">
        <v>17</v>
      </c>
      <c r="D10290" s="5" t="s">
        <v>18</v>
      </c>
      <c r="E10290" s="5" t="s">
        <v>19</v>
      </c>
      <c r="F10290" s="6">
        <v>46310</v>
      </c>
      <c r="G10290" s="5">
        <v>4</v>
      </c>
      <c r="H10290" s="5" t="s">
        <v>9531</v>
      </c>
      <c r="I10290" s="5"/>
      <c r="J10290" s="5"/>
      <c r="K10290" s="5">
        <v>2</v>
      </c>
      <c r="L10290" s="5" t="s">
        <v>23</v>
      </c>
      <c r="M10290" s="7">
        <v>94962.5</v>
      </c>
      <c r="N10290" s="7">
        <v>115854.25</v>
      </c>
      <c r="O10290" s="7">
        <v>189925</v>
      </c>
      <c r="P10290" s="7">
        <v>231708.5</v>
      </c>
    </row>
    <row r="10291" spans="1:16" x14ac:dyDescent="0.25">
      <c r="A10291" s="5" t="s">
        <v>9892</v>
      </c>
      <c r="B10291" s="6">
        <v>46310</v>
      </c>
      <c r="C10291" s="5" t="s">
        <v>17</v>
      </c>
      <c r="D10291" s="5" t="s">
        <v>18</v>
      </c>
      <c r="E10291" s="5" t="s">
        <v>19</v>
      </c>
      <c r="F10291" s="6">
        <v>46310</v>
      </c>
      <c r="G10291" s="5">
        <v>5</v>
      </c>
      <c r="H10291" s="5" t="s">
        <v>9532</v>
      </c>
      <c r="I10291" s="5"/>
      <c r="J10291" s="5"/>
      <c r="K10291" s="5">
        <v>2</v>
      </c>
      <c r="L10291" s="5" t="s">
        <v>23</v>
      </c>
      <c r="M10291" s="7">
        <v>0</v>
      </c>
      <c r="N10291" s="7">
        <v>0</v>
      </c>
      <c r="O10291" s="7">
        <v>0</v>
      </c>
      <c r="P10291" s="7">
        <v>0</v>
      </c>
    </row>
    <row r="10292" spans="1:16" x14ac:dyDescent="0.25">
      <c r="A10292" s="5" t="s">
        <v>9892</v>
      </c>
      <c r="B10292" s="6">
        <v>46310</v>
      </c>
      <c r="C10292" s="5" t="s">
        <v>17</v>
      </c>
      <c r="D10292" s="5" t="s">
        <v>18</v>
      </c>
      <c r="E10292" s="5" t="s">
        <v>19</v>
      </c>
      <c r="F10292" s="6">
        <v>46310</v>
      </c>
      <c r="G10292" s="5">
        <v>6</v>
      </c>
      <c r="H10292" s="5" t="s">
        <v>9533</v>
      </c>
      <c r="I10292" s="5"/>
      <c r="J10292" s="5"/>
      <c r="K10292" s="5">
        <v>2</v>
      </c>
      <c r="L10292" s="5" t="s">
        <v>23</v>
      </c>
      <c r="M10292" s="7">
        <v>95408.34</v>
      </c>
      <c r="N10292" s="7">
        <v>116398.18</v>
      </c>
      <c r="O10292" s="7">
        <v>190816.68</v>
      </c>
      <c r="P10292" s="7">
        <v>232796.35</v>
      </c>
    </row>
    <row r="10293" spans="1:16" x14ac:dyDescent="0.25">
      <c r="A10293" s="5" t="s">
        <v>9892</v>
      </c>
      <c r="B10293" s="6">
        <v>46310</v>
      </c>
      <c r="C10293" s="5" t="s">
        <v>17</v>
      </c>
      <c r="D10293" s="5" t="s">
        <v>18</v>
      </c>
      <c r="E10293" s="5" t="s">
        <v>19</v>
      </c>
      <c r="F10293" s="6">
        <v>46310</v>
      </c>
      <c r="G10293" s="5">
        <v>7</v>
      </c>
      <c r="H10293" s="5" t="s">
        <v>9534</v>
      </c>
      <c r="I10293" s="5"/>
      <c r="J10293" s="5"/>
      <c r="K10293" s="5">
        <v>2</v>
      </c>
      <c r="L10293" s="5" t="s">
        <v>23</v>
      </c>
      <c r="M10293" s="7">
        <v>105216.66</v>
      </c>
      <c r="N10293" s="7">
        <v>128364.33</v>
      </c>
      <c r="O10293" s="7">
        <v>210433.32</v>
      </c>
      <c r="P10293" s="7">
        <v>256728.65</v>
      </c>
    </row>
    <row r="10294" spans="1:16" x14ac:dyDescent="0.25">
      <c r="A10294" s="5" t="s">
        <v>9892</v>
      </c>
      <c r="B10294" s="6">
        <v>46310</v>
      </c>
      <c r="C10294" s="5" t="s">
        <v>17</v>
      </c>
      <c r="D10294" s="5" t="s">
        <v>18</v>
      </c>
      <c r="E10294" s="5" t="s">
        <v>19</v>
      </c>
      <c r="F10294" s="6">
        <v>46310</v>
      </c>
      <c r="G10294" s="5">
        <v>8</v>
      </c>
      <c r="H10294" s="5" t="s">
        <v>9535</v>
      </c>
      <c r="I10294" s="5"/>
      <c r="J10294" s="5"/>
      <c r="K10294" s="5">
        <v>2</v>
      </c>
      <c r="L10294" s="5" t="s">
        <v>23</v>
      </c>
      <c r="M10294" s="7">
        <v>97191.66</v>
      </c>
      <c r="N10294" s="7">
        <v>118573.83</v>
      </c>
      <c r="O10294" s="7">
        <v>194383.32</v>
      </c>
      <c r="P10294" s="7">
        <v>237147.65</v>
      </c>
    </row>
    <row r="10295" spans="1:16" x14ac:dyDescent="0.25">
      <c r="A10295" s="5" t="s">
        <v>9892</v>
      </c>
      <c r="B10295" s="6">
        <v>46310</v>
      </c>
      <c r="C10295" s="5" t="s">
        <v>17</v>
      </c>
      <c r="D10295" s="5" t="s">
        <v>18</v>
      </c>
      <c r="E10295" s="5" t="s">
        <v>19</v>
      </c>
      <c r="F10295" s="6">
        <v>46310</v>
      </c>
      <c r="G10295" s="5">
        <v>9</v>
      </c>
      <c r="H10295" s="5" t="s">
        <v>9536</v>
      </c>
      <c r="I10295" s="5"/>
      <c r="J10295" s="5"/>
      <c r="K10295" s="5">
        <v>2</v>
      </c>
      <c r="L10295" s="5" t="s">
        <v>23</v>
      </c>
      <c r="M10295" s="7">
        <v>0</v>
      </c>
      <c r="N10295" s="7">
        <v>0</v>
      </c>
      <c r="O10295" s="7">
        <v>0</v>
      </c>
      <c r="P10295" s="7">
        <v>0</v>
      </c>
    </row>
    <row r="10296" spans="1:16" x14ac:dyDescent="0.25">
      <c r="A10296" s="5" t="s">
        <v>9892</v>
      </c>
      <c r="B10296" s="6">
        <v>46310</v>
      </c>
      <c r="C10296" s="5" t="s">
        <v>17</v>
      </c>
      <c r="D10296" s="5" t="s">
        <v>18</v>
      </c>
      <c r="E10296" s="5" t="s">
        <v>19</v>
      </c>
      <c r="F10296" s="6">
        <v>46310</v>
      </c>
      <c r="G10296" s="5">
        <v>10</v>
      </c>
      <c r="H10296" s="5" t="s">
        <v>9537</v>
      </c>
      <c r="I10296" s="5"/>
      <c r="J10296" s="5"/>
      <c r="K10296" s="5">
        <v>2</v>
      </c>
      <c r="L10296" s="5" t="s">
        <v>23</v>
      </c>
      <c r="M10296" s="7">
        <v>78966</v>
      </c>
      <c r="N10296" s="7">
        <v>96338.52</v>
      </c>
      <c r="O10296" s="7">
        <v>157932</v>
      </c>
      <c r="P10296" s="7">
        <v>192677.04</v>
      </c>
    </row>
    <row r="10297" spans="1:16" x14ac:dyDescent="0.25">
      <c r="A10297" s="5" t="s">
        <v>9892</v>
      </c>
      <c r="B10297" s="6">
        <v>46310</v>
      </c>
      <c r="C10297" s="5" t="s">
        <v>17</v>
      </c>
      <c r="D10297" s="5" t="s">
        <v>18</v>
      </c>
      <c r="E10297" s="5" t="s">
        <v>19</v>
      </c>
      <c r="F10297" s="6">
        <v>46310</v>
      </c>
      <c r="G10297" s="5">
        <v>11</v>
      </c>
      <c r="H10297" s="5" t="s">
        <v>9540</v>
      </c>
      <c r="I10297" s="5"/>
      <c r="J10297" s="5"/>
      <c r="K10297" s="5">
        <v>2</v>
      </c>
      <c r="L10297" s="5" t="s">
        <v>23</v>
      </c>
      <c r="M10297" s="7">
        <v>77485.84</v>
      </c>
      <c r="N10297" s="7">
        <v>94532.73</v>
      </c>
      <c r="O10297" s="7">
        <v>154971.68</v>
      </c>
      <c r="P10297" s="7">
        <v>189065.45</v>
      </c>
    </row>
    <row r="10298" spans="1:16" x14ac:dyDescent="0.25">
      <c r="A10298" s="5" t="s">
        <v>9892</v>
      </c>
      <c r="B10298" s="6">
        <v>46310</v>
      </c>
      <c r="C10298" s="5" t="s">
        <v>17</v>
      </c>
      <c r="D10298" s="5" t="s">
        <v>18</v>
      </c>
      <c r="E10298" s="5" t="s">
        <v>19</v>
      </c>
      <c r="F10298" s="6">
        <v>46310</v>
      </c>
      <c r="G10298" s="5">
        <v>12</v>
      </c>
      <c r="H10298" s="5" t="s">
        <v>9541</v>
      </c>
      <c r="I10298" s="5"/>
      <c r="J10298" s="5"/>
      <c r="K10298" s="5">
        <v>2</v>
      </c>
      <c r="L10298" s="5" t="s">
        <v>23</v>
      </c>
      <c r="M10298" s="7">
        <v>77976.25</v>
      </c>
      <c r="N10298" s="7">
        <v>95131.03</v>
      </c>
      <c r="O10298" s="7">
        <v>155952.5</v>
      </c>
      <c r="P10298" s="7">
        <v>190262.05</v>
      </c>
    </row>
    <row r="10299" spans="1:16" x14ac:dyDescent="0.25">
      <c r="A10299" s="5" t="s">
        <v>9892</v>
      </c>
      <c r="B10299" s="6">
        <v>46310</v>
      </c>
      <c r="C10299" s="5" t="s">
        <v>17</v>
      </c>
      <c r="D10299" s="5" t="s">
        <v>18</v>
      </c>
      <c r="E10299" s="5" t="s">
        <v>19</v>
      </c>
      <c r="F10299" s="6">
        <v>46310</v>
      </c>
      <c r="G10299" s="5">
        <v>13</v>
      </c>
      <c r="H10299" s="5" t="s">
        <v>9542</v>
      </c>
      <c r="I10299" s="5"/>
      <c r="J10299" s="5"/>
      <c r="K10299" s="5">
        <v>2</v>
      </c>
      <c r="L10299" s="5" t="s">
        <v>23</v>
      </c>
      <c r="M10299" s="7">
        <v>110923.34</v>
      </c>
      <c r="N10299" s="7">
        <v>135326.48000000001</v>
      </c>
      <c r="O10299" s="7">
        <v>221846.68</v>
      </c>
      <c r="P10299" s="7">
        <v>270652.95</v>
      </c>
    </row>
    <row r="10300" spans="1:16" x14ac:dyDescent="0.25">
      <c r="A10300" s="5" t="s">
        <v>9892</v>
      </c>
      <c r="B10300" s="6">
        <v>46310</v>
      </c>
      <c r="C10300" s="5" t="s">
        <v>17</v>
      </c>
      <c r="D10300" s="5" t="s">
        <v>18</v>
      </c>
      <c r="E10300" s="5" t="s">
        <v>19</v>
      </c>
      <c r="F10300" s="6">
        <v>46310</v>
      </c>
      <c r="G10300" s="5">
        <v>14</v>
      </c>
      <c r="H10300" s="5" t="s">
        <v>9543</v>
      </c>
      <c r="I10300" s="5"/>
      <c r="J10300" s="5"/>
      <c r="K10300" s="5">
        <v>3</v>
      </c>
      <c r="L10300" s="5" t="s">
        <v>38</v>
      </c>
      <c r="M10300" s="7">
        <v>13151.91</v>
      </c>
      <c r="N10300" s="7">
        <v>16045.33</v>
      </c>
      <c r="O10300" s="7">
        <v>39455.730000000003</v>
      </c>
      <c r="P10300" s="7">
        <v>48135.99</v>
      </c>
    </row>
    <row r="10301" spans="1:16" x14ac:dyDescent="0.25">
      <c r="A10301" s="5" t="s">
        <v>9892</v>
      </c>
      <c r="B10301" s="6">
        <v>46310</v>
      </c>
      <c r="C10301" s="5" t="s">
        <v>17</v>
      </c>
      <c r="D10301" s="5" t="s">
        <v>18</v>
      </c>
      <c r="E10301" s="5" t="s">
        <v>19</v>
      </c>
      <c r="F10301" s="6">
        <v>46310</v>
      </c>
      <c r="G10301" s="5">
        <v>15</v>
      </c>
      <c r="H10301" s="5" t="s">
        <v>9544</v>
      </c>
      <c r="I10301" s="5"/>
      <c r="J10301" s="5"/>
      <c r="K10301" s="5">
        <v>3</v>
      </c>
      <c r="L10301" s="5" t="s">
        <v>38</v>
      </c>
      <c r="M10301" s="7">
        <v>14535.95</v>
      </c>
      <c r="N10301" s="7">
        <v>17733.86</v>
      </c>
      <c r="O10301" s="7">
        <v>43607.85</v>
      </c>
      <c r="P10301" s="7">
        <v>53201.58</v>
      </c>
    </row>
    <row r="10302" spans="1:16" x14ac:dyDescent="0.25">
      <c r="A10302" s="5" t="s">
        <v>9892</v>
      </c>
      <c r="B10302" s="6">
        <v>46310</v>
      </c>
      <c r="C10302" s="5" t="s">
        <v>17</v>
      </c>
      <c r="D10302" s="5" t="s">
        <v>18</v>
      </c>
      <c r="E10302" s="5" t="s">
        <v>19</v>
      </c>
      <c r="F10302" s="6">
        <v>46310</v>
      </c>
      <c r="G10302" s="5">
        <v>16</v>
      </c>
      <c r="H10302" s="5" t="s">
        <v>9545</v>
      </c>
      <c r="I10302" s="5"/>
      <c r="J10302" s="5"/>
      <c r="K10302" s="5">
        <v>3</v>
      </c>
      <c r="L10302" s="5" t="s">
        <v>38</v>
      </c>
      <c r="M10302" s="7">
        <v>93224.82</v>
      </c>
      <c r="N10302" s="7">
        <v>113734.28</v>
      </c>
      <c r="O10302" s="7">
        <v>279674.46000000002</v>
      </c>
      <c r="P10302" s="7">
        <v>341202.84</v>
      </c>
    </row>
    <row r="10303" spans="1:16" x14ac:dyDescent="0.25">
      <c r="A10303" s="5" t="s">
        <v>9892</v>
      </c>
      <c r="B10303" s="6">
        <v>46310</v>
      </c>
      <c r="C10303" s="5" t="s">
        <v>17</v>
      </c>
      <c r="D10303" s="5" t="s">
        <v>18</v>
      </c>
      <c r="E10303" s="5" t="s">
        <v>19</v>
      </c>
      <c r="F10303" s="6">
        <v>46310</v>
      </c>
      <c r="G10303" s="5">
        <v>17</v>
      </c>
      <c r="H10303" s="5" t="s">
        <v>9546</v>
      </c>
      <c r="I10303" s="5"/>
      <c r="J10303" s="5"/>
      <c r="K10303" s="5">
        <v>3</v>
      </c>
      <c r="L10303" s="5" t="s">
        <v>38</v>
      </c>
      <c r="M10303" s="7">
        <v>233114.21</v>
      </c>
      <c r="N10303" s="7">
        <v>284399.34000000003</v>
      </c>
      <c r="O10303" s="7">
        <v>699342.63</v>
      </c>
      <c r="P10303" s="7">
        <v>853198.01</v>
      </c>
    </row>
    <row r="10304" spans="1:16" x14ac:dyDescent="0.25">
      <c r="A10304" s="5" t="s">
        <v>9892</v>
      </c>
      <c r="B10304" s="6">
        <v>46310</v>
      </c>
      <c r="C10304" s="5" t="s">
        <v>17</v>
      </c>
      <c r="D10304" s="5" t="s">
        <v>18</v>
      </c>
      <c r="E10304" s="5" t="s">
        <v>19</v>
      </c>
      <c r="F10304" s="6">
        <v>46310</v>
      </c>
      <c r="G10304" s="5">
        <v>18</v>
      </c>
      <c r="H10304" s="5" t="s">
        <v>9547</v>
      </c>
      <c r="I10304" s="5"/>
      <c r="J10304" s="5"/>
      <c r="K10304" s="5">
        <v>3</v>
      </c>
      <c r="L10304" s="5" t="s">
        <v>38</v>
      </c>
      <c r="M10304" s="7">
        <v>0</v>
      </c>
      <c r="N10304" s="7">
        <v>0</v>
      </c>
      <c r="O10304" s="7">
        <v>0</v>
      </c>
      <c r="P10304" s="7">
        <v>0</v>
      </c>
    </row>
    <row r="10305" spans="1:16" x14ac:dyDescent="0.25">
      <c r="A10305" s="5" t="s">
        <v>9892</v>
      </c>
      <c r="B10305" s="6">
        <v>46310</v>
      </c>
      <c r="C10305" s="5" t="s">
        <v>17</v>
      </c>
      <c r="D10305" s="5" t="s">
        <v>18</v>
      </c>
      <c r="E10305" s="5" t="s">
        <v>19</v>
      </c>
      <c r="F10305" s="6">
        <v>46310</v>
      </c>
      <c r="G10305" s="5">
        <v>19</v>
      </c>
      <c r="H10305" s="5" t="s">
        <v>9548</v>
      </c>
      <c r="I10305" s="5"/>
      <c r="J10305" s="5"/>
      <c r="K10305" s="5">
        <v>3</v>
      </c>
      <c r="L10305" s="5" t="s">
        <v>38</v>
      </c>
      <c r="M10305" s="7">
        <v>157841.04999999999</v>
      </c>
      <c r="N10305" s="7">
        <v>192566.08</v>
      </c>
      <c r="O10305" s="7">
        <v>473523.15</v>
      </c>
      <c r="P10305" s="7">
        <v>577698.24</v>
      </c>
    </row>
    <row r="10306" spans="1:16" x14ac:dyDescent="0.25">
      <c r="A10306" s="5" t="s">
        <v>9892</v>
      </c>
      <c r="B10306" s="6">
        <v>46310</v>
      </c>
      <c r="C10306" s="5" t="s">
        <v>17</v>
      </c>
      <c r="D10306" s="5" t="s">
        <v>18</v>
      </c>
      <c r="E10306" s="5" t="s">
        <v>19</v>
      </c>
      <c r="F10306" s="6">
        <v>46310</v>
      </c>
      <c r="G10306" s="5">
        <v>20</v>
      </c>
      <c r="H10306" s="5" t="s">
        <v>9549</v>
      </c>
      <c r="I10306" s="5"/>
      <c r="J10306" s="5"/>
      <c r="K10306" s="5">
        <v>3</v>
      </c>
      <c r="L10306" s="5" t="s">
        <v>38</v>
      </c>
      <c r="M10306" s="7">
        <v>9897.5</v>
      </c>
      <c r="N10306" s="7">
        <v>12074.95</v>
      </c>
      <c r="O10306" s="7">
        <v>29692.5</v>
      </c>
      <c r="P10306" s="7">
        <v>36224.85</v>
      </c>
    </row>
    <row r="10307" spans="1:16" x14ac:dyDescent="0.25">
      <c r="A10307" s="5" t="s">
        <v>9892</v>
      </c>
      <c r="B10307" s="6">
        <v>46310</v>
      </c>
      <c r="C10307" s="5" t="s">
        <v>17</v>
      </c>
      <c r="D10307" s="5" t="s">
        <v>18</v>
      </c>
      <c r="E10307" s="5" t="s">
        <v>19</v>
      </c>
      <c r="F10307" s="6">
        <v>46310</v>
      </c>
      <c r="G10307" s="5">
        <v>21</v>
      </c>
      <c r="H10307" s="5" t="s">
        <v>9550</v>
      </c>
      <c r="I10307" s="5"/>
      <c r="J10307" s="5"/>
      <c r="K10307" s="5">
        <v>3</v>
      </c>
      <c r="L10307" s="5" t="s">
        <v>38</v>
      </c>
      <c r="M10307" s="7">
        <v>83995</v>
      </c>
      <c r="N10307" s="7">
        <v>102473.9</v>
      </c>
      <c r="O10307" s="7">
        <v>251985</v>
      </c>
      <c r="P10307" s="7">
        <v>307421.7</v>
      </c>
    </row>
    <row r="10308" spans="1:16" x14ac:dyDescent="0.25">
      <c r="A10308" s="5" t="s">
        <v>9892</v>
      </c>
      <c r="B10308" s="6">
        <v>46310</v>
      </c>
      <c r="C10308" s="5" t="s">
        <v>17</v>
      </c>
      <c r="D10308" s="5" t="s">
        <v>18</v>
      </c>
      <c r="E10308" s="5" t="s">
        <v>19</v>
      </c>
      <c r="F10308" s="6">
        <v>46310</v>
      </c>
      <c r="G10308" s="5">
        <v>22</v>
      </c>
      <c r="H10308" s="5" t="s">
        <v>9551</v>
      </c>
      <c r="I10308" s="5"/>
      <c r="J10308" s="5"/>
      <c r="K10308" s="5">
        <v>3</v>
      </c>
      <c r="L10308" s="5" t="s">
        <v>38</v>
      </c>
      <c r="M10308" s="7">
        <v>34561</v>
      </c>
      <c r="N10308" s="7">
        <v>42164.42</v>
      </c>
      <c r="O10308" s="7">
        <v>103683</v>
      </c>
      <c r="P10308" s="7">
        <v>126493.26</v>
      </c>
    </row>
    <row r="10309" spans="1:16" x14ac:dyDescent="0.25">
      <c r="A10309" s="5" t="s">
        <v>9892</v>
      </c>
      <c r="B10309" s="6">
        <v>46310</v>
      </c>
      <c r="C10309" s="5" t="s">
        <v>17</v>
      </c>
      <c r="D10309" s="5" t="s">
        <v>18</v>
      </c>
      <c r="E10309" s="5" t="s">
        <v>19</v>
      </c>
      <c r="F10309" s="6">
        <v>46310</v>
      </c>
      <c r="G10309" s="5">
        <v>23</v>
      </c>
      <c r="H10309" s="5" t="s">
        <v>9552</v>
      </c>
      <c r="I10309" s="5"/>
      <c r="J10309" s="5"/>
      <c r="K10309" s="5">
        <v>3</v>
      </c>
      <c r="L10309" s="5" t="s">
        <v>38</v>
      </c>
      <c r="M10309" s="7">
        <v>79287</v>
      </c>
      <c r="N10309" s="7">
        <v>96730.14</v>
      </c>
      <c r="O10309" s="7">
        <v>237861</v>
      </c>
      <c r="P10309" s="7">
        <v>290190.42</v>
      </c>
    </row>
    <row r="10310" spans="1:16" x14ac:dyDescent="0.25">
      <c r="A10310" s="5" t="s">
        <v>9892</v>
      </c>
      <c r="B10310" s="6">
        <v>46310</v>
      </c>
      <c r="C10310" s="5" t="s">
        <v>17</v>
      </c>
      <c r="D10310" s="5" t="s">
        <v>18</v>
      </c>
      <c r="E10310" s="5" t="s">
        <v>19</v>
      </c>
      <c r="F10310" s="6">
        <v>46310</v>
      </c>
      <c r="G10310" s="5">
        <v>24</v>
      </c>
      <c r="H10310" s="5" t="s">
        <v>9553</v>
      </c>
      <c r="I10310" s="5"/>
      <c r="J10310" s="5"/>
      <c r="K10310" s="5">
        <v>3</v>
      </c>
      <c r="L10310" s="5" t="s">
        <v>38</v>
      </c>
      <c r="M10310" s="7">
        <v>77896</v>
      </c>
      <c r="N10310" s="7">
        <v>95033.12</v>
      </c>
      <c r="O10310" s="7">
        <v>233688</v>
      </c>
      <c r="P10310" s="7">
        <v>285099.36</v>
      </c>
    </row>
    <row r="10311" spans="1:16" x14ac:dyDescent="0.25">
      <c r="A10311" s="5" t="s">
        <v>9892</v>
      </c>
      <c r="B10311" s="6">
        <v>46310</v>
      </c>
      <c r="C10311" s="5" t="s">
        <v>17</v>
      </c>
      <c r="D10311" s="5" t="s">
        <v>18</v>
      </c>
      <c r="E10311" s="5" t="s">
        <v>19</v>
      </c>
      <c r="F10311" s="6">
        <v>46310</v>
      </c>
      <c r="G10311" s="5">
        <v>25</v>
      </c>
      <c r="H10311" s="5" t="s">
        <v>9554</v>
      </c>
      <c r="I10311" s="5"/>
      <c r="J10311" s="5"/>
      <c r="K10311" s="5">
        <v>3</v>
      </c>
      <c r="L10311" s="5" t="s">
        <v>38</v>
      </c>
      <c r="M10311" s="7">
        <v>31993</v>
      </c>
      <c r="N10311" s="7">
        <v>39031.46</v>
      </c>
      <c r="O10311" s="7">
        <v>95979</v>
      </c>
      <c r="P10311" s="7">
        <v>117094.38</v>
      </c>
    </row>
    <row r="10312" spans="1:16" x14ac:dyDescent="0.25">
      <c r="A10312" s="5" t="s">
        <v>9892</v>
      </c>
      <c r="B10312" s="6">
        <v>46310</v>
      </c>
      <c r="C10312" s="5" t="s">
        <v>17</v>
      </c>
      <c r="D10312" s="5" t="s">
        <v>18</v>
      </c>
      <c r="E10312" s="5" t="s">
        <v>19</v>
      </c>
      <c r="F10312" s="6">
        <v>46310</v>
      </c>
      <c r="G10312" s="5">
        <v>26</v>
      </c>
      <c r="H10312" s="5" t="s">
        <v>9555</v>
      </c>
      <c r="I10312" s="5"/>
      <c r="J10312" s="5"/>
      <c r="K10312" s="5">
        <v>100</v>
      </c>
      <c r="L10312" s="5" t="s">
        <v>21</v>
      </c>
      <c r="M10312" s="7">
        <v>89.88</v>
      </c>
      <c r="N10312" s="7">
        <v>109.65</v>
      </c>
      <c r="O10312" s="7">
        <v>8988</v>
      </c>
      <c r="P10312" s="7">
        <v>10965.36</v>
      </c>
    </row>
    <row r="10313" spans="1:16" x14ac:dyDescent="0.25">
      <c r="A10313" s="5" t="s">
        <v>9892</v>
      </c>
      <c r="B10313" s="6">
        <v>46310</v>
      </c>
      <c r="C10313" s="5" t="s">
        <v>17</v>
      </c>
      <c r="D10313" s="5" t="s">
        <v>18</v>
      </c>
      <c r="E10313" s="5" t="s">
        <v>19</v>
      </c>
      <c r="F10313" s="6">
        <v>46310</v>
      </c>
      <c r="G10313" s="5">
        <v>27</v>
      </c>
      <c r="H10313" s="5" t="s">
        <v>9556</v>
      </c>
      <c r="I10313" s="5"/>
      <c r="J10313" s="5"/>
      <c r="K10313" s="5">
        <v>100</v>
      </c>
      <c r="L10313" s="5" t="s">
        <v>21</v>
      </c>
      <c r="M10313" s="7">
        <v>55.31</v>
      </c>
      <c r="N10313" s="7">
        <v>67.48</v>
      </c>
      <c r="O10313" s="7">
        <v>5531</v>
      </c>
      <c r="P10313" s="7">
        <v>6747.82</v>
      </c>
    </row>
    <row r="10314" spans="1:16" x14ac:dyDescent="0.25">
      <c r="A10314" s="5" t="s">
        <v>9892</v>
      </c>
      <c r="B10314" s="6">
        <v>46310</v>
      </c>
      <c r="C10314" s="5" t="s">
        <v>17</v>
      </c>
      <c r="D10314" s="5" t="s">
        <v>18</v>
      </c>
      <c r="E10314" s="5" t="s">
        <v>19</v>
      </c>
      <c r="F10314" s="6">
        <v>46310</v>
      </c>
      <c r="G10314" s="5">
        <v>28</v>
      </c>
      <c r="H10314" s="5" t="s">
        <v>9557</v>
      </c>
      <c r="I10314" s="5"/>
      <c r="J10314" s="5"/>
      <c r="K10314" s="5">
        <v>20</v>
      </c>
      <c r="L10314" s="5" t="s">
        <v>38</v>
      </c>
      <c r="M10314" s="7">
        <v>6148.17</v>
      </c>
      <c r="N10314" s="7">
        <v>7500.77</v>
      </c>
      <c r="O10314" s="7">
        <v>122963.4</v>
      </c>
      <c r="P10314" s="7">
        <v>150015.35</v>
      </c>
    </row>
    <row r="10315" spans="1:16" x14ac:dyDescent="0.25">
      <c r="A10315" s="5" t="s">
        <v>9892</v>
      </c>
      <c r="B10315" s="6">
        <v>46310</v>
      </c>
      <c r="C10315" s="5" t="s">
        <v>17</v>
      </c>
      <c r="D10315" s="5" t="s">
        <v>18</v>
      </c>
      <c r="E10315" s="5" t="s">
        <v>19</v>
      </c>
      <c r="F10315" s="6">
        <v>46310</v>
      </c>
      <c r="G10315" s="5">
        <v>29</v>
      </c>
      <c r="H10315" s="5" t="s">
        <v>9558</v>
      </c>
      <c r="I10315" s="5"/>
      <c r="J10315" s="5"/>
      <c r="K10315" s="5">
        <v>20</v>
      </c>
      <c r="L10315" s="5" t="s">
        <v>38</v>
      </c>
      <c r="M10315" s="7">
        <v>3626.85</v>
      </c>
      <c r="N10315" s="7">
        <v>4424.76</v>
      </c>
      <c r="O10315" s="7">
        <v>72537</v>
      </c>
      <c r="P10315" s="7">
        <v>88495.14</v>
      </c>
    </row>
    <row r="10316" spans="1:16" x14ac:dyDescent="0.25">
      <c r="A10316" s="5" t="s">
        <v>9892</v>
      </c>
      <c r="B10316" s="6">
        <v>46310</v>
      </c>
      <c r="C10316" s="5" t="s">
        <v>17</v>
      </c>
      <c r="D10316" s="5" t="s">
        <v>18</v>
      </c>
      <c r="E10316" s="5" t="s">
        <v>19</v>
      </c>
      <c r="F10316" s="6">
        <v>46310</v>
      </c>
      <c r="G10316" s="5">
        <v>30</v>
      </c>
      <c r="H10316" s="5" t="s">
        <v>9559</v>
      </c>
      <c r="I10316" s="5"/>
      <c r="J10316" s="5"/>
      <c r="K10316" s="5">
        <v>20</v>
      </c>
      <c r="L10316" s="5" t="s">
        <v>38</v>
      </c>
      <c r="M10316" s="7">
        <v>2423.25</v>
      </c>
      <c r="N10316" s="7">
        <v>2956.37</v>
      </c>
      <c r="O10316" s="7">
        <v>48465</v>
      </c>
      <c r="P10316" s="7">
        <v>59127.3</v>
      </c>
    </row>
    <row r="10317" spans="1:16" x14ac:dyDescent="0.25">
      <c r="A10317" s="5" t="s">
        <v>9892</v>
      </c>
      <c r="B10317" s="6">
        <v>46310</v>
      </c>
      <c r="C10317" s="5" t="s">
        <v>17</v>
      </c>
      <c r="D10317" s="5" t="s">
        <v>18</v>
      </c>
      <c r="E10317" s="5" t="s">
        <v>19</v>
      </c>
      <c r="F10317" s="6">
        <v>46310</v>
      </c>
      <c r="G10317" s="5">
        <v>31</v>
      </c>
      <c r="H10317" s="5" t="s">
        <v>9893</v>
      </c>
      <c r="I10317" s="5"/>
      <c r="J10317" s="5"/>
      <c r="K10317" s="5">
        <v>2</v>
      </c>
      <c r="L10317" s="5" t="s">
        <v>23</v>
      </c>
      <c r="M10317" s="7">
        <v>96300</v>
      </c>
      <c r="N10317" s="7">
        <v>117486</v>
      </c>
      <c r="O10317" s="7">
        <v>192600</v>
      </c>
      <c r="P10317" s="7">
        <v>234972</v>
      </c>
    </row>
    <row r="10318" spans="1:16" x14ac:dyDescent="0.25">
      <c r="A10318" s="5" t="s">
        <v>9892</v>
      </c>
      <c r="B10318" s="6">
        <v>46310</v>
      </c>
      <c r="C10318" s="5" t="s">
        <v>17</v>
      </c>
      <c r="D10318" s="5" t="s">
        <v>18</v>
      </c>
      <c r="E10318" s="5" t="s">
        <v>19</v>
      </c>
      <c r="F10318" s="6">
        <v>46310</v>
      </c>
      <c r="G10318" s="5">
        <v>32</v>
      </c>
      <c r="H10318" s="5" t="s">
        <v>9894</v>
      </c>
      <c r="I10318" s="5"/>
      <c r="J10318" s="5"/>
      <c r="K10318" s="5">
        <v>2</v>
      </c>
      <c r="L10318" s="5" t="s">
        <v>23</v>
      </c>
      <c r="M10318" s="7">
        <v>155150</v>
      </c>
      <c r="N10318" s="7">
        <v>189283</v>
      </c>
      <c r="O10318" s="7">
        <v>310300</v>
      </c>
      <c r="P10318" s="7">
        <v>378566</v>
      </c>
    </row>
    <row r="10319" spans="1:16" x14ac:dyDescent="0.25">
      <c r="A10319" s="5" t="s">
        <v>9892</v>
      </c>
      <c r="B10319" s="6">
        <v>46310</v>
      </c>
      <c r="C10319" s="5" t="s">
        <v>17</v>
      </c>
      <c r="D10319" s="5" t="s">
        <v>18</v>
      </c>
      <c r="E10319" s="5" t="s">
        <v>19</v>
      </c>
      <c r="F10319" s="6">
        <v>46310</v>
      </c>
      <c r="G10319" s="5">
        <v>33</v>
      </c>
      <c r="H10319" s="5" t="s">
        <v>9895</v>
      </c>
      <c r="I10319" s="5"/>
      <c r="J10319" s="5"/>
      <c r="K10319" s="5">
        <v>2</v>
      </c>
      <c r="L10319" s="5" t="s">
        <v>23</v>
      </c>
      <c r="M10319" s="7">
        <v>143380</v>
      </c>
      <c r="N10319" s="7">
        <v>174923.6</v>
      </c>
      <c r="O10319" s="7">
        <v>286760</v>
      </c>
      <c r="P10319" s="7">
        <v>349847.2</v>
      </c>
    </row>
    <row r="10320" spans="1:16" x14ac:dyDescent="0.25">
      <c r="A10320" s="5" t="s">
        <v>9892</v>
      </c>
      <c r="B10320" s="6">
        <v>46310</v>
      </c>
      <c r="C10320" s="5" t="s">
        <v>17</v>
      </c>
      <c r="D10320" s="5" t="s">
        <v>18</v>
      </c>
      <c r="E10320" s="5" t="s">
        <v>19</v>
      </c>
      <c r="F10320" s="6">
        <v>46310</v>
      </c>
      <c r="G10320" s="5">
        <v>34</v>
      </c>
      <c r="H10320" s="5" t="s">
        <v>9896</v>
      </c>
      <c r="I10320" s="5"/>
      <c r="J10320" s="5"/>
      <c r="K10320" s="5">
        <v>2</v>
      </c>
      <c r="L10320" s="5" t="s">
        <v>23</v>
      </c>
      <c r="M10320" s="7">
        <v>104860</v>
      </c>
      <c r="N10320" s="7">
        <v>127929.2</v>
      </c>
      <c r="O10320" s="7">
        <v>209720</v>
      </c>
      <c r="P10320" s="7">
        <v>255858.4</v>
      </c>
    </row>
    <row r="10321" spans="1:16" x14ac:dyDescent="0.25">
      <c r="A10321" s="5" t="s">
        <v>9892</v>
      </c>
      <c r="B10321" s="6">
        <v>46310</v>
      </c>
      <c r="C10321" s="5" t="s">
        <v>17</v>
      </c>
      <c r="D10321" s="5" t="s">
        <v>18</v>
      </c>
      <c r="E10321" s="5" t="s">
        <v>19</v>
      </c>
      <c r="F10321" s="6">
        <v>46310</v>
      </c>
      <c r="G10321" s="5">
        <v>35</v>
      </c>
      <c r="H10321" s="5" t="s">
        <v>9897</v>
      </c>
      <c r="I10321" s="5"/>
      <c r="J10321" s="5"/>
      <c r="K10321" s="5">
        <v>2</v>
      </c>
      <c r="L10321" s="5" t="s">
        <v>23</v>
      </c>
      <c r="M10321" s="7">
        <v>97370</v>
      </c>
      <c r="N10321" s="7">
        <v>118791.4</v>
      </c>
      <c r="O10321" s="7">
        <v>194740</v>
      </c>
      <c r="P10321" s="7">
        <v>237582.8</v>
      </c>
    </row>
    <row r="10322" spans="1:16" x14ac:dyDescent="0.25">
      <c r="A10322" s="5" t="s">
        <v>9892</v>
      </c>
      <c r="B10322" s="6">
        <v>46310</v>
      </c>
      <c r="C10322" s="5" t="s">
        <v>17</v>
      </c>
      <c r="D10322" s="5" t="s">
        <v>18</v>
      </c>
      <c r="E10322" s="5" t="s">
        <v>19</v>
      </c>
      <c r="F10322" s="6">
        <v>46310</v>
      </c>
      <c r="G10322" s="5">
        <v>36</v>
      </c>
      <c r="H10322" s="5" t="s">
        <v>9898</v>
      </c>
      <c r="I10322" s="5"/>
      <c r="J10322" s="5"/>
      <c r="K10322" s="5">
        <v>2</v>
      </c>
      <c r="L10322" s="5" t="s">
        <v>23</v>
      </c>
      <c r="M10322" s="7">
        <v>141240</v>
      </c>
      <c r="N10322" s="7">
        <v>172312.8</v>
      </c>
      <c r="O10322" s="7">
        <v>282480</v>
      </c>
      <c r="P10322" s="7">
        <v>344625.6</v>
      </c>
    </row>
    <row r="10323" spans="1:16" x14ac:dyDescent="0.25">
      <c r="A10323" s="5" t="s">
        <v>9892</v>
      </c>
      <c r="B10323" s="6">
        <v>46310</v>
      </c>
      <c r="C10323" s="5" t="s">
        <v>17</v>
      </c>
      <c r="D10323" s="5" t="s">
        <v>18</v>
      </c>
      <c r="E10323" s="5" t="s">
        <v>19</v>
      </c>
      <c r="F10323" s="6">
        <v>46310</v>
      </c>
      <c r="G10323" s="5">
        <v>37</v>
      </c>
      <c r="H10323" s="5" t="s">
        <v>9899</v>
      </c>
      <c r="I10323" s="5"/>
      <c r="J10323" s="5"/>
      <c r="K10323" s="5">
        <v>2</v>
      </c>
      <c r="L10323" s="5" t="s">
        <v>23</v>
      </c>
      <c r="M10323" s="7">
        <v>105930</v>
      </c>
      <c r="N10323" s="7">
        <v>129234.6</v>
      </c>
      <c r="O10323" s="7">
        <v>211860</v>
      </c>
      <c r="P10323" s="7">
        <v>258469.2</v>
      </c>
    </row>
    <row r="10324" spans="1:16" x14ac:dyDescent="0.25">
      <c r="A10324" s="5" t="s">
        <v>9892</v>
      </c>
      <c r="B10324" s="6">
        <v>46310</v>
      </c>
      <c r="C10324" s="5" t="s">
        <v>17</v>
      </c>
      <c r="D10324" s="5" t="s">
        <v>18</v>
      </c>
      <c r="E10324" s="5" t="s">
        <v>19</v>
      </c>
      <c r="F10324" s="6">
        <v>46310</v>
      </c>
      <c r="G10324" s="5">
        <v>38</v>
      </c>
      <c r="H10324" s="5" t="s">
        <v>9900</v>
      </c>
      <c r="I10324" s="5"/>
      <c r="J10324" s="5"/>
      <c r="K10324" s="5">
        <v>2</v>
      </c>
      <c r="L10324" s="5" t="s">
        <v>23</v>
      </c>
      <c r="M10324" s="7">
        <v>105930</v>
      </c>
      <c r="N10324" s="7">
        <v>129234.6</v>
      </c>
      <c r="O10324" s="7">
        <v>211860</v>
      </c>
      <c r="P10324" s="7">
        <v>258469.2</v>
      </c>
    </row>
    <row r="10325" spans="1:16" x14ac:dyDescent="0.25">
      <c r="A10325" s="5" t="s">
        <v>9892</v>
      </c>
      <c r="B10325" s="6">
        <v>46310</v>
      </c>
      <c r="C10325" s="5" t="s">
        <v>17</v>
      </c>
      <c r="D10325" s="5" t="s">
        <v>18</v>
      </c>
      <c r="E10325" s="5" t="s">
        <v>19</v>
      </c>
      <c r="F10325" s="6">
        <v>46310</v>
      </c>
      <c r="G10325" s="5">
        <v>39</v>
      </c>
      <c r="H10325" s="5" t="s">
        <v>9901</v>
      </c>
      <c r="I10325" s="5"/>
      <c r="J10325" s="5"/>
      <c r="K10325" s="5">
        <v>2</v>
      </c>
      <c r="L10325" s="5" t="s">
        <v>23</v>
      </c>
      <c r="M10325" s="7">
        <v>72760</v>
      </c>
      <c r="N10325" s="7">
        <v>88767.2</v>
      </c>
      <c r="O10325" s="7">
        <v>145520</v>
      </c>
      <c r="P10325" s="7">
        <v>177534.4</v>
      </c>
    </row>
    <row r="10326" spans="1:16" x14ac:dyDescent="0.25">
      <c r="A10326" s="5" t="s">
        <v>9892</v>
      </c>
      <c r="B10326" s="6">
        <v>46310</v>
      </c>
      <c r="C10326" s="5" t="s">
        <v>17</v>
      </c>
      <c r="D10326" s="5" t="s">
        <v>18</v>
      </c>
      <c r="E10326" s="5" t="s">
        <v>19</v>
      </c>
      <c r="F10326" s="6">
        <v>46310</v>
      </c>
      <c r="G10326" s="5">
        <v>40</v>
      </c>
      <c r="H10326" s="5" t="s">
        <v>9902</v>
      </c>
      <c r="I10326" s="5"/>
      <c r="J10326" s="5"/>
      <c r="K10326" s="5">
        <v>2</v>
      </c>
      <c r="L10326" s="5" t="s">
        <v>23</v>
      </c>
      <c r="M10326" s="7">
        <v>72760</v>
      </c>
      <c r="N10326" s="7">
        <v>88767.2</v>
      </c>
      <c r="O10326" s="7">
        <v>145520</v>
      </c>
      <c r="P10326" s="7">
        <v>177534.4</v>
      </c>
    </row>
    <row r="10327" spans="1:16" x14ac:dyDescent="0.25">
      <c r="A10327" s="5" t="s">
        <v>9892</v>
      </c>
      <c r="B10327" s="6">
        <v>46310</v>
      </c>
      <c r="C10327" s="5" t="s">
        <v>17</v>
      </c>
      <c r="D10327" s="5" t="s">
        <v>18</v>
      </c>
      <c r="E10327" s="5" t="s">
        <v>19</v>
      </c>
      <c r="F10327" s="6">
        <v>46310</v>
      </c>
      <c r="G10327" s="5">
        <v>41</v>
      </c>
      <c r="H10327" s="5" t="s">
        <v>9903</v>
      </c>
      <c r="I10327" s="5"/>
      <c r="J10327" s="5"/>
      <c r="K10327" s="5">
        <v>2</v>
      </c>
      <c r="L10327" s="5" t="s">
        <v>23</v>
      </c>
      <c r="M10327" s="7">
        <v>74900</v>
      </c>
      <c r="N10327" s="7">
        <v>91378</v>
      </c>
      <c r="O10327" s="7">
        <v>149800</v>
      </c>
      <c r="P10327" s="7">
        <v>182756</v>
      </c>
    </row>
    <row r="10328" spans="1:16" x14ac:dyDescent="0.25">
      <c r="A10328" s="5" t="s">
        <v>9892</v>
      </c>
      <c r="B10328" s="6">
        <v>46310</v>
      </c>
      <c r="C10328" s="5" t="s">
        <v>17</v>
      </c>
      <c r="D10328" s="5" t="s">
        <v>18</v>
      </c>
      <c r="E10328" s="5" t="s">
        <v>19</v>
      </c>
      <c r="F10328" s="6">
        <v>46310</v>
      </c>
      <c r="G10328" s="5">
        <v>42</v>
      </c>
      <c r="H10328" s="5" t="s">
        <v>9904</v>
      </c>
      <c r="I10328" s="5"/>
      <c r="J10328" s="5"/>
      <c r="K10328" s="5">
        <v>2</v>
      </c>
      <c r="L10328" s="5" t="s">
        <v>23</v>
      </c>
      <c r="M10328" s="7">
        <v>78110</v>
      </c>
      <c r="N10328" s="7">
        <v>95294.2</v>
      </c>
      <c r="O10328" s="7">
        <v>156220</v>
      </c>
      <c r="P10328" s="7">
        <v>190588.4</v>
      </c>
    </row>
    <row r="10329" spans="1:16" x14ac:dyDescent="0.25">
      <c r="A10329" s="5" t="s">
        <v>9892</v>
      </c>
      <c r="B10329" s="6">
        <v>46310</v>
      </c>
      <c r="C10329" s="5" t="s">
        <v>17</v>
      </c>
      <c r="D10329" s="5" t="s">
        <v>18</v>
      </c>
      <c r="E10329" s="5" t="s">
        <v>19</v>
      </c>
      <c r="F10329" s="6">
        <v>46310</v>
      </c>
      <c r="G10329" s="5">
        <v>43</v>
      </c>
      <c r="H10329" s="5" t="s">
        <v>9905</v>
      </c>
      <c r="I10329" s="5"/>
      <c r="J10329" s="5"/>
      <c r="K10329" s="5">
        <v>1</v>
      </c>
      <c r="L10329" s="5" t="s">
        <v>38</v>
      </c>
      <c r="M10329" s="7">
        <v>60990</v>
      </c>
      <c r="N10329" s="7">
        <v>74407.8</v>
      </c>
      <c r="O10329" s="7">
        <v>60990</v>
      </c>
      <c r="P10329" s="7">
        <v>74407.8</v>
      </c>
    </row>
    <row r="10330" spans="1:16" x14ac:dyDescent="0.25">
      <c r="A10330" s="5" t="s">
        <v>9892</v>
      </c>
      <c r="B10330" s="6">
        <v>46310</v>
      </c>
      <c r="C10330" s="5" t="s">
        <v>17</v>
      </c>
      <c r="D10330" s="5" t="s">
        <v>18</v>
      </c>
      <c r="E10330" s="5" t="s">
        <v>19</v>
      </c>
      <c r="F10330" s="6">
        <v>46310</v>
      </c>
      <c r="G10330" s="5">
        <v>44</v>
      </c>
      <c r="H10330" s="5" t="s">
        <v>9906</v>
      </c>
      <c r="I10330" s="5"/>
      <c r="J10330" s="5"/>
      <c r="K10330" s="5">
        <v>1</v>
      </c>
      <c r="L10330" s="5" t="s">
        <v>38</v>
      </c>
      <c r="M10330" s="7">
        <v>138030</v>
      </c>
      <c r="N10330" s="7">
        <v>168396.6</v>
      </c>
      <c r="O10330" s="7">
        <v>138030</v>
      </c>
      <c r="P10330" s="7">
        <v>168396.6</v>
      </c>
    </row>
    <row r="10331" spans="1:16" x14ac:dyDescent="0.25">
      <c r="A10331" s="5" t="s">
        <v>9892</v>
      </c>
      <c r="B10331" s="6">
        <v>46310</v>
      </c>
      <c r="C10331" s="5" t="s">
        <v>17</v>
      </c>
      <c r="D10331" s="5" t="s">
        <v>18</v>
      </c>
      <c r="E10331" s="5" t="s">
        <v>19</v>
      </c>
      <c r="F10331" s="6">
        <v>46310</v>
      </c>
      <c r="G10331" s="5">
        <v>45</v>
      </c>
      <c r="H10331" s="5" t="s">
        <v>9907</v>
      </c>
      <c r="I10331" s="5"/>
      <c r="J10331" s="5"/>
      <c r="K10331" s="5">
        <v>1</v>
      </c>
      <c r="L10331" s="5" t="s">
        <v>38</v>
      </c>
      <c r="M10331" s="7">
        <v>64200</v>
      </c>
      <c r="N10331" s="7">
        <v>78324</v>
      </c>
      <c r="O10331" s="7">
        <v>64200</v>
      </c>
      <c r="P10331" s="7">
        <v>78324</v>
      </c>
    </row>
    <row r="10332" spans="1:16" x14ac:dyDescent="0.25">
      <c r="A10332" s="5" t="s">
        <v>9892</v>
      </c>
      <c r="B10332" s="6">
        <v>46310</v>
      </c>
      <c r="C10332" s="5" t="s">
        <v>17</v>
      </c>
      <c r="D10332" s="5" t="s">
        <v>18</v>
      </c>
      <c r="E10332" s="5" t="s">
        <v>19</v>
      </c>
      <c r="F10332" s="6">
        <v>46310</v>
      </c>
      <c r="G10332" s="5">
        <v>46</v>
      </c>
      <c r="H10332" s="5" t="s">
        <v>9908</v>
      </c>
      <c r="I10332" s="5"/>
      <c r="J10332" s="5"/>
      <c r="K10332" s="5">
        <v>1</v>
      </c>
      <c r="L10332" s="5" t="s">
        <v>38</v>
      </c>
      <c r="M10332" s="7">
        <v>82390</v>
      </c>
      <c r="N10332" s="7">
        <v>100515.8</v>
      </c>
      <c r="O10332" s="7">
        <v>82390</v>
      </c>
      <c r="P10332" s="7">
        <v>100515.8</v>
      </c>
    </row>
    <row r="10333" spans="1:16" x14ac:dyDescent="0.25">
      <c r="A10333" s="5" t="s">
        <v>9892</v>
      </c>
      <c r="B10333" s="6">
        <v>46310</v>
      </c>
      <c r="C10333" s="5" t="s">
        <v>17</v>
      </c>
      <c r="D10333" s="5" t="s">
        <v>18</v>
      </c>
      <c r="E10333" s="5" t="s">
        <v>19</v>
      </c>
      <c r="F10333" s="6">
        <v>46310</v>
      </c>
      <c r="G10333" s="5">
        <v>47</v>
      </c>
      <c r="H10333" s="5" t="s">
        <v>9909</v>
      </c>
      <c r="I10333" s="5"/>
      <c r="J10333" s="5"/>
      <c r="K10333" s="5">
        <v>1</v>
      </c>
      <c r="L10333" s="5" t="s">
        <v>38</v>
      </c>
      <c r="M10333" s="7">
        <v>249310</v>
      </c>
      <c r="N10333" s="7">
        <v>304158.2</v>
      </c>
      <c r="O10333" s="7">
        <v>249310</v>
      </c>
      <c r="P10333" s="7">
        <v>304158.2</v>
      </c>
    </row>
    <row r="10334" spans="1:16" x14ac:dyDescent="0.25">
      <c r="A10334" s="5" t="s">
        <v>9892</v>
      </c>
      <c r="B10334" s="6">
        <v>46310</v>
      </c>
      <c r="C10334" s="5" t="s">
        <v>17</v>
      </c>
      <c r="D10334" s="5" t="s">
        <v>18</v>
      </c>
      <c r="E10334" s="5" t="s">
        <v>19</v>
      </c>
      <c r="F10334" s="6">
        <v>46310</v>
      </c>
      <c r="G10334" s="5">
        <v>48</v>
      </c>
      <c r="H10334" s="5" t="s">
        <v>9910</v>
      </c>
      <c r="I10334" s="5"/>
      <c r="J10334" s="5"/>
      <c r="K10334" s="5">
        <v>1</v>
      </c>
      <c r="L10334" s="5" t="s">
        <v>38</v>
      </c>
      <c r="M10334" s="7">
        <v>81320</v>
      </c>
      <c r="N10334" s="7">
        <v>99210.4</v>
      </c>
      <c r="O10334" s="7">
        <v>81320</v>
      </c>
      <c r="P10334" s="7">
        <v>99210.4</v>
      </c>
    </row>
    <row r="10335" spans="1:16" x14ac:dyDescent="0.25">
      <c r="A10335" s="5" t="s">
        <v>9892</v>
      </c>
      <c r="B10335" s="6">
        <v>46310</v>
      </c>
      <c r="C10335" s="5" t="s">
        <v>17</v>
      </c>
      <c r="D10335" s="5" t="s">
        <v>18</v>
      </c>
      <c r="E10335" s="5" t="s">
        <v>19</v>
      </c>
      <c r="F10335" s="6">
        <v>46310</v>
      </c>
      <c r="G10335" s="5">
        <v>49</v>
      </c>
      <c r="H10335" s="5" t="s">
        <v>9911</v>
      </c>
      <c r="I10335" s="5"/>
      <c r="J10335" s="5"/>
      <c r="K10335" s="5">
        <v>1</v>
      </c>
      <c r="L10335" s="5" t="s">
        <v>38</v>
      </c>
      <c r="M10335" s="7">
        <v>274990</v>
      </c>
      <c r="N10335" s="7">
        <v>335487.8</v>
      </c>
      <c r="O10335" s="7">
        <v>274990</v>
      </c>
      <c r="P10335" s="7">
        <v>335487.8</v>
      </c>
    </row>
    <row r="10336" spans="1:16" x14ac:dyDescent="0.25">
      <c r="A10336" s="5" t="s">
        <v>9892</v>
      </c>
      <c r="B10336" s="6">
        <v>46310</v>
      </c>
      <c r="C10336" s="5" t="s">
        <v>17</v>
      </c>
      <c r="D10336" s="5" t="s">
        <v>18</v>
      </c>
      <c r="E10336" s="5" t="s">
        <v>19</v>
      </c>
      <c r="F10336" s="6">
        <v>46310</v>
      </c>
      <c r="G10336" s="5">
        <v>50</v>
      </c>
      <c r="H10336" s="5" t="s">
        <v>9912</v>
      </c>
      <c r="I10336" s="5"/>
      <c r="J10336" s="5"/>
      <c r="K10336" s="5">
        <v>1</v>
      </c>
      <c r="L10336" s="5" t="s">
        <v>38</v>
      </c>
      <c r="M10336" s="7">
        <v>195810</v>
      </c>
      <c r="N10336" s="7">
        <v>238888.2</v>
      </c>
      <c r="O10336" s="7">
        <v>195810</v>
      </c>
      <c r="P10336" s="7">
        <v>238888.2</v>
      </c>
    </row>
    <row r="10337" spans="1:16" x14ac:dyDescent="0.25">
      <c r="A10337" s="5" t="s">
        <v>9892</v>
      </c>
      <c r="B10337" s="6">
        <v>46310</v>
      </c>
      <c r="C10337" s="5" t="s">
        <v>17</v>
      </c>
      <c r="D10337" s="5" t="s">
        <v>18</v>
      </c>
      <c r="E10337" s="5" t="s">
        <v>19</v>
      </c>
      <c r="F10337" s="6">
        <v>46310</v>
      </c>
      <c r="G10337" s="5">
        <v>51</v>
      </c>
      <c r="H10337" s="5" t="s">
        <v>9913</v>
      </c>
      <c r="I10337" s="5"/>
      <c r="J10337" s="5"/>
      <c r="K10337" s="5">
        <v>1</v>
      </c>
      <c r="L10337" s="5" t="s">
        <v>38</v>
      </c>
      <c r="M10337" s="7">
        <v>704060</v>
      </c>
      <c r="N10337" s="7">
        <v>858953.2</v>
      </c>
      <c r="O10337" s="7">
        <v>704060</v>
      </c>
      <c r="P10337" s="7">
        <v>858953.2</v>
      </c>
    </row>
    <row r="10338" spans="1:16" x14ac:dyDescent="0.25">
      <c r="A10338" s="5" t="s">
        <v>9892</v>
      </c>
      <c r="B10338" s="6">
        <v>46310</v>
      </c>
      <c r="C10338" s="5" t="s">
        <v>17</v>
      </c>
      <c r="D10338" s="5" t="s">
        <v>18</v>
      </c>
      <c r="E10338" s="5" t="s">
        <v>19</v>
      </c>
      <c r="F10338" s="6">
        <v>46310</v>
      </c>
      <c r="G10338" s="5">
        <v>52</v>
      </c>
      <c r="H10338" s="5" t="s">
        <v>9914</v>
      </c>
      <c r="I10338" s="5"/>
      <c r="J10338" s="5"/>
      <c r="K10338" s="5">
        <v>1</v>
      </c>
      <c r="L10338" s="5" t="s">
        <v>9915</v>
      </c>
      <c r="M10338" s="7">
        <v>27820</v>
      </c>
      <c r="N10338" s="7">
        <v>33940.400000000001</v>
      </c>
      <c r="O10338" s="7">
        <v>27820</v>
      </c>
      <c r="P10338" s="7">
        <v>33940.400000000001</v>
      </c>
    </row>
    <row r="10339" spans="1:16" x14ac:dyDescent="0.25">
      <c r="A10339" s="5" t="s">
        <v>9892</v>
      </c>
      <c r="B10339" s="6">
        <v>46310</v>
      </c>
      <c r="C10339" s="5" t="s">
        <v>17</v>
      </c>
      <c r="D10339" s="5" t="s">
        <v>18</v>
      </c>
      <c r="E10339" s="5" t="s">
        <v>19</v>
      </c>
      <c r="F10339" s="6">
        <v>46310</v>
      </c>
      <c r="G10339" s="5">
        <v>53</v>
      </c>
      <c r="H10339" s="5" t="s">
        <v>9916</v>
      </c>
      <c r="I10339" s="5"/>
      <c r="J10339" s="5"/>
      <c r="K10339" s="5">
        <v>3</v>
      </c>
      <c r="L10339" s="5" t="s">
        <v>38</v>
      </c>
      <c r="M10339" s="7">
        <v>7918</v>
      </c>
      <c r="N10339" s="7">
        <v>9659.9599999999991</v>
      </c>
      <c r="O10339" s="7">
        <v>23754</v>
      </c>
      <c r="P10339" s="7">
        <v>28979.88</v>
      </c>
    </row>
    <row r="10340" spans="1:16" x14ac:dyDescent="0.25">
      <c r="A10340" s="5" t="s">
        <v>9892</v>
      </c>
      <c r="B10340" s="6">
        <v>46310</v>
      </c>
      <c r="C10340" s="5" t="s">
        <v>17</v>
      </c>
      <c r="D10340" s="5" t="s">
        <v>18</v>
      </c>
      <c r="E10340" s="5" t="s">
        <v>19</v>
      </c>
      <c r="F10340" s="6">
        <v>46310</v>
      </c>
      <c r="G10340" s="5">
        <v>54</v>
      </c>
      <c r="H10340" s="5" t="s">
        <v>9917</v>
      </c>
      <c r="I10340" s="5"/>
      <c r="J10340" s="5"/>
      <c r="K10340" s="5">
        <v>3</v>
      </c>
      <c r="L10340" s="5" t="s">
        <v>38</v>
      </c>
      <c r="M10340" s="7">
        <v>39590</v>
      </c>
      <c r="N10340" s="7">
        <v>48299.8</v>
      </c>
      <c r="O10340" s="7">
        <v>118770</v>
      </c>
      <c r="P10340" s="7">
        <v>144899.4</v>
      </c>
    </row>
    <row r="10341" spans="1:16" x14ac:dyDescent="0.25">
      <c r="A10341" s="5" t="s">
        <v>9892</v>
      </c>
      <c r="B10341" s="6">
        <v>46310</v>
      </c>
      <c r="C10341" s="5" t="s">
        <v>17</v>
      </c>
      <c r="D10341" s="5" t="s">
        <v>18</v>
      </c>
      <c r="E10341" s="5" t="s">
        <v>19</v>
      </c>
      <c r="F10341" s="6">
        <v>46310</v>
      </c>
      <c r="G10341" s="5">
        <v>55</v>
      </c>
      <c r="H10341" s="5" t="s">
        <v>9918</v>
      </c>
      <c r="I10341" s="5"/>
      <c r="J10341" s="5"/>
      <c r="K10341" s="5">
        <v>3</v>
      </c>
      <c r="L10341" s="5" t="s">
        <v>38</v>
      </c>
      <c r="M10341" s="7">
        <v>105930</v>
      </c>
      <c r="N10341" s="7">
        <v>129234.6</v>
      </c>
      <c r="O10341" s="7">
        <v>317790</v>
      </c>
      <c r="P10341" s="7">
        <v>387703.8</v>
      </c>
    </row>
    <row r="10342" spans="1:16" x14ac:dyDescent="0.25">
      <c r="A10342" s="5" t="s">
        <v>9892</v>
      </c>
      <c r="B10342" s="6">
        <v>46310</v>
      </c>
      <c r="C10342" s="5" t="s">
        <v>17</v>
      </c>
      <c r="D10342" s="5" t="s">
        <v>18</v>
      </c>
      <c r="E10342" s="5" t="s">
        <v>19</v>
      </c>
      <c r="F10342" s="6">
        <v>46310</v>
      </c>
      <c r="G10342" s="5">
        <v>56</v>
      </c>
      <c r="H10342" s="5" t="s">
        <v>9919</v>
      </c>
      <c r="I10342" s="5"/>
      <c r="J10342" s="5"/>
      <c r="K10342" s="5">
        <v>3</v>
      </c>
      <c r="L10342" s="5" t="s">
        <v>38</v>
      </c>
      <c r="M10342" s="7">
        <v>31030</v>
      </c>
      <c r="N10342" s="7">
        <v>37856.6</v>
      </c>
      <c r="O10342" s="7">
        <v>93090</v>
      </c>
      <c r="P10342" s="7">
        <v>113569.8</v>
      </c>
    </row>
    <row r="10343" spans="1:16" x14ac:dyDescent="0.25">
      <c r="A10343" s="5" t="s">
        <v>9892</v>
      </c>
      <c r="B10343" s="6">
        <v>46310</v>
      </c>
      <c r="C10343" s="5" t="s">
        <v>17</v>
      </c>
      <c r="D10343" s="5" t="s">
        <v>18</v>
      </c>
      <c r="E10343" s="5" t="s">
        <v>19</v>
      </c>
      <c r="F10343" s="6">
        <v>46310</v>
      </c>
      <c r="G10343" s="5">
        <v>57</v>
      </c>
      <c r="H10343" s="5" t="s">
        <v>9920</v>
      </c>
      <c r="I10343" s="5"/>
      <c r="J10343" s="5"/>
      <c r="K10343" s="5">
        <v>100</v>
      </c>
      <c r="L10343" s="5" t="s">
        <v>21</v>
      </c>
      <c r="M10343" s="7">
        <v>0</v>
      </c>
      <c r="N10343" s="7">
        <v>0</v>
      </c>
      <c r="O10343" s="7">
        <v>0</v>
      </c>
      <c r="P10343" s="7">
        <v>0</v>
      </c>
    </row>
    <row r="10344" spans="1:16" x14ac:dyDescent="0.25">
      <c r="A10344" s="5" t="s">
        <v>9892</v>
      </c>
      <c r="B10344" s="6">
        <v>46310</v>
      </c>
      <c r="C10344" s="5" t="s">
        <v>17</v>
      </c>
      <c r="D10344" s="5" t="s">
        <v>18</v>
      </c>
      <c r="E10344" s="5" t="s">
        <v>19</v>
      </c>
      <c r="F10344" s="6">
        <v>46310</v>
      </c>
      <c r="G10344" s="5">
        <v>58</v>
      </c>
      <c r="H10344" s="5" t="s">
        <v>9921</v>
      </c>
      <c r="I10344" s="5"/>
      <c r="J10344" s="5"/>
      <c r="K10344" s="5">
        <v>100</v>
      </c>
      <c r="L10344" s="5" t="s">
        <v>21</v>
      </c>
      <c r="M10344" s="7">
        <v>0</v>
      </c>
      <c r="N10344" s="7">
        <v>0</v>
      </c>
      <c r="O10344" s="7">
        <v>0</v>
      </c>
      <c r="P10344" s="7">
        <v>0</v>
      </c>
    </row>
    <row r="10345" spans="1:16" x14ac:dyDescent="0.25">
      <c r="A10345" s="5" t="s">
        <v>9892</v>
      </c>
      <c r="B10345" s="6">
        <v>46310</v>
      </c>
      <c r="C10345" s="5" t="s">
        <v>17</v>
      </c>
      <c r="D10345" s="5" t="s">
        <v>18</v>
      </c>
      <c r="E10345" s="5" t="s">
        <v>19</v>
      </c>
      <c r="F10345" s="6">
        <v>46310</v>
      </c>
      <c r="G10345" s="5">
        <v>59</v>
      </c>
      <c r="H10345" s="5" t="s">
        <v>9922</v>
      </c>
      <c r="I10345" s="5"/>
      <c r="J10345" s="5"/>
      <c r="K10345" s="5">
        <v>3</v>
      </c>
      <c r="L10345" s="5" t="s">
        <v>38</v>
      </c>
      <c r="M10345" s="7">
        <v>7704</v>
      </c>
      <c r="N10345" s="7">
        <v>9398.8799999999992</v>
      </c>
      <c r="O10345" s="7">
        <v>23112</v>
      </c>
      <c r="P10345" s="7">
        <v>28196.639999999999</v>
      </c>
    </row>
    <row r="10346" spans="1:16" x14ac:dyDescent="0.25">
      <c r="A10346" s="5" t="s">
        <v>9892</v>
      </c>
      <c r="B10346" s="6">
        <v>46310</v>
      </c>
      <c r="C10346" s="5" t="s">
        <v>17</v>
      </c>
      <c r="D10346" s="5" t="s">
        <v>18</v>
      </c>
      <c r="E10346" s="5" t="s">
        <v>19</v>
      </c>
      <c r="F10346" s="6">
        <v>46310</v>
      </c>
      <c r="G10346" s="5">
        <v>60</v>
      </c>
      <c r="H10346" s="5" t="s">
        <v>9923</v>
      </c>
      <c r="I10346" s="5"/>
      <c r="J10346" s="5"/>
      <c r="K10346" s="5">
        <v>3</v>
      </c>
      <c r="L10346" s="5" t="s">
        <v>38</v>
      </c>
      <c r="M10346" s="7">
        <v>11021</v>
      </c>
      <c r="N10346" s="7">
        <v>13445.62</v>
      </c>
      <c r="O10346" s="7">
        <v>33063</v>
      </c>
      <c r="P10346" s="7">
        <v>40336.86</v>
      </c>
    </row>
    <row r="10347" spans="1:16" x14ac:dyDescent="0.25">
      <c r="A10347" s="5" t="s">
        <v>9924</v>
      </c>
      <c r="B10347" s="6">
        <v>46311</v>
      </c>
      <c r="C10347" s="5" t="s">
        <v>905</v>
      </c>
      <c r="D10347" s="5" t="s">
        <v>18</v>
      </c>
      <c r="E10347" s="5" t="s">
        <v>9582</v>
      </c>
      <c r="F10347" s="6">
        <v>46317</v>
      </c>
      <c r="G10347" s="5">
        <v>1</v>
      </c>
      <c r="H10347" s="5" t="s">
        <v>9925</v>
      </c>
      <c r="I10347" s="5"/>
      <c r="J10347" s="5"/>
      <c r="K10347" s="5">
        <v>1</v>
      </c>
      <c r="L10347" s="5" t="s">
        <v>38</v>
      </c>
      <c r="M10347" s="7">
        <v>0</v>
      </c>
      <c r="N10347" s="7">
        <v>0</v>
      </c>
      <c r="O10347" s="7">
        <v>0</v>
      </c>
      <c r="P10347" s="7">
        <v>0</v>
      </c>
    </row>
    <row r="10348" spans="1:16" x14ac:dyDescent="0.25">
      <c r="A10348" s="5" t="s">
        <v>9926</v>
      </c>
      <c r="B10348" s="6">
        <v>46315</v>
      </c>
      <c r="C10348" s="5" t="s">
        <v>113</v>
      </c>
      <c r="D10348" s="5" t="s">
        <v>18</v>
      </c>
      <c r="E10348" s="5" t="s">
        <v>9582</v>
      </c>
      <c r="F10348" s="6">
        <v>46318</v>
      </c>
      <c r="G10348" s="5">
        <v>1</v>
      </c>
      <c r="H10348" s="5" t="s">
        <v>9927</v>
      </c>
      <c r="I10348" s="5"/>
      <c r="J10348" s="5"/>
      <c r="K10348" s="5">
        <v>1</v>
      </c>
      <c r="L10348" s="5" t="s">
        <v>108</v>
      </c>
      <c r="M10348" s="7">
        <v>0</v>
      </c>
      <c r="N10348" s="7">
        <v>0</v>
      </c>
      <c r="O10348" s="7">
        <v>0</v>
      </c>
      <c r="P10348" s="7">
        <v>0</v>
      </c>
    </row>
    <row r="10349" spans="1:16" x14ac:dyDescent="0.25">
      <c r="A10349" s="5" t="s">
        <v>9926</v>
      </c>
      <c r="B10349" s="6">
        <v>46315</v>
      </c>
      <c r="C10349" s="5" t="s">
        <v>113</v>
      </c>
      <c r="D10349" s="5" t="s">
        <v>18</v>
      </c>
      <c r="E10349" s="5" t="s">
        <v>9582</v>
      </c>
      <c r="F10349" s="6">
        <v>46318</v>
      </c>
      <c r="G10349" s="5">
        <v>2</v>
      </c>
      <c r="H10349" s="5" t="s">
        <v>9928</v>
      </c>
      <c r="I10349" s="5"/>
      <c r="J10349" s="5"/>
      <c r="K10349" s="5">
        <v>3</v>
      </c>
      <c r="L10349" s="5" t="s">
        <v>108</v>
      </c>
      <c r="M10349" s="7">
        <v>0</v>
      </c>
      <c r="N10349" s="7">
        <v>0</v>
      </c>
      <c r="O10349" s="7">
        <v>0</v>
      </c>
      <c r="P10349" s="7">
        <v>0</v>
      </c>
    </row>
    <row r="10350" spans="1:16" x14ac:dyDescent="0.25">
      <c r="A10350" s="5" t="s">
        <v>9926</v>
      </c>
      <c r="B10350" s="6">
        <v>46315</v>
      </c>
      <c r="C10350" s="5" t="s">
        <v>113</v>
      </c>
      <c r="D10350" s="5" t="s">
        <v>18</v>
      </c>
      <c r="E10350" s="5" t="s">
        <v>9582</v>
      </c>
      <c r="F10350" s="6">
        <v>46318</v>
      </c>
      <c r="G10350" s="5">
        <v>3</v>
      </c>
      <c r="H10350" s="5" t="s">
        <v>9805</v>
      </c>
      <c r="I10350" s="5"/>
      <c r="J10350" s="5"/>
      <c r="K10350" s="5">
        <v>12</v>
      </c>
      <c r="L10350" s="5" t="s">
        <v>38</v>
      </c>
      <c r="M10350" s="7">
        <v>0</v>
      </c>
      <c r="N10350" s="7">
        <v>0</v>
      </c>
      <c r="O10350" s="7">
        <v>0</v>
      </c>
      <c r="P10350" s="7">
        <v>0</v>
      </c>
    </row>
    <row r="10351" spans="1:16" x14ac:dyDescent="0.25">
      <c r="A10351" s="5" t="s">
        <v>9926</v>
      </c>
      <c r="B10351" s="6">
        <v>46315</v>
      </c>
      <c r="C10351" s="5" t="s">
        <v>113</v>
      </c>
      <c r="D10351" s="5" t="s">
        <v>18</v>
      </c>
      <c r="E10351" s="5" t="s">
        <v>9582</v>
      </c>
      <c r="F10351" s="6">
        <v>46318</v>
      </c>
      <c r="G10351" s="5">
        <v>4</v>
      </c>
      <c r="H10351" s="5" t="s">
        <v>9780</v>
      </c>
      <c r="I10351" s="5"/>
      <c r="J10351" s="5"/>
      <c r="K10351" s="5">
        <v>6</v>
      </c>
      <c r="L10351" s="5" t="s">
        <v>38</v>
      </c>
      <c r="M10351" s="7">
        <v>0</v>
      </c>
      <c r="N10351" s="7">
        <v>0</v>
      </c>
      <c r="O10351" s="7">
        <v>0</v>
      </c>
      <c r="P10351" s="7">
        <v>0</v>
      </c>
    </row>
    <row r="10352" spans="1:16" x14ac:dyDescent="0.25">
      <c r="A10352" s="5" t="s">
        <v>9926</v>
      </c>
      <c r="B10352" s="6">
        <v>46315</v>
      </c>
      <c r="C10352" s="5" t="s">
        <v>113</v>
      </c>
      <c r="D10352" s="5" t="s">
        <v>18</v>
      </c>
      <c r="E10352" s="5" t="s">
        <v>9582</v>
      </c>
      <c r="F10352" s="6">
        <v>46318</v>
      </c>
      <c r="G10352" s="5">
        <v>5</v>
      </c>
      <c r="H10352" s="5" t="s">
        <v>9929</v>
      </c>
      <c r="I10352" s="5"/>
      <c r="J10352" s="5"/>
      <c r="K10352" s="5">
        <v>88</v>
      </c>
      <c r="L10352" s="5" t="s">
        <v>38</v>
      </c>
      <c r="M10352" s="7">
        <v>0</v>
      </c>
      <c r="N10352" s="7">
        <v>0</v>
      </c>
      <c r="O10352" s="7">
        <v>0</v>
      </c>
      <c r="P10352" s="7">
        <v>0</v>
      </c>
    </row>
    <row r="10353" spans="1:16" x14ac:dyDescent="0.25">
      <c r="A10353" s="5" t="s">
        <v>9926</v>
      </c>
      <c r="B10353" s="6">
        <v>46315</v>
      </c>
      <c r="C10353" s="5" t="s">
        <v>113</v>
      </c>
      <c r="D10353" s="5" t="s">
        <v>18</v>
      </c>
      <c r="E10353" s="5" t="s">
        <v>9582</v>
      </c>
      <c r="F10353" s="6">
        <v>46318</v>
      </c>
      <c r="G10353" s="5">
        <v>6</v>
      </c>
      <c r="H10353" s="5" t="s">
        <v>3599</v>
      </c>
      <c r="I10353" s="5"/>
      <c r="J10353" s="5"/>
      <c r="K10353" s="5">
        <v>111</v>
      </c>
      <c r="L10353" s="5" t="s">
        <v>38</v>
      </c>
      <c r="M10353" s="7">
        <v>0</v>
      </c>
      <c r="N10353" s="7">
        <v>0</v>
      </c>
      <c r="O10353" s="7">
        <v>0</v>
      </c>
      <c r="P10353" s="7">
        <v>0</v>
      </c>
    </row>
    <row r="10354" spans="1:16" x14ac:dyDescent="0.25">
      <c r="A10354" s="5" t="s">
        <v>9926</v>
      </c>
      <c r="B10354" s="6">
        <v>46315</v>
      </c>
      <c r="C10354" s="5" t="s">
        <v>113</v>
      </c>
      <c r="D10354" s="5" t="s">
        <v>18</v>
      </c>
      <c r="E10354" s="5" t="s">
        <v>9582</v>
      </c>
      <c r="F10354" s="6">
        <v>46318</v>
      </c>
      <c r="G10354" s="5">
        <v>7</v>
      </c>
      <c r="H10354" s="5" t="s">
        <v>6326</v>
      </c>
      <c r="I10354" s="5"/>
      <c r="J10354" s="5"/>
      <c r="K10354" s="5">
        <v>56</v>
      </c>
      <c r="L10354" s="5" t="s">
        <v>38</v>
      </c>
      <c r="M10354" s="7">
        <v>0</v>
      </c>
      <c r="N10354" s="7">
        <v>0</v>
      </c>
      <c r="O10354" s="7">
        <v>0</v>
      </c>
      <c r="P10354" s="7">
        <v>0</v>
      </c>
    </row>
    <row r="10355" spans="1:16" x14ac:dyDescent="0.25">
      <c r="A10355" s="5" t="s">
        <v>9926</v>
      </c>
      <c r="B10355" s="6">
        <v>46315</v>
      </c>
      <c r="C10355" s="5" t="s">
        <v>113</v>
      </c>
      <c r="D10355" s="5" t="s">
        <v>18</v>
      </c>
      <c r="E10355" s="5" t="s">
        <v>9582</v>
      </c>
      <c r="F10355" s="6">
        <v>46318</v>
      </c>
      <c r="G10355" s="5">
        <v>8</v>
      </c>
      <c r="H10355" s="5" t="s">
        <v>3598</v>
      </c>
      <c r="I10355" s="5"/>
      <c r="J10355" s="5"/>
      <c r="K10355" s="5">
        <v>56</v>
      </c>
      <c r="L10355" s="5" t="s">
        <v>38</v>
      </c>
      <c r="M10355" s="7">
        <v>0</v>
      </c>
      <c r="N10355" s="7">
        <v>0</v>
      </c>
      <c r="O10355" s="7">
        <v>0</v>
      </c>
      <c r="P10355" s="7">
        <v>0</v>
      </c>
    </row>
    <row r="10356" spans="1:16" x14ac:dyDescent="0.25">
      <c r="A10356" s="5" t="s">
        <v>9926</v>
      </c>
      <c r="B10356" s="6">
        <v>46315</v>
      </c>
      <c r="C10356" s="5" t="s">
        <v>113</v>
      </c>
      <c r="D10356" s="5" t="s">
        <v>18</v>
      </c>
      <c r="E10356" s="5" t="s">
        <v>9582</v>
      </c>
      <c r="F10356" s="6">
        <v>46318</v>
      </c>
      <c r="G10356" s="5">
        <v>9</v>
      </c>
      <c r="H10356" s="5" t="s">
        <v>9522</v>
      </c>
      <c r="I10356" s="5"/>
      <c r="J10356" s="5"/>
      <c r="K10356" s="5">
        <v>10</v>
      </c>
      <c r="L10356" s="5" t="s">
        <v>38</v>
      </c>
      <c r="M10356" s="7">
        <v>0</v>
      </c>
      <c r="N10356" s="7">
        <v>0</v>
      </c>
      <c r="O10356" s="7">
        <v>0</v>
      </c>
      <c r="P10356" s="7">
        <v>0</v>
      </c>
    </row>
    <row r="10357" spans="1:16" x14ac:dyDescent="0.25">
      <c r="A10357" s="5" t="s">
        <v>9926</v>
      </c>
      <c r="B10357" s="6">
        <v>46315</v>
      </c>
      <c r="C10357" s="5" t="s">
        <v>113</v>
      </c>
      <c r="D10357" s="5" t="s">
        <v>18</v>
      </c>
      <c r="E10357" s="5" t="s">
        <v>9582</v>
      </c>
      <c r="F10357" s="6">
        <v>46318</v>
      </c>
      <c r="G10357" s="5">
        <v>10</v>
      </c>
      <c r="H10357" s="5" t="s">
        <v>9523</v>
      </c>
      <c r="I10357" s="5"/>
      <c r="J10357" s="5"/>
      <c r="K10357" s="5">
        <v>56</v>
      </c>
      <c r="L10357" s="5" t="s">
        <v>38</v>
      </c>
      <c r="M10357" s="7">
        <v>0</v>
      </c>
      <c r="N10357" s="7">
        <v>0</v>
      </c>
      <c r="O10357" s="7">
        <v>0</v>
      </c>
      <c r="P10357" s="7">
        <v>0</v>
      </c>
    </row>
    <row r="10358" spans="1:16" x14ac:dyDescent="0.25">
      <c r="A10358" s="5" t="s">
        <v>9926</v>
      </c>
      <c r="B10358" s="6">
        <v>46315</v>
      </c>
      <c r="C10358" s="5" t="s">
        <v>113</v>
      </c>
      <c r="D10358" s="5" t="s">
        <v>18</v>
      </c>
      <c r="E10358" s="5" t="s">
        <v>9582</v>
      </c>
      <c r="F10358" s="6">
        <v>46318</v>
      </c>
      <c r="G10358" s="5">
        <v>11</v>
      </c>
      <c r="H10358" s="5" t="s">
        <v>8852</v>
      </c>
      <c r="I10358" s="5"/>
      <c r="J10358" s="5"/>
      <c r="K10358" s="5">
        <v>56</v>
      </c>
      <c r="L10358" s="5" t="s">
        <v>38</v>
      </c>
      <c r="M10358" s="7">
        <v>0</v>
      </c>
      <c r="N10358" s="7">
        <v>0</v>
      </c>
      <c r="O10358" s="7">
        <v>0</v>
      </c>
      <c r="P10358" s="7">
        <v>0</v>
      </c>
    </row>
    <row r="10359" spans="1:16" x14ac:dyDescent="0.25">
      <c r="A10359" s="5" t="s">
        <v>9926</v>
      </c>
      <c r="B10359" s="6">
        <v>46315</v>
      </c>
      <c r="C10359" s="5" t="s">
        <v>113</v>
      </c>
      <c r="D10359" s="5" t="s">
        <v>18</v>
      </c>
      <c r="E10359" s="5" t="s">
        <v>9582</v>
      </c>
      <c r="F10359" s="6">
        <v>46318</v>
      </c>
      <c r="G10359" s="5">
        <v>12</v>
      </c>
      <c r="H10359" s="5" t="s">
        <v>9512</v>
      </c>
      <c r="I10359" s="5"/>
      <c r="J10359" s="5"/>
      <c r="K10359" s="5">
        <v>25</v>
      </c>
      <c r="L10359" s="5" t="s">
        <v>38</v>
      </c>
      <c r="M10359" s="7">
        <v>0</v>
      </c>
      <c r="N10359" s="7">
        <v>0</v>
      </c>
      <c r="O10359" s="7">
        <v>0</v>
      </c>
      <c r="P10359" s="7">
        <v>0</v>
      </c>
    </row>
    <row r="10360" spans="1:16" x14ac:dyDescent="0.25">
      <c r="A10360" s="5" t="s">
        <v>9926</v>
      </c>
      <c r="B10360" s="6">
        <v>46315</v>
      </c>
      <c r="C10360" s="5" t="s">
        <v>113</v>
      </c>
      <c r="D10360" s="5" t="s">
        <v>18</v>
      </c>
      <c r="E10360" s="5" t="s">
        <v>9582</v>
      </c>
      <c r="F10360" s="6">
        <v>46318</v>
      </c>
      <c r="G10360" s="5">
        <v>13</v>
      </c>
      <c r="H10360" s="5" t="s">
        <v>9930</v>
      </c>
      <c r="I10360" s="5"/>
      <c r="J10360" s="5"/>
      <c r="K10360" s="5">
        <v>18</v>
      </c>
      <c r="L10360" s="5" t="s">
        <v>38</v>
      </c>
      <c r="M10360" s="7">
        <v>0</v>
      </c>
      <c r="N10360" s="7">
        <v>0</v>
      </c>
      <c r="O10360" s="7">
        <v>0</v>
      </c>
      <c r="P10360" s="7">
        <v>0</v>
      </c>
    </row>
    <row r="10361" spans="1:16" x14ac:dyDescent="0.25">
      <c r="A10361" s="5" t="s">
        <v>9926</v>
      </c>
      <c r="B10361" s="6">
        <v>46315</v>
      </c>
      <c r="C10361" s="5" t="s">
        <v>113</v>
      </c>
      <c r="D10361" s="5" t="s">
        <v>18</v>
      </c>
      <c r="E10361" s="5" t="s">
        <v>9582</v>
      </c>
      <c r="F10361" s="6">
        <v>46318</v>
      </c>
      <c r="G10361" s="5">
        <v>14</v>
      </c>
      <c r="H10361" s="5" t="s">
        <v>9931</v>
      </c>
      <c r="I10361" s="5"/>
      <c r="J10361" s="5"/>
      <c r="K10361" s="5">
        <v>3</v>
      </c>
      <c r="L10361" s="5" t="s">
        <v>38</v>
      </c>
      <c r="M10361" s="7">
        <v>0</v>
      </c>
      <c r="N10361" s="7">
        <v>0</v>
      </c>
      <c r="O10361" s="7">
        <v>0</v>
      </c>
      <c r="P10361" s="7">
        <v>0</v>
      </c>
    </row>
    <row r="10362" spans="1:16" x14ac:dyDescent="0.25">
      <c r="A10362" s="5" t="s">
        <v>9926</v>
      </c>
      <c r="B10362" s="6">
        <v>46315</v>
      </c>
      <c r="C10362" s="5" t="s">
        <v>113</v>
      </c>
      <c r="D10362" s="5" t="s">
        <v>18</v>
      </c>
      <c r="E10362" s="5" t="s">
        <v>9582</v>
      </c>
      <c r="F10362" s="6">
        <v>46318</v>
      </c>
      <c r="G10362" s="5">
        <v>15</v>
      </c>
      <c r="H10362" s="5" t="s">
        <v>9932</v>
      </c>
      <c r="I10362" s="5"/>
      <c r="J10362" s="5"/>
      <c r="K10362" s="5">
        <v>63</v>
      </c>
      <c r="L10362" s="5" t="s">
        <v>38</v>
      </c>
      <c r="M10362" s="7">
        <v>0</v>
      </c>
      <c r="N10362" s="7">
        <v>0</v>
      </c>
      <c r="O10362" s="7">
        <v>0</v>
      </c>
      <c r="P10362" s="7">
        <v>0</v>
      </c>
    </row>
    <row r="10363" spans="1:16" x14ac:dyDescent="0.25">
      <c r="A10363" s="5" t="s">
        <v>9926</v>
      </c>
      <c r="B10363" s="6">
        <v>46315</v>
      </c>
      <c r="C10363" s="5" t="s">
        <v>113</v>
      </c>
      <c r="D10363" s="5" t="s">
        <v>18</v>
      </c>
      <c r="E10363" s="5" t="s">
        <v>9582</v>
      </c>
      <c r="F10363" s="6">
        <v>46318</v>
      </c>
      <c r="G10363" s="5">
        <v>16</v>
      </c>
      <c r="H10363" s="5" t="s">
        <v>9933</v>
      </c>
      <c r="I10363" s="5"/>
      <c r="J10363" s="5"/>
      <c r="K10363" s="5">
        <v>13</v>
      </c>
      <c r="L10363" s="5" t="s">
        <v>38</v>
      </c>
      <c r="M10363" s="7">
        <v>0</v>
      </c>
      <c r="N10363" s="7">
        <v>0</v>
      </c>
      <c r="O10363" s="7">
        <v>0</v>
      </c>
      <c r="P10363" s="7">
        <v>0</v>
      </c>
    </row>
    <row r="10364" spans="1:16" x14ac:dyDescent="0.25">
      <c r="A10364" s="5" t="s">
        <v>9926</v>
      </c>
      <c r="B10364" s="6">
        <v>46315</v>
      </c>
      <c r="C10364" s="5" t="s">
        <v>113</v>
      </c>
      <c r="D10364" s="5" t="s">
        <v>18</v>
      </c>
      <c r="E10364" s="5" t="s">
        <v>9582</v>
      </c>
      <c r="F10364" s="6">
        <v>46318</v>
      </c>
      <c r="G10364" s="5">
        <v>17</v>
      </c>
      <c r="H10364" s="5" t="s">
        <v>9503</v>
      </c>
      <c r="I10364" s="5"/>
      <c r="J10364" s="5"/>
      <c r="K10364" s="5">
        <v>76</v>
      </c>
      <c r="L10364" s="5" t="s">
        <v>38</v>
      </c>
      <c r="M10364" s="7">
        <v>0</v>
      </c>
      <c r="N10364" s="7">
        <v>0</v>
      </c>
      <c r="O10364" s="7">
        <v>0</v>
      </c>
      <c r="P10364" s="7">
        <v>0</v>
      </c>
    </row>
    <row r="10365" spans="1:16" x14ac:dyDescent="0.25">
      <c r="A10365" s="5" t="s">
        <v>9926</v>
      </c>
      <c r="B10365" s="6">
        <v>46315</v>
      </c>
      <c r="C10365" s="5" t="s">
        <v>113</v>
      </c>
      <c r="D10365" s="5" t="s">
        <v>18</v>
      </c>
      <c r="E10365" s="5" t="s">
        <v>9582</v>
      </c>
      <c r="F10365" s="6">
        <v>46318</v>
      </c>
      <c r="G10365" s="5">
        <v>18</v>
      </c>
      <c r="H10365" s="5" t="s">
        <v>9506</v>
      </c>
      <c r="I10365" s="5"/>
      <c r="J10365" s="5"/>
      <c r="K10365" s="5">
        <v>20</v>
      </c>
      <c r="L10365" s="5" t="s">
        <v>108</v>
      </c>
      <c r="M10365" s="7">
        <v>0</v>
      </c>
      <c r="N10365" s="7">
        <v>0</v>
      </c>
      <c r="O10365" s="7">
        <v>0</v>
      </c>
      <c r="P10365" s="7">
        <v>0</v>
      </c>
    </row>
    <row r="10366" spans="1:16" x14ac:dyDescent="0.25">
      <c r="A10366" s="5" t="s">
        <v>9926</v>
      </c>
      <c r="B10366" s="6">
        <v>46315</v>
      </c>
      <c r="C10366" s="5" t="s">
        <v>113</v>
      </c>
      <c r="D10366" s="5" t="s">
        <v>18</v>
      </c>
      <c r="E10366" s="5" t="s">
        <v>9582</v>
      </c>
      <c r="F10366" s="6">
        <v>46318</v>
      </c>
      <c r="G10366" s="5">
        <v>19</v>
      </c>
      <c r="H10366" s="5" t="s">
        <v>9515</v>
      </c>
      <c r="I10366" s="5"/>
      <c r="J10366" s="5"/>
      <c r="K10366" s="5">
        <v>50</v>
      </c>
      <c r="L10366" s="5" t="s">
        <v>108</v>
      </c>
      <c r="M10366" s="7">
        <v>0</v>
      </c>
      <c r="N10366" s="7">
        <v>0</v>
      </c>
      <c r="O10366" s="7">
        <v>0</v>
      </c>
      <c r="P10366" s="7">
        <v>0</v>
      </c>
    </row>
    <row r="10367" spans="1:16" x14ac:dyDescent="0.25">
      <c r="A10367" s="5" t="s">
        <v>9934</v>
      </c>
      <c r="B10367" s="6">
        <v>46315</v>
      </c>
      <c r="C10367" s="5" t="s">
        <v>113</v>
      </c>
      <c r="D10367" s="5" t="s">
        <v>18</v>
      </c>
      <c r="E10367" s="5" t="s">
        <v>9582</v>
      </c>
      <c r="F10367" s="6">
        <v>46321</v>
      </c>
      <c r="G10367" s="5">
        <v>1</v>
      </c>
      <c r="H10367" s="5" t="s">
        <v>3106</v>
      </c>
      <c r="I10367" s="5"/>
      <c r="J10367" s="5"/>
      <c r="K10367" s="5">
        <v>12</v>
      </c>
      <c r="L10367" s="5" t="s">
        <v>38</v>
      </c>
      <c r="M10367" s="7">
        <v>0</v>
      </c>
      <c r="N10367" s="7">
        <v>0</v>
      </c>
      <c r="O10367" s="7">
        <v>0</v>
      </c>
      <c r="P10367" s="7">
        <v>0</v>
      </c>
    </row>
    <row r="10368" spans="1:16" x14ac:dyDescent="0.25">
      <c r="A10368" s="5" t="s">
        <v>9934</v>
      </c>
      <c r="B10368" s="6">
        <v>46315</v>
      </c>
      <c r="C10368" s="5" t="s">
        <v>113</v>
      </c>
      <c r="D10368" s="5" t="s">
        <v>18</v>
      </c>
      <c r="E10368" s="5" t="s">
        <v>9582</v>
      </c>
      <c r="F10368" s="6">
        <v>46321</v>
      </c>
      <c r="G10368" s="5">
        <v>2</v>
      </c>
      <c r="H10368" s="5" t="s">
        <v>9935</v>
      </c>
      <c r="I10368" s="5"/>
      <c r="J10368" s="5"/>
      <c r="K10368" s="5">
        <v>3</v>
      </c>
      <c r="L10368" s="5" t="s">
        <v>38</v>
      </c>
      <c r="M10368" s="7">
        <v>0</v>
      </c>
      <c r="N10368" s="7">
        <v>0</v>
      </c>
      <c r="O10368" s="7">
        <v>0</v>
      </c>
      <c r="P10368" s="7">
        <v>0</v>
      </c>
    </row>
    <row r="10369" spans="1:16" x14ac:dyDescent="0.25">
      <c r="A10369" s="5" t="s">
        <v>9934</v>
      </c>
      <c r="B10369" s="6">
        <v>46315</v>
      </c>
      <c r="C10369" s="5" t="s">
        <v>113</v>
      </c>
      <c r="D10369" s="5" t="s">
        <v>18</v>
      </c>
      <c r="E10369" s="5" t="s">
        <v>9582</v>
      </c>
      <c r="F10369" s="6">
        <v>46321</v>
      </c>
      <c r="G10369" s="5">
        <v>3</v>
      </c>
      <c r="H10369" s="5" t="s">
        <v>9936</v>
      </c>
      <c r="I10369" s="5"/>
      <c r="J10369" s="5"/>
      <c r="K10369" s="5">
        <v>1</v>
      </c>
      <c r="L10369" s="5" t="s">
        <v>38</v>
      </c>
      <c r="M10369" s="7">
        <v>0</v>
      </c>
      <c r="N10369" s="7">
        <v>0</v>
      </c>
      <c r="O10369" s="7">
        <v>0</v>
      </c>
      <c r="P10369" s="7">
        <v>0</v>
      </c>
    </row>
    <row r="10370" spans="1:16" x14ac:dyDescent="0.25">
      <c r="A10370" s="5" t="s">
        <v>9934</v>
      </c>
      <c r="B10370" s="6">
        <v>46315</v>
      </c>
      <c r="C10370" s="5" t="s">
        <v>113</v>
      </c>
      <c r="D10370" s="5" t="s">
        <v>18</v>
      </c>
      <c r="E10370" s="5" t="s">
        <v>9582</v>
      </c>
      <c r="F10370" s="6">
        <v>46321</v>
      </c>
      <c r="G10370" s="5">
        <v>4</v>
      </c>
      <c r="H10370" s="5" t="s">
        <v>9937</v>
      </c>
      <c r="I10370" s="5"/>
      <c r="J10370" s="5"/>
      <c r="K10370" s="5">
        <v>1</v>
      </c>
      <c r="L10370" s="5" t="s">
        <v>38</v>
      </c>
      <c r="M10370" s="7">
        <v>0</v>
      </c>
      <c r="N10370" s="7">
        <v>0</v>
      </c>
      <c r="O10370" s="7">
        <v>0</v>
      </c>
      <c r="P10370" s="7">
        <v>0</v>
      </c>
    </row>
    <row r="10371" spans="1:16" x14ac:dyDescent="0.25">
      <c r="A10371" s="5" t="s">
        <v>9934</v>
      </c>
      <c r="B10371" s="6">
        <v>46315</v>
      </c>
      <c r="C10371" s="5" t="s">
        <v>113</v>
      </c>
      <c r="D10371" s="5" t="s">
        <v>18</v>
      </c>
      <c r="E10371" s="5" t="s">
        <v>9582</v>
      </c>
      <c r="F10371" s="6">
        <v>46321</v>
      </c>
      <c r="G10371" s="5">
        <v>5</v>
      </c>
      <c r="H10371" s="5" t="s">
        <v>9938</v>
      </c>
      <c r="I10371" s="5"/>
      <c r="J10371" s="5"/>
      <c r="K10371" s="5">
        <v>2</v>
      </c>
      <c r="L10371" s="5" t="s">
        <v>38</v>
      </c>
      <c r="M10371" s="7">
        <v>0</v>
      </c>
      <c r="N10371" s="7">
        <v>0</v>
      </c>
      <c r="O10371" s="7">
        <v>0</v>
      </c>
      <c r="P10371" s="7">
        <v>0</v>
      </c>
    </row>
    <row r="10372" spans="1:16" x14ac:dyDescent="0.25">
      <c r="A10372" s="5" t="s">
        <v>9934</v>
      </c>
      <c r="B10372" s="6">
        <v>46315</v>
      </c>
      <c r="C10372" s="5" t="s">
        <v>113</v>
      </c>
      <c r="D10372" s="5" t="s">
        <v>18</v>
      </c>
      <c r="E10372" s="5" t="s">
        <v>9582</v>
      </c>
      <c r="F10372" s="6">
        <v>46321</v>
      </c>
      <c r="G10372" s="5">
        <v>6</v>
      </c>
      <c r="H10372" s="5" t="s">
        <v>9939</v>
      </c>
      <c r="I10372" s="5"/>
      <c r="J10372" s="5"/>
      <c r="K10372" s="5">
        <v>1</v>
      </c>
      <c r="L10372" s="5" t="s">
        <v>38</v>
      </c>
      <c r="M10372" s="7">
        <v>0</v>
      </c>
      <c r="N10372" s="7">
        <v>0</v>
      </c>
      <c r="O10372" s="7">
        <v>0</v>
      </c>
      <c r="P10372" s="7">
        <v>0</v>
      </c>
    </row>
    <row r="10373" spans="1:16" x14ac:dyDescent="0.25">
      <c r="A10373" s="5" t="s">
        <v>9934</v>
      </c>
      <c r="B10373" s="6">
        <v>46315</v>
      </c>
      <c r="C10373" s="5" t="s">
        <v>113</v>
      </c>
      <c r="D10373" s="5" t="s">
        <v>18</v>
      </c>
      <c r="E10373" s="5" t="s">
        <v>9582</v>
      </c>
      <c r="F10373" s="6">
        <v>46321</v>
      </c>
      <c r="G10373" s="5">
        <v>7</v>
      </c>
      <c r="H10373" s="5" t="s">
        <v>9940</v>
      </c>
      <c r="I10373" s="5"/>
      <c r="J10373" s="5"/>
      <c r="K10373" s="5">
        <v>1</v>
      </c>
      <c r="L10373" s="5" t="s">
        <v>38</v>
      </c>
      <c r="M10373" s="7">
        <v>0</v>
      </c>
      <c r="N10373" s="7">
        <v>0</v>
      </c>
      <c r="O10373" s="7">
        <v>0</v>
      </c>
      <c r="P10373" s="7">
        <v>0</v>
      </c>
    </row>
    <row r="10374" spans="1:16" x14ac:dyDescent="0.25">
      <c r="A10374" s="5" t="s">
        <v>9934</v>
      </c>
      <c r="B10374" s="6">
        <v>46315</v>
      </c>
      <c r="C10374" s="5" t="s">
        <v>113</v>
      </c>
      <c r="D10374" s="5" t="s">
        <v>18</v>
      </c>
      <c r="E10374" s="5" t="s">
        <v>9582</v>
      </c>
      <c r="F10374" s="6">
        <v>46321</v>
      </c>
      <c r="G10374" s="5">
        <v>8</v>
      </c>
      <c r="H10374" s="5" t="s">
        <v>6292</v>
      </c>
      <c r="I10374" s="5"/>
      <c r="J10374" s="5"/>
      <c r="K10374" s="5">
        <v>10</v>
      </c>
      <c r="L10374" s="5" t="s">
        <v>38</v>
      </c>
      <c r="M10374" s="7">
        <v>0</v>
      </c>
      <c r="N10374" s="7">
        <v>0</v>
      </c>
      <c r="O10374" s="7">
        <v>0</v>
      </c>
      <c r="P10374" s="7">
        <v>0</v>
      </c>
    </row>
    <row r="10375" spans="1:16" x14ac:dyDescent="0.25">
      <c r="A10375" s="5" t="s">
        <v>9934</v>
      </c>
      <c r="B10375" s="6">
        <v>46315</v>
      </c>
      <c r="C10375" s="5" t="s">
        <v>113</v>
      </c>
      <c r="D10375" s="5" t="s">
        <v>18</v>
      </c>
      <c r="E10375" s="5" t="s">
        <v>9582</v>
      </c>
      <c r="F10375" s="6">
        <v>46321</v>
      </c>
      <c r="G10375" s="5">
        <v>9</v>
      </c>
      <c r="H10375" s="5" t="s">
        <v>9941</v>
      </c>
      <c r="I10375" s="5"/>
      <c r="J10375" s="5"/>
      <c r="K10375" s="5">
        <v>10</v>
      </c>
      <c r="L10375" s="5" t="s">
        <v>38</v>
      </c>
      <c r="M10375" s="7">
        <v>0</v>
      </c>
      <c r="N10375" s="7">
        <v>0</v>
      </c>
      <c r="O10375" s="7">
        <v>0</v>
      </c>
      <c r="P10375" s="7">
        <v>0</v>
      </c>
    </row>
    <row r="10376" spans="1:16" x14ac:dyDescent="0.25">
      <c r="A10376" s="5" t="s">
        <v>9934</v>
      </c>
      <c r="B10376" s="6">
        <v>46315</v>
      </c>
      <c r="C10376" s="5" t="s">
        <v>113</v>
      </c>
      <c r="D10376" s="5" t="s">
        <v>18</v>
      </c>
      <c r="E10376" s="5" t="s">
        <v>9582</v>
      </c>
      <c r="F10376" s="6">
        <v>46321</v>
      </c>
      <c r="G10376" s="5">
        <v>10</v>
      </c>
      <c r="H10376" s="5" t="s">
        <v>9942</v>
      </c>
      <c r="I10376" s="5"/>
      <c r="J10376" s="5"/>
      <c r="K10376" s="5">
        <v>1</v>
      </c>
      <c r="L10376" s="5" t="s">
        <v>38</v>
      </c>
      <c r="M10376" s="7">
        <v>0</v>
      </c>
      <c r="N10376" s="7">
        <v>0</v>
      </c>
      <c r="O10376" s="7">
        <v>0</v>
      </c>
      <c r="P10376" s="7">
        <v>0</v>
      </c>
    </row>
    <row r="10377" spans="1:16" x14ac:dyDescent="0.25">
      <c r="A10377" s="5" t="s">
        <v>9934</v>
      </c>
      <c r="B10377" s="6">
        <v>46315</v>
      </c>
      <c r="C10377" s="5" t="s">
        <v>113</v>
      </c>
      <c r="D10377" s="5" t="s">
        <v>18</v>
      </c>
      <c r="E10377" s="5" t="s">
        <v>9582</v>
      </c>
      <c r="F10377" s="6">
        <v>46321</v>
      </c>
      <c r="G10377" s="5">
        <v>11</v>
      </c>
      <c r="H10377" s="5" t="s">
        <v>9943</v>
      </c>
      <c r="I10377" s="5"/>
      <c r="J10377" s="5"/>
      <c r="K10377" s="5">
        <v>2</v>
      </c>
      <c r="L10377" s="5" t="s">
        <v>38</v>
      </c>
      <c r="M10377" s="7">
        <v>0</v>
      </c>
      <c r="N10377" s="7">
        <v>0</v>
      </c>
      <c r="O10377" s="7">
        <v>0</v>
      </c>
      <c r="P10377" s="7">
        <v>0</v>
      </c>
    </row>
    <row r="10378" spans="1:16" x14ac:dyDescent="0.25">
      <c r="A10378" s="5" t="s">
        <v>9934</v>
      </c>
      <c r="B10378" s="6">
        <v>46315</v>
      </c>
      <c r="C10378" s="5" t="s">
        <v>113</v>
      </c>
      <c r="D10378" s="5" t="s">
        <v>18</v>
      </c>
      <c r="E10378" s="5" t="s">
        <v>9582</v>
      </c>
      <c r="F10378" s="6">
        <v>46321</v>
      </c>
      <c r="G10378" s="5">
        <v>12</v>
      </c>
      <c r="H10378" s="5" t="s">
        <v>9944</v>
      </c>
      <c r="I10378" s="5"/>
      <c r="J10378" s="5"/>
      <c r="K10378" s="5">
        <v>1</v>
      </c>
      <c r="L10378" s="5" t="s">
        <v>38</v>
      </c>
      <c r="M10378" s="7">
        <v>0</v>
      </c>
      <c r="N10378" s="7">
        <v>0</v>
      </c>
      <c r="O10378" s="7">
        <v>0</v>
      </c>
      <c r="P10378" s="7">
        <v>0</v>
      </c>
    </row>
    <row r="10379" spans="1:16" x14ac:dyDescent="0.25">
      <c r="A10379" s="5" t="s">
        <v>9934</v>
      </c>
      <c r="B10379" s="6">
        <v>46315</v>
      </c>
      <c r="C10379" s="5" t="s">
        <v>113</v>
      </c>
      <c r="D10379" s="5" t="s">
        <v>18</v>
      </c>
      <c r="E10379" s="5" t="s">
        <v>9582</v>
      </c>
      <c r="F10379" s="6">
        <v>46321</v>
      </c>
      <c r="G10379" s="5">
        <v>13</v>
      </c>
      <c r="H10379" s="5" t="s">
        <v>9945</v>
      </c>
      <c r="I10379" s="5"/>
      <c r="J10379" s="5"/>
      <c r="K10379" s="5">
        <v>5</v>
      </c>
      <c r="L10379" s="5" t="s">
        <v>38</v>
      </c>
      <c r="M10379" s="7">
        <v>0</v>
      </c>
      <c r="N10379" s="7">
        <v>0</v>
      </c>
      <c r="O10379" s="7">
        <v>0</v>
      </c>
      <c r="P10379" s="7">
        <v>0</v>
      </c>
    </row>
    <row r="10380" spans="1:16" x14ac:dyDescent="0.25">
      <c r="A10380" s="5" t="s">
        <v>9934</v>
      </c>
      <c r="B10380" s="6">
        <v>46315</v>
      </c>
      <c r="C10380" s="5" t="s">
        <v>113</v>
      </c>
      <c r="D10380" s="5" t="s">
        <v>18</v>
      </c>
      <c r="E10380" s="5" t="s">
        <v>9582</v>
      </c>
      <c r="F10380" s="6">
        <v>46321</v>
      </c>
      <c r="G10380" s="5">
        <v>14</v>
      </c>
      <c r="H10380" s="5" t="s">
        <v>9946</v>
      </c>
      <c r="I10380" s="5"/>
      <c r="J10380" s="5"/>
      <c r="K10380" s="5">
        <v>16</v>
      </c>
      <c r="L10380" s="5" t="s">
        <v>38</v>
      </c>
      <c r="M10380" s="7">
        <v>0</v>
      </c>
      <c r="N10380" s="7">
        <v>0</v>
      </c>
      <c r="O10380" s="7">
        <v>0</v>
      </c>
      <c r="P10380" s="7">
        <v>0</v>
      </c>
    </row>
    <row r="10381" spans="1:16" x14ac:dyDescent="0.25">
      <c r="A10381" s="5" t="s">
        <v>9934</v>
      </c>
      <c r="B10381" s="6">
        <v>46315</v>
      </c>
      <c r="C10381" s="5" t="s">
        <v>113</v>
      </c>
      <c r="D10381" s="5" t="s">
        <v>18</v>
      </c>
      <c r="E10381" s="5" t="s">
        <v>9582</v>
      </c>
      <c r="F10381" s="6">
        <v>46321</v>
      </c>
      <c r="G10381" s="5">
        <v>15</v>
      </c>
      <c r="H10381" s="5" t="s">
        <v>9947</v>
      </c>
      <c r="I10381" s="5"/>
      <c r="J10381" s="5"/>
      <c r="K10381" s="5">
        <v>6</v>
      </c>
      <c r="L10381" s="5" t="s">
        <v>38</v>
      </c>
      <c r="M10381" s="7">
        <v>0</v>
      </c>
      <c r="N10381" s="7">
        <v>0</v>
      </c>
      <c r="O10381" s="7">
        <v>0</v>
      </c>
      <c r="P10381" s="7">
        <v>0</v>
      </c>
    </row>
    <row r="10382" spans="1:16" x14ac:dyDescent="0.25">
      <c r="A10382" s="5" t="s">
        <v>9934</v>
      </c>
      <c r="B10382" s="6">
        <v>46315</v>
      </c>
      <c r="C10382" s="5" t="s">
        <v>113</v>
      </c>
      <c r="D10382" s="5" t="s">
        <v>18</v>
      </c>
      <c r="E10382" s="5" t="s">
        <v>9582</v>
      </c>
      <c r="F10382" s="6">
        <v>46321</v>
      </c>
      <c r="G10382" s="5">
        <v>16</v>
      </c>
      <c r="H10382" s="5" t="s">
        <v>9948</v>
      </c>
      <c r="I10382" s="5"/>
      <c r="J10382" s="5"/>
      <c r="K10382" s="5">
        <v>10</v>
      </c>
      <c r="L10382" s="5" t="s">
        <v>38</v>
      </c>
      <c r="M10382" s="7">
        <v>0</v>
      </c>
      <c r="N10382" s="7">
        <v>0</v>
      </c>
      <c r="O10382" s="7">
        <v>0</v>
      </c>
      <c r="P10382" s="7">
        <v>0</v>
      </c>
    </row>
    <row r="10383" spans="1:16" x14ac:dyDescent="0.25">
      <c r="A10383" s="5" t="s">
        <v>9934</v>
      </c>
      <c r="B10383" s="6">
        <v>46315</v>
      </c>
      <c r="C10383" s="5" t="s">
        <v>113</v>
      </c>
      <c r="D10383" s="5" t="s">
        <v>18</v>
      </c>
      <c r="E10383" s="5" t="s">
        <v>9582</v>
      </c>
      <c r="F10383" s="6">
        <v>46321</v>
      </c>
      <c r="G10383" s="5">
        <v>17</v>
      </c>
      <c r="H10383" s="5" t="s">
        <v>9949</v>
      </c>
      <c r="I10383" s="5"/>
      <c r="J10383" s="5"/>
      <c r="K10383" s="5">
        <v>32</v>
      </c>
      <c r="L10383" s="5" t="s">
        <v>38</v>
      </c>
      <c r="M10383" s="7">
        <v>0</v>
      </c>
      <c r="N10383" s="7">
        <v>0</v>
      </c>
      <c r="O10383" s="7">
        <v>0</v>
      </c>
      <c r="P10383" s="7">
        <v>0</v>
      </c>
    </row>
    <row r="10384" spans="1:16" x14ac:dyDescent="0.25">
      <c r="A10384" s="5" t="s">
        <v>9950</v>
      </c>
      <c r="B10384" s="6">
        <v>46315</v>
      </c>
      <c r="C10384" s="5" t="s">
        <v>113</v>
      </c>
      <c r="D10384" s="5" t="s">
        <v>18</v>
      </c>
      <c r="E10384" s="5" t="s">
        <v>9582</v>
      </c>
      <c r="F10384" s="6">
        <v>46321</v>
      </c>
      <c r="G10384" s="5">
        <v>1</v>
      </c>
      <c r="H10384" s="5" t="s">
        <v>9652</v>
      </c>
      <c r="I10384" s="5"/>
      <c r="J10384" s="5"/>
      <c r="K10384" s="5">
        <v>16</v>
      </c>
      <c r="L10384" s="5" t="s">
        <v>38</v>
      </c>
      <c r="M10384" s="7">
        <v>0</v>
      </c>
      <c r="N10384" s="7">
        <v>0</v>
      </c>
      <c r="O10384" s="7">
        <v>0</v>
      </c>
      <c r="P10384" s="7">
        <v>0</v>
      </c>
    </row>
    <row r="10385" spans="1:16" x14ac:dyDescent="0.25">
      <c r="A10385" s="5" t="s">
        <v>9950</v>
      </c>
      <c r="B10385" s="6">
        <v>46315</v>
      </c>
      <c r="C10385" s="5" t="s">
        <v>113</v>
      </c>
      <c r="D10385" s="5" t="s">
        <v>18</v>
      </c>
      <c r="E10385" s="5" t="s">
        <v>9582</v>
      </c>
      <c r="F10385" s="6">
        <v>46321</v>
      </c>
      <c r="G10385" s="5">
        <v>2</v>
      </c>
      <c r="H10385" s="5" t="s">
        <v>9951</v>
      </c>
      <c r="I10385" s="5"/>
      <c r="J10385" s="5"/>
      <c r="K10385" s="5">
        <v>9</v>
      </c>
      <c r="L10385" s="5" t="s">
        <v>38</v>
      </c>
      <c r="M10385" s="7">
        <v>0</v>
      </c>
      <c r="N10385" s="7">
        <v>0</v>
      </c>
      <c r="O10385" s="7">
        <v>0</v>
      </c>
      <c r="P10385" s="7">
        <v>0</v>
      </c>
    </row>
    <row r="10386" spans="1:16" x14ac:dyDescent="0.25">
      <c r="A10386" s="5" t="s">
        <v>9950</v>
      </c>
      <c r="B10386" s="6">
        <v>46315</v>
      </c>
      <c r="C10386" s="5" t="s">
        <v>113</v>
      </c>
      <c r="D10386" s="5" t="s">
        <v>18</v>
      </c>
      <c r="E10386" s="5" t="s">
        <v>9582</v>
      </c>
      <c r="F10386" s="6">
        <v>46321</v>
      </c>
      <c r="G10386" s="5">
        <v>3</v>
      </c>
      <c r="H10386" s="5" t="s">
        <v>9952</v>
      </c>
      <c r="I10386" s="5"/>
      <c r="J10386" s="5"/>
      <c r="K10386" s="5">
        <v>41</v>
      </c>
      <c r="L10386" s="5" t="s">
        <v>38</v>
      </c>
      <c r="M10386" s="7">
        <v>0</v>
      </c>
      <c r="N10386" s="7">
        <v>0</v>
      </c>
      <c r="O10386" s="7">
        <v>0</v>
      </c>
      <c r="P10386" s="7">
        <v>0</v>
      </c>
    </row>
    <row r="10387" spans="1:16" x14ac:dyDescent="0.25">
      <c r="A10387" s="5" t="s">
        <v>9950</v>
      </c>
      <c r="B10387" s="6">
        <v>46315</v>
      </c>
      <c r="C10387" s="5" t="s">
        <v>113</v>
      </c>
      <c r="D10387" s="5" t="s">
        <v>18</v>
      </c>
      <c r="E10387" s="5" t="s">
        <v>9582</v>
      </c>
      <c r="F10387" s="6">
        <v>46321</v>
      </c>
      <c r="G10387" s="5">
        <v>4</v>
      </c>
      <c r="H10387" s="5" t="s">
        <v>9953</v>
      </c>
      <c r="I10387" s="5"/>
      <c r="J10387" s="5"/>
      <c r="K10387" s="5">
        <v>47</v>
      </c>
      <c r="L10387" s="5" t="s">
        <v>38</v>
      </c>
      <c r="M10387" s="7">
        <v>0</v>
      </c>
      <c r="N10387" s="7">
        <v>0</v>
      </c>
      <c r="O10387" s="7">
        <v>0</v>
      </c>
      <c r="P10387" s="7">
        <v>0</v>
      </c>
    </row>
    <row r="10388" spans="1:16" x14ac:dyDescent="0.25">
      <c r="A10388" s="5" t="s">
        <v>9950</v>
      </c>
      <c r="B10388" s="6">
        <v>46315</v>
      </c>
      <c r="C10388" s="5" t="s">
        <v>113</v>
      </c>
      <c r="D10388" s="5" t="s">
        <v>18</v>
      </c>
      <c r="E10388" s="5" t="s">
        <v>9582</v>
      </c>
      <c r="F10388" s="6">
        <v>46321</v>
      </c>
      <c r="G10388" s="5">
        <v>5</v>
      </c>
      <c r="H10388" s="5" t="s">
        <v>3907</v>
      </c>
      <c r="I10388" s="5"/>
      <c r="J10388" s="5"/>
      <c r="K10388" s="5">
        <v>17</v>
      </c>
      <c r="L10388" s="5" t="s">
        <v>38</v>
      </c>
      <c r="M10388" s="7">
        <v>0</v>
      </c>
      <c r="N10388" s="7">
        <v>0</v>
      </c>
      <c r="O10388" s="7">
        <v>0</v>
      </c>
      <c r="P10388" s="7">
        <v>0</v>
      </c>
    </row>
    <row r="10389" spans="1:16" x14ac:dyDescent="0.25">
      <c r="A10389" s="5" t="s">
        <v>9950</v>
      </c>
      <c r="B10389" s="6">
        <v>46315</v>
      </c>
      <c r="C10389" s="5" t="s">
        <v>113</v>
      </c>
      <c r="D10389" s="5" t="s">
        <v>18</v>
      </c>
      <c r="E10389" s="5" t="s">
        <v>9582</v>
      </c>
      <c r="F10389" s="6">
        <v>46321</v>
      </c>
      <c r="G10389" s="5">
        <v>6</v>
      </c>
      <c r="H10389" s="5" t="s">
        <v>9656</v>
      </c>
      <c r="I10389" s="5"/>
      <c r="J10389" s="5"/>
      <c r="K10389" s="5">
        <v>1536</v>
      </c>
      <c r="L10389" s="5" t="s">
        <v>320</v>
      </c>
      <c r="M10389" s="7">
        <v>0</v>
      </c>
      <c r="N10389" s="7">
        <v>0</v>
      </c>
      <c r="O10389" s="7">
        <v>0</v>
      </c>
      <c r="P10389" s="7">
        <v>0</v>
      </c>
    </row>
    <row r="10390" spans="1:16" x14ac:dyDescent="0.25">
      <c r="A10390" s="5" t="s">
        <v>9950</v>
      </c>
      <c r="B10390" s="6">
        <v>46315</v>
      </c>
      <c r="C10390" s="5" t="s">
        <v>113</v>
      </c>
      <c r="D10390" s="5" t="s">
        <v>18</v>
      </c>
      <c r="E10390" s="5" t="s">
        <v>9582</v>
      </c>
      <c r="F10390" s="6">
        <v>46321</v>
      </c>
      <c r="G10390" s="5">
        <v>7</v>
      </c>
      <c r="H10390" s="5" t="s">
        <v>9954</v>
      </c>
      <c r="I10390" s="5"/>
      <c r="J10390" s="5"/>
      <c r="K10390" s="5">
        <v>2</v>
      </c>
      <c r="L10390" s="5" t="s">
        <v>38</v>
      </c>
      <c r="M10390" s="7">
        <v>0</v>
      </c>
      <c r="N10390" s="7">
        <v>0</v>
      </c>
      <c r="O10390" s="7">
        <v>0</v>
      </c>
      <c r="P10390" s="7">
        <v>0</v>
      </c>
    </row>
    <row r="10391" spans="1:16" x14ac:dyDescent="0.25">
      <c r="A10391" s="5" t="s">
        <v>9950</v>
      </c>
      <c r="B10391" s="6">
        <v>46315</v>
      </c>
      <c r="C10391" s="5" t="s">
        <v>113</v>
      </c>
      <c r="D10391" s="5" t="s">
        <v>18</v>
      </c>
      <c r="E10391" s="5" t="s">
        <v>9582</v>
      </c>
      <c r="F10391" s="6">
        <v>46321</v>
      </c>
      <c r="G10391" s="5">
        <v>8</v>
      </c>
      <c r="H10391" s="5" t="s">
        <v>9657</v>
      </c>
      <c r="I10391" s="5"/>
      <c r="J10391" s="5"/>
      <c r="K10391" s="5">
        <v>1511</v>
      </c>
      <c r="L10391" s="5" t="s">
        <v>320</v>
      </c>
      <c r="M10391" s="7">
        <v>0</v>
      </c>
      <c r="N10391" s="7">
        <v>0</v>
      </c>
      <c r="O10391" s="7">
        <v>0</v>
      </c>
      <c r="P10391" s="7">
        <v>0</v>
      </c>
    </row>
    <row r="10392" spans="1:16" x14ac:dyDescent="0.25">
      <c r="A10392" s="5" t="s">
        <v>9950</v>
      </c>
      <c r="B10392" s="6">
        <v>46315</v>
      </c>
      <c r="C10392" s="5" t="s">
        <v>113</v>
      </c>
      <c r="D10392" s="5" t="s">
        <v>18</v>
      </c>
      <c r="E10392" s="5" t="s">
        <v>9582</v>
      </c>
      <c r="F10392" s="6">
        <v>46321</v>
      </c>
      <c r="G10392" s="5">
        <v>9</v>
      </c>
      <c r="H10392" s="5" t="s">
        <v>3387</v>
      </c>
      <c r="I10392" s="5"/>
      <c r="J10392" s="5"/>
      <c r="K10392" s="5">
        <v>147</v>
      </c>
      <c r="L10392" s="5" t="s">
        <v>320</v>
      </c>
      <c r="M10392" s="7">
        <v>0</v>
      </c>
      <c r="N10392" s="7">
        <v>0</v>
      </c>
      <c r="O10392" s="7">
        <v>0</v>
      </c>
      <c r="P10392" s="7">
        <v>0</v>
      </c>
    </row>
    <row r="10393" spans="1:16" x14ac:dyDescent="0.25">
      <c r="A10393" s="5" t="s">
        <v>9950</v>
      </c>
      <c r="B10393" s="6">
        <v>46315</v>
      </c>
      <c r="C10393" s="5" t="s">
        <v>113</v>
      </c>
      <c r="D10393" s="5" t="s">
        <v>18</v>
      </c>
      <c r="E10393" s="5" t="s">
        <v>9582</v>
      </c>
      <c r="F10393" s="6">
        <v>46321</v>
      </c>
      <c r="G10393" s="5">
        <v>10</v>
      </c>
      <c r="H10393" s="5" t="s">
        <v>9955</v>
      </c>
      <c r="I10393" s="5"/>
      <c r="J10393" s="5"/>
      <c r="K10393" s="5">
        <v>2</v>
      </c>
      <c r="L10393" s="5" t="s">
        <v>108</v>
      </c>
      <c r="M10393" s="7">
        <v>0</v>
      </c>
      <c r="N10393" s="7">
        <v>0</v>
      </c>
      <c r="O10393" s="7">
        <v>0</v>
      </c>
      <c r="P10393" s="7">
        <v>0</v>
      </c>
    </row>
    <row r="10394" spans="1:16" x14ac:dyDescent="0.25">
      <c r="A10394" s="5" t="s">
        <v>9956</v>
      </c>
      <c r="B10394" s="6">
        <v>46316</v>
      </c>
      <c r="C10394" s="5" t="s">
        <v>17</v>
      </c>
      <c r="D10394" s="5" t="s">
        <v>18</v>
      </c>
      <c r="E10394" s="5" t="s">
        <v>9582</v>
      </c>
      <c r="F10394" s="6">
        <v>46322</v>
      </c>
      <c r="G10394" s="5">
        <v>1</v>
      </c>
      <c r="H10394" s="5" t="s">
        <v>9957</v>
      </c>
      <c r="I10394" s="5"/>
      <c r="J10394" s="5"/>
      <c r="K10394" s="5">
        <v>4376</v>
      </c>
      <c r="L10394" s="5" t="s">
        <v>38</v>
      </c>
      <c r="M10394" s="7">
        <v>0</v>
      </c>
      <c r="N10394" s="7">
        <v>0</v>
      </c>
      <c r="O10394" s="7">
        <v>0</v>
      </c>
      <c r="P10394" s="7">
        <v>0</v>
      </c>
    </row>
    <row r="10395" spans="1:16" x14ac:dyDescent="0.25">
      <c r="A10395" s="5" t="s">
        <v>9956</v>
      </c>
      <c r="B10395" s="6">
        <v>46316</v>
      </c>
      <c r="C10395" s="5" t="s">
        <v>17</v>
      </c>
      <c r="D10395" s="5" t="s">
        <v>18</v>
      </c>
      <c r="E10395" s="5" t="s">
        <v>9582</v>
      </c>
      <c r="F10395" s="6">
        <v>46322</v>
      </c>
      <c r="G10395" s="5">
        <v>2</v>
      </c>
      <c r="H10395" s="5" t="s">
        <v>9958</v>
      </c>
      <c r="I10395" s="5"/>
      <c r="J10395" s="5"/>
      <c r="K10395" s="5">
        <v>4376</v>
      </c>
      <c r="L10395" s="5" t="s">
        <v>38</v>
      </c>
      <c r="M10395" s="7">
        <v>0</v>
      </c>
      <c r="N10395" s="7">
        <v>0</v>
      </c>
      <c r="O10395" s="7">
        <v>0</v>
      </c>
      <c r="P10395" s="7">
        <v>0</v>
      </c>
    </row>
    <row r="10396" spans="1:16" x14ac:dyDescent="0.25">
      <c r="A10396" s="5" t="s">
        <v>9956</v>
      </c>
      <c r="B10396" s="6">
        <v>46316</v>
      </c>
      <c r="C10396" s="5" t="s">
        <v>17</v>
      </c>
      <c r="D10396" s="5" t="s">
        <v>18</v>
      </c>
      <c r="E10396" s="5" t="s">
        <v>9582</v>
      </c>
      <c r="F10396" s="6">
        <v>46322</v>
      </c>
      <c r="G10396" s="5">
        <v>3</v>
      </c>
      <c r="H10396" s="5" t="s">
        <v>9959</v>
      </c>
      <c r="I10396" s="5"/>
      <c r="J10396" s="5"/>
      <c r="K10396" s="5">
        <v>4376</v>
      </c>
      <c r="L10396" s="5" t="s">
        <v>38</v>
      </c>
      <c r="M10396" s="7">
        <v>0</v>
      </c>
      <c r="N10396" s="7">
        <v>0</v>
      </c>
      <c r="O10396" s="7">
        <v>0</v>
      </c>
      <c r="P10396" s="7">
        <v>0</v>
      </c>
    </row>
    <row r="10397" spans="1:16" x14ac:dyDescent="0.25">
      <c r="A10397" s="5" t="s">
        <v>9956</v>
      </c>
      <c r="B10397" s="6">
        <v>46316</v>
      </c>
      <c r="C10397" s="5" t="s">
        <v>17</v>
      </c>
      <c r="D10397" s="5" t="s">
        <v>18</v>
      </c>
      <c r="E10397" s="5" t="s">
        <v>9582</v>
      </c>
      <c r="F10397" s="6">
        <v>46322</v>
      </c>
      <c r="G10397" s="5">
        <v>4</v>
      </c>
      <c r="H10397" s="5" t="s">
        <v>9960</v>
      </c>
      <c r="I10397" s="5"/>
      <c r="J10397" s="5"/>
      <c r="K10397" s="5">
        <v>4376</v>
      </c>
      <c r="L10397" s="5" t="s">
        <v>38</v>
      </c>
      <c r="M10397" s="7">
        <v>0</v>
      </c>
      <c r="N10397" s="7">
        <v>0</v>
      </c>
      <c r="O10397" s="7">
        <v>0</v>
      </c>
      <c r="P10397" s="7">
        <v>0</v>
      </c>
    </row>
    <row r="10398" spans="1:16" x14ac:dyDescent="0.25">
      <c r="A10398" s="5" t="s">
        <v>9956</v>
      </c>
      <c r="B10398" s="6">
        <v>46316</v>
      </c>
      <c r="C10398" s="5" t="s">
        <v>17</v>
      </c>
      <c r="D10398" s="5" t="s">
        <v>18</v>
      </c>
      <c r="E10398" s="5" t="s">
        <v>9582</v>
      </c>
      <c r="F10398" s="6">
        <v>46322</v>
      </c>
      <c r="G10398" s="5">
        <v>5</v>
      </c>
      <c r="H10398" s="5" t="s">
        <v>9961</v>
      </c>
      <c r="I10398" s="5"/>
      <c r="J10398" s="5"/>
      <c r="K10398" s="5">
        <v>200</v>
      </c>
      <c r="L10398" s="5" t="s">
        <v>38</v>
      </c>
      <c r="M10398" s="7">
        <v>0</v>
      </c>
      <c r="N10398" s="7">
        <v>0</v>
      </c>
      <c r="O10398" s="7">
        <v>0</v>
      </c>
      <c r="P10398" s="7">
        <v>0</v>
      </c>
    </row>
    <row r="10399" spans="1:16" x14ac:dyDescent="0.25">
      <c r="A10399" s="5" t="s">
        <v>9956</v>
      </c>
      <c r="B10399" s="6">
        <v>46316</v>
      </c>
      <c r="C10399" s="5" t="s">
        <v>17</v>
      </c>
      <c r="D10399" s="5" t="s">
        <v>18</v>
      </c>
      <c r="E10399" s="5" t="s">
        <v>9582</v>
      </c>
      <c r="F10399" s="6">
        <v>46322</v>
      </c>
      <c r="G10399" s="5">
        <v>6</v>
      </c>
      <c r="H10399" s="5" t="s">
        <v>9962</v>
      </c>
      <c r="I10399" s="5"/>
      <c r="J10399" s="5"/>
      <c r="K10399" s="5">
        <v>8</v>
      </c>
      <c r="L10399" s="5" t="s">
        <v>38</v>
      </c>
      <c r="M10399" s="7">
        <v>0</v>
      </c>
      <c r="N10399" s="7">
        <v>0</v>
      </c>
      <c r="O10399" s="7">
        <v>0</v>
      </c>
      <c r="P10399" s="7">
        <v>0</v>
      </c>
    </row>
    <row r="10400" spans="1:16" x14ac:dyDescent="0.25">
      <c r="A10400" s="5" t="s">
        <v>9956</v>
      </c>
      <c r="B10400" s="6">
        <v>46316</v>
      </c>
      <c r="C10400" s="5" t="s">
        <v>17</v>
      </c>
      <c r="D10400" s="5" t="s">
        <v>18</v>
      </c>
      <c r="E10400" s="5" t="s">
        <v>9582</v>
      </c>
      <c r="F10400" s="6">
        <v>46322</v>
      </c>
      <c r="G10400" s="5">
        <v>7</v>
      </c>
      <c r="H10400" s="5" t="s">
        <v>9963</v>
      </c>
      <c r="I10400" s="5"/>
      <c r="J10400" s="5"/>
      <c r="K10400" s="5">
        <v>8</v>
      </c>
      <c r="L10400" s="5" t="s">
        <v>38</v>
      </c>
      <c r="M10400" s="7">
        <v>0</v>
      </c>
      <c r="N10400" s="7">
        <v>0</v>
      </c>
      <c r="O10400" s="7">
        <v>0</v>
      </c>
      <c r="P10400" s="7">
        <v>0</v>
      </c>
    </row>
    <row r="10401" spans="1:16" x14ac:dyDescent="0.25">
      <c r="A10401" s="5" t="s">
        <v>9964</v>
      </c>
      <c r="B10401" s="6">
        <v>46316</v>
      </c>
      <c r="C10401" s="5" t="s">
        <v>17</v>
      </c>
      <c r="D10401" s="5" t="s">
        <v>18</v>
      </c>
      <c r="E10401" s="5" t="s">
        <v>9582</v>
      </c>
      <c r="F10401" s="6">
        <v>46321</v>
      </c>
      <c r="G10401" s="5">
        <v>1</v>
      </c>
      <c r="H10401" s="5" t="s">
        <v>9965</v>
      </c>
      <c r="I10401" s="5"/>
      <c r="J10401" s="5"/>
      <c r="K10401" s="5">
        <v>2</v>
      </c>
      <c r="L10401" s="5" t="s">
        <v>108</v>
      </c>
      <c r="M10401" s="7">
        <v>0</v>
      </c>
      <c r="N10401" s="7">
        <v>0</v>
      </c>
      <c r="O10401" s="7">
        <v>0</v>
      </c>
      <c r="P10401" s="7">
        <v>0</v>
      </c>
    </row>
    <row r="10402" spans="1:16" x14ac:dyDescent="0.25">
      <c r="A10402" s="8" t="s">
        <v>9966</v>
      </c>
      <c r="O10402" s="9">
        <f>SUBTOTAL(9,O2:O10401)</f>
        <v>5353626803.2499905</v>
      </c>
      <c r="P10402" s="9">
        <f>SUBTOTAL(9,P2:P10401)</f>
        <v>6529824984.6499853</v>
      </c>
    </row>
    <row r="10404" spans="1:16" x14ac:dyDescent="0.25">
      <c r="A10404" s="10" t="s">
        <v>9967</v>
      </c>
    </row>
  </sheetData>
  <autoFilter ref="A1:P104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77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11" customWidth="1"/>
    <col min="3" max="3" width="34" customWidth="1"/>
    <col min="4" max="4" width="26" customWidth="1"/>
    <col min="5" max="5" width="14" customWidth="1"/>
    <col min="6" max="6" width="13" customWidth="1"/>
    <col min="7" max="7" width="8" customWidth="1"/>
    <col min="8" max="8" width="60" customWidth="1"/>
    <col min="9" max="9" width="40" customWidth="1"/>
    <col min="10" max="10" width="34" customWidth="1"/>
    <col min="11" max="11" width="11" customWidth="1"/>
    <col min="12" max="12" width="9" customWidth="1"/>
    <col min="13" max="14" width="13" customWidth="1"/>
    <col min="15" max="16" width="15" customWidth="1"/>
  </cols>
  <sheetData>
    <row r="1" spans="1:16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4907</v>
      </c>
      <c r="B2" s="3">
        <v>46204</v>
      </c>
      <c r="C2" s="2" t="s">
        <v>17</v>
      </c>
      <c r="D2" s="2" t="s">
        <v>18</v>
      </c>
      <c r="E2" s="2" t="s">
        <v>19</v>
      </c>
      <c r="F2" s="3">
        <v>46218</v>
      </c>
      <c r="G2" s="2">
        <v>1</v>
      </c>
      <c r="H2" s="2" t="s">
        <v>4908</v>
      </c>
      <c r="I2" s="2"/>
      <c r="J2" s="2"/>
      <c r="K2" s="2">
        <v>39</v>
      </c>
      <c r="L2" s="2" t="s">
        <v>38</v>
      </c>
      <c r="M2" s="4">
        <v>1010.61</v>
      </c>
      <c r="N2" s="4">
        <v>0</v>
      </c>
      <c r="O2" s="4">
        <v>39413.79</v>
      </c>
      <c r="P2" s="4">
        <v>48084.82</v>
      </c>
    </row>
    <row r="3" spans="1:16" x14ac:dyDescent="0.25">
      <c r="A3" s="2" t="s">
        <v>4907</v>
      </c>
      <c r="B3" s="3">
        <v>46204</v>
      </c>
      <c r="C3" s="2" t="s">
        <v>17</v>
      </c>
      <c r="D3" s="2" t="s">
        <v>18</v>
      </c>
      <c r="E3" s="2" t="s">
        <v>19</v>
      </c>
      <c r="F3" s="3">
        <v>46218</v>
      </c>
      <c r="G3" s="2">
        <v>2</v>
      </c>
      <c r="H3" s="2" t="s">
        <v>4909</v>
      </c>
      <c r="I3" s="2"/>
      <c r="J3" s="2"/>
      <c r="K3" s="2">
        <v>5</v>
      </c>
      <c r="L3" s="2" t="s">
        <v>38</v>
      </c>
      <c r="M3" s="4">
        <v>3358.91</v>
      </c>
      <c r="N3" s="4">
        <v>0</v>
      </c>
      <c r="O3" s="4">
        <v>16794.55</v>
      </c>
      <c r="P3" s="4">
        <v>20489.349999999999</v>
      </c>
    </row>
    <row r="4" spans="1:16" x14ac:dyDescent="0.25">
      <c r="A4" s="2" t="s">
        <v>4907</v>
      </c>
      <c r="B4" s="3">
        <v>46204</v>
      </c>
      <c r="C4" s="2" t="s">
        <v>17</v>
      </c>
      <c r="D4" s="2" t="s">
        <v>18</v>
      </c>
      <c r="E4" s="2" t="s">
        <v>19</v>
      </c>
      <c r="F4" s="3">
        <v>46218</v>
      </c>
      <c r="G4" s="2">
        <v>3</v>
      </c>
      <c r="H4" s="2" t="s">
        <v>598</v>
      </c>
      <c r="I4" s="2"/>
      <c r="J4" s="2"/>
      <c r="K4" s="2">
        <v>11</v>
      </c>
      <c r="L4" s="2" t="s">
        <v>38</v>
      </c>
      <c r="M4" s="4">
        <v>67.97</v>
      </c>
      <c r="N4" s="4">
        <v>0</v>
      </c>
      <c r="O4" s="4">
        <v>747.67</v>
      </c>
      <c r="P4" s="4">
        <v>912.16</v>
      </c>
    </row>
    <row r="5" spans="1:16" x14ac:dyDescent="0.25">
      <c r="A5" s="2" t="s">
        <v>4907</v>
      </c>
      <c r="B5" s="3">
        <v>46204</v>
      </c>
      <c r="C5" s="2" t="s">
        <v>17</v>
      </c>
      <c r="D5" s="2" t="s">
        <v>18</v>
      </c>
      <c r="E5" s="2" t="s">
        <v>19</v>
      </c>
      <c r="F5" s="3">
        <v>46218</v>
      </c>
      <c r="G5" s="2">
        <v>4</v>
      </c>
      <c r="H5" s="2" t="s">
        <v>4910</v>
      </c>
      <c r="I5" s="2"/>
      <c r="J5" s="2"/>
      <c r="K5" s="2">
        <v>30</v>
      </c>
      <c r="L5" s="2" t="s">
        <v>38</v>
      </c>
      <c r="M5" s="4">
        <v>10.14</v>
      </c>
      <c r="N5" s="4">
        <v>0</v>
      </c>
      <c r="O5" s="4">
        <v>304.2</v>
      </c>
      <c r="P5" s="4">
        <v>371.12</v>
      </c>
    </row>
    <row r="6" spans="1:16" x14ac:dyDescent="0.25">
      <c r="A6" s="2" t="s">
        <v>4907</v>
      </c>
      <c r="B6" s="3">
        <v>46204</v>
      </c>
      <c r="C6" s="2" t="s">
        <v>17</v>
      </c>
      <c r="D6" s="2" t="s">
        <v>18</v>
      </c>
      <c r="E6" s="2" t="s">
        <v>19</v>
      </c>
      <c r="F6" s="3">
        <v>46218</v>
      </c>
      <c r="G6" s="2">
        <v>5</v>
      </c>
      <c r="H6" s="2" t="s">
        <v>4911</v>
      </c>
      <c r="I6" s="2"/>
      <c r="J6" s="2"/>
      <c r="K6" s="2">
        <v>40</v>
      </c>
      <c r="L6" s="2" t="s">
        <v>38</v>
      </c>
      <c r="M6" s="4">
        <v>14.18</v>
      </c>
      <c r="N6" s="4">
        <v>0</v>
      </c>
      <c r="O6" s="4">
        <v>567.20000000000005</v>
      </c>
      <c r="P6" s="4">
        <v>691.98</v>
      </c>
    </row>
    <row r="7" spans="1:16" x14ac:dyDescent="0.25">
      <c r="A7" s="2" t="s">
        <v>4907</v>
      </c>
      <c r="B7" s="3">
        <v>46204</v>
      </c>
      <c r="C7" s="2" t="s">
        <v>17</v>
      </c>
      <c r="D7" s="2" t="s">
        <v>18</v>
      </c>
      <c r="E7" s="2" t="s">
        <v>19</v>
      </c>
      <c r="F7" s="3">
        <v>46218</v>
      </c>
      <c r="G7" s="2">
        <v>6</v>
      </c>
      <c r="H7" s="2" t="s">
        <v>4912</v>
      </c>
      <c r="I7" s="2"/>
      <c r="J7" s="2"/>
      <c r="K7" s="2">
        <v>145</v>
      </c>
      <c r="L7" s="2" t="s">
        <v>38</v>
      </c>
      <c r="M7" s="4">
        <v>6.26</v>
      </c>
      <c r="N7" s="4">
        <v>0</v>
      </c>
      <c r="O7" s="4">
        <v>907.7</v>
      </c>
      <c r="P7" s="4">
        <v>1107.3900000000001</v>
      </c>
    </row>
    <row r="8" spans="1:16" x14ac:dyDescent="0.25">
      <c r="A8" s="2" t="s">
        <v>4907</v>
      </c>
      <c r="B8" s="3">
        <v>46204</v>
      </c>
      <c r="C8" s="2" t="s">
        <v>17</v>
      </c>
      <c r="D8" s="2" t="s">
        <v>18</v>
      </c>
      <c r="E8" s="2" t="s">
        <v>19</v>
      </c>
      <c r="F8" s="3">
        <v>46218</v>
      </c>
      <c r="G8" s="2">
        <v>7</v>
      </c>
      <c r="H8" s="2" t="s">
        <v>4913</v>
      </c>
      <c r="I8" s="2"/>
      <c r="J8" s="2"/>
      <c r="K8" s="2">
        <v>115</v>
      </c>
      <c r="L8" s="2" t="s">
        <v>38</v>
      </c>
      <c r="M8" s="4">
        <v>10.14</v>
      </c>
      <c r="N8" s="4">
        <v>0</v>
      </c>
      <c r="O8" s="4">
        <v>1166.0999999999999</v>
      </c>
      <c r="P8" s="4">
        <v>1422.64</v>
      </c>
    </row>
    <row r="9" spans="1:16" x14ac:dyDescent="0.25">
      <c r="A9" s="2" t="s">
        <v>4907</v>
      </c>
      <c r="B9" s="3">
        <v>46204</v>
      </c>
      <c r="C9" s="2" t="s">
        <v>17</v>
      </c>
      <c r="D9" s="2" t="s">
        <v>18</v>
      </c>
      <c r="E9" s="2" t="s">
        <v>19</v>
      </c>
      <c r="F9" s="3">
        <v>46218</v>
      </c>
      <c r="G9" s="2">
        <v>8</v>
      </c>
      <c r="H9" s="2" t="s">
        <v>4914</v>
      </c>
      <c r="I9" s="2"/>
      <c r="J9" s="2"/>
      <c r="K9" s="2">
        <v>9</v>
      </c>
      <c r="L9" s="2" t="s">
        <v>38</v>
      </c>
      <c r="M9" s="4">
        <v>262.39999999999998</v>
      </c>
      <c r="N9" s="4">
        <v>0</v>
      </c>
      <c r="O9" s="4">
        <v>2361.6</v>
      </c>
      <c r="P9" s="4">
        <v>2881.15</v>
      </c>
    </row>
    <row r="10" spans="1:16" x14ac:dyDescent="0.25">
      <c r="A10" s="2" t="s">
        <v>4907</v>
      </c>
      <c r="B10" s="3">
        <v>46204</v>
      </c>
      <c r="C10" s="2" t="s">
        <v>17</v>
      </c>
      <c r="D10" s="2" t="s">
        <v>18</v>
      </c>
      <c r="E10" s="2" t="s">
        <v>19</v>
      </c>
      <c r="F10" s="3">
        <v>46218</v>
      </c>
      <c r="G10" s="2">
        <v>9</v>
      </c>
      <c r="H10" s="2" t="s">
        <v>4915</v>
      </c>
      <c r="I10" s="2"/>
      <c r="J10" s="2"/>
      <c r="K10" s="2">
        <v>20</v>
      </c>
      <c r="L10" s="2" t="s">
        <v>38</v>
      </c>
      <c r="M10" s="4">
        <v>2141.9499999999998</v>
      </c>
      <c r="N10" s="4">
        <v>0</v>
      </c>
      <c r="O10" s="4">
        <v>42839</v>
      </c>
      <c r="P10" s="4">
        <v>52263.58</v>
      </c>
    </row>
    <row r="11" spans="1:16" x14ac:dyDescent="0.25">
      <c r="A11" s="2" t="s">
        <v>4907</v>
      </c>
      <c r="B11" s="3">
        <v>46204</v>
      </c>
      <c r="C11" s="2" t="s">
        <v>17</v>
      </c>
      <c r="D11" s="2" t="s">
        <v>18</v>
      </c>
      <c r="E11" s="2" t="s">
        <v>19</v>
      </c>
      <c r="F11" s="3">
        <v>46218</v>
      </c>
      <c r="G11" s="2">
        <v>10</v>
      </c>
      <c r="H11" s="2" t="s">
        <v>4916</v>
      </c>
      <c r="I11" s="2"/>
      <c r="J11" s="2"/>
      <c r="K11" s="2">
        <v>50</v>
      </c>
      <c r="L11" s="2" t="s">
        <v>38</v>
      </c>
      <c r="M11" s="4">
        <v>3396.8</v>
      </c>
      <c r="N11" s="4">
        <v>0</v>
      </c>
      <c r="O11" s="4">
        <v>169840</v>
      </c>
      <c r="P11" s="4">
        <v>207204.8</v>
      </c>
    </row>
    <row r="12" spans="1:16" x14ac:dyDescent="0.25">
      <c r="A12" s="2" t="s">
        <v>4907</v>
      </c>
      <c r="B12" s="3">
        <v>46204</v>
      </c>
      <c r="C12" s="2" t="s">
        <v>17</v>
      </c>
      <c r="D12" s="2" t="s">
        <v>18</v>
      </c>
      <c r="E12" s="2" t="s">
        <v>19</v>
      </c>
      <c r="F12" s="3">
        <v>46218</v>
      </c>
      <c r="G12" s="2">
        <v>11</v>
      </c>
      <c r="H12" s="2" t="s">
        <v>4917</v>
      </c>
      <c r="I12" s="2"/>
      <c r="J12" s="2"/>
      <c r="K12" s="2">
        <v>20</v>
      </c>
      <c r="L12" s="2" t="s">
        <v>38</v>
      </c>
      <c r="M12" s="4">
        <v>546.98</v>
      </c>
      <c r="N12" s="4">
        <v>0</v>
      </c>
      <c r="O12" s="4">
        <v>10939.6</v>
      </c>
      <c r="P12" s="4">
        <v>13346.31</v>
      </c>
    </row>
    <row r="13" spans="1:16" x14ac:dyDescent="0.25">
      <c r="A13" s="2" t="s">
        <v>4907</v>
      </c>
      <c r="B13" s="3">
        <v>46204</v>
      </c>
      <c r="C13" s="2" t="s">
        <v>17</v>
      </c>
      <c r="D13" s="2" t="s">
        <v>18</v>
      </c>
      <c r="E13" s="2" t="s">
        <v>19</v>
      </c>
      <c r="F13" s="3">
        <v>46218</v>
      </c>
      <c r="G13" s="2">
        <v>12</v>
      </c>
      <c r="H13" s="2" t="s">
        <v>4918</v>
      </c>
      <c r="I13" s="2"/>
      <c r="J13" s="2"/>
      <c r="K13" s="2">
        <v>20</v>
      </c>
      <c r="L13" s="2" t="s">
        <v>38</v>
      </c>
      <c r="M13" s="4">
        <v>546.98</v>
      </c>
      <c r="N13" s="4">
        <v>0</v>
      </c>
      <c r="O13" s="4">
        <v>10939.6</v>
      </c>
      <c r="P13" s="4">
        <v>13346.31</v>
      </c>
    </row>
    <row r="14" spans="1:16" x14ac:dyDescent="0.25">
      <c r="A14" s="2" t="s">
        <v>4907</v>
      </c>
      <c r="B14" s="3">
        <v>46204</v>
      </c>
      <c r="C14" s="2" t="s">
        <v>17</v>
      </c>
      <c r="D14" s="2" t="s">
        <v>18</v>
      </c>
      <c r="E14" s="2" t="s">
        <v>19</v>
      </c>
      <c r="F14" s="3">
        <v>46218</v>
      </c>
      <c r="G14" s="2">
        <v>13</v>
      </c>
      <c r="H14" s="2" t="s">
        <v>4919</v>
      </c>
      <c r="I14" s="2"/>
      <c r="J14" s="2"/>
      <c r="K14" s="2">
        <v>20</v>
      </c>
      <c r="L14" s="2" t="s">
        <v>38</v>
      </c>
      <c r="M14" s="4">
        <v>1138.4000000000001</v>
      </c>
      <c r="N14" s="4">
        <v>0</v>
      </c>
      <c r="O14" s="4">
        <v>22768</v>
      </c>
      <c r="P14" s="4">
        <v>27776.959999999999</v>
      </c>
    </row>
    <row r="15" spans="1:16" x14ac:dyDescent="0.25">
      <c r="A15" s="2" t="s">
        <v>4907</v>
      </c>
      <c r="B15" s="3">
        <v>46204</v>
      </c>
      <c r="C15" s="2" t="s">
        <v>17</v>
      </c>
      <c r="D15" s="2" t="s">
        <v>18</v>
      </c>
      <c r="E15" s="2" t="s">
        <v>19</v>
      </c>
      <c r="F15" s="3">
        <v>46218</v>
      </c>
      <c r="G15" s="2">
        <v>14</v>
      </c>
      <c r="H15" s="2" t="s">
        <v>4920</v>
      </c>
      <c r="I15" s="2"/>
      <c r="J15" s="2"/>
      <c r="K15" s="2">
        <v>2</v>
      </c>
      <c r="L15" s="2" t="s">
        <v>38</v>
      </c>
      <c r="M15" s="4">
        <v>34080</v>
      </c>
      <c r="N15" s="4">
        <v>0</v>
      </c>
      <c r="O15" s="4">
        <v>68160</v>
      </c>
      <c r="P15" s="4">
        <v>83155.199999999997</v>
      </c>
    </row>
    <row r="16" spans="1:16" x14ac:dyDescent="0.25">
      <c r="A16" s="2" t="s">
        <v>4907</v>
      </c>
      <c r="B16" s="3">
        <v>46204</v>
      </c>
      <c r="C16" s="2" t="s">
        <v>17</v>
      </c>
      <c r="D16" s="2" t="s">
        <v>18</v>
      </c>
      <c r="E16" s="2" t="s">
        <v>19</v>
      </c>
      <c r="F16" s="3">
        <v>46218</v>
      </c>
      <c r="G16" s="2">
        <v>15</v>
      </c>
      <c r="H16" s="2" t="s">
        <v>4921</v>
      </c>
      <c r="I16" s="2"/>
      <c r="J16" s="2"/>
      <c r="K16" s="2">
        <v>55</v>
      </c>
      <c r="L16" s="2" t="s">
        <v>38</v>
      </c>
      <c r="M16" s="4">
        <v>224.29</v>
      </c>
      <c r="N16" s="4">
        <v>0</v>
      </c>
      <c r="O16" s="4">
        <v>12335.95</v>
      </c>
      <c r="P16" s="4">
        <v>15049.86</v>
      </c>
    </row>
    <row r="17" spans="1:16" x14ac:dyDescent="0.25">
      <c r="A17" s="2" t="s">
        <v>4907</v>
      </c>
      <c r="B17" s="3">
        <v>46204</v>
      </c>
      <c r="C17" s="2" t="s">
        <v>17</v>
      </c>
      <c r="D17" s="2" t="s">
        <v>18</v>
      </c>
      <c r="E17" s="2" t="s">
        <v>19</v>
      </c>
      <c r="F17" s="3">
        <v>46218</v>
      </c>
      <c r="G17" s="2">
        <v>16</v>
      </c>
      <c r="H17" s="2" t="s">
        <v>4922</v>
      </c>
      <c r="I17" s="2"/>
      <c r="J17" s="2"/>
      <c r="K17" s="2">
        <v>14</v>
      </c>
      <c r="L17" s="2" t="s">
        <v>38</v>
      </c>
      <c r="M17" s="4">
        <v>144.77000000000001</v>
      </c>
      <c r="N17" s="4">
        <v>0</v>
      </c>
      <c r="O17" s="4">
        <v>2026.78</v>
      </c>
      <c r="P17" s="4">
        <v>2472.67</v>
      </c>
    </row>
    <row r="18" spans="1:16" x14ac:dyDescent="0.25">
      <c r="A18" s="2" t="s">
        <v>4907</v>
      </c>
      <c r="B18" s="3">
        <v>46204</v>
      </c>
      <c r="C18" s="2" t="s">
        <v>17</v>
      </c>
      <c r="D18" s="2" t="s">
        <v>18</v>
      </c>
      <c r="E18" s="2" t="s">
        <v>19</v>
      </c>
      <c r="F18" s="3">
        <v>46218</v>
      </c>
      <c r="G18" s="2">
        <v>17</v>
      </c>
      <c r="H18" s="2" t="s">
        <v>4923</v>
      </c>
      <c r="I18" s="2"/>
      <c r="J18" s="2"/>
      <c r="K18" s="2">
        <v>46</v>
      </c>
      <c r="L18" s="2" t="s">
        <v>38</v>
      </c>
      <c r="M18" s="4">
        <v>105.71</v>
      </c>
      <c r="N18" s="4">
        <v>0</v>
      </c>
      <c r="O18" s="4">
        <v>4862.66</v>
      </c>
      <c r="P18" s="4">
        <v>5932.45</v>
      </c>
    </row>
    <row r="19" spans="1:16" x14ac:dyDescent="0.25">
      <c r="A19" s="2" t="s">
        <v>4907</v>
      </c>
      <c r="B19" s="3">
        <v>46204</v>
      </c>
      <c r="C19" s="2" t="s">
        <v>17</v>
      </c>
      <c r="D19" s="2" t="s">
        <v>18</v>
      </c>
      <c r="E19" s="2" t="s">
        <v>19</v>
      </c>
      <c r="F19" s="3">
        <v>46218</v>
      </c>
      <c r="G19" s="2">
        <v>18</v>
      </c>
      <c r="H19" s="2" t="s">
        <v>4924</v>
      </c>
      <c r="I19" s="2"/>
      <c r="J19" s="2"/>
      <c r="K19" s="2">
        <v>9</v>
      </c>
      <c r="L19" s="2" t="s">
        <v>38</v>
      </c>
      <c r="M19" s="4">
        <v>128.46</v>
      </c>
      <c r="N19" s="4">
        <v>0</v>
      </c>
      <c r="O19" s="4">
        <v>1156.1400000000001</v>
      </c>
      <c r="P19" s="4">
        <v>1410.49</v>
      </c>
    </row>
    <row r="20" spans="1:16" x14ac:dyDescent="0.25">
      <c r="A20" s="2" t="s">
        <v>4907</v>
      </c>
      <c r="B20" s="3">
        <v>46204</v>
      </c>
      <c r="C20" s="2" t="s">
        <v>17</v>
      </c>
      <c r="D20" s="2" t="s">
        <v>18</v>
      </c>
      <c r="E20" s="2" t="s">
        <v>19</v>
      </c>
      <c r="F20" s="3">
        <v>46218</v>
      </c>
      <c r="G20" s="2">
        <v>19</v>
      </c>
      <c r="H20" s="2" t="s">
        <v>4925</v>
      </c>
      <c r="I20" s="2"/>
      <c r="J20" s="2"/>
      <c r="K20" s="2">
        <v>9</v>
      </c>
      <c r="L20" s="2" t="s">
        <v>38</v>
      </c>
      <c r="M20" s="4">
        <v>919.58</v>
      </c>
      <c r="N20" s="4">
        <v>0</v>
      </c>
      <c r="O20" s="4">
        <v>8276.2199999999993</v>
      </c>
      <c r="P20" s="4">
        <v>10096.99</v>
      </c>
    </row>
    <row r="21" spans="1:16" x14ac:dyDescent="0.25">
      <c r="A21" s="2" t="s">
        <v>4907</v>
      </c>
      <c r="B21" s="3">
        <v>46204</v>
      </c>
      <c r="C21" s="2" t="s">
        <v>17</v>
      </c>
      <c r="D21" s="2" t="s">
        <v>18</v>
      </c>
      <c r="E21" s="2" t="s">
        <v>19</v>
      </c>
      <c r="F21" s="3">
        <v>46218</v>
      </c>
      <c r="G21" s="2">
        <v>20</v>
      </c>
      <c r="H21" s="2" t="s">
        <v>609</v>
      </c>
      <c r="I21" s="2"/>
      <c r="J21" s="2"/>
      <c r="K21" s="2">
        <v>8</v>
      </c>
      <c r="L21" s="2" t="s">
        <v>38</v>
      </c>
      <c r="M21" s="4">
        <v>5630.4</v>
      </c>
      <c r="N21" s="4">
        <v>0</v>
      </c>
      <c r="O21" s="4">
        <v>45043.199999999997</v>
      </c>
      <c r="P21" s="4">
        <v>54952.7</v>
      </c>
    </row>
    <row r="22" spans="1:16" x14ac:dyDescent="0.25">
      <c r="A22" s="2" t="s">
        <v>4907</v>
      </c>
      <c r="B22" s="3">
        <v>46204</v>
      </c>
      <c r="C22" s="2" t="s">
        <v>17</v>
      </c>
      <c r="D22" s="2" t="s">
        <v>18</v>
      </c>
      <c r="E22" s="2" t="s">
        <v>19</v>
      </c>
      <c r="F22" s="3">
        <v>46218</v>
      </c>
      <c r="G22" s="2">
        <v>21</v>
      </c>
      <c r="H22" s="2" t="s">
        <v>4926</v>
      </c>
      <c r="I22" s="2"/>
      <c r="J22" s="2"/>
      <c r="K22" s="2">
        <v>12</v>
      </c>
      <c r="L22" s="2" t="s">
        <v>38</v>
      </c>
      <c r="M22" s="4">
        <v>6048</v>
      </c>
      <c r="N22" s="4">
        <v>0</v>
      </c>
      <c r="O22" s="4">
        <v>72576</v>
      </c>
      <c r="P22" s="4">
        <v>88542.720000000001</v>
      </c>
    </row>
    <row r="23" spans="1:16" x14ac:dyDescent="0.25">
      <c r="A23" s="2" t="s">
        <v>4907</v>
      </c>
      <c r="B23" s="3">
        <v>46204</v>
      </c>
      <c r="C23" s="2" t="s">
        <v>17</v>
      </c>
      <c r="D23" s="2" t="s">
        <v>18</v>
      </c>
      <c r="E23" s="2" t="s">
        <v>19</v>
      </c>
      <c r="F23" s="3">
        <v>46218</v>
      </c>
      <c r="G23" s="2">
        <v>22</v>
      </c>
      <c r="H23" s="2" t="s">
        <v>607</v>
      </c>
      <c r="I23" s="2"/>
      <c r="J23" s="2"/>
      <c r="K23" s="2">
        <v>8</v>
      </c>
      <c r="L23" s="2" t="s">
        <v>38</v>
      </c>
      <c r="M23" s="4">
        <v>9641.6</v>
      </c>
      <c r="N23" s="4">
        <v>0</v>
      </c>
      <c r="O23" s="4">
        <v>77132.800000000003</v>
      </c>
      <c r="P23" s="4">
        <v>94102.02</v>
      </c>
    </row>
    <row r="24" spans="1:16" x14ac:dyDescent="0.25">
      <c r="A24" s="2" t="s">
        <v>4907</v>
      </c>
      <c r="B24" s="3">
        <v>46204</v>
      </c>
      <c r="C24" s="2" t="s">
        <v>17</v>
      </c>
      <c r="D24" s="2" t="s">
        <v>18</v>
      </c>
      <c r="E24" s="2" t="s">
        <v>19</v>
      </c>
      <c r="F24" s="3">
        <v>46218</v>
      </c>
      <c r="G24" s="2">
        <v>23</v>
      </c>
      <c r="H24" s="2" t="s">
        <v>601</v>
      </c>
      <c r="I24" s="2"/>
      <c r="J24" s="2"/>
      <c r="K24" s="2">
        <v>4</v>
      </c>
      <c r="L24" s="2" t="s">
        <v>38</v>
      </c>
      <c r="M24" s="4">
        <v>12427.2</v>
      </c>
      <c r="N24" s="4">
        <v>0</v>
      </c>
      <c r="O24" s="4">
        <v>49708.800000000003</v>
      </c>
      <c r="P24" s="4">
        <v>60644.74</v>
      </c>
    </row>
    <row r="25" spans="1:16" x14ac:dyDescent="0.25">
      <c r="A25" s="2" t="s">
        <v>4907</v>
      </c>
      <c r="B25" s="3">
        <v>46204</v>
      </c>
      <c r="C25" s="2" t="s">
        <v>17</v>
      </c>
      <c r="D25" s="2" t="s">
        <v>18</v>
      </c>
      <c r="E25" s="2" t="s">
        <v>19</v>
      </c>
      <c r="F25" s="3">
        <v>46218</v>
      </c>
      <c r="G25" s="2">
        <v>24</v>
      </c>
      <c r="H25" s="2" t="s">
        <v>4927</v>
      </c>
      <c r="I25" s="2"/>
      <c r="J25" s="2"/>
      <c r="K25" s="2">
        <v>24</v>
      </c>
      <c r="L25" s="2" t="s">
        <v>38</v>
      </c>
      <c r="M25" s="4">
        <v>17433.599999999999</v>
      </c>
      <c r="N25" s="4">
        <v>0</v>
      </c>
      <c r="O25" s="4">
        <v>418406.40000000002</v>
      </c>
      <c r="P25" s="4">
        <v>510455.81</v>
      </c>
    </row>
    <row r="26" spans="1:16" x14ac:dyDescent="0.25">
      <c r="A26" s="2" t="s">
        <v>4907</v>
      </c>
      <c r="B26" s="3">
        <v>46204</v>
      </c>
      <c r="C26" s="2" t="s">
        <v>17</v>
      </c>
      <c r="D26" s="2" t="s">
        <v>18</v>
      </c>
      <c r="E26" s="2" t="s">
        <v>19</v>
      </c>
      <c r="F26" s="3">
        <v>46218</v>
      </c>
      <c r="G26" s="2">
        <v>25</v>
      </c>
      <c r="H26" s="2" t="s">
        <v>4927</v>
      </c>
      <c r="I26" s="2"/>
      <c r="J26" s="2"/>
      <c r="K26" s="2">
        <v>90</v>
      </c>
      <c r="L26" s="2" t="s">
        <v>38</v>
      </c>
      <c r="M26" s="4">
        <v>17433.599999999999</v>
      </c>
      <c r="N26" s="4">
        <v>0</v>
      </c>
      <c r="O26" s="4">
        <v>1569024</v>
      </c>
      <c r="P26" s="4">
        <v>1914209.28</v>
      </c>
    </row>
    <row r="27" spans="1:16" x14ac:dyDescent="0.25">
      <c r="A27" s="2" t="s">
        <v>4907</v>
      </c>
      <c r="B27" s="3">
        <v>46204</v>
      </c>
      <c r="C27" s="2" t="s">
        <v>17</v>
      </c>
      <c r="D27" s="2" t="s">
        <v>18</v>
      </c>
      <c r="E27" s="2" t="s">
        <v>19</v>
      </c>
      <c r="F27" s="3">
        <v>46218</v>
      </c>
      <c r="G27" s="2">
        <v>26</v>
      </c>
      <c r="H27" s="2" t="s">
        <v>604</v>
      </c>
      <c r="I27" s="2"/>
      <c r="J27" s="2"/>
      <c r="K27" s="2">
        <v>2</v>
      </c>
      <c r="L27" s="2" t="s">
        <v>38</v>
      </c>
      <c r="M27" s="4">
        <v>881.6</v>
      </c>
      <c r="N27" s="4">
        <v>0</v>
      </c>
      <c r="O27" s="4">
        <v>1763.2</v>
      </c>
      <c r="P27" s="4">
        <v>2151.1</v>
      </c>
    </row>
    <row r="28" spans="1:16" x14ac:dyDescent="0.25">
      <c r="A28" s="2" t="s">
        <v>4907</v>
      </c>
      <c r="B28" s="3">
        <v>46204</v>
      </c>
      <c r="C28" s="2" t="s">
        <v>17</v>
      </c>
      <c r="D28" s="2" t="s">
        <v>18</v>
      </c>
      <c r="E28" s="2" t="s">
        <v>19</v>
      </c>
      <c r="F28" s="3">
        <v>46218</v>
      </c>
      <c r="G28" s="2">
        <v>27</v>
      </c>
      <c r="H28" s="2" t="s">
        <v>4928</v>
      </c>
      <c r="I28" s="2"/>
      <c r="J28" s="2"/>
      <c r="K28" s="2">
        <v>1</v>
      </c>
      <c r="L28" s="2" t="s">
        <v>38</v>
      </c>
      <c r="M28" s="4">
        <v>328</v>
      </c>
      <c r="N28" s="4">
        <v>0</v>
      </c>
      <c r="O28" s="4">
        <v>328</v>
      </c>
      <c r="P28" s="4">
        <v>400.16</v>
      </c>
    </row>
    <row r="29" spans="1:16" x14ac:dyDescent="0.25">
      <c r="A29" s="2" t="s">
        <v>4907</v>
      </c>
      <c r="B29" s="3">
        <v>46204</v>
      </c>
      <c r="C29" s="2" t="s">
        <v>17</v>
      </c>
      <c r="D29" s="2" t="s">
        <v>18</v>
      </c>
      <c r="E29" s="2" t="s">
        <v>19</v>
      </c>
      <c r="F29" s="3">
        <v>46218</v>
      </c>
      <c r="G29" s="2">
        <v>28</v>
      </c>
      <c r="H29" s="2" t="s">
        <v>4929</v>
      </c>
      <c r="I29" s="2"/>
      <c r="J29" s="2"/>
      <c r="K29" s="2">
        <v>30</v>
      </c>
      <c r="L29" s="2" t="s">
        <v>38</v>
      </c>
      <c r="M29" s="4">
        <v>20.260000000000002</v>
      </c>
      <c r="N29" s="4">
        <v>0</v>
      </c>
      <c r="O29" s="4">
        <v>607.79999999999995</v>
      </c>
      <c r="P29" s="4">
        <v>741.52</v>
      </c>
    </row>
    <row r="30" spans="1:16" x14ac:dyDescent="0.25">
      <c r="A30" s="2" t="s">
        <v>4907</v>
      </c>
      <c r="B30" s="3">
        <v>46204</v>
      </c>
      <c r="C30" s="2" t="s">
        <v>17</v>
      </c>
      <c r="D30" s="2" t="s">
        <v>18</v>
      </c>
      <c r="E30" s="2" t="s">
        <v>19</v>
      </c>
      <c r="F30" s="3">
        <v>46218</v>
      </c>
      <c r="G30" s="2">
        <v>29</v>
      </c>
      <c r="H30" s="2" t="s">
        <v>600</v>
      </c>
      <c r="I30" s="2"/>
      <c r="J30" s="2"/>
      <c r="K30" s="2">
        <v>180</v>
      </c>
      <c r="L30" s="2" t="s">
        <v>38</v>
      </c>
      <c r="M30" s="4">
        <v>21.46</v>
      </c>
      <c r="N30" s="4">
        <v>0</v>
      </c>
      <c r="O30" s="4">
        <v>3862.8</v>
      </c>
      <c r="P30" s="4">
        <v>4712.62</v>
      </c>
    </row>
    <row r="31" spans="1:16" x14ac:dyDescent="0.25">
      <c r="A31" s="2" t="s">
        <v>4907</v>
      </c>
      <c r="B31" s="3">
        <v>46204</v>
      </c>
      <c r="C31" s="2" t="s">
        <v>17</v>
      </c>
      <c r="D31" s="2" t="s">
        <v>18</v>
      </c>
      <c r="E31" s="2" t="s">
        <v>19</v>
      </c>
      <c r="F31" s="3">
        <v>46218</v>
      </c>
      <c r="G31" s="2">
        <v>30</v>
      </c>
      <c r="H31" s="2" t="s">
        <v>599</v>
      </c>
      <c r="I31" s="2"/>
      <c r="J31" s="2"/>
      <c r="K31" s="2">
        <v>180</v>
      </c>
      <c r="L31" s="2" t="s">
        <v>38</v>
      </c>
      <c r="M31" s="4">
        <v>28.18</v>
      </c>
      <c r="N31" s="4">
        <v>0</v>
      </c>
      <c r="O31" s="4">
        <v>5072.3999999999996</v>
      </c>
      <c r="P31" s="4">
        <v>6188.33</v>
      </c>
    </row>
    <row r="32" spans="1:16" x14ac:dyDescent="0.25">
      <c r="A32" s="2" t="s">
        <v>4907</v>
      </c>
      <c r="B32" s="3">
        <v>46204</v>
      </c>
      <c r="C32" s="2" t="s">
        <v>17</v>
      </c>
      <c r="D32" s="2" t="s">
        <v>18</v>
      </c>
      <c r="E32" s="2" t="s">
        <v>19</v>
      </c>
      <c r="F32" s="3">
        <v>46218</v>
      </c>
      <c r="G32" s="2">
        <v>31</v>
      </c>
      <c r="H32" s="2" t="s">
        <v>4930</v>
      </c>
      <c r="I32" s="2"/>
      <c r="J32" s="2"/>
      <c r="K32" s="2">
        <v>10</v>
      </c>
      <c r="L32" s="2" t="s">
        <v>38</v>
      </c>
      <c r="M32" s="4">
        <v>35.47</v>
      </c>
      <c r="N32" s="4">
        <v>0</v>
      </c>
      <c r="O32" s="4">
        <v>354.7</v>
      </c>
      <c r="P32" s="4">
        <v>432.73</v>
      </c>
    </row>
    <row r="33" spans="1:16" x14ac:dyDescent="0.25">
      <c r="A33" s="2" t="s">
        <v>4907</v>
      </c>
      <c r="B33" s="3">
        <v>46204</v>
      </c>
      <c r="C33" s="2" t="s">
        <v>17</v>
      </c>
      <c r="D33" s="2" t="s">
        <v>18</v>
      </c>
      <c r="E33" s="2" t="s">
        <v>19</v>
      </c>
      <c r="F33" s="3">
        <v>46218</v>
      </c>
      <c r="G33" s="2">
        <v>32</v>
      </c>
      <c r="H33" s="2" t="s">
        <v>4931</v>
      </c>
      <c r="I33" s="2"/>
      <c r="J33" s="2"/>
      <c r="K33" s="2">
        <v>10</v>
      </c>
      <c r="L33" s="2" t="s">
        <v>38</v>
      </c>
      <c r="M33" s="4">
        <v>52.66</v>
      </c>
      <c r="N33" s="4">
        <v>0</v>
      </c>
      <c r="O33" s="4">
        <v>526.6</v>
      </c>
      <c r="P33" s="4">
        <v>642.45000000000005</v>
      </c>
    </row>
    <row r="34" spans="1:16" x14ac:dyDescent="0.25">
      <c r="A34" s="2" t="s">
        <v>4907</v>
      </c>
      <c r="B34" s="3">
        <v>46204</v>
      </c>
      <c r="C34" s="2" t="s">
        <v>17</v>
      </c>
      <c r="D34" s="2" t="s">
        <v>18</v>
      </c>
      <c r="E34" s="2" t="s">
        <v>19</v>
      </c>
      <c r="F34" s="3">
        <v>46218</v>
      </c>
      <c r="G34" s="2">
        <v>33</v>
      </c>
      <c r="H34" s="2" t="s">
        <v>4932</v>
      </c>
      <c r="I34" s="2"/>
      <c r="J34" s="2"/>
      <c r="K34" s="2">
        <v>40</v>
      </c>
      <c r="L34" s="2" t="s">
        <v>38</v>
      </c>
      <c r="M34" s="4">
        <v>43.3</v>
      </c>
      <c r="N34" s="4">
        <v>0</v>
      </c>
      <c r="O34" s="4">
        <v>1732</v>
      </c>
      <c r="P34" s="4">
        <v>2113.04</v>
      </c>
    </row>
    <row r="35" spans="1:16" x14ac:dyDescent="0.25">
      <c r="A35" s="2" t="s">
        <v>4907</v>
      </c>
      <c r="B35" s="3">
        <v>46204</v>
      </c>
      <c r="C35" s="2" t="s">
        <v>17</v>
      </c>
      <c r="D35" s="2" t="s">
        <v>18</v>
      </c>
      <c r="E35" s="2" t="s">
        <v>19</v>
      </c>
      <c r="F35" s="3">
        <v>46218</v>
      </c>
      <c r="G35" s="2">
        <v>34</v>
      </c>
      <c r="H35" s="2" t="s">
        <v>4933</v>
      </c>
      <c r="I35" s="2"/>
      <c r="J35" s="2"/>
      <c r="K35" s="2">
        <v>145</v>
      </c>
      <c r="L35" s="2" t="s">
        <v>38</v>
      </c>
      <c r="M35" s="4">
        <v>10.88</v>
      </c>
      <c r="N35" s="4">
        <v>0</v>
      </c>
      <c r="O35" s="4">
        <v>1577.6</v>
      </c>
      <c r="P35" s="4">
        <v>1924.67</v>
      </c>
    </row>
    <row r="36" spans="1:16" x14ac:dyDescent="0.25">
      <c r="A36" s="2" t="s">
        <v>4907</v>
      </c>
      <c r="B36" s="3">
        <v>46204</v>
      </c>
      <c r="C36" s="2" t="s">
        <v>17</v>
      </c>
      <c r="D36" s="2" t="s">
        <v>18</v>
      </c>
      <c r="E36" s="2" t="s">
        <v>19</v>
      </c>
      <c r="F36" s="3">
        <v>46218</v>
      </c>
      <c r="G36" s="2">
        <v>35</v>
      </c>
      <c r="H36" s="2" t="s">
        <v>4934</v>
      </c>
      <c r="I36" s="2"/>
      <c r="J36" s="2"/>
      <c r="K36" s="2">
        <v>115</v>
      </c>
      <c r="L36" s="2" t="s">
        <v>38</v>
      </c>
      <c r="M36" s="4">
        <v>20.260000000000002</v>
      </c>
      <c r="N36" s="4">
        <v>0</v>
      </c>
      <c r="O36" s="4">
        <v>2329.9</v>
      </c>
      <c r="P36" s="4">
        <v>2842.48</v>
      </c>
    </row>
    <row r="37" spans="1:16" x14ac:dyDescent="0.25">
      <c r="A37" s="2" t="s">
        <v>4907</v>
      </c>
      <c r="B37" s="3">
        <v>46204</v>
      </c>
      <c r="C37" s="2" t="s">
        <v>17</v>
      </c>
      <c r="D37" s="2" t="s">
        <v>18</v>
      </c>
      <c r="E37" s="2" t="s">
        <v>19</v>
      </c>
      <c r="F37" s="3">
        <v>46218</v>
      </c>
      <c r="G37" s="2">
        <v>36</v>
      </c>
      <c r="H37" s="2" t="s">
        <v>4935</v>
      </c>
      <c r="I37" s="2"/>
      <c r="J37" s="2"/>
      <c r="K37" s="2">
        <v>4</v>
      </c>
      <c r="L37" s="2" t="s">
        <v>38</v>
      </c>
      <c r="M37" s="4">
        <v>57.78</v>
      </c>
      <c r="N37" s="4">
        <v>0</v>
      </c>
      <c r="O37" s="4">
        <v>231.12</v>
      </c>
      <c r="P37" s="4">
        <v>281.97000000000003</v>
      </c>
    </row>
    <row r="38" spans="1:16" x14ac:dyDescent="0.25">
      <c r="A38" s="2" t="s">
        <v>4907</v>
      </c>
      <c r="B38" s="3">
        <v>46204</v>
      </c>
      <c r="C38" s="2" t="s">
        <v>17</v>
      </c>
      <c r="D38" s="2" t="s">
        <v>18</v>
      </c>
      <c r="E38" s="2" t="s">
        <v>19</v>
      </c>
      <c r="F38" s="3">
        <v>46218</v>
      </c>
      <c r="G38" s="2">
        <v>37</v>
      </c>
      <c r="H38" s="2" t="s">
        <v>4936</v>
      </c>
      <c r="I38" s="2"/>
      <c r="J38" s="2"/>
      <c r="K38" s="2">
        <v>52</v>
      </c>
      <c r="L38" s="2" t="s">
        <v>38</v>
      </c>
      <c r="M38" s="4">
        <v>35.47</v>
      </c>
      <c r="N38" s="4">
        <v>0</v>
      </c>
      <c r="O38" s="4">
        <v>1844.44</v>
      </c>
      <c r="P38" s="4">
        <v>2250.2199999999998</v>
      </c>
    </row>
    <row r="39" spans="1:16" x14ac:dyDescent="0.25">
      <c r="A39" s="2" t="s">
        <v>4907</v>
      </c>
      <c r="B39" s="3">
        <v>46204</v>
      </c>
      <c r="C39" s="2" t="s">
        <v>17</v>
      </c>
      <c r="D39" s="2" t="s">
        <v>18</v>
      </c>
      <c r="E39" s="2" t="s">
        <v>19</v>
      </c>
      <c r="F39" s="3">
        <v>46218</v>
      </c>
      <c r="G39" s="2">
        <v>38</v>
      </c>
      <c r="H39" s="2" t="s">
        <v>4937</v>
      </c>
      <c r="I39" s="2"/>
      <c r="J39" s="2"/>
      <c r="K39" s="2">
        <v>116</v>
      </c>
      <c r="L39" s="2" t="s">
        <v>38</v>
      </c>
      <c r="M39" s="4">
        <v>12.22</v>
      </c>
      <c r="N39" s="4">
        <v>0</v>
      </c>
      <c r="O39" s="4">
        <v>1417.52</v>
      </c>
      <c r="P39" s="4">
        <v>1729.37</v>
      </c>
    </row>
    <row r="40" spans="1:16" x14ac:dyDescent="0.25">
      <c r="A40" s="2" t="s">
        <v>4907</v>
      </c>
      <c r="B40" s="3">
        <v>46204</v>
      </c>
      <c r="C40" s="2" t="s">
        <v>17</v>
      </c>
      <c r="D40" s="2" t="s">
        <v>18</v>
      </c>
      <c r="E40" s="2" t="s">
        <v>19</v>
      </c>
      <c r="F40" s="3">
        <v>46218</v>
      </c>
      <c r="G40" s="2">
        <v>39</v>
      </c>
      <c r="H40" s="2" t="s">
        <v>4938</v>
      </c>
      <c r="I40" s="2"/>
      <c r="J40" s="2"/>
      <c r="K40" s="2">
        <v>1</v>
      </c>
      <c r="L40" s="2" t="s">
        <v>108</v>
      </c>
      <c r="M40" s="4">
        <v>573106</v>
      </c>
      <c r="N40" s="4">
        <v>0</v>
      </c>
      <c r="O40" s="4">
        <v>573106</v>
      </c>
      <c r="P40" s="4">
        <v>699189.32</v>
      </c>
    </row>
    <row r="41" spans="1:16" x14ac:dyDescent="0.25">
      <c r="A41" s="2" t="s">
        <v>4907</v>
      </c>
      <c r="B41" s="3">
        <v>46204</v>
      </c>
      <c r="C41" s="2" t="s">
        <v>17</v>
      </c>
      <c r="D41" s="2" t="s">
        <v>18</v>
      </c>
      <c r="E41" s="2" t="s">
        <v>19</v>
      </c>
      <c r="F41" s="3">
        <v>46218</v>
      </c>
      <c r="G41" s="2">
        <v>40</v>
      </c>
      <c r="H41" s="2" t="s">
        <v>4939</v>
      </c>
      <c r="I41" s="2"/>
      <c r="J41" s="2"/>
      <c r="K41" s="2">
        <v>1</v>
      </c>
      <c r="L41" s="2" t="s">
        <v>108</v>
      </c>
      <c r="M41" s="4">
        <v>269467.2</v>
      </c>
      <c r="N41" s="4">
        <v>0</v>
      </c>
      <c r="O41" s="4">
        <v>269467.2</v>
      </c>
      <c r="P41" s="4">
        <v>328749.98</v>
      </c>
    </row>
    <row r="42" spans="1:16" x14ac:dyDescent="0.25">
      <c r="A42" s="2" t="s">
        <v>4907</v>
      </c>
      <c r="B42" s="3">
        <v>46204</v>
      </c>
      <c r="C42" s="2" t="s">
        <v>17</v>
      </c>
      <c r="D42" s="2" t="s">
        <v>18</v>
      </c>
      <c r="E42" s="2" t="s">
        <v>19</v>
      </c>
      <c r="F42" s="3">
        <v>46218</v>
      </c>
      <c r="G42" s="2">
        <v>41</v>
      </c>
      <c r="H42" s="2" t="s">
        <v>4940</v>
      </c>
      <c r="I42" s="2"/>
      <c r="J42" s="2"/>
      <c r="K42" s="2">
        <v>20</v>
      </c>
      <c r="L42" s="2" t="s">
        <v>38</v>
      </c>
      <c r="M42" s="4">
        <v>1115.28</v>
      </c>
      <c r="N42" s="4">
        <v>0</v>
      </c>
      <c r="O42" s="4">
        <v>22305.599999999999</v>
      </c>
      <c r="P42" s="4">
        <v>27212.83</v>
      </c>
    </row>
    <row r="43" spans="1:16" x14ac:dyDescent="0.25">
      <c r="A43" s="2" t="s">
        <v>4907</v>
      </c>
      <c r="B43" s="3">
        <v>46204</v>
      </c>
      <c r="C43" s="2" t="s">
        <v>17</v>
      </c>
      <c r="D43" s="2" t="s">
        <v>18</v>
      </c>
      <c r="E43" s="2" t="s">
        <v>19</v>
      </c>
      <c r="F43" s="3">
        <v>46218</v>
      </c>
      <c r="G43" s="2">
        <v>42</v>
      </c>
      <c r="H43" s="2" t="s">
        <v>4941</v>
      </c>
      <c r="I43" s="2"/>
      <c r="J43" s="2"/>
      <c r="K43" s="2">
        <v>4</v>
      </c>
      <c r="L43" s="2" t="s">
        <v>38</v>
      </c>
      <c r="M43" s="4">
        <v>370.82</v>
      </c>
      <c r="N43" s="4">
        <v>0</v>
      </c>
      <c r="O43" s="4">
        <v>1483.28</v>
      </c>
      <c r="P43" s="4">
        <v>1809.6</v>
      </c>
    </row>
    <row r="44" spans="1:16" x14ac:dyDescent="0.25">
      <c r="A44" s="2" t="s">
        <v>4907</v>
      </c>
      <c r="B44" s="3">
        <v>46204</v>
      </c>
      <c r="C44" s="2" t="s">
        <v>17</v>
      </c>
      <c r="D44" s="2" t="s">
        <v>18</v>
      </c>
      <c r="E44" s="2" t="s">
        <v>19</v>
      </c>
      <c r="F44" s="3">
        <v>46218</v>
      </c>
      <c r="G44" s="2">
        <v>43</v>
      </c>
      <c r="H44" s="2" t="s">
        <v>4942</v>
      </c>
      <c r="I44" s="2"/>
      <c r="J44" s="2"/>
      <c r="K44" s="2">
        <v>29</v>
      </c>
      <c r="L44" s="2" t="s">
        <v>38</v>
      </c>
      <c r="M44" s="4">
        <v>191.42</v>
      </c>
      <c r="N44" s="4">
        <v>0</v>
      </c>
      <c r="O44" s="4">
        <v>5551.18</v>
      </c>
      <c r="P44" s="4">
        <v>6772.44</v>
      </c>
    </row>
    <row r="45" spans="1:16" x14ac:dyDescent="0.25">
      <c r="A45" s="2" t="s">
        <v>4907</v>
      </c>
      <c r="B45" s="3">
        <v>46204</v>
      </c>
      <c r="C45" s="2" t="s">
        <v>17</v>
      </c>
      <c r="D45" s="2" t="s">
        <v>18</v>
      </c>
      <c r="E45" s="2" t="s">
        <v>19</v>
      </c>
      <c r="F45" s="3">
        <v>46218</v>
      </c>
      <c r="G45" s="2">
        <v>44</v>
      </c>
      <c r="H45" s="2" t="s">
        <v>4943</v>
      </c>
      <c r="I45" s="2"/>
      <c r="J45" s="2"/>
      <c r="K45" s="2">
        <v>9</v>
      </c>
      <c r="L45" s="2" t="s">
        <v>38</v>
      </c>
      <c r="M45" s="4">
        <v>1767.02</v>
      </c>
      <c r="N45" s="4">
        <v>0</v>
      </c>
      <c r="O45" s="4">
        <v>15903.18</v>
      </c>
      <c r="P45" s="4">
        <v>19401.88</v>
      </c>
    </row>
    <row r="46" spans="1:16" x14ac:dyDescent="0.25">
      <c r="A46" s="2" t="s">
        <v>4907</v>
      </c>
      <c r="B46" s="3">
        <v>46204</v>
      </c>
      <c r="C46" s="2" t="s">
        <v>17</v>
      </c>
      <c r="D46" s="2" t="s">
        <v>18</v>
      </c>
      <c r="E46" s="2" t="s">
        <v>19</v>
      </c>
      <c r="F46" s="3">
        <v>46218</v>
      </c>
      <c r="G46" s="2">
        <v>45</v>
      </c>
      <c r="H46" s="2" t="s">
        <v>4944</v>
      </c>
      <c r="I46" s="2"/>
      <c r="J46" s="2"/>
      <c r="K46" s="2">
        <v>33</v>
      </c>
      <c r="L46" s="2" t="s">
        <v>38</v>
      </c>
      <c r="M46" s="4">
        <v>815.04</v>
      </c>
      <c r="N46" s="4">
        <v>0</v>
      </c>
      <c r="O46" s="4">
        <v>26896.32</v>
      </c>
      <c r="P46" s="4">
        <v>32813.51</v>
      </c>
    </row>
    <row r="47" spans="1:16" x14ac:dyDescent="0.25">
      <c r="A47" s="2" t="s">
        <v>4907</v>
      </c>
      <c r="B47" s="3">
        <v>46204</v>
      </c>
      <c r="C47" s="2" t="s">
        <v>17</v>
      </c>
      <c r="D47" s="2" t="s">
        <v>18</v>
      </c>
      <c r="E47" s="2" t="s">
        <v>19</v>
      </c>
      <c r="F47" s="3">
        <v>46218</v>
      </c>
      <c r="G47" s="2">
        <v>46</v>
      </c>
      <c r="H47" s="2" t="s">
        <v>4945</v>
      </c>
      <c r="I47" s="2"/>
      <c r="J47" s="2"/>
      <c r="K47" s="2">
        <v>1</v>
      </c>
      <c r="L47" s="2" t="s">
        <v>38</v>
      </c>
      <c r="M47" s="4">
        <v>0</v>
      </c>
      <c r="N47" s="4">
        <v>0</v>
      </c>
      <c r="O47" s="4">
        <v>0</v>
      </c>
      <c r="P47" s="4">
        <v>0</v>
      </c>
    </row>
    <row r="48" spans="1:16" x14ac:dyDescent="0.25">
      <c r="A48" s="2" t="s">
        <v>4907</v>
      </c>
      <c r="B48" s="3">
        <v>46204</v>
      </c>
      <c r="C48" s="2" t="s">
        <v>17</v>
      </c>
      <c r="D48" s="2" t="s">
        <v>18</v>
      </c>
      <c r="E48" s="2" t="s">
        <v>19</v>
      </c>
      <c r="F48" s="3">
        <v>46218</v>
      </c>
      <c r="G48" s="2">
        <v>47</v>
      </c>
      <c r="H48" s="2" t="s">
        <v>4946</v>
      </c>
      <c r="I48" s="2"/>
      <c r="J48" s="2"/>
      <c r="K48" s="2">
        <v>476</v>
      </c>
      <c r="L48" s="2" t="s">
        <v>38</v>
      </c>
      <c r="M48" s="4">
        <v>510</v>
      </c>
      <c r="N48" s="4">
        <v>0</v>
      </c>
      <c r="O48" s="4">
        <v>242760</v>
      </c>
      <c r="P48" s="4">
        <v>296167.2</v>
      </c>
    </row>
    <row r="49" spans="1:16" x14ac:dyDescent="0.25">
      <c r="A49" s="2" t="s">
        <v>4907</v>
      </c>
      <c r="B49" s="3">
        <v>46204</v>
      </c>
      <c r="C49" s="2" t="s">
        <v>17</v>
      </c>
      <c r="D49" s="2" t="s">
        <v>18</v>
      </c>
      <c r="E49" s="2" t="s">
        <v>19</v>
      </c>
      <c r="F49" s="3">
        <v>46218</v>
      </c>
      <c r="G49" s="2">
        <v>48</v>
      </c>
      <c r="H49" s="2" t="s">
        <v>629</v>
      </c>
      <c r="I49" s="2"/>
      <c r="J49" s="2"/>
      <c r="K49" s="2">
        <v>1</v>
      </c>
      <c r="L49" s="2" t="s">
        <v>38</v>
      </c>
      <c r="M49" s="4">
        <v>8480</v>
      </c>
      <c r="N49" s="4">
        <v>0</v>
      </c>
      <c r="O49" s="4">
        <v>8480</v>
      </c>
      <c r="P49" s="4">
        <v>10345.6</v>
      </c>
    </row>
    <row r="50" spans="1:16" x14ac:dyDescent="0.25">
      <c r="A50" s="2" t="s">
        <v>4907</v>
      </c>
      <c r="B50" s="3">
        <v>46204</v>
      </c>
      <c r="C50" s="2" t="s">
        <v>17</v>
      </c>
      <c r="D50" s="2" t="s">
        <v>18</v>
      </c>
      <c r="E50" s="2" t="s">
        <v>19</v>
      </c>
      <c r="F50" s="3">
        <v>46218</v>
      </c>
      <c r="G50" s="2">
        <v>49</v>
      </c>
      <c r="H50" s="2" t="s">
        <v>4947</v>
      </c>
      <c r="I50" s="2"/>
      <c r="J50" s="2"/>
      <c r="K50" s="2">
        <v>1</v>
      </c>
      <c r="L50" s="2" t="s">
        <v>38</v>
      </c>
      <c r="M50" s="4">
        <v>8480</v>
      </c>
      <c r="N50" s="4">
        <v>0</v>
      </c>
      <c r="O50" s="4">
        <v>8480</v>
      </c>
      <c r="P50" s="4">
        <v>10345.6</v>
      </c>
    </row>
    <row r="51" spans="1:16" x14ac:dyDescent="0.25">
      <c r="A51" s="2" t="s">
        <v>4907</v>
      </c>
      <c r="B51" s="3">
        <v>46204</v>
      </c>
      <c r="C51" s="2" t="s">
        <v>17</v>
      </c>
      <c r="D51" s="2" t="s">
        <v>18</v>
      </c>
      <c r="E51" s="2" t="s">
        <v>19</v>
      </c>
      <c r="F51" s="3">
        <v>46218</v>
      </c>
      <c r="G51" s="2">
        <v>50</v>
      </c>
      <c r="H51" s="2" t="s">
        <v>2162</v>
      </c>
      <c r="I51" s="2"/>
      <c r="J51" s="2"/>
      <c r="K51" s="2">
        <v>2</v>
      </c>
      <c r="L51" s="2" t="s">
        <v>38</v>
      </c>
      <c r="M51" s="4">
        <v>8480</v>
      </c>
      <c r="N51" s="4">
        <v>0</v>
      </c>
      <c r="O51" s="4">
        <v>16960</v>
      </c>
      <c r="P51" s="4">
        <v>20691.2</v>
      </c>
    </row>
    <row r="52" spans="1:16" x14ac:dyDescent="0.25">
      <c r="A52" s="2" t="s">
        <v>4990</v>
      </c>
      <c r="B52" s="3">
        <v>46209</v>
      </c>
      <c r="C52" s="2" t="s">
        <v>17</v>
      </c>
      <c r="D52" s="2" t="s">
        <v>18</v>
      </c>
      <c r="E52" s="2" t="s">
        <v>4334</v>
      </c>
      <c r="F52" s="3">
        <v>46226</v>
      </c>
      <c r="G52" s="2">
        <v>1</v>
      </c>
      <c r="H52" s="2" t="s">
        <v>4991</v>
      </c>
      <c r="I52" s="2"/>
      <c r="J52" s="2"/>
      <c r="K52" s="2">
        <v>1</v>
      </c>
      <c r="L52" s="2" t="s">
        <v>108</v>
      </c>
      <c r="M52" s="4">
        <v>13537322.939999999</v>
      </c>
      <c r="N52" s="4">
        <v>16515533.99</v>
      </c>
      <c r="O52" s="4">
        <v>13537322.939999999</v>
      </c>
      <c r="P52" s="4">
        <v>16515533.99</v>
      </c>
    </row>
    <row r="53" spans="1:16" x14ac:dyDescent="0.25">
      <c r="A53" s="2" t="s">
        <v>4992</v>
      </c>
      <c r="B53" s="3">
        <v>46209</v>
      </c>
      <c r="C53" s="2" t="s">
        <v>17</v>
      </c>
      <c r="D53" s="2" t="s">
        <v>18</v>
      </c>
      <c r="E53" s="2" t="s">
        <v>4334</v>
      </c>
      <c r="F53" s="3">
        <v>46226</v>
      </c>
      <c r="G53" s="2">
        <v>1</v>
      </c>
      <c r="H53" s="2" t="s">
        <v>4993</v>
      </c>
      <c r="I53" s="2"/>
      <c r="J53" s="2"/>
      <c r="K53" s="2">
        <v>1</v>
      </c>
      <c r="L53" s="2" t="s">
        <v>108</v>
      </c>
      <c r="M53" s="4">
        <v>76515557.819999993</v>
      </c>
      <c r="N53" s="4">
        <v>93348980.540000007</v>
      </c>
      <c r="O53" s="4">
        <v>76515557.819999993</v>
      </c>
      <c r="P53" s="4">
        <v>93348980.540000007</v>
      </c>
    </row>
    <row r="54" spans="1:16" x14ac:dyDescent="0.25">
      <c r="A54" s="2" t="s">
        <v>4992</v>
      </c>
      <c r="B54" s="3">
        <v>46209</v>
      </c>
      <c r="C54" s="2" t="s">
        <v>17</v>
      </c>
      <c r="D54" s="2" t="s">
        <v>18</v>
      </c>
      <c r="E54" s="2" t="s">
        <v>4334</v>
      </c>
      <c r="F54" s="3">
        <v>46226</v>
      </c>
      <c r="G54" s="2">
        <v>2</v>
      </c>
      <c r="H54" s="2" t="s">
        <v>4994</v>
      </c>
      <c r="I54" s="2"/>
      <c r="J54" s="2"/>
      <c r="K54" s="2">
        <v>1</v>
      </c>
      <c r="L54" s="2" t="s">
        <v>108</v>
      </c>
      <c r="M54" s="4">
        <v>10563059.539999999</v>
      </c>
      <c r="N54" s="4">
        <v>12886932.640000001</v>
      </c>
      <c r="O54" s="4">
        <v>10563059.539999999</v>
      </c>
      <c r="P54" s="4">
        <v>12886932.640000001</v>
      </c>
    </row>
    <row r="55" spans="1:16" x14ac:dyDescent="0.25">
      <c r="A55" s="2" t="s">
        <v>4992</v>
      </c>
      <c r="B55" s="3">
        <v>46209</v>
      </c>
      <c r="C55" s="2" t="s">
        <v>17</v>
      </c>
      <c r="D55" s="2" t="s">
        <v>18</v>
      </c>
      <c r="E55" s="2" t="s">
        <v>4334</v>
      </c>
      <c r="F55" s="3">
        <v>46226</v>
      </c>
      <c r="G55" s="2">
        <v>3</v>
      </c>
      <c r="H55" s="2" t="s">
        <v>4995</v>
      </c>
      <c r="I55" s="2"/>
      <c r="J55" s="2"/>
      <c r="K55" s="2">
        <v>1</v>
      </c>
      <c r="L55" s="2" t="s">
        <v>108</v>
      </c>
      <c r="M55" s="4">
        <v>76903478.689999998</v>
      </c>
      <c r="N55" s="4">
        <v>93822244</v>
      </c>
      <c r="O55" s="4">
        <v>76903478.689999998</v>
      </c>
      <c r="P55" s="4">
        <v>93822244</v>
      </c>
    </row>
    <row r="56" spans="1:16" x14ac:dyDescent="0.25">
      <c r="A56" s="2" t="s">
        <v>4992</v>
      </c>
      <c r="B56" s="3">
        <v>46209</v>
      </c>
      <c r="C56" s="2" t="s">
        <v>17</v>
      </c>
      <c r="D56" s="2" t="s">
        <v>18</v>
      </c>
      <c r="E56" s="2" t="s">
        <v>4334</v>
      </c>
      <c r="F56" s="3">
        <v>46226</v>
      </c>
      <c r="G56" s="2">
        <v>4</v>
      </c>
      <c r="H56" s="2" t="s">
        <v>4996</v>
      </c>
      <c r="I56" s="2"/>
      <c r="J56" s="2"/>
      <c r="K56" s="2">
        <v>1</v>
      </c>
      <c r="L56" s="2" t="s">
        <v>108</v>
      </c>
      <c r="M56" s="4">
        <v>42013161.159999996</v>
      </c>
      <c r="N56" s="4">
        <v>51256056.619999997</v>
      </c>
      <c r="O56" s="4">
        <v>42013161.159999996</v>
      </c>
      <c r="P56" s="4">
        <v>51256056.619999997</v>
      </c>
    </row>
    <row r="57" spans="1:16" x14ac:dyDescent="0.25">
      <c r="A57" s="2" t="s">
        <v>4992</v>
      </c>
      <c r="B57" s="3">
        <v>46209</v>
      </c>
      <c r="C57" s="2" t="s">
        <v>17</v>
      </c>
      <c r="D57" s="2" t="s">
        <v>18</v>
      </c>
      <c r="E57" s="2" t="s">
        <v>4334</v>
      </c>
      <c r="F57" s="3">
        <v>46226</v>
      </c>
      <c r="G57" s="2">
        <v>5</v>
      </c>
      <c r="H57" s="2" t="s">
        <v>4997</v>
      </c>
      <c r="I57" s="2"/>
      <c r="J57" s="2"/>
      <c r="K57" s="2">
        <v>1</v>
      </c>
      <c r="L57" s="2" t="s">
        <v>108</v>
      </c>
      <c r="M57" s="4">
        <v>965189.36</v>
      </c>
      <c r="N57" s="4">
        <v>1177531.02</v>
      </c>
      <c r="O57" s="4">
        <v>965189.36</v>
      </c>
      <c r="P57" s="4">
        <v>1177531.02</v>
      </c>
    </row>
    <row r="58" spans="1:16" x14ac:dyDescent="0.25">
      <c r="A58" s="2" t="s">
        <v>4992</v>
      </c>
      <c r="B58" s="3">
        <v>46209</v>
      </c>
      <c r="C58" s="2" t="s">
        <v>17</v>
      </c>
      <c r="D58" s="2" t="s">
        <v>18</v>
      </c>
      <c r="E58" s="2" t="s">
        <v>4334</v>
      </c>
      <c r="F58" s="3">
        <v>46226</v>
      </c>
      <c r="G58" s="2">
        <v>6</v>
      </c>
      <c r="H58" s="2" t="s">
        <v>4998</v>
      </c>
      <c r="I58" s="2"/>
      <c r="J58" s="2"/>
      <c r="K58" s="2">
        <v>1</v>
      </c>
      <c r="L58" s="2" t="s">
        <v>108</v>
      </c>
      <c r="M58" s="4">
        <v>34238127.93</v>
      </c>
      <c r="N58" s="4">
        <v>41770516.07</v>
      </c>
      <c r="O58" s="4">
        <v>34238127.93</v>
      </c>
      <c r="P58" s="4">
        <v>41770516.07</v>
      </c>
    </row>
    <row r="59" spans="1:16" x14ac:dyDescent="0.25">
      <c r="A59" s="2" t="s">
        <v>4992</v>
      </c>
      <c r="B59" s="3">
        <v>46209</v>
      </c>
      <c r="C59" s="2" t="s">
        <v>17</v>
      </c>
      <c r="D59" s="2" t="s">
        <v>18</v>
      </c>
      <c r="E59" s="2" t="s">
        <v>4334</v>
      </c>
      <c r="F59" s="3">
        <v>46226</v>
      </c>
      <c r="G59" s="2">
        <v>7</v>
      </c>
      <c r="H59" s="2" t="s">
        <v>4999</v>
      </c>
      <c r="I59" s="2"/>
      <c r="J59" s="2"/>
      <c r="K59" s="2">
        <v>1</v>
      </c>
      <c r="L59" s="2" t="s">
        <v>108</v>
      </c>
      <c r="M59" s="4">
        <v>6384112.9400000004</v>
      </c>
      <c r="N59" s="4">
        <v>7788617.79</v>
      </c>
      <c r="O59" s="4">
        <v>6384112.9400000004</v>
      </c>
      <c r="P59" s="4">
        <v>7788617.79</v>
      </c>
    </row>
    <row r="60" spans="1:16" x14ac:dyDescent="0.25">
      <c r="A60" s="2" t="s">
        <v>5000</v>
      </c>
      <c r="B60" s="3">
        <v>46209</v>
      </c>
      <c r="C60" s="2" t="s">
        <v>17</v>
      </c>
      <c r="D60" s="2" t="s">
        <v>18</v>
      </c>
      <c r="E60" s="2" t="s">
        <v>4334</v>
      </c>
      <c r="F60" s="3">
        <v>46226</v>
      </c>
      <c r="G60" s="2">
        <v>1</v>
      </c>
      <c r="H60" s="2" t="s">
        <v>5001</v>
      </c>
      <c r="I60" s="2"/>
      <c r="J60" s="2"/>
      <c r="K60" s="2">
        <v>1</v>
      </c>
      <c r="L60" s="2" t="s">
        <v>108</v>
      </c>
      <c r="M60" s="4">
        <v>14560329.52</v>
      </c>
      <c r="N60" s="4">
        <v>17763602.010000002</v>
      </c>
      <c r="O60" s="4">
        <v>14560329.52</v>
      </c>
      <c r="P60" s="4">
        <v>17763602.010000002</v>
      </c>
    </row>
    <row r="61" spans="1:16" x14ac:dyDescent="0.25">
      <c r="A61" s="2" t="s">
        <v>5000</v>
      </c>
      <c r="B61" s="3">
        <v>46209</v>
      </c>
      <c r="C61" s="2" t="s">
        <v>17</v>
      </c>
      <c r="D61" s="2" t="s">
        <v>18</v>
      </c>
      <c r="E61" s="2" t="s">
        <v>4334</v>
      </c>
      <c r="F61" s="3">
        <v>46226</v>
      </c>
      <c r="G61" s="2">
        <v>2</v>
      </c>
      <c r="H61" s="2" t="s">
        <v>5002</v>
      </c>
      <c r="I61" s="2"/>
      <c r="J61" s="2"/>
      <c r="K61" s="2">
        <v>1</v>
      </c>
      <c r="L61" s="2" t="s">
        <v>108</v>
      </c>
      <c r="M61" s="4">
        <v>892100.21</v>
      </c>
      <c r="N61" s="4">
        <v>1088362.26</v>
      </c>
      <c r="O61" s="4">
        <v>892100.21</v>
      </c>
      <c r="P61" s="4">
        <v>1088362.26</v>
      </c>
    </row>
    <row r="62" spans="1:16" x14ac:dyDescent="0.25">
      <c r="A62" s="2" t="s">
        <v>5000</v>
      </c>
      <c r="B62" s="3">
        <v>46209</v>
      </c>
      <c r="C62" s="2" t="s">
        <v>17</v>
      </c>
      <c r="D62" s="2" t="s">
        <v>18</v>
      </c>
      <c r="E62" s="2" t="s">
        <v>4334</v>
      </c>
      <c r="F62" s="3">
        <v>46226</v>
      </c>
      <c r="G62" s="2">
        <v>3</v>
      </c>
      <c r="H62" s="2" t="s">
        <v>5003</v>
      </c>
      <c r="I62" s="2"/>
      <c r="J62" s="2"/>
      <c r="K62" s="2">
        <v>1</v>
      </c>
      <c r="L62" s="2" t="s">
        <v>108</v>
      </c>
      <c r="M62" s="4">
        <v>16458019.67</v>
      </c>
      <c r="N62" s="4">
        <v>20078784</v>
      </c>
      <c r="O62" s="4">
        <v>16458019.67</v>
      </c>
      <c r="P62" s="4">
        <v>20078784</v>
      </c>
    </row>
    <row r="63" spans="1:16" x14ac:dyDescent="0.25">
      <c r="A63" s="2" t="s">
        <v>5000</v>
      </c>
      <c r="B63" s="3">
        <v>46209</v>
      </c>
      <c r="C63" s="2" t="s">
        <v>17</v>
      </c>
      <c r="D63" s="2" t="s">
        <v>18</v>
      </c>
      <c r="E63" s="2" t="s">
        <v>4334</v>
      </c>
      <c r="F63" s="3">
        <v>46226</v>
      </c>
      <c r="G63" s="2">
        <v>4</v>
      </c>
      <c r="H63" s="2" t="s">
        <v>5004</v>
      </c>
      <c r="I63" s="2"/>
      <c r="J63" s="2"/>
      <c r="K63" s="2">
        <v>1</v>
      </c>
      <c r="L63" s="2" t="s">
        <v>108</v>
      </c>
      <c r="M63" s="4">
        <v>11021053.98</v>
      </c>
      <c r="N63" s="4">
        <v>13445685.859999999</v>
      </c>
      <c r="O63" s="4">
        <v>11021053.98</v>
      </c>
      <c r="P63" s="4">
        <v>13445685.859999999</v>
      </c>
    </row>
    <row r="64" spans="1:16" x14ac:dyDescent="0.25">
      <c r="A64" s="2" t="s">
        <v>5000</v>
      </c>
      <c r="B64" s="3">
        <v>46209</v>
      </c>
      <c r="C64" s="2" t="s">
        <v>17</v>
      </c>
      <c r="D64" s="2" t="s">
        <v>18</v>
      </c>
      <c r="E64" s="2" t="s">
        <v>4334</v>
      </c>
      <c r="F64" s="3">
        <v>46226</v>
      </c>
      <c r="G64" s="2">
        <v>5</v>
      </c>
      <c r="H64" s="2" t="s">
        <v>5005</v>
      </c>
      <c r="I64" s="2"/>
      <c r="J64" s="2"/>
      <c r="K64" s="2">
        <v>1</v>
      </c>
      <c r="L64" s="2" t="s">
        <v>108</v>
      </c>
      <c r="M64" s="4">
        <v>693292.56</v>
      </c>
      <c r="N64" s="4">
        <v>845816.92</v>
      </c>
      <c r="O64" s="4">
        <v>693292.56</v>
      </c>
      <c r="P64" s="4">
        <v>845816.92</v>
      </c>
    </row>
    <row r="65" spans="1:16" x14ac:dyDescent="0.25">
      <c r="A65" s="2" t="s">
        <v>5000</v>
      </c>
      <c r="B65" s="3">
        <v>46209</v>
      </c>
      <c r="C65" s="2" t="s">
        <v>17</v>
      </c>
      <c r="D65" s="2" t="s">
        <v>18</v>
      </c>
      <c r="E65" s="2" t="s">
        <v>4334</v>
      </c>
      <c r="F65" s="3">
        <v>46226</v>
      </c>
      <c r="G65" s="2">
        <v>6</v>
      </c>
      <c r="H65" s="2" t="s">
        <v>5006</v>
      </c>
      <c r="I65" s="2"/>
      <c r="J65" s="2"/>
      <c r="K65" s="2">
        <v>1</v>
      </c>
      <c r="L65" s="2" t="s">
        <v>108</v>
      </c>
      <c r="M65" s="4">
        <v>0</v>
      </c>
      <c r="N65" s="4">
        <v>0</v>
      </c>
      <c r="O65" s="4">
        <v>0</v>
      </c>
      <c r="P65" s="4">
        <v>0</v>
      </c>
    </row>
    <row r="66" spans="1:16" x14ac:dyDescent="0.25">
      <c r="A66" s="2" t="s">
        <v>5000</v>
      </c>
      <c r="B66" s="3">
        <v>46209</v>
      </c>
      <c r="C66" s="2" t="s">
        <v>17</v>
      </c>
      <c r="D66" s="2" t="s">
        <v>18</v>
      </c>
      <c r="E66" s="2" t="s">
        <v>4334</v>
      </c>
      <c r="F66" s="3">
        <v>46226</v>
      </c>
      <c r="G66" s="2">
        <v>7</v>
      </c>
      <c r="H66" s="2" t="s">
        <v>5007</v>
      </c>
      <c r="I66" s="2"/>
      <c r="J66" s="2"/>
      <c r="K66" s="2">
        <v>1</v>
      </c>
      <c r="L66" s="2" t="s">
        <v>108</v>
      </c>
      <c r="M66" s="4">
        <v>592398.46</v>
      </c>
      <c r="N66" s="4">
        <v>722726.12</v>
      </c>
      <c r="O66" s="4">
        <v>592398.46</v>
      </c>
      <c r="P66" s="4">
        <v>722726.12</v>
      </c>
    </row>
    <row r="67" spans="1:16" x14ac:dyDescent="0.25">
      <c r="A67" s="2" t="s">
        <v>5008</v>
      </c>
      <c r="B67" s="3">
        <v>46209</v>
      </c>
      <c r="C67" s="2" t="s">
        <v>17</v>
      </c>
      <c r="D67" s="2" t="s">
        <v>18</v>
      </c>
      <c r="E67" s="2" t="s">
        <v>4334</v>
      </c>
      <c r="F67" s="3">
        <v>46226</v>
      </c>
      <c r="G67" s="2">
        <v>1</v>
      </c>
      <c r="H67" s="2" t="s">
        <v>5009</v>
      </c>
      <c r="I67" s="2"/>
      <c r="J67" s="2"/>
      <c r="K67" s="2">
        <v>1</v>
      </c>
      <c r="L67" s="2" t="s">
        <v>108</v>
      </c>
      <c r="M67" s="4">
        <v>96491830.739999995</v>
      </c>
      <c r="N67" s="4">
        <v>117720033.5</v>
      </c>
      <c r="O67" s="4">
        <v>96491830.739999995</v>
      </c>
      <c r="P67" s="4">
        <v>117720033.5</v>
      </c>
    </row>
    <row r="68" spans="1:16" x14ac:dyDescent="0.25">
      <c r="A68" s="2" t="s">
        <v>5008</v>
      </c>
      <c r="B68" s="3">
        <v>46209</v>
      </c>
      <c r="C68" s="2" t="s">
        <v>17</v>
      </c>
      <c r="D68" s="2" t="s">
        <v>18</v>
      </c>
      <c r="E68" s="2" t="s">
        <v>4334</v>
      </c>
      <c r="F68" s="3">
        <v>46226</v>
      </c>
      <c r="G68" s="2">
        <v>2</v>
      </c>
      <c r="H68" s="2" t="s">
        <v>5010</v>
      </c>
      <c r="I68" s="2"/>
      <c r="J68" s="2"/>
      <c r="K68" s="2">
        <v>1</v>
      </c>
      <c r="L68" s="2" t="s">
        <v>108</v>
      </c>
      <c r="M68" s="4">
        <v>7352773.3099999996</v>
      </c>
      <c r="N68" s="4">
        <v>8970383.4399999995</v>
      </c>
      <c r="O68" s="4">
        <v>7352773.3099999996</v>
      </c>
      <c r="P68" s="4">
        <v>8970383.4399999995</v>
      </c>
    </row>
    <row r="69" spans="1:16" x14ac:dyDescent="0.25">
      <c r="A69" s="2" t="s">
        <v>5008</v>
      </c>
      <c r="B69" s="3">
        <v>46209</v>
      </c>
      <c r="C69" s="2" t="s">
        <v>17</v>
      </c>
      <c r="D69" s="2" t="s">
        <v>18</v>
      </c>
      <c r="E69" s="2" t="s">
        <v>4334</v>
      </c>
      <c r="F69" s="3">
        <v>46226</v>
      </c>
      <c r="G69" s="2">
        <v>3</v>
      </c>
      <c r="H69" s="2" t="s">
        <v>5011</v>
      </c>
      <c r="I69" s="2"/>
      <c r="J69" s="2"/>
      <c r="K69" s="2">
        <v>1</v>
      </c>
      <c r="L69" s="2" t="s">
        <v>108</v>
      </c>
      <c r="M69" s="4">
        <v>79650003.269999996</v>
      </c>
      <c r="N69" s="4">
        <v>97173003.989999995</v>
      </c>
      <c r="O69" s="4">
        <v>79650003.269999996</v>
      </c>
      <c r="P69" s="4">
        <v>97173003.989999995</v>
      </c>
    </row>
    <row r="70" spans="1:16" x14ac:dyDescent="0.25">
      <c r="A70" s="2" t="s">
        <v>5008</v>
      </c>
      <c r="B70" s="3">
        <v>46209</v>
      </c>
      <c r="C70" s="2" t="s">
        <v>17</v>
      </c>
      <c r="D70" s="2" t="s">
        <v>18</v>
      </c>
      <c r="E70" s="2" t="s">
        <v>4334</v>
      </c>
      <c r="F70" s="3">
        <v>46226</v>
      </c>
      <c r="G70" s="2">
        <v>4</v>
      </c>
      <c r="H70" s="2" t="s">
        <v>5012</v>
      </c>
      <c r="I70" s="2"/>
      <c r="J70" s="2"/>
      <c r="K70" s="2">
        <v>1</v>
      </c>
      <c r="L70" s="2" t="s">
        <v>108</v>
      </c>
      <c r="M70" s="4">
        <v>18376042.120000001</v>
      </c>
      <c r="N70" s="4">
        <v>22418771.390000001</v>
      </c>
      <c r="O70" s="4">
        <v>18376042.120000001</v>
      </c>
      <c r="P70" s="4">
        <v>22418771.390000001</v>
      </c>
    </row>
    <row r="71" spans="1:16" x14ac:dyDescent="0.25">
      <c r="A71" s="2" t="s">
        <v>5008</v>
      </c>
      <c r="B71" s="3">
        <v>46209</v>
      </c>
      <c r="C71" s="2" t="s">
        <v>17</v>
      </c>
      <c r="D71" s="2" t="s">
        <v>18</v>
      </c>
      <c r="E71" s="2" t="s">
        <v>4334</v>
      </c>
      <c r="F71" s="3">
        <v>46226</v>
      </c>
      <c r="G71" s="2">
        <v>5</v>
      </c>
      <c r="H71" s="2" t="s">
        <v>5013</v>
      </c>
      <c r="I71" s="2"/>
      <c r="J71" s="2"/>
      <c r="K71" s="2">
        <v>1</v>
      </c>
      <c r="L71" s="2" t="s">
        <v>108</v>
      </c>
      <c r="M71" s="4">
        <v>1598100.45</v>
      </c>
      <c r="N71" s="4">
        <v>1949682.55</v>
      </c>
      <c r="O71" s="4">
        <v>1598100.45</v>
      </c>
      <c r="P71" s="4">
        <v>1949682.55</v>
      </c>
    </row>
    <row r="72" spans="1:16" x14ac:dyDescent="0.25">
      <c r="A72" s="2" t="s">
        <v>5008</v>
      </c>
      <c r="B72" s="3">
        <v>46209</v>
      </c>
      <c r="C72" s="2" t="s">
        <v>17</v>
      </c>
      <c r="D72" s="2" t="s">
        <v>18</v>
      </c>
      <c r="E72" s="2" t="s">
        <v>4334</v>
      </c>
      <c r="F72" s="3">
        <v>46226</v>
      </c>
      <c r="G72" s="2">
        <v>6</v>
      </c>
      <c r="H72" s="2" t="s">
        <v>5014</v>
      </c>
      <c r="I72" s="2"/>
      <c r="J72" s="2"/>
      <c r="K72" s="2">
        <v>1</v>
      </c>
      <c r="L72" s="2" t="s">
        <v>108</v>
      </c>
      <c r="M72" s="4">
        <v>26680188.52</v>
      </c>
      <c r="N72" s="4">
        <v>32549829.989999998</v>
      </c>
      <c r="O72" s="4">
        <v>26680188.52</v>
      </c>
      <c r="P72" s="4">
        <v>32549829.989999998</v>
      </c>
    </row>
    <row r="73" spans="1:16" x14ac:dyDescent="0.25">
      <c r="A73" s="2" t="s">
        <v>5008</v>
      </c>
      <c r="B73" s="3">
        <v>46209</v>
      </c>
      <c r="C73" s="2" t="s">
        <v>17</v>
      </c>
      <c r="D73" s="2" t="s">
        <v>18</v>
      </c>
      <c r="E73" s="2" t="s">
        <v>4334</v>
      </c>
      <c r="F73" s="3">
        <v>46226</v>
      </c>
      <c r="G73" s="2">
        <v>7</v>
      </c>
      <c r="H73" s="2" t="s">
        <v>5015</v>
      </c>
      <c r="I73" s="2"/>
      <c r="J73" s="2"/>
      <c r="K73" s="2">
        <v>1</v>
      </c>
      <c r="L73" s="2" t="s">
        <v>108</v>
      </c>
      <c r="M73" s="4">
        <v>14274321.630000001</v>
      </c>
      <c r="N73" s="4">
        <v>17414672.390000001</v>
      </c>
      <c r="O73" s="4">
        <v>14274321.630000001</v>
      </c>
      <c r="P73" s="4">
        <v>17414672.390000001</v>
      </c>
    </row>
    <row r="74" spans="1:16" x14ac:dyDescent="0.25">
      <c r="A74" s="2" t="s">
        <v>5027</v>
      </c>
      <c r="B74" s="3">
        <v>46211</v>
      </c>
      <c r="C74" s="2" t="s">
        <v>17</v>
      </c>
      <c r="D74" s="2" t="s">
        <v>18</v>
      </c>
      <c r="E74" s="2" t="s">
        <v>19</v>
      </c>
      <c r="F74" s="3">
        <v>46223</v>
      </c>
      <c r="G74" s="2">
        <v>1</v>
      </c>
      <c r="H74" s="2" t="s">
        <v>5028</v>
      </c>
      <c r="I74" s="2"/>
      <c r="J74" s="2"/>
      <c r="K74" s="2">
        <v>1</v>
      </c>
      <c r="L74" s="2" t="s">
        <v>73</v>
      </c>
      <c r="M74" s="4">
        <v>0</v>
      </c>
      <c r="N74" s="4">
        <v>0</v>
      </c>
      <c r="O74" s="4">
        <v>0</v>
      </c>
      <c r="P74" s="4">
        <v>0</v>
      </c>
    </row>
    <row r="75" spans="1:16" x14ac:dyDescent="0.25">
      <c r="A75" s="2" t="s">
        <v>5027</v>
      </c>
      <c r="B75" s="3">
        <v>46211</v>
      </c>
      <c r="C75" s="2" t="s">
        <v>17</v>
      </c>
      <c r="D75" s="2" t="s">
        <v>18</v>
      </c>
      <c r="E75" s="2" t="s">
        <v>19</v>
      </c>
      <c r="F75" s="3">
        <v>46223</v>
      </c>
      <c r="G75" s="2">
        <v>2</v>
      </c>
      <c r="H75" s="2" t="s">
        <v>5029</v>
      </c>
      <c r="I75" s="2"/>
      <c r="J75" s="2"/>
      <c r="K75" s="2">
        <v>1</v>
      </c>
      <c r="L75" s="2" t="s">
        <v>73</v>
      </c>
      <c r="M75" s="4">
        <v>0</v>
      </c>
      <c r="N75" s="4">
        <v>0</v>
      </c>
      <c r="O75" s="4">
        <v>0</v>
      </c>
      <c r="P75" s="4">
        <v>0</v>
      </c>
    </row>
    <row r="76" spans="1:16" x14ac:dyDescent="0.25">
      <c r="A76" s="2" t="s">
        <v>5027</v>
      </c>
      <c r="B76" s="3">
        <v>46211</v>
      </c>
      <c r="C76" s="2" t="s">
        <v>17</v>
      </c>
      <c r="D76" s="2" t="s">
        <v>18</v>
      </c>
      <c r="E76" s="2" t="s">
        <v>19</v>
      </c>
      <c r="F76" s="3">
        <v>46223</v>
      </c>
      <c r="G76" s="2">
        <v>3</v>
      </c>
      <c r="H76" s="2" t="s">
        <v>5030</v>
      </c>
      <c r="I76" s="2"/>
      <c r="J76" s="2"/>
      <c r="K76" s="2">
        <v>1</v>
      </c>
      <c r="L76" s="2" t="s">
        <v>73</v>
      </c>
      <c r="M76" s="4">
        <v>0</v>
      </c>
      <c r="N76" s="4">
        <v>0</v>
      </c>
      <c r="O76" s="4">
        <v>0</v>
      </c>
      <c r="P76" s="4">
        <v>0</v>
      </c>
    </row>
    <row r="77" spans="1:16" x14ac:dyDescent="0.25">
      <c r="A77" s="2" t="s">
        <v>5027</v>
      </c>
      <c r="B77" s="3">
        <v>46211</v>
      </c>
      <c r="C77" s="2" t="s">
        <v>17</v>
      </c>
      <c r="D77" s="2" t="s">
        <v>18</v>
      </c>
      <c r="E77" s="2" t="s">
        <v>19</v>
      </c>
      <c r="F77" s="3">
        <v>46223</v>
      </c>
      <c r="G77" s="2">
        <v>4</v>
      </c>
      <c r="H77" s="2" t="s">
        <v>5031</v>
      </c>
      <c r="I77" s="2"/>
      <c r="J77" s="2"/>
      <c r="K77" s="2">
        <v>1</v>
      </c>
      <c r="L77" s="2" t="s">
        <v>73</v>
      </c>
      <c r="M77" s="4">
        <v>0</v>
      </c>
      <c r="N77" s="4">
        <v>0</v>
      </c>
      <c r="O77" s="4">
        <v>0</v>
      </c>
      <c r="P77" s="4">
        <v>0</v>
      </c>
    </row>
    <row r="78" spans="1:16" x14ac:dyDescent="0.25">
      <c r="A78" s="2" t="s">
        <v>5027</v>
      </c>
      <c r="B78" s="3">
        <v>46211</v>
      </c>
      <c r="C78" s="2" t="s">
        <v>17</v>
      </c>
      <c r="D78" s="2" t="s">
        <v>18</v>
      </c>
      <c r="E78" s="2" t="s">
        <v>19</v>
      </c>
      <c r="F78" s="3">
        <v>46223</v>
      </c>
      <c r="G78" s="2">
        <v>5</v>
      </c>
      <c r="H78" s="2" t="s">
        <v>5032</v>
      </c>
      <c r="I78" s="2"/>
      <c r="J78" s="2"/>
      <c r="K78" s="2">
        <v>1</v>
      </c>
      <c r="L78" s="2" t="s">
        <v>73</v>
      </c>
      <c r="M78" s="4">
        <v>0</v>
      </c>
      <c r="N78" s="4">
        <v>0</v>
      </c>
      <c r="O78" s="4">
        <v>0</v>
      </c>
      <c r="P78" s="4">
        <v>0</v>
      </c>
    </row>
    <row r="79" spans="1:16" x14ac:dyDescent="0.25">
      <c r="A79" s="2" t="s">
        <v>5027</v>
      </c>
      <c r="B79" s="3">
        <v>46211</v>
      </c>
      <c r="C79" s="2" t="s">
        <v>17</v>
      </c>
      <c r="D79" s="2" t="s">
        <v>18</v>
      </c>
      <c r="E79" s="2" t="s">
        <v>19</v>
      </c>
      <c r="F79" s="3">
        <v>46223</v>
      </c>
      <c r="G79" s="2">
        <v>6</v>
      </c>
      <c r="H79" s="2" t="s">
        <v>5033</v>
      </c>
      <c r="I79" s="2"/>
      <c r="J79" s="2"/>
      <c r="K79" s="2">
        <v>1</v>
      </c>
      <c r="L79" s="2" t="s">
        <v>73</v>
      </c>
      <c r="M79" s="4">
        <v>0</v>
      </c>
      <c r="N79" s="4">
        <v>0</v>
      </c>
      <c r="O79" s="4">
        <v>0</v>
      </c>
      <c r="P79" s="4">
        <v>0</v>
      </c>
    </row>
    <row r="80" spans="1:16" x14ac:dyDescent="0.25">
      <c r="A80" s="2" t="s">
        <v>5027</v>
      </c>
      <c r="B80" s="3">
        <v>46211</v>
      </c>
      <c r="C80" s="2" t="s">
        <v>17</v>
      </c>
      <c r="D80" s="2" t="s">
        <v>18</v>
      </c>
      <c r="E80" s="2" t="s">
        <v>19</v>
      </c>
      <c r="F80" s="3">
        <v>46223</v>
      </c>
      <c r="G80" s="2">
        <v>7</v>
      </c>
      <c r="H80" s="2" t="s">
        <v>5034</v>
      </c>
      <c r="I80" s="2"/>
      <c r="J80" s="2"/>
      <c r="K80" s="2">
        <v>1</v>
      </c>
      <c r="L80" s="2" t="s">
        <v>73</v>
      </c>
      <c r="M80" s="4">
        <v>0</v>
      </c>
      <c r="N80" s="4">
        <v>0</v>
      </c>
      <c r="O80" s="4">
        <v>0</v>
      </c>
      <c r="P80" s="4">
        <v>0</v>
      </c>
    </row>
    <row r="81" spans="1:16" x14ac:dyDescent="0.25">
      <c r="A81" s="2" t="s">
        <v>5027</v>
      </c>
      <c r="B81" s="3">
        <v>46211</v>
      </c>
      <c r="C81" s="2" t="s">
        <v>17</v>
      </c>
      <c r="D81" s="2" t="s">
        <v>18</v>
      </c>
      <c r="E81" s="2" t="s">
        <v>19</v>
      </c>
      <c r="F81" s="3">
        <v>46223</v>
      </c>
      <c r="G81" s="2">
        <v>8</v>
      </c>
      <c r="H81" s="2" t="s">
        <v>5035</v>
      </c>
      <c r="I81" s="2"/>
      <c r="J81" s="2"/>
      <c r="K81" s="2">
        <v>1</v>
      </c>
      <c r="L81" s="2" t="s">
        <v>73</v>
      </c>
      <c r="M81" s="4">
        <v>0</v>
      </c>
      <c r="N81" s="4">
        <v>0</v>
      </c>
      <c r="O81" s="4">
        <v>0</v>
      </c>
      <c r="P81" s="4">
        <v>0</v>
      </c>
    </row>
    <row r="82" spans="1:16" x14ac:dyDescent="0.25">
      <c r="A82" s="2" t="s">
        <v>5027</v>
      </c>
      <c r="B82" s="3">
        <v>46211</v>
      </c>
      <c r="C82" s="2" t="s">
        <v>17</v>
      </c>
      <c r="D82" s="2" t="s">
        <v>18</v>
      </c>
      <c r="E82" s="2" t="s">
        <v>19</v>
      </c>
      <c r="F82" s="3">
        <v>46223</v>
      </c>
      <c r="G82" s="2">
        <v>9</v>
      </c>
      <c r="H82" s="2" t="s">
        <v>5036</v>
      </c>
      <c r="I82" s="2"/>
      <c r="J82" s="2"/>
      <c r="K82" s="2">
        <v>1</v>
      </c>
      <c r="L82" s="2" t="s">
        <v>73</v>
      </c>
      <c r="M82" s="4">
        <v>0</v>
      </c>
      <c r="N82" s="4">
        <v>0</v>
      </c>
      <c r="O82" s="4">
        <v>0</v>
      </c>
      <c r="P82" s="4">
        <v>0</v>
      </c>
    </row>
    <row r="83" spans="1:16" x14ac:dyDescent="0.25">
      <c r="A83" s="2" t="s">
        <v>5027</v>
      </c>
      <c r="B83" s="3">
        <v>46211</v>
      </c>
      <c r="C83" s="2" t="s">
        <v>17</v>
      </c>
      <c r="D83" s="2" t="s">
        <v>18</v>
      </c>
      <c r="E83" s="2" t="s">
        <v>19</v>
      </c>
      <c r="F83" s="3">
        <v>46223</v>
      </c>
      <c r="G83" s="2">
        <v>10</v>
      </c>
      <c r="H83" s="2" t="s">
        <v>5037</v>
      </c>
      <c r="I83" s="2"/>
      <c r="J83" s="2"/>
      <c r="K83" s="2">
        <v>1</v>
      </c>
      <c r="L83" s="2" t="s">
        <v>73</v>
      </c>
      <c r="M83" s="4">
        <v>0</v>
      </c>
      <c r="N83" s="4">
        <v>0</v>
      </c>
      <c r="O83" s="4">
        <v>0</v>
      </c>
      <c r="P83" s="4">
        <v>0</v>
      </c>
    </row>
    <row r="84" spans="1:16" x14ac:dyDescent="0.25">
      <c r="A84" s="2" t="s">
        <v>5027</v>
      </c>
      <c r="B84" s="3">
        <v>46211</v>
      </c>
      <c r="C84" s="2" t="s">
        <v>17</v>
      </c>
      <c r="D84" s="2" t="s">
        <v>18</v>
      </c>
      <c r="E84" s="2" t="s">
        <v>19</v>
      </c>
      <c r="F84" s="3">
        <v>46223</v>
      </c>
      <c r="G84" s="2">
        <v>11</v>
      </c>
      <c r="H84" s="2" t="s">
        <v>5038</v>
      </c>
      <c r="I84" s="2"/>
      <c r="J84" s="2"/>
      <c r="K84" s="2">
        <v>1</v>
      </c>
      <c r="L84" s="2" t="s">
        <v>73</v>
      </c>
      <c r="M84" s="4">
        <v>0</v>
      </c>
      <c r="N84" s="4">
        <v>0</v>
      </c>
      <c r="O84" s="4">
        <v>0</v>
      </c>
      <c r="P84" s="4">
        <v>0</v>
      </c>
    </row>
    <row r="85" spans="1:16" x14ac:dyDescent="0.25">
      <c r="A85" s="2" t="s">
        <v>5027</v>
      </c>
      <c r="B85" s="3">
        <v>46211</v>
      </c>
      <c r="C85" s="2" t="s">
        <v>17</v>
      </c>
      <c r="D85" s="2" t="s">
        <v>18</v>
      </c>
      <c r="E85" s="2" t="s">
        <v>19</v>
      </c>
      <c r="F85" s="3">
        <v>46223</v>
      </c>
      <c r="G85" s="2">
        <v>12</v>
      </c>
      <c r="H85" s="2" t="s">
        <v>5039</v>
      </c>
      <c r="I85" s="2"/>
      <c r="J85" s="2"/>
      <c r="K85" s="2">
        <v>1</v>
      </c>
      <c r="L85" s="2" t="s">
        <v>73</v>
      </c>
      <c r="M85" s="4">
        <v>0</v>
      </c>
      <c r="N85" s="4">
        <v>0</v>
      </c>
      <c r="O85" s="4">
        <v>0</v>
      </c>
      <c r="P85" s="4">
        <v>0</v>
      </c>
    </row>
    <row r="86" spans="1:16" x14ac:dyDescent="0.25">
      <c r="A86" s="2" t="s">
        <v>5027</v>
      </c>
      <c r="B86" s="3">
        <v>46211</v>
      </c>
      <c r="C86" s="2" t="s">
        <v>17</v>
      </c>
      <c r="D86" s="2" t="s">
        <v>18</v>
      </c>
      <c r="E86" s="2" t="s">
        <v>19</v>
      </c>
      <c r="F86" s="3">
        <v>46223</v>
      </c>
      <c r="G86" s="2">
        <v>13</v>
      </c>
      <c r="H86" s="2" t="s">
        <v>5040</v>
      </c>
      <c r="I86" s="2"/>
      <c r="J86" s="2"/>
      <c r="K86" s="2">
        <v>1</v>
      </c>
      <c r="L86" s="2" t="s">
        <v>73</v>
      </c>
      <c r="M86" s="4">
        <v>0</v>
      </c>
      <c r="N86" s="4">
        <v>0</v>
      </c>
      <c r="O86" s="4">
        <v>0</v>
      </c>
      <c r="P86" s="4">
        <v>0</v>
      </c>
    </row>
    <row r="87" spans="1:16" x14ac:dyDescent="0.25">
      <c r="A87" s="2" t="s">
        <v>5027</v>
      </c>
      <c r="B87" s="3">
        <v>46211</v>
      </c>
      <c r="C87" s="2" t="s">
        <v>17</v>
      </c>
      <c r="D87" s="2" t="s">
        <v>18</v>
      </c>
      <c r="E87" s="2" t="s">
        <v>19</v>
      </c>
      <c r="F87" s="3">
        <v>46223</v>
      </c>
      <c r="G87" s="2">
        <v>14</v>
      </c>
      <c r="H87" s="2" t="s">
        <v>5041</v>
      </c>
      <c r="I87" s="2"/>
      <c r="J87" s="2"/>
      <c r="K87" s="2">
        <v>1</v>
      </c>
      <c r="L87" s="2" t="s">
        <v>73</v>
      </c>
      <c r="M87" s="4">
        <v>0</v>
      </c>
      <c r="N87" s="4">
        <v>0</v>
      </c>
      <c r="O87" s="4">
        <v>0</v>
      </c>
      <c r="P87" s="4">
        <v>0</v>
      </c>
    </row>
    <row r="88" spans="1:16" x14ac:dyDescent="0.25">
      <c r="A88" s="2" t="s">
        <v>5027</v>
      </c>
      <c r="B88" s="3">
        <v>46211</v>
      </c>
      <c r="C88" s="2" t="s">
        <v>17</v>
      </c>
      <c r="D88" s="2" t="s">
        <v>18</v>
      </c>
      <c r="E88" s="2" t="s">
        <v>19</v>
      </c>
      <c r="F88" s="3">
        <v>46223</v>
      </c>
      <c r="G88" s="2">
        <v>15</v>
      </c>
      <c r="H88" s="2" t="s">
        <v>5042</v>
      </c>
      <c r="I88" s="2"/>
      <c r="J88" s="2"/>
      <c r="K88" s="2">
        <v>1</v>
      </c>
      <c r="L88" s="2" t="s">
        <v>73</v>
      </c>
      <c r="M88" s="4">
        <v>0</v>
      </c>
      <c r="N88" s="4">
        <v>0</v>
      </c>
      <c r="O88" s="4">
        <v>0</v>
      </c>
      <c r="P88" s="4">
        <v>0</v>
      </c>
    </row>
    <row r="89" spans="1:16" x14ac:dyDescent="0.25">
      <c r="A89" s="2" t="s">
        <v>5027</v>
      </c>
      <c r="B89" s="3">
        <v>46211</v>
      </c>
      <c r="C89" s="2" t="s">
        <v>17</v>
      </c>
      <c r="D89" s="2" t="s">
        <v>18</v>
      </c>
      <c r="E89" s="2" t="s">
        <v>19</v>
      </c>
      <c r="F89" s="3">
        <v>46223</v>
      </c>
      <c r="G89" s="2">
        <v>16</v>
      </c>
      <c r="H89" s="2" t="s">
        <v>5043</v>
      </c>
      <c r="I89" s="2"/>
      <c r="J89" s="2"/>
      <c r="K89" s="2">
        <v>1</v>
      </c>
      <c r="L89" s="2" t="s">
        <v>73</v>
      </c>
      <c r="M89" s="4">
        <v>0</v>
      </c>
      <c r="N89" s="4">
        <v>0</v>
      </c>
      <c r="O89" s="4">
        <v>0</v>
      </c>
      <c r="P89" s="4">
        <v>0</v>
      </c>
    </row>
    <row r="90" spans="1:16" x14ac:dyDescent="0.25">
      <c r="A90" s="2" t="s">
        <v>5027</v>
      </c>
      <c r="B90" s="3">
        <v>46211</v>
      </c>
      <c r="C90" s="2" t="s">
        <v>17</v>
      </c>
      <c r="D90" s="2" t="s">
        <v>18</v>
      </c>
      <c r="E90" s="2" t="s">
        <v>19</v>
      </c>
      <c r="F90" s="3">
        <v>46223</v>
      </c>
      <c r="G90" s="2">
        <v>17</v>
      </c>
      <c r="H90" s="2" t="s">
        <v>5044</v>
      </c>
      <c r="I90" s="2"/>
      <c r="J90" s="2"/>
      <c r="K90" s="2">
        <v>1</v>
      </c>
      <c r="L90" s="2" t="s">
        <v>73</v>
      </c>
      <c r="M90" s="4">
        <v>0</v>
      </c>
      <c r="N90" s="4">
        <v>0</v>
      </c>
      <c r="O90" s="4">
        <v>0</v>
      </c>
      <c r="P90" s="4">
        <v>0</v>
      </c>
    </row>
    <row r="91" spans="1:16" x14ac:dyDescent="0.25">
      <c r="A91" s="2" t="s">
        <v>5027</v>
      </c>
      <c r="B91" s="3">
        <v>46211</v>
      </c>
      <c r="C91" s="2" t="s">
        <v>17</v>
      </c>
      <c r="D91" s="2" t="s">
        <v>18</v>
      </c>
      <c r="E91" s="2" t="s">
        <v>19</v>
      </c>
      <c r="F91" s="3">
        <v>46223</v>
      </c>
      <c r="G91" s="2">
        <v>18</v>
      </c>
      <c r="H91" s="2" t="s">
        <v>5045</v>
      </c>
      <c r="I91" s="2"/>
      <c r="J91" s="2"/>
      <c r="K91" s="2">
        <v>1</v>
      </c>
      <c r="L91" s="2" t="s">
        <v>73</v>
      </c>
      <c r="M91" s="4">
        <v>0</v>
      </c>
      <c r="N91" s="4">
        <v>0</v>
      </c>
      <c r="O91" s="4">
        <v>0</v>
      </c>
      <c r="P91" s="4">
        <v>0</v>
      </c>
    </row>
    <row r="92" spans="1:16" x14ac:dyDescent="0.25">
      <c r="A92" s="2" t="s">
        <v>5027</v>
      </c>
      <c r="B92" s="3">
        <v>46211</v>
      </c>
      <c r="C92" s="2" t="s">
        <v>17</v>
      </c>
      <c r="D92" s="2" t="s">
        <v>18</v>
      </c>
      <c r="E92" s="2" t="s">
        <v>19</v>
      </c>
      <c r="F92" s="3">
        <v>46223</v>
      </c>
      <c r="G92" s="2">
        <v>19</v>
      </c>
      <c r="H92" s="2" t="s">
        <v>5046</v>
      </c>
      <c r="I92" s="2"/>
      <c r="J92" s="2"/>
      <c r="K92" s="2">
        <v>1</v>
      </c>
      <c r="L92" s="2" t="s">
        <v>73</v>
      </c>
      <c r="M92" s="4">
        <v>0</v>
      </c>
      <c r="N92" s="4">
        <v>0</v>
      </c>
      <c r="O92" s="4">
        <v>0</v>
      </c>
      <c r="P92" s="4">
        <v>0</v>
      </c>
    </row>
    <row r="93" spans="1:16" x14ac:dyDescent="0.25">
      <c r="A93" s="2" t="s">
        <v>5027</v>
      </c>
      <c r="B93" s="3">
        <v>46211</v>
      </c>
      <c r="C93" s="2" t="s">
        <v>17</v>
      </c>
      <c r="D93" s="2" t="s">
        <v>18</v>
      </c>
      <c r="E93" s="2" t="s">
        <v>19</v>
      </c>
      <c r="F93" s="3">
        <v>46223</v>
      </c>
      <c r="G93" s="2">
        <v>20</v>
      </c>
      <c r="H93" s="2" t="s">
        <v>5047</v>
      </c>
      <c r="I93" s="2"/>
      <c r="J93" s="2"/>
      <c r="K93" s="2">
        <v>1</v>
      </c>
      <c r="L93" s="2" t="s">
        <v>73</v>
      </c>
      <c r="M93" s="4">
        <v>0</v>
      </c>
      <c r="N93" s="4">
        <v>0</v>
      </c>
      <c r="O93" s="4">
        <v>0</v>
      </c>
      <c r="P93" s="4">
        <v>0</v>
      </c>
    </row>
    <row r="94" spans="1:16" x14ac:dyDescent="0.25">
      <c r="A94" s="2" t="s">
        <v>5027</v>
      </c>
      <c r="B94" s="3">
        <v>46211</v>
      </c>
      <c r="C94" s="2" t="s">
        <v>17</v>
      </c>
      <c r="D94" s="2" t="s">
        <v>18</v>
      </c>
      <c r="E94" s="2" t="s">
        <v>19</v>
      </c>
      <c r="F94" s="3">
        <v>46223</v>
      </c>
      <c r="G94" s="2">
        <v>21</v>
      </c>
      <c r="H94" s="2" t="s">
        <v>5048</v>
      </c>
      <c r="I94" s="2"/>
      <c r="J94" s="2"/>
      <c r="K94" s="2">
        <v>1</v>
      </c>
      <c r="L94" s="2" t="s">
        <v>73</v>
      </c>
      <c r="M94" s="4">
        <v>0</v>
      </c>
      <c r="N94" s="4">
        <v>0</v>
      </c>
      <c r="O94" s="4">
        <v>0</v>
      </c>
      <c r="P94" s="4">
        <v>0</v>
      </c>
    </row>
    <row r="95" spans="1:16" x14ac:dyDescent="0.25">
      <c r="A95" s="2" t="s">
        <v>5027</v>
      </c>
      <c r="B95" s="3">
        <v>46211</v>
      </c>
      <c r="C95" s="2" t="s">
        <v>17</v>
      </c>
      <c r="D95" s="2" t="s">
        <v>18</v>
      </c>
      <c r="E95" s="2" t="s">
        <v>19</v>
      </c>
      <c r="F95" s="3">
        <v>46223</v>
      </c>
      <c r="G95" s="2">
        <v>22</v>
      </c>
      <c r="H95" s="2" t="s">
        <v>5049</v>
      </c>
      <c r="I95" s="2"/>
      <c r="J95" s="2"/>
      <c r="K95" s="2">
        <v>1</v>
      </c>
      <c r="L95" s="2" t="s">
        <v>73</v>
      </c>
      <c r="M95" s="4">
        <v>0</v>
      </c>
      <c r="N95" s="4">
        <v>0</v>
      </c>
      <c r="O95" s="4">
        <v>0</v>
      </c>
      <c r="P95" s="4">
        <v>0</v>
      </c>
    </row>
    <row r="96" spans="1:16" x14ac:dyDescent="0.25">
      <c r="A96" s="2" t="s">
        <v>5027</v>
      </c>
      <c r="B96" s="3">
        <v>46211</v>
      </c>
      <c r="C96" s="2" t="s">
        <v>17</v>
      </c>
      <c r="D96" s="2" t="s">
        <v>18</v>
      </c>
      <c r="E96" s="2" t="s">
        <v>19</v>
      </c>
      <c r="F96" s="3">
        <v>46223</v>
      </c>
      <c r="G96" s="2">
        <v>23</v>
      </c>
      <c r="H96" s="2" t="s">
        <v>5050</v>
      </c>
      <c r="I96" s="2"/>
      <c r="J96" s="2"/>
      <c r="K96" s="2">
        <v>1</v>
      </c>
      <c r="L96" s="2" t="s">
        <v>73</v>
      </c>
      <c r="M96" s="4">
        <v>0</v>
      </c>
      <c r="N96" s="4">
        <v>0</v>
      </c>
      <c r="O96" s="4">
        <v>0</v>
      </c>
      <c r="P96" s="4">
        <v>0</v>
      </c>
    </row>
    <row r="97" spans="1:16" x14ac:dyDescent="0.25">
      <c r="A97" s="2" t="s">
        <v>5027</v>
      </c>
      <c r="B97" s="3">
        <v>46211</v>
      </c>
      <c r="C97" s="2" t="s">
        <v>17</v>
      </c>
      <c r="D97" s="2" t="s">
        <v>18</v>
      </c>
      <c r="E97" s="2" t="s">
        <v>19</v>
      </c>
      <c r="F97" s="3">
        <v>46223</v>
      </c>
      <c r="G97" s="2">
        <v>24</v>
      </c>
      <c r="H97" s="2" t="s">
        <v>5051</v>
      </c>
      <c r="I97" s="2"/>
      <c r="J97" s="2"/>
      <c r="K97" s="2">
        <v>1</v>
      </c>
      <c r="L97" s="2" t="s">
        <v>73</v>
      </c>
      <c r="M97" s="4">
        <v>0</v>
      </c>
      <c r="N97" s="4">
        <v>0</v>
      </c>
      <c r="O97" s="4">
        <v>0</v>
      </c>
      <c r="P97" s="4">
        <v>0</v>
      </c>
    </row>
    <row r="98" spans="1:16" x14ac:dyDescent="0.25">
      <c r="A98" s="2" t="s">
        <v>5027</v>
      </c>
      <c r="B98" s="3">
        <v>46211</v>
      </c>
      <c r="C98" s="2" t="s">
        <v>17</v>
      </c>
      <c r="D98" s="2" t="s">
        <v>18</v>
      </c>
      <c r="E98" s="2" t="s">
        <v>19</v>
      </c>
      <c r="F98" s="3">
        <v>46223</v>
      </c>
      <c r="G98" s="2">
        <v>25</v>
      </c>
      <c r="H98" s="2" t="s">
        <v>5052</v>
      </c>
      <c r="I98" s="2"/>
      <c r="J98" s="2"/>
      <c r="K98" s="2">
        <v>1</v>
      </c>
      <c r="L98" s="2" t="s">
        <v>73</v>
      </c>
      <c r="M98" s="4">
        <v>0</v>
      </c>
      <c r="N98" s="4">
        <v>0</v>
      </c>
      <c r="O98" s="4">
        <v>0</v>
      </c>
      <c r="P98" s="4">
        <v>0</v>
      </c>
    </row>
    <row r="99" spans="1:16" x14ac:dyDescent="0.25">
      <c r="A99" s="2" t="s">
        <v>5027</v>
      </c>
      <c r="B99" s="3">
        <v>46211</v>
      </c>
      <c r="C99" s="2" t="s">
        <v>17</v>
      </c>
      <c r="D99" s="2" t="s">
        <v>18</v>
      </c>
      <c r="E99" s="2" t="s">
        <v>19</v>
      </c>
      <c r="F99" s="3">
        <v>46223</v>
      </c>
      <c r="G99" s="2">
        <v>26</v>
      </c>
      <c r="H99" s="2" t="s">
        <v>5053</v>
      </c>
      <c r="I99" s="2"/>
      <c r="J99" s="2"/>
      <c r="K99" s="2">
        <v>1</v>
      </c>
      <c r="L99" s="2" t="s">
        <v>73</v>
      </c>
      <c r="M99" s="4">
        <v>0</v>
      </c>
      <c r="N99" s="4">
        <v>0</v>
      </c>
      <c r="O99" s="4">
        <v>0</v>
      </c>
      <c r="P99" s="4">
        <v>0</v>
      </c>
    </row>
    <row r="100" spans="1:16" x14ac:dyDescent="0.25">
      <c r="A100" s="2" t="s">
        <v>5027</v>
      </c>
      <c r="B100" s="3">
        <v>46211</v>
      </c>
      <c r="C100" s="2" t="s">
        <v>17</v>
      </c>
      <c r="D100" s="2" t="s">
        <v>18</v>
      </c>
      <c r="E100" s="2" t="s">
        <v>19</v>
      </c>
      <c r="F100" s="3">
        <v>46223</v>
      </c>
      <c r="G100" s="2">
        <v>27</v>
      </c>
      <c r="H100" s="2" t="s">
        <v>5054</v>
      </c>
      <c r="I100" s="2"/>
      <c r="J100" s="2"/>
      <c r="K100" s="2">
        <v>1</v>
      </c>
      <c r="L100" s="2" t="s">
        <v>73</v>
      </c>
      <c r="M100" s="4">
        <v>0</v>
      </c>
      <c r="N100" s="4">
        <v>0</v>
      </c>
      <c r="O100" s="4">
        <v>0</v>
      </c>
      <c r="P100" s="4">
        <v>0</v>
      </c>
    </row>
    <row r="101" spans="1:16" x14ac:dyDescent="0.25">
      <c r="A101" s="2" t="s">
        <v>5027</v>
      </c>
      <c r="B101" s="3">
        <v>46211</v>
      </c>
      <c r="C101" s="2" t="s">
        <v>17</v>
      </c>
      <c r="D101" s="2" t="s">
        <v>18</v>
      </c>
      <c r="E101" s="2" t="s">
        <v>19</v>
      </c>
      <c r="F101" s="3">
        <v>46223</v>
      </c>
      <c r="G101" s="2">
        <v>28</v>
      </c>
      <c r="H101" s="2" t="s">
        <v>5055</v>
      </c>
      <c r="I101" s="2"/>
      <c r="J101" s="2"/>
      <c r="K101" s="2">
        <v>1</v>
      </c>
      <c r="L101" s="2" t="s">
        <v>73</v>
      </c>
      <c r="M101" s="4">
        <v>0</v>
      </c>
      <c r="N101" s="4">
        <v>0</v>
      </c>
      <c r="O101" s="4">
        <v>0</v>
      </c>
      <c r="P101" s="4">
        <v>0</v>
      </c>
    </row>
    <row r="102" spans="1:16" x14ac:dyDescent="0.25">
      <c r="A102" s="2" t="s">
        <v>5027</v>
      </c>
      <c r="B102" s="3">
        <v>46211</v>
      </c>
      <c r="C102" s="2" t="s">
        <v>17</v>
      </c>
      <c r="D102" s="2" t="s">
        <v>18</v>
      </c>
      <c r="E102" s="2" t="s">
        <v>19</v>
      </c>
      <c r="F102" s="3">
        <v>46223</v>
      </c>
      <c r="G102" s="2">
        <v>29</v>
      </c>
      <c r="H102" s="2" t="s">
        <v>5056</v>
      </c>
      <c r="I102" s="2"/>
      <c r="J102" s="2"/>
      <c r="K102" s="2">
        <v>1</v>
      </c>
      <c r="L102" s="2" t="s">
        <v>73</v>
      </c>
      <c r="M102" s="4">
        <v>0</v>
      </c>
      <c r="N102" s="4">
        <v>0</v>
      </c>
      <c r="O102" s="4">
        <v>0</v>
      </c>
      <c r="P102" s="4">
        <v>0</v>
      </c>
    </row>
    <row r="103" spans="1:16" x14ac:dyDescent="0.25">
      <c r="A103" s="2" t="s">
        <v>5027</v>
      </c>
      <c r="B103" s="3">
        <v>46211</v>
      </c>
      <c r="C103" s="2" t="s">
        <v>17</v>
      </c>
      <c r="D103" s="2" t="s">
        <v>18</v>
      </c>
      <c r="E103" s="2" t="s">
        <v>19</v>
      </c>
      <c r="F103" s="3">
        <v>46223</v>
      </c>
      <c r="G103" s="2">
        <v>30</v>
      </c>
      <c r="H103" s="2" t="s">
        <v>5057</v>
      </c>
      <c r="I103" s="2"/>
      <c r="J103" s="2"/>
      <c r="K103" s="2">
        <v>1</v>
      </c>
      <c r="L103" s="2" t="s">
        <v>73</v>
      </c>
      <c r="M103" s="4">
        <v>0</v>
      </c>
      <c r="N103" s="4">
        <v>0</v>
      </c>
      <c r="O103" s="4">
        <v>0</v>
      </c>
      <c r="P103" s="4">
        <v>0</v>
      </c>
    </row>
    <row r="104" spans="1:16" x14ac:dyDescent="0.25">
      <c r="A104" s="2" t="s">
        <v>5027</v>
      </c>
      <c r="B104" s="3">
        <v>46211</v>
      </c>
      <c r="C104" s="2" t="s">
        <v>17</v>
      </c>
      <c r="D104" s="2" t="s">
        <v>18</v>
      </c>
      <c r="E104" s="2" t="s">
        <v>19</v>
      </c>
      <c r="F104" s="3">
        <v>46223</v>
      </c>
      <c r="G104" s="2">
        <v>31</v>
      </c>
      <c r="H104" s="2" t="s">
        <v>5058</v>
      </c>
      <c r="I104" s="2"/>
      <c r="J104" s="2"/>
      <c r="K104" s="2">
        <v>1</v>
      </c>
      <c r="L104" s="2" t="s">
        <v>73</v>
      </c>
      <c r="M104" s="4">
        <v>0</v>
      </c>
      <c r="N104" s="4">
        <v>0</v>
      </c>
      <c r="O104" s="4">
        <v>0</v>
      </c>
      <c r="P104" s="4">
        <v>0</v>
      </c>
    </row>
    <row r="105" spans="1:16" x14ac:dyDescent="0.25">
      <c r="A105" s="2" t="s">
        <v>5027</v>
      </c>
      <c r="B105" s="3">
        <v>46211</v>
      </c>
      <c r="C105" s="2" t="s">
        <v>17</v>
      </c>
      <c r="D105" s="2" t="s">
        <v>18</v>
      </c>
      <c r="E105" s="2" t="s">
        <v>19</v>
      </c>
      <c r="F105" s="3">
        <v>46223</v>
      </c>
      <c r="G105" s="2">
        <v>32</v>
      </c>
      <c r="H105" s="2" t="s">
        <v>5059</v>
      </c>
      <c r="I105" s="2"/>
      <c r="J105" s="2"/>
      <c r="K105" s="2">
        <v>1</v>
      </c>
      <c r="L105" s="2" t="s">
        <v>73</v>
      </c>
      <c r="M105" s="4">
        <v>0</v>
      </c>
      <c r="N105" s="4">
        <v>0</v>
      </c>
      <c r="O105" s="4">
        <v>0</v>
      </c>
      <c r="P105" s="4">
        <v>0</v>
      </c>
    </row>
    <row r="106" spans="1:16" x14ac:dyDescent="0.25">
      <c r="A106" s="2" t="s">
        <v>5027</v>
      </c>
      <c r="B106" s="3">
        <v>46211</v>
      </c>
      <c r="C106" s="2" t="s">
        <v>17</v>
      </c>
      <c r="D106" s="2" t="s">
        <v>18</v>
      </c>
      <c r="E106" s="2" t="s">
        <v>19</v>
      </c>
      <c r="F106" s="3">
        <v>46223</v>
      </c>
      <c r="G106" s="2">
        <v>33</v>
      </c>
      <c r="H106" s="2" t="s">
        <v>5060</v>
      </c>
      <c r="I106" s="2"/>
      <c r="J106" s="2"/>
      <c r="K106" s="2">
        <v>1</v>
      </c>
      <c r="L106" s="2" t="s">
        <v>73</v>
      </c>
      <c r="M106" s="4">
        <v>0</v>
      </c>
      <c r="N106" s="4">
        <v>0</v>
      </c>
      <c r="O106" s="4">
        <v>0</v>
      </c>
      <c r="P106" s="4">
        <v>0</v>
      </c>
    </row>
    <row r="107" spans="1:16" x14ac:dyDescent="0.25">
      <c r="A107" s="2" t="s">
        <v>5027</v>
      </c>
      <c r="B107" s="3">
        <v>46211</v>
      </c>
      <c r="C107" s="2" t="s">
        <v>17</v>
      </c>
      <c r="D107" s="2" t="s">
        <v>18</v>
      </c>
      <c r="E107" s="2" t="s">
        <v>19</v>
      </c>
      <c r="F107" s="3">
        <v>46223</v>
      </c>
      <c r="G107" s="2">
        <v>34</v>
      </c>
      <c r="H107" s="2" t="s">
        <v>5061</v>
      </c>
      <c r="I107" s="2"/>
      <c r="J107" s="2"/>
      <c r="K107" s="2">
        <v>1</v>
      </c>
      <c r="L107" s="2" t="s">
        <v>73</v>
      </c>
      <c r="M107" s="4">
        <v>0</v>
      </c>
      <c r="N107" s="4">
        <v>0</v>
      </c>
      <c r="O107" s="4">
        <v>0</v>
      </c>
      <c r="P107" s="4">
        <v>0</v>
      </c>
    </row>
    <row r="108" spans="1:16" x14ac:dyDescent="0.25">
      <c r="A108" s="2" t="s">
        <v>5027</v>
      </c>
      <c r="B108" s="3">
        <v>46211</v>
      </c>
      <c r="C108" s="2" t="s">
        <v>17</v>
      </c>
      <c r="D108" s="2" t="s">
        <v>18</v>
      </c>
      <c r="E108" s="2" t="s">
        <v>19</v>
      </c>
      <c r="F108" s="3">
        <v>46223</v>
      </c>
      <c r="G108" s="2">
        <v>35</v>
      </c>
      <c r="H108" s="2" t="s">
        <v>5062</v>
      </c>
      <c r="I108" s="2"/>
      <c r="J108" s="2"/>
      <c r="K108" s="2">
        <v>1</v>
      </c>
      <c r="L108" s="2" t="s">
        <v>73</v>
      </c>
      <c r="M108" s="4">
        <v>0</v>
      </c>
      <c r="N108" s="4">
        <v>0</v>
      </c>
      <c r="O108" s="4">
        <v>0</v>
      </c>
      <c r="P108" s="4">
        <v>0</v>
      </c>
    </row>
    <row r="109" spans="1:16" x14ac:dyDescent="0.25">
      <c r="A109" s="2" t="s">
        <v>5027</v>
      </c>
      <c r="B109" s="3">
        <v>46211</v>
      </c>
      <c r="C109" s="2" t="s">
        <v>17</v>
      </c>
      <c r="D109" s="2" t="s">
        <v>18</v>
      </c>
      <c r="E109" s="2" t="s">
        <v>19</v>
      </c>
      <c r="F109" s="3">
        <v>46223</v>
      </c>
      <c r="G109" s="2">
        <v>36</v>
      </c>
      <c r="H109" s="2" t="s">
        <v>5063</v>
      </c>
      <c r="I109" s="2"/>
      <c r="J109" s="2"/>
      <c r="K109" s="2">
        <v>1</v>
      </c>
      <c r="L109" s="2" t="s">
        <v>73</v>
      </c>
      <c r="M109" s="4">
        <v>0</v>
      </c>
      <c r="N109" s="4">
        <v>0</v>
      </c>
      <c r="O109" s="4">
        <v>0</v>
      </c>
      <c r="P109" s="4">
        <v>0</v>
      </c>
    </row>
    <row r="110" spans="1:16" x14ac:dyDescent="0.25">
      <c r="A110" s="2" t="s">
        <v>5027</v>
      </c>
      <c r="B110" s="3">
        <v>46211</v>
      </c>
      <c r="C110" s="2" t="s">
        <v>17</v>
      </c>
      <c r="D110" s="2" t="s">
        <v>18</v>
      </c>
      <c r="E110" s="2" t="s">
        <v>19</v>
      </c>
      <c r="F110" s="3">
        <v>46223</v>
      </c>
      <c r="G110" s="2">
        <v>37</v>
      </c>
      <c r="H110" s="2" t="s">
        <v>5064</v>
      </c>
      <c r="I110" s="2"/>
      <c r="J110" s="2"/>
      <c r="K110" s="2">
        <v>1</v>
      </c>
      <c r="L110" s="2" t="s">
        <v>73</v>
      </c>
      <c r="M110" s="4">
        <v>0</v>
      </c>
      <c r="N110" s="4">
        <v>0</v>
      </c>
      <c r="O110" s="4">
        <v>0</v>
      </c>
      <c r="P110" s="4">
        <v>0</v>
      </c>
    </row>
    <row r="111" spans="1:16" x14ac:dyDescent="0.25">
      <c r="A111" s="2" t="s">
        <v>5027</v>
      </c>
      <c r="B111" s="3">
        <v>46211</v>
      </c>
      <c r="C111" s="2" t="s">
        <v>17</v>
      </c>
      <c r="D111" s="2" t="s">
        <v>18</v>
      </c>
      <c r="E111" s="2" t="s">
        <v>19</v>
      </c>
      <c r="F111" s="3">
        <v>46223</v>
      </c>
      <c r="G111" s="2">
        <v>38</v>
      </c>
      <c r="H111" s="2" t="s">
        <v>5065</v>
      </c>
      <c r="I111" s="2"/>
      <c r="J111" s="2"/>
      <c r="K111" s="2">
        <v>1</v>
      </c>
      <c r="L111" s="2" t="s">
        <v>73</v>
      </c>
      <c r="M111" s="4">
        <v>0</v>
      </c>
      <c r="N111" s="4">
        <v>0</v>
      </c>
      <c r="O111" s="4">
        <v>0</v>
      </c>
      <c r="P111" s="4">
        <v>0</v>
      </c>
    </row>
    <row r="112" spans="1:16" x14ac:dyDescent="0.25">
      <c r="A112" s="2" t="s">
        <v>5027</v>
      </c>
      <c r="B112" s="3">
        <v>46211</v>
      </c>
      <c r="C112" s="2" t="s">
        <v>17</v>
      </c>
      <c r="D112" s="2" t="s">
        <v>18</v>
      </c>
      <c r="E112" s="2" t="s">
        <v>19</v>
      </c>
      <c r="F112" s="3">
        <v>46223</v>
      </c>
      <c r="G112" s="2">
        <v>39</v>
      </c>
      <c r="H112" s="2" t="s">
        <v>5066</v>
      </c>
      <c r="I112" s="2"/>
      <c r="J112" s="2"/>
      <c r="K112" s="2">
        <v>1</v>
      </c>
      <c r="L112" s="2" t="s">
        <v>73</v>
      </c>
      <c r="M112" s="4">
        <v>0</v>
      </c>
      <c r="N112" s="4">
        <v>0</v>
      </c>
      <c r="O112" s="4">
        <v>0</v>
      </c>
      <c r="P112" s="4">
        <v>0</v>
      </c>
    </row>
    <row r="113" spans="1:16" x14ac:dyDescent="0.25">
      <c r="A113" s="2" t="s">
        <v>5027</v>
      </c>
      <c r="B113" s="3">
        <v>46211</v>
      </c>
      <c r="C113" s="2" t="s">
        <v>17</v>
      </c>
      <c r="D113" s="2" t="s">
        <v>18</v>
      </c>
      <c r="E113" s="2" t="s">
        <v>19</v>
      </c>
      <c r="F113" s="3">
        <v>46223</v>
      </c>
      <c r="G113" s="2">
        <v>40</v>
      </c>
      <c r="H113" s="2" t="s">
        <v>5067</v>
      </c>
      <c r="I113" s="2"/>
      <c r="J113" s="2"/>
      <c r="K113" s="2">
        <v>1</v>
      </c>
      <c r="L113" s="2" t="s">
        <v>73</v>
      </c>
      <c r="M113" s="4">
        <v>0</v>
      </c>
      <c r="N113" s="4">
        <v>0</v>
      </c>
      <c r="O113" s="4">
        <v>0</v>
      </c>
      <c r="P113" s="4">
        <v>0</v>
      </c>
    </row>
    <row r="114" spans="1:16" x14ac:dyDescent="0.25">
      <c r="A114" s="2" t="s">
        <v>5027</v>
      </c>
      <c r="B114" s="3">
        <v>46211</v>
      </c>
      <c r="C114" s="2" t="s">
        <v>17</v>
      </c>
      <c r="D114" s="2" t="s">
        <v>18</v>
      </c>
      <c r="E114" s="2" t="s">
        <v>19</v>
      </c>
      <c r="F114" s="3">
        <v>46223</v>
      </c>
      <c r="G114" s="2">
        <v>41</v>
      </c>
      <c r="H114" s="2" t="s">
        <v>5068</v>
      </c>
      <c r="I114" s="2"/>
      <c r="J114" s="2"/>
      <c r="K114" s="2">
        <v>1</v>
      </c>
      <c r="L114" s="2" t="s">
        <v>73</v>
      </c>
      <c r="M114" s="4">
        <v>0</v>
      </c>
      <c r="N114" s="4">
        <v>0</v>
      </c>
      <c r="O114" s="4">
        <v>0</v>
      </c>
      <c r="P114" s="4">
        <v>0</v>
      </c>
    </row>
    <row r="115" spans="1:16" x14ac:dyDescent="0.25">
      <c r="A115" s="2" t="s">
        <v>5027</v>
      </c>
      <c r="B115" s="3">
        <v>46211</v>
      </c>
      <c r="C115" s="2" t="s">
        <v>17</v>
      </c>
      <c r="D115" s="2" t="s">
        <v>18</v>
      </c>
      <c r="E115" s="2" t="s">
        <v>19</v>
      </c>
      <c r="F115" s="3">
        <v>46223</v>
      </c>
      <c r="G115" s="2">
        <v>42</v>
      </c>
      <c r="H115" s="2" t="s">
        <v>5069</v>
      </c>
      <c r="I115" s="2"/>
      <c r="J115" s="2"/>
      <c r="K115" s="2">
        <v>1</v>
      </c>
      <c r="L115" s="2" t="s">
        <v>73</v>
      </c>
      <c r="M115" s="4">
        <v>0</v>
      </c>
      <c r="N115" s="4">
        <v>0</v>
      </c>
      <c r="O115" s="4">
        <v>0</v>
      </c>
      <c r="P115" s="4">
        <v>0</v>
      </c>
    </row>
    <row r="116" spans="1:16" x14ac:dyDescent="0.25">
      <c r="A116" s="2" t="s">
        <v>5027</v>
      </c>
      <c r="B116" s="3">
        <v>46211</v>
      </c>
      <c r="C116" s="2" t="s">
        <v>17</v>
      </c>
      <c r="D116" s="2" t="s">
        <v>18</v>
      </c>
      <c r="E116" s="2" t="s">
        <v>19</v>
      </c>
      <c r="F116" s="3">
        <v>46223</v>
      </c>
      <c r="G116" s="2">
        <v>43</v>
      </c>
      <c r="H116" s="2" t="s">
        <v>5070</v>
      </c>
      <c r="I116" s="2"/>
      <c r="J116" s="2"/>
      <c r="K116" s="2">
        <v>1</v>
      </c>
      <c r="L116" s="2" t="s">
        <v>73</v>
      </c>
      <c r="M116" s="4">
        <v>0</v>
      </c>
      <c r="N116" s="4">
        <v>0</v>
      </c>
      <c r="O116" s="4">
        <v>0</v>
      </c>
      <c r="P116" s="4">
        <v>0</v>
      </c>
    </row>
    <row r="117" spans="1:16" x14ac:dyDescent="0.25">
      <c r="A117" s="2" t="s">
        <v>5027</v>
      </c>
      <c r="B117" s="3">
        <v>46211</v>
      </c>
      <c r="C117" s="2" t="s">
        <v>17</v>
      </c>
      <c r="D117" s="2" t="s">
        <v>18</v>
      </c>
      <c r="E117" s="2" t="s">
        <v>19</v>
      </c>
      <c r="F117" s="3">
        <v>46223</v>
      </c>
      <c r="G117" s="2">
        <v>44</v>
      </c>
      <c r="H117" s="2" t="s">
        <v>5071</v>
      </c>
      <c r="I117" s="2"/>
      <c r="J117" s="2"/>
      <c r="K117" s="2">
        <v>1</v>
      </c>
      <c r="L117" s="2" t="s">
        <v>73</v>
      </c>
      <c r="M117" s="4">
        <v>0</v>
      </c>
      <c r="N117" s="4">
        <v>0</v>
      </c>
      <c r="O117" s="4">
        <v>0</v>
      </c>
      <c r="P117" s="4">
        <v>0</v>
      </c>
    </row>
    <row r="118" spans="1:16" x14ac:dyDescent="0.25">
      <c r="A118" s="2" t="s">
        <v>5027</v>
      </c>
      <c r="B118" s="3">
        <v>46211</v>
      </c>
      <c r="C118" s="2" t="s">
        <v>17</v>
      </c>
      <c r="D118" s="2" t="s">
        <v>18</v>
      </c>
      <c r="E118" s="2" t="s">
        <v>19</v>
      </c>
      <c r="F118" s="3">
        <v>46223</v>
      </c>
      <c r="G118" s="2">
        <v>45</v>
      </c>
      <c r="H118" s="2" t="s">
        <v>5072</v>
      </c>
      <c r="I118" s="2"/>
      <c r="J118" s="2"/>
      <c r="K118" s="2">
        <v>1</v>
      </c>
      <c r="L118" s="2" t="s">
        <v>73</v>
      </c>
      <c r="M118" s="4">
        <v>0</v>
      </c>
      <c r="N118" s="4">
        <v>0</v>
      </c>
      <c r="O118" s="4">
        <v>0</v>
      </c>
      <c r="P118" s="4">
        <v>0</v>
      </c>
    </row>
    <row r="119" spans="1:16" x14ac:dyDescent="0.25">
      <c r="A119" s="2" t="s">
        <v>5027</v>
      </c>
      <c r="B119" s="3">
        <v>46211</v>
      </c>
      <c r="C119" s="2" t="s">
        <v>17</v>
      </c>
      <c r="D119" s="2" t="s">
        <v>18</v>
      </c>
      <c r="E119" s="2" t="s">
        <v>19</v>
      </c>
      <c r="F119" s="3">
        <v>46223</v>
      </c>
      <c r="G119" s="2">
        <v>46</v>
      </c>
      <c r="H119" s="2" t="s">
        <v>5073</v>
      </c>
      <c r="I119" s="2"/>
      <c r="J119" s="2"/>
      <c r="K119" s="2">
        <v>1</v>
      </c>
      <c r="L119" s="2" t="s">
        <v>73</v>
      </c>
      <c r="M119" s="4">
        <v>0</v>
      </c>
      <c r="N119" s="4">
        <v>0</v>
      </c>
      <c r="O119" s="4">
        <v>0</v>
      </c>
      <c r="P119" s="4">
        <v>0</v>
      </c>
    </row>
    <row r="120" spans="1:16" x14ac:dyDescent="0.25">
      <c r="A120" s="2" t="s">
        <v>5027</v>
      </c>
      <c r="B120" s="3">
        <v>46211</v>
      </c>
      <c r="C120" s="2" t="s">
        <v>17</v>
      </c>
      <c r="D120" s="2" t="s">
        <v>18</v>
      </c>
      <c r="E120" s="2" t="s">
        <v>19</v>
      </c>
      <c r="F120" s="3">
        <v>46223</v>
      </c>
      <c r="G120" s="2">
        <v>47</v>
      </c>
      <c r="H120" s="2" t="s">
        <v>5074</v>
      </c>
      <c r="I120" s="2"/>
      <c r="J120" s="2"/>
      <c r="K120" s="2">
        <v>1</v>
      </c>
      <c r="L120" s="2" t="s">
        <v>73</v>
      </c>
      <c r="M120" s="4">
        <v>0</v>
      </c>
      <c r="N120" s="4">
        <v>0</v>
      </c>
      <c r="O120" s="4">
        <v>0</v>
      </c>
      <c r="P120" s="4">
        <v>0</v>
      </c>
    </row>
    <row r="121" spans="1:16" x14ac:dyDescent="0.25">
      <c r="A121" s="2" t="s">
        <v>5027</v>
      </c>
      <c r="B121" s="3">
        <v>46211</v>
      </c>
      <c r="C121" s="2" t="s">
        <v>17</v>
      </c>
      <c r="D121" s="2" t="s">
        <v>18</v>
      </c>
      <c r="E121" s="2" t="s">
        <v>19</v>
      </c>
      <c r="F121" s="3">
        <v>46223</v>
      </c>
      <c r="G121" s="2">
        <v>48</v>
      </c>
      <c r="H121" s="2" t="s">
        <v>5075</v>
      </c>
      <c r="I121" s="2"/>
      <c r="J121" s="2"/>
      <c r="K121" s="2">
        <v>1</v>
      </c>
      <c r="L121" s="2" t="s">
        <v>73</v>
      </c>
      <c r="M121" s="4">
        <v>0</v>
      </c>
      <c r="N121" s="4">
        <v>0</v>
      </c>
      <c r="O121" s="4">
        <v>0</v>
      </c>
      <c r="P121" s="4">
        <v>0</v>
      </c>
    </row>
    <row r="122" spans="1:16" x14ac:dyDescent="0.25">
      <c r="A122" s="2" t="s">
        <v>5027</v>
      </c>
      <c r="B122" s="3">
        <v>46211</v>
      </c>
      <c r="C122" s="2" t="s">
        <v>17</v>
      </c>
      <c r="D122" s="2" t="s">
        <v>18</v>
      </c>
      <c r="E122" s="2" t="s">
        <v>19</v>
      </c>
      <c r="F122" s="3">
        <v>46223</v>
      </c>
      <c r="G122" s="2">
        <v>49</v>
      </c>
      <c r="H122" s="2" t="s">
        <v>5076</v>
      </c>
      <c r="I122" s="2"/>
      <c r="J122" s="2"/>
      <c r="K122" s="2">
        <v>1</v>
      </c>
      <c r="L122" s="2" t="s">
        <v>73</v>
      </c>
      <c r="M122" s="4">
        <v>0</v>
      </c>
      <c r="N122" s="4">
        <v>0</v>
      </c>
      <c r="O122" s="4">
        <v>0</v>
      </c>
      <c r="P122" s="4">
        <v>0</v>
      </c>
    </row>
    <row r="123" spans="1:16" x14ac:dyDescent="0.25">
      <c r="A123" s="2" t="s">
        <v>5027</v>
      </c>
      <c r="B123" s="3">
        <v>46211</v>
      </c>
      <c r="C123" s="2" t="s">
        <v>17</v>
      </c>
      <c r="D123" s="2" t="s">
        <v>18</v>
      </c>
      <c r="E123" s="2" t="s">
        <v>19</v>
      </c>
      <c r="F123" s="3">
        <v>46223</v>
      </c>
      <c r="G123" s="2">
        <v>50</v>
      </c>
      <c r="H123" s="2" t="s">
        <v>5077</v>
      </c>
      <c r="I123" s="2"/>
      <c r="J123" s="2"/>
      <c r="K123" s="2">
        <v>1</v>
      </c>
      <c r="L123" s="2" t="s">
        <v>73</v>
      </c>
      <c r="M123" s="4">
        <v>0</v>
      </c>
      <c r="N123" s="4">
        <v>0</v>
      </c>
      <c r="O123" s="4">
        <v>0</v>
      </c>
      <c r="P123" s="4">
        <v>0</v>
      </c>
    </row>
    <row r="124" spans="1:16" x14ac:dyDescent="0.25">
      <c r="A124" s="2" t="s">
        <v>5027</v>
      </c>
      <c r="B124" s="3">
        <v>46211</v>
      </c>
      <c r="C124" s="2" t="s">
        <v>17</v>
      </c>
      <c r="D124" s="2" t="s">
        <v>18</v>
      </c>
      <c r="E124" s="2" t="s">
        <v>19</v>
      </c>
      <c r="F124" s="3">
        <v>46223</v>
      </c>
      <c r="G124" s="2">
        <v>51</v>
      </c>
      <c r="H124" s="2" t="s">
        <v>5078</v>
      </c>
      <c r="I124" s="2"/>
      <c r="J124" s="2"/>
      <c r="K124" s="2">
        <v>1</v>
      </c>
      <c r="L124" s="2" t="s">
        <v>73</v>
      </c>
      <c r="M124" s="4">
        <v>0</v>
      </c>
      <c r="N124" s="4">
        <v>0</v>
      </c>
      <c r="O124" s="4">
        <v>0</v>
      </c>
      <c r="P124" s="4">
        <v>0</v>
      </c>
    </row>
    <row r="125" spans="1:16" x14ac:dyDescent="0.25">
      <c r="A125" s="2" t="s">
        <v>5027</v>
      </c>
      <c r="B125" s="3">
        <v>46211</v>
      </c>
      <c r="C125" s="2" t="s">
        <v>17</v>
      </c>
      <c r="D125" s="2" t="s">
        <v>18</v>
      </c>
      <c r="E125" s="2" t="s">
        <v>19</v>
      </c>
      <c r="F125" s="3">
        <v>46223</v>
      </c>
      <c r="G125" s="2">
        <v>52</v>
      </c>
      <c r="H125" s="2" t="s">
        <v>5079</v>
      </c>
      <c r="I125" s="2"/>
      <c r="J125" s="2"/>
      <c r="K125" s="2">
        <v>1</v>
      </c>
      <c r="L125" s="2" t="s">
        <v>73</v>
      </c>
      <c r="M125" s="4">
        <v>0</v>
      </c>
      <c r="N125" s="4">
        <v>0</v>
      </c>
      <c r="O125" s="4">
        <v>0</v>
      </c>
      <c r="P125" s="4">
        <v>0</v>
      </c>
    </row>
    <row r="126" spans="1:16" x14ac:dyDescent="0.25">
      <c r="A126" s="2" t="s">
        <v>5027</v>
      </c>
      <c r="B126" s="3">
        <v>46211</v>
      </c>
      <c r="C126" s="2" t="s">
        <v>17</v>
      </c>
      <c r="D126" s="2" t="s">
        <v>18</v>
      </c>
      <c r="E126" s="2" t="s">
        <v>19</v>
      </c>
      <c r="F126" s="3">
        <v>46223</v>
      </c>
      <c r="G126" s="2">
        <v>53</v>
      </c>
      <c r="H126" s="2" t="s">
        <v>5080</v>
      </c>
      <c r="I126" s="2"/>
      <c r="J126" s="2"/>
      <c r="K126" s="2">
        <v>1</v>
      </c>
      <c r="L126" s="2" t="s">
        <v>73</v>
      </c>
      <c r="M126" s="4">
        <v>0</v>
      </c>
      <c r="N126" s="4">
        <v>0</v>
      </c>
      <c r="O126" s="4">
        <v>0</v>
      </c>
      <c r="P126" s="4">
        <v>0</v>
      </c>
    </row>
    <row r="127" spans="1:16" x14ac:dyDescent="0.25">
      <c r="A127" s="2" t="s">
        <v>5027</v>
      </c>
      <c r="B127" s="3">
        <v>46211</v>
      </c>
      <c r="C127" s="2" t="s">
        <v>17</v>
      </c>
      <c r="D127" s="2" t="s">
        <v>18</v>
      </c>
      <c r="E127" s="2" t="s">
        <v>19</v>
      </c>
      <c r="F127" s="3">
        <v>46223</v>
      </c>
      <c r="G127" s="2">
        <v>54</v>
      </c>
      <c r="H127" s="2" t="s">
        <v>5081</v>
      </c>
      <c r="I127" s="2"/>
      <c r="J127" s="2"/>
      <c r="K127" s="2">
        <v>1</v>
      </c>
      <c r="L127" s="2" t="s">
        <v>73</v>
      </c>
      <c r="M127" s="4">
        <v>0</v>
      </c>
      <c r="N127" s="4">
        <v>0</v>
      </c>
      <c r="O127" s="4">
        <v>0</v>
      </c>
      <c r="P127" s="4">
        <v>0</v>
      </c>
    </row>
    <row r="128" spans="1:16" x14ac:dyDescent="0.25">
      <c r="A128" s="2" t="s">
        <v>5027</v>
      </c>
      <c r="B128" s="3">
        <v>46211</v>
      </c>
      <c r="C128" s="2" t="s">
        <v>17</v>
      </c>
      <c r="D128" s="2" t="s">
        <v>18</v>
      </c>
      <c r="E128" s="2" t="s">
        <v>19</v>
      </c>
      <c r="F128" s="3">
        <v>46223</v>
      </c>
      <c r="G128" s="2">
        <v>55</v>
      </c>
      <c r="H128" s="2" t="s">
        <v>5082</v>
      </c>
      <c r="I128" s="2"/>
      <c r="J128" s="2"/>
      <c r="K128" s="2">
        <v>1</v>
      </c>
      <c r="L128" s="2" t="s">
        <v>73</v>
      </c>
      <c r="M128" s="4">
        <v>0</v>
      </c>
      <c r="N128" s="4">
        <v>0</v>
      </c>
      <c r="O128" s="4">
        <v>0</v>
      </c>
      <c r="P128" s="4">
        <v>0</v>
      </c>
    </row>
    <row r="129" spans="1:16" x14ac:dyDescent="0.25">
      <c r="A129" s="2" t="s">
        <v>5027</v>
      </c>
      <c r="B129" s="3">
        <v>46211</v>
      </c>
      <c r="C129" s="2" t="s">
        <v>17</v>
      </c>
      <c r="D129" s="2" t="s">
        <v>18</v>
      </c>
      <c r="E129" s="2" t="s">
        <v>19</v>
      </c>
      <c r="F129" s="3">
        <v>46223</v>
      </c>
      <c r="G129" s="2">
        <v>56</v>
      </c>
      <c r="H129" s="2" t="s">
        <v>5083</v>
      </c>
      <c r="I129" s="2"/>
      <c r="J129" s="2"/>
      <c r="K129" s="2">
        <v>1</v>
      </c>
      <c r="L129" s="2" t="s">
        <v>73</v>
      </c>
      <c r="M129" s="4">
        <v>0</v>
      </c>
      <c r="N129" s="4">
        <v>0</v>
      </c>
      <c r="O129" s="4">
        <v>0</v>
      </c>
      <c r="P129" s="4">
        <v>0</v>
      </c>
    </row>
    <row r="130" spans="1:16" x14ac:dyDescent="0.25">
      <c r="A130" s="2" t="s">
        <v>5027</v>
      </c>
      <c r="B130" s="3">
        <v>46211</v>
      </c>
      <c r="C130" s="2" t="s">
        <v>17</v>
      </c>
      <c r="D130" s="2" t="s">
        <v>18</v>
      </c>
      <c r="E130" s="2" t="s">
        <v>19</v>
      </c>
      <c r="F130" s="3">
        <v>46223</v>
      </c>
      <c r="G130" s="2">
        <v>57</v>
      </c>
      <c r="H130" s="2" t="s">
        <v>5084</v>
      </c>
      <c r="I130" s="2"/>
      <c r="J130" s="2"/>
      <c r="K130" s="2">
        <v>1</v>
      </c>
      <c r="L130" s="2" t="s">
        <v>73</v>
      </c>
      <c r="M130" s="4">
        <v>0</v>
      </c>
      <c r="N130" s="4">
        <v>0</v>
      </c>
      <c r="O130" s="4">
        <v>0</v>
      </c>
      <c r="P130" s="4">
        <v>0</v>
      </c>
    </row>
    <row r="131" spans="1:16" x14ac:dyDescent="0.25">
      <c r="A131" s="2" t="s">
        <v>5027</v>
      </c>
      <c r="B131" s="3">
        <v>46211</v>
      </c>
      <c r="C131" s="2" t="s">
        <v>17</v>
      </c>
      <c r="D131" s="2" t="s">
        <v>18</v>
      </c>
      <c r="E131" s="2" t="s">
        <v>19</v>
      </c>
      <c r="F131" s="3">
        <v>46223</v>
      </c>
      <c r="G131" s="2">
        <v>58</v>
      </c>
      <c r="H131" s="2" t="s">
        <v>5085</v>
      </c>
      <c r="I131" s="2"/>
      <c r="J131" s="2"/>
      <c r="K131" s="2">
        <v>1</v>
      </c>
      <c r="L131" s="2" t="s">
        <v>73</v>
      </c>
      <c r="M131" s="4">
        <v>0</v>
      </c>
      <c r="N131" s="4">
        <v>0</v>
      </c>
      <c r="O131" s="4">
        <v>0</v>
      </c>
      <c r="P131" s="4">
        <v>0</v>
      </c>
    </row>
    <row r="132" spans="1:16" x14ac:dyDescent="0.25">
      <c r="A132" s="2" t="s">
        <v>5027</v>
      </c>
      <c r="B132" s="3">
        <v>46211</v>
      </c>
      <c r="C132" s="2" t="s">
        <v>17</v>
      </c>
      <c r="D132" s="2" t="s">
        <v>18</v>
      </c>
      <c r="E132" s="2" t="s">
        <v>19</v>
      </c>
      <c r="F132" s="3">
        <v>46223</v>
      </c>
      <c r="G132" s="2">
        <v>59</v>
      </c>
      <c r="H132" s="2" t="s">
        <v>5086</v>
      </c>
      <c r="I132" s="2"/>
      <c r="J132" s="2"/>
      <c r="K132" s="2">
        <v>1</v>
      </c>
      <c r="L132" s="2" t="s">
        <v>73</v>
      </c>
      <c r="M132" s="4">
        <v>0</v>
      </c>
      <c r="N132" s="4">
        <v>0</v>
      </c>
      <c r="O132" s="4">
        <v>0</v>
      </c>
      <c r="P132" s="4">
        <v>0</v>
      </c>
    </row>
    <row r="133" spans="1:16" x14ac:dyDescent="0.25">
      <c r="A133" s="2" t="s">
        <v>5027</v>
      </c>
      <c r="B133" s="3">
        <v>46211</v>
      </c>
      <c r="C133" s="2" t="s">
        <v>17</v>
      </c>
      <c r="D133" s="2" t="s">
        <v>18</v>
      </c>
      <c r="E133" s="2" t="s">
        <v>19</v>
      </c>
      <c r="F133" s="3">
        <v>46223</v>
      </c>
      <c r="G133" s="2">
        <v>60</v>
      </c>
      <c r="H133" s="2" t="s">
        <v>5087</v>
      </c>
      <c r="I133" s="2"/>
      <c r="J133" s="2"/>
      <c r="K133" s="2">
        <v>1</v>
      </c>
      <c r="L133" s="2" t="s">
        <v>73</v>
      </c>
      <c r="M133" s="4">
        <v>0</v>
      </c>
      <c r="N133" s="4">
        <v>0</v>
      </c>
      <c r="O133" s="4">
        <v>0</v>
      </c>
      <c r="P133" s="4">
        <v>0</v>
      </c>
    </row>
    <row r="134" spans="1:16" x14ac:dyDescent="0.25">
      <c r="A134" s="2" t="s">
        <v>5027</v>
      </c>
      <c r="B134" s="3">
        <v>46211</v>
      </c>
      <c r="C134" s="2" t="s">
        <v>17</v>
      </c>
      <c r="D134" s="2" t="s">
        <v>18</v>
      </c>
      <c r="E134" s="2" t="s">
        <v>19</v>
      </c>
      <c r="F134" s="3">
        <v>46223</v>
      </c>
      <c r="G134" s="2">
        <v>61</v>
      </c>
      <c r="H134" s="2" t="s">
        <v>5088</v>
      </c>
      <c r="I134" s="2"/>
      <c r="J134" s="2"/>
      <c r="K134" s="2">
        <v>1</v>
      </c>
      <c r="L134" s="2" t="s">
        <v>73</v>
      </c>
      <c r="M134" s="4">
        <v>0</v>
      </c>
      <c r="N134" s="4">
        <v>0</v>
      </c>
      <c r="O134" s="4">
        <v>0</v>
      </c>
      <c r="P134" s="4">
        <v>0</v>
      </c>
    </row>
    <row r="135" spans="1:16" x14ac:dyDescent="0.25">
      <c r="A135" s="2" t="s">
        <v>5027</v>
      </c>
      <c r="B135" s="3">
        <v>46211</v>
      </c>
      <c r="C135" s="2" t="s">
        <v>17</v>
      </c>
      <c r="D135" s="2" t="s">
        <v>18</v>
      </c>
      <c r="E135" s="2" t="s">
        <v>19</v>
      </c>
      <c r="F135" s="3">
        <v>46223</v>
      </c>
      <c r="G135" s="2">
        <v>62</v>
      </c>
      <c r="H135" s="2" t="s">
        <v>5089</v>
      </c>
      <c r="I135" s="2"/>
      <c r="J135" s="2"/>
      <c r="K135" s="2">
        <v>1</v>
      </c>
      <c r="L135" s="2" t="s">
        <v>73</v>
      </c>
      <c r="M135" s="4">
        <v>0</v>
      </c>
      <c r="N135" s="4">
        <v>0</v>
      </c>
      <c r="O135" s="4">
        <v>0</v>
      </c>
      <c r="P135" s="4">
        <v>0</v>
      </c>
    </row>
    <row r="136" spans="1:16" x14ac:dyDescent="0.25">
      <c r="A136" s="2" t="s">
        <v>5027</v>
      </c>
      <c r="B136" s="3">
        <v>46211</v>
      </c>
      <c r="C136" s="2" t="s">
        <v>17</v>
      </c>
      <c r="D136" s="2" t="s">
        <v>18</v>
      </c>
      <c r="E136" s="2" t="s">
        <v>19</v>
      </c>
      <c r="F136" s="3">
        <v>46223</v>
      </c>
      <c r="G136" s="2">
        <v>63</v>
      </c>
      <c r="H136" s="2" t="s">
        <v>5090</v>
      </c>
      <c r="I136" s="2"/>
      <c r="J136" s="2"/>
      <c r="K136" s="2">
        <v>1</v>
      </c>
      <c r="L136" s="2" t="s">
        <v>73</v>
      </c>
      <c r="M136" s="4">
        <v>0</v>
      </c>
      <c r="N136" s="4">
        <v>0</v>
      </c>
      <c r="O136" s="4">
        <v>0</v>
      </c>
      <c r="P136" s="4">
        <v>0</v>
      </c>
    </row>
    <row r="137" spans="1:16" x14ac:dyDescent="0.25">
      <c r="A137" s="2" t="s">
        <v>5027</v>
      </c>
      <c r="B137" s="3">
        <v>46211</v>
      </c>
      <c r="C137" s="2" t="s">
        <v>17</v>
      </c>
      <c r="D137" s="2" t="s">
        <v>18</v>
      </c>
      <c r="E137" s="2" t="s">
        <v>19</v>
      </c>
      <c r="F137" s="3">
        <v>46223</v>
      </c>
      <c r="G137" s="2">
        <v>64</v>
      </c>
      <c r="H137" s="2" t="s">
        <v>5091</v>
      </c>
      <c r="I137" s="2"/>
      <c r="J137" s="2"/>
      <c r="K137" s="2">
        <v>1</v>
      </c>
      <c r="L137" s="2" t="s">
        <v>73</v>
      </c>
      <c r="M137" s="4">
        <v>0</v>
      </c>
      <c r="N137" s="4">
        <v>0</v>
      </c>
      <c r="O137" s="4">
        <v>0</v>
      </c>
      <c r="P137" s="4">
        <v>0</v>
      </c>
    </row>
    <row r="138" spans="1:16" x14ac:dyDescent="0.25">
      <c r="A138" s="2" t="s">
        <v>5105</v>
      </c>
      <c r="B138" s="3">
        <v>46212</v>
      </c>
      <c r="C138" s="2" t="s">
        <v>40</v>
      </c>
      <c r="D138" s="2" t="s">
        <v>18</v>
      </c>
      <c r="E138" s="2" t="s">
        <v>19</v>
      </c>
      <c r="F138" s="3">
        <v>46218</v>
      </c>
      <c r="G138" s="2">
        <v>1</v>
      </c>
      <c r="H138" s="2" t="s">
        <v>5106</v>
      </c>
      <c r="I138" s="2"/>
      <c r="J138" s="2"/>
      <c r="K138" s="2">
        <v>20</v>
      </c>
      <c r="L138" s="2" t="s">
        <v>38</v>
      </c>
      <c r="M138" s="4">
        <v>207.76</v>
      </c>
      <c r="N138" s="4">
        <v>0</v>
      </c>
      <c r="O138" s="4">
        <v>4155.2</v>
      </c>
      <c r="P138" s="4">
        <v>5069.34</v>
      </c>
    </row>
    <row r="139" spans="1:16" x14ac:dyDescent="0.25">
      <c r="A139" s="2" t="s">
        <v>5105</v>
      </c>
      <c r="B139" s="3">
        <v>46212</v>
      </c>
      <c r="C139" s="2" t="s">
        <v>40</v>
      </c>
      <c r="D139" s="2" t="s">
        <v>18</v>
      </c>
      <c r="E139" s="2" t="s">
        <v>19</v>
      </c>
      <c r="F139" s="3">
        <v>46218</v>
      </c>
      <c r="G139" s="2">
        <v>2</v>
      </c>
      <c r="H139" s="2" t="s">
        <v>5107</v>
      </c>
      <c r="I139" s="2"/>
      <c r="J139" s="2"/>
      <c r="K139" s="2">
        <v>40</v>
      </c>
      <c r="L139" s="2" t="s">
        <v>38</v>
      </c>
      <c r="M139" s="4">
        <v>66.83</v>
      </c>
      <c r="N139" s="4">
        <v>0</v>
      </c>
      <c r="O139" s="4">
        <v>2673.2</v>
      </c>
      <c r="P139" s="4">
        <v>3261.3</v>
      </c>
    </row>
    <row r="140" spans="1:16" x14ac:dyDescent="0.25">
      <c r="A140" s="2" t="s">
        <v>5105</v>
      </c>
      <c r="B140" s="3">
        <v>46212</v>
      </c>
      <c r="C140" s="2" t="s">
        <v>40</v>
      </c>
      <c r="D140" s="2" t="s">
        <v>18</v>
      </c>
      <c r="E140" s="2" t="s">
        <v>19</v>
      </c>
      <c r="F140" s="3">
        <v>46218</v>
      </c>
      <c r="G140" s="2">
        <v>3</v>
      </c>
      <c r="H140" s="2" t="s">
        <v>5108</v>
      </c>
      <c r="I140" s="2" t="s">
        <v>5109</v>
      </c>
      <c r="J140" s="2"/>
      <c r="K140" s="2">
        <v>1</v>
      </c>
      <c r="L140" s="2" t="s">
        <v>38</v>
      </c>
      <c r="M140" s="4">
        <v>636100.82999999996</v>
      </c>
      <c r="N140" s="4">
        <v>0</v>
      </c>
      <c r="O140" s="4">
        <v>636100.82999999996</v>
      </c>
      <c r="P140" s="4">
        <v>776043.01</v>
      </c>
    </row>
    <row r="141" spans="1:16" x14ac:dyDescent="0.25">
      <c r="A141" s="2" t="s">
        <v>5105</v>
      </c>
      <c r="B141" s="3">
        <v>46212</v>
      </c>
      <c r="C141" s="2" t="s">
        <v>40</v>
      </c>
      <c r="D141" s="2" t="s">
        <v>18</v>
      </c>
      <c r="E141" s="2" t="s">
        <v>19</v>
      </c>
      <c r="F141" s="3">
        <v>46218</v>
      </c>
      <c r="G141" s="2">
        <v>4</v>
      </c>
      <c r="H141" s="2" t="s">
        <v>5110</v>
      </c>
      <c r="I141" s="2" t="s">
        <v>5111</v>
      </c>
      <c r="J141" s="2"/>
      <c r="K141" s="2">
        <v>2</v>
      </c>
      <c r="L141" s="2" t="s">
        <v>38</v>
      </c>
      <c r="M141" s="4">
        <v>102963.73</v>
      </c>
      <c r="N141" s="4">
        <v>0</v>
      </c>
      <c r="O141" s="4">
        <v>205927.46</v>
      </c>
      <c r="P141" s="4">
        <v>251231.5</v>
      </c>
    </row>
    <row r="142" spans="1:16" x14ac:dyDescent="0.25">
      <c r="A142" s="2" t="s">
        <v>5105</v>
      </c>
      <c r="B142" s="3">
        <v>46212</v>
      </c>
      <c r="C142" s="2" t="s">
        <v>40</v>
      </c>
      <c r="D142" s="2" t="s">
        <v>18</v>
      </c>
      <c r="E142" s="2" t="s">
        <v>19</v>
      </c>
      <c r="F142" s="3">
        <v>46218</v>
      </c>
      <c r="G142" s="2">
        <v>5</v>
      </c>
      <c r="H142" s="2" t="s">
        <v>5112</v>
      </c>
      <c r="I142" s="2"/>
      <c r="J142" s="2"/>
      <c r="K142" s="2">
        <v>192</v>
      </c>
      <c r="L142" s="2" t="s">
        <v>38</v>
      </c>
      <c r="M142" s="4">
        <v>2.2000000000000002</v>
      </c>
      <c r="N142" s="4">
        <v>0</v>
      </c>
      <c r="O142" s="4">
        <v>422.4</v>
      </c>
      <c r="P142" s="4">
        <v>515.33000000000004</v>
      </c>
    </row>
    <row r="143" spans="1:16" x14ac:dyDescent="0.25">
      <c r="A143" s="2" t="s">
        <v>5105</v>
      </c>
      <c r="B143" s="3">
        <v>46212</v>
      </c>
      <c r="C143" s="2" t="s">
        <v>40</v>
      </c>
      <c r="D143" s="2" t="s">
        <v>18</v>
      </c>
      <c r="E143" s="2" t="s">
        <v>19</v>
      </c>
      <c r="F143" s="3">
        <v>46218</v>
      </c>
      <c r="G143" s="2">
        <v>6</v>
      </c>
      <c r="H143" s="2" t="s">
        <v>5113</v>
      </c>
      <c r="I143" s="2"/>
      <c r="J143" s="2"/>
      <c r="K143" s="2">
        <v>40</v>
      </c>
      <c r="L143" s="2" t="s">
        <v>38</v>
      </c>
      <c r="M143" s="4">
        <v>15.49</v>
      </c>
      <c r="N143" s="4">
        <v>0</v>
      </c>
      <c r="O143" s="4">
        <v>619.6</v>
      </c>
      <c r="P143" s="4">
        <v>755.91</v>
      </c>
    </row>
    <row r="144" spans="1:16" x14ac:dyDescent="0.25">
      <c r="A144" s="2" t="s">
        <v>5114</v>
      </c>
      <c r="B144" s="3">
        <v>46212</v>
      </c>
      <c r="C144" s="2" t="s">
        <v>17</v>
      </c>
      <c r="D144" s="2" t="s">
        <v>18</v>
      </c>
      <c r="E144" s="2" t="s">
        <v>19</v>
      </c>
      <c r="F144" s="3">
        <v>46227</v>
      </c>
      <c r="G144" s="2">
        <v>1</v>
      </c>
      <c r="H144" s="2" t="s">
        <v>4910</v>
      </c>
      <c r="I144" s="2"/>
      <c r="J144" s="2"/>
      <c r="K144" s="2">
        <v>70</v>
      </c>
      <c r="L144" s="2" t="s">
        <v>38</v>
      </c>
      <c r="M144" s="4">
        <v>6.4</v>
      </c>
      <c r="N144" s="4">
        <v>7.81</v>
      </c>
      <c r="O144" s="4">
        <v>448</v>
      </c>
      <c r="P144" s="4">
        <v>546.55999999999995</v>
      </c>
    </row>
    <row r="145" spans="1:16" x14ac:dyDescent="0.25">
      <c r="A145" s="2" t="s">
        <v>5114</v>
      </c>
      <c r="B145" s="3">
        <v>46212</v>
      </c>
      <c r="C145" s="2" t="s">
        <v>17</v>
      </c>
      <c r="D145" s="2" t="s">
        <v>18</v>
      </c>
      <c r="E145" s="2" t="s">
        <v>19</v>
      </c>
      <c r="F145" s="3">
        <v>46227</v>
      </c>
      <c r="G145" s="2">
        <v>2</v>
      </c>
      <c r="H145" s="2" t="s">
        <v>591</v>
      </c>
      <c r="I145" s="2" t="s">
        <v>201</v>
      </c>
      <c r="J145" s="2"/>
      <c r="K145" s="2">
        <v>4</v>
      </c>
      <c r="L145" s="2" t="s">
        <v>73</v>
      </c>
      <c r="M145" s="4">
        <v>7150</v>
      </c>
      <c r="N145" s="4">
        <v>8723</v>
      </c>
      <c r="O145" s="4">
        <v>28600</v>
      </c>
      <c r="P145" s="4">
        <v>34892</v>
      </c>
    </row>
    <row r="146" spans="1:16" x14ac:dyDescent="0.25">
      <c r="A146" s="2" t="s">
        <v>5114</v>
      </c>
      <c r="B146" s="3">
        <v>46212</v>
      </c>
      <c r="C146" s="2" t="s">
        <v>17</v>
      </c>
      <c r="D146" s="2" t="s">
        <v>18</v>
      </c>
      <c r="E146" s="2" t="s">
        <v>19</v>
      </c>
      <c r="F146" s="3">
        <v>46227</v>
      </c>
      <c r="G146" s="2">
        <v>3</v>
      </c>
      <c r="H146" s="2" t="s">
        <v>589</v>
      </c>
      <c r="I146" s="2" t="s">
        <v>590</v>
      </c>
      <c r="J146" s="2"/>
      <c r="K146" s="2">
        <v>4</v>
      </c>
      <c r="L146" s="2" t="s">
        <v>73</v>
      </c>
      <c r="M146" s="4">
        <v>5750</v>
      </c>
      <c r="N146" s="4">
        <v>7015</v>
      </c>
      <c r="O146" s="4">
        <v>23000</v>
      </c>
      <c r="P146" s="4">
        <v>28060</v>
      </c>
    </row>
    <row r="147" spans="1:16" x14ac:dyDescent="0.25">
      <c r="A147" s="2" t="s">
        <v>5114</v>
      </c>
      <c r="B147" s="3">
        <v>46212</v>
      </c>
      <c r="C147" s="2" t="s">
        <v>17</v>
      </c>
      <c r="D147" s="2" t="s">
        <v>18</v>
      </c>
      <c r="E147" s="2" t="s">
        <v>19</v>
      </c>
      <c r="F147" s="3">
        <v>46227</v>
      </c>
      <c r="G147" s="2">
        <v>4</v>
      </c>
      <c r="H147" s="2" t="s">
        <v>588</v>
      </c>
      <c r="I147" s="2"/>
      <c r="J147" s="2"/>
      <c r="K147" s="2">
        <v>44</v>
      </c>
      <c r="L147" s="2" t="s">
        <v>21</v>
      </c>
      <c r="M147" s="4">
        <v>487</v>
      </c>
      <c r="N147" s="4">
        <v>594.14</v>
      </c>
      <c r="O147" s="4">
        <v>21428</v>
      </c>
      <c r="P147" s="4">
        <v>26142.16</v>
      </c>
    </row>
    <row r="148" spans="1:16" x14ac:dyDescent="0.25">
      <c r="A148" s="2" t="s">
        <v>5114</v>
      </c>
      <c r="B148" s="3">
        <v>46212</v>
      </c>
      <c r="C148" s="2" t="s">
        <v>17</v>
      </c>
      <c r="D148" s="2" t="s">
        <v>18</v>
      </c>
      <c r="E148" s="2" t="s">
        <v>19</v>
      </c>
      <c r="F148" s="3">
        <v>46227</v>
      </c>
      <c r="G148" s="2">
        <v>5</v>
      </c>
      <c r="H148" s="2" t="s">
        <v>5115</v>
      </c>
      <c r="I148" s="2"/>
      <c r="J148" s="2"/>
      <c r="K148" s="2">
        <v>448</v>
      </c>
      <c r="L148" s="2" t="s">
        <v>38</v>
      </c>
      <c r="M148" s="4">
        <v>11</v>
      </c>
      <c r="N148" s="4">
        <v>13.42</v>
      </c>
      <c r="O148" s="4">
        <v>4928</v>
      </c>
      <c r="P148" s="4">
        <v>6012.16</v>
      </c>
    </row>
    <row r="149" spans="1:16" x14ac:dyDescent="0.25">
      <c r="A149" s="2" t="s">
        <v>5114</v>
      </c>
      <c r="B149" s="3">
        <v>46212</v>
      </c>
      <c r="C149" s="2" t="s">
        <v>17</v>
      </c>
      <c r="D149" s="2" t="s">
        <v>18</v>
      </c>
      <c r="E149" s="2" t="s">
        <v>19</v>
      </c>
      <c r="F149" s="3">
        <v>46227</v>
      </c>
      <c r="G149" s="2">
        <v>6</v>
      </c>
      <c r="H149" s="2" t="s">
        <v>5116</v>
      </c>
      <c r="I149" s="2"/>
      <c r="J149" s="2"/>
      <c r="K149" s="2">
        <v>96</v>
      </c>
      <c r="L149" s="2" t="s">
        <v>38</v>
      </c>
      <c r="M149" s="4">
        <v>11</v>
      </c>
      <c r="N149" s="4">
        <v>13.42</v>
      </c>
      <c r="O149" s="4">
        <v>1056</v>
      </c>
      <c r="P149" s="4">
        <v>1288.32</v>
      </c>
    </row>
    <row r="150" spans="1:16" x14ac:dyDescent="0.25">
      <c r="A150" s="2" t="s">
        <v>5114</v>
      </c>
      <c r="B150" s="3">
        <v>46212</v>
      </c>
      <c r="C150" s="2" t="s">
        <v>17</v>
      </c>
      <c r="D150" s="2" t="s">
        <v>18</v>
      </c>
      <c r="E150" s="2" t="s">
        <v>19</v>
      </c>
      <c r="F150" s="3">
        <v>46227</v>
      </c>
      <c r="G150" s="2">
        <v>7</v>
      </c>
      <c r="H150" s="2" t="s">
        <v>5117</v>
      </c>
      <c r="I150" s="2"/>
      <c r="J150" s="2"/>
      <c r="K150" s="2">
        <v>160</v>
      </c>
      <c r="L150" s="2" t="s">
        <v>38</v>
      </c>
      <c r="M150" s="4">
        <v>11</v>
      </c>
      <c r="N150" s="4">
        <v>13.42</v>
      </c>
      <c r="O150" s="4">
        <v>1760</v>
      </c>
      <c r="P150" s="4">
        <v>2147.1999999999998</v>
      </c>
    </row>
    <row r="151" spans="1:16" x14ac:dyDescent="0.25">
      <c r="A151" s="2" t="s">
        <v>5114</v>
      </c>
      <c r="B151" s="3">
        <v>46212</v>
      </c>
      <c r="C151" s="2" t="s">
        <v>17</v>
      </c>
      <c r="D151" s="2" t="s">
        <v>18</v>
      </c>
      <c r="E151" s="2" t="s">
        <v>19</v>
      </c>
      <c r="F151" s="3">
        <v>46227</v>
      </c>
      <c r="G151" s="2">
        <v>8</v>
      </c>
      <c r="H151" s="2" t="s">
        <v>4929</v>
      </c>
      <c r="I151" s="2"/>
      <c r="J151" s="2"/>
      <c r="K151" s="2">
        <v>70</v>
      </c>
      <c r="L151" s="2" t="s">
        <v>38</v>
      </c>
      <c r="M151" s="4">
        <v>12</v>
      </c>
      <c r="N151" s="4">
        <v>14.64</v>
      </c>
      <c r="O151" s="4">
        <v>840</v>
      </c>
      <c r="P151" s="4">
        <v>1024.8</v>
      </c>
    </row>
    <row r="152" spans="1:16" x14ac:dyDescent="0.25">
      <c r="A152" s="2" t="s">
        <v>5118</v>
      </c>
      <c r="B152" s="3">
        <v>46212</v>
      </c>
      <c r="C152" s="2" t="s">
        <v>17</v>
      </c>
      <c r="D152" s="2" t="s">
        <v>18</v>
      </c>
      <c r="E152" s="2" t="s">
        <v>19</v>
      </c>
      <c r="F152" s="3">
        <v>46217</v>
      </c>
      <c r="G152" s="2">
        <v>1</v>
      </c>
      <c r="H152" s="2" t="s">
        <v>5119</v>
      </c>
      <c r="I152" s="2" t="s">
        <v>5120</v>
      </c>
      <c r="J152" s="2"/>
      <c r="K152" s="2">
        <v>2036.16</v>
      </c>
      <c r="L152" s="2" t="s">
        <v>320</v>
      </c>
      <c r="M152" s="4">
        <v>974.4</v>
      </c>
      <c r="N152" s="4">
        <v>0</v>
      </c>
      <c r="O152" s="4">
        <v>1984034.3</v>
      </c>
      <c r="P152" s="4">
        <v>2420521.85</v>
      </c>
    </row>
    <row r="153" spans="1:16" x14ac:dyDescent="0.25">
      <c r="A153" s="2" t="s">
        <v>5121</v>
      </c>
      <c r="B153" s="3">
        <v>46212</v>
      </c>
      <c r="C153" s="2" t="s">
        <v>40</v>
      </c>
      <c r="D153" s="2" t="s">
        <v>18</v>
      </c>
      <c r="E153" s="2" t="s">
        <v>19</v>
      </c>
      <c r="F153" s="3">
        <v>46213</v>
      </c>
      <c r="G153" s="2">
        <v>1</v>
      </c>
      <c r="H153" s="2" t="s">
        <v>5122</v>
      </c>
      <c r="I153" s="2"/>
      <c r="J153" s="2"/>
      <c r="K153" s="2">
        <v>648</v>
      </c>
      <c r="L153" s="2" t="s">
        <v>70</v>
      </c>
      <c r="M153" s="4">
        <v>0</v>
      </c>
      <c r="N153" s="4">
        <v>0</v>
      </c>
      <c r="O153" s="4">
        <v>0</v>
      </c>
      <c r="P153" s="4">
        <v>0</v>
      </c>
    </row>
    <row r="154" spans="1:16" x14ac:dyDescent="0.25">
      <c r="A154" s="2" t="s">
        <v>5123</v>
      </c>
      <c r="B154" s="3">
        <v>46212</v>
      </c>
      <c r="C154" s="2" t="s">
        <v>40</v>
      </c>
      <c r="D154" s="2" t="s">
        <v>18</v>
      </c>
      <c r="E154" s="2" t="s">
        <v>19</v>
      </c>
      <c r="F154" s="3">
        <v>46219</v>
      </c>
      <c r="G154" s="2">
        <v>1</v>
      </c>
      <c r="H154" s="2" t="s">
        <v>5124</v>
      </c>
      <c r="I154" s="2" t="s">
        <v>5125</v>
      </c>
      <c r="J154" s="2"/>
      <c r="K154" s="2">
        <v>40</v>
      </c>
      <c r="L154" s="2" t="s">
        <v>320</v>
      </c>
      <c r="M154" s="4">
        <v>897</v>
      </c>
      <c r="N154" s="4">
        <v>1094.3399999999999</v>
      </c>
      <c r="O154" s="4">
        <v>35880</v>
      </c>
      <c r="P154" s="4">
        <v>43773.599999999999</v>
      </c>
    </row>
    <row r="155" spans="1:16" x14ac:dyDescent="0.25">
      <c r="A155" s="2" t="s">
        <v>5123</v>
      </c>
      <c r="B155" s="3">
        <v>46212</v>
      </c>
      <c r="C155" s="2" t="s">
        <v>40</v>
      </c>
      <c r="D155" s="2" t="s">
        <v>18</v>
      </c>
      <c r="E155" s="2" t="s">
        <v>19</v>
      </c>
      <c r="F155" s="3">
        <v>46219</v>
      </c>
      <c r="G155" s="2">
        <v>2</v>
      </c>
      <c r="H155" s="2" t="s">
        <v>5126</v>
      </c>
      <c r="I155" s="2" t="s">
        <v>5127</v>
      </c>
      <c r="J155" s="2"/>
      <c r="K155" s="2">
        <v>40</v>
      </c>
      <c r="L155" s="2" t="s">
        <v>320</v>
      </c>
      <c r="M155" s="4">
        <v>897</v>
      </c>
      <c r="N155" s="4">
        <v>1094.3399999999999</v>
      </c>
      <c r="O155" s="4">
        <v>35880</v>
      </c>
      <c r="P155" s="4">
        <v>43773.599999999999</v>
      </c>
    </row>
    <row r="156" spans="1:16" x14ac:dyDescent="0.25">
      <c r="A156" s="2" t="s">
        <v>5123</v>
      </c>
      <c r="B156" s="3">
        <v>46212</v>
      </c>
      <c r="C156" s="2" t="s">
        <v>40</v>
      </c>
      <c r="D156" s="2" t="s">
        <v>18</v>
      </c>
      <c r="E156" s="2" t="s">
        <v>19</v>
      </c>
      <c r="F156" s="3">
        <v>46219</v>
      </c>
      <c r="G156" s="2">
        <v>3</v>
      </c>
      <c r="H156" s="2" t="s">
        <v>5128</v>
      </c>
      <c r="I156" s="2"/>
      <c r="J156" s="2"/>
      <c r="K156" s="2">
        <v>4</v>
      </c>
      <c r="L156" s="2" t="s">
        <v>38</v>
      </c>
      <c r="M156" s="4">
        <v>1825.34</v>
      </c>
      <c r="N156" s="4">
        <v>2226.92</v>
      </c>
      <c r="O156" s="4">
        <v>7301.36</v>
      </c>
      <c r="P156" s="4">
        <v>8907.66</v>
      </c>
    </row>
    <row r="157" spans="1:16" x14ac:dyDescent="0.25">
      <c r="A157" s="2" t="s">
        <v>5129</v>
      </c>
      <c r="B157" s="3">
        <v>46212</v>
      </c>
      <c r="C157" s="2" t="s">
        <v>40</v>
      </c>
      <c r="D157" s="2" t="s">
        <v>18</v>
      </c>
      <c r="E157" s="2" t="s">
        <v>19</v>
      </c>
      <c r="F157" s="3">
        <v>46218</v>
      </c>
      <c r="G157" s="2">
        <v>1</v>
      </c>
      <c r="H157" s="2" t="s">
        <v>738</v>
      </c>
      <c r="I157" s="2"/>
      <c r="J157" s="2"/>
      <c r="K157" s="2">
        <v>285</v>
      </c>
      <c r="L157" s="2" t="s">
        <v>38</v>
      </c>
      <c r="M157" s="4">
        <v>118.59</v>
      </c>
      <c r="N157" s="4">
        <v>0</v>
      </c>
      <c r="O157" s="4">
        <v>33798.15</v>
      </c>
      <c r="P157" s="4">
        <v>41233.74</v>
      </c>
    </row>
    <row r="158" spans="1:16" x14ac:dyDescent="0.25">
      <c r="A158" s="2" t="s">
        <v>5129</v>
      </c>
      <c r="B158" s="3">
        <v>46212</v>
      </c>
      <c r="C158" s="2" t="s">
        <v>40</v>
      </c>
      <c r="D158" s="2" t="s">
        <v>18</v>
      </c>
      <c r="E158" s="2" t="s">
        <v>19</v>
      </c>
      <c r="F158" s="3">
        <v>46218</v>
      </c>
      <c r="G158" s="2">
        <v>2</v>
      </c>
      <c r="H158" s="2" t="s">
        <v>2259</v>
      </c>
      <c r="I158" s="2"/>
      <c r="J158" s="2"/>
      <c r="K158" s="2">
        <v>1455</v>
      </c>
      <c r="L158" s="2" t="s">
        <v>38</v>
      </c>
      <c r="M158" s="4">
        <v>208.35</v>
      </c>
      <c r="N158" s="4">
        <v>0</v>
      </c>
      <c r="O158" s="4">
        <v>303149.25</v>
      </c>
      <c r="P158" s="4">
        <v>369842.09</v>
      </c>
    </row>
    <row r="159" spans="1:16" x14ac:dyDescent="0.25">
      <c r="A159" s="2" t="s">
        <v>5129</v>
      </c>
      <c r="B159" s="3">
        <v>46212</v>
      </c>
      <c r="C159" s="2" t="s">
        <v>40</v>
      </c>
      <c r="D159" s="2" t="s">
        <v>18</v>
      </c>
      <c r="E159" s="2" t="s">
        <v>19</v>
      </c>
      <c r="F159" s="3">
        <v>46218</v>
      </c>
      <c r="G159" s="2">
        <v>3</v>
      </c>
      <c r="H159" s="2" t="s">
        <v>2258</v>
      </c>
      <c r="I159" s="2"/>
      <c r="J159" s="2"/>
      <c r="K159" s="2">
        <v>57</v>
      </c>
      <c r="L159" s="2" t="s">
        <v>38</v>
      </c>
      <c r="M159" s="4">
        <v>238.69</v>
      </c>
      <c r="N159" s="4">
        <v>0</v>
      </c>
      <c r="O159" s="4">
        <v>13605.33</v>
      </c>
      <c r="P159" s="4">
        <v>16598.5</v>
      </c>
    </row>
    <row r="160" spans="1:16" x14ac:dyDescent="0.25">
      <c r="A160" s="2" t="s">
        <v>5129</v>
      </c>
      <c r="B160" s="3">
        <v>46212</v>
      </c>
      <c r="C160" s="2" t="s">
        <v>40</v>
      </c>
      <c r="D160" s="2" t="s">
        <v>18</v>
      </c>
      <c r="E160" s="2" t="s">
        <v>19</v>
      </c>
      <c r="F160" s="3">
        <v>46218</v>
      </c>
      <c r="G160" s="2">
        <v>4</v>
      </c>
      <c r="H160" s="2" t="s">
        <v>5130</v>
      </c>
      <c r="I160" s="2"/>
      <c r="J160" s="2"/>
      <c r="K160" s="2">
        <v>102</v>
      </c>
      <c r="L160" s="2" t="s">
        <v>38</v>
      </c>
      <c r="M160" s="4">
        <v>432.63</v>
      </c>
      <c r="N160" s="4">
        <v>0</v>
      </c>
      <c r="O160" s="4">
        <v>44128.26</v>
      </c>
      <c r="P160" s="4">
        <v>53836.480000000003</v>
      </c>
    </row>
    <row r="161" spans="1:16" x14ac:dyDescent="0.25">
      <c r="A161" s="2" t="s">
        <v>5129</v>
      </c>
      <c r="B161" s="3">
        <v>46212</v>
      </c>
      <c r="C161" s="2" t="s">
        <v>40</v>
      </c>
      <c r="D161" s="2" t="s">
        <v>18</v>
      </c>
      <c r="E161" s="2" t="s">
        <v>19</v>
      </c>
      <c r="F161" s="3">
        <v>46218</v>
      </c>
      <c r="G161" s="2">
        <v>5</v>
      </c>
      <c r="H161" s="2" t="s">
        <v>2254</v>
      </c>
      <c r="I161" s="2"/>
      <c r="J161" s="2"/>
      <c r="K161" s="2">
        <v>343</v>
      </c>
      <c r="L161" s="2" t="s">
        <v>38</v>
      </c>
      <c r="M161" s="4">
        <v>531.09</v>
      </c>
      <c r="N161" s="4">
        <v>0</v>
      </c>
      <c r="O161" s="4">
        <v>182163.87</v>
      </c>
      <c r="P161" s="4">
        <v>222239.92</v>
      </c>
    </row>
    <row r="162" spans="1:16" x14ac:dyDescent="0.25">
      <c r="A162" s="2" t="s">
        <v>5131</v>
      </c>
      <c r="B162" s="3">
        <v>46212</v>
      </c>
      <c r="C162" s="2" t="s">
        <v>40</v>
      </c>
      <c r="D162" s="2" t="s">
        <v>18</v>
      </c>
      <c r="E162" s="2" t="s">
        <v>19</v>
      </c>
      <c r="F162" s="3">
        <v>46220</v>
      </c>
      <c r="G162" s="2">
        <v>1</v>
      </c>
      <c r="H162" s="2" t="s">
        <v>5132</v>
      </c>
      <c r="I162" s="2"/>
      <c r="J162" s="2"/>
      <c r="K162" s="2">
        <v>2</v>
      </c>
      <c r="L162" s="2" t="s">
        <v>38</v>
      </c>
      <c r="M162" s="4">
        <v>52745.9</v>
      </c>
      <c r="N162" s="4">
        <v>65835</v>
      </c>
      <c r="O162" s="4">
        <v>105491.8</v>
      </c>
      <c r="P162" s="4">
        <v>128700</v>
      </c>
    </row>
    <row r="163" spans="1:16" x14ac:dyDescent="0.25">
      <c r="A163" s="2" t="s">
        <v>5131</v>
      </c>
      <c r="B163" s="3">
        <v>46212</v>
      </c>
      <c r="C163" s="2" t="s">
        <v>40</v>
      </c>
      <c r="D163" s="2" t="s">
        <v>18</v>
      </c>
      <c r="E163" s="2" t="s">
        <v>19</v>
      </c>
      <c r="F163" s="3">
        <v>46220</v>
      </c>
      <c r="G163" s="2">
        <v>2</v>
      </c>
      <c r="H163" s="2" t="s">
        <v>5133</v>
      </c>
      <c r="I163" s="2"/>
      <c r="J163" s="2"/>
      <c r="K163" s="2">
        <v>11</v>
      </c>
      <c r="L163" s="2" t="s">
        <v>38</v>
      </c>
      <c r="M163" s="4">
        <v>63614.76</v>
      </c>
      <c r="N163" s="4">
        <v>79401</v>
      </c>
      <c r="O163" s="4">
        <v>699762.36</v>
      </c>
      <c r="P163" s="4">
        <v>853710.08</v>
      </c>
    </row>
    <row r="164" spans="1:16" x14ac:dyDescent="0.25">
      <c r="A164" s="2" t="s">
        <v>5131</v>
      </c>
      <c r="B164" s="3">
        <v>46212</v>
      </c>
      <c r="C164" s="2" t="s">
        <v>40</v>
      </c>
      <c r="D164" s="2" t="s">
        <v>18</v>
      </c>
      <c r="E164" s="2" t="s">
        <v>19</v>
      </c>
      <c r="F164" s="3">
        <v>46220</v>
      </c>
      <c r="G164" s="2">
        <v>3</v>
      </c>
      <c r="H164" s="2" t="s">
        <v>5134</v>
      </c>
      <c r="I164" s="2"/>
      <c r="J164" s="2"/>
      <c r="K164" s="2">
        <v>14</v>
      </c>
      <c r="L164" s="2" t="s">
        <v>38</v>
      </c>
      <c r="M164" s="4">
        <v>81516.399999999994</v>
      </c>
      <c r="N164" s="4">
        <v>101745</v>
      </c>
      <c r="O164" s="4">
        <v>1141229.6000000001</v>
      </c>
      <c r="P164" s="4">
        <v>1392300.11</v>
      </c>
    </row>
    <row r="165" spans="1:16" x14ac:dyDescent="0.25">
      <c r="A165" s="2" t="s">
        <v>5131</v>
      </c>
      <c r="B165" s="3">
        <v>46212</v>
      </c>
      <c r="C165" s="2" t="s">
        <v>40</v>
      </c>
      <c r="D165" s="2" t="s">
        <v>18</v>
      </c>
      <c r="E165" s="2" t="s">
        <v>19</v>
      </c>
      <c r="F165" s="3">
        <v>46220</v>
      </c>
      <c r="G165" s="2">
        <v>4</v>
      </c>
      <c r="H165" s="2" t="s">
        <v>5135</v>
      </c>
      <c r="I165" s="2"/>
      <c r="J165" s="2"/>
      <c r="K165" s="2">
        <v>3</v>
      </c>
      <c r="L165" s="2" t="s">
        <v>38</v>
      </c>
      <c r="M165" s="4">
        <v>72672.600000000006</v>
      </c>
      <c r="N165" s="4">
        <v>90706.59</v>
      </c>
      <c r="O165" s="4">
        <v>218017.8</v>
      </c>
      <c r="P165" s="4">
        <v>265981.71999999997</v>
      </c>
    </row>
    <row r="166" spans="1:16" x14ac:dyDescent="0.25">
      <c r="A166" s="2" t="s">
        <v>5131</v>
      </c>
      <c r="B166" s="3">
        <v>46212</v>
      </c>
      <c r="C166" s="2" t="s">
        <v>40</v>
      </c>
      <c r="D166" s="2" t="s">
        <v>18</v>
      </c>
      <c r="E166" s="2" t="s">
        <v>19</v>
      </c>
      <c r="F166" s="3">
        <v>46220</v>
      </c>
      <c r="G166" s="2">
        <v>5</v>
      </c>
      <c r="H166" s="2" t="s">
        <v>5136</v>
      </c>
      <c r="I166" s="2"/>
      <c r="J166" s="2"/>
      <c r="K166" s="2">
        <v>2</v>
      </c>
      <c r="L166" s="2" t="s">
        <v>38</v>
      </c>
      <c r="M166" s="4">
        <v>84713.12</v>
      </c>
      <c r="N166" s="4">
        <v>105735.01</v>
      </c>
      <c r="O166" s="4">
        <v>169426.24</v>
      </c>
      <c r="P166" s="4">
        <v>206700.01</v>
      </c>
    </row>
    <row r="167" spans="1:16" x14ac:dyDescent="0.25">
      <c r="A167" s="2" t="s">
        <v>5131</v>
      </c>
      <c r="B167" s="3">
        <v>46212</v>
      </c>
      <c r="C167" s="2" t="s">
        <v>40</v>
      </c>
      <c r="D167" s="2" t="s">
        <v>18</v>
      </c>
      <c r="E167" s="2" t="s">
        <v>19</v>
      </c>
      <c r="F167" s="3">
        <v>46220</v>
      </c>
      <c r="G167" s="2">
        <v>6</v>
      </c>
      <c r="H167" s="2" t="s">
        <v>5137</v>
      </c>
      <c r="I167" s="2"/>
      <c r="J167" s="2"/>
      <c r="K167" s="2">
        <v>1</v>
      </c>
      <c r="L167" s="2" t="s">
        <v>38</v>
      </c>
      <c r="M167" s="4">
        <v>83114.759999999995</v>
      </c>
      <c r="N167" s="4">
        <v>103740</v>
      </c>
      <c r="O167" s="4">
        <v>83114.759999999995</v>
      </c>
      <c r="P167" s="4">
        <v>101400.01</v>
      </c>
    </row>
    <row r="168" spans="1:16" x14ac:dyDescent="0.25">
      <c r="A168" s="2" t="s">
        <v>5131</v>
      </c>
      <c r="B168" s="3">
        <v>46212</v>
      </c>
      <c r="C168" s="2" t="s">
        <v>40</v>
      </c>
      <c r="D168" s="2" t="s">
        <v>18</v>
      </c>
      <c r="E168" s="2" t="s">
        <v>19</v>
      </c>
      <c r="F168" s="3">
        <v>46220</v>
      </c>
      <c r="G168" s="2">
        <v>7</v>
      </c>
      <c r="H168" s="2" t="s">
        <v>5138</v>
      </c>
      <c r="I168" s="2"/>
      <c r="J168" s="2"/>
      <c r="K168" s="2">
        <v>7</v>
      </c>
      <c r="L168" s="2" t="s">
        <v>38</v>
      </c>
      <c r="M168" s="4">
        <v>89827.88</v>
      </c>
      <c r="N168" s="4">
        <v>112119.01</v>
      </c>
      <c r="O168" s="4">
        <v>628795.16</v>
      </c>
      <c r="P168" s="4">
        <v>767130.1</v>
      </c>
    </row>
    <row r="169" spans="1:16" x14ac:dyDescent="0.25">
      <c r="A169" s="2" t="s">
        <v>5140</v>
      </c>
      <c r="B169" s="3">
        <v>46212</v>
      </c>
      <c r="C169" s="2" t="s">
        <v>17</v>
      </c>
      <c r="D169" s="2" t="s">
        <v>18</v>
      </c>
      <c r="E169" s="2" t="s">
        <v>19</v>
      </c>
      <c r="F169" s="3">
        <v>46223</v>
      </c>
      <c r="G169" s="2">
        <v>1</v>
      </c>
      <c r="H169" s="2" t="s">
        <v>4888</v>
      </c>
      <c r="I169" s="2" t="s">
        <v>5141</v>
      </c>
      <c r="J169" s="2"/>
      <c r="K169" s="2">
        <v>3165</v>
      </c>
      <c r="L169" s="2" t="s">
        <v>38</v>
      </c>
      <c r="M169" s="4">
        <v>646.61</v>
      </c>
      <c r="N169" s="4">
        <v>0</v>
      </c>
      <c r="O169" s="4">
        <v>2046520.65</v>
      </c>
      <c r="P169" s="4">
        <v>2496755.19</v>
      </c>
    </row>
    <row r="170" spans="1:16" x14ac:dyDescent="0.25">
      <c r="A170" s="2" t="s">
        <v>5140</v>
      </c>
      <c r="B170" s="3">
        <v>46212</v>
      </c>
      <c r="C170" s="2" t="s">
        <v>17</v>
      </c>
      <c r="D170" s="2" t="s">
        <v>18</v>
      </c>
      <c r="E170" s="2" t="s">
        <v>19</v>
      </c>
      <c r="F170" s="3">
        <v>46223</v>
      </c>
      <c r="G170" s="2">
        <v>2</v>
      </c>
      <c r="H170" s="2" t="s">
        <v>4889</v>
      </c>
      <c r="I170" s="2" t="s">
        <v>5142</v>
      </c>
      <c r="J170" s="2"/>
      <c r="K170" s="2">
        <v>30</v>
      </c>
      <c r="L170" s="2" t="s">
        <v>38</v>
      </c>
      <c r="M170" s="4">
        <v>2328.37</v>
      </c>
      <c r="N170" s="4">
        <v>0</v>
      </c>
      <c r="O170" s="4">
        <v>69851.100000000006</v>
      </c>
      <c r="P170" s="4">
        <v>85218.34</v>
      </c>
    </row>
    <row r="171" spans="1:16" x14ac:dyDescent="0.25">
      <c r="A171" s="2" t="s">
        <v>5140</v>
      </c>
      <c r="B171" s="3">
        <v>46212</v>
      </c>
      <c r="C171" s="2" t="s">
        <v>17</v>
      </c>
      <c r="D171" s="2" t="s">
        <v>18</v>
      </c>
      <c r="E171" s="2" t="s">
        <v>19</v>
      </c>
      <c r="F171" s="3">
        <v>46223</v>
      </c>
      <c r="G171" s="2">
        <v>3</v>
      </c>
      <c r="H171" s="2" t="s">
        <v>4890</v>
      </c>
      <c r="I171" s="2" t="s">
        <v>5143</v>
      </c>
      <c r="J171" s="2"/>
      <c r="K171" s="2">
        <v>5</v>
      </c>
      <c r="L171" s="2" t="s">
        <v>38</v>
      </c>
      <c r="M171" s="4">
        <v>4878.76</v>
      </c>
      <c r="N171" s="4">
        <v>0</v>
      </c>
      <c r="O171" s="4">
        <v>24393.8</v>
      </c>
      <c r="P171" s="4">
        <v>29760.44</v>
      </c>
    </row>
    <row r="172" spans="1:16" x14ac:dyDescent="0.25">
      <c r="A172" s="2" t="s">
        <v>5140</v>
      </c>
      <c r="B172" s="3">
        <v>46212</v>
      </c>
      <c r="C172" s="2" t="s">
        <v>17</v>
      </c>
      <c r="D172" s="2" t="s">
        <v>18</v>
      </c>
      <c r="E172" s="2" t="s">
        <v>19</v>
      </c>
      <c r="F172" s="3">
        <v>46223</v>
      </c>
      <c r="G172" s="2">
        <v>4</v>
      </c>
      <c r="H172" s="2" t="s">
        <v>4891</v>
      </c>
      <c r="I172" s="2" t="s">
        <v>5144</v>
      </c>
      <c r="J172" s="2"/>
      <c r="K172" s="2">
        <v>4</v>
      </c>
      <c r="L172" s="2" t="s">
        <v>38</v>
      </c>
      <c r="M172" s="4">
        <v>1813.23</v>
      </c>
      <c r="N172" s="4">
        <v>0</v>
      </c>
      <c r="O172" s="4">
        <v>7252.92</v>
      </c>
      <c r="P172" s="4">
        <v>8848.56</v>
      </c>
    </row>
    <row r="173" spans="1:16" x14ac:dyDescent="0.25">
      <c r="A173" s="2" t="s">
        <v>5140</v>
      </c>
      <c r="B173" s="3">
        <v>46212</v>
      </c>
      <c r="C173" s="2" t="s">
        <v>17</v>
      </c>
      <c r="D173" s="2" t="s">
        <v>18</v>
      </c>
      <c r="E173" s="2" t="s">
        <v>19</v>
      </c>
      <c r="F173" s="3">
        <v>46223</v>
      </c>
      <c r="G173" s="2">
        <v>5</v>
      </c>
      <c r="H173" s="2" t="s">
        <v>4892</v>
      </c>
      <c r="I173" s="2" t="s">
        <v>5145</v>
      </c>
      <c r="J173" s="2"/>
      <c r="K173" s="2">
        <v>20</v>
      </c>
      <c r="L173" s="2" t="s">
        <v>38</v>
      </c>
      <c r="M173" s="4">
        <v>3036.32</v>
      </c>
      <c r="N173" s="4">
        <v>0</v>
      </c>
      <c r="O173" s="4">
        <v>60726.400000000001</v>
      </c>
      <c r="P173" s="4">
        <v>74086.210000000006</v>
      </c>
    </row>
    <row r="174" spans="1:16" x14ac:dyDescent="0.25">
      <c r="A174" s="2" t="s">
        <v>5140</v>
      </c>
      <c r="B174" s="3">
        <v>46212</v>
      </c>
      <c r="C174" s="2" t="s">
        <v>17</v>
      </c>
      <c r="D174" s="2" t="s">
        <v>18</v>
      </c>
      <c r="E174" s="2" t="s">
        <v>19</v>
      </c>
      <c r="F174" s="3">
        <v>46223</v>
      </c>
      <c r="G174" s="2">
        <v>6</v>
      </c>
      <c r="H174" s="2" t="s">
        <v>4893</v>
      </c>
      <c r="I174" s="2" t="s">
        <v>5146</v>
      </c>
      <c r="J174" s="2"/>
      <c r="K174" s="2">
        <v>30</v>
      </c>
      <c r="L174" s="2" t="s">
        <v>38</v>
      </c>
      <c r="M174" s="4">
        <v>4850.5200000000004</v>
      </c>
      <c r="N174" s="4">
        <v>0</v>
      </c>
      <c r="O174" s="4">
        <v>145515.6</v>
      </c>
      <c r="P174" s="4">
        <v>177529.03</v>
      </c>
    </row>
    <row r="175" spans="1:16" x14ac:dyDescent="0.25">
      <c r="A175" s="2" t="s">
        <v>5140</v>
      </c>
      <c r="B175" s="3">
        <v>46212</v>
      </c>
      <c r="C175" s="2" t="s">
        <v>17</v>
      </c>
      <c r="D175" s="2" t="s">
        <v>18</v>
      </c>
      <c r="E175" s="2" t="s">
        <v>19</v>
      </c>
      <c r="F175" s="3">
        <v>46223</v>
      </c>
      <c r="G175" s="2">
        <v>7</v>
      </c>
      <c r="H175" s="2" t="s">
        <v>4894</v>
      </c>
      <c r="I175" s="2" t="s">
        <v>5147</v>
      </c>
      <c r="J175" s="2"/>
      <c r="K175" s="2">
        <v>85</v>
      </c>
      <c r="L175" s="2" t="s">
        <v>38</v>
      </c>
      <c r="M175" s="4">
        <v>1541.53</v>
      </c>
      <c r="N175" s="4">
        <v>0</v>
      </c>
      <c r="O175" s="4">
        <v>131030.05</v>
      </c>
      <c r="P175" s="4">
        <v>159856.66</v>
      </c>
    </row>
    <row r="176" spans="1:16" x14ac:dyDescent="0.25">
      <c r="A176" s="2" t="s">
        <v>5140</v>
      </c>
      <c r="B176" s="3">
        <v>46212</v>
      </c>
      <c r="C176" s="2" t="s">
        <v>17</v>
      </c>
      <c r="D176" s="2" t="s">
        <v>18</v>
      </c>
      <c r="E176" s="2" t="s">
        <v>19</v>
      </c>
      <c r="F176" s="3">
        <v>46223</v>
      </c>
      <c r="G176" s="2">
        <v>8</v>
      </c>
      <c r="H176" s="2" t="s">
        <v>4895</v>
      </c>
      <c r="I176" s="2" t="s">
        <v>5148</v>
      </c>
      <c r="J176" s="2"/>
      <c r="K176" s="2">
        <v>1262</v>
      </c>
      <c r="L176" s="2" t="s">
        <v>38</v>
      </c>
      <c r="M176" s="4">
        <v>618.36</v>
      </c>
      <c r="N176" s="4">
        <v>0</v>
      </c>
      <c r="O176" s="4">
        <v>780370.32</v>
      </c>
      <c r="P176" s="4">
        <v>952051.79</v>
      </c>
    </row>
    <row r="177" spans="1:16" x14ac:dyDescent="0.25">
      <c r="A177" s="2" t="s">
        <v>5140</v>
      </c>
      <c r="B177" s="3">
        <v>46212</v>
      </c>
      <c r="C177" s="2" t="s">
        <v>17</v>
      </c>
      <c r="D177" s="2" t="s">
        <v>18</v>
      </c>
      <c r="E177" s="2" t="s">
        <v>19</v>
      </c>
      <c r="F177" s="3">
        <v>46223</v>
      </c>
      <c r="G177" s="2">
        <v>9</v>
      </c>
      <c r="H177" s="2" t="s">
        <v>4896</v>
      </c>
      <c r="I177" s="2" t="s">
        <v>5149</v>
      </c>
      <c r="J177" s="2"/>
      <c r="K177" s="2">
        <v>712</v>
      </c>
      <c r="L177" s="2" t="s">
        <v>38</v>
      </c>
      <c r="M177" s="4">
        <v>1030.29</v>
      </c>
      <c r="N177" s="4">
        <v>0</v>
      </c>
      <c r="O177" s="4">
        <v>733566.48</v>
      </c>
      <c r="P177" s="4">
        <v>894951.11</v>
      </c>
    </row>
    <row r="178" spans="1:16" x14ac:dyDescent="0.25">
      <c r="A178" s="2" t="s">
        <v>5140</v>
      </c>
      <c r="B178" s="3">
        <v>46212</v>
      </c>
      <c r="C178" s="2" t="s">
        <v>17</v>
      </c>
      <c r="D178" s="2" t="s">
        <v>18</v>
      </c>
      <c r="E178" s="2" t="s">
        <v>19</v>
      </c>
      <c r="F178" s="3">
        <v>46223</v>
      </c>
      <c r="G178" s="2">
        <v>10</v>
      </c>
      <c r="H178" s="2" t="s">
        <v>4897</v>
      </c>
      <c r="I178" s="2" t="s">
        <v>5150</v>
      </c>
      <c r="J178" s="2"/>
      <c r="K178" s="2">
        <v>1256</v>
      </c>
      <c r="L178" s="2" t="s">
        <v>38</v>
      </c>
      <c r="M178" s="4">
        <v>1238.68</v>
      </c>
      <c r="N178" s="4">
        <v>0</v>
      </c>
      <c r="O178" s="4">
        <v>1555782.08</v>
      </c>
      <c r="P178" s="4">
        <v>1898054.14</v>
      </c>
    </row>
    <row r="179" spans="1:16" x14ac:dyDescent="0.25">
      <c r="A179" s="2" t="s">
        <v>5140</v>
      </c>
      <c r="B179" s="3">
        <v>46212</v>
      </c>
      <c r="C179" s="2" t="s">
        <v>17</v>
      </c>
      <c r="D179" s="2" t="s">
        <v>18</v>
      </c>
      <c r="E179" s="2" t="s">
        <v>19</v>
      </c>
      <c r="F179" s="3">
        <v>46223</v>
      </c>
      <c r="G179" s="2">
        <v>11</v>
      </c>
      <c r="H179" s="2" t="s">
        <v>4898</v>
      </c>
      <c r="I179" s="2" t="s">
        <v>5151</v>
      </c>
      <c r="J179" s="2"/>
      <c r="K179" s="2">
        <v>779</v>
      </c>
      <c r="L179" s="2" t="s">
        <v>38</v>
      </c>
      <c r="M179" s="4">
        <v>1618.46</v>
      </c>
      <c r="N179" s="4">
        <v>0</v>
      </c>
      <c r="O179" s="4">
        <v>1260780.3400000001</v>
      </c>
      <c r="P179" s="4">
        <v>1538152.01</v>
      </c>
    </row>
    <row r="180" spans="1:16" x14ac:dyDescent="0.25">
      <c r="A180" s="2" t="s">
        <v>5140</v>
      </c>
      <c r="B180" s="3">
        <v>46212</v>
      </c>
      <c r="C180" s="2" t="s">
        <v>17</v>
      </c>
      <c r="D180" s="2" t="s">
        <v>18</v>
      </c>
      <c r="E180" s="2" t="s">
        <v>19</v>
      </c>
      <c r="F180" s="3">
        <v>46223</v>
      </c>
      <c r="G180" s="2">
        <v>12</v>
      </c>
      <c r="H180" s="2" t="s">
        <v>4899</v>
      </c>
      <c r="I180" s="2" t="s">
        <v>5152</v>
      </c>
      <c r="J180" s="2"/>
      <c r="K180" s="2">
        <v>734</v>
      </c>
      <c r="L180" s="2" t="s">
        <v>38</v>
      </c>
      <c r="M180" s="4">
        <v>1899.9</v>
      </c>
      <c r="N180" s="4">
        <v>0</v>
      </c>
      <c r="O180" s="4">
        <v>1394526.6</v>
      </c>
      <c r="P180" s="4">
        <v>1701322.45</v>
      </c>
    </row>
    <row r="181" spans="1:16" x14ac:dyDescent="0.25">
      <c r="A181" s="2" t="s">
        <v>5140</v>
      </c>
      <c r="B181" s="3">
        <v>46212</v>
      </c>
      <c r="C181" s="2" t="s">
        <v>17</v>
      </c>
      <c r="D181" s="2" t="s">
        <v>18</v>
      </c>
      <c r="E181" s="2" t="s">
        <v>19</v>
      </c>
      <c r="F181" s="3">
        <v>46223</v>
      </c>
      <c r="G181" s="2">
        <v>13</v>
      </c>
      <c r="H181" s="2" t="s">
        <v>4900</v>
      </c>
      <c r="I181" s="2" t="s">
        <v>5153</v>
      </c>
      <c r="J181" s="2"/>
      <c r="K181" s="2">
        <v>295</v>
      </c>
      <c r="L181" s="2" t="s">
        <v>38</v>
      </c>
      <c r="M181" s="4">
        <v>2674.06</v>
      </c>
      <c r="N181" s="4">
        <v>0</v>
      </c>
      <c r="O181" s="4">
        <v>788847.7</v>
      </c>
      <c r="P181" s="4">
        <v>962394.19</v>
      </c>
    </row>
    <row r="182" spans="1:16" x14ac:dyDescent="0.25">
      <c r="A182" s="2" t="s">
        <v>5140</v>
      </c>
      <c r="B182" s="3">
        <v>46212</v>
      </c>
      <c r="C182" s="2" t="s">
        <v>17</v>
      </c>
      <c r="D182" s="2" t="s">
        <v>18</v>
      </c>
      <c r="E182" s="2" t="s">
        <v>19</v>
      </c>
      <c r="F182" s="3">
        <v>46223</v>
      </c>
      <c r="G182" s="2">
        <v>14</v>
      </c>
      <c r="H182" s="2" t="s">
        <v>4901</v>
      </c>
      <c r="I182" s="2" t="s">
        <v>5154</v>
      </c>
      <c r="J182" s="2"/>
      <c r="K182" s="2">
        <v>5</v>
      </c>
      <c r="L182" s="2" t="s">
        <v>38</v>
      </c>
      <c r="M182" s="4">
        <v>8022.2</v>
      </c>
      <c r="N182" s="4">
        <v>0</v>
      </c>
      <c r="O182" s="4">
        <v>40111</v>
      </c>
      <c r="P182" s="4">
        <v>48935.42</v>
      </c>
    </row>
    <row r="183" spans="1:16" x14ac:dyDescent="0.25">
      <c r="A183" s="2" t="s">
        <v>5140</v>
      </c>
      <c r="B183" s="3">
        <v>46212</v>
      </c>
      <c r="C183" s="2" t="s">
        <v>17</v>
      </c>
      <c r="D183" s="2" t="s">
        <v>18</v>
      </c>
      <c r="E183" s="2" t="s">
        <v>19</v>
      </c>
      <c r="F183" s="3">
        <v>46223</v>
      </c>
      <c r="G183" s="2">
        <v>15</v>
      </c>
      <c r="H183" s="2" t="s">
        <v>4902</v>
      </c>
      <c r="I183" s="2" t="s">
        <v>5155</v>
      </c>
      <c r="J183" s="2"/>
      <c r="K183" s="2">
        <v>20</v>
      </c>
      <c r="L183" s="2" t="s">
        <v>38</v>
      </c>
      <c r="M183" s="4">
        <v>5984.99</v>
      </c>
      <c r="N183" s="4">
        <v>0</v>
      </c>
      <c r="O183" s="4">
        <v>119699.8</v>
      </c>
      <c r="P183" s="4">
        <v>146033.76</v>
      </c>
    </row>
    <row r="184" spans="1:16" x14ac:dyDescent="0.25">
      <c r="A184" s="2" t="s">
        <v>5140</v>
      </c>
      <c r="B184" s="3">
        <v>46212</v>
      </c>
      <c r="C184" s="2" t="s">
        <v>17</v>
      </c>
      <c r="D184" s="2" t="s">
        <v>18</v>
      </c>
      <c r="E184" s="2" t="s">
        <v>19</v>
      </c>
      <c r="F184" s="3">
        <v>46223</v>
      </c>
      <c r="G184" s="2">
        <v>16</v>
      </c>
      <c r="H184" s="2" t="s">
        <v>4903</v>
      </c>
      <c r="I184" s="2" t="s">
        <v>5156</v>
      </c>
      <c r="J184" s="2"/>
      <c r="K184" s="2">
        <v>4</v>
      </c>
      <c r="L184" s="2" t="s">
        <v>38</v>
      </c>
      <c r="M184" s="4">
        <v>4918.68</v>
      </c>
      <c r="N184" s="4">
        <v>0</v>
      </c>
      <c r="O184" s="4">
        <v>19674.72</v>
      </c>
      <c r="P184" s="4">
        <v>24003.16</v>
      </c>
    </row>
    <row r="185" spans="1:16" x14ac:dyDescent="0.25">
      <c r="A185" s="2" t="s">
        <v>5157</v>
      </c>
      <c r="B185" s="3">
        <v>46212</v>
      </c>
      <c r="C185" s="2" t="s">
        <v>17</v>
      </c>
      <c r="D185" s="2" t="s">
        <v>18</v>
      </c>
      <c r="E185" s="2" t="s">
        <v>19</v>
      </c>
      <c r="F185" s="3">
        <v>46218</v>
      </c>
      <c r="G185" s="2">
        <v>1</v>
      </c>
      <c r="H185" s="2" t="s">
        <v>5158</v>
      </c>
      <c r="I185" s="2"/>
      <c r="J185" s="2"/>
      <c r="K185" s="2">
        <v>0.01</v>
      </c>
      <c r="L185" s="2" t="s">
        <v>23</v>
      </c>
      <c r="M185" s="4">
        <v>101355</v>
      </c>
      <c r="N185" s="4">
        <v>0</v>
      </c>
      <c r="O185" s="4">
        <v>1013.55</v>
      </c>
      <c r="P185" s="4">
        <v>1236.53</v>
      </c>
    </row>
    <row r="186" spans="1:16" x14ac:dyDescent="0.25">
      <c r="A186" s="2" t="s">
        <v>5157</v>
      </c>
      <c r="B186" s="3">
        <v>46212</v>
      </c>
      <c r="C186" s="2" t="s">
        <v>17</v>
      </c>
      <c r="D186" s="2" t="s">
        <v>18</v>
      </c>
      <c r="E186" s="2" t="s">
        <v>19</v>
      </c>
      <c r="F186" s="3">
        <v>46218</v>
      </c>
      <c r="G186" s="2">
        <v>2</v>
      </c>
      <c r="H186" s="2" t="s">
        <v>5159</v>
      </c>
      <c r="I186" s="2" t="s">
        <v>5160</v>
      </c>
      <c r="J186" s="2"/>
      <c r="K186" s="2">
        <v>0.21</v>
      </c>
      <c r="L186" s="2" t="s">
        <v>23</v>
      </c>
      <c r="M186" s="4">
        <v>108155.75</v>
      </c>
      <c r="N186" s="4">
        <v>0</v>
      </c>
      <c r="O186" s="4">
        <v>22712.71</v>
      </c>
      <c r="P186" s="4">
        <v>27709.51</v>
      </c>
    </row>
    <row r="187" spans="1:16" x14ac:dyDescent="0.25">
      <c r="A187" s="2" t="s">
        <v>5157</v>
      </c>
      <c r="B187" s="3">
        <v>46212</v>
      </c>
      <c r="C187" s="2" t="s">
        <v>17</v>
      </c>
      <c r="D187" s="2" t="s">
        <v>18</v>
      </c>
      <c r="E187" s="2" t="s">
        <v>19</v>
      </c>
      <c r="F187" s="3">
        <v>46218</v>
      </c>
      <c r="G187" s="2">
        <v>3</v>
      </c>
      <c r="H187" s="2" t="s">
        <v>5161</v>
      </c>
      <c r="I187" s="2"/>
      <c r="J187" s="2"/>
      <c r="K187" s="2">
        <v>0.309</v>
      </c>
      <c r="L187" s="2" t="s">
        <v>23</v>
      </c>
      <c r="M187" s="4">
        <v>177209.02</v>
      </c>
      <c r="N187" s="4">
        <v>0</v>
      </c>
      <c r="O187" s="4">
        <v>54757.59</v>
      </c>
      <c r="P187" s="4">
        <v>66804.259999999995</v>
      </c>
    </row>
    <row r="188" spans="1:16" x14ac:dyDescent="0.25">
      <c r="A188" s="2" t="s">
        <v>5157</v>
      </c>
      <c r="B188" s="3">
        <v>46212</v>
      </c>
      <c r="C188" s="2" t="s">
        <v>17</v>
      </c>
      <c r="D188" s="2" t="s">
        <v>18</v>
      </c>
      <c r="E188" s="2" t="s">
        <v>19</v>
      </c>
      <c r="F188" s="3">
        <v>46218</v>
      </c>
      <c r="G188" s="2">
        <v>4</v>
      </c>
      <c r="H188" s="2" t="s">
        <v>5162</v>
      </c>
      <c r="I188" s="2" t="s">
        <v>5163</v>
      </c>
      <c r="J188" s="2"/>
      <c r="K188" s="2">
        <v>0.62</v>
      </c>
      <c r="L188" s="2" t="s">
        <v>23</v>
      </c>
      <c r="M188" s="4">
        <v>83659.070000000007</v>
      </c>
      <c r="N188" s="4">
        <v>0</v>
      </c>
      <c r="O188" s="4">
        <v>51868.62</v>
      </c>
      <c r="P188" s="4">
        <v>63279.72</v>
      </c>
    </row>
    <row r="189" spans="1:16" x14ac:dyDescent="0.25">
      <c r="A189" s="2" t="s">
        <v>5157</v>
      </c>
      <c r="B189" s="3">
        <v>46212</v>
      </c>
      <c r="C189" s="2" t="s">
        <v>17</v>
      </c>
      <c r="D189" s="2" t="s">
        <v>18</v>
      </c>
      <c r="E189" s="2" t="s">
        <v>19</v>
      </c>
      <c r="F189" s="3">
        <v>46218</v>
      </c>
      <c r="G189" s="2">
        <v>5</v>
      </c>
      <c r="H189" s="2" t="s">
        <v>5164</v>
      </c>
      <c r="I189" s="2" t="s">
        <v>5163</v>
      </c>
      <c r="J189" s="2"/>
      <c r="K189" s="2">
        <v>8.65</v>
      </c>
      <c r="L189" s="2" t="s">
        <v>23</v>
      </c>
      <c r="M189" s="4">
        <v>89459.07</v>
      </c>
      <c r="N189" s="4">
        <v>0</v>
      </c>
      <c r="O189" s="4">
        <v>773820.96</v>
      </c>
      <c r="P189" s="4">
        <v>944061.57</v>
      </c>
    </row>
    <row r="190" spans="1:16" x14ac:dyDescent="0.25">
      <c r="A190" s="2" t="s">
        <v>5157</v>
      </c>
      <c r="B190" s="3">
        <v>46212</v>
      </c>
      <c r="C190" s="2" t="s">
        <v>17</v>
      </c>
      <c r="D190" s="2" t="s">
        <v>18</v>
      </c>
      <c r="E190" s="2" t="s">
        <v>19</v>
      </c>
      <c r="F190" s="3">
        <v>46218</v>
      </c>
      <c r="G190" s="2">
        <v>6</v>
      </c>
      <c r="H190" s="2" t="s">
        <v>5165</v>
      </c>
      <c r="I190" s="2" t="s">
        <v>5166</v>
      </c>
      <c r="J190" s="2"/>
      <c r="K190" s="2">
        <v>0.01</v>
      </c>
      <c r="L190" s="2" t="s">
        <v>23</v>
      </c>
      <c r="M190" s="4">
        <v>100325.5</v>
      </c>
      <c r="N190" s="4">
        <v>0</v>
      </c>
      <c r="O190" s="4">
        <v>1003.26</v>
      </c>
      <c r="P190" s="4">
        <v>1223.98</v>
      </c>
    </row>
    <row r="191" spans="1:16" x14ac:dyDescent="0.25">
      <c r="A191" s="2" t="s">
        <v>5157</v>
      </c>
      <c r="B191" s="3">
        <v>46212</v>
      </c>
      <c r="C191" s="2" t="s">
        <v>17</v>
      </c>
      <c r="D191" s="2" t="s">
        <v>18</v>
      </c>
      <c r="E191" s="2" t="s">
        <v>19</v>
      </c>
      <c r="F191" s="3">
        <v>46218</v>
      </c>
      <c r="G191" s="2">
        <v>7</v>
      </c>
      <c r="H191" s="2" t="s">
        <v>5167</v>
      </c>
      <c r="I191" s="2"/>
      <c r="J191" s="2"/>
      <c r="K191" s="2">
        <v>0.15</v>
      </c>
      <c r="L191" s="2" t="s">
        <v>23</v>
      </c>
      <c r="M191" s="4">
        <v>135734.5</v>
      </c>
      <c r="N191" s="4">
        <v>0</v>
      </c>
      <c r="O191" s="4">
        <v>20360.18</v>
      </c>
      <c r="P191" s="4">
        <v>24839.42</v>
      </c>
    </row>
    <row r="192" spans="1:16" x14ac:dyDescent="0.25">
      <c r="A192" s="2" t="s">
        <v>5157</v>
      </c>
      <c r="B192" s="3">
        <v>46212</v>
      </c>
      <c r="C192" s="2" t="s">
        <v>17</v>
      </c>
      <c r="D192" s="2" t="s">
        <v>18</v>
      </c>
      <c r="E192" s="2" t="s">
        <v>19</v>
      </c>
      <c r="F192" s="3">
        <v>46218</v>
      </c>
      <c r="G192" s="2">
        <v>8</v>
      </c>
      <c r="H192" s="2" t="s">
        <v>5168</v>
      </c>
      <c r="I192" s="2" t="s">
        <v>5169</v>
      </c>
      <c r="J192" s="2"/>
      <c r="K192" s="2">
        <v>1.58</v>
      </c>
      <c r="L192" s="2" t="s">
        <v>23</v>
      </c>
      <c r="M192" s="4">
        <v>97135.5</v>
      </c>
      <c r="N192" s="4">
        <v>0</v>
      </c>
      <c r="O192" s="4">
        <v>153474.09</v>
      </c>
      <c r="P192" s="4">
        <v>187238.39</v>
      </c>
    </row>
    <row r="193" spans="1:16" x14ac:dyDescent="0.25">
      <c r="A193" s="2" t="s">
        <v>5157</v>
      </c>
      <c r="B193" s="3">
        <v>46212</v>
      </c>
      <c r="C193" s="2" t="s">
        <v>17</v>
      </c>
      <c r="D193" s="2" t="s">
        <v>18</v>
      </c>
      <c r="E193" s="2" t="s">
        <v>19</v>
      </c>
      <c r="F193" s="3">
        <v>46218</v>
      </c>
      <c r="G193" s="2">
        <v>9</v>
      </c>
      <c r="H193" s="2" t="s">
        <v>5170</v>
      </c>
      <c r="I193" s="2"/>
      <c r="J193" s="2"/>
      <c r="K193" s="2">
        <v>0.79</v>
      </c>
      <c r="L193" s="2" t="s">
        <v>23</v>
      </c>
      <c r="M193" s="4">
        <v>101920.5</v>
      </c>
      <c r="N193" s="4">
        <v>0</v>
      </c>
      <c r="O193" s="4">
        <v>80517.2</v>
      </c>
      <c r="P193" s="4">
        <v>98230.98</v>
      </c>
    </row>
    <row r="194" spans="1:16" x14ac:dyDescent="0.25">
      <c r="A194" s="2" t="s">
        <v>5157</v>
      </c>
      <c r="B194" s="3">
        <v>46212</v>
      </c>
      <c r="C194" s="2" t="s">
        <v>17</v>
      </c>
      <c r="D194" s="2" t="s">
        <v>18</v>
      </c>
      <c r="E194" s="2" t="s">
        <v>19</v>
      </c>
      <c r="F194" s="3">
        <v>46218</v>
      </c>
      <c r="G194" s="2">
        <v>10</v>
      </c>
      <c r="H194" s="2" t="s">
        <v>2613</v>
      </c>
      <c r="I194" s="2"/>
      <c r="J194" s="2"/>
      <c r="K194" s="2">
        <v>1</v>
      </c>
      <c r="L194" s="2" t="s">
        <v>23</v>
      </c>
      <c r="M194" s="4">
        <v>92811.89</v>
      </c>
      <c r="N194" s="4">
        <v>0</v>
      </c>
      <c r="O194" s="4">
        <v>92811.89</v>
      </c>
      <c r="P194" s="4">
        <v>113230.51</v>
      </c>
    </row>
    <row r="195" spans="1:16" x14ac:dyDescent="0.25">
      <c r="A195" s="2" t="s">
        <v>5157</v>
      </c>
      <c r="B195" s="3">
        <v>46212</v>
      </c>
      <c r="C195" s="2" t="s">
        <v>17</v>
      </c>
      <c r="D195" s="2" t="s">
        <v>18</v>
      </c>
      <c r="E195" s="2" t="s">
        <v>19</v>
      </c>
      <c r="F195" s="3">
        <v>46218</v>
      </c>
      <c r="G195" s="2">
        <v>11</v>
      </c>
      <c r="H195" s="2" t="s">
        <v>5171</v>
      </c>
      <c r="I195" s="2"/>
      <c r="J195" s="2"/>
      <c r="K195" s="2">
        <v>0.25</v>
      </c>
      <c r="L195" s="2" t="s">
        <v>23</v>
      </c>
      <c r="M195" s="4">
        <v>113230.5</v>
      </c>
      <c r="N195" s="4">
        <v>0</v>
      </c>
      <c r="O195" s="4">
        <v>28307.63</v>
      </c>
      <c r="P195" s="4">
        <v>34535.31</v>
      </c>
    </row>
    <row r="196" spans="1:16" x14ac:dyDescent="0.25">
      <c r="A196" s="2" t="s">
        <v>5157</v>
      </c>
      <c r="B196" s="3">
        <v>46212</v>
      </c>
      <c r="C196" s="2" t="s">
        <v>17</v>
      </c>
      <c r="D196" s="2" t="s">
        <v>18</v>
      </c>
      <c r="E196" s="2" t="s">
        <v>19</v>
      </c>
      <c r="F196" s="3">
        <v>46218</v>
      </c>
      <c r="G196" s="2">
        <v>12</v>
      </c>
      <c r="H196" s="2" t="s">
        <v>5172</v>
      </c>
      <c r="I196" s="2" t="s">
        <v>5173</v>
      </c>
      <c r="J196" s="2"/>
      <c r="K196" s="2">
        <v>0.14000000000000001</v>
      </c>
      <c r="L196" s="2" t="s">
        <v>23</v>
      </c>
      <c r="M196" s="4">
        <v>113230.5</v>
      </c>
      <c r="N196" s="4">
        <v>0</v>
      </c>
      <c r="O196" s="4">
        <v>15852.27</v>
      </c>
      <c r="P196" s="4">
        <v>19339.77</v>
      </c>
    </row>
    <row r="197" spans="1:16" x14ac:dyDescent="0.25">
      <c r="A197" s="2" t="s">
        <v>5157</v>
      </c>
      <c r="B197" s="3">
        <v>46212</v>
      </c>
      <c r="C197" s="2" t="s">
        <v>17</v>
      </c>
      <c r="D197" s="2" t="s">
        <v>18</v>
      </c>
      <c r="E197" s="2" t="s">
        <v>19</v>
      </c>
      <c r="F197" s="3">
        <v>46218</v>
      </c>
      <c r="G197" s="2">
        <v>13</v>
      </c>
      <c r="H197" s="2" t="s">
        <v>5174</v>
      </c>
      <c r="I197" s="2" t="s">
        <v>5173</v>
      </c>
      <c r="J197" s="2"/>
      <c r="K197" s="2">
        <v>0.06</v>
      </c>
      <c r="L197" s="2" t="s">
        <v>23</v>
      </c>
      <c r="M197" s="4">
        <v>113230.5</v>
      </c>
      <c r="N197" s="4">
        <v>0</v>
      </c>
      <c r="O197" s="4">
        <v>6793.83</v>
      </c>
      <c r="P197" s="4">
        <v>8288.4699999999993</v>
      </c>
    </row>
    <row r="198" spans="1:16" x14ac:dyDescent="0.25">
      <c r="A198" s="2" t="s">
        <v>5157</v>
      </c>
      <c r="B198" s="3">
        <v>46212</v>
      </c>
      <c r="C198" s="2" t="s">
        <v>17</v>
      </c>
      <c r="D198" s="2" t="s">
        <v>18</v>
      </c>
      <c r="E198" s="2" t="s">
        <v>19</v>
      </c>
      <c r="F198" s="3">
        <v>46218</v>
      </c>
      <c r="G198" s="2">
        <v>14</v>
      </c>
      <c r="H198" s="2" t="s">
        <v>5175</v>
      </c>
      <c r="I198" s="2" t="s">
        <v>5176</v>
      </c>
      <c r="J198" s="2"/>
      <c r="K198" s="2">
        <v>0.03</v>
      </c>
      <c r="L198" s="2" t="s">
        <v>23</v>
      </c>
      <c r="M198" s="4">
        <v>115710</v>
      </c>
      <c r="N198" s="4">
        <v>0</v>
      </c>
      <c r="O198" s="4">
        <v>3471.3</v>
      </c>
      <c r="P198" s="4">
        <v>4234.99</v>
      </c>
    </row>
    <row r="199" spans="1:16" x14ac:dyDescent="0.25">
      <c r="A199" s="2" t="s">
        <v>5157</v>
      </c>
      <c r="B199" s="3">
        <v>46212</v>
      </c>
      <c r="C199" s="2" t="s">
        <v>17</v>
      </c>
      <c r="D199" s="2" t="s">
        <v>18</v>
      </c>
      <c r="E199" s="2" t="s">
        <v>19</v>
      </c>
      <c r="F199" s="3">
        <v>46218</v>
      </c>
      <c r="G199" s="2">
        <v>15</v>
      </c>
      <c r="H199" s="2" t="s">
        <v>5177</v>
      </c>
      <c r="I199" s="2" t="s">
        <v>5176</v>
      </c>
      <c r="J199" s="2"/>
      <c r="K199" s="2">
        <v>2.2810000000000001</v>
      </c>
      <c r="L199" s="2" t="s">
        <v>23</v>
      </c>
      <c r="M199" s="4">
        <v>97459.02</v>
      </c>
      <c r="N199" s="4">
        <v>0</v>
      </c>
      <c r="O199" s="4">
        <v>222304.02</v>
      </c>
      <c r="P199" s="4">
        <v>271210.90999999997</v>
      </c>
    </row>
    <row r="200" spans="1:16" x14ac:dyDescent="0.25">
      <c r="A200" s="2" t="s">
        <v>5157</v>
      </c>
      <c r="B200" s="3">
        <v>46212</v>
      </c>
      <c r="C200" s="2" t="s">
        <v>17</v>
      </c>
      <c r="D200" s="2" t="s">
        <v>18</v>
      </c>
      <c r="E200" s="2" t="s">
        <v>19</v>
      </c>
      <c r="F200" s="3">
        <v>46218</v>
      </c>
      <c r="G200" s="2">
        <v>16</v>
      </c>
      <c r="H200" s="2" t="s">
        <v>5178</v>
      </c>
      <c r="I200" s="2" t="s">
        <v>5179</v>
      </c>
      <c r="J200" s="2"/>
      <c r="K200" s="2">
        <v>0.26</v>
      </c>
      <c r="L200" s="2" t="s">
        <v>23</v>
      </c>
      <c r="M200" s="4">
        <v>96258.61</v>
      </c>
      <c r="N200" s="4">
        <v>0</v>
      </c>
      <c r="O200" s="4">
        <v>25027.24</v>
      </c>
      <c r="P200" s="4">
        <v>30533.23</v>
      </c>
    </row>
    <row r="201" spans="1:16" x14ac:dyDescent="0.25">
      <c r="A201" s="2" t="s">
        <v>5157</v>
      </c>
      <c r="B201" s="3">
        <v>46212</v>
      </c>
      <c r="C201" s="2" t="s">
        <v>17</v>
      </c>
      <c r="D201" s="2" t="s">
        <v>18</v>
      </c>
      <c r="E201" s="2" t="s">
        <v>19</v>
      </c>
      <c r="F201" s="3">
        <v>46218</v>
      </c>
      <c r="G201" s="2">
        <v>17</v>
      </c>
      <c r="H201" s="2" t="s">
        <v>5180</v>
      </c>
      <c r="I201" s="2" t="s">
        <v>5181</v>
      </c>
      <c r="J201" s="2"/>
      <c r="K201" s="2">
        <v>2.71</v>
      </c>
      <c r="L201" s="2" t="s">
        <v>23</v>
      </c>
      <c r="M201" s="4">
        <v>91861.07</v>
      </c>
      <c r="N201" s="4">
        <v>0</v>
      </c>
      <c r="O201" s="4">
        <v>248943.5</v>
      </c>
      <c r="P201" s="4">
        <v>303711.07</v>
      </c>
    </row>
    <row r="202" spans="1:16" x14ac:dyDescent="0.25">
      <c r="A202" s="2" t="s">
        <v>5157</v>
      </c>
      <c r="B202" s="3">
        <v>46212</v>
      </c>
      <c r="C202" s="2" t="s">
        <v>17</v>
      </c>
      <c r="D202" s="2" t="s">
        <v>18</v>
      </c>
      <c r="E202" s="2" t="s">
        <v>19</v>
      </c>
      <c r="F202" s="3">
        <v>46218</v>
      </c>
      <c r="G202" s="2">
        <v>18</v>
      </c>
      <c r="H202" s="2" t="s">
        <v>5182</v>
      </c>
      <c r="I202" s="2"/>
      <c r="J202" s="2"/>
      <c r="K202" s="2">
        <v>0.69299999999999995</v>
      </c>
      <c r="L202" s="2" t="s">
        <v>23</v>
      </c>
      <c r="M202" s="4">
        <v>106314</v>
      </c>
      <c r="N202" s="4">
        <v>0</v>
      </c>
      <c r="O202" s="4">
        <v>73675.600000000006</v>
      </c>
      <c r="P202" s="4">
        <v>89884.23</v>
      </c>
    </row>
    <row r="203" spans="1:16" x14ac:dyDescent="0.25">
      <c r="A203" s="2" t="s">
        <v>5157</v>
      </c>
      <c r="B203" s="3">
        <v>46212</v>
      </c>
      <c r="C203" s="2" t="s">
        <v>17</v>
      </c>
      <c r="D203" s="2" t="s">
        <v>18</v>
      </c>
      <c r="E203" s="2" t="s">
        <v>19</v>
      </c>
      <c r="F203" s="3">
        <v>46218</v>
      </c>
      <c r="G203" s="2">
        <v>19</v>
      </c>
      <c r="H203" s="2" t="s">
        <v>5183</v>
      </c>
      <c r="I203" s="2"/>
      <c r="J203" s="2"/>
      <c r="K203" s="2">
        <v>0.4</v>
      </c>
      <c r="L203" s="2" t="s">
        <v>23</v>
      </c>
      <c r="M203" s="4">
        <v>94547.25</v>
      </c>
      <c r="N203" s="4">
        <v>0</v>
      </c>
      <c r="O203" s="4">
        <v>37818.9</v>
      </c>
      <c r="P203" s="4">
        <v>46139.06</v>
      </c>
    </row>
    <row r="204" spans="1:16" x14ac:dyDescent="0.25">
      <c r="A204" s="2" t="s">
        <v>5157</v>
      </c>
      <c r="B204" s="3">
        <v>46212</v>
      </c>
      <c r="C204" s="2" t="s">
        <v>17</v>
      </c>
      <c r="D204" s="2" t="s">
        <v>18</v>
      </c>
      <c r="E204" s="2" t="s">
        <v>19</v>
      </c>
      <c r="F204" s="3">
        <v>46218</v>
      </c>
      <c r="G204" s="2">
        <v>20</v>
      </c>
      <c r="H204" s="2" t="s">
        <v>5184</v>
      </c>
      <c r="I204" s="2"/>
      <c r="J204" s="2"/>
      <c r="K204" s="2">
        <v>0.08</v>
      </c>
      <c r="L204" s="2" t="s">
        <v>23</v>
      </c>
      <c r="M204" s="4">
        <v>94547.25</v>
      </c>
      <c r="N204" s="4">
        <v>0</v>
      </c>
      <c r="O204" s="4">
        <v>7563.78</v>
      </c>
      <c r="P204" s="4">
        <v>9227.81</v>
      </c>
    </row>
    <row r="205" spans="1:16" x14ac:dyDescent="0.25">
      <c r="A205" s="2" t="s">
        <v>5157</v>
      </c>
      <c r="B205" s="3">
        <v>46212</v>
      </c>
      <c r="C205" s="2" t="s">
        <v>17</v>
      </c>
      <c r="D205" s="2" t="s">
        <v>18</v>
      </c>
      <c r="E205" s="2" t="s">
        <v>19</v>
      </c>
      <c r="F205" s="3">
        <v>46218</v>
      </c>
      <c r="G205" s="2">
        <v>21</v>
      </c>
      <c r="H205" s="2" t="s">
        <v>2428</v>
      </c>
      <c r="I205" s="2" t="s">
        <v>5185</v>
      </c>
      <c r="J205" s="2"/>
      <c r="K205" s="2">
        <v>1.35</v>
      </c>
      <c r="L205" s="2" t="s">
        <v>23</v>
      </c>
      <c r="M205" s="4">
        <v>190377.88</v>
      </c>
      <c r="N205" s="4">
        <v>0</v>
      </c>
      <c r="O205" s="4">
        <v>257010.14</v>
      </c>
      <c r="P205" s="4">
        <v>313552.37</v>
      </c>
    </row>
    <row r="206" spans="1:16" x14ac:dyDescent="0.25">
      <c r="A206" s="2" t="s">
        <v>5157</v>
      </c>
      <c r="B206" s="3">
        <v>46212</v>
      </c>
      <c r="C206" s="2" t="s">
        <v>17</v>
      </c>
      <c r="D206" s="2" t="s">
        <v>18</v>
      </c>
      <c r="E206" s="2" t="s">
        <v>19</v>
      </c>
      <c r="F206" s="3">
        <v>46218</v>
      </c>
      <c r="G206" s="2">
        <v>22</v>
      </c>
      <c r="H206" s="2" t="s">
        <v>5186</v>
      </c>
      <c r="I206" s="2" t="s">
        <v>5185</v>
      </c>
      <c r="J206" s="2"/>
      <c r="K206" s="2">
        <v>0.88</v>
      </c>
      <c r="L206" s="2" t="s">
        <v>23</v>
      </c>
      <c r="M206" s="4">
        <v>190377.88</v>
      </c>
      <c r="N206" s="4">
        <v>0</v>
      </c>
      <c r="O206" s="4">
        <v>167532.53</v>
      </c>
      <c r="P206" s="4">
        <v>204389.69</v>
      </c>
    </row>
    <row r="207" spans="1:16" x14ac:dyDescent="0.25">
      <c r="A207" s="2" t="s">
        <v>5157</v>
      </c>
      <c r="B207" s="3">
        <v>46212</v>
      </c>
      <c r="C207" s="2" t="s">
        <v>17</v>
      </c>
      <c r="D207" s="2" t="s">
        <v>18</v>
      </c>
      <c r="E207" s="2" t="s">
        <v>19</v>
      </c>
      <c r="F207" s="3">
        <v>46218</v>
      </c>
      <c r="G207" s="2">
        <v>23</v>
      </c>
      <c r="H207" s="2" t="s">
        <v>5187</v>
      </c>
      <c r="I207" s="2" t="s">
        <v>5188</v>
      </c>
      <c r="J207" s="2"/>
      <c r="K207" s="2">
        <v>0.06</v>
      </c>
      <c r="L207" s="2" t="s">
        <v>23</v>
      </c>
      <c r="M207" s="4">
        <v>107323.78</v>
      </c>
      <c r="N207" s="4">
        <v>0</v>
      </c>
      <c r="O207" s="4">
        <v>6439.43</v>
      </c>
      <c r="P207" s="4">
        <v>7856.1</v>
      </c>
    </row>
    <row r="208" spans="1:16" x14ac:dyDescent="0.25">
      <c r="A208" s="2" t="s">
        <v>5157</v>
      </c>
      <c r="B208" s="3">
        <v>46212</v>
      </c>
      <c r="C208" s="2" t="s">
        <v>17</v>
      </c>
      <c r="D208" s="2" t="s">
        <v>18</v>
      </c>
      <c r="E208" s="2" t="s">
        <v>19</v>
      </c>
      <c r="F208" s="3">
        <v>46218</v>
      </c>
      <c r="G208" s="2">
        <v>24</v>
      </c>
      <c r="H208" s="2" t="s">
        <v>5189</v>
      </c>
      <c r="I208" s="2" t="s">
        <v>5188</v>
      </c>
      <c r="J208" s="2"/>
      <c r="K208" s="2">
        <v>0.19</v>
      </c>
      <c r="L208" s="2" t="s">
        <v>23</v>
      </c>
      <c r="M208" s="4">
        <v>107323.78</v>
      </c>
      <c r="N208" s="4">
        <v>0</v>
      </c>
      <c r="O208" s="4">
        <v>20391.52</v>
      </c>
      <c r="P208" s="4">
        <v>24877.65</v>
      </c>
    </row>
    <row r="209" spans="1:16" x14ac:dyDescent="0.25">
      <c r="A209" s="2" t="s">
        <v>5157</v>
      </c>
      <c r="B209" s="3">
        <v>46212</v>
      </c>
      <c r="C209" s="2" t="s">
        <v>17</v>
      </c>
      <c r="D209" s="2" t="s">
        <v>18</v>
      </c>
      <c r="E209" s="2" t="s">
        <v>19</v>
      </c>
      <c r="F209" s="3">
        <v>46218</v>
      </c>
      <c r="G209" s="2">
        <v>25</v>
      </c>
      <c r="H209" s="2" t="s">
        <v>5190</v>
      </c>
      <c r="I209" s="2" t="s">
        <v>5191</v>
      </c>
      <c r="J209" s="2"/>
      <c r="K209" s="2">
        <v>0.03</v>
      </c>
      <c r="L209" s="2" t="s">
        <v>23</v>
      </c>
      <c r="M209" s="4">
        <v>130935</v>
      </c>
      <c r="N209" s="4">
        <v>0</v>
      </c>
      <c r="O209" s="4">
        <v>3928.05</v>
      </c>
      <c r="P209" s="4">
        <v>4792.22</v>
      </c>
    </row>
    <row r="210" spans="1:16" x14ac:dyDescent="0.25">
      <c r="A210" s="2" t="s">
        <v>5157</v>
      </c>
      <c r="B210" s="3">
        <v>46212</v>
      </c>
      <c r="C210" s="2" t="s">
        <v>17</v>
      </c>
      <c r="D210" s="2" t="s">
        <v>18</v>
      </c>
      <c r="E210" s="2" t="s">
        <v>19</v>
      </c>
      <c r="F210" s="3">
        <v>46218</v>
      </c>
      <c r="G210" s="2">
        <v>26</v>
      </c>
      <c r="H210" s="2" t="s">
        <v>5192</v>
      </c>
      <c r="I210" s="2"/>
      <c r="J210" s="2"/>
      <c r="K210" s="2">
        <v>1.45</v>
      </c>
      <c r="L210" s="2" t="s">
        <v>23</v>
      </c>
      <c r="M210" s="4">
        <v>94547.13</v>
      </c>
      <c r="N210" s="4">
        <v>0</v>
      </c>
      <c r="O210" s="4">
        <v>137093.34</v>
      </c>
      <c r="P210" s="4">
        <v>167253.87</v>
      </c>
    </row>
    <row r="211" spans="1:16" x14ac:dyDescent="0.25">
      <c r="A211" s="2" t="s">
        <v>5157</v>
      </c>
      <c r="B211" s="3">
        <v>46212</v>
      </c>
      <c r="C211" s="2" t="s">
        <v>17</v>
      </c>
      <c r="D211" s="2" t="s">
        <v>18</v>
      </c>
      <c r="E211" s="2" t="s">
        <v>19</v>
      </c>
      <c r="F211" s="3">
        <v>46218</v>
      </c>
      <c r="G211" s="2">
        <v>27</v>
      </c>
      <c r="H211" s="2" t="s">
        <v>5193</v>
      </c>
      <c r="I211" s="2" t="s">
        <v>5194</v>
      </c>
      <c r="J211" s="2"/>
      <c r="K211" s="2">
        <v>0.76</v>
      </c>
      <c r="L211" s="2" t="s">
        <v>23</v>
      </c>
      <c r="M211" s="4">
        <v>108607.9</v>
      </c>
      <c r="N211" s="4">
        <v>0</v>
      </c>
      <c r="O211" s="4">
        <v>82542</v>
      </c>
      <c r="P211" s="4">
        <v>100701.24</v>
      </c>
    </row>
    <row r="212" spans="1:16" x14ac:dyDescent="0.25">
      <c r="A212" s="2" t="s">
        <v>5157</v>
      </c>
      <c r="B212" s="3">
        <v>46212</v>
      </c>
      <c r="C212" s="2" t="s">
        <v>17</v>
      </c>
      <c r="D212" s="2" t="s">
        <v>18</v>
      </c>
      <c r="E212" s="2" t="s">
        <v>19</v>
      </c>
      <c r="F212" s="3">
        <v>46218</v>
      </c>
      <c r="G212" s="2">
        <v>28</v>
      </c>
      <c r="H212" s="2" t="s">
        <v>5195</v>
      </c>
      <c r="I212" s="2"/>
      <c r="J212" s="2"/>
      <c r="K212" s="2">
        <v>0.01</v>
      </c>
      <c r="L212" s="2" t="s">
        <v>23</v>
      </c>
      <c r="M212" s="4">
        <v>132501</v>
      </c>
      <c r="N212" s="4">
        <v>0</v>
      </c>
      <c r="O212" s="4">
        <v>1325.01</v>
      </c>
      <c r="P212" s="4">
        <v>1616.51</v>
      </c>
    </row>
    <row r="213" spans="1:16" x14ac:dyDescent="0.25">
      <c r="A213" s="2" t="s">
        <v>5157</v>
      </c>
      <c r="B213" s="3">
        <v>46212</v>
      </c>
      <c r="C213" s="2" t="s">
        <v>17</v>
      </c>
      <c r="D213" s="2" t="s">
        <v>18</v>
      </c>
      <c r="E213" s="2" t="s">
        <v>19</v>
      </c>
      <c r="F213" s="3">
        <v>46218</v>
      </c>
      <c r="G213" s="2">
        <v>29</v>
      </c>
      <c r="H213" s="2" t="s">
        <v>5196</v>
      </c>
      <c r="I213" s="2"/>
      <c r="J213" s="2"/>
      <c r="K213" s="2">
        <v>1.7</v>
      </c>
      <c r="L213" s="2" t="s">
        <v>23</v>
      </c>
      <c r="M213" s="4">
        <v>108607.9</v>
      </c>
      <c r="N213" s="4">
        <v>0</v>
      </c>
      <c r="O213" s="4">
        <v>184633.43</v>
      </c>
      <c r="P213" s="4">
        <v>225252.78</v>
      </c>
    </row>
    <row r="214" spans="1:16" x14ac:dyDescent="0.25">
      <c r="A214" s="2" t="s">
        <v>5157</v>
      </c>
      <c r="B214" s="3">
        <v>46212</v>
      </c>
      <c r="C214" s="2" t="s">
        <v>17</v>
      </c>
      <c r="D214" s="2" t="s">
        <v>18</v>
      </c>
      <c r="E214" s="2" t="s">
        <v>19</v>
      </c>
      <c r="F214" s="3">
        <v>46218</v>
      </c>
      <c r="G214" s="2">
        <v>30</v>
      </c>
      <c r="H214" s="2" t="s">
        <v>5197</v>
      </c>
      <c r="I214" s="2" t="s">
        <v>5198</v>
      </c>
      <c r="J214" s="2"/>
      <c r="K214" s="2">
        <v>8.8699999999999992</v>
      </c>
      <c r="L214" s="2" t="s">
        <v>23</v>
      </c>
      <c r="M214" s="4">
        <v>103496.8</v>
      </c>
      <c r="N214" s="4">
        <v>0</v>
      </c>
      <c r="O214" s="4">
        <v>918016.62</v>
      </c>
      <c r="P214" s="4">
        <v>1119980.28</v>
      </c>
    </row>
    <row r="215" spans="1:16" x14ac:dyDescent="0.25">
      <c r="A215" s="2" t="s">
        <v>5157</v>
      </c>
      <c r="B215" s="3">
        <v>46212</v>
      </c>
      <c r="C215" s="2" t="s">
        <v>17</v>
      </c>
      <c r="D215" s="2" t="s">
        <v>18</v>
      </c>
      <c r="E215" s="2" t="s">
        <v>19</v>
      </c>
      <c r="F215" s="3">
        <v>46218</v>
      </c>
      <c r="G215" s="2">
        <v>31</v>
      </c>
      <c r="H215" s="2" t="s">
        <v>5199</v>
      </c>
      <c r="I215" s="2" t="s">
        <v>5200</v>
      </c>
      <c r="J215" s="2"/>
      <c r="K215" s="2">
        <v>0.27</v>
      </c>
      <c r="L215" s="2" t="s">
        <v>23</v>
      </c>
      <c r="M215" s="4">
        <v>89885.5</v>
      </c>
      <c r="N215" s="4">
        <v>0</v>
      </c>
      <c r="O215" s="4">
        <v>24269.09</v>
      </c>
      <c r="P215" s="4">
        <v>29608.29</v>
      </c>
    </row>
    <row r="216" spans="1:16" x14ac:dyDescent="0.25">
      <c r="A216" s="2" t="s">
        <v>5157</v>
      </c>
      <c r="B216" s="3">
        <v>46212</v>
      </c>
      <c r="C216" s="2" t="s">
        <v>17</v>
      </c>
      <c r="D216" s="2" t="s">
        <v>18</v>
      </c>
      <c r="E216" s="2" t="s">
        <v>19</v>
      </c>
      <c r="F216" s="3">
        <v>46218</v>
      </c>
      <c r="G216" s="2">
        <v>32</v>
      </c>
      <c r="H216" s="2" t="s">
        <v>5201</v>
      </c>
      <c r="I216" s="2" t="s">
        <v>5202</v>
      </c>
      <c r="J216" s="2"/>
      <c r="K216" s="2">
        <v>0.06</v>
      </c>
      <c r="L216" s="2" t="s">
        <v>23</v>
      </c>
      <c r="M216" s="4">
        <v>91335.5</v>
      </c>
      <c r="N216" s="4">
        <v>0</v>
      </c>
      <c r="O216" s="4">
        <v>5480.13</v>
      </c>
      <c r="P216" s="4">
        <v>6685.76</v>
      </c>
    </row>
    <row r="217" spans="1:16" x14ac:dyDescent="0.25">
      <c r="A217" s="2" t="s">
        <v>5157</v>
      </c>
      <c r="B217" s="3">
        <v>46212</v>
      </c>
      <c r="C217" s="2" t="s">
        <v>17</v>
      </c>
      <c r="D217" s="2" t="s">
        <v>18</v>
      </c>
      <c r="E217" s="2" t="s">
        <v>19</v>
      </c>
      <c r="F217" s="3">
        <v>46218</v>
      </c>
      <c r="G217" s="2">
        <v>33</v>
      </c>
      <c r="H217" s="2" t="s">
        <v>5203</v>
      </c>
      <c r="I217" s="2"/>
      <c r="J217" s="2"/>
      <c r="K217" s="2">
        <v>0.19</v>
      </c>
      <c r="L217" s="2" t="s">
        <v>23</v>
      </c>
      <c r="M217" s="4">
        <v>107604.5</v>
      </c>
      <c r="N217" s="4">
        <v>0</v>
      </c>
      <c r="O217" s="4">
        <v>20444.86</v>
      </c>
      <c r="P217" s="4">
        <v>24942.73</v>
      </c>
    </row>
    <row r="218" spans="1:16" x14ac:dyDescent="0.25">
      <c r="A218" s="2" t="s">
        <v>5157</v>
      </c>
      <c r="B218" s="3">
        <v>46212</v>
      </c>
      <c r="C218" s="2" t="s">
        <v>17</v>
      </c>
      <c r="D218" s="2" t="s">
        <v>18</v>
      </c>
      <c r="E218" s="2" t="s">
        <v>19</v>
      </c>
      <c r="F218" s="3">
        <v>46218</v>
      </c>
      <c r="G218" s="2">
        <v>34</v>
      </c>
      <c r="H218" s="2" t="s">
        <v>5204</v>
      </c>
      <c r="I218" s="2"/>
      <c r="J218" s="2"/>
      <c r="K218" s="2">
        <v>0.14000000000000001</v>
      </c>
      <c r="L218" s="2" t="s">
        <v>23</v>
      </c>
      <c r="M218" s="4">
        <v>94547.25</v>
      </c>
      <c r="N218" s="4">
        <v>0</v>
      </c>
      <c r="O218" s="4">
        <v>13236.62</v>
      </c>
      <c r="P218" s="4">
        <v>16148.68</v>
      </c>
    </row>
    <row r="219" spans="1:16" x14ac:dyDescent="0.25">
      <c r="A219" s="2" t="s">
        <v>5157</v>
      </c>
      <c r="B219" s="3">
        <v>46212</v>
      </c>
      <c r="C219" s="2" t="s">
        <v>17</v>
      </c>
      <c r="D219" s="2" t="s">
        <v>18</v>
      </c>
      <c r="E219" s="2" t="s">
        <v>19</v>
      </c>
      <c r="F219" s="3">
        <v>46218</v>
      </c>
      <c r="G219" s="2">
        <v>35</v>
      </c>
      <c r="H219" s="2" t="s">
        <v>5205</v>
      </c>
      <c r="I219" s="2" t="s">
        <v>5206</v>
      </c>
      <c r="J219" s="2"/>
      <c r="K219" s="2">
        <v>0.16</v>
      </c>
      <c r="L219" s="2" t="s">
        <v>23</v>
      </c>
      <c r="M219" s="4">
        <v>126266</v>
      </c>
      <c r="N219" s="4">
        <v>0</v>
      </c>
      <c r="O219" s="4">
        <v>20202.560000000001</v>
      </c>
      <c r="P219" s="4">
        <v>24647.119999999999</v>
      </c>
    </row>
    <row r="220" spans="1:16" x14ac:dyDescent="0.25">
      <c r="A220" s="2" t="s">
        <v>5157</v>
      </c>
      <c r="B220" s="3">
        <v>46212</v>
      </c>
      <c r="C220" s="2" t="s">
        <v>17</v>
      </c>
      <c r="D220" s="2" t="s">
        <v>18</v>
      </c>
      <c r="E220" s="2" t="s">
        <v>19</v>
      </c>
      <c r="F220" s="3">
        <v>46218</v>
      </c>
      <c r="G220" s="2">
        <v>36</v>
      </c>
      <c r="H220" s="2" t="s">
        <v>5207</v>
      </c>
      <c r="I220" s="2" t="s">
        <v>5208</v>
      </c>
      <c r="J220" s="2"/>
      <c r="K220" s="2">
        <v>0.21</v>
      </c>
      <c r="L220" s="2" t="s">
        <v>23</v>
      </c>
      <c r="M220" s="4">
        <v>204827</v>
      </c>
      <c r="N220" s="4">
        <v>0</v>
      </c>
      <c r="O220" s="4">
        <v>43013.67</v>
      </c>
      <c r="P220" s="4">
        <v>52476.68</v>
      </c>
    </row>
    <row r="221" spans="1:16" x14ac:dyDescent="0.25">
      <c r="A221" s="2" t="s">
        <v>5157</v>
      </c>
      <c r="B221" s="3">
        <v>46212</v>
      </c>
      <c r="C221" s="2" t="s">
        <v>17</v>
      </c>
      <c r="D221" s="2" t="s">
        <v>18</v>
      </c>
      <c r="E221" s="2" t="s">
        <v>19</v>
      </c>
      <c r="F221" s="3">
        <v>46218</v>
      </c>
      <c r="G221" s="2">
        <v>37</v>
      </c>
      <c r="H221" s="2" t="s">
        <v>5209</v>
      </c>
      <c r="I221" s="2" t="s">
        <v>5210</v>
      </c>
      <c r="J221" s="2"/>
      <c r="K221" s="2">
        <v>0.09</v>
      </c>
      <c r="L221" s="2" t="s">
        <v>23</v>
      </c>
      <c r="M221" s="4">
        <v>125632.15</v>
      </c>
      <c r="N221" s="4">
        <v>0</v>
      </c>
      <c r="O221" s="4">
        <v>11306.89</v>
      </c>
      <c r="P221" s="4">
        <v>13794.41</v>
      </c>
    </row>
    <row r="222" spans="1:16" x14ac:dyDescent="0.25">
      <c r="A222" s="2" t="s">
        <v>5239</v>
      </c>
      <c r="B222" s="3">
        <v>46212</v>
      </c>
      <c r="C222" s="2" t="s">
        <v>17</v>
      </c>
      <c r="D222" s="2" t="s">
        <v>18</v>
      </c>
      <c r="E222" s="2" t="s">
        <v>19</v>
      </c>
      <c r="F222" s="3">
        <v>46224</v>
      </c>
      <c r="G222" s="2">
        <v>1</v>
      </c>
      <c r="H222" s="2" t="s">
        <v>5240</v>
      </c>
      <c r="I222" s="2"/>
      <c r="J222" s="2"/>
      <c r="K222" s="2">
        <v>1.32</v>
      </c>
      <c r="L222" s="2" t="s">
        <v>23</v>
      </c>
      <c r="M222" s="4">
        <v>0</v>
      </c>
      <c r="N222" s="4">
        <v>0</v>
      </c>
      <c r="O222" s="4">
        <v>0</v>
      </c>
      <c r="P222" s="4">
        <v>0</v>
      </c>
    </row>
    <row r="223" spans="1:16" x14ac:dyDescent="0.25">
      <c r="A223" s="2" t="s">
        <v>5239</v>
      </c>
      <c r="B223" s="3">
        <v>46212</v>
      </c>
      <c r="C223" s="2" t="s">
        <v>17</v>
      </c>
      <c r="D223" s="2" t="s">
        <v>18</v>
      </c>
      <c r="E223" s="2" t="s">
        <v>19</v>
      </c>
      <c r="F223" s="3">
        <v>46224</v>
      </c>
      <c r="G223" s="2">
        <v>2</v>
      </c>
      <c r="H223" s="2" t="s">
        <v>5241</v>
      </c>
      <c r="I223" s="2"/>
      <c r="J223" s="2"/>
      <c r="K223" s="2">
        <v>4.593</v>
      </c>
      <c r="L223" s="2" t="s">
        <v>23</v>
      </c>
      <c r="M223" s="4">
        <v>0</v>
      </c>
      <c r="N223" s="4">
        <v>0</v>
      </c>
      <c r="O223" s="4">
        <v>0</v>
      </c>
      <c r="P223" s="4">
        <v>0</v>
      </c>
    </row>
    <row r="224" spans="1:16" x14ac:dyDescent="0.25">
      <c r="A224" s="2" t="s">
        <v>5239</v>
      </c>
      <c r="B224" s="3">
        <v>46212</v>
      </c>
      <c r="C224" s="2" t="s">
        <v>17</v>
      </c>
      <c r="D224" s="2" t="s">
        <v>18</v>
      </c>
      <c r="E224" s="2" t="s">
        <v>19</v>
      </c>
      <c r="F224" s="3">
        <v>46224</v>
      </c>
      <c r="G224" s="2">
        <v>3</v>
      </c>
      <c r="H224" s="2" t="s">
        <v>5242</v>
      </c>
      <c r="I224" s="2"/>
      <c r="J224" s="2"/>
      <c r="K224" s="2">
        <v>7.218</v>
      </c>
      <c r="L224" s="2" t="s">
        <v>23</v>
      </c>
      <c r="M224" s="4">
        <v>0</v>
      </c>
      <c r="N224" s="4">
        <v>0</v>
      </c>
      <c r="O224" s="4">
        <v>0</v>
      </c>
      <c r="P224" s="4">
        <v>0</v>
      </c>
    </row>
    <row r="225" spans="1:16" x14ac:dyDescent="0.25">
      <c r="A225" s="2" t="s">
        <v>5243</v>
      </c>
      <c r="B225" s="3">
        <v>46213</v>
      </c>
      <c r="C225" s="2" t="s">
        <v>113</v>
      </c>
      <c r="D225" s="2" t="s">
        <v>18</v>
      </c>
      <c r="E225" s="2" t="s">
        <v>4334</v>
      </c>
      <c r="F225" s="3">
        <v>46220</v>
      </c>
      <c r="G225" s="2">
        <v>1</v>
      </c>
      <c r="H225" s="2" t="s">
        <v>5244</v>
      </c>
      <c r="I225" s="2" t="s">
        <v>5245</v>
      </c>
      <c r="J225" s="2"/>
      <c r="K225" s="2">
        <v>2</v>
      </c>
      <c r="L225" s="2" t="s">
        <v>38</v>
      </c>
      <c r="M225" s="4">
        <v>2082173.47</v>
      </c>
      <c r="N225" s="4">
        <v>2622195.23</v>
      </c>
      <c r="O225" s="4">
        <v>4164346.94</v>
      </c>
      <c r="P225" s="4">
        <v>5080503.2699999996</v>
      </c>
    </row>
    <row r="226" spans="1:16" x14ac:dyDescent="0.25">
      <c r="A226" s="2" t="s">
        <v>5246</v>
      </c>
      <c r="B226" s="3">
        <v>46213</v>
      </c>
      <c r="C226" s="2" t="s">
        <v>17</v>
      </c>
      <c r="D226" s="2" t="s">
        <v>18</v>
      </c>
      <c r="E226" s="2" t="s">
        <v>19</v>
      </c>
      <c r="F226" s="3">
        <v>46234</v>
      </c>
      <c r="G226" s="2">
        <v>1</v>
      </c>
      <c r="H226" s="2" t="s">
        <v>2160</v>
      </c>
      <c r="I226" s="2" t="s">
        <v>5247</v>
      </c>
      <c r="J226" s="2"/>
      <c r="K226" s="2">
        <v>1</v>
      </c>
      <c r="L226" s="2" t="s">
        <v>38</v>
      </c>
      <c r="M226" s="4">
        <v>583031.15</v>
      </c>
      <c r="N226" s="4">
        <v>736701.5</v>
      </c>
      <c r="O226" s="4">
        <v>583031.15</v>
      </c>
      <c r="P226" s="4">
        <v>711298</v>
      </c>
    </row>
    <row r="227" spans="1:16" x14ac:dyDescent="0.25">
      <c r="A227" s="2" t="s">
        <v>5246</v>
      </c>
      <c r="B227" s="3">
        <v>46213</v>
      </c>
      <c r="C227" s="2" t="s">
        <v>17</v>
      </c>
      <c r="D227" s="2" t="s">
        <v>18</v>
      </c>
      <c r="E227" s="2" t="s">
        <v>19</v>
      </c>
      <c r="F227" s="3">
        <v>46234</v>
      </c>
      <c r="G227" s="2">
        <v>2</v>
      </c>
      <c r="H227" s="2" t="s">
        <v>5248</v>
      </c>
      <c r="I227" s="2" t="s">
        <v>5249</v>
      </c>
      <c r="J227" s="2"/>
      <c r="K227" s="2">
        <v>1</v>
      </c>
      <c r="L227" s="2" t="s">
        <v>38</v>
      </c>
      <c r="M227" s="4">
        <v>324571.8</v>
      </c>
      <c r="N227" s="4">
        <v>273088</v>
      </c>
      <c r="O227" s="4">
        <v>324571.8</v>
      </c>
      <c r="P227" s="4">
        <v>395977.6</v>
      </c>
    </row>
    <row r="228" spans="1:16" x14ac:dyDescent="0.25">
      <c r="A228" s="2" t="s">
        <v>5246</v>
      </c>
      <c r="B228" s="3">
        <v>46213</v>
      </c>
      <c r="C228" s="2" t="s">
        <v>17</v>
      </c>
      <c r="D228" s="2" t="s">
        <v>18</v>
      </c>
      <c r="E228" s="2" t="s">
        <v>19</v>
      </c>
      <c r="F228" s="3">
        <v>46234</v>
      </c>
      <c r="G228" s="2">
        <v>3</v>
      </c>
      <c r="H228" s="2" t="s">
        <v>5250</v>
      </c>
      <c r="I228" s="2" t="s">
        <v>5251</v>
      </c>
      <c r="J228" s="2"/>
      <c r="K228" s="2">
        <v>1</v>
      </c>
      <c r="L228" s="2" t="s">
        <v>38</v>
      </c>
      <c r="M228" s="4">
        <v>663626.97</v>
      </c>
      <c r="N228" s="4">
        <v>558362</v>
      </c>
      <c r="O228" s="4">
        <v>663626.97</v>
      </c>
      <c r="P228" s="4">
        <v>809624.9</v>
      </c>
    </row>
    <row r="229" spans="1:16" x14ac:dyDescent="0.25">
      <c r="A229" s="2" t="s">
        <v>5246</v>
      </c>
      <c r="B229" s="3">
        <v>46213</v>
      </c>
      <c r="C229" s="2" t="s">
        <v>17</v>
      </c>
      <c r="D229" s="2" t="s">
        <v>18</v>
      </c>
      <c r="E229" s="2" t="s">
        <v>19</v>
      </c>
      <c r="F229" s="3">
        <v>46234</v>
      </c>
      <c r="G229" s="2">
        <v>4</v>
      </c>
      <c r="H229" s="2" t="s">
        <v>5252</v>
      </c>
      <c r="I229" s="2" t="s">
        <v>5253</v>
      </c>
      <c r="J229" s="2"/>
      <c r="K229" s="2">
        <v>1</v>
      </c>
      <c r="L229" s="2" t="s">
        <v>38</v>
      </c>
      <c r="M229" s="4">
        <v>706025.2</v>
      </c>
      <c r="N229" s="4">
        <v>594034.99</v>
      </c>
      <c r="O229" s="4">
        <v>706025.2</v>
      </c>
      <c r="P229" s="4">
        <v>861350.74</v>
      </c>
    </row>
    <row r="230" spans="1:16" x14ac:dyDescent="0.25">
      <c r="A230" s="2" t="s">
        <v>5246</v>
      </c>
      <c r="B230" s="3">
        <v>46213</v>
      </c>
      <c r="C230" s="2" t="s">
        <v>17</v>
      </c>
      <c r="D230" s="2" t="s">
        <v>18</v>
      </c>
      <c r="E230" s="2" t="s">
        <v>19</v>
      </c>
      <c r="F230" s="3">
        <v>46234</v>
      </c>
      <c r="G230" s="2">
        <v>5</v>
      </c>
      <c r="H230" s="2" t="s">
        <v>5254</v>
      </c>
      <c r="I230" s="2" t="s">
        <v>5255</v>
      </c>
      <c r="J230" s="2"/>
      <c r="K230" s="2">
        <v>1</v>
      </c>
      <c r="L230" s="2" t="s">
        <v>38</v>
      </c>
      <c r="M230" s="4">
        <v>630681.06999999995</v>
      </c>
      <c r="N230" s="4">
        <v>530642</v>
      </c>
      <c r="O230" s="4">
        <v>630681.06999999995</v>
      </c>
      <c r="P230" s="4">
        <v>769430.91</v>
      </c>
    </row>
    <row r="231" spans="1:16" x14ac:dyDescent="0.25">
      <c r="A231" s="2" t="s">
        <v>5246</v>
      </c>
      <c r="B231" s="3">
        <v>46213</v>
      </c>
      <c r="C231" s="2" t="s">
        <v>17</v>
      </c>
      <c r="D231" s="2" t="s">
        <v>18</v>
      </c>
      <c r="E231" s="2" t="s">
        <v>19</v>
      </c>
      <c r="F231" s="3">
        <v>46234</v>
      </c>
      <c r="G231" s="2">
        <v>6</v>
      </c>
      <c r="H231" s="2" t="s">
        <v>5256</v>
      </c>
      <c r="I231" s="2" t="s">
        <v>5257</v>
      </c>
      <c r="J231" s="2"/>
      <c r="K231" s="2">
        <v>1</v>
      </c>
      <c r="L231" s="2" t="s">
        <v>38</v>
      </c>
      <c r="M231" s="4">
        <v>328247.90999999997</v>
      </c>
      <c r="N231" s="4">
        <v>276181</v>
      </c>
      <c r="O231" s="4">
        <v>328247.90999999997</v>
      </c>
      <c r="P231" s="4">
        <v>400462.45</v>
      </c>
    </row>
    <row r="232" spans="1:16" x14ac:dyDescent="0.25">
      <c r="A232" s="2" t="s">
        <v>5264</v>
      </c>
      <c r="B232" s="3">
        <v>46213</v>
      </c>
      <c r="C232" s="2" t="s">
        <v>905</v>
      </c>
      <c r="D232" s="2" t="s">
        <v>18</v>
      </c>
      <c r="E232" s="2" t="s">
        <v>19</v>
      </c>
      <c r="F232" s="3">
        <v>46218</v>
      </c>
      <c r="G232" s="2">
        <v>1</v>
      </c>
      <c r="H232" s="2" t="s">
        <v>5265</v>
      </c>
      <c r="I232" s="2" t="s">
        <v>5266</v>
      </c>
      <c r="J232" s="2"/>
      <c r="K232" s="2">
        <v>3</v>
      </c>
      <c r="L232" s="2" t="s">
        <v>108</v>
      </c>
      <c r="M232" s="4">
        <v>258158</v>
      </c>
      <c r="N232" s="4">
        <v>0</v>
      </c>
      <c r="O232" s="4">
        <v>774474</v>
      </c>
      <c r="P232" s="4">
        <v>944858.28</v>
      </c>
    </row>
    <row r="233" spans="1:16" x14ac:dyDescent="0.25">
      <c r="A233" s="2" t="s">
        <v>5267</v>
      </c>
      <c r="B233" s="3">
        <v>46213</v>
      </c>
      <c r="C233" s="2" t="s">
        <v>17</v>
      </c>
      <c r="D233" s="2" t="s">
        <v>18</v>
      </c>
      <c r="E233" s="2" t="s">
        <v>19</v>
      </c>
      <c r="F233" s="3">
        <v>46251</v>
      </c>
      <c r="G233" s="2">
        <v>1</v>
      </c>
      <c r="H233" s="2" t="s">
        <v>5268</v>
      </c>
      <c r="I233" s="2"/>
      <c r="J233" s="2"/>
      <c r="K233" s="2">
        <v>1</v>
      </c>
      <c r="L233" s="2" t="s">
        <v>73</v>
      </c>
      <c r="M233" s="4">
        <v>0</v>
      </c>
      <c r="N233" s="4">
        <v>0</v>
      </c>
      <c r="O233" s="4">
        <v>0</v>
      </c>
      <c r="P233" s="4">
        <v>0</v>
      </c>
    </row>
    <row r="234" spans="1:16" x14ac:dyDescent="0.25">
      <c r="A234" s="2" t="s">
        <v>5267</v>
      </c>
      <c r="B234" s="3">
        <v>46213</v>
      </c>
      <c r="C234" s="2" t="s">
        <v>17</v>
      </c>
      <c r="D234" s="2" t="s">
        <v>18</v>
      </c>
      <c r="E234" s="2" t="s">
        <v>19</v>
      </c>
      <c r="F234" s="3">
        <v>46251</v>
      </c>
      <c r="G234" s="2">
        <v>2</v>
      </c>
      <c r="H234" s="2" t="s">
        <v>5269</v>
      </c>
      <c r="I234" s="2"/>
      <c r="J234" s="2"/>
      <c r="K234" s="2">
        <v>1</v>
      </c>
      <c r="L234" s="2" t="s">
        <v>73</v>
      </c>
      <c r="M234" s="4">
        <v>0</v>
      </c>
      <c r="N234" s="4">
        <v>0</v>
      </c>
      <c r="O234" s="4">
        <v>0</v>
      </c>
      <c r="P234" s="4">
        <v>0</v>
      </c>
    </row>
    <row r="235" spans="1:16" x14ac:dyDescent="0.25">
      <c r="A235" s="2" t="s">
        <v>5267</v>
      </c>
      <c r="B235" s="3">
        <v>46213</v>
      </c>
      <c r="C235" s="2" t="s">
        <v>17</v>
      </c>
      <c r="D235" s="2" t="s">
        <v>18</v>
      </c>
      <c r="E235" s="2" t="s">
        <v>19</v>
      </c>
      <c r="F235" s="3">
        <v>46251</v>
      </c>
      <c r="G235" s="2">
        <v>3</v>
      </c>
      <c r="H235" s="2" t="s">
        <v>5270</v>
      </c>
      <c r="I235" s="2"/>
      <c r="J235" s="2"/>
      <c r="K235" s="2">
        <v>1</v>
      </c>
      <c r="L235" s="2" t="s">
        <v>73</v>
      </c>
      <c r="M235" s="4">
        <v>0</v>
      </c>
      <c r="N235" s="4">
        <v>0</v>
      </c>
      <c r="O235" s="4">
        <v>0</v>
      </c>
      <c r="P235" s="4">
        <v>0</v>
      </c>
    </row>
    <row r="236" spans="1:16" x14ac:dyDescent="0.25">
      <c r="A236" s="2" t="s">
        <v>5267</v>
      </c>
      <c r="B236" s="3">
        <v>46213</v>
      </c>
      <c r="C236" s="2" t="s">
        <v>17</v>
      </c>
      <c r="D236" s="2" t="s">
        <v>18</v>
      </c>
      <c r="E236" s="2" t="s">
        <v>19</v>
      </c>
      <c r="F236" s="3">
        <v>46251</v>
      </c>
      <c r="G236" s="2">
        <v>4</v>
      </c>
      <c r="H236" s="2" t="s">
        <v>5271</v>
      </c>
      <c r="I236" s="2"/>
      <c r="J236" s="2"/>
      <c r="K236" s="2">
        <v>1</v>
      </c>
      <c r="L236" s="2" t="s">
        <v>73</v>
      </c>
      <c r="M236" s="4">
        <v>0</v>
      </c>
      <c r="N236" s="4">
        <v>0</v>
      </c>
      <c r="O236" s="4">
        <v>0</v>
      </c>
      <c r="P236" s="4">
        <v>0</v>
      </c>
    </row>
    <row r="237" spans="1:16" x14ac:dyDescent="0.25">
      <c r="A237" s="2" t="s">
        <v>5267</v>
      </c>
      <c r="B237" s="3">
        <v>46213</v>
      </c>
      <c r="C237" s="2" t="s">
        <v>17</v>
      </c>
      <c r="D237" s="2" t="s">
        <v>18</v>
      </c>
      <c r="E237" s="2" t="s">
        <v>19</v>
      </c>
      <c r="F237" s="3">
        <v>46251</v>
      </c>
      <c r="G237" s="2">
        <v>5</v>
      </c>
      <c r="H237" s="2" t="s">
        <v>5272</v>
      </c>
      <c r="I237" s="2"/>
      <c r="J237" s="2"/>
      <c r="K237" s="2">
        <v>1</v>
      </c>
      <c r="L237" s="2" t="s">
        <v>108</v>
      </c>
      <c r="M237" s="4">
        <v>0</v>
      </c>
      <c r="N237" s="4">
        <v>0</v>
      </c>
      <c r="O237" s="4">
        <v>0</v>
      </c>
      <c r="P237" s="4">
        <v>0</v>
      </c>
    </row>
    <row r="238" spans="1:16" x14ac:dyDescent="0.25">
      <c r="A238" s="2" t="s">
        <v>5267</v>
      </c>
      <c r="B238" s="3">
        <v>46213</v>
      </c>
      <c r="C238" s="2" t="s">
        <v>17</v>
      </c>
      <c r="D238" s="2" t="s">
        <v>18</v>
      </c>
      <c r="E238" s="2" t="s">
        <v>19</v>
      </c>
      <c r="F238" s="3">
        <v>46251</v>
      </c>
      <c r="G238" s="2">
        <v>6</v>
      </c>
      <c r="H238" s="2" t="s">
        <v>5273</v>
      </c>
      <c r="I238" s="2"/>
      <c r="J238" s="2"/>
      <c r="K238" s="2">
        <v>1</v>
      </c>
      <c r="L238" s="2" t="s">
        <v>73</v>
      </c>
      <c r="M238" s="4">
        <v>0</v>
      </c>
      <c r="N238" s="4">
        <v>0</v>
      </c>
      <c r="O238" s="4">
        <v>0</v>
      </c>
      <c r="P238" s="4">
        <v>0</v>
      </c>
    </row>
    <row r="239" spans="1:16" x14ac:dyDescent="0.25">
      <c r="A239" s="2" t="s">
        <v>5267</v>
      </c>
      <c r="B239" s="3">
        <v>46213</v>
      </c>
      <c r="C239" s="2" t="s">
        <v>17</v>
      </c>
      <c r="D239" s="2" t="s">
        <v>18</v>
      </c>
      <c r="E239" s="2" t="s">
        <v>19</v>
      </c>
      <c r="F239" s="3">
        <v>46251</v>
      </c>
      <c r="G239" s="2">
        <v>7</v>
      </c>
      <c r="H239" s="2" t="s">
        <v>5274</v>
      </c>
      <c r="I239" s="2"/>
      <c r="J239" s="2"/>
      <c r="K239" s="2">
        <v>1</v>
      </c>
      <c r="L239" s="2" t="s">
        <v>73</v>
      </c>
      <c r="M239" s="4">
        <v>0</v>
      </c>
      <c r="N239" s="4">
        <v>0</v>
      </c>
      <c r="O239" s="4">
        <v>0</v>
      </c>
      <c r="P239" s="4">
        <v>0</v>
      </c>
    </row>
    <row r="240" spans="1:16" x14ac:dyDescent="0.25">
      <c r="A240" s="2" t="s">
        <v>5267</v>
      </c>
      <c r="B240" s="3">
        <v>46213</v>
      </c>
      <c r="C240" s="2" t="s">
        <v>17</v>
      </c>
      <c r="D240" s="2" t="s">
        <v>18</v>
      </c>
      <c r="E240" s="2" t="s">
        <v>19</v>
      </c>
      <c r="F240" s="3">
        <v>46251</v>
      </c>
      <c r="G240" s="2">
        <v>8</v>
      </c>
      <c r="H240" s="2" t="s">
        <v>5275</v>
      </c>
      <c r="I240" s="2"/>
      <c r="J240" s="2"/>
      <c r="K240" s="2">
        <v>1</v>
      </c>
      <c r="L240" s="2" t="s">
        <v>73</v>
      </c>
      <c r="M240" s="4">
        <v>0</v>
      </c>
      <c r="N240" s="4">
        <v>0</v>
      </c>
      <c r="O240" s="4">
        <v>0</v>
      </c>
      <c r="P240" s="4">
        <v>0</v>
      </c>
    </row>
    <row r="241" spans="1:16" x14ac:dyDescent="0.25">
      <c r="A241" s="2" t="s">
        <v>5267</v>
      </c>
      <c r="B241" s="3">
        <v>46213</v>
      </c>
      <c r="C241" s="2" t="s">
        <v>17</v>
      </c>
      <c r="D241" s="2" t="s">
        <v>18</v>
      </c>
      <c r="E241" s="2" t="s">
        <v>19</v>
      </c>
      <c r="F241" s="3">
        <v>46251</v>
      </c>
      <c r="G241" s="2">
        <v>9</v>
      </c>
      <c r="H241" s="2" t="s">
        <v>5276</v>
      </c>
      <c r="I241" s="2"/>
      <c r="J241" s="2"/>
      <c r="K241" s="2">
        <v>1</v>
      </c>
      <c r="L241" s="2" t="s">
        <v>73</v>
      </c>
      <c r="M241" s="4">
        <v>43908.800000000003</v>
      </c>
      <c r="N241" s="4">
        <v>33480.46</v>
      </c>
      <c r="O241" s="4">
        <v>43908.800000000003</v>
      </c>
      <c r="P241" s="4">
        <v>53568.74</v>
      </c>
    </row>
    <row r="242" spans="1:16" x14ac:dyDescent="0.25">
      <c r="A242" s="2" t="s">
        <v>5267</v>
      </c>
      <c r="B242" s="3">
        <v>46213</v>
      </c>
      <c r="C242" s="2" t="s">
        <v>17</v>
      </c>
      <c r="D242" s="2" t="s">
        <v>18</v>
      </c>
      <c r="E242" s="2" t="s">
        <v>19</v>
      </c>
      <c r="F242" s="3">
        <v>46251</v>
      </c>
      <c r="G242" s="2">
        <v>10</v>
      </c>
      <c r="H242" s="2" t="s">
        <v>5277</v>
      </c>
      <c r="I242" s="2"/>
      <c r="J242" s="2"/>
      <c r="K242" s="2">
        <v>4</v>
      </c>
      <c r="L242" s="2" t="s">
        <v>73</v>
      </c>
      <c r="M242" s="4">
        <v>13665.6</v>
      </c>
      <c r="N242" s="4">
        <v>16672.03</v>
      </c>
      <c r="O242" s="4">
        <v>54662.400000000001</v>
      </c>
      <c r="P242" s="4">
        <v>66688.13</v>
      </c>
    </row>
    <row r="243" spans="1:16" x14ac:dyDescent="0.25">
      <c r="A243" s="2" t="s">
        <v>5267</v>
      </c>
      <c r="B243" s="3">
        <v>46213</v>
      </c>
      <c r="C243" s="2" t="s">
        <v>17</v>
      </c>
      <c r="D243" s="2" t="s">
        <v>18</v>
      </c>
      <c r="E243" s="2" t="s">
        <v>19</v>
      </c>
      <c r="F243" s="3">
        <v>46251</v>
      </c>
      <c r="G243" s="2">
        <v>11</v>
      </c>
      <c r="H243" s="2" t="s">
        <v>5278</v>
      </c>
      <c r="I243" s="2"/>
      <c r="J243" s="2"/>
      <c r="K243" s="2">
        <v>1</v>
      </c>
      <c r="L243" s="2" t="s">
        <v>73</v>
      </c>
      <c r="M243" s="4">
        <v>14310.4</v>
      </c>
      <c r="N243" s="4">
        <v>10911.68</v>
      </c>
      <c r="O243" s="4">
        <v>14310.4</v>
      </c>
      <c r="P243" s="4">
        <v>17458.689999999999</v>
      </c>
    </row>
    <row r="244" spans="1:16" x14ac:dyDescent="0.25">
      <c r="A244" s="2" t="s">
        <v>5267</v>
      </c>
      <c r="B244" s="3">
        <v>46213</v>
      </c>
      <c r="C244" s="2" t="s">
        <v>17</v>
      </c>
      <c r="D244" s="2" t="s">
        <v>18</v>
      </c>
      <c r="E244" s="2" t="s">
        <v>19</v>
      </c>
      <c r="F244" s="3">
        <v>46251</v>
      </c>
      <c r="G244" s="2">
        <v>12</v>
      </c>
      <c r="H244" s="2" t="s">
        <v>5279</v>
      </c>
      <c r="I244" s="2"/>
      <c r="J244" s="2"/>
      <c r="K244" s="2">
        <v>2</v>
      </c>
      <c r="L244" s="2" t="s">
        <v>73</v>
      </c>
      <c r="M244" s="4">
        <v>14788.8</v>
      </c>
      <c r="N244" s="4">
        <v>18042.34</v>
      </c>
      <c r="O244" s="4">
        <v>29577.599999999999</v>
      </c>
      <c r="P244" s="4">
        <v>36084.67</v>
      </c>
    </row>
    <row r="245" spans="1:16" x14ac:dyDescent="0.25">
      <c r="A245" s="2" t="s">
        <v>5267</v>
      </c>
      <c r="B245" s="3">
        <v>46213</v>
      </c>
      <c r="C245" s="2" t="s">
        <v>17</v>
      </c>
      <c r="D245" s="2" t="s">
        <v>18</v>
      </c>
      <c r="E245" s="2" t="s">
        <v>19</v>
      </c>
      <c r="F245" s="3">
        <v>46251</v>
      </c>
      <c r="G245" s="2">
        <v>13</v>
      </c>
      <c r="H245" s="2" t="s">
        <v>5280</v>
      </c>
      <c r="I245" s="2"/>
      <c r="J245" s="2"/>
      <c r="K245" s="2">
        <v>1</v>
      </c>
      <c r="L245" s="2" t="s">
        <v>73</v>
      </c>
      <c r="M245" s="4">
        <v>15100.8</v>
      </c>
      <c r="N245" s="4">
        <v>11514.36</v>
      </c>
      <c r="O245" s="4">
        <v>15100.8</v>
      </c>
      <c r="P245" s="4">
        <v>18422.98</v>
      </c>
    </row>
    <row r="246" spans="1:16" x14ac:dyDescent="0.25">
      <c r="A246" s="2" t="s">
        <v>5267</v>
      </c>
      <c r="B246" s="3">
        <v>46213</v>
      </c>
      <c r="C246" s="2" t="s">
        <v>17</v>
      </c>
      <c r="D246" s="2" t="s">
        <v>18</v>
      </c>
      <c r="E246" s="2" t="s">
        <v>19</v>
      </c>
      <c r="F246" s="3">
        <v>46251</v>
      </c>
      <c r="G246" s="2">
        <v>14</v>
      </c>
      <c r="H246" s="2" t="s">
        <v>5281</v>
      </c>
      <c r="I246" s="2"/>
      <c r="J246" s="2"/>
      <c r="K246" s="2">
        <v>3</v>
      </c>
      <c r="L246" s="2" t="s">
        <v>73</v>
      </c>
      <c r="M246" s="4">
        <v>16816.8</v>
      </c>
      <c r="N246" s="4">
        <v>20516.5</v>
      </c>
      <c r="O246" s="4">
        <v>50450.400000000001</v>
      </c>
      <c r="P246" s="4">
        <v>61549.49</v>
      </c>
    </row>
    <row r="247" spans="1:16" x14ac:dyDescent="0.25">
      <c r="A247" s="2" t="s">
        <v>5267</v>
      </c>
      <c r="B247" s="3">
        <v>46213</v>
      </c>
      <c r="C247" s="2" t="s">
        <v>17</v>
      </c>
      <c r="D247" s="2" t="s">
        <v>18</v>
      </c>
      <c r="E247" s="2" t="s">
        <v>19</v>
      </c>
      <c r="F247" s="3">
        <v>46251</v>
      </c>
      <c r="G247" s="2">
        <v>15</v>
      </c>
      <c r="H247" s="2" t="s">
        <v>5282</v>
      </c>
      <c r="I247" s="2"/>
      <c r="J247" s="2"/>
      <c r="K247" s="2">
        <v>1</v>
      </c>
      <c r="L247" s="2" t="s">
        <v>73</v>
      </c>
      <c r="M247" s="4">
        <v>19219.2</v>
      </c>
      <c r="N247" s="4">
        <v>14654.64</v>
      </c>
      <c r="O247" s="4">
        <v>19219.2</v>
      </c>
      <c r="P247" s="4">
        <v>23447.42</v>
      </c>
    </row>
    <row r="248" spans="1:16" x14ac:dyDescent="0.25">
      <c r="A248" s="2" t="s">
        <v>5267</v>
      </c>
      <c r="B248" s="3">
        <v>46213</v>
      </c>
      <c r="C248" s="2" t="s">
        <v>17</v>
      </c>
      <c r="D248" s="2" t="s">
        <v>18</v>
      </c>
      <c r="E248" s="2" t="s">
        <v>19</v>
      </c>
      <c r="F248" s="3">
        <v>46251</v>
      </c>
      <c r="G248" s="2">
        <v>16</v>
      </c>
      <c r="H248" s="2" t="s">
        <v>5283</v>
      </c>
      <c r="I248" s="2"/>
      <c r="J248" s="2"/>
      <c r="K248" s="2">
        <v>1</v>
      </c>
      <c r="L248" s="2" t="s">
        <v>73</v>
      </c>
      <c r="M248" s="4">
        <v>19760</v>
      </c>
      <c r="N248" s="4">
        <v>15067</v>
      </c>
      <c r="O248" s="4">
        <v>19760</v>
      </c>
      <c r="P248" s="4">
        <v>24107.200000000001</v>
      </c>
    </row>
    <row r="249" spans="1:16" x14ac:dyDescent="0.25">
      <c r="A249" s="2" t="s">
        <v>5267</v>
      </c>
      <c r="B249" s="3">
        <v>46213</v>
      </c>
      <c r="C249" s="2" t="s">
        <v>17</v>
      </c>
      <c r="D249" s="2" t="s">
        <v>18</v>
      </c>
      <c r="E249" s="2" t="s">
        <v>19</v>
      </c>
      <c r="F249" s="3">
        <v>46251</v>
      </c>
      <c r="G249" s="2">
        <v>17</v>
      </c>
      <c r="H249" s="2" t="s">
        <v>5284</v>
      </c>
      <c r="I249" s="2"/>
      <c r="J249" s="2"/>
      <c r="K249" s="2">
        <v>1</v>
      </c>
      <c r="L249" s="2" t="s">
        <v>73</v>
      </c>
      <c r="M249" s="4">
        <v>20654.400000000001</v>
      </c>
      <c r="N249" s="4">
        <v>15748.98</v>
      </c>
      <c r="O249" s="4">
        <v>20654.400000000001</v>
      </c>
      <c r="P249" s="4">
        <v>25198.37</v>
      </c>
    </row>
    <row r="250" spans="1:16" x14ac:dyDescent="0.25">
      <c r="A250" s="2" t="s">
        <v>5267</v>
      </c>
      <c r="B250" s="3">
        <v>46213</v>
      </c>
      <c r="C250" s="2" t="s">
        <v>17</v>
      </c>
      <c r="D250" s="2" t="s">
        <v>18</v>
      </c>
      <c r="E250" s="2" t="s">
        <v>19</v>
      </c>
      <c r="F250" s="3">
        <v>46251</v>
      </c>
      <c r="G250" s="2">
        <v>18</v>
      </c>
      <c r="H250" s="2" t="s">
        <v>5285</v>
      </c>
      <c r="I250" s="2"/>
      <c r="J250" s="2"/>
      <c r="K250" s="2">
        <v>1</v>
      </c>
      <c r="L250" s="2" t="s">
        <v>73</v>
      </c>
      <c r="M250" s="4">
        <v>22328.799999999999</v>
      </c>
      <c r="N250" s="4">
        <v>17025.71</v>
      </c>
      <c r="O250" s="4">
        <v>22328.799999999999</v>
      </c>
      <c r="P250" s="4">
        <v>27241.14</v>
      </c>
    </row>
    <row r="251" spans="1:16" x14ac:dyDescent="0.25">
      <c r="A251" s="2" t="s">
        <v>5267</v>
      </c>
      <c r="B251" s="3">
        <v>46213</v>
      </c>
      <c r="C251" s="2" t="s">
        <v>17</v>
      </c>
      <c r="D251" s="2" t="s">
        <v>18</v>
      </c>
      <c r="E251" s="2" t="s">
        <v>19</v>
      </c>
      <c r="F251" s="3">
        <v>46251</v>
      </c>
      <c r="G251" s="2">
        <v>19</v>
      </c>
      <c r="H251" s="2" t="s">
        <v>5286</v>
      </c>
      <c r="I251" s="2"/>
      <c r="J251" s="2"/>
      <c r="K251" s="2">
        <v>1</v>
      </c>
      <c r="L251" s="2" t="s">
        <v>73</v>
      </c>
      <c r="M251" s="4">
        <v>23660</v>
      </c>
      <c r="N251" s="4">
        <v>18040.75</v>
      </c>
      <c r="O251" s="4">
        <v>23660</v>
      </c>
      <c r="P251" s="4">
        <v>28865.200000000001</v>
      </c>
    </row>
    <row r="252" spans="1:16" x14ac:dyDescent="0.25">
      <c r="A252" s="2" t="s">
        <v>5267</v>
      </c>
      <c r="B252" s="3">
        <v>46213</v>
      </c>
      <c r="C252" s="2" t="s">
        <v>17</v>
      </c>
      <c r="D252" s="2" t="s">
        <v>18</v>
      </c>
      <c r="E252" s="2" t="s">
        <v>19</v>
      </c>
      <c r="F252" s="3">
        <v>46251</v>
      </c>
      <c r="G252" s="2">
        <v>20</v>
      </c>
      <c r="H252" s="2" t="s">
        <v>5287</v>
      </c>
      <c r="I252" s="2"/>
      <c r="J252" s="2"/>
      <c r="K252" s="2">
        <v>1</v>
      </c>
      <c r="L252" s="2" t="s">
        <v>73</v>
      </c>
      <c r="M252" s="4">
        <v>222110.18</v>
      </c>
      <c r="N252" s="4">
        <v>169359.01</v>
      </c>
      <c r="O252" s="4">
        <v>222110.18</v>
      </c>
      <c r="P252" s="4">
        <v>270974.42</v>
      </c>
    </row>
    <row r="253" spans="1:16" x14ac:dyDescent="0.25">
      <c r="A253" s="2" t="s">
        <v>5267</v>
      </c>
      <c r="B253" s="3">
        <v>46213</v>
      </c>
      <c r="C253" s="2" t="s">
        <v>17</v>
      </c>
      <c r="D253" s="2" t="s">
        <v>18</v>
      </c>
      <c r="E253" s="2" t="s">
        <v>19</v>
      </c>
      <c r="F253" s="3">
        <v>46251</v>
      </c>
      <c r="G253" s="2">
        <v>21</v>
      </c>
      <c r="H253" s="2" t="s">
        <v>5288</v>
      </c>
      <c r="I253" s="2"/>
      <c r="J253" s="2"/>
      <c r="K253" s="2">
        <v>1</v>
      </c>
      <c r="L253" s="2" t="s">
        <v>73</v>
      </c>
      <c r="M253" s="4">
        <v>260144.27</v>
      </c>
      <c r="N253" s="4">
        <v>198360.01</v>
      </c>
      <c r="O253" s="4">
        <v>260144.27</v>
      </c>
      <c r="P253" s="4">
        <v>317376.01</v>
      </c>
    </row>
    <row r="254" spans="1:16" x14ac:dyDescent="0.25">
      <c r="A254" s="2" t="s">
        <v>5267</v>
      </c>
      <c r="B254" s="3">
        <v>46213</v>
      </c>
      <c r="C254" s="2" t="s">
        <v>17</v>
      </c>
      <c r="D254" s="2" t="s">
        <v>18</v>
      </c>
      <c r="E254" s="2" t="s">
        <v>19</v>
      </c>
      <c r="F254" s="3">
        <v>46251</v>
      </c>
      <c r="G254" s="2">
        <v>22</v>
      </c>
      <c r="H254" s="2" t="s">
        <v>5289</v>
      </c>
      <c r="I254" s="2"/>
      <c r="J254" s="2"/>
      <c r="K254" s="2">
        <v>1</v>
      </c>
      <c r="L254" s="2" t="s">
        <v>73</v>
      </c>
      <c r="M254" s="4">
        <v>0</v>
      </c>
      <c r="N254" s="4">
        <v>0</v>
      </c>
      <c r="O254" s="4">
        <v>0</v>
      </c>
      <c r="P254" s="4">
        <v>0</v>
      </c>
    </row>
    <row r="255" spans="1:16" x14ac:dyDescent="0.25">
      <c r="A255" s="2" t="s">
        <v>5267</v>
      </c>
      <c r="B255" s="3">
        <v>46213</v>
      </c>
      <c r="C255" s="2" t="s">
        <v>17</v>
      </c>
      <c r="D255" s="2" t="s">
        <v>18</v>
      </c>
      <c r="E255" s="2" t="s">
        <v>19</v>
      </c>
      <c r="F255" s="3">
        <v>46251</v>
      </c>
      <c r="G255" s="2">
        <v>23</v>
      </c>
      <c r="H255" s="2" t="s">
        <v>5290</v>
      </c>
      <c r="I255" s="2"/>
      <c r="J255" s="2"/>
      <c r="K255" s="2">
        <v>1</v>
      </c>
      <c r="L255" s="2" t="s">
        <v>73</v>
      </c>
      <c r="M255" s="4">
        <v>0</v>
      </c>
      <c r="N255" s="4">
        <v>0</v>
      </c>
      <c r="O255" s="4">
        <v>0</v>
      </c>
      <c r="P255" s="4">
        <v>0</v>
      </c>
    </row>
    <row r="256" spans="1:16" x14ac:dyDescent="0.25">
      <c r="A256" s="2" t="s">
        <v>5267</v>
      </c>
      <c r="B256" s="3">
        <v>46213</v>
      </c>
      <c r="C256" s="2" t="s">
        <v>17</v>
      </c>
      <c r="D256" s="2" t="s">
        <v>18</v>
      </c>
      <c r="E256" s="2" t="s">
        <v>19</v>
      </c>
      <c r="F256" s="3">
        <v>46251</v>
      </c>
      <c r="G256" s="2">
        <v>24</v>
      </c>
      <c r="H256" s="2" t="s">
        <v>5291</v>
      </c>
      <c r="I256" s="2"/>
      <c r="J256" s="2"/>
      <c r="K256" s="2">
        <v>1</v>
      </c>
      <c r="L256" s="2" t="s">
        <v>73</v>
      </c>
      <c r="M256" s="4">
        <v>0</v>
      </c>
      <c r="N256" s="4">
        <v>0</v>
      </c>
      <c r="O256" s="4">
        <v>0</v>
      </c>
      <c r="P256" s="4">
        <v>0</v>
      </c>
    </row>
    <row r="257" spans="1:16" x14ac:dyDescent="0.25">
      <c r="A257" s="2" t="s">
        <v>5267</v>
      </c>
      <c r="B257" s="3">
        <v>46213</v>
      </c>
      <c r="C257" s="2" t="s">
        <v>17</v>
      </c>
      <c r="D257" s="2" t="s">
        <v>18</v>
      </c>
      <c r="E257" s="2" t="s">
        <v>19</v>
      </c>
      <c r="F257" s="3">
        <v>46251</v>
      </c>
      <c r="G257" s="2">
        <v>25</v>
      </c>
      <c r="H257" s="2" t="s">
        <v>5292</v>
      </c>
      <c r="I257" s="2"/>
      <c r="J257" s="2"/>
      <c r="K257" s="2">
        <v>1</v>
      </c>
      <c r="L257" s="2" t="s">
        <v>73</v>
      </c>
      <c r="M257" s="4">
        <v>0</v>
      </c>
      <c r="N257" s="4">
        <v>0</v>
      </c>
      <c r="O257" s="4">
        <v>0</v>
      </c>
      <c r="P257" s="4">
        <v>0</v>
      </c>
    </row>
    <row r="258" spans="1:16" x14ac:dyDescent="0.25">
      <c r="A258" s="2" t="s">
        <v>5267</v>
      </c>
      <c r="B258" s="3">
        <v>46213</v>
      </c>
      <c r="C258" s="2" t="s">
        <v>17</v>
      </c>
      <c r="D258" s="2" t="s">
        <v>18</v>
      </c>
      <c r="E258" s="2" t="s">
        <v>19</v>
      </c>
      <c r="F258" s="3">
        <v>46251</v>
      </c>
      <c r="G258" s="2">
        <v>26</v>
      </c>
      <c r="H258" s="2" t="s">
        <v>5293</v>
      </c>
      <c r="I258" s="2"/>
      <c r="J258" s="2"/>
      <c r="K258" s="2">
        <v>1</v>
      </c>
      <c r="L258" s="2" t="s">
        <v>73</v>
      </c>
      <c r="M258" s="4">
        <v>0</v>
      </c>
      <c r="N258" s="4">
        <v>0</v>
      </c>
      <c r="O258" s="4">
        <v>0</v>
      </c>
      <c r="P258" s="4">
        <v>0</v>
      </c>
    </row>
    <row r="259" spans="1:16" x14ac:dyDescent="0.25">
      <c r="A259" s="2" t="s">
        <v>5294</v>
      </c>
      <c r="B259" s="3">
        <v>46216</v>
      </c>
      <c r="C259" s="2" t="s">
        <v>17</v>
      </c>
      <c r="D259" s="2" t="s">
        <v>18</v>
      </c>
      <c r="E259" s="2" t="s">
        <v>4334</v>
      </c>
      <c r="F259" s="3">
        <v>46251</v>
      </c>
      <c r="G259" s="2">
        <v>1</v>
      </c>
      <c r="H259" s="2" t="s">
        <v>1701</v>
      </c>
      <c r="I259" s="2"/>
      <c r="J259" s="2"/>
      <c r="K259" s="2">
        <v>12</v>
      </c>
      <c r="L259" s="2" t="s">
        <v>21</v>
      </c>
      <c r="M259" s="4">
        <v>77.599999999999994</v>
      </c>
      <c r="N259" s="4">
        <v>82.84</v>
      </c>
      <c r="O259" s="4">
        <v>931.2</v>
      </c>
      <c r="P259" s="4">
        <v>1136.06</v>
      </c>
    </row>
    <row r="260" spans="1:16" x14ac:dyDescent="0.25">
      <c r="A260" s="2" t="s">
        <v>5294</v>
      </c>
      <c r="B260" s="3">
        <v>46216</v>
      </c>
      <c r="C260" s="2" t="s">
        <v>17</v>
      </c>
      <c r="D260" s="2" t="s">
        <v>18</v>
      </c>
      <c r="E260" s="2" t="s">
        <v>4334</v>
      </c>
      <c r="F260" s="3">
        <v>46251</v>
      </c>
      <c r="G260" s="2">
        <v>2</v>
      </c>
      <c r="H260" s="2" t="s">
        <v>5295</v>
      </c>
      <c r="I260" s="2"/>
      <c r="J260" s="2"/>
      <c r="K260" s="2">
        <v>50</v>
      </c>
      <c r="L260" s="2" t="s">
        <v>21</v>
      </c>
      <c r="M260" s="4">
        <v>53.38</v>
      </c>
      <c r="N260" s="4">
        <v>56.97</v>
      </c>
      <c r="O260" s="4">
        <v>2669</v>
      </c>
      <c r="P260" s="4">
        <v>3256.18</v>
      </c>
    </row>
    <row r="261" spans="1:16" x14ac:dyDescent="0.25">
      <c r="A261" s="2" t="s">
        <v>5294</v>
      </c>
      <c r="B261" s="3">
        <v>46216</v>
      </c>
      <c r="C261" s="2" t="s">
        <v>17</v>
      </c>
      <c r="D261" s="2" t="s">
        <v>18</v>
      </c>
      <c r="E261" s="2" t="s">
        <v>4334</v>
      </c>
      <c r="F261" s="3">
        <v>46251</v>
      </c>
      <c r="G261" s="2">
        <v>3</v>
      </c>
      <c r="H261" s="2" t="s">
        <v>5296</v>
      </c>
      <c r="I261" s="2"/>
      <c r="J261" s="2"/>
      <c r="K261" s="2">
        <v>18</v>
      </c>
      <c r="L261" s="2" t="s">
        <v>21</v>
      </c>
      <c r="M261" s="4">
        <v>98.94</v>
      </c>
      <c r="N261" s="4">
        <v>105.63</v>
      </c>
      <c r="O261" s="4">
        <v>1780.92</v>
      </c>
      <c r="P261" s="4">
        <v>2172.7199999999998</v>
      </c>
    </row>
    <row r="262" spans="1:16" x14ac:dyDescent="0.25">
      <c r="A262" s="2" t="s">
        <v>5294</v>
      </c>
      <c r="B262" s="3">
        <v>46216</v>
      </c>
      <c r="C262" s="2" t="s">
        <v>17</v>
      </c>
      <c r="D262" s="2" t="s">
        <v>18</v>
      </c>
      <c r="E262" s="2" t="s">
        <v>4334</v>
      </c>
      <c r="F262" s="3">
        <v>46251</v>
      </c>
      <c r="G262" s="2">
        <v>4</v>
      </c>
      <c r="H262" s="2" t="s">
        <v>1698</v>
      </c>
      <c r="I262" s="2"/>
      <c r="J262" s="2"/>
      <c r="K262" s="2">
        <v>24</v>
      </c>
      <c r="L262" s="2" t="s">
        <v>21</v>
      </c>
      <c r="M262" s="4">
        <v>150.16</v>
      </c>
      <c r="N262" s="4">
        <v>160.30000000000001</v>
      </c>
      <c r="O262" s="4">
        <v>3603.84</v>
      </c>
      <c r="P262" s="4">
        <v>4396.68</v>
      </c>
    </row>
    <row r="263" spans="1:16" x14ac:dyDescent="0.25">
      <c r="A263" s="2" t="s">
        <v>5294</v>
      </c>
      <c r="B263" s="3">
        <v>46216</v>
      </c>
      <c r="C263" s="2" t="s">
        <v>17</v>
      </c>
      <c r="D263" s="2" t="s">
        <v>18</v>
      </c>
      <c r="E263" s="2" t="s">
        <v>4334</v>
      </c>
      <c r="F263" s="3">
        <v>46251</v>
      </c>
      <c r="G263" s="2">
        <v>5</v>
      </c>
      <c r="H263" s="2" t="s">
        <v>5297</v>
      </c>
      <c r="I263" s="2"/>
      <c r="J263" s="2"/>
      <c r="K263" s="2">
        <v>5</v>
      </c>
      <c r="L263" s="2" t="s">
        <v>21</v>
      </c>
      <c r="M263" s="4">
        <v>2889.18</v>
      </c>
      <c r="N263" s="4">
        <v>3084.21</v>
      </c>
      <c r="O263" s="4">
        <v>14445.9</v>
      </c>
      <c r="P263" s="4">
        <v>17624</v>
      </c>
    </row>
    <row r="264" spans="1:16" x14ac:dyDescent="0.25">
      <c r="A264" s="2" t="s">
        <v>5294</v>
      </c>
      <c r="B264" s="3">
        <v>46216</v>
      </c>
      <c r="C264" s="2" t="s">
        <v>17</v>
      </c>
      <c r="D264" s="2" t="s">
        <v>18</v>
      </c>
      <c r="E264" s="2" t="s">
        <v>4334</v>
      </c>
      <c r="F264" s="3">
        <v>46251</v>
      </c>
      <c r="G264" s="2">
        <v>6</v>
      </c>
      <c r="H264" s="2" t="s">
        <v>5298</v>
      </c>
      <c r="I264" s="2"/>
      <c r="J264" s="2"/>
      <c r="K264" s="2">
        <v>11</v>
      </c>
      <c r="L264" s="2" t="s">
        <v>21</v>
      </c>
      <c r="M264" s="4">
        <v>673.12</v>
      </c>
      <c r="N264" s="4">
        <v>718.56</v>
      </c>
      <c r="O264" s="4">
        <v>7404.32</v>
      </c>
      <c r="P264" s="4">
        <v>9033.27</v>
      </c>
    </row>
    <row r="265" spans="1:16" x14ac:dyDescent="0.25">
      <c r="A265" s="2" t="s">
        <v>5294</v>
      </c>
      <c r="B265" s="3">
        <v>46216</v>
      </c>
      <c r="C265" s="2" t="s">
        <v>17</v>
      </c>
      <c r="D265" s="2" t="s">
        <v>18</v>
      </c>
      <c r="E265" s="2" t="s">
        <v>4334</v>
      </c>
      <c r="F265" s="3">
        <v>46251</v>
      </c>
      <c r="G265" s="2">
        <v>7</v>
      </c>
      <c r="H265" s="2" t="s">
        <v>5299</v>
      </c>
      <c r="I265" s="2"/>
      <c r="J265" s="2"/>
      <c r="K265" s="2">
        <v>79</v>
      </c>
      <c r="L265" s="2" t="s">
        <v>21</v>
      </c>
      <c r="M265" s="4">
        <v>792.9</v>
      </c>
      <c r="N265" s="4">
        <v>846.41</v>
      </c>
      <c r="O265" s="4">
        <v>62639.1</v>
      </c>
      <c r="P265" s="4">
        <v>76419.7</v>
      </c>
    </row>
    <row r="266" spans="1:16" x14ac:dyDescent="0.25">
      <c r="A266" s="2" t="s">
        <v>5294</v>
      </c>
      <c r="B266" s="3">
        <v>46216</v>
      </c>
      <c r="C266" s="2" t="s">
        <v>17</v>
      </c>
      <c r="D266" s="2" t="s">
        <v>18</v>
      </c>
      <c r="E266" s="2" t="s">
        <v>4334</v>
      </c>
      <c r="F266" s="3">
        <v>46251</v>
      </c>
      <c r="G266" s="2">
        <v>8</v>
      </c>
      <c r="H266" s="2" t="s">
        <v>5300</v>
      </c>
      <c r="I266" s="2"/>
      <c r="J266" s="2"/>
      <c r="K266" s="2">
        <v>31</v>
      </c>
      <c r="L266" s="2" t="s">
        <v>21</v>
      </c>
      <c r="M266" s="4">
        <v>940.19</v>
      </c>
      <c r="N266" s="4">
        <v>1003.66</v>
      </c>
      <c r="O266" s="4">
        <v>29145.89</v>
      </c>
      <c r="P266" s="4">
        <v>35557.99</v>
      </c>
    </row>
    <row r="267" spans="1:16" x14ac:dyDescent="0.25">
      <c r="A267" s="2" t="s">
        <v>5294</v>
      </c>
      <c r="B267" s="3">
        <v>46216</v>
      </c>
      <c r="C267" s="2" t="s">
        <v>17</v>
      </c>
      <c r="D267" s="2" t="s">
        <v>18</v>
      </c>
      <c r="E267" s="2" t="s">
        <v>4334</v>
      </c>
      <c r="F267" s="3">
        <v>46251</v>
      </c>
      <c r="G267" s="2">
        <v>9</v>
      </c>
      <c r="H267" s="2" t="s">
        <v>5301</v>
      </c>
      <c r="I267" s="2"/>
      <c r="J267" s="2"/>
      <c r="K267" s="2">
        <v>19</v>
      </c>
      <c r="L267" s="2" t="s">
        <v>21</v>
      </c>
      <c r="M267" s="4">
        <v>1138.9100000000001</v>
      </c>
      <c r="N267" s="4">
        <v>1215.79</v>
      </c>
      <c r="O267" s="4">
        <v>21639.29</v>
      </c>
      <c r="P267" s="4">
        <v>26399.93</v>
      </c>
    </row>
    <row r="268" spans="1:16" x14ac:dyDescent="0.25">
      <c r="A268" s="2" t="s">
        <v>5294</v>
      </c>
      <c r="B268" s="3">
        <v>46216</v>
      </c>
      <c r="C268" s="2" t="s">
        <v>17</v>
      </c>
      <c r="D268" s="2" t="s">
        <v>18</v>
      </c>
      <c r="E268" s="2" t="s">
        <v>4334</v>
      </c>
      <c r="F268" s="3">
        <v>46251</v>
      </c>
      <c r="G268" s="2">
        <v>10</v>
      </c>
      <c r="H268" s="2" t="s">
        <v>5302</v>
      </c>
      <c r="I268" s="2"/>
      <c r="J268" s="2"/>
      <c r="K268" s="2">
        <v>2</v>
      </c>
      <c r="L268" s="2" t="s">
        <v>21</v>
      </c>
      <c r="M268" s="4">
        <v>2003.41</v>
      </c>
      <c r="N268" s="4">
        <v>2138.64</v>
      </c>
      <c r="O268" s="4">
        <v>4006.82</v>
      </c>
      <c r="P268" s="4">
        <v>4888.32</v>
      </c>
    </row>
    <row r="269" spans="1:16" x14ac:dyDescent="0.25">
      <c r="A269" s="2" t="s">
        <v>5294</v>
      </c>
      <c r="B269" s="3">
        <v>46216</v>
      </c>
      <c r="C269" s="2" t="s">
        <v>17</v>
      </c>
      <c r="D269" s="2" t="s">
        <v>18</v>
      </c>
      <c r="E269" s="2" t="s">
        <v>4334</v>
      </c>
      <c r="F269" s="3">
        <v>46251</v>
      </c>
      <c r="G269" s="2">
        <v>11</v>
      </c>
      <c r="H269" s="2" t="s">
        <v>5303</v>
      </c>
      <c r="I269" s="2"/>
      <c r="J269" s="2"/>
      <c r="K269" s="2">
        <v>12</v>
      </c>
      <c r="L269" s="2" t="s">
        <v>21</v>
      </c>
      <c r="M269" s="4">
        <v>1863.98</v>
      </c>
      <c r="N269" s="4">
        <v>1989.81</v>
      </c>
      <c r="O269" s="4">
        <v>22367.759999999998</v>
      </c>
      <c r="P269" s="4">
        <v>27288.67</v>
      </c>
    </row>
    <row r="270" spans="1:16" x14ac:dyDescent="0.25">
      <c r="A270" s="2" t="s">
        <v>5294</v>
      </c>
      <c r="B270" s="3">
        <v>46216</v>
      </c>
      <c r="C270" s="2" t="s">
        <v>17</v>
      </c>
      <c r="D270" s="2" t="s">
        <v>18</v>
      </c>
      <c r="E270" s="2" t="s">
        <v>4334</v>
      </c>
      <c r="F270" s="3">
        <v>46251</v>
      </c>
      <c r="G270" s="2">
        <v>12</v>
      </c>
      <c r="H270" s="2" t="s">
        <v>5304</v>
      </c>
      <c r="I270" s="2"/>
      <c r="J270" s="2"/>
      <c r="K270" s="2">
        <v>14</v>
      </c>
      <c r="L270" s="2" t="s">
        <v>21</v>
      </c>
      <c r="M270" s="4">
        <v>2318.5100000000002</v>
      </c>
      <c r="N270" s="4">
        <v>2475.0100000000002</v>
      </c>
      <c r="O270" s="4">
        <v>32459.14</v>
      </c>
      <c r="P270" s="4">
        <v>39600.15</v>
      </c>
    </row>
    <row r="271" spans="1:16" x14ac:dyDescent="0.25">
      <c r="A271" s="2" t="s">
        <v>5294</v>
      </c>
      <c r="B271" s="3">
        <v>46216</v>
      </c>
      <c r="C271" s="2" t="s">
        <v>17</v>
      </c>
      <c r="D271" s="2" t="s">
        <v>18</v>
      </c>
      <c r="E271" s="2" t="s">
        <v>4334</v>
      </c>
      <c r="F271" s="3">
        <v>46251</v>
      </c>
      <c r="G271" s="2">
        <v>13</v>
      </c>
      <c r="H271" s="2" t="s">
        <v>5305</v>
      </c>
      <c r="I271" s="2"/>
      <c r="J271" s="2"/>
      <c r="K271" s="2">
        <v>2</v>
      </c>
      <c r="L271" s="2" t="s">
        <v>21</v>
      </c>
      <c r="M271" s="4">
        <v>2936.91</v>
      </c>
      <c r="N271" s="4">
        <v>3135.16</v>
      </c>
      <c r="O271" s="4">
        <v>5873.82</v>
      </c>
      <c r="P271" s="4">
        <v>7166.06</v>
      </c>
    </row>
    <row r="272" spans="1:16" x14ac:dyDescent="0.25">
      <c r="A272" s="2" t="s">
        <v>5294</v>
      </c>
      <c r="B272" s="3">
        <v>46216</v>
      </c>
      <c r="C272" s="2" t="s">
        <v>17</v>
      </c>
      <c r="D272" s="2" t="s">
        <v>18</v>
      </c>
      <c r="E272" s="2" t="s">
        <v>4334</v>
      </c>
      <c r="F272" s="3">
        <v>46251</v>
      </c>
      <c r="G272" s="2">
        <v>14</v>
      </c>
      <c r="H272" s="2" t="s">
        <v>5306</v>
      </c>
      <c r="I272" s="2"/>
      <c r="J272" s="2"/>
      <c r="K272" s="2">
        <v>2</v>
      </c>
      <c r="L272" s="2" t="s">
        <v>21</v>
      </c>
      <c r="M272" s="4">
        <v>2936.91</v>
      </c>
      <c r="N272" s="4">
        <v>3135.16</v>
      </c>
      <c r="O272" s="4">
        <v>5873.82</v>
      </c>
      <c r="P272" s="4">
        <v>7166.06</v>
      </c>
    </row>
    <row r="273" spans="1:16" x14ac:dyDescent="0.25">
      <c r="A273" s="2" t="s">
        <v>5294</v>
      </c>
      <c r="B273" s="3">
        <v>46216</v>
      </c>
      <c r="C273" s="2" t="s">
        <v>17</v>
      </c>
      <c r="D273" s="2" t="s">
        <v>18</v>
      </c>
      <c r="E273" s="2" t="s">
        <v>4334</v>
      </c>
      <c r="F273" s="3">
        <v>46251</v>
      </c>
      <c r="G273" s="2">
        <v>15</v>
      </c>
      <c r="H273" s="2" t="s">
        <v>5307</v>
      </c>
      <c r="I273" s="2"/>
      <c r="J273" s="2"/>
      <c r="K273" s="2">
        <v>2</v>
      </c>
      <c r="L273" s="2" t="s">
        <v>21</v>
      </c>
      <c r="M273" s="4">
        <v>3170.29</v>
      </c>
      <c r="N273" s="4">
        <v>3384.28</v>
      </c>
      <c r="O273" s="4">
        <v>6340.58</v>
      </c>
      <c r="P273" s="4">
        <v>7735.51</v>
      </c>
    </row>
    <row r="274" spans="1:16" x14ac:dyDescent="0.25">
      <c r="A274" s="2" t="s">
        <v>5294</v>
      </c>
      <c r="B274" s="3">
        <v>46216</v>
      </c>
      <c r="C274" s="2" t="s">
        <v>17</v>
      </c>
      <c r="D274" s="2" t="s">
        <v>18</v>
      </c>
      <c r="E274" s="2" t="s">
        <v>4334</v>
      </c>
      <c r="F274" s="3">
        <v>46251</v>
      </c>
      <c r="G274" s="2">
        <v>16</v>
      </c>
      <c r="H274" s="2" t="s">
        <v>5308</v>
      </c>
      <c r="I274" s="2"/>
      <c r="J274" s="2"/>
      <c r="K274" s="2">
        <v>2</v>
      </c>
      <c r="L274" s="2" t="s">
        <v>21</v>
      </c>
      <c r="M274" s="4">
        <v>4103.8100000000004</v>
      </c>
      <c r="N274" s="4">
        <v>4380.82</v>
      </c>
      <c r="O274" s="4">
        <v>8207.6200000000008</v>
      </c>
      <c r="P274" s="4">
        <v>10013.299999999999</v>
      </c>
    </row>
    <row r="275" spans="1:16" x14ac:dyDescent="0.25">
      <c r="A275" s="2" t="s">
        <v>5294</v>
      </c>
      <c r="B275" s="3">
        <v>46216</v>
      </c>
      <c r="C275" s="2" t="s">
        <v>17</v>
      </c>
      <c r="D275" s="2" t="s">
        <v>18</v>
      </c>
      <c r="E275" s="2" t="s">
        <v>4334</v>
      </c>
      <c r="F275" s="3">
        <v>46251</v>
      </c>
      <c r="G275" s="2">
        <v>17</v>
      </c>
      <c r="H275" s="2" t="s">
        <v>5309</v>
      </c>
      <c r="I275" s="2"/>
      <c r="J275" s="2"/>
      <c r="K275" s="2">
        <v>9</v>
      </c>
      <c r="L275" s="2" t="s">
        <v>21</v>
      </c>
      <c r="M275" s="4">
        <v>3214.58</v>
      </c>
      <c r="N275" s="4">
        <v>3431.56</v>
      </c>
      <c r="O275" s="4">
        <v>28931.22</v>
      </c>
      <c r="P275" s="4">
        <v>35296.089999999997</v>
      </c>
    </row>
    <row r="276" spans="1:16" x14ac:dyDescent="0.25">
      <c r="A276" s="2" t="s">
        <v>5294</v>
      </c>
      <c r="B276" s="3">
        <v>46216</v>
      </c>
      <c r="C276" s="2" t="s">
        <v>17</v>
      </c>
      <c r="D276" s="2" t="s">
        <v>18</v>
      </c>
      <c r="E276" s="2" t="s">
        <v>4334</v>
      </c>
      <c r="F276" s="3">
        <v>46251</v>
      </c>
      <c r="G276" s="2">
        <v>18</v>
      </c>
      <c r="H276" s="2" t="s">
        <v>5310</v>
      </c>
      <c r="I276" s="2"/>
      <c r="J276" s="2"/>
      <c r="K276" s="2">
        <v>2</v>
      </c>
      <c r="L276" s="2" t="s">
        <v>21</v>
      </c>
      <c r="M276" s="4">
        <v>3870.43</v>
      </c>
      <c r="N276" s="4">
        <v>4131.6899999999996</v>
      </c>
      <c r="O276" s="4">
        <v>7740.86</v>
      </c>
      <c r="P276" s="4">
        <v>9443.85</v>
      </c>
    </row>
    <row r="277" spans="1:16" x14ac:dyDescent="0.25">
      <c r="A277" s="2" t="s">
        <v>5294</v>
      </c>
      <c r="B277" s="3">
        <v>46216</v>
      </c>
      <c r="C277" s="2" t="s">
        <v>17</v>
      </c>
      <c r="D277" s="2" t="s">
        <v>18</v>
      </c>
      <c r="E277" s="2" t="s">
        <v>4334</v>
      </c>
      <c r="F277" s="3">
        <v>46251</v>
      </c>
      <c r="G277" s="2">
        <v>19</v>
      </c>
      <c r="H277" s="2" t="s">
        <v>5311</v>
      </c>
      <c r="I277" s="2"/>
      <c r="J277" s="2"/>
      <c r="K277" s="2">
        <v>4</v>
      </c>
      <c r="L277" s="2" t="s">
        <v>21</v>
      </c>
      <c r="M277" s="4">
        <v>4491.8100000000004</v>
      </c>
      <c r="N277" s="4">
        <v>4795</v>
      </c>
      <c r="O277" s="4">
        <v>17967.240000000002</v>
      </c>
      <c r="P277" s="4">
        <v>21920.03</v>
      </c>
    </row>
    <row r="278" spans="1:16" x14ac:dyDescent="0.25">
      <c r="A278" s="2" t="s">
        <v>5294</v>
      </c>
      <c r="B278" s="3">
        <v>46216</v>
      </c>
      <c r="C278" s="2" t="s">
        <v>17</v>
      </c>
      <c r="D278" s="2" t="s">
        <v>18</v>
      </c>
      <c r="E278" s="2" t="s">
        <v>4334</v>
      </c>
      <c r="F278" s="3">
        <v>46251</v>
      </c>
      <c r="G278" s="2">
        <v>20</v>
      </c>
      <c r="H278" s="2" t="s">
        <v>5312</v>
      </c>
      <c r="I278" s="2"/>
      <c r="J278" s="2"/>
      <c r="K278" s="2">
        <v>2</v>
      </c>
      <c r="L278" s="2" t="s">
        <v>21</v>
      </c>
      <c r="M278" s="4">
        <v>5270.69</v>
      </c>
      <c r="N278" s="4">
        <v>5626.46</v>
      </c>
      <c r="O278" s="4">
        <v>10541.38</v>
      </c>
      <c r="P278" s="4">
        <v>12860.48</v>
      </c>
    </row>
    <row r="279" spans="1:16" x14ac:dyDescent="0.25">
      <c r="A279" s="2" t="s">
        <v>5294</v>
      </c>
      <c r="B279" s="3">
        <v>46216</v>
      </c>
      <c r="C279" s="2" t="s">
        <v>17</v>
      </c>
      <c r="D279" s="2" t="s">
        <v>18</v>
      </c>
      <c r="E279" s="2" t="s">
        <v>4334</v>
      </c>
      <c r="F279" s="3">
        <v>46251</v>
      </c>
      <c r="G279" s="2">
        <v>21</v>
      </c>
      <c r="H279" s="2" t="s">
        <v>5313</v>
      </c>
      <c r="I279" s="2"/>
      <c r="J279" s="2"/>
      <c r="K279" s="2">
        <v>31</v>
      </c>
      <c r="L279" s="2" t="s">
        <v>21</v>
      </c>
      <c r="M279" s="4">
        <v>1524.8</v>
      </c>
      <c r="N279" s="4">
        <v>1627.72</v>
      </c>
      <c r="O279" s="4">
        <v>47268.800000000003</v>
      </c>
      <c r="P279" s="4">
        <v>57667.94</v>
      </c>
    </row>
    <row r="280" spans="1:16" x14ac:dyDescent="0.25">
      <c r="A280" s="2" t="s">
        <v>5294</v>
      </c>
      <c r="B280" s="3">
        <v>46216</v>
      </c>
      <c r="C280" s="2" t="s">
        <v>17</v>
      </c>
      <c r="D280" s="2" t="s">
        <v>18</v>
      </c>
      <c r="E280" s="2" t="s">
        <v>4334</v>
      </c>
      <c r="F280" s="3">
        <v>46251</v>
      </c>
      <c r="G280" s="2">
        <v>22</v>
      </c>
      <c r="H280" s="2" t="s">
        <v>5314</v>
      </c>
      <c r="I280" s="2"/>
      <c r="J280" s="2"/>
      <c r="K280" s="2">
        <v>7</v>
      </c>
      <c r="L280" s="2" t="s">
        <v>21</v>
      </c>
      <c r="M280" s="4">
        <v>2873.76</v>
      </c>
      <c r="N280" s="4">
        <v>3067.74</v>
      </c>
      <c r="O280" s="4">
        <v>20116.32</v>
      </c>
      <c r="P280" s="4">
        <v>24541.91</v>
      </c>
    </row>
    <row r="281" spans="1:16" x14ac:dyDescent="0.25">
      <c r="A281" s="2" t="s">
        <v>5294</v>
      </c>
      <c r="B281" s="3">
        <v>46216</v>
      </c>
      <c r="C281" s="2" t="s">
        <v>17</v>
      </c>
      <c r="D281" s="2" t="s">
        <v>18</v>
      </c>
      <c r="E281" s="2" t="s">
        <v>4334</v>
      </c>
      <c r="F281" s="3">
        <v>46251</v>
      </c>
      <c r="G281" s="2">
        <v>23</v>
      </c>
      <c r="H281" s="2" t="s">
        <v>5315</v>
      </c>
      <c r="I281" s="2"/>
      <c r="J281" s="2"/>
      <c r="K281" s="2">
        <v>7</v>
      </c>
      <c r="L281" s="2" t="s">
        <v>21</v>
      </c>
      <c r="M281" s="4">
        <v>3876.26</v>
      </c>
      <c r="N281" s="4">
        <v>4137.8999999999996</v>
      </c>
      <c r="O281" s="4">
        <v>27133.82</v>
      </c>
      <c r="P281" s="4">
        <v>33103.26</v>
      </c>
    </row>
    <row r="282" spans="1:16" x14ac:dyDescent="0.25">
      <c r="A282" s="2" t="s">
        <v>5294</v>
      </c>
      <c r="B282" s="3">
        <v>46216</v>
      </c>
      <c r="C282" s="2" t="s">
        <v>17</v>
      </c>
      <c r="D282" s="2" t="s">
        <v>18</v>
      </c>
      <c r="E282" s="2" t="s">
        <v>4334</v>
      </c>
      <c r="F282" s="3">
        <v>46251</v>
      </c>
      <c r="G282" s="2">
        <v>24</v>
      </c>
      <c r="H282" s="2" t="s">
        <v>5316</v>
      </c>
      <c r="I282" s="2"/>
      <c r="J282" s="2"/>
      <c r="K282" s="2">
        <v>1</v>
      </c>
      <c r="L282" s="2" t="s">
        <v>21</v>
      </c>
      <c r="M282" s="4">
        <v>5691.87</v>
      </c>
      <c r="N282" s="4">
        <v>6076.08</v>
      </c>
      <c r="O282" s="4">
        <v>5691.87</v>
      </c>
      <c r="P282" s="4">
        <v>6944.08</v>
      </c>
    </row>
    <row r="283" spans="1:16" x14ac:dyDescent="0.25">
      <c r="A283" s="2" t="s">
        <v>5294</v>
      </c>
      <c r="B283" s="3">
        <v>46216</v>
      </c>
      <c r="C283" s="2" t="s">
        <v>17</v>
      </c>
      <c r="D283" s="2" t="s">
        <v>18</v>
      </c>
      <c r="E283" s="2" t="s">
        <v>4334</v>
      </c>
      <c r="F283" s="3">
        <v>46251</v>
      </c>
      <c r="G283" s="2">
        <v>25</v>
      </c>
      <c r="H283" s="2" t="s">
        <v>5317</v>
      </c>
      <c r="I283" s="2"/>
      <c r="J283" s="2"/>
      <c r="K283" s="2">
        <v>1</v>
      </c>
      <c r="L283" s="2" t="s">
        <v>21</v>
      </c>
      <c r="M283" s="4">
        <v>5691.87</v>
      </c>
      <c r="N283" s="4">
        <v>6076.08</v>
      </c>
      <c r="O283" s="4">
        <v>5691.87</v>
      </c>
      <c r="P283" s="4">
        <v>6944.08</v>
      </c>
    </row>
    <row r="284" spans="1:16" x14ac:dyDescent="0.25">
      <c r="A284" s="2" t="s">
        <v>5294</v>
      </c>
      <c r="B284" s="3">
        <v>46216</v>
      </c>
      <c r="C284" s="2" t="s">
        <v>17</v>
      </c>
      <c r="D284" s="2" t="s">
        <v>18</v>
      </c>
      <c r="E284" s="2" t="s">
        <v>4334</v>
      </c>
      <c r="F284" s="3">
        <v>46251</v>
      </c>
      <c r="G284" s="2">
        <v>26</v>
      </c>
      <c r="H284" s="2" t="s">
        <v>5318</v>
      </c>
      <c r="I284" s="2"/>
      <c r="J284" s="2"/>
      <c r="K284" s="2">
        <v>26</v>
      </c>
      <c r="L284" s="2" t="s">
        <v>21</v>
      </c>
      <c r="M284" s="4">
        <v>6250.43</v>
      </c>
      <c r="N284" s="4">
        <v>6672.34</v>
      </c>
      <c r="O284" s="4">
        <v>162511.18</v>
      </c>
      <c r="P284" s="4">
        <v>198263.64</v>
      </c>
    </row>
    <row r="285" spans="1:16" x14ac:dyDescent="0.25">
      <c r="A285" s="2" t="s">
        <v>5294</v>
      </c>
      <c r="B285" s="3">
        <v>46216</v>
      </c>
      <c r="C285" s="2" t="s">
        <v>17</v>
      </c>
      <c r="D285" s="2" t="s">
        <v>18</v>
      </c>
      <c r="E285" s="2" t="s">
        <v>4334</v>
      </c>
      <c r="F285" s="3">
        <v>46251</v>
      </c>
      <c r="G285" s="2">
        <v>27</v>
      </c>
      <c r="H285" s="2" t="s">
        <v>5319</v>
      </c>
      <c r="I285" s="2"/>
      <c r="J285" s="2"/>
      <c r="K285" s="2">
        <v>6</v>
      </c>
      <c r="L285" s="2" t="s">
        <v>21</v>
      </c>
      <c r="M285" s="4">
        <v>6849.33</v>
      </c>
      <c r="N285" s="4">
        <v>7311.66</v>
      </c>
      <c r="O285" s="4">
        <v>41095.980000000003</v>
      </c>
      <c r="P285" s="4">
        <v>50137.1</v>
      </c>
    </row>
    <row r="286" spans="1:16" x14ac:dyDescent="0.25">
      <c r="A286" s="2" t="s">
        <v>5294</v>
      </c>
      <c r="B286" s="3">
        <v>46216</v>
      </c>
      <c r="C286" s="2" t="s">
        <v>17</v>
      </c>
      <c r="D286" s="2" t="s">
        <v>18</v>
      </c>
      <c r="E286" s="2" t="s">
        <v>4334</v>
      </c>
      <c r="F286" s="3">
        <v>46251</v>
      </c>
      <c r="G286" s="2">
        <v>28</v>
      </c>
      <c r="H286" s="2" t="s">
        <v>5320</v>
      </c>
      <c r="I286" s="2"/>
      <c r="J286" s="2"/>
      <c r="K286" s="2">
        <v>0.5</v>
      </c>
      <c r="L286" s="2" t="s">
        <v>21</v>
      </c>
      <c r="M286" s="4">
        <v>35697.42</v>
      </c>
      <c r="N286" s="4">
        <v>38107.019999999997</v>
      </c>
      <c r="O286" s="4">
        <v>17848.71</v>
      </c>
      <c r="P286" s="4">
        <v>21775.43</v>
      </c>
    </row>
    <row r="287" spans="1:16" x14ac:dyDescent="0.25">
      <c r="A287" s="2" t="s">
        <v>5294</v>
      </c>
      <c r="B287" s="3">
        <v>46216</v>
      </c>
      <c r="C287" s="2" t="s">
        <v>17</v>
      </c>
      <c r="D287" s="2" t="s">
        <v>18</v>
      </c>
      <c r="E287" s="2" t="s">
        <v>4334</v>
      </c>
      <c r="F287" s="3">
        <v>46251</v>
      </c>
      <c r="G287" s="2">
        <v>29</v>
      </c>
      <c r="H287" s="2" t="s">
        <v>5321</v>
      </c>
      <c r="I287" s="2"/>
      <c r="J287" s="2"/>
      <c r="K287" s="2">
        <v>1</v>
      </c>
      <c r="L287" s="2" t="s">
        <v>21</v>
      </c>
      <c r="M287" s="4">
        <v>17115.169999999998</v>
      </c>
      <c r="N287" s="4">
        <v>18270.439999999999</v>
      </c>
      <c r="O287" s="4">
        <v>17115.169999999998</v>
      </c>
      <c r="P287" s="4">
        <v>20880.509999999998</v>
      </c>
    </row>
    <row r="288" spans="1:16" x14ac:dyDescent="0.25">
      <c r="A288" s="2" t="s">
        <v>5294</v>
      </c>
      <c r="B288" s="3">
        <v>46216</v>
      </c>
      <c r="C288" s="2" t="s">
        <v>17</v>
      </c>
      <c r="D288" s="2" t="s">
        <v>18</v>
      </c>
      <c r="E288" s="2" t="s">
        <v>4334</v>
      </c>
      <c r="F288" s="3">
        <v>46251</v>
      </c>
      <c r="G288" s="2">
        <v>30</v>
      </c>
      <c r="H288" s="2" t="s">
        <v>5322</v>
      </c>
      <c r="I288" s="2"/>
      <c r="J288" s="2"/>
      <c r="K288" s="2">
        <v>3</v>
      </c>
      <c r="L288" s="2" t="s">
        <v>21</v>
      </c>
      <c r="M288" s="4">
        <v>8590.16</v>
      </c>
      <c r="N288" s="4">
        <v>9170</v>
      </c>
      <c r="O288" s="4">
        <v>25770.48</v>
      </c>
      <c r="P288" s="4">
        <v>31439.99</v>
      </c>
    </row>
    <row r="289" spans="1:16" x14ac:dyDescent="0.25">
      <c r="A289" s="2" t="s">
        <v>5294</v>
      </c>
      <c r="B289" s="3">
        <v>46216</v>
      </c>
      <c r="C289" s="2" t="s">
        <v>17</v>
      </c>
      <c r="D289" s="2" t="s">
        <v>18</v>
      </c>
      <c r="E289" s="2" t="s">
        <v>4334</v>
      </c>
      <c r="F289" s="3">
        <v>46251</v>
      </c>
      <c r="G289" s="2">
        <v>31</v>
      </c>
      <c r="H289" s="2" t="s">
        <v>5323</v>
      </c>
      <c r="I289" s="2"/>
      <c r="J289" s="2"/>
      <c r="K289" s="2">
        <v>25</v>
      </c>
      <c r="L289" s="2" t="s">
        <v>21</v>
      </c>
      <c r="M289" s="4">
        <v>5723.07</v>
      </c>
      <c r="N289" s="4">
        <v>6109.38</v>
      </c>
      <c r="O289" s="4">
        <v>143076.75</v>
      </c>
      <c r="P289" s="4">
        <v>174553.64</v>
      </c>
    </row>
    <row r="290" spans="1:16" x14ac:dyDescent="0.25">
      <c r="A290" s="2" t="s">
        <v>5294</v>
      </c>
      <c r="B290" s="3">
        <v>46216</v>
      </c>
      <c r="C290" s="2" t="s">
        <v>17</v>
      </c>
      <c r="D290" s="2" t="s">
        <v>18</v>
      </c>
      <c r="E290" s="2" t="s">
        <v>4334</v>
      </c>
      <c r="F290" s="3">
        <v>46251</v>
      </c>
      <c r="G290" s="2">
        <v>32</v>
      </c>
      <c r="H290" s="2" t="s">
        <v>5324</v>
      </c>
      <c r="I290" s="2"/>
      <c r="J290" s="2"/>
      <c r="K290" s="2">
        <v>1</v>
      </c>
      <c r="L290" s="2" t="s">
        <v>21</v>
      </c>
      <c r="M290" s="4">
        <v>6204.19</v>
      </c>
      <c r="N290" s="4">
        <v>6622.98</v>
      </c>
      <c r="O290" s="4">
        <v>6204.19</v>
      </c>
      <c r="P290" s="4">
        <v>7569.11</v>
      </c>
    </row>
    <row r="291" spans="1:16" x14ac:dyDescent="0.25">
      <c r="A291" s="2" t="s">
        <v>5294</v>
      </c>
      <c r="B291" s="3">
        <v>46216</v>
      </c>
      <c r="C291" s="2" t="s">
        <v>17</v>
      </c>
      <c r="D291" s="2" t="s">
        <v>18</v>
      </c>
      <c r="E291" s="2" t="s">
        <v>4334</v>
      </c>
      <c r="F291" s="3">
        <v>46251</v>
      </c>
      <c r="G291" s="2">
        <v>33</v>
      </c>
      <c r="H291" s="2" t="s">
        <v>5325</v>
      </c>
      <c r="I291" s="2"/>
      <c r="J291" s="2"/>
      <c r="K291" s="2">
        <v>6</v>
      </c>
      <c r="L291" s="2" t="s">
        <v>38</v>
      </c>
      <c r="M291" s="4">
        <v>763.9</v>
      </c>
      <c r="N291" s="4">
        <v>815.47</v>
      </c>
      <c r="O291" s="4">
        <v>4583.3999999999996</v>
      </c>
      <c r="P291" s="4">
        <v>5591.75</v>
      </c>
    </row>
    <row r="292" spans="1:16" x14ac:dyDescent="0.25">
      <c r="A292" s="2" t="s">
        <v>5294</v>
      </c>
      <c r="B292" s="3">
        <v>46216</v>
      </c>
      <c r="C292" s="2" t="s">
        <v>17</v>
      </c>
      <c r="D292" s="2" t="s">
        <v>18</v>
      </c>
      <c r="E292" s="2" t="s">
        <v>4334</v>
      </c>
      <c r="F292" s="3">
        <v>46251</v>
      </c>
      <c r="G292" s="2">
        <v>34</v>
      </c>
      <c r="H292" s="2" t="s">
        <v>5326</v>
      </c>
      <c r="I292" s="2"/>
      <c r="J292" s="2"/>
      <c r="K292" s="2">
        <v>25</v>
      </c>
      <c r="L292" s="2" t="s">
        <v>38</v>
      </c>
      <c r="M292" s="4">
        <v>797.81</v>
      </c>
      <c r="N292" s="4">
        <v>851.66</v>
      </c>
      <c r="O292" s="4">
        <v>19945.25</v>
      </c>
      <c r="P292" s="4">
        <v>24333.21</v>
      </c>
    </row>
    <row r="293" spans="1:16" x14ac:dyDescent="0.25">
      <c r="A293" s="2" t="s">
        <v>5294</v>
      </c>
      <c r="B293" s="3">
        <v>46216</v>
      </c>
      <c r="C293" s="2" t="s">
        <v>17</v>
      </c>
      <c r="D293" s="2" t="s">
        <v>18</v>
      </c>
      <c r="E293" s="2" t="s">
        <v>4334</v>
      </c>
      <c r="F293" s="3">
        <v>46251</v>
      </c>
      <c r="G293" s="2">
        <v>35</v>
      </c>
      <c r="H293" s="2" t="s">
        <v>5327</v>
      </c>
      <c r="I293" s="2"/>
      <c r="J293" s="2"/>
      <c r="K293" s="2">
        <v>9</v>
      </c>
      <c r="L293" s="2" t="s">
        <v>38</v>
      </c>
      <c r="M293" s="4">
        <v>902.85</v>
      </c>
      <c r="N293" s="4">
        <v>963.79</v>
      </c>
      <c r="O293" s="4">
        <v>8125.65</v>
      </c>
      <c r="P293" s="4">
        <v>9913.2900000000009</v>
      </c>
    </row>
    <row r="294" spans="1:16" x14ac:dyDescent="0.25">
      <c r="A294" s="2" t="s">
        <v>5294</v>
      </c>
      <c r="B294" s="3">
        <v>46216</v>
      </c>
      <c r="C294" s="2" t="s">
        <v>17</v>
      </c>
      <c r="D294" s="2" t="s">
        <v>18</v>
      </c>
      <c r="E294" s="2" t="s">
        <v>4334</v>
      </c>
      <c r="F294" s="3">
        <v>46251</v>
      </c>
      <c r="G294" s="2">
        <v>36</v>
      </c>
      <c r="H294" s="2" t="s">
        <v>5328</v>
      </c>
      <c r="I294" s="2"/>
      <c r="J294" s="2"/>
      <c r="K294" s="2">
        <v>12</v>
      </c>
      <c r="L294" s="2" t="s">
        <v>38</v>
      </c>
      <c r="M294" s="4">
        <v>1024.05</v>
      </c>
      <c r="N294" s="4">
        <v>1093.17</v>
      </c>
      <c r="O294" s="4">
        <v>12288.6</v>
      </c>
      <c r="P294" s="4">
        <v>14992.09</v>
      </c>
    </row>
    <row r="295" spans="1:16" x14ac:dyDescent="0.25">
      <c r="A295" s="2" t="s">
        <v>5294</v>
      </c>
      <c r="B295" s="3">
        <v>46216</v>
      </c>
      <c r="C295" s="2" t="s">
        <v>17</v>
      </c>
      <c r="D295" s="2" t="s">
        <v>18</v>
      </c>
      <c r="E295" s="2" t="s">
        <v>4334</v>
      </c>
      <c r="F295" s="3">
        <v>46251</v>
      </c>
      <c r="G295" s="2">
        <v>37</v>
      </c>
      <c r="H295" s="2" t="s">
        <v>5329</v>
      </c>
      <c r="I295" s="2"/>
      <c r="J295" s="2"/>
      <c r="K295" s="2">
        <v>1</v>
      </c>
      <c r="L295" s="2" t="s">
        <v>38</v>
      </c>
      <c r="M295" s="4">
        <v>4918.03</v>
      </c>
      <c r="N295" s="4">
        <v>5250</v>
      </c>
      <c r="O295" s="4">
        <v>4918.03</v>
      </c>
      <c r="P295" s="4">
        <v>6000</v>
      </c>
    </row>
    <row r="296" spans="1:16" x14ac:dyDescent="0.25">
      <c r="A296" s="2" t="s">
        <v>5294</v>
      </c>
      <c r="B296" s="3">
        <v>46216</v>
      </c>
      <c r="C296" s="2" t="s">
        <v>17</v>
      </c>
      <c r="D296" s="2" t="s">
        <v>18</v>
      </c>
      <c r="E296" s="2" t="s">
        <v>4334</v>
      </c>
      <c r="F296" s="3">
        <v>46251</v>
      </c>
      <c r="G296" s="2">
        <v>38</v>
      </c>
      <c r="H296" s="2" t="s">
        <v>5330</v>
      </c>
      <c r="I296" s="2"/>
      <c r="J296" s="2"/>
      <c r="K296" s="2">
        <v>1</v>
      </c>
      <c r="L296" s="2" t="s">
        <v>38</v>
      </c>
      <c r="M296" s="4">
        <v>15081.97</v>
      </c>
      <c r="N296" s="4">
        <v>16100</v>
      </c>
      <c r="O296" s="4">
        <v>15081.97</v>
      </c>
      <c r="P296" s="4">
        <v>18400</v>
      </c>
    </row>
    <row r="297" spans="1:16" x14ac:dyDescent="0.25">
      <c r="A297" s="2" t="s">
        <v>5294</v>
      </c>
      <c r="B297" s="3">
        <v>46216</v>
      </c>
      <c r="C297" s="2" t="s">
        <v>17</v>
      </c>
      <c r="D297" s="2" t="s">
        <v>18</v>
      </c>
      <c r="E297" s="2" t="s">
        <v>4334</v>
      </c>
      <c r="F297" s="3">
        <v>46251</v>
      </c>
      <c r="G297" s="2">
        <v>39</v>
      </c>
      <c r="H297" s="2" t="s">
        <v>1714</v>
      </c>
      <c r="I297" s="2"/>
      <c r="J297" s="2"/>
      <c r="K297" s="2">
        <v>21</v>
      </c>
      <c r="L297" s="2" t="s">
        <v>38</v>
      </c>
      <c r="M297" s="4">
        <v>12065.57</v>
      </c>
      <c r="N297" s="4">
        <v>12879.99</v>
      </c>
      <c r="O297" s="4">
        <v>253376.97</v>
      </c>
      <c r="P297" s="4">
        <v>309119.90000000002</v>
      </c>
    </row>
    <row r="298" spans="1:16" x14ac:dyDescent="0.25">
      <c r="A298" s="2" t="s">
        <v>5294</v>
      </c>
      <c r="B298" s="3">
        <v>46216</v>
      </c>
      <c r="C298" s="2" t="s">
        <v>17</v>
      </c>
      <c r="D298" s="2" t="s">
        <v>18</v>
      </c>
      <c r="E298" s="2" t="s">
        <v>4334</v>
      </c>
      <c r="F298" s="3">
        <v>46251</v>
      </c>
      <c r="G298" s="2">
        <v>40</v>
      </c>
      <c r="H298" s="2" t="s">
        <v>1716</v>
      </c>
      <c r="I298" s="2"/>
      <c r="J298" s="2"/>
      <c r="K298" s="2">
        <v>6</v>
      </c>
      <c r="L298" s="2" t="s">
        <v>38</v>
      </c>
      <c r="M298" s="4">
        <v>123.28</v>
      </c>
      <c r="N298" s="4">
        <v>131.6</v>
      </c>
      <c r="O298" s="4">
        <v>739.68</v>
      </c>
      <c r="P298" s="4">
        <v>902.41</v>
      </c>
    </row>
    <row r="299" spans="1:16" x14ac:dyDescent="0.25">
      <c r="A299" s="2" t="s">
        <v>5294</v>
      </c>
      <c r="B299" s="3">
        <v>46216</v>
      </c>
      <c r="C299" s="2" t="s">
        <v>17</v>
      </c>
      <c r="D299" s="2" t="s">
        <v>18</v>
      </c>
      <c r="E299" s="2" t="s">
        <v>4334</v>
      </c>
      <c r="F299" s="3">
        <v>46251</v>
      </c>
      <c r="G299" s="2">
        <v>41</v>
      </c>
      <c r="H299" s="2" t="s">
        <v>5331</v>
      </c>
      <c r="I299" s="2"/>
      <c r="J299" s="2"/>
      <c r="K299" s="2">
        <v>25</v>
      </c>
      <c r="L299" s="2" t="s">
        <v>38</v>
      </c>
      <c r="M299" s="4">
        <v>150.82</v>
      </c>
      <c r="N299" s="4">
        <v>160.99</v>
      </c>
      <c r="O299" s="4">
        <v>3770.5</v>
      </c>
      <c r="P299" s="4">
        <v>4600.01</v>
      </c>
    </row>
    <row r="300" spans="1:16" x14ac:dyDescent="0.25">
      <c r="A300" s="2" t="s">
        <v>5294</v>
      </c>
      <c r="B300" s="3">
        <v>46216</v>
      </c>
      <c r="C300" s="2" t="s">
        <v>17</v>
      </c>
      <c r="D300" s="2" t="s">
        <v>18</v>
      </c>
      <c r="E300" s="2" t="s">
        <v>4334</v>
      </c>
      <c r="F300" s="3">
        <v>46251</v>
      </c>
      <c r="G300" s="2">
        <v>42</v>
      </c>
      <c r="H300" s="2" t="s">
        <v>5332</v>
      </c>
      <c r="I300" s="2"/>
      <c r="J300" s="2"/>
      <c r="K300" s="2">
        <v>1</v>
      </c>
      <c r="L300" s="2" t="s">
        <v>38</v>
      </c>
      <c r="M300" s="4">
        <v>2592.83</v>
      </c>
      <c r="N300" s="4">
        <v>2767.85</v>
      </c>
      <c r="O300" s="4">
        <v>2592.83</v>
      </c>
      <c r="P300" s="4">
        <v>3163.25</v>
      </c>
    </row>
    <row r="301" spans="1:16" x14ac:dyDescent="0.25">
      <c r="A301" s="2" t="s">
        <v>5294</v>
      </c>
      <c r="B301" s="3">
        <v>46216</v>
      </c>
      <c r="C301" s="2" t="s">
        <v>17</v>
      </c>
      <c r="D301" s="2" t="s">
        <v>18</v>
      </c>
      <c r="E301" s="2" t="s">
        <v>4334</v>
      </c>
      <c r="F301" s="3">
        <v>46251</v>
      </c>
      <c r="G301" s="2">
        <v>43</v>
      </c>
      <c r="H301" s="2" t="s">
        <v>5333</v>
      </c>
      <c r="I301" s="2"/>
      <c r="J301" s="2"/>
      <c r="K301" s="2">
        <v>6</v>
      </c>
      <c r="L301" s="2" t="s">
        <v>38</v>
      </c>
      <c r="M301" s="4">
        <v>2535.58</v>
      </c>
      <c r="N301" s="4">
        <v>2706.74</v>
      </c>
      <c r="O301" s="4">
        <v>15213.48</v>
      </c>
      <c r="P301" s="4">
        <v>18560.45</v>
      </c>
    </row>
    <row r="302" spans="1:16" x14ac:dyDescent="0.25">
      <c r="A302" s="2" t="s">
        <v>5294</v>
      </c>
      <c r="B302" s="3">
        <v>46216</v>
      </c>
      <c r="C302" s="2" t="s">
        <v>17</v>
      </c>
      <c r="D302" s="2" t="s">
        <v>18</v>
      </c>
      <c r="E302" s="2" t="s">
        <v>4334</v>
      </c>
      <c r="F302" s="3">
        <v>46251</v>
      </c>
      <c r="G302" s="2">
        <v>44</v>
      </c>
      <c r="H302" s="2" t="s">
        <v>5334</v>
      </c>
      <c r="I302" s="2"/>
      <c r="J302" s="2"/>
      <c r="K302" s="2">
        <v>1</v>
      </c>
      <c r="L302" s="2" t="s">
        <v>38</v>
      </c>
      <c r="M302" s="4">
        <v>4107.6499999999996</v>
      </c>
      <c r="N302" s="4">
        <v>4384.91</v>
      </c>
      <c r="O302" s="4">
        <v>4107.6499999999996</v>
      </c>
      <c r="P302" s="4">
        <v>5011.33</v>
      </c>
    </row>
    <row r="303" spans="1:16" x14ac:dyDescent="0.25">
      <c r="A303" s="2" t="s">
        <v>5294</v>
      </c>
      <c r="B303" s="3">
        <v>46216</v>
      </c>
      <c r="C303" s="2" t="s">
        <v>17</v>
      </c>
      <c r="D303" s="2" t="s">
        <v>18</v>
      </c>
      <c r="E303" s="2" t="s">
        <v>4334</v>
      </c>
      <c r="F303" s="3">
        <v>46251</v>
      </c>
      <c r="G303" s="2">
        <v>45</v>
      </c>
      <c r="H303" s="2" t="s">
        <v>5335</v>
      </c>
      <c r="I303" s="2"/>
      <c r="J303" s="2"/>
      <c r="K303" s="2">
        <v>1</v>
      </c>
      <c r="L303" s="2" t="s">
        <v>38</v>
      </c>
      <c r="M303" s="4">
        <v>4107.6499999999996</v>
      </c>
      <c r="N303" s="4">
        <v>4384.91</v>
      </c>
      <c r="O303" s="4">
        <v>4107.6499999999996</v>
      </c>
      <c r="P303" s="4">
        <v>5011.33</v>
      </c>
    </row>
    <row r="304" spans="1:16" x14ac:dyDescent="0.25">
      <c r="A304" s="2" t="s">
        <v>5294</v>
      </c>
      <c r="B304" s="3">
        <v>46216</v>
      </c>
      <c r="C304" s="2" t="s">
        <v>17</v>
      </c>
      <c r="D304" s="2" t="s">
        <v>18</v>
      </c>
      <c r="E304" s="2" t="s">
        <v>4334</v>
      </c>
      <c r="F304" s="3">
        <v>46251</v>
      </c>
      <c r="G304" s="2">
        <v>46</v>
      </c>
      <c r="H304" s="2" t="s">
        <v>5336</v>
      </c>
      <c r="I304" s="2"/>
      <c r="J304" s="2"/>
      <c r="K304" s="2">
        <v>1</v>
      </c>
      <c r="L304" s="2" t="s">
        <v>38</v>
      </c>
      <c r="M304" s="4">
        <v>5723.78</v>
      </c>
      <c r="N304" s="4">
        <v>6110.13</v>
      </c>
      <c r="O304" s="4">
        <v>5723.78</v>
      </c>
      <c r="P304" s="4">
        <v>6983.01</v>
      </c>
    </row>
    <row r="305" spans="1:16" x14ac:dyDescent="0.25">
      <c r="A305" s="2" t="s">
        <v>5294</v>
      </c>
      <c r="B305" s="3">
        <v>46216</v>
      </c>
      <c r="C305" s="2" t="s">
        <v>17</v>
      </c>
      <c r="D305" s="2" t="s">
        <v>18</v>
      </c>
      <c r="E305" s="2" t="s">
        <v>4334</v>
      </c>
      <c r="F305" s="3">
        <v>46251</v>
      </c>
      <c r="G305" s="2">
        <v>47</v>
      </c>
      <c r="H305" s="2" t="s">
        <v>5337</v>
      </c>
      <c r="I305" s="2"/>
      <c r="J305" s="2"/>
      <c r="K305" s="2">
        <v>1</v>
      </c>
      <c r="L305" s="2" t="s">
        <v>38</v>
      </c>
      <c r="M305" s="4">
        <v>6704.94</v>
      </c>
      <c r="N305" s="4">
        <v>7157.53</v>
      </c>
      <c r="O305" s="4">
        <v>6704.94</v>
      </c>
      <c r="P305" s="4">
        <v>8180.03</v>
      </c>
    </row>
    <row r="306" spans="1:16" x14ac:dyDescent="0.25">
      <c r="A306" s="2" t="s">
        <v>5294</v>
      </c>
      <c r="B306" s="3">
        <v>46216</v>
      </c>
      <c r="C306" s="2" t="s">
        <v>17</v>
      </c>
      <c r="D306" s="2" t="s">
        <v>18</v>
      </c>
      <c r="E306" s="2" t="s">
        <v>4334</v>
      </c>
      <c r="F306" s="3">
        <v>46251</v>
      </c>
      <c r="G306" s="2">
        <v>48</v>
      </c>
      <c r="H306" s="2" t="s">
        <v>5338</v>
      </c>
      <c r="I306" s="2"/>
      <c r="J306" s="2"/>
      <c r="K306" s="2">
        <v>42</v>
      </c>
      <c r="L306" s="2" t="s">
        <v>38</v>
      </c>
      <c r="M306" s="4">
        <v>24.91</v>
      </c>
      <c r="N306" s="4">
        <v>26.6</v>
      </c>
      <c r="O306" s="4">
        <v>1046.22</v>
      </c>
      <c r="P306" s="4">
        <v>1276.3900000000001</v>
      </c>
    </row>
    <row r="307" spans="1:16" x14ac:dyDescent="0.25">
      <c r="A307" s="2" t="s">
        <v>5294</v>
      </c>
      <c r="B307" s="3">
        <v>46216</v>
      </c>
      <c r="C307" s="2" t="s">
        <v>17</v>
      </c>
      <c r="D307" s="2" t="s">
        <v>18</v>
      </c>
      <c r="E307" s="2" t="s">
        <v>4334</v>
      </c>
      <c r="F307" s="3">
        <v>46251</v>
      </c>
      <c r="G307" s="2">
        <v>49</v>
      </c>
      <c r="H307" s="2" t="s">
        <v>1705</v>
      </c>
      <c r="I307" s="2"/>
      <c r="J307" s="2"/>
      <c r="K307" s="2">
        <v>19</v>
      </c>
      <c r="L307" s="2" t="s">
        <v>38</v>
      </c>
      <c r="M307" s="4">
        <v>177.06</v>
      </c>
      <c r="N307" s="4">
        <v>189</v>
      </c>
      <c r="O307" s="4">
        <v>3364.14</v>
      </c>
      <c r="P307" s="4">
        <v>4104.25</v>
      </c>
    </row>
    <row r="308" spans="1:16" x14ac:dyDescent="0.25">
      <c r="A308" s="2" t="s">
        <v>5294</v>
      </c>
      <c r="B308" s="3">
        <v>46216</v>
      </c>
      <c r="C308" s="2" t="s">
        <v>17</v>
      </c>
      <c r="D308" s="2" t="s">
        <v>18</v>
      </c>
      <c r="E308" s="2" t="s">
        <v>4334</v>
      </c>
      <c r="F308" s="3">
        <v>46251</v>
      </c>
      <c r="G308" s="2">
        <v>50</v>
      </c>
      <c r="H308" s="2" t="s">
        <v>5339</v>
      </c>
      <c r="I308" s="2"/>
      <c r="J308" s="2"/>
      <c r="K308" s="2">
        <v>1</v>
      </c>
      <c r="L308" s="2" t="s">
        <v>38</v>
      </c>
      <c r="M308" s="4">
        <v>14561.31</v>
      </c>
      <c r="N308" s="4">
        <v>15544.2</v>
      </c>
      <c r="O308" s="4">
        <v>14561.31</v>
      </c>
      <c r="P308" s="4">
        <v>17764.8</v>
      </c>
    </row>
    <row r="309" spans="1:16" x14ac:dyDescent="0.25">
      <c r="A309" s="2" t="s">
        <v>5294</v>
      </c>
      <c r="B309" s="3">
        <v>46216</v>
      </c>
      <c r="C309" s="2" t="s">
        <v>17</v>
      </c>
      <c r="D309" s="2" t="s">
        <v>18</v>
      </c>
      <c r="E309" s="2" t="s">
        <v>4334</v>
      </c>
      <c r="F309" s="3">
        <v>46251</v>
      </c>
      <c r="G309" s="2">
        <v>51</v>
      </c>
      <c r="H309" s="2" t="s">
        <v>5340</v>
      </c>
      <c r="I309" s="2"/>
      <c r="J309" s="2"/>
      <c r="K309" s="2">
        <v>2</v>
      </c>
      <c r="L309" s="2" t="s">
        <v>38</v>
      </c>
      <c r="M309" s="4">
        <v>3484.54</v>
      </c>
      <c r="N309" s="4">
        <v>3719.76</v>
      </c>
      <c r="O309" s="4">
        <v>6969.08</v>
      </c>
      <c r="P309" s="4">
        <v>8502.2800000000007</v>
      </c>
    </row>
    <row r="310" spans="1:16" x14ac:dyDescent="0.25">
      <c r="A310" s="2" t="s">
        <v>5294</v>
      </c>
      <c r="B310" s="3">
        <v>46216</v>
      </c>
      <c r="C310" s="2" t="s">
        <v>17</v>
      </c>
      <c r="D310" s="2" t="s">
        <v>18</v>
      </c>
      <c r="E310" s="2" t="s">
        <v>4334</v>
      </c>
      <c r="F310" s="3">
        <v>46251</v>
      </c>
      <c r="G310" s="2">
        <v>52</v>
      </c>
      <c r="H310" s="2" t="s">
        <v>5341</v>
      </c>
      <c r="I310" s="2"/>
      <c r="J310" s="2"/>
      <c r="K310" s="2">
        <v>3</v>
      </c>
      <c r="L310" s="2" t="s">
        <v>38</v>
      </c>
      <c r="M310" s="4">
        <v>648.85</v>
      </c>
      <c r="N310" s="4">
        <v>692.64</v>
      </c>
      <c r="O310" s="4">
        <v>1946.55</v>
      </c>
      <c r="P310" s="4">
        <v>2374.79</v>
      </c>
    </row>
    <row r="311" spans="1:16" x14ac:dyDescent="0.25">
      <c r="A311" s="2" t="s">
        <v>5294</v>
      </c>
      <c r="B311" s="3">
        <v>46216</v>
      </c>
      <c r="C311" s="2" t="s">
        <v>17</v>
      </c>
      <c r="D311" s="2" t="s">
        <v>18</v>
      </c>
      <c r="E311" s="2" t="s">
        <v>4334</v>
      </c>
      <c r="F311" s="3">
        <v>46251</v>
      </c>
      <c r="G311" s="2">
        <v>53</v>
      </c>
      <c r="H311" s="2" t="s">
        <v>5342</v>
      </c>
      <c r="I311" s="2"/>
      <c r="J311" s="2"/>
      <c r="K311" s="2">
        <v>7</v>
      </c>
      <c r="L311" s="2" t="s">
        <v>38</v>
      </c>
      <c r="M311" s="4">
        <v>742.91</v>
      </c>
      <c r="N311" s="4">
        <v>793.06</v>
      </c>
      <c r="O311" s="4">
        <v>5200.37</v>
      </c>
      <c r="P311" s="4">
        <v>6344.45</v>
      </c>
    </row>
    <row r="312" spans="1:16" x14ac:dyDescent="0.25">
      <c r="A312" s="2" t="s">
        <v>5294</v>
      </c>
      <c r="B312" s="3">
        <v>46216</v>
      </c>
      <c r="C312" s="2" t="s">
        <v>17</v>
      </c>
      <c r="D312" s="2" t="s">
        <v>18</v>
      </c>
      <c r="E312" s="2" t="s">
        <v>4334</v>
      </c>
      <c r="F312" s="3">
        <v>46251</v>
      </c>
      <c r="G312" s="2">
        <v>54</v>
      </c>
      <c r="H312" s="2" t="s">
        <v>5343</v>
      </c>
      <c r="I312" s="2"/>
      <c r="J312" s="2"/>
      <c r="K312" s="2">
        <v>6</v>
      </c>
      <c r="L312" s="2" t="s">
        <v>38</v>
      </c>
      <c r="M312" s="4">
        <v>742.91</v>
      </c>
      <c r="N312" s="4">
        <v>793.06</v>
      </c>
      <c r="O312" s="4">
        <v>4457.46</v>
      </c>
      <c r="P312" s="4">
        <v>5438.1</v>
      </c>
    </row>
    <row r="313" spans="1:16" x14ac:dyDescent="0.25">
      <c r="A313" s="2" t="s">
        <v>5294</v>
      </c>
      <c r="B313" s="3">
        <v>46216</v>
      </c>
      <c r="C313" s="2" t="s">
        <v>17</v>
      </c>
      <c r="D313" s="2" t="s">
        <v>18</v>
      </c>
      <c r="E313" s="2" t="s">
        <v>4334</v>
      </c>
      <c r="F313" s="3">
        <v>46251</v>
      </c>
      <c r="G313" s="2">
        <v>55</v>
      </c>
      <c r="H313" s="2" t="s">
        <v>5344</v>
      </c>
      <c r="I313" s="2"/>
      <c r="J313" s="2"/>
      <c r="K313" s="2">
        <v>2</v>
      </c>
      <c r="L313" s="2" t="s">
        <v>38</v>
      </c>
      <c r="M313" s="4">
        <v>1014.64</v>
      </c>
      <c r="N313" s="4">
        <v>1083.1300000000001</v>
      </c>
      <c r="O313" s="4">
        <v>2029.28</v>
      </c>
      <c r="P313" s="4">
        <v>2475.7199999999998</v>
      </c>
    </row>
    <row r="314" spans="1:16" x14ac:dyDescent="0.25">
      <c r="A314" s="2" t="s">
        <v>5294</v>
      </c>
      <c r="B314" s="3">
        <v>46216</v>
      </c>
      <c r="C314" s="2" t="s">
        <v>17</v>
      </c>
      <c r="D314" s="2" t="s">
        <v>18</v>
      </c>
      <c r="E314" s="2" t="s">
        <v>4334</v>
      </c>
      <c r="F314" s="3">
        <v>46251</v>
      </c>
      <c r="G314" s="2">
        <v>56</v>
      </c>
      <c r="H314" s="2" t="s">
        <v>5345</v>
      </c>
      <c r="I314" s="2"/>
      <c r="J314" s="2"/>
      <c r="K314" s="2">
        <v>2</v>
      </c>
      <c r="L314" s="2" t="s">
        <v>38</v>
      </c>
      <c r="M314" s="4">
        <v>915.46</v>
      </c>
      <c r="N314" s="4">
        <v>977.25</v>
      </c>
      <c r="O314" s="4">
        <v>1830.92</v>
      </c>
      <c r="P314" s="4">
        <v>2233.7199999999998</v>
      </c>
    </row>
    <row r="315" spans="1:16" x14ac:dyDescent="0.25">
      <c r="A315" s="2" t="s">
        <v>5294</v>
      </c>
      <c r="B315" s="3">
        <v>46216</v>
      </c>
      <c r="C315" s="2" t="s">
        <v>17</v>
      </c>
      <c r="D315" s="2" t="s">
        <v>18</v>
      </c>
      <c r="E315" s="2" t="s">
        <v>4334</v>
      </c>
      <c r="F315" s="3">
        <v>46251</v>
      </c>
      <c r="G315" s="2">
        <v>57</v>
      </c>
      <c r="H315" s="2" t="s">
        <v>5346</v>
      </c>
      <c r="I315" s="2"/>
      <c r="J315" s="2"/>
      <c r="K315" s="2">
        <v>2</v>
      </c>
      <c r="L315" s="2" t="s">
        <v>38</v>
      </c>
      <c r="M315" s="4">
        <v>1187.57</v>
      </c>
      <c r="N315" s="4">
        <v>1267.73</v>
      </c>
      <c r="O315" s="4">
        <v>2375.14</v>
      </c>
      <c r="P315" s="4">
        <v>2897.67</v>
      </c>
    </row>
    <row r="316" spans="1:16" x14ac:dyDescent="0.25">
      <c r="A316" s="2" t="s">
        <v>5294</v>
      </c>
      <c r="B316" s="3">
        <v>46216</v>
      </c>
      <c r="C316" s="2" t="s">
        <v>17</v>
      </c>
      <c r="D316" s="2" t="s">
        <v>18</v>
      </c>
      <c r="E316" s="2" t="s">
        <v>4334</v>
      </c>
      <c r="F316" s="3">
        <v>46251</v>
      </c>
      <c r="G316" s="2">
        <v>58</v>
      </c>
      <c r="H316" s="2" t="s">
        <v>5347</v>
      </c>
      <c r="I316" s="2"/>
      <c r="J316" s="2"/>
      <c r="K316" s="2">
        <v>2</v>
      </c>
      <c r="L316" s="2" t="s">
        <v>38</v>
      </c>
      <c r="M316" s="4">
        <v>1328.32</v>
      </c>
      <c r="N316" s="4">
        <v>1417.98</v>
      </c>
      <c r="O316" s="4">
        <v>2656.64</v>
      </c>
      <c r="P316" s="4">
        <v>3241.1</v>
      </c>
    </row>
    <row r="317" spans="1:16" x14ac:dyDescent="0.25">
      <c r="A317" s="2" t="s">
        <v>5294</v>
      </c>
      <c r="B317" s="3">
        <v>46216</v>
      </c>
      <c r="C317" s="2" t="s">
        <v>17</v>
      </c>
      <c r="D317" s="2" t="s">
        <v>18</v>
      </c>
      <c r="E317" s="2" t="s">
        <v>4334</v>
      </c>
      <c r="F317" s="3">
        <v>46251</v>
      </c>
      <c r="G317" s="2">
        <v>59</v>
      </c>
      <c r="H317" s="2" t="s">
        <v>5348</v>
      </c>
      <c r="I317" s="2"/>
      <c r="J317" s="2"/>
      <c r="K317" s="2">
        <v>2</v>
      </c>
      <c r="L317" s="2" t="s">
        <v>38</v>
      </c>
      <c r="M317" s="4">
        <v>1756.22</v>
      </c>
      <c r="N317" s="4">
        <v>1874.78</v>
      </c>
      <c r="O317" s="4">
        <v>3512.44</v>
      </c>
      <c r="P317" s="4">
        <v>4285.18</v>
      </c>
    </row>
    <row r="318" spans="1:16" x14ac:dyDescent="0.25">
      <c r="A318" s="2" t="s">
        <v>5294</v>
      </c>
      <c r="B318" s="3">
        <v>46216</v>
      </c>
      <c r="C318" s="2" t="s">
        <v>17</v>
      </c>
      <c r="D318" s="2" t="s">
        <v>18</v>
      </c>
      <c r="E318" s="2" t="s">
        <v>4334</v>
      </c>
      <c r="F318" s="3">
        <v>46251</v>
      </c>
      <c r="G318" s="2">
        <v>60</v>
      </c>
      <c r="H318" s="2" t="s">
        <v>5349</v>
      </c>
      <c r="I318" s="2"/>
      <c r="J318" s="2"/>
      <c r="K318" s="2">
        <v>3</v>
      </c>
      <c r="L318" s="2" t="s">
        <v>38</v>
      </c>
      <c r="M318" s="4">
        <v>1884.37</v>
      </c>
      <c r="N318" s="4">
        <v>2011.56</v>
      </c>
      <c r="O318" s="4">
        <v>5653.11</v>
      </c>
      <c r="P318" s="4">
        <v>6896.79</v>
      </c>
    </row>
    <row r="319" spans="1:16" x14ac:dyDescent="0.25">
      <c r="A319" s="2" t="s">
        <v>5294</v>
      </c>
      <c r="B319" s="3">
        <v>46216</v>
      </c>
      <c r="C319" s="2" t="s">
        <v>17</v>
      </c>
      <c r="D319" s="2" t="s">
        <v>18</v>
      </c>
      <c r="E319" s="2" t="s">
        <v>4334</v>
      </c>
      <c r="F319" s="3">
        <v>46251</v>
      </c>
      <c r="G319" s="2">
        <v>61</v>
      </c>
      <c r="H319" s="2" t="s">
        <v>5350</v>
      </c>
      <c r="I319" s="2"/>
      <c r="J319" s="2"/>
      <c r="K319" s="2">
        <v>1</v>
      </c>
      <c r="L319" s="2" t="s">
        <v>38</v>
      </c>
      <c r="M319" s="4">
        <v>1630.4</v>
      </c>
      <c r="N319" s="4">
        <v>1740.45</v>
      </c>
      <c r="O319" s="4">
        <v>1630.4</v>
      </c>
      <c r="P319" s="4">
        <v>1989.09</v>
      </c>
    </row>
    <row r="320" spans="1:16" x14ac:dyDescent="0.25">
      <c r="A320" s="2" t="s">
        <v>5294</v>
      </c>
      <c r="B320" s="3">
        <v>46216</v>
      </c>
      <c r="C320" s="2" t="s">
        <v>17</v>
      </c>
      <c r="D320" s="2" t="s">
        <v>18</v>
      </c>
      <c r="E320" s="2" t="s">
        <v>4334</v>
      </c>
      <c r="F320" s="3">
        <v>46251</v>
      </c>
      <c r="G320" s="2">
        <v>62</v>
      </c>
      <c r="H320" s="2" t="s">
        <v>5351</v>
      </c>
      <c r="I320" s="2"/>
      <c r="J320" s="2"/>
      <c r="K320" s="2">
        <v>1</v>
      </c>
      <c r="L320" s="2" t="s">
        <v>38</v>
      </c>
      <c r="M320" s="4">
        <v>1905.62</v>
      </c>
      <c r="N320" s="4">
        <v>2034.24</v>
      </c>
      <c r="O320" s="4">
        <v>1905.62</v>
      </c>
      <c r="P320" s="4">
        <v>2324.86</v>
      </c>
    </row>
    <row r="321" spans="1:16" x14ac:dyDescent="0.25">
      <c r="A321" s="2" t="s">
        <v>5294</v>
      </c>
      <c r="B321" s="3">
        <v>46216</v>
      </c>
      <c r="C321" s="2" t="s">
        <v>17</v>
      </c>
      <c r="D321" s="2" t="s">
        <v>18</v>
      </c>
      <c r="E321" s="2" t="s">
        <v>4334</v>
      </c>
      <c r="F321" s="3">
        <v>46251</v>
      </c>
      <c r="G321" s="2">
        <v>63</v>
      </c>
      <c r="H321" s="2" t="s">
        <v>5352</v>
      </c>
      <c r="I321" s="2"/>
      <c r="J321" s="2"/>
      <c r="K321" s="2">
        <v>1</v>
      </c>
      <c r="L321" s="2" t="s">
        <v>38</v>
      </c>
      <c r="M321" s="4">
        <v>3401.14</v>
      </c>
      <c r="N321" s="4">
        <v>3630.71</v>
      </c>
      <c r="O321" s="4">
        <v>3401.14</v>
      </c>
      <c r="P321" s="4">
        <v>4149.3900000000003</v>
      </c>
    </row>
    <row r="322" spans="1:16" x14ac:dyDescent="0.25">
      <c r="A322" s="2" t="s">
        <v>5294</v>
      </c>
      <c r="B322" s="3">
        <v>46216</v>
      </c>
      <c r="C322" s="2" t="s">
        <v>17</v>
      </c>
      <c r="D322" s="2" t="s">
        <v>18</v>
      </c>
      <c r="E322" s="2" t="s">
        <v>4334</v>
      </c>
      <c r="F322" s="3">
        <v>46251</v>
      </c>
      <c r="G322" s="2">
        <v>64</v>
      </c>
      <c r="H322" s="2" t="s">
        <v>5353</v>
      </c>
      <c r="I322" s="2"/>
      <c r="J322" s="2"/>
      <c r="K322" s="2">
        <v>2</v>
      </c>
      <c r="L322" s="2" t="s">
        <v>38</v>
      </c>
      <c r="M322" s="4">
        <v>3594.51</v>
      </c>
      <c r="N322" s="4">
        <v>3837.15</v>
      </c>
      <c r="O322" s="4">
        <v>7189.02</v>
      </c>
      <c r="P322" s="4">
        <v>8770.6</v>
      </c>
    </row>
    <row r="323" spans="1:16" x14ac:dyDescent="0.25">
      <c r="A323" s="2" t="s">
        <v>5294</v>
      </c>
      <c r="B323" s="3">
        <v>46216</v>
      </c>
      <c r="C323" s="2" t="s">
        <v>17</v>
      </c>
      <c r="D323" s="2" t="s">
        <v>18</v>
      </c>
      <c r="E323" s="2" t="s">
        <v>4334</v>
      </c>
      <c r="F323" s="3">
        <v>46251</v>
      </c>
      <c r="G323" s="2">
        <v>65</v>
      </c>
      <c r="H323" s="2" t="s">
        <v>5354</v>
      </c>
      <c r="I323" s="2"/>
      <c r="J323" s="2"/>
      <c r="K323" s="2">
        <v>2</v>
      </c>
      <c r="L323" s="2" t="s">
        <v>38</v>
      </c>
      <c r="M323" s="4">
        <v>4154.1000000000004</v>
      </c>
      <c r="N323" s="4">
        <v>4434.5</v>
      </c>
      <c r="O323" s="4">
        <v>8308.2000000000007</v>
      </c>
      <c r="P323" s="4">
        <v>10136</v>
      </c>
    </row>
    <row r="324" spans="1:16" x14ac:dyDescent="0.25">
      <c r="A324" s="2" t="s">
        <v>5294</v>
      </c>
      <c r="B324" s="3">
        <v>46216</v>
      </c>
      <c r="C324" s="2" t="s">
        <v>17</v>
      </c>
      <c r="D324" s="2" t="s">
        <v>18</v>
      </c>
      <c r="E324" s="2" t="s">
        <v>4334</v>
      </c>
      <c r="F324" s="3">
        <v>46251</v>
      </c>
      <c r="G324" s="2">
        <v>66</v>
      </c>
      <c r="H324" s="2" t="s">
        <v>5355</v>
      </c>
      <c r="I324" s="2"/>
      <c r="J324" s="2"/>
      <c r="K324" s="2">
        <v>1</v>
      </c>
      <c r="L324" s="2" t="s">
        <v>38</v>
      </c>
      <c r="M324" s="4">
        <v>5592.56</v>
      </c>
      <c r="N324" s="4">
        <v>5970.06</v>
      </c>
      <c r="O324" s="4">
        <v>5592.56</v>
      </c>
      <c r="P324" s="4">
        <v>6822.92</v>
      </c>
    </row>
    <row r="325" spans="1:16" x14ac:dyDescent="0.25">
      <c r="A325" s="2" t="s">
        <v>5294</v>
      </c>
      <c r="B325" s="3">
        <v>46216</v>
      </c>
      <c r="C325" s="2" t="s">
        <v>17</v>
      </c>
      <c r="D325" s="2" t="s">
        <v>18</v>
      </c>
      <c r="E325" s="2" t="s">
        <v>4334</v>
      </c>
      <c r="F325" s="3">
        <v>46251</v>
      </c>
      <c r="G325" s="2">
        <v>67</v>
      </c>
      <c r="H325" s="2" t="s">
        <v>5356</v>
      </c>
      <c r="I325" s="2"/>
      <c r="J325" s="2"/>
      <c r="K325" s="2">
        <v>1</v>
      </c>
      <c r="L325" s="2" t="s">
        <v>38</v>
      </c>
      <c r="M325" s="4">
        <v>3962.4</v>
      </c>
      <c r="N325" s="4">
        <v>4229.8599999999997</v>
      </c>
      <c r="O325" s="4">
        <v>3962.4</v>
      </c>
      <c r="P325" s="4">
        <v>4834.13</v>
      </c>
    </row>
    <row r="326" spans="1:16" x14ac:dyDescent="0.25">
      <c r="A326" s="2" t="s">
        <v>5294</v>
      </c>
      <c r="B326" s="3">
        <v>46216</v>
      </c>
      <c r="C326" s="2" t="s">
        <v>17</v>
      </c>
      <c r="D326" s="2" t="s">
        <v>18</v>
      </c>
      <c r="E326" s="2" t="s">
        <v>4334</v>
      </c>
      <c r="F326" s="3">
        <v>46251</v>
      </c>
      <c r="G326" s="2">
        <v>68</v>
      </c>
      <c r="H326" s="2" t="s">
        <v>5357</v>
      </c>
      <c r="I326" s="2"/>
      <c r="J326" s="2"/>
      <c r="K326" s="2">
        <v>3</v>
      </c>
      <c r="L326" s="2" t="s">
        <v>38</v>
      </c>
      <c r="M326" s="4">
        <v>3614.94</v>
      </c>
      <c r="N326" s="4">
        <v>3858.96</v>
      </c>
      <c r="O326" s="4">
        <v>10844.82</v>
      </c>
      <c r="P326" s="4">
        <v>13230.68</v>
      </c>
    </row>
    <row r="327" spans="1:16" x14ac:dyDescent="0.25">
      <c r="A327" s="2" t="s">
        <v>5294</v>
      </c>
      <c r="B327" s="3">
        <v>46216</v>
      </c>
      <c r="C327" s="2" t="s">
        <v>17</v>
      </c>
      <c r="D327" s="2" t="s">
        <v>18</v>
      </c>
      <c r="E327" s="2" t="s">
        <v>4334</v>
      </c>
      <c r="F327" s="3">
        <v>46251</v>
      </c>
      <c r="G327" s="2">
        <v>69</v>
      </c>
      <c r="H327" s="2" t="s">
        <v>5358</v>
      </c>
      <c r="I327" s="2"/>
      <c r="J327" s="2"/>
      <c r="K327" s="2">
        <v>1</v>
      </c>
      <c r="L327" s="2" t="s">
        <v>38</v>
      </c>
      <c r="M327" s="4">
        <v>4153.57</v>
      </c>
      <c r="N327" s="4">
        <v>4433.93</v>
      </c>
      <c r="O327" s="4">
        <v>4153.57</v>
      </c>
      <c r="P327" s="4">
        <v>5067.3599999999997</v>
      </c>
    </row>
    <row r="328" spans="1:16" x14ac:dyDescent="0.25">
      <c r="A328" s="2" t="s">
        <v>5294</v>
      </c>
      <c r="B328" s="3">
        <v>46216</v>
      </c>
      <c r="C328" s="2" t="s">
        <v>17</v>
      </c>
      <c r="D328" s="2" t="s">
        <v>18</v>
      </c>
      <c r="E328" s="2" t="s">
        <v>4334</v>
      </c>
      <c r="F328" s="3">
        <v>46251</v>
      </c>
      <c r="G328" s="2">
        <v>70</v>
      </c>
      <c r="H328" s="2" t="s">
        <v>5359</v>
      </c>
      <c r="I328" s="2"/>
      <c r="J328" s="2"/>
      <c r="K328" s="2">
        <v>2</v>
      </c>
      <c r="L328" s="2" t="s">
        <v>38</v>
      </c>
      <c r="M328" s="4">
        <v>4568.9799999999996</v>
      </c>
      <c r="N328" s="4">
        <v>4877.38</v>
      </c>
      <c r="O328" s="4">
        <v>9137.9599999999991</v>
      </c>
      <c r="P328" s="4">
        <v>11148.31</v>
      </c>
    </row>
    <row r="329" spans="1:16" x14ac:dyDescent="0.25">
      <c r="A329" s="2" t="s">
        <v>5294</v>
      </c>
      <c r="B329" s="3">
        <v>46216</v>
      </c>
      <c r="C329" s="2" t="s">
        <v>17</v>
      </c>
      <c r="D329" s="2" t="s">
        <v>18</v>
      </c>
      <c r="E329" s="2" t="s">
        <v>4334</v>
      </c>
      <c r="F329" s="3">
        <v>46251</v>
      </c>
      <c r="G329" s="2">
        <v>71</v>
      </c>
      <c r="H329" s="2" t="s">
        <v>5360</v>
      </c>
      <c r="I329" s="2"/>
      <c r="J329" s="2"/>
      <c r="K329" s="2">
        <v>1</v>
      </c>
      <c r="L329" s="2" t="s">
        <v>38</v>
      </c>
      <c r="M329" s="4">
        <v>6912.98</v>
      </c>
      <c r="N329" s="4">
        <v>7379.6</v>
      </c>
      <c r="O329" s="4">
        <v>6912.98</v>
      </c>
      <c r="P329" s="4">
        <v>8433.84</v>
      </c>
    </row>
    <row r="330" spans="1:16" x14ac:dyDescent="0.25">
      <c r="A330" s="2" t="s">
        <v>5294</v>
      </c>
      <c r="B330" s="3">
        <v>46216</v>
      </c>
      <c r="C330" s="2" t="s">
        <v>17</v>
      </c>
      <c r="D330" s="2" t="s">
        <v>18</v>
      </c>
      <c r="E330" s="2" t="s">
        <v>4334</v>
      </c>
      <c r="F330" s="3">
        <v>46251</v>
      </c>
      <c r="G330" s="2">
        <v>72</v>
      </c>
      <c r="H330" s="2" t="s">
        <v>5361</v>
      </c>
      <c r="I330" s="2"/>
      <c r="J330" s="2"/>
      <c r="K330" s="2">
        <v>1</v>
      </c>
      <c r="L330" s="2" t="s">
        <v>38</v>
      </c>
      <c r="M330" s="4">
        <v>8081.49</v>
      </c>
      <c r="N330" s="4">
        <v>8626.99</v>
      </c>
      <c r="O330" s="4">
        <v>8081.49</v>
      </c>
      <c r="P330" s="4">
        <v>9859.42</v>
      </c>
    </row>
    <row r="331" spans="1:16" x14ac:dyDescent="0.25">
      <c r="A331" s="2" t="s">
        <v>5294</v>
      </c>
      <c r="B331" s="3">
        <v>46216</v>
      </c>
      <c r="C331" s="2" t="s">
        <v>17</v>
      </c>
      <c r="D331" s="2" t="s">
        <v>18</v>
      </c>
      <c r="E331" s="2" t="s">
        <v>4334</v>
      </c>
      <c r="F331" s="3">
        <v>46251</v>
      </c>
      <c r="G331" s="2">
        <v>73</v>
      </c>
      <c r="H331" s="2" t="s">
        <v>5362</v>
      </c>
      <c r="I331" s="2"/>
      <c r="J331" s="2"/>
      <c r="K331" s="2">
        <v>1</v>
      </c>
      <c r="L331" s="2" t="s">
        <v>38</v>
      </c>
      <c r="M331" s="4">
        <v>4874.99</v>
      </c>
      <c r="N331" s="4">
        <v>5204.0600000000004</v>
      </c>
      <c r="O331" s="4">
        <v>4874.99</v>
      </c>
      <c r="P331" s="4">
        <v>5947.49</v>
      </c>
    </row>
    <row r="332" spans="1:16" x14ac:dyDescent="0.25">
      <c r="A332" s="2" t="s">
        <v>5294</v>
      </c>
      <c r="B332" s="3">
        <v>46216</v>
      </c>
      <c r="C332" s="2" t="s">
        <v>17</v>
      </c>
      <c r="D332" s="2" t="s">
        <v>18</v>
      </c>
      <c r="E332" s="2" t="s">
        <v>4334</v>
      </c>
      <c r="F332" s="3">
        <v>46251</v>
      </c>
      <c r="G332" s="2">
        <v>74</v>
      </c>
      <c r="H332" s="2" t="s">
        <v>5363</v>
      </c>
      <c r="I332" s="2"/>
      <c r="J332" s="2"/>
      <c r="K332" s="2">
        <v>1</v>
      </c>
      <c r="L332" s="2" t="s">
        <v>38</v>
      </c>
      <c r="M332" s="4">
        <v>748.22</v>
      </c>
      <c r="N332" s="4">
        <v>798.73</v>
      </c>
      <c r="O332" s="4">
        <v>748.22</v>
      </c>
      <c r="P332" s="4">
        <v>912.83</v>
      </c>
    </row>
    <row r="333" spans="1:16" x14ac:dyDescent="0.25">
      <c r="A333" s="2" t="s">
        <v>5294</v>
      </c>
      <c r="B333" s="3">
        <v>46216</v>
      </c>
      <c r="C333" s="2" t="s">
        <v>17</v>
      </c>
      <c r="D333" s="2" t="s">
        <v>18</v>
      </c>
      <c r="E333" s="2" t="s">
        <v>4334</v>
      </c>
      <c r="F333" s="3">
        <v>46251</v>
      </c>
      <c r="G333" s="2">
        <v>75</v>
      </c>
      <c r="H333" s="2" t="s">
        <v>5364</v>
      </c>
      <c r="I333" s="2"/>
      <c r="J333" s="2"/>
      <c r="K333" s="2">
        <v>5</v>
      </c>
      <c r="L333" s="2" t="s">
        <v>38</v>
      </c>
      <c r="M333" s="4">
        <v>794.43</v>
      </c>
      <c r="N333" s="4">
        <v>848.06</v>
      </c>
      <c r="O333" s="4">
        <v>3972.15</v>
      </c>
      <c r="P333" s="4">
        <v>4846.0200000000004</v>
      </c>
    </row>
    <row r="334" spans="1:16" x14ac:dyDescent="0.25">
      <c r="A334" s="2" t="s">
        <v>5294</v>
      </c>
      <c r="B334" s="3">
        <v>46216</v>
      </c>
      <c r="C334" s="2" t="s">
        <v>17</v>
      </c>
      <c r="D334" s="2" t="s">
        <v>18</v>
      </c>
      <c r="E334" s="2" t="s">
        <v>4334</v>
      </c>
      <c r="F334" s="3">
        <v>46251</v>
      </c>
      <c r="G334" s="2">
        <v>76</v>
      </c>
      <c r="H334" s="2" t="s">
        <v>5365</v>
      </c>
      <c r="I334" s="2"/>
      <c r="J334" s="2"/>
      <c r="K334" s="2">
        <v>2</v>
      </c>
      <c r="L334" s="2" t="s">
        <v>38</v>
      </c>
      <c r="M334" s="4">
        <v>844.1</v>
      </c>
      <c r="N334" s="4">
        <v>901.07</v>
      </c>
      <c r="O334" s="4">
        <v>1688.2</v>
      </c>
      <c r="P334" s="4">
        <v>2059.6</v>
      </c>
    </row>
    <row r="335" spans="1:16" x14ac:dyDescent="0.25">
      <c r="A335" s="2" t="s">
        <v>5294</v>
      </c>
      <c r="B335" s="3">
        <v>46216</v>
      </c>
      <c r="C335" s="2" t="s">
        <v>17</v>
      </c>
      <c r="D335" s="2" t="s">
        <v>18</v>
      </c>
      <c r="E335" s="2" t="s">
        <v>4334</v>
      </c>
      <c r="F335" s="3">
        <v>46251</v>
      </c>
      <c r="G335" s="2">
        <v>77</v>
      </c>
      <c r="H335" s="2" t="s">
        <v>5366</v>
      </c>
      <c r="I335" s="2"/>
      <c r="J335" s="2"/>
      <c r="K335" s="2">
        <v>2</v>
      </c>
      <c r="L335" s="2" t="s">
        <v>38</v>
      </c>
      <c r="M335" s="4">
        <v>843.07</v>
      </c>
      <c r="N335" s="4">
        <v>899.98</v>
      </c>
      <c r="O335" s="4">
        <v>1686.14</v>
      </c>
      <c r="P335" s="4">
        <v>2057.09</v>
      </c>
    </row>
    <row r="336" spans="1:16" x14ac:dyDescent="0.25">
      <c r="A336" s="2" t="s">
        <v>5294</v>
      </c>
      <c r="B336" s="3">
        <v>46216</v>
      </c>
      <c r="C336" s="2" t="s">
        <v>17</v>
      </c>
      <c r="D336" s="2" t="s">
        <v>18</v>
      </c>
      <c r="E336" s="2" t="s">
        <v>4334</v>
      </c>
      <c r="F336" s="3">
        <v>46251</v>
      </c>
      <c r="G336" s="2">
        <v>78</v>
      </c>
      <c r="H336" s="2" t="s">
        <v>5367</v>
      </c>
      <c r="I336" s="2"/>
      <c r="J336" s="2"/>
      <c r="K336" s="2">
        <v>1</v>
      </c>
      <c r="L336" s="2" t="s">
        <v>38</v>
      </c>
      <c r="M336" s="4">
        <v>1032.77</v>
      </c>
      <c r="N336" s="4">
        <v>1102.48</v>
      </c>
      <c r="O336" s="4">
        <v>1032.77</v>
      </c>
      <c r="P336" s="4">
        <v>1259.98</v>
      </c>
    </row>
    <row r="337" spans="1:16" x14ac:dyDescent="0.25">
      <c r="A337" s="2" t="s">
        <v>5294</v>
      </c>
      <c r="B337" s="3">
        <v>46216</v>
      </c>
      <c r="C337" s="2" t="s">
        <v>17</v>
      </c>
      <c r="D337" s="2" t="s">
        <v>18</v>
      </c>
      <c r="E337" s="2" t="s">
        <v>4334</v>
      </c>
      <c r="F337" s="3">
        <v>46251</v>
      </c>
      <c r="G337" s="2">
        <v>79</v>
      </c>
      <c r="H337" s="2" t="s">
        <v>5367</v>
      </c>
      <c r="I337" s="2"/>
      <c r="J337" s="2"/>
      <c r="K337" s="2">
        <v>1</v>
      </c>
      <c r="L337" s="2" t="s">
        <v>38</v>
      </c>
      <c r="M337" s="4">
        <v>1032.77</v>
      </c>
      <c r="N337" s="4">
        <v>1102.48</v>
      </c>
      <c r="O337" s="4">
        <v>1032.77</v>
      </c>
      <c r="P337" s="4">
        <v>1259.98</v>
      </c>
    </row>
    <row r="338" spans="1:16" x14ac:dyDescent="0.25">
      <c r="A338" s="2" t="s">
        <v>5294</v>
      </c>
      <c r="B338" s="3">
        <v>46216</v>
      </c>
      <c r="C338" s="2" t="s">
        <v>17</v>
      </c>
      <c r="D338" s="2" t="s">
        <v>18</v>
      </c>
      <c r="E338" s="2" t="s">
        <v>4334</v>
      </c>
      <c r="F338" s="3">
        <v>46251</v>
      </c>
      <c r="G338" s="2">
        <v>80</v>
      </c>
      <c r="H338" s="2" t="s">
        <v>5368</v>
      </c>
      <c r="I338" s="2"/>
      <c r="J338" s="2"/>
      <c r="K338" s="2">
        <v>1</v>
      </c>
      <c r="L338" s="2" t="s">
        <v>38</v>
      </c>
      <c r="M338" s="4">
        <v>1469.09</v>
      </c>
      <c r="N338" s="4">
        <v>1568.25</v>
      </c>
      <c r="O338" s="4">
        <v>1469.09</v>
      </c>
      <c r="P338" s="4">
        <v>1792.29</v>
      </c>
    </row>
    <row r="339" spans="1:16" x14ac:dyDescent="0.25">
      <c r="A339" s="2" t="s">
        <v>5294</v>
      </c>
      <c r="B339" s="3">
        <v>46216</v>
      </c>
      <c r="C339" s="2" t="s">
        <v>17</v>
      </c>
      <c r="D339" s="2" t="s">
        <v>18</v>
      </c>
      <c r="E339" s="2" t="s">
        <v>4334</v>
      </c>
      <c r="F339" s="3">
        <v>46251</v>
      </c>
      <c r="G339" s="2">
        <v>81</v>
      </c>
      <c r="H339" s="2" t="s">
        <v>5369</v>
      </c>
      <c r="I339" s="2"/>
      <c r="J339" s="2"/>
      <c r="K339" s="2">
        <v>1</v>
      </c>
      <c r="L339" s="2" t="s">
        <v>38</v>
      </c>
      <c r="M339" s="4">
        <v>1602.86</v>
      </c>
      <c r="N339" s="4">
        <v>1711.06</v>
      </c>
      <c r="O339" s="4">
        <v>1602.86</v>
      </c>
      <c r="P339" s="4">
        <v>1955.49</v>
      </c>
    </row>
    <row r="340" spans="1:16" x14ac:dyDescent="0.25">
      <c r="A340" s="2" t="s">
        <v>5294</v>
      </c>
      <c r="B340" s="3">
        <v>46216</v>
      </c>
      <c r="C340" s="2" t="s">
        <v>17</v>
      </c>
      <c r="D340" s="2" t="s">
        <v>18</v>
      </c>
      <c r="E340" s="2" t="s">
        <v>4334</v>
      </c>
      <c r="F340" s="3">
        <v>46251</v>
      </c>
      <c r="G340" s="2">
        <v>82</v>
      </c>
      <c r="H340" s="2" t="s">
        <v>5370</v>
      </c>
      <c r="I340" s="2"/>
      <c r="J340" s="2"/>
      <c r="K340" s="2">
        <v>2</v>
      </c>
      <c r="L340" s="2" t="s">
        <v>38</v>
      </c>
      <c r="M340" s="4">
        <v>1831.52</v>
      </c>
      <c r="N340" s="4">
        <v>1955.15</v>
      </c>
      <c r="O340" s="4">
        <v>3663.04</v>
      </c>
      <c r="P340" s="4">
        <v>4468.91</v>
      </c>
    </row>
    <row r="341" spans="1:16" x14ac:dyDescent="0.25">
      <c r="A341" s="2" t="s">
        <v>5294</v>
      </c>
      <c r="B341" s="3">
        <v>46216</v>
      </c>
      <c r="C341" s="2" t="s">
        <v>17</v>
      </c>
      <c r="D341" s="2" t="s">
        <v>18</v>
      </c>
      <c r="E341" s="2" t="s">
        <v>4334</v>
      </c>
      <c r="F341" s="3">
        <v>46251</v>
      </c>
      <c r="G341" s="2">
        <v>83</v>
      </c>
      <c r="H341" s="2" t="s">
        <v>5371</v>
      </c>
      <c r="I341" s="2"/>
      <c r="J341" s="2"/>
      <c r="K341" s="2">
        <v>1</v>
      </c>
      <c r="L341" s="2" t="s">
        <v>38</v>
      </c>
      <c r="M341" s="4">
        <v>2120.59</v>
      </c>
      <c r="N341" s="4">
        <v>2263.73</v>
      </c>
      <c r="O341" s="4">
        <v>2120.59</v>
      </c>
      <c r="P341" s="4">
        <v>2587.12</v>
      </c>
    </row>
    <row r="342" spans="1:16" x14ac:dyDescent="0.25">
      <c r="A342" s="2" t="s">
        <v>5294</v>
      </c>
      <c r="B342" s="3">
        <v>46216</v>
      </c>
      <c r="C342" s="2" t="s">
        <v>17</v>
      </c>
      <c r="D342" s="2" t="s">
        <v>18</v>
      </c>
      <c r="E342" s="2" t="s">
        <v>4334</v>
      </c>
      <c r="F342" s="3">
        <v>46251</v>
      </c>
      <c r="G342" s="2">
        <v>84</v>
      </c>
      <c r="H342" s="2" t="s">
        <v>5372</v>
      </c>
      <c r="I342" s="2"/>
      <c r="J342" s="2"/>
      <c r="K342" s="2">
        <v>2</v>
      </c>
      <c r="L342" s="2" t="s">
        <v>38</v>
      </c>
      <c r="M342" s="4">
        <v>1740.42</v>
      </c>
      <c r="N342" s="4">
        <v>1857.89</v>
      </c>
      <c r="O342" s="4">
        <v>3480.84</v>
      </c>
      <c r="P342" s="4">
        <v>4246.62</v>
      </c>
    </row>
    <row r="343" spans="1:16" x14ac:dyDescent="0.25">
      <c r="A343" s="2" t="s">
        <v>5294</v>
      </c>
      <c r="B343" s="3">
        <v>46216</v>
      </c>
      <c r="C343" s="2" t="s">
        <v>17</v>
      </c>
      <c r="D343" s="2" t="s">
        <v>18</v>
      </c>
      <c r="E343" s="2" t="s">
        <v>4334</v>
      </c>
      <c r="F343" s="3">
        <v>46251</v>
      </c>
      <c r="G343" s="2">
        <v>85</v>
      </c>
      <c r="H343" s="2" t="s">
        <v>5373</v>
      </c>
      <c r="I343" s="2"/>
      <c r="J343" s="2"/>
      <c r="K343" s="2">
        <v>1</v>
      </c>
      <c r="L343" s="2" t="s">
        <v>38</v>
      </c>
      <c r="M343" s="4">
        <v>1989.73</v>
      </c>
      <c r="N343" s="4">
        <v>2124.0300000000002</v>
      </c>
      <c r="O343" s="4">
        <v>1989.73</v>
      </c>
      <c r="P343" s="4">
        <v>2427.4699999999998</v>
      </c>
    </row>
    <row r="344" spans="1:16" x14ac:dyDescent="0.25">
      <c r="A344" s="2" t="s">
        <v>5294</v>
      </c>
      <c r="B344" s="3">
        <v>46216</v>
      </c>
      <c r="C344" s="2" t="s">
        <v>17</v>
      </c>
      <c r="D344" s="2" t="s">
        <v>18</v>
      </c>
      <c r="E344" s="2" t="s">
        <v>4334</v>
      </c>
      <c r="F344" s="3">
        <v>46251</v>
      </c>
      <c r="G344" s="2">
        <v>86</v>
      </c>
      <c r="H344" s="2" t="s">
        <v>5374</v>
      </c>
      <c r="I344" s="2"/>
      <c r="J344" s="2"/>
      <c r="K344" s="2">
        <v>1</v>
      </c>
      <c r="L344" s="2" t="s">
        <v>38</v>
      </c>
      <c r="M344" s="4">
        <v>2009.92</v>
      </c>
      <c r="N344" s="4">
        <v>2145.59</v>
      </c>
      <c r="O344" s="4">
        <v>2009.92</v>
      </c>
      <c r="P344" s="4">
        <v>2452.1</v>
      </c>
    </row>
    <row r="345" spans="1:16" x14ac:dyDescent="0.25">
      <c r="A345" s="2" t="s">
        <v>5294</v>
      </c>
      <c r="B345" s="3">
        <v>46216</v>
      </c>
      <c r="C345" s="2" t="s">
        <v>17</v>
      </c>
      <c r="D345" s="2" t="s">
        <v>18</v>
      </c>
      <c r="E345" s="2" t="s">
        <v>4334</v>
      </c>
      <c r="F345" s="3">
        <v>46251</v>
      </c>
      <c r="G345" s="2">
        <v>87</v>
      </c>
      <c r="H345" s="2" t="s">
        <v>5375</v>
      </c>
      <c r="I345" s="2"/>
      <c r="J345" s="2"/>
      <c r="K345" s="2">
        <v>1</v>
      </c>
      <c r="L345" s="2" t="s">
        <v>38</v>
      </c>
      <c r="M345" s="4">
        <v>2178.7199999999998</v>
      </c>
      <c r="N345" s="4">
        <v>2325.7800000000002</v>
      </c>
      <c r="O345" s="4">
        <v>2178.7199999999998</v>
      </c>
      <c r="P345" s="4">
        <v>2658.04</v>
      </c>
    </row>
    <row r="346" spans="1:16" x14ac:dyDescent="0.25">
      <c r="A346" s="2" t="s">
        <v>5294</v>
      </c>
      <c r="B346" s="3">
        <v>46216</v>
      </c>
      <c r="C346" s="2" t="s">
        <v>17</v>
      </c>
      <c r="D346" s="2" t="s">
        <v>18</v>
      </c>
      <c r="E346" s="2" t="s">
        <v>4334</v>
      </c>
      <c r="F346" s="3">
        <v>46251</v>
      </c>
      <c r="G346" s="2">
        <v>88</v>
      </c>
      <c r="H346" s="2" t="s">
        <v>5376</v>
      </c>
      <c r="I346" s="2"/>
      <c r="J346" s="2"/>
      <c r="K346" s="2">
        <v>1</v>
      </c>
      <c r="L346" s="2" t="s">
        <v>38</v>
      </c>
      <c r="M346" s="4">
        <v>2455.9699999999998</v>
      </c>
      <c r="N346" s="4">
        <v>2621.74</v>
      </c>
      <c r="O346" s="4">
        <v>2455.9699999999998</v>
      </c>
      <c r="P346" s="4">
        <v>2996.28</v>
      </c>
    </row>
    <row r="347" spans="1:16" x14ac:dyDescent="0.25">
      <c r="A347" s="2" t="s">
        <v>5294</v>
      </c>
      <c r="B347" s="3">
        <v>46216</v>
      </c>
      <c r="C347" s="2" t="s">
        <v>17</v>
      </c>
      <c r="D347" s="2" t="s">
        <v>18</v>
      </c>
      <c r="E347" s="2" t="s">
        <v>4334</v>
      </c>
      <c r="F347" s="3">
        <v>46251</v>
      </c>
      <c r="G347" s="2">
        <v>89</v>
      </c>
      <c r="H347" s="2" t="s">
        <v>5377</v>
      </c>
      <c r="I347" s="2"/>
      <c r="J347" s="2"/>
      <c r="K347" s="2">
        <v>1</v>
      </c>
      <c r="L347" s="2" t="s">
        <v>38</v>
      </c>
      <c r="M347" s="4">
        <v>2956.3</v>
      </c>
      <c r="N347" s="4">
        <v>3155.86</v>
      </c>
      <c r="O347" s="4">
        <v>2956.3</v>
      </c>
      <c r="P347" s="4">
        <v>3606.69</v>
      </c>
    </row>
    <row r="348" spans="1:16" x14ac:dyDescent="0.25">
      <c r="A348" s="2" t="s">
        <v>5294</v>
      </c>
      <c r="B348" s="3">
        <v>46216</v>
      </c>
      <c r="C348" s="2" t="s">
        <v>17</v>
      </c>
      <c r="D348" s="2" t="s">
        <v>18</v>
      </c>
      <c r="E348" s="2" t="s">
        <v>4334</v>
      </c>
      <c r="F348" s="3">
        <v>46251</v>
      </c>
      <c r="G348" s="2">
        <v>90</v>
      </c>
      <c r="H348" s="2" t="s">
        <v>5378</v>
      </c>
      <c r="I348" s="2"/>
      <c r="J348" s="2"/>
      <c r="K348" s="2">
        <v>1</v>
      </c>
      <c r="L348" s="2" t="s">
        <v>38</v>
      </c>
      <c r="M348" s="4">
        <v>2617.02</v>
      </c>
      <c r="N348" s="4">
        <v>2793.68</v>
      </c>
      <c r="O348" s="4">
        <v>2617.02</v>
      </c>
      <c r="P348" s="4">
        <v>3192.76</v>
      </c>
    </row>
    <row r="349" spans="1:16" x14ac:dyDescent="0.25">
      <c r="A349" s="2" t="s">
        <v>5294</v>
      </c>
      <c r="B349" s="3">
        <v>46216</v>
      </c>
      <c r="C349" s="2" t="s">
        <v>17</v>
      </c>
      <c r="D349" s="2" t="s">
        <v>18</v>
      </c>
      <c r="E349" s="2" t="s">
        <v>4334</v>
      </c>
      <c r="F349" s="3">
        <v>46251</v>
      </c>
      <c r="G349" s="2">
        <v>91</v>
      </c>
      <c r="H349" s="2" t="s">
        <v>5379</v>
      </c>
      <c r="I349" s="2"/>
      <c r="J349" s="2"/>
      <c r="K349" s="2">
        <v>1</v>
      </c>
      <c r="L349" s="2" t="s">
        <v>38</v>
      </c>
      <c r="M349" s="4">
        <v>2948.03</v>
      </c>
      <c r="N349" s="4">
        <v>3147.03</v>
      </c>
      <c r="O349" s="4">
        <v>2948.03</v>
      </c>
      <c r="P349" s="4">
        <v>3596.6</v>
      </c>
    </row>
    <row r="350" spans="1:16" x14ac:dyDescent="0.25">
      <c r="A350" s="2" t="s">
        <v>5294</v>
      </c>
      <c r="B350" s="3">
        <v>46216</v>
      </c>
      <c r="C350" s="2" t="s">
        <v>17</v>
      </c>
      <c r="D350" s="2" t="s">
        <v>18</v>
      </c>
      <c r="E350" s="2" t="s">
        <v>4334</v>
      </c>
      <c r="F350" s="3">
        <v>46251</v>
      </c>
      <c r="G350" s="2">
        <v>92</v>
      </c>
      <c r="H350" s="2" t="s">
        <v>5380</v>
      </c>
      <c r="I350" s="2"/>
      <c r="J350" s="2"/>
      <c r="K350" s="2">
        <v>1</v>
      </c>
      <c r="L350" s="2" t="s">
        <v>38</v>
      </c>
      <c r="M350" s="4">
        <v>2811.38</v>
      </c>
      <c r="N350" s="4">
        <v>3001.14</v>
      </c>
      <c r="O350" s="4">
        <v>2811.38</v>
      </c>
      <c r="P350" s="4">
        <v>3429.88</v>
      </c>
    </row>
    <row r="351" spans="1:16" x14ac:dyDescent="0.25">
      <c r="A351" s="2" t="s">
        <v>5294</v>
      </c>
      <c r="B351" s="3">
        <v>46216</v>
      </c>
      <c r="C351" s="2" t="s">
        <v>17</v>
      </c>
      <c r="D351" s="2" t="s">
        <v>18</v>
      </c>
      <c r="E351" s="2" t="s">
        <v>4334</v>
      </c>
      <c r="F351" s="3">
        <v>46251</v>
      </c>
      <c r="G351" s="2">
        <v>93</v>
      </c>
      <c r="H351" s="2" t="s">
        <v>5381</v>
      </c>
      <c r="I351" s="2"/>
      <c r="J351" s="2"/>
      <c r="K351" s="2">
        <v>2</v>
      </c>
      <c r="L351" s="2" t="s">
        <v>38</v>
      </c>
      <c r="M351" s="4">
        <v>3937.2</v>
      </c>
      <c r="N351" s="4">
        <v>4202.96</v>
      </c>
      <c r="O351" s="4">
        <v>7874.4</v>
      </c>
      <c r="P351" s="4">
        <v>9606.77</v>
      </c>
    </row>
    <row r="352" spans="1:16" x14ac:dyDescent="0.25">
      <c r="A352" s="2" t="s">
        <v>5294</v>
      </c>
      <c r="B352" s="3">
        <v>46216</v>
      </c>
      <c r="C352" s="2" t="s">
        <v>17</v>
      </c>
      <c r="D352" s="2" t="s">
        <v>18</v>
      </c>
      <c r="E352" s="2" t="s">
        <v>4334</v>
      </c>
      <c r="F352" s="3">
        <v>46251</v>
      </c>
      <c r="G352" s="2">
        <v>94</v>
      </c>
      <c r="H352" s="2" t="s">
        <v>5382</v>
      </c>
      <c r="I352" s="2"/>
      <c r="J352" s="2"/>
      <c r="K352" s="2">
        <v>2</v>
      </c>
      <c r="L352" s="2" t="s">
        <v>38</v>
      </c>
      <c r="M352" s="4">
        <v>4853.2</v>
      </c>
      <c r="N352" s="4">
        <v>5180.79</v>
      </c>
      <c r="O352" s="4">
        <v>9706.4</v>
      </c>
      <c r="P352" s="4">
        <v>11841.81</v>
      </c>
    </row>
    <row r="353" spans="1:16" x14ac:dyDescent="0.25">
      <c r="A353" s="2" t="s">
        <v>5294</v>
      </c>
      <c r="B353" s="3">
        <v>46216</v>
      </c>
      <c r="C353" s="2" t="s">
        <v>17</v>
      </c>
      <c r="D353" s="2" t="s">
        <v>18</v>
      </c>
      <c r="E353" s="2" t="s">
        <v>4334</v>
      </c>
      <c r="F353" s="3">
        <v>46251</v>
      </c>
      <c r="G353" s="2">
        <v>95</v>
      </c>
      <c r="H353" s="2" t="s">
        <v>5383</v>
      </c>
      <c r="I353" s="2"/>
      <c r="J353" s="2"/>
      <c r="K353" s="2">
        <v>6</v>
      </c>
      <c r="L353" s="2" t="s">
        <v>38</v>
      </c>
      <c r="M353" s="4">
        <v>591.38</v>
      </c>
      <c r="N353" s="4">
        <v>631.29</v>
      </c>
      <c r="O353" s="4">
        <v>3548.28</v>
      </c>
      <c r="P353" s="4">
        <v>4328.8999999999996</v>
      </c>
    </row>
    <row r="354" spans="1:16" x14ac:dyDescent="0.25">
      <c r="A354" s="2" t="s">
        <v>5294</v>
      </c>
      <c r="B354" s="3">
        <v>46216</v>
      </c>
      <c r="C354" s="2" t="s">
        <v>17</v>
      </c>
      <c r="D354" s="2" t="s">
        <v>18</v>
      </c>
      <c r="E354" s="2" t="s">
        <v>4334</v>
      </c>
      <c r="F354" s="3">
        <v>46251</v>
      </c>
      <c r="G354" s="2">
        <v>96</v>
      </c>
      <c r="H354" s="2" t="s">
        <v>5384</v>
      </c>
      <c r="I354" s="2"/>
      <c r="J354" s="2"/>
      <c r="K354" s="2">
        <v>2</v>
      </c>
      <c r="L354" s="2" t="s">
        <v>38</v>
      </c>
      <c r="M354" s="4">
        <v>674.66</v>
      </c>
      <c r="N354" s="4">
        <v>720.19</v>
      </c>
      <c r="O354" s="4">
        <v>1349.32</v>
      </c>
      <c r="P354" s="4">
        <v>1646.17</v>
      </c>
    </row>
    <row r="355" spans="1:16" x14ac:dyDescent="0.25">
      <c r="A355" s="2" t="s">
        <v>5294</v>
      </c>
      <c r="B355" s="3">
        <v>46216</v>
      </c>
      <c r="C355" s="2" t="s">
        <v>17</v>
      </c>
      <c r="D355" s="2" t="s">
        <v>18</v>
      </c>
      <c r="E355" s="2" t="s">
        <v>4334</v>
      </c>
      <c r="F355" s="3">
        <v>46251</v>
      </c>
      <c r="G355" s="2">
        <v>97</v>
      </c>
      <c r="H355" s="2" t="s">
        <v>5385</v>
      </c>
      <c r="I355" s="2"/>
      <c r="J355" s="2"/>
      <c r="K355" s="2">
        <v>2</v>
      </c>
      <c r="L355" s="2" t="s">
        <v>38</v>
      </c>
      <c r="M355" s="4">
        <v>726.37</v>
      </c>
      <c r="N355" s="4">
        <v>775.4</v>
      </c>
      <c r="O355" s="4">
        <v>1452.74</v>
      </c>
      <c r="P355" s="4">
        <v>1772.34</v>
      </c>
    </row>
    <row r="356" spans="1:16" x14ac:dyDescent="0.25">
      <c r="A356" s="2" t="s">
        <v>5294</v>
      </c>
      <c r="B356" s="3">
        <v>46216</v>
      </c>
      <c r="C356" s="2" t="s">
        <v>17</v>
      </c>
      <c r="D356" s="2" t="s">
        <v>18</v>
      </c>
      <c r="E356" s="2" t="s">
        <v>4334</v>
      </c>
      <c r="F356" s="3">
        <v>46251</v>
      </c>
      <c r="G356" s="2">
        <v>98</v>
      </c>
      <c r="H356" s="2" t="s">
        <v>5386</v>
      </c>
      <c r="I356" s="2"/>
      <c r="J356" s="2"/>
      <c r="K356" s="2">
        <v>2</v>
      </c>
      <c r="L356" s="2" t="s">
        <v>38</v>
      </c>
      <c r="M356" s="4">
        <v>1013.31</v>
      </c>
      <c r="N356" s="4">
        <v>1081.72</v>
      </c>
      <c r="O356" s="4">
        <v>2026.62</v>
      </c>
      <c r="P356" s="4">
        <v>2472.48</v>
      </c>
    </row>
    <row r="357" spans="1:16" x14ac:dyDescent="0.25">
      <c r="A357" s="2" t="s">
        <v>5294</v>
      </c>
      <c r="B357" s="3">
        <v>46216</v>
      </c>
      <c r="C357" s="2" t="s">
        <v>17</v>
      </c>
      <c r="D357" s="2" t="s">
        <v>18</v>
      </c>
      <c r="E357" s="2" t="s">
        <v>4334</v>
      </c>
      <c r="F357" s="3">
        <v>46251</v>
      </c>
      <c r="G357" s="2">
        <v>99</v>
      </c>
      <c r="H357" s="2" t="s">
        <v>5387</v>
      </c>
      <c r="I357" s="2"/>
      <c r="J357" s="2"/>
      <c r="K357" s="2">
        <v>1</v>
      </c>
      <c r="L357" s="2" t="s">
        <v>38</v>
      </c>
      <c r="M357" s="4">
        <v>1780.9</v>
      </c>
      <c r="N357" s="4">
        <v>1901.1</v>
      </c>
      <c r="O357" s="4">
        <v>1780.9</v>
      </c>
      <c r="P357" s="4">
        <v>2172.6999999999998</v>
      </c>
    </row>
    <row r="358" spans="1:16" x14ac:dyDescent="0.25">
      <c r="A358" s="2" t="s">
        <v>5294</v>
      </c>
      <c r="B358" s="3">
        <v>46216</v>
      </c>
      <c r="C358" s="2" t="s">
        <v>17</v>
      </c>
      <c r="D358" s="2" t="s">
        <v>18</v>
      </c>
      <c r="E358" s="2" t="s">
        <v>4334</v>
      </c>
      <c r="F358" s="3">
        <v>46251</v>
      </c>
      <c r="G358" s="2">
        <v>100</v>
      </c>
      <c r="H358" s="2" t="s">
        <v>5388</v>
      </c>
      <c r="I358" s="2"/>
      <c r="J358" s="2"/>
      <c r="K358" s="2">
        <v>1</v>
      </c>
      <c r="L358" s="2" t="s">
        <v>38</v>
      </c>
      <c r="M358" s="4">
        <v>8926.66</v>
      </c>
      <c r="N358" s="4">
        <v>9529.2000000000007</v>
      </c>
      <c r="O358" s="4">
        <v>8926.66</v>
      </c>
      <c r="P358" s="4">
        <v>10890.53</v>
      </c>
    </row>
    <row r="359" spans="1:16" x14ac:dyDescent="0.25">
      <c r="A359" s="2" t="s">
        <v>5294</v>
      </c>
      <c r="B359" s="3">
        <v>46216</v>
      </c>
      <c r="C359" s="2" t="s">
        <v>17</v>
      </c>
      <c r="D359" s="2" t="s">
        <v>18</v>
      </c>
      <c r="E359" s="2" t="s">
        <v>4334</v>
      </c>
      <c r="F359" s="3">
        <v>46251</v>
      </c>
      <c r="G359" s="2">
        <v>101</v>
      </c>
      <c r="H359" s="2" t="s">
        <v>5389</v>
      </c>
      <c r="I359" s="2"/>
      <c r="J359" s="2"/>
      <c r="K359" s="2">
        <v>1</v>
      </c>
      <c r="L359" s="2" t="s">
        <v>38</v>
      </c>
      <c r="M359" s="4">
        <v>2652.03</v>
      </c>
      <c r="N359" s="4">
        <v>2831.05</v>
      </c>
      <c r="O359" s="4">
        <v>2652.03</v>
      </c>
      <c r="P359" s="4">
        <v>3235.48</v>
      </c>
    </row>
    <row r="360" spans="1:16" x14ac:dyDescent="0.25">
      <c r="A360" s="2" t="s">
        <v>5294</v>
      </c>
      <c r="B360" s="3">
        <v>46216</v>
      </c>
      <c r="C360" s="2" t="s">
        <v>17</v>
      </c>
      <c r="D360" s="2" t="s">
        <v>18</v>
      </c>
      <c r="E360" s="2" t="s">
        <v>4334</v>
      </c>
      <c r="F360" s="3">
        <v>46251</v>
      </c>
      <c r="G360" s="2">
        <v>102</v>
      </c>
      <c r="H360" s="2" t="s">
        <v>5390</v>
      </c>
      <c r="I360" s="2"/>
      <c r="J360" s="2"/>
      <c r="K360" s="2">
        <v>1</v>
      </c>
      <c r="L360" s="2" t="s">
        <v>38</v>
      </c>
      <c r="M360" s="4">
        <v>7428.91</v>
      </c>
      <c r="N360" s="4">
        <v>7930.37</v>
      </c>
      <c r="O360" s="4">
        <v>7428.91</v>
      </c>
      <c r="P360" s="4">
        <v>9063.27</v>
      </c>
    </row>
    <row r="361" spans="1:16" x14ac:dyDescent="0.25">
      <c r="A361" s="2" t="s">
        <v>5294</v>
      </c>
      <c r="B361" s="3">
        <v>46216</v>
      </c>
      <c r="C361" s="2" t="s">
        <v>17</v>
      </c>
      <c r="D361" s="2" t="s">
        <v>18</v>
      </c>
      <c r="E361" s="2" t="s">
        <v>4334</v>
      </c>
      <c r="F361" s="3">
        <v>46251</v>
      </c>
      <c r="G361" s="2">
        <v>103</v>
      </c>
      <c r="H361" s="2" t="s">
        <v>5391</v>
      </c>
      <c r="I361" s="2"/>
      <c r="J361" s="2"/>
      <c r="K361" s="2">
        <v>1</v>
      </c>
      <c r="L361" s="2" t="s">
        <v>38</v>
      </c>
      <c r="M361" s="4">
        <v>1743.82</v>
      </c>
      <c r="N361" s="4">
        <v>1861.54</v>
      </c>
      <c r="O361" s="4">
        <v>1743.82</v>
      </c>
      <c r="P361" s="4">
        <v>2127.46</v>
      </c>
    </row>
    <row r="362" spans="1:16" x14ac:dyDescent="0.25">
      <c r="A362" s="2" t="s">
        <v>5294</v>
      </c>
      <c r="B362" s="3">
        <v>46216</v>
      </c>
      <c r="C362" s="2" t="s">
        <v>17</v>
      </c>
      <c r="D362" s="2" t="s">
        <v>18</v>
      </c>
      <c r="E362" s="2" t="s">
        <v>4334</v>
      </c>
      <c r="F362" s="3">
        <v>46251</v>
      </c>
      <c r="G362" s="2">
        <v>104</v>
      </c>
      <c r="H362" s="2" t="s">
        <v>5392</v>
      </c>
      <c r="I362" s="2"/>
      <c r="J362" s="2"/>
      <c r="K362" s="2">
        <v>1</v>
      </c>
      <c r="L362" s="2" t="s">
        <v>38</v>
      </c>
      <c r="M362" s="4">
        <v>1882.99</v>
      </c>
      <c r="N362" s="4">
        <v>2010.1</v>
      </c>
      <c r="O362" s="4">
        <v>1882.99</v>
      </c>
      <c r="P362" s="4">
        <v>2297.25</v>
      </c>
    </row>
    <row r="363" spans="1:16" x14ac:dyDescent="0.25">
      <c r="A363" s="2" t="s">
        <v>5294</v>
      </c>
      <c r="B363" s="3">
        <v>46216</v>
      </c>
      <c r="C363" s="2" t="s">
        <v>17</v>
      </c>
      <c r="D363" s="2" t="s">
        <v>18</v>
      </c>
      <c r="E363" s="2" t="s">
        <v>4334</v>
      </c>
      <c r="F363" s="3">
        <v>46251</v>
      </c>
      <c r="G363" s="2">
        <v>105</v>
      </c>
      <c r="H363" s="2" t="s">
        <v>5393</v>
      </c>
      <c r="I363" s="2"/>
      <c r="J363" s="2"/>
      <c r="K363" s="2">
        <v>4</v>
      </c>
      <c r="L363" s="2" t="s">
        <v>38</v>
      </c>
      <c r="M363" s="4">
        <v>6899.04</v>
      </c>
      <c r="N363" s="4">
        <v>7364.73</v>
      </c>
      <c r="O363" s="4">
        <v>27596.16</v>
      </c>
      <c r="P363" s="4">
        <v>33667.32</v>
      </c>
    </row>
    <row r="364" spans="1:16" x14ac:dyDescent="0.25">
      <c r="A364" s="2" t="s">
        <v>5294</v>
      </c>
      <c r="B364" s="3">
        <v>46216</v>
      </c>
      <c r="C364" s="2" t="s">
        <v>17</v>
      </c>
      <c r="D364" s="2" t="s">
        <v>18</v>
      </c>
      <c r="E364" s="2" t="s">
        <v>4334</v>
      </c>
      <c r="F364" s="3">
        <v>46251</v>
      </c>
      <c r="G364" s="2">
        <v>106</v>
      </c>
      <c r="H364" s="2" t="s">
        <v>5394</v>
      </c>
      <c r="I364" s="2"/>
      <c r="J364" s="2"/>
      <c r="K364" s="2">
        <v>6</v>
      </c>
      <c r="L364" s="2" t="s">
        <v>38</v>
      </c>
      <c r="M364" s="4">
        <v>15811.79</v>
      </c>
      <c r="N364" s="4">
        <v>16879.09</v>
      </c>
      <c r="O364" s="4">
        <v>94870.74</v>
      </c>
      <c r="P364" s="4">
        <v>115742.3</v>
      </c>
    </row>
    <row r="365" spans="1:16" x14ac:dyDescent="0.25">
      <c r="A365" s="2" t="s">
        <v>5294</v>
      </c>
      <c r="B365" s="3">
        <v>46216</v>
      </c>
      <c r="C365" s="2" t="s">
        <v>17</v>
      </c>
      <c r="D365" s="2" t="s">
        <v>18</v>
      </c>
      <c r="E365" s="2" t="s">
        <v>4334</v>
      </c>
      <c r="F365" s="3">
        <v>46251</v>
      </c>
      <c r="G365" s="2">
        <v>107</v>
      </c>
      <c r="H365" s="2" t="s">
        <v>5395</v>
      </c>
      <c r="I365" s="2"/>
      <c r="J365" s="2"/>
      <c r="K365" s="2">
        <v>2</v>
      </c>
      <c r="L365" s="2" t="s">
        <v>38</v>
      </c>
      <c r="M365" s="4">
        <v>70272</v>
      </c>
      <c r="N365" s="4">
        <v>75015.360000000001</v>
      </c>
      <c r="O365" s="4">
        <v>140544</v>
      </c>
      <c r="P365" s="4">
        <v>171463.67999999999</v>
      </c>
    </row>
    <row r="366" spans="1:16" x14ac:dyDescent="0.25">
      <c r="A366" s="2" t="s">
        <v>5294</v>
      </c>
      <c r="B366" s="3">
        <v>46216</v>
      </c>
      <c r="C366" s="2" t="s">
        <v>17</v>
      </c>
      <c r="D366" s="2" t="s">
        <v>18</v>
      </c>
      <c r="E366" s="2" t="s">
        <v>4334</v>
      </c>
      <c r="F366" s="3">
        <v>46251</v>
      </c>
      <c r="G366" s="2">
        <v>108</v>
      </c>
      <c r="H366" s="2" t="s">
        <v>5396</v>
      </c>
      <c r="I366" s="2"/>
      <c r="J366" s="2"/>
      <c r="K366" s="2">
        <v>1</v>
      </c>
      <c r="L366" s="2" t="s">
        <v>38</v>
      </c>
      <c r="M366" s="4">
        <v>241792</v>
      </c>
      <c r="N366" s="4">
        <v>258112.96</v>
      </c>
      <c r="O366" s="4">
        <v>241792</v>
      </c>
      <c r="P366" s="4">
        <v>294986.23999999999</v>
      </c>
    </row>
    <row r="367" spans="1:16" x14ac:dyDescent="0.25">
      <c r="A367" s="2" t="s">
        <v>5294</v>
      </c>
      <c r="B367" s="3">
        <v>46216</v>
      </c>
      <c r="C367" s="2" t="s">
        <v>17</v>
      </c>
      <c r="D367" s="2" t="s">
        <v>18</v>
      </c>
      <c r="E367" s="2" t="s">
        <v>4334</v>
      </c>
      <c r="F367" s="3">
        <v>46251</v>
      </c>
      <c r="G367" s="2">
        <v>109</v>
      </c>
      <c r="H367" s="2" t="s">
        <v>5397</v>
      </c>
      <c r="I367" s="2"/>
      <c r="J367" s="2"/>
      <c r="K367" s="2">
        <v>2</v>
      </c>
      <c r="L367" s="2" t="s">
        <v>38</v>
      </c>
      <c r="M367" s="4">
        <v>97568</v>
      </c>
      <c r="N367" s="4">
        <v>104153.84</v>
      </c>
      <c r="O367" s="4">
        <v>195136</v>
      </c>
      <c r="P367" s="4">
        <v>238065.92000000001</v>
      </c>
    </row>
    <row r="368" spans="1:16" x14ac:dyDescent="0.25">
      <c r="A368" s="2" t="s">
        <v>5294</v>
      </c>
      <c r="B368" s="3">
        <v>46216</v>
      </c>
      <c r="C368" s="2" t="s">
        <v>17</v>
      </c>
      <c r="D368" s="2" t="s">
        <v>18</v>
      </c>
      <c r="E368" s="2" t="s">
        <v>4334</v>
      </c>
      <c r="F368" s="3">
        <v>46251</v>
      </c>
      <c r="G368" s="2">
        <v>110</v>
      </c>
      <c r="H368" s="2" t="s">
        <v>5398</v>
      </c>
      <c r="I368" s="2"/>
      <c r="J368" s="2"/>
      <c r="K368" s="2">
        <v>1</v>
      </c>
      <c r="L368" s="2" t="s">
        <v>38</v>
      </c>
      <c r="M368" s="4">
        <v>1308.18</v>
      </c>
      <c r="N368" s="4">
        <v>1396.47</v>
      </c>
      <c r="O368" s="4">
        <v>1308.18</v>
      </c>
      <c r="P368" s="4">
        <v>1595.98</v>
      </c>
    </row>
    <row r="369" spans="1:16" x14ac:dyDescent="0.25">
      <c r="A369" s="2" t="s">
        <v>5294</v>
      </c>
      <c r="B369" s="3">
        <v>46216</v>
      </c>
      <c r="C369" s="2" t="s">
        <v>17</v>
      </c>
      <c r="D369" s="2" t="s">
        <v>18</v>
      </c>
      <c r="E369" s="2" t="s">
        <v>4334</v>
      </c>
      <c r="F369" s="3">
        <v>46251</v>
      </c>
      <c r="G369" s="2">
        <v>111</v>
      </c>
      <c r="H369" s="2" t="s">
        <v>5399</v>
      </c>
      <c r="I369" s="2"/>
      <c r="J369" s="2"/>
      <c r="K369" s="2">
        <v>3</v>
      </c>
      <c r="L369" s="2" t="s">
        <v>38</v>
      </c>
      <c r="M369" s="4">
        <v>1574.37</v>
      </c>
      <c r="N369" s="4">
        <v>1680.64</v>
      </c>
      <c r="O369" s="4">
        <v>4723.1099999999997</v>
      </c>
      <c r="P369" s="4">
        <v>5762.19</v>
      </c>
    </row>
    <row r="370" spans="1:16" x14ac:dyDescent="0.25">
      <c r="A370" s="2" t="s">
        <v>5294</v>
      </c>
      <c r="B370" s="3">
        <v>46216</v>
      </c>
      <c r="C370" s="2" t="s">
        <v>17</v>
      </c>
      <c r="D370" s="2" t="s">
        <v>18</v>
      </c>
      <c r="E370" s="2" t="s">
        <v>4334</v>
      </c>
      <c r="F370" s="3">
        <v>46251</v>
      </c>
      <c r="G370" s="2">
        <v>112</v>
      </c>
      <c r="H370" s="2" t="s">
        <v>5400</v>
      </c>
      <c r="I370" s="2"/>
      <c r="J370" s="2"/>
      <c r="K370" s="2">
        <v>2</v>
      </c>
      <c r="L370" s="2" t="s">
        <v>38</v>
      </c>
      <c r="M370" s="4">
        <v>2009.2</v>
      </c>
      <c r="N370" s="4">
        <v>2144.8200000000002</v>
      </c>
      <c r="O370" s="4">
        <v>4018.4</v>
      </c>
      <c r="P370" s="4">
        <v>4902.45</v>
      </c>
    </row>
    <row r="371" spans="1:16" x14ac:dyDescent="0.25">
      <c r="A371" s="2" t="s">
        <v>5294</v>
      </c>
      <c r="B371" s="3">
        <v>46216</v>
      </c>
      <c r="C371" s="2" t="s">
        <v>17</v>
      </c>
      <c r="D371" s="2" t="s">
        <v>18</v>
      </c>
      <c r="E371" s="2" t="s">
        <v>4334</v>
      </c>
      <c r="F371" s="3">
        <v>46251</v>
      </c>
      <c r="G371" s="2">
        <v>113</v>
      </c>
      <c r="H371" s="2" t="s">
        <v>5401</v>
      </c>
      <c r="I371" s="2"/>
      <c r="J371" s="2"/>
      <c r="K371" s="2">
        <v>1</v>
      </c>
      <c r="L371" s="2" t="s">
        <v>38</v>
      </c>
      <c r="M371" s="4">
        <v>2276.5</v>
      </c>
      <c r="N371" s="4">
        <v>2430.15</v>
      </c>
      <c r="O371" s="4">
        <v>2276.5</v>
      </c>
      <c r="P371" s="4">
        <v>2777.33</v>
      </c>
    </row>
    <row r="372" spans="1:16" x14ac:dyDescent="0.25">
      <c r="A372" s="2" t="s">
        <v>5294</v>
      </c>
      <c r="B372" s="3">
        <v>46216</v>
      </c>
      <c r="C372" s="2" t="s">
        <v>17</v>
      </c>
      <c r="D372" s="2" t="s">
        <v>18</v>
      </c>
      <c r="E372" s="2" t="s">
        <v>4334</v>
      </c>
      <c r="F372" s="3">
        <v>46251</v>
      </c>
      <c r="G372" s="2">
        <v>114</v>
      </c>
      <c r="H372" s="2" t="s">
        <v>5402</v>
      </c>
      <c r="I372" s="2"/>
      <c r="J372" s="2"/>
      <c r="K372" s="2">
        <v>1</v>
      </c>
      <c r="L372" s="2" t="s">
        <v>38</v>
      </c>
      <c r="M372" s="4">
        <v>7999.9</v>
      </c>
      <c r="N372" s="4">
        <v>8539.9</v>
      </c>
      <c r="O372" s="4">
        <v>7999.9</v>
      </c>
      <c r="P372" s="4">
        <v>9759.8799999999992</v>
      </c>
    </row>
    <row r="373" spans="1:16" x14ac:dyDescent="0.25">
      <c r="A373" s="2" t="s">
        <v>5294</v>
      </c>
      <c r="B373" s="3">
        <v>46216</v>
      </c>
      <c r="C373" s="2" t="s">
        <v>17</v>
      </c>
      <c r="D373" s="2" t="s">
        <v>18</v>
      </c>
      <c r="E373" s="2" t="s">
        <v>4334</v>
      </c>
      <c r="F373" s="3">
        <v>46251</v>
      </c>
      <c r="G373" s="2">
        <v>115</v>
      </c>
      <c r="H373" s="2" t="s">
        <v>5403</v>
      </c>
      <c r="I373" s="2"/>
      <c r="J373" s="2"/>
      <c r="K373" s="2">
        <v>2</v>
      </c>
      <c r="L373" s="2" t="s">
        <v>38</v>
      </c>
      <c r="M373" s="4">
        <v>4128.7</v>
      </c>
      <c r="N373" s="4">
        <v>4407.3999999999996</v>
      </c>
      <c r="O373" s="4">
        <v>8257.4</v>
      </c>
      <c r="P373" s="4">
        <v>10074.030000000001</v>
      </c>
    </row>
    <row r="374" spans="1:16" x14ac:dyDescent="0.25">
      <c r="A374" s="2" t="s">
        <v>5294</v>
      </c>
      <c r="B374" s="3">
        <v>46216</v>
      </c>
      <c r="C374" s="2" t="s">
        <v>17</v>
      </c>
      <c r="D374" s="2" t="s">
        <v>18</v>
      </c>
      <c r="E374" s="2" t="s">
        <v>4334</v>
      </c>
      <c r="F374" s="3">
        <v>46251</v>
      </c>
      <c r="G374" s="2">
        <v>116</v>
      </c>
      <c r="H374" s="2" t="s">
        <v>5404</v>
      </c>
      <c r="I374" s="2"/>
      <c r="J374" s="2"/>
      <c r="K374" s="2">
        <v>1</v>
      </c>
      <c r="L374" s="2" t="s">
        <v>38</v>
      </c>
      <c r="M374" s="4">
        <v>9646.51</v>
      </c>
      <c r="N374" s="4">
        <v>10297.65</v>
      </c>
      <c r="O374" s="4">
        <v>9646.51</v>
      </c>
      <c r="P374" s="4">
        <v>11768.74</v>
      </c>
    </row>
    <row r="375" spans="1:16" x14ac:dyDescent="0.25">
      <c r="A375" s="2" t="s">
        <v>5294</v>
      </c>
      <c r="B375" s="3">
        <v>46216</v>
      </c>
      <c r="C375" s="2" t="s">
        <v>17</v>
      </c>
      <c r="D375" s="2" t="s">
        <v>18</v>
      </c>
      <c r="E375" s="2" t="s">
        <v>4334</v>
      </c>
      <c r="F375" s="3">
        <v>46251</v>
      </c>
      <c r="G375" s="2">
        <v>117</v>
      </c>
      <c r="H375" s="2" t="s">
        <v>5405</v>
      </c>
      <c r="I375" s="2"/>
      <c r="J375" s="2"/>
      <c r="K375" s="2">
        <v>3</v>
      </c>
      <c r="L375" s="2" t="s">
        <v>38</v>
      </c>
      <c r="M375" s="4">
        <v>872.35</v>
      </c>
      <c r="N375" s="4">
        <v>931.24</v>
      </c>
      <c r="O375" s="4">
        <v>2617.0500000000002</v>
      </c>
      <c r="P375" s="4">
        <v>3192.8</v>
      </c>
    </row>
    <row r="376" spans="1:16" x14ac:dyDescent="0.25">
      <c r="A376" s="2" t="s">
        <v>5294</v>
      </c>
      <c r="B376" s="3">
        <v>46216</v>
      </c>
      <c r="C376" s="2" t="s">
        <v>17</v>
      </c>
      <c r="D376" s="2" t="s">
        <v>18</v>
      </c>
      <c r="E376" s="2" t="s">
        <v>4334</v>
      </c>
      <c r="F376" s="3">
        <v>46251</v>
      </c>
      <c r="G376" s="2">
        <v>118</v>
      </c>
      <c r="H376" s="2" t="s">
        <v>5406</v>
      </c>
      <c r="I376" s="2"/>
      <c r="J376" s="2"/>
      <c r="K376" s="2">
        <v>1</v>
      </c>
      <c r="L376" s="2" t="s">
        <v>38</v>
      </c>
      <c r="M376" s="4">
        <v>5061.2</v>
      </c>
      <c r="N376" s="4">
        <v>5402.83</v>
      </c>
      <c r="O376" s="4">
        <v>5061.2</v>
      </c>
      <c r="P376" s="4">
        <v>6174.66</v>
      </c>
    </row>
    <row r="377" spans="1:16" x14ac:dyDescent="0.25">
      <c r="A377" s="2" t="s">
        <v>5294</v>
      </c>
      <c r="B377" s="3">
        <v>46216</v>
      </c>
      <c r="C377" s="2" t="s">
        <v>17</v>
      </c>
      <c r="D377" s="2" t="s">
        <v>18</v>
      </c>
      <c r="E377" s="2" t="s">
        <v>4334</v>
      </c>
      <c r="F377" s="3">
        <v>46251</v>
      </c>
      <c r="G377" s="2">
        <v>119</v>
      </c>
      <c r="H377" s="2" t="s">
        <v>5407</v>
      </c>
      <c r="I377" s="2"/>
      <c r="J377" s="2"/>
      <c r="K377" s="2">
        <v>1</v>
      </c>
      <c r="L377" s="2" t="s">
        <v>38</v>
      </c>
      <c r="M377" s="4">
        <v>11316.96</v>
      </c>
      <c r="N377" s="4">
        <v>12080.85</v>
      </c>
      <c r="O377" s="4">
        <v>11316.96</v>
      </c>
      <c r="P377" s="4">
        <v>13806.69</v>
      </c>
    </row>
    <row r="378" spans="1:16" x14ac:dyDescent="0.25">
      <c r="A378" s="2" t="s">
        <v>5408</v>
      </c>
      <c r="B378" s="3">
        <v>46216</v>
      </c>
      <c r="C378" s="2" t="s">
        <v>40</v>
      </c>
      <c r="D378" s="2" t="s">
        <v>18</v>
      </c>
      <c r="E378" s="2" t="s">
        <v>19</v>
      </c>
      <c r="F378" s="3">
        <v>46220</v>
      </c>
      <c r="G378" s="2">
        <v>1</v>
      </c>
      <c r="H378" s="2" t="s">
        <v>5409</v>
      </c>
      <c r="I378" s="2"/>
      <c r="J378" s="2"/>
      <c r="K378" s="2">
        <v>3</v>
      </c>
      <c r="L378" s="2" t="s">
        <v>38</v>
      </c>
      <c r="M378" s="4">
        <v>0</v>
      </c>
      <c r="N378" s="4">
        <v>0</v>
      </c>
      <c r="O378" s="4">
        <v>0</v>
      </c>
      <c r="P378" s="4">
        <v>0</v>
      </c>
    </row>
    <row r="379" spans="1:16" x14ac:dyDescent="0.25">
      <c r="A379" s="2" t="s">
        <v>5408</v>
      </c>
      <c r="B379" s="3">
        <v>46216</v>
      </c>
      <c r="C379" s="2" t="s">
        <v>40</v>
      </c>
      <c r="D379" s="2" t="s">
        <v>18</v>
      </c>
      <c r="E379" s="2" t="s">
        <v>19</v>
      </c>
      <c r="F379" s="3">
        <v>46220</v>
      </c>
      <c r="G379" s="2">
        <v>2</v>
      </c>
      <c r="H379" s="2" t="s">
        <v>5410</v>
      </c>
      <c r="I379" s="2"/>
      <c r="J379" s="2"/>
      <c r="K379" s="2">
        <v>3</v>
      </c>
      <c r="L379" s="2" t="s">
        <v>38</v>
      </c>
      <c r="M379" s="4">
        <v>0</v>
      </c>
      <c r="N379" s="4">
        <v>0</v>
      </c>
      <c r="O379" s="4">
        <v>0</v>
      </c>
      <c r="P379" s="4">
        <v>0</v>
      </c>
    </row>
    <row r="380" spans="1:16" x14ac:dyDescent="0.25">
      <c r="A380" s="2" t="s">
        <v>5408</v>
      </c>
      <c r="B380" s="3">
        <v>46216</v>
      </c>
      <c r="C380" s="2" t="s">
        <v>40</v>
      </c>
      <c r="D380" s="2" t="s">
        <v>18</v>
      </c>
      <c r="E380" s="2" t="s">
        <v>19</v>
      </c>
      <c r="F380" s="3">
        <v>46220</v>
      </c>
      <c r="G380" s="2">
        <v>3</v>
      </c>
      <c r="H380" s="2" t="s">
        <v>5411</v>
      </c>
      <c r="I380" s="2"/>
      <c r="J380" s="2"/>
      <c r="K380" s="2">
        <v>3</v>
      </c>
      <c r="L380" s="2" t="s">
        <v>38</v>
      </c>
      <c r="M380" s="4">
        <v>0</v>
      </c>
      <c r="N380" s="4">
        <v>0</v>
      </c>
      <c r="O380" s="4">
        <v>0</v>
      </c>
      <c r="P380" s="4">
        <v>0</v>
      </c>
    </row>
    <row r="381" spans="1:16" x14ac:dyDescent="0.25">
      <c r="A381" s="2" t="s">
        <v>5408</v>
      </c>
      <c r="B381" s="3">
        <v>46216</v>
      </c>
      <c r="C381" s="2" t="s">
        <v>40</v>
      </c>
      <c r="D381" s="2" t="s">
        <v>18</v>
      </c>
      <c r="E381" s="2" t="s">
        <v>19</v>
      </c>
      <c r="F381" s="3">
        <v>46220</v>
      </c>
      <c r="G381" s="2">
        <v>4</v>
      </c>
      <c r="H381" s="2" t="s">
        <v>5412</v>
      </c>
      <c r="I381" s="2"/>
      <c r="J381" s="2"/>
      <c r="K381" s="2">
        <v>3</v>
      </c>
      <c r="L381" s="2" t="s">
        <v>38</v>
      </c>
      <c r="M381" s="4">
        <v>0</v>
      </c>
      <c r="N381" s="4">
        <v>0</v>
      </c>
      <c r="O381" s="4">
        <v>0</v>
      </c>
      <c r="P381" s="4">
        <v>0</v>
      </c>
    </row>
    <row r="382" spans="1:16" x14ac:dyDescent="0.25">
      <c r="A382" s="2" t="s">
        <v>5408</v>
      </c>
      <c r="B382" s="3">
        <v>46216</v>
      </c>
      <c r="C382" s="2" t="s">
        <v>40</v>
      </c>
      <c r="D382" s="2" t="s">
        <v>18</v>
      </c>
      <c r="E382" s="2" t="s">
        <v>19</v>
      </c>
      <c r="F382" s="3">
        <v>46220</v>
      </c>
      <c r="G382" s="2">
        <v>5</v>
      </c>
      <c r="H382" s="2" t="s">
        <v>5413</v>
      </c>
      <c r="I382" s="2"/>
      <c r="J382" s="2"/>
      <c r="K382" s="2">
        <v>3</v>
      </c>
      <c r="L382" s="2" t="s">
        <v>38</v>
      </c>
      <c r="M382" s="4">
        <v>0</v>
      </c>
      <c r="N382" s="4">
        <v>0</v>
      </c>
      <c r="O382" s="4">
        <v>0</v>
      </c>
      <c r="P382" s="4">
        <v>0</v>
      </c>
    </row>
    <row r="383" spans="1:16" x14ac:dyDescent="0.25">
      <c r="A383" s="2" t="s">
        <v>5408</v>
      </c>
      <c r="B383" s="3">
        <v>46216</v>
      </c>
      <c r="C383" s="2" t="s">
        <v>40</v>
      </c>
      <c r="D383" s="2" t="s">
        <v>18</v>
      </c>
      <c r="E383" s="2" t="s">
        <v>19</v>
      </c>
      <c r="F383" s="3">
        <v>46220</v>
      </c>
      <c r="G383" s="2">
        <v>6</v>
      </c>
      <c r="H383" s="2" t="s">
        <v>5414</v>
      </c>
      <c r="I383" s="2"/>
      <c r="J383" s="2"/>
      <c r="K383" s="2">
        <v>3</v>
      </c>
      <c r="L383" s="2" t="s">
        <v>38</v>
      </c>
      <c r="M383" s="4">
        <v>0</v>
      </c>
      <c r="N383" s="4">
        <v>0</v>
      </c>
      <c r="O383" s="4">
        <v>0</v>
      </c>
      <c r="P383" s="4">
        <v>0</v>
      </c>
    </row>
    <row r="384" spans="1:16" x14ac:dyDescent="0.25">
      <c r="A384" s="2" t="s">
        <v>5408</v>
      </c>
      <c r="B384" s="3">
        <v>46216</v>
      </c>
      <c r="C384" s="2" t="s">
        <v>40</v>
      </c>
      <c r="D384" s="2" t="s">
        <v>18</v>
      </c>
      <c r="E384" s="2" t="s">
        <v>19</v>
      </c>
      <c r="F384" s="3">
        <v>46220</v>
      </c>
      <c r="G384" s="2">
        <v>7</v>
      </c>
      <c r="H384" s="2" t="s">
        <v>5415</v>
      </c>
      <c r="I384" s="2"/>
      <c r="J384" s="2"/>
      <c r="K384" s="2">
        <v>3</v>
      </c>
      <c r="L384" s="2" t="s">
        <v>38</v>
      </c>
      <c r="M384" s="4">
        <v>0</v>
      </c>
      <c r="N384" s="4">
        <v>0</v>
      </c>
      <c r="O384" s="4">
        <v>0</v>
      </c>
      <c r="P384" s="4">
        <v>0</v>
      </c>
    </row>
    <row r="385" spans="1:16" x14ac:dyDescent="0.25">
      <c r="A385" s="2" t="s">
        <v>5416</v>
      </c>
      <c r="B385" s="3">
        <v>46216</v>
      </c>
      <c r="C385" s="2" t="s">
        <v>40</v>
      </c>
      <c r="D385" s="2" t="s">
        <v>18</v>
      </c>
      <c r="E385" s="2" t="s">
        <v>19</v>
      </c>
      <c r="F385" s="3">
        <v>46220</v>
      </c>
      <c r="G385" s="2">
        <v>1</v>
      </c>
      <c r="H385" s="2" t="s">
        <v>5417</v>
      </c>
      <c r="I385" s="2"/>
      <c r="J385" s="2"/>
      <c r="K385" s="2">
        <v>18</v>
      </c>
      <c r="L385" s="2" t="s">
        <v>38</v>
      </c>
      <c r="M385" s="4">
        <v>4552.5</v>
      </c>
      <c r="N385" s="4">
        <v>5554.05</v>
      </c>
      <c r="O385" s="4">
        <v>81945</v>
      </c>
      <c r="P385" s="4">
        <v>99972.9</v>
      </c>
    </row>
    <row r="386" spans="1:16" x14ac:dyDescent="0.25">
      <c r="A386" s="2" t="s">
        <v>5416</v>
      </c>
      <c r="B386" s="3">
        <v>46216</v>
      </c>
      <c r="C386" s="2" t="s">
        <v>40</v>
      </c>
      <c r="D386" s="2" t="s">
        <v>18</v>
      </c>
      <c r="E386" s="2" t="s">
        <v>19</v>
      </c>
      <c r="F386" s="3">
        <v>46220</v>
      </c>
      <c r="G386" s="2">
        <v>2</v>
      </c>
      <c r="H386" s="2" t="s">
        <v>5418</v>
      </c>
      <c r="I386" s="2"/>
      <c r="J386" s="2"/>
      <c r="K386" s="2">
        <v>2</v>
      </c>
      <c r="L386" s="2" t="s">
        <v>38</v>
      </c>
      <c r="M386" s="4">
        <v>6742.5</v>
      </c>
      <c r="N386" s="4">
        <v>8225.85</v>
      </c>
      <c r="O386" s="4">
        <v>13485</v>
      </c>
      <c r="P386" s="4">
        <v>16451.7</v>
      </c>
    </row>
    <row r="387" spans="1:16" x14ac:dyDescent="0.25">
      <c r="A387" s="2" t="s">
        <v>5416</v>
      </c>
      <c r="B387" s="3">
        <v>46216</v>
      </c>
      <c r="C387" s="2" t="s">
        <v>40</v>
      </c>
      <c r="D387" s="2" t="s">
        <v>18</v>
      </c>
      <c r="E387" s="2" t="s">
        <v>19</v>
      </c>
      <c r="F387" s="3">
        <v>46220</v>
      </c>
      <c r="G387" s="2">
        <v>3</v>
      </c>
      <c r="H387" s="2" t="s">
        <v>5419</v>
      </c>
      <c r="I387" s="2"/>
      <c r="J387" s="2"/>
      <c r="K387" s="2">
        <v>2</v>
      </c>
      <c r="L387" s="2" t="s">
        <v>38</v>
      </c>
      <c r="M387" s="4">
        <v>6742.5</v>
      </c>
      <c r="N387" s="4">
        <v>8225.85</v>
      </c>
      <c r="O387" s="4">
        <v>13485</v>
      </c>
      <c r="P387" s="4">
        <v>16451.7</v>
      </c>
    </row>
    <row r="388" spans="1:16" x14ac:dyDescent="0.25">
      <c r="A388" s="2" t="s">
        <v>5420</v>
      </c>
      <c r="B388" s="3">
        <v>46216</v>
      </c>
      <c r="C388" s="2" t="s">
        <v>40</v>
      </c>
      <c r="D388" s="2" t="s">
        <v>18</v>
      </c>
      <c r="E388" s="2" t="s">
        <v>19</v>
      </c>
      <c r="F388" s="3">
        <v>46227</v>
      </c>
      <c r="G388" s="2">
        <v>1</v>
      </c>
      <c r="H388" s="2" t="s">
        <v>5421</v>
      </c>
      <c r="I388" s="2" t="s">
        <v>5422</v>
      </c>
      <c r="J388" s="2"/>
      <c r="K388" s="2">
        <v>6</v>
      </c>
      <c r="L388" s="2" t="s">
        <v>38</v>
      </c>
      <c r="M388" s="4">
        <v>31971.33</v>
      </c>
      <c r="N388" s="4">
        <v>43040.01</v>
      </c>
      <c r="O388" s="4">
        <v>191827.98</v>
      </c>
      <c r="P388" s="4">
        <v>234030.14</v>
      </c>
    </row>
    <row r="389" spans="1:16" x14ac:dyDescent="0.25">
      <c r="A389" s="2" t="s">
        <v>5420</v>
      </c>
      <c r="B389" s="3">
        <v>46216</v>
      </c>
      <c r="C389" s="2" t="s">
        <v>40</v>
      </c>
      <c r="D389" s="2" t="s">
        <v>18</v>
      </c>
      <c r="E389" s="2" t="s">
        <v>19</v>
      </c>
      <c r="F389" s="3">
        <v>46227</v>
      </c>
      <c r="G389" s="2">
        <v>2</v>
      </c>
      <c r="H389" s="2" t="s">
        <v>5423</v>
      </c>
      <c r="I389" s="2" t="s">
        <v>5424</v>
      </c>
      <c r="J389" s="2"/>
      <c r="K389" s="2">
        <v>3</v>
      </c>
      <c r="L389" s="2" t="s">
        <v>38</v>
      </c>
      <c r="M389" s="4">
        <v>297.13</v>
      </c>
      <c r="N389" s="4">
        <v>400</v>
      </c>
      <c r="O389" s="4">
        <v>891.39</v>
      </c>
      <c r="P389" s="4">
        <v>1087.5</v>
      </c>
    </row>
    <row r="390" spans="1:16" x14ac:dyDescent="0.25">
      <c r="A390" s="2" t="s">
        <v>5420</v>
      </c>
      <c r="B390" s="3">
        <v>46216</v>
      </c>
      <c r="C390" s="2" t="s">
        <v>40</v>
      </c>
      <c r="D390" s="2" t="s">
        <v>18</v>
      </c>
      <c r="E390" s="2" t="s">
        <v>19</v>
      </c>
      <c r="F390" s="3">
        <v>46227</v>
      </c>
      <c r="G390" s="2">
        <v>3</v>
      </c>
      <c r="H390" s="2" t="s">
        <v>5425</v>
      </c>
      <c r="I390" s="2" t="s">
        <v>5426</v>
      </c>
      <c r="J390" s="2"/>
      <c r="K390" s="2">
        <v>1</v>
      </c>
      <c r="L390" s="2" t="s">
        <v>38</v>
      </c>
      <c r="M390" s="4">
        <v>17709.02</v>
      </c>
      <c r="N390" s="4">
        <v>23840.01</v>
      </c>
      <c r="O390" s="4">
        <v>17709.02</v>
      </c>
      <c r="P390" s="4">
        <v>21605</v>
      </c>
    </row>
    <row r="391" spans="1:16" x14ac:dyDescent="0.25">
      <c r="A391" s="2" t="s">
        <v>5420</v>
      </c>
      <c r="B391" s="3">
        <v>46216</v>
      </c>
      <c r="C391" s="2" t="s">
        <v>40</v>
      </c>
      <c r="D391" s="2" t="s">
        <v>18</v>
      </c>
      <c r="E391" s="2" t="s">
        <v>19</v>
      </c>
      <c r="F391" s="3">
        <v>46227</v>
      </c>
      <c r="G391" s="2">
        <v>4</v>
      </c>
      <c r="H391" s="2" t="s">
        <v>5427</v>
      </c>
      <c r="I391" s="2" t="s">
        <v>5428</v>
      </c>
      <c r="J391" s="2"/>
      <c r="K391" s="2">
        <v>1</v>
      </c>
      <c r="L391" s="2" t="s">
        <v>38</v>
      </c>
      <c r="M391" s="4">
        <v>1663.95</v>
      </c>
      <c r="N391" s="4">
        <v>2240.02</v>
      </c>
      <c r="O391" s="4">
        <v>1663.95</v>
      </c>
      <c r="P391" s="4">
        <v>2030.02</v>
      </c>
    </row>
    <row r="392" spans="1:16" x14ac:dyDescent="0.25">
      <c r="A392" s="2" t="s">
        <v>5420</v>
      </c>
      <c r="B392" s="3">
        <v>46216</v>
      </c>
      <c r="C392" s="2" t="s">
        <v>40</v>
      </c>
      <c r="D392" s="2" t="s">
        <v>18</v>
      </c>
      <c r="E392" s="2" t="s">
        <v>19</v>
      </c>
      <c r="F392" s="3">
        <v>46227</v>
      </c>
      <c r="G392" s="2">
        <v>5</v>
      </c>
      <c r="H392" s="2" t="s">
        <v>5429</v>
      </c>
      <c r="I392" s="2" t="s">
        <v>5430</v>
      </c>
      <c r="J392" s="2"/>
      <c r="K392" s="2">
        <v>1</v>
      </c>
      <c r="L392" s="2" t="s">
        <v>38</v>
      </c>
      <c r="M392" s="4">
        <v>23057.9</v>
      </c>
      <c r="N392" s="4">
        <v>31040.7</v>
      </c>
      <c r="O392" s="4">
        <v>23057.9</v>
      </c>
      <c r="P392" s="4">
        <v>28130.639999999999</v>
      </c>
    </row>
    <row r="393" spans="1:16" x14ac:dyDescent="0.25">
      <c r="A393" s="2" t="s">
        <v>5420</v>
      </c>
      <c r="B393" s="3">
        <v>46216</v>
      </c>
      <c r="C393" s="2" t="s">
        <v>40</v>
      </c>
      <c r="D393" s="2" t="s">
        <v>18</v>
      </c>
      <c r="E393" s="2" t="s">
        <v>19</v>
      </c>
      <c r="F393" s="3">
        <v>46227</v>
      </c>
      <c r="G393" s="2">
        <v>6</v>
      </c>
      <c r="H393" s="2" t="s">
        <v>5431</v>
      </c>
      <c r="I393" s="2" t="s">
        <v>5432</v>
      </c>
      <c r="J393" s="2"/>
      <c r="K393" s="2">
        <v>1</v>
      </c>
      <c r="L393" s="2" t="s">
        <v>38</v>
      </c>
      <c r="M393" s="4">
        <v>677.47</v>
      </c>
      <c r="N393" s="4">
        <v>912.01</v>
      </c>
      <c r="O393" s="4">
        <v>677.47</v>
      </c>
      <c r="P393" s="4">
        <v>826.51</v>
      </c>
    </row>
    <row r="394" spans="1:16" x14ac:dyDescent="0.25">
      <c r="A394" s="2" t="s">
        <v>5433</v>
      </c>
      <c r="B394" s="3">
        <v>46216</v>
      </c>
      <c r="C394" s="2" t="s">
        <v>40</v>
      </c>
      <c r="D394" s="2" t="s">
        <v>18</v>
      </c>
      <c r="E394" s="2" t="s">
        <v>19</v>
      </c>
      <c r="F394" s="3">
        <v>46224</v>
      </c>
      <c r="G394" s="2">
        <v>1</v>
      </c>
      <c r="H394" s="2" t="s">
        <v>5434</v>
      </c>
      <c r="I394" s="2" t="s">
        <v>5435</v>
      </c>
      <c r="J394" s="2"/>
      <c r="K394" s="2">
        <v>3</v>
      </c>
      <c r="L394" s="2" t="s">
        <v>38</v>
      </c>
      <c r="M394" s="4">
        <v>66702.03</v>
      </c>
      <c r="N394" s="4">
        <v>84089.02</v>
      </c>
      <c r="O394" s="4">
        <v>200106.09</v>
      </c>
      <c r="P394" s="4">
        <v>244129.43</v>
      </c>
    </row>
    <row r="395" spans="1:16" x14ac:dyDescent="0.25">
      <c r="A395" s="2" t="s">
        <v>5433</v>
      </c>
      <c r="B395" s="3">
        <v>46216</v>
      </c>
      <c r="C395" s="2" t="s">
        <v>40</v>
      </c>
      <c r="D395" s="2" t="s">
        <v>18</v>
      </c>
      <c r="E395" s="2" t="s">
        <v>19</v>
      </c>
      <c r="F395" s="3">
        <v>46224</v>
      </c>
      <c r="G395" s="2">
        <v>2</v>
      </c>
      <c r="H395" s="2" t="s">
        <v>5436</v>
      </c>
      <c r="I395" s="2" t="s">
        <v>5437</v>
      </c>
      <c r="J395" s="2"/>
      <c r="K395" s="2">
        <v>3</v>
      </c>
      <c r="L395" s="2" t="s">
        <v>38</v>
      </c>
      <c r="M395" s="4">
        <v>16908</v>
      </c>
      <c r="N395" s="4">
        <v>21315.35</v>
      </c>
      <c r="O395" s="4">
        <v>50724</v>
      </c>
      <c r="P395" s="4">
        <v>61883.28</v>
      </c>
    </row>
    <row r="396" spans="1:16" x14ac:dyDescent="0.25">
      <c r="A396" s="2" t="s">
        <v>5433</v>
      </c>
      <c r="B396" s="3">
        <v>46216</v>
      </c>
      <c r="C396" s="2" t="s">
        <v>40</v>
      </c>
      <c r="D396" s="2" t="s">
        <v>18</v>
      </c>
      <c r="E396" s="2" t="s">
        <v>19</v>
      </c>
      <c r="F396" s="3">
        <v>46224</v>
      </c>
      <c r="G396" s="2">
        <v>3</v>
      </c>
      <c r="H396" s="2" t="s">
        <v>5438</v>
      </c>
      <c r="I396" s="2" t="s">
        <v>5437</v>
      </c>
      <c r="J396" s="2"/>
      <c r="K396" s="2">
        <v>3</v>
      </c>
      <c r="L396" s="2" t="s">
        <v>38</v>
      </c>
      <c r="M396" s="4">
        <v>16398</v>
      </c>
      <c r="N396" s="4">
        <v>20672.41</v>
      </c>
      <c r="O396" s="4">
        <v>49194</v>
      </c>
      <c r="P396" s="4">
        <v>60016.68</v>
      </c>
    </row>
    <row r="397" spans="1:16" x14ac:dyDescent="0.25">
      <c r="A397" s="2" t="s">
        <v>5433</v>
      </c>
      <c r="B397" s="3">
        <v>46216</v>
      </c>
      <c r="C397" s="2" t="s">
        <v>40</v>
      </c>
      <c r="D397" s="2" t="s">
        <v>18</v>
      </c>
      <c r="E397" s="2" t="s">
        <v>19</v>
      </c>
      <c r="F397" s="3">
        <v>46224</v>
      </c>
      <c r="G397" s="2">
        <v>4</v>
      </c>
      <c r="H397" s="2" t="s">
        <v>5439</v>
      </c>
      <c r="I397" s="2" t="s">
        <v>5440</v>
      </c>
      <c r="J397" s="2"/>
      <c r="K397" s="2">
        <v>3</v>
      </c>
      <c r="L397" s="2" t="s">
        <v>38</v>
      </c>
      <c r="M397" s="4">
        <v>351054</v>
      </c>
      <c r="N397" s="4">
        <v>442562.08</v>
      </c>
      <c r="O397" s="4">
        <v>1053162</v>
      </c>
      <c r="P397" s="4">
        <v>1284857.6399999999</v>
      </c>
    </row>
    <row r="398" spans="1:16" x14ac:dyDescent="0.25">
      <c r="A398" s="2" t="s">
        <v>5441</v>
      </c>
      <c r="B398" s="3">
        <v>46216</v>
      </c>
      <c r="C398" s="2" t="s">
        <v>40</v>
      </c>
      <c r="D398" s="2" t="s">
        <v>18</v>
      </c>
      <c r="E398" s="2" t="s">
        <v>19</v>
      </c>
      <c r="F398" s="3">
        <v>46224</v>
      </c>
      <c r="G398" s="2">
        <v>1</v>
      </c>
      <c r="H398" s="2" t="s">
        <v>5442</v>
      </c>
      <c r="I398" s="2" t="s">
        <v>5443</v>
      </c>
      <c r="J398" s="2"/>
      <c r="K398" s="2">
        <v>2</v>
      </c>
      <c r="L398" s="2" t="s">
        <v>38</v>
      </c>
      <c r="M398" s="4">
        <v>67305</v>
      </c>
      <c r="N398" s="4">
        <v>0</v>
      </c>
      <c r="O398" s="4">
        <v>134610</v>
      </c>
      <c r="P398" s="4">
        <v>164224.20000000001</v>
      </c>
    </row>
    <row r="399" spans="1:16" x14ac:dyDescent="0.25">
      <c r="A399" s="2" t="s">
        <v>5441</v>
      </c>
      <c r="B399" s="3">
        <v>46216</v>
      </c>
      <c r="C399" s="2" t="s">
        <v>40</v>
      </c>
      <c r="D399" s="2" t="s">
        <v>18</v>
      </c>
      <c r="E399" s="2" t="s">
        <v>19</v>
      </c>
      <c r="F399" s="3">
        <v>46224</v>
      </c>
      <c r="G399" s="2">
        <v>2</v>
      </c>
      <c r="H399" s="2" t="s">
        <v>5444</v>
      </c>
      <c r="I399" s="2" t="s">
        <v>5437</v>
      </c>
      <c r="J399" s="2"/>
      <c r="K399" s="2">
        <v>4</v>
      </c>
      <c r="L399" s="2" t="s">
        <v>38</v>
      </c>
      <c r="M399" s="4">
        <v>16908</v>
      </c>
      <c r="N399" s="4">
        <v>0</v>
      </c>
      <c r="O399" s="4">
        <v>67632</v>
      </c>
      <c r="P399" s="4">
        <v>82511.039999999994</v>
      </c>
    </row>
    <row r="400" spans="1:16" x14ac:dyDescent="0.25">
      <c r="A400" s="2" t="s">
        <v>5441</v>
      </c>
      <c r="B400" s="3">
        <v>46216</v>
      </c>
      <c r="C400" s="2" t="s">
        <v>40</v>
      </c>
      <c r="D400" s="2" t="s">
        <v>18</v>
      </c>
      <c r="E400" s="2" t="s">
        <v>19</v>
      </c>
      <c r="F400" s="3">
        <v>46224</v>
      </c>
      <c r="G400" s="2">
        <v>3</v>
      </c>
      <c r="H400" s="2" t="s">
        <v>5439</v>
      </c>
      <c r="I400" s="2" t="s">
        <v>5445</v>
      </c>
      <c r="J400" s="2"/>
      <c r="K400" s="2">
        <v>2</v>
      </c>
      <c r="L400" s="2" t="s">
        <v>38</v>
      </c>
      <c r="M400" s="4">
        <v>267300</v>
      </c>
      <c r="N400" s="4">
        <v>0</v>
      </c>
      <c r="O400" s="4">
        <v>534600</v>
      </c>
      <c r="P400" s="4">
        <v>652212</v>
      </c>
    </row>
    <row r="401" spans="1:16" x14ac:dyDescent="0.25">
      <c r="A401" s="2" t="s">
        <v>5446</v>
      </c>
      <c r="B401" s="3">
        <v>46216</v>
      </c>
      <c r="C401" s="2" t="s">
        <v>40</v>
      </c>
      <c r="D401" s="2" t="s">
        <v>18</v>
      </c>
      <c r="E401" s="2" t="s">
        <v>19</v>
      </c>
      <c r="F401" s="3">
        <v>46224</v>
      </c>
      <c r="G401" s="2">
        <v>1</v>
      </c>
      <c r="H401" s="2" t="s">
        <v>5447</v>
      </c>
      <c r="I401" s="2" t="s">
        <v>5448</v>
      </c>
      <c r="J401" s="2"/>
      <c r="K401" s="2">
        <v>4</v>
      </c>
      <c r="L401" s="2" t="s">
        <v>38</v>
      </c>
      <c r="M401" s="4">
        <v>72491.199999999997</v>
      </c>
      <c r="N401" s="4">
        <v>88439.27</v>
      </c>
      <c r="O401" s="4">
        <v>289964.79999999999</v>
      </c>
      <c r="P401" s="4">
        <v>353757.06</v>
      </c>
    </row>
    <row r="402" spans="1:16" x14ac:dyDescent="0.25">
      <c r="A402" s="2" t="s">
        <v>5449</v>
      </c>
      <c r="B402" s="3">
        <v>46216</v>
      </c>
      <c r="C402" s="2" t="s">
        <v>40</v>
      </c>
      <c r="D402" s="2" t="s">
        <v>18</v>
      </c>
      <c r="E402" s="2" t="s">
        <v>19</v>
      </c>
      <c r="F402" s="3">
        <v>46224</v>
      </c>
      <c r="G402" s="2">
        <v>1</v>
      </c>
      <c r="H402" s="2" t="s">
        <v>5450</v>
      </c>
      <c r="I402" s="2" t="s">
        <v>5448</v>
      </c>
      <c r="J402" s="2"/>
      <c r="K402" s="2">
        <v>2</v>
      </c>
      <c r="L402" s="2" t="s">
        <v>38</v>
      </c>
      <c r="M402" s="4">
        <v>72491.199999999997</v>
      </c>
      <c r="N402" s="4">
        <v>0</v>
      </c>
      <c r="O402" s="4">
        <v>144982.39999999999</v>
      </c>
      <c r="P402" s="4">
        <v>176878.53</v>
      </c>
    </row>
    <row r="403" spans="1:16" x14ac:dyDescent="0.25">
      <c r="A403" s="2" t="s">
        <v>5449</v>
      </c>
      <c r="B403" s="3">
        <v>46216</v>
      </c>
      <c r="C403" s="2" t="s">
        <v>40</v>
      </c>
      <c r="D403" s="2" t="s">
        <v>18</v>
      </c>
      <c r="E403" s="2" t="s">
        <v>19</v>
      </c>
      <c r="F403" s="3">
        <v>46224</v>
      </c>
      <c r="G403" s="2">
        <v>2</v>
      </c>
      <c r="H403" s="2" t="s">
        <v>5451</v>
      </c>
      <c r="I403" s="2"/>
      <c r="J403" s="2"/>
      <c r="K403" s="2">
        <v>4</v>
      </c>
      <c r="L403" s="2" t="s">
        <v>38</v>
      </c>
      <c r="M403" s="4">
        <v>9089.6</v>
      </c>
      <c r="N403" s="4">
        <v>0</v>
      </c>
      <c r="O403" s="4">
        <v>36358.400000000001</v>
      </c>
      <c r="P403" s="4">
        <v>44357.25</v>
      </c>
    </row>
    <row r="404" spans="1:16" x14ac:dyDescent="0.25">
      <c r="A404" s="2" t="s">
        <v>5449</v>
      </c>
      <c r="B404" s="3">
        <v>46216</v>
      </c>
      <c r="C404" s="2" t="s">
        <v>40</v>
      </c>
      <c r="D404" s="2" t="s">
        <v>18</v>
      </c>
      <c r="E404" s="2" t="s">
        <v>19</v>
      </c>
      <c r="F404" s="3">
        <v>46224</v>
      </c>
      <c r="G404" s="2">
        <v>3</v>
      </c>
      <c r="H404" s="2" t="s">
        <v>5439</v>
      </c>
      <c r="I404" s="2" t="s">
        <v>5452</v>
      </c>
      <c r="J404" s="2"/>
      <c r="K404" s="2">
        <v>2</v>
      </c>
      <c r="L404" s="2" t="s">
        <v>38</v>
      </c>
      <c r="M404" s="4">
        <v>285120</v>
      </c>
      <c r="N404" s="4">
        <v>0</v>
      </c>
      <c r="O404" s="4">
        <v>570240</v>
      </c>
      <c r="P404" s="4">
        <v>695692.80000000005</v>
      </c>
    </row>
    <row r="405" spans="1:16" x14ac:dyDescent="0.25">
      <c r="A405" s="2" t="s">
        <v>5453</v>
      </c>
      <c r="B405" s="3">
        <v>46216</v>
      </c>
      <c r="C405" s="2" t="s">
        <v>17</v>
      </c>
      <c r="D405" s="2" t="s">
        <v>18</v>
      </c>
      <c r="E405" s="2" t="s">
        <v>19</v>
      </c>
      <c r="F405" s="3">
        <v>46223</v>
      </c>
      <c r="G405" s="2">
        <v>1</v>
      </c>
      <c r="H405" s="2" t="s">
        <v>5454</v>
      </c>
      <c r="I405" s="2"/>
      <c r="J405" s="2"/>
      <c r="K405" s="2">
        <v>40</v>
      </c>
      <c r="L405" s="2" t="s">
        <v>38</v>
      </c>
      <c r="M405" s="4">
        <v>0</v>
      </c>
      <c r="N405" s="4">
        <v>0</v>
      </c>
      <c r="O405" s="4">
        <v>0</v>
      </c>
      <c r="P405" s="4">
        <v>0</v>
      </c>
    </row>
    <row r="406" spans="1:16" x14ac:dyDescent="0.25">
      <c r="A406" s="2" t="s">
        <v>5453</v>
      </c>
      <c r="B406" s="3">
        <v>46216</v>
      </c>
      <c r="C406" s="2" t="s">
        <v>17</v>
      </c>
      <c r="D406" s="2" t="s">
        <v>18</v>
      </c>
      <c r="E406" s="2" t="s">
        <v>19</v>
      </c>
      <c r="F406" s="3">
        <v>46223</v>
      </c>
      <c r="G406" s="2">
        <v>2</v>
      </c>
      <c r="H406" s="2" t="s">
        <v>5455</v>
      </c>
      <c r="I406" s="2"/>
      <c r="J406" s="2"/>
      <c r="K406" s="2">
        <v>20</v>
      </c>
      <c r="L406" s="2" t="s">
        <v>38</v>
      </c>
      <c r="M406" s="4">
        <v>0</v>
      </c>
      <c r="N406" s="4">
        <v>0</v>
      </c>
      <c r="O406" s="4">
        <v>0</v>
      </c>
      <c r="P406" s="4">
        <v>0</v>
      </c>
    </row>
    <row r="407" spans="1:16" x14ac:dyDescent="0.25">
      <c r="A407" s="2" t="s">
        <v>5453</v>
      </c>
      <c r="B407" s="3">
        <v>46216</v>
      </c>
      <c r="C407" s="2" t="s">
        <v>17</v>
      </c>
      <c r="D407" s="2" t="s">
        <v>18</v>
      </c>
      <c r="E407" s="2" t="s">
        <v>19</v>
      </c>
      <c r="F407" s="3">
        <v>46223</v>
      </c>
      <c r="G407" s="2">
        <v>3</v>
      </c>
      <c r="H407" s="2" t="s">
        <v>3157</v>
      </c>
      <c r="I407" s="2"/>
      <c r="J407" s="2"/>
      <c r="K407" s="2">
        <v>16</v>
      </c>
      <c r="L407" s="2" t="s">
        <v>38</v>
      </c>
      <c r="M407" s="4">
        <v>0</v>
      </c>
      <c r="N407" s="4">
        <v>0</v>
      </c>
      <c r="O407" s="4">
        <v>0</v>
      </c>
      <c r="P407" s="4">
        <v>0</v>
      </c>
    </row>
    <row r="408" spans="1:16" x14ac:dyDescent="0.25">
      <c r="A408" s="2" t="s">
        <v>5453</v>
      </c>
      <c r="B408" s="3">
        <v>46216</v>
      </c>
      <c r="C408" s="2" t="s">
        <v>17</v>
      </c>
      <c r="D408" s="2" t="s">
        <v>18</v>
      </c>
      <c r="E408" s="2" t="s">
        <v>19</v>
      </c>
      <c r="F408" s="3">
        <v>46223</v>
      </c>
      <c r="G408" s="2">
        <v>4</v>
      </c>
      <c r="H408" s="2" t="s">
        <v>5456</v>
      </c>
      <c r="I408" s="2"/>
      <c r="J408" s="2"/>
      <c r="K408" s="2">
        <v>35</v>
      </c>
      <c r="L408" s="2" t="s">
        <v>38</v>
      </c>
      <c r="M408" s="4">
        <v>0</v>
      </c>
      <c r="N408" s="4">
        <v>0</v>
      </c>
      <c r="O408" s="4">
        <v>0</v>
      </c>
      <c r="P408" s="4">
        <v>0</v>
      </c>
    </row>
    <row r="409" spans="1:16" x14ac:dyDescent="0.25">
      <c r="A409" s="2" t="s">
        <v>5453</v>
      </c>
      <c r="B409" s="3">
        <v>46216</v>
      </c>
      <c r="C409" s="2" t="s">
        <v>17</v>
      </c>
      <c r="D409" s="2" t="s">
        <v>18</v>
      </c>
      <c r="E409" s="2" t="s">
        <v>19</v>
      </c>
      <c r="F409" s="3">
        <v>46223</v>
      </c>
      <c r="G409" s="2">
        <v>5</v>
      </c>
      <c r="H409" s="2" t="s">
        <v>5457</v>
      </c>
      <c r="I409" s="2"/>
      <c r="J409" s="2"/>
      <c r="K409" s="2">
        <v>3</v>
      </c>
      <c r="L409" s="2" t="s">
        <v>38</v>
      </c>
      <c r="M409" s="4">
        <v>0</v>
      </c>
      <c r="N409" s="4">
        <v>0</v>
      </c>
      <c r="O409" s="4">
        <v>0</v>
      </c>
      <c r="P409" s="4">
        <v>0</v>
      </c>
    </row>
    <row r="410" spans="1:16" x14ac:dyDescent="0.25">
      <c r="A410" s="2" t="s">
        <v>5453</v>
      </c>
      <c r="B410" s="3">
        <v>46216</v>
      </c>
      <c r="C410" s="2" t="s">
        <v>17</v>
      </c>
      <c r="D410" s="2" t="s">
        <v>18</v>
      </c>
      <c r="E410" s="2" t="s">
        <v>19</v>
      </c>
      <c r="F410" s="3">
        <v>46223</v>
      </c>
      <c r="G410" s="2">
        <v>6</v>
      </c>
      <c r="H410" s="2" t="s">
        <v>5458</v>
      </c>
      <c r="I410" s="2"/>
      <c r="J410" s="2"/>
      <c r="K410" s="2">
        <v>2</v>
      </c>
      <c r="L410" s="2" t="s">
        <v>38</v>
      </c>
      <c r="M410" s="4">
        <v>0</v>
      </c>
      <c r="N410" s="4">
        <v>0</v>
      </c>
      <c r="O410" s="4">
        <v>0</v>
      </c>
      <c r="P410" s="4">
        <v>0</v>
      </c>
    </row>
    <row r="411" spans="1:16" x14ac:dyDescent="0.25">
      <c r="A411" s="2" t="s">
        <v>5453</v>
      </c>
      <c r="B411" s="3">
        <v>46216</v>
      </c>
      <c r="C411" s="2" t="s">
        <v>17</v>
      </c>
      <c r="D411" s="2" t="s">
        <v>18</v>
      </c>
      <c r="E411" s="2" t="s">
        <v>19</v>
      </c>
      <c r="F411" s="3">
        <v>46223</v>
      </c>
      <c r="G411" s="2">
        <v>7</v>
      </c>
      <c r="H411" s="2" t="s">
        <v>5459</v>
      </c>
      <c r="I411" s="2"/>
      <c r="J411" s="2"/>
      <c r="K411" s="2">
        <v>2</v>
      </c>
      <c r="L411" s="2" t="s">
        <v>38</v>
      </c>
      <c r="M411" s="4">
        <v>0</v>
      </c>
      <c r="N411" s="4">
        <v>0</v>
      </c>
      <c r="O411" s="4">
        <v>0</v>
      </c>
      <c r="P411" s="4">
        <v>0</v>
      </c>
    </row>
    <row r="412" spans="1:16" x14ac:dyDescent="0.25">
      <c r="A412" s="2" t="s">
        <v>5453</v>
      </c>
      <c r="B412" s="3">
        <v>46216</v>
      </c>
      <c r="C412" s="2" t="s">
        <v>17</v>
      </c>
      <c r="D412" s="2" t="s">
        <v>18</v>
      </c>
      <c r="E412" s="2" t="s">
        <v>19</v>
      </c>
      <c r="F412" s="3">
        <v>46223</v>
      </c>
      <c r="G412" s="2">
        <v>8</v>
      </c>
      <c r="H412" s="2" t="s">
        <v>5460</v>
      </c>
      <c r="I412" s="2"/>
      <c r="J412" s="2"/>
      <c r="K412" s="2">
        <v>2</v>
      </c>
      <c r="L412" s="2" t="s">
        <v>38</v>
      </c>
      <c r="M412" s="4">
        <v>0</v>
      </c>
      <c r="N412" s="4">
        <v>0</v>
      </c>
      <c r="O412" s="4">
        <v>0</v>
      </c>
      <c r="P412" s="4">
        <v>0</v>
      </c>
    </row>
    <row r="413" spans="1:16" x14ac:dyDescent="0.25">
      <c r="A413" s="2" t="s">
        <v>5453</v>
      </c>
      <c r="B413" s="3">
        <v>46216</v>
      </c>
      <c r="C413" s="2" t="s">
        <v>17</v>
      </c>
      <c r="D413" s="2" t="s">
        <v>18</v>
      </c>
      <c r="E413" s="2" t="s">
        <v>19</v>
      </c>
      <c r="F413" s="3">
        <v>46223</v>
      </c>
      <c r="G413" s="2">
        <v>9</v>
      </c>
      <c r="H413" s="2" t="s">
        <v>5461</v>
      </c>
      <c r="I413" s="2"/>
      <c r="J413" s="2"/>
      <c r="K413" s="2">
        <v>2</v>
      </c>
      <c r="L413" s="2" t="s">
        <v>38</v>
      </c>
      <c r="M413" s="4">
        <v>0</v>
      </c>
      <c r="N413" s="4">
        <v>0</v>
      </c>
      <c r="O413" s="4">
        <v>0</v>
      </c>
      <c r="P413" s="4">
        <v>0</v>
      </c>
    </row>
    <row r="414" spans="1:16" x14ac:dyDescent="0.25">
      <c r="A414" s="2" t="s">
        <v>5453</v>
      </c>
      <c r="B414" s="3">
        <v>46216</v>
      </c>
      <c r="C414" s="2" t="s">
        <v>17</v>
      </c>
      <c r="D414" s="2" t="s">
        <v>18</v>
      </c>
      <c r="E414" s="2" t="s">
        <v>19</v>
      </c>
      <c r="F414" s="3">
        <v>46223</v>
      </c>
      <c r="G414" s="2">
        <v>10</v>
      </c>
      <c r="H414" s="2" t="s">
        <v>5462</v>
      </c>
      <c r="I414" s="2"/>
      <c r="J414" s="2"/>
      <c r="K414" s="2">
        <v>2</v>
      </c>
      <c r="L414" s="2" t="s">
        <v>38</v>
      </c>
      <c r="M414" s="4">
        <v>0</v>
      </c>
      <c r="N414" s="4">
        <v>0</v>
      </c>
      <c r="O414" s="4">
        <v>0</v>
      </c>
      <c r="P414" s="4">
        <v>0</v>
      </c>
    </row>
    <row r="415" spans="1:16" x14ac:dyDescent="0.25">
      <c r="A415" s="2" t="s">
        <v>5453</v>
      </c>
      <c r="B415" s="3">
        <v>46216</v>
      </c>
      <c r="C415" s="2" t="s">
        <v>17</v>
      </c>
      <c r="D415" s="2" t="s">
        <v>18</v>
      </c>
      <c r="E415" s="2" t="s">
        <v>19</v>
      </c>
      <c r="F415" s="3">
        <v>46223</v>
      </c>
      <c r="G415" s="2">
        <v>11</v>
      </c>
      <c r="H415" s="2" t="s">
        <v>5463</v>
      </c>
      <c r="I415" s="2"/>
      <c r="J415" s="2"/>
      <c r="K415" s="2">
        <v>2</v>
      </c>
      <c r="L415" s="2" t="s">
        <v>38</v>
      </c>
      <c r="M415" s="4">
        <v>0</v>
      </c>
      <c r="N415" s="4">
        <v>0</v>
      </c>
      <c r="O415" s="4">
        <v>0</v>
      </c>
      <c r="P415" s="4">
        <v>0</v>
      </c>
    </row>
    <row r="416" spans="1:16" x14ac:dyDescent="0.25">
      <c r="A416" s="2" t="s">
        <v>5453</v>
      </c>
      <c r="B416" s="3">
        <v>46216</v>
      </c>
      <c r="C416" s="2" t="s">
        <v>17</v>
      </c>
      <c r="D416" s="2" t="s">
        <v>18</v>
      </c>
      <c r="E416" s="2" t="s">
        <v>19</v>
      </c>
      <c r="F416" s="3">
        <v>46223</v>
      </c>
      <c r="G416" s="2">
        <v>12</v>
      </c>
      <c r="H416" s="2" t="s">
        <v>5464</v>
      </c>
      <c r="I416" s="2"/>
      <c r="J416" s="2"/>
      <c r="K416" s="2">
        <v>4</v>
      </c>
      <c r="L416" s="2" t="s">
        <v>38</v>
      </c>
      <c r="M416" s="4">
        <v>0</v>
      </c>
      <c r="N416" s="4">
        <v>0</v>
      </c>
      <c r="O416" s="4">
        <v>0</v>
      </c>
      <c r="P416" s="4">
        <v>0</v>
      </c>
    </row>
    <row r="417" spans="1:16" x14ac:dyDescent="0.25">
      <c r="A417" s="2" t="s">
        <v>5453</v>
      </c>
      <c r="B417" s="3">
        <v>46216</v>
      </c>
      <c r="C417" s="2" t="s">
        <v>17</v>
      </c>
      <c r="D417" s="2" t="s">
        <v>18</v>
      </c>
      <c r="E417" s="2" t="s">
        <v>19</v>
      </c>
      <c r="F417" s="3">
        <v>46223</v>
      </c>
      <c r="G417" s="2">
        <v>13</v>
      </c>
      <c r="H417" s="2" t="s">
        <v>5465</v>
      </c>
      <c r="I417" s="2"/>
      <c r="J417" s="2"/>
      <c r="K417" s="2">
        <v>2</v>
      </c>
      <c r="L417" s="2" t="s">
        <v>38</v>
      </c>
      <c r="M417" s="4">
        <v>0</v>
      </c>
      <c r="N417" s="4">
        <v>0</v>
      </c>
      <c r="O417" s="4">
        <v>0</v>
      </c>
      <c r="P417" s="4">
        <v>0</v>
      </c>
    </row>
    <row r="418" spans="1:16" x14ac:dyDescent="0.25">
      <c r="A418" s="2" t="s">
        <v>5453</v>
      </c>
      <c r="B418" s="3">
        <v>46216</v>
      </c>
      <c r="C418" s="2" t="s">
        <v>17</v>
      </c>
      <c r="D418" s="2" t="s">
        <v>18</v>
      </c>
      <c r="E418" s="2" t="s">
        <v>19</v>
      </c>
      <c r="F418" s="3">
        <v>46223</v>
      </c>
      <c r="G418" s="2">
        <v>14</v>
      </c>
      <c r="H418" s="2" t="s">
        <v>5466</v>
      </c>
      <c r="I418" s="2"/>
      <c r="J418" s="2"/>
      <c r="K418" s="2">
        <v>2</v>
      </c>
      <c r="L418" s="2" t="s">
        <v>38</v>
      </c>
      <c r="M418" s="4">
        <v>0</v>
      </c>
      <c r="N418" s="4">
        <v>0</v>
      </c>
      <c r="O418" s="4">
        <v>0</v>
      </c>
      <c r="P418" s="4">
        <v>0</v>
      </c>
    </row>
    <row r="419" spans="1:16" x14ac:dyDescent="0.25">
      <c r="A419" s="2" t="s">
        <v>5453</v>
      </c>
      <c r="B419" s="3">
        <v>46216</v>
      </c>
      <c r="C419" s="2" t="s">
        <v>17</v>
      </c>
      <c r="D419" s="2" t="s">
        <v>18</v>
      </c>
      <c r="E419" s="2" t="s">
        <v>19</v>
      </c>
      <c r="F419" s="3">
        <v>46223</v>
      </c>
      <c r="G419" s="2">
        <v>15</v>
      </c>
      <c r="H419" s="2" t="s">
        <v>5467</v>
      </c>
      <c r="I419" s="2"/>
      <c r="J419" s="2"/>
      <c r="K419" s="2">
        <v>4</v>
      </c>
      <c r="L419" s="2" t="s">
        <v>38</v>
      </c>
      <c r="M419" s="4">
        <v>0</v>
      </c>
      <c r="N419" s="4">
        <v>0</v>
      </c>
      <c r="O419" s="4">
        <v>0</v>
      </c>
      <c r="P419" s="4">
        <v>0</v>
      </c>
    </row>
    <row r="420" spans="1:16" x14ac:dyDescent="0.25">
      <c r="A420" s="2" t="s">
        <v>5453</v>
      </c>
      <c r="B420" s="3">
        <v>46216</v>
      </c>
      <c r="C420" s="2" t="s">
        <v>17</v>
      </c>
      <c r="D420" s="2" t="s">
        <v>18</v>
      </c>
      <c r="E420" s="2" t="s">
        <v>19</v>
      </c>
      <c r="F420" s="3">
        <v>46223</v>
      </c>
      <c r="G420" s="2">
        <v>16</v>
      </c>
      <c r="H420" s="2" t="s">
        <v>5468</v>
      </c>
      <c r="I420" s="2"/>
      <c r="J420" s="2"/>
      <c r="K420" s="2">
        <v>4</v>
      </c>
      <c r="L420" s="2" t="s">
        <v>38</v>
      </c>
      <c r="M420" s="4">
        <v>0</v>
      </c>
      <c r="N420" s="4">
        <v>0</v>
      </c>
      <c r="O420" s="4">
        <v>0</v>
      </c>
      <c r="P420" s="4">
        <v>0</v>
      </c>
    </row>
    <row r="421" spans="1:16" x14ac:dyDescent="0.25">
      <c r="A421" s="2" t="s">
        <v>5453</v>
      </c>
      <c r="B421" s="3">
        <v>46216</v>
      </c>
      <c r="C421" s="2" t="s">
        <v>17</v>
      </c>
      <c r="D421" s="2" t="s">
        <v>18</v>
      </c>
      <c r="E421" s="2" t="s">
        <v>19</v>
      </c>
      <c r="F421" s="3">
        <v>46223</v>
      </c>
      <c r="G421" s="2">
        <v>17</v>
      </c>
      <c r="H421" s="2" t="s">
        <v>5469</v>
      </c>
      <c r="I421" s="2"/>
      <c r="J421" s="2"/>
      <c r="K421" s="2">
        <v>2</v>
      </c>
      <c r="L421" s="2" t="s">
        <v>38</v>
      </c>
      <c r="M421" s="4">
        <v>0</v>
      </c>
      <c r="N421" s="4">
        <v>0</v>
      </c>
      <c r="O421" s="4">
        <v>0</v>
      </c>
      <c r="P421" s="4">
        <v>0</v>
      </c>
    </row>
    <row r="422" spans="1:16" x14ac:dyDescent="0.25">
      <c r="A422" s="2" t="s">
        <v>5453</v>
      </c>
      <c r="B422" s="3">
        <v>46216</v>
      </c>
      <c r="C422" s="2" t="s">
        <v>17</v>
      </c>
      <c r="D422" s="2" t="s">
        <v>18</v>
      </c>
      <c r="E422" s="2" t="s">
        <v>19</v>
      </c>
      <c r="F422" s="3">
        <v>46223</v>
      </c>
      <c r="G422" s="2">
        <v>18</v>
      </c>
      <c r="H422" s="2" t="s">
        <v>5470</v>
      </c>
      <c r="I422" s="2"/>
      <c r="J422" s="2"/>
      <c r="K422" s="2">
        <v>2</v>
      </c>
      <c r="L422" s="2" t="s">
        <v>38</v>
      </c>
      <c r="M422" s="4">
        <v>0</v>
      </c>
      <c r="N422" s="4">
        <v>0</v>
      </c>
      <c r="O422" s="4">
        <v>0</v>
      </c>
      <c r="P422" s="4">
        <v>0</v>
      </c>
    </row>
    <row r="423" spans="1:16" x14ac:dyDescent="0.25">
      <c r="A423" s="2" t="s">
        <v>5453</v>
      </c>
      <c r="B423" s="3">
        <v>46216</v>
      </c>
      <c r="C423" s="2" t="s">
        <v>17</v>
      </c>
      <c r="D423" s="2" t="s">
        <v>18</v>
      </c>
      <c r="E423" s="2" t="s">
        <v>19</v>
      </c>
      <c r="F423" s="3">
        <v>46223</v>
      </c>
      <c r="G423" s="2">
        <v>19</v>
      </c>
      <c r="H423" s="2" t="s">
        <v>5471</v>
      </c>
      <c r="I423" s="2"/>
      <c r="J423" s="2"/>
      <c r="K423" s="2">
        <v>4</v>
      </c>
      <c r="L423" s="2" t="s">
        <v>38</v>
      </c>
      <c r="M423" s="4">
        <v>0</v>
      </c>
      <c r="N423" s="4">
        <v>0</v>
      </c>
      <c r="O423" s="4">
        <v>0</v>
      </c>
      <c r="P423" s="4">
        <v>0</v>
      </c>
    </row>
    <row r="424" spans="1:16" x14ac:dyDescent="0.25">
      <c r="A424" s="2" t="s">
        <v>5453</v>
      </c>
      <c r="B424" s="3">
        <v>46216</v>
      </c>
      <c r="C424" s="2" t="s">
        <v>17</v>
      </c>
      <c r="D424" s="2" t="s">
        <v>18</v>
      </c>
      <c r="E424" s="2" t="s">
        <v>19</v>
      </c>
      <c r="F424" s="3">
        <v>46223</v>
      </c>
      <c r="G424" s="2">
        <v>20</v>
      </c>
      <c r="H424" s="2" t="s">
        <v>5472</v>
      </c>
      <c r="I424" s="2"/>
      <c r="J424" s="2"/>
      <c r="K424" s="2">
        <v>1</v>
      </c>
      <c r="L424" s="2" t="s">
        <v>38</v>
      </c>
      <c r="M424" s="4">
        <v>0</v>
      </c>
      <c r="N424" s="4">
        <v>0</v>
      </c>
      <c r="O424" s="4">
        <v>0</v>
      </c>
      <c r="P424" s="4">
        <v>0</v>
      </c>
    </row>
    <row r="425" spans="1:16" x14ac:dyDescent="0.25">
      <c r="A425" s="2" t="s">
        <v>5453</v>
      </c>
      <c r="B425" s="3">
        <v>46216</v>
      </c>
      <c r="C425" s="2" t="s">
        <v>17</v>
      </c>
      <c r="D425" s="2" t="s">
        <v>18</v>
      </c>
      <c r="E425" s="2" t="s">
        <v>19</v>
      </c>
      <c r="F425" s="3">
        <v>46223</v>
      </c>
      <c r="G425" s="2">
        <v>21</v>
      </c>
      <c r="H425" s="2" t="s">
        <v>3103</v>
      </c>
      <c r="I425" s="2"/>
      <c r="J425" s="2"/>
      <c r="K425" s="2">
        <v>76</v>
      </c>
      <c r="L425" s="2" t="s">
        <v>38</v>
      </c>
      <c r="M425" s="4">
        <v>0</v>
      </c>
      <c r="N425" s="4">
        <v>0</v>
      </c>
      <c r="O425" s="4">
        <v>0</v>
      </c>
      <c r="P425" s="4">
        <v>0</v>
      </c>
    </row>
    <row r="426" spans="1:16" x14ac:dyDescent="0.25">
      <c r="A426" s="2" t="s">
        <v>5453</v>
      </c>
      <c r="B426" s="3">
        <v>46216</v>
      </c>
      <c r="C426" s="2" t="s">
        <v>17</v>
      </c>
      <c r="D426" s="2" t="s">
        <v>18</v>
      </c>
      <c r="E426" s="2" t="s">
        <v>19</v>
      </c>
      <c r="F426" s="3">
        <v>46223</v>
      </c>
      <c r="G426" s="2">
        <v>22</v>
      </c>
      <c r="H426" s="2" t="s">
        <v>5473</v>
      </c>
      <c r="I426" s="2"/>
      <c r="J426" s="2"/>
      <c r="K426" s="2">
        <v>150</v>
      </c>
      <c r="L426" s="2" t="s">
        <v>38</v>
      </c>
      <c r="M426" s="4">
        <v>0</v>
      </c>
      <c r="N426" s="4">
        <v>0</v>
      </c>
      <c r="O426" s="4">
        <v>0</v>
      </c>
      <c r="P426" s="4">
        <v>0</v>
      </c>
    </row>
    <row r="427" spans="1:16" x14ac:dyDescent="0.25">
      <c r="A427" s="2" t="s">
        <v>5453</v>
      </c>
      <c r="B427" s="3">
        <v>46216</v>
      </c>
      <c r="C427" s="2" t="s">
        <v>17</v>
      </c>
      <c r="D427" s="2" t="s">
        <v>18</v>
      </c>
      <c r="E427" s="2" t="s">
        <v>19</v>
      </c>
      <c r="F427" s="3">
        <v>46223</v>
      </c>
      <c r="G427" s="2">
        <v>23</v>
      </c>
      <c r="H427" s="2" t="s">
        <v>3106</v>
      </c>
      <c r="I427" s="2"/>
      <c r="J427" s="2"/>
      <c r="K427" s="2">
        <v>288</v>
      </c>
      <c r="L427" s="2" t="s">
        <v>38</v>
      </c>
      <c r="M427" s="4">
        <v>0</v>
      </c>
      <c r="N427" s="4">
        <v>0</v>
      </c>
      <c r="O427" s="4">
        <v>0</v>
      </c>
      <c r="P427" s="4">
        <v>0</v>
      </c>
    </row>
    <row r="428" spans="1:16" x14ac:dyDescent="0.25">
      <c r="A428" s="2" t="s">
        <v>5453</v>
      </c>
      <c r="B428" s="3">
        <v>46216</v>
      </c>
      <c r="C428" s="2" t="s">
        <v>17</v>
      </c>
      <c r="D428" s="2" t="s">
        <v>18</v>
      </c>
      <c r="E428" s="2" t="s">
        <v>19</v>
      </c>
      <c r="F428" s="3">
        <v>46223</v>
      </c>
      <c r="G428" s="2">
        <v>24</v>
      </c>
      <c r="H428" s="2" t="s">
        <v>5474</v>
      </c>
      <c r="I428" s="2"/>
      <c r="J428" s="2"/>
      <c r="K428" s="2">
        <v>8</v>
      </c>
      <c r="L428" s="2" t="s">
        <v>38</v>
      </c>
      <c r="M428" s="4">
        <v>0</v>
      </c>
      <c r="N428" s="4">
        <v>0</v>
      </c>
      <c r="O428" s="4">
        <v>0</v>
      </c>
      <c r="P428" s="4">
        <v>0</v>
      </c>
    </row>
    <row r="429" spans="1:16" x14ac:dyDescent="0.25">
      <c r="A429" s="2" t="s">
        <v>5453</v>
      </c>
      <c r="B429" s="3">
        <v>46216</v>
      </c>
      <c r="C429" s="2" t="s">
        <v>17</v>
      </c>
      <c r="D429" s="2" t="s">
        <v>18</v>
      </c>
      <c r="E429" s="2" t="s">
        <v>19</v>
      </c>
      <c r="F429" s="3">
        <v>46223</v>
      </c>
      <c r="G429" s="2">
        <v>25</v>
      </c>
      <c r="H429" s="2" t="s">
        <v>5475</v>
      </c>
      <c r="I429" s="2"/>
      <c r="J429" s="2"/>
      <c r="K429" s="2">
        <v>19</v>
      </c>
      <c r="L429" s="2" t="s">
        <v>38</v>
      </c>
      <c r="M429" s="4">
        <v>0</v>
      </c>
      <c r="N429" s="4">
        <v>0</v>
      </c>
      <c r="O429" s="4">
        <v>0</v>
      </c>
      <c r="P429" s="4">
        <v>0</v>
      </c>
    </row>
    <row r="430" spans="1:16" x14ac:dyDescent="0.25">
      <c r="A430" s="2" t="s">
        <v>5453</v>
      </c>
      <c r="B430" s="3">
        <v>46216</v>
      </c>
      <c r="C430" s="2" t="s">
        <v>17</v>
      </c>
      <c r="D430" s="2" t="s">
        <v>18</v>
      </c>
      <c r="E430" s="2" t="s">
        <v>19</v>
      </c>
      <c r="F430" s="3">
        <v>46223</v>
      </c>
      <c r="G430" s="2">
        <v>26</v>
      </c>
      <c r="H430" s="2" t="s">
        <v>3162</v>
      </c>
      <c r="I430" s="2"/>
      <c r="J430" s="2"/>
      <c r="K430" s="2">
        <v>2</v>
      </c>
      <c r="L430" s="2" t="s">
        <v>38</v>
      </c>
      <c r="M430" s="4">
        <v>0</v>
      </c>
      <c r="N430" s="4">
        <v>0</v>
      </c>
      <c r="O430" s="4">
        <v>0</v>
      </c>
      <c r="P430" s="4">
        <v>0</v>
      </c>
    </row>
    <row r="431" spans="1:16" x14ac:dyDescent="0.25">
      <c r="A431" s="2" t="s">
        <v>5453</v>
      </c>
      <c r="B431" s="3">
        <v>46216</v>
      </c>
      <c r="C431" s="2" t="s">
        <v>17</v>
      </c>
      <c r="D431" s="2" t="s">
        <v>18</v>
      </c>
      <c r="E431" s="2" t="s">
        <v>19</v>
      </c>
      <c r="F431" s="3">
        <v>46223</v>
      </c>
      <c r="G431" s="2">
        <v>27</v>
      </c>
      <c r="H431" s="2" t="s">
        <v>5476</v>
      </c>
      <c r="I431" s="2"/>
      <c r="J431" s="2"/>
      <c r="K431" s="2">
        <v>12</v>
      </c>
      <c r="L431" s="2" t="s">
        <v>38</v>
      </c>
      <c r="M431" s="4">
        <v>0</v>
      </c>
      <c r="N431" s="4">
        <v>0</v>
      </c>
      <c r="O431" s="4">
        <v>0</v>
      </c>
      <c r="P431" s="4">
        <v>0</v>
      </c>
    </row>
    <row r="432" spans="1:16" x14ac:dyDescent="0.25">
      <c r="A432" s="2" t="s">
        <v>5453</v>
      </c>
      <c r="B432" s="3">
        <v>46216</v>
      </c>
      <c r="C432" s="2" t="s">
        <v>17</v>
      </c>
      <c r="D432" s="2" t="s">
        <v>18</v>
      </c>
      <c r="E432" s="2" t="s">
        <v>19</v>
      </c>
      <c r="F432" s="3">
        <v>46223</v>
      </c>
      <c r="G432" s="2">
        <v>28</v>
      </c>
      <c r="H432" s="2" t="s">
        <v>3102</v>
      </c>
      <c r="I432" s="2"/>
      <c r="J432" s="2"/>
      <c r="K432" s="2">
        <v>12</v>
      </c>
      <c r="L432" s="2" t="s">
        <v>38</v>
      </c>
      <c r="M432" s="4">
        <v>0</v>
      </c>
      <c r="N432" s="4">
        <v>0</v>
      </c>
      <c r="O432" s="4">
        <v>0</v>
      </c>
      <c r="P432" s="4">
        <v>0</v>
      </c>
    </row>
    <row r="433" spans="1:16" x14ac:dyDescent="0.25">
      <c r="A433" s="2" t="s">
        <v>5453</v>
      </c>
      <c r="B433" s="3">
        <v>46216</v>
      </c>
      <c r="C433" s="2" t="s">
        <v>17</v>
      </c>
      <c r="D433" s="2" t="s">
        <v>18</v>
      </c>
      <c r="E433" s="2" t="s">
        <v>19</v>
      </c>
      <c r="F433" s="3">
        <v>46223</v>
      </c>
      <c r="G433" s="2">
        <v>29</v>
      </c>
      <c r="H433" s="2" t="s">
        <v>5477</v>
      </c>
      <c r="I433" s="2"/>
      <c r="J433" s="2"/>
      <c r="K433" s="2">
        <v>75</v>
      </c>
      <c r="L433" s="2" t="s">
        <v>38</v>
      </c>
      <c r="M433" s="4">
        <v>0</v>
      </c>
      <c r="N433" s="4">
        <v>0</v>
      </c>
      <c r="O433" s="4">
        <v>0</v>
      </c>
      <c r="P433" s="4">
        <v>0</v>
      </c>
    </row>
    <row r="434" spans="1:16" x14ac:dyDescent="0.25">
      <c r="A434" s="2" t="s">
        <v>5453</v>
      </c>
      <c r="B434" s="3">
        <v>46216</v>
      </c>
      <c r="C434" s="2" t="s">
        <v>17</v>
      </c>
      <c r="D434" s="2" t="s">
        <v>18</v>
      </c>
      <c r="E434" s="2" t="s">
        <v>19</v>
      </c>
      <c r="F434" s="3">
        <v>46223</v>
      </c>
      <c r="G434" s="2">
        <v>30</v>
      </c>
      <c r="H434" s="2" t="s">
        <v>3161</v>
      </c>
      <c r="I434" s="2"/>
      <c r="J434" s="2"/>
      <c r="K434" s="2">
        <v>6</v>
      </c>
      <c r="L434" s="2" t="s">
        <v>38</v>
      </c>
      <c r="M434" s="4">
        <v>0</v>
      </c>
      <c r="N434" s="4">
        <v>0</v>
      </c>
      <c r="O434" s="4">
        <v>0</v>
      </c>
      <c r="P434" s="4">
        <v>0</v>
      </c>
    </row>
    <row r="435" spans="1:16" x14ac:dyDescent="0.25">
      <c r="A435" s="2" t="s">
        <v>5453</v>
      </c>
      <c r="B435" s="3">
        <v>46216</v>
      </c>
      <c r="C435" s="2" t="s">
        <v>17</v>
      </c>
      <c r="D435" s="2" t="s">
        <v>18</v>
      </c>
      <c r="E435" s="2" t="s">
        <v>19</v>
      </c>
      <c r="F435" s="3">
        <v>46223</v>
      </c>
      <c r="G435" s="2">
        <v>31</v>
      </c>
      <c r="H435" s="2" t="s">
        <v>3104</v>
      </c>
      <c r="I435" s="2"/>
      <c r="J435" s="2"/>
      <c r="K435" s="2">
        <v>434</v>
      </c>
      <c r="L435" s="2" t="s">
        <v>38</v>
      </c>
      <c r="M435" s="4">
        <v>0</v>
      </c>
      <c r="N435" s="4">
        <v>0</v>
      </c>
      <c r="O435" s="4">
        <v>0</v>
      </c>
      <c r="P435" s="4">
        <v>0</v>
      </c>
    </row>
    <row r="436" spans="1:16" x14ac:dyDescent="0.25">
      <c r="A436" s="2" t="s">
        <v>5453</v>
      </c>
      <c r="B436" s="3">
        <v>46216</v>
      </c>
      <c r="C436" s="2" t="s">
        <v>17</v>
      </c>
      <c r="D436" s="2" t="s">
        <v>18</v>
      </c>
      <c r="E436" s="2" t="s">
        <v>19</v>
      </c>
      <c r="F436" s="3">
        <v>46223</v>
      </c>
      <c r="G436" s="2">
        <v>32</v>
      </c>
      <c r="H436" s="2" t="s">
        <v>5478</v>
      </c>
      <c r="I436" s="2"/>
      <c r="J436" s="2"/>
      <c r="K436" s="2">
        <v>6</v>
      </c>
      <c r="L436" s="2" t="s">
        <v>38</v>
      </c>
      <c r="M436" s="4">
        <v>0</v>
      </c>
      <c r="N436" s="4">
        <v>0</v>
      </c>
      <c r="O436" s="4">
        <v>0</v>
      </c>
      <c r="P436" s="4">
        <v>0</v>
      </c>
    </row>
    <row r="437" spans="1:16" x14ac:dyDescent="0.25">
      <c r="A437" s="2" t="s">
        <v>5453</v>
      </c>
      <c r="B437" s="3">
        <v>46216</v>
      </c>
      <c r="C437" s="2" t="s">
        <v>17</v>
      </c>
      <c r="D437" s="2" t="s">
        <v>18</v>
      </c>
      <c r="E437" s="2" t="s">
        <v>19</v>
      </c>
      <c r="F437" s="3">
        <v>46223</v>
      </c>
      <c r="G437" s="2">
        <v>33</v>
      </c>
      <c r="H437" s="2" t="s">
        <v>5479</v>
      </c>
      <c r="I437" s="2"/>
      <c r="J437" s="2"/>
      <c r="K437" s="2">
        <v>2</v>
      </c>
      <c r="L437" s="2" t="s">
        <v>38</v>
      </c>
      <c r="M437" s="4">
        <v>0</v>
      </c>
      <c r="N437" s="4">
        <v>0</v>
      </c>
      <c r="O437" s="4">
        <v>0</v>
      </c>
      <c r="P437" s="4">
        <v>0</v>
      </c>
    </row>
    <row r="438" spans="1:16" x14ac:dyDescent="0.25">
      <c r="A438" s="2" t="s">
        <v>5453</v>
      </c>
      <c r="B438" s="3">
        <v>46216</v>
      </c>
      <c r="C438" s="2" t="s">
        <v>17</v>
      </c>
      <c r="D438" s="2" t="s">
        <v>18</v>
      </c>
      <c r="E438" s="2" t="s">
        <v>19</v>
      </c>
      <c r="F438" s="3">
        <v>46223</v>
      </c>
      <c r="G438" s="2">
        <v>34</v>
      </c>
      <c r="H438" s="2" t="s">
        <v>3113</v>
      </c>
      <c r="I438" s="2"/>
      <c r="J438" s="2"/>
      <c r="K438" s="2">
        <v>498</v>
      </c>
      <c r="L438" s="2" t="s">
        <v>38</v>
      </c>
      <c r="M438" s="4">
        <v>0</v>
      </c>
      <c r="N438" s="4">
        <v>0</v>
      </c>
      <c r="O438" s="4">
        <v>0</v>
      </c>
      <c r="P438" s="4">
        <v>0</v>
      </c>
    </row>
    <row r="439" spans="1:16" x14ac:dyDescent="0.25">
      <c r="A439" s="2" t="s">
        <v>5453</v>
      </c>
      <c r="B439" s="3">
        <v>46216</v>
      </c>
      <c r="C439" s="2" t="s">
        <v>17</v>
      </c>
      <c r="D439" s="2" t="s">
        <v>18</v>
      </c>
      <c r="E439" s="2" t="s">
        <v>19</v>
      </c>
      <c r="F439" s="3">
        <v>46223</v>
      </c>
      <c r="G439" s="2">
        <v>35</v>
      </c>
      <c r="H439" s="2" t="s">
        <v>5480</v>
      </c>
      <c r="I439" s="2"/>
      <c r="J439" s="2"/>
      <c r="K439" s="2">
        <v>9</v>
      </c>
      <c r="L439" s="2" t="s">
        <v>38</v>
      </c>
      <c r="M439" s="4">
        <v>0</v>
      </c>
      <c r="N439" s="4">
        <v>0</v>
      </c>
      <c r="O439" s="4">
        <v>0</v>
      </c>
      <c r="P439" s="4">
        <v>0</v>
      </c>
    </row>
    <row r="440" spans="1:16" x14ac:dyDescent="0.25">
      <c r="A440" s="2" t="s">
        <v>5453</v>
      </c>
      <c r="B440" s="3">
        <v>46216</v>
      </c>
      <c r="C440" s="2" t="s">
        <v>17</v>
      </c>
      <c r="D440" s="2" t="s">
        <v>18</v>
      </c>
      <c r="E440" s="2" t="s">
        <v>19</v>
      </c>
      <c r="F440" s="3">
        <v>46223</v>
      </c>
      <c r="G440" s="2">
        <v>36</v>
      </c>
      <c r="H440" s="2" t="s">
        <v>5481</v>
      </c>
      <c r="I440" s="2"/>
      <c r="J440" s="2"/>
      <c r="K440" s="2">
        <v>71</v>
      </c>
      <c r="L440" s="2" t="s">
        <v>38</v>
      </c>
      <c r="M440" s="4">
        <v>0</v>
      </c>
      <c r="N440" s="4">
        <v>0</v>
      </c>
      <c r="O440" s="4">
        <v>0</v>
      </c>
      <c r="P440" s="4">
        <v>0</v>
      </c>
    </row>
    <row r="441" spans="1:16" x14ac:dyDescent="0.25">
      <c r="A441" s="2" t="s">
        <v>5453</v>
      </c>
      <c r="B441" s="3">
        <v>46216</v>
      </c>
      <c r="C441" s="2" t="s">
        <v>17</v>
      </c>
      <c r="D441" s="2" t="s">
        <v>18</v>
      </c>
      <c r="E441" s="2" t="s">
        <v>19</v>
      </c>
      <c r="F441" s="3">
        <v>46223</v>
      </c>
      <c r="G441" s="2">
        <v>37</v>
      </c>
      <c r="H441" s="2" t="s">
        <v>5482</v>
      </c>
      <c r="I441" s="2"/>
      <c r="J441" s="2"/>
      <c r="K441" s="2">
        <v>22</v>
      </c>
      <c r="L441" s="2" t="s">
        <v>38</v>
      </c>
      <c r="M441" s="4">
        <v>0</v>
      </c>
      <c r="N441" s="4">
        <v>0</v>
      </c>
      <c r="O441" s="4">
        <v>0</v>
      </c>
      <c r="P441" s="4">
        <v>0</v>
      </c>
    </row>
    <row r="442" spans="1:16" x14ac:dyDescent="0.25">
      <c r="A442" s="2" t="s">
        <v>5453</v>
      </c>
      <c r="B442" s="3">
        <v>46216</v>
      </c>
      <c r="C442" s="2" t="s">
        <v>17</v>
      </c>
      <c r="D442" s="2" t="s">
        <v>18</v>
      </c>
      <c r="E442" s="2" t="s">
        <v>19</v>
      </c>
      <c r="F442" s="3">
        <v>46223</v>
      </c>
      <c r="G442" s="2">
        <v>38</v>
      </c>
      <c r="H442" s="2" t="s">
        <v>5483</v>
      </c>
      <c r="I442" s="2"/>
      <c r="J442" s="2"/>
      <c r="K442" s="2">
        <v>18</v>
      </c>
      <c r="L442" s="2" t="s">
        <v>38</v>
      </c>
      <c r="M442" s="4">
        <v>0</v>
      </c>
      <c r="N442" s="4">
        <v>0</v>
      </c>
      <c r="O442" s="4">
        <v>0</v>
      </c>
      <c r="P442" s="4">
        <v>0</v>
      </c>
    </row>
    <row r="443" spans="1:16" x14ac:dyDescent="0.25">
      <c r="A443" s="2" t="s">
        <v>5453</v>
      </c>
      <c r="B443" s="3">
        <v>46216</v>
      </c>
      <c r="C443" s="2" t="s">
        <v>17</v>
      </c>
      <c r="D443" s="2" t="s">
        <v>18</v>
      </c>
      <c r="E443" s="2" t="s">
        <v>19</v>
      </c>
      <c r="F443" s="3">
        <v>46223</v>
      </c>
      <c r="G443" s="2">
        <v>39</v>
      </c>
      <c r="H443" s="2" t="s">
        <v>5484</v>
      </c>
      <c r="I443" s="2"/>
      <c r="J443" s="2"/>
      <c r="K443" s="2">
        <v>7</v>
      </c>
      <c r="L443" s="2" t="s">
        <v>38</v>
      </c>
      <c r="M443" s="4">
        <v>0</v>
      </c>
      <c r="N443" s="4">
        <v>0</v>
      </c>
      <c r="O443" s="4">
        <v>0</v>
      </c>
      <c r="P443" s="4">
        <v>0</v>
      </c>
    </row>
    <row r="444" spans="1:16" x14ac:dyDescent="0.25">
      <c r="A444" s="2" t="s">
        <v>5453</v>
      </c>
      <c r="B444" s="3">
        <v>46216</v>
      </c>
      <c r="C444" s="2" t="s">
        <v>17</v>
      </c>
      <c r="D444" s="2" t="s">
        <v>18</v>
      </c>
      <c r="E444" s="2" t="s">
        <v>19</v>
      </c>
      <c r="F444" s="3">
        <v>46223</v>
      </c>
      <c r="G444" s="2">
        <v>40</v>
      </c>
      <c r="H444" s="2" t="s">
        <v>5485</v>
      </c>
      <c r="I444" s="2"/>
      <c r="J444" s="2"/>
      <c r="K444" s="2">
        <v>6</v>
      </c>
      <c r="L444" s="2" t="s">
        <v>38</v>
      </c>
      <c r="M444" s="4">
        <v>0</v>
      </c>
      <c r="N444" s="4">
        <v>0</v>
      </c>
      <c r="O444" s="4">
        <v>0</v>
      </c>
      <c r="P444" s="4">
        <v>0</v>
      </c>
    </row>
    <row r="445" spans="1:16" x14ac:dyDescent="0.25">
      <c r="A445" s="2" t="s">
        <v>5453</v>
      </c>
      <c r="B445" s="3">
        <v>46216</v>
      </c>
      <c r="C445" s="2" t="s">
        <v>17</v>
      </c>
      <c r="D445" s="2" t="s">
        <v>18</v>
      </c>
      <c r="E445" s="2" t="s">
        <v>19</v>
      </c>
      <c r="F445" s="3">
        <v>46223</v>
      </c>
      <c r="G445" s="2">
        <v>41</v>
      </c>
      <c r="H445" s="2" t="s">
        <v>5486</v>
      </c>
      <c r="I445" s="2"/>
      <c r="J445" s="2"/>
      <c r="K445" s="2">
        <v>2</v>
      </c>
      <c r="L445" s="2" t="s">
        <v>38</v>
      </c>
      <c r="M445" s="4">
        <v>0</v>
      </c>
      <c r="N445" s="4">
        <v>0</v>
      </c>
      <c r="O445" s="4">
        <v>0</v>
      </c>
      <c r="P445" s="4">
        <v>0</v>
      </c>
    </row>
    <row r="446" spans="1:16" x14ac:dyDescent="0.25">
      <c r="A446" s="2" t="s">
        <v>5453</v>
      </c>
      <c r="B446" s="3">
        <v>46216</v>
      </c>
      <c r="C446" s="2" t="s">
        <v>17</v>
      </c>
      <c r="D446" s="2" t="s">
        <v>18</v>
      </c>
      <c r="E446" s="2" t="s">
        <v>19</v>
      </c>
      <c r="F446" s="3">
        <v>46223</v>
      </c>
      <c r="G446" s="2">
        <v>42</v>
      </c>
      <c r="H446" s="2" t="s">
        <v>5487</v>
      </c>
      <c r="I446" s="2"/>
      <c r="J446" s="2"/>
      <c r="K446" s="2">
        <v>3</v>
      </c>
      <c r="L446" s="2" t="s">
        <v>38</v>
      </c>
      <c r="M446" s="4">
        <v>0</v>
      </c>
      <c r="N446" s="4">
        <v>0</v>
      </c>
      <c r="O446" s="4">
        <v>0</v>
      </c>
      <c r="P446" s="4">
        <v>0</v>
      </c>
    </row>
    <row r="447" spans="1:16" x14ac:dyDescent="0.25">
      <c r="A447" s="2" t="s">
        <v>5453</v>
      </c>
      <c r="B447" s="3">
        <v>46216</v>
      </c>
      <c r="C447" s="2" t="s">
        <v>17</v>
      </c>
      <c r="D447" s="2" t="s">
        <v>18</v>
      </c>
      <c r="E447" s="2" t="s">
        <v>19</v>
      </c>
      <c r="F447" s="3">
        <v>46223</v>
      </c>
      <c r="G447" s="2">
        <v>43</v>
      </c>
      <c r="H447" s="2" t="s">
        <v>5488</v>
      </c>
      <c r="I447" s="2"/>
      <c r="J447" s="2"/>
      <c r="K447" s="2">
        <v>8</v>
      </c>
      <c r="L447" s="2" t="s">
        <v>38</v>
      </c>
      <c r="M447" s="4">
        <v>0</v>
      </c>
      <c r="N447" s="4">
        <v>0</v>
      </c>
      <c r="O447" s="4">
        <v>0</v>
      </c>
      <c r="P447" s="4">
        <v>0</v>
      </c>
    </row>
    <row r="448" spans="1:16" x14ac:dyDescent="0.25">
      <c r="A448" s="2" t="s">
        <v>5453</v>
      </c>
      <c r="B448" s="3">
        <v>46216</v>
      </c>
      <c r="C448" s="2" t="s">
        <v>17</v>
      </c>
      <c r="D448" s="2" t="s">
        <v>18</v>
      </c>
      <c r="E448" s="2" t="s">
        <v>19</v>
      </c>
      <c r="F448" s="3">
        <v>46223</v>
      </c>
      <c r="G448" s="2">
        <v>44</v>
      </c>
      <c r="H448" s="2" t="s">
        <v>5489</v>
      </c>
      <c r="I448" s="2"/>
      <c r="J448" s="2"/>
      <c r="K448" s="2">
        <v>1</v>
      </c>
      <c r="L448" s="2" t="s">
        <v>38</v>
      </c>
      <c r="M448" s="4">
        <v>0</v>
      </c>
      <c r="N448" s="4">
        <v>0</v>
      </c>
      <c r="O448" s="4">
        <v>0</v>
      </c>
      <c r="P448" s="4">
        <v>0</v>
      </c>
    </row>
    <row r="449" spans="1:16" x14ac:dyDescent="0.25">
      <c r="A449" s="2" t="s">
        <v>5453</v>
      </c>
      <c r="B449" s="3">
        <v>46216</v>
      </c>
      <c r="C449" s="2" t="s">
        <v>17</v>
      </c>
      <c r="D449" s="2" t="s">
        <v>18</v>
      </c>
      <c r="E449" s="2" t="s">
        <v>19</v>
      </c>
      <c r="F449" s="3">
        <v>46223</v>
      </c>
      <c r="G449" s="2">
        <v>45</v>
      </c>
      <c r="H449" s="2" t="s">
        <v>5490</v>
      </c>
      <c r="I449" s="2"/>
      <c r="J449" s="2"/>
      <c r="K449" s="2">
        <v>1</v>
      </c>
      <c r="L449" s="2" t="s">
        <v>38</v>
      </c>
      <c r="M449" s="4">
        <v>0</v>
      </c>
      <c r="N449" s="4">
        <v>0</v>
      </c>
      <c r="O449" s="4">
        <v>0</v>
      </c>
      <c r="P449" s="4">
        <v>0</v>
      </c>
    </row>
    <row r="450" spans="1:16" x14ac:dyDescent="0.25">
      <c r="A450" s="2" t="s">
        <v>5453</v>
      </c>
      <c r="B450" s="3">
        <v>46216</v>
      </c>
      <c r="C450" s="2" t="s">
        <v>17</v>
      </c>
      <c r="D450" s="2" t="s">
        <v>18</v>
      </c>
      <c r="E450" s="2" t="s">
        <v>19</v>
      </c>
      <c r="F450" s="3">
        <v>46223</v>
      </c>
      <c r="G450" s="2">
        <v>46</v>
      </c>
      <c r="H450" s="2" t="s">
        <v>5491</v>
      </c>
      <c r="I450" s="2"/>
      <c r="J450" s="2"/>
      <c r="K450" s="2">
        <v>7</v>
      </c>
      <c r="L450" s="2" t="s">
        <v>38</v>
      </c>
      <c r="M450" s="4">
        <v>0</v>
      </c>
      <c r="N450" s="4">
        <v>0</v>
      </c>
      <c r="O450" s="4">
        <v>0</v>
      </c>
      <c r="P450" s="4">
        <v>0</v>
      </c>
    </row>
    <row r="451" spans="1:16" x14ac:dyDescent="0.25">
      <c r="A451" s="2" t="s">
        <v>5453</v>
      </c>
      <c r="B451" s="3">
        <v>46216</v>
      </c>
      <c r="C451" s="2" t="s">
        <v>17</v>
      </c>
      <c r="D451" s="2" t="s">
        <v>18</v>
      </c>
      <c r="E451" s="2" t="s">
        <v>19</v>
      </c>
      <c r="F451" s="3">
        <v>46223</v>
      </c>
      <c r="G451" s="2">
        <v>47</v>
      </c>
      <c r="H451" s="2" t="s">
        <v>5492</v>
      </c>
      <c r="I451" s="2"/>
      <c r="J451" s="2"/>
      <c r="K451" s="2">
        <v>12</v>
      </c>
      <c r="L451" s="2" t="s">
        <v>38</v>
      </c>
      <c r="M451" s="4">
        <v>0</v>
      </c>
      <c r="N451" s="4">
        <v>0</v>
      </c>
      <c r="O451" s="4">
        <v>0</v>
      </c>
      <c r="P451" s="4">
        <v>0</v>
      </c>
    </row>
    <row r="452" spans="1:16" x14ac:dyDescent="0.25">
      <c r="A452" s="2" t="s">
        <v>5453</v>
      </c>
      <c r="B452" s="3">
        <v>46216</v>
      </c>
      <c r="C452" s="2" t="s">
        <v>17</v>
      </c>
      <c r="D452" s="2" t="s">
        <v>18</v>
      </c>
      <c r="E452" s="2" t="s">
        <v>19</v>
      </c>
      <c r="F452" s="3">
        <v>46223</v>
      </c>
      <c r="G452" s="2">
        <v>48</v>
      </c>
      <c r="H452" s="2" t="s">
        <v>5493</v>
      </c>
      <c r="I452" s="2"/>
      <c r="J452" s="2"/>
      <c r="K452" s="2">
        <v>4</v>
      </c>
      <c r="L452" s="2" t="s">
        <v>38</v>
      </c>
      <c r="M452" s="4">
        <v>0</v>
      </c>
      <c r="N452" s="4">
        <v>0</v>
      </c>
      <c r="O452" s="4">
        <v>0</v>
      </c>
      <c r="P452" s="4">
        <v>0</v>
      </c>
    </row>
    <row r="453" spans="1:16" x14ac:dyDescent="0.25">
      <c r="A453" s="2" t="s">
        <v>5453</v>
      </c>
      <c r="B453" s="3">
        <v>46216</v>
      </c>
      <c r="C453" s="2" t="s">
        <v>17</v>
      </c>
      <c r="D453" s="2" t="s">
        <v>18</v>
      </c>
      <c r="E453" s="2" t="s">
        <v>19</v>
      </c>
      <c r="F453" s="3">
        <v>46223</v>
      </c>
      <c r="G453" s="2">
        <v>49</v>
      </c>
      <c r="H453" s="2" t="s">
        <v>5494</v>
      </c>
      <c r="I453" s="2"/>
      <c r="J453" s="2"/>
      <c r="K453" s="2">
        <v>4</v>
      </c>
      <c r="L453" s="2" t="s">
        <v>38</v>
      </c>
      <c r="M453" s="4">
        <v>0</v>
      </c>
      <c r="N453" s="4">
        <v>0</v>
      </c>
      <c r="O453" s="4">
        <v>0</v>
      </c>
      <c r="P453" s="4">
        <v>0</v>
      </c>
    </row>
    <row r="454" spans="1:16" x14ac:dyDescent="0.25">
      <c r="A454" s="2" t="s">
        <v>5453</v>
      </c>
      <c r="B454" s="3">
        <v>46216</v>
      </c>
      <c r="C454" s="2" t="s">
        <v>17</v>
      </c>
      <c r="D454" s="2" t="s">
        <v>18</v>
      </c>
      <c r="E454" s="2" t="s">
        <v>19</v>
      </c>
      <c r="F454" s="3">
        <v>46223</v>
      </c>
      <c r="G454" s="2">
        <v>50</v>
      </c>
      <c r="H454" s="2" t="s">
        <v>3160</v>
      </c>
      <c r="I454" s="2"/>
      <c r="J454" s="2"/>
      <c r="K454" s="2">
        <v>5</v>
      </c>
      <c r="L454" s="2" t="s">
        <v>38</v>
      </c>
      <c r="M454" s="4">
        <v>0</v>
      </c>
      <c r="N454" s="4">
        <v>0</v>
      </c>
      <c r="O454" s="4">
        <v>0</v>
      </c>
      <c r="P454" s="4">
        <v>0</v>
      </c>
    </row>
    <row r="455" spans="1:16" x14ac:dyDescent="0.25">
      <c r="A455" s="2" t="s">
        <v>5453</v>
      </c>
      <c r="B455" s="3">
        <v>46216</v>
      </c>
      <c r="C455" s="2" t="s">
        <v>17</v>
      </c>
      <c r="D455" s="2" t="s">
        <v>18</v>
      </c>
      <c r="E455" s="2" t="s">
        <v>19</v>
      </c>
      <c r="F455" s="3">
        <v>46223</v>
      </c>
      <c r="G455" s="2">
        <v>51</v>
      </c>
      <c r="H455" s="2" t="s">
        <v>5495</v>
      </c>
      <c r="I455" s="2"/>
      <c r="J455" s="2"/>
      <c r="K455" s="2">
        <v>10</v>
      </c>
      <c r="L455" s="2" t="s">
        <v>38</v>
      </c>
      <c r="M455" s="4">
        <v>0</v>
      </c>
      <c r="N455" s="4">
        <v>0</v>
      </c>
      <c r="O455" s="4">
        <v>0</v>
      </c>
      <c r="P455" s="4">
        <v>0</v>
      </c>
    </row>
    <row r="456" spans="1:16" x14ac:dyDescent="0.25">
      <c r="A456" s="2" t="s">
        <v>5453</v>
      </c>
      <c r="B456" s="3">
        <v>46216</v>
      </c>
      <c r="C456" s="2" t="s">
        <v>17</v>
      </c>
      <c r="D456" s="2" t="s">
        <v>18</v>
      </c>
      <c r="E456" s="2" t="s">
        <v>19</v>
      </c>
      <c r="F456" s="3">
        <v>46223</v>
      </c>
      <c r="G456" s="2">
        <v>52</v>
      </c>
      <c r="H456" s="2" t="s">
        <v>5496</v>
      </c>
      <c r="I456" s="2"/>
      <c r="J456" s="2"/>
      <c r="K456" s="2">
        <v>2</v>
      </c>
      <c r="L456" s="2" t="s">
        <v>38</v>
      </c>
      <c r="M456" s="4">
        <v>0</v>
      </c>
      <c r="N456" s="4">
        <v>0</v>
      </c>
      <c r="O456" s="4">
        <v>0</v>
      </c>
      <c r="P456" s="4">
        <v>0</v>
      </c>
    </row>
    <row r="457" spans="1:16" x14ac:dyDescent="0.25">
      <c r="A457" s="2" t="s">
        <v>5453</v>
      </c>
      <c r="B457" s="3">
        <v>46216</v>
      </c>
      <c r="C457" s="2" t="s">
        <v>17</v>
      </c>
      <c r="D457" s="2" t="s">
        <v>18</v>
      </c>
      <c r="E457" s="2" t="s">
        <v>19</v>
      </c>
      <c r="F457" s="3">
        <v>46223</v>
      </c>
      <c r="G457" s="2">
        <v>53</v>
      </c>
      <c r="H457" s="2" t="s">
        <v>3167</v>
      </c>
      <c r="I457" s="2"/>
      <c r="J457" s="2"/>
      <c r="K457" s="2">
        <v>4</v>
      </c>
      <c r="L457" s="2" t="s">
        <v>38</v>
      </c>
      <c r="M457" s="4">
        <v>0</v>
      </c>
      <c r="N457" s="4">
        <v>0</v>
      </c>
      <c r="O457" s="4">
        <v>0</v>
      </c>
      <c r="P457" s="4">
        <v>0</v>
      </c>
    </row>
    <row r="458" spans="1:16" x14ac:dyDescent="0.25">
      <c r="A458" s="2" t="s">
        <v>5453</v>
      </c>
      <c r="B458" s="3">
        <v>46216</v>
      </c>
      <c r="C458" s="2" t="s">
        <v>17</v>
      </c>
      <c r="D458" s="2" t="s">
        <v>18</v>
      </c>
      <c r="E458" s="2" t="s">
        <v>19</v>
      </c>
      <c r="F458" s="3">
        <v>46223</v>
      </c>
      <c r="G458" s="2">
        <v>54</v>
      </c>
      <c r="H458" s="2" t="s">
        <v>5497</v>
      </c>
      <c r="I458" s="2"/>
      <c r="J458" s="2"/>
      <c r="K458" s="2">
        <v>3</v>
      </c>
      <c r="L458" s="2" t="s">
        <v>38</v>
      </c>
      <c r="M458" s="4">
        <v>0</v>
      </c>
      <c r="N458" s="4">
        <v>0</v>
      </c>
      <c r="O458" s="4">
        <v>0</v>
      </c>
      <c r="P458" s="4">
        <v>0</v>
      </c>
    </row>
    <row r="459" spans="1:16" x14ac:dyDescent="0.25">
      <c r="A459" s="2" t="s">
        <v>5453</v>
      </c>
      <c r="B459" s="3">
        <v>46216</v>
      </c>
      <c r="C459" s="2" t="s">
        <v>17</v>
      </c>
      <c r="D459" s="2" t="s">
        <v>18</v>
      </c>
      <c r="E459" s="2" t="s">
        <v>19</v>
      </c>
      <c r="F459" s="3">
        <v>46223</v>
      </c>
      <c r="G459" s="2">
        <v>55</v>
      </c>
      <c r="H459" s="2" t="s">
        <v>3155</v>
      </c>
      <c r="I459" s="2"/>
      <c r="J459" s="2"/>
      <c r="K459" s="2">
        <v>2</v>
      </c>
      <c r="L459" s="2" t="s">
        <v>38</v>
      </c>
      <c r="M459" s="4">
        <v>0</v>
      </c>
      <c r="N459" s="4">
        <v>0</v>
      </c>
      <c r="O459" s="4">
        <v>0</v>
      </c>
      <c r="P459" s="4">
        <v>0</v>
      </c>
    </row>
    <row r="460" spans="1:16" x14ac:dyDescent="0.25">
      <c r="A460" s="2" t="s">
        <v>5453</v>
      </c>
      <c r="B460" s="3">
        <v>46216</v>
      </c>
      <c r="C460" s="2" t="s">
        <v>17</v>
      </c>
      <c r="D460" s="2" t="s">
        <v>18</v>
      </c>
      <c r="E460" s="2" t="s">
        <v>19</v>
      </c>
      <c r="F460" s="3">
        <v>46223</v>
      </c>
      <c r="G460" s="2">
        <v>56</v>
      </c>
      <c r="H460" s="2" t="s">
        <v>3163</v>
      </c>
      <c r="I460" s="2"/>
      <c r="J460" s="2"/>
      <c r="K460" s="2">
        <v>2</v>
      </c>
      <c r="L460" s="2" t="s">
        <v>38</v>
      </c>
      <c r="M460" s="4">
        <v>0</v>
      </c>
      <c r="N460" s="4">
        <v>0</v>
      </c>
      <c r="O460" s="4">
        <v>0</v>
      </c>
      <c r="P460" s="4">
        <v>0</v>
      </c>
    </row>
    <row r="461" spans="1:16" x14ac:dyDescent="0.25">
      <c r="A461" s="2" t="s">
        <v>5453</v>
      </c>
      <c r="B461" s="3">
        <v>46216</v>
      </c>
      <c r="C461" s="2" t="s">
        <v>17</v>
      </c>
      <c r="D461" s="2" t="s">
        <v>18</v>
      </c>
      <c r="E461" s="2" t="s">
        <v>19</v>
      </c>
      <c r="F461" s="3">
        <v>46223</v>
      </c>
      <c r="G461" s="2">
        <v>57</v>
      </c>
      <c r="H461" s="2" t="s">
        <v>5498</v>
      </c>
      <c r="I461" s="2"/>
      <c r="J461" s="2"/>
      <c r="K461" s="2">
        <v>4</v>
      </c>
      <c r="L461" s="2" t="s">
        <v>38</v>
      </c>
      <c r="M461" s="4">
        <v>0</v>
      </c>
      <c r="N461" s="4">
        <v>0</v>
      </c>
      <c r="O461" s="4">
        <v>0</v>
      </c>
      <c r="P461" s="4">
        <v>0</v>
      </c>
    </row>
    <row r="462" spans="1:16" x14ac:dyDescent="0.25">
      <c r="A462" s="2" t="s">
        <v>5453</v>
      </c>
      <c r="B462" s="3">
        <v>46216</v>
      </c>
      <c r="C462" s="2" t="s">
        <v>17</v>
      </c>
      <c r="D462" s="2" t="s">
        <v>18</v>
      </c>
      <c r="E462" s="2" t="s">
        <v>19</v>
      </c>
      <c r="F462" s="3">
        <v>46223</v>
      </c>
      <c r="G462" s="2">
        <v>58</v>
      </c>
      <c r="H462" s="2" t="s">
        <v>5499</v>
      </c>
      <c r="I462" s="2"/>
      <c r="J462" s="2"/>
      <c r="K462" s="2">
        <v>3</v>
      </c>
      <c r="L462" s="2" t="s">
        <v>38</v>
      </c>
      <c r="M462" s="4">
        <v>0</v>
      </c>
      <c r="N462" s="4">
        <v>0</v>
      </c>
      <c r="O462" s="4">
        <v>0</v>
      </c>
      <c r="P462" s="4">
        <v>0</v>
      </c>
    </row>
    <row r="463" spans="1:16" x14ac:dyDescent="0.25">
      <c r="A463" s="2" t="s">
        <v>5453</v>
      </c>
      <c r="B463" s="3">
        <v>46216</v>
      </c>
      <c r="C463" s="2" t="s">
        <v>17</v>
      </c>
      <c r="D463" s="2" t="s">
        <v>18</v>
      </c>
      <c r="E463" s="2" t="s">
        <v>19</v>
      </c>
      <c r="F463" s="3">
        <v>46223</v>
      </c>
      <c r="G463" s="2">
        <v>59</v>
      </c>
      <c r="H463" s="2" t="s">
        <v>5500</v>
      </c>
      <c r="I463" s="2"/>
      <c r="J463" s="2"/>
      <c r="K463" s="2">
        <v>1</v>
      </c>
      <c r="L463" s="2" t="s">
        <v>38</v>
      </c>
      <c r="M463" s="4">
        <v>0</v>
      </c>
      <c r="N463" s="4">
        <v>0</v>
      </c>
      <c r="O463" s="4">
        <v>0</v>
      </c>
      <c r="P463" s="4">
        <v>0</v>
      </c>
    </row>
    <row r="464" spans="1:16" x14ac:dyDescent="0.25">
      <c r="A464" s="2" t="s">
        <v>5453</v>
      </c>
      <c r="B464" s="3">
        <v>46216</v>
      </c>
      <c r="C464" s="2" t="s">
        <v>17</v>
      </c>
      <c r="D464" s="2" t="s">
        <v>18</v>
      </c>
      <c r="E464" s="2" t="s">
        <v>19</v>
      </c>
      <c r="F464" s="3">
        <v>46223</v>
      </c>
      <c r="G464" s="2">
        <v>60</v>
      </c>
      <c r="H464" s="2" t="s">
        <v>5501</v>
      </c>
      <c r="I464" s="2"/>
      <c r="J464" s="2"/>
      <c r="K464" s="2">
        <v>5</v>
      </c>
      <c r="L464" s="2" t="s">
        <v>38</v>
      </c>
      <c r="M464" s="4">
        <v>0</v>
      </c>
      <c r="N464" s="4">
        <v>0</v>
      </c>
      <c r="O464" s="4">
        <v>0</v>
      </c>
      <c r="P464" s="4">
        <v>0</v>
      </c>
    </row>
    <row r="465" spans="1:16" x14ac:dyDescent="0.25">
      <c r="A465" s="2" t="s">
        <v>5453</v>
      </c>
      <c r="B465" s="3">
        <v>46216</v>
      </c>
      <c r="C465" s="2" t="s">
        <v>17</v>
      </c>
      <c r="D465" s="2" t="s">
        <v>18</v>
      </c>
      <c r="E465" s="2" t="s">
        <v>19</v>
      </c>
      <c r="F465" s="3">
        <v>46223</v>
      </c>
      <c r="G465" s="2">
        <v>61</v>
      </c>
      <c r="H465" s="2" t="s">
        <v>3127</v>
      </c>
      <c r="I465" s="2"/>
      <c r="J465" s="2"/>
      <c r="K465" s="2">
        <v>8</v>
      </c>
      <c r="L465" s="2" t="s">
        <v>38</v>
      </c>
      <c r="M465" s="4">
        <v>0</v>
      </c>
      <c r="N465" s="4">
        <v>0</v>
      </c>
      <c r="O465" s="4">
        <v>0</v>
      </c>
      <c r="P465" s="4">
        <v>0</v>
      </c>
    </row>
    <row r="466" spans="1:16" x14ac:dyDescent="0.25">
      <c r="A466" s="2" t="s">
        <v>5453</v>
      </c>
      <c r="B466" s="3">
        <v>46216</v>
      </c>
      <c r="C466" s="2" t="s">
        <v>17</v>
      </c>
      <c r="D466" s="2" t="s">
        <v>18</v>
      </c>
      <c r="E466" s="2" t="s">
        <v>19</v>
      </c>
      <c r="F466" s="3">
        <v>46223</v>
      </c>
      <c r="G466" s="2">
        <v>62</v>
      </c>
      <c r="H466" s="2" t="s">
        <v>5502</v>
      </c>
      <c r="I466" s="2"/>
      <c r="J466" s="2"/>
      <c r="K466" s="2">
        <v>26</v>
      </c>
      <c r="L466" s="2" t="s">
        <v>38</v>
      </c>
      <c r="M466" s="4">
        <v>0</v>
      </c>
      <c r="N466" s="4">
        <v>0</v>
      </c>
      <c r="O466" s="4">
        <v>0</v>
      </c>
      <c r="P466" s="4">
        <v>0</v>
      </c>
    </row>
    <row r="467" spans="1:16" x14ac:dyDescent="0.25">
      <c r="A467" s="2" t="s">
        <v>5453</v>
      </c>
      <c r="B467" s="3">
        <v>46216</v>
      </c>
      <c r="C467" s="2" t="s">
        <v>17</v>
      </c>
      <c r="D467" s="2" t="s">
        <v>18</v>
      </c>
      <c r="E467" s="2" t="s">
        <v>19</v>
      </c>
      <c r="F467" s="3">
        <v>46223</v>
      </c>
      <c r="G467" s="2">
        <v>63</v>
      </c>
      <c r="H467" s="2" t="s">
        <v>5503</v>
      </c>
      <c r="I467" s="2"/>
      <c r="J467" s="2"/>
      <c r="K467" s="2">
        <v>6</v>
      </c>
      <c r="L467" s="2" t="s">
        <v>38</v>
      </c>
      <c r="M467" s="4">
        <v>0</v>
      </c>
      <c r="N467" s="4">
        <v>0</v>
      </c>
      <c r="O467" s="4">
        <v>0</v>
      </c>
      <c r="P467" s="4">
        <v>0</v>
      </c>
    </row>
    <row r="468" spans="1:16" x14ac:dyDescent="0.25">
      <c r="A468" s="2" t="s">
        <v>5453</v>
      </c>
      <c r="B468" s="3">
        <v>46216</v>
      </c>
      <c r="C468" s="2" t="s">
        <v>17</v>
      </c>
      <c r="D468" s="2" t="s">
        <v>18</v>
      </c>
      <c r="E468" s="2" t="s">
        <v>19</v>
      </c>
      <c r="F468" s="3">
        <v>46223</v>
      </c>
      <c r="G468" s="2">
        <v>64</v>
      </c>
      <c r="H468" s="2" t="s">
        <v>3126</v>
      </c>
      <c r="I468" s="2"/>
      <c r="J468" s="2"/>
      <c r="K468" s="2">
        <v>4</v>
      </c>
      <c r="L468" s="2" t="s">
        <v>38</v>
      </c>
      <c r="M468" s="4">
        <v>0</v>
      </c>
      <c r="N468" s="4">
        <v>0</v>
      </c>
      <c r="O468" s="4">
        <v>0</v>
      </c>
      <c r="P468" s="4">
        <v>0</v>
      </c>
    </row>
    <row r="469" spans="1:16" x14ac:dyDescent="0.25">
      <c r="A469" s="2" t="s">
        <v>5453</v>
      </c>
      <c r="B469" s="3">
        <v>46216</v>
      </c>
      <c r="C469" s="2" t="s">
        <v>17</v>
      </c>
      <c r="D469" s="2" t="s">
        <v>18</v>
      </c>
      <c r="E469" s="2" t="s">
        <v>19</v>
      </c>
      <c r="F469" s="3">
        <v>46223</v>
      </c>
      <c r="G469" s="2">
        <v>65</v>
      </c>
      <c r="H469" s="2" t="s">
        <v>3159</v>
      </c>
      <c r="I469" s="2"/>
      <c r="J469" s="2"/>
      <c r="K469" s="2">
        <v>3</v>
      </c>
      <c r="L469" s="2" t="s">
        <v>38</v>
      </c>
      <c r="M469" s="4">
        <v>0</v>
      </c>
      <c r="N469" s="4">
        <v>0</v>
      </c>
      <c r="O469" s="4">
        <v>0</v>
      </c>
      <c r="P469" s="4">
        <v>0</v>
      </c>
    </row>
    <row r="470" spans="1:16" x14ac:dyDescent="0.25">
      <c r="A470" s="2" t="s">
        <v>5453</v>
      </c>
      <c r="B470" s="3">
        <v>46216</v>
      </c>
      <c r="C470" s="2" t="s">
        <v>17</v>
      </c>
      <c r="D470" s="2" t="s">
        <v>18</v>
      </c>
      <c r="E470" s="2" t="s">
        <v>19</v>
      </c>
      <c r="F470" s="3">
        <v>46223</v>
      </c>
      <c r="G470" s="2">
        <v>66</v>
      </c>
      <c r="H470" s="2" t="s">
        <v>5504</v>
      </c>
      <c r="I470" s="2"/>
      <c r="J470" s="2"/>
      <c r="K470" s="2">
        <v>8</v>
      </c>
      <c r="L470" s="2" t="s">
        <v>38</v>
      </c>
      <c r="M470" s="4">
        <v>0</v>
      </c>
      <c r="N470" s="4">
        <v>0</v>
      </c>
      <c r="O470" s="4">
        <v>0</v>
      </c>
      <c r="P470" s="4">
        <v>0</v>
      </c>
    </row>
    <row r="471" spans="1:16" x14ac:dyDescent="0.25">
      <c r="A471" s="2" t="s">
        <v>5453</v>
      </c>
      <c r="B471" s="3">
        <v>46216</v>
      </c>
      <c r="C471" s="2" t="s">
        <v>17</v>
      </c>
      <c r="D471" s="2" t="s">
        <v>18</v>
      </c>
      <c r="E471" s="2" t="s">
        <v>19</v>
      </c>
      <c r="F471" s="3">
        <v>46223</v>
      </c>
      <c r="G471" s="2">
        <v>67</v>
      </c>
      <c r="H471" s="2" t="s">
        <v>3134</v>
      </c>
      <c r="I471" s="2"/>
      <c r="J471" s="2"/>
      <c r="K471" s="2">
        <v>3</v>
      </c>
      <c r="L471" s="2" t="s">
        <v>38</v>
      </c>
      <c r="M471" s="4">
        <v>0</v>
      </c>
      <c r="N471" s="4">
        <v>0</v>
      </c>
      <c r="O471" s="4">
        <v>0</v>
      </c>
      <c r="P471" s="4">
        <v>0</v>
      </c>
    </row>
    <row r="472" spans="1:16" x14ac:dyDescent="0.25">
      <c r="A472" s="2" t="s">
        <v>5453</v>
      </c>
      <c r="B472" s="3">
        <v>46216</v>
      </c>
      <c r="C472" s="2" t="s">
        <v>17</v>
      </c>
      <c r="D472" s="2" t="s">
        <v>18</v>
      </c>
      <c r="E472" s="2" t="s">
        <v>19</v>
      </c>
      <c r="F472" s="3">
        <v>46223</v>
      </c>
      <c r="G472" s="2">
        <v>68</v>
      </c>
      <c r="H472" s="2" t="s">
        <v>5505</v>
      </c>
      <c r="I472" s="2"/>
      <c r="J472" s="2"/>
      <c r="K472" s="2">
        <v>2</v>
      </c>
      <c r="L472" s="2" t="s">
        <v>38</v>
      </c>
      <c r="M472" s="4">
        <v>0</v>
      </c>
      <c r="N472" s="4">
        <v>0</v>
      </c>
      <c r="O472" s="4">
        <v>0</v>
      </c>
      <c r="P472" s="4">
        <v>0</v>
      </c>
    </row>
    <row r="473" spans="1:16" x14ac:dyDescent="0.25">
      <c r="A473" s="2" t="s">
        <v>5453</v>
      </c>
      <c r="B473" s="3">
        <v>46216</v>
      </c>
      <c r="C473" s="2" t="s">
        <v>17</v>
      </c>
      <c r="D473" s="2" t="s">
        <v>18</v>
      </c>
      <c r="E473" s="2" t="s">
        <v>19</v>
      </c>
      <c r="F473" s="3">
        <v>46223</v>
      </c>
      <c r="G473" s="2">
        <v>69</v>
      </c>
      <c r="H473" s="2" t="s">
        <v>5506</v>
      </c>
      <c r="I473" s="2"/>
      <c r="J473" s="2"/>
      <c r="K473" s="2">
        <v>4</v>
      </c>
      <c r="L473" s="2" t="s">
        <v>38</v>
      </c>
      <c r="M473" s="4">
        <v>0</v>
      </c>
      <c r="N473" s="4">
        <v>0</v>
      </c>
      <c r="O473" s="4">
        <v>0</v>
      </c>
      <c r="P473" s="4">
        <v>0</v>
      </c>
    </row>
    <row r="474" spans="1:16" x14ac:dyDescent="0.25">
      <c r="A474" s="2" t="s">
        <v>5453</v>
      </c>
      <c r="B474" s="3">
        <v>46216</v>
      </c>
      <c r="C474" s="2" t="s">
        <v>17</v>
      </c>
      <c r="D474" s="2" t="s">
        <v>18</v>
      </c>
      <c r="E474" s="2" t="s">
        <v>19</v>
      </c>
      <c r="F474" s="3">
        <v>46223</v>
      </c>
      <c r="G474" s="2">
        <v>70</v>
      </c>
      <c r="H474" s="2" t="s">
        <v>5507</v>
      </c>
      <c r="I474" s="2"/>
      <c r="J474" s="2"/>
      <c r="K474" s="2">
        <v>1</v>
      </c>
      <c r="L474" s="2" t="s">
        <v>38</v>
      </c>
      <c r="M474" s="4">
        <v>0</v>
      </c>
      <c r="N474" s="4">
        <v>0</v>
      </c>
      <c r="O474" s="4">
        <v>0</v>
      </c>
      <c r="P474" s="4">
        <v>0</v>
      </c>
    </row>
    <row r="475" spans="1:16" x14ac:dyDescent="0.25">
      <c r="A475" s="2" t="s">
        <v>5453</v>
      </c>
      <c r="B475" s="3">
        <v>46216</v>
      </c>
      <c r="C475" s="2" t="s">
        <v>17</v>
      </c>
      <c r="D475" s="2" t="s">
        <v>18</v>
      </c>
      <c r="E475" s="2" t="s">
        <v>19</v>
      </c>
      <c r="F475" s="3">
        <v>46223</v>
      </c>
      <c r="G475" s="2">
        <v>71</v>
      </c>
      <c r="H475" s="2" t="s">
        <v>4788</v>
      </c>
      <c r="I475" s="2"/>
      <c r="J475" s="2"/>
      <c r="K475" s="2">
        <v>30</v>
      </c>
      <c r="L475" s="2" t="s">
        <v>38</v>
      </c>
      <c r="M475" s="4">
        <v>0</v>
      </c>
      <c r="N475" s="4">
        <v>0</v>
      </c>
      <c r="O475" s="4">
        <v>0</v>
      </c>
      <c r="P475" s="4">
        <v>0</v>
      </c>
    </row>
    <row r="476" spans="1:16" x14ac:dyDescent="0.25">
      <c r="A476" s="2" t="s">
        <v>5453</v>
      </c>
      <c r="B476" s="3">
        <v>46216</v>
      </c>
      <c r="C476" s="2" t="s">
        <v>17</v>
      </c>
      <c r="D476" s="2" t="s">
        <v>18</v>
      </c>
      <c r="E476" s="2" t="s">
        <v>19</v>
      </c>
      <c r="F476" s="3">
        <v>46223</v>
      </c>
      <c r="G476" s="2">
        <v>72</v>
      </c>
      <c r="H476" s="2" t="s">
        <v>5508</v>
      </c>
      <c r="I476" s="2"/>
      <c r="J476" s="2"/>
      <c r="K476" s="2">
        <v>39</v>
      </c>
      <c r="L476" s="2" t="s">
        <v>38</v>
      </c>
      <c r="M476" s="4">
        <v>0</v>
      </c>
      <c r="N476" s="4">
        <v>0</v>
      </c>
      <c r="O476" s="4">
        <v>0</v>
      </c>
      <c r="P476" s="4">
        <v>0</v>
      </c>
    </row>
    <row r="477" spans="1:16" x14ac:dyDescent="0.25">
      <c r="A477" s="2" t="s">
        <v>5453</v>
      </c>
      <c r="B477" s="3">
        <v>46216</v>
      </c>
      <c r="C477" s="2" t="s">
        <v>17</v>
      </c>
      <c r="D477" s="2" t="s">
        <v>18</v>
      </c>
      <c r="E477" s="2" t="s">
        <v>19</v>
      </c>
      <c r="F477" s="3">
        <v>46223</v>
      </c>
      <c r="G477" s="2">
        <v>73</v>
      </c>
      <c r="H477" s="2" t="s">
        <v>5509</v>
      </c>
      <c r="I477" s="2"/>
      <c r="J477" s="2"/>
      <c r="K477" s="2">
        <v>4</v>
      </c>
      <c r="L477" s="2" t="s">
        <v>38</v>
      </c>
      <c r="M477" s="4">
        <v>0</v>
      </c>
      <c r="N477" s="4">
        <v>0</v>
      </c>
      <c r="O477" s="4">
        <v>0</v>
      </c>
      <c r="P477" s="4">
        <v>0</v>
      </c>
    </row>
    <row r="478" spans="1:16" x14ac:dyDescent="0.25">
      <c r="A478" s="2" t="s">
        <v>5453</v>
      </c>
      <c r="B478" s="3">
        <v>46216</v>
      </c>
      <c r="C478" s="2" t="s">
        <v>17</v>
      </c>
      <c r="D478" s="2" t="s">
        <v>18</v>
      </c>
      <c r="E478" s="2" t="s">
        <v>19</v>
      </c>
      <c r="F478" s="3">
        <v>46223</v>
      </c>
      <c r="G478" s="2">
        <v>74</v>
      </c>
      <c r="H478" s="2" t="s">
        <v>5510</v>
      </c>
      <c r="I478" s="2"/>
      <c r="J478" s="2"/>
      <c r="K478" s="2">
        <v>1</v>
      </c>
      <c r="L478" s="2" t="s">
        <v>38</v>
      </c>
      <c r="M478" s="4">
        <v>0</v>
      </c>
      <c r="N478" s="4">
        <v>0</v>
      </c>
      <c r="O478" s="4">
        <v>0</v>
      </c>
      <c r="P478" s="4">
        <v>0</v>
      </c>
    </row>
    <row r="479" spans="1:16" x14ac:dyDescent="0.25">
      <c r="A479" s="2" t="s">
        <v>5453</v>
      </c>
      <c r="B479" s="3">
        <v>46216</v>
      </c>
      <c r="C479" s="2" t="s">
        <v>17</v>
      </c>
      <c r="D479" s="2" t="s">
        <v>18</v>
      </c>
      <c r="E479" s="2" t="s">
        <v>19</v>
      </c>
      <c r="F479" s="3">
        <v>46223</v>
      </c>
      <c r="G479" s="2">
        <v>75</v>
      </c>
      <c r="H479" s="2" t="s">
        <v>5511</v>
      </c>
      <c r="I479" s="2"/>
      <c r="J479" s="2"/>
      <c r="K479" s="2">
        <v>1</v>
      </c>
      <c r="L479" s="2" t="s">
        <v>38</v>
      </c>
      <c r="M479" s="4">
        <v>0</v>
      </c>
      <c r="N479" s="4">
        <v>0</v>
      </c>
      <c r="O479" s="4">
        <v>0</v>
      </c>
      <c r="P479" s="4">
        <v>0</v>
      </c>
    </row>
    <row r="480" spans="1:16" x14ac:dyDescent="0.25">
      <c r="A480" s="2" t="s">
        <v>5453</v>
      </c>
      <c r="B480" s="3">
        <v>46216</v>
      </c>
      <c r="C480" s="2" t="s">
        <v>17</v>
      </c>
      <c r="D480" s="2" t="s">
        <v>18</v>
      </c>
      <c r="E480" s="2" t="s">
        <v>19</v>
      </c>
      <c r="F480" s="3">
        <v>46223</v>
      </c>
      <c r="G480" s="2">
        <v>76</v>
      </c>
      <c r="H480" s="2" t="s">
        <v>5512</v>
      </c>
      <c r="I480" s="2"/>
      <c r="J480" s="2"/>
      <c r="K480" s="2">
        <v>1</v>
      </c>
      <c r="L480" s="2" t="s">
        <v>38</v>
      </c>
      <c r="M480" s="4">
        <v>0</v>
      </c>
      <c r="N480" s="4">
        <v>0</v>
      </c>
      <c r="O480" s="4">
        <v>0</v>
      </c>
      <c r="P480" s="4">
        <v>0</v>
      </c>
    </row>
    <row r="481" spans="1:16" x14ac:dyDescent="0.25">
      <c r="A481" s="2" t="s">
        <v>5453</v>
      </c>
      <c r="B481" s="3">
        <v>46216</v>
      </c>
      <c r="C481" s="2" t="s">
        <v>17</v>
      </c>
      <c r="D481" s="2" t="s">
        <v>18</v>
      </c>
      <c r="E481" s="2" t="s">
        <v>19</v>
      </c>
      <c r="F481" s="3">
        <v>46223</v>
      </c>
      <c r="G481" s="2">
        <v>77</v>
      </c>
      <c r="H481" s="2" t="s">
        <v>5513</v>
      </c>
      <c r="I481" s="2"/>
      <c r="J481" s="2"/>
      <c r="K481" s="2">
        <v>1</v>
      </c>
      <c r="L481" s="2" t="s">
        <v>38</v>
      </c>
      <c r="M481" s="4">
        <v>0</v>
      </c>
      <c r="N481" s="4">
        <v>0</v>
      </c>
      <c r="O481" s="4">
        <v>0</v>
      </c>
      <c r="P481" s="4">
        <v>0</v>
      </c>
    </row>
    <row r="482" spans="1:16" x14ac:dyDescent="0.25">
      <c r="A482" s="2" t="s">
        <v>5453</v>
      </c>
      <c r="B482" s="3">
        <v>46216</v>
      </c>
      <c r="C482" s="2" t="s">
        <v>17</v>
      </c>
      <c r="D482" s="2" t="s">
        <v>18</v>
      </c>
      <c r="E482" s="2" t="s">
        <v>19</v>
      </c>
      <c r="F482" s="3">
        <v>46223</v>
      </c>
      <c r="G482" s="2">
        <v>78</v>
      </c>
      <c r="H482" s="2" t="s">
        <v>5514</v>
      </c>
      <c r="I482" s="2"/>
      <c r="J482" s="2"/>
      <c r="K482" s="2">
        <v>70</v>
      </c>
      <c r="L482" s="2" t="s">
        <v>38</v>
      </c>
      <c r="M482" s="4">
        <v>0</v>
      </c>
      <c r="N482" s="4">
        <v>0</v>
      </c>
      <c r="O482" s="4">
        <v>0</v>
      </c>
      <c r="P482" s="4">
        <v>0</v>
      </c>
    </row>
    <row r="483" spans="1:16" x14ac:dyDescent="0.25">
      <c r="A483" s="2" t="s">
        <v>5453</v>
      </c>
      <c r="B483" s="3">
        <v>46216</v>
      </c>
      <c r="C483" s="2" t="s">
        <v>17</v>
      </c>
      <c r="D483" s="2" t="s">
        <v>18</v>
      </c>
      <c r="E483" s="2" t="s">
        <v>19</v>
      </c>
      <c r="F483" s="3">
        <v>46223</v>
      </c>
      <c r="G483" s="2">
        <v>79</v>
      </c>
      <c r="H483" s="2" t="s">
        <v>5515</v>
      </c>
      <c r="I483" s="2"/>
      <c r="J483" s="2"/>
      <c r="K483" s="2">
        <v>8</v>
      </c>
      <c r="L483" s="2" t="s">
        <v>38</v>
      </c>
      <c r="M483" s="4">
        <v>0</v>
      </c>
      <c r="N483" s="4">
        <v>0</v>
      </c>
      <c r="O483" s="4">
        <v>0</v>
      </c>
      <c r="P483" s="4">
        <v>0</v>
      </c>
    </row>
    <row r="484" spans="1:16" x14ac:dyDescent="0.25">
      <c r="A484" s="2" t="s">
        <v>5453</v>
      </c>
      <c r="B484" s="3">
        <v>46216</v>
      </c>
      <c r="C484" s="2" t="s">
        <v>17</v>
      </c>
      <c r="D484" s="2" t="s">
        <v>18</v>
      </c>
      <c r="E484" s="2" t="s">
        <v>19</v>
      </c>
      <c r="F484" s="3">
        <v>46223</v>
      </c>
      <c r="G484" s="2">
        <v>80</v>
      </c>
      <c r="H484" s="2" t="s">
        <v>5516</v>
      </c>
      <c r="I484" s="2"/>
      <c r="J484" s="2"/>
      <c r="K484" s="2">
        <v>6</v>
      </c>
      <c r="L484" s="2" t="s">
        <v>38</v>
      </c>
      <c r="M484" s="4">
        <v>0</v>
      </c>
      <c r="N484" s="4">
        <v>0</v>
      </c>
      <c r="O484" s="4">
        <v>0</v>
      </c>
      <c r="P484" s="4">
        <v>0</v>
      </c>
    </row>
    <row r="485" spans="1:16" x14ac:dyDescent="0.25">
      <c r="A485" s="2" t="s">
        <v>5453</v>
      </c>
      <c r="B485" s="3">
        <v>46216</v>
      </c>
      <c r="C485" s="2" t="s">
        <v>17</v>
      </c>
      <c r="D485" s="2" t="s">
        <v>18</v>
      </c>
      <c r="E485" s="2" t="s">
        <v>19</v>
      </c>
      <c r="F485" s="3">
        <v>46223</v>
      </c>
      <c r="G485" s="2">
        <v>81</v>
      </c>
      <c r="H485" s="2" t="s">
        <v>5517</v>
      </c>
      <c r="I485" s="2"/>
      <c r="J485" s="2"/>
      <c r="K485" s="2">
        <v>4</v>
      </c>
      <c r="L485" s="2" t="s">
        <v>38</v>
      </c>
      <c r="M485" s="4">
        <v>0</v>
      </c>
      <c r="N485" s="4">
        <v>0</v>
      </c>
      <c r="O485" s="4">
        <v>0</v>
      </c>
      <c r="P485" s="4">
        <v>0</v>
      </c>
    </row>
    <row r="486" spans="1:16" x14ac:dyDescent="0.25">
      <c r="A486" s="2" t="s">
        <v>5453</v>
      </c>
      <c r="B486" s="3">
        <v>46216</v>
      </c>
      <c r="C486" s="2" t="s">
        <v>17</v>
      </c>
      <c r="D486" s="2" t="s">
        <v>18</v>
      </c>
      <c r="E486" s="2" t="s">
        <v>19</v>
      </c>
      <c r="F486" s="3">
        <v>46223</v>
      </c>
      <c r="G486" s="2">
        <v>82</v>
      </c>
      <c r="H486" s="2" t="s">
        <v>5518</v>
      </c>
      <c r="I486" s="2"/>
      <c r="J486" s="2"/>
      <c r="K486" s="2">
        <v>24</v>
      </c>
      <c r="L486" s="2" t="s">
        <v>38</v>
      </c>
      <c r="M486" s="4">
        <v>0</v>
      </c>
      <c r="N486" s="4">
        <v>0</v>
      </c>
      <c r="O486" s="4">
        <v>0</v>
      </c>
      <c r="P486" s="4">
        <v>0</v>
      </c>
    </row>
    <row r="487" spans="1:16" x14ac:dyDescent="0.25">
      <c r="A487" s="2" t="s">
        <v>5453</v>
      </c>
      <c r="B487" s="3">
        <v>46216</v>
      </c>
      <c r="C487" s="2" t="s">
        <v>17</v>
      </c>
      <c r="D487" s="2" t="s">
        <v>18</v>
      </c>
      <c r="E487" s="2" t="s">
        <v>19</v>
      </c>
      <c r="F487" s="3">
        <v>46223</v>
      </c>
      <c r="G487" s="2">
        <v>83</v>
      </c>
      <c r="H487" s="2" t="s">
        <v>5519</v>
      </c>
      <c r="I487" s="2"/>
      <c r="J487" s="2"/>
      <c r="K487" s="2">
        <v>4</v>
      </c>
      <c r="L487" s="2" t="s">
        <v>38</v>
      </c>
      <c r="M487" s="4">
        <v>0</v>
      </c>
      <c r="N487" s="4">
        <v>0</v>
      </c>
      <c r="O487" s="4">
        <v>0</v>
      </c>
      <c r="P487" s="4">
        <v>0</v>
      </c>
    </row>
    <row r="488" spans="1:16" x14ac:dyDescent="0.25">
      <c r="A488" s="2" t="s">
        <v>5520</v>
      </c>
      <c r="B488" s="3">
        <v>46216</v>
      </c>
      <c r="C488" s="2" t="s">
        <v>40</v>
      </c>
      <c r="D488" s="2" t="s">
        <v>18</v>
      </c>
      <c r="E488" s="2" t="s">
        <v>19</v>
      </c>
      <c r="F488" s="3">
        <v>46226</v>
      </c>
      <c r="G488" s="2">
        <v>1</v>
      </c>
      <c r="H488" s="2" t="s">
        <v>5521</v>
      </c>
      <c r="I488" s="2" t="s">
        <v>5522</v>
      </c>
      <c r="J488" s="2"/>
      <c r="K488" s="2">
        <v>10</v>
      </c>
      <c r="L488" s="2" t="s">
        <v>38</v>
      </c>
      <c r="M488" s="4">
        <v>2163.94</v>
      </c>
      <c r="N488" s="4">
        <v>2560.0100000000002</v>
      </c>
      <c r="O488" s="4">
        <v>21639.4</v>
      </c>
      <c r="P488" s="4">
        <v>26400.07</v>
      </c>
    </row>
    <row r="489" spans="1:16" x14ac:dyDescent="0.25">
      <c r="A489" s="2" t="s">
        <v>5520</v>
      </c>
      <c r="B489" s="3">
        <v>46216</v>
      </c>
      <c r="C489" s="2" t="s">
        <v>40</v>
      </c>
      <c r="D489" s="2" t="s">
        <v>18</v>
      </c>
      <c r="E489" s="2" t="s">
        <v>19</v>
      </c>
      <c r="F489" s="3">
        <v>46226</v>
      </c>
      <c r="G489" s="2">
        <v>2</v>
      </c>
      <c r="H489" s="2" t="s">
        <v>5523</v>
      </c>
      <c r="I489" s="2" t="s">
        <v>5524</v>
      </c>
      <c r="J489" s="2"/>
      <c r="K489" s="2">
        <v>6</v>
      </c>
      <c r="L489" s="2" t="s">
        <v>38</v>
      </c>
      <c r="M489" s="4">
        <v>2028.69</v>
      </c>
      <c r="N489" s="4">
        <v>2400.0100000000002</v>
      </c>
      <c r="O489" s="4">
        <v>12172.14</v>
      </c>
      <c r="P489" s="4">
        <v>14850.01</v>
      </c>
    </row>
    <row r="490" spans="1:16" x14ac:dyDescent="0.25">
      <c r="A490" s="2" t="s">
        <v>5520</v>
      </c>
      <c r="B490" s="3">
        <v>46216</v>
      </c>
      <c r="C490" s="2" t="s">
        <v>40</v>
      </c>
      <c r="D490" s="2" t="s">
        <v>18</v>
      </c>
      <c r="E490" s="2" t="s">
        <v>19</v>
      </c>
      <c r="F490" s="3">
        <v>46226</v>
      </c>
      <c r="G490" s="2">
        <v>3</v>
      </c>
      <c r="H490" s="2" t="s">
        <v>5525</v>
      </c>
      <c r="I490" s="2" t="s">
        <v>5526</v>
      </c>
      <c r="J490" s="2"/>
      <c r="K490" s="2">
        <v>6</v>
      </c>
      <c r="L490" s="2" t="s">
        <v>38</v>
      </c>
      <c r="M490" s="4">
        <v>473.37</v>
      </c>
      <c r="N490" s="4">
        <v>560.01</v>
      </c>
      <c r="O490" s="4">
        <v>2840.22</v>
      </c>
      <c r="P490" s="4">
        <v>3465.07</v>
      </c>
    </row>
    <row r="491" spans="1:16" x14ac:dyDescent="0.25">
      <c r="A491" s="2" t="s">
        <v>5520</v>
      </c>
      <c r="B491" s="3">
        <v>46216</v>
      </c>
      <c r="C491" s="2" t="s">
        <v>40</v>
      </c>
      <c r="D491" s="2" t="s">
        <v>18</v>
      </c>
      <c r="E491" s="2" t="s">
        <v>19</v>
      </c>
      <c r="F491" s="3">
        <v>46226</v>
      </c>
      <c r="G491" s="2">
        <v>4</v>
      </c>
      <c r="H491" s="2" t="s">
        <v>5527</v>
      </c>
      <c r="I491" s="2" t="s">
        <v>5522</v>
      </c>
      <c r="J491" s="2"/>
      <c r="K491" s="2">
        <v>30</v>
      </c>
      <c r="L491" s="2" t="s">
        <v>38</v>
      </c>
      <c r="M491" s="4">
        <v>2163.94</v>
      </c>
      <c r="N491" s="4">
        <v>2560.0100000000002</v>
      </c>
      <c r="O491" s="4">
        <v>64918.2</v>
      </c>
      <c r="P491" s="4">
        <v>79200.2</v>
      </c>
    </row>
    <row r="492" spans="1:16" x14ac:dyDescent="0.25">
      <c r="A492" s="2" t="s">
        <v>5520</v>
      </c>
      <c r="B492" s="3">
        <v>46216</v>
      </c>
      <c r="C492" s="2" t="s">
        <v>40</v>
      </c>
      <c r="D492" s="2" t="s">
        <v>18</v>
      </c>
      <c r="E492" s="2" t="s">
        <v>19</v>
      </c>
      <c r="F492" s="3">
        <v>46226</v>
      </c>
      <c r="G492" s="2">
        <v>5</v>
      </c>
      <c r="H492" s="2" t="s">
        <v>5528</v>
      </c>
      <c r="I492" s="2" t="s">
        <v>5529</v>
      </c>
      <c r="J492" s="2"/>
      <c r="K492" s="2">
        <v>1</v>
      </c>
      <c r="L492" s="2" t="s">
        <v>38</v>
      </c>
      <c r="M492" s="4">
        <v>556.04999999999995</v>
      </c>
      <c r="N492" s="4">
        <v>657.82</v>
      </c>
      <c r="O492" s="4">
        <v>556.04999999999995</v>
      </c>
      <c r="P492" s="4">
        <v>678.38</v>
      </c>
    </row>
    <row r="493" spans="1:16" x14ac:dyDescent="0.25">
      <c r="A493" s="2" t="s">
        <v>5530</v>
      </c>
      <c r="B493" s="3">
        <v>46216</v>
      </c>
      <c r="C493" s="2" t="s">
        <v>40</v>
      </c>
      <c r="D493" s="2" t="s">
        <v>18</v>
      </c>
      <c r="E493" s="2" t="s">
        <v>19</v>
      </c>
      <c r="F493" s="3">
        <v>46217</v>
      </c>
      <c r="G493" s="2">
        <v>1</v>
      </c>
      <c r="H493" s="2" t="s">
        <v>5531</v>
      </c>
      <c r="I493" s="2"/>
      <c r="J493" s="2"/>
      <c r="K493" s="2">
        <v>35</v>
      </c>
      <c r="L493" s="2" t="s">
        <v>38</v>
      </c>
      <c r="M493" s="4">
        <v>108.69</v>
      </c>
      <c r="N493" s="4">
        <v>132.6</v>
      </c>
      <c r="O493" s="4">
        <v>3804.15</v>
      </c>
      <c r="P493" s="4">
        <v>4641.0600000000004</v>
      </c>
    </row>
    <row r="494" spans="1:16" x14ac:dyDescent="0.25">
      <c r="A494" s="2" t="s">
        <v>5530</v>
      </c>
      <c r="B494" s="3">
        <v>46216</v>
      </c>
      <c r="C494" s="2" t="s">
        <v>40</v>
      </c>
      <c r="D494" s="2" t="s">
        <v>18</v>
      </c>
      <c r="E494" s="2" t="s">
        <v>19</v>
      </c>
      <c r="F494" s="3">
        <v>46217</v>
      </c>
      <c r="G494" s="2">
        <v>2</v>
      </c>
      <c r="H494" s="2" t="s">
        <v>5532</v>
      </c>
      <c r="I494" s="2"/>
      <c r="J494" s="2"/>
      <c r="K494" s="2">
        <v>9</v>
      </c>
      <c r="L494" s="2" t="s">
        <v>38</v>
      </c>
      <c r="M494" s="4">
        <v>313.17</v>
      </c>
      <c r="N494" s="4">
        <v>382.07</v>
      </c>
      <c r="O494" s="4">
        <v>2818.53</v>
      </c>
      <c r="P494" s="4">
        <v>3438.61</v>
      </c>
    </row>
    <row r="495" spans="1:16" x14ac:dyDescent="0.25">
      <c r="A495" s="2" t="s">
        <v>5530</v>
      </c>
      <c r="B495" s="3">
        <v>46216</v>
      </c>
      <c r="C495" s="2" t="s">
        <v>40</v>
      </c>
      <c r="D495" s="2" t="s">
        <v>18</v>
      </c>
      <c r="E495" s="2" t="s">
        <v>19</v>
      </c>
      <c r="F495" s="3">
        <v>46217</v>
      </c>
      <c r="G495" s="2">
        <v>3</v>
      </c>
      <c r="H495" s="2" t="s">
        <v>5533</v>
      </c>
      <c r="I495" s="2"/>
      <c r="J495" s="2"/>
      <c r="K495" s="2">
        <v>54</v>
      </c>
      <c r="L495" s="2" t="s">
        <v>38</v>
      </c>
      <c r="M495" s="4">
        <v>41.14</v>
      </c>
      <c r="N495" s="4">
        <v>50.19</v>
      </c>
      <c r="O495" s="4">
        <v>2221.56</v>
      </c>
      <c r="P495" s="4">
        <v>2710.3</v>
      </c>
    </row>
    <row r="496" spans="1:16" x14ac:dyDescent="0.25">
      <c r="A496" s="2" t="s">
        <v>5530</v>
      </c>
      <c r="B496" s="3">
        <v>46216</v>
      </c>
      <c r="C496" s="2" t="s">
        <v>40</v>
      </c>
      <c r="D496" s="2" t="s">
        <v>18</v>
      </c>
      <c r="E496" s="2" t="s">
        <v>19</v>
      </c>
      <c r="F496" s="3">
        <v>46217</v>
      </c>
      <c r="G496" s="2">
        <v>4</v>
      </c>
      <c r="H496" s="2" t="s">
        <v>5534</v>
      </c>
      <c r="I496" s="2"/>
      <c r="J496" s="2"/>
      <c r="K496" s="2">
        <v>90</v>
      </c>
      <c r="L496" s="2" t="s">
        <v>38</v>
      </c>
      <c r="M496" s="4">
        <v>187.86</v>
      </c>
      <c r="N496" s="4">
        <v>229.19</v>
      </c>
      <c r="O496" s="4">
        <v>16907.400000000001</v>
      </c>
      <c r="P496" s="4">
        <v>20627.03</v>
      </c>
    </row>
    <row r="497" spans="1:16" x14ac:dyDescent="0.25">
      <c r="A497" s="2" t="s">
        <v>5530</v>
      </c>
      <c r="B497" s="3">
        <v>46216</v>
      </c>
      <c r="C497" s="2" t="s">
        <v>40</v>
      </c>
      <c r="D497" s="2" t="s">
        <v>18</v>
      </c>
      <c r="E497" s="2" t="s">
        <v>19</v>
      </c>
      <c r="F497" s="3">
        <v>46217</v>
      </c>
      <c r="G497" s="2">
        <v>5</v>
      </c>
      <c r="H497" s="2" t="s">
        <v>3473</v>
      </c>
      <c r="I497" s="2"/>
      <c r="J497" s="2"/>
      <c r="K497" s="2">
        <v>3350</v>
      </c>
      <c r="L497" s="2" t="s">
        <v>21</v>
      </c>
      <c r="M497" s="4">
        <v>76.52</v>
      </c>
      <c r="N497" s="4">
        <v>93.35</v>
      </c>
      <c r="O497" s="4">
        <v>256342</v>
      </c>
      <c r="P497" s="4">
        <v>312737.24</v>
      </c>
    </row>
    <row r="498" spans="1:16" x14ac:dyDescent="0.25">
      <c r="A498" s="2" t="s">
        <v>5530</v>
      </c>
      <c r="B498" s="3">
        <v>46216</v>
      </c>
      <c r="C498" s="2" t="s">
        <v>40</v>
      </c>
      <c r="D498" s="2" t="s">
        <v>18</v>
      </c>
      <c r="E498" s="2" t="s">
        <v>19</v>
      </c>
      <c r="F498" s="3">
        <v>46217</v>
      </c>
      <c r="G498" s="2">
        <v>6</v>
      </c>
      <c r="H498" s="2" t="s">
        <v>5535</v>
      </c>
      <c r="I498" s="2"/>
      <c r="J498" s="2"/>
      <c r="K498" s="2">
        <v>225</v>
      </c>
      <c r="L498" s="2" t="s">
        <v>38</v>
      </c>
      <c r="M498" s="4">
        <v>954.85</v>
      </c>
      <c r="N498" s="4">
        <v>1164.92</v>
      </c>
      <c r="O498" s="4">
        <v>214841.25</v>
      </c>
      <c r="P498" s="4">
        <v>262106.33</v>
      </c>
    </row>
    <row r="499" spans="1:16" x14ac:dyDescent="0.25">
      <c r="A499" s="2" t="s">
        <v>5530</v>
      </c>
      <c r="B499" s="3">
        <v>46216</v>
      </c>
      <c r="C499" s="2" t="s">
        <v>40</v>
      </c>
      <c r="D499" s="2" t="s">
        <v>18</v>
      </c>
      <c r="E499" s="2" t="s">
        <v>19</v>
      </c>
      <c r="F499" s="3">
        <v>46217</v>
      </c>
      <c r="G499" s="2">
        <v>7</v>
      </c>
      <c r="H499" s="2" t="s">
        <v>5536</v>
      </c>
      <c r="I499" s="2"/>
      <c r="J499" s="2"/>
      <c r="K499" s="2">
        <v>121</v>
      </c>
      <c r="L499" s="2" t="s">
        <v>38</v>
      </c>
      <c r="M499" s="4">
        <v>954.85</v>
      </c>
      <c r="N499" s="4">
        <v>1164.92</v>
      </c>
      <c r="O499" s="4">
        <v>115536.85</v>
      </c>
      <c r="P499" s="4">
        <v>140954.96</v>
      </c>
    </row>
    <row r="500" spans="1:16" x14ac:dyDescent="0.25">
      <c r="A500" s="2" t="s">
        <v>5530</v>
      </c>
      <c r="B500" s="3">
        <v>46216</v>
      </c>
      <c r="C500" s="2" t="s">
        <v>40</v>
      </c>
      <c r="D500" s="2" t="s">
        <v>18</v>
      </c>
      <c r="E500" s="2" t="s">
        <v>19</v>
      </c>
      <c r="F500" s="3">
        <v>46217</v>
      </c>
      <c r="G500" s="2">
        <v>8</v>
      </c>
      <c r="H500" s="2" t="s">
        <v>5537</v>
      </c>
      <c r="I500" s="2"/>
      <c r="J500" s="2"/>
      <c r="K500" s="2">
        <v>121</v>
      </c>
      <c r="L500" s="2" t="s">
        <v>38</v>
      </c>
      <c r="M500" s="4">
        <v>1082</v>
      </c>
      <c r="N500" s="4">
        <v>1320.04</v>
      </c>
      <c r="O500" s="4">
        <v>130922</v>
      </c>
      <c r="P500" s="4">
        <v>159724.84</v>
      </c>
    </row>
    <row r="501" spans="1:16" x14ac:dyDescent="0.25">
      <c r="A501" s="2" t="s">
        <v>5530</v>
      </c>
      <c r="B501" s="3">
        <v>46216</v>
      </c>
      <c r="C501" s="2" t="s">
        <v>40</v>
      </c>
      <c r="D501" s="2" t="s">
        <v>18</v>
      </c>
      <c r="E501" s="2" t="s">
        <v>19</v>
      </c>
      <c r="F501" s="3">
        <v>46217</v>
      </c>
      <c r="G501" s="2">
        <v>9</v>
      </c>
      <c r="H501" s="2" t="s">
        <v>5538</v>
      </c>
      <c r="I501" s="2"/>
      <c r="J501" s="2"/>
      <c r="K501" s="2">
        <v>125</v>
      </c>
      <c r="L501" s="2" t="s">
        <v>21</v>
      </c>
      <c r="M501" s="4">
        <v>16.989999999999998</v>
      </c>
      <c r="N501" s="4">
        <v>20.73</v>
      </c>
      <c r="O501" s="4">
        <v>2123.75</v>
      </c>
      <c r="P501" s="4">
        <v>2590.98</v>
      </c>
    </row>
    <row r="502" spans="1:16" x14ac:dyDescent="0.25">
      <c r="A502" s="2" t="s">
        <v>5530</v>
      </c>
      <c r="B502" s="3">
        <v>46216</v>
      </c>
      <c r="C502" s="2" t="s">
        <v>40</v>
      </c>
      <c r="D502" s="2" t="s">
        <v>18</v>
      </c>
      <c r="E502" s="2" t="s">
        <v>19</v>
      </c>
      <c r="F502" s="3">
        <v>46217</v>
      </c>
      <c r="G502" s="2">
        <v>10</v>
      </c>
      <c r="H502" s="2" t="s">
        <v>5539</v>
      </c>
      <c r="I502" s="2"/>
      <c r="J502" s="2"/>
      <c r="K502" s="2">
        <v>90</v>
      </c>
      <c r="L502" s="2" t="s">
        <v>21</v>
      </c>
      <c r="M502" s="4">
        <v>16.91</v>
      </c>
      <c r="N502" s="4">
        <v>20.63</v>
      </c>
      <c r="O502" s="4">
        <v>1521.9</v>
      </c>
      <c r="P502" s="4">
        <v>1856.72</v>
      </c>
    </row>
    <row r="503" spans="1:16" x14ac:dyDescent="0.25">
      <c r="A503" s="2" t="s">
        <v>5530</v>
      </c>
      <c r="B503" s="3">
        <v>46216</v>
      </c>
      <c r="C503" s="2" t="s">
        <v>40</v>
      </c>
      <c r="D503" s="2" t="s">
        <v>18</v>
      </c>
      <c r="E503" s="2" t="s">
        <v>19</v>
      </c>
      <c r="F503" s="3">
        <v>46217</v>
      </c>
      <c r="G503" s="2">
        <v>11</v>
      </c>
      <c r="H503" s="2" t="s">
        <v>5540</v>
      </c>
      <c r="I503" s="2"/>
      <c r="J503" s="2"/>
      <c r="K503" s="2">
        <v>56</v>
      </c>
      <c r="L503" s="2" t="s">
        <v>21</v>
      </c>
      <c r="M503" s="4">
        <v>54.74</v>
      </c>
      <c r="N503" s="4">
        <v>66.78</v>
      </c>
      <c r="O503" s="4">
        <v>3065.44</v>
      </c>
      <c r="P503" s="4">
        <v>3739.84</v>
      </c>
    </row>
    <row r="504" spans="1:16" x14ac:dyDescent="0.25">
      <c r="A504" s="2" t="s">
        <v>5548</v>
      </c>
      <c r="B504" s="3">
        <v>46216</v>
      </c>
      <c r="C504" s="2" t="s">
        <v>17</v>
      </c>
      <c r="D504" s="2" t="s">
        <v>18</v>
      </c>
      <c r="E504" s="2" t="s">
        <v>19</v>
      </c>
      <c r="F504" s="3">
        <v>46223</v>
      </c>
      <c r="G504" s="2">
        <v>1</v>
      </c>
      <c r="H504" s="2" t="s">
        <v>5549</v>
      </c>
      <c r="I504" s="2"/>
      <c r="J504" s="2"/>
      <c r="K504" s="2">
        <v>15</v>
      </c>
      <c r="L504" s="2" t="s">
        <v>320</v>
      </c>
      <c r="M504" s="4">
        <v>860.66</v>
      </c>
      <c r="N504" s="4">
        <v>840.01</v>
      </c>
      <c r="O504" s="4">
        <v>12909.9</v>
      </c>
      <c r="P504" s="4">
        <v>15750.08</v>
      </c>
    </row>
    <row r="505" spans="1:16" x14ac:dyDescent="0.25">
      <c r="A505" s="2" t="s">
        <v>5548</v>
      </c>
      <c r="B505" s="3">
        <v>46216</v>
      </c>
      <c r="C505" s="2" t="s">
        <v>17</v>
      </c>
      <c r="D505" s="2" t="s">
        <v>18</v>
      </c>
      <c r="E505" s="2" t="s">
        <v>19</v>
      </c>
      <c r="F505" s="3">
        <v>46223</v>
      </c>
      <c r="G505" s="2">
        <v>2</v>
      </c>
      <c r="H505" s="2" t="s">
        <v>2313</v>
      </c>
      <c r="I505" s="2"/>
      <c r="J505" s="2"/>
      <c r="K505" s="2">
        <v>218.8</v>
      </c>
      <c r="L505" s="2" t="s">
        <v>70</v>
      </c>
      <c r="M505" s="4">
        <v>437.48</v>
      </c>
      <c r="N505" s="4">
        <v>426.98</v>
      </c>
      <c r="O505" s="4">
        <v>95720.62</v>
      </c>
      <c r="P505" s="4">
        <v>116779.16</v>
      </c>
    </row>
    <row r="506" spans="1:16" x14ac:dyDescent="0.25">
      <c r="A506" s="2" t="s">
        <v>5548</v>
      </c>
      <c r="B506" s="3">
        <v>46216</v>
      </c>
      <c r="C506" s="2" t="s">
        <v>17</v>
      </c>
      <c r="D506" s="2" t="s">
        <v>18</v>
      </c>
      <c r="E506" s="2" t="s">
        <v>19</v>
      </c>
      <c r="F506" s="3">
        <v>46223</v>
      </c>
      <c r="G506" s="2">
        <v>3</v>
      </c>
      <c r="H506" s="2" t="s">
        <v>2324</v>
      </c>
      <c r="I506" s="2"/>
      <c r="J506" s="2"/>
      <c r="K506" s="2">
        <v>143.6</v>
      </c>
      <c r="L506" s="2" t="s">
        <v>320</v>
      </c>
      <c r="M506" s="4">
        <v>136.66</v>
      </c>
      <c r="N506" s="4">
        <v>133.38</v>
      </c>
      <c r="O506" s="4">
        <v>19624.38</v>
      </c>
      <c r="P506" s="4">
        <v>23941.74</v>
      </c>
    </row>
    <row r="507" spans="1:16" x14ac:dyDescent="0.25">
      <c r="A507" s="2" t="s">
        <v>5550</v>
      </c>
      <c r="B507" s="3">
        <v>46217</v>
      </c>
      <c r="C507" s="2" t="s">
        <v>17</v>
      </c>
      <c r="D507" s="2" t="s">
        <v>18</v>
      </c>
      <c r="E507" s="2" t="s">
        <v>19</v>
      </c>
      <c r="F507" s="3">
        <v>46223</v>
      </c>
      <c r="G507" s="2">
        <v>1</v>
      </c>
      <c r="H507" s="2" t="s">
        <v>5551</v>
      </c>
      <c r="I507" s="2"/>
      <c r="J507" s="2"/>
      <c r="K507" s="2">
        <v>0.11</v>
      </c>
      <c r="L507" s="2" t="s">
        <v>320</v>
      </c>
      <c r="M507" s="4">
        <v>1448.37</v>
      </c>
      <c r="N507" s="4">
        <v>1767</v>
      </c>
      <c r="O507" s="4">
        <v>159.32</v>
      </c>
      <c r="P507" s="4">
        <v>194.37</v>
      </c>
    </row>
    <row r="508" spans="1:16" x14ac:dyDescent="0.25">
      <c r="A508" s="2" t="s">
        <v>5550</v>
      </c>
      <c r="B508" s="3">
        <v>46217</v>
      </c>
      <c r="C508" s="2" t="s">
        <v>17</v>
      </c>
      <c r="D508" s="2" t="s">
        <v>18</v>
      </c>
      <c r="E508" s="2" t="s">
        <v>19</v>
      </c>
      <c r="F508" s="3">
        <v>46223</v>
      </c>
      <c r="G508" s="2">
        <v>2</v>
      </c>
      <c r="H508" s="2" t="s">
        <v>1403</v>
      </c>
      <c r="I508" s="2" t="s">
        <v>5552</v>
      </c>
      <c r="J508" s="2"/>
      <c r="K508" s="2">
        <v>1328.4780000000001</v>
      </c>
      <c r="L508" s="2" t="s">
        <v>320</v>
      </c>
      <c r="M508" s="4">
        <v>210</v>
      </c>
      <c r="N508" s="4">
        <v>256.2</v>
      </c>
      <c r="O508" s="4">
        <v>278980.38</v>
      </c>
      <c r="P508" s="4">
        <v>340356.06</v>
      </c>
    </row>
    <row r="509" spans="1:16" x14ac:dyDescent="0.25">
      <c r="A509" s="2" t="s">
        <v>5550</v>
      </c>
      <c r="B509" s="3">
        <v>46217</v>
      </c>
      <c r="C509" s="2" t="s">
        <v>17</v>
      </c>
      <c r="D509" s="2" t="s">
        <v>18</v>
      </c>
      <c r="E509" s="2" t="s">
        <v>19</v>
      </c>
      <c r="F509" s="3">
        <v>46223</v>
      </c>
      <c r="G509" s="2">
        <v>3</v>
      </c>
      <c r="H509" s="2" t="s">
        <v>5553</v>
      </c>
      <c r="I509" s="2"/>
      <c r="J509" s="2"/>
      <c r="K509" s="2">
        <v>61.082000000000001</v>
      </c>
      <c r="L509" s="2" t="s">
        <v>320</v>
      </c>
      <c r="M509" s="4">
        <v>419.26</v>
      </c>
      <c r="N509" s="4">
        <v>511.5</v>
      </c>
      <c r="O509" s="4">
        <v>25609.24</v>
      </c>
      <c r="P509" s="4">
        <v>31243.27</v>
      </c>
    </row>
    <row r="510" spans="1:16" x14ac:dyDescent="0.25">
      <c r="A510" s="2" t="s">
        <v>5550</v>
      </c>
      <c r="B510" s="3">
        <v>46217</v>
      </c>
      <c r="C510" s="2" t="s">
        <v>17</v>
      </c>
      <c r="D510" s="2" t="s">
        <v>18</v>
      </c>
      <c r="E510" s="2" t="s">
        <v>19</v>
      </c>
      <c r="F510" s="3">
        <v>46223</v>
      </c>
      <c r="G510" s="2">
        <v>4</v>
      </c>
      <c r="H510" s="2" t="s">
        <v>693</v>
      </c>
      <c r="I510" s="2" t="s">
        <v>5554</v>
      </c>
      <c r="J510" s="2"/>
      <c r="K510" s="2">
        <v>4.1180000000000003</v>
      </c>
      <c r="L510" s="2" t="s">
        <v>320</v>
      </c>
      <c r="M510" s="4">
        <v>203.28</v>
      </c>
      <c r="N510" s="4">
        <v>248</v>
      </c>
      <c r="O510" s="4">
        <v>837.11</v>
      </c>
      <c r="P510" s="4">
        <v>1021.27</v>
      </c>
    </row>
    <row r="511" spans="1:16" x14ac:dyDescent="0.25">
      <c r="A511" s="2" t="s">
        <v>5550</v>
      </c>
      <c r="B511" s="3">
        <v>46217</v>
      </c>
      <c r="C511" s="2" t="s">
        <v>17</v>
      </c>
      <c r="D511" s="2" t="s">
        <v>18</v>
      </c>
      <c r="E511" s="2" t="s">
        <v>19</v>
      </c>
      <c r="F511" s="3">
        <v>46223</v>
      </c>
      <c r="G511" s="2">
        <v>5</v>
      </c>
      <c r="H511" s="2" t="s">
        <v>1401</v>
      </c>
      <c r="I511" s="2"/>
      <c r="J511" s="2"/>
      <c r="K511" s="2">
        <v>11.135</v>
      </c>
      <c r="L511" s="2" t="s">
        <v>320</v>
      </c>
      <c r="M511" s="4">
        <v>310</v>
      </c>
      <c r="N511" s="4">
        <v>378.2</v>
      </c>
      <c r="O511" s="4">
        <v>3451.85</v>
      </c>
      <c r="P511" s="4">
        <v>4211.26</v>
      </c>
    </row>
    <row r="512" spans="1:16" x14ac:dyDescent="0.25">
      <c r="A512" s="2" t="s">
        <v>5550</v>
      </c>
      <c r="B512" s="3">
        <v>46217</v>
      </c>
      <c r="C512" s="2" t="s">
        <v>17</v>
      </c>
      <c r="D512" s="2" t="s">
        <v>18</v>
      </c>
      <c r="E512" s="2" t="s">
        <v>19</v>
      </c>
      <c r="F512" s="3">
        <v>46223</v>
      </c>
      <c r="G512" s="2">
        <v>6</v>
      </c>
      <c r="H512" s="2" t="s">
        <v>2322</v>
      </c>
      <c r="I512" s="2" t="s">
        <v>5555</v>
      </c>
      <c r="J512" s="2"/>
      <c r="K512" s="2">
        <v>15.263</v>
      </c>
      <c r="L512" s="2" t="s">
        <v>320</v>
      </c>
      <c r="M512" s="4">
        <v>552.66999999999996</v>
      </c>
      <c r="N512" s="4">
        <v>674.26</v>
      </c>
      <c r="O512" s="4">
        <v>8435.4</v>
      </c>
      <c r="P512" s="4">
        <v>10291.19</v>
      </c>
    </row>
    <row r="513" spans="1:16" x14ac:dyDescent="0.25">
      <c r="A513" s="2" t="s">
        <v>5550</v>
      </c>
      <c r="B513" s="3">
        <v>46217</v>
      </c>
      <c r="C513" s="2" t="s">
        <v>17</v>
      </c>
      <c r="D513" s="2" t="s">
        <v>18</v>
      </c>
      <c r="E513" s="2" t="s">
        <v>19</v>
      </c>
      <c r="F513" s="3">
        <v>46223</v>
      </c>
      <c r="G513" s="2">
        <v>7</v>
      </c>
      <c r="H513" s="2" t="s">
        <v>5556</v>
      </c>
      <c r="I513" s="2" t="s">
        <v>5557</v>
      </c>
      <c r="J513" s="2"/>
      <c r="K513" s="2">
        <v>5726.55</v>
      </c>
      <c r="L513" s="2" t="s">
        <v>320</v>
      </c>
      <c r="M513" s="4">
        <v>853.77</v>
      </c>
      <c r="N513" s="4">
        <v>1041.5999999999999</v>
      </c>
      <c r="O513" s="4">
        <v>4889156.59</v>
      </c>
      <c r="P513" s="4">
        <v>5964771.04</v>
      </c>
    </row>
    <row r="514" spans="1:16" x14ac:dyDescent="0.25">
      <c r="A514" s="2" t="s">
        <v>5550</v>
      </c>
      <c r="B514" s="3">
        <v>46217</v>
      </c>
      <c r="C514" s="2" t="s">
        <v>17</v>
      </c>
      <c r="D514" s="2" t="s">
        <v>18</v>
      </c>
      <c r="E514" s="2" t="s">
        <v>19</v>
      </c>
      <c r="F514" s="3">
        <v>46223</v>
      </c>
      <c r="G514" s="2">
        <v>8</v>
      </c>
      <c r="H514" s="2" t="s">
        <v>4488</v>
      </c>
      <c r="I514" s="2" t="s">
        <v>5558</v>
      </c>
      <c r="J514" s="2"/>
      <c r="K514" s="2">
        <v>2210.4</v>
      </c>
      <c r="L514" s="2" t="s">
        <v>320</v>
      </c>
      <c r="M514" s="4">
        <v>896.97</v>
      </c>
      <c r="N514" s="4">
        <v>1094.3</v>
      </c>
      <c r="O514" s="4">
        <v>1982662.49</v>
      </c>
      <c r="P514" s="4">
        <v>2418848.2400000002</v>
      </c>
    </row>
    <row r="515" spans="1:16" x14ac:dyDescent="0.25">
      <c r="A515" s="2" t="s">
        <v>5550</v>
      </c>
      <c r="B515" s="3">
        <v>46217</v>
      </c>
      <c r="C515" s="2" t="s">
        <v>17</v>
      </c>
      <c r="D515" s="2" t="s">
        <v>18</v>
      </c>
      <c r="E515" s="2" t="s">
        <v>19</v>
      </c>
      <c r="F515" s="3">
        <v>46223</v>
      </c>
      <c r="G515" s="2">
        <v>9</v>
      </c>
      <c r="H515" s="2" t="s">
        <v>5559</v>
      </c>
      <c r="I515" s="2" t="s">
        <v>5560</v>
      </c>
      <c r="J515" s="2"/>
      <c r="K515" s="2">
        <v>2.4</v>
      </c>
      <c r="L515" s="2" t="s">
        <v>320</v>
      </c>
      <c r="M515" s="4">
        <v>946.52</v>
      </c>
      <c r="N515" s="4">
        <v>1154.75</v>
      </c>
      <c r="O515" s="4">
        <v>2271.65</v>
      </c>
      <c r="P515" s="4">
        <v>2771.41</v>
      </c>
    </row>
    <row r="516" spans="1:16" x14ac:dyDescent="0.25">
      <c r="A516" s="2" t="s">
        <v>5550</v>
      </c>
      <c r="B516" s="3">
        <v>46217</v>
      </c>
      <c r="C516" s="2" t="s">
        <v>17</v>
      </c>
      <c r="D516" s="2" t="s">
        <v>18</v>
      </c>
      <c r="E516" s="2" t="s">
        <v>19</v>
      </c>
      <c r="F516" s="3">
        <v>46223</v>
      </c>
      <c r="G516" s="2">
        <v>10</v>
      </c>
      <c r="H516" s="2" t="s">
        <v>2327</v>
      </c>
      <c r="I516" s="2"/>
      <c r="J516" s="2"/>
      <c r="K516" s="2">
        <v>7</v>
      </c>
      <c r="L516" s="2" t="s">
        <v>695</v>
      </c>
      <c r="M516" s="4">
        <v>1417.74</v>
      </c>
      <c r="N516" s="4">
        <v>1729.64</v>
      </c>
      <c r="O516" s="4">
        <v>9924.18</v>
      </c>
      <c r="P516" s="4">
        <v>12107.5</v>
      </c>
    </row>
    <row r="517" spans="1:16" x14ac:dyDescent="0.25">
      <c r="A517" s="2" t="s">
        <v>5550</v>
      </c>
      <c r="B517" s="3">
        <v>46217</v>
      </c>
      <c r="C517" s="2" t="s">
        <v>17</v>
      </c>
      <c r="D517" s="2" t="s">
        <v>18</v>
      </c>
      <c r="E517" s="2" t="s">
        <v>19</v>
      </c>
      <c r="F517" s="3">
        <v>46223</v>
      </c>
      <c r="G517" s="2">
        <v>11</v>
      </c>
      <c r="H517" s="2" t="s">
        <v>5561</v>
      </c>
      <c r="I517" s="2"/>
      <c r="J517" s="2"/>
      <c r="K517" s="2">
        <v>8.84</v>
      </c>
      <c r="L517" s="2" t="s">
        <v>320</v>
      </c>
      <c r="M517" s="4">
        <v>476.44</v>
      </c>
      <c r="N517" s="4">
        <v>581.26</v>
      </c>
      <c r="O517" s="4">
        <v>4211.7299999999996</v>
      </c>
      <c r="P517" s="4">
        <v>5138.3100000000004</v>
      </c>
    </row>
    <row r="518" spans="1:16" x14ac:dyDescent="0.25">
      <c r="A518" s="2" t="s">
        <v>5550</v>
      </c>
      <c r="B518" s="3">
        <v>46217</v>
      </c>
      <c r="C518" s="2" t="s">
        <v>17</v>
      </c>
      <c r="D518" s="2" t="s">
        <v>18</v>
      </c>
      <c r="E518" s="2" t="s">
        <v>19</v>
      </c>
      <c r="F518" s="3">
        <v>46223</v>
      </c>
      <c r="G518" s="2">
        <v>12</v>
      </c>
      <c r="H518" s="2" t="s">
        <v>1418</v>
      </c>
      <c r="I518" s="2"/>
      <c r="J518" s="2"/>
      <c r="K518" s="2">
        <v>17</v>
      </c>
      <c r="L518" s="2" t="s">
        <v>38</v>
      </c>
      <c r="M518" s="4">
        <v>4361.34</v>
      </c>
      <c r="N518" s="4">
        <v>5320.83</v>
      </c>
      <c r="O518" s="4">
        <v>74142.78</v>
      </c>
      <c r="P518" s="4">
        <v>90454.19</v>
      </c>
    </row>
    <row r="519" spans="1:16" x14ac:dyDescent="0.25">
      <c r="A519" s="2" t="s">
        <v>5550</v>
      </c>
      <c r="B519" s="3">
        <v>46217</v>
      </c>
      <c r="C519" s="2" t="s">
        <v>17</v>
      </c>
      <c r="D519" s="2" t="s">
        <v>18</v>
      </c>
      <c r="E519" s="2" t="s">
        <v>19</v>
      </c>
      <c r="F519" s="3">
        <v>46223</v>
      </c>
      <c r="G519" s="2">
        <v>13</v>
      </c>
      <c r="H519" s="2" t="s">
        <v>5562</v>
      </c>
      <c r="I519" s="2"/>
      <c r="J519" s="2"/>
      <c r="K519" s="2">
        <v>0.29299999999999998</v>
      </c>
      <c r="L519" s="2" t="s">
        <v>695</v>
      </c>
      <c r="M519" s="4">
        <v>622.54</v>
      </c>
      <c r="N519" s="4">
        <v>759.49</v>
      </c>
      <c r="O519" s="4">
        <v>182.4</v>
      </c>
      <c r="P519" s="4">
        <v>222.53</v>
      </c>
    </row>
    <row r="520" spans="1:16" x14ac:dyDescent="0.25">
      <c r="A520" s="2" t="s">
        <v>5550</v>
      </c>
      <c r="B520" s="3">
        <v>46217</v>
      </c>
      <c r="C520" s="2" t="s">
        <v>17</v>
      </c>
      <c r="D520" s="2" t="s">
        <v>18</v>
      </c>
      <c r="E520" s="2" t="s">
        <v>19</v>
      </c>
      <c r="F520" s="3">
        <v>46223</v>
      </c>
      <c r="G520" s="2">
        <v>14</v>
      </c>
      <c r="H520" s="2" t="s">
        <v>5563</v>
      </c>
      <c r="I520" s="2"/>
      <c r="J520" s="2"/>
      <c r="K520" s="2">
        <v>535.1</v>
      </c>
      <c r="L520" s="2" t="s">
        <v>320</v>
      </c>
      <c r="M520" s="4">
        <v>203.28</v>
      </c>
      <c r="N520" s="4">
        <v>248</v>
      </c>
      <c r="O520" s="4">
        <v>108775.13</v>
      </c>
      <c r="P520" s="4">
        <v>132705.66</v>
      </c>
    </row>
    <row r="521" spans="1:16" x14ac:dyDescent="0.25">
      <c r="A521" s="2" t="s">
        <v>5550</v>
      </c>
      <c r="B521" s="3">
        <v>46217</v>
      </c>
      <c r="C521" s="2" t="s">
        <v>17</v>
      </c>
      <c r="D521" s="2" t="s">
        <v>18</v>
      </c>
      <c r="E521" s="2" t="s">
        <v>19</v>
      </c>
      <c r="F521" s="3">
        <v>46223</v>
      </c>
      <c r="G521" s="2">
        <v>15</v>
      </c>
      <c r="H521" s="2" t="s">
        <v>1411</v>
      </c>
      <c r="I521" s="2" t="s">
        <v>5564</v>
      </c>
      <c r="J521" s="2"/>
      <c r="K521" s="2">
        <v>20</v>
      </c>
      <c r="L521" s="2" t="s">
        <v>320</v>
      </c>
      <c r="M521" s="4">
        <v>1213.32</v>
      </c>
      <c r="N521" s="4">
        <v>1480.25</v>
      </c>
      <c r="O521" s="4">
        <v>24266.400000000001</v>
      </c>
      <c r="P521" s="4">
        <v>29605.01</v>
      </c>
    </row>
    <row r="522" spans="1:16" x14ac:dyDescent="0.25">
      <c r="A522" s="2" t="s">
        <v>5550</v>
      </c>
      <c r="B522" s="3">
        <v>46217</v>
      </c>
      <c r="C522" s="2" t="s">
        <v>17</v>
      </c>
      <c r="D522" s="2" t="s">
        <v>18</v>
      </c>
      <c r="E522" s="2" t="s">
        <v>19</v>
      </c>
      <c r="F522" s="3">
        <v>46223</v>
      </c>
      <c r="G522" s="2">
        <v>16</v>
      </c>
      <c r="H522" s="2" t="s">
        <v>1412</v>
      </c>
      <c r="I522" s="2" t="s">
        <v>5565</v>
      </c>
      <c r="J522" s="2"/>
      <c r="K522" s="2">
        <v>20</v>
      </c>
      <c r="L522" s="2" t="s">
        <v>320</v>
      </c>
      <c r="M522" s="4">
        <v>1086.27</v>
      </c>
      <c r="N522" s="4">
        <v>1325.25</v>
      </c>
      <c r="O522" s="4">
        <v>21725.4</v>
      </c>
      <c r="P522" s="4">
        <v>26504.99</v>
      </c>
    </row>
    <row r="523" spans="1:16" x14ac:dyDescent="0.25">
      <c r="A523" s="2" t="s">
        <v>5550</v>
      </c>
      <c r="B523" s="3">
        <v>46217</v>
      </c>
      <c r="C523" s="2" t="s">
        <v>17</v>
      </c>
      <c r="D523" s="2" t="s">
        <v>18</v>
      </c>
      <c r="E523" s="2" t="s">
        <v>19</v>
      </c>
      <c r="F523" s="3">
        <v>46223</v>
      </c>
      <c r="G523" s="2">
        <v>17</v>
      </c>
      <c r="H523" s="2" t="s">
        <v>558</v>
      </c>
      <c r="I523" s="2" t="s">
        <v>696</v>
      </c>
      <c r="J523" s="2"/>
      <c r="K523" s="2">
        <v>17.606999999999999</v>
      </c>
      <c r="L523" s="2" t="s">
        <v>320</v>
      </c>
      <c r="M523" s="4">
        <v>304.92</v>
      </c>
      <c r="N523" s="4">
        <v>372</v>
      </c>
      <c r="O523" s="4">
        <v>5368.73</v>
      </c>
      <c r="P523" s="4">
        <v>6549.85</v>
      </c>
    </row>
    <row r="524" spans="1:16" x14ac:dyDescent="0.25">
      <c r="A524" s="2" t="s">
        <v>5550</v>
      </c>
      <c r="B524" s="3">
        <v>46217</v>
      </c>
      <c r="C524" s="2" t="s">
        <v>17</v>
      </c>
      <c r="D524" s="2" t="s">
        <v>18</v>
      </c>
      <c r="E524" s="2" t="s">
        <v>19</v>
      </c>
      <c r="F524" s="3">
        <v>46223</v>
      </c>
      <c r="G524" s="2">
        <v>18</v>
      </c>
      <c r="H524" s="2" t="s">
        <v>696</v>
      </c>
      <c r="I524" s="2"/>
      <c r="J524" s="2"/>
      <c r="K524" s="2">
        <v>0.66</v>
      </c>
      <c r="L524" s="2" t="s">
        <v>320</v>
      </c>
      <c r="M524" s="4">
        <v>304.92</v>
      </c>
      <c r="N524" s="4">
        <v>372</v>
      </c>
      <c r="O524" s="4">
        <v>201.25</v>
      </c>
      <c r="P524" s="4">
        <v>245.52</v>
      </c>
    </row>
    <row r="525" spans="1:16" x14ac:dyDescent="0.25">
      <c r="A525" s="2" t="s">
        <v>5550</v>
      </c>
      <c r="B525" s="3">
        <v>46217</v>
      </c>
      <c r="C525" s="2" t="s">
        <v>17</v>
      </c>
      <c r="D525" s="2" t="s">
        <v>18</v>
      </c>
      <c r="E525" s="2" t="s">
        <v>19</v>
      </c>
      <c r="F525" s="3">
        <v>46223</v>
      </c>
      <c r="G525" s="2">
        <v>19</v>
      </c>
      <c r="H525" s="2" t="s">
        <v>692</v>
      </c>
      <c r="I525" s="2"/>
      <c r="J525" s="2"/>
      <c r="K525" s="2">
        <v>0.66</v>
      </c>
      <c r="L525" s="2" t="s">
        <v>320</v>
      </c>
      <c r="M525" s="4">
        <v>304.92</v>
      </c>
      <c r="N525" s="4">
        <v>372</v>
      </c>
      <c r="O525" s="4">
        <v>201.25</v>
      </c>
      <c r="P525" s="4">
        <v>245.52</v>
      </c>
    </row>
    <row r="526" spans="1:16" x14ac:dyDescent="0.25">
      <c r="A526" s="2" t="s">
        <v>5550</v>
      </c>
      <c r="B526" s="3">
        <v>46217</v>
      </c>
      <c r="C526" s="2" t="s">
        <v>17</v>
      </c>
      <c r="D526" s="2" t="s">
        <v>18</v>
      </c>
      <c r="E526" s="2" t="s">
        <v>19</v>
      </c>
      <c r="F526" s="3">
        <v>46223</v>
      </c>
      <c r="G526" s="2">
        <v>20</v>
      </c>
      <c r="H526" s="2" t="s">
        <v>1402</v>
      </c>
      <c r="I526" s="2"/>
      <c r="J526" s="2"/>
      <c r="K526" s="2">
        <v>103.59699999999999</v>
      </c>
      <c r="L526" s="2" t="s">
        <v>320</v>
      </c>
      <c r="M526" s="4">
        <v>247.75</v>
      </c>
      <c r="N526" s="4">
        <v>302.25</v>
      </c>
      <c r="O526" s="4">
        <v>25666.16</v>
      </c>
      <c r="P526" s="4">
        <v>31312.71</v>
      </c>
    </row>
    <row r="527" spans="1:16" x14ac:dyDescent="0.25">
      <c r="A527" s="2" t="s">
        <v>5550</v>
      </c>
      <c r="B527" s="3">
        <v>46217</v>
      </c>
      <c r="C527" s="2" t="s">
        <v>17</v>
      </c>
      <c r="D527" s="2" t="s">
        <v>18</v>
      </c>
      <c r="E527" s="2" t="s">
        <v>19</v>
      </c>
      <c r="F527" s="3">
        <v>46223</v>
      </c>
      <c r="G527" s="2">
        <v>21</v>
      </c>
      <c r="H527" s="2" t="s">
        <v>5566</v>
      </c>
      <c r="I527" s="2"/>
      <c r="J527" s="2"/>
      <c r="K527" s="2">
        <v>111.547</v>
      </c>
      <c r="L527" s="2" t="s">
        <v>320</v>
      </c>
      <c r="M527" s="4">
        <v>279.51</v>
      </c>
      <c r="N527" s="4">
        <v>341</v>
      </c>
      <c r="O527" s="4">
        <v>31178.5</v>
      </c>
      <c r="P527" s="4">
        <v>38037.769999999997</v>
      </c>
    </row>
    <row r="528" spans="1:16" x14ac:dyDescent="0.25">
      <c r="A528" s="2" t="s">
        <v>5550</v>
      </c>
      <c r="B528" s="3">
        <v>46217</v>
      </c>
      <c r="C528" s="2" t="s">
        <v>17</v>
      </c>
      <c r="D528" s="2" t="s">
        <v>18</v>
      </c>
      <c r="E528" s="2" t="s">
        <v>19</v>
      </c>
      <c r="F528" s="3">
        <v>46223</v>
      </c>
      <c r="G528" s="2">
        <v>22</v>
      </c>
      <c r="H528" s="2" t="s">
        <v>1404</v>
      </c>
      <c r="I528" s="2" t="s">
        <v>5566</v>
      </c>
      <c r="J528" s="2"/>
      <c r="K528" s="2">
        <v>2401.598</v>
      </c>
      <c r="L528" s="2" t="s">
        <v>320</v>
      </c>
      <c r="M528" s="4">
        <v>279.51</v>
      </c>
      <c r="N528" s="4">
        <v>341</v>
      </c>
      <c r="O528" s="4">
        <v>671270.66</v>
      </c>
      <c r="P528" s="4">
        <v>818950.2</v>
      </c>
    </row>
    <row r="529" spans="1:16" x14ac:dyDescent="0.25">
      <c r="A529" s="2" t="s">
        <v>5550</v>
      </c>
      <c r="B529" s="3">
        <v>46217</v>
      </c>
      <c r="C529" s="2" t="s">
        <v>17</v>
      </c>
      <c r="D529" s="2" t="s">
        <v>18</v>
      </c>
      <c r="E529" s="2" t="s">
        <v>19</v>
      </c>
      <c r="F529" s="3">
        <v>46223</v>
      </c>
      <c r="G529" s="2">
        <v>23</v>
      </c>
      <c r="H529" s="2" t="s">
        <v>5567</v>
      </c>
      <c r="I529" s="2"/>
      <c r="J529" s="2"/>
      <c r="K529" s="2">
        <v>117.19</v>
      </c>
      <c r="L529" s="2" t="s">
        <v>320</v>
      </c>
      <c r="M529" s="4">
        <v>298.56</v>
      </c>
      <c r="N529" s="4">
        <v>364.24</v>
      </c>
      <c r="O529" s="4">
        <v>34988.25</v>
      </c>
      <c r="P529" s="4">
        <v>42685.66</v>
      </c>
    </row>
    <row r="530" spans="1:16" x14ac:dyDescent="0.25">
      <c r="A530" s="2" t="s">
        <v>5550</v>
      </c>
      <c r="B530" s="3">
        <v>46217</v>
      </c>
      <c r="C530" s="2" t="s">
        <v>17</v>
      </c>
      <c r="D530" s="2" t="s">
        <v>18</v>
      </c>
      <c r="E530" s="2" t="s">
        <v>19</v>
      </c>
      <c r="F530" s="3">
        <v>46223</v>
      </c>
      <c r="G530" s="2">
        <v>24</v>
      </c>
      <c r="H530" s="2" t="s">
        <v>5568</v>
      </c>
      <c r="I530" s="2"/>
      <c r="J530" s="2"/>
      <c r="K530" s="2">
        <v>3.4460000000000002</v>
      </c>
      <c r="L530" s="2" t="s">
        <v>320</v>
      </c>
      <c r="M530" s="4">
        <v>331.7</v>
      </c>
      <c r="N530" s="4">
        <v>404.67</v>
      </c>
      <c r="O530" s="4">
        <v>1143.04</v>
      </c>
      <c r="P530" s="4">
        <v>1394.51</v>
      </c>
    </row>
    <row r="531" spans="1:16" x14ac:dyDescent="0.25">
      <c r="A531" s="2" t="s">
        <v>5569</v>
      </c>
      <c r="B531" s="3">
        <v>46217</v>
      </c>
      <c r="C531" s="2" t="s">
        <v>17</v>
      </c>
      <c r="D531" s="2" t="s">
        <v>18</v>
      </c>
      <c r="E531" s="2" t="s">
        <v>4334</v>
      </c>
      <c r="F531" s="3">
        <v>46250</v>
      </c>
      <c r="G531" s="2">
        <v>1</v>
      </c>
      <c r="H531" s="2" t="s">
        <v>5570</v>
      </c>
      <c r="I531" s="2"/>
      <c r="J531" s="2"/>
      <c r="K531" s="2">
        <v>1</v>
      </c>
      <c r="L531" s="2" t="s">
        <v>38</v>
      </c>
      <c r="M531" s="4">
        <v>118258.2</v>
      </c>
      <c r="N531" s="4">
        <v>149250.01</v>
      </c>
      <c r="O531" s="4">
        <v>118258.2</v>
      </c>
      <c r="P531" s="4">
        <v>144275</v>
      </c>
    </row>
    <row r="532" spans="1:16" x14ac:dyDescent="0.25">
      <c r="A532" s="2" t="s">
        <v>5569</v>
      </c>
      <c r="B532" s="3">
        <v>46217</v>
      </c>
      <c r="C532" s="2" t="s">
        <v>17</v>
      </c>
      <c r="D532" s="2" t="s">
        <v>18</v>
      </c>
      <c r="E532" s="2" t="s">
        <v>4334</v>
      </c>
      <c r="F532" s="3">
        <v>46250</v>
      </c>
      <c r="G532" s="2">
        <v>2</v>
      </c>
      <c r="H532" s="2" t="s">
        <v>5571</v>
      </c>
      <c r="I532" s="2"/>
      <c r="J532" s="2"/>
      <c r="K532" s="2">
        <v>27</v>
      </c>
      <c r="L532" s="2" t="s">
        <v>38</v>
      </c>
      <c r="M532" s="4">
        <v>27145.9</v>
      </c>
      <c r="N532" s="4">
        <v>34260</v>
      </c>
      <c r="O532" s="4">
        <v>732939.3</v>
      </c>
      <c r="P532" s="4">
        <v>894185.95</v>
      </c>
    </row>
    <row r="533" spans="1:16" x14ac:dyDescent="0.25">
      <c r="A533" s="2" t="s">
        <v>5569</v>
      </c>
      <c r="B533" s="3">
        <v>46217</v>
      </c>
      <c r="C533" s="2" t="s">
        <v>17</v>
      </c>
      <c r="D533" s="2" t="s">
        <v>18</v>
      </c>
      <c r="E533" s="2" t="s">
        <v>4334</v>
      </c>
      <c r="F533" s="3">
        <v>46250</v>
      </c>
      <c r="G533" s="2">
        <v>3</v>
      </c>
      <c r="H533" s="2" t="s">
        <v>5572</v>
      </c>
      <c r="I533" s="2"/>
      <c r="J533" s="2"/>
      <c r="K533" s="2">
        <v>2</v>
      </c>
      <c r="L533" s="2" t="s">
        <v>38</v>
      </c>
      <c r="M533" s="4">
        <v>16045.08</v>
      </c>
      <c r="N533" s="4">
        <v>20250</v>
      </c>
      <c r="O533" s="4">
        <v>32090.16</v>
      </c>
      <c r="P533" s="4">
        <v>39150</v>
      </c>
    </row>
    <row r="534" spans="1:16" x14ac:dyDescent="0.25">
      <c r="A534" s="2" t="s">
        <v>5569</v>
      </c>
      <c r="B534" s="3">
        <v>46217</v>
      </c>
      <c r="C534" s="2" t="s">
        <v>17</v>
      </c>
      <c r="D534" s="2" t="s">
        <v>18</v>
      </c>
      <c r="E534" s="2" t="s">
        <v>4334</v>
      </c>
      <c r="F534" s="3">
        <v>46250</v>
      </c>
      <c r="G534" s="2">
        <v>4</v>
      </c>
      <c r="H534" s="2" t="s">
        <v>5573</v>
      </c>
      <c r="I534" s="2"/>
      <c r="J534" s="2"/>
      <c r="K534" s="2">
        <v>1</v>
      </c>
      <c r="L534" s="2" t="s">
        <v>38</v>
      </c>
      <c r="M534" s="4">
        <v>16045.08</v>
      </c>
      <c r="N534" s="4">
        <v>20250</v>
      </c>
      <c r="O534" s="4">
        <v>16045.08</v>
      </c>
      <c r="P534" s="4">
        <v>19575</v>
      </c>
    </row>
    <row r="535" spans="1:16" x14ac:dyDescent="0.25">
      <c r="A535" s="2" t="s">
        <v>5569</v>
      </c>
      <c r="B535" s="3">
        <v>46217</v>
      </c>
      <c r="C535" s="2" t="s">
        <v>17</v>
      </c>
      <c r="D535" s="2" t="s">
        <v>18</v>
      </c>
      <c r="E535" s="2" t="s">
        <v>4334</v>
      </c>
      <c r="F535" s="3">
        <v>46250</v>
      </c>
      <c r="G535" s="2">
        <v>5</v>
      </c>
      <c r="H535" s="2" t="s">
        <v>5574</v>
      </c>
      <c r="I535" s="2"/>
      <c r="J535" s="2"/>
      <c r="K535" s="2">
        <v>27</v>
      </c>
      <c r="L535" s="2" t="s">
        <v>38</v>
      </c>
      <c r="M535" s="4">
        <v>16045.08</v>
      </c>
      <c r="N535" s="4">
        <v>20250</v>
      </c>
      <c r="O535" s="4">
        <v>433217.16</v>
      </c>
      <c r="P535" s="4">
        <v>528524.93999999994</v>
      </c>
    </row>
    <row r="536" spans="1:16" x14ac:dyDescent="0.25">
      <c r="A536" s="2" t="s">
        <v>5569</v>
      </c>
      <c r="B536" s="3">
        <v>46217</v>
      </c>
      <c r="C536" s="2" t="s">
        <v>17</v>
      </c>
      <c r="D536" s="2" t="s">
        <v>18</v>
      </c>
      <c r="E536" s="2" t="s">
        <v>4334</v>
      </c>
      <c r="F536" s="3">
        <v>46250</v>
      </c>
      <c r="G536" s="2">
        <v>6</v>
      </c>
      <c r="H536" s="2" t="s">
        <v>5575</v>
      </c>
      <c r="I536" s="2"/>
      <c r="J536" s="2"/>
      <c r="K536" s="2">
        <v>77</v>
      </c>
      <c r="L536" s="2" t="s">
        <v>38</v>
      </c>
      <c r="M536" s="4">
        <v>17946.72</v>
      </c>
      <c r="N536" s="4">
        <v>22650.01</v>
      </c>
      <c r="O536" s="4">
        <v>1381897.44</v>
      </c>
      <c r="P536" s="4">
        <v>1685914.88</v>
      </c>
    </row>
    <row r="537" spans="1:16" x14ac:dyDescent="0.25">
      <c r="A537" s="2" t="s">
        <v>5569</v>
      </c>
      <c r="B537" s="3">
        <v>46217</v>
      </c>
      <c r="C537" s="2" t="s">
        <v>17</v>
      </c>
      <c r="D537" s="2" t="s">
        <v>18</v>
      </c>
      <c r="E537" s="2" t="s">
        <v>4334</v>
      </c>
      <c r="F537" s="3">
        <v>46250</v>
      </c>
      <c r="G537" s="2">
        <v>7</v>
      </c>
      <c r="H537" s="2" t="s">
        <v>5576</v>
      </c>
      <c r="I537" s="2"/>
      <c r="J537" s="2"/>
      <c r="K537" s="2">
        <v>12</v>
      </c>
      <c r="L537" s="2" t="s">
        <v>38</v>
      </c>
      <c r="M537" s="4">
        <v>19729.509999999998</v>
      </c>
      <c r="N537" s="4">
        <v>24900.01</v>
      </c>
      <c r="O537" s="4">
        <v>236754.12</v>
      </c>
      <c r="P537" s="4">
        <v>288840.03000000003</v>
      </c>
    </row>
    <row r="538" spans="1:16" x14ac:dyDescent="0.25">
      <c r="A538" s="2" t="s">
        <v>5569</v>
      </c>
      <c r="B538" s="3">
        <v>46217</v>
      </c>
      <c r="C538" s="2" t="s">
        <v>17</v>
      </c>
      <c r="D538" s="2" t="s">
        <v>18</v>
      </c>
      <c r="E538" s="2" t="s">
        <v>4334</v>
      </c>
      <c r="F538" s="3">
        <v>46250</v>
      </c>
      <c r="G538" s="2">
        <v>8</v>
      </c>
      <c r="H538" s="2" t="s">
        <v>5577</v>
      </c>
      <c r="I538" s="2"/>
      <c r="J538" s="2"/>
      <c r="K538" s="2">
        <v>2</v>
      </c>
      <c r="L538" s="2" t="s">
        <v>38</v>
      </c>
      <c r="M538" s="4">
        <v>21512.3</v>
      </c>
      <c r="N538" s="4">
        <v>27150.02</v>
      </c>
      <c r="O538" s="4">
        <v>43024.6</v>
      </c>
      <c r="P538" s="4">
        <v>52490.01</v>
      </c>
    </row>
    <row r="539" spans="1:16" x14ac:dyDescent="0.25">
      <c r="A539" s="2" t="s">
        <v>5569</v>
      </c>
      <c r="B539" s="3">
        <v>46217</v>
      </c>
      <c r="C539" s="2" t="s">
        <v>17</v>
      </c>
      <c r="D539" s="2" t="s">
        <v>18</v>
      </c>
      <c r="E539" s="2" t="s">
        <v>4334</v>
      </c>
      <c r="F539" s="3">
        <v>46250</v>
      </c>
      <c r="G539" s="2">
        <v>9</v>
      </c>
      <c r="H539" s="2" t="s">
        <v>5578</v>
      </c>
      <c r="I539" s="2"/>
      <c r="J539" s="2"/>
      <c r="K539" s="2">
        <v>3</v>
      </c>
      <c r="L539" s="2" t="s">
        <v>38</v>
      </c>
      <c r="M539" s="4">
        <v>23295.08</v>
      </c>
      <c r="N539" s="4">
        <v>29400</v>
      </c>
      <c r="O539" s="4">
        <v>69885.240000000005</v>
      </c>
      <c r="P539" s="4">
        <v>85259.99</v>
      </c>
    </row>
    <row r="540" spans="1:16" x14ac:dyDescent="0.25">
      <c r="A540" s="2" t="s">
        <v>5569</v>
      </c>
      <c r="B540" s="3">
        <v>46217</v>
      </c>
      <c r="C540" s="2" t="s">
        <v>17</v>
      </c>
      <c r="D540" s="2" t="s">
        <v>18</v>
      </c>
      <c r="E540" s="2" t="s">
        <v>4334</v>
      </c>
      <c r="F540" s="3">
        <v>46250</v>
      </c>
      <c r="G540" s="2">
        <v>10</v>
      </c>
      <c r="H540" s="2" t="s">
        <v>5579</v>
      </c>
      <c r="I540" s="2"/>
      <c r="J540" s="2"/>
      <c r="K540" s="2">
        <v>1</v>
      </c>
      <c r="L540" s="2" t="s">
        <v>38</v>
      </c>
      <c r="M540" s="4">
        <v>25077.87</v>
      </c>
      <c r="N540" s="4">
        <v>31650</v>
      </c>
      <c r="O540" s="4">
        <v>25077.87</v>
      </c>
      <c r="P540" s="4">
        <v>30595</v>
      </c>
    </row>
    <row r="541" spans="1:16" x14ac:dyDescent="0.25">
      <c r="A541" s="2" t="s">
        <v>5569</v>
      </c>
      <c r="B541" s="3">
        <v>46217</v>
      </c>
      <c r="C541" s="2" t="s">
        <v>17</v>
      </c>
      <c r="D541" s="2" t="s">
        <v>18</v>
      </c>
      <c r="E541" s="2" t="s">
        <v>4334</v>
      </c>
      <c r="F541" s="3">
        <v>46250</v>
      </c>
      <c r="G541" s="2">
        <v>11</v>
      </c>
      <c r="H541" s="2" t="s">
        <v>5580</v>
      </c>
      <c r="I541" s="2" t="s">
        <v>5581</v>
      </c>
      <c r="J541" s="2"/>
      <c r="K541" s="2">
        <v>55</v>
      </c>
      <c r="L541" s="2" t="s">
        <v>38</v>
      </c>
      <c r="M541" s="4">
        <v>26741.8</v>
      </c>
      <c r="N541" s="4">
        <v>33749.99</v>
      </c>
      <c r="O541" s="4">
        <v>1470799</v>
      </c>
      <c r="P541" s="4">
        <v>1794374.78</v>
      </c>
    </row>
    <row r="542" spans="1:16" x14ac:dyDescent="0.25">
      <c r="A542" s="2" t="s">
        <v>5569</v>
      </c>
      <c r="B542" s="3">
        <v>46217</v>
      </c>
      <c r="C542" s="2" t="s">
        <v>17</v>
      </c>
      <c r="D542" s="2" t="s">
        <v>18</v>
      </c>
      <c r="E542" s="2" t="s">
        <v>4334</v>
      </c>
      <c r="F542" s="3">
        <v>46250</v>
      </c>
      <c r="G542" s="2">
        <v>12</v>
      </c>
      <c r="H542" s="2" t="s">
        <v>5582</v>
      </c>
      <c r="I542" s="2"/>
      <c r="J542" s="2"/>
      <c r="K542" s="2">
        <v>264</v>
      </c>
      <c r="L542" s="2" t="s">
        <v>38</v>
      </c>
      <c r="M542" s="4">
        <v>1794.67</v>
      </c>
      <c r="N542" s="4">
        <v>2264.9899999999998</v>
      </c>
      <c r="O542" s="4">
        <v>473792.88</v>
      </c>
      <c r="P542" s="4">
        <v>578027.31000000006</v>
      </c>
    </row>
    <row r="543" spans="1:16" x14ac:dyDescent="0.25">
      <c r="A543" s="2" t="s">
        <v>5569</v>
      </c>
      <c r="B543" s="3">
        <v>46217</v>
      </c>
      <c r="C543" s="2" t="s">
        <v>17</v>
      </c>
      <c r="D543" s="2" t="s">
        <v>18</v>
      </c>
      <c r="E543" s="2" t="s">
        <v>4334</v>
      </c>
      <c r="F543" s="3">
        <v>46250</v>
      </c>
      <c r="G543" s="2">
        <v>13</v>
      </c>
      <c r="H543" s="2" t="s">
        <v>5583</v>
      </c>
      <c r="I543" s="2"/>
      <c r="J543" s="2"/>
      <c r="K543" s="2">
        <v>16</v>
      </c>
      <c r="L543" s="2" t="s">
        <v>38</v>
      </c>
      <c r="M543" s="4">
        <v>1794.67</v>
      </c>
      <c r="N543" s="4">
        <v>2264.9899999999998</v>
      </c>
      <c r="O543" s="4">
        <v>28714.720000000001</v>
      </c>
      <c r="P543" s="4">
        <v>35031.96</v>
      </c>
    </row>
    <row r="544" spans="1:16" x14ac:dyDescent="0.25">
      <c r="A544" s="2" t="s">
        <v>5569</v>
      </c>
      <c r="B544" s="3">
        <v>46217</v>
      </c>
      <c r="C544" s="2" t="s">
        <v>17</v>
      </c>
      <c r="D544" s="2" t="s">
        <v>18</v>
      </c>
      <c r="E544" s="2" t="s">
        <v>4334</v>
      </c>
      <c r="F544" s="3">
        <v>46250</v>
      </c>
      <c r="G544" s="2">
        <v>14</v>
      </c>
      <c r="H544" s="2" t="s">
        <v>5584</v>
      </c>
      <c r="I544" s="2" t="s">
        <v>5585</v>
      </c>
      <c r="J544" s="2"/>
      <c r="K544" s="2">
        <v>3</v>
      </c>
      <c r="L544" s="2" t="s">
        <v>38</v>
      </c>
      <c r="M544" s="4">
        <v>15985.66</v>
      </c>
      <c r="N544" s="4">
        <v>20175.009999999998</v>
      </c>
      <c r="O544" s="4">
        <v>47956.98</v>
      </c>
      <c r="P544" s="4">
        <v>58507.519999999997</v>
      </c>
    </row>
    <row r="545" spans="1:16" x14ac:dyDescent="0.25">
      <c r="A545" s="2" t="s">
        <v>5569</v>
      </c>
      <c r="B545" s="3">
        <v>46217</v>
      </c>
      <c r="C545" s="2" t="s">
        <v>17</v>
      </c>
      <c r="D545" s="2" t="s">
        <v>18</v>
      </c>
      <c r="E545" s="2" t="s">
        <v>4334</v>
      </c>
      <c r="F545" s="3">
        <v>46250</v>
      </c>
      <c r="G545" s="2">
        <v>15</v>
      </c>
      <c r="H545" s="2" t="s">
        <v>5586</v>
      </c>
      <c r="I545" s="2"/>
      <c r="J545" s="2"/>
      <c r="K545" s="2">
        <v>74</v>
      </c>
      <c r="L545" s="2" t="s">
        <v>38</v>
      </c>
      <c r="M545" s="4">
        <v>15331.97</v>
      </c>
      <c r="N545" s="4">
        <v>19350.009999999998</v>
      </c>
      <c r="O545" s="4">
        <v>1134565.78</v>
      </c>
      <c r="P545" s="4">
        <v>1384170.25</v>
      </c>
    </row>
    <row r="546" spans="1:16" x14ac:dyDescent="0.25">
      <c r="A546" s="2" t="s">
        <v>5587</v>
      </c>
      <c r="B546" s="3">
        <v>46217</v>
      </c>
      <c r="C546" s="2" t="s">
        <v>17</v>
      </c>
      <c r="D546" s="2" t="s">
        <v>18</v>
      </c>
      <c r="E546" s="2" t="s">
        <v>4334</v>
      </c>
      <c r="F546" s="3">
        <v>46250</v>
      </c>
      <c r="G546" s="2">
        <v>1</v>
      </c>
      <c r="H546" s="2" t="s">
        <v>4198</v>
      </c>
      <c r="I546" s="2"/>
      <c r="J546" s="2"/>
      <c r="K546" s="2">
        <v>440</v>
      </c>
      <c r="L546" s="2" t="s">
        <v>38</v>
      </c>
      <c r="M546" s="4">
        <v>579.41</v>
      </c>
      <c r="N546" s="4">
        <v>487.5</v>
      </c>
      <c r="O546" s="4">
        <v>254940.4</v>
      </c>
      <c r="P546" s="4">
        <v>311027.28999999998</v>
      </c>
    </row>
    <row r="547" spans="1:16" x14ac:dyDescent="0.25">
      <c r="A547" s="2" t="s">
        <v>5587</v>
      </c>
      <c r="B547" s="3">
        <v>46217</v>
      </c>
      <c r="C547" s="2" t="s">
        <v>17</v>
      </c>
      <c r="D547" s="2" t="s">
        <v>18</v>
      </c>
      <c r="E547" s="2" t="s">
        <v>4334</v>
      </c>
      <c r="F547" s="3">
        <v>46250</v>
      </c>
      <c r="G547" s="2">
        <v>2</v>
      </c>
      <c r="H547" s="2" t="s">
        <v>5588</v>
      </c>
      <c r="I547" s="2"/>
      <c r="J547" s="2"/>
      <c r="K547" s="2">
        <v>140</v>
      </c>
      <c r="L547" s="2" t="s">
        <v>38</v>
      </c>
      <c r="M547" s="4">
        <v>89139.34</v>
      </c>
      <c r="N547" s="4">
        <v>75000</v>
      </c>
      <c r="O547" s="4">
        <v>12479507.6</v>
      </c>
      <c r="P547" s="4">
        <v>15224999.27</v>
      </c>
    </row>
    <row r="548" spans="1:16" x14ac:dyDescent="0.25">
      <c r="A548" s="2" t="s">
        <v>5589</v>
      </c>
      <c r="B548" s="3">
        <v>46217</v>
      </c>
      <c r="C548" s="2" t="s">
        <v>17</v>
      </c>
      <c r="D548" s="2" t="s">
        <v>18</v>
      </c>
      <c r="E548" s="2" t="s">
        <v>4334</v>
      </c>
      <c r="F548" s="3">
        <v>46250</v>
      </c>
      <c r="G548" s="2">
        <v>1</v>
      </c>
      <c r="H548" s="2" t="s">
        <v>5590</v>
      </c>
      <c r="I548" s="2"/>
      <c r="J548" s="2"/>
      <c r="K548" s="2">
        <v>7038</v>
      </c>
      <c r="L548" s="2" t="s">
        <v>70</v>
      </c>
      <c r="M548" s="4">
        <v>121.2</v>
      </c>
      <c r="N548" s="4">
        <v>98.58</v>
      </c>
      <c r="O548" s="4">
        <v>853005.6</v>
      </c>
      <c r="P548" s="4">
        <v>1040666.83</v>
      </c>
    </row>
    <row r="549" spans="1:16" x14ac:dyDescent="0.25">
      <c r="A549" s="2" t="s">
        <v>5589</v>
      </c>
      <c r="B549" s="3">
        <v>46217</v>
      </c>
      <c r="C549" s="2" t="s">
        <v>17</v>
      </c>
      <c r="D549" s="2" t="s">
        <v>18</v>
      </c>
      <c r="E549" s="2" t="s">
        <v>4334</v>
      </c>
      <c r="F549" s="3">
        <v>46250</v>
      </c>
      <c r="G549" s="2">
        <v>2</v>
      </c>
      <c r="H549" s="2" t="s">
        <v>5591</v>
      </c>
      <c r="I549" s="2"/>
      <c r="J549" s="2"/>
      <c r="K549" s="2">
        <v>6.4</v>
      </c>
      <c r="L549" s="2" t="s">
        <v>320</v>
      </c>
      <c r="M549" s="4">
        <v>488.64</v>
      </c>
      <c r="N549" s="4">
        <v>397.43</v>
      </c>
      <c r="O549" s="4">
        <v>3127.3</v>
      </c>
      <c r="P549" s="4">
        <v>3815.31</v>
      </c>
    </row>
    <row r="550" spans="1:16" x14ac:dyDescent="0.25">
      <c r="A550" s="2" t="s">
        <v>5589</v>
      </c>
      <c r="B550" s="3">
        <v>46217</v>
      </c>
      <c r="C550" s="2" t="s">
        <v>17</v>
      </c>
      <c r="D550" s="2" t="s">
        <v>18</v>
      </c>
      <c r="E550" s="2" t="s">
        <v>4334</v>
      </c>
      <c r="F550" s="3">
        <v>46250</v>
      </c>
      <c r="G550" s="2">
        <v>3</v>
      </c>
      <c r="H550" s="2" t="s">
        <v>2291</v>
      </c>
      <c r="I550" s="2"/>
      <c r="J550" s="2"/>
      <c r="K550" s="2">
        <v>14</v>
      </c>
      <c r="L550" s="2" t="s">
        <v>38</v>
      </c>
      <c r="M550" s="4">
        <v>0</v>
      </c>
      <c r="N550" s="4">
        <v>0</v>
      </c>
      <c r="O550" s="4">
        <v>0</v>
      </c>
      <c r="P550" s="4">
        <v>0</v>
      </c>
    </row>
    <row r="551" spans="1:16" x14ac:dyDescent="0.25">
      <c r="A551" s="2" t="s">
        <v>5589</v>
      </c>
      <c r="B551" s="3">
        <v>46217</v>
      </c>
      <c r="C551" s="2" t="s">
        <v>17</v>
      </c>
      <c r="D551" s="2" t="s">
        <v>18</v>
      </c>
      <c r="E551" s="2" t="s">
        <v>4334</v>
      </c>
      <c r="F551" s="3">
        <v>46250</v>
      </c>
      <c r="G551" s="2">
        <v>4</v>
      </c>
      <c r="H551" s="2" t="s">
        <v>5592</v>
      </c>
      <c r="I551" s="2"/>
      <c r="J551" s="2"/>
      <c r="K551" s="2">
        <v>37.200000000000003</v>
      </c>
      <c r="L551" s="2" t="s">
        <v>320</v>
      </c>
      <c r="M551" s="4">
        <v>733.77</v>
      </c>
      <c r="N551" s="4">
        <v>596.79999999999995</v>
      </c>
      <c r="O551" s="4">
        <v>27296.240000000002</v>
      </c>
      <c r="P551" s="4">
        <v>33301.410000000003</v>
      </c>
    </row>
    <row r="552" spans="1:16" x14ac:dyDescent="0.25">
      <c r="A552" s="2" t="s">
        <v>5589</v>
      </c>
      <c r="B552" s="3">
        <v>46217</v>
      </c>
      <c r="C552" s="2" t="s">
        <v>17</v>
      </c>
      <c r="D552" s="2" t="s">
        <v>18</v>
      </c>
      <c r="E552" s="2" t="s">
        <v>4334</v>
      </c>
      <c r="F552" s="3">
        <v>46250</v>
      </c>
      <c r="G552" s="2">
        <v>5</v>
      </c>
      <c r="H552" s="2" t="s">
        <v>5593</v>
      </c>
      <c r="I552" s="2"/>
      <c r="J552" s="2"/>
      <c r="K552" s="2">
        <v>3</v>
      </c>
      <c r="L552" s="2" t="s">
        <v>38</v>
      </c>
      <c r="M552" s="4">
        <v>0</v>
      </c>
      <c r="N552" s="4">
        <v>0</v>
      </c>
      <c r="O552" s="4">
        <v>0</v>
      </c>
      <c r="P552" s="4">
        <v>0</v>
      </c>
    </row>
    <row r="553" spans="1:16" x14ac:dyDescent="0.25">
      <c r="A553" s="2" t="s">
        <v>5589</v>
      </c>
      <c r="B553" s="3">
        <v>46217</v>
      </c>
      <c r="C553" s="2" t="s">
        <v>17</v>
      </c>
      <c r="D553" s="2" t="s">
        <v>18</v>
      </c>
      <c r="E553" s="2" t="s">
        <v>4334</v>
      </c>
      <c r="F553" s="3">
        <v>46250</v>
      </c>
      <c r="G553" s="2">
        <v>6</v>
      </c>
      <c r="H553" s="2" t="s">
        <v>5594</v>
      </c>
      <c r="I553" s="2" t="s">
        <v>5595</v>
      </c>
      <c r="J553" s="2"/>
      <c r="K553" s="2">
        <v>1100</v>
      </c>
      <c r="L553" s="2" t="s">
        <v>320</v>
      </c>
      <c r="M553" s="4">
        <v>95.1</v>
      </c>
      <c r="N553" s="4">
        <v>77.349999999999994</v>
      </c>
      <c r="O553" s="4">
        <v>104610</v>
      </c>
      <c r="P553" s="4">
        <v>127624.2</v>
      </c>
    </row>
    <row r="554" spans="1:16" x14ac:dyDescent="0.25">
      <c r="A554" s="2" t="s">
        <v>5589</v>
      </c>
      <c r="B554" s="3">
        <v>46217</v>
      </c>
      <c r="C554" s="2" t="s">
        <v>17</v>
      </c>
      <c r="D554" s="2" t="s">
        <v>18</v>
      </c>
      <c r="E554" s="2" t="s">
        <v>4334</v>
      </c>
      <c r="F554" s="3">
        <v>46250</v>
      </c>
      <c r="G554" s="2">
        <v>7</v>
      </c>
      <c r="H554" s="2" t="s">
        <v>2289</v>
      </c>
      <c r="I554" s="2"/>
      <c r="J554" s="2"/>
      <c r="K554" s="2">
        <v>38.020000000000003</v>
      </c>
      <c r="L554" s="2" t="s">
        <v>320</v>
      </c>
      <c r="M554" s="4">
        <v>68.849999999999994</v>
      </c>
      <c r="N554" s="4">
        <v>56</v>
      </c>
      <c r="O554" s="4">
        <v>2617.6799999999998</v>
      </c>
      <c r="P554" s="4">
        <v>3193.57</v>
      </c>
    </row>
    <row r="555" spans="1:16" x14ac:dyDescent="0.25">
      <c r="A555" s="2" t="s">
        <v>5589</v>
      </c>
      <c r="B555" s="3">
        <v>46217</v>
      </c>
      <c r="C555" s="2" t="s">
        <v>17</v>
      </c>
      <c r="D555" s="2" t="s">
        <v>18</v>
      </c>
      <c r="E555" s="2" t="s">
        <v>4334</v>
      </c>
      <c r="F555" s="3">
        <v>46250</v>
      </c>
      <c r="G555" s="2">
        <v>8</v>
      </c>
      <c r="H555" s="2" t="s">
        <v>5596</v>
      </c>
      <c r="I555" s="2"/>
      <c r="J555" s="2"/>
      <c r="K555" s="2">
        <v>48.4</v>
      </c>
      <c r="L555" s="2" t="s">
        <v>320</v>
      </c>
      <c r="M555" s="4">
        <v>69.900000000000006</v>
      </c>
      <c r="N555" s="4">
        <v>56.85</v>
      </c>
      <c r="O555" s="4">
        <v>3383.16</v>
      </c>
      <c r="P555" s="4">
        <v>4127.46</v>
      </c>
    </row>
    <row r="556" spans="1:16" x14ac:dyDescent="0.25">
      <c r="A556" s="2" t="s">
        <v>5589</v>
      </c>
      <c r="B556" s="3">
        <v>46217</v>
      </c>
      <c r="C556" s="2" t="s">
        <v>17</v>
      </c>
      <c r="D556" s="2" t="s">
        <v>18</v>
      </c>
      <c r="E556" s="2" t="s">
        <v>4334</v>
      </c>
      <c r="F556" s="3">
        <v>46250</v>
      </c>
      <c r="G556" s="2">
        <v>9</v>
      </c>
      <c r="H556" s="2" t="s">
        <v>3385</v>
      </c>
      <c r="I556" s="2"/>
      <c r="J556" s="2"/>
      <c r="K556" s="2">
        <v>30</v>
      </c>
      <c r="L556" s="2" t="s">
        <v>320</v>
      </c>
      <c r="M556" s="4">
        <v>330</v>
      </c>
      <c r="N556" s="4">
        <v>268.39999999999998</v>
      </c>
      <c r="O556" s="4">
        <v>9900</v>
      </c>
      <c r="P556" s="4">
        <v>12078</v>
      </c>
    </row>
    <row r="557" spans="1:16" x14ac:dyDescent="0.25">
      <c r="A557" s="2" t="s">
        <v>5589</v>
      </c>
      <c r="B557" s="3">
        <v>46217</v>
      </c>
      <c r="C557" s="2" t="s">
        <v>17</v>
      </c>
      <c r="D557" s="2" t="s">
        <v>18</v>
      </c>
      <c r="E557" s="2" t="s">
        <v>4334</v>
      </c>
      <c r="F557" s="3">
        <v>46250</v>
      </c>
      <c r="G557" s="2">
        <v>10</v>
      </c>
      <c r="H557" s="2" t="s">
        <v>5597</v>
      </c>
      <c r="I557" s="2" t="s">
        <v>5598</v>
      </c>
      <c r="J557" s="2"/>
      <c r="K557" s="2">
        <v>1</v>
      </c>
      <c r="L557" s="2" t="s">
        <v>320</v>
      </c>
      <c r="M557" s="4">
        <v>702.96</v>
      </c>
      <c r="N557" s="4">
        <v>571.74</v>
      </c>
      <c r="O557" s="4">
        <v>702.96</v>
      </c>
      <c r="P557" s="4">
        <v>857.61</v>
      </c>
    </row>
    <row r="558" spans="1:16" x14ac:dyDescent="0.25">
      <c r="A558" s="2" t="s">
        <v>5589</v>
      </c>
      <c r="B558" s="3">
        <v>46217</v>
      </c>
      <c r="C558" s="2" t="s">
        <v>17</v>
      </c>
      <c r="D558" s="2" t="s">
        <v>18</v>
      </c>
      <c r="E558" s="2" t="s">
        <v>4334</v>
      </c>
      <c r="F558" s="3">
        <v>46250</v>
      </c>
      <c r="G558" s="2">
        <v>11</v>
      </c>
      <c r="H558" s="2" t="s">
        <v>5599</v>
      </c>
      <c r="I558" s="2"/>
      <c r="J558" s="2"/>
      <c r="K558" s="2">
        <v>64</v>
      </c>
      <c r="L558" s="2" t="s">
        <v>320</v>
      </c>
      <c r="M558" s="4">
        <v>658.73</v>
      </c>
      <c r="N558" s="4">
        <v>535.76</v>
      </c>
      <c r="O558" s="4">
        <v>42158.720000000001</v>
      </c>
      <c r="P558" s="4">
        <v>51433.64</v>
      </c>
    </row>
    <row r="559" spans="1:16" x14ac:dyDescent="0.25">
      <c r="A559" s="2" t="s">
        <v>5589</v>
      </c>
      <c r="B559" s="3">
        <v>46217</v>
      </c>
      <c r="C559" s="2" t="s">
        <v>17</v>
      </c>
      <c r="D559" s="2" t="s">
        <v>18</v>
      </c>
      <c r="E559" s="2" t="s">
        <v>4334</v>
      </c>
      <c r="F559" s="3">
        <v>46250</v>
      </c>
      <c r="G559" s="2">
        <v>12</v>
      </c>
      <c r="H559" s="2" t="s">
        <v>5600</v>
      </c>
      <c r="I559" s="2" t="s">
        <v>5601</v>
      </c>
      <c r="J559" s="2"/>
      <c r="K559" s="2">
        <v>84</v>
      </c>
      <c r="L559" s="2" t="s">
        <v>38</v>
      </c>
      <c r="M559" s="4">
        <v>1048.5899999999999</v>
      </c>
      <c r="N559" s="4">
        <v>852.85</v>
      </c>
      <c r="O559" s="4">
        <v>88081.56</v>
      </c>
      <c r="P559" s="4">
        <v>107459.5</v>
      </c>
    </row>
    <row r="560" spans="1:16" x14ac:dyDescent="0.25">
      <c r="A560" s="2" t="s">
        <v>5589</v>
      </c>
      <c r="B560" s="3">
        <v>46217</v>
      </c>
      <c r="C560" s="2" t="s">
        <v>17</v>
      </c>
      <c r="D560" s="2" t="s">
        <v>18</v>
      </c>
      <c r="E560" s="2" t="s">
        <v>4334</v>
      </c>
      <c r="F560" s="3">
        <v>46250</v>
      </c>
      <c r="G560" s="2">
        <v>13</v>
      </c>
      <c r="H560" s="2" t="s">
        <v>5602</v>
      </c>
      <c r="I560" s="2" t="s">
        <v>5603</v>
      </c>
      <c r="J560" s="2"/>
      <c r="K560" s="2">
        <v>8</v>
      </c>
      <c r="L560" s="2" t="s">
        <v>38</v>
      </c>
      <c r="M560" s="4">
        <v>3528.24</v>
      </c>
      <c r="N560" s="4">
        <v>2869.64</v>
      </c>
      <c r="O560" s="4">
        <v>28225.919999999998</v>
      </c>
      <c r="P560" s="4">
        <v>34435.620000000003</v>
      </c>
    </row>
    <row r="561" spans="1:16" x14ac:dyDescent="0.25">
      <c r="A561" s="2" t="s">
        <v>5589</v>
      </c>
      <c r="B561" s="3">
        <v>46217</v>
      </c>
      <c r="C561" s="2" t="s">
        <v>17</v>
      </c>
      <c r="D561" s="2" t="s">
        <v>18</v>
      </c>
      <c r="E561" s="2" t="s">
        <v>4334</v>
      </c>
      <c r="F561" s="3">
        <v>46250</v>
      </c>
      <c r="G561" s="2">
        <v>14</v>
      </c>
      <c r="H561" s="2" t="s">
        <v>5604</v>
      </c>
      <c r="I561" s="2" t="s">
        <v>5605</v>
      </c>
      <c r="J561" s="2"/>
      <c r="K561" s="2">
        <v>233</v>
      </c>
      <c r="L561" s="2" t="s">
        <v>70</v>
      </c>
      <c r="M561" s="4">
        <v>335.27</v>
      </c>
      <c r="N561" s="4">
        <v>272.68</v>
      </c>
      <c r="O561" s="4">
        <v>78117.91</v>
      </c>
      <c r="P561" s="4">
        <v>95303.85</v>
      </c>
    </row>
    <row r="562" spans="1:16" x14ac:dyDescent="0.25">
      <c r="A562" s="2" t="s">
        <v>5589</v>
      </c>
      <c r="B562" s="3">
        <v>46217</v>
      </c>
      <c r="C562" s="2" t="s">
        <v>17</v>
      </c>
      <c r="D562" s="2" t="s">
        <v>18</v>
      </c>
      <c r="E562" s="2" t="s">
        <v>4334</v>
      </c>
      <c r="F562" s="3">
        <v>46250</v>
      </c>
      <c r="G562" s="2">
        <v>15</v>
      </c>
      <c r="H562" s="2" t="s">
        <v>5606</v>
      </c>
      <c r="I562" s="2"/>
      <c r="J562" s="2"/>
      <c r="K562" s="2">
        <v>20</v>
      </c>
      <c r="L562" s="2" t="s">
        <v>38</v>
      </c>
      <c r="M562" s="4">
        <v>339</v>
      </c>
      <c r="N562" s="4">
        <v>275.72000000000003</v>
      </c>
      <c r="O562" s="4">
        <v>6780</v>
      </c>
      <c r="P562" s="4">
        <v>8271.6</v>
      </c>
    </row>
    <row r="563" spans="1:16" x14ac:dyDescent="0.25">
      <c r="A563" s="2" t="s">
        <v>5589</v>
      </c>
      <c r="B563" s="3">
        <v>46217</v>
      </c>
      <c r="C563" s="2" t="s">
        <v>17</v>
      </c>
      <c r="D563" s="2" t="s">
        <v>18</v>
      </c>
      <c r="E563" s="2" t="s">
        <v>4334</v>
      </c>
      <c r="F563" s="3">
        <v>46250</v>
      </c>
      <c r="G563" s="2">
        <v>16</v>
      </c>
      <c r="H563" s="2" t="s">
        <v>5607</v>
      </c>
      <c r="I563" s="2"/>
      <c r="J563" s="2"/>
      <c r="K563" s="2">
        <v>0.18</v>
      </c>
      <c r="L563" s="2" t="s">
        <v>320</v>
      </c>
      <c r="M563" s="4">
        <v>4500</v>
      </c>
      <c r="N563" s="4">
        <v>3660</v>
      </c>
      <c r="O563" s="4">
        <v>810</v>
      </c>
      <c r="P563" s="4">
        <v>988.2</v>
      </c>
    </row>
    <row r="564" spans="1:16" x14ac:dyDescent="0.25">
      <c r="A564" s="2" t="s">
        <v>5589</v>
      </c>
      <c r="B564" s="3">
        <v>46217</v>
      </c>
      <c r="C564" s="2" t="s">
        <v>17</v>
      </c>
      <c r="D564" s="2" t="s">
        <v>18</v>
      </c>
      <c r="E564" s="2" t="s">
        <v>4334</v>
      </c>
      <c r="F564" s="3">
        <v>46250</v>
      </c>
      <c r="G564" s="2">
        <v>17</v>
      </c>
      <c r="H564" s="2" t="s">
        <v>5608</v>
      </c>
      <c r="I564" s="2"/>
      <c r="J564" s="2"/>
      <c r="K564" s="2">
        <v>8</v>
      </c>
      <c r="L564" s="2" t="s">
        <v>21</v>
      </c>
      <c r="M564" s="4">
        <v>221.87</v>
      </c>
      <c r="N564" s="4">
        <v>180.45</v>
      </c>
      <c r="O564" s="4">
        <v>1774.96</v>
      </c>
      <c r="P564" s="4">
        <v>2165.4499999999998</v>
      </c>
    </row>
    <row r="565" spans="1:16" x14ac:dyDescent="0.25">
      <c r="A565" s="2" t="s">
        <v>5589</v>
      </c>
      <c r="B565" s="3">
        <v>46217</v>
      </c>
      <c r="C565" s="2" t="s">
        <v>17</v>
      </c>
      <c r="D565" s="2" t="s">
        <v>18</v>
      </c>
      <c r="E565" s="2" t="s">
        <v>4334</v>
      </c>
      <c r="F565" s="3">
        <v>46250</v>
      </c>
      <c r="G565" s="2">
        <v>18</v>
      </c>
      <c r="H565" s="2" t="s">
        <v>5608</v>
      </c>
      <c r="I565" s="2"/>
      <c r="J565" s="2"/>
      <c r="K565" s="2">
        <v>2</v>
      </c>
      <c r="L565" s="2" t="s">
        <v>21</v>
      </c>
      <c r="M565" s="4">
        <v>221.87</v>
      </c>
      <c r="N565" s="4">
        <v>180.45</v>
      </c>
      <c r="O565" s="4">
        <v>443.74</v>
      </c>
      <c r="P565" s="4">
        <v>541.36</v>
      </c>
    </row>
    <row r="566" spans="1:16" x14ac:dyDescent="0.25">
      <c r="A566" s="2" t="s">
        <v>5589</v>
      </c>
      <c r="B566" s="3">
        <v>46217</v>
      </c>
      <c r="C566" s="2" t="s">
        <v>17</v>
      </c>
      <c r="D566" s="2" t="s">
        <v>18</v>
      </c>
      <c r="E566" s="2" t="s">
        <v>4334</v>
      </c>
      <c r="F566" s="3">
        <v>46250</v>
      </c>
      <c r="G566" s="2">
        <v>19</v>
      </c>
      <c r="H566" s="2" t="s">
        <v>3051</v>
      </c>
      <c r="I566" s="2"/>
      <c r="J566" s="2"/>
      <c r="K566" s="2">
        <v>1</v>
      </c>
      <c r="L566" s="2" t="s">
        <v>21</v>
      </c>
      <c r="M566" s="4">
        <v>308.12</v>
      </c>
      <c r="N566" s="4">
        <v>250.6</v>
      </c>
      <c r="O566" s="4">
        <v>308.12</v>
      </c>
      <c r="P566" s="4">
        <v>375.91</v>
      </c>
    </row>
    <row r="567" spans="1:16" x14ac:dyDescent="0.25">
      <c r="A567" s="2" t="s">
        <v>5589</v>
      </c>
      <c r="B567" s="3">
        <v>46217</v>
      </c>
      <c r="C567" s="2" t="s">
        <v>17</v>
      </c>
      <c r="D567" s="2" t="s">
        <v>18</v>
      </c>
      <c r="E567" s="2" t="s">
        <v>4334</v>
      </c>
      <c r="F567" s="3">
        <v>46250</v>
      </c>
      <c r="G567" s="2">
        <v>20</v>
      </c>
      <c r="H567" s="2" t="s">
        <v>2273</v>
      </c>
      <c r="I567" s="2"/>
      <c r="J567" s="2"/>
      <c r="K567" s="2">
        <v>22</v>
      </c>
      <c r="L567" s="2" t="s">
        <v>21</v>
      </c>
      <c r="M567" s="4">
        <v>532.55999999999995</v>
      </c>
      <c r="N567" s="4">
        <v>433.15</v>
      </c>
      <c r="O567" s="4">
        <v>11716.32</v>
      </c>
      <c r="P567" s="4">
        <v>14293.91</v>
      </c>
    </row>
    <row r="568" spans="1:16" x14ac:dyDescent="0.25">
      <c r="A568" s="2" t="s">
        <v>5589</v>
      </c>
      <c r="B568" s="3">
        <v>46217</v>
      </c>
      <c r="C568" s="2" t="s">
        <v>17</v>
      </c>
      <c r="D568" s="2" t="s">
        <v>18</v>
      </c>
      <c r="E568" s="2" t="s">
        <v>4334</v>
      </c>
      <c r="F568" s="3">
        <v>46250</v>
      </c>
      <c r="G568" s="2">
        <v>21</v>
      </c>
      <c r="H568" s="2" t="s">
        <v>5609</v>
      </c>
      <c r="I568" s="2"/>
      <c r="J568" s="2"/>
      <c r="K568" s="2">
        <v>1</v>
      </c>
      <c r="L568" s="2" t="s">
        <v>21</v>
      </c>
      <c r="M568" s="4">
        <v>168.77</v>
      </c>
      <c r="N568" s="4">
        <v>137.26</v>
      </c>
      <c r="O568" s="4">
        <v>168.77</v>
      </c>
      <c r="P568" s="4">
        <v>205.9</v>
      </c>
    </row>
    <row r="569" spans="1:16" x14ac:dyDescent="0.25">
      <c r="A569" s="2" t="s">
        <v>5589</v>
      </c>
      <c r="B569" s="3">
        <v>46217</v>
      </c>
      <c r="C569" s="2" t="s">
        <v>17</v>
      </c>
      <c r="D569" s="2" t="s">
        <v>18</v>
      </c>
      <c r="E569" s="2" t="s">
        <v>4334</v>
      </c>
      <c r="F569" s="3">
        <v>46250</v>
      </c>
      <c r="G569" s="2">
        <v>22</v>
      </c>
      <c r="H569" s="2" t="s">
        <v>5610</v>
      </c>
      <c r="I569" s="2"/>
      <c r="J569" s="2"/>
      <c r="K569" s="2">
        <v>148</v>
      </c>
      <c r="L569" s="2" t="s">
        <v>21</v>
      </c>
      <c r="M569" s="4">
        <v>73.319999999999993</v>
      </c>
      <c r="N569" s="4">
        <v>59.63</v>
      </c>
      <c r="O569" s="4">
        <v>10851.36</v>
      </c>
      <c r="P569" s="4">
        <v>13238.66</v>
      </c>
    </row>
    <row r="570" spans="1:16" x14ac:dyDescent="0.25">
      <c r="A570" s="2" t="s">
        <v>5589</v>
      </c>
      <c r="B570" s="3">
        <v>46217</v>
      </c>
      <c r="C570" s="2" t="s">
        <v>17</v>
      </c>
      <c r="D570" s="2" t="s">
        <v>18</v>
      </c>
      <c r="E570" s="2" t="s">
        <v>4334</v>
      </c>
      <c r="F570" s="3">
        <v>46250</v>
      </c>
      <c r="G570" s="2">
        <v>23</v>
      </c>
      <c r="H570" s="2" t="s">
        <v>1694</v>
      </c>
      <c r="I570" s="2"/>
      <c r="J570" s="2"/>
      <c r="K570" s="2">
        <v>1188</v>
      </c>
      <c r="L570" s="2" t="s">
        <v>70</v>
      </c>
      <c r="M570" s="4">
        <v>225</v>
      </c>
      <c r="N570" s="4">
        <v>183</v>
      </c>
      <c r="O570" s="4">
        <v>267300</v>
      </c>
      <c r="P570" s="4">
        <v>326106</v>
      </c>
    </row>
    <row r="571" spans="1:16" x14ac:dyDescent="0.25">
      <c r="A571" s="2" t="s">
        <v>5611</v>
      </c>
      <c r="B571" s="3">
        <v>46217</v>
      </c>
      <c r="C571" s="2" t="s">
        <v>905</v>
      </c>
      <c r="D571" s="2" t="s">
        <v>18</v>
      </c>
      <c r="E571" s="2" t="s">
        <v>19</v>
      </c>
      <c r="F571" s="3">
        <v>46219</v>
      </c>
      <c r="G571" s="2">
        <v>1</v>
      </c>
      <c r="H571" s="2" t="s">
        <v>5612</v>
      </c>
      <c r="I571" s="2"/>
      <c r="J571" s="2"/>
      <c r="K571" s="2">
        <v>1</v>
      </c>
      <c r="L571" s="2" t="s">
        <v>73</v>
      </c>
      <c r="M571" s="4">
        <v>970430</v>
      </c>
      <c r="N571" s="4">
        <v>1183924.6000000001</v>
      </c>
      <c r="O571" s="4">
        <v>970430</v>
      </c>
      <c r="P571" s="4">
        <v>1183924.6000000001</v>
      </c>
    </row>
    <row r="572" spans="1:16" x14ac:dyDescent="0.25">
      <c r="A572" s="2" t="s">
        <v>5613</v>
      </c>
      <c r="B572" s="3">
        <v>46217</v>
      </c>
      <c r="C572" s="2" t="s">
        <v>40</v>
      </c>
      <c r="D572" s="2" t="s">
        <v>18</v>
      </c>
      <c r="E572" s="2" t="s">
        <v>19</v>
      </c>
      <c r="F572" s="3">
        <v>46224</v>
      </c>
      <c r="G572" s="2">
        <v>1</v>
      </c>
      <c r="H572" s="2" t="s">
        <v>5442</v>
      </c>
      <c r="I572" s="2" t="s">
        <v>5443</v>
      </c>
      <c r="J572" s="2"/>
      <c r="K572" s="2">
        <v>2</v>
      </c>
      <c r="L572" s="2" t="s">
        <v>38</v>
      </c>
      <c r="M572" s="4">
        <v>69547.03</v>
      </c>
      <c r="N572" s="4">
        <v>0</v>
      </c>
      <c r="O572" s="4">
        <v>139094.06</v>
      </c>
      <c r="P572" s="4">
        <v>169694.75</v>
      </c>
    </row>
    <row r="573" spans="1:16" x14ac:dyDescent="0.25">
      <c r="A573" s="2" t="s">
        <v>5613</v>
      </c>
      <c r="B573" s="3">
        <v>46217</v>
      </c>
      <c r="C573" s="2" t="s">
        <v>40</v>
      </c>
      <c r="D573" s="2" t="s">
        <v>18</v>
      </c>
      <c r="E573" s="2" t="s">
        <v>19</v>
      </c>
      <c r="F573" s="3">
        <v>46224</v>
      </c>
      <c r="G573" s="2">
        <v>2</v>
      </c>
      <c r="H573" s="2" t="s">
        <v>5444</v>
      </c>
      <c r="I573" s="2" t="s">
        <v>5614</v>
      </c>
      <c r="J573" s="2"/>
      <c r="K573" s="2">
        <v>4</v>
      </c>
      <c r="L573" s="2" t="s">
        <v>38</v>
      </c>
      <c r="M573" s="4">
        <v>6414.37</v>
      </c>
      <c r="N573" s="4">
        <v>0</v>
      </c>
      <c r="O573" s="4">
        <v>25657.48</v>
      </c>
      <c r="P573" s="4">
        <v>31302.13</v>
      </c>
    </row>
    <row r="574" spans="1:16" x14ac:dyDescent="0.25">
      <c r="A574" s="2" t="s">
        <v>5613</v>
      </c>
      <c r="B574" s="3">
        <v>46217</v>
      </c>
      <c r="C574" s="2" t="s">
        <v>40</v>
      </c>
      <c r="D574" s="2" t="s">
        <v>18</v>
      </c>
      <c r="E574" s="2" t="s">
        <v>19</v>
      </c>
      <c r="F574" s="3">
        <v>46224</v>
      </c>
      <c r="G574" s="2">
        <v>3</v>
      </c>
      <c r="H574" s="2" t="s">
        <v>5439</v>
      </c>
      <c r="I574" s="2" t="s">
        <v>5615</v>
      </c>
      <c r="J574" s="2"/>
      <c r="K574" s="2">
        <v>2</v>
      </c>
      <c r="L574" s="2" t="s">
        <v>38</v>
      </c>
      <c r="M574" s="4">
        <v>395250</v>
      </c>
      <c r="N574" s="4">
        <v>0</v>
      </c>
      <c r="O574" s="4">
        <v>790500</v>
      </c>
      <c r="P574" s="4">
        <v>964410</v>
      </c>
    </row>
    <row r="575" spans="1:16" x14ac:dyDescent="0.25">
      <c r="A575" s="2" t="s">
        <v>5616</v>
      </c>
      <c r="B575" s="3">
        <v>46217</v>
      </c>
      <c r="C575" s="2" t="s">
        <v>40</v>
      </c>
      <c r="D575" s="2" t="s">
        <v>18</v>
      </c>
      <c r="E575" s="2" t="s">
        <v>19</v>
      </c>
      <c r="F575" s="3">
        <v>46224</v>
      </c>
      <c r="G575" s="2">
        <v>1</v>
      </c>
      <c r="H575" s="2" t="s">
        <v>5442</v>
      </c>
      <c r="I575" s="2" t="s">
        <v>5443</v>
      </c>
      <c r="J575" s="2"/>
      <c r="K575" s="2">
        <v>2</v>
      </c>
      <c r="L575" s="2" t="s">
        <v>38</v>
      </c>
      <c r="M575" s="4">
        <v>69547.03</v>
      </c>
      <c r="N575" s="4">
        <v>0</v>
      </c>
      <c r="O575" s="4">
        <v>139094.06</v>
      </c>
      <c r="P575" s="4">
        <v>169694.75</v>
      </c>
    </row>
    <row r="576" spans="1:16" x14ac:dyDescent="0.25">
      <c r="A576" s="2" t="s">
        <v>5616</v>
      </c>
      <c r="B576" s="3">
        <v>46217</v>
      </c>
      <c r="C576" s="2" t="s">
        <v>40</v>
      </c>
      <c r="D576" s="2" t="s">
        <v>18</v>
      </c>
      <c r="E576" s="2" t="s">
        <v>19</v>
      </c>
      <c r="F576" s="3">
        <v>46224</v>
      </c>
      <c r="G576" s="2">
        <v>2</v>
      </c>
      <c r="H576" s="2" t="s">
        <v>5444</v>
      </c>
      <c r="I576" s="2" t="s">
        <v>5614</v>
      </c>
      <c r="J576" s="2"/>
      <c r="K576" s="2">
        <v>4</v>
      </c>
      <c r="L576" s="2" t="s">
        <v>38</v>
      </c>
      <c r="M576" s="4">
        <v>6414.37</v>
      </c>
      <c r="N576" s="4">
        <v>0</v>
      </c>
      <c r="O576" s="4">
        <v>25657.48</v>
      </c>
      <c r="P576" s="4">
        <v>31302.13</v>
      </c>
    </row>
    <row r="577" spans="1:16" x14ac:dyDescent="0.25">
      <c r="A577" s="2" t="s">
        <v>5616</v>
      </c>
      <c r="B577" s="3">
        <v>46217</v>
      </c>
      <c r="C577" s="2" t="s">
        <v>40</v>
      </c>
      <c r="D577" s="2" t="s">
        <v>18</v>
      </c>
      <c r="E577" s="2" t="s">
        <v>19</v>
      </c>
      <c r="F577" s="3">
        <v>46224</v>
      </c>
      <c r="G577" s="2">
        <v>3</v>
      </c>
      <c r="H577" s="2" t="s">
        <v>5439</v>
      </c>
      <c r="I577" s="2" t="s">
        <v>5615</v>
      </c>
      <c r="J577" s="2"/>
      <c r="K577" s="2">
        <v>2</v>
      </c>
      <c r="L577" s="2" t="s">
        <v>38</v>
      </c>
      <c r="M577" s="4">
        <v>395250</v>
      </c>
      <c r="N577" s="4">
        <v>0</v>
      </c>
      <c r="O577" s="4">
        <v>790500</v>
      </c>
      <c r="P577" s="4">
        <v>964410</v>
      </c>
    </row>
    <row r="578" spans="1:16" x14ac:dyDescent="0.25">
      <c r="A578" s="2" t="s">
        <v>5617</v>
      </c>
      <c r="B578" s="3">
        <v>46217</v>
      </c>
      <c r="C578" s="2" t="s">
        <v>40</v>
      </c>
      <c r="D578" s="2" t="s">
        <v>18</v>
      </c>
      <c r="E578" s="2" t="s">
        <v>19</v>
      </c>
      <c r="F578" s="3">
        <v>46224</v>
      </c>
      <c r="G578" s="2">
        <v>1</v>
      </c>
      <c r="H578" s="2" t="s">
        <v>5618</v>
      </c>
      <c r="I578" s="2"/>
      <c r="J578" s="2"/>
      <c r="K578" s="2">
        <v>3</v>
      </c>
      <c r="L578" s="2" t="s">
        <v>38</v>
      </c>
      <c r="M578" s="4">
        <v>0</v>
      </c>
      <c r="N578" s="4">
        <v>0</v>
      </c>
      <c r="O578" s="4">
        <v>0</v>
      </c>
      <c r="P578" s="4">
        <v>0</v>
      </c>
    </row>
    <row r="579" spans="1:16" x14ac:dyDescent="0.25">
      <c r="A579" s="2" t="s">
        <v>5617</v>
      </c>
      <c r="B579" s="3">
        <v>46217</v>
      </c>
      <c r="C579" s="2" t="s">
        <v>40</v>
      </c>
      <c r="D579" s="2" t="s">
        <v>18</v>
      </c>
      <c r="E579" s="2" t="s">
        <v>19</v>
      </c>
      <c r="F579" s="3">
        <v>46224</v>
      </c>
      <c r="G579" s="2">
        <v>2</v>
      </c>
      <c r="H579" s="2" t="s">
        <v>5439</v>
      </c>
      <c r="I579" s="2"/>
      <c r="J579" s="2"/>
      <c r="K579" s="2">
        <v>3</v>
      </c>
      <c r="L579" s="2" t="s">
        <v>38</v>
      </c>
      <c r="M579" s="4">
        <v>0</v>
      </c>
      <c r="N579" s="4">
        <v>0</v>
      </c>
      <c r="O579" s="4">
        <v>0</v>
      </c>
      <c r="P579" s="4">
        <v>0</v>
      </c>
    </row>
    <row r="580" spans="1:16" x14ac:dyDescent="0.25">
      <c r="A580" s="2" t="s">
        <v>5619</v>
      </c>
      <c r="B580" s="3">
        <v>46217</v>
      </c>
      <c r="C580" s="2" t="s">
        <v>17</v>
      </c>
      <c r="D580" s="2" t="s">
        <v>18</v>
      </c>
      <c r="E580" s="2" t="s">
        <v>4334</v>
      </c>
      <c r="F580" s="3">
        <v>46251</v>
      </c>
      <c r="G580" s="2">
        <v>1</v>
      </c>
      <c r="H580" s="2" t="s">
        <v>5620</v>
      </c>
      <c r="I580" s="2"/>
      <c r="J580" s="2"/>
      <c r="K580" s="2">
        <v>5</v>
      </c>
      <c r="L580" s="2" t="s">
        <v>38</v>
      </c>
      <c r="M580" s="4">
        <v>624.82000000000005</v>
      </c>
      <c r="N580" s="4">
        <v>762.28</v>
      </c>
      <c r="O580" s="4">
        <v>3124.1</v>
      </c>
      <c r="P580" s="4">
        <v>3811.4</v>
      </c>
    </row>
    <row r="581" spans="1:16" x14ac:dyDescent="0.25">
      <c r="A581" s="2" t="s">
        <v>5619</v>
      </c>
      <c r="B581" s="3">
        <v>46217</v>
      </c>
      <c r="C581" s="2" t="s">
        <v>17</v>
      </c>
      <c r="D581" s="2" t="s">
        <v>18</v>
      </c>
      <c r="E581" s="2" t="s">
        <v>4334</v>
      </c>
      <c r="F581" s="3">
        <v>46251</v>
      </c>
      <c r="G581" s="2">
        <v>2</v>
      </c>
      <c r="H581" s="2" t="s">
        <v>3922</v>
      </c>
      <c r="I581" s="2"/>
      <c r="J581" s="2"/>
      <c r="K581" s="2">
        <v>4</v>
      </c>
      <c r="L581" s="2" t="s">
        <v>73</v>
      </c>
      <c r="M581" s="4">
        <v>27621</v>
      </c>
      <c r="N581" s="4">
        <v>33697.620000000003</v>
      </c>
      <c r="O581" s="4">
        <v>110484</v>
      </c>
      <c r="P581" s="4">
        <v>134790.48000000001</v>
      </c>
    </row>
    <row r="582" spans="1:16" x14ac:dyDescent="0.25">
      <c r="A582" s="2" t="s">
        <v>5619</v>
      </c>
      <c r="B582" s="3">
        <v>46217</v>
      </c>
      <c r="C582" s="2" t="s">
        <v>17</v>
      </c>
      <c r="D582" s="2" t="s">
        <v>18</v>
      </c>
      <c r="E582" s="2" t="s">
        <v>4334</v>
      </c>
      <c r="F582" s="3">
        <v>46251</v>
      </c>
      <c r="G582" s="2">
        <v>3</v>
      </c>
      <c r="H582" s="2" t="s">
        <v>5621</v>
      </c>
      <c r="I582" s="2"/>
      <c r="J582" s="2"/>
      <c r="K582" s="2">
        <v>1</v>
      </c>
      <c r="L582" s="2" t="s">
        <v>38</v>
      </c>
      <c r="M582" s="4">
        <v>13066.5</v>
      </c>
      <c r="N582" s="4">
        <v>15941.13</v>
      </c>
      <c r="O582" s="4">
        <v>13066.5</v>
      </c>
      <c r="P582" s="4">
        <v>15941.13</v>
      </c>
    </row>
    <row r="583" spans="1:16" x14ac:dyDescent="0.25">
      <c r="A583" s="2" t="s">
        <v>5619</v>
      </c>
      <c r="B583" s="3">
        <v>46217</v>
      </c>
      <c r="C583" s="2" t="s">
        <v>17</v>
      </c>
      <c r="D583" s="2" t="s">
        <v>18</v>
      </c>
      <c r="E583" s="2" t="s">
        <v>4334</v>
      </c>
      <c r="F583" s="3">
        <v>46251</v>
      </c>
      <c r="G583" s="2">
        <v>4</v>
      </c>
      <c r="H583" s="2" t="s">
        <v>5622</v>
      </c>
      <c r="I583" s="2"/>
      <c r="J583" s="2"/>
      <c r="K583" s="2">
        <v>26</v>
      </c>
      <c r="L583" s="2" t="s">
        <v>38</v>
      </c>
      <c r="M583" s="4">
        <v>14213.5</v>
      </c>
      <c r="N583" s="4">
        <v>17340.47</v>
      </c>
      <c r="O583" s="4">
        <v>369551</v>
      </c>
      <c r="P583" s="4">
        <v>450852.22</v>
      </c>
    </row>
    <row r="584" spans="1:16" x14ac:dyDescent="0.25">
      <c r="A584" s="2" t="s">
        <v>5619</v>
      </c>
      <c r="B584" s="3">
        <v>46217</v>
      </c>
      <c r="C584" s="2" t="s">
        <v>17</v>
      </c>
      <c r="D584" s="2" t="s">
        <v>18</v>
      </c>
      <c r="E584" s="2" t="s">
        <v>4334</v>
      </c>
      <c r="F584" s="3">
        <v>46251</v>
      </c>
      <c r="G584" s="2">
        <v>5</v>
      </c>
      <c r="H584" s="2" t="s">
        <v>5623</v>
      </c>
      <c r="I584" s="2"/>
      <c r="J584" s="2"/>
      <c r="K584" s="2">
        <v>2</v>
      </c>
      <c r="L584" s="2" t="s">
        <v>38</v>
      </c>
      <c r="M584" s="4">
        <v>14213.5</v>
      </c>
      <c r="N584" s="4">
        <v>17340.47</v>
      </c>
      <c r="O584" s="4">
        <v>28427</v>
      </c>
      <c r="P584" s="4">
        <v>34680.94</v>
      </c>
    </row>
    <row r="585" spans="1:16" x14ac:dyDescent="0.25">
      <c r="A585" s="2" t="s">
        <v>5619</v>
      </c>
      <c r="B585" s="3">
        <v>46217</v>
      </c>
      <c r="C585" s="2" t="s">
        <v>17</v>
      </c>
      <c r="D585" s="2" t="s">
        <v>18</v>
      </c>
      <c r="E585" s="2" t="s">
        <v>4334</v>
      </c>
      <c r="F585" s="3">
        <v>46251</v>
      </c>
      <c r="G585" s="2">
        <v>6</v>
      </c>
      <c r="H585" s="2" t="s">
        <v>3916</v>
      </c>
      <c r="I585" s="2" t="s">
        <v>5624</v>
      </c>
      <c r="J585" s="2"/>
      <c r="K585" s="2">
        <v>4</v>
      </c>
      <c r="L585" s="2" t="s">
        <v>38</v>
      </c>
      <c r="M585" s="4">
        <v>2309.5</v>
      </c>
      <c r="N585" s="4">
        <v>2817.59</v>
      </c>
      <c r="O585" s="4">
        <v>9238</v>
      </c>
      <c r="P585" s="4">
        <v>11270.36</v>
      </c>
    </row>
    <row r="586" spans="1:16" x14ac:dyDescent="0.25">
      <c r="A586" s="2" t="s">
        <v>5619</v>
      </c>
      <c r="B586" s="3">
        <v>46217</v>
      </c>
      <c r="C586" s="2" t="s">
        <v>17</v>
      </c>
      <c r="D586" s="2" t="s">
        <v>18</v>
      </c>
      <c r="E586" s="2" t="s">
        <v>4334</v>
      </c>
      <c r="F586" s="3">
        <v>46251</v>
      </c>
      <c r="G586" s="2">
        <v>7</v>
      </c>
      <c r="H586" s="2" t="s">
        <v>5625</v>
      </c>
      <c r="I586" s="2"/>
      <c r="J586" s="2"/>
      <c r="K586" s="2">
        <v>2</v>
      </c>
      <c r="L586" s="2" t="s">
        <v>38</v>
      </c>
      <c r="M586" s="4">
        <v>920.48</v>
      </c>
      <c r="N586" s="4">
        <v>1122.99</v>
      </c>
      <c r="O586" s="4">
        <v>1840.96</v>
      </c>
      <c r="P586" s="4">
        <v>2245.9699999999998</v>
      </c>
    </row>
    <row r="587" spans="1:16" x14ac:dyDescent="0.25">
      <c r="A587" s="2" t="s">
        <v>5619</v>
      </c>
      <c r="B587" s="3">
        <v>46217</v>
      </c>
      <c r="C587" s="2" t="s">
        <v>17</v>
      </c>
      <c r="D587" s="2" t="s">
        <v>18</v>
      </c>
      <c r="E587" s="2" t="s">
        <v>4334</v>
      </c>
      <c r="F587" s="3">
        <v>46251</v>
      </c>
      <c r="G587" s="2">
        <v>8</v>
      </c>
      <c r="H587" s="2" t="s">
        <v>5626</v>
      </c>
      <c r="I587" s="2"/>
      <c r="J587" s="2"/>
      <c r="K587" s="2">
        <v>5</v>
      </c>
      <c r="L587" s="2" t="s">
        <v>38</v>
      </c>
      <c r="M587" s="4">
        <v>72.62</v>
      </c>
      <c r="N587" s="4">
        <v>88.6</v>
      </c>
      <c r="O587" s="4">
        <v>363.1</v>
      </c>
      <c r="P587" s="4">
        <v>442.98</v>
      </c>
    </row>
    <row r="588" spans="1:16" x14ac:dyDescent="0.25">
      <c r="A588" s="2" t="s">
        <v>5619</v>
      </c>
      <c r="B588" s="3">
        <v>46217</v>
      </c>
      <c r="C588" s="2" t="s">
        <v>17</v>
      </c>
      <c r="D588" s="2" t="s">
        <v>18</v>
      </c>
      <c r="E588" s="2" t="s">
        <v>4334</v>
      </c>
      <c r="F588" s="3">
        <v>46251</v>
      </c>
      <c r="G588" s="2">
        <v>9</v>
      </c>
      <c r="H588" s="2" t="s">
        <v>5627</v>
      </c>
      <c r="I588" s="2" t="s">
        <v>5628</v>
      </c>
      <c r="J588" s="2"/>
      <c r="K588" s="2">
        <v>40</v>
      </c>
      <c r="L588" s="2" t="s">
        <v>38</v>
      </c>
      <c r="M588" s="4">
        <v>155</v>
      </c>
      <c r="N588" s="4">
        <v>189.1</v>
      </c>
      <c r="O588" s="4">
        <v>6200</v>
      </c>
      <c r="P588" s="4">
        <v>7564</v>
      </c>
    </row>
    <row r="589" spans="1:16" x14ac:dyDescent="0.25">
      <c r="A589" s="2" t="s">
        <v>5619</v>
      </c>
      <c r="B589" s="3">
        <v>46217</v>
      </c>
      <c r="C589" s="2" t="s">
        <v>17</v>
      </c>
      <c r="D589" s="2" t="s">
        <v>18</v>
      </c>
      <c r="E589" s="2" t="s">
        <v>4334</v>
      </c>
      <c r="F589" s="3">
        <v>46251</v>
      </c>
      <c r="G589" s="2">
        <v>10</v>
      </c>
      <c r="H589" s="2" t="s">
        <v>5629</v>
      </c>
      <c r="I589" s="2"/>
      <c r="J589" s="2"/>
      <c r="K589" s="2">
        <v>20</v>
      </c>
      <c r="L589" s="2" t="s">
        <v>38</v>
      </c>
      <c r="M589" s="4">
        <v>798.17</v>
      </c>
      <c r="N589" s="4">
        <v>973.77</v>
      </c>
      <c r="O589" s="4">
        <v>15963.4</v>
      </c>
      <c r="P589" s="4">
        <v>19475.349999999999</v>
      </c>
    </row>
    <row r="590" spans="1:16" x14ac:dyDescent="0.25">
      <c r="A590" s="2" t="s">
        <v>5619</v>
      </c>
      <c r="B590" s="3">
        <v>46217</v>
      </c>
      <c r="C590" s="2" t="s">
        <v>17</v>
      </c>
      <c r="D590" s="2" t="s">
        <v>18</v>
      </c>
      <c r="E590" s="2" t="s">
        <v>4334</v>
      </c>
      <c r="F590" s="3">
        <v>46251</v>
      </c>
      <c r="G590" s="2">
        <v>11</v>
      </c>
      <c r="H590" s="2" t="s">
        <v>5630</v>
      </c>
      <c r="I590" s="2"/>
      <c r="J590" s="2"/>
      <c r="K590" s="2">
        <v>22</v>
      </c>
      <c r="L590" s="2" t="s">
        <v>38</v>
      </c>
      <c r="M590" s="4">
        <v>0</v>
      </c>
      <c r="N590" s="4">
        <v>0</v>
      </c>
      <c r="O590" s="4">
        <v>0</v>
      </c>
      <c r="P590" s="4">
        <v>0</v>
      </c>
    </row>
    <row r="591" spans="1:16" x14ac:dyDescent="0.25">
      <c r="A591" s="2" t="s">
        <v>5619</v>
      </c>
      <c r="B591" s="3">
        <v>46217</v>
      </c>
      <c r="C591" s="2" t="s">
        <v>17</v>
      </c>
      <c r="D591" s="2" t="s">
        <v>18</v>
      </c>
      <c r="E591" s="2" t="s">
        <v>4334</v>
      </c>
      <c r="F591" s="3">
        <v>46251</v>
      </c>
      <c r="G591" s="2">
        <v>12</v>
      </c>
      <c r="H591" s="2" t="s">
        <v>5631</v>
      </c>
      <c r="I591" s="2"/>
      <c r="J591" s="2"/>
      <c r="K591" s="2">
        <v>1</v>
      </c>
      <c r="L591" s="2" t="s">
        <v>38</v>
      </c>
      <c r="M591" s="4">
        <v>4805</v>
      </c>
      <c r="N591" s="4">
        <v>5862.1</v>
      </c>
      <c r="O591" s="4">
        <v>4805</v>
      </c>
      <c r="P591" s="4">
        <v>5862.1</v>
      </c>
    </row>
    <row r="592" spans="1:16" x14ac:dyDescent="0.25">
      <c r="A592" s="2" t="s">
        <v>5619</v>
      </c>
      <c r="B592" s="3">
        <v>46217</v>
      </c>
      <c r="C592" s="2" t="s">
        <v>17</v>
      </c>
      <c r="D592" s="2" t="s">
        <v>18</v>
      </c>
      <c r="E592" s="2" t="s">
        <v>4334</v>
      </c>
      <c r="F592" s="3">
        <v>46251</v>
      </c>
      <c r="G592" s="2">
        <v>13</v>
      </c>
      <c r="H592" s="2" t="s">
        <v>5632</v>
      </c>
      <c r="I592" s="2"/>
      <c r="J592" s="2"/>
      <c r="K592" s="2">
        <v>5</v>
      </c>
      <c r="L592" s="2" t="s">
        <v>38</v>
      </c>
      <c r="M592" s="4">
        <v>216488.5</v>
      </c>
      <c r="N592" s="4">
        <v>264115.96999999997</v>
      </c>
      <c r="O592" s="4">
        <v>1082442.5</v>
      </c>
      <c r="P592" s="4">
        <v>1320579.8500000001</v>
      </c>
    </row>
    <row r="593" spans="1:16" x14ac:dyDescent="0.25">
      <c r="A593" s="2" t="s">
        <v>5619</v>
      </c>
      <c r="B593" s="3">
        <v>46217</v>
      </c>
      <c r="C593" s="2" t="s">
        <v>17</v>
      </c>
      <c r="D593" s="2" t="s">
        <v>18</v>
      </c>
      <c r="E593" s="2" t="s">
        <v>4334</v>
      </c>
      <c r="F593" s="3">
        <v>46251</v>
      </c>
      <c r="G593" s="2">
        <v>14</v>
      </c>
      <c r="H593" s="2" t="s">
        <v>5633</v>
      </c>
      <c r="I593" s="2"/>
      <c r="J593" s="2"/>
      <c r="K593" s="2">
        <v>1</v>
      </c>
      <c r="L593" s="2" t="s">
        <v>38</v>
      </c>
      <c r="M593" s="4">
        <v>61953.5</v>
      </c>
      <c r="N593" s="4">
        <v>75583.27</v>
      </c>
      <c r="O593" s="4">
        <v>61953.5</v>
      </c>
      <c r="P593" s="4">
        <v>75583.27</v>
      </c>
    </row>
    <row r="594" spans="1:16" x14ac:dyDescent="0.25">
      <c r="A594" s="2" t="s">
        <v>5619</v>
      </c>
      <c r="B594" s="3">
        <v>46217</v>
      </c>
      <c r="C594" s="2" t="s">
        <v>17</v>
      </c>
      <c r="D594" s="2" t="s">
        <v>18</v>
      </c>
      <c r="E594" s="2" t="s">
        <v>4334</v>
      </c>
      <c r="F594" s="3">
        <v>46251</v>
      </c>
      <c r="G594" s="2">
        <v>15</v>
      </c>
      <c r="H594" s="2" t="s">
        <v>5634</v>
      </c>
      <c r="I594" s="2"/>
      <c r="J594" s="2"/>
      <c r="K594" s="2">
        <v>1</v>
      </c>
      <c r="L594" s="2" t="s">
        <v>38</v>
      </c>
      <c r="M594" s="4">
        <v>0</v>
      </c>
      <c r="N594" s="4">
        <v>0</v>
      </c>
      <c r="O594" s="4">
        <v>0</v>
      </c>
      <c r="P594" s="4">
        <v>0</v>
      </c>
    </row>
    <row r="595" spans="1:16" x14ac:dyDescent="0.25">
      <c r="A595" s="2" t="s">
        <v>5619</v>
      </c>
      <c r="B595" s="3">
        <v>46217</v>
      </c>
      <c r="C595" s="2" t="s">
        <v>17</v>
      </c>
      <c r="D595" s="2" t="s">
        <v>18</v>
      </c>
      <c r="E595" s="2" t="s">
        <v>4334</v>
      </c>
      <c r="F595" s="3">
        <v>46251</v>
      </c>
      <c r="G595" s="2">
        <v>16</v>
      </c>
      <c r="H595" s="2" t="s">
        <v>5634</v>
      </c>
      <c r="I595" s="2"/>
      <c r="J595" s="2"/>
      <c r="K595" s="2">
        <v>1</v>
      </c>
      <c r="L595" s="2" t="s">
        <v>38</v>
      </c>
      <c r="M595" s="4">
        <v>0</v>
      </c>
      <c r="N595" s="4">
        <v>0</v>
      </c>
      <c r="O595" s="4">
        <v>0</v>
      </c>
      <c r="P595" s="4">
        <v>0</v>
      </c>
    </row>
    <row r="596" spans="1:16" x14ac:dyDescent="0.25">
      <c r="A596" s="2" t="s">
        <v>5619</v>
      </c>
      <c r="B596" s="3">
        <v>46217</v>
      </c>
      <c r="C596" s="2" t="s">
        <v>17</v>
      </c>
      <c r="D596" s="2" t="s">
        <v>18</v>
      </c>
      <c r="E596" s="2" t="s">
        <v>4334</v>
      </c>
      <c r="F596" s="3">
        <v>46251</v>
      </c>
      <c r="G596" s="2">
        <v>17</v>
      </c>
      <c r="H596" s="2" t="s">
        <v>5635</v>
      </c>
      <c r="I596" s="2"/>
      <c r="J596" s="2"/>
      <c r="K596" s="2">
        <v>4</v>
      </c>
      <c r="L596" s="2" t="s">
        <v>73</v>
      </c>
      <c r="M596" s="4">
        <v>0</v>
      </c>
      <c r="N596" s="4">
        <v>0</v>
      </c>
      <c r="O596" s="4">
        <v>0</v>
      </c>
      <c r="P596" s="4">
        <v>0</v>
      </c>
    </row>
    <row r="597" spans="1:16" x14ac:dyDescent="0.25">
      <c r="A597" s="2" t="s">
        <v>5619</v>
      </c>
      <c r="B597" s="3">
        <v>46217</v>
      </c>
      <c r="C597" s="2" t="s">
        <v>17</v>
      </c>
      <c r="D597" s="2" t="s">
        <v>18</v>
      </c>
      <c r="E597" s="2" t="s">
        <v>4334</v>
      </c>
      <c r="F597" s="3">
        <v>46251</v>
      </c>
      <c r="G597" s="2">
        <v>18</v>
      </c>
      <c r="H597" s="2" t="s">
        <v>5636</v>
      </c>
      <c r="I597" s="2"/>
      <c r="J597" s="2"/>
      <c r="K597" s="2">
        <v>2</v>
      </c>
      <c r="L597" s="2" t="s">
        <v>38</v>
      </c>
      <c r="M597" s="4">
        <v>0</v>
      </c>
      <c r="N597" s="4">
        <v>0</v>
      </c>
      <c r="O597" s="4">
        <v>0</v>
      </c>
      <c r="P597" s="4">
        <v>0</v>
      </c>
    </row>
    <row r="598" spans="1:16" x14ac:dyDescent="0.25">
      <c r="A598" s="2" t="s">
        <v>5619</v>
      </c>
      <c r="B598" s="3">
        <v>46217</v>
      </c>
      <c r="C598" s="2" t="s">
        <v>17</v>
      </c>
      <c r="D598" s="2" t="s">
        <v>18</v>
      </c>
      <c r="E598" s="2" t="s">
        <v>4334</v>
      </c>
      <c r="F598" s="3">
        <v>46251</v>
      </c>
      <c r="G598" s="2">
        <v>19</v>
      </c>
      <c r="H598" s="2" t="s">
        <v>598</v>
      </c>
      <c r="I598" s="2"/>
      <c r="J598" s="2"/>
      <c r="K598" s="2">
        <v>10</v>
      </c>
      <c r="L598" s="2" t="s">
        <v>38</v>
      </c>
      <c r="M598" s="4">
        <v>53.71</v>
      </c>
      <c r="N598" s="4">
        <v>65.53</v>
      </c>
      <c r="O598" s="4">
        <v>537.1</v>
      </c>
      <c r="P598" s="4">
        <v>655.26</v>
      </c>
    </row>
    <row r="599" spans="1:16" x14ac:dyDescent="0.25">
      <c r="A599" s="2" t="s">
        <v>5619</v>
      </c>
      <c r="B599" s="3">
        <v>46217</v>
      </c>
      <c r="C599" s="2" t="s">
        <v>17</v>
      </c>
      <c r="D599" s="2" t="s">
        <v>18</v>
      </c>
      <c r="E599" s="2" t="s">
        <v>4334</v>
      </c>
      <c r="F599" s="3">
        <v>46251</v>
      </c>
      <c r="G599" s="2">
        <v>20</v>
      </c>
      <c r="H599" s="2" t="s">
        <v>5637</v>
      </c>
      <c r="I599" s="2"/>
      <c r="J599" s="2"/>
      <c r="K599" s="2">
        <v>8</v>
      </c>
      <c r="L599" s="2" t="s">
        <v>38</v>
      </c>
      <c r="M599" s="4">
        <v>32.4</v>
      </c>
      <c r="N599" s="4">
        <v>39.53</v>
      </c>
      <c r="O599" s="4">
        <v>259.2</v>
      </c>
      <c r="P599" s="4">
        <v>316.22000000000003</v>
      </c>
    </row>
    <row r="600" spans="1:16" x14ac:dyDescent="0.25">
      <c r="A600" s="2" t="s">
        <v>5619</v>
      </c>
      <c r="B600" s="3">
        <v>46217</v>
      </c>
      <c r="C600" s="2" t="s">
        <v>17</v>
      </c>
      <c r="D600" s="2" t="s">
        <v>18</v>
      </c>
      <c r="E600" s="2" t="s">
        <v>4334</v>
      </c>
      <c r="F600" s="3">
        <v>46251</v>
      </c>
      <c r="G600" s="2">
        <v>21</v>
      </c>
      <c r="H600" s="2" t="s">
        <v>5638</v>
      </c>
      <c r="I600" s="2"/>
      <c r="J600" s="2"/>
      <c r="K600" s="2">
        <v>30</v>
      </c>
      <c r="L600" s="2" t="s">
        <v>38</v>
      </c>
      <c r="M600" s="4">
        <v>4.9400000000000004</v>
      </c>
      <c r="N600" s="4">
        <v>6.03</v>
      </c>
      <c r="O600" s="4">
        <v>148.19999999999999</v>
      </c>
      <c r="P600" s="4">
        <v>180.8</v>
      </c>
    </row>
    <row r="601" spans="1:16" x14ac:dyDescent="0.25">
      <c r="A601" s="2" t="s">
        <v>5619</v>
      </c>
      <c r="B601" s="3">
        <v>46217</v>
      </c>
      <c r="C601" s="2" t="s">
        <v>17</v>
      </c>
      <c r="D601" s="2" t="s">
        <v>18</v>
      </c>
      <c r="E601" s="2" t="s">
        <v>4334</v>
      </c>
      <c r="F601" s="3">
        <v>46251</v>
      </c>
      <c r="G601" s="2">
        <v>22</v>
      </c>
      <c r="H601" s="2" t="s">
        <v>4910</v>
      </c>
      <c r="I601" s="2"/>
      <c r="J601" s="2"/>
      <c r="K601" s="2">
        <v>122</v>
      </c>
      <c r="L601" s="2" t="s">
        <v>38</v>
      </c>
      <c r="M601" s="4">
        <v>8.01</v>
      </c>
      <c r="N601" s="4">
        <v>9.77</v>
      </c>
      <c r="O601" s="4">
        <v>977.22</v>
      </c>
      <c r="P601" s="4">
        <v>1192.21</v>
      </c>
    </row>
    <row r="602" spans="1:16" x14ac:dyDescent="0.25">
      <c r="A602" s="2" t="s">
        <v>5619</v>
      </c>
      <c r="B602" s="3">
        <v>46217</v>
      </c>
      <c r="C602" s="2" t="s">
        <v>17</v>
      </c>
      <c r="D602" s="2" t="s">
        <v>18</v>
      </c>
      <c r="E602" s="2" t="s">
        <v>4334</v>
      </c>
      <c r="F602" s="3">
        <v>46251</v>
      </c>
      <c r="G602" s="2">
        <v>23</v>
      </c>
      <c r="H602" s="2" t="s">
        <v>5639</v>
      </c>
      <c r="I602" s="2"/>
      <c r="J602" s="2"/>
      <c r="K602" s="2">
        <v>8</v>
      </c>
      <c r="L602" s="2" t="s">
        <v>38</v>
      </c>
      <c r="M602" s="4">
        <v>11.21</v>
      </c>
      <c r="N602" s="4">
        <v>13.68</v>
      </c>
      <c r="O602" s="4">
        <v>89.68</v>
      </c>
      <c r="P602" s="4">
        <v>109.41</v>
      </c>
    </row>
    <row r="603" spans="1:16" x14ac:dyDescent="0.25">
      <c r="A603" s="2" t="s">
        <v>5619</v>
      </c>
      <c r="B603" s="3">
        <v>46217</v>
      </c>
      <c r="C603" s="2" t="s">
        <v>17</v>
      </c>
      <c r="D603" s="2" t="s">
        <v>18</v>
      </c>
      <c r="E603" s="2" t="s">
        <v>4334</v>
      </c>
      <c r="F603" s="3">
        <v>46251</v>
      </c>
      <c r="G603" s="2">
        <v>24</v>
      </c>
      <c r="H603" s="2" t="s">
        <v>5640</v>
      </c>
      <c r="I603" s="2"/>
      <c r="J603" s="2"/>
      <c r="K603" s="2">
        <v>2</v>
      </c>
      <c r="L603" s="2" t="s">
        <v>38</v>
      </c>
      <c r="M603" s="4">
        <v>24.03</v>
      </c>
      <c r="N603" s="4">
        <v>29.32</v>
      </c>
      <c r="O603" s="4">
        <v>48.06</v>
      </c>
      <c r="P603" s="4">
        <v>58.63</v>
      </c>
    </row>
    <row r="604" spans="1:16" x14ac:dyDescent="0.25">
      <c r="A604" s="2" t="s">
        <v>5619</v>
      </c>
      <c r="B604" s="3">
        <v>46217</v>
      </c>
      <c r="C604" s="2" t="s">
        <v>17</v>
      </c>
      <c r="D604" s="2" t="s">
        <v>18</v>
      </c>
      <c r="E604" s="2" t="s">
        <v>4334</v>
      </c>
      <c r="F604" s="3">
        <v>46251</v>
      </c>
      <c r="G604" s="2">
        <v>25</v>
      </c>
      <c r="H604" s="2" t="s">
        <v>5641</v>
      </c>
      <c r="I604" s="2"/>
      <c r="J604" s="2"/>
      <c r="K604" s="2">
        <v>1</v>
      </c>
      <c r="L604" s="2" t="s">
        <v>38</v>
      </c>
      <c r="M604" s="4">
        <v>186.62</v>
      </c>
      <c r="N604" s="4">
        <v>227.68</v>
      </c>
      <c r="O604" s="4">
        <v>186.62</v>
      </c>
      <c r="P604" s="4">
        <v>227.68</v>
      </c>
    </row>
    <row r="605" spans="1:16" x14ac:dyDescent="0.25">
      <c r="A605" s="2" t="s">
        <v>5619</v>
      </c>
      <c r="B605" s="3">
        <v>46217</v>
      </c>
      <c r="C605" s="2" t="s">
        <v>17</v>
      </c>
      <c r="D605" s="2" t="s">
        <v>18</v>
      </c>
      <c r="E605" s="2" t="s">
        <v>4334</v>
      </c>
      <c r="F605" s="3">
        <v>46251</v>
      </c>
      <c r="G605" s="2">
        <v>26</v>
      </c>
      <c r="H605" s="2" t="s">
        <v>5642</v>
      </c>
      <c r="I605" s="2"/>
      <c r="J605" s="2"/>
      <c r="K605" s="2">
        <v>16</v>
      </c>
      <c r="L605" s="2" t="s">
        <v>38</v>
      </c>
      <c r="M605" s="4">
        <v>1240</v>
      </c>
      <c r="N605" s="4">
        <v>1512.8</v>
      </c>
      <c r="O605" s="4">
        <v>19840</v>
      </c>
      <c r="P605" s="4">
        <v>24204.799999999999</v>
      </c>
    </row>
    <row r="606" spans="1:16" x14ac:dyDescent="0.25">
      <c r="A606" s="2" t="s">
        <v>5619</v>
      </c>
      <c r="B606" s="3">
        <v>46217</v>
      </c>
      <c r="C606" s="2" t="s">
        <v>17</v>
      </c>
      <c r="D606" s="2" t="s">
        <v>18</v>
      </c>
      <c r="E606" s="2" t="s">
        <v>4334</v>
      </c>
      <c r="F606" s="3">
        <v>46251</v>
      </c>
      <c r="G606" s="2">
        <v>27</v>
      </c>
      <c r="H606" s="2" t="s">
        <v>5643</v>
      </c>
      <c r="I606" s="2"/>
      <c r="J606" s="2"/>
      <c r="K606" s="2">
        <v>11</v>
      </c>
      <c r="L606" s="2" t="s">
        <v>38</v>
      </c>
      <c r="M606" s="4">
        <v>966.69</v>
      </c>
      <c r="N606" s="4">
        <v>1179.3599999999999</v>
      </c>
      <c r="O606" s="4">
        <v>10633.59</v>
      </c>
      <c r="P606" s="4">
        <v>12972.98</v>
      </c>
    </row>
    <row r="607" spans="1:16" x14ac:dyDescent="0.25">
      <c r="A607" s="2" t="s">
        <v>5619</v>
      </c>
      <c r="B607" s="3">
        <v>46217</v>
      </c>
      <c r="C607" s="2" t="s">
        <v>17</v>
      </c>
      <c r="D607" s="2" t="s">
        <v>18</v>
      </c>
      <c r="E607" s="2" t="s">
        <v>4334</v>
      </c>
      <c r="F607" s="3">
        <v>46251</v>
      </c>
      <c r="G607" s="2">
        <v>28</v>
      </c>
      <c r="H607" s="2" t="s">
        <v>5644</v>
      </c>
      <c r="I607" s="2"/>
      <c r="J607" s="2"/>
      <c r="K607" s="2">
        <v>1</v>
      </c>
      <c r="L607" s="2" t="s">
        <v>38</v>
      </c>
      <c r="M607" s="4">
        <v>23270.15</v>
      </c>
      <c r="N607" s="4">
        <v>28389.58</v>
      </c>
      <c r="O607" s="4">
        <v>23270.15</v>
      </c>
      <c r="P607" s="4">
        <v>28389.58</v>
      </c>
    </row>
    <row r="608" spans="1:16" x14ac:dyDescent="0.25">
      <c r="A608" s="2" t="s">
        <v>5619</v>
      </c>
      <c r="B608" s="3">
        <v>46217</v>
      </c>
      <c r="C608" s="2" t="s">
        <v>17</v>
      </c>
      <c r="D608" s="2" t="s">
        <v>18</v>
      </c>
      <c r="E608" s="2" t="s">
        <v>4334</v>
      </c>
      <c r="F608" s="3">
        <v>46251</v>
      </c>
      <c r="G608" s="2">
        <v>29</v>
      </c>
      <c r="H608" s="2" t="s">
        <v>5645</v>
      </c>
      <c r="I608" s="2"/>
      <c r="J608" s="2"/>
      <c r="K608" s="2">
        <v>1</v>
      </c>
      <c r="L608" s="2" t="s">
        <v>38</v>
      </c>
      <c r="M608" s="4">
        <v>58524.9</v>
      </c>
      <c r="N608" s="4">
        <v>71400.38</v>
      </c>
      <c r="O608" s="4">
        <v>58524.9</v>
      </c>
      <c r="P608" s="4">
        <v>71400.38</v>
      </c>
    </row>
    <row r="609" spans="1:16" x14ac:dyDescent="0.25">
      <c r="A609" s="2" t="s">
        <v>5619</v>
      </c>
      <c r="B609" s="3">
        <v>46217</v>
      </c>
      <c r="C609" s="2" t="s">
        <v>17</v>
      </c>
      <c r="D609" s="2" t="s">
        <v>18</v>
      </c>
      <c r="E609" s="2" t="s">
        <v>4334</v>
      </c>
      <c r="F609" s="3">
        <v>46251</v>
      </c>
      <c r="G609" s="2">
        <v>30</v>
      </c>
      <c r="H609" s="2" t="s">
        <v>5646</v>
      </c>
      <c r="I609" s="2"/>
      <c r="J609" s="2"/>
      <c r="K609" s="2">
        <v>12</v>
      </c>
      <c r="L609" s="2" t="s">
        <v>38</v>
      </c>
      <c r="M609" s="4">
        <v>22430.05</v>
      </c>
      <c r="N609" s="4">
        <v>27364.66</v>
      </c>
      <c r="O609" s="4">
        <v>269160.59999999998</v>
      </c>
      <c r="P609" s="4">
        <v>328375.93</v>
      </c>
    </row>
    <row r="610" spans="1:16" x14ac:dyDescent="0.25">
      <c r="A610" s="2" t="s">
        <v>5619</v>
      </c>
      <c r="B610" s="3">
        <v>46217</v>
      </c>
      <c r="C610" s="2" t="s">
        <v>17</v>
      </c>
      <c r="D610" s="2" t="s">
        <v>18</v>
      </c>
      <c r="E610" s="2" t="s">
        <v>4334</v>
      </c>
      <c r="F610" s="3">
        <v>46251</v>
      </c>
      <c r="G610" s="2">
        <v>31</v>
      </c>
      <c r="H610" s="2" t="s">
        <v>5647</v>
      </c>
      <c r="I610" s="2"/>
      <c r="J610" s="2"/>
      <c r="K610" s="2">
        <v>1</v>
      </c>
      <c r="L610" s="2" t="s">
        <v>38</v>
      </c>
      <c r="M610" s="4">
        <v>69537.649999999994</v>
      </c>
      <c r="N610" s="4">
        <v>84835.93</v>
      </c>
      <c r="O610" s="4">
        <v>69537.649999999994</v>
      </c>
      <c r="P610" s="4">
        <v>84835.93</v>
      </c>
    </row>
    <row r="611" spans="1:16" x14ac:dyDescent="0.25">
      <c r="A611" s="2" t="s">
        <v>5619</v>
      </c>
      <c r="B611" s="3">
        <v>46217</v>
      </c>
      <c r="C611" s="2" t="s">
        <v>17</v>
      </c>
      <c r="D611" s="2" t="s">
        <v>18</v>
      </c>
      <c r="E611" s="2" t="s">
        <v>4334</v>
      </c>
      <c r="F611" s="3">
        <v>46251</v>
      </c>
      <c r="G611" s="2">
        <v>32</v>
      </c>
      <c r="H611" s="2" t="s">
        <v>5648</v>
      </c>
      <c r="I611" s="2"/>
      <c r="J611" s="2"/>
      <c r="K611" s="2">
        <v>1</v>
      </c>
      <c r="L611" s="2" t="s">
        <v>38</v>
      </c>
      <c r="M611" s="4">
        <v>89089.35</v>
      </c>
      <c r="N611" s="4">
        <v>108689.01</v>
      </c>
      <c r="O611" s="4">
        <v>89089.35</v>
      </c>
      <c r="P611" s="4">
        <v>108689.01</v>
      </c>
    </row>
    <row r="612" spans="1:16" x14ac:dyDescent="0.25">
      <c r="A612" s="2" t="s">
        <v>5619</v>
      </c>
      <c r="B612" s="3">
        <v>46217</v>
      </c>
      <c r="C612" s="2" t="s">
        <v>17</v>
      </c>
      <c r="D612" s="2" t="s">
        <v>18</v>
      </c>
      <c r="E612" s="2" t="s">
        <v>4334</v>
      </c>
      <c r="F612" s="3">
        <v>46251</v>
      </c>
      <c r="G612" s="2">
        <v>33</v>
      </c>
      <c r="H612" s="2" t="s">
        <v>5649</v>
      </c>
      <c r="I612" s="2"/>
      <c r="J612" s="2"/>
      <c r="K612" s="2">
        <v>1</v>
      </c>
      <c r="L612" s="2" t="s">
        <v>38</v>
      </c>
      <c r="M612" s="4">
        <v>50311.45</v>
      </c>
      <c r="N612" s="4">
        <v>61379.97</v>
      </c>
      <c r="O612" s="4">
        <v>50311.45</v>
      </c>
      <c r="P612" s="4">
        <v>61379.97</v>
      </c>
    </row>
    <row r="613" spans="1:16" x14ac:dyDescent="0.25">
      <c r="A613" s="2" t="s">
        <v>5619</v>
      </c>
      <c r="B613" s="3">
        <v>46217</v>
      </c>
      <c r="C613" s="2" t="s">
        <v>17</v>
      </c>
      <c r="D613" s="2" t="s">
        <v>18</v>
      </c>
      <c r="E613" s="2" t="s">
        <v>4334</v>
      </c>
      <c r="F613" s="3">
        <v>46251</v>
      </c>
      <c r="G613" s="2">
        <v>34</v>
      </c>
      <c r="H613" s="2" t="s">
        <v>5650</v>
      </c>
      <c r="I613" s="2"/>
      <c r="J613" s="2"/>
      <c r="K613" s="2">
        <v>2</v>
      </c>
      <c r="L613" s="2" t="s">
        <v>38</v>
      </c>
      <c r="M613" s="4">
        <v>66998.75</v>
      </c>
      <c r="N613" s="4">
        <v>81738.48</v>
      </c>
      <c r="O613" s="4">
        <v>133997.5</v>
      </c>
      <c r="P613" s="4">
        <v>163476.95000000001</v>
      </c>
    </row>
    <row r="614" spans="1:16" x14ac:dyDescent="0.25">
      <c r="A614" s="2" t="s">
        <v>5619</v>
      </c>
      <c r="B614" s="3">
        <v>46217</v>
      </c>
      <c r="C614" s="2" t="s">
        <v>17</v>
      </c>
      <c r="D614" s="2" t="s">
        <v>18</v>
      </c>
      <c r="E614" s="2" t="s">
        <v>4334</v>
      </c>
      <c r="F614" s="3">
        <v>46251</v>
      </c>
      <c r="G614" s="2">
        <v>35</v>
      </c>
      <c r="H614" s="2" t="s">
        <v>5651</v>
      </c>
      <c r="I614" s="2"/>
      <c r="J614" s="2"/>
      <c r="K614" s="2">
        <v>4</v>
      </c>
      <c r="L614" s="2" t="s">
        <v>38</v>
      </c>
      <c r="M614" s="4">
        <v>283.98</v>
      </c>
      <c r="N614" s="4">
        <v>346.46</v>
      </c>
      <c r="O614" s="4">
        <v>1135.92</v>
      </c>
      <c r="P614" s="4">
        <v>1385.82</v>
      </c>
    </row>
    <row r="615" spans="1:16" x14ac:dyDescent="0.25">
      <c r="A615" s="2" t="s">
        <v>5619</v>
      </c>
      <c r="B615" s="3">
        <v>46217</v>
      </c>
      <c r="C615" s="2" t="s">
        <v>17</v>
      </c>
      <c r="D615" s="2" t="s">
        <v>18</v>
      </c>
      <c r="E615" s="2" t="s">
        <v>4334</v>
      </c>
      <c r="F615" s="3">
        <v>46251</v>
      </c>
      <c r="G615" s="2">
        <v>36</v>
      </c>
      <c r="H615" s="2" t="s">
        <v>5652</v>
      </c>
      <c r="I615" s="2"/>
      <c r="J615" s="2"/>
      <c r="K615" s="2">
        <v>65</v>
      </c>
      <c r="L615" s="2" t="s">
        <v>38</v>
      </c>
      <c r="M615" s="4">
        <v>75.42</v>
      </c>
      <c r="N615" s="4">
        <v>92.01</v>
      </c>
      <c r="O615" s="4">
        <v>4902.3</v>
      </c>
      <c r="P615" s="4">
        <v>5980.81</v>
      </c>
    </row>
    <row r="616" spans="1:16" x14ac:dyDescent="0.25">
      <c r="A616" s="2" t="s">
        <v>5619</v>
      </c>
      <c r="B616" s="3">
        <v>46217</v>
      </c>
      <c r="C616" s="2" t="s">
        <v>17</v>
      </c>
      <c r="D616" s="2" t="s">
        <v>18</v>
      </c>
      <c r="E616" s="2" t="s">
        <v>4334</v>
      </c>
      <c r="F616" s="3">
        <v>46251</v>
      </c>
      <c r="G616" s="2">
        <v>37</v>
      </c>
      <c r="H616" s="2" t="s">
        <v>5653</v>
      </c>
      <c r="I616" s="2"/>
      <c r="J616" s="2"/>
      <c r="K616" s="2">
        <v>3</v>
      </c>
      <c r="L616" s="2" t="s">
        <v>38</v>
      </c>
      <c r="M616" s="4">
        <v>115.96</v>
      </c>
      <c r="N616" s="4">
        <v>141.47</v>
      </c>
      <c r="O616" s="4">
        <v>347.88</v>
      </c>
      <c r="P616" s="4">
        <v>424.41</v>
      </c>
    </row>
    <row r="617" spans="1:16" x14ac:dyDescent="0.25">
      <c r="A617" s="2" t="s">
        <v>5619</v>
      </c>
      <c r="B617" s="3">
        <v>46217</v>
      </c>
      <c r="C617" s="2" t="s">
        <v>17</v>
      </c>
      <c r="D617" s="2" t="s">
        <v>18</v>
      </c>
      <c r="E617" s="2" t="s">
        <v>4334</v>
      </c>
      <c r="F617" s="3">
        <v>46251</v>
      </c>
      <c r="G617" s="2">
        <v>38</v>
      </c>
      <c r="H617" s="2" t="s">
        <v>5654</v>
      </c>
      <c r="I617" s="2"/>
      <c r="J617" s="2"/>
      <c r="K617" s="2">
        <v>74</v>
      </c>
      <c r="L617" s="2" t="s">
        <v>38</v>
      </c>
      <c r="M617" s="4">
        <v>173.57</v>
      </c>
      <c r="N617" s="4">
        <v>211.76</v>
      </c>
      <c r="O617" s="4">
        <v>12844.18</v>
      </c>
      <c r="P617" s="4">
        <v>15669.9</v>
      </c>
    </row>
    <row r="618" spans="1:16" x14ac:dyDescent="0.25">
      <c r="A618" s="2" t="s">
        <v>5619</v>
      </c>
      <c r="B618" s="3">
        <v>46217</v>
      </c>
      <c r="C618" s="2" t="s">
        <v>17</v>
      </c>
      <c r="D618" s="2" t="s">
        <v>18</v>
      </c>
      <c r="E618" s="2" t="s">
        <v>4334</v>
      </c>
      <c r="F618" s="3">
        <v>46251</v>
      </c>
      <c r="G618" s="2">
        <v>39</v>
      </c>
      <c r="H618" s="2" t="s">
        <v>5655</v>
      </c>
      <c r="I618" s="2"/>
      <c r="J618" s="2"/>
      <c r="K618" s="2">
        <v>2</v>
      </c>
      <c r="L618" s="2" t="s">
        <v>38</v>
      </c>
      <c r="M618" s="4">
        <v>1565.5</v>
      </c>
      <c r="N618" s="4">
        <v>1909.91</v>
      </c>
      <c r="O618" s="4">
        <v>3131</v>
      </c>
      <c r="P618" s="4">
        <v>3819.82</v>
      </c>
    </row>
    <row r="619" spans="1:16" x14ac:dyDescent="0.25">
      <c r="A619" s="2" t="s">
        <v>5619</v>
      </c>
      <c r="B619" s="3">
        <v>46217</v>
      </c>
      <c r="C619" s="2" t="s">
        <v>17</v>
      </c>
      <c r="D619" s="2" t="s">
        <v>18</v>
      </c>
      <c r="E619" s="2" t="s">
        <v>4334</v>
      </c>
      <c r="F619" s="3">
        <v>46251</v>
      </c>
      <c r="G619" s="2">
        <v>40</v>
      </c>
      <c r="H619" s="2" t="s">
        <v>5656</v>
      </c>
      <c r="I619" s="2"/>
      <c r="J619" s="2"/>
      <c r="K619" s="2">
        <v>4</v>
      </c>
      <c r="L619" s="2" t="s">
        <v>38</v>
      </c>
      <c r="M619" s="4">
        <v>5146</v>
      </c>
      <c r="N619" s="4">
        <v>6278.12</v>
      </c>
      <c r="O619" s="4">
        <v>20584</v>
      </c>
      <c r="P619" s="4">
        <v>25112.48</v>
      </c>
    </row>
    <row r="620" spans="1:16" x14ac:dyDescent="0.25">
      <c r="A620" s="2" t="s">
        <v>5619</v>
      </c>
      <c r="B620" s="3">
        <v>46217</v>
      </c>
      <c r="C620" s="2" t="s">
        <v>17</v>
      </c>
      <c r="D620" s="2" t="s">
        <v>18</v>
      </c>
      <c r="E620" s="2" t="s">
        <v>4334</v>
      </c>
      <c r="F620" s="3">
        <v>46251</v>
      </c>
      <c r="G620" s="2">
        <v>41</v>
      </c>
      <c r="H620" s="2" t="s">
        <v>5657</v>
      </c>
      <c r="I620" s="2"/>
      <c r="J620" s="2"/>
      <c r="K620" s="2">
        <v>20</v>
      </c>
      <c r="L620" s="2" t="s">
        <v>38</v>
      </c>
      <c r="M620" s="4">
        <v>595.84</v>
      </c>
      <c r="N620" s="4">
        <v>726.93</v>
      </c>
      <c r="O620" s="4">
        <v>11916.8</v>
      </c>
      <c r="P620" s="4">
        <v>14538.5</v>
      </c>
    </row>
    <row r="621" spans="1:16" x14ac:dyDescent="0.25">
      <c r="A621" s="2" t="s">
        <v>5619</v>
      </c>
      <c r="B621" s="3">
        <v>46217</v>
      </c>
      <c r="C621" s="2" t="s">
        <v>17</v>
      </c>
      <c r="D621" s="2" t="s">
        <v>18</v>
      </c>
      <c r="E621" s="2" t="s">
        <v>4334</v>
      </c>
      <c r="F621" s="3">
        <v>46251</v>
      </c>
      <c r="G621" s="2">
        <v>42</v>
      </c>
      <c r="H621" s="2" t="s">
        <v>5658</v>
      </c>
      <c r="I621" s="2"/>
      <c r="J621" s="2"/>
      <c r="K621" s="2">
        <v>63</v>
      </c>
      <c r="L621" s="2" t="s">
        <v>38</v>
      </c>
      <c r="M621" s="4">
        <v>471.2</v>
      </c>
      <c r="N621" s="4">
        <v>574.86</v>
      </c>
      <c r="O621" s="4">
        <v>29685.599999999999</v>
      </c>
      <c r="P621" s="4">
        <v>36216.43</v>
      </c>
    </row>
    <row r="622" spans="1:16" x14ac:dyDescent="0.25">
      <c r="A622" s="2" t="s">
        <v>5619</v>
      </c>
      <c r="B622" s="3">
        <v>46217</v>
      </c>
      <c r="C622" s="2" t="s">
        <v>17</v>
      </c>
      <c r="D622" s="2" t="s">
        <v>18</v>
      </c>
      <c r="E622" s="2" t="s">
        <v>4334</v>
      </c>
      <c r="F622" s="3">
        <v>46251</v>
      </c>
      <c r="G622" s="2">
        <v>43</v>
      </c>
      <c r="H622" s="2" t="s">
        <v>5659</v>
      </c>
      <c r="I622" s="2"/>
      <c r="J622" s="2"/>
      <c r="K622" s="2">
        <v>50</v>
      </c>
      <c r="L622" s="2" t="s">
        <v>38</v>
      </c>
      <c r="M622" s="4">
        <v>781.2</v>
      </c>
      <c r="N622" s="4">
        <v>953.06</v>
      </c>
      <c r="O622" s="4">
        <v>39060</v>
      </c>
      <c r="P622" s="4">
        <v>47653.2</v>
      </c>
    </row>
    <row r="623" spans="1:16" x14ac:dyDescent="0.25">
      <c r="A623" s="2" t="s">
        <v>5619</v>
      </c>
      <c r="B623" s="3">
        <v>46217</v>
      </c>
      <c r="C623" s="2" t="s">
        <v>17</v>
      </c>
      <c r="D623" s="2" t="s">
        <v>18</v>
      </c>
      <c r="E623" s="2" t="s">
        <v>4334</v>
      </c>
      <c r="F623" s="3">
        <v>46251</v>
      </c>
      <c r="G623" s="2">
        <v>44</v>
      </c>
      <c r="H623" s="2" t="s">
        <v>5660</v>
      </c>
      <c r="I623" s="2"/>
      <c r="J623" s="2"/>
      <c r="K623" s="2">
        <v>29</v>
      </c>
      <c r="L623" s="2" t="s">
        <v>38</v>
      </c>
      <c r="M623" s="4">
        <v>368.81</v>
      </c>
      <c r="N623" s="4">
        <v>449.95</v>
      </c>
      <c r="O623" s="4">
        <v>10695.49</v>
      </c>
      <c r="P623" s="4">
        <v>13048.5</v>
      </c>
    </row>
    <row r="624" spans="1:16" x14ac:dyDescent="0.25">
      <c r="A624" s="2" t="s">
        <v>5619</v>
      </c>
      <c r="B624" s="3">
        <v>46217</v>
      </c>
      <c r="C624" s="2" t="s">
        <v>17</v>
      </c>
      <c r="D624" s="2" t="s">
        <v>18</v>
      </c>
      <c r="E624" s="2" t="s">
        <v>4334</v>
      </c>
      <c r="F624" s="3">
        <v>46251</v>
      </c>
      <c r="G624" s="2">
        <v>45</v>
      </c>
      <c r="H624" s="2" t="s">
        <v>4925</v>
      </c>
      <c r="I624" s="2"/>
      <c r="J624" s="2"/>
      <c r="K624" s="2">
        <v>23</v>
      </c>
      <c r="L624" s="2" t="s">
        <v>38</v>
      </c>
      <c r="M624" s="4">
        <v>726.3</v>
      </c>
      <c r="N624" s="4">
        <v>886.09</v>
      </c>
      <c r="O624" s="4">
        <v>16704.900000000001</v>
      </c>
      <c r="P624" s="4">
        <v>20379.98</v>
      </c>
    </row>
    <row r="625" spans="1:16" x14ac:dyDescent="0.25">
      <c r="A625" s="2" t="s">
        <v>5619</v>
      </c>
      <c r="B625" s="3">
        <v>46217</v>
      </c>
      <c r="C625" s="2" t="s">
        <v>17</v>
      </c>
      <c r="D625" s="2" t="s">
        <v>18</v>
      </c>
      <c r="E625" s="2" t="s">
        <v>4334</v>
      </c>
      <c r="F625" s="3">
        <v>46251</v>
      </c>
      <c r="G625" s="2">
        <v>46</v>
      </c>
      <c r="H625" s="2" t="s">
        <v>5661</v>
      </c>
      <c r="I625" s="2"/>
      <c r="J625" s="2"/>
      <c r="K625" s="2">
        <v>28</v>
      </c>
      <c r="L625" s="2" t="s">
        <v>38</v>
      </c>
      <c r="M625" s="4">
        <v>1520.75</v>
      </c>
      <c r="N625" s="4">
        <v>1855.32</v>
      </c>
      <c r="O625" s="4">
        <v>42581</v>
      </c>
      <c r="P625" s="4">
        <v>51948.82</v>
      </c>
    </row>
    <row r="626" spans="1:16" x14ac:dyDescent="0.25">
      <c r="A626" s="2" t="s">
        <v>5619</v>
      </c>
      <c r="B626" s="3">
        <v>46217</v>
      </c>
      <c r="C626" s="2" t="s">
        <v>17</v>
      </c>
      <c r="D626" s="2" t="s">
        <v>18</v>
      </c>
      <c r="E626" s="2" t="s">
        <v>4334</v>
      </c>
      <c r="F626" s="3">
        <v>46251</v>
      </c>
      <c r="G626" s="2">
        <v>47</v>
      </c>
      <c r="H626" s="2" t="s">
        <v>5662</v>
      </c>
      <c r="I626" s="2"/>
      <c r="J626" s="2"/>
      <c r="K626" s="2">
        <v>6</v>
      </c>
      <c r="L626" s="2" t="s">
        <v>38</v>
      </c>
      <c r="M626" s="4">
        <v>2390.33</v>
      </c>
      <c r="N626" s="4">
        <v>2916.2</v>
      </c>
      <c r="O626" s="4">
        <v>14341.98</v>
      </c>
      <c r="P626" s="4">
        <v>17497.22</v>
      </c>
    </row>
    <row r="627" spans="1:16" x14ac:dyDescent="0.25">
      <c r="A627" s="2" t="s">
        <v>5619</v>
      </c>
      <c r="B627" s="3">
        <v>46217</v>
      </c>
      <c r="C627" s="2" t="s">
        <v>17</v>
      </c>
      <c r="D627" s="2" t="s">
        <v>18</v>
      </c>
      <c r="E627" s="2" t="s">
        <v>4334</v>
      </c>
      <c r="F627" s="3">
        <v>46251</v>
      </c>
      <c r="G627" s="2">
        <v>48</v>
      </c>
      <c r="H627" s="2" t="s">
        <v>5663</v>
      </c>
      <c r="I627" s="2"/>
      <c r="J627" s="2"/>
      <c r="K627" s="2">
        <v>3</v>
      </c>
      <c r="L627" s="2" t="s">
        <v>38</v>
      </c>
      <c r="M627" s="4">
        <v>2294.42</v>
      </c>
      <c r="N627" s="4">
        <v>2799.19</v>
      </c>
      <c r="O627" s="4">
        <v>6883.26</v>
      </c>
      <c r="P627" s="4">
        <v>8397.58</v>
      </c>
    </row>
    <row r="628" spans="1:16" x14ac:dyDescent="0.25">
      <c r="A628" s="2" t="s">
        <v>5619</v>
      </c>
      <c r="B628" s="3">
        <v>46217</v>
      </c>
      <c r="C628" s="2" t="s">
        <v>17</v>
      </c>
      <c r="D628" s="2" t="s">
        <v>18</v>
      </c>
      <c r="E628" s="2" t="s">
        <v>4334</v>
      </c>
      <c r="F628" s="3">
        <v>46251</v>
      </c>
      <c r="G628" s="2">
        <v>49</v>
      </c>
      <c r="H628" s="2" t="s">
        <v>5664</v>
      </c>
      <c r="I628" s="2"/>
      <c r="J628" s="2"/>
      <c r="K628" s="2">
        <v>4</v>
      </c>
      <c r="L628" s="2" t="s">
        <v>38</v>
      </c>
      <c r="M628" s="4">
        <v>1899.12</v>
      </c>
      <c r="N628" s="4">
        <v>2316.9299999999998</v>
      </c>
      <c r="O628" s="4">
        <v>7596.48</v>
      </c>
      <c r="P628" s="4">
        <v>9267.7099999999991</v>
      </c>
    </row>
    <row r="629" spans="1:16" x14ac:dyDescent="0.25">
      <c r="A629" s="2" t="s">
        <v>5619</v>
      </c>
      <c r="B629" s="3">
        <v>46217</v>
      </c>
      <c r="C629" s="2" t="s">
        <v>17</v>
      </c>
      <c r="D629" s="2" t="s">
        <v>18</v>
      </c>
      <c r="E629" s="2" t="s">
        <v>4334</v>
      </c>
      <c r="F629" s="3">
        <v>46251</v>
      </c>
      <c r="G629" s="2">
        <v>50</v>
      </c>
      <c r="H629" s="2" t="s">
        <v>4926</v>
      </c>
      <c r="I629" s="2" t="s">
        <v>5665</v>
      </c>
      <c r="J629" s="2"/>
      <c r="K629" s="2">
        <v>4</v>
      </c>
      <c r="L629" s="2" t="s">
        <v>38</v>
      </c>
      <c r="M629" s="4">
        <v>1306.96</v>
      </c>
      <c r="N629" s="4">
        <v>1594.49</v>
      </c>
      <c r="O629" s="4">
        <v>5227.84</v>
      </c>
      <c r="P629" s="4">
        <v>6377.96</v>
      </c>
    </row>
    <row r="630" spans="1:16" x14ac:dyDescent="0.25">
      <c r="A630" s="2" t="s">
        <v>5619</v>
      </c>
      <c r="B630" s="3">
        <v>46217</v>
      </c>
      <c r="C630" s="2" t="s">
        <v>17</v>
      </c>
      <c r="D630" s="2" t="s">
        <v>18</v>
      </c>
      <c r="E630" s="2" t="s">
        <v>4334</v>
      </c>
      <c r="F630" s="3">
        <v>46251</v>
      </c>
      <c r="G630" s="2">
        <v>51</v>
      </c>
      <c r="H630" s="2" t="s">
        <v>5666</v>
      </c>
      <c r="I630" s="2" t="s">
        <v>5667</v>
      </c>
      <c r="J630" s="2"/>
      <c r="K630" s="2">
        <v>12</v>
      </c>
      <c r="L630" s="2" t="s">
        <v>38</v>
      </c>
      <c r="M630" s="4">
        <v>1899.12</v>
      </c>
      <c r="N630" s="4">
        <v>2316.9299999999998</v>
      </c>
      <c r="O630" s="4">
        <v>22789.439999999999</v>
      </c>
      <c r="P630" s="4">
        <v>27803.119999999999</v>
      </c>
    </row>
    <row r="631" spans="1:16" x14ac:dyDescent="0.25">
      <c r="A631" s="2" t="s">
        <v>5619</v>
      </c>
      <c r="B631" s="3">
        <v>46217</v>
      </c>
      <c r="C631" s="2" t="s">
        <v>17</v>
      </c>
      <c r="D631" s="2" t="s">
        <v>18</v>
      </c>
      <c r="E631" s="2" t="s">
        <v>4334</v>
      </c>
      <c r="F631" s="3">
        <v>46251</v>
      </c>
      <c r="G631" s="2">
        <v>52</v>
      </c>
      <c r="H631" s="2" t="s">
        <v>5668</v>
      </c>
      <c r="I631" s="2"/>
      <c r="J631" s="2"/>
      <c r="K631" s="2">
        <v>3</v>
      </c>
      <c r="L631" s="2" t="s">
        <v>38</v>
      </c>
      <c r="M631" s="4">
        <v>14029.98</v>
      </c>
      <c r="N631" s="4">
        <v>17116.580000000002</v>
      </c>
      <c r="O631" s="4">
        <v>42089.94</v>
      </c>
      <c r="P631" s="4">
        <v>51349.73</v>
      </c>
    </row>
    <row r="632" spans="1:16" x14ac:dyDescent="0.25">
      <c r="A632" s="2" t="s">
        <v>5619</v>
      </c>
      <c r="B632" s="3">
        <v>46217</v>
      </c>
      <c r="C632" s="2" t="s">
        <v>17</v>
      </c>
      <c r="D632" s="2" t="s">
        <v>18</v>
      </c>
      <c r="E632" s="2" t="s">
        <v>4334</v>
      </c>
      <c r="F632" s="3">
        <v>46251</v>
      </c>
      <c r="G632" s="2">
        <v>53</v>
      </c>
      <c r="H632" s="2" t="s">
        <v>604</v>
      </c>
      <c r="I632" s="2"/>
      <c r="J632" s="2"/>
      <c r="K632" s="2">
        <v>2</v>
      </c>
      <c r="L632" s="2" t="s">
        <v>38</v>
      </c>
      <c r="M632" s="4">
        <v>1510.09</v>
      </c>
      <c r="N632" s="4">
        <v>1842.31</v>
      </c>
      <c r="O632" s="4">
        <v>3020.18</v>
      </c>
      <c r="P632" s="4">
        <v>3684.62</v>
      </c>
    </row>
    <row r="633" spans="1:16" x14ac:dyDescent="0.25">
      <c r="A633" s="2" t="s">
        <v>5619</v>
      </c>
      <c r="B633" s="3">
        <v>46217</v>
      </c>
      <c r="C633" s="2" t="s">
        <v>17</v>
      </c>
      <c r="D633" s="2" t="s">
        <v>18</v>
      </c>
      <c r="E633" s="2" t="s">
        <v>4334</v>
      </c>
      <c r="F633" s="3">
        <v>46251</v>
      </c>
      <c r="G633" s="2">
        <v>54</v>
      </c>
      <c r="H633" s="2" t="s">
        <v>4928</v>
      </c>
      <c r="I633" s="2"/>
      <c r="J633" s="2"/>
      <c r="K633" s="2">
        <v>1</v>
      </c>
      <c r="L633" s="2" t="s">
        <v>38</v>
      </c>
      <c r="M633" s="4">
        <v>837</v>
      </c>
      <c r="N633" s="4">
        <v>1021.14</v>
      </c>
      <c r="O633" s="4">
        <v>837</v>
      </c>
      <c r="P633" s="4">
        <v>1021.14</v>
      </c>
    </row>
    <row r="634" spans="1:16" x14ac:dyDescent="0.25">
      <c r="A634" s="2" t="s">
        <v>5619</v>
      </c>
      <c r="B634" s="3">
        <v>46217</v>
      </c>
      <c r="C634" s="2" t="s">
        <v>17</v>
      </c>
      <c r="D634" s="2" t="s">
        <v>18</v>
      </c>
      <c r="E634" s="2" t="s">
        <v>4334</v>
      </c>
      <c r="F634" s="3">
        <v>46251</v>
      </c>
      <c r="G634" s="2">
        <v>55</v>
      </c>
      <c r="H634" s="2" t="s">
        <v>5669</v>
      </c>
      <c r="I634" s="2"/>
      <c r="J634" s="2"/>
      <c r="K634" s="2">
        <v>4</v>
      </c>
      <c r="L634" s="2" t="s">
        <v>38</v>
      </c>
      <c r="M634" s="4">
        <v>10.29</v>
      </c>
      <c r="N634" s="4">
        <v>12.56</v>
      </c>
      <c r="O634" s="4">
        <v>41.16</v>
      </c>
      <c r="P634" s="4">
        <v>50.22</v>
      </c>
    </row>
    <row r="635" spans="1:16" x14ac:dyDescent="0.25">
      <c r="A635" s="2" t="s">
        <v>5619</v>
      </c>
      <c r="B635" s="3">
        <v>46217</v>
      </c>
      <c r="C635" s="2" t="s">
        <v>17</v>
      </c>
      <c r="D635" s="2" t="s">
        <v>18</v>
      </c>
      <c r="E635" s="2" t="s">
        <v>4334</v>
      </c>
      <c r="F635" s="3">
        <v>46251</v>
      </c>
      <c r="G635" s="2">
        <v>56</v>
      </c>
      <c r="H635" s="2" t="s">
        <v>5670</v>
      </c>
      <c r="I635" s="2"/>
      <c r="J635" s="2"/>
      <c r="K635" s="2">
        <v>10</v>
      </c>
      <c r="L635" s="2" t="s">
        <v>38</v>
      </c>
      <c r="M635" s="4">
        <v>8.68</v>
      </c>
      <c r="N635" s="4">
        <v>10.59</v>
      </c>
      <c r="O635" s="4">
        <v>86.8</v>
      </c>
      <c r="P635" s="4">
        <v>105.9</v>
      </c>
    </row>
    <row r="636" spans="1:16" x14ac:dyDescent="0.25">
      <c r="A636" s="2" t="s">
        <v>5619</v>
      </c>
      <c r="B636" s="3">
        <v>46217</v>
      </c>
      <c r="C636" s="2" t="s">
        <v>17</v>
      </c>
      <c r="D636" s="2" t="s">
        <v>18</v>
      </c>
      <c r="E636" s="2" t="s">
        <v>4334</v>
      </c>
      <c r="F636" s="3">
        <v>46251</v>
      </c>
      <c r="G636" s="2">
        <v>57</v>
      </c>
      <c r="H636" s="2" t="s">
        <v>4929</v>
      </c>
      <c r="I636" s="2"/>
      <c r="J636" s="2"/>
      <c r="K636" s="2">
        <v>72</v>
      </c>
      <c r="L636" s="2" t="s">
        <v>38</v>
      </c>
      <c r="M636" s="4">
        <v>17.05</v>
      </c>
      <c r="N636" s="4">
        <v>20.8</v>
      </c>
      <c r="O636" s="4">
        <v>1227.5999999999999</v>
      </c>
      <c r="P636" s="4">
        <v>1497.67</v>
      </c>
    </row>
    <row r="637" spans="1:16" x14ac:dyDescent="0.25">
      <c r="A637" s="2" t="s">
        <v>5619</v>
      </c>
      <c r="B637" s="3">
        <v>46217</v>
      </c>
      <c r="C637" s="2" t="s">
        <v>17</v>
      </c>
      <c r="D637" s="2" t="s">
        <v>18</v>
      </c>
      <c r="E637" s="2" t="s">
        <v>4334</v>
      </c>
      <c r="F637" s="3">
        <v>46251</v>
      </c>
      <c r="G637" s="2">
        <v>58</v>
      </c>
      <c r="H637" s="2" t="s">
        <v>600</v>
      </c>
      <c r="I637" s="2"/>
      <c r="J637" s="2"/>
      <c r="K637" s="2">
        <v>25</v>
      </c>
      <c r="L637" s="2" t="s">
        <v>38</v>
      </c>
      <c r="M637" s="4">
        <v>17.05</v>
      </c>
      <c r="N637" s="4">
        <v>20.8</v>
      </c>
      <c r="O637" s="4">
        <v>426.25</v>
      </c>
      <c r="P637" s="4">
        <v>520.03</v>
      </c>
    </row>
    <row r="638" spans="1:16" x14ac:dyDescent="0.25">
      <c r="A638" s="2" t="s">
        <v>5619</v>
      </c>
      <c r="B638" s="3">
        <v>46217</v>
      </c>
      <c r="C638" s="2" t="s">
        <v>17</v>
      </c>
      <c r="D638" s="2" t="s">
        <v>18</v>
      </c>
      <c r="E638" s="2" t="s">
        <v>4334</v>
      </c>
      <c r="F638" s="3">
        <v>46251</v>
      </c>
      <c r="G638" s="2">
        <v>59</v>
      </c>
      <c r="H638" s="2" t="s">
        <v>4577</v>
      </c>
      <c r="I638" s="2"/>
      <c r="J638" s="2"/>
      <c r="K638" s="2">
        <v>296</v>
      </c>
      <c r="L638" s="2" t="s">
        <v>38</v>
      </c>
      <c r="M638" s="4">
        <v>17.22</v>
      </c>
      <c r="N638" s="4">
        <v>21.01</v>
      </c>
      <c r="O638" s="4">
        <v>5097.12</v>
      </c>
      <c r="P638" s="4">
        <v>6218.49</v>
      </c>
    </row>
    <row r="639" spans="1:16" x14ac:dyDescent="0.25">
      <c r="A639" s="2" t="s">
        <v>5619</v>
      </c>
      <c r="B639" s="3">
        <v>46217</v>
      </c>
      <c r="C639" s="2" t="s">
        <v>17</v>
      </c>
      <c r="D639" s="2" t="s">
        <v>18</v>
      </c>
      <c r="E639" s="2" t="s">
        <v>4334</v>
      </c>
      <c r="F639" s="3">
        <v>46251</v>
      </c>
      <c r="G639" s="2">
        <v>60</v>
      </c>
      <c r="H639" s="2" t="s">
        <v>4931</v>
      </c>
      <c r="I639" s="2"/>
      <c r="J639" s="2"/>
      <c r="K639" s="2">
        <v>1</v>
      </c>
      <c r="L639" s="2" t="s">
        <v>38</v>
      </c>
      <c r="M639" s="4">
        <v>41.85</v>
      </c>
      <c r="N639" s="4">
        <v>51.06</v>
      </c>
      <c r="O639" s="4">
        <v>41.85</v>
      </c>
      <c r="P639" s="4">
        <v>51.06</v>
      </c>
    </row>
    <row r="640" spans="1:16" x14ac:dyDescent="0.25">
      <c r="A640" s="2" t="s">
        <v>5619</v>
      </c>
      <c r="B640" s="3">
        <v>46217</v>
      </c>
      <c r="C640" s="2" t="s">
        <v>17</v>
      </c>
      <c r="D640" s="2" t="s">
        <v>18</v>
      </c>
      <c r="E640" s="2" t="s">
        <v>4334</v>
      </c>
      <c r="F640" s="3">
        <v>46251</v>
      </c>
      <c r="G640" s="2">
        <v>61</v>
      </c>
      <c r="H640" s="2" t="s">
        <v>5671</v>
      </c>
      <c r="I640" s="2"/>
      <c r="J640" s="2"/>
      <c r="K640" s="2">
        <v>20</v>
      </c>
      <c r="L640" s="2" t="s">
        <v>38</v>
      </c>
      <c r="M640" s="4">
        <v>8.6</v>
      </c>
      <c r="N640" s="4">
        <v>10.49</v>
      </c>
      <c r="O640" s="4">
        <v>172</v>
      </c>
      <c r="P640" s="4">
        <v>209.84</v>
      </c>
    </row>
    <row r="641" spans="1:16" x14ac:dyDescent="0.25">
      <c r="A641" s="2" t="s">
        <v>5619</v>
      </c>
      <c r="B641" s="3">
        <v>46217</v>
      </c>
      <c r="C641" s="2" t="s">
        <v>17</v>
      </c>
      <c r="D641" s="2" t="s">
        <v>18</v>
      </c>
      <c r="E641" s="2" t="s">
        <v>4334</v>
      </c>
      <c r="F641" s="3">
        <v>46251</v>
      </c>
      <c r="G641" s="2">
        <v>62</v>
      </c>
      <c r="H641" s="2" t="s">
        <v>5672</v>
      </c>
      <c r="I641" s="2"/>
      <c r="J641" s="2"/>
      <c r="K641" s="2">
        <v>8</v>
      </c>
      <c r="L641" s="2" t="s">
        <v>38</v>
      </c>
      <c r="M641" s="4">
        <v>7.75</v>
      </c>
      <c r="N641" s="4">
        <v>9.4600000000000009</v>
      </c>
      <c r="O641" s="4">
        <v>62</v>
      </c>
      <c r="P641" s="4">
        <v>75.64</v>
      </c>
    </row>
    <row r="642" spans="1:16" x14ac:dyDescent="0.25">
      <c r="A642" s="2" t="s">
        <v>5619</v>
      </c>
      <c r="B642" s="3">
        <v>46217</v>
      </c>
      <c r="C642" s="2" t="s">
        <v>17</v>
      </c>
      <c r="D642" s="2" t="s">
        <v>18</v>
      </c>
      <c r="E642" s="2" t="s">
        <v>4334</v>
      </c>
      <c r="F642" s="3">
        <v>46251</v>
      </c>
      <c r="G642" s="2">
        <v>63</v>
      </c>
      <c r="H642" s="2" t="s">
        <v>4937</v>
      </c>
      <c r="I642" s="2"/>
      <c r="J642" s="2"/>
      <c r="K642" s="2">
        <v>500</v>
      </c>
      <c r="L642" s="2" t="s">
        <v>38</v>
      </c>
      <c r="M642" s="4">
        <v>10.08</v>
      </c>
      <c r="N642" s="4">
        <v>12.3</v>
      </c>
      <c r="O642" s="4">
        <v>5040</v>
      </c>
      <c r="P642" s="4">
        <v>6148.8</v>
      </c>
    </row>
    <row r="643" spans="1:16" x14ac:dyDescent="0.25">
      <c r="A643" s="2" t="s">
        <v>5619</v>
      </c>
      <c r="B643" s="3">
        <v>46217</v>
      </c>
      <c r="C643" s="2" t="s">
        <v>17</v>
      </c>
      <c r="D643" s="2" t="s">
        <v>18</v>
      </c>
      <c r="E643" s="2" t="s">
        <v>4334</v>
      </c>
      <c r="F643" s="3">
        <v>46251</v>
      </c>
      <c r="G643" s="2">
        <v>64</v>
      </c>
      <c r="H643" s="2" t="s">
        <v>5673</v>
      </c>
      <c r="I643" s="2"/>
      <c r="J643" s="2"/>
      <c r="K643" s="2">
        <v>8</v>
      </c>
      <c r="L643" s="2" t="s">
        <v>38</v>
      </c>
      <c r="M643" s="4">
        <v>113.79</v>
      </c>
      <c r="N643" s="4">
        <v>138.82</v>
      </c>
      <c r="O643" s="4">
        <v>910.32</v>
      </c>
      <c r="P643" s="4">
        <v>1110.5899999999999</v>
      </c>
    </row>
    <row r="644" spans="1:16" x14ac:dyDescent="0.25">
      <c r="A644" s="2" t="s">
        <v>5619</v>
      </c>
      <c r="B644" s="3">
        <v>46217</v>
      </c>
      <c r="C644" s="2" t="s">
        <v>17</v>
      </c>
      <c r="D644" s="2" t="s">
        <v>18</v>
      </c>
      <c r="E644" s="2" t="s">
        <v>4334</v>
      </c>
      <c r="F644" s="3">
        <v>46251</v>
      </c>
      <c r="G644" s="2">
        <v>65</v>
      </c>
      <c r="H644" s="2" t="s">
        <v>5674</v>
      </c>
      <c r="I644" s="2"/>
      <c r="J644" s="2"/>
      <c r="K644" s="2">
        <v>3</v>
      </c>
      <c r="L644" s="2" t="s">
        <v>38</v>
      </c>
      <c r="M644" s="4">
        <v>45.69</v>
      </c>
      <c r="N644" s="4">
        <v>55.74</v>
      </c>
      <c r="O644" s="4">
        <v>137.07</v>
      </c>
      <c r="P644" s="4">
        <v>167.23</v>
      </c>
    </row>
    <row r="645" spans="1:16" x14ac:dyDescent="0.25">
      <c r="A645" s="2" t="s">
        <v>5619</v>
      </c>
      <c r="B645" s="3">
        <v>46217</v>
      </c>
      <c r="C645" s="2" t="s">
        <v>17</v>
      </c>
      <c r="D645" s="2" t="s">
        <v>18</v>
      </c>
      <c r="E645" s="2" t="s">
        <v>4334</v>
      </c>
      <c r="F645" s="3">
        <v>46251</v>
      </c>
      <c r="G645" s="2">
        <v>66</v>
      </c>
      <c r="H645" s="2" t="s">
        <v>5675</v>
      </c>
      <c r="I645" s="2"/>
      <c r="J645" s="2"/>
      <c r="K645" s="2">
        <v>1</v>
      </c>
      <c r="L645" s="2" t="s">
        <v>38</v>
      </c>
      <c r="M645" s="4">
        <v>12067.99</v>
      </c>
      <c r="N645" s="4">
        <v>14722.95</v>
      </c>
      <c r="O645" s="4">
        <v>12067.99</v>
      </c>
      <c r="P645" s="4">
        <v>14722.95</v>
      </c>
    </row>
    <row r="646" spans="1:16" x14ac:dyDescent="0.25">
      <c r="A646" s="2" t="s">
        <v>5619</v>
      </c>
      <c r="B646" s="3">
        <v>46217</v>
      </c>
      <c r="C646" s="2" t="s">
        <v>17</v>
      </c>
      <c r="D646" s="2" t="s">
        <v>18</v>
      </c>
      <c r="E646" s="2" t="s">
        <v>4334</v>
      </c>
      <c r="F646" s="3">
        <v>46251</v>
      </c>
      <c r="G646" s="2">
        <v>67</v>
      </c>
      <c r="H646" s="2" t="s">
        <v>5676</v>
      </c>
      <c r="I646" s="2"/>
      <c r="J646" s="2"/>
      <c r="K646" s="2">
        <v>4</v>
      </c>
      <c r="L646" s="2" t="s">
        <v>38</v>
      </c>
      <c r="M646" s="4">
        <v>56.67</v>
      </c>
      <c r="N646" s="4">
        <v>69.14</v>
      </c>
      <c r="O646" s="4">
        <v>226.68</v>
      </c>
      <c r="P646" s="4">
        <v>276.55</v>
      </c>
    </row>
    <row r="647" spans="1:16" x14ac:dyDescent="0.25">
      <c r="A647" s="2" t="s">
        <v>5619</v>
      </c>
      <c r="B647" s="3">
        <v>46217</v>
      </c>
      <c r="C647" s="2" t="s">
        <v>17</v>
      </c>
      <c r="D647" s="2" t="s">
        <v>18</v>
      </c>
      <c r="E647" s="2" t="s">
        <v>4334</v>
      </c>
      <c r="F647" s="3">
        <v>46251</v>
      </c>
      <c r="G647" s="2">
        <v>68</v>
      </c>
      <c r="H647" s="2" t="s">
        <v>5677</v>
      </c>
      <c r="I647" s="2"/>
      <c r="J647" s="2"/>
      <c r="K647" s="2">
        <v>25</v>
      </c>
      <c r="L647" s="2" t="s">
        <v>38</v>
      </c>
      <c r="M647" s="4">
        <v>20.149999999999999</v>
      </c>
      <c r="N647" s="4">
        <v>24.58</v>
      </c>
      <c r="O647" s="4">
        <v>503.75</v>
      </c>
      <c r="P647" s="4">
        <v>614.58000000000004</v>
      </c>
    </row>
    <row r="648" spans="1:16" x14ac:dyDescent="0.25">
      <c r="A648" s="2" t="s">
        <v>5619</v>
      </c>
      <c r="B648" s="3">
        <v>46217</v>
      </c>
      <c r="C648" s="2" t="s">
        <v>17</v>
      </c>
      <c r="D648" s="2" t="s">
        <v>18</v>
      </c>
      <c r="E648" s="2" t="s">
        <v>4334</v>
      </c>
      <c r="F648" s="3">
        <v>46251</v>
      </c>
      <c r="G648" s="2">
        <v>69</v>
      </c>
      <c r="H648" s="2" t="s">
        <v>5678</v>
      </c>
      <c r="I648" s="2"/>
      <c r="J648" s="2"/>
      <c r="K648" s="2">
        <v>1</v>
      </c>
      <c r="L648" s="2" t="s">
        <v>38</v>
      </c>
      <c r="M648" s="4">
        <v>3494.09</v>
      </c>
      <c r="N648" s="4">
        <v>4262.79</v>
      </c>
      <c r="O648" s="4">
        <v>3494.09</v>
      </c>
      <c r="P648" s="4">
        <v>4262.79</v>
      </c>
    </row>
    <row r="649" spans="1:16" x14ac:dyDescent="0.25">
      <c r="A649" s="2" t="s">
        <v>5619</v>
      </c>
      <c r="B649" s="3">
        <v>46217</v>
      </c>
      <c r="C649" s="2" t="s">
        <v>17</v>
      </c>
      <c r="D649" s="2" t="s">
        <v>18</v>
      </c>
      <c r="E649" s="2" t="s">
        <v>4334</v>
      </c>
      <c r="F649" s="3">
        <v>46251</v>
      </c>
      <c r="G649" s="2">
        <v>70</v>
      </c>
      <c r="H649" s="2" t="s">
        <v>5679</v>
      </c>
      <c r="I649" s="2"/>
      <c r="J649" s="2"/>
      <c r="K649" s="2">
        <v>6</v>
      </c>
      <c r="L649" s="2" t="s">
        <v>38</v>
      </c>
      <c r="M649" s="4">
        <v>3084.78</v>
      </c>
      <c r="N649" s="4">
        <v>3763.43</v>
      </c>
      <c r="O649" s="4">
        <v>18508.68</v>
      </c>
      <c r="P649" s="4">
        <v>22580.59</v>
      </c>
    </row>
    <row r="650" spans="1:16" x14ac:dyDescent="0.25">
      <c r="A650" s="2" t="s">
        <v>5619</v>
      </c>
      <c r="B650" s="3">
        <v>46217</v>
      </c>
      <c r="C650" s="2" t="s">
        <v>17</v>
      </c>
      <c r="D650" s="2" t="s">
        <v>18</v>
      </c>
      <c r="E650" s="2" t="s">
        <v>4334</v>
      </c>
      <c r="F650" s="3">
        <v>46251</v>
      </c>
      <c r="G650" s="2">
        <v>71</v>
      </c>
      <c r="H650" s="2" t="s">
        <v>5680</v>
      </c>
      <c r="I650" s="2"/>
      <c r="J650" s="2"/>
      <c r="K650" s="2">
        <v>2</v>
      </c>
      <c r="L650" s="2" t="s">
        <v>38</v>
      </c>
      <c r="M650" s="4">
        <v>850.22</v>
      </c>
      <c r="N650" s="4">
        <v>1037.27</v>
      </c>
      <c r="O650" s="4">
        <v>1700.44</v>
      </c>
      <c r="P650" s="4">
        <v>2074.54</v>
      </c>
    </row>
    <row r="651" spans="1:16" x14ac:dyDescent="0.25">
      <c r="A651" s="2" t="s">
        <v>5619</v>
      </c>
      <c r="B651" s="3">
        <v>46217</v>
      </c>
      <c r="C651" s="2" t="s">
        <v>17</v>
      </c>
      <c r="D651" s="2" t="s">
        <v>18</v>
      </c>
      <c r="E651" s="2" t="s">
        <v>4334</v>
      </c>
      <c r="F651" s="3">
        <v>46251</v>
      </c>
      <c r="G651" s="2">
        <v>72</v>
      </c>
      <c r="H651" s="2" t="s">
        <v>4940</v>
      </c>
      <c r="I651" s="2"/>
      <c r="J651" s="2"/>
      <c r="K651" s="2">
        <v>8</v>
      </c>
      <c r="L651" s="2" t="s">
        <v>38</v>
      </c>
      <c r="M651" s="4">
        <v>880.85</v>
      </c>
      <c r="N651" s="4">
        <v>1074.6400000000001</v>
      </c>
      <c r="O651" s="4">
        <v>7046.8</v>
      </c>
      <c r="P651" s="4">
        <v>8597.1</v>
      </c>
    </row>
    <row r="652" spans="1:16" x14ac:dyDescent="0.25">
      <c r="A652" s="2" t="s">
        <v>5619</v>
      </c>
      <c r="B652" s="3">
        <v>46217</v>
      </c>
      <c r="C652" s="2" t="s">
        <v>17</v>
      </c>
      <c r="D652" s="2" t="s">
        <v>18</v>
      </c>
      <c r="E652" s="2" t="s">
        <v>4334</v>
      </c>
      <c r="F652" s="3">
        <v>46251</v>
      </c>
      <c r="G652" s="2">
        <v>73</v>
      </c>
      <c r="H652" s="2" t="s">
        <v>5681</v>
      </c>
      <c r="I652" s="2"/>
      <c r="J652" s="2"/>
      <c r="K652" s="2">
        <v>40</v>
      </c>
      <c r="L652" s="2" t="s">
        <v>38</v>
      </c>
      <c r="M652" s="4">
        <v>375.33</v>
      </c>
      <c r="N652" s="4">
        <v>457.9</v>
      </c>
      <c r="O652" s="4">
        <v>15013.2</v>
      </c>
      <c r="P652" s="4">
        <v>18316.099999999999</v>
      </c>
    </row>
    <row r="653" spans="1:16" x14ac:dyDescent="0.25">
      <c r="A653" s="2" t="s">
        <v>5619</v>
      </c>
      <c r="B653" s="3">
        <v>46217</v>
      </c>
      <c r="C653" s="2" t="s">
        <v>17</v>
      </c>
      <c r="D653" s="2" t="s">
        <v>18</v>
      </c>
      <c r="E653" s="2" t="s">
        <v>4334</v>
      </c>
      <c r="F653" s="3">
        <v>46251</v>
      </c>
      <c r="G653" s="2">
        <v>74</v>
      </c>
      <c r="H653" s="2" t="s">
        <v>5682</v>
      </c>
      <c r="I653" s="2"/>
      <c r="J653" s="2"/>
      <c r="K653" s="2">
        <v>2</v>
      </c>
      <c r="L653" s="2" t="s">
        <v>38</v>
      </c>
      <c r="M653" s="4">
        <v>485.34</v>
      </c>
      <c r="N653" s="4">
        <v>592.12</v>
      </c>
      <c r="O653" s="4">
        <v>970.68</v>
      </c>
      <c r="P653" s="4">
        <v>1184.23</v>
      </c>
    </row>
    <row r="654" spans="1:16" x14ac:dyDescent="0.25">
      <c r="A654" s="2" t="s">
        <v>5619</v>
      </c>
      <c r="B654" s="3">
        <v>46217</v>
      </c>
      <c r="C654" s="2" t="s">
        <v>17</v>
      </c>
      <c r="D654" s="2" t="s">
        <v>18</v>
      </c>
      <c r="E654" s="2" t="s">
        <v>4334</v>
      </c>
      <c r="F654" s="3">
        <v>46251</v>
      </c>
      <c r="G654" s="2">
        <v>75</v>
      </c>
      <c r="H654" s="2" t="s">
        <v>5683</v>
      </c>
      <c r="I654" s="2"/>
      <c r="J654" s="2"/>
      <c r="K654" s="2">
        <v>2</v>
      </c>
      <c r="L654" s="2" t="s">
        <v>38</v>
      </c>
      <c r="M654" s="4">
        <v>448.42</v>
      </c>
      <c r="N654" s="4">
        <v>547.07000000000005</v>
      </c>
      <c r="O654" s="4">
        <v>896.84</v>
      </c>
      <c r="P654" s="4">
        <v>1094.1400000000001</v>
      </c>
    </row>
    <row r="655" spans="1:16" x14ac:dyDescent="0.25">
      <c r="A655" s="2" t="s">
        <v>5619</v>
      </c>
      <c r="B655" s="3">
        <v>46217</v>
      </c>
      <c r="C655" s="2" t="s">
        <v>17</v>
      </c>
      <c r="D655" s="2" t="s">
        <v>18</v>
      </c>
      <c r="E655" s="2" t="s">
        <v>4334</v>
      </c>
      <c r="F655" s="3">
        <v>46251</v>
      </c>
      <c r="G655" s="2">
        <v>76</v>
      </c>
      <c r="H655" s="2" t="s">
        <v>5684</v>
      </c>
      <c r="I655" s="2"/>
      <c r="J655" s="2"/>
      <c r="K655" s="2">
        <v>6</v>
      </c>
      <c r="L655" s="2" t="s">
        <v>73</v>
      </c>
      <c r="M655" s="4">
        <v>335409.15000000002</v>
      </c>
      <c r="N655" s="4">
        <v>409199.16</v>
      </c>
      <c r="O655" s="4">
        <v>2012454.9</v>
      </c>
      <c r="P655" s="4">
        <v>2455194.98</v>
      </c>
    </row>
    <row r="656" spans="1:16" x14ac:dyDescent="0.25">
      <c r="A656" s="2" t="s">
        <v>5619</v>
      </c>
      <c r="B656" s="3">
        <v>46217</v>
      </c>
      <c r="C656" s="2" t="s">
        <v>17</v>
      </c>
      <c r="D656" s="2" t="s">
        <v>18</v>
      </c>
      <c r="E656" s="2" t="s">
        <v>4334</v>
      </c>
      <c r="F656" s="3">
        <v>46251</v>
      </c>
      <c r="G656" s="2">
        <v>77</v>
      </c>
      <c r="H656" s="2" t="s">
        <v>5685</v>
      </c>
      <c r="I656" s="2"/>
      <c r="J656" s="2"/>
      <c r="K656" s="2">
        <v>1</v>
      </c>
      <c r="L656" s="2" t="s">
        <v>73</v>
      </c>
      <c r="M656" s="4">
        <v>299074.05</v>
      </c>
      <c r="N656" s="4">
        <v>364870.34</v>
      </c>
      <c r="O656" s="4">
        <v>299074.05</v>
      </c>
      <c r="P656" s="4">
        <v>364870.34</v>
      </c>
    </row>
    <row r="657" spans="1:16" x14ac:dyDescent="0.25">
      <c r="A657" s="2" t="s">
        <v>5619</v>
      </c>
      <c r="B657" s="3">
        <v>46217</v>
      </c>
      <c r="C657" s="2" t="s">
        <v>17</v>
      </c>
      <c r="D657" s="2" t="s">
        <v>18</v>
      </c>
      <c r="E657" s="2" t="s">
        <v>4334</v>
      </c>
      <c r="F657" s="3">
        <v>46251</v>
      </c>
      <c r="G657" s="2">
        <v>78</v>
      </c>
      <c r="H657" s="2" t="s">
        <v>4941</v>
      </c>
      <c r="I657" s="2"/>
      <c r="J657" s="2"/>
      <c r="K657" s="2">
        <v>2</v>
      </c>
      <c r="L657" s="2" t="s">
        <v>38</v>
      </c>
      <c r="M657" s="4">
        <v>520.26</v>
      </c>
      <c r="N657" s="4">
        <v>634.72</v>
      </c>
      <c r="O657" s="4">
        <v>1040.52</v>
      </c>
      <c r="P657" s="4">
        <v>1269.43</v>
      </c>
    </row>
    <row r="658" spans="1:16" x14ac:dyDescent="0.25">
      <c r="A658" s="2" t="s">
        <v>5619</v>
      </c>
      <c r="B658" s="3">
        <v>46217</v>
      </c>
      <c r="C658" s="2" t="s">
        <v>17</v>
      </c>
      <c r="D658" s="2" t="s">
        <v>18</v>
      </c>
      <c r="E658" s="2" t="s">
        <v>4334</v>
      </c>
      <c r="F658" s="3">
        <v>46251</v>
      </c>
      <c r="G658" s="2">
        <v>79</v>
      </c>
      <c r="H658" s="2" t="s">
        <v>5686</v>
      </c>
      <c r="I658" s="2"/>
      <c r="J658" s="2"/>
      <c r="K658" s="2">
        <v>2</v>
      </c>
      <c r="L658" s="2" t="s">
        <v>38</v>
      </c>
      <c r="M658" s="4">
        <v>17972.25</v>
      </c>
      <c r="N658" s="4">
        <v>21926.15</v>
      </c>
      <c r="O658" s="4">
        <v>35944.5</v>
      </c>
      <c r="P658" s="4">
        <v>43852.29</v>
      </c>
    </row>
    <row r="659" spans="1:16" x14ac:dyDescent="0.25">
      <c r="A659" s="2" t="s">
        <v>5619</v>
      </c>
      <c r="B659" s="3">
        <v>46217</v>
      </c>
      <c r="C659" s="2" t="s">
        <v>17</v>
      </c>
      <c r="D659" s="2" t="s">
        <v>18</v>
      </c>
      <c r="E659" s="2" t="s">
        <v>4334</v>
      </c>
      <c r="F659" s="3">
        <v>46251</v>
      </c>
      <c r="G659" s="2">
        <v>80</v>
      </c>
      <c r="H659" s="2" t="s">
        <v>5687</v>
      </c>
      <c r="I659" s="2"/>
      <c r="J659" s="2"/>
      <c r="K659" s="2">
        <v>1</v>
      </c>
      <c r="L659" s="2" t="s">
        <v>38</v>
      </c>
      <c r="M659" s="4">
        <v>150303.5</v>
      </c>
      <c r="N659" s="4">
        <v>183370.27</v>
      </c>
      <c r="O659" s="4">
        <v>150303.5</v>
      </c>
      <c r="P659" s="4">
        <v>183370.27</v>
      </c>
    </row>
    <row r="660" spans="1:16" x14ac:dyDescent="0.25">
      <c r="A660" s="2" t="s">
        <v>5619</v>
      </c>
      <c r="B660" s="3">
        <v>46217</v>
      </c>
      <c r="C660" s="2" t="s">
        <v>17</v>
      </c>
      <c r="D660" s="2" t="s">
        <v>18</v>
      </c>
      <c r="E660" s="2" t="s">
        <v>4334</v>
      </c>
      <c r="F660" s="3">
        <v>46251</v>
      </c>
      <c r="G660" s="2">
        <v>81</v>
      </c>
      <c r="H660" s="2" t="s">
        <v>5688</v>
      </c>
      <c r="I660" s="2"/>
      <c r="J660" s="2"/>
      <c r="K660" s="2">
        <v>2</v>
      </c>
      <c r="L660" s="2" t="s">
        <v>38</v>
      </c>
      <c r="M660" s="4">
        <v>44255.040000000001</v>
      </c>
      <c r="N660" s="4">
        <v>53991.15</v>
      </c>
      <c r="O660" s="4">
        <v>88510.080000000002</v>
      </c>
      <c r="P660" s="4">
        <v>107982.3</v>
      </c>
    </row>
    <row r="661" spans="1:16" x14ac:dyDescent="0.25">
      <c r="A661" s="2" t="s">
        <v>5619</v>
      </c>
      <c r="B661" s="3">
        <v>46217</v>
      </c>
      <c r="C661" s="2" t="s">
        <v>17</v>
      </c>
      <c r="D661" s="2" t="s">
        <v>18</v>
      </c>
      <c r="E661" s="2" t="s">
        <v>4334</v>
      </c>
      <c r="F661" s="3">
        <v>46251</v>
      </c>
      <c r="G661" s="2">
        <v>82</v>
      </c>
      <c r="H661" s="2" t="s">
        <v>5689</v>
      </c>
      <c r="I661" s="2"/>
      <c r="J661" s="2"/>
      <c r="K661" s="2">
        <v>3</v>
      </c>
      <c r="L661" s="2" t="s">
        <v>38</v>
      </c>
      <c r="M661" s="4">
        <v>116.5</v>
      </c>
      <c r="N661" s="4">
        <v>142.13</v>
      </c>
      <c r="O661" s="4">
        <v>349.5</v>
      </c>
      <c r="P661" s="4">
        <v>426.39</v>
      </c>
    </row>
    <row r="662" spans="1:16" x14ac:dyDescent="0.25">
      <c r="A662" s="2" t="s">
        <v>5619</v>
      </c>
      <c r="B662" s="3">
        <v>46217</v>
      </c>
      <c r="C662" s="2" t="s">
        <v>17</v>
      </c>
      <c r="D662" s="2" t="s">
        <v>18</v>
      </c>
      <c r="E662" s="2" t="s">
        <v>4334</v>
      </c>
      <c r="F662" s="3">
        <v>46251</v>
      </c>
      <c r="G662" s="2">
        <v>83</v>
      </c>
      <c r="H662" s="2" t="s">
        <v>5690</v>
      </c>
      <c r="I662" s="2"/>
      <c r="J662" s="2"/>
      <c r="K662" s="2">
        <v>10</v>
      </c>
      <c r="L662" s="2" t="s">
        <v>38</v>
      </c>
      <c r="M662" s="4">
        <v>314.42</v>
      </c>
      <c r="N662" s="4">
        <v>383.59</v>
      </c>
      <c r="O662" s="4">
        <v>3144.2</v>
      </c>
      <c r="P662" s="4">
        <v>3835.92</v>
      </c>
    </row>
    <row r="663" spans="1:16" x14ac:dyDescent="0.25">
      <c r="A663" s="2" t="s">
        <v>5619</v>
      </c>
      <c r="B663" s="3">
        <v>46217</v>
      </c>
      <c r="C663" s="2" t="s">
        <v>17</v>
      </c>
      <c r="D663" s="2" t="s">
        <v>18</v>
      </c>
      <c r="E663" s="2" t="s">
        <v>4334</v>
      </c>
      <c r="F663" s="3">
        <v>46251</v>
      </c>
      <c r="G663" s="2">
        <v>84</v>
      </c>
      <c r="H663" s="2" t="s">
        <v>5691</v>
      </c>
      <c r="I663" s="2"/>
      <c r="J663" s="2"/>
      <c r="K663" s="2">
        <v>1</v>
      </c>
      <c r="L663" s="2" t="s">
        <v>38</v>
      </c>
      <c r="M663" s="4">
        <v>102765</v>
      </c>
      <c r="N663" s="4">
        <v>125373.3</v>
      </c>
      <c r="O663" s="4">
        <v>102765</v>
      </c>
      <c r="P663" s="4">
        <v>125373.3</v>
      </c>
    </row>
    <row r="664" spans="1:16" x14ac:dyDescent="0.25">
      <c r="A664" s="2" t="s">
        <v>5619</v>
      </c>
      <c r="B664" s="3">
        <v>46217</v>
      </c>
      <c r="C664" s="2" t="s">
        <v>17</v>
      </c>
      <c r="D664" s="2" t="s">
        <v>18</v>
      </c>
      <c r="E664" s="2" t="s">
        <v>4334</v>
      </c>
      <c r="F664" s="3">
        <v>46251</v>
      </c>
      <c r="G664" s="2">
        <v>85</v>
      </c>
      <c r="H664" s="2" t="s">
        <v>5692</v>
      </c>
      <c r="I664" s="2"/>
      <c r="J664" s="2"/>
      <c r="K664" s="2">
        <v>1</v>
      </c>
      <c r="L664" s="2" t="s">
        <v>38</v>
      </c>
      <c r="M664" s="4">
        <v>202.51</v>
      </c>
      <c r="N664" s="4">
        <v>247.06</v>
      </c>
      <c r="O664" s="4">
        <v>202.51</v>
      </c>
      <c r="P664" s="4">
        <v>247.06</v>
      </c>
    </row>
    <row r="665" spans="1:16" x14ac:dyDescent="0.25">
      <c r="A665" s="2" t="s">
        <v>5619</v>
      </c>
      <c r="B665" s="3">
        <v>46217</v>
      </c>
      <c r="C665" s="2" t="s">
        <v>17</v>
      </c>
      <c r="D665" s="2" t="s">
        <v>18</v>
      </c>
      <c r="E665" s="2" t="s">
        <v>4334</v>
      </c>
      <c r="F665" s="3">
        <v>46251</v>
      </c>
      <c r="G665" s="2">
        <v>86</v>
      </c>
      <c r="H665" s="2" t="s">
        <v>4943</v>
      </c>
      <c r="I665" s="2"/>
      <c r="J665" s="2"/>
      <c r="K665" s="2">
        <v>2</v>
      </c>
      <c r="L665" s="2" t="s">
        <v>38</v>
      </c>
      <c r="M665" s="4">
        <v>1395.67</v>
      </c>
      <c r="N665" s="4">
        <v>1702.72</v>
      </c>
      <c r="O665" s="4">
        <v>2791.34</v>
      </c>
      <c r="P665" s="4">
        <v>3405.43</v>
      </c>
    </row>
    <row r="666" spans="1:16" x14ac:dyDescent="0.25">
      <c r="A666" s="2" t="s">
        <v>5619</v>
      </c>
      <c r="B666" s="3">
        <v>46217</v>
      </c>
      <c r="C666" s="2" t="s">
        <v>17</v>
      </c>
      <c r="D666" s="2" t="s">
        <v>18</v>
      </c>
      <c r="E666" s="2" t="s">
        <v>4334</v>
      </c>
      <c r="F666" s="3">
        <v>46251</v>
      </c>
      <c r="G666" s="2">
        <v>87</v>
      </c>
      <c r="H666" s="2" t="s">
        <v>5693</v>
      </c>
      <c r="I666" s="2"/>
      <c r="J666" s="2"/>
      <c r="K666" s="2">
        <v>5</v>
      </c>
      <c r="L666" s="2" t="s">
        <v>38</v>
      </c>
      <c r="M666" s="4">
        <v>305.88</v>
      </c>
      <c r="N666" s="4">
        <v>373.17</v>
      </c>
      <c r="O666" s="4">
        <v>1529.4</v>
      </c>
      <c r="P666" s="4">
        <v>1865.87</v>
      </c>
    </row>
    <row r="667" spans="1:16" x14ac:dyDescent="0.25">
      <c r="A667" s="2" t="s">
        <v>5619</v>
      </c>
      <c r="B667" s="3">
        <v>46217</v>
      </c>
      <c r="C667" s="2" t="s">
        <v>17</v>
      </c>
      <c r="D667" s="2" t="s">
        <v>18</v>
      </c>
      <c r="E667" s="2" t="s">
        <v>4334</v>
      </c>
      <c r="F667" s="3">
        <v>46251</v>
      </c>
      <c r="G667" s="2">
        <v>88</v>
      </c>
      <c r="H667" s="2" t="s">
        <v>5694</v>
      </c>
      <c r="I667" s="2"/>
      <c r="J667" s="2"/>
      <c r="K667" s="2">
        <v>24</v>
      </c>
      <c r="L667" s="2" t="s">
        <v>38</v>
      </c>
      <c r="M667" s="4">
        <v>643.70000000000005</v>
      </c>
      <c r="N667" s="4">
        <v>785.31</v>
      </c>
      <c r="O667" s="4">
        <v>15448.8</v>
      </c>
      <c r="P667" s="4">
        <v>18847.54</v>
      </c>
    </row>
    <row r="668" spans="1:16" x14ac:dyDescent="0.25">
      <c r="A668" s="2" t="s">
        <v>5619</v>
      </c>
      <c r="B668" s="3">
        <v>46217</v>
      </c>
      <c r="C668" s="2" t="s">
        <v>17</v>
      </c>
      <c r="D668" s="2" t="s">
        <v>18</v>
      </c>
      <c r="E668" s="2" t="s">
        <v>4334</v>
      </c>
      <c r="F668" s="3">
        <v>46251</v>
      </c>
      <c r="G668" s="2">
        <v>89</v>
      </c>
      <c r="H668" s="2" t="s">
        <v>5695</v>
      </c>
      <c r="I668" s="2"/>
      <c r="J668" s="2"/>
      <c r="K668" s="2">
        <v>3</v>
      </c>
      <c r="L668" s="2" t="s">
        <v>38</v>
      </c>
      <c r="M668" s="4">
        <v>796.24</v>
      </c>
      <c r="N668" s="4">
        <v>971.41</v>
      </c>
      <c r="O668" s="4">
        <v>2388.7199999999998</v>
      </c>
      <c r="P668" s="4">
        <v>2914.24</v>
      </c>
    </row>
    <row r="669" spans="1:16" x14ac:dyDescent="0.25">
      <c r="A669" s="2" t="s">
        <v>5619</v>
      </c>
      <c r="B669" s="3">
        <v>46217</v>
      </c>
      <c r="C669" s="2" t="s">
        <v>17</v>
      </c>
      <c r="D669" s="2" t="s">
        <v>18</v>
      </c>
      <c r="E669" s="2" t="s">
        <v>4334</v>
      </c>
      <c r="F669" s="3">
        <v>46251</v>
      </c>
      <c r="G669" s="2">
        <v>90</v>
      </c>
      <c r="H669" s="2" t="s">
        <v>4944</v>
      </c>
      <c r="I669" s="2"/>
      <c r="J669" s="2"/>
      <c r="K669" s="2">
        <v>23</v>
      </c>
      <c r="L669" s="2" t="s">
        <v>38</v>
      </c>
      <c r="M669" s="4">
        <v>643.70000000000005</v>
      </c>
      <c r="N669" s="4">
        <v>785.31</v>
      </c>
      <c r="O669" s="4">
        <v>14805.1</v>
      </c>
      <c r="P669" s="4">
        <v>18062.22</v>
      </c>
    </row>
    <row r="670" spans="1:16" x14ac:dyDescent="0.25">
      <c r="A670" s="2" t="s">
        <v>5619</v>
      </c>
      <c r="B670" s="3">
        <v>46217</v>
      </c>
      <c r="C670" s="2" t="s">
        <v>17</v>
      </c>
      <c r="D670" s="2" t="s">
        <v>18</v>
      </c>
      <c r="E670" s="2" t="s">
        <v>4334</v>
      </c>
      <c r="F670" s="3">
        <v>46251</v>
      </c>
      <c r="G670" s="2">
        <v>91</v>
      </c>
      <c r="H670" s="2" t="s">
        <v>5696</v>
      </c>
      <c r="I670" s="2"/>
      <c r="J670" s="2"/>
      <c r="K670" s="2">
        <v>2</v>
      </c>
      <c r="L670" s="2" t="s">
        <v>38</v>
      </c>
      <c r="M670" s="4">
        <v>536.25</v>
      </c>
      <c r="N670" s="4">
        <v>654.23</v>
      </c>
      <c r="O670" s="4">
        <v>1072.5</v>
      </c>
      <c r="P670" s="4">
        <v>1308.45</v>
      </c>
    </row>
    <row r="671" spans="1:16" x14ac:dyDescent="0.25">
      <c r="A671" s="2" t="s">
        <v>5619</v>
      </c>
      <c r="B671" s="3">
        <v>46217</v>
      </c>
      <c r="C671" s="2" t="s">
        <v>17</v>
      </c>
      <c r="D671" s="2" t="s">
        <v>18</v>
      </c>
      <c r="E671" s="2" t="s">
        <v>4334</v>
      </c>
      <c r="F671" s="3">
        <v>46251</v>
      </c>
      <c r="G671" s="2">
        <v>92</v>
      </c>
      <c r="H671" s="2" t="s">
        <v>5697</v>
      </c>
      <c r="I671" s="2"/>
      <c r="J671" s="2"/>
      <c r="K671" s="2">
        <v>5</v>
      </c>
      <c r="L671" s="2" t="s">
        <v>38</v>
      </c>
      <c r="M671" s="4">
        <v>5537.84</v>
      </c>
      <c r="N671" s="4">
        <v>6756.16</v>
      </c>
      <c r="O671" s="4">
        <v>27689.200000000001</v>
      </c>
      <c r="P671" s="4">
        <v>33780.82</v>
      </c>
    </row>
    <row r="672" spans="1:16" x14ac:dyDescent="0.25">
      <c r="A672" s="2" t="s">
        <v>5619</v>
      </c>
      <c r="B672" s="3">
        <v>46217</v>
      </c>
      <c r="C672" s="2" t="s">
        <v>17</v>
      </c>
      <c r="D672" s="2" t="s">
        <v>18</v>
      </c>
      <c r="E672" s="2" t="s">
        <v>4334</v>
      </c>
      <c r="F672" s="3">
        <v>46251</v>
      </c>
      <c r="G672" s="2">
        <v>93</v>
      </c>
      <c r="H672" s="2" t="s">
        <v>5698</v>
      </c>
      <c r="I672" s="2"/>
      <c r="J672" s="2"/>
      <c r="K672" s="2">
        <v>6</v>
      </c>
      <c r="L672" s="2" t="s">
        <v>38</v>
      </c>
      <c r="M672" s="4">
        <v>5775.15</v>
      </c>
      <c r="N672" s="4">
        <v>7045.68</v>
      </c>
      <c r="O672" s="4">
        <v>34650.9</v>
      </c>
      <c r="P672" s="4">
        <v>42274.1</v>
      </c>
    </row>
    <row r="673" spans="1:16" x14ac:dyDescent="0.25">
      <c r="A673" s="2" t="s">
        <v>5619</v>
      </c>
      <c r="B673" s="3">
        <v>46217</v>
      </c>
      <c r="C673" s="2" t="s">
        <v>17</v>
      </c>
      <c r="D673" s="2" t="s">
        <v>18</v>
      </c>
      <c r="E673" s="2" t="s">
        <v>4334</v>
      </c>
      <c r="F673" s="3">
        <v>46251</v>
      </c>
      <c r="G673" s="2">
        <v>94</v>
      </c>
      <c r="H673" s="2" t="s">
        <v>5699</v>
      </c>
      <c r="I673" s="2"/>
      <c r="J673" s="2"/>
      <c r="K673" s="2">
        <v>6</v>
      </c>
      <c r="L673" s="2" t="s">
        <v>38</v>
      </c>
      <c r="M673" s="4">
        <v>6213.87</v>
      </c>
      <c r="N673" s="4">
        <v>7580.92</v>
      </c>
      <c r="O673" s="4">
        <v>37283.22</v>
      </c>
      <c r="P673" s="4">
        <v>45485.53</v>
      </c>
    </row>
    <row r="674" spans="1:16" x14ac:dyDescent="0.25">
      <c r="A674" s="2" t="s">
        <v>5619</v>
      </c>
      <c r="B674" s="3">
        <v>46217</v>
      </c>
      <c r="C674" s="2" t="s">
        <v>17</v>
      </c>
      <c r="D674" s="2" t="s">
        <v>18</v>
      </c>
      <c r="E674" s="2" t="s">
        <v>4334</v>
      </c>
      <c r="F674" s="3">
        <v>46251</v>
      </c>
      <c r="G674" s="2">
        <v>95</v>
      </c>
      <c r="H674" s="2" t="s">
        <v>5700</v>
      </c>
      <c r="I674" s="2"/>
      <c r="J674" s="2"/>
      <c r="K674" s="2">
        <v>11</v>
      </c>
      <c r="L674" s="2" t="s">
        <v>38</v>
      </c>
      <c r="M674" s="4">
        <v>10779.51</v>
      </c>
      <c r="N674" s="4">
        <v>13151</v>
      </c>
      <c r="O674" s="4">
        <v>118574.61</v>
      </c>
      <c r="P674" s="4">
        <v>144661.01999999999</v>
      </c>
    </row>
    <row r="675" spans="1:16" x14ac:dyDescent="0.25">
      <c r="A675" s="2" t="s">
        <v>5619</v>
      </c>
      <c r="B675" s="3">
        <v>46217</v>
      </c>
      <c r="C675" s="2" t="s">
        <v>17</v>
      </c>
      <c r="D675" s="2" t="s">
        <v>18</v>
      </c>
      <c r="E675" s="2" t="s">
        <v>4334</v>
      </c>
      <c r="F675" s="3">
        <v>46251</v>
      </c>
      <c r="G675" s="2">
        <v>96</v>
      </c>
      <c r="H675" s="2" t="s">
        <v>5701</v>
      </c>
      <c r="I675" s="2"/>
      <c r="J675" s="2"/>
      <c r="K675" s="2">
        <v>42</v>
      </c>
      <c r="L675" s="2" t="s">
        <v>38</v>
      </c>
      <c r="M675" s="4">
        <v>5555.79</v>
      </c>
      <c r="N675" s="4">
        <v>6778.06</v>
      </c>
      <c r="O675" s="4">
        <v>233343.18</v>
      </c>
      <c r="P675" s="4">
        <v>284678.68</v>
      </c>
    </row>
    <row r="676" spans="1:16" x14ac:dyDescent="0.25">
      <c r="A676" s="2" t="s">
        <v>5619</v>
      </c>
      <c r="B676" s="3">
        <v>46217</v>
      </c>
      <c r="C676" s="2" t="s">
        <v>17</v>
      </c>
      <c r="D676" s="2" t="s">
        <v>18</v>
      </c>
      <c r="E676" s="2" t="s">
        <v>4334</v>
      </c>
      <c r="F676" s="3">
        <v>46251</v>
      </c>
      <c r="G676" s="2">
        <v>97</v>
      </c>
      <c r="H676" s="2" t="s">
        <v>5702</v>
      </c>
      <c r="I676" s="2"/>
      <c r="J676" s="2"/>
      <c r="K676" s="2">
        <v>27</v>
      </c>
      <c r="L676" s="2" t="s">
        <v>38</v>
      </c>
      <c r="M676" s="4">
        <v>5555.79</v>
      </c>
      <c r="N676" s="4">
        <v>6778.06</v>
      </c>
      <c r="O676" s="4">
        <v>150006.32999999999</v>
      </c>
      <c r="P676" s="4">
        <v>183007.72</v>
      </c>
    </row>
    <row r="677" spans="1:16" x14ac:dyDescent="0.25">
      <c r="A677" s="2" t="s">
        <v>5619</v>
      </c>
      <c r="B677" s="3">
        <v>46217</v>
      </c>
      <c r="C677" s="2" t="s">
        <v>17</v>
      </c>
      <c r="D677" s="2" t="s">
        <v>18</v>
      </c>
      <c r="E677" s="2" t="s">
        <v>4334</v>
      </c>
      <c r="F677" s="3">
        <v>46251</v>
      </c>
      <c r="G677" s="2">
        <v>98</v>
      </c>
      <c r="H677" s="2" t="s">
        <v>5703</v>
      </c>
      <c r="I677" s="2"/>
      <c r="J677" s="2"/>
      <c r="K677" s="2">
        <v>7</v>
      </c>
      <c r="L677" s="2" t="s">
        <v>38</v>
      </c>
      <c r="M677" s="4">
        <v>5555.79</v>
      </c>
      <c r="N677" s="4">
        <v>6778.06</v>
      </c>
      <c r="O677" s="4">
        <v>38890.53</v>
      </c>
      <c r="P677" s="4">
        <v>47446.45</v>
      </c>
    </row>
    <row r="678" spans="1:16" x14ac:dyDescent="0.25">
      <c r="A678" s="2" t="s">
        <v>5619</v>
      </c>
      <c r="B678" s="3">
        <v>46217</v>
      </c>
      <c r="C678" s="2" t="s">
        <v>17</v>
      </c>
      <c r="D678" s="2" t="s">
        <v>18</v>
      </c>
      <c r="E678" s="2" t="s">
        <v>4334</v>
      </c>
      <c r="F678" s="3">
        <v>46251</v>
      </c>
      <c r="G678" s="2">
        <v>99</v>
      </c>
      <c r="H678" s="2" t="s">
        <v>5704</v>
      </c>
      <c r="I678" s="2"/>
      <c r="J678" s="2"/>
      <c r="K678" s="2">
        <v>6</v>
      </c>
      <c r="L678" s="2" t="s">
        <v>38</v>
      </c>
      <c r="M678" s="4">
        <v>1499.33</v>
      </c>
      <c r="N678" s="4">
        <v>1829.18</v>
      </c>
      <c r="O678" s="4">
        <v>8995.98</v>
      </c>
      <c r="P678" s="4">
        <v>10975.1</v>
      </c>
    </row>
    <row r="679" spans="1:16" x14ac:dyDescent="0.25">
      <c r="A679" s="2" t="s">
        <v>5619</v>
      </c>
      <c r="B679" s="3">
        <v>46217</v>
      </c>
      <c r="C679" s="2" t="s">
        <v>17</v>
      </c>
      <c r="D679" s="2" t="s">
        <v>18</v>
      </c>
      <c r="E679" s="2" t="s">
        <v>4334</v>
      </c>
      <c r="F679" s="3">
        <v>46251</v>
      </c>
      <c r="G679" s="2">
        <v>100</v>
      </c>
      <c r="H679" s="2" t="s">
        <v>5705</v>
      </c>
      <c r="I679" s="2"/>
      <c r="J679" s="2"/>
      <c r="K679" s="2">
        <v>4</v>
      </c>
      <c r="L679" s="2" t="s">
        <v>38</v>
      </c>
      <c r="M679" s="4">
        <v>14000.28</v>
      </c>
      <c r="N679" s="4">
        <v>17080.34</v>
      </c>
      <c r="O679" s="4">
        <v>56001.120000000003</v>
      </c>
      <c r="P679" s="4">
        <v>68321.37</v>
      </c>
    </row>
    <row r="680" spans="1:16" x14ac:dyDescent="0.25">
      <c r="A680" s="2" t="s">
        <v>5619</v>
      </c>
      <c r="B680" s="3">
        <v>46217</v>
      </c>
      <c r="C680" s="2" t="s">
        <v>17</v>
      </c>
      <c r="D680" s="2" t="s">
        <v>18</v>
      </c>
      <c r="E680" s="2" t="s">
        <v>4334</v>
      </c>
      <c r="F680" s="3">
        <v>46251</v>
      </c>
      <c r="G680" s="2">
        <v>101</v>
      </c>
      <c r="H680" s="2" t="s">
        <v>5706</v>
      </c>
      <c r="I680" s="2"/>
      <c r="J680" s="2"/>
      <c r="K680" s="2">
        <v>1</v>
      </c>
      <c r="L680" s="2" t="s">
        <v>38</v>
      </c>
      <c r="M680" s="4">
        <v>126480</v>
      </c>
      <c r="N680" s="4">
        <v>154305.60000000001</v>
      </c>
      <c r="O680" s="4">
        <v>126480</v>
      </c>
      <c r="P680" s="4">
        <v>154305.60000000001</v>
      </c>
    </row>
    <row r="681" spans="1:16" x14ac:dyDescent="0.25">
      <c r="A681" s="2" t="s">
        <v>5619</v>
      </c>
      <c r="B681" s="3">
        <v>46217</v>
      </c>
      <c r="C681" s="2" t="s">
        <v>17</v>
      </c>
      <c r="D681" s="2" t="s">
        <v>18</v>
      </c>
      <c r="E681" s="2" t="s">
        <v>4334</v>
      </c>
      <c r="F681" s="3">
        <v>46251</v>
      </c>
      <c r="G681" s="2">
        <v>102</v>
      </c>
      <c r="H681" s="2" t="s">
        <v>5707</v>
      </c>
      <c r="I681" s="2"/>
      <c r="J681" s="2"/>
      <c r="K681" s="2">
        <v>20</v>
      </c>
      <c r="L681" s="2" t="s">
        <v>38</v>
      </c>
      <c r="M681" s="4">
        <v>2244.0100000000002</v>
      </c>
      <c r="N681" s="4">
        <v>2737.69</v>
      </c>
      <c r="O681" s="4">
        <v>44880.2</v>
      </c>
      <c r="P681" s="4">
        <v>54753.84</v>
      </c>
    </row>
    <row r="682" spans="1:16" x14ac:dyDescent="0.25">
      <c r="A682" s="2" t="s">
        <v>5619</v>
      </c>
      <c r="B682" s="3">
        <v>46217</v>
      </c>
      <c r="C682" s="2" t="s">
        <v>17</v>
      </c>
      <c r="D682" s="2" t="s">
        <v>18</v>
      </c>
      <c r="E682" s="2" t="s">
        <v>4334</v>
      </c>
      <c r="F682" s="3">
        <v>46251</v>
      </c>
      <c r="G682" s="2">
        <v>103</v>
      </c>
      <c r="H682" s="2" t="s">
        <v>5708</v>
      </c>
      <c r="I682" s="2"/>
      <c r="J682" s="2"/>
      <c r="K682" s="2">
        <v>2</v>
      </c>
      <c r="L682" s="2" t="s">
        <v>38</v>
      </c>
      <c r="M682" s="4">
        <v>9331</v>
      </c>
      <c r="N682" s="4">
        <v>11383.82</v>
      </c>
      <c r="O682" s="4">
        <v>18662</v>
      </c>
      <c r="P682" s="4">
        <v>22767.64</v>
      </c>
    </row>
    <row r="683" spans="1:16" x14ac:dyDescent="0.25">
      <c r="A683" s="2" t="s">
        <v>5619</v>
      </c>
      <c r="B683" s="3">
        <v>46217</v>
      </c>
      <c r="C683" s="2" t="s">
        <v>17</v>
      </c>
      <c r="D683" s="2" t="s">
        <v>18</v>
      </c>
      <c r="E683" s="2" t="s">
        <v>4334</v>
      </c>
      <c r="F683" s="3">
        <v>46251</v>
      </c>
      <c r="G683" s="2">
        <v>104</v>
      </c>
      <c r="H683" s="2" t="s">
        <v>5709</v>
      </c>
      <c r="I683" s="2"/>
      <c r="J683" s="2"/>
      <c r="K683" s="2">
        <v>2</v>
      </c>
      <c r="L683" s="2" t="s">
        <v>38</v>
      </c>
      <c r="M683" s="4">
        <v>9331</v>
      </c>
      <c r="N683" s="4">
        <v>11383.82</v>
      </c>
      <c r="O683" s="4">
        <v>18662</v>
      </c>
      <c r="P683" s="4">
        <v>22767.64</v>
      </c>
    </row>
    <row r="684" spans="1:16" x14ac:dyDescent="0.25">
      <c r="A684" s="2" t="s">
        <v>5619</v>
      </c>
      <c r="B684" s="3">
        <v>46217</v>
      </c>
      <c r="C684" s="2" t="s">
        <v>17</v>
      </c>
      <c r="D684" s="2" t="s">
        <v>18</v>
      </c>
      <c r="E684" s="2" t="s">
        <v>4334</v>
      </c>
      <c r="F684" s="3">
        <v>46251</v>
      </c>
      <c r="G684" s="2">
        <v>105</v>
      </c>
      <c r="H684" s="2" t="s">
        <v>5710</v>
      </c>
      <c r="I684" s="2"/>
      <c r="J684" s="2"/>
      <c r="K684" s="2">
        <v>1</v>
      </c>
      <c r="L684" s="2" t="s">
        <v>38</v>
      </c>
      <c r="M684" s="4">
        <v>80238.259999999995</v>
      </c>
      <c r="N684" s="4">
        <v>97890.68</v>
      </c>
      <c r="O684" s="4">
        <v>80238.259999999995</v>
      </c>
      <c r="P684" s="4">
        <v>97890.68</v>
      </c>
    </row>
    <row r="685" spans="1:16" x14ac:dyDescent="0.25">
      <c r="A685" s="2" t="s">
        <v>5619</v>
      </c>
      <c r="B685" s="3">
        <v>46217</v>
      </c>
      <c r="C685" s="2" t="s">
        <v>17</v>
      </c>
      <c r="D685" s="2" t="s">
        <v>18</v>
      </c>
      <c r="E685" s="2" t="s">
        <v>4334</v>
      </c>
      <c r="F685" s="3">
        <v>46251</v>
      </c>
      <c r="G685" s="2">
        <v>106</v>
      </c>
      <c r="H685" s="2" t="s">
        <v>5711</v>
      </c>
      <c r="I685" s="2"/>
      <c r="J685" s="2"/>
      <c r="K685" s="2">
        <v>1</v>
      </c>
      <c r="L685" s="2" t="s">
        <v>38</v>
      </c>
      <c r="M685" s="4">
        <v>243901.18</v>
      </c>
      <c r="N685" s="4">
        <v>297559.44</v>
      </c>
      <c r="O685" s="4">
        <v>243901.18</v>
      </c>
      <c r="P685" s="4">
        <v>297559.44</v>
      </c>
    </row>
    <row r="686" spans="1:16" x14ac:dyDescent="0.25">
      <c r="A686" s="2" t="s">
        <v>5619</v>
      </c>
      <c r="B686" s="3">
        <v>46217</v>
      </c>
      <c r="C686" s="2" t="s">
        <v>17</v>
      </c>
      <c r="D686" s="2" t="s">
        <v>18</v>
      </c>
      <c r="E686" s="2" t="s">
        <v>4334</v>
      </c>
      <c r="F686" s="3">
        <v>46251</v>
      </c>
      <c r="G686" s="2">
        <v>107</v>
      </c>
      <c r="H686" s="2" t="s">
        <v>5712</v>
      </c>
      <c r="I686" s="2"/>
      <c r="J686" s="2"/>
      <c r="K686" s="2">
        <v>1</v>
      </c>
      <c r="L686" s="2" t="s">
        <v>38</v>
      </c>
      <c r="M686" s="4">
        <v>243901.18</v>
      </c>
      <c r="N686" s="4">
        <v>297559.44</v>
      </c>
      <c r="O686" s="4">
        <v>243901.18</v>
      </c>
      <c r="P686" s="4">
        <v>297559.44</v>
      </c>
    </row>
    <row r="687" spans="1:16" x14ac:dyDescent="0.25">
      <c r="A687" s="2" t="s">
        <v>5619</v>
      </c>
      <c r="B687" s="3">
        <v>46217</v>
      </c>
      <c r="C687" s="2" t="s">
        <v>17</v>
      </c>
      <c r="D687" s="2" t="s">
        <v>18</v>
      </c>
      <c r="E687" s="2" t="s">
        <v>4334</v>
      </c>
      <c r="F687" s="3">
        <v>46251</v>
      </c>
      <c r="G687" s="2">
        <v>108</v>
      </c>
      <c r="H687" s="2" t="s">
        <v>4946</v>
      </c>
      <c r="I687" s="2"/>
      <c r="J687" s="2"/>
      <c r="K687" s="2">
        <v>65</v>
      </c>
      <c r="L687" s="2" t="s">
        <v>38</v>
      </c>
      <c r="M687" s="4">
        <v>402.81</v>
      </c>
      <c r="N687" s="4">
        <v>491.43</v>
      </c>
      <c r="O687" s="4">
        <v>26182.65</v>
      </c>
      <c r="P687" s="4">
        <v>31942.83</v>
      </c>
    </row>
    <row r="688" spans="1:16" x14ac:dyDescent="0.25">
      <c r="A688" s="2" t="s">
        <v>5619</v>
      </c>
      <c r="B688" s="3">
        <v>46217</v>
      </c>
      <c r="C688" s="2" t="s">
        <v>17</v>
      </c>
      <c r="D688" s="2" t="s">
        <v>18</v>
      </c>
      <c r="E688" s="2" t="s">
        <v>4334</v>
      </c>
      <c r="F688" s="3">
        <v>46251</v>
      </c>
      <c r="G688" s="2">
        <v>109</v>
      </c>
      <c r="H688" s="2" t="s">
        <v>5713</v>
      </c>
      <c r="I688" s="2"/>
      <c r="J688" s="2"/>
      <c r="K688" s="2">
        <v>8</v>
      </c>
      <c r="L688" s="2" t="s">
        <v>38</v>
      </c>
      <c r="M688" s="4">
        <v>104.04</v>
      </c>
      <c r="N688" s="4">
        <v>126.93</v>
      </c>
      <c r="O688" s="4">
        <v>832.32</v>
      </c>
      <c r="P688" s="4">
        <v>1015.43</v>
      </c>
    </row>
    <row r="689" spans="1:16" x14ac:dyDescent="0.25">
      <c r="A689" s="2" t="s">
        <v>5619</v>
      </c>
      <c r="B689" s="3">
        <v>46217</v>
      </c>
      <c r="C689" s="2" t="s">
        <v>17</v>
      </c>
      <c r="D689" s="2" t="s">
        <v>18</v>
      </c>
      <c r="E689" s="2" t="s">
        <v>4334</v>
      </c>
      <c r="F689" s="3">
        <v>46251</v>
      </c>
      <c r="G689" s="2">
        <v>110</v>
      </c>
      <c r="H689" s="2" t="s">
        <v>5714</v>
      </c>
      <c r="I689" s="2"/>
      <c r="J689" s="2"/>
      <c r="K689" s="2">
        <v>52</v>
      </c>
      <c r="L689" s="2" t="s">
        <v>38</v>
      </c>
      <c r="M689" s="4">
        <v>114.28</v>
      </c>
      <c r="N689" s="4">
        <v>139.41999999999999</v>
      </c>
      <c r="O689" s="4">
        <v>5942.56</v>
      </c>
      <c r="P689" s="4">
        <v>7249.92</v>
      </c>
    </row>
    <row r="690" spans="1:16" x14ac:dyDescent="0.25">
      <c r="A690" s="2" t="s">
        <v>5619</v>
      </c>
      <c r="B690" s="3">
        <v>46217</v>
      </c>
      <c r="C690" s="2" t="s">
        <v>17</v>
      </c>
      <c r="D690" s="2" t="s">
        <v>18</v>
      </c>
      <c r="E690" s="2" t="s">
        <v>4334</v>
      </c>
      <c r="F690" s="3">
        <v>46251</v>
      </c>
      <c r="G690" s="2">
        <v>111</v>
      </c>
      <c r="H690" s="2" t="s">
        <v>5715</v>
      </c>
      <c r="I690" s="2"/>
      <c r="J690" s="2"/>
      <c r="K690" s="2">
        <v>10</v>
      </c>
      <c r="L690" s="2" t="s">
        <v>38</v>
      </c>
      <c r="M690" s="4">
        <v>134.18</v>
      </c>
      <c r="N690" s="4">
        <v>163.69999999999999</v>
      </c>
      <c r="O690" s="4">
        <v>1341.8</v>
      </c>
      <c r="P690" s="4">
        <v>1637</v>
      </c>
    </row>
    <row r="691" spans="1:16" x14ac:dyDescent="0.25">
      <c r="A691" s="2" t="s">
        <v>5619</v>
      </c>
      <c r="B691" s="3">
        <v>46217</v>
      </c>
      <c r="C691" s="2" t="s">
        <v>17</v>
      </c>
      <c r="D691" s="2" t="s">
        <v>18</v>
      </c>
      <c r="E691" s="2" t="s">
        <v>4334</v>
      </c>
      <c r="F691" s="3">
        <v>46251</v>
      </c>
      <c r="G691" s="2">
        <v>112</v>
      </c>
      <c r="H691" s="2" t="s">
        <v>5716</v>
      </c>
      <c r="I691" s="2"/>
      <c r="J691" s="2"/>
      <c r="K691" s="2">
        <v>1</v>
      </c>
      <c r="L691" s="2" t="s">
        <v>38</v>
      </c>
      <c r="M691" s="4">
        <v>167400</v>
      </c>
      <c r="N691" s="4">
        <v>204228</v>
      </c>
      <c r="O691" s="4">
        <v>167400</v>
      </c>
      <c r="P691" s="4">
        <v>204228</v>
      </c>
    </row>
    <row r="692" spans="1:16" x14ac:dyDescent="0.25">
      <c r="A692" s="2" t="s">
        <v>5619</v>
      </c>
      <c r="B692" s="3">
        <v>46217</v>
      </c>
      <c r="C692" s="2" t="s">
        <v>17</v>
      </c>
      <c r="D692" s="2" t="s">
        <v>18</v>
      </c>
      <c r="E692" s="2" t="s">
        <v>4334</v>
      </c>
      <c r="F692" s="3">
        <v>46251</v>
      </c>
      <c r="G692" s="2">
        <v>113</v>
      </c>
      <c r="H692" s="2" t="s">
        <v>5717</v>
      </c>
      <c r="I692" s="2"/>
      <c r="J692" s="2"/>
      <c r="K692" s="2">
        <v>1</v>
      </c>
      <c r="L692" s="2" t="s">
        <v>38</v>
      </c>
      <c r="M692" s="4">
        <v>167400</v>
      </c>
      <c r="N692" s="4">
        <v>204228</v>
      </c>
      <c r="O692" s="4">
        <v>167400</v>
      </c>
      <c r="P692" s="4">
        <v>204228</v>
      </c>
    </row>
    <row r="693" spans="1:16" x14ac:dyDescent="0.25">
      <c r="A693" s="2" t="s">
        <v>5619</v>
      </c>
      <c r="B693" s="3">
        <v>46217</v>
      </c>
      <c r="C693" s="2" t="s">
        <v>17</v>
      </c>
      <c r="D693" s="2" t="s">
        <v>18</v>
      </c>
      <c r="E693" s="2" t="s">
        <v>4334</v>
      </c>
      <c r="F693" s="3">
        <v>46251</v>
      </c>
      <c r="G693" s="2">
        <v>114</v>
      </c>
      <c r="H693" s="2" t="s">
        <v>5718</v>
      </c>
      <c r="I693" s="2"/>
      <c r="J693" s="2"/>
      <c r="K693" s="2">
        <v>2</v>
      </c>
      <c r="L693" s="2" t="s">
        <v>38</v>
      </c>
      <c r="M693" s="4">
        <v>147250</v>
      </c>
      <c r="N693" s="4">
        <v>179645</v>
      </c>
      <c r="O693" s="4">
        <v>294500</v>
      </c>
      <c r="P693" s="4">
        <v>359290</v>
      </c>
    </row>
    <row r="694" spans="1:16" x14ac:dyDescent="0.25">
      <c r="A694" s="2" t="s">
        <v>5619</v>
      </c>
      <c r="B694" s="3">
        <v>46217</v>
      </c>
      <c r="C694" s="2" t="s">
        <v>17</v>
      </c>
      <c r="D694" s="2" t="s">
        <v>18</v>
      </c>
      <c r="E694" s="2" t="s">
        <v>4334</v>
      </c>
      <c r="F694" s="3">
        <v>46251</v>
      </c>
      <c r="G694" s="2">
        <v>115</v>
      </c>
      <c r="H694" s="2" t="s">
        <v>5719</v>
      </c>
      <c r="I694" s="2"/>
      <c r="J694" s="2"/>
      <c r="K694" s="2">
        <v>5</v>
      </c>
      <c r="L694" s="2" t="s">
        <v>73</v>
      </c>
      <c r="M694" s="4">
        <v>118219.26</v>
      </c>
      <c r="N694" s="4">
        <v>144227.5</v>
      </c>
      <c r="O694" s="4">
        <v>591096.30000000005</v>
      </c>
      <c r="P694" s="4">
        <v>721137.49</v>
      </c>
    </row>
    <row r="695" spans="1:16" x14ac:dyDescent="0.25">
      <c r="A695" s="2" t="s">
        <v>5619</v>
      </c>
      <c r="B695" s="3">
        <v>46217</v>
      </c>
      <c r="C695" s="2" t="s">
        <v>17</v>
      </c>
      <c r="D695" s="2" t="s">
        <v>18</v>
      </c>
      <c r="E695" s="2" t="s">
        <v>4334</v>
      </c>
      <c r="F695" s="3">
        <v>46251</v>
      </c>
      <c r="G695" s="2">
        <v>116</v>
      </c>
      <c r="H695" s="2" t="s">
        <v>5720</v>
      </c>
      <c r="I695" s="2"/>
      <c r="J695" s="2"/>
      <c r="K695" s="2">
        <v>1</v>
      </c>
      <c r="L695" s="2" t="s">
        <v>38</v>
      </c>
      <c r="M695" s="4">
        <v>102284.47</v>
      </c>
      <c r="N695" s="4">
        <v>124787.05</v>
      </c>
      <c r="O695" s="4">
        <v>102284.47</v>
      </c>
      <c r="P695" s="4">
        <v>124787.05</v>
      </c>
    </row>
    <row r="696" spans="1:16" x14ac:dyDescent="0.25">
      <c r="A696" s="2" t="s">
        <v>5619</v>
      </c>
      <c r="B696" s="3">
        <v>46217</v>
      </c>
      <c r="C696" s="2" t="s">
        <v>17</v>
      </c>
      <c r="D696" s="2" t="s">
        <v>18</v>
      </c>
      <c r="E696" s="2" t="s">
        <v>4334</v>
      </c>
      <c r="F696" s="3">
        <v>46251</v>
      </c>
      <c r="G696" s="2">
        <v>117</v>
      </c>
      <c r="H696" s="2" t="s">
        <v>5721</v>
      </c>
      <c r="I696" s="2"/>
      <c r="J696" s="2"/>
      <c r="K696" s="2">
        <v>1</v>
      </c>
      <c r="L696" s="2" t="s">
        <v>38</v>
      </c>
      <c r="M696" s="4">
        <v>124147.75</v>
      </c>
      <c r="N696" s="4">
        <v>151460.26</v>
      </c>
      <c r="O696" s="4">
        <v>124147.75</v>
      </c>
      <c r="P696" s="4">
        <v>151460.26</v>
      </c>
    </row>
    <row r="697" spans="1:16" x14ac:dyDescent="0.25">
      <c r="A697" s="2" t="s">
        <v>5619</v>
      </c>
      <c r="B697" s="3">
        <v>46217</v>
      </c>
      <c r="C697" s="2" t="s">
        <v>17</v>
      </c>
      <c r="D697" s="2" t="s">
        <v>18</v>
      </c>
      <c r="E697" s="2" t="s">
        <v>4334</v>
      </c>
      <c r="F697" s="3">
        <v>46251</v>
      </c>
      <c r="G697" s="2">
        <v>118</v>
      </c>
      <c r="H697" s="2" t="s">
        <v>5722</v>
      </c>
      <c r="I697" s="2"/>
      <c r="J697" s="2"/>
      <c r="K697" s="2">
        <v>1</v>
      </c>
      <c r="L697" s="2" t="s">
        <v>38</v>
      </c>
      <c r="M697" s="4">
        <v>156099.42000000001</v>
      </c>
      <c r="N697" s="4">
        <v>190441.29</v>
      </c>
      <c r="O697" s="4">
        <v>156099.42000000001</v>
      </c>
      <c r="P697" s="4">
        <v>190441.29</v>
      </c>
    </row>
    <row r="698" spans="1:16" x14ac:dyDescent="0.25">
      <c r="A698" s="2" t="s">
        <v>5619</v>
      </c>
      <c r="B698" s="3">
        <v>46217</v>
      </c>
      <c r="C698" s="2" t="s">
        <v>17</v>
      </c>
      <c r="D698" s="2" t="s">
        <v>18</v>
      </c>
      <c r="E698" s="2" t="s">
        <v>4334</v>
      </c>
      <c r="F698" s="3">
        <v>46251</v>
      </c>
      <c r="G698" s="2">
        <v>119</v>
      </c>
      <c r="H698" s="2" t="s">
        <v>5723</v>
      </c>
      <c r="I698" s="2"/>
      <c r="J698" s="2"/>
      <c r="K698" s="2">
        <v>1</v>
      </c>
      <c r="L698" s="2" t="s">
        <v>38</v>
      </c>
      <c r="M698" s="4">
        <v>153293.56</v>
      </c>
      <c r="N698" s="4">
        <v>187018.14</v>
      </c>
      <c r="O698" s="4">
        <v>153293.56</v>
      </c>
      <c r="P698" s="4">
        <v>187018.14</v>
      </c>
    </row>
    <row r="699" spans="1:16" x14ac:dyDescent="0.25">
      <c r="A699" s="2" t="s">
        <v>5619</v>
      </c>
      <c r="B699" s="3">
        <v>46217</v>
      </c>
      <c r="C699" s="2" t="s">
        <v>17</v>
      </c>
      <c r="D699" s="2" t="s">
        <v>18</v>
      </c>
      <c r="E699" s="2" t="s">
        <v>4334</v>
      </c>
      <c r="F699" s="3">
        <v>46251</v>
      </c>
      <c r="G699" s="2">
        <v>120</v>
      </c>
      <c r="H699" s="2" t="s">
        <v>2696</v>
      </c>
      <c r="I699" s="2"/>
      <c r="J699" s="2"/>
      <c r="K699" s="2">
        <v>7</v>
      </c>
      <c r="L699" s="2" t="s">
        <v>108</v>
      </c>
      <c r="M699" s="4">
        <v>236809.93</v>
      </c>
      <c r="N699" s="4">
        <v>288908.11</v>
      </c>
      <c r="O699" s="4">
        <v>1657669.51</v>
      </c>
      <c r="P699" s="4">
        <v>2022356.8</v>
      </c>
    </row>
    <row r="700" spans="1:16" x14ac:dyDescent="0.25">
      <c r="A700" s="2" t="s">
        <v>5619</v>
      </c>
      <c r="B700" s="3">
        <v>46217</v>
      </c>
      <c r="C700" s="2" t="s">
        <v>17</v>
      </c>
      <c r="D700" s="2" t="s">
        <v>18</v>
      </c>
      <c r="E700" s="2" t="s">
        <v>4334</v>
      </c>
      <c r="F700" s="3">
        <v>46251</v>
      </c>
      <c r="G700" s="2">
        <v>121</v>
      </c>
      <c r="H700" s="2" t="s">
        <v>5724</v>
      </c>
      <c r="I700" s="2"/>
      <c r="J700" s="2"/>
      <c r="K700" s="2">
        <v>3</v>
      </c>
      <c r="L700" s="2" t="s">
        <v>38</v>
      </c>
      <c r="M700" s="4">
        <v>6533.75</v>
      </c>
      <c r="N700" s="4">
        <v>7971.18</v>
      </c>
      <c r="O700" s="4">
        <v>19601.25</v>
      </c>
      <c r="P700" s="4">
        <v>23913.53</v>
      </c>
    </row>
    <row r="701" spans="1:16" x14ac:dyDescent="0.25">
      <c r="A701" s="2" t="s">
        <v>5725</v>
      </c>
      <c r="B701" s="3">
        <v>46217</v>
      </c>
      <c r="C701" s="2" t="s">
        <v>40</v>
      </c>
      <c r="D701" s="2" t="s">
        <v>18</v>
      </c>
      <c r="E701" s="2" t="s">
        <v>19</v>
      </c>
      <c r="F701" s="3">
        <v>46228</v>
      </c>
      <c r="G701" s="2">
        <v>1</v>
      </c>
      <c r="H701" s="2" t="s">
        <v>5726</v>
      </c>
      <c r="I701" s="2"/>
      <c r="J701" s="2"/>
      <c r="K701" s="2">
        <v>1</v>
      </c>
      <c r="L701" s="2" t="s">
        <v>38</v>
      </c>
      <c r="M701" s="4">
        <v>0</v>
      </c>
      <c r="N701" s="4">
        <v>0</v>
      </c>
      <c r="O701" s="4">
        <v>0</v>
      </c>
      <c r="P701" s="4">
        <v>0</v>
      </c>
    </row>
    <row r="702" spans="1:16" x14ac:dyDescent="0.25">
      <c r="A702" s="2" t="s">
        <v>5725</v>
      </c>
      <c r="B702" s="3">
        <v>46217</v>
      </c>
      <c r="C702" s="2" t="s">
        <v>40</v>
      </c>
      <c r="D702" s="2" t="s">
        <v>18</v>
      </c>
      <c r="E702" s="2" t="s">
        <v>19</v>
      </c>
      <c r="F702" s="3">
        <v>46228</v>
      </c>
      <c r="G702" s="2">
        <v>2</v>
      </c>
      <c r="H702" s="2" t="s">
        <v>3690</v>
      </c>
      <c r="I702" s="2"/>
      <c r="J702" s="2"/>
      <c r="K702" s="2">
        <v>1</v>
      </c>
      <c r="L702" s="2" t="s">
        <v>38</v>
      </c>
      <c r="M702" s="4">
        <v>246168.05</v>
      </c>
      <c r="N702" s="4">
        <v>300325.02</v>
      </c>
      <c r="O702" s="4">
        <v>246168.05</v>
      </c>
      <c r="P702" s="4">
        <v>300325.02</v>
      </c>
    </row>
    <row r="703" spans="1:16" x14ac:dyDescent="0.25">
      <c r="A703" s="2" t="s">
        <v>5727</v>
      </c>
      <c r="B703" s="3">
        <v>46217</v>
      </c>
      <c r="C703" s="2" t="s">
        <v>905</v>
      </c>
      <c r="D703" s="2" t="s">
        <v>18</v>
      </c>
      <c r="E703" s="2" t="s">
        <v>19</v>
      </c>
      <c r="F703" s="3">
        <v>46219</v>
      </c>
      <c r="G703" s="2">
        <v>1</v>
      </c>
      <c r="H703" s="2" t="s">
        <v>5728</v>
      </c>
      <c r="I703" s="2"/>
      <c r="J703" s="2"/>
      <c r="K703" s="2">
        <v>0.75</v>
      </c>
      <c r="L703" s="2" t="s">
        <v>115</v>
      </c>
      <c r="M703" s="4">
        <v>0</v>
      </c>
      <c r="N703" s="4">
        <v>0</v>
      </c>
      <c r="O703" s="4">
        <v>0</v>
      </c>
      <c r="P703" s="4">
        <v>0</v>
      </c>
    </row>
    <row r="704" spans="1:16" x14ac:dyDescent="0.25">
      <c r="A704" s="2" t="s">
        <v>5727</v>
      </c>
      <c r="B704" s="3">
        <v>46217</v>
      </c>
      <c r="C704" s="2" t="s">
        <v>905</v>
      </c>
      <c r="D704" s="2" t="s">
        <v>18</v>
      </c>
      <c r="E704" s="2" t="s">
        <v>19</v>
      </c>
      <c r="F704" s="3">
        <v>46219</v>
      </c>
      <c r="G704" s="2">
        <v>2</v>
      </c>
      <c r="H704" s="2" t="s">
        <v>5729</v>
      </c>
      <c r="I704" s="2"/>
      <c r="J704" s="2"/>
      <c r="K704" s="2">
        <v>0.75</v>
      </c>
      <c r="L704" s="2" t="s">
        <v>115</v>
      </c>
      <c r="M704" s="4">
        <v>0</v>
      </c>
      <c r="N704" s="4">
        <v>0</v>
      </c>
      <c r="O704" s="4">
        <v>0</v>
      </c>
      <c r="P704" s="4">
        <v>0</v>
      </c>
    </row>
    <row r="705" spans="1:16" x14ac:dyDescent="0.25">
      <c r="A705" s="2" t="s">
        <v>5727</v>
      </c>
      <c r="B705" s="3">
        <v>46217</v>
      </c>
      <c r="C705" s="2" t="s">
        <v>905</v>
      </c>
      <c r="D705" s="2" t="s">
        <v>18</v>
      </c>
      <c r="E705" s="2" t="s">
        <v>19</v>
      </c>
      <c r="F705" s="3">
        <v>46219</v>
      </c>
      <c r="G705" s="2">
        <v>3</v>
      </c>
      <c r="H705" s="2" t="s">
        <v>5730</v>
      </c>
      <c r="I705" s="2"/>
      <c r="J705" s="2"/>
      <c r="K705" s="2">
        <v>0.5</v>
      </c>
      <c r="L705" s="2" t="s">
        <v>115</v>
      </c>
      <c r="M705" s="4">
        <v>0</v>
      </c>
      <c r="N705" s="4">
        <v>0</v>
      </c>
      <c r="O705" s="4">
        <v>0</v>
      </c>
      <c r="P705" s="4">
        <v>0</v>
      </c>
    </row>
    <row r="706" spans="1:16" x14ac:dyDescent="0.25">
      <c r="A706" s="2" t="s">
        <v>5731</v>
      </c>
      <c r="B706" s="3">
        <v>46217</v>
      </c>
      <c r="C706" s="2" t="s">
        <v>17</v>
      </c>
      <c r="D706" s="2" t="s">
        <v>18</v>
      </c>
      <c r="E706" s="2" t="s">
        <v>19</v>
      </c>
      <c r="F706" s="3">
        <v>46223</v>
      </c>
      <c r="G706" s="2">
        <v>1</v>
      </c>
      <c r="H706" s="2" t="s">
        <v>2963</v>
      </c>
      <c r="I706" s="2"/>
      <c r="J706" s="2"/>
      <c r="K706" s="2">
        <v>22.86</v>
      </c>
      <c r="L706" s="2" t="s">
        <v>557</v>
      </c>
      <c r="M706" s="4">
        <v>8616.4</v>
      </c>
      <c r="N706" s="4">
        <v>10512.01</v>
      </c>
      <c r="O706" s="4">
        <v>196970.9</v>
      </c>
      <c r="P706" s="4">
        <v>240304.5</v>
      </c>
    </row>
    <row r="707" spans="1:16" x14ac:dyDescent="0.25">
      <c r="A707" s="2" t="s">
        <v>5731</v>
      </c>
      <c r="B707" s="3">
        <v>46217</v>
      </c>
      <c r="C707" s="2" t="s">
        <v>17</v>
      </c>
      <c r="D707" s="2" t="s">
        <v>18</v>
      </c>
      <c r="E707" s="2" t="s">
        <v>19</v>
      </c>
      <c r="F707" s="3">
        <v>46223</v>
      </c>
      <c r="G707" s="2">
        <v>2</v>
      </c>
      <c r="H707" s="2" t="s">
        <v>2724</v>
      </c>
      <c r="I707" s="2"/>
      <c r="J707" s="2"/>
      <c r="K707" s="2">
        <v>1.6</v>
      </c>
      <c r="L707" s="2" t="s">
        <v>557</v>
      </c>
      <c r="M707" s="4">
        <v>34262.29</v>
      </c>
      <c r="N707" s="4">
        <v>41799.99</v>
      </c>
      <c r="O707" s="4">
        <v>54819.66</v>
      </c>
      <c r="P707" s="4">
        <v>66879.990000000005</v>
      </c>
    </row>
    <row r="708" spans="1:16" x14ac:dyDescent="0.25">
      <c r="A708" s="2" t="s">
        <v>5731</v>
      </c>
      <c r="B708" s="3">
        <v>46217</v>
      </c>
      <c r="C708" s="2" t="s">
        <v>17</v>
      </c>
      <c r="D708" s="2" t="s">
        <v>18</v>
      </c>
      <c r="E708" s="2" t="s">
        <v>19</v>
      </c>
      <c r="F708" s="3">
        <v>46223</v>
      </c>
      <c r="G708" s="2">
        <v>3</v>
      </c>
      <c r="H708" s="2" t="s">
        <v>5732</v>
      </c>
      <c r="I708" s="2"/>
      <c r="J708" s="2"/>
      <c r="K708" s="2">
        <v>1587.5</v>
      </c>
      <c r="L708" s="2" t="s">
        <v>557</v>
      </c>
      <c r="M708" s="4">
        <v>15436.06</v>
      </c>
      <c r="N708" s="4">
        <v>17975.990000000002</v>
      </c>
      <c r="O708" s="4">
        <v>24504745.25</v>
      </c>
      <c r="P708" s="4">
        <v>29895789.210000001</v>
      </c>
    </row>
    <row r="709" spans="1:16" x14ac:dyDescent="0.25">
      <c r="A709" s="2" t="s">
        <v>5731</v>
      </c>
      <c r="B709" s="3">
        <v>46217</v>
      </c>
      <c r="C709" s="2" t="s">
        <v>17</v>
      </c>
      <c r="D709" s="2" t="s">
        <v>18</v>
      </c>
      <c r="E709" s="2" t="s">
        <v>19</v>
      </c>
      <c r="F709" s="3">
        <v>46223</v>
      </c>
      <c r="G709" s="2">
        <v>4</v>
      </c>
      <c r="H709" s="2" t="s">
        <v>3729</v>
      </c>
      <c r="I709" s="2"/>
      <c r="J709" s="2"/>
      <c r="K709" s="2">
        <v>567</v>
      </c>
      <c r="L709" s="2" t="s">
        <v>557</v>
      </c>
      <c r="M709" s="4">
        <v>15448.69</v>
      </c>
      <c r="N709" s="4">
        <v>17990.689999999999</v>
      </c>
      <c r="O709" s="4">
        <v>8759407.2300000004</v>
      </c>
      <c r="P709" s="4">
        <v>10686476.82</v>
      </c>
    </row>
    <row r="710" spans="1:16" x14ac:dyDescent="0.25">
      <c r="A710" s="2" t="s">
        <v>5731</v>
      </c>
      <c r="B710" s="3">
        <v>46217</v>
      </c>
      <c r="C710" s="2" t="s">
        <v>17</v>
      </c>
      <c r="D710" s="2" t="s">
        <v>18</v>
      </c>
      <c r="E710" s="2" t="s">
        <v>19</v>
      </c>
      <c r="F710" s="3">
        <v>46223</v>
      </c>
      <c r="G710" s="2">
        <v>5</v>
      </c>
      <c r="H710" s="2" t="s">
        <v>2720</v>
      </c>
      <c r="I710" s="2" t="s">
        <v>5733</v>
      </c>
      <c r="J710" s="2"/>
      <c r="K710" s="2">
        <v>20.460999999999999</v>
      </c>
      <c r="L710" s="2" t="s">
        <v>557</v>
      </c>
      <c r="M710" s="4">
        <v>11976.4</v>
      </c>
      <c r="N710" s="4">
        <v>14611.21</v>
      </c>
      <c r="O710" s="4">
        <v>245049.12</v>
      </c>
      <c r="P710" s="4">
        <v>298959.93</v>
      </c>
    </row>
    <row r="711" spans="1:16" x14ac:dyDescent="0.25">
      <c r="A711" s="2" t="s">
        <v>5731</v>
      </c>
      <c r="B711" s="3">
        <v>46217</v>
      </c>
      <c r="C711" s="2" t="s">
        <v>17</v>
      </c>
      <c r="D711" s="2" t="s">
        <v>18</v>
      </c>
      <c r="E711" s="2" t="s">
        <v>19</v>
      </c>
      <c r="F711" s="3">
        <v>46223</v>
      </c>
      <c r="G711" s="2">
        <v>6</v>
      </c>
      <c r="H711" s="2" t="s">
        <v>2982</v>
      </c>
      <c r="I711" s="2"/>
      <c r="J711" s="2"/>
      <c r="K711" s="2">
        <v>9.5</v>
      </c>
      <c r="L711" s="2" t="s">
        <v>70</v>
      </c>
      <c r="M711" s="4">
        <v>6296.8</v>
      </c>
      <c r="N711" s="4">
        <v>7682.1</v>
      </c>
      <c r="O711" s="4">
        <v>59819.6</v>
      </c>
      <c r="P711" s="4">
        <v>72979.91</v>
      </c>
    </row>
    <row r="712" spans="1:16" x14ac:dyDescent="0.25">
      <c r="A712" s="2" t="s">
        <v>5731</v>
      </c>
      <c r="B712" s="3">
        <v>46217</v>
      </c>
      <c r="C712" s="2" t="s">
        <v>17</v>
      </c>
      <c r="D712" s="2" t="s">
        <v>18</v>
      </c>
      <c r="E712" s="2" t="s">
        <v>19</v>
      </c>
      <c r="F712" s="3">
        <v>46223</v>
      </c>
      <c r="G712" s="2">
        <v>7</v>
      </c>
      <c r="H712" s="2" t="s">
        <v>2982</v>
      </c>
      <c r="I712" s="2"/>
      <c r="J712" s="2"/>
      <c r="K712" s="2">
        <v>9.5</v>
      </c>
      <c r="L712" s="2" t="s">
        <v>70</v>
      </c>
      <c r="M712" s="4">
        <v>6296.8</v>
      </c>
      <c r="N712" s="4">
        <v>7682.1</v>
      </c>
      <c r="O712" s="4">
        <v>59819.6</v>
      </c>
      <c r="P712" s="4">
        <v>72979.91</v>
      </c>
    </row>
    <row r="713" spans="1:16" x14ac:dyDescent="0.25">
      <c r="A713" s="2" t="s">
        <v>5731</v>
      </c>
      <c r="B713" s="3">
        <v>46217</v>
      </c>
      <c r="C713" s="2" t="s">
        <v>17</v>
      </c>
      <c r="D713" s="2" t="s">
        <v>18</v>
      </c>
      <c r="E713" s="2" t="s">
        <v>19</v>
      </c>
      <c r="F713" s="3">
        <v>46223</v>
      </c>
      <c r="G713" s="2">
        <v>8</v>
      </c>
      <c r="H713" s="2" t="s">
        <v>5734</v>
      </c>
      <c r="I713" s="2"/>
      <c r="J713" s="2"/>
      <c r="K713" s="2">
        <v>2</v>
      </c>
      <c r="L713" s="2" t="s">
        <v>38</v>
      </c>
      <c r="M713" s="4">
        <v>0</v>
      </c>
      <c r="N713" s="4">
        <v>0</v>
      </c>
      <c r="O713" s="4">
        <v>0</v>
      </c>
      <c r="P713" s="4">
        <v>0</v>
      </c>
    </row>
    <row r="714" spans="1:16" x14ac:dyDescent="0.25">
      <c r="A714" s="2" t="s">
        <v>5731</v>
      </c>
      <c r="B714" s="3">
        <v>46217</v>
      </c>
      <c r="C714" s="2" t="s">
        <v>17</v>
      </c>
      <c r="D714" s="2" t="s">
        <v>18</v>
      </c>
      <c r="E714" s="2" t="s">
        <v>19</v>
      </c>
      <c r="F714" s="3">
        <v>46223</v>
      </c>
      <c r="G714" s="2">
        <v>9</v>
      </c>
      <c r="H714" s="2" t="s">
        <v>5735</v>
      </c>
      <c r="I714" s="2"/>
      <c r="J714" s="2"/>
      <c r="K714" s="2">
        <v>3</v>
      </c>
      <c r="L714" s="2" t="s">
        <v>38</v>
      </c>
      <c r="M714" s="4">
        <v>0</v>
      </c>
      <c r="N714" s="4">
        <v>0</v>
      </c>
      <c r="O714" s="4">
        <v>0</v>
      </c>
      <c r="P714" s="4">
        <v>0</v>
      </c>
    </row>
    <row r="715" spans="1:16" x14ac:dyDescent="0.25">
      <c r="A715" s="2" t="s">
        <v>5731</v>
      </c>
      <c r="B715" s="3">
        <v>46217</v>
      </c>
      <c r="C715" s="2" t="s">
        <v>17</v>
      </c>
      <c r="D715" s="2" t="s">
        <v>18</v>
      </c>
      <c r="E715" s="2" t="s">
        <v>19</v>
      </c>
      <c r="F715" s="3">
        <v>46223</v>
      </c>
      <c r="G715" s="2">
        <v>10</v>
      </c>
      <c r="H715" s="2" t="s">
        <v>5736</v>
      </c>
      <c r="I715" s="2"/>
      <c r="J715" s="2"/>
      <c r="K715" s="2">
        <v>2</v>
      </c>
      <c r="L715" s="2" t="s">
        <v>38</v>
      </c>
      <c r="M715" s="4">
        <v>0</v>
      </c>
      <c r="N715" s="4">
        <v>0</v>
      </c>
      <c r="O715" s="4">
        <v>0</v>
      </c>
      <c r="P715" s="4">
        <v>0</v>
      </c>
    </row>
    <row r="716" spans="1:16" x14ac:dyDescent="0.25">
      <c r="A716" s="2" t="s">
        <v>5731</v>
      </c>
      <c r="B716" s="3">
        <v>46217</v>
      </c>
      <c r="C716" s="2" t="s">
        <v>17</v>
      </c>
      <c r="D716" s="2" t="s">
        <v>18</v>
      </c>
      <c r="E716" s="2" t="s">
        <v>19</v>
      </c>
      <c r="F716" s="3">
        <v>46223</v>
      </c>
      <c r="G716" s="2">
        <v>11</v>
      </c>
      <c r="H716" s="2" t="s">
        <v>5737</v>
      </c>
      <c r="I716" s="2" t="s">
        <v>5738</v>
      </c>
      <c r="J716" s="2"/>
      <c r="K716" s="2">
        <v>16</v>
      </c>
      <c r="L716" s="2" t="s">
        <v>21</v>
      </c>
      <c r="M716" s="4">
        <v>950.82</v>
      </c>
      <c r="N716" s="4">
        <v>1160</v>
      </c>
      <c r="O716" s="4">
        <v>15213.12</v>
      </c>
      <c r="P716" s="4">
        <v>18560.009999999998</v>
      </c>
    </row>
    <row r="717" spans="1:16" x14ac:dyDescent="0.25">
      <c r="A717" s="2" t="s">
        <v>5731</v>
      </c>
      <c r="B717" s="3">
        <v>46217</v>
      </c>
      <c r="C717" s="2" t="s">
        <v>17</v>
      </c>
      <c r="D717" s="2" t="s">
        <v>18</v>
      </c>
      <c r="E717" s="2" t="s">
        <v>19</v>
      </c>
      <c r="F717" s="3">
        <v>46223</v>
      </c>
      <c r="G717" s="2">
        <v>12</v>
      </c>
      <c r="H717" s="2" t="s">
        <v>5738</v>
      </c>
      <c r="I717" s="2"/>
      <c r="J717" s="2"/>
      <c r="K717" s="2">
        <v>16</v>
      </c>
      <c r="L717" s="2" t="s">
        <v>21</v>
      </c>
      <c r="M717" s="4">
        <v>950.82</v>
      </c>
      <c r="N717" s="4">
        <v>1160</v>
      </c>
      <c r="O717" s="4">
        <v>15213.12</v>
      </c>
      <c r="P717" s="4">
        <v>18560.009999999998</v>
      </c>
    </row>
    <row r="718" spans="1:16" x14ac:dyDescent="0.25">
      <c r="A718" s="2" t="s">
        <v>5731</v>
      </c>
      <c r="B718" s="3">
        <v>46217</v>
      </c>
      <c r="C718" s="2" t="s">
        <v>17</v>
      </c>
      <c r="D718" s="2" t="s">
        <v>18</v>
      </c>
      <c r="E718" s="2" t="s">
        <v>19</v>
      </c>
      <c r="F718" s="3">
        <v>46223</v>
      </c>
      <c r="G718" s="2">
        <v>13</v>
      </c>
      <c r="H718" s="2" t="s">
        <v>5739</v>
      </c>
      <c r="I718" s="2"/>
      <c r="J718" s="2"/>
      <c r="K718" s="2">
        <v>16</v>
      </c>
      <c r="L718" s="2" t="s">
        <v>21</v>
      </c>
      <c r="M718" s="4">
        <v>961.06</v>
      </c>
      <c r="N718" s="4">
        <v>1172.49</v>
      </c>
      <c r="O718" s="4">
        <v>15376.96</v>
      </c>
      <c r="P718" s="4">
        <v>18759.89</v>
      </c>
    </row>
    <row r="719" spans="1:16" x14ac:dyDescent="0.25">
      <c r="A719" s="2" t="s">
        <v>5731</v>
      </c>
      <c r="B719" s="3">
        <v>46217</v>
      </c>
      <c r="C719" s="2" t="s">
        <v>17</v>
      </c>
      <c r="D719" s="2" t="s">
        <v>18</v>
      </c>
      <c r="E719" s="2" t="s">
        <v>19</v>
      </c>
      <c r="F719" s="3">
        <v>46223</v>
      </c>
      <c r="G719" s="2">
        <v>14</v>
      </c>
      <c r="H719" s="2" t="s">
        <v>5740</v>
      </c>
      <c r="I719" s="2"/>
      <c r="J719" s="2"/>
      <c r="K719" s="2">
        <v>60</v>
      </c>
      <c r="L719" s="2" t="s">
        <v>21</v>
      </c>
      <c r="M719" s="4">
        <v>1026.8</v>
      </c>
      <c r="N719" s="4">
        <v>1252.7</v>
      </c>
      <c r="O719" s="4">
        <v>61608</v>
      </c>
      <c r="P719" s="4">
        <v>75161.759999999995</v>
      </c>
    </row>
    <row r="720" spans="1:16" x14ac:dyDescent="0.25">
      <c r="A720" s="2" t="s">
        <v>5731</v>
      </c>
      <c r="B720" s="3">
        <v>46217</v>
      </c>
      <c r="C720" s="2" t="s">
        <v>17</v>
      </c>
      <c r="D720" s="2" t="s">
        <v>18</v>
      </c>
      <c r="E720" s="2" t="s">
        <v>19</v>
      </c>
      <c r="F720" s="3">
        <v>46223</v>
      </c>
      <c r="G720" s="2">
        <v>15</v>
      </c>
      <c r="H720" s="2" t="s">
        <v>5741</v>
      </c>
      <c r="I720" s="2"/>
      <c r="J720" s="2"/>
      <c r="K720" s="2">
        <v>4</v>
      </c>
      <c r="L720" s="2" t="s">
        <v>21</v>
      </c>
      <c r="M720" s="4">
        <v>1036.99</v>
      </c>
      <c r="N720" s="4">
        <v>1265.1300000000001</v>
      </c>
      <c r="O720" s="4">
        <v>4147.96</v>
      </c>
      <c r="P720" s="4">
        <v>5060.51</v>
      </c>
    </row>
    <row r="721" spans="1:16" x14ac:dyDescent="0.25">
      <c r="A721" s="2" t="s">
        <v>5731</v>
      </c>
      <c r="B721" s="3">
        <v>46217</v>
      </c>
      <c r="C721" s="2" t="s">
        <v>17</v>
      </c>
      <c r="D721" s="2" t="s">
        <v>18</v>
      </c>
      <c r="E721" s="2" t="s">
        <v>19</v>
      </c>
      <c r="F721" s="3">
        <v>46223</v>
      </c>
      <c r="G721" s="2">
        <v>16</v>
      </c>
      <c r="H721" s="2" t="s">
        <v>2714</v>
      </c>
      <c r="I721" s="2"/>
      <c r="J721" s="2"/>
      <c r="K721" s="2">
        <v>40</v>
      </c>
      <c r="L721" s="2" t="s">
        <v>21</v>
      </c>
      <c r="M721" s="4">
        <v>1203.5999999999999</v>
      </c>
      <c r="N721" s="4">
        <v>1468.39</v>
      </c>
      <c r="O721" s="4">
        <v>48144</v>
      </c>
      <c r="P721" s="4">
        <v>58735.68</v>
      </c>
    </row>
    <row r="722" spans="1:16" x14ac:dyDescent="0.25">
      <c r="A722" s="2" t="s">
        <v>5731</v>
      </c>
      <c r="B722" s="3">
        <v>46217</v>
      </c>
      <c r="C722" s="2" t="s">
        <v>17</v>
      </c>
      <c r="D722" s="2" t="s">
        <v>18</v>
      </c>
      <c r="E722" s="2" t="s">
        <v>19</v>
      </c>
      <c r="F722" s="3">
        <v>46223</v>
      </c>
      <c r="G722" s="2">
        <v>17</v>
      </c>
      <c r="H722" s="2" t="s">
        <v>2704</v>
      </c>
      <c r="I722" s="2"/>
      <c r="J722" s="2"/>
      <c r="K722" s="2">
        <v>44</v>
      </c>
      <c r="L722" s="2" t="s">
        <v>21</v>
      </c>
      <c r="M722" s="4">
        <v>1390.16</v>
      </c>
      <c r="N722" s="4">
        <v>1696</v>
      </c>
      <c r="O722" s="4">
        <v>61167.040000000001</v>
      </c>
      <c r="P722" s="4">
        <v>74623.789999999994</v>
      </c>
    </row>
    <row r="723" spans="1:16" x14ac:dyDescent="0.25">
      <c r="A723" s="2" t="s">
        <v>5731</v>
      </c>
      <c r="B723" s="3">
        <v>46217</v>
      </c>
      <c r="C723" s="2" t="s">
        <v>17</v>
      </c>
      <c r="D723" s="2" t="s">
        <v>18</v>
      </c>
      <c r="E723" s="2" t="s">
        <v>19</v>
      </c>
      <c r="F723" s="3">
        <v>46223</v>
      </c>
      <c r="G723" s="2">
        <v>18</v>
      </c>
      <c r="H723" s="2" t="s">
        <v>5742</v>
      </c>
      <c r="I723" s="2" t="s">
        <v>5738</v>
      </c>
      <c r="J723" s="2"/>
      <c r="K723" s="2">
        <v>16</v>
      </c>
      <c r="L723" s="2" t="s">
        <v>21</v>
      </c>
      <c r="M723" s="4">
        <v>950.82</v>
      </c>
      <c r="N723" s="4">
        <v>1160</v>
      </c>
      <c r="O723" s="4">
        <v>15213.12</v>
      </c>
      <c r="P723" s="4">
        <v>18560.009999999998</v>
      </c>
    </row>
    <row r="724" spans="1:16" x14ac:dyDescent="0.25">
      <c r="A724" s="2" t="s">
        <v>5731</v>
      </c>
      <c r="B724" s="3">
        <v>46217</v>
      </c>
      <c r="C724" s="2" t="s">
        <v>17</v>
      </c>
      <c r="D724" s="2" t="s">
        <v>18</v>
      </c>
      <c r="E724" s="2" t="s">
        <v>19</v>
      </c>
      <c r="F724" s="3">
        <v>46223</v>
      </c>
      <c r="G724" s="2">
        <v>19</v>
      </c>
      <c r="H724" s="2" t="s">
        <v>2702</v>
      </c>
      <c r="I724" s="2"/>
      <c r="J724" s="2"/>
      <c r="K724" s="2">
        <v>10</v>
      </c>
      <c r="L724" s="2" t="s">
        <v>21</v>
      </c>
      <c r="M724" s="4">
        <v>1704.54</v>
      </c>
      <c r="N724" s="4">
        <v>2079.54</v>
      </c>
      <c r="O724" s="4">
        <v>17045.400000000001</v>
      </c>
      <c r="P724" s="4">
        <v>20795.39</v>
      </c>
    </row>
    <row r="725" spans="1:16" x14ac:dyDescent="0.25">
      <c r="A725" s="2" t="s">
        <v>5731</v>
      </c>
      <c r="B725" s="3">
        <v>46217</v>
      </c>
      <c r="C725" s="2" t="s">
        <v>17</v>
      </c>
      <c r="D725" s="2" t="s">
        <v>18</v>
      </c>
      <c r="E725" s="2" t="s">
        <v>19</v>
      </c>
      <c r="F725" s="3">
        <v>46223</v>
      </c>
      <c r="G725" s="2">
        <v>20</v>
      </c>
      <c r="H725" s="2" t="s">
        <v>5743</v>
      </c>
      <c r="I725" s="2" t="s">
        <v>5744</v>
      </c>
      <c r="J725" s="2"/>
      <c r="K725" s="2">
        <v>18</v>
      </c>
      <c r="L725" s="2" t="s">
        <v>21</v>
      </c>
      <c r="M725" s="4">
        <v>128.99</v>
      </c>
      <c r="N725" s="4">
        <v>157.37</v>
      </c>
      <c r="O725" s="4">
        <v>2321.8200000000002</v>
      </c>
      <c r="P725" s="4">
        <v>2832.62</v>
      </c>
    </row>
    <row r="726" spans="1:16" x14ac:dyDescent="0.25">
      <c r="A726" s="2" t="s">
        <v>5731</v>
      </c>
      <c r="B726" s="3">
        <v>46217</v>
      </c>
      <c r="C726" s="2" t="s">
        <v>17</v>
      </c>
      <c r="D726" s="2" t="s">
        <v>18</v>
      </c>
      <c r="E726" s="2" t="s">
        <v>19</v>
      </c>
      <c r="F726" s="3">
        <v>46223</v>
      </c>
      <c r="G726" s="2">
        <v>21</v>
      </c>
      <c r="H726" s="2" t="s">
        <v>2698</v>
      </c>
      <c r="I726" s="2" t="s">
        <v>5745</v>
      </c>
      <c r="J726" s="2"/>
      <c r="K726" s="2">
        <v>25</v>
      </c>
      <c r="L726" s="2" t="s">
        <v>21</v>
      </c>
      <c r="M726" s="4">
        <v>155.01</v>
      </c>
      <c r="N726" s="4">
        <v>189.11</v>
      </c>
      <c r="O726" s="4">
        <v>3875.25</v>
      </c>
      <c r="P726" s="4">
        <v>4727.8100000000004</v>
      </c>
    </row>
    <row r="727" spans="1:16" x14ac:dyDescent="0.25">
      <c r="A727" s="2" t="s">
        <v>5731</v>
      </c>
      <c r="B727" s="3">
        <v>46217</v>
      </c>
      <c r="C727" s="2" t="s">
        <v>17</v>
      </c>
      <c r="D727" s="2" t="s">
        <v>18</v>
      </c>
      <c r="E727" s="2" t="s">
        <v>19</v>
      </c>
      <c r="F727" s="3">
        <v>46223</v>
      </c>
      <c r="G727" s="2">
        <v>22</v>
      </c>
      <c r="H727" s="2" t="s">
        <v>5746</v>
      </c>
      <c r="I727" s="2" t="s">
        <v>5747</v>
      </c>
      <c r="J727" s="2"/>
      <c r="K727" s="2">
        <v>6</v>
      </c>
      <c r="L727" s="2" t="s">
        <v>21</v>
      </c>
      <c r="M727" s="4">
        <v>167.01</v>
      </c>
      <c r="N727" s="4">
        <v>203.75</v>
      </c>
      <c r="O727" s="4">
        <v>1002.06</v>
      </c>
      <c r="P727" s="4">
        <v>1222.51</v>
      </c>
    </row>
    <row r="728" spans="1:16" x14ac:dyDescent="0.25">
      <c r="A728" s="2" t="s">
        <v>5731</v>
      </c>
      <c r="B728" s="3">
        <v>46217</v>
      </c>
      <c r="C728" s="2" t="s">
        <v>17</v>
      </c>
      <c r="D728" s="2" t="s">
        <v>18</v>
      </c>
      <c r="E728" s="2" t="s">
        <v>19</v>
      </c>
      <c r="F728" s="3">
        <v>46223</v>
      </c>
      <c r="G728" s="2">
        <v>23</v>
      </c>
      <c r="H728" s="2" t="s">
        <v>5748</v>
      </c>
      <c r="I728" s="2" t="s">
        <v>5749</v>
      </c>
      <c r="J728" s="2"/>
      <c r="K728" s="2">
        <v>1.27</v>
      </c>
      <c r="L728" s="2" t="s">
        <v>557</v>
      </c>
      <c r="M728" s="4">
        <v>84.98</v>
      </c>
      <c r="N728" s="4">
        <v>103.67</v>
      </c>
      <c r="O728" s="4">
        <v>107.92</v>
      </c>
      <c r="P728" s="4">
        <v>131.66</v>
      </c>
    </row>
    <row r="729" spans="1:16" x14ac:dyDescent="0.25">
      <c r="A729" s="2" t="s">
        <v>5750</v>
      </c>
      <c r="B729" s="3">
        <v>46218</v>
      </c>
      <c r="C729" s="2" t="s">
        <v>40</v>
      </c>
      <c r="D729" s="2" t="s">
        <v>18</v>
      </c>
      <c r="E729" s="2" t="s">
        <v>19</v>
      </c>
      <c r="F729" s="3">
        <v>46226</v>
      </c>
      <c r="G729" s="2">
        <v>1</v>
      </c>
      <c r="H729" s="2" t="s">
        <v>5751</v>
      </c>
      <c r="I729" s="2"/>
      <c r="J729" s="2"/>
      <c r="K729" s="2">
        <v>1</v>
      </c>
      <c r="L729" s="2" t="s">
        <v>73</v>
      </c>
      <c r="M729" s="4">
        <v>0</v>
      </c>
      <c r="N729" s="4">
        <v>0</v>
      </c>
      <c r="O729" s="4">
        <v>0</v>
      </c>
      <c r="P729" s="4">
        <v>0</v>
      </c>
    </row>
    <row r="730" spans="1:16" x14ac:dyDescent="0.25">
      <c r="A730" s="2" t="s">
        <v>5752</v>
      </c>
      <c r="B730" s="3">
        <v>46218</v>
      </c>
      <c r="C730" s="2" t="s">
        <v>905</v>
      </c>
      <c r="D730" s="2" t="s">
        <v>18</v>
      </c>
      <c r="E730" s="2" t="s">
        <v>19</v>
      </c>
      <c r="F730" s="3">
        <v>46220</v>
      </c>
      <c r="G730" s="2">
        <v>1</v>
      </c>
      <c r="H730" s="2" t="s">
        <v>5753</v>
      </c>
      <c r="I730" s="2"/>
      <c r="J730" s="2"/>
      <c r="K730" s="2">
        <v>26</v>
      </c>
      <c r="L730" s="2" t="s">
        <v>38</v>
      </c>
      <c r="M730" s="4">
        <v>9389.34</v>
      </c>
      <c r="N730" s="4">
        <v>11850.01</v>
      </c>
      <c r="O730" s="4">
        <v>244122.84</v>
      </c>
      <c r="P730" s="4">
        <v>297829.86</v>
      </c>
    </row>
    <row r="731" spans="1:16" x14ac:dyDescent="0.25">
      <c r="A731" s="2" t="s">
        <v>5752</v>
      </c>
      <c r="B731" s="3">
        <v>46218</v>
      </c>
      <c r="C731" s="2" t="s">
        <v>905</v>
      </c>
      <c r="D731" s="2" t="s">
        <v>18</v>
      </c>
      <c r="E731" s="2" t="s">
        <v>19</v>
      </c>
      <c r="F731" s="3">
        <v>46220</v>
      </c>
      <c r="G731" s="2">
        <v>2</v>
      </c>
      <c r="H731" s="2" t="s">
        <v>5754</v>
      </c>
      <c r="I731" s="2"/>
      <c r="J731" s="2"/>
      <c r="K731" s="2">
        <v>26</v>
      </c>
      <c r="L731" s="2" t="s">
        <v>38</v>
      </c>
      <c r="M731" s="4">
        <v>1313.32</v>
      </c>
      <c r="N731" s="4">
        <v>1657.5</v>
      </c>
      <c r="O731" s="4">
        <v>34146.32</v>
      </c>
      <c r="P731" s="4">
        <v>41658.51</v>
      </c>
    </row>
    <row r="732" spans="1:16" x14ac:dyDescent="0.25">
      <c r="A732" s="2" t="s">
        <v>5752</v>
      </c>
      <c r="B732" s="3">
        <v>46218</v>
      </c>
      <c r="C732" s="2" t="s">
        <v>905</v>
      </c>
      <c r="D732" s="2" t="s">
        <v>18</v>
      </c>
      <c r="E732" s="2" t="s">
        <v>19</v>
      </c>
      <c r="F732" s="3">
        <v>46220</v>
      </c>
      <c r="G732" s="2">
        <v>3</v>
      </c>
      <c r="H732" s="2" t="s">
        <v>5755</v>
      </c>
      <c r="I732" s="2"/>
      <c r="J732" s="2"/>
      <c r="K732" s="2">
        <v>12</v>
      </c>
      <c r="L732" s="2" t="s">
        <v>38</v>
      </c>
      <c r="M732" s="4">
        <v>11825.82</v>
      </c>
      <c r="N732" s="4">
        <v>14925</v>
      </c>
      <c r="O732" s="4">
        <v>141909.84</v>
      </c>
      <c r="P732" s="4">
        <v>173130</v>
      </c>
    </row>
    <row r="733" spans="1:16" x14ac:dyDescent="0.25">
      <c r="A733" s="2" t="s">
        <v>5752</v>
      </c>
      <c r="B733" s="3">
        <v>46218</v>
      </c>
      <c r="C733" s="2" t="s">
        <v>905</v>
      </c>
      <c r="D733" s="2" t="s">
        <v>18</v>
      </c>
      <c r="E733" s="2" t="s">
        <v>19</v>
      </c>
      <c r="F733" s="3">
        <v>46220</v>
      </c>
      <c r="G733" s="2">
        <v>4</v>
      </c>
      <c r="H733" s="2" t="s">
        <v>5756</v>
      </c>
      <c r="I733" s="2"/>
      <c r="J733" s="2"/>
      <c r="K733" s="2">
        <v>24</v>
      </c>
      <c r="L733" s="2" t="s">
        <v>38</v>
      </c>
      <c r="M733" s="4">
        <v>2947.55</v>
      </c>
      <c r="N733" s="4">
        <v>3720.01</v>
      </c>
      <c r="O733" s="4">
        <v>70741.2</v>
      </c>
      <c r="P733" s="4">
        <v>86304.26</v>
      </c>
    </row>
    <row r="734" spans="1:16" x14ac:dyDescent="0.25">
      <c r="A734" s="2" t="s">
        <v>5752</v>
      </c>
      <c r="B734" s="3">
        <v>46218</v>
      </c>
      <c r="C734" s="2" t="s">
        <v>905</v>
      </c>
      <c r="D734" s="2" t="s">
        <v>18</v>
      </c>
      <c r="E734" s="2" t="s">
        <v>19</v>
      </c>
      <c r="F734" s="3">
        <v>46220</v>
      </c>
      <c r="G734" s="2">
        <v>5</v>
      </c>
      <c r="H734" s="2" t="s">
        <v>5757</v>
      </c>
      <c r="I734" s="2"/>
      <c r="J734" s="2"/>
      <c r="K734" s="2">
        <v>16</v>
      </c>
      <c r="L734" s="2" t="s">
        <v>38</v>
      </c>
      <c r="M734" s="4">
        <v>8438.52</v>
      </c>
      <c r="N734" s="4">
        <v>10650</v>
      </c>
      <c r="O734" s="4">
        <v>135016.32000000001</v>
      </c>
      <c r="P734" s="4">
        <v>164719.91</v>
      </c>
    </row>
    <row r="735" spans="1:16" x14ac:dyDescent="0.25">
      <c r="A735" s="2" t="s">
        <v>5752</v>
      </c>
      <c r="B735" s="3">
        <v>46218</v>
      </c>
      <c r="C735" s="2" t="s">
        <v>905</v>
      </c>
      <c r="D735" s="2" t="s">
        <v>18</v>
      </c>
      <c r="E735" s="2" t="s">
        <v>19</v>
      </c>
      <c r="F735" s="3">
        <v>46220</v>
      </c>
      <c r="G735" s="2">
        <v>6</v>
      </c>
      <c r="H735" s="2" t="s">
        <v>5758</v>
      </c>
      <c r="I735" s="2"/>
      <c r="J735" s="2"/>
      <c r="K735" s="2">
        <v>16</v>
      </c>
      <c r="L735" s="2" t="s">
        <v>73</v>
      </c>
      <c r="M735" s="4">
        <v>2234.42</v>
      </c>
      <c r="N735" s="4">
        <v>2819.99</v>
      </c>
      <c r="O735" s="4">
        <v>35750.720000000001</v>
      </c>
      <c r="P735" s="4">
        <v>43615.88</v>
      </c>
    </row>
    <row r="736" spans="1:16" x14ac:dyDescent="0.25">
      <c r="A736" s="2" t="s">
        <v>5752</v>
      </c>
      <c r="B736" s="3">
        <v>46218</v>
      </c>
      <c r="C736" s="2" t="s">
        <v>905</v>
      </c>
      <c r="D736" s="2" t="s">
        <v>18</v>
      </c>
      <c r="E736" s="2" t="s">
        <v>19</v>
      </c>
      <c r="F736" s="3">
        <v>46220</v>
      </c>
      <c r="G736" s="2">
        <v>7</v>
      </c>
      <c r="H736" s="2" t="s">
        <v>5759</v>
      </c>
      <c r="I736" s="2"/>
      <c r="J736" s="2"/>
      <c r="K736" s="2">
        <v>26</v>
      </c>
      <c r="L736" s="2" t="s">
        <v>38</v>
      </c>
      <c r="M736" s="4">
        <v>9686.48</v>
      </c>
      <c r="N736" s="4">
        <v>12225.01</v>
      </c>
      <c r="O736" s="4">
        <v>251848.48</v>
      </c>
      <c r="P736" s="4">
        <v>307255.15000000002</v>
      </c>
    </row>
    <row r="737" spans="1:16" x14ac:dyDescent="0.25">
      <c r="A737" s="2" t="s">
        <v>5752</v>
      </c>
      <c r="B737" s="3">
        <v>46218</v>
      </c>
      <c r="C737" s="2" t="s">
        <v>905</v>
      </c>
      <c r="D737" s="2" t="s">
        <v>18</v>
      </c>
      <c r="E737" s="2" t="s">
        <v>19</v>
      </c>
      <c r="F737" s="3">
        <v>46220</v>
      </c>
      <c r="G737" s="2">
        <v>8</v>
      </c>
      <c r="H737" s="2" t="s">
        <v>5760</v>
      </c>
      <c r="I737" s="2"/>
      <c r="J737" s="2"/>
      <c r="K737" s="2">
        <v>7</v>
      </c>
      <c r="L737" s="2" t="s">
        <v>38</v>
      </c>
      <c r="M737" s="4">
        <v>12717.21</v>
      </c>
      <c r="N737" s="4">
        <v>16050</v>
      </c>
      <c r="O737" s="4">
        <v>89020.47</v>
      </c>
      <c r="P737" s="4">
        <v>108604.97</v>
      </c>
    </row>
    <row r="738" spans="1:16" x14ac:dyDescent="0.25">
      <c r="A738" s="2" t="s">
        <v>5752</v>
      </c>
      <c r="B738" s="3">
        <v>46218</v>
      </c>
      <c r="C738" s="2" t="s">
        <v>905</v>
      </c>
      <c r="D738" s="2" t="s">
        <v>18</v>
      </c>
      <c r="E738" s="2" t="s">
        <v>19</v>
      </c>
      <c r="F738" s="3">
        <v>46220</v>
      </c>
      <c r="G738" s="2">
        <v>9</v>
      </c>
      <c r="H738" s="2" t="s">
        <v>5761</v>
      </c>
      <c r="I738" s="2"/>
      <c r="J738" s="2"/>
      <c r="K738" s="2">
        <v>6</v>
      </c>
      <c r="L738" s="2" t="s">
        <v>38</v>
      </c>
      <c r="M738" s="4">
        <v>255.53</v>
      </c>
      <c r="N738" s="4">
        <v>322.51</v>
      </c>
      <c r="O738" s="4">
        <v>1533.18</v>
      </c>
      <c r="P738" s="4">
        <v>1870.48</v>
      </c>
    </row>
    <row r="739" spans="1:16" x14ac:dyDescent="0.25">
      <c r="A739" s="2" t="s">
        <v>5762</v>
      </c>
      <c r="B739" s="3">
        <v>46218</v>
      </c>
      <c r="C739" s="2" t="s">
        <v>40</v>
      </c>
      <c r="D739" s="2" t="s">
        <v>18</v>
      </c>
      <c r="E739" s="2" t="s">
        <v>19</v>
      </c>
      <c r="F739" s="3">
        <v>46228</v>
      </c>
      <c r="G739" s="2">
        <v>1</v>
      </c>
      <c r="H739" s="2" t="s">
        <v>738</v>
      </c>
      <c r="I739" s="2"/>
      <c r="J739" s="2"/>
      <c r="K739" s="2">
        <v>285</v>
      </c>
      <c r="L739" s="2" t="s">
        <v>38</v>
      </c>
      <c r="M739" s="4">
        <v>0</v>
      </c>
      <c r="N739" s="4">
        <v>0</v>
      </c>
      <c r="O739" s="4">
        <v>0</v>
      </c>
      <c r="P739" s="4">
        <v>0</v>
      </c>
    </row>
    <row r="740" spans="1:16" x14ac:dyDescent="0.25">
      <c r="A740" s="2" t="s">
        <v>5762</v>
      </c>
      <c r="B740" s="3">
        <v>46218</v>
      </c>
      <c r="C740" s="2" t="s">
        <v>40</v>
      </c>
      <c r="D740" s="2" t="s">
        <v>18</v>
      </c>
      <c r="E740" s="2" t="s">
        <v>19</v>
      </c>
      <c r="F740" s="3">
        <v>46228</v>
      </c>
      <c r="G740" s="2">
        <v>2</v>
      </c>
      <c r="H740" s="2" t="s">
        <v>2259</v>
      </c>
      <c r="I740" s="2"/>
      <c r="J740" s="2"/>
      <c r="K740" s="2">
        <v>1455</v>
      </c>
      <c r="L740" s="2" t="s">
        <v>38</v>
      </c>
      <c r="M740" s="4">
        <v>0</v>
      </c>
      <c r="N740" s="4">
        <v>0</v>
      </c>
      <c r="O740" s="4">
        <v>0</v>
      </c>
      <c r="P740" s="4">
        <v>0</v>
      </c>
    </row>
    <row r="741" spans="1:16" x14ac:dyDescent="0.25">
      <c r="A741" s="2" t="s">
        <v>5762</v>
      </c>
      <c r="B741" s="3">
        <v>46218</v>
      </c>
      <c r="C741" s="2" t="s">
        <v>40</v>
      </c>
      <c r="D741" s="2" t="s">
        <v>18</v>
      </c>
      <c r="E741" s="2" t="s">
        <v>19</v>
      </c>
      <c r="F741" s="3">
        <v>46228</v>
      </c>
      <c r="G741" s="2">
        <v>3</v>
      </c>
      <c r="H741" s="2" t="s">
        <v>2258</v>
      </c>
      <c r="I741" s="2"/>
      <c r="J741" s="2"/>
      <c r="K741" s="2">
        <v>57</v>
      </c>
      <c r="L741" s="2" t="s">
        <v>38</v>
      </c>
      <c r="M741" s="4">
        <v>0</v>
      </c>
      <c r="N741" s="4">
        <v>0</v>
      </c>
      <c r="O741" s="4">
        <v>0</v>
      </c>
      <c r="P741" s="4">
        <v>0</v>
      </c>
    </row>
    <row r="742" spans="1:16" x14ac:dyDescent="0.25">
      <c r="A742" s="2" t="s">
        <v>5762</v>
      </c>
      <c r="B742" s="3">
        <v>46218</v>
      </c>
      <c r="C742" s="2" t="s">
        <v>40</v>
      </c>
      <c r="D742" s="2" t="s">
        <v>18</v>
      </c>
      <c r="E742" s="2" t="s">
        <v>19</v>
      </c>
      <c r="F742" s="3">
        <v>46228</v>
      </c>
      <c r="G742" s="2">
        <v>4</v>
      </c>
      <c r="H742" s="2" t="s">
        <v>5130</v>
      </c>
      <c r="I742" s="2"/>
      <c r="J742" s="2"/>
      <c r="K742" s="2">
        <v>102</v>
      </c>
      <c r="L742" s="2" t="s">
        <v>38</v>
      </c>
      <c r="M742" s="4">
        <v>0</v>
      </c>
      <c r="N742" s="4">
        <v>0</v>
      </c>
      <c r="O742" s="4">
        <v>0</v>
      </c>
      <c r="P742" s="4">
        <v>0</v>
      </c>
    </row>
    <row r="743" spans="1:16" x14ac:dyDescent="0.25">
      <c r="A743" s="2" t="s">
        <v>5762</v>
      </c>
      <c r="B743" s="3">
        <v>46218</v>
      </c>
      <c r="C743" s="2" t="s">
        <v>40</v>
      </c>
      <c r="D743" s="2" t="s">
        <v>18</v>
      </c>
      <c r="E743" s="2" t="s">
        <v>19</v>
      </c>
      <c r="F743" s="3">
        <v>46228</v>
      </c>
      <c r="G743" s="2">
        <v>5</v>
      </c>
      <c r="H743" s="2" t="s">
        <v>2254</v>
      </c>
      <c r="I743" s="2"/>
      <c r="J743" s="2"/>
      <c r="K743" s="2">
        <v>343</v>
      </c>
      <c r="L743" s="2" t="s">
        <v>38</v>
      </c>
      <c r="M743" s="4">
        <v>0</v>
      </c>
      <c r="N743" s="4">
        <v>0</v>
      </c>
      <c r="O743" s="4">
        <v>0</v>
      </c>
      <c r="P743" s="4">
        <v>0</v>
      </c>
    </row>
    <row r="744" spans="1:16" x14ac:dyDescent="0.25">
      <c r="A744" s="2" t="s">
        <v>5763</v>
      </c>
      <c r="B744" s="3">
        <v>46218</v>
      </c>
      <c r="C744" s="2" t="s">
        <v>905</v>
      </c>
      <c r="D744" s="2" t="s">
        <v>18</v>
      </c>
      <c r="E744" s="2" t="s">
        <v>4334</v>
      </c>
      <c r="F744" s="3">
        <v>46220</v>
      </c>
      <c r="G744" s="2">
        <v>1</v>
      </c>
      <c r="H744" s="2" t="s">
        <v>5764</v>
      </c>
      <c r="I744" s="2"/>
      <c r="J744" s="2"/>
      <c r="K744" s="2">
        <v>2</v>
      </c>
      <c r="L744" s="2" t="s">
        <v>38</v>
      </c>
      <c r="M744" s="4">
        <v>210375</v>
      </c>
      <c r="N744" s="4">
        <v>256657.5</v>
      </c>
      <c r="O744" s="4">
        <v>420750</v>
      </c>
      <c r="P744" s="4">
        <v>513315</v>
      </c>
    </row>
    <row r="745" spans="1:16" x14ac:dyDescent="0.25">
      <c r="A745" s="2" t="s">
        <v>5765</v>
      </c>
      <c r="B745" s="3">
        <v>46219</v>
      </c>
      <c r="C745" s="2" t="s">
        <v>113</v>
      </c>
      <c r="D745" s="2" t="s">
        <v>18</v>
      </c>
      <c r="E745" s="2" t="s">
        <v>4334</v>
      </c>
      <c r="F745" s="3">
        <v>46220</v>
      </c>
      <c r="G745" s="2">
        <v>1</v>
      </c>
      <c r="H745" s="2" t="s">
        <v>5766</v>
      </c>
      <c r="I745" s="2"/>
      <c r="J745" s="2"/>
      <c r="K745" s="2">
        <v>15.859</v>
      </c>
      <c r="L745" s="2" t="s">
        <v>115</v>
      </c>
      <c r="M745" s="4">
        <v>195764.5</v>
      </c>
      <c r="N745" s="4">
        <v>247068.3</v>
      </c>
      <c r="O745" s="4">
        <v>3104629.21</v>
      </c>
      <c r="P745" s="4">
        <v>3787647.64</v>
      </c>
    </row>
    <row r="746" spans="1:16" x14ac:dyDescent="0.25">
      <c r="A746" s="2" t="s">
        <v>5767</v>
      </c>
      <c r="B746" s="3">
        <v>46219</v>
      </c>
      <c r="C746" s="2" t="s">
        <v>113</v>
      </c>
      <c r="D746" s="2" t="s">
        <v>18</v>
      </c>
      <c r="E746" s="2" t="s">
        <v>19</v>
      </c>
      <c r="F746" s="3">
        <v>46220</v>
      </c>
      <c r="G746" s="2">
        <v>1</v>
      </c>
      <c r="H746" s="2" t="s">
        <v>5768</v>
      </c>
      <c r="I746" s="2"/>
      <c r="J746" s="2"/>
      <c r="K746" s="2">
        <v>2</v>
      </c>
      <c r="L746" s="2" t="s">
        <v>73</v>
      </c>
      <c r="M746" s="4">
        <v>0</v>
      </c>
      <c r="N746" s="4">
        <v>0</v>
      </c>
      <c r="O746" s="4">
        <v>0</v>
      </c>
      <c r="P746" s="4">
        <v>0</v>
      </c>
    </row>
    <row r="747" spans="1:16" x14ac:dyDescent="0.25">
      <c r="A747" s="2" t="s">
        <v>5767</v>
      </c>
      <c r="B747" s="3">
        <v>46219</v>
      </c>
      <c r="C747" s="2" t="s">
        <v>113</v>
      </c>
      <c r="D747" s="2" t="s">
        <v>18</v>
      </c>
      <c r="E747" s="2" t="s">
        <v>19</v>
      </c>
      <c r="F747" s="3">
        <v>46220</v>
      </c>
      <c r="G747" s="2">
        <v>2</v>
      </c>
      <c r="H747" s="2" t="s">
        <v>5769</v>
      </c>
      <c r="I747" s="2"/>
      <c r="J747" s="2"/>
      <c r="K747" s="2">
        <v>2</v>
      </c>
      <c r="L747" s="2" t="s">
        <v>73</v>
      </c>
      <c r="M747" s="4">
        <v>0</v>
      </c>
      <c r="N747" s="4">
        <v>0</v>
      </c>
      <c r="O747" s="4">
        <v>0</v>
      </c>
      <c r="P747" s="4">
        <v>0</v>
      </c>
    </row>
    <row r="748" spans="1:16" x14ac:dyDescent="0.25">
      <c r="A748" s="2" t="s">
        <v>5767</v>
      </c>
      <c r="B748" s="3">
        <v>46219</v>
      </c>
      <c r="C748" s="2" t="s">
        <v>113</v>
      </c>
      <c r="D748" s="2" t="s">
        <v>18</v>
      </c>
      <c r="E748" s="2" t="s">
        <v>19</v>
      </c>
      <c r="F748" s="3">
        <v>46220</v>
      </c>
      <c r="G748" s="2">
        <v>3</v>
      </c>
      <c r="H748" s="2" t="s">
        <v>5770</v>
      </c>
      <c r="I748" s="2"/>
      <c r="J748" s="2"/>
      <c r="K748" s="2">
        <v>4</v>
      </c>
      <c r="L748" s="2" t="s">
        <v>73</v>
      </c>
      <c r="M748" s="4">
        <v>0</v>
      </c>
      <c r="N748" s="4">
        <v>0</v>
      </c>
      <c r="O748" s="4">
        <v>0</v>
      </c>
      <c r="P748" s="4">
        <v>0</v>
      </c>
    </row>
    <row r="749" spans="1:16" x14ac:dyDescent="0.25">
      <c r="A749" s="2" t="s">
        <v>5771</v>
      </c>
      <c r="B749" s="3">
        <v>46219</v>
      </c>
      <c r="C749" s="2" t="s">
        <v>113</v>
      </c>
      <c r="D749" s="2" t="s">
        <v>18</v>
      </c>
      <c r="E749" s="2" t="s">
        <v>19</v>
      </c>
      <c r="F749" s="3">
        <v>46220</v>
      </c>
      <c r="G749" s="2">
        <v>1</v>
      </c>
      <c r="H749" s="2" t="s">
        <v>5772</v>
      </c>
      <c r="I749" s="2"/>
      <c r="J749" s="2"/>
      <c r="K749" s="2">
        <v>3</v>
      </c>
      <c r="L749" s="2" t="s">
        <v>73</v>
      </c>
      <c r="M749" s="4">
        <v>0</v>
      </c>
      <c r="N749" s="4">
        <v>0</v>
      </c>
      <c r="O749" s="4">
        <v>0</v>
      </c>
      <c r="P749" s="4">
        <v>0</v>
      </c>
    </row>
    <row r="750" spans="1:16" x14ac:dyDescent="0.25">
      <c r="A750" s="2" t="s">
        <v>5771</v>
      </c>
      <c r="B750" s="3">
        <v>46219</v>
      </c>
      <c r="C750" s="2" t="s">
        <v>113</v>
      </c>
      <c r="D750" s="2" t="s">
        <v>18</v>
      </c>
      <c r="E750" s="2" t="s">
        <v>19</v>
      </c>
      <c r="F750" s="3">
        <v>46220</v>
      </c>
      <c r="G750" s="2">
        <v>2</v>
      </c>
      <c r="H750" s="2" t="s">
        <v>5773</v>
      </c>
      <c r="I750" s="2"/>
      <c r="J750" s="2"/>
      <c r="K750" s="2">
        <v>1</v>
      </c>
      <c r="L750" s="2" t="s">
        <v>73</v>
      </c>
      <c r="M750" s="4">
        <v>0</v>
      </c>
      <c r="N750" s="4">
        <v>0</v>
      </c>
      <c r="O750" s="4">
        <v>0</v>
      </c>
      <c r="P750" s="4">
        <v>0</v>
      </c>
    </row>
    <row r="751" spans="1:16" x14ac:dyDescent="0.25">
      <c r="A751" s="2" t="s">
        <v>5771</v>
      </c>
      <c r="B751" s="3">
        <v>46219</v>
      </c>
      <c r="C751" s="2" t="s">
        <v>113</v>
      </c>
      <c r="D751" s="2" t="s">
        <v>18</v>
      </c>
      <c r="E751" s="2" t="s">
        <v>19</v>
      </c>
      <c r="F751" s="3">
        <v>46220</v>
      </c>
      <c r="G751" s="2">
        <v>3</v>
      </c>
      <c r="H751" s="2" t="s">
        <v>5768</v>
      </c>
      <c r="I751" s="2"/>
      <c r="J751" s="2"/>
      <c r="K751" s="2">
        <v>3</v>
      </c>
      <c r="L751" s="2" t="s">
        <v>73</v>
      </c>
      <c r="M751" s="4">
        <v>0</v>
      </c>
      <c r="N751" s="4">
        <v>0</v>
      </c>
      <c r="O751" s="4">
        <v>0</v>
      </c>
      <c r="P751" s="4">
        <v>0</v>
      </c>
    </row>
    <row r="752" spans="1:16" x14ac:dyDescent="0.25">
      <c r="A752" s="2" t="s">
        <v>5774</v>
      </c>
      <c r="B752" s="3">
        <v>46220</v>
      </c>
      <c r="C752" s="2" t="s">
        <v>17</v>
      </c>
      <c r="D752" s="2" t="s">
        <v>18</v>
      </c>
      <c r="E752" s="2" t="s">
        <v>19</v>
      </c>
      <c r="F752" s="3">
        <v>46224</v>
      </c>
      <c r="G752" s="2">
        <v>1</v>
      </c>
      <c r="H752" s="2" t="s">
        <v>5775</v>
      </c>
      <c r="I752" s="2"/>
      <c r="J752" s="2"/>
      <c r="K752" s="2">
        <v>4.9509999999999996</v>
      </c>
      <c r="L752" s="2" t="s">
        <v>23</v>
      </c>
      <c r="M752" s="4">
        <v>0</v>
      </c>
      <c r="N752" s="4">
        <v>0</v>
      </c>
      <c r="O752" s="4">
        <v>0</v>
      </c>
      <c r="P752" s="4">
        <v>0</v>
      </c>
    </row>
    <row r="753" spans="1:16" x14ac:dyDescent="0.25">
      <c r="A753" s="2" t="s">
        <v>5774</v>
      </c>
      <c r="B753" s="3">
        <v>46220</v>
      </c>
      <c r="C753" s="2" t="s">
        <v>17</v>
      </c>
      <c r="D753" s="2" t="s">
        <v>18</v>
      </c>
      <c r="E753" s="2" t="s">
        <v>19</v>
      </c>
      <c r="F753" s="3">
        <v>46224</v>
      </c>
      <c r="G753" s="2">
        <v>2</v>
      </c>
      <c r="H753" s="2" t="s">
        <v>5776</v>
      </c>
      <c r="I753" s="2"/>
      <c r="J753" s="2"/>
      <c r="K753" s="2">
        <v>1.7000000000000001E-2</v>
      </c>
      <c r="L753" s="2" t="s">
        <v>23</v>
      </c>
      <c r="M753" s="4">
        <v>0</v>
      </c>
      <c r="N753" s="4">
        <v>0</v>
      </c>
      <c r="O753" s="4">
        <v>0</v>
      </c>
      <c r="P753" s="4">
        <v>0</v>
      </c>
    </row>
    <row r="754" spans="1:16" x14ac:dyDescent="0.25">
      <c r="A754" s="2" t="s">
        <v>5774</v>
      </c>
      <c r="B754" s="3">
        <v>46220</v>
      </c>
      <c r="C754" s="2" t="s">
        <v>17</v>
      </c>
      <c r="D754" s="2" t="s">
        <v>18</v>
      </c>
      <c r="E754" s="2" t="s">
        <v>19</v>
      </c>
      <c r="F754" s="3">
        <v>46224</v>
      </c>
      <c r="G754" s="2">
        <v>3</v>
      </c>
      <c r="H754" s="2" t="s">
        <v>5777</v>
      </c>
      <c r="I754" s="2"/>
      <c r="J754" s="2"/>
      <c r="K754" s="2">
        <v>2.2989999999999999</v>
      </c>
      <c r="L754" s="2" t="s">
        <v>23</v>
      </c>
      <c r="M754" s="4">
        <v>0</v>
      </c>
      <c r="N754" s="4">
        <v>0</v>
      </c>
      <c r="O754" s="4">
        <v>0</v>
      </c>
      <c r="P754" s="4">
        <v>0</v>
      </c>
    </row>
    <row r="755" spans="1:16" x14ac:dyDescent="0.25">
      <c r="A755" s="2" t="s">
        <v>5774</v>
      </c>
      <c r="B755" s="3">
        <v>46220</v>
      </c>
      <c r="C755" s="2" t="s">
        <v>17</v>
      </c>
      <c r="D755" s="2" t="s">
        <v>18</v>
      </c>
      <c r="E755" s="2" t="s">
        <v>19</v>
      </c>
      <c r="F755" s="3">
        <v>46224</v>
      </c>
      <c r="G755" s="2">
        <v>4</v>
      </c>
      <c r="H755" s="2" t="s">
        <v>5778</v>
      </c>
      <c r="I755" s="2"/>
      <c r="J755" s="2"/>
      <c r="K755" s="2">
        <v>0.12</v>
      </c>
      <c r="L755" s="2" t="s">
        <v>23</v>
      </c>
      <c r="M755" s="4">
        <v>0</v>
      </c>
      <c r="N755" s="4">
        <v>0</v>
      </c>
      <c r="O755" s="4">
        <v>0</v>
      </c>
      <c r="P755" s="4">
        <v>0</v>
      </c>
    </row>
    <row r="756" spans="1:16" x14ac:dyDescent="0.25">
      <c r="A756" s="2" t="s">
        <v>5774</v>
      </c>
      <c r="B756" s="3">
        <v>46220</v>
      </c>
      <c r="C756" s="2" t="s">
        <v>17</v>
      </c>
      <c r="D756" s="2" t="s">
        <v>18</v>
      </c>
      <c r="E756" s="2" t="s">
        <v>19</v>
      </c>
      <c r="F756" s="3">
        <v>46224</v>
      </c>
      <c r="G756" s="2">
        <v>5</v>
      </c>
      <c r="H756" s="2" t="s">
        <v>5779</v>
      </c>
      <c r="I756" s="2"/>
      <c r="J756" s="2"/>
      <c r="K756" s="2">
        <v>1.698</v>
      </c>
      <c r="L756" s="2" t="s">
        <v>23</v>
      </c>
      <c r="M756" s="4">
        <v>0</v>
      </c>
      <c r="N756" s="4">
        <v>0</v>
      </c>
      <c r="O756" s="4">
        <v>0</v>
      </c>
      <c r="P756" s="4">
        <v>0</v>
      </c>
    </row>
    <row r="757" spans="1:16" x14ac:dyDescent="0.25">
      <c r="A757" s="2" t="s">
        <v>5774</v>
      </c>
      <c r="B757" s="3">
        <v>46220</v>
      </c>
      <c r="C757" s="2" t="s">
        <v>17</v>
      </c>
      <c r="D757" s="2" t="s">
        <v>18</v>
      </c>
      <c r="E757" s="2" t="s">
        <v>19</v>
      </c>
      <c r="F757" s="3">
        <v>46224</v>
      </c>
      <c r="G757" s="2">
        <v>6</v>
      </c>
      <c r="H757" s="2" t="s">
        <v>5780</v>
      </c>
      <c r="I757" s="2"/>
      <c r="J757" s="2"/>
      <c r="K757" s="2">
        <v>0.64600000000000002</v>
      </c>
      <c r="L757" s="2" t="s">
        <v>23</v>
      </c>
      <c r="M757" s="4">
        <v>0</v>
      </c>
      <c r="N757" s="4">
        <v>0</v>
      </c>
      <c r="O757" s="4">
        <v>0</v>
      </c>
      <c r="P757" s="4">
        <v>0</v>
      </c>
    </row>
    <row r="758" spans="1:16" x14ac:dyDescent="0.25">
      <c r="A758" s="2" t="s">
        <v>5774</v>
      </c>
      <c r="B758" s="3">
        <v>46220</v>
      </c>
      <c r="C758" s="2" t="s">
        <v>17</v>
      </c>
      <c r="D758" s="2" t="s">
        <v>18</v>
      </c>
      <c r="E758" s="2" t="s">
        <v>19</v>
      </c>
      <c r="F758" s="3">
        <v>46224</v>
      </c>
      <c r="G758" s="2">
        <v>7</v>
      </c>
      <c r="H758" s="2" t="s">
        <v>5781</v>
      </c>
      <c r="I758" s="2"/>
      <c r="J758" s="2"/>
      <c r="K758" s="2">
        <v>0.03</v>
      </c>
      <c r="L758" s="2" t="s">
        <v>23</v>
      </c>
      <c r="M758" s="4">
        <v>0</v>
      </c>
      <c r="N758" s="4">
        <v>0</v>
      </c>
      <c r="O758" s="4">
        <v>0</v>
      </c>
      <c r="P758" s="4">
        <v>0</v>
      </c>
    </row>
    <row r="759" spans="1:16" x14ac:dyDescent="0.25">
      <c r="A759" s="2" t="s">
        <v>5774</v>
      </c>
      <c r="B759" s="3">
        <v>46220</v>
      </c>
      <c r="C759" s="2" t="s">
        <v>17</v>
      </c>
      <c r="D759" s="2" t="s">
        <v>18</v>
      </c>
      <c r="E759" s="2" t="s">
        <v>19</v>
      </c>
      <c r="F759" s="3">
        <v>46224</v>
      </c>
      <c r="G759" s="2">
        <v>8</v>
      </c>
      <c r="H759" s="2" t="s">
        <v>1385</v>
      </c>
      <c r="I759" s="2"/>
      <c r="J759" s="2"/>
      <c r="K759" s="2">
        <v>5.07</v>
      </c>
      <c r="L759" s="2" t="s">
        <v>23</v>
      </c>
      <c r="M759" s="4">
        <v>0</v>
      </c>
      <c r="N759" s="4">
        <v>0</v>
      </c>
      <c r="O759" s="4">
        <v>0</v>
      </c>
      <c r="P759" s="4">
        <v>0</v>
      </c>
    </row>
    <row r="760" spans="1:16" x14ac:dyDescent="0.25">
      <c r="A760" s="2" t="s">
        <v>5774</v>
      </c>
      <c r="B760" s="3">
        <v>46220</v>
      </c>
      <c r="C760" s="2" t="s">
        <v>17</v>
      </c>
      <c r="D760" s="2" t="s">
        <v>18</v>
      </c>
      <c r="E760" s="2" t="s">
        <v>19</v>
      </c>
      <c r="F760" s="3">
        <v>46224</v>
      </c>
      <c r="G760" s="2">
        <v>9</v>
      </c>
      <c r="H760" s="2" t="s">
        <v>1382</v>
      </c>
      <c r="I760" s="2"/>
      <c r="J760" s="2"/>
      <c r="K760" s="2">
        <v>6.63</v>
      </c>
      <c r="L760" s="2" t="s">
        <v>23</v>
      </c>
      <c r="M760" s="4">
        <v>0</v>
      </c>
      <c r="N760" s="4">
        <v>0</v>
      </c>
      <c r="O760" s="4">
        <v>0</v>
      </c>
      <c r="P760" s="4">
        <v>0</v>
      </c>
    </row>
    <row r="761" spans="1:16" x14ac:dyDescent="0.25">
      <c r="A761" s="2" t="s">
        <v>5774</v>
      </c>
      <c r="B761" s="3">
        <v>46220</v>
      </c>
      <c r="C761" s="2" t="s">
        <v>17</v>
      </c>
      <c r="D761" s="2" t="s">
        <v>18</v>
      </c>
      <c r="E761" s="2" t="s">
        <v>19</v>
      </c>
      <c r="F761" s="3">
        <v>46224</v>
      </c>
      <c r="G761" s="2">
        <v>10</v>
      </c>
      <c r="H761" s="2" t="s">
        <v>5782</v>
      </c>
      <c r="I761" s="2"/>
      <c r="J761" s="2"/>
      <c r="K761" s="2">
        <v>4.3999999999999997E-2</v>
      </c>
      <c r="L761" s="2" t="s">
        <v>23</v>
      </c>
      <c r="M761" s="4">
        <v>0</v>
      </c>
      <c r="N761" s="4">
        <v>0</v>
      </c>
      <c r="O761" s="4">
        <v>0</v>
      </c>
      <c r="P761" s="4">
        <v>0</v>
      </c>
    </row>
    <row r="762" spans="1:16" x14ac:dyDescent="0.25">
      <c r="A762" s="2" t="s">
        <v>5774</v>
      </c>
      <c r="B762" s="3">
        <v>46220</v>
      </c>
      <c r="C762" s="2" t="s">
        <v>17</v>
      </c>
      <c r="D762" s="2" t="s">
        <v>18</v>
      </c>
      <c r="E762" s="2" t="s">
        <v>19</v>
      </c>
      <c r="F762" s="3">
        <v>46224</v>
      </c>
      <c r="G762" s="2">
        <v>11</v>
      </c>
      <c r="H762" s="2" t="s">
        <v>1235</v>
      </c>
      <c r="I762" s="2"/>
      <c r="J762" s="2"/>
      <c r="K762" s="2">
        <v>1.4999999999999999E-2</v>
      </c>
      <c r="L762" s="2" t="s">
        <v>23</v>
      </c>
      <c r="M762" s="4">
        <v>0</v>
      </c>
      <c r="N762" s="4">
        <v>0</v>
      </c>
      <c r="O762" s="4">
        <v>0</v>
      </c>
      <c r="P762" s="4">
        <v>0</v>
      </c>
    </row>
    <row r="763" spans="1:16" x14ac:dyDescent="0.25">
      <c r="A763" s="2" t="s">
        <v>5774</v>
      </c>
      <c r="B763" s="3">
        <v>46220</v>
      </c>
      <c r="C763" s="2" t="s">
        <v>17</v>
      </c>
      <c r="D763" s="2" t="s">
        <v>18</v>
      </c>
      <c r="E763" s="2" t="s">
        <v>19</v>
      </c>
      <c r="F763" s="3">
        <v>46224</v>
      </c>
      <c r="G763" s="2">
        <v>12</v>
      </c>
      <c r="H763" s="2" t="s">
        <v>5783</v>
      </c>
      <c r="I763" s="2"/>
      <c r="J763" s="2"/>
      <c r="K763" s="2">
        <v>1.4999999999999999E-2</v>
      </c>
      <c r="L763" s="2" t="s">
        <v>23</v>
      </c>
      <c r="M763" s="4">
        <v>0</v>
      </c>
      <c r="N763" s="4">
        <v>0</v>
      </c>
      <c r="O763" s="4">
        <v>0</v>
      </c>
      <c r="P763" s="4">
        <v>0</v>
      </c>
    </row>
    <row r="764" spans="1:16" x14ac:dyDescent="0.25">
      <c r="A764" s="2" t="s">
        <v>5774</v>
      </c>
      <c r="B764" s="3">
        <v>46220</v>
      </c>
      <c r="C764" s="2" t="s">
        <v>17</v>
      </c>
      <c r="D764" s="2" t="s">
        <v>18</v>
      </c>
      <c r="E764" s="2" t="s">
        <v>19</v>
      </c>
      <c r="F764" s="3">
        <v>46224</v>
      </c>
      <c r="G764" s="2">
        <v>13</v>
      </c>
      <c r="H764" s="2" t="s">
        <v>5784</v>
      </c>
      <c r="I764" s="2"/>
      <c r="J764" s="2"/>
      <c r="K764" s="2">
        <v>6.4000000000000001E-2</v>
      </c>
      <c r="L764" s="2" t="s">
        <v>23</v>
      </c>
      <c r="M764" s="4">
        <v>0</v>
      </c>
      <c r="N764" s="4">
        <v>0</v>
      </c>
      <c r="O764" s="4">
        <v>0</v>
      </c>
      <c r="P764" s="4">
        <v>0</v>
      </c>
    </row>
    <row r="765" spans="1:16" x14ac:dyDescent="0.25">
      <c r="A765" s="2" t="s">
        <v>5774</v>
      </c>
      <c r="B765" s="3">
        <v>46220</v>
      </c>
      <c r="C765" s="2" t="s">
        <v>17</v>
      </c>
      <c r="D765" s="2" t="s">
        <v>18</v>
      </c>
      <c r="E765" s="2" t="s">
        <v>19</v>
      </c>
      <c r="F765" s="3">
        <v>46224</v>
      </c>
      <c r="G765" s="2">
        <v>14</v>
      </c>
      <c r="H765" s="2" t="s">
        <v>5785</v>
      </c>
      <c r="I765" s="2"/>
      <c r="J765" s="2"/>
      <c r="K765" s="2">
        <v>8.6999999999999994E-2</v>
      </c>
      <c r="L765" s="2" t="s">
        <v>23</v>
      </c>
      <c r="M765" s="4">
        <v>0</v>
      </c>
      <c r="N765" s="4">
        <v>0</v>
      </c>
      <c r="O765" s="4">
        <v>0</v>
      </c>
      <c r="P765" s="4">
        <v>0</v>
      </c>
    </row>
    <row r="766" spans="1:16" x14ac:dyDescent="0.25">
      <c r="A766" s="2" t="s">
        <v>5774</v>
      </c>
      <c r="B766" s="3">
        <v>46220</v>
      </c>
      <c r="C766" s="2" t="s">
        <v>17</v>
      </c>
      <c r="D766" s="2" t="s">
        <v>18</v>
      </c>
      <c r="E766" s="2" t="s">
        <v>19</v>
      </c>
      <c r="F766" s="3">
        <v>46224</v>
      </c>
      <c r="G766" s="2">
        <v>15</v>
      </c>
      <c r="H766" s="2" t="s">
        <v>5786</v>
      </c>
      <c r="I766" s="2"/>
      <c r="J766" s="2"/>
      <c r="K766" s="2">
        <v>0.15</v>
      </c>
      <c r="L766" s="2" t="s">
        <v>23</v>
      </c>
      <c r="M766" s="4">
        <v>0</v>
      </c>
      <c r="N766" s="4">
        <v>0</v>
      </c>
      <c r="O766" s="4">
        <v>0</v>
      </c>
      <c r="P766" s="4">
        <v>0</v>
      </c>
    </row>
    <row r="767" spans="1:16" x14ac:dyDescent="0.25">
      <c r="A767" s="2" t="s">
        <v>5774</v>
      </c>
      <c r="B767" s="3">
        <v>46220</v>
      </c>
      <c r="C767" s="2" t="s">
        <v>17</v>
      </c>
      <c r="D767" s="2" t="s">
        <v>18</v>
      </c>
      <c r="E767" s="2" t="s">
        <v>19</v>
      </c>
      <c r="F767" s="3">
        <v>46224</v>
      </c>
      <c r="G767" s="2">
        <v>16</v>
      </c>
      <c r="H767" s="2" t="s">
        <v>5787</v>
      </c>
      <c r="I767" s="2"/>
      <c r="J767" s="2"/>
      <c r="K767" s="2">
        <v>1.0549999999999999</v>
      </c>
      <c r="L767" s="2" t="s">
        <v>23</v>
      </c>
      <c r="M767" s="4">
        <v>0</v>
      </c>
      <c r="N767" s="4">
        <v>0</v>
      </c>
      <c r="O767" s="4">
        <v>0</v>
      </c>
      <c r="P767" s="4">
        <v>0</v>
      </c>
    </row>
    <row r="768" spans="1:16" x14ac:dyDescent="0.25">
      <c r="A768" s="2" t="s">
        <v>5774</v>
      </c>
      <c r="B768" s="3">
        <v>46220</v>
      </c>
      <c r="C768" s="2" t="s">
        <v>17</v>
      </c>
      <c r="D768" s="2" t="s">
        <v>18</v>
      </c>
      <c r="E768" s="2" t="s">
        <v>19</v>
      </c>
      <c r="F768" s="3">
        <v>46224</v>
      </c>
      <c r="G768" s="2">
        <v>17</v>
      </c>
      <c r="H768" s="2" t="s">
        <v>5788</v>
      </c>
      <c r="I768" s="2"/>
      <c r="J768" s="2"/>
      <c r="K768" s="2">
        <v>9.1999999999999998E-2</v>
      </c>
      <c r="L768" s="2" t="s">
        <v>23</v>
      </c>
      <c r="M768" s="4">
        <v>0</v>
      </c>
      <c r="N768" s="4">
        <v>0</v>
      </c>
      <c r="O768" s="4">
        <v>0</v>
      </c>
      <c r="P768" s="4">
        <v>0</v>
      </c>
    </row>
    <row r="769" spans="1:16" x14ac:dyDescent="0.25">
      <c r="A769" s="2" t="s">
        <v>5774</v>
      </c>
      <c r="B769" s="3">
        <v>46220</v>
      </c>
      <c r="C769" s="2" t="s">
        <v>17</v>
      </c>
      <c r="D769" s="2" t="s">
        <v>18</v>
      </c>
      <c r="E769" s="2" t="s">
        <v>19</v>
      </c>
      <c r="F769" s="3">
        <v>46224</v>
      </c>
      <c r="G769" s="2">
        <v>18</v>
      </c>
      <c r="H769" s="2" t="s">
        <v>5789</v>
      </c>
      <c r="I769" s="2"/>
      <c r="J769" s="2"/>
      <c r="K769" s="2">
        <v>2.4E-2</v>
      </c>
      <c r="L769" s="2" t="s">
        <v>23</v>
      </c>
      <c r="M769" s="4">
        <v>0</v>
      </c>
      <c r="N769" s="4">
        <v>0</v>
      </c>
      <c r="O769" s="4">
        <v>0</v>
      </c>
      <c r="P769" s="4">
        <v>0</v>
      </c>
    </row>
    <row r="770" spans="1:16" x14ac:dyDescent="0.25">
      <c r="A770" s="2" t="s">
        <v>5774</v>
      </c>
      <c r="B770" s="3">
        <v>46220</v>
      </c>
      <c r="C770" s="2" t="s">
        <v>17</v>
      </c>
      <c r="D770" s="2" t="s">
        <v>18</v>
      </c>
      <c r="E770" s="2" t="s">
        <v>19</v>
      </c>
      <c r="F770" s="3">
        <v>46224</v>
      </c>
      <c r="G770" s="2">
        <v>19</v>
      </c>
      <c r="H770" s="2" t="s">
        <v>5790</v>
      </c>
      <c r="I770" s="2"/>
      <c r="J770" s="2"/>
      <c r="K770" s="2">
        <v>20.071000000000002</v>
      </c>
      <c r="L770" s="2" t="s">
        <v>23</v>
      </c>
      <c r="M770" s="4">
        <v>0</v>
      </c>
      <c r="N770" s="4">
        <v>0</v>
      </c>
      <c r="O770" s="4">
        <v>0</v>
      </c>
      <c r="P770" s="4">
        <v>0</v>
      </c>
    </row>
    <row r="771" spans="1:16" x14ac:dyDescent="0.25">
      <c r="A771" s="2" t="s">
        <v>5774</v>
      </c>
      <c r="B771" s="3">
        <v>46220</v>
      </c>
      <c r="C771" s="2" t="s">
        <v>17</v>
      </c>
      <c r="D771" s="2" t="s">
        <v>18</v>
      </c>
      <c r="E771" s="2" t="s">
        <v>19</v>
      </c>
      <c r="F771" s="3">
        <v>46224</v>
      </c>
      <c r="G771" s="2">
        <v>20</v>
      </c>
      <c r="H771" s="2" t="s">
        <v>5791</v>
      </c>
      <c r="I771" s="2"/>
      <c r="J771" s="2"/>
      <c r="K771" s="2">
        <v>1.4E-2</v>
      </c>
      <c r="L771" s="2" t="s">
        <v>23</v>
      </c>
      <c r="M771" s="4">
        <v>0</v>
      </c>
      <c r="N771" s="4">
        <v>0</v>
      </c>
      <c r="O771" s="4">
        <v>0</v>
      </c>
      <c r="P771" s="4">
        <v>0</v>
      </c>
    </row>
    <row r="772" spans="1:16" x14ac:dyDescent="0.25">
      <c r="A772" s="2" t="s">
        <v>5774</v>
      </c>
      <c r="B772" s="3">
        <v>46220</v>
      </c>
      <c r="C772" s="2" t="s">
        <v>17</v>
      </c>
      <c r="D772" s="2" t="s">
        <v>18</v>
      </c>
      <c r="E772" s="2" t="s">
        <v>19</v>
      </c>
      <c r="F772" s="3">
        <v>46224</v>
      </c>
      <c r="G772" s="2">
        <v>21</v>
      </c>
      <c r="H772" s="2" t="s">
        <v>5792</v>
      </c>
      <c r="I772" s="2"/>
      <c r="J772" s="2"/>
      <c r="K772" s="2">
        <v>0.48699999999999999</v>
      </c>
      <c r="L772" s="2" t="s">
        <v>23</v>
      </c>
      <c r="M772" s="4">
        <v>0</v>
      </c>
      <c r="N772" s="4">
        <v>0</v>
      </c>
      <c r="O772" s="4">
        <v>0</v>
      </c>
      <c r="P772" s="4">
        <v>0</v>
      </c>
    </row>
    <row r="773" spans="1:16" x14ac:dyDescent="0.25">
      <c r="A773" s="2" t="s">
        <v>5793</v>
      </c>
      <c r="B773" s="3">
        <v>46220</v>
      </c>
      <c r="C773" s="2" t="s">
        <v>905</v>
      </c>
      <c r="D773" s="2" t="s">
        <v>18</v>
      </c>
      <c r="E773" s="2" t="s">
        <v>19</v>
      </c>
      <c r="F773" s="3">
        <v>46223</v>
      </c>
      <c r="G773" s="2">
        <v>1</v>
      </c>
      <c r="H773" s="2" t="s">
        <v>5794</v>
      </c>
      <c r="I773" s="2"/>
      <c r="J773" s="2"/>
      <c r="K773" s="2">
        <v>1</v>
      </c>
      <c r="L773" s="2" t="s">
        <v>38</v>
      </c>
      <c r="M773" s="4">
        <v>0</v>
      </c>
      <c r="N773" s="4">
        <v>0</v>
      </c>
      <c r="O773" s="4">
        <v>0</v>
      </c>
      <c r="P773" s="4">
        <v>0</v>
      </c>
    </row>
    <row r="774" spans="1:16" x14ac:dyDescent="0.25">
      <c r="A774" s="2" t="s">
        <v>5793</v>
      </c>
      <c r="B774" s="3">
        <v>46220</v>
      </c>
      <c r="C774" s="2" t="s">
        <v>905</v>
      </c>
      <c r="D774" s="2" t="s">
        <v>18</v>
      </c>
      <c r="E774" s="2" t="s">
        <v>19</v>
      </c>
      <c r="F774" s="3">
        <v>46223</v>
      </c>
      <c r="G774" s="2">
        <v>2</v>
      </c>
      <c r="H774" s="2" t="s">
        <v>5795</v>
      </c>
      <c r="I774" s="2"/>
      <c r="J774" s="2"/>
      <c r="K774" s="2">
        <v>11</v>
      </c>
      <c r="L774" s="2" t="s">
        <v>38</v>
      </c>
      <c r="M774" s="4">
        <v>0</v>
      </c>
      <c r="N774" s="4">
        <v>0</v>
      </c>
      <c r="O774" s="4">
        <v>0</v>
      </c>
      <c r="P774" s="4">
        <v>0</v>
      </c>
    </row>
    <row r="775" spans="1:16" x14ac:dyDescent="0.25">
      <c r="A775" s="2" t="s">
        <v>5793</v>
      </c>
      <c r="B775" s="3">
        <v>46220</v>
      </c>
      <c r="C775" s="2" t="s">
        <v>905</v>
      </c>
      <c r="D775" s="2" t="s">
        <v>18</v>
      </c>
      <c r="E775" s="2" t="s">
        <v>19</v>
      </c>
      <c r="F775" s="3">
        <v>46223</v>
      </c>
      <c r="G775" s="2">
        <v>3</v>
      </c>
      <c r="H775" s="2" t="s">
        <v>5796</v>
      </c>
      <c r="I775" s="2" t="s">
        <v>5797</v>
      </c>
      <c r="J775" s="2"/>
      <c r="K775" s="2">
        <v>12</v>
      </c>
      <c r="L775" s="2" t="s">
        <v>38</v>
      </c>
      <c r="M775" s="4">
        <v>342.46</v>
      </c>
      <c r="N775" s="4">
        <v>470.03</v>
      </c>
      <c r="O775" s="4">
        <v>4109.5200000000004</v>
      </c>
      <c r="P775" s="4">
        <v>5013.6099999999997</v>
      </c>
    </row>
    <row r="776" spans="1:16" x14ac:dyDescent="0.25">
      <c r="A776" s="2" t="s">
        <v>5793</v>
      </c>
      <c r="B776" s="3">
        <v>46220</v>
      </c>
      <c r="C776" s="2" t="s">
        <v>905</v>
      </c>
      <c r="D776" s="2" t="s">
        <v>18</v>
      </c>
      <c r="E776" s="2" t="s">
        <v>19</v>
      </c>
      <c r="F776" s="3">
        <v>46223</v>
      </c>
      <c r="G776" s="2">
        <v>4</v>
      </c>
      <c r="H776" s="2" t="s">
        <v>5798</v>
      </c>
      <c r="I776" s="2" t="s">
        <v>5799</v>
      </c>
      <c r="J776" s="2"/>
      <c r="K776" s="2">
        <v>1</v>
      </c>
      <c r="L776" s="2" t="s">
        <v>38</v>
      </c>
      <c r="M776" s="4">
        <v>2286.34</v>
      </c>
      <c r="N776" s="4">
        <v>3138</v>
      </c>
      <c r="O776" s="4">
        <v>2286.34</v>
      </c>
      <c r="P776" s="4">
        <v>2789.33</v>
      </c>
    </row>
    <row r="777" spans="1:16" x14ac:dyDescent="0.25">
      <c r="A777" s="2" t="s">
        <v>5793</v>
      </c>
      <c r="B777" s="3">
        <v>46220</v>
      </c>
      <c r="C777" s="2" t="s">
        <v>905</v>
      </c>
      <c r="D777" s="2" t="s">
        <v>18</v>
      </c>
      <c r="E777" s="2" t="s">
        <v>19</v>
      </c>
      <c r="F777" s="3">
        <v>46223</v>
      </c>
      <c r="G777" s="2">
        <v>5</v>
      </c>
      <c r="H777" s="2" t="s">
        <v>5800</v>
      </c>
      <c r="I777" s="2" t="s">
        <v>5801</v>
      </c>
      <c r="J777" s="2"/>
      <c r="K777" s="2">
        <v>1</v>
      </c>
      <c r="L777" s="2" t="s">
        <v>38</v>
      </c>
      <c r="M777" s="4">
        <v>780.34</v>
      </c>
      <c r="N777" s="4">
        <v>1071.01</v>
      </c>
      <c r="O777" s="4">
        <v>780.34</v>
      </c>
      <c r="P777" s="4">
        <v>952.01</v>
      </c>
    </row>
    <row r="778" spans="1:16" x14ac:dyDescent="0.25">
      <c r="A778" s="2" t="s">
        <v>5793</v>
      </c>
      <c r="B778" s="3">
        <v>46220</v>
      </c>
      <c r="C778" s="2" t="s">
        <v>905</v>
      </c>
      <c r="D778" s="2" t="s">
        <v>18</v>
      </c>
      <c r="E778" s="2" t="s">
        <v>19</v>
      </c>
      <c r="F778" s="3">
        <v>46223</v>
      </c>
      <c r="G778" s="2">
        <v>6</v>
      </c>
      <c r="H778" s="2" t="s">
        <v>5802</v>
      </c>
      <c r="I778" s="2"/>
      <c r="J778" s="2"/>
      <c r="K778" s="2">
        <v>14</v>
      </c>
      <c r="L778" s="2" t="s">
        <v>38</v>
      </c>
      <c r="M778" s="4">
        <v>207.55</v>
      </c>
      <c r="N778" s="4">
        <v>284.87</v>
      </c>
      <c r="O778" s="4">
        <v>2905.7</v>
      </c>
      <c r="P778" s="4">
        <v>3544.95</v>
      </c>
    </row>
    <row r="779" spans="1:16" x14ac:dyDescent="0.25">
      <c r="A779" s="2" t="s">
        <v>5793</v>
      </c>
      <c r="B779" s="3">
        <v>46220</v>
      </c>
      <c r="C779" s="2" t="s">
        <v>905</v>
      </c>
      <c r="D779" s="2" t="s">
        <v>18</v>
      </c>
      <c r="E779" s="2" t="s">
        <v>19</v>
      </c>
      <c r="F779" s="3">
        <v>46223</v>
      </c>
      <c r="G779" s="2">
        <v>7</v>
      </c>
      <c r="H779" s="2" t="s">
        <v>5803</v>
      </c>
      <c r="I779" s="2"/>
      <c r="J779" s="2"/>
      <c r="K779" s="2">
        <v>88.7</v>
      </c>
      <c r="L779" s="2" t="s">
        <v>21</v>
      </c>
      <c r="M779" s="4">
        <v>0</v>
      </c>
      <c r="N779" s="4">
        <v>0</v>
      </c>
      <c r="O779" s="4">
        <v>0</v>
      </c>
      <c r="P779" s="4">
        <v>0</v>
      </c>
    </row>
    <row r="780" spans="1:16" x14ac:dyDescent="0.25">
      <c r="A780" s="2" t="s">
        <v>5793</v>
      </c>
      <c r="B780" s="3">
        <v>46220</v>
      </c>
      <c r="C780" s="2" t="s">
        <v>905</v>
      </c>
      <c r="D780" s="2" t="s">
        <v>18</v>
      </c>
      <c r="E780" s="2" t="s">
        <v>19</v>
      </c>
      <c r="F780" s="3">
        <v>46223</v>
      </c>
      <c r="G780" s="2">
        <v>8</v>
      </c>
      <c r="H780" s="2" t="s">
        <v>5804</v>
      </c>
      <c r="I780" s="2" t="s">
        <v>5805</v>
      </c>
      <c r="J780" s="2"/>
      <c r="K780" s="2">
        <v>205</v>
      </c>
      <c r="L780" s="2" t="s">
        <v>21</v>
      </c>
      <c r="M780" s="4">
        <v>2355.41</v>
      </c>
      <c r="N780" s="4">
        <v>3232.79</v>
      </c>
      <c r="O780" s="4">
        <v>482859.05</v>
      </c>
      <c r="P780" s="4">
        <v>589088.04</v>
      </c>
    </row>
    <row r="781" spans="1:16" x14ac:dyDescent="0.25">
      <c r="A781" s="2" t="s">
        <v>5793</v>
      </c>
      <c r="B781" s="3">
        <v>46220</v>
      </c>
      <c r="C781" s="2" t="s">
        <v>905</v>
      </c>
      <c r="D781" s="2" t="s">
        <v>18</v>
      </c>
      <c r="E781" s="2" t="s">
        <v>19</v>
      </c>
      <c r="F781" s="3">
        <v>46223</v>
      </c>
      <c r="G781" s="2">
        <v>9</v>
      </c>
      <c r="H781" s="2" t="s">
        <v>5806</v>
      </c>
      <c r="I781" s="2"/>
      <c r="J781" s="2"/>
      <c r="K781" s="2">
        <v>56</v>
      </c>
      <c r="L781" s="2" t="s">
        <v>38</v>
      </c>
      <c r="M781" s="4">
        <v>240.91</v>
      </c>
      <c r="N781" s="4">
        <v>330.66</v>
      </c>
      <c r="O781" s="4">
        <v>13490.96</v>
      </c>
      <c r="P781" s="4">
        <v>16458.97</v>
      </c>
    </row>
    <row r="782" spans="1:16" x14ac:dyDescent="0.25">
      <c r="A782" s="2" t="s">
        <v>5793</v>
      </c>
      <c r="B782" s="3">
        <v>46220</v>
      </c>
      <c r="C782" s="2" t="s">
        <v>905</v>
      </c>
      <c r="D782" s="2" t="s">
        <v>18</v>
      </c>
      <c r="E782" s="2" t="s">
        <v>19</v>
      </c>
      <c r="F782" s="3">
        <v>46223</v>
      </c>
      <c r="G782" s="2">
        <v>10</v>
      </c>
      <c r="H782" s="2" t="s">
        <v>5807</v>
      </c>
      <c r="I782" s="2" t="s">
        <v>5808</v>
      </c>
      <c r="J782" s="2"/>
      <c r="K782" s="2">
        <v>1</v>
      </c>
      <c r="L782" s="2" t="s">
        <v>38</v>
      </c>
      <c r="M782" s="4">
        <v>1745.58</v>
      </c>
      <c r="N782" s="4">
        <v>2395.81</v>
      </c>
      <c r="O782" s="4">
        <v>1745.58</v>
      </c>
      <c r="P782" s="4">
        <v>2129.61</v>
      </c>
    </row>
    <row r="783" spans="1:16" x14ac:dyDescent="0.25">
      <c r="A783" s="2" t="s">
        <v>5793</v>
      </c>
      <c r="B783" s="3">
        <v>46220</v>
      </c>
      <c r="C783" s="2" t="s">
        <v>905</v>
      </c>
      <c r="D783" s="2" t="s">
        <v>18</v>
      </c>
      <c r="E783" s="2" t="s">
        <v>19</v>
      </c>
      <c r="F783" s="3">
        <v>46223</v>
      </c>
      <c r="G783" s="2">
        <v>11</v>
      </c>
      <c r="H783" s="2" t="s">
        <v>5809</v>
      </c>
      <c r="I783" s="2" t="s">
        <v>5810</v>
      </c>
      <c r="J783" s="2"/>
      <c r="K783" s="2">
        <v>1</v>
      </c>
      <c r="L783" s="2" t="s">
        <v>38</v>
      </c>
      <c r="M783" s="4">
        <v>24779.200000000001</v>
      </c>
      <c r="N783" s="4">
        <v>34009.449999999997</v>
      </c>
      <c r="O783" s="4">
        <v>24779.200000000001</v>
      </c>
      <c r="P783" s="4">
        <v>30230.62</v>
      </c>
    </row>
    <row r="784" spans="1:16" x14ac:dyDescent="0.25">
      <c r="A784" s="2" t="s">
        <v>5793</v>
      </c>
      <c r="B784" s="3">
        <v>46220</v>
      </c>
      <c r="C784" s="2" t="s">
        <v>905</v>
      </c>
      <c r="D784" s="2" t="s">
        <v>18</v>
      </c>
      <c r="E784" s="2" t="s">
        <v>19</v>
      </c>
      <c r="F784" s="3">
        <v>46223</v>
      </c>
      <c r="G784" s="2">
        <v>12</v>
      </c>
      <c r="H784" s="2" t="s">
        <v>5811</v>
      </c>
      <c r="I784" s="2" t="s">
        <v>5812</v>
      </c>
      <c r="J784" s="2"/>
      <c r="K784" s="2">
        <v>4</v>
      </c>
      <c r="L784" s="2" t="s">
        <v>38</v>
      </c>
      <c r="M784" s="4">
        <v>4660.99</v>
      </c>
      <c r="N784" s="4">
        <v>6397.22</v>
      </c>
      <c r="O784" s="4">
        <v>18643.96</v>
      </c>
      <c r="P784" s="4">
        <v>22745.63</v>
      </c>
    </row>
    <row r="785" spans="1:16" x14ac:dyDescent="0.25">
      <c r="A785" s="2" t="s">
        <v>5793</v>
      </c>
      <c r="B785" s="3">
        <v>46220</v>
      </c>
      <c r="C785" s="2" t="s">
        <v>905</v>
      </c>
      <c r="D785" s="2" t="s">
        <v>18</v>
      </c>
      <c r="E785" s="2" t="s">
        <v>19</v>
      </c>
      <c r="F785" s="3">
        <v>46223</v>
      </c>
      <c r="G785" s="2">
        <v>13</v>
      </c>
      <c r="H785" s="2" t="s">
        <v>5813</v>
      </c>
      <c r="I785" s="2" t="s">
        <v>5814</v>
      </c>
      <c r="J785" s="2"/>
      <c r="K785" s="2">
        <v>1</v>
      </c>
      <c r="L785" s="2" t="s">
        <v>38</v>
      </c>
      <c r="M785" s="4">
        <v>22368.400000000001</v>
      </c>
      <c r="N785" s="4">
        <v>30700.63</v>
      </c>
      <c r="O785" s="4">
        <v>22368.400000000001</v>
      </c>
      <c r="P785" s="4">
        <v>27289.45</v>
      </c>
    </row>
    <row r="786" spans="1:16" x14ac:dyDescent="0.25">
      <c r="A786" s="2" t="s">
        <v>5793</v>
      </c>
      <c r="B786" s="3">
        <v>46220</v>
      </c>
      <c r="C786" s="2" t="s">
        <v>905</v>
      </c>
      <c r="D786" s="2" t="s">
        <v>18</v>
      </c>
      <c r="E786" s="2" t="s">
        <v>19</v>
      </c>
      <c r="F786" s="3">
        <v>46223</v>
      </c>
      <c r="G786" s="2">
        <v>14</v>
      </c>
      <c r="H786" s="2" t="s">
        <v>5815</v>
      </c>
      <c r="I786" s="2"/>
      <c r="J786" s="2"/>
      <c r="K786" s="2">
        <v>1</v>
      </c>
      <c r="L786" s="2" t="s">
        <v>38</v>
      </c>
      <c r="M786" s="4">
        <v>17294.939999999999</v>
      </c>
      <c r="N786" s="4">
        <v>23737.31</v>
      </c>
      <c r="O786" s="4">
        <v>17294.939999999999</v>
      </c>
      <c r="P786" s="4">
        <v>21099.83</v>
      </c>
    </row>
    <row r="787" spans="1:16" x14ac:dyDescent="0.25">
      <c r="A787" s="2" t="s">
        <v>5793</v>
      </c>
      <c r="B787" s="3">
        <v>46220</v>
      </c>
      <c r="C787" s="2" t="s">
        <v>905</v>
      </c>
      <c r="D787" s="2" t="s">
        <v>18</v>
      </c>
      <c r="E787" s="2" t="s">
        <v>19</v>
      </c>
      <c r="F787" s="3">
        <v>46223</v>
      </c>
      <c r="G787" s="2">
        <v>15</v>
      </c>
      <c r="H787" s="2" t="s">
        <v>5816</v>
      </c>
      <c r="I787" s="2"/>
      <c r="J787" s="2"/>
      <c r="K787" s="2">
        <v>1</v>
      </c>
      <c r="L787" s="2" t="s">
        <v>38</v>
      </c>
      <c r="M787" s="4">
        <v>10668.03</v>
      </c>
      <c r="N787" s="4">
        <v>14641.88</v>
      </c>
      <c r="O787" s="4">
        <v>10668.03</v>
      </c>
      <c r="P787" s="4">
        <v>13015</v>
      </c>
    </row>
    <row r="788" spans="1:16" x14ac:dyDescent="0.25">
      <c r="A788" s="2" t="s">
        <v>5793</v>
      </c>
      <c r="B788" s="3">
        <v>46220</v>
      </c>
      <c r="C788" s="2" t="s">
        <v>905</v>
      </c>
      <c r="D788" s="2" t="s">
        <v>18</v>
      </c>
      <c r="E788" s="2" t="s">
        <v>19</v>
      </c>
      <c r="F788" s="3">
        <v>46223</v>
      </c>
      <c r="G788" s="2">
        <v>16</v>
      </c>
      <c r="H788" s="2" t="s">
        <v>5817</v>
      </c>
      <c r="I788" s="2" t="s">
        <v>5818</v>
      </c>
      <c r="J788" s="2"/>
      <c r="K788" s="2">
        <v>18</v>
      </c>
      <c r="L788" s="2" t="s">
        <v>204</v>
      </c>
      <c r="M788" s="4">
        <v>580.79999999999995</v>
      </c>
      <c r="N788" s="4">
        <v>797.15</v>
      </c>
      <c r="O788" s="4">
        <v>10454.4</v>
      </c>
      <c r="P788" s="4">
        <v>12754.37</v>
      </c>
    </row>
    <row r="789" spans="1:16" x14ac:dyDescent="0.25">
      <c r="A789" s="2" t="s">
        <v>5793</v>
      </c>
      <c r="B789" s="3">
        <v>46220</v>
      </c>
      <c r="C789" s="2" t="s">
        <v>905</v>
      </c>
      <c r="D789" s="2" t="s">
        <v>18</v>
      </c>
      <c r="E789" s="2" t="s">
        <v>19</v>
      </c>
      <c r="F789" s="3">
        <v>46223</v>
      </c>
      <c r="G789" s="2">
        <v>17</v>
      </c>
      <c r="H789" s="2" t="s">
        <v>5819</v>
      </c>
      <c r="I789" s="2"/>
      <c r="J789" s="2"/>
      <c r="K789" s="2">
        <v>1</v>
      </c>
      <c r="L789" s="2" t="s">
        <v>38</v>
      </c>
      <c r="M789" s="4">
        <v>25706.61</v>
      </c>
      <c r="N789" s="4">
        <v>35282.31</v>
      </c>
      <c r="O789" s="4">
        <v>25706.61</v>
      </c>
      <c r="P789" s="4">
        <v>31362.06</v>
      </c>
    </row>
    <row r="790" spans="1:16" x14ac:dyDescent="0.25">
      <c r="A790" s="2" t="s">
        <v>5793</v>
      </c>
      <c r="B790" s="3">
        <v>46220</v>
      </c>
      <c r="C790" s="2" t="s">
        <v>905</v>
      </c>
      <c r="D790" s="2" t="s">
        <v>18</v>
      </c>
      <c r="E790" s="2" t="s">
        <v>19</v>
      </c>
      <c r="F790" s="3">
        <v>46223</v>
      </c>
      <c r="G790" s="2">
        <v>18</v>
      </c>
      <c r="H790" s="2" t="s">
        <v>5820</v>
      </c>
      <c r="I790" s="2"/>
      <c r="J790" s="2"/>
      <c r="K790" s="2">
        <v>1</v>
      </c>
      <c r="L790" s="2" t="s">
        <v>38</v>
      </c>
      <c r="M790" s="4">
        <v>19638.14</v>
      </c>
      <c r="N790" s="4">
        <v>26953.35</v>
      </c>
      <c r="O790" s="4">
        <v>19638.14</v>
      </c>
      <c r="P790" s="4">
        <v>23958.53</v>
      </c>
    </row>
    <row r="791" spans="1:16" x14ac:dyDescent="0.25">
      <c r="A791" s="2" t="s">
        <v>5793</v>
      </c>
      <c r="B791" s="3">
        <v>46220</v>
      </c>
      <c r="C791" s="2" t="s">
        <v>905</v>
      </c>
      <c r="D791" s="2" t="s">
        <v>18</v>
      </c>
      <c r="E791" s="2" t="s">
        <v>19</v>
      </c>
      <c r="F791" s="3">
        <v>46223</v>
      </c>
      <c r="G791" s="2">
        <v>19</v>
      </c>
      <c r="H791" s="2" t="s">
        <v>5821</v>
      </c>
      <c r="I791" s="2"/>
      <c r="J791" s="2"/>
      <c r="K791" s="2">
        <v>29</v>
      </c>
      <c r="L791" s="2" t="s">
        <v>38</v>
      </c>
      <c r="M791" s="4">
        <v>0</v>
      </c>
      <c r="N791" s="4">
        <v>0</v>
      </c>
      <c r="O791" s="4">
        <v>0</v>
      </c>
      <c r="P791" s="4">
        <v>0</v>
      </c>
    </row>
    <row r="792" spans="1:16" x14ac:dyDescent="0.25">
      <c r="A792" s="2" t="s">
        <v>5793</v>
      </c>
      <c r="B792" s="3">
        <v>46220</v>
      </c>
      <c r="C792" s="2" t="s">
        <v>905</v>
      </c>
      <c r="D792" s="2" t="s">
        <v>18</v>
      </c>
      <c r="E792" s="2" t="s">
        <v>19</v>
      </c>
      <c r="F792" s="3">
        <v>46223</v>
      </c>
      <c r="G792" s="2">
        <v>20</v>
      </c>
      <c r="H792" s="2" t="s">
        <v>5822</v>
      </c>
      <c r="I792" s="2"/>
      <c r="J792" s="2"/>
      <c r="K792" s="2">
        <v>6</v>
      </c>
      <c r="L792" s="2" t="s">
        <v>38</v>
      </c>
      <c r="M792" s="4">
        <v>0</v>
      </c>
      <c r="N792" s="4">
        <v>0</v>
      </c>
      <c r="O792" s="4">
        <v>0</v>
      </c>
      <c r="P792" s="4">
        <v>0</v>
      </c>
    </row>
    <row r="793" spans="1:16" x14ac:dyDescent="0.25">
      <c r="A793" s="2" t="s">
        <v>5793</v>
      </c>
      <c r="B793" s="3">
        <v>46220</v>
      </c>
      <c r="C793" s="2" t="s">
        <v>905</v>
      </c>
      <c r="D793" s="2" t="s">
        <v>18</v>
      </c>
      <c r="E793" s="2" t="s">
        <v>19</v>
      </c>
      <c r="F793" s="3">
        <v>46223</v>
      </c>
      <c r="G793" s="2">
        <v>21</v>
      </c>
      <c r="H793" s="2" t="s">
        <v>5823</v>
      </c>
      <c r="I793" s="2" t="s">
        <v>5824</v>
      </c>
      <c r="J793" s="2"/>
      <c r="K793" s="2">
        <v>50</v>
      </c>
      <c r="L793" s="2" t="s">
        <v>38</v>
      </c>
      <c r="M793" s="4">
        <v>20.64</v>
      </c>
      <c r="N793" s="4">
        <v>28.33</v>
      </c>
      <c r="O793" s="4">
        <v>1032</v>
      </c>
      <c r="P793" s="4">
        <v>1259.04</v>
      </c>
    </row>
    <row r="794" spans="1:16" x14ac:dyDescent="0.25">
      <c r="A794" s="2" t="s">
        <v>5793</v>
      </c>
      <c r="B794" s="3">
        <v>46220</v>
      </c>
      <c r="C794" s="2" t="s">
        <v>905</v>
      </c>
      <c r="D794" s="2" t="s">
        <v>18</v>
      </c>
      <c r="E794" s="2" t="s">
        <v>19</v>
      </c>
      <c r="F794" s="3">
        <v>46223</v>
      </c>
      <c r="G794" s="2">
        <v>22</v>
      </c>
      <c r="H794" s="2" t="s">
        <v>5825</v>
      </c>
      <c r="I794" s="2"/>
      <c r="J794" s="2"/>
      <c r="K794" s="2">
        <v>11</v>
      </c>
      <c r="L794" s="2" t="s">
        <v>38</v>
      </c>
      <c r="M794" s="4">
        <v>3806.91</v>
      </c>
      <c r="N794" s="4">
        <v>5224.99</v>
      </c>
      <c r="O794" s="4">
        <v>41876.01</v>
      </c>
      <c r="P794" s="4">
        <v>51088.73</v>
      </c>
    </row>
    <row r="795" spans="1:16" x14ac:dyDescent="0.25">
      <c r="A795" s="2" t="s">
        <v>5793</v>
      </c>
      <c r="B795" s="3">
        <v>46220</v>
      </c>
      <c r="C795" s="2" t="s">
        <v>905</v>
      </c>
      <c r="D795" s="2" t="s">
        <v>18</v>
      </c>
      <c r="E795" s="2" t="s">
        <v>19</v>
      </c>
      <c r="F795" s="3">
        <v>46223</v>
      </c>
      <c r="G795" s="2">
        <v>23</v>
      </c>
      <c r="H795" s="2" t="s">
        <v>5826</v>
      </c>
      <c r="I795" s="2"/>
      <c r="J795" s="2"/>
      <c r="K795" s="2">
        <v>12</v>
      </c>
      <c r="L795" s="2" t="s">
        <v>38</v>
      </c>
      <c r="M795" s="4">
        <v>1889.9</v>
      </c>
      <c r="N795" s="4">
        <v>2593.89</v>
      </c>
      <c r="O795" s="4">
        <v>22678.799999999999</v>
      </c>
      <c r="P795" s="4">
        <v>27668.14</v>
      </c>
    </row>
    <row r="796" spans="1:16" x14ac:dyDescent="0.25">
      <c r="A796" s="2" t="s">
        <v>5793</v>
      </c>
      <c r="B796" s="3">
        <v>46220</v>
      </c>
      <c r="C796" s="2" t="s">
        <v>905</v>
      </c>
      <c r="D796" s="2" t="s">
        <v>18</v>
      </c>
      <c r="E796" s="2" t="s">
        <v>19</v>
      </c>
      <c r="F796" s="3">
        <v>46223</v>
      </c>
      <c r="G796" s="2">
        <v>24</v>
      </c>
      <c r="H796" s="2" t="s">
        <v>5827</v>
      </c>
      <c r="I796" s="2" t="s">
        <v>5828</v>
      </c>
      <c r="J796" s="2"/>
      <c r="K796" s="2">
        <v>1</v>
      </c>
      <c r="L796" s="2" t="s">
        <v>38</v>
      </c>
      <c r="M796" s="4">
        <v>2995.06</v>
      </c>
      <c r="N796" s="4">
        <v>4110.72</v>
      </c>
      <c r="O796" s="4">
        <v>2995.06</v>
      </c>
      <c r="P796" s="4">
        <v>3653.97</v>
      </c>
    </row>
    <row r="797" spans="1:16" x14ac:dyDescent="0.25">
      <c r="A797" s="2" t="s">
        <v>5793</v>
      </c>
      <c r="B797" s="3">
        <v>46220</v>
      </c>
      <c r="C797" s="2" t="s">
        <v>905</v>
      </c>
      <c r="D797" s="2" t="s">
        <v>18</v>
      </c>
      <c r="E797" s="2" t="s">
        <v>19</v>
      </c>
      <c r="F797" s="3">
        <v>46223</v>
      </c>
      <c r="G797" s="2">
        <v>25</v>
      </c>
      <c r="H797" s="2" t="s">
        <v>5829</v>
      </c>
      <c r="I797" s="2"/>
      <c r="J797" s="2"/>
      <c r="K797" s="2">
        <v>1</v>
      </c>
      <c r="L797" s="2" t="s">
        <v>38</v>
      </c>
      <c r="M797" s="4">
        <v>31753.919999999998</v>
      </c>
      <c r="N797" s="4">
        <v>43582.26</v>
      </c>
      <c r="O797" s="4">
        <v>31753.919999999998</v>
      </c>
      <c r="P797" s="4">
        <v>38739.78</v>
      </c>
    </row>
    <row r="798" spans="1:16" x14ac:dyDescent="0.25">
      <c r="A798" s="2" t="s">
        <v>5793</v>
      </c>
      <c r="B798" s="3">
        <v>46220</v>
      </c>
      <c r="C798" s="2" t="s">
        <v>905</v>
      </c>
      <c r="D798" s="2" t="s">
        <v>18</v>
      </c>
      <c r="E798" s="2" t="s">
        <v>19</v>
      </c>
      <c r="F798" s="3">
        <v>46223</v>
      </c>
      <c r="G798" s="2">
        <v>26</v>
      </c>
      <c r="H798" s="2" t="s">
        <v>5830</v>
      </c>
      <c r="I798" s="2" t="s">
        <v>5831</v>
      </c>
      <c r="J798" s="2"/>
      <c r="K798" s="2">
        <v>4</v>
      </c>
      <c r="L798" s="2" t="s">
        <v>38</v>
      </c>
      <c r="M798" s="4">
        <v>889.18</v>
      </c>
      <c r="N798" s="4">
        <v>1220.4000000000001</v>
      </c>
      <c r="O798" s="4">
        <v>3556.72</v>
      </c>
      <c r="P798" s="4">
        <v>4339.2</v>
      </c>
    </row>
    <row r="799" spans="1:16" x14ac:dyDescent="0.25">
      <c r="A799" s="2" t="s">
        <v>5793</v>
      </c>
      <c r="B799" s="3">
        <v>46220</v>
      </c>
      <c r="C799" s="2" t="s">
        <v>905</v>
      </c>
      <c r="D799" s="2" t="s">
        <v>18</v>
      </c>
      <c r="E799" s="2" t="s">
        <v>19</v>
      </c>
      <c r="F799" s="3">
        <v>46223</v>
      </c>
      <c r="G799" s="2">
        <v>27</v>
      </c>
      <c r="H799" s="2" t="s">
        <v>5832</v>
      </c>
      <c r="I799" s="2"/>
      <c r="J799" s="2"/>
      <c r="K799" s="2">
        <v>1</v>
      </c>
      <c r="L799" s="2" t="s">
        <v>38</v>
      </c>
      <c r="M799" s="4">
        <v>10024.93</v>
      </c>
      <c r="N799" s="4">
        <v>13759.21</v>
      </c>
      <c r="O799" s="4">
        <v>10024.93</v>
      </c>
      <c r="P799" s="4">
        <v>12230.41</v>
      </c>
    </row>
    <row r="800" spans="1:16" x14ac:dyDescent="0.25">
      <c r="A800" s="2" t="s">
        <v>5793</v>
      </c>
      <c r="B800" s="3">
        <v>46220</v>
      </c>
      <c r="C800" s="2" t="s">
        <v>905</v>
      </c>
      <c r="D800" s="2" t="s">
        <v>18</v>
      </c>
      <c r="E800" s="2" t="s">
        <v>19</v>
      </c>
      <c r="F800" s="3">
        <v>46223</v>
      </c>
      <c r="G800" s="2">
        <v>28</v>
      </c>
      <c r="H800" s="2" t="s">
        <v>5833</v>
      </c>
      <c r="I800" s="2" t="s">
        <v>5834</v>
      </c>
      <c r="J800" s="2"/>
      <c r="K800" s="2">
        <v>1</v>
      </c>
      <c r="L800" s="2" t="s">
        <v>38</v>
      </c>
      <c r="M800" s="4">
        <v>1811.2</v>
      </c>
      <c r="N800" s="4">
        <v>2485.87</v>
      </c>
      <c r="O800" s="4">
        <v>1811.2</v>
      </c>
      <c r="P800" s="4">
        <v>2209.66</v>
      </c>
    </row>
    <row r="801" spans="1:16" x14ac:dyDescent="0.25">
      <c r="A801" s="2" t="s">
        <v>5793</v>
      </c>
      <c r="B801" s="3">
        <v>46220</v>
      </c>
      <c r="C801" s="2" t="s">
        <v>905</v>
      </c>
      <c r="D801" s="2" t="s">
        <v>18</v>
      </c>
      <c r="E801" s="2" t="s">
        <v>19</v>
      </c>
      <c r="F801" s="3">
        <v>46223</v>
      </c>
      <c r="G801" s="2">
        <v>29</v>
      </c>
      <c r="H801" s="2" t="s">
        <v>5835</v>
      </c>
      <c r="I801" s="2"/>
      <c r="J801" s="2"/>
      <c r="K801" s="2">
        <v>2</v>
      </c>
      <c r="L801" s="2" t="s">
        <v>38</v>
      </c>
      <c r="M801" s="4">
        <v>1122.46</v>
      </c>
      <c r="N801" s="4">
        <v>1540.58</v>
      </c>
      <c r="O801" s="4">
        <v>2244.92</v>
      </c>
      <c r="P801" s="4">
        <v>2738.8</v>
      </c>
    </row>
    <row r="802" spans="1:16" x14ac:dyDescent="0.25">
      <c r="A802" s="2" t="s">
        <v>5836</v>
      </c>
      <c r="B802" s="3">
        <v>46220</v>
      </c>
      <c r="C802" s="2" t="s">
        <v>905</v>
      </c>
      <c r="D802" s="2" t="s">
        <v>18</v>
      </c>
      <c r="E802" s="2" t="s">
        <v>19</v>
      </c>
      <c r="F802" s="3">
        <v>46223</v>
      </c>
      <c r="G802" s="2">
        <v>1</v>
      </c>
      <c r="H802" s="2" t="s">
        <v>4908</v>
      </c>
      <c r="I802" s="2"/>
      <c r="J802" s="2"/>
      <c r="K802" s="2">
        <v>39</v>
      </c>
      <c r="L802" s="2" t="s">
        <v>38</v>
      </c>
      <c r="M802" s="4">
        <v>0</v>
      </c>
      <c r="N802" s="4">
        <v>0</v>
      </c>
      <c r="O802" s="4">
        <v>0</v>
      </c>
      <c r="P802" s="4">
        <v>0</v>
      </c>
    </row>
    <row r="803" spans="1:16" x14ac:dyDescent="0.25">
      <c r="A803" s="2" t="s">
        <v>5836</v>
      </c>
      <c r="B803" s="3">
        <v>46220</v>
      </c>
      <c r="C803" s="2" t="s">
        <v>905</v>
      </c>
      <c r="D803" s="2" t="s">
        <v>18</v>
      </c>
      <c r="E803" s="2" t="s">
        <v>19</v>
      </c>
      <c r="F803" s="3">
        <v>46223</v>
      </c>
      <c r="G803" s="2">
        <v>2</v>
      </c>
      <c r="H803" s="2" t="s">
        <v>4909</v>
      </c>
      <c r="I803" s="2"/>
      <c r="J803" s="2"/>
      <c r="K803" s="2">
        <v>5</v>
      </c>
      <c r="L803" s="2" t="s">
        <v>38</v>
      </c>
      <c r="M803" s="4">
        <v>0</v>
      </c>
      <c r="N803" s="4">
        <v>0</v>
      </c>
      <c r="O803" s="4">
        <v>0</v>
      </c>
      <c r="P803" s="4">
        <v>0</v>
      </c>
    </row>
    <row r="804" spans="1:16" x14ac:dyDescent="0.25">
      <c r="A804" s="2" t="s">
        <v>5836</v>
      </c>
      <c r="B804" s="3">
        <v>46220</v>
      </c>
      <c r="C804" s="2" t="s">
        <v>905</v>
      </c>
      <c r="D804" s="2" t="s">
        <v>18</v>
      </c>
      <c r="E804" s="2" t="s">
        <v>19</v>
      </c>
      <c r="F804" s="3">
        <v>46223</v>
      </c>
      <c r="G804" s="2">
        <v>3</v>
      </c>
      <c r="H804" s="2" t="s">
        <v>598</v>
      </c>
      <c r="I804" s="2"/>
      <c r="J804" s="2"/>
      <c r="K804" s="2">
        <v>11</v>
      </c>
      <c r="L804" s="2" t="s">
        <v>38</v>
      </c>
      <c r="M804" s="4">
        <v>0</v>
      </c>
      <c r="N804" s="4">
        <v>0</v>
      </c>
      <c r="O804" s="4">
        <v>0</v>
      </c>
      <c r="P804" s="4">
        <v>0</v>
      </c>
    </row>
    <row r="805" spans="1:16" x14ac:dyDescent="0.25">
      <c r="A805" s="2" t="s">
        <v>5836</v>
      </c>
      <c r="B805" s="3">
        <v>46220</v>
      </c>
      <c r="C805" s="2" t="s">
        <v>905</v>
      </c>
      <c r="D805" s="2" t="s">
        <v>18</v>
      </c>
      <c r="E805" s="2" t="s">
        <v>19</v>
      </c>
      <c r="F805" s="3">
        <v>46223</v>
      </c>
      <c r="G805" s="2">
        <v>4</v>
      </c>
      <c r="H805" s="2" t="s">
        <v>4910</v>
      </c>
      <c r="I805" s="2"/>
      <c r="J805" s="2"/>
      <c r="K805" s="2">
        <v>30</v>
      </c>
      <c r="L805" s="2" t="s">
        <v>38</v>
      </c>
      <c r="M805" s="4">
        <v>0</v>
      </c>
      <c r="N805" s="4">
        <v>0</v>
      </c>
      <c r="O805" s="4">
        <v>0</v>
      </c>
      <c r="P805" s="4">
        <v>0</v>
      </c>
    </row>
    <row r="806" spans="1:16" x14ac:dyDescent="0.25">
      <c r="A806" s="2" t="s">
        <v>5836</v>
      </c>
      <c r="B806" s="3">
        <v>46220</v>
      </c>
      <c r="C806" s="2" t="s">
        <v>905</v>
      </c>
      <c r="D806" s="2" t="s">
        <v>18</v>
      </c>
      <c r="E806" s="2" t="s">
        <v>19</v>
      </c>
      <c r="F806" s="3">
        <v>46223</v>
      </c>
      <c r="G806" s="2">
        <v>5</v>
      </c>
      <c r="H806" s="2" t="s">
        <v>4911</v>
      </c>
      <c r="I806" s="2"/>
      <c r="J806" s="2"/>
      <c r="K806" s="2">
        <v>40</v>
      </c>
      <c r="L806" s="2" t="s">
        <v>38</v>
      </c>
      <c r="M806" s="4">
        <v>0</v>
      </c>
      <c r="N806" s="4">
        <v>0</v>
      </c>
      <c r="O806" s="4">
        <v>0</v>
      </c>
      <c r="P806" s="4">
        <v>0</v>
      </c>
    </row>
    <row r="807" spans="1:16" x14ac:dyDescent="0.25">
      <c r="A807" s="2" t="s">
        <v>5836</v>
      </c>
      <c r="B807" s="3">
        <v>46220</v>
      </c>
      <c r="C807" s="2" t="s">
        <v>905</v>
      </c>
      <c r="D807" s="2" t="s">
        <v>18</v>
      </c>
      <c r="E807" s="2" t="s">
        <v>19</v>
      </c>
      <c r="F807" s="3">
        <v>46223</v>
      </c>
      <c r="G807" s="2">
        <v>6</v>
      </c>
      <c r="H807" s="2" t="s">
        <v>4912</v>
      </c>
      <c r="I807" s="2"/>
      <c r="J807" s="2"/>
      <c r="K807" s="2">
        <v>145</v>
      </c>
      <c r="L807" s="2" t="s">
        <v>38</v>
      </c>
      <c r="M807" s="4">
        <v>0</v>
      </c>
      <c r="N807" s="4">
        <v>0</v>
      </c>
      <c r="O807" s="4">
        <v>0</v>
      </c>
      <c r="P807" s="4">
        <v>0</v>
      </c>
    </row>
    <row r="808" spans="1:16" x14ac:dyDescent="0.25">
      <c r="A808" s="2" t="s">
        <v>5836</v>
      </c>
      <c r="B808" s="3">
        <v>46220</v>
      </c>
      <c r="C808" s="2" t="s">
        <v>905</v>
      </c>
      <c r="D808" s="2" t="s">
        <v>18</v>
      </c>
      <c r="E808" s="2" t="s">
        <v>19</v>
      </c>
      <c r="F808" s="3">
        <v>46223</v>
      </c>
      <c r="G808" s="2">
        <v>7</v>
      </c>
      <c r="H808" s="2" t="s">
        <v>4913</v>
      </c>
      <c r="I808" s="2"/>
      <c r="J808" s="2"/>
      <c r="K808" s="2">
        <v>115</v>
      </c>
      <c r="L808" s="2" t="s">
        <v>38</v>
      </c>
      <c r="M808" s="4">
        <v>0</v>
      </c>
      <c r="N808" s="4">
        <v>0</v>
      </c>
      <c r="O808" s="4">
        <v>0</v>
      </c>
      <c r="P808" s="4">
        <v>0</v>
      </c>
    </row>
    <row r="809" spans="1:16" x14ac:dyDescent="0.25">
      <c r="A809" s="2" t="s">
        <v>5836</v>
      </c>
      <c r="B809" s="3">
        <v>46220</v>
      </c>
      <c r="C809" s="2" t="s">
        <v>905</v>
      </c>
      <c r="D809" s="2" t="s">
        <v>18</v>
      </c>
      <c r="E809" s="2" t="s">
        <v>19</v>
      </c>
      <c r="F809" s="3">
        <v>46223</v>
      </c>
      <c r="G809" s="2">
        <v>8</v>
      </c>
      <c r="H809" s="2" t="s">
        <v>4914</v>
      </c>
      <c r="I809" s="2"/>
      <c r="J809" s="2"/>
      <c r="K809" s="2">
        <v>9</v>
      </c>
      <c r="L809" s="2" t="s">
        <v>38</v>
      </c>
      <c r="M809" s="4">
        <v>0</v>
      </c>
      <c r="N809" s="4">
        <v>0</v>
      </c>
      <c r="O809" s="4">
        <v>0</v>
      </c>
      <c r="P809" s="4">
        <v>0</v>
      </c>
    </row>
    <row r="810" spans="1:16" x14ac:dyDescent="0.25">
      <c r="A810" s="2" t="s">
        <v>5836</v>
      </c>
      <c r="B810" s="3">
        <v>46220</v>
      </c>
      <c r="C810" s="2" t="s">
        <v>905</v>
      </c>
      <c r="D810" s="2" t="s">
        <v>18</v>
      </c>
      <c r="E810" s="2" t="s">
        <v>19</v>
      </c>
      <c r="F810" s="3">
        <v>46223</v>
      </c>
      <c r="G810" s="2">
        <v>9</v>
      </c>
      <c r="H810" s="2" t="s">
        <v>4915</v>
      </c>
      <c r="I810" s="2"/>
      <c r="J810" s="2"/>
      <c r="K810" s="2">
        <v>20</v>
      </c>
      <c r="L810" s="2" t="s">
        <v>38</v>
      </c>
      <c r="M810" s="4">
        <v>0</v>
      </c>
      <c r="N810" s="4">
        <v>0</v>
      </c>
      <c r="O810" s="4">
        <v>0</v>
      </c>
      <c r="P810" s="4">
        <v>0</v>
      </c>
    </row>
    <row r="811" spans="1:16" x14ac:dyDescent="0.25">
      <c r="A811" s="2" t="s">
        <v>5836</v>
      </c>
      <c r="B811" s="3">
        <v>46220</v>
      </c>
      <c r="C811" s="2" t="s">
        <v>905</v>
      </c>
      <c r="D811" s="2" t="s">
        <v>18</v>
      </c>
      <c r="E811" s="2" t="s">
        <v>19</v>
      </c>
      <c r="F811" s="3">
        <v>46223</v>
      </c>
      <c r="G811" s="2">
        <v>10</v>
      </c>
      <c r="H811" s="2" t="s">
        <v>4916</v>
      </c>
      <c r="I811" s="2"/>
      <c r="J811" s="2"/>
      <c r="K811" s="2">
        <v>50</v>
      </c>
      <c r="L811" s="2" t="s">
        <v>38</v>
      </c>
      <c r="M811" s="4">
        <v>0</v>
      </c>
      <c r="N811" s="4">
        <v>0</v>
      </c>
      <c r="O811" s="4">
        <v>0</v>
      </c>
      <c r="P811" s="4">
        <v>0</v>
      </c>
    </row>
    <row r="812" spans="1:16" x14ac:dyDescent="0.25">
      <c r="A812" s="2" t="s">
        <v>5836</v>
      </c>
      <c r="B812" s="3">
        <v>46220</v>
      </c>
      <c r="C812" s="2" t="s">
        <v>905</v>
      </c>
      <c r="D812" s="2" t="s">
        <v>18</v>
      </c>
      <c r="E812" s="2" t="s">
        <v>19</v>
      </c>
      <c r="F812" s="3">
        <v>46223</v>
      </c>
      <c r="G812" s="2">
        <v>11</v>
      </c>
      <c r="H812" s="2" t="s">
        <v>4917</v>
      </c>
      <c r="I812" s="2"/>
      <c r="J812" s="2"/>
      <c r="K812" s="2">
        <v>20</v>
      </c>
      <c r="L812" s="2" t="s">
        <v>38</v>
      </c>
      <c r="M812" s="4">
        <v>0</v>
      </c>
      <c r="N812" s="4">
        <v>0</v>
      </c>
      <c r="O812" s="4">
        <v>0</v>
      </c>
      <c r="P812" s="4">
        <v>0</v>
      </c>
    </row>
    <row r="813" spans="1:16" x14ac:dyDescent="0.25">
      <c r="A813" s="2" t="s">
        <v>5836</v>
      </c>
      <c r="B813" s="3">
        <v>46220</v>
      </c>
      <c r="C813" s="2" t="s">
        <v>905</v>
      </c>
      <c r="D813" s="2" t="s">
        <v>18</v>
      </c>
      <c r="E813" s="2" t="s">
        <v>19</v>
      </c>
      <c r="F813" s="3">
        <v>46223</v>
      </c>
      <c r="G813" s="2">
        <v>12</v>
      </c>
      <c r="H813" s="2" t="s">
        <v>4918</v>
      </c>
      <c r="I813" s="2"/>
      <c r="J813" s="2"/>
      <c r="K813" s="2">
        <v>20</v>
      </c>
      <c r="L813" s="2" t="s">
        <v>38</v>
      </c>
      <c r="M813" s="4">
        <v>0</v>
      </c>
      <c r="N813" s="4">
        <v>0</v>
      </c>
      <c r="O813" s="4">
        <v>0</v>
      </c>
      <c r="P813" s="4">
        <v>0</v>
      </c>
    </row>
    <row r="814" spans="1:16" x14ac:dyDescent="0.25">
      <c r="A814" s="2" t="s">
        <v>5836</v>
      </c>
      <c r="B814" s="3">
        <v>46220</v>
      </c>
      <c r="C814" s="2" t="s">
        <v>905</v>
      </c>
      <c r="D814" s="2" t="s">
        <v>18</v>
      </c>
      <c r="E814" s="2" t="s">
        <v>19</v>
      </c>
      <c r="F814" s="3">
        <v>46223</v>
      </c>
      <c r="G814" s="2">
        <v>13</v>
      </c>
      <c r="H814" s="2" t="s">
        <v>4919</v>
      </c>
      <c r="I814" s="2"/>
      <c r="J814" s="2"/>
      <c r="K814" s="2">
        <v>20</v>
      </c>
      <c r="L814" s="2" t="s">
        <v>38</v>
      </c>
      <c r="M814" s="4">
        <v>0</v>
      </c>
      <c r="N814" s="4">
        <v>0</v>
      </c>
      <c r="O814" s="4">
        <v>0</v>
      </c>
      <c r="P814" s="4">
        <v>0</v>
      </c>
    </row>
    <row r="815" spans="1:16" x14ac:dyDescent="0.25">
      <c r="A815" s="2" t="s">
        <v>5836</v>
      </c>
      <c r="B815" s="3">
        <v>46220</v>
      </c>
      <c r="C815" s="2" t="s">
        <v>905</v>
      </c>
      <c r="D815" s="2" t="s">
        <v>18</v>
      </c>
      <c r="E815" s="2" t="s">
        <v>19</v>
      </c>
      <c r="F815" s="3">
        <v>46223</v>
      </c>
      <c r="G815" s="2">
        <v>14</v>
      </c>
      <c r="H815" s="2" t="s">
        <v>4920</v>
      </c>
      <c r="I815" s="2"/>
      <c r="J815" s="2"/>
      <c r="K815" s="2">
        <v>2</v>
      </c>
      <c r="L815" s="2" t="s">
        <v>38</v>
      </c>
      <c r="M815" s="4">
        <v>0</v>
      </c>
      <c r="N815" s="4">
        <v>0</v>
      </c>
      <c r="O815" s="4">
        <v>0</v>
      </c>
      <c r="P815" s="4">
        <v>0</v>
      </c>
    </row>
    <row r="816" spans="1:16" x14ac:dyDescent="0.25">
      <c r="A816" s="2" t="s">
        <v>5836</v>
      </c>
      <c r="B816" s="3">
        <v>46220</v>
      </c>
      <c r="C816" s="2" t="s">
        <v>905</v>
      </c>
      <c r="D816" s="2" t="s">
        <v>18</v>
      </c>
      <c r="E816" s="2" t="s">
        <v>19</v>
      </c>
      <c r="F816" s="3">
        <v>46223</v>
      </c>
      <c r="G816" s="2">
        <v>15</v>
      </c>
      <c r="H816" s="2" t="s">
        <v>4921</v>
      </c>
      <c r="I816" s="2"/>
      <c r="J816" s="2"/>
      <c r="K816" s="2">
        <v>55</v>
      </c>
      <c r="L816" s="2" t="s">
        <v>38</v>
      </c>
      <c r="M816" s="4">
        <v>0</v>
      </c>
      <c r="N816" s="4">
        <v>0</v>
      </c>
      <c r="O816" s="4">
        <v>0</v>
      </c>
      <c r="P816" s="4">
        <v>0</v>
      </c>
    </row>
    <row r="817" spans="1:16" x14ac:dyDescent="0.25">
      <c r="A817" s="2" t="s">
        <v>5836</v>
      </c>
      <c r="B817" s="3">
        <v>46220</v>
      </c>
      <c r="C817" s="2" t="s">
        <v>905</v>
      </c>
      <c r="D817" s="2" t="s">
        <v>18</v>
      </c>
      <c r="E817" s="2" t="s">
        <v>19</v>
      </c>
      <c r="F817" s="3">
        <v>46223</v>
      </c>
      <c r="G817" s="2">
        <v>16</v>
      </c>
      <c r="H817" s="2" t="s">
        <v>4922</v>
      </c>
      <c r="I817" s="2"/>
      <c r="J817" s="2"/>
      <c r="K817" s="2">
        <v>14</v>
      </c>
      <c r="L817" s="2" t="s">
        <v>38</v>
      </c>
      <c r="M817" s="4">
        <v>0</v>
      </c>
      <c r="N817" s="4">
        <v>0</v>
      </c>
      <c r="O817" s="4">
        <v>0</v>
      </c>
      <c r="P817" s="4">
        <v>0</v>
      </c>
    </row>
    <row r="818" spans="1:16" x14ac:dyDescent="0.25">
      <c r="A818" s="2" t="s">
        <v>5836</v>
      </c>
      <c r="B818" s="3">
        <v>46220</v>
      </c>
      <c r="C818" s="2" t="s">
        <v>905</v>
      </c>
      <c r="D818" s="2" t="s">
        <v>18</v>
      </c>
      <c r="E818" s="2" t="s">
        <v>19</v>
      </c>
      <c r="F818" s="3">
        <v>46223</v>
      </c>
      <c r="G818" s="2">
        <v>17</v>
      </c>
      <c r="H818" s="2" t="s">
        <v>4923</v>
      </c>
      <c r="I818" s="2"/>
      <c r="J818" s="2"/>
      <c r="K818" s="2">
        <v>46</v>
      </c>
      <c r="L818" s="2" t="s">
        <v>38</v>
      </c>
      <c r="M818" s="4">
        <v>0</v>
      </c>
      <c r="N818" s="4">
        <v>0</v>
      </c>
      <c r="O818" s="4">
        <v>0</v>
      </c>
      <c r="P818" s="4">
        <v>0</v>
      </c>
    </row>
    <row r="819" spans="1:16" x14ac:dyDescent="0.25">
      <c r="A819" s="2" t="s">
        <v>5836</v>
      </c>
      <c r="B819" s="3">
        <v>46220</v>
      </c>
      <c r="C819" s="2" t="s">
        <v>905</v>
      </c>
      <c r="D819" s="2" t="s">
        <v>18</v>
      </c>
      <c r="E819" s="2" t="s">
        <v>19</v>
      </c>
      <c r="F819" s="3">
        <v>46223</v>
      </c>
      <c r="G819" s="2">
        <v>18</v>
      </c>
      <c r="H819" s="2" t="s">
        <v>4924</v>
      </c>
      <c r="I819" s="2"/>
      <c r="J819" s="2"/>
      <c r="K819" s="2">
        <v>9</v>
      </c>
      <c r="L819" s="2" t="s">
        <v>38</v>
      </c>
      <c r="M819" s="4">
        <v>0</v>
      </c>
      <c r="N819" s="4">
        <v>0</v>
      </c>
      <c r="O819" s="4">
        <v>0</v>
      </c>
      <c r="P819" s="4">
        <v>0</v>
      </c>
    </row>
    <row r="820" spans="1:16" x14ac:dyDescent="0.25">
      <c r="A820" s="2" t="s">
        <v>5836</v>
      </c>
      <c r="B820" s="3">
        <v>46220</v>
      </c>
      <c r="C820" s="2" t="s">
        <v>905</v>
      </c>
      <c r="D820" s="2" t="s">
        <v>18</v>
      </c>
      <c r="E820" s="2" t="s">
        <v>19</v>
      </c>
      <c r="F820" s="3">
        <v>46223</v>
      </c>
      <c r="G820" s="2">
        <v>19</v>
      </c>
      <c r="H820" s="2" t="s">
        <v>4925</v>
      </c>
      <c r="I820" s="2"/>
      <c r="J820" s="2"/>
      <c r="K820" s="2">
        <v>9</v>
      </c>
      <c r="L820" s="2" t="s">
        <v>38</v>
      </c>
      <c r="M820" s="4">
        <v>0</v>
      </c>
      <c r="N820" s="4">
        <v>0</v>
      </c>
      <c r="O820" s="4">
        <v>0</v>
      </c>
      <c r="P820" s="4">
        <v>0</v>
      </c>
    </row>
    <row r="821" spans="1:16" x14ac:dyDescent="0.25">
      <c r="A821" s="2" t="s">
        <v>5836</v>
      </c>
      <c r="B821" s="3">
        <v>46220</v>
      </c>
      <c r="C821" s="2" t="s">
        <v>905</v>
      </c>
      <c r="D821" s="2" t="s">
        <v>18</v>
      </c>
      <c r="E821" s="2" t="s">
        <v>19</v>
      </c>
      <c r="F821" s="3">
        <v>46223</v>
      </c>
      <c r="G821" s="2">
        <v>20</v>
      </c>
      <c r="H821" s="2" t="s">
        <v>609</v>
      </c>
      <c r="I821" s="2"/>
      <c r="J821" s="2"/>
      <c r="K821" s="2">
        <v>8</v>
      </c>
      <c r="L821" s="2" t="s">
        <v>38</v>
      </c>
      <c r="M821" s="4">
        <v>0</v>
      </c>
      <c r="N821" s="4">
        <v>0</v>
      </c>
      <c r="O821" s="4">
        <v>0</v>
      </c>
      <c r="P821" s="4">
        <v>0</v>
      </c>
    </row>
    <row r="822" spans="1:16" x14ac:dyDescent="0.25">
      <c r="A822" s="2" t="s">
        <v>5836</v>
      </c>
      <c r="B822" s="3">
        <v>46220</v>
      </c>
      <c r="C822" s="2" t="s">
        <v>905</v>
      </c>
      <c r="D822" s="2" t="s">
        <v>18</v>
      </c>
      <c r="E822" s="2" t="s">
        <v>19</v>
      </c>
      <c r="F822" s="3">
        <v>46223</v>
      </c>
      <c r="G822" s="2">
        <v>21</v>
      </c>
      <c r="H822" s="2" t="s">
        <v>4926</v>
      </c>
      <c r="I822" s="2"/>
      <c r="J822" s="2"/>
      <c r="K822" s="2">
        <v>12</v>
      </c>
      <c r="L822" s="2" t="s">
        <v>38</v>
      </c>
      <c r="M822" s="4">
        <v>0</v>
      </c>
      <c r="N822" s="4">
        <v>0</v>
      </c>
      <c r="O822" s="4">
        <v>0</v>
      </c>
      <c r="P822" s="4">
        <v>0</v>
      </c>
    </row>
    <row r="823" spans="1:16" x14ac:dyDescent="0.25">
      <c r="A823" s="2" t="s">
        <v>5836</v>
      </c>
      <c r="B823" s="3">
        <v>46220</v>
      </c>
      <c r="C823" s="2" t="s">
        <v>905</v>
      </c>
      <c r="D823" s="2" t="s">
        <v>18</v>
      </c>
      <c r="E823" s="2" t="s">
        <v>19</v>
      </c>
      <c r="F823" s="3">
        <v>46223</v>
      </c>
      <c r="G823" s="2">
        <v>22</v>
      </c>
      <c r="H823" s="2" t="s">
        <v>607</v>
      </c>
      <c r="I823" s="2"/>
      <c r="J823" s="2"/>
      <c r="K823" s="2">
        <v>8</v>
      </c>
      <c r="L823" s="2" t="s">
        <v>38</v>
      </c>
      <c r="M823" s="4">
        <v>0</v>
      </c>
      <c r="N823" s="4">
        <v>0</v>
      </c>
      <c r="O823" s="4">
        <v>0</v>
      </c>
      <c r="P823" s="4">
        <v>0</v>
      </c>
    </row>
    <row r="824" spans="1:16" x14ac:dyDescent="0.25">
      <c r="A824" s="2" t="s">
        <v>5836</v>
      </c>
      <c r="B824" s="3">
        <v>46220</v>
      </c>
      <c r="C824" s="2" t="s">
        <v>905</v>
      </c>
      <c r="D824" s="2" t="s">
        <v>18</v>
      </c>
      <c r="E824" s="2" t="s">
        <v>19</v>
      </c>
      <c r="F824" s="3">
        <v>46223</v>
      </c>
      <c r="G824" s="2">
        <v>23</v>
      </c>
      <c r="H824" s="2" t="s">
        <v>601</v>
      </c>
      <c r="I824" s="2"/>
      <c r="J824" s="2"/>
      <c r="K824" s="2">
        <v>4</v>
      </c>
      <c r="L824" s="2" t="s">
        <v>38</v>
      </c>
      <c r="M824" s="4">
        <v>0</v>
      </c>
      <c r="N824" s="4">
        <v>0</v>
      </c>
      <c r="O824" s="4">
        <v>0</v>
      </c>
      <c r="P824" s="4">
        <v>0</v>
      </c>
    </row>
    <row r="825" spans="1:16" x14ac:dyDescent="0.25">
      <c r="A825" s="2" t="s">
        <v>5836</v>
      </c>
      <c r="B825" s="3">
        <v>46220</v>
      </c>
      <c r="C825" s="2" t="s">
        <v>905</v>
      </c>
      <c r="D825" s="2" t="s">
        <v>18</v>
      </c>
      <c r="E825" s="2" t="s">
        <v>19</v>
      </c>
      <c r="F825" s="3">
        <v>46223</v>
      </c>
      <c r="G825" s="2">
        <v>24</v>
      </c>
      <c r="H825" s="2" t="s">
        <v>4927</v>
      </c>
      <c r="I825" s="2"/>
      <c r="J825" s="2"/>
      <c r="K825" s="2">
        <v>24</v>
      </c>
      <c r="L825" s="2" t="s">
        <v>38</v>
      </c>
      <c r="M825" s="4">
        <v>0</v>
      </c>
      <c r="N825" s="4">
        <v>0</v>
      </c>
      <c r="O825" s="4">
        <v>0</v>
      </c>
      <c r="P825" s="4">
        <v>0</v>
      </c>
    </row>
    <row r="826" spans="1:16" x14ac:dyDescent="0.25">
      <c r="A826" s="2" t="s">
        <v>5836</v>
      </c>
      <c r="B826" s="3">
        <v>46220</v>
      </c>
      <c r="C826" s="2" t="s">
        <v>905</v>
      </c>
      <c r="D826" s="2" t="s">
        <v>18</v>
      </c>
      <c r="E826" s="2" t="s">
        <v>19</v>
      </c>
      <c r="F826" s="3">
        <v>46223</v>
      </c>
      <c r="G826" s="2">
        <v>25</v>
      </c>
      <c r="H826" s="2" t="s">
        <v>4927</v>
      </c>
      <c r="I826" s="2"/>
      <c r="J826" s="2"/>
      <c r="K826" s="2">
        <v>90</v>
      </c>
      <c r="L826" s="2" t="s">
        <v>38</v>
      </c>
      <c r="M826" s="4">
        <v>0</v>
      </c>
      <c r="N826" s="4">
        <v>0</v>
      </c>
      <c r="O826" s="4">
        <v>0</v>
      </c>
      <c r="P826" s="4">
        <v>0</v>
      </c>
    </row>
    <row r="827" spans="1:16" x14ac:dyDescent="0.25">
      <c r="A827" s="2" t="s">
        <v>5836</v>
      </c>
      <c r="B827" s="3">
        <v>46220</v>
      </c>
      <c r="C827" s="2" t="s">
        <v>905</v>
      </c>
      <c r="D827" s="2" t="s">
        <v>18</v>
      </c>
      <c r="E827" s="2" t="s">
        <v>19</v>
      </c>
      <c r="F827" s="3">
        <v>46223</v>
      </c>
      <c r="G827" s="2">
        <v>26</v>
      </c>
      <c r="H827" s="2" t="s">
        <v>604</v>
      </c>
      <c r="I827" s="2"/>
      <c r="J827" s="2"/>
      <c r="K827" s="2">
        <v>2</v>
      </c>
      <c r="L827" s="2" t="s">
        <v>38</v>
      </c>
      <c r="M827" s="4">
        <v>0</v>
      </c>
      <c r="N827" s="4">
        <v>0</v>
      </c>
      <c r="O827" s="4">
        <v>0</v>
      </c>
      <c r="P827" s="4">
        <v>0</v>
      </c>
    </row>
    <row r="828" spans="1:16" x14ac:dyDescent="0.25">
      <c r="A828" s="2" t="s">
        <v>5836</v>
      </c>
      <c r="B828" s="3">
        <v>46220</v>
      </c>
      <c r="C828" s="2" t="s">
        <v>905</v>
      </c>
      <c r="D828" s="2" t="s">
        <v>18</v>
      </c>
      <c r="E828" s="2" t="s">
        <v>19</v>
      </c>
      <c r="F828" s="3">
        <v>46223</v>
      </c>
      <c r="G828" s="2">
        <v>27</v>
      </c>
      <c r="H828" s="2" t="s">
        <v>4928</v>
      </c>
      <c r="I828" s="2"/>
      <c r="J828" s="2"/>
      <c r="K828" s="2">
        <v>1</v>
      </c>
      <c r="L828" s="2" t="s">
        <v>38</v>
      </c>
      <c r="M828" s="4">
        <v>0</v>
      </c>
      <c r="N828" s="4">
        <v>0</v>
      </c>
      <c r="O828" s="4">
        <v>0</v>
      </c>
      <c r="P828" s="4">
        <v>0</v>
      </c>
    </row>
    <row r="829" spans="1:16" x14ac:dyDescent="0.25">
      <c r="A829" s="2" t="s">
        <v>5836</v>
      </c>
      <c r="B829" s="3">
        <v>46220</v>
      </c>
      <c r="C829" s="2" t="s">
        <v>905</v>
      </c>
      <c r="D829" s="2" t="s">
        <v>18</v>
      </c>
      <c r="E829" s="2" t="s">
        <v>19</v>
      </c>
      <c r="F829" s="3">
        <v>46223</v>
      </c>
      <c r="G829" s="2">
        <v>28</v>
      </c>
      <c r="H829" s="2" t="s">
        <v>4929</v>
      </c>
      <c r="I829" s="2"/>
      <c r="J829" s="2"/>
      <c r="K829" s="2">
        <v>30</v>
      </c>
      <c r="L829" s="2" t="s">
        <v>38</v>
      </c>
      <c r="M829" s="4">
        <v>0</v>
      </c>
      <c r="N829" s="4">
        <v>0</v>
      </c>
      <c r="O829" s="4">
        <v>0</v>
      </c>
      <c r="P829" s="4">
        <v>0</v>
      </c>
    </row>
    <row r="830" spans="1:16" x14ac:dyDescent="0.25">
      <c r="A830" s="2" t="s">
        <v>5836</v>
      </c>
      <c r="B830" s="3">
        <v>46220</v>
      </c>
      <c r="C830" s="2" t="s">
        <v>905</v>
      </c>
      <c r="D830" s="2" t="s">
        <v>18</v>
      </c>
      <c r="E830" s="2" t="s">
        <v>19</v>
      </c>
      <c r="F830" s="3">
        <v>46223</v>
      </c>
      <c r="G830" s="2">
        <v>29</v>
      </c>
      <c r="H830" s="2" t="s">
        <v>600</v>
      </c>
      <c r="I830" s="2"/>
      <c r="J830" s="2"/>
      <c r="K830" s="2">
        <v>180</v>
      </c>
      <c r="L830" s="2" t="s">
        <v>38</v>
      </c>
      <c r="M830" s="4">
        <v>0</v>
      </c>
      <c r="N830" s="4">
        <v>0</v>
      </c>
      <c r="O830" s="4">
        <v>0</v>
      </c>
      <c r="P830" s="4">
        <v>0</v>
      </c>
    </row>
    <row r="831" spans="1:16" x14ac:dyDescent="0.25">
      <c r="A831" s="2" t="s">
        <v>5836</v>
      </c>
      <c r="B831" s="3">
        <v>46220</v>
      </c>
      <c r="C831" s="2" t="s">
        <v>905</v>
      </c>
      <c r="D831" s="2" t="s">
        <v>18</v>
      </c>
      <c r="E831" s="2" t="s">
        <v>19</v>
      </c>
      <c r="F831" s="3">
        <v>46223</v>
      </c>
      <c r="G831" s="2">
        <v>30</v>
      </c>
      <c r="H831" s="2" t="s">
        <v>599</v>
      </c>
      <c r="I831" s="2"/>
      <c r="J831" s="2"/>
      <c r="K831" s="2">
        <v>180</v>
      </c>
      <c r="L831" s="2" t="s">
        <v>38</v>
      </c>
      <c r="M831" s="4">
        <v>0</v>
      </c>
      <c r="N831" s="4">
        <v>0</v>
      </c>
      <c r="O831" s="4">
        <v>0</v>
      </c>
      <c r="P831" s="4">
        <v>0</v>
      </c>
    </row>
    <row r="832" spans="1:16" x14ac:dyDescent="0.25">
      <c r="A832" s="2" t="s">
        <v>5836</v>
      </c>
      <c r="B832" s="3">
        <v>46220</v>
      </c>
      <c r="C832" s="2" t="s">
        <v>905</v>
      </c>
      <c r="D832" s="2" t="s">
        <v>18</v>
      </c>
      <c r="E832" s="2" t="s">
        <v>19</v>
      </c>
      <c r="F832" s="3">
        <v>46223</v>
      </c>
      <c r="G832" s="2">
        <v>31</v>
      </c>
      <c r="H832" s="2" t="s">
        <v>4930</v>
      </c>
      <c r="I832" s="2"/>
      <c r="J832" s="2"/>
      <c r="K832" s="2">
        <v>10</v>
      </c>
      <c r="L832" s="2" t="s">
        <v>38</v>
      </c>
      <c r="M832" s="4">
        <v>0</v>
      </c>
      <c r="N832" s="4">
        <v>0</v>
      </c>
      <c r="O832" s="4">
        <v>0</v>
      </c>
      <c r="P832" s="4">
        <v>0</v>
      </c>
    </row>
    <row r="833" spans="1:16" x14ac:dyDescent="0.25">
      <c r="A833" s="2" t="s">
        <v>5836</v>
      </c>
      <c r="B833" s="3">
        <v>46220</v>
      </c>
      <c r="C833" s="2" t="s">
        <v>905</v>
      </c>
      <c r="D833" s="2" t="s">
        <v>18</v>
      </c>
      <c r="E833" s="2" t="s">
        <v>19</v>
      </c>
      <c r="F833" s="3">
        <v>46223</v>
      </c>
      <c r="G833" s="2">
        <v>32</v>
      </c>
      <c r="H833" s="2" t="s">
        <v>4931</v>
      </c>
      <c r="I833" s="2"/>
      <c r="J833" s="2"/>
      <c r="K833" s="2">
        <v>10</v>
      </c>
      <c r="L833" s="2" t="s">
        <v>38</v>
      </c>
      <c r="M833" s="4">
        <v>0</v>
      </c>
      <c r="N833" s="4">
        <v>0</v>
      </c>
      <c r="O833" s="4">
        <v>0</v>
      </c>
      <c r="P833" s="4">
        <v>0</v>
      </c>
    </row>
    <row r="834" spans="1:16" x14ac:dyDescent="0.25">
      <c r="A834" s="2" t="s">
        <v>5836</v>
      </c>
      <c r="B834" s="3">
        <v>46220</v>
      </c>
      <c r="C834" s="2" t="s">
        <v>905</v>
      </c>
      <c r="D834" s="2" t="s">
        <v>18</v>
      </c>
      <c r="E834" s="2" t="s">
        <v>19</v>
      </c>
      <c r="F834" s="3">
        <v>46223</v>
      </c>
      <c r="G834" s="2">
        <v>33</v>
      </c>
      <c r="H834" s="2" t="s">
        <v>4932</v>
      </c>
      <c r="I834" s="2"/>
      <c r="J834" s="2"/>
      <c r="K834" s="2">
        <v>40</v>
      </c>
      <c r="L834" s="2" t="s">
        <v>38</v>
      </c>
      <c r="M834" s="4">
        <v>0</v>
      </c>
      <c r="N834" s="4">
        <v>0</v>
      </c>
      <c r="O834" s="4">
        <v>0</v>
      </c>
      <c r="P834" s="4">
        <v>0</v>
      </c>
    </row>
    <row r="835" spans="1:16" x14ac:dyDescent="0.25">
      <c r="A835" s="2" t="s">
        <v>5836</v>
      </c>
      <c r="B835" s="3">
        <v>46220</v>
      </c>
      <c r="C835" s="2" t="s">
        <v>905</v>
      </c>
      <c r="D835" s="2" t="s">
        <v>18</v>
      </c>
      <c r="E835" s="2" t="s">
        <v>19</v>
      </c>
      <c r="F835" s="3">
        <v>46223</v>
      </c>
      <c r="G835" s="2">
        <v>34</v>
      </c>
      <c r="H835" s="2" t="s">
        <v>4933</v>
      </c>
      <c r="I835" s="2"/>
      <c r="J835" s="2"/>
      <c r="K835" s="2">
        <v>145</v>
      </c>
      <c r="L835" s="2" t="s">
        <v>38</v>
      </c>
      <c r="M835" s="4">
        <v>0</v>
      </c>
      <c r="N835" s="4">
        <v>0</v>
      </c>
      <c r="O835" s="4">
        <v>0</v>
      </c>
      <c r="P835" s="4">
        <v>0</v>
      </c>
    </row>
    <row r="836" spans="1:16" x14ac:dyDescent="0.25">
      <c r="A836" s="2" t="s">
        <v>5836</v>
      </c>
      <c r="B836" s="3">
        <v>46220</v>
      </c>
      <c r="C836" s="2" t="s">
        <v>905</v>
      </c>
      <c r="D836" s="2" t="s">
        <v>18</v>
      </c>
      <c r="E836" s="2" t="s">
        <v>19</v>
      </c>
      <c r="F836" s="3">
        <v>46223</v>
      </c>
      <c r="G836" s="2">
        <v>35</v>
      </c>
      <c r="H836" s="2" t="s">
        <v>4934</v>
      </c>
      <c r="I836" s="2"/>
      <c r="J836" s="2"/>
      <c r="K836" s="2">
        <v>115</v>
      </c>
      <c r="L836" s="2" t="s">
        <v>38</v>
      </c>
      <c r="M836" s="4">
        <v>0</v>
      </c>
      <c r="N836" s="4">
        <v>0</v>
      </c>
      <c r="O836" s="4">
        <v>0</v>
      </c>
      <c r="P836" s="4">
        <v>0</v>
      </c>
    </row>
    <row r="837" spans="1:16" x14ac:dyDescent="0.25">
      <c r="A837" s="2" t="s">
        <v>5836</v>
      </c>
      <c r="B837" s="3">
        <v>46220</v>
      </c>
      <c r="C837" s="2" t="s">
        <v>905</v>
      </c>
      <c r="D837" s="2" t="s">
        <v>18</v>
      </c>
      <c r="E837" s="2" t="s">
        <v>19</v>
      </c>
      <c r="F837" s="3">
        <v>46223</v>
      </c>
      <c r="G837" s="2">
        <v>36</v>
      </c>
      <c r="H837" s="2" t="s">
        <v>4935</v>
      </c>
      <c r="I837" s="2"/>
      <c r="J837" s="2"/>
      <c r="K837" s="2">
        <v>4</v>
      </c>
      <c r="L837" s="2" t="s">
        <v>38</v>
      </c>
      <c r="M837" s="4">
        <v>0</v>
      </c>
      <c r="N837" s="4">
        <v>0</v>
      </c>
      <c r="O837" s="4">
        <v>0</v>
      </c>
      <c r="P837" s="4">
        <v>0</v>
      </c>
    </row>
    <row r="838" spans="1:16" x14ac:dyDescent="0.25">
      <c r="A838" s="2" t="s">
        <v>5836</v>
      </c>
      <c r="B838" s="3">
        <v>46220</v>
      </c>
      <c r="C838" s="2" t="s">
        <v>905</v>
      </c>
      <c r="D838" s="2" t="s">
        <v>18</v>
      </c>
      <c r="E838" s="2" t="s">
        <v>19</v>
      </c>
      <c r="F838" s="3">
        <v>46223</v>
      </c>
      <c r="G838" s="2">
        <v>37</v>
      </c>
      <c r="H838" s="2" t="s">
        <v>4936</v>
      </c>
      <c r="I838" s="2"/>
      <c r="J838" s="2"/>
      <c r="K838" s="2">
        <v>52</v>
      </c>
      <c r="L838" s="2" t="s">
        <v>38</v>
      </c>
      <c r="M838" s="4">
        <v>0</v>
      </c>
      <c r="N838" s="4">
        <v>0</v>
      </c>
      <c r="O838" s="4">
        <v>0</v>
      </c>
      <c r="P838" s="4">
        <v>0</v>
      </c>
    </row>
    <row r="839" spans="1:16" x14ac:dyDescent="0.25">
      <c r="A839" s="2" t="s">
        <v>5836</v>
      </c>
      <c r="B839" s="3">
        <v>46220</v>
      </c>
      <c r="C839" s="2" t="s">
        <v>905</v>
      </c>
      <c r="D839" s="2" t="s">
        <v>18</v>
      </c>
      <c r="E839" s="2" t="s">
        <v>19</v>
      </c>
      <c r="F839" s="3">
        <v>46223</v>
      </c>
      <c r="G839" s="2">
        <v>38</v>
      </c>
      <c r="H839" s="2" t="s">
        <v>4937</v>
      </c>
      <c r="I839" s="2"/>
      <c r="J839" s="2"/>
      <c r="K839" s="2">
        <v>116</v>
      </c>
      <c r="L839" s="2" t="s">
        <v>38</v>
      </c>
      <c r="M839" s="4">
        <v>0</v>
      </c>
      <c r="N839" s="4">
        <v>0</v>
      </c>
      <c r="O839" s="4">
        <v>0</v>
      </c>
      <c r="P839" s="4">
        <v>0</v>
      </c>
    </row>
    <row r="840" spans="1:16" x14ac:dyDescent="0.25">
      <c r="A840" s="2" t="s">
        <v>5836</v>
      </c>
      <c r="B840" s="3">
        <v>46220</v>
      </c>
      <c r="C840" s="2" t="s">
        <v>905</v>
      </c>
      <c r="D840" s="2" t="s">
        <v>18</v>
      </c>
      <c r="E840" s="2" t="s">
        <v>19</v>
      </c>
      <c r="F840" s="3">
        <v>46223</v>
      </c>
      <c r="G840" s="2">
        <v>39</v>
      </c>
      <c r="H840" s="2" t="s">
        <v>4938</v>
      </c>
      <c r="I840" s="2"/>
      <c r="J840" s="2"/>
      <c r="K840" s="2">
        <v>1</v>
      </c>
      <c r="L840" s="2" t="s">
        <v>108</v>
      </c>
      <c r="M840" s="4">
        <v>0</v>
      </c>
      <c r="N840" s="4">
        <v>0</v>
      </c>
      <c r="O840" s="4">
        <v>0</v>
      </c>
      <c r="P840" s="4">
        <v>0</v>
      </c>
    </row>
    <row r="841" spans="1:16" x14ac:dyDescent="0.25">
      <c r="A841" s="2" t="s">
        <v>5836</v>
      </c>
      <c r="B841" s="3">
        <v>46220</v>
      </c>
      <c r="C841" s="2" t="s">
        <v>905</v>
      </c>
      <c r="D841" s="2" t="s">
        <v>18</v>
      </c>
      <c r="E841" s="2" t="s">
        <v>19</v>
      </c>
      <c r="F841" s="3">
        <v>46223</v>
      </c>
      <c r="G841" s="2">
        <v>40</v>
      </c>
      <c r="H841" s="2" t="s">
        <v>4939</v>
      </c>
      <c r="I841" s="2"/>
      <c r="J841" s="2"/>
      <c r="K841" s="2">
        <v>1</v>
      </c>
      <c r="L841" s="2" t="s">
        <v>108</v>
      </c>
      <c r="M841" s="4">
        <v>0</v>
      </c>
      <c r="N841" s="4">
        <v>0</v>
      </c>
      <c r="O841" s="4">
        <v>0</v>
      </c>
      <c r="P841" s="4">
        <v>0</v>
      </c>
    </row>
    <row r="842" spans="1:16" x14ac:dyDescent="0.25">
      <c r="A842" s="2" t="s">
        <v>5836</v>
      </c>
      <c r="B842" s="3">
        <v>46220</v>
      </c>
      <c r="C842" s="2" t="s">
        <v>905</v>
      </c>
      <c r="D842" s="2" t="s">
        <v>18</v>
      </c>
      <c r="E842" s="2" t="s">
        <v>19</v>
      </c>
      <c r="F842" s="3">
        <v>46223</v>
      </c>
      <c r="G842" s="2">
        <v>41</v>
      </c>
      <c r="H842" s="2" t="s">
        <v>4940</v>
      </c>
      <c r="I842" s="2"/>
      <c r="J842" s="2"/>
      <c r="K842" s="2">
        <v>20</v>
      </c>
      <c r="L842" s="2" t="s">
        <v>38</v>
      </c>
      <c r="M842" s="4">
        <v>0</v>
      </c>
      <c r="N842" s="4">
        <v>0</v>
      </c>
      <c r="O842" s="4">
        <v>0</v>
      </c>
      <c r="P842" s="4">
        <v>0</v>
      </c>
    </row>
    <row r="843" spans="1:16" x14ac:dyDescent="0.25">
      <c r="A843" s="2" t="s">
        <v>5836</v>
      </c>
      <c r="B843" s="3">
        <v>46220</v>
      </c>
      <c r="C843" s="2" t="s">
        <v>905</v>
      </c>
      <c r="D843" s="2" t="s">
        <v>18</v>
      </c>
      <c r="E843" s="2" t="s">
        <v>19</v>
      </c>
      <c r="F843" s="3">
        <v>46223</v>
      </c>
      <c r="G843" s="2">
        <v>42</v>
      </c>
      <c r="H843" s="2" t="s">
        <v>4941</v>
      </c>
      <c r="I843" s="2"/>
      <c r="J843" s="2"/>
      <c r="K843" s="2">
        <v>4</v>
      </c>
      <c r="L843" s="2" t="s">
        <v>38</v>
      </c>
      <c r="M843" s="4">
        <v>0</v>
      </c>
      <c r="N843" s="4">
        <v>0</v>
      </c>
      <c r="O843" s="4">
        <v>0</v>
      </c>
      <c r="P843" s="4">
        <v>0</v>
      </c>
    </row>
    <row r="844" spans="1:16" x14ac:dyDescent="0.25">
      <c r="A844" s="2" t="s">
        <v>5836</v>
      </c>
      <c r="B844" s="3">
        <v>46220</v>
      </c>
      <c r="C844" s="2" t="s">
        <v>905</v>
      </c>
      <c r="D844" s="2" t="s">
        <v>18</v>
      </c>
      <c r="E844" s="2" t="s">
        <v>19</v>
      </c>
      <c r="F844" s="3">
        <v>46223</v>
      </c>
      <c r="G844" s="2">
        <v>43</v>
      </c>
      <c r="H844" s="2" t="s">
        <v>4942</v>
      </c>
      <c r="I844" s="2"/>
      <c r="J844" s="2"/>
      <c r="K844" s="2">
        <v>29</v>
      </c>
      <c r="L844" s="2" t="s">
        <v>38</v>
      </c>
      <c r="M844" s="4">
        <v>0</v>
      </c>
      <c r="N844" s="4">
        <v>0</v>
      </c>
      <c r="O844" s="4">
        <v>0</v>
      </c>
      <c r="P844" s="4">
        <v>0</v>
      </c>
    </row>
    <row r="845" spans="1:16" x14ac:dyDescent="0.25">
      <c r="A845" s="2" t="s">
        <v>5836</v>
      </c>
      <c r="B845" s="3">
        <v>46220</v>
      </c>
      <c r="C845" s="2" t="s">
        <v>905</v>
      </c>
      <c r="D845" s="2" t="s">
        <v>18</v>
      </c>
      <c r="E845" s="2" t="s">
        <v>19</v>
      </c>
      <c r="F845" s="3">
        <v>46223</v>
      </c>
      <c r="G845" s="2">
        <v>44</v>
      </c>
      <c r="H845" s="2" t="s">
        <v>4943</v>
      </c>
      <c r="I845" s="2"/>
      <c r="J845" s="2"/>
      <c r="K845" s="2">
        <v>9</v>
      </c>
      <c r="L845" s="2" t="s">
        <v>38</v>
      </c>
      <c r="M845" s="4">
        <v>0</v>
      </c>
      <c r="N845" s="4">
        <v>0</v>
      </c>
      <c r="O845" s="4">
        <v>0</v>
      </c>
      <c r="P845" s="4">
        <v>0</v>
      </c>
    </row>
    <row r="846" spans="1:16" x14ac:dyDescent="0.25">
      <c r="A846" s="2" t="s">
        <v>5836</v>
      </c>
      <c r="B846" s="3">
        <v>46220</v>
      </c>
      <c r="C846" s="2" t="s">
        <v>905</v>
      </c>
      <c r="D846" s="2" t="s">
        <v>18</v>
      </c>
      <c r="E846" s="2" t="s">
        <v>19</v>
      </c>
      <c r="F846" s="3">
        <v>46223</v>
      </c>
      <c r="G846" s="2">
        <v>45</v>
      </c>
      <c r="H846" s="2" t="s">
        <v>4944</v>
      </c>
      <c r="I846" s="2"/>
      <c r="J846" s="2"/>
      <c r="K846" s="2">
        <v>33</v>
      </c>
      <c r="L846" s="2" t="s">
        <v>38</v>
      </c>
      <c r="M846" s="4">
        <v>0</v>
      </c>
      <c r="N846" s="4">
        <v>0</v>
      </c>
      <c r="O846" s="4">
        <v>0</v>
      </c>
      <c r="P846" s="4">
        <v>0</v>
      </c>
    </row>
    <row r="847" spans="1:16" x14ac:dyDescent="0.25">
      <c r="A847" s="2" t="s">
        <v>5836</v>
      </c>
      <c r="B847" s="3">
        <v>46220</v>
      </c>
      <c r="C847" s="2" t="s">
        <v>905</v>
      </c>
      <c r="D847" s="2" t="s">
        <v>18</v>
      </c>
      <c r="E847" s="2" t="s">
        <v>19</v>
      </c>
      <c r="F847" s="3">
        <v>46223</v>
      </c>
      <c r="G847" s="2">
        <v>46</v>
      </c>
      <c r="H847" s="2" t="s">
        <v>4945</v>
      </c>
      <c r="I847" s="2"/>
      <c r="J847" s="2"/>
      <c r="K847" s="2">
        <v>1</v>
      </c>
      <c r="L847" s="2" t="s">
        <v>38</v>
      </c>
      <c r="M847" s="4">
        <v>0</v>
      </c>
      <c r="N847" s="4">
        <v>0</v>
      </c>
      <c r="O847" s="4">
        <v>0</v>
      </c>
      <c r="P847" s="4">
        <v>0</v>
      </c>
    </row>
    <row r="848" spans="1:16" x14ac:dyDescent="0.25">
      <c r="A848" s="2" t="s">
        <v>5836</v>
      </c>
      <c r="B848" s="3">
        <v>46220</v>
      </c>
      <c r="C848" s="2" t="s">
        <v>905</v>
      </c>
      <c r="D848" s="2" t="s">
        <v>18</v>
      </c>
      <c r="E848" s="2" t="s">
        <v>19</v>
      </c>
      <c r="F848" s="3">
        <v>46223</v>
      </c>
      <c r="G848" s="2">
        <v>47</v>
      </c>
      <c r="H848" s="2" t="s">
        <v>4946</v>
      </c>
      <c r="I848" s="2"/>
      <c r="J848" s="2"/>
      <c r="K848" s="2">
        <v>476</v>
      </c>
      <c r="L848" s="2" t="s">
        <v>38</v>
      </c>
      <c r="M848" s="4">
        <v>0</v>
      </c>
      <c r="N848" s="4">
        <v>0</v>
      </c>
      <c r="O848" s="4">
        <v>0</v>
      </c>
      <c r="P848" s="4">
        <v>0</v>
      </c>
    </row>
    <row r="849" spans="1:16" x14ac:dyDescent="0.25">
      <c r="A849" s="2" t="s">
        <v>5836</v>
      </c>
      <c r="B849" s="3">
        <v>46220</v>
      </c>
      <c r="C849" s="2" t="s">
        <v>905</v>
      </c>
      <c r="D849" s="2" t="s">
        <v>18</v>
      </c>
      <c r="E849" s="2" t="s">
        <v>19</v>
      </c>
      <c r="F849" s="3">
        <v>46223</v>
      </c>
      <c r="G849" s="2">
        <v>48</v>
      </c>
      <c r="H849" s="2" t="s">
        <v>5837</v>
      </c>
      <c r="I849" s="2"/>
      <c r="J849" s="2"/>
      <c r="K849" s="2">
        <v>1</v>
      </c>
      <c r="L849" s="2" t="s">
        <v>38</v>
      </c>
      <c r="M849" s="4">
        <v>0</v>
      </c>
      <c r="N849" s="4">
        <v>0</v>
      </c>
      <c r="O849" s="4">
        <v>0</v>
      </c>
      <c r="P849" s="4">
        <v>0</v>
      </c>
    </row>
    <row r="850" spans="1:16" x14ac:dyDescent="0.25">
      <c r="A850" s="2" t="s">
        <v>5836</v>
      </c>
      <c r="B850" s="3">
        <v>46220</v>
      </c>
      <c r="C850" s="2" t="s">
        <v>905</v>
      </c>
      <c r="D850" s="2" t="s">
        <v>18</v>
      </c>
      <c r="E850" s="2" t="s">
        <v>19</v>
      </c>
      <c r="F850" s="3">
        <v>46223</v>
      </c>
      <c r="G850" s="2">
        <v>49</v>
      </c>
      <c r="H850" s="2" t="s">
        <v>4947</v>
      </c>
      <c r="I850" s="2"/>
      <c r="J850" s="2"/>
      <c r="K850" s="2">
        <v>1</v>
      </c>
      <c r="L850" s="2" t="s">
        <v>38</v>
      </c>
      <c r="M850" s="4">
        <v>0</v>
      </c>
      <c r="N850" s="4">
        <v>0</v>
      </c>
      <c r="O850" s="4">
        <v>0</v>
      </c>
      <c r="P850" s="4">
        <v>0</v>
      </c>
    </row>
    <row r="851" spans="1:16" x14ac:dyDescent="0.25">
      <c r="A851" s="2" t="s">
        <v>5836</v>
      </c>
      <c r="B851" s="3">
        <v>46220</v>
      </c>
      <c r="C851" s="2" t="s">
        <v>905</v>
      </c>
      <c r="D851" s="2" t="s">
        <v>18</v>
      </c>
      <c r="E851" s="2" t="s">
        <v>19</v>
      </c>
      <c r="F851" s="3">
        <v>46223</v>
      </c>
      <c r="G851" s="2">
        <v>50</v>
      </c>
      <c r="H851" s="2" t="s">
        <v>2162</v>
      </c>
      <c r="I851" s="2"/>
      <c r="J851" s="2"/>
      <c r="K851" s="2">
        <v>2</v>
      </c>
      <c r="L851" s="2" t="s">
        <v>38</v>
      </c>
      <c r="M851" s="4">
        <v>0</v>
      </c>
      <c r="N851" s="4">
        <v>0</v>
      </c>
      <c r="O851" s="4">
        <v>0</v>
      </c>
      <c r="P851" s="4">
        <v>0</v>
      </c>
    </row>
    <row r="852" spans="1:16" x14ac:dyDescent="0.25">
      <c r="A852" s="2" t="s">
        <v>5838</v>
      </c>
      <c r="B852" s="3">
        <v>46220</v>
      </c>
      <c r="C852" s="2" t="s">
        <v>17</v>
      </c>
      <c r="D852" s="2" t="s">
        <v>18</v>
      </c>
      <c r="E852" s="2" t="s">
        <v>19</v>
      </c>
      <c r="F852" s="3">
        <v>46220</v>
      </c>
      <c r="G852" s="2">
        <v>1</v>
      </c>
      <c r="H852" s="2" t="s">
        <v>5839</v>
      </c>
      <c r="I852" s="2"/>
      <c r="J852" s="2"/>
      <c r="K852" s="2">
        <v>5</v>
      </c>
      <c r="L852" s="2" t="s">
        <v>38</v>
      </c>
      <c r="M852" s="4">
        <v>12172.14</v>
      </c>
      <c r="N852" s="4">
        <v>11880.01</v>
      </c>
      <c r="O852" s="4">
        <v>60860.7</v>
      </c>
      <c r="P852" s="4">
        <v>74250.05</v>
      </c>
    </row>
    <row r="853" spans="1:16" x14ac:dyDescent="0.25">
      <c r="A853" s="2" t="s">
        <v>5840</v>
      </c>
      <c r="B853" s="3">
        <v>46220</v>
      </c>
      <c r="C853" s="2" t="s">
        <v>17</v>
      </c>
      <c r="D853" s="2" t="s">
        <v>18</v>
      </c>
      <c r="E853" s="2" t="s">
        <v>19</v>
      </c>
      <c r="F853" s="3">
        <v>46220</v>
      </c>
      <c r="G853" s="2">
        <v>1</v>
      </c>
      <c r="H853" s="2" t="s">
        <v>5841</v>
      </c>
      <c r="I853" s="2"/>
      <c r="J853" s="2"/>
      <c r="K853" s="2">
        <v>400</v>
      </c>
      <c r="L853" s="2" t="s">
        <v>695</v>
      </c>
      <c r="M853" s="4">
        <v>227.22</v>
      </c>
      <c r="N853" s="4">
        <v>315</v>
      </c>
      <c r="O853" s="4">
        <v>90888</v>
      </c>
      <c r="P853" s="4">
        <v>110883.36</v>
      </c>
    </row>
    <row r="854" spans="1:16" x14ac:dyDescent="0.25">
      <c r="A854" s="2" t="s">
        <v>5849</v>
      </c>
      <c r="B854" s="3">
        <v>46220</v>
      </c>
      <c r="C854" s="2" t="s">
        <v>40</v>
      </c>
      <c r="D854" s="2" t="s">
        <v>18</v>
      </c>
      <c r="E854" s="2" t="s">
        <v>19</v>
      </c>
      <c r="F854" s="3">
        <v>46223</v>
      </c>
      <c r="G854" s="2">
        <v>1</v>
      </c>
      <c r="H854" s="2" t="s">
        <v>5850</v>
      </c>
      <c r="I854" s="2" t="s">
        <v>5851</v>
      </c>
      <c r="J854" s="2"/>
      <c r="K854" s="2">
        <v>160</v>
      </c>
      <c r="L854" s="2" t="s">
        <v>38</v>
      </c>
      <c r="M854" s="4">
        <v>261.02999999999997</v>
      </c>
      <c r="N854" s="4">
        <v>308.81</v>
      </c>
      <c r="O854" s="4">
        <v>41764.800000000003</v>
      </c>
      <c r="P854" s="4">
        <v>50953.06</v>
      </c>
    </row>
    <row r="855" spans="1:16" x14ac:dyDescent="0.25">
      <c r="A855" s="2" t="s">
        <v>5849</v>
      </c>
      <c r="B855" s="3">
        <v>46220</v>
      </c>
      <c r="C855" s="2" t="s">
        <v>40</v>
      </c>
      <c r="D855" s="2" t="s">
        <v>18</v>
      </c>
      <c r="E855" s="2" t="s">
        <v>19</v>
      </c>
      <c r="F855" s="3">
        <v>46223</v>
      </c>
      <c r="G855" s="2">
        <v>2</v>
      </c>
      <c r="H855" s="2" t="s">
        <v>5852</v>
      </c>
      <c r="I855" s="2" t="s">
        <v>5853</v>
      </c>
      <c r="J855" s="2"/>
      <c r="K855" s="2">
        <v>4</v>
      </c>
      <c r="L855" s="2" t="s">
        <v>320</v>
      </c>
      <c r="M855" s="4">
        <v>2077.35</v>
      </c>
      <c r="N855" s="4">
        <v>2457.5700000000002</v>
      </c>
      <c r="O855" s="4">
        <v>8309.4</v>
      </c>
      <c r="P855" s="4">
        <v>10137.469999999999</v>
      </c>
    </row>
    <row r="856" spans="1:16" x14ac:dyDescent="0.25">
      <c r="A856" s="2" t="s">
        <v>5849</v>
      </c>
      <c r="B856" s="3">
        <v>46220</v>
      </c>
      <c r="C856" s="2" t="s">
        <v>40</v>
      </c>
      <c r="D856" s="2" t="s">
        <v>18</v>
      </c>
      <c r="E856" s="2" t="s">
        <v>19</v>
      </c>
      <c r="F856" s="3">
        <v>46223</v>
      </c>
      <c r="G856" s="2">
        <v>3</v>
      </c>
      <c r="H856" s="2" t="s">
        <v>5854</v>
      </c>
      <c r="I856" s="2" t="s">
        <v>5855</v>
      </c>
      <c r="J856" s="2"/>
      <c r="K856" s="2">
        <v>40</v>
      </c>
      <c r="L856" s="2" t="s">
        <v>38</v>
      </c>
      <c r="M856" s="4">
        <v>622.88</v>
      </c>
      <c r="N856" s="4">
        <v>736.88</v>
      </c>
      <c r="O856" s="4">
        <v>24915.200000000001</v>
      </c>
      <c r="P856" s="4">
        <v>30396.54</v>
      </c>
    </row>
    <row r="857" spans="1:16" x14ac:dyDescent="0.25">
      <c r="A857" s="2" t="s">
        <v>5849</v>
      </c>
      <c r="B857" s="3">
        <v>46220</v>
      </c>
      <c r="C857" s="2" t="s">
        <v>40</v>
      </c>
      <c r="D857" s="2" t="s">
        <v>18</v>
      </c>
      <c r="E857" s="2" t="s">
        <v>19</v>
      </c>
      <c r="F857" s="3">
        <v>46223</v>
      </c>
      <c r="G857" s="2">
        <v>4</v>
      </c>
      <c r="H857" s="2" t="s">
        <v>5856</v>
      </c>
      <c r="I857" s="2" t="s">
        <v>5857</v>
      </c>
      <c r="J857" s="2"/>
      <c r="K857" s="2">
        <v>14.545</v>
      </c>
      <c r="L857" s="2" t="s">
        <v>21</v>
      </c>
      <c r="M857" s="4">
        <v>948.09</v>
      </c>
      <c r="N857" s="4">
        <v>1121.6199999999999</v>
      </c>
      <c r="O857" s="4">
        <v>13789.97</v>
      </c>
      <c r="P857" s="4">
        <v>16823.759999999998</v>
      </c>
    </row>
    <row r="858" spans="1:16" x14ac:dyDescent="0.25">
      <c r="A858" s="2" t="s">
        <v>5858</v>
      </c>
      <c r="B858" s="3">
        <v>46223</v>
      </c>
      <c r="C858" s="2" t="s">
        <v>905</v>
      </c>
      <c r="D858" s="2" t="s">
        <v>18</v>
      </c>
      <c r="E858" s="2" t="s">
        <v>4334</v>
      </c>
      <c r="F858" s="3">
        <v>46227</v>
      </c>
      <c r="G858" s="2">
        <v>1</v>
      </c>
      <c r="H858" s="2" t="s">
        <v>5859</v>
      </c>
      <c r="I858" s="2"/>
      <c r="J858" s="2"/>
      <c r="K858" s="2">
        <v>3</v>
      </c>
      <c r="L858" s="2" t="s">
        <v>38</v>
      </c>
      <c r="M858" s="4">
        <v>64016.4</v>
      </c>
      <c r="N858" s="4">
        <v>78100.009999999995</v>
      </c>
      <c r="O858" s="4">
        <v>192049.2</v>
      </c>
      <c r="P858" s="4">
        <v>234300.02</v>
      </c>
    </row>
    <row r="859" spans="1:16" x14ac:dyDescent="0.25">
      <c r="A859" s="2" t="s">
        <v>5858</v>
      </c>
      <c r="B859" s="3">
        <v>46223</v>
      </c>
      <c r="C859" s="2" t="s">
        <v>905</v>
      </c>
      <c r="D859" s="2" t="s">
        <v>18</v>
      </c>
      <c r="E859" s="2" t="s">
        <v>4334</v>
      </c>
      <c r="F859" s="3">
        <v>46227</v>
      </c>
      <c r="G859" s="2">
        <v>2</v>
      </c>
      <c r="H859" s="2" t="s">
        <v>5860</v>
      </c>
      <c r="I859" s="2"/>
      <c r="J859" s="2"/>
      <c r="K859" s="2">
        <v>1</v>
      </c>
      <c r="L859" s="2" t="s">
        <v>38</v>
      </c>
      <c r="M859" s="4">
        <v>58196.73</v>
      </c>
      <c r="N859" s="4">
        <v>71000.009999999995</v>
      </c>
      <c r="O859" s="4">
        <v>58196.73</v>
      </c>
      <c r="P859" s="4">
        <v>71000.009999999995</v>
      </c>
    </row>
    <row r="860" spans="1:16" x14ac:dyDescent="0.25">
      <c r="A860" s="2" t="s">
        <v>5861</v>
      </c>
      <c r="B860" s="3">
        <v>46223</v>
      </c>
      <c r="C860" s="2" t="s">
        <v>17</v>
      </c>
      <c r="D860" s="2" t="s">
        <v>18</v>
      </c>
      <c r="E860" s="2" t="s">
        <v>19</v>
      </c>
      <c r="F860" s="3">
        <v>46244</v>
      </c>
      <c r="G860" s="2">
        <v>1</v>
      </c>
      <c r="H860" s="2" t="s">
        <v>4961</v>
      </c>
      <c r="I860" s="2"/>
      <c r="J860" s="2"/>
      <c r="K860" s="2">
        <v>3</v>
      </c>
      <c r="L860" s="2" t="s">
        <v>38</v>
      </c>
      <c r="M860" s="4">
        <v>71586.5</v>
      </c>
      <c r="N860" s="4">
        <v>60231.4</v>
      </c>
      <c r="O860" s="4">
        <v>214759.5</v>
      </c>
      <c r="P860" s="4">
        <v>262006.59</v>
      </c>
    </row>
    <row r="861" spans="1:16" x14ac:dyDescent="0.25">
      <c r="A861" s="2" t="s">
        <v>5861</v>
      </c>
      <c r="B861" s="3">
        <v>46223</v>
      </c>
      <c r="C861" s="2" t="s">
        <v>17</v>
      </c>
      <c r="D861" s="2" t="s">
        <v>18</v>
      </c>
      <c r="E861" s="2" t="s">
        <v>19</v>
      </c>
      <c r="F861" s="3">
        <v>46244</v>
      </c>
      <c r="G861" s="2">
        <v>2</v>
      </c>
      <c r="H861" s="2" t="s">
        <v>5862</v>
      </c>
      <c r="I861" s="2"/>
      <c r="J861" s="2"/>
      <c r="K861" s="2">
        <v>3</v>
      </c>
      <c r="L861" s="2" t="s">
        <v>38</v>
      </c>
      <c r="M861" s="4">
        <v>84825</v>
      </c>
      <c r="N861" s="4">
        <v>71370</v>
      </c>
      <c r="O861" s="4">
        <v>254475</v>
      </c>
      <c r="P861" s="4">
        <v>310459.5</v>
      </c>
    </row>
    <row r="862" spans="1:16" x14ac:dyDescent="0.25">
      <c r="A862" s="2" t="s">
        <v>5861</v>
      </c>
      <c r="B862" s="3">
        <v>46223</v>
      </c>
      <c r="C862" s="2" t="s">
        <v>17</v>
      </c>
      <c r="D862" s="2" t="s">
        <v>18</v>
      </c>
      <c r="E862" s="2" t="s">
        <v>19</v>
      </c>
      <c r="F862" s="3">
        <v>46244</v>
      </c>
      <c r="G862" s="2">
        <v>3</v>
      </c>
      <c r="H862" s="2" t="s">
        <v>5863</v>
      </c>
      <c r="I862" s="2"/>
      <c r="J862" s="2"/>
      <c r="K862" s="2">
        <v>3</v>
      </c>
      <c r="L862" s="2" t="s">
        <v>38</v>
      </c>
      <c r="M862" s="4">
        <v>84825</v>
      </c>
      <c r="N862" s="4">
        <v>71370</v>
      </c>
      <c r="O862" s="4">
        <v>254475</v>
      </c>
      <c r="P862" s="4">
        <v>310459.5</v>
      </c>
    </row>
    <row r="863" spans="1:16" x14ac:dyDescent="0.25">
      <c r="A863" s="2" t="s">
        <v>5861</v>
      </c>
      <c r="B863" s="3">
        <v>46223</v>
      </c>
      <c r="C863" s="2" t="s">
        <v>17</v>
      </c>
      <c r="D863" s="2" t="s">
        <v>18</v>
      </c>
      <c r="E863" s="2" t="s">
        <v>19</v>
      </c>
      <c r="F863" s="3">
        <v>46244</v>
      </c>
      <c r="G863" s="2">
        <v>4</v>
      </c>
      <c r="H863" s="2" t="s">
        <v>4964</v>
      </c>
      <c r="I863" s="2"/>
      <c r="J863" s="2"/>
      <c r="K863" s="2">
        <v>3</v>
      </c>
      <c r="L863" s="2" t="s">
        <v>38</v>
      </c>
      <c r="M863" s="4">
        <v>232000</v>
      </c>
      <c r="N863" s="4">
        <v>195200</v>
      </c>
      <c r="O863" s="4">
        <v>696000</v>
      </c>
      <c r="P863" s="4">
        <v>849120</v>
      </c>
    </row>
    <row r="864" spans="1:16" x14ac:dyDescent="0.25">
      <c r="A864" s="2" t="s">
        <v>5861</v>
      </c>
      <c r="B864" s="3">
        <v>46223</v>
      </c>
      <c r="C864" s="2" t="s">
        <v>17</v>
      </c>
      <c r="D864" s="2" t="s">
        <v>18</v>
      </c>
      <c r="E864" s="2" t="s">
        <v>19</v>
      </c>
      <c r="F864" s="3">
        <v>46244</v>
      </c>
      <c r="G864" s="2">
        <v>5</v>
      </c>
      <c r="H864" s="2" t="s">
        <v>4965</v>
      </c>
      <c r="I864" s="2"/>
      <c r="J864" s="2"/>
      <c r="K864" s="2">
        <v>3</v>
      </c>
      <c r="L864" s="2" t="s">
        <v>38</v>
      </c>
      <c r="M864" s="4">
        <v>18995</v>
      </c>
      <c r="N864" s="4">
        <v>15982</v>
      </c>
      <c r="O864" s="4">
        <v>56985</v>
      </c>
      <c r="P864" s="4">
        <v>69521.7</v>
      </c>
    </row>
    <row r="865" spans="1:16" x14ac:dyDescent="0.25">
      <c r="A865" s="2" t="s">
        <v>5861</v>
      </c>
      <c r="B865" s="3">
        <v>46223</v>
      </c>
      <c r="C865" s="2" t="s">
        <v>17</v>
      </c>
      <c r="D865" s="2" t="s">
        <v>18</v>
      </c>
      <c r="E865" s="2" t="s">
        <v>19</v>
      </c>
      <c r="F865" s="3">
        <v>46244</v>
      </c>
      <c r="G865" s="2">
        <v>6</v>
      </c>
      <c r="H865" s="2" t="s">
        <v>4966</v>
      </c>
      <c r="I865" s="2"/>
      <c r="J865" s="2"/>
      <c r="K865" s="2">
        <v>2</v>
      </c>
      <c r="L865" s="2" t="s">
        <v>38</v>
      </c>
      <c r="M865" s="4">
        <v>232000</v>
      </c>
      <c r="N865" s="4">
        <v>195200</v>
      </c>
      <c r="O865" s="4">
        <v>464000</v>
      </c>
      <c r="P865" s="4">
        <v>566080</v>
      </c>
    </row>
    <row r="866" spans="1:16" x14ac:dyDescent="0.25">
      <c r="A866" s="2" t="s">
        <v>5861</v>
      </c>
      <c r="B866" s="3">
        <v>46223</v>
      </c>
      <c r="C866" s="2" t="s">
        <v>17</v>
      </c>
      <c r="D866" s="2" t="s">
        <v>18</v>
      </c>
      <c r="E866" s="2" t="s">
        <v>19</v>
      </c>
      <c r="F866" s="3">
        <v>46244</v>
      </c>
      <c r="G866" s="2">
        <v>7</v>
      </c>
      <c r="H866" s="2" t="s">
        <v>4967</v>
      </c>
      <c r="I866" s="2"/>
      <c r="J866" s="2"/>
      <c r="K866" s="2">
        <v>2</v>
      </c>
      <c r="L866" s="2" t="s">
        <v>38</v>
      </c>
      <c r="M866" s="4">
        <v>232000</v>
      </c>
      <c r="N866" s="4">
        <v>195200</v>
      </c>
      <c r="O866" s="4">
        <v>464000</v>
      </c>
      <c r="P866" s="4">
        <v>566080</v>
      </c>
    </row>
    <row r="867" spans="1:16" x14ac:dyDescent="0.25">
      <c r="A867" s="2" t="s">
        <v>5861</v>
      </c>
      <c r="B867" s="3">
        <v>46223</v>
      </c>
      <c r="C867" s="2" t="s">
        <v>17</v>
      </c>
      <c r="D867" s="2" t="s">
        <v>18</v>
      </c>
      <c r="E867" s="2" t="s">
        <v>19</v>
      </c>
      <c r="F867" s="3">
        <v>46244</v>
      </c>
      <c r="G867" s="2">
        <v>8</v>
      </c>
      <c r="H867" s="2" t="s">
        <v>4968</v>
      </c>
      <c r="I867" s="2"/>
      <c r="J867" s="2"/>
      <c r="K867" s="2">
        <v>2</v>
      </c>
      <c r="L867" s="2" t="s">
        <v>38</v>
      </c>
      <c r="M867" s="4">
        <v>71586.5</v>
      </c>
      <c r="N867" s="4">
        <v>60231.4</v>
      </c>
      <c r="O867" s="4">
        <v>143173</v>
      </c>
      <c r="P867" s="4">
        <v>174671.06</v>
      </c>
    </row>
    <row r="868" spans="1:16" x14ac:dyDescent="0.25">
      <c r="A868" s="2" t="s">
        <v>5861</v>
      </c>
      <c r="B868" s="3">
        <v>46223</v>
      </c>
      <c r="C868" s="2" t="s">
        <v>17</v>
      </c>
      <c r="D868" s="2" t="s">
        <v>18</v>
      </c>
      <c r="E868" s="2" t="s">
        <v>19</v>
      </c>
      <c r="F868" s="3">
        <v>46244</v>
      </c>
      <c r="G868" s="2">
        <v>9</v>
      </c>
      <c r="H868" s="2" t="s">
        <v>5864</v>
      </c>
      <c r="I868" s="2" t="s">
        <v>4969</v>
      </c>
      <c r="J868" s="2"/>
      <c r="K868" s="2">
        <v>2</v>
      </c>
      <c r="L868" s="2" t="s">
        <v>38</v>
      </c>
      <c r="M868" s="4">
        <v>99303.25</v>
      </c>
      <c r="N868" s="4">
        <v>83551.7</v>
      </c>
      <c r="O868" s="4">
        <v>198606.5</v>
      </c>
      <c r="P868" s="4">
        <v>242299.93</v>
      </c>
    </row>
    <row r="869" spans="1:16" x14ac:dyDescent="0.25">
      <c r="A869" s="2" t="s">
        <v>5861</v>
      </c>
      <c r="B869" s="3">
        <v>46223</v>
      </c>
      <c r="C869" s="2" t="s">
        <v>17</v>
      </c>
      <c r="D869" s="2" t="s">
        <v>18</v>
      </c>
      <c r="E869" s="2" t="s">
        <v>19</v>
      </c>
      <c r="F869" s="3">
        <v>46244</v>
      </c>
      <c r="G869" s="2">
        <v>10</v>
      </c>
      <c r="H869" s="2" t="s">
        <v>4970</v>
      </c>
      <c r="I869" s="2"/>
      <c r="J869" s="2"/>
      <c r="K869" s="2">
        <v>3</v>
      </c>
      <c r="L869" s="2" t="s">
        <v>38</v>
      </c>
      <c r="M869" s="4">
        <v>0</v>
      </c>
      <c r="N869" s="4">
        <v>0</v>
      </c>
      <c r="O869" s="4">
        <v>0</v>
      </c>
      <c r="P869" s="4">
        <v>0</v>
      </c>
    </row>
    <row r="870" spans="1:16" x14ac:dyDescent="0.25">
      <c r="A870" s="2" t="s">
        <v>5861</v>
      </c>
      <c r="B870" s="3">
        <v>46223</v>
      </c>
      <c r="C870" s="2" t="s">
        <v>17</v>
      </c>
      <c r="D870" s="2" t="s">
        <v>18</v>
      </c>
      <c r="E870" s="2" t="s">
        <v>19</v>
      </c>
      <c r="F870" s="3">
        <v>46244</v>
      </c>
      <c r="G870" s="2">
        <v>11</v>
      </c>
      <c r="H870" s="2" t="s">
        <v>4971</v>
      </c>
      <c r="I870" s="2"/>
      <c r="J870" s="2"/>
      <c r="K870" s="2">
        <v>1</v>
      </c>
      <c r="L870" s="2" t="s">
        <v>38</v>
      </c>
      <c r="M870" s="4">
        <v>18995</v>
      </c>
      <c r="N870" s="4">
        <v>15982</v>
      </c>
      <c r="O870" s="4">
        <v>18995</v>
      </c>
      <c r="P870" s="4">
        <v>23173.9</v>
      </c>
    </row>
    <row r="871" spans="1:16" x14ac:dyDescent="0.25">
      <c r="A871" s="2" t="s">
        <v>5861</v>
      </c>
      <c r="B871" s="3">
        <v>46223</v>
      </c>
      <c r="C871" s="2" t="s">
        <v>17</v>
      </c>
      <c r="D871" s="2" t="s">
        <v>18</v>
      </c>
      <c r="E871" s="2" t="s">
        <v>19</v>
      </c>
      <c r="F871" s="3">
        <v>46244</v>
      </c>
      <c r="G871" s="2">
        <v>12</v>
      </c>
      <c r="H871" s="2" t="s">
        <v>4972</v>
      </c>
      <c r="I871" s="2" t="s">
        <v>4973</v>
      </c>
      <c r="J871" s="2"/>
      <c r="K871" s="2">
        <v>4</v>
      </c>
      <c r="L871" s="2" t="s">
        <v>38</v>
      </c>
      <c r="M871" s="4">
        <v>9597.35</v>
      </c>
      <c r="N871" s="4">
        <v>8075.01</v>
      </c>
      <c r="O871" s="4">
        <v>38389.4</v>
      </c>
      <c r="P871" s="4">
        <v>46835.07</v>
      </c>
    </row>
    <row r="872" spans="1:16" x14ac:dyDescent="0.25">
      <c r="A872" s="2" t="s">
        <v>5865</v>
      </c>
      <c r="B872" s="3">
        <v>46223</v>
      </c>
      <c r="C872" s="2" t="s">
        <v>17</v>
      </c>
      <c r="D872" s="2" t="s">
        <v>18</v>
      </c>
      <c r="E872" s="2" t="s">
        <v>19</v>
      </c>
      <c r="F872" s="3">
        <v>46241</v>
      </c>
      <c r="G872" s="2">
        <v>1</v>
      </c>
      <c r="H872" s="2" t="s">
        <v>5866</v>
      </c>
      <c r="I872" s="2"/>
      <c r="J872" s="2"/>
      <c r="K872" s="2">
        <v>3.0000000000000001E-3</v>
      </c>
      <c r="L872" s="2" t="s">
        <v>23</v>
      </c>
      <c r="M872" s="4">
        <v>0</v>
      </c>
      <c r="N872" s="4">
        <v>0</v>
      </c>
      <c r="O872" s="4">
        <v>0</v>
      </c>
      <c r="P872" s="4">
        <v>0</v>
      </c>
    </row>
    <row r="873" spans="1:16" x14ac:dyDescent="0.25">
      <c r="A873" s="2" t="s">
        <v>5865</v>
      </c>
      <c r="B873" s="3">
        <v>46223</v>
      </c>
      <c r="C873" s="2" t="s">
        <v>17</v>
      </c>
      <c r="D873" s="2" t="s">
        <v>18</v>
      </c>
      <c r="E873" s="2" t="s">
        <v>19</v>
      </c>
      <c r="F873" s="3">
        <v>46241</v>
      </c>
      <c r="G873" s="2">
        <v>2</v>
      </c>
      <c r="H873" s="2" t="s">
        <v>5867</v>
      </c>
      <c r="I873" s="2"/>
      <c r="J873" s="2"/>
      <c r="K873" s="2">
        <v>0.111</v>
      </c>
      <c r="L873" s="2" t="s">
        <v>23</v>
      </c>
      <c r="M873" s="4">
        <v>0</v>
      </c>
      <c r="N873" s="4">
        <v>0</v>
      </c>
      <c r="O873" s="4">
        <v>0</v>
      </c>
      <c r="P873" s="4">
        <v>0</v>
      </c>
    </row>
    <row r="874" spans="1:16" x14ac:dyDescent="0.25">
      <c r="A874" s="2" t="s">
        <v>5865</v>
      </c>
      <c r="B874" s="3">
        <v>46223</v>
      </c>
      <c r="C874" s="2" t="s">
        <v>17</v>
      </c>
      <c r="D874" s="2" t="s">
        <v>18</v>
      </c>
      <c r="E874" s="2" t="s">
        <v>19</v>
      </c>
      <c r="F874" s="3">
        <v>46241</v>
      </c>
      <c r="G874" s="2">
        <v>3</v>
      </c>
      <c r="H874" s="2" t="s">
        <v>5868</v>
      </c>
      <c r="I874" s="2"/>
      <c r="J874" s="2"/>
      <c r="K874" s="2">
        <v>0.19900000000000001</v>
      </c>
      <c r="L874" s="2" t="s">
        <v>23</v>
      </c>
      <c r="M874" s="4">
        <v>0</v>
      </c>
      <c r="N874" s="4">
        <v>0</v>
      </c>
      <c r="O874" s="4">
        <v>0</v>
      </c>
      <c r="P874" s="4">
        <v>0</v>
      </c>
    </row>
    <row r="875" spans="1:16" x14ac:dyDescent="0.25">
      <c r="A875" s="2" t="s">
        <v>5865</v>
      </c>
      <c r="B875" s="3">
        <v>46223</v>
      </c>
      <c r="C875" s="2" t="s">
        <v>17</v>
      </c>
      <c r="D875" s="2" t="s">
        <v>18</v>
      </c>
      <c r="E875" s="2" t="s">
        <v>19</v>
      </c>
      <c r="F875" s="3">
        <v>46241</v>
      </c>
      <c r="G875" s="2">
        <v>4</v>
      </c>
      <c r="H875" s="2" t="s">
        <v>5869</v>
      </c>
      <c r="I875" s="2"/>
      <c r="J875" s="2"/>
      <c r="K875" s="2">
        <v>0.27700000000000002</v>
      </c>
      <c r="L875" s="2" t="s">
        <v>23</v>
      </c>
      <c r="M875" s="4">
        <v>0</v>
      </c>
      <c r="N875" s="4">
        <v>0</v>
      </c>
      <c r="O875" s="4">
        <v>0</v>
      </c>
      <c r="P875" s="4">
        <v>0</v>
      </c>
    </row>
    <row r="876" spans="1:16" x14ac:dyDescent="0.25">
      <c r="A876" s="2" t="s">
        <v>5865</v>
      </c>
      <c r="B876" s="3">
        <v>46223</v>
      </c>
      <c r="C876" s="2" t="s">
        <v>17</v>
      </c>
      <c r="D876" s="2" t="s">
        <v>18</v>
      </c>
      <c r="E876" s="2" t="s">
        <v>19</v>
      </c>
      <c r="F876" s="3">
        <v>46241</v>
      </c>
      <c r="G876" s="2">
        <v>5</v>
      </c>
      <c r="H876" s="2" t="s">
        <v>5870</v>
      </c>
      <c r="I876" s="2"/>
      <c r="J876" s="2"/>
      <c r="K876" s="2">
        <v>8.0000000000000002E-3</v>
      </c>
      <c r="L876" s="2" t="s">
        <v>23</v>
      </c>
      <c r="M876" s="4">
        <v>0</v>
      </c>
      <c r="N876" s="4">
        <v>0</v>
      </c>
      <c r="O876" s="4">
        <v>0</v>
      </c>
      <c r="P876" s="4">
        <v>0</v>
      </c>
    </row>
    <row r="877" spans="1:16" x14ac:dyDescent="0.25">
      <c r="A877" s="2" t="s">
        <v>5865</v>
      </c>
      <c r="B877" s="3">
        <v>46223</v>
      </c>
      <c r="C877" s="2" t="s">
        <v>17</v>
      </c>
      <c r="D877" s="2" t="s">
        <v>18</v>
      </c>
      <c r="E877" s="2" t="s">
        <v>19</v>
      </c>
      <c r="F877" s="3">
        <v>46241</v>
      </c>
      <c r="G877" s="2">
        <v>6</v>
      </c>
      <c r="H877" s="2" t="s">
        <v>5871</v>
      </c>
      <c r="I877" s="2"/>
      <c r="J877" s="2"/>
      <c r="K877" s="2">
        <v>6.7000000000000004E-2</v>
      </c>
      <c r="L877" s="2" t="s">
        <v>23</v>
      </c>
      <c r="M877" s="4">
        <v>0</v>
      </c>
      <c r="N877" s="4">
        <v>0</v>
      </c>
      <c r="O877" s="4">
        <v>0</v>
      </c>
      <c r="P877" s="4">
        <v>0</v>
      </c>
    </row>
    <row r="878" spans="1:16" x14ac:dyDescent="0.25">
      <c r="A878" s="2" t="s">
        <v>5865</v>
      </c>
      <c r="B878" s="3">
        <v>46223</v>
      </c>
      <c r="C878" s="2" t="s">
        <v>17</v>
      </c>
      <c r="D878" s="2" t="s">
        <v>18</v>
      </c>
      <c r="E878" s="2" t="s">
        <v>19</v>
      </c>
      <c r="F878" s="3">
        <v>46241</v>
      </c>
      <c r="G878" s="2">
        <v>7</v>
      </c>
      <c r="H878" s="2" t="s">
        <v>5872</v>
      </c>
      <c r="I878" s="2"/>
      <c r="J878" s="2"/>
      <c r="K878" s="2">
        <v>0.2</v>
      </c>
      <c r="L878" s="2" t="s">
        <v>23</v>
      </c>
      <c r="M878" s="4">
        <v>0</v>
      </c>
      <c r="N878" s="4">
        <v>0</v>
      </c>
      <c r="O878" s="4">
        <v>0</v>
      </c>
      <c r="P878" s="4">
        <v>0</v>
      </c>
    </row>
    <row r="879" spans="1:16" x14ac:dyDescent="0.25">
      <c r="A879" s="2" t="s">
        <v>5865</v>
      </c>
      <c r="B879" s="3">
        <v>46223</v>
      </c>
      <c r="C879" s="2" t="s">
        <v>17</v>
      </c>
      <c r="D879" s="2" t="s">
        <v>18</v>
      </c>
      <c r="E879" s="2" t="s">
        <v>19</v>
      </c>
      <c r="F879" s="3">
        <v>46241</v>
      </c>
      <c r="G879" s="2">
        <v>8</v>
      </c>
      <c r="H879" s="2" t="s">
        <v>5873</v>
      </c>
      <c r="I879" s="2"/>
      <c r="J879" s="2"/>
      <c r="K879" s="2">
        <v>3.63</v>
      </c>
      <c r="L879" s="2" t="s">
        <v>23</v>
      </c>
      <c r="M879" s="4">
        <v>0</v>
      </c>
      <c r="N879" s="4">
        <v>0</v>
      </c>
      <c r="O879" s="4">
        <v>0</v>
      </c>
      <c r="P879" s="4">
        <v>0</v>
      </c>
    </row>
    <row r="880" spans="1:16" x14ac:dyDescent="0.25">
      <c r="A880" s="2" t="s">
        <v>5865</v>
      </c>
      <c r="B880" s="3">
        <v>46223</v>
      </c>
      <c r="C880" s="2" t="s">
        <v>17</v>
      </c>
      <c r="D880" s="2" t="s">
        <v>18</v>
      </c>
      <c r="E880" s="2" t="s">
        <v>19</v>
      </c>
      <c r="F880" s="3">
        <v>46241</v>
      </c>
      <c r="G880" s="2">
        <v>9</v>
      </c>
      <c r="H880" s="2" t="s">
        <v>5874</v>
      </c>
      <c r="I880" s="2"/>
      <c r="J880" s="2"/>
      <c r="K880" s="2">
        <v>1.6</v>
      </c>
      <c r="L880" s="2" t="s">
        <v>23</v>
      </c>
      <c r="M880" s="4">
        <v>0</v>
      </c>
      <c r="N880" s="4">
        <v>0</v>
      </c>
      <c r="O880" s="4">
        <v>0</v>
      </c>
      <c r="P880" s="4">
        <v>0</v>
      </c>
    </row>
    <row r="881" spans="1:16" x14ac:dyDescent="0.25">
      <c r="A881" s="2" t="s">
        <v>5865</v>
      </c>
      <c r="B881" s="3">
        <v>46223</v>
      </c>
      <c r="C881" s="2" t="s">
        <v>17</v>
      </c>
      <c r="D881" s="2" t="s">
        <v>18</v>
      </c>
      <c r="E881" s="2" t="s">
        <v>19</v>
      </c>
      <c r="F881" s="3">
        <v>46241</v>
      </c>
      <c r="G881" s="2">
        <v>10</v>
      </c>
      <c r="H881" s="2" t="s">
        <v>5875</v>
      </c>
      <c r="I881" s="2"/>
      <c r="J881" s="2"/>
      <c r="K881" s="2">
        <v>5.87</v>
      </c>
      <c r="L881" s="2" t="s">
        <v>23</v>
      </c>
      <c r="M881" s="4">
        <v>0</v>
      </c>
      <c r="N881" s="4">
        <v>0</v>
      </c>
      <c r="O881" s="4">
        <v>0</v>
      </c>
      <c r="P881" s="4">
        <v>0</v>
      </c>
    </row>
    <row r="882" spans="1:16" x14ac:dyDescent="0.25">
      <c r="A882" s="2" t="s">
        <v>5865</v>
      </c>
      <c r="B882" s="3">
        <v>46223</v>
      </c>
      <c r="C882" s="2" t="s">
        <v>17</v>
      </c>
      <c r="D882" s="2" t="s">
        <v>18</v>
      </c>
      <c r="E882" s="2" t="s">
        <v>19</v>
      </c>
      <c r="F882" s="3">
        <v>46241</v>
      </c>
      <c r="G882" s="2">
        <v>11</v>
      </c>
      <c r="H882" s="2" t="s">
        <v>5876</v>
      </c>
      <c r="I882" s="2"/>
      <c r="J882" s="2"/>
      <c r="K882" s="2">
        <v>2.6850000000000001</v>
      </c>
      <c r="L882" s="2" t="s">
        <v>23</v>
      </c>
      <c r="M882" s="4">
        <v>0</v>
      </c>
      <c r="N882" s="4">
        <v>0</v>
      </c>
      <c r="O882" s="4">
        <v>0</v>
      </c>
      <c r="P882" s="4">
        <v>0</v>
      </c>
    </row>
    <row r="883" spans="1:16" x14ac:dyDescent="0.25">
      <c r="A883" s="2" t="s">
        <v>5865</v>
      </c>
      <c r="B883" s="3">
        <v>46223</v>
      </c>
      <c r="C883" s="2" t="s">
        <v>17</v>
      </c>
      <c r="D883" s="2" t="s">
        <v>18</v>
      </c>
      <c r="E883" s="2" t="s">
        <v>19</v>
      </c>
      <c r="F883" s="3">
        <v>46241</v>
      </c>
      <c r="G883" s="2">
        <v>12</v>
      </c>
      <c r="H883" s="2" t="s">
        <v>5877</v>
      </c>
      <c r="I883" s="2"/>
      <c r="J883" s="2"/>
      <c r="K883" s="2">
        <v>0.37</v>
      </c>
      <c r="L883" s="2" t="s">
        <v>23</v>
      </c>
      <c r="M883" s="4">
        <v>0</v>
      </c>
      <c r="N883" s="4">
        <v>0</v>
      </c>
      <c r="O883" s="4">
        <v>0</v>
      </c>
      <c r="P883" s="4">
        <v>0</v>
      </c>
    </row>
    <row r="884" spans="1:16" x14ac:dyDescent="0.25">
      <c r="A884" s="2" t="s">
        <v>5865</v>
      </c>
      <c r="B884" s="3">
        <v>46223</v>
      </c>
      <c r="C884" s="2" t="s">
        <v>17</v>
      </c>
      <c r="D884" s="2" t="s">
        <v>18</v>
      </c>
      <c r="E884" s="2" t="s">
        <v>19</v>
      </c>
      <c r="F884" s="3">
        <v>46241</v>
      </c>
      <c r="G884" s="2">
        <v>13</v>
      </c>
      <c r="H884" s="2" t="s">
        <v>5878</v>
      </c>
      <c r="I884" s="2"/>
      <c r="J884" s="2"/>
      <c r="K884" s="2">
        <v>0.74099999999999999</v>
      </c>
      <c r="L884" s="2" t="s">
        <v>23</v>
      </c>
      <c r="M884" s="4">
        <v>0</v>
      </c>
      <c r="N884" s="4">
        <v>0</v>
      </c>
      <c r="O884" s="4">
        <v>0</v>
      </c>
      <c r="P884" s="4">
        <v>0</v>
      </c>
    </row>
    <row r="885" spans="1:16" x14ac:dyDescent="0.25">
      <c r="A885" s="2" t="s">
        <v>5865</v>
      </c>
      <c r="B885" s="3">
        <v>46223</v>
      </c>
      <c r="C885" s="2" t="s">
        <v>17</v>
      </c>
      <c r="D885" s="2" t="s">
        <v>18</v>
      </c>
      <c r="E885" s="2" t="s">
        <v>19</v>
      </c>
      <c r="F885" s="3">
        <v>46241</v>
      </c>
      <c r="G885" s="2">
        <v>14</v>
      </c>
      <c r="H885" s="2" t="s">
        <v>5879</v>
      </c>
      <c r="I885" s="2"/>
      <c r="J885" s="2"/>
      <c r="K885" s="2">
        <v>0.08</v>
      </c>
      <c r="L885" s="2" t="s">
        <v>23</v>
      </c>
      <c r="M885" s="4">
        <v>0</v>
      </c>
      <c r="N885" s="4">
        <v>0</v>
      </c>
      <c r="O885" s="4">
        <v>0</v>
      </c>
      <c r="P885" s="4">
        <v>0</v>
      </c>
    </row>
    <row r="886" spans="1:16" x14ac:dyDescent="0.25">
      <c r="A886" s="2" t="s">
        <v>5865</v>
      </c>
      <c r="B886" s="3">
        <v>46223</v>
      </c>
      <c r="C886" s="2" t="s">
        <v>17</v>
      </c>
      <c r="D886" s="2" t="s">
        <v>18</v>
      </c>
      <c r="E886" s="2" t="s">
        <v>19</v>
      </c>
      <c r="F886" s="3">
        <v>46241</v>
      </c>
      <c r="G886" s="2">
        <v>15</v>
      </c>
      <c r="H886" s="2" t="s">
        <v>5880</v>
      </c>
      <c r="I886" s="2"/>
      <c r="J886" s="2"/>
      <c r="K886" s="2">
        <v>0.65600000000000003</v>
      </c>
      <c r="L886" s="2" t="s">
        <v>23</v>
      </c>
      <c r="M886" s="4">
        <v>0</v>
      </c>
      <c r="N886" s="4">
        <v>0</v>
      </c>
      <c r="O886" s="4">
        <v>0</v>
      </c>
      <c r="P886" s="4">
        <v>0</v>
      </c>
    </row>
    <row r="887" spans="1:16" x14ac:dyDescent="0.25">
      <c r="A887" s="2" t="s">
        <v>5865</v>
      </c>
      <c r="B887" s="3">
        <v>46223</v>
      </c>
      <c r="C887" s="2" t="s">
        <v>17</v>
      </c>
      <c r="D887" s="2" t="s">
        <v>18</v>
      </c>
      <c r="E887" s="2" t="s">
        <v>19</v>
      </c>
      <c r="F887" s="3">
        <v>46241</v>
      </c>
      <c r="G887" s="2">
        <v>16</v>
      </c>
      <c r="H887" s="2" t="s">
        <v>5881</v>
      </c>
      <c r="I887" s="2"/>
      <c r="J887" s="2"/>
      <c r="K887" s="2">
        <v>4.6349999999999998</v>
      </c>
      <c r="L887" s="2" t="s">
        <v>23</v>
      </c>
      <c r="M887" s="4">
        <v>0</v>
      </c>
      <c r="N887" s="4">
        <v>0</v>
      </c>
      <c r="O887" s="4">
        <v>0</v>
      </c>
      <c r="P887" s="4">
        <v>0</v>
      </c>
    </row>
    <row r="888" spans="1:16" x14ac:dyDescent="0.25">
      <c r="A888" s="2" t="s">
        <v>5865</v>
      </c>
      <c r="B888" s="3">
        <v>46223</v>
      </c>
      <c r="C888" s="2" t="s">
        <v>17</v>
      </c>
      <c r="D888" s="2" t="s">
        <v>18</v>
      </c>
      <c r="E888" s="2" t="s">
        <v>19</v>
      </c>
      <c r="F888" s="3">
        <v>46241</v>
      </c>
      <c r="G888" s="2">
        <v>17</v>
      </c>
      <c r="H888" s="2" t="s">
        <v>5882</v>
      </c>
      <c r="I888" s="2"/>
      <c r="J888" s="2"/>
      <c r="K888" s="2">
        <v>30</v>
      </c>
      <c r="L888" s="2" t="s">
        <v>70</v>
      </c>
      <c r="M888" s="4">
        <v>0</v>
      </c>
      <c r="N888" s="4">
        <v>0</v>
      </c>
      <c r="O888" s="4">
        <v>0</v>
      </c>
      <c r="P888" s="4">
        <v>0</v>
      </c>
    </row>
    <row r="889" spans="1:16" x14ac:dyDescent="0.25">
      <c r="A889" s="2" t="s">
        <v>5865</v>
      </c>
      <c r="B889" s="3">
        <v>46223</v>
      </c>
      <c r="C889" s="2" t="s">
        <v>17</v>
      </c>
      <c r="D889" s="2" t="s">
        <v>18</v>
      </c>
      <c r="E889" s="2" t="s">
        <v>19</v>
      </c>
      <c r="F889" s="3">
        <v>46241</v>
      </c>
      <c r="G889" s="2">
        <v>18</v>
      </c>
      <c r="H889" s="2" t="s">
        <v>5883</v>
      </c>
      <c r="I889" s="2"/>
      <c r="J889" s="2"/>
      <c r="K889" s="2">
        <v>2.593</v>
      </c>
      <c r="L889" s="2" t="s">
        <v>320</v>
      </c>
      <c r="M889" s="4">
        <v>0</v>
      </c>
      <c r="N889" s="4">
        <v>0</v>
      </c>
      <c r="O889" s="4">
        <v>0</v>
      </c>
      <c r="P889" s="4">
        <v>0</v>
      </c>
    </row>
    <row r="890" spans="1:16" x14ac:dyDescent="0.25">
      <c r="A890" s="2" t="s">
        <v>5865</v>
      </c>
      <c r="B890" s="3">
        <v>46223</v>
      </c>
      <c r="C890" s="2" t="s">
        <v>17</v>
      </c>
      <c r="D890" s="2" t="s">
        <v>18</v>
      </c>
      <c r="E890" s="2" t="s">
        <v>19</v>
      </c>
      <c r="F890" s="3">
        <v>46241</v>
      </c>
      <c r="G890" s="2">
        <v>19</v>
      </c>
      <c r="H890" s="2" t="s">
        <v>5884</v>
      </c>
      <c r="I890" s="2"/>
      <c r="J890" s="2"/>
      <c r="K890" s="2">
        <v>0.189</v>
      </c>
      <c r="L890" s="2" t="s">
        <v>23</v>
      </c>
      <c r="M890" s="4">
        <v>0</v>
      </c>
      <c r="N890" s="4">
        <v>0</v>
      </c>
      <c r="O890" s="4">
        <v>0</v>
      </c>
      <c r="P890" s="4">
        <v>0</v>
      </c>
    </row>
    <row r="891" spans="1:16" x14ac:dyDescent="0.25">
      <c r="A891" s="2" t="s">
        <v>5865</v>
      </c>
      <c r="B891" s="3">
        <v>46223</v>
      </c>
      <c r="C891" s="2" t="s">
        <v>17</v>
      </c>
      <c r="D891" s="2" t="s">
        <v>18</v>
      </c>
      <c r="E891" s="2" t="s">
        <v>19</v>
      </c>
      <c r="F891" s="3">
        <v>46241</v>
      </c>
      <c r="G891" s="2">
        <v>20</v>
      </c>
      <c r="H891" s="2" t="s">
        <v>5885</v>
      </c>
      <c r="I891" s="2"/>
      <c r="J891" s="2"/>
      <c r="K891" s="2">
        <v>1.89</v>
      </c>
      <c r="L891" s="2" t="s">
        <v>23</v>
      </c>
      <c r="M891" s="4">
        <v>0</v>
      </c>
      <c r="N891" s="4">
        <v>0</v>
      </c>
      <c r="O891" s="4">
        <v>0</v>
      </c>
      <c r="P891" s="4">
        <v>0</v>
      </c>
    </row>
    <row r="892" spans="1:16" x14ac:dyDescent="0.25">
      <c r="A892" s="2" t="s">
        <v>5865</v>
      </c>
      <c r="B892" s="3">
        <v>46223</v>
      </c>
      <c r="C892" s="2" t="s">
        <v>17</v>
      </c>
      <c r="D892" s="2" t="s">
        <v>18</v>
      </c>
      <c r="E892" s="2" t="s">
        <v>19</v>
      </c>
      <c r="F892" s="3">
        <v>46241</v>
      </c>
      <c r="G892" s="2">
        <v>21</v>
      </c>
      <c r="H892" s="2" t="s">
        <v>5886</v>
      </c>
      <c r="I892" s="2"/>
      <c r="J892" s="2"/>
      <c r="K892" s="2">
        <v>2.1000000000000001E-2</v>
      </c>
      <c r="L892" s="2" t="s">
        <v>23</v>
      </c>
      <c r="M892" s="4">
        <v>0</v>
      </c>
      <c r="N892" s="4">
        <v>0</v>
      </c>
      <c r="O892" s="4">
        <v>0</v>
      </c>
      <c r="P892" s="4">
        <v>0</v>
      </c>
    </row>
    <row r="893" spans="1:16" x14ac:dyDescent="0.25">
      <c r="A893" s="2" t="s">
        <v>5865</v>
      </c>
      <c r="B893" s="3">
        <v>46223</v>
      </c>
      <c r="C893" s="2" t="s">
        <v>17</v>
      </c>
      <c r="D893" s="2" t="s">
        <v>18</v>
      </c>
      <c r="E893" s="2" t="s">
        <v>19</v>
      </c>
      <c r="F893" s="3">
        <v>46241</v>
      </c>
      <c r="G893" s="2">
        <v>22</v>
      </c>
      <c r="H893" s="2" t="s">
        <v>5887</v>
      </c>
      <c r="I893" s="2"/>
      <c r="J893" s="2"/>
      <c r="K893" s="2">
        <v>6.7000000000000004E-2</v>
      </c>
      <c r="L893" s="2" t="s">
        <v>23</v>
      </c>
      <c r="M893" s="4">
        <v>0</v>
      </c>
      <c r="N893" s="4">
        <v>0</v>
      </c>
      <c r="O893" s="4">
        <v>0</v>
      </c>
      <c r="P893" s="4">
        <v>0</v>
      </c>
    </row>
    <row r="894" spans="1:16" x14ac:dyDescent="0.25">
      <c r="A894" s="2" t="s">
        <v>5865</v>
      </c>
      <c r="B894" s="3">
        <v>46223</v>
      </c>
      <c r="C894" s="2" t="s">
        <v>17</v>
      </c>
      <c r="D894" s="2" t="s">
        <v>18</v>
      </c>
      <c r="E894" s="2" t="s">
        <v>19</v>
      </c>
      <c r="F894" s="3">
        <v>46241</v>
      </c>
      <c r="G894" s="2">
        <v>23</v>
      </c>
      <c r="H894" s="2" t="s">
        <v>5888</v>
      </c>
      <c r="I894" s="2"/>
      <c r="J894" s="2"/>
      <c r="K894" s="2">
        <v>0.435</v>
      </c>
      <c r="L894" s="2" t="s">
        <v>23</v>
      </c>
      <c r="M894" s="4">
        <v>0</v>
      </c>
      <c r="N894" s="4">
        <v>0</v>
      </c>
      <c r="O894" s="4">
        <v>0</v>
      </c>
      <c r="P894" s="4">
        <v>0</v>
      </c>
    </row>
    <row r="895" spans="1:16" x14ac:dyDescent="0.25">
      <c r="A895" s="2" t="s">
        <v>5865</v>
      </c>
      <c r="B895" s="3">
        <v>46223</v>
      </c>
      <c r="C895" s="2" t="s">
        <v>17</v>
      </c>
      <c r="D895" s="2" t="s">
        <v>18</v>
      </c>
      <c r="E895" s="2" t="s">
        <v>19</v>
      </c>
      <c r="F895" s="3">
        <v>46241</v>
      </c>
      <c r="G895" s="2">
        <v>24</v>
      </c>
      <c r="H895" s="2" t="s">
        <v>3556</v>
      </c>
      <c r="I895" s="2"/>
      <c r="J895" s="2"/>
      <c r="K895" s="2">
        <v>0.109</v>
      </c>
      <c r="L895" s="2" t="s">
        <v>23</v>
      </c>
      <c r="M895" s="4">
        <v>0</v>
      </c>
      <c r="N895" s="4">
        <v>0</v>
      </c>
      <c r="O895" s="4">
        <v>0</v>
      </c>
      <c r="P895" s="4">
        <v>0</v>
      </c>
    </row>
    <row r="896" spans="1:16" x14ac:dyDescent="0.25">
      <c r="A896" s="2" t="s">
        <v>5865</v>
      </c>
      <c r="B896" s="3">
        <v>46223</v>
      </c>
      <c r="C896" s="2" t="s">
        <v>17</v>
      </c>
      <c r="D896" s="2" t="s">
        <v>18</v>
      </c>
      <c r="E896" s="2" t="s">
        <v>19</v>
      </c>
      <c r="F896" s="3">
        <v>46241</v>
      </c>
      <c r="G896" s="2">
        <v>25</v>
      </c>
      <c r="H896" s="2" t="s">
        <v>5889</v>
      </c>
      <c r="I896" s="2"/>
      <c r="J896" s="2"/>
      <c r="K896" s="2">
        <v>9.4E-2</v>
      </c>
      <c r="L896" s="2" t="s">
        <v>23</v>
      </c>
      <c r="M896" s="4">
        <v>0</v>
      </c>
      <c r="N896" s="4">
        <v>0</v>
      </c>
      <c r="O896" s="4">
        <v>0</v>
      </c>
      <c r="P896" s="4">
        <v>0</v>
      </c>
    </row>
    <row r="897" spans="1:16" x14ac:dyDescent="0.25">
      <c r="A897" s="2" t="s">
        <v>5865</v>
      </c>
      <c r="B897" s="3">
        <v>46223</v>
      </c>
      <c r="C897" s="2" t="s">
        <v>17</v>
      </c>
      <c r="D897" s="2" t="s">
        <v>18</v>
      </c>
      <c r="E897" s="2" t="s">
        <v>19</v>
      </c>
      <c r="F897" s="3">
        <v>46241</v>
      </c>
      <c r="G897" s="2">
        <v>26</v>
      </c>
      <c r="H897" s="2" t="s">
        <v>5890</v>
      </c>
      <c r="I897" s="2"/>
      <c r="J897" s="2"/>
      <c r="K897" s="2">
        <v>0.35299999999999998</v>
      </c>
      <c r="L897" s="2" t="s">
        <v>23</v>
      </c>
      <c r="M897" s="4">
        <v>0</v>
      </c>
      <c r="N897" s="4">
        <v>0</v>
      </c>
      <c r="O897" s="4">
        <v>0</v>
      </c>
      <c r="P897" s="4">
        <v>0</v>
      </c>
    </row>
    <row r="898" spans="1:16" x14ac:dyDescent="0.25">
      <c r="A898" s="2" t="s">
        <v>5865</v>
      </c>
      <c r="B898" s="3">
        <v>46223</v>
      </c>
      <c r="C898" s="2" t="s">
        <v>17</v>
      </c>
      <c r="D898" s="2" t="s">
        <v>18</v>
      </c>
      <c r="E898" s="2" t="s">
        <v>19</v>
      </c>
      <c r="F898" s="3">
        <v>46241</v>
      </c>
      <c r="G898" s="2">
        <v>27</v>
      </c>
      <c r="H898" s="2" t="s">
        <v>5891</v>
      </c>
      <c r="I898" s="2"/>
      <c r="J898" s="2"/>
      <c r="K898" s="2">
        <v>8.8999999999999996E-2</v>
      </c>
      <c r="L898" s="2" t="s">
        <v>23</v>
      </c>
      <c r="M898" s="4">
        <v>0</v>
      </c>
      <c r="N898" s="4">
        <v>0</v>
      </c>
      <c r="O898" s="4">
        <v>0</v>
      </c>
      <c r="P898" s="4">
        <v>0</v>
      </c>
    </row>
    <row r="899" spans="1:16" x14ac:dyDescent="0.25">
      <c r="A899" s="2" t="s">
        <v>5865</v>
      </c>
      <c r="B899" s="3">
        <v>46223</v>
      </c>
      <c r="C899" s="2" t="s">
        <v>17</v>
      </c>
      <c r="D899" s="2" t="s">
        <v>18</v>
      </c>
      <c r="E899" s="2" t="s">
        <v>19</v>
      </c>
      <c r="F899" s="3">
        <v>46241</v>
      </c>
      <c r="G899" s="2">
        <v>28</v>
      </c>
      <c r="H899" s="2" t="s">
        <v>5892</v>
      </c>
      <c r="I899" s="2"/>
      <c r="J899" s="2"/>
      <c r="K899" s="2">
        <v>0.02</v>
      </c>
      <c r="L899" s="2" t="s">
        <v>23</v>
      </c>
      <c r="M899" s="4">
        <v>0</v>
      </c>
      <c r="N899" s="4">
        <v>0</v>
      </c>
      <c r="O899" s="4">
        <v>0</v>
      </c>
      <c r="P899" s="4">
        <v>0</v>
      </c>
    </row>
    <row r="900" spans="1:16" x14ac:dyDescent="0.25">
      <c r="A900" s="2" t="s">
        <v>5865</v>
      </c>
      <c r="B900" s="3">
        <v>46223</v>
      </c>
      <c r="C900" s="2" t="s">
        <v>17</v>
      </c>
      <c r="D900" s="2" t="s">
        <v>18</v>
      </c>
      <c r="E900" s="2" t="s">
        <v>19</v>
      </c>
      <c r="F900" s="3">
        <v>46241</v>
      </c>
      <c r="G900" s="2">
        <v>29</v>
      </c>
      <c r="H900" s="2" t="s">
        <v>5893</v>
      </c>
      <c r="I900" s="2"/>
      <c r="J900" s="2"/>
      <c r="K900" s="2">
        <v>9.8000000000000004E-2</v>
      </c>
      <c r="L900" s="2" t="s">
        <v>23</v>
      </c>
      <c r="M900" s="4">
        <v>0</v>
      </c>
      <c r="N900" s="4">
        <v>0</v>
      </c>
      <c r="O900" s="4">
        <v>0</v>
      </c>
      <c r="P900" s="4">
        <v>0</v>
      </c>
    </row>
    <row r="901" spans="1:16" x14ac:dyDescent="0.25">
      <c r="A901" s="2" t="s">
        <v>5865</v>
      </c>
      <c r="B901" s="3">
        <v>46223</v>
      </c>
      <c r="C901" s="2" t="s">
        <v>17</v>
      </c>
      <c r="D901" s="2" t="s">
        <v>18</v>
      </c>
      <c r="E901" s="2" t="s">
        <v>19</v>
      </c>
      <c r="F901" s="3">
        <v>46241</v>
      </c>
      <c r="G901" s="2">
        <v>30</v>
      </c>
      <c r="H901" s="2" t="s">
        <v>5894</v>
      </c>
      <c r="I901" s="2"/>
      <c r="J901" s="2"/>
      <c r="K901" s="2">
        <v>0.31</v>
      </c>
      <c r="L901" s="2" t="s">
        <v>23</v>
      </c>
      <c r="M901" s="4">
        <v>0</v>
      </c>
      <c r="N901" s="4">
        <v>0</v>
      </c>
      <c r="O901" s="4">
        <v>0</v>
      </c>
      <c r="P901" s="4">
        <v>0</v>
      </c>
    </row>
    <row r="902" spans="1:16" x14ac:dyDescent="0.25">
      <c r="A902" s="2" t="s">
        <v>5865</v>
      </c>
      <c r="B902" s="3">
        <v>46223</v>
      </c>
      <c r="C902" s="2" t="s">
        <v>17</v>
      </c>
      <c r="D902" s="2" t="s">
        <v>18</v>
      </c>
      <c r="E902" s="2" t="s">
        <v>19</v>
      </c>
      <c r="F902" s="3">
        <v>46241</v>
      </c>
      <c r="G902" s="2">
        <v>31</v>
      </c>
      <c r="H902" s="2" t="s">
        <v>5895</v>
      </c>
      <c r="I902" s="2"/>
      <c r="J902" s="2"/>
      <c r="K902" s="2">
        <v>6.2E-2</v>
      </c>
      <c r="L902" s="2" t="s">
        <v>23</v>
      </c>
      <c r="M902" s="4">
        <v>0</v>
      </c>
      <c r="N902" s="4">
        <v>0</v>
      </c>
      <c r="O902" s="4">
        <v>0</v>
      </c>
      <c r="P902" s="4">
        <v>0</v>
      </c>
    </row>
    <row r="903" spans="1:16" x14ac:dyDescent="0.25">
      <c r="A903" s="2" t="s">
        <v>5865</v>
      </c>
      <c r="B903" s="3">
        <v>46223</v>
      </c>
      <c r="C903" s="2" t="s">
        <v>17</v>
      </c>
      <c r="D903" s="2" t="s">
        <v>18</v>
      </c>
      <c r="E903" s="2" t="s">
        <v>19</v>
      </c>
      <c r="F903" s="3">
        <v>46241</v>
      </c>
      <c r="G903" s="2">
        <v>32</v>
      </c>
      <c r="H903" s="2" t="s">
        <v>5896</v>
      </c>
      <c r="I903" s="2"/>
      <c r="J903" s="2"/>
      <c r="K903" s="2">
        <v>0.44900000000000001</v>
      </c>
      <c r="L903" s="2" t="s">
        <v>23</v>
      </c>
      <c r="M903" s="4">
        <v>0</v>
      </c>
      <c r="N903" s="4">
        <v>0</v>
      </c>
      <c r="O903" s="4">
        <v>0</v>
      </c>
      <c r="P903" s="4">
        <v>0</v>
      </c>
    </row>
    <row r="904" spans="1:16" x14ac:dyDescent="0.25">
      <c r="A904" s="2" t="s">
        <v>5865</v>
      </c>
      <c r="B904" s="3">
        <v>46223</v>
      </c>
      <c r="C904" s="2" t="s">
        <v>17</v>
      </c>
      <c r="D904" s="2" t="s">
        <v>18</v>
      </c>
      <c r="E904" s="2" t="s">
        <v>19</v>
      </c>
      <c r="F904" s="3">
        <v>46241</v>
      </c>
      <c r="G904" s="2">
        <v>33</v>
      </c>
      <c r="H904" s="2" t="s">
        <v>5897</v>
      </c>
      <c r="I904" s="2"/>
      <c r="J904" s="2"/>
      <c r="K904" s="2">
        <v>0.01</v>
      </c>
      <c r="L904" s="2" t="s">
        <v>23</v>
      </c>
      <c r="M904" s="4">
        <v>0</v>
      </c>
      <c r="N904" s="4">
        <v>0</v>
      </c>
      <c r="O904" s="4">
        <v>0</v>
      </c>
      <c r="P904" s="4">
        <v>0</v>
      </c>
    </row>
    <row r="905" spans="1:16" x14ac:dyDescent="0.25">
      <c r="A905" s="2" t="s">
        <v>5865</v>
      </c>
      <c r="B905" s="3">
        <v>46223</v>
      </c>
      <c r="C905" s="2" t="s">
        <v>17</v>
      </c>
      <c r="D905" s="2" t="s">
        <v>18</v>
      </c>
      <c r="E905" s="2" t="s">
        <v>19</v>
      </c>
      <c r="F905" s="3">
        <v>46241</v>
      </c>
      <c r="G905" s="2">
        <v>34</v>
      </c>
      <c r="H905" s="2" t="s">
        <v>5898</v>
      </c>
      <c r="I905" s="2"/>
      <c r="J905" s="2"/>
      <c r="K905" s="2">
        <v>0.68500000000000005</v>
      </c>
      <c r="L905" s="2" t="s">
        <v>23</v>
      </c>
      <c r="M905" s="4">
        <v>0</v>
      </c>
      <c r="N905" s="4">
        <v>0</v>
      </c>
      <c r="O905" s="4">
        <v>0</v>
      </c>
      <c r="P905" s="4">
        <v>0</v>
      </c>
    </row>
    <row r="906" spans="1:16" x14ac:dyDescent="0.25">
      <c r="A906" s="2" t="s">
        <v>5865</v>
      </c>
      <c r="B906" s="3">
        <v>46223</v>
      </c>
      <c r="C906" s="2" t="s">
        <v>17</v>
      </c>
      <c r="D906" s="2" t="s">
        <v>18</v>
      </c>
      <c r="E906" s="2" t="s">
        <v>19</v>
      </c>
      <c r="F906" s="3">
        <v>46241</v>
      </c>
      <c r="G906" s="2">
        <v>35</v>
      </c>
      <c r="H906" s="2" t="s">
        <v>5899</v>
      </c>
      <c r="I906" s="2"/>
      <c r="J906" s="2"/>
      <c r="K906" s="2">
        <v>0.01</v>
      </c>
      <c r="L906" s="2" t="s">
        <v>23</v>
      </c>
      <c r="M906" s="4">
        <v>0</v>
      </c>
      <c r="N906" s="4">
        <v>0</v>
      </c>
      <c r="O906" s="4">
        <v>0</v>
      </c>
      <c r="P906" s="4">
        <v>0</v>
      </c>
    </row>
    <row r="907" spans="1:16" x14ac:dyDescent="0.25">
      <c r="A907" s="2" t="s">
        <v>5865</v>
      </c>
      <c r="B907" s="3">
        <v>46223</v>
      </c>
      <c r="C907" s="2" t="s">
        <v>17</v>
      </c>
      <c r="D907" s="2" t="s">
        <v>18</v>
      </c>
      <c r="E907" s="2" t="s">
        <v>19</v>
      </c>
      <c r="F907" s="3">
        <v>46241</v>
      </c>
      <c r="G907" s="2">
        <v>36</v>
      </c>
      <c r="H907" s="2" t="s">
        <v>5900</v>
      </c>
      <c r="I907" s="2"/>
      <c r="J907" s="2"/>
      <c r="K907" s="2">
        <v>0.36199999999999999</v>
      </c>
      <c r="L907" s="2" t="s">
        <v>23</v>
      </c>
      <c r="M907" s="4">
        <v>0</v>
      </c>
      <c r="N907" s="4">
        <v>0</v>
      </c>
      <c r="O907" s="4">
        <v>0</v>
      </c>
      <c r="P907" s="4">
        <v>0</v>
      </c>
    </row>
    <row r="908" spans="1:16" x14ac:dyDescent="0.25">
      <c r="A908" s="2" t="s">
        <v>5865</v>
      </c>
      <c r="B908" s="3">
        <v>46223</v>
      </c>
      <c r="C908" s="2" t="s">
        <v>17</v>
      </c>
      <c r="D908" s="2" t="s">
        <v>18</v>
      </c>
      <c r="E908" s="2" t="s">
        <v>19</v>
      </c>
      <c r="F908" s="3">
        <v>46241</v>
      </c>
      <c r="G908" s="2">
        <v>37</v>
      </c>
      <c r="H908" s="2" t="s">
        <v>5901</v>
      </c>
      <c r="I908" s="2"/>
      <c r="J908" s="2"/>
      <c r="K908" s="2">
        <v>4.9370000000000003</v>
      </c>
      <c r="L908" s="2" t="s">
        <v>23</v>
      </c>
      <c r="M908" s="4">
        <v>0</v>
      </c>
      <c r="N908" s="4">
        <v>0</v>
      </c>
      <c r="O908" s="4">
        <v>0</v>
      </c>
      <c r="P908" s="4">
        <v>0</v>
      </c>
    </row>
    <row r="909" spans="1:16" x14ac:dyDescent="0.25">
      <c r="A909" s="2" t="s">
        <v>5865</v>
      </c>
      <c r="B909" s="3">
        <v>46223</v>
      </c>
      <c r="C909" s="2" t="s">
        <v>17</v>
      </c>
      <c r="D909" s="2" t="s">
        <v>18</v>
      </c>
      <c r="E909" s="2" t="s">
        <v>19</v>
      </c>
      <c r="F909" s="3">
        <v>46241</v>
      </c>
      <c r="G909" s="2">
        <v>38</v>
      </c>
      <c r="H909" s="2" t="s">
        <v>5902</v>
      </c>
      <c r="I909" s="2"/>
      <c r="J909" s="2"/>
      <c r="K909" s="2">
        <v>2.3029999999999999</v>
      </c>
      <c r="L909" s="2" t="s">
        <v>23</v>
      </c>
      <c r="M909" s="4">
        <v>0</v>
      </c>
      <c r="N909" s="4">
        <v>0</v>
      </c>
      <c r="O909" s="4">
        <v>0</v>
      </c>
      <c r="P909" s="4">
        <v>0</v>
      </c>
    </row>
    <row r="910" spans="1:16" x14ac:dyDescent="0.25">
      <c r="A910" s="2" t="s">
        <v>5865</v>
      </c>
      <c r="B910" s="3">
        <v>46223</v>
      </c>
      <c r="C910" s="2" t="s">
        <v>17</v>
      </c>
      <c r="D910" s="2" t="s">
        <v>18</v>
      </c>
      <c r="E910" s="2" t="s">
        <v>19</v>
      </c>
      <c r="F910" s="3">
        <v>46241</v>
      </c>
      <c r="G910" s="2">
        <v>39</v>
      </c>
      <c r="H910" s="2" t="s">
        <v>5903</v>
      </c>
      <c r="I910" s="2"/>
      <c r="J910" s="2"/>
      <c r="K910" s="2">
        <v>0.12</v>
      </c>
      <c r="L910" s="2" t="s">
        <v>23</v>
      </c>
      <c r="M910" s="4">
        <v>0</v>
      </c>
      <c r="N910" s="4">
        <v>0</v>
      </c>
      <c r="O910" s="4">
        <v>0</v>
      </c>
      <c r="P910" s="4">
        <v>0</v>
      </c>
    </row>
    <row r="911" spans="1:16" x14ac:dyDescent="0.25">
      <c r="A911" s="2" t="s">
        <v>5865</v>
      </c>
      <c r="B911" s="3">
        <v>46223</v>
      </c>
      <c r="C911" s="2" t="s">
        <v>17</v>
      </c>
      <c r="D911" s="2" t="s">
        <v>18</v>
      </c>
      <c r="E911" s="2" t="s">
        <v>19</v>
      </c>
      <c r="F911" s="3">
        <v>46241</v>
      </c>
      <c r="G911" s="2">
        <v>40</v>
      </c>
      <c r="H911" s="2" t="s">
        <v>5904</v>
      </c>
      <c r="I911" s="2"/>
      <c r="J911" s="2"/>
      <c r="K911" s="2">
        <v>1.45</v>
      </c>
      <c r="L911" s="2" t="s">
        <v>23</v>
      </c>
      <c r="M911" s="4">
        <v>0</v>
      </c>
      <c r="N911" s="4">
        <v>0</v>
      </c>
      <c r="O911" s="4">
        <v>0</v>
      </c>
      <c r="P911" s="4">
        <v>0</v>
      </c>
    </row>
    <row r="912" spans="1:16" x14ac:dyDescent="0.25">
      <c r="A912" s="2" t="s">
        <v>5865</v>
      </c>
      <c r="B912" s="3">
        <v>46223</v>
      </c>
      <c r="C912" s="2" t="s">
        <v>17</v>
      </c>
      <c r="D912" s="2" t="s">
        <v>18</v>
      </c>
      <c r="E912" s="2" t="s">
        <v>19</v>
      </c>
      <c r="F912" s="3">
        <v>46241</v>
      </c>
      <c r="G912" s="2">
        <v>41</v>
      </c>
      <c r="H912" s="2" t="s">
        <v>5905</v>
      </c>
      <c r="I912" s="2"/>
      <c r="J912" s="2"/>
      <c r="K912" s="2">
        <v>0.40799999999999997</v>
      </c>
      <c r="L912" s="2" t="s">
        <v>23</v>
      </c>
      <c r="M912" s="4">
        <v>0</v>
      </c>
      <c r="N912" s="4">
        <v>0</v>
      </c>
      <c r="O912" s="4">
        <v>0</v>
      </c>
      <c r="P912" s="4">
        <v>0</v>
      </c>
    </row>
    <row r="913" spans="1:16" x14ac:dyDescent="0.25">
      <c r="A913" s="2" t="s">
        <v>5865</v>
      </c>
      <c r="B913" s="3">
        <v>46223</v>
      </c>
      <c r="C913" s="2" t="s">
        <v>17</v>
      </c>
      <c r="D913" s="2" t="s">
        <v>18</v>
      </c>
      <c r="E913" s="2" t="s">
        <v>19</v>
      </c>
      <c r="F913" s="3">
        <v>46241</v>
      </c>
      <c r="G913" s="2">
        <v>42</v>
      </c>
      <c r="H913" s="2" t="s">
        <v>5906</v>
      </c>
      <c r="I913" s="2"/>
      <c r="J913" s="2"/>
      <c r="K913" s="2">
        <v>1.2729999999999999</v>
      </c>
      <c r="L913" s="2" t="s">
        <v>23</v>
      </c>
      <c r="M913" s="4">
        <v>0</v>
      </c>
      <c r="N913" s="4">
        <v>0</v>
      </c>
      <c r="O913" s="4">
        <v>0</v>
      </c>
      <c r="P913" s="4">
        <v>0</v>
      </c>
    </row>
    <row r="914" spans="1:16" x14ac:dyDescent="0.25">
      <c r="A914" s="2" t="s">
        <v>5865</v>
      </c>
      <c r="B914" s="3">
        <v>46223</v>
      </c>
      <c r="C914" s="2" t="s">
        <v>17</v>
      </c>
      <c r="D914" s="2" t="s">
        <v>18</v>
      </c>
      <c r="E914" s="2" t="s">
        <v>19</v>
      </c>
      <c r="F914" s="3">
        <v>46241</v>
      </c>
      <c r="G914" s="2">
        <v>43</v>
      </c>
      <c r="H914" s="2" t="s">
        <v>5907</v>
      </c>
      <c r="I914" s="2"/>
      <c r="J914" s="2"/>
      <c r="K914" s="2">
        <v>0.42399999999999999</v>
      </c>
      <c r="L914" s="2" t="s">
        <v>23</v>
      </c>
      <c r="M914" s="4">
        <v>0</v>
      </c>
      <c r="N914" s="4">
        <v>0</v>
      </c>
      <c r="O914" s="4">
        <v>0</v>
      </c>
      <c r="P914" s="4">
        <v>0</v>
      </c>
    </row>
    <row r="915" spans="1:16" x14ac:dyDescent="0.25">
      <c r="A915" s="2" t="s">
        <v>5865</v>
      </c>
      <c r="B915" s="3">
        <v>46223</v>
      </c>
      <c r="C915" s="2" t="s">
        <v>17</v>
      </c>
      <c r="D915" s="2" t="s">
        <v>18</v>
      </c>
      <c r="E915" s="2" t="s">
        <v>19</v>
      </c>
      <c r="F915" s="3">
        <v>46241</v>
      </c>
      <c r="G915" s="2">
        <v>44</v>
      </c>
      <c r="H915" s="2" t="s">
        <v>5908</v>
      </c>
      <c r="I915" s="2"/>
      <c r="J915" s="2"/>
      <c r="K915" s="2">
        <v>0.42199999999999999</v>
      </c>
      <c r="L915" s="2" t="s">
        <v>23</v>
      </c>
      <c r="M915" s="4">
        <v>0</v>
      </c>
      <c r="N915" s="4">
        <v>0</v>
      </c>
      <c r="O915" s="4">
        <v>0</v>
      </c>
      <c r="P915" s="4">
        <v>0</v>
      </c>
    </row>
    <row r="916" spans="1:16" x14ac:dyDescent="0.25">
      <c r="A916" s="2" t="s">
        <v>5865</v>
      </c>
      <c r="B916" s="3">
        <v>46223</v>
      </c>
      <c r="C916" s="2" t="s">
        <v>17</v>
      </c>
      <c r="D916" s="2" t="s">
        <v>18</v>
      </c>
      <c r="E916" s="2" t="s">
        <v>19</v>
      </c>
      <c r="F916" s="3">
        <v>46241</v>
      </c>
      <c r="G916" s="2">
        <v>45</v>
      </c>
      <c r="H916" s="2" t="s">
        <v>5909</v>
      </c>
      <c r="I916" s="2"/>
      <c r="J916" s="2"/>
      <c r="K916" s="2">
        <v>9.1999999999999998E-2</v>
      </c>
      <c r="L916" s="2" t="s">
        <v>23</v>
      </c>
      <c r="M916" s="4">
        <v>0</v>
      </c>
      <c r="N916" s="4">
        <v>0</v>
      </c>
      <c r="O916" s="4">
        <v>0</v>
      </c>
      <c r="P916" s="4">
        <v>0</v>
      </c>
    </row>
    <row r="917" spans="1:16" x14ac:dyDescent="0.25">
      <c r="A917" s="2" t="s">
        <v>5865</v>
      </c>
      <c r="B917" s="3">
        <v>46223</v>
      </c>
      <c r="C917" s="2" t="s">
        <v>17</v>
      </c>
      <c r="D917" s="2" t="s">
        <v>18</v>
      </c>
      <c r="E917" s="2" t="s">
        <v>19</v>
      </c>
      <c r="F917" s="3">
        <v>46241</v>
      </c>
      <c r="G917" s="2">
        <v>46</v>
      </c>
      <c r="H917" s="2" t="s">
        <v>5910</v>
      </c>
      <c r="I917" s="2"/>
      <c r="J917" s="2"/>
      <c r="K917" s="2">
        <v>1.385</v>
      </c>
      <c r="L917" s="2" t="s">
        <v>23</v>
      </c>
      <c r="M917" s="4">
        <v>0</v>
      </c>
      <c r="N917" s="4">
        <v>0</v>
      </c>
      <c r="O917" s="4">
        <v>0</v>
      </c>
      <c r="P917" s="4">
        <v>0</v>
      </c>
    </row>
    <row r="918" spans="1:16" x14ac:dyDescent="0.25">
      <c r="A918" s="2" t="s">
        <v>5865</v>
      </c>
      <c r="B918" s="3">
        <v>46223</v>
      </c>
      <c r="C918" s="2" t="s">
        <v>17</v>
      </c>
      <c r="D918" s="2" t="s">
        <v>18</v>
      </c>
      <c r="E918" s="2" t="s">
        <v>19</v>
      </c>
      <c r="F918" s="3">
        <v>46241</v>
      </c>
      <c r="G918" s="2">
        <v>47</v>
      </c>
      <c r="H918" s="2" t="s">
        <v>5911</v>
      </c>
      <c r="I918" s="2"/>
      <c r="J918" s="2"/>
      <c r="K918" s="2">
        <v>1.7999999999999999E-2</v>
      </c>
      <c r="L918" s="2" t="s">
        <v>23</v>
      </c>
      <c r="M918" s="4">
        <v>0</v>
      </c>
      <c r="N918" s="4">
        <v>0</v>
      </c>
      <c r="O918" s="4">
        <v>0</v>
      </c>
      <c r="P918" s="4">
        <v>0</v>
      </c>
    </row>
    <row r="919" spans="1:16" x14ac:dyDescent="0.25">
      <c r="A919" s="2" t="s">
        <v>5865</v>
      </c>
      <c r="B919" s="3">
        <v>46223</v>
      </c>
      <c r="C919" s="2" t="s">
        <v>17</v>
      </c>
      <c r="D919" s="2" t="s">
        <v>18</v>
      </c>
      <c r="E919" s="2" t="s">
        <v>19</v>
      </c>
      <c r="F919" s="3">
        <v>46241</v>
      </c>
      <c r="G919" s="2">
        <v>48</v>
      </c>
      <c r="H919" s="2" t="s">
        <v>5912</v>
      </c>
      <c r="I919" s="2"/>
      <c r="J919" s="2"/>
      <c r="K919" s="2">
        <v>0.45500000000000002</v>
      </c>
      <c r="L919" s="2" t="s">
        <v>23</v>
      </c>
      <c r="M919" s="4">
        <v>0</v>
      </c>
      <c r="N919" s="4">
        <v>0</v>
      </c>
      <c r="O919" s="4">
        <v>0</v>
      </c>
      <c r="P919" s="4">
        <v>0</v>
      </c>
    </row>
    <row r="920" spans="1:16" x14ac:dyDescent="0.25">
      <c r="A920" s="2" t="s">
        <v>5865</v>
      </c>
      <c r="B920" s="3">
        <v>46223</v>
      </c>
      <c r="C920" s="2" t="s">
        <v>17</v>
      </c>
      <c r="D920" s="2" t="s">
        <v>18</v>
      </c>
      <c r="E920" s="2" t="s">
        <v>19</v>
      </c>
      <c r="F920" s="3">
        <v>46241</v>
      </c>
      <c r="G920" s="2">
        <v>49</v>
      </c>
      <c r="H920" s="2" t="s">
        <v>5913</v>
      </c>
      <c r="I920" s="2"/>
      <c r="J920" s="2"/>
      <c r="K920" s="2">
        <v>12</v>
      </c>
      <c r="L920" s="2" t="s">
        <v>23</v>
      </c>
      <c r="M920" s="4">
        <v>0</v>
      </c>
      <c r="N920" s="4">
        <v>0</v>
      </c>
      <c r="O920" s="4">
        <v>0</v>
      </c>
      <c r="P920" s="4">
        <v>0</v>
      </c>
    </row>
    <row r="921" spans="1:16" x14ac:dyDescent="0.25">
      <c r="A921" s="2" t="s">
        <v>5865</v>
      </c>
      <c r="B921" s="3">
        <v>46223</v>
      </c>
      <c r="C921" s="2" t="s">
        <v>17</v>
      </c>
      <c r="D921" s="2" t="s">
        <v>18</v>
      </c>
      <c r="E921" s="2" t="s">
        <v>19</v>
      </c>
      <c r="F921" s="3">
        <v>46241</v>
      </c>
      <c r="G921" s="2">
        <v>50</v>
      </c>
      <c r="H921" s="2" t="s">
        <v>5914</v>
      </c>
      <c r="I921" s="2"/>
      <c r="J921" s="2"/>
      <c r="K921" s="2">
        <v>0.113</v>
      </c>
      <c r="L921" s="2" t="s">
        <v>23</v>
      </c>
      <c r="M921" s="4">
        <v>0</v>
      </c>
      <c r="N921" s="4">
        <v>0</v>
      </c>
      <c r="O921" s="4">
        <v>0</v>
      </c>
      <c r="P921" s="4">
        <v>0</v>
      </c>
    </row>
    <row r="922" spans="1:16" x14ac:dyDescent="0.25">
      <c r="A922" s="2" t="s">
        <v>5865</v>
      </c>
      <c r="B922" s="3">
        <v>46223</v>
      </c>
      <c r="C922" s="2" t="s">
        <v>17</v>
      </c>
      <c r="D922" s="2" t="s">
        <v>18</v>
      </c>
      <c r="E922" s="2" t="s">
        <v>19</v>
      </c>
      <c r="F922" s="3">
        <v>46241</v>
      </c>
      <c r="G922" s="2">
        <v>51</v>
      </c>
      <c r="H922" s="2" t="s">
        <v>5915</v>
      </c>
      <c r="I922" s="2"/>
      <c r="J922" s="2"/>
      <c r="K922" s="2">
        <v>5</v>
      </c>
      <c r="L922" s="2" t="s">
        <v>320</v>
      </c>
      <c r="M922" s="4">
        <v>0</v>
      </c>
      <c r="N922" s="4">
        <v>0</v>
      </c>
      <c r="O922" s="4">
        <v>0</v>
      </c>
      <c r="P922" s="4">
        <v>0</v>
      </c>
    </row>
    <row r="923" spans="1:16" x14ac:dyDescent="0.25">
      <c r="A923" s="2" t="s">
        <v>5865</v>
      </c>
      <c r="B923" s="3">
        <v>46223</v>
      </c>
      <c r="C923" s="2" t="s">
        <v>17</v>
      </c>
      <c r="D923" s="2" t="s">
        <v>18</v>
      </c>
      <c r="E923" s="2" t="s">
        <v>19</v>
      </c>
      <c r="F923" s="3">
        <v>46241</v>
      </c>
      <c r="G923" s="2">
        <v>52</v>
      </c>
      <c r="H923" s="2" t="s">
        <v>5916</v>
      </c>
      <c r="I923" s="2"/>
      <c r="J923" s="2"/>
      <c r="K923" s="2">
        <v>5</v>
      </c>
      <c r="L923" s="2" t="s">
        <v>320</v>
      </c>
      <c r="M923" s="4">
        <v>0</v>
      </c>
      <c r="N923" s="4">
        <v>0</v>
      </c>
      <c r="O923" s="4">
        <v>0</v>
      </c>
      <c r="P923" s="4">
        <v>0</v>
      </c>
    </row>
    <row r="924" spans="1:16" x14ac:dyDescent="0.25">
      <c r="A924" s="2" t="s">
        <v>5865</v>
      </c>
      <c r="B924" s="3">
        <v>46223</v>
      </c>
      <c r="C924" s="2" t="s">
        <v>17</v>
      </c>
      <c r="D924" s="2" t="s">
        <v>18</v>
      </c>
      <c r="E924" s="2" t="s">
        <v>19</v>
      </c>
      <c r="F924" s="3">
        <v>46241</v>
      </c>
      <c r="G924" s="2">
        <v>53</v>
      </c>
      <c r="H924" s="2" t="s">
        <v>5917</v>
      </c>
      <c r="I924" s="2"/>
      <c r="J924" s="2"/>
      <c r="K924" s="2">
        <v>0.29899999999999999</v>
      </c>
      <c r="L924" s="2" t="s">
        <v>23</v>
      </c>
      <c r="M924" s="4">
        <v>0</v>
      </c>
      <c r="N924" s="4">
        <v>0</v>
      </c>
      <c r="O924" s="4">
        <v>0</v>
      </c>
      <c r="P924" s="4">
        <v>0</v>
      </c>
    </row>
    <row r="925" spans="1:16" x14ac:dyDescent="0.25">
      <c r="A925" s="2" t="s">
        <v>5865</v>
      </c>
      <c r="B925" s="3">
        <v>46223</v>
      </c>
      <c r="C925" s="2" t="s">
        <v>17</v>
      </c>
      <c r="D925" s="2" t="s">
        <v>18</v>
      </c>
      <c r="E925" s="2" t="s">
        <v>19</v>
      </c>
      <c r="F925" s="3">
        <v>46241</v>
      </c>
      <c r="G925" s="2">
        <v>54</v>
      </c>
      <c r="H925" s="2" t="s">
        <v>5918</v>
      </c>
      <c r="I925" s="2"/>
      <c r="J925" s="2"/>
      <c r="K925" s="2">
        <v>7.0000000000000007E-2</v>
      </c>
      <c r="L925" s="2" t="s">
        <v>23</v>
      </c>
      <c r="M925" s="4">
        <v>0</v>
      </c>
      <c r="N925" s="4">
        <v>0</v>
      </c>
      <c r="O925" s="4">
        <v>0</v>
      </c>
      <c r="P925" s="4">
        <v>0</v>
      </c>
    </row>
    <row r="926" spans="1:16" x14ac:dyDescent="0.25">
      <c r="A926" s="2" t="s">
        <v>5865</v>
      </c>
      <c r="B926" s="3">
        <v>46223</v>
      </c>
      <c r="C926" s="2" t="s">
        <v>17</v>
      </c>
      <c r="D926" s="2" t="s">
        <v>18</v>
      </c>
      <c r="E926" s="2" t="s">
        <v>19</v>
      </c>
      <c r="F926" s="3">
        <v>46241</v>
      </c>
      <c r="G926" s="2">
        <v>55</v>
      </c>
      <c r="H926" s="2" t="s">
        <v>5919</v>
      </c>
      <c r="I926" s="2"/>
      <c r="J926" s="2"/>
      <c r="K926" s="2">
        <v>1.4770000000000001</v>
      </c>
      <c r="L926" s="2" t="s">
        <v>23</v>
      </c>
      <c r="M926" s="4">
        <v>0</v>
      </c>
      <c r="N926" s="4">
        <v>0</v>
      </c>
      <c r="O926" s="4">
        <v>0</v>
      </c>
      <c r="P926" s="4">
        <v>0</v>
      </c>
    </row>
    <row r="927" spans="1:16" x14ac:dyDescent="0.25">
      <c r="A927" s="2" t="s">
        <v>5865</v>
      </c>
      <c r="B927" s="3">
        <v>46223</v>
      </c>
      <c r="C927" s="2" t="s">
        <v>17</v>
      </c>
      <c r="D927" s="2" t="s">
        <v>18</v>
      </c>
      <c r="E927" s="2" t="s">
        <v>19</v>
      </c>
      <c r="F927" s="3">
        <v>46241</v>
      </c>
      <c r="G927" s="2">
        <v>56</v>
      </c>
      <c r="H927" s="2" t="s">
        <v>5920</v>
      </c>
      <c r="I927" s="2"/>
      <c r="J927" s="2"/>
      <c r="K927" s="2">
        <v>20</v>
      </c>
      <c r="L927" s="2" t="s">
        <v>23</v>
      </c>
      <c r="M927" s="4">
        <v>0</v>
      </c>
      <c r="N927" s="4">
        <v>0</v>
      </c>
      <c r="O927" s="4">
        <v>0</v>
      </c>
      <c r="P927" s="4">
        <v>0</v>
      </c>
    </row>
    <row r="928" spans="1:16" x14ac:dyDescent="0.25">
      <c r="A928" s="2" t="s">
        <v>5865</v>
      </c>
      <c r="B928" s="3">
        <v>46223</v>
      </c>
      <c r="C928" s="2" t="s">
        <v>17</v>
      </c>
      <c r="D928" s="2" t="s">
        <v>18</v>
      </c>
      <c r="E928" s="2" t="s">
        <v>19</v>
      </c>
      <c r="F928" s="3">
        <v>46241</v>
      </c>
      <c r="G928" s="2">
        <v>57</v>
      </c>
      <c r="H928" s="2" t="s">
        <v>5921</v>
      </c>
      <c r="I928" s="2"/>
      <c r="J928" s="2"/>
      <c r="K928" s="2">
        <v>0.06</v>
      </c>
      <c r="L928" s="2" t="s">
        <v>23</v>
      </c>
      <c r="M928" s="4">
        <v>0</v>
      </c>
      <c r="N928" s="4">
        <v>0</v>
      </c>
      <c r="O928" s="4">
        <v>0</v>
      </c>
      <c r="P928" s="4">
        <v>0</v>
      </c>
    </row>
    <row r="929" spans="1:16" x14ac:dyDescent="0.25">
      <c r="A929" s="2" t="s">
        <v>5865</v>
      </c>
      <c r="B929" s="3">
        <v>46223</v>
      </c>
      <c r="C929" s="2" t="s">
        <v>17</v>
      </c>
      <c r="D929" s="2" t="s">
        <v>18</v>
      </c>
      <c r="E929" s="2" t="s">
        <v>19</v>
      </c>
      <c r="F929" s="3">
        <v>46241</v>
      </c>
      <c r="G929" s="2">
        <v>58</v>
      </c>
      <c r="H929" s="2" t="s">
        <v>5922</v>
      </c>
      <c r="I929" s="2"/>
      <c r="J929" s="2"/>
      <c r="K929" s="2">
        <v>0.04</v>
      </c>
      <c r="L929" s="2" t="s">
        <v>23</v>
      </c>
      <c r="M929" s="4">
        <v>0</v>
      </c>
      <c r="N929" s="4">
        <v>0</v>
      </c>
      <c r="O929" s="4">
        <v>0</v>
      </c>
      <c r="P929" s="4">
        <v>0</v>
      </c>
    </row>
    <row r="930" spans="1:16" x14ac:dyDescent="0.25">
      <c r="A930" s="2" t="s">
        <v>5865</v>
      </c>
      <c r="B930" s="3">
        <v>46223</v>
      </c>
      <c r="C930" s="2" t="s">
        <v>17</v>
      </c>
      <c r="D930" s="2" t="s">
        <v>18</v>
      </c>
      <c r="E930" s="2" t="s">
        <v>19</v>
      </c>
      <c r="F930" s="3">
        <v>46241</v>
      </c>
      <c r="G930" s="2">
        <v>59</v>
      </c>
      <c r="H930" s="2" t="s">
        <v>5923</v>
      </c>
      <c r="I930" s="2"/>
      <c r="J930" s="2"/>
      <c r="K930" s="2">
        <v>262</v>
      </c>
      <c r="L930" s="2" t="s">
        <v>70</v>
      </c>
      <c r="M930" s="4">
        <v>0</v>
      </c>
      <c r="N930" s="4">
        <v>0</v>
      </c>
      <c r="O930" s="4">
        <v>0</v>
      </c>
      <c r="P930" s="4">
        <v>0</v>
      </c>
    </row>
    <row r="931" spans="1:16" x14ac:dyDescent="0.25">
      <c r="A931" s="2" t="s">
        <v>5865</v>
      </c>
      <c r="B931" s="3">
        <v>46223</v>
      </c>
      <c r="C931" s="2" t="s">
        <v>17</v>
      </c>
      <c r="D931" s="2" t="s">
        <v>18</v>
      </c>
      <c r="E931" s="2" t="s">
        <v>19</v>
      </c>
      <c r="F931" s="3">
        <v>46241</v>
      </c>
      <c r="G931" s="2">
        <v>60</v>
      </c>
      <c r="H931" s="2" t="s">
        <v>5924</v>
      </c>
      <c r="I931" s="2"/>
      <c r="J931" s="2"/>
      <c r="K931" s="2">
        <v>0.16200000000000001</v>
      </c>
      <c r="L931" s="2" t="s">
        <v>23</v>
      </c>
      <c r="M931" s="4">
        <v>0</v>
      </c>
      <c r="N931" s="4">
        <v>0</v>
      </c>
      <c r="O931" s="4">
        <v>0</v>
      </c>
      <c r="P931" s="4">
        <v>0</v>
      </c>
    </row>
    <row r="932" spans="1:16" x14ac:dyDescent="0.25">
      <c r="A932" s="2" t="s">
        <v>5865</v>
      </c>
      <c r="B932" s="3">
        <v>46223</v>
      </c>
      <c r="C932" s="2" t="s">
        <v>17</v>
      </c>
      <c r="D932" s="2" t="s">
        <v>18</v>
      </c>
      <c r="E932" s="2" t="s">
        <v>19</v>
      </c>
      <c r="F932" s="3">
        <v>46241</v>
      </c>
      <c r="G932" s="2">
        <v>61</v>
      </c>
      <c r="H932" s="2" t="s">
        <v>5925</v>
      </c>
      <c r="I932" s="2"/>
      <c r="J932" s="2"/>
      <c r="K932" s="2">
        <v>0.253</v>
      </c>
      <c r="L932" s="2" t="s">
        <v>23</v>
      </c>
      <c r="M932" s="4">
        <v>0</v>
      </c>
      <c r="N932" s="4">
        <v>0</v>
      </c>
      <c r="O932" s="4">
        <v>0</v>
      </c>
      <c r="P932" s="4">
        <v>0</v>
      </c>
    </row>
    <row r="933" spans="1:16" x14ac:dyDescent="0.25">
      <c r="A933" s="2" t="s">
        <v>5865</v>
      </c>
      <c r="B933" s="3">
        <v>46223</v>
      </c>
      <c r="C933" s="2" t="s">
        <v>17</v>
      </c>
      <c r="D933" s="2" t="s">
        <v>18</v>
      </c>
      <c r="E933" s="2" t="s">
        <v>19</v>
      </c>
      <c r="F933" s="3">
        <v>46241</v>
      </c>
      <c r="G933" s="2">
        <v>62</v>
      </c>
      <c r="H933" s="2" t="s">
        <v>5926</v>
      </c>
      <c r="I933" s="2"/>
      <c r="J933" s="2"/>
      <c r="K933" s="2">
        <v>0.61</v>
      </c>
      <c r="L933" s="2" t="s">
        <v>23</v>
      </c>
      <c r="M933" s="4">
        <v>0</v>
      </c>
      <c r="N933" s="4">
        <v>0</v>
      </c>
      <c r="O933" s="4">
        <v>0</v>
      </c>
      <c r="P933" s="4">
        <v>0</v>
      </c>
    </row>
    <row r="934" spans="1:16" x14ac:dyDescent="0.25">
      <c r="A934" s="2" t="s">
        <v>5865</v>
      </c>
      <c r="B934" s="3">
        <v>46223</v>
      </c>
      <c r="C934" s="2" t="s">
        <v>17</v>
      </c>
      <c r="D934" s="2" t="s">
        <v>18</v>
      </c>
      <c r="E934" s="2" t="s">
        <v>19</v>
      </c>
      <c r="F934" s="3">
        <v>46241</v>
      </c>
      <c r="G934" s="2">
        <v>63</v>
      </c>
      <c r="H934" s="2" t="s">
        <v>5927</v>
      </c>
      <c r="I934" s="2"/>
      <c r="J934" s="2"/>
      <c r="K934" s="2">
        <v>2.4E-2</v>
      </c>
      <c r="L934" s="2" t="s">
        <v>23</v>
      </c>
      <c r="M934" s="4">
        <v>0</v>
      </c>
      <c r="N934" s="4">
        <v>0</v>
      </c>
      <c r="O934" s="4">
        <v>0</v>
      </c>
      <c r="P934" s="4">
        <v>0</v>
      </c>
    </row>
    <row r="935" spans="1:16" x14ac:dyDescent="0.25">
      <c r="A935" s="2" t="s">
        <v>5865</v>
      </c>
      <c r="B935" s="3">
        <v>46223</v>
      </c>
      <c r="C935" s="2" t="s">
        <v>17</v>
      </c>
      <c r="D935" s="2" t="s">
        <v>18</v>
      </c>
      <c r="E935" s="2" t="s">
        <v>19</v>
      </c>
      <c r="F935" s="3">
        <v>46241</v>
      </c>
      <c r="G935" s="2">
        <v>64</v>
      </c>
      <c r="H935" s="2" t="s">
        <v>5928</v>
      </c>
      <c r="I935" s="2"/>
      <c r="J935" s="2"/>
      <c r="K935" s="2">
        <v>2.19</v>
      </c>
      <c r="L935" s="2" t="s">
        <v>23</v>
      </c>
      <c r="M935" s="4">
        <v>0</v>
      </c>
      <c r="N935" s="4">
        <v>0</v>
      </c>
      <c r="O935" s="4">
        <v>0</v>
      </c>
      <c r="P935" s="4">
        <v>0</v>
      </c>
    </row>
    <row r="936" spans="1:16" x14ac:dyDescent="0.25">
      <c r="A936" s="2" t="s">
        <v>5865</v>
      </c>
      <c r="B936" s="3">
        <v>46223</v>
      </c>
      <c r="C936" s="2" t="s">
        <v>17</v>
      </c>
      <c r="D936" s="2" t="s">
        <v>18</v>
      </c>
      <c r="E936" s="2" t="s">
        <v>19</v>
      </c>
      <c r="F936" s="3">
        <v>46241</v>
      </c>
      <c r="G936" s="2">
        <v>65</v>
      </c>
      <c r="H936" s="2" t="s">
        <v>5929</v>
      </c>
      <c r="I936" s="2"/>
      <c r="J936" s="2"/>
      <c r="K936" s="2">
        <v>0.01</v>
      </c>
      <c r="L936" s="2" t="s">
        <v>23</v>
      </c>
      <c r="M936" s="4">
        <v>0</v>
      </c>
      <c r="N936" s="4">
        <v>0</v>
      </c>
      <c r="O936" s="4">
        <v>0</v>
      </c>
      <c r="P936" s="4">
        <v>0</v>
      </c>
    </row>
    <row r="937" spans="1:16" x14ac:dyDescent="0.25">
      <c r="A937" s="2" t="s">
        <v>5865</v>
      </c>
      <c r="B937" s="3">
        <v>46223</v>
      </c>
      <c r="C937" s="2" t="s">
        <v>17</v>
      </c>
      <c r="D937" s="2" t="s">
        <v>18</v>
      </c>
      <c r="E937" s="2" t="s">
        <v>19</v>
      </c>
      <c r="F937" s="3">
        <v>46241</v>
      </c>
      <c r="G937" s="2">
        <v>66</v>
      </c>
      <c r="H937" s="2" t="s">
        <v>5930</v>
      </c>
      <c r="I937" s="2"/>
      <c r="J937" s="2"/>
      <c r="K937" s="2">
        <v>0.124</v>
      </c>
      <c r="L937" s="2" t="s">
        <v>23</v>
      </c>
      <c r="M937" s="4">
        <v>0</v>
      </c>
      <c r="N937" s="4">
        <v>0</v>
      </c>
      <c r="O937" s="4">
        <v>0</v>
      </c>
      <c r="P937" s="4">
        <v>0</v>
      </c>
    </row>
    <row r="938" spans="1:16" x14ac:dyDescent="0.25">
      <c r="A938" s="2" t="s">
        <v>5865</v>
      </c>
      <c r="B938" s="3">
        <v>46223</v>
      </c>
      <c r="C938" s="2" t="s">
        <v>17</v>
      </c>
      <c r="D938" s="2" t="s">
        <v>18</v>
      </c>
      <c r="E938" s="2" t="s">
        <v>19</v>
      </c>
      <c r="F938" s="3">
        <v>46241</v>
      </c>
      <c r="G938" s="2">
        <v>67</v>
      </c>
      <c r="H938" s="2" t="s">
        <v>5931</v>
      </c>
      <c r="I938" s="2"/>
      <c r="J938" s="2"/>
      <c r="K938" s="2">
        <v>1.726</v>
      </c>
      <c r="L938" s="2" t="s">
        <v>23</v>
      </c>
      <c r="M938" s="4">
        <v>0</v>
      </c>
      <c r="N938" s="4">
        <v>0</v>
      </c>
      <c r="O938" s="4">
        <v>0</v>
      </c>
      <c r="P938" s="4">
        <v>0</v>
      </c>
    </row>
    <row r="939" spans="1:16" x14ac:dyDescent="0.25">
      <c r="A939" s="2" t="s">
        <v>5865</v>
      </c>
      <c r="B939" s="3">
        <v>46223</v>
      </c>
      <c r="C939" s="2" t="s">
        <v>17</v>
      </c>
      <c r="D939" s="2" t="s">
        <v>18</v>
      </c>
      <c r="E939" s="2" t="s">
        <v>19</v>
      </c>
      <c r="F939" s="3">
        <v>46241</v>
      </c>
      <c r="G939" s="2">
        <v>68</v>
      </c>
      <c r="H939" s="2" t="s">
        <v>5932</v>
      </c>
      <c r="I939" s="2"/>
      <c r="J939" s="2"/>
      <c r="K939" s="2">
        <v>0.52200000000000002</v>
      </c>
      <c r="L939" s="2" t="s">
        <v>23</v>
      </c>
      <c r="M939" s="4">
        <v>0</v>
      </c>
      <c r="N939" s="4">
        <v>0</v>
      </c>
      <c r="O939" s="4">
        <v>0</v>
      </c>
      <c r="P939" s="4">
        <v>0</v>
      </c>
    </row>
    <row r="940" spans="1:16" x14ac:dyDescent="0.25">
      <c r="A940" s="2" t="s">
        <v>5865</v>
      </c>
      <c r="B940" s="3">
        <v>46223</v>
      </c>
      <c r="C940" s="2" t="s">
        <v>17</v>
      </c>
      <c r="D940" s="2" t="s">
        <v>18</v>
      </c>
      <c r="E940" s="2" t="s">
        <v>19</v>
      </c>
      <c r="F940" s="3">
        <v>46241</v>
      </c>
      <c r="G940" s="2">
        <v>69</v>
      </c>
      <c r="H940" s="2" t="s">
        <v>5933</v>
      </c>
      <c r="I940" s="2"/>
      <c r="J940" s="2"/>
      <c r="K940" s="2">
        <v>2.3919999999999999</v>
      </c>
      <c r="L940" s="2" t="s">
        <v>23</v>
      </c>
      <c r="M940" s="4">
        <v>0</v>
      </c>
      <c r="N940" s="4">
        <v>0</v>
      </c>
      <c r="O940" s="4">
        <v>0</v>
      </c>
      <c r="P940" s="4">
        <v>0</v>
      </c>
    </row>
    <row r="941" spans="1:16" x14ac:dyDescent="0.25">
      <c r="A941" s="2" t="s">
        <v>5865</v>
      </c>
      <c r="B941" s="3">
        <v>46223</v>
      </c>
      <c r="C941" s="2" t="s">
        <v>17</v>
      </c>
      <c r="D941" s="2" t="s">
        <v>18</v>
      </c>
      <c r="E941" s="2" t="s">
        <v>19</v>
      </c>
      <c r="F941" s="3">
        <v>46241</v>
      </c>
      <c r="G941" s="2">
        <v>70</v>
      </c>
      <c r="H941" s="2" t="s">
        <v>5934</v>
      </c>
      <c r="I941" s="2"/>
      <c r="J941" s="2"/>
      <c r="K941" s="2">
        <v>4.2670000000000003</v>
      </c>
      <c r="L941" s="2" t="s">
        <v>23</v>
      </c>
      <c r="M941" s="4">
        <v>0</v>
      </c>
      <c r="N941" s="4">
        <v>0</v>
      </c>
      <c r="O941" s="4">
        <v>0</v>
      </c>
      <c r="P941" s="4">
        <v>0</v>
      </c>
    </row>
    <row r="942" spans="1:16" x14ac:dyDescent="0.25">
      <c r="A942" s="2" t="s">
        <v>5865</v>
      </c>
      <c r="B942" s="3">
        <v>46223</v>
      </c>
      <c r="C942" s="2" t="s">
        <v>17</v>
      </c>
      <c r="D942" s="2" t="s">
        <v>18</v>
      </c>
      <c r="E942" s="2" t="s">
        <v>19</v>
      </c>
      <c r="F942" s="3">
        <v>46241</v>
      </c>
      <c r="G942" s="2">
        <v>71</v>
      </c>
      <c r="H942" s="2" t="s">
        <v>5935</v>
      </c>
      <c r="I942" s="2"/>
      <c r="J942" s="2"/>
      <c r="K942" s="2">
        <v>7.0000000000000001E-3</v>
      </c>
      <c r="L942" s="2" t="s">
        <v>23</v>
      </c>
      <c r="M942" s="4">
        <v>0</v>
      </c>
      <c r="N942" s="4">
        <v>0</v>
      </c>
      <c r="O942" s="4">
        <v>0</v>
      </c>
      <c r="P942" s="4">
        <v>0</v>
      </c>
    </row>
    <row r="943" spans="1:16" x14ac:dyDescent="0.25">
      <c r="A943" s="2" t="s">
        <v>5865</v>
      </c>
      <c r="B943" s="3">
        <v>46223</v>
      </c>
      <c r="C943" s="2" t="s">
        <v>17</v>
      </c>
      <c r="D943" s="2" t="s">
        <v>18</v>
      </c>
      <c r="E943" s="2" t="s">
        <v>19</v>
      </c>
      <c r="F943" s="3">
        <v>46241</v>
      </c>
      <c r="G943" s="2">
        <v>72</v>
      </c>
      <c r="H943" s="2" t="s">
        <v>5936</v>
      </c>
      <c r="I943" s="2"/>
      <c r="J943" s="2"/>
      <c r="K943" s="2">
        <v>6.7000000000000004E-2</v>
      </c>
      <c r="L943" s="2" t="s">
        <v>23</v>
      </c>
      <c r="M943" s="4">
        <v>0</v>
      </c>
      <c r="N943" s="4">
        <v>0</v>
      </c>
      <c r="O943" s="4">
        <v>0</v>
      </c>
      <c r="P943" s="4">
        <v>0</v>
      </c>
    </row>
    <row r="944" spans="1:16" x14ac:dyDescent="0.25">
      <c r="A944" s="2" t="s">
        <v>5865</v>
      </c>
      <c r="B944" s="3">
        <v>46223</v>
      </c>
      <c r="C944" s="2" t="s">
        <v>17</v>
      </c>
      <c r="D944" s="2" t="s">
        <v>18</v>
      </c>
      <c r="E944" s="2" t="s">
        <v>19</v>
      </c>
      <c r="F944" s="3">
        <v>46241</v>
      </c>
      <c r="G944" s="2">
        <v>73</v>
      </c>
      <c r="H944" s="2" t="s">
        <v>5937</v>
      </c>
      <c r="I944" s="2"/>
      <c r="J944" s="2"/>
      <c r="K944" s="2">
        <v>3.7250000000000001</v>
      </c>
      <c r="L944" s="2" t="s">
        <v>23</v>
      </c>
      <c r="M944" s="4">
        <v>0</v>
      </c>
      <c r="N944" s="4">
        <v>0</v>
      </c>
      <c r="O944" s="4">
        <v>0</v>
      </c>
      <c r="P944" s="4">
        <v>0</v>
      </c>
    </row>
    <row r="945" spans="1:16" x14ac:dyDescent="0.25">
      <c r="A945" s="2" t="s">
        <v>5865</v>
      </c>
      <c r="B945" s="3">
        <v>46223</v>
      </c>
      <c r="C945" s="2" t="s">
        <v>17</v>
      </c>
      <c r="D945" s="2" t="s">
        <v>18</v>
      </c>
      <c r="E945" s="2" t="s">
        <v>19</v>
      </c>
      <c r="F945" s="3">
        <v>46241</v>
      </c>
      <c r="G945" s="2">
        <v>74</v>
      </c>
      <c r="H945" s="2" t="s">
        <v>5938</v>
      </c>
      <c r="I945" s="2"/>
      <c r="J945" s="2"/>
      <c r="K945" s="2">
        <v>1.0669999999999999</v>
      </c>
      <c r="L945" s="2" t="s">
        <v>23</v>
      </c>
      <c r="M945" s="4">
        <v>0</v>
      </c>
      <c r="N945" s="4">
        <v>0</v>
      </c>
      <c r="O945" s="4">
        <v>0</v>
      </c>
      <c r="P945" s="4">
        <v>0</v>
      </c>
    </row>
    <row r="946" spans="1:16" x14ac:dyDescent="0.25">
      <c r="A946" s="2" t="s">
        <v>5958</v>
      </c>
      <c r="B946" s="3">
        <v>46224</v>
      </c>
      <c r="C946" s="2" t="s">
        <v>905</v>
      </c>
      <c r="D946" s="2" t="s">
        <v>18</v>
      </c>
      <c r="E946" s="2" t="s">
        <v>19</v>
      </c>
      <c r="F946" s="3">
        <v>46231</v>
      </c>
      <c r="G946" s="2">
        <v>1</v>
      </c>
      <c r="H946" s="2" t="s">
        <v>5959</v>
      </c>
      <c r="I946" s="2"/>
      <c r="J946" s="2"/>
      <c r="K946" s="2">
        <v>10</v>
      </c>
      <c r="L946" s="2" t="s">
        <v>38</v>
      </c>
      <c r="M946" s="4">
        <v>18184.43</v>
      </c>
      <c r="N946" s="4">
        <v>22185.01</v>
      </c>
      <c r="O946" s="4">
        <v>181844.3</v>
      </c>
      <c r="P946" s="4">
        <v>221850.05</v>
      </c>
    </row>
    <row r="947" spans="1:16" x14ac:dyDescent="0.25">
      <c r="A947" s="2" t="s">
        <v>5958</v>
      </c>
      <c r="B947" s="3">
        <v>46224</v>
      </c>
      <c r="C947" s="2" t="s">
        <v>905</v>
      </c>
      <c r="D947" s="2" t="s">
        <v>18</v>
      </c>
      <c r="E947" s="2" t="s">
        <v>19</v>
      </c>
      <c r="F947" s="3">
        <v>46231</v>
      </c>
      <c r="G947" s="2">
        <v>2</v>
      </c>
      <c r="H947" s="2" t="s">
        <v>5960</v>
      </c>
      <c r="I947" s="2"/>
      <c r="J947" s="2"/>
      <c r="K947" s="2">
        <v>2</v>
      </c>
      <c r="L947" s="2" t="s">
        <v>38</v>
      </c>
      <c r="M947" s="4">
        <v>119835.24</v>
      </c>
      <c r="N947" s="4">
        <v>146199</v>
      </c>
      <c r="O947" s="4">
        <v>239670.48</v>
      </c>
      <c r="P947" s="4">
        <v>292397.99</v>
      </c>
    </row>
    <row r="948" spans="1:16" x14ac:dyDescent="0.25">
      <c r="A948" s="2" t="s">
        <v>5958</v>
      </c>
      <c r="B948" s="3">
        <v>46224</v>
      </c>
      <c r="C948" s="2" t="s">
        <v>905</v>
      </c>
      <c r="D948" s="2" t="s">
        <v>18</v>
      </c>
      <c r="E948" s="2" t="s">
        <v>19</v>
      </c>
      <c r="F948" s="3">
        <v>46231</v>
      </c>
      <c r="G948" s="2">
        <v>3</v>
      </c>
      <c r="H948" s="2" t="s">
        <v>5961</v>
      </c>
      <c r="I948" s="2" t="s">
        <v>5962</v>
      </c>
      <c r="J948" s="2"/>
      <c r="K948" s="2">
        <v>30</v>
      </c>
      <c r="L948" s="2" t="s">
        <v>38</v>
      </c>
      <c r="M948" s="4">
        <v>2301.65</v>
      </c>
      <c r="N948" s="4">
        <v>2808.01</v>
      </c>
      <c r="O948" s="4">
        <v>69049.5</v>
      </c>
      <c r="P948" s="4">
        <v>84240.39</v>
      </c>
    </row>
    <row r="949" spans="1:16" x14ac:dyDescent="0.25">
      <c r="A949" s="2" t="s">
        <v>5958</v>
      </c>
      <c r="B949" s="3">
        <v>46224</v>
      </c>
      <c r="C949" s="2" t="s">
        <v>905</v>
      </c>
      <c r="D949" s="2" t="s">
        <v>18</v>
      </c>
      <c r="E949" s="2" t="s">
        <v>19</v>
      </c>
      <c r="F949" s="3">
        <v>46231</v>
      </c>
      <c r="G949" s="2">
        <v>4</v>
      </c>
      <c r="H949" s="2" t="s">
        <v>5963</v>
      </c>
      <c r="I949" s="2" t="s">
        <v>5964</v>
      </c>
      <c r="J949" s="2"/>
      <c r="K949" s="2">
        <v>50</v>
      </c>
      <c r="L949" s="2" t="s">
        <v>38</v>
      </c>
      <c r="M949" s="4">
        <v>116.81</v>
      </c>
      <c r="N949" s="4">
        <v>142.51</v>
      </c>
      <c r="O949" s="4">
        <v>5840.5</v>
      </c>
      <c r="P949" s="4">
        <v>7125.41</v>
      </c>
    </row>
    <row r="950" spans="1:16" x14ac:dyDescent="0.25">
      <c r="A950" s="2" t="s">
        <v>5958</v>
      </c>
      <c r="B950" s="3">
        <v>46224</v>
      </c>
      <c r="C950" s="2" t="s">
        <v>905</v>
      </c>
      <c r="D950" s="2" t="s">
        <v>18</v>
      </c>
      <c r="E950" s="2" t="s">
        <v>19</v>
      </c>
      <c r="F950" s="3">
        <v>46231</v>
      </c>
      <c r="G950" s="2">
        <v>5</v>
      </c>
      <c r="H950" s="2" t="s">
        <v>5965</v>
      </c>
      <c r="I950" s="2"/>
      <c r="J950" s="2"/>
      <c r="K950" s="2">
        <v>20</v>
      </c>
      <c r="L950" s="2" t="s">
        <v>38</v>
      </c>
      <c r="M950" s="4">
        <v>345.5</v>
      </c>
      <c r="N950" s="4">
        <v>421.51</v>
      </c>
      <c r="O950" s="4">
        <v>6910</v>
      </c>
      <c r="P950" s="4">
        <v>8430.2000000000007</v>
      </c>
    </row>
    <row r="951" spans="1:16" x14ac:dyDescent="0.25">
      <c r="A951" s="2" t="s">
        <v>5958</v>
      </c>
      <c r="B951" s="3">
        <v>46224</v>
      </c>
      <c r="C951" s="2" t="s">
        <v>905</v>
      </c>
      <c r="D951" s="2" t="s">
        <v>18</v>
      </c>
      <c r="E951" s="2" t="s">
        <v>19</v>
      </c>
      <c r="F951" s="3">
        <v>46231</v>
      </c>
      <c r="G951" s="2">
        <v>6</v>
      </c>
      <c r="H951" s="2" t="s">
        <v>5966</v>
      </c>
      <c r="I951" s="2"/>
      <c r="J951" s="2"/>
      <c r="K951" s="2">
        <v>5</v>
      </c>
      <c r="L951" s="2" t="s">
        <v>38</v>
      </c>
      <c r="M951" s="4">
        <v>506.55</v>
      </c>
      <c r="N951" s="4">
        <v>617.99</v>
      </c>
      <c r="O951" s="4">
        <v>2532.75</v>
      </c>
      <c r="P951" s="4">
        <v>3089.96</v>
      </c>
    </row>
    <row r="952" spans="1:16" x14ac:dyDescent="0.25">
      <c r="A952" s="2" t="s">
        <v>5958</v>
      </c>
      <c r="B952" s="3">
        <v>46224</v>
      </c>
      <c r="C952" s="2" t="s">
        <v>905</v>
      </c>
      <c r="D952" s="2" t="s">
        <v>18</v>
      </c>
      <c r="E952" s="2" t="s">
        <v>19</v>
      </c>
      <c r="F952" s="3">
        <v>46231</v>
      </c>
      <c r="G952" s="2">
        <v>7</v>
      </c>
      <c r="H952" s="2" t="s">
        <v>5967</v>
      </c>
      <c r="I952" s="2" t="s">
        <v>5968</v>
      </c>
      <c r="J952" s="2"/>
      <c r="K952" s="2">
        <v>200</v>
      </c>
      <c r="L952" s="2" t="s">
        <v>21</v>
      </c>
      <c r="M952" s="4">
        <v>103.62</v>
      </c>
      <c r="N952" s="4">
        <v>126.42</v>
      </c>
      <c r="O952" s="4">
        <v>20724</v>
      </c>
      <c r="P952" s="4">
        <v>25283.279999999999</v>
      </c>
    </row>
    <row r="953" spans="1:16" x14ac:dyDescent="0.25">
      <c r="A953" s="2" t="s">
        <v>5958</v>
      </c>
      <c r="B953" s="3">
        <v>46224</v>
      </c>
      <c r="C953" s="2" t="s">
        <v>905</v>
      </c>
      <c r="D953" s="2" t="s">
        <v>18</v>
      </c>
      <c r="E953" s="2" t="s">
        <v>19</v>
      </c>
      <c r="F953" s="3">
        <v>46231</v>
      </c>
      <c r="G953" s="2">
        <v>8</v>
      </c>
      <c r="H953" s="2" t="s">
        <v>5969</v>
      </c>
      <c r="I953" s="2" t="s">
        <v>5970</v>
      </c>
      <c r="J953" s="2"/>
      <c r="K953" s="2">
        <v>50</v>
      </c>
      <c r="L953" s="2" t="s">
        <v>21</v>
      </c>
      <c r="M953" s="4">
        <v>37.200000000000003</v>
      </c>
      <c r="N953" s="4">
        <v>45.38</v>
      </c>
      <c r="O953" s="4">
        <v>1860</v>
      </c>
      <c r="P953" s="4">
        <v>2269.1999999999998</v>
      </c>
    </row>
    <row r="954" spans="1:16" x14ac:dyDescent="0.25">
      <c r="A954" s="2" t="s">
        <v>5958</v>
      </c>
      <c r="B954" s="3">
        <v>46224</v>
      </c>
      <c r="C954" s="2" t="s">
        <v>905</v>
      </c>
      <c r="D954" s="2" t="s">
        <v>18</v>
      </c>
      <c r="E954" s="2" t="s">
        <v>19</v>
      </c>
      <c r="F954" s="3">
        <v>46231</v>
      </c>
      <c r="G954" s="2">
        <v>9</v>
      </c>
      <c r="H954" s="2" t="s">
        <v>5971</v>
      </c>
      <c r="I954" s="2" t="s">
        <v>5972</v>
      </c>
      <c r="J954" s="2"/>
      <c r="K954" s="2">
        <v>10</v>
      </c>
      <c r="L954" s="2" t="s">
        <v>38</v>
      </c>
      <c r="M954" s="4">
        <v>1118.8499999999999</v>
      </c>
      <c r="N954" s="4">
        <v>1365</v>
      </c>
      <c r="O954" s="4">
        <v>11188.5</v>
      </c>
      <c r="P954" s="4">
        <v>13649.97</v>
      </c>
    </row>
    <row r="955" spans="1:16" x14ac:dyDescent="0.25">
      <c r="A955" s="2" t="s">
        <v>5958</v>
      </c>
      <c r="B955" s="3">
        <v>46224</v>
      </c>
      <c r="C955" s="2" t="s">
        <v>905</v>
      </c>
      <c r="D955" s="2" t="s">
        <v>18</v>
      </c>
      <c r="E955" s="2" t="s">
        <v>19</v>
      </c>
      <c r="F955" s="3">
        <v>46231</v>
      </c>
      <c r="G955" s="2">
        <v>10</v>
      </c>
      <c r="H955" s="2" t="s">
        <v>5973</v>
      </c>
      <c r="I955" s="2"/>
      <c r="J955" s="2"/>
      <c r="K955" s="2">
        <v>30</v>
      </c>
      <c r="L955" s="2" t="s">
        <v>38</v>
      </c>
      <c r="M955" s="4">
        <v>3757.38</v>
      </c>
      <c r="N955" s="4">
        <v>4584</v>
      </c>
      <c r="O955" s="4">
        <v>112721.4</v>
      </c>
      <c r="P955" s="4">
        <v>137520.10999999999</v>
      </c>
    </row>
    <row r="956" spans="1:16" x14ac:dyDescent="0.25">
      <c r="A956" s="2" t="s">
        <v>5958</v>
      </c>
      <c r="B956" s="3">
        <v>46224</v>
      </c>
      <c r="C956" s="2" t="s">
        <v>905</v>
      </c>
      <c r="D956" s="2" t="s">
        <v>18</v>
      </c>
      <c r="E956" s="2" t="s">
        <v>19</v>
      </c>
      <c r="F956" s="3">
        <v>46231</v>
      </c>
      <c r="G956" s="2">
        <v>11</v>
      </c>
      <c r="H956" s="2" t="s">
        <v>5974</v>
      </c>
      <c r="I956" s="2" t="s">
        <v>5975</v>
      </c>
      <c r="J956" s="2"/>
      <c r="K956" s="2">
        <v>330</v>
      </c>
      <c r="L956" s="2" t="s">
        <v>38</v>
      </c>
      <c r="M956" s="4">
        <v>1838.12</v>
      </c>
      <c r="N956" s="4">
        <v>2242.5100000000002</v>
      </c>
      <c r="O956" s="4">
        <v>606579.6</v>
      </c>
      <c r="P956" s="4">
        <v>740027.11</v>
      </c>
    </row>
    <row r="957" spans="1:16" x14ac:dyDescent="0.25">
      <c r="A957" s="2" t="s">
        <v>5958</v>
      </c>
      <c r="B957" s="3">
        <v>46224</v>
      </c>
      <c r="C957" s="2" t="s">
        <v>905</v>
      </c>
      <c r="D957" s="2" t="s">
        <v>18</v>
      </c>
      <c r="E957" s="2" t="s">
        <v>19</v>
      </c>
      <c r="F957" s="3">
        <v>46231</v>
      </c>
      <c r="G957" s="2">
        <v>12</v>
      </c>
      <c r="H957" s="2" t="s">
        <v>5976</v>
      </c>
      <c r="I957" s="2" t="s">
        <v>5977</v>
      </c>
      <c r="J957" s="2"/>
      <c r="K957" s="2">
        <v>2</v>
      </c>
      <c r="L957" s="2" t="s">
        <v>38</v>
      </c>
      <c r="M957" s="4">
        <v>4679.51</v>
      </c>
      <c r="N957" s="4">
        <v>5709</v>
      </c>
      <c r="O957" s="4">
        <v>9359.02</v>
      </c>
      <c r="P957" s="4">
        <v>11418</v>
      </c>
    </row>
    <row r="958" spans="1:16" x14ac:dyDescent="0.25">
      <c r="A958" s="2" t="s">
        <v>5958</v>
      </c>
      <c r="B958" s="3">
        <v>46224</v>
      </c>
      <c r="C958" s="2" t="s">
        <v>905</v>
      </c>
      <c r="D958" s="2" t="s">
        <v>18</v>
      </c>
      <c r="E958" s="2" t="s">
        <v>19</v>
      </c>
      <c r="F958" s="3">
        <v>46231</v>
      </c>
      <c r="G958" s="2">
        <v>13</v>
      </c>
      <c r="H958" s="2" t="s">
        <v>5978</v>
      </c>
      <c r="I958" s="2"/>
      <c r="J958" s="2"/>
      <c r="K958" s="2">
        <v>4</v>
      </c>
      <c r="L958" s="2" t="s">
        <v>38</v>
      </c>
      <c r="M958" s="4">
        <v>7856.55</v>
      </c>
      <c r="N958" s="4">
        <v>9584.99</v>
      </c>
      <c r="O958" s="4">
        <v>31426.2</v>
      </c>
      <c r="P958" s="4">
        <v>38339.96</v>
      </c>
    </row>
    <row r="959" spans="1:16" x14ac:dyDescent="0.25">
      <c r="A959" s="2" t="s">
        <v>5958</v>
      </c>
      <c r="B959" s="3">
        <v>46224</v>
      </c>
      <c r="C959" s="2" t="s">
        <v>905</v>
      </c>
      <c r="D959" s="2" t="s">
        <v>18</v>
      </c>
      <c r="E959" s="2" t="s">
        <v>19</v>
      </c>
      <c r="F959" s="3">
        <v>46231</v>
      </c>
      <c r="G959" s="2">
        <v>14</v>
      </c>
      <c r="H959" s="2" t="s">
        <v>5979</v>
      </c>
      <c r="I959" s="2" t="s">
        <v>5980</v>
      </c>
      <c r="J959" s="2"/>
      <c r="K959" s="2">
        <v>5</v>
      </c>
      <c r="L959" s="2" t="s">
        <v>38</v>
      </c>
      <c r="M959" s="4">
        <v>1769.27</v>
      </c>
      <c r="N959" s="4">
        <v>2158.5100000000002</v>
      </c>
      <c r="O959" s="4">
        <v>8846.35</v>
      </c>
      <c r="P959" s="4">
        <v>10792.55</v>
      </c>
    </row>
    <row r="960" spans="1:16" x14ac:dyDescent="0.25">
      <c r="A960" s="2" t="s">
        <v>5958</v>
      </c>
      <c r="B960" s="3">
        <v>46224</v>
      </c>
      <c r="C960" s="2" t="s">
        <v>905</v>
      </c>
      <c r="D960" s="2" t="s">
        <v>18</v>
      </c>
      <c r="E960" s="2" t="s">
        <v>19</v>
      </c>
      <c r="F960" s="3">
        <v>46231</v>
      </c>
      <c r="G960" s="2">
        <v>15</v>
      </c>
      <c r="H960" s="2" t="s">
        <v>5981</v>
      </c>
      <c r="I960" s="2" t="s">
        <v>5982</v>
      </c>
      <c r="J960" s="2"/>
      <c r="K960" s="2">
        <v>5</v>
      </c>
      <c r="L960" s="2" t="s">
        <v>38</v>
      </c>
      <c r="M960" s="4">
        <v>746.31</v>
      </c>
      <c r="N960" s="4">
        <v>910.5</v>
      </c>
      <c r="O960" s="4">
        <v>3731.55</v>
      </c>
      <c r="P960" s="4">
        <v>4552.49</v>
      </c>
    </row>
    <row r="961" spans="1:16" x14ac:dyDescent="0.25">
      <c r="A961" s="2" t="s">
        <v>5958</v>
      </c>
      <c r="B961" s="3">
        <v>46224</v>
      </c>
      <c r="C961" s="2" t="s">
        <v>905</v>
      </c>
      <c r="D961" s="2" t="s">
        <v>18</v>
      </c>
      <c r="E961" s="2" t="s">
        <v>19</v>
      </c>
      <c r="F961" s="3">
        <v>46231</v>
      </c>
      <c r="G961" s="2">
        <v>16</v>
      </c>
      <c r="H961" s="2" t="s">
        <v>5983</v>
      </c>
      <c r="I961" s="2"/>
      <c r="J961" s="2"/>
      <c r="K961" s="2">
        <v>50</v>
      </c>
      <c r="L961" s="2" t="s">
        <v>38</v>
      </c>
      <c r="M961" s="4">
        <v>30.74</v>
      </c>
      <c r="N961" s="4">
        <v>37.5</v>
      </c>
      <c r="O961" s="4">
        <v>1537</v>
      </c>
      <c r="P961" s="4">
        <v>1875.14</v>
      </c>
    </row>
    <row r="962" spans="1:16" x14ac:dyDescent="0.25">
      <c r="A962" s="2" t="s">
        <v>5958</v>
      </c>
      <c r="B962" s="3">
        <v>46224</v>
      </c>
      <c r="C962" s="2" t="s">
        <v>905</v>
      </c>
      <c r="D962" s="2" t="s">
        <v>18</v>
      </c>
      <c r="E962" s="2" t="s">
        <v>19</v>
      </c>
      <c r="F962" s="3">
        <v>46231</v>
      </c>
      <c r="G962" s="2">
        <v>17</v>
      </c>
      <c r="H962" s="2" t="s">
        <v>5984</v>
      </c>
      <c r="I962" s="2" t="s">
        <v>5985</v>
      </c>
      <c r="J962" s="2"/>
      <c r="K962" s="2">
        <v>50</v>
      </c>
      <c r="L962" s="2" t="s">
        <v>38</v>
      </c>
      <c r="M962" s="4">
        <v>83.61</v>
      </c>
      <c r="N962" s="4">
        <v>102</v>
      </c>
      <c r="O962" s="4">
        <v>4180.5</v>
      </c>
      <c r="P962" s="4">
        <v>5100.21</v>
      </c>
    </row>
    <row r="963" spans="1:16" x14ac:dyDescent="0.25">
      <c r="A963" s="2" t="s">
        <v>5958</v>
      </c>
      <c r="B963" s="3">
        <v>46224</v>
      </c>
      <c r="C963" s="2" t="s">
        <v>905</v>
      </c>
      <c r="D963" s="2" t="s">
        <v>18</v>
      </c>
      <c r="E963" s="2" t="s">
        <v>19</v>
      </c>
      <c r="F963" s="3">
        <v>46231</v>
      </c>
      <c r="G963" s="2">
        <v>18</v>
      </c>
      <c r="H963" s="2" t="s">
        <v>5986</v>
      </c>
      <c r="I963" s="2" t="s">
        <v>5987</v>
      </c>
      <c r="J963" s="2"/>
      <c r="K963" s="2">
        <v>50</v>
      </c>
      <c r="L963" s="2" t="s">
        <v>38</v>
      </c>
      <c r="M963" s="4">
        <v>40.82</v>
      </c>
      <c r="N963" s="4">
        <v>49.8</v>
      </c>
      <c r="O963" s="4">
        <v>2041</v>
      </c>
      <c r="P963" s="4">
        <v>2490.02</v>
      </c>
    </row>
    <row r="964" spans="1:16" x14ac:dyDescent="0.25">
      <c r="A964" s="2" t="s">
        <v>5958</v>
      </c>
      <c r="B964" s="3">
        <v>46224</v>
      </c>
      <c r="C964" s="2" t="s">
        <v>905</v>
      </c>
      <c r="D964" s="2" t="s">
        <v>18</v>
      </c>
      <c r="E964" s="2" t="s">
        <v>19</v>
      </c>
      <c r="F964" s="3">
        <v>46231</v>
      </c>
      <c r="G964" s="2">
        <v>19</v>
      </c>
      <c r="H964" s="2" t="s">
        <v>5988</v>
      </c>
      <c r="I964" s="2" t="s">
        <v>5989</v>
      </c>
      <c r="J964" s="2"/>
      <c r="K964" s="2">
        <v>50</v>
      </c>
      <c r="L964" s="2" t="s">
        <v>38</v>
      </c>
      <c r="M964" s="4">
        <v>53</v>
      </c>
      <c r="N964" s="4">
        <v>64.66</v>
      </c>
      <c r="O964" s="4">
        <v>2650</v>
      </c>
      <c r="P964" s="4">
        <v>3233</v>
      </c>
    </row>
    <row r="965" spans="1:16" x14ac:dyDescent="0.25">
      <c r="A965" s="2" t="s">
        <v>5958</v>
      </c>
      <c r="B965" s="3">
        <v>46224</v>
      </c>
      <c r="C965" s="2" t="s">
        <v>905</v>
      </c>
      <c r="D965" s="2" t="s">
        <v>18</v>
      </c>
      <c r="E965" s="2" t="s">
        <v>19</v>
      </c>
      <c r="F965" s="3">
        <v>46231</v>
      </c>
      <c r="G965" s="2">
        <v>20</v>
      </c>
      <c r="H965" s="2" t="s">
        <v>5990</v>
      </c>
      <c r="I965" s="2"/>
      <c r="J965" s="2"/>
      <c r="K965" s="2">
        <v>15</v>
      </c>
      <c r="L965" s="2" t="s">
        <v>38</v>
      </c>
      <c r="M965" s="4">
        <v>255.74</v>
      </c>
      <c r="N965" s="4">
        <v>312</v>
      </c>
      <c r="O965" s="4">
        <v>3836.1</v>
      </c>
      <c r="P965" s="4">
        <v>4680.04</v>
      </c>
    </row>
    <row r="966" spans="1:16" x14ac:dyDescent="0.25">
      <c r="A966" s="2" t="s">
        <v>5958</v>
      </c>
      <c r="B966" s="3">
        <v>46224</v>
      </c>
      <c r="C966" s="2" t="s">
        <v>905</v>
      </c>
      <c r="D966" s="2" t="s">
        <v>18</v>
      </c>
      <c r="E966" s="2" t="s">
        <v>19</v>
      </c>
      <c r="F966" s="3">
        <v>46231</v>
      </c>
      <c r="G966" s="2">
        <v>21</v>
      </c>
      <c r="H966" s="2" t="s">
        <v>5991</v>
      </c>
      <c r="I966" s="2" t="s">
        <v>5992</v>
      </c>
      <c r="J966" s="2"/>
      <c r="K966" s="2">
        <v>3</v>
      </c>
      <c r="L966" s="2" t="s">
        <v>38</v>
      </c>
      <c r="M966" s="4">
        <v>16812.3</v>
      </c>
      <c r="N966" s="4">
        <v>20511.009999999998</v>
      </c>
      <c r="O966" s="4">
        <v>50436.9</v>
      </c>
      <c r="P966" s="4">
        <v>61533.02</v>
      </c>
    </row>
    <row r="967" spans="1:16" x14ac:dyDescent="0.25">
      <c r="A967" s="2" t="s">
        <v>5958</v>
      </c>
      <c r="B967" s="3">
        <v>46224</v>
      </c>
      <c r="C967" s="2" t="s">
        <v>905</v>
      </c>
      <c r="D967" s="2" t="s">
        <v>18</v>
      </c>
      <c r="E967" s="2" t="s">
        <v>19</v>
      </c>
      <c r="F967" s="3">
        <v>46231</v>
      </c>
      <c r="G967" s="2">
        <v>22</v>
      </c>
      <c r="H967" s="2" t="s">
        <v>5993</v>
      </c>
      <c r="I967" s="2" t="s">
        <v>5994</v>
      </c>
      <c r="J967" s="2"/>
      <c r="K967" s="2">
        <v>5</v>
      </c>
      <c r="L967" s="2" t="s">
        <v>38</v>
      </c>
      <c r="M967" s="4">
        <v>402.05</v>
      </c>
      <c r="N967" s="4">
        <v>490.5</v>
      </c>
      <c r="O967" s="4">
        <v>2010.25</v>
      </c>
      <c r="P967" s="4">
        <v>2452.5100000000002</v>
      </c>
    </row>
    <row r="968" spans="1:16" x14ac:dyDescent="0.25">
      <c r="A968" s="2" t="s">
        <v>5958</v>
      </c>
      <c r="B968" s="3">
        <v>46224</v>
      </c>
      <c r="C968" s="2" t="s">
        <v>905</v>
      </c>
      <c r="D968" s="2" t="s">
        <v>18</v>
      </c>
      <c r="E968" s="2" t="s">
        <v>19</v>
      </c>
      <c r="F968" s="3">
        <v>46231</v>
      </c>
      <c r="G968" s="2">
        <v>23</v>
      </c>
      <c r="H968" s="2" t="s">
        <v>5995</v>
      </c>
      <c r="I968" s="2"/>
      <c r="J968" s="2"/>
      <c r="K968" s="2">
        <v>700</v>
      </c>
      <c r="L968" s="2" t="s">
        <v>38</v>
      </c>
      <c r="M968" s="4">
        <v>70.08</v>
      </c>
      <c r="N968" s="4">
        <v>85.5</v>
      </c>
      <c r="O968" s="4">
        <v>49056</v>
      </c>
      <c r="P968" s="4">
        <v>59848.32</v>
      </c>
    </row>
    <row r="969" spans="1:16" x14ac:dyDescent="0.25">
      <c r="A969" s="2" t="s">
        <v>5958</v>
      </c>
      <c r="B969" s="3">
        <v>46224</v>
      </c>
      <c r="C969" s="2" t="s">
        <v>905</v>
      </c>
      <c r="D969" s="2" t="s">
        <v>18</v>
      </c>
      <c r="E969" s="2" t="s">
        <v>19</v>
      </c>
      <c r="F969" s="3">
        <v>46231</v>
      </c>
      <c r="G969" s="2">
        <v>24</v>
      </c>
      <c r="H969" s="2" t="s">
        <v>5996</v>
      </c>
      <c r="I969" s="2"/>
      <c r="J969" s="2"/>
      <c r="K969" s="2">
        <v>500</v>
      </c>
      <c r="L969" s="2" t="s">
        <v>38</v>
      </c>
      <c r="M969" s="4">
        <v>272.95999999999998</v>
      </c>
      <c r="N969" s="4">
        <v>333.01</v>
      </c>
      <c r="O969" s="4">
        <v>136480</v>
      </c>
      <c r="P969" s="4">
        <v>166505.60000000001</v>
      </c>
    </row>
    <row r="970" spans="1:16" x14ac:dyDescent="0.25">
      <c r="A970" s="2" t="s">
        <v>5958</v>
      </c>
      <c r="B970" s="3">
        <v>46224</v>
      </c>
      <c r="C970" s="2" t="s">
        <v>905</v>
      </c>
      <c r="D970" s="2" t="s">
        <v>18</v>
      </c>
      <c r="E970" s="2" t="s">
        <v>19</v>
      </c>
      <c r="F970" s="3">
        <v>46231</v>
      </c>
      <c r="G970" s="2">
        <v>25</v>
      </c>
      <c r="H970" s="2" t="s">
        <v>5997</v>
      </c>
      <c r="I970" s="2"/>
      <c r="J970" s="2"/>
      <c r="K970" s="2">
        <v>1500</v>
      </c>
      <c r="L970" s="2" t="s">
        <v>38</v>
      </c>
      <c r="M970" s="4">
        <v>28.28</v>
      </c>
      <c r="N970" s="4">
        <v>34.5</v>
      </c>
      <c r="O970" s="4">
        <v>42420</v>
      </c>
      <c r="P970" s="4">
        <v>51752.4</v>
      </c>
    </row>
    <row r="971" spans="1:16" x14ac:dyDescent="0.25">
      <c r="A971" s="2" t="s">
        <v>5958</v>
      </c>
      <c r="B971" s="3">
        <v>46224</v>
      </c>
      <c r="C971" s="2" t="s">
        <v>905</v>
      </c>
      <c r="D971" s="2" t="s">
        <v>18</v>
      </c>
      <c r="E971" s="2" t="s">
        <v>19</v>
      </c>
      <c r="F971" s="3">
        <v>46231</v>
      </c>
      <c r="G971" s="2">
        <v>26</v>
      </c>
      <c r="H971" s="2" t="s">
        <v>5998</v>
      </c>
      <c r="I971" s="2" t="s">
        <v>5999</v>
      </c>
      <c r="J971" s="2"/>
      <c r="K971" s="2">
        <v>500</v>
      </c>
      <c r="L971" s="2" t="s">
        <v>38</v>
      </c>
      <c r="M971" s="4">
        <v>225</v>
      </c>
      <c r="N971" s="4">
        <v>274.5</v>
      </c>
      <c r="O971" s="4">
        <v>112500</v>
      </c>
      <c r="P971" s="4">
        <v>137250</v>
      </c>
    </row>
    <row r="972" spans="1:16" x14ac:dyDescent="0.25">
      <c r="A972" s="2" t="s">
        <v>5958</v>
      </c>
      <c r="B972" s="3">
        <v>46224</v>
      </c>
      <c r="C972" s="2" t="s">
        <v>905</v>
      </c>
      <c r="D972" s="2" t="s">
        <v>18</v>
      </c>
      <c r="E972" s="2" t="s">
        <v>19</v>
      </c>
      <c r="F972" s="3">
        <v>46231</v>
      </c>
      <c r="G972" s="2">
        <v>27</v>
      </c>
      <c r="H972" s="2" t="s">
        <v>6000</v>
      </c>
      <c r="I972" s="2"/>
      <c r="J972" s="2"/>
      <c r="K972" s="2">
        <v>5</v>
      </c>
      <c r="L972" s="2" t="s">
        <v>38</v>
      </c>
      <c r="M972" s="4">
        <v>8524.19</v>
      </c>
      <c r="N972" s="4">
        <v>10399.51</v>
      </c>
      <c r="O972" s="4">
        <v>42620.95</v>
      </c>
      <c r="P972" s="4">
        <v>51997.56</v>
      </c>
    </row>
    <row r="973" spans="1:16" x14ac:dyDescent="0.25">
      <c r="A973" s="2" t="s">
        <v>5958</v>
      </c>
      <c r="B973" s="3">
        <v>46224</v>
      </c>
      <c r="C973" s="2" t="s">
        <v>905</v>
      </c>
      <c r="D973" s="2" t="s">
        <v>18</v>
      </c>
      <c r="E973" s="2" t="s">
        <v>19</v>
      </c>
      <c r="F973" s="3">
        <v>46231</v>
      </c>
      <c r="G973" s="2">
        <v>28</v>
      </c>
      <c r="H973" s="2" t="s">
        <v>6001</v>
      </c>
      <c r="I973" s="2"/>
      <c r="J973" s="2"/>
      <c r="K973" s="2">
        <v>7</v>
      </c>
      <c r="L973" s="2" t="s">
        <v>38</v>
      </c>
      <c r="M973" s="4">
        <v>8749.19</v>
      </c>
      <c r="N973" s="4">
        <v>10674.01</v>
      </c>
      <c r="O973" s="4">
        <v>61244.33</v>
      </c>
      <c r="P973" s="4">
        <v>74718.080000000002</v>
      </c>
    </row>
    <row r="974" spans="1:16" x14ac:dyDescent="0.25">
      <c r="A974" s="2" t="s">
        <v>5958</v>
      </c>
      <c r="B974" s="3">
        <v>46224</v>
      </c>
      <c r="C974" s="2" t="s">
        <v>905</v>
      </c>
      <c r="D974" s="2" t="s">
        <v>18</v>
      </c>
      <c r="E974" s="2" t="s">
        <v>19</v>
      </c>
      <c r="F974" s="3">
        <v>46231</v>
      </c>
      <c r="G974" s="2">
        <v>29</v>
      </c>
      <c r="H974" s="2" t="s">
        <v>6002</v>
      </c>
      <c r="I974" s="2" t="s">
        <v>6003</v>
      </c>
      <c r="J974" s="2"/>
      <c r="K974" s="2">
        <v>30</v>
      </c>
      <c r="L974" s="2" t="s">
        <v>38</v>
      </c>
      <c r="M974" s="4">
        <v>12.92</v>
      </c>
      <c r="N974" s="4">
        <v>15.76</v>
      </c>
      <c r="O974" s="4">
        <v>387.6</v>
      </c>
      <c r="P974" s="4">
        <v>472.87</v>
      </c>
    </row>
    <row r="975" spans="1:16" x14ac:dyDescent="0.25">
      <c r="A975" s="2" t="s">
        <v>5958</v>
      </c>
      <c r="B975" s="3">
        <v>46224</v>
      </c>
      <c r="C975" s="2" t="s">
        <v>905</v>
      </c>
      <c r="D975" s="2" t="s">
        <v>18</v>
      </c>
      <c r="E975" s="2" t="s">
        <v>19</v>
      </c>
      <c r="F975" s="3">
        <v>46231</v>
      </c>
      <c r="G975" s="2">
        <v>30</v>
      </c>
      <c r="H975" s="2" t="s">
        <v>6004</v>
      </c>
      <c r="I975" s="2"/>
      <c r="J975" s="2"/>
      <c r="K975" s="2">
        <v>50</v>
      </c>
      <c r="L975" s="2" t="s">
        <v>38</v>
      </c>
      <c r="M975" s="4">
        <v>383.61</v>
      </c>
      <c r="N975" s="4">
        <v>468</v>
      </c>
      <c r="O975" s="4">
        <v>19180.5</v>
      </c>
      <c r="P975" s="4">
        <v>23400.21</v>
      </c>
    </row>
    <row r="976" spans="1:16" x14ac:dyDescent="0.25">
      <c r="A976" s="2" t="s">
        <v>5958</v>
      </c>
      <c r="B976" s="3">
        <v>46224</v>
      </c>
      <c r="C976" s="2" t="s">
        <v>905</v>
      </c>
      <c r="D976" s="2" t="s">
        <v>18</v>
      </c>
      <c r="E976" s="2" t="s">
        <v>19</v>
      </c>
      <c r="F976" s="3">
        <v>46231</v>
      </c>
      <c r="G976" s="2">
        <v>31</v>
      </c>
      <c r="H976" s="2" t="s">
        <v>6005</v>
      </c>
      <c r="I976" s="2"/>
      <c r="J976" s="2"/>
      <c r="K976" s="2">
        <v>15</v>
      </c>
      <c r="L976" s="2" t="s">
        <v>38</v>
      </c>
      <c r="M976" s="4">
        <v>1174.19</v>
      </c>
      <c r="N976" s="4">
        <v>1432.51</v>
      </c>
      <c r="O976" s="4">
        <v>17612.849999999999</v>
      </c>
      <c r="P976" s="4">
        <v>21487.68</v>
      </c>
    </row>
    <row r="977" spans="1:16" x14ac:dyDescent="0.25">
      <c r="A977" s="2" t="s">
        <v>5958</v>
      </c>
      <c r="B977" s="3">
        <v>46224</v>
      </c>
      <c r="C977" s="2" t="s">
        <v>905</v>
      </c>
      <c r="D977" s="2" t="s">
        <v>18</v>
      </c>
      <c r="E977" s="2" t="s">
        <v>19</v>
      </c>
      <c r="F977" s="3">
        <v>46231</v>
      </c>
      <c r="G977" s="2">
        <v>32</v>
      </c>
      <c r="H977" s="2" t="s">
        <v>6006</v>
      </c>
      <c r="I977" s="2"/>
      <c r="J977" s="2"/>
      <c r="K977" s="2">
        <v>15</v>
      </c>
      <c r="L977" s="2" t="s">
        <v>38</v>
      </c>
      <c r="M977" s="4">
        <v>1702.88</v>
      </c>
      <c r="N977" s="4">
        <v>2077.5100000000002</v>
      </c>
      <c r="O977" s="4">
        <v>25543.200000000001</v>
      </c>
      <c r="P977" s="4">
        <v>31162.7</v>
      </c>
    </row>
    <row r="978" spans="1:16" x14ac:dyDescent="0.25">
      <c r="A978" s="2" t="s">
        <v>5958</v>
      </c>
      <c r="B978" s="3">
        <v>46224</v>
      </c>
      <c r="C978" s="2" t="s">
        <v>905</v>
      </c>
      <c r="D978" s="2" t="s">
        <v>18</v>
      </c>
      <c r="E978" s="2" t="s">
        <v>19</v>
      </c>
      <c r="F978" s="3">
        <v>46231</v>
      </c>
      <c r="G978" s="2">
        <v>33</v>
      </c>
      <c r="H978" s="2" t="s">
        <v>6007</v>
      </c>
      <c r="I978" s="2"/>
      <c r="J978" s="2"/>
      <c r="K978" s="2">
        <v>50</v>
      </c>
      <c r="L978" s="2" t="s">
        <v>38</v>
      </c>
      <c r="M978" s="4">
        <v>135.24</v>
      </c>
      <c r="N978" s="4">
        <v>164.99</v>
      </c>
      <c r="O978" s="4">
        <v>6762</v>
      </c>
      <c r="P978" s="4">
        <v>8249.64</v>
      </c>
    </row>
    <row r="979" spans="1:16" x14ac:dyDescent="0.25">
      <c r="A979" s="2" t="s">
        <v>5958</v>
      </c>
      <c r="B979" s="3">
        <v>46224</v>
      </c>
      <c r="C979" s="2" t="s">
        <v>905</v>
      </c>
      <c r="D979" s="2" t="s">
        <v>18</v>
      </c>
      <c r="E979" s="2" t="s">
        <v>19</v>
      </c>
      <c r="F979" s="3">
        <v>46231</v>
      </c>
      <c r="G979" s="2">
        <v>34</v>
      </c>
      <c r="H979" s="2" t="s">
        <v>6008</v>
      </c>
      <c r="I979" s="2"/>
      <c r="J979" s="2"/>
      <c r="K979" s="2">
        <v>50</v>
      </c>
      <c r="L979" s="2" t="s">
        <v>38</v>
      </c>
      <c r="M979" s="4">
        <v>122.96</v>
      </c>
      <c r="N979" s="4">
        <v>150.01</v>
      </c>
      <c r="O979" s="4">
        <v>6148</v>
      </c>
      <c r="P979" s="4">
        <v>7500.56</v>
      </c>
    </row>
    <row r="980" spans="1:16" x14ac:dyDescent="0.25">
      <c r="A980" s="2" t="s">
        <v>5958</v>
      </c>
      <c r="B980" s="3">
        <v>46224</v>
      </c>
      <c r="C980" s="2" t="s">
        <v>905</v>
      </c>
      <c r="D980" s="2" t="s">
        <v>18</v>
      </c>
      <c r="E980" s="2" t="s">
        <v>19</v>
      </c>
      <c r="F980" s="3">
        <v>46231</v>
      </c>
      <c r="G980" s="2">
        <v>35</v>
      </c>
      <c r="H980" s="2" t="s">
        <v>6009</v>
      </c>
      <c r="I980" s="2"/>
      <c r="J980" s="2"/>
      <c r="K980" s="2">
        <v>50</v>
      </c>
      <c r="L980" s="2" t="s">
        <v>38</v>
      </c>
      <c r="M980" s="4">
        <v>131.55000000000001</v>
      </c>
      <c r="N980" s="4">
        <v>160.49</v>
      </c>
      <c r="O980" s="4">
        <v>6577.5</v>
      </c>
      <c r="P980" s="4">
        <v>8024.55</v>
      </c>
    </row>
    <row r="981" spans="1:16" x14ac:dyDescent="0.25">
      <c r="A981" s="2" t="s">
        <v>5958</v>
      </c>
      <c r="B981" s="3">
        <v>46224</v>
      </c>
      <c r="C981" s="2" t="s">
        <v>905</v>
      </c>
      <c r="D981" s="2" t="s">
        <v>18</v>
      </c>
      <c r="E981" s="2" t="s">
        <v>19</v>
      </c>
      <c r="F981" s="3">
        <v>46231</v>
      </c>
      <c r="G981" s="2">
        <v>36</v>
      </c>
      <c r="H981" s="2" t="s">
        <v>6010</v>
      </c>
      <c r="I981" s="2"/>
      <c r="J981" s="2"/>
      <c r="K981" s="2">
        <v>50</v>
      </c>
      <c r="L981" s="2" t="s">
        <v>38</v>
      </c>
      <c r="M981" s="4">
        <v>240.99</v>
      </c>
      <c r="N981" s="4">
        <v>294.01</v>
      </c>
      <c r="O981" s="4">
        <v>12049.5</v>
      </c>
      <c r="P981" s="4">
        <v>14700.39</v>
      </c>
    </row>
    <row r="982" spans="1:16" x14ac:dyDescent="0.25">
      <c r="A982" s="2" t="s">
        <v>5958</v>
      </c>
      <c r="B982" s="3">
        <v>46224</v>
      </c>
      <c r="C982" s="2" t="s">
        <v>905</v>
      </c>
      <c r="D982" s="2" t="s">
        <v>18</v>
      </c>
      <c r="E982" s="2" t="s">
        <v>19</v>
      </c>
      <c r="F982" s="3">
        <v>46231</v>
      </c>
      <c r="G982" s="2">
        <v>37</v>
      </c>
      <c r="H982" s="2" t="s">
        <v>6011</v>
      </c>
      <c r="I982" s="2"/>
      <c r="J982" s="2"/>
      <c r="K982" s="2">
        <v>160</v>
      </c>
      <c r="L982" s="2" t="s">
        <v>38</v>
      </c>
      <c r="M982" s="4">
        <v>103.28</v>
      </c>
      <c r="N982" s="4">
        <v>126</v>
      </c>
      <c r="O982" s="4">
        <v>16524.8</v>
      </c>
      <c r="P982" s="4">
        <v>20160.259999999998</v>
      </c>
    </row>
    <row r="983" spans="1:16" x14ac:dyDescent="0.25">
      <c r="A983" s="2" t="s">
        <v>5958</v>
      </c>
      <c r="B983" s="3">
        <v>46224</v>
      </c>
      <c r="C983" s="2" t="s">
        <v>905</v>
      </c>
      <c r="D983" s="2" t="s">
        <v>18</v>
      </c>
      <c r="E983" s="2" t="s">
        <v>19</v>
      </c>
      <c r="F983" s="3">
        <v>46231</v>
      </c>
      <c r="G983" s="2">
        <v>38</v>
      </c>
      <c r="H983" s="2" t="s">
        <v>6012</v>
      </c>
      <c r="I983" s="2"/>
      <c r="J983" s="2"/>
      <c r="K983" s="2">
        <v>160</v>
      </c>
      <c r="L983" s="2" t="s">
        <v>38</v>
      </c>
      <c r="M983" s="4">
        <v>141.38999999999999</v>
      </c>
      <c r="N983" s="4">
        <v>172.5</v>
      </c>
      <c r="O983" s="4">
        <v>22622.400000000001</v>
      </c>
      <c r="P983" s="4">
        <v>27599.33</v>
      </c>
    </row>
    <row r="984" spans="1:16" x14ac:dyDescent="0.25">
      <c r="A984" s="2" t="s">
        <v>5958</v>
      </c>
      <c r="B984" s="3">
        <v>46224</v>
      </c>
      <c r="C984" s="2" t="s">
        <v>905</v>
      </c>
      <c r="D984" s="2" t="s">
        <v>18</v>
      </c>
      <c r="E984" s="2" t="s">
        <v>19</v>
      </c>
      <c r="F984" s="3">
        <v>46231</v>
      </c>
      <c r="G984" s="2">
        <v>39</v>
      </c>
      <c r="H984" s="2" t="s">
        <v>6013</v>
      </c>
      <c r="I984" s="2" t="s">
        <v>6014</v>
      </c>
      <c r="J984" s="2"/>
      <c r="K984" s="2">
        <v>30</v>
      </c>
      <c r="L984" s="2" t="s">
        <v>38</v>
      </c>
      <c r="M984" s="4">
        <v>244.67</v>
      </c>
      <c r="N984" s="4">
        <v>298.5</v>
      </c>
      <c r="O984" s="4">
        <v>7340.1</v>
      </c>
      <c r="P984" s="4">
        <v>8954.92</v>
      </c>
    </row>
    <row r="985" spans="1:16" x14ac:dyDescent="0.25">
      <c r="A985" s="2" t="s">
        <v>5958</v>
      </c>
      <c r="B985" s="3">
        <v>46224</v>
      </c>
      <c r="C985" s="2" t="s">
        <v>905</v>
      </c>
      <c r="D985" s="2" t="s">
        <v>18</v>
      </c>
      <c r="E985" s="2" t="s">
        <v>19</v>
      </c>
      <c r="F985" s="3">
        <v>46231</v>
      </c>
      <c r="G985" s="2">
        <v>40</v>
      </c>
      <c r="H985" s="2" t="s">
        <v>6015</v>
      </c>
      <c r="I985" s="2"/>
      <c r="J985" s="2"/>
      <c r="K985" s="2">
        <v>10</v>
      </c>
      <c r="L985" s="2" t="s">
        <v>320</v>
      </c>
      <c r="M985" s="4">
        <v>1890.99</v>
      </c>
      <c r="N985" s="4">
        <v>2307.0100000000002</v>
      </c>
      <c r="O985" s="4">
        <v>18909.900000000001</v>
      </c>
      <c r="P985" s="4">
        <v>23070.080000000002</v>
      </c>
    </row>
    <row r="986" spans="1:16" x14ac:dyDescent="0.25">
      <c r="A986" s="2" t="s">
        <v>5958</v>
      </c>
      <c r="B986" s="3">
        <v>46224</v>
      </c>
      <c r="C986" s="2" t="s">
        <v>905</v>
      </c>
      <c r="D986" s="2" t="s">
        <v>18</v>
      </c>
      <c r="E986" s="2" t="s">
        <v>19</v>
      </c>
      <c r="F986" s="3">
        <v>46231</v>
      </c>
      <c r="G986" s="2">
        <v>41</v>
      </c>
      <c r="H986" s="2" t="s">
        <v>6016</v>
      </c>
      <c r="I986" s="2"/>
      <c r="J986" s="2"/>
      <c r="K986" s="2">
        <v>50</v>
      </c>
      <c r="L986" s="2" t="s">
        <v>38</v>
      </c>
      <c r="M986" s="4">
        <v>404.51</v>
      </c>
      <c r="N986" s="4">
        <v>493.5</v>
      </c>
      <c r="O986" s="4">
        <v>20225.5</v>
      </c>
      <c r="P986" s="4">
        <v>24675.11</v>
      </c>
    </row>
    <row r="987" spans="1:16" x14ac:dyDescent="0.25">
      <c r="A987" s="2" t="s">
        <v>5958</v>
      </c>
      <c r="B987" s="3">
        <v>46224</v>
      </c>
      <c r="C987" s="2" t="s">
        <v>905</v>
      </c>
      <c r="D987" s="2" t="s">
        <v>18</v>
      </c>
      <c r="E987" s="2" t="s">
        <v>19</v>
      </c>
      <c r="F987" s="3">
        <v>46231</v>
      </c>
      <c r="G987" s="2">
        <v>42</v>
      </c>
      <c r="H987" s="2" t="s">
        <v>6017</v>
      </c>
      <c r="I987" s="2"/>
      <c r="J987" s="2"/>
      <c r="K987" s="2">
        <v>5</v>
      </c>
      <c r="L987" s="2" t="s">
        <v>38</v>
      </c>
      <c r="M987" s="4">
        <v>1670.9</v>
      </c>
      <c r="N987" s="4">
        <v>2038.5</v>
      </c>
      <c r="O987" s="4">
        <v>8354.5</v>
      </c>
      <c r="P987" s="4">
        <v>10192.49</v>
      </c>
    </row>
    <row r="988" spans="1:16" x14ac:dyDescent="0.25">
      <c r="A988" s="2" t="s">
        <v>5958</v>
      </c>
      <c r="B988" s="3">
        <v>46224</v>
      </c>
      <c r="C988" s="2" t="s">
        <v>905</v>
      </c>
      <c r="D988" s="2" t="s">
        <v>18</v>
      </c>
      <c r="E988" s="2" t="s">
        <v>19</v>
      </c>
      <c r="F988" s="3">
        <v>46231</v>
      </c>
      <c r="G988" s="2">
        <v>43</v>
      </c>
      <c r="H988" s="2" t="s">
        <v>6018</v>
      </c>
      <c r="I988" s="2"/>
      <c r="J988" s="2"/>
      <c r="K988" s="2">
        <v>5</v>
      </c>
      <c r="L988" s="2" t="s">
        <v>38</v>
      </c>
      <c r="M988" s="4">
        <v>2477.46</v>
      </c>
      <c r="N988" s="4">
        <v>3022.5</v>
      </c>
      <c r="O988" s="4">
        <v>12387.3</v>
      </c>
      <c r="P988" s="4">
        <v>15112.51</v>
      </c>
    </row>
    <row r="989" spans="1:16" x14ac:dyDescent="0.25">
      <c r="A989" s="2" t="s">
        <v>5958</v>
      </c>
      <c r="B989" s="3">
        <v>46224</v>
      </c>
      <c r="C989" s="2" t="s">
        <v>905</v>
      </c>
      <c r="D989" s="2" t="s">
        <v>18</v>
      </c>
      <c r="E989" s="2" t="s">
        <v>19</v>
      </c>
      <c r="F989" s="3">
        <v>46231</v>
      </c>
      <c r="G989" s="2">
        <v>44</v>
      </c>
      <c r="H989" s="2" t="s">
        <v>6019</v>
      </c>
      <c r="I989" s="2" t="s">
        <v>6020</v>
      </c>
      <c r="J989" s="2"/>
      <c r="K989" s="2">
        <v>15</v>
      </c>
      <c r="L989" s="2" t="s">
        <v>38</v>
      </c>
      <c r="M989" s="4">
        <v>4686</v>
      </c>
      <c r="N989" s="4">
        <v>5716.92</v>
      </c>
      <c r="O989" s="4">
        <v>70290</v>
      </c>
      <c r="P989" s="4">
        <v>85753.8</v>
      </c>
    </row>
    <row r="990" spans="1:16" x14ac:dyDescent="0.25">
      <c r="A990" s="2" t="s">
        <v>5958</v>
      </c>
      <c r="B990" s="3">
        <v>46224</v>
      </c>
      <c r="C990" s="2" t="s">
        <v>905</v>
      </c>
      <c r="D990" s="2" t="s">
        <v>18</v>
      </c>
      <c r="E990" s="2" t="s">
        <v>19</v>
      </c>
      <c r="F990" s="3">
        <v>46231</v>
      </c>
      <c r="G990" s="2">
        <v>45</v>
      </c>
      <c r="H990" s="2" t="s">
        <v>6021</v>
      </c>
      <c r="I990" s="2"/>
      <c r="J990" s="2"/>
      <c r="K990" s="2">
        <v>5</v>
      </c>
      <c r="L990" s="2" t="s">
        <v>38</v>
      </c>
      <c r="M990" s="4">
        <v>0</v>
      </c>
      <c r="N990" s="4">
        <v>0</v>
      </c>
      <c r="O990" s="4">
        <v>0</v>
      </c>
      <c r="P990" s="4">
        <v>0</v>
      </c>
    </row>
    <row r="991" spans="1:16" x14ac:dyDescent="0.25">
      <c r="A991" s="2" t="s">
        <v>5958</v>
      </c>
      <c r="B991" s="3">
        <v>46224</v>
      </c>
      <c r="C991" s="2" t="s">
        <v>905</v>
      </c>
      <c r="D991" s="2" t="s">
        <v>18</v>
      </c>
      <c r="E991" s="2" t="s">
        <v>19</v>
      </c>
      <c r="F991" s="3">
        <v>46231</v>
      </c>
      <c r="G991" s="2">
        <v>46</v>
      </c>
      <c r="H991" s="2" t="s">
        <v>6022</v>
      </c>
      <c r="I991" s="2"/>
      <c r="J991" s="2"/>
      <c r="K991" s="2">
        <v>10</v>
      </c>
      <c r="L991" s="2" t="s">
        <v>38</v>
      </c>
      <c r="M991" s="4">
        <v>4618.04</v>
      </c>
      <c r="N991" s="4">
        <v>5634.01</v>
      </c>
      <c r="O991" s="4">
        <v>46180.4</v>
      </c>
      <c r="P991" s="4">
        <v>56340.09</v>
      </c>
    </row>
    <row r="992" spans="1:16" x14ac:dyDescent="0.25">
      <c r="A992" s="2" t="s">
        <v>5958</v>
      </c>
      <c r="B992" s="3">
        <v>46224</v>
      </c>
      <c r="C992" s="2" t="s">
        <v>905</v>
      </c>
      <c r="D992" s="2" t="s">
        <v>18</v>
      </c>
      <c r="E992" s="2" t="s">
        <v>19</v>
      </c>
      <c r="F992" s="3">
        <v>46231</v>
      </c>
      <c r="G992" s="2">
        <v>47</v>
      </c>
      <c r="H992" s="2" t="s">
        <v>6023</v>
      </c>
      <c r="I992" s="2" t="s">
        <v>6024</v>
      </c>
      <c r="J992" s="2"/>
      <c r="K992" s="2">
        <v>4</v>
      </c>
      <c r="L992" s="2" t="s">
        <v>38</v>
      </c>
      <c r="M992" s="4">
        <v>15430.34</v>
      </c>
      <c r="N992" s="4">
        <v>18825.02</v>
      </c>
      <c r="O992" s="4">
        <v>61721.36</v>
      </c>
      <c r="P992" s="4">
        <v>75300.06</v>
      </c>
    </row>
    <row r="993" spans="1:16" x14ac:dyDescent="0.25">
      <c r="A993" s="2" t="s">
        <v>5958</v>
      </c>
      <c r="B993" s="3">
        <v>46224</v>
      </c>
      <c r="C993" s="2" t="s">
        <v>905</v>
      </c>
      <c r="D993" s="2" t="s">
        <v>18</v>
      </c>
      <c r="E993" s="2" t="s">
        <v>19</v>
      </c>
      <c r="F993" s="3">
        <v>46231</v>
      </c>
      <c r="G993" s="2">
        <v>48</v>
      </c>
      <c r="H993" s="2" t="s">
        <v>6025</v>
      </c>
      <c r="I993" s="2"/>
      <c r="J993" s="2"/>
      <c r="K993" s="2">
        <v>5</v>
      </c>
      <c r="L993" s="2" t="s">
        <v>38</v>
      </c>
      <c r="M993" s="4">
        <v>640.58000000000004</v>
      </c>
      <c r="N993" s="4">
        <v>781.51</v>
      </c>
      <c r="O993" s="4">
        <v>3202.9</v>
      </c>
      <c r="P993" s="4">
        <v>3907.54</v>
      </c>
    </row>
    <row r="994" spans="1:16" x14ac:dyDescent="0.25">
      <c r="A994" s="2" t="s">
        <v>5958</v>
      </c>
      <c r="B994" s="3">
        <v>46224</v>
      </c>
      <c r="C994" s="2" t="s">
        <v>905</v>
      </c>
      <c r="D994" s="2" t="s">
        <v>18</v>
      </c>
      <c r="E994" s="2" t="s">
        <v>19</v>
      </c>
      <c r="F994" s="3">
        <v>46231</v>
      </c>
      <c r="G994" s="2">
        <v>49</v>
      </c>
      <c r="H994" s="2" t="s">
        <v>6026</v>
      </c>
      <c r="I994" s="2"/>
      <c r="J994" s="2"/>
      <c r="K994" s="2">
        <v>5</v>
      </c>
      <c r="L994" s="2" t="s">
        <v>38</v>
      </c>
      <c r="M994" s="4">
        <v>1278.69</v>
      </c>
      <c r="N994" s="4">
        <v>1560</v>
      </c>
      <c r="O994" s="4">
        <v>6393.45</v>
      </c>
      <c r="P994" s="4">
        <v>7800.01</v>
      </c>
    </row>
    <row r="995" spans="1:16" x14ac:dyDescent="0.25">
      <c r="A995" s="2" t="s">
        <v>5958</v>
      </c>
      <c r="B995" s="3">
        <v>46224</v>
      </c>
      <c r="C995" s="2" t="s">
        <v>905</v>
      </c>
      <c r="D995" s="2" t="s">
        <v>18</v>
      </c>
      <c r="E995" s="2" t="s">
        <v>19</v>
      </c>
      <c r="F995" s="3">
        <v>46231</v>
      </c>
      <c r="G995" s="2">
        <v>50</v>
      </c>
      <c r="H995" s="2" t="s">
        <v>6027</v>
      </c>
      <c r="I995" s="2"/>
      <c r="J995" s="2"/>
      <c r="K995" s="2">
        <v>5</v>
      </c>
      <c r="L995" s="2" t="s">
        <v>38</v>
      </c>
      <c r="M995" s="4">
        <v>155863.53</v>
      </c>
      <c r="N995" s="4">
        <v>190153.51</v>
      </c>
      <c r="O995" s="4">
        <v>779317.65</v>
      </c>
      <c r="P995" s="4">
        <v>950767.53</v>
      </c>
    </row>
    <row r="996" spans="1:16" x14ac:dyDescent="0.25">
      <c r="A996" s="2" t="s">
        <v>5958</v>
      </c>
      <c r="B996" s="3">
        <v>46224</v>
      </c>
      <c r="C996" s="2" t="s">
        <v>905</v>
      </c>
      <c r="D996" s="2" t="s">
        <v>18</v>
      </c>
      <c r="E996" s="2" t="s">
        <v>19</v>
      </c>
      <c r="F996" s="3">
        <v>46231</v>
      </c>
      <c r="G996" s="2">
        <v>51</v>
      </c>
      <c r="H996" s="2" t="s">
        <v>6028</v>
      </c>
      <c r="I996" s="2"/>
      <c r="J996" s="2"/>
      <c r="K996" s="2">
        <v>1600</v>
      </c>
      <c r="L996" s="2" t="s">
        <v>38</v>
      </c>
      <c r="M996" s="4">
        <v>7.2</v>
      </c>
      <c r="N996" s="4">
        <v>8.7799999999999994</v>
      </c>
      <c r="O996" s="4">
        <v>11520</v>
      </c>
      <c r="P996" s="4">
        <v>14054.4</v>
      </c>
    </row>
    <row r="997" spans="1:16" x14ac:dyDescent="0.25">
      <c r="A997" s="2" t="s">
        <v>5958</v>
      </c>
      <c r="B997" s="3">
        <v>46224</v>
      </c>
      <c r="C997" s="2" t="s">
        <v>905</v>
      </c>
      <c r="D997" s="2" t="s">
        <v>18</v>
      </c>
      <c r="E997" s="2" t="s">
        <v>19</v>
      </c>
      <c r="F997" s="3">
        <v>46231</v>
      </c>
      <c r="G997" s="2">
        <v>52</v>
      </c>
      <c r="H997" s="2" t="s">
        <v>6029</v>
      </c>
      <c r="I997" s="2"/>
      <c r="J997" s="2"/>
      <c r="K997" s="2">
        <v>5</v>
      </c>
      <c r="L997" s="2" t="s">
        <v>38</v>
      </c>
      <c r="M997" s="4">
        <v>597.54</v>
      </c>
      <c r="N997" s="4">
        <v>729</v>
      </c>
      <c r="O997" s="4">
        <v>2987.7</v>
      </c>
      <c r="P997" s="4">
        <v>3644.99</v>
      </c>
    </row>
    <row r="998" spans="1:16" x14ac:dyDescent="0.25">
      <c r="A998" s="2" t="s">
        <v>5958</v>
      </c>
      <c r="B998" s="3">
        <v>46224</v>
      </c>
      <c r="C998" s="2" t="s">
        <v>905</v>
      </c>
      <c r="D998" s="2" t="s">
        <v>18</v>
      </c>
      <c r="E998" s="2" t="s">
        <v>19</v>
      </c>
      <c r="F998" s="3">
        <v>46231</v>
      </c>
      <c r="G998" s="2">
        <v>53</v>
      </c>
      <c r="H998" s="2" t="s">
        <v>6030</v>
      </c>
      <c r="I998" s="2" t="s">
        <v>6031</v>
      </c>
      <c r="J998" s="2"/>
      <c r="K998" s="2">
        <v>10</v>
      </c>
      <c r="L998" s="2" t="s">
        <v>38</v>
      </c>
      <c r="M998" s="4">
        <v>675</v>
      </c>
      <c r="N998" s="4">
        <v>823.5</v>
      </c>
      <c r="O998" s="4">
        <v>6750</v>
      </c>
      <c r="P998" s="4">
        <v>8235</v>
      </c>
    </row>
    <row r="999" spans="1:16" x14ac:dyDescent="0.25">
      <c r="A999" s="2" t="s">
        <v>5958</v>
      </c>
      <c r="B999" s="3">
        <v>46224</v>
      </c>
      <c r="C999" s="2" t="s">
        <v>905</v>
      </c>
      <c r="D999" s="2" t="s">
        <v>18</v>
      </c>
      <c r="E999" s="2" t="s">
        <v>19</v>
      </c>
      <c r="F999" s="3">
        <v>46231</v>
      </c>
      <c r="G999" s="2">
        <v>54</v>
      </c>
      <c r="H999" s="2" t="s">
        <v>6032</v>
      </c>
      <c r="I999" s="2"/>
      <c r="J999" s="2"/>
      <c r="K999" s="2">
        <v>5</v>
      </c>
      <c r="L999" s="2" t="s">
        <v>38</v>
      </c>
      <c r="M999" s="4">
        <v>9443.85</v>
      </c>
      <c r="N999" s="4">
        <v>11521.5</v>
      </c>
      <c r="O999" s="4">
        <v>47219.25</v>
      </c>
      <c r="P999" s="4">
        <v>57607.49</v>
      </c>
    </row>
    <row r="1000" spans="1:16" x14ac:dyDescent="0.25">
      <c r="A1000" s="2" t="s">
        <v>5958</v>
      </c>
      <c r="B1000" s="3">
        <v>46224</v>
      </c>
      <c r="C1000" s="2" t="s">
        <v>905</v>
      </c>
      <c r="D1000" s="2" t="s">
        <v>18</v>
      </c>
      <c r="E1000" s="2" t="s">
        <v>19</v>
      </c>
      <c r="F1000" s="3">
        <v>46231</v>
      </c>
      <c r="G1000" s="2">
        <v>55</v>
      </c>
      <c r="H1000" s="2" t="s">
        <v>6033</v>
      </c>
      <c r="I1000" s="2"/>
      <c r="J1000" s="2"/>
      <c r="K1000" s="2">
        <v>5</v>
      </c>
      <c r="L1000" s="2" t="s">
        <v>38</v>
      </c>
      <c r="M1000" s="4">
        <v>234.84</v>
      </c>
      <c r="N1000" s="4">
        <v>286.5</v>
      </c>
      <c r="O1000" s="4">
        <v>1174.2</v>
      </c>
      <c r="P1000" s="4">
        <v>1432.52</v>
      </c>
    </row>
    <row r="1001" spans="1:16" x14ac:dyDescent="0.25">
      <c r="A1001" s="2" t="s">
        <v>5958</v>
      </c>
      <c r="B1001" s="3">
        <v>46224</v>
      </c>
      <c r="C1001" s="2" t="s">
        <v>905</v>
      </c>
      <c r="D1001" s="2" t="s">
        <v>18</v>
      </c>
      <c r="E1001" s="2" t="s">
        <v>19</v>
      </c>
      <c r="F1001" s="3">
        <v>46231</v>
      </c>
      <c r="G1001" s="2">
        <v>56</v>
      </c>
      <c r="H1001" s="2" t="s">
        <v>6034</v>
      </c>
      <c r="I1001" s="2"/>
      <c r="J1001" s="2"/>
      <c r="K1001" s="2">
        <v>5</v>
      </c>
      <c r="L1001" s="2" t="s">
        <v>38</v>
      </c>
      <c r="M1001" s="4">
        <v>56.55</v>
      </c>
      <c r="N1001" s="4">
        <v>68.989999999999995</v>
      </c>
      <c r="O1001" s="4">
        <v>282.75</v>
      </c>
      <c r="P1001" s="4">
        <v>344.96</v>
      </c>
    </row>
    <row r="1002" spans="1:16" x14ac:dyDescent="0.25">
      <c r="A1002" s="2" t="s">
        <v>5958</v>
      </c>
      <c r="B1002" s="3">
        <v>46224</v>
      </c>
      <c r="C1002" s="2" t="s">
        <v>905</v>
      </c>
      <c r="D1002" s="2" t="s">
        <v>18</v>
      </c>
      <c r="E1002" s="2" t="s">
        <v>19</v>
      </c>
      <c r="F1002" s="3">
        <v>46231</v>
      </c>
      <c r="G1002" s="2">
        <v>57</v>
      </c>
      <c r="H1002" s="2" t="s">
        <v>6035</v>
      </c>
      <c r="I1002" s="2"/>
      <c r="J1002" s="2"/>
      <c r="K1002" s="2">
        <v>15</v>
      </c>
      <c r="L1002" s="2" t="s">
        <v>38</v>
      </c>
      <c r="M1002" s="4">
        <v>1234.43</v>
      </c>
      <c r="N1002" s="4">
        <v>1506</v>
      </c>
      <c r="O1002" s="4">
        <v>18516.45</v>
      </c>
      <c r="P1002" s="4">
        <v>22590.07</v>
      </c>
    </row>
    <row r="1003" spans="1:16" x14ac:dyDescent="0.25">
      <c r="A1003" s="2" t="s">
        <v>5958</v>
      </c>
      <c r="B1003" s="3">
        <v>46224</v>
      </c>
      <c r="C1003" s="2" t="s">
        <v>905</v>
      </c>
      <c r="D1003" s="2" t="s">
        <v>18</v>
      </c>
      <c r="E1003" s="2" t="s">
        <v>19</v>
      </c>
      <c r="F1003" s="3">
        <v>46231</v>
      </c>
      <c r="G1003" s="2">
        <v>58</v>
      </c>
      <c r="H1003" s="2" t="s">
        <v>6036</v>
      </c>
      <c r="I1003" s="2"/>
      <c r="J1003" s="2"/>
      <c r="K1003" s="2">
        <v>4</v>
      </c>
      <c r="L1003" s="2" t="s">
        <v>38</v>
      </c>
      <c r="M1003" s="4">
        <v>3540.99</v>
      </c>
      <c r="N1003" s="4">
        <v>4320.01</v>
      </c>
      <c r="O1003" s="4">
        <v>14163.96</v>
      </c>
      <c r="P1003" s="4">
        <v>17280.03</v>
      </c>
    </row>
    <row r="1004" spans="1:16" x14ac:dyDescent="0.25">
      <c r="A1004" s="2" t="s">
        <v>5958</v>
      </c>
      <c r="B1004" s="3">
        <v>46224</v>
      </c>
      <c r="C1004" s="2" t="s">
        <v>905</v>
      </c>
      <c r="D1004" s="2" t="s">
        <v>18</v>
      </c>
      <c r="E1004" s="2" t="s">
        <v>19</v>
      </c>
      <c r="F1004" s="3">
        <v>46231</v>
      </c>
      <c r="G1004" s="2">
        <v>59</v>
      </c>
      <c r="H1004" s="2" t="s">
        <v>6037</v>
      </c>
      <c r="I1004" s="2"/>
      <c r="J1004" s="2"/>
      <c r="K1004" s="2">
        <v>4</v>
      </c>
      <c r="L1004" s="2" t="s">
        <v>38</v>
      </c>
      <c r="M1004" s="4">
        <v>4508.6099999999997</v>
      </c>
      <c r="N1004" s="4">
        <v>5500.51</v>
      </c>
      <c r="O1004" s="4">
        <v>18034.439999999999</v>
      </c>
      <c r="P1004" s="4">
        <v>22002.02</v>
      </c>
    </row>
    <row r="1005" spans="1:16" x14ac:dyDescent="0.25">
      <c r="A1005" s="2" t="s">
        <v>5958</v>
      </c>
      <c r="B1005" s="3">
        <v>46224</v>
      </c>
      <c r="C1005" s="2" t="s">
        <v>905</v>
      </c>
      <c r="D1005" s="2" t="s">
        <v>18</v>
      </c>
      <c r="E1005" s="2" t="s">
        <v>19</v>
      </c>
      <c r="F1005" s="3">
        <v>46231</v>
      </c>
      <c r="G1005" s="2">
        <v>60</v>
      </c>
      <c r="H1005" s="2" t="s">
        <v>6038</v>
      </c>
      <c r="I1005" s="2"/>
      <c r="J1005" s="2"/>
      <c r="K1005" s="2">
        <v>15</v>
      </c>
      <c r="L1005" s="2" t="s">
        <v>38</v>
      </c>
      <c r="M1005" s="4">
        <v>568.04</v>
      </c>
      <c r="N1005" s="4">
        <v>693.01</v>
      </c>
      <c r="O1005" s="4">
        <v>8520.6</v>
      </c>
      <c r="P1005" s="4">
        <v>10395.129999999999</v>
      </c>
    </row>
    <row r="1006" spans="1:16" x14ac:dyDescent="0.25">
      <c r="A1006" s="2" t="s">
        <v>5958</v>
      </c>
      <c r="B1006" s="3">
        <v>46224</v>
      </c>
      <c r="C1006" s="2" t="s">
        <v>905</v>
      </c>
      <c r="D1006" s="2" t="s">
        <v>18</v>
      </c>
      <c r="E1006" s="2" t="s">
        <v>19</v>
      </c>
      <c r="F1006" s="3">
        <v>46231</v>
      </c>
      <c r="G1006" s="2">
        <v>61</v>
      </c>
      <c r="H1006" s="2" t="s">
        <v>6039</v>
      </c>
      <c r="I1006" s="2"/>
      <c r="J1006" s="2"/>
      <c r="K1006" s="2">
        <v>6</v>
      </c>
      <c r="L1006" s="2" t="s">
        <v>38</v>
      </c>
      <c r="M1006" s="4">
        <v>6765.99</v>
      </c>
      <c r="N1006" s="4">
        <v>8254.51</v>
      </c>
      <c r="O1006" s="4">
        <v>40595.94</v>
      </c>
      <c r="P1006" s="4">
        <v>49527.05</v>
      </c>
    </row>
    <row r="1007" spans="1:16" x14ac:dyDescent="0.25">
      <c r="A1007" s="2" t="s">
        <v>5958</v>
      </c>
      <c r="B1007" s="3">
        <v>46224</v>
      </c>
      <c r="C1007" s="2" t="s">
        <v>905</v>
      </c>
      <c r="D1007" s="2" t="s">
        <v>18</v>
      </c>
      <c r="E1007" s="2" t="s">
        <v>19</v>
      </c>
      <c r="F1007" s="3">
        <v>46231</v>
      </c>
      <c r="G1007" s="2">
        <v>62</v>
      </c>
      <c r="H1007" s="2" t="s">
        <v>6040</v>
      </c>
      <c r="I1007" s="2"/>
      <c r="J1007" s="2"/>
      <c r="K1007" s="2">
        <v>6</v>
      </c>
      <c r="L1007" s="2" t="s">
        <v>38</v>
      </c>
      <c r="M1007" s="4">
        <v>10094.27</v>
      </c>
      <c r="N1007" s="4">
        <v>12315.01</v>
      </c>
      <c r="O1007" s="4">
        <v>60565.62</v>
      </c>
      <c r="P1007" s="4">
        <v>73890.06</v>
      </c>
    </row>
    <row r="1008" spans="1:16" x14ac:dyDescent="0.25">
      <c r="A1008" s="2" t="s">
        <v>5958</v>
      </c>
      <c r="B1008" s="3">
        <v>46224</v>
      </c>
      <c r="C1008" s="2" t="s">
        <v>905</v>
      </c>
      <c r="D1008" s="2" t="s">
        <v>18</v>
      </c>
      <c r="E1008" s="2" t="s">
        <v>19</v>
      </c>
      <c r="F1008" s="3">
        <v>46231</v>
      </c>
      <c r="G1008" s="2">
        <v>63</v>
      </c>
      <c r="H1008" s="2" t="s">
        <v>6041</v>
      </c>
      <c r="I1008" s="2"/>
      <c r="J1008" s="2"/>
      <c r="K1008" s="2">
        <v>50</v>
      </c>
      <c r="L1008" s="2" t="s">
        <v>38</v>
      </c>
      <c r="M1008" s="4">
        <v>183.2</v>
      </c>
      <c r="N1008" s="4">
        <v>223.5</v>
      </c>
      <c r="O1008" s="4">
        <v>9160</v>
      </c>
      <c r="P1008" s="4">
        <v>11175.2</v>
      </c>
    </row>
    <row r="1009" spans="1:16" x14ac:dyDescent="0.25">
      <c r="A1009" s="2" t="s">
        <v>5958</v>
      </c>
      <c r="B1009" s="3">
        <v>46224</v>
      </c>
      <c r="C1009" s="2" t="s">
        <v>905</v>
      </c>
      <c r="D1009" s="2" t="s">
        <v>18</v>
      </c>
      <c r="E1009" s="2" t="s">
        <v>19</v>
      </c>
      <c r="F1009" s="3">
        <v>46231</v>
      </c>
      <c r="G1009" s="2">
        <v>64</v>
      </c>
      <c r="H1009" s="2" t="s">
        <v>6042</v>
      </c>
      <c r="I1009" s="2"/>
      <c r="J1009" s="2"/>
      <c r="K1009" s="2">
        <v>50</v>
      </c>
      <c r="L1009" s="2" t="s">
        <v>38</v>
      </c>
      <c r="M1009" s="4">
        <v>134.01</v>
      </c>
      <c r="N1009" s="4">
        <v>163.49</v>
      </c>
      <c r="O1009" s="4">
        <v>6700.5</v>
      </c>
      <c r="P1009" s="4">
        <v>8174.61</v>
      </c>
    </row>
    <row r="1010" spans="1:16" x14ac:dyDescent="0.25">
      <c r="A1010" s="2" t="s">
        <v>5958</v>
      </c>
      <c r="B1010" s="3">
        <v>46224</v>
      </c>
      <c r="C1010" s="2" t="s">
        <v>905</v>
      </c>
      <c r="D1010" s="2" t="s">
        <v>18</v>
      </c>
      <c r="E1010" s="2" t="s">
        <v>19</v>
      </c>
      <c r="F1010" s="3">
        <v>46231</v>
      </c>
      <c r="G1010" s="2">
        <v>65</v>
      </c>
      <c r="H1010" s="2" t="s">
        <v>6043</v>
      </c>
      <c r="I1010" s="2"/>
      <c r="J1010" s="2"/>
      <c r="K1010" s="2">
        <v>5</v>
      </c>
      <c r="L1010" s="2" t="s">
        <v>38</v>
      </c>
      <c r="M1010" s="4">
        <v>450</v>
      </c>
      <c r="N1010" s="4">
        <v>549</v>
      </c>
      <c r="O1010" s="4">
        <v>2250</v>
      </c>
      <c r="P1010" s="4">
        <v>2745</v>
      </c>
    </row>
    <row r="1011" spans="1:16" x14ac:dyDescent="0.25">
      <c r="A1011" s="2" t="s">
        <v>5958</v>
      </c>
      <c r="B1011" s="3">
        <v>46224</v>
      </c>
      <c r="C1011" s="2" t="s">
        <v>905</v>
      </c>
      <c r="D1011" s="2" t="s">
        <v>18</v>
      </c>
      <c r="E1011" s="2" t="s">
        <v>19</v>
      </c>
      <c r="F1011" s="3">
        <v>46231</v>
      </c>
      <c r="G1011" s="2">
        <v>66</v>
      </c>
      <c r="H1011" s="2" t="s">
        <v>6044</v>
      </c>
      <c r="I1011" s="2"/>
      <c r="J1011" s="2"/>
      <c r="K1011" s="2">
        <v>6</v>
      </c>
      <c r="L1011" s="2" t="s">
        <v>38</v>
      </c>
      <c r="M1011" s="4">
        <v>212.7</v>
      </c>
      <c r="N1011" s="4">
        <v>259.49</v>
      </c>
      <c r="O1011" s="4">
        <v>1276.2</v>
      </c>
      <c r="P1011" s="4">
        <v>1556.96</v>
      </c>
    </row>
    <row r="1012" spans="1:16" x14ac:dyDescent="0.25">
      <c r="A1012" s="2" t="s">
        <v>5958</v>
      </c>
      <c r="B1012" s="3">
        <v>46224</v>
      </c>
      <c r="C1012" s="2" t="s">
        <v>905</v>
      </c>
      <c r="D1012" s="2" t="s">
        <v>18</v>
      </c>
      <c r="E1012" s="2" t="s">
        <v>19</v>
      </c>
      <c r="F1012" s="3">
        <v>46231</v>
      </c>
      <c r="G1012" s="2">
        <v>67</v>
      </c>
      <c r="H1012" s="2" t="s">
        <v>6045</v>
      </c>
      <c r="I1012" s="2"/>
      <c r="J1012" s="2"/>
      <c r="K1012" s="2">
        <v>6</v>
      </c>
      <c r="L1012" s="2" t="s">
        <v>38</v>
      </c>
      <c r="M1012" s="4">
        <v>229.92</v>
      </c>
      <c r="N1012" s="4">
        <v>280.5</v>
      </c>
      <c r="O1012" s="4">
        <v>1379.52</v>
      </c>
      <c r="P1012" s="4">
        <v>1683.01</v>
      </c>
    </row>
    <row r="1013" spans="1:16" x14ac:dyDescent="0.25">
      <c r="A1013" s="2" t="s">
        <v>5958</v>
      </c>
      <c r="B1013" s="3">
        <v>46224</v>
      </c>
      <c r="C1013" s="2" t="s">
        <v>905</v>
      </c>
      <c r="D1013" s="2" t="s">
        <v>18</v>
      </c>
      <c r="E1013" s="2" t="s">
        <v>19</v>
      </c>
      <c r="F1013" s="3">
        <v>46231</v>
      </c>
      <c r="G1013" s="2">
        <v>68</v>
      </c>
      <c r="H1013" s="2" t="s">
        <v>6046</v>
      </c>
      <c r="I1013" s="2"/>
      <c r="J1013" s="2"/>
      <c r="K1013" s="2">
        <v>6</v>
      </c>
      <c r="L1013" s="2" t="s">
        <v>38</v>
      </c>
      <c r="M1013" s="4">
        <v>514.42999999999995</v>
      </c>
      <c r="N1013" s="4">
        <v>627.61</v>
      </c>
      <c r="O1013" s="4">
        <v>3086.58</v>
      </c>
      <c r="P1013" s="4">
        <v>3765.63</v>
      </c>
    </row>
    <row r="1014" spans="1:16" x14ac:dyDescent="0.25">
      <c r="A1014" s="2" t="s">
        <v>5958</v>
      </c>
      <c r="B1014" s="3">
        <v>46224</v>
      </c>
      <c r="C1014" s="2" t="s">
        <v>905</v>
      </c>
      <c r="D1014" s="2" t="s">
        <v>18</v>
      </c>
      <c r="E1014" s="2" t="s">
        <v>19</v>
      </c>
      <c r="F1014" s="3">
        <v>46231</v>
      </c>
      <c r="G1014" s="2">
        <v>69</v>
      </c>
      <c r="H1014" s="2" t="s">
        <v>6047</v>
      </c>
      <c r="I1014" s="2"/>
      <c r="J1014" s="2"/>
      <c r="K1014" s="2">
        <v>6</v>
      </c>
      <c r="L1014" s="2" t="s">
        <v>38</v>
      </c>
      <c r="M1014" s="4">
        <v>559.42999999999995</v>
      </c>
      <c r="N1014" s="4">
        <v>682.51</v>
      </c>
      <c r="O1014" s="4">
        <v>3356.58</v>
      </c>
      <c r="P1014" s="4">
        <v>4095.03</v>
      </c>
    </row>
    <row r="1015" spans="1:16" x14ac:dyDescent="0.25">
      <c r="A1015" s="2" t="s">
        <v>5958</v>
      </c>
      <c r="B1015" s="3">
        <v>46224</v>
      </c>
      <c r="C1015" s="2" t="s">
        <v>905</v>
      </c>
      <c r="D1015" s="2" t="s">
        <v>18</v>
      </c>
      <c r="E1015" s="2" t="s">
        <v>19</v>
      </c>
      <c r="F1015" s="3">
        <v>46231</v>
      </c>
      <c r="G1015" s="2">
        <v>70</v>
      </c>
      <c r="H1015" s="2" t="s">
        <v>6048</v>
      </c>
      <c r="I1015" s="2"/>
      <c r="J1015" s="2"/>
      <c r="K1015" s="2">
        <v>6</v>
      </c>
      <c r="L1015" s="2" t="s">
        <v>38</v>
      </c>
      <c r="M1015" s="4">
        <v>761.07</v>
      </c>
      <c r="N1015" s="4">
        <v>928.51</v>
      </c>
      <c r="O1015" s="4">
        <v>4566.42</v>
      </c>
      <c r="P1015" s="4">
        <v>5571.03</v>
      </c>
    </row>
    <row r="1016" spans="1:16" x14ac:dyDescent="0.25">
      <c r="A1016" s="2" t="s">
        <v>5958</v>
      </c>
      <c r="B1016" s="3">
        <v>46224</v>
      </c>
      <c r="C1016" s="2" t="s">
        <v>905</v>
      </c>
      <c r="D1016" s="2" t="s">
        <v>18</v>
      </c>
      <c r="E1016" s="2" t="s">
        <v>19</v>
      </c>
      <c r="F1016" s="3">
        <v>46231</v>
      </c>
      <c r="G1016" s="2">
        <v>71</v>
      </c>
      <c r="H1016" s="2" t="s">
        <v>6049</v>
      </c>
      <c r="I1016" s="2"/>
      <c r="J1016" s="2"/>
      <c r="K1016" s="2">
        <v>6</v>
      </c>
      <c r="L1016" s="2" t="s">
        <v>38</v>
      </c>
      <c r="M1016" s="4">
        <v>986.07</v>
      </c>
      <c r="N1016" s="4">
        <v>1203.01</v>
      </c>
      <c r="O1016" s="4">
        <v>5916.42</v>
      </c>
      <c r="P1016" s="4">
        <v>7218.03</v>
      </c>
    </row>
    <row r="1017" spans="1:16" x14ac:dyDescent="0.25">
      <c r="A1017" s="2" t="s">
        <v>5958</v>
      </c>
      <c r="B1017" s="3">
        <v>46224</v>
      </c>
      <c r="C1017" s="2" t="s">
        <v>905</v>
      </c>
      <c r="D1017" s="2" t="s">
        <v>18</v>
      </c>
      <c r="E1017" s="2" t="s">
        <v>19</v>
      </c>
      <c r="F1017" s="3">
        <v>46231</v>
      </c>
      <c r="G1017" s="2">
        <v>72</v>
      </c>
      <c r="H1017" s="2" t="s">
        <v>6050</v>
      </c>
      <c r="I1017" s="2"/>
      <c r="J1017" s="2"/>
      <c r="K1017" s="2">
        <v>6</v>
      </c>
      <c r="L1017" s="2" t="s">
        <v>38</v>
      </c>
      <c r="M1017" s="4">
        <v>999.59</v>
      </c>
      <c r="N1017" s="4">
        <v>1219.5</v>
      </c>
      <c r="O1017" s="4">
        <v>5997.54</v>
      </c>
      <c r="P1017" s="4">
        <v>7317</v>
      </c>
    </row>
    <row r="1018" spans="1:16" x14ac:dyDescent="0.25">
      <c r="A1018" s="2" t="s">
        <v>5958</v>
      </c>
      <c r="B1018" s="3">
        <v>46224</v>
      </c>
      <c r="C1018" s="2" t="s">
        <v>905</v>
      </c>
      <c r="D1018" s="2" t="s">
        <v>18</v>
      </c>
      <c r="E1018" s="2" t="s">
        <v>19</v>
      </c>
      <c r="F1018" s="3">
        <v>46231</v>
      </c>
      <c r="G1018" s="2">
        <v>73</v>
      </c>
      <c r="H1018" s="2" t="s">
        <v>6051</v>
      </c>
      <c r="I1018" s="2"/>
      <c r="J1018" s="2"/>
      <c r="K1018" s="2">
        <v>10</v>
      </c>
      <c r="L1018" s="2" t="s">
        <v>38</v>
      </c>
      <c r="M1018" s="4">
        <v>6608.61</v>
      </c>
      <c r="N1018" s="4">
        <v>8062.5</v>
      </c>
      <c r="O1018" s="4">
        <v>66086.100000000006</v>
      </c>
      <c r="P1018" s="4">
        <v>80625.039999999994</v>
      </c>
    </row>
    <row r="1019" spans="1:16" x14ac:dyDescent="0.25">
      <c r="A1019" s="2" t="s">
        <v>5958</v>
      </c>
      <c r="B1019" s="3">
        <v>46224</v>
      </c>
      <c r="C1019" s="2" t="s">
        <v>905</v>
      </c>
      <c r="D1019" s="2" t="s">
        <v>18</v>
      </c>
      <c r="E1019" s="2" t="s">
        <v>19</v>
      </c>
      <c r="F1019" s="3">
        <v>46231</v>
      </c>
      <c r="G1019" s="2">
        <v>74</v>
      </c>
      <c r="H1019" s="2" t="s">
        <v>6052</v>
      </c>
      <c r="I1019" s="2"/>
      <c r="J1019" s="2"/>
      <c r="K1019" s="2">
        <v>40</v>
      </c>
      <c r="L1019" s="2" t="s">
        <v>38</v>
      </c>
      <c r="M1019" s="4">
        <v>416.81</v>
      </c>
      <c r="N1019" s="4">
        <v>508.51</v>
      </c>
      <c r="O1019" s="4">
        <v>16672.400000000001</v>
      </c>
      <c r="P1019" s="4">
        <v>20340.330000000002</v>
      </c>
    </row>
    <row r="1020" spans="1:16" x14ac:dyDescent="0.25">
      <c r="A1020" s="2" t="s">
        <v>5958</v>
      </c>
      <c r="B1020" s="3">
        <v>46224</v>
      </c>
      <c r="C1020" s="2" t="s">
        <v>905</v>
      </c>
      <c r="D1020" s="2" t="s">
        <v>18</v>
      </c>
      <c r="E1020" s="2" t="s">
        <v>19</v>
      </c>
      <c r="F1020" s="3">
        <v>46231</v>
      </c>
      <c r="G1020" s="2">
        <v>75</v>
      </c>
      <c r="H1020" s="2" t="s">
        <v>6053</v>
      </c>
      <c r="I1020" s="2"/>
      <c r="J1020" s="2"/>
      <c r="K1020" s="2">
        <v>40</v>
      </c>
      <c r="L1020" s="2" t="s">
        <v>38</v>
      </c>
      <c r="M1020" s="4">
        <v>132.78</v>
      </c>
      <c r="N1020" s="4">
        <v>161.99</v>
      </c>
      <c r="O1020" s="4">
        <v>5311.2</v>
      </c>
      <c r="P1020" s="4">
        <v>6479.66</v>
      </c>
    </row>
    <row r="1021" spans="1:16" x14ac:dyDescent="0.25">
      <c r="A1021" s="2" t="s">
        <v>5958</v>
      </c>
      <c r="B1021" s="3">
        <v>46224</v>
      </c>
      <c r="C1021" s="2" t="s">
        <v>905</v>
      </c>
      <c r="D1021" s="2" t="s">
        <v>18</v>
      </c>
      <c r="E1021" s="2" t="s">
        <v>19</v>
      </c>
      <c r="F1021" s="3">
        <v>46231</v>
      </c>
      <c r="G1021" s="2">
        <v>76</v>
      </c>
      <c r="H1021" s="2" t="s">
        <v>6054</v>
      </c>
      <c r="I1021" s="2"/>
      <c r="J1021" s="2"/>
      <c r="K1021" s="2">
        <v>40</v>
      </c>
      <c r="L1021" s="2" t="s">
        <v>38</v>
      </c>
      <c r="M1021" s="4">
        <v>421.73</v>
      </c>
      <c r="N1021" s="4">
        <v>514.51</v>
      </c>
      <c r="O1021" s="4">
        <v>16869.2</v>
      </c>
      <c r="P1021" s="4">
        <v>20580.419999999998</v>
      </c>
    </row>
    <row r="1022" spans="1:16" x14ac:dyDescent="0.25">
      <c r="A1022" s="2" t="s">
        <v>5958</v>
      </c>
      <c r="B1022" s="3">
        <v>46224</v>
      </c>
      <c r="C1022" s="2" t="s">
        <v>905</v>
      </c>
      <c r="D1022" s="2" t="s">
        <v>18</v>
      </c>
      <c r="E1022" s="2" t="s">
        <v>19</v>
      </c>
      <c r="F1022" s="3">
        <v>46231</v>
      </c>
      <c r="G1022" s="2">
        <v>77</v>
      </c>
      <c r="H1022" s="2" t="s">
        <v>6055</v>
      </c>
      <c r="I1022" s="2" t="s">
        <v>6056</v>
      </c>
      <c r="J1022" s="2"/>
      <c r="K1022" s="2">
        <v>4</v>
      </c>
      <c r="L1022" s="2" t="s">
        <v>38</v>
      </c>
      <c r="M1022" s="4">
        <v>6075</v>
      </c>
      <c r="N1022" s="4">
        <v>7411.5</v>
      </c>
      <c r="O1022" s="4">
        <v>24300</v>
      </c>
      <c r="P1022" s="4">
        <v>29646</v>
      </c>
    </row>
    <row r="1023" spans="1:16" x14ac:dyDescent="0.25">
      <c r="A1023" s="2" t="s">
        <v>5958</v>
      </c>
      <c r="B1023" s="3">
        <v>46224</v>
      </c>
      <c r="C1023" s="2" t="s">
        <v>905</v>
      </c>
      <c r="D1023" s="2" t="s">
        <v>18</v>
      </c>
      <c r="E1023" s="2" t="s">
        <v>19</v>
      </c>
      <c r="F1023" s="3">
        <v>46231</v>
      </c>
      <c r="G1023" s="2">
        <v>78</v>
      </c>
      <c r="H1023" s="2" t="s">
        <v>6057</v>
      </c>
      <c r="I1023" s="2"/>
      <c r="J1023" s="2"/>
      <c r="K1023" s="2">
        <v>10</v>
      </c>
      <c r="L1023" s="2" t="s">
        <v>38</v>
      </c>
      <c r="M1023" s="4">
        <v>8140.58</v>
      </c>
      <c r="N1023" s="4">
        <v>9931.51</v>
      </c>
      <c r="O1023" s="4">
        <v>81405.8</v>
      </c>
      <c r="P1023" s="4">
        <v>99315.08</v>
      </c>
    </row>
    <row r="1024" spans="1:16" x14ac:dyDescent="0.25">
      <c r="A1024" s="2" t="s">
        <v>5958</v>
      </c>
      <c r="B1024" s="3">
        <v>46224</v>
      </c>
      <c r="C1024" s="2" t="s">
        <v>905</v>
      </c>
      <c r="D1024" s="2" t="s">
        <v>18</v>
      </c>
      <c r="E1024" s="2" t="s">
        <v>19</v>
      </c>
      <c r="F1024" s="3">
        <v>46231</v>
      </c>
      <c r="G1024" s="2">
        <v>79</v>
      </c>
      <c r="H1024" s="2" t="s">
        <v>6058</v>
      </c>
      <c r="I1024" s="2"/>
      <c r="J1024" s="2"/>
      <c r="K1024" s="2">
        <v>10</v>
      </c>
      <c r="L1024" s="2" t="s">
        <v>38</v>
      </c>
      <c r="M1024" s="4">
        <v>15907.38</v>
      </c>
      <c r="N1024" s="4">
        <v>19407</v>
      </c>
      <c r="O1024" s="4">
        <v>159073.79999999999</v>
      </c>
      <c r="P1024" s="4">
        <v>194070.04</v>
      </c>
    </row>
    <row r="1025" spans="1:16" x14ac:dyDescent="0.25">
      <c r="A1025" s="2" t="s">
        <v>5958</v>
      </c>
      <c r="B1025" s="3">
        <v>46224</v>
      </c>
      <c r="C1025" s="2" t="s">
        <v>905</v>
      </c>
      <c r="D1025" s="2" t="s">
        <v>18</v>
      </c>
      <c r="E1025" s="2" t="s">
        <v>19</v>
      </c>
      <c r="F1025" s="3">
        <v>46231</v>
      </c>
      <c r="G1025" s="2">
        <v>80</v>
      </c>
      <c r="H1025" s="2" t="s">
        <v>6059</v>
      </c>
      <c r="I1025" s="2"/>
      <c r="J1025" s="2"/>
      <c r="K1025" s="2">
        <v>20</v>
      </c>
      <c r="L1025" s="2" t="s">
        <v>38</v>
      </c>
      <c r="M1025" s="4">
        <v>0</v>
      </c>
      <c r="N1025" s="4">
        <v>0</v>
      </c>
      <c r="O1025" s="4">
        <v>0</v>
      </c>
      <c r="P1025" s="4">
        <v>0</v>
      </c>
    </row>
    <row r="1026" spans="1:16" x14ac:dyDescent="0.25">
      <c r="A1026" s="2" t="s">
        <v>5958</v>
      </c>
      <c r="B1026" s="3">
        <v>46224</v>
      </c>
      <c r="C1026" s="2" t="s">
        <v>905</v>
      </c>
      <c r="D1026" s="2" t="s">
        <v>18</v>
      </c>
      <c r="E1026" s="2" t="s">
        <v>19</v>
      </c>
      <c r="F1026" s="3">
        <v>46231</v>
      </c>
      <c r="G1026" s="2">
        <v>81</v>
      </c>
      <c r="H1026" s="2" t="s">
        <v>6060</v>
      </c>
      <c r="I1026" s="2"/>
      <c r="J1026" s="2"/>
      <c r="K1026" s="2">
        <v>20</v>
      </c>
      <c r="L1026" s="2" t="s">
        <v>38</v>
      </c>
      <c r="M1026" s="4">
        <v>0</v>
      </c>
      <c r="N1026" s="4">
        <v>0</v>
      </c>
      <c r="O1026" s="4">
        <v>0</v>
      </c>
      <c r="P1026" s="4">
        <v>0</v>
      </c>
    </row>
    <row r="1027" spans="1:16" x14ac:dyDescent="0.25">
      <c r="A1027" s="2" t="s">
        <v>5958</v>
      </c>
      <c r="B1027" s="3">
        <v>46224</v>
      </c>
      <c r="C1027" s="2" t="s">
        <v>905</v>
      </c>
      <c r="D1027" s="2" t="s">
        <v>18</v>
      </c>
      <c r="E1027" s="2" t="s">
        <v>19</v>
      </c>
      <c r="F1027" s="3">
        <v>46231</v>
      </c>
      <c r="G1027" s="2">
        <v>82</v>
      </c>
      <c r="H1027" s="2" t="s">
        <v>6061</v>
      </c>
      <c r="I1027" s="2"/>
      <c r="J1027" s="2"/>
      <c r="K1027" s="2">
        <v>15</v>
      </c>
      <c r="L1027" s="2" t="s">
        <v>38</v>
      </c>
      <c r="M1027" s="4">
        <v>153.69</v>
      </c>
      <c r="N1027" s="4">
        <v>187.5</v>
      </c>
      <c r="O1027" s="4">
        <v>2305.35</v>
      </c>
      <c r="P1027" s="4">
        <v>2812.53</v>
      </c>
    </row>
    <row r="1028" spans="1:16" x14ac:dyDescent="0.25">
      <c r="A1028" s="2" t="s">
        <v>5958</v>
      </c>
      <c r="B1028" s="3">
        <v>46224</v>
      </c>
      <c r="C1028" s="2" t="s">
        <v>905</v>
      </c>
      <c r="D1028" s="2" t="s">
        <v>18</v>
      </c>
      <c r="E1028" s="2" t="s">
        <v>19</v>
      </c>
      <c r="F1028" s="3">
        <v>46231</v>
      </c>
      <c r="G1028" s="2">
        <v>83</v>
      </c>
      <c r="H1028" s="2" t="s">
        <v>6062</v>
      </c>
      <c r="I1028" s="2"/>
      <c r="J1028" s="2"/>
      <c r="K1028" s="2">
        <v>15</v>
      </c>
      <c r="L1028" s="2" t="s">
        <v>38</v>
      </c>
      <c r="M1028" s="4">
        <v>180.74</v>
      </c>
      <c r="N1028" s="4">
        <v>220.5</v>
      </c>
      <c r="O1028" s="4">
        <v>2711.1</v>
      </c>
      <c r="P1028" s="4">
        <v>3307.54</v>
      </c>
    </row>
    <row r="1029" spans="1:16" x14ac:dyDescent="0.25">
      <c r="A1029" s="2" t="s">
        <v>5958</v>
      </c>
      <c r="B1029" s="3">
        <v>46224</v>
      </c>
      <c r="C1029" s="2" t="s">
        <v>905</v>
      </c>
      <c r="D1029" s="2" t="s">
        <v>18</v>
      </c>
      <c r="E1029" s="2" t="s">
        <v>19</v>
      </c>
      <c r="F1029" s="3">
        <v>46231</v>
      </c>
      <c r="G1029" s="2">
        <v>84</v>
      </c>
      <c r="H1029" s="2" t="s">
        <v>6063</v>
      </c>
      <c r="I1029" s="2"/>
      <c r="J1029" s="2"/>
      <c r="K1029" s="2">
        <v>10</v>
      </c>
      <c r="L1029" s="2" t="s">
        <v>38</v>
      </c>
      <c r="M1029" s="4">
        <v>1697.96</v>
      </c>
      <c r="N1029" s="4">
        <v>2071.5100000000002</v>
      </c>
      <c r="O1029" s="4">
        <v>16979.599999999999</v>
      </c>
      <c r="P1029" s="4">
        <v>20715.11</v>
      </c>
    </row>
    <row r="1030" spans="1:16" x14ac:dyDescent="0.25">
      <c r="A1030" s="2" t="s">
        <v>5958</v>
      </c>
      <c r="B1030" s="3">
        <v>46224</v>
      </c>
      <c r="C1030" s="2" t="s">
        <v>905</v>
      </c>
      <c r="D1030" s="2" t="s">
        <v>18</v>
      </c>
      <c r="E1030" s="2" t="s">
        <v>19</v>
      </c>
      <c r="F1030" s="3">
        <v>46231</v>
      </c>
      <c r="G1030" s="2">
        <v>85</v>
      </c>
      <c r="H1030" s="2" t="s">
        <v>6064</v>
      </c>
      <c r="I1030" s="2"/>
      <c r="J1030" s="2"/>
      <c r="K1030" s="2">
        <v>50</v>
      </c>
      <c r="L1030" s="2" t="s">
        <v>38</v>
      </c>
      <c r="M1030" s="4">
        <v>163.53</v>
      </c>
      <c r="N1030" s="4">
        <v>199.51</v>
      </c>
      <c r="O1030" s="4">
        <v>8176.5</v>
      </c>
      <c r="P1030" s="4">
        <v>9975.33</v>
      </c>
    </row>
    <row r="1031" spans="1:16" x14ac:dyDescent="0.25">
      <c r="A1031" s="2" t="s">
        <v>5958</v>
      </c>
      <c r="B1031" s="3">
        <v>46224</v>
      </c>
      <c r="C1031" s="2" t="s">
        <v>905</v>
      </c>
      <c r="D1031" s="2" t="s">
        <v>18</v>
      </c>
      <c r="E1031" s="2" t="s">
        <v>19</v>
      </c>
      <c r="F1031" s="3">
        <v>46231</v>
      </c>
      <c r="G1031" s="2">
        <v>86</v>
      </c>
      <c r="H1031" s="2" t="s">
        <v>6065</v>
      </c>
      <c r="I1031" s="2"/>
      <c r="J1031" s="2"/>
      <c r="K1031" s="2">
        <v>50</v>
      </c>
      <c r="L1031" s="2" t="s">
        <v>38</v>
      </c>
      <c r="M1031" s="4">
        <v>157.38</v>
      </c>
      <c r="N1031" s="4">
        <v>192</v>
      </c>
      <c r="O1031" s="4">
        <v>7869</v>
      </c>
      <c r="P1031" s="4">
        <v>9600.18</v>
      </c>
    </row>
    <row r="1032" spans="1:16" x14ac:dyDescent="0.25">
      <c r="A1032" s="2" t="s">
        <v>5958</v>
      </c>
      <c r="B1032" s="3">
        <v>46224</v>
      </c>
      <c r="C1032" s="2" t="s">
        <v>905</v>
      </c>
      <c r="D1032" s="2" t="s">
        <v>18</v>
      </c>
      <c r="E1032" s="2" t="s">
        <v>19</v>
      </c>
      <c r="F1032" s="3">
        <v>46231</v>
      </c>
      <c r="G1032" s="2">
        <v>87</v>
      </c>
      <c r="H1032" s="2" t="s">
        <v>6066</v>
      </c>
      <c r="I1032" s="2"/>
      <c r="J1032" s="2"/>
      <c r="K1032" s="2">
        <v>5</v>
      </c>
      <c r="L1032" s="2" t="s">
        <v>38</v>
      </c>
      <c r="M1032" s="4">
        <v>1059.8399999999999</v>
      </c>
      <c r="N1032" s="4">
        <v>1293</v>
      </c>
      <c r="O1032" s="4">
        <v>5299.2</v>
      </c>
      <c r="P1032" s="4">
        <v>6465.02</v>
      </c>
    </row>
    <row r="1033" spans="1:16" x14ac:dyDescent="0.25">
      <c r="A1033" s="2" t="s">
        <v>5958</v>
      </c>
      <c r="B1033" s="3">
        <v>46224</v>
      </c>
      <c r="C1033" s="2" t="s">
        <v>905</v>
      </c>
      <c r="D1033" s="2" t="s">
        <v>18</v>
      </c>
      <c r="E1033" s="2" t="s">
        <v>19</v>
      </c>
      <c r="F1033" s="3">
        <v>46231</v>
      </c>
      <c r="G1033" s="2">
        <v>88</v>
      </c>
      <c r="H1033" s="2" t="s">
        <v>6067</v>
      </c>
      <c r="I1033" s="2" t="s">
        <v>6056</v>
      </c>
      <c r="J1033" s="2"/>
      <c r="K1033" s="2">
        <v>4</v>
      </c>
      <c r="L1033" s="2" t="s">
        <v>38</v>
      </c>
      <c r="M1033" s="4">
        <v>6075</v>
      </c>
      <c r="N1033" s="4">
        <v>7411.5</v>
      </c>
      <c r="O1033" s="4">
        <v>24300</v>
      </c>
      <c r="P1033" s="4">
        <v>29646</v>
      </c>
    </row>
    <row r="1034" spans="1:16" x14ac:dyDescent="0.25">
      <c r="A1034" s="2" t="s">
        <v>5958</v>
      </c>
      <c r="B1034" s="3">
        <v>46224</v>
      </c>
      <c r="C1034" s="2" t="s">
        <v>905</v>
      </c>
      <c r="D1034" s="2" t="s">
        <v>18</v>
      </c>
      <c r="E1034" s="2" t="s">
        <v>19</v>
      </c>
      <c r="F1034" s="3">
        <v>46231</v>
      </c>
      <c r="G1034" s="2">
        <v>89</v>
      </c>
      <c r="H1034" s="2" t="s">
        <v>6068</v>
      </c>
      <c r="I1034" s="2"/>
      <c r="J1034" s="2"/>
      <c r="K1034" s="2">
        <v>20</v>
      </c>
      <c r="L1034" s="2" t="s">
        <v>38</v>
      </c>
      <c r="M1034" s="4">
        <v>885.24</v>
      </c>
      <c r="N1034" s="4">
        <v>1079.99</v>
      </c>
      <c r="O1034" s="4">
        <v>17704.8</v>
      </c>
      <c r="P1034" s="4">
        <v>21599.86</v>
      </c>
    </row>
    <row r="1035" spans="1:16" x14ac:dyDescent="0.25">
      <c r="A1035" s="2" t="s">
        <v>5958</v>
      </c>
      <c r="B1035" s="3">
        <v>46224</v>
      </c>
      <c r="C1035" s="2" t="s">
        <v>905</v>
      </c>
      <c r="D1035" s="2" t="s">
        <v>18</v>
      </c>
      <c r="E1035" s="2" t="s">
        <v>19</v>
      </c>
      <c r="F1035" s="3">
        <v>46231</v>
      </c>
      <c r="G1035" s="2">
        <v>90</v>
      </c>
      <c r="H1035" s="2" t="s">
        <v>6069</v>
      </c>
      <c r="I1035" s="2"/>
      <c r="J1035" s="2"/>
      <c r="K1035" s="2">
        <v>10</v>
      </c>
      <c r="L1035" s="2" t="s">
        <v>38</v>
      </c>
      <c r="M1035" s="4">
        <v>11025</v>
      </c>
      <c r="N1035" s="4">
        <v>13450.5</v>
      </c>
      <c r="O1035" s="4">
        <v>110250</v>
      </c>
      <c r="P1035" s="4">
        <v>134505</v>
      </c>
    </row>
    <row r="1036" spans="1:16" x14ac:dyDescent="0.25">
      <c r="A1036" s="2" t="s">
        <v>5958</v>
      </c>
      <c r="B1036" s="3">
        <v>46224</v>
      </c>
      <c r="C1036" s="2" t="s">
        <v>905</v>
      </c>
      <c r="D1036" s="2" t="s">
        <v>18</v>
      </c>
      <c r="E1036" s="2" t="s">
        <v>19</v>
      </c>
      <c r="F1036" s="3">
        <v>46231</v>
      </c>
      <c r="G1036" s="2">
        <v>91</v>
      </c>
      <c r="H1036" s="2" t="s">
        <v>6070</v>
      </c>
      <c r="I1036" s="2"/>
      <c r="J1036" s="2"/>
      <c r="K1036" s="2">
        <v>20</v>
      </c>
      <c r="L1036" s="2" t="s">
        <v>38</v>
      </c>
      <c r="M1036" s="4">
        <v>855</v>
      </c>
      <c r="N1036" s="4">
        <v>1043.0999999999999</v>
      </c>
      <c r="O1036" s="4">
        <v>17100</v>
      </c>
      <c r="P1036" s="4">
        <v>20862</v>
      </c>
    </row>
    <row r="1037" spans="1:16" x14ac:dyDescent="0.25">
      <c r="A1037" s="2" t="s">
        <v>5958</v>
      </c>
      <c r="B1037" s="3">
        <v>46224</v>
      </c>
      <c r="C1037" s="2" t="s">
        <v>905</v>
      </c>
      <c r="D1037" s="2" t="s">
        <v>18</v>
      </c>
      <c r="E1037" s="2" t="s">
        <v>19</v>
      </c>
      <c r="F1037" s="3">
        <v>46231</v>
      </c>
      <c r="G1037" s="2">
        <v>92</v>
      </c>
      <c r="H1037" s="2" t="s">
        <v>6071</v>
      </c>
      <c r="I1037" s="2" t="s">
        <v>6072</v>
      </c>
      <c r="J1037" s="2"/>
      <c r="K1037" s="2">
        <v>30</v>
      </c>
      <c r="L1037" s="2" t="s">
        <v>38</v>
      </c>
      <c r="M1037" s="4">
        <v>120.5</v>
      </c>
      <c r="N1037" s="4">
        <v>147.01</v>
      </c>
      <c r="O1037" s="4">
        <v>3615</v>
      </c>
      <c r="P1037" s="4">
        <v>4410.3</v>
      </c>
    </row>
    <row r="1038" spans="1:16" x14ac:dyDescent="0.25">
      <c r="A1038" s="2" t="s">
        <v>5958</v>
      </c>
      <c r="B1038" s="3">
        <v>46224</v>
      </c>
      <c r="C1038" s="2" t="s">
        <v>905</v>
      </c>
      <c r="D1038" s="2" t="s">
        <v>18</v>
      </c>
      <c r="E1038" s="2" t="s">
        <v>19</v>
      </c>
      <c r="F1038" s="3">
        <v>46231</v>
      </c>
      <c r="G1038" s="2">
        <v>93</v>
      </c>
      <c r="H1038" s="2" t="s">
        <v>6073</v>
      </c>
      <c r="I1038" s="2"/>
      <c r="J1038" s="2"/>
      <c r="K1038" s="2">
        <v>150</v>
      </c>
      <c r="L1038" s="2" t="s">
        <v>320</v>
      </c>
      <c r="M1038" s="4">
        <v>466.73</v>
      </c>
      <c r="N1038" s="4">
        <v>569.41</v>
      </c>
      <c r="O1038" s="4">
        <v>70009.5</v>
      </c>
      <c r="P1038" s="4">
        <v>85411.59</v>
      </c>
    </row>
    <row r="1039" spans="1:16" x14ac:dyDescent="0.25">
      <c r="A1039" s="2" t="s">
        <v>5958</v>
      </c>
      <c r="B1039" s="3">
        <v>46224</v>
      </c>
      <c r="C1039" s="2" t="s">
        <v>905</v>
      </c>
      <c r="D1039" s="2" t="s">
        <v>18</v>
      </c>
      <c r="E1039" s="2" t="s">
        <v>19</v>
      </c>
      <c r="F1039" s="3">
        <v>46231</v>
      </c>
      <c r="G1039" s="2">
        <v>94</v>
      </c>
      <c r="H1039" s="2" t="s">
        <v>6074</v>
      </c>
      <c r="I1039" s="2"/>
      <c r="J1039" s="2"/>
      <c r="K1039" s="2">
        <v>150</v>
      </c>
      <c r="L1039" s="2" t="s">
        <v>320</v>
      </c>
      <c r="M1039" s="4">
        <v>548.12</v>
      </c>
      <c r="N1039" s="4">
        <v>668.71</v>
      </c>
      <c r="O1039" s="4">
        <v>82218</v>
      </c>
      <c r="P1039" s="4">
        <v>100305.96</v>
      </c>
    </row>
    <row r="1040" spans="1:16" x14ac:dyDescent="0.25">
      <c r="A1040" s="2" t="s">
        <v>5958</v>
      </c>
      <c r="B1040" s="3">
        <v>46224</v>
      </c>
      <c r="C1040" s="2" t="s">
        <v>905</v>
      </c>
      <c r="D1040" s="2" t="s">
        <v>18</v>
      </c>
      <c r="E1040" s="2" t="s">
        <v>19</v>
      </c>
      <c r="F1040" s="3">
        <v>46231</v>
      </c>
      <c r="G1040" s="2">
        <v>95</v>
      </c>
      <c r="H1040" s="2" t="s">
        <v>6075</v>
      </c>
      <c r="I1040" s="2"/>
      <c r="J1040" s="2"/>
      <c r="K1040" s="2">
        <v>500</v>
      </c>
      <c r="L1040" s="2" t="s">
        <v>320</v>
      </c>
      <c r="M1040" s="4">
        <v>429.23</v>
      </c>
      <c r="N1040" s="4">
        <v>523.66</v>
      </c>
      <c r="O1040" s="4">
        <v>214615</v>
      </c>
      <c r="P1040" s="4">
        <v>261830.3</v>
      </c>
    </row>
    <row r="1041" spans="1:16" x14ac:dyDescent="0.25">
      <c r="A1041" s="2" t="s">
        <v>5958</v>
      </c>
      <c r="B1041" s="3">
        <v>46224</v>
      </c>
      <c r="C1041" s="2" t="s">
        <v>905</v>
      </c>
      <c r="D1041" s="2" t="s">
        <v>18</v>
      </c>
      <c r="E1041" s="2" t="s">
        <v>19</v>
      </c>
      <c r="F1041" s="3">
        <v>46231</v>
      </c>
      <c r="G1041" s="2">
        <v>96</v>
      </c>
      <c r="H1041" s="2" t="s">
        <v>6076</v>
      </c>
      <c r="I1041" s="2"/>
      <c r="J1041" s="2"/>
      <c r="K1041" s="2">
        <v>200</v>
      </c>
      <c r="L1041" s="2" t="s">
        <v>320</v>
      </c>
      <c r="M1041" s="4">
        <v>219.59</v>
      </c>
      <c r="N1041" s="4">
        <v>267.89999999999998</v>
      </c>
      <c r="O1041" s="4">
        <v>43918</v>
      </c>
      <c r="P1041" s="4">
        <v>53579.96</v>
      </c>
    </row>
    <row r="1042" spans="1:16" x14ac:dyDescent="0.25">
      <c r="A1042" s="2" t="s">
        <v>6077</v>
      </c>
      <c r="B1042" s="3">
        <v>46224</v>
      </c>
      <c r="C1042" s="2" t="s">
        <v>113</v>
      </c>
      <c r="D1042" s="2" t="s">
        <v>18</v>
      </c>
      <c r="E1042" s="2" t="s">
        <v>4334</v>
      </c>
      <c r="F1042" s="3">
        <v>46225</v>
      </c>
      <c r="G1042" s="2">
        <v>1</v>
      </c>
      <c r="H1042" s="2" t="s">
        <v>6078</v>
      </c>
      <c r="I1042" s="2" t="s">
        <v>6079</v>
      </c>
      <c r="J1042" s="2"/>
      <c r="K1042" s="2">
        <v>4</v>
      </c>
      <c r="L1042" s="2" t="s">
        <v>73</v>
      </c>
      <c r="M1042" s="4">
        <v>92586.240000000005</v>
      </c>
      <c r="N1042" s="4">
        <v>0</v>
      </c>
      <c r="O1042" s="4">
        <v>370344.96000000002</v>
      </c>
      <c r="P1042" s="4">
        <v>451820.85</v>
      </c>
    </row>
    <row r="1043" spans="1:16" x14ac:dyDescent="0.25">
      <c r="A1043" s="2" t="s">
        <v>6077</v>
      </c>
      <c r="B1043" s="3">
        <v>46224</v>
      </c>
      <c r="C1043" s="2" t="s">
        <v>113</v>
      </c>
      <c r="D1043" s="2" t="s">
        <v>18</v>
      </c>
      <c r="E1043" s="2" t="s">
        <v>4334</v>
      </c>
      <c r="F1043" s="3">
        <v>46225</v>
      </c>
      <c r="G1043" s="2">
        <v>2</v>
      </c>
      <c r="H1043" s="2" t="s">
        <v>6080</v>
      </c>
      <c r="I1043" s="2" t="s">
        <v>6081</v>
      </c>
      <c r="J1043" s="2"/>
      <c r="K1043" s="2">
        <v>1</v>
      </c>
      <c r="L1043" s="2" t="s">
        <v>73</v>
      </c>
      <c r="M1043" s="4">
        <v>173775.74</v>
      </c>
      <c r="N1043" s="4">
        <v>0</v>
      </c>
      <c r="O1043" s="4">
        <v>173775.74</v>
      </c>
      <c r="P1043" s="4">
        <v>212006.39999999999</v>
      </c>
    </row>
    <row r="1044" spans="1:16" x14ac:dyDescent="0.25">
      <c r="A1044" s="2" t="s">
        <v>6082</v>
      </c>
      <c r="B1044" s="3">
        <v>46224</v>
      </c>
      <c r="C1044" s="2" t="s">
        <v>40</v>
      </c>
      <c r="D1044" s="2" t="s">
        <v>18</v>
      </c>
      <c r="E1044" s="2" t="s">
        <v>19</v>
      </c>
      <c r="F1044" s="3">
        <v>46231</v>
      </c>
      <c r="G1044" s="2">
        <v>1</v>
      </c>
      <c r="H1044" s="2" t="s">
        <v>5851</v>
      </c>
      <c r="I1044" s="2"/>
      <c r="J1044" s="2"/>
      <c r="K1044" s="2">
        <v>1</v>
      </c>
      <c r="L1044" s="2" t="s">
        <v>184</v>
      </c>
      <c r="M1044" s="4">
        <v>229.39</v>
      </c>
      <c r="N1044" s="4">
        <v>279.86</v>
      </c>
      <c r="O1044" s="4">
        <v>229.39</v>
      </c>
      <c r="P1044" s="4">
        <v>279.86</v>
      </c>
    </row>
    <row r="1045" spans="1:16" x14ac:dyDescent="0.25">
      <c r="A1045" s="2" t="s">
        <v>6082</v>
      </c>
      <c r="B1045" s="3">
        <v>46224</v>
      </c>
      <c r="C1045" s="2" t="s">
        <v>40</v>
      </c>
      <c r="D1045" s="2" t="s">
        <v>18</v>
      </c>
      <c r="E1045" s="2" t="s">
        <v>19</v>
      </c>
      <c r="F1045" s="3">
        <v>46231</v>
      </c>
      <c r="G1045" s="2">
        <v>2</v>
      </c>
      <c r="H1045" s="2" t="s">
        <v>6083</v>
      </c>
      <c r="I1045" s="2"/>
      <c r="J1045" s="2"/>
      <c r="K1045" s="2">
        <v>30</v>
      </c>
      <c r="L1045" s="2" t="s">
        <v>320</v>
      </c>
      <c r="M1045" s="4">
        <v>1937.3</v>
      </c>
      <c r="N1045" s="4">
        <v>2363.5100000000002</v>
      </c>
      <c r="O1045" s="4">
        <v>58119</v>
      </c>
      <c r="P1045" s="4">
        <v>70905.179999999993</v>
      </c>
    </row>
    <row r="1046" spans="1:16" x14ac:dyDescent="0.25">
      <c r="A1046" s="2" t="s">
        <v>6082</v>
      </c>
      <c r="B1046" s="3">
        <v>46224</v>
      </c>
      <c r="C1046" s="2" t="s">
        <v>40</v>
      </c>
      <c r="D1046" s="2" t="s">
        <v>18</v>
      </c>
      <c r="E1046" s="2" t="s">
        <v>19</v>
      </c>
      <c r="F1046" s="3">
        <v>46231</v>
      </c>
      <c r="G1046" s="2">
        <v>3</v>
      </c>
      <c r="H1046" s="2" t="s">
        <v>5853</v>
      </c>
      <c r="I1046" s="2"/>
      <c r="J1046" s="2"/>
      <c r="K1046" s="2">
        <v>4</v>
      </c>
      <c r="L1046" s="2" t="s">
        <v>38</v>
      </c>
      <c r="M1046" s="4">
        <v>1825.55</v>
      </c>
      <c r="N1046" s="4">
        <v>2227.17</v>
      </c>
      <c r="O1046" s="4">
        <v>7302.2</v>
      </c>
      <c r="P1046" s="4">
        <v>8908.68</v>
      </c>
    </row>
    <row r="1047" spans="1:16" x14ac:dyDescent="0.25">
      <c r="A1047" s="2" t="s">
        <v>6082</v>
      </c>
      <c r="B1047" s="3">
        <v>46224</v>
      </c>
      <c r="C1047" s="2" t="s">
        <v>40</v>
      </c>
      <c r="D1047" s="2" t="s">
        <v>18</v>
      </c>
      <c r="E1047" s="2" t="s">
        <v>19</v>
      </c>
      <c r="F1047" s="3">
        <v>46231</v>
      </c>
      <c r="G1047" s="2">
        <v>4</v>
      </c>
      <c r="H1047" s="2" t="s">
        <v>5855</v>
      </c>
      <c r="I1047" s="2"/>
      <c r="J1047" s="2"/>
      <c r="K1047" s="2">
        <v>40</v>
      </c>
      <c r="L1047" s="2" t="s">
        <v>38</v>
      </c>
      <c r="M1047" s="4">
        <v>6.5</v>
      </c>
      <c r="N1047" s="4">
        <v>7.93</v>
      </c>
      <c r="O1047" s="4">
        <v>260</v>
      </c>
      <c r="P1047" s="4">
        <v>317.2</v>
      </c>
    </row>
    <row r="1048" spans="1:16" x14ac:dyDescent="0.25">
      <c r="A1048" s="2" t="s">
        <v>6082</v>
      </c>
      <c r="B1048" s="3">
        <v>46224</v>
      </c>
      <c r="C1048" s="2" t="s">
        <v>40</v>
      </c>
      <c r="D1048" s="2" t="s">
        <v>18</v>
      </c>
      <c r="E1048" s="2" t="s">
        <v>19</v>
      </c>
      <c r="F1048" s="3">
        <v>46231</v>
      </c>
      <c r="G1048" s="2">
        <v>5</v>
      </c>
      <c r="H1048" s="2" t="s">
        <v>6084</v>
      </c>
      <c r="I1048" s="2"/>
      <c r="J1048" s="2"/>
      <c r="K1048" s="2">
        <v>300</v>
      </c>
      <c r="L1048" s="2" t="s">
        <v>38</v>
      </c>
      <c r="M1048" s="4">
        <v>6.93</v>
      </c>
      <c r="N1048" s="4">
        <v>8.4499999999999993</v>
      </c>
      <c r="O1048" s="4">
        <v>2079</v>
      </c>
      <c r="P1048" s="4">
        <v>2536.38</v>
      </c>
    </row>
    <row r="1049" spans="1:16" x14ac:dyDescent="0.25">
      <c r="A1049" s="2" t="s">
        <v>6082</v>
      </c>
      <c r="B1049" s="3">
        <v>46224</v>
      </c>
      <c r="C1049" s="2" t="s">
        <v>40</v>
      </c>
      <c r="D1049" s="2" t="s">
        <v>18</v>
      </c>
      <c r="E1049" s="2" t="s">
        <v>19</v>
      </c>
      <c r="F1049" s="3">
        <v>46231</v>
      </c>
      <c r="G1049" s="2">
        <v>6</v>
      </c>
      <c r="H1049" s="2" t="s">
        <v>5857</v>
      </c>
      <c r="I1049" s="2"/>
      <c r="J1049" s="2"/>
      <c r="K1049" s="2">
        <v>15</v>
      </c>
      <c r="L1049" s="2" t="s">
        <v>6085</v>
      </c>
      <c r="M1049" s="4">
        <v>833.17</v>
      </c>
      <c r="N1049" s="4">
        <v>1016.47</v>
      </c>
      <c r="O1049" s="4">
        <v>12497.55</v>
      </c>
      <c r="P1049" s="4">
        <v>15247.01</v>
      </c>
    </row>
    <row r="1050" spans="1:16" x14ac:dyDescent="0.25">
      <c r="A1050" s="2" t="s">
        <v>6086</v>
      </c>
      <c r="B1050" s="3">
        <v>46225</v>
      </c>
      <c r="C1050" s="2" t="s">
        <v>905</v>
      </c>
      <c r="D1050" s="2" t="s">
        <v>18</v>
      </c>
      <c r="E1050" s="2" t="s">
        <v>4334</v>
      </c>
      <c r="F1050" s="3">
        <v>46227</v>
      </c>
      <c r="G1050" s="2">
        <v>1</v>
      </c>
      <c r="H1050" s="2" t="s">
        <v>6087</v>
      </c>
      <c r="I1050" s="2"/>
      <c r="J1050" s="2"/>
      <c r="K1050" s="2">
        <v>80</v>
      </c>
      <c r="L1050" s="2" t="s">
        <v>38</v>
      </c>
      <c r="M1050" s="4">
        <v>0</v>
      </c>
      <c r="N1050" s="4">
        <v>0</v>
      </c>
      <c r="O1050" s="4">
        <v>0</v>
      </c>
      <c r="P1050" s="4">
        <v>0</v>
      </c>
    </row>
    <row r="1051" spans="1:16" x14ac:dyDescent="0.25">
      <c r="A1051" s="2" t="s">
        <v>6086</v>
      </c>
      <c r="B1051" s="3">
        <v>46225</v>
      </c>
      <c r="C1051" s="2" t="s">
        <v>905</v>
      </c>
      <c r="D1051" s="2" t="s">
        <v>18</v>
      </c>
      <c r="E1051" s="2" t="s">
        <v>4334</v>
      </c>
      <c r="F1051" s="3">
        <v>46227</v>
      </c>
      <c r="G1051" s="2">
        <v>2</v>
      </c>
      <c r="H1051" s="2" t="s">
        <v>6088</v>
      </c>
      <c r="I1051" s="2" t="s">
        <v>6089</v>
      </c>
      <c r="J1051" s="2"/>
      <c r="K1051" s="2">
        <v>100</v>
      </c>
      <c r="L1051" s="2" t="s">
        <v>38</v>
      </c>
      <c r="M1051" s="4">
        <v>479.52</v>
      </c>
      <c r="N1051" s="4">
        <v>403.45</v>
      </c>
      <c r="O1051" s="4">
        <v>47952</v>
      </c>
      <c r="P1051" s="4">
        <v>58501.440000000002</v>
      </c>
    </row>
    <row r="1052" spans="1:16" x14ac:dyDescent="0.25">
      <c r="A1052" s="2" t="s">
        <v>6086</v>
      </c>
      <c r="B1052" s="3">
        <v>46225</v>
      </c>
      <c r="C1052" s="2" t="s">
        <v>905</v>
      </c>
      <c r="D1052" s="2" t="s">
        <v>18</v>
      </c>
      <c r="E1052" s="2" t="s">
        <v>4334</v>
      </c>
      <c r="F1052" s="3">
        <v>46227</v>
      </c>
      <c r="G1052" s="2">
        <v>3</v>
      </c>
      <c r="H1052" s="2" t="s">
        <v>3802</v>
      </c>
      <c r="I1052" s="2" t="s">
        <v>6090</v>
      </c>
      <c r="J1052" s="2"/>
      <c r="K1052" s="2">
        <v>120</v>
      </c>
      <c r="L1052" s="2" t="s">
        <v>115</v>
      </c>
      <c r="M1052" s="4">
        <v>438.77</v>
      </c>
      <c r="N1052" s="4">
        <v>369.17</v>
      </c>
      <c r="O1052" s="4">
        <v>52652.4</v>
      </c>
      <c r="P1052" s="4">
        <v>64235.93</v>
      </c>
    </row>
    <row r="1053" spans="1:16" x14ac:dyDescent="0.25">
      <c r="A1053" s="2" t="s">
        <v>6086</v>
      </c>
      <c r="B1053" s="3">
        <v>46225</v>
      </c>
      <c r="C1053" s="2" t="s">
        <v>905</v>
      </c>
      <c r="D1053" s="2" t="s">
        <v>18</v>
      </c>
      <c r="E1053" s="2" t="s">
        <v>4334</v>
      </c>
      <c r="F1053" s="3">
        <v>46227</v>
      </c>
      <c r="G1053" s="2">
        <v>4</v>
      </c>
      <c r="H1053" s="2" t="s">
        <v>6091</v>
      </c>
      <c r="I1053" s="2" t="s">
        <v>6092</v>
      </c>
      <c r="J1053" s="2"/>
      <c r="K1053" s="2">
        <v>100</v>
      </c>
      <c r="L1053" s="2" t="s">
        <v>38</v>
      </c>
      <c r="M1053" s="4">
        <v>1744.5</v>
      </c>
      <c r="N1053" s="4">
        <v>1467.78</v>
      </c>
      <c r="O1053" s="4">
        <v>174450</v>
      </c>
      <c r="P1053" s="4">
        <v>212829</v>
      </c>
    </row>
    <row r="1054" spans="1:16" x14ac:dyDescent="0.25">
      <c r="A1054" s="2" t="s">
        <v>6086</v>
      </c>
      <c r="B1054" s="3">
        <v>46225</v>
      </c>
      <c r="C1054" s="2" t="s">
        <v>905</v>
      </c>
      <c r="D1054" s="2" t="s">
        <v>18</v>
      </c>
      <c r="E1054" s="2" t="s">
        <v>4334</v>
      </c>
      <c r="F1054" s="3">
        <v>46227</v>
      </c>
      <c r="G1054" s="2">
        <v>5</v>
      </c>
      <c r="H1054" s="2" t="s">
        <v>6093</v>
      </c>
      <c r="I1054" s="2" t="s">
        <v>6094</v>
      </c>
      <c r="J1054" s="2"/>
      <c r="K1054" s="2">
        <v>350</v>
      </c>
      <c r="L1054" s="2" t="s">
        <v>38</v>
      </c>
      <c r="M1054" s="4">
        <v>7951.8</v>
      </c>
      <c r="N1054" s="4">
        <v>6690.48</v>
      </c>
      <c r="O1054" s="4">
        <v>2783130</v>
      </c>
      <c r="P1054" s="4">
        <v>3395418.6</v>
      </c>
    </row>
    <row r="1055" spans="1:16" x14ac:dyDescent="0.25">
      <c r="A1055" s="2" t="s">
        <v>6095</v>
      </c>
      <c r="B1055" s="3">
        <v>46225</v>
      </c>
      <c r="C1055" s="2" t="s">
        <v>40</v>
      </c>
      <c r="D1055" s="2" t="s">
        <v>18</v>
      </c>
      <c r="E1055" s="2" t="s">
        <v>19</v>
      </c>
      <c r="F1055" s="3">
        <v>46231</v>
      </c>
      <c r="G1055" s="2">
        <v>1</v>
      </c>
      <c r="H1055" s="2" t="s">
        <v>6096</v>
      </c>
      <c r="I1055" s="2"/>
      <c r="J1055" s="2"/>
      <c r="K1055" s="2">
        <v>9</v>
      </c>
      <c r="L1055" s="2" t="s">
        <v>320</v>
      </c>
      <c r="M1055" s="4">
        <v>0</v>
      </c>
      <c r="N1055" s="4">
        <v>0</v>
      </c>
      <c r="O1055" s="4">
        <v>0</v>
      </c>
      <c r="P1055" s="4">
        <v>0</v>
      </c>
    </row>
    <row r="1056" spans="1:16" x14ac:dyDescent="0.25">
      <c r="A1056" s="2" t="s">
        <v>6095</v>
      </c>
      <c r="B1056" s="3">
        <v>46225</v>
      </c>
      <c r="C1056" s="2" t="s">
        <v>40</v>
      </c>
      <c r="D1056" s="2" t="s">
        <v>18</v>
      </c>
      <c r="E1056" s="2" t="s">
        <v>19</v>
      </c>
      <c r="F1056" s="3">
        <v>46231</v>
      </c>
      <c r="G1056" s="2">
        <v>2</v>
      </c>
      <c r="H1056" s="2" t="s">
        <v>6097</v>
      </c>
      <c r="I1056" s="2"/>
      <c r="J1056" s="2"/>
      <c r="K1056" s="2">
        <v>25</v>
      </c>
      <c r="L1056" s="2" t="s">
        <v>320</v>
      </c>
      <c r="M1056" s="4">
        <v>508.75</v>
      </c>
      <c r="N1056" s="4">
        <v>603.9</v>
      </c>
      <c r="O1056" s="4">
        <v>12718.75</v>
      </c>
      <c r="P1056" s="4">
        <v>15516.88</v>
      </c>
    </row>
    <row r="1057" spans="1:16" x14ac:dyDescent="0.25">
      <c r="A1057" s="2" t="s">
        <v>6095</v>
      </c>
      <c r="B1057" s="3">
        <v>46225</v>
      </c>
      <c r="C1057" s="2" t="s">
        <v>40</v>
      </c>
      <c r="D1057" s="2" t="s">
        <v>18</v>
      </c>
      <c r="E1057" s="2" t="s">
        <v>19</v>
      </c>
      <c r="F1057" s="3">
        <v>46231</v>
      </c>
      <c r="G1057" s="2">
        <v>3</v>
      </c>
      <c r="H1057" s="2" t="s">
        <v>693</v>
      </c>
      <c r="I1057" s="2" t="s">
        <v>6098</v>
      </c>
      <c r="J1057" s="2"/>
      <c r="K1057" s="2">
        <v>11</v>
      </c>
      <c r="L1057" s="2" t="s">
        <v>320</v>
      </c>
      <c r="M1057" s="4">
        <v>286.75</v>
      </c>
      <c r="N1057" s="4">
        <v>340.38</v>
      </c>
      <c r="O1057" s="4">
        <v>3154.25</v>
      </c>
      <c r="P1057" s="4">
        <v>3848.19</v>
      </c>
    </row>
    <row r="1058" spans="1:16" x14ac:dyDescent="0.25">
      <c r="A1058" s="2" t="s">
        <v>6095</v>
      </c>
      <c r="B1058" s="3">
        <v>46225</v>
      </c>
      <c r="C1058" s="2" t="s">
        <v>40</v>
      </c>
      <c r="D1058" s="2" t="s">
        <v>18</v>
      </c>
      <c r="E1058" s="2" t="s">
        <v>19</v>
      </c>
      <c r="F1058" s="3">
        <v>46231</v>
      </c>
      <c r="G1058" s="2">
        <v>4</v>
      </c>
      <c r="H1058" s="2" t="s">
        <v>6099</v>
      </c>
      <c r="I1058" s="2"/>
      <c r="J1058" s="2"/>
      <c r="K1058" s="2">
        <v>268</v>
      </c>
      <c r="L1058" s="2" t="s">
        <v>320</v>
      </c>
      <c r="M1058" s="4">
        <v>286.75</v>
      </c>
      <c r="N1058" s="4">
        <v>340.38</v>
      </c>
      <c r="O1058" s="4">
        <v>76849</v>
      </c>
      <c r="P1058" s="4">
        <v>93755.78</v>
      </c>
    </row>
    <row r="1059" spans="1:16" x14ac:dyDescent="0.25">
      <c r="A1059" s="2" t="s">
        <v>6095</v>
      </c>
      <c r="B1059" s="3">
        <v>46225</v>
      </c>
      <c r="C1059" s="2" t="s">
        <v>40</v>
      </c>
      <c r="D1059" s="2" t="s">
        <v>18</v>
      </c>
      <c r="E1059" s="2" t="s">
        <v>19</v>
      </c>
      <c r="F1059" s="3">
        <v>46231</v>
      </c>
      <c r="G1059" s="2">
        <v>5</v>
      </c>
      <c r="H1059" s="2" t="s">
        <v>5561</v>
      </c>
      <c r="I1059" s="2"/>
      <c r="J1059" s="2"/>
      <c r="K1059" s="2">
        <v>16</v>
      </c>
      <c r="L1059" s="2" t="s">
        <v>320</v>
      </c>
      <c r="M1059" s="4">
        <v>601.25</v>
      </c>
      <c r="N1059" s="4">
        <v>713.7</v>
      </c>
      <c r="O1059" s="4">
        <v>9620</v>
      </c>
      <c r="P1059" s="4">
        <v>11736.4</v>
      </c>
    </row>
    <row r="1060" spans="1:16" x14ac:dyDescent="0.25">
      <c r="A1060" s="2" t="s">
        <v>6095</v>
      </c>
      <c r="B1060" s="3">
        <v>46225</v>
      </c>
      <c r="C1060" s="2" t="s">
        <v>40</v>
      </c>
      <c r="D1060" s="2" t="s">
        <v>18</v>
      </c>
      <c r="E1060" s="2" t="s">
        <v>19</v>
      </c>
      <c r="F1060" s="3">
        <v>46231</v>
      </c>
      <c r="G1060" s="2">
        <v>6</v>
      </c>
      <c r="H1060" s="2" t="s">
        <v>6100</v>
      </c>
      <c r="I1060" s="2"/>
      <c r="J1060" s="2"/>
      <c r="K1060" s="2">
        <v>20</v>
      </c>
      <c r="L1060" s="2" t="s">
        <v>320</v>
      </c>
      <c r="M1060" s="4">
        <v>601.25</v>
      </c>
      <c r="N1060" s="4">
        <v>713.7</v>
      </c>
      <c r="O1060" s="4">
        <v>12025</v>
      </c>
      <c r="P1060" s="4">
        <v>14670.5</v>
      </c>
    </row>
    <row r="1061" spans="1:16" x14ac:dyDescent="0.25">
      <c r="A1061" s="2" t="s">
        <v>6095</v>
      </c>
      <c r="B1061" s="3">
        <v>46225</v>
      </c>
      <c r="C1061" s="2" t="s">
        <v>40</v>
      </c>
      <c r="D1061" s="2" t="s">
        <v>18</v>
      </c>
      <c r="E1061" s="2" t="s">
        <v>19</v>
      </c>
      <c r="F1061" s="3">
        <v>46231</v>
      </c>
      <c r="G1061" s="2">
        <v>7</v>
      </c>
      <c r="H1061" s="2" t="s">
        <v>6101</v>
      </c>
      <c r="I1061" s="2"/>
      <c r="J1061" s="2"/>
      <c r="K1061" s="2">
        <v>100</v>
      </c>
      <c r="L1061" s="2" t="s">
        <v>320</v>
      </c>
      <c r="M1061" s="4">
        <v>488.4</v>
      </c>
      <c r="N1061" s="4">
        <v>579.74</v>
      </c>
      <c r="O1061" s="4">
        <v>48840</v>
      </c>
      <c r="P1061" s="4">
        <v>59584.800000000003</v>
      </c>
    </row>
    <row r="1062" spans="1:16" x14ac:dyDescent="0.25">
      <c r="A1062" s="2" t="s">
        <v>6095</v>
      </c>
      <c r="B1062" s="3">
        <v>46225</v>
      </c>
      <c r="C1062" s="2" t="s">
        <v>40</v>
      </c>
      <c r="D1062" s="2" t="s">
        <v>18</v>
      </c>
      <c r="E1062" s="2" t="s">
        <v>19</v>
      </c>
      <c r="F1062" s="3">
        <v>46231</v>
      </c>
      <c r="G1062" s="2">
        <v>8</v>
      </c>
      <c r="H1062" s="2" t="s">
        <v>3388</v>
      </c>
      <c r="I1062" s="2"/>
      <c r="J1062" s="2"/>
      <c r="K1062" s="2">
        <v>25</v>
      </c>
      <c r="L1062" s="2" t="s">
        <v>320</v>
      </c>
      <c r="M1062" s="4">
        <v>545.75</v>
      </c>
      <c r="N1062" s="4">
        <v>647.82000000000005</v>
      </c>
      <c r="O1062" s="4">
        <v>13643.75</v>
      </c>
      <c r="P1062" s="4">
        <v>16645.38</v>
      </c>
    </row>
    <row r="1063" spans="1:16" x14ac:dyDescent="0.25">
      <c r="A1063" s="2" t="s">
        <v>6095</v>
      </c>
      <c r="B1063" s="3">
        <v>46225</v>
      </c>
      <c r="C1063" s="2" t="s">
        <v>40</v>
      </c>
      <c r="D1063" s="2" t="s">
        <v>18</v>
      </c>
      <c r="E1063" s="2" t="s">
        <v>19</v>
      </c>
      <c r="F1063" s="3">
        <v>46231</v>
      </c>
      <c r="G1063" s="2">
        <v>9</v>
      </c>
      <c r="H1063" s="2" t="s">
        <v>1410</v>
      </c>
      <c r="I1063" s="2"/>
      <c r="J1063" s="2"/>
      <c r="K1063" s="2">
        <v>250</v>
      </c>
      <c r="L1063" s="2" t="s">
        <v>695</v>
      </c>
      <c r="M1063" s="4">
        <v>453.25</v>
      </c>
      <c r="N1063" s="4">
        <v>538.02</v>
      </c>
      <c r="O1063" s="4">
        <v>113312.5</v>
      </c>
      <c r="P1063" s="4">
        <v>138241.25</v>
      </c>
    </row>
    <row r="1064" spans="1:16" x14ac:dyDescent="0.25">
      <c r="A1064" s="2" t="s">
        <v>6095</v>
      </c>
      <c r="B1064" s="3">
        <v>46225</v>
      </c>
      <c r="C1064" s="2" t="s">
        <v>40</v>
      </c>
      <c r="D1064" s="2" t="s">
        <v>18</v>
      </c>
      <c r="E1064" s="2" t="s">
        <v>19</v>
      </c>
      <c r="F1064" s="3">
        <v>46231</v>
      </c>
      <c r="G1064" s="2">
        <v>10</v>
      </c>
      <c r="H1064" s="2" t="s">
        <v>6102</v>
      </c>
      <c r="I1064" s="2"/>
      <c r="J1064" s="2"/>
      <c r="K1064" s="2">
        <v>550</v>
      </c>
      <c r="L1064" s="2" t="s">
        <v>320</v>
      </c>
      <c r="M1064" s="4">
        <v>388.5</v>
      </c>
      <c r="N1064" s="4">
        <v>461.16</v>
      </c>
      <c r="O1064" s="4">
        <v>213675</v>
      </c>
      <c r="P1064" s="4">
        <v>260683.5</v>
      </c>
    </row>
    <row r="1065" spans="1:16" x14ac:dyDescent="0.25">
      <c r="A1065" s="2" t="s">
        <v>6095</v>
      </c>
      <c r="B1065" s="3">
        <v>46225</v>
      </c>
      <c r="C1065" s="2" t="s">
        <v>40</v>
      </c>
      <c r="D1065" s="2" t="s">
        <v>18</v>
      </c>
      <c r="E1065" s="2" t="s">
        <v>19</v>
      </c>
      <c r="F1065" s="3">
        <v>46231</v>
      </c>
      <c r="G1065" s="2">
        <v>11</v>
      </c>
      <c r="H1065" s="2" t="s">
        <v>1405</v>
      </c>
      <c r="I1065" s="2"/>
      <c r="J1065" s="2"/>
      <c r="K1065" s="2">
        <v>30</v>
      </c>
      <c r="L1065" s="2" t="s">
        <v>320</v>
      </c>
      <c r="M1065" s="4">
        <v>388.5</v>
      </c>
      <c r="N1065" s="4">
        <v>461.16</v>
      </c>
      <c r="O1065" s="4">
        <v>11655</v>
      </c>
      <c r="P1065" s="4">
        <v>14219.1</v>
      </c>
    </row>
    <row r="1066" spans="1:16" x14ac:dyDescent="0.25">
      <c r="A1066" s="2" t="s">
        <v>6103</v>
      </c>
      <c r="B1066" s="3">
        <v>46225</v>
      </c>
      <c r="C1066" s="2" t="s">
        <v>17</v>
      </c>
      <c r="D1066" s="2" t="s">
        <v>18</v>
      </c>
      <c r="E1066" s="2" t="s">
        <v>19</v>
      </c>
      <c r="F1066" s="3">
        <v>46245</v>
      </c>
      <c r="G1066" s="2">
        <v>1</v>
      </c>
      <c r="H1066" s="2" t="s">
        <v>6104</v>
      </c>
      <c r="I1066" s="2" t="s">
        <v>6105</v>
      </c>
      <c r="J1066" s="2"/>
      <c r="K1066" s="2">
        <v>1</v>
      </c>
      <c r="L1066" s="2" t="s">
        <v>38</v>
      </c>
      <c r="M1066" s="4">
        <v>178270.5</v>
      </c>
      <c r="N1066" s="4">
        <v>217490.01</v>
      </c>
      <c r="O1066" s="4">
        <v>178270.5</v>
      </c>
      <c r="P1066" s="4">
        <v>217490.01</v>
      </c>
    </row>
    <row r="1067" spans="1:16" x14ac:dyDescent="0.25">
      <c r="A1067" s="2" t="s">
        <v>6103</v>
      </c>
      <c r="B1067" s="3">
        <v>46225</v>
      </c>
      <c r="C1067" s="2" t="s">
        <v>17</v>
      </c>
      <c r="D1067" s="2" t="s">
        <v>18</v>
      </c>
      <c r="E1067" s="2" t="s">
        <v>19</v>
      </c>
      <c r="F1067" s="3">
        <v>46245</v>
      </c>
      <c r="G1067" s="2">
        <v>2</v>
      </c>
      <c r="H1067" s="2" t="s">
        <v>6106</v>
      </c>
      <c r="I1067" s="2" t="s">
        <v>6107</v>
      </c>
      <c r="J1067" s="2"/>
      <c r="K1067" s="2">
        <v>5</v>
      </c>
      <c r="L1067" s="2" t="s">
        <v>38</v>
      </c>
      <c r="M1067" s="4">
        <v>204340</v>
      </c>
      <c r="N1067" s="4">
        <v>249294.8</v>
      </c>
      <c r="O1067" s="4">
        <v>1021700</v>
      </c>
      <c r="P1067" s="4">
        <v>1246474</v>
      </c>
    </row>
    <row r="1068" spans="1:16" x14ac:dyDescent="0.25">
      <c r="A1068" s="2" t="s">
        <v>6103</v>
      </c>
      <c r="B1068" s="3">
        <v>46225</v>
      </c>
      <c r="C1068" s="2" t="s">
        <v>17</v>
      </c>
      <c r="D1068" s="2" t="s">
        <v>18</v>
      </c>
      <c r="E1068" s="2" t="s">
        <v>19</v>
      </c>
      <c r="F1068" s="3">
        <v>46245</v>
      </c>
      <c r="G1068" s="2">
        <v>3</v>
      </c>
      <c r="H1068" s="2" t="s">
        <v>6108</v>
      </c>
      <c r="I1068" s="2" t="s">
        <v>6109</v>
      </c>
      <c r="J1068" s="2"/>
      <c r="K1068" s="2">
        <v>22</v>
      </c>
      <c r="L1068" s="2" t="s">
        <v>38</v>
      </c>
      <c r="M1068" s="4">
        <v>239069.3</v>
      </c>
      <c r="N1068" s="4">
        <v>291664.55</v>
      </c>
      <c r="O1068" s="4">
        <v>5259524.5999999996</v>
      </c>
      <c r="P1068" s="4">
        <v>6416620.0099999998</v>
      </c>
    </row>
    <row r="1069" spans="1:16" x14ac:dyDescent="0.25">
      <c r="A1069" s="2" t="s">
        <v>6103</v>
      </c>
      <c r="B1069" s="3">
        <v>46225</v>
      </c>
      <c r="C1069" s="2" t="s">
        <v>17</v>
      </c>
      <c r="D1069" s="2" t="s">
        <v>18</v>
      </c>
      <c r="E1069" s="2" t="s">
        <v>19</v>
      </c>
      <c r="F1069" s="3">
        <v>46245</v>
      </c>
      <c r="G1069" s="2">
        <v>4</v>
      </c>
      <c r="H1069" s="2" t="s">
        <v>6110</v>
      </c>
      <c r="I1069" s="2" t="s">
        <v>6111</v>
      </c>
      <c r="J1069" s="2"/>
      <c r="K1069" s="2">
        <v>1</v>
      </c>
      <c r="L1069" s="2" t="s">
        <v>38</v>
      </c>
      <c r="M1069" s="4">
        <v>295103</v>
      </c>
      <c r="N1069" s="4">
        <v>360025.66</v>
      </c>
      <c r="O1069" s="4">
        <v>295103</v>
      </c>
      <c r="P1069" s="4">
        <v>360025.66</v>
      </c>
    </row>
    <row r="1070" spans="1:16" x14ac:dyDescent="0.25">
      <c r="A1070" s="2" t="s">
        <v>6103</v>
      </c>
      <c r="B1070" s="3">
        <v>46225</v>
      </c>
      <c r="C1070" s="2" t="s">
        <v>17</v>
      </c>
      <c r="D1070" s="2" t="s">
        <v>18</v>
      </c>
      <c r="E1070" s="2" t="s">
        <v>19</v>
      </c>
      <c r="F1070" s="3">
        <v>46245</v>
      </c>
      <c r="G1070" s="2">
        <v>5</v>
      </c>
      <c r="H1070" s="2" t="s">
        <v>6112</v>
      </c>
      <c r="I1070" s="2" t="s">
        <v>6113</v>
      </c>
      <c r="J1070" s="2"/>
      <c r="K1070" s="2">
        <v>6</v>
      </c>
      <c r="L1070" s="2" t="s">
        <v>38</v>
      </c>
      <c r="M1070" s="4">
        <v>201859.7</v>
      </c>
      <c r="N1070" s="4">
        <v>246268.83</v>
      </c>
      <c r="O1070" s="4">
        <v>1211158.2</v>
      </c>
      <c r="P1070" s="4">
        <v>1477613</v>
      </c>
    </row>
    <row r="1071" spans="1:16" x14ac:dyDescent="0.25">
      <c r="A1071" s="2" t="s">
        <v>6114</v>
      </c>
      <c r="B1071" s="3">
        <v>46225</v>
      </c>
      <c r="C1071" s="2" t="s">
        <v>6115</v>
      </c>
      <c r="D1071" s="2" t="s">
        <v>18</v>
      </c>
      <c r="E1071" s="2" t="s">
        <v>19</v>
      </c>
      <c r="F1071" s="3">
        <v>46232</v>
      </c>
      <c r="G1071" s="2">
        <v>1</v>
      </c>
      <c r="H1071" s="2" t="s">
        <v>6116</v>
      </c>
      <c r="I1071" s="2"/>
      <c r="J1071" s="2"/>
      <c r="K1071" s="2">
        <v>14</v>
      </c>
      <c r="L1071" s="2" t="s">
        <v>38</v>
      </c>
      <c r="M1071" s="4">
        <v>0</v>
      </c>
      <c r="N1071" s="4">
        <v>0</v>
      </c>
      <c r="O1071" s="4">
        <v>0</v>
      </c>
      <c r="P1071" s="4">
        <v>0</v>
      </c>
    </row>
    <row r="1072" spans="1:16" x14ac:dyDescent="0.25">
      <c r="A1072" s="2" t="s">
        <v>6114</v>
      </c>
      <c r="B1072" s="3">
        <v>46225</v>
      </c>
      <c r="C1072" s="2" t="s">
        <v>6115</v>
      </c>
      <c r="D1072" s="2" t="s">
        <v>18</v>
      </c>
      <c r="E1072" s="2" t="s">
        <v>19</v>
      </c>
      <c r="F1072" s="3">
        <v>46232</v>
      </c>
      <c r="G1072" s="2">
        <v>2</v>
      </c>
      <c r="H1072" s="2" t="s">
        <v>6117</v>
      </c>
      <c r="I1072" s="2"/>
      <c r="J1072" s="2"/>
      <c r="K1072" s="2">
        <v>2</v>
      </c>
      <c r="L1072" s="2" t="s">
        <v>38</v>
      </c>
      <c r="M1072" s="4">
        <v>0</v>
      </c>
      <c r="N1072" s="4">
        <v>0</v>
      </c>
      <c r="O1072" s="4">
        <v>0</v>
      </c>
      <c r="P1072" s="4">
        <v>0</v>
      </c>
    </row>
    <row r="1073" spans="1:16" x14ac:dyDescent="0.25">
      <c r="A1073" s="2" t="s">
        <v>6114</v>
      </c>
      <c r="B1073" s="3">
        <v>46225</v>
      </c>
      <c r="C1073" s="2" t="s">
        <v>6115</v>
      </c>
      <c r="D1073" s="2" t="s">
        <v>18</v>
      </c>
      <c r="E1073" s="2" t="s">
        <v>19</v>
      </c>
      <c r="F1073" s="3">
        <v>46232</v>
      </c>
      <c r="G1073" s="2">
        <v>3</v>
      </c>
      <c r="H1073" s="2" t="s">
        <v>6118</v>
      </c>
      <c r="I1073" s="2"/>
      <c r="J1073" s="2"/>
      <c r="K1073" s="2">
        <v>1</v>
      </c>
      <c r="L1073" s="2" t="s">
        <v>38</v>
      </c>
      <c r="M1073" s="4">
        <v>0</v>
      </c>
      <c r="N1073" s="4">
        <v>0</v>
      </c>
      <c r="O1073" s="4">
        <v>0</v>
      </c>
      <c r="P1073" s="4">
        <v>0</v>
      </c>
    </row>
    <row r="1074" spans="1:16" x14ac:dyDescent="0.25">
      <c r="A1074" s="2" t="s">
        <v>6114</v>
      </c>
      <c r="B1074" s="3">
        <v>46225</v>
      </c>
      <c r="C1074" s="2" t="s">
        <v>6115</v>
      </c>
      <c r="D1074" s="2" t="s">
        <v>18</v>
      </c>
      <c r="E1074" s="2" t="s">
        <v>19</v>
      </c>
      <c r="F1074" s="3">
        <v>46232</v>
      </c>
      <c r="G1074" s="2">
        <v>4</v>
      </c>
      <c r="H1074" s="2" t="s">
        <v>6119</v>
      </c>
      <c r="I1074" s="2"/>
      <c r="J1074" s="2"/>
      <c r="K1074" s="2">
        <v>6</v>
      </c>
      <c r="L1074" s="2" t="s">
        <v>108</v>
      </c>
      <c r="M1074" s="4">
        <v>0</v>
      </c>
      <c r="N1074" s="4">
        <v>0</v>
      </c>
      <c r="O1074" s="4">
        <v>0</v>
      </c>
      <c r="P1074" s="4">
        <v>0</v>
      </c>
    </row>
    <row r="1075" spans="1:16" x14ac:dyDescent="0.25">
      <c r="A1075" s="2" t="s">
        <v>6114</v>
      </c>
      <c r="B1075" s="3">
        <v>46225</v>
      </c>
      <c r="C1075" s="2" t="s">
        <v>6115</v>
      </c>
      <c r="D1075" s="2" t="s">
        <v>18</v>
      </c>
      <c r="E1075" s="2" t="s">
        <v>19</v>
      </c>
      <c r="F1075" s="3">
        <v>46232</v>
      </c>
      <c r="G1075" s="2">
        <v>5</v>
      </c>
      <c r="H1075" s="2" t="s">
        <v>6120</v>
      </c>
      <c r="I1075" s="2"/>
      <c r="J1075" s="2"/>
      <c r="K1075" s="2">
        <v>1</v>
      </c>
      <c r="L1075" s="2" t="s">
        <v>73</v>
      </c>
      <c r="M1075" s="4">
        <v>448485</v>
      </c>
      <c r="N1075" s="4">
        <v>547151.69999999995</v>
      </c>
      <c r="O1075" s="4">
        <v>448485</v>
      </c>
      <c r="P1075" s="4">
        <v>547151.69999999995</v>
      </c>
    </row>
    <row r="1076" spans="1:16" x14ac:dyDescent="0.25">
      <c r="A1076" s="2" t="s">
        <v>6114</v>
      </c>
      <c r="B1076" s="3">
        <v>46225</v>
      </c>
      <c r="C1076" s="2" t="s">
        <v>6115</v>
      </c>
      <c r="D1076" s="2" t="s">
        <v>18</v>
      </c>
      <c r="E1076" s="2" t="s">
        <v>19</v>
      </c>
      <c r="F1076" s="3">
        <v>46232</v>
      </c>
      <c r="G1076" s="2">
        <v>6</v>
      </c>
      <c r="H1076" s="2" t="s">
        <v>6121</v>
      </c>
      <c r="I1076" s="2"/>
      <c r="J1076" s="2"/>
      <c r="K1076" s="2">
        <v>1</v>
      </c>
      <c r="L1076" s="2" t="s">
        <v>73</v>
      </c>
      <c r="M1076" s="4">
        <v>269990</v>
      </c>
      <c r="N1076" s="4">
        <v>329387.8</v>
      </c>
      <c r="O1076" s="4">
        <v>269990</v>
      </c>
      <c r="P1076" s="4">
        <v>329387.8</v>
      </c>
    </row>
    <row r="1077" spans="1:16" x14ac:dyDescent="0.25">
      <c r="A1077" s="2" t="s">
        <v>6114</v>
      </c>
      <c r="B1077" s="3">
        <v>46225</v>
      </c>
      <c r="C1077" s="2" t="s">
        <v>6115</v>
      </c>
      <c r="D1077" s="2" t="s">
        <v>18</v>
      </c>
      <c r="E1077" s="2" t="s">
        <v>19</v>
      </c>
      <c r="F1077" s="3">
        <v>46232</v>
      </c>
      <c r="G1077" s="2">
        <v>7</v>
      </c>
      <c r="H1077" s="2" t="s">
        <v>6122</v>
      </c>
      <c r="I1077" s="2"/>
      <c r="J1077" s="2"/>
      <c r="K1077" s="2">
        <v>2</v>
      </c>
      <c r="L1077" s="2" t="s">
        <v>73</v>
      </c>
      <c r="M1077" s="4">
        <v>292610</v>
      </c>
      <c r="N1077" s="4">
        <v>356984.2</v>
      </c>
      <c r="O1077" s="4">
        <v>585220</v>
      </c>
      <c r="P1077" s="4">
        <v>713968.4</v>
      </c>
    </row>
    <row r="1078" spans="1:16" x14ac:dyDescent="0.25">
      <c r="A1078" s="2" t="s">
        <v>6114</v>
      </c>
      <c r="B1078" s="3">
        <v>46225</v>
      </c>
      <c r="C1078" s="2" t="s">
        <v>6115</v>
      </c>
      <c r="D1078" s="2" t="s">
        <v>18</v>
      </c>
      <c r="E1078" s="2" t="s">
        <v>19</v>
      </c>
      <c r="F1078" s="3">
        <v>46232</v>
      </c>
      <c r="G1078" s="2">
        <v>8</v>
      </c>
      <c r="H1078" s="2" t="s">
        <v>6123</v>
      </c>
      <c r="I1078" s="2"/>
      <c r="J1078" s="2"/>
      <c r="K1078" s="2">
        <v>4</v>
      </c>
      <c r="L1078" s="2" t="s">
        <v>73</v>
      </c>
      <c r="M1078" s="4">
        <v>261870</v>
      </c>
      <c r="N1078" s="4">
        <v>319481.40000000002</v>
      </c>
      <c r="O1078" s="4">
        <v>1047480</v>
      </c>
      <c r="P1078" s="4">
        <v>1277925.6000000001</v>
      </c>
    </row>
    <row r="1079" spans="1:16" x14ac:dyDescent="0.25">
      <c r="A1079" s="2" t="s">
        <v>6114</v>
      </c>
      <c r="B1079" s="3">
        <v>46225</v>
      </c>
      <c r="C1079" s="2" t="s">
        <v>6115</v>
      </c>
      <c r="D1079" s="2" t="s">
        <v>18</v>
      </c>
      <c r="E1079" s="2" t="s">
        <v>19</v>
      </c>
      <c r="F1079" s="3">
        <v>46232</v>
      </c>
      <c r="G1079" s="2">
        <v>9</v>
      </c>
      <c r="H1079" s="2" t="s">
        <v>6124</v>
      </c>
      <c r="I1079" s="2"/>
      <c r="J1079" s="2"/>
      <c r="K1079" s="2">
        <v>2</v>
      </c>
      <c r="L1079" s="2" t="s">
        <v>73</v>
      </c>
      <c r="M1079" s="4">
        <v>291885</v>
      </c>
      <c r="N1079" s="4">
        <v>356099.7</v>
      </c>
      <c r="O1079" s="4">
        <v>583770</v>
      </c>
      <c r="P1079" s="4">
        <v>712199.4</v>
      </c>
    </row>
    <row r="1080" spans="1:16" x14ac:dyDescent="0.25">
      <c r="A1080" s="2" t="s">
        <v>6114</v>
      </c>
      <c r="B1080" s="3">
        <v>46225</v>
      </c>
      <c r="C1080" s="2" t="s">
        <v>6115</v>
      </c>
      <c r="D1080" s="2" t="s">
        <v>18</v>
      </c>
      <c r="E1080" s="2" t="s">
        <v>19</v>
      </c>
      <c r="F1080" s="3">
        <v>46232</v>
      </c>
      <c r="G1080" s="2">
        <v>10</v>
      </c>
      <c r="H1080" s="2" t="s">
        <v>6125</v>
      </c>
      <c r="I1080" s="2"/>
      <c r="J1080" s="2"/>
      <c r="K1080" s="2">
        <v>10</v>
      </c>
      <c r="L1080" s="2" t="s">
        <v>73</v>
      </c>
      <c r="M1080" s="4">
        <v>298120</v>
      </c>
      <c r="N1080" s="4">
        <v>363706.4</v>
      </c>
      <c r="O1080" s="4">
        <v>2981200</v>
      </c>
      <c r="P1080" s="4">
        <v>3637064</v>
      </c>
    </row>
    <row r="1081" spans="1:16" x14ac:dyDescent="0.25">
      <c r="A1081" s="2" t="s">
        <v>6114</v>
      </c>
      <c r="B1081" s="3">
        <v>46225</v>
      </c>
      <c r="C1081" s="2" t="s">
        <v>6115</v>
      </c>
      <c r="D1081" s="2" t="s">
        <v>18</v>
      </c>
      <c r="E1081" s="2" t="s">
        <v>19</v>
      </c>
      <c r="F1081" s="3">
        <v>46232</v>
      </c>
      <c r="G1081" s="2">
        <v>11</v>
      </c>
      <c r="H1081" s="2" t="s">
        <v>6126</v>
      </c>
      <c r="I1081" s="2"/>
      <c r="J1081" s="2"/>
      <c r="K1081" s="2">
        <v>1</v>
      </c>
      <c r="L1081" s="2" t="s">
        <v>73</v>
      </c>
      <c r="M1081" s="4">
        <v>0</v>
      </c>
      <c r="N1081" s="4">
        <v>0</v>
      </c>
      <c r="O1081" s="4">
        <v>0</v>
      </c>
      <c r="P1081" s="4">
        <v>0</v>
      </c>
    </row>
    <row r="1082" spans="1:16" x14ac:dyDescent="0.25">
      <c r="A1082" s="2" t="s">
        <v>6114</v>
      </c>
      <c r="B1082" s="3">
        <v>46225</v>
      </c>
      <c r="C1082" s="2" t="s">
        <v>6115</v>
      </c>
      <c r="D1082" s="2" t="s">
        <v>18</v>
      </c>
      <c r="E1082" s="2" t="s">
        <v>19</v>
      </c>
      <c r="F1082" s="3">
        <v>46232</v>
      </c>
      <c r="G1082" s="2">
        <v>12</v>
      </c>
      <c r="H1082" s="2" t="s">
        <v>6127</v>
      </c>
      <c r="I1082" s="2"/>
      <c r="J1082" s="2"/>
      <c r="K1082" s="2">
        <v>1</v>
      </c>
      <c r="L1082" s="2" t="s">
        <v>73</v>
      </c>
      <c r="M1082" s="4">
        <v>109077.86</v>
      </c>
      <c r="N1082" s="4">
        <v>133074.99</v>
      </c>
      <c r="O1082" s="4">
        <v>109077.86</v>
      </c>
      <c r="P1082" s="4">
        <v>133074.99</v>
      </c>
    </row>
    <row r="1083" spans="1:16" x14ac:dyDescent="0.25">
      <c r="A1083" s="2" t="s">
        <v>6114</v>
      </c>
      <c r="B1083" s="3">
        <v>46225</v>
      </c>
      <c r="C1083" s="2" t="s">
        <v>6115</v>
      </c>
      <c r="D1083" s="2" t="s">
        <v>18</v>
      </c>
      <c r="E1083" s="2" t="s">
        <v>19</v>
      </c>
      <c r="F1083" s="3">
        <v>46232</v>
      </c>
      <c r="G1083" s="2">
        <v>13</v>
      </c>
      <c r="H1083" s="2" t="s">
        <v>6128</v>
      </c>
      <c r="I1083" s="2"/>
      <c r="J1083" s="2"/>
      <c r="K1083" s="2">
        <v>52</v>
      </c>
      <c r="L1083" s="2" t="s">
        <v>38</v>
      </c>
      <c r="M1083" s="4">
        <v>273.54000000000002</v>
      </c>
      <c r="N1083" s="4">
        <v>333.72</v>
      </c>
      <c r="O1083" s="4">
        <v>14224.08</v>
      </c>
      <c r="P1083" s="4">
        <v>17353.38</v>
      </c>
    </row>
    <row r="1084" spans="1:16" x14ac:dyDescent="0.25">
      <c r="A1084" s="2" t="s">
        <v>6114</v>
      </c>
      <c r="B1084" s="3">
        <v>46225</v>
      </c>
      <c r="C1084" s="2" t="s">
        <v>6115</v>
      </c>
      <c r="D1084" s="2" t="s">
        <v>18</v>
      </c>
      <c r="E1084" s="2" t="s">
        <v>19</v>
      </c>
      <c r="F1084" s="3">
        <v>46232</v>
      </c>
      <c r="G1084" s="2">
        <v>14</v>
      </c>
      <c r="H1084" s="2" t="s">
        <v>6129</v>
      </c>
      <c r="I1084" s="2"/>
      <c r="J1084" s="2"/>
      <c r="K1084" s="2">
        <v>2</v>
      </c>
      <c r="L1084" s="2" t="s">
        <v>38</v>
      </c>
      <c r="M1084" s="4">
        <v>6410.71</v>
      </c>
      <c r="N1084" s="4">
        <v>7821.07</v>
      </c>
      <c r="O1084" s="4">
        <v>12821.42</v>
      </c>
      <c r="P1084" s="4">
        <v>15642.13</v>
      </c>
    </row>
    <row r="1085" spans="1:16" x14ac:dyDescent="0.25">
      <c r="A1085" s="2" t="s">
        <v>6114</v>
      </c>
      <c r="B1085" s="3">
        <v>46225</v>
      </c>
      <c r="C1085" s="2" t="s">
        <v>6115</v>
      </c>
      <c r="D1085" s="2" t="s">
        <v>18</v>
      </c>
      <c r="E1085" s="2" t="s">
        <v>19</v>
      </c>
      <c r="F1085" s="3">
        <v>46232</v>
      </c>
      <c r="G1085" s="2">
        <v>15</v>
      </c>
      <c r="H1085" s="2" t="s">
        <v>6130</v>
      </c>
      <c r="I1085" s="2"/>
      <c r="J1085" s="2"/>
      <c r="K1085" s="2">
        <v>1</v>
      </c>
      <c r="L1085" s="2" t="s">
        <v>73</v>
      </c>
      <c r="M1085" s="4">
        <v>1361573.78</v>
      </c>
      <c r="N1085" s="4">
        <v>1661120.01</v>
      </c>
      <c r="O1085" s="4">
        <v>1361573.78</v>
      </c>
      <c r="P1085" s="4">
        <v>1661120.01</v>
      </c>
    </row>
    <row r="1086" spans="1:16" x14ac:dyDescent="0.25">
      <c r="A1086" s="2" t="s">
        <v>6131</v>
      </c>
      <c r="B1086" s="3">
        <v>46225</v>
      </c>
      <c r="C1086" s="2" t="s">
        <v>17</v>
      </c>
      <c r="D1086" s="2" t="s">
        <v>18</v>
      </c>
      <c r="E1086" s="2" t="s">
        <v>19</v>
      </c>
      <c r="F1086" s="3">
        <v>46227</v>
      </c>
      <c r="G1086" s="2">
        <v>1</v>
      </c>
      <c r="H1086" s="2" t="s">
        <v>6132</v>
      </c>
      <c r="I1086" s="2"/>
      <c r="J1086" s="2"/>
      <c r="K1086" s="2">
        <v>1</v>
      </c>
      <c r="L1086" s="2" t="s">
        <v>38</v>
      </c>
      <c r="M1086" s="4">
        <v>55718114.75</v>
      </c>
      <c r="N1086" s="4">
        <v>68033951.989999995</v>
      </c>
      <c r="O1086" s="4">
        <v>55718114.75</v>
      </c>
      <c r="P1086" s="4">
        <v>67976100</v>
      </c>
    </row>
    <row r="1087" spans="1:16" x14ac:dyDescent="0.25">
      <c r="A1087" s="2" t="s">
        <v>6133</v>
      </c>
      <c r="B1087" s="3">
        <v>46226</v>
      </c>
      <c r="C1087" s="2" t="s">
        <v>905</v>
      </c>
      <c r="D1087" s="2" t="s">
        <v>18</v>
      </c>
      <c r="E1087" s="2" t="s">
        <v>19</v>
      </c>
      <c r="F1087" s="3">
        <v>46227</v>
      </c>
      <c r="G1087" s="2">
        <v>1</v>
      </c>
      <c r="H1087" s="2" t="s">
        <v>6134</v>
      </c>
      <c r="I1087" s="2"/>
      <c r="J1087" s="2"/>
      <c r="K1087" s="2">
        <v>41312.71</v>
      </c>
      <c r="L1087" s="2" t="s">
        <v>320</v>
      </c>
      <c r="M1087" s="4">
        <v>103.57</v>
      </c>
      <c r="N1087" s="4">
        <v>126.36</v>
      </c>
      <c r="O1087" s="4">
        <v>4278757.37</v>
      </c>
      <c r="P1087" s="4">
        <v>5220083.99</v>
      </c>
    </row>
    <row r="1088" spans="1:16" x14ac:dyDescent="0.25">
      <c r="A1088" s="2" t="s">
        <v>6133</v>
      </c>
      <c r="B1088" s="3">
        <v>46226</v>
      </c>
      <c r="C1088" s="2" t="s">
        <v>905</v>
      </c>
      <c r="D1088" s="2" t="s">
        <v>18</v>
      </c>
      <c r="E1088" s="2" t="s">
        <v>19</v>
      </c>
      <c r="F1088" s="3">
        <v>46227</v>
      </c>
      <c r="G1088" s="2">
        <v>2</v>
      </c>
      <c r="H1088" s="2" t="s">
        <v>6135</v>
      </c>
      <c r="I1088" s="2"/>
      <c r="J1088" s="2"/>
      <c r="K1088" s="2">
        <v>348</v>
      </c>
      <c r="L1088" s="2" t="s">
        <v>320</v>
      </c>
      <c r="M1088" s="4">
        <v>207.13</v>
      </c>
      <c r="N1088" s="4">
        <v>252.7</v>
      </c>
      <c r="O1088" s="4">
        <v>72081.240000000005</v>
      </c>
      <c r="P1088" s="4">
        <v>87939.11</v>
      </c>
    </row>
    <row r="1089" spans="1:16" x14ac:dyDescent="0.25">
      <c r="A1089" s="2" t="s">
        <v>6133</v>
      </c>
      <c r="B1089" s="3">
        <v>46226</v>
      </c>
      <c r="C1089" s="2" t="s">
        <v>905</v>
      </c>
      <c r="D1089" s="2" t="s">
        <v>18</v>
      </c>
      <c r="E1089" s="2" t="s">
        <v>19</v>
      </c>
      <c r="F1089" s="3">
        <v>46227</v>
      </c>
      <c r="G1089" s="2">
        <v>3</v>
      </c>
      <c r="H1089" s="2" t="s">
        <v>6136</v>
      </c>
      <c r="I1089" s="2"/>
      <c r="J1089" s="2"/>
      <c r="K1089" s="2">
        <v>1483</v>
      </c>
      <c r="L1089" s="2" t="s">
        <v>320</v>
      </c>
      <c r="M1089" s="4">
        <v>163.52000000000001</v>
      </c>
      <c r="N1089" s="4">
        <v>199.49</v>
      </c>
      <c r="O1089" s="4">
        <v>242500.16</v>
      </c>
      <c r="P1089" s="4">
        <v>295850.2</v>
      </c>
    </row>
    <row r="1090" spans="1:16" x14ac:dyDescent="0.25">
      <c r="A1090" s="2" t="s">
        <v>6133</v>
      </c>
      <c r="B1090" s="3">
        <v>46226</v>
      </c>
      <c r="C1090" s="2" t="s">
        <v>905</v>
      </c>
      <c r="D1090" s="2" t="s">
        <v>18</v>
      </c>
      <c r="E1090" s="2" t="s">
        <v>19</v>
      </c>
      <c r="F1090" s="3">
        <v>46227</v>
      </c>
      <c r="G1090" s="2">
        <v>4</v>
      </c>
      <c r="H1090" s="2" t="s">
        <v>6137</v>
      </c>
      <c r="I1090" s="2"/>
      <c r="J1090" s="2"/>
      <c r="K1090" s="2">
        <v>348</v>
      </c>
      <c r="L1090" s="2" t="s">
        <v>320</v>
      </c>
      <c r="M1090" s="4">
        <v>272.54000000000002</v>
      </c>
      <c r="N1090" s="4">
        <v>332.5</v>
      </c>
      <c r="O1090" s="4">
        <v>94843.92</v>
      </c>
      <c r="P1090" s="4">
        <v>115709.58</v>
      </c>
    </row>
    <row r="1091" spans="1:16" x14ac:dyDescent="0.25">
      <c r="A1091" s="2" t="s">
        <v>6133</v>
      </c>
      <c r="B1091" s="3">
        <v>46226</v>
      </c>
      <c r="C1091" s="2" t="s">
        <v>905</v>
      </c>
      <c r="D1091" s="2" t="s">
        <v>18</v>
      </c>
      <c r="E1091" s="2" t="s">
        <v>19</v>
      </c>
      <c r="F1091" s="3">
        <v>46227</v>
      </c>
      <c r="G1091" s="2">
        <v>5</v>
      </c>
      <c r="H1091" s="2" t="s">
        <v>6138</v>
      </c>
      <c r="I1091" s="2"/>
      <c r="J1091" s="2"/>
      <c r="K1091" s="2">
        <v>149</v>
      </c>
      <c r="L1091" s="2" t="s">
        <v>320</v>
      </c>
      <c r="M1091" s="4">
        <v>272.54000000000002</v>
      </c>
      <c r="N1091" s="4">
        <v>332.5</v>
      </c>
      <c r="O1091" s="4">
        <v>40608.46</v>
      </c>
      <c r="P1091" s="4">
        <v>49542.32</v>
      </c>
    </row>
    <row r="1092" spans="1:16" x14ac:dyDescent="0.25">
      <c r="A1092" s="2" t="s">
        <v>6133</v>
      </c>
      <c r="B1092" s="3">
        <v>46226</v>
      </c>
      <c r="C1092" s="2" t="s">
        <v>905</v>
      </c>
      <c r="D1092" s="2" t="s">
        <v>18</v>
      </c>
      <c r="E1092" s="2" t="s">
        <v>19</v>
      </c>
      <c r="F1092" s="3">
        <v>46227</v>
      </c>
      <c r="G1092" s="2">
        <v>6</v>
      </c>
      <c r="H1092" s="2" t="s">
        <v>6139</v>
      </c>
      <c r="I1092" s="2"/>
      <c r="J1092" s="2"/>
      <c r="K1092" s="2">
        <v>165</v>
      </c>
      <c r="L1092" s="2" t="s">
        <v>38</v>
      </c>
      <c r="M1092" s="4">
        <v>32.700000000000003</v>
      </c>
      <c r="N1092" s="4">
        <v>39.89</v>
      </c>
      <c r="O1092" s="4">
        <v>5395.5</v>
      </c>
      <c r="P1092" s="4">
        <v>6582.51</v>
      </c>
    </row>
    <row r="1093" spans="1:16" x14ac:dyDescent="0.25">
      <c r="A1093" s="2" t="s">
        <v>6133</v>
      </c>
      <c r="B1093" s="3">
        <v>46226</v>
      </c>
      <c r="C1093" s="2" t="s">
        <v>905</v>
      </c>
      <c r="D1093" s="2" t="s">
        <v>18</v>
      </c>
      <c r="E1093" s="2" t="s">
        <v>19</v>
      </c>
      <c r="F1093" s="3">
        <v>46227</v>
      </c>
      <c r="G1093" s="2">
        <v>7</v>
      </c>
      <c r="H1093" s="2" t="s">
        <v>6140</v>
      </c>
      <c r="I1093" s="2"/>
      <c r="J1093" s="2"/>
      <c r="K1093" s="2">
        <v>248</v>
      </c>
      <c r="L1093" s="2" t="s">
        <v>38</v>
      </c>
      <c r="M1093" s="4">
        <v>32.700000000000003</v>
      </c>
      <c r="N1093" s="4">
        <v>39.89</v>
      </c>
      <c r="O1093" s="4">
        <v>8109.6</v>
      </c>
      <c r="P1093" s="4">
        <v>9893.7099999999991</v>
      </c>
    </row>
    <row r="1094" spans="1:16" x14ac:dyDescent="0.25">
      <c r="A1094" s="2" t="s">
        <v>6141</v>
      </c>
      <c r="B1094" s="3">
        <v>46226</v>
      </c>
      <c r="C1094" s="2" t="s">
        <v>17</v>
      </c>
      <c r="D1094" s="2" t="s">
        <v>18</v>
      </c>
      <c r="E1094" s="2" t="s">
        <v>19</v>
      </c>
      <c r="F1094" s="3">
        <v>46232</v>
      </c>
      <c r="G1094" s="2">
        <v>1</v>
      </c>
      <c r="H1094" s="2" t="s">
        <v>6142</v>
      </c>
      <c r="I1094" s="2"/>
      <c r="J1094" s="2"/>
      <c r="K1094" s="2">
        <v>6600</v>
      </c>
      <c r="L1094" s="2" t="s">
        <v>70</v>
      </c>
      <c r="M1094" s="4">
        <v>0</v>
      </c>
      <c r="N1094" s="4">
        <v>0</v>
      </c>
      <c r="O1094" s="4">
        <v>0</v>
      </c>
      <c r="P1094" s="4">
        <v>0</v>
      </c>
    </row>
    <row r="1095" spans="1:16" x14ac:dyDescent="0.25">
      <c r="A1095" s="2" t="s">
        <v>6141</v>
      </c>
      <c r="B1095" s="3">
        <v>46226</v>
      </c>
      <c r="C1095" s="2" t="s">
        <v>17</v>
      </c>
      <c r="D1095" s="2" t="s">
        <v>18</v>
      </c>
      <c r="E1095" s="2" t="s">
        <v>19</v>
      </c>
      <c r="F1095" s="3">
        <v>46232</v>
      </c>
      <c r="G1095" s="2">
        <v>2</v>
      </c>
      <c r="H1095" s="2" t="s">
        <v>6143</v>
      </c>
      <c r="I1095" s="2"/>
      <c r="J1095" s="2"/>
      <c r="K1095" s="2">
        <v>2340</v>
      </c>
      <c r="L1095" s="2" t="s">
        <v>557</v>
      </c>
      <c r="M1095" s="4">
        <v>0</v>
      </c>
      <c r="N1095" s="4">
        <v>0</v>
      </c>
      <c r="O1095" s="4">
        <v>0</v>
      </c>
      <c r="P1095" s="4">
        <v>0</v>
      </c>
    </row>
    <row r="1096" spans="1:16" x14ac:dyDescent="0.25">
      <c r="A1096" s="2" t="s">
        <v>6144</v>
      </c>
      <c r="B1096" s="3">
        <v>46227</v>
      </c>
      <c r="C1096" s="2" t="s">
        <v>905</v>
      </c>
      <c r="D1096" s="2" t="s">
        <v>18</v>
      </c>
      <c r="E1096" s="2" t="s">
        <v>19</v>
      </c>
      <c r="F1096" s="3">
        <v>46232</v>
      </c>
      <c r="G1096" s="2">
        <v>1</v>
      </c>
      <c r="H1096" s="2" t="s">
        <v>6145</v>
      </c>
      <c r="I1096" s="2"/>
      <c r="J1096" s="2"/>
      <c r="K1096" s="2">
        <v>6000</v>
      </c>
      <c r="L1096" s="2" t="s">
        <v>557</v>
      </c>
      <c r="M1096" s="4">
        <v>0</v>
      </c>
      <c r="N1096" s="4">
        <v>0</v>
      </c>
      <c r="O1096" s="4">
        <v>0</v>
      </c>
      <c r="P1096" s="4">
        <v>0</v>
      </c>
    </row>
    <row r="1097" spans="1:16" x14ac:dyDescent="0.25">
      <c r="A1097" s="2" t="s">
        <v>6144</v>
      </c>
      <c r="B1097" s="3">
        <v>46227</v>
      </c>
      <c r="C1097" s="2" t="s">
        <v>905</v>
      </c>
      <c r="D1097" s="2" t="s">
        <v>18</v>
      </c>
      <c r="E1097" s="2" t="s">
        <v>19</v>
      </c>
      <c r="F1097" s="3">
        <v>46232</v>
      </c>
      <c r="G1097" s="2">
        <v>2</v>
      </c>
      <c r="H1097" s="2" t="s">
        <v>6146</v>
      </c>
      <c r="I1097" s="2"/>
      <c r="J1097" s="2"/>
      <c r="K1097" s="2">
        <v>1500</v>
      </c>
      <c r="L1097" s="2" t="s">
        <v>557</v>
      </c>
      <c r="M1097" s="4">
        <v>0</v>
      </c>
      <c r="N1097" s="4">
        <v>0</v>
      </c>
      <c r="O1097" s="4">
        <v>0</v>
      </c>
      <c r="P1097" s="4">
        <v>0</v>
      </c>
    </row>
    <row r="1098" spans="1:16" x14ac:dyDescent="0.25">
      <c r="A1098" s="2" t="s">
        <v>6147</v>
      </c>
      <c r="B1098" s="3">
        <v>46227</v>
      </c>
      <c r="C1098" s="2" t="s">
        <v>905</v>
      </c>
      <c r="D1098" s="2" t="s">
        <v>18</v>
      </c>
      <c r="E1098" s="2" t="s">
        <v>19</v>
      </c>
      <c r="F1098" s="3">
        <v>46233</v>
      </c>
      <c r="G1098" s="2">
        <v>1</v>
      </c>
      <c r="H1098" s="2" t="s">
        <v>6148</v>
      </c>
      <c r="I1098" s="2"/>
      <c r="J1098" s="2"/>
      <c r="K1098" s="2">
        <v>36</v>
      </c>
      <c r="L1098" s="2" t="s">
        <v>38</v>
      </c>
      <c r="M1098" s="4">
        <v>20950.650000000001</v>
      </c>
      <c r="N1098" s="4">
        <v>25559.79</v>
      </c>
      <c r="O1098" s="4">
        <v>754223.4</v>
      </c>
      <c r="P1098" s="4">
        <v>920152.55</v>
      </c>
    </row>
    <row r="1099" spans="1:16" x14ac:dyDescent="0.25">
      <c r="A1099" s="2" t="s">
        <v>6147</v>
      </c>
      <c r="B1099" s="3">
        <v>46227</v>
      </c>
      <c r="C1099" s="2" t="s">
        <v>905</v>
      </c>
      <c r="D1099" s="2" t="s">
        <v>18</v>
      </c>
      <c r="E1099" s="2" t="s">
        <v>19</v>
      </c>
      <c r="F1099" s="3">
        <v>46233</v>
      </c>
      <c r="G1099" s="2">
        <v>2</v>
      </c>
      <c r="H1099" s="2" t="s">
        <v>6149</v>
      </c>
      <c r="I1099" s="2"/>
      <c r="J1099" s="2"/>
      <c r="K1099" s="2">
        <v>6</v>
      </c>
      <c r="L1099" s="2" t="s">
        <v>38</v>
      </c>
      <c r="M1099" s="4">
        <v>19437.05</v>
      </c>
      <c r="N1099" s="4">
        <v>23713.200000000001</v>
      </c>
      <c r="O1099" s="4">
        <v>116622.3</v>
      </c>
      <c r="P1099" s="4">
        <v>142279.21</v>
      </c>
    </row>
    <row r="1100" spans="1:16" x14ac:dyDescent="0.25">
      <c r="A1100" s="2" t="s">
        <v>6147</v>
      </c>
      <c r="B1100" s="3">
        <v>46227</v>
      </c>
      <c r="C1100" s="2" t="s">
        <v>905</v>
      </c>
      <c r="D1100" s="2" t="s">
        <v>18</v>
      </c>
      <c r="E1100" s="2" t="s">
        <v>19</v>
      </c>
      <c r="F1100" s="3">
        <v>46233</v>
      </c>
      <c r="G1100" s="2">
        <v>3</v>
      </c>
      <c r="H1100" s="2" t="s">
        <v>6150</v>
      </c>
      <c r="I1100" s="2"/>
      <c r="J1100" s="2"/>
      <c r="K1100" s="2">
        <v>8</v>
      </c>
      <c r="L1100" s="2" t="s">
        <v>38</v>
      </c>
      <c r="M1100" s="4">
        <v>19123.78</v>
      </c>
      <c r="N1100" s="4">
        <v>23331.01</v>
      </c>
      <c r="O1100" s="4">
        <v>152990.24</v>
      </c>
      <c r="P1100" s="4">
        <v>186648.09</v>
      </c>
    </row>
    <row r="1101" spans="1:16" x14ac:dyDescent="0.25">
      <c r="A1101" s="2" t="s">
        <v>6147</v>
      </c>
      <c r="B1101" s="3">
        <v>46227</v>
      </c>
      <c r="C1101" s="2" t="s">
        <v>905</v>
      </c>
      <c r="D1101" s="2" t="s">
        <v>18</v>
      </c>
      <c r="E1101" s="2" t="s">
        <v>19</v>
      </c>
      <c r="F1101" s="3">
        <v>46233</v>
      </c>
      <c r="G1101" s="2">
        <v>4</v>
      </c>
      <c r="H1101" s="2" t="s">
        <v>6151</v>
      </c>
      <c r="I1101" s="2"/>
      <c r="J1101" s="2"/>
      <c r="K1101" s="2">
        <v>28</v>
      </c>
      <c r="L1101" s="2" t="s">
        <v>38</v>
      </c>
      <c r="M1101" s="4">
        <v>17256.72</v>
      </c>
      <c r="N1101" s="4">
        <v>21053.200000000001</v>
      </c>
      <c r="O1101" s="4">
        <v>483188.16</v>
      </c>
      <c r="P1101" s="4">
        <v>589489.56000000006</v>
      </c>
    </row>
    <row r="1102" spans="1:16" x14ac:dyDescent="0.25">
      <c r="A1102" s="2" t="s">
        <v>6147</v>
      </c>
      <c r="B1102" s="3">
        <v>46227</v>
      </c>
      <c r="C1102" s="2" t="s">
        <v>905</v>
      </c>
      <c r="D1102" s="2" t="s">
        <v>18</v>
      </c>
      <c r="E1102" s="2" t="s">
        <v>19</v>
      </c>
      <c r="F1102" s="3">
        <v>46233</v>
      </c>
      <c r="G1102" s="2">
        <v>5</v>
      </c>
      <c r="H1102" s="2" t="s">
        <v>6152</v>
      </c>
      <c r="I1102" s="2"/>
      <c r="J1102" s="2"/>
      <c r="K1102" s="2">
        <v>12</v>
      </c>
      <c r="L1102" s="2" t="s">
        <v>38</v>
      </c>
      <c r="M1102" s="4">
        <v>16227.37</v>
      </c>
      <c r="N1102" s="4">
        <v>19797.39</v>
      </c>
      <c r="O1102" s="4">
        <v>194728.44</v>
      </c>
      <c r="P1102" s="4">
        <v>237568.7</v>
      </c>
    </row>
    <row r="1103" spans="1:16" x14ac:dyDescent="0.25">
      <c r="A1103" s="2" t="s">
        <v>6147</v>
      </c>
      <c r="B1103" s="3">
        <v>46227</v>
      </c>
      <c r="C1103" s="2" t="s">
        <v>905</v>
      </c>
      <c r="D1103" s="2" t="s">
        <v>18</v>
      </c>
      <c r="E1103" s="2" t="s">
        <v>19</v>
      </c>
      <c r="F1103" s="3">
        <v>46233</v>
      </c>
      <c r="G1103" s="2">
        <v>6</v>
      </c>
      <c r="H1103" s="2" t="s">
        <v>6153</v>
      </c>
      <c r="I1103" s="2"/>
      <c r="J1103" s="2"/>
      <c r="K1103" s="2">
        <v>18</v>
      </c>
      <c r="L1103" s="2" t="s">
        <v>38</v>
      </c>
      <c r="M1103" s="4">
        <v>14666.72</v>
      </c>
      <c r="N1103" s="4">
        <v>17893.400000000001</v>
      </c>
      <c r="O1103" s="4">
        <v>264000.96000000002</v>
      </c>
      <c r="P1103" s="4">
        <v>322081.17</v>
      </c>
    </row>
    <row r="1104" spans="1:16" x14ac:dyDescent="0.25">
      <c r="A1104" s="2" t="s">
        <v>6147</v>
      </c>
      <c r="B1104" s="3">
        <v>46227</v>
      </c>
      <c r="C1104" s="2" t="s">
        <v>905</v>
      </c>
      <c r="D1104" s="2" t="s">
        <v>18</v>
      </c>
      <c r="E1104" s="2" t="s">
        <v>19</v>
      </c>
      <c r="F1104" s="3">
        <v>46233</v>
      </c>
      <c r="G1104" s="2">
        <v>7</v>
      </c>
      <c r="H1104" s="2" t="s">
        <v>6154</v>
      </c>
      <c r="I1104" s="2"/>
      <c r="J1104" s="2"/>
      <c r="K1104" s="2">
        <v>40</v>
      </c>
      <c r="L1104" s="2" t="s">
        <v>38</v>
      </c>
      <c r="M1104" s="4">
        <v>12115.74</v>
      </c>
      <c r="N1104" s="4">
        <v>14781.2</v>
      </c>
      <c r="O1104" s="4">
        <v>484629.6</v>
      </c>
      <c r="P1104" s="4">
        <v>591248.11</v>
      </c>
    </row>
    <row r="1105" spans="1:16" x14ac:dyDescent="0.25">
      <c r="A1105" s="2" t="s">
        <v>6147</v>
      </c>
      <c r="B1105" s="3">
        <v>46227</v>
      </c>
      <c r="C1105" s="2" t="s">
        <v>905</v>
      </c>
      <c r="D1105" s="2" t="s">
        <v>18</v>
      </c>
      <c r="E1105" s="2" t="s">
        <v>19</v>
      </c>
      <c r="F1105" s="3">
        <v>46233</v>
      </c>
      <c r="G1105" s="2">
        <v>8</v>
      </c>
      <c r="H1105" s="2" t="s">
        <v>6155</v>
      </c>
      <c r="I1105" s="2"/>
      <c r="J1105" s="2"/>
      <c r="K1105" s="2">
        <v>10</v>
      </c>
      <c r="L1105" s="2" t="s">
        <v>38</v>
      </c>
      <c r="M1105" s="4">
        <v>9612.9500000000007</v>
      </c>
      <c r="N1105" s="4">
        <v>11727.8</v>
      </c>
      <c r="O1105" s="4">
        <v>96129.5</v>
      </c>
      <c r="P1105" s="4">
        <v>117277.99</v>
      </c>
    </row>
    <row r="1106" spans="1:16" x14ac:dyDescent="0.25">
      <c r="A1106" s="2" t="s">
        <v>6147</v>
      </c>
      <c r="B1106" s="3">
        <v>46227</v>
      </c>
      <c r="C1106" s="2" t="s">
        <v>905</v>
      </c>
      <c r="D1106" s="2" t="s">
        <v>18</v>
      </c>
      <c r="E1106" s="2" t="s">
        <v>19</v>
      </c>
      <c r="F1106" s="3">
        <v>46233</v>
      </c>
      <c r="G1106" s="2">
        <v>9</v>
      </c>
      <c r="H1106" s="2" t="s">
        <v>6156</v>
      </c>
      <c r="I1106" s="2"/>
      <c r="J1106" s="2"/>
      <c r="K1106" s="2">
        <v>84</v>
      </c>
      <c r="L1106" s="2" t="s">
        <v>38</v>
      </c>
      <c r="M1106" s="4">
        <v>7810.17</v>
      </c>
      <c r="N1106" s="4">
        <v>9528.41</v>
      </c>
      <c r="O1106" s="4">
        <v>656054.28</v>
      </c>
      <c r="P1106" s="4">
        <v>800386.22</v>
      </c>
    </row>
    <row r="1107" spans="1:16" x14ac:dyDescent="0.25">
      <c r="A1107" s="2" t="s">
        <v>6147</v>
      </c>
      <c r="B1107" s="3">
        <v>46227</v>
      </c>
      <c r="C1107" s="2" t="s">
        <v>905</v>
      </c>
      <c r="D1107" s="2" t="s">
        <v>18</v>
      </c>
      <c r="E1107" s="2" t="s">
        <v>19</v>
      </c>
      <c r="F1107" s="3">
        <v>46233</v>
      </c>
      <c r="G1107" s="2">
        <v>10</v>
      </c>
      <c r="H1107" s="2" t="s">
        <v>6157</v>
      </c>
      <c r="I1107" s="2"/>
      <c r="J1107" s="2"/>
      <c r="K1107" s="2">
        <v>83</v>
      </c>
      <c r="L1107" s="2" t="s">
        <v>38</v>
      </c>
      <c r="M1107" s="4">
        <v>4620</v>
      </c>
      <c r="N1107" s="4">
        <v>5636.4</v>
      </c>
      <c r="O1107" s="4">
        <v>383460</v>
      </c>
      <c r="P1107" s="4">
        <v>467821.2</v>
      </c>
    </row>
    <row r="1108" spans="1:16" x14ac:dyDescent="0.25">
      <c r="A1108" s="2" t="s">
        <v>6147</v>
      </c>
      <c r="B1108" s="3">
        <v>46227</v>
      </c>
      <c r="C1108" s="2" t="s">
        <v>905</v>
      </c>
      <c r="D1108" s="2" t="s">
        <v>18</v>
      </c>
      <c r="E1108" s="2" t="s">
        <v>19</v>
      </c>
      <c r="F1108" s="3">
        <v>46233</v>
      </c>
      <c r="G1108" s="2">
        <v>11</v>
      </c>
      <c r="H1108" s="2" t="s">
        <v>6158</v>
      </c>
      <c r="I1108" s="2"/>
      <c r="J1108" s="2"/>
      <c r="K1108" s="2">
        <v>800</v>
      </c>
      <c r="L1108" s="2" t="s">
        <v>38</v>
      </c>
      <c r="M1108" s="4">
        <v>759.67</v>
      </c>
      <c r="N1108" s="4">
        <v>926.8</v>
      </c>
      <c r="O1108" s="4">
        <v>607736</v>
      </c>
      <c r="P1108" s="4">
        <v>741437.92</v>
      </c>
    </row>
    <row r="1109" spans="1:16" x14ac:dyDescent="0.25">
      <c r="A1109" s="2" t="s">
        <v>6147</v>
      </c>
      <c r="B1109" s="3">
        <v>46227</v>
      </c>
      <c r="C1109" s="2" t="s">
        <v>905</v>
      </c>
      <c r="D1109" s="2" t="s">
        <v>18</v>
      </c>
      <c r="E1109" s="2" t="s">
        <v>19</v>
      </c>
      <c r="F1109" s="3">
        <v>46233</v>
      </c>
      <c r="G1109" s="2">
        <v>12</v>
      </c>
      <c r="H1109" s="2" t="s">
        <v>6159</v>
      </c>
      <c r="I1109" s="2"/>
      <c r="J1109" s="2"/>
      <c r="K1109" s="2">
        <v>20</v>
      </c>
      <c r="L1109" s="2" t="s">
        <v>38</v>
      </c>
      <c r="M1109" s="4">
        <v>1810.82</v>
      </c>
      <c r="N1109" s="4">
        <v>2209.1999999999998</v>
      </c>
      <c r="O1109" s="4">
        <v>36216.400000000001</v>
      </c>
      <c r="P1109" s="4">
        <v>44184.01</v>
      </c>
    </row>
    <row r="1110" spans="1:16" x14ac:dyDescent="0.25">
      <c r="A1110" s="2" t="s">
        <v>6147</v>
      </c>
      <c r="B1110" s="3">
        <v>46227</v>
      </c>
      <c r="C1110" s="2" t="s">
        <v>905</v>
      </c>
      <c r="D1110" s="2" t="s">
        <v>18</v>
      </c>
      <c r="E1110" s="2" t="s">
        <v>19</v>
      </c>
      <c r="F1110" s="3">
        <v>46233</v>
      </c>
      <c r="G1110" s="2">
        <v>13</v>
      </c>
      <c r="H1110" s="2" t="s">
        <v>6160</v>
      </c>
      <c r="I1110" s="2"/>
      <c r="J1110" s="2"/>
      <c r="K1110" s="2">
        <v>4</v>
      </c>
      <c r="L1110" s="2" t="s">
        <v>38</v>
      </c>
      <c r="M1110" s="4">
        <v>5283.28</v>
      </c>
      <c r="N1110" s="4">
        <v>6445.6</v>
      </c>
      <c r="O1110" s="4">
        <v>21133.119999999999</v>
      </c>
      <c r="P1110" s="4">
        <v>25782.41</v>
      </c>
    </row>
    <row r="1111" spans="1:16" x14ac:dyDescent="0.25">
      <c r="A1111" s="2" t="s">
        <v>6147</v>
      </c>
      <c r="B1111" s="3">
        <v>46227</v>
      </c>
      <c r="C1111" s="2" t="s">
        <v>905</v>
      </c>
      <c r="D1111" s="2" t="s">
        <v>18</v>
      </c>
      <c r="E1111" s="2" t="s">
        <v>19</v>
      </c>
      <c r="F1111" s="3">
        <v>46233</v>
      </c>
      <c r="G1111" s="2">
        <v>14</v>
      </c>
      <c r="H1111" s="2" t="s">
        <v>6161</v>
      </c>
      <c r="I1111" s="2"/>
      <c r="J1111" s="2"/>
      <c r="K1111" s="2">
        <v>40</v>
      </c>
      <c r="L1111" s="2" t="s">
        <v>38</v>
      </c>
      <c r="M1111" s="4">
        <v>1534.26</v>
      </c>
      <c r="N1111" s="4">
        <v>1871.8</v>
      </c>
      <c r="O1111" s="4">
        <v>61370.400000000001</v>
      </c>
      <c r="P1111" s="4">
        <v>74871.89</v>
      </c>
    </row>
    <row r="1112" spans="1:16" x14ac:dyDescent="0.25">
      <c r="A1112" s="2" t="s">
        <v>6147</v>
      </c>
      <c r="B1112" s="3">
        <v>46227</v>
      </c>
      <c r="C1112" s="2" t="s">
        <v>905</v>
      </c>
      <c r="D1112" s="2" t="s">
        <v>18</v>
      </c>
      <c r="E1112" s="2" t="s">
        <v>19</v>
      </c>
      <c r="F1112" s="3">
        <v>46233</v>
      </c>
      <c r="G1112" s="2">
        <v>15</v>
      </c>
      <c r="H1112" s="2" t="s">
        <v>6162</v>
      </c>
      <c r="I1112" s="2"/>
      <c r="J1112" s="2"/>
      <c r="K1112" s="2">
        <v>40</v>
      </c>
      <c r="L1112" s="2" t="s">
        <v>38</v>
      </c>
      <c r="M1112" s="4">
        <v>2018.52</v>
      </c>
      <c r="N1112" s="4">
        <v>2462.59</v>
      </c>
      <c r="O1112" s="4">
        <v>80740.800000000003</v>
      </c>
      <c r="P1112" s="4">
        <v>98503.78</v>
      </c>
    </row>
    <row r="1113" spans="1:16" x14ac:dyDescent="0.25">
      <c r="A1113" s="2" t="s">
        <v>6147</v>
      </c>
      <c r="B1113" s="3">
        <v>46227</v>
      </c>
      <c r="C1113" s="2" t="s">
        <v>905</v>
      </c>
      <c r="D1113" s="2" t="s">
        <v>18</v>
      </c>
      <c r="E1113" s="2" t="s">
        <v>19</v>
      </c>
      <c r="F1113" s="3">
        <v>46233</v>
      </c>
      <c r="G1113" s="2">
        <v>16</v>
      </c>
      <c r="H1113" s="2" t="s">
        <v>6163</v>
      </c>
      <c r="I1113" s="2"/>
      <c r="J1113" s="2"/>
      <c r="K1113" s="2">
        <v>40</v>
      </c>
      <c r="L1113" s="2" t="s">
        <v>38</v>
      </c>
      <c r="M1113" s="4">
        <v>2915.91</v>
      </c>
      <c r="N1113" s="4">
        <v>3557.41</v>
      </c>
      <c r="O1113" s="4">
        <v>116636.4</v>
      </c>
      <c r="P1113" s="4">
        <v>142296.41</v>
      </c>
    </row>
    <row r="1114" spans="1:16" x14ac:dyDescent="0.25">
      <c r="A1114" s="2" t="s">
        <v>6147</v>
      </c>
      <c r="B1114" s="3">
        <v>46227</v>
      </c>
      <c r="C1114" s="2" t="s">
        <v>905</v>
      </c>
      <c r="D1114" s="2" t="s">
        <v>18</v>
      </c>
      <c r="E1114" s="2" t="s">
        <v>19</v>
      </c>
      <c r="F1114" s="3">
        <v>46233</v>
      </c>
      <c r="G1114" s="2">
        <v>17</v>
      </c>
      <c r="H1114" s="2" t="s">
        <v>6164</v>
      </c>
      <c r="I1114" s="2"/>
      <c r="J1114" s="2"/>
      <c r="K1114" s="2">
        <v>30</v>
      </c>
      <c r="L1114" s="2" t="s">
        <v>38</v>
      </c>
      <c r="M1114" s="4">
        <v>4139.18</v>
      </c>
      <c r="N1114" s="4">
        <v>5049.8</v>
      </c>
      <c r="O1114" s="4">
        <v>124175.4</v>
      </c>
      <c r="P1114" s="4">
        <v>151493.99</v>
      </c>
    </row>
    <row r="1115" spans="1:16" x14ac:dyDescent="0.25">
      <c r="A1115" s="2" t="s">
        <v>6147</v>
      </c>
      <c r="B1115" s="3">
        <v>46227</v>
      </c>
      <c r="C1115" s="2" t="s">
        <v>905</v>
      </c>
      <c r="D1115" s="2" t="s">
        <v>18</v>
      </c>
      <c r="E1115" s="2" t="s">
        <v>19</v>
      </c>
      <c r="F1115" s="3">
        <v>46233</v>
      </c>
      <c r="G1115" s="2">
        <v>18</v>
      </c>
      <c r="H1115" s="2" t="s">
        <v>6165</v>
      </c>
      <c r="I1115" s="2"/>
      <c r="J1115" s="2"/>
      <c r="K1115" s="2">
        <v>50</v>
      </c>
      <c r="L1115" s="2" t="s">
        <v>38</v>
      </c>
      <c r="M1115" s="4">
        <v>619.66999999999996</v>
      </c>
      <c r="N1115" s="4">
        <v>756</v>
      </c>
      <c r="O1115" s="4">
        <v>30983.5</v>
      </c>
      <c r="P1115" s="4">
        <v>37799.870000000003</v>
      </c>
    </row>
    <row r="1116" spans="1:16" x14ac:dyDescent="0.25">
      <c r="A1116" s="2" t="s">
        <v>6147</v>
      </c>
      <c r="B1116" s="3">
        <v>46227</v>
      </c>
      <c r="C1116" s="2" t="s">
        <v>905</v>
      </c>
      <c r="D1116" s="2" t="s">
        <v>18</v>
      </c>
      <c r="E1116" s="2" t="s">
        <v>19</v>
      </c>
      <c r="F1116" s="3">
        <v>46233</v>
      </c>
      <c r="G1116" s="2">
        <v>19</v>
      </c>
      <c r="H1116" s="2" t="s">
        <v>6166</v>
      </c>
      <c r="I1116" s="2"/>
      <c r="J1116" s="2"/>
      <c r="K1116" s="2">
        <v>36</v>
      </c>
      <c r="L1116" s="2" t="s">
        <v>38</v>
      </c>
      <c r="M1116" s="4">
        <v>413.11</v>
      </c>
      <c r="N1116" s="4">
        <v>503.99</v>
      </c>
      <c r="O1116" s="4">
        <v>14871.96</v>
      </c>
      <c r="P1116" s="4">
        <v>18143.79</v>
      </c>
    </row>
    <row r="1117" spans="1:16" x14ac:dyDescent="0.25">
      <c r="A1117" s="2" t="s">
        <v>6147</v>
      </c>
      <c r="B1117" s="3">
        <v>46227</v>
      </c>
      <c r="C1117" s="2" t="s">
        <v>905</v>
      </c>
      <c r="D1117" s="2" t="s">
        <v>18</v>
      </c>
      <c r="E1117" s="2" t="s">
        <v>19</v>
      </c>
      <c r="F1117" s="3">
        <v>46233</v>
      </c>
      <c r="G1117" s="2">
        <v>20</v>
      </c>
      <c r="H1117" s="2" t="s">
        <v>6167</v>
      </c>
      <c r="I1117" s="2"/>
      <c r="J1117" s="2"/>
      <c r="K1117" s="2">
        <v>500</v>
      </c>
      <c r="L1117" s="2" t="s">
        <v>38</v>
      </c>
      <c r="M1117" s="4">
        <v>114.76</v>
      </c>
      <c r="N1117" s="4">
        <v>140.01</v>
      </c>
      <c r="O1117" s="4">
        <v>57380</v>
      </c>
      <c r="P1117" s="4">
        <v>70003.600000000006</v>
      </c>
    </row>
    <row r="1118" spans="1:16" x14ac:dyDescent="0.25">
      <c r="A1118" s="2" t="s">
        <v>6168</v>
      </c>
      <c r="B1118" s="3">
        <v>46227</v>
      </c>
      <c r="C1118" s="2" t="s">
        <v>905</v>
      </c>
      <c r="D1118" s="2" t="s">
        <v>18</v>
      </c>
      <c r="E1118" s="2" t="s">
        <v>19</v>
      </c>
      <c r="F1118" s="3">
        <v>46232</v>
      </c>
      <c r="G1118" s="2">
        <v>1</v>
      </c>
      <c r="H1118" s="2" t="s">
        <v>6169</v>
      </c>
      <c r="I1118" s="2" t="s">
        <v>6170</v>
      </c>
      <c r="J1118" s="2"/>
      <c r="K1118" s="2">
        <v>2</v>
      </c>
      <c r="L1118" s="2" t="s">
        <v>38</v>
      </c>
      <c r="M1118" s="4">
        <v>27959.25</v>
      </c>
      <c r="N1118" s="4">
        <v>34110.29</v>
      </c>
      <c r="O1118" s="4">
        <v>55918.5</v>
      </c>
      <c r="P1118" s="4">
        <v>68220.570000000007</v>
      </c>
    </row>
    <row r="1119" spans="1:16" x14ac:dyDescent="0.25">
      <c r="A1119" s="2" t="s">
        <v>6171</v>
      </c>
      <c r="B1119" s="3">
        <v>46227</v>
      </c>
      <c r="C1119" s="2" t="s">
        <v>905</v>
      </c>
      <c r="D1119" s="2" t="s">
        <v>18</v>
      </c>
      <c r="E1119" s="2" t="s">
        <v>19</v>
      </c>
      <c r="F1119" s="3">
        <v>46231</v>
      </c>
      <c r="G1119" s="2">
        <v>1</v>
      </c>
      <c r="H1119" s="2" t="s">
        <v>6172</v>
      </c>
      <c r="I1119" s="2"/>
      <c r="J1119" s="2"/>
      <c r="K1119" s="2">
        <v>3</v>
      </c>
      <c r="L1119" s="2" t="s">
        <v>38</v>
      </c>
      <c r="M1119" s="4">
        <v>14064.43</v>
      </c>
      <c r="N1119" s="4">
        <v>10724.13</v>
      </c>
      <c r="O1119" s="4">
        <v>42193.29</v>
      </c>
      <c r="P1119" s="4">
        <v>51475.81</v>
      </c>
    </row>
    <row r="1120" spans="1:16" x14ac:dyDescent="0.25">
      <c r="A1120" s="2" t="s">
        <v>6173</v>
      </c>
      <c r="B1120" s="3">
        <v>46227</v>
      </c>
      <c r="C1120" s="2" t="s">
        <v>17</v>
      </c>
      <c r="D1120" s="2" t="s">
        <v>18</v>
      </c>
      <c r="E1120" s="2" t="s">
        <v>19</v>
      </c>
      <c r="F1120" s="3">
        <v>46227</v>
      </c>
      <c r="G1120" s="2">
        <v>1</v>
      </c>
      <c r="H1120" s="2" t="s">
        <v>6174</v>
      </c>
      <c r="I1120" s="2"/>
      <c r="J1120" s="2"/>
      <c r="K1120" s="2">
        <v>0.38400000000000001</v>
      </c>
      <c r="L1120" s="2" t="s">
        <v>23</v>
      </c>
      <c r="M1120" s="4">
        <v>1337500</v>
      </c>
      <c r="N1120" s="4">
        <v>1525000</v>
      </c>
      <c r="O1120" s="4">
        <v>513600</v>
      </c>
      <c r="P1120" s="4">
        <v>626592</v>
      </c>
    </row>
    <row r="1121" spans="1:16" x14ac:dyDescent="0.25">
      <c r="A1121" s="2" t="s">
        <v>6173</v>
      </c>
      <c r="B1121" s="3">
        <v>46227</v>
      </c>
      <c r="C1121" s="2" t="s">
        <v>17</v>
      </c>
      <c r="D1121" s="2" t="s">
        <v>18</v>
      </c>
      <c r="E1121" s="2" t="s">
        <v>19</v>
      </c>
      <c r="F1121" s="3">
        <v>46227</v>
      </c>
      <c r="G1121" s="2">
        <v>2</v>
      </c>
      <c r="H1121" s="2" t="s">
        <v>6175</v>
      </c>
      <c r="I1121" s="2"/>
      <c r="J1121" s="2"/>
      <c r="K1121" s="2">
        <v>2E-3</v>
      </c>
      <c r="L1121" s="2" t="s">
        <v>23</v>
      </c>
      <c r="M1121" s="4">
        <v>1337500</v>
      </c>
      <c r="N1121" s="4">
        <v>1525000</v>
      </c>
      <c r="O1121" s="4">
        <v>2675</v>
      </c>
      <c r="P1121" s="4">
        <v>3263.5</v>
      </c>
    </row>
    <row r="1122" spans="1:16" x14ac:dyDescent="0.25">
      <c r="A1122" s="2" t="s">
        <v>6173</v>
      </c>
      <c r="B1122" s="3">
        <v>46227</v>
      </c>
      <c r="C1122" s="2" t="s">
        <v>17</v>
      </c>
      <c r="D1122" s="2" t="s">
        <v>18</v>
      </c>
      <c r="E1122" s="2" t="s">
        <v>19</v>
      </c>
      <c r="F1122" s="3">
        <v>46227</v>
      </c>
      <c r="G1122" s="2">
        <v>3</v>
      </c>
      <c r="H1122" s="2" t="s">
        <v>6176</v>
      </c>
      <c r="I1122" s="2"/>
      <c r="J1122" s="2"/>
      <c r="K1122" s="2">
        <v>2</v>
      </c>
      <c r="L1122" s="2" t="s">
        <v>38</v>
      </c>
      <c r="M1122" s="4">
        <v>823900</v>
      </c>
      <c r="N1122" s="4">
        <v>939400</v>
      </c>
      <c r="O1122" s="4">
        <v>1647800</v>
      </c>
      <c r="P1122" s="4">
        <v>2010316</v>
      </c>
    </row>
    <row r="1123" spans="1:16" x14ac:dyDescent="0.25">
      <c r="A1123" s="2" t="s">
        <v>6173</v>
      </c>
      <c r="B1123" s="3">
        <v>46227</v>
      </c>
      <c r="C1123" s="2" t="s">
        <v>17</v>
      </c>
      <c r="D1123" s="2" t="s">
        <v>18</v>
      </c>
      <c r="E1123" s="2" t="s">
        <v>19</v>
      </c>
      <c r="F1123" s="3">
        <v>46227</v>
      </c>
      <c r="G1123" s="2">
        <v>4</v>
      </c>
      <c r="H1123" s="2" t="s">
        <v>6177</v>
      </c>
      <c r="I1123" s="2"/>
      <c r="J1123" s="2"/>
      <c r="K1123" s="2">
        <v>4</v>
      </c>
      <c r="L1123" s="2" t="s">
        <v>38</v>
      </c>
      <c r="M1123" s="4">
        <v>187250</v>
      </c>
      <c r="N1123" s="4">
        <v>213500</v>
      </c>
      <c r="O1123" s="4">
        <v>749000</v>
      </c>
      <c r="P1123" s="4">
        <v>913780</v>
      </c>
    </row>
    <row r="1124" spans="1:16" x14ac:dyDescent="0.25">
      <c r="A1124" s="2" t="s">
        <v>6173</v>
      </c>
      <c r="B1124" s="3">
        <v>46227</v>
      </c>
      <c r="C1124" s="2" t="s">
        <v>17</v>
      </c>
      <c r="D1124" s="2" t="s">
        <v>18</v>
      </c>
      <c r="E1124" s="2" t="s">
        <v>19</v>
      </c>
      <c r="F1124" s="3">
        <v>46227</v>
      </c>
      <c r="G1124" s="2">
        <v>5</v>
      </c>
      <c r="H1124" s="2" t="s">
        <v>6178</v>
      </c>
      <c r="I1124" s="2"/>
      <c r="J1124" s="2"/>
      <c r="K1124" s="2">
        <v>8</v>
      </c>
      <c r="L1124" s="2" t="s">
        <v>38</v>
      </c>
      <c r="M1124" s="4">
        <v>87740</v>
      </c>
      <c r="N1124" s="4">
        <v>100040</v>
      </c>
      <c r="O1124" s="4">
        <v>701920</v>
      </c>
      <c r="P1124" s="4">
        <v>856342.4</v>
      </c>
    </row>
    <row r="1125" spans="1:16" x14ac:dyDescent="0.25">
      <c r="A1125" s="2" t="s">
        <v>6173</v>
      </c>
      <c r="B1125" s="3">
        <v>46227</v>
      </c>
      <c r="C1125" s="2" t="s">
        <v>17</v>
      </c>
      <c r="D1125" s="2" t="s">
        <v>18</v>
      </c>
      <c r="E1125" s="2" t="s">
        <v>19</v>
      </c>
      <c r="F1125" s="3">
        <v>46227</v>
      </c>
      <c r="G1125" s="2">
        <v>6</v>
      </c>
      <c r="H1125" s="2" t="s">
        <v>6179</v>
      </c>
      <c r="I1125" s="2"/>
      <c r="J1125" s="2"/>
      <c r="K1125" s="2">
        <v>6</v>
      </c>
      <c r="L1125" s="2" t="s">
        <v>38</v>
      </c>
      <c r="M1125" s="4">
        <v>732950</v>
      </c>
      <c r="N1125" s="4">
        <v>835700</v>
      </c>
      <c r="O1125" s="4">
        <v>4397700</v>
      </c>
      <c r="P1125" s="4">
        <v>5365194</v>
      </c>
    </row>
    <row r="1126" spans="1:16" x14ac:dyDescent="0.25">
      <c r="A1126" s="2" t="s">
        <v>6173</v>
      </c>
      <c r="B1126" s="3">
        <v>46227</v>
      </c>
      <c r="C1126" s="2" t="s">
        <v>17</v>
      </c>
      <c r="D1126" s="2" t="s">
        <v>18</v>
      </c>
      <c r="E1126" s="2" t="s">
        <v>19</v>
      </c>
      <c r="F1126" s="3">
        <v>46227</v>
      </c>
      <c r="G1126" s="2">
        <v>7</v>
      </c>
      <c r="H1126" s="2" t="s">
        <v>6180</v>
      </c>
      <c r="I1126" s="2"/>
      <c r="J1126" s="2"/>
      <c r="K1126" s="2">
        <v>5</v>
      </c>
      <c r="L1126" s="2" t="s">
        <v>38</v>
      </c>
      <c r="M1126" s="4">
        <v>506110</v>
      </c>
      <c r="N1126" s="4">
        <v>577060</v>
      </c>
      <c r="O1126" s="4">
        <v>2530550</v>
      </c>
      <c r="P1126" s="4">
        <v>3087271</v>
      </c>
    </row>
    <row r="1127" spans="1:16" x14ac:dyDescent="0.25">
      <c r="A1127" s="2" t="s">
        <v>6173</v>
      </c>
      <c r="B1127" s="3">
        <v>46227</v>
      </c>
      <c r="C1127" s="2" t="s">
        <v>17</v>
      </c>
      <c r="D1127" s="2" t="s">
        <v>18</v>
      </c>
      <c r="E1127" s="2" t="s">
        <v>19</v>
      </c>
      <c r="F1127" s="3">
        <v>46227</v>
      </c>
      <c r="G1127" s="2">
        <v>8</v>
      </c>
      <c r="H1127" s="2" t="s">
        <v>6181</v>
      </c>
      <c r="I1127" s="2"/>
      <c r="J1127" s="2"/>
      <c r="K1127" s="2">
        <v>8</v>
      </c>
      <c r="L1127" s="2" t="s">
        <v>38</v>
      </c>
      <c r="M1127" s="4">
        <v>315650</v>
      </c>
      <c r="N1127" s="4">
        <v>359900</v>
      </c>
      <c r="O1127" s="4">
        <v>2525200</v>
      </c>
      <c r="P1127" s="4">
        <v>3080744</v>
      </c>
    </row>
    <row r="1128" spans="1:16" x14ac:dyDescent="0.25">
      <c r="A1128" s="2" t="s">
        <v>6173</v>
      </c>
      <c r="B1128" s="3">
        <v>46227</v>
      </c>
      <c r="C1128" s="2" t="s">
        <v>17</v>
      </c>
      <c r="D1128" s="2" t="s">
        <v>18</v>
      </c>
      <c r="E1128" s="2" t="s">
        <v>19</v>
      </c>
      <c r="F1128" s="3">
        <v>46227</v>
      </c>
      <c r="G1128" s="2">
        <v>9</v>
      </c>
      <c r="H1128" s="2" t="s">
        <v>6182</v>
      </c>
      <c r="I1128" s="2"/>
      <c r="J1128" s="2"/>
      <c r="K1128" s="2">
        <v>12</v>
      </c>
      <c r="L1128" s="2" t="s">
        <v>38</v>
      </c>
      <c r="M1128" s="4">
        <v>283550</v>
      </c>
      <c r="N1128" s="4">
        <v>323300</v>
      </c>
      <c r="O1128" s="4">
        <v>3402600</v>
      </c>
      <c r="P1128" s="4">
        <v>4151172</v>
      </c>
    </row>
    <row r="1129" spans="1:16" x14ac:dyDescent="0.25">
      <c r="A1129" s="2" t="s">
        <v>6173</v>
      </c>
      <c r="B1129" s="3">
        <v>46227</v>
      </c>
      <c r="C1129" s="2" t="s">
        <v>17</v>
      </c>
      <c r="D1129" s="2" t="s">
        <v>18</v>
      </c>
      <c r="E1129" s="2" t="s">
        <v>19</v>
      </c>
      <c r="F1129" s="3">
        <v>46227</v>
      </c>
      <c r="G1129" s="2">
        <v>10</v>
      </c>
      <c r="H1129" s="2" t="s">
        <v>6183</v>
      </c>
      <c r="I1129" s="2"/>
      <c r="J1129" s="2"/>
      <c r="K1129" s="2">
        <v>1</v>
      </c>
      <c r="L1129" s="2" t="s">
        <v>38</v>
      </c>
      <c r="M1129" s="4">
        <v>40125</v>
      </c>
      <c r="N1129" s="4">
        <v>45750</v>
      </c>
      <c r="O1129" s="4">
        <v>40125</v>
      </c>
      <c r="P1129" s="4">
        <v>48952.5</v>
      </c>
    </row>
    <row r="1130" spans="1:16" x14ac:dyDescent="0.25">
      <c r="A1130" s="2" t="s">
        <v>6173</v>
      </c>
      <c r="B1130" s="3">
        <v>46227</v>
      </c>
      <c r="C1130" s="2" t="s">
        <v>17</v>
      </c>
      <c r="D1130" s="2" t="s">
        <v>18</v>
      </c>
      <c r="E1130" s="2" t="s">
        <v>19</v>
      </c>
      <c r="F1130" s="3">
        <v>46227</v>
      </c>
      <c r="G1130" s="2">
        <v>11</v>
      </c>
      <c r="H1130" s="2" t="s">
        <v>6184</v>
      </c>
      <c r="I1130" s="2"/>
      <c r="J1130" s="2"/>
      <c r="K1130" s="2">
        <v>0.46</v>
      </c>
      <c r="L1130" s="2" t="s">
        <v>23</v>
      </c>
      <c r="M1130" s="4">
        <v>1337500</v>
      </c>
      <c r="N1130" s="4">
        <v>1525000</v>
      </c>
      <c r="O1130" s="4">
        <v>615250</v>
      </c>
      <c r="P1130" s="4">
        <v>750605</v>
      </c>
    </row>
    <row r="1131" spans="1:16" x14ac:dyDescent="0.25">
      <c r="A1131" s="2" t="s">
        <v>6173</v>
      </c>
      <c r="B1131" s="3">
        <v>46227</v>
      </c>
      <c r="C1131" s="2" t="s">
        <v>17</v>
      </c>
      <c r="D1131" s="2" t="s">
        <v>18</v>
      </c>
      <c r="E1131" s="2" t="s">
        <v>19</v>
      </c>
      <c r="F1131" s="3">
        <v>46227</v>
      </c>
      <c r="G1131" s="2">
        <v>12</v>
      </c>
      <c r="H1131" s="2" t="s">
        <v>6185</v>
      </c>
      <c r="I1131" s="2"/>
      <c r="J1131" s="2"/>
      <c r="K1131" s="2">
        <v>1</v>
      </c>
      <c r="L1131" s="2" t="s">
        <v>23</v>
      </c>
      <c r="M1131" s="4">
        <v>1337500</v>
      </c>
      <c r="N1131" s="4">
        <v>1525000</v>
      </c>
      <c r="O1131" s="4">
        <v>1337500</v>
      </c>
      <c r="P1131" s="4">
        <v>1631750</v>
      </c>
    </row>
    <row r="1132" spans="1:16" x14ac:dyDescent="0.25">
      <c r="A1132" s="2" t="s">
        <v>6173</v>
      </c>
      <c r="B1132" s="3">
        <v>46227</v>
      </c>
      <c r="C1132" s="2" t="s">
        <v>17</v>
      </c>
      <c r="D1132" s="2" t="s">
        <v>18</v>
      </c>
      <c r="E1132" s="2" t="s">
        <v>19</v>
      </c>
      <c r="F1132" s="3">
        <v>46227</v>
      </c>
      <c r="G1132" s="2">
        <v>13</v>
      </c>
      <c r="H1132" s="2" t="s">
        <v>6186</v>
      </c>
      <c r="I1132" s="2"/>
      <c r="J1132" s="2"/>
      <c r="K1132" s="2">
        <v>0.314</v>
      </c>
      <c r="L1132" s="2" t="s">
        <v>23</v>
      </c>
      <c r="M1132" s="4">
        <v>1337500</v>
      </c>
      <c r="N1132" s="4">
        <v>1525000</v>
      </c>
      <c r="O1132" s="4">
        <v>419975</v>
      </c>
      <c r="P1132" s="4">
        <v>512369.5</v>
      </c>
    </row>
    <row r="1133" spans="1:16" x14ac:dyDescent="0.25">
      <c r="A1133" s="2" t="s">
        <v>6173</v>
      </c>
      <c r="B1133" s="3">
        <v>46227</v>
      </c>
      <c r="C1133" s="2" t="s">
        <v>17</v>
      </c>
      <c r="D1133" s="2" t="s">
        <v>18</v>
      </c>
      <c r="E1133" s="2" t="s">
        <v>19</v>
      </c>
      <c r="F1133" s="3">
        <v>46227</v>
      </c>
      <c r="G1133" s="2">
        <v>14</v>
      </c>
      <c r="H1133" s="2" t="s">
        <v>6187</v>
      </c>
      <c r="I1133" s="2"/>
      <c r="J1133" s="2"/>
      <c r="K1133" s="2">
        <v>0.182</v>
      </c>
      <c r="L1133" s="2" t="s">
        <v>23</v>
      </c>
      <c r="M1133" s="4">
        <v>1337500</v>
      </c>
      <c r="N1133" s="4">
        <v>1525000</v>
      </c>
      <c r="O1133" s="4">
        <v>243425</v>
      </c>
      <c r="P1133" s="4">
        <v>296978.5</v>
      </c>
    </row>
    <row r="1134" spans="1:16" x14ac:dyDescent="0.25">
      <c r="A1134" s="2" t="s">
        <v>6173</v>
      </c>
      <c r="B1134" s="3">
        <v>46227</v>
      </c>
      <c r="C1134" s="2" t="s">
        <v>17</v>
      </c>
      <c r="D1134" s="2" t="s">
        <v>18</v>
      </c>
      <c r="E1134" s="2" t="s">
        <v>19</v>
      </c>
      <c r="F1134" s="3">
        <v>46227</v>
      </c>
      <c r="G1134" s="2">
        <v>15</v>
      </c>
      <c r="H1134" s="2" t="s">
        <v>6188</v>
      </c>
      <c r="I1134" s="2"/>
      <c r="J1134" s="2"/>
      <c r="K1134" s="2">
        <v>1.7000000000000001E-2</v>
      </c>
      <c r="L1134" s="2" t="s">
        <v>23</v>
      </c>
      <c r="M1134" s="4">
        <v>1337500</v>
      </c>
      <c r="N1134" s="4">
        <v>1525000</v>
      </c>
      <c r="O1134" s="4">
        <v>22737.5</v>
      </c>
      <c r="P1134" s="4">
        <v>27739.75</v>
      </c>
    </row>
    <row r="1135" spans="1:16" x14ac:dyDescent="0.25">
      <c r="A1135" s="2" t="s">
        <v>6173</v>
      </c>
      <c r="B1135" s="3">
        <v>46227</v>
      </c>
      <c r="C1135" s="2" t="s">
        <v>17</v>
      </c>
      <c r="D1135" s="2" t="s">
        <v>18</v>
      </c>
      <c r="E1135" s="2" t="s">
        <v>19</v>
      </c>
      <c r="F1135" s="3">
        <v>46227</v>
      </c>
      <c r="G1135" s="2">
        <v>16</v>
      </c>
      <c r="H1135" s="2" t="s">
        <v>6189</v>
      </c>
      <c r="I1135" s="2"/>
      <c r="J1135" s="2"/>
      <c r="K1135" s="2">
        <v>12</v>
      </c>
      <c r="L1135" s="2" t="s">
        <v>38</v>
      </c>
      <c r="M1135" s="4">
        <v>181900</v>
      </c>
      <c r="N1135" s="4">
        <v>207400</v>
      </c>
      <c r="O1135" s="4">
        <v>2182800</v>
      </c>
      <c r="P1135" s="4">
        <v>2663016</v>
      </c>
    </row>
    <row r="1136" spans="1:16" x14ac:dyDescent="0.25">
      <c r="A1136" s="2" t="s">
        <v>6173</v>
      </c>
      <c r="B1136" s="3">
        <v>46227</v>
      </c>
      <c r="C1136" s="2" t="s">
        <v>17</v>
      </c>
      <c r="D1136" s="2" t="s">
        <v>18</v>
      </c>
      <c r="E1136" s="2" t="s">
        <v>19</v>
      </c>
      <c r="F1136" s="3">
        <v>46227</v>
      </c>
      <c r="G1136" s="2">
        <v>17</v>
      </c>
      <c r="H1136" s="2" t="s">
        <v>6190</v>
      </c>
      <c r="I1136" s="2"/>
      <c r="J1136" s="2"/>
      <c r="K1136" s="2">
        <v>4</v>
      </c>
      <c r="L1136" s="2" t="s">
        <v>38</v>
      </c>
      <c r="M1136" s="4">
        <v>117700</v>
      </c>
      <c r="N1136" s="4">
        <v>134200</v>
      </c>
      <c r="O1136" s="4">
        <v>470800</v>
      </c>
      <c r="P1136" s="4">
        <v>574376</v>
      </c>
    </row>
    <row r="1137" spans="1:16" x14ac:dyDescent="0.25">
      <c r="A1137" s="2" t="s">
        <v>6173</v>
      </c>
      <c r="B1137" s="3">
        <v>46227</v>
      </c>
      <c r="C1137" s="2" t="s">
        <v>17</v>
      </c>
      <c r="D1137" s="2" t="s">
        <v>18</v>
      </c>
      <c r="E1137" s="2" t="s">
        <v>19</v>
      </c>
      <c r="F1137" s="3">
        <v>46227</v>
      </c>
      <c r="G1137" s="2">
        <v>18</v>
      </c>
      <c r="H1137" s="2" t="s">
        <v>6191</v>
      </c>
      <c r="I1137" s="2"/>
      <c r="J1137" s="2"/>
      <c r="K1137" s="2">
        <v>8</v>
      </c>
      <c r="L1137" s="2" t="s">
        <v>38</v>
      </c>
      <c r="M1137" s="4">
        <v>69550</v>
      </c>
      <c r="N1137" s="4">
        <v>79300</v>
      </c>
      <c r="O1137" s="4">
        <v>556400</v>
      </c>
      <c r="P1137" s="4">
        <v>678808</v>
      </c>
    </row>
    <row r="1138" spans="1:16" x14ac:dyDescent="0.25">
      <c r="A1138" s="2" t="s">
        <v>6173</v>
      </c>
      <c r="B1138" s="3">
        <v>46227</v>
      </c>
      <c r="C1138" s="2" t="s">
        <v>17</v>
      </c>
      <c r="D1138" s="2" t="s">
        <v>18</v>
      </c>
      <c r="E1138" s="2" t="s">
        <v>19</v>
      </c>
      <c r="F1138" s="3">
        <v>46227</v>
      </c>
      <c r="G1138" s="2">
        <v>19</v>
      </c>
      <c r="H1138" s="2" t="s">
        <v>6192</v>
      </c>
      <c r="I1138" s="2"/>
      <c r="J1138" s="2"/>
      <c r="K1138" s="2">
        <v>8</v>
      </c>
      <c r="L1138" s="2" t="s">
        <v>38</v>
      </c>
      <c r="M1138" s="4">
        <v>69550</v>
      </c>
      <c r="N1138" s="4">
        <v>79300</v>
      </c>
      <c r="O1138" s="4">
        <v>556400</v>
      </c>
      <c r="P1138" s="4">
        <v>678808</v>
      </c>
    </row>
    <row r="1139" spans="1:16" x14ac:dyDescent="0.25">
      <c r="A1139" s="2" t="s">
        <v>6173</v>
      </c>
      <c r="B1139" s="3">
        <v>46227</v>
      </c>
      <c r="C1139" s="2" t="s">
        <v>17</v>
      </c>
      <c r="D1139" s="2" t="s">
        <v>18</v>
      </c>
      <c r="E1139" s="2" t="s">
        <v>19</v>
      </c>
      <c r="F1139" s="3">
        <v>46227</v>
      </c>
      <c r="G1139" s="2">
        <v>20</v>
      </c>
      <c r="H1139" s="2" t="s">
        <v>6193</v>
      </c>
      <c r="I1139" s="2"/>
      <c r="J1139" s="2"/>
      <c r="K1139" s="2">
        <v>4</v>
      </c>
      <c r="L1139" s="2" t="s">
        <v>38</v>
      </c>
      <c r="M1139" s="4">
        <v>69550</v>
      </c>
      <c r="N1139" s="4">
        <v>79300</v>
      </c>
      <c r="O1139" s="4">
        <v>278200</v>
      </c>
      <c r="P1139" s="4">
        <v>339404</v>
      </c>
    </row>
    <row r="1140" spans="1:16" x14ac:dyDescent="0.25">
      <c r="A1140" s="2" t="s">
        <v>6173</v>
      </c>
      <c r="B1140" s="3">
        <v>46227</v>
      </c>
      <c r="C1140" s="2" t="s">
        <v>17</v>
      </c>
      <c r="D1140" s="2" t="s">
        <v>18</v>
      </c>
      <c r="E1140" s="2" t="s">
        <v>19</v>
      </c>
      <c r="F1140" s="3">
        <v>46227</v>
      </c>
      <c r="G1140" s="2">
        <v>21</v>
      </c>
      <c r="H1140" s="2" t="s">
        <v>6194</v>
      </c>
      <c r="I1140" s="2"/>
      <c r="J1140" s="2"/>
      <c r="K1140" s="2">
        <v>4</v>
      </c>
      <c r="L1140" s="2" t="s">
        <v>38</v>
      </c>
      <c r="M1140" s="4">
        <v>26750</v>
      </c>
      <c r="N1140" s="4">
        <v>30500</v>
      </c>
      <c r="O1140" s="4">
        <v>107000</v>
      </c>
      <c r="P1140" s="4">
        <v>130540</v>
      </c>
    </row>
    <row r="1141" spans="1:16" x14ac:dyDescent="0.25">
      <c r="A1141" s="2" t="s">
        <v>6173</v>
      </c>
      <c r="B1141" s="3">
        <v>46227</v>
      </c>
      <c r="C1141" s="2" t="s">
        <v>17</v>
      </c>
      <c r="D1141" s="2" t="s">
        <v>18</v>
      </c>
      <c r="E1141" s="2" t="s">
        <v>19</v>
      </c>
      <c r="F1141" s="3">
        <v>46227</v>
      </c>
      <c r="G1141" s="2">
        <v>22</v>
      </c>
      <c r="H1141" s="2" t="s">
        <v>6195</v>
      </c>
      <c r="I1141" s="2"/>
      <c r="J1141" s="2"/>
      <c r="K1141" s="2">
        <v>8</v>
      </c>
      <c r="L1141" s="2" t="s">
        <v>38</v>
      </c>
      <c r="M1141" s="4">
        <v>101650</v>
      </c>
      <c r="N1141" s="4">
        <v>115900</v>
      </c>
      <c r="O1141" s="4">
        <v>813200</v>
      </c>
      <c r="P1141" s="4">
        <v>992104</v>
      </c>
    </row>
    <row r="1142" spans="1:16" x14ac:dyDescent="0.25">
      <c r="A1142" s="2" t="s">
        <v>6173</v>
      </c>
      <c r="B1142" s="3">
        <v>46227</v>
      </c>
      <c r="C1142" s="2" t="s">
        <v>17</v>
      </c>
      <c r="D1142" s="2" t="s">
        <v>18</v>
      </c>
      <c r="E1142" s="2" t="s">
        <v>19</v>
      </c>
      <c r="F1142" s="3">
        <v>46227</v>
      </c>
      <c r="G1142" s="2">
        <v>23</v>
      </c>
      <c r="H1142" s="2" t="s">
        <v>6196</v>
      </c>
      <c r="I1142" s="2"/>
      <c r="J1142" s="2"/>
      <c r="K1142" s="2">
        <v>16</v>
      </c>
      <c r="L1142" s="2" t="s">
        <v>38</v>
      </c>
      <c r="M1142" s="4">
        <v>128400</v>
      </c>
      <c r="N1142" s="4">
        <v>146400</v>
      </c>
      <c r="O1142" s="4">
        <v>2054400</v>
      </c>
      <c r="P1142" s="4">
        <v>2506368</v>
      </c>
    </row>
    <row r="1143" spans="1:16" x14ac:dyDescent="0.25">
      <c r="A1143" s="2" t="s">
        <v>6173</v>
      </c>
      <c r="B1143" s="3">
        <v>46227</v>
      </c>
      <c r="C1143" s="2" t="s">
        <v>17</v>
      </c>
      <c r="D1143" s="2" t="s">
        <v>18</v>
      </c>
      <c r="E1143" s="2" t="s">
        <v>19</v>
      </c>
      <c r="F1143" s="3">
        <v>46227</v>
      </c>
      <c r="G1143" s="2">
        <v>24</v>
      </c>
      <c r="H1143" s="2" t="s">
        <v>6197</v>
      </c>
      <c r="I1143" s="2"/>
      <c r="J1143" s="2"/>
      <c r="K1143" s="2">
        <v>4</v>
      </c>
      <c r="L1143" s="2" t="s">
        <v>38</v>
      </c>
      <c r="M1143" s="4">
        <v>8025</v>
      </c>
      <c r="N1143" s="4">
        <v>9150</v>
      </c>
      <c r="O1143" s="4">
        <v>32100</v>
      </c>
      <c r="P1143" s="4">
        <v>39162</v>
      </c>
    </row>
    <row r="1144" spans="1:16" x14ac:dyDescent="0.25">
      <c r="A1144" s="2" t="s">
        <v>6173</v>
      </c>
      <c r="B1144" s="3">
        <v>46227</v>
      </c>
      <c r="C1144" s="2" t="s">
        <v>17</v>
      </c>
      <c r="D1144" s="2" t="s">
        <v>18</v>
      </c>
      <c r="E1144" s="2" t="s">
        <v>19</v>
      </c>
      <c r="F1144" s="3">
        <v>46227</v>
      </c>
      <c r="G1144" s="2">
        <v>25</v>
      </c>
      <c r="H1144" s="2" t="s">
        <v>6198</v>
      </c>
      <c r="I1144" s="2"/>
      <c r="J1144" s="2"/>
      <c r="K1144" s="2">
        <v>4</v>
      </c>
      <c r="L1144" s="2" t="s">
        <v>38</v>
      </c>
      <c r="M1144" s="4">
        <v>36380</v>
      </c>
      <c r="N1144" s="4">
        <v>41480</v>
      </c>
      <c r="O1144" s="4">
        <v>145520</v>
      </c>
      <c r="P1144" s="4">
        <v>177534.4</v>
      </c>
    </row>
    <row r="1145" spans="1:16" x14ac:dyDescent="0.25">
      <c r="A1145" s="2" t="s">
        <v>6173</v>
      </c>
      <c r="B1145" s="3">
        <v>46227</v>
      </c>
      <c r="C1145" s="2" t="s">
        <v>17</v>
      </c>
      <c r="D1145" s="2" t="s">
        <v>18</v>
      </c>
      <c r="E1145" s="2" t="s">
        <v>19</v>
      </c>
      <c r="F1145" s="3">
        <v>46227</v>
      </c>
      <c r="G1145" s="2">
        <v>26</v>
      </c>
      <c r="H1145" s="2" t="s">
        <v>6199</v>
      </c>
      <c r="I1145" s="2"/>
      <c r="J1145" s="2"/>
      <c r="K1145" s="2">
        <v>4</v>
      </c>
      <c r="L1145" s="2" t="s">
        <v>38</v>
      </c>
      <c r="M1145" s="4">
        <v>283550</v>
      </c>
      <c r="N1145" s="4">
        <v>323300</v>
      </c>
      <c r="O1145" s="4">
        <v>1134200</v>
      </c>
      <c r="P1145" s="4">
        <v>1383724</v>
      </c>
    </row>
    <row r="1146" spans="1:16" x14ac:dyDescent="0.25">
      <c r="A1146" s="2" t="s">
        <v>6173</v>
      </c>
      <c r="B1146" s="3">
        <v>46227</v>
      </c>
      <c r="C1146" s="2" t="s">
        <v>17</v>
      </c>
      <c r="D1146" s="2" t="s">
        <v>18</v>
      </c>
      <c r="E1146" s="2" t="s">
        <v>19</v>
      </c>
      <c r="F1146" s="3">
        <v>46227</v>
      </c>
      <c r="G1146" s="2">
        <v>27</v>
      </c>
      <c r="H1146" s="2" t="s">
        <v>6200</v>
      </c>
      <c r="I1146" s="2"/>
      <c r="J1146" s="2"/>
      <c r="K1146" s="2">
        <v>20</v>
      </c>
      <c r="L1146" s="2" t="s">
        <v>38</v>
      </c>
      <c r="M1146" s="4">
        <v>235400</v>
      </c>
      <c r="N1146" s="4">
        <v>268400</v>
      </c>
      <c r="O1146" s="4">
        <v>4708000</v>
      </c>
      <c r="P1146" s="4">
        <v>5743760</v>
      </c>
    </row>
    <row r="1147" spans="1:16" x14ac:dyDescent="0.25">
      <c r="A1147" s="2" t="s">
        <v>6173</v>
      </c>
      <c r="B1147" s="3">
        <v>46227</v>
      </c>
      <c r="C1147" s="2" t="s">
        <v>17</v>
      </c>
      <c r="D1147" s="2" t="s">
        <v>18</v>
      </c>
      <c r="E1147" s="2" t="s">
        <v>19</v>
      </c>
      <c r="F1147" s="3">
        <v>46227</v>
      </c>
      <c r="G1147" s="2">
        <v>28</v>
      </c>
      <c r="H1147" s="2" t="s">
        <v>6201</v>
      </c>
      <c r="I1147" s="2"/>
      <c r="J1147" s="2"/>
      <c r="K1147" s="2">
        <v>8</v>
      </c>
      <c r="L1147" s="2" t="s">
        <v>38</v>
      </c>
      <c r="M1147" s="4">
        <v>165850</v>
      </c>
      <c r="N1147" s="4">
        <v>189100</v>
      </c>
      <c r="O1147" s="4">
        <v>1326800</v>
      </c>
      <c r="P1147" s="4">
        <v>1618696</v>
      </c>
    </row>
    <row r="1148" spans="1:16" x14ac:dyDescent="0.25">
      <c r="A1148" s="2" t="s">
        <v>6173</v>
      </c>
      <c r="B1148" s="3">
        <v>46227</v>
      </c>
      <c r="C1148" s="2" t="s">
        <v>17</v>
      </c>
      <c r="D1148" s="2" t="s">
        <v>18</v>
      </c>
      <c r="E1148" s="2" t="s">
        <v>19</v>
      </c>
      <c r="F1148" s="3">
        <v>46227</v>
      </c>
      <c r="G1148" s="2">
        <v>29</v>
      </c>
      <c r="H1148" s="2" t="s">
        <v>6202</v>
      </c>
      <c r="I1148" s="2"/>
      <c r="J1148" s="2"/>
      <c r="K1148" s="2">
        <v>8</v>
      </c>
      <c r="L1148" s="2" t="s">
        <v>38</v>
      </c>
      <c r="M1148" s="4">
        <v>187250</v>
      </c>
      <c r="N1148" s="4">
        <v>213500</v>
      </c>
      <c r="O1148" s="4">
        <v>1498000</v>
      </c>
      <c r="P1148" s="4">
        <v>1827560</v>
      </c>
    </row>
    <row r="1149" spans="1:16" x14ac:dyDescent="0.25">
      <c r="A1149" s="2" t="s">
        <v>6173</v>
      </c>
      <c r="B1149" s="3">
        <v>46227</v>
      </c>
      <c r="C1149" s="2" t="s">
        <v>17</v>
      </c>
      <c r="D1149" s="2" t="s">
        <v>18</v>
      </c>
      <c r="E1149" s="2" t="s">
        <v>19</v>
      </c>
      <c r="F1149" s="3">
        <v>46227</v>
      </c>
      <c r="G1149" s="2">
        <v>30</v>
      </c>
      <c r="H1149" s="2" t="s">
        <v>6203</v>
      </c>
      <c r="I1149" s="2"/>
      <c r="J1149" s="2"/>
      <c r="K1149" s="2">
        <v>12</v>
      </c>
      <c r="L1149" s="2" t="s">
        <v>38</v>
      </c>
      <c r="M1149" s="4">
        <v>90950</v>
      </c>
      <c r="N1149" s="4">
        <v>103700</v>
      </c>
      <c r="O1149" s="4">
        <v>1091400</v>
      </c>
      <c r="P1149" s="4">
        <v>1331508</v>
      </c>
    </row>
    <row r="1150" spans="1:16" x14ac:dyDescent="0.25">
      <c r="A1150" s="2" t="s">
        <v>6173</v>
      </c>
      <c r="B1150" s="3">
        <v>46227</v>
      </c>
      <c r="C1150" s="2" t="s">
        <v>17</v>
      </c>
      <c r="D1150" s="2" t="s">
        <v>18</v>
      </c>
      <c r="E1150" s="2" t="s">
        <v>19</v>
      </c>
      <c r="F1150" s="3">
        <v>46227</v>
      </c>
      <c r="G1150" s="2">
        <v>31</v>
      </c>
      <c r="H1150" s="2" t="s">
        <v>6204</v>
      </c>
      <c r="I1150" s="2"/>
      <c r="J1150" s="2"/>
      <c r="K1150" s="2">
        <v>1.05</v>
      </c>
      <c r="L1150" s="2" t="s">
        <v>23</v>
      </c>
      <c r="M1150" s="4">
        <v>1979500</v>
      </c>
      <c r="N1150" s="4">
        <v>2257000</v>
      </c>
      <c r="O1150" s="4">
        <v>2078475</v>
      </c>
      <c r="P1150" s="4">
        <v>2535739.5</v>
      </c>
    </row>
    <row r="1151" spans="1:16" x14ac:dyDescent="0.25">
      <c r="A1151" s="2" t="s">
        <v>6205</v>
      </c>
      <c r="B1151" s="3">
        <v>46227</v>
      </c>
      <c r="C1151" s="2" t="s">
        <v>17</v>
      </c>
      <c r="D1151" s="2" t="s">
        <v>18</v>
      </c>
      <c r="E1151" s="2" t="s">
        <v>19</v>
      </c>
      <c r="F1151" s="3">
        <v>46230</v>
      </c>
      <c r="G1151" s="2">
        <v>1</v>
      </c>
      <c r="H1151" s="2" t="s">
        <v>1456</v>
      </c>
      <c r="I1151" s="2"/>
      <c r="J1151" s="2"/>
      <c r="K1151" s="2">
        <v>14</v>
      </c>
      <c r="L1151" s="2" t="s">
        <v>38</v>
      </c>
      <c r="M1151" s="4">
        <v>0</v>
      </c>
      <c r="N1151" s="4">
        <v>0</v>
      </c>
      <c r="O1151" s="4">
        <v>0</v>
      </c>
      <c r="P1151" s="4">
        <v>0</v>
      </c>
    </row>
    <row r="1152" spans="1:16" x14ac:dyDescent="0.25">
      <c r="A1152" s="2" t="s">
        <v>6205</v>
      </c>
      <c r="B1152" s="3">
        <v>46227</v>
      </c>
      <c r="C1152" s="2" t="s">
        <v>17</v>
      </c>
      <c r="D1152" s="2" t="s">
        <v>18</v>
      </c>
      <c r="E1152" s="2" t="s">
        <v>19</v>
      </c>
      <c r="F1152" s="3">
        <v>46230</v>
      </c>
      <c r="G1152" s="2">
        <v>2</v>
      </c>
      <c r="H1152" s="2" t="s">
        <v>1455</v>
      </c>
      <c r="I1152" s="2"/>
      <c r="J1152" s="2"/>
      <c r="K1152" s="2">
        <v>30</v>
      </c>
      <c r="L1152" s="2" t="s">
        <v>38</v>
      </c>
      <c r="M1152" s="4">
        <v>0</v>
      </c>
      <c r="N1152" s="4">
        <v>0</v>
      </c>
      <c r="O1152" s="4">
        <v>0</v>
      </c>
      <c r="P1152" s="4">
        <v>0</v>
      </c>
    </row>
    <row r="1153" spans="1:16" x14ac:dyDescent="0.25">
      <c r="A1153" s="2" t="s">
        <v>6205</v>
      </c>
      <c r="B1153" s="3">
        <v>46227</v>
      </c>
      <c r="C1153" s="2" t="s">
        <v>17</v>
      </c>
      <c r="D1153" s="2" t="s">
        <v>18</v>
      </c>
      <c r="E1153" s="2" t="s">
        <v>19</v>
      </c>
      <c r="F1153" s="3">
        <v>46230</v>
      </c>
      <c r="G1153" s="2">
        <v>3</v>
      </c>
      <c r="H1153" s="2" t="s">
        <v>6206</v>
      </c>
      <c r="I1153" s="2"/>
      <c r="J1153" s="2"/>
      <c r="K1153" s="2">
        <v>16</v>
      </c>
      <c r="L1153" s="2" t="s">
        <v>38</v>
      </c>
      <c r="M1153" s="4">
        <v>0</v>
      </c>
      <c r="N1153" s="4">
        <v>0</v>
      </c>
      <c r="O1153" s="4">
        <v>0</v>
      </c>
      <c r="P1153" s="4">
        <v>0</v>
      </c>
    </row>
    <row r="1154" spans="1:16" x14ac:dyDescent="0.25">
      <c r="A1154" s="2" t="s">
        <v>6205</v>
      </c>
      <c r="B1154" s="3">
        <v>46227</v>
      </c>
      <c r="C1154" s="2" t="s">
        <v>17</v>
      </c>
      <c r="D1154" s="2" t="s">
        <v>18</v>
      </c>
      <c r="E1154" s="2" t="s">
        <v>19</v>
      </c>
      <c r="F1154" s="3">
        <v>46230</v>
      </c>
      <c r="G1154" s="2">
        <v>4</v>
      </c>
      <c r="H1154" s="2" t="s">
        <v>6207</v>
      </c>
      <c r="I1154" s="2"/>
      <c r="J1154" s="2"/>
      <c r="K1154" s="2">
        <v>22</v>
      </c>
      <c r="L1154" s="2" t="s">
        <v>38</v>
      </c>
      <c r="M1154" s="4">
        <v>0</v>
      </c>
      <c r="N1154" s="4">
        <v>0</v>
      </c>
      <c r="O1154" s="4">
        <v>0</v>
      </c>
      <c r="P1154" s="4">
        <v>0</v>
      </c>
    </row>
    <row r="1155" spans="1:16" x14ac:dyDescent="0.25">
      <c r="A1155" s="2" t="s">
        <v>6205</v>
      </c>
      <c r="B1155" s="3">
        <v>46227</v>
      </c>
      <c r="C1155" s="2" t="s">
        <v>17</v>
      </c>
      <c r="D1155" s="2" t="s">
        <v>18</v>
      </c>
      <c r="E1155" s="2" t="s">
        <v>19</v>
      </c>
      <c r="F1155" s="3">
        <v>46230</v>
      </c>
      <c r="G1155" s="2">
        <v>5</v>
      </c>
      <c r="H1155" s="2" t="s">
        <v>1454</v>
      </c>
      <c r="I1155" s="2"/>
      <c r="J1155" s="2"/>
      <c r="K1155" s="2">
        <v>3</v>
      </c>
      <c r="L1155" s="2" t="s">
        <v>38</v>
      </c>
      <c r="M1155" s="4">
        <v>0</v>
      </c>
      <c r="N1155" s="4">
        <v>0</v>
      </c>
      <c r="O1155" s="4">
        <v>0</v>
      </c>
      <c r="P1155" s="4">
        <v>0</v>
      </c>
    </row>
    <row r="1156" spans="1:16" x14ac:dyDescent="0.25">
      <c r="A1156" s="2" t="s">
        <v>6205</v>
      </c>
      <c r="B1156" s="3">
        <v>46227</v>
      </c>
      <c r="C1156" s="2" t="s">
        <v>17</v>
      </c>
      <c r="D1156" s="2" t="s">
        <v>18</v>
      </c>
      <c r="E1156" s="2" t="s">
        <v>19</v>
      </c>
      <c r="F1156" s="3">
        <v>46230</v>
      </c>
      <c r="G1156" s="2">
        <v>6</v>
      </c>
      <c r="H1156" s="2" t="s">
        <v>1432</v>
      </c>
      <c r="I1156" s="2"/>
      <c r="J1156" s="2"/>
      <c r="K1156" s="2">
        <v>1</v>
      </c>
      <c r="L1156" s="2" t="s">
        <v>38</v>
      </c>
      <c r="M1156" s="4">
        <v>0</v>
      </c>
      <c r="N1156" s="4">
        <v>0</v>
      </c>
      <c r="O1156" s="4">
        <v>0</v>
      </c>
      <c r="P1156" s="4">
        <v>0</v>
      </c>
    </row>
    <row r="1157" spans="1:16" x14ac:dyDescent="0.25">
      <c r="A1157" s="2" t="s">
        <v>6205</v>
      </c>
      <c r="B1157" s="3">
        <v>46227</v>
      </c>
      <c r="C1157" s="2" t="s">
        <v>17</v>
      </c>
      <c r="D1157" s="2" t="s">
        <v>18</v>
      </c>
      <c r="E1157" s="2" t="s">
        <v>19</v>
      </c>
      <c r="F1157" s="3">
        <v>46230</v>
      </c>
      <c r="G1157" s="2">
        <v>7</v>
      </c>
      <c r="H1157" s="2" t="s">
        <v>3015</v>
      </c>
      <c r="I1157" s="2"/>
      <c r="J1157" s="2"/>
      <c r="K1157" s="2">
        <v>21</v>
      </c>
      <c r="L1157" s="2" t="s">
        <v>38</v>
      </c>
      <c r="M1157" s="4">
        <v>0</v>
      </c>
      <c r="N1157" s="4">
        <v>0</v>
      </c>
      <c r="O1157" s="4">
        <v>0</v>
      </c>
      <c r="P1157" s="4">
        <v>0</v>
      </c>
    </row>
    <row r="1158" spans="1:16" x14ac:dyDescent="0.25">
      <c r="A1158" s="2" t="s">
        <v>6205</v>
      </c>
      <c r="B1158" s="3">
        <v>46227</v>
      </c>
      <c r="C1158" s="2" t="s">
        <v>17</v>
      </c>
      <c r="D1158" s="2" t="s">
        <v>18</v>
      </c>
      <c r="E1158" s="2" t="s">
        <v>19</v>
      </c>
      <c r="F1158" s="3">
        <v>46230</v>
      </c>
      <c r="G1158" s="2">
        <v>8</v>
      </c>
      <c r="H1158" s="2" t="s">
        <v>3016</v>
      </c>
      <c r="I1158" s="2"/>
      <c r="J1158" s="2"/>
      <c r="K1158" s="2">
        <v>15</v>
      </c>
      <c r="L1158" s="2" t="s">
        <v>38</v>
      </c>
      <c r="M1158" s="4">
        <v>0</v>
      </c>
      <c r="N1158" s="4">
        <v>0</v>
      </c>
      <c r="O1158" s="4">
        <v>0</v>
      </c>
      <c r="P1158" s="4">
        <v>0</v>
      </c>
    </row>
    <row r="1159" spans="1:16" x14ac:dyDescent="0.25">
      <c r="A1159" s="2" t="s">
        <v>6205</v>
      </c>
      <c r="B1159" s="3">
        <v>46227</v>
      </c>
      <c r="C1159" s="2" t="s">
        <v>17</v>
      </c>
      <c r="D1159" s="2" t="s">
        <v>18</v>
      </c>
      <c r="E1159" s="2" t="s">
        <v>19</v>
      </c>
      <c r="F1159" s="3">
        <v>46230</v>
      </c>
      <c r="G1159" s="2">
        <v>9</v>
      </c>
      <c r="H1159" s="2" t="s">
        <v>3018</v>
      </c>
      <c r="I1159" s="2"/>
      <c r="J1159" s="2"/>
      <c r="K1159" s="2">
        <v>1</v>
      </c>
      <c r="L1159" s="2" t="s">
        <v>38</v>
      </c>
      <c r="M1159" s="4">
        <v>0</v>
      </c>
      <c r="N1159" s="4">
        <v>0</v>
      </c>
      <c r="O1159" s="4">
        <v>0</v>
      </c>
      <c r="P1159" s="4">
        <v>0</v>
      </c>
    </row>
    <row r="1160" spans="1:16" x14ac:dyDescent="0.25">
      <c r="A1160" s="2" t="s">
        <v>6205</v>
      </c>
      <c r="B1160" s="3">
        <v>46227</v>
      </c>
      <c r="C1160" s="2" t="s">
        <v>17</v>
      </c>
      <c r="D1160" s="2" t="s">
        <v>18</v>
      </c>
      <c r="E1160" s="2" t="s">
        <v>19</v>
      </c>
      <c r="F1160" s="3">
        <v>46230</v>
      </c>
      <c r="G1160" s="2">
        <v>10</v>
      </c>
      <c r="H1160" s="2" t="s">
        <v>636</v>
      </c>
      <c r="I1160" s="2"/>
      <c r="J1160" s="2"/>
      <c r="K1160" s="2">
        <v>72</v>
      </c>
      <c r="L1160" s="2" t="s">
        <v>38</v>
      </c>
      <c r="M1160" s="4">
        <v>0</v>
      </c>
      <c r="N1160" s="4">
        <v>0</v>
      </c>
      <c r="O1160" s="4">
        <v>0</v>
      </c>
      <c r="P1160" s="4">
        <v>0</v>
      </c>
    </row>
    <row r="1161" spans="1:16" x14ac:dyDescent="0.25">
      <c r="A1161" s="2" t="s">
        <v>6205</v>
      </c>
      <c r="B1161" s="3">
        <v>46227</v>
      </c>
      <c r="C1161" s="2" t="s">
        <v>17</v>
      </c>
      <c r="D1161" s="2" t="s">
        <v>18</v>
      </c>
      <c r="E1161" s="2" t="s">
        <v>19</v>
      </c>
      <c r="F1161" s="3">
        <v>46230</v>
      </c>
      <c r="G1161" s="2">
        <v>11</v>
      </c>
      <c r="H1161" s="2" t="s">
        <v>1433</v>
      </c>
      <c r="I1161" s="2"/>
      <c r="J1161" s="2"/>
      <c r="K1161" s="2">
        <v>4</v>
      </c>
      <c r="L1161" s="2" t="s">
        <v>38</v>
      </c>
      <c r="M1161" s="4">
        <v>0</v>
      </c>
      <c r="N1161" s="4">
        <v>0</v>
      </c>
      <c r="O1161" s="4">
        <v>0</v>
      </c>
      <c r="P1161" s="4">
        <v>0</v>
      </c>
    </row>
    <row r="1162" spans="1:16" x14ac:dyDescent="0.25">
      <c r="A1162" s="2" t="s">
        <v>6205</v>
      </c>
      <c r="B1162" s="3">
        <v>46227</v>
      </c>
      <c r="C1162" s="2" t="s">
        <v>17</v>
      </c>
      <c r="D1162" s="2" t="s">
        <v>18</v>
      </c>
      <c r="E1162" s="2" t="s">
        <v>19</v>
      </c>
      <c r="F1162" s="3">
        <v>46230</v>
      </c>
      <c r="G1162" s="2">
        <v>12</v>
      </c>
      <c r="H1162" s="2" t="s">
        <v>3564</v>
      </c>
      <c r="I1162" s="2"/>
      <c r="J1162" s="2"/>
      <c r="K1162" s="2">
        <v>57</v>
      </c>
      <c r="L1162" s="2" t="s">
        <v>38</v>
      </c>
      <c r="M1162" s="4">
        <v>0</v>
      </c>
      <c r="N1162" s="4">
        <v>0</v>
      </c>
      <c r="O1162" s="4">
        <v>0</v>
      </c>
      <c r="P1162" s="4">
        <v>0</v>
      </c>
    </row>
    <row r="1163" spans="1:16" x14ac:dyDescent="0.25">
      <c r="A1163" s="2" t="s">
        <v>6208</v>
      </c>
      <c r="B1163" s="3">
        <v>46227</v>
      </c>
      <c r="C1163" s="2" t="s">
        <v>17</v>
      </c>
      <c r="D1163" s="2" t="s">
        <v>18</v>
      </c>
      <c r="E1163" s="2" t="s">
        <v>19</v>
      </c>
      <c r="F1163" s="3">
        <v>46230</v>
      </c>
      <c r="G1163" s="2">
        <v>1</v>
      </c>
      <c r="H1163" s="2" t="s">
        <v>3000</v>
      </c>
      <c r="I1163" s="2"/>
      <c r="J1163" s="2"/>
      <c r="K1163" s="2">
        <v>3.2</v>
      </c>
      <c r="L1163" s="2" t="s">
        <v>557</v>
      </c>
      <c r="M1163" s="4">
        <v>0</v>
      </c>
      <c r="N1163" s="4">
        <v>0</v>
      </c>
      <c r="O1163" s="4">
        <v>0</v>
      </c>
      <c r="P1163" s="4">
        <v>0</v>
      </c>
    </row>
    <row r="1164" spans="1:16" x14ac:dyDescent="0.25">
      <c r="A1164" s="2" t="s">
        <v>6208</v>
      </c>
      <c r="B1164" s="3">
        <v>46227</v>
      </c>
      <c r="C1164" s="2" t="s">
        <v>17</v>
      </c>
      <c r="D1164" s="2" t="s">
        <v>18</v>
      </c>
      <c r="E1164" s="2" t="s">
        <v>19</v>
      </c>
      <c r="F1164" s="3">
        <v>46230</v>
      </c>
      <c r="G1164" s="2">
        <v>2</v>
      </c>
      <c r="H1164" s="2" t="s">
        <v>6209</v>
      </c>
      <c r="I1164" s="2"/>
      <c r="J1164" s="2"/>
      <c r="K1164" s="2">
        <v>2</v>
      </c>
      <c r="L1164" s="2" t="s">
        <v>38</v>
      </c>
      <c r="M1164" s="4">
        <v>0</v>
      </c>
      <c r="N1164" s="4">
        <v>0</v>
      </c>
      <c r="O1164" s="4">
        <v>0</v>
      </c>
      <c r="P1164" s="4">
        <v>0</v>
      </c>
    </row>
    <row r="1165" spans="1:16" x14ac:dyDescent="0.25">
      <c r="A1165" s="2" t="s">
        <v>6208</v>
      </c>
      <c r="B1165" s="3">
        <v>46227</v>
      </c>
      <c r="C1165" s="2" t="s">
        <v>17</v>
      </c>
      <c r="D1165" s="2" t="s">
        <v>18</v>
      </c>
      <c r="E1165" s="2" t="s">
        <v>19</v>
      </c>
      <c r="F1165" s="3">
        <v>46230</v>
      </c>
      <c r="G1165" s="2">
        <v>3</v>
      </c>
      <c r="H1165" s="2" t="s">
        <v>6210</v>
      </c>
      <c r="I1165" s="2"/>
      <c r="J1165" s="2"/>
      <c r="K1165" s="2">
        <v>1</v>
      </c>
      <c r="L1165" s="2" t="s">
        <v>38</v>
      </c>
      <c r="M1165" s="4">
        <v>0</v>
      </c>
      <c r="N1165" s="4">
        <v>0</v>
      </c>
      <c r="O1165" s="4">
        <v>0</v>
      </c>
      <c r="P1165" s="4">
        <v>0</v>
      </c>
    </row>
    <row r="1166" spans="1:16" x14ac:dyDescent="0.25">
      <c r="A1166" s="2" t="s">
        <v>6208</v>
      </c>
      <c r="B1166" s="3">
        <v>46227</v>
      </c>
      <c r="C1166" s="2" t="s">
        <v>17</v>
      </c>
      <c r="D1166" s="2" t="s">
        <v>18</v>
      </c>
      <c r="E1166" s="2" t="s">
        <v>19</v>
      </c>
      <c r="F1166" s="3">
        <v>46230</v>
      </c>
      <c r="G1166" s="2">
        <v>4</v>
      </c>
      <c r="H1166" s="2" t="s">
        <v>2963</v>
      </c>
      <c r="I1166" s="2"/>
      <c r="J1166" s="2"/>
      <c r="K1166" s="2">
        <v>155.04599999999999</v>
      </c>
      <c r="L1166" s="2" t="s">
        <v>557</v>
      </c>
      <c r="M1166" s="4">
        <v>0</v>
      </c>
      <c r="N1166" s="4">
        <v>0</v>
      </c>
      <c r="O1166" s="4">
        <v>0</v>
      </c>
      <c r="P1166" s="4">
        <v>0</v>
      </c>
    </row>
    <row r="1167" spans="1:16" x14ac:dyDescent="0.25">
      <c r="A1167" s="2" t="s">
        <v>6208</v>
      </c>
      <c r="B1167" s="3">
        <v>46227</v>
      </c>
      <c r="C1167" s="2" t="s">
        <v>17</v>
      </c>
      <c r="D1167" s="2" t="s">
        <v>18</v>
      </c>
      <c r="E1167" s="2" t="s">
        <v>19</v>
      </c>
      <c r="F1167" s="3">
        <v>46230</v>
      </c>
      <c r="G1167" s="2">
        <v>5</v>
      </c>
      <c r="H1167" s="2" t="s">
        <v>2976</v>
      </c>
      <c r="I1167" s="2"/>
      <c r="J1167" s="2"/>
      <c r="K1167" s="2">
        <v>78.5</v>
      </c>
      <c r="L1167" s="2" t="s">
        <v>38</v>
      </c>
      <c r="M1167" s="4">
        <v>0</v>
      </c>
      <c r="N1167" s="4">
        <v>0</v>
      </c>
      <c r="O1167" s="4">
        <v>0</v>
      </c>
      <c r="P1167" s="4">
        <v>0</v>
      </c>
    </row>
    <row r="1168" spans="1:16" x14ac:dyDescent="0.25">
      <c r="A1168" s="2" t="s">
        <v>6208</v>
      </c>
      <c r="B1168" s="3">
        <v>46227</v>
      </c>
      <c r="C1168" s="2" t="s">
        <v>17</v>
      </c>
      <c r="D1168" s="2" t="s">
        <v>18</v>
      </c>
      <c r="E1168" s="2" t="s">
        <v>19</v>
      </c>
      <c r="F1168" s="3">
        <v>46230</v>
      </c>
      <c r="G1168" s="2">
        <v>6</v>
      </c>
      <c r="H1168" s="2" t="s">
        <v>2969</v>
      </c>
      <c r="I1168" s="2"/>
      <c r="J1168" s="2"/>
      <c r="K1168" s="2">
        <v>133.15</v>
      </c>
      <c r="L1168" s="2" t="s">
        <v>557</v>
      </c>
      <c r="M1168" s="4">
        <v>0</v>
      </c>
      <c r="N1168" s="4">
        <v>0</v>
      </c>
      <c r="O1168" s="4">
        <v>0</v>
      </c>
      <c r="P1168" s="4">
        <v>0</v>
      </c>
    </row>
    <row r="1169" spans="1:16" x14ac:dyDescent="0.25">
      <c r="A1169" s="2" t="s">
        <v>6208</v>
      </c>
      <c r="B1169" s="3">
        <v>46227</v>
      </c>
      <c r="C1169" s="2" t="s">
        <v>17</v>
      </c>
      <c r="D1169" s="2" t="s">
        <v>18</v>
      </c>
      <c r="E1169" s="2" t="s">
        <v>19</v>
      </c>
      <c r="F1169" s="3">
        <v>46230</v>
      </c>
      <c r="G1169" s="2">
        <v>7</v>
      </c>
      <c r="H1169" s="2" t="s">
        <v>2980</v>
      </c>
      <c r="I1169" s="2"/>
      <c r="J1169" s="2"/>
      <c r="K1169" s="2">
        <v>14.25</v>
      </c>
      <c r="L1169" s="2" t="s">
        <v>557</v>
      </c>
      <c r="M1169" s="4">
        <v>0</v>
      </c>
      <c r="N1169" s="4">
        <v>0</v>
      </c>
      <c r="O1169" s="4">
        <v>0</v>
      </c>
      <c r="P1169" s="4">
        <v>0</v>
      </c>
    </row>
    <row r="1170" spans="1:16" x14ac:dyDescent="0.25">
      <c r="A1170" s="2" t="s">
        <v>6208</v>
      </c>
      <c r="B1170" s="3">
        <v>46227</v>
      </c>
      <c r="C1170" s="2" t="s">
        <v>17</v>
      </c>
      <c r="D1170" s="2" t="s">
        <v>18</v>
      </c>
      <c r="E1170" s="2" t="s">
        <v>19</v>
      </c>
      <c r="F1170" s="3">
        <v>46230</v>
      </c>
      <c r="G1170" s="2">
        <v>8</v>
      </c>
      <c r="H1170" s="2" t="s">
        <v>2965</v>
      </c>
      <c r="I1170" s="2"/>
      <c r="J1170" s="2"/>
      <c r="K1170" s="2">
        <v>30.4</v>
      </c>
      <c r="L1170" s="2" t="s">
        <v>557</v>
      </c>
      <c r="M1170" s="4">
        <v>0</v>
      </c>
      <c r="N1170" s="4">
        <v>0</v>
      </c>
      <c r="O1170" s="4">
        <v>0</v>
      </c>
      <c r="P1170" s="4">
        <v>0</v>
      </c>
    </row>
    <row r="1171" spans="1:16" x14ac:dyDescent="0.25">
      <c r="A1171" s="2" t="s">
        <v>6208</v>
      </c>
      <c r="B1171" s="3">
        <v>46227</v>
      </c>
      <c r="C1171" s="2" t="s">
        <v>17</v>
      </c>
      <c r="D1171" s="2" t="s">
        <v>18</v>
      </c>
      <c r="E1171" s="2" t="s">
        <v>19</v>
      </c>
      <c r="F1171" s="3">
        <v>46230</v>
      </c>
      <c r="G1171" s="2">
        <v>9</v>
      </c>
      <c r="H1171" s="2" t="s">
        <v>2975</v>
      </c>
      <c r="I1171" s="2"/>
      <c r="J1171" s="2"/>
      <c r="K1171" s="2">
        <v>1.5</v>
      </c>
      <c r="L1171" s="2" t="s">
        <v>557</v>
      </c>
      <c r="M1171" s="4">
        <v>0</v>
      </c>
      <c r="N1171" s="4">
        <v>0</v>
      </c>
      <c r="O1171" s="4">
        <v>0</v>
      </c>
      <c r="P1171" s="4">
        <v>0</v>
      </c>
    </row>
    <row r="1172" spans="1:16" x14ac:dyDescent="0.25">
      <c r="A1172" s="2" t="s">
        <v>6208</v>
      </c>
      <c r="B1172" s="3">
        <v>46227</v>
      </c>
      <c r="C1172" s="2" t="s">
        <v>17</v>
      </c>
      <c r="D1172" s="2" t="s">
        <v>18</v>
      </c>
      <c r="E1172" s="2" t="s">
        <v>19</v>
      </c>
      <c r="F1172" s="3">
        <v>46230</v>
      </c>
      <c r="G1172" s="2">
        <v>10</v>
      </c>
      <c r="H1172" s="2" t="s">
        <v>2722</v>
      </c>
      <c r="I1172" s="2"/>
      <c r="J1172" s="2"/>
      <c r="K1172" s="2">
        <v>237.4</v>
      </c>
      <c r="L1172" s="2" t="s">
        <v>557</v>
      </c>
      <c r="M1172" s="4">
        <v>0</v>
      </c>
      <c r="N1172" s="4">
        <v>0</v>
      </c>
      <c r="O1172" s="4">
        <v>0</v>
      </c>
      <c r="P1172" s="4">
        <v>0</v>
      </c>
    </row>
    <row r="1173" spans="1:16" x14ac:dyDescent="0.25">
      <c r="A1173" s="2" t="s">
        <v>6208</v>
      </c>
      <c r="B1173" s="3">
        <v>46227</v>
      </c>
      <c r="C1173" s="2" t="s">
        <v>17</v>
      </c>
      <c r="D1173" s="2" t="s">
        <v>18</v>
      </c>
      <c r="E1173" s="2" t="s">
        <v>19</v>
      </c>
      <c r="F1173" s="3">
        <v>46230</v>
      </c>
      <c r="G1173" s="2">
        <v>11</v>
      </c>
      <c r="H1173" s="2" t="s">
        <v>1793</v>
      </c>
      <c r="I1173" s="2"/>
      <c r="J1173" s="2"/>
      <c r="K1173" s="2">
        <v>19.399999999999999</v>
      </c>
      <c r="L1173" s="2" t="s">
        <v>557</v>
      </c>
      <c r="M1173" s="4">
        <v>0</v>
      </c>
      <c r="N1173" s="4">
        <v>0</v>
      </c>
      <c r="O1173" s="4">
        <v>0</v>
      </c>
      <c r="P1173" s="4">
        <v>0</v>
      </c>
    </row>
    <row r="1174" spans="1:16" x14ac:dyDescent="0.25">
      <c r="A1174" s="2" t="s">
        <v>6208</v>
      </c>
      <c r="B1174" s="3">
        <v>46227</v>
      </c>
      <c r="C1174" s="2" t="s">
        <v>17</v>
      </c>
      <c r="D1174" s="2" t="s">
        <v>18</v>
      </c>
      <c r="E1174" s="2" t="s">
        <v>19</v>
      </c>
      <c r="F1174" s="3">
        <v>46230</v>
      </c>
      <c r="G1174" s="2">
        <v>12</v>
      </c>
      <c r="H1174" s="2" t="s">
        <v>2733</v>
      </c>
      <c r="I1174" s="2"/>
      <c r="J1174" s="2"/>
      <c r="K1174" s="2">
        <v>240.8</v>
      </c>
      <c r="L1174" s="2" t="s">
        <v>557</v>
      </c>
      <c r="M1174" s="4">
        <v>0</v>
      </c>
      <c r="N1174" s="4">
        <v>0</v>
      </c>
      <c r="O1174" s="4">
        <v>0</v>
      </c>
      <c r="P1174" s="4">
        <v>0</v>
      </c>
    </row>
    <row r="1175" spans="1:16" x14ac:dyDescent="0.25">
      <c r="A1175" s="2" t="s">
        <v>6208</v>
      </c>
      <c r="B1175" s="3">
        <v>46227</v>
      </c>
      <c r="C1175" s="2" t="s">
        <v>17</v>
      </c>
      <c r="D1175" s="2" t="s">
        <v>18</v>
      </c>
      <c r="E1175" s="2" t="s">
        <v>19</v>
      </c>
      <c r="F1175" s="3">
        <v>46230</v>
      </c>
      <c r="G1175" s="2">
        <v>13</v>
      </c>
      <c r="H1175" s="2" t="s">
        <v>3001</v>
      </c>
      <c r="I1175" s="2"/>
      <c r="J1175" s="2"/>
      <c r="K1175" s="2">
        <v>0.6</v>
      </c>
      <c r="L1175" s="2" t="s">
        <v>38</v>
      </c>
      <c r="M1175" s="4">
        <v>0</v>
      </c>
      <c r="N1175" s="4">
        <v>0</v>
      </c>
      <c r="O1175" s="4">
        <v>0</v>
      </c>
      <c r="P1175" s="4">
        <v>0</v>
      </c>
    </row>
    <row r="1176" spans="1:16" x14ac:dyDescent="0.25">
      <c r="A1176" s="2" t="s">
        <v>6208</v>
      </c>
      <c r="B1176" s="3">
        <v>46227</v>
      </c>
      <c r="C1176" s="2" t="s">
        <v>17</v>
      </c>
      <c r="D1176" s="2" t="s">
        <v>18</v>
      </c>
      <c r="E1176" s="2" t="s">
        <v>19</v>
      </c>
      <c r="F1176" s="3">
        <v>46230</v>
      </c>
      <c r="G1176" s="2">
        <v>14</v>
      </c>
      <c r="H1176" s="2" t="s">
        <v>1785</v>
      </c>
      <c r="I1176" s="2"/>
      <c r="J1176" s="2"/>
      <c r="K1176" s="2">
        <v>0.9</v>
      </c>
      <c r="L1176" s="2" t="s">
        <v>557</v>
      </c>
      <c r="M1176" s="4">
        <v>0</v>
      </c>
      <c r="N1176" s="4">
        <v>0</v>
      </c>
      <c r="O1176" s="4">
        <v>0</v>
      </c>
      <c r="P1176" s="4">
        <v>0</v>
      </c>
    </row>
    <row r="1177" spans="1:16" x14ac:dyDescent="0.25">
      <c r="A1177" s="2" t="s">
        <v>6208</v>
      </c>
      <c r="B1177" s="3">
        <v>46227</v>
      </c>
      <c r="C1177" s="2" t="s">
        <v>17</v>
      </c>
      <c r="D1177" s="2" t="s">
        <v>18</v>
      </c>
      <c r="E1177" s="2" t="s">
        <v>19</v>
      </c>
      <c r="F1177" s="3">
        <v>46230</v>
      </c>
      <c r="G1177" s="2">
        <v>15</v>
      </c>
      <c r="H1177" s="2" t="s">
        <v>2729</v>
      </c>
      <c r="I1177" s="2"/>
      <c r="J1177" s="2"/>
      <c r="K1177" s="2">
        <v>7.33</v>
      </c>
      <c r="L1177" s="2" t="s">
        <v>557</v>
      </c>
      <c r="M1177" s="4">
        <v>0</v>
      </c>
      <c r="N1177" s="4">
        <v>0</v>
      </c>
      <c r="O1177" s="4">
        <v>0</v>
      </c>
      <c r="P1177" s="4">
        <v>0</v>
      </c>
    </row>
    <row r="1178" spans="1:16" x14ac:dyDescent="0.25">
      <c r="A1178" s="2" t="s">
        <v>6208</v>
      </c>
      <c r="B1178" s="3">
        <v>46227</v>
      </c>
      <c r="C1178" s="2" t="s">
        <v>17</v>
      </c>
      <c r="D1178" s="2" t="s">
        <v>18</v>
      </c>
      <c r="E1178" s="2" t="s">
        <v>19</v>
      </c>
      <c r="F1178" s="3">
        <v>46230</v>
      </c>
      <c r="G1178" s="2">
        <v>16</v>
      </c>
      <c r="H1178" s="2" t="s">
        <v>2982</v>
      </c>
      <c r="I1178" s="2"/>
      <c r="J1178" s="2"/>
      <c r="K1178" s="2">
        <v>0.05</v>
      </c>
      <c r="L1178" s="2" t="s">
        <v>70</v>
      </c>
      <c r="M1178" s="4">
        <v>0</v>
      </c>
      <c r="N1178" s="4">
        <v>0</v>
      </c>
      <c r="O1178" s="4">
        <v>0</v>
      </c>
      <c r="P1178" s="4">
        <v>0</v>
      </c>
    </row>
    <row r="1179" spans="1:16" x14ac:dyDescent="0.25">
      <c r="A1179" s="2" t="s">
        <v>6208</v>
      </c>
      <c r="B1179" s="3">
        <v>46227</v>
      </c>
      <c r="C1179" s="2" t="s">
        <v>17</v>
      </c>
      <c r="D1179" s="2" t="s">
        <v>18</v>
      </c>
      <c r="E1179" s="2" t="s">
        <v>19</v>
      </c>
      <c r="F1179" s="3">
        <v>46230</v>
      </c>
      <c r="G1179" s="2">
        <v>17</v>
      </c>
      <c r="H1179" s="2" t="s">
        <v>6211</v>
      </c>
      <c r="I1179" s="2"/>
      <c r="J1179" s="2"/>
      <c r="K1179" s="2">
        <v>3.5750000000000002</v>
      </c>
      <c r="L1179" s="2" t="s">
        <v>557</v>
      </c>
      <c r="M1179" s="4">
        <v>0</v>
      </c>
      <c r="N1179" s="4">
        <v>0</v>
      </c>
      <c r="O1179" s="4">
        <v>0</v>
      </c>
      <c r="P1179" s="4">
        <v>0</v>
      </c>
    </row>
    <row r="1180" spans="1:16" x14ac:dyDescent="0.25">
      <c r="A1180" s="2" t="s">
        <v>6208</v>
      </c>
      <c r="B1180" s="3">
        <v>46227</v>
      </c>
      <c r="C1180" s="2" t="s">
        <v>17</v>
      </c>
      <c r="D1180" s="2" t="s">
        <v>18</v>
      </c>
      <c r="E1180" s="2" t="s">
        <v>19</v>
      </c>
      <c r="F1180" s="3">
        <v>46230</v>
      </c>
      <c r="G1180" s="2">
        <v>18</v>
      </c>
      <c r="H1180" s="2" t="s">
        <v>6212</v>
      </c>
      <c r="I1180" s="2"/>
      <c r="J1180" s="2"/>
      <c r="K1180" s="2">
        <v>6.6000000000000003E-2</v>
      </c>
      <c r="L1180" s="2" t="s">
        <v>557</v>
      </c>
      <c r="M1180" s="4">
        <v>0</v>
      </c>
      <c r="N1180" s="4">
        <v>0</v>
      </c>
      <c r="O1180" s="4">
        <v>0</v>
      </c>
      <c r="P1180" s="4">
        <v>0</v>
      </c>
    </row>
    <row r="1181" spans="1:16" x14ac:dyDescent="0.25">
      <c r="A1181" s="2" t="s">
        <v>6208</v>
      </c>
      <c r="B1181" s="3">
        <v>46227</v>
      </c>
      <c r="C1181" s="2" t="s">
        <v>17</v>
      </c>
      <c r="D1181" s="2" t="s">
        <v>18</v>
      </c>
      <c r="E1181" s="2" t="s">
        <v>19</v>
      </c>
      <c r="F1181" s="3">
        <v>46230</v>
      </c>
      <c r="G1181" s="2">
        <v>19</v>
      </c>
      <c r="H1181" s="2" t="s">
        <v>6213</v>
      </c>
      <c r="I1181" s="2"/>
      <c r="J1181" s="2"/>
      <c r="K1181" s="2">
        <v>0.14599999999999999</v>
      </c>
      <c r="L1181" s="2" t="s">
        <v>557</v>
      </c>
      <c r="M1181" s="4">
        <v>0</v>
      </c>
      <c r="N1181" s="4">
        <v>0</v>
      </c>
      <c r="O1181" s="4">
        <v>0</v>
      </c>
      <c r="P1181" s="4">
        <v>0</v>
      </c>
    </row>
    <row r="1182" spans="1:16" x14ac:dyDescent="0.25">
      <c r="A1182" s="2" t="s">
        <v>6208</v>
      </c>
      <c r="B1182" s="3">
        <v>46227</v>
      </c>
      <c r="C1182" s="2" t="s">
        <v>17</v>
      </c>
      <c r="D1182" s="2" t="s">
        <v>18</v>
      </c>
      <c r="E1182" s="2" t="s">
        <v>19</v>
      </c>
      <c r="F1182" s="3">
        <v>46230</v>
      </c>
      <c r="G1182" s="2">
        <v>20</v>
      </c>
      <c r="H1182" s="2" t="s">
        <v>5748</v>
      </c>
      <c r="I1182" s="2"/>
      <c r="J1182" s="2"/>
      <c r="K1182" s="2">
        <v>9.8260000000000005</v>
      </c>
      <c r="L1182" s="2" t="s">
        <v>557</v>
      </c>
      <c r="M1182" s="4">
        <v>0</v>
      </c>
      <c r="N1182" s="4">
        <v>0</v>
      </c>
      <c r="O1182" s="4">
        <v>0</v>
      </c>
      <c r="P1182" s="4">
        <v>0</v>
      </c>
    </row>
    <row r="1183" spans="1:16" x14ac:dyDescent="0.25">
      <c r="A1183" s="2" t="s">
        <v>6214</v>
      </c>
      <c r="B1183" s="3">
        <v>46227</v>
      </c>
      <c r="C1183" s="2" t="s">
        <v>17</v>
      </c>
      <c r="D1183" s="2" t="s">
        <v>18</v>
      </c>
      <c r="E1183" s="2" t="s">
        <v>19</v>
      </c>
      <c r="F1183" s="3">
        <v>46230</v>
      </c>
      <c r="G1183" s="2">
        <v>1</v>
      </c>
      <c r="H1183" s="2" t="s">
        <v>5556</v>
      </c>
      <c r="I1183" s="2"/>
      <c r="J1183" s="2"/>
      <c r="K1183" s="2">
        <v>20420.308000000001</v>
      </c>
      <c r="L1183" s="2" t="s">
        <v>320</v>
      </c>
      <c r="M1183" s="4">
        <v>798.69</v>
      </c>
      <c r="N1183" s="4">
        <v>940.8</v>
      </c>
      <c r="O1183" s="4">
        <v>16309495.800000001</v>
      </c>
      <c r="P1183" s="4">
        <v>19897584.879999999</v>
      </c>
    </row>
    <row r="1184" spans="1:16" x14ac:dyDescent="0.25">
      <c r="A1184" s="2" t="s">
        <v>6214</v>
      </c>
      <c r="B1184" s="3">
        <v>46227</v>
      </c>
      <c r="C1184" s="2" t="s">
        <v>17</v>
      </c>
      <c r="D1184" s="2" t="s">
        <v>18</v>
      </c>
      <c r="E1184" s="2" t="s">
        <v>19</v>
      </c>
      <c r="F1184" s="3">
        <v>46230</v>
      </c>
      <c r="G1184" s="2">
        <v>2</v>
      </c>
      <c r="H1184" s="2" t="s">
        <v>4488</v>
      </c>
      <c r="I1184" s="2"/>
      <c r="J1184" s="2"/>
      <c r="K1184" s="2">
        <v>9823.9369999999999</v>
      </c>
      <c r="L1184" s="2" t="s">
        <v>320</v>
      </c>
      <c r="M1184" s="4">
        <v>839.1</v>
      </c>
      <c r="N1184" s="4">
        <v>988.41</v>
      </c>
      <c r="O1184" s="4">
        <v>8243265.54</v>
      </c>
      <c r="P1184" s="4">
        <v>10056783.960000001</v>
      </c>
    </row>
    <row r="1185" spans="1:16" x14ac:dyDescent="0.25">
      <c r="A1185" s="2" t="s">
        <v>6215</v>
      </c>
      <c r="B1185" s="3">
        <v>46227</v>
      </c>
      <c r="C1185" s="2" t="s">
        <v>17</v>
      </c>
      <c r="D1185" s="2" t="s">
        <v>18</v>
      </c>
      <c r="E1185" s="2" t="s">
        <v>19</v>
      </c>
      <c r="F1185" s="3">
        <v>46230</v>
      </c>
      <c r="G1185" s="2">
        <v>1</v>
      </c>
      <c r="H1185" s="2" t="s">
        <v>3191</v>
      </c>
      <c r="I1185" s="2"/>
      <c r="J1185" s="2"/>
      <c r="K1185" s="2">
        <v>1</v>
      </c>
      <c r="L1185" s="2" t="s">
        <v>38</v>
      </c>
      <c r="M1185" s="4">
        <v>0</v>
      </c>
      <c r="N1185" s="4">
        <v>0</v>
      </c>
      <c r="O1185" s="4">
        <v>0</v>
      </c>
      <c r="P1185" s="4">
        <v>0</v>
      </c>
    </row>
    <row r="1186" spans="1:16" x14ac:dyDescent="0.25">
      <c r="A1186" s="2" t="s">
        <v>6215</v>
      </c>
      <c r="B1186" s="3">
        <v>46227</v>
      </c>
      <c r="C1186" s="2" t="s">
        <v>17</v>
      </c>
      <c r="D1186" s="2" t="s">
        <v>18</v>
      </c>
      <c r="E1186" s="2" t="s">
        <v>19</v>
      </c>
      <c r="F1186" s="3">
        <v>46230</v>
      </c>
      <c r="G1186" s="2">
        <v>2</v>
      </c>
      <c r="H1186" s="2" t="s">
        <v>3102</v>
      </c>
      <c r="I1186" s="2"/>
      <c r="J1186" s="2"/>
      <c r="K1186" s="2">
        <v>3</v>
      </c>
      <c r="L1186" s="2" t="s">
        <v>38</v>
      </c>
      <c r="M1186" s="4">
        <v>0</v>
      </c>
      <c r="N1186" s="4">
        <v>0</v>
      </c>
      <c r="O1186" s="4">
        <v>0</v>
      </c>
      <c r="P1186" s="4">
        <v>0</v>
      </c>
    </row>
    <row r="1187" spans="1:16" x14ac:dyDescent="0.25">
      <c r="A1187" s="2" t="s">
        <v>6215</v>
      </c>
      <c r="B1187" s="3">
        <v>46227</v>
      </c>
      <c r="C1187" s="2" t="s">
        <v>17</v>
      </c>
      <c r="D1187" s="2" t="s">
        <v>18</v>
      </c>
      <c r="E1187" s="2" t="s">
        <v>19</v>
      </c>
      <c r="F1187" s="3">
        <v>46230</v>
      </c>
      <c r="G1187" s="2">
        <v>3</v>
      </c>
      <c r="H1187" s="2" t="s">
        <v>6216</v>
      </c>
      <c r="I1187" s="2"/>
      <c r="J1187" s="2"/>
      <c r="K1187" s="2">
        <v>4</v>
      </c>
      <c r="L1187" s="2" t="s">
        <v>38</v>
      </c>
      <c r="M1187" s="4">
        <v>0</v>
      </c>
      <c r="N1187" s="4">
        <v>0</v>
      </c>
      <c r="O1187" s="4">
        <v>0</v>
      </c>
      <c r="P1187" s="4">
        <v>0</v>
      </c>
    </row>
    <row r="1188" spans="1:16" x14ac:dyDescent="0.25">
      <c r="A1188" s="2" t="s">
        <v>6215</v>
      </c>
      <c r="B1188" s="3">
        <v>46227</v>
      </c>
      <c r="C1188" s="2" t="s">
        <v>17</v>
      </c>
      <c r="D1188" s="2" t="s">
        <v>18</v>
      </c>
      <c r="E1188" s="2" t="s">
        <v>19</v>
      </c>
      <c r="F1188" s="3">
        <v>46230</v>
      </c>
      <c r="G1188" s="2">
        <v>4</v>
      </c>
      <c r="H1188" s="2" t="s">
        <v>3184</v>
      </c>
      <c r="I1188" s="2"/>
      <c r="J1188" s="2"/>
      <c r="K1188" s="2">
        <v>13</v>
      </c>
      <c r="L1188" s="2" t="s">
        <v>38</v>
      </c>
      <c r="M1188" s="4">
        <v>0</v>
      </c>
      <c r="N1188" s="4">
        <v>0</v>
      </c>
      <c r="O1188" s="4">
        <v>0</v>
      </c>
      <c r="P1188" s="4">
        <v>0</v>
      </c>
    </row>
    <row r="1189" spans="1:16" x14ac:dyDescent="0.25">
      <c r="A1189" s="2" t="s">
        <v>6215</v>
      </c>
      <c r="B1189" s="3">
        <v>46227</v>
      </c>
      <c r="C1189" s="2" t="s">
        <v>17</v>
      </c>
      <c r="D1189" s="2" t="s">
        <v>18</v>
      </c>
      <c r="E1189" s="2" t="s">
        <v>19</v>
      </c>
      <c r="F1189" s="3">
        <v>46230</v>
      </c>
      <c r="G1189" s="2">
        <v>5</v>
      </c>
      <c r="H1189" s="2" t="s">
        <v>3185</v>
      </c>
      <c r="I1189" s="2"/>
      <c r="J1189" s="2"/>
      <c r="K1189" s="2">
        <v>2</v>
      </c>
      <c r="L1189" s="2" t="s">
        <v>38</v>
      </c>
      <c r="M1189" s="4">
        <v>0</v>
      </c>
      <c r="N1189" s="4">
        <v>0</v>
      </c>
      <c r="O1189" s="4">
        <v>0</v>
      </c>
      <c r="P1189" s="4">
        <v>0</v>
      </c>
    </row>
    <row r="1190" spans="1:16" x14ac:dyDescent="0.25">
      <c r="A1190" s="2" t="s">
        <v>6215</v>
      </c>
      <c r="B1190" s="3">
        <v>46227</v>
      </c>
      <c r="C1190" s="2" t="s">
        <v>17</v>
      </c>
      <c r="D1190" s="2" t="s">
        <v>18</v>
      </c>
      <c r="E1190" s="2" t="s">
        <v>19</v>
      </c>
      <c r="F1190" s="3">
        <v>46230</v>
      </c>
      <c r="G1190" s="2">
        <v>6</v>
      </c>
      <c r="H1190" s="2" t="s">
        <v>3178</v>
      </c>
      <c r="I1190" s="2"/>
      <c r="J1190" s="2"/>
      <c r="K1190" s="2">
        <v>13</v>
      </c>
      <c r="L1190" s="2" t="s">
        <v>38</v>
      </c>
      <c r="M1190" s="4">
        <v>0</v>
      </c>
      <c r="N1190" s="4">
        <v>0</v>
      </c>
      <c r="O1190" s="4">
        <v>0</v>
      </c>
      <c r="P1190" s="4">
        <v>0</v>
      </c>
    </row>
    <row r="1191" spans="1:16" x14ac:dyDescent="0.25">
      <c r="A1191" s="2" t="s">
        <v>6215</v>
      </c>
      <c r="B1191" s="3">
        <v>46227</v>
      </c>
      <c r="C1191" s="2" t="s">
        <v>17</v>
      </c>
      <c r="D1191" s="2" t="s">
        <v>18</v>
      </c>
      <c r="E1191" s="2" t="s">
        <v>19</v>
      </c>
      <c r="F1191" s="3">
        <v>46230</v>
      </c>
      <c r="G1191" s="2">
        <v>7</v>
      </c>
      <c r="H1191" s="2" t="s">
        <v>3187</v>
      </c>
      <c r="I1191" s="2"/>
      <c r="J1191" s="2"/>
      <c r="K1191" s="2">
        <v>2</v>
      </c>
      <c r="L1191" s="2" t="s">
        <v>38</v>
      </c>
      <c r="M1191" s="4">
        <v>0</v>
      </c>
      <c r="N1191" s="4">
        <v>0</v>
      </c>
      <c r="O1191" s="4">
        <v>0</v>
      </c>
      <c r="P1191" s="4">
        <v>0</v>
      </c>
    </row>
    <row r="1192" spans="1:16" x14ac:dyDescent="0.25">
      <c r="A1192" s="2" t="s">
        <v>6217</v>
      </c>
      <c r="B1192" s="3">
        <v>46227</v>
      </c>
      <c r="C1192" s="2" t="s">
        <v>17</v>
      </c>
      <c r="D1192" s="2" t="s">
        <v>18</v>
      </c>
      <c r="E1192" s="2" t="s">
        <v>19</v>
      </c>
      <c r="F1192" s="3">
        <v>46230</v>
      </c>
      <c r="G1192" s="2">
        <v>1</v>
      </c>
      <c r="H1192" s="2" t="s">
        <v>6218</v>
      </c>
      <c r="I1192" s="2"/>
      <c r="J1192" s="2"/>
      <c r="K1192" s="2">
        <v>3.3000000000000002E-2</v>
      </c>
      <c r="L1192" s="2" t="s">
        <v>23</v>
      </c>
      <c r="M1192" s="4">
        <v>0</v>
      </c>
      <c r="N1192" s="4">
        <v>0</v>
      </c>
      <c r="O1192" s="4">
        <v>0</v>
      </c>
      <c r="P1192" s="4">
        <v>0</v>
      </c>
    </row>
    <row r="1193" spans="1:16" x14ac:dyDescent="0.25">
      <c r="A1193" s="2" t="s">
        <v>6217</v>
      </c>
      <c r="B1193" s="3">
        <v>46227</v>
      </c>
      <c r="C1193" s="2" t="s">
        <v>17</v>
      </c>
      <c r="D1193" s="2" t="s">
        <v>18</v>
      </c>
      <c r="E1193" s="2" t="s">
        <v>19</v>
      </c>
      <c r="F1193" s="3">
        <v>46230</v>
      </c>
      <c r="G1193" s="2">
        <v>2</v>
      </c>
      <c r="H1193" s="2" t="s">
        <v>6219</v>
      </c>
      <c r="I1193" s="2"/>
      <c r="J1193" s="2"/>
      <c r="K1193" s="2">
        <v>1.9E-2</v>
      </c>
      <c r="L1193" s="2" t="s">
        <v>23</v>
      </c>
      <c r="M1193" s="4">
        <v>0</v>
      </c>
      <c r="N1193" s="4">
        <v>0</v>
      </c>
      <c r="O1193" s="4">
        <v>0</v>
      </c>
      <c r="P1193" s="4">
        <v>0</v>
      </c>
    </row>
    <row r="1194" spans="1:16" x14ac:dyDescent="0.25">
      <c r="A1194" s="2" t="s">
        <v>6217</v>
      </c>
      <c r="B1194" s="3">
        <v>46227</v>
      </c>
      <c r="C1194" s="2" t="s">
        <v>17</v>
      </c>
      <c r="D1194" s="2" t="s">
        <v>18</v>
      </c>
      <c r="E1194" s="2" t="s">
        <v>19</v>
      </c>
      <c r="F1194" s="3">
        <v>46230</v>
      </c>
      <c r="G1194" s="2">
        <v>3</v>
      </c>
      <c r="H1194" s="2" t="s">
        <v>1236</v>
      </c>
      <c r="I1194" s="2"/>
      <c r="J1194" s="2"/>
      <c r="K1194" s="2">
        <v>6.7000000000000004E-2</v>
      </c>
      <c r="L1194" s="2" t="s">
        <v>23</v>
      </c>
      <c r="M1194" s="4">
        <v>0</v>
      </c>
      <c r="N1194" s="4">
        <v>0</v>
      </c>
      <c r="O1194" s="4">
        <v>0</v>
      </c>
      <c r="P1194" s="4">
        <v>0</v>
      </c>
    </row>
    <row r="1195" spans="1:16" x14ac:dyDescent="0.25">
      <c r="A1195" s="2" t="s">
        <v>6217</v>
      </c>
      <c r="B1195" s="3">
        <v>46227</v>
      </c>
      <c r="C1195" s="2" t="s">
        <v>17</v>
      </c>
      <c r="D1195" s="2" t="s">
        <v>18</v>
      </c>
      <c r="E1195" s="2" t="s">
        <v>19</v>
      </c>
      <c r="F1195" s="3">
        <v>46230</v>
      </c>
      <c r="G1195" s="2">
        <v>4</v>
      </c>
      <c r="H1195" s="2" t="s">
        <v>1255</v>
      </c>
      <c r="I1195" s="2"/>
      <c r="J1195" s="2"/>
      <c r="K1195" s="2">
        <v>0.58299999999999996</v>
      </c>
      <c r="L1195" s="2" t="s">
        <v>23</v>
      </c>
      <c r="M1195" s="4">
        <v>0</v>
      </c>
      <c r="N1195" s="4">
        <v>0</v>
      </c>
      <c r="O1195" s="4">
        <v>0</v>
      </c>
      <c r="P1195" s="4">
        <v>0</v>
      </c>
    </row>
    <row r="1196" spans="1:16" x14ac:dyDescent="0.25">
      <c r="A1196" s="2" t="s">
        <v>6217</v>
      </c>
      <c r="B1196" s="3">
        <v>46227</v>
      </c>
      <c r="C1196" s="2" t="s">
        <v>17</v>
      </c>
      <c r="D1196" s="2" t="s">
        <v>18</v>
      </c>
      <c r="E1196" s="2" t="s">
        <v>19</v>
      </c>
      <c r="F1196" s="3">
        <v>46230</v>
      </c>
      <c r="G1196" s="2">
        <v>5</v>
      </c>
      <c r="H1196" s="2" t="s">
        <v>6220</v>
      </c>
      <c r="I1196" s="2"/>
      <c r="J1196" s="2"/>
      <c r="K1196" s="2">
        <v>3.3000000000000002E-2</v>
      </c>
      <c r="L1196" s="2" t="s">
        <v>23</v>
      </c>
      <c r="M1196" s="4">
        <v>0</v>
      </c>
      <c r="N1196" s="4">
        <v>0</v>
      </c>
      <c r="O1196" s="4">
        <v>0</v>
      </c>
      <c r="P1196" s="4">
        <v>0</v>
      </c>
    </row>
    <row r="1197" spans="1:16" x14ac:dyDescent="0.25">
      <c r="A1197" s="2" t="s">
        <v>6217</v>
      </c>
      <c r="B1197" s="3">
        <v>46227</v>
      </c>
      <c r="C1197" s="2" t="s">
        <v>17</v>
      </c>
      <c r="D1197" s="2" t="s">
        <v>18</v>
      </c>
      <c r="E1197" s="2" t="s">
        <v>19</v>
      </c>
      <c r="F1197" s="3">
        <v>46230</v>
      </c>
      <c r="G1197" s="2">
        <v>6</v>
      </c>
      <c r="H1197" s="2" t="s">
        <v>1227</v>
      </c>
      <c r="I1197" s="2"/>
      <c r="J1197" s="2"/>
      <c r="K1197" s="2">
        <v>4.6920000000000002</v>
      </c>
      <c r="L1197" s="2" t="s">
        <v>23</v>
      </c>
      <c r="M1197" s="4">
        <v>0</v>
      </c>
      <c r="N1197" s="4">
        <v>0</v>
      </c>
      <c r="O1197" s="4">
        <v>0</v>
      </c>
      <c r="P1197" s="4">
        <v>0</v>
      </c>
    </row>
    <row r="1198" spans="1:16" x14ac:dyDescent="0.25">
      <c r="A1198" s="2" t="s">
        <v>6217</v>
      </c>
      <c r="B1198" s="3">
        <v>46227</v>
      </c>
      <c r="C1198" s="2" t="s">
        <v>17</v>
      </c>
      <c r="D1198" s="2" t="s">
        <v>18</v>
      </c>
      <c r="E1198" s="2" t="s">
        <v>19</v>
      </c>
      <c r="F1198" s="3">
        <v>46230</v>
      </c>
      <c r="G1198" s="2">
        <v>7</v>
      </c>
      <c r="H1198" s="2" t="s">
        <v>6221</v>
      </c>
      <c r="I1198" s="2"/>
      <c r="J1198" s="2"/>
      <c r="K1198" s="2">
        <v>0.11600000000000001</v>
      </c>
      <c r="L1198" s="2" t="s">
        <v>23</v>
      </c>
      <c r="M1198" s="4">
        <v>0</v>
      </c>
      <c r="N1198" s="4">
        <v>0</v>
      </c>
      <c r="O1198" s="4">
        <v>0</v>
      </c>
      <c r="P1198" s="4">
        <v>0</v>
      </c>
    </row>
    <row r="1199" spans="1:16" x14ac:dyDescent="0.25">
      <c r="A1199" s="2" t="s">
        <v>6217</v>
      </c>
      <c r="B1199" s="3">
        <v>46227</v>
      </c>
      <c r="C1199" s="2" t="s">
        <v>17</v>
      </c>
      <c r="D1199" s="2" t="s">
        <v>18</v>
      </c>
      <c r="E1199" s="2" t="s">
        <v>19</v>
      </c>
      <c r="F1199" s="3">
        <v>46230</v>
      </c>
      <c r="G1199" s="2">
        <v>8</v>
      </c>
      <c r="H1199" s="2" t="s">
        <v>6222</v>
      </c>
      <c r="I1199" s="2"/>
      <c r="J1199" s="2"/>
      <c r="K1199" s="2">
        <v>1.66</v>
      </c>
      <c r="L1199" s="2" t="s">
        <v>23</v>
      </c>
      <c r="M1199" s="4">
        <v>0</v>
      </c>
      <c r="N1199" s="4">
        <v>0</v>
      </c>
      <c r="O1199" s="4">
        <v>0</v>
      </c>
      <c r="P1199" s="4">
        <v>0</v>
      </c>
    </row>
    <row r="1200" spans="1:16" x14ac:dyDescent="0.25">
      <c r="A1200" s="2" t="s">
        <v>6217</v>
      </c>
      <c r="B1200" s="3">
        <v>46227</v>
      </c>
      <c r="C1200" s="2" t="s">
        <v>17</v>
      </c>
      <c r="D1200" s="2" t="s">
        <v>18</v>
      </c>
      <c r="E1200" s="2" t="s">
        <v>19</v>
      </c>
      <c r="F1200" s="3">
        <v>46230</v>
      </c>
      <c r="G1200" s="2">
        <v>9</v>
      </c>
      <c r="H1200" s="2" t="s">
        <v>6223</v>
      </c>
      <c r="I1200" s="2"/>
      <c r="J1200" s="2"/>
      <c r="K1200" s="2">
        <v>1E-3</v>
      </c>
      <c r="L1200" s="2" t="s">
        <v>320</v>
      </c>
      <c r="M1200" s="4">
        <v>0</v>
      </c>
      <c r="N1200" s="4">
        <v>0</v>
      </c>
      <c r="O1200" s="4">
        <v>0</v>
      </c>
      <c r="P1200" s="4">
        <v>0</v>
      </c>
    </row>
    <row r="1201" spans="1:16" x14ac:dyDescent="0.25">
      <c r="A1201" s="2" t="s">
        <v>6217</v>
      </c>
      <c r="B1201" s="3">
        <v>46227</v>
      </c>
      <c r="C1201" s="2" t="s">
        <v>17</v>
      </c>
      <c r="D1201" s="2" t="s">
        <v>18</v>
      </c>
      <c r="E1201" s="2" t="s">
        <v>19</v>
      </c>
      <c r="F1201" s="3">
        <v>46230</v>
      </c>
      <c r="G1201" s="2">
        <v>10</v>
      </c>
      <c r="H1201" s="2" t="s">
        <v>6224</v>
      </c>
      <c r="I1201" s="2"/>
      <c r="J1201" s="2"/>
      <c r="K1201" s="2">
        <v>0.13300000000000001</v>
      </c>
      <c r="L1201" s="2" t="s">
        <v>23</v>
      </c>
      <c r="M1201" s="4">
        <v>0</v>
      </c>
      <c r="N1201" s="4">
        <v>0</v>
      </c>
      <c r="O1201" s="4">
        <v>0</v>
      </c>
      <c r="P1201" s="4">
        <v>0</v>
      </c>
    </row>
    <row r="1202" spans="1:16" x14ac:dyDescent="0.25">
      <c r="A1202" s="2" t="s">
        <v>6217</v>
      </c>
      <c r="B1202" s="3">
        <v>46227</v>
      </c>
      <c r="C1202" s="2" t="s">
        <v>17</v>
      </c>
      <c r="D1202" s="2" t="s">
        <v>18</v>
      </c>
      <c r="E1202" s="2" t="s">
        <v>19</v>
      </c>
      <c r="F1202" s="3">
        <v>46230</v>
      </c>
      <c r="G1202" s="2">
        <v>11</v>
      </c>
      <c r="H1202" s="2" t="s">
        <v>6225</v>
      </c>
      <c r="I1202" s="2"/>
      <c r="J1202" s="2"/>
      <c r="K1202" s="2">
        <v>0.23200000000000001</v>
      </c>
      <c r="L1202" s="2" t="s">
        <v>23</v>
      </c>
      <c r="M1202" s="4">
        <v>0</v>
      </c>
      <c r="N1202" s="4">
        <v>0</v>
      </c>
      <c r="O1202" s="4">
        <v>0</v>
      </c>
      <c r="P1202" s="4">
        <v>0</v>
      </c>
    </row>
    <row r="1203" spans="1:16" x14ac:dyDescent="0.25">
      <c r="A1203" s="2" t="s">
        <v>6217</v>
      </c>
      <c r="B1203" s="3">
        <v>46227</v>
      </c>
      <c r="C1203" s="2" t="s">
        <v>17</v>
      </c>
      <c r="D1203" s="2" t="s">
        <v>18</v>
      </c>
      <c r="E1203" s="2" t="s">
        <v>19</v>
      </c>
      <c r="F1203" s="3">
        <v>46230</v>
      </c>
      <c r="G1203" s="2">
        <v>12</v>
      </c>
      <c r="H1203" s="2" t="s">
        <v>1293</v>
      </c>
      <c r="I1203" s="2"/>
      <c r="J1203" s="2"/>
      <c r="K1203" s="2">
        <v>4.9000000000000002E-2</v>
      </c>
      <c r="L1203" s="2" t="s">
        <v>23</v>
      </c>
      <c r="M1203" s="4">
        <v>0</v>
      </c>
      <c r="N1203" s="4">
        <v>0</v>
      </c>
      <c r="O1203" s="4">
        <v>0</v>
      </c>
      <c r="P1203" s="4">
        <v>0</v>
      </c>
    </row>
    <row r="1204" spans="1:16" x14ac:dyDescent="0.25">
      <c r="A1204" s="2" t="s">
        <v>6217</v>
      </c>
      <c r="B1204" s="3">
        <v>46227</v>
      </c>
      <c r="C1204" s="2" t="s">
        <v>17</v>
      </c>
      <c r="D1204" s="2" t="s">
        <v>18</v>
      </c>
      <c r="E1204" s="2" t="s">
        <v>19</v>
      </c>
      <c r="F1204" s="3">
        <v>46230</v>
      </c>
      <c r="G1204" s="2">
        <v>13</v>
      </c>
      <c r="H1204" s="2" t="s">
        <v>6226</v>
      </c>
      <c r="I1204" s="2"/>
      <c r="J1204" s="2"/>
      <c r="K1204" s="2">
        <v>0.75800000000000001</v>
      </c>
      <c r="L1204" s="2" t="s">
        <v>23</v>
      </c>
      <c r="M1204" s="4">
        <v>0</v>
      </c>
      <c r="N1204" s="4">
        <v>0</v>
      </c>
      <c r="O1204" s="4">
        <v>0</v>
      </c>
      <c r="P1204" s="4">
        <v>0</v>
      </c>
    </row>
    <row r="1205" spans="1:16" x14ac:dyDescent="0.25">
      <c r="A1205" s="2" t="s">
        <v>6217</v>
      </c>
      <c r="B1205" s="3">
        <v>46227</v>
      </c>
      <c r="C1205" s="2" t="s">
        <v>17</v>
      </c>
      <c r="D1205" s="2" t="s">
        <v>18</v>
      </c>
      <c r="E1205" s="2" t="s">
        <v>19</v>
      </c>
      <c r="F1205" s="3">
        <v>46230</v>
      </c>
      <c r="G1205" s="2">
        <v>14</v>
      </c>
      <c r="H1205" s="2" t="s">
        <v>6227</v>
      </c>
      <c r="I1205" s="2"/>
      <c r="J1205" s="2"/>
      <c r="K1205" s="2">
        <v>5.4580000000000002</v>
      </c>
      <c r="L1205" s="2" t="s">
        <v>23</v>
      </c>
      <c r="M1205" s="4">
        <v>0</v>
      </c>
      <c r="N1205" s="4">
        <v>0</v>
      </c>
      <c r="O1205" s="4">
        <v>0</v>
      </c>
      <c r="P1205" s="4">
        <v>0</v>
      </c>
    </row>
    <row r="1206" spans="1:16" x14ac:dyDescent="0.25">
      <c r="A1206" s="2" t="s">
        <v>6217</v>
      </c>
      <c r="B1206" s="3">
        <v>46227</v>
      </c>
      <c r="C1206" s="2" t="s">
        <v>17</v>
      </c>
      <c r="D1206" s="2" t="s">
        <v>18</v>
      </c>
      <c r="E1206" s="2" t="s">
        <v>19</v>
      </c>
      <c r="F1206" s="3">
        <v>46230</v>
      </c>
      <c r="G1206" s="2">
        <v>15</v>
      </c>
      <c r="H1206" s="2" t="s">
        <v>6228</v>
      </c>
      <c r="I1206" s="2"/>
      <c r="J1206" s="2"/>
      <c r="K1206" s="2">
        <v>0.33800000000000002</v>
      </c>
      <c r="L1206" s="2" t="s">
        <v>23</v>
      </c>
      <c r="M1206" s="4">
        <v>0</v>
      </c>
      <c r="N1206" s="4">
        <v>0</v>
      </c>
      <c r="O1206" s="4">
        <v>0</v>
      </c>
      <c r="P1206" s="4">
        <v>0</v>
      </c>
    </row>
    <row r="1207" spans="1:16" x14ac:dyDescent="0.25">
      <c r="A1207" s="2" t="s">
        <v>6217</v>
      </c>
      <c r="B1207" s="3">
        <v>46227</v>
      </c>
      <c r="C1207" s="2" t="s">
        <v>17</v>
      </c>
      <c r="D1207" s="2" t="s">
        <v>18</v>
      </c>
      <c r="E1207" s="2" t="s">
        <v>19</v>
      </c>
      <c r="F1207" s="3">
        <v>46230</v>
      </c>
      <c r="G1207" s="2">
        <v>16</v>
      </c>
      <c r="H1207" s="2" t="s">
        <v>6229</v>
      </c>
      <c r="I1207" s="2"/>
      <c r="J1207" s="2"/>
      <c r="K1207" s="2">
        <v>0.376</v>
      </c>
      <c r="L1207" s="2" t="s">
        <v>23</v>
      </c>
      <c r="M1207" s="4">
        <v>0</v>
      </c>
      <c r="N1207" s="4">
        <v>0</v>
      </c>
      <c r="O1207" s="4">
        <v>0</v>
      </c>
      <c r="P1207" s="4">
        <v>0</v>
      </c>
    </row>
    <row r="1208" spans="1:16" x14ac:dyDescent="0.25">
      <c r="A1208" s="2" t="s">
        <v>6217</v>
      </c>
      <c r="B1208" s="3">
        <v>46227</v>
      </c>
      <c r="C1208" s="2" t="s">
        <v>17</v>
      </c>
      <c r="D1208" s="2" t="s">
        <v>18</v>
      </c>
      <c r="E1208" s="2" t="s">
        <v>19</v>
      </c>
      <c r="F1208" s="3">
        <v>46230</v>
      </c>
      <c r="G1208" s="2">
        <v>17</v>
      </c>
      <c r="H1208" s="2" t="s">
        <v>6230</v>
      </c>
      <c r="I1208" s="2"/>
      <c r="J1208" s="2"/>
      <c r="K1208" s="2">
        <v>0.49299999999999999</v>
      </c>
      <c r="L1208" s="2" t="s">
        <v>23</v>
      </c>
      <c r="M1208" s="4">
        <v>0</v>
      </c>
      <c r="N1208" s="4">
        <v>0</v>
      </c>
      <c r="O1208" s="4">
        <v>0</v>
      </c>
      <c r="P1208" s="4">
        <v>0</v>
      </c>
    </row>
    <row r="1209" spans="1:16" x14ac:dyDescent="0.25">
      <c r="A1209" s="2" t="s">
        <v>6217</v>
      </c>
      <c r="B1209" s="3">
        <v>46227</v>
      </c>
      <c r="C1209" s="2" t="s">
        <v>17</v>
      </c>
      <c r="D1209" s="2" t="s">
        <v>18</v>
      </c>
      <c r="E1209" s="2" t="s">
        <v>19</v>
      </c>
      <c r="F1209" s="3">
        <v>46230</v>
      </c>
      <c r="G1209" s="2">
        <v>18</v>
      </c>
      <c r="H1209" s="2" t="s">
        <v>6231</v>
      </c>
      <c r="I1209" s="2"/>
      <c r="J1209" s="2"/>
      <c r="K1209" s="2">
        <v>9.6440000000000001</v>
      </c>
      <c r="L1209" s="2" t="s">
        <v>23</v>
      </c>
      <c r="M1209" s="4">
        <v>0</v>
      </c>
      <c r="N1209" s="4">
        <v>0</v>
      </c>
      <c r="O1209" s="4">
        <v>0</v>
      </c>
      <c r="P1209" s="4">
        <v>0</v>
      </c>
    </row>
    <row r="1210" spans="1:16" x14ac:dyDescent="0.25">
      <c r="A1210" s="2" t="s">
        <v>6217</v>
      </c>
      <c r="B1210" s="3">
        <v>46227</v>
      </c>
      <c r="C1210" s="2" t="s">
        <v>17</v>
      </c>
      <c r="D1210" s="2" t="s">
        <v>18</v>
      </c>
      <c r="E1210" s="2" t="s">
        <v>19</v>
      </c>
      <c r="F1210" s="3">
        <v>46230</v>
      </c>
      <c r="G1210" s="2">
        <v>19</v>
      </c>
      <c r="H1210" s="2" t="s">
        <v>1235</v>
      </c>
      <c r="I1210" s="2"/>
      <c r="J1210" s="2"/>
      <c r="K1210" s="2">
        <v>5.8000000000000003E-2</v>
      </c>
      <c r="L1210" s="2" t="s">
        <v>23</v>
      </c>
      <c r="M1210" s="4">
        <v>0</v>
      </c>
      <c r="N1210" s="4">
        <v>0</v>
      </c>
      <c r="O1210" s="4">
        <v>0</v>
      </c>
      <c r="P1210" s="4">
        <v>0</v>
      </c>
    </row>
    <row r="1211" spans="1:16" x14ac:dyDescent="0.25">
      <c r="A1211" s="2" t="s">
        <v>6217</v>
      </c>
      <c r="B1211" s="3">
        <v>46227</v>
      </c>
      <c r="C1211" s="2" t="s">
        <v>17</v>
      </c>
      <c r="D1211" s="2" t="s">
        <v>18</v>
      </c>
      <c r="E1211" s="2" t="s">
        <v>19</v>
      </c>
      <c r="F1211" s="3">
        <v>46230</v>
      </c>
      <c r="G1211" s="2">
        <v>20</v>
      </c>
      <c r="H1211" s="2" t="s">
        <v>6232</v>
      </c>
      <c r="I1211" s="2"/>
      <c r="J1211" s="2"/>
      <c r="K1211" s="2">
        <v>8.0000000000000002E-3</v>
      </c>
      <c r="L1211" s="2" t="s">
        <v>320</v>
      </c>
      <c r="M1211" s="4">
        <v>0</v>
      </c>
      <c r="N1211" s="4">
        <v>0</v>
      </c>
      <c r="O1211" s="4">
        <v>0</v>
      </c>
      <c r="P1211" s="4">
        <v>0</v>
      </c>
    </row>
    <row r="1212" spans="1:16" x14ac:dyDescent="0.25">
      <c r="A1212" s="2" t="s">
        <v>6217</v>
      </c>
      <c r="B1212" s="3">
        <v>46227</v>
      </c>
      <c r="C1212" s="2" t="s">
        <v>17</v>
      </c>
      <c r="D1212" s="2" t="s">
        <v>18</v>
      </c>
      <c r="E1212" s="2" t="s">
        <v>19</v>
      </c>
      <c r="F1212" s="3">
        <v>46230</v>
      </c>
      <c r="G1212" s="2">
        <v>21</v>
      </c>
      <c r="H1212" s="2" t="s">
        <v>6233</v>
      </c>
      <c r="I1212" s="2"/>
      <c r="J1212" s="2"/>
      <c r="K1212" s="2">
        <v>3.5999999999999997E-2</v>
      </c>
      <c r="L1212" s="2" t="s">
        <v>23</v>
      </c>
      <c r="M1212" s="4">
        <v>0</v>
      </c>
      <c r="N1212" s="4">
        <v>0</v>
      </c>
      <c r="O1212" s="4">
        <v>0</v>
      </c>
      <c r="P1212" s="4">
        <v>0</v>
      </c>
    </row>
    <row r="1213" spans="1:16" x14ac:dyDescent="0.25">
      <c r="A1213" s="2" t="s">
        <v>6217</v>
      </c>
      <c r="B1213" s="3">
        <v>46227</v>
      </c>
      <c r="C1213" s="2" t="s">
        <v>17</v>
      </c>
      <c r="D1213" s="2" t="s">
        <v>18</v>
      </c>
      <c r="E1213" s="2" t="s">
        <v>19</v>
      </c>
      <c r="F1213" s="3">
        <v>46230</v>
      </c>
      <c r="G1213" s="2">
        <v>22</v>
      </c>
      <c r="H1213" s="2" t="s">
        <v>6234</v>
      </c>
      <c r="I1213" s="2"/>
      <c r="J1213" s="2"/>
      <c r="K1213" s="2">
        <v>0.03</v>
      </c>
      <c r="L1213" s="2" t="s">
        <v>23</v>
      </c>
      <c r="M1213" s="4">
        <v>0</v>
      </c>
      <c r="N1213" s="4">
        <v>0</v>
      </c>
      <c r="O1213" s="4">
        <v>0</v>
      </c>
      <c r="P1213" s="4">
        <v>0</v>
      </c>
    </row>
    <row r="1214" spans="1:16" x14ac:dyDescent="0.25">
      <c r="A1214" s="2" t="s">
        <v>6217</v>
      </c>
      <c r="B1214" s="3">
        <v>46227</v>
      </c>
      <c r="C1214" s="2" t="s">
        <v>17</v>
      </c>
      <c r="D1214" s="2" t="s">
        <v>18</v>
      </c>
      <c r="E1214" s="2" t="s">
        <v>19</v>
      </c>
      <c r="F1214" s="3">
        <v>46230</v>
      </c>
      <c r="G1214" s="2">
        <v>23</v>
      </c>
      <c r="H1214" s="2" t="s">
        <v>6235</v>
      </c>
      <c r="I1214" s="2"/>
      <c r="J1214" s="2"/>
      <c r="K1214" s="2">
        <v>5.1999999999999998E-2</v>
      </c>
      <c r="L1214" s="2" t="s">
        <v>23</v>
      </c>
      <c r="M1214" s="4">
        <v>0</v>
      </c>
      <c r="N1214" s="4">
        <v>0</v>
      </c>
      <c r="O1214" s="4">
        <v>0</v>
      </c>
      <c r="P1214" s="4">
        <v>0</v>
      </c>
    </row>
    <row r="1215" spans="1:16" x14ac:dyDescent="0.25">
      <c r="A1215" s="2" t="s">
        <v>6217</v>
      </c>
      <c r="B1215" s="3">
        <v>46227</v>
      </c>
      <c r="C1215" s="2" t="s">
        <v>17</v>
      </c>
      <c r="D1215" s="2" t="s">
        <v>18</v>
      </c>
      <c r="E1215" s="2" t="s">
        <v>19</v>
      </c>
      <c r="F1215" s="3">
        <v>46230</v>
      </c>
      <c r="G1215" s="2">
        <v>24</v>
      </c>
      <c r="H1215" s="2" t="s">
        <v>4562</v>
      </c>
      <c r="I1215" s="2"/>
      <c r="J1215" s="2"/>
      <c r="K1215" s="2">
        <v>3.2000000000000001E-2</v>
      </c>
      <c r="L1215" s="2" t="s">
        <v>23</v>
      </c>
      <c r="M1215" s="4">
        <v>0</v>
      </c>
      <c r="N1215" s="4">
        <v>0</v>
      </c>
      <c r="O1215" s="4">
        <v>0</v>
      </c>
      <c r="P1215" s="4">
        <v>0</v>
      </c>
    </row>
    <row r="1216" spans="1:16" x14ac:dyDescent="0.25">
      <c r="A1216" s="2" t="s">
        <v>6217</v>
      </c>
      <c r="B1216" s="3">
        <v>46227</v>
      </c>
      <c r="C1216" s="2" t="s">
        <v>17</v>
      </c>
      <c r="D1216" s="2" t="s">
        <v>18</v>
      </c>
      <c r="E1216" s="2" t="s">
        <v>19</v>
      </c>
      <c r="F1216" s="3">
        <v>46230</v>
      </c>
      <c r="G1216" s="2">
        <v>25</v>
      </c>
      <c r="H1216" s="2" t="s">
        <v>6236</v>
      </c>
      <c r="I1216" s="2"/>
      <c r="J1216" s="2"/>
      <c r="K1216" s="2">
        <v>1.4999999999999999E-2</v>
      </c>
      <c r="L1216" s="2" t="s">
        <v>23</v>
      </c>
      <c r="M1216" s="4">
        <v>0</v>
      </c>
      <c r="N1216" s="4">
        <v>0</v>
      </c>
      <c r="O1216" s="4">
        <v>0</v>
      </c>
      <c r="P1216" s="4">
        <v>0</v>
      </c>
    </row>
    <row r="1217" spans="1:16" x14ac:dyDescent="0.25">
      <c r="A1217" s="2" t="s">
        <v>6237</v>
      </c>
      <c r="B1217" s="3">
        <v>46227</v>
      </c>
      <c r="C1217" s="2" t="s">
        <v>17</v>
      </c>
      <c r="D1217" s="2" t="s">
        <v>18</v>
      </c>
      <c r="E1217" s="2" t="s">
        <v>19</v>
      </c>
      <c r="F1217" s="3">
        <v>46234</v>
      </c>
      <c r="G1217" s="2">
        <v>1</v>
      </c>
      <c r="H1217" s="2" t="s">
        <v>6238</v>
      </c>
      <c r="I1217" s="2"/>
      <c r="J1217" s="2"/>
      <c r="K1217" s="2">
        <v>71.28</v>
      </c>
      <c r="L1217" s="2" t="s">
        <v>320</v>
      </c>
      <c r="M1217" s="4">
        <v>1811.47</v>
      </c>
      <c r="N1217" s="4">
        <v>2209.9899999999998</v>
      </c>
      <c r="O1217" s="4">
        <v>129121.58</v>
      </c>
      <c r="P1217" s="4">
        <v>157528.32999999999</v>
      </c>
    </row>
    <row r="1218" spans="1:16" x14ac:dyDescent="0.25">
      <c r="A1218" s="2" t="s">
        <v>6237</v>
      </c>
      <c r="B1218" s="3">
        <v>46227</v>
      </c>
      <c r="C1218" s="2" t="s">
        <v>17</v>
      </c>
      <c r="D1218" s="2" t="s">
        <v>18</v>
      </c>
      <c r="E1218" s="2" t="s">
        <v>19</v>
      </c>
      <c r="F1218" s="3">
        <v>46234</v>
      </c>
      <c r="G1218" s="2">
        <v>2</v>
      </c>
      <c r="H1218" s="2" t="s">
        <v>2327</v>
      </c>
      <c r="I1218" s="2"/>
      <c r="J1218" s="2"/>
      <c r="K1218" s="2">
        <v>10.8</v>
      </c>
      <c r="L1218" s="2" t="s">
        <v>695</v>
      </c>
      <c r="M1218" s="4">
        <v>1554.94</v>
      </c>
      <c r="N1218" s="4">
        <v>1897.03</v>
      </c>
      <c r="O1218" s="4">
        <v>16793.349999999999</v>
      </c>
      <c r="P1218" s="4">
        <v>20487.89</v>
      </c>
    </row>
    <row r="1219" spans="1:16" x14ac:dyDescent="0.25">
      <c r="A1219" s="2" t="s">
        <v>6237</v>
      </c>
      <c r="B1219" s="3">
        <v>46227</v>
      </c>
      <c r="C1219" s="2" t="s">
        <v>17</v>
      </c>
      <c r="D1219" s="2" t="s">
        <v>18</v>
      </c>
      <c r="E1219" s="2" t="s">
        <v>19</v>
      </c>
      <c r="F1219" s="3">
        <v>46234</v>
      </c>
      <c r="G1219" s="2">
        <v>3</v>
      </c>
      <c r="H1219" s="2" t="s">
        <v>6239</v>
      </c>
      <c r="I1219" s="2"/>
      <c r="J1219" s="2"/>
      <c r="K1219" s="2">
        <v>1.2</v>
      </c>
      <c r="L1219" s="2" t="s">
        <v>320</v>
      </c>
      <c r="M1219" s="4">
        <v>271.73</v>
      </c>
      <c r="N1219" s="4">
        <v>331.52</v>
      </c>
      <c r="O1219" s="4">
        <v>326.08</v>
      </c>
      <c r="P1219" s="4">
        <v>397.82</v>
      </c>
    </row>
    <row r="1220" spans="1:16" x14ac:dyDescent="0.25">
      <c r="A1220" s="2" t="s">
        <v>6237</v>
      </c>
      <c r="B1220" s="3">
        <v>46227</v>
      </c>
      <c r="C1220" s="2" t="s">
        <v>17</v>
      </c>
      <c r="D1220" s="2" t="s">
        <v>18</v>
      </c>
      <c r="E1220" s="2" t="s">
        <v>19</v>
      </c>
      <c r="F1220" s="3">
        <v>46234</v>
      </c>
      <c r="G1220" s="2">
        <v>4</v>
      </c>
      <c r="H1220" s="2" t="s">
        <v>1413</v>
      </c>
      <c r="I1220" s="2"/>
      <c r="J1220" s="2"/>
      <c r="K1220" s="2">
        <v>1.86</v>
      </c>
      <c r="L1220" s="2" t="s">
        <v>320</v>
      </c>
      <c r="M1220" s="4">
        <v>271.73</v>
      </c>
      <c r="N1220" s="4">
        <v>331.51</v>
      </c>
      <c r="O1220" s="4">
        <v>505.42</v>
      </c>
      <c r="P1220" s="4">
        <v>616.61</v>
      </c>
    </row>
    <row r="1221" spans="1:16" x14ac:dyDescent="0.25">
      <c r="A1221" s="2" t="s">
        <v>6237</v>
      </c>
      <c r="B1221" s="3">
        <v>46227</v>
      </c>
      <c r="C1221" s="2" t="s">
        <v>17</v>
      </c>
      <c r="D1221" s="2" t="s">
        <v>18</v>
      </c>
      <c r="E1221" s="2" t="s">
        <v>19</v>
      </c>
      <c r="F1221" s="3">
        <v>46234</v>
      </c>
      <c r="G1221" s="2">
        <v>5</v>
      </c>
      <c r="H1221" s="2" t="s">
        <v>6240</v>
      </c>
      <c r="I1221" s="2"/>
      <c r="J1221" s="2"/>
      <c r="K1221" s="2">
        <v>848.2</v>
      </c>
      <c r="L1221" s="2" t="s">
        <v>320</v>
      </c>
      <c r="M1221" s="4">
        <v>306.56</v>
      </c>
      <c r="N1221" s="4">
        <v>374</v>
      </c>
      <c r="O1221" s="4">
        <v>260024.19</v>
      </c>
      <c r="P1221" s="4">
        <v>317229.51</v>
      </c>
    </row>
    <row r="1222" spans="1:16" x14ac:dyDescent="0.25">
      <c r="A1222" s="2" t="s">
        <v>6237</v>
      </c>
      <c r="B1222" s="3">
        <v>46227</v>
      </c>
      <c r="C1222" s="2" t="s">
        <v>17</v>
      </c>
      <c r="D1222" s="2" t="s">
        <v>18</v>
      </c>
      <c r="E1222" s="2" t="s">
        <v>19</v>
      </c>
      <c r="F1222" s="3">
        <v>46234</v>
      </c>
      <c r="G1222" s="2">
        <v>6</v>
      </c>
      <c r="H1222" s="2" t="s">
        <v>1404</v>
      </c>
      <c r="I1222" s="2"/>
      <c r="J1222" s="2"/>
      <c r="K1222" s="2">
        <v>217.476</v>
      </c>
      <c r="L1222" s="2" t="s">
        <v>320</v>
      </c>
      <c r="M1222" s="4">
        <v>306.56</v>
      </c>
      <c r="N1222" s="4">
        <v>374</v>
      </c>
      <c r="O1222" s="4">
        <v>66669.440000000002</v>
      </c>
      <c r="P1222" s="4">
        <v>81336.72</v>
      </c>
    </row>
    <row r="1223" spans="1:16" x14ac:dyDescent="0.25">
      <c r="A1223" s="2" t="s">
        <v>6241</v>
      </c>
      <c r="B1223" s="3">
        <v>46227</v>
      </c>
      <c r="C1223" s="2" t="s">
        <v>905</v>
      </c>
      <c r="D1223" s="2" t="s">
        <v>18</v>
      </c>
      <c r="E1223" s="2" t="s">
        <v>19</v>
      </c>
      <c r="F1223" s="3">
        <v>46233</v>
      </c>
      <c r="G1223" s="2">
        <v>1</v>
      </c>
      <c r="H1223" s="2" t="s">
        <v>6242</v>
      </c>
      <c r="I1223" s="2"/>
      <c r="J1223" s="2"/>
      <c r="K1223" s="2">
        <v>10</v>
      </c>
      <c r="L1223" s="2" t="s">
        <v>38</v>
      </c>
      <c r="M1223" s="4">
        <v>0</v>
      </c>
      <c r="N1223" s="4">
        <v>0</v>
      </c>
      <c r="O1223" s="4">
        <v>0</v>
      </c>
      <c r="P1223" s="4">
        <v>0</v>
      </c>
    </row>
    <row r="1224" spans="1:16" x14ac:dyDescent="0.25">
      <c r="A1224" s="2" t="s">
        <v>6241</v>
      </c>
      <c r="B1224" s="3">
        <v>46227</v>
      </c>
      <c r="C1224" s="2" t="s">
        <v>905</v>
      </c>
      <c r="D1224" s="2" t="s">
        <v>18</v>
      </c>
      <c r="E1224" s="2" t="s">
        <v>19</v>
      </c>
      <c r="F1224" s="3">
        <v>46233</v>
      </c>
      <c r="G1224" s="2">
        <v>2</v>
      </c>
      <c r="H1224" s="2" t="s">
        <v>6243</v>
      </c>
      <c r="I1224" s="2"/>
      <c r="J1224" s="2"/>
      <c r="K1224" s="2">
        <v>5</v>
      </c>
      <c r="L1224" s="2" t="s">
        <v>38</v>
      </c>
      <c r="M1224" s="4">
        <v>0</v>
      </c>
      <c r="N1224" s="4">
        <v>0</v>
      </c>
      <c r="O1224" s="4">
        <v>0</v>
      </c>
      <c r="P1224" s="4">
        <v>0</v>
      </c>
    </row>
    <row r="1225" spans="1:16" x14ac:dyDescent="0.25">
      <c r="A1225" s="2" t="s">
        <v>6241</v>
      </c>
      <c r="B1225" s="3">
        <v>46227</v>
      </c>
      <c r="C1225" s="2" t="s">
        <v>905</v>
      </c>
      <c r="D1225" s="2" t="s">
        <v>18</v>
      </c>
      <c r="E1225" s="2" t="s">
        <v>19</v>
      </c>
      <c r="F1225" s="3">
        <v>46233</v>
      </c>
      <c r="G1225" s="2">
        <v>3</v>
      </c>
      <c r="H1225" s="2" t="s">
        <v>6244</v>
      </c>
      <c r="I1225" s="2"/>
      <c r="J1225" s="2"/>
      <c r="K1225" s="2">
        <v>1</v>
      </c>
      <c r="L1225" s="2" t="s">
        <v>38</v>
      </c>
      <c r="M1225" s="4">
        <v>0</v>
      </c>
      <c r="N1225" s="4">
        <v>0</v>
      </c>
      <c r="O1225" s="4">
        <v>0</v>
      </c>
      <c r="P1225" s="4">
        <v>0</v>
      </c>
    </row>
    <row r="1226" spans="1:16" x14ac:dyDescent="0.25">
      <c r="A1226" s="2" t="s">
        <v>6241</v>
      </c>
      <c r="B1226" s="3">
        <v>46227</v>
      </c>
      <c r="C1226" s="2" t="s">
        <v>905</v>
      </c>
      <c r="D1226" s="2" t="s">
        <v>18</v>
      </c>
      <c r="E1226" s="2" t="s">
        <v>19</v>
      </c>
      <c r="F1226" s="3">
        <v>46233</v>
      </c>
      <c r="G1226" s="2">
        <v>4</v>
      </c>
      <c r="H1226" s="2" t="s">
        <v>6245</v>
      </c>
      <c r="I1226" s="2"/>
      <c r="J1226" s="2"/>
      <c r="K1226" s="2">
        <v>6</v>
      </c>
      <c r="L1226" s="2" t="s">
        <v>38</v>
      </c>
      <c r="M1226" s="4">
        <v>0</v>
      </c>
      <c r="N1226" s="4">
        <v>0</v>
      </c>
      <c r="O1226" s="4">
        <v>0</v>
      </c>
      <c r="P1226" s="4">
        <v>0</v>
      </c>
    </row>
    <row r="1227" spans="1:16" x14ac:dyDescent="0.25">
      <c r="A1227" s="2" t="s">
        <v>6241</v>
      </c>
      <c r="B1227" s="3">
        <v>46227</v>
      </c>
      <c r="C1227" s="2" t="s">
        <v>905</v>
      </c>
      <c r="D1227" s="2" t="s">
        <v>18</v>
      </c>
      <c r="E1227" s="2" t="s">
        <v>19</v>
      </c>
      <c r="F1227" s="3">
        <v>46233</v>
      </c>
      <c r="G1227" s="2">
        <v>5</v>
      </c>
      <c r="H1227" s="2" t="s">
        <v>6243</v>
      </c>
      <c r="I1227" s="2"/>
      <c r="J1227" s="2"/>
      <c r="K1227" s="2">
        <v>4</v>
      </c>
      <c r="L1227" s="2" t="s">
        <v>38</v>
      </c>
      <c r="M1227" s="4">
        <v>0</v>
      </c>
      <c r="N1227" s="4">
        <v>0</v>
      </c>
      <c r="O1227" s="4">
        <v>0</v>
      </c>
      <c r="P1227" s="4">
        <v>0</v>
      </c>
    </row>
    <row r="1228" spans="1:16" x14ac:dyDescent="0.25">
      <c r="A1228" s="2" t="s">
        <v>6241</v>
      </c>
      <c r="B1228" s="3">
        <v>46227</v>
      </c>
      <c r="C1228" s="2" t="s">
        <v>905</v>
      </c>
      <c r="D1228" s="2" t="s">
        <v>18</v>
      </c>
      <c r="E1228" s="2" t="s">
        <v>19</v>
      </c>
      <c r="F1228" s="3">
        <v>46233</v>
      </c>
      <c r="G1228" s="2">
        <v>6</v>
      </c>
      <c r="H1228" s="2" t="s">
        <v>6244</v>
      </c>
      <c r="I1228" s="2"/>
      <c r="J1228" s="2"/>
      <c r="K1228" s="2">
        <v>1</v>
      </c>
      <c r="L1228" s="2" t="s">
        <v>38</v>
      </c>
      <c r="M1228" s="4">
        <v>0</v>
      </c>
      <c r="N1228" s="4">
        <v>0</v>
      </c>
      <c r="O1228" s="4">
        <v>0</v>
      </c>
      <c r="P1228" s="4">
        <v>0</v>
      </c>
    </row>
    <row r="1229" spans="1:16" x14ac:dyDescent="0.25">
      <c r="A1229" s="2" t="s">
        <v>6241</v>
      </c>
      <c r="B1229" s="3">
        <v>46227</v>
      </c>
      <c r="C1229" s="2" t="s">
        <v>905</v>
      </c>
      <c r="D1229" s="2" t="s">
        <v>18</v>
      </c>
      <c r="E1229" s="2" t="s">
        <v>19</v>
      </c>
      <c r="F1229" s="3">
        <v>46233</v>
      </c>
      <c r="G1229" s="2">
        <v>7</v>
      </c>
      <c r="H1229" s="2" t="s">
        <v>6245</v>
      </c>
      <c r="I1229" s="2"/>
      <c r="J1229" s="2"/>
      <c r="K1229" s="2">
        <v>3</v>
      </c>
      <c r="L1229" s="2" t="s">
        <v>38</v>
      </c>
      <c r="M1229" s="4">
        <v>0</v>
      </c>
      <c r="N1229" s="4">
        <v>0</v>
      </c>
      <c r="O1229" s="4">
        <v>0</v>
      </c>
      <c r="P1229" s="4">
        <v>0</v>
      </c>
    </row>
    <row r="1230" spans="1:16" x14ac:dyDescent="0.25">
      <c r="A1230" s="2" t="s">
        <v>6241</v>
      </c>
      <c r="B1230" s="3">
        <v>46227</v>
      </c>
      <c r="C1230" s="2" t="s">
        <v>905</v>
      </c>
      <c r="D1230" s="2" t="s">
        <v>18</v>
      </c>
      <c r="E1230" s="2" t="s">
        <v>19</v>
      </c>
      <c r="F1230" s="3">
        <v>46233</v>
      </c>
      <c r="G1230" s="2">
        <v>8</v>
      </c>
      <c r="H1230" s="2" t="s">
        <v>6246</v>
      </c>
      <c r="I1230" s="2"/>
      <c r="J1230" s="2"/>
      <c r="K1230" s="2">
        <v>2</v>
      </c>
      <c r="L1230" s="2" t="s">
        <v>38</v>
      </c>
      <c r="M1230" s="4">
        <v>0</v>
      </c>
      <c r="N1230" s="4">
        <v>0</v>
      </c>
      <c r="O1230" s="4">
        <v>0</v>
      </c>
      <c r="P1230" s="4">
        <v>0</v>
      </c>
    </row>
    <row r="1231" spans="1:16" x14ac:dyDescent="0.25">
      <c r="A1231" s="2" t="s">
        <v>6241</v>
      </c>
      <c r="B1231" s="3">
        <v>46227</v>
      </c>
      <c r="C1231" s="2" t="s">
        <v>905</v>
      </c>
      <c r="D1231" s="2" t="s">
        <v>18</v>
      </c>
      <c r="E1231" s="2" t="s">
        <v>19</v>
      </c>
      <c r="F1231" s="3">
        <v>46233</v>
      </c>
      <c r="G1231" s="2">
        <v>9</v>
      </c>
      <c r="H1231" s="2" t="s">
        <v>6246</v>
      </c>
      <c r="I1231" s="2"/>
      <c r="J1231" s="2"/>
      <c r="K1231" s="2">
        <v>3</v>
      </c>
      <c r="L1231" s="2" t="s">
        <v>38</v>
      </c>
      <c r="M1231" s="4">
        <v>0</v>
      </c>
      <c r="N1231" s="4">
        <v>0</v>
      </c>
      <c r="O1231" s="4">
        <v>0</v>
      </c>
      <c r="P1231" s="4">
        <v>0</v>
      </c>
    </row>
    <row r="1232" spans="1:16" x14ac:dyDescent="0.25">
      <c r="A1232" s="2" t="s">
        <v>6241</v>
      </c>
      <c r="B1232" s="3">
        <v>46227</v>
      </c>
      <c r="C1232" s="2" t="s">
        <v>905</v>
      </c>
      <c r="D1232" s="2" t="s">
        <v>18</v>
      </c>
      <c r="E1232" s="2" t="s">
        <v>19</v>
      </c>
      <c r="F1232" s="3">
        <v>46233</v>
      </c>
      <c r="G1232" s="2">
        <v>10</v>
      </c>
      <c r="H1232" s="2" t="s">
        <v>6247</v>
      </c>
      <c r="I1232" s="2"/>
      <c r="J1232" s="2"/>
      <c r="K1232" s="2">
        <v>2</v>
      </c>
      <c r="L1232" s="2" t="s">
        <v>38</v>
      </c>
      <c r="M1232" s="4">
        <v>0</v>
      </c>
      <c r="N1232" s="4">
        <v>0</v>
      </c>
      <c r="O1232" s="4">
        <v>0</v>
      </c>
      <c r="P1232" s="4">
        <v>0</v>
      </c>
    </row>
    <row r="1233" spans="1:16" x14ac:dyDescent="0.25">
      <c r="A1233" s="2" t="s">
        <v>6241</v>
      </c>
      <c r="B1233" s="3">
        <v>46227</v>
      </c>
      <c r="C1233" s="2" t="s">
        <v>905</v>
      </c>
      <c r="D1233" s="2" t="s">
        <v>18</v>
      </c>
      <c r="E1233" s="2" t="s">
        <v>19</v>
      </c>
      <c r="F1233" s="3">
        <v>46233</v>
      </c>
      <c r="G1233" s="2">
        <v>11</v>
      </c>
      <c r="H1233" s="2" t="s">
        <v>6248</v>
      </c>
      <c r="I1233" s="2"/>
      <c r="J1233" s="2"/>
      <c r="K1233" s="2">
        <v>2</v>
      </c>
      <c r="L1233" s="2" t="s">
        <v>38</v>
      </c>
      <c r="M1233" s="4">
        <v>0</v>
      </c>
      <c r="N1233" s="4">
        <v>0</v>
      </c>
      <c r="O1233" s="4">
        <v>0</v>
      </c>
      <c r="P1233" s="4">
        <v>0</v>
      </c>
    </row>
    <row r="1234" spans="1:16" x14ac:dyDescent="0.25">
      <c r="A1234" s="2" t="s">
        <v>6241</v>
      </c>
      <c r="B1234" s="3">
        <v>46227</v>
      </c>
      <c r="C1234" s="2" t="s">
        <v>905</v>
      </c>
      <c r="D1234" s="2" t="s">
        <v>18</v>
      </c>
      <c r="E1234" s="2" t="s">
        <v>19</v>
      </c>
      <c r="F1234" s="3">
        <v>46233</v>
      </c>
      <c r="G1234" s="2">
        <v>12</v>
      </c>
      <c r="H1234" s="2" t="s">
        <v>6246</v>
      </c>
      <c r="I1234" s="2"/>
      <c r="J1234" s="2"/>
      <c r="K1234" s="2">
        <v>4</v>
      </c>
      <c r="L1234" s="2" t="s">
        <v>38</v>
      </c>
      <c r="M1234" s="4">
        <v>0</v>
      </c>
      <c r="N1234" s="4">
        <v>0</v>
      </c>
      <c r="O1234" s="4">
        <v>0</v>
      </c>
      <c r="P1234" s="4">
        <v>0</v>
      </c>
    </row>
    <row r="1235" spans="1:16" x14ac:dyDescent="0.25">
      <c r="A1235" s="2" t="s">
        <v>6241</v>
      </c>
      <c r="B1235" s="3">
        <v>46227</v>
      </c>
      <c r="C1235" s="2" t="s">
        <v>905</v>
      </c>
      <c r="D1235" s="2" t="s">
        <v>18</v>
      </c>
      <c r="E1235" s="2" t="s">
        <v>19</v>
      </c>
      <c r="F1235" s="3">
        <v>46233</v>
      </c>
      <c r="G1235" s="2">
        <v>13</v>
      </c>
      <c r="H1235" s="2" t="s">
        <v>6246</v>
      </c>
      <c r="I1235" s="2"/>
      <c r="J1235" s="2"/>
      <c r="K1235" s="2">
        <v>8</v>
      </c>
      <c r="L1235" s="2" t="s">
        <v>38</v>
      </c>
      <c r="M1235" s="4">
        <v>0</v>
      </c>
      <c r="N1235" s="4">
        <v>0</v>
      </c>
      <c r="O1235" s="4">
        <v>0</v>
      </c>
      <c r="P1235" s="4">
        <v>0</v>
      </c>
    </row>
    <row r="1236" spans="1:16" x14ac:dyDescent="0.25">
      <c r="A1236" s="2" t="s">
        <v>6241</v>
      </c>
      <c r="B1236" s="3">
        <v>46227</v>
      </c>
      <c r="C1236" s="2" t="s">
        <v>905</v>
      </c>
      <c r="D1236" s="2" t="s">
        <v>18</v>
      </c>
      <c r="E1236" s="2" t="s">
        <v>19</v>
      </c>
      <c r="F1236" s="3">
        <v>46233</v>
      </c>
      <c r="G1236" s="2">
        <v>14</v>
      </c>
      <c r="H1236" s="2" t="s">
        <v>6249</v>
      </c>
      <c r="I1236" s="2"/>
      <c r="J1236" s="2"/>
      <c r="K1236" s="2">
        <v>1</v>
      </c>
      <c r="L1236" s="2" t="s">
        <v>38</v>
      </c>
      <c r="M1236" s="4">
        <v>0</v>
      </c>
      <c r="N1236" s="4">
        <v>0</v>
      </c>
      <c r="O1236" s="4">
        <v>0</v>
      </c>
      <c r="P1236" s="4">
        <v>0</v>
      </c>
    </row>
    <row r="1237" spans="1:16" x14ac:dyDescent="0.25">
      <c r="A1237" s="2" t="s">
        <v>6241</v>
      </c>
      <c r="B1237" s="3">
        <v>46227</v>
      </c>
      <c r="C1237" s="2" t="s">
        <v>905</v>
      </c>
      <c r="D1237" s="2" t="s">
        <v>18</v>
      </c>
      <c r="E1237" s="2" t="s">
        <v>19</v>
      </c>
      <c r="F1237" s="3">
        <v>46233</v>
      </c>
      <c r="G1237" s="2">
        <v>15</v>
      </c>
      <c r="H1237" s="2" t="s">
        <v>6250</v>
      </c>
      <c r="I1237" s="2"/>
      <c r="J1237" s="2"/>
      <c r="K1237" s="2">
        <v>1</v>
      </c>
      <c r="L1237" s="2" t="s">
        <v>38</v>
      </c>
      <c r="M1237" s="4">
        <v>0</v>
      </c>
      <c r="N1237" s="4">
        <v>0</v>
      </c>
      <c r="O1237" s="4">
        <v>0</v>
      </c>
      <c r="P1237" s="4">
        <v>0</v>
      </c>
    </row>
    <row r="1238" spans="1:16" x14ac:dyDescent="0.25">
      <c r="A1238" s="2" t="s">
        <v>6241</v>
      </c>
      <c r="B1238" s="3">
        <v>46227</v>
      </c>
      <c r="C1238" s="2" t="s">
        <v>905</v>
      </c>
      <c r="D1238" s="2" t="s">
        <v>18</v>
      </c>
      <c r="E1238" s="2" t="s">
        <v>19</v>
      </c>
      <c r="F1238" s="3">
        <v>46233</v>
      </c>
      <c r="G1238" s="2">
        <v>16</v>
      </c>
      <c r="H1238" s="2" t="s">
        <v>6250</v>
      </c>
      <c r="I1238" s="2"/>
      <c r="J1238" s="2"/>
      <c r="K1238" s="2">
        <v>1</v>
      </c>
      <c r="L1238" s="2" t="s">
        <v>38</v>
      </c>
      <c r="M1238" s="4">
        <v>0</v>
      </c>
      <c r="N1238" s="4">
        <v>0</v>
      </c>
      <c r="O1238" s="4">
        <v>0</v>
      </c>
      <c r="P1238" s="4">
        <v>0</v>
      </c>
    </row>
    <row r="1239" spans="1:16" x14ac:dyDescent="0.25">
      <c r="A1239" s="2" t="s">
        <v>6241</v>
      </c>
      <c r="B1239" s="3">
        <v>46227</v>
      </c>
      <c r="C1239" s="2" t="s">
        <v>905</v>
      </c>
      <c r="D1239" s="2" t="s">
        <v>18</v>
      </c>
      <c r="E1239" s="2" t="s">
        <v>19</v>
      </c>
      <c r="F1239" s="3">
        <v>46233</v>
      </c>
      <c r="G1239" s="2">
        <v>17</v>
      </c>
      <c r="H1239" s="2" t="s">
        <v>6251</v>
      </c>
      <c r="I1239" s="2"/>
      <c r="J1239" s="2"/>
      <c r="K1239" s="2">
        <v>1</v>
      </c>
      <c r="L1239" s="2" t="s">
        <v>38</v>
      </c>
      <c r="M1239" s="4">
        <v>0</v>
      </c>
      <c r="N1239" s="4">
        <v>0</v>
      </c>
      <c r="O1239" s="4">
        <v>0</v>
      </c>
      <c r="P1239" s="4">
        <v>0</v>
      </c>
    </row>
    <row r="1240" spans="1:16" x14ac:dyDescent="0.25">
      <c r="A1240" s="2" t="s">
        <v>6241</v>
      </c>
      <c r="B1240" s="3">
        <v>46227</v>
      </c>
      <c r="C1240" s="2" t="s">
        <v>905</v>
      </c>
      <c r="D1240" s="2" t="s">
        <v>18</v>
      </c>
      <c r="E1240" s="2" t="s">
        <v>19</v>
      </c>
      <c r="F1240" s="3">
        <v>46233</v>
      </c>
      <c r="G1240" s="2">
        <v>18</v>
      </c>
      <c r="H1240" s="2" t="s">
        <v>6252</v>
      </c>
      <c r="I1240" s="2"/>
      <c r="J1240" s="2"/>
      <c r="K1240" s="2">
        <v>1</v>
      </c>
      <c r="L1240" s="2" t="s">
        <v>38</v>
      </c>
      <c r="M1240" s="4">
        <v>0</v>
      </c>
      <c r="N1240" s="4">
        <v>0</v>
      </c>
      <c r="O1240" s="4">
        <v>0</v>
      </c>
      <c r="P1240" s="4">
        <v>0</v>
      </c>
    </row>
    <row r="1241" spans="1:16" x14ac:dyDescent="0.25">
      <c r="A1241" s="2" t="s">
        <v>6241</v>
      </c>
      <c r="B1241" s="3">
        <v>46227</v>
      </c>
      <c r="C1241" s="2" t="s">
        <v>905</v>
      </c>
      <c r="D1241" s="2" t="s">
        <v>18</v>
      </c>
      <c r="E1241" s="2" t="s">
        <v>19</v>
      </c>
      <c r="F1241" s="3">
        <v>46233</v>
      </c>
      <c r="G1241" s="2">
        <v>19</v>
      </c>
      <c r="H1241" s="2" t="s">
        <v>6253</v>
      </c>
      <c r="I1241" s="2"/>
      <c r="J1241" s="2"/>
      <c r="K1241" s="2">
        <v>2</v>
      </c>
      <c r="L1241" s="2" t="s">
        <v>38</v>
      </c>
      <c r="M1241" s="4">
        <v>0</v>
      </c>
      <c r="N1241" s="4">
        <v>0</v>
      </c>
      <c r="O1241" s="4">
        <v>0</v>
      </c>
      <c r="P1241" s="4">
        <v>0</v>
      </c>
    </row>
    <row r="1242" spans="1:16" x14ac:dyDescent="0.25">
      <c r="A1242" s="2" t="s">
        <v>6241</v>
      </c>
      <c r="B1242" s="3">
        <v>46227</v>
      </c>
      <c r="C1242" s="2" t="s">
        <v>905</v>
      </c>
      <c r="D1242" s="2" t="s">
        <v>18</v>
      </c>
      <c r="E1242" s="2" t="s">
        <v>19</v>
      </c>
      <c r="F1242" s="3">
        <v>46233</v>
      </c>
      <c r="G1242" s="2">
        <v>20</v>
      </c>
      <c r="H1242" s="2" t="s">
        <v>6254</v>
      </c>
      <c r="I1242" s="2"/>
      <c r="J1242" s="2"/>
      <c r="K1242" s="2">
        <v>3</v>
      </c>
      <c r="L1242" s="2" t="s">
        <v>38</v>
      </c>
      <c r="M1242" s="4">
        <v>0</v>
      </c>
      <c r="N1242" s="4">
        <v>0</v>
      </c>
      <c r="O1242" s="4">
        <v>0</v>
      </c>
      <c r="P1242" s="4">
        <v>0</v>
      </c>
    </row>
    <row r="1243" spans="1:16" x14ac:dyDescent="0.25">
      <c r="A1243" s="2" t="s">
        <v>6241</v>
      </c>
      <c r="B1243" s="3">
        <v>46227</v>
      </c>
      <c r="C1243" s="2" t="s">
        <v>905</v>
      </c>
      <c r="D1243" s="2" t="s">
        <v>18</v>
      </c>
      <c r="E1243" s="2" t="s">
        <v>19</v>
      </c>
      <c r="F1243" s="3">
        <v>46233</v>
      </c>
      <c r="G1243" s="2">
        <v>21</v>
      </c>
      <c r="H1243" s="2" t="s">
        <v>6255</v>
      </c>
      <c r="I1243" s="2"/>
      <c r="J1243" s="2"/>
      <c r="K1243" s="2">
        <v>1</v>
      </c>
      <c r="L1243" s="2" t="s">
        <v>38</v>
      </c>
      <c r="M1243" s="4">
        <v>0</v>
      </c>
      <c r="N1243" s="4">
        <v>0</v>
      </c>
      <c r="O1243" s="4">
        <v>0</v>
      </c>
      <c r="P1243" s="4">
        <v>0</v>
      </c>
    </row>
    <row r="1244" spans="1:16" x14ac:dyDescent="0.25">
      <c r="A1244" s="2" t="s">
        <v>6241</v>
      </c>
      <c r="B1244" s="3">
        <v>46227</v>
      </c>
      <c r="C1244" s="2" t="s">
        <v>905</v>
      </c>
      <c r="D1244" s="2" t="s">
        <v>18</v>
      </c>
      <c r="E1244" s="2" t="s">
        <v>19</v>
      </c>
      <c r="F1244" s="3">
        <v>46233</v>
      </c>
      <c r="G1244" s="2">
        <v>22</v>
      </c>
      <c r="H1244" s="2" t="s">
        <v>6256</v>
      </c>
      <c r="I1244" s="2"/>
      <c r="J1244" s="2"/>
      <c r="K1244" s="2">
        <v>1</v>
      </c>
      <c r="L1244" s="2" t="s">
        <v>38</v>
      </c>
      <c r="M1244" s="4">
        <v>0</v>
      </c>
      <c r="N1244" s="4">
        <v>0</v>
      </c>
      <c r="O1244" s="4">
        <v>0</v>
      </c>
      <c r="P1244" s="4">
        <v>0</v>
      </c>
    </row>
    <row r="1245" spans="1:16" x14ac:dyDescent="0.25">
      <c r="A1245" s="2" t="s">
        <v>6241</v>
      </c>
      <c r="B1245" s="3">
        <v>46227</v>
      </c>
      <c r="C1245" s="2" t="s">
        <v>905</v>
      </c>
      <c r="D1245" s="2" t="s">
        <v>18</v>
      </c>
      <c r="E1245" s="2" t="s">
        <v>19</v>
      </c>
      <c r="F1245" s="3">
        <v>46233</v>
      </c>
      <c r="G1245" s="2">
        <v>23</v>
      </c>
      <c r="H1245" s="2" t="s">
        <v>6257</v>
      </c>
      <c r="I1245" s="2"/>
      <c r="J1245" s="2"/>
      <c r="K1245" s="2">
        <v>2</v>
      </c>
      <c r="L1245" s="2" t="s">
        <v>38</v>
      </c>
      <c r="M1245" s="4">
        <v>0</v>
      </c>
      <c r="N1245" s="4">
        <v>0</v>
      </c>
      <c r="O1245" s="4">
        <v>0</v>
      </c>
      <c r="P1245" s="4">
        <v>0</v>
      </c>
    </row>
    <row r="1246" spans="1:16" x14ac:dyDescent="0.25">
      <c r="A1246" s="2" t="s">
        <v>6241</v>
      </c>
      <c r="B1246" s="3">
        <v>46227</v>
      </c>
      <c r="C1246" s="2" t="s">
        <v>905</v>
      </c>
      <c r="D1246" s="2" t="s">
        <v>18</v>
      </c>
      <c r="E1246" s="2" t="s">
        <v>19</v>
      </c>
      <c r="F1246" s="3">
        <v>46233</v>
      </c>
      <c r="G1246" s="2">
        <v>24</v>
      </c>
      <c r="H1246" s="2" t="s">
        <v>6258</v>
      </c>
      <c r="I1246" s="2"/>
      <c r="J1246" s="2"/>
      <c r="K1246" s="2">
        <v>2</v>
      </c>
      <c r="L1246" s="2" t="s">
        <v>38</v>
      </c>
      <c r="M1246" s="4">
        <v>0</v>
      </c>
      <c r="N1246" s="4">
        <v>0</v>
      </c>
      <c r="O1246" s="4">
        <v>0</v>
      </c>
      <c r="P1246" s="4">
        <v>0</v>
      </c>
    </row>
    <row r="1247" spans="1:16" x14ac:dyDescent="0.25">
      <c r="A1247" s="2" t="s">
        <v>6241</v>
      </c>
      <c r="B1247" s="3">
        <v>46227</v>
      </c>
      <c r="C1247" s="2" t="s">
        <v>905</v>
      </c>
      <c r="D1247" s="2" t="s">
        <v>18</v>
      </c>
      <c r="E1247" s="2" t="s">
        <v>19</v>
      </c>
      <c r="F1247" s="3">
        <v>46233</v>
      </c>
      <c r="G1247" s="2">
        <v>25</v>
      </c>
      <c r="H1247" s="2" t="s">
        <v>6246</v>
      </c>
      <c r="I1247" s="2"/>
      <c r="J1247" s="2"/>
      <c r="K1247" s="2">
        <v>1</v>
      </c>
      <c r="L1247" s="2" t="s">
        <v>38</v>
      </c>
      <c r="M1247" s="4">
        <v>0</v>
      </c>
      <c r="N1247" s="4">
        <v>0</v>
      </c>
      <c r="O1247" s="4">
        <v>0</v>
      </c>
      <c r="P1247" s="4">
        <v>0</v>
      </c>
    </row>
    <row r="1248" spans="1:16" x14ac:dyDescent="0.25">
      <c r="A1248" s="2" t="s">
        <v>6241</v>
      </c>
      <c r="B1248" s="3">
        <v>46227</v>
      </c>
      <c r="C1248" s="2" t="s">
        <v>905</v>
      </c>
      <c r="D1248" s="2" t="s">
        <v>18</v>
      </c>
      <c r="E1248" s="2" t="s">
        <v>19</v>
      </c>
      <c r="F1248" s="3">
        <v>46233</v>
      </c>
      <c r="G1248" s="2">
        <v>26</v>
      </c>
      <c r="H1248" s="2" t="s">
        <v>6259</v>
      </c>
      <c r="I1248" s="2"/>
      <c r="J1248" s="2"/>
      <c r="K1248" s="2">
        <v>1</v>
      </c>
      <c r="L1248" s="2" t="s">
        <v>38</v>
      </c>
      <c r="M1248" s="4">
        <v>0</v>
      </c>
      <c r="N1248" s="4">
        <v>0</v>
      </c>
      <c r="O1248" s="4">
        <v>0</v>
      </c>
      <c r="P1248" s="4">
        <v>0</v>
      </c>
    </row>
    <row r="1249" spans="1:16" x14ac:dyDescent="0.25">
      <c r="A1249" s="2" t="s">
        <v>6241</v>
      </c>
      <c r="B1249" s="3">
        <v>46227</v>
      </c>
      <c r="C1249" s="2" t="s">
        <v>905</v>
      </c>
      <c r="D1249" s="2" t="s">
        <v>18</v>
      </c>
      <c r="E1249" s="2" t="s">
        <v>19</v>
      </c>
      <c r="F1249" s="3">
        <v>46233</v>
      </c>
      <c r="G1249" s="2">
        <v>27</v>
      </c>
      <c r="H1249" s="2" t="s">
        <v>6260</v>
      </c>
      <c r="I1249" s="2"/>
      <c r="J1249" s="2"/>
      <c r="K1249" s="2">
        <v>1</v>
      </c>
      <c r="L1249" s="2" t="s">
        <v>38</v>
      </c>
      <c r="M1249" s="4">
        <v>0</v>
      </c>
      <c r="N1249" s="4">
        <v>0</v>
      </c>
      <c r="O1249" s="4">
        <v>0</v>
      </c>
      <c r="P1249" s="4">
        <v>0</v>
      </c>
    </row>
    <row r="1250" spans="1:16" x14ac:dyDescent="0.25">
      <c r="A1250" s="2" t="s">
        <v>6241</v>
      </c>
      <c r="B1250" s="3">
        <v>46227</v>
      </c>
      <c r="C1250" s="2" t="s">
        <v>905</v>
      </c>
      <c r="D1250" s="2" t="s">
        <v>18</v>
      </c>
      <c r="E1250" s="2" t="s">
        <v>19</v>
      </c>
      <c r="F1250" s="3">
        <v>46233</v>
      </c>
      <c r="G1250" s="2">
        <v>28</v>
      </c>
      <c r="H1250" s="2" t="s">
        <v>6261</v>
      </c>
      <c r="I1250" s="2"/>
      <c r="J1250" s="2"/>
      <c r="K1250" s="2">
        <v>1</v>
      </c>
      <c r="L1250" s="2" t="s">
        <v>38</v>
      </c>
      <c r="M1250" s="4">
        <v>0</v>
      </c>
      <c r="N1250" s="4">
        <v>0</v>
      </c>
      <c r="O1250" s="4">
        <v>0</v>
      </c>
      <c r="P1250" s="4">
        <v>0</v>
      </c>
    </row>
    <row r="1251" spans="1:16" x14ac:dyDescent="0.25">
      <c r="A1251" s="2" t="s">
        <v>6241</v>
      </c>
      <c r="B1251" s="3">
        <v>46227</v>
      </c>
      <c r="C1251" s="2" t="s">
        <v>905</v>
      </c>
      <c r="D1251" s="2" t="s">
        <v>18</v>
      </c>
      <c r="E1251" s="2" t="s">
        <v>19</v>
      </c>
      <c r="F1251" s="3">
        <v>46233</v>
      </c>
      <c r="G1251" s="2">
        <v>29</v>
      </c>
      <c r="H1251" s="2" t="s">
        <v>6262</v>
      </c>
      <c r="I1251" s="2"/>
      <c r="J1251" s="2"/>
      <c r="K1251" s="2">
        <v>1</v>
      </c>
      <c r="L1251" s="2" t="s">
        <v>38</v>
      </c>
      <c r="M1251" s="4">
        <v>0</v>
      </c>
      <c r="N1251" s="4">
        <v>0</v>
      </c>
      <c r="O1251" s="4">
        <v>0</v>
      </c>
      <c r="P1251" s="4">
        <v>0</v>
      </c>
    </row>
    <row r="1252" spans="1:16" x14ac:dyDescent="0.25">
      <c r="A1252" s="2" t="s">
        <v>6241</v>
      </c>
      <c r="B1252" s="3">
        <v>46227</v>
      </c>
      <c r="C1252" s="2" t="s">
        <v>905</v>
      </c>
      <c r="D1252" s="2" t="s">
        <v>18</v>
      </c>
      <c r="E1252" s="2" t="s">
        <v>19</v>
      </c>
      <c r="F1252" s="3">
        <v>46233</v>
      </c>
      <c r="G1252" s="2">
        <v>30</v>
      </c>
      <c r="H1252" s="2" t="s">
        <v>6263</v>
      </c>
      <c r="I1252" s="2"/>
      <c r="J1252" s="2"/>
      <c r="K1252" s="2">
        <v>1</v>
      </c>
      <c r="L1252" s="2" t="s">
        <v>38</v>
      </c>
      <c r="M1252" s="4">
        <v>0</v>
      </c>
      <c r="N1252" s="4">
        <v>0</v>
      </c>
      <c r="O1252" s="4">
        <v>0</v>
      </c>
      <c r="P1252" s="4">
        <v>0</v>
      </c>
    </row>
    <row r="1253" spans="1:16" x14ac:dyDescent="0.25">
      <c r="A1253" s="2" t="s">
        <v>6241</v>
      </c>
      <c r="B1253" s="3">
        <v>46227</v>
      </c>
      <c r="C1253" s="2" t="s">
        <v>905</v>
      </c>
      <c r="D1253" s="2" t="s">
        <v>18</v>
      </c>
      <c r="E1253" s="2" t="s">
        <v>19</v>
      </c>
      <c r="F1253" s="3">
        <v>46233</v>
      </c>
      <c r="G1253" s="2">
        <v>31</v>
      </c>
      <c r="H1253" s="2" t="s">
        <v>6264</v>
      </c>
      <c r="I1253" s="2"/>
      <c r="J1253" s="2"/>
      <c r="K1253" s="2">
        <v>1</v>
      </c>
      <c r="L1253" s="2" t="s">
        <v>38</v>
      </c>
      <c r="M1253" s="4">
        <v>0</v>
      </c>
      <c r="N1253" s="4">
        <v>0</v>
      </c>
      <c r="O1253" s="4">
        <v>0</v>
      </c>
      <c r="P1253" s="4">
        <v>0</v>
      </c>
    </row>
    <row r="1254" spans="1:16" x14ac:dyDescent="0.25">
      <c r="A1254" s="2" t="s">
        <v>6241</v>
      </c>
      <c r="B1254" s="3">
        <v>46227</v>
      </c>
      <c r="C1254" s="2" t="s">
        <v>905</v>
      </c>
      <c r="D1254" s="2" t="s">
        <v>18</v>
      </c>
      <c r="E1254" s="2" t="s">
        <v>19</v>
      </c>
      <c r="F1254" s="3">
        <v>46233</v>
      </c>
      <c r="G1254" s="2">
        <v>32</v>
      </c>
      <c r="H1254" s="2" t="s">
        <v>6265</v>
      </c>
      <c r="I1254" s="2"/>
      <c r="J1254" s="2"/>
      <c r="K1254" s="2">
        <v>1</v>
      </c>
      <c r="L1254" s="2" t="s">
        <v>38</v>
      </c>
      <c r="M1254" s="4">
        <v>0</v>
      </c>
      <c r="N1254" s="4">
        <v>0</v>
      </c>
      <c r="O1254" s="4">
        <v>0</v>
      </c>
      <c r="P1254" s="4">
        <v>0</v>
      </c>
    </row>
    <row r="1255" spans="1:16" x14ac:dyDescent="0.25">
      <c r="A1255" s="2" t="s">
        <v>6241</v>
      </c>
      <c r="B1255" s="3">
        <v>46227</v>
      </c>
      <c r="C1255" s="2" t="s">
        <v>905</v>
      </c>
      <c r="D1255" s="2" t="s">
        <v>18</v>
      </c>
      <c r="E1255" s="2" t="s">
        <v>19</v>
      </c>
      <c r="F1255" s="3">
        <v>46233</v>
      </c>
      <c r="G1255" s="2">
        <v>33</v>
      </c>
      <c r="H1255" s="2" t="s">
        <v>6266</v>
      </c>
      <c r="I1255" s="2"/>
      <c r="J1255" s="2"/>
      <c r="K1255" s="2">
        <v>1</v>
      </c>
      <c r="L1255" s="2" t="s">
        <v>38</v>
      </c>
      <c r="M1255" s="4">
        <v>0</v>
      </c>
      <c r="N1255" s="4">
        <v>0</v>
      </c>
      <c r="O1255" s="4">
        <v>0</v>
      </c>
      <c r="P1255" s="4">
        <v>0</v>
      </c>
    </row>
    <row r="1256" spans="1:16" x14ac:dyDescent="0.25">
      <c r="A1256" s="2" t="s">
        <v>6241</v>
      </c>
      <c r="B1256" s="3">
        <v>46227</v>
      </c>
      <c r="C1256" s="2" t="s">
        <v>905</v>
      </c>
      <c r="D1256" s="2" t="s">
        <v>18</v>
      </c>
      <c r="E1256" s="2" t="s">
        <v>19</v>
      </c>
      <c r="F1256" s="3">
        <v>46233</v>
      </c>
      <c r="G1256" s="2">
        <v>34</v>
      </c>
      <c r="H1256" s="2" t="s">
        <v>6267</v>
      </c>
      <c r="I1256" s="2"/>
      <c r="J1256" s="2"/>
      <c r="K1256" s="2">
        <v>2</v>
      </c>
      <c r="L1256" s="2" t="s">
        <v>38</v>
      </c>
      <c r="M1256" s="4">
        <v>0</v>
      </c>
      <c r="N1256" s="4">
        <v>0</v>
      </c>
      <c r="O1256" s="4">
        <v>0</v>
      </c>
      <c r="P1256" s="4">
        <v>0</v>
      </c>
    </row>
    <row r="1257" spans="1:16" x14ac:dyDescent="0.25">
      <c r="A1257" s="2" t="s">
        <v>6241</v>
      </c>
      <c r="B1257" s="3">
        <v>46227</v>
      </c>
      <c r="C1257" s="2" t="s">
        <v>905</v>
      </c>
      <c r="D1257" s="2" t="s">
        <v>18</v>
      </c>
      <c r="E1257" s="2" t="s">
        <v>19</v>
      </c>
      <c r="F1257" s="3">
        <v>46233</v>
      </c>
      <c r="G1257" s="2">
        <v>35</v>
      </c>
      <c r="H1257" s="2" t="s">
        <v>6268</v>
      </c>
      <c r="I1257" s="2"/>
      <c r="J1257" s="2"/>
      <c r="K1257" s="2">
        <v>2</v>
      </c>
      <c r="L1257" s="2" t="s">
        <v>38</v>
      </c>
      <c r="M1257" s="4">
        <v>0</v>
      </c>
      <c r="N1257" s="4">
        <v>0</v>
      </c>
      <c r="O1257" s="4">
        <v>0</v>
      </c>
      <c r="P1257" s="4">
        <v>0</v>
      </c>
    </row>
    <row r="1258" spans="1:16" x14ac:dyDescent="0.25">
      <c r="A1258" s="2" t="s">
        <v>6241</v>
      </c>
      <c r="B1258" s="3">
        <v>46227</v>
      </c>
      <c r="C1258" s="2" t="s">
        <v>905</v>
      </c>
      <c r="D1258" s="2" t="s">
        <v>18</v>
      </c>
      <c r="E1258" s="2" t="s">
        <v>19</v>
      </c>
      <c r="F1258" s="3">
        <v>46233</v>
      </c>
      <c r="G1258" s="2">
        <v>36</v>
      </c>
      <c r="H1258" s="2" t="s">
        <v>6269</v>
      </c>
      <c r="I1258" s="2"/>
      <c r="J1258" s="2"/>
      <c r="K1258" s="2">
        <v>5</v>
      </c>
      <c r="L1258" s="2" t="s">
        <v>38</v>
      </c>
      <c r="M1258" s="4">
        <v>0</v>
      </c>
      <c r="N1258" s="4">
        <v>0</v>
      </c>
      <c r="O1258" s="4">
        <v>0</v>
      </c>
      <c r="P1258" s="4">
        <v>0</v>
      </c>
    </row>
    <row r="1259" spans="1:16" x14ac:dyDescent="0.25">
      <c r="A1259" s="2" t="s">
        <v>6241</v>
      </c>
      <c r="B1259" s="3">
        <v>46227</v>
      </c>
      <c r="C1259" s="2" t="s">
        <v>905</v>
      </c>
      <c r="D1259" s="2" t="s">
        <v>18</v>
      </c>
      <c r="E1259" s="2" t="s">
        <v>19</v>
      </c>
      <c r="F1259" s="3">
        <v>46233</v>
      </c>
      <c r="G1259" s="2">
        <v>37</v>
      </c>
      <c r="H1259" s="2" t="s">
        <v>6270</v>
      </c>
      <c r="I1259" s="2"/>
      <c r="J1259" s="2"/>
      <c r="K1259" s="2">
        <v>5</v>
      </c>
      <c r="L1259" s="2" t="s">
        <v>38</v>
      </c>
      <c r="M1259" s="4">
        <v>0</v>
      </c>
      <c r="N1259" s="4">
        <v>0</v>
      </c>
      <c r="O1259" s="4">
        <v>0</v>
      </c>
      <c r="P1259" s="4">
        <v>0</v>
      </c>
    </row>
    <row r="1260" spans="1:16" x14ac:dyDescent="0.25">
      <c r="A1260" s="2" t="s">
        <v>6241</v>
      </c>
      <c r="B1260" s="3">
        <v>46227</v>
      </c>
      <c r="C1260" s="2" t="s">
        <v>905</v>
      </c>
      <c r="D1260" s="2" t="s">
        <v>18</v>
      </c>
      <c r="E1260" s="2" t="s">
        <v>19</v>
      </c>
      <c r="F1260" s="3">
        <v>46233</v>
      </c>
      <c r="G1260" s="2">
        <v>38</v>
      </c>
      <c r="H1260" s="2" t="s">
        <v>6271</v>
      </c>
      <c r="I1260" s="2"/>
      <c r="J1260" s="2"/>
      <c r="K1260" s="2">
        <v>2</v>
      </c>
      <c r="L1260" s="2" t="s">
        <v>38</v>
      </c>
      <c r="M1260" s="4">
        <v>0</v>
      </c>
      <c r="N1260" s="4">
        <v>0</v>
      </c>
      <c r="O1260" s="4">
        <v>0</v>
      </c>
      <c r="P1260" s="4">
        <v>0</v>
      </c>
    </row>
    <row r="1261" spans="1:16" x14ac:dyDescent="0.25">
      <c r="A1261" s="2" t="s">
        <v>6241</v>
      </c>
      <c r="B1261" s="3">
        <v>46227</v>
      </c>
      <c r="C1261" s="2" t="s">
        <v>905</v>
      </c>
      <c r="D1261" s="2" t="s">
        <v>18</v>
      </c>
      <c r="E1261" s="2" t="s">
        <v>19</v>
      </c>
      <c r="F1261" s="3">
        <v>46233</v>
      </c>
      <c r="G1261" s="2">
        <v>39</v>
      </c>
      <c r="H1261" s="2" t="s">
        <v>6272</v>
      </c>
      <c r="I1261" s="2"/>
      <c r="J1261" s="2"/>
      <c r="K1261" s="2">
        <v>2</v>
      </c>
      <c r="L1261" s="2" t="s">
        <v>38</v>
      </c>
      <c r="M1261" s="4">
        <v>0</v>
      </c>
      <c r="N1261" s="4">
        <v>0</v>
      </c>
      <c r="O1261" s="4">
        <v>0</v>
      </c>
      <c r="P1261" s="4">
        <v>0</v>
      </c>
    </row>
    <row r="1262" spans="1:16" x14ac:dyDescent="0.25">
      <c r="A1262" s="2" t="s">
        <v>6241</v>
      </c>
      <c r="B1262" s="3">
        <v>46227</v>
      </c>
      <c r="C1262" s="2" t="s">
        <v>905</v>
      </c>
      <c r="D1262" s="2" t="s">
        <v>18</v>
      </c>
      <c r="E1262" s="2" t="s">
        <v>19</v>
      </c>
      <c r="F1262" s="3">
        <v>46233</v>
      </c>
      <c r="G1262" s="2">
        <v>40</v>
      </c>
      <c r="H1262" s="2" t="s">
        <v>6273</v>
      </c>
      <c r="I1262" s="2"/>
      <c r="J1262" s="2"/>
      <c r="K1262" s="2">
        <v>12</v>
      </c>
      <c r="L1262" s="2" t="s">
        <v>38</v>
      </c>
      <c r="M1262" s="4">
        <v>0</v>
      </c>
      <c r="N1262" s="4">
        <v>0</v>
      </c>
      <c r="O1262" s="4">
        <v>0</v>
      </c>
      <c r="P1262" s="4">
        <v>0</v>
      </c>
    </row>
    <row r="1263" spans="1:16" x14ac:dyDescent="0.25">
      <c r="A1263" s="2" t="s">
        <v>6241</v>
      </c>
      <c r="B1263" s="3">
        <v>46227</v>
      </c>
      <c r="C1263" s="2" t="s">
        <v>905</v>
      </c>
      <c r="D1263" s="2" t="s">
        <v>18</v>
      </c>
      <c r="E1263" s="2" t="s">
        <v>19</v>
      </c>
      <c r="F1263" s="3">
        <v>46233</v>
      </c>
      <c r="G1263" s="2">
        <v>41</v>
      </c>
      <c r="H1263" s="2" t="s">
        <v>6274</v>
      </c>
      <c r="I1263" s="2"/>
      <c r="J1263" s="2"/>
      <c r="K1263" s="2">
        <v>21</v>
      </c>
      <c r="L1263" s="2" t="s">
        <v>38</v>
      </c>
      <c r="M1263" s="4">
        <v>0</v>
      </c>
      <c r="N1263" s="4">
        <v>0</v>
      </c>
      <c r="O1263" s="4">
        <v>0</v>
      </c>
      <c r="P1263" s="4">
        <v>0</v>
      </c>
    </row>
    <row r="1264" spans="1:16" x14ac:dyDescent="0.25">
      <c r="A1264" s="2" t="s">
        <v>6241</v>
      </c>
      <c r="B1264" s="3">
        <v>46227</v>
      </c>
      <c r="C1264" s="2" t="s">
        <v>905</v>
      </c>
      <c r="D1264" s="2" t="s">
        <v>18</v>
      </c>
      <c r="E1264" s="2" t="s">
        <v>19</v>
      </c>
      <c r="F1264" s="3">
        <v>46233</v>
      </c>
      <c r="G1264" s="2">
        <v>42</v>
      </c>
      <c r="H1264" s="2" t="s">
        <v>6275</v>
      </c>
      <c r="I1264" s="2"/>
      <c r="J1264" s="2"/>
      <c r="K1264" s="2">
        <v>2</v>
      </c>
      <c r="L1264" s="2" t="s">
        <v>38</v>
      </c>
      <c r="M1264" s="4">
        <v>0</v>
      </c>
      <c r="N1264" s="4">
        <v>0</v>
      </c>
      <c r="O1264" s="4">
        <v>0</v>
      </c>
      <c r="P1264" s="4">
        <v>0</v>
      </c>
    </row>
    <row r="1265" spans="1:16" x14ac:dyDescent="0.25">
      <c r="A1265" s="2" t="s">
        <v>6241</v>
      </c>
      <c r="B1265" s="3">
        <v>46227</v>
      </c>
      <c r="C1265" s="2" t="s">
        <v>905</v>
      </c>
      <c r="D1265" s="2" t="s">
        <v>18</v>
      </c>
      <c r="E1265" s="2" t="s">
        <v>19</v>
      </c>
      <c r="F1265" s="3">
        <v>46233</v>
      </c>
      <c r="G1265" s="2">
        <v>43</v>
      </c>
      <c r="H1265" s="2" t="s">
        <v>6276</v>
      </c>
      <c r="I1265" s="2"/>
      <c r="J1265" s="2"/>
      <c r="K1265" s="2">
        <v>2</v>
      </c>
      <c r="L1265" s="2" t="s">
        <v>38</v>
      </c>
      <c r="M1265" s="4">
        <v>0</v>
      </c>
      <c r="N1265" s="4">
        <v>0</v>
      </c>
      <c r="O1265" s="4">
        <v>0</v>
      </c>
      <c r="P1265" s="4">
        <v>0</v>
      </c>
    </row>
    <row r="1266" spans="1:16" x14ac:dyDescent="0.25">
      <c r="A1266" s="2" t="s">
        <v>6241</v>
      </c>
      <c r="B1266" s="3">
        <v>46227</v>
      </c>
      <c r="C1266" s="2" t="s">
        <v>905</v>
      </c>
      <c r="D1266" s="2" t="s">
        <v>18</v>
      </c>
      <c r="E1266" s="2" t="s">
        <v>19</v>
      </c>
      <c r="F1266" s="3">
        <v>46233</v>
      </c>
      <c r="G1266" s="2">
        <v>44</v>
      </c>
      <c r="H1266" s="2" t="s">
        <v>6277</v>
      </c>
      <c r="I1266" s="2"/>
      <c r="J1266" s="2"/>
      <c r="K1266" s="2">
        <v>1</v>
      </c>
      <c r="L1266" s="2" t="s">
        <v>38</v>
      </c>
      <c r="M1266" s="4">
        <v>0</v>
      </c>
      <c r="N1266" s="4">
        <v>0</v>
      </c>
      <c r="O1266" s="4">
        <v>0</v>
      </c>
      <c r="P1266" s="4">
        <v>0</v>
      </c>
    </row>
    <row r="1267" spans="1:16" x14ac:dyDescent="0.25">
      <c r="A1267" s="2" t="s">
        <v>6241</v>
      </c>
      <c r="B1267" s="3">
        <v>46227</v>
      </c>
      <c r="C1267" s="2" t="s">
        <v>905</v>
      </c>
      <c r="D1267" s="2" t="s">
        <v>18</v>
      </c>
      <c r="E1267" s="2" t="s">
        <v>19</v>
      </c>
      <c r="F1267" s="3">
        <v>46233</v>
      </c>
      <c r="G1267" s="2">
        <v>45</v>
      </c>
      <c r="H1267" s="2" t="s">
        <v>6278</v>
      </c>
      <c r="I1267" s="2"/>
      <c r="J1267" s="2"/>
      <c r="K1267" s="2">
        <v>1</v>
      </c>
      <c r="L1267" s="2" t="s">
        <v>38</v>
      </c>
      <c r="M1267" s="4">
        <v>0</v>
      </c>
      <c r="N1267" s="4">
        <v>0</v>
      </c>
      <c r="O1267" s="4">
        <v>0</v>
      </c>
      <c r="P1267" s="4">
        <v>0</v>
      </c>
    </row>
    <row r="1268" spans="1:16" x14ac:dyDescent="0.25">
      <c r="A1268" s="2" t="s">
        <v>6241</v>
      </c>
      <c r="B1268" s="3">
        <v>46227</v>
      </c>
      <c r="C1268" s="2" t="s">
        <v>905</v>
      </c>
      <c r="D1268" s="2" t="s">
        <v>18</v>
      </c>
      <c r="E1268" s="2" t="s">
        <v>19</v>
      </c>
      <c r="F1268" s="3">
        <v>46233</v>
      </c>
      <c r="G1268" s="2">
        <v>46</v>
      </c>
      <c r="H1268" s="2" t="s">
        <v>6279</v>
      </c>
      <c r="I1268" s="2"/>
      <c r="J1268" s="2"/>
      <c r="K1268" s="2">
        <v>1</v>
      </c>
      <c r="L1268" s="2" t="s">
        <v>38</v>
      </c>
      <c r="M1268" s="4">
        <v>0</v>
      </c>
      <c r="N1268" s="4">
        <v>0</v>
      </c>
      <c r="O1268" s="4">
        <v>0</v>
      </c>
      <c r="P1268" s="4">
        <v>0</v>
      </c>
    </row>
    <row r="1269" spans="1:16" x14ac:dyDescent="0.25">
      <c r="A1269" s="2" t="s">
        <v>6241</v>
      </c>
      <c r="B1269" s="3">
        <v>46227</v>
      </c>
      <c r="C1269" s="2" t="s">
        <v>905</v>
      </c>
      <c r="D1269" s="2" t="s">
        <v>18</v>
      </c>
      <c r="E1269" s="2" t="s">
        <v>19</v>
      </c>
      <c r="F1269" s="3">
        <v>46233</v>
      </c>
      <c r="G1269" s="2">
        <v>47</v>
      </c>
      <c r="H1269" s="2" t="s">
        <v>6280</v>
      </c>
      <c r="I1269" s="2"/>
      <c r="J1269" s="2"/>
      <c r="K1269" s="2">
        <v>4</v>
      </c>
      <c r="L1269" s="2" t="s">
        <v>38</v>
      </c>
      <c r="M1269" s="4">
        <v>0</v>
      </c>
      <c r="N1269" s="4">
        <v>0</v>
      </c>
      <c r="O1269" s="4">
        <v>0</v>
      </c>
      <c r="P1269" s="4">
        <v>0</v>
      </c>
    </row>
    <row r="1270" spans="1:16" x14ac:dyDescent="0.25">
      <c r="A1270" s="2" t="s">
        <v>6241</v>
      </c>
      <c r="B1270" s="3">
        <v>46227</v>
      </c>
      <c r="C1270" s="2" t="s">
        <v>905</v>
      </c>
      <c r="D1270" s="2" t="s">
        <v>18</v>
      </c>
      <c r="E1270" s="2" t="s">
        <v>19</v>
      </c>
      <c r="F1270" s="3">
        <v>46233</v>
      </c>
      <c r="G1270" s="2">
        <v>48</v>
      </c>
      <c r="H1270" s="2" t="s">
        <v>6281</v>
      </c>
      <c r="I1270" s="2"/>
      <c r="J1270" s="2"/>
      <c r="K1270" s="2">
        <v>5</v>
      </c>
      <c r="L1270" s="2" t="s">
        <v>38</v>
      </c>
      <c r="M1270" s="4">
        <v>0</v>
      </c>
      <c r="N1270" s="4">
        <v>0</v>
      </c>
      <c r="O1270" s="4">
        <v>0</v>
      </c>
      <c r="P1270" s="4">
        <v>0</v>
      </c>
    </row>
    <row r="1271" spans="1:16" x14ac:dyDescent="0.25">
      <c r="A1271" s="2" t="s">
        <v>6241</v>
      </c>
      <c r="B1271" s="3">
        <v>46227</v>
      </c>
      <c r="C1271" s="2" t="s">
        <v>905</v>
      </c>
      <c r="D1271" s="2" t="s">
        <v>18</v>
      </c>
      <c r="E1271" s="2" t="s">
        <v>19</v>
      </c>
      <c r="F1271" s="3">
        <v>46233</v>
      </c>
      <c r="G1271" s="2">
        <v>49</v>
      </c>
      <c r="H1271" s="2" t="s">
        <v>6261</v>
      </c>
      <c r="I1271" s="2"/>
      <c r="J1271" s="2"/>
      <c r="K1271" s="2">
        <v>1</v>
      </c>
      <c r="L1271" s="2" t="s">
        <v>38</v>
      </c>
      <c r="M1271" s="4">
        <v>0</v>
      </c>
      <c r="N1271" s="4">
        <v>0</v>
      </c>
      <c r="O1271" s="4">
        <v>0</v>
      </c>
      <c r="P1271" s="4">
        <v>0</v>
      </c>
    </row>
    <row r="1272" spans="1:16" x14ac:dyDescent="0.25">
      <c r="A1272" s="2" t="s">
        <v>6241</v>
      </c>
      <c r="B1272" s="3">
        <v>46227</v>
      </c>
      <c r="C1272" s="2" t="s">
        <v>905</v>
      </c>
      <c r="D1272" s="2" t="s">
        <v>18</v>
      </c>
      <c r="E1272" s="2" t="s">
        <v>19</v>
      </c>
      <c r="F1272" s="3">
        <v>46233</v>
      </c>
      <c r="G1272" s="2">
        <v>50</v>
      </c>
      <c r="H1272" s="2" t="s">
        <v>6282</v>
      </c>
      <c r="I1272" s="2"/>
      <c r="J1272" s="2"/>
      <c r="K1272" s="2">
        <v>1</v>
      </c>
      <c r="L1272" s="2" t="s">
        <v>38</v>
      </c>
      <c r="M1272" s="4">
        <v>0</v>
      </c>
      <c r="N1272" s="4">
        <v>0</v>
      </c>
      <c r="O1272" s="4">
        <v>0</v>
      </c>
      <c r="P1272" s="4">
        <v>0</v>
      </c>
    </row>
    <row r="1273" spans="1:16" x14ac:dyDescent="0.25">
      <c r="A1273" s="2" t="s">
        <v>6241</v>
      </c>
      <c r="B1273" s="3">
        <v>46227</v>
      </c>
      <c r="C1273" s="2" t="s">
        <v>905</v>
      </c>
      <c r="D1273" s="2" t="s">
        <v>18</v>
      </c>
      <c r="E1273" s="2" t="s">
        <v>19</v>
      </c>
      <c r="F1273" s="3">
        <v>46233</v>
      </c>
      <c r="G1273" s="2">
        <v>51</v>
      </c>
      <c r="H1273" s="2" t="s">
        <v>6283</v>
      </c>
      <c r="I1273" s="2"/>
      <c r="J1273" s="2"/>
      <c r="K1273" s="2">
        <v>2</v>
      </c>
      <c r="L1273" s="2" t="s">
        <v>38</v>
      </c>
      <c r="M1273" s="4">
        <v>0</v>
      </c>
      <c r="N1273" s="4">
        <v>0</v>
      </c>
      <c r="O1273" s="4">
        <v>0</v>
      </c>
      <c r="P1273" s="4">
        <v>0</v>
      </c>
    </row>
    <row r="1274" spans="1:16" x14ac:dyDescent="0.25">
      <c r="A1274" s="2" t="s">
        <v>6284</v>
      </c>
      <c r="B1274" s="3">
        <v>46227</v>
      </c>
      <c r="C1274" s="2" t="s">
        <v>17</v>
      </c>
      <c r="D1274" s="2" t="s">
        <v>18</v>
      </c>
      <c r="E1274" s="2" t="s">
        <v>4334</v>
      </c>
      <c r="F1274" s="3">
        <v>46246</v>
      </c>
      <c r="G1274" s="2">
        <v>1</v>
      </c>
      <c r="H1274" s="2" t="s">
        <v>6285</v>
      </c>
      <c r="I1274" s="2"/>
      <c r="J1274" s="2"/>
      <c r="K1274" s="2">
        <v>1</v>
      </c>
      <c r="L1274" s="2" t="s">
        <v>38</v>
      </c>
      <c r="M1274" s="4">
        <v>13384000</v>
      </c>
      <c r="N1274" s="4">
        <v>16328480</v>
      </c>
      <c r="O1274" s="4">
        <v>13384000</v>
      </c>
      <c r="P1274" s="4">
        <v>16328480</v>
      </c>
    </row>
    <row r="1275" spans="1:16" x14ac:dyDescent="0.25">
      <c r="A1275" s="2" t="s">
        <v>6286</v>
      </c>
      <c r="B1275" s="3">
        <v>46230</v>
      </c>
      <c r="C1275" s="2" t="s">
        <v>113</v>
      </c>
      <c r="D1275" s="2" t="s">
        <v>18</v>
      </c>
      <c r="E1275" s="2" t="s">
        <v>19</v>
      </c>
      <c r="F1275" s="3">
        <v>46231</v>
      </c>
      <c r="G1275" s="2">
        <v>1</v>
      </c>
      <c r="H1275" s="2" t="s">
        <v>6287</v>
      </c>
      <c r="I1275" s="2"/>
      <c r="J1275" s="2"/>
      <c r="K1275" s="2">
        <v>1</v>
      </c>
      <c r="L1275" s="2" t="s">
        <v>38</v>
      </c>
      <c r="M1275" s="4">
        <v>0</v>
      </c>
      <c r="N1275" s="4">
        <v>0</v>
      </c>
      <c r="O1275" s="4">
        <v>0</v>
      </c>
      <c r="P1275" s="4">
        <v>0</v>
      </c>
    </row>
    <row r="1276" spans="1:16" x14ac:dyDescent="0.25">
      <c r="A1276" s="2" t="s">
        <v>6286</v>
      </c>
      <c r="B1276" s="3">
        <v>46230</v>
      </c>
      <c r="C1276" s="2" t="s">
        <v>113</v>
      </c>
      <c r="D1276" s="2" t="s">
        <v>18</v>
      </c>
      <c r="E1276" s="2" t="s">
        <v>19</v>
      </c>
      <c r="F1276" s="3">
        <v>46231</v>
      </c>
      <c r="G1276" s="2">
        <v>2</v>
      </c>
      <c r="H1276" s="2" t="s">
        <v>6288</v>
      </c>
      <c r="I1276" s="2"/>
      <c r="J1276" s="2"/>
      <c r="K1276" s="2">
        <v>2</v>
      </c>
      <c r="L1276" s="2" t="s">
        <v>38</v>
      </c>
      <c r="M1276" s="4">
        <v>0</v>
      </c>
      <c r="N1276" s="4">
        <v>0</v>
      </c>
      <c r="O1276" s="4">
        <v>0</v>
      </c>
      <c r="P1276" s="4">
        <v>0</v>
      </c>
    </row>
    <row r="1277" spans="1:16" x14ac:dyDescent="0.25">
      <c r="A1277" s="2" t="s">
        <v>6286</v>
      </c>
      <c r="B1277" s="3">
        <v>46230</v>
      </c>
      <c r="C1277" s="2" t="s">
        <v>113</v>
      </c>
      <c r="D1277" s="2" t="s">
        <v>18</v>
      </c>
      <c r="E1277" s="2" t="s">
        <v>19</v>
      </c>
      <c r="F1277" s="3">
        <v>46231</v>
      </c>
      <c r="G1277" s="2">
        <v>3</v>
      </c>
      <c r="H1277" s="2" t="s">
        <v>6289</v>
      </c>
      <c r="I1277" s="2"/>
      <c r="J1277" s="2"/>
      <c r="K1277" s="2">
        <v>11</v>
      </c>
      <c r="L1277" s="2" t="s">
        <v>38</v>
      </c>
      <c r="M1277" s="4">
        <v>0</v>
      </c>
      <c r="N1277" s="4">
        <v>0</v>
      </c>
      <c r="O1277" s="4">
        <v>0</v>
      </c>
      <c r="P1277" s="4">
        <v>0</v>
      </c>
    </row>
    <row r="1278" spans="1:16" x14ac:dyDescent="0.25">
      <c r="A1278" s="2" t="s">
        <v>6286</v>
      </c>
      <c r="B1278" s="3">
        <v>46230</v>
      </c>
      <c r="C1278" s="2" t="s">
        <v>113</v>
      </c>
      <c r="D1278" s="2" t="s">
        <v>18</v>
      </c>
      <c r="E1278" s="2" t="s">
        <v>19</v>
      </c>
      <c r="F1278" s="3">
        <v>46231</v>
      </c>
      <c r="G1278" s="2">
        <v>4</v>
      </c>
      <c r="H1278" s="2" t="s">
        <v>6290</v>
      </c>
      <c r="I1278" s="2"/>
      <c r="J1278" s="2"/>
      <c r="K1278" s="2">
        <v>1</v>
      </c>
      <c r="L1278" s="2" t="s">
        <v>38</v>
      </c>
      <c r="M1278" s="4">
        <v>0</v>
      </c>
      <c r="N1278" s="4">
        <v>0</v>
      </c>
      <c r="O1278" s="4">
        <v>0</v>
      </c>
      <c r="P1278" s="4">
        <v>0</v>
      </c>
    </row>
    <row r="1279" spans="1:16" x14ac:dyDescent="0.25">
      <c r="A1279" s="2" t="s">
        <v>6291</v>
      </c>
      <c r="B1279" s="3">
        <v>46230</v>
      </c>
      <c r="C1279" s="2" t="s">
        <v>113</v>
      </c>
      <c r="D1279" s="2" t="s">
        <v>18</v>
      </c>
      <c r="E1279" s="2" t="s">
        <v>19</v>
      </c>
      <c r="F1279" s="3">
        <v>46231</v>
      </c>
      <c r="G1279" s="2">
        <v>1</v>
      </c>
      <c r="H1279" s="2" t="s">
        <v>6292</v>
      </c>
      <c r="I1279" s="2"/>
      <c r="J1279" s="2"/>
      <c r="K1279" s="2">
        <v>9</v>
      </c>
      <c r="L1279" s="2" t="s">
        <v>38</v>
      </c>
      <c r="M1279" s="4">
        <v>0</v>
      </c>
      <c r="N1279" s="4">
        <v>0</v>
      </c>
      <c r="O1279" s="4">
        <v>0</v>
      </c>
      <c r="P1279" s="4">
        <v>0</v>
      </c>
    </row>
    <row r="1280" spans="1:16" x14ac:dyDescent="0.25">
      <c r="A1280" s="2" t="s">
        <v>6291</v>
      </c>
      <c r="B1280" s="3">
        <v>46230</v>
      </c>
      <c r="C1280" s="2" t="s">
        <v>113</v>
      </c>
      <c r="D1280" s="2" t="s">
        <v>18</v>
      </c>
      <c r="E1280" s="2" t="s">
        <v>19</v>
      </c>
      <c r="F1280" s="3">
        <v>46231</v>
      </c>
      <c r="G1280" s="2">
        <v>2</v>
      </c>
      <c r="H1280" s="2" t="s">
        <v>6293</v>
      </c>
      <c r="I1280" s="2"/>
      <c r="J1280" s="2"/>
      <c r="K1280" s="2">
        <v>8</v>
      </c>
      <c r="L1280" s="2" t="s">
        <v>38</v>
      </c>
      <c r="M1280" s="4">
        <v>0</v>
      </c>
      <c r="N1280" s="4">
        <v>0</v>
      </c>
      <c r="O1280" s="4">
        <v>0</v>
      </c>
      <c r="P1280" s="4">
        <v>0</v>
      </c>
    </row>
    <row r="1281" spans="1:16" x14ac:dyDescent="0.25">
      <c r="A1281" s="2" t="s">
        <v>6291</v>
      </c>
      <c r="B1281" s="3">
        <v>46230</v>
      </c>
      <c r="C1281" s="2" t="s">
        <v>113</v>
      </c>
      <c r="D1281" s="2" t="s">
        <v>18</v>
      </c>
      <c r="E1281" s="2" t="s">
        <v>19</v>
      </c>
      <c r="F1281" s="3">
        <v>46231</v>
      </c>
      <c r="G1281" s="2">
        <v>3</v>
      </c>
      <c r="H1281" s="2" t="s">
        <v>6294</v>
      </c>
      <c r="I1281" s="2"/>
      <c r="J1281" s="2"/>
      <c r="K1281" s="2">
        <v>2</v>
      </c>
      <c r="L1281" s="2" t="s">
        <v>38</v>
      </c>
      <c r="M1281" s="4">
        <v>0</v>
      </c>
      <c r="N1281" s="4">
        <v>0</v>
      </c>
      <c r="O1281" s="4">
        <v>0</v>
      </c>
      <c r="P1281" s="4">
        <v>0</v>
      </c>
    </row>
    <row r="1282" spans="1:16" x14ac:dyDescent="0.25">
      <c r="A1282" s="2" t="s">
        <v>6291</v>
      </c>
      <c r="B1282" s="3">
        <v>46230</v>
      </c>
      <c r="C1282" s="2" t="s">
        <v>113</v>
      </c>
      <c r="D1282" s="2" t="s">
        <v>18</v>
      </c>
      <c r="E1282" s="2" t="s">
        <v>19</v>
      </c>
      <c r="F1282" s="3">
        <v>46231</v>
      </c>
      <c r="G1282" s="2">
        <v>4</v>
      </c>
      <c r="H1282" s="2" t="s">
        <v>6295</v>
      </c>
      <c r="I1282" s="2"/>
      <c r="J1282" s="2"/>
      <c r="K1282" s="2">
        <v>1</v>
      </c>
      <c r="L1282" s="2" t="s">
        <v>38</v>
      </c>
      <c r="M1282" s="4">
        <v>0</v>
      </c>
      <c r="N1282" s="4">
        <v>0</v>
      </c>
      <c r="O1282" s="4">
        <v>0</v>
      </c>
      <c r="P1282" s="4">
        <v>0</v>
      </c>
    </row>
    <row r="1283" spans="1:16" x14ac:dyDescent="0.25">
      <c r="A1283" s="2" t="s">
        <v>6291</v>
      </c>
      <c r="B1283" s="3">
        <v>46230</v>
      </c>
      <c r="C1283" s="2" t="s">
        <v>113</v>
      </c>
      <c r="D1283" s="2" t="s">
        <v>18</v>
      </c>
      <c r="E1283" s="2" t="s">
        <v>19</v>
      </c>
      <c r="F1283" s="3">
        <v>46231</v>
      </c>
      <c r="G1283" s="2">
        <v>5</v>
      </c>
      <c r="H1283" s="2" t="s">
        <v>6296</v>
      </c>
      <c r="I1283" s="2"/>
      <c r="J1283" s="2"/>
      <c r="K1283" s="2">
        <v>2</v>
      </c>
      <c r="L1283" s="2" t="s">
        <v>38</v>
      </c>
      <c r="M1283" s="4">
        <v>0</v>
      </c>
      <c r="N1283" s="4">
        <v>0</v>
      </c>
      <c r="O1283" s="4">
        <v>0</v>
      </c>
      <c r="P1283" s="4">
        <v>0</v>
      </c>
    </row>
    <row r="1284" spans="1:16" x14ac:dyDescent="0.25">
      <c r="A1284" s="2" t="s">
        <v>6297</v>
      </c>
      <c r="B1284" s="3">
        <v>46230</v>
      </c>
      <c r="C1284" s="2" t="s">
        <v>17</v>
      </c>
      <c r="D1284" s="2" t="s">
        <v>18</v>
      </c>
      <c r="E1284" s="2" t="s">
        <v>19</v>
      </c>
      <c r="F1284" s="3">
        <v>46234</v>
      </c>
      <c r="G1284" s="2">
        <v>1</v>
      </c>
      <c r="H1284" s="2" t="s">
        <v>6298</v>
      </c>
      <c r="I1284" s="2"/>
      <c r="J1284" s="2"/>
      <c r="K1284" s="2">
        <v>1</v>
      </c>
      <c r="L1284" s="2" t="s">
        <v>38</v>
      </c>
      <c r="M1284" s="4">
        <v>30983.599999999999</v>
      </c>
      <c r="N1284" s="4">
        <v>35699.99</v>
      </c>
      <c r="O1284" s="4">
        <v>30983.599999999999</v>
      </c>
      <c r="P1284" s="4">
        <v>37799.99</v>
      </c>
    </row>
    <row r="1285" spans="1:16" x14ac:dyDescent="0.25">
      <c r="A1285" s="2" t="s">
        <v>6297</v>
      </c>
      <c r="B1285" s="3">
        <v>46230</v>
      </c>
      <c r="C1285" s="2" t="s">
        <v>17</v>
      </c>
      <c r="D1285" s="2" t="s">
        <v>18</v>
      </c>
      <c r="E1285" s="2" t="s">
        <v>19</v>
      </c>
      <c r="F1285" s="3">
        <v>46234</v>
      </c>
      <c r="G1285" s="2">
        <v>2</v>
      </c>
      <c r="H1285" s="2" t="s">
        <v>6299</v>
      </c>
      <c r="I1285" s="2"/>
      <c r="J1285" s="2"/>
      <c r="K1285" s="2">
        <v>1000</v>
      </c>
      <c r="L1285" s="2" t="s">
        <v>320</v>
      </c>
      <c r="M1285" s="4">
        <v>545.9</v>
      </c>
      <c r="N1285" s="4">
        <v>629.01</v>
      </c>
      <c r="O1285" s="4">
        <v>545900</v>
      </c>
      <c r="P1285" s="4">
        <v>665998</v>
      </c>
    </row>
    <row r="1286" spans="1:16" x14ac:dyDescent="0.25">
      <c r="A1286" s="2" t="s">
        <v>6300</v>
      </c>
      <c r="B1286" s="3">
        <v>46230</v>
      </c>
      <c r="C1286" s="2" t="s">
        <v>17</v>
      </c>
      <c r="D1286" s="2" t="s">
        <v>18</v>
      </c>
      <c r="E1286" s="2" t="s">
        <v>19</v>
      </c>
      <c r="F1286" s="3">
        <v>46234</v>
      </c>
      <c r="G1286" s="2">
        <v>1</v>
      </c>
      <c r="H1286" s="2" t="s">
        <v>3702</v>
      </c>
      <c r="I1286" s="2"/>
      <c r="J1286" s="2"/>
      <c r="K1286" s="2">
        <v>437</v>
      </c>
      <c r="L1286" s="2" t="s">
        <v>38</v>
      </c>
      <c r="M1286" s="4">
        <v>74.930000000000007</v>
      </c>
      <c r="N1286" s="4">
        <v>91.41</v>
      </c>
      <c r="O1286" s="4">
        <v>32744.41</v>
      </c>
      <c r="P1286" s="4">
        <v>39948.18</v>
      </c>
    </row>
    <row r="1287" spans="1:16" x14ac:dyDescent="0.25">
      <c r="A1287" s="2" t="s">
        <v>6300</v>
      </c>
      <c r="B1287" s="3">
        <v>46230</v>
      </c>
      <c r="C1287" s="2" t="s">
        <v>17</v>
      </c>
      <c r="D1287" s="2" t="s">
        <v>18</v>
      </c>
      <c r="E1287" s="2" t="s">
        <v>19</v>
      </c>
      <c r="F1287" s="3">
        <v>46234</v>
      </c>
      <c r="G1287" s="2">
        <v>2</v>
      </c>
      <c r="H1287" s="2" t="s">
        <v>6301</v>
      </c>
      <c r="I1287" s="2"/>
      <c r="J1287" s="2"/>
      <c r="K1287" s="2">
        <v>6</v>
      </c>
      <c r="L1287" s="2" t="s">
        <v>38</v>
      </c>
      <c r="M1287" s="4">
        <v>465</v>
      </c>
      <c r="N1287" s="4">
        <v>567.29999999999995</v>
      </c>
      <c r="O1287" s="4">
        <v>2790</v>
      </c>
      <c r="P1287" s="4">
        <v>3403.8</v>
      </c>
    </row>
    <row r="1288" spans="1:16" x14ac:dyDescent="0.25">
      <c r="A1288" s="2" t="s">
        <v>6300</v>
      </c>
      <c r="B1288" s="3">
        <v>46230</v>
      </c>
      <c r="C1288" s="2" t="s">
        <v>17</v>
      </c>
      <c r="D1288" s="2" t="s">
        <v>18</v>
      </c>
      <c r="E1288" s="2" t="s">
        <v>19</v>
      </c>
      <c r="F1288" s="3">
        <v>46234</v>
      </c>
      <c r="G1288" s="2">
        <v>3</v>
      </c>
      <c r="H1288" s="2" t="s">
        <v>6302</v>
      </c>
      <c r="I1288" s="2"/>
      <c r="J1288" s="2"/>
      <c r="K1288" s="2">
        <v>8</v>
      </c>
      <c r="L1288" s="2" t="s">
        <v>38</v>
      </c>
      <c r="M1288" s="4">
        <v>483</v>
      </c>
      <c r="N1288" s="4">
        <v>589.26</v>
      </c>
      <c r="O1288" s="4">
        <v>3864</v>
      </c>
      <c r="P1288" s="4">
        <v>4714.08</v>
      </c>
    </row>
    <row r="1289" spans="1:16" x14ac:dyDescent="0.25">
      <c r="A1289" s="2" t="s">
        <v>6300</v>
      </c>
      <c r="B1289" s="3">
        <v>46230</v>
      </c>
      <c r="C1289" s="2" t="s">
        <v>17</v>
      </c>
      <c r="D1289" s="2" t="s">
        <v>18</v>
      </c>
      <c r="E1289" s="2" t="s">
        <v>19</v>
      </c>
      <c r="F1289" s="3">
        <v>46234</v>
      </c>
      <c r="G1289" s="2">
        <v>4</v>
      </c>
      <c r="H1289" s="2" t="s">
        <v>3417</v>
      </c>
      <c r="I1289" s="2"/>
      <c r="J1289" s="2"/>
      <c r="K1289" s="2">
        <v>24</v>
      </c>
      <c r="L1289" s="2" t="s">
        <v>38</v>
      </c>
      <c r="M1289" s="4">
        <v>2385</v>
      </c>
      <c r="N1289" s="4">
        <v>2909.7</v>
      </c>
      <c r="O1289" s="4">
        <v>57240</v>
      </c>
      <c r="P1289" s="4">
        <v>69832.800000000003</v>
      </c>
    </row>
    <row r="1290" spans="1:16" x14ac:dyDescent="0.25">
      <c r="A1290" s="2" t="s">
        <v>6300</v>
      </c>
      <c r="B1290" s="3">
        <v>46230</v>
      </c>
      <c r="C1290" s="2" t="s">
        <v>17</v>
      </c>
      <c r="D1290" s="2" t="s">
        <v>18</v>
      </c>
      <c r="E1290" s="2" t="s">
        <v>19</v>
      </c>
      <c r="F1290" s="3">
        <v>46234</v>
      </c>
      <c r="G1290" s="2">
        <v>5</v>
      </c>
      <c r="H1290" s="2" t="s">
        <v>6303</v>
      </c>
      <c r="I1290" s="2"/>
      <c r="J1290" s="2"/>
      <c r="K1290" s="2">
        <v>10</v>
      </c>
      <c r="L1290" s="2" t="s">
        <v>73</v>
      </c>
      <c r="M1290" s="4">
        <v>2598</v>
      </c>
      <c r="N1290" s="4">
        <v>3169.56</v>
      </c>
      <c r="O1290" s="4">
        <v>25980</v>
      </c>
      <c r="P1290" s="4">
        <v>31695.599999999999</v>
      </c>
    </row>
    <row r="1291" spans="1:16" x14ac:dyDescent="0.25">
      <c r="A1291" s="2" t="s">
        <v>6300</v>
      </c>
      <c r="B1291" s="3">
        <v>46230</v>
      </c>
      <c r="C1291" s="2" t="s">
        <v>17</v>
      </c>
      <c r="D1291" s="2" t="s">
        <v>18</v>
      </c>
      <c r="E1291" s="2" t="s">
        <v>19</v>
      </c>
      <c r="F1291" s="3">
        <v>46234</v>
      </c>
      <c r="G1291" s="2">
        <v>6</v>
      </c>
      <c r="H1291" s="2" t="s">
        <v>6304</v>
      </c>
      <c r="I1291" s="2"/>
      <c r="J1291" s="2"/>
      <c r="K1291" s="2">
        <v>10</v>
      </c>
      <c r="L1291" s="2" t="s">
        <v>73</v>
      </c>
      <c r="M1291" s="4">
        <v>2598</v>
      </c>
      <c r="N1291" s="4">
        <v>3169.56</v>
      </c>
      <c r="O1291" s="4">
        <v>25980</v>
      </c>
      <c r="P1291" s="4">
        <v>31695.599999999999</v>
      </c>
    </row>
    <row r="1292" spans="1:16" x14ac:dyDescent="0.25">
      <c r="A1292" s="2" t="s">
        <v>6300</v>
      </c>
      <c r="B1292" s="3">
        <v>46230</v>
      </c>
      <c r="C1292" s="2" t="s">
        <v>17</v>
      </c>
      <c r="D1292" s="2" t="s">
        <v>18</v>
      </c>
      <c r="E1292" s="2" t="s">
        <v>19</v>
      </c>
      <c r="F1292" s="3">
        <v>46234</v>
      </c>
      <c r="G1292" s="2">
        <v>7</v>
      </c>
      <c r="H1292" s="2" t="s">
        <v>6304</v>
      </c>
      <c r="I1292" s="2"/>
      <c r="J1292" s="2"/>
      <c r="K1292" s="2">
        <v>10</v>
      </c>
      <c r="L1292" s="2" t="s">
        <v>73</v>
      </c>
      <c r="M1292" s="4">
        <v>2598</v>
      </c>
      <c r="N1292" s="4">
        <v>3169.56</v>
      </c>
      <c r="O1292" s="4">
        <v>25980</v>
      </c>
      <c r="P1292" s="4">
        <v>31695.599999999999</v>
      </c>
    </row>
    <row r="1293" spans="1:16" x14ac:dyDescent="0.25">
      <c r="A1293" s="2" t="s">
        <v>6300</v>
      </c>
      <c r="B1293" s="3">
        <v>46230</v>
      </c>
      <c r="C1293" s="2" t="s">
        <v>17</v>
      </c>
      <c r="D1293" s="2" t="s">
        <v>18</v>
      </c>
      <c r="E1293" s="2" t="s">
        <v>19</v>
      </c>
      <c r="F1293" s="3">
        <v>46234</v>
      </c>
      <c r="G1293" s="2">
        <v>8</v>
      </c>
      <c r="H1293" s="2" t="s">
        <v>6305</v>
      </c>
      <c r="I1293" s="2"/>
      <c r="J1293" s="2"/>
      <c r="K1293" s="2">
        <v>8</v>
      </c>
      <c r="L1293" s="2" t="s">
        <v>38</v>
      </c>
      <c r="M1293" s="4">
        <v>12.12</v>
      </c>
      <c r="N1293" s="4">
        <v>14.79</v>
      </c>
      <c r="O1293" s="4">
        <v>96.96</v>
      </c>
      <c r="P1293" s="4">
        <v>118.29</v>
      </c>
    </row>
    <row r="1294" spans="1:16" x14ac:dyDescent="0.25">
      <c r="A1294" s="2" t="s">
        <v>6300</v>
      </c>
      <c r="B1294" s="3">
        <v>46230</v>
      </c>
      <c r="C1294" s="2" t="s">
        <v>17</v>
      </c>
      <c r="D1294" s="2" t="s">
        <v>18</v>
      </c>
      <c r="E1294" s="2" t="s">
        <v>19</v>
      </c>
      <c r="F1294" s="3">
        <v>46234</v>
      </c>
      <c r="G1294" s="2">
        <v>9</v>
      </c>
      <c r="H1294" s="2" t="s">
        <v>6306</v>
      </c>
      <c r="I1294" s="2"/>
      <c r="J1294" s="2"/>
      <c r="K1294" s="2">
        <v>16</v>
      </c>
      <c r="L1294" s="2" t="s">
        <v>38</v>
      </c>
      <c r="M1294" s="4">
        <v>12.12</v>
      </c>
      <c r="N1294" s="4">
        <v>14.79</v>
      </c>
      <c r="O1294" s="4">
        <v>193.92</v>
      </c>
      <c r="P1294" s="4">
        <v>236.58</v>
      </c>
    </row>
    <row r="1295" spans="1:16" x14ac:dyDescent="0.25">
      <c r="A1295" s="2" t="s">
        <v>6300</v>
      </c>
      <c r="B1295" s="3">
        <v>46230</v>
      </c>
      <c r="C1295" s="2" t="s">
        <v>17</v>
      </c>
      <c r="D1295" s="2" t="s">
        <v>18</v>
      </c>
      <c r="E1295" s="2" t="s">
        <v>19</v>
      </c>
      <c r="F1295" s="3">
        <v>46234</v>
      </c>
      <c r="G1295" s="2">
        <v>10</v>
      </c>
      <c r="H1295" s="2" t="s">
        <v>6307</v>
      </c>
      <c r="I1295" s="2"/>
      <c r="J1295" s="2"/>
      <c r="K1295" s="2">
        <v>248</v>
      </c>
      <c r="L1295" s="2" t="s">
        <v>38</v>
      </c>
      <c r="M1295" s="4">
        <v>27.23</v>
      </c>
      <c r="N1295" s="4">
        <v>33.22</v>
      </c>
      <c r="O1295" s="4">
        <v>6753.04</v>
      </c>
      <c r="P1295" s="4">
        <v>8238.7099999999991</v>
      </c>
    </row>
    <row r="1296" spans="1:16" x14ac:dyDescent="0.25">
      <c r="A1296" s="2" t="s">
        <v>6300</v>
      </c>
      <c r="B1296" s="3">
        <v>46230</v>
      </c>
      <c r="C1296" s="2" t="s">
        <v>17</v>
      </c>
      <c r="D1296" s="2" t="s">
        <v>18</v>
      </c>
      <c r="E1296" s="2" t="s">
        <v>19</v>
      </c>
      <c r="F1296" s="3">
        <v>46234</v>
      </c>
      <c r="G1296" s="2">
        <v>11</v>
      </c>
      <c r="H1296" s="2" t="s">
        <v>6308</v>
      </c>
      <c r="I1296" s="2"/>
      <c r="J1296" s="2"/>
      <c r="K1296" s="2">
        <v>8</v>
      </c>
      <c r="L1296" s="2" t="s">
        <v>38</v>
      </c>
      <c r="M1296" s="4">
        <v>217.5</v>
      </c>
      <c r="N1296" s="4">
        <v>265.35000000000002</v>
      </c>
      <c r="O1296" s="4">
        <v>1740</v>
      </c>
      <c r="P1296" s="4">
        <v>2122.8000000000002</v>
      </c>
    </row>
    <row r="1297" spans="1:16" x14ac:dyDescent="0.25">
      <c r="A1297" s="2" t="s">
        <v>6300</v>
      </c>
      <c r="B1297" s="3">
        <v>46230</v>
      </c>
      <c r="C1297" s="2" t="s">
        <v>17</v>
      </c>
      <c r="D1297" s="2" t="s">
        <v>18</v>
      </c>
      <c r="E1297" s="2" t="s">
        <v>19</v>
      </c>
      <c r="F1297" s="3">
        <v>46234</v>
      </c>
      <c r="G1297" s="2">
        <v>12</v>
      </c>
      <c r="H1297" s="2" t="s">
        <v>458</v>
      </c>
      <c r="I1297" s="2"/>
      <c r="J1297" s="2"/>
      <c r="K1297" s="2">
        <v>324</v>
      </c>
      <c r="L1297" s="2" t="s">
        <v>38</v>
      </c>
      <c r="M1297" s="4">
        <v>3</v>
      </c>
      <c r="N1297" s="4">
        <v>3.66</v>
      </c>
      <c r="O1297" s="4">
        <v>972</v>
      </c>
      <c r="P1297" s="4">
        <v>1185.8399999999999</v>
      </c>
    </row>
    <row r="1298" spans="1:16" x14ac:dyDescent="0.25">
      <c r="A1298" s="2" t="s">
        <v>6300</v>
      </c>
      <c r="B1298" s="3">
        <v>46230</v>
      </c>
      <c r="C1298" s="2" t="s">
        <v>17</v>
      </c>
      <c r="D1298" s="2" t="s">
        <v>18</v>
      </c>
      <c r="E1298" s="2" t="s">
        <v>19</v>
      </c>
      <c r="F1298" s="3">
        <v>46234</v>
      </c>
      <c r="G1298" s="2">
        <v>13</v>
      </c>
      <c r="H1298" s="2" t="s">
        <v>462</v>
      </c>
      <c r="I1298" s="2"/>
      <c r="J1298" s="2"/>
      <c r="K1298" s="2">
        <v>6924</v>
      </c>
      <c r="L1298" s="2" t="s">
        <v>38</v>
      </c>
      <c r="M1298" s="4">
        <v>3.3</v>
      </c>
      <c r="N1298" s="4">
        <v>4.03</v>
      </c>
      <c r="O1298" s="4">
        <v>22849.200000000001</v>
      </c>
      <c r="P1298" s="4">
        <v>27876.02</v>
      </c>
    </row>
    <row r="1299" spans="1:16" x14ac:dyDescent="0.25">
      <c r="A1299" s="2" t="s">
        <v>6300</v>
      </c>
      <c r="B1299" s="3">
        <v>46230</v>
      </c>
      <c r="C1299" s="2" t="s">
        <v>17</v>
      </c>
      <c r="D1299" s="2" t="s">
        <v>18</v>
      </c>
      <c r="E1299" s="2" t="s">
        <v>19</v>
      </c>
      <c r="F1299" s="3">
        <v>46234</v>
      </c>
      <c r="G1299" s="2">
        <v>14</v>
      </c>
      <c r="H1299" s="2" t="s">
        <v>6309</v>
      </c>
      <c r="I1299" s="2"/>
      <c r="J1299" s="2"/>
      <c r="K1299" s="2">
        <v>3</v>
      </c>
      <c r="L1299" s="2" t="s">
        <v>38</v>
      </c>
      <c r="M1299" s="4">
        <v>67.5</v>
      </c>
      <c r="N1299" s="4">
        <v>82.35</v>
      </c>
      <c r="O1299" s="4">
        <v>202.5</v>
      </c>
      <c r="P1299" s="4">
        <v>247.05</v>
      </c>
    </row>
    <row r="1300" spans="1:16" x14ac:dyDescent="0.25">
      <c r="A1300" s="2" t="s">
        <v>6300</v>
      </c>
      <c r="B1300" s="3">
        <v>46230</v>
      </c>
      <c r="C1300" s="2" t="s">
        <v>17</v>
      </c>
      <c r="D1300" s="2" t="s">
        <v>18</v>
      </c>
      <c r="E1300" s="2" t="s">
        <v>19</v>
      </c>
      <c r="F1300" s="3">
        <v>46234</v>
      </c>
      <c r="G1300" s="2">
        <v>15</v>
      </c>
      <c r="H1300" s="2" t="s">
        <v>6310</v>
      </c>
      <c r="I1300" s="2"/>
      <c r="J1300" s="2"/>
      <c r="K1300" s="2">
        <v>8</v>
      </c>
      <c r="L1300" s="2" t="s">
        <v>38</v>
      </c>
      <c r="M1300" s="4">
        <v>33</v>
      </c>
      <c r="N1300" s="4">
        <v>40.26</v>
      </c>
      <c r="O1300" s="4">
        <v>264</v>
      </c>
      <c r="P1300" s="4">
        <v>322.08</v>
      </c>
    </row>
    <row r="1301" spans="1:16" x14ac:dyDescent="0.25">
      <c r="A1301" s="2" t="s">
        <v>6300</v>
      </c>
      <c r="B1301" s="3">
        <v>46230</v>
      </c>
      <c r="C1301" s="2" t="s">
        <v>17</v>
      </c>
      <c r="D1301" s="2" t="s">
        <v>18</v>
      </c>
      <c r="E1301" s="2" t="s">
        <v>19</v>
      </c>
      <c r="F1301" s="3">
        <v>46234</v>
      </c>
      <c r="G1301" s="2">
        <v>16</v>
      </c>
      <c r="H1301" s="2" t="s">
        <v>6311</v>
      </c>
      <c r="I1301" s="2"/>
      <c r="J1301" s="2"/>
      <c r="K1301" s="2">
        <v>30</v>
      </c>
      <c r="L1301" s="2" t="s">
        <v>38</v>
      </c>
      <c r="M1301" s="4">
        <v>8.27</v>
      </c>
      <c r="N1301" s="4">
        <v>10.09</v>
      </c>
      <c r="O1301" s="4">
        <v>248.1</v>
      </c>
      <c r="P1301" s="4">
        <v>302.68</v>
      </c>
    </row>
    <row r="1302" spans="1:16" x14ac:dyDescent="0.25">
      <c r="A1302" s="2" t="s">
        <v>6300</v>
      </c>
      <c r="B1302" s="3">
        <v>46230</v>
      </c>
      <c r="C1302" s="2" t="s">
        <v>17</v>
      </c>
      <c r="D1302" s="2" t="s">
        <v>18</v>
      </c>
      <c r="E1302" s="2" t="s">
        <v>19</v>
      </c>
      <c r="F1302" s="3">
        <v>46234</v>
      </c>
      <c r="G1302" s="2">
        <v>17</v>
      </c>
      <c r="H1302" s="2" t="s">
        <v>6312</v>
      </c>
      <c r="I1302" s="2"/>
      <c r="J1302" s="2"/>
      <c r="K1302" s="2">
        <v>2500</v>
      </c>
      <c r="L1302" s="2" t="s">
        <v>38</v>
      </c>
      <c r="M1302" s="4">
        <v>6.15</v>
      </c>
      <c r="N1302" s="4">
        <v>7.5</v>
      </c>
      <c r="O1302" s="4">
        <v>15375</v>
      </c>
      <c r="P1302" s="4">
        <v>18757.5</v>
      </c>
    </row>
    <row r="1303" spans="1:16" x14ac:dyDescent="0.25">
      <c r="A1303" s="2" t="s">
        <v>6300</v>
      </c>
      <c r="B1303" s="3">
        <v>46230</v>
      </c>
      <c r="C1303" s="2" t="s">
        <v>17</v>
      </c>
      <c r="D1303" s="2" t="s">
        <v>18</v>
      </c>
      <c r="E1303" s="2" t="s">
        <v>19</v>
      </c>
      <c r="F1303" s="3">
        <v>46234</v>
      </c>
      <c r="G1303" s="2">
        <v>18</v>
      </c>
      <c r="H1303" s="2" t="s">
        <v>6313</v>
      </c>
      <c r="I1303" s="2" t="s">
        <v>6314</v>
      </c>
      <c r="J1303" s="2"/>
      <c r="K1303" s="2">
        <v>1172</v>
      </c>
      <c r="L1303" s="2" t="s">
        <v>38</v>
      </c>
      <c r="M1303" s="4">
        <v>59.03</v>
      </c>
      <c r="N1303" s="4">
        <v>72.02</v>
      </c>
      <c r="O1303" s="4">
        <v>69183.16</v>
      </c>
      <c r="P1303" s="4">
        <v>84403.46</v>
      </c>
    </row>
    <row r="1304" spans="1:16" x14ac:dyDescent="0.25">
      <c r="A1304" s="2" t="s">
        <v>6300</v>
      </c>
      <c r="B1304" s="3">
        <v>46230</v>
      </c>
      <c r="C1304" s="2" t="s">
        <v>17</v>
      </c>
      <c r="D1304" s="2" t="s">
        <v>18</v>
      </c>
      <c r="E1304" s="2" t="s">
        <v>19</v>
      </c>
      <c r="F1304" s="3">
        <v>46234</v>
      </c>
      <c r="G1304" s="2">
        <v>19</v>
      </c>
      <c r="H1304" s="2" t="s">
        <v>6315</v>
      </c>
      <c r="I1304" s="2"/>
      <c r="J1304" s="2"/>
      <c r="K1304" s="2">
        <v>55</v>
      </c>
      <c r="L1304" s="2" t="s">
        <v>38</v>
      </c>
      <c r="M1304" s="4">
        <v>15</v>
      </c>
      <c r="N1304" s="4">
        <v>18.3</v>
      </c>
      <c r="O1304" s="4">
        <v>825</v>
      </c>
      <c r="P1304" s="4">
        <v>1006.5</v>
      </c>
    </row>
    <row r="1305" spans="1:16" x14ac:dyDescent="0.25">
      <c r="A1305" s="2" t="s">
        <v>6300</v>
      </c>
      <c r="B1305" s="3">
        <v>46230</v>
      </c>
      <c r="C1305" s="2" t="s">
        <v>17</v>
      </c>
      <c r="D1305" s="2" t="s">
        <v>18</v>
      </c>
      <c r="E1305" s="2" t="s">
        <v>19</v>
      </c>
      <c r="F1305" s="3">
        <v>46234</v>
      </c>
      <c r="G1305" s="2">
        <v>20</v>
      </c>
      <c r="H1305" s="2" t="s">
        <v>6316</v>
      </c>
      <c r="I1305" s="2"/>
      <c r="J1305" s="2"/>
      <c r="K1305" s="2">
        <v>8</v>
      </c>
      <c r="L1305" s="2" t="s">
        <v>38</v>
      </c>
      <c r="M1305" s="4">
        <v>15</v>
      </c>
      <c r="N1305" s="4">
        <v>18.3</v>
      </c>
      <c r="O1305" s="4">
        <v>120</v>
      </c>
      <c r="P1305" s="4">
        <v>146.4</v>
      </c>
    </row>
    <row r="1306" spans="1:16" x14ac:dyDescent="0.25">
      <c r="A1306" s="2" t="s">
        <v>6300</v>
      </c>
      <c r="B1306" s="3">
        <v>46230</v>
      </c>
      <c r="C1306" s="2" t="s">
        <v>17</v>
      </c>
      <c r="D1306" s="2" t="s">
        <v>18</v>
      </c>
      <c r="E1306" s="2" t="s">
        <v>19</v>
      </c>
      <c r="F1306" s="3">
        <v>46234</v>
      </c>
      <c r="G1306" s="2">
        <v>21</v>
      </c>
      <c r="H1306" s="2" t="s">
        <v>6317</v>
      </c>
      <c r="I1306" s="2"/>
      <c r="J1306" s="2"/>
      <c r="K1306" s="2">
        <v>1564</v>
      </c>
      <c r="L1306" s="2" t="s">
        <v>38</v>
      </c>
      <c r="M1306" s="4">
        <v>4.17</v>
      </c>
      <c r="N1306" s="4">
        <v>5.09</v>
      </c>
      <c r="O1306" s="4">
        <v>6521.88</v>
      </c>
      <c r="P1306" s="4">
        <v>7956.69</v>
      </c>
    </row>
    <row r="1307" spans="1:16" x14ac:dyDescent="0.25">
      <c r="A1307" s="2" t="s">
        <v>6300</v>
      </c>
      <c r="B1307" s="3">
        <v>46230</v>
      </c>
      <c r="C1307" s="2" t="s">
        <v>17</v>
      </c>
      <c r="D1307" s="2" t="s">
        <v>18</v>
      </c>
      <c r="E1307" s="2" t="s">
        <v>19</v>
      </c>
      <c r="F1307" s="3">
        <v>46234</v>
      </c>
      <c r="G1307" s="2">
        <v>22</v>
      </c>
      <c r="H1307" s="2" t="s">
        <v>464</v>
      </c>
      <c r="I1307" s="2"/>
      <c r="J1307" s="2"/>
      <c r="K1307" s="2">
        <v>7948</v>
      </c>
      <c r="L1307" s="2" t="s">
        <v>38</v>
      </c>
      <c r="M1307" s="4">
        <v>1.92</v>
      </c>
      <c r="N1307" s="4">
        <v>2.34</v>
      </c>
      <c r="O1307" s="4">
        <v>15260.16</v>
      </c>
      <c r="P1307" s="4">
        <v>18617.400000000001</v>
      </c>
    </row>
    <row r="1308" spans="1:16" x14ac:dyDescent="0.25">
      <c r="A1308" s="2" t="s">
        <v>6300</v>
      </c>
      <c r="B1308" s="3">
        <v>46230</v>
      </c>
      <c r="C1308" s="2" t="s">
        <v>17</v>
      </c>
      <c r="D1308" s="2" t="s">
        <v>18</v>
      </c>
      <c r="E1308" s="2" t="s">
        <v>19</v>
      </c>
      <c r="F1308" s="3">
        <v>46234</v>
      </c>
      <c r="G1308" s="2">
        <v>23</v>
      </c>
      <c r="H1308" s="2" t="s">
        <v>457</v>
      </c>
      <c r="I1308" s="2"/>
      <c r="J1308" s="2"/>
      <c r="K1308" s="2">
        <v>324</v>
      </c>
      <c r="L1308" s="2" t="s">
        <v>38</v>
      </c>
      <c r="M1308" s="4">
        <v>3.6</v>
      </c>
      <c r="N1308" s="4">
        <v>4.3899999999999997</v>
      </c>
      <c r="O1308" s="4">
        <v>1166.4000000000001</v>
      </c>
      <c r="P1308" s="4">
        <v>1423.01</v>
      </c>
    </row>
    <row r="1309" spans="1:16" x14ac:dyDescent="0.25">
      <c r="A1309" s="2" t="s">
        <v>6300</v>
      </c>
      <c r="B1309" s="3">
        <v>46230</v>
      </c>
      <c r="C1309" s="2" t="s">
        <v>17</v>
      </c>
      <c r="D1309" s="2" t="s">
        <v>18</v>
      </c>
      <c r="E1309" s="2" t="s">
        <v>19</v>
      </c>
      <c r="F1309" s="3">
        <v>46234</v>
      </c>
      <c r="G1309" s="2">
        <v>24</v>
      </c>
      <c r="H1309" s="2" t="s">
        <v>6318</v>
      </c>
      <c r="I1309" s="2" t="s">
        <v>465</v>
      </c>
      <c r="J1309" s="2"/>
      <c r="K1309" s="2">
        <v>8</v>
      </c>
      <c r="L1309" s="2" t="s">
        <v>38</v>
      </c>
      <c r="M1309" s="4">
        <v>60</v>
      </c>
      <c r="N1309" s="4">
        <v>73.2</v>
      </c>
      <c r="O1309" s="4">
        <v>480</v>
      </c>
      <c r="P1309" s="4">
        <v>585.6</v>
      </c>
    </row>
    <row r="1310" spans="1:16" x14ac:dyDescent="0.25">
      <c r="A1310" s="2" t="s">
        <v>6300</v>
      </c>
      <c r="B1310" s="3">
        <v>46230</v>
      </c>
      <c r="C1310" s="2" t="s">
        <v>17</v>
      </c>
      <c r="D1310" s="2" t="s">
        <v>18</v>
      </c>
      <c r="E1310" s="2" t="s">
        <v>19</v>
      </c>
      <c r="F1310" s="3">
        <v>46234</v>
      </c>
      <c r="G1310" s="2">
        <v>25</v>
      </c>
      <c r="H1310" s="2" t="s">
        <v>3704</v>
      </c>
      <c r="I1310" s="2"/>
      <c r="J1310" s="2"/>
      <c r="K1310" s="2">
        <v>626</v>
      </c>
      <c r="L1310" s="2" t="s">
        <v>38</v>
      </c>
      <c r="M1310" s="4">
        <v>355.85</v>
      </c>
      <c r="N1310" s="4">
        <v>434.14</v>
      </c>
      <c r="O1310" s="4">
        <v>222762.1</v>
      </c>
      <c r="P1310" s="4">
        <v>271769.76</v>
      </c>
    </row>
    <row r="1311" spans="1:16" x14ac:dyDescent="0.25">
      <c r="A1311" s="2" t="s">
        <v>6300</v>
      </c>
      <c r="B1311" s="3">
        <v>46230</v>
      </c>
      <c r="C1311" s="2" t="s">
        <v>17</v>
      </c>
      <c r="D1311" s="2" t="s">
        <v>18</v>
      </c>
      <c r="E1311" s="2" t="s">
        <v>19</v>
      </c>
      <c r="F1311" s="3">
        <v>46234</v>
      </c>
      <c r="G1311" s="2">
        <v>26</v>
      </c>
      <c r="H1311" s="2" t="s">
        <v>3527</v>
      </c>
      <c r="I1311" s="2"/>
      <c r="J1311" s="2"/>
      <c r="K1311" s="2">
        <v>3</v>
      </c>
      <c r="L1311" s="2" t="s">
        <v>38</v>
      </c>
      <c r="M1311" s="4">
        <v>6.9</v>
      </c>
      <c r="N1311" s="4">
        <v>8.42</v>
      </c>
      <c r="O1311" s="4">
        <v>20.7</v>
      </c>
      <c r="P1311" s="4">
        <v>25.25</v>
      </c>
    </row>
    <row r="1312" spans="1:16" x14ac:dyDescent="0.25">
      <c r="A1312" s="2" t="s">
        <v>6300</v>
      </c>
      <c r="B1312" s="3">
        <v>46230</v>
      </c>
      <c r="C1312" s="2" t="s">
        <v>17</v>
      </c>
      <c r="D1312" s="2" t="s">
        <v>18</v>
      </c>
      <c r="E1312" s="2" t="s">
        <v>19</v>
      </c>
      <c r="F1312" s="3">
        <v>46234</v>
      </c>
      <c r="G1312" s="2">
        <v>27</v>
      </c>
      <c r="H1312" s="2" t="s">
        <v>470</v>
      </c>
      <c r="I1312" s="2" t="s">
        <v>3414</v>
      </c>
      <c r="J1312" s="2"/>
      <c r="K1312" s="2">
        <v>80</v>
      </c>
      <c r="L1312" s="2" t="s">
        <v>38</v>
      </c>
      <c r="M1312" s="4">
        <v>1.5</v>
      </c>
      <c r="N1312" s="4">
        <v>1.83</v>
      </c>
      <c r="O1312" s="4">
        <v>120</v>
      </c>
      <c r="P1312" s="4">
        <v>146.4</v>
      </c>
    </row>
    <row r="1313" spans="1:16" x14ac:dyDescent="0.25">
      <c r="A1313" s="2" t="s">
        <v>6300</v>
      </c>
      <c r="B1313" s="3">
        <v>46230</v>
      </c>
      <c r="C1313" s="2" t="s">
        <v>17</v>
      </c>
      <c r="D1313" s="2" t="s">
        <v>18</v>
      </c>
      <c r="E1313" s="2" t="s">
        <v>19</v>
      </c>
      <c r="F1313" s="3">
        <v>46234</v>
      </c>
      <c r="G1313" s="2">
        <v>28</v>
      </c>
      <c r="H1313" s="2" t="s">
        <v>6319</v>
      </c>
      <c r="I1313" s="2"/>
      <c r="J1313" s="2"/>
      <c r="K1313" s="2">
        <v>30</v>
      </c>
      <c r="L1313" s="2" t="s">
        <v>38</v>
      </c>
      <c r="M1313" s="4">
        <v>29.66</v>
      </c>
      <c r="N1313" s="4">
        <v>36.19</v>
      </c>
      <c r="O1313" s="4">
        <v>889.8</v>
      </c>
      <c r="P1313" s="4">
        <v>1085.56</v>
      </c>
    </row>
    <row r="1314" spans="1:16" x14ac:dyDescent="0.25">
      <c r="A1314" s="2" t="s">
        <v>6300</v>
      </c>
      <c r="B1314" s="3">
        <v>46230</v>
      </c>
      <c r="C1314" s="2" t="s">
        <v>17</v>
      </c>
      <c r="D1314" s="2" t="s">
        <v>18</v>
      </c>
      <c r="E1314" s="2" t="s">
        <v>19</v>
      </c>
      <c r="F1314" s="3">
        <v>46234</v>
      </c>
      <c r="G1314" s="2">
        <v>29</v>
      </c>
      <c r="H1314" s="2" t="s">
        <v>6320</v>
      </c>
      <c r="I1314" s="2"/>
      <c r="J1314" s="2"/>
      <c r="K1314" s="2">
        <v>1120</v>
      </c>
      <c r="L1314" s="2" t="s">
        <v>38</v>
      </c>
      <c r="M1314" s="4">
        <v>31.5</v>
      </c>
      <c r="N1314" s="4">
        <v>38.43</v>
      </c>
      <c r="O1314" s="4">
        <v>35280</v>
      </c>
      <c r="P1314" s="4">
        <v>43041.599999999999</v>
      </c>
    </row>
    <row r="1315" spans="1:16" x14ac:dyDescent="0.25">
      <c r="A1315" s="2" t="s">
        <v>6300</v>
      </c>
      <c r="B1315" s="3">
        <v>46230</v>
      </c>
      <c r="C1315" s="2" t="s">
        <v>17</v>
      </c>
      <c r="D1315" s="2" t="s">
        <v>18</v>
      </c>
      <c r="E1315" s="2" t="s">
        <v>19</v>
      </c>
      <c r="F1315" s="3">
        <v>46234</v>
      </c>
      <c r="G1315" s="2">
        <v>30</v>
      </c>
      <c r="H1315" s="2" t="s">
        <v>3416</v>
      </c>
      <c r="I1315" s="2"/>
      <c r="J1315" s="2"/>
      <c r="K1315" s="2">
        <v>50</v>
      </c>
      <c r="L1315" s="2" t="s">
        <v>38</v>
      </c>
      <c r="M1315" s="4">
        <v>52.5</v>
      </c>
      <c r="N1315" s="4">
        <v>64.05</v>
      </c>
      <c r="O1315" s="4">
        <v>2625</v>
      </c>
      <c r="P1315" s="4">
        <v>3202.5</v>
      </c>
    </row>
    <row r="1316" spans="1:16" x14ac:dyDescent="0.25">
      <c r="A1316" s="2" t="s">
        <v>6300</v>
      </c>
      <c r="B1316" s="3">
        <v>46230</v>
      </c>
      <c r="C1316" s="2" t="s">
        <v>17</v>
      </c>
      <c r="D1316" s="2" t="s">
        <v>18</v>
      </c>
      <c r="E1316" s="2" t="s">
        <v>19</v>
      </c>
      <c r="F1316" s="3">
        <v>46234</v>
      </c>
      <c r="G1316" s="2">
        <v>31</v>
      </c>
      <c r="H1316" s="2" t="s">
        <v>6321</v>
      </c>
      <c r="I1316" s="2"/>
      <c r="J1316" s="2"/>
      <c r="K1316" s="2">
        <v>6</v>
      </c>
      <c r="L1316" s="2" t="s">
        <v>38</v>
      </c>
      <c r="M1316" s="4">
        <v>26.6</v>
      </c>
      <c r="N1316" s="4">
        <v>32.450000000000003</v>
      </c>
      <c r="O1316" s="4">
        <v>159.6</v>
      </c>
      <c r="P1316" s="4">
        <v>194.71</v>
      </c>
    </row>
    <row r="1317" spans="1:16" x14ac:dyDescent="0.25">
      <c r="A1317" s="2" t="s">
        <v>6300</v>
      </c>
      <c r="B1317" s="3">
        <v>46230</v>
      </c>
      <c r="C1317" s="2" t="s">
        <v>17</v>
      </c>
      <c r="D1317" s="2" t="s">
        <v>18</v>
      </c>
      <c r="E1317" s="2" t="s">
        <v>19</v>
      </c>
      <c r="F1317" s="3">
        <v>46234</v>
      </c>
      <c r="G1317" s="2">
        <v>32</v>
      </c>
      <c r="H1317" s="2" t="s">
        <v>3035</v>
      </c>
      <c r="I1317" s="2"/>
      <c r="J1317" s="2"/>
      <c r="K1317" s="2">
        <v>3</v>
      </c>
      <c r="L1317" s="2" t="s">
        <v>38</v>
      </c>
      <c r="M1317" s="4">
        <v>15.8</v>
      </c>
      <c r="N1317" s="4">
        <v>19.28</v>
      </c>
      <c r="O1317" s="4">
        <v>47.4</v>
      </c>
      <c r="P1317" s="4">
        <v>57.83</v>
      </c>
    </row>
    <row r="1318" spans="1:16" x14ac:dyDescent="0.25">
      <c r="A1318" s="2" t="s">
        <v>6300</v>
      </c>
      <c r="B1318" s="3">
        <v>46230</v>
      </c>
      <c r="C1318" s="2" t="s">
        <v>17</v>
      </c>
      <c r="D1318" s="2" t="s">
        <v>18</v>
      </c>
      <c r="E1318" s="2" t="s">
        <v>19</v>
      </c>
      <c r="F1318" s="3">
        <v>46234</v>
      </c>
      <c r="G1318" s="2">
        <v>33</v>
      </c>
      <c r="H1318" s="2" t="s">
        <v>3036</v>
      </c>
      <c r="I1318" s="2"/>
      <c r="J1318" s="2"/>
      <c r="K1318" s="2">
        <v>10</v>
      </c>
      <c r="L1318" s="2" t="s">
        <v>38</v>
      </c>
      <c r="M1318" s="4">
        <v>615</v>
      </c>
      <c r="N1318" s="4">
        <v>750.3</v>
      </c>
      <c r="O1318" s="4">
        <v>6150</v>
      </c>
      <c r="P1318" s="4">
        <v>7503</v>
      </c>
    </row>
    <row r="1319" spans="1:16" x14ac:dyDescent="0.25">
      <c r="A1319" s="2" t="s">
        <v>6300</v>
      </c>
      <c r="B1319" s="3">
        <v>46230</v>
      </c>
      <c r="C1319" s="2" t="s">
        <v>17</v>
      </c>
      <c r="D1319" s="2" t="s">
        <v>18</v>
      </c>
      <c r="E1319" s="2" t="s">
        <v>19</v>
      </c>
      <c r="F1319" s="3">
        <v>46234</v>
      </c>
      <c r="G1319" s="2">
        <v>34</v>
      </c>
      <c r="H1319" s="2" t="s">
        <v>3037</v>
      </c>
      <c r="I1319" s="2"/>
      <c r="J1319" s="2"/>
      <c r="K1319" s="2">
        <v>13</v>
      </c>
      <c r="L1319" s="2" t="s">
        <v>38</v>
      </c>
      <c r="M1319" s="4">
        <v>651.75</v>
      </c>
      <c r="N1319" s="4">
        <v>795.14</v>
      </c>
      <c r="O1319" s="4">
        <v>8472.75</v>
      </c>
      <c r="P1319" s="4">
        <v>10336.76</v>
      </c>
    </row>
    <row r="1320" spans="1:16" x14ac:dyDescent="0.25">
      <c r="A1320" s="2" t="s">
        <v>6300</v>
      </c>
      <c r="B1320" s="3">
        <v>46230</v>
      </c>
      <c r="C1320" s="2" t="s">
        <v>17</v>
      </c>
      <c r="D1320" s="2" t="s">
        <v>18</v>
      </c>
      <c r="E1320" s="2" t="s">
        <v>19</v>
      </c>
      <c r="F1320" s="3">
        <v>46234</v>
      </c>
      <c r="G1320" s="2">
        <v>35</v>
      </c>
      <c r="H1320" s="2" t="s">
        <v>3038</v>
      </c>
      <c r="I1320" s="2"/>
      <c r="J1320" s="2"/>
      <c r="K1320" s="2">
        <v>2</v>
      </c>
      <c r="L1320" s="2" t="s">
        <v>38</v>
      </c>
      <c r="M1320" s="4">
        <v>690</v>
      </c>
      <c r="N1320" s="4">
        <v>841.8</v>
      </c>
      <c r="O1320" s="4">
        <v>1380</v>
      </c>
      <c r="P1320" s="4">
        <v>1683.6</v>
      </c>
    </row>
    <row r="1321" spans="1:16" x14ac:dyDescent="0.25">
      <c r="A1321" s="2" t="s">
        <v>6300</v>
      </c>
      <c r="B1321" s="3">
        <v>46230</v>
      </c>
      <c r="C1321" s="2" t="s">
        <v>17</v>
      </c>
      <c r="D1321" s="2" t="s">
        <v>18</v>
      </c>
      <c r="E1321" s="2" t="s">
        <v>19</v>
      </c>
      <c r="F1321" s="3">
        <v>46234</v>
      </c>
      <c r="G1321" s="2">
        <v>36</v>
      </c>
      <c r="H1321" s="2" t="s">
        <v>3708</v>
      </c>
      <c r="I1321" s="2"/>
      <c r="J1321" s="2"/>
      <c r="K1321" s="2">
        <v>29</v>
      </c>
      <c r="L1321" s="2" t="s">
        <v>38</v>
      </c>
      <c r="M1321" s="4">
        <v>955.5</v>
      </c>
      <c r="N1321" s="4">
        <v>1165.71</v>
      </c>
      <c r="O1321" s="4">
        <v>27709.5</v>
      </c>
      <c r="P1321" s="4">
        <v>33805.589999999997</v>
      </c>
    </row>
    <row r="1322" spans="1:16" x14ac:dyDescent="0.25">
      <c r="A1322" s="2" t="s">
        <v>6300</v>
      </c>
      <c r="B1322" s="3">
        <v>46230</v>
      </c>
      <c r="C1322" s="2" t="s">
        <v>17</v>
      </c>
      <c r="D1322" s="2" t="s">
        <v>18</v>
      </c>
      <c r="E1322" s="2" t="s">
        <v>19</v>
      </c>
      <c r="F1322" s="3">
        <v>46234</v>
      </c>
      <c r="G1322" s="2">
        <v>37</v>
      </c>
      <c r="H1322" s="2" t="s">
        <v>6322</v>
      </c>
      <c r="I1322" s="2"/>
      <c r="J1322" s="2"/>
      <c r="K1322" s="2">
        <v>50</v>
      </c>
      <c r="L1322" s="2" t="s">
        <v>38</v>
      </c>
      <c r="M1322" s="4">
        <v>886.5</v>
      </c>
      <c r="N1322" s="4">
        <v>1081.53</v>
      </c>
      <c r="O1322" s="4">
        <v>44325</v>
      </c>
      <c r="P1322" s="4">
        <v>54076.5</v>
      </c>
    </row>
    <row r="1323" spans="1:16" x14ac:dyDescent="0.25">
      <c r="A1323" s="2" t="s">
        <v>6300</v>
      </c>
      <c r="B1323" s="3">
        <v>46230</v>
      </c>
      <c r="C1323" s="2" t="s">
        <v>17</v>
      </c>
      <c r="D1323" s="2" t="s">
        <v>18</v>
      </c>
      <c r="E1323" s="2" t="s">
        <v>19</v>
      </c>
      <c r="F1323" s="3">
        <v>46234</v>
      </c>
      <c r="G1323" s="2">
        <v>38</v>
      </c>
      <c r="H1323" s="2" t="s">
        <v>3709</v>
      </c>
      <c r="I1323" s="2"/>
      <c r="J1323" s="2"/>
      <c r="K1323" s="2">
        <v>3</v>
      </c>
      <c r="L1323" s="2" t="s">
        <v>38</v>
      </c>
      <c r="M1323" s="4">
        <v>6492.38</v>
      </c>
      <c r="N1323" s="4">
        <v>7920.7</v>
      </c>
      <c r="O1323" s="4">
        <v>19477.14</v>
      </c>
      <c r="P1323" s="4">
        <v>23762.11</v>
      </c>
    </row>
    <row r="1324" spans="1:16" x14ac:dyDescent="0.25">
      <c r="A1324" s="2" t="s">
        <v>6300</v>
      </c>
      <c r="B1324" s="3">
        <v>46230</v>
      </c>
      <c r="C1324" s="2" t="s">
        <v>17</v>
      </c>
      <c r="D1324" s="2" t="s">
        <v>18</v>
      </c>
      <c r="E1324" s="2" t="s">
        <v>19</v>
      </c>
      <c r="F1324" s="3">
        <v>46234</v>
      </c>
      <c r="G1324" s="2">
        <v>39</v>
      </c>
      <c r="H1324" s="2" t="s">
        <v>6323</v>
      </c>
      <c r="I1324" s="2"/>
      <c r="J1324" s="2"/>
      <c r="K1324" s="2">
        <v>5</v>
      </c>
      <c r="L1324" s="2" t="s">
        <v>38</v>
      </c>
      <c r="M1324" s="4">
        <v>1718.57</v>
      </c>
      <c r="N1324" s="4">
        <v>2096.66</v>
      </c>
      <c r="O1324" s="4">
        <v>8592.85</v>
      </c>
      <c r="P1324" s="4">
        <v>10483.280000000001</v>
      </c>
    </row>
    <row r="1325" spans="1:16" x14ac:dyDescent="0.25">
      <c r="A1325" s="2" t="s">
        <v>6300</v>
      </c>
      <c r="B1325" s="3">
        <v>46230</v>
      </c>
      <c r="C1325" s="2" t="s">
        <v>17</v>
      </c>
      <c r="D1325" s="2" t="s">
        <v>18</v>
      </c>
      <c r="E1325" s="2" t="s">
        <v>19</v>
      </c>
      <c r="F1325" s="3">
        <v>46234</v>
      </c>
      <c r="G1325" s="2">
        <v>40</v>
      </c>
      <c r="H1325" s="2" t="s">
        <v>6324</v>
      </c>
      <c r="I1325" s="2"/>
      <c r="J1325" s="2"/>
      <c r="K1325" s="2">
        <v>58880</v>
      </c>
      <c r="L1325" s="2" t="s">
        <v>38</v>
      </c>
      <c r="M1325" s="4">
        <v>0.71</v>
      </c>
      <c r="N1325" s="4">
        <v>0.87</v>
      </c>
      <c r="O1325" s="4">
        <v>41804.800000000003</v>
      </c>
      <c r="P1325" s="4">
        <v>51001.86</v>
      </c>
    </row>
    <row r="1326" spans="1:16" x14ac:dyDescent="0.25">
      <c r="A1326" s="2" t="s">
        <v>6300</v>
      </c>
      <c r="B1326" s="3">
        <v>46230</v>
      </c>
      <c r="C1326" s="2" t="s">
        <v>17</v>
      </c>
      <c r="D1326" s="2" t="s">
        <v>18</v>
      </c>
      <c r="E1326" s="2" t="s">
        <v>19</v>
      </c>
      <c r="F1326" s="3">
        <v>46234</v>
      </c>
      <c r="G1326" s="2">
        <v>41</v>
      </c>
      <c r="H1326" s="2" t="s">
        <v>6325</v>
      </c>
      <c r="I1326" s="2"/>
      <c r="J1326" s="2"/>
      <c r="K1326" s="2">
        <v>13</v>
      </c>
      <c r="L1326" s="2" t="s">
        <v>38</v>
      </c>
      <c r="M1326" s="4">
        <v>481.46</v>
      </c>
      <c r="N1326" s="4">
        <v>587.38</v>
      </c>
      <c r="O1326" s="4">
        <v>6258.98</v>
      </c>
      <c r="P1326" s="4">
        <v>7635.96</v>
      </c>
    </row>
    <row r="1327" spans="1:16" x14ac:dyDescent="0.25">
      <c r="A1327" s="2" t="s">
        <v>6300</v>
      </c>
      <c r="B1327" s="3">
        <v>46230</v>
      </c>
      <c r="C1327" s="2" t="s">
        <v>17</v>
      </c>
      <c r="D1327" s="2" t="s">
        <v>18</v>
      </c>
      <c r="E1327" s="2" t="s">
        <v>19</v>
      </c>
      <c r="F1327" s="3">
        <v>46234</v>
      </c>
      <c r="G1327" s="2">
        <v>42</v>
      </c>
      <c r="H1327" s="2" t="s">
        <v>3711</v>
      </c>
      <c r="I1327" s="2"/>
      <c r="J1327" s="2"/>
      <c r="K1327" s="2">
        <v>10</v>
      </c>
      <c r="L1327" s="2" t="s">
        <v>38</v>
      </c>
      <c r="M1327" s="4">
        <v>63.47</v>
      </c>
      <c r="N1327" s="4">
        <v>77.430000000000007</v>
      </c>
      <c r="O1327" s="4">
        <v>634.70000000000005</v>
      </c>
      <c r="P1327" s="4">
        <v>774.33</v>
      </c>
    </row>
    <row r="1328" spans="1:16" x14ac:dyDescent="0.25">
      <c r="A1328" s="2" t="s">
        <v>6300</v>
      </c>
      <c r="B1328" s="3">
        <v>46230</v>
      </c>
      <c r="C1328" s="2" t="s">
        <v>17</v>
      </c>
      <c r="D1328" s="2" t="s">
        <v>18</v>
      </c>
      <c r="E1328" s="2" t="s">
        <v>19</v>
      </c>
      <c r="F1328" s="3">
        <v>46234</v>
      </c>
      <c r="G1328" s="2">
        <v>43</v>
      </c>
      <c r="H1328" s="2" t="s">
        <v>3712</v>
      </c>
      <c r="I1328" s="2"/>
      <c r="J1328" s="2"/>
      <c r="K1328" s="2">
        <v>60</v>
      </c>
      <c r="L1328" s="2" t="s">
        <v>38</v>
      </c>
      <c r="M1328" s="4">
        <v>72.680000000000007</v>
      </c>
      <c r="N1328" s="4">
        <v>88.67</v>
      </c>
      <c r="O1328" s="4">
        <v>4360.8</v>
      </c>
      <c r="P1328" s="4">
        <v>5320.18</v>
      </c>
    </row>
    <row r="1329" spans="1:16" x14ac:dyDescent="0.25">
      <c r="A1329" s="2" t="s">
        <v>6300</v>
      </c>
      <c r="B1329" s="3">
        <v>46230</v>
      </c>
      <c r="C1329" s="2" t="s">
        <v>17</v>
      </c>
      <c r="D1329" s="2" t="s">
        <v>18</v>
      </c>
      <c r="E1329" s="2" t="s">
        <v>19</v>
      </c>
      <c r="F1329" s="3">
        <v>46234</v>
      </c>
      <c r="G1329" s="2">
        <v>44</v>
      </c>
      <c r="H1329" s="2" t="s">
        <v>6326</v>
      </c>
      <c r="I1329" s="2"/>
      <c r="J1329" s="2"/>
      <c r="K1329" s="2">
        <v>13</v>
      </c>
      <c r="L1329" s="2" t="s">
        <v>38</v>
      </c>
      <c r="M1329" s="4">
        <v>268.27999999999997</v>
      </c>
      <c r="N1329" s="4">
        <v>327.3</v>
      </c>
      <c r="O1329" s="4">
        <v>3487.64</v>
      </c>
      <c r="P1329" s="4">
        <v>4254.92</v>
      </c>
    </row>
    <row r="1330" spans="1:16" x14ac:dyDescent="0.25">
      <c r="A1330" s="2" t="s">
        <v>6300</v>
      </c>
      <c r="B1330" s="3">
        <v>46230</v>
      </c>
      <c r="C1330" s="2" t="s">
        <v>17</v>
      </c>
      <c r="D1330" s="2" t="s">
        <v>18</v>
      </c>
      <c r="E1330" s="2" t="s">
        <v>19</v>
      </c>
      <c r="F1330" s="3">
        <v>46234</v>
      </c>
      <c r="G1330" s="2">
        <v>45</v>
      </c>
      <c r="H1330" s="2" t="s">
        <v>6327</v>
      </c>
      <c r="I1330" s="2" t="s">
        <v>6328</v>
      </c>
      <c r="J1330" s="2"/>
      <c r="K1330" s="2">
        <v>30</v>
      </c>
      <c r="L1330" s="2" t="s">
        <v>38</v>
      </c>
      <c r="M1330" s="4">
        <v>198</v>
      </c>
      <c r="N1330" s="4">
        <v>241.56</v>
      </c>
      <c r="O1330" s="4">
        <v>5940</v>
      </c>
      <c r="P1330" s="4">
        <v>7246.8</v>
      </c>
    </row>
    <row r="1331" spans="1:16" x14ac:dyDescent="0.25">
      <c r="A1331" s="2" t="s">
        <v>6300</v>
      </c>
      <c r="B1331" s="3">
        <v>46230</v>
      </c>
      <c r="C1331" s="2" t="s">
        <v>17</v>
      </c>
      <c r="D1331" s="2" t="s">
        <v>18</v>
      </c>
      <c r="E1331" s="2" t="s">
        <v>19</v>
      </c>
      <c r="F1331" s="3">
        <v>46234</v>
      </c>
      <c r="G1331" s="2">
        <v>46</v>
      </c>
      <c r="H1331" s="2" t="s">
        <v>6329</v>
      </c>
      <c r="I1331" s="2"/>
      <c r="J1331" s="2"/>
      <c r="K1331" s="2">
        <v>424</v>
      </c>
      <c r="L1331" s="2" t="s">
        <v>38</v>
      </c>
      <c r="M1331" s="4">
        <v>3.27</v>
      </c>
      <c r="N1331" s="4">
        <v>3.99</v>
      </c>
      <c r="O1331" s="4">
        <v>1386.48</v>
      </c>
      <c r="P1331" s="4">
        <v>1691.51</v>
      </c>
    </row>
    <row r="1332" spans="1:16" x14ac:dyDescent="0.25">
      <c r="A1332" s="2" t="s">
        <v>6300</v>
      </c>
      <c r="B1332" s="3">
        <v>46230</v>
      </c>
      <c r="C1332" s="2" t="s">
        <v>17</v>
      </c>
      <c r="D1332" s="2" t="s">
        <v>18</v>
      </c>
      <c r="E1332" s="2" t="s">
        <v>19</v>
      </c>
      <c r="F1332" s="3">
        <v>46234</v>
      </c>
      <c r="G1332" s="2">
        <v>47</v>
      </c>
      <c r="H1332" s="2" t="s">
        <v>6330</v>
      </c>
      <c r="I1332" s="2"/>
      <c r="J1332" s="2"/>
      <c r="K1332" s="2">
        <v>10</v>
      </c>
      <c r="L1332" s="2" t="s">
        <v>38</v>
      </c>
      <c r="M1332" s="4">
        <v>108.68</v>
      </c>
      <c r="N1332" s="4">
        <v>132.59</v>
      </c>
      <c r="O1332" s="4">
        <v>1086.8</v>
      </c>
      <c r="P1332" s="4">
        <v>1325.9</v>
      </c>
    </row>
    <row r="1333" spans="1:16" x14ac:dyDescent="0.25">
      <c r="A1333" s="2" t="s">
        <v>6300</v>
      </c>
      <c r="B1333" s="3">
        <v>46230</v>
      </c>
      <c r="C1333" s="2" t="s">
        <v>17</v>
      </c>
      <c r="D1333" s="2" t="s">
        <v>18</v>
      </c>
      <c r="E1333" s="2" t="s">
        <v>19</v>
      </c>
      <c r="F1333" s="3">
        <v>46234</v>
      </c>
      <c r="G1333" s="2">
        <v>48</v>
      </c>
      <c r="H1333" s="2" t="s">
        <v>6331</v>
      </c>
      <c r="I1333" s="2"/>
      <c r="J1333" s="2"/>
      <c r="K1333" s="2">
        <v>12</v>
      </c>
      <c r="L1333" s="2" t="s">
        <v>38</v>
      </c>
      <c r="M1333" s="4">
        <v>97.55</v>
      </c>
      <c r="N1333" s="4">
        <v>119.01</v>
      </c>
      <c r="O1333" s="4">
        <v>1170.5999999999999</v>
      </c>
      <c r="P1333" s="4">
        <v>1428.13</v>
      </c>
    </row>
    <row r="1334" spans="1:16" x14ac:dyDescent="0.25">
      <c r="A1334" s="2" t="s">
        <v>6300</v>
      </c>
      <c r="B1334" s="3">
        <v>46230</v>
      </c>
      <c r="C1334" s="2" t="s">
        <v>17</v>
      </c>
      <c r="D1334" s="2" t="s">
        <v>18</v>
      </c>
      <c r="E1334" s="2" t="s">
        <v>19</v>
      </c>
      <c r="F1334" s="3">
        <v>46234</v>
      </c>
      <c r="G1334" s="2">
        <v>49</v>
      </c>
      <c r="H1334" s="2" t="s">
        <v>3716</v>
      </c>
      <c r="I1334" s="2"/>
      <c r="J1334" s="2"/>
      <c r="K1334" s="2">
        <v>13</v>
      </c>
      <c r="L1334" s="2" t="s">
        <v>38</v>
      </c>
      <c r="M1334" s="4">
        <v>72.89</v>
      </c>
      <c r="N1334" s="4">
        <v>88.93</v>
      </c>
      <c r="O1334" s="4">
        <v>947.57</v>
      </c>
      <c r="P1334" s="4">
        <v>1156.04</v>
      </c>
    </row>
    <row r="1335" spans="1:16" x14ac:dyDescent="0.25">
      <c r="A1335" s="2" t="s">
        <v>6300</v>
      </c>
      <c r="B1335" s="3">
        <v>46230</v>
      </c>
      <c r="C1335" s="2" t="s">
        <v>17</v>
      </c>
      <c r="D1335" s="2" t="s">
        <v>18</v>
      </c>
      <c r="E1335" s="2" t="s">
        <v>19</v>
      </c>
      <c r="F1335" s="3">
        <v>46234</v>
      </c>
      <c r="G1335" s="2">
        <v>50</v>
      </c>
      <c r="H1335" s="2" t="s">
        <v>3718</v>
      </c>
      <c r="I1335" s="2"/>
      <c r="J1335" s="2"/>
      <c r="K1335" s="2">
        <v>60</v>
      </c>
      <c r="L1335" s="2" t="s">
        <v>38</v>
      </c>
      <c r="M1335" s="4">
        <v>83.69</v>
      </c>
      <c r="N1335" s="4">
        <v>102.1</v>
      </c>
      <c r="O1335" s="4">
        <v>5021.3999999999996</v>
      </c>
      <c r="P1335" s="4">
        <v>6126.11</v>
      </c>
    </row>
    <row r="1336" spans="1:16" x14ac:dyDescent="0.25">
      <c r="A1336" s="2" t="s">
        <v>6300</v>
      </c>
      <c r="B1336" s="3">
        <v>46230</v>
      </c>
      <c r="C1336" s="2" t="s">
        <v>17</v>
      </c>
      <c r="D1336" s="2" t="s">
        <v>18</v>
      </c>
      <c r="E1336" s="2" t="s">
        <v>19</v>
      </c>
      <c r="F1336" s="3">
        <v>46234</v>
      </c>
      <c r="G1336" s="2">
        <v>51</v>
      </c>
      <c r="H1336" s="2" t="s">
        <v>3719</v>
      </c>
      <c r="I1336" s="2"/>
      <c r="J1336" s="2"/>
      <c r="K1336" s="2">
        <v>40</v>
      </c>
      <c r="L1336" s="2" t="s">
        <v>38</v>
      </c>
      <c r="M1336" s="4">
        <v>104.94</v>
      </c>
      <c r="N1336" s="4">
        <v>128.03</v>
      </c>
      <c r="O1336" s="4">
        <v>4197.6000000000004</v>
      </c>
      <c r="P1336" s="4">
        <v>5121.07</v>
      </c>
    </row>
    <row r="1337" spans="1:16" x14ac:dyDescent="0.25">
      <c r="A1337" s="2" t="s">
        <v>6300</v>
      </c>
      <c r="B1337" s="3">
        <v>46230</v>
      </c>
      <c r="C1337" s="2" t="s">
        <v>17</v>
      </c>
      <c r="D1337" s="2" t="s">
        <v>18</v>
      </c>
      <c r="E1337" s="2" t="s">
        <v>19</v>
      </c>
      <c r="F1337" s="3">
        <v>46234</v>
      </c>
      <c r="G1337" s="2">
        <v>52</v>
      </c>
      <c r="H1337" s="2" t="s">
        <v>3721</v>
      </c>
      <c r="I1337" s="2"/>
      <c r="J1337" s="2"/>
      <c r="K1337" s="2">
        <v>18</v>
      </c>
      <c r="L1337" s="2" t="s">
        <v>38</v>
      </c>
      <c r="M1337" s="4">
        <v>141.80000000000001</v>
      </c>
      <c r="N1337" s="4">
        <v>173</v>
      </c>
      <c r="O1337" s="4">
        <v>2552.4</v>
      </c>
      <c r="P1337" s="4">
        <v>3113.93</v>
      </c>
    </row>
    <row r="1338" spans="1:16" x14ac:dyDescent="0.25">
      <c r="A1338" s="2" t="s">
        <v>6300</v>
      </c>
      <c r="B1338" s="3">
        <v>46230</v>
      </c>
      <c r="C1338" s="2" t="s">
        <v>17</v>
      </c>
      <c r="D1338" s="2" t="s">
        <v>18</v>
      </c>
      <c r="E1338" s="2" t="s">
        <v>19</v>
      </c>
      <c r="F1338" s="3">
        <v>46234</v>
      </c>
      <c r="G1338" s="2">
        <v>53</v>
      </c>
      <c r="H1338" s="2" t="s">
        <v>6332</v>
      </c>
      <c r="I1338" s="2"/>
      <c r="J1338" s="2"/>
      <c r="K1338" s="2">
        <v>6</v>
      </c>
      <c r="L1338" s="2" t="s">
        <v>38</v>
      </c>
      <c r="M1338" s="4">
        <v>201.32</v>
      </c>
      <c r="N1338" s="4">
        <v>245.61</v>
      </c>
      <c r="O1338" s="4">
        <v>1207.92</v>
      </c>
      <c r="P1338" s="4">
        <v>1473.66</v>
      </c>
    </row>
    <row r="1339" spans="1:16" x14ac:dyDescent="0.25">
      <c r="A1339" s="2" t="s">
        <v>6300</v>
      </c>
      <c r="B1339" s="3">
        <v>46230</v>
      </c>
      <c r="C1339" s="2" t="s">
        <v>17</v>
      </c>
      <c r="D1339" s="2" t="s">
        <v>18</v>
      </c>
      <c r="E1339" s="2" t="s">
        <v>19</v>
      </c>
      <c r="F1339" s="3">
        <v>46234</v>
      </c>
      <c r="G1339" s="2">
        <v>54</v>
      </c>
      <c r="H1339" s="2" t="s">
        <v>6333</v>
      </c>
      <c r="I1339" s="2"/>
      <c r="J1339" s="2"/>
      <c r="K1339" s="2">
        <v>42</v>
      </c>
      <c r="L1339" s="2" t="s">
        <v>38</v>
      </c>
      <c r="M1339" s="4">
        <v>154.76</v>
      </c>
      <c r="N1339" s="4">
        <v>188.81</v>
      </c>
      <c r="O1339" s="4">
        <v>6499.92</v>
      </c>
      <c r="P1339" s="4">
        <v>7929.9</v>
      </c>
    </row>
    <row r="1340" spans="1:16" x14ac:dyDescent="0.25">
      <c r="A1340" s="2" t="s">
        <v>6300</v>
      </c>
      <c r="B1340" s="3">
        <v>46230</v>
      </c>
      <c r="C1340" s="2" t="s">
        <v>17</v>
      </c>
      <c r="D1340" s="2" t="s">
        <v>18</v>
      </c>
      <c r="E1340" s="2" t="s">
        <v>19</v>
      </c>
      <c r="F1340" s="3">
        <v>46234</v>
      </c>
      <c r="G1340" s="2">
        <v>55</v>
      </c>
      <c r="H1340" s="2" t="s">
        <v>3049</v>
      </c>
      <c r="I1340" s="2"/>
      <c r="J1340" s="2"/>
      <c r="K1340" s="2">
        <v>200</v>
      </c>
      <c r="L1340" s="2" t="s">
        <v>38</v>
      </c>
      <c r="M1340" s="4">
        <v>6.51</v>
      </c>
      <c r="N1340" s="4">
        <v>7.94</v>
      </c>
      <c r="O1340" s="4">
        <v>1302</v>
      </c>
      <c r="P1340" s="4">
        <v>1588.44</v>
      </c>
    </row>
    <row r="1341" spans="1:16" x14ac:dyDescent="0.25">
      <c r="A1341" s="2" t="s">
        <v>6300</v>
      </c>
      <c r="B1341" s="3">
        <v>46230</v>
      </c>
      <c r="C1341" s="2" t="s">
        <v>17</v>
      </c>
      <c r="D1341" s="2" t="s">
        <v>18</v>
      </c>
      <c r="E1341" s="2" t="s">
        <v>19</v>
      </c>
      <c r="F1341" s="3">
        <v>46234</v>
      </c>
      <c r="G1341" s="2">
        <v>56</v>
      </c>
      <c r="H1341" s="2" t="s">
        <v>6334</v>
      </c>
      <c r="I1341" s="2"/>
      <c r="J1341" s="2"/>
      <c r="K1341" s="2">
        <v>8</v>
      </c>
      <c r="L1341" s="2" t="s">
        <v>38</v>
      </c>
      <c r="M1341" s="4">
        <v>3.63</v>
      </c>
      <c r="N1341" s="4">
        <v>4.43</v>
      </c>
      <c r="O1341" s="4">
        <v>29.04</v>
      </c>
      <c r="P1341" s="4">
        <v>35.43</v>
      </c>
    </row>
    <row r="1342" spans="1:16" x14ac:dyDescent="0.25">
      <c r="A1342" s="2" t="s">
        <v>6300</v>
      </c>
      <c r="B1342" s="3">
        <v>46230</v>
      </c>
      <c r="C1342" s="2" t="s">
        <v>17</v>
      </c>
      <c r="D1342" s="2" t="s">
        <v>18</v>
      </c>
      <c r="E1342" s="2" t="s">
        <v>19</v>
      </c>
      <c r="F1342" s="3">
        <v>46234</v>
      </c>
      <c r="G1342" s="2">
        <v>57</v>
      </c>
      <c r="H1342" s="2" t="s">
        <v>466</v>
      </c>
      <c r="I1342" s="2"/>
      <c r="J1342" s="2"/>
      <c r="K1342" s="2">
        <v>14872</v>
      </c>
      <c r="L1342" s="2" t="s">
        <v>38</v>
      </c>
      <c r="M1342" s="4">
        <v>5.88</v>
      </c>
      <c r="N1342" s="4">
        <v>7.17</v>
      </c>
      <c r="O1342" s="4">
        <v>87447.360000000001</v>
      </c>
      <c r="P1342" s="4">
        <v>106685.78</v>
      </c>
    </row>
    <row r="1343" spans="1:16" x14ac:dyDescent="0.25">
      <c r="A1343" s="2" t="s">
        <v>6300</v>
      </c>
      <c r="B1343" s="3">
        <v>46230</v>
      </c>
      <c r="C1343" s="2" t="s">
        <v>17</v>
      </c>
      <c r="D1343" s="2" t="s">
        <v>18</v>
      </c>
      <c r="E1343" s="2" t="s">
        <v>19</v>
      </c>
      <c r="F1343" s="3">
        <v>46234</v>
      </c>
      <c r="G1343" s="2">
        <v>58</v>
      </c>
      <c r="H1343" s="2" t="s">
        <v>171</v>
      </c>
      <c r="I1343" s="2"/>
      <c r="J1343" s="2"/>
      <c r="K1343" s="2">
        <v>324</v>
      </c>
      <c r="L1343" s="2" t="s">
        <v>38</v>
      </c>
      <c r="M1343" s="4">
        <v>1.41</v>
      </c>
      <c r="N1343" s="4">
        <v>1.72</v>
      </c>
      <c r="O1343" s="4">
        <v>456.84</v>
      </c>
      <c r="P1343" s="4">
        <v>557.34</v>
      </c>
    </row>
    <row r="1344" spans="1:16" x14ac:dyDescent="0.25">
      <c r="A1344" s="2" t="s">
        <v>6300</v>
      </c>
      <c r="B1344" s="3">
        <v>46230</v>
      </c>
      <c r="C1344" s="2" t="s">
        <v>17</v>
      </c>
      <c r="D1344" s="2" t="s">
        <v>18</v>
      </c>
      <c r="E1344" s="2" t="s">
        <v>19</v>
      </c>
      <c r="F1344" s="3">
        <v>46234</v>
      </c>
      <c r="G1344" s="2">
        <v>59</v>
      </c>
      <c r="H1344" s="2" t="s">
        <v>6335</v>
      </c>
      <c r="I1344" s="2" t="s">
        <v>6336</v>
      </c>
      <c r="J1344" s="2"/>
      <c r="K1344" s="2">
        <v>8</v>
      </c>
      <c r="L1344" s="2" t="s">
        <v>38</v>
      </c>
      <c r="M1344" s="4">
        <v>15.3</v>
      </c>
      <c r="N1344" s="4">
        <v>18.670000000000002</v>
      </c>
      <c r="O1344" s="4">
        <v>122.4</v>
      </c>
      <c r="P1344" s="4">
        <v>149.33000000000001</v>
      </c>
    </row>
    <row r="1345" spans="1:16" x14ac:dyDescent="0.25">
      <c r="A1345" s="2" t="s">
        <v>6300</v>
      </c>
      <c r="B1345" s="3">
        <v>46230</v>
      </c>
      <c r="C1345" s="2" t="s">
        <v>17</v>
      </c>
      <c r="D1345" s="2" t="s">
        <v>18</v>
      </c>
      <c r="E1345" s="2" t="s">
        <v>19</v>
      </c>
      <c r="F1345" s="3">
        <v>46234</v>
      </c>
      <c r="G1345" s="2">
        <v>60</v>
      </c>
      <c r="H1345" s="2" t="s">
        <v>6337</v>
      </c>
      <c r="I1345" s="2"/>
      <c r="J1345" s="2"/>
      <c r="K1345" s="2">
        <v>3</v>
      </c>
      <c r="L1345" s="2" t="s">
        <v>38</v>
      </c>
      <c r="M1345" s="4">
        <v>2.81</v>
      </c>
      <c r="N1345" s="4">
        <v>3.43</v>
      </c>
      <c r="O1345" s="4">
        <v>8.43</v>
      </c>
      <c r="P1345" s="4">
        <v>10.28</v>
      </c>
    </row>
    <row r="1346" spans="1:16" x14ac:dyDescent="0.25">
      <c r="A1346" s="2" t="s">
        <v>6300</v>
      </c>
      <c r="B1346" s="3">
        <v>46230</v>
      </c>
      <c r="C1346" s="2" t="s">
        <v>17</v>
      </c>
      <c r="D1346" s="2" t="s">
        <v>18</v>
      </c>
      <c r="E1346" s="2" t="s">
        <v>19</v>
      </c>
      <c r="F1346" s="3">
        <v>46234</v>
      </c>
      <c r="G1346" s="2">
        <v>61</v>
      </c>
      <c r="H1346" s="2" t="s">
        <v>460</v>
      </c>
      <c r="I1346" s="2"/>
      <c r="J1346" s="2"/>
      <c r="K1346" s="2">
        <v>324</v>
      </c>
      <c r="L1346" s="2" t="s">
        <v>38</v>
      </c>
      <c r="M1346" s="4">
        <v>4.8</v>
      </c>
      <c r="N1346" s="4">
        <v>5.86</v>
      </c>
      <c r="O1346" s="4">
        <v>1555.2</v>
      </c>
      <c r="P1346" s="4">
        <v>1897.34</v>
      </c>
    </row>
    <row r="1347" spans="1:16" x14ac:dyDescent="0.25">
      <c r="A1347" s="2" t="s">
        <v>6300</v>
      </c>
      <c r="B1347" s="3">
        <v>46230</v>
      </c>
      <c r="C1347" s="2" t="s">
        <v>17</v>
      </c>
      <c r="D1347" s="2" t="s">
        <v>18</v>
      </c>
      <c r="E1347" s="2" t="s">
        <v>19</v>
      </c>
      <c r="F1347" s="3">
        <v>46234</v>
      </c>
      <c r="G1347" s="2">
        <v>62</v>
      </c>
      <c r="H1347" s="2" t="s">
        <v>2226</v>
      </c>
      <c r="I1347" s="2"/>
      <c r="J1347" s="2"/>
      <c r="K1347" s="2">
        <v>8</v>
      </c>
      <c r="L1347" s="2" t="s">
        <v>38</v>
      </c>
      <c r="M1347" s="4">
        <v>220.5</v>
      </c>
      <c r="N1347" s="4">
        <v>269.01</v>
      </c>
      <c r="O1347" s="4">
        <v>1764</v>
      </c>
      <c r="P1347" s="4">
        <v>2152.08</v>
      </c>
    </row>
    <row r="1348" spans="1:16" x14ac:dyDescent="0.25">
      <c r="A1348" s="2" t="s">
        <v>6300</v>
      </c>
      <c r="B1348" s="3">
        <v>46230</v>
      </c>
      <c r="C1348" s="2" t="s">
        <v>17</v>
      </c>
      <c r="D1348" s="2" t="s">
        <v>18</v>
      </c>
      <c r="E1348" s="2" t="s">
        <v>19</v>
      </c>
      <c r="F1348" s="3">
        <v>46234</v>
      </c>
      <c r="G1348" s="2">
        <v>63</v>
      </c>
      <c r="H1348" s="2" t="s">
        <v>6338</v>
      </c>
      <c r="I1348" s="2"/>
      <c r="J1348" s="2"/>
      <c r="K1348" s="2">
        <v>323</v>
      </c>
      <c r="L1348" s="2" t="s">
        <v>38</v>
      </c>
      <c r="M1348" s="4">
        <v>294.77999999999997</v>
      </c>
      <c r="N1348" s="4">
        <v>359.63</v>
      </c>
      <c r="O1348" s="4">
        <v>95213.94</v>
      </c>
      <c r="P1348" s="4">
        <v>116161.01</v>
      </c>
    </row>
    <row r="1349" spans="1:16" x14ac:dyDescent="0.25">
      <c r="A1349" s="2" t="s">
        <v>6300</v>
      </c>
      <c r="B1349" s="3">
        <v>46230</v>
      </c>
      <c r="C1349" s="2" t="s">
        <v>17</v>
      </c>
      <c r="D1349" s="2" t="s">
        <v>18</v>
      </c>
      <c r="E1349" s="2" t="s">
        <v>19</v>
      </c>
      <c r="F1349" s="3">
        <v>46234</v>
      </c>
      <c r="G1349" s="2">
        <v>64</v>
      </c>
      <c r="H1349" s="2" t="s">
        <v>6339</v>
      </c>
      <c r="I1349" s="2"/>
      <c r="J1349" s="2"/>
      <c r="K1349" s="2">
        <v>20</v>
      </c>
      <c r="L1349" s="2" t="s">
        <v>38</v>
      </c>
      <c r="M1349" s="4">
        <v>413.03</v>
      </c>
      <c r="N1349" s="4">
        <v>503.9</v>
      </c>
      <c r="O1349" s="4">
        <v>8260.6</v>
      </c>
      <c r="P1349" s="4">
        <v>10077.93</v>
      </c>
    </row>
    <row r="1350" spans="1:16" x14ac:dyDescent="0.25">
      <c r="A1350" s="2" t="s">
        <v>6340</v>
      </c>
      <c r="B1350" s="3">
        <v>46230</v>
      </c>
      <c r="C1350" s="2" t="s">
        <v>17</v>
      </c>
      <c r="D1350" s="2" t="s">
        <v>18</v>
      </c>
      <c r="E1350" s="2" t="s">
        <v>19</v>
      </c>
      <c r="F1350" s="3">
        <v>46245</v>
      </c>
      <c r="G1350" s="2">
        <v>1</v>
      </c>
      <c r="H1350" s="2" t="s">
        <v>6341</v>
      </c>
      <c r="I1350" s="2"/>
      <c r="J1350" s="2"/>
      <c r="K1350" s="2">
        <v>4</v>
      </c>
      <c r="L1350" s="2" t="s">
        <v>38</v>
      </c>
      <c r="M1350" s="4">
        <v>716.57</v>
      </c>
      <c r="N1350" s="4">
        <v>874.22</v>
      </c>
      <c r="O1350" s="4">
        <v>2866.28</v>
      </c>
      <c r="P1350" s="4">
        <v>3496.86</v>
      </c>
    </row>
    <row r="1351" spans="1:16" x14ac:dyDescent="0.25">
      <c r="A1351" s="2" t="s">
        <v>6340</v>
      </c>
      <c r="B1351" s="3">
        <v>46230</v>
      </c>
      <c r="C1351" s="2" t="s">
        <v>17</v>
      </c>
      <c r="D1351" s="2" t="s">
        <v>18</v>
      </c>
      <c r="E1351" s="2" t="s">
        <v>19</v>
      </c>
      <c r="F1351" s="3">
        <v>46245</v>
      </c>
      <c r="G1351" s="2">
        <v>2</v>
      </c>
      <c r="H1351" s="2" t="s">
        <v>6342</v>
      </c>
      <c r="I1351" s="2"/>
      <c r="J1351" s="2"/>
      <c r="K1351" s="2">
        <v>2</v>
      </c>
      <c r="L1351" s="2" t="s">
        <v>38</v>
      </c>
      <c r="M1351" s="4">
        <v>2114.09</v>
      </c>
      <c r="N1351" s="4">
        <v>2579.19</v>
      </c>
      <c r="O1351" s="4">
        <v>4228.18</v>
      </c>
      <c r="P1351" s="4">
        <v>5158.38</v>
      </c>
    </row>
    <row r="1352" spans="1:16" x14ac:dyDescent="0.25">
      <c r="A1352" s="2" t="s">
        <v>6340</v>
      </c>
      <c r="B1352" s="3">
        <v>46230</v>
      </c>
      <c r="C1352" s="2" t="s">
        <v>17</v>
      </c>
      <c r="D1352" s="2" t="s">
        <v>18</v>
      </c>
      <c r="E1352" s="2" t="s">
        <v>19</v>
      </c>
      <c r="F1352" s="3">
        <v>46245</v>
      </c>
      <c r="G1352" s="2">
        <v>3</v>
      </c>
      <c r="H1352" s="2" t="s">
        <v>6343</v>
      </c>
      <c r="I1352" s="2"/>
      <c r="J1352" s="2"/>
      <c r="K1352" s="2">
        <v>2</v>
      </c>
      <c r="L1352" s="2" t="s">
        <v>38</v>
      </c>
      <c r="M1352" s="4">
        <v>0</v>
      </c>
      <c r="N1352" s="4">
        <v>0</v>
      </c>
      <c r="O1352" s="4">
        <v>0</v>
      </c>
      <c r="P1352" s="4">
        <v>0</v>
      </c>
    </row>
    <row r="1353" spans="1:16" x14ac:dyDescent="0.25">
      <c r="A1353" s="2" t="s">
        <v>6340</v>
      </c>
      <c r="B1353" s="3">
        <v>46230</v>
      </c>
      <c r="C1353" s="2" t="s">
        <v>17</v>
      </c>
      <c r="D1353" s="2" t="s">
        <v>18</v>
      </c>
      <c r="E1353" s="2" t="s">
        <v>19</v>
      </c>
      <c r="F1353" s="3">
        <v>46245</v>
      </c>
      <c r="G1353" s="2">
        <v>4</v>
      </c>
      <c r="H1353" s="2" t="s">
        <v>6344</v>
      </c>
      <c r="I1353" s="2"/>
      <c r="J1353" s="2"/>
      <c r="K1353" s="2">
        <v>112</v>
      </c>
      <c r="L1353" s="2" t="s">
        <v>38</v>
      </c>
      <c r="M1353" s="4">
        <v>2899.26</v>
      </c>
      <c r="N1353" s="4">
        <v>3537.1</v>
      </c>
      <c r="O1353" s="4">
        <v>324717.12</v>
      </c>
      <c r="P1353" s="4">
        <v>396154.89</v>
      </c>
    </row>
    <row r="1354" spans="1:16" x14ac:dyDescent="0.25">
      <c r="A1354" s="2" t="s">
        <v>6340</v>
      </c>
      <c r="B1354" s="3">
        <v>46230</v>
      </c>
      <c r="C1354" s="2" t="s">
        <v>17</v>
      </c>
      <c r="D1354" s="2" t="s">
        <v>18</v>
      </c>
      <c r="E1354" s="2" t="s">
        <v>19</v>
      </c>
      <c r="F1354" s="3">
        <v>46245</v>
      </c>
      <c r="G1354" s="2">
        <v>5</v>
      </c>
      <c r="H1354" s="2" t="s">
        <v>1457</v>
      </c>
      <c r="I1354" s="2"/>
      <c r="J1354" s="2"/>
      <c r="K1354" s="2">
        <v>240</v>
      </c>
      <c r="L1354" s="2" t="s">
        <v>38</v>
      </c>
      <c r="M1354" s="4">
        <v>1123.6300000000001</v>
      </c>
      <c r="N1354" s="4">
        <v>1370.83</v>
      </c>
      <c r="O1354" s="4">
        <v>269671.2</v>
      </c>
      <c r="P1354" s="4">
        <v>328998.86</v>
      </c>
    </row>
    <row r="1355" spans="1:16" x14ac:dyDescent="0.25">
      <c r="A1355" s="2" t="s">
        <v>6340</v>
      </c>
      <c r="B1355" s="3">
        <v>46230</v>
      </c>
      <c r="C1355" s="2" t="s">
        <v>17</v>
      </c>
      <c r="D1355" s="2" t="s">
        <v>18</v>
      </c>
      <c r="E1355" s="2" t="s">
        <v>19</v>
      </c>
      <c r="F1355" s="3">
        <v>46245</v>
      </c>
      <c r="G1355" s="2">
        <v>6</v>
      </c>
      <c r="H1355" s="2" t="s">
        <v>6345</v>
      </c>
      <c r="I1355" s="2"/>
      <c r="J1355" s="2"/>
      <c r="K1355" s="2">
        <v>180</v>
      </c>
      <c r="L1355" s="2" t="s">
        <v>73</v>
      </c>
      <c r="M1355" s="4">
        <v>1867.63</v>
      </c>
      <c r="N1355" s="4">
        <v>2278.5100000000002</v>
      </c>
      <c r="O1355" s="4">
        <v>336173.4</v>
      </c>
      <c r="P1355" s="4">
        <v>410131.55</v>
      </c>
    </row>
    <row r="1356" spans="1:16" x14ac:dyDescent="0.25">
      <c r="A1356" s="2" t="s">
        <v>6340</v>
      </c>
      <c r="B1356" s="3">
        <v>46230</v>
      </c>
      <c r="C1356" s="2" t="s">
        <v>17</v>
      </c>
      <c r="D1356" s="2" t="s">
        <v>18</v>
      </c>
      <c r="E1356" s="2" t="s">
        <v>19</v>
      </c>
      <c r="F1356" s="3">
        <v>46245</v>
      </c>
      <c r="G1356" s="2">
        <v>7</v>
      </c>
      <c r="H1356" s="2" t="s">
        <v>6346</v>
      </c>
      <c r="I1356" s="2"/>
      <c r="J1356" s="2"/>
      <c r="K1356" s="2">
        <v>12</v>
      </c>
      <c r="L1356" s="2" t="s">
        <v>38</v>
      </c>
      <c r="M1356" s="4">
        <v>900.78</v>
      </c>
      <c r="N1356" s="4">
        <v>1098.95</v>
      </c>
      <c r="O1356" s="4">
        <v>10809.36</v>
      </c>
      <c r="P1356" s="4">
        <v>13187.42</v>
      </c>
    </row>
    <row r="1357" spans="1:16" x14ac:dyDescent="0.25">
      <c r="A1357" s="2" t="s">
        <v>6340</v>
      </c>
      <c r="B1357" s="3">
        <v>46230</v>
      </c>
      <c r="C1357" s="2" t="s">
        <v>17</v>
      </c>
      <c r="D1357" s="2" t="s">
        <v>18</v>
      </c>
      <c r="E1357" s="2" t="s">
        <v>19</v>
      </c>
      <c r="F1357" s="3">
        <v>46245</v>
      </c>
      <c r="G1357" s="2">
        <v>8</v>
      </c>
      <c r="H1357" s="2" t="s">
        <v>3010</v>
      </c>
      <c r="I1357" s="2"/>
      <c r="J1357" s="2"/>
      <c r="K1357" s="2">
        <v>8</v>
      </c>
      <c r="L1357" s="2" t="s">
        <v>38</v>
      </c>
      <c r="M1357" s="4">
        <v>327.79</v>
      </c>
      <c r="N1357" s="4">
        <v>399.9</v>
      </c>
      <c r="O1357" s="4">
        <v>2622.32</v>
      </c>
      <c r="P1357" s="4">
        <v>3199.23</v>
      </c>
    </row>
    <row r="1358" spans="1:16" x14ac:dyDescent="0.25">
      <c r="A1358" s="2" t="s">
        <v>6340</v>
      </c>
      <c r="B1358" s="3">
        <v>46230</v>
      </c>
      <c r="C1358" s="2" t="s">
        <v>17</v>
      </c>
      <c r="D1358" s="2" t="s">
        <v>18</v>
      </c>
      <c r="E1358" s="2" t="s">
        <v>19</v>
      </c>
      <c r="F1358" s="3">
        <v>46245</v>
      </c>
      <c r="G1358" s="2">
        <v>9</v>
      </c>
      <c r="H1358" s="2" t="s">
        <v>6347</v>
      </c>
      <c r="I1358" s="2"/>
      <c r="J1358" s="2"/>
      <c r="K1358" s="2">
        <v>104</v>
      </c>
      <c r="L1358" s="2" t="s">
        <v>38</v>
      </c>
      <c r="M1358" s="4">
        <v>373.52</v>
      </c>
      <c r="N1358" s="4">
        <v>455.69</v>
      </c>
      <c r="O1358" s="4">
        <v>38846.080000000002</v>
      </c>
      <c r="P1358" s="4">
        <v>47392.22</v>
      </c>
    </row>
    <row r="1359" spans="1:16" x14ac:dyDescent="0.25">
      <c r="A1359" s="2" t="s">
        <v>6340</v>
      </c>
      <c r="B1359" s="3">
        <v>46230</v>
      </c>
      <c r="C1359" s="2" t="s">
        <v>17</v>
      </c>
      <c r="D1359" s="2" t="s">
        <v>18</v>
      </c>
      <c r="E1359" s="2" t="s">
        <v>19</v>
      </c>
      <c r="F1359" s="3">
        <v>46245</v>
      </c>
      <c r="G1359" s="2">
        <v>10</v>
      </c>
      <c r="H1359" s="2" t="s">
        <v>3011</v>
      </c>
      <c r="I1359" s="2"/>
      <c r="J1359" s="2"/>
      <c r="K1359" s="2">
        <v>9</v>
      </c>
      <c r="L1359" s="2" t="s">
        <v>38</v>
      </c>
      <c r="M1359" s="4">
        <v>370.98</v>
      </c>
      <c r="N1359" s="4">
        <v>452.6</v>
      </c>
      <c r="O1359" s="4">
        <v>3338.82</v>
      </c>
      <c r="P1359" s="4">
        <v>4073.36</v>
      </c>
    </row>
    <row r="1360" spans="1:16" x14ac:dyDescent="0.25">
      <c r="A1360" s="2" t="s">
        <v>6340</v>
      </c>
      <c r="B1360" s="3">
        <v>46230</v>
      </c>
      <c r="C1360" s="2" t="s">
        <v>17</v>
      </c>
      <c r="D1360" s="2" t="s">
        <v>18</v>
      </c>
      <c r="E1360" s="2" t="s">
        <v>19</v>
      </c>
      <c r="F1360" s="3">
        <v>46245</v>
      </c>
      <c r="G1360" s="2">
        <v>11</v>
      </c>
      <c r="H1360" s="2" t="s">
        <v>1429</v>
      </c>
      <c r="I1360" s="2"/>
      <c r="J1360" s="2"/>
      <c r="K1360" s="2">
        <v>63</v>
      </c>
      <c r="L1360" s="2" t="s">
        <v>38</v>
      </c>
      <c r="M1360" s="4">
        <v>640.32000000000005</v>
      </c>
      <c r="N1360" s="4">
        <v>781.19</v>
      </c>
      <c r="O1360" s="4">
        <v>40340.160000000003</v>
      </c>
      <c r="P1360" s="4">
        <v>49215</v>
      </c>
    </row>
    <row r="1361" spans="1:16" x14ac:dyDescent="0.25">
      <c r="A1361" s="2" t="s">
        <v>6340</v>
      </c>
      <c r="B1361" s="3">
        <v>46230</v>
      </c>
      <c r="C1361" s="2" t="s">
        <v>17</v>
      </c>
      <c r="D1361" s="2" t="s">
        <v>18</v>
      </c>
      <c r="E1361" s="2" t="s">
        <v>19</v>
      </c>
      <c r="F1361" s="3">
        <v>46245</v>
      </c>
      <c r="G1361" s="2">
        <v>12</v>
      </c>
      <c r="H1361" s="2" t="s">
        <v>1431</v>
      </c>
      <c r="I1361" s="2"/>
      <c r="J1361" s="2"/>
      <c r="K1361" s="2">
        <v>68</v>
      </c>
      <c r="L1361" s="2" t="s">
        <v>38</v>
      </c>
      <c r="M1361" s="4">
        <v>2236.06</v>
      </c>
      <c r="N1361" s="4">
        <v>2727.99</v>
      </c>
      <c r="O1361" s="4">
        <v>152052.07999999999</v>
      </c>
      <c r="P1361" s="4">
        <v>185503.54</v>
      </c>
    </row>
    <row r="1362" spans="1:16" x14ac:dyDescent="0.25">
      <c r="A1362" s="2" t="s">
        <v>6340</v>
      </c>
      <c r="B1362" s="3">
        <v>46230</v>
      </c>
      <c r="C1362" s="2" t="s">
        <v>17</v>
      </c>
      <c r="D1362" s="2" t="s">
        <v>18</v>
      </c>
      <c r="E1362" s="2" t="s">
        <v>19</v>
      </c>
      <c r="F1362" s="3">
        <v>46245</v>
      </c>
      <c r="G1362" s="2">
        <v>13</v>
      </c>
      <c r="H1362" s="2" t="s">
        <v>1430</v>
      </c>
      <c r="I1362" s="2"/>
      <c r="J1362" s="2"/>
      <c r="K1362" s="2">
        <v>61</v>
      </c>
      <c r="L1362" s="2" t="s">
        <v>38</v>
      </c>
      <c r="M1362" s="4">
        <v>907.14</v>
      </c>
      <c r="N1362" s="4">
        <v>1106.71</v>
      </c>
      <c r="O1362" s="4">
        <v>55335.54</v>
      </c>
      <c r="P1362" s="4">
        <v>67509.36</v>
      </c>
    </row>
    <row r="1363" spans="1:16" x14ac:dyDescent="0.25">
      <c r="A1363" s="2" t="s">
        <v>6340</v>
      </c>
      <c r="B1363" s="3">
        <v>46230</v>
      </c>
      <c r="C1363" s="2" t="s">
        <v>17</v>
      </c>
      <c r="D1363" s="2" t="s">
        <v>18</v>
      </c>
      <c r="E1363" s="2" t="s">
        <v>19</v>
      </c>
      <c r="F1363" s="3">
        <v>46245</v>
      </c>
      <c r="G1363" s="2">
        <v>14</v>
      </c>
      <c r="H1363" s="2" t="s">
        <v>3017</v>
      </c>
      <c r="I1363" s="2"/>
      <c r="J1363" s="2"/>
      <c r="K1363" s="2">
        <v>45</v>
      </c>
      <c r="L1363" s="2" t="s">
        <v>38</v>
      </c>
      <c r="M1363" s="4">
        <v>1829.51</v>
      </c>
      <c r="N1363" s="4">
        <v>2232</v>
      </c>
      <c r="O1363" s="4">
        <v>82327.95</v>
      </c>
      <c r="P1363" s="4">
        <v>100440.1</v>
      </c>
    </row>
    <row r="1364" spans="1:16" x14ac:dyDescent="0.25">
      <c r="A1364" s="2" t="s">
        <v>6340</v>
      </c>
      <c r="B1364" s="3">
        <v>46230</v>
      </c>
      <c r="C1364" s="2" t="s">
        <v>17</v>
      </c>
      <c r="D1364" s="2" t="s">
        <v>18</v>
      </c>
      <c r="E1364" s="2" t="s">
        <v>19</v>
      </c>
      <c r="F1364" s="3">
        <v>46245</v>
      </c>
      <c r="G1364" s="2">
        <v>15</v>
      </c>
      <c r="H1364" s="2" t="s">
        <v>3018</v>
      </c>
      <c r="I1364" s="2"/>
      <c r="J1364" s="2"/>
      <c r="K1364" s="2">
        <v>1594</v>
      </c>
      <c r="L1364" s="2" t="s">
        <v>38</v>
      </c>
      <c r="M1364" s="4">
        <v>2561.31</v>
      </c>
      <c r="N1364" s="4">
        <v>3124.8</v>
      </c>
      <c r="O1364" s="4">
        <v>4082728.14</v>
      </c>
      <c r="P1364" s="4">
        <v>4980928.33</v>
      </c>
    </row>
    <row r="1365" spans="1:16" x14ac:dyDescent="0.25">
      <c r="A1365" s="2" t="s">
        <v>6340</v>
      </c>
      <c r="B1365" s="3">
        <v>46230</v>
      </c>
      <c r="C1365" s="2" t="s">
        <v>17</v>
      </c>
      <c r="D1365" s="2" t="s">
        <v>18</v>
      </c>
      <c r="E1365" s="2" t="s">
        <v>19</v>
      </c>
      <c r="F1365" s="3">
        <v>46245</v>
      </c>
      <c r="G1365" s="2">
        <v>16</v>
      </c>
      <c r="H1365" s="2" t="s">
        <v>1462</v>
      </c>
      <c r="I1365" s="2"/>
      <c r="J1365" s="2"/>
      <c r="K1365" s="2">
        <v>5097</v>
      </c>
      <c r="L1365" s="2" t="s">
        <v>38</v>
      </c>
      <c r="M1365" s="4">
        <v>1110.4000000000001</v>
      </c>
      <c r="N1365" s="4">
        <v>1354.69</v>
      </c>
      <c r="O1365" s="4">
        <v>5659708.7999999998</v>
      </c>
      <c r="P1365" s="4">
        <v>6904844.7400000002</v>
      </c>
    </row>
    <row r="1366" spans="1:16" x14ac:dyDescent="0.25">
      <c r="A1366" s="2" t="s">
        <v>6340</v>
      </c>
      <c r="B1366" s="3">
        <v>46230</v>
      </c>
      <c r="C1366" s="2" t="s">
        <v>17</v>
      </c>
      <c r="D1366" s="2" t="s">
        <v>18</v>
      </c>
      <c r="E1366" s="2" t="s">
        <v>19</v>
      </c>
      <c r="F1366" s="3">
        <v>46245</v>
      </c>
      <c r="G1366" s="2">
        <v>17</v>
      </c>
      <c r="H1366" s="2" t="s">
        <v>6348</v>
      </c>
      <c r="I1366" s="2"/>
      <c r="J1366" s="2"/>
      <c r="K1366" s="2">
        <v>9</v>
      </c>
      <c r="L1366" s="2" t="s">
        <v>38</v>
      </c>
      <c r="M1366" s="4">
        <v>0</v>
      </c>
      <c r="N1366" s="4">
        <v>0</v>
      </c>
      <c r="O1366" s="4">
        <v>0</v>
      </c>
      <c r="P1366" s="4">
        <v>0</v>
      </c>
    </row>
    <row r="1367" spans="1:16" x14ac:dyDescent="0.25">
      <c r="A1367" s="2" t="s">
        <v>6340</v>
      </c>
      <c r="B1367" s="3">
        <v>46230</v>
      </c>
      <c r="C1367" s="2" t="s">
        <v>17</v>
      </c>
      <c r="D1367" s="2" t="s">
        <v>18</v>
      </c>
      <c r="E1367" s="2" t="s">
        <v>19</v>
      </c>
      <c r="F1367" s="3">
        <v>46245</v>
      </c>
      <c r="G1367" s="2">
        <v>18</v>
      </c>
      <c r="H1367" s="2" t="s">
        <v>6349</v>
      </c>
      <c r="I1367" s="2"/>
      <c r="J1367" s="2"/>
      <c r="K1367" s="2">
        <v>1</v>
      </c>
      <c r="L1367" s="2" t="s">
        <v>38</v>
      </c>
      <c r="M1367" s="4">
        <v>0</v>
      </c>
      <c r="N1367" s="4">
        <v>0</v>
      </c>
      <c r="O1367" s="4">
        <v>0</v>
      </c>
      <c r="P1367" s="4">
        <v>0</v>
      </c>
    </row>
    <row r="1368" spans="1:16" x14ac:dyDescent="0.25">
      <c r="A1368" s="2" t="s">
        <v>6340</v>
      </c>
      <c r="B1368" s="3">
        <v>46230</v>
      </c>
      <c r="C1368" s="2" t="s">
        <v>17</v>
      </c>
      <c r="D1368" s="2" t="s">
        <v>18</v>
      </c>
      <c r="E1368" s="2" t="s">
        <v>19</v>
      </c>
      <c r="F1368" s="3">
        <v>46245</v>
      </c>
      <c r="G1368" s="2">
        <v>19</v>
      </c>
      <c r="H1368" s="2" t="s">
        <v>6350</v>
      </c>
      <c r="I1368" s="2"/>
      <c r="J1368" s="2"/>
      <c r="K1368" s="2">
        <v>1</v>
      </c>
      <c r="L1368" s="2" t="s">
        <v>38</v>
      </c>
      <c r="M1368" s="4">
        <v>0</v>
      </c>
      <c r="N1368" s="4">
        <v>0</v>
      </c>
      <c r="O1368" s="4">
        <v>0</v>
      </c>
      <c r="P1368" s="4">
        <v>0</v>
      </c>
    </row>
    <row r="1369" spans="1:16" x14ac:dyDescent="0.25">
      <c r="A1369" s="2" t="s">
        <v>6340</v>
      </c>
      <c r="B1369" s="3">
        <v>46230</v>
      </c>
      <c r="C1369" s="2" t="s">
        <v>17</v>
      </c>
      <c r="D1369" s="2" t="s">
        <v>18</v>
      </c>
      <c r="E1369" s="2" t="s">
        <v>19</v>
      </c>
      <c r="F1369" s="3">
        <v>46245</v>
      </c>
      <c r="G1369" s="2">
        <v>20</v>
      </c>
      <c r="H1369" s="2" t="s">
        <v>6351</v>
      </c>
      <c r="I1369" s="2"/>
      <c r="J1369" s="2"/>
      <c r="K1369" s="2">
        <v>2</v>
      </c>
      <c r="L1369" s="2" t="s">
        <v>38</v>
      </c>
      <c r="M1369" s="4">
        <v>0</v>
      </c>
      <c r="N1369" s="4">
        <v>0</v>
      </c>
      <c r="O1369" s="4">
        <v>0</v>
      </c>
      <c r="P1369" s="4">
        <v>0</v>
      </c>
    </row>
    <row r="1370" spans="1:16" x14ac:dyDescent="0.25">
      <c r="A1370" s="2" t="s">
        <v>6340</v>
      </c>
      <c r="B1370" s="3">
        <v>46230</v>
      </c>
      <c r="C1370" s="2" t="s">
        <v>17</v>
      </c>
      <c r="D1370" s="2" t="s">
        <v>18</v>
      </c>
      <c r="E1370" s="2" t="s">
        <v>19</v>
      </c>
      <c r="F1370" s="3">
        <v>46245</v>
      </c>
      <c r="G1370" s="2">
        <v>21</v>
      </c>
      <c r="H1370" s="2" t="s">
        <v>6352</v>
      </c>
      <c r="I1370" s="2"/>
      <c r="J1370" s="2"/>
      <c r="K1370" s="2">
        <v>1</v>
      </c>
      <c r="L1370" s="2" t="s">
        <v>38</v>
      </c>
      <c r="M1370" s="4">
        <v>0</v>
      </c>
      <c r="N1370" s="4">
        <v>0</v>
      </c>
      <c r="O1370" s="4">
        <v>0</v>
      </c>
      <c r="P1370" s="4">
        <v>0</v>
      </c>
    </row>
    <row r="1371" spans="1:16" x14ac:dyDescent="0.25">
      <c r="A1371" s="2" t="s">
        <v>6340</v>
      </c>
      <c r="B1371" s="3">
        <v>46230</v>
      </c>
      <c r="C1371" s="2" t="s">
        <v>17</v>
      </c>
      <c r="D1371" s="2" t="s">
        <v>18</v>
      </c>
      <c r="E1371" s="2" t="s">
        <v>19</v>
      </c>
      <c r="F1371" s="3">
        <v>46245</v>
      </c>
      <c r="G1371" s="2">
        <v>22</v>
      </c>
      <c r="H1371" s="2" t="s">
        <v>6353</v>
      </c>
      <c r="I1371" s="2"/>
      <c r="J1371" s="2"/>
      <c r="K1371" s="2">
        <v>180</v>
      </c>
      <c r="L1371" s="2" t="s">
        <v>73</v>
      </c>
      <c r="M1371" s="4">
        <v>711.48</v>
      </c>
      <c r="N1371" s="4">
        <v>868.01</v>
      </c>
      <c r="O1371" s="4">
        <v>128066.4</v>
      </c>
      <c r="P1371" s="4">
        <v>156241.01</v>
      </c>
    </row>
    <row r="1372" spans="1:16" x14ac:dyDescent="0.25">
      <c r="A1372" s="2" t="s">
        <v>6354</v>
      </c>
      <c r="B1372" s="3">
        <v>46230</v>
      </c>
      <c r="C1372" s="2" t="s">
        <v>17</v>
      </c>
      <c r="D1372" s="2" t="s">
        <v>18</v>
      </c>
      <c r="E1372" s="2" t="s">
        <v>19</v>
      </c>
      <c r="F1372" s="3">
        <v>46234</v>
      </c>
      <c r="G1372" s="2">
        <v>1</v>
      </c>
      <c r="H1372" s="2" t="s">
        <v>6355</v>
      </c>
      <c r="I1372" s="2"/>
      <c r="J1372" s="2"/>
      <c r="K1372" s="2">
        <v>40</v>
      </c>
      <c r="L1372" s="2" t="s">
        <v>38</v>
      </c>
      <c r="M1372" s="4">
        <v>0</v>
      </c>
      <c r="N1372" s="4">
        <v>0</v>
      </c>
      <c r="O1372" s="4">
        <v>0</v>
      </c>
      <c r="P1372" s="4">
        <v>0</v>
      </c>
    </row>
    <row r="1373" spans="1:16" x14ac:dyDescent="0.25">
      <c r="A1373" s="2" t="s">
        <v>6354</v>
      </c>
      <c r="B1373" s="3">
        <v>46230</v>
      </c>
      <c r="C1373" s="2" t="s">
        <v>17</v>
      </c>
      <c r="D1373" s="2" t="s">
        <v>18</v>
      </c>
      <c r="E1373" s="2" t="s">
        <v>19</v>
      </c>
      <c r="F1373" s="3">
        <v>46234</v>
      </c>
      <c r="G1373" s="2">
        <v>2</v>
      </c>
      <c r="H1373" s="2" t="s">
        <v>3899</v>
      </c>
      <c r="I1373" s="2"/>
      <c r="J1373" s="2"/>
      <c r="K1373" s="2">
        <v>8</v>
      </c>
      <c r="L1373" s="2" t="s">
        <v>38</v>
      </c>
      <c r="M1373" s="4">
        <v>0</v>
      </c>
      <c r="N1373" s="4">
        <v>0</v>
      </c>
      <c r="O1373" s="4">
        <v>0</v>
      </c>
      <c r="P1373" s="4">
        <v>0</v>
      </c>
    </row>
    <row r="1374" spans="1:16" x14ac:dyDescent="0.25">
      <c r="A1374" s="2" t="s">
        <v>6354</v>
      </c>
      <c r="B1374" s="3">
        <v>46230</v>
      </c>
      <c r="C1374" s="2" t="s">
        <v>17</v>
      </c>
      <c r="D1374" s="2" t="s">
        <v>18</v>
      </c>
      <c r="E1374" s="2" t="s">
        <v>19</v>
      </c>
      <c r="F1374" s="3">
        <v>46234</v>
      </c>
      <c r="G1374" s="2">
        <v>3</v>
      </c>
      <c r="H1374" s="2" t="s">
        <v>6356</v>
      </c>
      <c r="I1374" s="2"/>
      <c r="J1374" s="2"/>
      <c r="K1374" s="2">
        <v>1</v>
      </c>
      <c r="L1374" s="2" t="s">
        <v>38</v>
      </c>
      <c r="M1374" s="4">
        <v>0</v>
      </c>
      <c r="N1374" s="4">
        <v>0</v>
      </c>
      <c r="O1374" s="4">
        <v>0</v>
      </c>
      <c r="P1374" s="4">
        <v>0</v>
      </c>
    </row>
    <row r="1375" spans="1:16" x14ac:dyDescent="0.25">
      <c r="A1375" s="2" t="s">
        <v>6354</v>
      </c>
      <c r="B1375" s="3">
        <v>46230</v>
      </c>
      <c r="C1375" s="2" t="s">
        <v>17</v>
      </c>
      <c r="D1375" s="2" t="s">
        <v>18</v>
      </c>
      <c r="E1375" s="2" t="s">
        <v>19</v>
      </c>
      <c r="F1375" s="3">
        <v>46234</v>
      </c>
      <c r="G1375" s="2">
        <v>4</v>
      </c>
      <c r="H1375" s="2" t="s">
        <v>6357</v>
      </c>
      <c r="I1375" s="2"/>
      <c r="J1375" s="2"/>
      <c r="K1375" s="2">
        <v>8</v>
      </c>
      <c r="L1375" s="2" t="s">
        <v>38</v>
      </c>
      <c r="M1375" s="4">
        <v>0</v>
      </c>
      <c r="N1375" s="4">
        <v>0</v>
      </c>
      <c r="O1375" s="4">
        <v>0</v>
      </c>
      <c r="P1375" s="4">
        <v>0</v>
      </c>
    </row>
    <row r="1376" spans="1:16" x14ac:dyDescent="0.25">
      <c r="A1376" s="2" t="s">
        <v>6354</v>
      </c>
      <c r="B1376" s="3">
        <v>46230</v>
      </c>
      <c r="C1376" s="2" t="s">
        <v>17</v>
      </c>
      <c r="D1376" s="2" t="s">
        <v>18</v>
      </c>
      <c r="E1376" s="2" t="s">
        <v>19</v>
      </c>
      <c r="F1376" s="3">
        <v>46234</v>
      </c>
      <c r="G1376" s="2">
        <v>5</v>
      </c>
      <c r="H1376" s="2" t="s">
        <v>6358</v>
      </c>
      <c r="I1376" s="2"/>
      <c r="J1376" s="2"/>
      <c r="K1376" s="2">
        <v>4</v>
      </c>
      <c r="L1376" s="2" t="s">
        <v>38</v>
      </c>
      <c r="M1376" s="4">
        <v>0</v>
      </c>
      <c r="N1376" s="4">
        <v>0</v>
      </c>
      <c r="O1376" s="4">
        <v>0</v>
      </c>
      <c r="P1376" s="4">
        <v>0</v>
      </c>
    </row>
    <row r="1377" spans="1:16" x14ac:dyDescent="0.25">
      <c r="A1377" s="2" t="s">
        <v>6354</v>
      </c>
      <c r="B1377" s="3">
        <v>46230</v>
      </c>
      <c r="C1377" s="2" t="s">
        <v>17</v>
      </c>
      <c r="D1377" s="2" t="s">
        <v>18</v>
      </c>
      <c r="E1377" s="2" t="s">
        <v>19</v>
      </c>
      <c r="F1377" s="3">
        <v>46234</v>
      </c>
      <c r="G1377" s="2">
        <v>6</v>
      </c>
      <c r="H1377" s="2" t="s">
        <v>6359</v>
      </c>
      <c r="I1377" s="2"/>
      <c r="J1377" s="2"/>
      <c r="K1377" s="2">
        <v>88</v>
      </c>
      <c r="L1377" s="2" t="s">
        <v>38</v>
      </c>
      <c r="M1377" s="4">
        <v>0</v>
      </c>
      <c r="N1377" s="4">
        <v>0</v>
      </c>
      <c r="O1377" s="4">
        <v>0</v>
      </c>
      <c r="P1377" s="4">
        <v>0</v>
      </c>
    </row>
    <row r="1378" spans="1:16" x14ac:dyDescent="0.25">
      <c r="A1378" s="2" t="s">
        <v>6354</v>
      </c>
      <c r="B1378" s="3">
        <v>46230</v>
      </c>
      <c r="C1378" s="2" t="s">
        <v>17</v>
      </c>
      <c r="D1378" s="2" t="s">
        <v>18</v>
      </c>
      <c r="E1378" s="2" t="s">
        <v>19</v>
      </c>
      <c r="F1378" s="3">
        <v>46234</v>
      </c>
      <c r="G1378" s="2">
        <v>7</v>
      </c>
      <c r="H1378" s="2" t="s">
        <v>6360</v>
      </c>
      <c r="I1378" s="2"/>
      <c r="J1378" s="2"/>
      <c r="K1378" s="2">
        <v>8</v>
      </c>
      <c r="L1378" s="2" t="s">
        <v>38</v>
      </c>
      <c r="M1378" s="4">
        <v>0</v>
      </c>
      <c r="N1378" s="4">
        <v>0</v>
      </c>
      <c r="O1378" s="4">
        <v>0</v>
      </c>
      <c r="P1378" s="4">
        <v>0</v>
      </c>
    </row>
    <row r="1379" spans="1:16" x14ac:dyDescent="0.25">
      <c r="A1379" s="2" t="s">
        <v>6354</v>
      </c>
      <c r="B1379" s="3">
        <v>46230</v>
      </c>
      <c r="C1379" s="2" t="s">
        <v>17</v>
      </c>
      <c r="D1379" s="2" t="s">
        <v>18</v>
      </c>
      <c r="E1379" s="2" t="s">
        <v>19</v>
      </c>
      <c r="F1379" s="3">
        <v>46234</v>
      </c>
      <c r="G1379" s="2">
        <v>8</v>
      </c>
      <c r="H1379" s="2" t="s">
        <v>6361</v>
      </c>
      <c r="I1379" s="2"/>
      <c r="J1379" s="2"/>
      <c r="K1379" s="2">
        <v>1</v>
      </c>
      <c r="L1379" s="2" t="s">
        <v>38</v>
      </c>
      <c r="M1379" s="4">
        <v>0</v>
      </c>
      <c r="N1379" s="4">
        <v>0</v>
      </c>
      <c r="O1379" s="4">
        <v>0</v>
      </c>
      <c r="P1379" s="4">
        <v>0</v>
      </c>
    </row>
    <row r="1380" spans="1:16" x14ac:dyDescent="0.25">
      <c r="A1380" s="2" t="s">
        <v>6354</v>
      </c>
      <c r="B1380" s="3">
        <v>46230</v>
      </c>
      <c r="C1380" s="2" t="s">
        <v>17</v>
      </c>
      <c r="D1380" s="2" t="s">
        <v>18</v>
      </c>
      <c r="E1380" s="2" t="s">
        <v>19</v>
      </c>
      <c r="F1380" s="3">
        <v>46234</v>
      </c>
      <c r="G1380" s="2">
        <v>9</v>
      </c>
      <c r="H1380" s="2" t="s">
        <v>6362</v>
      </c>
      <c r="I1380" s="2"/>
      <c r="J1380" s="2"/>
      <c r="K1380" s="2">
        <v>182.6</v>
      </c>
      <c r="L1380" s="2" t="s">
        <v>320</v>
      </c>
      <c r="M1380" s="4">
        <v>0</v>
      </c>
      <c r="N1380" s="4">
        <v>0</v>
      </c>
      <c r="O1380" s="4">
        <v>0</v>
      </c>
      <c r="P1380" s="4">
        <v>0</v>
      </c>
    </row>
    <row r="1381" spans="1:16" x14ac:dyDescent="0.25">
      <c r="A1381" s="2" t="s">
        <v>6354</v>
      </c>
      <c r="B1381" s="3">
        <v>46230</v>
      </c>
      <c r="C1381" s="2" t="s">
        <v>17</v>
      </c>
      <c r="D1381" s="2" t="s">
        <v>18</v>
      </c>
      <c r="E1381" s="2" t="s">
        <v>19</v>
      </c>
      <c r="F1381" s="3">
        <v>46234</v>
      </c>
      <c r="G1381" s="2">
        <v>10</v>
      </c>
      <c r="H1381" s="2" t="s">
        <v>6363</v>
      </c>
      <c r="I1381" s="2"/>
      <c r="J1381" s="2"/>
      <c r="K1381" s="2">
        <v>1</v>
      </c>
      <c r="L1381" s="2" t="s">
        <v>73</v>
      </c>
      <c r="M1381" s="4">
        <v>0</v>
      </c>
      <c r="N1381" s="4">
        <v>0</v>
      </c>
      <c r="O1381" s="4">
        <v>0</v>
      </c>
      <c r="P1381" s="4">
        <v>0</v>
      </c>
    </row>
    <row r="1382" spans="1:16" x14ac:dyDescent="0.25">
      <c r="A1382" s="2" t="s">
        <v>6354</v>
      </c>
      <c r="B1382" s="3">
        <v>46230</v>
      </c>
      <c r="C1382" s="2" t="s">
        <v>17</v>
      </c>
      <c r="D1382" s="2" t="s">
        <v>18</v>
      </c>
      <c r="E1382" s="2" t="s">
        <v>19</v>
      </c>
      <c r="F1382" s="3">
        <v>46234</v>
      </c>
      <c r="G1382" s="2">
        <v>11</v>
      </c>
      <c r="H1382" s="2" t="s">
        <v>6364</v>
      </c>
      <c r="I1382" s="2"/>
      <c r="J1382" s="2"/>
      <c r="K1382" s="2">
        <v>3</v>
      </c>
      <c r="L1382" s="2" t="s">
        <v>38</v>
      </c>
      <c r="M1382" s="4">
        <v>0</v>
      </c>
      <c r="N1382" s="4">
        <v>0</v>
      </c>
      <c r="O1382" s="4">
        <v>0</v>
      </c>
      <c r="P1382" s="4">
        <v>0</v>
      </c>
    </row>
    <row r="1383" spans="1:16" x14ac:dyDescent="0.25">
      <c r="A1383" s="2" t="s">
        <v>6354</v>
      </c>
      <c r="B1383" s="3">
        <v>46230</v>
      </c>
      <c r="C1383" s="2" t="s">
        <v>17</v>
      </c>
      <c r="D1383" s="2" t="s">
        <v>18</v>
      </c>
      <c r="E1383" s="2" t="s">
        <v>19</v>
      </c>
      <c r="F1383" s="3">
        <v>46234</v>
      </c>
      <c r="G1383" s="2">
        <v>12</v>
      </c>
      <c r="H1383" s="2" t="s">
        <v>6365</v>
      </c>
      <c r="I1383" s="2"/>
      <c r="J1383" s="2"/>
      <c r="K1383" s="2">
        <v>1</v>
      </c>
      <c r="L1383" s="2" t="s">
        <v>38</v>
      </c>
      <c r="M1383" s="4">
        <v>0</v>
      </c>
      <c r="N1383" s="4">
        <v>0</v>
      </c>
      <c r="O1383" s="4">
        <v>0</v>
      </c>
      <c r="P1383" s="4">
        <v>0</v>
      </c>
    </row>
    <row r="1384" spans="1:16" x14ac:dyDescent="0.25">
      <c r="A1384" s="2" t="s">
        <v>6354</v>
      </c>
      <c r="B1384" s="3">
        <v>46230</v>
      </c>
      <c r="C1384" s="2" t="s">
        <v>17</v>
      </c>
      <c r="D1384" s="2" t="s">
        <v>18</v>
      </c>
      <c r="E1384" s="2" t="s">
        <v>19</v>
      </c>
      <c r="F1384" s="3">
        <v>46234</v>
      </c>
      <c r="G1384" s="2">
        <v>13</v>
      </c>
      <c r="H1384" s="2" t="s">
        <v>6366</v>
      </c>
      <c r="I1384" s="2"/>
      <c r="J1384" s="2"/>
      <c r="K1384" s="2">
        <v>40</v>
      </c>
      <c r="L1384" s="2" t="s">
        <v>38</v>
      </c>
      <c r="M1384" s="4">
        <v>0</v>
      </c>
      <c r="N1384" s="4">
        <v>0</v>
      </c>
      <c r="O1384" s="4">
        <v>0</v>
      </c>
      <c r="P1384" s="4">
        <v>0</v>
      </c>
    </row>
    <row r="1385" spans="1:16" x14ac:dyDescent="0.25">
      <c r="A1385" s="2" t="s">
        <v>6354</v>
      </c>
      <c r="B1385" s="3">
        <v>46230</v>
      </c>
      <c r="C1385" s="2" t="s">
        <v>17</v>
      </c>
      <c r="D1385" s="2" t="s">
        <v>18</v>
      </c>
      <c r="E1385" s="2" t="s">
        <v>19</v>
      </c>
      <c r="F1385" s="3">
        <v>46234</v>
      </c>
      <c r="G1385" s="2">
        <v>14</v>
      </c>
      <c r="H1385" s="2" t="s">
        <v>6367</v>
      </c>
      <c r="I1385" s="2"/>
      <c r="J1385" s="2"/>
      <c r="K1385" s="2">
        <v>4</v>
      </c>
      <c r="L1385" s="2" t="s">
        <v>38</v>
      </c>
      <c r="M1385" s="4">
        <v>0</v>
      </c>
      <c r="N1385" s="4">
        <v>0</v>
      </c>
      <c r="O1385" s="4">
        <v>0</v>
      </c>
      <c r="P1385" s="4">
        <v>0</v>
      </c>
    </row>
    <row r="1386" spans="1:16" x14ac:dyDescent="0.25">
      <c r="A1386" s="2" t="s">
        <v>6354</v>
      </c>
      <c r="B1386" s="3">
        <v>46230</v>
      </c>
      <c r="C1386" s="2" t="s">
        <v>17</v>
      </c>
      <c r="D1386" s="2" t="s">
        <v>18</v>
      </c>
      <c r="E1386" s="2" t="s">
        <v>19</v>
      </c>
      <c r="F1386" s="3">
        <v>46234</v>
      </c>
      <c r="G1386" s="2">
        <v>15</v>
      </c>
      <c r="H1386" s="2" t="s">
        <v>6368</v>
      </c>
      <c r="I1386" s="2"/>
      <c r="J1386" s="2"/>
      <c r="K1386" s="2">
        <v>1</v>
      </c>
      <c r="L1386" s="2" t="s">
        <v>38</v>
      </c>
      <c r="M1386" s="4">
        <v>0</v>
      </c>
      <c r="N1386" s="4">
        <v>0</v>
      </c>
      <c r="O1386" s="4">
        <v>0</v>
      </c>
      <c r="P1386" s="4">
        <v>0</v>
      </c>
    </row>
    <row r="1387" spans="1:16" x14ac:dyDescent="0.25">
      <c r="A1387" s="2" t="s">
        <v>6354</v>
      </c>
      <c r="B1387" s="3">
        <v>46230</v>
      </c>
      <c r="C1387" s="2" t="s">
        <v>17</v>
      </c>
      <c r="D1387" s="2" t="s">
        <v>18</v>
      </c>
      <c r="E1387" s="2" t="s">
        <v>19</v>
      </c>
      <c r="F1387" s="3">
        <v>46234</v>
      </c>
      <c r="G1387" s="2">
        <v>16</v>
      </c>
      <c r="H1387" s="2" t="s">
        <v>6369</v>
      </c>
      <c r="I1387" s="2"/>
      <c r="J1387" s="2"/>
      <c r="K1387" s="2">
        <v>2</v>
      </c>
      <c r="L1387" s="2" t="s">
        <v>38</v>
      </c>
      <c r="M1387" s="4">
        <v>0</v>
      </c>
      <c r="N1387" s="4">
        <v>0</v>
      </c>
      <c r="O1387" s="4">
        <v>0</v>
      </c>
      <c r="P1387" s="4">
        <v>0</v>
      </c>
    </row>
    <row r="1388" spans="1:16" x14ac:dyDescent="0.25">
      <c r="A1388" s="2" t="s">
        <v>6354</v>
      </c>
      <c r="B1388" s="3">
        <v>46230</v>
      </c>
      <c r="C1388" s="2" t="s">
        <v>17</v>
      </c>
      <c r="D1388" s="2" t="s">
        <v>18</v>
      </c>
      <c r="E1388" s="2" t="s">
        <v>19</v>
      </c>
      <c r="F1388" s="3">
        <v>46234</v>
      </c>
      <c r="G1388" s="2">
        <v>17</v>
      </c>
      <c r="H1388" s="2" t="s">
        <v>6370</v>
      </c>
      <c r="I1388" s="2"/>
      <c r="J1388" s="2"/>
      <c r="K1388" s="2">
        <v>40</v>
      </c>
      <c r="L1388" s="2" t="s">
        <v>38</v>
      </c>
      <c r="M1388" s="4">
        <v>0</v>
      </c>
      <c r="N1388" s="4">
        <v>0</v>
      </c>
      <c r="O1388" s="4">
        <v>0</v>
      </c>
      <c r="P1388" s="4">
        <v>0</v>
      </c>
    </row>
    <row r="1389" spans="1:16" x14ac:dyDescent="0.25">
      <c r="A1389" s="2" t="s">
        <v>6354</v>
      </c>
      <c r="B1389" s="3">
        <v>46230</v>
      </c>
      <c r="C1389" s="2" t="s">
        <v>17</v>
      </c>
      <c r="D1389" s="2" t="s">
        <v>18</v>
      </c>
      <c r="E1389" s="2" t="s">
        <v>19</v>
      </c>
      <c r="F1389" s="3">
        <v>46234</v>
      </c>
      <c r="G1389" s="2">
        <v>18</v>
      </c>
      <c r="H1389" s="2" t="s">
        <v>6371</v>
      </c>
      <c r="I1389" s="2"/>
      <c r="J1389" s="2"/>
      <c r="K1389" s="2">
        <v>54</v>
      </c>
      <c r="L1389" s="2" t="s">
        <v>38</v>
      </c>
      <c r="M1389" s="4">
        <v>0</v>
      </c>
      <c r="N1389" s="4">
        <v>0</v>
      </c>
      <c r="O1389" s="4">
        <v>0</v>
      </c>
      <c r="P1389" s="4">
        <v>0</v>
      </c>
    </row>
    <row r="1390" spans="1:16" x14ac:dyDescent="0.25">
      <c r="A1390" s="2" t="s">
        <v>6354</v>
      </c>
      <c r="B1390" s="3">
        <v>46230</v>
      </c>
      <c r="C1390" s="2" t="s">
        <v>17</v>
      </c>
      <c r="D1390" s="2" t="s">
        <v>18</v>
      </c>
      <c r="E1390" s="2" t="s">
        <v>19</v>
      </c>
      <c r="F1390" s="3">
        <v>46234</v>
      </c>
      <c r="G1390" s="2">
        <v>19</v>
      </c>
      <c r="H1390" s="2" t="s">
        <v>6372</v>
      </c>
      <c r="I1390" s="2"/>
      <c r="J1390" s="2"/>
      <c r="K1390" s="2">
        <v>2</v>
      </c>
      <c r="L1390" s="2" t="s">
        <v>38</v>
      </c>
      <c r="M1390" s="4">
        <v>0</v>
      </c>
      <c r="N1390" s="4">
        <v>0</v>
      </c>
      <c r="O1390" s="4">
        <v>0</v>
      </c>
      <c r="P1390" s="4">
        <v>0</v>
      </c>
    </row>
    <row r="1391" spans="1:16" x14ac:dyDescent="0.25">
      <c r="A1391" s="2" t="s">
        <v>6354</v>
      </c>
      <c r="B1391" s="3">
        <v>46230</v>
      </c>
      <c r="C1391" s="2" t="s">
        <v>17</v>
      </c>
      <c r="D1391" s="2" t="s">
        <v>18</v>
      </c>
      <c r="E1391" s="2" t="s">
        <v>19</v>
      </c>
      <c r="F1391" s="3">
        <v>46234</v>
      </c>
      <c r="G1391" s="2">
        <v>20</v>
      </c>
      <c r="H1391" s="2" t="s">
        <v>6373</v>
      </c>
      <c r="I1391" s="2"/>
      <c r="J1391" s="2"/>
      <c r="K1391" s="2">
        <v>8</v>
      </c>
      <c r="L1391" s="2" t="s">
        <v>38</v>
      </c>
      <c r="M1391" s="4">
        <v>0</v>
      </c>
      <c r="N1391" s="4">
        <v>0</v>
      </c>
      <c r="O1391" s="4">
        <v>0</v>
      </c>
      <c r="P1391" s="4">
        <v>0</v>
      </c>
    </row>
    <row r="1392" spans="1:16" x14ac:dyDescent="0.25">
      <c r="A1392" s="2" t="s">
        <v>6354</v>
      </c>
      <c r="B1392" s="3">
        <v>46230</v>
      </c>
      <c r="C1392" s="2" t="s">
        <v>17</v>
      </c>
      <c r="D1392" s="2" t="s">
        <v>18</v>
      </c>
      <c r="E1392" s="2" t="s">
        <v>19</v>
      </c>
      <c r="F1392" s="3">
        <v>46234</v>
      </c>
      <c r="G1392" s="2">
        <v>21</v>
      </c>
      <c r="H1392" s="2" t="s">
        <v>6374</v>
      </c>
      <c r="I1392" s="2"/>
      <c r="J1392" s="2"/>
      <c r="K1392" s="2">
        <v>34</v>
      </c>
      <c r="L1392" s="2" t="s">
        <v>38</v>
      </c>
      <c r="M1392" s="4">
        <v>0</v>
      </c>
      <c r="N1392" s="4">
        <v>0</v>
      </c>
      <c r="O1392" s="4">
        <v>0</v>
      </c>
      <c r="P1392" s="4">
        <v>0</v>
      </c>
    </row>
    <row r="1393" spans="1:16" x14ac:dyDescent="0.25">
      <c r="A1393" s="2" t="s">
        <v>6354</v>
      </c>
      <c r="B1393" s="3">
        <v>46230</v>
      </c>
      <c r="C1393" s="2" t="s">
        <v>17</v>
      </c>
      <c r="D1393" s="2" t="s">
        <v>18</v>
      </c>
      <c r="E1393" s="2" t="s">
        <v>19</v>
      </c>
      <c r="F1393" s="3">
        <v>46234</v>
      </c>
      <c r="G1393" s="2">
        <v>22</v>
      </c>
      <c r="H1393" s="2" t="s">
        <v>6375</v>
      </c>
      <c r="I1393" s="2"/>
      <c r="J1393" s="2"/>
      <c r="K1393" s="2">
        <v>2</v>
      </c>
      <c r="L1393" s="2" t="s">
        <v>38</v>
      </c>
      <c r="M1393" s="4">
        <v>0</v>
      </c>
      <c r="N1393" s="4">
        <v>0</v>
      </c>
      <c r="O1393" s="4">
        <v>0</v>
      </c>
      <c r="P1393" s="4">
        <v>0</v>
      </c>
    </row>
    <row r="1394" spans="1:16" x14ac:dyDescent="0.25">
      <c r="A1394" s="2" t="s">
        <v>6354</v>
      </c>
      <c r="B1394" s="3">
        <v>46230</v>
      </c>
      <c r="C1394" s="2" t="s">
        <v>17</v>
      </c>
      <c r="D1394" s="2" t="s">
        <v>18</v>
      </c>
      <c r="E1394" s="2" t="s">
        <v>19</v>
      </c>
      <c r="F1394" s="3">
        <v>46234</v>
      </c>
      <c r="G1394" s="2">
        <v>23</v>
      </c>
      <c r="H1394" s="2" t="s">
        <v>6376</v>
      </c>
      <c r="I1394" s="2"/>
      <c r="J1394" s="2"/>
      <c r="K1394" s="2">
        <v>2</v>
      </c>
      <c r="L1394" s="2" t="s">
        <v>38</v>
      </c>
      <c r="M1394" s="4">
        <v>0</v>
      </c>
      <c r="N1394" s="4">
        <v>0</v>
      </c>
      <c r="O1394" s="4">
        <v>0</v>
      </c>
      <c r="P1394" s="4">
        <v>0</v>
      </c>
    </row>
    <row r="1395" spans="1:16" x14ac:dyDescent="0.25">
      <c r="A1395" s="2" t="s">
        <v>6354</v>
      </c>
      <c r="B1395" s="3">
        <v>46230</v>
      </c>
      <c r="C1395" s="2" t="s">
        <v>17</v>
      </c>
      <c r="D1395" s="2" t="s">
        <v>18</v>
      </c>
      <c r="E1395" s="2" t="s">
        <v>19</v>
      </c>
      <c r="F1395" s="3">
        <v>46234</v>
      </c>
      <c r="G1395" s="2">
        <v>24</v>
      </c>
      <c r="H1395" s="2" t="s">
        <v>6377</v>
      </c>
      <c r="I1395" s="2"/>
      <c r="J1395" s="2"/>
      <c r="K1395" s="2">
        <v>4</v>
      </c>
      <c r="L1395" s="2" t="s">
        <v>38</v>
      </c>
      <c r="M1395" s="4">
        <v>0</v>
      </c>
      <c r="N1395" s="4">
        <v>0</v>
      </c>
      <c r="O1395" s="4">
        <v>0</v>
      </c>
      <c r="P1395" s="4">
        <v>0</v>
      </c>
    </row>
    <row r="1396" spans="1:16" x14ac:dyDescent="0.25">
      <c r="A1396" s="2" t="s">
        <v>6354</v>
      </c>
      <c r="B1396" s="3">
        <v>46230</v>
      </c>
      <c r="C1396" s="2" t="s">
        <v>17</v>
      </c>
      <c r="D1396" s="2" t="s">
        <v>18</v>
      </c>
      <c r="E1396" s="2" t="s">
        <v>19</v>
      </c>
      <c r="F1396" s="3">
        <v>46234</v>
      </c>
      <c r="G1396" s="2">
        <v>25</v>
      </c>
      <c r="H1396" s="2" t="s">
        <v>6378</v>
      </c>
      <c r="I1396" s="2"/>
      <c r="J1396" s="2"/>
      <c r="K1396" s="2">
        <v>84</v>
      </c>
      <c r="L1396" s="2" t="s">
        <v>38</v>
      </c>
      <c r="M1396" s="4">
        <v>0</v>
      </c>
      <c r="N1396" s="4">
        <v>0</v>
      </c>
      <c r="O1396" s="4">
        <v>0</v>
      </c>
      <c r="P1396" s="4">
        <v>0</v>
      </c>
    </row>
    <row r="1397" spans="1:16" x14ac:dyDescent="0.25">
      <c r="A1397" s="2" t="s">
        <v>6354</v>
      </c>
      <c r="B1397" s="3">
        <v>46230</v>
      </c>
      <c r="C1397" s="2" t="s">
        <v>17</v>
      </c>
      <c r="D1397" s="2" t="s">
        <v>18</v>
      </c>
      <c r="E1397" s="2" t="s">
        <v>19</v>
      </c>
      <c r="F1397" s="3">
        <v>46234</v>
      </c>
      <c r="G1397" s="2">
        <v>26</v>
      </c>
      <c r="H1397" s="2" t="s">
        <v>6379</v>
      </c>
      <c r="I1397" s="2"/>
      <c r="J1397" s="2"/>
      <c r="K1397" s="2">
        <v>24</v>
      </c>
      <c r="L1397" s="2" t="s">
        <v>38</v>
      </c>
      <c r="M1397" s="4">
        <v>0</v>
      </c>
      <c r="N1397" s="4">
        <v>0</v>
      </c>
      <c r="O1397" s="4">
        <v>0</v>
      </c>
      <c r="P1397" s="4">
        <v>0</v>
      </c>
    </row>
    <row r="1398" spans="1:16" x14ac:dyDescent="0.25">
      <c r="A1398" s="2" t="s">
        <v>6354</v>
      </c>
      <c r="B1398" s="3">
        <v>46230</v>
      </c>
      <c r="C1398" s="2" t="s">
        <v>17</v>
      </c>
      <c r="D1398" s="2" t="s">
        <v>18</v>
      </c>
      <c r="E1398" s="2" t="s">
        <v>19</v>
      </c>
      <c r="F1398" s="3">
        <v>46234</v>
      </c>
      <c r="G1398" s="2">
        <v>27</v>
      </c>
      <c r="H1398" s="2" t="s">
        <v>6380</v>
      </c>
      <c r="I1398" s="2"/>
      <c r="J1398" s="2"/>
      <c r="K1398" s="2">
        <v>24</v>
      </c>
      <c r="L1398" s="2" t="s">
        <v>38</v>
      </c>
      <c r="M1398" s="4">
        <v>0</v>
      </c>
      <c r="N1398" s="4">
        <v>0</v>
      </c>
      <c r="O1398" s="4">
        <v>0</v>
      </c>
      <c r="P1398" s="4">
        <v>0</v>
      </c>
    </row>
    <row r="1399" spans="1:16" x14ac:dyDescent="0.25">
      <c r="A1399" s="2" t="s">
        <v>6354</v>
      </c>
      <c r="B1399" s="3">
        <v>46230</v>
      </c>
      <c r="C1399" s="2" t="s">
        <v>17</v>
      </c>
      <c r="D1399" s="2" t="s">
        <v>18</v>
      </c>
      <c r="E1399" s="2" t="s">
        <v>19</v>
      </c>
      <c r="F1399" s="3">
        <v>46234</v>
      </c>
      <c r="G1399" s="2">
        <v>28</v>
      </c>
      <c r="H1399" s="2" t="s">
        <v>6381</v>
      </c>
      <c r="I1399" s="2"/>
      <c r="J1399" s="2"/>
      <c r="K1399" s="2">
        <v>8</v>
      </c>
      <c r="L1399" s="2" t="s">
        <v>38</v>
      </c>
      <c r="M1399" s="4">
        <v>0</v>
      </c>
      <c r="N1399" s="4">
        <v>0</v>
      </c>
      <c r="O1399" s="4">
        <v>0</v>
      </c>
      <c r="P1399" s="4">
        <v>0</v>
      </c>
    </row>
    <row r="1400" spans="1:16" x14ac:dyDescent="0.25">
      <c r="A1400" s="2" t="s">
        <v>6354</v>
      </c>
      <c r="B1400" s="3">
        <v>46230</v>
      </c>
      <c r="C1400" s="2" t="s">
        <v>17</v>
      </c>
      <c r="D1400" s="2" t="s">
        <v>18</v>
      </c>
      <c r="E1400" s="2" t="s">
        <v>19</v>
      </c>
      <c r="F1400" s="3">
        <v>46234</v>
      </c>
      <c r="G1400" s="2">
        <v>29</v>
      </c>
      <c r="H1400" s="2" t="s">
        <v>6382</v>
      </c>
      <c r="I1400" s="2"/>
      <c r="J1400" s="2"/>
      <c r="K1400" s="2">
        <v>4</v>
      </c>
      <c r="L1400" s="2" t="s">
        <v>38</v>
      </c>
      <c r="M1400" s="4">
        <v>0</v>
      </c>
      <c r="N1400" s="4">
        <v>0</v>
      </c>
      <c r="O1400" s="4">
        <v>0</v>
      </c>
      <c r="P1400" s="4">
        <v>0</v>
      </c>
    </row>
    <row r="1401" spans="1:16" x14ac:dyDescent="0.25">
      <c r="A1401" s="2" t="s">
        <v>6354</v>
      </c>
      <c r="B1401" s="3">
        <v>46230</v>
      </c>
      <c r="C1401" s="2" t="s">
        <v>17</v>
      </c>
      <c r="D1401" s="2" t="s">
        <v>18</v>
      </c>
      <c r="E1401" s="2" t="s">
        <v>19</v>
      </c>
      <c r="F1401" s="3">
        <v>46234</v>
      </c>
      <c r="G1401" s="2">
        <v>30</v>
      </c>
      <c r="H1401" s="2" t="s">
        <v>6383</v>
      </c>
      <c r="I1401" s="2"/>
      <c r="J1401" s="2"/>
      <c r="K1401" s="2">
        <v>40</v>
      </c>
      <c r="L1401" s="2" t="s">
        <v>38</v>
      </c>
      <c r="M1401" s="4">
        <v>0</v>
      </c>
      <c r="N1401" s="4">
        <v>0</v>
      </c>
      <c r="O1401" s="4">
        <v>0</v>
      </c>
      <c r="P1401" s="4">
        <v>0</v>
      </c>
    </row>
    <row r="1402" spans="1:16" x14ac:dyDescent="0.25">
      <c r="A1402" s="2" t="s">
        <v>6354</v>
      </c>
      <c r="B1402" s="3">
        <v>46230</v>
      </c>
      <c r="C1402" s="2" t="s">
        <v>17</v>
      </c>
      <c r="D1402" s="2" t="s">
        <v>18</v>
      </c>
      <c r="E1402" s="2" t="s">
        <v>19</v>
      </c>
      <c r="F1402" s="3">
        <v>46234</v>
      </c>
      <c r="G1402" s="2">
        <v>31</v>
      </c>
      <c r="H1402" s="2" t="s">
        <v>6384</v>
      </c>
      <c r="I1402" s="2"/>
      <c r="J1402" s="2"/>
      <c r="K1402" s="2">
        <v>2</v>
      </c>
      <c r="L1402" s="2" t="s">
        <v>38</v>
      </c>
      <c r="M1402" s="4">
        <v>0</v>
      </c>
      <c r="N1402" s="4">
        <v>0</v>
      </c>
      <c r="O1402" s="4">
        <v>0</v>
      </c>
      <c r="P1402" s="4">
        <v>0</v>
      </c>
    </row>
    <row r="1403" spans="1:16" x14ac:dyDescent="0.25">
      <c r="A1403" s="2" t="s">
        <v>6354</v>
      </c>
      <c r="B1403" s="3">
        <v>46230</v>
      </c>
      <c r="C1403" s="2" t="s">
        <v>17</v>
      </c>
      <c r="D1403" s="2" t="s">
        <v>18</v>
      </c>
      <c r="E1403" s="2" t="s">
        <v>19</v>
      </c>
      <c r="F1403" s="3">
        <v>46234</v>
      </c>
      <c r="G1403" s="2">
        <v>32</v>
      </c>
      <c r="H1403" s="2" t="s">
        <v>6385</v>
      </c>
      <c r="I1403" s="2"/>
      <c r="J1403" s="2"/>
      <c r="K1403" s="2">
        <v>2</v>
      </c>
      <c r="L1403" s="2" t="s">
        <v>38</v>
      </c>
      <c r="M1403" s="4">
        <v>0</v>
      </c>
      <c r="N1403" s="4">
        <v>0</v>
      </c>
      <c r="O1403" s="4">
        <v>0</v>
      </c>
      <c r="P1403" s="4">
        <v>0</v>
      </c>
    </row>
    <row r="1404" spans="1:16" x14ac:dyDescent="0.25">
      <c r="A1404" s="2" t="s">
        <v>6354</v>
      </c>
      <c r="B1404" s="3">
        <v>46230</v>
      </c>
      <c r="C1404" s="2" t="s">
        <v>17</v>
      </c>
      <c r="D1404" s="2" t="s">
        <v>18</v>
      </c>
      <c r="E1404" s="2" t="s">
        <v>19</v>
      </c>
      <c r="F1404" s="3">
        <v>46234</v>
      </c>
      <c r="G1404" s="2">
        <v>33</v>
      </c>
      <c r="H1404" s="2" t="s">
        <v>6386</v>
      </c>
      <c r="I1404" s="2"/>
      <c r="J1404" s="2"/>
      <c r="K1404" s="2">
        <v>1</v>
      </c>
      <c r="L1404" s="2" t="s">
        <v>73</v>
      </c>
      <c r="M1404" s="4">
        <v>0</v>
      </c>
      <c r="N1404" s="4">
        <v>0</v>
      </c>
      <c r="O1404" s="4">
        <v>0</v>
      </c>
      <c r="P1404" s="4">
        <v>0</v>
      </c>
    </row>
    <row r="1405" spans="1:16" x14ac:dyDescent="0.25">
      <c r="A1405" s="2" t="s">
        <v>6354</v>
      </c>
      <c r="B1405" s="3">
        <v>46230</v>
      </c>
      <c r="C1405" s="2" t="s">
        <v>17</v>
      </c>
      <c r="D1405" s="2" t="s">
        <v>18</v>
      </c>
      <c r="E1405" s="2" t="s">
        <v>19</v>
      </c>
      <c r="F1405" s="3">
        <v>46234</v>
      </c>
      <c r="G1405" s="2">
        <v>34</v>
      </c>
      <c r="H1405" s="2" t="s">
        <v>6387</v>
      </c>
      <c r="I1405" s="2"/>
      <c r="J1405" s="2"/>
      <c r="K1405" s="2">
        <v>1</v>
      </c>
      <c r="L1405" s="2" t="s">
        <v>73</v>
      </c>
      <c r="M1405" s="4">
        <v>0</v>
      </c>
      <c r="N1405" s="4">
        <v>0</v>
      </c>
      <c r="O1405" s="4">
        <v>0</v>
      </c>
      <c r="P1405" s="4">
        <v>0</v>
      </c>
    </row>
    <row r="1406" spans="1:16" x14ac:dyDescent="0.25">
      <c r="A1406" s="2" t="s">
        <v>6354</v>
      </c>
      <c r="B1406" s="3">
        <v>46230</v>
      </c>
      <c r="C1406" s="2" t="s">
        <v>17</v>
      </c>
      <c r="D1406" s="2" t="s">
        <v>18</v>
      </c>
      <c r="E1406" s="2" t="s">
        <v>19</v>
      </c>
      <c r="F1406" s="3">
        <v>46234</v>
      </c>
      <c r="G1406" s="2">
        <v>35</v>
      </c>
      <c r="H1406" s="2" t="s">
        <v>6388</v>
      </c>
      <c r="I1406" s="2"/>
      <c r="J1406" s="2"/>
      <c r="K1406" s="2">
        <v>1</v>
      </c>
      <c r="L1406" s="2" t="s">
        <v>73</v>
      </c>
      <c r="M1406" s="4">
        <v>0</v>
      </c>
      <c r="N1406" s="4">
        <v>0</v>
      </c>
      <c r="O1406" s="4">
        <v>0</v>
      </c>
      <c r="P1406" s="4">
        <v>0</v>
      </c>
    </row>
    <row r="1407" spans="1:16" x14ac:dyDescent="0.25">
      <c r="A1407" s="2" t="s">
        <v>6354</v>
      </c>
      <c r="B1407" s="3">
        <v>46230</v>
      </c>
      <c r="C1407" s="2" t="s">
        <v>17</v>
      </c>
      <c r="D1407" s="2" t="s">
        <v>18</v>
      </c>
      <c r="E1407" s="2" t="s">
        <v>19</v>
      </c>
      <c r="F1407" s="3">
        <v>46234</v>
      </c>
      <c r="G1407" s="2">
        <v>36</v>
      </c>
      <c r="H1407" s="2" t="s">
        <v>6389</v>
      </c>
      <c r="I1407" s="2"/>
      <c r="J1407" s="2"/>
      <c r="K1407" s="2">
        <v>1</v>
      </c>
      <c r="L1407" s="2" t="s">
        <v>73</v>
      </c>
      <c r="M1407" s="4">
        <v>0</v>
      </c>
      <c r="N1407" s="4">
        <v>0</v>
      </c>
      <c r="O1407" s="4">
        <v>0</v>
      </c>
      <c r="P1407" s="4">
        <v>0</v>
      </c>
    </row>
    <row r="1408" spans="1:16" x14ac:dyDescent="0.25">
      <c r="A1408" s="2" t="s">
        <v>6354</v>
      </c>
      <c r="B1408" s="3">
        <v>46230</v>
      </c>
      <c r="C1408" s="2" t="s">
        <v>17</v>
      </c>
      <c r="D1408" s="2" t="s">
        <v>18</v>
      </c>
      <c r="E1408" s="2" t="s">
        <v>19</v>
      </c>
      <c r="F1408" s="3">
        <v>46234</v>
      </c>
      <c r="G1408" s="2">
        <v>37</v>
      </c>
      <c r="H1408" s="2" t="s">
        <v>6390</v>
      </c>
      <c r="I1408" s="2"/>
      <c r="J1408" s="2"/>
      <c r="K1408" s="2">
        <v>1</v>
      </c>
      <c r="L1408" s="2" t="s">
        <v>73</v>
      </c>
      <c r="M1408" s="4">
        <v>0</v>
      </c>
      <c r="N1408" s="4">
        <v>0</v>
      </c>
      <c r="O1408" s="4">
        <v>0</v>
      </c>
      <c r="P1408" s="4">
        <v>0</v>
      </c>
    </row>
    <row r="1409" spans="1:16" x14ac:dyDescent="0.25">
      <c r="A1409" s="2" t="s">
        <v>6354</v>
      </c>
      <c r="B1409" s="3">
        <v>46230</v>
      </c>
      <c r="C1409" s="2" t="s">
        <v>17</v>
      </c>
      <c r="D1409" s="2" t="s">
        <v>18</v>
      </c>
      <c r="E1409" s="2" t="s">
        <v>19</v>
      </c>
      <c r="F1409" s="3">
        <v>46234</v>
      </c>
      <c r="G1409" s="2">
        <v>38</v>
      </c>
      <c r="H1409" s="2" t="s">
        <v>6391</v>
      </c>
      <c r="I1409" s="2"/>
      <c r="J1409" s="2"/>
      <c r="K1409" s="2">
        <v>20</v>
      </c>
      <c r="L1409" s="2" t="s">
        <v>38</v>
      </c>
      <c r="M1409" s="4">
        <v>0</v>
      </c>
      <c r="N1409" s="4">
        <v>0</v>
      </c>
      <c r="O1409" s="4">
        <v>0</v>
      </c>
      <c r="P1409" s="4">
        <v>0</v>
      </c>
    </row>
    <row r="1410" spans="1:16" x14ac:dyDescent="0.25">
      <c r="A1410" s="2" t="s">
        <v>6354</v>
      </c>
      <c r="B1410" s="3">
        <v>46230</v>
      </c>
      <c r="C1410" s="2" t="s">
        <v>17</v>
      </c>
      <c r="D1410" s="2" t="s">
        <v>18</v>
      </c>
      <c r="E1410" s="2" t="s">
        <v>19</v>
      </c>
      <c r="F1410" s="3">
        <v>46234</v>
      </c>
      <c r="G1410" s="2">
        <v>39</v>
      </c>
      <c r="H1410" s="2" t="s">
        <v>6392</v>
      </c>
      <c r="I1410" s="2"/>
      <c r="J1410" s="2"/>
      <c r="K1410" s="2">
        <v>20</v>
      </c>
      <c r="L1410" s="2" t="s">
        <v>38</v>
      </c>
      <c r="M1410" s="4">
        <v>0</v>
      </c>
      <c r="N1410" s="4">
        <v>0</v>
      </c>
      <c r="O1410" s="4">
        <v>0</v>
      </c>
      <c r="P1410" s="4">
        <v>0</v>
      </c>
    </row>
    <row r="1411" spans="1:16" x14ac:dyDescent="0.25">
      <c r="A1411" s="2" t="s">
        <v>6354</v>
      </c>
      <c r="B1411" s="3">
        <v>46230</v>
      </c>
      <c r="C1411" s="2" t="s">
        <v>17</v>
      </c>
      <c r="D1411" s="2" t="s">
        <v>18</v>
      </c>
      <c r="E1411" s="2" t="s">
        <v>19</v>
      </c>
      <c r="F1411" s="3">
        <v>46234</v>
      </c>
      <c r="G1411" s="2">
        <v>40</v>
      </c>
      <c r="H1411" s="2" t="s">
        <v>6393</v>
      </c>
      <c r="I1411" s="2"/>
      <c r="J1411" s="2"/>
      <c r="K1411" s="2">
        <v>4</v>
      </c>
      <c r="L1411" s="2" t="s">
        <v>38</v>
      </c>
      <c r="M1411" s="4">
        <v>0</v>
      </c>
      <c r="N1411" s="4">
        <v>0</v>
      </c>
      <c r="O1411" s="4">
        <v>0</v>
      </c>
      <c r="P1411" s="4">
        <v>0</v>
      </c>
    </row>
    <row r="1412" spans="1:16" x14ac:dyDescent="0.25">
      <c r="A1412" s="2" t="s">
        <v>6394</v>
      </c>
      <c r="B1412" s="3">
        <v>46230</v>
      </c>
      <c r="C1412" s="2" t="s">
        <v>17</v>
      </c>
      <c r="D1412" s="2" t="s">
        <v>18</v>
      </c>
      <c r="E1412" s="2" t="s">
        <v>19</v>
      </c>
      <c r="F1412" s="3">
        <v>46234</v>
      </c>
      <c r="G1412" s="2">
        <v>1</v>
      </c>
      <c r="H1412" s="2" t="s">
        <v>3702</v>
      </c>
      <c r="I1412" s="2"/>
      <c r="J1412" s="2"/>
      <c r="K1412" s="2">
        <v>437</v>
      </c>
      <c r="L1412" s="2" t="s">
        <v>38</v>
      </c>
      <c r="M1412" s="4">
        <v>72.430000000000007</v>
      </c>
      <c r="N1412" s="4">
        <v>88.36</v>
      </c>
      <c r="O1412" s="4">
        <v>31651.91</v>
      </c>
      <c r="P1412" s="4">
        <v>38615.33</v>
      </c>
    </row>
    <row r="1413" spans="1:16" x14ac:dyDescent="0.25">
      <c r="A1413" s="2" t="s">
        <v>6394</v>
      </c>
      <c r="B1413" s="3">
        <v>46230</v>
      </c>
      <c r="C1413" s="2" t="s">
        <v>17</v>
      </c>
      <c r="D1413" s="2" t="s">
        <v>18</v>
      </c>
      <c r="E1413" s="2" t="s">
        <v>19</v>
      </c>
      <c r="F1413" s="3">
        <v>46234</v>
      </c>
      <c r="G1413" s="2">
        <v>2</v>
      </c>
      <c r="H1413" s="2" t="s">
        <v>6301</v>
      </c>
      <c r="I1413" s="2"/>
      <c r="J1413" s="2"/>
      <c r="K1413" s="2">
        <v>6</v>
      </c>
      <c r="L1413" s="2" t="s">
        <v>38</v>
      </c>
      <c r="M1413" s="4">
        <v>267.42</v>
      </c>
      <c r="N1413" s="4">
        <v>326.25</v>
      </c>
      <c r="O1413" s="4">
        <v>1604.52</v>
      </c>
      <c r="P1413" s="4">
        <v>1957.51</v>
      </c>
    </row>
    <row r="1414" spans="1:16" x14ac:dyDescent="0.25">
      <c r="A1414" s="2" t="s">
        <v>6394</v>
      </c>
      <c r="B1414" s="3">
        <v>46230</v>
      </c>
      <c r="C1414" s="2" t="s">
        <v>17</v>
      </c>
      <c r="D1414" s="2" t="s">
        <v>18</v>
      </c>
      <c r="E1414" s="2" t="s">
        <v>19</v>
      </c>
      <c r="F1414" s="3">
        <v>46234</v>
      </c>
      <c r="G1414" s="2">
        <v>3</v>
      </c>
      <c r="H1414" s="2" t="s">
        <v>6302</v>
      </c>
      <c r="I1414" s="2"/>
      <c r="J1414" s="2"/>
      <c r="K1414" s="2">
        <v>8</v>
      </c>
      <c r="L1414" s="2" t="s">
        <v>38</v>
      </c>
      <c r="M1414" s="4">
        <v>282.87</v>
      </c>
      <c r="N1414" s="4">
        <v>345.1</v>
      </c>
      <c r="O1414" s="4">
        <v>2262.96</v>
      </c>
      <c r="P1414" s="4">
        <v>2760.81</v>
      </c>
    </row>
    <row r="1415" spans="1:16" x14ac:dyDescent="0.25">
      <c r="A1415" s="2" t="s">
        <v>6394</v>
      </c>
      <c r="B1415" s="3">
        <v>46230</v>
      </c>
      <c r="C1415" s="2" t="s">
        <v>17</v>
      </c>
      <c r="D1415" s="2" t="s">
        <v>18</v>
      </c>
      <c r="E1415" s="2" t="s">
        <v>19</v>
      </c>
      <c r="F1415" s="3">
        <v>46234</v>
      </c>
      <c r="G1415" s="2">
        <v>4</v>
      </c>
      <c r="H1415" s="2" t="s">
        <v>3417</v>
      </c>
      <c r="I1415" s="2"/>
      <c r="J1415" s="2"/>
      <c r="K1415" s="2">
        <v>24</v>
      </c>
      <c r="L1415" s="2" t="s">
        <v>38</v>
      </c>
      <c r="M1415" s="4">
        <v>1436.92</v>
      </c>
      <c r="N1415" s="4">
        <v>1753.04</v>
      </c>
      <c r="O1415" s="4">
        <v>34486.080000000002</v>
      </c>
      <c r="P1415" s="4">
        <v>42073.02</v>
      </c>
    </row>
    <row r="1416" spans="1:16" x14ac:dyDescent="0.25">
      <c r="A1416" s="2" t="s">
        <v>6394</v>
      </c>
      <c r="B1416" s="3">
        <v>46230</v>
      </c>
      <c r="C1416" s="2" t="s">
        <v>17</v>
      </c>
      <c r="D1416" s="2" t="s">
        <v>18</v>
      </c>
      <c r="E1416" s="2" t="s">
        <v>19</v>
      </c>
      <c r="F1416" s="3">
        <v>46234</v>
      </c>
      <c r="G1416" s="2">
        <v>5</v>
      </c>
      <c r="H1416" s="2" t="s">
        <v>6303</v>
      </c>
      <c r="I1416" s="2"/>
      <c r="J1416" s="2"/>
      <c r="K1416" s="2">
        <v>10</v>
      </c>
      <c r="L1416" s="2" t="s">
        <v>73</v>
      </c>
      <c r="M1416" s="4">
        <v>1541.51</v>
      </c>
      <c r="N1416" s="4">
        <v>1880.64</v>
      </c>
      <c r="O1416" s="4">
        <v>15415.1</v>
      </c>
      <c r="P1416" s="4">
        <v>18806.419999999998</v>
      </c>
    </row>
    <row r="1417" spans="1:16" x14ac:dyDescent="0.25">
      <c r="A1417" s="2" t="s">
        <v>6394</v>
      </c>
      <c r="B1417" s="3">
        <v>46230</v>
      </c>
      <c r="C1417" s="2" t="s">
        <v>17</v>
      </c>
      <c r="D1417" s="2" t="s">
        <v>18</v>
      </c>
      <c r="E1417" s="2" t="s">
        <v>19</v>
      </c>
      <c r="F1417" s="3">
        <v>46234</v>
      </c>
      <c r="G1417" s="2">
        <v>6</v>
      </c>
      <c r="H1417" s="2" t="s">
        <v>6395</v>
      </c>
      <c r="I1417" s="2"/>
      <c r="J1417" s="2"/>
      <c r="K1417" s="2">
        <v>10</v>
      </c>
      <c r="L1417" s="2" t="s">
        <v>73</v>
      </c>
      <c r="M1417" s="4">
        <v>1541.51</v>
      </c>
      <c r="N1417" s="4">
        <v>1880.64</v>
      </c>
      <c r="O1417" s="4">
        <v>15415.1</v>
      </c>
      <c r="P1417" s="4">
        <v>18806.419999999998</v>
      </c>
    </row>
    <row r="1418" spans="1:16" x14ac:dyDescent="0.25">
      <c r="A1418" s="2" t="s">
        <v>6394</v>
      </c>
      <c r="B1418" s="3">
        <v>46230</v>
      </c>
      <c r="C1418" s="2" t="s">
        <v>17</v>
      </c>
      <c r="D1418" s="2" t="s">
        <v>18</v>
      </c>
      <c r="E1418" s="2" t="s">
        <v>19</v>
      </c>
      <c r="F1418" s="3">
        <v>46234</v>
      </c>
      <c r="G1418" s="2">
        <v>7</v>
      </c>
      <c r="H1418" s="2" t="s">
        <v>6304</v>
      </c>
      <c r="I1418" s="2"/>
      <c r="J1418" s="2"/>
      <c r="K1418" s="2">
        <v>10</v>
      </c>
      <c r="L1418" s="2" t="s">
        <v>73</v>
      </c>
      <c r="M1418" s="4">
        <v>1541.51</v>
      </c>
      <c r="N1418" s="4">
        <v>1880.64</v>
      </c>
      <c r="O1418" s="4">
        <v>15415.1</v>
      </c>
      <c r="P1418" s="4">
        <v>18806.419999999998</v>
      </c>
    </row>
    <row r="1419" spans="1:16" x14ac:dyDescent="0.25">
      <c r="A1419" s="2" t="s">
        <v>6394</v>
      </c>
      <c r="B1419" s="3">
        <v>46230</v>
      </c>
      <c r="C1419" s="2" t="s">
        <v>17</v>
      </c>
      <c r="D1419" s="2" t="s">
        <v>18</v>
      </c>
      <c r="E1419" s="2" t="s">
        <v>19</v>
      </c>
      <c r="F1419" s="3">
        <v>46234</v>
      </c>
      <c r="G1419" s="2">
        <v>8</v>
      </c>
      <c r="H1419" s="2" t="s">
        <v>6305</v>
      </c>
      <c r="I1419" s="2"/>
      <c r="J1419" s="2"/>
      <c r="K1419" s="2">
        <v>8</v>
      </c>
      <c r="L1419" s="2" t="s">
        <v>38</v>
      </c>
      <c r="M1419" s="4">
        <v>22.04</v>
      </c>
      <c r="N1419" s="4">
        <v>26.89</v>
      </c>
      <c r="O1419" s="4">
        <v>176.32</v>
      </c>
      <c r="P1419" s="4">
        <v>215.11</v>
      </c>
    </row>
    <row r="1420" spans="1:16" x14ac:dyDescent="0.25">
      <c r="A1420" s="2" t="s">
        <v>6394</v>
      </c>
      <c r="B1420" s="3">
        <v>46230</v>
      </c>
      <c r="C1420" s="2" t="s">
        <v>17</v>
      </c>
      <c r="D1420" s="2" t="s">
        <v>18</v>
      </c>
      <c r="E1420" s="2" t="s">
        <v>19</v>
      </c>
      <c r="F1420" s="3">
        <v>46234</v>
      </c>
      <c r="G1420" s="2">
        <v>9</v>
      </c>
      <c r="H1420" s="2" t="s">
        <v>6306</v>
      </c>
      <c r="I1420" s="2"/>
      <c r="J1420" s="2"/>
      <c r="K1420" s="2">
        <v>16</v>
      </c>
      <c r="L1420" s="2" t="s">
        <v>38</v>
      </c>
      <c r="M1420" s="4">
        <v>8.93</v>
      </c>
      <c r="N1420" s="4">
        <v>10.89</v>
      </c>
      <c r="O1420" s="4">
        <v>142.88</v>
      </c>
      <c r="P1420" s="4">
        <v>174.31</v>
      </c>
    </row>
    <row r="1421" spans="1:16" x14ac:dyDescent="0.25">
      <c r="A1421" s="2" t="s">
        <v>6394</v>
      </c>
      <c r="B1421" s="3">
        <v>46230</v>
      </c>
      <c r="C1421" s="2" t="s">
        <v>17</v>
      </c>
      <c r="D1421" s="2" t="s">
        <v>18</v>
      </c>
      <c r="E1421" s="2" t="s">
        <v>19</v>
      </c>
      <c r="F1421" s="3">
        <v>46234</v>
      </c>
      <c r="G1421" s="2">
        <v>10</v>
      </c>
      <c r="H1421" s="2" t="s">
        <v>6307</v>
      </c>
      <c r="I1421" s="2"/>
      <c r="J1421" s="2"/>
      <c r="K1421" s="2">
        <v>248</v>
      </c>
      <c r="L1421" s="2" t="s">
        <v>38</v>
      </c>
      <c r="M1421" s="4">
        <v>22.14</v>
      </c>
      <c r="N1421" s="4">
        <v>27.01</v>
      </c>
      <c r="O1421" s="4">
        <v>5490.72</v>
      </c>
      <c r="P1421" s="4">
        <v>6698.68</v>
      </c>
    </row>
    <row r="1422" spans="1:16" x14ac:dyDescent="0.25">
      <c r="A1422" s="2" t="s">
        <v>6394</v>
      </c>
      <c r="B1422" s="3">
        <v>46230</v>
      </c>
      <c r="C1422" s="2" t="s">
        <v>17</v>
      </c>
      <c r="D1422" s="2" t="s">
        <v>18</v>
      </c>
      <c r="E1422" s="2" t="s">
        <v>19</v>
      </c>
      <c r="F1422" s="3">
        <v>46234</v>
      </c>
      <c r="G1422" s="2">
        <v>11</v>
      </c>
      <c r="H1422" s="2" t="s">
        <v>6308</v>
      </c>
      <c r="I1422" s="2"/>
      <c r="J1422" s="2"/>
      <c r="K1422" s="2">
        <v>8</v>
      </c>
      <c r="L1422" s="2" t="s">
        <v>38</v>
      </c>
      <c r="M1422" s="4">
        <v>91.74</v>
      </c>
      <c r="N1422" s="4">
        <v>111.92</v>
      </c>
      <c r="O1422" s="4">
        <v>733.92</v>
      </c>
      <c r="P1422" s="4">
        <v>895.38</v>
      </c>
    </row>
    <row r="1423" spans="1:16" x14ac:dyDescent="0.25">
      <c r="A1423" s="2" t="s">
        <v>6394</v>
      </c>
      <c r="B1423" s="3">
        <v>46230</v>
      </c>
      <c r="C1423" s="2" t="s">
        <v>17</v>
      </c>
      <c r="D1423" s="2" t="s">
        <v>18</v>
      </c>
      <c r="E1423" s="2" t="s">
        <v>19</v>
      </c>
      <c r="F1423" s="3">
        <v>46234</v>
      </c>
      <c r="G1423" s="2">
        <v>12</v>
      </c>
      <c r="H1423" s="2" t="s">
        <v>458</v>
      </c>
      <c r="I1423" s="2"/>
      <c r="J1423" s="2"/>
      <c r="K1423" s="2">
        <v>324</v>
      </c>
      <c r="L1423" s="2" t="s">
        <v>38</v>
      </c>
      <c r="M1423" s="4">
        <v>2.0299999999999998</v>
      </c>
      <c r="N1423" s="4">
        <v>2.48</v>
      </c>
      <c r="O1423" s="4">
        <v>657.72</v>
      </c>
      <c r="P1423" s="4">
        <v>802.42</v>
      </c>
    </row>
    <row r="1424" spans="1:16" x14ac:dyDescent="0.25">
      <c r="A1424" s="2" t="s">
        <v>6394</v>
      </c>
      <c r="B1424" s="3">
        <v>46230</v>
      </c>
      <c r="C1424" s="2" t="s">
        <v>17</v>
      </c>
      <c r="D1424" s="2" t="s">
        <v>18</v>
      </c>
      <c r="E1424" s="2" t="s">
        <v>19</v>
      </c>
      <c r="F1424" s="3">
        <v>46234</v>
      </c>
      <c r="G1424" s="2">
        <v>13</v>
      </c>
      <c r="H1424" s="2" t="s">
        <v>462</v>
      </c>
      <c r="I1424" s="2"/>
      <c r="J1424" s="2"/>
      <c r="K1424" s="2">
        <v>6924</v>
      </c>
      <c r="L1424" s="2" t="s">
        <v>38</v>
      </c>
      <c r="M1424" s="4">
        <v>4.79</v>
      </c>
      <c r="N1424" s="4">
        <v>5.84</v>
      </c>
      <c r="O1424" s="4">
        <v>33165.96</v>
      </c>
      <c r="P1424" s="4">
        <v>40462.47</v>
      </c>
    </row>
    <row r="1425" spans="1:16" x14ac:dyDescent="0.25">
      <c r="A1425" s="2" t="s">
        <v>6394</v>
      </c>
      <c r="B1425" s="3">
        <v>46230</v>
      </c>
      <c r="C1425" s="2" t="s">
        <v>17</v>
      </c>
      <c r="D1425" s="2" t="s">
        <v>18</v>
      </c>
      <c r="E1425" s="2" t="s">
        <v>19</v>
      </c>
      <c r="F1425" s="3">
        <v>46234</v>
      </c>
      <c r="G1425" s="2">
        <v>14</v>
      </c>
      <c r="H1425" s="2" t="s">
        <v>6309</v>
      </c>
      <c r="I1425" s="2"/>
      <c r="J1425" s="2"/>
      <c r="K1425" s="2">
        <v>3</v>
      </c>
      <c r="L1425" s="2" t="s">
        <v>38</v>
      </c>
      <c r="M1425" s="4">
        <v>54.71</v>
      </c>
      <c r="N1425" s="4">
        <v>66.75</v>
      </c>
      <c r="O1425" s="4">
        <v>164.13</v>
      </c>
      <c r="P1425" s="4">
        <v>200.24</v>
      </c>
    </row>
    <row r="1426" spans="1:16" x14ac:dyDescent="0.25">
      <c r="A1426" s="2" t="s">
        <v>6394</v>
      </c>
      <c r="B1426" s="3">
        <v>46230</v>
      </c>
      <c r="C1426" s="2" t="s">
        <v>17</v>
      </c>
      <c r="D1426" s="2" t="s">
        <v>18</v>
      </c>
      <c r="E1426" s="2" t="s">
        <v>19</v>
      </c>
      <c r="F1426" s="3">
        <v>46234</v>
      </c>
      <c r="G1426" s="2">
        <v>15</v>
      </c>
      <c r="H1426" s="2" t="s">
        <v>6310</v>
      </c>
      <c r="I1426" s="2"/>
      <c r="J1426" s="2"/>
      <c r="K1426" s="2">
        <v>8</v>
      </c>
      <c r="L1426" s="2" t="s">
        <v>38</v>
      </c>
      <c r="M1426" s="4">
        <v>20.52</v>
      </c>
      <c r="N1426" s="4">
        <v>25.04</v>
      </c>
      <c r="O1426" s="4">
        <v>164.16</v>
      </c>
      <c r="P1426" s="4">
        <v>200.28</v>
      </c>
    </row>
    <row r="1427" spans="1:16" x14ac:dyDescent="0.25">
      <c r="A1427" s="2" t="s">
        <v>6394</v>
      </c>
      <c r="B1427" s="3">
        <v>46230</v>
      </c>
      <c r="C1427" s="2" t="s">
        <v>17</v>
      </c>
      <c r="D1427" s="2" t="s">
        <v>18</v>
      </c>
      <c r="E1427" s="2" t="s">
        <v>19</v>
      </c>
      <c r="F1427" s="3">
        <v>46234</v>
      </c>
      <c r="G1427" s="2">
        <v>16</v>
      </c>
      <c r="H1427" s="2" t="s">
        <v>6311</v>
      </c>
      <c r="I1427" s="2"/>
      <c r="J1427" s="2"/>
      <c r="K1427" s="2">
        <v>30</v>
      </c>
      <c r="L1427" s="2" t="s">
        <v>38</v>
      </c>
      <c r="M1427" s="4">
        <v>7.99</v>
      </c>
      <c r="N1427" s="4">
        <v>9.75</v>
      </c>
      <c r="O1427" s="4">
        <v>239.7</v>
      </c>
      <c r="P1427" s="4">
        <v>292.43</v>
      </c>
    </row>
    <row r="1428" spans="1:16" x14ac:dyDescent="0.25">
      <c r="A1428" s="2" t="s">
        <v>6394</v>
      </c>
      <c r="B1428" s="3">
        <v>46230</v>
      </c>
      <c r="C1428" s="2" t="s">
        <v>17</v>
      </c>
      <c r="D1428" s="2" t="s">
        <v>18</v>
      </c>
      <c r="E1428" s="2" t="s">
        <v>19</v>
      </c>
      <c r="F1428" s="3">
        <v>46234</v>
      </c>
      <c r="G1428" s="2">
        <v>17</v>
      </c>
      <c r="H1428" s="2" t="s">
        <v>6312</v>
      </c>
      <c r="I1428" s="2"/>
      <c r="J1428" s="2"/>
      <c r="K1428" s="2">
        <v>2500</v>
      </c>
      <c r="L1428" s="2" t="s">
        <v>38</v>
      </c>
      <c r="M1428" s="4">
        <v>7.99</v>
      </c>
      <c r="N1428" s="4">
        <v>9.75</v>
      </c>
      <c r="O1428" s="4">
        <v>19975</v>
      </c>
      <c r="P1428" s="4">
        <v>24369.5</v>
      </c>
    </row>
    <row r="1429" spans="1:16" x14ac:dyDescent="0.25">
      <c r="A1429" s="2" t="s">
        <v>6394</v>
      </c>
      <c r="B1429" s="3">
        <v>46230</v>
      </c>
      <c r="C1429" s="2" t="s">
        <v>17</v>
      </c>
      <c r="D1429" s="2" t="s">
        <v>18</v>
      </c>
      <c r="E1429" s="2" t="s">
        <v>19</v>
      </c>
      <c r="F1429" s="3">
        <v>46234</v>
      </c>
      <c r="G1429" s="2">
        <v>18</v>
      </c>
      <c r="H1429" s="2" t="s">
        <v>6313</v>
      </c>
      <c r="I1429" s="2"/>
      <c r="J1429" s="2"/>
      <c r="K1429" s="2">
        <v>1172</v>
      </c>
      <c r="L1429" s="2" t="s">
        <v>38</v>
      </c>
      <c r="M1429" s="4">
        <v>2.97</v>
      </c>
      <c r="N1429" s="4">
        <v>3.62</v>
      </c>
      <c r="O1429" s="4">
        <v>3480.84</v>
      </c>
      <c r="P1429" s="4">
        <v>4246.62</v>
      </c>
    </row>
    <row r="1430" spans="1:16" x14ac:dyDescent="0.25">
      <c r="A1430" s="2" t="s">
        <v>6394</v>
      </c>
      <c r="B1430" s="3">
        <v>46230</v>
      </c>
      <c r="C1430" s="2" t="s">
        <v>17</v>
      </c>
      <c r="D1430" s="2" t="s">
        <v>18</v>
      </c>
      <c r="E1430" s="2" t="s">
        <v>19</v>
      </c>
      <c r="F1430" s="3">
        <v>46234</v>
      </c>
      <c r="G1430" s="2">
        <v>19</v>
      </c>
      <c r="H1430" s="2" t="s">
        <v>6315</v>
      </c>
      <c r="I1430" s="2"/>
      <c r="J1430" s="2"/>
      <c r="K1430" s="2">
        <v>55</v>
      </c>
      <c r="L1430" s="2" t="s">
        <v>38</v>
      </c>
      <c r="M1430" s="4">
        <v>41.6</v>
      </c>
      <c r="N1430" s="4">
        <v>50.75</v>
      </c>
      <c r="O1430" s="4">
        <v>2288</v>
      </c>
      <c r="P1430" s="4">
        <v>2791.36</v>
      </c>
    </row>
    <row r="1431" spans="1:16" x14ac:dyDescent="0.25">
      <c r="A1431" s="2" t="s">
        <v>6394</v>
      </c>
      <c r="B1431" s="3">
        <v>46230</v>
      </c>
      <c r="C1431" s="2" t="s">
        <v>17</v>
      </c>
      <c r="D1431" s="2" t="s">
        <v>18</v>
      </c>
      <c r="E1431" s="2" t="s">
        <v>19</v>
      </c>
      <c r="F1431" s="3">
        <v>46234</v>
      </c>
      <c r="G1431" s="2">
        <v>20</v>
      </c>
      <c r="H1431" s="2" t="s">
        <v>6316</v>
      </c>
      <c r="I1431" s="2"/>
      <c r="J1431" s="2"/>
      <c r="K1431" s="2">
        <v>8</v>
      </c>
      <c r="L1431" s="2" t="s">
        <v>38</v>
      </c>
      <c r="M1431" s="4">
        <v>25.96</v>
      </c>
      <c r="N1431" s="4">
        <v>31.67</v>
      </c>
      <c r="O1431" s="4">
        <v>207.68</v>
      </c>
      <c r="P1431" s="4">
        <v>253.37</v>
      </c>
    </row>
    <row r="1432" spans="1:16" x14ac:dyDescent="0.25">
      <c r="A1432" s="2" t="s">
        <v>6394</v>
      </c>
      <c r="B1432" s="3">
        <v>46230</v>
      </c>
      <c r="C1432" s="2" t="s">
        <v>17</v>
      </c>
      <c r="D1432" s="2" t="s">
        <v>18</v>
      </c>
      <c r="E1432" s="2" t="s">
        <v>19</v>
      </c>
      <c r="F1432" s="3">
        <v>46234</v>
      </c>
      <c r="G1432" s="2">
        <v>21</v>
      </c>
      <c r="H1432" s="2" t="s">
        <v>6317</v>
      </c>
      <c r="I1432" s="2"/>
      <c r="J1432" s="2"/>
      <c r="K1432" s="2">
        <v>1564</v>
      </c>
      <c r="L1432" s="2" t="s">
        <v>38</v>
      </c>
      <c r="M1432" s="4">
        <v>5.95</v>
      </c>
      <c r="N1432" s="4">
        <v>7.26</v>
      </c>
      <c r="O1432" s="4">
        <v>9305.7999999999993</v>
      </c>
      <c r="P1432" s="4">
        <v>11353.08</v>
      </c>
    </row>
    <row r="1433" spans="1:16" x14ac:dyDescent="0.25">
      <c r="A1433" s="2" t="s">
        <v>6394</v>
      </c>
      <c r="B1433" s="3">
        <v>46230</v>
      </c>
      <c r="C1433" s="2" t="s">
        <v>17</v>
      </c>
      <c r="D1433" s="2" t="s">
        <v>18</v>
      </c>
      <c r="E1433" s="2" t="s">
        <v>19</v>
      </c>
      <c r="F1433" s="3">
        <v>46234</v>
      </c>
      <c r="G1433" s="2">
        <v>22</v>
      </c>
      <c r="H1433" s="2" t="s">
        <v>464</v>
      </c>
      <c r="I1433" s="2"/>
      <c r="J1433" s="2"/>
      <c r="K1433" s="2">
        <v>7948</v>
      </c>
      <c r="L1433" s="2" t="s">
        <v>38</v>
      </c>
      <c r="M1433" s="4">
        <v>4.1900000000000004</v>
      </c>
      <c r="N1433" s="4">
        <v>5.1100000000000003</v>
      </c>
      <c r="O1433" s="4">
        <v>33302.120000000003</v>
      </c>
      <c r="P1433" s="4">
        <v>40628.589999999997</v>
      </c>
    </row>
    <row r="1434" spans="1:16" x14ac:dyDescent="0.25">
      <c r="A1434" s="2" t="s">
        <v>6394</v>
      </c>
      <c r="B1434" s="3">
        <v>46230</v>
      </c>
      <c r="C1434" s="2" t="s">
        <v>17</v>
      </c>
      <c r="D1434" s="2" t="s">
        <v>18</v>
      </c>
      <c r="E1434" s="2" t="s">
        <v>19</v>
      </c>
      <c r="F1434" s="3">
        <v>46234</v>
      </c>
      <c r="G1434" s="2">
        <v>23</v>
      </c>
      <c r="H1434" s="2" t="s">
        <v>457</v>
      </c>
      <c r="I1434" s="2"/>
      <c r="J1434" s="2"/>
      <c r="K1434" s="2">
        <v>324</v>
      </c>
      <c r="L1434" s="2" t="s">
        <v>38</v>
      </c>
      <c r="M1434" s="4">
        <v>7.41</v>
      </c>
      <c r="N1434" s="4">
        <v>9.0399999999999991</v>
      </c>
      <c r="O1434" s="4">
        <v>2400.84</v>
      </c>
      <c r="P1434" s="4">
        <v>2929.02</v>
      </c>
    </row>
    <row r="1435" spans="1:16" x14ac:dyDescent="0.25">
      <c r="A1435" s="2" t="s">
        <v>6394</v>
      </c>
      <c r="B1435" s="3">
        <v>46230</v>
      </c>
      <c r="C1435" s="2" t="s">
        <v>17</v>
      </c>
      <c r="D1435" s="2" t="s">
        <v>18</v>
      </c>
      <c r="E1435" s="2" t="s">
        <v>19</v>
      </c>
      <c r="F1435" s="3">
        <v>46234</v>
      </c>
      <c r="G1435" s="2">
        <v>24</v>
      </c>
      <c r="H1435" s="2" t="s">
        <v>6318</v>
      </c>
      <c r="I1435" s="2"/>
      <c r="J1435" s="2"/>
      <c r="K1435" s="2">
        <v>8</v>
      </c>
      <c r="L1435" s="2" t="s">
        <v>38</v>
      </c>
      <c r="M1435" s="4">
        <v>0</v>
      </c>
      <c r="N1435" s="4">
        <v>0</v>
      </c>
      <c r="O1435" s="4">
        <v>0</v>
      </c>
      <c r="P1435" s="4">
        <v>0</v>
      </c>
    </row>
    <row r="1436" spans="1:16" x14ac:dyDescent="0.25">
      <c r="A1436" s="2" t="s">
        <v>6394</v>
      </c>
      <c r="B1436" s="3">
        <v>46230</v>
      </c>
      <c r="C1436" s="2" t="s">
        <v>17</v>
      </c>
      <c r="D1436" s="2" t="s">
        <v>18</v>
      </c>
      <c r="E1436" s="2" t="s">
        <v>19</v>
      </c>
      <c r="F1436" s="3">
        <v>46234</v>
      </c>
      <c r="G1436" s="2">
        <v>25</v>
      </c>
      <c r="H1436" s="2" t="s">
        <v>3704</v>
      </c>
      <c r="I1436" s="2"/>
      <c r="J1436" s="2"/>
      <c r="K1436" s="2">
        <v>626</v>
      </c>
      <c r="L1436" s="2" t="s">
        <v>38</v>
      </c>
      <c r="M1436" s="4">
        <v>343.98</v>
      </c>
      <c r="N1436" s="4">
        <v>419.66</v>
      </c>
      <c r="O1436" s="4">
        <v>215331.48</v>
      </c>
      <c r="P1436" s="4">
        <v>262704.40999999997</v>
      </c>
    </row>
    <row r="1437" spans="1:16" x14ac:dyDescent="0.25">
      <c r="A1437" s="2" t="s">
        <v>6394</v>
      </c>
      <c r="B1437" s="3">
        <v>46230</v>
      </c>
      <c r="C1437" s="2" t="s">
        <v>17</v>
      </c>
      <c r="D1437" s="2" t="s">
        <v>18</v>
      </c>
      <c r="E1437" s="2" t="s">
        <v>19</v>
      </c>
      <c r="F1437" s="3">
        <v>46234</v>
      </c>
      <c r="G1437" s="2">
        <v>26</v>
      </c>
      <c r="H1437" s="2" t="s">
        <v>3527</v>
      </c>
      <c r="I1437" s="2"/>
      <c r="J1437" s="2"/>
      <c r="K1437" s="2">
        <v>3</v>
      </c>
      <c r="L1437" s="2" t="s">
        <v>38</v>
      </c>
      <c r="M1437" s="4">
        <v>6.67</v>
      </c>
      <c r="N1437" s="4">
        <v>8.14</v>
      </c>
      <c r="O1437" s="4">
        <v>20.010000000000002</v>
      </c>
      <c r="P1437" s="4">
        <v>24.41</v>
      </c>
    </row>
    <row r="1438" spans="1:16" x14ac:dyDescent="0.25">
      <c r="A1438" s="2" t="s">
        <v>6394</v>
      </c>
      <c r="B1438" s="3">
        <v>46230</v>
      </c>
      <c r="C1438" s="2" t="s">
        <v>17</v>
      </c>
      <c r="D1438" s="2" t="s">
        <v>18</v>
      </c>
      <c r="E1438" s="2" t="s">
        <v>19</v>
      </c>
      <c r="F1438" s="3">
        <v>46234</v>
      </c>
      <c r="G1438" s="2">
        <v>27</v>
      </c>
      <c r="H1438" s="2" t="s">
        <v>470</v>
      </c>
      <c r="I1438" s="2"/>
      <c r="J1438" s="2"/>
      <c r="K1438" s="2">
        <v>80</v>
      </c>
      <c r="L1438" s="2" t="s">
        <v>38</v>
      </c>
      <c r="M1438" s="4">
        <v>5.05</v>
      </c>
      <c r="N1438" s="4">
        <v>6.16</v>
      </c>
      <c r="O1438" s="4">
        <v>404</v>
      </c>
      <c r="P1438" s="4">
        <v>492.88</v>
      </c>
    </row>
    <row r="1439" spans="1:16" x14ac:dyDescent="0.25">
      <c r="A1439" s="2" t="s">
        <v>6394</v>
      </c>
      <c r="B1439" s="3">
        <v>46230</v>
      </c>
      <c r="C1439" s="2" t="s">
        <v>17</v>
      </c>
      <c r="D1439" s="2" t="s">
        <v>18</v>
      </c>
      <c r="E1439" s="2" t="s">
        <v>19</v>
      </c>
      <c r="F1439" s="3">
        <v>46234</v>
      </c>
      <c r="G1439" s="2">
        <v>28</v>
      </c>
      <c r="H1439" s="2" t="s">
        <v>6319</v>
      </c>
      <c r="I1439" s="2"/>
      <c r="J1439" s="2"/>
      <c r="K1439" s="2">
        <v>30</v>
      </c>
      <c r="L1439" s="2" t="s">
        <v>38</v>
      </c>
      <c r="M1439" s="4">
        <v>54.67</v>
      </c>
      <c r="N1439" s="4">
        <v>66.7</v>
      </c>
      <c r="O1439" s="4">
        <v>1640.1</v>
      </c>
      <c r="P1439" s="4">
        <v>2000.92</v>
      </c>
    </row>
    <row r="1440" spans="1:16" x14ac:dyDescent="0.25">
      <c r="A1440" s="2" t="s">
        <v>6394</v>
      </c>
      <c r="B1440" s="3">
        <v>46230</v>
      </c>
      <c r="C1440" s="2" t="s">
        <v>17</v>
      </c>
      <c r="D1440" s="2" t="s">
        <v>18</v>
      </c>
      <c r="E1440" s="2" t="s">
        <v>19</v>
      </c>
      <c r="F1440" s="3">
        <v>46234</v>
      </c>
      <c r="G1440" s="2">
        <v>29</v>
      </c>
      <c r="H1440" s="2" t="s">
        <v>6320</v>
      </c>
      <c r="I1440" s="2"/>
      <c r="J1440" s="2"/>
      <c r="K1440" s="2">
        <v>1120</v>
      </c>
      <c r="L1440" s="2" t="s">
        <v>38</v>
      </c>
      <c r="M1440" s="4">
        <v>0</v>
      </c>
      <c r="N1440" s="4">
        <v>0</v>
      </c>
      <c r="O1440" s="4">
        <v>0</v>
      </c>
      <c r="P1440" s="4">
        <v>0</v>
      </c>
    </row>
    <row r="1441" spans="1:16" x14ac:dyDescent="0.25">
      <c r="A1441" s="2" t="s">
        <v>6394</v>
      </c>
      <c r="B1441" s="3">
        <v>46230</v>
      </c>
      <c r="C1441" s="2" t="s">
        <v>17</v>
      </c>
      <c r="D1441" s="2" t="s">
        <v>18</v>
      </c>
      <c r="E1441" s="2" t="s">
        <v>19</v>
      </c>
      <c r="F1441" s="3">
        <v>46234</v>
      </c>
      <c r="G1441" s="2">
        <v>30</v>
      </c>
      <c r="H1441" s="2" t="s">
        <v>3416</v>
      </c>
      <c r="I1441" s="2"/>
      <c r="J1441" s="2"/>
      <c r="K1441" s="2">
        <v>50</v>
      </c>
      <c r="L1441" s="2" t="s">
        <v>38</v>
      </c>
      <c r="M1441" s="4">
        <v>0</v>
      </c>
      <c r="N1441" s="4">
        <v>0</v>
      </c>
      <c r="O1441" s="4">
        <v>0</v>
      </c>
      <c r="P1441" s="4">
        <v>0</v>
      </c>
    </row>
    <row r="1442" spans="1:16" x14ac:dyDescent="0.25">
      <c r="A1442" s="2" t="s">
        <v>6394</v>
      </c>
      <c r="B1442" s="3">
        <v>46230</v>
      </c>
      <c r="C1442" s="2" t="s">
        <v>17</v>
      </c>
      <c r="D1442" s="2" t="s">
        <v>18</v>
      </c>
      <c r="E1442" s="2" t="s">
        <v>19</v>
      </c>
      <c r="F1442" s="3">
        <v>46234</v>
      </c>
      <c r="G1442" s="2">
        <v>31</v>
      </c>
      <c r="H1442" s="2" t="s">
        <v>6321</v>
      </c>
      <c r="I1442" s="2"/>
      <c r="J1442" s="2"/>
      <c r="K1442" s="2">
        <v>6</v>
      </c>
      <c r="L1442" s="2" t="s">
        <v>38</v>
      </c>
      <c r="M1442" s="4">
        <v>217.5</v>
      </c>
      <c r="N1442" s="4">
        <v>265.35000000000002</v>
      </c>
      <c r="O1442" s="4">
        <v>1305</v>
      </c>
      <c r="P1442" s="4">
        <v>1592.1</v>
      </c>
    </row>
    <row r="1443" spans="1:16" x14ac:dyDescent="0.25">
      <c r="A1443" s="2" t="s">
        <v>6394</v>
      </c>
      <c r="B1443" s="3">
        <v>46230</v>
      </c>
      <c r="C1443" s="2" t="s">
        <v>17</v>
      </c>
      <c r="D1443" s="2" t="s">
        <v>18</v>
      </c>
      <c r="E1443" s="2" t="s">
        <v>19</v>
      </c>
      <c r="F1443" s="3">
        <v>46234</v>
      </c>
      <c r="G1443" s="2">
        <v>32</v>
      </c>
      <c r="H1443" s="2" t="s">
        <v>3035</v>
      </c>
      <c r="I1443" s="2"/>
      <c r="J1443" s="2"/>
      <c r="K1443" s="2">
        <v>3</v>
      </c>
      <c r="L1443" s="2" t="s">
        <v>38</v>
      </c>
      <c r="M1443" s="4">
        <v>108.75</v>
      </c>
      <c r="N1443" s="4">
        <v>132.68</v>
      </c>
      <c r="O1443" s="4">
        <v>326.25</v>
      </c>
      <c r="P1443" s="4">
        <v>398.03</v>
      </c>
    </row>
    <row r="1444" spans="1:16" x14ac:dyDescent="0.25">
      <c r="A1444" s="2" t="s">
        <v>6394</v>
      </c>
      <c r="B1444" s="3">
        <v>46230</v>
      </c>
      <c r="C1444" s="2" t="s">
        <v>17</v>
      </c>
      <c r="D1444" s="2" t="s">
        <v>18</v>
      </c>
      <c r="E1444" s="2" t="s">
        <v>19</v>
      </c>
      <c r="F1444" s="3">
        <v>46234</v>
      </c>
      <c r="G1444" s="2">
        <v>33</v>
      </c>
      <c r="H1444" s="2" t="s">
        <v>3036</v>
      </c>
      <c r="I1444" s="2"/>
      <c r="J1444" s="2"/>
      <c r="K1444" s="2">
        <v>10</v>
      </c>
      <c r="L1444" s="2" t="s">
        <v>38</v>
      </c>
      <c r="M1444" s="4">
        <v>599.01</v>
      </c>
      <c r="N1444" s="4">
        <v>730.79</v>
      </c>
      <c r="O1444" s="4">
        <v>5990.1</v>
      </c>
      <c r="P1444" s="4">
        <v>7307.92</v>
      </c>
    </row>
    <row r="1445" spans="1:16" x14ac:dyDescent="0.25">
      <c r="A1445" s="2" t="s">
        <v>6394</v>
      </c>
      <c r="B1445" s="3">
        <v>46230</v>
      </c>
      <c r="C1445" s="2" t="s">
        <v>17</v>
      </c>
      <c r="D1445" s="2" t="s">
        <v>18</v>
      </c>
      <c r="E1445" s="2" t="s">
        <v>19</v>
      </c>
      <c r="F1445" s="3">
        <v>46234</v>
      </c>
      <c r="G1445" s="2">
        <v>34</v>
      </c>
      <c r="H1445" s="2" t="s">
        <v>3037</v>
      </c>
      <c r="I1445" s="2"/>
      <c r="J1445" s="2"/>
      <c r="K1445" s="2">
        <v>13</v>
      </c>
      <c r="L1445" s="2" t="s">
        <v>38</v>
      </c>
      <c r="M1445" s="4">
        <v>715.49</v>
      </c>
      <c r="N1445" s="4">
        <v>872.9</v>
      </c>
      <c r="O1445" s="4">
        <v>9301.3700000000008</v>
      </c>
      <c r="P1445" s="4">
        <v>11347.67</v>
      </c>
    </row>
    <row r="1446" spans="1:16" x14ac:dyDescent="0.25">
      <c r="A1446" s="2" t="s">
        <v>6394</v>
      </c>
      <c r="B1446" s="3">
        <v>46230</v>
      </c>
      <c r="C1446" s="2" t="s">
        <v>17</v>
      </c>
      <c r="D1446" s="2" t="s">
        <v>18</v>
      </c>
      <c r="E1446" s="2" t="s">
        <v>19</v>
      </c>
      <c r="F1446" s="3">
        <v>46234</v>
      </c>
      <c r="G1446" s="2">
        <v>35</v>
      </c>
      <c r="H1446" s="2" t="s">
        <v>3038</v>
      </c>
      <c r="I1446" s="2"/>
      <c r="J1446" s="2"/>
      <c r="K1446" s="2">
        <v>2</v>
      </c>
      <c r="L1446" s="2" t="s">
        <v>38</v>
      </c>
      <c r="M1446" s="4">
        <v>1081.56</v>
      </c>
      <c r="N1446" s="4">
        <v>1319.51</v>
      </c>
      <c r="O1446" s="4">
        <v>2163.12</v>
      </c>
      <c r="P1446" s="4">
        <v>2639.01</v>
      </c>
    </row>
    <row r="1447" spans="1:16" x14ac:dyDescent="0.25">
      <c r="A1447" s="2" t="s">
        <v>6394</v>
      </c>
      <c r="B1447" s="3">
        <v>46230</v>
      </c>
      <c r="C1447" s="2" t="s">
        <v>17</v>
      </c>
      <c r="D1447" s="2" t="s">
        <v>18</v>
      </c>
      <c r="E1447" s="2" t="s">
        <v>19</v>
      </c>
      <c r="F1447" s="3">
        <v>46234</v>
      </c>
      <c r="G1447" s="2">
        <v>36</v>
      </c>
      <c r="H1447" s="2" t="s">
        <v>3708</v>
      </c>
      <c r="I1447" s="2"/>
      <c r="J1447" s="2"/>
      <c r="K1447" s="2">
        <v>29</v>
      </c>
      <c r="L1447" s="2" t="s">
        <v>38</v>
      </c>
      <c r="M1447" s="4">
        <v>1414.34</v>
      </c>
      <c r="N1447" s="4">
        <v>1725.49</v>
      </c>
      <c r="O1447" s="4">
        <v>41015.86</v>
      </c>
      <c r="P1447" s="4">
        <v>50039.35</v>
      </c>
    </row>
    <row r="1448" spans="1:16" x14ac:dyDescent="0.25">
      <c r="A1448" s="2" t="s">
        <v>6394</v>
      </c>
      <c r="B1448" s="3">
        <v>46230</v>
      </c>
      <c r="C1448" s="2" t="s">
        <v>17</v>
      </c>
      <c r="D1448" s="2" t="s">
        <v>18</v>
      </c>
      <c r="E1448" s="2" t="s">
        <v>19</v>
      </c>
      <c r="F1448" s="3">
        <v>46234</v>
      </c>
      <c r="G1448" s="2">
        <v>37</v>
      </c>
      <c r="H1448" s="2" t="s">
        <v>6322</v>
      </c>
      <c r="I1448" s="2"/>
      <c r="J1448" s="2"/>
      <c r="K1448" s="2">
        <v>50</v>
      </c>
      <c r="L1448" s="2" t="s">
        <v>38</v>
      </c>
      <c r="M1448" s="4">
        <v>1830.34</v>
      </c>
      <c r="N1448" s="4">
        <v>2233.0100000000002</v>
      </c>
      <c r="O1448" s="4">
        <v>91517</v>
      </c>
      <c r="P1448" s="4">
        <v>111650.74</v>
      </c>
    </row>
    <row r="1449" spans="1:16" x14ac:dyDescent="0.25">
      <c r="A1449" s="2" t="s">
        <v>6394</v>
      </c>
      <c r="B1449" s="3">
        <v>46230</v>
      </c>
      <c r="C1449" s="2" t="s">
        <v>17</v>
      </c>
      <c r="D1449" s="2" t="s">
        <v>18</v>
      </c>
      <c r="E1449" s="2" t="s">
        <v>19</v>
      </c>
      <c r="F1449" s="3">
        <v>46234</v>
      </c>
      <c r="G1449" s="2">
        <v>38</v>
      </c>
      <c r="H1449" s="2" t="s">
        <v>3709</v>
      </c>
      <c r="I1449" s="2"/>
      <c r="J1449" s="2"/>
      <c r="K1449" s="2">
        <v>3</v>
      </c>
      <c r="L1449" s="2" t="s">
        <v>38</v>
      </c>
      <c r="M1449" s="4">
        <v>9955.08</v>
      </c>
      <c r="N1449" s="4">
        <v>12145.2</v>
      </c>
      <c r="O1449" s="4">
        <v>29865.24</v>
      </c>
      <c r="P1449" s="4">
        <v>36435.589999999997</v>
      </c>
    </row>
    <row r="1450" spans="1:16" x14ac:dyDescent="0.25">
      <c r="A1450" s="2" t="s">
        <v>6394</v>
      </c>
      <c r="B1450" s="3">
        <v>46230</v>
      </c>
      <c r="C1450" s="2" t="s">
        <v>17</v>
      </c>
      <c r="D1450" s="2" t="s">
        <v>18</v>
      </c>
      <c r="E1450" s="2" t="s">
        <v>19</v>
      </c>
      <c r="F1450" s="3">
        <v>46234</v>
      </c>
      <c r="G1450" s="2">
        <v>39</v>
      </c>
      <c r="H1450" s="2" t="s">
        <v>6323</v>
      </c>
      <c r="I1450" s="2"/>
      <c r="J1450" s="2"/>
      <c r="K1450" s="2">
        <v>5</v>
      </c>
      <c r="L1450" s="2" t="s">
        <v>38</v>
      </c>
      <c r="M1450" s="4">
        <v>2523.23</v>
      </c>
      <c r="N1450" s="4">
        <v>3078.34</v>
      </c>
      <c r="O1450" s="4">
        <v>12616.15</v>
      </c>
      <c r="P1450" s="4">
        <v>15391.7</v>
      </c>
    </row>
    <row r="1451" spans="1:16" x14ac:dyDescent="0.25">
      <c r="A1451" s="2" t="s">
        <v>6394</v>
      </c>
      <c r="B1451" s="3">
        <v>46230</v>
      </c>
      <c r="C1451" s="2" t="s">
        <v>17</v>
      </c>
      <c r="D1451" s="2" t="s">
        <v>18</v>
      </c>
      <c r="E1451" s="2" t="s">
        <v>19</v>
      </c>
      <c r="F1451" s="3">
        <v>46234</v>
      </c>
      <c r="G1451" s="2">
        <v>40</v>
      </c>
      <c r="H1451" s="2" t="s">
        <v>6324</v>
      </c>
      <c r="I1451" s="2"/>
      <c r="J1451" s="2"/>
      <c r="K1451" s="2">
        <v>58880</v>
      </c>
      <c r="L1451" s="2" t="s">
        <v>38</v>
      </c>
      <c r="M1451" s="4">
        <v>1.52</v>
      </c>
      <c r="N1451" s="4">
        <v>1.85</v>
      </c>
      <c r="O1451" s="4">
        <v>89497.600000000006</v>
      </c>
      <c r="P1451" s="4">
        <v>109187.07</v>
      </c>
    </row>
    <row r="1452" spans="1:16" x14ac:dyDescent="0.25">
      <c r="A1452" s="2" t="s">
        <v>6394</v>
      </c>
      <c r="B1452" s="3">
        <v>46230</v>
      </c>
      <c r="C1452" s="2" t="s">
        <v>17</v>
      </c>
      <c r="D1452" s="2" t="s">
        <v>18</v>
      </c>
      <c r="E1452" s="2" t="s">
        <v>19</v>
      </c>
      <c r="F1452" s="3">
        <v>46234</v>
      </c>
      <c r="G1452" s="2">
        <v>41</v>
      </c>
      <c r="H1452" s="2" t="s">
        <v>6325</v>
      </c>
      <c r="I1452" s="2"/>
      <c r="J1452" s="2"/>
      <c r="K1452" s="2">
        <v>13</v>
      </c>
      <c r="L1452" s="2" t="s">
        <v>38</v>
      </c>
      <c r="M1452" s="4">
        <v>465.41</v>
      </c>
      <c r="N1452" s="4">
        <v>567.79999999999995</v>
      </c>
      <c r="O1452" s="4">
        <v>6050.33</v>
      </c>
      <c r="P1452" s="4">
        <v>7381.4</v>
      </c>
    </row>
    <row r="1453" spans="1:16" x14ac:dyDescent="0.25">
      <c r="A1453" s="2" t="s">
        <v>6394</v>
      </c>
      <c r="B1453" s="3">
        <v>46230</v>
      </c>
      <c r="C1453" s="2" t="s">
        <v>17</v>
      </c>
      <c r="D1453" s="2" t="s">
        <v>18</v>
      </c>
      <c r="E1453" s="2" t="s">
        <v>19</v>
      </c>
      <c r="F1453" s="3">
        <v>46234</v>
      </c>
      <c r="G1453" s="2">
        <v>42</v>
      </c>
      <c r="H1453" s="2" t="s">
        <v>3711</v>
      </c>
      <c r="I1453" s="2"/>
      <c r="J1453" s="2"/>
      <c r="K1453" s="2">
        <v>10</v>
      </c>
      <c r="L1453" s="2" t="s">
        <v>38</v>
      </c>
      <c r="M1453" s="4">
        <v>61.35</v>
      </c>
      <c r="N1453" s="4">
        <v>74.849999999999994</v>
      </c>
      <c r="O1453" s="4">
        <v>613.5</v>
      </c>
      <c r="P1453" s="4">
        <v>748.47</v>
      </c>
    </row>
    <row r="1454" spans="1:16" x14ac:dyDescent="0.25">
      <c r="A1454" s="2" t="s">
        <v>6394</v>
      </c>
      <c r="B1454" s="3">
        <v>46230</v>
      </c>
      <c r="C1454" s="2" t="s">
        <v>17</v>
      </c>
      <c r="D1454" s="2" t="s">
        <v>18</v>
      </c>
      <c r="E1454" s="2" t="s">
        <v>19</v>
      </c>
      <c r="F1454" s="3">
        <v>46234</v>
      </c>
      <c r="G1454" s="2">
        <v>43</v>
      </c>
      <c r="H1454" s="2" t="s">
        <v>3712</v>
      </c>
      <c r="I1454" s="2"/>
      <c r="J1454" s="2"/>
      <c r="K1454" s="2">
        <v>60</v>
      </c>
      <c r="L1454" s="2" t="s">
        <v>38</v>
      </c>
      <c r="M1454" s="4">
        <v>70.25</v>
      </c>
      <c r="N1454" s="4">
        <v>85.71</v>
      </c>
      <c r="O1454" s="4">
        <v>4215</v>
      </c>
      <c r="P1454" s="4">
        <v>5142.3</v>
      </c>
    </row>
    <row r="1455" spans="1:16" x14ac:dyDescent="0.25">
      <c r="A1455" s="2" t="s">
        <v>6394</v>
      </c>
      <c r="B1455" s="3">
        <v>46230</v>
      </c>
      <c r="C1455" s="2" t="s">
        <v>17</v>
      </c>
      <c r="D1455" s="2" t="s">
        <v>18</v>
      </c>
      <c r="E1455" s="2" t="s">
        <v>19</v>
      </c>
      <c r="F1455" s="3">
        <v>46234</v>
      </c>
      <c r="G1455" s="2">
        <v>44</v>
      </c>
      <c r="H1455" s="2" t="s">
        <v>6326</v>
      </c>
      <c r="I1455" s="2"/>
      <c r="J1455" s="2"/>
      <c r="K1455" s="2">
        <v>13</v>
      </c>
      <c r="L1455" s="2" t="s">
        <v>38</v>
      </c>
      <c r="M1455" s="4">
        <v>259.19</v>
      </c>
      <c r="N1455" s="4">
        <v>316.20999999999998</v>
      </c>
      <c r="O1455" s="4">
        <v>3369.47</v>
      </c>
      <c r="P1455" s="4">
        <v>4110.75</v>
      </c>
    </row>
    <row r="1456" spans="1:16" x14ac:dyDescent="0.25">
      <c r="A1456" s="2" t="s">
        <v>6394</v>
      </c>
      <c r="B1456" s="3">
        <v>46230</v>
      </c>
      <c r="C1456" s="2" t="s">
        <v>17</v>
      </c>
      <c r="D1456" s="2" t="s">
        <v>18</v>
      </c>
      <c r="E1456" s="2" t="s">
        <v>19</v>
      </c>
      <c r="F1456" s="3">
        <v>46234</v>
      </c>
      <c r="G1456" s="2">
        <v>45</v>
      </c>
      <c r="H1456" s="2" t="s">
        <v>6327</v>
      </c>
      <c r="I1456" s="2"/>
      <c r="J1456" s="2"/>
      <c r="K1456" s="2">
        <v>30</v>
      </c>
      <c r="L1456" s="2" t="s">
        <v>38</v>
      </c>
      <c r="M1456" s="4">
        <v>915.17</v>
      </c>
      <c r="N1456" s="4">
        <v>1116.51</v>
      </c>
      <c r="O1456" s="4">
        <v>27455.1</v>
      </c>
      <c r="P1456" s="4">
        <v>33495.22</v>
      </c>
    </row>
    <row r="1457" spans="1:16" x14ac:dyDescent="0.25">
      <c r="A1457" s="2" t="s">
        <v>6394</v>
      </c>
      <c r="B1457" s="3">
        <v>46230</v>
      </c>
      <c r="C1457" s="2" t="s">
        <v>17</v>
      </c>
      <c r="D1457" s="2" t="s">
        <v>18</v>
      </c>
      <c r="E1457" s="2" t="s">
        <v>19</v>
      </c>
      <c r="F1457" s="3">
        <v>46234</v>
      </c>
      <c r="G1457" s="2">
        <v>46</v>
      </c>
      <c r="H1457" s="2" t="s">
        <v>6329</v>
      </c>
      <c r="I1457" s="2"/>
      <c r="J1457" s="2"/>
      <c r="K1457" s="2">
        <v>424</v>
      </c>
      <c r="L1457" s="2" t="s">
        <v>38</v>
      </c>
      <c r="M1457" s="4">
        <v>5.95</v>
      </c>
      <c r="N1457" s="4">
        <v>7.26</v>
      </c>
      <c r="O1457" s="4">
        <v>2522.8000000000002</v>
      </c>
      <c r="P1457" s="4">
        <v>3077.82</v>
      </c>
    </row>
    <row r="1458" spans="1:16" x14ac:dyDescent="0.25">
      <c r="A1458" s="2" t="s">
        <v>6394</v>
      </c>
      <c r="B1458" s="3">
        <v>46230</v>
      </c>
      <c r="C1458" s="2" t="s">
        <v>17</v>
      </c>
      <c r="D1458" s="2" t="s">
        <v>18</v>
      </c>
      <c r="E1458" s="2" t="s">
        <v>19</v>
      </c>
      <c r="F1458" s="3">
        <v>46234</v>
      </c>
      <c r="G1458" s="2">
        <v>47</v>
      </c>
      <c r="H1458" s="2" t="s">
        <v>6330</v>
      </c>
      <c r="I1458" s="2"/>
      <c r="J1458" s="2"/>
      <c r="K1458" s="2">
        <v>10</v>
      </c>
      <c r="L1458" s="2" t="s">
        <v>38</v>
      </c>
      <c r="M1458" s="4">
        <v>421.92</v>
      </c>
      <c r="N1458" s="4">
        <v>514.74</v>
      </c>
      <c r="O1458" s="4">
        <v>4219.2</v>
      </c>
      <c r="P1458" s="4">
        <v>5147.42</v>
      </c>
    </row>
    <row r="1459" spans="1:16" x14ac:dyDescent="0.25">
      <c r="A1459" s="2" t="s">
        <v>6394</v>
      </c>
      <c r="B1459" s="3">
        <v>46230</v>
      </c>
      <c r="C1459" s="2" t="s">
        <v>17</v>
      </c>
      <c r="D1459" s="2" t="s">
        <v>18</v>
      </c>
      <c r="E1459" s="2" t="s">
        <v>19</v>
      </c>
      <c r="F1459" s="3">
        <v>46234</v>
      </c>
      <c r="G1459" s="2">
        <v>48</v>
      </c>
      <c r="H1459" s="2" t="s">
        <v>6331</v>
      </c>
      <c r="I1459" s="2"/>
      <c r="J1459" s="2"/>
      <c r="K1459" s="2">
        <v>12</v>
      </c>
      <c r="L1459" s="2" t="s">
        <v>38</v>
      </c>
      <c r="M1459" s="4">
        <v>311.98</v>
      </c>
      <c r="N1459" s="4">
        <v>380.62</v>
      </c>
      <c r="O1459" s="4">
        <v>3743.76</v>
      </c>
      <c r="P1459" s="4">
        <v>4567.3900000000003</v>
      </c>
    </row>
    <row r="1460" spans="1:16" x14ac:dyDescent="0.25">
      <c r="A1460" s="2" t="s">
        <v>6394</v>
      </c>
      <c r="B1460" s="3">
        <v>46230</v>
      </c>
      <c r="C1460" s="2" t="s">
        <v>17</v>
      </c>
      <c r="D1460" s="2" t="s">
        <v>18</v>
      </c>
      <c r="E1460" s="2" t="s">
        <v>19</v>
      </c>
      <c r="F1460" s="3">
        <v>46234</v>
      </c>
      <c r="G1460" s="2">
        <v>49</v>
      </c>
      <c r="H1460" s="2" t="s">
        <v>3716</v>
      </c>
      <c r="I1460" s="2"/>
      <c r="J1460" s="2"/>
      <c r="K1460" s="2">
        <v>13</v>
      </c>
      <c r="L1460" s="2" t="s">
        <v>38</v>
      </c>
      <c r="M1460" s="4">
        <v>70.459999999999994</v>
      </c>
      <c r="N1460" s="4">
        <v>85.96</v>
      </c>
      <c r="O1460" s="4">
        <v>915.98</v>
      </c>
      <c r="P1460" s="4">
        <v>1117.5</v>
      </c>
    </row>
    <row r="1461" spans="1:16" x14ac:dyDescent="0.25">
      <c r="A1461" s="2" t="s">
        <v>6394</v>
      </c>
      <c r="B1461" s="3">
        <v>46230</v>
      </c>
      <c r="C1461" s="2" t="s">
        <v>17</v>
      </c>
      <c r="D1461" s="2" t="s">
        <v>18</v>
      </c>
      <c r="E1461" s="2" t="s">
        <v>19</v>
      </c>
      <c r="F1461" s="3">
        <v>46234</v>
      </c>
      <c r="G1461" s="2">
        <v>50</v>
      </c>
      <c r="H1461" s="2" t="s">
        <v>3718</v>
      </c>
      <c r="I1461" s="2"/>
      <c r="J1461" s="2"/>
      <c r="K1461" s="2">
        <v>60</v>
      </c>
      <c r="L1461" s="2" t="s">
        <v>38</v>
      </c>
      <c r="M1461" s="4">
        <v>80.900000000000006</v>
      </c>
      <c r="N1461" s="4">
        <v>98.7</v>
      </c>
      <c r="O1461" s="4">
        <v>4854</v>
      </c>
      <c r="P1461" s="4">
        <v>5921.88</v>
      </c>
    </row>
    <row r="1462" spans="1:16" x14ac:dyDescent="0.25">
      <c r="A1462" s="2" t="s">
        <v>6394</v>
      </c>
      <c r="B1462" s="3">
        <v>46230</v>
      </c>
      <c r="C1462" s="2" t="s">
        <v>17</v>
      </c>
      <c r="D1462" s="2" t="s">
        <v>18</v>
      </c>
      <c r="E1462" s="2" t="s">
        <v>19</v>
      </c>
      <c r="F1462" s="3">
        <v>46234</v>
      </c>
      <c r="G1462" s="2">
        <v>51</v>
      </c>
      <c r="H1462" s="2" t="s">
        <v>3719</v>
      </c>
      <c r="I1462" s="2"/>
      <c r="J1462" s="2"/>
      <c r="K1462" s="2">
        <v>40</v>
      </c>
      <c r="L1462" s="2" t="s">
        <v>38</v>
      </c>
      <c r="M1462" s="4">
        <v>101.44</v>
      </c>
      <c r="N1462" s="4">
        <v>123.76</v>
      </c>
      <c r="O1462" s="4">
        <v>4057.6</v>
      </c>
      <c r="P1462" s="4">
        <v>4950.2700000000004</v>
      </c>
    </row>
    <row r="1463" spans="1:16" x14ac:dyDescent="0.25">
      <c r="A1463" s="2" t="s">
        <v>6394</v>
      </c>
      <c r="B1463" s="3">
        <v>46230</v>
      </c>
      <c r="C1463" s="2" t="s">
        <v>17</v>
      </c>
      <c r="D1463" s="2" t="s">
        <v>18</v>
      </c>
      <c r="E1463" s="2" t="s">
        <v>19</v>
      </c>
      <c r="F1463" s="3">
        <v>46234</v>
      </c>
      <c r="G1463" s="2">
        <v>52</v>
      </c>
      <c r="H1463" s="2" t="s">
        <v>3721</v>
      </c>
      <c r="I1463" s="2"/>
      <c r="J1463" s="2"/>
      <c r="K1463" s="2">
        <v>18</v>
      </c>
      <c r="L1463" s="2" t="s">
        <v>38</v>
      </c>
      <c r="M1463" s="4">
        <v>137.07</v>
      </c>
      <c r="N1463" s="4">
        <v>167.23</v>
      </c>
      <c r="O1463" s="4">
        <v>2467.2600000000002</v>
      </c>
      <c r="P1463" s="4">
        <v>3010.06</v>
      </c>
    </row>
    <row r="1464" spans="1:16" x14ac:dyDescent="0.25">
      <c r="A1464" s="2" t="s">
        <v>6394</v>
      </c>
      <c r="B1464" s="3">
        <v>46230</v>
      </c>
      <c r="C1464" s="2" t="s">
        <v>17</v>
      </c>
      <c r="D1464" s="2" t="s">
        <v>18</v>
      </c>
      <c r="E1464" s="2" t="s">
        <v>19</v>
      </c>
      <c r="F1464" s="3">
        <v>46234</v>
      </c>
      <c r="G1464" s="2">
        <v>53</v>
      </c>
      <c r="H1464" s="2" t="s">
        <v>6332</v>
      </c>
      <c r="I1464" s="2"/>
      <c r="J1464" s="2"/>
      <c r="K1464" s="2">
        <v>6</v>
      </c>
      <c r="L1464" s="2" t="s">
        <v>38</v>
      </c>
      <c r="M1464" s="4">
        <v>194.6</v>
      </c>
      <c r="N1464" s="4">
        <v>237.41</v>
      </c>
      <c r="O1464" s="4">
        <v>1167.5999999999999</v>
      </c>
      <c r="P1464" s="4">
        <v>1424.47</v>
      </c>
    </row>
    <row r="1465" spans="1:16" x14ac:dyDescent="0.25">
      <c r="A1465" s="2" t="s">
        <v>6394</v>
      </c>
      <c r="B1465" s="3">
        <v>46230</v>
      </c>
      <c r="C1465" s="2" t="s">
        <v>17</v>
      </c>
      <c r="D1465" s="2" t="s">
        <v>18</v>
      </c>
      <c r="E1465" s="2" t="s">
        <v>19</v>
      </c>
      <c r="F1465" s="3">
        <v>46234</v>
      </c>
      <c r="G1465" s="2">
        <v>54</v>
      </c>
      <c r="H1465" s="2" t="s">
        <v>6333</v>
      </c>
      <c r="I1465" s="2"/>
      <c r="J1465" s="2"/>
      <c r="K1465" s="2">
        <v>42</v>
      </c>
      <c r="L1465" s="2" t="s">
        <v>38</v>
      </c>
      <c r="M1465" s="4">
        <v>156.85</v>
      </c>
      <c r="N1465" s="4">
        <v>191.36</v>
      </c>
      <c r="O1465" s="4">
        <v>6587.7</v>
      </c>
      <c r="P1465" s="4">
        <v>8036.99</v>
      </c>
    </row>
    <row r="1466" spans="1:16" x14ac:dyDescent="0.25">
      <c r="A1466" s="2" t="s">
        <v>6394</v>
      </c>
      <c r="B1466" s="3">
        <v>46230</v>
      </c>
      <c r="C1466" s="2" t="s">
        <v>17</v>
      </c>
      <c r="D1466" s="2" t="s">
        <v>18</v>
      </c>
      <c r="E1466" s="2" t="s">
        <v>19</v>
      </c>
      <c r="F1466" s="3">
        <v>46234</v>
      </c>
      <c r="G1466" s="2">
        <v>55</v>
      </c>
      <c r="H1466" s="2" t="s">
        <v>3049</v>
      </c>
      <c r="I1466" s="2"/>
      <c r="J1466" s="2"/>
      <c r="K1466" s="2">
        <v>200</v>
      </c>
      <c r="L1466" s="2" t="s">
        <v>38</v>
      </c>
      <c r="M1466" s="4">
        <v>5.76</v>
      </c>
      <c r="N1466" s="4">
        <v>7.03</v>
      </c>
      <c r="O1466" s="4">
        <v>1152</v>
      </c>
      <c r="P1466" s="4">
        <v>1405.44</v>
      </c>
    </row>
    <row r="1467" spans="1:16" x14ac:dyDescent="0.25">
      <c r="A1467" s="2" t="s">
        <v>6394</v>
      </c>
      <c r="B1467" s="3">
        <v>46230</v>
      </c>
      <c r="C1467" s="2" t="s">
        <v>17</v>
      </c>
      <c r="D1467" s="2" t="s">
        <v>18</v>
      </c>
      <c r="E1467" s="2" t="s">
        <v>19</v>
      </c>
      <c r="F1467" s="3">
        <v>46234</v>
      </c>
      <c r="G1467" s="2">
        <v>56</v>
      </c>
      <c r="H1467" s="2" t="s">
        <v>6334</v>
      </c>
      <c r="I1467" s="2"/>
      <c r="J1467" s="2"/>
      <c r="K1467" s="2">
        <v>8</v>
      </c>
      <c r="L1467" s="2" t="s">
        <v>38</v>
      </c>
      <c r="M1467" s="4">
        <v>20.43</v>
      </c>
      <c r="N1467" s="4">
        <v>24.93</v>
      </c>
      <c r="O1467" s="4">
        <v>163.44</v>
      </c>
      <c r="P1467" s="4">
        <v>199.4</v>
      </c>
    </row>
    <row r="1468" spans="1:16" x14ac:dyDescent="0.25">
      <c r="A1468" s="2" t="s">
        <v>6394</v>
      </c>
      <c r="B1468" s="3">
        <v>46230</v>
      </c>
      <c r="C1468" s="2" t="s">
        <v>17</v>
      </c>
      <c r="D1468" s="2" t="s">
        <v>18</v>
      </c>
      <c r="E1468" s="2" t="s">
        <v>19</v>
      </c>
      <c r="F1468" s="3">
        <v>46234</v>
      </c>
      <c r="G1468" s="2">
        <v>57</v>
      </c>
      <c r="H1468" s="2" t="s">
        <v>466</v>
      </c>
      <c r="I1468" s="2"/>
      <c r="J1468" s="2"/>
      <c r="K1468" s="2">
        <v>14872</v>
      </c>
      <c r="L1468" s="2" t="s">
        <v>38</v>
      </c>
      <c r="M1468" s="4">
        <v>0.39</v>
      </c>
      <c r="N1468" s="4">
        <v>0.48</v>
      </c>
      <c r="O1468" s="4">
        <v>5800.08</v>
      </c>
      <c r="P1468" s="4">
        <v>7076.1</v>
      </c>
    </row>
    <row r="1469" spans="1:16" x14ac:dyDescent="0.25">
      <c r="A1469" s="2" t="s">
        <v>6394</v>
      </c>
      <c r="B1469" s="3">
        <v>46230</v>
      </c>
      <c r="C1469" s="2" t="s">
        <v>17</v>
      </c>
      <c r="D1469" s="2" t="s">
        <v>18</v>
      </c>
      <c r="E1469" s="2" t="s">
        <v>19</v>
      </c>
      <c r="F1469" s="3">
        <v>46234</v>
      </c>
      <c r="G1469" s="2">
        <v>58</v>
      </c>
      <c r="H1469" s="2" t="s">
        <v>171</v>
      </c>
      <c r="I1469" s="2"/>
      <c r="J1469" s="2"/>
      <c r="K1469" s="2">
        <v>324</v>
      </c>
      <c r="L1469" s="2" t="s">
        <v>38</v>
      </c>
      <c r="M1469" s="4">
        <v>0.49</v>
      </c>
      <c r="N1469" s="4">
        <v>0.6</v>
      </c>
      <c r="O1469" s="4">
        <v>158.76</v>
      </c>
      <c r="P1469" s="4">
        <v>193.69</v>
      </c>
    </row>
    <row r="1470" spans="1:16" x14ac:dyDescent="0.25">
      <c r="A1470" s="2" t="s">
        <v>6394</v>
      </c>
      <c r="B1470" s="3">
        <v>46230</v>
      </c>
      <c r="C1470" s="2" t="s">
        <v>17</v>
      </c>
      <c r="D1470" s="2" t="s">
        <v>18</v>
      </c>
      <c r="E1470" s="2" t="s">
        <v>19</v>
      </c>
      <c r="F1470" s="3">
        <v>46234</v>
      </c>
      <c r="G1470" s="2">
        <v>59</v>
      </c>
      <c r="H1470" s="2" t="s">
        <v>6335</v>
      </c>
      <c r="I1470" s="2"/>
      <c r="J1470" s="2"/>
      <c r="K1470" s="2">
        <v>8</v>
      </c>
      <c r="L1470" s="2" t="s">
        <v>38</v>
      </c>
      <c r="M1470" s="4">
        <v>20.43</v>
      </c>
      <c r="N1470" s="4">
        <v>24.93</v>
      </c>
      <c r="O1470" s="4">
        <v>163.44</v>
      </c>
      <c r="P1470" s="4">
        <v>199.4</v>
      </c>
    </row>
    <row r="1471" spans="1:16" x14ac:dyDescent="0.25">
      <c r="A1471" s="2" t="s">
        <v>6394</v>
      </c>
      <c r="B1471" s="3">
        <v>46230</v>
      </c>
      <c r="C1471" s="2" t="s">
        <v>17</v>
      </c>
      <c r="D1471" s="2" t="s">
        <v>18</v>
      </c>
      <c r="E1471" s="2" t="s">
        <v>19</v>
      </c>
      <c r="F1471" s="3">
        <v>46234</v>
      </c>
      <c r="G1471" s="2">
        <v>60</v>
      </c>
      <c r="H1471" s="2" t="s">
        <v>6337</v>
      </c>
      <c r="I1471" s="2"/>
      <c r="J1471" s="2"/>
      <c r="K1471" s="2">
        <v>3</v>
      </c>
      <c r="L1471" s="2" t="s">
        <v>38</v>
      </c>
      <c r="M1471" s="4">
        <v>3.89</v>
      </c>
      <c r="N1471" s="4">
        <v>4.75</v>
      </c>
      <c r="O1471" s="4">
        <v>11.67</v>
      </c>
      <c r="P1471" s="4">
        <v>14.24</v>
      </c>
    </row>
    <row r="1472" spans="1:16" x14ac:dyDescent="0.25">
      <c r="A1472" s="2" t="s">
        <v>6394</v>
      </c>
      <c r="B1472" s="3">
        <v>46230</v>
      </c>
      <c r="C1472" s="2" t="s">
        <v>17</v>
      </c>
      <c r="D1472" s="2" t="s">
        <v>18</v>
      </c>
      <c r="E1472" s="2" t="s">
        <v>19</v>
      </c>
      <c r="F1472" s="3">
        <v>46234</v>
      </c>
      <c r="G1472" s="2">
        <v>61</v>
      </c>
      <c r="H1472" s="2" t="s">
        <v>460</v>
      </c>
      <c r="I1472" s="2"/>
      <c r="J1472" s="2"/>
      <c r="K1472" s="2">
        <v>324</v>
      </c>
      <c r="L1472" s="2" t="s">
        <v>38</v>
      </c>
      <c r="M1472" s="4">
        <v>0.49</v>
      </c>
      <c r="N1472" s="4">
        <v>0.6</v>
      </c>
      <c r="O1472" s="4">
        <v>158.76</v>
      </c>
      <c r="P1472" s="4">
        <v>193.69</v>
      </c>
    </row>
    <row r="1473" spans="1:16" x14ac:dyDescent="0.25">
      <c r="A1473" s="2" t="s">
        <v>6394</v>
      </c>
      <c r="B1473" s="3">
        <v>46230</v>
      </c>
      <c r="C1473" s="2" t="s">
        <v>17</v>
      </c>
      <c r="D1473" s="2" t="s">
        <v>18</v>
      </c>
      <c r="E1473" s="2" t="s">
        <v>19</v>
      </c>
      <c r="F1473" s="3">
        <v>46234</v>
      </c>
      <c r="G1473" s="2">
        <v>62</v>
      </c>
      <c r="H1473" s="2" t="s">
        <v>2226</v>
      </c>
      <c r="I1473" s="2"/>
      <c r="J1473" s="2"/>
      <c r="K1473" s="2">
        <v>8</v>
      </c>
      <c r="L1473" s="2" t="s">
        <v>38</v>
      </c>
      <c r="M1473" s="4">
        <v>0.81</v>
      </c>
      <c r="N1473" s="4">
        <v>0.99</v>
      </c>
      <c r="O1473" s="4">
        <v>6.48</v>
      </c>
      <c r="P1473" s="4">
        <v>7.91</v>
      </c>
    </row>
    <row r="1474" spans="1:16" x14ac:dyDescent="0.25">
      <c r="A1474" s="2" t="s">
        <v>6394</v>
      </c>
      <c r="B1474" s="3">
        <v>46230</v>
      </c>
      <c r="C1474" s="2" t="s">
        <v>17</v>
      </c>
      <c r="D1474" s="2" t="s">
        <v>18</v>
      </c>
      <c r="E1474" s="2" t="s">
        <v>19</v>
      </c>
      <c r="F1474" s="3">
        <v>46234</v>
      </c>
      <c r="G1474" s="2">
        <v>63</v>
      </c>
      <c r="H1474" s="2" t="s">
        <v>6338</v>
      </c>
      <c r="I1474" s="2"/>
      <c r="J1474" s="2"/>
      <c r="K1474" s="2">
        <v>323</v>
      </c>
      <c r="L1474" s="2" t="s">
        <v>38</v>
      </c>
      <c r="M1474" s="4">
        <v>174.71</v>
      </c>
      <c r="N1474" s="4">
        <v>213.15</v>
      </c>
      <c r="O1474" s="4">
        <v>56431.33</v>
      </c>
      <c r="P1474" s="4">
        <v>68846.22</v>
      </c>
    </row>
    <row r="1475" spans="1:16" x14ac:dyDescent="0.25">
      <c r="A1475" s="2" t="s">
        <v>6394</v>
      </c>
      <c r="B1475" s="3">
        <v>46230</v>
      </c>
      <c r="C1475" s="2" t="s">
        <v>17</v>
      </c>
      <c r="D1475" s="2" t="s">
        <v>18</v>
      </c>
      <c r="E1475" s="2" t="s">
        <v>19</v>
      </c>
      <c r="F1475" s="3">
        <v>46234</v>
      </c>
      <c r="G1475" s="2">
        <v>64</v>
      </c>
      <c r="H1475" s="2" t="s">
        <v>6339</v>
      </c>
      <c r="I1475" s="2"/>
      <c r="J1475" s="2"/>
      <c r="K1475" s="2">
        <v>20</v>
      </c>
      <c r="L1475" s="2" t="s">
        <v>38</v>
      </c>
      <c r="M1475" s="4">
        <v>609</v>
      </c>
      <c r="N1475" s="4">
        <v>742.98</v>
      </c>
      <c r="O1475" s="4">
        <v>12180</v>
      </c>
      <c r="P1475" s="4">
        <v>14859.6</v>
      </c>
    </row>
    <row r="1476" spans="1:16" x14ac:dyDescent="0.25">
      <c r="A1476" s="2" t="s">
        <v>6396</v>
      </c>
      <c r="B1476" s="3">
        <v>46231</v>
      </c>
      <c r="C1476" s="2" t="s">
        <v>17</v>
      </c>
      <c r="D1476" s="2" t="s">
        <v>18</v>
      </c>
      <c r="E1476" s="2" t="s">
        <v>19</v>
      </c>
      <c r="F1476" s="3">
        <v>46232</v>
      </c>
      <c r="G1476" s="2">
        <v>1</v>
      </c>
      <c r="H1476" s="2" t="s">
        <v>6218</v>
      </c>
      <c r="I1476" s="2"/>
      <c r="J1476" s="2"/>
      <c r="K1476" s="2">
        <v>3.3000000000000002E-2</v>
      </c>
      <c r="L1476" s="2" t="s">
        <v>23</v>
      </c>
      <c r="M1476" s="4">
        <v>0</v>
      </c>
      <c r="N1476" s="4">
        <v>0</v>
      </c>
      <c r="O1476" s="4">
        <v>0</v>
      </c>
      <c r="P1476" s="4">
        <v>0</v>
      </c>
    </row>
    <row r="1477" spans="1:16" x14ac:dyDescent="0.25">
      <c r="A1477" s="2" t="s">
        <v>6396</v>
      </c>
      <c r="B1477" s="3">
        <v>46231</v>
      </c>
      <c r="C1477" s="2" t="s">
        <v>17</v>
      </c>
      <c r="D1477" s="2" t="s">
        <v>18</v>
      </c>
      <c r="E1477" s="2" t="s">
        <v>19</v>
      </c>
      <c r="F1477" s="3">
        <v>46232</v>
      </c>
      <c r="G1477" s="2">
        <v>2</v>
      </c>
      <c r="H1477" s="2" t="s">
        <v>6219</v>
      </c>
      <c r="I1477" s="2"/>
      <c r="J1477" s="2"/>
      <c r="K1477" s="2">
        <v>1.9E-2</v>
      </c>
      <c r="L1477" s="2" t="s">
        <v>23</v>
      </c>
      <c r="M1477" s="4">
        <v>0</v>
      </c>
      <c r="N1477" s="4">
        <v>0</v>
      </c>
      <c r="O1477" s="4">
        <v>0</v>
      </c>
      <c r="P1477" s="4">
        <v>0</v>
      </c>
    </row>
    <row r="1478" spans="1:16" x14ac:dyDescent="0.25">
      <c r="A1478" s="2" t="s">
        <v>6396</v>
      </c>
      <c r="B1478" s="3">
        <v>46231</v>
      </c>
      <c r="C1478" s="2" t="s">
        <v>17</v>
      </c>
      <c r="D1478" s="2" t="s">
        <v>18</v>
      </c>
      <c r="E1478" s="2" t="s">
        <v>19</v>
      </c>
      <c r="F1478" s="3">
        <v>46232</v>
      </c>
      <c r="G1478" s="2">
        <v>3</v>
      </c>
      <c r="H1478" s="2" t="s">
        <v>1236</v>
      </c>
      <c r="I1478" s="2"/>
      <c r="J1478" s="2"/>
      <c r="K1478" s="2">
        <v>6.7000000000000004E-2</v>
      </c>
      <c r="L1478" s="2" t="s">
        <v>23</v>
      </c>
      <c r="M1478" s="4">
        <v>0</v>
      </c>
      <c r="N1478" s="4">
        <v>0</v>
      </c>
      <c r="O1478" s="4">
        <v>0</v>
      </c>
      <c r="P1478" s="4">
        <v>0</v>
      </c>
    </row>
    <row r="1479" spans="1:16" x14ac:dyDescent="0.25">
      <c r="A1479" s="2" t="s">
        <v>6396</v>
      </c>
      <c r="B1479" s="3">
        <v>46231</v>
      </c>
      <c r="C1479" s="2" t="s">
        <v>17</v>
      </c>
      <c r="D1479" s="2" t="s">
        <v>18</v>
      </c>
      <c r="E1479" s="2" t="s">
        <v>19</v>
      </c>
      <c r="F1479" s="3">
        <v>46232</v>
      </c>
      <c r="G1479" s="2">
        <v>4</v>
      </c>
      <c r="H1479" s="2" t="s">
        <v>1255</v>
      </c>
      <c r="I1479" s="2"/>
      <c r="J1479" s="2"/>
      <c r="K1479" s="2">
        <v>0.58299999999999996</v>
      </c>
      <c r="L1479" s="2" t="s">
        <v>23</v>
      </c>
      <c r="M1479" s="4">
        <v>0</v>
      </c>
      <c r="N1479" s="4">
        <v>0</v>
      </c>
      <c r="O1479" s="4">
        <v>0</v>
      </c>
      <c r="P1479" s="4">
        <v>0</v>
      </c>
    </row>
    <row r="1480" spans="1:16" x14ac:dyDescent="0.25">
      <c r="A1480" s="2" t="s">
        <v>6396</v>
      </c>
      <c r="B1480" s="3">
        <v>46231</v>
      </c>
      <c r="C1480" s="2" t="s">
        <v>17</v>
      </c>
      <c r="D1480" s="2" t="s">
        <v>18</v>
      </c>
      <c r="E1480" s="2" t="s">
        <v>19</v>
      </c>
      <c r="F1480" s="3">
        <v>46232</v>
      </c>
      <c r="G1480" s="2">
        <v>5</v>
      </c>
      <c r="H1480" s="2" t="s">
        <v>6220</v>
      </c>
      <c r="I1480" s="2"/>
      <c r="J1480" s="2"/>
      <c r="K1480" s="2">
        <v>3.3000000000000002E-2</v>
      </c>
      <c r="L1480" s="2" t="s">
        <v>23</v>
      </c>
      <c r="M1480" s="4">
        <v>0</v>
      </c>
      <c r="N1480" s="4">
        <v>0</v>
      </c>
      <c r="O1480" s="4">
        <v>0</v>
      </c>
      <c r="P1480" s="4">
        <v>0</v>
      </c>
    </row>
    <row r="1481" spans="1:16" x14ac:dyDescent="0.25">
      <c r="A1481" s="2" t="s">
        <v>6396</v>
      </c>
      <c r="B1481" s="3">
        <v>46231</v>
      </c>
      <c r="C1481" s="2" t="s">
        <v>17</v>
      </c>
      <c r="D1481" s="2" t="s">
        <v>18</v>
      </c>
      <c r="E1481" s="2" t="s">
        <v>19</v>
      </c>
      <c r="F1481" s="3">
        <v>46232</v>
      </c>
      <c r="G1481" s="2">
        <v>6</v>
      </c>
      <c r="H1481" s="2" t="s">
        <v>1227</v>
      </c>
      <c r="I1481" s="2"/>
      <c r="J1481" s="2"/>
      <c r="K1481" s="2">
        <v>4.6920000000000002</v>
      </c>
      <c r="L1481" s="2" t="s">
        <v>23</v>
      </c>
      <c r="M1481" s="4">
        <v>0</v>
      </c>
      <c r="N1481" s="4">
        <v>0</v>
      </c>
      <c r="O1481" s="4">
        <v>0</v>
      </c>
      <c r="P1481" s="4">
        <v>0</v>
      </c>
    </row>
    <row r="1482" spans="1:16" x14ac:dyDescent="0.25">
      <c r="A1482" s="2" t="s">
        <v>6396</v>
      </c>
      <c r="B1482" s="3">
        <v>46231</v>
      </c>
      <c r="C1482" s="2" t="s">
        <v>17</v>
      </c>
      <c r="D1482" s="2" t="s">
        <v>18</v>
      </c>
      <c r="E1482" s="2" t="s">
        <v>19</v>
      </c>
      <c r="F1482" s="3">
        <v>46232</v>
      </c>
      <c r="G1482" s="2">
        <v>7</v>
      </c>
      <c r="H1482" s="2" t="s">
        <v>6221</v>
      </c>
      <c r="I1482" s="2"/>
      <c r="J1482" s="2"/>
      <c r="K1482" s="2">
        <v>0.11600000000000001</v>
      </c>
      <c r="L1482" s="2" t="s">
        <v>23</v>
      </c>
      <c r="M1482" s="4">
        <v>0</v>
      </c>
      <c r="N1482" s="4">
        <v>0</v>
      </c>
      <c r="O1482" s="4">
        <v>0</v>
      </c>
      <c r="P1482" s="4">
        <v>0</v>
      </c>
    </row>
    <row r="1483" spans="1:16" x14ac:dyDescent="0.25">
      <c r="A1483" s="2" t="s">
        <v>6396</v>
      </c>
      <c r="B1483" s="3">
        <v>46231</v>
      </c>
      <c r="C1483" s="2" t="s">
        <v>17</v>
      </c>
      <c r="D1483" s="2" t="s">
        <v>18</v>
      </c>
      <c r="E1483" s="2" t="s">
        <v>19</v>
      </c>
      <c r="F1483" s="3">
        <v>46232</v>
      </c>
      <c r="G1483" s="2">
        <v>8</v>
      </c>
      <c r="H1483" s="2" t="s">
        <v>6222</v>
      </c>
      <c r="I1483" s="2"/>
      <c r="J1483" s="2"/>
      <c r="K1483" s="2">
        <v>1.66</v>
      </c>
      <c r="L1483" s="2" t="s">
        <v>23</v>
      </c>
      <c r="M1483" s="4">
        <v>0</v>
      </c>
      <c r="N1483" s="4">
        <v>0</v>
      </c>
      <c r="O1483" s="4">
        <v>0</v>
      </c>
      <c r="P1483" s="4">
        <v>0</v>
      </c>
    </row>
    <row r="1484" spans="1:16" x14ac:dyDescent="0.25">
      <c r="A1484" s="2" t="s">
        <v>6396</v>
      </c>
      <c r="B1484" s="3">
        <v>46231</v>
      </c>
      <c r="C1484" s="2" t="s">
        <v>17</v>
      </c>
      <c r="D1484" s="2" t="s">
        <v>18</v>
      </c>
      <c r="E1484" s="2" t="s">
        <v>19</v>
      </c>
      <c r="F1484" s="3">
        <v>46232</v>
      </c>
      <c r="G1484" s="2">
        <v>9</v>
      </c>
      <c r="H1484" s="2" t="s">
        <v>6223</v>
      </c>
      <c r="I1484" s="2"/>
      <c r="J1484" s="2"/>
      <c r="K1484" s="2">
        <v>0.14000000000000001</v>
      </c>
      <c r="L1484" s="2" t="s">
        <v>320</v>
      </c>
      <c r="M1484" s="4">
        <v>0</v>
      </c>
      <c r="N1484" s="4">
        <v>0</v>
      </c>
      <c r="O1484" s="4">
        <v>0</v>
      </c>
      <c r="P1484" s="4">
        <v>0</v>
      </c>
    </row>
    <row r="1485" spans="1:16" x14ac:dyDescent="0.25">
      <c r="A1485" s="2" t="s">
        <v>6396</v>
      </c>
      <c r="B1485" s="3">
        <v>46231</v>
      </c>
      <c r="C1485" s="2" t="s">
        <v>17</v>
      </c>
      <c r="D1485" s="2" t="s">
        <v>18</v>
      </c>
      <c r="E1485" s="2" t="s">
        <v>19</v>
      </c>
      <c r="F1485" s="3">
        <v>46232</v>
      </c>
      <c r="G1485" s="2">
        <v>10</v>
      </c>
      <c r="H1485" s="2" t="s">
        <v>6224</v>
      </c>
      <c r="I1485" s="2"/>
      <c r="J1485" s="2"/>
      <c r="K1485" s="2">
        <v>0.13300000000000001</v>
      </c>
      <c r="L1485" s="2" t="s">
        <v>23</v>
      </c>
      <c r="M1485" s="4">
        <v>0</v>
      </c>
      <c r="N1485" s="4">
        <v>0</v>
      </c>
      <c r="O1485" s="4">
        <v>0</v>
      </c>
      <c r="P1485" s="4">
        <v>0</v>
      </c>
    </row>
    <row r="1486" spans="1:16" x14ac:dyDescent="0.25">
      <c r="A1486" s="2" t="s">
        <v>6396</v>
      </c>
      <c r="B1486" s="3">
        <v>46231</v>
      </c>
      <c r="C1486" s="2" t="s">
        <v>17</v>
      </c>
      <c r="D1486" s="2" t="s">
        <v>18</v>
      </c>
      <c r="E1486" s="2" t="s">
        <v>19</v>
      </c>
      <c r="F1486" s="3">
        <v>46232</v>
      </c>
      <c r="G1486" s="2">
        <v>11</v>
      </c>
      <c r="H1486" s="2" t="s">
        <v>6225</v>
      </c>
      <c r="I1486" s="2"/>
      <c r="J1486" s="2"/>
      <c r="K1486" s="2">
        <v>0.23200000000000001</v>
      </c>
      <c r="L1486" s="2" t="s">
        <v>23</v>
      </c>
      <c r="M1486" s="4">
        <v>0</v>
      </c>
      <c r="N1486" s="4">
        <v>0</v>
      </c>
      <c r="O1486" s="4">
        <v>0</v>
      </c>
      <c r="P1486" s="4">
        <v>0</v>
      </c>
    </row>
    <row r="1487" spans="1:16" x14ac:dyDescent="0.25">
      <c r="A1487" s="2" t="s">
        <v>6396</v>
      </c>
      <c r="B1487" s="3">
        <v>46231</v>
      </c>
      <c r="C1487" s="2" t="s">
        <v>17</v>
      </c>
      <c r="D1487" s="2" t="s">
        <v>18</v>
      </c>
      <c r="E1487" s="2" t="s">
        <v>19</v>
      </c>
      <c r="F1487" s="3">
        <v>46232</v>
      </c>
      <c r="G1487" s="2">
        <v>12</v>
      </c>
      <c r="H1487" s="2" t="s">
        <v>1293</v>
      </c>
      <c r="I1487" s="2"/>
      <c r="J1487" s="2"/>
      <c r="K1487" s="2">
        <v>4.9000000000000002E-2</v>
      </c>
      <c r="L1487" s="2" t="s">
        <v>23</v>
      </c>
      <c r="M1487" s="4">
        <v>0</v>
      </c>
      <c r="N1487" s="4">
        <v>0</v>
      </c>
      <c r="O1487" s="4">
        <v>0</v>
      </c>
      <c r="P1487" s="4">
        <v>0</v>
      </c>
    </row>
    <row r="1488" spans="1:16" x14ac:dyDescent="0.25">
      <c r="A1488" s="2" t="s">
        <v>6396</v>
      </c>
      <c r="B1488" s="3">
        <v>46231</v>
      </c>
      <c r="C1488" s="2" t="s">
        <v>17</v>
      </c>
      <c r="D1488" s="2" t="s">
        <v>18</v>
      </c>
      <c r="E1488" s="2" t="s">
        <v>19</v>
      </c>
      <c r="F1488" s="3">
        <v>46232</v>
      </c>
      <c r="G1488" s="2">
        <v>13</v>
      </c>
      <c r="H1488" s="2" t="s">
        <v>6226</v>
      </c>
      <c r="I1488" s="2"/>
      <c r="J1488" s="2"/>
      <c r="K1488" s="2">
        <v>0.75800000000000001</v>
      </c>
      <c r="L1488" s="2" t="s">
        <v>23</v>
      </c>
      <c r="M1488" s="4">
        <v>0</v>
      </c>
      <c r="N1488" s="4">
        <v>0</v>
      </c>
      <c r="O1488" s="4">
        <v>0</v>
      </c>
      <c r="P1488" s="4">
        <v>0</v>
      </c>
    </row>
    <row r="1489" spans="1:16" x14ac:dyDescent="0.25">
      <c r="A1489" s="2" t="s">
        <v>6396</v>
      </c>
      <c r="B1489" s="3">
        <v>46231</v>
      </c>
      <c r="C1489" s="2" t="s">
        <v>17</v>
      </c>
      <c r="D1489" s="2" t="s">
        <v>18</v>
      </c>
      <c r="E1489" s="2" t="s">
        <v>19</v>
      </c>
      <c r="F1489" s="3">
        <v>46232</v>
      </c>
      <c r="G1489" s="2">
        <v>14</v>
      </c>
      <c r="H1489" s="2" t="s">
        <v>6227</v>
      </c>
      <c r="I1489" s="2"/>
      <c r="J1489" s="2"/>
      <c r="K1489" s="2">
        <v>5.4580000000000002</v>
      </c>
      <c r="L1489" s="2" t="s">
        <v>23</v>
      </c>
      <c r="M1489" s="4">
        <v>0</v>
      </c>
      <c r="N1489" s="4">
        <v>0</v>
      </c>
      <c r="O1489" s="4">
        <v>0</v>
      </c>
      <c r="P1489" s="4">
        <v>0</v>
      </c>
    </row>
    <row r="1490" spans="1:16" x14ac:dyDescent="0.25">
      <c r="A1490" s="2" t="s">
        <v>6396</v>
      </c>
      <c r="B1490" s="3">
        <v>46231</v>
      </c>
      <c r="C1490" s="2" t="s">
        <v>17</v>
      </c>
      <c r="D1490" s="2" t="s">
        <v>18</v>
      </c>
      <c r="E1490" s="2" t="s">
        <v>19</v>
      </c>
      <c r="F1490" s="3">
        <v>46232</v>
      </c>
      <c r="G1490" s="2">
        <v>15</v>
      </c>
      <c r="H1490" s="2" t="s">
        <v>6228</v>
      </c>
      <c r="I1490" s="2"/>
      <c r="J1490" s="2"/>
      <c r="K1490" s="2">
        <v>0.33800000000000002</v>
      </c>
      <c r="L1490" s="2" t="s">
        <v>23</v>
      </c>
      <c r="M1490" s="4">
        <v>0</v>
      </c>
      <c r="N1490" s="4">
        <v>0</v>
      </c>
      <c r="O1490" s="4">
        <v>0</v>
      </c>
      <c r="P1490" s="4">
        <v>0</v>
      </c>
    </row>
    <row r="1491" spans="1:16" x14ac:dyDescent="0.25">
      <c r="A1491" s="2" t="s">
        <v>6396</v>
      </c>
      <c r="B1491" s="3">
        <v>46231</v>
      </c>
      <c r="C1491" s="2" t="s">
        <v>17</v>
      </c>
      <c r="D1491" s="2" t="s">
        <v>18</v>
      </c>
      <c r="E1491" s="2" t="s">
        <v>19</v>
      </c>
      <c r="F1491" s="3">
        <v>46232</v>
      </c>
      <c r="G1491" s="2">
        <v>16</v>
      </c>
      <c r="H1491" s="2" t="s">
        <v>6229</v>
      </c>
      <c r="I1491" s="2"/>
      <c r="J1491" s="2"/>
      <c r="K1491" s="2">
        <v>0.376</v>
      </c>
      <c r="L1491" s="2" t="s">
        <v>23</v>
      </c>
      <c r="M1491" s="4">
        <v>0</v>
      </c>
      <c r="N1491" s="4">
        <v>0</v>
      </c>
      <c r="O1491" s="4">
        <v>0</v>
      </c>
      <c r="P1491" s="4">
        <v>0</v>
      </c>
    </row>
    <row r="1492" spans="1:16" x14ac:dyDescent="0.25">
      <c r="A1492" s="2" t="s">
        <v>6396</v>
      </c>
      <c r="B1492" s="3">
        <v>46231</v>
      </c>
      <c r="C1492" s="2" t="s">
        <v>17</v>
      </c>
      <c r="D1492" s="2" t="s">
        <v>18</v>
      </c>
      <c r="E1492" s="2" t="s">
        <v>19</v>
      </c>
      <c r="F1492" s="3">
        <v>46232</v>
      </c>
      <c r="G1492" s="2">
        <v>17</v>
      </c>
      <c r="H1492" s="2" t="s">
        <v>6230</v>
      </c>
      <c r="I1492" s="2"/>
      <c r="J1492" s="2"/>
      <c r="K1492" s="2">
        <v>0.49399999999999999</v>
      </c>
      <c r="L1492" s="2" t="s">
        <v>23</v>
      </c>
      <c r="M1492" s="4">
        <v>0</v>
      </c>
      <c r="N1492" s="4">
        <v>0</v>
      </c>
      <c r="O1492" s="4">
        <v>0</v>
      </c>
      <c r="P1492" s="4">
        <v>0</v>
      </c>
    </row>
    <row r="1493" spans="1:16" x14ac:dyDescent="0.25">
      <c r="A1493" s="2" t="s">
        <v>6396</v>
      </c>
      <c r="B1493" s="3">
        <v>46231</v>
      </c>
      <c r="C1493" s="2" t="s">
        <v>17</v>
      </c>
      <c r="D1493" s="2" t="s">
        <v>18</v>
      </c>
      <c r="E1493" s="2" t="s">
        <v>19</v>
      </c>
      <c r="F1493" s="3">
        <v>46232</v>
      </c>
      <c r="G1493" s="2">
        <v>18</v>
      </c>
      <c r="H1493" s="2" t="s">
        <v>6231</v>
      </c>
      <c r="I1493" s="2"/>
      <c r="J1493" s="2"/>
      <c r="K1493" s="2">
        <v>9.6440000000000001</v>
      </c>
      <c r="L1493" s="2" t="s">
        <v>23</v>
      </c>
      <c r="M1493" s="4">
        <v>0</v>
      </c>
      <c r="N1493" s="4">
        <v>0</v>
      </c>
      <c r="O1493" s="4">
        <v>0</v>
      </c>
      <c r="P1493" s="4">
        <v>0</v>
      </c>
    </row>
    <row r="1494" spans="1:16" x14ac:dyDescent="0.25">
      <c r="A1494" s="2" t="s">
        <v>6396</v>
      </c>
      <c r="B1494" s="3">
        <v>46231</v>
      </c>
      <c r="C1494" s="2" t="s">
        <v>17</v>
      </c>
      <c r="D1494" s="2" t="s">
        <v>18</v>
      </c>
      <c r="E1494" s="2" t="s">
        <v>19</v>
      </c>
      <c r="F1494" s="3">
        <v>46232</v>
      </c>
      <c r="G1494" s="2">
        <v>19</v>
      </c>
      <c r="H1494" s="2" t="s">
        <v>1235</v>
      </c>
      <c r="I1494" s="2"/>
      <c r="J1494" s="2"/>
      <c r="K1494" s="2">
        <v>5.8000000000000003E-2</v>
      </c>
      <c r="L1494" s="2" t="s">
        <v>23</v>
      </c>
      <c r="M1494" s="4">
        <v>0</v>
      </c>
      <c r="N1494" s="4">
        <v>0</v>
      </c>
      <c r="O1494" s="4">
        <v>0</v>
      </c>
      <c r="P1494" s="4">
        <v>0</v>
      </c>
    </row>
    <row r="1495" spans="1:16" x14ac:dyDescent="0.25">
      <c r="A1495" s="2" t="s">
        <v>6396</v>
      </c>
      <c r="B1495" s="3">
        <v>46231</v>
      </c>
      <c r="C1495" s="2" t="s">
        <v>17</v>
      </c>
      <c r="D1495" s="2" t="s">
        <v>18</v>
      </c>
      <c r="E1495" s="2" t="s">
        <v>19</v>
      </c>
      <c r="F1495" s="3">
        <v>46232</v>
      </c>
      <c r="G1495" s="2">
        <v>20</v>
      </c>
      <c r="H1495" s="2" t="s">
        <v>6232</v>
      </c>
      <c r="I1495" s="2"/>
      <c r="J1495" s="2"/>
      <c r="K1495" s="2">
        <v>8.4499999999999993</v>
      </c>
      <c r="L1495" s="2" t="s">
        <v>320</v>
      </c>
      <c r="M1495" s="4">
        <v>0</v>
      </c>
      <c r="N1495" s="4">
        <v>0</v>
      </c>
      <c r="O1495" s="4">
        <v>0</v>
      </c>
      <c r="P1495" s="4">
        <v>0</v>
      </c>
    </row>
    <row r="1496" spans="1:16" x14ac:dyDescent="0.25">
      <c r="A1496" s="2" t="s">
        <v>6396</v>
      </c>
      <c r="B1496" s="3">
        <v>46231</v>
      </c>
      <c r="C1496" s="2" t="s">
        <v>17</v>
      </c>
      <c r="D1496" s="2" t="s">
        <v>18</v>
      </c>
      <c r="E1496" s="2" t="s">
        <v>19</v>
      </c>
      <c r="F1496" s="3">
        <v>46232</v>
      </c>
      <c r="G1496" s="2">
        <v>21</v>
      </c>
      <c r="H1496" s="2" t="s">
        <v>6233</v>
      </c>
      <c r="I1496" s="2"/>
      <c r="J1496" s="2"/>
      <c r="K1496" s="2">
        <v>3.5999999999999997E-2</v>
      </c>
      <c r="L1496" s="2" t="s">
        <v>23</v>
      </c>
      <c r="M1496" s="4">
        <v>0</v>
      </c>
      <c r="N1496" s="4">
        <v>0</v>
      </c>
      <c r="O1496" s="4">
        <v>0</v>
      </c>
      <c r="P1496" s="4">
        <v>0</v>
      </c>
    </row>
    <row r="1497" spans="1:16" x14ac:dyDescent="0.25">
      <c r="A1497" s="2" t="s">
        <v>6396</v>
      </c>
      <c r="B1497" s="3">
        <v>46231</v>
      </c>
      <c r="C1497" s="2" t="s">
        <v>17</v>
      </c>
      <c r="D1497" s="2" t="s">
        <v>18</v>
      </c>
      <c r="E1497" s="2" t="s">
        <v>19</v>
      </c>
      <c r="F1497" s="3">
        <v>46232</v>
      </c>
      <c r="G1497" s="2">
        <v>22</v>
      </c>
      <c r="H1497" s="2" t="s">
        <v>6234</v>
      </c>
      <c r="I1497" s="2"/>
      <c r="J1497" s="2"/>
      <c r="K1497" s="2">
        <v>0.03</v>
      </c>
      <c r="L1497" s="2" t="s">
        <v>23</v>
      </c>
      <c r="M1497" s="4">
        <v>0</v>
      </c>
      <c r="N1497" s="4">
        <v>0</v>
      </c>
      <c r="O1497" s="4">
        <v>0</v>
      </c>
      <c r="P1497" s="4">
        <v>0</v>
      </c>
    </row>
    <row r="1498" spans="1:16" x14ac:dyDescent="0.25">
      <c r="A1498" s="2" t="s">
        <v>6396</v>
      </c>
      <c r="B1498" s="3">
        <v>46231</v>
      </c>
      <c r="C1498" s="2" t="s">
        <v>17</v>
      </c>
      <c r="D1498" s="2" t="s">
        <v>18</v>
      </c>
      <c r="E1498" s="2" t="s">
        <v>19</v>
      </c>
      <c r="F1498" s="3">
        <v>46232</v>
      </c>
      <c r="G1498" s="2">
        <v>23</v>
      </c>
      <c r="H1498" s="2" t="s">
        <v>6235</v>
      </c>
      <c r="I1498" s="2"/>
      <c r="J1498" s="2"/>
      <c r="K1498" s="2">
        <v>5.1999999999999998E-2</v>
      </c>
      <c r="L1498" s="2" t="s">
        <v>23</v>
      </c>
      <c r="M1498" s="4">
        <v>0</v>
      </c>
      <c r="N1498" s="4">
        <v>0</v>
      </c>
      <c r="O1498" s="4">
        <v>0</v>
      </c>
      <c r="P1498" s="4">
        <v>0</v>
      </c>
    </row>
    <row r="1499" spans="1:16" x14ac:dyDescent="0.25">
      <c r="A1499" s="2" t="s">
        <v>6396</v>
      </c>
      <c r="B1499" s="3">
        <v>46231</v>
      </c>
      <c r="C1499" s="2" t="s">
        <v>17</v>
      </c>
      <c r="D1499" s="2" t="s">
        <v>18</v>
      </c>
      <c r="E1499" s="2" t="s">
        <v>19</v>
      </c>
      <c r="F1499" s="3">
        <v>46232</v>
      </c>
      <c r="G1499" s="2">
        <v>24</v>
      </c>
      <c r="H1499" s="2" t="s">
        <v>4562</v>
      </c>
      <c r="I1499" s="2"/>
      <c r="J1499" s="2"/>
      <c r="K1499" s="2">
        <v>3.2000000000000001E-2</v>
      </c>
      <c r="L1499" s="2" t="s">
        <v>23</v>
      </c>
      <c r="M1499" s="4">
        <v>0</v>
      </c>
      <c r="N1499" s="4">
        <v>0</v>
      </c>
      <c r="O1499" s="4">
        <v>0</v>
      </c>
      <c r="P1499" s="4">
        <v>0</v>
      </c>
    </row>
    <row r="1500" spans="1:16" x14ac:dyDescent="0.25">
      <c r="A1500" s="2" t="s">
        <v>6396</v>
      </c>
      <c r="B1500" s="3">
        <v>46231</v>
      </c>
      <c r="C1500" s="2" t="s">
        <v>17</v>
      </c>
      <c r="D1500" s="2" t="s">
        <v>18</v>
      </c>
      <c r="E1500" s="2" t="s">
        <v>19</v>
      </c>
      <c r="F1500" s="3">
        <v>46232</v>
      </c>
      <c r="G1500" s="2">
        <v>25</v>
      </c>
      <c r="H1500" s="2" t="s">
        <v>6236</v>
      </c>
      <c r="I1500" s="2"/>
      <c r="J1500" s="2"/>
      <c r="K1500" s="2">
        <v>1.6E-2</v>
      </c>
      <c r="L1500" s="2" t="s">
        <v>23</v>
      </c>
      <c r="M1500" s="4">
        <v>0</v>
      </c>
      <c r="N1500" s="4">
        <v>0</v>
      </c>
      <c r="O1500" s="4">
        <v>0</v>
      </c>
      <c r="P1500" s="4">
        <v>0</v>
      </c>
    </row>
    <row r="1501" spans="1:16" x14ac:dyDescent="0.25">
      <c r="A1501" s="2" t="s">
        <v>6397</v>
      </c>
      <c r="B1501" s="3">
        <v>46231</v>
      </c>
      <c r="C1501" s="2" t="s">
        <v>17</v>
      </c>
      <c r="D1501" s="2" t="s">
        <v>18</v>
      </c>
      <c r="E1501" s="2" t="s">
        <v>19</v>
      </c>
      <c r="F1501" s="3">
        <v>46233</v>
      </c>
      <c r="G1501" s="2">
        <v>1</v>
      </c>
      <c r="H1501" s="2" t="s">
        <v>6398</v>
      </c>
      <c r="I1501" s="2"/>
      <c r="J1501" s="2"/>
      <c r="K1501" s="2">
        <v>1</v>
      </c>
      <c r="L1501" s="2" t="s">
        <v>38</v>
      </c>
      <c r="M1501" s="4">
        <v>45178.28</v>
      </c>
      <c r="N1501" s="4">
        <v>55117.5</v>
      </c>
      <c r="O1501" s="4">
        <v>45178.28</v>
      </c>
      <c r="P1501" s="4">
        <v>55117.5</v>
      </c>
    </row>
    <row r="1502" spans="1:16" x14ac:dyDescent="0.25">
      <c r="A1502" s="2" t="s">
        <v>6397</v>
      </c>
      <c r="B1502" s="3">
        <v>46231</v>
      </c>
      <c r="C1502" s="2" t="s">
        <v>17</v>
      </c>
      <c r="D1502" s="2" t="s">
        <v>18</v>
      </c>
      <c r="E1502" s="2" t="s">
        <v>19</v>
      </c>
      <c r="F1502" s="3">
        <v>46233</v>
      </c>
      <c r="G1502" s="2">
        <v>2</v>
      </c>
      <c r="H1502" s="2" t="s">
        <v>3102</v>
      </c>
      <c r="I1502" s="2"/>
      <c r="J1502" s="2"/>
      <c r="K1502" s="2">
        <v>3</v>
      </c>
      <c r="L1502" s="2" t="s">
        <v>38</v>
      </c>
      <c r="M1502" s="4">
        <v>490.58</v>
      </c>
      <c r="N1502" s="4">
        <v>598.51</v>
      </c>
      <c r="O1502" s="4">
        <v>1471.74</v>
      </c>
      <c r="P1502" s="4">
        <v>1795.52</v>
      </c>
    </row>
    <row r="1503" spans="1:16" x14ac:dyDescent="0.25">
      <c r="A1503" s="2" t="s">
        <v>6397</v>
      </c>
      <c r="B1503" s="3">
        <v>46231</v>
      </c>
      <c r="C1503" s="2" t="s">
        <v>17</v>
      </c>
      <c r="D1503" s="2" t="s">
        <v>18</v>
      </c>
      <c r="E1503" s="2" t="s">
        <v>19</v>
      </c>
      <c r="F1503" s="3">
        <v>46233</v>
      </c>
      <c r="G1503" s="2">
        <v>3</v>
      </c>
      <c r="H1503" s="2" t="s">
        <v>6216</v>
      </c>
      <c r="I1503" s="2"/>
      <c r="J1503" s="2"/>
      <c r="K1503" s="2">
        <v>4</v>
      </c>
      <c r="L1503" s="2" t="s">
        <v>38</v>
      </c>
      <c r="M1503" s="4">
        <v>1096.73</v>
      </c>
      <c r="N1503" s="4">
        <v>1338.01</v>
      </c>
      <c r="O1503" s="4">
        <v>4386.92</v>
      </c>
      <c r="P1503" s="4">
        <v>5352.04</v>
      </c>
    </row>
    <row r="1504" spans="1:16" x14ac:dyDescent="0.25">
      <c r="A1504" s="2" t="s">
        <v>6397</v>
      </c>
      <c r="B1504" s="3">
        <v>46231</v>
      </c>
      <c r="C1504" s="2" t="s">
        <v>17</v>
      </c>
      <c r="D1504" s="2" t="s">
        <v>18</v>
      </c>
      <c r="E1504" s="2" t="s">
        <v>19</v>
      </c>
      <c r="F1504" s="3">
        <v>46233</v>
      </c>
      <c r="G1504" s="2">
        <v>4</v>
      </c>
      <c r="H1504" s="2" t="s">
        <v>3184</v>
      </c>
      <c r="I1504" s="2"/>
      <c r="J1504" s="2"/>
      <c r="K1504" s="2">
        <v>13</v>
      </c>
      <c r="L1504" s="2" t="s">
        <v>38</v>
      </c>
      <c r="M1504" s="4">
        <v>78790.58</v>
      </c>
      <c r="N1504" s="4">
        <v>96124.51</v>
      </c>
      <c r="O1504" s="4">
        <v>1024277.54</v>
      </c>
      <c r="P1504" s="4">
        <v>1249618.6000000001</v>
      </c>
    </row>
    <row r="1505" spans="1:16" x14ac:dyDescent="0.25">
      <c r="A1505" s="2" t="s">
        <v>6397</v>
      </c>
      <c r="B1505" s="3">
        <v>46231</v>
      </c>
      <c r="C1505" s="2" t="s">
        <v>17</v>
      </c>
      <c r="D1505" s="2" t="s">
        <v>18</v>
      </c>
      <c r="E1505" s="2" t="s">
        <v>19</v>
      </c>
      <c r="F1505" s="3">
        <v>46233</v>
      </c>
      <c r="G1505" s="2">
        <v>5</v>
      </c>
      <c r="H1505" s="2" t="s">
        <v>3185</v>
      </c>
      <c r="I1505" s="2"/>
      <c r="J1505" s="2"/>
      <c r="K1505" s="2">
        <v>2</v>
      </c>
      <c r="L1505" s="2" t="s">
        <v>38</v>
      </c>
      <c r="M1505" s="4">
        <v>78790.58</v>
      </c>
      <c r="N1505" s="4">
        <v>96124.51</v>
      </c>
      <c r="O1505" s="4">
        <v>157581.16</v>
      </c>
      <c r="P1505" s="4">
        <v>192249.02</v>
      </c>
    </row>
    <row r="1506" spans="1:16" x14ac:dyDescent="0.25">
      <c r="A1506" s="2" t="s">
        <v>6397</v>
      </c>
      <c r="B1506" s="3">
        <v>46231</v>
      </c>
      <c r="C1506" s="2" t="s">
        <v>17</v>
      </c>
      <c r="D1506" s="2" t="s">
        <v>18</v>
      </c>
      <c r="E1506" s="2" t="s">
        <v>19</v>
      </c>
      <c r="F1506" s="3">
        <v>46233</v>
      </c>
      <c r="G1506" s="2">
        <v>6</v>
      </c>
      <c r="H1506" s="2" t="s">
        <v>3178</v>
      </c>
      <c r="I1506" s="2"/>
      <c r="J1506" s="2"/>
      <c r="K1506" s="2">
        <v>13</v>
      </c>
      <c r="L1506" s="2" t="s">
        <v>38</v>
      </c>
      <c r="M1506" s="4">
        <v>92806.97</v>
      </c>
      <c r="N1506" s="4">
        <v>113224.5</v>
      </c>
      <c r="O1506" s="4">
        <v>1206490.6100000001</v>
      </c>
      <c r="P1506" s="4">
        <v>1471918.54</v>
      </c>
    </row>
    <row r="1507" spans="1:16" x14ac:dyDescent="0.25">
      <c r="A1507" s="2" t="s">
        <v>6397</v>
      </c>
      <c r="B1507" s="3">
        <v>46231</v>
      </c>
      <c r="C1507" s="2" t="s">
        <v>17</v>
      </c>
      <c r="D1507" s="2" t="s">
        <v>18</v>
      </c>
      <c r="E1507" s="2" t="s">
        <v>19</v>
      </c>
      <c r="F1507" s="3">
        <v>46233</v>
      </c>
      <c r="G1507" s="2">
        <v>7</v>
      </c>
      <c r="H1507" s="2" t="s">
        <v>3187</v>
      </c>
      <c r="I1507" s="2"/>
      <c r="J1507" s="2"/>
      <c r="K1507" s="2">
        <v>2</v>
      </c>
      <c r="L1507" s="2" t="s">
        <v>38</v>
      </c>
      <c r="M1507" s="4">
        <v>92806.97</v>
      </c>
      <c r="N1507" s="4">
        <v>113224.51</v>
      </c>
      <c r="O1507" s="4">
        <v>185613.94</v>
      </c>
      <c r="P1507" s="4">
        <v>226449.01</v>
      </c>
    </row>
    <row r="1508" spans="1:16" x14ac:dyDescent="0.25">
      <c r="A1508" s="2" t="s">
        <v>6399</v>
      </c>
      <c r="B1508" s="3">
        <v>46231</v>
      </c>
      <c r="C1508" s="2" t="s">
        <v>905</v>
      </c>
      <c r="D1508" s="2" t="s">
        <v>18</v>
      </c>
      <c r="E1508" s="2" t="s">
        <v>4334</v>
      </c>
      <c r="F1508" s="3">
        <v>46234</v>
      </c>
      <c r="G1508" s="2">
        <v>1</v>
      </c>
      <c r="H1508" s="2" t="s">
        <v>6400</v>
      </c>
      <c r="I1508" s="2" t="s">
        <v>6401</v>
      </c>
      <c r="J1508" s="2"/>
      <c r="K1508" s="2">
        <v>150</v>
      </c>
      <c r="L1508" s="2" t="s">
        <v>21</v>
      </c>
      <c r="M1508" s="4">
        <v>444</v>
      </c>
      <c r="N1508" s="4">
        <v>541.67999999999995</v>
      </c>
      <c r="O1508" s="4">
        <v>66600</v>
      </c>
      <c r="P1508" s="4">
        <v>81252</v>
      </c>
    </row>
    <row r="1509" spans="1:16" x14ac:dyDescent="0.25">
      <c r="A1509" s="2" t="s">
        <v>6399</v>
      </c>
      <c r="B1509" s="3">
        <v>46231</v>
      </c>
      <c r="C1509" s="2" t="s">
        <v>905</v>
      </c>
      <c r="D1509" s="2" t="s">
        <v>18</v>
      </c>
      <c r="E1509" s="2" t="s">
        <v>4334</v>
      </c>
      <c r="F1509" s="3">
        <v>46234</v>
      </c>
      <c r="G1509" s="2">
        <v>2</v>
      </c>
      <c r="H1509" s="2" t="s">
        <v>6402</v>
      </c>
      <c r="I1509" s="2" t="s">
        <v>6403</v>
      </c>
      <c r="J1509" s="2"/>
      <c r="K1509" s="2">
        <v>150</v>
      </c>
      <c r="L1509" s="2" t="s">
        <v>21</v>
      </c>
      <c r="M1509" s="4">
        <v>271.5</v>
      </c>
      <c r="N1509" s="4">
        <v>331.23</v>
      </c>
      <c r="O1509" s="4">
        <v>40725</v>
      </c>
      <c r="P1509" s="4">
        <v>49684.5</v>
      </c>
    </row>
    <row r="1510" spans="1:16" x14ac:dyDescent="0.25">
      <c r="A1510" s="2" t="s">
        <v>6399</v>
      </c>
      <c r="B1510" s="3">
        <v>46231</v>
      </c>
      <c r="C1510" s="2" t="s">
        <v>905</v>
      </c>
      <c r="D1510" s="2" t="s">
        <v>18</v>
      </c>
      <c r="E1510" s="2" t="s">
        <v>4334</v>
      </c>
      <c r="F1510" s="3">
        <v>46234</v>
      </c>
      <c r="G1510" s="2">
        <v>3</v>
      </c>
      <c r="H1510" s="2" t="s">
        <v>6404</v>
      </c>
      <c r="I1510" s="2" t="s">
        <v>6405</v>
      </c>
      <c r="J1510" s="2"/>
      <c r="K1510" s="2">
        <v>75</v>
      </c>
      <c r="L1510" s="2" t="s">
        <v>21</v>
      </c>
      <c r="M1510" s="4">
        <v>1267.5</v>
      </c>
      <c r="N1510" s="4">
        <v>1546.35</v>
      </c>
      <c r="O1510" s="4">
        <v>95062.5</v>
      </c>
      <c r="P1510" s="4">
        <v>115976.25</v>
      </c>
    </row>
    <row r="1511" spans="1:16" x14ac:dyDescent="0.25">
      <c r="A1511" s="2" t="s">
        <v>6399</v>
      </c>
      <c r="B1511" s="3">
        <v>46231</v>
      </c>
      <c r="C1511" s="2" t="s">
        <v>905</v>
      </c>
      <c r="D1511" s="2" t="s">
        <v>18</v>
      </c>
      <c r="E1511" s="2" t="s">
        <v>4334</v>
      </c>
      <c r="F1511" s="3">
        <v>46234</v>
      </c>
      <c r="G1511" s="2">
        <v>4</v>
      </c>
      <c r="H1511" s="2" t="s">
        <v>6406</v>
      </c>
      <c r="I1511" s="2" t="s">
        <v>6407</v>
      </c>
      <c r="J1511" s="2"/>
      <c r="K1511" s="2">
        <v>550</v>
      </c>
      <c r="L1511" s="2" t="s">
        <v>21</v>
      </c>
      <c r="M1511" s="4">
        <v>148.01</v>
      </c>
      <c r="N1511" s="4">
        <v>180.57</v>
      </c>
      <c r="O1511" s="4">
        <v>81405.5</v>
      </c>
      <c r="P1511" s="4">
        <v>99314.71</v>
      </c>
    </row>
    <row r="1512" spans="1:16" x14ac:dyDescent="0.25">
      <c r="A1512" s="2" t="s">
        <v>6399</v>
      </c>
      <c r="B1512" s="3">
        <v>46231</v>
      </c>
      <c r="C1512" s="2" t="s">
        <v>905</v>
      </c>
      <c r="D1512" s="2" t="s">
        <v>18</v>
      </c>
      <c r="E1512" s="2" t="s">
        <v>4334</v>
      </c>
      <c r="F1512" s="3">
        <v>46234</v>
      </c>
      <c r="G1512" s="2">
        <v>5</v>
      </c>
      <c r="H1512" s="2" t="s">
        <v>6408</v>
      </c>
      <c r="I1512" s="2" t="s">
        <v>6409</v>
      </c>
      <c r="J1512" s="2"/>
      <c r="K1512" s="2">
        <v>75</v>
      </c>
      <c r="L1512" s="2" t="s">
        <v>21</v>
      </c>
      <c r="M1512" s="4">
        <v>3070.5</v>
      </c>
      <c r="N1512" s="4">
        <v>3746.01</v>
      </c>
      <c r="O1512" s="4">
        <v>230287.5</v>
      </c>
      <c r="P1512" s="4">
        <v>280950.75</v>
      </c>
    </row>
    <row r="1513" spans="1:16" x14ac:dyDescent="0.25">
      <c r="A1513" s="2" t="s">
        <v>6399</v>
      </c>
      <c r="B1513" s="3">
        <v>46231</v>
      </c>
      <c r="C1513" s="2" t="s">
        <v>905</v>
      </c>
      <c r="D1513" s="2" t="s">
        <v>18</v>
      </c>
      <c r="E1513" s="2" t="s">
        <v>4334</v>
      </c>
      <c r="F1513" s="3">
        <v>46234</v>
      </c>
      <c r="G1513" s="2">
        <v>6</v>
      </c>
      <c r="H1513" s="2" t="s">
        <v>6410</v>
      </c>
      <c r="I1513" s="2" t="s">
        <v>6403</v>
      </c>
      <c r="J1513" s="2"/>
      <c r="K1513" s="2">
        <v>75</v>
      </c>
      <c r="L1513" s="2" t="s">
        <v>21</v>
      </c>
      <c r="M1513" s="4">
        <v>273</v>
      </c>
      <c r="N1513" s="4">
        <v>333.06</v>
      </c>
      <c r="O1513" s="4">
        <v>20475</v>
      </c>
      <c r="P1513" s="4">
        <v>24979.5</v>
      </c>
    </row>
    <row r="1514" spans="1:16" x14ac:dyDescent="0.25">
      <c r="A1514" s="2" t="s">
        <v>6399</v>
      </c>
      <c r="B1514" s="3">
        <v>46231</v>
      </c>
      <c r="C1514" s="2" t="s">
        <v>905</v>
      </c>
      <c r="D1514" s="2" t="s">
        <v>18</v>
      </c>
      <c r="E1514" s="2" t="s">
        <v>4334</v>
      </c>
      <c r="F1514" s="3">
        <v>46234</v>
      </c>
      <c r="G1514" s="2">
        <v>7</v>
      </c>
      <c r="H1514" s="2" t="s">
        <v>6411</v>
      </c>
      <c r="I1514" s="2" t="s">
        <v>6403</v>
      </c>
      <c r="J1514" s="2"/>
      <c r="K1514" s="2">
        <v>60</v>
      </c>
      <c r="L1514" s="2" t="s">
        <v>21</v>
      </c>
      <c r="M1514" s="4">
        <v>273</v>
      </c>
      <c r="N1514" s="4">
        <v>333.06</v>
      </c>
      <c r="O1514" s="4">
        <v>16380</v>
      </c>
      <c r="P1514" s="4">
        <v>19983.599999999999</v>
      </c>
    </row>
    <row r="1515" spans="1:16" x14ac:dyDescent="0.25">
      <c r="A1515" s="2" t="s">
        <v>6399</v>
      </c>
      <c r="B1515" s="3">
        <v>46231</v>
      </c>
      <c r="C1515" s="2" t="s">
        <v>905</v>
      </c>
      <c r="D1515" s="2" t="s">
        <v>18</v>
      </c>
      <c r="E1515" s="2" t="s">
        <v>4334</v>
      </c>
      <c r="F1515" s="3">
        <v>46234</v>
      </c>
      <c r="G1515" s="2">
        <v>8</v>
      </c>
      <c r="H1515" s="2" t="s">
        <v>6412</v>
      </c>
      <c r="I1515" s="2" t="s">
        <v>6413</v>
      </c>
      <c r="J1515" s="2"/>
      <c r="K1515" s="2">
        <v>38</v>
      </c>
      <c r="L1515" s="2" t="s">
        <v>21</v>
      </c>
      <c r="M1515" s="4">
        <v>1245</v>
      </c>
      <c r="N1515" s="4">
        <v>1518.9</v>
      </c>
      <c r="O1515" s="4">
        <v>47310</v>
      </c>
      <c r="P1515" s="4">
        <v>57718.2</v>
      </c>
    </row>
    <row r="1516" spans="1:16" x14ac:dyDescent="0.25">
      <c r="A1516" s="2" t="s">
        <v>6399</v>
      </c>
      <c r="B1516" s="3">
        <v>46231</v>
      </c>
      <c r="C1516" s="2" t="s">
        <v>905</v>
      </c>
      <c r="D1516" s="2" t="s">
        <v>18</v>
      </c>
      <c r="E1516" s="2" t="s">
        <v>4334</v>
      </c>
      <c r="F1516" s="3">
        <v>46234</v>
      </c>
      <c r="G1516" s="2">
        <v>9</v>
      </c>
      <c r="H1516" s="2" t="s">
        <v>6414</v>
      </c>
      <c r="I1516" s="2" t="s">
        <v>6415</v>
      </c>
      <c r="J1516" s="2"/>
      <c r="K1516" s="2">
        <v>130</v>
      </c>
      <c r="L1516" s="2" t="s">
        <v>21</v>
      </c>
      <c r="M1516" s="4">
        <v>4038</v>
      </c>
      <c r="N1516" s="4">
        <v>4926.3599999999997</v>
      </c>
      <c r="O1516" s="4">
        <v>524940</v>
      </c>
      <c r="P1516" s="4">
        <v>640426.80000000005</v>
      </c>
    </row>
    <row r="1517" spans="1:16" x14ac:dyDescent="0.25">
      <c r="A1517" s="2" t="s">
        <v>6399</v>
      </c>
      <c r="B1517" s="3">
        <v>46231</v>
      </c>
      <c r="C1517" s="2" t="s">
        <v>905</v>
      </c>
      <c r="D1517" s="2" t="s">
        <v>18</v>
      </c>
      <c r="E1517" s="2" t="s">
        <v>4334</v>
      </c>
      <c r="F1517" s="3">
        <v>46234</v>
      </c>
      <c r="G1517" s="2">
        <v>10</v>
      </c>
      <c r="H1517" s="2" t="s">
        <v>6416</v>
      </c>
      <c r="I1517" s="2" t="s">
        <v>6417</v>
      </c>
      <c r="J1517" s="2"/>
      <c r="K1517" s="2">
        <v>20</v>
      </c>
      <c r="L1517" s="2" t="s">
        <v>38</v>
      </c>
      <c r="M1517" s="4">
        <v>4407.62</v>
      </c>
      <c r="N1517" s="4">
        <v>5377.3</v>
      </c>
      <c r="O1517" s="4">
        <v>88152.4</v>
      </c>
      <c r="P1517" s="4">
        <v>107545.93</v>
      </c>
    </row>
    <row r="1518" spans="1:16" x14ac:dyDescent="0.25">
      <c r="A1518" s="2" t="s">
        <v>6418</v>
      </c>
      <c r="B1518" s="3">
        <v>46232</v>
      </c>
      <c r="C1518" s="2" t="s">
        <v>905</v>
      </c>
      <c r="D1518" s="2" t="s">
        <v>18</v>
      </c>
      <c r="E1518" s="2" t="s">
        <v>4334</v>
      </c>
      <c r="F1518" s="3">
        <v>46234</v>
      </c>
      <c r="G1518" s="2">
        <v>1</v>
      </c>
      <c r="H1518" s="2" t="s">
        <v>6419</v>
      </c>
      <c r="I1518" s="2"/>
      <c r="J1518" s="2"/>
      <c r="K1518" s="2">
        <v>368</v>
      </c>
      <c r="L1518" s="2" t="s">
        <v>6420</v>
      </c>
      <c r="M1518" s="4">
        <v>153.94</v>
      </c>
      <c r="N1518" s="4">
        <v>187.81</v>
      </c>
      <c r="O1518" s="4">
        <v>56649.919999999998</v>
      </c>
      <c r="P1518" s="4">
        <v>69112.899999999994</v>
      </c>
    </row>
    <row r="1519" spans="1:16" x14ac:dyDescent="0.25">
      <c r="A1519" s="2" t="s">
        <v>6418</v>
      </c>
      <c r="B1519" s="3">
        <v>46232</v>
      </c>
      <c r="C1519" s="2" t="s">
        <v>905</v>
      </c>
      <c r="D1519" s="2" t="s">
        <v>18</v>
      </c>
      <c r="E1519" s="2" t="s">
        <v>4334</v>
      </c>
      <c r="F1519" s="3">
        <v>46234</v>
      </c>
      <c r="G1519" s="2">
        <v>2</v>
      </c>
      <c r="H1519" s="2" t="s">
        <v>6421</v>
      </c>
      <c r="I1519" s="2"/>
      <c r="J1519" s="2"/>
      <c r="K1519" s="2">
        <v>52.8</v>
      </c>
      <c r="L1519" s="2" t="s">
        <v>6420</v>
      </c>
      <c r="M1519" s="4">
        <v>41.42</v>
      </c>
      <c r="N1519" s="4">
        <v>50.53</v>
      </c>
      <c r="O1519" s="4">
        <v>2186.98</v>
      </c>
      <c r="P1519" s="4">
        <v>2668.11</v>
      </c>
    </row>
    <row r="1520" spans="1:16" x14ac:dyDescent="0.25">
      <c r="A1520" s="2" t="s">
        <v>6418</v>
      </c>
      <c r="B1520" s="3">
        <v>46232</v>
      </c>
      <c r="C1520" s="2" t="s">
        <v>905</v>
      </c>
      <c r="D1520" s="2" t="s">
        <v>18</v>
      </c>
      <c r="E1520" s="2" t="s">
        <v>4334</v>
      </c>
      <c r="F1520" s="3">
        <v>46234</v>
      </c>
      <c r="G1520" s="2">
        <v>3</v>
      </c>
      <c r="H1520" s="2" t="s">
        <v>6422</v>
      </c>
      <c r="I1520" s="2"/>
      <c r="J1520" s="2"/>
      <c r="K1520" s="2">
        <v>10.4</v>
      </c>
      <c r="L1520" s="2" t="s">
        <v>6420</v>
      </c>
      <c r="M1520" s="4">
        <v>31.82</v>
      </c>
      <c r="N1520" s="4">
        <v>38.82</v>
      </c>
      <c r="O1520" s="4">
        <v>330.93</v>
      </c>
      <c r="P1520" s="4">
        <v>403.73</v>
      </c>
    </row>
    <row r="1521" spans="1:16" x14ac:dyDescent="0.25">
      <c r="A1521" s="2" t="s">
        <v>6418</v>
      </c>
      <c r="B1521" s="3">
        <v>46232</v>
      </c>
      <c r="C1521" s="2" t="s">
        <v>905</v>
      </c>
      <c r="D1521" s="2" t="s">
        <v>18</v>
      </c>
      <c r="E1521" s="2" t="s">
        <v>4334</v>
      </c>
      <c r="F1521" s="3">
        <v>46234</v>
      </c>
      <c r="G1521" s="2">
        <v>4</v>
      </c>
      <c r="H1521" s="2" t="s">
        <v>6423</v>
      </c>
      <c r="I1521" s="2"/>
      <c r="J1521" s="2"/>
      <c r="K1521" s="2">
        <v>81.2</v>
      </c>
      <c r="L1521" s="2" t="s">
        <v>6420</v>
      </c>
      <c r="M1521" s="4">
        <v>4428.04</v>
      </c>
      <c r="N1521" s="4">
        <v>5402.21</v>
      </c>
      <c r="O1521" s="4">
        <v>359556.85</v>
      </c>
      <c r="P1521" s="4">
        <v>438659.36</v>
      </c>
    </row>
    <row r="1522" spans="1:16" x14ac:dyDescent="0.25">
      <c r="A1522" s="2" t="s">
        <v>6418</v>
      </c>
      <c r="B1522" s="3">
        <v>46232</v>
      </c>
      <c r="C1522" s="2" t="s">
        <v>905</v>
      </c>
      <c r="D1522" s="2" t="s">
        <v>18</v>
      </c>
      <c r="E1522" s="2" t="s">
        <v>4334</v>
      </c>
      <c r="F1522" s="3">
        <v>46234</v>
      </c>
      <c r="G1522" s="2">
        <v>5</v>
      </c>
      <c r="H1522" s="2" t="s">
        <v>6424</v>
      </c>
      <c r="I1522" s="2"/>
      <c r="J1522" s="2"/>
      <c r="K1522" s="2">
        <v>1</v>
      </c>
      <c r="L1522" s="2" t="s">
        <v>38</v>
      </c>
      <c r="M1522" s="4">
        <v>2709.45</v>
      </c>
      <c r="N1522" s="4">
        <v>3305.53</v>
      </c>
      <c r="O1522" s="4">
        <v>2709.45</v>
      </c>
      <c r="P1522" s="4">
        <v>3305.53</v>
      </c>
    </row>
    <row r="1523" spans="1:16" x14ac:dyDescent="0.25">
      <c r="A1523" s="2" t="s">
        <v>6418</v>
      </c>
      <c r="B1523" s="3">
        <v>46232</v>
      </c>
      <c r="C1523" s="2" t="s">
        <v>905</v>
      </c>
      <c r="D1523" s="2" t="s">
        <v>18</v>
      </c>
      <c r="E1523" s="2" t="s">
        <v>4334</v>
      </c>
      <c r="F1523" s="3">
        <v>46234</v>
      </c>
      <c r="G1523" s="2">
        <v>6</v>
      </c>
      <c r="H1523" s="2" t="s">
        <v>6425</v>
      </c>
      <c r="I1523" s="2"/>
      <c r="J1523" s="2"/>
      <c r="K1523" s="2">
        <v>2</v>
      </c>
      <c r="L1523" s="2" t="s">
        <v>38</v>
      </c>
      <c r="M1523" s="4">
        <v>1866.38</v>
      </c>
      <c r="N1523" s="4">
        <v>2276.9899999999998</v>
      </c>
      <c r="O1523" s="4">
        <v>3732.76</v>
      </c>
      <c r="P1523" s="4">
        <v>4553.97</v>
      </c>
    </row>
    <row r="1524" spans="1:16" x14ac:dyDescent="0.25">
      <c r="A1524" s="2" t="s">
        <v>6418</v>
      </c>
      <c r="B1524" s="3">
        <v>46232</v>
      </c>
      <c r="C1524" s="2" t="s">
        <v>905</v>
      </c>
      <c r="D1524" s="2" t="s">
        <v>18</v>
      </c>
      <c r="E1524" s="2" t="s">
        <v>4334</v>
      </c>
      <c r="F1524" s="3">
        <v>46234</v>
      </c>
      <c r="G1524" s="2">
        <v>7</v>
      </c>
      <c r="H1524" s="2" t="s">
        <v>6426</v>
      </c>
      <c r="I1524" s="2"/>
      <c r="J1524" s="2"/>
      <c r="K1524" s="2">
        <v>1</v>
      </c>
      <c r="L1524" s="2" t="s">
        <v>38</v>
      </c>
      <c r="M1524" s="4">
        <v>731.03</v>
      </c>
      <c r="N1524" s="4">
        <v>891.86</v>
      </c>
      <c r="O1524" s="4">
        <v>731.03</v>
      </c>
      <c r="P1524" s="4">
        <v>891.86</v>
      </c>
    </row>
    <row r="1525" spans="1:16" x14ac:dyDescent="0.25">
      <c r="A1525" s="2" t="s">
        <v>6418</v>
      </c>
      <c r="B1525" s="3">
        <v>46232</v>
      </c>
      <c r="C1525" s="2" t="s">
        <v>905</v>
      </c>
      <c r="D1525" s="2" t="s">
        <v>18</v>
      </c>
      <c r="E1525" s="2" t="s">
        <v>4334</v>
      </c>
      <c r="F1525" s="3">
        <v>46234</v>
      </c>
      <c r="G1525" s="2">
        <v>8</v>
      </c>
      <c r="H1525" s="2" t="s">
        <v>6427</v>
      </c>
      <c r="I1525" s="2"/>
      <c r="J1525" s="2"/>
      <c r="K1525" s="2">
        <v>2</v>
      </c>
      <c r="L1525" s="2" t="s">
        <v>38</v>
      </c>
      <c r="M1525" s="4">
        <v>370.58</v>
      </c>
      <c r="N1525" s="4">
        <v>452.11</v>
      </c>
      <c r="O1525" s="4">
        <v>741.16</v>
      </c>
      <c r="P1525" s="4">
        <v>904.22</v>
      </c>
    </row>
    <row r="1526" spans="1:16" x14ac:dyDescent="0.25">
      <c r="A1526" s="2" t="s">
        <v>6418</v>
      </c>
      <c r="B1526" s="3">
        <v>46232</v>
      </c>
      <c r="C1526" s="2" t="s">
        <v>905</v>
      </c>
      <c r="D1526" s="2" t="s">
        <v>18</v>
      </c>
      <c r="E1526" s="2" t="s">
        <v>4334</v>
      </c>
      <c r="F1526" s="3">
        <v>46234</v>
      </c>
      <c r="G1526" s="2">
        <v>9</v>
      </c>
      <c r="H1526" s="2" t="s">
        <v>6428</v>
      </c>
      <c r="I1526" s="2"/>
      <c r="J1526" s="2"/>
      <c r="K1526" s="2">
        <v>1</v>
      </c>
      <c r="L1526" s="2" t="s">
        <v>38</v>
      </c>
      <c r="M1526" s="4">
        <v>412.43</v>
      </c>
      <c r="N1526" s="4">
        <v>503.16</v>
      </c>
      <c r="O1526" s="4">
        <v>412.43</v>
      </c>
      <c r="P1526" s="4">
        <v>503.16</v>
      </c>
    </row>
    <row r="1527" spans="1:16" x14ac:dyDescent="0.25">
      <c r="A1527" s="2" t="s">
        <v>6418</v>
      </c>
      <c r="B1527" s="3">
        <v>46232</v>
      </c>
      <c r="C1527" s="2" t="s">
        <v>905</v>
      </c>
      <c r="D1527" s="2" t="s">
        <v>18</v>
      </c>
      <c r="E1527" s="2" t="s">
        <v>4334</v>
      </c>
      <c r="F1527" s="3">
        <v>46234</v>
      </c>
      <c r="G1527" s="2">
        <v>10</v>
      </c>
      <c r="H1527" s="2" t="s">
        <v>6429</v>
      </c>
      <c r="I1527" s="2"/>
      <c r="J1527" s="2"/>
      <c r="K1527" s="2">
        <v>1</v>
      </c>
      <c r="L1527" s="2" t="s">
        <v>38</v>
      </c>
      <c r="M1527" s="4">
        <v>286.2</v>
      </c>
      <c r="N1527" s="4">
        <v>349.16</v>
      </c>
      <c r="O1527" s="4">
        <v>286.2</v>
      </c>
      <c r="P1527" s="4">
        <v>349.16</v>
      </c>
    </row>
    <row r="1528" spans="1:16" x14ac:dyDescent="0.25">
      <c r="A1528" s="2" t="s">
        <v>6418</v>
      </c>
      <c r="B1528" s="3">
        <v>46232</v>
      </c>
      <c r="C1528" s="2" t="s">
        <v>905</v>
      </c>
      <c r="D1528" s="2" t="s">
        <v>18</v>
      </c>
      <c r="E1528" s="2" t="s">
        <v>4334</v>
      </c>
      <c r="F1528" s="3">
        <v>46234</v>
      </c>
      <c r="G1528" s="2">
        <v>11</v>
      </c>
      <c r="H1528" s="2" t="s">
        <v>6430</v>
      </c>
      <c r="I1528" s="2"/>
      <c r="J1528" s="2"/>
      <c r="K1528" s="2">
        <v>1</v>
      </c>
      <c r="L1528" s="2" t="s">
        <v>38</v>
      </c>
      <c r="M1528" s="4">
        <v>101.25</v>
      </c>
      <c r="N1528" s="4">
        <v>123.53</v>
      </c>
      <c r="O1528" s="4">
        <v>101.25</v>
      </c>
      <c r="P1528" s="4">
        <v>123.53</v>
      </c>
    </row>
    <row r="1529" spans="1:16" x14ac:dyDescent="0.25">
      <c r="A1529" s="2" t="s">
        <v>6418</v>
      </c>
      <c r="B1529" s="3">
        <v>46232</v>
      </c>
      <c r="C1529" s="2" t="s">
        <v>905</v>
      </c>
      <c r="D1529" s="2" t="s">
        <v>18</v>
      </c>
      <c r="E1529" s="2" t="s">
        <v>4334</v>
      </c>
      <c r="F1529" s="3">
        <v>46234</v>
      </c>
      <c r="G1529" s="2">
        <v>12</v>
      </c>
      <c r="H1529" s="2" t="s">
        <v>6431</v>
      </c>
      <c r="I1529" s="2"/>
      <c r="J1529" s="2"/>
      <c r="K1529" s="2">
        <v>1</v>
      </c>
      <c r="L1529" s="2" t="s">
        <v>38</v>
      </c>
      <c r="M1529" s="4">
        <v>99.23</v>
      </c>
      <c r="N1529" s="4">
        <v>121.06</v>
      </c>
      <c r="O1529" s="4">
        <v>99.23</v>
      </c>
      <c r="P1529" s="4">
        <v>121.06</v>
      </c>
    </row>
    <row r="1530" spans="1:16" x14ac:dyDescent="0.25">
      <c r="A1530" s="2" t="s">
        <v>6418</v>
      </c>
      <c r="B1530" s="3">
        <v>46232</v>
      </c>
      <c r="C1530" s="2" t="s">
        <v>905</v>
      </c>
      <c r="D1530" s="2" t="s">
        <v>18</v>
      </c>
      <c r="E1530" s="2" t="s">
        <v>4334</v>
      </c>
      <c r="F1530" s="3">
        <v>46234</v>
      </c>
      <c r="G1530" s="2">
        <v>13</v>
      </c>
      <c r="H1530" s="2" t="s">
        <v>6432</v>
      </c>
      <c r="I1530" s="2"/>
      <c r="J1530" s="2"/>
      <c r="K1530" s="2">
        <v>2</v>
      </c>
      <c r="L1530" s="2" t="s">
        <v>38</v>
      </c>
      <c r="M1530" s="4">
        <v>62.1</v>
      </c>
      <c r="N1530" s="4">
        <v>75.760000000000005</v>
      </c>
      <c r="O1530" s="4">
        <v>124.2</v>
      </c>
      <c r="P1530" s="4">
        <v>151.52000000000001</v>
      </c>
    </row>
    <row r="1531" spans="1:16" x14ac:dyDescent="0.25">
      <c r="A1531" s="2" t="s">
        <v>6418</v>
      </c>
      <c r="B1531" s="3">
        <v>46232</v>
      </c>
      <c r="C1531" s="2" t="s">
        <v>905</v>
      </c>
      <c r="D1531" s="2" t="s">
        <v>18</v>
      </c>
      <c r="E1531" s="2" t="s">
        <v>4334</v>
      </c>
      <c r="F1531" s="3">
        <v>46234</v>
      </c>
      <c r="G1531" s="2">
        <v>14</v>
      </c>
      <c r="H1531" s="2" t="s">
        <v>6433</v>
      </c>
      <c r="I1531" s="2"/>
      <c r="J1531" s="2"/>
      <c r="K1531" s="2">
        <v>1</v>
      </c>
      <c r="L1531" s="2" t="s">
        <v>38</v>
      </c>
      <c r="M1531" s="4">
        <v>313.88</v>
      </c>
      <c r="N1531" s="4">
        <v>382.93</v>
      </c>
      <c r="O1531" s="4">
        <v>313.88</v>
      </c>
      <c r="P1531" s="4">
        <v>382.93</v>
      </c>
    </row>
    <row r="1532" spans="1:16" x14ac:dyDescent="0.25">
      <c r="A1532" s="2" t="s">
        <v>6418</v>
      </c>
      <c r="B1532" s="3">
        <v>46232</v>
      </c>
      <c r="C1532" s="2" t="s">
        <v>905</v>
      </c>
      <c r="D1532" s="2" t="s">
        <v>18</v>
      </c>
      <c r="E1532" s="2" t="s">
        <v>4334</v>
      </c>
      <c r="F1532" s="3">
        <v>46234</v>
      </c>
      <c r="G1532" s="2">
        <v>15</v>
      </c>
      <c r="H1532" s="2" t="s">
        <v>6434</v>
      </c>
      <c r="I1532" s="2"/>
      <c r="J1532" s="2"/>
      <c r="K1532" s="2">
        <v>1</v>
      </c>
      <c r="L1532" s="2" t="s">
        <v>38</v>
      </c>
      <c r="M1532" s="4">
        <v>122.18</v>
      </c>
      <c r="N1532" s="4">
        <v>149.06</v>
      </c>
      <c r="O1532" s="4">
        <v>122.18</v>
      </c>
      <c r="P1532" s="4">
        <v>149.06</v>
      </c>
    </row>
    <row r="1533" spans="1:16" x14ac:dyDescent="0.25">
      <c r="A1533" s="2" t="s">
        <v>6418</v>
      </c>
      <c r="B1533" s="3">
        <v>46232</v>
      </c>
      <c r="C1533" s="2" t="s">
        <v>905</v>
      </c>
      <c r="D1533" s="2" t="s">
        <v>18</v>
      </c>
      <c r="E1533" s="2" t="s">
        <v>4334</v>
      </c>
      <c r="F1533" s="3">
        <v>46234</v>
      </c>
      <c r="G1533" s="2">
        <v>16</v>
      </c>
      <c r="H1533" s="2" t="s">
        <v>6435</v>
      </c>
      <c r="I1533" s="2"/>
      <c r="J1533" s="2"/>
      <c r="K1533" s="2">
        <v>1</v>
      </c>
      <c r="L1533" s="2" t="s">
        <v>38</v>
      </c>
      <c r="M1533" s="4">
        <v>135.68</v>
      </c>
      <c r="N1533" s="4">
        <v>165.53</v>
      </c>
      <c r="O1533" s="4">
        <v>135.68</v>
      </c>
      <c r="P1533" s="4">
        <v>165.53</v>
      </c>
    </row>
    <row r="1534" spans="1:16" x14ac:dyDescent="0.25">
      <c r="A1534" s="2" t="s">
        <v>6418</v>
      </c>
      <c r="B1534" s="3">
        <v>46232</v>
      </c>
      <c r="C1534" s="2" t="s">
        <v>905</v>
      </c>
      <c r="D1534" s="2" t="s">
        <v>18</v>
      </c>
      <c r="E1534" s="2" t="s">
        <v>4334</v>
      </c>
      <c r="F1534" s="3">
        <v>46234</v>
      </c>
      <c r="G1534" s="2">
        <v>17</v>
      </c>
      <c r="H1534" s="2" t="s">
        <v>6436</v>
      </c>
      <c r="I1534" s="2"/>
      <c r="J1534" s="2"/>
      <c r="K1534" s="2">
        <v>1</v>
      </c>
      <c r="L1534" s="2" t="s">
        <v>38</v>
      </c>
      <c r="M1534" s="4">
        <v>231.53</v>
      </c>
      <c r="N1534" s="4">
        <v>282.47000000000003</v>
      </c>
      <c r="O1534" s="4">
        <v>231.53</v>
      </c>
      <c r="P1534" s="4">
        <v>282.47000000000003</v>
      </c>
    </row>
    <row r="1535" spans="1:16" x14ac:dyDescent="0.25">
      <c r="A1535" s="2" t="s">
        <v>6418</v>
      </c>
      <c r="B1535" s="3">
        <v>46232</v>
      </c>
      <c r="C1535" s="2" t="s">
        <v>905</v>
      </c>
      <c r="D1535" s="2" t="s">
        <v>18</v>
      </c>
      <c r="E1535" s="2" t="s">
        <v>4334</v>
      </c>
      <c r="F1535" s="3">
        <v>46234</v>
      </c>
      <c r="G1535" s="2">
        <v>18</v>
      </c>
      <c r="H1535" s="2" t="s">
        <v>6437</v>
      </c>
      <c r="I1535" s="2"/>
      <c r="J1535" s="2"/>
      <c r="K1535" s="2">
        <v>1</v>
      </c>
      <c r="L1535" s="2" t="s">
        <v>38</v>
      </c>
      <c r="M1535" s="4">
        <v>132.97999999999999</v>
      </c>
      <c r="N1535" s="4">
        <v>162.24</v>
      </c>
      <c r="O1535" s="4">
        <v>132.97999999999999</v>
      </c>
      <c r="P1535" s="4">
        <v>162.24</v>
      </c>
    </row>
    <row r="1536" spans="1:16" x14ac:dyDescent="0.25">
      <c r="A1536" s="2" t="s">
        <v>6418</v>
      </c>
      <c r="B1536" s="3">
        <v>46232</v>
      </c>
      <c r="C1536" s="2" t="s">
        <v>905</v>
      </c>
      <c r="D1536" s="2" t="s">
        <v>18</v>
      </c>
      <c r="E1536" s="2" t="s">
        <v>4334</v>
      </c>
      <c r="F1536" s="3">
        <v>46234</v>
      </c>
      <c r="G1536" s="2">
        <v>19</v>
      </c>
      <c r="H1536" s="2" t="s">
        <v>6438</v>
      </c>
      <c r="I1536" s="2"/>
      <c r="J1536" s="2"/>
      <c r="K1536" s="2">
        <v>3</v>
      </c>
      <c r="L1536" s="2" t="s">
        <v>38</v>
      </c>
      <c r="M1536" s="4">
        <v>159.30000000000001</v>
      </c>
      <c r="N1536" s="4">
        <v>194.35</v>
      </c>
      <c r="O1536" s="4">
        <v>477.9</v>
      </c>
      <c r="P1536" s="4">
        <v>583.04</v>
      </c>
    </row>
    <row r="1537" spans="1:16" x14ac:dyDescent="0.25">
      <c r="A1537" s="2" t="s">
        <v>6418</v>
      </c>
      <c r="B1537" s="3">
        <v>46232</v>
      </c>
      <c r="C1537" s="2" t="s">
        <v>905</v>
      </c>
      <c r="D1537" s="2" t="s">
        <v>18</v>
      </c>
      <c r="E1537" s="2" t="s">
        <v>4334</v>
      </c>
      <c r="F1537" s="3">
        <v>46234</v>
      </c>
      <c r="G1537" s="2">
        <v>20</v>
      </c>
      <c r="H1537" s="2" t="s">
        <v>6439</v>
      </c>
      <c r="I1537" s="2"/>
      <c r="J1537" s="2"/>
      <c r="K1537" s="2">
        <v>2</v>
      </c>
      <c r="L1537" s="2" t="s">
        <v>38</v>
      </c>
      <c r="M1537" s="4">
        <v>458.33</v>
      </c>
      <c r="N1537" s="4">
        <v>559.16999999999996</v>
      </c>
      <c r="O1537" s="4">
        <v>916.66</v>
      </c>
      <c r="P1537" s="4">
        <v>1118.33</v>
      </c>
    </row>
    <row r="1538" spans="1:16" x14ac:dyDescent="0.25">
      <c r="A1538" s="2" t="s">
        <v>6418</v>
      </c>
      <c r="B1538" s="3">
        <v>46232</v>
      </c>
      <c r="C1538" s="2" t="s">
        <v>905</v>
      </c>
      <c r="D1538" s="2" t="s">
        <v>18</v>
      </c>
      <c r="E1538" s="2" t="s">
        <v>4334</v>
      </c>
      <c r="F1538" s="3">
        <v>46234</v>
      </c>
      <c r="G1538" s="2">
        <v>21</v>
      </c>
      <c r="H1538" s="2" t="s">
        <v>6440</v>
      </c>
      <c r="I1538" s="2"/>
      <c r="J1538" s="2"/>
      <c r="K1538" s="2">
        <v>1</v>
      </c>
      <c r="L1538" s="2" t="s">
        <v>38</v>
      </c>
      <c r="M1538" s="4">
        <v>668.93</v>
      </c>
      <c r="N1538" s="4">
        <v>816.09</v>
      </c>
      <c r="O1538" s="4">
        <v>668.93</v>
      </c>
      <c r="P1538" s="4">
        <v>816.09</v>
      </c>
    </row>
    <row r="1539" spans="1:16" x14ac:dyDescent="0.25">
      <c r="A1539" s="2" t="s">
        <v>6418</v>
      </c>
      <c r="B1539" s="3">
        <v>46232</v>
      </c>
      <c r="C1539" s="2" t="s">
        <v>905</v>
      </c>
      <c r="D1539" s="2" t="s">
        <v>18</v>
      </c>
      <c r="E1539" s="2" t="s">
        <v>4334</v>
      </c>
      <c r="F1539" s="3">
        <v>46234</v>
      </c>
      <c r="G1539" s="2">
        <v>22</v>
      </c>
      <c r="H1539" s="2" t="s">
        <v>6441</v>
      </c>
      <c r="I1539" s="2"/>
      <c r="J1539" s="2"/>
      <c r="K1539" s="2">
        <v>1</v>
      </c>
      <c r="L1539" s="2" t="s">
        <v>38</v>
      </c>
      <c r="M1539" s="4">
        <v>3057.75</v>
      </c>
      <c r="N1539" s="4">
        <v>3730.46</v>
      </c>
      <c r="O1539" s="4">
        <v>3057.75</v>
      </c>
      <c r="P1539" s="4">
        <v>3730.46</v>
      </c>
    </row>
    <row r="1540" spans="1:16" x14ac:dyDescent="0.25">
      <c r="A1540" s="2" t="s">
        <v>6418</v>
      </c>
      <c r="B1540" s="3">
        <v>46232</v>
      </c>
      <c r="C1540" s="2" t="s">
        <v>905</v>
      </c>
      <c r="D1540" s="2" t="s">
        <v>18</v>
      </c>
      <c r="E1540" s="2" t="s">
        <v>4334</v>
      </c>
      <c r="F1540" s="3">
        <v>46234</v>
      </c>
      <c r="G1540" s="2">
        <v>23</v>
      </c>
      <c r="H1540" s="2" t="s">
        <v>6442</v>
      </c>
      <c r="I1540" s="2"/>
      <c r="J1540" s="2"/>
      <c r="K1540" s="2">
        <v>5</v>
      </c>
      <c r="L1540" s="2" t="s">
        <v>38</v>
      </c>
      <c r="M1540" s="4">
        <v>4426.2299999999996</v>
      </c>
      <c r="N1540" s="4">
        <v>5400</v>
      </c>
      <c r="O1540" s="4">
        <v>22131.15</v>
      </c>
      <c r="P1540" s="4">
        <v>27000</v>
      </c>
    </row>
    <row r="1541" spans="1:16" x14ac:dyDescent="0.25">
      <c r="A1541" s="2" t="s">
        <v>6418</v>
      </c>
      <c r="B1541" s="3">
        <v>46232</v>
      </c>
      <c r="C1541" s="2" t="s">
        <v>905</v>
      </c>
      <c r="D1541" s="2" t="s">
        <v>18</v>
      </c>
      <c r="E1541" s="2" t="s">
        <v>4334</v>
      </c>
      <c r="F1541" s="3">
        <v>46234</v>
      </c>
      <c r="G1541" s="2">
        <v>24</v>
      </c>
      <c r="H1541" s="2" t="s">
        <v>6443</v>
      </c>
      <c r="I1541" s="2"/>
      <c r="J1541" s="2"/>
      <c r="K1541" s="2">
        <v>7</v>
      </c>
      <c r="L1541" s="2" t="s">
        <v>38</v>
      </c>
      <c r="M1541" s="4">
        <v>5311.48</v>
      </c>
      <c r="N1541" s="4">
        <v>6480.01</v>
      </c>
      <c r="O1541" s="4">
        <v>37180.36</v>
      </c>
      <c r="P1541" s="4">
        <v>45360.04</v>
      </c>
    </row>
    <row r="1542" spans="1:16" x14ac:dyDescent="0.25">
      <c r="A1542" s="2" t="s">
        <v>6418</v>
      </c>
      <c r="B1542" s="3">
        <v>46232</v>
      </c>
      <c r="C1542" s="2" t="s">
        <v>905</v>
      </c>
      <c r="D1542" s="2" t="s">
        <v>18</v>
      </c>
      <c r="E1542" s="2" t="s">
        <v>4334</v>
      </c>
      <c r="F1542" s="3">
        <v>46234</v>
      </c>
      <c r="G1542" s="2">
        <v>25</v>
      </c>
      <c r="H1542" s="2" t="s">
        <v>6444</v>
      </c>
      <c r="I1542" s="2"/>
      <c r="J1542" s="2"/>
      <c r="K1542" s="2">
        <v>2</v>
      </c>
      <c r="L1542" s="2" t="s">
        <v>38</v>
      </c>
      <c r="M1542" s="4">
        <v>2213.11</v>
      </c>
      <c r="N1542" s="4">
        <v>2700</v>
      </c>
      <c r="O1542" s="4">
        <v>4426.22</v>
      </c>
      <c r="P1542" s="4">
        <v>5399.99</v>
      </c>
    </row>
    <row r="1543" spans="1:16" x14ac:dyDescent="0.25">
      <c r="A1543" s="2" t="s">
        <v>6418</v>
      </c>
      <c r="B1543" s="3">
        <v>46232</v>
      </c>
      <c r="C1543" s="2" t="s">
        <v>905</v>
      </c>
      <c r="D1543" s="2" t="s">
        <v>18</v>
      </c>
      <c r="E1543" s="2" t="s">
        <v>4334</v>
      </c>
      <c r="F1543" s="3">
        <v>46234</v>
      </c>
      <c r="G1543" s="2">
        <v>26</v>
      </c>
      <c r="H1543" s="2" t="s">
        <v>6445</v>
      </c>
      <c r="I1543" s="2"/>
      <c r="J1543" s="2"/>
      <c r="K1543" s="2">
        <v>4</v>
      </c>
      <c r="L1543" s="2" t="s">
        <v>38</v>
      </c>
      <c r="M1543" s="4">
        <v>2655.73</v>
      </c>
      <c r="N1543" s="4">
        <v>3239.99</v>
      </c>
      <c r="O1543" s="4">
        <v>10622.92</v>
      </c>
      <c r="P1543" s="4">
        <v>12959.96</v>
      </c>
    </row>
    <row r="1544" spans="1:16" x14ac:dyDescent="0.25">
      <c r="A1544" s="2" t="s">
        <v>6418</v>
      </c>
      <c r="B1544" s="3">
        <v>46232</v>
      </c>
      <c r="C1544" s="2" t="s">
        <v>905</v>
      </c>
      <c r="D1544" s="2" t="s">
        <v>18</v>
      </c>
      <c r="E1544" s="2" t="s">
        <v>4334</v>
      </c>
      <c r="F1544" s="3">
        <v>46234</v>
      </c>
      <c r="G1544" s="2">
        <v>27</v>
      </c>
      <c r="H1544" s="2" t="s">
        <v>6446</v>
      </c>
      <c r="I1544" s="2"/>
      <c r="J1544" s="2"/>
      <c r="K1544" s="2">
        <v>4</v>
      </c>
      <c r="L1544" s="2" t="s">
        <v>38</v>
      </c>
      <c r="M1544" s="4">
        <v>6528.69</v>
      </c>
      <c r="N1544" s="4">
        <v>7965</v>
      </c>
      <c r="O1544" s="4">
        <v>26114.76</v>
      </c>
      <c r="P1544" s="4">
        <v>31860.01</v>
      </c>
    </row>
    <row r="1545" spans="1:16" x14ac:dyDescent="0.25">
      <c r="A1545" s="2" t="s">
        <v>6418</v>
      </c>
      <c r="B1545" s="3">
        <v>46232</v>
      </c>
      <c r="C1545" s="2" t="s">
        <v>905</v>
      </c>
      <c r="D1545" s="2" t="s">
        <v>18</v>
      </c>
      <c r="E1545" s="2" t="s">
        <v>4334</v>
      </c>
      <c r="F1545" s="3">
        <v>46234</v>
      </c>
      <c r="G1545" s="2">
        <v>28</v>
      </c>
      <c r="H1545" s="2" t="s">
        <v>6447</v>
      </c>
      <c r="I1545" s="2"/>
      <c r="J1545" s="2"/>
      <c r="K1545" s="2">
        <v>2</v>
      </c>
      <c r="L1545" s="2" t="s">
        <v>38</v>
      </c>
      <c r="M1545" s="4">
        <v>7413.93</v>
      </c>
      <c r="N1545" s="4">
        <v>9045</v>
      </c>
      <c r="O1545" s="4">
        <v>14827.86</v>
      </c>
      <c r="P1545" s="4">
        <v>18089.990000000002</v>
      </c>
    </row>
    <row r="1546" spans="1:16" x14ac:dyDescent="0.25">
      <c r="A1546" s="2" t="s">
        <v>6418</v>
      </c>
      <c r="B1546" s="3">
        <v>46232</v>
      </c>
      <c r="C1546" s="2" t="s">
        <v>905</v>
      </c>
      <c r="D1546" s="2" t="s">
        <v>18</v>
      </c>
      <c r="E1546" s="2" t="s">
        <v>4334</v>
      </c>
      <c r="F1546" s="3">
        <v>46234</v>
      </c>
      <c r="G1546" s="2">
        <v>29</v>
      </c>
      <c r="H1546" s="2" t="s">
        <v>6448</v>
      </c>
      <c r="I1546" s="2"/>
      <c r="J1546" s="2"/>
      <c r="K1546" s="2">
        <v>2</v>
      </c>
      <c r="L1546" s="2" t="s">
        <v>38</v>
      </c>
      <c r="M1546" s="4">
        <v>11618.86</v>
      </c>
      <c r="N1546" s="4">
        <v>14175.01</v>
      </c>
      <c r="O1546" s="4">
        <v>23237.72</v>
      </c>
      <c r="P1546" s="4">
        <v>28350.02</v>
      </c>
    </row>
    <row r="1547" spans="1:16" x14ac:dyDescent="0.25">
      <c r="A1547" s="2" t="s">
        <v>6418</v>
      </c>
      <c r="B1547" s="3">
        <v>46232</v>
      </c>
      <c r="C1547" s="2" t="s">
        <v>905</v>
      </c>
      <c r="D1547" s="2" t="s">
        <v>18</v>
      </c>
      <c r="E1547" s="2" t="s">
        <v>4334</v>
      </c>
      <c r="F1547" s="3">
        <v>46234</v>
      </c>
      <c r="G1547" s="2">
        <v>30</v>
      </c>
      <c r="H1547" s="2" t="s">
        <v>6449</v>
      </c>
      <c r="I1547" s="2"/>
      <c r="J1547" s="2"/>
      <c r="K1547" s="2">
        <v>4</v>
      </c>
      <c r="L1547" s="2" t="s">
        <v>38</v>
      </c>
      <c r="M1547" s="4">
        <v>4758.2</v>
      </c>
      <c r="N1547" s="4">
        <v>5805.01</v>
      </c>
      <c r="O1547" s="4">
        <v>19032.8</v>
      </c>
      <c r="P1547" s="4">
        <v>23220.02</v>
      </c>
    </row>
    <row r="1548" spans="1:16" x14ac:dyDescent="0.25">
      <c r="A1548" s="2" t="s">
        <v>6418</v>
      </c>
      <c r="B1548" s="3">
        <v>46232</v>
      </c>
      <c r="C1548" s="2" t="s">
        <v>905</v>
      </c>
      <c r="D1548" s="2" t="s">
        <v>18</v>
      </c>
      <c r="E1548" s="2" t="s">
        <v>4334</v>
      </c>
      <c r="F1548" s="3">
        <v>46234</v>
      </c>
      <c r="G1548" s="2">
        <v>31</v>
      </c>
      <c r="H1548" s="2" t="s">
        <v>6450</v>
      </c>
      <c r="I1548" s="2"/>
      <c r="J1548" s="2"/>
      <c r="K1548" s="2">
        <v>20</v>
      </c>
      <c r="L1548" s="2" t="s">
        <v>38</v>
      </c>
      <c r="M1548" s="4">
        <v>9136.1299999999992</v>
      </c>
      <c r="N1548" s="4">
        <v>11146.08</v>
      </c>
      <c r="O1548" s="4">
        <v>182722.6</v>
      </c>
      <c r="P1548" s="4">
        <v>222921.57</v>
      </c>
    </row>
    <row r="1549" spans="1:16" x14ac:dyDescent="0.25">
      <c r="A1549" s="2" t="s">
        <v>6418</v>
      </c>
      <c r="B1549" s="3">
        <v>46232</v>
      </c>
      <c r="C1549" s="2" t="s">
        <v>905</v>
      </c>
      <c r="D1549" s="2" t="s">
        <v>18</v>
      </c>
      <c r="E1549" s="2" t="s">
        <v>4334</v>
      </c>
      <c r="F1549" s="3">
        <v>46234</v>
      </c>
      <c r="G1549" s="2">
        <v>32</v>
      </c>
      <c r="H1549" s="2" t="s">
        <v>6451</v>
      </c>
      <c r="I1549" s="2"/>
      <c r="J1549" s="2"/>
      <c r="K1549" s="2">
        <v>0.2</v>
      </c>
      <c r="L1549" s="2" t="s">
        <v>6420</v>
      </c>
      <c r="M1549" s="4">
        <v>826.2</v>
      </c>
      <c r="N1549" s="4">
        <v>1007.95</v>
      </c>
      <c r="O1549" s="4">
        <v>165.24</v>
      </c>
      <c r="P1549" s="4">
        <v>201.59</v>
      </c>
    </row>
    <row r="1550" spans="1:16" x14ac:dyDescent="0.25">
      <c r="A1550" s="2" t="s">
        <v>6418</v>
      </c>
      <c r="B1550" s="3">
        <v>46232</v>
      </c>
      <c r="C1550" s="2" t="s">
        <v>905</v>
      </c>
      <c r="D1550" s="2" t="s">
        <v>18</v>
      </c>
      <c r="E1550" s="2" t="s">
        <v>4334</v>
      </c>
      <c r="F1550" s="3">
        <v>46234</v>
      </c>
      <c r="G1550" s="2">
        <v>33</v>
      </c>
      <c r="H1550" s="2" t="s">
        <v>6452</v>
      </c>
      <c r="I1550" s="2"/>
      <c r="J1550" s="2"/>
      <c r="K1550" s="2">
        <v>1.8</v>
      </c>
      <c r="L1550" s="2" t="s">
        <v>6420</v>
      </c>
      <c r="M1550" s="4">
        <v>610.20000000000005</v>
      </c>
      <c r="N1550" s="4">
        <v>744.44</v>
      </c>
      <c r="O1550" s="4">
        <v>1098.3599999999999</v>
      </c>
      <c r="P1550" s="4">
        <v>1340</v>
      </c>
    </row>
    <row r="1551" spans="1:16" x14ac:dyDescent="0.25">
      <c r="A1551" s="2" t="s">
        <v>6418</v>
      </c>
      <c r="B1551" s="3">
        <v>46232</v>
      </c>
      <c r="C1551" s="2" t="s">
        <v>905</v>
      </c>
      <c r="D1551" s="2" t="s">
        <v>18</v>
      </c>
      <c r="E1551" s="2" t="s">
        <v>4334</v>
      </c>
      <c r="F1551" s="3">
        <v>46234</v>
      </c>
      <c r="G1551" s="2">
        <v>34</v>
      </c>
      <c r="H1551" s="2" t="s">
        <v>6453</v>
      </c>
      <c r="I1551" s="2" t="s">
        <v>6454</v>
      </c>
      <c r="J1551" s="2"/>
      <c r="K1551" s="2">
        <v>1</v>
      </c>
      <c r="L1551" s="2" t="s">
        <v>73</v>
      </c>
      <c r="M1551" s="4">
        <v>22131.14</v>
      </c>
      <c r="N1551" s="4">
        <v>26999.99</v>
      </c>
      <c r="O1551" s="4">
        <v>22131.14</v>
      </c>
      <c r="P1551" s="4">
        <v>26999.99</v>
      </c>
    </row>
    <row r="1552" spans="1:16" x14ac:dyDescent="0.25">
      <c r="A1552" s="2" t="s">
        <v>6418</v>
      </c>
      <c r="B1552" s="3">
        <v>46232</v>
      </c>
      <c r="C1552" s="2" t="s">
        <v>905</v>
      </c>
      <c r="D1552" s="2" t="s">
        <v>18</v>
      </c>
      <c r="E1552" s="2" t="s">
        <v>4334</v>
      </c>
      <c r="F1552" s="3">
        <v>46234</v>
      </c>
      <c r="G1552" s="2">
        <v>35</v>
      </c>
      <c r="H1552" s="2" t="s">
        <v>6455</v>
      </c>
      <c r="I1552" s="2"/>
      <c r="J1552" s="2"/>
      <c r="K1552" s="2">
        <v>1</v>
      </c>
      <c r="L1552" s="2" t="s">
        <v>38</v>
      </c>
      <c r="M1552" s="4">
        <v>1476.23</v>
      </c>
      <c r="N1552" s="4">
        <v>1801</v>
      </c>
      <c r="O1552" s="4">
        <v>1476.23</v>
      </c>
      <c r="P1552" s="4">
        <v>1801</v>
      </c>
    </row>
    <row r="1553" spans="1:16" x14ac:dyDescent="0.25">
      <c r="A1553" s="2" t="s">
        <v>6418</v>
      </c>
      <c r="B1553" s="3">
        <v>46232</v>
      </c>
      <c r="C1553" s="2" t="s">
        <v>905</v>
      </c>
      <c r="D1553" s="2" t="s">
        <v>18</v>
      </c>
      <c r="E1553" s="2" t="s">
        <v>4334</v>
      </c>
      <c r="F1553" s="3">
        <v>46234</v>
      </c>
      <c r="G1553" s="2">
        <v>36</v>
      </c>
      <c r="H1553" s="2" t="s">
        <v>6456</v>
      </c>
      <c r="I1553" s="2"/>
      <c r="J1553" s="2"/>
      <c r="K1553" s="2">
        <v>57.9</v>
      </c>
      <c r="L1553" s="2" t="s">
        <v>6420</v>
      </c>
      <c r="M1553" s="4">
        <v>545.24</v>
      </c>
      <c r="N1553" s="4">
        <v>665.19</v>
      </c>
      <c r="O1553" s="4">
        <v>31569.4</v>
      </c>
      <c r="P1553" s="4">
        <v>38514.67</v>
      </c>
    </row>
    <row r="1554" spans="1:16" x14ac:dyDescent="0.25">
      <c r="A1554" s="2" t="s">
        <v>6418</v>
      </c>
      <c r="B1554" s="3">
        <v>46232</v>
      </c>
      <c r="C1554" s="2" t="s">
        <v>905</v>
      </c>
      <c r="D1554" s="2" t="s">
        <v>18</v>
      </c>
      <c r="E1554" s="2" t="s">
        <v>4334</v>
      </c>
      <c r="F1554" s="3">
        <v>46234</v>
      </c>
      <c r="G1554" s="2">
        <v>37</v>
      </c>
      <c r="H1554" s="2" t="s">
        <v>6457</v>
      </c>
      <c r="I1554" s="2"/>
      <c r="J1554" s="2"/>
      <c r="K1554" s="2">
        <v>59.2</v>
      </c>
      <c r="L1554" s="2" t="s">
        <v>6420</v>
      </c>
      <c r="M1554" s="4">
        <v>1232.19</v>
      </c>
      <c r="N1554" s="4">
        <v>1503.27</v>
      </c>
      <c r="O1554" s="4">
        <v>72945.649999999994</v>
      </c>
      <c r="P1554" s="4">
        <v>88993.69</v>
      </c>
    </row>
    <row r="1555" spans="1:16" x14ac:dyDescent="0.25">
      <c r="A1555" s="2" t="s">
        <v>6418</v>
      </c>
      <c r="B1555" s="3">
        <v>46232</v>
      </c>
      <c r="C1555" s="2" t="s">
        <v>905</v>
      </c>
      <c r="D1555" s="2" t="s">
        <v>18</v>
      </c>
      <c r="E1555" s="2" t="s">
        <v>4334</v>
      </c>
      <c r="F1555" s="3">
        <v>46234</v>
      </c>
      <c r="G1555" s="2">
        <v>38</v>
      </c>
      <c r="H1555" s="2" t="s">
        <v>6458</v>
      </c>
      <c r="I1555" s="2"/>
      <c r="J1555" s="2"/>
      <c r="K1555" s="2">
        <v>0.5</v>
      </c>
      <c r="L1555" s="2" t="s">
        <v>6420</v>
      </c>
      <c r="M1555" s="4">
        <v>972.15</v>
      </c>
      <c r="N1555" s="4">
        <v>1186.04</v>
      </c>
      <c r="O1555" s="4">
        <v>486.08</v>
      </c>
      <c r="P1555" s="4">
        <v>593.02</v>
      </c>
    </row>
    <row r="1556" spans="1:16" x14ac:dyDescent="0.25">
      <c r="A1556" s="2" t="s">
        <v>6418</v>
      </c>
      <c r="B1556" s="3">
        <v>46232</v>
      </c>
      <c r="C1556" s="2" t="s">
        <v>905</v>
      </c>
      <c r="D1556" s="2" t="s">
        <v>18</v>
      </c>
      <c r="E1556" s="2" t="s">
        <v>4334</v>
      </c>
      <c r="F1556" s="3">
        <v>46234</v>
      </c>
      <c r="G1556" s="2">
        <v>39</v>
      </c>
      <c r="H1556" s="2" t="s">
        <v>6459</v>
      </c>
      <c r="I1556" s="2"/>
      <c r="J1556" s="2"/>
      <c r="K1556" s="2">
        <v>316.3</v>
      </c>
      <c r="L1556" s="2" t="s">
        <v>6420</v>
      </c>
      <c r="M1556" s="4">
        <v>312.58999999999997</v>
      </c>
      <c r="N1556" s="4">
        <v>381.36</v>
      </c>
      <c r="O1556" s="4">
        <v>98872.22</v>
      </c>
      <c r="P1556" s="4">
        <v>120624.11</v>
      </c>
    </row>
    <row r="1557" spans="1:16" x14ac:dyDescent="0.25">
      <c r="A1557" s="2" t="s">
        <v>6418</v>
      </c>
      <c r="B1557" s="3">
        <v>46232</v>
      </c>
      <c r="C1557" s="2" t="s">
        <v>905</v>
      </c>
      <c r="D1557" s="2" t="s">
        <v>18</v>
      </c>
      <c r="E1557" s="2" t="s">
        <v>4334</v>
      </c>
      <c r="F1557" s="3">
        <v>46234</v>
      </c>
      <c r="G1557" s="2">
        <v>40</v>
      </c>
      <c r="H1557" s="2" t="s">
        <v>6460</v>
      </c>
      <c r="I1557" s="2"/>
      <c r="J1557" s="2"/>
      <c r="K1557" s="2">
        <v>1</v>
      </c>
      <c r="L1557" s="2" t="s">
        <v>38</v>
      </c>
      <c r="M1557" s="4">
        <v>34270.43</v>
      </c>
      <c r="N1557" s="4">
        <v>41809.919999999998</v>
      </c>
      <c r="O1557" s="4">
        <v>34270.43</v>
      </c>
      <c r="P1557" s="4">
        <v>41809.919999999998</v>
      </c>
    </row>
    <row r="1558" spans="1:16" x14ac:dyDescent="0.25">
      <c r="A1558" s="2" t="s">
        <v>6418</v>
      </c>
      <c r="B1558" s="3">
        <v>46232</v>
      </c>
      <c r="C1558" s="2" t="s">
        <v>905</v>
      </c>
      <c r="D1558" s="2" t="s">
        <v>18</v>
      </c>
      <c r="E1558" s="2" t="s">
        <v>4334</v>
      </c>
      <c r="F1558" s="3">
        <v>46234</v>
      </c>
      <c r="G1558" s="2">
        <v>41</v>
      </c>
      <c r="H1558" s="2" t="s">
        <v>6461</v>
      </c>
      <c r="I1558" s="2"/>
      <c r="J1558" s="2"/>
      <c r="K1558" s="2">
        <v>1</v>
      </c>
      <c r="L1558" s="2" t="s">
        <v>38</v>
      </c>
      <c r="M1558" s="4">
        <v>19384.650000000001</v>
      </c>
      <c r="N1558" s="4">
        <v>23649.27</v>
      </c>
      <c r="O1558" s="4">
        <v>19384.650000000001</v>
      </c>
      <c r="P1558" s="4">
        <v>23649.27</v>
      </c>
    </row>
    <row r="1559" spans="1:16" x14ac:dyDescent="0.25">
      <c r="A1559" s="2" t="s">
        <v>6418</v>
      </c>
      <c r="B1559" s="3">
        <v>46232</v>
      </c>
      <c r="C1559" s="2" t="s">
        <v>905</v>
      </c>
      <c r="D1559" s="2" t="s">
        <v>18</v>
      </c>
      <c r="E1559" s="2" t="s">
        <v>4334</v>
      </c>
      <c r="F1559" s="3">
        <v>46234</v>
      </c>
      <c r="G1559" s="2">
        <v>42</v>
      </c>
      <c r="H1559" s="2" t="s">
        <v>6462</v>
      </c>
      <c r="I1559" s="2"/>
      <c r="J1559" s="2"/>
      <c r="K1559" s="2">
        <v>2</v>
      </c>
      <c r="L1559" s="2" t="s">
        <v>38</v>
      </c>
      <c r="M1559" s="4">
        <v>4522.5</v>
      </c>
      <c r="N1559" s="4">
        <v>5517.45</v>
      </c>
      <c r="O1559" s="4">
        <v>9045</v>
      </c>
      <c r="P1559" s="4">
        <v>11034.9</v>
      </c>
    </row>
    <row r="1560" spans="1:16" x14ac:dyDescent="0.25">
      <c r="A1560" s="2" t="s">
        <v>6418</v>
      </c>
      <c r="B1560" s="3">
        <v>46232</v>
      </c>
      <c r="C1560" s="2" t="s">
        <v>905</v>
      </c>
      <c r="D1560" s="2" t="s">
        <v>18</v>
      </c>
      <c r="E1560" s="2" t="s">
        <v>4334</v>
      </c>
      <c r="F1560" s="3">
        <v>46234</v>
      </c>
      <c r="G1560" s="2">
        <v>43</v>
      </c>
      <c r="H1560" s="2" t="s">
        <v>6463</v>
      </c>
      <c r="I1560" s="2"/>
      <c r="J1560" s="2"/>
      <c r="K1560" s="2">
        <v>1</v>
      </c>
      <c r="L1560" s="2" t="s">
        <v>38</v>
      </c>
      <c r="M1560" s="4">
        <v>2632.5</v>
      </c>
      <c r="N1560" s="4">
        <v>3211.65</v>
      </c>
      <c r="O1560" s="4">
        <v>2632.5</v>
      </c>
      <c r="P1560" s="4">
        <v>3211.65</v>
      </c>
    </row>
    <row r="1561" spans="1:16" x14ac:dyDescent="0.25">
      <c r="A1561" s="2" t="s">
        <v>6418</v>
      </c>
      <c r="B1561" s="3">
        <v>46232</v>
      </c>
      <c r="C1561" s="2" t="s">
        <v>905</v>
      </c>
      <c r="D1561" s="2" t="s">
        <v>18</v>
      </c>
      <c r="E1561" s="2" t="s">
        <v>4334</v>
      </c>
      <c r="F1561" s="3">
        <v>46234</v>
      </c>
      <c r="G1561" s="2">
        <v>44</v>
      </c>
      <c r="H1561" s="2" t="s">
        <v>6464</v>
      </c>
      <c r="I1561" s="2"/>
      <c r="J1561" s="2"/>
      <c r="K1561" s="2">
        <v>2</v>
      </c>
      <c r="L1561" s="2" t="s">
        <v>38</v>
      </c>
      <c r="M1561" s="4">
        <v>1476.9</v>
      </c>
      <c r="N1561" s="4">
        <v>1801.82</v>
      </c>
      <c r="O1561" s="4">
        <v>2953.8</v>
      </c>
      <c r="P1561" s="4">
        <v>3603.64</v>
      </c>
    </row>
    <row r="1562" spans="1:16" x14ac:dyDescent="0.25">
      <c r="A1562" s="2" t="s">
        <v>6418</v>
      </c>
      <c r="B1562" s="3">
        <v>46232</v>
      </c>
      <c r="C1562" s="2" t="s">
        <v>905</v>
      </c>
      <c r="D1562" s="2" t="s">
        <v>18</v>
      </c>
      <c r="E1562" s="2" t="s">
        <v>4334</v>
      </c>
      <c r="F1562" s="3">
        <v>46234</v>
      </c>
      <c r="G1562" s="2">
        <v>45</v>
      </c>
      <c r="H1562" s="2" t="s">
        <v>6465</v>
      </c>
      <c r="I1562" s="2"/>
      <c r="J1562" s="2"/>
      <c r="K1562" s="2">
        <v>2</v>
      </c>
      <c r="L1562" s="2" t="s">
        <v>38</v>
      </c>
      <c r="M1562" s="4">
        <v>1561.95</v>
      </c>
      <c r="N1562" s="4">
        <v>1905.58</v>
      </c>
      <c r="O1562" s="4">
        <v>3123.9</v>
      </c>
      <c r="P1562" s="4">
        <v>3811.16</v>
      </c>
    </row>
    <row r="1563" spans="1:16" x14ac:dyDescent="0.25">
      <c r="A1563" s="2" t="s">
        <v>6418</v>
      </c>
      <c r="B1563" s="3">
        <v>46232</v>
      </c>
      <c r="C1563" s="2" t="s">
        <v>905</v>
      </c>
      <c r="D1563" s="2" t="s">
        <v>18</v>
      </c>
      <c r="E1563" s="2" t="s">
        <v>4334</v>
      </c>
      <c r="F1563" s="3">
        <v>46234</v>
      </c>
      <c r="G1563" s="2">
        <v>46</v>
      </c>
      <c r="H1563" s="2" t="s">
        <v>6466</v>
      </c>
      <c r="I1563" s="2"/>
      <c r="J1563" s="2"/>
      <c r="K1563" s="2">
        <v>1</v>
      </c>
      <c r="L1563" s="2" t="s">
        <v>38</v>
      </c>
      <c r="M1563" s="4">
        <v>650.70000000000005</v>
      </c>
      <c r="N1563" s="4">
        <v>793.85</v>
      </c>
      <c r="O1563" s="4">
        <v>650.70000000000005</v>
      </c>
      <c r="P1563" s="4">
        <v>793.85</v>
      </c>
    </row>
    <row r="1564" spans="1:16" x14ac:dyDescent="0.25">
      <c r="A1564" s="2" t="s">
        <v>6418</v>
      </c>
      <c r="B1564" s="3">
        <v>46232</v>
      </c>
      <c r="C1564" s="2" t="s">
        <v>905</v>
      </c>
      <c r="D1564" s="2" t="s">
        <v>18</v>
      </c>
      <c r="E1564" s="2" t="s">
        <v>4334</v>
      </c>
      <c r="F1564" s="3">
        <v>46234</v>
      </c>
      <c r="G1564" s="2">
        <v>47</v>
      </c>
      <c r="H1564" s="2" t="s">
        <v>6467</v>
      </c>
      <c r="I1564" s="2"/>
      <c r="J1564" s="2"/>
      <c r="K1564" s="2">
        <v>84.5</v>
      </c>
      <c r="L1564" s="2" t="s">
        <v>6420</v>
      </c>
      <c r="M1564" s="4">
        <v>7133.25</v>
      </c>
      <c r="N1564" s="4">
        <v>8702.57</v>
      </c>
      <c r="O1564" s="4">
        <v>602759.63</v>
      </c>
      <c r="P1564" s="4">
        <v>735366.75</v>
      </c>
    </row>
    <row r="1565" spans="1:16" x14ac:dyDescent="0.25">
      <c r="A1565" s="2" t="s">
        <v>6418</v>
      </c>
      <c r="B1565" s="3">
        <v>46232</v>
      </c>
      <c r="C1565" s="2" t="s">
        <v>905</v>
      </c>
      <c r="D1565" s="2" t="s">
        <v>18</v>
      </c>
      <c r="E1565" s="2" t="s">
        <v>4334</v>
      </c>
      <c r="F1565" s="3">
        <v>46234</v>
      </c>
      <c r="G1565" s="2">
        <v>48</v>
      </c>
      <c r="H1565" s="2" t="s">
        <v>6468</v>
      </c>
      <c r="I1565" s="2"/>
      <c r="J1565" s="2"/>
      <c r="K1565" s="2">
        <v>34</v>
      </c>
      <c r="L1565" s="2" t="s">
        <v>6420</v>
      </c>
      <c r="M1565" s="4">
        <v>7404.33</v>
      </c>
      <c r="N1565" s="4">
        <v>9033.2800000000007</v>
      </c>
      <c r="O1565" s="4">
        <v>251747.22</v>
      </c>
      <c r="P1565" s="4">
        <v>307131.61</v>
      </c>
    </row>
    <row r="1566" spans="1:16" x14ac:dyDescent="0.25">
      <c r="A1566" s="2" t="s">
        <v>6418</v>
      </c>
      <c r="B1566" s="3">
        <v>46232</v>
      </c>
      <c r="C1566" s="2" t="s">
        <v>905</v>
      </c>
      <c r="D1566" s="2" t="s">
        <v>18</v>
      </c>
      <c r="E1566" s="2" t="s">
        <v>4334</v>
      </c>
      <c r="F1566" s="3">
        <v>46234</v>
      </c>
      <c r="G1566" s="2">
        <v>49</v>
      </c>
      <c r="H1566" s="2" t="s">
        <v>6469</v>
      </c>
      <c r="I1566" s="2"/>
      <c r="J1566" s="2"/>
      <c r="K1566" s="2">
        <v>6</v>
      </c>
      <c r="L1566" s="2" t="s">
        <v>38</v>
      </c>
      <c r="M1566" s="4">
        <v>1327.87</v>
      </c>
      <c r="N1566" s="4">
        <v>1620</v>
      </c>
      <c r="O1566" s="4">
        <v>7967.22</v>
      </c>
      <c r="P1566" s="4">
        <v>9720.01</v>
      </c>
    </row>
    <row r="1567" spans="1:16" x14ac:dyDescent="0.25">
      <c r="A1567" s="2" t="s">
        <v>6418</v>
      </c>
      <c r="B1567" s="3">
        <v>46232</v>
      </c>
      <c r="C1567" s="2" t="s">
        <v>905</v>
      </c>
      <c r="D1567" s="2" t="s">
        <v>18</v>
      </c>
      <c r="E1567" s="2" t="s">
        <v>4334</v>
      </c>
      <c r="F1567" s="3">
        <v>46234</v>
      </c>
      <c r="G1567" s="2">
        <v>50</v>
      </c>
      <c r="H1567" s="2" t="s">
        <v>6470</v>
      </c>
      <c r="I1567" s="2"/>
      <c r="J1567" s="2"/>
      <c r="K1567" s="2">
        <v>1.8</v>
      </c>
      <c r="L1567" s="2" t="s">
        <v>6420</v>
      </c>
      <c r="M1567" s="4">
        <v>1680.75</v>
      </c>
      <c r="N1567" s="4">
        <v>2050.52</v>
      </c>
      <c r="O1567" s="4">
        <v>3025.35</v>
      </c>
      <c r="P1567" s="4">
        <v>3690.93</v>
      </c>
    </row>
    <row r="1568" spans="1:16" x14ac:dyDescent="0.25">
      <c r="A1568" s="2" t="s">
        <v>6418</v>
      </c>
      <c r="B1568" s="3">
        <v>46232</v>
      </c>
      <c r="C1568" s="2" t="s">
        <v>905</v>
      </c>
      <c r="D1568" s="2" t="s">
        <v>18</v>
      </c>
      <c r="E1568" s="2" t="s">
        <v>4334</v>
      </c>
      <c r="F1568" s="3">
        <v>46234</v>
      </c>
      <c r="G1568" s="2">
        <v>51</v>
      </c>
      <c r="H1568" s="2" t="s">
        <v>6471</v>
      </c>
      <c r="I1568" s="2"/>
      <c r="J1568" s="2"/>
      <c r="K1568" s="2">
        <v>7</v>
      </c>
      <c r="L1568" s="2" t="s">
        <v>38</v>
      </c>
      <c r="M1568" s="4">
        <v>344.25</v>
      </c>
      <c r="N1568" s="4">
        <v>419.99</v>
      </c>
      <c r="O1568" s="4">
        <v>2409.75</v>
      </c>
      <c r="P1568" s="4">
        <v>2939.9</v>
      </c>
    </row>
    <row r="1569" spans="1:16" x14ac:dyDescent="0.25">
      <c r="A1569" s="2" t="s">
        <v>6418</v>
      </c>
      <c r="B1569" s="3">
        <v>46232</v>
      </c>
      <c r="C1569" s="2" t="s">
        <v>905</v>
      </c>
      <c r="D1569" s="2" t="s">
        <v>18</v>
      </c>
      <c r="E1569" s="2" t="s">
        <v>4334</v>
      </c>
      <c r="F1569" s="3">
        <v>46234</v>
      </c>
      <c r="G1569" s="2">
        <v>52</v>
      </c>
      <c r="H1569" s="2" t="s">
        <v>6472</v>
      </c>
      <c r="I1569" s="2"/>
      <c r="J1569" s="2"/>
      <c r="K1569" s="2">
        <v>1</v>
      </c>
      <c r="L1569" s="2" t="s">
        <v>38</v>
      </c>
      <c r="M1569" s="4">
        <v>44501.31</v>
      </c>
      <c r="N1569" s="4">
        <v>54291.6</v>
      </c>
      <c r="O1569" s="4">
        <v>44501.31</v>
      </c>
      <c r="P1569" s="4">
        <v>54291.6</v>
      </c>
    </row>
    <row r="1570" spans="1:16" x14ac:dyDescent="0.25">
      <c r="A1570" s="2" t="s">
        <v>6473</v>
      </c>
      <c r="B1570" s="3">
        <v>46232</v>
      </c>
      <c r="C1570" s="2" t="s">
        <v>17</v>
      </c>
      <c r="D1570" s="2" t="s">
        <v>18</v>
      </c>
      <c r="E1570" s="2" t="s">
        <v>4334</v>
      </c>
      <c r="F1570" s="3">
        <v>46253</v>
      </c>
      <c r="G1570" s="2">
        <v>1</v>
      </c>
      <c r="H1570" s="2" t="s">
        <v>6474</v>
      </c>
      <c r="I1570" s="2"/>
      <c r="J1570" s="2"/>
      <c r="K1570" s="2">
        <v>1</v>
      </c>
      <c r="L1570" s="2" t="s">
        <v>73</v>
      </c>
      <c r="M1570" s="4">
        <v>19001.97</v>
      </c>
      <c r="N1570" s="4">
        <v>23182.400000000001</v>
      </c>
      <c r="O1570" s="4">
        <v>19001.97</v>
      </c>
      <c r="P1570" s="4">
        <v>23182.400000000001</v>
      </c>
    </row>
    <row r="1571" spans="1:16" x14ac:dyDescent="0.25">
      <c r="A1571" s="2" t="s">
        <v>6473</v>
      </c>
      <c r="B1571" s="3">
        <v>46232</v>
      </c>
      <c r="C1571" s="2" t="s">
        <v>17</v>
      </c>
      <c r="D1571" s="2" t="s">
        <v>18</v>
      </c>
      <c r="E1571" s="2" t="s">
        <v>4334</v>
      </c>
      <c r="F1571" s="3">
        <v>46253</v>
      </c>
      <c r="G1571" s="2">
        <v>2</v>
      </c>
      <c r="H1571" s="2" t="s">
        <v>6475</v>
      </c>
      <c r="I1571" s="2"/>
      <c r="J1571" s="2"/>
      <c r="K1571" s="2">
        <v>1</v>
      </c>
      <c r="L1571" s="2" t="s">
        <v>73</v>
      </c>
      <c r="M1571" s="4">
        <v>9719.84</v>
      </c>
      <c r="N1571" s="4">
        <v>11858.2</v>
      </c>
      <c r="O1571" s="4">
        <v>9719.84</v>
      </c>
      <c r="P1571" s="4">
        <v>11858.2</v>
      </c>
    </row>
    <row r="1572" spans="1:16" x14ac:dyDescent="0.25">
      <c r="A1572" s="2" t="s">
        <v>6473</v>
      </c>
      <c r="B1572" s="3">
        <v>46232</v>
      </c>
      <c r="C1572" s="2" t="s">
        <v>17</v>
      </c>
      <c r="D1572" s="2" t="s">
        <v>18</v>
      </c>
      <c r="E1572" s="2" t="s">
        <v>4334</v>
      </c>
      <c r="F1572" s="3">
        <v>46253</v>
      </c>
      <c r="G1572" s="2">
        <v>3</v>
      </c>
      <c r="H1572" s="2" t="s">
        <v>6476</v>
      </c>
      <c r="I1572" s="2"/>
      <c r="J1572" s="2"/>
      <c r="K1572" s="2">
        <v>1</v>
      </c>
      <c r="L1572" s="2" t="s">
        <v>73</v>
      </c>
      <c r="M1572" s="4">
        <v>18665.759999999998</v>
      </c>
      <c r="N1572" s="4">
        <v>22772.23</v>
      </c>
      <c r="O1572" s="4">
        <v>18665.759999999998</v>
      </c>
      <c r="P1572" s="4">
        <v>22772.23</v>
      </c>
    </row>
    <row r="1573" spans="1:16" x14ac:dyDescent="0.25">
      <c r="A1573" s="2" t="s">
        <v>6473</v>
      </c>
      <c r="B1573" s="3">
        <v>46232</v>
      </c>
      <c r="C1573" s="2" t="s">
        <v>17</v>
      </c>
      <c r="D1573" s="2" t="s">
        <v>18</v>
      </c>
      <c r="E1573" s="2" t="s">
        <v>4334</v>
      </c>
      <c r="F1573" s="3">
        <v>46253</v>
      </c>
      <c r="G1573" s="2">
        <v>4</v>
      </c>
      <c r="H1573" s="2" t="s">
        <v>6477</v>
      </c>
      <c r="I1573" s="2"/>
      <c r="J1573" s="2"/>
      <c r="K1573" s="2">
        <v>1</v>
      </c>
      <c r="L1573" s="2" t="s">
        <v>73</v>
      </c>
      <c r="M1573" s="4">
        <v>15774.87</v>
      </c>
      <c r="N1573" s="4">
        <v>19245.34</v>
      </c>
      <c r="O1573" s="4">
        <v>15774.87</v>
      </c>
      <c r="P1573" s="4">
        <v>19245.34</v>
      </c>
    </row>
    <row r="1574" spans="1:16" x14ac:dyDescent="0.25">
      <c r="A1574" s="2" t="s">
        <v>6473</v>
      </c>
      <c r="B1574" s="3">
        <v>46232</v>
      </c>
      <c r="C1574" s="2" t="s">
        <v>17</v>
      </c>
      <c r="D1574" s="2" t="s">
        <v>18</v>
      </c>
      <c r="E1574" s="2" t="s">
        <v>4334</v>
      </c>
      <c r="F1574" s="3">
        <v>46253</v>
      </c>
      <c r="G1574" s="2">
        <v>5</v>
      </c>
      <c r="H1574" s="2" t="s">
        <v>6478</v>
      </c>
      <c r="I1574" s="2"/>
      <c r="J1574" s="2"/>
      <c r="K1574" s="2">
        <v>1</v>
      </c>
      <c r="L1574" s="2" t="s">
        <v>73</v>
      </c>
      <c r="M1574" s="4">
        <v>1570513.01</v>
      </c>
      <c r="N1574" s="4">
        <v>1916025.87</v>
      </c>
      <c r="O1574" s="4">
        <v>1570513.01</v>
      </c>
      <c r="P1574" s="4">
        <v>1916025.87</v>
      </c>
    </row>
    <row r="1575" spans="1:16" x14ac:dyDescent="0.25">
      <c r="A1575" s="2" t="s">
        <v>6473</v>
      </c>
      <c r="B1575" s="3">
        <v>46232</v>
      </c>
      <c r="C1575" s="2" t="s">
        <v>17</v>
      </c>
      <c r="D1575" s="2" t="s">
        <v>18</v>
      </c>
      <c r="E1575" s="2" t="s">
        <v>4334</v>
      </c>
      <c r="F1575" s="3">
        <v>46253</v>
      </c>
      <c r="G1575" s="2">
        <v>6</v>
      </c>
      <c r="H1575" s="2" t="s">
        <v>6479</v>
      </c>
      <c r="I1575" s="2"/>
      <c r="J1575" s="2"/>
      <c r="K1575" s="2">
        <v>1</v>
      </c>
      <c r="L1575" s="2" t="s">
        <v>73</v>
      </c>
      <c r="M1575" s="4">
        <v>334028.59999999998</v>
      </c>
      <c r="N1575" s="4">
        <v>407514.89</v>
      </c>
      <c r="O1575" s="4">
        <v>334028.59999999998</v>
      </c>
      <c r="P1575" s="4">
        <v>407514.89</v>
      </c>
    </row>
    <row r="1576" spans="1:16" x14ac:dyDescent="0.25">
      <c r="A1576" s="2" t="s">
        <v>6480</v>
      </c>
      <c r="B1576" s="3">
        <v>46232</v>
      </c>
      <c r="C1576" s="2" t="s">
        <v>905</v>
      </c>
      <c r="D1576" s="2" t="s">
        <v>18</v>
      </c>
      <c r="E1576" s="2" t="s">
        <v>19</v>
      </c>
      <c r="F1576" s="3">
        <v>46236</v>
      </c>
      <c r="G1576" s="2">
        <v>1</v>
      </c>
      <c r="H1576" s="2" t="s">
        <v>6481</v>
      </c>
      <c r="I1576" s="2"/>
      <c r="J1576" s="2"/>
      <c r="K1576" s="2">
        <v>24</v>
      </c>
      <c r="L1576" s="2" t="s">
        <v>38</v>
      </c>
      <c r="M1576" s="4">
        <v>84.03</v>
      </c>
      <c r="N1576" s="4">
        <v>102.52</v>
      </c>
      <c r="O1576" s="4">
        <v>2016.72</v>
      </c>
      <c r="P1576" s="4">
        <v>2460.4</v>
      </c>
    </row>
    <row r="1577" spans="1:16" x14ac:dyDescent="0.25">
      <c r="A1577" s="2" t="s">
        <v>6480</v>
      </c>
      <c r="B1577" s="3">
        <v>46232</v>
      </c>
      <c r="C1577" s="2" t="s">
        <v>905</v>
      </c>
      <c r="D1577" s="2" t="s">
        <v>18</v>
      </c>
      <c r="E1577" s="2" t="s">
        <v>19</v>
      </c>
      <c r="F1577" s="3">
        <v>46236</v>
      </c>
      <c r="G1577" s="2">
        <v>2</v>
      </c>
      <c r="H1577" s="2" t="s">
        <v>6482</v>
      </c>
      <c r="I1577" s="2"/>
      <c r="J1577" s="2"/>
      <c r="K1577" s="2">
        <v>120</v>
      </c>
      <c r="L1577" s="2" t="s">
        <v>38</v>
      </c>
      <c r="M1577" s="4">
        <v>94.6</v>
      </c>
      <c r="N1577" s="4">
        <v>115.41</v>
      </c>
      <c r="O1577" s="4">
        <v>11352</v>
      </c>
      <c r="P1577" s="4">
        <v>13849.44</v>
      </c>
    </row>
    <row r="1578" spans="1:16" x14ac:dyDescent="0.25">
      <c r="A1578" s="2" t="s">
        <v>6480</v>
      </c>
      <c r="B1578" s="3">
        <v>46232</v>
      </c>
      <c r="C1578" s="2" t="s">
        <v>905</v>
      </c>
      <c r="D1578" s="2" t="s">
        <v>18</v>
      </c>
      <c r="E1578" s="2" t="s">
        <v>19</v>
      </c>
      <c r="F1578" s="3">
        <v>46236</v>
      </c>
      <c r="G1578" s="2">
        <v>3</v>
      </c>
      <c r="H1578" s="2" t="s">
        <v>6483</v>
      </c>
      <c r="I1578" s="2"/>
      <c r="J1578" s="2"/>
      <c r="K1578" s="2">
        <v>24</v>
      </c>
      <c r="L1578" s="2" t="s">
        <v>38</v>
      </c>
      <c r="M1578" s="4">
        <v>76.55</v>
      </c>
      <c r="N1578" s="4">
        <v>93.39</v>
      </c>
      <c r="O1578" s="4">
        <v>1837.2</v>
      </c>
      <c r="P1578" s="4">
        <v>2241.38</v>
      </c>
    </row>
    <row r="1579" spans="1:16" x14ac:dyDescent="0.25">
      <c r="A1579" s="2" t="s">
        <v>6480</v>
      </c>
      <c r="B1579" s="3">
        <v>46232</v>
      </c>
      <c r="C1579" s="2" t="s">
        <v>905</v>
      </c>
      <c r="D1579" s="2" t="s">
        <v>18</v>
      </c>
      <c r="E1579" s="2" t="s">
        <v>19</v>
      </c>
      <c r="F1579" s="3">
        <v>46236</v>
      </c>
      <c r="G1579" s="2">
        <v>4</v>
      </c>
      <c r="H1579" s="2" t="s">
        <v>6484</v>
      </c>
      <c r="I1579" s="2"/>
      <c r="J1579" s="2"/>
      <c r="K1579" s="2">
        <v>4</v>
      </c>
      <c r="L1579" s="2" t="s">
        <v>38</v>
      </c>
      <c r="M1579" s="4">
        <v>54.62</v>
      </c>
      <c r="N1579" s="4">
        <v>66.64</v>
      </c>
      <c r="O1579" s="4">
        <v>218.48</v>
      </c>
      <c r="P1579" s="4">
        <v>266.55</v>
      </c>
    </row>
    <row r="1580" spans="1:16" x14ac:dyDescent="0.25">
      <c r="A1580" s="2" t="s">
        <v>6480</v>
      </c>
      <c r="B1580" s="3">
        <v>46232</v>
      </c>
      <c r="C1580" s="2" t="s">
        <v>905</v>
      </c>
      <c r="D1580" s="2" t="s">
        <v>18</v>
      </c>
      <c r="E1580" s="2" t="s">
        <v>19</v>
      </c>
      <c r="F1580" s="3">
        <v>46236</v>
      </c>
      <c r="G1580" s="2">
        <v>5</v>
      </c>
      <c r="H1580" s="2" t="s">
        <v>6485</v>
      </c>
      <c r="I1580" s="2"/>
      <c r="J1580" s="2"/>
      <c r="K1580" s="2">
        <v>80</v>
      </c>
      <c r="L1580" s="2" t="s">
        <v>38</v>
      </c>
      <c r="M1580" s="4">
        <v>41.6</v>
      </c>
      <c r="N1580" s="4">
        <v>50.75</v>
      </c>
      <c r="O1580" s="4">
        <v>3328</v>
      </c>
      <c r="P1580" s="4">
        <v>4060.16</v>
      </c>
    </row>
    <row r="1581" spans="1:16" x14ac:dyDescent="0.25">
      <c r="A1581" s="2" t="s">
        <v>6480</v>
      </c>
      <c r="B1581" s="3">
        <v>46232</v>
      </c>
      <c r="C1581" s="2" t="s">
        <v>905</v>
      </c>
      <c r="D1581" s="2" t="s">
        <v>18</v>
      </c>
      <c r="E1581" s="2" t="s">
        <v>19</v>
      </c>
      <c r="F1581" s="3">
        <v>46236</v>
      </c>
      <c r="G1581" s="2">
        <v>6</v>
      </c>
      <c r="H1581" s="2" t="s">
        <v>6486</v>
      </c>
      <c r="I1581" s="2"/>
      <c r="J1581" s="2"/>
      <c r="K1581" s="2">
        <v>69</v>
      </c>
      <c r="L1581" s="2" t="s">
        <v>38</v>
      </c>
      <c r="M1581" s="4">
        <v>39.700000000000003</v>
      </c>
      <c r="N1581" s="4">
        <v>48.43</v>
      </c>
      <c r="O1581" s="4">
        <v>2739.3</v>
      </c>
      <c r="P1581" s="4">
        <v>3341.95</v>
      </c>
    </row>
    <row r="1582" spans="1:16" x14ac:dyDescent="0.25">
      <c r="A1582" s="2" t="s">
        <v>6480</v>
      </c>
      <c r="B1582" s="3">
        <v>46232</v>
      </c>
      <c r="C1582" s="2" t="s">
        <v>905</v>
      </c>
      <c r="D1582" s="2" t="s">
        <v>18</v>
      </c>
      <c r="E1582" s="2" t="s">
        <v>19</v>
      </c>
      <c r="F1582" s="3">
        <v>46236</v>
      </c>
      <c r="G1582" s="2">
        <v>7</v>
      </c>
      <c r="H1582" s="2" t="s">
        <v>6487</v>
      </c>
      <c r="I1582" s="2"/>
      <c r="J1582" s="2"/>
      <c r="K1582" s="2">
        <v>121</v>
      </c>
      <c r="L1582" s="2" t="s">
        <v>38</v>
      </c>
      <c r="M1582" s="4">
        <v>37.22</v>
      </c>
      <c r="N1582" s="4">
        <v>45.41</v>
      </c>
      <c r="O1582" s="4">
        <v>4503.62</v>
      </c>
      <c r="P1582" s="4">
        <v>5494.42</v>
      </c>
    </row>
    <row r="1583" spans="1:16" x14ac:dyDescent="0.25">
      <c r="A1583" s="2" t="s">
        <v>6480</v>
      </c>
      <c r="B1583" s="3">
        <v>46232</v>
      </c>
      <c r="C1583" s="2" t="s">
        <v>905</v>
      </c>
      <c r="D1583" s="2" t="s">
        <v>18</v>
      </c>
      <c r="E1583" s="2" t="s">
        <v>19</v>
      </c>
      <c r="F1583" s="3">
        <v>46236</v>
      </c>
      <c r="G1583" s="2">
        <v>8</v>
      </c>
      <c r="H1583" s="2" t="s">
        <v>6488</v>
      </c>
      <c r="I1583" s="2"/>
      <c r="J1583" s="2"/>
      <c r="K1583" s="2">
        <v>336</v>
      </c>
      <c r="L1583" s="2" t="s">
        <v>38</v>
      </c>
      <c r="M1583" s="4">
        <v>18.72</v>
      </c>
      <c r="N1583" s="4">
        <v>22.84</v>
      </c>
      <c r="O1583" s="4">
        <v>6289.92</v>
      </c>
      <c r="P1583" s="4">
        <v>7673.7</v>
      </c>
    </row>
    <row r="1584" spans="1:16" x14ac:dyDescent="0.25">
      <c r="A1584" s="2" t="s">
        <v>6480</v>
      </c>
      <c r="B1584" s="3">
        <v>46232</v>
      </c>
      <c r="C1584" s="2" t="s">
        <v>905</v>
      </c>
      <c r="D1584" s="2" t="s">
        <v>18</v>
      </c>
      <c r="E1584" s="2" t="s">
        <v>19</v>
      </c>
      <c r="F1584" s="3">
        <v>46236</v>
      </c>
      <c r="G1584" s="2">
        <v>9</v>
      </c>
      <c r="H1584" s="2" t="s">
        <v>6489</v>
      </c>
      <c r="I1584" s="2"/>
      <c r="J1584" s="2"/>
      <c r="K1584" s="2">
        <v>548</v>
      </c>
      <c r="L1584" s="2" t="s">
        <v>38</v>
      </c>
      <c r="M1584" s="4">
        <v>9.6</v>
      </c>
      <c r="N1584" s="4">
        <v>11.71</v>
      </c>
      <c r="O1584" s="4">
        <v>5260.8</v>
      </c>
      <c r="P1584" s="4">
        <v>6418.18</v>
      </c>
    </row>
    <row r="1585" spans="1:16" x14ac:dyDescent="0.25">
      <c r="A1585" s="2" t="s">
        <v>6480</v>
      </c>
      <c r="B1585" s="3">
        <v>46232</v>
      </c>
      <c r="C1585" s="2" t="s">
        <v>905</v>
      </c>
      <c r="D1585" s="2" t="s">
        <v>18</v>
      </c>
      <c r="E1585" s="2" t="s">
        <v>19</v>
      </c>
      <c r="F1585" s="3">
        <v>46236</v>
      </c>
      <c r="G1585" s="2">
        <v>10</v>
      </c>
      <c r="H1585" s="2" t="s">
        <v>6490</v>
      </c>
      <c r="I1585" s="2"/>
      <c r="J1585" s="2"/>
      <c r="K1585" s="2">
        <v>336</v>
      </c>
      <c r="L1585" s="2" t="s">
        <v>38</v>
      </c>
      <c r="M1585" s="4">
        <v>6.19</v>
      </c>
      <c r="N1585" s="4">
        <v>7.55</v>
      </c>
      <c r="O1585" s="4">
        <v>2079.84</v>
      </c>
      <c r="P1585" s="4">
        <v>2537.4</v>
      </c>
    </row>
    <row r="1586" spans="1:16" x14ac:dyDescent="0.25">
      <c r="A1586" s="2" t="s">
        <v>6480</v>
      </c>
      <c r="B1586" s="3">
        <v>46232</v>
      </c>
      <c r="C1586" s="2" t="s">
        <v>905</v>
      </c>
      <c r="D1586" s="2" t="s">
        <v>18</v>
      </c>
      <c r="E1586" s="2" t="s">
        <v>19</v>
      </c>
      <c r="F1586" s="3">
        <v>46236</v>
      </c>
      <c r="G1586" s="2">
        <v>11</v>
      </c>
      <c r="H1586" s="2" t="s">
        <v>6491</v>
      </c>
      <c r="I1586" s="2"/>
      <c r="J1586" s="2"/>
      <c r="K1586" s="2">
        <v>548</v>
      </c>
      <c r="L1586" s="2" t="s">
        <v>38</v>
      </c>
      <c r="M1586" s="4">
        <v>3.28</v>
      </c>
      <c r="N1586" s="4">
        <v>4</v>
      </c>
      <c r="O1586" s="4">
        <v>1797.44</v>
      </c>
      <c r="P1586" s="4">
        <v>2192.88</v>
      </c>
    </row>
    <row r="1587" spans="1:16" x14ac:dyDescent="0.25">
      <c r="A1587" s="2" t="s">
        <v>6492</v>
      </c>
      <c r="B1587" s="3">
        <v>46233</v>
      </c>
      <c r="C1587" s="2" t="s">
        <v>17</v>
      </c>
      <c r="D1587" s="2" t="s">
        <v>18</v>
      </c>
      <c r="E1587" s="2" t="s">
        <v>19</v>
      </c>
      <c r="F1587" s="3">
        <v>46227</v>
      </c>
      <c r="G1587" s="2">
        <v>1</v>
      </c>
      <c r="H1587" s="2" t="s">
        <v>6493</v>
      </c>
      <c r="I1587" s="2"/>
      <c r="J1587" s="2"/>
      <c r="K1587" s="2">
        <v>81.3</v>
      </c>
      <c r="L1587" s="2" t="s">
        <v>23</v>
      </c>
      <c r="M1587" s="4">
        <v>284268.84999999998</v>
      </c>
      <c r="N1587" s="4">
        <v>346808</v>
      </c>
      <c r="O1587" s="4">
        <v>23111057.510000002</v>
      </c>
      <c r="P1587" s="4">
        <v>28195490.16</v>
      </c>
    </row>
    <row r="1588" spans="1:16" x14ac:dyDescent="0.25">
      <c r="A1588" s="2" t="s">
        <v>6492</v>
      </c>
      <c r="B1588" s="3">
        <v>46233</v>
      </c>
      <c r="C1588" s="2" t="s">
        <v>17</v>
      </c>
      <c r="D1588" s="2" t="s">
        <v>18</v>
      </c>
      <c r="E1588" s="2" t="s">
        <v>19</v>
      </c>
      <c r="F1588" s="3">
        <v>46227</v>
      </c>
      <c r="G1588" s="2">
        <v>2</v>
      </c>
      <c r="H1588" s="2" t="s">
        <v>6494</v>
      </c>
      <c r="I1588" s="2"/>
      <c r="J1588" s="2"/>
      <c r="K1588" s="2">
        <v>28.2</v>
      </c>
      <c r="L1588" s="2" t="s">
        <v>23</v>
      </c>
      <c r="M1588" s="4">
        <v>284268.84999999998</v>
      </c>
      <c r="N1588" s="4">
        <v>346808</v>
      </c>
      <c r="O1588" s="4">
        <v>8016381.5700000003</v>
      </c>
      <c r="P1588" s="4">
        <v>9779985.5199999996</v>
      </c>
    </row>
    <row r="1589" spans="1:16" x14ac:dyDescent="0.25">
      <c r="A1589" s="2" t="s">
        <v>6492</v>
      </c>
      <c r="B1589" s="3">
        <v>46233</v>
      </c>
      <c r="C1589" s="2" t="s">
        <v>17</v>
      </c>
      <c r="D1589" s="2" t="s">
        <v>18</v>
      </c>
      <c r="E1589" s="2" t="s">
        <v>19</v>
      </c>
      <c r="F1589" s="3">
        <v>46227</v>
      </c>
      <c r="G1589" s="2">
        <v>3</v>
      </c>
      <c r="H1589" s="2" t="s">
        <v>6495</v>
      </c>
      <c r="I1589" s="2"/>
      <c r="J1589" s="2"/>
      <c r="K1589" s="2">
        <v>32.6</v>
      </c>
      <c r="L1589" s="2" t="s">
        <v>23</v>
      </c>
      <c r="M1589" s="4">
        <v>284268.84999999998</v>
      </c>
      <c r="N1589" s="4">
        <v>346808</v>
      </c>
      <c r="O1589" s="4">
        <v>9267164.5099999998</v>
      </c>
      <c r="P1589" s="4">
        <v>11305940.699999999</v>
      </c>
    </row>
    <row r="1590" spans="1:16" x14ac:dyDescent="0.25">
      <c r="A1590" s="2" t="s">
        <v>6492</v>
      </c>
      <c r="B1590" s="3">
        <v>46233</v>
      </c>
      <c r="C1590" s="2" t="s">
        <v>17</v>
      </c>
      <c r="D1590" s="2" t="s">
        <v>18</v>
      </c>
      <c r="E1590" s="2" t="s">
        <v>19</v>
      </c>
      <c r="F1590" s="3">
        <v>46227</v>
      </c>
      <c r="G1590" s="2">
        <v>4</v>
      </c>
      <c r="H1590" s="2" t="s">
        <v>6496</v>
      </c>
      <c r="I1590" s="2"/>
      <c r="J1590" s="2"/>
      <c r="K1590" s="2">
        <v>87.9</v>
      </c>
      <c r="L1590" s="2" t="s">
        <v>23</v>
      </c>
      <c r="M1590" s="4">
        <v>284268.84999999998</v>
      </c>
      <c r="N1590" s="4">
        <v>346808</v>
      </c>
      <c r="O1590" s="4">
        <v>24987231.920000002</v>
      </c>
      <c r="P1590" s="4">
        <v>30484422.940000001</v>
      </c>
    </row>
    <row r="1591" spans="1:16" x14ac:dyDescent="0.25">
      <c r="A1591" s="2" t="s">
        <v>6492</v>
      </c>
      <c r="B1591" s="3">
        <v>46233</v>
      </c>
      <c r="C1591" s="2" t="s">
        <v>17</v>
      </c>
      <c r="D1591" s="2" t="s">
        <v>18</v>
      </c>
      <c r="E1591" s="2" t="s">
        <v>19</v>
      </c>
      <c r="F1591" s="3">
        <v>46227</v>
      </c>
      <c r="G1591" s="2">
        <v>5</v>
      </c>
      <c r="H1591" s="2" t="s">
        <v>6497</v>
      </c>
      <c r="I1591" s="2"/>
      <c r="J1591" s="2"/>
      <c r="K1591" s="2">
        <v>93</v>
      </c>
      <c r="L1591" s="2" t="s">
        <v>23</v>
      </c>
      <c r="M1591" s="4">
        <v>284268.84999999998</v>
      </c>
      <c r="N1591" s="4">
        <v>346808</v>
      </c>
      <c r="O1591" s="4">
        <v>26437003.050000001</v>
      </c>
      <c r="P1591" s="4">
        <v>32253143.719999999</v>
      </c>
    </row>
    <row r="1592" spans="1:16" x14ac:dyDescent="0.25">
      <c r="A1592" s="2" t="s">
        <v>6492</v>
      </c>
      <c r="B1592" s="3">
        <v>46233</v>
      </c>
      <c r="C1592" s="2" t="s">
        <v>17</v>
      </c>
      <c r="D1592" s="2" t="s">
        <v>18</v>
      </c>
      <c r="E1592" s="2" t="s">
        <v>19</v>
      </c>
      <c r="F1592" s="3">
        <v>46227</v>
      </c>
      <c r="G1592" s="2">
        <v>6</v>
      </c>
      <c r="H1592" s="2" t="s">
        <v>6498</v>
      </c>
      <c r="I1592" s="2"/>
      <c r="J1592" s="2"/>
      <c r="K1592" s="2">
        <v>239.6</v>
      </c>
      <c r="L1592" s="2" t="s">
        <v>23</v>
      </c>
      <c r="M1592" s="4">
        <v>284268.84999999998</v>
      </c>
      <c r="N1592" s="4">
        <v>346808</v>
      </c>
      <c r="O1592" s="4">
        <v>68110816.459999993</v>
      </c>
      <c r="P1592" s="4">
        <v>83095196.079999998</v>
      </c>
    </row>
    <row r="1593" spans="1:16" x14ac:dyDescent="0.25">
      <c r="A1593" s="2" t="s">
        <v>6492</v>
      </c>
      <c r="B1593" s="3">
        <v>46233</v>
      </c>
      <c r="C1593" s="2" t="s">
        <v>17</v>
      </c>
      <c r="D1593" s="2" t="s">
        <v>18</v>
      </c>
      <c r="E1593" s="2" t="s">
        <v>19</v>
      </c>
      <c r="F1593" s="3">
        <v>46227</v>
      </c>
      <c r="G1593" s="2">
        <v>7</v>
      </c>
      <c r="H1593" s="2" t="s">
        <v>6499</v>
      </c>
      <c r="I1593" s="2"/>
      <c r="J1593" s="2"/>
      <c r="K1593" s="2">
        <v>125.9</v>
      </c>
      <c r="L1593" s="2" t="s">
        <v>23</v>
      </c>
      <c r="M1593" s="4">
        <v>284268.84999999998</v>
      </c>
      <c r="N1593" s="4">
        <v>346808</v>
      </c>
      <c r="O1593" s="4">
        <v>35789448.219999999</v>
      </c>
      <c r="P1593" s="4">
        <v>43663126.829999998</v>
      </c>
    </row>
    <row r="1594" spans="1:16" x14ac:dyDescent="0.25">
      <c r="A1594" s="2" t="s">
        <v>6492</v>
      </c>
      <c r="B1594" s="3">
        <v>46233</v>
      </c>
      <c r="C1594" s="2" t="s">
        <v>17</v>
      </c>
      <c r="D1594" s="2" t="s">
        <v>18</v>
      </c>
      <c r="E1594" s="2" t="s">
        <v>19</v>
      </c>
      <c r="F1594" s="3">
        <v>46227</v>
      </c>
      <c r="G1594" s="2">
        <v>8</v>
      </c>
      <c r="H1594" s="2" t="s">
        <v>6500</v>
      </c>
      <c r="I1594" s="2"/>
      <c r="J1594" s="2"/>
      <c r="K1594" s="2">
        <v>44</v>
      </c>
      <c r="L1594" s="2" t="s">
        <v>23</v>
      </c>
      <c r="M1594" s="4">
        <v>284268.84999999998</v>
      </c>
      <c r="N1594" s="4">
        <v>346808</v>
      </c>
      <c r="O1594" s="4">
        <v>12507829.4</v>
      </c>
      <c r="P1594" s="4">
        <v>15259551.869999999</v>
      </c>
    </row>
    <row r="1595" spans="1:16" x14ac:dyDescent="0.25">
      <c r="A1595" s="2" t="s">
        <v>6492</v>
      </c>
      <c r="B1595" s="3">
        <v>46233</v>
      </c>
      <c r="C1595" s="2" t="s">
        <v>17</v>
      </c>
      <c r="D1595" s="2" t="s">
        <v>18</v>
      </c>
      <c r="E1595" s="2" t="s">
        <v>19</v>
      </c>
      <c r="F1595" s="3">
        <v>46227</v>
      </c>
      <c r="G1595" s="2">
        <v>9</v>
      </c>
      <c r="H1595" s="2" t="s">
        <v>6501</v>
      </c>
      <c r="I1595" s="2"/>
      <c r="J1595" s="2"/>
      <c r="K1595" s="2">
        <v>239.6</v>
      </c>
      <c r="L1595" s="2" t="s">
        <v>23</v>
      </c>
      <c r="M1595" s="4">
        <v>284268.84999999998</v>
      </c>
      <c r="N1595" s="4">
        <v>346808</v>
      </c>
      <c r="O1595" s="4">
        <v>68110816.459999993</v>
      </c>
      <c r="P1595" s="4">
        <v>83095196.079999998</v>
      </c>
    </row>
    <row r="1596" spans="1:16" x14ac:dyDescent="0.25">
      <c r="A1596" s="2" t="s">
        <v>6492</v>
      </c>
      <c r="B1596" s="3">
        <v>46233</v>
      </c>
      <c r="C1596" s="2" t="s">
        <v>17</v>
      </c>
      <c r="D1596" s="2" t="s">
        <v>18</v>
      </c>
      <c r="E1596" s="2" t="s">
        <v>19</v>
      </c>
      <c r="F1596" s="3">
        <v>46227</v>
      </c>
      <c r="G1596" s="2">
        <v>10</v>
      </c>
      <c r="H1596" s="2" t="s">
        <v>6502</v>
      </c>
      <c r="I1596" s="2"/>
      <c r="J1596" s="2"/>
      <c r="K1596" s="2">
        <v>125.9</v>
      </c>
      <c r="L1596" s="2" t="s">
        <v>23</v>
      </c>
      <c r="M1596" s="4">
        <v>284268.84999999998</v>
      </c>
      <c r="N1596" s="4">
        <v>346808</v>
      </c>
      <c r="O1596" s="4">
        <v>35789448.219999999</v>
      </c>
      <c r="P1596" s="4">
        <v>43663126.829999998</v>
      </c>
    </row>
    <row r="1597" spans="1:16" x14ac:dyDescent="0.25">
      <c r="A1597" s="2" t="s">
        <v>6492</v>
      </c>
      <c r="B1597" s="3">
        <v>46233</v>
      </c>
      <c r="C1597" s="2" t="s">
        <v>17</v>
      </c>
      <c r="D1597" s="2" t="s">
        <v>18</v>
      </c>
      <c r="E1597" s="2" t="s">
        <v>19</v>
      </c>
      <c r="F1597" s="3">
        <v>46227</v>
      </c>
      <c r="G1597" s="2">
        <v>11</v>
      </c>
      <c r="H1597" s="2" t="s">
        <v>6503</v>
      </c>
      <c r="I1597" s="2"/>
      <c r="J1597" s="2"/>
      <c r="K1597" s="2">
        <v>44</v>
      </c>
      <c r="L1597" s="2" t="s">
        <v>23</v>
      </c>
      <c r="M1597" s="4">
        <v>284268.84999999998</v>
      </c>
      <c r="N1597" s="4">
        <v>346808</v>
      </c>
      <c r="O1597" s="4">
        <v>12507829.4</v>
      </c>
      <c r="P1597" s="4">
        <v>15259551.869999999</v>
      </c>
    </row>
    <row r="1598" spans="1:16" x14ac:dyDescent="0.25">
      <c r="A1598" s="2" t="s">
        <v>6504</v>
      </c>
      <c r="B1598" s="3">
        <v>46233</v>
      </c>
      <c r="C1598" s="2" t="s">
        <v>17</v>
      </c>
      <c r="D1598" s="2" t="s">
        <v>18</v>
      </c>
      <c r="E1598" s="2" t="s">
        <v>19</v>
      </c>
      <c r="F1598" s="3">
        <v>46227</v>
      </c>
      <c r="G1598" s="2">
        <v>1</v>
      </c>
      <c r="H1598" s="2" t="s">
        <v>6493</v>
      </c>
      <c r="I1598" s="2"/>
      <c r="J1598" s="2"/>
      <c r="K1598" s="2">
        <v>81.3</v>
      </c>
      <c r="L1598" s="2" t="s">
        <v>23</v>
      </c>
      <c r="M1598" s="4">
        <v>246058.22</v>
      </c>
      <c r="N1598" s="4">
        <v>300191.03000000003</v>
      </c>
      <c r="O1598" s="4">
        <v>20004533.289999999</v>
      </c>
      <c r="P1598" s="4">
        <v>24405530.609999999</v>
      </c>
    </row>
    <row r="1599" spans="1:16" x14ac:dyDescent="0.25">
      <c r="A1599" s="2" t="s">
        <v>6504</v>
      </c>
      <c r="B1599" s="3">
        <v>46233</v>
      </c>
      <c r="C1599" s="2" t="s">
        <v>17</v>
      </c>
      <c r="D1599" s="2" t="s">
        <v>18</v>
      </c>
      <c r="E1599" s="2" t="s">
        <v>19</v>
      </c>
      <c r="F1599" s="3">
        <v>46227</v>
      </c>
      <c r="G1599" s="2">
        <v>2</v>
      </c>
      <c r="H1599" s="2" t="s">
        <v>6494</v>
      </c>
      <c r="I1599" s="2"/>
      <c r="J1599" s="2"/>
      <c r="K1599" s="2">
        <v>28.2</v>
      </c>
      <c r="L1599" s="2" t="s">
        <v>23</v>
      </c>
      <c r="M1599" s="4">
        <v>246058.22</v>
      </c>
      <c r="N1599" s="4">
        <v>300191.03000000003</v>
      </c>
      <c r="O1599" s="4">
        <v>6938841.7999999998</v>
      </c>
      <c r="P1599" s="4">
        <v>8465387</v>
      </c>
    </row>
    <row r="1600" spans="1:16" x14ac:dyDescent="0.25">
      <c r="A1600" s="2" t="s">
        <v>6504</v>
      </c>
      <c r="B1600" s="3">
        <v>46233</v>
      </c>
      <c r="C1600" s="2" t="s">
        <v>17</v>
      </c>
      <c r="D1600" s="2" t="s">
        <v>18</v>
      </c>
      <c r="E1600" s="2" t="s">
        <v>19</v>
      </c>
      <c r="F1600" s="3">
        <v>46227</v>
      </c>
      <c r="G1600" s="2">
        <v>3</v>
      </c>
      <c r="H1600" s="2" t="s">
        <v>6495</v>
      </c>
      <c r="I1600" s="2"/>
      <c r="J1600" s="2"/>
      <c r="K1600" s="2">
        <v>32.6</v>
      </c>
      <c r="L1600" s="2" t="s">
        <v>23</v>
      </c>
      <c r="M1600" s="4">
        <v>246058.22</v>
      </c>
      <c r="N1600" s="4">
        <v>300191.03000000003</v>
      </c>
      <c r="O1600" s="4">
        <v>8021497.9699999997</v>
      </c>
      <c r="P1600" s="4">
        <v>9786227.5199999996</v>
      </c>
    </row>
    <row r="1601" spans="1:16" x14ac:dyDescent="0.25">
      <c r="A1601" s="2" t="s">
        <v>6504</v>
      </c>
      <c r="B1601" s="3">
        <v>46233</v>
      </c>
      <c r="C1601" s="2" t="s">
        <v>17</v>
      </c>
      <c r="D1601" s="2" t="s">
        <v>18</v>
      </c>
      <c r="E1601" s="2" t="s">
        <v>19</v>
      </c>
      <c r="F1601" s="3">
        <v>46227</v>
      </c>
      <c r="G1601" s="2">
        <v>4</v>
      </c>
      <c r="H1601" s="2" t="s">
        <v>6496</v>
      </c>
      <c r="I1601" s="2"/>
      <c r="J1601" s="2"/>
      <c r="K1601" s="2">
        <v>87.9</v>
      </c>
      <c r="L1601" s="2" t="s">
        <v>23</v>
      </c>
      <c r="M1601" s="4">
        <v>246058.22</v>
      </c>
      <c r="N1601" s="4">
        <v>300191.03000000003</v>
      </c>
      <c r="O1601" s="4">
        <v>21628517.539999999</v>
      </c>
      <c r="P1601" s="4">
        <v>26386791.399999999</v>
      </c>
    </row>
    <row r="1602" spans="1:16" x14ac:dyDescent="0.25">
      <c r="A1602" s="2" t="s">
        <v>6504</v>
      </c>
      <c r="B1602" s="3">
        <v>46233</v>
      </c>
      <c r="C1602" s="2" t="s">
        <v>17</v>
      </c>
      <c r="D1602" s="2" t="s">
        <v>18</v>
      </c>
      <c r="E1602" s="2" t="s">
        <v>19</v>
      </c>
      <c r="F1602" s="3">
        <v>46227</v>
      </c>
      <c r="G1602" s="2">
        <v>5</v>
      </c>
      <c r="H1602" s="2" t="s">
        <v>6497</v>
      </c>
      <c r="I1602" s="2"/>
      <c r="J1602" s="2"/>
      <c r="K1602" s="2">
        <v>93</v>
      </c>
      <c r="L1602" s="2" t="s">
        <v>23</v>
      </c>
      <c r="M1602" s="4">
        <v>246058.22</v>
      </c>
      <c r="N1602" s="4">
        <v>300191.03000000003</v>
      </c>
      <c r="O1602" s="4">
        <v>22883414.460000001</v>
      </c>
      <c r="P1602" s="4">
        <v>27917765.640000001</v>
      </c>
    </row>
    <row r="1603" spans="1:16" x14ac:dyDescent="0.25">
      <c r="A1603" s="2" t="s">
        <v>6504</v>
      </c>
      <c r="B1603" s="3">
        <v>46233</v>
      </c>
      <c r="C1603" s="2" t="s">
        <v>17</v>
      </c>
      <c r="D1603" s="2" t="s">
        <v>18</v>
      </c>
      <c r="E1603" s="2" t="s">
        <v>19</v>
      </c>
      <c r="F1603" s="3">
        <v>46227</v>
      </c>
      <c r="G1603" s="2">
        <v>6</v>
      </c>
      <c r="H1603" s="2" t="s">
        <v>6498</v>
      </c>
      <c r="I1603" s="2"/>
      <c r="J1603" s="2"/>
      <c r="K1603" s="2">
        <v>239.6</v>
      </c>
      <c r="L1603" s="2" t="s">
        <v>23</v>
      </c>
      <c r="M1603" s="4">
        <v>246058.22</v>
      </c>
      <c r="N1603" s="4">
        <v>300191.03000000003</v>
      </c>
      <c r="O1603" s="4">
        <v>58955549.509999998</v>
      </c>
      <c r="P1603" s="4">
        <v>71925770.400000006</v>
      </c>
    </row>
    <row r="1604" spans="1:16" x14ac:dyDescent="0.25">
      <c r="A1604" s="2" t="s">
        <v>6504</v>
      </c>
      <c r="B1604" s="3">
        <v>46233</v>
      </c>
      <c r="C1604" s="2" t="s">
        <v>17</v>
      </c>
      <c r="D1604" s="2" t="s">
        <v>18</v>
      </c>
      <c r="E1604" s="2" t="s">
        <v>19</v>
      </c>
      <c r="F1604" s="3">
        <v>46227</v>
      </c>
      <c r="G1604" s="2">
        <v>7</v>
      </c>
      <c r="H1604" s="2" t="s">
        <v>6499</v>
      </c>
      <c r="I1604" s="2"/>
      <c r="J1604" s="2"/>
      <c r="K1604" s="2">
        <v>125.9</v>
      </c>
      <c r="L1604" s="2" t="s">
        <v>23</v>
      </c>
      <c r="M1604" s="4">
        <v>246058.22</v>
      </c>
      <c r="N1604" s="4">
        <v>300191.03000000003</v>
      </c>
      <c r="O1604" s="4">
        <v>30978729.899999999</v>
      </c>
      <c r="P1604" s="4">
        <v>37794050.479999997</v>
      </c>
    </row>
    <row r="1605" spans="1:16" x14ac:dyDescent="0.25">
      <c r="A1605" s="2" t="s">
        <v>6504</v>
      </c>
      <c r="B1605" s="3">
        <v>46233</v>
      </c>
      <c r="C1605" s="2" t="s">
        <v>17</v>
      </c>
      <c r="D1605" s="2" t="s">
        <v>18</v>
      </c>
      <c r="E1605" s="2" t="s">
        <v>19</v>
      </c>
      <c r="F1605" s="3">
        <v>46227</v>
      </c>
      <c r="G1605" s="2">
        <v>8</v>
      </c>
      <c r="H1605" s="2" t="s">
        <v>6500</v>
      </c>
      <c r="I1605" s="2"/>
      <c r="J1605" s="2"/>
      <c r="K1605" s="2">
        <v>44</v>
      </c>
      <c r="L1605" s="2" t="s">
        <v>23</v>
      </c>
      <c r="M1605" s="4">
        <v>246058.22</v>
      </c>
      <c r="N1605" s="4">
        <v>300191.03000000003</v>
      </c>
      <c r="O1605" s="4">
        <v>10826561.68</v>
      </c>
      <c r="P1605" s="4">
        <v>13208405.25</v>
      </c>
    </row>
    <row r="1606" spans="1:16" x14ac:dyDescent="0.25">
      <c r="A1606" s="2" t="s">
        <v>6504</v>
      </c>
      <c r="B1606" s="3">
        <v>46233</v>
      </c>
      <c r="C1606" s="2" t="s">
        <v>17</v>
      </c>
      <c r="D1606" s="2" t="s">
        <v>18</v>
      </c>
      <c r="E1606" s="2" t="s">
        <v>19</v>
      </c>
      <c r="F1606" s="3">
        <v>46227</v>
      </c>
      <c r="G1606" s="2">
        <v>9</v>
      </c>
      <c r="H1606" s="2" t="s">
        <v>6501</v>
      </c>
      <c r="I1606" s="2"/>
      <c r="J1606" s="2"/>
      <c r="K1606" s="2">
        <v>239.6</v>
      </c>
      <c r="L1606" s="2" t="s">
        <v>23</v>
      </c>
      <c r="M1606" s="4">
        <v>246058.22</v>
      </c>
      <c r="N1606" s="4">
        <v>300191.03000000003</v>
      </c>
      <c r="O1606" s="4">
        <v>58955549.509999998</v>
      </c>
      <c r="P1606" s="4">
        <v>71925770.400000006</v>
      </c>
    </row>
    <row r="1607" spans="1:16" x14ac:dyDescent="0.25">
      <c r="A1607" s="2" t="s">
        <v>6504</v>
      </c>
      <c r="B1607" s="3">
        <v>46233</v>
      </c>
      <c r="C1607" s="2" t="s">
        <v>17</v>
      </c>
      <c r="D1607" s="2" t="s">
        <v>18</v>
      </c>
      <c r="E1607" s="2" t="s">
        <v>19</v>
      </c>
      <c r="F1607" s="3">
        <v>46227</v>
      </c>
      <c r="G1607" s="2">
        <v>10</v>
      </c>
      <c r="H1607" s="2" t="s">
        <v>6502</v>
      </c>
      <c r="I1607" s="2"/>
      <c r="J1607" s="2"/>
      <c r="K1607" s="2">
        <v>125.9</v>
      </c>
      <c r="L1607" s="2" t="s">
        <v>23</v>
      </c>
      <c r="M1607" s="4">
        <v>246058.22</v>
      </c>
      <c r="N1607" s="4">
        <v>300191.03000000003</v>
      </c>
      <c r="O1607" s="4">
        <v>30978729.899999999</v>
      </c>
      <c r="P1607" s="4">
        <v>37794050.479999997</v>
      </c>
    </row>
    <row r="1608" spans="1:16" x14ac:dyDescent="0.25">
      <c r="A1608" s="2" t="s">
        <v>6504</v>
      </c>
      <c r="B1608" s="3">
        <v>46233</v>
      </c>
      <c r="C1608" s="2" t="s">
        <v>17</v>
      </c>
      <c r="D1608" s="2" t="s">
        <v>18</v>
      </c>
      <c r="E1608" s="2" t="s">
        <v>19</v>
      </c>
      <c r="F1608" s="3">
        <v>46227</v>
      </c>
      <c r="G1608" s="2">
        <v>11</v>
      </c>
      <c r="H1608" s="2" t="s">
        <v>6503</v>
      </c>
      <c r="I1608" s="2"/>
      <c r="J1608" s="2"/>
      <c r="K1608" s="2">
        <v>44</v>
      </c>
      <c r="L1608" s="2" t="s">
        <v>23</v>
      </c>
      <c r="M1608" s="4">
        <v>246058.22</v>
      </c>
      <c r="N1608" s="4">
        <v>300191.03000000003</v>
      </c>
      <c r="O1608" s="4">
        <v>10826561.68</v>
      </c>
      <c r="P1608" s="4">
        <v>13208405.25</v>
      </c>
    </row>
    <row r="1609" spans="1:16" x14ac:dyDescent="0.25">
      <c r="A1609" s="2" t="s">
        <v>6505</v>
      </c>
      <c r="B1609" s="3">
        <v>46233</v>
      </c>
      <c r="C1609" s="2" t="s">
        <v>905</v>
      </c>
      <c r="D1609" s="2" t="s">
        <v>18</v>
      </c>
      <c r="E1609" s="2" t="s">
        <v>19</v>
      </c>
      <c r="F1609" s="3">
        <v>46237</v>
      </c>
      <c r="G1609" s="2">
        <v>1</v>
      </c>
      <c r="H1609" s="2" t="s">
        <v>6506</v>
      </c>
      <c r="I1609" s="2" t="s">
        <v>6507</v>
      </c>
      <c r="J1609" s="2"/>
      <c r="K1609" s="2">
        <v>324.68</v>
      </c>
      <c r="L1609" s="2" t="s">
        <v>70</v>
      </c>
      <c r="M1609" s="4">
        <v>1449.6</v>
      </c>
      <c r="N1609" s="4">
        <v>1768.51</v>
      </c>
      <c r="O1609" s="4">
        <v>470656.13</v>
      </c>
      <c r="P1609" s="4">
        <v>574200.48</v>
      </c>
    </row>
    <row r="1610" spans="1:16" x14ac:dyDescent="0.25">
      <c r="A1610" s="2" t="s">
        <v>6505</v>
      </c>
      <c r="B1610" s="3">
        <v>46233</v>
      </c>
      <c r="C1610" s="2" t="s">
        <v>905</v>
      </c>
      <c r="D1610" s="2" t="s">
        <v>18</v>
      </c>
      <c r="E1610" s="2" t="s">
        <v>19</v>
      </c>
      <c r="F1610" s="3">
        <v>46237</v>
      </c>
      <c r="G1610" s="2">
        <v>2</v>
      </c>
      <c r="H1610" s="2" t="s">
        <v>6508</v>
      </c>
      <c r="I1610" s="2" t="s">
        <v>6509</v>
      </c>
      <c r="J1610" s="2"/>
      <c r="K1610" s="2">
        <v>569.16</v>
      </c>
      <c r="L1610" s="2" t="s">
        <v>70</v>
      </c>
      <c r="M1610" s="4">
        <v>219.2</v>
      </c>
      <c r="N1610" s="4">
        <v>267.42</v>
      </c>
      <c r="O1610" s="4">
        <v>124759.87</v>
      </c>
      <c r="P1610" s="4">
        <v>152207.04000000001</v>
      </c>
    </row>
    <row r="1611" spans="1:16" x14ac:dyDescent="0.25">
      <c r="A1611" s="2" t="s">
        <v>6505</v>
      </c>
      <c r="B1611" s="3">
        <v>46233</v>
      </c>
      <c r="C1611" s="2" t="s">
        <v>905</v>
      </c>
      <c r="D1611" s="2" t="s">
        <v>18</v>
      </c>
      <c r="E1611" s="2" t="s">
        <v>19</v>
      </c>
      <c r="F1611" s="3">
        <v>46237</v>
      </c>
      <c r="G1611" s="2">
        <v>3</v>
      </c>
      <c r="H1611" s="2" t="s">
        <v>6510</v>
      </c>
      <c r="I1611" s="2"/>
      <c r="J1611" s="2"/>
      <c r="K1611" s="2">
        <v>160.4</v>
      </c>
      <c r="L1611" s="2" t="s">
        <v>21</v>
      </c>
      <c r="M1611" s="4">
        <v>32</v>
      </c>
      <c r="N1611" s="4">
        <v>39.04</v>
      </c>
      <c r="O1611" s="4">
        <v>5132.8</v>
      </c>
      <c r="P1611" s="4">
        <v>6262.02</v>
      </c>
    </row>
    <row r="1612" spans="1:16" x14ac:dyDescent="0.25">
      <c r="A1612" s="2" t="s">
        <v>6505</v>
      </c>
      <c r="B1612" s="3">
        <v>46233</v>
      </c>
      <c r="C1612" s="2" t="s">
        <v>905</v>
      </c>
      <c r="D1612" s="2" t="s">
        <v>18</v>
      </c>
      <c r="E1612" s="2" t="s">
        <v>19</v>
      </c>
      <c r="F1612" s="3">
        <v>46237</v>
      </c>
      <c r="G1612" s="2">
        <v>4</v>
      </c>
      <c r="H1612" s="2" t="s">
        <v>6511</v>
      </c>
      <c r="I1612" s="2" t="s">
        <v>6512</v>
      </c>
      <c r="J1612" s="2"/>
      <c r="K1612" s="2">
        <v>325</v>
      </c>
      <c r="L1612" s="2" t="s">
        <v>70</v>
      </c>
      <c r="M1612" s="4">
        <v>55.2</v>
      </c>
      <c r="N1612" s="4">
        <v>67.34</v>
      </c>
      <c r="O1612" s="4">
        <v>17940</v>
      </c>
      <c r="P1612" s="4">
        <v>21886.799999999999</v>
      </c>
    </row>
    <row r="1613" spans="1:16" x14ac:dyDescent="0.25">
      <c r="A1613" s="2" t="s">
        <v>6513</v>
      </c>
      <c r="B1613" s="3">
        <v>46233</v>
      </c>
      <c r="C1613" s="2" t="s">
        <v>905</v>
      </c>
      <c r="D1613" s="2" t="s">
        <v>18</v>
      </c>
      <c r="E1613" s="2" t="s">
        <v>4334</v>
      </c>
      <c r="F1613" s="3">
        <v>46239</v>
      </c>
      <c r="G1613" s="2">
        <v>1</v>
      </c>
      <c r="H1613" s="2" t="s">
        <v>6514</v>
      </c>
      <c r="I1613" s="2"/>
      <c r="J1613" s="2"/>
      <c r="K1613" s="2">
        <v>2</v>
      </c>
      <c r="L1613" s="2" t="s">
        <v>38</v>
      </c>
      <c r="M1613" s="4">
        <v>3187.5</v>
      </c>
      <c r="N1613" s="4">
        <v>3888.75</v>
      </c>
      <c r="O1613" s="4">
        <v>6375</v>
      </c>
      <c r="P1613" s="4">
        <v>7777.5</v>
      </c>
    </row>
    <row r="1614" spans="1:16" x14ac:dyDescent="0.25">
      <c r="A1614" s="2" t="s">
        <v>6513</v>
      </c>
      <c r="B1614" s="3">
        <v>46233</v>
      </c>
      <c r="C1614" s="2" t="s">
        <v>905</v>
      </c>
      <c r="D1614" s="2" t="s">
        <v>18</v>
      </c>
      <c r="E1614" s="2" t="s">
        <v>4334</v>
      </c>
      <c r="F1614" s="3">
        <v>46239</v>
      </c>
      <c r="G1614" s="2">
        <v>2</v>
      </c>
      <c r="H1614" s="2" t="s">
        <v>6515</v>
      </c>
      <c r="I1614" s="2"/>
      <c r="J1614" s="2"/>
      <c r="K1614" s="2">
        <v>2</v>
      </c>
      <c r="L1614" s="2" t="s">
        <v>38</v>
      </c>
      <c r="M1614" s="4">
        <v>3187.5</v>
      </c>
      <c r="N1614" s="4">
        <v>3888.75</v>
      </c>
      <c r="O1614" s="4">
        <v>6375</v>
      </c>
      <c r="P1614" s="4">
        <v>7777.5</v>
      </c>
    </row>
    <row r="1615" spans="1:16" x14ac:dyDescent="0.25">
      <c r="A1615" s="2" t="s">
        <v>6513</v>
      </c>
      <c r="B1615" s="3">
        <v>46233</v>
      </c>
      <c r="C1615" s="2" t="s">
        <v>905</v>
      </c>
      <c r="D1615" s="2" t="s">
        <v>18</v>
      </c>
      <c r="E1615" s="2" t="s">
        <v>4334</v>
      </c>
      <c r="F1615" s="3">
        <v>46239</v>
      </c>
      <c r="G1615" s="2">
        <v>3</v>
      </c>
      <c r="H1615" s="2" t="s">
        <v>6516</v>
      </c>
      <c r="I1615" s="2"/>
      <c r="J1615" s="2"/>
      <c r="K1615" s="2">
        <v>2</v>
      </c>
      <c r="L1615" s="2" t="s">
        <v>38</v>
      </c>
      <c r="M1615" s="4">
        <v>170</v>
      </c>
      <c r="N1615" s="4">
        <v>207.4</v>
      </c>
      <c r="O1615" s="4">
        <v>340</v>
      </c>
      <c r="P1615" s="4">
        <v>414.8</v>
      </c>
    </row>
    <row r="1616" spans="1:16" x14ac:dyDescent="0.25">
      <c r="A1616" s="2" t="s">
        <v>6517</v>
      </c>
      <c r="B1616" s="3">
        <v>46234</v>
      </c>
      <c r="C1616" s="2" t="s">
        <v>40</v>
      </c>
      <c r="D1616" s="2" t="s">
        <v>18</v>
      </c>
      <c r="E1616" s="2" t="s">
        <v>19</v>
      </c>
      <c r="F1616" s="3">
        <v>46237</v>
      </c>
      <c r="G1616" s="2">
        <v>1</v>
      </c>
      <c r="H1616" s="2" t="s">
        <v>6518</v>
      </c>
      <c r="I1616" s="2"/>
      <c r="J1616" s="2"/>
      <c r="K1616" s="2">
        <v>900</v>
      </c>
      <c r="L1616" s="2" t="s">
        <v>320</v>
      </c>
      <c r="M1616" s="4">
        <v>209.63</v>
      </c>
      <c r="N1616" s="4">
        <v>255.75</v>
      </c>
      <c r="O1616" s="4">
        <v>188667</v>
      </c>
      <c r="P1616" s="4">
        <v>230173.74</v>
      </c>
    </row>
    <row r="1617" spans="1:16" x14ac:dyDescent="0.25">
      <c r="A1617" s="2" t="s">
        <v>6517</v>
      </c>
      <c r="B1617" s="3">
        <v>46234</v>
      </c>
      <c r="C1617" s="2" t="s">
        <v>40</v>
      </c>
      <c r="D1617" s="2" t="s">
        <v>18</v>
      </c>
      <c r="E1617" s="2" t="s">
        <v>19</v>
      </c>
      <c r="F1617" s="3">
        <v>46237</v>
      </c>
      <c r="G1617" s="2">
        <v>2</v>
      </c>
      <c r="H1617" s="2" t="s">
        <v>6519</v>
      </c>
      <c r="I1617" s="2"/>
      <c r="J1617" s="2"/>
      <c r="K1617" s="2">
        <v>225</v>
      </c>
      <c r="L1617" s="2" t="s">
        <v>695</v>
      </c>
      <c r="M1617" s="4">
        <v>486.88</v>
      </c>
      <c r="N1617" s="4">
        <v>593.99</v>
      </c>
      <c r="O1617" s="4">
        <v>109548</v>
      </c>
      <c r="P1617" s="4">
        <v>133648.56</v>
      </c>
    </row>
    <row r="1618" spans="1:16" x14ac:dyDescent="0.25">
      <c r="A1618" s="2" t="s">
        <v>6517</v>
      </c>
      <c r="B1618" s="3">
        <v>46234</v>
      </c>
      <c r="C1618" s="2" t="s">
        <v>40</v>
      </c>
      <c r="D1618" s="2" t="s">
        <v>18</v>
      </c>
      <c r="E1618" s="2" t="s">
        <v>19</v>
      </c>
      <c r="F1618" s="3">
        <v>46237</v>
      </c>
      <c r="G1618" s="2">
        <v>3</v>
      </c>
      <c r="H1618" s="2" t="s">
        <v>1405</v>
      </c>
      <c r="I1618" s="2"/>
      <c r="J1618" s="2"/>
      <c r="K1618" s="2">
        <v>1700</v>
      </c>
      <c r="L1618" s="2" t="s">
        <v>320</v>
      </c>
      <c r="M1618" s="4">
        <v>284.01</v>
      </c>
      <c r="N1618" s="4">
        <v>346.49</v>
      </c>
      <c r="O1618" s="4">
        <v>482817</v>
      </c>
      <c r="P1618" s="4">
        <v>589036.74</v>
      </c>
    </row>
    <row r="1619" spans="1:16" x14ac:dyDescent="0.25">
      <c r="A1619" s="2" t="s">
        <v>6517</v>
      </c>
      <c r="B1619" s="3">
        <v>46234</v>
      </c>
      <c r="C1619" s="2" t="s">
        <v>40</v>
      </c>
      <c r="D1619" s="2" t="s">
        <v>18</v>
      </c>
      <c r="E1619" s="2" t="s">
        <v>19</v>
      </c>
      <c r="F1619" s="3">
        <v>46237</v>
      </c>
      <c r="G1619" s="2">
        <v>4</v>
      </c>
      <c r="H1619" s="2" t="s">
        <v>6520</v>
      </c>
      <c r="I1619" s="2"/>
      <c r="J1619" s="2"/>
      <c r="K1619" s="2">
        <v>1200</v>
      </c>
      <c r="L1619" s="2" t="s">
        <v>320</v>
      </c>
      <c r="M1619" s="4">
        <v>284.01</v>
      </c>
      <c r="N1619" s="4">
        <v>346.49</v>
      </c>
      <c r="O1619" s="4">
        <v>340812</v>
      </c>
      <c r="P1619" s="4">
        <v>415790.64</v>
      </c>
    </row>
    <row r="1620" spans="1:16" x14ac:dyDescent="0.25">
      <c r="A1620" s="2" t="s">
        <v>6521</v>
      </c>
      <c r="B1620" s="3">
        <v>46234</v>
      </c>
      <c r="C1620" s="2" t="s">
        <v>17</v>
      </c>
      <c r="D1620" s="2" t="s">
        <v>18</v>
      </c>
      <c r="E1620" s="2" t="s">
        <v>19</v>
      </c>
      <c r="F1620" s="3">
        <v>46237</v>
      </c>
      <c r="G1620" s="2">
        <v>1</v>
      </c>
      <c r="H1620" s="2" t="s">
        <v>6522</v>
      </c>
      <c r="I1620" s="2"/>
      <c r="J1620" s="2"/>
      <c r="K1620" s="2">
        <v>185</v>
      </c>
      <c r="L1620" s="2" t="s">
        <v>70</v>
      </c>
      <c r="M1620" s="4">
        <v>1023.75</v>
      </c>
      <c r="N1620" s="4">
        <v>1248.98</v>
      </c>
      <c r="O1620" s="4">
        <v>189393.75</v>
      </c>
      <c r="P1620" s="4">
        <v>231060.38</v>
      </c>
    </row>
    <row r="1621" spans="1:16" x14ac:dyDescent="0.25">
      <c r="A1621" s="2" t="s">
        <v>6523</v>
      </c>
      <c r="B1621" s="3">
        <v>46237</v>
      </c>
      <c r="C1621" s="2" t="s">
        <v>905</v>
      </c>
      <c r="D1621" s="2" t="s">
        <v>18</v>
      </c>
      <c r="E1621" s="2" t="s">
        <v>4334</v>
      </c>
      <c r="F1621" s="3">
        <v>46241</v>
      </c>
      <c r="G1621" s="2">
        <v>1</v>
      </c>
      <c r="H1621" s="2" t="s">
        <v>6524</v>
      </c>
      <c r="I1621" s="2"/>
      <c r="J1621" s="2"/>
      <c r="K1621" s="2">
        <v>1</v>
      </c>
      <c r="L1621" s="2" t="s">
        <v>73</v>
      </c>
      <c r="M1621" s="4">
        <v>0</v>
      </c>
      <c r="N1621" s="4">
        <v>0</v>
      </c>
      <c r="O1621" s="4">
        <v>0</v>
      </c>
      <c r="P1621" s="4">
        <v>0</v>
      </c>
    </row>
    <row r="1622" spans="1:16" x14ac:dyDescent="0.25">
      <c r="A1622" s="2" t="s">
        <v>6523</v>
      </c>
      <c r="B1622" s="3">
        <v>46237</v>
      </c>
      <c r="C1622" s="2" t="s">
        <v>905</v>
      </c>
      <c r="D1622" s="2" t="s">
        <v>18</v>
      </c>
      <c r="E1622" s="2" t="s">
        <v>4334</v>
      </c>
      <c r="F1622" s="3">
        <v>46241</v>
      </c>
      <c r="G1622" s="2">
        <v>2</v>
      </c>
      <c r="H1622" s="2" t="s">
        <v>6525</v>
      </c>
      <c r="I1622" s="2"/>
      <c r="J1622" s="2"/>
      <c r="K1622" s="2">
        <v>8.7999999999999995E-2</v>
      </c>
      <c r="L1622" s="2" t="s">
        <v>557</v>
      </c>
      <c r="M1622" s="4">
        <v>177630</v>
      </c>
      <c r="N1622" s="4">
        <v>216708.64</v>
      </c>
      <c r="O1622" s="4">
        <v>15631.44</v>
      </c>
      <c r="P1622" s="4">
        <v>19070.36</v>
      </c>
    </row>
    <row r="1623" spans="1:16" x14ac:dyDescent="0.25">
      <c r="A1623" s="2" t="s">
        <v>6523</v>
      </c>
      <c r="B1623" s="3">
        <v>46237</v>
      </c>
      <c r="C1623" s="2" t="s">
        <v>905</v>
      </c>
      <c r="D1623" s="2" t="s">
        <v>18</v>
      </c>
      <c r="E1623" s="2" t="s">
        <v>4334</v>
      </c>
      <c r="F1623" s="3">
        <v>46241</v>
      </c>
      <c r="G1623" s="2">
        <v>3</v>
      </c>
      <c r="H1623" s="2" t="s">
        <v>6526</v>
      </c>
      <c r="I1623" s="2"/>
      <c r="J1623" s="2"/>
      <c r="K1623" s="2">
        <v>3.8660000000000001</v>
      </c>
      <c r="L1623" s="2" t="s">
        <v>557</v>
      </c>
      <c r="M1623" s="4">
        <v>187860</v>
      </c>
      <c r="N1623" s="4">
        <v>229189.2</v>
      </c>
      <c r="O1623" s="4">
        <v>726266.76</v>
      </c>
      <c r="P1623" s="4">
        <v>886045.45</v>
      </c>
    </row>
    <row r="1624" spans="1:16" x14ac:dyDescent="0.25">
      <c r="A1624" s="2" t="s">
        <v>6523</v>
      </c>
      <c r="B1624" s="3">
        <v>46237</v>
      </c>
      <c r="C1624" s="2" t="s">
        <v>905</v>
      </c>
      <c r="D1624" s="2" t="s">
        <v>18</v>
      </c>
      <c r="E1624" s="2" t="s">
        <v>4334</v>
      </c>
      <c r="F1624" s="3">
        <v>46241</v>
      </c>
      <c r="G1624" s="2">
        <v>4</v>
      </c>
      <c r="H1624" s="2" t="s">
        <v>6527</v>
      </c>
      <c r="I1624" s="2"/>
      <c r="J1624" s="2"/>
      <c r="K1624" s="2">
        <v>3.82</v>
      </c>
      <c r="L1624" s="2" t="s">
        <v>21</v>
      </c>
      <c r="M1624" s="4">
        <v>3875</v>
      </c>
      <c r="N1624" s="4">
        <v>4727.5</v>
      </c>
      <c r="O1624" s="4">
        <v>14802.5</v>
      </c>
      <c r="P1624" s="4">
        <v>18059.05</v>
      </c>
    </row>
    <row r="1625" spans="1:16" x14ac:dyDescent="0.25">
      <c r="A1625" s="2" t="s">
        <v>6523</v>
      </c>
      <c r="B1625" s="3">
        <v>46237</v>
      </c>
      <c r="C1625" s="2" t="s">
        <v>905</v>
      </c>
      <c r="D1625" s="2" t="s">
        <v>18</v>
      </c>
      <c r="E1625" s="2" t="s">
        <v>4334</v>
      </c>
      <c r="F1625" s="3">
        <v>46241</v>
      </c>
      <c r="G1625" s="2">
        <v>5</v>
      </c>
      <c r="H1625" s="2" t="s">
        <v>6528</v>
      </c>
      <c r="I1625" s="2"/>
      <c r="J1625" s="2"/>
      <c r="K1625" s="2">
        <v>0.64</v>
      </c>
      <c r="L1625" s="2" t="s">
        <v>21</v>
      </c>
      <c r="M1625" s="4">
        <v>3875</v>
      </c>
      <c r="N1625" s="4">
        <v>4727.5</v>
      </c>
      <c r="O1625" s="4">
        <v>2480</v>
      </c>
      <c r="P1625" s="4">
        <v>3025.6</v>
      </c>
    </row>
    <row r="1626" spans="1:16" x14ac:dyDescent="0.25">
      <c r="A1626" s="2" t="s">
        <v>6523</v>
      </c>
      <c r="B1626" s="3">
        <v>46237</v>
      </c>
      <c r="C1626" s="2" t="s">
        <v>905</v>
      </c>
      <c r="D1626" s="2" t="s">
        <v>18</v>
      </c>
      <c r="E1626" s="2" t="s">
        <v>4334</v>
      </c>
      <c r="F1626" s="3">
        <v>46241</v>
      </c>
      <c r="G1626" s="2">
        <v>6</v>
      </c>
      <c r="H1626" s="2" t="s">
        <v>6529</v>
      </c>
      <c r="I1626" s="2"/>
      <c r="J1626" s="2"/>
      <c r="K1626" s="2">
        <v>3</v>
      </c>
      <c r="L1626" s="2" t="s">
        <v>21</v>
      </c>
      <c r="M1626" s="4">
        <v>1612</v>
      </c>
      <c r="N1626" s="4">
        <v>1966.64</v>
      </c>
      <c r="O1626" s="4">
        <v>4836</v>
      </c>
      <c r="P1626" s="4">
        <v>5899.92</v>
      </c>
    </row>
    <row r="1627" spans="1:16" x14ac:dyDescent="0.25">
      <c r="A1627" s="2" t="s">
        <v>6523</v>
      </c>
      <c r="B1627" s="3">
        <v>46237</v>
      </c>
      <c r="C1627" s="2" t="s">
        <v>905</v>
      </c>
      <c r="D1627" s="2" t="s">
        <v>18</v>
      </c>
      <c r="E1627" s="2" t="s">
        <v>4334</v>
      </c>
      <c r="F1627" s="3">
        <v>46241</v>
      </c>
      <c r="G1627" s="2">
        <v>7</v>
      </c>
      <c r="H1627" s="2" t="s">
        <v>6530</v>
      </c>
      <c r="I1627" s="2"/>
      <c r="J1627" s="2"/>
      <c r="K1627" s="2">
        <v>0.27</v>
      </c>
      <c r="L1627" s="2" t="s">
        <v>21</v>
      </c>
      <c r="M1627" s="4">
        <v>1984</v>
      </c>
      <c r="N1627" s="4">
        <v>2420.48</v>
      </c>
      <c r="O1627" s="4">
        <v>535.67999999999995</v>
      </c>
      <c r="P1627" s="4">
        <v>653.53</v>
      </c>
    </row>
    <row r="1628" spans="1:16" x14ac:dyDescent="0.25">
      <c r="A1628" s="2" t="s">
        <v>6523</v>
      </c>
      <c r="B1628" s="3">
        <v>46237</v>
      </c>
      <c r="C1628" s="2" t="s">
        <v>905</v>
      </c>
      <c r="D1628" s="2" t="s">
        <v>18</v>
      </c>
      <c r="E1628" s="2" t="s">
        <v>4334</v>
      </c>
      <c r="F1628" s="3">
        <v>46241</v>
      </c>
      <c r="G1628" s="2">
        <v>8</v>
      </c>
      <c r="H1628" s="2" t="s">
        <v>6531</v>
      </c>
      <c r="I1628" s="2"/>
      <c r="J1628" s="2"/>
      <c r="K1628" s="2">
        <v>30.81</v>
      </c>
      <c r="L1628" s="2" t="s">
        <v>70</v>
      </c>
      <c r="M1628" s="4">
        <v>2867.5</v>
      </c>
      <c r="N1628" s="4">
        <v>3498.35</v>
      </c>
      <c r="O1628" s="4">
        <v>88347.68</v>
      </c>
      <c r="P1628" s="4">
        <v>107784.17</v>
      </c>
    </row>
    <row r="1629" spans="1:16" x14ac:dyDescent="0.25">
      <c r="A1629" s="2" t="s">
        <v>6523</v>
      </c>
      <c r="B1629" s="3">
        <v>46237</v>
      </c>
      <c r="C1629" s="2" t="s">
        <v>905</v>
      </c>
      <c r="D1629" s="2" t="s">
        <v>18</v>
      </c>
      <c r="E1629" s="2" t="s">
        <v>4334</v>
      </c>
      <c r="F1629" s="3">
        <v>46241</v>
      </c>
      <c r="G1629" s="2">
        <v>9</v>
      </c>
      <c r="H1629" s="2" t="s">
        <v>6532</v>
      </c>
      <c r="I1629" s="2"/>
      <c r="J1629" s="2"/>
      <c r="K1629" s="2">
        <v>83.3</v>
      </c>
      <c r="L1629" s="2" t="s">
        <v>70</v>
      </c>
      <c r="M1629" s="4">
        <v>2294</v>
      </c>
      <c r="N1629" s="4">
        <v>2798.68</v>
      </c>
      <c r="O1629" s="4">
        <v>191090.2</v>
      </c>
      <c r="P1629" s="4">
        <v>233130.04</v>
      </c>
    </row>
    <row r="1630" spans="1:16" x14ac:dyDescent="0.25">
      <c r="A1630" s="2" t="s">
        <v>6523</v>
      </c>
      <c r="B1630" s="3">
        <v>46237</v>
      </c>
      <c r="C1630" s="2" t="s">
        <v>905</v>
      </c>
      <c r="D1630" s="2" t="s">
        <v>18</v>
      </c>
      <c r="E1630" s="2" t="s">
        <v>4334</v>
      </c>
      <c r="F1630" s="3">
        <v>46241</v>
      </c>
      <c r="G1630" s="2">
        <v>10</v>
      </c>
      <c r="H1630" s="2" t="s">
        <v>6533</v>
      </c>
      <c r="I1630" s="2"/>
      <c r="J1630" s="2"/>
      <c r="K1630" s="2">
        <v>67.64</v>
      </c>
      <c r="L1630" s="2" t="s">
        <v>21</v>
      </c>
      <c r="M1630" s="4">
        <v>209.25</v>
      </c>
      <c r="N1630" s="4">
        <v>255.29</v>
      </c>
      <c r="O1630" s="4">
        <v>14153.67</v>
      </c>
      <c r="P1630" s="4">
        <v>17267.48</v>
      </c>
    </row>
    <row r="1631" spans="1:16" x14ac:dyDescent="0.25">
      <c r="A1631" s="2" t="s">
        <v>6523</v>
      </c>
      <c r="B1631" s="3">
        <v>46237</v>
      </c>
      <c r="C1631" s="2" t="s">
        <v>905</v>
      </c>
      <c r="D1631" s="2" t="s">
        <v>18</v>
      </c>
      <c r="E1631" s="2" t="s">
        <v>4334</v>
      </c>
      <c r="F1631" s="3">
        <v>46241</v>
      </c>
      <c r="G1631" s="2">
        <v>11</v>
      </c>
      <c r="H1631" s="2" t="s">
        <v>6534</v>
      </c>
      <c r="I1631" s="2"/>
      <c r="J1631" s="2"/>
      <c r="K1631" s="2">
        <v>180.7</v>
      </c>
      <c r="L1631" s="2" t="s">
        <v>21</v>
      </c>
      <c r="M1631" s="4">
        <v>155</v>
      </c>
      <c r="N1631" s="4">
        <v>189.1</v>
      </c>
      <c r="O1631" s="4">
        <v>28008.5</v>
      </c>
      <c r="P1631" s="4">
        <v>34170.370000000003</v>
      </c>
    </row>
    <row r="1632" spans="1:16" x14ac:dyDescent="0.25">
      <c r="A1632" s="2" t="s">
        <v>6523</v>
      </c>
      <c r="B1632" s="3">
        <v>46237</v>
      </c>
      <c r="C1632" s="2" t="s">
        <v>905</v>
      </c>
      <c r="D1632" s="2" t="s">
        <v>18</v>
      </c>
      <c r="E1632" s="2" t="s">
        <v>4334</v>
      </c>
      <c r="F1632" s="3">
        <v>46241</v>
      </c>
      <c r="G1632" s="2">
        <v>12</v>
      </c>
      <c r="H1632" s="2" t="s">
        <v>6535</v>
      </c>
      <c r="I1632" s="2"/>
      <c r="J1632" s="2"/>
      <c r="K1632" s="2">
        <v>29.07</v>
      </c>
      <c r="L1632" s="2" t="s">
        <v>695</v>
      </c>
      <c r="M1632" s="4">
        <v>1782.5</v>
      </c>
      <c r="N1632" s="4">
        <v>2174.65</v>
      </c>
      <c r="O1632" s="4">
        <v>51817.279999999999</v>
      </c>
      <c r="P1632" s="4">
        <v>63217.08</v>
      </c>
    </row>
    <row r="1633" spans="1:16" x14ac:dyDescent="0.25">
      <c r="A1633" s="2" t="s">
        <v>6523</v>
      </c>
      <c r="B1633" s="3">
        <v>46237</v>
      </c>
      <c r="C1633" s="2" t="s">
        <v>905</v>
      </c>
      <c r="D1633" s="2" t="s">
        <v>18</v>
      </c>
      <c r="E1633" s="2" t="s">
        <v>4334</v>
      </c>
      <c r="F1633" s="3">
        <v>46241</v>
      </c>
      <c r="G1633" s="2">
        <v>13</v>
      </c>
      <c r="H1633" s="2" t="s">
        <v>6536</v>
      </c>
      <c r="I1633" s="2"/>
      <c r="J1633" s="2"/>
      <c r="K1633" s="2">
        <v>1.68</v>
      </c>
      <c r="L1633" s="2" t="s">
        <v>695</v>
      </c>
      <c r="M1633" s="4">
        <v>3255</v>
      </c>
      <c r="N1633" s="4">
        <v>3971.1</v>
      </c>
      <c r="O1633" s="4">
        <v>5468.4</v>
      </c>
      <c r="P1633" s="4">
        <v>6671.45</v>
      </c>
    </row>
    <row r="1634" spans="1:16" x14ac:dyDescent="0.25">
      <c r="A1634" s="2" t="s">
        <v>6523</v>
      </c>
      <c r="B1634" s="3">
        <v>46237</v>
      </c>
      <c r="C1634" s="2" t="s">
        <v>905</v>
      </c>
      <c r="D1634" s="2" t="s">
        <v>18</v>
      </c>
      <c r="E1634" s="2" t="s">
        <v>4334</v>
      </c>
      <c r="F1634" s="3">
        <v>46241</v>
      </c>
      <c r="G1634" s="2">
        <v>14</v>
      </c>
      <c r="H1634" s="2" t="s">
        <v>6537</v>
      </c>
      <c r="I1634" s="2"/>
      <c r="J1634" s="2"/>
      <c r="K1634" s="2">
        <v>6.69</v>
      </c>
      <c r="L1634" s="2" t="s">
        <v>695</v>
      </c>
      <c r="M1634" s="4">
        <v>1302</v>
      </c>
      <c r="N1634" s="4">
        <v>1588.44</v>
      </c>
      <c r="O1634" s="4">
        <v>8710.3799999999992</v>
      </c>
      <c r="P1634" s="4">
        <v>10626.66</v>
      </c>
    </row>
    <row r="1635" spans="1:16" x14ac:dyDescent="0.25">
      <c r="A1635" s="2" t="s">
        <v>6523</v>
      </c>
      <c r="B1635" s="3">
        <v>46237</v>
      </c>
      <c r="C1635" s="2" t="s">
        <v>905</v>
      </c>
      <c r="D1635" s="2" t="s">
        <v>18</v>
      </c>
      <c r="E1635" s="2" t="s">
        <v>4334</v>
      </c>
      <c r="F1635" s="3">
        <v>46241</v>
      </c>
      <c r="G1635" s="2">
        <v>15</v>
      </c>
      <c r="H1635" s="2" t="s">
        <v>6538</v>
      </c>
      <c r="I1635" s="2"/>
      <c r="J1635" s="2"/>
      <c r="K1635" s="2">
        <v>2.69</v>
      </c>
      <c r="L1635" s="2" t="s">
        <v>695</v>
      </c>
      <c r="M1635" s="4">
        <v>1302</v>
      </c>
      <c r="N1635" s="4">
        <v>1588.44</v>
      </c>
      <c r="O1635" s="4">
        <v>3502.38</v>
      </c>
      <c r="P1635" s="4">
        <v>4272.8999999999996</v>
      </c>
    </row>
    <row r="1636" spans="1:16" x14ac:dyDescent="0.25">
      <c r="A1636" s="2" t="s">
        <v>6523</v>
      </c>
      <c r="B1636" s="3">
        <v>46237</v>
      </c>
      <c r="C1636" s="2" t="s">
        <v>905</v>
      </c>
      <c r="D1636" s="2" t="s">
        <v>18</v>
      </c>
      <c r="E1636" s="2" t="s">
        <v>4334</v>
      </c>
      <c r="F1636" s="3">
        <v>46241</v>
      </c>
      <c r="G1636" s="2">
        <v>16</v>
      </c>
      <c r="H1636" s="2" t="s">
        <v>6539</v>
      </c>
      <c r="I1636" s="2"/>
      <c r="J1636" s="2"/>
      <c r="K1636" s="2">
        <v>188</v>
      </c>
      <c r="L1636" s="2" t="s">
        <v>38</v>
      </c>
      <c r="M1636" s="4">
        <v>434</v>
      </c>
      <c r="N1636" s="4">
        <v>529.48</v>
      </c>
      <c r="O1636" s="4">
        <v>81592</v>
      </c>
      <c r="P1636" s="4">
        <v>99542.24</v>
      </c>
    </row>
    <row r="1637" spans="1:16" x14ac:dyDescent="0.25">
      <c r="A1637" s="2" t="s">
        <v>6523</v>
      </c>
      <c r="B1637" s="3">
        <v>46237</v>
      </c>
      <c r="C1637" s="2" t="s">
        <v>905</v>
      </c>
      <c r="D1637" s="2" t="s">
        <v>18</v>
      </c>
      <c r="E1637" s="2" t="s">
        <v>4334</v>
      </c>
      <c r="F1637" s="3">
        <v>46241</v>
      </c>
      <c r="G1637" s="2">
        <v>17</v>
      </c>
      <c r="H1637" s="2" t="s">
        <v>6540</v>
      </c>
      <c r="I1637" s="2"/>
      <c r="J1637" s="2"/>
      <c r="K1637" s="2">
        <v>1128</v>
      </c>
      <c r="L1637" s="2" t="s">
        <v>38</v>
      </c>
      <c r="M1637" s="4">
        <v>6.51</v>
      </c>
      <c r="N1637" s="4">
        <v>7.94</v>
      </c>
      <c r="O1637" s="4">
        <v>7343.28</v>
      </c>
      <c r="P1637" s="4">
        <v>8958.7999999999993</v>
      </c>
    </row>
    <row r="1638" spans="1:16" x14ac:dyDescent="0.25">
      <c r="A1638" s="2" t="s">
        <v>6523</v>
      </c>
      <c r="B1638" s="3">
        <v>46237</v>
      </c>
      <c r="C1638" s="2" t="s">
        <v>905</v>
      </c>
      <c r="D1638" s="2" t="s">
        <v>18</v>
      </c>
      <c r="E1638" s="2" t="s">
        <v>4334</v>
      </c>
      <c r="F1638" s="3">
        <v>46241</v>
      </c>
      <c r="G1638" s="2">
        <v>18</v>
      </c>
      <c r="H1638" s="2" t="s">
        <v>6541</v>
      </c>
      <c r="I1638" s="2"/>
      <c r="J1638" s="2"/>
      <c r="K1638" s="2">
        <v>5.3</v>
      </c>
      <c r="L1638" s="2" t="s">
        <v>320</v>
      </c>
      <c r="M1638" s="4">
        <v>72969.350000000006</v>
      </c>
      <c r="N1638" s="4">
        <v>89022.61</v>
      </c>
      <c r="O1638" s="4">
        <v>386737.56</v>
      </c>
      <c r="P1638" s="4">
        <v>471819.82</v>
      </c>
    </row>
    <row r="1639" spans="1:16" x14ac:dyDescent="0.25">
      <c r="A1639" s="2" t="s">
        <v>6523</v>
      </c>
      <c r="B1639" s="3">
        <v>46237</v>
      </c>
      <c r="C1639" s="2" t="s">
        <v>905</v>
      </c>
      <c r="D1639" s="2" t="s">
        <v>18</v>
      </c>
      <c r="E1639" s="2" t="s">
        <v>4334</v>
      </c>
      <c r="F1639" s="3">
        <v>46241</v>
      </c>
      <c r="G1639" s="2">
        <v>19</v>
      </c>
      <c r="H1639" s="2" t="s">
        <v>6542</v>
      </c>
      <c r="I1639" s="2"/>
      <c r="J1639" s="2"/>
      <c r="K1639" s="2">
        <v>5.8</v>
      </c>
      <c r="L1639" s="2" t="s">
        <v>320</v>
      </c>
      <c r="M1639" s="4">
        <v>27101.75</v>
      </c>
      <c r="N1639" s="4">
        <v>33064.129999999997</v>
      </c>
      <c r="O1639" s="4">
        <v>157190.15</v>
      </c>
      <c r="P1639" s="4">
        <v>191771.98</v>
      </c>
    </row>
    <row r="1640" spans="1:16" x14ac:dyDescent="0.25">
      <c r="A1640" s="2" t="s">
        <v>6523</v>
      </c>
      <c r="B1640" s="3">
        <v>46237</v>
      </c>
      <c r="C1640" s="2" t="s">
        <v>905</v>
      </c>
      <c r="D1640" s="2" t="s">
        <v>18</v>
      </c>
      <c r="E1640" s="2" t="s">
        <v>4334</v>
      </c>
      <c r="F1640" s="3">
        <v>46241</v>
      </c>
      <c r="G1640" s="2">
        <v>20</v>
      </c>
      <c r="H1640" s="2" t="s">
        <v>6543</v>
      </c>
      <c r="I1640" s="2"/>
      <c r="J1640" s="2"/>
      <c r="K1640" s="2">
        <v>0.08</v>
      </c>
      <c r="L1640" s="2" t="s">
        <v>115</v>
      </c>
      <c r="M1640" s="4">
        <v>1999500</v>
      </c>
      <c r="N1640" s="4">
        <v>2439390</v>
      </c>
      <c r="O1640" s="4">
        <v>159960</v>
      </c>
      <c r="P1640" s="4">
        <v>195151.2</v>
      </c>
    </row>
    <row r="1641" spans="1:16" x14ac:dyDescent="0.25">
      <c r="A1641" s="2" t="s">
        <v>6523</v>
      </c>
      <c r="B1641" s="3">
        <v>46237</v>
      </c>
      <c r="C1641" s="2" t="s">
        <v>905</v>
      </c>
      <c r="D1641" s="2" t="s">
        <v>18</v>
      </c>
      <c r="E1641" s="2" t="s">
        <v>4334</v>
      </c>
      <c r="F1641" s="3">
        <v>46241</v>
      </c>
      <c r="G1641" s="2">
        <v>21</v>
      </c>
      <c r="H1641" s="2" t="s">
        <v>6544</v>
      </c>
      <c r="I1641" s="2"/>
      <c r="J1641" s="2"/>
      <c r="K1641" s="2">
        <v>5.0000000000000001E-3</v>
      </c>
      <c r="L1641" s="2" t="s">
        <v>115</v>
      </c>
      <c r="M1641" s="4">
        <v>1999500</v>
      </c>
      <c r="N1641" s="4">
        <v>2439390</v>
      </c>
      <c r="O1641" s="4">
        <v>9997.5</v>
      </c>
      <c r="P1641" s="4">
        <v>12196.95</v>
      </c>
    </row>
    <row r="1642" spans="1:16" x14ac:dyDescent="0.25">
      <c r="A1642" s="2" t="s">
        <v>6523</v>
      </c>
      <c r="B1642" s="3">
        <v>46237</v>
      </c>
      <c r="C1642" s="2" t="s">
        <v>905</v>
      </c>
      <c r="D1642" s="2" t="s">
        <v>18</v>
      </c>
      <c r="E1642" s="2" t="s">
        <v>4334</v>
      </c>
      <c r="F1642" s="3">
        <v>46241</v>
      </c>
      <c r="G1642" s="2">
        <v>22</v>
      </c>
      <c r="H1642" s="2" t="s">
        <v>6545</v>
      </c>
      <c r="I1642" s="2"/>
      <c r="J1642" s="2"/>
      <c r="K1642" s="2">
        <v>4</v>
      </c>
      <c r="L1642" s="2" t="s">
        <v>38</v>
      </c>
      <c r="M1642" s="4">
        <v>868</v>
      </c>
      <c r="N1642" s="4">
        <v>1058.96</v>
      </c>
      <c r="O1642" s="4">
        <v>3472</v>
      </c>
      <c r="P1642" s="4">
        <v>4235.84</v>
      </c>
    </row>
    <row r="1643" spans="1:16" x14ac:dyDescent="0.25">
      <c r="A1643" s="2" t="s">
        <v>6523</v>
      </c>
      <c r="B1643" s="3">
        <v>46237</v>
      </c>
      <c r="C1643" s="2" t="s">
        <v>905</v>
      </c>
      <c r="D1643" s="2" t="s">
        <v>18</v>
      </c>
      <c r="E1643" s="2" t="s">
        <v>4334</v>
      </c>
      <c r="F1643" s="3">
        <v>46241</v>
      </c>
      <c r="G1643" s="2">
        <v>23</v>
      </c>
      <c r="H1643" s="2" t="s">
        <v>6546</v>
      </c>
      <c r="I1643" s="2"/>
      <c r="J1643" s="2"/>
      <c r="K1643" s="2">
        <v>4</v>
      </c>
      <c r="L1643" s="2" t="s">
        <v>38</v>
      </c>
      <c r="M1643" s="4">
        <v>734.7</v>
      </c>
      <c r="N1643" s="4">
        <v>896.34</v>
      </c>
      <c r="O1643" s="4">
        <v>2938.8</v>
      </c>
      <c r="P1643" s="4">
        <v>3585.34</v>
      </c>
    </row>
    <row r="1644" spans="1:16" x14ac:dyDescent="0.25">
      <c r="A1644" s="2" t="s">
        <v>6523</v>
      </c>
      <c r="B1644" s="3">
        <v>46237</v>
      </c>
      <c r="C1644" s="2" t="s">
        <v>905</v>
      </c>
      <c r="D1644" s="2" t="s">
        <v>18</v>
      </c>
      <c r="E1644" s="2" t="s">
        <v>4334</v>
      </c>
      <c r="F1644" s="3">
        <v>46241</v>
      </c>
      <c r="G1644" s="2">
        <v>24</v>
      </c>
      <c r="H1644" s="2" t="s">
        <v>6547</v>
      </c>
      <c r="I1644" s="2"/>
      <c r="J1644" s="2"/>
      <c r="K1644" s="2">
        <v>1</v>
      </c>
      <c r="L1644" s="2" t="s">
        <v>38</v>
      </c>
      <c r="M1644" s="4">
        <v>1075.7</v>
      </c>
      <c r="N1644" s="4">
        <v>1312.35</v>
      </c>
      <c r="O1644" s="4">
        <v>1075.7</v>
      </c>
      <c r="P1644" s="4">
        <v>1312.35</v>
      </c>
    </row>
    <row r="1645" spans="1:16" x14ac:dyDescent="0.25">
      <c r="A1645" s="2" t="s">
        <v>6523</v>
      </c>
      <c r="B1645" s="3">
        <v>46237</v>
      </c>
      <c r="C1645" s="2" t="s">
        <v>905</v>
      </c>
      <c r="D1645" s="2" t="s">
        <v>18</v>
      </c>
      <c r="E1645" s="2" t="s">
        <v>4334</v>
      </c>
      <c r="F1645" s="3">
        <v>46241</v>
      </c>
      <c r="G1645" s="2">
        <v>25</v>
      </c>
      <c r="H1645" s="2" t="s">
        <v>6548</v>
      </c>
      <c r="I1645" s="2"/>
      <c r="J1645" s="2"/>
      <c r="K1645" s="2">
        <v>1</v>
      </c>
      <c r="L1645" s="2" t="s">
        <v>38</v>
      </c>
      <c r="M1645" s="4">
        <v>936.2</v>
      </c>
      <c r="N1645" s="4">
        <v>1142.1600000000001</v>
      </c>
      <c r="O1645" s="4">
        <v>936.2</v>
      </c>
      <c r="P1645" s="4">
        <v>1142.1600000000001</v>
      </c>
    </row>
    <row r="1646" spans="1:16" x14ac:dyDescent="0.25">
      <c r="A1646" s="2" t="s">
        <v>6523</v>
      </c>
      <c r="B1646" s="3">
        <v>46237</v>
      </c>
      <c r="C1646" s="2" t="s">
        <v>905</v>
      </c>
      <c r="D1646" s="2" t="s">
        <v>18</v>
      </c>
      <c r="E1646" s="2" t="s">
        <v>4334</v>
      </c>
      <c r="F1646" s="3">
        <v>46241</v>
      </c>
      <c r="G1646" s="2">
        <v>26</v>
      </c>
      <c r="H1646" s="2" t="s">
        <v>6549</v>
      </c>
      <c r="I1646" s="2"/>
      <c r="J1646" s="2"/>
      <c r="K1646" s="2">
        <v>5</v>
      </c>
      <c r="L1646" s="2" t="s">
        <v>38</v>
      </c>
      <c r="M1646" s="4">
        <v>1534.5</v>
      </c>
      <c r="N1646" s="4">
        <v>1872.09</v>
      </c>
      <c r="O1646" s="4">
        <v>7672.5</v>
      </c>
      <c r="P1646" s="4">
        <v>9360.4500000000007</v>
      </c>
    </row>
    <row r="1647" spans="1:16" x14ac:dyDescent="0.25">
      <c r="A1647" s="2" t="s">
        <v>6523</v>
      </c>
      <c r="B1647" s="3">
        <v>46237</v>
      </c>
      <c r="C1647" s="2" t="s">
        <v>905</v>
      </c>
      <c r="D1647" s="2" t="s">
        <v>18</v>
      </c>
      <c r="E1647" s="2" t="s">
        <v>4334</v>
      </c>
      <c r="F1647" s="3">
        <v>46241</v>
      </c>
      <c r="G1647" s="2">
        <v>27</v>
      </c>
      <c r="H1647" s="2" t="s">
        <v>6550</v>
      </c>
      <c r="I1647" s="2"/>
      <c r="J1647" s="2"/>
      <c r="K1647" s="2">
        <v>12</v>
      </c>
      <c r="L1647" s="2" t="s">
        <v>21</v>
      </c>
      <c r="M1647" s="4">
        <v>0</v>
      </c>
      <c r="N1647" s="4">
        <v>0</v>
      </c>
      <c r="O1647" s="4">
        <v>0</v>
      </c>
      <c r="P1647" s="4">
        <v>0</v>
      </c>
    </row>
    <row r="1648" spans="1:16" x14ac:dyDescent="0.25">
      <c r="A1648" s="2" t="s">
        <v>6523</v>
      </c>
      <c r="B1648" s="3">
        <v>46237</v>
      </c>
      <c r="C1648" s="2" t="s">
        <v>905</v>
      </c>
      <c r="D1648" s="2" t="s">
        <v>18</v>
      </c>
      <c r="E1648" s="2" t="s">
        <v>4334</v>
      </c>
      <c r="F1648" s="3">
        <v>46241</v>
      </c>
      <c r="G1648" s="2">
        <v>28</v>
      </c>
      <c r="H1648" s="2" t="s">
        <v>207</v>
      </c>
      <c r="I1648" s="2"/>
      <c r="J1648" s="2"/>
      <c r="K1648" s="2">
        <v>17</v>
      </c>
      <c r="L1648" s="2" t="s">
        <v>38</v>
      </c>
      <c r="M1648" s="4">
        <v>85.25</v>
      </c>
      <c r="N1648" s="4">
        <v>104.01</v>
      </c>
      <c r="O1648" s="4">
        <v>1449.25</v>
      </c>
      <c r="P1648" s="4">
        <v>1768.09</v>
      </c>
    </row>
    <row r="1649" spans="1:16" x14ac:dyDescent="0.25">
      <c r="A1649" s="2" t="s">
        <v>6523</v>
      </c>
      <c r="B1649" s="3">
        <v>46237</v>
      </c>
      <c r="C1649" s="2" t="s">
        <v>905</v>
      </c>
      <c r="D1649" s="2" t="s">
        <v>18</v>
      </c>
      <c r="E1649" s="2" t="s">
        <v>4334</v>
      </c>
      <c r="F1649" s="3">
        <v>46241</v>
      </c>
      <c r="G1649" s="2">
        <v>29</v>
      </c>
      <c r="H1649" s="2" t="s">
        <v>6551</v>
      </c>
      <c r="I1649" s="2"/>
      <c r="J1649" s="2"/>
      <c r="K1649" s="2">
        <v>8</v>
      </c>
      <c r="L1649" s="2" t="s">
        <v>38</v>
      </c>
      <c r="M1649" s="4">
        <v>3.1</v>
      </c>
      <c r="N1649" s="4">
        <v>3.78</v>
      </c>
      <c r="O1649" s="4">
        <v>24.8</v>
      </c>
      <c r="P1649" s="4">
        <v>30.26</v>
      </c>
    </row>
    <row r="1650" spans="1:16" x14ac:dyDescent="0.25">
      <c r="A1650" s="2" t="s">
        <v>6523</v>
      </c>
      <c r="B1650" s="3">
        <v>46237</v>
      </c>
      <c r="C1650" s="2" t="s">
        <v>905</v>
      </c>
      <c r="D1650" s="2" t="s">
        <v>18</v>
      </c>
      <c r="E1650" s="2" t="s">
        <v>4334</v>
      </c>
      <c r="F1650" s="3">
        <v>46241</v>
      </c>
      <c r="G1650" s="2">
        <v>30</v>
      </c>
      <c r="H1650" s="2" t="s">
        <v>6552</v>
      </c>
      <c r="I1650" s="2"/>
      <c r="J1650" s="2"/>
      <c r="K1650" s="2">
        <v>8</v>
      </c>
      <c r="L1650" s="2" t="s">
        <v>38</v>
      </c>
      <c r="M1650" s="4">
        <v>54.25</v>
      </c>
      <c r="N1650" s="4">
        <v>66.19</v>
      </c>
      <c r="O1650" s="4">
        <v>434</v>
      </c>
      <c r="P1650" s="4">
        <v>529.48</v>
      </c>
    </row>
    <row r="1651" spans="1:16" x14ac:dyDescent="0.25">
      <c r="A1651" s="2" t="s">
        <v>6523</v>
      </c>
      <c r="B1651" s="3">
        <v>46237</v>
      </c>
      <c r="C1651" s="2" t="s">
        <v>905</v>
      </c>
      <c r="D1651" s="2" t="s">
        <v>18</v>
      </c>
      <c r="E1651" s="2" t="s">
        <v>4334</v>
      </c>
      <c r="F1651" s="3">
        <v>46241</v>
      </c>
      <c r="G1651" s="2">
        <v>31</v>
      </c>
      <c r="H1651" s="2" t="s">
        <v>6553</v>
      </c>
      <c r="I1651" s="2"/>
      <c r="J1651" s="2"/>
      <c r="K1651" s="2">
        <v>16</v>
      </c>
      <c r="L1651" s="2" t="s">
        <v>38</v>
      </c>
      <c r="M1651" s="4">
        <v>1054</v>
      </c>
      <c r="N1651" s="4">
        <v>1285.8800000000001</v>
      </c>
      <c r="O1651" s="4">
        <v>16864</v>
      </c>
      <c r="P1651" s="4">
        <v>20574.080000000002</v>
      </c>
    </row>
    <row r="1652" spans="1:16" x14ac:dyDescent="0.25">
      <c r="A1652" s="2" t="s">
        <v>6523</v>
      </c>
      <c r="B1652" s="3">
        <v>46237</v>
      </c>
      <c r="C1652" s="2" t="s">
        <v>905</v>
      </c>
      <c r="D1652" s="2" t="s">
        <v>18</v>
      </c>
      <c r="E1652" s="2" t="s">
        <v>4334</v>
      </c>
      <c r="F1652" s="3">
        <v>46241</v>
      </c>
      <c r="G1652" s="2">
        <v>32</v>
      </c>
      <c r="H1652" s="2" t="s">
        <v>6554</v>
      </c>
      <c r="I1652" s="2"/>
      <c r="J1652" s="2"/>
      <c r="K1652" s="2">
        <v>2</v>
      </c>
      <c r="L1652" s="2" t="s">
        <v>38</v>
      </c>
      <c r="M1652" s="4">
        <v>1475.6</v>
      </c>
      <c r="N1652" s="4">
        <v>1800.23</v>
      </c>
      <c r="O1652" s="4">
        <v>2951.2</v>
      </c>
      <c r="P1652" s="4">
        <v>3600.46</v>
      </c>
    </row>
    <row r="1653" spans="1:16" x14ac:dyDescent="0.25">
      <c r="A1653" s="2" t="s">
        <v>6523</v>
      </c>
      <c r="B1653" s="3">
        <v>46237</v>
      </c>
      <c r="C1653" s="2" t="s">
        <v>905</v>
      </c>
      <c r="D1653" s="2" t="s">
        <v>18</v>
      </c>
      <c r="E1653" s="2" t="s">
        <v>4334</v>
      </c>
      <c r="F1653" s="3">
        <v>46241</v>
      </c>
      <c r="G1653" s="2">
        <v>33</v>
      </c>
      <c r="H1653" s="2" t="s">
        <v>6555</v>
      </c>
      <c r="I1653" s="2"/>
      <c r="J1653" s="2"/>
      <c r="K1653" s="2">
        <v>21</v>
      </c>
      <c r="L1653" s="2" t="s">
        <v>38</v>
      </c>
      <c r="M1653" s="4">
        <v>46.5</v>
      </c>
      <c r="N1653" s="4">
        <v>56.73</v>
      </c>
      <c r="O1653" s="4">
        <v>976.5</v>
      </c>
      <c r="P1653" s="4">
        <v>1191.33</v>
      </c>
    </row>
    <row r="1654" spans="1:16" x14ac:dyDescent="0.25">
      <c r="A1654" s="2" t="s">
        <v>6523</v>
      </c>
      <c r="B1654" s="3">
        <v>46237</v>
      </c>
      <c r="C1654" s="2" t="s">
        <v>905</v>
      </c>
      <c r="D1654" s="2" t="s">
        <v>18</v>
      </c>
      <c r="E1654" s="2" t="s">
        <v>4334</v>
      </c>
      <c r="F1654" s="3">
        <v>46241</v>
      </c>
      <c r="G1654" s="2">
        <v>34</v>
      </c>
      <c r="H1654" s="2" t="s">
        <v>6556</v>
      </c>
      <c r="I1654" s="2"/>
      <c r="J1654" s="2"/>
      <c r="K1654" s="2">
        <v>4.2000000000000003E-2</v>
      </c>
      <c r="L1654" s="2" t="s">
        <v>115</v>
      </c>
      <c r="M1654" s="4">
        <v>224750</v>
      </c>
      <c r="N1654" s="4">
        <v>274195</v>
      </c>
      <c r="O1654" s="4">
        <v>9439.5</v>
      </c>
      <c r="P1654" s="4">
        <v>11516.19</v>
      </c>
    </row>
    <row r="1655" spans="1:16" x14ac:dyDescent="0.25">
      <c r="A1655" s="2" t="s">
        <v>6523</v>
      </c>
      <c r="B1655" s="3">
        <v>46237</v>
      </c>
      <c r="C1655" s="2" t="s">
        <v>905</v>
      </c>
      <c r="D1655" s="2" t="s">
        <v>18</v>
      </c>
      <c r="E1655" s="2" t="s">
        <v>4334</v>
      </c>
      <c r="F1655" s="3">
        <v>46241</v>
      </c>
      <c r="G1655" s="2">
        <v>35</v>
      </c>
      <c r="H1655" s="2" t="s">
        <v>6557</v>
      </c>
      <c r="I1655" s="2"/>
      <c r="J1655" s="2"/>
      <c r="K1655" s="2">
        <v>42</v>
      </c>
      <c r="L1655" s="2" t="s">
        <v>38</v>
      </c>
      <c r="M1655" s="4">
        <v>116.25</v>
      </c>
      <c r="N1655" s="4">
        <v>141.83000000000001</v>
      </c>
      <c r="O1655" s="4">
        <v>4882.5</v>
      </c>
      <c r="P1655" s="4">
        <v>5956.65</v>
      </c>
    </row>
    <row r="1656" spans="1:16" x14ac:dyDescent="0.25">
      <c r="A1656" s="2" t="s">
        <v>6523</v>
      </c>
      <c r="B1656" s="3">
        <v>46237</v>
      </c>
      <c r="C1656" s="2" t="s">
        <v>905</v>
      </c>
      <c r="D1656" s="2" t="s">
        <v>18</v>
      </c>
      <c r="E1656" s="2" t="s">
        <v>4334</v>
      </c>
      <c r="F1656" s="3">
        <v>46241</v>
      </c>
      <c r="G1656" s="2">
        <v>36</v>
      </c>
      <c r="H1656" s="2" t="s">
        <v>6558</v>
      </c>
      <c r="I1656" s="2"/>
      <c r="J1656" s="2"/>
      <c r="K1656" s="2">
        <v>1.26</v>
      </c>
      <c r="L1656" s="2" t="s">
        <v>21</v>
      </c>
      <c r="M1656" s="4">
        <v>465</v>
      </c>
      <c r="N1656" s="4">
        <v>567.29999999999995</v>
      </c>
      <c r="O1656" s="4">
        <v>585.9</v>
      </c>
      <c r="P1656" s="4">
        <v>714.8</v>
      </c>
    </row>
    <row r="1657" spans="1:16" x14ac:dyDescent="0.25">
      <c r="A1657" s="2" t="s">
        <v>6523</v>
      </c>
      <c r="B1657" s="3">
        <v>46237</v>
      </c>
      <c r="C1657" s="2" t="s">
        <v>905</v>
      </c>
      <c r="D1657" s="2" t="s">
        <v>18</v>
      </c>
      <c r="E1657" s="2" t="s">
        <v>4334</v>
      </c>
      <c r="F1657" s="3">
        <v>46241</v>
      </c>
      <c r="G1657" s="2">
        <v>37</v>
      </c>
      <c r="H1657" s="2" t="s">
        <v>6559</v>
      </c>
      <c r="I1657" s="2"/>
      <c r="J1657" s="2"/>
      <c r="K1657" s="2">
        <v>37</v>
      </c>
      <c r="L1657" s="2" t="s">
        <v>38</v>
      </c>
      <c r="M1657" s="4">
        <v>4.6500000000000004</v>
      </c>
      <c r="N1657" s="4">
        <v>5.67</v>
      </c>
      <c r="O1657" s="4">
        <v>172.05</v>
      </c>
      <c r="P1657" s="4">
        <v>209.9</v>
      </c>
    </row>
    <row r="1658" spans="1:16" x14ac:dyDescent="0.25">
      <c r="A1658" s="2" t="s">
        <v>6523</v>
      </c>
      <c r="B1658" s="3">
        <v>46237</v>
      </c>
      <c r="C1658" s="2" t="s">
        <v>905</v>
      </c>
      <c r="D1658" s="2" t="s">
        <v>18</v>
      </c>
      <c r="E1658" s="2" t="s">
        <v>4334</v>
      </c>
      <c r="F1658" s="3">
        <v>46241</v>
      </c>
      <c r="G1658" s="2">
        <v>38</v>
      </c>
      <c r="H1658" s="2" t="s">
        <v>6560</v>
      </c>
      <c r="I1658" s="2"/>
      <c r="J1658" s="2"/>
      <c r="K1658" s="2">
        <v>74</v>
      </c>
      <c r="L1658" s="2" t="s">
        <v>38</v>
      </c>
      <c r="M1658" s="4">
        <v>4.6500000000000004</v>
      </c>
      <c r="N1658" s="4">
        <v>5.67</v>
      </c>
      <c r="O1658" s="4">
        <v>344.1</v>
      </c>
      <c r="P1658" s="4">
        <v>419.8</v>
      </c>
    </row>
    <row r="1659" spans="1:16" x14ac:dyDescent="0.25">
      <c r="A1659" s="2" t="s">
        <v>6523</v>
      </c>
      <c r="B1659" s="3">
        <v>46237</v>
      </c>
      <c r="C1659" s="2" t="s">
        <v>905</v>
      </c>
      <c r="D1659" s="2" t="s">
        <v>18</v>
      </c>
      <c r="E1659" s="2" t="s">
        <v>4334</v>
      </c>
      <c r="F1659" s="3">
        <v>46241</v>
      </c>
      <c r="G1659" s="2">
        <v>39</v>
      </c>
      <c r="H1659" s="2" t="s">
        <v>6561</v>
      </c>
      <c r="I1659" s="2"/>
      <c r="J1659" s="2"/>
      <c r="K1659" s="2">
        <v>37</v>
      </c>
      <c r="L1659" s="2" t="s">
        <v>38</v>
      </c>
      <c r="M1659" s="4">
        <v>4.6500000000000004</v>
      </c>
      <c r="N1659" s="4">
        <v>5.67</v>
      </c>
      <c r="O1659" s="4">
        <v>172.05</v>
      </c>
      <c r="P1659" s="4">
        <v>209.9</v>
      </c>
    </row>
    <row r="1660" spans="1:16" x14ac:dyDescent="0.25">
      <c r="A1660" s="2" t="s">
        <v>6523</v>
      </c>
      <c r="B1660" s="3">
        <v>46237</v>
      </c>
      <c r="C1660" s="2" t="s">
        <v>905</v>
      </c>
      <c r="D1660" s="2" t="s">
        <v>18</v>
      </c>
      <c r="E1660" s="2" t="s">
        <v>4334</v>
      </c>
      <c r="F1660" s="3">
        <v>46241</v>
      </c>
      <c r="G1660" s="2">
        <v>40</v>
      </c>
      <c r="H1660" s="2" t="s">
        <v>6562</v>
      </c>
      <c r="I1660" s="2"/>
      <c r="J1660" s="2"/>
      <c r="K1660" s="2">
        <v>1</v>
      </c>
      <c r="L1660" s="2" t="s">
        <v>38</v>
      </c>
      <c r="M1660" s="4">
        <v>14577.75</v>
      </c>
      <c r="N1660" s="4">
        <v>17784.86</v>
      </c>
      <c r="O1660" s="4">
        <v>14577.75</v>
      </c>
      <c r="P1660" s="4">
        <v>17784.86</v>
      </c>
    </row>
    <row r="1661" spans="1:16" x14ac:dyDescent="0.25">
      <c r="A1661" s="2" t="s">
        <v>6523</v>
      </c>
      <c r="B1661" s="3">
        <v>46237</v>
      </c>
      <c r="C1661" s="2" t="s">
        <v>905</v>
      </c>
      <c r="D1661" s="2" t="s">
        <v>18</v>
      </c>
      <c r="E1661" s="2" t="s">
        <v>4334</v>
      </c>
      <c r="F1661" s="3">
        <v>46241</v>
      </c>
      <c r="G1661" s="2">
        <v>41</v>
      </c>
      <c r="H1661" s="2" t="s">
        <v>6563</v>
      </c>
      <c r="I1661" s="2"/>
      <c r="J1661" s="2"/>
      <c r="K1661" s="2">
        <v>3.5000000000000003E-2</v>
      </c>
      <c r="L1661" s="2" t="s">
        <v>115</v>
      </c>
      <c r="M1661" s="4">
        <v>1999500</v>
      </c>
      <c r="N1661" s="4">
        <v>2439390</v>
      </c>
      <c r="O1661" s="4">
        <v>69982.5</v>
      </c>
      <c r="P1661" s="4">
        <v>85378.65</v>
      </c>
    </row>
    <row r="1662" spans="1:16" x14ac:dyDescent="0.25">
      <c r="A1662" s="2" t="s">
        <v>6523</v>
      </c>
      <c r="B1662" s="3">
        <v>46237</v>
      </c>
      <c r="C1662" s="2" t="s">
        <v>905</v>
      </c>
      <c r="D1662" s="2" t="s">
        <v>18</v>
      </c>
      <c r="E1662" s="2" t="s">
        <v>4334</v>
      </c>
      <c r="F1662" s="3">
        <v>46241</v>
      </c>
      <c r="G1662" s="2">
        <v>42</v>
      </c>
      <c r="H1662" s="2" t="s">
        <v>6564</v>
      </c>
      <c r="I1662" s="2"/>
      <c r="J1662" s="2"/>
      <c r="K1662" s="2">
        <v>7</v>
      </c>
      <c r="L1662" s="2" t="s">
        <v>38</v>
      </c>
      <c r="M1662" s="4">
        <v>868</v>
      </c>
      <c r="N1662" s="4">
        <v>1058.96</v>
      </c>
      <c r="O1662" s="4">
        <v>6076</v>
      </c>
      <c r="P1662" s="4">
        <v>7412.72</v>
      </c>
    </row>
    <row r="1663" spans="1:16" x14ac:dyDescent="0.25">
      <c r="A1663" s="2" t="s">
        <v>6523</v>
      </c>
      <c r="B1663" s="3">
        <v>46237</v>
      </c>
      <c r="C1663" s="2" t="s">
        <v>905</v>
      </c>
      <c r="D1663" s="2" t="s">
        <v>18</v>
      </c>
      <c r="E1663" s="2" t="s">
        <v>4334</v>
      </c>
      <c r="F1663" s="3">
        <v>46241</v>
      </c>
      <c r="G1663" s="2">
        <v>43</v>
      </c>
      <c r="H1663" s="2" t="s">
        <v>6546</v>
      </c>
      <c r="I1663" s="2"/>
      <c r="J1663" s="2"/>
      <c r="K1663" s="2">
        <v>3</v>
      </c>
      <c r="L1663" s="2" t="s">
        <v>38</v>
      </c>
      <c r="M1663" s="4">
        <v>734.7</v>
      </c>
      <c r="N1663" s="4">
        <v>896.33</v>
      </c>
      <c r="O1663" s="4">
        <v>2204.1</v>
      </c>
      <c r="P1663" s="4">
        <v>2689</v>
      </c>
    </row>
    <row r="1664" spans="1:16" x14ac:dyDescent="0.25">
      <c r="A1664" s="2" t="s">
        <v>6523</v>
      </c>
      <c r="B1664" s="3">
        <v>46237</v>
      </c>
      <c r="C1664" s="2" t="s">
        <v>905</v>
      </c>
      <c r="D1664" s="2" t="s">
        <v>18</v>
      </c>
      <c r="E1664" s="2" t="s">
        <v>4334</v>
      </c>
      <c r="F1664" s="3">
        <v>46241</v>
      </c>
      <c r="G1664" s="2">
        <v>44</v>
      </c>
      <c r="H1664" s="2" t="s">
        <v>6547</v>
      </c>
      <c r="I1664" s="2"/>
      <c r="J1664" s="2"/>
      <c r="K1664" s="2">
        <v>1</v>
      </c>
      <c r="L1664" s="2" t="s">
        <v>38</v>
      </c>
      <c r="M1664" s="4">
        <v>1075.7</v>
      </c>
      <c r="N1664" s="4">
        <v>1312.35</v>
      </c>
      <c r="O1664" s="4">
        <v>1075.7</v>
      </c>
      <c r="P1664" s="4">
        <v>1312.35</v>
      </c>
    </row>
    <row r="1665" spans="1:16" x14ac:dyDescent="0.25">
      <c r="A1665" s="2" t="s">
        <v>6523</v>
      </c>
      <c r="B1665" s="3">
        <v>46237</v>
      </c>
      <c r="C1665" s="2" t="s">
        <v>905</v>
      </c>
      <c r="D1665" s="2" t="s">
        <v>18</v>
      </c>
      <c r="E1665" s="2" t="s">
        <v>4334</v>
      </c>
      <c r="F1665" s="3">
        <v>46241</v>
      </c>
      <c r="G1665" s="2">
        <v>45</v>
      </c>
      <c r="H1665" s="2" t="s">
        <v>6565</v>
      </c>
      <c r="I1665" s="2"/>
      <c r="J1665" s="2"/>
      <c r="K1665" s="2">
        <v>1</v>
      </c>
      <c r="L1665" s="2" t="s">
        <v>38</v>
      </c>
      <c r="M1665" s="4">
        <v>3022.5</v>
      </c>
      <c r="N1665" s="4">
        <v>3687.45</v>
      </c>
      <c r="O1665" s="4">
        <v>3022.5</v>
      </c>
      <c r="P1665" s="4">
        <v>3687.45</v>
      </c>
    </row>
    <row r="1666" spans="1:16" x14ac:dyDescent="0.25">
      <c r="A1666" s="2" t="s">
        <v>6523</v>
      </c>
      <c r="B1666" s="3">
        <v>46237</v>
      </c>
      <c r="C1666" s="2" t="s">
        <v>905</v>
      </c>
      <c r="D1666" s="2" t="s">
        <v>18</v>
      </c>
      <c r="E1666" s="2" t="s">
        <v>4334</v>
      </c>
      <c r="F1666" s="3">
        <v>46241</v>
      </c>
      <c r="G1666" s="2">
        <v>46</v>
      </c>
      <c r="H1666" s="2" t="s">
        <v>207</v>
      </c>
      <c r="I1666" s="2"/>
      <c r="J1666" s="2"/>
      <c r="K1666" s="2">
        <v>10</v>
      </c>
      <c r="L1666" s="2" t="s">
        <v>38</v>
      </c>
      <c r="M1666" s="4">
        <v>85.25</v>
      </c>
      <c r="N1666" s="4">
        <v>104.01</v>
      </c>
      <c r="O1666" s="4">
        <v>852.5</v>
      </c>
      <c r="P1666" s="4">
        <v>1040.05</v>
      </c>
    </row>
    <row r="1667" spans="1:16" x14ac:dyDescent="0.25">
      <c r="A1667" s="2" t="s">
        <v>6523</v>
      </c>
      <c r="B1667" s="3">
        <v>46237</v>
      </c>
      <c r="C1667" s="2" t="s">
        <v>905</v>
      </c>
      <c r="D1667" s="2" t="s">
        <v>18</v>
      </c>
      <c r="E1667" s="2" t="s">
        <v>4334</v>
      </c>
      <c r="F1667" s="3">
        <v>46241</v>
      </c>
      <c r="G1667" s="2">
        <v>47</v>
      </c>
      <c r="H1667" s="2" t="s">
        <v>6566</v>
      </c>
      <c r="I1667" s="2"/>
      <c r="J1667" s="2"/>
      <c r="K1667" s="2">
        <v>5</v>
      </c>
      <c r="L1667" s="2" t="s">
        <v>38</v>
      </c>
      <c r="M1667" s="4">
        <v>4.6500000000000004</v>
      </c>
      <c r="N1667" s="4">
        <v>5.67</v>
      </c>
      <c r="O1667" s="4">
        <v>23.25</v>
      </c>
      <c r="P1667" s="4">
        <v>28.37</v>
      </c>
    </row>
    <row r="1668" spans="1:16" x14ac:dyDescent="0.25">
      <c r="A1668" s="2" t="s">
        <v>6523</v>
      </c>
      <c r="B1668" s="3">
        <v>46237</v>
      </c>
      <c r="C1668" s="2" t="s">
        <v>905</v>
      </c>
      <c r="D1668" s="2" t="s">
        <v>18</v>
      </c>
      <c r="E1668" s="2" t="s">
        <v>4334</v>
      </c>
      <c r="F1668" s="3">
        <v>46241</v>
      </c>
      <c r="G1668" s="2">
        <v>48</v>
      </c>
      <c r="H1668" s="2" t="s">
        <v>6567</v>
      </c>
      <c r="I1668" s="2"/>
      <c r="J1668" s="2"/>
      <c r="K1668" s="2">
        <v>2</v>
      </c>
      <c r="L1668" s="2" t="s">
        <v>38</v>
      </c>
      <c r="M1668" s="4">
        <v>0</v>
      </c>
      <c r="N1668" s="4">
        <v>0</v>
      </c>
      <c r="O1668" s="4">
        <v>0</v>
      </c>
      <c r="P1668" s="4">
        <v>0</v>
      </c>
    </row>
    <row r="1669" spans="1:16" x14ac:dyDescent="0.25">
      <c r="A1669" s="2" t="s">
        <v>6523</v>
      </c>
      <c r="B1669" s="3">
        <v>46237</v>
      </c>
      <c r="C1669" s="2" t="s">
        <v>905</v>
      </c>
      <c r="D1669" s="2" t="s">
        <v>18</v>
      </c>
      <c r="E1669" s="2" t="s">
        <v>4334</v>
      </c>
      <c r="F1669" s="3">
        <v>46241</v>
      </c>
      <c r="G1669" s="2">
        <v>49</v>
      </c>
      <c r="H1669" s="2" t="s">
        <v>6568</v>
      </c>
      <c r="I1669" s="2"/>
      <c r="J1669" s="2"/>
      <c r="K1669" s="2">
        <v>0.30499999999999999</v>
      </c>
      <c r="L1669" s="2" t="s">
        <v>115</v>
      </c>
      <c r="M1669" s="4">
        <v>837000</v>
      </c>
      <c r="N1669" s="4">
        <v>1021140</v>
      </c>
      <c r="O1669" s="4">
        <v>255285</v>
      </c>
      <c r="P1669" s="4">
        <v>311447.7</v>
      </c>
    </row>
    <row r="1670" spans="1:16" x14ac:dyDescent="0.25">
      <c r="A1670" s="2" t="s">
        <v>6523</v>
      </c>
      <c r="B1670" s="3">
        <v>46237</v>
      </c>
      <c r="C1670" s="2" t="s">
        <v>905</v>
      </c>
      <c r="D1670" s="2" t="s">
        <v>18</v>
      </c>
      <c r="E1670" s="2" t="s">
        <v>4334</v>
      </c>
      <c r="F1670" s="3">
        <v>46241</v>
      </c>
      <c r="G1670" s="2">
        <v>50</v>
      </c>
      <c r="H1670" s="2" t="s">
        <v>6569</v>
      </c>
      <c r="I1670" s="2"/>
      <c r="J1670" s="2"/>
      <c r="K1670" s="2">
        <v>45</v>
      </c>
      <c r="L1670" s="2" t="s">
        <v>38</v>
      </c>
      <c r="M1670" s="4">
        <v>294.5</v>
      </c>
      <c r="N1670" s="4">
        <v>359.29</v>
      </c>
      <c r="O1670" s="4">
        <v>13252.5</v>
      </c>
      <c r="P1670" s="4">
        <v>16168.05</v>
      </c>
    </row>
    <row r="1671" spans="1:16" x14ac:dyDescent="0.25">
      <c r="A1671" s="2" t="s">
        <v>6523</v>
      </c>
      <c r="B1671" s="3">
        <v>46237</v>
      </c>
      <c r="C1671" s="2" t="s">
        <v>905</v>
      </c>
      <c r="D1671" s="2" t="s">
        <v>18</v>
      </c>
      <c r="E1671" s="2" t="s">
        <v>4334</v>
      </c>
      <c r="F1671" s="3">
        <v>46241</v>
      </c>
      <c r="G1671" s="2">
        <v>51</v>
      </c>
      <c r="H1671" s="2" t="s">
        <v>6570</v>
      </c>
      <c r="I1671" s="2"/>
      <c r="J1671" s="2"/>
      <c r="K1671" s="2">
        <v>80</v>
      </c>
      <c r="L1671" s="2" t="s">
        <v>38</v>
      </c>
      <c r="M1671" s="4">
        <v>131.75</v>
      </c>
      <c r="N1671" s="4">
        <v>160.74</v>
      </c>
      <c r="O1671" s="4">
        <v>10540</v>
      </c>
      <c r="P1671" s="4">
        <v>12858.8</v>
      </c>
    </row>
    <row r="1672" spans="1:16" x14ac:dyDescent="0.25">
      <c r="A1672" s="2" t="s">
        <v>6523</v>
      </c>
      <c r="B1672" s="3">
        <v>46237</v>
      </c>
      <c r="C1672" s="2" t="s">
        <v>905</v>
      </c>
      <c r="D1672" s="2" t="s">
        <v>18</v>
      </c>
      <c r="E1672" s="2" t="s">
        <v>4334</v>
      </c>
      <c r="F1672" s="3">
        <v>46241</v>
      </c>
      <c r="G1672" s="2">
        <v>52</v>
      </c>
      <c r="H1672" s="2" t="s">
        <v>6571</v>
      </c>
      <c r="I1672" s="2" t="s">
        <v>6572</v>
      </c>
      <c r="J1672" s="2"/>
      <c r="K1672" s="2">
        <v>30</v>
      </c>
      <c r="L1672" s="2" t="s">
        <v>184</v>
      </c>
      <c r="M1672" s="4">
        <v>14585.5</v>
      </c>
      <c r="N1672" s="4">
        <v>17794.310000000001</v>
      </c>
      <c r="O1672" s="4">
        <v>437565</v>
      </c>
      <c r="P1672" s="4">
        <v>533829.30000000005</v>
      </c>
    </row>
    <row r="1673" spans="1:16" x14ac:dyDescent="0.25">
      <c r="A1673" s="2" t="s">
        <v>6523</v>
      </c>
      <c r="B1673" s="3">
        <v>46237</v>
      </c>
      <c r="C1673" s="2" t="s">
        <v>905</v>
      </c>
      <c r="D1673" s="2" t="s">
        <v>18</v>
      </c>
      <c r="E1673" s="2" t="s">
        <v>4334</v>
      </c>
      <c r="F1673" s="3">
        <v>46241</v>
      </c>
      <c r="G1673" s="2">
        <v>53</v>
      </c>
      <c r="H1673" s="2" t="s">
        <v>6573</v>
      </c>
      <c r="I1673" s="2" t="s">
        <v>6574</v>
      </c>
      <c r="J1673" s="2"/>
      <c r="K1673" s="2">
        <v>16</v>
      </c>
      <c r="L1673" s="2" t="s">
        <v>184</v>
      </c>
      <c r="M1673" s="4">
        <v>2015</v>
      </c>
      <c r="N1673" s="4">
        <v>2458.3000000000002</v>
      </c>
      <c r="O1673" s="4">
        <v>32240</v>
      </c>
      <c r="P1673" s="4">
        <v>39332.800000000003</v>
      </c>
    </row>
    <row r="1674" spans="1:16" x14ac:dyDescent="0.25">
      <c r="A1674" s="2" t="s">
        <v>6523</v>
      </c>
      <c r="B1674" s="3">
        <v>46237</v>
      </c>
      <c r="C1674" s="2" t="s">
        <v>905</v>
      </c>
      <c r="D1674" s="2" t="s">
        <v>18</v>
      </c>
      <c r="E1674" s="2" t="s">
        <v>4334</v>
      </c>
      <c r="F1674" s="3">
        <v>46241</v>
      </c>
      <c r="G1674" s="2">
        <v>54</v>
      </c>
      <c r="H1674" s="2" t="s">
        <v>6575</v>
      </c>
      <c r="I1674" s="2" t="s">
        <v>6576</v>
      </c>
      <c r="J1674" s="2"/>
      <c r="K1674" s="2">
        <v>1</v>
      </c>
      <c r="L1674" s="2" t="s">
        <v>38</v>
      </c>
      <c r="M1674" s="4">
        <v>8525</v>
      </c>
      <c r="N1674" s="4">
        <v>10400.5</v>
      </c>
      <c r="O1674" s="4">
        <v>8525</v>
      </c>
      <c r="P1674" s="4">
        <v>10400.5</v>
      </c>
    </row>
    <row r="1675" spans="1:16" x14ac:dyDescent="0.25">
      <c r="A1675" s="2" t="s">
        <v>6523</v>
      </c>
      <c r="B1675" s="3">
        <v>46237</v>
      </c>
      <c r="C1675" s="2" t="s">
        <v>905</v>
      </c>
      <c r="D1675" s="2" t="s">
        <v>18</v>
      </c>
      <c r="E1675" s="2" t="s">
        <v>4334</v>
      </c>
      <c r="F1675" s="3">
        <v>46241</v>
      </c>
      <c r="G1675" s="2">
        <v>55</v>
      </c>
      <c r="H1675" s="2" t="s">
        <v>6577</v>
      </c>
      <c r="I1675" s="2"/>
      <c r="J1675" s="2"/>
      <c r="K1675" s="2">
        <v>3</v>
      </c>
      <c r="L1675" s="2" t="s">
        <v>38</v>
      </c>
      <c r="M1675" s="4">
        <v>7905</v>
      </c>
      <c r="N1675" s="4">
        <v>9644.1</v>
      </c>
      <c r="O1675" s="4">
        <v>23715</v>
      </c>
      <c r="P1675" s="4">
        <v>28932.3</v>
      </c>
    </row>
    <row r="1676" spans="1:16" x14ac:dyDescent="0.25">
      <c r="A1676" s="2" t="s">
        <v>6593</v>
      </c>
      <c r="B1676" s="3">
        <v>46238</v>
      </c>
      <c r="C1676" s="2" t="s">
        <v>17</v>
      </c>
      <c r="D1676" s="2" t="s">
        <v>18</v>
      </c>
      <c r="E1676" s="2" t="s">
        <v>4334</v>
      </c>
      <c r="F1676" s="3">
        <v>46239</v>
      </c>
      <c r="G1676" s="2">
        <v>1</v>
      </c>
      <c r="H1676" s="2" t="s">
        <v>6594</v>
      </c>
      <c r="I1676" s="2"/>
      <c r="J1676" s="2"/>
      <c r="K1676" s="2">
        <v>1</v>
      </c>
      <c r="L1676" s="2" t="s">
        <v>38</v>
      </c>
      <c r="M1676" s="4">
        <v>1455.18</v>
      </c>
      <c r="N1676" s="4">
        <v>1775.32</v>
      </c>
      <c r="O1676" s="4">
        <v>1455.18</v>
      </c>
      <c r="P1676" s="4">
        <v>1775.32</v>
      </c>
    </row>
    <row r="1677" spans="1:16" x14ac:dyDescent="0.25">
      <c r="A1677" s="2" t="s">
        <v>6593</v>
      </c>
      <c r="B1677" s="3">
        <v>46238</v>
      </c>
      <c r="C1677" s="2" t="s">
        <v>17</v>
      </c>
      <c r="D1677" s="2" t="s">
        <v>18</v>
      </c>
      <c r="E1677" s="2" t="s">
        <v>4334</v>
      </c>
      <c r="F1677" s="3">
        <v>46239</v>
      </c>
      <c r="G1677" s="2">
        <v>2</v>
      </c>
      <c r="H1677" s="2" t="s">
        <v>6595</v>
      </c>
      <c r="I1677" s="2"/>
      <c r="J1677" s="2"/>
      <c r="K1677" s="2">
        <v>14</v>
      </c>
      <c r="L1677" s="2" t="s">
        <v>38</v>
      </c>
      <c r="M1677" s="4">
        <v>6322.75</v>
      </c>
      <c r="N1677" s="4">
        <v>7713.76</v>
      </c>
      <c r="O1677" s="4">
        <v>88518.5</v>
      </c>
      <c r="P1677" s="4">
        <v>107992.57</v>
      </c>
    </row>
    <row r="1678" spans="1:16" x14ac:dyDescent="0.25">
      <c r="A1678" s="2" t="s">
        <v>6593</v>
      </c>
      <c r="B1678" s="3">
        <v>46238</v>
      </c>
      <c r="C1678" s="2" t="s">
        <v>17</v>
      </c>
      <c r="D1678" s="2" t="s">
        <v>18</v>
      </c>
      <c r="E1678" s="2" t="s">
        <v>4334</v>
      </c>
      <c r="F1678" s="3">
        <v>46239</v>
      </c>
      <c r="G1678" s="2">
        <v>3</v>
      </c>
      <c r="H1678" s="2" t="s">
        <v>6596</v>
      </c>
      <c r="I1678" s="2"/>
      <c r="J1678" s="2"/>
      <c r="K1678" s="2">
        <v>36</v>
      </c>
      <c r="L1678" s="2" t="s">
        <v>38</v>
      </c>
      <c r="M1678" s="4">
        <v>510.42</v>
      </c>
      <c r="N1678" s="4">
        <v>622.71</v>
      </c>
      <c r="O1678" s="4">
        <v>18375.12</v>
      </c>
      <c r="P1678" s="4">
        <v>22417.65</v>
      </c>
    </row>
    <row r="1679" spans="1:16" x14ac:dyDescent="0.25">
      <c r="A1679" s="2" t="s">
        <v>6593</v>
      </c>
      <c r="B1679" s="3">
        <v>46238</v>
      </c>
      <c r="C1679" s="2" t="s">
        <v>17</v>
      </c>
      <c r="D1679" s="2" t="s">
        <v>18</v>
      </c>
      <c r="E1679" s="2" t="s">
        <v>4334</v>
      </c>
      <c r="F1679" s="3">
        <v>46239</v>
      </c>
      <c r="G1679" s="2">
        <v>4</v>
      </c>
      <c r="H1679" s="2" t="s">
        <v>6597</v>
      </c>
      <c r="I1679" s="2"/>
      <c r="J1679" s="2"/>
      <c r="K1679" s="2">
        <v>14</v>
      </c>
      <c r="L1679" s="2" t="s">
        <v>73</v>
      </c>
      <c r="M1679" s="4">
        <v>2552.08</v>
      </c>
      <c r="N1679" s="4">
        <v>3113.54</v>
      </c>
      <c r="O1679" s="4">
        <v>35729.120000000003</v>
      </c>
      <c r="P1679" s="4">
        <v>43589.53</v>
      </c>
    </row>
    <row r="1680" spans="1:16" x14ac:dyDescent="0.25">
      <c r="A1680" s="2" t="s">
        <v>6593</v>
      </c>
      <c r="B1680" s="3">
        <v>46238</v>
      </c>
      <c r="C1680" s="2" t="s">
        <v>17</v>
      </c>
      <c r="D1680" s="2" t="s">
        <v>18</v>
      </c>
      <c r="E1680" s="2" t="s">
        <v>4334</v>
      </c>
      <c r="F1680" s="3">
        <v>46239</v>
      </c>
      <c r="G1680" s="2">
        <v>5</v>
      </c>
      <c r="H1680" s="2" t="s">
        <v>6598</v>
      </c>
      <c r="I1680" s="2"/>
      <c r="J1680" s="2"/>
      <c r="K1680" s="2">
        <v>14</v>
      </c>
      <c r="L1680" s="2" t="s">
        <v>38</v>
      </c>
      <c r="M1680" s="4">
        <v>766.4</v>
      </c>
      <c r="N1680" s="4">
        <v>935.01</v>
      </c>
      <c r="O1680" s="4">
        <v>10729.6</v>
      </c>
      <c r="P1680" s="4">
        <v>13090.11</v>
      </c>
    </row>
    <row r="1681" spans="1:16" x14ac:dyDescent="0.25">
      <c r="A1681" s="2" t="s">
        <v>6593</v>
      </c>
      <c r="B1681" s="3">
        <v>46238</v>
      </c>
      <c r="C1681" s="2" t="s">
        <v>17</v>
      </c>
      <c r="D1681" s="2" t="s">
        <v>18</v>
      </c>
      <c r="E1681" s="2" t="s">
        <v>4334</v>
      </c>
      <c r="F1681" s="3">
        <v>46239</v>
      </c>
      <c r="G1681" s="2">
        <v>6</v>
      </c>
      <c r="H1681" s="2" t="s">
        <v>6599</v>
      </c>
      <c r="I1681" s="2"/>
      <c r="J1681" s="2"/>
      <c r="K1681" s="2">
        <v>14</v>
      </c>
      <c r="L1681" s="2" t="s">
        <v>38</v>
      </c>
      <c r="M1681" s="4">
        <v>1686.07</v>
      </c>
      <c r="N1681" s="4">
        <v>2057.0100000000002</v>
      </c>
      <c r="O1681" s="4">
        <v>23604.98</v>
      </c>
      <c r="P1681" s="4">
        <v>28798.080000000002</v>
      </c>
    </row>
    <row r="1682" spans="1:16" x14ac:dyDescent="0.25">
      <c r="A1682" s="2" t="s">
        <v>6593</v>
      </c>
      <c r="B1682" s="3">
        <v>46238</v>
      </c>
      <c r="C1682" s="2" t="s">
        <v>17</v>
      </c>
      <c r="D1682" s="2" t="s">
        <v>18</v>
      </c>
      <c r="E1682" s="2" t="s">
        <v>4334</v>
      </c>
      <c r="F1682" s="3">
        <v>46239</v>
      </c>
      <c r="G1682" s="2">
        <v>7</v>
      </c>
      <c r="H1682" s="2" t="s">
        <v>6600</v>
      </c>
      <c r="I1682" s="2"/>
      <c r="J1682" s="2"/>
      <c r="K1682" s="2">
        <v>28</v>
      </c>
      <c r="L1682" s="2" t="s">
        <v>38</v>
      </c>
      <c r="M1682" s="4">
        <v>306.55</v>
      </c>
      <c r="N1682" s="4">
        <v>373.99</v>
      </c>
      <c r="O1682" s="4">
        <v>8583.4</v>
      </c>
      <c r="P1682" s="4">
        <v>10471.75</v>
      </c>
    </row>
    <row r="1683" spans="1:16" x14ac:dyDescent="0.25">
      <c r="A1683" s="2" t="s">
        <v>6593</v>
      </c>
      <c r="B1683" s="3">
        <v>46238</v>
      </c>
      <c r="C1683" s="2" t="s">
        <v>17</v>
      </c>
      <c r="D1683" s="2" t="s">
        <v>18</v>
      </c>
      <c r="E1683" s="2" t="s">
        <v>4334</v>
      </c>
      <c r="F1683" s="3">
        <v>46239</v>
      </c>
      <c r="G1683" s="2">
        <v>8</v>
      </c>
      <c r="H1683" s="2" t="s">
        <v>6601</v>
      </c>
      <c r="I1683" s="2"/>
      <c r="J1683" s="2"/>
      <c r="K1683" s="2">
        <v>14</v>
      </c>
      <c r="L1683" s="2" t="s">
        <v>38</v>
      </c>
      <c r="M1683" s="4">
        <v>1072.95</v>
      </c>
      <c r="N1683" s="4">
        <v>1309</v>
      </c>
      <c r="O1683" s="4">
        <v>15021.3</v>
      </c>
      <c r="P1683" s="4">
        <v>18325.990000000002</v>
      </c>
    </row>
    <row r="1684" spans="1:16" x14ac:dyDescent="0.25">
      <c r="A1684" s="2" t="s">
        <v>6593</v>
      </c>
      <c r="B1684" s="3">
        <v>46238</v>
      </c>
      <c r="C1684" s="2" t="s">
        <v>17</v>
      </c>
      <c r="D1684" s="2" t="s">
        <v>18</v>
      </c>
      <c r="E1684" s="2" t="s">
        <v>4334</v>
      </c>
      <c r="F1684" s="3">
        <v>46239</v>
      </c>
      <c r="G1684" s="2">
        <v>9</v>
      </c>
      <c r="H1684" s="2" t="s">
        <v>6602</v>
      </c>
      <c r="I1684" s="2"/>
      <c r="J1684" s="2"/>
      <c r="K1684" s="2">
        <v>1</v>
      </c>
      <c r="L1684" s="2" t="s">
        <v>38</v>
      </c>
      <c r="M1684" s="4">
        <v>18700</v>
      </c>
      <c r="N1684" s="4">
        <v>22814</v>
      </c>
      <c r="O1684" s="4">
        <v>18700</v>
      </c>
      <c r="P1684" s="4">
        <v>22814</v>
      </c>
    </row>
    <row r="1685" spans="1:16" x14ac:dyDescent="0.25">
      <c r="A1685" s="2" t="s">
        <v>6593</v>
      </c>
      <c r="B1685" s="3">
        <v>46238</v>
      </c>
      <c r="C1685" s="2" t="s">
        <v>17</v>
      </c>
      <c r="D1685" s="2" t="s">
        <v>18</v>
      </c>
      <c r="E1685" s="2" t="s">
        <v>4334</v>
      </c>
      <c r="F1685" s="3">
        <v>46239</v>
      </c>
      <c r="G1685" s="2">
        <v>10</v>
      </c>
      <c r="H1685" s="2" t="s">
        <v>6603</v>
      </c>
      <c r="I1685" s="2"/>
      <c r="J1685" s="2"/>
      <c r="K1685" s="2">
        <v>1</v>
      </c>
      <c r="L1685" s="2" t="s">
        <v>38</v>
      </c>
      <c r="M1685" s="4">
        <v>16455.98</v>
      </c>
      <c r="N1685" s="4">
        <v>20076.3</v>
      </c>
      <c r="O1685" s="4">
        <v>16455.98</v>
      </c>
      <c r="P1685" s="4">
        <v>20076.3</v>
      </c>
    </row>
    <row r="1686" spans="1:16" x14ac:dyDescent="0.25">
      <c r="A1686" s="2" t="s">
        <v>6593</v>
      </c>
      <c r="B1686" s="3">
        <v>46238</v>
      </c>
      <c r="C1686" s="2" t="s">
        <v>17</v>
      </c>
      <c r="D1686" s="2" t="s">
        <v>18</v>
      </c>
      <c r="E1686" s="2" t="s">
        <v>4334</v>
      </c>
      <c r="F1686" s="3">
        <v>46239</v>
      </c>
      <c r="G1686" s="2">
        <v>11</v>
      </c>
      <c r="H1686" s="2" t="s">
        <v>6604</v>
      </c>
      <c r="I1686" s="2"/>
      <c r="J1686" s="2"/>
      <c r="K1686" s="2">
        <v>1</v>
      </c>
      <c r="L1686" s="2" t="s">
        <v>38</v>
      </c>
      <c r="M1686" s="4">
        <v>18513</v>
      </c>
      <c r="N1686" s="4">
        <v>22585.86</v>
      </c>
      <c r="O1686" s="4">
        <v>18513</v>
      </c>
      <c r="P1686" s="4">
        <v>22585.86</v>
      </c>
    </row>
    <row r="1687" spans="1:16" x14ac:dyDescent="0.25">
      <c r="A1687" s="2" t="s">
        <v>6593</v>
      </c>
      <c r="B1687" s="3">
        <v>46238</v>
      </c>
      <c r="C1687" s="2" t="s">
        <v>17</v>
      </c>
      <c r="D1687" s="2" t="s">
        <v>18</v>
      </c>
      <c r="E1687" s="2" t="s">
        <v>4334</v>
      </c>
      <c r="F1687" s="3">
        <v>46239</v>
      </c>
      <c r="G1687" s="2">
        <v>12</v>
      </c>
      <c r="H1687" s="2" t="s">
        <v>6605</v>
      </c>
      <c r="I1687" s="2"/>
      <c r="J1687" s="2"/>
      <c r="K1687" s="2">
        <v>1</v>
      </c>
      <c r="L1687" s="2" t="s">
        <v>38</v>
      </c>
      <c r="M1687" s="4">
        <v>6436.17</v>
      </c>
      <c r="N1687" s="4">
        <v>7852.13</v>
      </c>
      <c r="O1687" s="4">
        <v>6436.17</v>
      </c>
      <c r="P1687" s="4">
        <v>7852.13</v>
      </c>
    </row>
    <row r="1688" spans="1:16" x14ac:dyDescent="0.25">
      <c r="A1688" s="2" t="s">
        <v>6593</v>
      </c>
      <c r="B1688" s="3">
        <v>46238</v>
      </c>
      <c r="C1688" s="2" t="s">
        <v>17</v>
      </c>
      <c r="D1688" s="2" t="s">
        <v>18</v>
      </c>
      <c r="E1688" s="2" t="s">
        <v>4334</v>
      </c>
      <c r="F1688" s="3">
        <v>46239</v>
      </c>
      <c r="G1688" s="2">
        <v>13</v>
      </c>
      <c r="H1688" s="2" t="s">
        <v>6606</v>
      </c>
      <c r="I1688" s="2"/>
      <c r="J1688" s="2"/>
      <c r="K1688" s="2">
        <v>1</v>
      </c>
      <c r="L1688" s="2" t="s">
        <v>38</v>
      </c>
      <c r="M1688" s="4">
        <v>1531.25</v>
      </c>
      <c r="N1688" s="4">
        <v>1868.13</v>
      </c>
      <c r="O1688" s="4">
        <v>1531.25</v>
      </c>
      <c r="P1688" s="4">
        <v>1868.13</v>
      </c>
    </row>
    <row r="1689" spans="1:16" x14ac:dyDescent="0.25">
      <c r="A1689" s="2" t="s">
        <v>6593</v>
      </c>
      <c r="B1689" s="3">
        <v>46238</v>
      </c>
      <c r="C1689" s="2" t="s">
        <v>17</v>
      </c>
      <c r="D1689" s="2" t="s">
        <v>18</v>
      </c>
      <c r="E1689" s="2" t="s">
        <v>4334</v>
      </c>
      <c r="F1689" s="3">
        <v>46239</v>
      </c>
      <c r="G1689" s="2">
        <v>14</v>
      </c>
      <c r="H1689" s="2" t="s">
        <v>6607</v>
      </c>
      <c r="I1689" s="2"/>
      <c r="J1689" s="2"/>
      <c r="K1689" s="2">
        <v>1</v>
      </c>
      <c r="L1689" s="2" t="s">
        <v>38</v>
      </c>
      <c r="M1689" s="4">
        <v>63302.57</v>
      </c>
      <c r="N1689" s="4">
        <v>77229.14</v>
      </c>
      <c r="O1689" s="4">
        <v>63302.57</v>
      </c>
      <c r="P1689" s="4">
        <v>77229.14</v>
      </c>
    </row>
    <row r="1690" spans="1:16" x14ac:dyDescent="0.25">
      <c r="A1690" s="2" t="s">
        <v>6593</v>
      </c>
      <c r="B1690" s="3">
        <v>46238</v>
      </c>
      <c r="C1690" s="2" t="s">
        <v>17</v>
      </c>
      <c r="D1690" s="2" t="s">
        <v>18</v>
      </c>
      <c r="E1690" s="2" t="s">
        <v>4334</v>
      </c>
      <c r="F1690" s="3">
        <v>46239</v>
      </c>
      <c r="G1690" s="2">
        <v>15</v>
      </c>
      <c r="H1690" s="2" t="s">
        <v>6608</v>
      </c>
      <c r="I1690" s="2"/>
      <c r="J1690" s="2"/>
      <c r="K1690" s="2">
        <v>2</v>
      </c>
      <c r="L1690" s="2" t="s">
        <v>38</v>
      </c>
      <c r="M1690" s="4">
        <v>26362.400000000001</v>
      </c>
      <c r="N1690" s="4">
        <v>32162.13</v>
      </c>
      <c r="O1690" s="4">
        <v>52724.800000000003</v>
      </c>
      <c r="P1690" s="4">
        <v>64324.26</v>
      </c>
    </row>
    <row r="1691" spans="1:16" x14ac:dyDescent="0.25">
      <c r="A1691" s="2" t="s">
        <v>6593</v>
      </c>
      <c r="B1691" s="3">
        <v>46238</v>
      </c>
      <c r="C1691" s="2" t="s">
        <v>17</v>
      </c>
      <c r="D1691" s="2" t="s">
        <v>18</v>
      </c>
      <c r="E1691" s="2" t="s">
        <v>4334</v>
      </c>
      <c r="F1691" s="3">
        <v>46239</v>
      </c>
      <c r="G1691" s="2">
        <v>16</v>
      </c>
      <c r="H1691" s="2" t="s">
        <v>6609</v>
      </c>
      <c r="I1691" s="2"/>
      <c r="J1691" s="2"/>
      <c r="K1691" s="2">
        <v>1</v>
      </c>
      <c r="L1691" s="2" t="s">
        <v>38</v>
      </c>
      <c r="M1691" s="4">
        <v>1531.25</v>
      </c>
      <c r="N1691" s="4">
        <v>1868.13</v>
      </c>
      <c r="O1691" s="4">
        <v>1531.25</v>
      </c>
      <c r="P1691" s="4">
        <v>1868.13</v>
      </c>
    </row>
    <row r="1692" spans="1:16" x14ac:dyDescent="0.25">
      <c r="A1692" s="2" t="s">
        <v>6593</v>
      </c>
      <c r="B1692" s="3">
        <v>46238</v>
      </c>
      <c r="C1692" s="2" t="s">
        <v>17</v>
      </c>
      <c r="D1692" s="2" t="s">
        <v>18</v>
      </c>
      <c r="E1692" s="2" t="s">
        <v>4334</v>
      </c>
      <c r="F1692" s="3">
        <v>46239</v>
      </c>
      <c r="G1692" s="2">
        <v>17</v>
      </c>
      <c r="H1692" s="2" t="s">
        <v>6610</v>
      </c>
      <c r="I1692" s="2"/>
      <c r="J1692" s="2"/>
      <c r="K1692" s="2">
        <v>1</v>
      </c>
      <c r="L1692" s="2" t="s">
        <v>38</v>
      </c>
      <c r="M1692" s="4">
        <v>918.13</v>
      </c>
      <c r="N1692" s="4">
        <v>1120.1199999999999</v>
      </c>
      <c r="O1692" s="4">
        <v>918.13</v>
      </c>
      <c r="P1692" s="4">
        <v>1120.1199999999999</v>
      </c>
    </row>
    <row r="1693" spans="1:16" x14ac:dyDescent="0.25">
      <c r="A1693" s="2" t="s">
        <v>6593</v>
      </c>
      <c r="B1693" s="3">
        <v>46238</v>
      </c>
      <c r="C1693" s="2" t="s">
        <v>17</v>
      </c>
      <c r="D1693" s="2" t="s">
        <v>18</v>
      </c>
      <c r="E1693" s="2" t="s">
        <v>4334</v>
      </c>
      <c r="F1693" s="3">
        <v>46239</v>
      </c>
      <c r="G1693" s="2">
        <v>18</v>
      </c>
      <c r="H1693" s="2" t="s">
        <v>6611</v>
      </c>
      <c r="I1693" s="2"/>
      <c r="J1693" s="2"/>
      <c r="K1693" s="2">
        <v>1</v>
      </c>
      <c r="L1693" s="2" t="s">
        <v>38</v>
      </c>
      <c r="M1693" s="4">
        <v>0</v>
      </c>
      <c r="N1693" s="4">
        <v>0</v>
      </c>
      <c r="O1693" s="4">
        <v>0</v>
      </c>
      <c r="P1693" s="4">
        <v>0</v>
      </c>
    </row>
    <row r="1694" spans="1:16" x14ac:dyDescent="0.25">
      <c r="A1694" s="2" t="s">
        <v>6593</v>
      </c>
      <c r="B1694" s="3">
        <v>46238</v>
      </c>
      <c r="C1694" s="2" t="s">
        <v>17</v>
      </c>
      <c r="D1694" s="2" t="s">
        <v>18</v>
      </c>
      <c r="E1694" s="2" t="s">
        <v>4334</v>
      </c>
      <c r="F1694" s="3">
        <v>46239</v>
      </c>
      <c r="G1694" s="2">
        <v>19</v>
      </c>
      <c r="H1694" s="2" t="s">
        <v>6612</v>
      </c>
      <c r="I1694" s="2" t="s">
        <v>6613</v>
      </c>
      <c r="J1694" s="2"/>
      <c r="K1694" s="2">
        <v>1</v>
      </c>
      <c r="L1694" s="2" t="s">
        <v>38</v>
      </c>
      <c r="M1694" s="4">
        <v>13149.78</v>
      </c>
      <c r="N1694" s="4">
        <v>16042.73</v>
      </c>
      <c r="O1694" s="4">
        <v>13149.78</v>
      </c>
      <c r="P1694" s="4">
        <v>16042.73</v>
      </c>
    </row>
    <row r="1695" spans="1:16" x14ac:dyDescent="0.25">
      <c r="A1695" s="2" t="s">
        <v>6593</v>
      </c>
      <c r="B1695" s="3">
        <v>46238</v>
      </c>
      <c r="C1695" s="2" t="s">
        <v>17</v>
      </c>
      <c r="D1695" s="2" t="s">
        <v>18</v>
      </c>
      <c r="E1695" s="2" t="s">
        <v>4334</v>
      </c>
      <c r="F1695" s="3">
        <v>46239</v>
      </c>
      <c r="G1695" s="2">
        <v>20</v>
      </c>
      <c r="H1695" s="2" t="s">
        <v>6614</v>
      </c>
      <c r="I1695" s="2" t="s">
        <v>6613</v>
      </c>
      <c r="J1695" s="2"/>
      <c r="K1695" s="2">
        <v>1</v>
      </c>
      <c r="L1695" s="2" t="s">
        <v>38</v>
      </c>
      <c r="M1695" s="4">
        <v>13149.78</v>
      </c>
      <c r="N1695" s="4">
        <v>16042.73</v>
      </c>
      <c r="O1695" s="4">
        <v>13149.78</v>
      </c>
      <c r="P1695" s="4">
        <v>16042.73</v>
      </c>
    </row>
    <row r="1696" spans="1:16" x14ac:dyDescent="0.25">
      <c r="A1696" s="2" t="s">
        <v>7045</v>
      </c>
      <c r="B1696" s="3">
        <v>46244</v>
      </c>
      <c r="C1696" s="2" t="s">
        <v>40</v>
      </c>
      <c r="D1696" s="2" t="s">
        <v>18</v>
      </c>
      <c r="E1696" s="2" t="s">
        <v>4334</v>
      </c>
      <c r="F1696" s="3">
        <v>46258</v>
      </c>
      <c r="G1696" s="2">
        <v>1</v>
      </c>
      <c r="H1696" s="2" t="s">
        <v>7046</v>
      </c>
      <c r="I1696" s="2" t="s">
        <v>7047</v>
      </c>
      <c r="J1696" s="2"/>
      <c r="K1696" s="2">
        <v>455</v>
      </c>
      <c r="L1696" s="2" t="s">
        <v>557</v>
      </c>
      <c r="M1696" s="4">
        <v>11160.6</v>
      </c>
      <c r="N1696" s="4">
        <v>13615.93</v>
      </c>
      <c r="O1696" s="4">
        <v>5078073</v>
      </c>
      <c r="P1696" s="4">
        <v>6195249.0599999996</v>
      </c>
    </row>
    <row r="1697" spans="1:16" x14ac:dyDescent="0.25">
      <c r="A1697" s="2" t="s">
        <v>7045</v>
      </c>
      <c r="B1697" s="3">
        <v>46244</v>
      </c>
      <c r="C1697" s="2" t="s">
        <v>40</v>
      </c>
      <c r="D1697" s="2" t="s">
        <v>18</v>
      </c>
      <c r="E1697" s="2" t="s">
        <v>4334</v>
      </c>
      <c r="F1697" s="3">
        <v>46258</v>
      </c>
      <c r="G1697" s="2">
        <v>2</v>
      </c>
      <c r="H1697" s="2" t="s">
        <v>7048</v>
      </c>
      <c r="I1697" s="2" t="s">
        <v>7047</v>
      </c>
      <c r="J1697" s="2"/>
      <c r="K1697" s="2">
        <v>3097</v>
      </c>
      <c r="L1697" s="2" t="s">
        <v>557</v>
      </c>
      <c r="M1697" s="4">
        <v>11160.6</v>
      </c>
      <c r="N1697" s="4">
        <v>13615.93</v>
      </c>
      <c r="O1697" s="4">
        <v>34564378.200000003</v>
      </c>
      <c r="P1697" s="4">
        <v>42168541.399999999</v>
      </c>
    </row>
    <row r="1698" spans="1:16" x14ac:dyDescent="0.25">
      <c r="A1698" s="2" t="s">
        <v>7049</v>
      </c>
      <c r="B1698" s="3">
        <v>46244</v>
      </c>
      <c r="C1698" s="2" t="s">
        <v>40</v>
      </c>
      <c r="D1698" s="2" t="s">
        <v>18</v>
      </c>
      <c r="E1698" s="2" t="s">
        <v>4334</v>
      </c>
      <c r="F1698" s="3">
        <v>46262</v>
      </c>
      <c r="G1698" s="2">
        <v>1</v>
      </c>
      <c r="H1698" s="2" t="s">
        <v>7050</v>
      </c>
      <c r="I1698" s="2"/>
      <c r="J1698" s="2"/>
      <c r="K1698" s="2">
        <v>1</v>
      </c>
      <c r="L1698" s="2" t="s">
        <v>38</v>
      </c>
      <c r="M1698" s="4">
        <v>159512.70000000001</v>
      </c>
      <c r="N1698" s="4">
        <v>194605.49</v>
      </c>
      <c r="O1698" s="4">
        <v>159512.70000000001</v>
      </c>
      <c r="P1698" s="4">
        <v>194605.49</v>
      </c>
    </row>
    <row r="1699" spans="1:16" x14ac:dyDescent="0.25">
      <c r="A1699" s="2" t="s">
        <v>7049</v>
      </c>
      <c r="B1699" s="3">
        <v>46244</v>
      </c>
      <c r="C1699" s="2" t="s">
        <v>40</v>
      </c>
      <c r="D1699" s="2" t="s">
        <v>18</v>
      </c>
      <c r="E1699" s="2" t="s">
        <v>4334</v>
      </c>
      <c r="F1699" s="3">
        <v>46262</v>
      </c>
      <c r="G1699" s="2">
        <v>2</v>
      </c>
      <c r="H1699" s="2" t="s">
        <v>7051</v>
      </c>
      <c r="I1699" s="2"/>
      <c r="J1699" s="2"/>
      <c r="K1699" s="2">
        <v>2</v>
      </c>
      <c r="L1699" s="2" t="s">
        <v>38</v>
      </c>
      <c r="M1699" s="4">
        <v>18442.62</v>
      </c>
      <c r="N1699" s="4">
        <v>22500</v>
      </c>
      <c r="O1699" s="4">
        <v>36885.24</v>
      </c>
      <c r="P1699" s="4">
        <v>44999.99</v>
      </c>
    </row>
    <row r="1700" spans="1:16" x14ac:dyDescent="0.25">
      <c r="A1700" s="2" t="s">
        <v>7049</v>
      </c>
      <c r="B1700" s="3">
        <v>46244</v>
      </c>
      <c r="C1700" s="2" t="s">
        <v>40</v>
      </c>
      <c r="D1700" s="2" t="s">
        <v>18</v>
      </c>
      <c r="E1700" s="2" t="s">
        <v>4334</v>
      </c>
      <c r="F1700" s="3">
        <v>46262</v>
      </c>
      <c r="G1700" s="2">
        <v>3</v>
      </c>
      <c r="H1700" s="2" t="s">
        <v>7052</v>
      </c>
      <c r="I1700" s="2"/>
      <c r="J1700" s="2"/>
      <c r="K1700" s="2">
        <v>2</v>
      </c>
      <c r="L1700" s="2" t="s">
        <v>38</v>
      </c>
      <c r="M1700" s="4">
        <v>687</v>
      </c>
      <c r="N1700" s="4">
        <v>838.14</v>
      </c>
      <c r="O1700" s="4">
        <v>1374</v>
      </c>
      <c r="P1700" s="4">
        <v>1676.28</v>
      </c>
    </row>
    <row r="1701" spans="1:16" x14ac:dyDescent="0.25">
      <c r="A1701" s="2" t="s">
        <v>7049</v>
      </c>
      <c r="B1701" s="3">
        <v>46244</v>
      </c>
      <c r="C1701" s="2" t="s">
        <v>40</v>
      </c>
      <c r="D1701" s="2" t="s">
        <v>18</v>
      </c>
      <c r="E1701" s="2" t="s">
        <v>4334</v>
      </c>
      <c r="F1701" s="3">
        <v>46262</v>
      </c>
      <c r="G1701" s="2">
        <v>4</v>
      </c>
      <c r="H1701" s="2" t="s">
        <v>7053</v>
      </c>
      <c r="I1701" s="2"/>
      <c r="J1701" s="2"/>
      <c r="K1701" s="2">
        <v>4</v>
      </c>
      <c r="L1701" s="2" t="s">
        <v>38</v>
      </c>
      <c r="M1701" s="4">
        <v>150</v>
      </c>
      <c r="N1701" s="4">
        <v>183</v>
      </c>
      <c r="O1701" s="4">
        <v>600</v>
      </c>
      <c r="P1701" s="4">
        <v>732</v>
      </c>
    </row>
    <row r="1702" spans="1:16" x14ac:dyDescent="0.25">
      <c r="A1702" s="2" t="s">
        <v>7049</v>
      </c>
      <c r="B1702" s="3">
        <v>46244</v>
      </c>
      <c r="C1702" s="2" t="s">
        <v>40</v>
      </c>
      <c r="D1702" s="2" t="s">
        <v>18</v>
      </c>
      <c r="E1702" s="2" t="s">
        <v>4334</v>
      </c>
      <c r="F1702" s="3">
        <v>46262</v>
      </c>
      <c r="G1702" s="2">
        <v>5</v>
      </c>
      <c r="H1702" s="2" t="s">
        <v>7054</v>
      </c>
      <c r="I1702" s="2" t="s">
        <v>7055</v>
      </c>
      <c r="J1702" s="2"/>
      <c r="K1702" s="2">
        <v>20</v>
      </c>
      <c r="L1702" s="2" t="s">
        <v>38</v>
      </c>
      <c r="M1702" s="4">
        <v>225</v>
      </c>
      <c r="N1702" s="4">
        <v>274.5</v>
      </c>
      <c r="O1702" s="4">
        <v>4500</v>
      </c>
      <c r="P1702" s="4">
        <v>5490</v>
      </c>
    </row>
    <row r="1703" spans="1:16" x14ac:dyDescent="0.25">
      <c r="A1703" s="2" t="s">
        <v>7049</v>
      </c>
      <c r="B1703" s="3">
        <v>46244</v>
      </c>
      <c r="C1703" s="2" t="s">
        <v>40</v>
      </c>
      <c r="D1703" s="2" t="s">
        <v>18</v>
      </c>
      <c r="E1703" s="2" t="s">
        <v>4334</v>
      </c>
      <c r="F1703" s="3">
        <v>46262</v>
      </c>
      <c r="G1703" s="2">
        <v>6</v>
      </c>
      <c r="H1703" s="2" t="s">
        <v>7056</v>
      </c>
      <c r="I1703" s="2" t="s">
        <v>7057</v>
      </c>
      <c r="J1703" s="2"/>
      <c r="K1703" s="2">
        <v>20</v>
      </c>
      <c r="L1703" s="2" t="s">
        <v>38</v>
      </c>
      <c r="M1703" s="4">
        <v>97.5</v>
      </c>
      <c r="N1703" s="4">
        <v>118.95</v>
      </c>
      <c r="O1703" s="4">
        <v>1950</v>
      </c>
      <c r="P1703" s="4">
        <v>2379</v>
      </c>
    </row>
    <row r="1704" spans="1:16" x14ac:dyDescent="0.25">
      <c r="A1704" s="2" t="s">
        <v>7049</v>
      </c>
      <c r="B1704" s="3">
        <v>46244</v>
      </c>
      <c r="C1704" s="2" t="s">
        <v>40</v>
      </c>
      <c r="D1704" s="2" t="s">
        <v>18</v>
      </c>
      <c r="E1704" s="2" t="s">
        <v>4334</v>
      </c>
      <c r="F1704" s="3">
        <v>46262</v>
      </c>
      <c r="G1704" s="2">
        <v>7</v>
      </c>
      <c r="H1704" s="2" t="s">
        <v>7058</v>
      </c>
      <c r="I1704" s="2" t="s">
        <v>7059</v>
      </c>
      <c r="J1704" s="2"/>
      <c r="K1704" s="2">
        <v>2</v>
      </c>
      <c r="L1704" s="2" t="s">
        <v>38</v>
      </c>
      <c r="M1704" s="4">
        <v>300</v>
      </c>
      <c r="N1704" s="4">
        <v>366</v>
      </c>
      <c r="O1704" s="4">
        <v>600</v>
      </c>
      <c r="P1704" s="4">
        <v>732</v>
      </c>
    </row>
    <row r="1705" spans="1:16" x14ac:dyDescent="0.25">
      <c r="A1705" s="2" t="s">
        <v>7049</v>
      </c>
      <c r="B1705" s="3">
        <v>46244</v>
      </c>
      <c r="C1705" s="2" t="s">
        <v>40</v>
      </c>
      <c r="D1705" s="2" t="s">
        <v>18</v>
      </c>
      <c r="E1705" s="2" t="s">
        <v>4334</v>
      </c>
      <c r="F1705" s="3">
        <v>46262</v>
      </c>
      <c r="G1705" s="2">
        <v>8</v>
      </c>
      <c r="H1705" s="2" t="s">
        <v>7060</v>
      </c>
      <c r="I1705" s="2"/>
      <c r="J1705" s="2"/>
      <c r="K1705" s="2">
        <v>60</v>
      </c>
      <c r="L1705" s="2" t="s">
        <v>38</v>
      </c>
      <c r="M1705" s="4">
        <v>13310.66</v>
      </c>
      <c r="N1705" s="4">
        <v>16239.01</v>
      </c>
      <c r="O1705" s="4">
        <v>798639.6</v>
      </c>
      <c r="P1705" s="4">
        <v>974340.31</v>
      </c>
    </row>
    <row r="1706" spans="1:16" x14ac:dyDescent="0.25">
      <c r="A1706" s="2" t="s">
        <v>7049</v>
      </c>
      <c r="B1706" s="3">
        <v>46244</v>
      </c>
      <c r="C1706" s="2" t="s">
        <v>40</v>
      </c>
      <c r="D1706" s="2" t="s">
        <v>18</v>
      </c>
      <c r="E1706" s="2" t="s">
        <v>4334</v>
      </c>
      <c r="F1706" s="3">
        <v>46262</v>
      </c>
      <c r="G1706" s="2">
        <v>9</v>
      </c>
      <c r="H1706" s="2" t="s">
        <v>7061</v>
      </c>
      <c r="I1706" s="2"/>
      <c r="J1706" s="2"/>
      <c r="K1706" s="2">
        <v>2</v>
      </c>
      <c r="L1706" s="2" t="s">
        <v>38</v>
      </c>
      <c r="M1706" s="4">
        <v>6240.99</v>
      </c>
      <c r="N1706" s="4">
        <v>7614.01</v>
      </c>
      <c r="O1706" s="4">
        <v>12481.98</v>
      </c>
      <c r="P1706" s="4">
        <v>15228.02</v>
      </c>
    </row>
    <row r="1707" spans="1:16" x14ac:dyDescent="0.25">
      <c r="A1707" s="2" t="s">
        <v>7062</v>
      </c>
      <c r="B1707" s="3">
        <v>46244</v>
      </c>
      <c r="C1707" s="2" t="s">
        <v>40</v>
      </c>
      <c r="D1707" s="2" t="s">
        <v>18</v>
      </c>
      <c r="E1707" s="2" t="s">
        <v>4334</v>
      </c>
      <c r="F1707" s="3">
        <v>46266</v>
      </c>
      <c r="G1707" s="2">
        <v>1</v>
      </c>
      <c r="H1707" s="2" t="s">
        <v>7063</v>
      </c>
      <c r="I1707" s="2"/>
      <c r="J1707" s="2"/>
      <c r="K1707" s="2">
        <v>4</v>
      </c>
      <c r="L1707" s="2" t="s">
        <v>38</v>
      </c>
      <c r="M1707" s="4">
        <v>3726.5</v>
      </c>
      <c r="N1707" s="4">
        <v>4546.33</v>
      </c>
      <c r="O1707" s="4">
        <v>14906</v>
      </c>
      <c r="P1707" s="4">
        <v>18185.32</v>
      </c>
    </row>
    <row r="1708" spans="1:16" x14ac:dyDescent="0.25">
      <c r="A1708" s="2" t="s">
        <v>7062</v>
      </c>
      <c r="B1708" s="3">
        <v>46244</v>
      </c>
      <c r="C1708" s="2" t="s">
        <v>40</v>
      </c>
      <c r="D1708" s="2" t="s">
        <v>18</v>
      </c>
      <c r="E1708" s="2" t="s">
        <v>4334</v>
      </c>
      <c r="F1708" s="3">
        <v>46266</v>
      </c>
      <c r="G1708" s="2">
        <v>2</v>
      </c>
      <c r="H1708" s="2" t="s">
        <v>7064</v>
      </c>
      <c r="I1708" s="2"/>
      <c r="J1708" s="2"/>
      <c r="K1708" s="2">
        <v>76</v>
      </c>
      <c r="L1708" s="2" t="s">
        <v>38</v>
      </c>
      <c r="M1708" s="4">
        <v>1377.5</v>
      </c>
      <c r="N1708" s="4">
        <v>1680.55</v>
      </c>
      <c r="O1708" s="4">
        <v>104690</v>
      </c>
      <c r="P1708" s="4">
        <v>127721.8</v>
      </c>
    </row>
    <row r="1709" spans="1:16" x14ac:dyDescent="0.25">
      <c r="A1709" s="2" t="s">
        <v>7062</v>
      </c>
      <c r="B1709" s="3">
        <v>46244</v>
      </c>
      <c r="C1709" s="2" t="s">
        <v>40</v>
      </c>
      <c r="D1709" s="2" t="s">
        <v>18</v>
      </c>
      <c r="E1709" s="2" t="s">
        <v>4334</v>
      </c>
      <c r="F1709" s="3">
        <v>46266</v>
      </c>
      <c r="G1709" s="2">
        <v>3</v>
      </c>
      <c r="H1709" s="2" t="s">
        <v>7065</v>
      </c>
      <c r="I1709" s="2"/>
      <c r="J1709" s="2"/>
      <c r="K1709" s="2">
        <v>3</v>
      </c>
      <c r="L1709" s="2" t="s">
        <v>38</v>
      </c>
      <c r="M1709" s="4">
        <v>2646.25</v>
      </c>
      <c r="N1709" s="4">
        <v>3228.43</v>
      </c>
      <c r="O1709" s="4">
        <v>7938.75</v>
      </c>
      <c r="P1709" s="4">
        <v>9685.2800000000007</v>
      </c>
    </row>
    <row r="1710" spans="1:16" x14ac:dyDescent="0.25">
      <c r="A1710" s="2" t="s">
        <v>7062</v>
      </c>
      <c r="B1710" s="3">
        <v>46244</v>
      </c>
      <c r="C1710" s="2" t="s">
        <v>40</v>
      </c>
      <c r="D1710" s="2" t="s">
        <v>18</v>
      </c>
      <c r="E1710" s="2" t="s">
        <v>4334</v>
      </c>
      <c r="F1710" s="3">
        <v>46266</v>
      </c>
      <c r="G1710" s="2">
        <v>4</v>
      </c>
      <c r="H1710" s="2" t="s">
        <v>7066</v>
      </c>
      <c r="I1710" s="2"/>
      <c r="J1710" s="2"/>
      <c r="K1710" s="2">
        <v>76</v>
      </c>
      <c r="L1710" s="2" t="s">
        <v>38</v>
      </c>
      <c r="M1710" s="4">
        <v>2160.5</v>
      </c>
      <c r="N1710" s="4">
        <v>2635.81</v>
      </c>
      <c r="O1710" s="4">
        <v>164198</v>
      </c>
      <c r="P1710" s="4">
        <v>200321.56</v>
      </c>
    </row>
    <row r="1711" spans="1:16" x14ac:dyDescent="0.25">
      <c r="A1711" s="2" t="s">
        <v>7062</v>
      </c>
      <c r="B1711" s="3">
        <v>46244</v>
      </c>
      <c r="C1711" s="2" t="s">
        <v>40</v>
      </c>
      <c r="D1711" s="2" t="s">
        <v>18</v>
      </c>
      <c r="E1711" s="2" t="s">
        <v>4334</v>
      </c>
      <c r="F1711" s="3">
        <v>46266</v>
      </c>
      <c r="G1711" s="2">
        <v>5</v>
      </c>
      <c r="H1711" s="2" t="s">
        <v>7067</v>
      </c>
      <c r="I1711" s="2"/>
      <c r="J1711" s="2"/>
      <c r="K1711" s="2">
        <v>432</v>
      </c>
      <c r="L1711" s="2" t="s">
        <v>38</v>
      </c>
      <c r="M1711" s="4">
        <v>3088.5</v>
      </c>
      <c r="N1711" s="4">
        <v>3767.97</v>
      </c>
      <c r="O1711" s="4">
        <v>1334232</v>
      </c>
      <c r="P1711" s="4">
        <v>1627763.04</v>
      </c>
    </row>
    <row r="1712" spans="1:16" x14ac:dyDescent="0.25">
      <c r="A1712" s="2" t="s">
        <v>7062</v>
      </c>
      <c r="B1712" s="3">
        <v>46244</v>
      </c>
      <c r="C1712" s="2" t="s">
        <v>40</v>
      </c>
      <c r="D1712" s="2" t="s">
        <v>18</v>
      </c>
      <c r="E1712" s="2" t="s">
        <v>4334</v>
      </c>
      <c r="F1712" s="3">
        <v>46266</v>
      </c>
      <c r="G1712" s="2">
        <v>6</v>
      </c>
      <c r="H1712" s="2" t="s">
        <v>7068</v>
      </c>
      <c r="I1712" s="2"/>
      <c r="J1712" s="2"/>
      <c r="K1712" s="2">
        <v>9</v>
      </c>
      <c r="L1712" s="2" t="s">
        <v>38</v>
      </c>
      <c r="M1712" s="4">
        <v>518.20000000000005</v>
      </c>
      <c r="N1712" s="4">
        <v>632.20000000000005</v>
      </c>
      <c r="O1712" s="4">
        <v>4663.8</v>
      </c>
      <c r="P1712" s="4">
        <v>5689.84</v>
      </c>
    </row>
    <row r="1713" spans="1:16" x14ac:dyDescent="0.25">
      <c r="A1713" s="2" t="s">
        <v>7062</v>
      </c>
      <c r="B1713" s="3">
        <v>46244</v>
      </c>
      <c r="C1713" s="2" t="s">
        <v>40</v>
      </c>
      <c r="D1713" s="2" t="s">
        <v>18</v>
      </c>
      <c r="E1713" s="2" t="s">
        <v>4334</v>
      </c>
      <c r="F1713" s="3">
        <v>46266</v>
      </c>
      <c r="G1713" s="2">
        <v>7</v>
      </c>
      <c r="H1713" s="2" t="s">
        <v>7069</v>
      </c>
      <c r="I1713" s="2"/>
      <c r="J1713" s="2"/>
      <c r="K1713" s="2">
        <v>864</v>
      </c>
      <c r="L1713" s="2" t="s">
        <v>38</v>
      </c>
      <c r="M1713" s="4">
        <v>1156.43</v>
      </c>
      <c r="N1713" s="4">
        <v>1410.84</v>
      </c>
      <c r="O1713" s="4">
        <v>999155.52</v>
      </c>
      <c r="P1713" s="4">
        <v>1218969.73</v>
      </c>
    </row>
    <row r="1714" spans="1:16" x14ac:dyDescent="0.25">
      <c r="A1714" s="2" t="s">
        <v>7062</v>
      </c>
      <c r="B1714" s="3">
        <v>46244</v>
      </c>
      <c r="C1714" s="2" t="s">
        <v>40</v>
      </c>
      <c r="D1714" s="2" t="s">
        <v>18</v>
      </c>
      <c r="E1714" s="2" t="s">
        <v>4334</v>
      </c>
      <c r="F1714" s="3">
        <v>46266</v>
      </c>
      <c r="G1714" s="2">
        <v>8</v>
      </c>
      <c r="H1714" s="2" t="s">
        <v>7070</v>
      </c>
      <c r="I1714" s="2"/>
      <c r="J1714" s="2"/>
      <c r="K1714" s="2">
        <v>1</v>
      </c>
      <c r="L1714" s="2" t="s">
        <v>38</v>
      </c>
      <c r="M1714" s="4">
        <v>3327.75</v>
      </c>
      <c r="N1714" s="4">
        <v>4059.86</v>
      </c>
      <c r="O1714" s="4">
        <v>3327.75</v>
      </c>
      <c r="P1714" s="4">
        <v>4059.86</v>
      </c>
    </row>
    <row r="1715" spans="1:16" x14ac:dyDescent="0.25">
      <c r="A1715" s="2" t="s">
        <v>7062</v>
      </c>
      <c r="B1715" s="3">
        <v>46244</v>
      </c>
      <c r="C1715" s="2" t="s">
        <v>40</v>
      </c>
      <c r="D1715" s="2" t="s">
        <v>18</v>
      </c>
      <c r="E1715" s="2" t="s">
        <v>4334</v>
      </c>
      <c r="F1715" s="3">
        <v>46266</v>
      </c>
      <c r="G1715" s="2">
        <v>9</v>
      </c>
      <c r="H1715" s="2" t="s">
        <v>7071</v>
      </c>
      <c r="I1715" s="2"/>
      <c r="J1715" s="2"/>
      <c r="K1715" s="2">
        <v>1</v>
      </c>
      <c r="L1715" s="2" t="s">
        <v>38</v>
      </c>
      <c r="M1715" s="4">
        <v>3327.75</v>
      </c>
      <c r="N1715" s="4">
        <v>4059.86</v>
      </c>
      <c r="O1715" s="4">
        <v>3327.75</v>
      </c>
      <c r="P1715" s="4">
        <v>4059.86</v>
      </c>
    </row>
    <row r="1716" spans="1:16" x14ac:dyDescent="0.25">
      <c r="A1716" s="2" t="s">
        <v>7062</v>
      </c>
      <c r="B1716" s="3">
        <v>46244</v>
      </c>
      <c r="C1716" s="2" t="s">
        <v>40</v>
      </c>
      <c r="D1716" s="2" t="s">
        <v>18</v>
      </c>
      <c r="E1716" s="2" t="s">
        <v>4334</v>
      </c>
      <c r="F1716" s="3">
        <v>46266</v>
      </c>
      <c r="G1716" s="2">
        <v>10</v>
      </c>
      <c r="H1716" s="2" t="s">
        <v>7072</v>
      </c>
      <c r="I1716" s="2"/>
      <c r="J1716" s="2"/>
      <c r="K1716" s="2">
        <v>19</v>
      </c>
      <c r="L1716" s="2" t="s">
        <v>38</v>
      </c>
      <c r="M1716" s="4">
        <v>4610.29</v>
      </c>
      <c r="N1716" s="4">
        <v>5624.55</v>
      </c>
      <c r="O1716" s="4">
        <v>87595.51</v>
      </c>
      <c r="P1716" s="4">
        <v>106866.52</v>
      </c>
    </row>
    <row r="1717" spans="1:16" x14ac:dyDescent="0.25">
      <c r="A1717" s="2" t="s">
        <v>7062</v>
      </c>
      <c r="B1717" s="3">
        <v>46244</v>
      </c>
      <c r="C1717" s="2" t="s">
        <v>40</v>
      </c>
      <c r="D1717" s="2" t="s">
        <v>18</v>
      </c>
      <c r="E1717" s="2" t="s">
        <v>4334</v>
      </c>
      <c r="F1717" s="3">
        <v>46266</v>
      </c>
      <c r="G1717" s="2">
        <v>11</v>
      </c>
      <c r="H1717" s="2" t="s">
        <v>7073</v>
      </c>
      <c r="I1717" s="2"/>
      <c r="J1717" s="2"/>
      <c r="K1717" s="2">
        <v>69</v>
      </c>
      <c r="L1717" s="2" t="s">
        <v>38</v>
      </c>
      <c r="M1717" s="4">
        <v>4610.29</v>
      </c>
      <c r="N1717" s="4">
        <v>5624.55</v>
      </c>
      <c r="O1717" s="4">
        <v>318110.01</v>
      </c>
      <c r="P1717" s="4">
        <v>388094.21</v>
      </c>
    </row>
    <row r="1718" spans="1:16" x14ac:dyDescent="0.25">
      <c r="A1718" s="2" t="s">
        <v>7062</v>
      </c>
      <c r="B1718" s="3">
        <v>46244</v>
      </c>
      <c r="C1718" s="2" t="s">
        <v>40</v>
      </c>
      <c r="D1718" s="2" t="s">
        <v>18</v>
      </c>
      <c r="E1718" s="2" t="s">
        <v>4334</v>
      </c>
      <c r="F1718" s="3">
        <v>46266</v>
      </c>
      <c r="G1718" s="2">
        <v>12</v>
      </c>
      <c r="H1718" s="2" t="s">
        <v>7074</v>
      </c>
      <c r="I1718" s="2"/>
      <c r="J1718" s="2"/>
      <c r="K1718" s="2">
        <v>17</v>
      </c>
      <c r="L1718" s="2" t="s">
        <v>38</v>
      </c>
      <c r="M1718" s="4">
        <v>6180.34</v>
      </c>
      <c r="N1718" s="4">
        <v>7540.01</v>
      </c>
      <c r="O1718" s="4">
        <v>105065.78</v>
      </c>
      <c r="P1718" s="4">
        <v>128180.25</v>
      </c>
    </row>
    <row r="1719" spans="1:16" x14ac:dyDescent="0.25">
      <c r="A1719" s="2" t="s">
        <v>7062</v>
      </c>
      <c r="B1719" s="3">
        <v>46244</v>
      </c>
      <c r="C1719" s="2" t="s">
        <v>40</v>
      </c>
      <c r="D1719" s="2" t="s">
        <v>18</v>
      </c>
      <c r="E1719" s="2" t="s">
        <v>4334</v>
      </c>
      <c r="F1719" s="3">
        <v>46266</v>
      </c>
      <c r="G1719" s="2">
        <v>13</v>
      </c>
      <c r="H1719" s="2" t="s">
        <v>7075</v>
      </c>
      <c r="I1719" s="2"/>
      <c r="J1719" s="2"/>
      <c r="K1719" s="2">
        <v>18</v>
      </c>
      <c r="L1719" s="2" t="s">
        <v>38</v>
      </c>
      <c r="M1719" s="4">
        <v>27336.07</v>
      </c>
      <c r="N1719" s="4">
        <v>33350.01</v>
      </c>
      <c r="O1719" s="4">
        <v>492049.26</v>
      </c>
      <c r="P1719" s="4">
        <v>600300.1</v>
      </c>
    </row>
    <row r="1720" spans="1:16" x14ac:dyDescent="0.25">
      <c r="A1720" s="2" t="s">
        <v>7062</v>
      </c>
      <c r="B1720" s="3">
        <v>46244</v>
      </c>
      <c r="C1720" s="2" t="s">
        <v>40</v>
      </c>
      <c r="D1720" s="2" t="s">
        <v>18</v>
      </c>
      <c r="E1720" s="2" t="s">
        <v>4334</v>
      </c>
      <c r="F1720" s="3">
        <v>46266</v>
      </c>
      <c r="G1720" s="2">
        <v>14</v>
      </c>
      <c r="H1720" s="2" t="s">
        <v>7076</v>
      </c>
      <c r="I1720" s="2"/>
      <c r="J1720" s="2"/>
      <c r="K1720" s="2">
        <v>16</v>
      </c>
      <c r="L1720" s="2" t="s">
        <v>38</v>
      </c>
      <c r="M1720" s="4">
        <v>33159.83</v>
      </c>
      <c r="N1720" s="4">
        <v>40454.99</v>
      </c>
      <c r="O1720" s="4">
        <v>530557.28</v>
      </c>
      <c r="P1720" s="4">
        <v>647279.88</v>
      </c>
    </row>
    <row r="1721" spans="1:16" x14ac:dyDescent="0.25">
      <c r="A1721" s="2" t="s">
        <v>7062</v>
      </c>
      <c r="B1721" s="3">
        <v>46244</v>
      </c>
      <c r="C1721" s="2" t="s">
        <v>40</v>
      </c>
      <c r="D1721" s="2" t="s">
        <v>18</v>
      </c>
      <c r="E1721" s="2" t="s">
        <v>4334</v>
      </c>
      <c r="F1721" s="3">
        <v>46266</v>
      </c>
      <c r="G1721" s="2">
        <v>15</v>
      </c>
      <c r="H1721" s="2" t="s">
        <v>7077</v>
      </c>
      <c r="I1721" s="2"/>
      <c r="J1721" s="2"/>
      <c r="K1721" s="2">
        <v>171</v>
      </c>
      <c r="L1721" s="2" t="s">
        <v>38</v>
      </c>
      <c r="M1721" s="4">
        <v>772.55</v>
      </c>
      <c r="N1721" s="4">
        <v>942.51</v>
      </c>
      <c r="O1721" s="4">
        <v>132106.04999999999</v>
      </c>
      <c r="P1721" s="4">
        <v>161169.38</v>
      </c>
    </row>
    <row r="1722" spans="1:16" x14ac:dyDescent="0.25">
      <c r="A1722" s="2" t="s">
        <v>7062</v>
      </c>
      <c r="B1722" s="3">
        <v>46244</v>
      </c>
      <c r="C1722" s="2" t="s">
        <v>40</v>
      </c>
      <c r="D1722" s="2" t="s">
        <v>18</v>
      </c>
      <c r="E1722" s="2" t="s">
        <v>4334</v>
      </c>
      <c r="F1722" s="3">
        <v>46266</v>
      </c>
      <c r="G1722" s="2">
        <v>16</v>
      </c>
      <c r="H1722" s="2" t="s">
        <v>7078</v>
      </c>
      <c r="I1722" s="2"/>
      <c r="J1722" s="2"/>
      <c r="K1722" s="2">
        <v>8</v>
      </c>
      <c r="L1722" s="2" t="s">
        <v>38</v>
      </c>
      <c r="M1722" s="4">
        <v>58237.7</v>
      </c>
      <c r="N1722" s="4">
        <v>71049.990000000005</v>
      </c>
      <c r="O1722" s="4">
        <v>465901.6</v>
      </c>
      <c r="P1722" s="4">
        <v>568399.94999999995</v>
      </c>
    </row>
    <row r="1723" spans="1:16" x14ac:dyDescent="0.25">
      <c r="A1723" s="2" t="s">
        <v>7062</v>
      </c>
      <c r="B1723" s="3">
        <v>46244</v>
      </c>
      <c r="C1723" s="2" t="s">
        <v>40</v>
      </c>
      <c r="D1723" s="2" t="s">
        <v>18</v>
      </c>
      <c r="E1723" s="2" t="s">
        <v>4334</v>
      </c>
      <c r="F1723" s="3">
        <v>46266</v>
      </c>
      <c r="G1723" s="2">
        <v>17</v>
      </c>
      <c r="H1723" s="2" t="s">
        <v>7079</v>
      </c>
      <c r="I1723" s="2"/>
      <c r="J1723" s="2"/>
      <c r="K1723" s="2">
        <v>10</v>
      </c>
      <c r="L1723" s="2" t="s">
        <v>38</v>
      </c>
      <c r="M1723" s="4">
        <v>2992.7</v>
      </c>
      <c r="N1723" s="4">
        <v>3651.09</v>
      </c>
      <c r="O1723" s="4">
        <v>29927</v>
      </c>
      <c r="P1723" s="4">
        <v>36510.94</v>
      </c>
    </row>
    <row r="1724" spans="1:16" x14ac:dyDescent="0.25">
      <c r="A1724" s="2" t="s">
        <v>7062</v>
      </c>
      <c r="B1724" s="3">
        <v>46244</v>
      </c>
      <c r="C1724" s="2" t="s">
        <v>40</v>
      </c>
      <c r="D1724" s="2" t="s">
        <v>18</v>
      </c>
      <c r="E1724" s="2" t="s">
        <v>4334</v>
      </c>
      <c r="F1724" s="3">
        <v>46266</v>
      </c>
      <c r="G1724" s="2">
        <v>18</v>
      </c>
      <c r="H1724" s="2" t="s">
        <v>7080</v>
      </c>
      <c r="I1724" s="2"/>
      <c r="J1724" s="2"/>
      <c r="K1724" s="2">
        <v>30</v>
      </c>
      <c r="L1724" s="2" t="s">
        <v>38</v>
      </c>
      <c r="M1724" s="4">
        <v>2992.7</v>
      </c>
      <c r="N1724" s="4">
        <v>3651.09</v>
      </c>
      <c r="O1724" s="4">
        <v>89781</v>
      </c>
      <c r="P1724" s="4">
        <v>109532.82</v>
      </c>
    </row>
    <row r="1725" spans="1:16" x14ac:dyDescent="0.25">
      <c r="A1725" s="2" t="s">
        <v>7062</v>
      </c>
      <c r="B1725" s="3">
        <v>46244</v>
      </c>
      <c r="C1725" s="2" t="s">
        <v>40</v>
      </c>
      <c r="D1725" s="2" t="s">
        <v>18</v>
      </c>
      <c r="E1725" s="2" t="s">
        <v>4334</v>
      </c>
      <c r="F1725" s="3">
        <v>46266</v>
      </c>
      <c r="G1725" s="2">
        <v>19</v>
      </c>
      <c r="H1725" s="2" t="s">
        <v>7081</v>
      </c>
      <c r="I1725" s="2"/>
      <c r="J1725" s="2"/>
      <c r="K1725" s="2">
        <v>36</v>
      </c>
      <c r="L1725" s="2" t="s">
        <v>38</v>
      </c>
      <c r="M1725" s="4">
        <v>3514.47</v>
      </c>
      <c r="N1725" s="4">
        <v>4287.6499999999996</v>
      </c>
      <c r="O1725" s="4">
        <v>126520.92</v>
      </c>
      <c r="P1725" s="4">
        <v>154355.51999999999</v>
      </c>
    </row>
    <row r="1726" spans="1:16" x14ac:dyDescent="0.25">
      <c r="A1726" s="2" t="s">
        <v>7062</v>
      </c>
      <c r="B1726" s="3">
        <v>46244</v>
      </c>
      <c r="C1726" s="2" t="s">
        <v>40</v>
      </c>
      <c r="D1726" s="2" t="s">
        <v>18</v>
      </c>
      <c r="E1726" s="2" t="s">
        <v>4334</v>
      </c>
      <c r="F1726" s="3">
        <v>46266</v>
      </c>
      <c r="G1726" s="2">
        <v>20</v>
      </c>
      <c r="H1726" s="2" t="s">
        <v>7082</v>
      </c>
      <c r="I1726" s="2"/>
      <c r="J1726" s="2"/>
      <c r="K1726" s="2">
        <v>23</v>
      </c>
      <c r="L1726" s="2" t="s">
        <v>38</v>
      </c>
      <c r="M1726" s="4">
        <v>6299.18</v>
      </c>
      <c r="N1726" s="4">
        <v>7685</v>
      </c>
      <c r="O1726" s="4">
        <v>144881.14000000001</v>
      </c>
      <c r="P1726" s="4">
        <v>176754.99</v>
      </c>
    </row>
    <row r="1727" spans="1:16" x14ac:dyDescent="0.25">
      <c r="A1727" s="2" t="s">
        <v>7062</v>
      </c>
      <c r="B1727" s="3">
        <v>46244</v>
      </c>
      <c r="C1727" s="2" t="s">
        <v>40</v>
      </c>
      <c r="D1727" s="2" t="s">
        <v>18</v>
      </c>
      <c r="E1727" s="2" t="s">
        <v>4334</v>
      </c>
      <c r="F1727" s="3">
        <v>46266</v>
      </c>
      <c r="G1727" s="2">
        <v>21</v>
      </c>
      <c r="H1727" s="2" t="s">
        <v>7083</v>
      </c>
      <c r="I1727" s="2"/>
      <c r="J1727" s="2"/>
      <c r="K1727" s="2">
        <v>4</v>
      </c>
      <c r="L1727" s="2" t="s">
        <v>38</v>
      </c>
      <c r="M1727" s="4">
        <v>14500</v>
      </c>
      <c r="N1727" s="4">
        <v>17690</v>
      </c>
      <c r="O1727" s="4">
        <v>58000</v>
      </c>
      <c r="P1727" s="4">
        <v>70760</v>
      </c>
    </row>
    <row r="1728" spans="1:16" x14ac:dyDescent="0.25">
      <c r="A1728" s="2" t="s">
        <v>7062</v>
      </c>
      <c r="B1728" s="3">
        <v>46244</v>
      </c>
      <c r="C1728" s="2" t="s">
        <v>40</v>
      </c>
      <c r="D1728" s="2" t="s">
        <v>18</v>
      </c>
      <c r="E1728" s="2" t="s">
        <v>4334</v>
      </c>
      <c r="F1728" s="3">
        <v>46266</v>
      </c>
      <c r="G1728" s="2">
        <v>22</v>
      </c>
      <c r="H1728" s="2" t="s">
        <v>7084</v>
      </c>
      <c r="I1728" s="2"/>
      <c r="J1728" s="2"/>
      <c r="K1728" s="2">
        <v>5</v>
      </c>
      <c r="L1728" s="2" t="s">
        <v>38</v>
      </c>
      <c r="M1728" s="4">
        <v>1403.6</v>
      </c>
      <c r="N1728" s="4">
        <v>1712.39</v>
      </c>
      <c r="O1728" s="4">
        <v>7018</v>
      </c>
      <c r="P1728" s="4">
        <v>8561.9599999999991</v>
      </c>
    </row>
    <row r="1729" spans="1:16" x14ac:dyDescent="0.25">
      <c r="A1729" s="2" t="s">
        <v>7062</v>
      </c>
      <c r="B1729" s="3">
        <v>46244</v>
      </c>
      <c r="C1729" s="2" t="s">
        <v>40</v>
      </c>
      <c r="D1729" s="2" t="s">
        <v>18</v>
      </c>
      <c r="E1729" s="2" t="s">
        <v>4334</v>
      </c>
      <c r="F1729" s="3">
        <v>46266</v>
      </c>
      <c r="G1729" s="2">
        <v>23</v>
      </c>
      <c r="H1729" s="2" t="s">
        <v>7085</v>
      </c>
      <c r="I1729" s="2"/>
      <c r="J1729" s="2"/>
      <c r="K1729" s="2">
        <v>6</v>
      </c>
      <c r="L1729" s="2" t="s">
        <v>38</v>
      </c>
      <c r="M1729" s="4">
        <v>2189.5</v>
      </c>
      <c r="N1729" s="4">
        <v>2671.19</v>
      </c>
      <c r="O1729" s="4">
        <v>13137</v>
      </c>
      <c r="P1729" s="4">
        <v>16027.14</v>
      </c>
    </row>
    <row r="1730" spans="1:16" x14ac:dyDescent="0.25">
      <c r="A1730" s="2" t="s">
        <v>7062</v>
      </c>
      <c r="B1730" s="3">
        <v>46244</v>
      </c>
      <c r="C1730" s="2" t="s">
        <v>40</v>
      </c>
      <c r="D1730" s="2" t="s">
        <v>18</v>
      </c>
      <c r="E1730" s="2" t="s">
        <v>4334</v>
      </c>
      <c r="F1730" s="3">
        <v>46266</v>
      </c>
      <c r="G1730" s="2">
        <v>24</v>
      </c>
      <c r="H1730" s="2" t="s">
        <v>7086</v>
      </c>
      <c r="I1730" s="2"/>
      <c r="J1730" s="2"/>
      <c r="K1730" s="2">
        <v>1</v>
      </c>
      <c r="L1730" s="2" t="s">
        <v>38</v>
      </c>
      <c r="M1730" s="4">
        <v>8438.52</v>
      </c>
      <c r="N1730" s="4">
        <v>10294.99</v>
      </c>
      <c r="O1730" s="4">
        <v>8438.52</v>
      </c>
      <c r="P1730" s="4">
        <v>10294.99</v>
      </c>
    </row>
    <row r="1731" spans="1:16" x14ac:dyDescent="0.25">
      <c r="A1731" s="2" t="s">
        <v>7062</v>
      </c>
      <c r="B1731" s="3">
        <v>46244</v>
      </c>
      <c r="C1731" s="2" t="s">
        <v>40</v>
      </c>
      <c r="D1731" s="2" t="s">
        <v>18</v>
      </c>
      <c r="E1731" s="2" t="s">
        <v>4334</v>
      </c>
      <c r="F1731" s="3">
        <v>46266</v>
      </c>
      <c r="G1731" s="2">
        <v>25</v>
      </c>
      <c r="H1731" s="2" t="s">
        <v>7087</v>
      </c>
      <c r="I1731" s="2"/>
      <c r="J1731" s="2"/>
      <c r="K1731" s="2">
        <v>1</v>
      </c>
      <c r="L1731" s="2" t="s">
        <v>38</v>
      </c>
      <c r="M1731" s="4">
        <v>2056.14</v>
      </c>
      <c r="N1731" s="4">
        <v>2508.4899999999998</v>
      </c>
      <c r="O1731" s="4">
        <v>2056.14</v>
      </c>
      <c r="P1731" s="4">
        <v>2508.4899999999998</v>
      </c>
    </row>
    <row r="1732" spans="1:16" x14ac:dyDescent="0.25">
      <c r="A1732" s="2" t="s">
        <v>7062</v>
      </c>
      <c r="B1732" s="3">
        <v>46244</v>
      </c>
      <c r="C1732" s="2" t="s">
        <v>40</v>
      </c>
      <c r="D1732" s="2" t="s">
        <v>18</v>
      </c>
      <c r="E1732" s="2" t="s">
        <v>4334</v>
      </c>
      <c r="F1732" s="3">
        <v>46266</v>
      </c>
      <c r="G1732" s="2">
        <v>26</v>
      </c>
      <c r="H1732" s="2" t="s">
        <v>7088</v>
      </c>
      <c r="I1732" s="2"/>
      <c r="J1732" s="2"/>
      <c r="K1732" s="2">
        <v>1</v>
      </c>
      <c r="L1732" s="2" t="s">
        <v>38</v>
      </c>
      <c r="M1732" s="4">
        <v>2056.14</v>
      </c>
      <c r="N1732" s="4">
        <v>2508.4899999999998</v>
      </c>
      <c r="O1732" s="4">
        <v>2056.14</v>
      </c>
      <c r="P1732" s="4">
        <v>2508.4899999999998</v>
      </c>
    </row>
    <row r="1733" spans="1:16" x14ac:dyDescent="0.25">
      <c r="A1733" s="2" t="s">
        <v>7062</v>
      </c>
      <c r="B1733" s="3">
        <v>46244</v>
      </c>
      <c r="C1733" s="2" t="s">
        <v>40</v>
      </c>
      <c r="D1733" s="2" t="s">
        <v>18</v>
      </c>
      <c r="E1733" s="2" t="s">
        <v>4334</v>
      </c>
      <c r="F1733" s="3">
        <v>46266</v>
      </c>
      <c r="G1733" s="2">
        <v>27</v>
      </c>
      <c r="H1733" s="2" t="s">
        <v>7089</v>
      </c>
      <c r="I1733" s="2"/>
      <c r="J1733" s="2"/>
      <c r="K1733" s="2">
        <v>1</v>
      </c>
      <c r="L1733" s="2" t="s">
        <v>38</v>
      </c>
      <c r="M1733" s="4">
        <v>4159.83</v>
      </c>
      <c r="N1733" s="4">
        <v>5074.99</v>
      </c>
      <c r="O1733" s="4">
        <v>4159.83</v>
      </c>
      <c r="P1733" s="4">
        <v>5074.99</v>
      </c>
    </row>
    <row r="1734" spans="1:16" x14ac:dyDescent="0.25">
      <c r="A1734" s="2" t="s">
        <v>7062</v>
      </c>
      <c r="B1734" s="3">
        <v>46244</v>
      </c>
      <c r="C1734" s="2" t="s">
        <v>40</v>
      </c>
      <c r="D1734" s="2" t="s">
        <v>18</v>
      </c>
      <c r="E1734" s="2" t="s">
        <v>4334</v>
      </c>
      <c r="F1734" s="3">
        <v>46266</v>
      </c>
      <c r="G1734" s="2">
        <v>28</v>
      </c>
      <c r="H1734" s="2" t="s">
        <v>7090</v>
      </c>
      <c r="I1734" s="2"/>
      <c r="J1734" s="2"/>
      <c r="K1734" s="2">
        <v>9</v>
      </c>
      <c r="L1734" s="2" t="s">
        <v>38</v>
      </c>
      <c r="M1734" s="4">
        <v>10815.58</v>
      </c>
      <c r="N1734" s="4">
        <v>13195.01</v>
      </c>
      <c r="O1734" s="4">
        <v>97340.22</v>
      </c>
      <c r="P1734" s="4">
        <v>118755.07</v>
      </c>
    </row>
    <row r="1735" spans="1:16" x14ac:dyDescent="0.25">
      <c r="A1735" s="2" t="s">
        <v>7062</v>
      </c>
      <c r="B1735" s="3">
        <v>46244</v>
      </c>
      <c r="C1735" s="2" t="s">
        <v>40</v>
      </c>
      <c r="D1735" s="2" t="s">
        <v>18</v>
      </c>
      <c r="E1735" s="2" t="s">
        <v>4334</v>
      </c>
      <c r="F1735" s="3">
        <v>46266</v>
      </c>
      <c r="G1735" s="2">
        <v>29</v>
      </c>
      <c r="H1735" s="2" t="s">
        <v>7091</v>
      </c>
      <c r="I1735" s="2"/>
      <c r="J1735" s="2"/>
      <c r="K1735" s="2">
        <v>4</v>
      </c>
      <c r="L1735" s="2" t="s">
        <v>38</v>
      </c>
      <c r="M1735" s="4">
        <v>16163.93</v>
      </c>
      <c r="N1735" s="4">
        <v>19720</v>
      </c>
      <c r="O1735" s="4">
        <v>64655.72</v>
      </c>
      <c r="P1735" s="4">
        <v>78879.98</v>
      </c>
    </row>
    <row r="1736" spans="1:16" x14ac:dyDescent="0.25">
      <c r="A1736" s="2" t="s">
        <v>7062</v>
      </c>
      <c r="B1736" s="3">
        <v>46244</v>
      </c>
      <c r="C1736" s="2" t="s">
        <v>40</v>
      </c>
      <c r="D1736" s="2" t="s">
        <v>18</v>
      </c>
      <c r="E1736" s="2" t="s">
        <v>4334</v>
      </c>
      <c r="F1736" s="3">
        <v>46266</v>
      </c>
      <c r="G1736" s="2">
        <v>30</v>
      </c>
      <c r="H1736" s="2" t="s">
        <v>7092</v>
      </c>
      <c r="I1736" s="2"/>
      <c r="J1736" s="2"/>
      <c r="K1736" s="2">
        <v>2</v>
      </c>
      <c r="L1736" s="2" t="s">
        <v>38</v>
      </c>
      <c r="M1736" s="4">
        <v>5831.9</v>
      </c>
      <c r="N1736" s="4">
        <v>7114.92</v>
      </c>
      <c r="O1736" s="4">
        <v>11663.8</v>
      </c>
      <c r="P1736" s="4">
        <v>14229.84</v>
      </c>
    </row>
    <row r="1737" spans="1:16" x14ac:dyDescent="0.25">
      <c r="A1737" s="2" t="s">
        <v>7062</v>
      </c>
      <c r="B1737" s="3">
        <v>46244</v>
      </c>
      <c r="C1737" s="2" t="s">
        <v>40</v>
      </c>
      <c r="D1737" s="2" t="s">
        <v>18</v>
      </c>
      <c r="E1737" s="2" t="s">
        <v>4334</v>
      </c>
      <c r="F1737" s="3">
        <v>46266</v>
      </c>
      <c r="G1737" s="2">
        <v>31</v>
      </c>
      <c r="H1737" s="2" t="s">
        <v>7093</v>
      </c>
      <c r="I1737" s="2"/>
      <c r="J1737" s="2"/>
      <c r="K1737" s="2">
        <v>1</v>
      </c>
      <c r="L1737" s="2" t="s">
        <v>38</v>
      </c>
      <c r="M1737" s="4">
        <v>5831.9</v>
      </c>
      <c r="N1737" s="4">
        <v>7114.92</v>
      </c>
      <c r="O1737" s="4">
        <v>5831.9</v>
      </c>
      <c r="P1737" s="4">
        <v>7114.92</v>
      </c>
    </row>
    <row r="1738" spans="1:16" x14ac:dyDescent="0.25">
      <c r="A1738" s="2" t="s">
        <v>7062</v>
      </c>
      <c r="B1738" s="3">
        <v>46244</v>
      </c>
      <c r="C1738" s="2" t="s">
        <v>40</v>
      </c>
      <c r="D1738" s="2" t="s">
        <v>18</v>
      </c>
      <c r="E1738" s="2" t="s">
        <v>4334</v>
      </c>
      <c r="F1738" s="3">
        <v>46266</v>
      </c>
      <c r="G1738" s="2">
        <v>32</v>
      </c>
      <c r="H1738" s="2" t="s">
        <v>7094</v>
      </c>
      <c r="I1738" s="2"/>
      <c r="J1738" s="2"/>
      <c r="K1738" s="2">
        <v>22</v>
      </c>
      <c r="L1738" s="2" t="s">
        <v>38</v>
      </c>
      <c r="M1738" s="4">
        <v>46471.31</v>
      </c>
      <c r="N1738" s="4">
        <v>56695</v>
      </c>
      <c r="O1738" s="4">
        <v>1022368.82</v>
      </c>
      <c r="P1738" s="4">
        <v>1247289.96</v>
      </c>
    </row>
    <row r="1739" spans="1:16" x14ac:dyDescent="0.25">
      <c r="A1739" s="2" t="s">
        <v>7062</v>
      </c>
      <c r="B1739" s="3">
        <v>46244</v>
      </c>
      <c r="C1739" s="2" t="s">
        <v>40</v>
      </c>
      <c r="D1739" s="2" t="s">
        <v>18</v>
      </c>
      <c r="E1739" s="2" t="s">
        <v>4334</v>
      </c>
      <c r="F1739" s="3">
        <v>46266</v>
      </c>
      <c r="G1739" s="2">
        <v>33</v>
      </c>
      <c r="H1739" s="2" t="s">
        <v>7095</v>
      </c>
      <c r="I1739" s="2"/>
      <c r="J1739" s="2"/>
      <c r="K1739" s="2">
        <v>2</v>
      </c>
      <c r="L1739" s="2" t="s">
        <v>38</v>
      </c>
      <c r="M1739" s="4">
        <v>46471.31</v>
      </c>
      <c r="N1739" s="4">
        <v>56695</v>
      </c>
      <c r="O1739" s="4">
        <v>92942.62</v>
      </c>
      <c r="P1739" s="4">
        <v>113390</v>
      </c>
    </row>
    <row r="1740" spans="1:16" x14ac:dyDescent="0.25">
      <c r="A1740" s="2" t="s">
        <v>7062</v>
      </c>
      <c r="B1740" s="3">
        <v>46244</v>
      </c>
      <c r="C1740" s="2" t="s">
        <v>40</v>
      </c>
      <c r="D1740" s="2" t="s">
        <v>18</v>
      </c>
      <c r="E1740" s="2" t="s">
        <v>4334</v>
      </c>
      <c r="F1740" s="3">
        <v>46266</v>
      </c>
      <c r="G1740" s="2">
        <v>34</v>
      </c>
      <c r="H1740" s="2" t="s">
        <v>7096</v>
      </c>
      <c r="I1740" s="2"/>
      <c r="J1740" s="2"/>
      <c r="K1740" s="2">
        <v>3</v>
      </c>
      <c r="L1740" s="2" t="s">
        <v>38</v>
      </c>
      <c r="M1740" s="4">
        <v>32732.3</v>
      </c>
      <c r="N1740" s="4">
        <v>39933.410000000003</v>
      </c>
      <c r="O1740" s="4">
        <v>98196.9</v>
      </c>
      <c r="P1740" s="4">
        <v>119800.22</v>
      </c>
    </row>
    <row r="1741" spans="1:16" x14ac:dyDescent="0.25">
      <c r="A1741" s="2" t="s">
        <v>7062</v>
      </c>
      <c r="B1741" s="3">
        <v>46244</v>
      </c>
      <c r="C1741" s="2" t="s">
        <v>40</v>
      </c>
      <c r="D1741" s="2" t="s">
        <v>18</v>
      </c>
      <c r="E1741" s="2" t="s">
        <v>4334</v>
      </c>
      <c r="F1741" s="3">
        <v>46266</v>
      </c>
      <c r="G1741" s="2">
        <v>35</v>
      </c>
      <c r="H1741" s="2" t="s">
        <v>7097</v>
      </c>
      <c r="I1741" s="2"/>
      <c r="J1741" s="2"/>
      <c r="K1741" s="2">
        <v>1</v>
      </c>
      <c r="L1741" s="2" t="s">
        <v>38</v>
      </c>
      <c r="M1741" s="4">
        <v>36599.449999999997</v>
      </c>
      <c r="N1741" s="4">
        <v>44651.33</v>
      </c>
      <c r="O1741" s="4">
        <v>36599.449999999997</v>
      </c>
      <c r="P1741" s="4">
        <v>44651.33</v>
      </c>
    </row>
    <row r="1742" spans="1:16" x14ac:dyDescent="0.25">
      <c r="A1742" s="2" t="s">
        <v>7062</v>
      </c>
      <c r="B1742" s="3">
        <v>46244</v>
      </c>
      <c r="C1742" s="2" t="s">
        <v>40</v>
      </c>
      <c r="D1742" s="2" t="s">
        <v>18</v>
      </c>
      <c r="E1742" s="2" t="s">
        <v>4334</v>
      </c>
      <c r="F1742" s="3">
        <v>46266</v>
      </c>
      <c r="G1742" s="2">
        <v>36</v>
      </c>
      <c r="H1742" s="2" t="s">
        <v>7098</v>
      </c>
      <c r="I1742" s="2"/>
      <c r="J1742" s="2"/>
      <c r="K1742" s="2">
        <v>8</v>
      </c>
      <c r="L1742" s="2" t="s">
        <v>38</v>
      </c>
      <c r="M1742" s="4">
        <v>7725.41</v>
      </c>
      <c r="N1742" s="4">
        <v>9425</v>
      </c>
      <c r="O1742" s="4">
        <v>61803.28</v>
      </c>
      <c r="P1742" s="4">
        <v>75400</v>
      </c>
    </row>
    <row r="1743" spans="1:16" x14ac:dyDescent="0.25">
      <c r="A1743" s="2" t="s">
        <v>7062</v>
      </c>
      <c r="B1743" s="3">
        <v>46244</v>
      </c>
      <c r="C1743" s="2" t="s">
        <v>40</v>
      </c>
      <c r="D1743" s="2" t="s">
        <v>18</v>
      </c>
      <c r="E1743" s="2" t="s">
        <v>4334</v>
      </c>
      <c r="F1743" s="3">
        <v>46266</v>
      </c>
      <c r="G1743" s="2">
        <v>37</v>
      </c>
      <c r="H1743" s="2" t="s">
        <v>7099</v>
      </c>
      <c r="I1743" s="2"/>
      <c r="J1743" s="2"/>
      <c r="K1743" s="2">
        <v>10</v>
      </c>
      <c r="L1743" s="2" t="s">
        <v>38</v>
      </c>
      <c r="M1743" s="4">
        <v>7725.41</v>
      </c>
      <c r="N1743" s="4">
        <v>9425</v>
      </c>
      <c r="O1743" s="4">
        <v>77254.100000000006</v>
      </c>
      <c r="P1743" s="4">
        <v>94250</v>
      </c>
    </row>
    <row r="1744" spans="1:16" x14ac:dyDescent="0.25">
      <c r="A1744" s="2" t="s">
        <v>7062</v>
      </c>
      <c r="B1744" s="3">
        <v>46244</v>
      </c>
      <c r="C1744" s="2" t="s">
        <v>40</v>
      </c>
      <c r="D1744" s="2" t="s">
        <v>18</v>
      </c>
      <c r="E1744" s="2" t="s">
        <v>4334</v>
      </c>
      <c r="F1744" s="3">
        <v>46266</v>
      </c>
      <c r="G1744" s="2">
        <v>38</v>
      </c>
      <c r="H1744" s="2" t="s">
        <v>7100</v>
      </c>
      <c r="I1744" s="2"/>
      <c r="J1744" s="2"/>
      <c r="K1744" s="2">
        <v>2</v>
      </c>
      <c r="L1744" s="2" t="s">
        <v>38</v>
      </c>
      <c r="M1744" s="4">
        <v>22700.82</v>
      </c>
      <c r="N1744" s="4">
        <v>27695</v>
      </c>
      <c r="O1744" s="4">
        <v>45401.64</v>
      </c>
      <c r="P1744" s="4">
        <v>55390</v>
      </c>
    </row>
    <row r="1745" spans="1:16" x14ac:dyDescent="0.25">
      <c r="A1745" s="2" t="s">
        <v>7062</v>
      </c>
      <c r="B1745" s="3">
        <v>46244</v>
      </c>
      <c r="C1745" s="2" t="s">
        <v>40</v>
      </c>
      <c r="D1745" s="2" t="s">
        <v>18</v>
      </c>
      <c r="E1745" s="2" t="s">
        <v>4334</v>
      </c>
      <c r="F1745" s="3">
        <v>46266</v>
      </c>
      <c r="G1745" s="2">
        <v>39</v>
      </c>
      <c r="H1745" s="2" t="s">
        <v>7101</v>
      </c>
      <c r="I1745" s="2"/>
      <c r="J1745" s="2"/>
      <c r="K1745" s="2">
        <v>18</v>
      </c>
      <c r="L1745" s="2" t="s">
        <v>38</v>
      </c>
      <c r="M1745" s="4">
        <v>7725.41</v>
      </c>
      <c r="N1745" s="4">
        <v>9425</v>
      </c>
      <c r="O1745" s="4">
        <v>139057.38</v>
      </c>
      <c r="P1745" s="4">
        <v>169650</v>
      </c>
    </row>
    <row r="1746" spans="1:16" x14ac:dyDescent="0.25">
      <c r="A1746" s="2" t="s">
        <v>7062</v>
      </c>
      <c r="B1746" s="3">
        <v>46244</v>
      </c>
      <c r="C1746" s="2" t="s">
        <v>40</v>
      </c>
      <c r="D1746" s="2" t="s">
        <v>18</v>
      </c>
      <c r="E1746" s="2" t="s">
        <v>4334</v>
      </c>
      <c r="F1746" s="3">
        <v>46266</v>
      </c>
      <c r="G1746" s="2">
        <v>40</v>
      </c>
      <c r="H1746" s="2" t="s">
        <v>7102</v>
      </c>
      <c r="I1746" s="2"/>
      <c r="J1746" s="2"/>
      <c r="K1746" s="2">
        <v>2</v>
      </c>
      <c r="L1746" s="2" t="s">
        <v>38</v>
      </c>
      <c r="M1746" s="4">
        <v>27945.85</v>
      </c>
      <c r="N1746" s="4">
        <v>34093.94</v>
      </c>
      <c r="O1746" s="4">
        <v>55891.7</v>
      </c>
      <c r="P1746" s="4">
        <v>68187.87</v>
      </c>
    </row>
    <row r="1747" spans="1:16" x14ac:dyDescent="0.25">
      <c r="A1747" s="2" t="s">
        <v>7062</v>
      </c>
      <c r="B1747" s="3">
        <v>46244</v>
      </c>
      <c r="C1747" s="2" t="s">
        <v>40</v>
      </c>
      <c r="D1747" s="2" t="s">
        <v>18</v>
      </c>
      <c r="E1747" s="2" t="s">
        <v>4334</v>
      </c>
      <c r="F1747" s="3">
        <v>46266</v>
      </c>
      <c r="G1747" s="2">
        <v>41</v>
      </c>
      <c r="H1747" s="2" t="s">
        <v>7103</v>
      </c>
      <c r="I1747" s="2"/>
      <c r="J1747" s="2"/>
      <c r="K1747" s="2">
        <v>29</v>
      </c>
      <c r="L1747" s="2" t="s">
        <v>38</v>
      </c>
      <c r="M1747" s="4">
        <v>2971.31</v>
      </c>
      <c r="N1747" s="4">
        <v>3625</v>
      </c>
      <c r="O1747" s="4">
        <v>86167.99</v>
      </c>
      <c r="P1747" s="4">
        <v>105124.95</v>
      </c>
    </row>
    <row r="1748" spans="1:16" x14ac:dyDescent="0.25">
      <c r="A1748" s="2" t="s">
        <v>7062</v>
      </c>
      <c r="B1748" s="3">
        <v>46244</v>
      </c>
      <c r="C1748" s="2" t="s">
        <v>40</v>
      </c>
      <c r="D1748" s="2" t="s">
        <v>18</v>
      </c>
      <c r="E1748" s="2" t="s">
        <v>4334</v>
      </c>
      <c r="F1748" s="3">
        <v>46266</v>
      </c>
      <c r="G1748" s="2">
        <v>42</v>
      </c>
      <c r="H1748" s="2" t="s">
        <v>7104</v>
      </c>
      <c r="I1748" s="2"/>
      <c r="J1748" s="2"/>
      <c r="K1748" s="2">
        <v>1</v>
      </c>
      <c r="L1748" s="2" t="s">
        <v>38</v>
      </c>
      <c r="M1748" s="4">
        <v>1830.34</v>
      </c>
      <c r="N1748" s="4">
        <v>2233.0100000000002</v>
      </c>
      <c r="O1748" s="4">
        <v>1830.34</v>
      </c>
      <c r="P1748" s="4">
        <v>2233.0100000000002</v>
      </c>
    </row>
    <row r="1749" spans="1:16" x14ac:dyDescent="0.25">
      <c r="A1749" s="2" t="s">
        <v>7062</v>
      </c>
      <c r="B1749" s="3">
        <v>46244</v>
      </c>
      <c r="C1749" s="2" t="s">
        <v>40</v>
      </c>
      <c r="D1749" s="2" t="s">
        <v>18</v>
      </c>
      <c r="E1749" s="2" t="s">
        <v>4334</v>
      </c>
      <c r="F1749" s="3">
        <v>46266</v>
      </c>
      <c r="G1749" s="2">
        <v>43</v>
      </c>
      <c r="H1749" s="2" t="s">
        <v>7105</v>
      </c>
      <c r="I1749" s="2"/>
      <c r="J1749" s="2"/>
      <c r="K1749" s="2">
        <v>27</v>
      </c>
      <c r="L1749" s="2" t="s">
        <v>38</v>
      </c>
      <c r="M1749" s="4">
        <v>7963.11</v>
      </c>
      <c r="N1749" s="4">
        <v>9714.99</v>
      </c>
      <c r="O1749" s="4">
        <v>215003.97</v>
      </c>
      <c r="P1749" s="4">
        <v>262304.84000000003</v>
      </c>
    </row>
    <row r="1750" spans="1:16" x14ac:dyDescent="0.25">
      <c r="A1750" s="2" t="s">
        <v>7062</v>
      </c>
      <c r="B1750" s="3">
        <v>46244</v>
      </c>
      <c r="C1750" s="2" t="s">
        <v>40</v>
      </c>
      <c r="D1750" s="2" t="s">
        <v>18</v>
      </c>
      <c r="E1750" s="2" t="s">
        <v>4334</v>
      </c>
      <c r="F1750" s="3">
        <v>46266</v>
      </c>
      <c r="G1750" s="2">
        <v>44</v>
      </c>
      <c r="H1750" s="2" t="s">
        <v>7106</v>
      </c>
      <c r="I1750" s="2"/>
      <c r="J1750" s="2"/>
      <c r="K1750" s="2">
        <v>1</v>
      </c>
      <c r="L1750" s="2" t="s">
        <v>38</v>
      </c>
      <c r="M1750" s="4">
        <v>14797.13</v>
      </c>
      <c r="N1750" s="4">
        <v>18052.5</v>
      </c>
      <c r="O1750" s="4">
        <v>14797.13</v>
      </c>
      <c r="P1750" s="4">
        <v>18052.5</v>
      </c>
    </row>
    <row r="1751" spans="1:16" x14ac:dyDescent="0.25">
      <c r="A1751" s="2" t="s">
        <v>7062</v>
      </c>
      <c r="B1751" s="3">
        <v>46244</v>
      </c>
      <c r="C1751" s="2" t="s">
        <v>40</v>
      </c>
      <c r="D1751" s="2" t="s">
        <v>18</v>
      </c>
      <c r="E1751" s="2" t="s">
        <v>4334</v>
      </c>
      <c r="F1751" s="3">
        <v>46266</v>
      </c>
      <c r="G1751" s="2">
        <v>45</v>
      </c>
      <c r="H1751" s="2" t="s">
        <v>7107</v>
      </c>
      <c r="I1751" s="2"/>
      <c r="J1751" s="2"/>
      <c r="K1751" s="2">
        <v>18</v>
      </c>
      <c r="L1751" s="2" t="s">
        <v>38</v>
      </c>
      <c r="M1751" s="4">
        <v>4635.24</v>
      </c>
      <c r="N1751" s="4">
        <v>5654.99</v>
      </c>
      <c r="O1751" s="4">
        <v>83434.320000000007</v>
      </c>
      <c r="P1751" s="4">
        <v>101789.87</v>
      </c>
    </row>
    <row r="1752" spans="1:16" x14ac:dyDescent="0.25">
      <c r="A1752" s="2" t="s">
        <v>7062</v>
      </c>
      <c r="B1752" s="3">
        <v>46244</v>
      </c>
      <c r="C1752" s="2" t="s">
        <v>40</v>
      </c>
      <c r="D1752" s="2" t="s">
        <v>18</v>
      </c>
      <c r="E1752" s="2" t="s">
        <v>4334</v>
      </c>
      <c r="F1752" s="3">
        <v>46266</v>
      </c>
      <c r="G1752" s="2">
        <v>46</v>
      </c>
      <c r="H1752" s="2" t="s">
        <v>7108</v>
      </c>
      <c r="I1752" s="2"/>
      <c r="J1752" s="2"/>
      <c r="K1752" s="2">
        <v>4</v>
      </c>
      <c r="L1752" s="2" t="s">
        <v>38</v>
      </c>
      <c r="M1752" s="4">
        <v>4635.24</v>
      </c>
      <c r="N1752" s="4">
        <v>5654.99</v>
      </c>
      <c r="O1752" s="4">
        <v>18540.96</v>
      </c>
      <c r="P1752" s="4">
        <v>22619.97</v>
      </c>
    </row>
    <row r="1753" spans="1:16" x14ac:dyDescent="0.25">
      <c r="A1753" s="2" t="s">
        <v>7062</v>
      </c>
      <c r="B1753" s="3">
        <v>46244</v>
      </c>
      <c r="C1753" s="2" t="s">
        <v>40</v>
      </c>
      <c r="D1753" s="2" t="s">
        <v>18</v>
      </c>
      <c r="E1753" s="2" t="s">
        <v>4334</v>
      </c>
      <c r="F1753" s="3">
        <v>46266</v>
      </c>
      <c r="G1753" s="2">
        <v>47</v>
      </c>
      <c r="H1753" s="2" t="s">
        <v>7109</v>
      </c>
      <c r="I1753" s="2"/>
      <c r="J1753" s="2"/>
      <c r="K1753" s="2">
        <v>3</v>
      </c>
      <c r="L1753" s="2" t="s">
        <v>38</v>
      </c>
      <c r="M1753" s="4">
        <v>4635.24</v>
      </c>
      <c r="N1753" s="4">
        <v>5654.99</v>
      </c>
      <c r="O1753" s="4">
        <v>13905.72</v>
      </c>
      <c r="P1753" s="4">
        <v>16964.98</v>
      </c>
    </row>
    <row r="1754" spans="1:16" x14ac:dyDescent="0.25">
      <c r="A1754" s="2" t="s">
        <v>7062</v>
      </c>
      <c r="B1754" s="3">
        <v>46244</v>
      </c>
      <c r="C1754" s="2" t="s">
        <v>40</v>
      </c>
      <c r="D1754" s="2" t="s">
        <v>18</v>
      </c>
      <c r="E1754" s="2" t="s">
        <v>4334</v>
      </c>
      <c r="F1754" s="3">
        <v>46266</v>
      </c>
      <c r="G1754" s="2">
        <v>48</v>
      </c>
      <c r="H1754" s="2" t="s">
        <v>7110</v>
      </c>
      <c r="I1754" s="2"/>
      <c r="J1754" s="2"/>
      <c r="K1754" s="2">
        <v>6</v>
      </c>
      <c r="L1754" s="2" t="s">
        <v>38</v>
      </c>
      <c r="M1754" s="4">
        <v>4017.95</v>
      </c>
      <c r="N1754" s="4">
        <v>4901.8999999999996</v>
      </c>
      <c r="O1754" s="4">
        <v>24107.7</v>
      </c>
      <c r="P1754" s="4">
        <v>29411.39</v>
      </c>
    </row>
    <row r="1755" spans="1:16" x14ac:dyDescent="0.25">
      <c r="A1755" s="2" t="s">
        <v>7062</v>
      </c>
      <c r="B1755" s="3">
        <v>46244</v>
      </c>
      <c r="C1755" s="2" t="s">
        <v>40</v>
      </c>
      <c r="D1755" s="2" t="s">
        <v>18</v>
      </c>
      <c r="E1755" s="2" t="s">
        <v>4334</v>
      </c>
      <c r="F1755" s="3">
        <v>46266</v>
      </c>
      <c r="G1755" s="2">
        <v>49</v>
      </c>
      <c r="H1755" s="2" t="s">
        <v>7111</v>
      </c>
      <c r="I1755" s="2"/>
      <c r="J1755" s="2"/>
      <c r="K1755" s="2">
        <v>11</v>
      </c>
      <c r="L1755" s="2" t="s">
        <v>38</v>
      </c>
      <c r="M1755" s="4">
        <v>24650</v>
      </c>
      <c r="N1755" s="4">
        <v>30073</v>
      </c>
      <c r="O1755" s="4">
        <v>271150</v>
      </c>
      <c r="P1755" s="4">
        <v>330803</v>
      </c>
    </row>
    <row r="1756" spans="1:16" x14ac:dyDescent="0.25">
      <c r="A1756" s="2" t="s">
        <v>7062</v>
      </c>
      <c r="B1756" s="3">
        <v>46244</v>
      </c>
      <c r="C1756" s="2" t="s">
        <v>40</v>
      </c>
      <c r="D1756" s="2" t="s">
        <v>18</v>
      </c>
      <c r="E1756" s="2" t="s">
        <v>4334</v>
      </c>
      <c r="F1756" s="3">
        <v>46266</v>
      </c>
      <c r="G1756" s="2">
        <v>50</v>
      </c>
      <c r="H1756" s="2" t="s">
        <v>7112</v>
      </c>
      <c r="I1756" s="2"/>
      <c r="J1756" s="2"/>
      <c r="K1756" s="2">
        <v>3</v>
      </c>
      <c r="L1756" s="2" t="s">
        <v>38</v>
      </c>
      <c r="M1756" s="4">
        <v>19848.349999999999</v>
      </c>
      <c r="N1756" s="4">
        <v>24214.99</v>
      </c>
      <c r="O1756" s="4">
        <v>59545.05</v>
      </c>
      <c r="P1756" s="4">
        <v>72644.960000000006</v>
      </c>
    </row>
    <row r="1757" spans="1:16" x14ac:dyDescent="0.25">
      <c r="A1757" s="2" t="s">
        <v>7062</v>
      </c>
      <c r="B1757" s="3">
        <v>46244</v>
      </c>
      <c r="C1757" s="2" t="s">
        <v>40</v>
      </c>
      <c r="D1757" s="2" t="s">
        <v>18</v>
      </c>
      <c r="E1757" s="2" t="s">
        <v>4334</v>
      </c>
      <c r="F1757" s="3">
        <v>46266</v>
      </c>
      <c r="G1757" s="2">
        <v>51</v>
      </c>
      <c r="H1757" s="2" t="s">
        <v>7113</v>
      </c>
      <c r="I1757" s="2"/>
      <c r="J1757" s="2"/>
      <c r="K1757" s="2">
        <v>4</v>
      </c>
      <c r="L1757" s="2" t="s">
        <v>38</v>
      </c>
      <c r="M1757" s="4">
        <v>51106.559999999998</v>
      </c>
      <c r="N1757" s="4">
        <v>62350</v>
      </c>
      <c r="O1757" s="4">
        <v>204426.23999999999</v>
      </c>
      <c r="P1757" s="4">
        <v>249400.01</v>
      </c>
    </row>
    <row r="1758" spans="1:16" x14ac:dyDescent="0.25">
      <c r="A1758" s="2" t="s">
        <v>7062</v>
      </c>
      <c r="B1758" s="3">
        <v>46244</v>
      </c>
      <c r="C1758" s="2" t="s">
        <v>40</v>
      </c>
      <c r="D1758" s="2" t="s">
        <v>18</v>
      </c>
      <c r="E1758" s="2" t="s">
        <v>4334</v>
      </c>
      <c r="F1758" s="3">
        <v>46266</v>
      </c>
      <c r="G1758" s="2">
        <v>52</v>
      </c>
      <c r="H1758" s="2" t="s">
        <v>7114</v>
      </c>
      <c r="I1758" s="2"/>
      <c r="J1758" s="2"/>
      <c r="K1758" s="2">
        <v>2</v>
      </c>
      <c r="L1758" s="2" t="s">
        <v>38</v>
      </c>
      <c r="M1758" s="4">
        <v>46352.45</v>
      </c>
      <c r="N1758" s="4">
        <v>56549.99</v>
      </c>
      <c r="O1758" s="4">
        <v>92704.9</v>
      </c>
      <c r="P1758" s="4">
        <v>113099.98</v>
      </c>
    </row>
    <row r="1759" spans="1:16" x14ac:dyDescent="0.25">
      <c r="A1759" s="2" t="s">
        <v>7062</v>
      </c>
      <c r="B1759" s="3">
        <v>46244</v>
      </c>
      <c r="C1759" s="2" t="s">
        <v>40</v>
      </c>
      <c r="D1759" s="2" t="s">
        <v>18</v>
      </c>
      <c r="E1759" s="2" t="s">
        <v>4334</v>
      </c>
      <c r="F1759" s="3">
        <v>46266</v>
      </c>
      <c r="G1759" s="2">
        <v>53</v>
      </c>
      <c r="H1759" s="2" t="s">
        <v>7115</v>
      </c>
      <c r="I1759" s="2"/>
      <c r="J1759" s="2"/>
      <c r="K1759" s="2">
        <v>3</v>
      </c>
      <c r="L1759" s="2" t="s">
        <v>38</v>
      </c>
      <c r="M1759" s="4">
        <v>39064.449999999997</v>
      </c>
      <c r="N1759" s="4">
        <v>47658.63</v>
      </c>
      <c r="O1759" s="4">
        <v>117193.35</v>
      </c>
      <c r="P1759" s="4">
        <v>142975.89000000001</v>
      </c>
    </row>
    <row r="1760" spans="1:16" x14ac:dyDescent="0.25">
      <c r="A1760" s="2" t="s">
        <v>7062</v>
      </c>
      <c r="B1760" s="3">
        <v>46244</v>
      </c>
      <c r="C1760" s="2" t="s">
        <v>40</v>
      </c>
      <c r="D1760" s="2" t="s">
        <v>18</v>
      </c>
      <c r="E1760" s="2" t="s">
        <v>4334</v>
      </c>
      <c r="F1760" s="3">
        <v>46266</v>
      </c>
      <c r="G1760" s="2">
        <v>54</v>
      </c>
      <c r="H1760" s="2" t="s">
        <v>7116</v>
      </c>
      <c r="I1760" s="2"/>
      <c r="J1760" s="2"/>
      <c r="K1760" s="2">
        <v>12</v>
      </c>
      <c r="L1760" s="2" t="s">
        <v>38</v>
      </c>
      <c r="M1760" s="4">
        <v>70836.070000000007</v>
      </c>
      <c r="N1760" s="4">
        <v>86420.01</v>
      </c>
      <c r="O1760" s="4">
        <v>850032.84</v>
      </c>
      <c r="P1760" s="4">
        <v>1037040.06</v>
      </c>
    </row>
    <row r="1761" spans="1:16" x14ac:dyDescent="0.25">
      <c r="A1761" s="2" t="s">
        <v>7062</v>
      </c>
      <c r="B1761" s="3">
        <v>46244</v>
      </c>
      <c r="C1761" s="2" t="s">
        <v>40</v>
      </c>
      <c r="D1761" s="2" t="s">
        <v>18</v>
      </c>
      <c r="E1761" s="2" t="s">
        <v>4334</v>
      </c>
      <c r="F1761" s="3">
        <v>46266</v>
      </c>
      <c r="G1761" s="2">
        <v>55</v>
      </c>
      <c r="H1761" s="2" t="s">
        <v>7117</v>
      </c>
      <c r="I1761" s="2"/>
      <c r="J1761" s="2"/>
      <c r="K1761" s="2">
        <v>1</v>
      </c>
      <c r="L1761" s="2" t="s">
        <v>38</v>
      </c>
      <c r="M1761" s="4">
        <v>64567.05</v>
      </c>
      <c r="N1761" s="4">
        <v>78771.8</v>
      </c>
      <c r="O1761" s="4">
        <v>64567.05</v>
      </c>
      <c r="P1761" s="4">
        <v>78771.8</v>
      </c>
    </row>
    <row r="1762" spans="1:16" x14ac:dyDescent="0.25">
      <c r="A1762" s="2" t="s">
        <v>7062</v>
      </c>
      <c r="B1762" s="3">
        <v>46244</v>
      </c>
      <c r="C1762" s="2" t="s">
        <v>40</v>
      </c>
      <c r="D1762" s="2" t="s">
        <v>18</v>
      </c>
      <c r="E1762" s="2" t="s">
        <v>4334</v>
      </c>
      <c r="F1762" s="3">
        <v>46266</v>
      </c>
      <c r="G1762" s="2">
        <v>56</v>
      </c>
      <c r="H1762" s="2" t="s">
        <v>7118</v>
      </c>
      <c r="I1762" s="2"/>
      <c r="J1762" s="2"/>
      <c r="K1762" s="2">
        <v>3</v>
      </c>
      <c r="L1762" s="2" t="s">
        <v>38</v>
      </c>
      <c r="M1762" s="4">
        <v>1596.45</v>
      </c>
      <c r="N1762" s="4">
        <v>1947.67</v>
      </c>
      <c r="O1762" s="4">
        <v>4789.3500000000004</v>
      </c>
      <c r="P1762" s="4">
        <v>5843.01</v>
      </c>
    </row>
    <row r="1763" spans="1:16" x14ac:dyDescent="0.25">
      <c r="A1763" s="2" t="s">
        <v>7062</v>
      </c>
      <c r="B1763" s="3">
        <v>46244</v>
      </c>
      <c r="C1763" s="2" t="s">
        <v>40</v>
      </c>
      <c r="D1763" s="2" t="s">
        <v>18</v>
      </c>
      <c r="E1763" s="2" t="s">
        <v>4334</v>
      </c>
      <c r="F1763" s="3">
        <v>46266</v>
      </c>
      <c r="G1763" s="2">
        <v>57</v>
      </c>
      <c r="H1763" s="2" t="s">
        <v>7119</v>
      </c>
      <c r="I1763" s="2"/>
      <c r="J1763" s="2"/>
      <c r="K1763" s="2">
        <v>1</v>
      </c>
      <c r="L1763" s="2" t="s">
        <v>38</v>
      </c>
      <c r="M1763" s="4">
        <v>17255</v>
      </c>
      <c r="N1763" s="4">
        <v>21051.1</v>
      </c>
      <c r="O1763" s="4">
        <v>17255</v>
      </c>
      <c r="P1763" s="4">
        <v>21051.1</v>
      </c>
    </row>
    <row r="1764" spans="1:16" x14ac:dyDescent="0.25">
      <c r="A1764" s="2" t="s">
        <v>7062</v>
      </c>
      <c r="B1764" s="3">
        <v>46244</v>
      </c>
      <c r="C1764" s="2" t="s">
        <v>40</v>
      </c>
      <c r="D1764" s="2" t="s">
        <v>18</v>
      </c>
      <c r="E1764" s="2" t="s">
        <v>4334</v>
      </c>
      <c r="F1764" s="3">
        <v>46266</v>
      </c>
      <c r="G1764" s="2">
        <v>58</v>
      </c>
      <c r="H1764" s="2" t="s">
        <v>7120</v>
      </c>
      <c r="I1764" s="2"/>
      <c r="J1764" s="2"/>
      <c r="K1764" s="2">
        <v>1</v>
      </c>
      <c r="L1764" s="2" t="s">
        <v>38</v>
      </c>
      <c r="M1764" s="4">
        <v>17255</v>
      </c>
      <c r="N1764" s="4">
        <v>21051.1</v>
      </c>
      <c r="O1764" s="4">
        <v>17255</v>
      </c>
      <c r="P1764" s="4">
        <v>21051.1</v>
      </c>
    </row>
    <row r="1765" spans="1:16" x14ac:dyDescent="0.25">
      <c r="A1765" s="2" t="s">
        <v>7062</v>
      </c>
      <c r="B1765" s="3">
        <v>46244</v>
      </c>
      <c r="C1765" s="2" t="s">
        <v>40</v>
      </c>
      <c r="D1765" s="2" t="s">
        <v>18</v>
      </c>
      <c r="E1765" s="2" t="s">
        <v>4334</v>
      </c>
      <c r="F1765" s="3">
        <v>46266</v>
      </c>
      <c r="G1765" s="2">
        <v>59</v>
      </c>
      <c r="H1765" s="2" t="s">
        <v>7121</v>
      </c>
      <c r="I1765" s="2"/>
      <c r="J1765" s="2"/>
      <c r="K1765" s="2">
        <v>18</v>
      </c>
      <c r="L1765" s="2" t="s">
        <v>38</v>
      </c>
      <c r="M1765" s="4">
        <v>73283.009999999995</v>
      </c>
      <c r="N1765" s="4">
        <v>89405.27</v>
      </c>
      <c r="O1765" s="4">
        <v>1319094.18</v>
      </c>
      <c r="P1765" s="4">
        <v>1609294.9</v>
      </c>
    </row>
    <row r="1766" spans="1:16" x14ac:dyDescent="0.25">
      <c r="A1766" s="2" t="s">
        <v>7062</v>
      </c>
      <c r="B1766" s="3">
        <v>46244</v>
      </c>
      <c r="C1766" s="2" t="s">
        <v>40</v>
      </c>
      <c r="D1766" s="2" t="s">
        <v>18</v>
      </c>
      <c r="E1766" s="2" t="s">
        <v>4334</v>
      </c>
      <c r="F1766" s="3">
        <v>46266</v>
      </c>
      <c r="G1766" s="2">
        <v>60</v>
      </c>
      <c r="H1766" s="2" t="s">
        <v>7122</v>
      </c>
      <c r="I1766" s="2"/>
      <c r="J1766" s="2"/>
      <c r="K1766" s="2">
        <v>2</v>
      </c>
      <c r="L1766" s="2" t="s">
        <v>38</v>
      </c>
      <c r="M1766" s="4">
        <v>51556.2</v>
      </c>
      <c r="N1766" s="4">
        <v>62898.57</v>
      </c>
      <c r="O1766" s="4">
        <v>103112.4</v>
      </c>
      <c r="P1766" s="4">
        <v>125797.13</v>
      </c>
    </row>
    <row r="1767" spans="1:16" x14ac:dyDescent="0.25">
      <c r="A1767" s="2" t="s">
        <v>7062</v>
      </c>
      <c r="B1767" s="3">
        <v>46244</v>
      </c>
      <c r="C1767" s="2" t="s">
        <v>40</v>
      </c>
      <c r="D1767" s="2" t="s">
        <v>18</v>
      </c>
      <c r="E1767" s="2" t="s">
        <v>4334</v>
      </c>
      <c r="F1767" s="3">
        <v>46266</v>
      </c>
      <c r="G1767" s="2">
        <v>61</v>
      </c>
      <c r="H1767" s="2" t="s">
        <v>7123</v>
      </c>
      <c r="I1767" s="2"/>
      <c r="J1767" s="2"/>
      <c r="K1767" s="2">
        <v>4</v>
      </c>
      <c r="L1767" s="2" t="s">
        <v>38</v>
      </c>
      <c r="M1767" s="4">
        <v>142778.6</v>
      </c>
      <c r="N1767" s="4">
        <v>174189.89</v>
      </c>
      <c r="O1767" s="4">
        <v>571114.4</v>
      </c>
      <c r="P1767" s="4">
        <v>696759.57</v>
      </c>
    </row>
    <row r="1768" spans="1:16" x14ac:dyDescent="0.25">
      <c r="A1768" s="2" t="s">
        <v>7062</v>
      </c>
      <c r="B1768" s="3">
        <v>46244</v>
      </c>
      <c r="C1768" s="2" t="s">
        <v>40</v>
      </c>
      <c r="D1768" s="2" t="s">
        <v>18</v>
      </c>
      <c r="E1768" s="2" t="s">
        <v>4334</v>
      </c>
      <c r="F1768" s="3">
        <v>46266</v>
      </c>
      <c r="G1768" s="2">
        <v>62</v>
      </c>
      <c r="H1768" s="2" t="s">
        <v>7124</v>
      </c>
      <c r="I1768" s="2"/>
      <c r="J1768" s="2"/>
      <c r="K1768" s="2">
        <v>3</v>
      </c>
      <c r="L1768" s="2" t="s">
        <v>38</v>
      </c>
      <c r="M1768" s="4">
        <v>198635.5</v>
      </c>
      <c r="N1768" s="4">
        <v>242335.31</v>
      </c>
      <c r="O1768" s="4">
        <v>595906.5</v>
      </c>
      <c r="P1768" s="4">
        <v>727005.93</v>
      </c>
    </row>
    <row r="1769" spans="1:16" x14ac:dyDescent="0.25">
      <c r="A1769" s="2" t="s">
        <v>7062</v>
      </c>
      <c r="B1769" s="3">
        <v>46244</v>
      </c>
      <c r="C1769" s="2" t="s">
        <v>40</v>
      </c>
      <c r="D1769" s="2" t="s">
        <v>18</v>
      </c>
      <c r="E1769" s="2" t="s">
        <v>4334</v>
      </c>
      <c r="F1769" s="3">
        <v>46266</v>
      </c>
      <c r="G1769" s="2">
        <v>63</v>
      </c>
      <c r="H1769" s="2" t="s">
        <v>7125</v>
      </c>
      <c r="I1769" s="2"/>
      <c r="J1769" s="2"/>
      <c r="K1769" s="2">
        <v>3</v>
      </c>
      <c r="L1769" s="2" t="s">
        <v>38</v>
      </c>
      <c r="M1769" s="4">
        <v>268776.34999999998</v>
      </c>
      <c r="N1769" s="4">
        <v>327907.15000000002</v>
      </c>
      <c r="O1769" s="4">
        <v>806329.05</v>
      </c>
      <c r="P1769" s="4">
        <v>983721.44</v>
      </c>
    </row>
    <row r="1770" spans="1:16" x14ac:dyDescent="0.25">
      <c r="A1770" s="2" t="s">
        <v>7126</v>
      </c>
      <c r="B1770" s="3">
        <v>46244</v>
      </c>
      <c r="C1770" s="2" t="s">
        <v>40</v>
      </c>
      <c r="D1770" s="2" t="s">
        <v>18</v>
      </c>
      <c r="E1770" s="2" t="s">
        <v>4334</v>
      </c>
      <c r="F1770" s="3">
        <v>46258</v>
      </c>
      <c r="G1770" s="2">
        <v>1</v>
      </c>
      <c r="H1770" s="2" t="s">
        <v>7127</v>
      </c>
      <c r="I1770" s="2"/>
      <c r="J1770" s="2"/>
      <c r="K1770" s="2">
        <v>1</v>
      </c>
      <c r="L1770" s="2" t="s">
        <v>38</v>
      </c>
      <c r="M1770" s="4">
        <v>692.3</v>
      </c>
      <c r="N1770" s="4">
        <v>844.61</v>
      </c>
      <c r="O1770" s="4">
        <v>692.3</v>
      </c>
      <c r="P1770" s="4">
        <v>844.61</v>
      </c>
    </row>
    <row r="1771" spans="1:16" x14ac:dyDescent="0.25">
      <c r="A1771" s="2" t="s">
        <v>7126</v>
      </c>
      <c r="B1771" s="3">
        <v>46244</v>
      </c>
      <c r="C1771" s="2" t="s">
        <v>40</v>
      </c>
      <c r="D1771" s="2" t="s">
        <v>18</v>
      </c>
      <c r="E1771" s="2" t="s">
        <v>4334</v>
      </c>
      <c r="F1771" s="3">
        <v>46258</v>
      </c>
      <c r="G1771" s="2">
        <v>2</v>
      </c>
      <c r="H1771" s="2" t="s">
        <v>7128</v>
      </c>
      <c r="I1771" s="2"/>
      <c r="J1771" s="2"/>
      <c r="K1771" s="2">
        <v>2</v>
      </c>
      <c r="L1771" s="2" t="s">
        <v>21</v>
      </c>
      <c r="M1771" s="4">
        <v>346.15</v>
      </c>
      <c r="N1771" s="4">
        <v>422.31</v>
      </c>
      <c r="O1771" s="4">
        <v>692.3</v>
      </c>
      <c r="P1771" s="4">
        <v>844.61</v>
      </c>
    </row>
    <row r="1772" spans="1:16" x14ac:dyDescent="0.25">
      <c r="A1772" s="2" t="s">
        <v>7126</v>
      </c>
      <c r="B1772" s="3">
        <v>46244</v>
      </c>
      <c r="C1772" s="2" t="s">
        <v>40</v>
      </c>
      <c r="D1772" s="2" t="s">
        <v>18</v>
      </c>
      <c r="E1772" s="2" t="s">
        <v>4334</v>
      </c>
      <c r="F1772" s="3">
        <v>46258</v>
      </c>
      <c r="G1772" s="2">
        <v>3</v>
      </c>
      <c r="H1772" s="2" t="s">
        <v>7129</v>
      </c>
      <c r="I1772" s="2" t="s">
        <v>5628</v>
      </c>
      <c r="J1772" s="2"/>
      <c r="K1772" s="2">
        <v>16</v>
      </c>
      <c r="L1772" s="2" t="s">
        <v>38</v>
      </c>
      <c r="M1772" s="4">
        <v>140</v>
      </c>
      <c r="N1772" s="4">
        <v>170.8</v>
      </c>
      <c r="O1772" s="4">
        <v>2240</v>
      </c>
      <c r="P1772" s="4">
        <v>2732.8</v>
      </c>
    </row>
    <row r="1773" spans="1:16" x14ac:dyDescent="0.25">
      <c r="A1773" s="2" t="s">
        <v>7126</v>
      </c>
      <c r="B1773" s="3">
        <v>46244</v>
      </c>
      <c r="C1773" s="2" t="s">
        <v>40</v>
      </c>
      <c r="D1773" s="2" t="s">
        <v>18</v>
      </c>
      <c r="E1773" s="2" t="s">
        <v>4334</v>
      </c>
      <c r="F1773" s="3">
        <v>46258</v>
      </c>
      <c r="G1773" s="2">
        <v>4</v>
      </c>
      <c r="H1773" s="2" t="s">
        <v>7130</v>
      </c>
      <c r="I1773" s="2"/>
      <c r="J1773" s="2"/>
      <c r="K1773" s="2">
        <v>30</v>
      </c>
      <c r="L1773" s="2" t="s">
        <v>38</v>
      </c>
      <c r="M1773" s="4">
        <v>7.71</v>
      </c>
      <c r="N1773" s="4">
        <v>9.41</v>
      </c>
      <c r="O1773" s="4">
        <v>231.3</v>
      </c>
      <c r="P1773" s="4">
        <v>282.19</v>
      </c>
    </row>
    <row r="1774" spans="1:16" x14ac:dyDescent="0.25">
      <c r="A1774" s="2" t="s">
        <v>7126</v>
      </c>
      <c r="B1774" s="3">
        <v>46244</v>
      </c>
      <c r="C1774" s="2" t="s">
        <v>40</v>
      </c>
      <c r="D1774" s="2" t="s">
        <v>18</v>
      </c>
      <c r="E1774" s="2" t="s">
        <v>4334</v>
      </c>
      <c r="F1774" s="3">
        <v>46258</v>
      </c>
      <c r="G1774" s="2">
        <v>5</v>
      </c>
      <c r="H1774" s="2" t="s">
        <v>7131</v>
      </c>
      <c r="I1774" s="2"/>
      <c r="J1774" s="2"/>
      <c r="K1774" s="2">
        <v>4</v>
      </c>
      <c r="L1774" s="2" t="s">
        <v>38</v>
      </c>
      <c r="M1774" s="4">
        <v>77164.820000000007</v>
      </c>
      <c r="N1774" s="4">
        <v>94141.08</v>
      </c>
      <c r="O1774" s="4">
        <v>308659.28000000003</v>
      </c>
      <c r="P1774" s="4">
        <v>376564.32</v>
      </c>
    </row>
    <row r="1775" spans="1:16" x14ac:dyDescent="0.25">
      <c r="A1775" s="2" t="s">
        <v>7126</v>
      </c>
      <c r="B1775" s="3">
        <v>46244</v>
      </c>
      <c r="C1775" s="2" t="s">
        <v>40</v>
      </c>
      <c r="D1775" s="2" t="s">
        <v>18</v>
      </c>
      <c r="E1775" s="2" t="s">
        <v>4334</v>
      </c>
      <c r="F1775" s="3">
        <v>46258</v>
      </c>
      <c r="G1775" s="2">
        <v>6</v>
      </c>
      <c r="H1775" s="2" t="s">
        <v>7132</v>
      </c>
      <c r="I1775" s="2"/>
      <c r="J1775" s="2"/>
      <c r="K1775" s="2">
        <v>12</v>
      </c>
      <c r="L1775" s="2" t="s">
        <v>38</v>
      </c>
      <c r="M1775" s="4">
        <v>43.54</v>
      </c>
      <c r="N1775" s="4">
        <v>53.12</v>
      </c>
      <c r="O1775" s="4">
        <v>522.48</v>
      </c>
      <c r="P1775" s="4">
        <v>637.42999999999995</v>
      </c>
    </row>
    <row r="1776" spans="1:16" x14ac:dyDescent="0.25">
      <c r="A1776" s="2" t="s">
        <v>7126</v>
      </c>
      <c r="B1776" s="3">
        <v>46244</v>
      </c>
      <c r="C1776" s="2" t="s">
        <v>40</v>
      </c>
      <c r="D1776" s="2" t="s">
        <v>18</v>
      </c>
      <c r="E1776" s="2" t="s">
        <v>4334</v>
      </c>
      <c r="F1776" s="3">
        <v>46258</v>
      </c>
      <c r="G1776" s="2">
        <v>7</v>
      </c>
      <c r="H1776" s="2" t="s">
        <v>7133</v>
      </c>
      <c r="I1776" s="2" t="s">
        <v>7134</v>
      </c>
      <c r="J1776" s="2"/>
      <c r="K1776" s="2">
        <v>1</v>
      </c>
      <c r="L1776" s="2" t="s">
        <v>108</v>
      </c>
      <c r="M1776" s="4">
        <v>49000</v>
      </c>
      <c r="N1776" s="4">
        <v>59780</v>
      </c>
      <c r="O1776" s="4">
        <v>49000</v>
      </c>
      <c r="P1776" s="4">
        <v>59780</v>
      </c>
    </row>
    <row r="1777" spans="1:16" x14ac:dyDescent="0.25">
      <c r="A1777" s="2" t="s">
        <v>7126</v>
      </c>
      <c r="B1777" s="3">
        <v>46244</v>
      </c>
      <c r="C1777" s="2" t="s">
        <v>40</v>
      </c>
      <c r="D1777" s="2" t="s">
        <v>18</v>
      </c>
      <c r="E1777" s="2" t="s">
        <v>4334</v>
      </c>
      <c r="F1777" s="3">
        <v>46258</v>
      </c>
      <c r="G1777" s="2">
        <v>8</v>
      </c>
      <c r="H1777" s="2" t="s">
        <v>7135</v>
      </c>
      <c r="I1777" s="2"/>
      <c r="J1777" s="2"/>
      <c r="K1777" s="2">
        <v>1</v>
      </c>
      <c r="L1777" s="2" t="s">
        <v>108</v>
      </c>
      <c r="M1777" s="4">
        <v>163946.89000000001</v>
      </c>
      <c r="N1777" s="4">
        <v>200015.21</v>
      </c>
      <c r="O1777" s="4">
        <v>163946.89000000001</v>
      </c>
      <c r="P1777" s="4">
        <v>200015.21</v>
      </c>
    </row>
    <row r="1778" spans="1:16" x14ac:dyDescent="0.25">
      <c r="A1778" s="2" t="s">
        <v>7126</v>
      </c>
      <c r="B1778" s="3">
        <v>46244</v>
      </c>
      <c r="C1778" s="2" t="s">
        <v>40</v>
      </c>
      <c r="D1778" s="2" t="s">
        <v>18</v>
      </c>
      <c r="E1778" s="2" t="s">
        <v>4334</v>
      </c>
      <c r="F1778" s="3">
        <v>46258</v>
      </c>
      <c r="G1778" s="2">
        <v>9</v>
      </c>
      <c r="H1778" s="2" t="s">
        <v>7136</v>
      </c>
      <c r="I1778" s="2"/>
      <c r="J1778" s="2"/>
      <c r="K1778" s="2">
        <v>1</v>
      </c>
      <c r="L1778" s="2" t="s">
        <v>38</v>
      </c>
      <c r="M1778" s="4">
        <v>3939.28</v>
      </c>
      <c r="N1778" s="4">
        <v>4805.92</v>
      </c>
      <c r="O1778" s="4">
        <v>3939.28</v>
      </c>
      <c r="P1778" s="4">
        <v>4805.92</v>
      </c>
    </row>
    <row r="1779" spans="1:16" x14ac:dyDescent="0.25">
      <c r="A1779" s="2" t="s">
        <v>7126</v>
      </c>
      <c r="B1779" s="3">
        <v>46244</v>
      </c>
      <c r="C1779" s="2" t="s">
        <v>40</v>
      </c>
      <c r="D1779" s="2" t="s">
        <v>18</v>
      </c>
      <c r="E1779" s="2" t="s">
        <v>4334</v>
      </c>
      <c r="F1779" s="3">
        <v>46258</v>
      </c>
      <c r="G1779" s="2">
        <v>10</v>
      </c>
      <c r="H1779" s="2" t="s">
        <v>7137</v>
      </c>
      <c r="I1779" s="2"/>
      <c r="J1779" s="2"/>
      <c r="K1779" s="2">
        <v>30</v>
      </c>
      <c r="L1779" s="2" t="s">
        <v>21</v>
      </c>
      <c r="M1779" s="4">
        <v>17.559999999999999</v>
      </c>
      <c r="N1779" s="4">
        <v>21.42</v>
      </c>
      <c r="O1779" s="4">
        <v>526.79999999999995</v>
      </c>
      <c r="P1779" s="4">
        <v>642.70000000000005</v>
      </c>
    </row>
    <row r="1780" spans="1:16" x14ac:dyDescent="0.25">
      <c r="A1780" s="2" t="s">
        <v>7126</v>
      </c>
      <c r="B1780" s="3">
        <v>46244</v>
      </c>
      <c r="C1780" s="2" t="s">
        <v>40</v>
      </c>
      <c r="D1780" s="2" t="s">
        <v>18</v>
      </c>
      <c r="E1780" s="2" t="s">
        <v>4334</v>
      </c>
      <c r="F1780" s="3">
        <v>46258</v>
      </c>
      <c r="G1780" s="2">
        <v>11</v>
      </c>
      <c r="H1780" s="2" t="s">
        <v>7138</v>
      </c>
      <c r="I1780" s="2"/>
      <c r="J1780" s="2"/>
      <c r="K1780" s="2">
        <v>1</v>
      </c>
      <c r="L1780" s="2" t="s">
        <v>38</v>
      </c>
      <c r="M1780" s="4">
        <v>2032.13</v>
      </c>
      <c r="N1780" s="4">
        <v>2479.1999999999998</v>
      </c>
      <c r="O1780" s="4">
        <v>2032.13</v>
      </c>
      <c r="P1780" s="4">
        <v>2479.1999999999998</v>
      </c>
    </row>
    <row r="1781" spans="1:16" x14ac:dyDescent="0.25">
      <c r="A1781" s="2" t="s">
        <v>7126</v>
      </c>
      <c r="B1781" s="3">
        <v>46244</v>
      </c>
      <c r="C1781" s="2" t="s">
        <v>40</v>
      </c>
      <c r="D1781" s="2" t="s">
        <v>18</v>
      </c>
      <c r="E1781" s="2" t="s">
        <v>4334</v>
      </c>
      <c r="F1781" s="3">
        <v>46258</v>
      </c>
      <c r="G1781" s="2">
        <v>12</v>
      </c>
      <c r="H1781" s="2" t="s">
        <v>7139</v>
      </c>
      <c r="I1781" s="2"/>
      <c r="J1781" s="2"/>
      <c r="K1781" s="2">
        <v>15</v>
      </c>
      <c r="L1781" s="2" t="s">
        <v>21</v>
      </c>
      <c r="M1781" s="4">
        <v>2032.13</v>
      </c>
      <c r="N1781" s="4">
        <v>2479.1999999999998</v>
      </c>
      <c r="O1781" s="4">
        <v>30481.95</v>
      </c>
      <c r="P1781" s="4">
        <v>37187.980000000003</v>
      </c>
    </row>
    <row r="1782" spans="1:16" x14ac:dyDescent="0.25">
      <c r="A1782" s="2" t="s">
        <v>7126</v>
      </c>
      <c r="B1782" s="3">
        <v>46244</v>
      </c>
      <c r="C1782" s="2" t="s">
        <v>40</v>
      </c>
      <c r="D1782" s="2" t="s">
        <v>18</v>
      </c>
      <c r="E1782" s="2" t="s">
        <v>4334</v>
      </c>
      <c r="F1782" s="3">
        <v>46258</v>
      </c>
      <c r="G1782" s="2">
        <v>13</v>
      </c>
      <c r="H1782" s="2" t="s">
        <v>7140</v>
      </c>
      <c r="I1782" s="2"/>
      <c r="J1782" s="2"/>
      <c r="K1782" s="2">
        <v>30</v>
      </c>
      <c r="L1782" s="2" t="s">
        <v>320</v>
      </c>
      <c r="M1782" s="4">
        <v>707</v>
      </c>
      <c r="N1782" s="4">
        <v>862.54</v>
      </c>
      <c r="O1782" s="4">
        <v>21210</v>
      </c>
      <c r="P1782" s="4">
        <v>25876.2</v>
      </c>
    </row>
    <row r="1783" spans="1:16" x14ac:dyDescent="0.25">
      <c r="A1783" s="2" t="s">
        <v>7126</v>
      </c>
      <c r="B1783" s="3">
        <v>46244</v>
      </c>
      <c r="C1783" s="2" t="s">
        <v>40</v>
      </c>
      <c r="D1783" s="2" t="s">
        <v>18</v>
      </c>
      <c r="E1783" s="2" t="s">
        <v>4334</v>
      </c>
      <c r="F1783" s="3">
        <v>46258</v>
      </c>
      <c r="G1783" s="2">
        <v>14</v>
      </c>
      <c r="H1783" s="2" t="s">
        <v>7141</v>
      </c>
      <c r="I1783" s="2"/>
      <c r="J1783" s="2"/>
      <c r="K1783" s="2">
        <v>2</v>
      </c>
      <c r="L1783" s="2" t="s">
        <v>38</v>
      </c>
      <c r="M1783" s="4">
        <v>295.23</v>
      </c>
      <c r="N1783" s="4">
        <v>360.18</v>
      </c>
      <c r="O1783" s="4">
        <v>590.46</v>
      </c>
      <c r="P1783" s="4">
        <v>720.36</v>
      </c>
    </row>
    <row r="1784" spans="1:16" x14ac:dyDescent="0.25">
      <c r="A1784" s="2" t="s">
        <v>7126</v>
      </c>
      <c r="B1784" s="3">
        <v>46244</v>
      </c>
      <c r="C1784" s="2" t="s">
        <v>40</v>
      </c>
      <c r="D1784" s="2" t="s">
        <v>18</v>
      </c>
      <c r="E1784" s="2" t="s">
        <v>4334</v>
      </c>
      <c r="F1784" s="3">
        <v>46258</v>
      </c>
      <c r="G1784" s="2">
        <v>15</v>
      </c>
      <c r="H1784" s="2" t="s">
        <v>7142</v>
      </c>
      <c r="I1784" s="2"/>
      <c r="J1784" s="2"/>
      <c r="K1784" s="2">
        <v>1</v>
      </c>
      <c r="L1784" s="2" t="s">
        <v>108</v>
      </c>
      <c r="M1784" s="4">
        <v>259000</v>
      </c>
      <c r="N1784" s="4">
        <v>315980</v>
      </c>
      <c r="O1784" s="4">
        <v>259000</v>
      </c>
      <c r="P1784" s="4">
        <v>315980</v>
      </c>
    </row>
    <row r="1785" spans="1:16" x14ac:dyDescent="0.25">
      <c r="A1785" s="2" t="s">
        <v>7126</v>
      </c>
      <c r="B1785" s="3">
        <v>46244</v>
      </c>
      <c r="C1785" s="2" t="s">
        <v>40</v>
      </c>
      <c r="D1785" s="2" t="s">
        <v>18</v>
      </c>
      <c r="E1785" s="2" t="s">
        <v>4334</v>
      </c>
      <c r="F1785" s="3">
        <v>46258</v>
      </c>
      <c r="G1785" s="2">
        <v>16</v>
      </c>
      <c r="H1785" s="2" t="s">
        <v>7143</v>
      </c>
      <c r="I1785" s="2"/>
      <c r="J1785" s="2"/>
      <c r="K1785" s="2">
        <v>40</v>
      </c>
      <c r="L1785" s="2" t="s">
        <v>21</v>
      </c>
      <c r="M1785" s="4">
        <v>170.8</v>
      </c>
      <c r="N1785" s="4">
        <v>208.38</v>
      </c>
      <c r="O1785" s="4">
        <v>6832</v>
      </c>
      <c r="P1785" s="4">
        <v>8335.0400000000009</v>
      </c>
    </row>
    <row r="1786" spans="1:16" x14ac:dyDescent="0.25">
      <c r="A1786" s="2" t="s">
        <v>7126</v>
      </c>
      <c r="B1786" s="3">
        <v>46244</v>
      </c>
      <c r="C1786" s="2" t="s">
        <v>40</v>
      </c>
      <c r="D1786" s="2" t="s">
        <v>18</v>
      </c>
      <c r="E1786" s="2" t="s">
        <v>4334</v>
      </c>
      <c r="F1786" s="3">
        <v>46258</v>
      </c>
      <c r="G1786" s="2">
        <v>17</v>
      </c>
      <c r="H1786" s="2" t="s">
        <v>7144</v>
      </c>
      <c r="I1786" s="2" t="s">
        <v>7145</v>
      </c>
      <c r="J1786" s="2"/>
      <c r="K1786" s="2">
        <v>60</v>
      </c>
      <c r="L1786" s="2" t="s">
        <v>38</v>
      </c>
      <c r="M1786" s="4">
        <v>232.4</v>
      </c>
      <c r="N1786" s="4">
        <v>283.52999999999997</v>
      </c>
      <c r="O1786" s="4">
        <v>13944</v>
      </c>
      <c r="P1786" s="4">
        <v>17011.68</v>
      </c>
    </row>
    <row r="1787" spans="1:16" x14ac:dyDescent="0.25">
      <c r="A1787" s="2" t="s">
        <v>7126</v>
      </c>
      <c r="B1787" s="3">
        <v>46244</v>
      </c>
      <c r="C1787" s="2" t="s">
        <v>40</v>
      </c>
      <c r="D1787" s="2" t="s">
        <v>18</v>
      </c>
      <c r="E1787" s="2" t="s">
        <v>4334</v>
      </c>
      <c r="F1787" s="3">
        <v>46258</v>
      </c>
      <c r="G1787" s="2">
        <v>18</v>
      </c>
      <c r="H1787" s="2" t="s">
        <v>7146</v>
      </c>
      <c r="I1787" s="2" t="s">
        <v>7147</v>
      </c>
      <c r="J1787" s="2"/>
      <c r="K1787" s="2">
        <v>2</v>
      </c>
      <c r="L1787" s="2" t="s">
        <v>108</v>
      </c>
      <c r="M1787" s="4">
        <v>26054</v>
      </c>
      <c r="N1787" s="4">
        <v>31785.88</v>
      </c>
      <c r="O1787" s="4">
        <v>52108</v>
      </c>
      <c r="P1787" s="4">
        <v>63571.76</v>
      </c>
    </row>
    <row r="1788" spans="1:16" x14ac:dyDescent="0.25">
      <c r="A1788" s="2" t="s">
        <v>7148</v>
      </c>
      <c r="B1788" s="3">
        <v>46244</v>
      </c>
      <c r="C1788" s="2" t="s">
        <v>40</v>
      </c>
      <c r="D1788" s="2" t="s">
        <v>18</v>
      </c>
      <c r="E1788" s="2" t="s">
        <v>4334</v>
      </c>
      <c r="F1788" s="3">
        <v>46258</v>
      </c>
      <c r="G1788" s="2">
        <v>1</v>
      </c>
      <c r="H1788" s="2" t="s">
        <v>7149</v>
      </c>
      <c r="I1788" s="2"/>
      <c r="J1788" s="2"/>
      <c r="K1788" s="2">
        <v>6</v>
      </c>
      <c r="L1788" s="2" t="s">
        <v>38</v>
      </c>
      <c r="M1788" s="4">
        <v>735.36</v>
      </c>
      <c r="N1788" s="4">
        <v>897.14</v>
      </c>
      <c r="O1788" s="4">
        <v>4412.16</v>
      </c>
      <c r="P1788" s="4">
        <v>5382.84</v>
      </c>
    </row>
    <row r="1789" spans="1:16" x14ac:dyDescent="0.25">
      <c r="A1789" s="2" t="s">
        <v>7148</v>
      </c>
      <c r="B1789" s="3">
        <v>46244</v>
      </c>
      <c r="C1789" s="2" t="s">
        <v>40</v>
      </c>
      <c r="D1789" s="2" t="s">
        <v>18</v>
      </c>
      <c r="E1789" s="2" t="s">
        <v>4334</v>
      </c>
      <c r="F1789" s="3">
        <v>46258</v>
      </c>
      <c r="G1789" s="2">
        <v>2</v>
      </c>
      <c r="H1789" s="2" t="s">
        <v>7150</v>
      </c>
      <c r="I1789" s="2"/>
      <c r="J1789" s="2"/>
      <c r="K1789" s="2">
        <v>23</v>
      </c>
      <c r="L1789" s="2" t="s">
        <v>38</v>
      </c>
      <c r="M1789" s="4">
        <v>2193.69</v>
      </c>
      <c r="N1789" s="4">
        <v>2676.3</v>
      </c>
      <c r="O1789" s="4">
        <v>50454.87</v>
      </c>
      <c r="P1789" s="4">
        <v>61554.94</v>
      </c>
    </row>
    <row r="1790" spans="1:16" x14ac:dyDescent="0.25">
      <c r="A1790" s="2" t="s">
        <v>7148</v>
      </c>
      <c r="B1790" s="3">
        <v>46244</v>
      </c>
      <c r="C1790" s="2" t="s">
        <v>40</v>
      </c>
      <c r="D1790" s="2" t="s">
        <v>18</v>
      </c>
      <c r="E1790" s="2" t="s">
        <v>4334</v>
      </c>
      <c r="F1790" s="3">
        <v>46258</v>
      </c>
      <c r="G1790" s="2">
        <v>3</v>
      </c>
      <c r="H1790" s="2" t="s">
        <v>7151</v>
      </c>
      <c r="I1790" s="2"/>
      <c r="J1790" s="2"/>
      <c r="K1790" s="2">
        <v>7</v>
      </c>
      <c r="L1790" s="2" t="s">
        <v>38</v>
      </c>
      <c r="M1790" s="4">
        <v>3201.26</v>
      </c>
      <c r="N1790" s="4">
        <v>3905.54</v>
      </c>
      <c r="O1790" s="4">
        <v>22408.82</v>
      </c>
      <c r="P1790" s="4">
        <v>27338.76</v>
      </c>
    </row>
    <row r="1791" spans="1:16" x14ac:dyDescent="0.25">
      <c r="A1791" s="2" t="s">
        <v>7148</v>
      </c>
      <c r="B1791" s="3">
        <v>46244</v>
      </c>
      <c r="C1791" s="2" t="s">
        <v>40</v>
      </c>
      <c r="D1791" s="2" t="s">
        <v>18</v>
      </c>
      <c r="E1791" s="2" t="s">
        <v>4334</v>
      </c>
      <c r="F1791" s="3">
        <v>46258</v>
      </c>
      <c r="G1791" s="2">
        <v>4</v>
      </c>
      <c r="H1791" s="2" t="s">
        <v>7152</v>
      </c>
      <c r="I1791" s="2"/>
      <c r="J1791" s="2"/>
      <c r="K1791" s="2">
        <v>1</v>
      </c>
      <c r="L1791" s="2" t="s">
        <v>38</v>
      </c>
      <c r="M1791" s="4">
        <v>0</v>
      </c>
      <c r="N1791" s="4">
        <v>0</v>
      </c>
      <c r="O1791" s="4">
        <v>0</v>
      </c>
      <c r="P1791" s="4">
        <v>0</v>
      </c>
    </row>
    <row r="1792" spans="1:16" x14ac:dyDescent="0.25">
      <c r="A1792" s="2" t="s">
        <v>7148</v>
      </c>
      <c r="B1792" s="3">
        <v>46244</v>
      </c>
      <c r="C1792" s="2" t="s">
        <v>40</v>
      </c>
      <c r="D1792" s="2" t="s">
        <v>18</v>
      </c>
      <c r="E1792" s="2" t="s">
        <v>4334</v>
      </c>
      <c r="F1792" s="3">
        <v>46258</v>
      </c>
      <c r="G1792" s="2">
        <v>5</v>
      </c>
      <c r="H1792" s="2" t="s">
        <v>7153</v>
      </c>
      <c r="I1792" s="2"/>
      <c r="J1792" s="2"/>
      <c r="K1792" s="2">
        <v>159</v>
      </c>
      <c r="L1792" s="2" t="s">
        <v>38</v>
      </c>
      <c r="M1792" s="4">
        <v>1173.96</v>
      </c>
      <c r="N1792" s="4">
        <v>1432.23</v>
      </c>
      <c r="O1792" s="4">
        <v>186659.64</v>
      </c>
      <c r="P1792" s="4">
        <v>227724.76</v>
      </c>
    </row>
    <row r="1793" spans="1:16" x14ac:dyDescent="0.25">
      <c r="A1793" s="2" t="s">
        <v>7148</v>
      </c>
      <c r="B1793" s="3">
        <v>46244</v>
      </c>
      <c r="C1793" s="2" t="s">
        <v>40</v>
      </c>
      <c r="D1793" s="2" t="s">
        <v>18</v>
      </c>
      <c r="E1793" s="2" t="s">
        <v>4334</v>
      </c>
      <c r="F1793" s="3">
        <v>46258</v>
      </c>
      <c r="G1793" s="2">
        <v>6</v>
      </c>
      <c r="H1793" s="2" t="s">
        <v>7154</v>
      </c>
      <c r="I1793" s="2"/>
      <c r="J1793" s="2"/>
      <c r="K1793" s="2">
        <v>16</v>
      </c>
      <c r="L1793" s="2" t="s">
        <v>38</v>
      </c>
      <c r="M1793" s="4">
        <v>1899.05</v>
      </c>
      <c r="N1793" s="4">
        <v>2316.84</v>
      </c>
      <c r="O1793" s="4">
        <v>30384.799999999999</v>
      </c>
      <c r="P1793" s="4">
        <v>37069.46</v>
      </c>
    </row>
    <row r="1794" spans="1:16" x14ac:dyDescent="0.25">
      <c r="A1794" s="2" t="s">
        <v>7148</v>
      </c>
      <c r="B1794" s="3">
        <v>46244</v>
      </c>
      <c r="C1794" s="2" t="s">
        <v>40</v>
      </c>
      <c r="D1794" s="2" t="s">
        <v>18</v>
      </c>
      <c r="E1794" s="2" t="s">
        <v>4334</v>
      </c>
      <c r="F1794" s="3">
        <v>46258</v>
      </c>
      <c r="G1794" s="2">
        <v>7</v>
      </c>
      <c r="H1794" s="2" t="s">
        <v>7155</v>
      </c>
      <c r="I1794" s="2"/>
      <c r="J1794" s="2"/>
      <c r="K1794" s="2">
        <v>581</v>
      </c>
      <c r="L1794" s="2" t="s">
        <v>38</v>
      </c>
      <c r="M1794" s="4">
        <v>783.88</v>
      </c>
      <c r="N1794" s="4">
        <v>956.33</v>
      </c>
      <c r="O1794" s="4">
        <v>455434.28</v>
      </c>
      <c r="P1794" s="4">
        <v>555629.81999999995</v>
      </c>
    </row>
    <row r="1795" spans="1:16" x14ac:dyDescent="0.25">
      <c r="A1795" s="2" t="s">
        <v>7148</v>
      </c>
      <c r="B1795" s="3">
        <v>46244</v>
      </c>
      <c r="C1795" s="2" t="s">
        <v>40</v>
      </c>
      <c r="D1795" s="2" t="s">
        <v>18</v>
      </c>
      <c r="E1795" s="2" t="s">
        <v>4334</v>
      </c>
      <c r="F1795" s="3">
        <v>46258</v>
      </c>
      <c r="G1795" s="2">
        <v>8</v>
      </c>
      <c r="H1795" s="2" t="s">
        <v>7156</v>
      </c>
      <c r="I1795" s="2"/>
      <c r="J1795" s="2"/>
      <c r="K1795" s="2">
        <v>21</v>
      </c>
      <c r="L1795" s="2" t="s">
        <v>38</v>
      </c>
      <c r="M1795" s="4">
        <v>1899.05</v>
      </c>
      <c r="N1795" s="4">
        <v>2316.84</v>
      </c>
      <c r="O1795" s="4">
        <v>39880.050000000003</v>
      </c>
      <c r="P1795" s="4">
        <v>48653.66</v>
      </c>
    </row>
    <row r="1796" spans="1:16" x14ac:dyDescent="0.25">
      <c r="A1796" s="2" t="s">
        <v>7148</v>
      </c>
      <c r="B1796" s="3">
        <v>46244</v>
      </c>
      <c r="C1796" s="2" t="s">
        <v>40</v>
      </c>
      <c r="D1796" s="2" t="s">
        <v>18</v>
      </c>
      <c r="E1796" s="2" t="s">
        <v>4334</v>
      </c>
      <c r="F1796" s="3">
        <v>46258</v>
      </c>
      <c r="G1796" s="2">
        <v>9</v>
      </c>
      <c r="H1796" s="2" t="s">
        <v>7157</v>
      </c>
      <c r="I1796" s="2"/>
      <c r="J1796" s="2"/>
      <c r="K1796" s="2">
        <v>37</v>
      </c>
      <c r="L1796" s="2" t="s">
        <v>38</v>
      </c>
      <c r="M1796" s="4">
        <v>3073.01</v>
      </c>
      <c r="N1796" s="4">
        <v>3749.07</v>
      </c>
      <c r="O1796" s="4">
        <v>113701.37</v>
      </c>
      <c r="P1796" s="4">
        <v>138715.67000000001</v>
      </c>
    </row>
    <row r="1797" spans="1:16" x14ac:dyDescent="0.25">
      <c r="A1797" s="2" t="s">
        <v>7148</v>
      </c>
      <c r="B1797" s="3">
        <v>46244</v>
      </c>
      <c r="C1797" s="2" t="s">
        <v>40</v>
      </c>
      <c r="D1797" s="2" t="s">
        <v>18</v>
      </c>
      <c r="E1797" s="2" t="s">
        <v>4334</v>
      </c>
      <c r="F1797" s="3">
        <v>46258</v>
      </c>
      <c r="G1797" s="2">
        <v>10</v>
      </c>
      <c r="H1797" s="2" t="s">
        <v>7158</v>
      </c>
      <c r="I1797" s="2"/>
      <c r="J1797" s="2"/>
      <c r="K1797" s="2">
        <v>36</v>
      </c>
      <c r="L1797" s="2" t="s">
        <v>38</v>
      </c>
      <c r="M1797" s="4">
        <v>4501.74</v>
      </c>
      <c r="N1797" s="4">
        <v>5492.12</v>
      </c>
      <c r="O1797" s="4">
        <v>162062.64000000001</v>
      </c>
      <c r="P1797" s="4">
        <v>197716.42</v>
      </c>
    </row>
    <row r="1798" spans="1:16" x14ac:dyDescent="0.25">
      <c r="A1798" s="2" t="s">
        <v>7148</v>
      </c>
      <c r="B1798" s="3">
        <v>46244</v>
      </c>
      <c r="C1798" s="2" t="s">
        <v>40</v>
      </c>
      <c r="D1798" s="2" t="s">
        <v>18</v>
      </c>
      <c r="E1798" s="2" t="s">
        <v>4334</v>
      </c>
      <c r="F1798" s="3">
        <v>46258</v>
      </c>
      <c r="G1798" s="2">
        <v>11</v>
      </c>
      <c r="H1798" s="2" t="s">
        <v>7159</v>
      </c>
      <c r="I1798" s="2"/>
      <c r="J1798" s="2"/>
      <c r="K1798" s="2">
        <v>98</v>
      </c>
      <c r="L1798" s="2" t="s">
        <v>38</v>
      </c>
      <c r="M1798" s="4">
        <v>634.57000000000005</v>
      </c>
      <c r="N1798" s="4">
        <v>774.18</v>
      </c>
      <c r="O1798" s="4">
        <v>62187.86</v>
      </c>
      <c r="P1798" s="4">
        <v>75869.19</v>
      </c>
    </row>
    <row r="1799" spans="1:16" x14ac:dyDescent="0.25">
      <c r="A1799" s="2" t="s">
        <v>7148</v>
      </c>
      <c r="B1799" s="3">
        <v>46244</v>
      </c>
      <c r="C1799" s="2" t="s">
        <v>40</v>
      </c>
      <c r="D1799" s="2" t="s">
        <v>18</v>
      </c>
      <c r="E1799" s="2" t="s">
        <v>4334</v>
      </c>
      <c r="F1799" s="3">
        <v>46258</v>
      </c>
      <c r="G1799" s="2">
        <v>12</v>
      </c>
      <c r="H1799" s="2" t="s">
        <v>7160</v>
      </c>
      <c r="I1799" s="2"/>
      <c r="J1799" s="2"/>
      <c r="K1799" s="2">
        <v>72</v>
      </c>
      <c r="L1799" s="2" t="s">
        <v>38</v>
      </c>
      <c r="M1799" s="4">
        <v>1028.3800000000001</v>
      </c>
      <c r="N1799" s="4">
        <v>1254.6199999999999</v>
      </c>
      <c r="O1799" s="4">
        <v>74043.360000000001</v>
      </c>
      <c r="P1799" s="4">
        <v>90332.9</v>
      </c>
    </row>
    <row r="1800" spans="1:16" x14ac:dyDescent="0.25">
      <c r="A1800" s="2" t="s">
        <v>7148</v>
      </c>
      <c r="B1800" s="3">
        <v>46244</v>
      </c>
      <c r="C1800" s="2" t="s">
        <v>40</v>
      </c>
      <c r="D1800" s="2" t="s">
        <v>18</v>
      </c>
      <c r="E1800" s="2" t="s">
        <v>4334</v>
      </c>
      <c r="F1800" s="3">
        <v>46258</v>
      </c>
      <c r="G1800" s="2">
        <v>13</v>
      </c>
      <c r="H1800" s="2" t="s">
        <v>7161</v>
      </c>
      <c r="I1800" s="2"/>
      <c r="J1800" s="2"/>
      <c r="K1800" s="2">
        <v>1466</v>
      </c>
      <c r="L1800" s="2" t="s">
        <v>38</v>
      </c>
      <c r="M1800" s="4">
        <v>998.51</v>
      </c>
      <c r="N1800" s="4">
        <v>1218.18</v>
      </c>
      <c r="O1800" s="4">
        <v>1463815.66</v>
      </c>
      <c r="P1800" s="4">
        <v>1785855.11</v>
      </c>
    </row>
    <row r="1801" spans="1:16" x14ac:dyDescent="0.25">
      <c r="A1801" s="2" t="s">
        <v>7148</v>
      </c>
      <c r="B1801" s="3">
        <v>46244</v>
      </c>
      <c r="C1801" s="2" t="s">
        <v>40</v>
      </c>
      <c r="D1801" s="2" t="s">
        <v>18</v>
      </c>
      <c r="E1801" s="2" t="s">
        <v>4334</v>
      </c>
      <c r="F1801" s="3">
        <v>46258</v>
      </c>
      <c r="G1801" s="2">
        <v>14</v>
      </c>
      <c r="H1801" s="2" t="s">
        <v>7162</v>
      </c>
      <c r="I1801" s="2"/>
      <c r="J1801" s="2"/>
      <c r="K1801" s="2">
        <v>110</v>
      </c>
      <c r="L1801" s="2" t="s">
        <v>38</v>
      </c>
      <c r="M1801" s="4">
        <v>3529.35</v>
      </c>
      <c r="N1801" s="4">
        <v>4305.8100000000004</v>
      </c>
      <c r="O1801" s="4">
        <v>388228.5</v>
      </c>
      <c r="P1801" s="4">
        <v>473638.77</v>
      </c>
    </row>
    <row r="1802" spans="1:16" x14ac:dyDescent="0.25">
      <c r="A1802" s="2" t="s">
        <v>7148</v>
      </c>
      <c r="B1802" s="3">
        <v>46244</v>
      </c>
      <c r="C1802" s="2" t="s">
        <v>40</v>
      </c>
      <c r="D1802" s="2" t="s">
        <v>18</v>
      </c>
      <c r="E1802" s="2" t="s">
        <v>4334</v>
      </c>
      <c r="F1802" s="3">
        <v>46258</v>
      </c>
      <c r="G1802" s="2">
        <v>15</v>
      </c>
      <c r="H1802" s="2" t="s">
        <v>7163</v>
      </c>
      <c r="I1802" s="2"/>
      <c r="J1802" s="2"/>
      <c r="K1802" s="2">
        <v>220</v>
      </c>
      <c r="L1802" s="2" t="s">
        <v>38</v>
      </c>
      <c r="M1802" s="4">
        <v>1761.87</v>
      </c>
      <c r="N1802" s="4">
        <v>2149.48</v>
      </c>
      <c r="O1802" s="4">
        <v>387611.4</v>
      </c>
      <c r="P1802" s="4">
        <v>472885.91</v>
      </c>
    </row>
    <row r="1803" spans="1:16" x14ac:dyDescent="0.25">
      <c r="A1803" s="2" t="s">
        <v>7148</v>
      </c>
      <c r="B1803" s="3">
        <v>46244</v>
      </c>
      <c r="C1803" s="2" t="s">
        <v>40</v>
      </c>
      <c r="D1803" s="2" t="s">
        <v>18</v>
      </c>
      <c r="E1803" s="2" t="s">
        <v>4334</v>
      </c>
      <c r="F1803" s="3">
        <v>46258</v>
      </c>
      <c r="G1803" s="2">
        <v>16</v>
      </c>
      <c r="H1803" s="2" t="s">
        <v>7164</v>
      </c>
      <c r="I1803" s="2"/>
      <c r="J1803" s="2"/>
      <c r="K1803" s="2">
        <v>4415</v>
      </c>
      <c r="L1803" s="2" t="s">
        <v>38</v>
      </c>
      <c r="M1803" s="4">
        <v>838.94</v>
      </c>
      <c r="N1803" s="4">
        <v>1023.51</v>
      </c>
      <c r="O1803" s="4">
        <v>3703920.1</v>
      </c>
      <c r="P1803" s="4">
        <v>4518782.5199999996</v>
      </c>
    </row>
    <row r="1804" spans="1:16" x14ac:dyDescent="0.25">
      <c r="A1804" s="2" t="s">
        <v>7148</v>
      </c>
      <c r="B1804" s="3">
        <v>46244</v>
      </c>
      <c r="C1804" s="2" t="s">
        <v>40</v>
      </c>
      <c r="D1804" s="2" t="s">
        <v>18</v>
      </c>
      <c r="E1804" s="2" t="s">
        <v>4334</v>
      </c>
      <c r="F1804" s="3">
        <v>46258</v>
      </c>
      <c r="G1804" s="2">
        <v>17</v>
      </c>
      <c r="H1804" s="2" t="s">
        <v>7165</v>
      </c>
      <c r="I1804" s="2"/>
      <c r="J1804" s="2"/>
      <c r="K1804" s="2">
        <v>14</v>
      </c>
      <c r="L1804" s="2" t="s">
        <v>38</v>
      </c>
      <c r="M1804" s="4">
        <v>27598.28</v>
      </c>
      <c r="N1804" s="4">
        <v>33669.9</v>
      </c>
      <c r="O1804" s="4">
        <v>386375.92</v>
      </c>
      <c r="P1804" s="4">
        <v>471378.62</v>
      </c>
    </row>
    <row r="1805" spans="1:16" x14ac:dyDescent="0.25">
      <c r="A1805" s="2" t="s">
        <v>7166</v>
      </c>
      <c r="B1805" s="3">
        <v>46244</v>
      </c>
      <c r="C1805" s="2" t="s">
        <v>40</v>
      </c>
      <c r="D1805" s="2" t="s">
        <v>18</v>
      </c>
      <c r="E1805" s="2" t="s">
        <v>4334</v>
      </c>
      <c r="F1805" s="3">
        <v>46258</v>
      </c>
      <c r="G1805" s="2">
        <v>1</v>
      </c>
      <c r="H1805" s="2" t="s">
        <v>6474</v>
      </c>
      <c r="I1805" s="2"/>
      <c r="J1805" s="2"/>
      <c r="K1805" s="2">
        <v>1</v>
      </c>
      <c r="L1805" s="2" t="s">
        <v>73</v>
      </c>
      <c r="M1805" s="4">
        <v>18368.57</v>
      </c>
      <c r="N1805" s="4">
        <v>22409.66</v>
      </c>
      <c r="O1805" s="4">
        <v>18368.57</v>
      </c>
      <c r="P1805" s="4">
        <v>22409.66</v>
      </c>
    </row>
    <row r="1806" spans="1:16" x14ac:dyDescent="0.25">
      <c r="A1806" s="2" t="s">
        <v>7166</v>
      </c>
      <c r="B1806" s="3">
        <v>46244</v>
      </c>
      <c r="C1806" s="2" t="s">
        <v>40</v>
      </c>
      <c r="D1806" s="2" t="s">
        <v>18</v>
      </c>
      <c r="E1806" s="2" t="s">
        <v>4334</v>
      </c>
      <c r="F1806" s="3">
        <v>46258</v>
      </c>
      <c r="G1806" s="2">
        <v>2</v>
      </c>
      <c r="H1806" s="2" t="s">
        <v>6475</v>
      </c>
      <c r="I1806" s="2"/>
      <c r="J1806" s="2"/>
      <c r="K1806" s="2">
        <v>1</v>
      </c>
      <c r="L1806" s="2" t="s">
        <v>73</v>
      </c>
      <c r="M1806" s="4">
        <v>9395.84</v>
      </c>
      <c r="N1806" s="4">
        <v>11462.92</v>
      </c>
      <c r="O1806" s="4">
        <v>9395.84</v>
      </c>
      <c r="P1806" s="4">
        <v>11462.92</v>
      </c>
    </row>
    <row r="1807" spans="1:16" x14ac:dyDescent="0.25">
      <c r="A1807" s="2" t="s">
        <v>7166</v>
      </c>
      <c r="B1807" s="3">
        <v>46244</v>
      </c>
      <c r="C1807" s="2" t="s">
        <v>40</v>
      </c>
      <c r="D1807" s="2" t="s">
        <v>18</v>
      </c>
      <c r="E1807" s="2" t="s">
        <v>4334</v>
      </c>
      <c r="F1807" s="3">
        <v>46258</v>
      </c>
      <c r="G1807" s="2">
        <v>3</v>
      </c>
      <c r="H1807" s="2" t="s">
        <v>6476</v>
      </c>
      <c r="I1807" s="2"/>
      <c r="J1807" s="2"/>
      <c r="K1807" s="2">
        <v>1</v>
      </c>
      <c r="L1807" s="2" t="s">
        <v>73</v>
      </c>
      <c r="M1807" s="4">
        <v>18043.57</v>
      </c>
      <c r="N1807" s="4">
        <v>22013.16</v>
      </c>
      <c r="O1807" s="4">
        <v>18043.57</v>
      </c>
      <c r="P1807" s="4">
        <v>22013.16</v>
      </c>
    </row>
    <row r="1808" spans="1:16" x14ac:dyDescent="0.25">
      <c r="A1808" s="2" t="s">
        <v>7166</v>
      </c>
      <c r="B1808" s="3">
        <v>46244</v>
      </c>
      <c r="C1808" s="2" t="s">
        <v>40</v>
      </c>
      <c r="D1808" s="2" t="s">
        <v>18</v>
      </c>
      <c r="E1808" s="2" t="s">
        <v>4334</v>
      </c>
      <c r="F1808" s="3">
        <v>46258</v>
      </c>
      <c r="G1808" s="2">
        <v>4</v>
      </c>
      <c r="H1808" s="2" t="s">
        <v>6477</v>
      </c>
      <c r="I1808" s="2"/>
      <c r="J1808" s="2"/>
      <c r="K1808" s="2">
        <v>1</v>
      </c>
      <c r="L1808" s="2" t="s">
        <v>73</v>
      </c>
      <c r="M1808" s="4">
        <v>15249.04</v>
      </c>
      <c r="N1808" s="4">
        <v>18603.830000000002</v>
      </c>
      <c r="O1808" s="4">
        <v>15249.04</v>
      </c>
      <c r="P1808" s="4">
        <v>18603.830000000002</v>
      </c>
    </row>
    <row r="1809" spans="1:16" x14ac:dyDescent="0.25">
      <c r="A1809" s="2" t="s">
        <v>7166</v>
      </c>
      <c r="B1809" s="3">
        <v>46244</v>
      </c>
      <c r="C1809" s="2" t="s">
        <v>40</v>
      </c>
      <c r="D1809" s="2" t="s">
        <v>18</v>
      </c>
      <c r="E1809" s="2" t="s">
        <v>4334</v>
      </c>
      <c r="F1809" s="3">
        <v>46258</v>
      </c>
      <c r="G1809" s="2">
        <v>5</v>
      </c>
      <c r="H1809" s="2" t="s">
        <v>6478</v>
      </c>
      <c r="I1809" s="2"/>
      <c r="J1809" s="2"/>
      <c r="K1809" s="2">
        <v>1</v>
      </c>
      <c r="L1809" s="2" t="s">
        <v>73</v>
      </c>
      <c r="M1809" s="4">
        <v>1626602.76</v>
      </c>
      <c r="N1809" s="4">
        <v>1984455.37</v>
      </c>
      <c r="O1809" s="4">
        <v>1626602.76</v>
      </c>
      <c r="P1809" s="4">
        <v>1984455.37</v>
      </c>
    </row>
    <row r="1810" spans="1:16" x14ac:dyDescent="0.25">
      <c r="A1810" s="2" t="s">
        <v>7166</v>
      </c>
      <c r="B1810" s="3">
        <v>46244</v>
      </c>
      <c r="C1810" s="2" t="s">
        <v>40</v>
      </c>
      <c r="D1810" s="2" t="s">
        <v>18</v>
      </c>
      <c r="E1810" s="2" t="s">
        <v>4334</v>
      </c>
      <c r="F1810" s="3">
        <v>46258</v>
      </c>
      <c r="G1810" s="2">
        <v>6</v>
      </c>
      <c r="H1810" s="2" t="s">
        <v>6479</v>
      </c>
      <c r="I1810" s="2"/>
      <c r="J1810" s="2"/>
      <c r="K1810" s="2">
        <v>1</v>
      </c>
      <c r="L1810" s="2" t="s">
        <v>73</v>
      </c>
      <c r="M1810" s="4">
        <v>372570.37</v>
      </c>
      <c r="N1810" s="4">
        <v>454535.85</v>
      </c>
      <c r="O1810" s="4">
        <v>372570.37</v>
      </c>
      <c r="P1810" s="4">
        <v>454535.85</v>
      </c>
    </row>
    <row r="1811" spans="1:16" x14ac:dyDescent="0.25">
      <c r="A1811" s="2" t="s">
        <v>7167</v>
      </c>
      <c r="B1811" s="3">
        <v>46244</v>
      </c>
      <c r="C1811" s="2" t="s">
        <v>40</v>
      </c>
      <c r="D1811" s="2" t="s">
        <v>18</v>
      </c>
      <c r="E1811" s="2" t="s">
        <v>4334</v>
      </c>
      <c r="F1811" s="3">
        <v>46258</v>
      </c>
      <c r="G1811" s="2">
        <v>1</v>
      </c>
      <c r="H1811" s="2" t="s">
        <v>7168</v>
      </c>
      <c r="I1811" s="2"/>
      <c r="J1811" s="2"/>
      <c r="K1811" s="2">
        <v>35</v>
      </c>
      <c r="L1811" s="2" t="s">
        <v>38</v>
      </c>
      <c r="M1811" s="4">
        <v>410.35</v>
      </c>
      <c r="N1811" s="4">
        <v>500.63</v>
      </c>
      <c r="O1811" s="4">
        <v>14362.25</v>
      </c>
      <c r="P1811" s="4">
        <v>17521.95</v>
      </c>
    </row>
    <row r="1812" spans="1:16" x14ac:dyDescent="0.25">
      <c r="A1812" s="2" t="s">
        <v>7167</v>
      </c>
      <c r="B1812" s="3">
        <v>46244</v>
      </c>
      <c r="C1812" s="2" t="s">
        <v>40</v>
      </c>
      <c r="D1812" s="2" t="s">
        <v>18</v>
      </c>
      <c r="E1812" s="2" t="s">
        <v>4334</v>
      </c>
      <c r="F1812" s="3">
        <v>46258</v>
      </c>
      <c r="G1812" s="2">
        <v>2</v>
      </c>
      <c r="H1812" s="2" t="s">
        <v>7169</v>
      </c>
      <c r="I1812" s="2"/>
      <c r="J1812" s="2"/>
      <c r="K1812" s="2">
        <v>5</v>
      </c>
      <c r="L1812" s="2" t="s">
        <v>38</v>
      </c>
      <c r="M1812" s="4">
        <v>118175</v>
      </c>
      <c r="N1812" s="4">
        <v>144173.5</v>
      </c>
      <c r="O1812" s="4">
        <v>590875</v>
      </c>
      <c r="P1812" s="4">
        <v>720867.5</v>
      </c>
    </row>
    <row r="1813" spans="1:16" x14ac:dyDescent="0.25">
      <c r="A1813" s="2" t="s">
        <v>7167</v>
      </c>
      <c r="B1813" s="3">
        <v>46244</v>
      </c>
      <c r="C1813" s="2" t="s">
        <v>40</v>
      </c>
      <c r="D1813" s="2" t="s">
        <v>18</v>
      </c>
      <c r="E1813" s="2" t="s">
        <v>4334</v>
      </c>
      <c r="F1813" s="3">
        <v>46258</v>
      </c>
      <c r="G1813" s="2">
        <v>3</v>
      </c>
      <c r="H1813" s="2" t="s">
        <v>7170</v>
      </c>
      <c r="I1813" s="2"/>
      <c r="J1813" s="2"/>
      <c r="K1813" s="2">
        <v>3</v>
      </c>
      <c r="L1813" s="2" t="s">
        <v>184</v>
      </c>
      <c r="M1813" s="4">
        <v>271.14999999999998</v>
      </c>
      <c r="N1813" s="4">
        <v>330.8</v>
      </c>
      <c r="O1813" s="4">
        <v>813.45</v>
      </c>
      <c r="P1813" s="4">
        <v>992.41</v>
      </c>
    </row>
    <row r="1814" spans="1:16" x14ac:dyDescent="0.25">
      <c r="A1814" s="2" t="s">
        <v>7167</v>
      </c>
      <c r="B1814" s="3">
        <v>46244</v>
      </c>
      <c r="C1814" s="2" t="s">
        <v>40</v>
      </c>
      <c r="D1814" s="2" t="s">
        <v>18</v>
      </c>
      <c r="E1814" s="2" t="s">
        <v>4334</v>
      </c>
      <c r="F1814" s="3">
        <v>46258</v>
      </c>
      <c r="G1814" s="2">
        <v>4</v>
      </c>
      <c r="H1814" s="2" t="s">
        <v>7171</v>
      </c>
      <c r="I1814" s="2"/>
      <c r="J1814" s="2"/>
      <c r="K1814" s="2">
        <v>4</v>
      </c>
      <c r="L1814" s="2" t="s">
        <v>184</v>
      </c>
      <c r="M1814" s="4">
        <v>305.95</v>
      </c>
      <c r="N1814" s="4">
        <v>373.26</v>
      </c>
      <c r="O1814" s="4">
        <v>1223.8</v>
      </c>
      <c r="P1814" s="4">
        <v>1493.04</v>
      </c>
    </row>
    <row r="1815" spans="1:16" x14ac:dyDescent="0.25">
      <c r="A1815" s="2" t="s">
        <v>7167</v>
      </c>
      <c r="B1815" s="3">
        <v>46244</v>
      </c>
      <c r="C1815" s="2" t="s">
        <v>40</v>
      </c>
      <c r="D1815" s="2" t="s">
        <v>18</v>
      </c>
      <c r="E1815" s="2" t="s">
        <v>4334</v>
      </c>
      <c r="F1815" s="3">
        <v>46258</v>
      </c>
      <c r="G1815" s="2">
        <v>5</v>
      </c>
      <c r="H1815" s="2" t="s">
        <v>7172</v>
      </c>
      <c r="I1815" s="2"/>
      <c r="J1815" s="2"/>
      <c r="K1815" s="2">
        <v>1</v>
      </c>
      <c r="L1815" s="2" t="s">
        <v>184</v>
      </c>
      <c r="M1815" s="4">
        <v>246.5</v>
      </c>
      <c r="N1815" s="4">
        <v>300.73</v>
      </c>
      <c r="O1815" s="4">
        <v>246.5</v>
      </c>
      <c r="P1815" s="4">
        <v>300.73</v>
      </c>
    </row>
    <row r="1816" spans="1:16" x14ac:dyDescent="0.25">
      <c r="A1816" s="2" t="s">
        <v>7167</v>
      </c>
      <c r="B1816" s="3">
        <v>46244</v>
      </c>
      <c r="C1816" s="2" t="s">
        <v>40</v>
      </c>
      <c r="D1816" s="2" t="s">
        <v>18</v>
      </c>
      <c r="E1816" s="2" t="s">
        <v>4334</v>
      </c>
      <c r="F1816" s="3">
        <v>46258</v>
      </c>
      <c r="G1816" s="2">
        <v>6</v>
      </c>
      <c r="H1816" s="2" t="s">
        <v>7173</v>
      </c>
      <c r="I1816" s="2"/>
      <c r="J1816" s="2"/>
      <c r="K1816" s="2">
        <v>200</v>
      </c>
      <c r="L1816" s="2" t="s">
        <v>38</v>
      </c>
      <c r="M1816" s="4">
        <v>2.76</v>
      </c>
      <c r="N1816" s="4">
        <v>3.37</v>
      </c>
      <c r="O1816" s="4">
        <v>552</v>
      </c>
      <c r="P1816" s="4">
        <v>673.44</v>
      </c>
    </row>
    <row r="1817" spans="1:16" x14ac:dyDescent="0.25">
      <c r="A1817" s="2" t="s">
        <v>7167</v>
      </c>
      <c r="B1817" s="3">
        <v>46244</v>
      </c>
      <c r="C1817" s="2" t="s">
        <v>40</v>
      </c>
      <c r="D1817" s="2" t="s">
        <v>18</v>
      </c>
      <c r="E1817" s="2" t="s">
        <v>4334</v>
      </c>
      <c r="F1817" s="3">
        <v>46258</v>
      </c>
      <c r="G1817" s="2">
        <v>7</v>
      </c>
      <c r="H1817" s="2" t="s">
        <v>7174</v>
      </c>
      <c r="I1817" s="2"/>
      <c r="J1817" s="2"/>
      <c r="K1817" s="2">
        <v>16</v>
      </c>
      <c r="L1817" s="2" t="s">
        <v>38</v>
      </c>
      <c r="M1817" s="4">
        <v>27115</v>
      </c>
      <c r="N1817" s="4">
        <v>33080.300000000003</v>
      </c>
      <c r="O1817" s="4">
        <v>433840</v>
      </c>
      <c r="P1817" s="4">
        <v>529284.80000000005</v>
      </c>
    </row>
    <row r="1818" spans="1:16" x14ac:dyDescent="0.25">
      <c r="A1818" s="2" t="s">
        <v>7167</v>
      </c>
      <c r="B1818" s="3">
        <v>46244</v>
      </c>
      <c r="C1818" s="2" t="s">
        <v>40</v>
      </c>
      <c r="D1818" s="2" t="s">
        <v>18</v>
      </c>
      <c r="E1818" s="2" t="s">
        <v>4334</v>
      </c>
      <c r="F1818" s="3">
        <v>46258</v>
      </c>
      <c r="G1818" s="2">
        <v>8</v>
      </c>
      <c r="H1818" s="2" t="s">
        <v>7175</v>
      </c>
      <c r="I1818" s="2"/>
      <c r="J1818" s="2"/>
      <c r="K1818" s="2">
        <v>72</v>
      </c>
      <c r="L1818" s="2" t="s">
        <v>38</v>
      </c>
      <c r="M1818" s="4">
        <v>1160</v>
      </c>
      <c r="N1818" s="4">
        <v>1415.2</v>
      </c>
      <c r="O1818" s="4">
        <v>83520</v>
      </c>
      <c r="P1818" s="4">
        <v>101894.39999999999</v>
      </c>
    </row>
    <row r="1819" spans="1:16" x14ac:dyDescent="0.25">
      <c r="A1819" s="2" t="s">
        <v>7167</v>
      </c>
      <c r="B1819" s="3">
        <v>46244</v>
      </c>
      <c r="C1819" s="2" t="s">
        <v>40</v>
      </c>
      <c r="D1819" s="2" t="s">
        <v>18</v>
      </c>
      <c r="E1819" s="2" t="s">
        <v>4334</v>
      </c>
      <c r="F1819" s="3">
        <v>46258</v>
      </c>
      <c r="G1819" s="2">
        <v>9</v>
      </c>
      <c r="H1819" s="2" t="s">
        <v>7176</v>
      </c>
      <c r="I1819" s="2"/>
      <c r="J1819" s="2"/>
      <c r="K1819" s="2">
        <v>29.4</v>
      </c>
      <c r="L1819" s="2" t="s">
        <v>320</v>
      </c>
      <c r="M1819" s="4">
        <v>1225.25</v>
      </c>
      <c r="N1819" s="4">
        <v>1494.81</v>
      </c>
      <c r="O1819" s="4">
        <v>36022.35</v>
      </c>
      <c r="P1819" s="4">
        <v>43947.27</v>
      </c>
    </row>
    <row r="1820" spans="1:16" x14ac:dyDescent="0.25">
      <c r="A1820" s="2" t="s">
        <v>7167</v>
      </c>
      <c r="B1820" s="3">
        <v>46244</v>
      </c>
      <c r="C1820" s="2" t="s">
        <v>40</v>
      </c>
      <c r="D1820" s="2" t="s">
        <v>18</v>
      </c>
      <c r="E1820" s="2" t="s">
        <v>4334</v>
      </c>
      <c r="F1820" s="3">
        <v>46258</v>
      </c>
      <c r="G1820" s="2">
        <v>10</v>
      </c>
      <c r="H1820" s="2" t="s">
        <v>7177</v>
      </c>
      <c r="I1820" s="2"/>
      <c r="J1820" s="2"/>
      <c r="K1820" s="2">
        <v>56.8</v>
      </c>
      <c r="L1820" s="2" t="s">
        <v>320</v>
      </c>
      <c r="M1820" s="4">
        <v>638</v>
      </c>
      <c r="N1820" s="4">
        <v>778.36</v>
      </c>
      <c r="O1820" s="4">
        <v>36238.400000000001</v>
      </c>
      <c r="P1820" s="4">
        <v>44210.85</v>
      </c>
    </row>
    <row r="1821" spans="1:16" x14ac:dyDescent="0.25">
      <c r="A1821" s="2" t="s">
        <v>7167</v>
      </c>
      <c r="B1821" s="3">
        <v>46244</v>
      </c>
      <c r="C1821" s="2" t="s">
        <v>40</v>
      </c>
      <c r="D1821" s="2" t="s">
        <v>18</v>
      </c>
      <c r="E1821" s="2" t="s">
        <v>4334</v>
      </c>
      <c r="F1821" s="3">
        <v>46258</v>
      </c>
      <c r="G1821" s="2">
        <v>11</v>
      </c>
      <c r="H1821" s="2" t="s">
        <v>7178</v>
      </c>
      <c r="I1821" s="2"/>
      <c r="J1821" s="2"/>
      <c r="K1821" s="2">
        <v>352</v>
      </c>
      <c r="L1821" s="2" t="s">
        <v>38</v>
      </c>
      <c r="M1821" s="4">
        <v>20.79</v>
      </c>
      <c r="N1821" s="4">
        <v>25.36</v>
      </c>
      <c r="O1821" s="4">
        <v>7318.08</v>
      </c>
      <c r="P1821" s="4">
        <v>8928.06</v>
      </c>
    </row>
    <row r="1822" spans="1:16" x14ac:dyDescent="0.25">
      <c r="A1822" s="2" t="s">
        <v>7167</v>
      </c>
      <c r="B1822" s="3">
        <v>46244</v>
      </c>
      <c r="C1822" s="2" t="s">
        <v>40</v>
      </c>
      <c r="D1822" s="2" t="s">
        <v>18</v>
      </c>
      <c r="E1822" s="2" t="s">
        <v>4334</v>
      </c>
      <c r="F1822" s="3">
        <v>46258</v>
      </c>
      <c r="G1822" s="2">
        <v>12</v>
      </c>
      <c r="H1822" s="2" t="s">
        <v>7179</v>
      </c>
      <c r="I1822" s="2"/>
      <c r="J1822" s="2"/>
      <c r="K1822" s="2">
        <v>5</v>
      </c>
      <c r="L1822" s="2" t="s">
        <v>38</v>
      </c>
      <c r="M1822" s="4">
        <v>18850</v>
      </c>
      <c r="N1822" s="4">
        <v>22997</v>
      </c>
      <c r="O1822" s="4">
        <v>94250</v>
      </c>
      <c r="P1822" s="4">
        <v>114985</v>
      </c>
    </row>
    <row r="1823" spans="1:16" x14ac:dyDescent="0.25">
      <c r="A1823" s="2" t="s">
        <v>7167</v>
      </c>
      <c r="B1823" s="3">
        <v>46244</v>
      </c>
      <c r="C1823" s="2" t="s">
        <v>40</v>
      </c>
      <c r="D1823" s="2" t="s">
        <v>18</v>
      </c>
      <c r="E1823" s="2" t="s">
        <v>4334</v>
      </c>
      <c r="F1823" s="3">
        <v>46258</v>
      </c>
      <c r="G1823" s="2">
        <v>13</v>
      </c>
      <c r="H1823" s="2" t="s">
        <v>7180</v>
      </c>
      <c r="I1823" s="2"/>
      <c r="J1823" s="2"/>
      <c r="K1823" s="2">
        <v>1</v>
      </c>
      <c r="L1823" s="2" t="s">
        <v>38</v>
      </c>
      <c r="M1823" s="4">
        <v>18850</v>
      </c>
      <c r="N1823" s="4">
        <v>22997</v>
      </c>
      <c r="O1823" s="4">
        <v>18850</v>
      </c>
      <c r="P1823" s="4">
        <v>22997</v>
      </c>
    </row>
    <row r="1824" spans="1:16" x14ac:dyDescent="0.25">
      <c r="A1824" s="2" t="s">
        <v>7167</v>
      </c>
      <c r="B1824" s="3">
        <v>46244</v>
      </c>
      <c r="C1824" s="2" t="s">
        <v>40</v>
      </c>
      <c r="D1824" s="2" t="s">
        <v>18</v>
      </c>
      <c r="E1824" s="2" t="s">
        <v>4334</v>
      </c>
      <c r="F1824" s="3">
        <v>46258</v>
      </c>
      <c r="G1824" s="2">
        <v>14</v>
      </c>
      <c r="H1824" s="2" t="s">
        <v>7181</v>
      </c>
      <c r="I1824" s="2"/>
      <c r="J1824" s="2"/>
      <c r="K1824" s="2">
        <v>5</v>
      </c>
      <c r="L1824" s="2" t="s">
        <v>38</v>
      </c>
      <c r="M1824" s="4">
        <v>18850</v>
      </c>
      <c r="N1824" s="4">
        <v>22997</v>
      </c>
      <c r="O1824" s="4">
        <v>94250</v>
      </c>
      <c r="P1824" s="4">
        <v>114985</v>
      </c>
    </row>
    <row r="1825" spans="1:16" x14ac:dyDescent="0.25">
      <c r="A1825" s="2" t="s">
        <v>7167</v>
      </c>
      <c r="B1825" s="3">
        <v>46244</v>
      </c>
      <c r="C1825" s="2" t="s">
        <v>40</v>
      </c>
      <c r="D1825" s="2" t="s">
        <v>18</v>
      </c>
      <c r="E1825" s="2" t="s">
        <v>4334</v>
      </c>
      <c r="F1825" s="3">
        <v>46258</v>
      </c>
      <c r="G1825" s="2">
        <v>15</v>
      </c>
      <c r="H1825" s="2" t="s">
        <v>7182</v>
      </c>
      <c r="I1825" s="2"/>
      <c r="J1825" s="2"/>
      <c r="K1825" s="2">
        <v>8</v>
      </c>
      <c r="L1825" s="2" t="s">
        <v>38</v>
      </c>
      <c r="M1825" s="4">
        <v>1427.42</v>
      </c>
      <c r="N1825" s="4">
        <v>1741.45</v>
      </c>
      <c r="O1825" s="4">
        <v>11419.36</v>
      </c>
      <c r="P1825" s="4">
        <v>13931.62</v>
      </c>
    </row>
    <row r="1826" spans="1:16" x14ac:dyDescent="0.25">
      <c r="A1826" s="2" t="s">
        <v>7167</v>
      </c>
      <c r="B1826" s="3">
        <v>46244</v>
      </c>
      <c r="C1826" s="2" t="s">
        <v>40</v>
      </c>
      <c r="D1826" s="2" t="s">
        <v>18</v>
      </c>
      <c r="E1826" s="2" t="s">
        <v>4334</v>
      </c>
      <c r="F1826" s="3">
        <v>46258</v>
      </c>
      <c r="G1826" s="2">
        <v>16</v>
      </c>
      <c r="H1826" s="2" t="s">
        <v>7183</v>
      </c>
      <c r="I1826" s="2"/>
      <c r="J1826" s="2"/>
      <c r="K1826" s="2">
        <v>4</v>
      </c>
      <c r="L1826" s="2" t="s">
        <v>38</v>
      </c>
      <c r="M1826" s="4">
        <v>530.70000000000005</v>
      </c>
      <c r="N1826" s="4">
        <v>647.46</v>
      </c>
      <c r="O1826" s="4">
        <v>2122.8000000000002</v>
      </c>
      <c r="P1826" s="4">
        <v>2589.8200000000002</v>
      </c>
    </row>
    <row r="1827" spans="1:16" x14ac:dyDescent="0.25">
      <c r="A1827" s="2" t="s">
        <v>7167</v>
      </c>
      <c r="B1827" s="3">
        <v>46244</v>
      </c>
      <c r="C1827" s="2" t="s">
        <v>40</v>
      </c>
      <c r="D1827" s="2" t="s">
        <v>18</v>
      </c>
      <c r="E1827" s="2" t="s">
        <v>4334</v>
      </c>
      <c r="F1827" s="3">
        <v>46258</v>
      </c>
      <c r="G1827" s="2">
        <v>17</v>
      </c>
      <c r="H1827" s="2" t="s">
        <v>7184</v>
      </c>
      <c r="I1827" s="2"/>
      <c r="J1827" s="2"/>
      <c r="K1827" s="2">
        <v>8</v>
      </c>
      <c r="L1827" s="2" t="s">
        <v>38</v>
      </c>
      <c r="M1827" s="4">
        <v>1599.35</v>
      </c>
      <c r="N1827" s="4">
        <v>1951.21</v>
      </c>
      <c r="O1827" s="4">
        <v>12794.8</v>
      </c>
      <c r="P1827" s="4">
        <v>15609.66</v>
      </c>
    </row>
    <row r="1828" spans="1:16" x14ac:dyDescent="0.25">
      <c r="A1828" s="2" t="s">
        <v>7167</v>
      </c>
      <c r="B1828" s="3">
        <v>46244</v>
      </c>
      <c r="C1828" s="2" t="s">
        <v>40</v>
      </c>
      <c r="D1828" s="2" t="s">
        <v>18</v>
      </c>
      <c r="E1828" s="2" t="s">
        <v>4334</v>
      </c>
      <c r="F1828" s="3">
        <v>46258</v>
      </c>
      <c r="G1828" s="2">
        <v>18</v>
      </c>
      <c r="H1828" s="2" t="s">
        <v>7185</v>
      </c>
      <c r="I1828" s="2"/>
      <c r="J1828" s="2"/>
      <c r="K1828" s="2">
        <v>8</v>
      </c>
      <c r="L1828" s="2" t="s">
        <v>38</v>
      </c>
      <c r="M1828" s="4">
        <v>1845.85</v>
      </c>
      <c r="N1828" s="4">
        <v>2251.94</v>
      </c>
      <c r="O1828" s="4">
        <v>14766.8</v>
      </c>
      <c r="P1828" s="4">
        <v>18015.5</v>
      </c>
    </row>
    <row r="1829" spans="1:16" x14ac:dyDescent="0.25">
      <c r="A1829" s="2" t="s">
        <v>7167</v>
      </c>
      <c r="B1829" s="3">
        <v>46244</v>
      </c>
      <c r="C1829" s="2" t="s">
        <v>40</v>
      </c>
      <c r="D1829" s="2" t="s">
        <v>18</v>
      </c>
      <c r="E1829" s="2" t="s">
        <v>4334</v>
      </c>
      <c r="F1829" s="3">
        <v>46258</v>
      </c>
      <c r="G1829" s="2">
        <v>19</v>
      </c>
      <c r="H1829" s="2" t="s">
        <v>7186</v>
      </c>
      <c r="I1829" s="2"/>
      <c r="J1829" s="2"/>
      <c r="K1829" s="2">
        <v>8</v>
      </c>
      <c r="L1829" s="2" t="s">
        <v>38</v>
      </c>
      <c r="M1829" s="4">
        <v>2280.85</v>
      </c>
      <c r="N1829" s="4">
        <v>2782.64</v>
      </c>
      <c r="O1829" s="4">
        <v>18246.8</v>
      </c>
      <c r="P1829" s="4">
        <v>22261.1</v>
      </c>
    </row>
    <row r="1830" spans="1:16" x14ac:dyDescent="0.25">
      <c r="A1830" s="2" t="s">
        <v>7167</v>
      </c>
      <c r="B1830" s="3">
        <v>46244</v>
      </c>
      <c r="C1830" s="2" t="s">
        <v>40</v>
      </c>
      <c r="D1830" s="2" t="s">
        <v>18</v>
      </c>
      <c r="E1830" s="2" t="s">
        <v>4334</v>
      </c>
      <c r="F1830" s="3">
        <v>46258</v>
      </c>
      <c r="G1830" s="2">
        <v>20</v>
      </c>
      <c r="H1830" s="2" t="s">
        <v>7187</v>
      </c>
      <c r="I1830" s="2"/>
      <c r="J1830" s="2"/>
      <c r="K1830" s="2">
        <v>28</v>
      </c>
      <c r="L1830" s="2" t="s">
        <v>38</v>
      </c>
      <c r="M1830" s="4">
        <v>57575.67</v>
      </c>
      <c r="N1830" s="4">
        <v>70242.320000000007</v>
      </c>
      <c r="O1830" s="4">
        <v>1612118.76</v>
      </c>
      <c r="P1830" s="4">
        <v>1966784.89</v>
      </c>
    </row>
    <row r="1831" spans="1:16" x14ac:dyDescent="0.25">
      <c r="A1831" s="2" t="s">
        <v>7167</v>
      </c>
      <c r="B1831" s="3">
        <v>46244</v>
      </c>
      <c r="C1831" s="2" t="s">
        <v>40</v>
      </c>
      <c r="D1831" s="2" t="s">
        <v>18</v>
      </c>
      <c r="E1831" s="2" t="s">
        <v>4334</v>
      </c>
      <c r="F1831" s="3">
        <v>46258</v>
      </c>
      <c r="G1831" s="2">
        <v>21</v>
      </c>
      <c r="H1831" s="2" t="s">
        <v>7188</v>
      </c>
      <c r="I1831" s="2"/>
      <c r="J1831" s="2"/>
      <c r="K1831" s="2">
        <v>34</v>
      </c>
      <c r="L1831" s="2" t="s">
        <v>38</v>
      </c>
      <c r="M1831" s="4">
        <v>61028.34</v>
      </c>
      <c r="N1831" s="4">
        <v>74454.570000000007</v>
      </c>
      <c r="O1831" s="4">
        <v>2074963.56</v>
      </c>
      <c r="P1831" s="4">
        <v>2531455.54</v>
      </c>
    </row>
    <row r="1832" spans="1:16" x14ac:dyDescent="0.25">
      <c r="A1832" s="2" t="s">
        <v>7167</v>
      </c>
      <c r="B1832" s="3">
        <v>46244</v>
      </c>
      <c r="C1832" s="2" t="s">
        <v>40</v>
      </c>
      <c r="D1832" s="2" t="s">
        <v>18</v>
      </c>
      <c r="E1832" s="2" t="s">
        <v>4334</v>
      </c>
      <c r="F1832" s="3">
        <v>46258</v>
      </c>
      <c r="G1832" s="2">
        <v>22</v>
      </c>
      <c r="H1832" s="2" t="s">
        <v>7189</v>
      </c>
      <c r="I1832" s="2"/>
      <c r="J1832" s="2"/>
      <c r="K1832" s="2">
        <v>17</v>
      </c>
      <c r="L1832" s="2" t="s">
        <v>38</v>
      </c>
      <c r="M1832" s="4">
        <v>64441.09</v>
      </c>
      <c r="N1832" s="4">
        <v>78618.13</v>
      </c>
      <c r="O1832" s="4">
        <v>1095498.53</v>
      </c>
      <c r="P1832" s="4">
        <v>1336508.21</v>
      </c>
    </row>
    <row r="1833" spans="1:16" x14ac:dyDescent="0.25">
      <c r="A1833" s="2" t="s">
        <v>7167</v>
      </c>
      <c r="B1833" s="3">
        <v>46244</v>
      </c>
      <c r="C1833" s="2" t="s">
        <v>40</v>
      </c>
      <c r="D1833" s="2" t="s">
        <v>18</v>
      </c>
      <c r="E1833" s="2" t="s">
        <v>4334</v>
      </c>
      <c r="F1833" s="3">
        <v>46258</v>
      </c>
      <c r="G1833" s="2">
        <v>23</v>
      </c>
      <c r="H1833" s="2" t="s">
        <v>7190</v>
      </c>
      <c r="I1833" s="2"/>
      <c r="J1833" s="2"/>
      <c r="K1833" s="2">
        <v>5</v>
      </c>
      <c r="L1833" s="2" t="s">
        <v>38</v>
      </c>
      <c r="M1833" s="4">
        <v>67822.3</v>
      </c>
      <c r="N1833" s="4">
        <v>82743.210000000006</v>
      </c>
      <c r="O1833" s="4">
        <v>339111.5</v>
      </c>
      <c r="P1833" s="4">
        <v>413716.03</v>
      </c>
    </row>
    <row r="1834" spans="1:16" x14ac:dyDescent="0.25">
      <c r="A1834" s="2" t="s">
        <v>7167</v>
      </c>
      <c r="B1834" s="3">
        <v>46244</v>
      </c>
      <c r="C1834" s="2" t="s">
        <v>40</v>
      </c>
      <c r="D1834" s="2" t="s">
        <v>18</v>
      </c>
      <c r="E1834" s="2" t="s">
        <v>4334</v>
      </c>
      <c r="F1834" s="3">
        <v>46258</v>
      </c>
      <c r="G1834" s="2">
        <v>24</v>
      </c>
      <c r="H1834" s="2" t="s">
        <v>7191</v>
      </c>
      <c r="I1834" s="2"/>
      <c r="J1834" s="2"/>
      <c r="K1834" s="2">
        <v>2</v>
      </c>
      <c r="L1834" s="2" t="s">
        <v>38</v>
      </c>
      <c r="M1834" s="4">
        <v>71174.12</v>
      </c>
      <c r="N1834" s="4">
        <v>86832.43</v>
      </c>
      <c r="O1834" s="4">
        <v>142348.24</v>
      </c>
      <c r="P1834" s="4">
        <v>173664.85</v>
      </c>
    </row>
    <row r="1835" spans="1:16" x14ac:dyDescent="0.25">
      <c r="A1835" s="2" t="s">
        <v>7167</v>
      </c>
      <c r="B1835" s="3">
        <v>46244</v>
      </c>
      <c r="C1835" s="2" t="s">
        <v>40</v>
      </c>
      <c r="D1835" s="2" t="s">
        <v>18</v>
      </c>
      <c r="E1835" s="2" t="s">
        <v>4334</v>
      </c>
      <c r="F1835" s="3">
        <v>46258</v>
      </c>
      <c r="G1835" s="2">
        <v>25</v>
      </c>
      <c r="H1835" s="2" t="s">
        <v>7192</v>
      </c>
      <c r="I1835" s="2"/>
      <c r="J1835" s="2"/>
      <c r="K1835" s="2">
        <v>39</v>
      </c>
      <c r="L1835" s="2" t="s">
        <v>38</v>
      </c>
      <c r="M1835" s="4">
        <v>145137.5</v>
      </c>
      <c r="N1835" s="4">
        <v>177067.75</v>
      </c>
      <c r="O1835" s="4">
        <v>5660362.5</v>
      </c>
      <c r="P1835" s="4">
        <v>6905642.25</v>
      </c>
    </row>
    <row r="1836" spans="1:16" x14ac:dyDescent="0.25">
      <c r="A1836" s="2" t="s">
        <v>7167</v>
      </c>
      <c r="B1836" s="3">
        <v>46244</v>
      </c>
      <c r="C1836" s="2" t="s">
        <v>40</v>
      </c>
      <c r="D1836" s="2" t="s">
        <v>18</v>
      </c>
      <c r="E1836" s="2" t="s">
        <v>4334</v>
      </c>
      <c r="F1836" s="3">
        <v>46258</v>
      </c>
      <c r="G1836" s="2">
        <v>26</v>
      </c>
      <c r="H1836" s="2" t="s">
        <v>7193</v>
      </c>
      <c r="I1836" s="2"/>
      <c r="J1836" s="2"/>
      <c r="K1836" s="2">
        <v>986</v>
      </c>
      <c r="L1836" s="2" t="s">
        <v>38</v>
      </c>
      <c r="M1836" s="4">
        <v>1.07</v>
      </c>
      <c r="N1836" s="4">
        <v>1.31</v>
      </c>
      <c r="O1836" s="4">
        <v>1055.02</v>
      </c>
      <c r="P1836" s="4">
        <v>1287.1199999999999</v>
      </c>
    </row>
    <row r="1837" spans="1:16" x14ac:dyDescent="0.25">
      <c r="A1837" s="2" t="s">
        <v>7167</v>
      </c>
      <c r="B1837" s="3">
        <v>46244</v>
      </c>
      <c r="C1837" s="2" t="s">
        <v>40</v>
      </c>
      <c r="D1837" s="2" t="s">
        <v>18</v>
      </c>
      <c r="E1837" s="2" t="s">
        <v>4334</v>
      </c>
      <c r="F1837" s="3">
        <v>46258</v>
      </c>
      <c r="G1837" s="2">
        <v>27</v>
      </c>
      <c r="H1837" s="2" t="s">
        <v>7194</v>
      </c>
      <c r="I1837" s="2"/>
      <c r="J1837" s="2"/>
      <c r="K1837" s="2">
        <v>112</v>
      </c>
      <c r="L1837" s="2" t="s">
        <v>38</v>
      </c>
      <c r="M1837" s="4">
        <v>2465</v>
      </c>
      <c r="N1837" s="4">
        <v>3007.3</v>
      </c>
      <c r="O1837" s="4">
        <v>276080</v>
      </c>
      <c r="P1837" s="4">
        <v>336817.6</v>
      </c>
    </row>
    <row r="1838" spans="1:16" x14ac:dyDescent="0.25">
      <c r="A1838" s="2" t="s">
        <v>7167</v>
      </c>
      <c r="B1838" s="3">
        <v>46244</v>
      </c>
      <c r="C1838" s="2" t="s">
        <v>40</v>
      </c>
      <c r="D1838" s="2" t="s">
        <v>18</v>
      </c>
      <c r="E1838" s="2" t="s">
        <v>4334</v>
      </c>
      <c r="F1838" s="3">
        <v>46258</v>
      </c>
      <c r="G1838" s="2">
        <v>28</v>
      </c>
      <c r="H1838" s="2" t="s">
        <v>7195</v>
      </c>
      <c r="I1838" s="2"/>
      <c r="J1838" s="2"/>
      <c r="K1838" s="2">
        <v>168</v>
      </c>
      <c r="L1838" s="2" t="s">
        <v>38</v>
      </c>
      <c r="M1838" s="4">
        <v>2465</v>
      </c>
      <c r="N1838" s="4">
        <v>3007.3</v>
      </c>
      <c r="O1838" s="4">
        <v>414120</v>
      </c>
      <c r="P1838" s="4">
        <v>505226.4</v>
      </c>
    </row>
    <row r="1839" spans="1:16" x14ac:dyDescent="0.25">
      <c r="A1839" s="2" t="s">
        <v>7167</v>
      </c>
      <c r="B1839" s="3">
        <v>46244</v>
      </c>
      <c r="C1839" s="2" t="s">
        <v>40</v>
      </c>
      <c r="D1839" s="2" t="s">
        <v>18</v>
      </c>
      <c r="E1839" s="2" t="s">
        <v>4334</v>
      </c>
      <c r="F1839" s="3">
        <v>46258</v>
      </c>
      <c r="G1839" s="2">
        <v>29</v>
      </c>
      <c r="H1839" s="2" t="s">
        <v>7196</v>
      </c>
      <c r="I1839" s="2"/>
      <c r="J1839" s="2"/>
      <c r="K1839" s="2">
        <v>192</v>
      </c>
      <c r="L1839" s="2" t="s">
        <v>38</v>
      </c>
      <c r="M1839" s="4">
        <v>123.25</v>
      </c>
      <c r="N1839" s="4">
        <v>150.37</v>
      </c>
      <c r="O1839" s="4">
        <v>23664</v>
      </c>
      <c r="P1839" s="4">
        <v>28870.080000000002</v>
      </c>
    </row>
    <row r="1840" spans="1:16" x14ac:dyDescent="0.25">
      <c r="A1840" s="2" t="s">
        <v>7167</v>
      </c>
      <c r="B1840" s="3">
        <v>46244</v>
      </c>
      <c r="C1840" s="2" t="s">
        <v>40</v>
      </c>
      <c r="D1840" s="2" t="s">
        <v>18</v>
      </c>
      <c r="E1840" s="2" t="s">
        <v>4334</v>
      </c>
      <c r="F1840" s="3">
        <v>46258</v>
      </c>
      <c r="G1840" s="2">
        <v>30</v>
      </c>
      <c r="H1840" s="2" t="s">
        <v>7197</v>
      </c>
      <c r="I1840" s="2"/>
      <c r="J1840" s="2"/>
      <c r="K1840" s="2">
        <v>176</v>
      </c>
      <c r="L1840" s="2" t="s">
        <v>21</v>
      </c>
      <c r="M1840" s="4">
        <v>137.75</v>
      </c>
      <c r="N1840" s="4">
        <v>168.06</v>
      </c>
      <c r="O1840" s="4">
        <v>24244</v>
      </c>
      <c r="P1840" s="4">
        <v>29577.68</v>
      </c>
    </row>
    <row r="1841" spans="1:16" x14ac:dyDescent="0.25">
      <c r="A1841" s="2" t="s">
        <v>7167</v>
      </c>
      <c r="B1841" s="3">
        <v>46244</v>
      </c>
      <c r="C1841" s="2" t="s">
        <v>40</v>
      </c>
      <c r="D1841" s="2" t="s">
        <v>18</v>
      </c>
      <c r="E1841" s="2" t="s">
        <v>4334</v>
      </c>
      <c r="F1841" s="3">
        <v>46258</v>
      </c>
      <c r="G1841" s="2">
        <v>31</v>
      </c>
      <c r="H1841" s="2" t="s">
        <v>7198</v>
      </c>
      <c r="I1841" s="2"/>
      <c r="J1841" s="2"/>
      <c r="K1841" s="2">
        <v>64</v>
      </c>
      <c r="L1841" s="2" t="s">
        <v>38</v>
      </c>
      <c r="M1841" s="4">
        <v>26734.799999999999</v>
      </c>
      <c r="N1841" s="4">
        <v>32616.46</v>
      </c>
      <c r="O1841" s="4">
        <v>1711027.2</v>
      </c>
      <c r="P1841" s="4">
        <v>2087453.18</v>
      </c>
    </row>
    <row r="1842" spans="1:16" x14ac:dyDescent="0.25">
      <c r="A1842" s="2" t="s">
        <v>7199</v>
      </c>
      <c r="B1842" s="3">
        <v>46244</v>
      </c>
      <c r="C1842" s="2" t="s">
        <v>40</v>
      </c>
      <c r="D1842" s="2" t="s">
        <v>18</v>
      </c>
      <c r="E1842" s="2" t="s">
        <v>4334</v>
      </c>
      <c r="F1842" s="3">
        <v>46262</v>
      </c>
      <c r="G1842" s="2">
        <v>1</v>
      </c>
      <c r="H1842" s="2" t="s">
        <v>7200</v>
      </c>
      <c r="I1842" s="2" t="s">
        <v>7201</v>
      </c>
      <c r="J1842" s="2"/>
      <c r="K1842" s="2">
        <v>891</v>
      </c>
      <c r="L1842" s="2" t="s">
        <v>70</v>
      </c>
      <c r="M1842" s="4">
        <v>51.73</v>
      </c>
      <c r="N1842" s="4">
        <v>63.11</v>
      </c>
      <c r="O1842" s="4">
        <v>46091.43</v>
      </c>
      <c r="P1842" s="4">
        <v>56231.54</v>
      </c>
    </row>
    <row r="1843" spans="1:16" x14ac:dyDescent="0.25">
      <c r="A1843" s="2" t="s">
        <v>7199</v>
      </c>
      <c r="B1843" s="3">
        <v>46244</v>
      </c>
      <c r="C1843" s="2" t="s">
        <v>40</v>
      </c>
      <c r="D1843" s="2" t="s">
        <v>18</v>
      </c>
      <c r="E1843" s="2" t="s">
        <v>4334</v>
      </c>
      <c r="F1843" s="3">
        <v>46262</v>
      </c>
      <c r="G1843" s="2">
        <v>2</v>
      </c>
      <c r="H1843" s="2" t="s">
        <v>7202</v>
      </c>
      <c r="I1843" s="2" t="s">
        <v>7203</v>
      </c>
      <c r="J1843" s="2"/>
      <c r="K1843" s="2">
        <v>2383</v>
      </c>
      <c r="L1843" s="2" t="s">
        <v>70</v>
      </c>
      <c r="M1843" s="4">
        <v>62.07</v>
      </c>
      <c r="N1843" s="4">
        <v>75.73</v>
      </c>
      <c r="O1843" s="4">
        <v>147912.81</v>
      </c>
      <c r="P1843" s="4">
        <v>180453.63</v>
      </c>
    </row>
    <row r="1844" spans="1:16" x14ac:dyDescent="0.25">
      <c r="A1844" s="2" t="s">
        <v>7199</v>
      </c>
      <c r="B1844" s="3">
        <v>46244</v>
      </c>
      <c r="C1844" s="2" t="s">
        <v>40</v>
      </c>
      <c r="D1844" s="2" t="s">
        <v>18</v>
      </c>
      <c r="E1844" s="2" t="s">
        <v>4334</v>
      </c>
      <c r="F1844" s="3">
        <v>46262</v>
      </c>
      <c r="G1844" s="2">
        <v>3</v>
      </c>
      <c r="H1844" s="2" t="s">
        <v>7204</v>
      </c>
      <c r="I1844" s="2" t="s">
        <v>7203</v>
      </c>
      <c r="J1844" s="2"/>
      <c r="K1844" s="2">
        <v>9766</v>
      </c>
      <c r="L1844" s="2" t="s">
        <v>70</v>
      </c>
      <c r="M1844" s="4">
        <v>62.07</v>
      </c>
      <c r="N1844" s="4">
        <v>75.73</v>
      </c>
      <c r="O1844" s="4">
        <v>606175.62</v>
      </c>
      <c r="P1844" s="4">
        <v>739534.26</v>
      </c>
    </row>
    <row r="1845" spans="1:16" x14ac:dyDescent="0.25">
      <c r="A1845" s="2" t="s">
        <v>7199</v>
      </c>
      <c r="B1845" s="3">
        <v>46244</v>
      </c>
      <c r="C1845" s="2" t="s">
        <v>40</v>
      </c>
      <c r="D1845" s="2" t="s">
        <v>18</v>
      </c>
      <c r="E1845" s="2" t="s">
        <v>4334</v>
      </c>
      <c r="F1845" s="3">
        <v>46262</v>
      </c>
      <c r="G1845" s="2">
        <v>4</v>
      </c>
      <c r="H1845" s="2" t="s">
        <v>7205</v>
      </c>
      <c r="I1845" s="2" t="s">
        <v>7206</v>
      </c>
      <c r="J1845" s="2"/>
      <c r="K1845" s="2">
        <v>831</v>
      </c>
      <c r="L1845" s="2" t="s">
        <v>70</v>
      </c>
      <c r="M1845" s="4">
        <v>541.20000000000005</v>
      </c>
      <c r="N1845" s="4">
        <v>660.26</v>
      </c>
      <c r="O1845" s="4">
        <v>449737.2</v>
      </c>
      <c r="P1845" s="4">
        <v>548679.38</v>
      </c>
    </row>
    <row r="1846" spans="1:16" x14ac:dyDescent="0.25">
      <c r="A1846" s="2" t="s">
        <v>7199</v>
      </c>
      <c r="B1846" s="3">
        <v>46244</v>
      </c>
      <c r="C1846" s="2" t="s">
        <v>40</v>
      </c>
      <c r="D1846" s="2" t="s">
        <v>18</v>
      </c>
      <c r="E1846" s="2" t="s">
        <v>4334</v>
      </c>
      <c r="F1846" s="3">
        <v>46262</v>
      </c>
      <c r="G1846" s="2">
        <v>5</v>
      </c>
      <c r="H1846" s="2" t="s">
        <v>7207</v>
      </c>
      <c r="I1846" s="2" t="s">
        <v>7206</v>
      </c>
      <c r="J1846" s="2"/>
      <c r="K1846" s="2">
        <v>4332</v>
      </c>
      <c r="L1846" s="2" t="s">
        <v>70</v>
      </c>
      <c r="M1846" s="4">
        <v>541.20000000000005</v>
      </c>
      <c r="N1846" s="4">
        <v>660.26</v>
      </c>
      <c r="O1846" s="4">
        <v>2344478.4</v>
      </c>
      <c r="P1846" s="4">
        <v>2860263.65</v>
      </c>
    </row>
    <row r="1847" spans="1:16" x14ac:dyDescent="0.25">
      <c r="A1847" s="2" t="s">
        <v>7199</v>
      </c>
      <c r="B1847" s="3">
        <v>46244</v>
      </c>
      <c r="C1847" s="2" t="s">
        <v>40</v>
      </c>
      <c r="D1847" s="2" t="s">
        <v>18</v>
      </c>
      <c r="E1847" s="2" t="s">
        <v>4334</v>
      </c>
      <c r="F1847" s="3">
        <v>46262</v>
      </c>
      <c r="G1847" s="2">
        <v>6</v>
      </c>
      <c r="H1847" s="2" t="s">
        <v>7208</v>
      </c>
      <c r="I1847" s="2" t="s">
        <v>7209</v>
      </c>
      <c r="J1847" s="2"/>
      <c r="K1847" s="2">
        <v>5960</v>
      </c>
      <c r="L1847" s="2" t="s">
        <v>70</v>
      </c>
      <c r="M1847" s="4">
        <v>105.27</v>
      </c>
      <c r="N1847" s="4">
        <v>128.43</v>
      </c>
      <c r="O1847" s="4">
        <v>627409.19999999995</v>
      </c>
      <c r="P1847" s="4">
        <v>765439.22</v>
      </c>
    </row>
    <row r="1848" spans="1:16" x14ac:dyDescent="0.25">
      <c r="A1848" s="2" t="s">
        <v>7199</v>
      </c>
      <c r="B1848" s="3">
        <v>46244</v>
      </c>
      <c r="C1848" s="2" t="s">
        <v>40</v>
      </c>
      <c r="D1848" s="2" t="s">
        <v>18</v>
      </c>
      <c r="E1848" s="2" t="s">
        <v>4334</v>
      </c>
      <c r="F1848" s="3">
        <v>46262</v>
      </c>
      <c r="G1848" s="2">
        <v>7</v>
      </c>
      <c r="H1848" s="2" t="s">
        <v>7210</v>
      </c>
      <c r="I1848" s="2" t="s">
        <v>7209</v>
      </c>
      <c r="J1848" s="2"/>
      <c r="K1848" s="2">
        <v>10050</v>
      </c>
      <c r="L1848" s="2" t="s">
        <v>70</v>
      </c>
      <c r="M1848" s="4">
        <v>105.27</v>
      </c>
      <c r="N1848" s="4">
        <v>128.43</v>
      </c>
      <c r="O1848" s="4">
        <v>1057963.5</v>
      </c>
      <c r="P1848" s="4">
        <v>1290715.47</v>
      </c>
    </row>
    <row r="1849" spans="1:16" x14ac:dyDescent="0.25">
      <c r="A1849" s="2" t="s">
        <v>7199</v>
      </c>
      <c r="B1849" s="3">
        <v>46244</v>
      </c>
      <c r="C1849" s="2" t="s">
        <v>40</v>
      </c>
      <c r="D1849" s="2" t="s">
        <v>18</v>
      </c>
      <c r="E1849" s="2" t="s">
        <v>4334</v>
      </c>
      <c r="F1849" s="3">
        <v>46262</v>
      </c>
      <c r="G1849" s="2">
        <v>8</v>
      </c>
      <c r="H1849" s="2" t="s">
        <v>7211</v>
      </c>
      <c r="I1849" s="2" t="s">
        <v>7212</v>
      </c>
      <c r="J1849" s="2"/>
      <c r="K1849" s="2">
        <v>126.8</v>
      </c>
      <c r="L1849" s="2" t="s">
        <v>320</v>
      </c>
      <c r="M1849" s="4">
        <v>493.65</v>
      </c>
      <c r="N1849" s="4">
        <v>602.25</v>
      </c>
      <c r="O1849" s="4">
        <v>62594.82</v>
      </c>
      <c r="P1849" s="4">
        <v>76365.679999999993</v>
      </c>
    </row>
    <row r="1850" spans="1:16" x14ac:dyDescent="0.25">
      <c r="A1850" s="2" t="s">
        <v>7199</v>
      </c>
      <c r="B1850" s="3">
        <v>46244</v>
      </c>
      <c r="C1850" s="2" t="s">
        <v>40</v>
      </c>
      <c r="D1850" s="2" t="s">
        <v>18</v>
      </c>
      <c r="E1850" s="2" t="s">
        <v>4334</v>
      </c>
      <c r="F1850" s="3">
        <v>46262</v>
      </c>
      <c r="G1850" s="2">
        <v>9</v>
      </c>
      <c r="H1850" s="2" t="s">
        <v>7213</v>
      </c>
      <c r="I1850" s="2" t="s">
        <v>7214</v>
      </c>
      <c r="J1850" s="2"/>
      <c r="K1850" s="2">
        <v>430.34899999999999</v>
      </c>
      <c r="L1850" s="2" t="s">
        <v>320</v>
      </c>
      <c r="M1850" s="4">
        <v>216.4</v>
      </c>
      <c r="N1850" s="4">
        <v>264.01</v>
      </c>
      <c r="O1850" s="4">
        <v>93127.52</v>
      </c>
      <c r="P1850" s="4">
        <v>113615.58</v>
      </c>
    </row>
    <row r="1851" spans="1:16" x14ac:dyDescent="0.25">
      <c r="A1851" s="2" t="s">
        <v>7199</v>
      </c>
      <c r="B1851" s="3">
        <v>46244</v>
      </c>
      <c r="C1851" s="2" t="s">
        <v>40</v>
      </c>
      <c r="D1851" s="2" t="s">
        <v>18</v>
      </c>
      <c r="E1851" s="2" t="s">
        <v>4334</v>
      </c>
      <c r="F1851" s="3">
        <v>46262</v>
      </c>
      <c r="G1851" s="2">
        <v>10</v>
      </c>
      <c r="H1851" s="2" t="s">
        <v>7215</v>
      </c>
      <c r="I1851" s="2" t="s">
        <v>7216</v>
      </c>
      <c r="J1851" s="2"/>
      <c r="K1851" s="2">
        <v>25</v>
      </c>
      <c r="L1851" s="2" t="s">
        <v>320</v>
      </c>
      <c r="M1851" s="4">
        <v>128.49</v>
      </c>
      <c r="N1851" s="4">
        <v>156.76</v>
      </c>
      <c r="O1851" s="4">
        <v>3212.25</v>
      </c>
      <c r="P1851" s="4">
        <v>3918.95</v>
      </c>
    </row>
    <row r="1852" spans="1:16" x14ac:dyDescent="0.25">
      <c r="A1852" s="2" t="s">
        <v>7217</v>
      </c>
      <c r="B1852" s="3">
        <v>46244</v>
      </c>
      <c r="C1852" s="2" t="s">
        <v>40</v>
      </c>
      <c r="D1852" s="2" t="s">
        <v>18</v>
      </c>
      <c r="E1852" s="2" t="s">
        <v>4334</v>
      </c>
      <c r="F1852" s="3">
        <v>46261</v>
      </c>
      <c r="G1852" s="2">
        <v>1</v>
      </c>
      <c r="H1852" s="2" t="s">
        <v>7218</v>
      </c>
      <c r="I1852" s="2"/>
      <c r="J1852" s="2"/>
      <c r="K1852" s="2">
        <v>2</v>
      </c>
      <c r="L1852" s="2" t="s">
        <v>38</v>
      </c>
      <c r="M1852" s="4">
        <v>3060</v>
      </c>
      <c r="N1852" s="4">
        <v>3733.2</v>
      </c>
      <c r="O1852" s="4">
        <v>6120</v>
      </c>
      <c r="P1852" s="4">
        <v>7466.4</v>
      </c>
    </row>
    <row r="1853" spans="1:16" x14ac:dyDescent="0.25">
      <c r="A1853" s="2" t="s">
        <v>7217</v>
      </c>
      <c r="B1853" s="3">
        <v>46244</v>
      </c>
      <c r="C1853" s="2" t="s">
        <v>40</v>
      </c>
      <c r="D1853" s="2" t="s">
        <v>18</v>
      </c>
      <c r="E1853" s="2" t="s">
        <v>4334</v>
      </c>
      <c r="F1853" s="3">
        <v>46261</v>
      </c>
      <c r="G1853" s="2">
        <v>2</v>
      </c>
      <c r="H1853" s="2" t="s">
        <v>7219</v>
      </c>
      <c r="I1853" s="2"/>
      <c r="J1853" s="2"/>
      <c r="K1853" s="2">
        <v>4</v>
      </c>
      <c r="L1853" s="2" t="s">
        <v>38</v>
      </c>
      <c r="M1853" s="4">
        <v>509.61</v>
      </c>
      <c r="N1853" s="4">
        <v>621.73</v>
      </c>
      <c r="O1853" s="4">
        <v>2038.44</v>
      </c>
      <c r="P1853" s="4">
        <v>2486.9</v>
      </c>
    </row>
    <row r="1854" spans="1:16" x14ac:dyDescent="0.25">
      <c r="A1854" s="2" t="s">
        <v>7217</v>
      </c>
      <c r="B1854" s="3">
        <v>46244</v>
      </c>
      <c r="C1854" s="2" t="s">
        <v>40</v>
      </c>
      <c r="D1854" s="2" t="s">
        <v>18</v>
      </c>
      <c r="E1854" s="2" t="s">
        <v>4334</v>
      </c>
      <c r="F1854" s="3">
        <v>46261</v>
      </c>
      <c r="G1854" s="2">
        <v>3</v>
      </c>
      <c r="H1854" s="2" t="s">
        <v>7220</v>
      </c>
      <c r="I1854" s="2"/>
      <c r="J1854" s="2"/>
      <c r="K1854" s="2">
        <v>16</v>
      </c>
      <c r="L1854" s="2" t="s">
        <v>38</v>
      </c>
      <c r="M1854" s="4">
        <v>544.94000000000005</v>
      </c>
      <c r="N1854" s="4">
        <v>664.83</v>
      </c>
      <c r="O1854" s="4">
        <v>8719.0400000000009</v>
      </c>
      <c r="P1854" s="4">
        <v>10637.23</v>
      </c>
    </row>
    <row r="1855" spans="1:16" x14ac:dyDescent="0.25">
      <c r="A1855" s="2" t="s">
        <v>7217</v>
      </c>
      <c r="B1855" s="3">
        <v>46244</v>
      </c>
      <c r="C1855" s="2" t="s">
        <v>40</v>
      </c>
      <c r="D1855" s="2" t="s">
        <v>18</v>
      </c>
      <c r="E1855" s="2" t="s">
        <v>4334</v>
      </c>
      <c r="F1855" s="3">
        <v>46261</v>
      </c>
      <c r="G1855" s="2">
        <v>4</v>
      </c>
      <c r="H1855" s="2" t="s">
        <v>7221</v>
      </c>
      <c r="I1855" s="2"/>
      <c r="J1855" s="2"/>
      <c r="K1855" s="2">
        <v>2</v>
      </c>
      <c r="L1855" s="2" t="s">
        <v>38</v>
      </c>
      <c r="M1855" s="4">
        <v>11010.24</v>
      </c>
      <c r="N1855" s="4">
        <v>13432.5</v>
      </c>
      <c r="O1855" s="4">
        <v>22020.48</v>
      </c>
      <c r="P1855" s="4">
        <v>26864.99</v>
      </c>
    </row>
    <row r="1856" spans="1:16" x14ac:dyDescent="0.25">
      <c r="A1856" s="2" t="s">
        <v>7217</v>
      </c>
      <c r="B1856" s="3">
        <v>46244</v>
      </c>
      <c r="C1856" s="2" t="s">
        <v>40</v>
      </c>
      <c r="D1856" s="2" t="s">
        <v>18</v>
      </c>
      <c r="E1856" s="2" t="s">
        <v>4334</v>
      </c>
      <c r="F1856" s="3">
        <v>46261</v>
      </c>
      <c r="G1856" s="2">
        <v>5</v>
      </c>
      <c r="H1856" s="2" t="s">
        <v>7222</v>
      </c>
      <c r="I1856" s="2"/>
      <c r="J1856" s="2"/>
      <c r="K1856" s="2">
        <v>1</v>
      </c>
      <c r="L1856" s="2" t="s">
        <v>38</v>
      </c>
      <c r="M1856" s="4">
        <v>32643.45</v>
      </c>
      <c r="N1856" s="4">
        <v>39825.01</v>
      </c>
      <c r="O1856" s="4">
        <v>32643.45</v>
      </c>
      <c r="P1856" s="4">
        <v>39825.01</v>
      </c>
    </row>
    <row r="1857" spans="1:16" x14ac:dyDescent="0.25">
      <c r="A1857" s="2" t="s">
        <v>7217</v>
      </c>
      <c r="B1857" s="3">
        <v>46244</v>
      </c>
      <c r="C1857" s="2" t="s">
        <v>40</v>
      </c>
      <c r="D1857" s="2" t="s">
        <v>18</v>
      </c>
      <c r="E1857" s="2" t="s">
        <v>4334</v>
      </c>
      <c r="F1857" s="3">
        <v>46261</v>
      </c>
      <c r="G1857" s="2">
        <v>6</v>
      </c>
      <c r="H1857" s="2" t="s">
        <v>7223</v>
      </c>
      <c r="I1857" s="2"/>
      <c r="J1857" s="2"/>
      <c r="K1857" s="2">
        <v>3</v>
      </c>
      <c r="L1857" s="2" t="s">
        <v>38</v>
      </c>
      <c r="M1857" s="4">
        <v>1402.5</v>
      </c>
      <c r="N1857" s="4">
        <v>1711.05</v>
      </c>
      <c r="O1857" s="4">
        <v>4207.5</v>
      </c>
      <c r="P1857" s="4">
        <v>5133.1499999999996</v>
      </c>
    </row>
    <row r="1858" spans="1:16" x14ac:dyDescent="0.25">
      <c r="A1858" s="2" t="s">
        <v>7217</v>
      </c>
      <c r="B1858" s="3">
        <v>46244</v>
      </c>
      <c r="C1858" s="2" t="s">
        <v>40</v>
      </c>
      <c r="D1858" s="2" t="s">
        <v>18</v>
      </c>
      <c r="E1858" s="2" t="s">
        <v>4334</v>
      </c>
      <c r="F1858" s="3">
        <v>46261</v>
      </c>
      <c r="G1858" s="2">
        <v>7</v>
      </c>
      <c r="H1858" s="2" t="s">
        <v>7224</v>
      </c>
      <c r="I1858" s="2"/>
      <c r="J1858" s="2"/>
      <c r="K1858" s="2">
        <v>2</v>
      </c>
      <c r="L1858" s="2" t="s">
        <v>38</v>
      </c>
      <c r="M1858" s="4">
        <v>210</v>
      </c>
      <c r="N1858" s="4">
        <v>256.2</v>
      </c>
      <c r="O1858" s="4">
        <v>420</v>
      </c>
      <c r="P1858" s="4">
        <v>512.4</v>
      </c>
    </row>
    <row r="1859" spans="1:16" x14ac:dyDescent="0.25">
      <c r="A1859" s="2" t="s">
        <v>7217</v>
      </c>
      <c r="B1859" s="3">
        <v>46244</v>
      </c>
      <c r="C1859" s="2" t="s">
        <v>40</v>
      </c>
      <c r="D1859" s="2" t="s">
        <v>18</v>
      </c>
      <c r="E1859" s="2" t="s">
        <v>4334</v>
      </c>
      <c r="F1859" s="3">
        <v>46261</v>
      </c>
      <c r="G1859" s="2">
        <v>8</v>
      </c>
      <c r="H1859" s="2" t="s">
        <v>7225</v>
      </c>
      <c r="I1859" s="2"/>
      <c r="J1859" s="2"/>
      <c r="K1859" s="2">
        <v>1</v>
      </c>
      <c r="L1859" s="2" t="s">
        <v>38</v>
      </c>
      <c r="M1859" s="4">
        <v>5745.75</v>
      </c>
      <c r="N1859" s="4">
        <v>7009.82</v>
      </c>
      <c r="O1859" s="4">
        <v>5745.75</v>
      </c>
      <c r="P1859" s="4">
        <v>7009.82</v>
      </c>
    </row>
    <row r="1860" spans="1:16" x14ac:dyDescent="0.25">
      <c r="A1860" s="2" t="s">
        <v>7217</v>
      </c>
      <c r="B1860" s="3">
        <v>46244</v>
      </c>
      <c r="C1860" s="2" t="s">
        <v>40</v>
      </c>
      <c r="D1860" s="2" t="s">
        <v>18</v>
      </c>
      <c r="E1860" s="2" t="s">
        <v>4334</v>
      </c>
      <c r="F1860" s="3">
        <v>46261</v>
      </c>
      <c r="G1860" s="2">
        <v>9</v>
      </c>
      <c r="H1860" s="2" t="s">
        <v>7226</v>
      </c>
      <c r="I1860" s="2"/>
      <c r="J1860" s="2"/>
      <c r="K1860" s="2">
        <v>2</v>
      </c>
      <c r="L1860" s="2" t="s">
        <v>38</v>
      </c>
      <c r="M1860" s="4">
        <v>0</v>
      </c>
      <c r="N1860" s="4">
        <v>0</v>
      </c>
      <c r="O1860" s="4">
        <v>0</v>
      </c>
      <c r="P1860" s="4">
        <v>0</v>
      </c>
    </row>
    <row r="1861" spans="1:16" x14ac:dyDescent="0.25">
      <c r="A1861" s="2" t="s">
        <v>7217</v>
      </c>
      <c r="B1861" s="3">
        <v>46244</v>
      </c>
      <c r="C1861" s="2" t="s">
        <v>40</v>
      </c>
      <c r="D1861" s="2" t="s">
        <v>18</v>
      </c>
      <c r="E1861" s="2" t="s">
        <v>4334</v>
      </c>
      <c r="F1861" s="3">
        <v>46261</v>
      </c>
      <c r="G1861" s="2">
        <v>10</v>
      </c>
      <c r="H1861" s="2" t="s">
        <v>7227</v>
      </c>
      <c r="I1861" s="2"/>
      <c r="J1861" s="2"/>
      <c r="K1861" s="2">
        <v>1</v>
      </c>
      <c r="L1861" s="2" t="s">
        <v>38</v>
      </c>
      <c r="M1861" s="4">
        <v>387</v>
      </c>
      <c r="N1861" s="4">
        <v>472.14</v>
      </c>
      <c r="O1861" s="4">
        <v>387</v>
      </c>
      <c r="P1861" s="4">
        <v>472.14</v>
      </c>
    </row>
    <row r="1862" spans="1:16" x14ac:dyDescent="0.25">
      <c r="A1862" s="2" t="s">
        <v>7217</v>
      </c>
      <c r="B1862" s="3">
        <v>46244</v>
      </c>
      <c r="C1862" s="2" t="s">
        <v>40</v>
      </c>
      <c r="D1862" s="2" t="s">
        <v>18</v>
      </c>
      <c r="E1862" s="2" t="s">
        <v>4334</v>
      </c>
      <c r="F1862" s="3">
        <v>46261</v>
      </c>
      <c r="G1862" s="2">
        <v>11</v>
      </c>
      <c r="H1862" s="2" t="s">
        <v>7228</v>
      </c>
      <c r="I1862" s="2"/>
      <c r="J1862" s="2"/>
      <c r="K1862" s="2">
        <v>4</v>
      </c>
      <c r="L1862" s="2" t="s">
        <v>38</v>
      </c>
      <c r="M1862" s="4">
        <v>2767.5</v>
      </c>
      <c r="N1862" s="4">
        <v>3376.35</v>
      </c>
      <c r="O1862" s="4">
        <v>11070</v>
      </c>
      <c r="P1862" s="4">
        <v>13505.4</v>
      </c>
    </row>
    <row r="1863" spans="1:16" x14ac:dyDescent="0.25">
      <c r="A1863" s="2" t="s">
        <v>7217</v>
      </c>
      <c r="B1863" s="3">
        <v>46244</v>
      </c>
      <c r="C1863" s="2" t="s">
        <v>40</v>
      </c>
      <c r="D1863" s="2" t="s">
        <v>18</v>
      </c>
      <c r="E1863" s="2" t="s">
        <v>4334</v>
      </c>
      <c r="F1863" s="3">
        <v>46261</v>
      </c>
      <c r="G1863" s="2">
        <v>12</v>
      </c>
      <c r="H1863" s="2" t="s">
        <v>7229</v>
      </c>
      <c r="I1863" s="2"/>
      <c r="J1863" s="2"/>
      <c r="K1863" s="2">
        <v>1</v>
      </c>
      <c r="L1863" s="2" t="s">
        <v>38</v>
      </c>
      <c r="M1863" s="4">
        <v>1891.5</v>
      </c>
      <c r="N1863" s="4">
        <v>2307.63</v>
      </c>
      <c r="O1863" s="4">
        <v>1891.5</v>
      </c>
      <c r="P1863" s="4">
        <v>2307.63</v>
      </c>
    </row>
    <row r="1864" spans="1:16" x14ac:dyDescent="0.25">
      <c r="A1864" s="2" t="s">
        <v>7217</v>
      </c>
      <c r="B1864" s="3">
        <v>46244</v>
      </c>
      <c r="C1864" s="2" t="s">
        <v>40</v>
      </c>
      <c r="D1864" s="2" t="s">
        <v>18</v>
      </c>
      <c r="E1864" s="2" t="s">
        <v>4334</v>
      </c>
      <c r="F1864" s="3">
        <v>46261</v>
      </c>
      <c r="G1864" s="2">
        <v>13</v>
      </c>
      <c r="H1864" s="2" t="s">
        <v>7230</v>
      </c>
      <c r="I1864" s="2"/>
      <c r="J1864" s="2"/>
      <c r="K1864" s="2">
        <v>24</v>
      </c>
      <c r="L1864" s="2" t="s">
        <v>38</v>
      </c>
      <c r="M1864" s="4">
        <v>1155</v>
      </c>
      <c r="N1864" s="4">
        <v>1409.1</v>
      </c>
      <c r="O1864" s="4">
        <v>27720</v>
      </c>
      <c r="P1864" s="4">
        <v>33818.400000000001</v>
      </c>
    </row>
    <row r="1865" spans="1:16" x14ac:dyDescent="0.25">
      <c r="A1865" s="2" t="s">
        <v>7217</v>
      </c>
      <c r="B1865" s="3">
        <v>46244</v>
      </c>
      <c r="C1865" s="2" t="s">
        <v>40</v>
      </c>
      <c r="D1865" s="2" t="s">
        <v>18</v>
      </c>
      <c r="E1865" s="2" t="s">
        <v>4334</v>
      </c>
      <c r="F1865" s="3">
        <v>46261</v>
      </c>
      <c r="G1865" s="2">
        <v>14</v>
      </c>
      <c r="H1865" s="2" t="s">
        <v>7231</v>
      </c>
      <c r="I1865" s="2"/>
      <c r="J1865" s="2"/>
      <c r="K1865" s="2">
        <v>1</v>
      </c>
      <c r="L1865" s="2" t="s">
        <v>38</v>
      </c>
      <c r="M1865" s="4">
        <v>367.5</v>
      </c>
      <c r="N1865" s="4">
        <v>448.35</v>
      </c>
      <c r="O1865" s="4">
        <v>367.5</v>
      </c>
      <c r="P1865" s="4">
        <v>448.35</v>
      </c>
    </row>
    <row r="1866" spans="1:16" x14ac:dyDescent="0.25">
      <c r="A1866" s="2" t="s">
        <v>7217</v>
      </c>
      <c r="B1866" s="3">
        <v>46244</v>
      </c>
      <c r="C1866" s="2" t="s">
        <v>40</v>
      </c>
      <c r="D1866" s="2" t="s">
        <v>18</v>
      </c>
      <c r="E1866" s="2" t="s">
        <v>4334</v>
      </c>
      <c r="F1866" s="3">
        <v>46261</v>
      </c>
      <c r="G1866" s="2">
        <v>15</v>
      </c>
      <c r="H1866" s="2" t="s">
        <v>7232</v>
      </c>
      <c r="I1866" s="2"/>
      <c r="J1866" s="2"/>
      <c r="K1866" s="2">
        <v>3</v>
      </c>
      <c r="L1866" s="2" t="s">
        <v>38</v>
      </c>
      <c r="M1866" s="4">
        <v>715.5</v>
      </c>
      <c r="N1866" s="4">
        <v>872.91</v>
      </c>
      <c r="O1866" s="4">
        <v>2146.5</v>
      </c>
      <c r="P1866" s="4">
        <v>2618.73</v>
      </c>
    </row>
    <row r="1867" spans="1:16" x14ac:dyDescent="0.25">
      <c r="A1867" s="2" t="s">
        <v>7217</v>
      </c>
      <c r="B1867" s="3">
        <v>46244</v>
      </c>
      <c r="C1867" s="2" t="s">
        <v>40</v>
      </c>
      <c r="D1867" s="2" t="s">
        <v>18</v>
      </c>
      <c r="E1867" s="2" t="s">
        <v>4334</v>
      </c>
      <c r="F1867" s="3">
        <v>46261</v>
      </c>
      <c r="G1867" s="2">
        <v>16</v>
      </c>
      <c r="H1867" s="2" t="s">
        <v>7233</v>
      </c>
      <c r="I1867" s="2"/>
      <c r="J1867" s="2"/>
      <c r="K1867" s="2">
        <v>7</v>
      </c>
      <c r="L1867" s="2" t="s">
        <v>38</v>
      </c>
      <c r="M1867" s="4">
        <v>0</v>
      </c>
      <c r="N1867" s="4">
        <v>0</v>
      </c>
      <c r="O1867" s="4">
        <v>0</v>
      </c>
      <c r="P1867" s="4">
        <v>0</v>
      </c>
    </row>
    <row r="1868" spans="1:16" x14ac:dyDescent="0.25">
      <c r="A1868" s="2" t="s">
        <v>7217</v>
      </c>
      <c r="B1868" s="3">
        <v>46244</v>
      </c>
      <c r="C1868" s="2" t="s">
        <v>40</v>
      </c>
      <c r="D1868" s="2" t="s">
        <v>18</v>
      </c>
      <c r="E1868" s="2" t="s">
        <v>4334</v>
      </c>
      <c r="F1868" s="3">
        <v>46261</v>
      </c>
      <c r="G1868" s="2">
        <v>17</v>
      </c>
      <c r="H1868" s="2" t="s">
        <v>7234</v>
      </c>
      <c r="I1868" s="2"/>
      <c r="J1868" s="2"/>
      <c r="K1868" s="2">
        <v>1</v>
      </c>
      <c r="L1868" s="2" t="s">
        <v>38</v>
      </c>
      <c r="M1868" s="4">
        <v>4893.75</v>
      </c>
      <c r="N1868" s="4">
        <v>5970.38</v>
      </c>
      <c r="O1868" s="4">
        <v>4893.75</v>
      </c>
      <c r="P1868" s="4">
        <v>5970.38</v>
      </c>
    </row>
    <row r="1869" spans="1:16" x14ac:dyDescent="0.25">
      <c r="A1869" s="2" t="s">
        <v>7217</v>
      </c>
      <c r="B1869" s="3">
        <v>46244</v>
      </c>
      <c r="C1869" s="2" t="s">
        <v>40</v>
      </c>
      <c r="D1869" s="2" t="s">
        <v>18</v>
      </c>
      <c r="E1869" s="2" t="s">
        <v>4334</v>
      </c>
      <c r="F1869" s="3">
        <v>46261</v>
      </c>
      <c r="G1869" s="2">
        <v>18</v>
      </c>
      <c r="H1869" s="2" t="s">
        <v>7235</v>
      </c>
      <c r="I1869" s="2"/>
      <c r="J1869" s="2"/>
      <c r="K1869" s="2">
        <v>2</v>
      </c>
      <c r="L1869" s="2" t="s">
        <v>38</v>
      </c>
      <c r="M1869" s="4">
        <v>0</v>
      </c>
      <c r="N1869" s="4">
        <v>0</v>
      </c>
      <c r="O1869" s="4">
        <v>0</v>
      </c>
      <c r="P1869" s="4">
        <v>0</v>
      </c>
    </row>
    <row r="1870" spans="1:16" x14ac:dyDescent="0.25">
      <c r="A1870" s="2" t="s">
        <v>7217</v>
      </c>
      <c r="B1870" s="3">
        <v>46244</v>
      </c>
      <c r="C1870" s="2" t="s">
        <v>40</v>
      </c>
      <c r="D1870" s="2" t="s">
        <v>18</v>
      </c>
      <c r="E1870" s="2" t="s">
        <v>4334</v>
      </c>
      <c r="F1870" s="3">
        <v>46261</v>
      </c>
      <c r="G1870" s="2">
        <v>19</v>
      </c>
      <c r="H1870" s="2" t="s">
        <v>7236</v>
      </c>
      <c r="I1870" s="2"/>
      <c r="J1870" s="2"/>
      <c r="K1870" s="2">
        <v>1</v>
      </c>
      <c r="L1870" s="2" t="s">
        <v>38</v>
      </c>
      <c r="M1870" s="4">
        <v>0</v>
      </c>
      <c r="N1870" s="4">
        <v>0</v>
      </c>
      <c r="O1870" s="4">
        <v>0</v>
      </c>
      <c r="P1870" s="4">
        <v>0</v>
      </c>
    </row>
    <row r="1871" spans="1:16" x14ac:dyDescent="0.25">
      <c r="A1871" s="2" t="s">
        <v>7217</v>
      </c>
      <c r="B1871" s="3">
        <v>46244</v>
      </c>
      <c r="C1871" s="2" t="s">
        <v>40</v>
      </c>
      <c r="D1871" s="2" t="s">
        <v>18</v>
      </c>
      <c r="E1871" s="2" t="s">
        <v>4334</v>
      </c>
      <c r="F1871" s="3">
        <v>46261</v>
      </c>
      <c r="G1871" s="2">
        <v>20</v>
      </c>
      <c r="H1871" s="2" t="s">
        <v>7237</v>
      </c>
      <c r="I1871" s="2" t="s">
        <v>7238</v>
      </c>
      <c r="J1871" s="2"/>
      <c r="K1871" s="2">
        <v>3</v>
      </c>
      <c r="L1871" s="2" t="s">
        <v>38</v>
      </c>
      <c r="M1871" s="4">
        <v>12756.15</v>
      </c>
      <c r="N1871" s="4">
        <v>15562.5</v>
      </c>
      <c r="O1871" s="4">
        <v>38268.449999999997</v>
      </c>
      <c r="P1871" s="4">
        <v>46687.51</v>
      </c>
    </row>
    <row r="1872" spans="1:16" x14ac:dyDescent="0.25">
      <c r="A1872" s="2" t="s">
        <v>7217</v>
      </c>
      <c r="B1872" s="3">
        <v>46244</v>
      </c>
      <c r="C1872" s="2" t="s">
        <v>40</v>
      </c>
      <c r="D1872" s="2" t="s">
        <v>18</v>
      </c>
      <c r="E1872" s="2" t="s">
        <v>4334</v>
      </c>
      <c r="F1872" s="3">
        <v>46261</v>
      </c>
      <c r="G1872" s="2">
        <v>21</v>
      </c>
      <c r="H1872" s="2" t="s">
        <v>7239</v>
      </c>
      <c r="I1872" s="2" t="s">
        <v>7238</v>
      </c>
      <c r="J1872" s="2"/>
      <c r="K1872" s="2">
        <v>3</v>
      </c>
      <c r="L1872" s="2" t="s">
        <v>38</v>
      </c>
      <c r="M1872" s="4">
        <v>12756.15</v>
      </c>
      <c r="N1872" s="4">
        <v>15562.5</v>
      </c>
      <c r="O1872" s="4">
        <v>38268.449999999997</v>
      </c>
      <c r="P1872" s="4">
        <v>46687.51</v>
      </c>
    </row>
    <row r="1873" spans="1:16" x14ac:dyDescent="0.25">
      <c r="A1873" s="2" t="s">
        <v>7217</v>
      </c>
      <c r="B1873" s="3">
        <v>46244</v>
      </c>
      <c r="C1873" s="2" t="s">
        <v>40</v>
      </c>
      <c r="D1873" s="2" t="s">
        <v>18</v>
      </c>
      <c r="E1873" s="2" t="s">
        <v>4334</v>
      </c>
      <c r="F1873" s="3">
        <v>46261</v>
      </c>
      <c r="G1873" s="2">
        <v>22</v>
      </c>
      <c r="H1873" s="2" t="s">
        <v>7240</v>
      </c>
      <c r="I1873" s="2" t="s">
        <v>7241</v>
      </c>
      <c r="J1873" s="2"/>
      <c r="K1873" s="2">
        <v>1</v>
      </c>
      <c r="L1873" s="2" t="s">
        <v>38</v>
      </c>
      <c r="M1873" s="4">
        <v>14031.77</v>
      </c>
      <c r="N1873" s="4">
        <v>17118.759999999998</v>
      </c>
      <c r="O1873" s="4">
        <v>14031.77</v>
      </c>
      <c r="P1873" s="4">
        <v>17118.759999999998</v>
      </c>
    </row>
    <row r="1874" spans="1:16" x14ac:dyDescent="0.25">
      <c r="A1874" s="2" t="s">
        <v>7217</v>
      </c>
      <c r="B1874" s="3">
        <v>46244</v>
      </c>
      <c r="C1874" s="2" t="s">
        <v>40</v>
      </c>
      <c r="D1874" s="2" t="s">
        <v>18</v>
      </c>
      <c r="E1874" s="2" t="s">
        <v>4334</v>
      </c>
      <c r="F1874" s="3">
        <v>46261</v>
      </c>
      <c r="G1874" s="2">
        <v>23</v>
      </c>
      <c r="H1874" s="2" t="s">
        <v>7242</v>
      </c>
      <c r="I1874" s="2" t="s">
        <v>7241</v>
      </c>
      <c r="J1874" s="2"/>
      <c r="K1874" s="2">
        <v>2</v>
      </c>
      <c r="L1874" s="2" t="s">
        <v>38</v>
      </c>
      <c r="M1874" s="4">
        <v>14031.77</v>
      </c>
      <c r="N1874" s="4">
        <v>17118.759999999998</v>
      </c>
      <c r="O1874" s="4">
        <v>28063.54</v>
      </c>
      <c r="P1874" s="4">
        <v>34237.519999999997</v>
      </c>
    </row>
    <row r="1875" spans="1:16" x14ac:dyDescent="0.25">
      <c r="A1875" s="2" t="s">
        <v>7217</v>
      </c>
      <c r="B1875" s="3">
        <v>46244</v>
      </c>
      <c r="C1875" s="2" t="s">
        <v>40</v>
      </c>
      <c r="D1875" s="2" t="s">
        <v>18</v>
      </c>
      <c r="E1875" s="2" t="s">
        <v>4334</v>
      </c>
      <c r="F1875" s="3">
        <v>46261</v>
      </c>
      <c r="G1875" s="2">
        <v>24</v>
      </c>
      <c r="H1875" s="2" t="s">
        <v>7243</v>
      </c>
      <c r="I1875" s="2" t="s">
        <v>7241</v>
      </c>
      <c r="J1875" s="2"/>
      <c r="K1875" s="2">
        <v>2</v>
      </c>
      <c r="L1875" s="2" t="s">
        <v>38</v>
      </c>
      <c r="M1875" s="4">
        <v>14031.77</v>
      </c>
      <c r="N1875" s="4">
        <v>17118.759999999998</v>
      </c>
      <c r="O1875" s="4">
        <v>28063.54</v>
      </c>
      <c r="P1875" s="4">
        <v>34237.519999999997</v>
      </c>
    </row>
    <row r="1876" spans="1:16" x14ac:dyDescent="0.25">
      <c r="A1876" s="2" t="s">
        <v>7217</v>
      </c>
      <c r="B1876" s="3">
        <v>46244</v>
      </c>
      <c r="C1876" s="2" t="s">
        <v>40</v>
      </c>
      <c r="D1876" s="2" t="s">
        <v>18</v>
      </c>
      <c r="E1876" s="2" t="s">
        <v>4334</v>
      </c>
      <c r="F1876" s="3">
        <v>46261</v>
      </c>
      <c r="G1876" s="2">
        <v>25</v>
      </c>
      <c r="H1876" s="2" t="s">
        <v>7244</v>
      </c>
      <c r="I1876" s="2" t="s">
        <v>7241</v>
      </c>
      <c r="J1876" s="2"/>
      <c r="K1876" s="2">
        <v>2</v>
      </c>
      <c r="L1876" s="2" t="s">
        <v>38</v>
      </c>
      <c r="M1876" s="4">
        <v>14031.77</v>
      </c>
      <c r="N1876" s="4">
        <v>17118.759999999998</v>
      </c>
      <c r="O1876" s="4">
        <v>28063.54</v>
      </c>
      <c r="P1876" s="4">
        <v>34237.519999999997</v>
      </c>
    </row>
    <row r="1877" spans="1:16" x14ac:dyDescent="0.25">
      <c r="A1877" s="2" t="s">
        <v>7217</v>
      </c>
      <c r="B1877" s="3">
        <v>46244</v>
      </c>
      <c r="C1877" s="2" t="s">
        <v>40</v>
      </c>
      <c r="D1877" s="2" t="s">
        <v>18</v>
      </c>
      <c r="E1877" s="2" t="s">
        <v>4334</v>
      </c>
      <c r="F1877" s="3">
        <v>46261</v>
      </c>
      <c r="G1877" s="2">
        <v>26</v>
      </c>
      <c r="H1877" s="2" t="s">
        <v>7245</v>
      </c>
      <c r="I1877" s="2" t="s">
        <v>7246</v>
      </c>
      <c r="J1877" s="2"/>
      <c r="K1877" s="2">
        <v>1</v>
      </c>
      <c r="L1877" s="2" t="s">
        <v>38</v>
      </c>
      <c r="M1877" s="4">
        <v>15307.38</v>
      </c>
      <c r="N1877" s="4">
        <v>18675</v>
      </c>
      <c r="O1877" s="4">
        <v>15307.38</v>
      </c>
      <c r="P1877" s="4">
        <v>18675</v>
      </c>
    </row>
    <row r="1878" spans="1:16" x14ac:dyDescent="0.25">
      <c r="A1878" s="2" t="s">
        <v>7217</v>
      </c>
      <c r="B1878" s="3">
        <v>46244</v>
      </c>
      <c r="C1878" s="2" t="s">
        <v>40</v>
      </c>
      <c r="D1878" s="2" t="s">
        <v>18</v>
      </c>
      <c r="E1878" s="2" t="s">
        <v>4334</v>
      </c>
      <c r="F1878" s="3">
        <v>46261</v>
      </c>
      <c r="G1878" s="2">
        <v>27</v>
      </c>
      <c r="H1878" s="2" t="s">
        <v>7247</v>
      </c>
      <c r="I1878" s="2" t="s">
        <v>7246</v>
      </c>
      <c r="J1878" s="2"/>
      <c r="K1878" s="2">
        <v>1</v>
      </c>
      <c r="L1878" s="2" t="s">
        <v>38</v>
      </c>
      <c r="M1878" s="4">
        <v>15307.38</v>
      </c>
      <c r="N1878" s="4">
        <v>18675</v>
      </c>
      <c r="O1878" s="4">
        <v>15307.38</v>
      </c>
      <c r="P1878" s="4">
        <v>18675</v>
      </c>
    </row>
    <row r="1879" spans="1:16" x14ac:dyDescent="0.25">
      <c r="A1879" s="2" t="s">
        <v>7217</v>
      </c>
      <c r="B1879" s="3">
        <v>46244</v>
      </c>
      <c r="C1879" s="2" t="s">
        <v>40</v>
      </c>
      <c r="D1879" s="2" t="s">
        <v>18</v>
      </c>
      <c r="E1879" s="2" t="s">
        <v>4334</v>
      </c>
      <c r="F1879" s="3">
        <v>46261</v>
      </c>
      <c r="G1879" s="2">
        <v>28</v>
      </c>
      <c r="H1879" s="2" t="s">
        <v>7248</v>
      </c>
      <c r="I1879" s="2" t="s">
        <v>7249</v>
      </c>
      <c r="J1879" s="2"/>
      <c r="K1879" s="2">
        <v>3</v>
      </c>
      <c r="L1879" s="2" t="s">
        <v>38</v>
      </c>
      <c r="M1879" s="4">
        <v>7653.69</v>
      </c>
      <c r="N1879" s="4">
        <v>9337.5</v>
      </c>
      <c r="O1879" s="4">
        <v>22961.07</v>
      </c>
      <c r="P1879" s="4">
        <v>28012.51</v>
      </c>
    </row>
    <row r="1880" spans="1:16" x14ac:dyDescent="0.25">
      <c r="A1880" s="2" t="s">
        <v>7217</v>
      </c>
      <c r="B1880" s="3">
        <v>46244</v>
      </c>
      <c r="C1880" s="2" t="s">
        <v>40</v>
      </c>
      <c r="D1880" s="2" t="s">
        <v>18</v>
      </c>
      <c r="E1880" s="2" t="s">
        <v>4334</v>
      </c>
      <c r="F1880" s="3">
        <v>46261</v>
      </c>
      <c r="G1880" s="2">
        <v>29</v>
      </c>
      <c r="H1880" s="2" t="s">
        <v>7250</v>
      </c>
      <c r="I1880" s="2" t="s">
        <v>7249</v>
      </c>
      <c r="J1880" s="2"/>
      <c r="K1880" s="2">
        <v>2</v>
      </c>
      <c r="L1880" s="2" t="s">
        <v>38</v>
      </c>
      <c r="M1880" s="4">
        <v>7653.69</v>
      </c>
      <c r="N1880" s="4">
        <v>9337.5</v>
      </c>
      <c r="O1880" s="4">
        <v>15307.38</v>
      </c>
      <c r="P1880" s="4">
        <v>18675</v>
      </c>
    </row>
    <row r="1881" spans="1:16" x14ac:dyDescent="0.25">
      <c r="A1881" s="2" t="s">
        <v>7217</v>
      </c>
      <c r="B1881" s="3">
        <v>46244</v>
      </c>
      <c r="C1881" s="2" t="s">
        <v>40</v>
      </c>
      <c r="D1881" s="2" t="s">
        <v>18</v>
      </c>
      <c r="E1881" s="2" t="s">
        <v>4334</v>
      </c>
      <c r="F1881" s="3">
        <v>46261</v>
      </c>
      <c r="G1881" s="2">
        <v>30</v>
      </c>
      <c r="H1881" s="2" t="s">
        <v>7251</v>
      </c>
      <c r="I1881" s="2" t="s">
        <v>7252</v>
      </c>
      <c r="J1881" s="2"/>
      <c r="K1881" s="2">
        <v>3</v>
      </c>
      <c r="L1881" s="2" t="s">
        <v>38</v>
      </c>
      <c r="M1881" s="4">
        <v>8929.31</v>
      </c>
      <c r="N1881" s="4">
        <v>10893.76</v>
      </c>
      <c r="O1881" s="4">
        <v>26787.93</v>
      </c>
      <c r="P1881" s="4">
        <v>32681.27</v>
      </c>
    </row>
    <row r="1882" spans="1:16" x14ac:dyDescent="0.25">
      <c r="A1882" s="2" t="s">
        <v>7217</v>
      </c>
      <c r="B1882" s="3">
        <v>46244</v>
      </c>
      <c r="C1882" s="2" t="s">
        <v>40</v>
      </c>
      <c r="D1882" s="2" t="s">
        <v>18</v>
      </c>
      <c r="E1882" s="2" t="s">
        <v>4334</v>
      </c>
      <c r="F1882" s="3">
        <v>46261</v>
      </c>
      <c r="G1882" s="2">
        <v>31</v>
      </c>
      <c r="H1882" s="2" t="s">
        <v>7253</v>
      </c>
      <c r="I1882" s="2" t="s">
        <v>7252</v>
      </c>
      <c r="J1882" s="2"/>
      <c r="K1882" s="2">
        <v>4</v>
      </c>
      <c r="L1882" s="2" t="s">
        <v>38</v>
      </c>
      <c r="M1882" s="4">
        <v>8929.31</v>
      </c>
      <c r="N1882" s="4">
        <v>10893.76</v>
      </c>
      <c r="O1882" s="4">
        <v>35717.24</v>
      </c>
      <c r="P1882" s="4">
        <v>43575.03</v>
      </c>
    </row>
    <row r="1883" spans="1:16" x14ac:dyDescent="0.25">
      <c r="A1883" s="2" t="s">
        <v>7217</v>
      </c>
      <c r="B1883" s="3">
        <v>46244</v>
      </c>
      <c r="C1883" s="2" t="s">
        <v>40</v>
      </c>
      <c r="D1883" s="2" t="s">
        <v>18</v>
      </c>
      <c r="E1883" s="2" t="s">
        <v>4334</v>
      </c>
      <c r="F1883" s="3">
        <v>46261</v>
      </c>
      <c r="G1883" s="2">
        <v>32</v>
      </c>
      <c r="H1883" s="2" t="s">
        <v>7254</v>
      </c>
      <c r="I1883" s="2" t="s">
        <v>7255</v>
      </c>
      <c r="J1883" s="2"/>
      <c r="K1883" s="2">
        <v>2</v>
      </c>
      <c r="L1883" s="2" t="s">
        <v>38</v>
      </c>
      <c r="M1883" s="4">
        <v>10204.92</v>
      </c>
      <c r="N1883" s="4">
        <v>12450</v>
      </c>
      <c r="O1883" s="4">
        <v>20409.84</v>
      </c>
      <c r="P1883" s="4">
        <v>24900</v>
      </c>
    </row>
    <row r="1884" spans="1:16" x14ac:dyDescent="0.25">
      <c r="A1884" s="2" t="s">
        <v>7217</v>
      </c>
      <c r="B1884" s="3">
        <v>46244</v>
      </c>
      <c r="C1884" s="2" t="s">
        <v>40</v>
      </c>
      <c r="D1884" s="2" t="s">
        <v>18</v>
      </c>
      <c r="E1884" s="2" t="s">
        <v>4334</v>
      </c>
      <c r="F1884" s="3">
        <v>46261</v>
      </c>
      <c r="G1884" s="2">
        <v>33</v>
      </c>
      <c r="H1884" s="2" t="s">
        <v>7256</v>
      </c>
      <c r="I1884" s="2" t="s">
        <v>7255</v>
      </c>
      <c r="J1884" s="2"/>
      <c r="K1884" s="2">
        <v>1</v>
      </c>
      <c r="L1884" s="2" t="s">
        <v>38</v>
      </c>
      <c r="M1884" s="4">
        <v>10204.92</v>
      </c>
      <c r="N1884" s="4">
        <v>12450</v>
      </c>
      <c r="O1884" s="4">
        <v>10204.92</v>
      </c>
      <c r="P1884" s="4">
        <v>12450</v>
      </c>
    </row>
    <row r="1885" spans="1:16" x14ac:dyDescent="0.25">
      <c r="A1885" s="2" t="s">
        <v>7217</v>
      </c>
      <c r="B1885" s="3">
        <v>46244</v>
      </c>
      <c r="C1885" s="2" t="s">
        <v>40</v>
      </c>
      <c r="D1885" s="2" t="s">
        <v>18</v>
      </c>
      <c r="E1885" s="2" t="s">
        <v>4334</v>
      </c>
      <c r="F1885" s="3">
        <v>46261</v>
      </c>
      <c r="G1885" s="2">
        <v>34</v>
      </c>
      <c r="H1885" s="2" t="s">
        <v>7257</v>
      </c>
      <c r="I1885" s="2" t="s">
        <v>7255</v>
      </c>
      <c r="J1885" s="2"/>
      <c r="K1885" s="2">
        <v>3</v>
      </c>
      <c r="L1885" s="2" t="s">
        <v>38</v>
      </c>
      <c r="M1885" s="4">
        <v>10204.92</v>
      </c>
      <c r="N1885" s="4">
        <v>12450</v>
      </c>
      <c r="O1885" s="4">
        <v>30614.76</v>
      </c>
      <c r="P1885" s="4">
        <v>37350.01</v>
      </c>
    </row>
    <row r="1886" spans="1:16" x14ac:dyDescent="0.25">
      <c r="A1886" s="2" t="s">
        <v>7217</v>
      </c>
      <c r="B1886" s="3">
        <v>46244</v>
      </c>
      <c r="C1886" s="2" t="s">
        <v>40</v>
      </c>
      <c r="D1886" s="2" t="s">
        <v>18</v>
      </c>
      <c r="E1886" s="2" t="s">
        <v>4334</v>
      </c>
      <c r="F1886" s="3">
        <v>46261</v>
      </c>
      <c r="G1886" s="2">
        <v>35</v>
      </c>
      <c r="H1886" s="2" t="s">
        <v>7258</v>
      </c>
      <c r="I1886" s="2" t="s">
        <v>7259</v>
      </c>
      <c r="J1886" s="2"/>
      <c r="K1886" s="2">
        <v>2</v>
      </c>
      <c r="L1886" s="2" t="s">
        <v>38</v>
      </c>
      <c r="M1886" s="4">
        <v>11480.54</v>
      </c>
      <c r="N1886" s="4">
        <v>14006.26</v>
      </c>
      <c r="O1886" s="4">
        <v>22961.08</v>
      </c>
      <c r="P1886" s="4">
        <v>28012.52</v>
      </c>
    </row>
    <row r="1887" spans="1:16" x14ac:dyDescent="0.25">
      <c r="A1887" s="2" t="s">
        <v>7217</v>
      </c>
      <c r="B1887" s="3">
        <v>46244</v>
      </c>
      <c r="C1887" s="2" t="s">
        <v>40</v>
      </c>
      <c r="D1887" s="2" t="s">
        <v>18</v>
      </c>
      <c r="E1887" s="2" t="s">
        <v>4334</v>
      </c>
      <c r="F1887" s="3">
        <v>46261</v>
      </c>
      <c r="G1887" s="2">
        <v>36</v>
      </c>
      <c r="H1887" s="2" t="s">
        <v>7260</v>
      </c>
      <c r="I1887" s="2"/>
      <c r="J1887" s="2"/>
      <c r="K1887" s="2">
        <v>1</v>
      </c>
      <c r="L1887" s="2" t="s">
        <v>38</v>
      </c>
      <c r="M1887" s="4">
        <v>375</v>
      </c>
      <c r="N1887" s="4">
        <v>457.5</v>
      </c>
      <c r="O1887" s="4">
        <v>375</v>
      </c>
      <c r="P1887" s="4">
        <v>457.5</v>
      </c>
    </row>
    <row r="1888" spans="1:16" x14ac:dyDescent="0.25">
      <c r="A1888" s="2" t="s">
        <v>7217</v>
      </c>
      <c r="B1888" s="3">
        <v>46244</v>
      </c>
      <c r="C1888" s="2" t="s">
        <v>40</v>
      </c>
      <c r="D1888" s="2" t="s">
        <v>18</v>
      </c>
      <c r="E1888" s="2" t="s">
        <v>4334</v>
      </c>
      <c r="F1888" s="3">
        <v>46261</v>
      </c>
      <c r="G1888" s="2">
        <v>37</v>
      </c>
      <c r="H1888" s="2" t="s">
        <v>7261</v>
      </c>
      <c r="I1888" s="2"/>
      <c r="J1888" s="2"/>
      <c r="K1888" s="2">
        <v>4</v>
      </c>
      <c r="L1888" s="2" t="s">
        <v>38</v>
      </c>
      <c r="M1888" s="4">
        <v>388.88</v>
      </c>
      <c r="N1888" s="4">
        <v>474.43</v>
      </c>
      <c r="O1888" s="4">
        <v>1555.52</v>
      </c>
      <c r="P1888" s="4">
        <v>1897.73</v>
      </c>
    </row>
    <row r="1889" spans="1:16" x14ac:dyDescent="0.25">
      <c r="A1889" s="2" t="s">
        <v>7217</v>
      </c>
      <c r="B1889" s="3">
        <v>46244</v>
      </c>
      <c r="C1889" s="2" t="s">
        <v>40</v>
      </c>
      <c r="D1889" s="2" t="s">
        <v>18</v>
      </c>
      <c r="E1889" s="2" t="s">
        <v>4334</v>
      </c>
      <c r="F1889" s="3">
        <v>46261</v>
      </c>
      <c r="G1889" s="2">
        <v>38</v>
      </c>
      <c r="H1889" s="2" t="s">
        <v>7262</v>
      </c>
      <c r="I1889" s="2"/>
      <c r="J1889" s="2"/>
      <c r="K1889" s="2">
        <v>1</v>
      </c>
      <c r="L1889" s="2" t="s">
        <v>38</v>
      </c>
      <c r="M1889" s="4">
        <v>453.09</v>
      </c>
      <c r="N1889" s="4">
        <v>552.77</v>
      </c>
      <c r="O1889" s="4">
        <v>453.09</v>
      </c>
      <c r="P1889" s="4">
        <v>552.77</v>
      </c>
    </row>
    <row r="1890" spans="1:16" x14ac:dyDescent="0.25">
      <c r="A1890" s="2" t="s">
        <v>7217</v>
      </c>
      <c r="B1890" s="3">
        <v>46244</v>
      </c>
      <c r="C1890" s="2" t="s">
        <v>40</v>
      </c>
      <c r="D1890" s="2" t="s">
        <v>18</v>
      </c>
      <c r="E1890" s="2" t="s">
        <v>4334</v>
      </c>
      <c r="F1890" s="3">
        <v>46261</v>
      </c>
      <c r="G1890" s="2">
        <v>39</v>
      </c>
      <c r="H1890" s="2" t="s">
        <v>7263</v>
      </c>
      <c r="I1890" s="2"/>
      <c r="J1890" s="2"/>
      <c r="K1890" s="2">
        <v>1</v>
      </c>
      <c r="L1890" s="2" t="s">
        <v>38</v>
      </c>
      <c r="M1890" s="4">
        <v>2997.45</v>
      </c>
      <c r="N1890" s="4">
        <v>3656.89</v>
      </c>
      <c r="O1890" s="4">
        <v>2997.45</v>
      </c>
      <c r="P1890" s="4">
        <v>3656.89</v>
      </c>
    </row>
    <row r="1891" spans="1:16" x14ac:dyDescent="0.25">
      <c r="A1891" s="2" t="s">
        <v>7217</v>
      </c>
      <c r="B1891" s="3">
        <v>46244</v>
      </c>
      <c r="C1891" s="2" t="s">
        <v>40</v>
      </c>
      <c r="D1891" s="2" t="s">
        <v>18</v>
      </c>
      <c r="E1891" s="2" t="s">
        <v>4334</v>
      </c>
      <c r="F1891" s="3">
        <v>46261</v>
      </c>
      <c r="G1891" s="2">
        <v>40</v>
      </c>
      <c r="H1891" s="2" t="s">
        <v>7264</v>
      </c>
      <c r="I1891" s="2"/>
      <c r="J1891" s="2"/>
      <c r="K1891" s="2">
        <v>4</v>
      </c>
      <c r="L1891" s="2" t="s">
        <v>38</v>
      </c>
      <c r="M1891" s="4">
        <v>2815.16</v>
      </c>
      <c r="N1891" s="4">
        <v>3434.5</v>
      </c>
      <c r="O1891" s="4">
        <v>11260.64</v>
      </c>
      <c r="P1891" s="4">
        <v>13737.98</v>
      </c>
    </row>
    <row r="1892" spans="1:16" x14ac:dyDescent="0.25">
      <c r="A1892" s="2" t="s">
        <v>7217</v>
      </c>
      <c r="B1892" s="3">
        <v>46244</v>
      </c>
      <c r="C1892" s="2" t="s">
        <v>40</v>
      </c>
      <c r="D1892" s="2" t="s">
        <v>18</v>
      </c>
      <c r="E1892" s="2" t="s">
        <v>4334</v>
      </c>
      <c r="F1892" s="3">
        <v>46261</v>
      </c>
      <c r="G1892" s="2">
        <v>41</v>
      </c>
      <c r="H1892" s="2" t="s">
        <v>7265</v>
      </c>
      <c r="I1892" s="2"/>
      <c r="J1892" s="2"/>
      <c r="K1892" s="2">
        <v>2</v>
      </c>
      <c r="L1892" s="2" t="s">
        <v>38</v>
      </c>
      <c r="M1892" s="4">
        <v>1186.47</v>
      </c>
      <c r="N1892" s="4">
        <v>1447.5</v>
      </c>
      <c r="O1892" s="4">
        <v>2372.94</v>
      </c>
      <c r="P1892" s="4">
        <v>2894.99</v>
      </c>
    </row>
    <row r="1893" spans="1:16" x14ac:dyDescent="0.25">
      <c r="A1893" s="2" t="s">
        <v>7217</v>
      </c>
      <c r="B1893" s="3">
        <v>46244</v>
      </c>
      <c r="C1893" s="2" t="s">
        <v>40</v>
      </c>
      <c r="D1893" s="2" t="s">
        <v>18</v>
      </c>
      <c r="E1893" s="2" t="s">
        <v>4334</v>
      </c>
      <c r="F1893" s="3">
        <v>46261</v>
      </c>
      <c r="G1893" s="2">
        <v>42</v>
      </c>
      <c r="H1893" s="2" t="s">
        <v>7266</v>
      </c>
      <c r="I1893" s="2"/>
      <c r="J1893" s="2"/>
      <c r="K1893" s="2">
        <v>15</v>
      </c>
      <c r="L1893" s="2" t="s">
        <v>38</v>
      </c>
      <c r="M1893" s="4">
        <v>26454.75</v>
      </c>
      <c r="N1893" s="4">
        <v>32274.799999999999</v>
      </c>
      <c r="O1893" s="4">
        <v>396821.25</v>
      </c>
      <c r="P1893" s="4">
        <v>484121.93</v>
      </c>
    </row>
    <row r="1894" spans="1:16" x14ac:dyDescent="0.25">
      <c r="A1894" s="2" t="s">
        <v>7217</v>
      </c>
      <c r="B1894" s="3">
        <v>46244</v>
      </c>
      <c r="C1894" s="2" t="s">
        <v>40</v>
      </c>
      <c r="D1894" s="2" t="s">
        <v>18</v>
      </c>
      <c r="E1894" s="2" t="s">
        <v>4334</v>
      </c>
      <c r="F1894" s="3">
        <v>46261</v>
      </c>
      <c r="G1894" s="2">
        <v>43</v>
      </c>
      <c r="H1894" s="2" t="s">
        <v>7267</v>
      </c>
      <c r="I1894" s="2"/>
      <c r="J1894" s="2"/>
      <c r="K1894" s="2">
        <v>1</v>
      </c>
      <c r="L1894" s="2" t="s">
        <v>38</v>
      </c>
      <c r="M1894" s="4">
        <v>42.72</v>
      </c>
      <c r="N1894" s="4">
        <v>52.12</v>
      </c>
      <c r="O1894" s="4">
        <v>42.72</v>
      </c>
      <c r="P1894" s="4">
        <v>52.12</v>
      </c>
    </row>
    <row r="1895" spans="1:16" x14ac:dyDescent="0.25">
      <c r="A1895" s="2" t="s">
        <v>7217</v>
      </c>
      <c r="B1895" s="3">
        <v>46244</v>
      </c>
      <c r="C1895" s="2" t="s">
        <v>40</v>
      </c>
      <c r="D1895" s="2" t="s">
        <v>18</v>
      </c>
      <c r="E1895" s="2" t="s">
        <v>4334</v>
      </c>
      <c r="F1895" s="3">
        <v>46261</v>
      </c>
      <c r="G1895" s="2">
        <v>44</v>
      </c>
      <c r="H1895" s="2" t="s">
        <v>7268</v>
      </c>
      <c r="I1895" s="2"/>
      <c r="J1895" s="2"/>
      <c r="K1895" s="2">
        <v>4</v>
      </c>
      <c r="L1895" s="2" t="s">
        <v>38</v>
      </c>
      <c r="M1895" s="4">
        <v>4950</v>
      </c>
      <c r="N1895" s="4">
        <v>6039</v>
      </c>
      <c r="O1895" s="4">
        <v>19800</v>
      </c>
      <c r="P1895" s="4">
        <v>24156</v>
      </c>
    </row>
    <row r="1896" spans="1:16" x14ac:dyDescent="0.25">
      <c r="A1896" s="2" t="s">
        <v>7217</v>
      </c>
      <c r="B1896" s="3">
        <v>46244</v>
      </c>
      <c r="C1896" s="2" t="s">
        <v>40</v>
      </c>
      <c r="D1896" s="2" t="s">
        <v>18</v>
      </c>
      <c r="E1896" s="2" t="s">
        <v>4334</v>
      </c>
      <c r="F1896" s="3">
        <v>46261</v>
      </c>
      <c r="G1896" s="2">
        <v>45</v>
      </c>
      <c r="H1896" s="2" t="s">
        <v>7269</v>
      </c>
      <c r="I1896" s="2"/>
      <c r="J1896" s="2"/>
      <c r="K1896" s="2">
        <v>4</v>
      </c>
      <c r="L1896" s="2" t="s">
        <v>38</v>
      </c>
      <c r="M1896" s="4">
        <v>486</v>
      </c>
      <c r="N1896" s="4">
        <v>592.91999999999996</v>
      </c>
      <c r="O1896" s="4">
        <v>1944</v>
      </c>
      <c r="P1896" s="4">
        <v>2371.6799999999998</v>
      </c>
    </row>
    <row r="1897" spans="1:16" x14ac:dyDescent="0.25">
      <c r="A1897" s="2" t="s">
        <v>7217</v>
      </c>
      <c r="B1897" s="3">
        <v>46244</v>
      </c>
      <c r="C1897" s="2" t="s">
        <v>40</v>
      </c>
      <c r="D1897" s="2" t="s">
        <v>18</v>
      </c>
      <c r="E1897" s="2" t="s">
        <v>4334</v>
      </c>
      <c r="F1897" s="3">
        <v>46261</v>
      </c>
      <c r="G1897" s="2">
        <v>46</v>
      </c>
      <c r="H1897" s="2" t="s">
        <v>7143</v>
      </c>
      <c r="I1897" s="2"/>
      <c r="J1897" s="2"/>
      <c r="K1897" s="2">
        <v>4.82</v>
      </c>
      <c r="L1897" s="2" t="s">
        <v>21</v>
      </c>
      <c r="M1897" s="4">
        <v>183</v>
      </c>
      <c r="N1897" s="4">
        <v>223.26</v>
      </c>
      <c r="O1897" s="4">
        <v>882.06</v>
      </c>
      <c r="P1897" s="4">
        <v>1076.1099999999999</v>
      </c>
    </row>
    <row r="1898" spans="1:16" x14ac:dyDescent="0.25">
      <c r="A1898" s="2" t="s">
        <v>7217</v>
      </c>
      <c r="B1898" s="3">
        <v>46244</v>
      </c>
      <c r="C1898" s="2" t="s">
        <v>40</v>
      </c>
      <c r="D1898" s="2" t="s">
        <v>18</v>
      </c>
      <c r="E1898" s="2" t="s">
        <v>4334</v>
      </c>
      <c r="F1898" s="3">
        <v>46261</v>
      </c>
      <c r="G1898" s="2">
        <v>47</v>
      </c>
      <c r="H1898" s="2" t="s">
        <v>7270</v>
      </c>
      <c r="I1898" s="2"/>
      <c r="J1898" s="2"/>
      <c r="K1898" s="2">
        <v>60</v>
      </c>
      <c r="L1898" s="2" t="s">
        <v>21</v>
      </c>
      <c r="M1898" s="4">
        <v>1950</v>
      </c>
      <c r="N1898" s="4">
        <v>2379</v>
      </c>
      <c r="O1898" s="4">
        <v>117000</v>
      </c>
      <c r="P1898" s="4">
        <v>142740</v>
      </c>
    </row>
    <row r="1899" spans="1:16" x14ac:dyDescent="0.25">
      <c r="A1899" s="2" t="s">
        <v>7217</v>
      </c>
      <c r="B1899" s="3">
        <v>46244</v>
      </c>
      <c r="C1899" s="2" t="s">
        <v>40</v>
      </c>
      <c r="D1899" s="2" t="s">
        <v>18</v>
      </c>
      <c r="E1899" s="2" t="s">
        <v>4334</v>
      </c>
      <c r="F1899" s="3">
        <v>46261</v>
      </c>
      <c r="G1899" s="2">
        <v>48</v>
      </c>
      <c r="H1899" s="2" t="s">
        <v>7271</v>
      </c>
      <c r="I1899" s="2"/>
      <c r="J1899" s="2"/>
      <c r="K1899" s="2">
        <v>10</v>
      </c>
      <c r="L1899" s="2" t="s">
        <v>21</v>
      </c>
      <c r="M1899" s="4">
        <v>354</v>
      </c>
      <c r="N1899" s="4">
        <v>431.88</v>
      </c>
      <c r="O1899" s="4">
        <v>3540</v>
      </c>
      <c r="P1899" s="4">
        <v>4318.8</v>
      </c>
    </row>
    <row r="1900" spans="1:16" x14ac:dyDescent="0.25">
      <c r="A1900" s="2" t="s">
        <v>7217</v>
      </c>
      <c r="B1900" s="3">
        <v>46244</v>
      </c>
      <c r="C1900" s="2" t="s">
        <v>40</v>
      </c>
      <c r="D1900" s="2" t="s">
        <v>18</v>
      </c>
      <c r="E1900" s="2" t="s">
        <v>4334</v>
      </c>
      <c r="F1900" s="3">
        <v>46261</v>
      </c>
      <c r="G1900" s="2">
        <v>49</v>
      </c>
      <c r="H1900" s="2" t="s">
        <v>7272</v>
      </c>
      <c r="I1900" s="2"/>
      <c r="J1900" s="2"/>
      <c r="K1900" s="2">
        <v>10</v>
      </c>
      <c r="L1900" s="2" t="s">
        <v>21</v>
      </c>
      <c r="M1900" s="4">
        <v>926.25</v>
      </c>
      <c r="N1900" s="4">
        <v>1130.03</v>
      </c>
      <c r="O1900" s="4">
        <v>9262.5</v>
      </c>
      <c r="P1900" s="4">
        <v>11300.25</v>
      </c>
    </row>
    <row r="1901" spans="1:16" x14ac:dyDescent="0.25">
      <c r="A1901" s="2" t="s">
        <v>7217</v>
      </c>
      <c r="B1901" s="3">
        <v>46244</v>
      </c>
      <c r="C1901" s="2" t="s">
        <v>40</v>
      </c>
      <c r="D1901" s="2" t="s">
        <v>18</v>
      </c>
      <c r="E1901" s="2" t="s">
        <v>4334</v>
      </c>
      <c r="F1901" s="3">
        <v>46261</v>
      </c>
      <c r="G1901" s="2">
        <v>50</v>
      </c>
      <c r="H1901" s="2" t="s">
        <v>7273</v>
      </c>
      <c r="I1901" s="2"/>
      <c r="J1901" s="2"/>
      <c r="K1901" s="2">
        <v>3</v>
      </c>
      <c r="L1901" s="2" t="s">
        <v>21</v>
      </c>
      <c r="M1901" s="4">
        <v>177.65</v>
      </c>
      <c r="N1901" s="4">
        <v>216.73</v>
      </c>
      <c r="O1901" s="4">
        <v>532.95000000000005</v>
      </c>
      <c r="P1901" s="4">
        <v>650.20000000000005</v>
      </c>
    </row>
    <row r="1902" spans="1:16" x14ac:dyDescent="0.25">
      <c r="A1902" s="2" t="s">
        <v>7217</v>
      </c>
      <c r="B1902" s="3">
        <v>46244</v>
      </c>
      <c r="C1902" s="2" t="s">
        <v>40</v>
      </c>
      <c r="D1902" s="2" t="s">
        <v>18</v>
      </c>
      <c r="E1902" s="2" t="s">
        <v>4334</v>
      </c>
      <c r="F1902" s="3">
        <v>46261</v>
      </c>
      <c r="G1902" s="2">
        <v>51</v>
      </c>
      <c r="H1902" s="2" t="s">
        <v>7274</v>
      </c>
      <c r="I1902" s="2"/>
      <c r="J1902" s="2"/>
      <c r="K1902" s="2">
        <v>5</v>
      </c>
      <c r="L1902" s="2" t="s">
        <v>38</v>
      </c>
      <c r="M1902" s="4">
        <v>32.729999999999997</v>
      </c>
      <c r="N1902" s="4">
        <v>39.93</v>
      </c>
      <c r="O1902" s="4">
        <v>163.65</v>
      </c>
      <c r="P1902" s="4">
        <v>199.65</v>
      </c>
    </row>
    <row r="1903" spans="1:16" x14ac:dyDescent="0.25">
      <c r="A1903" s="2" t="s">
        <v>7217</v>
      </c>
      <c r="B1903" s="3">
        <v>46244</v>
      </c>
      <c r="C1903" s="2" t="s">
        <v>40</v>
      </c>
      <c r="D1903" s="2" t="s">
        <v>18</v>
      </c>
      <c r="E1903" s="2" t="s">
        <v>4334</v>
      </c>
      <c r="F1903" s="3">
        <v>46261</v>
      </c>
      <c r="G1903" s="2">
        <v>52</v>
      </c>
      <c r="H1903" s="2" t="s">
        <v>7275</v>
      </c>
      <c r="I1903" s="2"/>
      <c r="J1903" s="2"/>
      <c r="K1903" s="2">
        <v>2</v>
      </c>
      <c r="L1903" s="2" t="s">
        <v>38</v>
      </c>
      <c r="M1903" s="4">
        <v>0</v>
      </c>
      <c r="N1903" s="4">
        <v>0</v>
      </c>
      <c r="O1903" s="4">
        <v>0</v>
      </c>
      <c r="P1903" s="4">
        <v>0</v>
      </c>
    </row>
    <row r="1904" spans="1:16" x14ac:dyDescent="0.25">
      <c r="A1904" s="2" t="s">
        <v>7217</v>
      </c>
      <c r="B1904" s="3">
        <v>46244</v>
      </c>
      <c r="C1904" s="2" t="s">
        <v>40</v>
      </c>
      <c r="D1904" s="2" t="s">
        <v>18</v>
      </c>
      <c r="E1904" s="2" t="s">
        <v>4334</v>
      </c>
      <c r="F1904" s="3">
        <v>46261</v>
      </c>
      <c r="G1904" s="2">
        <v>53</v>
      </c>
      <c r="H1904" s="2" t="s">
        <v>7276</v>
      </c>
      <c r="I1904" s="2"/>
      <c r="J1904" s="2"/>
      <c r="K1904" s="2">
        <v>4</v>
      </c>
      <c r="L1904" s="2" t="s">
        <v>38</v>
      </c>
      <c r="M1904" s="4">
        <v>15672.75</v>
      </c>
      <c r="N1904" s="4">
        <v>19120.759999999998</v>
      </c>
      <c r="O1904" s="4">
        <v>62691</v>
      </c>
      <c r="P1904" s="4">
        <v>76483.02</v>
      </c>
    </row>
    <row r="1905" spans="1:16" x14ac:dyDescent="0.25">
      <c r="A1905" s="2" t="s">
        <v>7217</v>
      </c>
      <c r="B1905" s="3">
        <v>46244</v>
      </c>
      <c r="C1905" s="2" t="s">
        <v>40</v>
      </c>
      <c r="D1905" s="2" t="s">
        <v>18</v>
      </c>
      <c r="E1905" s="2" t="s">
        <v>4334</v>
      </c>
      <c r="F1905" s="3">
        <v>46261</v>
      </c>
      <c r="G1905" s="2">
        <v>54</v>
      </c>
      <c r="H1905" s="2" t="s">
        <v>7277</v>
      </c>
      <c r="I1905" s="2"/>
      <c r="J1905" s="2"/>
      <c r="K1905" s="2">
        <v>2</v>
      </c>
      <c r="L1905" s="2" t="s">
        <v>38</v>
      </c>
      <c r="M1905" s="4">
        <v>9553.1</v>
      </c>
      <c r="N1905" s="4">
        <v>11654.78</v>
      </c>
      <c r="O1905" s="4">
        <v>19106.2</v>
      </c>
      <c r="P1905" s="4">
        <v>23309.56</v>
      </c>
    </row>
    <row r="1906" spans="1:16" x14ac:dyDescent="0.25">
      <c r="A1906" s="2" t="s">
        <v>7217</v>
      </c>
      <c r="B1906" s="3">
        <v>46244</v>
      </c>
      <c r="C1906" s="2" t="s">
        <v>40</v>
      </c>
      <c r="D1906" s="2" t="s">
        <v>18</v>
      </c>
      <c r="E1906" s="2" t="s">
        <v>4334</v>
      </c>
      <c r="F1906" s="3">
        <v>46261</v>
      </c>
      <c r="G1906" s="2">
        <v>55</v>
      </c>
      <c r="H1906" s="2" t="s">
        <v>7278</v>
      </c>
      <c r="I1906" s="2"/>
      <c r="J1906" s="2"/>
      <c r="K1906" s="2">
        <v>60</v>
      </c>
      <c r="L1906" s="2" t="s">
        <v>320</v>
      </c>
      <c r="M1906" s="4">
        <v>0</v>
      </c>
      <c r="N1906" s="4">
        <v>0</v>
      </c>
      <c r="O1906" s="4">
        <v>0</v>
      </c>
      <c r="P1906" s="4">
        <v>0</v>
      </c>
    </row>
    <row r="1907" spans="1:16" x14ac:dyDescent="0.25">
      <c r="A1907" s="2" t="s">
        <v>7217</v>
      </c>
      <c r="B1907" s="3">
        <v>46244</v>
      </c>
      <c r="C1907" s="2" t="s">
        <v>40</v>
      </c>
      <c r="D1907" s="2" t="s">
        <v>18</v>
      </c>
      <c r="E1907" s="2" t="s">
        <v>4334</v>
      </c>
      <c r="F1907" s="3">
        <v>46261</v>
      </c>
      <c r="G1907" s="2">
        <v>56</v>
      </c>
      <c r="H1907" s="2" t="s">
        <v>7279</v>
      </c>
      <c r="I1907" s="2"/>
      <c r="J1907" s="2"/>
      <c r="K1907" s="2">
        <v>30</v>
      </c>
      <c r="L1907" s="2" t="s">
        <v>21</v>
      </c>
      <c r="M1907" s="4">
        <v>77.510000000000005</v>
      </c>
      <c r="N1907" s="4">
        <v>94.56</v>
      </c>
      <c r="O1907" s="4">
        <v>2325.3000000000002</v>
      </c>
      <c r="P1907" s="4">
        <v>2836.87</v>
      </c>
    </row>
    <row r="1908" spans="1:16" x14ac:dyDescent="0.25">
      <c r="A1908" s="2" t="s">
        <v>7217</v>
      </c>
      <c r="B1908" s="3">
        <v>46244</v>
      </c>
      <c r="C1908" s="2" t="s">
        <v>40</v>
      </c>
      <c r="D1908" s="2" t="s">
        <v>18</v>
      </c>
      <c r="E1908" s="2" t="s">
        <v>4334</v>
      </c>
      <c r="F1908" s="3">
        <v>46261</v>
      </c>
      <c r="G1908" s="2">
        <v>57</v>
      </c>
      <c r="H1908" s="2" t="s">
        <v>7280</v>
      </c>
      <c r="I1908" s="2"/>
      <c r="J1908" s="2"/>
      <c r="K1908" s="2">
        <v>2</v>
      </c>
      <c r="L1908" s="2" t="s">
        <v>38</v>
      </c>
      <c r="M1908" s="4">
        <v>96300</v>
      </c>
      <c r="N1908" s="4">
        <v>117486</v>
      </c>
      <c r="O1908" s="4">
        <v>192600</v>
      </c>
      <c r="P1908" s="4">
        <v>234972</v>
      </c>
    </row>
    <row r="1909" spans="1:16" x14ac:dyDescent="0.25">
      <c r="A1909" s="2" t="s">
        <v>7217</v>
      </c>
      <c r="B1909" s="3">
        <v>46244</v>
      </c>
      <c r="C1909" s="2" t="s">
        <v>40</v>
      </c>
      <c r="D1909" s="2" t="s">
        <v>18</v>
      </c>
      <c r="E1909" s="2" t="s">
        <v>4334</v>
      </c>
      <c r="F1909" s="3">
        <v>46261</v>
      </c>
      <c r="G1909" s="2">
        <v>58</v>
      </c>
      <c r="H1909" s="2" t="s">
        <v>7281</v>
      </c>
      <c r="I1909" s="2"/>
      <c r="J1909" s="2"/>
      <c r="K1909" s="2">
        <v>3</v>
      </c>
      <c r="L1909" s="2" t="s">
        <v>38</v>
      </c>
      <c r="M1909" s="4">
        <v>105210</v>
      </c>
      <c r="N1909" s="4">
        <v>128356.2</v>
      </c>
      <c r="O1909" s="4">
        <v>315630</v>
      </c>
      <c r="P1909" s="4">
        <v>385068.6</v>
      </c>
    </row>
    <row r="1910" spans="1:16" x14ac:dyDescent="0.25">
      <c r="A1910" s="2" t="s">
        <v>7217</v>
      </c>
      <c r="B1910" s="3">
        <v>46244</v>
      </c>
      <c r="C1910" s="2" t="s">
        <v>40</v>
      </c>
      <c r="D1910" s="2" t="s">
        <v>18</v>
      </c>
      <c r="E1910" s="2" t="s">
        <v>4334</v>
      </c>
      <c r="F1910" s="3">
        <v>46261</v>
      </c>
      <c r="G1910" s="2">
        <v>59</v>
      </c>
      <c r="H1910" s="2" t="s">
        <v>7282</v>
      </c>
      <c r="I1910" s="2"/>
      <c r="J1910" s="2"/>
      <c r="K1910" s="2">
        <v>2</v>
      </c>
      <c r="L1910" s="2" t="s">
        <v>38</v>
      </c>
      <c r="M1910" s="4">
        <v>153867</v>
      </c>
      <c r="N1910" s="4">
        <v>187717.74</v>
      </c>
      <c r="O1910" s="4">
        <v>307734</v>
      </c>
      <c r="P1910" s="4">
        <v>375435.48</v>
      </c>
    </row>
    <row r="1911" spans="1:16" x14ac:dyDescent="0.25">
      <c r="A1911" s="2" t="s">
        <v>7283</v>
      </c>
      <c r="B1911" s="3">
        <v>46244</v>
      </c>
      <c r="C1911" s="2" t="s">
        <v>40</v>
      </c>
      <c r="D1911" s="2" t="s">
        <v>18</v>
      </c>
      <c r="E1911" s="2" t="s">
        <v>4334</v>
      </c>
      <c r="F1911" s="3">
        <v>46261</v>
      </c>
      <c r="G1911" s="2">
        <v>1</v>
      </c>
      <c r="H1911" s="2" t="s">
        <v>7284</v>
      </c>
      <c r="I1911" s="2"/>
      <c r="J1911" s="2"/>
      <c r="K1911" s="2">
        <v>21</v>
      </c>
      <c r="L1911" s="2" t="s">
        <v>38</v>
      </c>
      <c r="M1911" s="4">
        <v>798.17</v>
      </c>
      <c r="N1911" s="4">
        <v>973.77</v>
      </c>
      <c r="O1911" s="4">
        <v>16761.57</v>
      </c>
      <c r="P1911" s="4">
        <v>20449.12</v>
      </c>
    </row>
    <row r="1912" spans="1:16" x14ac:dyDescent="0.25">
      <c r="A1912" s="2" t="s">
        <v>7283</v>
      </c>
      <c r="B1912" s="3">
        <v>46244</v>
      </c>
      <c r="C1912" s="2" t="s">
        <v>40</v>
      </c>
      <c r="D1912" s="2" t="s">
        <v>18</v>
      </c>
      <c r="E1912" s="2" t="s">
        <v>4334</v>
      </c>
      <c r="F1912" s="3">
        <v>46261</v>
      </c>
      <c r="G1912" s="2">
        <v>2</v>
      </c>
      <c r="H1912" s="2" t="s">
        <v>7285</v>
      </c>
      <c r="I1912" s="2"/>
      <c r="J1912" s="2"/>
      <c r="K1912" s="2">
        <v>200</v>
      </c>
      <c r="L1912" s="2" t="s">
        <v>38</v>
      </c>
      <c r="M1912" s="4">
        <v>29.88</v>
      </c>
      <c r="N1912" s="4">
        <v>36.450000000000003</v>
      </c>
      <c r="O1912" s="4">
        <v>5976</v>
      </c>
      <c r="P1912" s="4">
        <v>7290.72</v>
      </c>
    </row>
    <row r="1913" spans="1:16" x14ac:dyDescent="0.25">
      <c r="A1913" s="2" t="s">
        <v>7283</v>
      </c>
      <c r="B1913" s="3">
        <v>46244</v>
      </c>
      <c r="C1913" s="2" t="s">
        <v>40</v>
      </c>
      <c r="D1913" s="2" t="s">
        <v>18</v>
      </c>
      <c r="E1913" s="2" t="s">
        <v>4334</v>
      </c>
      <c r="F1913" s="3">
        <v>46261</v>
      </c>
      <c r="G1913" s="2">
        <v>3</v>
      </c>
      <c r="H1913" s="2" t="s">
        <v>7286</v>
      </c>
      <c r="I1913" s="2"/>
      <c r="J1913" s="2"/>
      <c r="K1913" s="2">
        <v>70</v>
      </c>
      <c r="L1913" s="2" t="s">
        <v>38</v>
      </c>
      <c r="M1913" s="4">
        <v>31.73</v>
      </c>
      <c r="N1913" s="4">
        <v>38.71</v>
      </c>
      <c r="O1913" s="4">
        <v>2221.1</v>
      </c>
      <c r="P1913" s="4">
        <v>2709.74</v>
      </c>
    </row>
    <row r="1914" spans="1:16" x14ac:dyDescent="0.25">
      <c r="A1914" s="2" t="s">
        <v>7283</v>
      </c>
      <c r="B1914" s="3">
        <v>46244</v>
      </c>
      <c r="C1914" s="2" t="s">
        <v>40</v>
      </c>
      <c r="D1914" s="2" t="s">
        <v>18</v>
      </c>
      <c r="E1914" s="2" t="s">
        <v>4334</v>
      </c>
      <c r="F1914" s="3">
        <v>46261</v>
      </c>
      <c r="G1914" s="2">
        <v>4</v>
      </c>
      <c r="H1914" s="2" t="s">
        <v>7287</v>
      </c>
      <c r="I1914" s="2"/>
      <c r="J1914" s="2"/>
      <c r="K1914" s="2">
        <v>7</v>
      </c>
      <c r="L1914" s="2" t="s">
        <v>38</v>
      </c>
      <c r="M1914" s="4">
        <v>71528.69</v>
      </c>
      <c r="N1914" s="4">
        <v>87265</v>
      </c>
      <c r="O1914" s="4">
        <v>500700.83</v>
      </c>
      <c r="P1914" s="4">
        <v>610855.01</v>
      </c>
    </row>
    <row r="1915" spans="1:16" x14ac:dyDescent="0.25">
      <c r="A1915" s="2" t="s">
        <v>7283</v>
      </c>
      <c r="B1915" s="3">
        <v>46244</v>
      </c>
      <c r="C1915" s="2" t="s">
        <v>40</v>
      </c>
      <c r="D1915" s="2" t="s">
        <v>18</v>
      </c>
      <c r="E1915" s="2" t="s">
        <v>4334</v>
      </c>
      <c r="F1915" s="3">
        <v>46261</v>
      </c>
      <c r="G1915" s="2">
        <v>5</v>
      </c>
      <c r="H1915" s="2" t="s">
        <v>7288</v>
      </c>
      <c r="I1915" s="2"/>
      <c r="J1915" s="2"/>
      <c r="K1915" s="2">
        <v>1</v>
      </c>
      <c r="L1915" s="2" t="s">
        <v>38</v>
      </c>
      <c r="M1915" s="4">
        <v>90204.92</v>
      </c>
      <c r="N1915" s="4">
        <v>110050</v>
      </c>
      <c r="O1915" s="4">
        <v>90204.92</v>
      </c>
      <c r="P1915" s="4">
        <v>110050</v>
      </c>
    </row>
    <row r="1916" spans="1:16" x14ac:dyDescent="0.25">
      <c r="A1916" s="2" t="s">
        <v>7283</v>
      </c>
      <c r="B1916" s="3">
        <v>46244</v>
      </c>
      <c r="C1916" s="2" t="s">
        <v>40</v>
      </c>
      <c r="D1916" s="2" t="s">
        <v>18</v>
      </c>
      <c r="E1916" s="2" t="s">
        <v>4334</v>
      </c>
      <c r="F1916" s="3">
        <v>46261</v>
      </c>
      <c r="G1916" s="2">
        <v>6</v>
      </c>
      <c r="H1916" s="2" t="s">
        <v>7289</v>
      </c>
      <c r="I1916" s="2"/>
      <c r="J1916" s="2"/>
      <c r="K1916" s="2">
        <v>1</v>
      </c>
      <c r="L1916" s="2" t="s">
        <v>38</v>
      </c>
      <c r="M1916" s="4">
        <v>93127.05</v>
      </c>
      <c r="N1916" s="4">
        <v>113615</v>
      </c>
      <c r="O1916" s="4">
        <v>93127.05</v>
      </c>
      <c r="P1916" s="4">
        <v>113615</v>
      </c>
    </row>
    <row r="1917" spans="1:16" x14ac:dyDescent="0.25">
      <c r="A1917" s="2" t="s">
        <v>7283</v>
      </c>
      <c r="B1917" s="3">
        <v>46244</v>
      </c>
      <c r="C1917" s="2" t="s">
        <v>40</v>
      </c>
      <c r="D1917" s="2" t="s">
        <v>18</v>
      </c>
      <c r="E1917" s="2" t="s">
        <v>4334</v>
      </c>
      <c r="F1917" s="3">
        <v>46261</v>
      </c>
      <c r="G1917" s="2">
        <v>7</v>
      </c>
      <c r="H1917" s="2" t="s">
        <v>7290</v>
      </c>
      <c r="I1917" s="2"/>
      <c r="J1917" s="2"/>
      <c r="K1917" s="2">
        <v>2</v>
      </c>
      <c r="L1917" s="2" t="s">
        <v>38</v>
      </c>
      <c r="M1917" s="4">
        <v>0</v>
      </c>
      <c r="N1917" s="4">
        <v>0</v>
      </c>
      <c r="O1917" s="4">
        <v>0</v>
      </c>
      <c r="P1917" s="4">
        <v>0</v>
      </c>
    </row>
    <row r="1918" spans="1:16" x14ac:dyDescent="0.25">
      <c r="A1918" s="2" t="s">
        <v>7283</v>
      </c>
      <c r="B1918" s="3">
        <v>46244</v>
      </c>
      <c r="C1918" s="2" t="s">
        <v>40</v>
      </c>
      <c r="D1918" s="2" t="s">
        <v>18</v>
      </c>
      <c r="E1918" s="2" t="s">
        <v>4334</v>
      </c>
      <c r="F1918" s="3">
        <v>46261</v>
      </c>
      <c r="G1918" s="2">
        <v>8</v>
      </c>
      <c r="H1918" s="2" t="s">
        <v>7291</v>
      </c>
      <c r="I1918" s="2"/>
      <c r="J1918" s="2"/>
      <c r="K1918" s="2">
        <v>1</v>
      </c>
      <c r="L1918" s="2" t="s">
        <v>38</v>
      </c>
      <c r="M1918" s="4">
        <v>0</v>
      </c>
      <c r="N1918" s="4">
        <v>0</v>
      </c>
      <c r="O1918" s="4">
        <v>0</v>
      </c>
      <c r="P1918" s="4">
        <v>0</v>
      </c>
    </row>
    <row r="1919" spans="1:16" x14ac:dyDescent="0.25">
      <c r="A1919" s="2" t="s">
        <v>7283</v>
      </c>
      <c r="B1919" s="3">
        <v>46244</v>
      </c>
      <c r="C1919" s="2" t="s">
        <v>40</v>
      </c>
      <c r="D1919" s="2" t="s">
        <v>18</v>
      </c>
      <c r="E1919" s="2" t="s">
        <v>4334</v>
      </c>
      <c r="F1919" s="3">
        <v>46261</v>
      </c>
      <c r="G1919" s="2">
        <v>9</v>
      </c>
      <c r="H1919" s="2" t="s">
        <v>7292</v>
      </c>
      <c r="I1919" s="2"/>
      <c r="J1919" s="2"/>
      <c r="K1919" s="2">
        <v>5</v>
      </c>
      <c r="L1919" s="2" t="s">
        <v>38</v>
      </c>
      <c r="M1919" s="4">
        <v>0</v>
      </c>
      <c r="N1919" s="4">
        <v>0</v>
      </c>
      <c r="O1919" s="4">
        <v>0</v>
      </c>
      <c r="P1919" s="4">
        <v>0</v>
      </c>
    </row>
    <row r="1920" spans="1:16" x14ac:dyDescent="0.25">
      <c r="A1920" s="2" t="s">
        <v>7283</v>
      </c>
      <c r="B1920" s="3">
        <v>46244</v>
      </c>
      <c r="C1920" s="2" t="s">
        <v>40</v>
      </c>
      <c r="D1920" s="2" t="s">
        <v>18</v>
      </c>
      <c r="E1920" s="2" t="s">
        <v>4334</v>
      </c>
      <c r="F1920" s="3">
        <v>46261</v>
      </c>
      <c r="G1920" s="2">
        <v>10</v>
      </c>
      <c r="H1920" s="2" t="s">
        <v>7293</v>
      </c>
      <c r="I1920" s="2"/>
      <c r="J1920" s="2"/>
      <c r="K1920" s="2">
        <v>4</v>
      </c>
      <c r="L1920" s="2" t="s">
        <v>38</v>
      </c>
      <c r="M1920" s="4">
        <v>0</v>
      </c>
      <c r="N1920" s="4">
        <v>0</v>
      </c>
      <c r="O1920" s="4">
        <v>0</v>
      </c>
      <c r="P1920" s="4">
        <v>0</v>
      </c>
    </row>
    <row r="1921" spans="1:16" x14ac:dyDescent="0.25">
      <c r="A1921" s="2" t="s">
        <v>7283</v>
      </c>
      <c r="B1921" s="3">
        <v>46244</v>
      </c>
      <c r="C1921" s="2" t="s">
        <v>40</v>
      </c>
      <c r="D1921" s="2" t="s">
        <v>18</v>
      </c>
      <c r="E1921" s="2" t="s">
        <v>4334</v>
      </c>
      <c r="F1921" s="3">
        <v>46261</v>
      </c>
      <c r="G1921" s="2">
        <v>11</v>
      </c>
      <c r="H1921" s="2" t="s">
        <v>7294</v>
      </c>
      <c r="I1921" s="2"/>
      <c r="J1921" s="2"/>
      <c r="K1921" s="2">
        <v>1</v>
      </c>
      <c r="L1921" s="2" t="s">
        <v>38</v>
      </c>
      <c r="M1921" s="4">
        <v>0</v>
      </c>
      <c r="N1921" s="4">
        <v>0</v>
      </c>
      <c r="O1921" s="4">
        <v>0</v>
      </c>
      <c r="P1921" s="4">
        <v>0</v>
      </c>
    </row>
    <row r="1922" spans="1:16" x14ac:dyDescent="0.25">
      <c r="A1922" s="2" t="s">
        <v>7283</v>
      </c>
      <c r="B1922" s="3">
        <v>46244</v>
      </c>
      <c r="C1922" s="2" t="s">
        <v>40</v>
      </c>
      <c r="D1922" s="2" t="s">
        <v>18</v>
      </c>
      <c r="E1922" s="2" t="s">
        <v>4334</v>
      </c>
      <c r="F1922" s="3">
        <v>46261</v>
      </c>
      <c r="G1922" s="2">
        <v>12</v>
      </c>
      <c r="H1922" s="2" t="s">
        <v>7295</v>
      </c>
      <c r="I1922" s="2"/>
      <c r="J1922" s="2"/>
      <c r="K1922" s="2">
        <v>2</v>
      </c>
      <c r="L1922" s="2" t="s">
        <v>38</v>
      </c>
      <c r="M1922" s="4">
        <v>0</v>
      </c>
      <c r="N1922" s="4">
        <v>0</v>
      </c>
      <c r="O1922" s="4">
        <v>0</v>
      </c>
      <c r="P1922" s="4">
        <v>0</v>
      </c>
    </row>
    <row r="1923" spans="1:16" x14ac:dyDescent="0.25">
      <c r="A1923" s="2" t="s">
        <v>7283</v>
      </c>
      <c r="B1923" s="3">
        <v>46244</v>
      </c>
      <c r="C1923" s="2" t="s">
        <v>40</v>
      </c>
      <c r="D1923" s="2" t="s">
        <v>18</v>
      </c>
      <c r="E1923" s="2" t="s">
        <v>4334</v>
      </c>
      <c r="F1923" s="3">
        <v>46261</v>
      </c>
      <c r="G1923" s="2">
        <v>13</v>
      </c>
      <c r="H1923" s="2" t="s">
        <v>7296</v>
      </c>
      <c r="I1923" s="2"/>
      <c r="J1923" s="2"/>
      <c r="K1923" s="2">
        <v>1</v>
      </c>
      <c r="L1923" s="2" t="s">
        <v>38</v>
      </c>
      <c r="M1923" s="4">
        <v>0</v>
      </c>
      <c r="N1923" s="4">
        <v>0</v>
      </c>
      <c r="O1923" s="4">
        <v>0</v>
      </c>
      <c r="P1923" s="4">
        <v>0</v>
      </c>
    </row>
    <row r="1924" spans="1:16" x14ac:dyDescent="0.25">
      <c r="A1924" s="2" t="s">
        <v>7283</v>
      </c>
      <c r="B1924" s="3">
        <v>46244</v>
      </c>
      <c r="C1924" s="2" t="s">
        <v>40</v>
      </c>
      <c r="D1924" s="2" t="s">
        <v>18</v>
      </c>
      <c r="E1924" s="2" t="s">
        <v>4334</v>
      </c>
      <c r="F1924" s="3">
        <v>46261</v>
      </c>
      <c r="G1924" s="2">
        <v>14</v>
      </c>
      <c r="H1924" s="2" t="s">
        <v>7297</v>
      </c>
      <c r="I1924" s="2"/>
      <c r="J1924" s="2"/>
      <c r="K1924" s="2">
        <v>1</v>
      </c>
      <c r="L1924" s="2" t="s">
        <v>38</v>
      </c>
      <c r="M1924" s="4">
        <v>0</v>
      </c>
      <c r="N1924" s="4">
        <v>0</v>
      </c>
      <c r="O1924" s="4">
        <v>0</v>
      </c>
      <c r="P1924" s="4">
        <v>0</v>
      </c>
    </row>
    <row r="1925" spans="1:16" x14ac:dyDescent="0.25">
      <c r="A1925" s="2" t="s">
        <v>7283</v>
      </c>
      <c r="B1925" s="3">
        <v>46244</v>
      </c>
      <c r="C1925" s="2" t="s">
        <v>40</v>
      </c>
      <c r="D1925" s="2" t="s">
        <v>18</v>
      </c>
      <c r="E1925" s="2" t="s">
        <v>4334</v>
      </c>
      <c r="F1925" s="3">
        <v>46261</v>
      </c>
      <c r="G1925" s="2">
        <v>15</v>
      </c>
      <c r="H1925" s="2" t="s">
        <v>7298</v>
      </c>
      <c r="I1925" s="2"/>
      <c r="J1925" s="2"/>
      <c r="K1925" s="2">
        <v>15</v>
      </c>
      <c r="L1925" s="2" t="s">
        <v>38</v>
      </c>
      <c r="M1925" s="4">
        <v>43450.82</v>
      </c>
      <c r="N1925" s="4">
        <v>53010</v>
      </c>
      <c r="O1925" s="4">
        <v>651762.30000000005</v>
      </c>
      <c r="P1925" s="4">
        <v>795150.01</v>
      </c>
    </row>
    <row r="1926" spans="1:16" x14ac:dyDescent="0.25">
      <c r="A1926" s="2" t="s">
        <v>7283</v>
      </c>
      <c r="B1926" s="3">
        <v>46244</v>
      </c>
      <c r="C1926" s="2" t="s">
        <v>40</v>
      </c>
      <c r="D1926" s="2" t="s">
        <v>18</v>
      </c>
      <c r="E1926" s="2" t="s">
        <v>4334</v>
      </c>
      <c r="F1926" s="3">
        <v>46261</v>
      </c>
      <c r="G1926" s="2">
        <v>16</v>
      </c>
      <c r="H1926" s="2" t="s">
        <v>7299</v>
      </c>
      <c r="I1926" s="2"/>
      <c r="J1926" s="2"/>
      <c r="K1926" s="2">
        <v>5</v>
      </c>
      <c r="L1926" s="2" t="s">
        <v>38</v>
      </c>
      <c r="M1926" s="4">
        <v>55012.29</v>
      </c>
      <c r="N1926" s="4">
        <v>67114.990000000005</v>
      </c>
      <c r="O1926" s="4">
        <v>275061.45</v>
      </c>
      <c r="P1926" s="4">
        <v>335574.97</v>
      </c>
    </row>
    <row r="1927" spans="1:16" x14ac:dyDescent="0.25">
      <c r="A1927" s="2" t="s">
        <v>7283</v>
      </c>
      <c r="B1927" s="3">
        <v>46244</v>
      </c>
      <c r="C1927" s="2" t="s">
        <v>40</v>
      </c>
      <c r="D1927" s="2" t="s">
        <v>18</v>
      </c>
      <c r="E1927" s="2" t="s">
        <v>4334</v>
      </c>
      <c r="F1927" s="3">
        <v>46261</v>
      </c>
      <c r="G1927" s="2">
        <v>17</v>
      </c>
      <c r="H1927" s="2" t="s">
        <v>7300</v>
      </c>
      <c r="I1927" s="2"/>
      <c r="J1927" s="2"/>
      <c r="K1927" s="2">
        <v>1</v>
      </c>
      <c r="L1927" s="2" t="s">
        <v>38</v>
      </c>
      <c r="M1927" s="4">
        <v>88553.279999999999</v>
      </c>
      <c r="N1927" s="4">
        <v>108035</v>
      </c>
      <c r="O1927" s="4">
        <v>88553.279999999999</v>
      </c>
      <c r="P1927" s="4">
        <v>108035</v>
      </c>
    </row>
    <row r="1928" spans="1:16" x14ac:dyDescent="0.25">
      <c r="A1928" s="2" t="s">
        <v>7283</v>
      </c>
      <c r="B1928" s="3">
        <v>46244</v>
      </c>
      <c r="C1928" s="2" t="s">
        <v>40</v>
      </c>
      <c r="D1928" s="2" t="s">
        <v>18</v>
      </c>
      <c r="E1928" s="2" t="s">
        <v>4334</v>
      </c>
      <c r="F1928" s="3">
        <v>46261</v>
      </c>
      <c r="G1928" s="2">
        <v>18</v>
      </c>
      <c r="H1928" s="2" t="s">
        <v>7301</v>
      </c>
      <c r="I1928" s="2"/>
      <c r="J1928" s="2"/>
      <c r="K1928" s="2">
        <v>4</v>
      </c>
      <c r="L1928" s="2" t="s">
        <v>38</v>
      </c>
      <c r="M1928" s="4">
        <v>23377.05</v>
      </c>
      <c r="N1928" s="4">
        <v>28520</v>
      </c>
      <c r="O1928" s="4">
        <v>93508.2</v>
      </c>
      <c r="P1928" s="4">
        <v>114080</v>
      </c>
    </row>
    <row r="1929" spans="1:16" x14ac:dyDescent="0.25">
      <c r="A1929" s="2" t="s">
        <v>7283</v>
      </c>
      <c r="B1929" s="3">
        <v>46244</v>
      </c>
      <c r="C1929" s="2" t="s">
        <v>40</v>
      </c>
      <c r="D1929" s="2" t="s">
        <v>18</v>
      </c>
      <c r="E1929" s="2" t="s">
        <v>4334</v>
      </c>
      <c r="F1929" s="3">
        <v>46261</v>
      </c>
      <c r="G1929" s="2">
        <v>19</v>
      </c>
      <c r="H1929" s="2" t="s">
        <v>7302</v>
      </c>
      <c r="I1929" s="2"/>
      <c r="J1929" s="2"/>
      <c r="K1929" s="2">
        <v>7</v>
      </c>
      <c r="L1929" s="2" t="s">
        <v>38</v>
      </c>
      <c r="M1929" s="4">
        <v>58696.72</v>
      </c>
      <c r="N1929" s="4">
        <v>71610</v>
      </c>
      <c r="O1929" s="4">
        <v>410877.04</v>
      </c>
      <c r="P1929" s="4">
        <v>501269.99</v>
      </c>
    </row>
    <row r="1930" spans="1:16" x14ac:dyDescent="0.25">
      <c r="A1930" s="2" t="s">
        <v>7283</v>
      </c>
      <c r="B1930" s="3">
        <v>46244</v>
      </c>
      <c r="C1930" s="2" t="s">
        <v>40</v>
      </c>
      <c r="D1930" s="2" t="s">
        <v>18</v>
      </c>
      <c r="E1930" s="2" t="s">
        <v>4334</v>
      </c>
      <c r="F1930" s="3">
        <v>46261</v>
      </c>
      <c r="G1930" s="2">
        <v>20</v>
      </c>
      <c r="H1930" s="2" t="s">
        <v>7303</v>
      </c>
      <c r="I1930" s="2"/>
      <c r="J1930" s="2"/>
      <c r="K1930" s="2">
        <v>1</v>
      </c>
      <c r="L1930" s="2" t="s">
        <v>38</v>
      </c>
      <c r="M1930" s="4">
        <v>68225.399999999994</v>
      </c>
      <c r="N1930" s="4">
        <v>83234.990000000005</v>
      </c>
      <c r="O1930" s="4">
        <v>68225.399999999994</v>
      </c>
      <c r="P1930" s="4">
        <v>83234.990000000005</v>
      </c>
    </row>
    <row r="1931" spans="1:16" x14ac:dyDescent="0.25">
      <c r="A1931" s="2" t="s">
        <v>7283</v>
      </c>
      <c r="B1931" s="3">
        <v>46244</v>
      </c>
      <c r="C1931" s="2" t="s">
        <v>40</v>
      </c>
      <c r="D1931" s="2" t="s">
        <v>18</v>
      </c>
      <c r="E1931" s="2" t="s">
        <v>4334</v>
      </c>
      <c r="F1931" s="3">
        <v>46261</v>
      </c>
      <c r="G1931" s="2">
        <v>21</v>
      </c>
      <c r="H1931" s="2" t="s">
        <v>7304</v>
      </c>
      <c r="I1931" s="2"/>
      <c r="J1931" s="2"/>
      <c r="K1931" s="2">
        <v>12</v>
      </c>
      <c r="L1931" s="2" t="s">
        <v>38</v>
      </c>
      <c r="M1931" s="4">
        <v>54377.05</v>
      </c>
      <c r="N1931" s="4">
        <v>66340</v>
      </c>
      <c r="O1931" s="4">
        <v>652524.6</v>
      </c>
      <c r="P1931" s="4">
        <v>796080.01</v>
      </c>
    </row>
    <row r="1932" spans="1:16" x14ac:dyDescent="0.25">
      <c r="A1932" s="2" t="s">
        <v>7283</v>
      </c>
      <c r="B1932" s="3">
        <v>46244</v>
      </c>
      <c r="C1932" s="2" t="s">
        <v>40</v>
      </c>
      <c r="D1932" s="2" t="s">
        <v>18</v>
      </c>
      <c r="E1932" s="2" t="s">
        <v>4334</v>
      </c>
      <c r="F1932" s="3">
        <v>46261</v>
      </c>
      <c r="G1932" s="2">
        <v>22</v>
      </c>
      <c r="H1932" s="2" t="s">
        <v>7305</v>
      </c>
      <c r="I1932" s="2"/>
      <c r="J1932" s="2"/>
      <c r="K1932" s="2">
        <v>8</v>
      </c>
      <c r="L1932" s="2" t="s">
        <v>38</v>
      </c>
      <c r="M1932" s="4">
        <v>52344.26</v>
      </c>
      <c r="N1932" s="4">
        <v>63860</v>
      </c>
      <c r="O1932" s="4">
        <v>418754.08</v>
      </c>
      <c r="P1932" s="4">
        <v>510879.98</v>
      </c>
    </row>
    <row r="1933" spans="1:16" x14ac:dyDescent="0.25">
      <c r="A1933" s="2" t="s">
        <v>7283</v>
      </c>
      <c r="B1933" s="3">
        <v>46244</v>
      </c>
      <c r="C1933" s="2" t="s">
        <v>40</v>
      </c>
      <c r="D1933" s="2" t="s">
        <v>18</v>
      </c>
      <c r="E1933" s="2" t="s">
        <v>4334</v>
      </c>
      <c r="F1933" s="3">
        <v>46261</v>
      </c>
      <c r="G1933" s="2">
        <v>23</v>
      </c>
      <c r="H1933" s="2" t="s">
        <v>7306</v>
      </c>
      <c r="I1933" s="2"/>
      <c r="J1933" s="2"/>
      <c r="K1933" s="2">
        <v>24</v>
      </c>
      <c r="L1933" s="2" t="s">
        <v>38</v>
      </c>
      <c r="M1933" s="4">
        <v>71274.600000000006</v>
      </c>
      <c r="N1933" s="4">
        <v>86955.01</v>
      </c>
      <c r="O1933" s="4">
        <v>1710590.4</v>
      </c>
      <c r="P1933" s="4">
        <v>2086920.29</v>
      </c>
    </row>
    <row r="1934" spans="1:16" x14ac:dyDescent="0.25">
      <c r="A1934" s="2" t="s">
        <v>7283</v>
      </c>
      <c r="B1934" s="3">
        <v>46244</v>
      </c>
      <c r="C1934" s="2" t="s">
        <v>40</v>
      </c>
      <c r="D1934" s="2" t="s">
        <v>18</v>
      </c>
      <c r="E1934" s="2" t="s">
        <v>4334</v>
      </c>
      <c r="F1934" s="3">
        <v>46261</v>
      </c>
      <c r="G1934" s="2">
        <v>24</v>
      </c>
      <c r="H1934" s="2" t="s">
        <v>7307</v>
      </c>
      <c r="I1934" s="2"/>
      <c r="J1934" s="2"/>
      <c r="K1934" s="2">
        <v>55</v>
      </c>
      <c r="L1934" s="2" t="s">
        <v>38</v>
      </c>
      <c r="M1934" s="4">
        <v>75.42</v>
      </c>
      <c r="N1934" s="4">
        <v>92.01</v>
      </c>
      <c r="O1934" s="4">
        <v>4148.1000000000004</v>
      </c>
      <c r="P1934" s="4">
        <v>5060.68</v>
      </c>
    </row>
    <row r="1935" spans="1:16" x14ac:dyDescent="0.25">
      <c r="A1935" s="2" t="s">
        <v>7283</v>
      </c>
      <c r="B1935" s="3">
        <v>46244</v>
      </c>
      <c r="C1935" s="2" t="s">
        <v>40</v>
      </c>
      <c r="D1935" s="2" t="s">
        <v>18</v>
      </c>
      <c r="E1935" s="2" t="s">
        <v>4334</v>
      </c>
      <c r="F1935" s="3">
        <v>46261</v>
      </c>
      <c r="G1935" s="2">
        <v>25</v>
      </c>
      <c r="H1935" s="2" t="s">
        <v>7308</v>
      </c>
      <c r="I1935" s="2" t="s">
        <v>7307</v>
      </c>
      <c r="J1935" s="2"/>
      <c r="K1935" s="2">
        <v>8</v>
      </c>
      <c r="L1935" s="2" t="s">
        <v>38</v>
      </c>
      <c r="M1935" s="4">
        <v>75.42</v>
      </c>
      <c r="N1935" s="4">
        <v>92.01</v>
      </c>
      <c r="O1935" s="4">
        <v>603.36</v>
      </c>
      <c r="P1935" s="4">
        <v>736.1</v>
      </c>
    </row>
    <row r="1936" spans="1:16" x14ac:dyDescent="0.25">
      <c r="A1936" s="2" t="s">
        <v>7283</v>
      </c>
      <c r="B1936" s="3">
        <v>46244</v>
      </c>
      <c r="C1936" s="2" t="s">
        <v>40</v>
      </c>
      <c r="D1936" s="2" t="s">
        <v>18</v>
      </c>
      <c r="E1936" s="2" t="s">
        <v>4334</v>
      </c>
      <c r="F1936" s="3">
        <v>46261</v>
      </c>
      <c r="G1936" s="2">
        <v>26</v>
      </c>
      <c r="H1936" s="2" t="s">
        <v>7309</v>
      </c>
      <c r="I1936" s="2"/>
      <c r="J1936" s="2"/>
      <c r="K1936" s="2">
        <v>30</v>
      </c>
      <c r="L1936" s="2" t="s">
        <v>38</v>
      </c>
      <c r="M1936" s="4">
        <v>248</v>
      </c>
      <c r="N1936" s="4">
        <v>302.56</v>
      </c>
      <c r="O1936" s="4">
        <v>7440</v>
      </c>
      <c r="P1936" s="4">
        <v>9076.7999999999993</v>
      </c>
    </row>
    <row r="1937" spans="1:16" x14ac:dyDescent="0.25">
      <c r="A1937" s="2" t="s">
        <v>7283</v>
      </c>
      <c r="B1937" s="3">
        <v>46244</v>
      </c>
      <c r="C1937" s="2" t="s">
        <v>40</v>
      </c>
      <c r="D1937" s="2" t="s">
        <v>18</v>
      </c>
      <c r="E1937" s="2" t="s">
        <v>4334</v>
      </c>
      <c r="F1937" s="3">
        <v>46261</v>
      </c>
      <c r="G1937" s="2">
        <v>27</v>
      </c>
      <c r="H1937" s="2" t="s">
        <v>7310</v>
      </c>
      <c r="I1937" s="2"/>
      <c r="J1937" s="2"/>
      <c r="K1937" s="2">
        <v>112</v>
      </c>
      <c r="L1937" s="2" t="s">
        <v>38</v>
      </c>
      <c r="M1937" s="4">
        <v>41926.230000000003</v>
      </c>
      <c r="N1937" s="4">
        <v>51150</v>
      </c>
      <c r="O1937" s="4">
        <v>4695737.76</v>
      </c>
      <c r="P1937" s="4">
        <v>5728800.0700000003</v>
      </c>
    </row>
    <row r="1938" spans="1:16" x14ac:dyDescent="0.25">
      <c r="A1938" s="2" t="s">
        <v>7283</v>
      </c>
      <c r="B1938" s="3">
        <v>46244</v>
      </c>
      <c r="C1938" s="2" t="s">
        <v>40</v>
      </c>
      <c r="D1938" s="2" t="s">
        <v>18</v>
      </c>
      <c r="E1938" s="2" t="s">
        <v>4334</v>
      </c>
      <c r="F1938" s="3">
        <v>46261</v>
      </c>
      <c r="G1938" s="2">
        <v>28</v>
      </c>
      <c r="H1938" s="2" t="s">
        <v>7311</v>
      </c>
      <c r="I1938" s="2"/>
      <c r="J1938" s="2"/>
      <c r="K1938" s="2">
        <v>36</v>
      </c>
      <c r="L1938" s="2" t="s">
        <v>38</v>
      </c>
      <c r="M1938" s="4">
        <v>38368.86</v>
      </c>
      <c r="N1938" s="4">
        <v>46810.01</v>
      </c>
      <c r="O1938" s="4">
        <v>1381278.96</v>
      </c>
      <c r="P1938" s="4">
        <v>1685160.33</v>
      </c>
    </row>
    <row r="1939" spans="1:16" x14ac:dyDescent="0.25">
      <c r="A1939" s="2" t="s">
        <v>7283</v>
      </c>
      <c r="B1939" s="3">
        <v>46244</v>
      </c>
      <c r="C1939" s="2" t="s">
        <v>40</v>
      </c>
      <c r="D1939" s="2" t="s">
        <v>18</v>
      </c>
      <c r="E1939" s="2" t="s">
        <v>4334</v>
      </c>
      <c r="F1939" s="3">
        <v>46261</v>
      </c>
      <c r="G1939" s="2">
        <v>29</v>
      </c>
      <c r="H1939" s="2" t="s">
        <v>7312</v>
      </c>
      <c r="I1939" s="2"/>
      <c r="J1939" s="2"/>
      <c r="K1939" s="2">
        <v>4</v>
      </c>
      <c r="L1939" s="2" t="s">
        <v>38</v>
      </c>
      <c r="M1939" s="4">
        <v>0</v>
      </c>
      <c r="N1939" s="4">
        <v>0</v>
      </c>
      <c r="O1939" s="4">
        <v>0</v>
      </c>
      <c r="P1939" s="4">
        <v>0</v>
      </c>
    </row>
    <row r="1940" spans="1:16" x14ac:dyDescent="0.25">
      <c r="A1940" s="2" t="s">
        <v>7283</v>
      </c>
      <c r="B1940" s="3">
        <v>46244</v>
      </c>
      <c r="C1940" s="2" t="s">
        <v>40</v>
      </c>
      <c r="D1940" s="2" t="s">
        <v>18</v>
      </c>
      <c r="E1940" s="2" t="s">
        <v>4334</v>
      </c>
      <c r="F1940" s="3">
        <v>46261</v>
      </c>
      <c r="G1940" s="2">
        <v>30</v>
      </c>
      <c r="H1940" s="2" t="s">
        <v>7313</v>
      </c>
      <c r="I1940" s="2"/>
      <c r="J1940" s="2"/>
      <c r="K1940" s="2">
        <v>21</v>
      </c>
      <c r="L1940" s="2" t="s">
        <v>38</v>
      </c>
      <c r="M1940" s="4">
        <v>726.3</v>
      </c>
      <c r="N1940" s="4">
        <v>886.09</v>
      </c>
      <c r="O1940" s="4">
        <v>15252.3</v>
      </c>
      <c r="P1940" s="4">
        <v>18607.810000000001</v>
      </c>
    </row>
    <row r="1941" spans="1:16" x14ac:dyDescent="0.25">
      <c r="A1941" s="2" t="s">
        <v>7283</v>
      </c>
      <c r="B1941" s="3">
        <v>46244</v>
      </c>
      <c r="C1941" s="2" t="s">
        <v>40</v>
      </c>
      <c r="D1941" s="2" t="s">
        <v>18</v>
      </c>
      <c r="E1941" s="2" t="s">
        <v>4334</v>
      </c>
      <c r="F1941" s="3">
        <v>46261</v>
      </c>
      <c r="G1941" s="2">
        <v>31</v>
      </c>
      <c r="H1941" s="2" t="s">
        <v>7314</v>
      </c>
      <c r="I1941" s="2" t="s">
        <v>7315</v>
      </c>
      <c r="J1941" s="2"/>
      <c r="K1941" s="2">
        <v>12</v>
      </c>
      <c r="L1941" s="2" t="s">
        <v>38</v>
      </c>
      <c r="M1941" s="4">
        <v>4726.2299999999996</v>
      </c>
      <c r="N1941" s="4">
        <v>5766</v>
      </c>
      <c r="O1941" s="4">
        <v>56714.76</v>
      </c>
      <c r="P1941" s="4">
        <v>69192.009999999995</v>
      </c>
    </row>
    <row r="1942" spans="1:16" x14ac:dyDescent="0.25">
      <c r="A1942" s="2" t="s">
        <v>7283</v>
      </c>
      <c r="B1942" s="3">
        <v>46244</v>
      </c>
      <c r="C1942" s="2" t="s">
        <v>40</v>
      </c>
      <c r="D1942" s="2" t="s">
        <v>18</v>
      </c>
      <c r="E1942" s="2" t="s">
        <v>4334</v>
      </c>
      <c r="F1942" s="3">
        <v>46261</v>
      </c>
      <c r="G1942" s="2">
        <v>32</v>
      </c>
      <c r="H1942" s="2" t="s">
        <v>7316</v>
      </c>
      <c r="I1942" s="2" t="s">
        <v>7317</v>
      </c>
      <c r="J1942" s="2"/>
      <c r="K1942" s="2">
        <v>70</v>
      </c>
      <c r="L1942" s="2" t="s">
        <v>38</v>
      </c>
      <c r="M1942" s="4">
        <v>4726.2299999999996</v>
      </c>
      <c r="N1942" s="4">
        <v>5766</v>
      </c>
      <c r="O1942" s="4">
        <v>330836.09999999998</v>
      </c>
      <c r="P1942" s="4">
        <v>403620.04</v>
      </c>
    </row>
    <row r="1943" spans="1:16" x14ac:dyDescent="0.25">
      <c r="A1943" s="2" t="s">
        <v>7283</v>
      </c>
      <c r="B1943" s="3">
        <v>46244</v>
      </c>
      <c r="C1943" s="2" t="s">
        <v>40</v>
      </c>
      <c r="D1943" s="2" t="s">
        <v>18</v>
      </c>
      <c r="E1943" s="2" t="s">
        <v>4334</v>
      </c>
      <c r="F1943" s="3">
        <v>46261</v>
      </c>
      <c r="G1943" s="2">
        <v>33</v>
      </c>
      <c r="H1943" s="2" t="s">
        <v>7318</v>
      </c>
      <c r="I1943" s="2"/>
      <c r="J1943" s="2"/>
      <c r="K1943" s="2">
        <v>7</v>
      </c>
      <c r="L1943" s="2" t="s">
        <v>38</v>
      </c>
      <c r="M1943" s="4">
        <v>16262.29</v>
      </c>
      <c r="N1943" s="4">
        <v>19839.990000000002</v>
      </c>
      <c r="O1943" s="4">
        <v>113836.03</v>
      </c>
      <c r="P1943" s="4">
        <v>138879.96</v>
      </c>
    </row>
    <row r="1944" spans="1:16" x14ac:dyDescent="0.25">
      <c r="A1944" s="2" t="s">
        <v>7283</v>
      </c>
      <c r="B1944" s="3">
        <v>46244</v>
      </c>
      <c r="C1944" s="2" t="s">
        <v>40</v>
      </c>
      <c r="D1944" s="2" t="s">
        <v>18</v>
      </c>
      <c r="E1944" s="2" t="s">
        <v>4334</v>
      </c>
      <c r="F1944" s="3">
        <v>46261</v>
      </c>
      <c r="G1944" s="2">
        <v>34</v>
      </c>
      <c r="H1944" s="2" t="s">
        <v>7319</v>
      </c>
      <c r="I1944" s="2"/>
      <c r="J1944" s="2"/>
      <c r="K1944" s="2">
        <v>30</v>
      </c>
      <c r="L1944" s="2" t="s">
        <v>38</v>
      </c>
      <c r="M1944" s="4">
        <v>37479.51</v>
      </c>
      <c r="N1944" s="4">
        <v>45725</v>
      </c>
      <c r="O1944" s="4">
        <v>1124385.3</v>
      </c>
      <c r="P1944" s="4">
        <v>1371750.07</v>
      </c>
    </row>
    <row r="1945" spans="1:16" x14ac:dyDescent="0.25">
      <c r="A1945" s="2" t="s">
        <v>7283</v>
      </c>
      <c r="B1945" s="3">
        <v>46244</v>
      </c>
      <c r="C1945" s="2" t="s">
        <v>40</v>
      </c>
      <c r="D1945" s="2" t="s">
        <v>18</v>
      </c>
      <c r="E1945" s="2" t="s">
        <v>4334</v>
      </c>
      <c r="F1945" s="3">
        <v>46261</v>
      </c>
      <c r="G1945" s="2">
        <v>35</v>
      </c>
      <c r="H1945" s="2" t="s">
        <v>7320</v>
      </c>
      <c r="I1945" s="2"/>
      <c r="J1945" s="2"/>
      <c r="K1945" s="2">
        <v>12</v>
      </c>
      <c r="L1945" s="2" t="s">
        <v>38</v>
      </c>
      <c r="M1945" s="4">
        <v>19438.52</v>
      </c>
      <c r="N1945" s="4">
        <v>23714.99</v>
      </c>
      <c r="O1945" s="4">
        <v>233262.24</v>
      </c>
      <c r="P1945" s="4">
        <v>284579.93</v>
      </c>
    </row>
    <row r="1946" spans="1:16" x14ac:dyDescent="0.25">
      <c r="A1946" s="2" t="s">
        <v>7283</v>
      </c>
      <c r="B1946" s="3">
        <v>46244</v>
      </c>
      <c r="C1946" s="2" t="s">
        <v>40</v>
      </c>
      <c r="D1946" s="2" t="s">
        <v>18</v>
      </c>
      <c r="E1946" s="2" t="s">
        <v>4334</v>
      </c>
      <c r="F1946" s="3">
        <v>46261</v>
      </c>
      <c r="G1946" s="2">
        <v>36</v>
      </c>
      <c r="H1946" s="2" t="s">
        <v>2170</v>
      </c>
      <c r="I1946" s="2"/>
      <c r="J1946" s="2"/>
      <c r="K1946" s="2">
        <v>6</v>
      </c>
      <c r="L1946" s="2" t="s">
        <v>38</v>
      </c>
      <c r="M1946" s="4">
        <v>18040.98</v>
      </c>
      <c r="N1946" s="4">
        <v>22010</v>
      </c>
      <c r="O1946" s="4">
        <v>108245.88</v>
      </c>
      <c r="P1946" s="4">
        <v>132059.97</v>
      </c>
    </row>
    <row r="1947" spans="1:16" x14ac:dyDescent="0.25">
      <c r="A1947" s="2" t="s">
        <v>7283</v>
      </c>
      <c r="B1947" s="3">
        <v>46244</v>
      </c>
      <c r="C1947" s="2" t="s">
        <v>40</v>
      </c>
      <c r="D1947" s="2" t="s">
        <v>18</v>
      </c>
      <c r="E1947" s="2" t="s">
        <v>4334</v>
      </c>
      <c r="F1947" s="3">
        <v>46261</v>
      </c>
      <c r="G1947" s="2">
        <v>37</v>
      </c>
      <c r="H1947" s="2" t="s">
        <v>2169</v>
      </c>
      <c r="I1947" s="2"/>
      <c r="J1947" s="2"/>
      <c r="K1947" s="2">
        <v>4</v>
      </c>
      <c r="L1947" s="2" t="s">
        <v>38</v>
      </c>
      <c r="M1947" s="4">
        <v>22868.86</v>
      </c>
      <c r="N1947" s="4">
        <v>27900.01</v>
      </c>
      <c r="O1947" s="4">
        <v>91475.44</v>
      </c>
      <c r="P1947" s="4">
        <v>111600.04</v>
      </c>
    </row>
    <row r="1948" spans="1:16" x14ac:dyDescent="0.25">
      <c r="A1948" s="2" t="s">
        <v>7283</v>
      </c>
      <c r="B1948" s="3">
        <v>46244</v>
      </c>
      <c r="C1948" s="2" t="s">
        <v>40</v>
      </c>
      <c r="D1948" s="2" t="s">
        <v>18</v>
      </c>
      <c r="E1948" s="2" t="s">
        <v>4334</v>
      </c>
      <c r="F1948" s="3">
        <v>46261</v>
      </c>
      <c r="G1948" s="2">
        <v>38</v>
      </c>
      <c r="H1948" s="2" t="s">
        <v>7321</v>
      </c>
      <c r="I1948" s="2"/>
      <c r="J1948" s="2"/>
      <c r="K1948" s="2">
        <v>8</v>
      </c>
      <c r="L1948" s="2" t="s">
        <v>38</v>
      </c>
      <c r="M1948" s="4">
        <v>12672.97</v>
      </c>
      <c r="N1948" s="4">
        <v>15461.02</v>
      </c>
      <c r="O1948" s="4">
        <v>101383.76</v>
      </c>
      <c r="P1948" s="4">
        <v>123688.19</v>
      </c>
    </row>
    <row r="1949" spans="1:16" x14ac:dyDescent="0.25">
      <c r="A1949" s="2" t="s">
        <v>7283</v>
      </c>
      <c r="B1949" s="3">
        <v>46244</v>
      </c>
      <c r="C1949" s="2" t="s">
        <v>40</v>
      </c>
      <c r="D1949" s="2" t="s">
        <v>18</v>
      </c>
      <c r="E1949" s="2" t="s">
        <v>4334</v>
      </c>
      <c r="F1949" s="3">
        <v>46261</v>
      </c>
      <c r="G1949" s="2">
        <v>39</v>
      </c>
      <c r="H1949" s="2" t="s">
        <v>7322</v>
      </c>
      <c r="I1949" s="2"/>
      <c r="J1949" s="2"/>
      <c r="K1949" s="2">
        <v>4</v>
      </c>
      <c r="L1949" s="2" t="s">
        <v>38</v>
      </c>
      <c r="M1949" s="4">
        <v>351.91</v>
      </c>
      <c r="N1949" s="4">
        <v>429.33</v>
      </c>
      <c r="O1949" s="4">
        <v>1407.64</v>
      </c>
      <c r="P1949" s="4">
        <v>1717.32</v>
      </c>
    </row>
    <row r="1950" spans="1:16" x14ac:dyDescent="0.25">
      <c r="A1950" s="2" t="s">
        <v>7283</v>
      </c>
      <c r="B1950" s="3">
        <v>46244</v>
      </c>
      <c r="C1950" s="2" t="s">
        <v>40</v>
      </c>
      <c r="D1950" s="2" t="s">
        <v>18</v>
      </c>
      <c r="E1950" s="2" t="s">
        <v>4334</v>
      </c>
      <c r="F1950" s="3">
        <v>46261</v>
      </c>
      <c r="G1950" s="2">
        <v>40</v>
      </c>
      <c r="H1950" s="2" t="s">
        <v>7323</v>
      </c>
      <c r="I1950" s="2"/>
      <c r="J1950" s="2"/>
      <c r="K1950" s="2">
        <v>3</v>
      </c>
      <c r="L1950" s="2" t="s">
        <v>38</v>
      </c>
      <c r="M1950" s="4">
        <v>274.35000000000002</v>
      </c>
      <c r="N1950" s="4">
        <v>334.71</v>
      </c>
      <c r="O1950" s="4">
        <v>823.05</v>
      </c>
      <c r="P1950" s="4">
        <v>1004.12</v>
      </c>
    </row>
    <row r="1951" spans="1:16" x14ac:dyDescent="0.25">
      <c r="A1951" s="2" t="s">
        <v>7283</v>
      </c>
      <c r="B1951" s="3">
        <v>46244</v>
      </c>
      <c r="C1951" s="2" t="s">
        <v>40</v>
      </c>
      <c r="D1951" s="2" t="s">
        <v>18</v>
      </c>
      <c r="E1951" s="2" t="s">
        <v>4334</v>
      </c>
      <c r="F1951" s="3">
        <v>46261</v>
      </c>
      <c r="G1951" s="2">
        <v>41</v>
      </c>
      <c r="H1951" s="2" t="s">
        <v>7324</v>
      </c>
      <c r="I1951" s="2"/>
      <c r="J1951" s="2"/>
      <c r="K1951" s="2">
        <v>6</v>
      </c>
      <c r="L1951" s="2" t="s">
        <v>38</v>
      </c>
      <c r="M1951" s="4">
        <v>34100</v>
      </c>
      <c r="N1951" s="4">
        <v>41602</v>
      </c>
      <c r="O1951" s="4">
        <v>204600</v>
      </c>
      <c r="P1951" s="4">
        <v>249612</v>
      </c>
    </row>
    <row r="1952" spans="1:16" x14ac:dyDescent="0.25">
      <c r="A1952" s="2" t="s">
        <v>7283</v>
      </c>
      <c r="B1952" s="3">
        <v>46244</v>
      </c>
      <c r="C1952" s="2" t="s">
        <v>40</v>
      </c>
      <c r="D1952" s="2" t="s">
        <v>18</v>
      </c>
      <c r="E1952" s="2" t="s">
        <v>4334</v>
      </c>
      <c r="F1952" s="3">
        <v>46261</v>
      </c>
      <c r="G1952" s="2">
        <v>42</v>
      </c>
      <c r="H1952" s="2" t="s">
        <v>7325</v>
      </c>
      <c r="I1952" s="2"/>
      <c r="J1952" s="2"/>
      <c r="K1952" s="2">
        <v>5</v>
      </c>
      <c r="L1952" s="2" t="s">
        <v>38</v>
      </c>
      <c r="M1952" s="4">
        <v>34100</v>
      </c>
      <c r="N1952" s="4">
        <v>41602</v>
      </c>
      <c r="O1952" s="4">
        <v>170500</v>
      </c>
      <c r="P1952" s="4">
        <v>208010</v>
      </c>
    </row>
    <row r="1953" spans="1:16" x14ac:dyDescent="0.25">
      <c r="A1953" s="2" t="s">
        <v>7283</v>
      </c>
      <c r="B1953" s="3">
        <v>46244</v>
      </c>
      <c r="C1953" s="2" t="s">
        <v>40</v>
      </c>
      <c r="D1953" s="2" t="s">
        <v>18</v>
      </c>
      <c r="E1953" s="2" t="s">
        <v>4334</v>
      </c>
      <c r="F1953" s="3">
        <v>46261</v>
      </c>
      <c r="G1953" s="2">
        <v>43</v>
      </c>
      <c r="H1953" s="2" t="s">
        <v>7326</v>
      </c>
      <c r="I1953" s="2"/>
      <c r="J1953" s="2"/>
      <c r="K1953" s="2">
        <v>1</v>
      </c>
      <c r="L1953" s="2" t="s">
        <v>38</v>
      </c>
      <c r="M1953" s="4">
        <v>147250</v>
      </c>
      <c r="N1953" s="4">
        <v>179645</v>
      </c>
      <c r="O1953" s="4">
        <v>147250</v>
      </c>
      <c r="P1953" s="4">
        <v>179645</v>
      </c>
    </row>
    <row r="1954" spans="1:16" x14ac:dyDescent="0.25">
      <c r="A1954" s="2" t="s">
        <v>7283</v>
      </c>
      <c r="B1954" s="3">
        <v>46244</v>
      </c>
      <c r="C1954" s="2" t="s">
        <v>40</v>
      </c>
      <c r="D1954" s="2" t="s">
        <v>18</v>
      </c>
      <c r="E1954" s="2" t="s">
        <v>4334</v>
      </c>
      <c r="F1954" s="3">
        <v>46261</v>
      </c>
      <c r="G1954" s="2">
        <v>44</v>
      </c>
      <c r="H1954" s="2" t="s">
        <v>7327</v>
      </c>
      <c r="I1954" s="2"/>
      <c r="J1954" s="2"/>
      <c r="K1954" s="2">
        <v>1</v>
      </c>
      <c r="L1954" s="2" t="s">
        <v>38</v>
      </c>
      <c r="M1954" s="4">
        <v>195300</v>
      </c>
      <c r="N1954" s="4">
        <v>238266</v>
      </c>
      <c r="O1954" s="4">
        <v>195300</v>
      </c>
      <c r="P1954" s="4">
        <v>238266</v>
      </c>
    </row>
    <row r="1955" spans="1:16" x14ac:dyDescent="0.25">
      <c r="A1955" s="2" t="s">
        <v>7283</v>
      </c>
      <c r="B1955" s="3">
        <v>46244</v>
      </c>
      <c r="C1955" s="2" t="s">
        <v>40</v>
      </c>
      <c r="D1955" s="2" t="s">
        <v>18</v>
      </c>
      <c r="E1955" s="2" t="s">
        <v>4334</v>
      </c>
      <c r="F1955" s="3">
        <v>46261</v>
      </c>
      <c r="G1955" s="2">
        <v>45</v>
      </c>
      <c r="H1955" s="2" t="s">
        <v>7328</v>
      </c>
      <c r="I1955" s="2"/>
      <c r="J1955" s="2"/>
      <c r="K1955" s="2">
        <v>4</v>
      </c>
      <c r="L1955" s="2" t="s">
        <v>38</v>
      </c>
      <c r="M1955" s="4">
        <v>213900</v>
      </c>
      <c r="N1955" s="4">
        <v>260958</v>
      </c>
      <c r="O1955" s="4">
        <v>855600</v>
      </c>
      <c r="P1955" s="4">
        <v>1043832</v>
      </c>
    </row>
    <row r="1956" spans="1:16" x14ac:dyDescent="0.25">
      <c r="A1956" s="2" t="s">
        <v>7283</v>
      </c>
      <c r="B1956" s="3">
        <v>46244</v>
      </c>
      <c r="C1956" s="2" t="s">
        <v>40</v>
      </c>
      <c r="D1956" s="2" t="s">
        <v>18</v>
      </c>
      <c r="E1956" s="2" t="s">
        <v>4334</v>
      </c>
      <c r="F1956" s="3">
        <v>46261</v>
      </c>
      <c r="G1956" s="2">
        <v>46</v>
      </c>
      <c r="H1956" s="2" t="s">
        <v>7329</v>
      </c>
      <c r="I1956" s="2"/>
      <c r="J1956" s="2"/>
      <c r="K1956" s="2">
        <v>4</v>
      </c>
      <c r="L1956" s="2" t="s">
        <v>38</v>
      </c>
      <c r="M1956" s="4">
        <v>147250</v>
      </c>
      <c r="N1956" s="4">
        <v>179645</v>
      </c>
      <c r="O1956" s="4">
        <v>589000</v>
      </c>
      <c r="P1956" s="4">
        <v>718580</v>
      </c>
    </row>
    <row r="1957" spans="1:16" x14ac:dyDescent="0.25">
      <c r="A1957" s="2" t="s">
        <v>7283</v>
      </c>
      <c r="B1957" s="3">
        <v>46244</v>
      </c>
      <c r="C1957" s="2" t="s">
        <v>40</v>
      </c>
      <c r="D1957" s="2" t="s">
        <v>18</v>
      </c>
      <c r="E1957" s="2" t="s">
        <v>4334</v>
      </c>
      <c r="F1957" s="3">
        <v>46261</v>
      </c>
      <c r="G1957" s="2">
        <v>47</v>
      </c>
      <c r="H1957" s="2" t="s">
        <v>7330</v>
      </c>
      <c r="I1957" s="2"/>
      <c r="J1957" s="2"/>
      <c r="K1957" s="2">
        <v>1</v>
      </c>
      <c r="L1957" s="2" t="s">
        <v>38</v>
      </c>
      <c r="M1957" s="4">
        <v>147250.01999999999</v>
      </c>
      <c r="N1957" s="4">
        <v>179645.02</v>
      </c>
      <c r="O1957" s="4">
        <v>147250.01999999999</v>
      </c>
      <c r="P1957" s="4">
        <v>179645.02</v>
      </c>
    </row>
    <row r="1958" spans="1:16" x14ac:dyDescent="0.25">
      <c r="A1958" s="2" t="s">
        <v>7283</v>
      </c>
      <c r="B1958" s="3">
        <v>46244</v>
      </c>
      <c r="C1958" s="2" t="s">
        <v>40</v>
      </c>
      <c r="D1958" s="2" t="s">
        <v>18</v>
      </c>
      <c r="E1958" s="2" t="s">
        <v>4334</v>
      </c>
      <c r="F1958" s="3">
        <v>46261</v>
      </c>
      <c r="G1958" s="2">
        <v>48</v>
      </c>
      <c r="H1958" s="2" t="s">
        <v>7331</v>
      </c>
      <c r="I1958" s="2"/>
      <c r="J1958" s="2"/>
      <c r="K1958" s="2">
        <v>5</v>
      </c>
      <c r="L1958" s="2" t="s">
        <v>38</v>
      </c>
      <c r="M1958" s="4">
        <v>147250</v>
      </c>
      <c r="N1958" s="4">
        <v>179645</v>
      </c>
      <c r="O1958" s="4">
        <v>736250</v>
      </c>
      <c r="P1958" s="4">
        <v>898225</v>
      </c>
    </row>
    <row r="1959" spans="1:16" x14ac:dyDescent="0.25">
      <c r="A1959" s="2" t="s">
        <v>7283</v>
      </c>
      <c r="B1959" s="3">
        <v>46244</v>
      </c>
      <c r="C1959" s="2" t="s">
        <v>40</v>
      </c>
      <c r="D1959" s="2" t="s">
        <v>18</v>
      </c>
      <c r="E1959" s="2" t="s">
        <v>4334</v>
      </c>
      <c r="F1959" s="3">
        <v>46261</v>
      </c>
      <c r="G1959" s="2">
        <v>49</v>
      </c>
      <c r="H1959" s="2" t="s">
        <v>7332</v>
      </c>
      <c r="I1959" s="2"/>
      <c r="J1959" s="2"/>
      <c r="K1959" s="2">
        <v>1</v>
      </c>
      <c r="L1959" s="2" t="s">
        <v>38</v>
      </c>
      <c r="M1959" s="4">
        <v>195300</v>
      </c>
      <c r="N1959" s="4">
        <v>238266</v>
      </c>
      <c r="O1959" s="4">
        <v>195300</v>
      </c>
      <c r="P1959" s="4">
        <v>238266</v>
      </c>
    </row>
    <row r="1960" spans="1:16" x14ac:dyDescent="0.25">
      <c r="A1960" s="2" t="s">
        <v>7283</v>
      </c>
      <c r="B1960" s="3">
        <v>46244</v>
      </c>
      <c r="C1960" s="2" t="s">
        <v>40</v>
      </c>
      <c r="D1960" s="2" t="s">
        <v>18</v>
      </c>
      <c r="E1960" s="2" t="s">
        <v>4334</v>
      </c>
      <c r="F1960" s="3">
        <v>46261</v>
      </c>
      <c r="G1960" s="2">
        <v>50</v>
      </c>
      <c r="H1960" s="2" t="s">
        <v>7333</v>
      </c>
      <c r="I1960" s="2"/>
      <c r="J1960" s="2"/>
      <c r="K1960" s="2">
        <v>1</v>
      </c>
      <c r="L1960" s="2" t="s">
        <v>38</v>
      </c>
      <c r="M1960" s="4">
        <v>213900</v>
      </c>
      <c r="N1960" s="4">
        <v>260958</v>
      </c>
      <c r="O1960" s="4">
        <v>213900</v>
      </c>
      <c r="P1960" s="4">
        <v>260958</v>
      </c>
    </row>
    <row r="1961" spans="1:16" x14ac:dyDescent="0.25">
      <c r="A1961" s="2" t="s">
        <v>7283</v>
      </c>
      <c r="B1961" s="3">
        <v>46244</v>
      </c>
      <c r="C1961" s="2" t="s">
        <v>40</v>
      </c>
      <c r="D1961" s="2" t="s">
        <v>18</v>
      </c>
      <c r="E1961" s="2" t="s">
        <v>4334</v>
      </c>
      <c r="F1961" s="3">
        <v>46261</v>
      </c>
      <c r="G1961" s="2">
        <v>51</v>
      </c>
      <c r="H1961" s="2" t="s">
        <v>7334</v>
      </c>
      <c r="I1961" s="2"/>
      <c r="J1961" s="2"/>
      <c r="K1961" s="2">
        <v>1</v>
      </c>
      <c r="L1961" s="2" t="s">
        <v>38</v>
      </c>
      <c r="M1961" s="4">
        <v>147250</v>
      </c>
      <c r="N1961" s="4">
        <v>179645</v>
      </c>
      <c r="O1961" s="4">
        <v>147250</v>
      </c>
      <c r="P1961" s="4">
        <v>179645</v>
      </c>
    </row>
    <row r="1962" spans="1:16" x14ac:dyDescent="0.25">
      <c r="A1962" s="2" t="s">
        <v>7283</v>
      </c>
      <c r="B1962" s="3">
        <v>46244</v>
      </c>
      <c r="C1962" s="2" t="s">
        <v>40</v>
      </c>
      <c r="D1962" s="2" t="s">
        <v>18</v>
      </c>
      <c r="E1962" s="2" t="s">
        <v>4334</v>
      </c>
      <c r="F1962" s="3">
        <v>46261</v>
      </c>
      <c r="G1962" s="2">
        <v>52</v>
      </c>
      <c r="H1962" s="2" t="s">
        <v>7335</v>
      </c>
      <c r="I1962" s="2"/>
      <c r="J1962" s="2"/>
      <c r="K1962" s="2">
        <v>1</v>
      </c>
      <c r="L1962" s="2" t="s">
        <v>38</v>
      </c>
      <c r="M1962" s="4">
        <v>0</v>
      </c>
      <c r="N1962" s="4">
        <v>0</v>
      </c>
      <c r="O1962" s="4">
        <v>0</v>
      </c>
      <c r="P1962" s="4">
        <v>0</v>
      </c>
    </row>
    <row r="1963" spans="1:16" x14ac:dyDescent="0.25">
      <c r="A1963" s="2" t="s">
        <v>7283</v>
      </c>
      <c r="B1963" s="3">
        <v>46244</v>
      </c>
      <c r="C1963" s="2" t="s">
        <v>40</v>
      </c>
      <c r="D1963" s="2" t="s">
        <v>18</v>
      </c>
      <c r="E1963" s="2" t="s">
        <v>4334</v>
      </c>
      <c r="F1963" s="3">
        <v>46261</v>
      </c>
      <c r="G1963" s="2">
        <v>53</v>
      </c>
      <c r="H1963" s="2" t="s">
        <v>7336</v>
      </c>
      <c r="I1963" s="2"/>
      <c r="J1963" s="2"/>
      <c r="K1963" s="2">
        <v>1</v>
      </c>
      <c r="L1963" s="2" t="s">
        <v>38</v>
      </c>
      <c r="M1963" s="4">
        <v>0</v>
      </c>
      <c r="N1963" s="4">
        <v>0</v>
      </c>
      <c r="O1963" s="4">
        <v>0</v>
      </c>
      <c r="P1963" s="4">
        <v>0</v>
      </c>
    </row>
    <row r="1964" spans="1:16" x14ac:dyDescent="0.25">
      <c r="A1964" s="2" t="s">
        <v>7283</v>
      </c>
      <c r="B1964" s="3">
        <v>46244</v>
      </c>
      <c r="C1964" s="2" t="s">
        <v>40</v>
      </c>
      <c r="D1964" s="2" t="s">
        <v>18</v>
      </c>
      <c r="E1964" s="2" t="s">
        <v>4334</v>
      </c>
      <c r="F1964" s="3">
        <v>46261</v>
      </c>
      <c r="G1964" s="2">
        <v>54</v>
      </c>
      <c r="H1964" s="2" t="s">
        <v>7337</v>
      </c>
      <c r="I1964" s="2"/>
      <c r="J1964" s="2"/>
      <c r="K1964" s="2">
        <v>1</v>
      </c>
      <c r="L1964" s="2" t="s">
        <v>38</v>
      </c>
      <c r="M1964" s="4">
        <v>0</v>
      </c>
      <c r="N1964" s="4">
        <v>0</v>
      </c>
      <c r="O1964" s="4">
        <v>0</v>
      </c>
      <c r="P1964" s="4">
        <v>0</v>
      </c>
    </row>
    <row r="1965" spans="1:16" x14ac:dyDescent="0.25">
      <c r="A1965" s="2" t="s">
        <v>7283</v>
      </c>
      <c r="B1965" s="3">
        <v>46244</v>
      </c>
      <c r="C1965" s="2" t="s">
        <v>40</v>
      </c>
      <c r="D1965" s="2" t="s">
        <v>18</v>
      </c>
      <c r="E1965" s="2" t="s">
        <v>4334</v>
      </c>
      <c r="F1965" s="3">
        <v>46261</v>
      </c>
      <c r="G1965" s="2">
        <v>55</v>
      </c>
      <c r="H1965" s="2" t="s">
        <v>7338</v>
      </c>
      <c r="I1965" s="2"/>
      <c r="J1965" s="2"/>
      <c r="K1965" s="2">
        <v>1</v>
      </c>
      <c r="L1965" s="2" t="s">
        <v>38</v>
      </c>
      <c r="M1965" s="4">
        <v>0</v>
      </c>
      <c r="N1965" s="4">
        <v>0</v>
      </c>
      <c r="O1965" s="4">
        <v>0</v>
      </c>
      <c r="P1965" s="4">
        <v>0</v>
      </c>
    </row>
    <row r="1966" spans="1:16" x14ac:dyDescent="0.25">
      <c r="A1966" s="2" t="s">
        <v>7283</v>
      </c>
      <c r="B1966" s="3">
        <v>46244</v>
      </c>
      <c r="C1966" s="2" t="s">
        <v>40</v>
      </c>
      <c r="D1966" s="2" t="s">
        <v>18</v>
      </c>
      <c r="E1966" s="2" t="s">
        <v>4334</v>
      </c>
      <c r="F1966" s="3">
        <v>46261</v>
      </c>
      <c r="G1966" s="2">
        <v>56</v>
      </c>
      <c r="H1966" s="2" t="s">
        <v>7339</v>
      </c>
      <c r="I1966" s="2"/>
      <c r="J1966" s="2"/>
      <c r="K1966" s="2">
        <v>1</v>
      </c>
      <c r="L1966" s="2" t="s">
        <v>38</v>
      </c>
      <c r="M1966" s="4">
        <v>0</v>
      </c>
      <c r="N1966" s="4">
        <v>0</v>
      </c>
      <c r="O1966" s="4">
        <v>0</v>
      </c>
      <c r="P1966" s="4">
        <v>0</v>
      </c>
    </row>
    <row r="1967" spans="1:16" x14ac:dyDescent="0.25">
      <c r="A1967" s="2" t="s">
        <v>7283</v>
      </c>
      <c r="B1967" s="3">
        <v>46244</v>
      </c>
      <c r="C1967" s="2" t="s">
        <v>40</v>
      </c>
      <c r="D1967" s="2" t="s">
        <v>18</v>
      </c>
      <c r="E1967" s="2" t="s">
        <v>4334</v>
      </c>
      <c r="F1967" s="3">
        <v>46261</v>
      </c>
      <c r="G1967" s="2">
        <v>57</v>
      </c>
      <c r="H1967" s="2" t="s">
        <v>2168</v>
      </c>
      <c r="I1967" s="2"/>
      <c r="J1967" s="2"/>
      <c r="K1967" s="2">
        <v>5</v>
      </c>
      <c r="L1967" s="2" t="s">
        <v>38</v>
      </c>
      <c r="M1967" s="4">
        <v>8215</v>
      </c>
      <c r="N1967" s="4">
        <v>10022.299999999999</v>
      </c>
      <c r="O1967" s="4">
        <v>41075</v>
      </c>
      <c r="P1967" s="4">
        <v>50111.5</v>
      </c>
    </row>
    <row r="1968" spans="1:16" x14ac:dyDescent="0.25">
      <c r="A1968" s="2" t="s">
        <v>7340</v>
      </c>
      <c r="B1968" s="3">
        <v>46244</v>
      </c>
      <c r="C1968" s="2" t="s">
        <v>40</v>
      </c>
      <c r="D1968" s="2" t="s">
        <v>18</v>
      </c>
      <c r="E1968" s="2" t="s">
        <v>4334</v>
      </c>
      <c r="F1968" s="3">
        <v>46258</v>
      </c>
      <c r="G1968" s="2">
        <v>1</v>
      </c>
      <c r="H1968" s="2" t="s">
        <v>3922</v>
      </c>
      <c r="I1968" s="2"/>
      <c r="J1968" s="2"/>
      <c r="K1968" s="2">
        <v>27</v>
      </c>
      <c r="L1968" s="2" t="s">
        <v>73</v>
      </c>
      <c r="M1968" s="4">
        <v>20871</v>
      </c>
      <c r="N1968" s="4">
        <v>25462.62</v>
      </c>
      <c r="O1968" s="4">
        <v>563517</v>
      </c>
      <c r="P1968" s="4">
        <v>687490.74</v>
      </c>
    </row>
    <row r="1969" spans="1:16" x14ac:dyDescent="0.25">
      <c r="A1969" s="2" t="s">
        <v>7340</v>
      </c>
      <c r="B1969" s="3">
        <v>46244</v>
      </c>
      <c r="C1969" s="2" t="s">
        <v>40</v>
      </c>
      <c r="D1969" s="2" t="s">
        <v>18</v>
      </c>
      <c r="E1969" s="2" t="s">
        <v>4334</v>
      </c>
      <c r="F1969" s="3">
        <v>46258</v>
      </c>
      <c r="G1969" s="2">
        <v>2</v>
      </c>
      <c r="H1969" s="2" t="s">
        <v>3922</v>
      </c>
      <c r="I1969" s="2"/>
      <c r="J1969" s="2"/>
      <c r="K1969" s="2">
        <v>25</v>
      </c>
      <c r="L1969" s="2" t="s">
        <v>73</v>
      </c>
      <c r="M1969" s="4">
        <v>20871</v>
      </c>
      <c r="N1969" s="4">
        <v>25462.62</v>
      </c>
      <c r="O1969" s="4">
        <v>521775</v>
      </c>
      <c r="P1969" s="4">
        <v>636565.5</v>
      </c>
    </row>
    <row r="1970" spans="1:16" x14ac:dyDescent="0.25">
      <c r="A1970" s="2" t="s">
        <v>7340</v>
      </c>
      <c r="B1970" s="3">
        <v>46244</v>
      </c>
      <c r="C1970" s="2" t="s">
        <v>40</v>
      </c>
      <c r="D1970" s="2" t="s">
        <v>18</v>
      </c>
      <c r="E1970" s="2" t="s">
        <v>4334</v>
      </c>
      <c r="F1970" s="3">
        <v>46258</v>
      </c>
      <c r="G1970" s="2">
        <v>3</v>
      </c>
      <c r="H1970" s="2" t="s">
        <v>7341</v>
      </c>
      <c r="I1970" s="2"/>
      <c r="J1970" s="2"/>
      <c r="K1970" s="2">
        <v>4</v>
      </c>
      <c r="L1970" s="2" t="s">
        <v>38</v>
      </c>
      <c r="M1970" s="4">
        <v>146407.5</v>
      </c>
      <c r="N1970" s="4">
        <v>178617.15</v>
      </c>
      <c r="O1970" s="4">
        <v>585630</v>
      </c>
      <c r="P1970" s="4">
        <v>714468.6</v>
      </c>
    </row>
    <row r="1971" spans="1:16" x14ac:dyDescent="0.25">
      <c r="A1971" s="2" t="s">
        <v>7340</v>
      </c>
      <c r="B1971" s="3">
        <v>46244</v>
      </c>
      <c r="C1971" s="2" t="s">
        <v>40</v>
      </c>
      <c r="D1971" s="2" t="s">
        <v>18</v>
      </c>
      <c r="E1971" s="2" t="s">
        <v>4334</v>
      </c>
      <c r="F1971" s="3">
        <v>46258</v>
      </c>
      <c r="G1971" s="2">
        <v>4</v>
      </c>
      <c r="H1971" s="2" t="s">
        <v>7342</v>
      </c>
      <c r="I1971" s="2"/>
      <c r="J1971" s="2"/>
      <c r="K1971" s="2">
        <v>4</v>
      </c>
      <c r="L1971" s="2" t="s">
        <v>38</v>
      </c>
      <c r="M1971" s="4">
        <v>162742.5</v>
      </c>
      <c r="N1971" s="4">
        <v>198545.85</v>
      </c>
      <c r="O1971" s="4">
        <v>650970</v>
      </c>
      <c r="P1971" s="4">
        <v>794183.4</v>
      </c>
    </row>
    <row r="1972" spans="1:16" x14ac:dyDescent="0.25">
      <c r="A1972" s="2" t="s">
        <v>7340</v>
      </c>
      <c r="B1972" s="3">
        <v>46244</v>
      </c>
      <c r="C1972" s="2" t="s">
        <v>40</v>
      </c>
      <c r="D1972" s="2" t="s">
        <v>18</v>
      </c>
      <c r="E1972" s="2" t="s">
        <v>4334</v>
      </c>
      <c r="F1972" s="3">
        <v>46258</v>
      </c>
      <c r="G1972" s="2">
        <v>5</v>
      </c>
      <c r="H1972" s="2" t="s">
        <v>7343</v>
      </c>
      <c r="I1972" s="2"/>
      <c r="J1972" s="2"/>
      <c r="K1972" s="2">
        <v>12</v>
      </c>
      <c r="L1972" s="2" t="s">
        <v>38</v>
      </c>
      <c r="M1972" s="4">
        <v>165982.5</v>
      </c>
      <c r="N1972" s="4">
        <v>202498.65</v>
      </c>
      <c r="O1972" s="4">
        <v>1991790</v>
      </c>
      <c r="P1972" s="4">
        <v>2429983.7999999998</v>
      </c>
    </row>
    <row r="1973" spans="1:16" x14ac:dyDescent="0.25">
      <c r="A1973" s="2" t="s">
        <v>7340</v>
      </c>
      <c r="B1973" s="3">
        <v>46244</v>
      </c>
      <c r="C1973" s="2" t="s">
        <v>40</v>
      </c>
      <c r="D1973" s="2" t="s">
        <v>18</v>
      </c>
      <c r="E1973" s="2" t="s">
        <v>4334</v>
      </c>
      <c r="F1973" s="3">
        <v>46258</v>
      </c>
      <c r="G1973" s="2">
        <v>6</v>
      </c>
      <c r="H1973" s="2" t="s">
        <v>7344</v>
      </c>
      <c r="I1973" s="2"/>
      <c r="J1973" s="2"/>
      <c r="K1973" s="2">
        <v>14</v>
      </c>
      <c r="L1973" s="2" t="s">
        <v>38</v>
      </c>
      <c r="M1973" s="4">
        <v>165982.5</v>
      </c>
      <c r="N1973" s="4">
        <v>202498.65</v>
      </c>
      <c r="O1973" s="4">
        <v>2323755</v>
      </c>
      <c r="P1973" s="4">
        <v>2834981.1</v>
      </c>
    </row>
    <row r="1974" spans="1:16" x14ac:dyDescent="0.25">
      <c r="A1974" s="2" t="s">
        <v>7340</v>
      </c>
      <c r="B1974" s="3">
        <v>46244</v>
      </c>
      <c r="C1974" s="2" t="s">
        <v>40</v>
      </c>
      <c r="D1974" s="2" t="s">
        <v>18</v>
      </c>
      <c r="E1974" s="2" t="s">
        <v>4334</v>
      </c>
      <c r="F1974" s="3">
        <v>46258</v>
      </c>
      <c r="G1974" s="2">
        <v>7</v>
      </c>
      <c r="H1974" s="2" t="s">
        <v>7345</v>
      </c>
      <c r="I1974" s="2"/>
      <c r="J1974" s="2"/>
      <c r="K1974" s="2">
        <v>2</v>
      </c>
      <c r="L1974" s="2" t="s">
        <v>38</v>
      </c>
      <c r="M1974" s="4">
        <v>165982.5</v>
      </c>
      <c r="N1974" s="4">
        <v>202498.65</v>
      </c>
      <c r="O1974" s="4">
        <v>331965</v>
      </c>
      <c r="P1974" s="4">
        <v>404997.3</v>
      </c>
    </row>
    <row r="1975" spans="1:16" x14ac:dyDescent="0.25">
      <c r="A1975" s="2" t="s">
        <v>7340</v>
      </c>
      <c r="B1975" s="3">
        <v>46244</v>
      </c>
      <c r="C1975" s="2" t="s">
        <v>40</v>
      </c>
      <c r="D1975" s="2" t="s">
        <v>18</v>
      </c>
      <c r="E1975" s="2" t="s">
        <v>4334</v>
      </c>
      <c r="F1975" s="3">
        <v>46258</v>
      </c>
      <c r="G1975" s="2">
        <v>8</v>
      </c>
      <c r="H1975" s="2" t="s">
        <v>7346</v>
      </c>
      <c r="I1975" s="2"/>
      <c r="J1975" s="2"/>
      <c r="K1975" s="2">
        <v>4</v>
      </c>
      <c r="L1975" s="2" t="s">
        <v>38</v>
      </c>
      <c r="M1975" s="4">
        <v>41584.050000000003</v>
      </c>
      <c r="N1975" s="4">
        <v>50732.54</v>
      </c>
      <c r="O1975" s="4">
        <v>166336.20000000001</v>
      </c>
      <c r="P1975" s="4">
        <v>202930.16</v>
      </c>
    </row>
    <row r="1976" spans="1:16" x14ac:dyDescent="0.25">
      <c r="A1976" s="2" t="s">
        <v>7340</v>
      </c>
      <c r="B1976" s="3">
        <v>46244</v>
      </c>
      <c r="C1976" s="2" t="s">
        <v>40</v>
      </c>
      <c r="D1976" s="2" t="s">
        <v>18</v>
      </c>
      <c r="E1976" s="2" t="s">
        <v>4334</v>
      </c>
      <c r="F1976" s="3">
        <v>46258</v>
      </c>
      <c r="G1976" s="2">
        <v>9</v>
      </c>
      <c r="H1976" s="2" t="s">
        <v>7347</v>
      </c>
      <c r="I1976" s="2"/>
      <c r="J1976" s="2"/>
      <c r="K1976" s="2">
        <v>1</v>
      </c>
      <c r="L1976" s="2" t="s">
        <v>38</v>
      </c>
      <c r="M1976" s="4">
        <v>0</v>
      </c>
      <c r="N1976" s="4">
        <v>0</v>
      </c>
      <c r="O1976" s="4">
        <v>0</v>
      </c>
      <c r="P1976" s="4">
        <v>0</v>
      </c>
    </row>
    <row r="1977" spans="1:16" x14ac:dyDescent="0.25">
      <c r="A1977" s="2" t="s">
        <v>7340</v>
      </c>
      <c r="B1977" s="3">
        <v>46244</v>
      </c>
      <c r="C1977" s="2" t="s">
        <v>40</v>
      </c>
      <c r="D1977" s="2" t="s">
        <v>18</v>
      </c>
      <c r="E1977" s="2" t="s">
        <v>4334</v>
      </c>
      <c r="F1977" s="3">
        <v>46258</v>
      </c>
      <c r="G1977" s="2">
        <v>10</v>
      </c>
      <c r="H1977" s="2" t="s">
        <v>7348</v>
      </c>
      <c r="I1977" s="2"/>
      <c r="J1977" s="2"/>
      <c r="K1977" s="2">
        <v>1</v>
      </c>
      <c r="L1977" s="2" t="s">
        <v>38</v>
      </c>
      <c r="M1977" s="4">
        <v>0</v>
      </c>
      <c r="N1977" s="4">
        <v>0</v>
      </c>
      <c r="O1977" s="4">
        <v>0</v>
      </c>
      <c r="P1977" s="4">
        <v>0</v>
      </c>
    </row>
    <row r="1978" spans="1:16" x14ac:dyDescent="0.25">
      <c r="A1978" s="2" t="s">
        <v>7340</v>
      </c>
      <c r="B1978" s="3">
        <v>46244</v>
      </c>
      <c r="C1978" s="2" t="s">
        <v>40</v>
      </c>
      <c r="D1978" s="2" t="s">
        <v>18</v>
      </c>
      <c r="E1978" s="2" t="s">
        <v>4334</v>
      </c>
      <c r="F1978" s="3">
        <v>46258</v>
      </c>
      <c r="G1978" s="2">
        <v>11</v>
      </c>
      <c r="H1978" s="2" t="s">
        <v>7349</v>
      </c>
      <c r="I1978" s="2"/>
      <c r="J1978" s="2"/>
      <c r="K1978" s="2">
        <v>1</v>
      </c>
      <c r="L1978" s="2" t="s">
        <v>38</v>
      </c>
      <c r="M1978" s="4">
        <v>0</v>
      </c>
      <c r="N1978" s="4">
        <v>0</v>
      </c>
      <c r="O1978" s="4">
        <v>0</v>
      </c>
      <c r="P1978" s="4">
        <v>0</v>
      </c>
    </row>
    <row r="1979" spans="1:16" x14ac:dyDescent="0.25">
      <c r="A1979" s="2" t="s">
        <v>7340</v>
      </c>
      <c r="B1979" s="3">
        <v>46244</v>
      </c>
      <c r="C1979" s="2" t="s">
        <v>40</v>
      </c>
      <c r="D1979" s="2" t="s">
        <v>18</v>
      </c>
      <c r="E1979" s="2" t="s">
        <v>4334</v>
      </c>
      <c r="F1979" s="3">
        <v>46258</v>
      </c>
      <c r="G1979" s="2">
        <v>12</v>
      </c>
      <c r="H1979" s="2" t="s">
        <v>7350</v>
      </c>
      <c r="I1979" s="2"/>
      <c r="J1979" s="2"/>
      <c r="K1979" s="2">
        <v>3</v>
      </c>
      <c r="L1979" s="2" t="s">
        <v>38</v>
      </c>
      <c r="M1979" s="4">
        <v>0</v>
      </c>
      <c r="N1979" s="4">
        <v>0</v>
      </c>
      <c r="O1979" s="4">
        <v>0</v>
      </c>
      <c r="P1979" s="4">
        <v>0</v>
      </c>
    </row>
    <row r="1980" spans="1:16" x14ac:dyDescent="0.25">
      <c r="A1980" s="2" t="s">
        <v>7340</v>
      </c>
      <c r="B1980" s="3">
        <v>46244</v>
      </c>
      <c r="C1980" s="2" t="s">
        <v>40</v>
      </c>
      <c r="D1980" s="2" t="s">
        <v>18</v>
      </c>
      <c r="E1980" s="2" t="s">
        <v>4334</v>
      </c>
      <c r="F1980" s="3">
        <v>46258</v>
      </c>
      <c r="G1980" s="2">
        <v>13</v>
      </c>
      <c r="H1980" s="2" t="s">
        <v>7351</v>
      </c>
      <c r="I1980" s="2" t="s">
        <v>7352</v>
      </c>
      <c r="J1980" s="2"/>
      <c r="K1980" s="2">
        <v>1</v>
      </c>
      <c r="L1980" s="2" t="s">
        <v>38</v>
      </c>
      <c r="M1980" s="4">
        <v>3539.16</v>
      </c>
      <c r="N1980" s="4">
        <v>4317.78</v>
      </c>
      <c r="O1980" s="4">
        <v>3539.16</v>
      </c>
      <c r="P1980" s="4">
        <v>4317.78</v>
      </c>
    </row>
    <row r="1981" spans="1:16" x14ac:dyDescent="0.25">
      <c r="A1981" s="2" t="s">
        <v>7340</v>
      </c>
      <c r="B1981" s="3">
        <v>46244</v>
      </c>
      <c r="C1981" s="2" t="s">
        <v>40</v>
      </c>
      <c r="D1981" s="2" t="s">
        <v>18</v>
      </c>
      <c r="E1981" s="2" t="s">
        <v>4334</v>
      </c>
      <c r="F1981" s="3">
        <v>46258</v>
      </c>
      <c r="G1981" s="2">
        <v>14</v>
      </c>
      <c r="H1981" s="2" t="s">
        <v>7353</v>
      </c>
      <c r="I1981" s="2" t="s">
        <v>7354</v>
      </c>
      <c r="J1981" s="2"/>
      <c r="K1981" s="2">
        <v>14</v>
      </c>
      <c r="L1981" s="2" t="s">
        <v>38</v>
      </c>
      <c r="M1981" s="4">
        <v>4065.66</v>
      </c>
      <c r="N1981" s="4">
        <v>4960.1099999999997</v>
      </c>
      <c r="O1981" s="4">
        <v>56919.24</v>
      </c>
      <c r="P1981" s="4">
        <v>69441.47</v>
      </c>
    </row>
    <row r="1982" spans="1:16" x14ac:dyDescent="0.25">
      <c r="A1982" s="2" t="s">
        <v>7340</v>
      </c>
      <c r="B1982" s="3">
        <v>46244</v>
      </c>
      <c r="C1982" s="2" t="s">
        <v>40</v>
      </c>
      <c r="D1982" s="2" t="s">
        <v>18</v>
      </c>
      <c r="E1982" s="2" t="s">
        <v>4334</v>
      </c>
      <c r="F1982" s="3">
        <v>46258</v>
      </c>
      <c r="G1982" s="2">
        <v>15</v>
      </c>
      <c r="H1982" s="2" t="s">
        <v>7355</v>
      </c>
      <c r="I1982" s="2" t="s">
        <v>7354</v>
      </c>
      <c r="J1982" s="2"/>
      <c r="K1982" s="2">
        <v>14</v>
      </c>
      <c r="L1982" s="2" t="s">
        <v>38</v>
      </c>
      <c r="M1982" s="4">
        <v>4065.66</v>
      </c>
      <c r="N1982" s="4">
        <v>4960.1099999999997</v>
      </c>
      <c r="O1982" s="4">
        <v>56919.24</v>
      </c>
      <c r="P1982" s="4">
        <v>69441.47</v>
      </c>
    </row>
    <row r="1983" spans="1:16" x14ac:dyDescent="0.25">
      <c r="A1983" s="2" t="s">
        <v>7340</v>
      </c>
      <c r="B1983" s="3">
        <v>46244</v>
      </c>
      <c r="C1983" s="2" t="s">
        <v>40</v>
      </c>
      <c r="D1983" s="2" t="s">
        <v>18</v>
      </c>
      <c r="E1983" s="2" t="s">
        <v>4334</v>
      </c>
      <c r="F1983" s="3">
        <v>46258</v>
      </c>
      <c r="G1983" s="2">
        <v>16</v>
      </c>
      <c r="H1983" s="2" t="s">
        <v>7356</v>
      </c>
      <c r="I1983" s="2" t="s">
        <v>7357</v>
      </c>
      <c r="J1983" s="2"/>
      <c r="K1983" s="2">
        <v>2</v>
      </c>
      <c r="L1983" s="2" t="s">
        <v>38</v>
      </c>
      <c r="M1983" s="4">
        <v>4065.66</v>
      </c>
      <c r="N1983" s="4">
        <v>4960.1099999999997</v>
      </c>
      <c r="O1983" s="4">
        <v>8131.32</v>
      </c>
      <c r="P1983" s="4">
        <v>9920.2099999999991</v>
      </c>
    </row>
    <row r="1984" spans="1:16" x14ac:dyDescent="0.25">
      <c r="A1984" s="2" t="s">
        <v>7340</v>
      </c>
      <c r="B1984" s="3">
        <v>46244</v>
      </c>
      <c r="C1984" s="2" t="s">
        <v>40</v>
      </c>
      <c r="D1984" s="2" t="s">
        <v>18</v>
      </c>
      <c r="E1984" s="2" t="s">
        <v>4334</v>
      </c>
      <c r="F1984" s="3">
        <v>46258</v>
      </c>
      <c r="G1984" s="2">
        <v>17</v>
      </c>
      <c r="H1984" s="2" t="s">
        <v>7358</v>
      </c>
      <c r="I1984" s="2" t="s">
        <v>7357</v>
      </c>
      <c r="J1984" s="2"/>
      <c r="K1984" s="2">
        <v>1</v>
      </c>
      <c r="L1984" s="2" t="s">
        <v>38</v>
      </c>
      <c r="M1984" s="4">
        <v>4065.66</v>
      </c>
      <c r="N1984" s="4">
        <v>4960.1099999999997</v>
      </c>
      <c r="O1984" s="4">
        <v>4065.66</v>
      </c>
      <c r="P1984" s="4">
        <v>4960.1099999999997</v>
      </c>
    </row>
    <row r="1985" spans="1:16" x14ac:dyDescent="0.25">
      <c r="A1985" s="2" t="s">
        <v>7340</v>
      </c>
      <c r="B1985" s="3">
        <v>46244</v>
      </c>
      <c r="C1985" s="2" t="s">
        <v>40</v>
      </c>
      <c r="D1985" s="2" t="s">
        <v>18</v>
      </c>
      <c r="E1985" s="2" t="s">
        <v>4334</v>
      </c>
      <c r="F1985" s="3">
        <v>46258</v>
      </c>
      <c r="G1985" s="2">
        <v>18</v>
      </c>
      <c r="H1985" s="2" t="s">
        <v>7359</v>
      </c>
      <c r="I1985" s="2" t="s">
        <v>7360</v>
      </c>
      <c r="J1985" s="2"/>
      <c r="K1985" s="2">
        <v>18</v>
      </c>
      <c r="L1985" s="2" t="s">
        <v>38</v>
      </c>
      <c r="M1985" s="4">
        <v>4065.66</v>
      </c>
      <c r="N1985" s="4">
        <v>4960.1099999999997</v>
      </c>
      <c r="O1985" s="4">
        <v>73181.88</v>
      </c>
      <c r="P1985" s="4">
        <v>89281.89</v>
      </c>
    </row>
    <row r="1986" spans="1:16" x14ac:dyDescent="0.25">
      <c r="A1986" s="2" t="s">
        <v>7340</v>
      </c>
      <c r="B1986" s="3">
        <v>46244</v>
      </c>
      <c r="C1986" s="2" t="s">
        <v>40</v>
      </c>
      <c r="D1986" s="2" t="s">
        <v>18</v>
      </c>
      <c r="E1986" s="2" t="s">
        <v>4334</v>
      </c>
      <c r="F1986" s="3">
        <v>46258</v>
      </c>
      <c r="G1986" s="2">
        <v>19</v>
      </c>
      <c r="H1986" s="2" t="s">
        <v>5685</v>
      </c>
      <c r="I1986" s="2" t="s">
        <v>7361</v>
      </c>
      <c r="J1986" s="2"/>
      <c r="K1986" s="2">
        <v>4</v>
      </c>
      <c r="L1986" s="2" t="s">
        <v>73</v>
      </c>
      <c r="M1986" s="4">
        <v>365162.85</v>
      </c>
      <c r="N1986" s="4">
        <v>445498.68</v>
      </c>
      <c r="O1986" s="4">
        <v>1460651.4</v>
      </c>
      <c r="P1986" s="4">
        <v>1781994.71</v>
      </c>
    </row>
    <row r="1987" spans="1:16" x14ac:dyDescent="0.25">
      <c r="A1987" s="2" t="s">
        <v>7340</v>
      </c>
      <c r="B1987" s="3">
        <v>46244</v>
      </c>
      <c r="C1987" s="2" t="s">
        <v>40</v>
      </c>
      <c r="D1987" s="2" t="s">
        <v>18</v>
      </c>
      <c r="E1987" s="2" t="s">
        <v>4334</v>
      </c>
      <c r="F1987" s="3">
        <v>46258</v>
      </c>
      <c r="G1987" s="2">
        <v>20</v>
      </c>
      <c r="H1987" s="2" t="s">
        <v>7362</v>
      </c>
      <c r="I1987" s="2" t="s">
        <v>7363</v>
      </c>
      <c r="J1987" s="2"/>
      <c r="K1987" s="2">
        <v>12</v>
      </c>
      <c r="L1987" s="2" t="s">
        <v>108</v>
      </c>
      <c r="M1987" s="4">
        <v>292863.59999999998</v>
      </c>
      <c r="N1987" s="4">
        <v>357293.59</v>
      </c>
      <c r="O1987" s="4">
        <v>3514363.2</v>
      </c>
      <c r="P1987" s="4">
        <v>4287523.0999999996</v>
      </c>
    </row>
    <row r="1988" spans="1:16" x14ac:dyDescent="0.25">
      <c r="A1988" s="2" t="s">
        <v>7340</v>
      </c>
      <c r="B1988" s="3">
        <v>46244</v>
      </c>
      <c r="C1988" s="2" t="s">
        <v>40</v>
      </c>
      <c r="D1988" s="2" t="s">
        <v>18</v>
      </c>
      <c r="E1988" s="2" t="s">
        <v>4334</v>
      </c>
      <c r="F1988" s="3">
        <v>46258</v>
      </c>
      <c r="G1988" s="2">
        <v>21</v>
      </c>
      <c r="H1988" s="2" t="s">
        <v>7364</v>
      </c>
      <c r="I1988" s="2" t="s">
        <v>7365</v>
      </c>
      <c r="J1988" s="2"/>
      <c r="K1988" s="2">
        <v>12</v>
      </c>
      <c r="L1988" s="2" t="s">
        <v>38</v>
      </c>
      <c r="M1988" s="4">
        <v>2335.5</v>
      </c>
      <c r="N1988" s="4">
        <v>2849.31</v>
      </c>
      <c r="O1988" s="4">
        <v>28026</v>
      </c>
      <c r="P1988" s="4">
        <v>34191.72</v>
      </c>
    </row>
    <row r="1989" spans="1:16" x14ac:dyDescent="0.25">
      <c r="A1989" s="2" t="s">
        <v>7340</v>
      </c>
      <c r="B1989" s="3">
        <v>46244</v>
      </c>
      <c r="C1989" s="2" t="s">
        <v>40</v>
      </c>
      <c r="D1989" s="2" t="s">
        <v>18</v>
      </c>
      <c r="E1989" s="2" t="s">
        <v>4334</v>
      </c>
      <c r="F1989" s="3">
        <v>46258</v>
      </c>
      <c r="G1989" s="2">
        <v>22</v>
      </c>
      <c r="H1989" s="2" t="s">
        <v>7366</v>
      </c>
      <c r="I1989" s="2" t="s">
        <v>7367</v>
      </c>
      <c r="J1989" s="2"/>
      <c r="K1989" s="2">
        <v>4</v>
      </c>
      <c r="L1989" s="2" t="s">
        <v>38</v>
      </c>
      <c r="M1989" s="4">
        <v>7431.75</v>
      </c>
      <c r="N1989" s="4">
        <v>9066.74</v>
      </c>
      <c r="O1989" s="4">
        <v>29727</v>
      </c>
      <c r="P1989" s="4">
        <v>36266.94</v>
      </c>
    </row>
    <row r="1990" spans="1:16" x14ac:dyDescent="0.25">
      <c r="A1990" s="2" t="s">
        <v>7340</v>
      </c>
      <c r="B1990" s="3">
        <v>46244</v>
      </c>
      <c r="C1990" s="2" t="s">
        <v>40</v>
      </c>
      <c r="D1990" s="2" t="s">
        <v>18</v>
      </c>
      <c r="E1990" s="2" t="s">
        <v>4334</v>
      </c>
      <c r="F1990" s="3">
        <v>46258</v>
      </c>
      <c r="G1990" s="2">
        <v>23</v>
      </c>
      <c r="H1990" s="2" t="s">
        <v>7368</v>
      </c>
      <c r="I1990" s="2"/>
      <c r="J1990" s="2"/>
      <c r="K1990" s="2">
        <v>2</v>
      </c>
      <c r="L1990" s="2" t="s">
        <v>38</v>
      </c>
      <c r="M1990" s="4">
        <v>11326.5</v>
      </c>
      <c r="N1990" s="4">
        <v>13818.33</v>
      </c>
      <c r="O1990" s="4">
        <v>22653</v>
      </c>
      <c r="P1990" s="4">
        <v>27636.66</v>
      </c>
    </row>
    <row r="1991" spans="1:16" x14ac:dyDescent="0.25">
      <c r="A1991" s="2" t="s">
        <v>7340</v>
      </c>
      <c r="B1991" s="3">
        <v>46244</v>
      </c>
      <c r="C1991" s="2" t="s">
        <v>40</v>
      </c>
      <c r="D1991" s="2" t="s">
        <v>18</v>
      </c>
      <c r="E1991" s="2" t="s">
        <v>4334</v>
      </c>
      <c r="F1991" s="3">
        <v>46258</v>
      </c>
      <c r="G1991" s="2">
        <v>24</v>
      </c>
      <c r="H1991" s="2" t="s">
        <v>7369</v>
      </c>
      <c r="I1991" s="2"/>
      <c r="J1991" s="2"/>
      <c r="K1991" s="2">
        <v>1</v>
      </c>
      <c r="L1991" s="2" t="s">
        <v>38</v>
      </c>
      <c r="M1991" s="4">
        <v>11326.5</v>
      </c>
      <c r="N1991" s="4">
        <v>13818.33</v>
      </c>
      <c r="O1991" s="4">
        <v>11326.5</v>
      </c>
      <c r="P1991" s="4">
        <v>13818.33</v>
      </c>
    </row>
    <row r="1992" spans="1:16" x14ac:dyDescent="0.25">
      <c r="A1992" s="2" t="s">
        <v>7370</v>
      </c>
      <c r="B1992" s="3">
        <v>46244</v>
      </c>
      <c r="C1992" s="2" t="s">
        <v>17</v>
      </c>
      <c r="D1992" s="2" t="s">
        <v>18</v>
      </c>
      <c r="E1992" s="2" t="s">
        <v>4334</v>
      </c>
      <c r="F1992" s="3">
        <v>46245</v>
      </c>
      <c r="G1992" s="2">
        <v>1</v>
      </c>
      <c r="H1992" s="2" t="s">
        <v>7371</v>
      </c>
      <c r="I1992" s="2"/>
      <c r="J1992" s="2"/>
      <c r="K1992" s="2">
        <v>7</v>
      </c>
      <c r="L1992" s="2" t="s">
        <v>108</v>
      </c>
      <c r="M1992" s="4">
        <v>37700</v>
      </c>
      <c r="N1992" s="4">
        <v>45994</v>
      </c>
      <c r="O1992" s="4">
        <v>263900</v>
      </c>
      <c r="P1992" s="4">
        <v>321958</v>
      </c>
    </row>
    <row r="1993" spans="1:16" x14ac:dyDescent="0.25">
      <c r="A1993" s="2" t="s">
        <v>7370</v>
      </c>
      <c r="B1993" s="3">
        <v>46244</v>
      </c>
      <c r="C1993" s="2" t="s">
        <v>17</v>
      </c>
      <c r="D1993" s="2" t="s">
        <v>18</v>
      </c>
      <c r="E1993" s="2" t="s">
        <v>4334</v>
      </c>
      <c r="F1993" s="3">
        <v>46245</v>
      </c>
      <c r="G1993" s="2">
        <v>2</v>
      </c>
      <c r="H1993" s="2" t="s">
        <v>7372</v>
      </c>
      <c r="I1993" s="2"/>
      <c r="J1993" s="2"/>
      <c r="K1993" s="2">
        <v>4</v>
      </c>
      <c r="L1993" s="2" t="s">
        <v>108</v>
      </c>
      <c r="M1993" s="4">
        <v>46400</v>
      </c>
      <c r="N1993" s="4">
        <v>56608</v>
      </c>
      <c r="O1993" s="4">
        <v>185600</v>
      </c>
      <c r="P1993" s="4">
        <v>226432</v>
      </c>
    </row>
    <row r="1994" spans="1:16" x14ac:dyDescent="0.25">
      <c r="A1994" s="2" t="s">
        <v>7373</v>
      </c>
      <c r="B1994" s="3">
        <v>46244</v>
      </c>
      <c r="C1994" s="2" t="s">
        <v>40</v>
      </c>
      <c r="D1994" s="2" t="s">
        <v>18</v>
      </c>
      <c r="E1994" s="2" t="s">
        <v>4334</v>
      </c>
      <c r="F1994" s="3">
        <v>46258</v>
      </c>
      <c r="G1994" s="2">
        <v>1</v>
      </c>
      <c r="H1994" s="2" t="s">
        <v>7374</v>
      </c>
      <c r="I1994" s="2"/>
      <c r="J1994" s="2"/>
      <c r="K1994" s="2">
        <v>1</v>
      </c>
      <c r="L1994" s="2" t="s">
        <v>38</v>
      </c>
      <c r="M1994" s="4">
        <v>6765.12</v>
      </c>
      <c r="N1994" s="4">
        <v>8253.4500000000007</v>
      </c>
      <c r="O1994" s="4">
        <v>6765.12</v>
      </c>
      <c r="P1994" s="4">
        <v>8253.4500000000007</v>
      </c>
    </row>
    <row r="1995" spans="1:16" x14ac:dyDescent="0.25">
      <c r="A1995" s="2" t="s">
        <v>7373</v>
      </c>
      <c r="B1995" s="3">
        <v>46244</v>
      </c>
      <c r="C1995" s="2" t="s">
        <v>40</v>
      </c>
      <c r="D1995" s="2" t="s">
        <v>18</v>
      </c>
      <c r="E1995" s="2" t="s">
        <v>4334</v>
      </c>
      <c r="F1995" s="3">
        <v>46258</v>
      </c>
      <c r="G1995" s="2">
        <v>2</v>
      </c>
      <c r="H1995" s="2" t="s">
        <v>7375</v>
      </c>
      <c r="I1995" s="2"/>
      <c r="J1995" s="2"/>
      <c r="K1995" s="2">
        <v>19</v>
      </c>
      <c r="L1995" s="2" t="s">
        <v>38</v>
      </c>
      <c r="M1995" s="4">
        <v>3758.4</v>
      </c>
      <c r="N1995" s="4">
        <v>4585.25</v>
      </c>
      <c r="O1995" s="4">
        <v>71409.600000000006</v>
      </c>
      <c r="P1995" s="4">
        <v>87119.71</v>
      </c>
    </row>
    <row r="1996" spans="1:16" x14ac:dyDescent="0.25">
      <c r="A1996" s="2" t="s">
        <v>7373</v>
      </c>
      <c r="B1996" s="3">
        <v>46244</v>
      </c>
      <c r="C1996" s="2" t="s">
        <v>40</v>
      </c>
      <c r="D1996" s="2" t="s">
        <v>18</v>
      </c>
      <c r="E1996" s="2" t="s">
        <v>4334</v>
      </c>
      <c r="F1996" s="3">
        <v>46258</v>
      </c>
      <c r="G1996" s="2">
        <v>3</v>
      </c>
      <c r="H1996" s="2" t="s">
        <v>7376</v>
      </c>
      <c r="I1996" s="2"/>
      <c r="J1996" s="2"/>
      <c r="K1996" s="2">
        <v>846</v>
      </c>
      <c r="L1996" s="2" t="s">
        <v>38</v>
      </c>
      <c r="M1996" s="4">
        <v>40.85</v>
      </c>
      <c r="N1996" s="4">
        <v>49.84</v>
      </c>
      <c r="O1996" s="4">
        <v>34559.1</v>
      </c>
      <c r="P1996" s="4">
        <v>42162.1</v>
      </c>
    </row>
    <row r="1997" spans="1:16" x14ac:dyDescent="0.25">
      <c r="A1997" s="2" t="s">
        <v>7373</v>
      </c>
      <c r="B1997" s="3">
        <v>46244</v>
      </c>
      <c r="C1997" s="2" t="s">
        <v>40</v>
      </c>
      <c r="D1997" s="2" t="s">
        <v>18</v>
      </c>
      <c r="E1997" s="2" t="s">
        <v>4334</v>
      </c>
      <c r="F1997" s="3">
        <v>46258</v>
      </c>
      <c r="G1997" s="2">
        <v>4</v>
      </c>
      <c r="H1997" s="2" t="s">
        <v>7377</v>
      </c>
      <c r="I1997" s="2"/>
      <c r="J1997" s="2"/>
      <c r="K1997" s="2">
        <v>850</v>
      </c>
      <c r="L1997" s="2" t="s">
        <v>38</v>
      </c>
      <c r="M1997" s="4">
        <v>40.85</v>
      </c>
      <c r="N1997" s="4">
        <v>49.84</v>
      </c>
      <c r="O1997" s="4">
        <v>34722.5</v>
      </c>
      <c r="P1997" s="4">
        <v>42361.45</v>
      </c>
    </row>
    <row r="1998" spans="1:16" x14ac:dyDescent="0.25">
      <c r="A1998" s="2" t="s">
        <v>7373</v>
      </c>
      <c r="B1998" s="3">
        <v>46244</v>
      </c>
      <c r="C1998" s="2" t="s">
        <v>40</v>
      </c>
      <c r="D1998" s="2" t="s">
        <v>18</v>
      </c>
      <c r="E1998" s="2" t="s">
        <v>4334</v>
      </c>
      <c r="F1998" s="3">
        <v>46258</v>
      </c>
      <c r="G1998" s="2">
        <v>5</v>
      </c>
      <c r="H1998" s="2" t="s">
        <v>7378</v>
      </c>
      <c r="I1998" s="2"/>
      <c r="J1998" s="2"/>
      <c r="K1998" s="2">
        <v>2252</v>
      </c>
      <c r="L1998" s="2" t="s">
        <v>38</v>
      </c>
      <c r="M1998" s="4">
        <v>15.17</v>
      </c>
      <c r="N1998" s="4">
        <v>18.510000000000002</v>
      </c>
      <c r="O1998" s="4">
        <v>34162.839999999997</v>
      </c>
      <c r="P1998" s="4">
        <v>41678.660000000003</v>
      </c>
    </row>
    <row r="1999" spans="1:16" x14ac:dyDescent="0.25">
      <c r="A1999" s="2" t="s">
        <v>7373</v>
      </c>
      <c r="B1999" s="3">
        <v>46244</v>
      </c>
      <c r="C1999" s="2" t="s">
        <v>40</v>
      </c>
      <c r="D1999" s="2" t="s">
        <v>18</v>
      </c>
      <c r="E1999" s="2" t="s">
        <v>4334</v>
      </c>
      <c r="F1999" s="3">
        <v>46258</v>
      </c>
      <c r="G1999" s="2">
        <v>6</v>
      </c>
      <c r="H1999" s="2" t="s">
        <v>7379</v>
      </c>
      <c r="I1999" s="2"/>
      <c r="J1999" s="2"/>
      <c r="K1999" s="2">
        <v>5</v>
      </c>
      <c r="L1999" s="2" t="s">
        <v>38</v>
      </c>
      <c r="M1999" s="4">
        <v>27.85</v>
      </c>
      <c r="N1999" s="4">
        <v>33.979999999999997</v>
      </c>
      <c r="O1999" s="4">
        <v>139.25</v>
      </c>
      <c r="P1999" s="4">
        <v>169.89</v>
      </c>
    </row>
    <row r="2000" spans="1:16" x14ac:dyDescent="0.25">
      <c r="A2000" s="2" t="s">
        <v>7373</v>
      </c>
      <c r="B2000" s="3">
        <v>46244</v>
      </c>
      <c r="C2000" s="2" t="s">
        <v>40</v>
      </c>
      <c r="D2000" s="2" t="s">
        <v>18</v>
      </c>
      <c r="E2000" s="2" t="s">
        <v>4334</v>
      </c>
      <c r="F2000" s="3">
        <v>46258</v>
      </c>
      <c r="G2000" s="2">
        <v>7</v>
      </c>
      <c r="H2000" s="2" t="s">
        <v>7380</v>
      </c>
      <c r="I2000" s="2"/>
      <c r="J2000" s="2"/>
      <c r="K2000" s="2">
        <v>1696</v>
      </c>
      <c r="L2000" s="2" t="s">
        <v>38</v>
      </c>
      <c r="M2000" s="4">
        <v>15.17</v>
      </c>
      <c r="N2000" s="4">
        <v>18.510000000000002</v>
      </c>
      <c r="O2000" s="4">
        <v>25728.32</v>
      </c>
      <c r="P2000" s="4">
        <v>31388.55</v>
      </c>
    </row>
    <row r="2001" spans="1:16" x14ac:dyDescent="0.25">
      <c r="A2001" s="2" t="s">
        <v>7373</v>
      </c>
      <c r="B2001" s="3">
        <v>46244</v>
      </c>
      <c r="C2001" s="2" t="s">
        <v>40</v>
      </c>
      <c r="D2001" s="2" t="s">
        <v>18</v>
      </c>
      <c r="E2001" s="2" t="s">
        <v>4334</v>
      </c>
      <c r="F2001" s="3">
        <v>46258</v>
      </c>
      <c r="G2001" s="2">
        <v>8</v>
      </c>
      <c r="H2001" s="2" t="s">
        <v>7381</v>
      </c>
      <c r="I2001" s="2"/>
      <c r="J2001" s="2"/>
      <c r="K2001" s="2">
        <v>2257</v>
      </c>
      <c r="L2001" s="2" t="s">
        <v>38</v>
      </c>
      <c r="M2001" s="4">
        <v>4.9400000000000004</v>
      </c>
      <c r="N2001" s="4">
        <v>6.03</v>
      </c>
      <c r="O2001" s="4">
        <v>11149.58</v>
      </c>
      <c r="P2001" s="4">
        <v>13602.49</v>
      </c>
    </row>
    <row r="2002" spans="1:16" x14ac:dyDescent="0.25">
      <c r="A2002" s="2" t="s">
        <v>7373</v>
      </c>
      <c r="B2002" s="3">
        <v>46244</v>
      </c>
      <c r="C2002" s="2" t="s">
        <v>40</v>
      </c>
      <c r="D2002" s="2" t="s">
        <v>18</v>
      </c>
      <c r="E2002" s="2" t="s">
        <v>4334</v>
      </c>
      <c r="F2002" s="3">
        <v>46258</v>
      </c>
      <c r="G2002" s="2">
        <v>9</v>
      </c>
      <c r="H2002" s="2" t="s">
        <v>7382</v>
      </c>
      <c r="I2002" s="2"/>
      <c r="J2002" s="2"/>
      <c r="K2002" s="2">
        <v>8</v>
      </c>
      <c r="L2002" s="2" t="s">
        <v>38</v>
      </c>
      <c r="M2002" s="4">
        <v>103.18</v>
      </c>
      <c r="N2002" s="4">
        <v>125.88</v>
      </c>
      <c r="O2002" s="4">
        <v>825.44</v>
      </c>
      <c r="P2002" s="4">
        <v>1007.04</v>
      </c>
    </row>
    <row r="2003" spans="1:16" x14ac:dyDescent="0.25">
      <c r="A2003" s="2" t="s">
        <v>7373</v>
      </c>
      <c r="B2003" s="3">
        <v>46244</v>
      </c>
      <c r="C2003" s="2" t="s">
        <v>40</v>
      </c>
      <c r="D2003" s="2" t="s">
        <v>18</v>
      </c>
      <c r="E2003" s="2" t="s">
        <v>4334</v>
      </c>
      <c r="F2003" s="3">
        <v>46258</v>
      </c>
      <c r="G2003" s="2">
        <v>10</v>
      </c>
      <c r="H2003" s="2" t="s">
        <v>7383</v>
      </c>
      <c r="I2003" s="2"/>
      <c r="J2003" s="2"/>
      <c r="K2003" s="2">
        <v>33</v>
      </c>
      <c r="L2003" s="2" t="s">
        <v>38</v>
      </c>
      <c r="M2003" s="4">
        <v>127.41</v>
      </c>
      <c r="N2003" s="4">
        <v>155.44</v>
      </c>
      <c r="O2003" s="4">
        <v>4204.53</v>
      </c>
      <c r="P2003" s="4">
        <v>5129.53</v>
      </c>
    </row>
    <row r="2004" spans="1:16" x14ac:dyDescent="0.25">
      <c r="A2004" s="2" t="s">
        <v>7373</v>
      </c>
      <c r="B2004" s="3">
        <v>46244</v>
      </c>
      <c r="C2004" s="2" t="s">
        <v>40</v>
      </c>
      <c r="D2004" s="2" t="s">
        <v>18</v>
      </c>
      <c r="E2004" s="2" t="s">
        <v>4334</v>
      </c>
      <c r="F2004" s="3">
        <v>46258</v>
      </c>
      <c r="G2004" s="2">
        <v>11</v>
      </c>
      <c r="H2004" s="2" t="s">
        <v>7384</v>
      </c>
      <c r="I2004" s="2"/>
      <c r="J2004" s="2"/>
      <c r="K2004" s="2">
        <v>9</v>
      </c>
      <c r="L2004" s="2" t="s">
        <v>38</v>
      </c>
      <c r="M2004" s="4">
        <v>280.92</v>
      </c>
      <c r="N2004" s="4">
        <v>342.72</v>
      </c>
      <c r="O2004" s="4">
        <v>2528.2800000000002</v>
      </c>
      <c r="P2004" s="4">
        <v>3084.5</v>
      </c>
    </row>
    <row r="2005" spans="1:16" x14ac:dyDescent="0.25">
      <c r="A2005" s="2" t="s">
        <v>7373</v>
      </c>
      <c r="B2005" s="3">
        <v>46244</v>
      </c>
      <c r="C2005" s="2" t="s">
        <v>40</v>
      </c>
      <c r="D2005" s="2" t="s">
        <v>18</v>
      </c>
      <c r="E2005" s="2" t="s">
        <v>4334</v>
      </c>
      <c r="F2005" s="3">
        <v>46258</v>
      </c>
      <c r="G2005" s="2">
        <v>12</v>
      </c>
      <c r="H2005" s="2" t="s">
        <v>7385</v>
      </c>
      <c r="I2005" s="2"/>
      <c r="J2005" s="2"/>
      <c r="K2005" s="2">
        <v>2530</v>
      </c>
      <c r="L2005" s="2" t="s">
        <v>38</v>
      </c>
      <c r="M2005" s="4">
        <v>4.34</v>
      </c>
      <c r="N2005" s="4">
        <v>5.29</v>
      </c>
      <c r="O2005" s="4">
        <v>10980.2</v>
      </c>
      <c r="P2005" s="4">
        <v>13395.84</v>
      </c>
    </row>
    <row r="2006" spans="1:16" x14ac:dyDescent="0.25">
      <c r="A2006" s="2" t="s">
        <v>7373</v>
      </c>
      <c r="B2006" s="3">
        <v>46244</v>
      </c>
      <c r="C2006" s="2" t="s">
        <v>40</v>
      </c>
      <c r="D2006" s="2" t="s">
        <v>18</v>
      </c>
      <c r="E2006" s="2" t="s">
        <v>4334</v>
      </c>
      <c r="F2006" s="3">
        <v>46258</v>
      </c>
      <c r="G2006" s="2">
        <v>13</v>
      </c>
      <c r="H2006" s="2" t="s">
        <v>7386</v>
      </c>
      <c r="I2006" s="2"/>
      <c r="J2006" s="2"/>
      <c r="K2006" s="2">
        <v>40</v>
      </c>
      <c r="L2006" s="2" t="s">
        <v>38</v>
      </c>
      <c r="M2006" s="4">
        <v>22.42</v>
      </c>
      <c r="N2006" s="4">
        <v>27.35</v>
      </c>
      <c r="O2006" s="4">
        <v>896.8</v>
      </c>
      <c r="P2006" s="4">
        <v>1094.0999999999999</v>
      </c>
    </row>
    <row r="2007" spans="1:16" x14ac:dyDescent="0.25">
      <c r="A2007" s="2" t="s">
        <v>7373</v>
      </c>
      <c r="B2007" s="3">
        <v>46244</v>
      </c>
      <c r="C2007" s="2" t="s">
        <v>40</v>
      </c>
      <c r="D2007" s="2" t="s">
        <v>18</v>
      </c>
      <c r="E2007" s="2" t="s">
        <v>4334</v>
      </c>
      <c r="F2007" s="3">
        <v>46258</v>
      </c>
      <c r="G2007" s="2">
        <v>14</v>
      </c>
      <c r="H2007" s="2" t="s">
        <v>7387</v>
      </c>
      <c r="I2007" s="2"/>
      <c r="J2007" s="2"/>
      <c r="K2007" s="2">
        <v>500</v>
      </c>
      <c r="L2007" s="2" t="s">
        <v>38</v>
      </c>
      <c r="M2007" s="4">
        <v>18.260000000000002</v>
      </c>
      <c r="N2007" s="4">
        <v>22.28</v>
      </c>
      <c r="O2007" s="4">
        <v>9130</v>
      </c>
      <c r="P2007" s="4">
        <v>11138.6</v>
      </c>
    </row>
    <row r="2008" spans="1:16" x14ac:dyDescent="0.25">
      <c r="A2008" s="2" t="s">
        <v>7373</v>
      </c>
      <c r="B2008" s="3">
        <v>46244</v>
      </c>
      <c r="C2008" s="2" t="s">
        <v>40</v>
      </c>
      <c r="D2008" s="2" t="s">
        <v>18</v>
      </c>
      <c r="E2008" s="2" t="s">
        <v>4334</v>
      </c>
      <c r="F2008" s="3">
        <v>46258</v>
      </c>
      <c r="G2008" s="2">
        <v>15</v>
      </c>
      <c r="H2008" s="2" t="s">
        <v>7388</v>
      </c>
      <c r="I2008" s="2"/>
      <c r="J2008" s="2"/>
      <c r="K2008" s="2">
        <v>600</v>
      </c>
      <c r="L2008" s="2" t="s">
        <v>38</v>
      </c>
      <c r="M2008" s="4">
        <v>4.25</v>
      </c>
      <c r="N2008" s="4">
        <v>5.19</v>
      </c>
      <c r="O2008" s="4">
        <v>2550</v>
      </c>
      <c r="P2008" s="4">
        <v>3111</v>
      </c>
    </row>
    <row r="2009" spans="1:16" x14ac:dyDescent="0.25">
      <c r="A2009" s="2" t="s">
        <v>7373</v>
      </c>
      <c r="B2009" s="3">
        <v>46244</v>
      </c>
      <c r="C2009" s="2" t="s">
        <v>40</v>
      </c>
      <c r="D2009" s="2" t="s">
        <v>18</v>
      </c>
      <c r="E2009" s="2" t="s">
        <v>4334</v>
      </c>
      <c r="F2009" s="3">
        <v>46258</v>
      </c>
      <c r="G2009" s="2">
        <v>16</v>
      </c>
      <c r="H2009" s="2" t="s">
        <v>7389</v>
      </c>
      <c r="I2009" s="2"/>
      <c r="J2009" s="2"/>
      <c r="K2009" s="2">
        <v>10</v>
      </c>
      <c r="L2009" s="2" t="s">
        <v>38</v>
      </c>
      <c r="M2009" s="4">
        <v>141.75</v>
      </c>
      <c r="N2009" s="4">
        <v>172.94</v>
      </c>
      <c r="O2009" s="4">
        <v>1417.5</v>
      </c>
      <c r="P2009" s="4">
        <v>1729.35</v>
      </c>
    </row>
    <row r="2010" spans="1:16" x14ac:dyDescent="0.25">
      <c r="A2010" s="2" t="s">
        <v>7373</v>
      </c>
      <c r="B2010" s="3">
        <v>46244</v>
      </c>
      <c r="C2010" s="2" t="s">
        <v>40</v>
      </c>
      <c r="D2010" s="2" t="s">
        <v>18</v>
      </c>
      <c r="E2010" s="2" t="s">
        <v>4334</v>
      </c>
      <c r="F2010" s="3">
        <v>46258</v>
      </c>
      <c r="G2010" s="2">
        <v>17</v>
      </c>
      <c r="H2010" s="2" t="s">
        <v>7390</v>
      </c>
      <c r="I2010" s="2"/>
      <c r="J2010" s="2"/>
      <c r="K2010" s="2">
        <v>30</v>
      </c>
      <c r="L2010" s="2" t="s">
        <v>38</v>
      </c>
      <c r="M2010" s="4">
        <v>44.11</v>
      </c>
      <c r="N2010" s="4">
        <v>53.81</v>
      </c>
      <c r="O2010" s="4">
        <v>1323.3</v>
      </c>
      <c r="P2010" s="4">
        <v>1614.43</v>
      </c>
    </row>
    <row r="2011" spans="1:16" x14ac:dyDescent="0.25">
      <c r="A2011" s="2" t="s">
        <v>7373</v>
      </c>
      <c r="B2011" s="3">
        <v>46244</v>
      </c>
      <c r="C2011" s="2" t="s">
        <v>40</v>
      </c>
      <c r="D2011" s="2" t="s">
        <v>18</v>
      </c>
      <c r="E2011" s="2" t="s">
        <v>4334</v>
      </c>
      <c r="F2011" s="3">
        <v>46258</v>
      </c>
      <c r="G2011" s="2">
        <v>18</v>
      </c>
      <c r="H2011" s="2" t="s">
        <v>7391</v>
      </c>
      <c r="I2011" s="2"/>
      <c r="J2011" s="2"/>
      <c r="K2011" s="2">
        <v>125</v>
      </c>
      <c r="L2011" s="2" t="s">
        <v>38</v>
      </c>
      <c r="M2011" s="4">
        <v>165.11</v>
      </c>
      <c r="N2011" s="4">
        <v>201.43</v>
      </c>
      <c r="O2011" s="4">
        <v>20638.75</v>
      </c>
      <c r="P2011" s="4">
        <v>25179.279999999999</v>
      </c>
    </row>
    <row r="2012" spans="1:16" x14ac:dyDescent="0.25">
      <c r="A2012" s="2" t="s">
        <v>7373</v>
      </c>
      <c r="B2012" s="3">
        <v>46244</v>
      </c>
      <c r="C2012" s="2" t="s">
        <v>40</v>
      </c>
      <c r="D2012" s="2" t="s">
        <v>18</v>
      </c>
      <c r="E2012" s="2" t="s">
        <v>4334</v>
      </c>
      <c r="F2012" s="3">
        <v>46258</v>
      </c>
      <c r="G2012" s="2">
        <v>19</v>
      </c>
      <c r="H2012" s="2" t="s">
        <v>7392</v>
      </c>
      <c r="I2012" s="2"/>
      <c r="J2012" s="2"/>
      <c r="K2012" s="2">
        <v>128</v>
      </c>
      <c r="L2012" s="2" t="s">
        <v>38</v>
      </c>
      <c r="M2012" s="4">
        <v>25.38</v>
      </c>
      <c r="N2012" s="4">
        <v>30.96</v>
      </c>
      <c r="O2012" s="4">
        <v>3248.64</v>
      </c>
      <c r="P2012" s="4">
        <v>3963.34</v>
      </c>
    </row>
    <row r="2013" spans="1:16" x14ac:dyDescent="0.25">
      <c r="A2013" s="2" t="s">
        <v>7373</v>
      </c>
      <c r="B2013" s="3">
        <v>46244</v>
      </c>
      <c r="C2013" s="2" t="s">
        <v>40</v>
      </c>
      <c r="D2013" s="2" t="s">
        <v>18</v>
      </c>
      <c r="E2013" s="2" t="s">
        <v>4334</v>
      </c>
      <c r="F2013" s="3">
        <v>46258</v>
      </c>
      <c r="G2013" s="2">
        <v>20</v>
      </c>
      <c r="H2013" s="2" t="s">
        <v>7393</v>
      </c>
      <c r="I2013" s="2"/>
      <c r="J2013" s="2"/>
      <c r="K2013" s="2">
        <v>390</v>
      </c>
      <c r="L2013" s="2" t="s">
        <v>38</v>
      </c>
      <c r="M2013" s="4">
        <v>25.38</v>
      </c>
      <c r="N2013" s="4">
        <v>30.96</v>
      </c>
      <c r="O2013" s="4">
        <v>9898.2000000000007</v>
      </c>
      <c r="P2013" s="4">
        <v>12075.8</v>
      </c>
    </row>
    <row r="2014" spans="1:16" x14ac:dyDescent="0.25">
      <c r="A2014" s="2" t="s">
        <v>7373</v>
      </c>
      <c r="B2014" s="3">
        <v>46244</v>
      </c>
      <c r="C2014" s="2" t="s">
        <v>40</v>
      </c>
      <c r="D2014" s="2" t="s">
        <v>18</v>
      </c>
      <c r="E2014" s="2" t="s">
        <v>4334</v>
      </c>
      <c r="F2014" s="3">
        <v>46258</v>
      </c>
      <c r="G2014" s="2">
        <v>21</v>
      </c>
      <c r="H2014" s="2" t="s">
        <v>7394</v>
      </c>
      <c r="I2014" s="2"/>
      <c r="J2014" s="2"/>
      <c r="K2014" s="2">
        <v>392</v>
      </c>
      <c r="L2014" s="2" t="s">
        <v>38</v>
      </c>
      <c r="M2014" s="4">
        <v>25.38</v>
      </c>
      <c r="N2014" s="4">
        <v>30.96</v>
      </c>
      <c r="O2014" s="4">
        <v>9948.9599999999991</v>
      </c>
      <c r="P2014" s="4">
        <v>12137.73</v>
      </c>
    </row>
    <row r="2015" spans="1:16" x14ac:dyDescent="0.25">
      <c r="A2015" s="2" t="s">
        <v>7373</v>
      </c>
      <c r="B2015" s="3">
        <v>46244</v>
      </c>
      <c r="C2015" s="2" t="s">
        <v>40</v>
      </c>
      <c r="D2015" s="2" t="s">
        <v>18</v>
      </c>
      <c r="E2015" s="2" t="s">
        <v>4334</v>
      </c>
      <c r="F2015" s="3">
        <v>46258</v>
      </c>
      <c r="G2015" s="2">
        <v>22</v>
      </c>
      <c r="H2015" s="2" t="s">
        <v>7395</v>
      </c>
      <c r="I2015" s="2"/>
      <c r="J2015" s="2"/>
      <c r="K2015" s="2">
        <v>1660</v>
      </c>
      <c r="L2015" s="2" t="s">
        <v>38</v>
      </c>
      <c r="M2015" s="4">
        <v>25.38</v>
      </c>
      <c r="N2015" s="4">
        <v>30.96</v>
      </c>
      <c r="O2015" s="4">
        <v>42130.8</v>
      </c>
      <c r="P2015" s="4">
        <v>51399.58</v>
      </c>
    </row>
    <row r="2016" spans="1:16" x14ac:dyDescent="0.25">
      <c r="A2016" s="2" t="s">
        <v>7373</v>
      </c>
      <c r="B2016" s="3">
        <v>46244</v>
      </c>
      <c r="C2016" s="2" t="s">
        <v>40</v>
      </c>
      <c r="D2016" s="2" t="s">
        <v>18</v>
      </c>
      <c r="E2016" s="2" t="s">
        <v>4334</v>
      </c>
      <c r="F2016" s="3">
        <v>46258</v>
      </c>
      <c r="G2016" s="2">
        <v>23</v>
      </c>
      <c r="H2016" s="2" t="s">
        <v>7396</v>
      </c>
      <c r="I2016" s="2"/>
      <c r="J2016" s="2"/>
      <c r="K2016" s="2">
        <v>1005</v>
      </c>
      <c r="L2016" s="2" t="s">
        <v>108</v>
      </c>
      <c r="M2016" s="4">
        <v>25.38</v>
      </c>
      <c r="N2016" s="4">
        <v>30.96</v>
      </c>
      <c r="O2016" s="4">
        <v>25506.9</v>
      </c>
      <c r="P2016" s="4">
        <v>31118.42</v>
      </c>
    </row>
    <row r="2017" spans="1:16" x14ac:dyDescent="0.25">
      <c r="A2017" s="2" t="s">
        <v>7373</v>
      </c>
      <c r="B2017" s="3">
        <v>46244</v>
      </c>
      <c r="C2017" s="2" t="s">
        <v>40</v>
      </c>
      <c r="D2017" s="2" t="s">
        <v>18</v>
      </c>
      <c r="E2017" s="2" t="s">
        <v>4334</v>
      </c>
      <c r="F2017" s="3">
        <v>46258</v>
      </c>
      <c r="G2017" s="2">
        <v>24</v>
      </c>
      <c r="H2017" s="2" t="s">
        <v>7397</v>
      </c>
      <c r="I2017" s="2"/>
      <c r="J2017" s="2"/>
      <c r="K2017" s="2">
        <v>205</v>
      </c>
      <c r="L2017" s="2" t="s">
        <v>38</v>
      </c>
      <c r="M2017" s="4">
        <v>1544.67</v>
      </c>
      <c r="N2017" s="4">
        <v>1884.5</v>
      </c>
      <c r="O2017" s="4">
        <v>316657.34999999998</v>
      </c>
      <c r="P2017" s="4">
        <v>386321.97</v>
      </c>
    </row>
    <row r="2018" spans="1:16" x14ac:dyDescent="0.25">
      <c r="A2018" s="2" t="s">
        <v>7373</v>
      </c>
      <c r="B2018" s="3">
        <v>46244</v>
      </c>
      <c r="C2018" s="2" t="s">
        <v>40</v>
      </c>
      <c r="D2018" s="2" t="s">
        <v>18</v>
      </c>
      <c r="E2018" s="2" t="s">
        <v>4334</v>
      </c>
      <c r="F2018" s="3">
        <v>46258</v>
      </c>
      <c r="G2018" s="2">
        <v>25</v>
      </c>
      <c r="H2018" s="2" t="s">
        <v>7398</v>
      </c>
      <c r="I2018" s="2"/>
      <c r="J2018" s="2"/>
      <c r="K2018" s="2">
        <v>1058</v>
      </c>
      <c r="L2018" s="2" t="s">
        <v>38</v>
      </c>
      <c r="M2018" s="4">
        <v>1984.06</v>
      </c>
      <c r="N2018" s="4">
        <v>2420.5500000000002</v>
      </c>
      <c r="O2018" s="4">
        <v>2099135.48</v>
      </c>
      <c r="P2018" s="4">
        <v>2560945.29</v>
      </c>
    </row>
    <row r="2019" spans="1:16" x14ac:dyDescent="0.25">
      <c r="A2019" s="2" t="s">
        <v>7373</v>
      </c>
      <c r="B2019" s="3">
        <v>46244</v>
      </c>
      <c r="C2019" s="2" t="s">
        <v>40</v>
      </c>
      <c r="D2019" s="2" t="s">
        <v>18</v>
      </c>
      <c r="E2019" s="2" t="s">
        <v>4334</v>
      </c>
      <c r="F2019" s="3">
        <v>46258</v>
      </c>
      <c r="G2019" s="2">
        <v>26</v>
      </c>
      <c r="H2019" s="2" t="s">
        <v>7399</v>
      </c>
      <c r="I2019" s="2"/>
      <c r="J2019" s="2"/>
      <c r="K2019" s="2">
        <v>2004</v>
      </c>
      <c r="L2019" s="2" t="s">
        <v>38</v>
      </c>
      <c r="M2019" s="4">
        <v>1984.06</v>
      </c>
      <c r="N2019" s="4">
        <v>2420.5500000000002</v>
      </c>
      <c r="O2019" s="4">
        <v>3976056.24</v>
      </c>
      <c r="P2019" s="4">
        <v>4850788.6100000003</v>
      </c>
    </row>
    <row r="2020" spans="1:16" x14ac:dyDescent="0.25">
      <c r="A2020" s="2" t="s">
        <v>7373</v>
      </c>
      <c r="B2020" s="3">
        <v>46244</v>
      </c>
      <c r="C2020" s="2" t="s">
        <v>40</v>
      </c>
      <c r="D2020" s="2" t="s">
        <v>18</v>
      </c>
      <c r="E2020" s="2" t="s">
        <v>4334</v>
      </c>
      <c r="F2020" s="3">
        <v>46258</v>
      </c>
      <c r="G2020" s="2">
        <v>27</v>
      </c>
      <c r="H2020" s="2" t="s">
        <v>7400</v>
      </c>
      <c r="I2020" s="2"/>
      <c r="J2020" s="2"/>
      <c r="K2020" s="2">
        <v>550</v>
      </c>
      <c r="L2020" s="2" t="s">
        <v>38</v>
      </c>
      <c r="M2020" s="4">
        <v>1984.06</v>
      </c>
      <c r="N2020" s="4">
        <v>2420.5500000000002</v>
      </c>
      <c r="O2020" s="4">
        <v>1091233</v>
      </c>
      <c r="P2020" s="4">
        <v>1331304.26</v>
      </c>
    </row>
    <row r="2021" spans="1:16" x14ac:dyDescent="0.25">
      <c r="A2021" s="2" t="s">
        <v>7373</v>
      </c>
      <c r="B2021" s="3">
        <v>46244</v>
      </c>
      <c r="C2021" s="2" t="s">
        <v>40</v>
      </c>
      <c r="D2021" s="2" t="s">
        <v>18</v>
      </c>
      <c r="E2021" s="2" t="s">
        <v>4334</v>
      </c>
      <c r="F2021" s="3">
        <v>46258</v>
      </c>
      <c r="G2021" s="2">
        <v>28</v>
      </c>
      <c r="H2021" s="2" t="s">
        <v>7401</v>
      </c>
      <c r="I2021" s="2"/>
      <c r="J2021" s="2"/>
      <c r="K2021" s="2">
        <v>50</v>
      </c>
      <c r="L2021" s="2" t="s">
        <v>38</v>
      </c>
      <c r="M2021" s="4">
        <v>960.47</v>
      </c>
      <c r="N2021" s="4">
        <v>1171.77</v>
      </c>
      <c r="O2021" s="4">
        <v>48023.5</v>
      </c>
      <c r="P2021" s="4">
        <v>58588.67</v>
      </c>
    </row>
    <row r="2022" spans="1:16" x14ac:dyDescent="0.25">
      <c r="A2022" s="2" t="s">
        <v>7373</v>
      </c>
      <c r="B2022" s="3">
        <v>46244</v>
      </c>
      <c r="C2022" s="2" t="s">
        <v>40</v>
      </c>
      <c r="D2022" s="2" t="s">
        <v>18</v>
      </c>
      <c r="E2022" s="2" t="s">
        <v>4334</v>
      </c>
      <c r="F2022" s="3">
        <v>46258</v>
      </c>
      <c r="G2022" s="2">
        <v>29</v>
      </c>
      <c r="H2022" s="2" t="s">
        <v>7402</v>
      </c>
      <c r="I2022" s="2"/>
      <c r="J2022" s="2"/>
      <c r="K2022" s="2">
        <v>60</v>
      </c>
      <c r="L2022" s="2" t="s">
        <v>38</v>
      </c>
      <c r="M2022" s="4">
        <v>779.04</v>
      </c>
      <c r="N2022" s="4">
        <v>950.43</v>
      </c>
      <c r="O2022" s="4">
        <v>46742.400000000001</v>
      </c>
      <c r="P2022" s="4">
        <v>57025.73</v>
      </c>
    </row>
    <row r="2023" spans="1:16" x14ac:dyDescent="0.25">
      <c r="A2023" s="2" t="s">
        <v>7373</v>
      </c>
      <c r="B2023" s="3">
        <v>46244</v>
      </c>
      <c r="C2023" s="2" t="s">
        <v>40</v>
      </c>
      <c r="D2023" s="2" t="s">
        <v>18</v>
      </c>
      <c r="E2023" s="2" t="s">
        <v>4334</v>
      </c>
      <c r="F2023" s="3">
        <v>46258</v>
      </c>
      <c r="G2023" s="2">
        <v>30</v>
      </c>
      <c r="H2023" s="2" t="s">
        <v>7403</v>
      </c>
      <c r="I2023" s="2"/>
      <c r="J2023" s="2"/>
      <c r="K2023" s="2">
        <v>65</v>
      </c>
      <c r="L2023" s="2" t="s">
        <v>38</v>
      </c>
      <c r="M2023" s="4">
        <v>165.11</v>
      </c>
      <c r="N2023" s="4">
        <v>201.43</v>
      </c>
      <c r="O2023" s="4">
        <v>10732.15</v>
      </c>
      <c r="P2023" s="4">
        <v>13093.22</v>
      </c>
    </row>
    <row r="2024" spans="1:16" x14ac:dyDescent="0.25">
      <c r="A2024" s="2" t="s">
        <v>7373</v>
      </c>
      <c r="B2024" s="3">
        <v>46244</v>
      </c>
      <c r="C2024" s="2" t="s">
        <v>40</v>
      </c>
      <c r="D2024" s="2" t="s">
        <v>18</v>
      </c>
      <c r="E2024" s="2" t="s">
        <v>4334</v>
      </c>
      <c r="F2024" s="3">
        <v>46258</v>
      </c>
      <c r="G2024" s="2">
        <v>31</v>
      </c>
      <c r="H2024" s="2" t="s">
        <v>7404</v>
      </c>
      <c r="I2024" s="2"/>
      <c r="J2024" s="2"/>
      <c r="K2024" s="2">
        <v>120</v>
      </c>
      <c r="L2024" s="2" t="s">
        <v>38</v>
      </c>
      <c r="M2024" s="4">
        <v>396.69</v>
      </c>
      <c r="N2024" s="4">
        <v>483.96</v>
      </c>
      <c r="O2024" s="4">
        <v>47602.8</v>
      </c>
      <c r="P2024" s="4">
        <v>58075.42</v>
      </c>
    </row>
    <row r="2025" spans="1:16" x14ac:dyDescent="0.25">
      <c r="A2025" s="2" t="s">
        <v>7373</v>
      </c>
      <c r="B2025" s="3">
        <v>46244</v>
      </c>
      <c r="C2025" s="2" t="s">
        <v>40</v>
      </c>
      <c r="D2025" s="2" t="s">
        <v>18</v>
      </c>
      <c r="E2025" s="2" t="s">
        <v>4334</v>
      </c>
      <c r="F2025" s="3">
        <v>46258</v>
      </c>
      <c r="G2025" s="2">
        <v>32</v>
      </c>
      <c r="H2025" s="2" t="s">
        <v>7405</v>
      </c>
      <c r="I2025" s="2"/>
      <c r="J2025" s="2"/>
      <c r="K2025" s="2">
        <v>848</v>
      </c>
      <c r="L2025" s="2" t="s">
        <v>38</v>
      </c>
      <c r="M2025" s="4">
        <v>396.69</v>
      </c>
      <c r="N2025" s="4">
        <v>483.96</v>
      </c>
      <c r="O2025" s="4">
        <v>336393.12</v>
      </c>
      <c r="P2025" s="4">
        <v>410399.61</v>
      </c>
    </row>
    <row r="2026" spans="1:16" x14ac:dyDescent="0.25">
      <c r="A2026" s="2" t="s">
        <v>7373</v>
      </c>
      <c r="B2026" s="3">
        <v>46244</v>
      </c>
      <c r="C2026" s="2" t="s">
        <v>40</v>
      </c>
      <c r="D2026" s="2" t="s">
        <v>18</v>
      </c>
      <c r="E2026" s="2" t="s">
        <v>4334</v>
      </c>
      <c r="F2026" s="3">
        <v>46258</v>
      </c>
      <c r="G2026" s="2">
        <v>33</v>
      </c>
      <c r="H2026" s="2" t="s">
        <v>661</v>
      </c>
      <c r="I2026" s="2"/>
      <c r="J2026" s="2"/>
      <c r="K2026" s="2">
        <v>36</v>
      </c>
      <c r="L2026" s="2" t="s">
        <v>38</v>
      </c>
      <c r="M2026" s="4">
        <v>5934.86</v>
      </c>
      <c r="N2026" s="4">
        <v>7240.53</v>
      </c>
      <c r="O2026" s="4">
        <v>213654.96</v>
      </c>
      <c r="P2026" s="4">
        <v>260659.05</v>
      </c>
    </row>
    <row r="2027" spans="1:16" x14ac:dyDescent="0.25">
      <c r="A2027" s="2" t="s">
        <v>7373</v>
      </c>
      <c r="B2027" s="3">
        <v>46244</v>
      </c>
      <c r="C2027" s="2" t="s">
        <v>40</v>
      </c>
      <c r="D2027" s="2" t="s">
        <v>18</v>
      </c>
      <c r="E2027" s="2" t="s">
        <v>4334</v>
      </c>
      <c r="F2027" s="3">
        <v>46258</v>
      </c>
      <c r="G2027" s="2">
        <v>34</v>
      </c>
      <c r="H2027" s="2" t="s">
        <v>7406</v>
      </c>
      <c r="I2027" s="2"/>
      <c r="J2027" s="2"/>
      <c r="K2027" s="2">
        <v>104</v>
      </c>
      <c r="L2027" s="2" t="s">
        <v>38</v>
      </c>
      <c r="M2027" s="4">
        <v>11021.9</v>
      </c>
      <c r="N2027" s="4">
        <v>13446.72</v>
      </c>
      <c r="O2027" s="4">
        <v>1146277.6000000001</v>
      </c>
      <c r="P2027" s="4">
        <v>1398458.67</v>
      </c>
    </row>
    <row r="2028" spans="1:16" x14ac:dyDescent="0.25">
      <c r="A2028" s="2" t="s">
        <v>7373</v>
      </c>
      <c r="B2028" s="3">
        <v>46244</v>
      </c>
      <c r="C2028" s="2" t="s">
        <v>40</v>
      </c>
      <c r="D2028" s="2" t="s">
        <v>18</v>
      </c>
      <c r="E2028" s="2" t="s">
        <v>4334</v>
      </c>
      <c r="F2028" s="3">
        <v>46258</v>
      </c>
      <c r="G2028" s="2">
        <v>35</v>
      </c>
      <c r="H2028" s="2" t="s">
        <v>7407</v>
      </c>
      <c r="I2028" s="2"/>
      <c r="J2028" s="2"/>
      <c r="K2028" s="2">
        <v>3</v>
      </c>
      <c r="L2028" s="2" t="s">
        <v>38</v>
      </c>
      <c r="M2028" s="4">
        <v>3137</v>
      </c>
      <c r="N2028" s="4">
        <v>3827.14</v>
      </c>
      <c r="O2028" s="4">
        <v>9411</v>
      </c>
      <c r="P2028" s="4">
        <v>11481.42</v>
      </c>
    </row>
    <row r="2029" spans="1:16" x14ac:dyDescent="0.25">
      <c r="A2029" s="2" t="s">
        <v>7373</v>
      </c>
      <c r="B2029" s="3">
        <v>46244</v>
      </c>
      <c r="C2029" s="2" t="s">
        <v>40</v>
      </c>
      <c r="D2029" s="2" t="s">
        <v>18</v>
      </c>
      <c r="E2029" s="2" t="s">
        <v>4334</v>
      </c>
      <c r="F2029" s="3">
        <v>46258</v>
      </c>
      <c r="G2029" s="2">
        <v>36</v>
      </c>
      <c r="H2029" s="2" t="s">
        <v>7408</v>
      </c>
      <c r="I2029" s="2"/>
      <c r="J2029" s="2"/>
      <c r="K2029" s="2">
        <v>140</v>
      </c>
      <c r="L2029" s="2" t="s">
        <v>38</v>
      </c>
      <c r="M2029" s="4">
        <v>3391.35</v>
      </c>
      <c r="N2029" s="4">
        <v>4137.45</v>
      </c>
      <c r="O2029" s="4">
        <v>474789</v>
      </c>
      <c r="P2029" s="4">
        <v>579242.57999999996</v>
      </c>
    </row>
    <row r="2030" spans="1:16" x14ac:dyDescent="0.25">
      <c r="A2030" s="2" t="s">
        <v>7373</v>
      </c>
      <c r="B2030" s="3">
        <v>46244</v>
      </c>
      <c r="C2030" s="2" t="s">
        <v>40</v>
      </c>
      <c r="D2030" s="2" t="s">
        <v>18</v>
      </c>
      <c r="E2030" s="2" t="s">
        <v>4334</v>
      </c>
      <c r="F2030" s="3">
        <v>46258</v>
      </c>
      <c r="G2030" s="2">
        <v>37</v>
      </c>
      <c r="H2030" s="2" t="s">
        <v>7409</v>
      </c>
      <c r="I2030" s="2"/>
      <c r="J2030" s="2"/>
      <c r="K2030" s="2">
        <v>169</v>
      </c>
      <c r="L2030" s="2" t="s">
        <v>38</v>
      </c>
      <c r="M2030" s="4">
        <v>4239.1899999999996</v>
      </c>
      <c r="N2030" s="4">
        <v>5171.8100000000004</v>
      </c>
      <c r="O2030" s="4">
        <v>716423.11</v>
      </c>
      <c r="P2030" s="4">
        <v>874036.19</v>
      </c>
    </row>
    <row r="2031" spans="1:16" x14ac:dyDescent="0.25">
      <c r="A2031" s="2" t="s">
        <v>7373</v>
      </c>
      <c r="B2031" s="3">
        <v>46244</v>
      </c>
      <c r="C2031" s="2" t="s">
        <v>40</v>
      </c>
      <c r="D2031" s="2" t="s">
        <v>18</v>
      </c>
      <c r="E2031" s="2" t="s">
        <v>4334</v>
      </c>
      <c r="F2031" s="3">
        <v>46258</v>
      </c>
      <c r="G2031" s="2">
        <v>38</v>
      </c>
      <c r="H2031" s="2" t="s">
        <v>7410</v>
      </c>
      <c r="I2031" s="2"/>
      <c r="J2031" s="2"/>
      <c r="K2031" s="2">
        <v>34</v>
      </c>
      <c r="L2031" s="2" t="s">
        <v>38</v>
      </c>
      <c r="M2031" s="4">
        <v>5934.86</v>
      </c>
      <c r="N2031" s="4">
        <v>7240.53</v>
      </c>
      <c r="O2031" s="4">
        <v>201785.24</v>
      </c>
      <c r="P2031" s="4">
        <v>246177.99</v>
      </c>
    </row>
    <row r="2032" spans="1:16" x14ac:dyDescent="0.25">
      <c r="A2032" s="2" t="s">
        <v>7373</v>
      </c>
      <c r="B2032" s="3">
        <v>46244</v>
      </c>
      <c r="C2032" s="2" t="s">
        <v>40</v>
      </c>
      <c r="D2032" s="2" t="s">
        <v>18</v>
      </c>
      <c r="E2032" s="2" t="s">
        <v>4334</v>
      </c>
      <c r="F2032" s="3">
        <v>46258</v>
      </c>
      <c r="G2032" s="2">
        <v>39</v>
      </c>
      <c r="H2032" s="2" t="s">
        <v>7411</v>
      </c>
      <c r="I2032" s="2"/>
      <c r="J2032" s="2"/>
      <c r="K2032" s="2">
        <v>28</v>
      </c>
      <c r="L2032" s="2" t="s">
        <v>38</v>
      </c>
      <c r="M2032" s="4">
        <v>13734.98</v>
      </c>
      <c r="N2032" s="4">
        <v>16756.68</v>
      </c>
      <c r="O2032" s="4">
        <v>384579.44</v>
      </c>
      <c r="P2032" s="4">
        <v>469186.92</v>
      </c>
    </row>
    <row r="2033" spans="1:16" x14ac:dyDescent="0.25">
      <c r="A2033" s="2" t="s">
        <v>7373</v>
      </c>
      <c r="B2033" s="3">
        <v>46244</v>
      </c>
      <c r="C2033" s="2" t="s">
        <v>40</v>
      </c>
      <c r="D2033" s="2" t="s">
        <v>18</v>
      </c>
      <c r="E2033" s="2" t="s">
        <v>4334</v>
      </c>
      <c r="F2033" s="3">
        <v>46258</v>
      </c>
      <c r="G2033" s="2">
        <v>40</v>
      </c>
      <c r="H2033" s="2" t="s">
        <v>7412</v>
      </c>
      <c r="I2033" s="2"/>
      <c r="J2033" s="2"/>
      <c r="K2033" s="2">
        <v>3</v>
      </c>
      <c r="L2033" s="2" t="s">
        <v>38</v>
      </c>
      <c r="M2033" s="4">
        <v>2373.94</v>
      </c>
      <c r="N2033" s="4">
        <v>2896.21</v>
      </c>
      <c r="O2033" s="4">
        <v>7121.82</v>
      </c>
      <c r="P2033" s="4">
        <v>8688.6200000000008</v>
      </c>
    </row>
    <row r="2034" spans="1:16" x14ac:dyDescent="0.25">
      <c r="A2034" s="2" t="s">
        <v>7373</v>
      </c>
      <c r="B2034" s="3">
        <v>46244</v>
      </c>
      <c r="C2034" s="2" t="s">
        <v>40</v>
      </c>
      <c r="D2034" s="2" t="s">
        <v>18</v>
      </c>
      <c r="E2034" s="2" t="s">
        <v>4334</v>
      </c>
      <c r="F2034" s="3">
        <v>46258</v>
      </c>
      <c r="G2034" s="2">
        <v>41</v>
      </c>
      <c r="H2034" s="2" t="s">
        <v>7413</v>
      </c>
      <c r="I2034" s="2"/>
      <c r="J2034" s="2"/>
      <c r="K2034" s="2">
        <v>2</v>
      </c>
      <c r="L2034" s="2" t="s">
        <v>38</v>
      </c>
      <c r="M2034" s="4">
        <v>4061.28</v>
      </c>
      <c r="N2034" s="4">
        <v>4954.76</v>
      </c>
      <c r="O2034" s="4">
        <v>8122.56</v>
      </c>
      <c r="P2034" s="4">
        <v>9909.52</v>
      </c>
    </row>
    <row r="2035" spans="1:16" x14ac:dyDescent="0.25">
      <c r="A2035" s="2" t="s">
        <v>7373</v>
      </c>
      <c r="B2035" s="3">
        <v>46244</v>
      </c>
      <c r="C2035" s="2" t="s">
        <v>40</v>
      </c>
      <c r="D2035" s="2" t="s">
        <v>18</v>
      </c>
      <c r="E2035" s="2" t="s">
        <v>4334</v>
      </c>
      <c r="F2035" s="3">
        <v>46258</v>
      </c>
      <c r="G2035" s="2">
        <v>42</v>
      </c>
      <c r="H2035" s="2" t="s">
        <v>7414</v>
      </c>
      <c r="I2035" s="2"/>
      <c r="J2035" s="2"/>
      <c r="K2035" s="2">
        <v>2</v>
      </c>
      <c r="L2035" s="2" t="s">
        <v>38</v>
      </c>
      <c r="M2035" s="4">
        <v>936.03</v>
      </c>
      <c r="N2035" s="4">
        <v>1141.96</v>
      </c>
      <c r="O2035" s="4">
        <v>1872.06</v>
      </c>
      <c r="P2035" s="4">
        <v>2283.91</v>
      </c>
    </row>
    <row r="2036" spans="1:16" x14ac:dyDescent="0.25">
      <c r="A2036" s="2" t="s">
        <v>7373</v>
      </c>
      <c r="B2036" s="3">
        <v>46244</v>
      </c>
      <c r="C2036" s="2" t="s">
        <v>40</v>
      </c>
      <c r="D2036" s="2" t="s">
        <v>18</v>
      </c>
      <c r="E2036" s="2" t="s">
        <v>4334</v>
      </c>
      <c r="F2036" s="3">
        <v>46258</v>
      </c>
      <c r="G2036" s="2">
        <v>43</v>
      </c>
      <c r="H2036" s="2" t="s">
        <v>7415</v>
      </c>
      <c r="I2036" s="2"/>
      <c r="J2036" s="2"/>
      <c r="K2036" s="2">
        <v>2</v>
      </c>
      <c r="L2036" s="2" t="s">
        <v>38</v>
      </c>
      <c r="M2036" s="4">
        <v>210.41</v>
      </c>
      <c r="N2036" s="4">
        <v>256.7</v>
      </c>
      <c r="O2036" s="4">
        <v>420.82</v>
      </c>
      <c r="P2036" s="4">
        <v>513.4</v>
      </c>
    </row>
    <row r="2037" spans="1:16" x14ac:dyDescent="0.25">
      <c r="A2037" s="2" t="s">
        <v>7373</v>
      </c>
      <c r="B2037" s="3">
        <v>46244</v>
      </c>
      <c r="C2037" s="2" t="s">
        <v>40</v>
      </c>
      <c r="D2037" s="2" t="s">
        <v>18</v>
      </c>
      <c r="E2037" s="2" t="s">
        <v>4334</v>
      </c>
      <c r="F2037" s="3">
        <v>46258</v>
      </c>
      <c r="G2037" s="2">
        <v>44</v>
      </c>
      <c r="H2037" s="2" t="s">
        <v>7416</v>
      </c>
      <c r="I2037" s="2"/>
      <c r="J2037" s="2"/>
      <c r="K2037" s="2">
        <v>2</v>
      </c>
      <c r="L2037" s="2" t="s">
        <v>38</v>
      </c>
      <c r="M2037" s="4">
        <v>232.38</v>
      </c>
      <c r="N2037" s="4">
        <v>283.51</v>
      </c>
      <c r="O2037" s="4">
        <v>464.76</v>
      </c>
      <c r="P2037" s="4">
        <v>567.01</v>
      </c>
    </row>
    <row r="2038" spans="1:16" x14ac:dyDescent="0.25">
      <c r="A2038" s="2" t="s">
        <v>7373</v>
      </c>
      <c r="B2038" s="3">
        <v>46244</v>
      </c>
      <c r="C2038" s="2" t="s">
        <v>40</v>
      </c>
      <c r="D2038" s="2" t="s">
        <v>18</v>
      </c>
      <c r="E2038" s="2" t="s">
        <v>4334</v>
      </c>
      <c r="F2038" s="3">
        <v>46258</v>
      </c>
      <c r="G2038" s="2">
        <v>45</v>
      </c>
      <c r="H2038" s="2" t="s">
        <v>7417</v>
      </c>
      <c r="I2038" s="2"/>
      <c r="J2038" s="2"/>
      <c r="K2038" s="2">
        <v>14</v>
      </c>
      <c r="L2038" s="2" t="s">
        <v>38</v>
      </c>
      <c r="M2038" s="4">
        <v>1059.81</v>
      </c>
      <c r="N2038" s="4">
        <v>1292.97</v>
      </c>
      <c r="O2038" s="4">
        <v>14837.34</v>
      </c>
      <c r="P2038" s="4">
        <v>18101.55</v>
      </c>
    </row>
    <row r="2039" spans="1:16" x14ac:dyDescent="0.25">
      <c r="A2039" s="2" t="s">
        <v>7373</v>
      </c>
      <c r="B2039" s="3">
        <v>46244</v>
      </c>
      <c r="C2039" s="2" t="s">
        <v>40</v>
      </c>
      <c r="D2039" s="2" t="s">
        <v>18</v>
      </c>
      <c r="E2039" s="2" t="s">
        <v>4334</v>
      </c>
      <c r="F2039" s="3">
        <v>46258</v>
      </c>
      <c r="G2039" s="2">
        <v>46</v>
      </c>
      <c r="H2039" s="2" t="s">
        <v>7418</v>
      </c>
      <c r="I2039" s="2"/>
      <c r="J2039" s="2"/>
      <c r="K2039" s="2">
        <v>3</v>
      </c>
      <c r="L2039" s="2" t="s">
        <v>38</v>
      </c>
      <c r="M2039" s="4">
        <v>688.49</v>
      </c>
      <c r="N2039" s="4">
        <v>839.96</v>
      </c>
      <c r="O2039" s="4">
        <v>2065.4699999999998</v>
      </c>
      <c r="P2039" s="4">
        <v>2519.87</v>
      </c>
    </row>
    <row r="2040" spans="1:16" x14ac:dyDescent="0.25">
      <c r="A2040" s="2" t="s">
        <v>7373</v>
      </c>
      <c r="B2040" s="3">
        <v>46244</v>
      </c>
      <c r="C2040" s="2" t="s">
        <v>40</v>
      </c>
      <c r="D2040" s="2" t="s">
        <v>18</v>
      </c>
      <c r="E2040" s="2" t="s">
        <v>4334</v>
      </c>
      <c r="F2040" s="3">
        <v>46258</v>
      </c>
      <c r="G2040" s="2">
        <v>47</v>
      </c>
      <c r="H2040" s="2" t="s">
        <v>7419</v>
      </c>
      <c r="I2040" s="2"/>
      <c r="J2040" s="2"/>
      <c r="K2040" s="2">
        <v>3</v>
      </c>
      <c r="L2040" s="2" t="s">
        <v>38</v>
      </c>
      <c r="M2040" s="4">
        <v>2062.0500000000002</v>
      </c>
      <c r="N2040" s="4">
        <v>2515.6999999999998</v>
      </c>
      <c r="O2040" s="4">
        <v>6186.15</v>
      </c>
      <c r="P2040" s="4">
        <v>7547.1</v>
      </c>
    </row>
    <row r="2041" spans="1:16" x14ac:dyDescent="0.25">
      <c r="A2041" s="2" t="s">
        <v>7373</v>
      </c>
      <c r="B2041" s="3">
        <v>46244</v>
      </c>
      <c r="C2041" s="2" t="s">
        <v>40</v>
      </c>
      <c r="D2041" s="2" t="s">
        <v>18</v>
      </c>
      <c r="E2041" s="2" t="s">
        <v>4334</v>
      </c>
      <c r="F2041" s="3">
        <v>46258</v>
      </c>
      <c r="G2041" s="2">
        <v>48</v>
      </c>
      <c r="H2041" s="2" t="s">
        <v>7420</v>
      </c>
      <c r="I2041" s="2"/>
      <c r="J2041" s="2"/>
      <c r="K2041" s="2">
        <v>5</v>
      </c>
      <c r="L2041" s="2" t="s">
        <v>38</v>
      </c>
      <c r="M2041" s="4">
        <v>4922.42</v>
      </c>
      <c r="N2041" s="4">
        <v>6005.35</v>
      </c>
      <c r="O2041" s="4">
        <v>24612.1</v>
      </c>
      <c r="P2041" s="4">
        <v>30026.76</v>
      </c>
    </row>
    <row r="2042" spans="1:16" x14ac:dyDescent="0.25">
      <c r="A2042" s="2" t="s">
        <v>7373</v>
      </c>
      <c r="B2042" s="3">
        <v>46244</v>
      </c>
      <c r="C2042" s="2" t="s">
        <v>40</v>
      </c>
      <c r="D2042" s="2" t="s">
        <v>18</v>
      </c>
      <c r="E2042" s="2" t="s">
        <v>4334</v>
      </c>
      <c r="F2042" s="3">
        <v>46258</v>
      </c>
      <c r="G2042" s="2">
        <v>49</v>
      </c>
      <c r="H2042" s="2" t="s">
        <v>7421</v>
      </c>
      <c r="I2042" s="2"/>
      <c r="J2042" s="2"/>
      <c r="K2042" s="2">
        <v>1</v>
      </c>
      <c r="L2042" s="2" t="s">
        <v>38</v>
      </c>
      <c r="M2042" s="4">
        <v>624.12</v>
      </c>
      <c r="N2042" s="4">
        <v>761.43</v>
      </c>
      <c r="O2042" s="4">
        <v>624.12</v>
      </c>
      <c r="P2042" s="4">
        <v>761.43</v>
      </c>
    </row>
    <row r="2043" spans="1:16" x14ac:dyDescent="0.25">
      <c r="A2043" s="2" t="s">
        <v>7373</v>
      </c>
      <c r="B2043" s="3">
        <v>46244</v>
      </c>
      <c r="C2043" s="2" t="s">
        <v>40</v>
      </c>
      <c r="D2043" s="2" t="s">
        <v>18</v>
      </c>
      <c r="E2043" s="2" t="s">
        <v>4334</v>
      </c>
      <c r="F2043" s="3">
        <v>46258</v>
      </c>
      <c r="G2043" s="2">
        <v>50</v>
      </c>
      <c r="H2043" s="2" t="s">
        <v>7422</v>
      </c>
      <c r="I2043" s="2"/>
      <c r="J2043" s="2"/>
      <c r="K2043" s="2">
        <v>3</v>
      </c>
      <c r="L2043" s="2" t="s">
        <v>38</v>
      </c>
      <c r="M2043" s="4">
        <v>1945.07</v>
      </c>
      <c r="N2043" s="4">
        <v>2372.9899999999998</v>
      </c>
      <c r="O2043" s="4">
        <v>5835.21</v>
      </c>
      <c r="P2043" s="4">
        <v>7118.96</v>
      </c>
    </row>
    <row r="2044" spans="1:16" x14ac:dyDescent="0.25">
      <c r="A2044" s="2" t="s">
        <v>7373</v>
      </c>
      <c r="B2044" s="3">
        <v>46244</v>
      </c>
      <c r="C2044" s="2" t="s">
        <v>40</v>
      </c>
      <c r="D2044" s="2" t="s">
        <v>18</v>
      </c>
      <c r="E2044" s="2" t="s">
        <v>4334</v>
      </c>
      <c r="F2044" s="3">
        <v>46258</v>
      </c>
      <c r="G2044" s="2">
        <v>51</v>
      </c>
      <c r="H2044" s="2" t="s">
        <v>7423</v>
      </c>
      <c r="I2044" s="2"/>
      <c r="J2044" s="2"/>
      <c r="K2044" s="2">
        <v>17.5</v>
      </c>
      <c r="L2044" s="2" t="s">
        <v>21</v>
      </c>
      <c r="M2044" s="4">
        <v>69.599999999999994</v>
      </c>
      <c r="N2044" s="4">
        <v>84.91</v>
      </c>
      <c r="O2044" s="4">
        <v>1218</v>
      </c>
      <c r="P2044" s="4">
        <v>1485.96</v>
      </c>
    </row>
    <row r="2045" spans="1:16" x14ac:dyDescent="0.25">
      <c r="A2045" s="2" t="s">
        <v>7373</v>
      </c>
      <c r="B2045" s="3">
        <v>46244</v>
      </c>
      <c r="C2045" s="2" t="s">
        <v>40</v>
      </c>
      <c r="D2045" s="2" t="s">
        <v>18</v>
      </c>
      <c r="E2045" s="2" t="s">
        <v>4334</v>
      </c>
      <c r="F2045" s="3">
        <v>46258</v>
      </c>
      <c r="G2045" s="2">
        <v>52</v>
      </c>
      <c r="H2045" s="2" t="s">
        <v>7424</v>
      </c>
      <c r="I2045" s="2"/>
      <c r="J2045" s="2"/>
      <c r="K2045" s="2">
        <v>169</v>
      </c>
      <c r="L2045" s="2" t="s">
        <v>38</v>
      </c>
      <c r="M2045" s="4">
        <v>9156.65</v>
      </c>
      <c r="N2045" s="4">
        <v>11171.11</v>
      </c>
      <c r="O2045" s="4">
        <v>1547473.85</v>
      </c>
      <c r="P2045" s="4">
        <v>1887918.1</v>
      </c>
    </row>
    <row r="2046" spans="1:16" x14ac:dyDescent="0.25">
      <c r="A2046" s="2" t="s">
        <v>7373</v>
      </c>
      <c r="B2046" s="3">
        <v>46244</v>
      </c>
      <c r="C2046" s="2" t="s">
        <v>40</v>
      </c>
      <c r="D2046" s="2" t="s">
        <v>18</v>
      </c>
      <c r="E2046" s="2" t="s">
        <v>4334</v>
      </c>
      <c r="F2046" s="3">
        <v>46258</v>
      </c>
      <c r="G2046" s="2">
        <v>53</v>
      </c>
      <c r="H2046" s="2" t="s">
        <v>7425</v>
      </c>
      <c r="I2046" s="2"/>
      <c r="J2046" s="2"/>
      <c r="K2046" s="2">
        <v>34</v>
      </c>
      <c r="L2046" s="2" t="s">
        <v>38</v>
      </c>
      <c r="M2046" s="4">
        <v>6782.71</v>
      </c>
      <c r="N2046" s="4">
        <v>8274.91</v>
      </c>
      <c r="O2046" s="4">
        <v>230612.14</v>
      </c>
      <c r="P2046" s="4">
        <v>281346.81</v>
      </c>
    </row>
    <row r="2047" spans="1:16" x14ac:dyDescent="0.25">
      <c r="A2047" s="2" t="s">
        <v>7373</v>
      </c>
      <c r="B2047" s="3">
        <v>46244</v>
      </c>
      <c r="C2047" s="2" t="s">
        <v>40</v>
      </c>
      <c r="D2047" s="2" t="s">
        <v>18</v>
      </c>
      <c r="E2047" s="2" t="s">
        <v>4334</v>
      </c>
      <c r="F2047" s="3">
        <v>46258</v>
      </c>
      <c r="G2047" s="2">
        <v>54</v>
      </c>
      <c r="H2047" s="2" t="s">
        <v>7426</v>
      </c>
      <c r="I2047" s="2"/>
      <c r="J2047" s="2"/>
      <c r="K2047" s="2">
        <v>28</v>
      </c>
      <c r="L2047" s="2" t="s">
        <v>38</v>
      </c>
      <c r="M2047" s="4">
        <v>15600.22</v>
      </c>
      <c r="N2047" s="4">
        <v>19032.27</v>
      </c>
      <c r="O2047" s="4">
        <v>436806.16</v>
      </c>
      <c r="P2047" s="4">
        <v>532903.52</v>
      </c>
    </row>
    <row r="2048" spans="1:16" x14ac:dyDescent="0.25">
      <c r="A2048" s="2" t="s">
        <v>7373</v>
      </c>
      <c r="B2048" s="3">
        <v>46244</v>
      </c>
      <c r="C2048" s="2" t="s">
        <v>40</v>
      </c>
      <c r="D2048" s="2" t="s">
        <v>18</v>
      </c>
      <c r="E2048" s="2" t="s">
        <v>4334</v>
      </c>
      <c r="F2048" s="3">
        <v>46258</v>
      </c>
      <c r="G2048" s="2">
        <v>55</v>
      </c>
      <c r="H2048" s="2" t="s">
        <v>7427</v>
      </c>
      <c r="I2048" s="2"/>
      <c r="J2048" s="2"/>
      <c r="K2048" s="2">
        <v>48</v>
      </c>
      <c r="L2048" s="2" t="s">
        <v>38</v>
      </c>
      <c r="M2048" s="4">
        <v>11869.73</v>
      </c>
      <c r="N2048" s="4">
        <v>14481.07</v>
      </c>
      <c r="O2048" s="4">
        <v>569747.04</v>
      </c>
      <c r="P2048" s="4">
        <v>695091.39</v>
      </c>
    </row>
    <row r="2049" spans="1:16" x14ac:dyDescent="0.25">
      <c r="A2049" s="2" t="s">
        <v>7373</v>
      </c>
      <c r="B2049" s="3">
        <v>46244</v>
      </c>
      <c r="C2049" s="2" t="s">
        <v>40</v>
      </c>
      <c r="D2049" s="2" t="s">
        <v>18</v>
      </c>
      <c r="E2049" s="2" t="s">
        <v>4334</v>
      </c>
      <c r="F2049" s="3">
        <v>46258</v>
      </c>
      <c r="G2049" s="2">
        <v>56</v>
      </c>
      <c r="H2049" s="2" t="s">
        <v>7428</v>
      </c>
      <c r="I2049" s="2"/>
      <c r="J2049" s="2"/>
      <c r="K2049" s="2">
        <v>1</v>
      </c>
      <c r="L2049" s="2" t="s">
        <v>38</v>
      </c>
      <c r="M2049" s="4">
        <v>11191.46</v>
      </c>
      <c r="N2049" s="4">
        <v>13653.58</v>
      </c>
      <c r="O2049" s="4">
        <v>11191.46</v>
      </c>
      <c r="P2049" s="4">
        <v>13653.58</v>
      </c>
    </row>
    <row r="2050" spans="1:16" x14ac:dyDescent="0.25">
      <c r="A2050" s="2" t="s">
        <v>7373</v>
      </c>
      <c r="B2050" s="3">
        <v>46244</v>
      </c>
      <c r="C2050" s="2" t="s">
        <v>40</v>
      </c>
      <c r="D2050" s="2" t="s">
        <v>18</v>
      </c>
      <c r="E2050" s="2" t="s">
        <v>4334</v>
      </c>
      <c r="F2050" s="3">
        <v>46258</v>
      </c>
      <c r="G2050" s="2">
        <v>57</v>
      </c>
      <c r="H2050" s="2" t="s">
        <v>7429</v>
      </c>
      <c r="I2050" s="2"/>
      <c r="J2050" s="2"/>
      <c r="K2050" s="2">
        <v>142</v>
      </c>
      <c r="L2050" s="2" t="s">
        <v>38</v>
      </c>
      <c r="M2050" s="4">
        <v>11869.73</v>
      </c>
      <c r="N2050" s="4">
        <v>14481.07</v>
      </c>
      <c r="O2050" s="4">
        <v>1685501.66</v>
      </c>
      <c r="P2050" s="4">
        <v>2056312.03</v>
      </c>
    </row>
    <row r="2051" spans="1:16" x14ac:dyDescent="0.25">
      <c r="A2051" s="2" t="s">
        <v>7373</v>
      </c>
      <c r="B2051" s="3">
        <v>46244</v>
      </c>
      <c r="C2051" s="2" t="s">
        <v>40</v>
      </c>
      <c r="D2051" s="2" t="s">
        <v>18</v>
      </c>
      <c r="E2051" s="2" t="s">
        <v>4334</v>
      </c>
      <c r="F2051" s="3">
        <v>46258</v>
      </c>
      <c r="G2051" s="2">
        <v>58</v>
      </c>
      <c r="H2051" s="2" t="s">
        <v>7430</v>
      </c>
      <c r="I2051" s="2"/>
      <c r="J2051" s="2"/>
      <c r="K2051" s="2">
        <v>12</v>
      </c>
      <c r="L2051" s="2" t="s">
        <v>38</v>
      </c>
      <c r="M2051" s="4">
        <v>12887.14</v>
      </c>
      <c r="N2051" s="4">
        <v>15722.31</v>
      </c>
      <c r="O2051" s="4">
        <v>154645.68</v>
      </c>
      <c r="P2051" s="4">
        <v>188667.73</v>
      </c>
    </row>
    <row r="2052" spans="1:16" x14ac:dyDescent="0.25">
      <c r="A2052" s="2" t="s">
        <v>7373</v>
      </c>
      <c r="B2052" s="3">
        <v>46244</v>
      </c>
      <c r="C2052" s="2" t="s">
        <v>40</v>
      </c>
      <c r="D2052" s="2" t="s">
        <v>18</v>
      </c>
      <c r="E2052" s="2" t="s">
        <v>4334</v>
      </c>
      <c r="F2052" s="3">
        <v>46258</v>
      </c>
      <c r="G2052" s="2">
        <v>59</v>
      </c>
      <c r="H2052" s="2" t="s">
        <v>7431</v>
      </c>
      <c r="I2052" s="2"/>
      <c r="J2052" s="2"/>
      <c r="K2052" s="2">
        <v>3</v>
      </c>
      <c r="L2052" s="2" t="s">
        <v>38</v>
      </c>
      <c r="M2052" s="4">
        <v>4747.8900000000003</v>
      </c>
      <c r="N2052" s="4">
        <v>5792.43</v>
      </c>
      <c r="O2052" s="4">
        <v>14243.67</v>
      </c>
      <c r="P2052" s="4">
        <v>17377.28</v>
      </c>
    </row>
    <row r="2053" spans="1:16" x14ac:dyDescent="0.25">
      <c r="A2053" s="2" t="s">
        <v>7373</v>
      </c>
      <c r="B2053" s="3">
        <v>46244</v>
      </c>
      <c r="C2053" s="2" t="s">
        <v>40</v>
      </c>
      <c r="D2053" s="2" t="s">
        <v>18</v>
      </c>
      <c r="E2053" s="2" t="s">
        <v>4334</v>
      </c>
      <c r="F2053" s="3">
        <v>46258</v>
      </c>
      <c r="G2053" s="2">
        <v>60</v>
      </c>
      <c r="H2053" s="2" t="s">
        <v>7432</v>
      </c>
      <c r="I2053" s="2"/>
      <c r="J2053" s="2"/>
      <c r="K2053" s="2">
        <v>40</v>
      </c>
      <c r="L2053" s="2" t="s">
        <v>38</v>
      </c>
      <c r="M2053" s="4">
        <v>7630.54</v>
      </c>
      <c r="N2053" s="4">
        <v>9309.26</v>
      </c>
      <c r="O2053" s="4">
        <v>305221.59999999998</v>
      </c>
      <c r="P2053" s="4">
        <v>372370.35</v>
      </c>
    </row>
    <row r="2054" spans="1:16" x14ac:dyDescent="0.25">
      <c r="A2054" s="2" t="s">
        <v>7373</v>
      </c>
      <c r="B2054" s="3">
        <v>46244</v>
      </c>
      <c r="C2054" s="2" t="s">
        <v>40</v>
      </c>
      <c r="D2054" s="2" t="s">
        <v>18</v>
      </c>
      <c r="E2054" s="2" t="s">
        <v>4334</v>
      </c>
      <c r="F2054" s="3">
        <v>46258</v>
      </c>
      <c r="G2054" s="2">
        <v>61</v>
      </c>
      <c r="H2054" s="2" t="s">
        <v>7433</v>
      </c>
      <c r="I2054" s="2"/>
      <c r="J2054" s="2"/>
      <c r="K2054" s="2">
        <v>100</v>
      </c>
      <c r="L2054" s="2" t="s">
        <v>38</v>
      </c>
      <c r="M2054" s="4">
        <v>9665.35</v>
      </c>
      <c r="N2054" s="4">
        <v>11791.73</v>
      </c>
      <c r="O2054" s="4">
        <v>966535</v>
      </c>
      <c r="P2054" s="4">
        <v>1179172.7</v>
      </c>
    </row>
    <row r="2055" spans="1:16" x14ac:dyDescent="0.25">
      <c r="A2055" s="2" t="s">
        <v>7373</v>
      </c>
      <c r="B2055" s="3">
        <v>46244</v>
      </c>
      <c r="C2055" s="2" t="s">
        <v>40</v>
      </c>
      <c r="D2055" s="2" t="s">
        <v>18</v>
      </c>
      <c r="E2055" s="2" t="s">
        <v>4334</v>
      </c>
      <c r="F2055" s="3">
        <v>46258</v>
      </c>
      <c r="G2055" s="2">
        <v>62</v>
      </c>
      <c r="H2055" s="2" t="s">
        <v>7434</v>
      </c>
      <c r="I2055" s="2"/>
      <c r="J2055" s="2"/>
      <c r="K2055" s="2">
        <v>2</v>
      </c>
      <c r="L2055" s="2" t="s">
        <v>38</v>
      </c>
      <c r="M2055" s="4">
        <v>11021.9</v>
      </c>
      <c r="N2055" s="4">
        <v>13446.72</v>
      </c>
      <c r="O2055" s="4">
        <v>22043.8</v>
      </c>
      <c r="P2055" s="4">
        <v>26893.439999999999</v>
      </c>
    </row>
    <row r="2056" spans="1:16" x14ac:dyDescent="0.25">
      <c r="A2056" s="2" t="s">
        <v>7373</v>
      </c>
      <c r="B2056" s="3">
        <v>46244</v>
      </c>
      <c r="C2056" s="2" t="s">
        <v>40</v>
      </c>
      <c r="D2056" s="2" t="s">
        <v>18</v>
      </c>
      <c r="E2056" s="2" t="s">
        <v>4334</v>
      </c>
      <c r="F2056" s="3">
        <v>46258</v>
      </c>
      <c r="G2056" s="2">
        <v>63</v>
      </c>
      <c r="H2056" s="2" t="s">
        <v>7435</v>
      </c>
      <c r="I2056" s="2"/>
      <c r="J2056" s="2"/>
      <c r="K2056" s="2">
        <v>40</v>
      </c>
      <c r="L2056" s="2" t="s">
        <v>38</v>
      </c>
      <c r="M2056" s="4">
        <v>19669.84</v>
      </c>
      <c r="N2056" s="4">
        <v>23997.200000000001</v>
      </c>
      <c r="O2056" s="4">
        <v>786793.6</v>
      </c>
      <c r="P2056" s="4">
        <v>959888.19</v>
      </c>
    </row>
    <row r="2057" spans="1:16" x14ac:dyDescent="0.25">
      <c r="A2057" s="2" t="s">
        <v>7373</v>
      </c>
      <c r="B2057" s="3">
        <v>46244</v>
      </c>
      <c r="C2057" s="2" t="s">
        <v>40</v>
      </c>
      <c r="D2057" s="2" t="s">
        <v>18</v>
      </c>
      <c r="E2057" s="2" t="s">
        <v>4334</v>
      </c>
      <c r="F2057" s="3">
        <v>46258</v>
      </c>
      <c r="G2057" s="2">
        <v>64</v>
      </c>
      <c r="H2057" s="2" t="s">
        <v>7436</v>
      </c>
      <c r="I2057" s="2"/>
      <c r="J2057" s="2"/>
      <c r="K2057" s="2">
        <v>2</v>
      </c>
      <c r="L2057" s="2" t="s">
        <v>38</v>
      </c>
      <c r="M2057" s="4">
        <v>7291.41</v>
      </c>
      <c r="N2057" s="4">
        <v>8895.52</v>
      </c>
      <c r="O2057" s="4">
        <v>14582.82</v>
      </c>
      <c r="P2057" s="4">
        <v>17791.04</v>
      </c>
    </row>
    <row r="2058" spans="1:16" x14ac:dyDescent="0.25">
      <c r="A2058" s="2" t="s">
        <v>7373</v>
      </c>
      <c r="B2058" s="3">
        <v>46244</v>
      </c>
      <c r="C2058" s="2" t="s">
        <v>40</v>
      </c>
      <c r="D2058" s="2" t="s">
        <v>18</v>
      </c>
      <c r="E2058" s="2" t="s">
        <v>4334</v>
      </c>
      <c r="F2058" s="3">
        <v>46258</v>
      </c>
      <c r="G2058" s="2">
        <v>65</v>
      </c>
      <c r="H2058" s="2" t="s">
        <v>7437</v>
      </c>
      <c r="I2058" s="2"/>
      <c r="J2058" s="2"/>
      <c r="K2058" s="2">
        <v>3</v>
      </c>
      <c r="L2058" s="2" t="s">
        <v>38</v>
      </c>
      <c r="M2058" s="4">
        <v>3900.05</v>
      </c>
      <c r="N2058" s="4">
        <v>4758.0600000000004</v>
      </c>
      <c r="O2058" s="4">
        <v>11700.15</v>
      </c>
      <c r="P2058" s="4">
        <v>14274.18</v>
      </c>
    </row>
    <row r="2059" spans="1:16" x14ac:dyDescent="0.25">
      <c r="A2059" s="2" t="s">
        <v>7373</v>
      </c>
      <c r="B2059" s="3">
        <v>46244</v>
      </c>
      <c r="C2059" s="2" t="s">
        <v>40</v>
      </c>
      <c r="D2059" s="2" t="s">
        <v>18</v>
      </c>
      <c r="E2059" s="2" t="s">
        <v>4334</v>
      </c>
      <c r="F2059" s="3">
        <v>46258</v>
      </c>
      <c r="G2059" s="2">
        <v>66</v>
      </c>
      <c r="H2059" s="2" t="s">
        <v>7438</v>
      </c>
      <c r="I2059" s="2"/>
      <c r="J2059" s="2"/>
      <c r="K2059" s="2">
        <v>243</v>
      </c>
      <c r="L2059" s="2" t="s">
        <v>38</v>
      </c>
      <c r="M2059" s="4">
        <v>19669.84</v>
      </c>
      <c r="N2059" s="4">
        <v>23997.200000000001</v>
      </c>
      <c r="O2059" s="4">
        <v>4779771.12</v>
      </c>
      <c r="P2059" s="4">
        <v>5831320.7699999996</v>
      </c>
    </row>
    <row r="2060" spans="1:16" x14ac:dyDescent="0.25">
      <c r="A2060" s="2" t="s">
        <v>7373</v>
      </c>
      <c r="B2060" s="3">
        <v>46244</v>
      </c>
      <c r="C2060" s="2" t="s">
        <v>40</v>
      </c>
      <c r="D2060" s="2" t="s">
        <v>18</v>
      </c>
      <c r="E2060" s="2" t="s">
        <v>4334</v>
      </c>
      <c r="F2060" s="3">
        <v>46258</v>
      </c>
      <c r="G2060" s="2">
        <v>67</v>
      </c>
      <c r="H2060" s="2" t="s">
        <v>7439</v>
      </c>
      <c r="I2060" s="2"/>
      <c r="J2060" s="2"/>
      <c r="K2060" s="2">
        <v>22</v>
      </c>
      <c r="L2060" s="2" t="s">
        <v>38</v>
      </c>
      <c r="M2060" s="4">
        <v>12887.14</v>
      </c>
      <c r="N2060" s="4">
        <v>15722.31</v>
      </c>
      <c r="O2060" s="4">
        <v>283517.08</v>
      </c>
      <c r="P2060" s="4">
        <v>345890.84</v>
      </c>
    </row>
    <row r="2061" spans="1:16" x14ac:dyDescent="0.25">
      <c r="A2061" s="2" t="s">
        <v>7373</v>
      </c>
      <c r="B2061" s="3">
        <v>46244</v>
      </c>
      <c r="C2061" s="2" t="s">
        <v>40</v>
      </c>
      <c r="D2061" s="2" t="s">
        <v>18</v>
      </c>
      <c r="E2061" s="2" t="s">
        <v>4334</v>
      </c>
      <c r="F2061" s="3">
        <v>46258</v>
      </c>
      <c r="G2061" s="2">
        <v>68</v>
      </c>
      <c r="H2061" s="2" t="s">
        <v>7440</v>
      </c>
      <c r="I2061" s="2"/>
      <c r="J2061" s="2"/>
      <c r="K2061" s="2">
        <v>2</v>
      </c>
      <c r="L2061" s="2" t="s">
        <v>38</v>
      </c>
      <c r="M2061" s="4">
        <v>7630.54</v>
      </c>
      <c r="N2061" s="4">
        <v>9309.26</v>
      </c>
      <c r="O2061" s="4">
        <v>15261.08</v>
      </c>
      <c r="P2061" s="4">
        <v>18618.52</v>
      </c>
    </row>
    <row r="2062" spans="1:16" x14ac:dyDescent="0.25">
      <c r="A2062" s="2" t="s">
        <v>7373</v>
      </c>
      <c r="B2062" s="3">
        <v>46244</v>
      </c>
      <c r="C2062" s="2" t="s">
        <v>40</v>
      </c>
      <c r="D2062" s="2" t="s">
        <v>18</v>
      </c>
      <c r="E2062" s="2" t="s">
        <v>4334</v>
      </c>
      <c r="F2062" s="3">
        <v>46258</v>
      </c>
      <c r="G2062" s="2">
        <v>69</v>
      </c>
      <c r="H2062" s="2" t="s">
        <v>7441</v>
      </c>
      <c r="I2062" s="2"/>
      <c r="J2062" s="2"/>
      <c r="K2062" s="2">
        <v>1</v>
      </c>
      <c r="L2062" s="2" t="s">
        <v>38</v>
      </c>
      <c r="M2062" s="4">
        <v>9665.35</v>
      </c>
      <c r="N2062" s="4">
        <v>11791.73</v>
      </c>
      <c r="O2062" s="4">
        <v>9665.35</v>
      </c>
      <c r="P2062" s="4">
        <v>11791.73</v>
      </c>
    </row>
    <row r="2063" spans="1:16" x14ac:dyDescent="0.25">
      <c r="A2063" s="2" t="s">
        <v>7373</v>
      </c>
      <c r="B2063" s="3">
        <v>46244</v>
      </c>
      <c r="C2063" s="2" t="s">
        <v>40</v>
      </c>
      <c r="D2063" s="2" t="s">
        <v>18</v>
      </c>
      <c r="E2063" s="2" t="s">
        <v>4334</v>
      </c>
      <c r="F2063" s="3">
        <v>46258</v>
      </c>
      <c r="G2063" s="2">
        <v>70</v>
      </c>
      <c r="H2063" s="2" t="s">
        <v>7442</v>
      </c>
      <c r="I2063" s="2"/>
      <c r="J2063" s="2"/>
      <c r="K2063" s="2">
        <v>2</v>
      </c>
      <c r="L2063" s="2" t="s">
        <v>38</v>
      </c>
      <c r="M2063" s="4">
        <v>19669.84</v>
      </c>
      <c r="N2063" s="4">
        <v>23997.21</v>
      </c>
      <c r="O2063" s="4">
        <v>39339.68</v>
      </c>
      <c r="P2063" s="4">
        <v>47994.41</v>
      </c>
    </row>
    <row r="2064" spans="1:16" x14ac:dyDescent="0.25">
      <c r="A2064" s="2" t="s">
        <v>7373</v>
      </c>
      <c r="B2064" s="3">
        <v>46244</v>
      </c>
      <c r="C2064" s="2" t="s">
        <v>40</v>
      </c>
      <c r="D2064" s="2" t="s">
        <v>18</v>
      </c>
      <c r="E2064" s="2" t="s">
        <v>4334</v>
      </c>
      <c r="F2064" s="3">
        <v>46258</v>
      </c>
      <c r="G2064" s="2">
        <v>71</v>
      </c>
      <c r="H2064" s="2" t="s">
        <v>7443</v>
      </c>
      <c r="I2064" s="2"/>
      <c r="J2064" s="2"/>
      <c r="K2064" s="2">
        <v>34</v>
      </c>
      <c r="L2064" s="2" t="s">
        <v>21</v>
      </c>
      <c r="M2064" s="4">
        <v>133.5</v>
      </c>
      <c r="N2064" s="4">
        <v>162.87</v>
      </c>
      <c r="O2064" s="4">
        <v>4539</v>
      </c>
      <c r="P2064" s="4">
        <v>5537.58</v>
      </c>
    </row>
    <row r="2065" spans="1:16" x14ac:dyDescent="0.25">
      <c r="A2065" s="2" t="s">
        <v>7373</v>
      </c>
      <c r="B2065" s="3">
        <v>46244</v>
      </c>
      <c r="C2065" s="2" t="s">
        <v>40</v>
      </c>
      <c r="D2065" s="2" t="s">
        <v>18</v>
      </c>
      <c r="E2065" s="2" t="s">
        <v>4334</v>
      </c>
      <c r="F2065" s="3">
        <v>46258</v>
      </c>
      <c r="G2065" s="2">
        <v>72</v>
      </c>
      <c r="H2065" s="2" t="s">
        <v>7444</v>
      </c>
      <c r="I2065" s="2"/>
      <c r="J2065" s="2"/>
      <c r="K2065" s="2">
        <v>50</v>
      </c>
      <c r="L2065" s="2" t="s">
        <v>21</v>
      </c>
      <c r="M2065" s="4">
        <v>166.84</v>
      </c>
      <c r="N2065" s="4">
        <v>203.54</v>
      </c>
      <c r="O2065" s="4">
        <v>8342</v>
      </c>
      <c r="P2065" s="4">
        <v>10177.24</v>
      </c>
    </row>
    <row r="2066" spans="1:16" x14ac:dyDescent="0.25">
      <c r="A2066" s="2" t="s">
        <v>7373</v>
      </c>
      <c r="B2066" s="3">
        <v>46244</v>
      </c>
      <c r="C2066" s="2" t="s">
        <v>40</v>
      </c>
      <c r="D2066" s="2" t="s">
        <v>18</v>
      </c>
      <c r="E2066" s="2" t="s">
        <v>4334</v>
      </c>
      <c r="F2066" s="3">
        <v>46258</v>
      </c>
      <c r="G2066" s="2">
        <v>73</v>
      </c>
      <c r="H2066" s="2" t="s">
        <v>7445</v>
      </c>
      <c r="I2066" s="2"/>
      <c r="J2066" s="2"/>
      <c r="K2066" s="2">
        <v>20</v>
      </c>
      <c r="L2066" s="2" t="s">
        <v>21</v>
      </c>
      <c r="M2066" s="4">
        <v>333.67</v>
      </c>
      <c r="N2066" s="4">
        <v>407.08</v>
      </c>
      <c r="O2066" s="4">
        <v>6673.4</v>
      </c>
      <c r="P2066" s="4">
        <v>8141.55</v>
      </c>
    </row>
    <row r="2067" spans="1:16" x14ac:dyDescent="0.25">
      <c r="A2067" s="2" t="s">
        <v>7373</v>
      </c>
      <c r="B2067" s="3">
        <v>46244</v>
      </c>
      <c r="C2067" s="2" t="s">
        <v>40</v>
      </c>
      <c r="D2067" s="2" t="s">
        <v>18</v>
      </c>
      <c r="E2067" s="2" t="s">
        <v>4334</v>
      </c>
      <c r="F2067" s="3">
        <v>46258</v>
      </c>
      <c r="G2067" s="2">
        <v>74</v>
      </c>
      <c r="H2067" s="2" t="s">
        <v>7446</v>
      </c>
      <c r="I2067" s="2"/>
      <c r="J2067" s="2"/>
      <c r="K2067" s="2">
        <v>188</v>
      </c>
      <c r="L2067" s="2" t="s">
        <v>21</v>
      </c>
      <c r="M2067" s="4">
        <v>178.61</v>
      </c>
      <c r="N2067" s="4">
        <v>217.9</v>
      </c>
      <c r="O2067" s="4">
        <v>33578.68</v>
      </c>
      <c r="P2067" s="4">
        <v>40965.99</v>
      </c>
    </row>
    <row r="2068" spans="1:16" x14ac:dyDescent="0.25">
      <c r="A2068" s="2" t="s">
        <v>7373</v>
      </c>
      <c r="B2068" s="3">
        <v>46244</v>
      </c>
      <c r="C2068" s="2" t="s">
        <v>40</v>
      </c>
      <c r="D2068" s="2" t="s">
        <v>18</v>
      </c>
      <c r="E2068" s="2" t="s">
        <v>4334</v>
      </c>
      <c r="F2068" s="3">
        <v>46258</v>
      </c>
      <c r="G2068" s="2">
        <v>75</v>
      </c>
      <c r="H2068" s="2" t="s">
        <v>7447</v>
      </c>
      <c r="I2068" s="2"/>
      <c r="J2068" s="2"/>
      <c r="K2068" s="2">
        <v>32</v>
      </c>
      <c r="L2068" s="2" t="s">
        <v>21</v>
      </c>
      <c r="M2068" s="4">
        <v>2748.07</v>
      </c>
      <c r="N2068" s="4">
        <v>3352.65</v>
      </c>
      <c r="O2068" s="4">
        <v>87938.240000000005</v>
      </c>
      <c r="P2068" s="4">
        <v>107284.65</v>
      </c>
    </row>
    <row r="2069" spans="1:16" x14ac:dyDescent="0.25">
      <c r="A2069" s="2" t="s">
        <v>7373</v>
      </c>
      <c r="B2069" s="3">
        <v>46244</v>
      </c>
      <c r="C2069" s="2" t="s">
        <v>40</v>
      </c>
      <c r="D2069" s="2" t="s">
        <v>18</v>
      </c>
      <c r="E2069" s="2" t="s">
        <v>4334</v>
      </c>
      <c r="F2069" s="3">
        <v>46258</v>
      </c>
      <c r="G2069" s="2">
        <v>76</v>
      </c>
      <c r="H2069" s="2" t="s">
        <v>7448</v>
      </c>
      <c r="I2069" s="2"/>
      <c r="J2069" s="2"/>
      <c r="K2069" s="2">
        <v>56</v>
      </c>
      <c r="L2069" s="2" t="s">
        <v>21</v>
      </c>
      <c r="M2069" s="4">
        <v>3313.51</v>
      </c>
      <c r="N2069" s="4">
        <v>4042.48</v>
      </c>
      <c r="O2069" s="4">
        <v>185556.56</v>
      </c>
      <c r="P2069" s="4">
        <v>226379</v>
      </c>
    </row>
    <row r="2070" spans="1:16" x14ac:dyDescent="0.25">
      <c r="A2070" s="2" t="s">
        <v>7373</v>
      </c>
      <c r="B2070" s="3">
        <v>46244</v>
      </c>
      <c r="C2070" s="2" t="s">
        <v>40</v>
      </c>
      <c r="D2070" s="2" t="s">
        <v>18</v>
      </c>
      <c r="E2070" s="2" t="s">
        <v>4334</v>
      </c>
      <c r="F2070" s="3">
        <v>46258</v>
      </c>
      <c r="G2070" s="2">
        <v>77</v>
      </c>
      <c r="H2070" s="2" t="s">
        <v>7449</v>
      </c>
      <c r="I2070" s="2"/>
      <c r="J2070" s="2"/>
      <c r="K2070" s="2">
        <v>4</v>
      </c>
      <c r="L2070" s="2" t="s">
        <v>21</v>
      </c>
      <c r="M2070" s="4">
        <v>1369.38</v>
      </c>
      <c r="N2070" s="4">
        <v>1670.64</v>
      </c>
      <c r="O2070" s="4">
        <v>5477.52</v>
      </c>
      <c r="P2070" s="4">
        <v>6682.57</v>
      </c>
    </row>
    <row r="2071" spans="1:16" x14ac:dyDescent="0.25">
      <c r="A2071" s="2" t="s">
        <v>7373</v>
      </c>
      <c r="B2071" s="3">
        <v>46244</v>
      </c>
      <c r="C2071" s="2" t="s">
        <v>40</v>
      </c>
      <c r="D2071" s="2" t="s">
        <v>18</v>
      </c>
      <c r="E2071" s="2" t="s">
        <v>4334</v>
      </c>
      <c r="F2071" s="3">
        <v>46258</v>
      </c>
      <c r="G2071" s="2">
        <v>78</v>
      </c>
      <c r="H2071" s="2" t="s">
        <v>7450</v>
      </c>
      <c r="I2071" s="2"/>
      <c r="J2071" s="2"/>
      <c r="K2071" s="2">
        <v>48</v>
      </c>
      <c r="L2071" s="2" t="s">
        <v>21</v>
      </c>
      <c r="M2071" s="4">
        <v>1943.71</v>
      </c>
      <c r="N2071" s="4">
        <v>2371.33</v>
      </c>
      <c r="O2071" s="4">
        <v>93298.08</v>
      </c>
      <c r="P2071" s="4">
        <v>113823.66</v>
      </c>
    </row>
    <row r="2072" spans="1:16" x14ac:dyDescent="0.25">
      <c r="A2072" s="2" t="s">
        <v>7373</v>
      </c>
      <c r="B2072" s="3">
        <v>46244</v>
      </c>
      <c r="C2072" s="2" t="s">
        <v>40</v>
      </c>
      <c r="D2072" s="2" t="s">
        <v>18</v>
      </c>
      <c r="E2072" s="2" t="s">
        <v>4334</v>
      </c>
      <c r="F2072" s="3">
        <v>46258</v>
      </c>
      <c r="G2072" s="2">
        <v>79</v>
      </c>
      <c r="H2072" s="2" t="s">
        <v>7451</v>
      </c>
      <c r="I2072" s="2"/>
      <c r="J2072" s="2"/>
      <c r="K2072" s="2">
        <v>2</v>
      </c>
      <c r="L2072" s="2" t="s">
        <v>21</v>
      </c>
      <c r="M2072" s="4">
        <v>2675.89</v>
      </c>
      <c r="N2072" s="4">
        <v>3264.59</v>
      </c>
      <c r="O2072" s="4">
        <v>5351.78</v>
      </c>
      <c r="P2072" s="4">
        <v>6529.17</v>
      </c>
    </row>
    <row r="2073" spans="1:16" x14ac:dyDescent="0.25">
      <c r="A2073" s="2" t="s">
        <v>7373</v>
      </c>
      <c r="B2073" s="3">
        <v>46244</v>
      </c>
      <c r="C2073" s="2" t="s">
        <v>40</v>
      </c>
      <c r="D2073" s="2" t="s">
        <v>18</v>
      </c>
      <c r="E2073" s="2" t="s">
        <v>4334</v>
      </c>
      <c r="F2073" s="3">
        <v>46258</v>
      </c>
      <c r="G2073" s="2">
        <v>80</v>
      </c>
      <c r="H2073" s="2" t="s">
        <v>7452</v>
      </c>
      <c r="I2073" s="2"/>
      <c r="J2073" s="2"/>
      <c r="K2073" s="2">
        <v>20</v>
      </c>
      <c r="L2073" s="2" t="s">
        <v>21</v>
      </c>
      <c r="M2073" s="4">
        <v>4824.12</v>
      </c>
      <c r="N2073" s="4">
        <v>5885.43</v>
      </c>
      <c r="O2073" s="4">
        <v>96482.4</v>
      </c>
      <c r="P2073" s="4">
        <v>117708.53</v>
      </c>
    </row>
    <row r="2074" spans="1:16" x14ac:dyDescent="0.25">
      <c r="A2074" s="2" t="s">
        <v>7373</v>
      </c>
      <c r="B2074" s="3">
        <v>46244</v>
      </c>
      <c r="C2074" s="2" t="s">
        <v>40</v>
      </c>
      <c r="D2074" s="2" t="s">
        <v>18</v>
      </c>
      <c r="E2074" s="2" t="s">
        <v>4334</v>
      </c>
      <c r="F2074" s="3">
        <v>46258</v>
      </c>
      <c r="G2074" s="2">
        <v>81</v>
      </c>
      <c r="H2074" s="2" t="s">
        <v>7453</v>
      </c>
      <c r="I2074" s="2"/>
      <c r="J2074" s="2"/>
      <c r="K2074" s="2">
        <v>6</v>
      </c>
      <c r="L2074" s="2" t="s">
        <v>21</v>
      </c>
      <c r="M2074" s="4">
        <v>2873.22</v>
      </c>
      <c r="N2074" s="4">
        <v>3505.33</v>
      </c>
      <c r="O2074" s="4">
        <v>17239.32</v>
      </c>
      <c r="P2074" s="4">
        <v>21031.97</v>
      </c>
    </row>
    <row r="2075" spans="1:16" x14ac:dyDescent="0.25">
      <c r="A2075" s="2" t="s">
        <v>7373</v>
      </c>
      <c r="B2075" s="3">
        <v>46244</v>
      </c>
      <c r="C2075" s="2" t="s">
        <v>40</v>
      </c>
      <c r="D2075" s="2" t="s">
        <v>18</v>
      </c>
      <c r="E2075" s="2" t="s">
        <v>4334</v>
      </c>
      <c r="F2075" s="3">
        <v>46258</v>
      </c>
      <c r="G2075" s="2">
        <v>82</v>
      </c>
      <c r="H2075" s="2" t="s">
        <v>7454</v>
      </c>
      <c r="I2075" s="2"/>
      <c r="J2075" s="2"/>
      <c r="K2075" s="2">
        <v>122</v>
      </c>
      <c r="L2075" s="2" t="s">
        <v>38</v>
      </c>
      <c r="M2075" s="4">
        <v>494.45</v>
      </c>
      <c r="N2075" s="4">
        <v>603.23</v>
      </c>
      <c r="O2075" s="4">
        <v>60322.9</v>
      </c>
      <c r="P2075" s="4">
        <v>73593.94</v>
      </c>
    </row>
    <row r="2076" spans="1:16" x14ac:dyDescent="0.25">
      <c r="A2076" s="2" t="s">
        <v>7373</v>
      </c>
      <c r="B2076" s="3">
        <v>46244</v>
      </c>
      <c r="C2076" s="2" t="s">
        <v>40</v>
      </c>
      <c r="D2076" s="2" t="s">
        <v>18</v>
      </c>
      <c r="E2076" s="2" t="s">
        <v>4334</v>
      </c>
      <c r="F2076" s="3">
        <v>46258</v>
      </c>
      <c r="G2076" s="2">
        <v>83</v>
      </c>
      <c r="H2076" s="2" t="s">
        <v>7455</v>
      </c>
      <c r="I2076" s="2"/>
      <c r="J2076" s="2"/>
      <c r="K2076" s="2">
        <v>4</v>
      </c>
      <c r="L2076" s="2" t="s">
        <v>38</v>
      </c>
      <c r="M2076" s="4">
        <v>649.6</v>
      </c>
      <c r="N2076" s="4">
        <v>792.51</v>
      </c>
      <c r="O2076" s="4">
        <v>2598.4</v>
      </c>
      <c r="P2076" s="4">
        <v>3170.05</v>
      </c>
    </row>
    <row r="2077" spans="1:16" x14ac:dyDescent="0.25">
      <c r="A2077" s="2" t="s">
        <v>7373</v>
      </c>
      <c r="B2077" s="3">
        <v>46244</v>
      </c>
      <c r="C2077" s="2" t="s">
        <v>40</v>
      </c>
      <c r="D2077" s="2" t="s">
        <v>18</v>
      </c>
      <c r="E2077" s="2" t="s">
        <v>4334</v>
      </c>
      <c r="F2077" s="3">
        <v>46258</v>
      </c>
      <c r="G2077" s="2">
        <v>84</v>
      </c>
      <c r="H2077" s="2" t="s">
        <v>7456</v>
      </c>
      <c r="I2077" s="2"/>
      <c r="J2077" s="2"/>
      <c r="K2077" s="2">
        <v>40</v>
      </c>
      <c r="L2077" s="2" t="s">
        <v>38</v>
      </c>
      <c r="M2077" s="4">
        <v>285.36</v>
      </c>
      <c r="N2077" s="4">
        <v>348.14</v>
      </c>
      <c r="O2077" s="4">
        <v>11414.4</v>
      </c>
      <c r="P2077" s="4">
        <v>13925.57</v>
      </c>
    </row>
    <row r="2078" spans="1:16" x14ac:dyDescent="0.25">
      <c r="A2078" s="2" t="s">
        <v>7373</v>
      </c>
      <c r="B2078" s="3">
        <v>46244</v>
      </c>
      <c r="C2078" s="2" t="s">
        <v>40</v>
      </c>
      <c r="D2078" s="2" t="s">
        <v>18</v>
      </c>
      <c r="E2078" s="2" t="s">
        <v>4334</v>
      </c>
      <c r="F2078" s="3">
        <v>46258</v>
      </c>
      <c r="G2078" s="2">
        <v>85</v>
      </c>
      <c r="H2078" s="2" t="s">
        <v>7457</v>
      </c>
      <c r="I2078" s="2"/>
      <c r="J2078" s="2"/>
      <c r="K2078" s="2">
        <v>35</v>
      </c>
      <c r="L2078" s="2" t="s">
        <v>38</v>
      </c>
      <c r="M2078" s="4">
        <v>83.27</v>
      </c>
      <c r="N2078" s="4">
        <v>101.59</v>
      </c>
      <c r="O2078" s="4">
        <v>2914.45</v>
      </c>
      <c r="P2078" s="4">
        <v>3555.63</v>
      </c>
    </row>
    <row r="2079" spans="1:16" x14ac:dyDescent="0.25">
      <c r="A2079" s="2" t="s">
        <v>7373</v>
      </c>
      <c r="B2079" s="3">
        <v>46244</v>
      </c>
      <c r="C2079" s="2" t="s">
        <v>40</v>
      </c>
      <c r="D2079" s="2" t="s">
        <v>18</v>
      </c>
      <c r="E2079" s="2" t="s">
        <v>4334</v>
      </c>
      <c r="F2079" s="3">
        <v>46258</v>
      </c>
      <c r="G2079" s="2">
        <v>86</v>
      </c>
      <c r="H2079" s="2" t="s">
        <v>7458</v>
      </c>
      <c r="I2079" s="2"/>
      <c r="J2079" s="2"/>
      <c r="K2079" s="2">
        <v>35</v>
      </c>
      <c r="L2079" s="2" t="s">
        <v>38</v>
      </c>
      <c r="M2079" s="4">
        <v>40.630000000000003</v>
      </c>
      <c r="N2079" s="4">
        <v>49.57</v>
      </c>
      <c r="O2079" s="4">
        <v>1422.05</v>
      </c>
      <c r="P2079" s="4">
        <v>1734.9</v>
      </c>
    </row>
    <row r="2080" spans="1:16" x14ac:dyDescent="0.25">
      <c r="A2080" s="2" t="s">
        <v>7373</v>
      </c>
      <c r="B2080" s="3">
        <v>46244</v>
      </c>
      <c r="C2080" s="2" t="s">
        <v>40</v>
      </c>
      <c r="D2080" s="2" t="s">
        <v>18</v>
      </c>
      <c r="E2080" s="2" t="s">
        <v>4334</v>
      </c>
      <c r="F2080" s="3">
        <v>46258</v>
      </c>
      <c r="G2080" s="2">
        <v>87</v>
      </c>
      <c r="H2080" s="2" t="s">
        <v>7459</v>
      </c>
      <c r="I2080" s="2"/>
      <c r="J2080" s="2"/>
      <c r="K2080" s="2">
        <v>53</v>
      </c>
      <c r="L2080" s="2" t="s">
        <v>38</v>
      </c>
      <c r="M2080" s="4">
        <v>69.349999999999994</v>
      </c>
      <c r="N2080" s="4">
        <v>84.61</v>
      </c>
      <c r="O2080" s="4">
        <v>3675.55</v>
      </c>
      <c r="P2080" s="4">
        <v>4484.17</v>
      </c>
    </row>
    <row r="2081" spans="1:16" x14ac:dyDescent="0.25">
      <c r="A2081" s="2" t="s">
        <v>7373</v>
      </c>
      <c r="B2081" s="3">
        <v>46244</v>
      </c>
      <c r="C2081" s="2" t="s">
        <v>40</v>
      </c>
      <c r="D2081" s="2" t="s">
        <v>18</v>
      </c>
      <c r="E2081" s="2" t="s">
        <v>4334</v>
      </c>
      <c r="F2081" s="3">
        <v>46258</v>
      </c>
      <c r="G2081" s="2">
        <v>88</v>
      </c>
      <c r="H2081" s="2" t="s">
        <v>7460</v>
      </c>
      <c r="I2081" s="2"/>
      <c r="J2081" s="2"/>
      <c r="K2081" s="2">
        <v>1048</v>
      </c>
      <c r="L2081" s="2" t="s">
        <v>38</v>
      </c>
      <c r="M2081" s="4">
        <v>396.69</v>
      </c>
      <c r="N2081" s="4">
        <v>483.96</v>
      </c>
      <c r="O2081" s="4">
        <v>415731.12</v>
      </c>
      <c r="P2081" s="4">
        <v>507191.97</v>
      </c>
    </row>
    <row r="2082" spans="1:16" x14ac:dyDescent="0.25">
      <c r="A2082" s="2" t="s">
        <v>7373</v>
      </c>
      <c r="B2082" s="3">
        <v>46244</v>
      </c>
      <c r="C2082" s="2" t="s">
        <v>40</v>
      </c>
      <c r="D2082" s="2" t="s">
        <v>18</v>
      </c>
      <c r="E2082" s="2" t="s">
        <v>4334</v>
      </c>
      <c r="F2082" s="3">
        <v>46258</v>
      </c>
      <c r="G2082" s="2">
        <v>89</v>
      </c>
      <c r="H2082" s="2" t="s">
        <v>7461</v>
      </c>
      <c r="I2082" s="2"/>
      <c r="J2082" s="2"/>
      <c r="K2082" s="2">
        <v>5</v>
      </c>
      <c r="L2082" s="2" t="s">
        <v>38</v>
      </c>
      <c r="M2082" s="4">
        <v>401.95</v>
      </c>
      <c r="N2082" s="4">
        <v>490.38</v>
      </c>
      <c r="O2082" s="4">
        <v>2009.75</v>
      </c>
      <c r="P2082" s="4">
        <v>2451.9</v>
      </c>
    </row>
    <row r="2083" spans="1:16" x14ac:dyDescent="0.25">
      <c r="A2083" s="2" t="s">
        <v>7373</v>
      </c>
      <c r="B2083" s="3">
        <v>46244</v>
      </c>
      <c r="C2083" s="2" t="s">
        <v>40</v>
      </c>
      <c r="D2083" s="2" t="s">
        <v>18</v>
      </c>
      <c r="E2083" s="2" t="s">
        <v>4334</v>
      </c>
      <c r="F2083" s="3">
        <v>46258</v>
      </c>
      <c r="G2083" s="2">
        <v>90</v>
      </c>
      <c r="H2083" s="2" t="s">
        <v>7462</v>
      </c>
      <c r="I2083" s="2"/>
      <c r="J2083" s="2"/>
      <c r="K2083" s="2">
        <v>7</v>
      </c>
      <c r="L2083" s="2" t="s">
        <v>38</v>
      </c>
      <c r="M2083" s="4">
        <v>10852.32</v>
      </c>
      <c r="N2083" s="4">
        <v>13239.83</v>
      </c>
      <c r="O2083" s="4">
        <v>75966.240000000005</v>
      </c>
      <c r="P2083" s="4">
        <v>92678.81</v>
      </c>
    </row>
    <row r="2084" spans="1:16" x14ac:dyDescent="0.25">
      <c r="A2084" s="2" t="s">
        <v>7373</v>
      </c>
      <c r="B2084" s="3">
        <v>46244</v>
      </c>
      <c r="C2084" s="2" t="s">
        <v>40</v>
      </c>
      <c r="D2084" s="2" t="s">
        <v>18</v>
      </c>
      <c r="E2084" s="2" t="s">
        <v>4334</v>
      </c>
      <c r="F2084" s="3">
        <v>46258</v>
      </c>
      <c r="G2084" s="2">
        <v>91</v>
      </c>
      <c r="H2084" s="2" t="s">
        <v>7463</v>
      </c>
      <c r="I2084" s="2"/>
      <c r="J2084" s="2"/>
      <c r="K2084" s="2">
        <v>2</v>
      </c>
      <c r="L2084" s="2" t="s">
        <v>38</v>
      </c>
      <c r="M2084" s="4">
        <v>2331.56</v>
      </c>
      <c r="N2084" s="4">
        <v>2844.51</v>
      </c>
      <c r="O2084" s="4">
        <v>4663.12</v>
      </c>
      <c r="P2084" s="4">
        <v>5689.01</v>
      </c>
    </row>
    <row r="2085" spans="1:16" x14ac:dyDescent="0.25">
      <c r="A2085" s="2" t="s">
        <v>7373</v>
      </c>
      <c r="B2085" s="3">
        <v>46244</v>
      </c>
      <c r="C2085" s="2" t="s">
        <v>40</v>
      </c>
      <c r="D2085" s="2" t="s">
        <v>18</v>
      </c>
      <c r="E2085" s="2" t="s">
        <v>4334</v>
      </c>
      <c r="F2085" s="3">
        <v>46258</v>
      </c>
      <c r="G2085" s="2">
        <v>92</v>
      </c>
      <c r="H2085" s="2" t="s">
        <v>7464</v>
      </c>
      <c r="I2085" s="2"/>
      <c r="J2085" s="2"/>
      <c r="K2085" s="2">
        <v>12</v>
      </c>
      <c r="L2085" s="2" t="s">
        <v>38</v>
      </c>
      <c r="M2085" s="4">
        <v>3113.18</v>
      </c>
      <c r="N2085" s="4">
        <v>3798.08</v>
      </c>
      <c r="O2085" s="4">
        <v>37358.160000000003</v>
      </c>
      <c r="P2085" s="4">
        <v>45576.959999999999</v>
      </c>
    </row>
    <row r="2086" spans="1:16" x14ac:dyDescent="0.25">
      <c r="A2086" s="2" t="s">
        <v>7373</v>
      </c>
      <c r="B2086" s="3">
        <v>46244</v>
      </c>
      <c r="C2086" s="2" t="s">
        <v>40</v>
      </c>
      <c r="D2086" s="2" t="s">
        <v>18</v>
      </c>
      <c r="E2086" s="2" t="s">
        <v>4334</v>
      </c>
      <c r="F2086" s="3">
        <v>46258</v>
      </c>
      <c r="G2086" s="2">
        <v>93</v>
      </c>
      <c r="H2086" s="2" t="s">
        <v>7465</v>
      </c>
      <c r="I2086" s="2"/>
      <c r="J2086" s="2"/>
      <c r="K2086" s="2">
        <v>4</v>
      </c>
      <c r="L2086" s="2" t="s">
        <v>38</v>
      </c>
      <c r="M2086" s="4">
        <v>435</v>
      </c>
      <c r="N2086" s="4">
        <v>530.70000000000005</v>
      </c>
      <c r="O2086" s="4">
        <v>1740</v>
      </c>
      <c r="P2086" s="4">
        <v>2122.8000000000002</v>
      </c>
    </row>
    <row r="2087" spans="1:16" x14ac:dyDescent="0.25">
      <c r="A2087" s="2" t="s">
        <v>7373</v>
      </c>
      <c r="B2087" s="3">
        <v>46244</v>
      </c>
      <c r="C2087" s="2" t="s">
        <v>40</v>
      </c>
      <c r="D2087" s="2" t="s">
        <v>18</v>
      </c>
      <c r="E2087" s="2" t="s">
        <v>4334</v>
      </c>
      <c r="F2087" s="3">
        <v>46258</v>
      </c>
      <c r="G2087" s="2">
        <v>94</v>
      </c>
      <c r="H2087" s="2" t="s">
        <v>7466</v>
      </c>
      <c r="I2087" s="2"/>
      <c r="J2087" s="2"/>
      <c r="K2087" s="2">
        <v>38</v>
      </c>
      <c r="L2087" s="2" t="s">
        <v>38</v>
      </c>
      <c r="M2087" s="4">
        <v>290</v>
      </c>
      <c r="N2087" s="4">
        <v>353.8</v>
      </c>
      <c r="O2087" s="4">
        <v>11020</v>
      </c>
      <c r="P2087" s="4">
        <v>13444.4</v>
      </c>
    </row>
    <row r="2088" spans="1:16" x14ac:dyDescent="0.25">
      <c r="A2088" s="2" t="s">
        <v>7373</v>
      </c>
      <c r="B2088" s="3">
        <v>46244</v>
      </c>
      <c r="C2088" s="2" t="s">
        <v>40</v>
      </c>
      <c r="D2088" s="2" t="s">
        <v>18</v>
      </c>
      <c r="E2088" s="2" t="s">
        <v>4334</v>
      </c>
      <c r="F2088" s="3">
        <v>46258</v>
      </c>
      <c r="G2088" s="2">
        <v>95</v>
      </c>
      <c r="H2088" s="2" t="s">
        <v>7467</v>
      </c>
      <c r="I2088" s="2"/>
      <c r="J2088" s="2"/>
      <c r="K2088" s="2">
        <v>1</v>
      </c>
      <c r="L2088" s="2" t="s">
        <v>38</v>
      </c>
      <c r="M2088" s="4">
        <v>473.28</v>
      </c>
      <c r="N2088" s="4">
        <v>577.4</v>
      </c>
      <c r="O2088" s="4">
        <v>473.28</v>
      </c>
      <c r="P2088" s="4">
        <v>577.4</v>
      </c>
    </row>
    <row r="2089" spans="1:16" x14ac:dyDescent="0.25">
      <c r="A2089" s="2" t="s">
        <v>7373</v>
      </c>
      <c r="B2089" s="3">
        <v>46244</v>
      </c>
      <c r="C2089" s="2" t="s">
        <v>40</v>
      </c>
      <c r="D2089" s="2" t="s">
        <v>18</v>
      </c>
      <c r="E2089" s="2" t="s">
        <v>4334</v>
      </c>
      <c r="F2089" s="3">
        <v>46258</v>
      </c>
      <c r="G2089" s="2">
        <v>96</v>
      </c>
      <c r="H2089" s="2" t="s">
        <v>7468</v>
      </c>
      <c r="I2089" s="2"/>
      <c r="J2089" s="2"/>
      <c r="K2089" s="2">
        <v>19</v>
      </c>
      <c r="L2089" s="2" t="s">
        <v>38</v>
      </c>
      <c r="M2089" s="4">
        <v>353.9</v>
      </c>
      <c r="N2089" s="4">
        <v>431.76</v>
      </c>
      <c r="O2089" s="4">
        <v>6724.1</v>
      </c>
      <c r="P2089" s="4">
        <v>8203.4</v>
      </c>
    </row>
    <row r="2090" spans="1:16" x14ac:dyDescent="0.25">
      <c r="A2090" s="2" t="s">
        <v>7373</v>
      </c>
      <c r="B2090" s="3">
        <v>46244</v>
      </c>
      <c r="C2090" s="2" t="s">
        <v>40</v>
      </c>
      <c r="D2090" s="2" t="s">
        <v>18</v>
      </c>
      <c r="E2090" s="2" t="s">
        <v>4334</v>
      </c>
      <c r="F2090" s="3">
        <v>46258</v>
      </c>
      <c r="G2090" s="2">
        <v>97</v>
      </c>
      <c r="H2090" s="2" t="s">
        <v>7469</v>
      </c>
      <c r="I2090" s="2"/>
      <c r="J2090" s="2"/>
      <c r="K2090" s="2">
        <v>27</v>
      </c>
      <c r="L2090" s="2" t="s">
        <v>38</v>
      </c>
      <c r="M2090" s="4">
        <v>480.24</v>
      </c>
      <c r="N2090" s="4">
        <v>585.89</v>
      </c>
      <c r="O2090" s="4">
        <v>12966.48</v>
      </c>
      <c r="P2090" s="4">
        <v>15819.11</v>
      </c>
    </row>
    <row r="2091" spans="1:16" x14ac:dyDescent="0.25">
      <c r="A2091" s="2" t="s">
        <v>7373</v>
      </c>
      <c r="B2091" s="3">
        <v>46244</v>
      </c>
      <c r="C2091" s="2" t="s">
        <v>40</v>
      </c>
      <c r="D2091" s="2" t="s">
        <v>18</v>
      </c>
      <c r="E2091" s="2" t="s">
        <v>4334</v>
      </c>
      <c r="F2091" s="3">
        <v>46258</v>
      </c>
      <c r="G2091" s="2">
        <v>98</v>
      </c>
      <c r="H2091" s="2" t="s">
        <v>7470</v>
      </c>
      <c r="I2091" s="2"/>
      <c r="J2091" s="2"/>
      <c r="K2091" s="2">
        <v>2</v>
      </c>
      <c r="L2091" s="2" t="s">
        <v>38</v>
      </c>
      <c r="M2091" s="4">
        <v>385.12</v>
      </c>
      <c r="N2091" s="4">
        <v>469.85</v>
      </c>
      <c r="O2091" s="4">
        <v>770.24</v>
      </c>
      <c r="P2091" s="4">
        <v>939.69</v>
      </c>
    </row>
    <row r="2092" spans="1:16" x14ac:dyDescent="0.25">
      <c r="A2092" s="2" t="s">
        <v>7373</v>
      </c>
      <c r="B2092" s="3">
        <v>46244</v>
      </c>
      <c r="C2092" s="2" t="s">
        <v>40</v>
      </c>
      <c r="D2092" s="2" t="s">
        <v>18</v>
      </c>
      <c r="E2092" s="2" t="s">
        <v>4334</v>
      </c>
      <c r="F2092" s="3">
        <v>46258</v>
      </c>
      <c r="G2092" s="2">
        <v>99</v>
      </c>
      <c r="H2092" s="2" t="s">
        <v>7471</v>
      </c>
      <c r="I2092" s="2"/>
      <c r="J2092" s="2"/>
      <c r="K2092" s="2">
        <v>10</v>
      </c>
      <c r="L2092" s="2" t="s">
        <v>38</v>
      </c>
      <c r="M2092" s="4">
        <v>206.07</v>
      </c>
      <c r="N2092" s="4">
        <v>251.41</v>
      </c>
      <c r="O2092" s="4">
        <v>2060.6999999999998</v>
      </c>
      <c r="P2092" s="4">
        <v>2514.0500000000002</v>
      </c>
    </row>
    <row r="2093" spans="1:16" x14ac:dyDescent="0.25">
      <c r="A2093" s="2" t="s">
        <v>7373</v>
      </c>
      <c r="B2093" s="3">
        <v>46244</v>
      </c>
      <c r="C2093" s="2" t="s">
        <v>40</v>
      </c>
      <c r="D2093" s="2" t="s">
        <v>18</v>
      </c>
      <c r="E2093" s="2" t="s">
        <v>4334</v>
      </c>
      <c r="F2093" s="3">
        <v>46258</v>
      </c>
      <c r="G2093" s="2">
        <v>100</v>
      </c>
      <c r="H2093" s="2" t="s">
        <v>7472</v>
      </c>
      <c r="I2093" s="2"/>
      <c r="J2093" s="2"/>
      <c r="K2093" s="2">
        <v>2</v>
      </c>
      <c r="L2093" s="2" t="s">
        <v>38</v>
      </c>
      <c r="M2093" s="4">
        <v>6443.57</v>
      </c>
      <c r="N2093" s="4">
        <v>7861.16</v>
      </c>
      <c r="O2093" s="4">
        <v>12887.14</v>
      </c>
      <c r="P2093" s="4">
        <v>15722.31</v>
      </c>
    </row>
    <row r="2094" spans="1:16" x14ac:dyDescent="0.25">
      <c r="A2094" s="2" t="s">
        <v>7373</v>
      </c>
      <c r="B2094" s="3">
        <v>46244</v>
      </c>
      <c r="C2094" s="2" t="s">
        <v>40</v>
      </c>
      <c r="D2094" s="2" t="s">
        <v>18</v>
      </c>
      <c r="E2094" s="2" t="s">
        <v>4334</v>
      </c>
      <c r="F2094" s="3">
        <v>46258</v>
      </c>
      <c r="G2094" s="2">
        <v>101</v>
      </c>
      <c r="H2094" s="2" t="s">
        <v>7473</v>
      </c>
      <c r="I2094" s="2"/>
      <c r="J2094" s="2"/>
      <c r="K2094" s="2">
        <v>5</v>
      </c>
      <c r="L2094" s="2" t="s">
        <v>38</v>
      </c>
      <c r="M2094" s="4">
        <v>574.92999999999995</v>
      </c>
      <c r="N2094" s="4">
        <v>701.41</v>
      </c>
      <c r="O2094" s="4">
        <v>2874.65</v>
      </c>
      <c r="P2094" s="4">
        <v>3507.07</v>
      </c>
    </row>
    <row r="2095" spans="1:16" x14ac:dyDescent="0.25">
      <c r="A2095" s="2" t="s">
        <v>7373</v>
      </c>
      <c r="B2095" s="3">
        <v>46244</v>
      </c>
      <c r="C2095" s="2" t="s">
        <v>40</v>
      </c>
      <c r="D2095" s="2" t="s">
        <v>18</v>
      </c>
      <c r="E2095" s="2" t="s">
        <v>4334</v>
      </c>
      <c r="F2095" s="3">
        <v>46258</v>
      </c>
      <c r="G2095" s="2">
        <v>102</v>
      </c>
      <c r="H2095" s="2" t="s">
        <v>7474</v>
      </c>
      <c r="I2095" s="2"/>
      <c r="J2095" s="2"/>
      <c r="K2095" s="2">
        <v>8</v>
      </c>
      <c r="L2095" s="2" t="s">
        <v>38</v>
      </c>
      <c r="M2095" s="4">
        <v>5505.36</v>
      </c>
      <c r="N2095" s="4">
        <v>6716.54</v>
      </c>
      <c r="O2095" s="4">
        <v>44042.879999999997</v>
      </c>
      <c r="P2095" s="4">
        <v>53732.31</v>
      </c>
    </row>
    <row r="2096" spans="1:16" x14ac:dyDescent="0.25">
      <c r="A2096" s="2" t="s">
        <v>7373</v>
      </c>
      <c r="B2096" s="3">
        <v>46244</v>
      </c>
      <c r="C2096" s="2" t="s">
        <v>40</v>
      </c>
      <c r="D2096" s="2" t="s">
        <v>18</v>
      </c>
      <c r="E2096" s="2" t="s">
        <v>4334</v>
      </c>
      <c r="F2096" s="3">
        <v>46258</v>
      </c>
      <c r="G2096" s="2">
        <v>103</v>
      </c>
      <c r="H2096" s="2" t="s">
        <v>7475</v>
      </c>
      <c r="I2096" s="2"/>
      <c r="J2096" s="2"/>
      <c r="K2096" s="2">
        <v>1</v>
      </c>
      <c r="L2096" s="2" t="s">
        <v>38</v>
      </c>
      <c r="M2096" s="4">
        <v>3029.92</v>
      </c>
      <c r="N2096" s="4">
        <v>3696.5</v>
      </c>
      <c r="O2096" s="4">
        <v>3029.92</v>
      </c>
      <c r="P2096" s="4">
        <v>3696.5</v>
      </c>
    </row>
    <row r="2097" spans="1:16" x14ac:dyDescent="0.25">
      <c r="A2097" s="2" t="s">
        <v>7373</v>
      </c>
      <c r="B2097" s="3">
        <v>46244</v>
      </c>
      <c r="C2097" s="2" t="s">
        <v>40</v>
      </c>
      <c r="D2097" s="2" t="s">
        <v>18</v>
      </c>
      <c r="E2097" s="2" t="s">
        <v>4334</v>
      </c>
      <c r="F2097" s="3">
        <v>46258</v>
      </c>
      <c r="G2097" s="2">
        <v>104</v>
      </c>
      <c r="H2097" s="2" t="s">
        <v>7476</v>
      </c>
      <c r="I2097" s="2"/>
      <c r="J2097" s="2"/>
      <c r="K2097" s="2">
        <v>460</v>
      </c>
      <c r="L2097" s="2" t="s">
        <v>38</v>
      </c>
      <c r="M2097" s="4">
        <v>0</v>
      </c>
      <c r="N2097" s="4">
        <v>0</v>
      </c>
      <c r="O2097" s="4">
        <v>0</v>
      </c>
      <c r="P2097" s="4">
        <v>0</v>
      </c>
    </row>
    <row r="2098" spans="1:16" x14ac:dyDescent="0.25">
      <c r="A2098" s="2" t="s">
        <v>7373</v>
      </c>
      <c r="B2098" s="3">
        <v>46244</v>
      </c>
      <c r="C2098" s="2" t="s">
        <v>40</v>
      </c>
      <c r="D2098" s="2" t="s">
        <v>18</v>
      </c>
      <c r="E2098" s="2" t="s">
        <v>4334</v>
      </c>
      <c r="F2098" s="3">
        <v>46258</v>
      </c>
      <c r="G2098" s="2">
        <v>105</v>
      </c>
      <c r="H2098" s="2" t="s">
        <v>7477</v>
      </c>
      <c r="I2098" s="2"/>
      <c r="J2098" s="2"/>
      <c r="K2098" s="2">
        <v>128</v>
      </c>
      <c r="L2098" s="2" t="s">
        <v>38</v>
      </c>
      <c r="M2098" s="4">
        <v>0</v>
      </c>
      <c r="N2098" s="4">
        <v>0</v>
      </c>
      <c r="O2098" s="4">
        <v>0</v>
      </c>
      <c r="P2098" s="4">
        <v>0</v>
      </c>
    </row>
    <row r="2099" spans="1:16" x14ac:dyDescent="0.25">
      <c r="A2099" s="2" t="s">
        <v>7373</v>
      </c>
      <c r="B2099" s="3">
        <v>46244</v>
      </c>
      <c r="C2099" s="2" t="s">
        <v>40</v>
      </c>
      <c r="D2099" s="2" t="s">
        <v>18</v>
      </c>
      <c r="E2099" s="2" t="s">
        <v>4334</v>
      </c>
      <c r="F2099" s="3">
        <v>46258</v>
      </c>
      <c r="G2099" s="2">
        <v>106</v>
      </c>
      <c r="H2099" s="2" t="s">
        <v>7478</v>
      </c>
      <c r="I2099" s="2"/>
      <c r="J2099" s="2"/>
      <c r="K2099" s="2">
        <v>1</v>
      </c>
      <c r="L2099" s="2" t="s">
        <v>38</v>
      </c>
      <c r="M2099" s="4">
        <v>4718.6499999999996</v>
      </c>
      <c r="N2099" s="4">
        <v>5756.75</v>
      </c>
      <c r="O2099" s="4">
        <v>4718.6499999999996</v>
      </c>
      <c r="P2099" s="4">
        <v>5756.75</v>
      </c>
    </row>
    <row r="2100" spans="1:16" x14ac:dyDescent="0.25">
      <c r="A2100" s="2" t="s">
        <v>7373</v>
      </c>
      <c r="B2100" s="3">
        <v>46244</v>
      </c>
      <c r="C2100" s="2" t="s">
        <v>40</v>
      </c>
      <c r="D2100" s="2" t="s">
        <v>18</v>
      </c>
      <c r="E2100" s="2" t="s">
        <v>4334</v>
      </c>
      <c r="F2100" s="3">
        <v>46258</v>
      </c>
      <c r="G2100" s="2">
        <v>107</v>
      </c>
      <c r="H2100" s="2" t="s">
        <v>7479</v>
      </c>
      <c r="I2100" s="2"/>
      <c r="J2100" s="2"/>
      <c r="K2100" s="2">
        <v>2010</v>
      </c>
      <c r="L2100" s="2" t="s">
        <v>21</v>
      </c>
      <c r="M2100" s="4">
        <v>202.93</v>
      </c>
      <c r="N2100" s="4">
        <v>247.57</v>
      </c>
      <c r="O2100" s="4">
        <v>407889.3</v>
      </c>
      <c r="P2100" s="4">
        <v>497624.95</v>
      </c>
    </row>
    <row r="2101" spans="1:16" x14ac:dyDescent="0.25">
      <c r="A2101" s="2" t="s">
        <v>7373</v>
      </c>
      <c r="B2101" s="3">
        <v>46244</v>
      </c>
      <c r="C2101" s="2" t="s">
        <v>40</v>
      </c>
      <c r="D2101" s="2" t="s">
        <v>18</v>
      </c>
      <c r="E2101" s="2" t="s">
        <v>4334</v>
      </c>
      <c r="F2101" s="3">
        <v>46258</v>
      </c>
      <c r="G2101" s="2">
        <v>108</v>
      </c>
      <c r="H2101" s="2" t="s">
        <v>7480</v>
      </c>
      <c r="I2101" s="2"/>
      <c r="J2101" s="2"/>
      <c r="K2101" s="2">
        <v>76</v>
      </c>
      <c r="L2101" s="2" t="s">
        <v>38</v>
      </c>
      <c r="M2101" s="4">
        <v>5945.07</v>
      </c>
      <c r="N2101" s="4">
        <v>7252.99</v>
      </c>
      <c r="O2101" s="4">
        <v>451825.32</v>
      </c>
      <c r="P2101" s="4">
        <v>551226.89</v>
      </c>
    </row>
    <row r="2102" spans="1:16" x14ac:dyDescent="0.25">
      <c r="A2102" s="2" t="s">
        <v>7373</v>
      </c>
      <c r="B2102" s="3">
        <v>46244</v>
      </c>
      <c r="C2102" s="2" t="s">
        <v>40</v>
      </c>
      <c r="D2102" s="2" t="s">
        <v>18</v>
      </c>
      <c r="E2102" s="2" t="s">
        <v>4334</v>
      </c>
      <c r="F2102" s="3">
        <v>46258</v>
      </c>
      <c r="G2102" s="2">
        <v>109</v>
      </c>
      <c r="H2102" s="2" t="s">
        <v>7481</v>
      </c>
      <c r="I2102" s="2"/>
      <c r="J2102" s="2"/>
      <c r="K2102" s="2">
        <v>1</v>
      </c>
      <c r="L2102" s="2" t="s">
        <v>38</v>
      </c>
      <c r="M2102" s="4">
        <v>3132.67</v>
      </c>
      <c r="N2102" s="4">
        <v>3821.86</v>
      </c>
      <c r="O2102" s="4">
        <v>3132.67</v>
      </c>
      <c r="P2102" s="4">
        <v>3821.86</v>
      </c>
    </row>
    <row r="2103" spans="1:16" x14ac:dyDescent="0.25">
      <c r="A2103" s="2" t="s">
        <v>7373</v>
      </c>
      <c r="B2103" s="3">
        <v>46244</v>
      </c>
      <c r="C2103" s="2" t="s">
        <v>40</v>
      </c>
      <c r="D2103" s="2" t="s">
        <v>18</v>
      </c>
      <c r="E2103" s="2" t="s">
        <v>4334</v>
      </c>
      <c r="F2103" s="3">
        <v>46258</v>
      </c>
      <c r="G2103" s="2">
        <v>110</v>
      </c>
      <c r="H2103" s="2" t="s">
        <v>7482</v>
      </c>
      <c r="I2103" s="2"/>
      <c r="J2103" s="2"/>
      <c r="K2103" s="2">
        <v>10</v>
      </c>
      <c r="L2103" s="2" t="s">
        <v>38</v>
      </c>
      <c r="M2103" s="4">
        <v>1190.3800000000001</v>
      </c>
      <c r="N2103" s="4">
        <v>1452.26</v>
      </c>
      <c r="O2103" s="4">
        <v>11903.8</v>
      </c>
      <c r="P2103" s="4">
        <v>14522.64</v>
      </c>
    </row>
    <row r="2104" spans="1:16" x14ac:dyDescent="0.25">
      <c r="A2104" s="2" t="s">
        <v>7373</v>
      </c>
      <c r="B2104" s="3">
        <v>46244</v>
      </c>
      <c r="C2104" s="2" t="s">
        <v>40</v>
      </c>
      <c r="D2104" s="2" t="s">
        <v>18</v>
      </c>
      <c r="E2104" s="2" t="s">
        <v>4334</v>
      </c>
      <c r="F2104" s="3">
        <v>46258</v>
      </c>
      <c r="G2104" s="2">
        <v>111</v>
      </c>
      <c r="H2104" s="2" t="s">
        <v>7483</v>
      </c>
      <c r="I2104" s="2"/>
      <c r="J2104" s="2"/>
      <c r="K2104" s="2">
        <v>10</v>
      </c>
      <c r="L2104" s="2" t="s">
        <v>38</v>
      </c>
      <c r="M2104" s="4">
        <v>1783.86</v>
      </c>
      <c r="N2104" s="4">
        <v>2176.31</v>
      </c>
      <c r="O2104" s="4">
        <v>17838.599999999999</v>
      </c>
      <c r="P2104" s="4">
        <v>21763.09</v>
      </c>
    </row>
    <row r="2105" spans="1:16" x14ac:dyDescent="0.25">
      <c r="A2105" s="2" t="s">
        <v>7373</v>
      </c>
      <c r="B2105" s="3">
        <v>46244</v>
      </c>
      <c r="C2105" s="2" t="s">
        <v>40</v>
      </c>
      <c r="D2105" s="2" t="s">
        <v>18</v>
      </c>
      <c r="E2105" s="2" t="s">
        <v>4334</v>
      </c>
      <c r="F2105" s="3">
        <v>46258</v>
      </c>
      <c r="G2105" s="2">
        <v>112</v>
      </c>
      <c r="H2105" s="2" t="s">
        <v>7484</v>
      </c>
      <c r="I2105" s="2"/>
      <c r="J2105" s="2"/>
      <c r="K2105" s="2">
        <v>40</v>
      </c>
      <c r="L2105" s="2" t="s">
        <v>38</v>
      </c>
      <c r="M2105" s="4">
        <v>2378.9</v>
      </c>
      <c r="N2105" s="4">
        <v>2902.26</v>
      </c>
      <c r="O2105" s="4">
        <v>95156</v>
      </c>
      <c r="P2105" s="4">
        <v>116090.32</v>
      </c>
    </row>
    <row r="2106" spans="1:16" x14ac:dyDescent="0.25">
      <c r="A2106" s="2" t="s">
        <v>7373</v>
      </c>
      <c r="B2106" s="3">
        <v>46244</v>
      </c>
      <c r="C2106" s="2" t="s">
        <v>40</v>
      </c>
      <c r="D2106" s="2" t="s">
        <v>18</v>
      </c>
      <c r="E2106" s="2" t="s">
        <v>4334</v>
      </c>
      <c r="F2106" s="3">
        <v>46258</v>
      </c>
      <c r="G2106" s="2">
        <v>113</v>
      </c>
      <c r="H2106" s="2" t="s">
        <v>647</v>
      </c>
      <c r="I2106" s="2"/>
      <c r="J2106" s="2"/>
      <c r="K2106" s="2">
        <v>417</v>
      </c>
      <c r="L2106" s="2" t="s">
        <v>38</v>
      </c>
      <c r="M2106" s="4">
        <v>1190.3800000000001</v>
      </c>
      <c r="N2106" s="4">
        <v>1452.26</v>
      </c>
      <c r="O2106" s="4">
        <v>496388.46</v>
      </c>
      <c r="P2106" s="4">
        <v>605593.92000000004</v>
      </c>
    </row>
    <row r="2107" spans="1:16" x14ac:dyDescent="0.25">
      <c r="A2107" s="2" t="s">
        <v>7373</v>
      </c>
      <c r="B2107" s="3">
        <v>46244</v>
      </c>
      <c r="C2107" s="2" t="s">
        <v>40</v>
      </c>
      <c r="D2107" s="2" t="s">
        <v>18</v>
      </c>
      <c r="E2107" s="2" t="s">
        <v>4334</v>
      </c>
      <c r="F2107" s="3">
        <v>46258</v>
      </c>
      <c r="G2107" s="2">
        <v>114</v>
      </c>
      <c r="H2107" s="2" t="s">
        <v>7485</v>
      </c>
      <c r="I2107" s="2"/>
      <c r="J2107" s="2"/>
      <c r="K2107" s="2">
        <v>60</v>
      </c>
      <c r="L2107" s="2" t="s">
        <v>38</v>
      </c>
      <c r="M2107" s="4">
        <v>1783.86</v>
      </c>
      <c r="N2107" s="4">
        <v>2176.31</v>
      </c>
      <c r="O2107" s="4">
        <v>107031.6</v>
      </c>
      <c r="P2107" s="4">
        <v>130578.55</v>
      </c>
    </row>
    <row r="2108" spans="1:16" x14ac:dyDescent="0.25">
      <c r="A2108" s="2" t="s">
        <v>7373</v>
      </c>
      <c r="B2108" s="3">
        <v>46244</v>
      </c>
      <c r="C2108" s="2" t="s">
        <v>40</v>
      </c>
      <c r="D2108" s="2" t="s">
        <v>18</v>
      </c>
      <c r="E2108" s="2" t="s">
        <v>4334</v>
      </c>
      <c r="F2108" s="3">
        <v>46258</v>
      </c>
      <c r="G2108" s="2">
        <v>115</v>
      </c>
      <c r="H2108" s="2" t="s">
        <v>7486</v>
      </c>
      <c r="I2108" s="2"/>
      <c r="J2108" s="2"/>
      <c r="K2108" s="2">
        <v>109</v>
      </c>
      <c r="L2108" s="2" t="s">
        <v>38</v>
      </c>
      <c r="M2108" s="4">
        <v>2972.38</v>
      </c>
      <c r="N2108" s="4">
        <v>3626.3</v>
      </c>
      <c r="O2108" s="4">
        <v>323989.42</v>
      </c>
      <c r="P2108" s="4">
        <v>395267.09</v>
      </c>
    </row>
    <row r="2109" spans="1:16" x14ac:dyDescent="0.25">
      <c r="A2109" s="2" t="s">
        <v>7373</v>
      </c>
      <c r="B2109" s="3">
        <v>46244</v>
      </c>
      <c r="C2109" s="2" t="s">
        <v>40</v>
      </c>
      <c r="D2109" s="2" t="s">
        <v>18</v>
      </c>
      <c r="E2109" s="2" t="s">
        <v>4334</v>
      </c>
      <c r="F2109" s="3">
        <v>46258</v>
      </c>
      <c r="G2109" s="2">
        <v>116</v>
      </c>
      <c r="H2109" s="2" t="s">
        <v>7487</v>
      </c>
      <c r="I2109" s="2"/>
      <c r="J2109" s="2"/>
      <c r="K2109" s="2">
        <v>4</v>
      </c>
      <c r="L2109" s="2" t="s">
        <v>38</v>
      </c>
      <c r="M2109" s="4">
        <v>3567.73</v>
      </c>
      <c r="N2109" s="4">
        <v>4352.63</v>
      </c>
      <c r="O2109" s="4">
        <v>14270.92</v>
      </c>
      <c r="P2109" s="4">
        <v>17410.52</v>
      </c>
    </row>
    <row r="2110" spans="1:16" x14ac:dyDescent="0.25">
      <c r="A2110" s="2" t="s">
        <v>7373</v>
      </c>
      <c r="B2110" s="3">
        <v>46244</v>
      </c>
      <c r="C2110" s="2" t="s">
        <v>40</v>
      </c>
      <c r="D2110" s="2" t="s">
        <v>18</v>
      </c>
      <c r="E2110" s="2" t="s">
        <v>4334</v>
      </c>
      <c r="F2110" s="3">
        <v>46258</v>
      </c>
      <c r="G2110" s="2">
        <v>117</v>
      </c>
      <c r="H2110" s="2" t="s">
        <v>7488</v>
      </c>
      <c r="I2110" s="2"/>
      <c r="J2110" s="2"/>
      <c r="K2110" s="2">
        <v>27</v>
      </c>
      <c r="L2110" s="2" t="s">
        <v>38</v>
      </c>
      <c r="M2110" s="4">
        <v>4459.5</v>
      </c>
      <c r="N2110" s="4">
        <v>5440.59</v>
      </c>
      <c r="O2110" s="4">
        <v>120406.5</v>
      </c>
      <c r="P2110" s="4">
        <v>146895.93</v>
      </c>
    </row>
    <row r="2111" spans="1:16" x14ac:dyDescent="0.25">
      <c r="A2111" s="2" t="s">
        <v>7373</v>
      </c>
      <c r="B2111" s="3">
        <v>46244</v>
      </c>
      <c r="C2111" s="2" t="s">
        <v>40</v>
      </c>
      <c r="D2111" s="2" t="s">
        <v>18</v>
      </c>
      <c r="E2111" s="2" t="s">
        <v>4334</v>
      </c>
      <c r="F2111" s="3">
        <v>46258</v>
      </c>
      <c r="G2111" s="2">
        <v>118</v>
      </c>
      <c r="H2111" s="2" t="s">
        <v>7489</v>
      </c>
      <c r="I2111" s="2"/>
      <c r="J2111" s="2"/>
      <c r="K2111" s="2">
        <v>10</v>
      </c>
      <c r="L2111" s="2" t="s">
        <v>38</v>
      </c>
      <c r="M2111" s="4">
        <v>5945.07</v>
      </c>
      <c r="N2111" s="4">
        <v>7252.99</v>
      </c>
      <c r="O2111" s="4">
        <v>59450.7</v>
      </c>
      <c r="P2111" s="4">
        <v>72529.850000000006</v>
      </c>
    </row>
    <row r="2112" spans="1:16" x14ac:dyDescent="0.25">
      <c r="A2112" s="2" t="s">
        <v>7373</v>
      </c>
      <c r="B2112" s="3">
        <v>46244</v>
      </c>
      <c r="C2112" s="2" t="s">
        <v>40</v>
      </c>
      <c r="D2112" s="2" t="s">
        <v>18</v>
      </c>
      <c r="E2112" s="2" t="s">
        <v>4334</v>
      </c>
      <c r="F2112" s="3">
        <v>46258</v>
      </c>
      <c r="G2112" s="2">
        <v>119</v>
      </c>
      <c r="H2112" s="2" t="s">
        <v>7490</v>
      </c>
      <c r="I2112" s="2"/>
      <c r="J2112" s="2"/>
      <c r="K2112" s="2">
        <v>7</v>
      </c>
      <c r="L2112" s="2" t="s">
        <v>38</v>
      </c>
      <c r="M2112" s="4">
        <v>4240.96</v>
      </c>
      <c r="N2112" s="4">
        <v>5173.97</v>
      </c>
      <c r="O2112" s="4">
        <v>29686.720000000001</v>
      </c>
      <c r="P2112" s="4">
        <v>36217.800000000003</v>
      </c>
    </row>
    <row r="2113" spans="1:16" x14ac:dyDescent="0.25">
      <c r="A2113" s="2" t="s">
        <v>7373</v>
      </c>
      <c r="B2113" s="3">
        <v>46244</v>
      </c>
      <c r="C2113" s="2" t="s">
        <v>40</v>
      </c>
      <c r="D2113" s="2" t="s">
        <v>18</v>
      </c>
      <c r="E2113" s="2" t="s">
        <v>4334</v>
      </c>
      <c r="F2113" s="3">
        <v>46258</v>
      </c>
      <c r="G2113" s="2">
        <v>120</v>
      </c>
      <c r="H2113" s="2" t="s">
        <v>7491</v>
      </c>
      <c r="I2113" s="2"/>
      <c r="J2113" s="2"/>
      <c r="K2113" s="2">
        <v>1</v>
      </c>
      <c r="L2113" s="2" t="s">
        <v>38</v>
      </c>
      <c r="M2113" s="4">
        <v>5403.28</v>
      </c>
      <c r="N2113" s="4">
        <v>6592</v>
      </c>
      <c r="O2113" s="4">
        <v>5403.28</v>
      </c>
      <c r="P2113" s="4">
        <v>6592</v>
      </c>
    </row>
    <row r="2114" spans="1:16" x14ac:dyDescent="0.25">
      <c r="A2114" s="2" t="s">
        <v>7373</v>
      </c>
      <c r="B2114" s="3">
        <v>46244</v>
      </c>
      <c r="C2114" s="2" t="s">
        <v>40</v>
      </c>
      <c r="D2114" s="2" t="s">
        <v>18</v>
      </c>
      <c r="E2114" s="2" t="s">
        <v>4334</v>
      </c>
      <c r="F2114" s="3">
        <v>46258</v>
      </c>
      <c r="G2114" s="2">
        <v>121</v>
      </c>
      <c r="H2114" s="2" t="s">
        <v>7492</v>
      </c>
      <c r="I2114" s="2"/>
      <c r="J2114" s="2"/>
      <c r="K2114" s="2">
        <v>19</v>
      </c>
      <c r="L2114" s="2" t="s">
        <v>38</v>
      </c>
      <c r="M2114" s="4">
        <v>3965.75</v>
      </c>
      <c r="N2114" s="4">
        <v>4838.22</v>
      </c>
      <c r="O2114" s="4">
        <v>75349.25</v>
      </c>
      <c r="P2114" s="4">
        <v>91926.09</v>
      </c>
    </row>
    <row r="2115" spans="1:16" x14ac:dyDescent="0.25">
      <c r="A2115" s="2" t="s">
        <v>7373</v>
      </c>
      <c r="B2115" s="3">
        <v>46244</v>
      </c>
      <c r="C2115" s="2" t="s">
        <v>40</v>
      </c>
      <c r="D2115" s="2" t="s">
        <v>18</v>
      </c>
      <c r="E2115" s="2" t="s">
        <v>4334</v>
      </c>
      <c r="F2115" s="3">
        <v>46258</v>
      </c>
      <c r="G2115" s="2">
        <v>122</v>
      </c>
      <c r="H2115" s="2" t="s">
        <v>7493</v>
      </c>
      <c r="I2115" s="2"/>
      <c r="J2115" s="2"/>
      <c r="K2115" s="2">
        <v>1</v>
      </c>
      <c r="L2115" s="2" t="s">
        <v>38</v>
      </c>
      <c r="M2115" s="4">
        <v>7322.5</v>
      </c>
      <c r="N2115" s="4">
        <v>8933.4500000000007</v>
      </c>
      <c r="O2115" s="4">
        <v>7322.5</v>
      </c>
      <c r="P2115" s="4">
        <v>8933.4500000000007</v>
      </c>
    </row>
    <row r="2116" spans="1:16" x14ac:dyDescent="0.25">
      <c r="A2116" s="2" t="s">
        <v>7373</v>
      </c>
      <c r="B2116" s="3">
        <v>46244</v>
      </c>
      <c r="C2116" s="2" t="s">
        <v>40</v>
      </c>
      <c r="D2116" s="2" t="s">
        <v>18</v>
      </c>
      <c r="E2116" s="2" t="s">
        <v>4334</v>
      </c>
      <c r="F2116" s="3">
        <v>46258</v>
      </c>
      <c r="G2116" s="2">
        <v>123</v>
      </c>
      <c r="H2116" s="2" t="s">
        <v>7494</v>
      </c>
      <c r="I2116" s="2"/>
      <c r="J2116" s="2"/>
      <c r="K2116" s="2">
        <v>1</v>
      </c>
      <c r="L2116" s="2" t="s">
        <v>38</v>
      </c>
      <c r="M2116" s="4">
        <v>3134.32</v>
      </c>
      <c r="N2116" s="4">
        <v>3823.87</v>
      </c>
      <c r="O2116" s="4">
        <v>3134.32</v>
      </c>
      <c r="P2116" s="4">
        <v>3823.87</v>
      </c>
    </row>
    <row r="2117" spans="1:16" x14ac:dyDescent="0.25">
      <c r="A2117" s="2" t="s">
        <v>7373</v>
      </c>
      <c r="B2117" s="3">
        <v>46244</v>
      </c>
      <c r="C2117" s="2" t="s">
        <v>40</v>
      </c>
      <c r="D2117" s="2" t="s">
        <v>18</v>
      </c>
      <c r="E2117" s="2" t="s">
        <v>4334</v>
      </c>
      <c r="F2117" s="3">
        <v>46258</v>
      </c>
      <c r="G2117" s="2">
        <v>124</v>
      </c>
      <c r="H2117" s="2" t="s">
        <v>7495</v>
      </c>
      <c r="I2117" s="2"/>
      <c r="J2117" s="2"/>
      <c r="K2117" s="2">
        <v>1</v>
      </c>
      <c r="L2117" s="2" t="s">
        <v>38</v>
      </c>
      <c r="M2117" s="4">
        <v>2575.1999999999998</v>
      </c>
      <c r="N2117" s="4">
        <v>3141.74</v>
      </c>
      <c r="O2117" s="4">
        <v>2575.1999999999998</v>
      </c>
      <c r="P2117" s="4">
        <v>3141.74</v>
      </c>
    </row>
    <row r="2118" spans="1:16" x14ac:dyDescent="0.25">
      <c r="A2118" s="2" t="s">
        <v>7373</v>
      </c>
      <c r="B2118" s="3">
        <v>46244</v>
      </c>
      <c r="C2118" s="2" t="s">
        <v>40</v>
      </c>
      <c r="D2118" s="2" t="s">
        <v>18</v>
      </c>
      <c r="E2118" s="2" t="s">
        <v>4334</v>
      </c>
      <c r="F2118" s="3">
        <v>46258</v>
      </c>
      <c r="G2118" s="2">
        <v>125</v>
      </c>
      <c r="H2118" s="2" t="s">
        <v>7496</v>
      </c>
      <c r="I2118" s="2"/>
      <c r="J2118" s="2"/>
      <c r="K2118" s="2">
        <v>12</v>
      </c>
      <c r="L2118" s="2" t="s">
        <v>38</v>
      </c>
      <c r="M2118" s="4">
        <v>122.22</v>
      </c>
      <c r="N2118" s="4">
        <v>149.11000000000001</v>
      </c>
      <c r="O2118" s="4">
        <v>1466.64</v>
      </c>
      <c r="P2118" s="4">
        <v>1789.3</v>
      </c>
    </row>
    <row r="2119" spans="1:16" x14ac:dyDescent="0.25">
      <c r="A2119" s="2" t="s">
        <v>7373</v>
      </c>
      <c r="B2119" s="3">
        <v>46244</v>
      </c>
      <c r="C2119" s="2" t="s">
        <v>40</v>
      </c>
      <c r="D2119" s="2" t="s">
        <v>18</v>
      </c>
      <c r="E2119" s="2" t="s">
        <v>4334</v>
      </c>
      <c r="F2119" s="3">
        <v>46258</v>
      </c>
      <c r="G2119" s="2">
        <v>126</v>
      </c>
      <c r="H2119" s="2" t="s">
        <v>7497</v>
      </c>
      <c r="I2119" s="2"/>
      <c r="J2119" s="2"/>
      <c r="K2119" s="2">
        <v>1</v>
      </c>
      <c r="L2119" s="2" t="s">
        <v>38</v>
      </c>
      <c r="M2119" s="4">
        <v>234.32</v>
      </c>
      <c r="N2119" s="4">
        <v>285.87</v>
      </c>
      <c r="O2119" s="4">
        <v>234.32</v>
      </c>
      <c r="P2119" s="4">
        <v>285.87</v>
      </c>
    </row>
    <row r="2120" spans="1:16" x14ac:dyDescent="0.25">
      <c r="A2120" s="2" t="s">
        <v>7373</v>
      </c>
      <c r="B2120" s="3">
        <v>46244</v>
      </c>
      <c r="C2120" s="2" t="s">
        <v>40</v>
      </c>
      <c r="D2120" s="2" t="s">
        <v>18</v>
      </c>
      <c r="E2120" s="2" t="s">
        <v>4334</v>
      </c>
      <c r="F2120" s="3">
        <v>46258</v>
      </c>
      <c r="G2120" s="2">
        <v>127</v>
      </c>
      <c r="H2120" s="2" t="s">
        <v>7498</v>
      </c>
      <c r="I2120" s="2"/>
      <c r="J2120" s="2"/>
      <c r="K2120" s="2">
        <v>8</v>
      </c>
      <c r="L2120" s="2" t="s">
        <v>38</v>
      </c>
      <c r="M2120" s="4">
        <v>234.32</v>
      </c>
      <c r="N2120" s="4">
        <v>285.87</v>
      </c>
      <c r="O2120" s="4">
        <v>1874.56</v>
      </c>
      <c r="P2120" s="4">
        <v>2286.96</v>
      </c>
    </row>
    <row r="2121" spans="1:16" x14ac:dyDescent="0.25">
      <c r="A2121" s="2" t="s">
        <v>7373</v>
      </c>
      <c r="B2121" s="3">
        <v>46244</v>
      </c>
      <c r="C2121" s="2" t="s">
        <v>40</v>
      </c>
      <c r="D2121" s="2" t="s">
        <v>18</v>
      </c>
      <c r="E2121" s="2" t="s">
        <v>4334</v>
      </c>
      <c r="F2121" s="3">
        <v>46258</v>
      </c>
      <c r="G2121" s="2">
        <v>128</v>
      </c>
      <c r="H2121" s="2" t="s">
        <v>7499</v>
      </c>
      <c r="I2121" s="2"/>
      <c r="J2121" s="2"/>
      <c r="K2121" s="2">
        <v>59</v>
      </c>
      <c r="L2121" s="2" t="s">
        <v>38</v>
      </c>
      <c r="M2121" s="4">
        <v>9633.7999999999993</v>
      </c>
      <c r="N2121" s="4">
        <v>11753.24</v>
      </c>
      <c r="O2121" s="4">
        <v>568394.19999999995</v>
      </c>
      <c r="P2121" s="4">
        <v>693440.92</v>
      </c>
    </row>
    <row r="2122" spans="1:16" x14ac:dyDescent="0.25">
      <c r="A2122" s="2" t="s">
        <v>7373</v>
      </c>
      <c r="B2122" s="3">
        <v>46244</v>
      </c>
      <c r="C2122" s="2" t="s">
        <v>40</v>
      </c>
      <c r="D2122" s="2" t="s">
        <v>18</v>
      </c>
      <c r="E2122" s="2" t="s">
        <v>4334</v>
      </c>
      <c r="F2122" s="3">
        <v>46258</v>
      </c>
      <c r="G2122" s="2">
        <v>129</v>
      </c>
      <c r="H2122" s="2" t="s">
        <v>7500</v>
      </c>
      <c r="I2122" s="2"/>
      <c r="J2122" s="2"/>
      <c r="K2122" s="2">
        <v>2</v>
      </c>
      <c r="L2122" s="2" t="s">
        <v>38</v>
      </c>
      <c r="M2122" s="4">
        <v>12981.85</v>
      </c>
      <c r="N2122" s="4">
        <v>15837.86</v>
      </c>
      <c r="O2122" s="4">
        <v>25963.7</v>
      </c>
      <c r="P2122" s="4">
        <v>31675.71</v>
      </c>
    </row>
    <row r="2123" spans="1:16" x14ac:dyDescent="0.25">
      <c r="A2123" s="2" t="s">
        <v>7373</v>
      </c>
      <c r="B2123" s="3">
        <v>46244</v>
      </c>
      <c r="C2123" s="2" t="s">
        <v>40</v>
      </c>
      <c r="D2123" s="2" t="s">
        <v>18</v>
      </c>
      <c r="E2123" s="2" t="s">
        <v>4334</v>
      </c>
      <c r="F2123" s="3">
        <v>46258</v>
      </c>
      <c r="G2123" s="2">
        <v>130</v>
      </c>
      <c r="H2123" s="2" t="s">
        <v>7501</v>
      </c>
      <c r="I2123" s="2"/>
      <c r="J2123" s="2"/>
      <c r="K2123" s="2">
        <v>17</v>
      </c>
      <c r="L2123" s="2" t="s">
        <v>38</v>
      </c>
      <c r="M2123" s="4">
        <v>15090.15</v>
      </c>
      <c r="N2123" s="4">
        <v>18409.98</v>
      </c>
      <c r="O2123" s="4">
        <v>256532.55</v>
      </c>
      <c r="P2123" s="4">
        <v>312969.71000000002</v>
      </c>
    </row>
    <row r="2124" spans="1:16" x14ac:dyDescent="0.25">
      <c r="A2124" s="2" t="s">
        <v>7373</v>
      </c>
      <c r="B2124" s="3">
        <v>46244</v>
      </c>
      <c r="C2124" s="2" t="s">
        <v>40</v>
      </c>
      <c r="D2124" s="2" t="s">
        <v>18</v>
      </c>
      <c r="E2124" s="2" t="s">
        <v>4334</v>
      </c>
      <c r="F2124" s="3">
        <v>46258</v>
      </c>
      <c r="G2124" s="2">
        <v>131</v>
      </c>
      <c r="H2124" s="2" t="s">
        <v>7502</v>
      </c>
      <c r="I2124" s="2"/>
      <c r="J2124" s="2"/>
      <c r="K2124" s="2">
        <v>2</v>
      </c>
      <c r="L2124" s="2" t="s">
        <v>38</v>
      </c>
      <c r="M2124" s="4">
        <v>21644.15</v>
      </c>
      <c r="N2124" s="4">
        <v>26405.87</v>
      </c>
      <c r="O2124" s="4">
        <v>43288.3</v>
      </c>
      <c r="P2124" s="4">
        <v>52811.73</v>
      </c>
    </row>
    <row r="2125" spans="1:16" x14ac:dyDescent="0.25">
      <c r="A2125" s="2" t="s">
        <v>7373</v>
      </c>
      <c r="B2125" s="3">
        <v>46244</v>
      </c>
      <c r="C2125" s="2" t="s">
        <v>40</v>
      </c>
      <c r="D2125" s="2" t="s">
        <v>18</v>
      </c>
      <c r="E2125" s="2" t="s">
        <v>4334</v>
      </c>
      <c r="F2125" s="3">
        <v>46258</v>
      </c>
      <c r="G2125" s="2">
        <v>132</v>
      </c>
      <c r="H2125" s="2" t="s">
        <v>7503</v>
      </c>
      <c r="I2125" s="2"/>
      <c r="J2125" s="2"/>
      <c r="K2125" s="2">
        <v>35</v>
      </c>
      <c r="L2125" s="2" t="s">
        <v>38</v>
      </c>
      <c r="M2125" s="4">
        <v>418.43</v>
      </c>
      <c r="N2125" s="4">
        <v>510.48</v>
      </c>
      <c r="O2125" s="4">
        <v>14645.05</v>
      </c>
      <c r="P2125" s="4">
        <v>17866.96</v>
      </c>
    </row>
    <row r="2126" spans="1:16" x14ac:dyDescent="0.25">
      <c r="A2126" s="2" t="s">
        <v>7373</v>
      </c>
      <c r="B2126" s="3">
        <v>46244</v>
      </c>
      <c r="C2126" s="2" t="s">
        <v>40</v>
      </c>
      <c r="D2126" s="2" t="s">
        <v>18</v>
      </c>
      <c r="E2126" s="2" t="s">
        <v>4334</v>
      </c>
      <c r="F2126" s="3">
        <v>46258</v>
      </c>
      <c r="G2126" s="2">
        <v>133</v>
      </c>
      <c r="H2126" s="2" t="s">
        <v>7504</v>
      </c>
      <c r="I2126" s="2"/>
      <c r="J2126" s="2"/>
      <c r="K2126" s="2">
        <v>712</v>
      </c>
      <c r="L2126" s="2" t="s">
        <v>38</v>
      </c>
      <c r="M2126" s="4">
        <v>675.8</v>
      </c>
      <c r="N2126" s="4">
        <v>824.48</v>
      </c>
      <c r="O2126" s="4">
        <v>481169.6</v>
      </c>
      <c r="P2126" s="4">
        <v>587026.91</v>
      </c>
    </row>
    <row r="2127" spans="1:16" x14ac:dyDescent="0.25">
      <c r="A2127" s="2" t="s">
        <v>7373</v>
      </c>
      <c r="B2127" s="3">
        <v>46244</v>
      </c>
      <c r="C2127" s="2" t="s">
        <v>40</v>
      </c>
      <c r="D2127" s="2" t="s">
        <v>18</v>
      </c>
      <c r="E2127" s="2" t="s">
        <v>4334</v>
      </c>
      <c r="F2127" s="3">
        <v>46258</v>
      </c>
      <c r="G2127" s="2">
        <v>134</v>
      </c>
      <c r="H2127" s="2" t="s">
        <v>7505</v>
      </c>
      <c r="I2127" s="2"/>
      <c r="J2127" s="2"/>
      <c r="K2127" s="2">
        <v>40</v>
      </c>
      <c r="L2127" s="2" t="s">
        <v>38</v>
      </c>
      <c r="M2127" s="4">
        <v>1007.2</v>
      </c>
      <c r="N2127" s="4">
        <v>1228.78</v>
      </c>
      <c r="O2127" s="4">
        <v>40288</v>
      </c>
      <c r="P2127" s="4">
        <v>49151.360000000001</v>
      </c>
    </row>
    <row r="2128" spans="1:16" x14ac:dyDescent="0.25">
      <c r="A2128" s="2" t="s">
        <v>7373</v>
      </c>
      <c r="B2128" s="3">
        <v>46244</v>
      </c>
      <c r="C2128" s="2" t="s">
        <v>40</v>
      </c>
      <c r="D2128" s="2" t="s">
        <v>18</v>
      </c>
      <c r="E2128" s="2" t="s">
        <v>4334</v>
      </c>
      <c r="F2128" s="3">
        <v>46258</v>
      </c>
      <c r="G2128" s="2">
        <v>135</v>
      </c>
      <c r="H2128" s="2" t="s">
        <v>7506</v>
      </c>
      <c r="I2128" s="2"/>
      <c r="J2128" s="2"/>
      <c r="K2128" s="2">
        <v>128</v>
      </c>
      <c r="L2128" s="2" t="s">
        <v>38</v>
      </c>
      <c r="M2128" s="4">
        <v>1341.38</v>
      </c>
      <c r="N2128" s="4">
        <v>1636.48</v>
      </c>
      <c r="O2128" s="4">
        <v>171696.64000000001</v>
      </c>
      <c r="P2128" s="4">
        <v>209469.9</v>
      </c>
    </row>
    <row r="2129" spans="1:16" x14ac:dyDescent="0.25">
      <c r="A2129" s="2" t="s">
        <v>7373</v>
      </c>
      <c r="B2129" s="3">
        <v>46244</v>
      </c>
      <c r="C2129" s="2" t="s">
        <v>40</v>
      </c>
      <c r="D2129" s="2" t="s">
        <v>18</v>
      </c>
      <c r="E2129" s="2" t="s">
        <v>4334</v>
      </c>
      <c r="F2129" s="3">
        <v>46258</v>
      </c>
      <c r="G2129" s="2">
        <v>136</v>
      </c>
      <c r="H2129" s="2" t="s">
        <v>7507</v>
      </c>
      <c r="I2129" s="2"/>
      <c r="J2129" s="2"/>
      <c r="K2129" s="2">
        <v>17</v>
      </c>
      <c r="L2129" s="2" t="s">
        <v>38</v>
      </c>
      <c r="M2129" s="4">
        <v>44.11</v>
      </c>
      <c r="N2129" s="4">
        <v>53.81</v>
      </c>
      <c r="O2129" s="4">
        <v>749.87</v>
      </c>
      <c r="P2129" s="4">
        <v>914.84</v>
      </c>
    </row>
    <row r="2130" spans="1:16" x14ac:dyDescent="0.25">
      <c r="A2130" s="2" t="s">
        <v>7373</v>
      </c>
      <c r="B2130" s="3">
        <v>46244</v>
      </c>
      <c r="C2130" s="2" t="s">
        <v>40</v>
      </c>
      <c r="D2130" s="2" t="s">
        <v>18</v>
      </c>
      <c r="E2130" s="2" t="s">
        <v>4334</v>
      </c>
      <c r="F2130" s="3">
        <v>46258</v>
      </c>
      <c r="G2130" s="2">
        <v>137</v>
      </c>
      <c r="H2130" s="2" t="s">
        <v>7508</v>
      </c>
      <c r="I2130" s="2"/>
      <c r="J2130" s="2"/>
      <c r="K2130" s="2">
        <v>8</v>
      </c>
      <c r="L2130" s="2" t="s">
        <v>38</v>
      </c>
      <c r="M2130" s="4">
        <v>305.14999999999998</v>
      </c>
      <c r="N2130" s="4">
        <v>372.28</v>
      </c>
      <c r="O2130" s="4">
        <v>2441.1999999999998</v>
      </c>
      <c r="P2130" s="4">
        <v>2978.26</v>
      </c>
    </row>
    <row r="2131" spans="1:16" x14ac:dyDescent="0.25">
      <c r="A2131" s="2" t="s">
        <v>7373</v>
      </c>
      <c r="B2131" s="3">
        <v>46244</v>
      </c>
      <c r="C2131" s="2" t="s">
        <v>40</v>
      </c>
      <c r="D2131" s="2" t="s">
        <v>18</v>
      </c>
      <c r="E2131" s="2" t="s">
        <v>4334</v>
      </c>
      <c r="F2131" s="3">
        <v>46258</v>
      </c>
      <c r="G2131" s="2">
        <v>138</v>
      </c>
      <c r="H2131" s="2" t="s">
        <v>7509</v>
      </c>
      <c r="I2131" s="2"/>
      <c r="J2131" s="2"/>
      <c r="K2131" s="2">
        <v>20</v>
      </c>
      <c r="L2131" s="2" t="s">
        <v>21</v>
      </c>
      <c r="M2131" s="4">
        <v>21.61</v>
      </c>
      <c r="N2131" s="4">
        <v>26.36</v>
      </c>
      <c r="O2131" s="4">
        <v>432.2</v>
      </c>
      <c r="P2131" s="4">
        <v>527.28</v>
      </c>
    </row>
    <row r="2132" spans="1:16" x14ac:dyDescent="0.25">
      <c r="A2132" s="2" t="s">
        <v>7373</v>
      </c>
      <c r="B2132" s="3">
        <v>46244</v>
      </c>
      <c r="C2132" s="2" t="s">
        <v>40</v>
      </c>
      <c r="D2132" s="2" t="s">
        <v>18</v>
      </c>
      <c r="E2132" s="2" t="s">
        <v>4334</v>
      </c>
      <c r="F2132" s="3">
        <v>46258</v>
      </c>
      <c r="G2132" s="2">
        <v>139</v>
      </c>
      <c r="H2132" s="2" t="s">
        <v>7510</v>
      </c>
      <c r="I2132" s="2"/>
      <c r="J2132" s="2"/>
      <c r="K2132" s="2">
        <v>10</v>
      </c>
      <c r="L2132" s="2" t="s">
        <v>21</v>
      </c>
      <c r="M2132" s="4">
        <v>68.56</v>
      </c>
      <c r="N2132" s="4">
        <v>83.64</v>
      </c>
      <c r="O2132" s="4">
        <v>685.6</v>
      </c>
      <c r="P2132" s="4">
        <v>836.43</v>
      </c>
    </row>
    <row r="2133" spans="1:16" x14ac:dyDescent="0.25">
      <c r="A2133" s="2" t="s">
        <v>7373</v>
      </c>
      <c r="B2133" s="3">
        <v>46244</v>
      </c>
      <c r="C2133" s="2" t="s">
        <v>40</v>
      </c>
      <c r="D2133" s="2" t="s">
        <v>18</v>
      </c>
      <c r="E2133" s="2" t="s">
        <v>4334</v>
      </c>
      <c r="F2133" s="3">
        <v>46258</v>
      </c>
      <c r="G2133" s="2">
        <v>140</v>
      </c>
      <c r="H2133" s="2" t="s">
        <v>7511</v>
      </c>
      <c r="I2133" s="2"/>
      <c r="J2133" s="2"/>
      <c r="K2133" s="2">
        <v>660</v>
      </c>
      <c r="L2133" s="2" t="s">
        <v>21</v>
      </c>
      <c r="M2133" s="4">
        <v>21.61</v>
      </c>
      <c r="N2133" s="4">
        <v>26.36</v>
      </c>
      <c r="O2133" s="4">
        <v>14262.6</v>
      </c>
      <c r="P2133" s="4">
        <v>17400.37</v>
      </c>
    </row>
    <row r="2134" spans="1:16" x14ac:dyDescent="0.25">
      <c r="A2134" s="2" t="s">
        <v>7373</v>
      </c>
      <c r="B2134" s="3">
        <v>46244</v>
      </c>
      <c r="C2134" s="2" t="s">
        <v>40</v>
      </c>
      <c r="D2134" s="2" t="s">
        <v>18</v>
      </c>
      <c r="E2134" s="2" t="s">
        <v>4334</v>
      </c>
      <c r="F2134" s="3">
        <v>46258</v>
      </c>
      <c r="G2134" s="2">
        <v>141</v>
      </c>
      <c r="H2134" s="2" t="s">
        <v>7512</v>
      </c>
      <c r="I2134" s="2"/>
      <c r="J2134" s="2"/>
      <c r="K2134" s="2">
        <v>2</v>
      </c>
      <c r="L2134" s="2" t="s">
        <v>38</v>
      </c>
      <c r="M2134" s="4">
        <v>1639.67</v>
      </c>
      <c r="N2134" s="4">
        <v>2000.4</v>
      </c>
      <c r="O2134" s="4">
        <v>3279.34</v>
      </c>
      <c r="P2134" s="4">
        <v>4000.79</v>
      </c>
    </row>
    <row r="2135" spans="1:16" x14ac:dyDescent="0.25">
      <c r="A2135" s="2" t="s">
        <v>7373</v>
      </c>
      <c r="B2135" s="3">
        <v>46244</v>
      </c>
      <c r="C2135" s="2" t="s">
        <v>40</v>
      </c>
      <c r="D2135" s="2" t="s">
        <v>18</v>
      </c>
      <c r="E2135" s="2" t="s">
        <v>4334</v>
      </c>
      <c r="F2135" s="3">
        <v>46258</v>
      </c>
      <c r="G2135" s="2">
        <v>142</v>
      </c>
      <c r="H2135" s="2" t="s">
        <v>7513</v>
      </c>
      <c r="I2135" s="2"/>
      <c r="J2135" s="2"/>
      <c r="K2135" s="2">
        <v>2</v>
      </c>
      <c r="L2135" s="2" t="s">
        <v>38</v>
      </c>
      <c r="M2135" s="4">
        <v>1814.5</v>
      </c>
      <c r="N2135" s="4">
        <v>2213.69</v>
      </c>
      <c r="O2135" s="4">
        <v>3629</v>
      </c>
      <c r="P2135" s="4">
        <v>4427.38</v>
      </c>
    </row>
    <row r="2136" spans="1:16" x14ac:dyDescent="0.25">
      <c r="A2136" s="2" t="s">
        <v>7373</v>
      </c>
      <c r="B2136" s="3">
        <v>46244</v>
      </c>
      <c r="C2136" s="2" t="s">
        <v>40</v>
      </c>
      <c r="D2136" s="2" t="s">
        <v>18</v>
      </c>
      <c r="E2136" s="2" t="s">
        <v>4334</v>
      </c>
      <c r="F2136" s="3">
        <v>46258</v>
      </c>
      <c r="G2136" s="2">
        <v>143</v>
      </c>
      <c r="H2136" s="2" t="s">
        <v>7514</v>
      </c>
      <c r="I2136" s="2"/>
      <c r="J2136" s="2"/>
      <c r="K2136" s="2">
        <v>5</v>
      </c>
      <c r="L2136" s="2" t="s">
        <v>38</v>
      </c>
      <c r="M2136" s="4">
        <v>44.11</v>
      </c>
      <c r="N2136" s="4">
        <v>53.81</v>
      </c>
      <c r="O2136" s="4">
        <v>220.55</v>
      </c>
      <c r="P2136" s="4">
        <v>269.07</v>
      </c>
    </row>
    <row r="2137" spans="1:16" x14ac:dyDescent="0.25">
      <c r="A2137" s="2" t="s">
        <v>7373</v>
      </c>
      <c r="B2137" s="3">
        <v>46244</v>
      </c>
      <c r="C2137" s="2" t="s">
        <v>40</v>
      </c>
      <c r="D2137" s="2" t="s">
        <v>18</v>
      </c>
      <c r="E2137" s="2" t="s">
        <v>4334</v>
      </c>
      <c r="F2137" s="3">
        <v>46258</v>
      </c>
      <c r="G2137" s="2">
        <v>144</v>
      </c>
      <c r="H2137" s="2" t="s">
        <v>7515</v>
      </c>
      <c r="I2137" s="2"/>
      <c r="J2137" s="2"/>
      <c r="K2137" s="2">
        <v>3</v>
      </c>
      <c r="L2137" s="2" t="s">
        <v>38</v>
      </c>
      <c r="M2137" s="4">
        <v>596.39</v>
      </c>
      <c r="N2137" s="4">
        <v>727.6</v>
      </c>
      <c r="O2137" s="4">
        <v>1789.17</v>
      </c>
      <c r="P2137" s="4">
        <v>2182.79</v>
      </c>
    </row>
    <row r="2138" spans="1:16" x14ac:dyDescent="0.25">
      <c r="A2138" s="2" t="s">
        <v>7373</v>
      </c>
      <c r="B2138" s="3">
        <v>46244</v>
      </c>
      <c r="C2138" s="2" t="s">
        <v>40</v>
      </c>
      <c r="D2138" s="2" t="s">
        <v>18</v>
      </c>
      <c r="E2138" s="2" t="s">
        <v>4334</v>
      </c>
      <c r="F2138" s="3">
        <v>46258</v>
      </c>
      <c r="G2138" s="2">
        <v>145</v>
      </c>
      <c r="H2138" s="2" t="s">
        <v>7516</v>
      </c>
      <c r="I2138" s="2"/>
      <c r="J2138" s="2"/>
      <c r="K2138" s="2">
        <v>2</v>
      </c>
      <c r="L2138" s="2" t="s">
        <v>38</v>
      </c>
      <c r="M2138" s="4">
        <v>1883.81</v>
      </c>
      <c r="N2138" s="4">
        <v>2298.25</v>
      </c>
      <c r="O2138" s="4">
        <v>3767.62</v>
      </c>
      <c r="P2138" s="4">
        <v>4596.5</v>
      </c>
    </row>
    <row r="2139" spans="1:16" x14ac:dyDescent="0.25">
      <c r="A2139" s="2" t="s">
        <v>7373</v>
      </c>
      <c r="B2139" s="3">
        <v>46244</v>
      </c>
      <c r="C2139" s="2" t="s">
        <v>40</v>
      </c>
      <c r="D2139" s="2" t="s">
        <v>18</v>
      </c>
      <c r="E2139" s="2" t="s">
        <v>4334</v>
      </c>
      <c r="F2139" s="3">
        <v>46258</v>
      </c>
      <c r="G2139" s="2">
        <v>146</v>
      </c>
      <c r="H2139" s="2" t="s">
        <v>7517</v>
      </c>
      <c r="I2139" s="2"/>
      <c r="J2139" s="2"/>
      <c r="K2139" s="2">
        <v>13</v>
      </c>
      <c r="L2139" s="2" t="s">
        <v>38</v>
      </c>
      <c r="M2139" s="4">
        <v>54.1</v>
      </c>
      <c r="N2139" s="4">
        <v>66</v>
      </c>
      <c r="O2139" s="4">
        <v>703.3</v>
      </c>
      <c r="P2139" s="4">
        <v>858.03</v>
      </c>
    </row>
    <row r="2140" spans="1:16" x14ac:dyDescent="0.25">
      <c r="A2140" s="2" t="s">
        <v>7373</v>
      </c>
      <c r="B2140" s="3">
        <v>46244</v>
      </c>
      <c r="C2140" s="2" t="s">
        <v>40</v>
      </c>
      <c r="D2140" s="2" t="s">
        <v>18</v>
      </c>
      <c r="E2140" s="2" t="s">
        <v>4334</v>
      </c>
      <c r="F2140" s="3">
        <v>46258</v>
      </c>
      <c r="G2140" s="2">
        <v>147</v>
      </c>
      <c r="H2140" s="2" t="s">
        <v>7518</v>
      </c>
      <c r="I2140" s="2"/>
      <c r="J2140" s="2"/>
      <c r="K2140" s="2">
        <v>5</v>
      </c>
      <c r="L2140" s="2" t="s">
        <v>38</v>
      </c>
      <c r="M2140" s="4">
        <v>558.69000000000005</v>
      </c>
      <c r="N2140" s="4">
        <v>681.6</v>
      </c>
      <c r="O2140" s="4">
        <v>2793.45</v>
      </c>
      <c r="P2140" s="4">
        <v>3408.01</v>
      </c>
    </row>
    <row r="2141" spans="1:16" x14ac:dyDescent="0.25">
      <c r="A2141" s="2" t="s">
        <v>7373</v>
      </c>
      <c r="B2141" s="3">
        <v>46244</v>
      </c>
      <c r="C2141" s="2" t="s">
        <v>40</v>
      </c>
      <c r="D2141" s="2" t="s">
        <v>18</v>
      </c>
      <c r="E2141" s="2" t="s">
        <v>4334</v>
      </c>
      <c r="F2141" s="3">
        <v>46258</v>
      </c>
      <c r="G2141" s="2">
        <v>148</v>
      </c>
      <c r="H2141" s="2" t="s">
        <v>7519</v>
      </c>
      <c r="I2141" s="2"/>
      <c r="J2141" s="2"/>
      <c r="K2141" s="2">
        <v>3</v>
      </c>
      <c r="L2141" s="2" t="s">
        <v>38</v>
      </c>
      <c r="M2141" s="4">
        <v>1312.6</v>
      </c>
      <c r="N2141" s="4">
        <v>1601.37</v>
      </c>
      <c r="O2141" s="4">
        <v>3937.8</v>
      </c>
      <c r="P2141" s="4">
        <v>4804.12</v>
      </c>
    </row>
    <row r="2142" spans="1:16" x14ac:dyDescent="0.25">
      <c r="A2142" s="2" t="s">
        <v>7373</v>
      </c>
      <c r="B2142" s="3">
        <v>46244</v>
      </c>
      <c r="C2142" s="2" t="s">
        <v>40</v>
      </c>
      <c r="D2142" s="2" t="s">
        <v>18</v>
      </c>
      <c r="E2142" s="2" t="s">
        <v>4334</v>
      </c>
      <c r="F2142" s="3">
        <v>46258</v>
      </c>
      <c r="G2142" s="2">
        <v>149</v>
      </c>
      <c r="H2142" s="2" t="s">
        <v>7520</v>
      </c>
      <c r="I2142" s="2"/>
      <c r="J2142" s="2"/>
      <c r="K2142" s="2">
        <v>10</v>
      </c>
      <c r="L2142" s="2" t="s">
        <v>38</v>
      </c>
      <c r="M2142" s="4">
        <v>2429.0300000000002</v>
      </c>
      <c r="N2142" s="4">
        <v>2963.42</v>
      </c>
      <c r="O2142" s="4">
        <v>24290.3</v>
      </c>
      <c r="P2142" s="4">
        <v>29634.17</v>
      </c>
    </row>
    <row r="2143" spans="1:16" x14ac:dyDescent="0.25">
      <c r="A2143" s="2" t="s">
        <v>7373</v>
      </c>
      <c r="B2143" s="3">
        <v>46244</v>
      </c>
      <c r="C2143" s="2" t="s">
        <v>40</v>
      </c>
      <c r="D2143" s="2" t="s">
        <v>18</v>
      </c>
      <c r="E2143" s="2" t="s">
        <v>4334</v>
      </c>
      <c r="F2143" s="3">
        <v>46258</v>
      </c>
      <c r="G2143" s="2">
        <v>150</v>
      </c>
      <c r="H2143" s="2" t="s">
        <v>7521</v>
      </c>
      <c r="I2143" s="2"/>
      <c r="J2143" s="2"/>
      <c r="K2143" s="2">
        <v>3</v>
      </c>
      <c r="L2143" s="2" t="s">
        <v>38</v>
      </c>
      <c r="M2143" s="4">
        <v>3738.84</v>
      </c>
      <c r="N2143" s="4">
        <v>4561.38</v>
      </c>
      <c r="O2143" s="4">
        <v>11216.52</v>
      </c>
      <c r="P2143" s="4">
        <v>13684.15</v>
      </c>
    </row>
    <row r="2144" spans="1:16" x14ac:dyDescent="0.25">
      <c r="A2144" s="2" t="s">
        <v>7373</v>
      </c>
      <c r="B2144" s="3">
        <v>46244</v>
      </c>
      <c r="C2144" s="2" t="s">
        <v>40</v>
      </c>
      <c r="D2144" s="2" t="s">
        <v>18</v>
      </c>
      <c r="E2144" s="2" t="s">
        <v>4334</v>
      </c>
      <c r="F2144" s="3">
        <v>46258</v>
      </c>
      <c r="G2144" s="2">
        <v>151</v>
      </c>
      <c r="H2144" s="2" t="s">
        <v>7522</v>
      </c>
      <c r="I2144" s="2"/>
      <c r="J2144" s="2"/>
      <c r="K2144" s="2">
        <v>5</v>
      </c>
      <c r="L2144" s="2" t="s">
        <v>38</v>
      </c>
      <c r="M2144" s="4">
        <v>7414.26</v>
      </c>
      <c r="N2144" s="4">
        <v>9045.4</v>
      </c>
      <c r="O2144" s="4">
        <v>37071.300000000003</v>
      </c>
      <c r="P2144" s="4">
        <v>45226.99</v>
      </c>
    </row>
    <row r="2145" spans="1:16" x14ac:dyDescent="0.25">
      <c r="A2145" s="2" t="s">
        <v>7373</v>
      </c>
      <c r="B2145" s="3">
        <v>46244</v>
      </c>
      <c r="C2145" s="2" t="s">
        <v>40</v>
      </c>
      <c r="D2145" s="2" t="s">
        <v>18</v>
      </c>
      <c r="E2145" s="2" t="s">
        <v>4334</v>
      </c>
      <c r="F2145" s="3">
        <v>46258</v>
      </c>
      <c r="G2145" s="2">
        <v>152</v>
      </c>
      <c r="H2145" s="2" t="s">
        <v>7523</v>
      </c>
      <c r="I2145" s="2"/>
      <c r="J2145" s="2"/>
      <c r="K2145" s="2">
        <v>1</v>
      </c>
      <c r="L2145" s="2" t="s">
        <v>38</v>
      </c>
      <c r="M2145" s="4">
        <v>1312.6</v>
      </c>
      <c r="N2145" s="4">
        <v>1601.37</v>
      </c>
      <c r="O2145" s="4">
        <v>1312.6</v>
      </c>
      <c r="P2145" s="4">
        <v>1601.37</v>
      </c>
    </row>
    <row r="2146" spans="1:16" x14ac:dyDescent="0.25">
      <c r="A2146" s="2" t="s">
        <v>7373</v>
      </c>
      <c r="B2146" s="3">
        <v>46244</v>
      </c>
      <c r="C2146" s="2" t="s">
        <v>40</v>
      </c>
      <c r="D2146" s="2" t="s">
        <v>18</v>
      </c>
      <c r="E2146" s="2" t="s">
        <v>4334</v>
      </c>
      <c r="F2146" s="3">
        <v>46258</v>
      </c>
      <c r="G2146" s="2">
        <v>153</v>
      </c>
      <c r="H2146" s="2" t="s">
        <v>7524</v>
      </c>
      <c r="I2146" s="2"/>
      <c r="J2146" s="2"/>
      <c r="K2146" s="2">
        <v>7</v>
      </c>
      <c r="L2146" s="2" t="s">
        <v>38</v>
      </c>
      <c r="M2146" s="4">
        <v>44.11</v>
      </c>
      <c r="N2146" s="4">
        <v>53.81</v>
      </c>
      <c r="O2146" s="4">
        <v>308.77</v>
      </c>
      <c r="P2146" s="4">
        <v>376.7</v>
      </c>
    </row>
    <row r="2147" spans="1:16" x14ac:dyDescent="0.25">
      <c r="A2147" s="2" t="s">
        <v>7373</v>
      </c>
      <c r="B2147" s="3">
        <v>46244</v>
      </c>
      <c r="C2147" s="2" t="s">
        <v>40</v>
      </c>
      <c r="D2147" s="2" t="s">
        <v>18</v>
      </c>
      <c r="E2147" s="2" t="s">
        <v>4334</v>
      </c>
      <c r="F2147" s="3">
        <v>46258</v>
      </c>
      <c r="G2147" s="2">
        <v>154</v>
      </c>
      <c r="H2147" s="2" t="s">
        <v>7525</v>
      </c>
      <c r="I2147" s="2"/>
      <c r="J2147" s="2"/>
      <c r="K2147" s="2">
        <v>6</v>
      </c>
      <c r="L2147" s="2" t="s">
        <v>38</v>
      </c>
      <c r="M2147" s="4">
        <v>344.48</v>
      </c>
      <c r="N2147" s="4">
        <v>420.27</v>
      </c>
      <c r="O2147" s="4">
        <v>2066.88</v>
      </c>
      <c r="P2147" s="4">
        <v>2521.59</v>
      </c>
    </row>
    <row r="2148" spans="1:16" x14ac:dyDescent="0.25">
      <c r="A2148" s="2" t="s">
        <v>7373</v>
      </c>
      <c r="B2148" s="3">
        <v>46244</v>
      </c>
      <c r="C2148" s="2" t="s">
        <v>40</v>
      </c>
      <c r="D2148" s="2" t="s">
        <v>18</v>
      </c>
      <c r="E2148" s="2" t="s">
        <v>4334</v>
      </c>
      <c r="F2148" s="3">
        <v>46258</v>
      </c>
      <c r="G2148" s="2">
        <v>155</v>
      </c>
      <c r="H2148" s="2" t="s">
        <v>7526</v>
      </c>
      <c r="I2148" s="2"/>
      <c r="J2148" s="2"/>
      <c r="K2148" s="2">
        <v>14</v>
      </c>
      <c r="L2148" s="2" t="s">
        <v>38</v>
      </c>
      <c r="M2148" s="4">
        <v>2878.32</v>
      </c>
      <c r="N2148" s="4">
        <v>3511.55</v>
      </c>
      <c r="O2148" s="4">
        <v>40296.480000000003</v>
      </c>
      <c r="P2148" s="4">
        <v>49161.71</v>
      </c>
    </row>
    <row r="2149" spans="1:16" x14ac:dyDescent="0.25">
      <c r="A2149" s="2" t="s">
        <v>7373</v>
      </c>
      <c r="B2149" s="3">
        <v>46244</v>
      </c>
      <c r="C2149" s="2" t="s">
        <v>40</v>
      </c>
      <c r="D2149" s="2" t="s">
        <v>18</v>
      </c>
      <c r="E2149" s="2" t="s">
        <v>4334</v>
      </c>
      <c r="F2149" s="3">
        <v>46258</v>
      </c>
      <c r="G2149" s="2">
        <v>156</v>
      </c>
      <c r="H2149" s="2" t="s">
        <v>7527</v>
      </c>
      <c r="I2149" s="2"/>
      <c r="J2149" s="2"/>
      <c r="K2149" s="2">
        <v>10</v>
      </c>
      <c r="L2149" s="2" t="s">
        <v>38</v>
      </c>
      <c r="M2149" s="4">
        <v>87.26</v>
      </c>
      <c r="N2149" s="4">
        <v>106.46</v>
      </c>
      <c r="O2149" s="4">
        <v>872.6</v>
      </c>
      <c r="P2149" s="4">
        <v>1064.57</v>
      </c>
    </row>
    <row r="2150" spans="1:16" x14ac:dyDescent="0.25">
      <c r="A2150" s="2" t="s">
        <v>7373</v>
      </c>
      <c r="B2150" s="3">
        <v>46244</v>
      </c>
      <c r="C2150" s="2" t="s">
        <v>40</v>
      </c>
      <c r="D2150" s="2" t="s">
        <v>18</v>
      </c>
      <c r="E2150" s="2" t="s">
        <v>4334</v>
      </c>
      <c r="F2150" s="3">
        <v>46258</v>
      </c>
      <c r="G2150" s="2">
        <v>157</v>
      </c>
      <c r="H2150" s="2" t="s">
        <v>7528</v>
      </c>
      <c r="I2150" s="2"/>
      <c r="J2150" s="2"/>
      <c r="K2150" s="2">
        <v>100</v>
      </c>
      <c r="L2150" s="2" t="s">
        <v>38</v>
      </c>
      <c r="M2150" s="4">
        <v>16.850000000000001</v>
      </c>
      <c r="N2150" s="4">
        <v>20.56</v>
      </c>
      <c r="O2150" s="4">
        <v>1685</v>
      </c>
      <c r="P2150" s="4">
        <v>2055.6999999999998</v>
      </c>
    </row>
    <row r="2151" spans="1:16" x14ac:dyDescent="0.25">
      <c r="A2151" s="2" t="s">
        <v>7373</v>
      </c>
      <c r="B2151" s="3">
        <v>46244</v>
      </c>
      <c r="C2151" s="2" t="s">
        <v>40</v>
      </c>
      <c r="D2151" s="2" t="s">
        <v>18</v>
      </c>
      <c r="E2151" s="2" t="s">
        <v>4334</v>
      </c>
      <c r="F2151" s="3">
        <v>46258</v>
      </c>
      <c r="G2151" s="2">
        <v>158</v>
      </c>
      <c r="H2151" s="2" t="s">
        <v>7529</v>
      </c>
      <c r="I2151" s="2"/>
      <c r="J2151" s="2"/>
      <c r="K2151" s="2">
        <v>1696</v>
      </c>
      <c r="L2151" s="2" t="s">
        <v>38</v>
      </c>
      <c r="M2151" s="4">
        <v>4.9400000000000004</v>
      </c>
      <c r="N2151" s="4">
        <v>6.03</v>
      </c>
      <c r="O2151" s="4">
        <v>8378.24</v>
      </c>
      <c r="P2151" s="4">
        <v>10221.450000000001</v>
      </c>
    </row>
    <row r="2152" spans="1:16" x14ac:dyDescent="0.25">
      <c r="A2152" s="2" t="s">
        <v>7373</v>
      </c>
      <c r="B2152" s="3">
        <v>46244</v>
      </c>
      <c r="C2152" s="2" t="s">
        <v>40</v>
      </c>
      <c r="D2152" s="2" t="s">
        <v>18</v>
      </c>
      <c r="E2152" s="2" t="s">
        <v>4334</v>
      </c>
      <c r="F2152" s="3">
        <v>46258</v>
      </c>
      <c r="G2152" s="2">
        <v>159</v>
      </c>
      <c r="H2152" s="2" t="s">
        <v>7530</v>
      </c>
      <c r="I2152" s="2"/>
      <c r="J2152" s="2"/>
      <c r="K2152" s="2">
        <v>2257</v>
      </c>
      <c r="L2152" s="2" t="s">
        <v>38</v>
      </c>
      <c r="M2152" s="4">
        <v>2.48</v>
      </c>
      <c r="N2152" s="4">
        <v>3.03</v>
      </c>
      <c r="O2152" s="4">
        <v>5597.36</v>
      </c>
      <c r="P2152" s="4">
        <v>6828.78</v>
      </c>
    </row>
    <row r="2153" spans="1:16" x14ac:dyDescent="0.25">
      <c r="A2153" s="2" t="s">
        <v>7531</v>
      </c>
      <c r="B2153" s="3">
        <v>46245</v>
      </c>
      <c r="C2153" s="2" t="s">
        <v>40</v>
      </c>
      <c r="D2153" s="2" t="s">
        <v>18</v>
      </c>
      <c r="E2153" s="2" t="s">
        <v>4334</v>
      </c>
      <c r="F2153" s="3">
        <v>46258</v>
      </c>
      <c r="G2153" s="2">
        <v>1</v>
      </c>
      <c r="H2153" s="2" t="s">
        <v>7532</v>
      </c>
      <c r="I2153" s="2"/>
      <c r="J2153" s="2"/>
      <c r="K2153" s="2">
        <v>1</v>
      </c>
      <c r="L2153" s="2" t="s">
        <v>38</v>
      </c>
      <c r="M2153" s="4">
        <v>0</v>
      </c>
      <c r="N2153" s="4">
        <v>0</v>
      </c>
      <c r="O2153" s="4">
        <v>0</v>
      </c>
      <c r="P2153" s="4">
        <v>0</v>
      </c>
    </row>
    <row r="2154" spans="1:16" x14ac:dyDescent="0.25">
      <c r="A2154" s="2" t="s">
        <v>7531</v>
      </c>
      <c r="B2154" s="3">
        <v>46245</v>
      </c>
      <c r="C2154" s="2" t="s">
        <v>40</v>
      </c>
      <c r="D2154" s="2" t="s">
        <v>18</v>
      </c>
      <c r="E2154" s="2" t="s">
        <v>4334</v>
      </c>
      <c r="F2154" s="3">
        <v>46258</v>
      </c>
      <c r="G2154" s="2">
        <v>2</v>
      </c>
      <c r="H2154" s="2" t="s">
        <v>7533</v>
      </c>
      <c r="I2154" s="2"/>
      <c r="J2154" s="2"/>
      <c r="K2154" s="2">
        <v>1</v>
      </c>
      <c r="L2154" s="2" t="s">
        <v>38</v>
      </c>
      <c r="M2154" s="4">
        <v>22400</v>
      </c>
      <c r="N2154" s="4">
        <v>27328</v>
      </c>
      <c r="O2154" s="4">
        <v>22400</v>
      </c>
      <c r="P2154" s="4">
        <v>27328</v>
      </c>
    </row>
    <row r="2155" spans="1:16" x14ac:dyDescent="0.25">
      <c r="A2155" s="2" t="s">
        <v>7531</v>
      </c>
      <c r="B2155" s="3">
        <v>46245</v>
      </c>
      <c r="C2155" s="2" t="s">
        <v>40</v>
      </c>
      <c r="D2155" s="2" t="s">
        <v>18</v>
      </c>
      <c r="E2155" s="2" t="s">
        <v>4334</v>
      </c>
      <c r="F2155" s="3">
        <v>46258</v>
      </c>
      <c r="G2155" s="2">
        <v>3</v>
      </c>
      <c r="H2155" s="2" t="s">
        <v>7534</v>
      </c>
      <c r="I2155" s="2"/>
      <c r="J2155" s="2"/>
      <c r="K2155" s="2">
        <v>1</v>
      </c>
      <c r="L2155" s="2" t="s">
        <v>38</v>
      </c>
      <c r="M2155" s="4">
        <v>22400</v>
      </c>
      <c r="N2155" s="4">
        <v>27328</v>
      </c>
      <c r="O2155" s="4">
        <v>22400</v>
      </c>
      <c r="P2155" s="4">
        <v>27328</v>
      </c>
    </row>
    <row r="2156" spans="1:16" x14ac:dyDescent="0.25">
      <c r="A2156" s="2" t="s">
        <v>7531</v>
      </c>
      <c r="B2156" s="3">
        <v>46245</v>
      </c>
      <c r="C2156" s="2" t="s">
        <v>40</v>
      </c>
      <c r="D2156" s="2" t="s">
        <v>18</v>
      </c>
      <c r="E2156" s="2" t="s">
        <v>4334</v>
      </c>
      <c r="F2156" s="3">
        <v>46258</v>
      </c>
      <c r="G2156" s="2">
        <v>4</v>
      </c>
      <c r="H2156" s="2" t="s">
        <v>7535</v>
      </c>
      <c r="I2156" s="2"/>
      <c r="J2156" s="2"/>
      <c r="K2156" s="2">
        <v>2</v>
      </c>
      <c r="L2156" s="2" t="s">
        <v>38</v>
      </c>
      <c r="M2156" s="4">
        <v>22400</v>
      </c>
      <c r="N2156" s="4">
        <v>27328</v>
      </c>
      <c r="O2156" s="4">
        <v>44800</v>
      </c>
      <c r="P2156" s="4">
        <v>54656</v>
      </c>
    </row>
    <row r="2157" spans="1:16" x14ac:dyDescent="0.25">
      <c r="A2157" s="2" t="s">
        <v>7531</v>
      </c>
      <c r="B2157" s="3">
        <v>46245</v>
      </c>
      <c r="C2157" s="2" t="s">
        <v>40</v>
      </c>
      <c r="D2157" s="2" t="s">
        <v>18</v>
      </c>
      <c r="E2157" s="2" t="s">
        <v>4334</v>
      </c>
      <c r="F2157" s="3">
        <v>46258</v>
      </c>
      <c r="G2157" s="2">
        <v>5</v>
      </c>
      <c r="H2157" s="2" t="s">
        <v>7536</v>
      </c>
      <c r="I2157" s="2"/>
      <c r="J2157" s="2"/>
      <c r="K2157" s="2">
        <v>1</v>
      </c>
      <c r="L2157" s="2" t="s">
        <v>38</v>
      </c>
      <c r="M2157" s="4">
        <v>22400</v>
      </c>
      <c r="N2157" s="4">
        <v>27328</v>
      </c>
      <c r="O2157" s="4">
        <v>22400</v>
      </c>
      <c r="P2157" s="4">
        <v>27328</v>
      </c>
    </row>
    <row r="2158" spans="1:16" x14ac:dyDescent="0.25">
      <c r="A2158" s="2" t="s">
        <v>7531</v>
      </c>
      <c r="B2158" s="3">
        <v>46245</v>
      </c>
      <c r="C2158" s="2" t="s">
        <v>40</v>
      </c>
      <c r="D2158" s="2" t="s">
        <v>18</v>
      </c>
      <c r="E2158" s="2" t="s">
        <v>4334</v>
      </c>
      <c r="F2158" s="3">
        <v>46258</v>
      </c>
      <c r="G2158" s="2">
        <v>6</v>
      </c>
      <c r="H2158" s="2" t="s">
        <v>7537</v>
      </c>
      <c r="I2158" s="2"/>
      <c r="J2158" s="2"/>
      <c r="K2158" s="2">
        <v>1</v>
      </c>
      <c r="L2158" s="2" t="s">
        <v>38</v>
      </c>
      <c r="M2158" s="4">
        <v>22400</v>
      </c>
      <c r="N2158" s="4">
        <v>27328</v>
      </c>
      <c r="O2158" s="4">
        <v>22400</v>
      </c>
      <c r="P2158" s="4">
        <v>27328</v>
      </c>
    </row>
    <row r="2159" spans="1:16" x14ac:dyDescent="0.25">
      <c r="A2159" s="2" t="s">
        <v>7531</v>
      </c>
      <c r="B2159" s="3">
        <v>46245</v>
      </c>
      <c r="C2159" s="2" t="s">
        <v>40</v>
      </c>
      <c r="D2159" s="2" t="s">
        <v>18</v>
      </c>
      <c r="E2159" s="2" t="s">
        <v>4334</v>
      </c>
      <c r="F2159" s="3">
        <v>46258</v>
      </c>
      <c r="G2159" s="2">
        <v>7</v>
      </c>
      <c r="H2159" s="2" t="s">
        <v>7538</v>
      </c>
      <c r="I2159" s="2"/>
      <c r="J2159" s="2"/>
      <c r="K2159" s="2">
        <v>1</v>
      </c>
      <c r="L2159" s="2" t="s">
        <v>38</v>
      </c>
      <c r="M2159" s="4">
        <v>22400</v>
      </c>
      <c r="N2159" s="4">
        <v>27328</v>
      </c>
      <c r="O2159" s="4">
        <v>22400</v>
      </c>
      <c r="P2159" s="4">
        <v>27328</v>
      </c>
    </row>
    <row r="2160" spans="1:16" x14ac:dyDescent="0.25">
      <c r="A2160" s="2" t="s">
        <v>7531</v>
      </c>
      <c r="B2160" s="3">
        <v>46245</v>
      </c>
      <c r="C2160" s="2" t="s">
        <v>40</v>
      </c>
      <c r="D2160" s="2" t="s">
        <v>18</v>
      </c>
      <c r="E2160" s="2" t="s">
        <v>4334</v>
      </c>
      <c r="F2160" s="3">
        <v>46258</v>
      </c>
      <c r="G2160" s="2">
        <v>8</v>
      </c>
      <c r="H2160" s="2" t="s">
        <v>7539</v>
      </c>
      <c r="I2160" s="2"/>
      <c r="J2160" s="2"/>
      <c r="K2160" s="2">
        <v>1</v>
      </c>
      <c r="L2160" s="2" t="s">
        <v>38</v>
      </c>
      <c r="M2160" s="4">
        <v>22400</v>
      </c>
      <c r="N2160" s="4">
        <v>27328</v>
      </c>
      <c r="O2160" s="4">
        <v>22400</v>
      </c>
      <c r="P2160" s="4">
        <v>27328</v>
      </c>
    </row>
    <row r="2161" spans="1:16" x14ac:dyDescent="0.25">
      <c r="A2161" s="2" t="s">
        <v>7531</v>
      </c>
      <c r="B2161" s="3">
        <v>46245</v>
      </c>
      <c r="C2161" s="2" t="s">
        <v>40</v>
      </c>
      <c r="D2161" s="2" t="s">
        <v>18</v>
      </c>
      <c r="E2161" s="2" t="s">
        <v>4334</v>
      </c>
      <c r="F2161" s="3">
        <v>46258</v>
      </c>
      <c r="G2161" s="2">
        <v>9</v>
      </c>
      <c r="H2161" s="2" t="s">
        <v>7540</v>
      </c>
      <c r="I2161" s="2"/>
      <c r="J2161" s="2"/>
      <c r="K2161" s="2">
        <v>1</v>
      </c>
      <c r="L2161" s="2" t="s">
        <v>38</v>
      </c>
      <c r="M2161" s="4">
        <v>22400</v>
      </c>
      <c r="N2161" s="4">
        <v>27328</v>
      </c>
      <c r="O2161" s="4">
        <v>22400</v>
      </c>
      <c r="P2161" s="4">
        <v>27328</v>
      </c>
    </row>
    <row r="2162" spans="1:16" x14ac:dyDescent="0.25">
      <c r="A2162" s="2" t="s">
        <v>7531</v>
      </c>
      <c r="B2162" s="3">
        <v>46245</v>
      </c>
      <c r="C2162" s="2" t="s">
        <v>40</v>
      </c>
      <c r="D2162" s="2" t="s">
        <v>18</v>
      </c>
      <c r="E2162" s="2" t="s">
        <v>4334</v>
      </c>
      <c r="F2162" s="3">
        <v>46258</v>
      </c>
      <c r="G2162" s="2">
        <v>10</v>
      </c>
      <c r="H2162" s="2" t="s">
        <v>7541</v>
      </c>
      <c r="I2162" s="2"/>
      <c r="J2162" s="2"/>
      <c r="K2162" s="2">
        <v>1</v>
      </c>
      <c r="L2162" s="2" t="s">
        <v>38</v>
      </c>
      <c r="M2162" s="4">
        <v>22400</v>
      </c>
      <c r="N2162" s="4">
        <v>27328</v>
      </c>
      <c r="O2162" s="4">
        <v>22400</v>
      </c>
      <c r="P2162" s="4">
        <v>27328</v>
      </c>
    </row>
    <row r="2163" spans="1:16" x14ac:dyDescent="0.25">
      <c r="A2163" s="2" t="s">
        <v>7531</v>
      </c>
      <c r="B2163" s="3">
        <v>46245</v>
      </c>
      <c r="C2163" s="2" t="s">
        <v>40</v>
      </c>
      <c r="D2163" s="2" t="s">
        <v>18</v>
      </c>
      <c r="E2163" s="2" t="s">
        <v>4334</v>
      </c>
      <c r="F2163" s="3">
        <v>46258</v>
      </c>
      <c r="G2163" s="2">
        <v>11</v>
      </c>
      <c r="H2163" s="2" t="s">
        <v>7542</v>
      </c>
      <c r="I2163" s="2"/>
      <c r="J2163" s="2"/>
      <c r="K2163" s="2">
        <v>1</v>
      </c>
      <c r="L2163" s="2" t="s">
        <v>38</v>
      </c>
      <c r="M2163" s="4">
        <v>22400</v>
      </c>
      <c r="N2163" s="4">
        <v>27328</v>
      </c>
      <c r="O2163" s="4">
        <v>22400</v>
      </c>
      <c r="P2163" s="4">
        <v>27328</v>
      </c>
    </row>
    <row r="2164" spans="1:16" x14ac:dyDescent="0.25">
      <c r="A2164" s="2" t="s">
        <v>7531</v>
      </c>
      <c r="B2164" s="3">
        <v>46245</v>
      </c>
      <c r="C2164" s="2" t="s">
        <v>40</v>
      </c>
      <c r="D2164" s="2" t="s">
        <v>18</v>
      </c>
      <c r="E2164" s="2" t="s">
        <v>4334</v>
      </c>
      <c r="F2164" s="3">
        <v>46258</v>
      </c>
      <c r="G2164" s="2">
        <v>12</v>
      </c>
      <c r="H2164" s="2" t="s">
        <v>7543</v>
      </c>
      <c r="I2164" s="2"/>
      <c r="J2164" s="2"/>
      <c r="K2164" s="2">
        <v>1</v>
      </c>
      <c r="L2164" s="2" t="s">
        <v>38</v>
      </c>
      <c r="M2164" s="4">
        <v>22400</v>
      </c>
      <c r="N2164" s="4">
        <v>27328</v>
      </c>
      <c r="O2164" s="4">
        <v>22400</v>
      </c>
      <c r="P2164" s="4">
        <v>27328</v>
      </c>
    </row>
    <row r="2165" spans="1:16" x14ac:dyDescent="0.25">
      <c r="A2165" s="2" t="s">
        <v>7531</v>
      </c>
      <c r="B2165" s="3">
        <v>46245</v>
      </c>
      <c r="C2165" s="2" t="s">
        <v>40</v>
      </c>
      <c r="D2165" s="2" t="s">
        <v>18</v>
      </c>
      <c r="E2165" s="2" t="s">
        <v>4334</v>
      </c>
      <c r="F2165" s="3">
        <v>46258</v>
      </c>
      <c r="G2165" s="2">
        <v>13</v>
      </c>
      <c r="H2165" s="2" t="s">
        <v>7544</v>
      </c>
      <c r="I2165" s="2"/>
      <c r="J2165" s="2"/>
      <c r="K2165" s="2">
        <v>1</v>
      </c>
      <c r="L2165" s="2" t="s">
        <v>38</v>
      </c>
      <c r="M2165" s="4">
        <v>22400</v>
      </c>
      <c r="N2165" s="4">
        <v>27328</v>
      </c>
      <c r="O2165" s="4">
        <v>22400</v>
      </c>
      <c r="P2165" s="4">
        <v>27328</v>
      </c>
    </row>
    <row r="2166" spans="1:16" x14ac:dyDescent="0.25">
      <c r="A2166" s="2" t="s">
        <v>7531</v>
      </c>
      <c r="B2166" s="3">
        <v>46245</v>
      </c>
      <c r="C2166" s="2" t="s">
        <v>40</v>
      </c>
      <c r="D2166" s="2" t="s">
        <v>18</v>
      </c>
      <c r="E2166" s="2" t="s">
        <v>4334</v>
      </c>
      <c r="F2166" s="3">
        <v>46258</v>
      </c>
      <c r="G2166" s="2">
        <v>14</v>
      </c>
      <c r="H2166" s="2" t="s">
        <v>7545</v>
      </c>
      <c r="I2166" s="2"/>
      <c r="J2166" s="2"/>
      <c r="K2166" s="2">
        <v>1</v>
      </c>
      <c r="L2166" s="2" t="s">
        <v>38</v>
      </c>
      <c r="M2166" s="4">
        <v>22400</v>
      </c>
      <c r="N2166" s="4">
        <v>27328</v>
      </c>
      <c r="O2166" s="4">
        <v>22400</v>
      </c>
      <c r="P2166" s="4">
        <v>27328</v>
      </c>
    </row>
    <row r="2167" spans="1:16" x14ac:dyDescent="0.25">
      <c r="A2167" s="2" t="s">
        <v>7531</v>
      </c>
      <c r="B2167" s="3">
        <v>46245</v>
      </c>
      <c r="C2167" s="2" t="s">
        <v>40</v>
      </c>
      <c r="D2167" s="2" t="s">
        <v>18</v>
      </c>
      <c r="E2167" s="2" t="s">
        <v>4334</v>
      </c>
      <c r="F2167" s="3">
        <v>46258</v>
      </c>
      <c r="G2167" s="2">
        <v>15</v>
      </c>
      <c r="H2167" s="2" t="s">
        <v>7546</v>
      </c>
      <c r="I2167" s="2"/>
      <c r="J2167" s="2"/>
      <c r="K2167" s="2">
        <v>1</v>
      </c>
      <c r="L2167" s="2" t="s">
        <v>38</v>
      </c>
      <c r="M2167" s="4">
        <v>22400</v>
      </c>
      <c r="N2167" s="4">
        <v>27328</v>
      </c>
      <c r="O2167" s="4">
        <v>22400</v>
      </c>
      <c r="P2167" s="4">
        <v>27328</v>
      </c>
    </row>
    <row r="2168" spans="1:16" x14ac:dyDescent="0.25">
      <c r="A2168" s="2" t="s">
        <v>7547</v>
      </c>
      <c r="B2168" s="3">
        <v>46245</v>
      </c>
      <c r="C2168" s="2" t="s">
        <v>40</v>
      </c>
      <c r="D2168" s="2" t="s">
        <v>18</v>
      </c>
      <c r="E2168" s="2" t="s">
        <v>4334</v>
      </c>
      <c r="F2168" s="3">
        <v>46266</v>
      </c>
      <c r="G2168" s="2">
        <v>1</v>
      </c>
      <c r="H2168" s="2" t="s">
        <v>7548</v>
      </c>
      <c r="I2168" s="2"/>
      <c r="J2168" s="2"/>
      <c r="K2168" s="2">
        <v>5</v>
      </c>
      <c r="L2168" s="2" t="s">
        <v>38</v>
      </c>
      <c r="M2168" s="4">
        <v>19792.09</v>
      </c>
      <c r="N2168" s="4">
        <v>24146.35</v>
      </c>
      <c r="O2168" s="4">
        <v>98960.45</v>
      </c>
      <c r="P2168" s="4">
        <v>120731.75</v>
      </c>
    </row>
    <row r="2169" spans="1:16" x14ac:dyDescent="0.25">
      <c r="A2169" s="2" t="s">
        <v>7547</v>
      </c>
      <c r="B2169" s="3">
        <v>46245</v>
      </c>
      <c r="C2169" s="2" t="s">
        <v>40</v>
      </c>
      <c r="D2169" s="2" t="s">
        <v>18</v>
      </c>
      <c r="E2169" s="2" t="s">
        <v>4334</v>
      </c>
      <c r="F2169" s="3">
        <v>46266</v>
      </c>
      <c r="G2169" s="2">
        <v>2</v>
      </c>
      <c r="H2169" s="2" t="s">
        <v>7549</v>
      </c>
      <c r="I2169" s="2" t="s">
        <v>7550</v>
      </c>
      <c r="J2169" s="2"/>
      <c r="K2169" s="2">
        <v>4</v>
      </c>
      <c r="L2169" s="2" t="s">
        <v>38</v>
      </c>
      <c r="M2169" s="4">
        <v>893.95</v>
      </c>
      <c r="N2169" s="4">
        <v>1090.6199999999999</v>
      </c>
      <c r="O2169" s="4">
        <v>3575.8</v>
      </c>
      <c r="P2169" s="4">
        <v>4362.4799999999996</v>
      </c>
    </row>
    <row r="2170" spans="1:16" x14ac:dyDescent="0.25">
      <c r="A2170" s="2" t="s">
        <v>7547</v>
      </c>
      <c r="B2170" s="3">
        <v>46245</v>
      </c>
      <c r="C2170" s="2" t="s">
        <v>40</v>
      </c>
      <c r="D2170" s="2" t="s">
        <v>18</v>
      </c>
      <c r="E2170" s="2" t="s">
        <v>4334</v>
      </c>
      <c r="F2170" s="3">
        <v>46266</v>
      </c>
      <c r="G2170" s="2">
        <v>3</v>
      </c>
      <c r="H2170" s="2" t="s">
        <v>7551</v>
      </c>
      <c r="I2170" s="2" t="s">
        <v>7552</v>
      </c>
      <c r="J2170" s="2"/>
      <c r="K2170" s="2">
        <v>121</v>
      </c>
      <c r="L2170" s="2" t="s">
        <v>21</v>
      </c>
      <c r="M2170" s="4">
        <v>708.7</v>
      </c>
      <c r="N2170" s="4">
        <v>864.61</v>
      </c>
      <c r="O2170" s="4">
        <v>85752.7</v>
      </c>
      <c r="P2170" s="4">
        <v>104618.29</v>
      </c>
    </row>
    <row r="2171" spans="1:16" x14ac:dyDescent="0.25">
      <c r="A2171" s="2" t="s">
        <v>7547</v>
      </c>
      <c r="B2171" s="3">
        <v>46245</v>
      </c>
      <c r="C2171" s="2" t="s">
        <v>40</v>
      </c>
      <c r="D2171" s="2" t="s">
        <v>18</v>
      </c>
      <c r="E2171" s="2" t="s">
        <v>4334</v>
      </c>
      <c r="F2171" s="3">
        <v>46266</v>
      </c>
      <c r="G2171" s="2">
        <v>4</v>
      </c>
      <c r="H2171" s="2" t="s">
        <v>7553</v>
      </c>
      <c r="I2171" s="2"/>
      <c r="J2171" s="2"/>
      <c r="K2171" s="2">
        <v>72.540000000000006</v>
      </c>
      <c r="L2171" s="2" t="s">
        <v>557</v>
      </c>
      <c r="M2171" s="4">
        <v>10901.65</v>
      </c>
      <c r="N2171" s="4">
        <v>13300.01</v>
      </c>
      <c r="O2171" s="4">
        <v>790805.69</v>
      </c>
      <c r="P2171" s="4">
        <v>964782.94</v>
      </c>
    </row>
    <row r="2172" spans="1:16" x14ac:dyDescent="0.25">
      <c r="A2172" s="2" t="s">
        <v>7547</v>
      </c>
      <c r="B2172" s="3">
        <v>46245</v>
      </c>
      <c r="C2172" s="2" t="s">
        <v>40</v>
      </c>
      <c r="D2172" s="2" t="s">
        <v>18</v>
      </c>
      <c r="E2172" s="2" t="s">
        <v>4334</v>
      </c>
      <c r="F2172" s="3">
        <v>46266</v>
      </c>
      <c r="G2172" s="2">
        <v>5</v>
      </c>
      <c r="H2172" s="2" t="s">
        <v>7554</v>
      </c>
      <c r="I2172" s="2"/>
      <c r="J2172" s="2"/>
      <c r="K2172" s="2">
        <v>544.5</v>
      </c>
      <c r="L2172" s="2" t="s">
        <v>557</v>
      </c>
      <c r="M2172" s="4">
        <v>8721.32</v>
      </c>
      <c r="N2172" s="4">
        <v>10640.01</v>
      </c>
      <c r="O2172" s="4">
        <v>4748758.74</v>
      </c>
      <c r="P2172" s="4">
        <v>5793485.6600000001</v>
      </c>
    </row>
    <row r="2173" spans="1:16" x14ac:dyDescent="0.25">
      <c r="A2173" s="2" t="s">
        <v>7547</v>
      </c>
      <c r="B2173" s="3">
        <v>46245</v>
      </c>
      <c r="C2173" s="2" t="s">
        <v>40</v>
      </c>
      <c r="D2173" s="2" t="s">
        <v>18</v>
      </c>
      <c r="E2173" s="2" t="s">
        <v>4334</v>
      </c>
      <c r="F2173" s="3">
        <v>46266</v>
      </c>
      <c r="G2173" s="2">
        <v>6</v>
      </c>
      <c r="H2173" s="2" t="s">
        <v>7555</v>
      </c>
      <c r="I2173" s="2"/>
      <c r="J2173" s="2"/>
      <c r="K2173" s="2">
        <v>4.5</v>
      </c>
      <c r="L2173" s="2" t="s">
        <v>557</v>
      </c>
      <c r="M2173" s="4">
        <v>4171.7</v>
      </c>
      <c r="N2173" s="4">
        <v>5089.47</v>
      </c>
      <c r="O2173" s="4">
        <v>18772.650000000001</v>
      </c>
      <c r="P2173" s="4">
        <v>22902.63</v>
      </c>
    </row>
    <row r="2174" spans="1:16" x14ac:dyDescent="0.25">
      <c r="A2174" s="2" t="s">
        <v>7547</v>
      </c>
      <c r="B2174" s="3">
        <v>46245</v>
      </c>
      <c r="C2174" s="2" t="s">
        <v>40</v>
      </c>
      <c r="D2174" s="2" t="s">
        <v>18</v>
      </c>
      <c r="E2174" s="2" t="s">
        <v>4334</v>
      </c>
      <c r="F2174" s="3">
        <v>46266</v>
      </c>
      <c r="G2174" s="2">
        <v>7</v>
      </c>
      <c r="H2174" s="2" t="s">
        <v>7556</v>
      </c>
      <c r="I2174" s="2"/>
      <c r="J2174" s="2"/>
      <c r="K2174" s="2">
        <v>1.3919999999999999</v>
      </c>
      <c r="L2174" s="2" t="s">
        <v>557</v>
      </c>
      <c r="M2174" s="4">
        <v>0</v>
      </c>
      <c r="N2174" s="4">
        <v>0</v>
      </c>
      <c r="O2174" s="4">
        <v>0</v>
      </c>
      <c r="P2174" s="4">
        <v>0</v>
      </c>
    </row>
    <row r="2175" spans="1:16" x14ac:dyDescent="0.25">
      <c r="A2175" s="2" t="s">
        <v>7547</v>
      </c>
      <c r="B2175" s="3">
        <v>46245</v>
      </c>
      <c r="C2175" s="2" t="s">
        <v>40</v>
      </c>
      <c r="D2175" s="2" t="s">
        <v>18</v>
      </c>
      <c r="E2175" s="2" t="s">
        <v>4334</v>
      </c>
      <c r="F2175" s="3">
        <v>46266</v>
      </c>
      <c r="G2175" s="2">
        <v>8</v>
      </c>
      <c r="H2175" s="2" t="s">
        <v>7557</v>
      </c>
      <c r="I2175" s="2"/>
      <c r="J2175" s="2"/>
      <c r="K2175" s="2">
        <v>2.1360000000000001</v>
      </c>
      <c r="L2175" s="2" t="s">
        <v>557</v>
      </c>
      <c r="M2175" s="4">
        <v>0</v>
      </c>
      <c r="N2175" s="4">
        <v>0</v>
      </c>
      <c r="O2175" s="4">
        <v>0</v>
      </c>
      <c r="P2175" s="4">
        <v>0</v>
      </c>
    </row>
    <row r="2176" spans="1:16" x14ac:dyDescent="0.25">
      <c r="A2176" s="2" t="s">
        <v>7547</v>
      </c>
      <c r="B2176" s="3">
        <v>46245</v>
      </c>
      <c r="C2176" s="2" t="s">
        <v>40</v>
      </c>
      <c r="D2176" s="2" t="s">
        <v>18</v>
      </c>
      <c r="E2176" s="2" t="s">
        <v>4334</v>
      </c>
      <c r="F2176" s="3">
        <v>46266</v>
      </c>
      <c r="G2176" s="2">
        <v>9</v>
      </c>
      <c r="H2176" s="2" t="s">
        <v>7558</v>
      </c>
      <c r="I2176" s="2"/>
      <c r="J2176" s="2"/>
      <c r="K2176" s="2">
        <v>2.64</v>
      </c>
      <c r="L2176" s="2" t="s">
        <v>557</v>
      </c>
      <c r="M2176" s="4">
        <v>0</v>
      </c>
      <c r="N2176" s="4">
        <v>0</v>
      </c>
      <c r="O2176" s="4">
        <v>0</v>
      </c>
      <c r="P2176" s="4">
        <v>0</v>
      </c>
    </row>
    <row r="2177" spans="1:16" x14ac:dyDescent="0.25">
      <c r="A2177" s="2" t="s">
        <v>7547</v>
      </c>
      <c r="B2177" s="3">
        <v>46245</v>
      </c>
      <c r="C2177" s="2" t="s">
        <v>40</v>
      </c>
      <c r="D2177" s="2" t="s">
        <v>18</v>
      </c>
      <c r="E2177" s="2" t="s">
        <v>4334</v>
      </c>
      <c r="F2177" s="3">
        <v>46266</v>
      </c>
      <c r="G2177" s="2">
        <v>10</v>
      </c>
      <c r="H2177" s="2" t="s">
        <v>7559</v>
      </c>
      <c r="I2177" s="2"/>
      <c r="J2177" s="2"/>
      <c r="K2177" s="2">
        <v>1.6080000000000001</v>
      </c>
      <c r="L2177" s="2" t="s">
        <v>557</v>
      </c>
      <c r="M2177" s="4">
        <v>0</v>
      </c>
      <c r="N2177" s="4">
        <v>0</v>
      </c>
      <c r="O2177" s="4">
        <v>0</v>
      </c>
      <c r="P2177" s="4">
        <v>0</v>
      </c>
    </row>
    <row r="2178" spans="1:16" x14ac:dyDescent="0.25">
      <c r="A2178" s="2" t="s">
        <v>7547</v>
      </c>
      <c r="B2178" s="3">
        <v>46245</v>
      </c>
      <c r="C2178" s="2" t="s">
        <v>40</v>
      </c>
      <c r="D2178" s="2" t="s">
        <v>18</v>
      </c>
      <c r="E2178" s="2" t="s">
        <v>4334</v>
      </c>
      <c r="F2178" s="3">
        <v>46266</v>
      </c>
      <c r="G2178" s="2">
        <v>11</v>
      </c>
      <c r="H2178" s="2" t="s">
        <v>7560</v>
      </c>
      <c r="I2178" s="2"/>
      <c r="J2178" s="2"/>
      <c r="K2178" s="2">
        <v>0.86399999999999999</v>
      </c>
      <c r="L2178" s="2" t="s">
        <v>557</v>
      </c>
      <c r="M2178" s="4">
        <v>0</v>
      </c>
      <c r="N2178" s="4">
        <v>0</v>
      </c>
      <c r="O2178" s="4">
        <v>0</v>
      </c>
      <c r="P2178" s="4">
        <v>0</v>
      </c>
    </row>
    <row r="2179" spans="1:16" x14ac:dyDescent="0.25">
      <c r="A2179" s="2" t="s">
        <v>7547</v>
      </c>
      <c r="B2179" s="3">
        <v>46245</v>
      </c>
      <c r="C2179" s="2" t="s">
        <v>40</v>
      </c>
      <c r="D2179" s="2" t="s">
        <v>18</v>
      </c>
      <c r="E2179" s="2" t="s">
        <v>4334</v>
      </c>
      <c r="F2179" s="3">
        <v>46266</v>
      </c>
      <c r="G2179" s="2">
        <v>12</v>
      </c>
      <c r="H2179" s="2" t="s">
        <v>7561</v>
      </c>
      <c r="I2179" s="2"/>
      <c r="J2179" s="2"/>
      <c r="K2179" s="2">
        <v>3.456</v>
      </c>
      <c r="L2179" s="2" t="s">
        <v>557</v>
      </c>
      <c r="M2179" s="4">
        <v>0</v>
      </c>
      <c r="N2179" s="4">
        <v>0</v>
      </c>
      <c r="O2179" s="4">
        <v>0</v>
      </c>
      <c r="P2179" s="4">
        <v>0</v>
      </c>
    </row>
    <row r="2180" spans="1:16" x14ac:dyDescent="0.25">
      <c r="A2180" s="2" t="s">
        <v>7547</v>
      </c>
      <c r="B2180" s="3">
        <v>46245</v>
      </c>
      <c r="C2180" s="2" t="s">
        <v>40</v>
      </c>
      <c r="D2180" s="2" t="s">
        <v>18</v>
      </c>
      <c r="E2180" s="2" t="s">
        <v>4334</v>
      </c>
      <c r="F2180" s="3">
        <v>46266</v>
      </c>
      <c r="G2180" s="2">
        <v>13</v>
      </c>
      <c r="H2180" s="2" t="s">
        <v>7562</v>
      </c>
      <c r="I2180" s="2"/>
      <c r="J2180" s="2"/>
      <c r="K2180" s="2">
        <v>144.56</v>
      </c>
      <c r="L2180" s="2" t="s">
        <v>557</v>
      </c>
      <c r="M2180" s="4">
        <v>0</v>
      </c>
      <c r="N2180" s="4">
        <v>0</v>
      </c>
      <c r="O2180" s="4">
        <v>0</v>
      </c>
      <c r="P2180" s="4">
        <v>0</v>
      </c>
    </row>
    <row r="2181" spans="1:16" x14ac:dyDescent="0.25">
      <c r="A2181" s="2" t="s">
        <v>7547</v>
      </c>
      <c r="B2181" s="3">
        <v>46245</v>
      </c>
      <c r="C2181" s="2" t="s">
        <v>40</v>
      </c>
      <c r="D2181" s="2" t="s">
        <v>18</v>
      </c>
      <c r="E2181" s="2" t="s">
        <v>4334</v>
      </c>
      <c r="F2181" s="3">
        <v>46266</v>
      </c>
      <c r="G2181" s="2">
        <v>14</v>
      </c>
      <c r="H2181" s="2" t="s">
        <v>7563</v>
      </c>
      <c r="I2181" s="2"/>
      <c r="J2181" s="2"/>
      <c r="K2181" s="2">
        <v>819.6</v>
      </c>
      <c r="L2181" s="2" t="s">
        <v>557</v>
      </c>
      <c r="M2181" s="4">
        <v>8098.37</v>
      </c>
      <c r="N2181" s="4">
        <v>9880.01</v>
      </c>
      <c r="O2181" s="4">
        <v>6637424.0499999998</v>
      </c>
      <c r="P2181" s="4">
        <v>8097657.3399999999</v>
      </c>
    </row>
    <row r="2182" spans="1:16" x14ac:dyDescent="0.25">
      <c r="A2182" s="2" t="s">
        <v>7547</v>
      </c>
      <c r="B2182" s="3">
        <v>46245</v>
      </c>
      <c r="C2182" s="2" t="s">
        <v>40</v>
      </c>
      <c r="D2182" s="2" t="s">
        <v>18</v>
      </c>
      <c r="E2182" s="2" t="s">
        <v>4334</v>
      </c>
      <c r="F2182" s="3">
        <v>46266</v>
      </c>
      <c r="G2182" s="2">
        <v>15</v>
      </c>
      <c r="H2182" s="2" t="s">
        <v>7564</v>
      </c>
      <c r="I2182" s="2"/>
      <c r="J2182" s="2"/>
      <c r="K2182" s="2">
        <v>34.015000000000001</v>
      </c>
      <c r="L2182" s="2" t="s">
        <v>557</v>
      </c>
      <c r="M2182" s="4">
        <v>0</v>
      </c>
      <c r="N2182" s="4">
        <v>0</v>
      </c>
      <c r="O2182" s="4">
        <v>0</v>
      </c>
      <c r="P2182" s="4">
        <v>0</v>
      </c>
    </row>
    <row r="2183" spans="1:16" x14ac:dyDescent="0.25">
      <c r="A2183" s="2" t="s">
        <v>7547</v>
      </c>
      <c r="B2183" s="3">
        <v>46245</v>
      </c>
      <c r="C2183" s="2" t="s">
        <v>40</v>
      </c>
      <c r="D2183" s="2" t="s">
        <v>18</v>
      </c>
      <c r="E2183" s="2" t="s">
        <v>4334</v>
      </c>
      <c r="F2183" s="3">
        <v>46266</v>
      </c>
      <c r="G2183" s="2">
        <v>16</v>
      </c>
      <c r="H2183" s="2" t="s">
        <v>7565</v>
      </c>
      <c r="I2183" s="2"/>
      <c r="J2183" s="2"/>
      <c r="K2183" s="2">
        <v>50.9</v>
      </c>
      <c r="L2183" s="2" t="s">
        <v>557</v>
      </c>
      <c r="M2183" s="4">
        <v>0</v>
      </c>
      <c r="N2183" s="4">
        <v>0</v>
      </c>
      <c r="O2183" s="4">
        <v>0</v>
      </c>
      <c r="P2183" s="4">
        <v>0</v>
      </c>
    </row>
    <row r="2184" spans="1:16" x14ac:dyDescent="0.25">
      <c r="A2184" s="2" t="s">
        <v>7547</v>
      </c>
      <c r="B2184" s="3">
        <v>46245</v>
      </c>
      <c r="C2184" s="2" t="s">
        <v>40</v>
      </c>
      <c r="D2184" s="2" t="s">
        <v>18</v>
      </c>
      <c r="E2184" s="2" t="s">
        <v>4334</v>
      </c>
      <c r="F2184" s="3">
        <v>46266</v>
      </c>
      <c r="G2184" s="2">
        <v>17</v>
      </c>
      <c r="H2184" s="2" t="s">
        <v>7566</v>
      </c>
      <c r="I2184" s="2"/>
      <c r="J2184" s="2"/>
      <c r="K2184" s="2">
        <v>362.9</v>
      </c>
      <c r="L2184" s="2" t="s">
        <v>557</v>
      </c>
      <c r="M2184" s="4">
        <v>16902.21</v>
      </c>
      <c r="N2184" s="4">
        <v>20620.7</v>
      </c>
      <c r="O2184" s="4">
        <v>6133812.0099999998</v>
      </c>
      <c r="P2184" s="4">
        <v>7483250.6500000004</v>
      </c>
    </row>
    <row r="2185" spans="1:16" x14ac:dyDescent="0.25">
      <c r="A2185" s="2" t="s">
        <v>7547</v>
      </c>
      <c r="B2185" s="3">
        <v>46245</v>
      </c>
      <c r="C2185" s="2" t="s">
        <v>40</v>
      </c>
      <c r="D2185" s="2" t="s">
        <v>18</v>
      </c>
      <c r="E2185" s="2" t="s">
        <v>4334</v>
      </c>
      <c r="F2185" s="3">
        <v>46266</v>
      </c>
      <c r="G2185" s="2">
        <v>18</v>
      </c>
      <c r="H2185" s="2" t="s">
        <v>7567</v>
      </c>
      <c r="I2185" s="2"/>
      <c r="J2185" s="2"/>
      <c r="K2185" s="2">
        <v>3.82</v>
      </c>
      <c r="L2185" s="2" t="s">
        <v>557</v>
      </c>
      <c r="M2185" s="4">
        <v>0</v>
      </c>
      <c r="N2185" s="4">
        <v>0</v>
      </c>
      <c r="O2185" s="4">
        <v>0</v>
      </c>
      <c r="P2185" s="4">
        <v>0</v>
      </c>
    </row>
    <row r="2186" spans="1:16" x14ac:dyDescent="0.25">
      <c r="A2186" s="2" t="s">
        <v>7547</v>
      </c>
      <c r="B2186" s="3">
        <v>46245</v>
      </c>
      <c r="C2186" s="2" t="s">
        <v>40</v>
      </c>
      <c r="D2186" s="2" t="s">
        <v>18</v>
      </c>
      <c r="E2186" s="2" t="s">
        <v>4334</v>
      </c>
      <c r="F2186" s="3">
        <v>46266</v>
      </c>
      <c r="G2186" s="2">
        <v>19</v>
      </c>
      <c r="H2186" s="2" t="s">
        <v>7568</v>
      </c>
      <c r="I2186" s="2"/>
      <c r="J2186" s="2"/>
      <c r="K2186" s="2">
        <v>257.82900000000001</v>
      </c>
      <c r="L2186" s="2" t="s">
        <v>557</v>
      </c>
      <c r="M2186" s="4">
        <v>12403.2</v>
      </c>
      <c r="N2186" s="4">
        <v>15131.9</v>
      </c>
      <c r="O2186" s="4">
        <v>3197904.65</v>
      </c>
      <c r="P2186" s="4">
        <v>3901443.67</v>
      </c>
    </row>
    <row r="2187" spans="1:16" x14ac:dyDescent="0.25">
      <c r="A2187" s="2" t="s">
        <v>7547</v>
      </c>
      <c r="B2187" s="3">
        <v>46245</v>
      </c>
      <c r="C2187" s="2" t="s">
        <v>40</v>
      </c>
      <c r="D2187" s="2" t="s">
        <v>18</v>
      </c>
      <c r="E2187" s="2" t="s">
        <v>4334</v>
      </c>
      <c r="F2187" s="3">
        <v>46266</v>
      </c>
      <c r="G2187" s="2">
        <v>20</v>
      </c>
      <c r="H2187" s="2" t="s">
        <v>7569</v>
      </c>
      <c r="I2187" s="2"/>
      <c r="J2187" s="2"/>
      <c r="K2187" s="2">
        <v>62.2</v>
      </c>
      <c r="L2187" s="2" t="s">
        <v>557</v>
      </c>
      <c r="M2187" s="4">
        <v>12112.5</v>
      </c>
      <c r="N2187" s="4">
        <v>14777.25</v>
      </c>
      <c r="O2187" s="4">
        <v>753397.5</v>
      </c>
      <c r="P2187" s="4">
        <v>919144.95</v>
      </c>
    </row>
    <row r="2188" spans="1:16" x14ac:dyDescent="0.25">
      <c r="A2188" s="2" t="s">
        <v>7547</v>
      </c>
      <c r="B2188" s="3">
        <v>46245</v>
      </c>
      <c r="C2188" s="2" t="s">
        <v>40</v>
      </c>
      <c r="D2188" s="2" t="s">
        <v>18</v>
      </c>
      <c r="E2188" s="2" t="s">
        <v>4334</v>
      </c>
      <c r="F2188" s="3">
        <v>46266</v>
      </c>
      <c r="G2188" s="2">
        <v>21</v>
      </c>
      <c r="H2188" s="2" t="s">
        <v>7570</v>
      </c>
      <c r="I2188" s="2"/>
      <c r="J2188" s="2"/>
      <c r="K2188" s="2">
        <v>2.02</v>
      </c>
      <c r="L2188" s="2" t="s">
        <v>557</v>
      </c>
      <c r="M2188" s="4">
        <v>12112.5</v>
      </c>
      <c r="N2188" s="4">
        <v>14777.25</v>
      </c>
      <c r="O2188" s="4">
        <v>24467.25</v>
      </c>
      <c r="P2188" s="4">
        <v>29850.05</v>
      </c>
    </row>
    <row r="2189" spans="1:16" x14ac:dyDescent="0.25">
      <c r="A2189" s="2" t="s">
        <v>7547</v>
      </c>
      <c r="B2189" s="3">
        <v>46245</v>
      </c>
      <c r="C2189" s="2" t="s">
        <v>40</v>
      </c>
      <c r="D2189" s="2" t="s">
        <v>18</v>
      </c>
      <c r="E2189" s="2" t="s">
        <v>4334</v>
      </c>
      <c r="F2189" s="3">
        <v>46266</v>
      </c>
      <c r="G2189" s="2">
        <v>22</v>
      </c>
      <c r="H2189" s="2" t="s">
        <v>7571</v>
      </c>
      <c r="I2189" s="2"/>
      <c r="J2189" s="2"/>
      <c r="K2189" s="2">
        <v>10.85</v>
      </c>
      <c r="L2189" s="2" t="s">
        <v>557</v>
      </c>
      <c r="M2189" s="4">
        <v>0</v>
      </c>
      <c r="N2189" s="4">
        <v>0</v>
      </c>
      <c r="O2189" s="4">
        <v>0</v>
      </c>
      <c r="P2189" s="4">
        <v>0</v>
      </c>
    </row>
    <row r="2190" spans="1:16" x14ac:dyDescent="0.25">
      <c r="A2190" s="2" t="s">
        <v>7547</v>
      </c>
      <c r="B2190" s="3">
        <v>46245</v>
      </c>
      <c r="C2190" s="2" t="s">
        <v>40</v>
      </c>
      <c r="D2190" s="2" t="s">
        <v>18</v>
      </c>
      <c r="E2190" s="2" t="s">
        <v>4334</v>
      </c>
      <c r="F2190" s="3">
        <v>46266</v>
      </c>
      <c r="G2190" s="2">
        <v>23</v>
      </c>
      <c r="H2190" s="2" t="s">
        <v>7572</v>
      </c>
      <c r="I2190" s="2"/>
      <c r="J2190" s="2"/>
      <c r="K2190" s="2">
        <v>0.13</v>
      </c>
      <c r="L2190" s="2" t="s">
        <v>557</v>
      </c>
      <c r="M2190" s="4">
        <v>0</v>
      </c>
      <c r="N2190" s="4">
        <v>0</v>
      </c>
      <c r="O2190" s="4">
        <v>0</v>
      </c>
      <c r="P2190" s="4">
        <v>0</v>
      </c>
    </row>
    <row r="2191" spans="1:16" x14ac:dyDescent="0.25">
      <c r="A2191" s="2" t="s">
        <v>7547</v>
      </c>
      <c r="B2191" s="3">
        <v>46245</v>
      </c>
      <c r="C2191" s="2" t="s">
        <v>40</v>
      </c>
      <c r="D2191" s="2" t="s">
        <v>18</v>
      </c>
      <c r="E2191" s="2" t="s">
        <v>4334</v>
      </c>
      <c r="F2191" s="3">
        <v>46266</v>
      </c>
      <c r="G2191" s="2">
        <v>24</v>
      </c>
      <c r="H2191" s="2" t="s">
        <v>7573</v>
      </c>
      <c r="I2191" s="2"/>
      <c r="J2191" s="2"/>
      <c r="K2191" s="2">
        <v>0.8</v>
      </c>
      <c r="L2191" s="2" t="s">
        <v>557</v>
      </c>
      <c r="M2191" s="4">
        <v>0</v>
      </c>
      <c r="N2191" s="4">
        <v>0</v>
      </c>
      <c r="O2191" s="4">
        <v>0</v>
      </c>
      <c r="P2191" s="4">
        <v>0</v>
      </c>
    </row>
    <row r="2192" spans="1:16" x14ac:dyDescent="0.25">
      <c r="A2192" s="2" t="s">
        <v>7547</v>
      </c>
      <c r="B2192" s="3">
        <v>46245</v>
      </c>
      <c r="C2192" s="2" t="s">
        <v>40</v>
      </c>
      <c r="D2192" s="2" t="s">
        <v>18</v>
      </c>
      <c r="E2192" s="2" t="s">
        <v>4334</v>
      </c>
      <c r="F2192" s="3">
        <v>46266</v>
      </c>
      <c r="G2192" s="2">
        <v>25</v>
      </c>
      <c r="H2192" s="2" t="s">
        <v>7574</v>
      </c>
      <c r="I2192" s="2"/>
      <c r="J2192" s="2"/>
      <c r="K2192" s="2">
        <v>0.63</v>
      </c>
      <c r="L2192" s="2" t="s">
        <v>557</v>
      </c>
      <c r="M2192" s="4">
        <v>0</v>
      </c>
      <c r="N2192" s="4">
        <v>0</v>
      </c>
      <c r="O2192" s="4">
        <v>0</v>
      </c>
      <c r="P2192" s="4">
        <v>0</v>
      </c>
    </row>
    <row r="2193" spans="1:16" x14ac:dyDescent="0.25">
      <c r="A2193" s="2" t="s">
        <v>7547</v>
      </c>
      <c r="B2193" s="3">
        <v>46245</v>
      </c>
      <c r="C2193" s="2" t="s">
        <v>40</v>
      </c>
      <c r="D2193" s="2" t="s">
        <v>18</v>
      </c>
      <c r="E2193" s="2" t="s">
        <v>4334</v>
      </c>
      <c r="F2193" s="3">
        <v>46266</v>
      </c>
      <c r="G2193" s="2">
        <v>26</v>
      </c>
      <c r="H2193" s="2" t="s">
        <v>7575</v>
      </c>
      <c r="I2193" s="2"/>
      <c r="J2193" s="2"/>
      <c r="K2193" s="2">
        <v>29.225000000000001</v>
      </c>
      <c r="L2193" s="2" t="s">
        <v>557</v>
      </c>
      <c r="M2193" s="4">
        <v>15703.5</v>
      </c>
      <c r="N2193" s="4">
        <v>19158.27</v>
      </c>
      <c r="O2193" s="4">
        <v>458934.79</v>
      </c>
      <c r="P2193" s="4">
        <v>559900.43999999994</v>
      </c>
    </row>
    <row r="2194" spans="1:16" x14ac:dyDescent="0.25">
      <c r="A2194" s="2" t="s">
        <v>7547</v>
      </c>
      <c r="B2194" s="3">
        <v>46245</v>
      </c>
      <c r="C2194" s="2" t="s">
        <v>40</v>
      </c>
      <c r="D2194" s="2" t="s">
        <v>18</v>
      </c>
      <c r="E2194" s="2" t="s">
        <v>4334</v>
      </c>
      <c r="F2194" s="3">
        <v>46266</v>
      </c>
      <c r="G2194" s="2">
        <v>27</v>
      </c>
      <c r="H2194" s="2" t="s">
        <v>7576</v>
      </c>
      <c r="I2194" s="2"/>
      <c r="J2194" s="2"/>
      <c r="K2194" s="2">
        <v>1788.9</v>
      </c>
      <c r="L2194" s="2" t="s">
        <v>557</v>
      </c>
      <c r="M2194" s="4">
        <v>6541.43</v>
      </c>
      <c r="N2194" s="4">
        <v>7980.54</v>
      </c>
      <c r="O2194" s="4">
        <v>11701964.130000001</v>
      </c>
      <c r="P2194" s="4">
        <v>14276396.24</v>
      </c>
    </row>
    <row r="2195" spans="1:16" x14ac:dyDescent="0.25">
      <c r="A2195" s="2" t="s">
        <v>7547</v>
      </c>
      <c r="B2195" s="3">
        <v>46245</v>
      </c>
      <c r="C2195" s="2" t="s">
        <v>40</v>
      </c>
      <c r="D2195" s="2" t="s">
        <v>18</v>
      </c>
      <c r="E2195" s="2" t="s">
        <v>4334</v>
      </c>
      <c r="F2195" s="3">
        <v>46266</v>
      </c>
      <c r="G2195" s="2">
        <v>28</v>
      </c>
      <c r="H2195" s="2" t="s">
        <v>7577</v>
      </c>
      <c r="I2195" s="2"/>
      <c r="J2195" s="2"/>
      <c r="K2195" s="2">
        <v>2.4</v>
      </c>
      <c r="L2195" s="2" t="s">
        <v>557</v>
      </c>
      <c r="M2195" s="4">
        <v>98598.6</v>
      </c>
      <c r="N2195" s="4">
        <v>120290.29</v>
      </c>
      <c r="O2195" s="4">
        <v>236636.64</v>
      </c>
      <c r="P2195" s="4">
        <v>288696.7</v>
      </c>
    </row>
    <row r="2196" spans="1:16" x14ac:dyDescent="0.25">
      <c r="A2196" s="2" t="s">
        <v>7547</v>
      </c>
      <c r="B2196" s="3">
        <v>46245</v>
      </c>
      <c r="C2196" s="2" t="s">
        <v>40</v>
      </c>
      <c r="D2196" s="2" t="s">
        <v>18</v>
      </c>
      <c r="E2196" s="2" t="s">
        <v>4334</v>
      </c>
      <c r="F2196" s="3">
        <v>46266</v>
      </c>
      <c r="G2196" s="2">
        <v>29</v>
      </c>
      <c r="H2196" s="2" t="s">
        <v>7578</v>
      </c>
      <c r="I2196" s="2"/>
      <c r="J2196" s="2"/>
      <c r="K2196" s="2">
        <v>0.11</v>
      </c>
      <c r="L2196" s="2" t="s">
        <v>557</v>
      </c>
      <c r="M2196" s="4">
        <v>1170242.3</v>
      </c>
      <c r="N2196" s="4">
        <v>1427695.55</v>
      </c>
      <c r="O2196" s="4">
        <v>128726.65</v>
      </c>
      <c r="P2196" s="4">
        <v>157046.51</v>
      </c>
    </row>
    <row r="2197" spans="1:16" x14ac:dyDescent="0.25">
      <c r="A2197" s="2" t="s">
        <v>7547</v>
      </c>
      <c r="B2197" s="3">
        <v>46245</v>
      </c>
      <c r="C2197" s="2" t="s">
        <v>40</v>
      </c>
      <c r="D2197" s="2" t="s">
        <v>18</v>
      </c>
      <c r="E2197" s="2" t="s">
        <v>4334</v>
      </c>
      <c r="F2197" s="3">
        <v>46266</v>
      </c>
      <c r="G2197" s="2">
        <v>30</v>
      </c>
      <c r="H2197" s="2" t="s">
        <v>7579</v>
      </c>
      <c r="I2197" s="2"/>
      <c r="J2197" s="2"/>
      <c r="K2197" s="2">
        <v>1.4430000000000001</v>
      </c>
      <c r="L2197" s="2" t="s">
        <v>557</v>
      </c>
      <c r="M2197" s="4">
        <v>201208.48</v>
      </c>
      <c r="N2197" s="4">
        <v>245474.35</v>
      </c>
      <c r="O2197" s="4">
        <v>290343.84000000003</v>
      </c>
      <c r="P2197" s="4">
        <v>354219.48</v>
      </c>
    </row>
    <row r="2198" spans="1:16" x14ac:dyDescent="0.25">
      <c r="A2198" s="2" t="s">
        <v>7547</v>
      </c>
      <c r="B2198" s="3">
        <v>46245</v>
      </c>
      <c r="C2198" s="2" t="s">
        <v>40</v>
      </c>
      <c r="D2198" s="2" t="s">
        <v>18</v>
      </c>
      <c r="E2198" s="2" t="s">
        <v>4334</v>
      </c>
      <c r="F2198" s="3">
        <v>46266</v>
      </c>
      <c r="G2198" s="2">
        <v>31</v>
      </c>
      <c r="H2198" s="2" t="s">
        <v>7580</v>
      </c>
      <c r="I2198" s="2"/>
      <c r="J2198" s="2"/>
      <c r="K2198" s="2">
        <v>10.4</v>
      </c>
      <c r="L2198" s="2" t="s">
        <v>557</v>
      </c>
      <c r="M2198" s="4">
        <v>32684.39</v>
      </c>
      <c r="N2198" s="4">
        <v>39874.959999999999</v>
      </c>
      <c r="O2198" s="4">
        <v>339917.66</v>
      </c>
      <c r="P2198" s="4">
        <v>414699.54</v>
      </c>
    </row>
    <row r="2199" spans="1:16" x14ac:dyDescent="0.25">
      <c r="A2199" s="2" t="s">
        <v>7547</v>
      </c>
      <c r="B2199" s="3">
        <v>46245</v>
      </c>
      <c r="C2199" s="2" t="s">
        <v>40</v>
      </c>
      <c r="D2199" s="2" t="s">
        <v>18</v>
      </c>
      <c r="E2199" s="2" t="s">
        <v>4334</v>
      </c>
      <c r="F2199" s="3">
        <v>46266</v>
      </c>
      <c r="G2199" s="2">
        <v>32</v>
      </c>
      <c r="H2199" s="2" t="s">
        <v>7581</v>
      </c>
      <c r="I2199" s="2"/>
      <c r="J2199" s="2"/>
      <c r="K2199" s="2">
        <v>5.2</v>
      </c>
      <c r="L2199" s="2" t="s">
        <v>557</v>
      </c>
      <c r="M2199" s="4">
        <v>187476.38</v>
      </c>
      <c r="N2199" s="4">
        <v>228721.18</v>
      </c>
      <c r="O2199" s="4">
        <v>974877.18</v>
      </c>
      <c r="P2199" s="4">
        <v>1189350.1599999999</v>
      </c>
    </row>
    <row r="2200" spans="1:16" x14ac:dyDescent="0.25">
      <c r="A2200" s="2" t="s">
        <v>7547</v>
      </c>
      <c r="B2200" s="3">
        <v>46245</v>
      </c>
      <c r="C2200" s="2" t="s">
        <v>40</v>
      </c>
      <c r="D2200" s="2" t="s">
        <v>18</v>
      </c>
      <c r="E2200" s="2" t="s">
        <v>4334</v>
      </c>
      <c r="F2200" s="3">
        <v>46266</v>
      </c>
      <c r="G2200" s="2">
        <v>33</v>
      </c>
      <c r="H2200" s="2" t="s">
        <v>7582</v>
      </c>
      <c r="I2200" s="2"/>
      <c r="J2200" s="2"/>
      <c r="K2200" s="2">
        <v>13.31</v>
      </c>
      <c r="L2200" s="2" t="s">
        <v>557</v>
      </c>
      <c r="M2200" s="4">
        <v>275767.90000000002</v>
      </c>
      <c r="N2200" s="4">
        <v>336436.84</v>
      </c>
      <c r="O2200" s="4">
        <v>3670470.75</v>
      </c>
      <c r="P2200" s="4">
        <v>4477974.3099999996</v>
      </c>
    </row>
    <row r="2201" spans="1:16" x14ac:dyDescent="0.25">
      <c r="A2201" s="2" t="s">
        <v>7547</v>
      </c>
      <c r="B2201" s="3">
        <v>46245</v>
      </c>
      <c r="C2201" s="2" t="s">
        <v>40</v>
      </c>
      <c r="D2201" s="2" t="s">
        <v>18</v>
      </c>
      <c r="E2201" s="2" t="s">
        <v>4334</v>
      </c>
      <c r="F2201" s="3">
        <v>46266</v>
      </c>
      <c r="G2201" s="2">
        <v>34</v>
      </c>
      <c r="H2201" s="2" t="s">
        <v>7583</v>
      </c>
      <c r="I2201" s="2"/>
      <c r="J2201" s="2"/>
      <c r="K2201" s="2">
        <v>9</v>
      </c>
      <c r="L2201" s="2" t="s">
        <v>70</v>
      </c>
      <c r="M2201" s="4">
        <v>910.1</v>
      </c>
      <c r="N2201" s="4">
        <v>1110.32</v>
      </c>
      <c r="O2201" s="4">
        <v>8190.9</v>
      </c>
      <c r="P2201" s="4">
        <v>9992.9</v>
      </c>
    </row>
    <row r="2202" spans="1:16" x14ac:dyDescent="0.25">
      <c r="A2202" s="2" t="s">
        <v>7547</v>
      </c>
      <c r="B2202" s="3">
        <v>46245</v>
      </c>
      <c r="C2202" s="2" t="s">
        <v>40</v>
      </c>
      <c r="D2202" s="2" t="s">
        <v>18</v>
      </c>
      <c r="E2202" s="2" t="s">
        <v>4334</v>
      </c>
      <c r="F2202" s="3">
        <v>46266</v>
      </c>
      <c r="G2202" s="2">
        <v>35</v>
      </c>
      <c r="H2202" s="2" t="s">
        <v>7584</v>
      </c>
      <c r="I2202" s="2" t="s">
        <v>7585</v>
      </c>
      <c r="J2202" s="2"/>
      <c r="K2202" s="2">
        <v>94</v>
      </c>
      <c r="L2202" s="2" t="s">
        <v>21</v>
      </c>
      <c r="M2202" s="4">
        <v>1117.2</v>
      </c>
      <c r="N2202" s="4">
        <v>1362.98</v>
      </c>
      <c r="O2202" s="4">
        <v>105016.8</v>
      </c>
      <c r="P2202" s="4">
        <v>128120.5</v>
      </c>
    </row>
    <row r="2203" spans="1:16" x14ac:dyDescent="0.25">
      <c r="A2203" s="2" t="s">
        <v>7547</v>
      </c>
      <c r="B2203" s="3">
        <v>46245</v>
      </c>
      <c r="C2203" s="2" t="s">
        <v>40</v>
      </c>
      <c r="D2203" s="2" t="s">
        <v>18</v>
      </c>
      <c r="E2203" s="2" t="s">
        <v>4334</v>
      </c>
      <c r="F2203" s="3">
        <v>46266</v>
      </c>
      <c r="G2203" s="2">
        <v>36</v>
      </c>
      <c r="H2203" s="2" t="s">
        <v>7586</v>
      </c>
      <c r="I2203" s="2" t="s">
        <v>7587</v>
      </c>
      <c r="J2203" s="2"/>
      <c r="K2203" s="2">
        <v>120</v>
      </c>
      <c r="L2203" s="2" t="s">
        <v>21</v>
      </c>
      <c r="M2203" s="4">
        <v>2580.1999999999998</v>
      </c>
      <c r="N2203" s="4">
        <v>3147.84</v>
      </c>
      <c r="O2203" s="4">
        <v>309624</v>
      </c>
      <c r="P2203" s="4">
        <v>377741.28</v>
      </c>
    </row>
    <row r="2204" spans="1:16" x14ac:dyDescent="0.25">
      <c r="A2204" s="2" t="s">
        <v>7547</v>
      </c>
      <c r="B2204" s="3">
        <v>46245</v>
      </c>
      <c r="C2204" s="2" t="s">
        <v>40</v>
      </c>
      <c r="D2204" s="2" t="s">
        <v>18</v>
      </c>
      <c r="E2204" s="2" t="s">
        <v>4334</v>
      </c>
      <c r="F2204" s="3">
        <v>46266</v>
      </c>
      <c r="G2204" s="2">
        <v>37</v>
      </c>
      <c r="H2204" s="2" t="s">
        <v>7588</v>
      </c>
      <c r="I2204" s="2" t="s">
        <v>7589</v>
      </c>
      <c r="J2204" s="2"/>
      <c r="K2204" s="2">
        <v>50</v>
      </c>
      <c r="L2204" s="2" t="s">
        <v>21</v>
      </c>
      <c r="M2204" s="4">
        <v>1141.9000000000001</v>
      </c>
      <c r="N2204" s="4">
        <v>1393.12</v>
      </c>
      <c r="O2204" s="4">
        <v>57095</v>
      </c>
      <c r="P2204" s="4">
        <v>69655.899999999994</v>
      </c>
    </row>
    <row r="2205" spans="1:16" x14ac:dyDescent="0.25">
      <c r="A2205" s="2" t="s">
        <v>7547</v>
      </c>
      <c r="B2205" s="3">
        <v>46245</v>
      </c>
      <c r="C2205" s="2" t="s">
        <v>40</v>
      </c>
      <c r="D2205" s="2" t="s">
        <v>18</v>
      </c>
      <c r="E2205" s="2" t="s">
        <v>4334</v>
      </c>
      <c r="F2205" s="3">
        <v>46266</v>
      </c>
      <c r="G2205" s="2">
        <v>38</v>
      </c>
      <c r="H2205" s="2" t="s">
        <v>7590</v>
      </c>
      <c r="I2205" s="2" t="s">
        <v>7591</v>
      </c>
      <c r="J2205" s="2"/>
      <c r="K2205" s="2">
        <v>80</v>
      </c>
      <c r="L2205" s="2" t="s">
        <v>21</v>
      </c>
      <c r="M2205" s="4">
        <v>1181.8</v>
      </c>
      <c r="N2205" s="4">
        <v>1441.8</v>
      </c>
      <c r="O2205" s="4">
        <v>94544</v>
      </c>
      <c r="P2205" s="4">
        <v>115343.67999999999</v>
      </c>
    </row>
    <row r="2206" spans="1:16" x14ac:dyDescent="0.25">
      <c r="A2206" s="2" t="s">
        <v>7547</v>
      </c>
      <c r="B2206" s="3">
        <v>46245</v>
      </c>
      <c r="C2206" s="2" t="s">
        <v>40</v>
      </c>
      <c r="D2206" s="2" t="s">
        <v>18</v>
      </c>
      <c r="E2206" s="2" t="s">
        <v>4334</v>
      </c>
      <c r="F2206" s="3">
        <v>46266</v>
      </c>
      <c r="G2206" s="2">
        <v>39</v>
      </c>
      <c r="H2206" s="2" t="s">
        <v>7592</v>
      </c>
      <c r="I2206" s="2" t="s">
        <v>7593</v>
      </c>
      <c r="J2206" s="2"/>
      <c r="K2206" s="2">
        <v>108</v>
      </c>
      <c r="L2206" s="2" t="s">
        <v>21</v>
      </c>
      <c r="M2206" s="4">
        <v>4760.91</v>
      </c>
      <c r="N2206" s="4">
        <v>5808.31</v>
      </c>
      <c r="O2206" s="4">
        <v>514178.28</v>
      </c>
      <c r="P2206" s="4">
        <v>627297.5</v>
      </c>
    </row>
    <row r="2207" spans="1:16" x14ac:dyDescent="0.25">
      <c r="A2207" s="2" t="s">
        <v>7547</v>
      </c>
      <c r="B2207" s="3">
        <v>46245</v>
      </c>
      <c r="C2207" s="2" t="s">
        <v>40</v>
      </c>
      <c r="D2207" s="2" t="s">
        <v>18</v>
      </c>
      <c r="E2207" s="2" t="s">
        <v>4334</v>
      </c>
      <c r="F2207" s="3">
        <v>46266</v>
      </c>
      <c r="G2207" s="2">
        <v>40</v>
      </c>
      <c r="H2207" s="2" t="s">
        <v>7594</v>
      </c>
      <c r="I2207" s="2" t="s">
        <v>7591</v>
      </c>
      <c r="J2207" s="2"/>
      <c r="K2207" s="2">
        <v>2</v>
      </c>
      <c r="L2207" s="2" t="s">
        <v>21</v>
      </c>
      <c r="M2207" s="4">
        <v>1141.9000000000001</v>
      </c>
      <c r="N2207" s="4">
        <v>1393.12</v>
      </c>
      <c r="O2207" s="4">
        <v>2283.8000000000002</v>
      </c>
      <c r="P2207" s="4">
        <v>2786.24</v>
      </c>
    </row>
    <row r="2208" spans="1:16" x14ac:dyDescent="0.25">
      <c r="A2208" s="2" t="s">
        <v>7547</v>
      </c>
      <c r="B2208" s="3">
        <v>46245</v>
      </c>
      <c r="C2208" s="2" t="s">
        <v>40</v>
      </c>
      <c r="D2208" s="2" t="s">
        <v>18</v>
      </c>
      <c r="E2208" s="2" t="s">
        <v>4334</v>
      </c>
      <c r="F2208" s="3">
        <v>46266</v>
      </c>
      <c r="G2208" s="2">
        <v>41</v>
      </c>
      <c r="H2208" s="2" t="s">
        <v>7595</v>
      </c>
      <c r="I2208" s="2" t="s">
        <v>7596</v>
      </c>
      <c r="J2208" s="2"/>
      <c r="K2208" s="2">
        <v>8</v>
      </c>
      <c r="L2208" s="2" t="s">
        <v>21</v>
      </c>
      <c r="M2208" s="4">
        <v>1235</v>
      </c>
      <c r="N2208" s="4">
        <v>1506.7</v>
      </c>
      <c r="O2208" s="4">
        <v>9880</v>
      </c>
      <c r="P2208" s="4">
        <v>12053.6</v>
      </c>
    </row>
    <row r="2209" spans="1:16" x14ac:dyDescent="0.25">
      <c r="A2209" s="2" t="s">
        <v>7547</v>
      </c>
      <c r="B2209" s="3">
        <v>46245</v>
      </c>
      <c r="C2209" s="2" t="s">
        <v>40</v>
      </c>
      <c r="D2209" s="2" t="s">
        <v>18</v>
      </c>
      <c r="E2209" s="2" t="s">
        <v>4334</v>
      </c>
      <c r="F2209" s="3">
        <v>46266</v>
      </c>
      <c r="G2209" s="2">
        <v>42</v>
      </c>
      <c r="H2209" s="2" t="s">
        <v>7597</v>
      </c>
      <c r="I2209" s="2" t="s">
        <v>7598</v>
      </c>
      <c r="J2209" s="2"/>
      <c r="K2209" s="2">
        <v>8</v>
      </c>
      <c r="L2209" s="2" t="s">
        <v>21</v>
      </c>
      <c r="M2209" s="4">
        <v>1356.6</v>
      </c>
      <c r="N2209" s="4">
        <v>1655.05</v>
      </c>
      <c r="O2209" s="4">
        <v>10852.8</v>
      </c>
      <c r="P2209" s="4">
        <v>13240.42</v>
      </c>
    </row>
    <row r="2210" spans="1:16" x14ac:dyDescent="0.25">
      <c r="A2210" s="2" t="s">
        <v>7547</v>
      </c>
      <c r="B2210" s="3">
        <v>46245</v>
      </c>
      <c r="C2210" s="2" t="s">
        <v>40</v>
      </c>
      <c r="D2210" s="2" t="s">
        <v>18</v>
      </c>
      <c r="E2210" s="2" t="s">
        <v>4334</v>
      </c>
      <c r="F2210" s="3">
        <v>46266</v>
      </c>
      <c r="G2210" s="2">
        <v>43</v>
      </c>
      <c r="H2210" s="2" t="s">
        <v>7599</v>
      </c>
      <c r="I2210" s="2" t="s">
        <v>7598</v>
      </c>
      <c r="J2210" s="2"/>
      <c r="K2210" s="2">
        <v>120</v>
      </c>
      <c r="L2210" s="2" t="s">
        <v>21</v>
      </c>
      <c r="M2210" s="4">
        <v>1356.6</v>
      </c>
      <c r="N2210" s="4">
        <v>1655.05</v>
      </c>
      <c r="O2210" s="4">
        <v>162792</v>
      </c>
      <c r="P2210" s="4">
        <v>198606.24</v>
      </c>
    </row>
    <row r="2211" spans="1:16" x14ac:dyDescent="0.25">
      <c r="A2211" s="2" t="s">
        <v>7547</v>
      </c>
      <c r="B2211" s="3">
        <v>46245</v>
      </c>
      <c r="C2211" s="2" t="s">
        <v>40</v>
      </c>
      <c r="D2211" s="2" t="s">
        <v>18</v>
      </c>
      <c r="E2211" s="2" t="s">
        <v>4334</v>
      </c>
      <c r="F2211" s="3">
        <v>46266</v>
      </c>
      <c r="G2211" s="2">
        <v>44</v>
      </c>
      <c r="H2211" s="2" t="s">
        <v>7600</v>
      </c>
      <c r="I2211" s="2" t="s">
        <v>7601</v>
      </c>
      <c r="J2211" s="2"/>
      <c r="K2211" s="2">
        <v>80</v>
      </c>
      <c r="L2211" s="2" t="s">
        <v>21</v>
      </c>
      <c r="M2211" s="4">
        <v>1430.7</v>
      </c>
      <c r="N2211" s="4">
        <v>1745.45</v>
      </c>
      <c r="O2211" s="4">
        <v>114456</v>
      </c>
      <c r="P2211" s="4">
        <v>139636.32</v>
      </c>
    </row>
    <row r="2212" spans="1:16" x14ac:dyDescent="0.25">
      <c r="A2212" s="2" t="s">
        <v>7547</v>
      </c>
      <c r="B2212" s="3">
        <v>46245</v>
      </c>
      <c r="C2212" s="2" t="s">
        <v>40</v>
      </c>
      <c r="D2212" s="2" t="s">
        <v>18</v>
      </c>
      <c r="E2212" s="2" t="s">
        <v>4334</v>
      </c>
      <c r="F2212" s="3">
        <v>46266</v>
      </c>
      <c r="G2212" s="2">
        <v>45</v>
      </c>
      <c r="H2212" s="2" t="s">
        <v>7602</v>
      </c>
      <c r="I2212" s="2" t="s">
        <v>7603</v>
      </c>
      <c r="J2212" s="2"/>
      <c r="K2212" s="2">
        <v>10</v>
      </c>
      <c r="L2212" s="2" t="s">
        <v>21</v>
      </c>
      <c r="M2212" s="4">
        <v>1605.5</v>
      </c>
      <c r="N2212" s="4">
        <v>1958.71</v>
      </c>
      <c r="O2212" s="4">
        <v>16055</v>
      </c>
      <c r="P2212" s="4">
        <v>19587.099999999999</v>
      </c>
    </row>
    <row r="2213" spans="1:16" x14ac:dyDescent="0.25">
      <c r="A2213" s="2" t="s">
        <v>7547</v>
      </c>
      <c r="B2213" s="3">
        <v>46245</v>
      </c>
      <c r="C2213" s="2" t="s">
        <v>40</v>
      </c>
      <c r="D2213" s="2" t="s">
        <v>18</v>
      </c>
      <c r="E2213" s="2" t="s">
        <v>4334</v>
      </c>
      <c r="F2213" s="3">
        <v>46266</v>
      </c>
      <c r="G2213" s="2">
        <v>46</v>
      </c>
      <c r="H2213" s="2" t="s">
        <v>7604</v>
      </c>
      <c r="I2213" s="2" t="s">
        <v>7605</v>
      </c>
      <c r="J2213" s="2"/>
      <c r="K2213" s="2">
        <v>182</v>
      </c>
      <c r="L2213" s="2" t="s">
        <v>21</v>
      </c>
      <c r="M2213" s="4">
        <v>1681.5</v>
      </c>
      <c r="N2213" s="4">
        <v>2051.4299999999998</v>
      </c>
      <c r="O2213" s="4">
        <v>306033</v>
      </c>
      <c r="P2213" s="4">
        <v>373360.26</v>
      </c>
    </row>
    <row r="2214" spans="1:16" x14ac:dyDescent="0.25">
      <c r="A2214" s="2" t="s">
        <v>7547</v>
      </c>
      <c r="B2214" s="3">
        <v>46245</v>
      </c>
      <c r="C2214" s="2" t="s">
        <v>40</v>
      </c>
      <c r="D2214" s="2" t="s">
        <v>18</v>
      </c>
      <c r="E2214" s="2" t="s">
        <v>4334</v>
      </c>
      <c r="F2214" s="3">
        <v>46266</v>
      </c>
      <c r="G2214" s="2">
        <v>47</v>
      </c>
      <c r="H2214" s="2" t="s">
        <v>7606</v>
      </c>
      <c r="I2214" s="2" t="s">
        <v>7605</v>
      </c>
      <c r="J2214" s="2"/>
      <c r="K2214" s="2">
        <v>20</v>
      </c>
      <c r="L2214" s="2" t="s">
        <v>21</v>
      </c>
      <c r="M2214" s="4">
        <v>1681.5</v>
      </c>
      <c r="N2214" s="4">
        <v>2051.4299999999998</v>
      </c>
      <c r="O2214" s="4">
        <v>33630</v>
      </c>
      <c r="P2214" s="4">
        <v>41028.6</v>
      </c>
    </row>
    <row r="2215" spans="1:16" x14ac:dyDescent="0.25">
      <c r="A2215" s="2" t="s">
        <v>7547</v>
      </c>
      <c r="B2215" s="3">
        <v>46245</v>
      </c>
      <c r="C2215" s="2" t="s">
        <v>40</v>
      </c>
      <c r="D2215" s="2" t="s">
        <v>18</v>
      </c>
      <c r="E2215" s="2" t="s">
        <v>4334</v>
      </c>
      <c r="F2215" s="3">
        <v>46266</v>
      </c>
      <c r="G2215" s="2">
        <v>48</v>
      </c>
      <c r="H2215" s="2" t="s">
        <v>7607</v>
      </c>
      <c r="I2215" s="2" t="s">
        <v>7605</v>
      </c>
      <c r="J2215" s="2"/>
      <c r="K2215" s="2">
        <v>14</v>
      </c>
      <c r="L2215" s="2" t="s">
        <v>21</v>
      </c>
      <c r="M2215" s="4">
        <v>1681.5</v>
      </c>
      <c r="N2215" s="4">
        <v>2051.4299999999998</v>
      </c>
      <c r="O2215" s="4">
        <v>23541</v>
      </c>
      <c r="P2215" s="4">
        <v>28720.02</v>
      </c>
    </row>
    <row r="2216" spans="1:16" x14ac:dyDescent="0.25">
      <c r="A2216" s="2" t="s">
        <v>7547</v>
      </c>
      <c r="B2216" s="3">
        <v>46245</v>
      </c>
      <c r="C2216" s="2" t="s">
        <v>40</v>
      </c>
      <c r="D2216" s="2" t="s">
        <v>18</v>
      </c>
      <c r="E2216" s="2" t="s">
        <v>4334</v>
      </c>
      <c r="F2216" s="3">
        <v>46266</v>
      </c>
      <c r="G2216" s="2">
        <v>49</v>
      </c>
      <c r="H2216" s="2" t="s">
        <v>7608</v>
      </c>
      <c r="I2216" s="2" t="s">
        <v>7609</v>
      </c>
      <c r="J2216" s="2"/>
      <c r="K2216" s="2">
        <v>172</v>
      </c>
      <c r="L2216" s="2" t="s">
        <v>21</v>
      </c>
      <c r="M2216" s="4">
        <v>1912.46</v>
      </c>
      <c r="N2216" s="4">
        <v>2333.1999999999998</v>
      </c>
      <c r="O2216" s="4">
        <v>328943.12</v>
      </c>
      <c r="P2216" s="4">
        <v>401310.61</v>
      </c>
    </row>
    <row r="2217" spans="1:16" x14ac:dyDescent="0.25">
      <c r="A2217" s="2" t="s">
        <v>7547</v>
      </c>
      <c r="B2217" s="3">
        <v>46245</v>
      </c>
      <c r="C2217" s="2" t="s">
        <v>40</v>
      </c>
      <c r="D2217" s="2" t="s">
        <v>18</v>
      </c>
      <c r="E2217" s="2" t="s">
        <v>4334</v>
      </c>
      <c r="F2217" s="3">
        <v>46266</v>
      </c>
      <c r="G2217" s="2">
        <v>50</v>
      </c>
      <c r="H2217" s="2" t="s">
        <v>7610</v>
      </c>
      <c r="I2217" s="2" t="s">
        <v>7611</v>
      </c>
      <c r="J2217" s="2"/>
      <c r="K2217" s="2">
        <v>10</v>
      </c>
      <c r="L2217" s="2" t="s">
        <v>21</v>
      </c>
      <c r="M2217" s="4">
        <v>2025.4</v>
      </c>
      <c r="N2217" s="4">
        <v>2470.9899999999998</v>
      </c>
      <c r="O2217" s="4">
        <v>20254</v>
      </c>
      <c r="P2217" s="4">
        <v>24709.88</v>
      </c>
    </row>
    <row r="2218" spans="1:16" x14ac:dyDescent="0.25">
      <c r="A2218" s="2" t="s">
        <v>7547</v>
      </c>
      <c r="B2218" s="3">
        <v>46245</v>
      </c>
      <c r="C2218" s="2" t="s">
        <v>40</v>
      </c>
      <c r="D2218" s="2" t="s">
        <v>18</v>
      </c>
      <c r="E2218" s="2" t="s">
        <v>4334</v>
      </c>
      <c r="F2218" s="3">
        <v>46266</v>
      </c>
      <c r="G2218" s="2">
        <v>51</v>
      </c>
      <c r="H2218" s="2" t="s">
        <v>7612</v>
      </c>
      <c r="I2218" s="2" t="s">
        <v>7613</v>
      </c>
      <c r="J2218" s="2"/>
      <c r="K2218" s="2">
        <v>5</v>
      </c>
      <c r="L2218" s="2" t="s">
        <v>21</v>
      </c>
      <c r="M2218" s="4">
        <v>1168.5</v>
      </c>
      <c r="N2218" s="4">
        <v>1425.57</v>
      </c>
      <c r="O2218" s="4">
        <v>5842.5</v>
      </c>
      <c r="P2218" s="4">
        <v>7127.85</v>
      </c>
    </row>
    <row r="2219" spans="1:16" x14ac:dyDescent="0.25">
      <c r="A2219" s="2" t="s">
        <v>7547</v>
      </c>
      <c r="B2219" s="3">
        <v>46245</v>
      </c>
      <c r="C2219" s="2" t="s">
        <v>40</v>
      </c>
      <c r="D2219" s="2" t="s">
        <v>18</v>
      </c>
      <c r="E2219" s="2" t="s">
        <v>4334</v>
      </c>
      <c r="F2219" s="3">
        <v>46266</v>
      </c>
      <c r="G2219" s="2">
        <v>52</v>
      </c>
      <c r="H2219" s="2" t="s">
        <v>7614</v>
      </c>
      <c r="I2219" s="2" t="s">
        <v>7615</v>
      </c>
      <c r="J2219" s="2"/>
      <c r="K2219" s="2">
        <v>30</v>
      </c>
      <c r="L2219" s="2" t="s">
        <v>21</v>
      </c>
      <c r="M2219" s="4">
        <v>15329.2</v>
      </c>
      <c r="N2219" s="4">
        <v>18701.62</v>
      </c>
      <c r="O2219" s="4">
        <v>459876</v>
      </c>
      <c r="P2219" s="4">
        <v>561048.72</v>
      </c>
    </row>
    <row r="2220" spans="1:16" x14ac:dyDescent="0.25">
      <c r="A2220" s="2" t="s">
        <v>7547</v>
      </c>
      <c r="B2220" s="3">
        <v>46245</v>
      </c>
      <c r="C2220" s="2" t="s">
        <v>40</v>
      </c>
      <c r="D2220" s="2" t="s">
        <v>18</v>
      </c>
      <c r="E2220" s="2" t="s">
        <v>4334</v>
      </c>
      <c r="F2220" s="3">
        <v>46266</v>
      </c>
      <c r="G2220" s="2">
        <v>53</v>
      </c>
      <c r="H2220" s="2" t="s">
        <v>7616</v>
      </c>
      <c r="I2220" s="2" t="s">
        <v>7617</v>
      </c>
      <c r="J2220" s="2"/>
      <c r="K2220" s="2">
        <v>70</v>
      </c>
      <c r="L2220" s="2" t="s">
        <v>21</v>
      </c>
      <c r="M2220" s="4">
        <v>14136</v>
      </c>
      <c r="N2220" s="4">
        <v>17245.919999999998</v>
      </c>
      <c r="O2220" s="4">
        <v>989520</v>
      </c>
      <c r="P2220" s="4">
        <v>1207214.3999999999</v>
      </c>
    </row>
    <row r="2221" spans="1:16" x14ac:dyDescent="0.25">
      <c r="A2221" s="2" t="s">
        <v>7547</v>
      </c>
      <c r="B2221" s="3">
        <v>46245</v>
      </c>
      <c r="C2221" s="2" t="s">
        <v>40</v>
      </c>
      <c r="D2221" s="2" t="s">
        <v>18</v>
      </c>
      <c r="E2221" s="2" t="s">
        <v>4334</v>
      </c>
      <c r="F2221" s="3">
        <v>46266</v>
      </c>
      <c r="G2221" s="2">
        <v>54</v>
      </c>
      <c r="H2221" s="2" t="s">
        <v>7618</v>
      </c>
      <c r="I2221" s="2" t="s">
        <v>7619</v>
      </c>
      <c r="J2221" s="2"/>
      <c r="K2221" s="2">
        <v>10</v>
      </c>
      <c r="L2221" s="2" t="s">
        <v>21</v>
      </c>
      <c r="M2221" s="4">
        <v>12691.05</v>
      </c>
      <c r="N2221" s="4">
        <v>15483.08</v>
      </c>
      <c r="O2221" s="4">
        <v>126910.5</v>
      </c>
      <c r="P2221" s="4">
        <v>154830.81</v>
      </c>
    </row>
    <row r="2222" spans="1:16" x14ac:dyDescent="0.25">
      <c r="A2222" s="2" t="s">
        <v>7547</v>
      </c>
      <c r="B2222" s="3">
        <v>46245</v>
      </c>
      <c r="C2222" s="2" t="s">
        <v>40</v>
      </c>
      <c r="D2222" s="2" t="s">
        <v>18</v>
      </c>
      <c r="E2222" s="2" t="s">
        <v>4334</v>
      </c>
      <c r="F2222" s="3">
        <v>46266</v>
      </c>
      <c r="G2222" s="2">
        <v>55</v>
      </c>
      <c r="H2222" s="2" t="s">
        <v>7620</v>
      </c>
      <c r="I2222" s="2"/>
      <c r="J2222" s="2"/>
      <c r="K2222" s="2">
        <v>8.73</v>
      </c>
      <c r="L2222" s="2" t="s">
        <v>557</v>
      </c>
      <c r="M2222" s="4">
        <v>0</v>
      </c>
      <c r="N2222" s="4">
        <v>0</v>
      </c>
      <c r="O2222" s="4">
        <v>0</v>
      </c>
      <c r="P2222" s="4">
        <v>0</v>
      </c>
    </row>
    <row r="2223" spans="1:16" x14ac:dyDescent="0.25">
      <c r="A2223" s="2" t="s">
        <v>7547</v>
      </c>
      <c r="B2223" s="3">
        <v>46245</v>
      </c>
      <c r="C2223" s="2" t="s">
        <v>40</v>
      </c>
      <c r="D2223" s="2" t="s">
        <v>18</v>
      </c>
      <c r="E2223" s="2" t="s">
        <v>4334</v>
      </c>
      <c r="F2223" s="3">
        <v>46266</v>
      </c>
      <c r="G2223" s="2">
        <v>56</v>
      </c>
      <c r="H2223" s="2" t="s">
        <v>7621</v>
      </c>
      <c r="I2223" s="2"/>
      <c r="J2223" s="2"/>
      <c r="K2223" s="2">
        <v>0.88</v>
      </c>
      <c r="L2223" s="2" t="s">
        <v>557</v>
      </c>
      <c r="M2223" s="4">
        <v>0</v>
      </c>
      <c r="N2223" s="4">
        <v>0</v>
      </c>
      <c r="O2223" s="4">
        <v>0</v>
      </c>
      <c r="P2223" s="4">
        <v>0</v>
      </c>
    </row>
    <row r="2224" spans="1:16" x14ac:dyDescent="0.25">
      <c r="A2224" s="2" t="s">
        <v>7547</v>
      </c>
      <c r="B2224" s="3">
        <v>46245</v>
      </c>
      <c r="C2224" s="2" t="s">
        <v>40</v>
      </c>
      <c r="D2224" s="2" t="s">
        <v>18</v>
      </c>
      <c r="E2224" s="2" t="s">
        <v>4334</v>
      </c>
      <c r="F2224" s="3">
        <v>46266</v>
      </c>
      <c r="G2224" s="2">
        <v>57</v>
      </c>
      <c r="H2224" s="2" t="s">
        <v>7622</v>
      </c>
      <c r="I2224" s="2"/>
      <c r="J2224" s="2"/>
      <c r="K2224" s="2">
        <v>0.16300000000000001</v>
      </c>
      <c r="L2224" s="2" t="s">
        <v>557</v>
      </c>
      <c r="M2224" s="4">
        <v>0</v>
      </c>
      <c r="N2224" s="4">
        <v>0</v>
      </c>
      <c r="O2224" s="4">
        <v>0</v>
      </c>
      <c r="P2224" s="4">
        <v>0</v>
      </c>
    </row>
    <row r="2225" spans="1:16" x14ac:dyDescent="0.25">
      <c r="A2225" s="2" t="s">
        <v>7623</v>
      </c>
      <c r="B2225" s="3">
        <v>46245</v>
      </c>
      <c r="C2225" s="2" t="s">
        <v>40</v>
      </c>
      <c r="D2225" s="2" t="s">
        <v>18</v>
      </c>
      <c r="E2225" s="2" t="s">
        <v>4334</v>
      </c>
      <c r="F2225" s="3">
        <v>46261</v>
      </c>
      <c r="G2225" s="2">
        <v>1</v>
      </c>
      <c r="H2225" s="2" t="s">
        <v>7624</v>
      </c>
      <c r="I2225" s="2"/>
      <c r="J2225" s="2"/>
      <c r="K2225" s="2">
        <v>139</v>
      </c>
      <c r="L2225" s="2" t="s">
        <v>38</v>
      </c>
      <c r="M2225" s="4">
        <v>106.91</v>
      </c>
      <c r="N2225" s="4">
        <v>130.43</v>
      </c>
      <c r="O2225" s="4">
        <v>14860.49</v>
      </c>
      <c r="P2225" s="4">
        <v>18129.8</v>
      </c>
    </row>
    <row r="2226" spans="1:16" x14ac:dyDescent="0.25">
      <c r="A2226" s="2" t="s">
        <v>7623</v>
      </c>
      <c r="B2226" s="3">
        <v>46245</v>
      </c>
      <c r="C2226" s="2" t="s">
        <v>40</v>
      </c>
      <c r="D2226" s="2" t="s">
        <v>18</v>
      </c>
      <c r="E2226" s="2" t="s">
        <v>4334</v>
      </c>
      <c r="F2226" s="3">
        <v>46261</v>
      </c>
      <c r="G2226" s="2">
        <v>2</v>
      </c>
      <c r="H2226" s="2" t="s">
        <v>7625</v>
      </c>
      <c r="I2226" s="2"/>
      <c r="J2226" s="2"/>
      <c r="K2226" s="2">
        <v>116</v>
      </c>
      <c r="L2226" s="2" t="s">
        <v>38</v>
      </c>
      <c r="M2226" s="4">
        <v>104</v>
      </c>
      <c r="N2226" s="4">
        <v>126.88</v>
      </c>
      <c r="O2226" s="4">
        <v>12064</v>
      </c>
      <c r="P2226" s="4">
        <v>14718.08</v>
      </c>
    </row>
    <row r="2227" spans="1:16" x14ac:dyDescent="0.25">
      <c r="A2227" s="2" t="s">
        <v>7623</v>
      </c>
      <c r="B2227" s="3">
        <v>46245</v>
      </c>
      <c r="C2227" s="2" t="s">
        <v>40</v>
      </c>
      <c r="D2227" s="2" t="s">
        <v>18</v>
      </c>
      <c r="E2227" s="2" t="s">
        <v>4334</v>
      </c>
      <c r="F2227" s="3">
        <v>46261</v>
      </c>
      <c r="G2227" s="2">
        <v>3</v>
      </c>
      <c r="H2227" s="2" t="s">
        <v>7626</v>
      </c>
      <c r="I2227" s="2"/>
      <c r="J2227" s="2"/>
      <c r="K2227" s="2">
        <v>52</v>
      </c>
      <c r="L2227" s="2" t="s">
        <v>38</v>
      </c>
      <c r="M2227" s="4">
        <v>380.8</v>
      </c>
      <c r="N2227" s="4">
        <v>464.58</v>
      </c>
      <c r="O2227" s="4">
        <v>19801.599999999999</v>
      </c>
      <c r="P2227" s="4">
        <v>24157.95</v>
      </c>
    </row>
    <row r="2228" spans="1:16" x14ac:dyDescent="0.25">
      <c r="A2228" s="2" t="s">
        <v>7623</v>
      </c>
      <c r="B2228" s="3">
        <v>46245</v>
      </c>
      <c r="C2228" s="2" t="s">
        <v>40</v>
      </c>
      <c r="D2228" s="2" t="s">
        <v>18</v>
      </c>
      <c r="E2228" s="2" t="s">
        <v>4334</v>
      </c>
      <c r="F2228" s="3">
        <v>46261</v>
      </c>
      <c r="G2228" s="2">
        <v>4</v>
      </c>
      <c r="H2228" s="2" t="s">
        <v>7627</v>
      </c>
      <c r="I2228" s="2"/>
      <c r="J2228" s="2"/>
      <c r="K2228" s="2">
        <v>12</v>
      </c>
      <c r="L2228" s="2" t="s">
        <v>38</v>
      </c>
      <c r="M2228" s="4">
        <v>1102.4000000000001</v>
      </c>
      <c r="N2228" s="4">
        <v>1344.93</v>
      </c>
      <c r="O2228" s="4">
        <v>13228.8</v>
      </c>
      <c r="P2228" s="4">
        <v>16139.14</v>
      </c>
    </row>
    <row r="2229" spans="1:16" x14ac:dyDescent="0.25">
      <c r="A2229" s="2" t="s">
        <v>7623</v>
      </c>
      <c r="B2229" s="3">
        <v>46245</v>
      </c>
      <c r="C2229" s="2" t="s">
        <v>40</v>
      </c>
      <c r="D2229" s="2" t="s">
        <v>18</v>
      </c>
      <c r="E2229" s="2" t="s">
        <v>4334</v>
      </c>
      <c r="F2229" s="3">
        <v>46261</v>
      </c>
      <c r="G2229" s="2">
        <v>5</v>
      </c>
      <c r="H2229" s="2" t="s">
        <v>7628</v>
      </c>
      <c r="I2229" s="2"/>
      <c r="J2229" s="2"/>
      <c r="K2229" s="2">
        <v>8</v>
      </c>
      <c r="L2229" s="2" t="s">
        <v>38</v>
      </c>
      <c r="M2229" s="4">
        <v>2704</v>
      </c>
      <c r="N2229" s="4">
        <v>3298.88</v>
      </c>
      <c r="O2229" s="4">
        <v>21632</v>
      </c>
      <c r="P2229" s="4">
        <v>26391.040000000001</v>
      </c>
    </row>
    <row r="2230" spans="1:16" x14ac:dyDescent="0.25">
      <c r="A2230" s="2" t="s">
        <v>7623</v>
      </c>
      <c r="B2230" s="3">
        <v>46245</v>
      </c>
      <c r="C2230" s="2" t="s">
        <v>40</v>
      </c>
      <c r="D2230" s="2" t="s">
        <v>18</v>
      </c>
      <c r="E2230" s="2" t="s">
        <v>4334</v>
      </c>
      <c r="F2230" s="3">
        <v>46261</v>
      </c>
      <c r="G2230" s="2">
        <v>6</v>
      </c>
      <c r="H2230" s="2" t="s">
        <v>7629</v>
      </c>
      <c r="I2230" s="2"/>
      <c r="J2230" s="2"/>
      <c r="K2230" s="2">
        <v>8</v>
      </c>
      <c r="L2230" s="2" t="s">
        <v>108</v>
      </c>
      <c r="M2230" s="4">
        <v>5120</v>
      </c>
      <c r="N2230" s="4">
        <v>6246.4</v>
      </c>
      <c r="O2230" s="4">
        <v>40960</v>
      </c>
      <c r="P2230" s="4">
        <v>49971.199999999997</v>
      </c>
    </row>
    <row r="2231" spans="1:16" x14ac:dyDescent="0.25">
      <c r="A2231" s="2" t="s">
        <v>7623</v>
      </c>
      <c r="B2231" s="3">
        <v>46245</v>
      </c>
      <c r="C2231" s="2" t="s">
        <v>40</v>
      </c>
      <c r="D2231" s="2" t="s">
        <v>18</v>
      </c>
      <c r="E2231" s="2" t="s">
        <v>4334</v>
      </c>
      <c r="F2231" s="3">
        <v>46261</v>
      </c>
      <c r="G2231" s="2">
        <v>7</v>
      </c>
      <c r="H2231" s="2" t="s">
        <v>7630</v>
      </c>
      <c r="I2231" s="2"/>
      <c r="J2231" s="2"/>
      <c r="K2231" s="2">
        <v>4</v>
      </c>
      <c r="L2231" s="2" t="s">
        <v>38</v>
      </c>
      <c r="M2231" s="4">
        <v>56</v>
      </c>
      <c r="N2231" s="4">
        <v>68.319999999999993</v>
      </c>
      <c r="O2231" s="4">
        <v>224</v>
      </c>
      <c r="P2231" s="4">
        <v>273.27999999999997</v>
      </c>
    </row>
    <row r="2232" spans="1:16" x14ac:dyDescent="0.25">
      <c r="A2232" s="2" t="s">
        <v>7623</v>
      </c>
      <c r="B2232" s="3">
        <v>46245</v>
      </c>
      <c r="C2232" s="2" t="s">
        <v>40</v>
      </c>
      <c r="D2232" s="2" t="s">
        <v>18</v>
      </c>
      <c r="E2232" s="2" t="s">
        <v>4334</v>
      </c>
      <c r="F2232" s="3">
        <v>46261</v>
      </c>
      <c r="G2232" s="2">
        <v>8</v>
      </c>
      <c r="H2232" s="2" t="s">
        <v>7631</v>
      </c>
      <c r="I2232" s="2"/>
      <c r="J2232" s="2"/>
      <c r="K2232" s="2">
        <v>30</v>
      </c>
      <c r="L2232" s="2" t="s">
        <v>38</v>
      </c>
      <c r="M2232" s="4">
        <v>192</v>
      </c>
      <c r="N2232" s="4">
        <v>234.24</v>
      </c>
      <c r="O2232" s="4">
        <v>5760</v>
      </c>
      <c r="P2232" s="4">
        <v>7027.2</v>
      </c>
    </row>
    <row r="2233" spans="1:16" x14ac:dyDescent="0.25">
      <c r="A2233" s="2" t="s">
        <v>7623</v>
      </c>
      <c r="B2233" s="3">
        <v>46245</v>
      </c>
      <c r="C2233" s="2" t="s">
        <v>40</v>
      </c>
      <c r="D2233" s="2" t="s">
        <v>18</v>
      </c>
      <c r="E2233" s="2" t="s">
        <v>4334</v>
      </c>
      <c r="F2233" s="3">
        <v>46261</v>
      </c>
      <c r="G2233" s="2">
        <v>9</v>
      </c>
      <c r="H2233" s="2" t="s">
        <v>7632</v>
      </c>
      <c r="I2233" s="2"/>
      <c r="J2233" s="2"/>
      <c r="K2233" s="2">
        <v>2</v>
      </c>
      <c r="L2233" s="2" t="s">
        <v>108</v>
      </c>
      <c r="M2233" s="4">
        <v>240</v>
      </c>
      <c r="N2233" s="4">
        <v>292.8</v>
      </c>
      <c r="O2233" s="4">
        <v>480</v>
      </c>
      <c r="P2233" s="4">
        <v>585.6</v>
      </c>
    </row>
    <row r="2234" spans="1:16" x14ac:dyDescent="0.25">
      <c r="A2234" s="2" t="s">
        <v>7623</v>
      </c>
      <c r="B2234" s="3">
        <v>46245</v>
      </c>
      <c r="C2234" s="2" t="s">
        <v>40</v>
      </c>
      <c r="D2234" s="2" t="s">
        <v>18</v>
      </c>
      <c r="E2234" s="2" t="s">
        <v>4334</v>
      </c>
      <c r="F2234" s="3">
        <v>46261</v>
      </c>
      <c r="G2234" s="2">
        <v>10</v>
      </c>
      <c r="H2234" s="2" t="s">
        <v>7633</v>
      </c>
      <c r="I2234" s="2"/>
      <c r="J2234" s="2"/>
      <c r="K2234" s="2">
        <v>124</v>
      </c>
      <c r="L2234" s="2" t="s">
        <v>38</v>
      </c>
      <c r="M2234" s="4">
        <v>64</v>
      </c>
      <c r="N2234" s="4">
        <v>78.08</v>
      </c>
      <c r="O2234" s="4">
        <v>7936</v>
      </c>
      <c r="P2234" s="4">
        <v>9681.92</v>
      </c>
    </row>
    <row r="2235" spans="1:16" x14ac:dyDescent="0.25">
      <c r="A2235" s="2" t="s">
        <v>7623</v>
      </c>
      <c r="B2235" s="3">
        <v>46245</v>
      </c>
      <c r="C2235" s="2" t="s">
        <v>40</v>
      </c>
      <c r="D2235" s="2" t="s">
        <v>18</v>
      </c>
      <c r="E2235" s="2" t="s">
        <v>4334</v>
      </c>
      <c r="F2235" s="3">
        <v>46261</v>
      </c>
      <c r="G2235" s="2">
        <v>11</v>
      </c>
      <c r="H2235" s="2" t="s">
        <v>7634</v>
      </c>
      <c r="I2235" s="2"/>
      <c r="J2235" s="2"/>
      <c r="K2235" s="2">
        <v>192</v>
      </c>
      <c r="L2235" s="2" t="s">
        <v>38</v>
      </c>
      <c r="M2235" s="4">
        <v>73.599999999999994</v>
      </c>
      <c r="N2235" s="4">
        <v>89.79</v>
      </c>
      <c r="O2235" s="4">
        <v>14131.2</v>
      </c>
      <c r="P2235" s="4">
        <v>17240.060000000001</v>
      </c>
    </row>
    <row r="2236" spans="1:16" x14ac:dyDescent="0.25">
      <c r="A2236" s="2" t="s">
        <v>7623</v>
      </c>
      <c r="B2236" s="3">
        <v>46245</v>
      </c>
      <c r="C2236" s="2" t="s">
        <v>40</v>
      </c>
      <c r="D2236" s="2" t="s">
        <v>18</v>
      </c>
      <c r="E2236" s="2" t="s">
        <v>4334</v>
      </c>
      <c r="F2236" s="3">
        <v>46261</v>
      </c>
      <c r="G2236" s="2">
        <v>12</v>
      </c>
      <c r="H2236" s="2" t="s">
        <v>7635</v>
      </c>
      <c r="I2236" s="2"/>
      <c r="J2236" s="2"/>
      <c r="K2236" s="2">
        <v>3636</v>
      </c>
      <c r="L2236" s="2" t="s">
        <v>38</v>
      </c>
      <c r="M2236" s="4">
        <v>16.260000000000002</v>
      </c>
      <c r="N2236" s="4">
        <v>19.84</v>
      </c>
      <c r="O2236" s="4">
        <v>59121.36</v>
      </c>
      <c r="P2236" s="4">
        <v>72128.06</v>
      </c>
    </row>
    <row r="2237" spans="1:16" x14ac:dyDescent="0.25">
      <c r="A2237" s="2" t="s">
        <v>7623</v>
      </c>
      <c r="B2237" s="3">
        <v>46245</v>
      </c>
      <c r="C2237" s="2" t="s">
        <v>40</v>
      </c>
      <c r="D2237" s="2" t="s">
        <v>18</v>
      </c>
      <c r="E2237" s="2" t="s">
        <v>4334</v>
      </c>
      <c r="F2237" s="3">
        <v>46261</v>
      </c>
      <c r="G2237" s="2">
        <v>13</v>
      </c>
      <c r="H2237" s="2" t="s">
        <v>7636</v>
      </c>
      <c r="I2237" s="2"/>
      <c r="J2237" s="2"/>
      <c r="K2237" s="2">
        <v>4615</v>
      </c>
      <c r="L2237" s="2" t="s">
        <v>38</v>
      </c>
      <c r="M2237" s="4">
        <v>24</v>
      </c>
      <c r="N2237" s="4">
        <v>29.28</v>
      </c>
      <c r="O2237" s="4">
        <v>110760</v>
      </c>
      <c r="P2237" s="4">
        <v>135127.20000000001</v>
      </c>
    </row>
    <row r="2238" spans="1:16" x14ac:dyDescent="0.25">
      <c r="A2238" s="2" t="s">
        <v>7623</v>
      </c>
      <c r="B2238" s="3">
        <v>46245</v>
      </c>
      <c r="C2238" s="2" t="s">
        <v>40</v>
      </c>
      <c r="D2238" s="2" t="s">
        <v>18</v>
      </c>
      <c r="E2238" s="2" t="s">
        <v>4334</v>
      </c>
      <c r="F2238" s="3">
        <v>46261</v>
      </c>
      <c r="G2238" s="2">
        <v>14</v>
      </c>
      <c r="H2238" s="2" t="s">
        <v>7637</v>
      </c>
      <c r="I2238" s="2"/>
      <c r="J2238" s="2"/>
      <c r="K2238" s="2">
        <v>18</v>
      </c>
      <c r="L2238" s="2" t="s">
        <v>38</v>
      </c>
      <c r="M2238" s="4">
        <v>76.8</v>
      </c>
      <c r="N2238" s="4">
        <v>93.7</v>
      </c>
      <c r="O2238" s="4">
        <v>1382.4</v>
      </c>
      <c r="P2238" s="4">
        <v>1686.53</v>
      </c>
    </row>
    <row r="2239" spans="1:16" x14ac:dyDescent="0.25">
      <c r="A2239" s="2" t="s">
        <v>7623</v>
      </c>
      <c r="B2239" s="3">
        <v>46245</v>
      </c>
      <c r="C2239" s="2" t="s">
        <v>40</v>
      </c>
      <c r="D2239" s="2" t="s">
        <v>18</v>
      </c>
      <c r="E2239" s="2" t="s">
        <v>4334</v>
      </c>
      <c r="F2239" s="3">
        <v>46261</v>
      </c>
      <c r="G2239" s="2">
        <v>15</v>
      </c>
      <c r="H2239" s="2" t="s">
        <v>7638</v>
      </c>
      <c r="I2239" s="2"/>
      <c r="J2239" s="2"/>
      <c r="K2239" s="2">
        <v>72</v>
      </c>
      <c r="L2239" s="2" t="s">
        <v>38</v>
      </c>
      <c r="M2239" s="4">
        <v>19.2</v>
      </c>
      <c r="N2239" s="4">
        <v>23.42</v>
      </c>
      <c r="O2239" s="4">
        <v>1382.4</v>
      </c>
      <c r="P2239" s="4">
        <v>1686.53</v>
      </c>
    </row>
    <row r="2240" spans="1:16" x14ac:dyDescent="0.25">
      <c r="A2240" s="2" t="s">
        <v>7623</v>
      </c>
      <c r="B2240" s="3">
        <v>46245</v>
      </c>
      <c r="C2240" s="2" t="s">
        <v>40</v>
      </c>
      <c r="D2240" s="2" t="s">
        <v>18</v>
      </c>
      <c r="E2240" s="2" t="s">
        <v>4334</v>
      </c>
      <c r="F2240" s="3">
        <v>46261</v>
      </c>
      <c r="G2240" s="2">
        <v>16</v>
      </c>
      <c r="H2240" s="2" t="s">
        <v>7639</v>
      </c>
      <c r="I2240" s="2"/>
      <c r="J2240" s="2"/>
      <c r="K2240" s="2">
        <v>1103</v>
      </c>
      <c r="L2240" s="2" t="s">
        <v>38</v>
      </c>
      <c r="M2240" s="4">
        <v>11.7</v>
      </c>
      <c r="N2240" s="4">
        <v>14.27</v>
      </c>
      <c r="O2240" s="4">
        <v>12905.1</v>
      </c>
      <c r="P2240" s="4">
        <v>15744.22</v>
      </c>
    </row>
    <row r="2241" spans="1:16" x14ac:dyDescent="0.25">
      <c r="A2241" s="2" t="s">
        <v>7623</v>
      </c>
      <c r="B2241" s="3">
        <v>46245</v>
      </c>
      <c r="C2241" s="2" t="s">
        <v>40</v>
      </c>
      <c r="D2241" s="2" t="s">
        <v>18</v>
      </c>
      <c r="E2241" s="2" t="s">
        <v>4334</v>
      </c>
      <c r="F2241" s="3">
        <v>46261</v>
      </c>
      <c r="G2241" s="2">
        <v>17</v>
      </c>
      <c r="H2241" s="2" t="s">
        <v>7640</v>
      </c>
      <c r="I2241" s="2"/>
      <c r="J2241" s="2"/>
      <c r="K2241" s="2">
        <v>882</v>
      </c>
      <c r="L2241" s="2" t="s">
        <v>38</v>
      </c>
      <c r="M2241" s="4">
        <v>21.01</v>
      </c>
      <c r="N2241" s="4">
        <v>25.63</v>
      </c>
      <c r="O2241" s="4">
        <v>18530.82</v>
      </c>
      <c r="P2241" s="4">
        <v>22607.599999999999</v>
      </c>
    </row>
    <row r="2242" spans="1:16" x14ac:dyDescent="0.25">
      <c r="A2242" s="2" t="s">
        <v>7623</v>
      </c>
      <c r="B2242" s="3">
        <v>46245</v>
      </c>
      <c r="C2242" s="2" t="s">
        <v>40</v>
      </c>
      <c r="D2242" s="2" t="s">
        <v>18</v>
      </c>
      <c r="E2242" s="2" t="s">
        <v>4334</v>
      </c>
      <c r="F2242" s="3">
        <v>46261</v>
      </c>
      <c r="G2242" s="2">
        <v>18</v>
      </c>
      <c r="H2242" s="2" t="s">
        <v>7641</v>
      </c>
      <c r="I2242" s="2"/>
      <c r="J2242" s="2"/>
      <c r="K2242" s="2">
        <v>970</v>
      </c>
      <c r="L2242" s="2" t="s">
        <v>38</v>
      </c>
      <c r="M2242" s="4">
        <v>0</v>
      </c>
      <c r="N2242" s="4">
        <v>0</v>
      </c>
      <c r="O2242" s="4">
        <v>0</v>
      </c>
      <c r="P2242" s="4">
        <v>0</v>
      </c>
    </row>
    <row r="2243" spans="1:16" x14ac:dyDescent="0.25">
      <c r="A2243" s="2" t="s">
        <v>7623</v>
      </c>
      <c r="B2243" s="3">
        <v>46245</v>
      </c>
      <c r="C2243" s="2" t="s">
        <v>40</v>
      </c>
      <c r="D2243" s="2" t="s">
        <v>18</v>
      </c>
      <c r="E2243" s="2" t="s">
        <v>4334</v>
      </c>
      <c r="F2243" s="3">
        <v>46261</v>
      </c>
      <c r="G2243" s="2">
        <v>19</v>
      </c>
      <c r="H2243" s="2" t="s">
        <v>7642</v>
      </c>
      <c r="I2243" s="2"/>
      <c r="J2243" s="2"/>
      <c r="K2243" s="2">
        <v>5615</v>
      </c>
      <c r="L2243" s="2" t="s">
        <v>38</v>
      </c>
      <c r="M2243" s="4">
        <v>16</v>
      </c>
      <c r="N2243" s="4">
        <v>19.52</v>
      </c>
      <c r="O2243" s="4">
        <v>89840</v>
      </c>
      <c r="P2243" s="4">
        <v>109604.8</v>
      </c>
    </row>
    <row r="2244" spans="1:16" x14ac:dyDescent="0.25">
      <c r="A2244" s="2" t="s">
        <v>7623</v>
      </c>
      <c r="B2244" s="3">
        <v>46245</v>
      </c>
      <c r="C2244" s="2" t="s">
        <v>40</v>
      </c>
      <c r="D2244" s="2" t="s">
        <v>18</v>
      </c>
      <c r="E2244" s="2" t="s">
        <v>4334</v>
      </c>
      <c r="F2244" s="3">
        <v>46261</v>
      </c>
      <c r="G2244" s="2">
        <v>20</v>
      </c>
      <c r="H2244" s="2" t="s">
        <v>7643</v>
      </c>
      <c r="I2244" s="2"/>
      <c r="J2244" s="2"/>
      <c r="K2244" s="2">
        <v>1997.8230000000001</v>
      </c>
      <c r="L2244" s="2" t="s">
        <v>38</v>
      </c>
      <c r="M2244" s="4">
        <v>19.2</v>
      </c>
      <c r="N2244" s="4">
        <v>23.42</v>
      </c>
      <c r="O2244" s="4">
        <v>38358.199999999997</v>
      </c>
      <c r="P2244" s="4">
        <v>46797</v>
      </c>
    </row>
    <row r="2245" spans="1:16" x14ac:dyDescent="0.25">
      <c r="A2245" s="2" t="s">
        <v>7623</v>
      </c>
      <c r="B2245" s="3">
        <v>46245</v>
      </c>
      <c r="C2245" s="2" t="s">
        <v>40</v>
      </c>
      <c r="D2245" s="2" t="s">
        <v>18</v>
      </c>
      <c r="E2245" s="2" t="s">
        <v>4334</v>
      </c>
      <c r="F2245" s="3">
        <v>46261</v>
      </c>
      <c r="G2245" s="2">
        <v>21</v>
      </c>
      <c r="H2245" s="2" t="s">
        <v>7644</v>
      </c>
      <c r="I2245" s="2"/>
      <c r="J2245" s="2"/>
      <c r="K2245" s="2">
        <v>8</v>
      </c>
      <c r="L2245" s="2" t="s">
        <v>38</v>
      </c>
      <c r="M2245" s="4">
        <v>43.2</v>
      </c>
      <c r="N2245" s="4">
        <v>52.7</v>
      </c>
      <c r="O2245" s="4">
        <v>345.6</v>
      </c>
      <c r="P2245" s="4">
        <v>421.63</v>
      </c>
    </row>
    <row r="2246" spans="1:16" x14ac:dyDescent="0.25">
      <c r="A2246" s="2" t="s">
        <v>7623</v>
      </c>
      <c r="B2246" s="3">
        <v>46245</v>
      </c>
      <c r="C2246" s="2" t="s">
        <v>40</v>
      </c>
      <c r="D2246" s="2" t="s">
        <v>18</v>
      </c>
      <c r="E2246" s="2" t="s">
        <v>4334</v>
      </c>
      <c r="F2246" s="3">
        <v>46261</v>
      </c>
      <c r="G2246" s="2">
        <v>22</v>
      </c>
      <c r="H2246" s="2" t="s">
        <v>7645</v>
      </c>
      <c r="I2246" s="2"/>
      <c r="J2246" s="2"/>
      <c r="K2246" s="2">
        <v>108</v>
      </c>
      <c r="L2246" s="2" t="s">
        <v>38</v>
      </c>
      <c r="M2246" s="4">
        <v>14.4</v>
      </c>
      <c r="N2246" s="4">
        <v>17.57</v>
      </c>
      <c r="O2246" s="4">
        <v>1555.2</v>
      </c>
      <c r="P2246" s="4">
        <v>1897.34</v>
      </c>
    </row>
    <row r="2247" spans="1:16" x14ac:dyDescent="0.25">
      <c r="A2247" s="2" t="s">
        <v>7623</v>
      </c>
      <c r="B2247" s="3">
        <v>46245</v>
      </c>
      <c r="C2247" s="2" t="s">
        <v>40</v>
      </c>
      <c r="D2247" s="2" t="s">
        <v>18</v>
      </c>
      <c r="E2247" s="2" t="s">
        <v>4334</v>
      </c>
      <c r="F2247" s="3">
        <v>46261</v>
      </c>
      <c r="G2247" s="2">
        <v>23</v>
      </c>
      <c r="H2247" s="2" t="s">
        <v>7646</v>
      </c>
      <c r="I2247" s="2"/>
      <c r="J2247" s="2"/>
      <c r="K2247" s="2">
        <v>48</v>
      </c>
      <c r="L2247" s="2" t="s">
        <v>38</v>
      </c>
      <c r="M2247" s="4">
        <v>30.4</v>
      </c>
      <c r="N2247" s="4">
        <v>37.090000000000003</v>
      </c>
      <c r="O2247" s="4">
        <v>1459.2</v>
      </c>
      <c r="P2247" s="4">
        <v>1780.22</v>
      </c>
    </row>
    <row r="2248" spans="1:16" x14ac:dyDescent="0.25">
      <c r="A2248" s="2" t="s">
        <v>7623</v>
      </c>
      <c r="B2248" s="3">
        <v>46245</v>
      </c>
      <c r="C2248" s="2" t="s">
        <v>40</v>
      </c>
      <c r="D2248" s="2" t="s">
        <v>18</v>
      </c>
      <c r="E2248" s="2" t="s">
        <v>4334</v>
      </c>
      <c r="F2248" s="3">
        <v>46261</v>
      </c>
      <c r="G2248" s="2">
        <v>24</v>
      </c>
      <c r="H2248" s="2" t="s">
        <v>7647</v>
      </c>
      <c r="I2248" s="2"/>
      <c r="J2248" s="2"/>
      <c r="K2248" s="2">
        <v>784</v>
      </c>
      <c r="L2248" s="2" t="s">
        <v>38</v>
      </c>
      <c r="M2248" s="4">
        <v>8</v>
      </c>
      <c r="N2248" s="4">
        <v>9.76</v>
      </c>
      <c r="O2248" s="4">
        <v>6272</v>
      </c>
      <c r="P2248" s="4">
        <v>7651.84</v>
      </c>
    </row>
    <row r="2249" spans="1:16" x14ac:dyDescent="0.25">
      <c r="A2249" s="2" t="s">
        <v>7623</v>
      </c>
      <c r="B2249" s="3">
        <v>46245</v>
      </c>
      <c r="C2249" s="2" t="s">
        <v>40</v>
      </c>
      <c r="D2249" s="2" t="s">
        <v>18</v>
      </c>
      <c r="E2249" s="2" t="s">
        <v>4334</v>
      </c>
      <c r="F2249" s="3">
        <v>46261</v>
      </c>
      <c r="G2249" s="2">
        <v>25</v>
      </c>
      <c r="H2249" s="2" t="s">
        <v>7648</v>
      </c>
      <c r="I2249" s="2"/>
      <c r="J2249" s="2"/>
      <c r="K2249" s="2">
        <v>12</v>
      </c>
      <c r="L2249" s="2" t="s">
        <v>38</v>
      </c>
      <c r="M2249" s="4">
        <v>17.600000000000001</v>
      </c>
      <c r="N2249" s="4">
        <v>21.47</v>
      </c>
      <c r="O2249" s="4">
        <v>211.2</v>
      </c>
      <c r="P2249" s="4">
        <v>257.66000000000003</v>
      </c>
    </row>
    <row r="2250" spans="1:16" x14ac:dyDescent="0.25">
      <c r="A2250" s="2" t="s">
        <v>7623</v>
      </c>
      <c r="B2250" s="3">
        <v>46245</v>
      </c>
      <c r="C2250" s="2" t="s">
        <v>40</v>
      </c>
      <c r="D2250" s="2" t="s">
        <v>18</v>
      </c>
      <c r="E2250" s="2" t="s">
        <v>4334</v>
      </c>
      <c r="F2250" s="3">
        <v>46261</v>
      </c>
      <c r="G2250" s="2">
        <v>26</v>
      </c>
      <c r="H2250" s="2" t="s">
        <v>7649</v>
      </c>
      <c r="I2250" s="2"/>
      <c r="J2250" s="2"/>
      <c r="K2250" s="2">
        <v>32</v>
      </c>
      <c r="L2250" s="2" t="s">
        <v>38</v>
      </c>
      <c r="M2250" s="4">
        <v>32</v>
      </c>
      <c r="N2250" s="4">
        <v>39.04</v>
      </c>
      <c r="O2250" s="4">
        <v>1024</v>
      </c>
      <c r="P2250" s="4">
        <v>1249.28</v>
      </c>
    </row>
    <row r="2251" spans="1:16" x14ac:dyDescent="0.25">
      <c r="A2251" s="2" t="s">
        <v>7623</v>
      </c>
      <c r="B2251" s="3">
        <v>46245</v>
      </c>
      <c r="C2251" s="2" t="s">
        <v>40</v>
      </c>
      <c r="D2251" s="2" t="s">
        <v>18</v>
      </c>
      <c r="E2251" s="2" t="s">
        <v>4334</v>
      </c>
      <c r="F2251" s="3">
        <v>46261</v>
      </c>
      <c r="G2251" s="2">
        <v>27</v>
      </c>
      <c r="H2251" s="2" t="s">
        <v>7650</v>
      </c>
      <c r="I2251" s="2"/>
      <c r="J2251" s="2"/>
      <c r="K2251" s="2">
        <v>3636</v>
      </c>
      <c r="L2251" s="2" t="s">
        <v>38</v>
      </c>
      <c r="M2251" s="4">
        <v>1.86</v>
      </c>
      <c r="N2251" s="4">
        <v>2.27</v>
      </c>
      <c r="O2251" s="4">
        <v>6762.96</v>
      </c>
      <c r="P2251" s="4">
        <v>8250.81</v>
      </c>
    </row>
    <row r="2252" spans="1:16" x14ac:dyDescent="0.25">
      <c r="A2252" s="2" t="s">
        <v>7623</v>
      </c>
      <c r="B2252" s="3">
        <v>46245</v>
      </c>
      <c r="C2252" s="2" t="s">
        <v>40</v>
      </c>
      <c r="D2252" s="2" t="s">
        <v>18</v>
      </c>
      <c r="E2252" s="2" t="s">
        <v>4334</v>
      </c>
      <c r="F2252" s="3">
        <v>46261</v>
      </c>
      <c r="G2252" s="2">
        <v>28</v>
      </c>
      <c r="H2252" s="2" t="s">
        <v>7651</v>
      </c>
      <c r="I2252" s="2"/>
      <c r="J2252" s="2"/>
      <c r="K2252" s="2">
        <v>4615</v>
      </c>
      <c r="L2252" s="2" t="s">
        <v>38</v>
      </c>
      <c r="M2252" s="4">
        <v>4.8</v>
      </c>
      <c r="N2252" s="4">
        <v>5.86</v>
      </c>
      <c r="O2252" s="4">
        <v>22152</v>
      </c>
      <c r="P2252" s="4">
        <v>27025.439999999999</v>
      </c>
    </row>
    <row r="2253" spans="1:16" x14ac:dyDescent="0.25">
      <c r="A2253" s="2" t="s">
        <v>7623</v>
      </c>
      <c r="B2253" s="3">
        <v>46245</v>
      </c>
      <c r="C2253" s="2" t="s">
        <v>40</v>
      </c>
      <c r="D2253" s="2" t="s">
        <v>18</v>
      </c>
      <c r="E2253" s="2" t="s">
        <v>4334</v>
      </c>
      <c r="F2253" s="3">
        <v>46261</v>
      </c>
      <c r="G2253" s="2">
        <v>29</v>
      </c>
      <c r="H2253" s="2" t="s">
        <v>7652</v>
      </c>
      <c r="I2253" s="2"/>
      <c r="J2253" s="2"/>
      <c r="K2253" s="2">
        <v>557</v>
      </c>
      <c r="L2253" s="2" t="s">
        <v>38</v>
      </c>
      <c r="M2253" s="4">
        <v>5.01</v>
      </c>
      <c r="N2253" s="4">
        <v>6.11</v>
      </c>
      <c r="O2253" s="4">
        <v>2790.57</v>
      </c>
      <c r="P2253" s="4">
        <v>3404.5</v>
      </c>
    </row>
    <row r="2254" spans="1:16" x14ac:dyDescent="0.25">
      <c r="A2254" s="2" t="s">
        <v>7623</v>
      </c>
      <c r="B2254" s="3">
        <v>46245</v>
      </c>
      <c r="C2254" s="2" t="s">
        <v>40</v>
      </c>
      <c r="D2254" s="2" t="s">
        <v>18</v>
      </c>
      <c r="E2254" s="2" t="s">
        <v>4334</v>
      </c>
      <c r="F2254" s="3">
        <v>46261</v>
      </c>
      <c r="G2254" s="2">
        <v>30</v>
      </c>
      <c r="H2254" s="2" t="s">
        <v>7653</v>
      </c>
      <c r="I2254" s="2"/>
      <c r="J2254" s="2"/>
      <c r="K2254" s="2">
        <v>192</v>
      </c>
      <c r="L2254" s="2" t="s">
        <v>38</v>
      </c>
      <c r="M2254" s="4">
        <v>396.8</v>
      </c>
      <c r="N2254" s="4">
        <v>484.1</v>
      </c>
      <c r="O2254" s="4">
        <v>76185.600000000006</v>
      </c>
      <c r="P2254" s="4">
        <v>92946.43</v>
      </c>
    </row>
    <row r="2255" spans="1:16" x14ac:dyDescent="0.25">
      <c r="A2255" s="2" t="s">
        <v>7623</v>
      </c>
      <c r="B2255" s="3">
        <v>46245</v>
      </c>
      <c r="C2255" s="2" t="s">
        <v>40</v>
      </c>
      <c r="D2255" s="2" t="s">
        <v>18</v>
      </c>
      <c r="E2255" s="2" t="s">
        <v>4334</v>
      </c>
      <c r="F2255" s="3">
        <v>46261</v>
      </c>
      <c r="G2255" s="2">
        <v>31</v>
      </c>
      <c r="H2255" s="2" t="s">
        <v>7654</v>
      </c>
      <c r="I2255" s="2"/>
      <c r="J2255" s="2"/>
      <c r="K2255" s="2">
        <v>16</v>
      </c>
      <c r="L2255" s="2" t="s">
        <v>38</v>
      </c>
      <c r="M2255" s="4">
        <v>14.99</v>
      </c>
      <c r="N2255" s="4">
        <v>18.29</v>
      </c>
      <c r="O2255" s="4">
        <v>239.84</v>
      </c>
      <c r="P2255" s="4">
        <v>292.60000000000002</v>
      </c>
    </row>
    <row r="2256" spans="1:16" x14ac:dyDescent="0.25">
      <c r="A2256" s="2" t="s">
        <v>7623</v>
      </c>
      <c r="B2256" s="3">
        <v>46245</v>
      </c>
      <c r="C2256" s="2" t="s">
        <v>40</v>
      </c>
      <c r="D2256" s="2" t="s">
        <v>18</v>
      </c>
      <c r="E2256" s="2" t="s">
        <v>4334</v>
      </c>
      <c r="F2256" s="3">
        <v>46261</v>
      </c>
      <c r="G2256" s="2">
        <v>32</v>
      </c>
      <c r="H2256" s="2" t="s">
        <v>3705</v>
      </c>
      <c r="I2256" s="2"/>
      <c r="J2256" s="2"/>
      <c r="K2256" s="2">
        <v>292</v>
      </c>
      <c r="L2256" s="2" t="s">
        <v>38</v>
      </c>
      <c r="M2256" s="4">
        <v>96</v>
      </c>
      <c r="N2256" s="4">
        <v>117.12</v>
      </c>
      <c r="O2256" s="4">
        <v>28032</v>
      </c>
      <c r="P2256" s="4">
        <v>34199.040000000001</v>
      </c>
    </row>
    <row r="2257" spans="1:16" x14ac:dyDescent="0.25">
      <c r="A2257" s="2" t="s">
        <v>7623</v>
      </c>
      <c r="B2257" s="3">
        <v>46245</v>
      </c>
      <c r="C2257" s="2" t="s">
        <v>40</v>
      </c>
      <c r="D2257" s="2" t="s">
        <v>18</v>
      </c>
      <c r="E2257" s="2" t="s">
        <v>4334</v>
      </c>
      <c r="F2257" s="3">
        <v>46261</v>
      </c>
      <c r="G2257" s="2">
        <v>33</v>
      </c>
      <c r="H2257" s="2" t="s">
        <v>3706</v>
      </c>
      <c r="I2257" s="2"/>
      <c r="J2257" s="2"/>
      <c r="K2257" s="2">
        <v>2957</v>
      </c>
      <c r="L2257" s="2" t="s">
        <v>38</v>
      </c>
      <c r="M2257" s="4">
        <v>10.77</v>
      </c>
      <c r="N2257" s="4">
        <v>13.14</v>
      </c>
      <c r="O2257" s="4">
        <v>31846.89</v>
      </c>
      <c r="P2257" s="4">
        <v>38853.21</v>
      </c>
    </row>
    <row r="2258" spans="1:16" x14ac:dyDescent="0.25">
      <c r="A2258" s="2" t="s">
        <v>7623</v>
      </c>
      <c r="B2258" s="3">
        <v>46245</v>
      </c>
      <c r="C2258" s="2" t="s">
        <v>40</v>
      </c>
      <c r="D2258" s="2" t="s">
        <v>18</v>
      </c>
      <c r="E2258" s="2" t="s">
        <v>4334</v>
      </c>
      <c r="F2258" s="3">
        <v>46261</v>
      </c>
      <c r="G2258" s="2">
        <v>34</v>
      </c>
      <c r="H2258" s="2" t="s">
        <v>3707</v>
      </c>
      <c r="I2258" s="2"/>
      <c r="J2258" s="2"/>
      <c r="K2258" s="2">
        <v>820</v>
      </c>
      <c r="L2258" s="2" t="s">
        <v>38</v>
      </c>
      <c r="M2258" s="4">
        <v>5.01</v>
      </c>
      <c r="N2258" s="4">
        <v>6.11</v>
      </c>
      <c r="O2258" s="4">
        <v>4108.2</v>
      </c>
      <c r="P2258" s="4">
        <v>5012</v>
      </c>
    </row>
    <row r="2259" spans="1:16" x14ac:dyDescent="0.25">
      <c r="A2259" s="2" t="s">
        <v>7623</v>
      </c>
      <c r="B2259" s="3">
        <v>46245</v>
      </c>
      <c r="C2259" s="2" t="s">
        <v>40</v>
      </c>
      <c r="D2259" s="2" t="s">
        <v>18</v>
      </c>
      <c r="E2259" s="2" t="s">
        <v>4334</v>
      </c>
      <c r="F2259" s="3">
        <v>46261</v>
      </c>
      <c r="G2259" s="2">
        <v>35</v>
      </c>
      <c r="H2259" s="2" t="s">
        <v>7655</v>
      </c>
      <c r="I2259" s="2"/>
      <c r="J2259" s="2"/>
      <c r="K2259" s="2">
        <v>42</v>
      </c>
      <c r="L2259" s="2" t="s">
        <v>38</v>
      </c>
      <c r="M2259" s="4">
        <v>56</v>
      </c>
      <c r="N2259" s="4">
        <v>68.319999999999993</v>
      </c>
      <c r="O2259" s="4">
        <v>2352</v>
      </c>
      <c r="P2259" s="4">
        <v>2869.44</v>
      </c>
    </row>
    <row r="2260" spans="1:16" x14ac:dyDescent="0.25">
      <c r="A2260" s="2" t="s">
        <v>7623</v>
      </c>
      <c r="B2260" s="3">
        <v>46245</v>
      </c>
      <c r="C2260" s="2" t="s">
        <v>40</v>
      </c>
      <c r="D2260" s="2" t="s">
        <v>18</v>
      </c>
      <c r="E2260" s="2" t="s">
        <v>4334</v>
      </c>
      <c r="F2260" s="3">
        <v>46261</v>
      </c>
      <c r="G2260" s="2">
        <v>36</v>
      </c>
      <c r="H2260" s="2" t="s">
        <v>7656</v>
      </c>
      <c r="I2260" s="2"/>
      <c r="J2260" s="2"/>
      <c r="K2260" s="2">
        <v>1786.93</v>
      </c>
      <c r="L2260" s="2" t="s">
        <v>38</v>
      </c>
      <c r="M2260" s="4">
        <v>3.2</v>
      </c>
      <c r="N2260" s="4">
        <v>3.9</v>
      </c>
      <c r="O2260" s="4">
        <v>5718.18</v>
      </c>
      <c r="P2260" s="4">
        <v>6976.18</v>
      </c>
    </row>
    <row r="2261" spans="1:16" x14ac:dyDescent="0.25">
      <c r="A2261" s="2" t="s">
        <v>7623</v>
      </c>
      <c r="B2261" s="3">
        <v>46245</v>
      </c>
      <c r="C2261" s="2" t="s">
        <v>40</v>
      </c>
      <c r="D2261" s="2" t="s">
        <v>18</v>
      </c>
      <c r="E2261" s="2" t="s">
        <v>4334</v>
      </c>
      <c r="F2261" s="3">
        <v>46261</v>
      </c>
      <c r="G2261" s="2">
        <v>37</v>
      </c>
      <c r="H2261" s="2" t="s">
        <v>7657</v>
      </c>
      <c r="I2261" s="2" t="s">
        <v>7658</v>
      </c>
      <c r="J2261" s="2"/>
      <c r="K2261" s="2">
        <v>3102</v>
      </c>
      <c r="L2261" s="2" t="s">
        <v>38</v>
      </c>
      <c r="M2261" s="4">
        <v>35.200000000000003</v>
      </c>
      <c r="N2261" s="4">
        <v>42.94</v>
      </c>
      <c r="O2261" s="4">
        <v>109190.39999999999</v>
      </c>
      <c r="P2261" s="4">
        <v>133212.29</v>
      </c>
    </row>
    <row r="2262" spans="1:16" x14ac:dyDescent="0.25">
      <c r="A2262" s="2" t="s">
        <v>7623</v>
      </c>
      <c r="B2262" s="3">
        <v>46245</v>
      </c>
      <c r="C2262" s="2" t="s">
        <v>40</v>
      </c>
      <c r="D2262" s="2" t="s">
        <v>18</v>
      </c>
      <c r="E2262" s="2" t="s">
        <v>4334</v>
      </c>
      <c r="F2262" s="3">
        <v>46261</v>
      </c>
      <c r="G2262" s="2">
        <v>38</v>
      </c>
      <c r="H2262" s="2" t="s">
        <v>7659</v>
      </c>
      <c r="I2262" s="2"/>
      <c r="J2262" s="2"/>
      <c r="K2262" s="2">
        <v>1005</v>
      </c>
      <c r="L2262" s="2" t="s">
        <v>38</v>
      </c>
      <c r="M2262" s="4">
        <v>13.44</v>
      </c>
      <c r="N2262" s="4">
        <v>16.399999999999999</v>
      </c>
      <c r="O2262" s="4">
        <v>13507.2</v>
      </c>
      <c r="P2262" s="4">
        <v>16478.78</v>
      </c>
    </row>
    <row r="2263" spans="1:16" x14ac:dyDescent="0.25">
      <c r="A2263" s="2" t="s">
        <v>7623</v>
      </c>
      <c r="B2263" s="3">
        <v>46245</v>
      </c>
      <c r="C2263" s="2" t="s">
        <v>40</v>
      </c>
      <c r="D2263" s="2" t="s">
        <v>18</v>
      </c>
      <c r="E2263" s="2" t="s">
        <v>4334</v>
      </c>
      <c r="F2263" s="3">
        <v>46261</v>
      </c>
      <c r="G2263" s="2">
        <v>39</v>
      </c>
      <c r="H2263" s="2" t="s">
        <v>7660</v>
      </c>
      <c r="I2263" s="2"/>
      <c r="J2263" s="2"/>
      <c r="K2263" s="2">
        <v>23777</v>
      </c>
      <c r="L2263" s="2" t="s">
        <v>38</v>
      </c>
      <c r="M2263" s="4">
        <v>15.81</v>
      </c>
      <c r="N2263" s="4">
        <v>19.29</v>
      </c>
      <c r="O2263" s="4">
        <v>375914.37</v>
      </c>
      <c r="P2263" s="4">
        <v>458615.53</v>
      </c>
    </row>
    <row r="2264" spans="1:16" x14ac:dyDescent="0.25">
      <c r="A2264" s="2" t="s">
        <v>7623</v>
      </c>
      <c r="B2264" s="3">
        <v>46245</v>
      </c>
      <c r="C2264" s="2" t="s">
        <v>40</v>
      </c>
      <c r="D2264" s="2" t="s">
        <v>18</v>
      </c>
      <c r="E2264" s="2" t="s">
        <v>4334</v>
      </c>
      <c r="F2264" s="3">
        <v>46261</v>
      </c>
      <c r="G2264" s="2">
        <v>40</v>
      </c>
      <c r="H2264" s="2" t="s">
        <v>7661</v>
      </c>
      <c r="I2264" s="2"/>
      <c r="J2264" s="2"/>
      <c r="K2264" s="2">
        <v>22.2</v>
      </c>
      <c r="L2264" s="2" t="s">
        <v>320</v>
      </c>
      <c r="M2264" s="4">
        <v>0</v>
      </c>
      <c r="N2264" s="4">
        <v>0</v>
      </c>
      <c r="O2264" s="4">
        <v>0</v>
      </c>
      <c r="P2264" s="4">
        <v>0</v>
      </c>
    </row>
    <row r="2265" spans="1:16" x14ac:dyDescent="0.25">
      <c r="A2265" s="2" t="s">
        <v>7623</v>
      </c>
      <c r="B2265" s="3">
        <v>46245</v>
      </c>
      <c r="C2265" s="2" t="s">
        <v>40</v>
      </c>
      <c r="D2265" s="2" t="s">
        <v>18</v>
      </c>
      <c r="E2265" s="2" t="s">
        <v>4334</v>
      </c>
      <c r="F2265" s="3">
        <v>46261</v>
      </c>
      <c r="G2265" s="2">
        <v>41</v>
      </c>
      <c r="H2265" s="2" t="s">
        <v>7662</v>
      </c>
      <c r="I2265" s="2"/>
      <c r="J2265" s="2"/>
      <c r="K2265" s="2">
        <v>35.200000000000003</v>
      </c>
      <c r="L2265" s="2" t="s">
        <v>320</v>
      </c>
      <c r="M2265" s="4">
        <v>0</v>
      </c>
      <c r="N2265" s="4">
        <v>0</v>
      </c>
      <c r="O2265" s="4">
        <v>0</v>
      </c>
      <c r="P2265" s="4">
        <v>0</v>
      </c>
    </row>
    <row r="2266" spans="1:16" x14ac:dyDescent="0.25">
      <c r="A2266" s="2" t="s">
        <v>7623</v>
      </c>
      <c r="B2266" s="3">
        <v>46245</v>
      </c>
      <c r="C2266" s="2" t="s">
        <v>40</v>
      </c>
      <c r="D2266" s="2" t="s">
        <v>18</v>
      </c>
      <c r="E2266" s="2" t="s">
        <v>4334</v>
      </c>
      <c r="F2266" s="3">
        <v>46261</v>
      </c>
      <c r="G2266" s="2">
        <v>42</v>
      </c>
      <c r="H2266" s="2" t="s">
        <v>7663</v>
      </c>
      <c r="I2266" s="2"/>
      <c r="J2266" s="2"/>
      <c r="K2266" s="2">
        <v>2</v>
      </c>
      <c r="L2266" s="2" t="s">
        <v>38</v>
      </c>
      <c r="M2266" s="4">
        <v>6926.4</v>
      </c>
      <c r="N2266" s="4">
        <v>8450.2099999999991</v>
      </c>
      <c r="O2266" s="4">
        <v>13852.8</v>
      </c>
      <c r="P2266" s="4">
        <v>16900.419999999998</v>
      </c>
    </row>
    <row r="2267" spans="1:16" x14ac:dyDescent="0.25">
      <c r="A2267" s="2" t="s">
        <v>7623</v>
      </c>
      <c r="B2267" s="3">
        <v>46245</v>
      </c>
      <c r="C2267" s="2" t="s">
        <v>40</v>
      </c>
      <c r="D2267" s="2" t="s">
        <v>18</v>
      </c>
      <c r="E2267" s="2" t="s">
        <v>4334</v>
      </c>
      <c r="F2267" s="3">
        <v>46261</v>
      </c>
      <c r="G2267" s="2">
        <v>43</v>
      </c>
      <c r="H2267" s="2" t="s">
        <v>7664</v>
      </c>
      <c r="I2267" s="2"/>
      <c r="J2267" s="2"/>
      <c r="K2267" s="2">
        <v>22</v>
      </c>
      <c r="L2267" s="2" t="s">
        <v>38</v>
      </c>
      <c r="M2267" s="4">
        <v>2819.68</v>
      </c>
      <c r="N2267" s="4">
        <v>3440.01</v>
      </c>
      <c r="O2267" s="4">
        <v>62032.959999999999</v>
      </c>
      <c r="P2267" s="4">
        <v>75680.210000000006</v>
      </c>
    </row>
    <row r="2268" spans="1:16" x14ac:dyDescent="0.25">
      <c r="A2268" s="2" t="s">
        <v>7623</v>
      </c>
      <c r="B2268" s="3">
        <v>46245</v>
      </c>
      <c r="C2268" s="2" t="s">
        <v>40</v>
      </c>
      <c r="D2268" s="2" t="s">
        <v>18</v>
      </c>
      <c r="E2268" s="2" t="s">
        <v>4334</v>
      </c>
      <c r="F2268" s="3">
        <v>46261</v>
      </c>
      <c r="G2268" s="2">
        <v>44</v>
      </c>
      <c r="H2268" s="2" t="s">
        <v>7665</v>
      </c>
      <c r="I2268" s="2"/>
      <c r="J2268" s="2"/>
      <c r="K2268" s="2">
        <v>298</v>
      </c>
      <c r="L2268" s="2" t="s">
        <v>38</v>
      </c>
      <c r="M2268" s="4">
        <v>6.4</v>
      </c>
      <c r="N2268" s="4">
        <v>7.81</v>
      </c>
      <c r="O2268" s="4">
        <v>1907.2</v>
      </c>
      <c r="P2268" s="4">
        <v>2326.7800000000002</v>
      </c>
    </row>
    <row r="2269" spans="1:16" x14ac:dyDescent="0.25">
      <c r="A2269" s="2" t="s">
        <v>7623</v>
      </c>
      <c r="B2269" s="3">
        <v>46245</v>
      </c>
      <c r="C2269" s="2" t="s">
        <v>40</v>
      </c>
      <c r="D2269" s="2" t="s">
        <v>18</v>
      </c>
      <c r="E2269" s="2" t="s">
        <v>4334</v>
      </c>
      <c r="F2269" s="3">
        <v>46261</v>
      </c>
      <c r="G2269" s="2">
        <v>45</v>
      </c>
      <c r="H2269" s="2" t="s">
        <v>7666</v>
      </c>
      <c r="I2269" s="2"/>
      <c r="J2269" s="2"/>
      <c r="K2269" s="2">
        <v>5700</v>
      </c>
      <c r="L2269" s="2" t="s">
        <v>38</v>
      </c>
      <c r="M2269" s="4">
        <v>2.37</v>
      </c>
      <c r="N2269" s="4">
        <v>2.89</v>
      </c>
      <c r="O2269" s="4">
        <v>13509</v>
      </c>
      <c r="P2269" s="4">
        <v>16480.98</v>
      </c>
    </row>
    <row r="2270" spans="1:16" x14ac:dyDescent="0.25">
      <c r="A2270" s="2" t="s">
        <v>7623</v>
      </c>
      <c r="B2270" s="3">
        <v>46245</v>
      </c>
      <c r="C2270" s="2" t="s">
        <v>40</v>
      </c>
      <c r="D2270" s="2" t="s">
        <v>18</v>
      </c>
      <c r="E2270" s="2" t="s">
        <v>4334</v>
      </c>
      <c r="F2270" s="3">
        <v>46261</v>
      </c>
      <c r="G2270" s="2">
        <v>46</v>
      </c>
      <c r="H2270" s="2" t="s">
        <v>7667</v>
      </c>
      <c r="I2270" s="2"/>
      <c r="J2270" s="2"/>
      <c r="K2270" s="2">
        <v>32</v>
      </c>
      <c r="L2270" s="2" t="s">
        <v>38</v>
      </c>
      <c r="M2270" s="4">
        <v>67.7</v>
      </c>
      <c r="N2270" s="4">
        <v>82.59</v>
      </c>
      <c r="O2270" s="4">
        <v>2166.4</v>
      </c>
      <c r="P2270" s="4">
        <v>2643.01</v>
      </c>
    </row>
    <row r="2271" spans="1:16" x14ac:dyDescent="0.25">
      <c r="A2271" s="2" t="s">
        <v>7623</v>
      </c>
      <c r="B2271" s="3">
        <v>46245</v>
      </c>
      <c r="C2271" s="2" t="s">
        <v>40</v>
      </c>
      <c r="D2271" s="2" t="s">
        <v>18</v>
      </c>
      <c r="E2271" s="2" t="s">
        <v>4334</v>
      </c>
      <c r="F2271" s="3">
        <v>46261</v>
      </c>
      <c r="G2271" s="2">
        <v>47</v>
      </c>
      <c r="H2271" s="2" t="s">
        <v>7668</v>
      </c>
      <c r="I2271" s="2"/>
      <c r="J2271" s="2"/>
      <c r="K2271" s="2">
        <v>164</v>
      </c>
      <c r="L2271" s="2" t="s">
        <v>38</v>
      </c>
      <c r="M2271" s="4">
        <v>85.66</v>
      </c>
      <c r="N2271" s="4">
        <v>104.51</v>
      </c>
      <c r="O2271" s="4">
        <v>14048.24</v>
      </c>
      <c r="P2271" s="4">
        <v>17138.849999999999</v>
      </c>
    </row>
    <row r="2272" spans="1:16" x14ac:dyDescent="0.25">
      <c r="A2272" s="2" t="s">
        <v>7623</v>
      </c>
      <c r="B2272" s="3">
        <v>46245</v>
      </c>
      <c r="C2272" s="2" t="s">
        <v>40</v>
      </c>
      <c r="D2272" s="2" t="s">
        <v>18</v>
      </c>
      <c r="E2272" s="2" t="s">
        <v>4334</v>
      </c>
      <c r="F2272" s="3">
        <v>46261</v>
      </c>
      <c r="G2272" s="2">
        <v>48</v>
      </c>
      <c r="H2272" s="2" t="s">
        <v>7669</v>
      </c>
      <c r="I2272" s="2"/>
      <c r="J2272" s="2"/>
      <c r="K2272" s="2">
        <v>172</v>
      </c>
      <c r="L2272" s="2" t="s">
        <v>38</v>
      </c>
      <c r="M2272" s="4">
        <v>172.8</v>
      </c>
      <c r="N2272" s="4">
        <v>210.82</v>
      </c>
      <c r="O2272" s="4">
        <v>29721.599999999999</v>
      </c>
      <c r="P2272" s="4">
        <v>36260.35</v>
      </c>
    </row>
    <row r="2273" spans="1:16" x14ac:dyDescent="0.25">
      <c r="A2273" s="2" t="s">
        <v>7623</v>
      </c>
      <c r="B2273" s="3">
        <v>46245</v>
      </c>
      <c r="C2273" s="2" t="s">
        <v>40</v>
      </c>
      <c r="D2273" s="2" t="s">
        <v>18</v>
      </c>
      <c r="E2273" s="2" t="s">
        <v>4334</v>
      </c>
      <c r="F2273" s="3">
        <v>46261</v>
      </c>
      <c r="G2273" s="2">
        <v>49</v>
      </c>
      <c r="H2273" s="2" t="s">
        <v>7670</v>
      </c>
      <c r="I2273" s="2"/>
      <c r="J2273" s="2"/>
      <c r="K2273" s="2">
        <v>19</v>
      </c>
      <c r="L2273" s="2" t="s">
        <v>38</v>
      </c>
      <c r="M2273" s="4">
        <v>192</v>
      </c>
      <c r="N2273" s="4">
        <v>234.24</v>
      </c>
      <c r="O2273" s="4">
        <v>3648</v>
      </c>
      <c r="P2273" s="4">
        <v>4450.5600000000004</v>
      </c>
    </row>
    <row r="2274" spans="1:16" x14ac:dyDescent="0.25">
      <c r="A2274" s="2" t="s">
        <v>7623</v>
      </c>
      <c r="B2274" s="3">
        <v>46245</v>
      </c>
      <c r="C2274" s="2" t="s">
        <v>40</v>
      </c>
      <c r="D2274" s="2" t="s">
        <v>18</v>
      </c>
      <c r="E2274" s="2" t="s">
        <v>4334</v>
      </c>
      <c r="F2274" s="3">
        <v>46261</v>
      </c>
      <c r="G2274" s="2">
        <v>50</v>
      </c>
      <c r="H2274" s="2" t="s">
        <v>7671</v>
      </c>
      <c r="I2274" s="2"/>
      <c r="J2274" s="2"/>
      <c r="K2274" s="2">
        <v>1</v>
      </c>
      <c r="L2274" s="2" t="s">
        <v>38</v>
      </c>
      <c r="M2274" s="4">
        <v>336</v>
      </c>
      <c r="N2274" s="4">
        <v>409.92</v>
      </c>
      <c r="O2274" s="4">
        <v>336</v>
      </c>
      <c r="P2274" s="4">
        <v>409.92</v>
      </c>
    </row>
    <row r="2275" spans="1:16" x14ac:dyDescent="0.25">
      <c r="A2275" s="2" t="s">
        <v>7623</v>
      </c>
      <c r="B2275" s="3">
        <v>46245</v>
      </c>
      <c r="C2275" s="2" t="s">
        <v>40</v>
      </c>
      <c r="D2275" s="2" t="s">
        <v>18</v>
      </c>
      <c r="E2275" s="2" t="s">
        <v>4334</v>
      </c>
      <c r="F2275" s="3">
        <v>46261</v>
      </c>
      <c r="G2275" s="2">
        <v>51</v>
      </c>
      <c r="H2275" s="2" t="s">
        <v>7672</v>
      </c>
      <c r="I2275" s="2"/>
      <c r="J2275" s="2"/>
      <c r="K2275" s="2">
        <v>2</v>
      </c>
      <c r="L2275" s="2" t="s">
        <v>38</v>
      </c>
      <c r="M2275" s="4">
        <v>1398.4</v>
      </c>
      <c r="N2275" s="4">
        <v>1706.05</v>
      </c>
      <c r="O2275" s="4">
        <v>2796.8</v>
      </c>
      <c r="P2275" s="4">
        <v>3412.1</v>
      </c>
    </row>
    <row r="2276" spans="1:16" x14ac:dyDescent="0.25">
      <c r="A2276" s="2" t="s">
        <v>7623</v>
      </c>
      <c r="B2276" s="3">
        <v>46245</v>
      </c>
      <c r="C2276" s="2" t="s">
        <v>40</v>
      </c>
      <c r="D2276" s="2" t="s">
        <v>18</v>
      </c>
      <c r="E2276" s="2" t="s">
        <v>4334</v>
      </c>
      <c r="F2276" s="3">
        <v>46261</v>
      </c>
      <c r="G2276" s="2">
        <v>52</v>
      </c>
      <c r="H2276" s="2" t="s">
        <v>7673</v>
      </c>
      <c r="I2276" s="2"/>
      <c r="J2276" s="2"/>
      <c r="K2276" s="2">
        <v>2</v>
      </c>
      <c r="L2276" s="2" t="s">
        <v>38</v>
      </c>
      <c r="M2276" s="4">
        <v>240</v>
      </c>
      <c r="N2276" s="4">
        <v>292.8</v>
      </c>
      <c r="O2276" s="4">
        <v>480</v>
      </c>
      <c r="P2276" s="4">
        <v>585.6</v>
      </c>
    </row>
    <row r="2277" spans="1:16" x14ac:dyDescent="0.25">
      <c r="A2277" s="2" t="s">
        <v>7623</v>
      </c>
      <c r="B2277" s="3">
        <v>46245</v>
      </c>
      <c r="C2277" s="2" t="s">
        <v>40</v>
      </c>
      <c r="D2277" s="2" t="s">
        <v>18</v>
      </c>
      <c r="E2277" s="2" t="s">
        <v>4334</v>
      </c>
      <c r="F2277" s="3">
        <v>46261</v>
      </c>
      <c r="G2277" s="2">
        <v>53</v>
      </c>
      <c r="H2277" s="2" t="s">
        <v>7674</v>
      </c>
      <c r="I2277" s="2"/>
      <c r="J2277" s="2"/>
      <c r="K2277" s="2">
        <v>10</v>
      </c>
      <c r="L2277" s="2" t="s">
        <v>38</v>
      </c>
      <c r="M2277" s="4">
        <v>248</v>
      </c>
      <c r="N2277" s="4">
        <v>302.56</v>
      </c>
      <c r="O2277" s="4">
        <v>2480</v>
      </c>
      <c r="P2277" s="4">
        <v>3025.6</v>
      </c>
    </row>
    <row r="2278" spans="1:16" x14ac:dyDescent="0.25">
      <c r="A2278" s="2" t="s">
        <v>7623</v>
      </c>
      <c r="B2278" s="3">
        <v>46245</v>
      </c>
      <c r="C2278" s="2" t="s">
        <v>40</v>
      </c>
      <c r="D2278" s="2" t="s">
        <v>18</v>
      </c>
      <c r="E2278" s="2" t="s">
        <v>4334</v>
      </c>
      <c r="F2278" s="3">
        <v>46261</v>
      </c>
      <c r="G2278" s="2">
        <v>54</v>
      </c>
      <c r="H2278" s="2" t="s">
        <v>7675</v>
      </c>
      <c r="I2278" s="2"/>
      <c r="J2278" s="2"/>
      <c r="K2278" s="2">
        <v>48</v>
      </c>
      <c r="L2278" s="2" t="s">
        <v>38</v>
      </c>
      <c r="M2278" s="4">
        <v>150.4</v>
      </c>
      <c r="N2278" s="4">
        <v>183.49</v>
      </c>
      <c r="O2278" s="4">
        <v>7219.2</v>
      </c>
      <c r="P2278" s="4">
        <v>8807.42</v>
      </c>
    </row>
    <row r="2279" spans="1:16" x14ac:dyDescent="0.25">
      <c r="A2279" s="2" t="s">
        <v>7623</v>
      </c>
      <c r="B2279" s="3">
        <v>46245</v>
      </c>
      <c r="C2279" s="2" t="s">
        <v>40</v>
      </c>
      <c r="D2279" s="2" t="s">
        <v>18</v>
      </c>
      <c r="E2279" s="2" t="s">
        <v>4334</v>
      </c>
      <c r="F2279" s="3">
        <v>46261</v>
      </c>
      <c r="G2279" s="2">
        <v>55</v>
      </c>
      <c r="H2279" s="2" t="s">
        <v>7676</v>
      </c>
      <c r="I2279" s="2"/>
      <c r="J2279" s="2"/>
      <c r="K2279" s="2">
        <v>220</v>
      </c>
      <c r="L2279" s="2" t="s">
        <v>38</v>
      </c>
      <c r="M2279" s="4">
        <v>70.5</v>
      </c>
      <c r="N2279" s="4">
        <v>86.01</v>
      </c>
      <c r="O2279" s="4">
        <v>15510</v>
      </c>
      <c r="P2279" s="4">
        <v>18922.2</v>
      </c>
    </row>
    <row r="2280" spans="1:16" x14ac:dyDescent="0.25">
      <c r="A2280" s="2" t="s">
        <v>7623</v>
      </c>
      <c r="B2280" s="3">
        <v>46245</v>
      </c>
      <c r="C2280" s="2" t="s">
        <v>40</v>
      </c>
      <c r="D2280" s="2" t="s">
        <v>18</v>
      </c>
      <c r="E2280" s="2" t="s">
        <v>4334</v>
      </c>
      <c r="F2280" s="3">
        <v>46261</v>
      </c>
      <c r="G2280" s="2">
        <v>56</v>
      </c>
      <c r="H2280" s="2" t="s">
        <v>7677</v>
      </c>
      <c r="I2280" s="2"/>
      <c r="J2280" s="2"/>
      <c r="K2280" s="2">
        <v>72</v>
      </c>
      <c r="L2280" s="2" t="s">
        <v>38</v>
      </c>
      <c r="M2280" s="4">
        <v>77.739999999999995</v>
      </c>
      <c r="N2280" s="4">
        <v>94.84</v>
      </c>
      <c r="O2280" s="4">
        <v>5597.28</v>
      </c>
      <c r="P2280" s="4">
        <v>6828.68</v>
      </c>
    </row>
    <row r="2281" spans="1:16" x14ac:dyDescent="0.25">
      <c r="A2281" s="2" t="s">
        <v>7623</v>
      </c>
      <c r="B2281" s="3">
        <v>46245</v>
      </c>
      <c r="C2281" s="2" t="s">
        <v>40</v>
      </c>
      <c r="D2281" s="2" t="s">
        <v>18</v>
      </c>
      <c r="E2281" s="2" t="s">
        <v>4334</v>
      </c>
      <c r="F2281" s="3">
        <v>46261</v>
      </c>
      <c r="G2281" s="2">
        <v>57</v>
      </c>
      <c r="H2281" s="2" t="s">
        <v>7678</v>
      </c>
      <c r="I2281" s="2"/>
      <c r="J2281" s="2"/>
      <c r="K2281" s="2">
        <v>40</v>
      </c>
      <c r="L2281" s="2" t="s">
        <v>38</v>
      </c>
      <c r="M2281" s="4">
        <v>151.25</v>
      </c>
      <c r="N2281" s="4">
        <v>184.53</v>
      </c>
      <c r="O2281" s="4">
        <v>6050</v>
      </c>
      <c r="P2281" s="4">
        <v>7381</v>
      </c>
    </row>
    <row r="2282" spans="1:16" x14ac:dyDescent="0.25">
      <c r="A2282" s="2" t="s">
        <v>7623</v>
      </c>
      <c r="B2282" s="3">
        <v>46245</v>
      </c>
      <c r="C2282" s="2" t="s">
        <v>40</v>
      </c>
      <c r="D2282" s="2" t="s">
        <v>18</v>
      </c>
      <c r="E2282" s="2" t="s">
        <v>4334</v>
      </c>
      <c r="F2282" s="3">
        <v>46261</v>
      </c>
      <c r="G2282" s="2">
        <v>58</v>
      </c>
      <c r="H2282" s="2" t="s">
        <v>7679</v>
      </c>
      <c r="I2282" s="2"/>
      <c r="J2282" s="2"/>
      <c r="K2282" s="2">
        <v>164</v>
      </c>
      <c r="L2282" s="2" t="s">
        <v>38</v>
      </c>
      <c r="M2282" s="4">
        <v>96</v>
      </c>
      <c r="N2282" s="4">
        <v>117.12</v>
      </c>
      <c r="O2282" s="4">
        <v>15744</v>
      </c>
      <c r="P2282" s="4">
        <v>19207.68</v>
      </c>
    </row>
    <row r="2283" spans="1:16" x14ac:dyDescent="0.25">
      <c r="A2283" s="2" t="s">
        <v>7623</v>
      </c>
      <c r="B2283" s="3">
        <v>46245</v>
      </c>
      <c r="C2283" s="2" t="s">
        <v>40</v>
      </c>
      <c r="D2283" s="2" t="s">
        <v>18</v>
      </c>
      <c r="E2283" s="2" t="s">
        <v>4334</v>
      </c>
      <c r="F2283" s="3">
        <v>46261</v>
      </c>
      <c r="G2283" s="2">
        <v>59</v>
      </c>
      <c r="H2283" s="2" t="s">
        <v>7680</v>
      </c>
      <c r="I2283" s="2"/>
      <c r="J2283" s="2"/>
      <c r="K2283" s="2">
        <v>40</v>
      </c>
      <c r="L2283" s="2" t="s">
        <v>38</v>
      </c>
      <c r="M2283" s="4">
        <v>111.94</v>
      </c>
      <c r="N2283" s="4">
        <v>136.57</v>
      </c>
      <c r="O2283" s="4">
        <v>4477.6000000000004</v>
      </c>
      <c r="P2283" s="4">
        <v>5462.67</v>
      </c>
    </row>
    <row r="2284" spans="1:16" x14ac:dyDescent="0.25">
      <c r="A2284" s="2" t="s">
        <v>7623</v>
      </c>
      <c r="B2284" s="3">
        <v>46245</v>
      </c>
      <c r="C2284" s="2" t="s">
        <v>40</v>
      </c>
      <c r="D2284" s="2" t="s">
        <v>18</v>
      </c>
      <c r="E2284" s="2" t="s">
        <v>4334</v>
      </c>
      <c r="F2284" s="3">
        <v>46261</v>
      </c>
      <c r="G2284" s="2">
        <v>60</v>
      </c>
      <c r="H2284" s="2" t="s">
        <v>7681</v>
      </c>
      <c r="I2284" s="2"/>
      <c r="J2284" s="2"/>
      <c r="K2284" s="2">
        <v>220</v>
      </c>
      <c r="L2284" s="2" t="s">
        <v>38</v>
      </c>
      <c r="M2284" s="4">
        <v>151.25</v>
      </c>
      <c r="N2284" s="4">
        <v>184.53</v>
      </c>
      <c r="O2284" s="4">
        <v>33275</v>
      </c>
      <c r="P2284" s="4">
        <v>40595.5</v>
      </c>
    </row>
    <row r="2285" spans="1:16" x14ac:dyDescent="0.25">
      <c r="A2285" s="2" t="s">
        <v>7623</v>
      </c>
      <c r="B2285" s="3">
        <v>46245</v>
      </c>
      <c r="C2285" s="2" t="s">
        <v>40</v>
      </c>
      <c r="D2285" s="2" t="s">
        <v>18</v>
      </c>
      <c r="E2285" s="2" t="s">
        <v>4334</v>
      </c>
      <c r="F2285" s="3">
        <v>46261</v>
      </c>
      <c r="G2285" s="2">
        <v>61</v>
      </c>
      <c r="H2285" s="2" t="s">
        <v>7682</v>
      </c>
      <c r="I2285" s="2"/>
      <c r="J2285" s="2"/>
      <c r="K2285" s="2">
        <v>20</v>
      </c>
      <c r="L2285" s="2" t="s">
        <v>38</v>
      </c>
      <c r="M2285" s="4">
        <v>214.4</v>
      </c>
      <c r="N2285" s="4">
        <v>261.57</v>
      </c>
      <c r="O2285" s="4">
        <v>4288</v>
      </c>
      <c r="P2285" s="4">
        <v>5231.3599999999997</v>
      </c>
    </row>
    <row r="2286" spans="1:16" x14ac:dyDescent="0.25">
      <c r="A2286" s="2" t="s">
        <v>7623</v>
      </c>
      <c r="B2286" s="3">
        <v>46245</v>
      </c>
      <c r="C2286" s="2" t="s">
        <v>40</v>
      </c>
      <c r="D2286" s="2" t="s">
        <v>18</v>
      </c>
      <c r="E2286" s="2" t="s">
        <v>4334</v>
      </c>
      <c r="F2286" s="3">
        <v>46261</v>
      </c>
      <c r="G2286" s="2">
        <v>62</v>
      </c>
      <c r="H2286" s="2" t="s">
        <v>7683</v>
      </c>
      <c r="I2286" s="2"/>
      <c r="J2286" s="2"/>
      <c r="K2286" s="2">
        <v>1694</v>
      </c>
      <c r="L2286" s="2" t="s">
        <v>38</v>
      </c>
      <c r="M2286" s="4">
        <v>209.66</v>
      </c>
      <c r="N2286" s="4">
        <v>255.79</v>
      </c>
      <c r="O2286" s="4">
        <v>355164.04</v>
      </c>
      <c r="P2286" s="4">
        <v>433300.13</v>
      </c>
    </row>
    <row r="2287" spans="1:16" x14ac:dyDescent="0.25">
      <c r="A2287" s="2" t="s">
        <v>7623</v>
      </c>
      <c r="B2287" s="3">
        <v>46245</v>
      </c>
      <c r="C2287" s="2" t="s">
        <v>40</v>
      </c>
      <c r="D2287" s="2" t="s">
        <v>18</v>
      </c>
      <c r="E2287" s="2" t="s">
        <v>4334</v>
      </c>
      <c r="F2287" s="3">
        <v>46261</v>
      </c>
      <c r="G2287" s="2">
        <v>63</v>
      </c>
      <c r="H2287" s="2" t="s">
        <v>7684</v>
      </c>
      <c r="I2287" s="2"/>
      <c r="J2287" s="2"/>
      <c r="K2287" s="2">
        <v>13</v>
      </c>
      <c r="L2287" s="2" t="s">
        <v>38</v>
      </c>
      <c r="M2287" s="4">
        <v>64</v>
      </c>
      <c r="N2287" s="4">
        <v>78.08</v>
      </c>
      <c r="O2287" s="4">
        <v>832</v>
      </c>
      <c r="P2287" s="4">
        <v>1015.04</v>
      </c>
    </row>
    <row r="2288" spans="1:16" x14ac:dyDescent="0.25">
      <c r="A2288" s="2" t="s">
        <v>7623</v>
      </c>
      <c r="B2288" s="3">
        <v>46245</v>
      </c>
      <c r="C2288" s="2" t="s">
        <v>40</v>
      </c>
      <c r="D2288" s="2" t="s">
        <v>18</v>
      </c>
      <c r="E2288" s="2" t="s">
        <v>4334</v>
      </c>
      <c r="F2288" s="3">
        <v>46261</v>
      </c>
      <c r="G2288" s="2">
        <v>64</v>
      </c>
      <c r="H2288" s="2" t="s">
        <v>7685</v>
      </c>
      <c r="I2288" s="2"/>
      <c r="J2288" s="2"/>
      <c r="K2288" s="2">
        <v>70</v>
      </c>
      <c r="L2288" s="2" t="s">
        <v>38</v>
      </c>
      <c r="M2288" s="4">
        <v>24.8</v>
      </c>
      <c r="N2288" s="4">
        <v>30.26</v>
      </c>
      <c r="O2288" s="4">
        <v>1736</v>
      </c>
      <c r="P2288" s="4">
        <v>2117.92</v>
      </c>
    </row>
    <row r="2289" spans="1:16" x14ac:dyDescent="0.25">
      <c r="A2289" s="2" t="s">
        <v>7623</v>
      </c>
      <c r="B2289" s="3">
        <v>46245</v>
      </c>
      <c r="C2289" s="2" t="s">
        <v>40</v>
      </c>
      <c r="D2289" s="2" t="s">
        <v>18</v>
      </c>
      <c r="E2289" s="2" t="s">
        <v>4334</v>
      </c>
      <c r="F2289" s="3">
        <v>46261</v>
      </c>
      <c r="G2289" s="2">
        <v>65</v>
      </c>
      <c r="H2289" s="2" t="s">
        <v>7686</v>
      </c>
      <c r="I2289" s="2"/>
      <c r="J2289" s="2"/>
      <c r="K2289" s="2">
        <v>10</v>
      </c>
      <c r="L2289" s="2" t="s">
        <v>38</v>
      </c>
      <c r="M2289" s="4">
        <v>30.67</v>
      </c>
      <c r="N2289" s="4">
        <v>37.42</v>
      </c>
      <c r="O2289" s="4">
        <v>306.7</v>
      </c>
      <c r="P2289" s="4">
        <v>374.17</v>
      </c>
    </row>
    <row r="2290" spans="1:16" x14ac:dyDescent="0.25">
      <c r="A2290" s="2" t="s">
        <v>7623</v>
      </c>
      <c r="B2290" s="3">
        <v>46245</v>
      </c>
      <c r="C2290" s="2" t="s">
        <v>40</v>
      </c>
      <c r="D2290" s="2" t="s">
        <v>18</v>
      </c>
      <c r="E2290" s="2" t="s">
        <v>4334</v>
      </c>
      <c r="F2290" s="3">
        <v>46261</v>
      </c>
      <c r="G2290" s="2">
        <v>66</v>
      </c>
      <c r="H2290" s="2" t="s">
        <v>7687</v>
      </c>
      <c r="I2290" s="2"/>
      <c r="J2290" s="2"/>
      <c r="K2290" s="2">
        <v>10</v>
      </c>
      <c r="L2290" s="2" t="s">
        <v>38</v>
      </c>
      <c r="M2290" s="4">
        <v>33.76</v>
      </c>
      <c r="N2290" s="4">
        <v>41.19</v>
      </c>
      <c r="O2290" s="4">
        <v>337.6</v>
      </c>
      <c r="P2290" s="4">
        <v>411.87</v>
      </c>
    </row>
    <row r="2291" spans="1:16" x14ac:dyDescent="0.25">
      <c r="A2291" s="2" t="s">
        <v>7623</v>
      </c>
      <c r="B2291" s="3">
        <v>46245</v>
      </c>
      <c r="C2291" s="2" t="s">
        <v>40</v>
      </c>
      <c r="D2291" s="2" t="s">
        <v>18</v>
      </c>
      <c r="E2291" s="2" t="s">
        <v>4334</v>
      </c>
      <c r="F2291" s="3">
        <v>46261</v>
      </c>
      <c r="G2291" s="2">
        <v>67</v>
      </c>
      <c r="H2291" s="2" t="s">
        <v>7688</v>
      </c>
      <c r="I2291" s="2"/>
      <c r="J2291" s="2"/>
      <c r="K2291" s="2">
        <v>8</v>
      </c>
      <c r="L2291" s="2" t="s">
        <v>38</v>
      </c>
      <c r="M2291" s="4">
        <v>56</v>
      </c>
      <c r="N2291" s="4">
        <v>68.319999999999993</v>
      </c>
      <c r="O2291" s="4">
        <v>448</v>
      </c>
      <c r="P2291" s="4">
        <v>546.55999999999995</v>
      </c>
    </row>
    <row r="2292" spans="1:16" x14ac:dyDescent="0.25">
      <c r="A2292" s="2" t="s">
        <v>7623</v>
      </c>
      <c r="B2292" s="3">
        <v>46245</v>
      </c>
      <c r="C2292" s="2" t="s">
        <v>40</v>
      </c>
      <c r="D2292" s="2" t="s">
        <v>18</v>
      </c>
      <c r="E2292" s="2" t="s">
        <v>4334</v>
      </c>
      <c r="F2292" s="3">
        <v>46261</v>
      </c>
      <c r="G2292" s="2">
        <v>68</v>
      </c>
      <c r="H2292" s="2" t="s">
        <v>7689</v>
      </c>
      <c r="I2292" s="2"/>
      <c r="J2292" s="2"/>
      <c r="K2292" s="2">
        <v>4</v>
      </c>
      <c r="L2292" s="2" t="s">
        <v>38</v>
      </c>
      <c r="M2292" s="4">
        <v>16</v>
      </c>
      <c r="N2292" s="4">
        <v>19.52</v>
      </c>
      <c r="O2292" s="4">
        <v>64</v>
      </c>
      <c r="P2292" s="4">
        <v>78.08</v>
      </c>
    </row>
    <row r="2293" spans="1:16" x14ac:dyDescent="0.25">
      <c r="A2293" s="2" t="s">
        <v>7623</v>
      </c>
      <c r="B2293" s="3">
        <v>46245</v>
      </c>
      <c r="C2293" s="2" t="s">
        <v>40</v>
      </c>
      <c r="D2293" s="2" t="s">
        <v>18</v>
      </c>
      <c r="E2293" s="2" t="s">
        <v>4334</v>
      </c>
      <c r="F2293" s="3">
        <v>46261</v>
      </c>
      <c r="G2293" s="2">
        <v>69</v>
      </c>
      <c r="H2293" s="2" t="s">
        <v>7690</v>
      </c>
      <c r="I2293" s="2"/>
      <c r="J2293" s="2"/>
      <c r="K2293" s="2">
        <v>24</v>
      </c>
      <c r="L2293" s="2" t="s">
        <v>38</v>
      </c>
      <c r="M2293" s="4">
        <v>16</v>
      </c>
      <c r="N2293" s="4">
        <v>19.52</v>
      </c>
      <c r="O2293" s="4">
        <v>384</v>
      </c>
      <c r="P2293" s="4">
        <v>468.48</v>
      </c>
    </row>
    <row r="2294" spans="1:16" x14ac:dyDescent="0.25">
      <c r="A2294" s="2" t="s">
        <v>7623</v>
      </c>
      <c r="B2294" s="3">
        <v>46245</v>
      </c>
      <c r="C2294" s="2" t="s">
        <v>40</v>
      </c>
      <c r="D2294" s="2" t="s">
        <v>18</v>
      </c>
      <c r="E2294" s="2" t="s">
        <v>4334</v>
      </c>
      <c r="F2294" s="3">
        <v>46261</v>
      </c>
      <c r="G2294" s="2">
        <v>70</v>
      </c>
      <c r="H2294" s="2" t="s">
        <v>7691</v>
      </c>
      <c r="I2294" s="2"/>
      <c r="J2294" s="2"/>
      <c r="K2294" s="2">
        <v>6</v>
      </c>
      <c r="L2294" s="2" t="s">
        <v>38</v>
      </c>
      <c r="M2294" s="4">
        <v>16</v>
      </c>
      <c r="N2294" s="4">
        <v>19.52</v>
      </c>
      <c r="O2294" s="4">
        <v>96</v>
      </c>
      <c r="P2294" s="4">
        <v>117.12</v>
      </c>
    </row>
    <row r="2295" spans="1:16" x14ac:dyDescent="0.25">
      <c r="A2295" s="2" t="s">
        <v>7623</v>
      </c>
      <c r="B2295" s="3">
        <v>46245</v>
      </c>
      <c r="C2295" s="2" t="s">
        <v>40</v>
      </c>
      <c r="D2295" s="2" t="s">
        <v>18</v>
      </c>
      <c r="E2295" s="2" t="s">
        <v>4334</v>
      </c>
      <c r="F2295" s="3">
        <v>46261</v>
      </c>
      <c r="G2295" s="2">
        <v>71</v>
      </c>
      <c r="H2295" s="2" t="s">
        <v>7692</v>
      </c>
      <c r="I2295" s="2"/>
      <c r="J2295" s="2"/>
      <c r="K2295" s="2">
        <v>4615</v>
      </c>
      <c r="L2295" s="2" t="s">
        <v>38</v>
      </c>
      <c r="M2295" s="4">
        <v>3.2</v>
      </c>
      <c r="N2295" s="4">
        <v>3.9</v>
      </c>
      <c r="O2295" s="4">
        <v>14768</v>
      </c>
      <c r="P2295" s="4">
        <v>18016.96</v>
      </c>
    </row>
    <row r="2296" spans="1:16" x14ac:dyDescent="0.25">
      <c r="A2296" s="2" t="s">
        <v>7623</v>
      </c>
      <c r="B2296" s="3">
        <v>46245</v>
      </c>
      <c r="C2296" s="2" t="s">
        <v>40</v>
      </c>
      <c r="D2296" s="2" t="s">
        <v>18</v>
      </c>
      <c r="E2296" s="2" t="s">
        <v>4334</v>
      </c>
      <c r="F2296" s="3">
        <v>46261</v>
      </c>
      <c r="G2296" s="2">
        <v>72</v>
      </c>
      <c r="H2296" s="2" t="s">
        <v>7693</v>
      </c>
      <c r="I2296" s="2"/>
      <c r="J2296" s="2"/>
      <c r="K2296" s="2">
        <v>108</v>
      </c>
      <c r="L2296" s="2" t="s">
        <v>38</v>
      </c>
      <c r="M2296" s="4">
        <v>8</v>
      </c>
      <c r="N2296" s="4">
        <v>9.76</v>
      </c>
      <c r="O2296" s="4">
        <v>864</v>
      </c>
      <c r="P2296" s="4">
        <v>1054.08</v>
      </c>
    </row>
    <row r="2297" spans="1:16" x14ac:dyDescent="0.25">
      <c r="A2297" s="2" t="s">
        <v>7623</v>
      </c>
      <c r="B2297" s="3">
        <v>46245</v>
      </c>
      <c r="C2297" s="2" t="s">
        <v>40</v>
      </c>
      <c r="D2297" s="2" t="s">
        <v>18</v>
      </c>
      <c r="E2297" s="2" t="s">
        <v>4334</v>
      </c>
      <c r="F2297" s="3">
        <v>46261</v>
      </c>
      <c r="G2297" s="2">
        <v>73</v>
      </c>
      <c r="H2297" s="2" t="s">
        <v>7694</v>
      </c>
      <c r="I2297" s="2"/>
      <c r="J2297" s="2"/>
      <c r="K2297" s="2">
        <v>16</v>
      </c>
      <c r="L2297" s="2" t="s">
        <v>38</v>
      </c>
      <c r="M2297" s="4">
        <v>78.400000000000006</v>
      </c>
      <c r="N2297" s="4">
        <v>95.65</v>
      </c>
      <c r="O2297" s="4">
        <v>1254.4000000000001</v>
      </c>
      <c r="P2297" s="4">
        <v>1530.37</v>
      </c>
    </row>
    <row r="2298" spans="1:16" x14ac:dyDescent="0.25">
      <c r="A2298" s="2" t="s">
        <v>7623</v>
      </c>
      <c r="B2298" s="3">
        <v>46245</v>
      </c>
      <c r="C2298" s="2" t="s">
        <v>40</v>
      </c>
      <c r="D2298" s="2" t="s">
        <v>18</v>
      </c>
      <c r="E2298" s="2" t="s">
        <v>4334</v>
      </c>
      <c r="F2298" s="3">
        <v>46261</v>
      </c>
      <c r="G2298" s="2">
        <v>74</v>
      </c>
      <c r="H2298" s="2" t="s">
        <v>7695</v>
      </c>
      <c r="I2298" s="2"/>
      <c r="J2298" s="2"/>
      <c r="K2298" s="2">
        <v>1119</v>
      </c>
      <c r="L2298" s="2" t="s">
        <v>38</v>
      </c>
      <c r="M2298" s="4">
        <v>5.71</v>
      </c>
      <c r="N2298" s="4">
        <v>6.97</v>
      </c>
      <c r="O2298" s="4">
        <v>6389.49</v>
      </c>
      <c r="P2298" s="4">
        <v>7795.18</v>
      </c>
    </row>
    <row r="2299" spans="1:16" x14ac:dyDescent="0.25">
      <c r="A2299" s="2" t="s">
        <v>7623</v>
      </c>
      <c r="B2299" s="3">
        <v>46245</v>
      </c>
      <c r="C2299" s="2" t="s">
        <v>40</v>
      </c>
      <c r="D2299" s="2" t="s">
        <v>18</v>
      </c>
      <c r="E2299" s="2" t="s">
        <v>4334</v>
      </c>
      <c r="F2299" s="3">
        <v>46261</v>
      </c>
      <c r="G2299" s="2">
        <v>75</v>
      </c>
      <c r="H2299" s="2" t="s">
        <v>7696</v>
      </c>
      <c r="I2299" s="2"/>
      <c r="J2299" s="2"/>
      <c r="K2299" s="2">
        <v>4615</v>
      </c>
      <c r="L2299" s="2" t="s">
        <v>38</v>
      </c>
      <c r="M2299" s="4">
        <v>3.2</v>
      </c>
      <c r="N2299" s="4">
        <v>3.9</v>
      </c>
      <c r="O2299" s="4">
        <v>14768</v>
      </c>
      <c r="P2299" s="4">
        <v>18016.96</v>
      </c>
    </row>
    <row r="2300" spans="1:16" x14ac:dyDescent="0.25">
      <c r="A2300" s="2" t="s">
        <v>7623</v>
      </c>
      <c r="B2300" s="3">
        <v>46245</v>
      </c>
      <c r="C2300" s="2" t="s">
        <v>40</v>
      </c>
      <c r="D2300" s="2" t="s">
        <v>18</v>
      </c>
      <c r="E2300" s="2" t="s">
        <v>4334</v>
      </c>
      <c r="F2300" s="3">
        <v>46261</v>
      </c>
      <c r="G2300" s="2">
        <v>76</v>
      </c>
      <c r="H2300" s="2" t="s">
        <v>7697</v>
      </c>
      <c r="I2300" s="2"/>
      <c r="J2300" s="2"/>
      <c r="K2300" s="2">
        <v>16</v>
      </c>
      <c r="L2300" s="2" t="s">
        <v>38</v>
      </c>
      <c r="M2300" s="4">
        <v>16</v>
      </c>
      <c r="N2300" s="4">
        <v>19.52</v>
      </c>
      <c r="O2300" s="4">
        <v>256</v>
      </c>
      <c r="P2300" s="4">
        <v>312.32</v>
      </c>
    </row>
    <row r="2301" spans="1:16" x14ac:dyDescent="0.25">
      <c r="A2301" s="2" t="s">
        <v>7623</v>
      </c>
      <c r="B2301" s="3">
        <v>46245</v>
      </c>
      <c r="C2301" s="2" t="s">
        <v>40</v>
      </c>
      <c r="D2301" s="2" t="s">
        <v>18</v>
      </c>
      <c r="E2301" s="2" t="s">
        <v>4334</v>
      </c>
      <c r="F2301" s="3">
        <v>46261</v>
      </c>
      <c r="G2301" s="2">
        <v>77</v>
      </c>
      <c r="H2301" s="2" t="s">
        <v>7698</v>
      </c>
      <c r="I2301" s="2"/>
      <c r="J2301" s="2"/>
      <c r="K2301" s="2">
        <v>28</v>
      </c>
      <c r="L2301" s="2" t="s">
        <v>38</v>
      </c>
      <c r="M2301" s="4">
        <v>336.82</v>
      </c>
      <c r="N2301" s="4">
        <v>410.92</v>
      </c>
      <c r="O2301" s="4">
        <v>9430.9599999999991</v>
      </c>
      <c r="P2301" s="4">
        <v>11505.77</v>
      </c>
    </row>
    <row r="2302" spans="1:16" x14ac:dyDescent="0.25">
      <c r="A2302" s="2" t="s">
        <v>7623</v>
      </c>
      <c r="B2302" s="3">
        <v>46245</v>
      </c>
      <c r="C2302" s="2" t="s">
        <v>40</v>
      </c>
      <c r="D2302" s="2" t="s">
        <v>18</v>
      </c>
      <c r="E2302" s="2" t="s">
        <v>4334</v>
      </c>
      <c r="F2302" s="3">
        <v>46261</v>
      </c>
      <c r="G2302" s="2">
        <v>78</v>
      </c>
      <c r="H2302" s="2" t="s">
        <v>3725</v>
      </c>
      <c r="I2302" s="2"/>
      <c r="J2302" s="2"/>
      <c r="K2302" s="2">
        <v>826</v>
      </c>
      <c r="L2302" s="2" t="s">
        <v>38</v>
      </c>
      <c r="M2302" s="4">
        <v>673.63</v>
      </c>
      <c r="N2302" s="4">
        <v>821.83</v>
      </c>
      <c r="O2302" s="4">
        <v>556418.38</v>
      </c>
      <c r="P2302" s="4">
        <v>678830.42</v>
      </c>
    </row>
    <row r="2303" spans="1:16" x14ac:dyDescent="0.25">
      <c r="A2303" s="2" t="s">
        <v>7623</v>
      </c>
      <c r="B2303" s="3">
        <v>46245</v>
      </c>
      <c r="C2303" s="2" t="s">
        <v>40</v>
      </c>
      <c r="D2303" s="2" t="s">
        <v>18</v>
      </c>
      <c r="E2303" s="2" t="s">
        <v>4334</v>
      </c>
      <c r="F2303" s="3">
        <v>46261</v>
      </c>
      <c r="G2303" s="2">
        <v>79</v>
      </c>
      <c r="H2303" s="2" t="s">
        <v>7699</v>
      </c>
      <c r="I2303" s="2"/>
      <c r="J2303" s="2"/>
      <c r="K2303" s="2">
        <v>77</v>
      </c>
      <c r="L2303" s="2" t="s">
        <v>38</v>
      </c>
      <c r="M2303" s="4">
        <v>232.8</v>
      </c>
      <c r="N2303" s="4">
        <v>284.02</v>
      </c>
      <c r="O2303" s="4">
        <v>17925.599999999999</v>
      </c>
      <c r="P2303" s="4">
        <v>21869.23</v>
      </c>
    </row>
    <row r="2304" spans="1:16" x14ac:dyDescent="0.25">
      <c r="A2304" s="2" t="s">
        <v>7623</v>
      </c>
      <c r="B2304" s="3">
        <v>46245</v>
      </c>
      <c r="C2304" s="2" t="s">
        <v>40</v>
      </c>
      <c r="D2304" s="2" t="s">
        <v>18</v>
      </c>
      <c r="E2304" s="2" t="s">
        <v>4334</v>
      </c>
      <c r="F2304" s="3">
        <v>46261</v>
      </c>
      <c r="G2304" s="2">
        <v>80</v>
      </c>
      <c r="H2304" s="2" t="s">
        <v>7700</v>
      </c>
      <c r="I2304" s="2"/>
      <c r="J2304" s="2"/>
      <c r="K2304" s="2">
        <v>143</v>
      </c>
      <c r="L2304" s="2" t="s">
        <v>38</v>
      </c>
      <c r="M2304" s="4">
        <v>465.6</v>
      </c>
      <c r="N2304" s="4">
        <v>568.03</v>
      </c>
      <c r="O2304" s="4">
        <v>66580.800000000003</v>
      </c>
      <c r="P2304" s="4">
        <v>81228.58</v>
      </c>
    </row>
    <row r="2305" spans="1:16" x14ac:dyDescent="0.25">
      <c r="A2305" s="2" t="s">
        <v>7623</v>
      </c>
      <c r="B2305" s="3">
        <v>46245</v>
      </c>
      <c r="C2305" s="2" t="s">
        <v>40</v>
      </c>
      <c r="D2305" s="2" t="s">
        <v>18</v>
      </c>
      <c r="E2305" s="2" t="s">
        <v>4334</v>
      </c>
      <c r="F2305" s="3">
        <v>46261</v>
      </c>
      <c r="G2305" s="2">
        <v>81</v>
      </c>
      <c r="H2305" s="2" t="s">
        <v>7701</v>
      </c>
      <c r="I2305" s="2"/>
      <c r="J2305" s="2"/>
      <c r="K2305" s="2">
        <v>20</v>
      </c>
      <c r="L2305" s="2" t="s">
        <v>38</v>
      </c>
      <c r="M2305" s="4">
        <v>673.6</v>
      </c>
      <c r="N2305" s="4">
        <v>821.79</v>
      </c>
      <c r="O2305" s="4">
        <v>13472</v>
      </c>
      <c r="P2305" s="4">
        <v>16435.84</v>
      </c>
    </row>
    <row r="2306" spans="1:16" x14ac:dyDescent="0.25">
      <c r="A2306" s="2" t="s">
        <v>7623</v>
      </c>
      <c r="B2306" s="3">
        <v>46245</v>
      </c>
      <c r="C2306" s="2" t="s">
        <v>40</v>
      </c>
      <c r="D2306" s="2" t="s">
        <v>18</v>
      </c>
      <c r="E2306" s="2" t="s">
        <v>4334</v>
      </c>
      <c r="F2306" s="3">
        <v>46261</v>
      </c>
      <c r="G2306" s="2">
        <v>82</v>
      </c>
      <c r="H2306" s="2" t="s">
        <v>7702</v>
      </c>
      <c r="I2306" s="2" t="s">
        <v>7703</v>
      </c>
      <c r="J2306" s="2"/>
      <c r="K2306" s="2">
        <v>500</v>
      </c>
      <c r="L2306" s="2" t="s">
        <v>38</v>
      </c>
      <c r="M2306" s="4">
        <v>12</v>
      </c>
      <c r="N2306" s="4">
        <v>14.64</v>
      </c>
      <c r="O2306" s="4">
        <v>6000</v>
      </c>
      <c r="P2306" s="4">
        <v>7320</v>
      </c>
    </row>
    <row r="2307" spans="1:16" x14ac:dyDescent="0.25">
      <c r="A2307" s="2" t="s">
        <v>7740</v>
      </c>
      <c r="B2307" s="3">
        <v>46245</v>
      </c>
      <c r="C2307" s="2" t="s">
        <v>40</v>
      </c>
      <c r="D2307" s="2" t="s">
        <v>18</v>
      </c>
      <c r="E2307" s="2" t="s">
        <v>4334</v>
      </c>
      <c r="F2307" s="3">
        <v>46262</v>
      </c>
      <c r="G2307" s="2">
        <v>1</v>
      </c>
      <c r="H2307" s="2" t="s">
        <v>7741</v>
      </c>
      <c r="I2307" s="2"/>
      <c r="J2307" s="2"/>
      <c r="K2307" s="2">
        <v>30</v>
      </c>
      <c r="L2307" s="2" t="s">
        <v>38</v>
      </c>
      <c r="M2307" s="4">
        <v>53190.400000000001</v>
      </c>
      <c r="N2307" s="4">
        <v>64892.29</v>
      </c>
      <c r="O2307" s="4">
        <v>1595712</v>
      </c>
      <c r="P2307" s="4">
        <v>1946768.64</v>
      </c>
    </row>
    <row r="2308" spans="1:16" x14ac:dyDescent="0.25">
      <c r="A2308" s="2" t="s">
        <v>7740</v>
      </c>
      <c r="B2308" s="3">
        <v>46245</v>
      </c>
      <c r="C2308" s="2" t="s">
        <v>40</v>
      </c>
      <c r="D2308" s="2" t="s">
        <v>18</v>
      </c>
      <c r="E2308" s="2" t="s">
        <v>4334</v>
      </c>
      <c r="F2308" s="3">
        <v>46262</v>
      </c>
      <c r="G2308" s="2">
        <v>2</v>
      </c>
      <c r="H2308" s="2" t="s">
        <v>7742</v>
      </c>
      <c r="I2308" s="2"/>
      <c r="J2308" s="2"/>
      <c r="K2308" s="2">
        <v>59</v>
      </c>
      <c r="L2308" s="2" t="s">
        <v>38</v>
      </c>
      <c r="M2308" s="4">
        <v>55299.94</v>
      </c>
      <c r="N2308" s="4">
        <v>67465.929999999993</v>
      </c>
      <c r="O2308" s="4">
        <v>3262696.46</v>
      </c>
      <c r="P2308" s="4">
        <v>3980489.68</v>
      </c>
    </row>
    <row r="2309" spans="1:16" x14ac:dyDescent="0.25">
      <c r="A2309" s="2" t="s">
        <v>7740</v>
      </c>
      <c r="B2309" s="3">
        <v>46245</v>
      </c>
      <c r="C2309" s="2" t="s">
        <v>40</v>
      </c>
      <c r="D2309" s="2" t="s">
        <v>18</v>
      </c>
      <c r="E2309" s="2" t="s">
        <v>4334</v>
      </c>
      <c r="F2309" s="3">
        <v>46262</v>
      </c>
      <c r="G2309" s="2">
        <v>3</v>
      </c>
      <c r="H2309" s="2" t="s">
        <v>7743</v>
      </c>
      <c r="I2309" s="2"/>
      <c r="J2309" s="2"/>
      <c r="K2309" s="2">
        <v>20</v>
      </c>
      <c r="L2309" s="2" t="s">
        <v>38</v>
      </c>
      <c r="M2309" s="4">
        <v>77601.03</v>
      </c>
      <c r="N2309" s="4">
        <v>94673.26</v>
      </c>
      <c r="O2309" s="4">
        <v>1552020.6</v>
      </c>
      <c r="P2309" s="4">
        <v>1893465.13</v>
      </c>
    </row>
    <row r="2310" spans="1:16" x14ac:dyDescent="0.25">
      <c r="A2310" s="2" t="s">
        <v>7740</v>
      </c>
      <c r="B2310" s="3">
        <v>46245</v>
      </c>
      <c r="C2310" s="2" t="s">
        <v>40</v>
      </c>
      <c r="D2310" s="2" t="s">
        <v>18</v>
      </c>
      <c r="E2310" s="2" t="s">
        <v>4334</v>
      </c>
      <c r="F2310" s="3">
        <v>46262</v>
      </c>
      <c r="G2310" s="2">
        <v>4</v>
      </c>
      <c r="H2310" s="2" t="s">
        <v>7744</v>
      </c>
      <c r="I2310" s="2"/>
      <c r="J2310" s="2"/>
      <c r="K2310" s="2">
        <v>16</v>
      </c>
      <c r="L2310" s="2" t="s">
        <v>38</v>
      </c>
      <c r="M2310" s="4">
        <v>80614.350000000006</v>
      </c>
      <c r="N2310" s="4">
        <v>98349.51</v>
      </c>
      <c r="O2310" s="4">
        <v>1289829.6000000001</v>
      </c>
      <c r="P2310" s="4">
        <v>1573592.11</v>
      </c>
    </row>
    <row r="2311" spans="1:16" x14ac:dyDescent="0.25">
      <c r="A2311" s="2" t="s">
        <v>7740</v>
      </c>
      <c r="B2311" s="3">
        <v>46245</v>
      </c>
      <c r="C2311" s="2" t="s">
        <v>40</v>
      </c>
      <c r="D2311" s="2" t="s">
        <v>18</v>
      </c>
      <c r="E2311" s="2" t="s">
        <v>4334</v>
      </c>
      <c r="F2311" s="3">
        <v>46262</v>
      </c>
      <c r="G2311" s="2">
        <v>5</v>
      </c>
      <c r="H2311" s="2" t="s">
        <v>7745</v>
      </c>
      <c r="I2311" s="2"/>
      <c r="J2311" s="2"/>
      <c r="K2311" s="2">
        <v>4</v>
      </c>
      <c r="L2311" s="2" t="s">
        <v>38</v>
      </c>
      <c r="M2311" s="4">
        <v>118736.65</v>
      </c>
      <c r="N2311" s="4">
        <v>144858.71</v>
      </c>
      <c r="O2311" s="4">
        <v>474946.6</v>
      </c>
      <c r="P2311" s="4">
        <v>579434.85</v>
      </c>
    </row>
    <row r="2312" spans="1:16" x14ac:dyDescent="0.25">
      <c r="A2312" s="2" t="s">
        <v>7740</v>
      </c>
      <c r="B2312" s="3">
        <v>46245</v>
      </c>
      <c r="C2312" s="2" t="s">
        <v>40</v>
      </c>
      <c r="D2312" s="2" t="s">
        <v>18</v>
      </c>
      <c r="E2312" s="2" t="s">
        <v>4334</v>
      </c>
      <c r="F2312" s="3">
        <v>46262</v>
      </c>
      <c r="G2312" s="2">
        <v>6</v>
      </c>
      <c r="H2312" s="2" t="s">
        <v>7746</v>
      </c>
      <c r="I2312" s="2"/>
      <c r="J2312" s="2"/>
      <c r="K2312" s="2">
        <v>62</v>
      </c>
      <c r="L2312" s="2" t="s">
        <v>38</v>
      </c>
      <c r="M2312" s="4">
        <v>3271.75</v>
      </c>
      <c r="N2312" s="4">
        <v>3991.54</v>
      </c>
      <c r="O2312" s="4">
        <v>202848.5</v>
      </c>
      <c r="P2312" s="4">
        <v>247475.17</v>
      </c>
    </row>
    <row r="2313" spans="1:16" x14ac:dyDescent="0.25">
      <c r="A2313" s="2" t="s">
        <v>7740</v>
      </c>
      <c r="B2313" s="3">
        <v>46245</v>
      </c>
      <c r="C2313" s="2" t="s">
        <v>40</v>
      </c>
      <c r="D2313" s="2" t="s">
        <v>18</v>
      </c>
      <c r="E2313" s="2" t="s">
        <v>4334</v>
      </c>
      <c r="F2313" s="3">
        <v>46262</v>
      </c>
      <c r="G2313" s="2">
        <v>7</v>
      </c>
      <c r="H2313" s="2" t="s">
        <v>7747</v>
      </c>
      <c r="I2313" s="2"/>
      <c r="J2313" s="2"/>
      <c r="K2313" s="2">
        <v>48</v>
      </c>
      <c r="L2313" s="2" t="s">
        <v>38</v>
      </c>
      <c r="M2313" s="4">
        <v>5854.72</v>
      </c>
      <c r="N2313" s="4">
        <v>7142.76</v>
      </c>
      <c r="O2313" s="4">
        <v>281026.56</v>
      </c>
      <c r="P2313" s="4">
        <v>342852.4</v>
      </c>
    </row>
    <row r="2314" spans="1:16" x14ac:dyDescent="0.25">
      <c r="A2314" s="2" t="s">
        <v>7740</v>
      </c>
      <c r="B2314" s="3">
        <v>46245</v>
      </c>
      <c r="C2314" s="2" t="s">
        <v>40</v>
      </c>
      <c r="D2314" s="2" t="s">
        <v>18</v>
      </c>
      <c r="E2314" s="2" t="s">
        <v>4334</v>
      </c>
      <c r="F2314" s="3">
        <v>46262</v>
      </c>
      <c r="G2314" s="2">
        <v>8</v>
      </c>
      <c r="H2314" s="2" t="s">
        <v>7748</v>
      </c>
      <c r="I2314" s="2"/>
      <c r="J2314" s="2"/>
      <c r="K2314" s="2">
        <v>27</v>
      </c>
      <c r="L2314" s="2" t="s">
        <v>38</v>
      </c>
      <c r="M2314" s="4">
        <v>39373.040000000001</v>
      </c>
      <c r="N2314" s="4">
        <v>48035.11</v>
      </c>
      <c r="O2314" s="4">
        <v>1063072.08</v>
      </c>
      <c r="P2314" s="4">
        <v>1296947.94</v>
      </c>
    </row>
    <row r="2315" spans="1:16" x14ac:dyDescent="0.25">
      <c r="A2315" s="2" t="s">
        <v>7740</v>
      </c>
      <c r="B2315" s="3">
        <v>46245</v>
      </c>
      <c r="C2315" s="2" t="s">
        <v>40</v>
      </c>
      <c r="D2315" s="2" t="s">
        <v>18</v>
      </c>
      <c r="E2315" s="2" t="s">
        <v>4334</v>
      </c>
      <c r="F2315" s="3">
        <v>46262</v>
      </c>
      <c r="G2315" s="2">
        <v>9</v>
      </c>
      <c r="H2315" s="2" t="s">
        <v>7749</v>
      </c>
      <c r="I2315" s="2"/>
      <c r="J2315" s="2"/>
      <c r="K2315" s="2">
        <v>4</v>
      </c>
      <c r="L2315" s="2" t="s">
        <v>38</v>
      </c>
      <c r="M2315" s="4">
        <v>5472.19</v>
      </c>
      <c r="N2315" s="4">
        <v>6676.07</v>
      </c>
      <c r="O2315" s="4">
        <v>21888.76</v>
      </c>
      <c r="P2315" s="4">
        <v>26704.29</v>
      </c>
    </row>
    <row r="2316" spans="1:16" x14ac:dyDescent="0.25">
      <c r="A2316" s="2" t="s">
        <v>7740</v>
      </c>
      <c r="B2316" s="3">
        <v>46245</v>
      </c>
      <c r="C2316" s="2" t="s">
        <v>40</v>
      </c>
      <c r="D2316" s="2" t="s">
        <v>18</v>
      </c>
      <c r="E2316" s="2" t="s">
        <v>4334</v>
      </c>
      <c r="F2316" s="3">
        <v>46262</v>
      </c>
      <c r="G2316" s="2">
        <v>10</v>
      </c>
      <c r="H2316" s="2" t="s">
        <v>7750</v>
      </c>
      <c r="I2316" s="2"/>
      <c r="J2316" s="2"/>
      <c r="K2316" s="2">
        <v>20</v>
      </c>
      <c r="L2316" s="2" t="s">
        <v>38</v>
      </c>
      <c r="M2316" s="4">
        <v>204683.92</v>
      </c>
      <c r="N2316" s="4">
        <v>249714.38</v>
      </c>
      <c r="O2316" s="4">
        <v>4093678.4</v>
      </c>
      <c r="P2316" s="4">
        <v>4994287.6500000004</v>
      </c>
    </row>
    <row r="2317" spans="1:16" x14ac:dyDescent="0.25">
      <c r="A2317" s="2" t="s">
        <v>7740</v>
      </c>
      <c r="B2317" s="3">
        <v>46245</v>
      </c>
      <c r="C2317" s="2" t="s">
        <v>40</v>
      </c>
      <c r="D2317" s="2" t="s">
        <v>18</v>
      </c>
      <c r="E2317" s="2" t="s">
        <v>4334</v>
      </c>
      <c r="F2317" s="3">
        <v>46262</v>
      </c>
      <c r="G2317" s="2">
        <v>11</v>
      </c>
      <c r="H2317" s="2" t="s">
        <v>7751</v>
      </c>
      <c r="I2317" s="2"/>
      <c r="J2317" s="2"/>
      <c r="K2317" s="2">
        <v>11</v>
      </c>
      <c r="L2317" s="2" t="s">
        <v>38</v>
      </c>
      <c r="M2317" s="4">
        <v>301322.28999999998</v>
      </c>
      <c r="N2317" s="4">
        <v>367613.19</v>
      </c>
      <c r="O2317" s="4">
        <v>3314545.19</v>
      </c>
      <c r="P2317" s="4">
        <v>4043745.13</v>
      </c>
    </row>
    <row r="2318" spans="1:16" x14ac:dyDescent="0.25">
      <c r="A2318" s="2" t="s">
        <v>7740</v>
      </c>
      <c r="B2318" s="3">
        <v>46245</v>
      </c>
      <c r="C2318" s="2" t="s">
        <v>40</v>
      </c>
      <c r="D2318" s="2" t="s">
        <v>18</v>
      </c>
      <c r="E2318" s="2" t="s">
        <v>4334</v>
      </c>
      <c r="F2318" s="3">
        <v>46262</v>
      </c>
      <c r="G2318" s="2">
        <v>12</v>
      </c>
      <c r="H2318" s="2" t="s">
        <v>7752</v>
      </c>
      <c r="I2318" s="2"/>
      <c r="J2318" s="2"/>
      <c r="K2318" s="2">
        <v>13</v>
      </c>
      <c r="L2318" s="2" t="s">
        <v>38</v>
      </c>
      <c r="M2318" s="4">
        <v>301322.28999999998</v>
      </c>
      <c r="N2318" s="4">
        <v>367613.19</v>
      </c>
      <c r="O2318" s="4">
        <v>3917189.77</v>
      </c>
      <c r="P2318" s="4">
        <v>4778971.5199999996</v>
      </c>
    </row>
    <row r="2319" spans="1:16" x14ac:dyDescent="0.25">
      <c r="A2319" s="2" t="s">
        <v>7740</v>
      </c>
      <c r="B2319" s="3">
        <v>46245</v>
      </c>
      <c r="C2319" s="2" t="s">
        <v>40</v>
      </c>
      <c r="D2319" s="2" t="s">
        <v>18</v>
      </c>
      <c r="E2319" s="2" t="s">
        <v>4334</v>
      </c>
      <c r="F2319" s="3">
        <v>46262</v>
      </c>
      <c r="G2319" s="2">
        <v>13</v>
      </c>
      <c r="H2319" s="2" t="s">
        <v>7753</v>
      </c>
      <c r="I2319" s="2"/>
      <c r="J2319" s="2"/>
      <c r="K2319" s="2">
        <v>15</v>
      </c>
      <c r="L2319" s="2" t="s">
        <v>38</v>
      </c>
      <c r="M2319" s="4">
        <v>301322.28999999998</v>
      </c>
      <c r="N2319" s="4">
        <v>367613.19</v>
      </c>
      <c r="O2319" s="4">
        <v>4519834.3499999996</v>
      </c>
      <c r="P2319" s="4">
        <v>5514197.9100000001</v>
      </c>
    </row>
    <row r="2320" spans="1:16" x14ac:dyDescent="0.25">
      <c r="A2320" s="2" t="s">
        <v>7740</v>
      </c>
      <c r="B2320" s="3">
        <v>46245</v>
      </c>
      <c r="C2320" s="2" t="s">
        <v>40</v>
      </c>
      <c r="D2320" s="2" t="s">
        <v>18</v>
      </c>
      <c r="E2320" s="2" t="s">
        <v>4334</v>
      </c>
      <c r="F2320" s="3">
        <v>46262</v>
      </c>
      <c r="G2320" s="2">
        <v>14</v>
      </c>
      <c r="H2320" s="2" t="s">
        <v>7754</v>
      </c>
      <c r="I2320" s="2"/>
      <c r="J2320" s="2"/>
      <c r="K2320" s="2">
        <v>4</v>
      </c>
      <c r="L2320" s="2" t="s">
        <v>38</v>
      </c>
      <c r="M2320" s="4">
        <v>387414.37</v>
      </c>
      <c r="N2320" s="4">
        <v>472645.53</v>
      </c>
      <c r="O2320" s="4">
        <v>1549657.48</v>
      </c>
      <c r="P2320" s="4">
        <v>1890582.13</v>
      </c>
    </row>
    <row r="2321" spans="1:16" x14ac:dyDescent="0.25">
      <c r="A2321" s="2" t="s">
        <v>7740</v>
      </c>
      <c r="B2321" s="3">
        <v>46245</v>
      </c>
      <c r="C2321" s="2" t="s">
        <v>40</v>
      </c>
      <c r="D2321" s="2" t="s">
        <v>18</v>
      </c>
      <c r="E2321" s="2" t="s">
        <v>4334</v>
      </c>
      <c r="F2321" s="3">
        <v>46262</v>
      </c>
      <c r="G2321" s="2">
        <v>15</v>
      </c>
      <c r="H2321" s="2" t="s">
        <v>7755</v>
      </c>
      <c r="I2321" s="2"/>
      <c r="J2321" s="2"/>
      <c r="K2321" s="2">
        <v>8</v>
      </c>
      <c r="L2321" s="2" t="s">
        <v>38</v>
      </c>
      <c r="M2321" s="4">
        <v>387414.37</v>
      </c>
      <c r="N2321" s="4">
        <v>472645.53</v>
      </c>
      <c r="O2321" s="4">
        <v>3099314.96</v>
      </c>
      <c r="P2321" s="4">
        <v>3781164.25</v>
      </c>
    </row>
    <row r="2322" spans="1:16" x14ac:dyDescent="0.25">
      <c r="A2322" s="2" t="s">
        <v>7740</v>
      </c>
      <c r="B2322" s="3">
        <v>46245</v>
      </c>
      <c r="C2322" s="2" t="s">
        <v>40</v>
      </c>
      <c r="D2322" s="2" t="s">
        <v>18</v>
      </c>
      <c r="E2322" s="2" t="s">
        <v>4334</v>
      </c>
      <c r="F2322" s="3">
        <v>46262</v>
      </c>
      <c r="G2322" s="2">
        <v>16</v>
      </c>
      <c r="H2322" s="2" t="s">
        <v>7756</v>
      </c>
      <c r="I2322" s="2"/>
      <c r="J2322" s="2"/>
      <c r="K2322" s="2">
        <v>15</v>
      </c>
      <c r="L2322" s="2" t="s">
        <v>38</v>
      </c>
      <c r="M2322" s="4">
        <v>578499.81999999995</v>
      </c>
      <c r="N2322" s="4">
        <v>705769.78</v>
      </c>
      <c r="O2322" s="4">
        <v>8677497.3000000007</v>
      </c>
      <c r="P2322" s="4">
        <v>10586546.710000001</v>
      </c>
    </row>
    <row r="2323" spans="1:16" x14ac:dyDescent="0.25">
      <c r="A2323" s="2" t="s">
        <v>7740</v>
      </c>
      <c r="B2323" s="3">
        <v>46245</v>
      </c>
      <c r="C2323" s="2" t="s">
        <v>40</v>
      </c>
      <c r="D2323" s="2" t="s">
        <v>18</v>
      </c>
      <c r="E2323" s="2" t="s">
        <v>4334</v>
      </c>
      <c r="F2323" s="3">
        <v>46262</v>
      </c>
      <c r="G2323" s="2">
        <v>17</v>
      </c>
      <c r="H2323" s="2" t="s">
        <v>7757</v>
      </c>
      <c r="I2323" s="2"/>
      <c r="J2323" s="2"/>
      <c r="K2323" s="2">
        <v>4</v>
      </c>
      <c r="L2323" s="2" t="s">
        <v>38</v>
      </c>
      <c r="M2323" s="4">
        <v>1205183.1100000001</v>
      </c>
      <c r="N2323" s="4">
        <v>1470323.4</v>
      </c>
      <c r="O2323" s="4">
        <v>4820732.4400000004</v>
      </c>
      <c r="P2323" s="4">
        <v>5881293.5800000001</v>
      </c>
    </row>
    <row r="2324" spans="1:16" x14ac:dyDescent="0.25">
      <c r="A2324" s="2" t="s">
        <v>7740</v>
      </c>
      <c r="B2324" s="3">
        <v>46245</v>
      </c>
      <c r="C2324" s="2" t="s">
        <v>40</v>
      </c>
      <c r="D2324" s="2" t="s">
        <v>18</v>
      </c>
      <c r="E2324" s="2" t="s">
        <v>4334</v>
      </c>
      <c r="F2324" s="3">
        <v>46262</v>
      </c>
      <c r="G2324" s="2">
        <v>18</v>
      </c>
      <c r="H2324" s="2" t="s">
        <v>7758</v>
      </c>
      <c r="I2324" s="2"/>
      <c r="J2324" s="2"/>
      <c r="K2324" s="2">
        <v>354</v>
      </c>
      <c r="L2324" s="2" t="s">
        <v>38</v>
      </c>
      <c r="M2324" s="4">
        <v>45207.62</v>
      </c>
      <c r="N2324" s="4">
        <v>55153.3</v>
      </c>
      <c r="O2324" s="4">
        <v>16003497.48</v>
      </c>
      <c r="P2324" s="4">
        <v>19524266.93</v>
      </c>
    </row>
    <row r="2325" spans="1:16" x14ac:dyDescent="0.25">
      <c r="A2325" s="2" t="s">
        <v>7740</v>
      </c>
      <c r="B2325" s="3">
        <v>46245</v>
      </c>
      <c r="C2325" s="2" t="s">
        <v>40</v>
      </c>
      <c r="D2325" s="2" t="s">
        <v>18</v>
      </c>
      <c r="E2325" s="2" t="s">
        <v>4334</v>
      </c>
      <c r="F2325" s="3">
        <v>46262</v>
      </c>
      <c r="G2325" s="2">
        <v>19</v>
      </c>
      <c r="H2325" s="2" t="s">
        <v>7759</v>
      </c>
      <c r="I2325" s="2"/>
      <c r="J2325" s="2"/>
      <c r="K2325" s="2">
        <v>721</v>
      </c>
      <c r="L2325" s="2" t="s">
        <v>38</v>
      </c>
      <c r="M2325" s="4">
        <v>49986.71</v>
      </c>
      <c r="N2325" s="4">
        <v>60983.79</v>
      </c>
      <c r="O2325" s="4">
        <v>36040417.909999996</v>
      </c>
      <c r="P2325" s="4">
        <v>43969309.850000001</v>
      </c>
    </row>
    <row r="2326" spans="1:16" x14ac:dyDescent="0.25">
      <c r="A2326" s="2" t="s">
        <v>7740</v>
      </c>
      <c r="B2326" s="3">
        <v>46245</v>
      </c>
      <c r="C2326" s="2" t="s">
        <v>40</v>
      </c>
      <c r="D2326" s="2" t="s">
        <v>18</v>
      </c>
      <c r="E2326" s="2" t="s">
        <v>4334</v>
      </c>
      <c r="F2326" s="3">
        <v>46262</v>
      </c>
      <c r="G2326" s="2">
        <v>20</v>
      </c>
      <c r="H2326" s="2" t="s">
        <v>7760</v>
      </c>
      <c r="I2326" s="2"/>
      <c r="J2326" s="2"/>
      <c r="K2326" s="2">
        <v>149</v>
      </c>
      <c r="L2326" s="2" t="s">
        <v>38</v>
      </c>
      <c r="M2326" s="4">
        <v>67940.600000000006</v>
      </c>
      <c r="N2326" s="4">
        <v>82887.53</v>
      </c>
      <c r="O2326" s="4">
        <v>10123149.4</v>
      </c>
      <c r="P2326" s="4">
        <v>12350242.27</v>
      </c>
    </row>
    <row r="2327" spans="1:16" x14ac:dyDescent="0.25">
      <c r="A2327" s="2" t="s">
        <v>7740</v>
      </c>
      <c r="B2327" s="3">
        <v>46245</v>
      </c>
      <c r="C2327" s="2" t="s">
        <v>40</v>
      </c>
      <c r="D2327" s="2" t="s">
        <v>18</v>
      </c>
      <c r="E2327" s="2" t="s">
        <v>4334</v>
      </c>
      <c r="F2327" s="3">
        <v>46262</v>
      </c>
      <c r="G2327" s="2">
        <v>21</v>
      </c>
      <c r="H2327" s="2" t="s">
        <v>7761</v>
      </c>
      <c r="I2327" s="2"/>
      <c r="J2327" s="2"/>
      <c r="K2327" s="2">
        <v>267</v>
      </c>
      <c r="L2327" s="2" t="s">
        <v>38</v>
      </c>
      <c r="M2327" s="4">
        <v>72590.52</v>
      </c>
      <c r="N2327" s="4">
        <v>88560.43</v>
      </c>
      <c r="O2327" s="4">
        <v>19381668.84</v>
      </c>
      <c r="P2327" s="4">
        <v>23645635.98</v>
      </c>
    </row>
    <row r="2328" spans="1:16" x14ac:dyDescent="0.25">
      <c r="A2328" s="2" t="s">
        <v>7740</v>
      </c>
      <c r="B2328" s="3">
        <v>46245</v>
      </c>
      <c r="C2328" s="2" t="s">
        <v>40</v>
      </c>
      <c r="D2328" s="2" t="s">
        <v>18</v>
      </c>
      <c r="E2328" s="2" t="s">
        <v>4334</v>
      </c>
      <c r="F2328" s="3">
        <v>46262</v>
      </c>
      <c r="G2328" s="2">
        <v>22</v>
      </c>
      <c r="H2328" s="2" t="s">
        <v>7762</v>
      </c>
      <c r="I2328" s="2"/>
      <c r="J2328" s="2"/>
      <c r="K2328" s="2">
        <v>37</v>
      </c>
      <c r="L2328" s="2" t="s">
        <v>38</v>
      </c>
      <c r="M2328" s="4">
        <v>115860.68</v>
      </c>
      <c r="N2328" s="4">
        <v>141350.03</v>
      </c>
      <c r="O2328" s="4">
        <v>4286845.16</v>
      </c>
      <c r="P2328" s="4">
        <v>5229951.0999999996</v>
      </c>
    </row>
    <row r="2329" spans="1:16" x14ac:dyDescent="0.25">
      <c r="A2329" s="2" t="s">
        <v>7740</v>
      </c>
      <c r="B2329" s="3">
        <v>46245</v>
      </c>
      <c r="C2329" s="2" t="s">
        <v>40</v>
      </c>
      <c r="D2329" s="2" t="s">
        <v>18</v>
      </c>
      <c r="E2329" s="2" t="s">
        <v>4334</v>
      </c>
      <c r="F2329" s="3">
        <v>46262</v>
      </c>
      <c r="G2329" s="2">
        <v>23</v>
      </c>
      <c r="H2329" s="2" t="s">
        <v>7763</v>
      </c>
      <c r="I2329" s="2"/>
      <c r="J2329" s="2"/>
      <c r="K2329" s="2">
        <v>135</v>
      </c>
      <c r="L2329" s="2" t="s">
        <v>38</v>
      </c>
      <c r="M2329" s="4">
        <v>45595.12</v>
      </c>
      <c r="N2329" s="4">
        <v>55626.05</v>
      </c>
      <c r="O2329" s="4">
        <v>6155341.2000000002</v>
      </c>
      <c r="P2329" s="4">
        <v>7509516.2599999998</v>
      </c>
    </row>
    <row r="2330" spans="1:16" x14ac:dyDescent="0.25">
      <c r="A2330" s="2" t="s">
        <v>7740</v>
      </c>
      <c r="B2330" s="3">
        <v>46245</v>
      </c>
      <c r="C2330" s="2" t="s">
        <v>40</v>
      </c>
      <c r="D2330" s="2" t="s">
        <v>18</v>
      </c>
      <c r="E2330" s="2" t="s">
        <v>4334</v>
      </c>
      <c r="F2330" s="3">
        <v>46262</v>
      </c>
      <c r="G2330" s="2">
        <v>24</v>
      </c>
      <c r="H2330" s="2" t="s">
        <v>7764</v>
      </c>
      <c r="I2330" s="2"/>
      <c r="J2330" s="2"/>
      <c r="K2330" s="2">
        <v>273</v>
      </c>
      <c r="L2330" s="2" t="s">
        <v>38</v>
      </c>
      <c r="M2330" s="4">
        <v>50245.04</v>
      </c>
      <c r="N2330" s="4">
        <v>61298.95</v>
      </c>
      <c r="O2330" s="4">
        <v>13716895.92</v>
      </c>
      <c r="P2330" s="4">
        <v>16734613.02</v>
      </c>
    </row>
    <row r="2331" spans="1:16" x14ac:dyDescent="0.25">
      <c r="A2331" s="2" t="s">
        <v>7740</v>
      </c>
      <c r="B2331" s="3">
        <v>46245</v>
      </c>
      <c r="C2331" s="2" t="s">
        <v>40</v>
      </c>
      <c r="D2331" s="2" t="s">
        <v>18</v>
      </c>
      <c r="E2331" s="2" t="s">
        <v>4334</v>
      </c>
      <c r="F2331" s="3">
        <v>46262</v>
      </c>
      <c r="G2331" s="2">
        <v>25</v>
      </c>
      <c r="H2331" s="2" t="s">
        <v>7765</v>
      </c>
      <c r="I2331" s="2"/>
      <c r="J2331" s="2"/>
      <c r="K2331" s="2">
        <v>194</v>
      </c>
      <c r="L2331" s="2" t="s">
        <v>38</v>
      </c>
      <c r="M2331" s="4">
        <v>68457.259999999995</v>
      </c>
      <c r="N2331" s="4">
        <v>83517.86</v>
      </c>
      <c r="O2331" s="4">
        <v>13280708.439999999</v>
      </c>
      <c r="P2331" s="4">
        <v>16202464.300000001</v>
      </c>
    </row>
    <row r="2332" spans="1:16" x14ac:dyDescent="0.25">
      <c r="A2332" s="2" t="s">
        <v>7740</v>
      </c>
      <c r="B2332" s="3">
        <v>46245</v>
      </c>
      <c r="C2332" s="2" t="s">
        <v>40</v>
      </c>
      <c r="D2332" s="2" t="s">
        <v>18</v>
      </c>
      <c r="E2332" s="2" t="s">
        <v>4334</v>
      </c>
      <c r="F2332" s="3">
        <v>46262</v>
      </c>
      <c r="G2332" s="2">
        <v>26</v>
      </c>
      <c r="H2332" s="2" t="s">
        <v>7766</v>
      </c>
      <c r="I2332" s="2"/>
      <c r="J2332" s="2"/>
      <c r="K2332" s="2">
        <v>74</v>
      </c>
      <c r="L2332" s="2" t="s">
        <v>38</v>
      </c>
      <c r="M2332" s="4">
        <v>72590.52</v>
      </c>
      <c r="N2332" s="4">
        <v>88560.43</v>
      </c>
      <c r="O2332" s="4">
        <v>5371698.4800000004</v>
      </c>
      <c r="P2332" s="4">
        <v>6553472.1500000004</v>
      </c>
    </row>
    <row r="2333" spans="1:16" x14ac:dyDescent="0.25">
      <c r="A2333" s="2" t="s">
        <v>7740</v>
      </c>
      <c r="B2333" s="3">
        <v>46245</v>
      </c>
      <c r="C2333" s="2" t="s">
        <v>40</v>
      </c>
      <c r="D2333" s="2" t="s">
        <v>18</v>
      </c>
      <c r="E2333" s="2" t="s">
        <v>4334</v>
      </c>
      <c r="F2333" s="3">
        <v>46262</v>
      </c>
      <c r="G2333" s="2">
        <v>27</v>
      </c>
      <c r="H2333" s="2" t="s">
        <v>7767</v>
      </c>
      <c r="I2333" s="2"/>
      <c r="J2333" s="2"/>
      <c r="K2333" s="2">
        <v>52</v>
      </c>
      <c r="L2333" s="2" t="s">
        <v>38</v>
      </c>
      <c r="M2333" s="4">
        <v>120898.09</v>
      </c>
      <c r="N2333" s="4">
        <v>147495.67000000001</v>
      </c>
      <c r="O2333" s="4">
        <v>6286700.6799999997</v>
      </c>
      <c r="P2333" s="4">
        <v>7669774.8300000001</v>
      </c>
    </row>
    <row r="2334" spans="1:16" x14ac:dyDescent="0.25">
      <c r="A2334" s="2" t="s">
        <v>7740</v>
      </c>
      <c r="B2334" s="3">
        <v>46245</v>
      </c>
      <c r="C2334" s="2" t="s">
        <v>40</v>
      </c>
      <c r="D2334" s="2" t="s">
        <v>18</v>
      </c>
      <c r="E2334" s="2" t="s">
        <v>4334</v>
      </c>
      <c r="F2334" s="3">
        <v>46262</v>
      </c>
      <c r="G2334" s="2">
        <v>28</v>
      </c>
      <c r="H2334" s="2" t="s">
        <v>7768</v>
      </c>
      <c r="I2334" s="2"/>
      <c r="J2334" s="2"/>
      <c r="K2334" s="2">
        <v>2</v>
      </c>
      <c r="L2334" s="2" t="s">
        <v>38</v>
      </c>
      <c r="M2334" s="4">
        <v>51924.18</v>
      </c>
      <c r="N2334" s="4">
        <v>63347.5</v>
      </c>
      <c r="O2334" s="4">
        <v>103848.36</v>
      </c>
      <c r="P2334" s="4">
        <v>126695</v>
      </c>
    </row>
    <row r="2335" spans="1:16" x14ac:dyDescent="0.25">
      <c r="A2335" s="2" t="s">
        <v>7740</v>
      </c>
      <c r="B2335" s="3">
        <v>46245</v>
      </c>
      <c r="C2335" s="2" t="s">
        <v>40</v>
      </c>
      <c r="D2335" s="2" t="s">
        <v>18</v>
      </c>
      <c r="E2335" s="2" t="s">
        <v>4334</v>
      </c>
      <c r="F2335" s="3">
        <v>46262</v>
      </c>
      <c r="G2335" s="2">
        <v>29</v>
      </c>
      <c r="H2335" s="2" t="s">
        <v>7769</v>
      </c>
      <c r="I2335" s="2"/>
      <c r="J2335" s="2"/>
      <c r="K2335" s="2">
        <v>1</v>
      </c>
      <c r="L2335" s="2" t="s">
        <v>38</v>
      </c>
      <c r="M2335" s="4">
        <v>21828.82</v>
      </c>
      <c r="N2335" s="4">
        <v>26631.16</v>
      </c>
      <c r="O2335" s="4">
        <v>21828.82</v>
      </c>
      <c r="P2335" s="4">
        <v>26631.16</v>
      </c>
    </row>
    <row r="2336" spans="1:16" x14ac:dyDescent="0.25">
      <c r="A2336" s="2" t="s">
        <v>7740</v>
      </c>
      <c r="B2336" s="3">
        <v>46245</v>
      </c>
      <c r="C2336" s="2" t="s">
        <v>40</v>
      </c>
      <c r="D2336" s="2" t="s">
        <v>18</v>
      </c>
      <c r="E2336" s="2" t="s">
        <v>4334</v>
      </c>
      <c r="F2336" s="3">
        <v>46262</v>
      </c>
      <c r="G2336" s="2">
        <v>30</v>
      </c>
      <c r="H2336" s="2" t="s">
        <v>7770</v>
      </c>
      <c r="I2336" s="2"/>
      <c r="J2336" s="2"/>
      <c r="K2336" s="2">
        <v>4</v>
      </c>
      <c r="L2336" s="2" t="s">
        <v>38</v>
      </c>
      <c r="M2336" s="4">
        <v>22345.48</v>
      </c>
      <c r="N2336" s="4">
        <v>27261.49</v>
      </c>
      <c r="O2336" s="4">
        <v>89381.92</v>
      </c>
      <c r="P2336" s="4">
        <v>109045.94</v>
      </c>
    </row>
    <row r="2337" spans="1:16" x14ac:dyDescent="0.25">
      <c r="A2337" s="2" t="s">
        <v>7740</v>
      </c>
      <c r="B2337" s="3">
        <v>46245</v>
      </c>
      <c r="C2337" s="2" t="s">
        <v>40</v>
      </c>
      <c r="D2337" s="2" t="s">
        <v>18</v>
      </c>
      <c r="E2337" s="2" t="s">
        <v>4334</v>
      </c>
      <c r="F2337" s="3">
        <v>46262</v>
      </c>
      <c r="G2337" s="2">
        <v>31</v>
      </c>
      <c r="H2337" s="2" t="s">
        <v>7771</v>
      </c>
      <c r="I2337" s="2"/>
      <c r="J2337" s="2"/>
      <c r="K2337" s="2">
        <v>1</v>
      </c>
      <c r="L2337" s="2" t="s">
        <v>38</v>
      </c>
      <c r="M2337" s="4">
        <v>28416.22</v>
      </c>
      <c r="N2337" s="4">
        <v>34667.79</v>
      </c>
      <c r="O2337" s="4">
        <v>28416.22</v>
      </c>
      <c r="P2337" s="4">
        <v>34667.79</v>
      </c>
    </row>
    <row r="2338" spans="1:16" x14ac:dyDescent="0.25">
      <c r="A2338" s="2" t="s">
        <v>7740</v>
      </c>
      <c r="B2338" s="3">
        <v>46245</v>
      </c>
      <c r="C2338" s="2" t="s">
        <v>40</v>
      </c>
      <c r="D2338" s="2" t="s">
        <v>18</v>
      </c>
      <c r="E2338" s="2" t="s">
        <v>4334</v>
      </c>
      <c r="F2338" s="3">
        <v>46262</v>
      </c>
      <c r="G2338" s="2">
        <v>32</v>
      </c>
      <c r="H2338" s="2" t="s">
        <v>7772</v>
      </c>
      <c r="I2338" s="2"/>
      <c r="J2338" s="2"/>
      <c r="K2338" s="2">
        <v>4</v>
      </c>
      <c r="L2338" s="2" t="s">
        <v>38</v>
      </c>
      <c r="M2338" s="4">
        <v>20191.259999999998</v>
      </c>
      <c r="N2338" s="4">
        <v>24633.34</v>
      </c>
      <c r="O2338" s="4">
        <v>80765.039999999994</v>
      </c>
      <c r="P2338" s="4">
        <v>98533.35</v>
      </c>
    </row>
    <row r="2339" spans="1:16" x14ac:dyDescent="0.25">
      <c r="A2339" s="2" t="s">
        <v>7740</v>
      </c>
      <c r="B2339" s="3">
        <v>46245</v>
      </c>
      <c r="C2339" s="2" t="s">
        <v>40</v>
      </c>
      <c r="D2339" s="2" t="s">
        <v>18</v>
      </c>
      <c r="E2339" s="2" t="s">
        <v>4334</v>
      </c>
      <c r="F2339" s="3">
        <v>46262</v>
      </c>
      <c r="G2339" s="2">
        <v>33</v>
      </c>
      <c r="H2339" s="2" t="s">
        <v>7773</v>
      </c>
      <c r="I2339" s="2"/>
      <c r="J2339" s="2"/>
      <c r="K2339" s="2">
        <v>4</v>
      </c>
      <c r="L2339" s="2" t="s">
        <v>38</v>
      </c>
      <c r="M2339" s="4">
        <v>30286.89</v>
      </c>
      <c r="N2339" s="4">
        <v>36950.01</v>
      </c>
      <c r="O2339" s="4">
        <v>121147.56</v>
      </c>
      <c r="P2339" s="4">
        <v>147800.01999999999</v>
      </c>
    </row>
    <row r="2340" spans="1:16" x14ac:dyDescent="0.25">
      <c r="A2340" s="2" t="s">
        <v>7740</v>
      </c>
      <c r="B2340" s="3">
        <v>46245</v>
      </c>
      <c r="C2340" s="2" t="s">
        <v>40</v>
      </c>
      <c r="D2340" s="2" t="s">
        <v>18</v>
      </c>
      <c r="E2340" s="2" t="s">
        <v>4334</v>
      </c>
      <c r="F2340" s="3">
        <v>46262</v>
      </c>
      <c r="G2340" s="2">
        <v>34</v>
      </c>
      <c r="H2340" s="2" t="s">
        <v>7774</v>
      </c>
      <c r="I2340" s="2"/>
      <c r="J2340" s="2"/>
      <c r="K2340" s="2">
        <v>11</v>
      </c>
      <c r="L2340" s="2" t="s">
        <v>38</v>
      </c>
      <c r="M2340" s="4">
        <v>6879.76</v>
      </c>
      <c r="N2340" s="4">
        <v>8393.31</v>
      </c>
      <c r="O2340" s="4">
        <v>75677.36</v>
      </c>
      <c r="P2340" s="4">
        <v>92326.38</v>
      </c>
    </row>
    <row r="2341" spans="1:16" x14ac:dyDescent="0.25">
      <c r="A2341" s="2" t="s">
        <v>7740</v>
      </c>
      <c r="B2341" s="3">
        <v>46245</v>
      </c>
      <c r="C2341" s="2" t="s">
        <v>40</v>
      </c>
      <c r="D2341" s="2" t="s">
        <v>18</v>
      </c>
      <c r="E2341" s="2" t="s">
        <v>4334</v>
      </c>
      <c r="F2341" s="3">
        <v>46262</v>
      </c>
      <c r="G2341" s="2">
        <v>35</v>
      </c>
      <c r="H2341" s="2" t="s">
        <v>7775</v>
      </c>
      <c r="I2341" s="2"/>
      <c r="J2341" s="2"/>
      <c r="K2341" s="2">
        <v>2</v>
      </c>
      <c r="L2341" s="2" t="s">
        <v>38</v>
      </c>
      <c r="M2341" s="4">
        <v>1704.98</v>
      </c>
      <c r="N2341" s="4">
        <v>2080.08</v>
      </c>
      <c r="O2341" s="4">
        <v>3409.96</v>
      </c>
      <c r="P2341" s="4">
        <v>4160.1499999999996</v>
      </c>
    </row>
    <row r="2342" spans="1:16" x14ac:dyDescent="0.25">
      <c r="A2342" s="2" t="s">
        <v>7740</v>
      </c>
      <c r="B2342" s="3">
        <v>46245</v>
      </c>
      <c r="C2342" s="2" t="s">
        <v>40</v>
      </c>
      <c r="D2342" s="2" t="s">
        <v>18</v>
      </c>
      <c r="E2342" s="2" t="s">
        <v>4334</v>
      </c>
      <c r="F2342" s="3">
        <v>46262</v>
      </c>
      <c r="G2342" s="2">
        <v>36</v>
      </c>
      <c r="H2342" s="2" t="s">
        <v>7776</v>
      </c>
      <c r="I2342" s="2"/>
      <c r="J2342" s="2"/>
      <c r="K2342" s="2">
        <v>10</v>
      </c>
      <c r="L2342" s="2" t="s">
        <v>38</v>
      </c>
      <c r="M2342" s="4">
        <v>167.92</v>
      </c>
      <c r="N2342" s="4">
        <v>204.86</v>
      </c>
      <c r="O2342" s="4">
        <v>1679.2</v>
      </c>
      <c r="P2342" s="4">
        <v>2048.62</v>
      </c>
    </row>
    <row r="2343" spans="1:16" x14ac:dyDescent="0.25">
      <c r="A2343" s="2" t="s">
        <v>7740</v>
      </c>
      <c r="B2343" s="3">
        <v>46245</v>
      </c>
      <c r="C2343" s="2" t="s">
        <v>40</v>
      </c>
      <c r="D2343" s="2" t="s">
        <v>18</v>
      </c>
      <c r="E2343" s="2" t="s">
        <v>4334</v>
      </c>
      <c r="F2343" s="3">
        <v>46262</v>
      </c>
      <c r="G2343" s="2">
        <v>37</v>
      </c>
      <c r="H2343" s="2" t="s">
        <v>7777</v>
      </c>
      <c r="I2343" s="2"/>
      <c r="J2343" s="2"/>
      <c r="K2343" s="2">
        <v>3</v>
      </c>
      <c r="L2343" s="2" t="s">
        <v>38</v>
      </c>
      <c r="M2343" s="4">
        <v>167.92</v>
      </c>
      <c r="N2343" s="4">
        <v>204.86</v>
      </c>
      <c r="O2343" s="4">
        <v>503.76</v>
      </c>
      <c r="P2343" s="4">
        <v>614.59</v>
      </c>
    </row>
    <row r="2344" spans="1:16" x14ac:dyDescent="0.25">
      <c r="A2344" s="2" t="s">
        <v>7740</v>
      </c>
      <c r="B2344" s="3">
        <v>46245</v>
      </c>
      <c r="C2344" s="2" t="s">
        <v>40</v>
      </c>
      <c r="D2344" s="2" t="s">
        <v>18</v>
      </c>
      <c r="E2344" s="2" t="s">
        <v>4334</v>
      </c>
      <c r="F2344" s="3">
        <v>46262</v>
      </c>
      <c r="G2344" s="2">
        <v>38</v>
      </c>
      <c r="H2344" s="2" t="s">
        <v>7778</v>
      </c>
      <c r="I2344" s="2"/>
      <c r="J2344" s="2"/>
      <c r="K2344" s="2">
        <v>30</v>
      </c>
      <c r="L2344" s="2" t="s">
        <v>38</v>
      </c>
      <c r="M2344" s="4">
        <v>426.24</v>
      </c>
      <c r="N2344" s="4">
        <v>520.01</v>
      </c>
      <c r="O2344" s="4">
        <v>12787.2</v>
      </c>
      <c r="P2344" s="4">
        <v>15600.38</v>
      </c>
    </row>
    <row r="2345" spans="1:16" x14ac:dyDescent="0.25">
      <c r="A2345" s="2" t="s">
        <v>7740</v>
      </c>
      <c r="B2345" s="3">
        <v>46245</v>
      </c>
      <c r="C2345" s="2" t="s">
        <v>40</v>
      </c>
      <c r="D2345" s="2" t="s">
        <v>18</v>
      </c>
      <c r="E2345" s="2" t="s">
        <v>4334</v>
      </c>
      <c r="F2345" s="3">
        <v>46262</v>
      </c>
      <c r="G2345" s="2">
        <v>39</v>
      </c>
      <c r="H2345" s="2" t="s">
        <v>7779</v>
      </c>
      <c r="I2345" s="2"/>
      <c r="J2345" s="2"/>
      <c r="K2345" s="2">
        <v>1</v>
      </c>
      <c r="L2345" s="2" t="s">
        <v>38</v>
      </c>
      <c r="M2345" s="4">
        <v>411081.16</v>
      </c>
      <c r="N2345" s="4">
        <v>501519.02</v>
      </c>
      <c r="O2345" s="4">
        <v>411081.16</v>
      </c>
      <c r="P2345" s="4">
        <v>501519.02</v>
      </c>
    </row>
    <row r="2346" spans="1:16" x14ac:dyDescent="0.25">
      <c r="A2346" s="2" t="s">
        <v>7740</v>
      </c>
      <c r="B2346" s="3">
        <v>46245</v>
      </c>
      <c r="C2346" s="2" t="s">
        <v>40</v>
      </c>
      <c r="D2346" s="2" t="s">
        <v>18</v>
      </c>
      <c r="E2346" s="2" t="s">
        <v>4334</v>
      </c>
      <c r="F2346" s="3">
        <v>46262</v>
      </c>
      <c r="G2346" s="2">
        <v>40</v>
      </c>
      <c r="H2346" s="2" t="s">
        <v>7780</v>
      </c>
      <c r="I2346" s="2"/>
      <c r="J2346" s="2"/>
      <c r="K2346" s="2">
        <v>12</v>
      </c>
      <c r="L2346" s="2" t="s">
        <v>38</v>
      </c>
      <c r="M2346" s="4">
        <v>66733.960000000006</v>
      </c>
      <c r="N2346" s="4">
        <v>81415.429999999993</v>
      </c>
      <c r="O2346" s="4">
        <v>800807.52</v>
      </c>
      <c r="P2346" s="4">
        <v>976985.17</v>
      </c>
    </row>
    <row r="2347" spans="1:16" x14ac:dyDescent="0.25">
      <c r="A2347" s="2" t="s">
        <v>7740</v>
      </c>
      <c r="B2347" s="3">
        <v>46245</v>
      </c>
      <c r="C2347" s="2" t="s">
        <v>40</v>
      </c>
      <c r="D2347" s="2" t="s">
        <v>18</v>
      </c>
      <c r="E2347" s="2" t="s">
        <v>4334</v>
      </c>
      <c r="F2347" s="3">
        <v>46262</v>
      </c>
      <c r="G2347" s="2">
        <v>41</v>
      </c>
      <c r="H2347" s="2" t="s">
        <v>7781</v>
      </c>
      <c r="I2347" s="2"/>
      <c r="J2347" s="2"/>
      <c r="K2347" s="2">
        <v>4</v>
      </c>
      <c r="L2347" s="2" t="s">
        <v>38</v>
      </c>
      <c r="M2347" s="4">
        <v>76076.710000000006</v>
      </c>
      <c r="N2347" s="4">
        <v>92813.59</v>
      </c>
      <c r="O2347" s="4">
        <v>304306.84000000003</v>
      </c>
      <c r="P2347" s="4">
        <v>371254.34</v>
      </c>
    </row>
    <row r="2348" spans="1:16" x14ac:dyDescent="0.25">
      <c r="A2348" s="2" t="s">
        <v>7740</v>
      </c>
      <c r="B2348" s="3">
        <v>46245</v>
      </c>
      <c r="C2348" s="2" t="s">
        <v>40</v>
      </c>
      <c r="D2348" s="2" t="s">
        <v>18</v>
      </c>
      <c r="E2348" s="2" t="s">
        <v>4334</v>
      </c>
      <c r="F2348" s="3">
        <v>46262</v>
      </c>
      <c r="G2348" s="2">
        <v>42</v>
      </c>
      <c r="H2348" s="2" t="s">
        <v>7782</v>
      </c>
      <c r="I2348" s="2"/>
      <c r="J2348" s="2"/>
      <c r="K2348" s="2">
        <v>3</v>
      </c>
      <c r="L2348" s="2" t="s">
        <v>38</v>
      </c>
      <c r="M2348" s="4">
        <v>76076.710000000006</v>
      </c>
      <c r="N2348" s="4">
        <v>92813.59</v>
      </c>
      <c r="O2348" s="4">
        <v>228230.13</v>
      </c>
      <c r="P2348" s="4">
        <v>278440.76</v>
      </c>
    </row>
    <row r="2349" spans="1:16" x14ac:dyDescent="0.25">
      <c r="A2349" s="2" t="s">
        <v>7740</v>
      </c>
      <c r="B2349" s="3">
        <v>46245</v>
      </c>
      <c r="C2349" s="2" t="s">
        <v>40</v>
      </c>
      <c r="D2349" s="2" t="s">
        <v>18</v>
      </c>
      <c r="E2349" s="2" t="s">
        <v>4334</v>
      </c>
      <c r="F2349" s="3">
        <v>46262</v>
      </c>
      <c r="G2349" s="2">
        <v>43</v>
      </c>
      <c r="H2349" s="2" t="s">
        <v>7783</v>
      </c>
      <c r="I2349" s="2"/>
      <c r="J2349" s="2"/>
      <c r="K2349" s="2">
        <v>7</v>
      </c>
      <c r="L2349" s="2" t="s">
        <v>38</v>
      </c>
      <c r="M2349" s="4">
        <v>83283.97</v>
      </c>
      <c r="N2349" s="4">
        <v>101606.44</v>
      </c>
      <c r="O2349" s="4">
        <v>582987.79</v>
      </c>
      <c r="P2349" s="4">
        <v>711245.1</v>
      </c>
    </row>
    <row r="2350" spans="1:16" x14ac:dyDescent="0.25">
      <c r="A2350" s="2" t="s">
        <v>7740</v>
      </c>
      <c r="B2350" s="3">
        <v>46245</v>
      </c>
      <c r="C2350" s="2" t="s">
        <v>40</v>
      </c>
      <c r="D2350" s="2" t="s">
        <v>18</v>
      </c>
      <c r="E2350" s="2" t="s">
        <v>4334</v>
      </c>
      <c r="F2350" s="3">
        <v>46262</v>
      </c>
      <c r="G2350" s="2">
        <v>44</v>
      </c>
      <c r="H2350" s="2" t="s">
        <v>7784</v>
      </c>
      <c r="I2350" s="2"/>
      <c r="J2350" s="2"/>
      <c r="K2350" s="2">
        <v>7</v>
      </c>
      <c r="L2350" s="2" t="s">
        <v>38</v>
      </c>
      <c r="M2350" s="4">
        <v>5071.78</v>
      </c>
      <c r="N2350" s="4">
        <v>6187.57</v>
      </c>
      <c r="O2350" s="4">
        <v>35502.46</v>
      </c>
      <c r="P2350" s="4">
        <v>43313</v>
      </c>
    </row>
    <row r="2351" spans="1:16" x14ac:dyDescent="0.25">
      <c r="A2351" s="2" t="s">
        <v>7740</v>
      </c>
      <c r="B2351" s="3">
        <v>46245</v>
      </c>
      <c r="C2351" s="2" t="s">
        <v>40</v>
      </c>
      <c r="D2351" s="2" t="s">
        <v>18</v>
      </c>
      <c r="E2351" s="2" t="s">
        <v>4334</v>
      </c>
      <c r="F2351" s="3">
        <v>46262</v>
      </c>
      <c r="G2351" s="2">
        <v>45</v>
      </c>
      <c r="H2351" s="2" t="s">
        <v>7785</v>
      </c>
      <c r="I2351" s="2"/>
      <c r="J2351" s="2"/>
      <c r="K2351" s="2">
        <v>6</v>
      </c>
      <c r="L2351" s="2" t="s">
        <v>38</v>
      </c>
      <c r="M2351" s="4">
        <v>97431.58</v>
      </c>
      <c r="N2351" s="4">
        <v>118866.53</v>
      </c>
      <c r="O2351" s="4">
        <v>584589.48</v>
      </c>
      <c r="P2351" s="4">
        <v>713199.17</v>
      </c>
    </row>
    <row r="2352" spans="1:16" x14ac:dyDescent="0.25">
      <c r="A2352" s="2" t="s">
        <v>7740</v>
      </c>
      <c r="B2352" s="3">
        <v>46245</v>
      </c>
      <c r="C2352" s="2" t="s">
        <v>40</v>
      </c>
      <c r="D2352" s="2" t="s">
        <v>18</v>
      </c>
      <c r="E2352" s="2" t="s">
        <v>4334</v>
      </c>
      <c r="F2352" s="3">
        <v>46262</v>
      </c>
      <c r="G2352" s="2">
        <v>46</v>
      </c>
      <c r="H2352" s="2" t="s">
        <v>7786</v>
      </c>
      <c r="I2352" s="2"/>
      <c r="J2352" s="2"/>
      <c r="K2352" s="2">
        <v>7</v>
      </c>
      <c r="L2352" s="2" t="s">
        <v>38</v>
      </c>
      <c r="M2352" s="4">
        <v>142143.32999999999</v>
      </c>
      <c r="N2352" s="4">
        <v>173414.86</v>
      </c>
      <c r="O2352" s="4">
        <v>995003.31</v>
      </c>
      <c r="P2352" s="4">
        <v>1213904.04</v>
      </c>
    </row>
    <row r="2353" spans="1:16" x14ac:dyDescent="0.25">
      <c r="A2353" s="2" t="s">
        <v>7740</v>
      </c>
      <c r="B2353" s="3">
        <v>46245</v>
      </c>
      <c r="C2353" s="2" t="s">
        <v>40</v>
      </c>
      <c r="D2353" s="2" t="s">
        <v>18</v>
      </c>
      <c r="E2353" s="2" t="s">
        <v>4334</v>
      </c>
      <c r="F2353" s="3">
        <v>46262</v>
      </c>
      <c r="G2353" s="2">
        <v>47</v>
      </c>
      <c r="H2353" s="2" t="s">
        <v>7787</v>
      </c>
      <c r="I2353" s="2"/>
      <c r="J2353" s="2"/>
      <c r="K2353" s="2">
        <v>10</v>
      </c>
      <c r="L2353" s="2" t="s">
        <v>38</v>
      </c>
      <c r="M2353" s="4">
        <v>163231.26</v>
      </c>
      <c r="N2353" s="4">
        <v>199142.14</v>
      </c>
      <c r="O2353" s="4">
        <v>1632312.6</v>
      </c>
      <c r="P2353" s="4">
        <v>1991421.37</v>
      </c>
    </row>
    <row r="2354" spans="1:16" x14ac:dyDescent="0.25">
      <c r="A2354" s="2" t="s">
        <v>7740</v>
      </c>
      <c r="B2354" s="3">
        <v>46245</v>
      </c>
      <c r="C2354" s="2" t="s">
        <v>40</v>
      </c>
      <c r="D2354" s="2" t="s">
        <v>18</v>
      </c>
      <c r="E2354" s="2" t="s">
        <v>4334</v>
      </c>
      <c r="F2354" s="3">
        <v>46262</v>
      </c>
      <c r="G2354" s="2">
        <v>48</v>
      </c>
      <c r="H2354" s="2" t="s">
        <v>7788</v>
      </c>
      <c r="I2354" s="2"/>
      <c r="J2354" s="2"/>
      <c r="K2354" s="2">
        <v>3</v>
      </c>
      <c r="L2354" s="2" t="s">
        <v>38</v>
      </c>
      <c r="M2354" s="4">
        <v>170838.93</v>
      </c>
      <c r="N2354" s="4">
        <v>208423.49</v>
      </c>
      <c r="O2354" s="4">
        <v>512516.79</v>
      </c>
      <c r="P2354" s="4">
        <v>625270.48</v>
      </c>
    </row>
    <row r="2355" spans="1:16" x14ac:dyDescent="0.25">
      <c r="A2355" s="2" t="s">
        <v>7740</v>
      </c>
      <c r="B2355" s="3">
        <v>46245</v>
      </c>
      <c r="C2355" s="2" t="s">
        <v>40</v>
      </c>
      <c r="D2355" s="2" t="s">
        <v>18</v>
      </c>
      <c r="E2355" s="2" t="s">
        <v>4334</v>
      </c>
      <c r="F2355" s="3">
        <v>46262</v>
      </c>
      <c r="G2355" s="2">
        <v>49</v>
      </c>
      <c r="H2355" s="2" t="s">
        <v>7789</v>
      </c>
      <c r="I2355" s="2"/>
      <c r="J2355" s="2"/>
      <c r="K2355" s="2">
        <v>11</v>
      </c>
      <c r="L2355" s="2" t="s">
        <v>38</v>
      </c>
      <c r="M2355" s="4">
        <v>723.32</v>
      </c>
      <c r="N2355" s="4">
        <v>882.45</v>
      </c>
      <c r="O2355" s="4">
        <v>7956.52</v>
      </c>
      <c r="P2355" s="4">
        <v>9706.9500000000007</v>
      </c>
    </row>
    <row r="2356" spans="1:16" x14ac:dyDescent="0.25">
      <c r="A2356" s="2" t="s">
        <v>7740</v>
      </c>
      <c r="B2356" s="3">
        <v>46245</v>
      </c>
      <c r="C2356" s="2" t="s">
        <v>40</v>
      </c>
      <c r="D2356" s="2" t="s">
        <v>18</v>
      </c>
      <c r="E2356" s="2" t="s">
        <v>4334</v>
      </c>
      <c r="F2356" s="3">
        <v>46262</v>
      </c>
      <c r="G2356" s="2">
        <v>50</v>
      </c>
      <c r="H2356" s="2" t="s">
        <v>7155</v>
      </c>
      <c r="I2356" s="2"/>
      <c r="J2356" s="2"/>
      <c r="K2356" s="2">
        <v>9</v>
      </c>
      <c r="L2356" s="2" t="s">
        <v>38</v>
      </c>
      <c r="M2356" s="4">
        <v>1582.15</v>
      </c>
      <c r="N2356" s="4">
        <v>1930.22</v>
      </c>
      <c r="O2356" s="4">
        <v>14239.35</v>
      </c>
      <c r="P2356" s="4">
        <v>17372.009999999998</v>
      </c>
    </row>
    <row r="2357" spans="1:16" x14ac:dyDescent="0.25">
      <c r="A2357" s="2" t="s">
        <v>7740</v>
      </c>
      <c r="B2357" s="3">
        <v>46245</v>
      </c>
      <c r="C2357" s="2" t="s">
        <v>40</v>
      </c>
      <c r="D2357" s="2" t="s">
        <v>18</v>
      </c>
      <c r="E2357" s="2" t="s">
        <v>4334</v>
      </c>
      <c r="F2357" s="3">
        <v>46262</v>
      </c>
      <c r="G2357" s="2">
        <v>51</v>
      </c>
      <c r="H2357" s="2" t="s">
        <v>7790</v>
      </c>
      <c r="I2357" s="2"/>
      <c r="J2357" s="2"/>
      <c r="K2357" s="2">
        <v>67</v>
      </c>
      <c r="L2357" s="2" t="s">
        <v>38</v>
      </c>
      <c r="M2357" s="4">
        <v>5123.16</v>
      </c>
      <c r="N2357" s="4">
        <v>6250.26</v>
      </c>
      <c r="O2357" s="4">
        <v>343251.72</v>
      </c>
      <c r="P2357" s="4">
        <v>418767.1</v>
      </c>
    </row>
    <row r="2358" spans="1:16" x14ac:dyDescent="0.25">
      <c r="A2358" s="2" t="s">
        <v>7740</v>
      </c>
      <c r="B2358" s="3">
        <v>46245</v>
      </c>
      <c r="C2358" s="2" t="s">
        <v>40</v>
      </c>
      <c r="D2358" s="2" t="s">
        <v>18</v>
      </c>
      <c r="E2358" s="2" t="s">
        <v>4334</v>
      </c>
      <c r="F2358" s="3">
        <v>46262</v>
      </c>
      <c r="G2358" s="2">
        <v>52</v>
      </c>
      <c r="H2358" s="2" t="s">
        <v>7791</v>
      </c>
      <c r="I2358" s="2"/>
      <c r="J2358" s="2"/>
      <c r="K2358" s="2">
        <v>9</v>
      </c>
      <c r="L2358" s="2" t="s">
        <v>38</v>
      </c>
      <c r="M2358" s="4">
        <v>8287.4599999999991</v>
      </c>
      <c r="N2358" s="4">
        <v>10110.700000000001</v>
      </c>
      <c r="O2358" s="4">
        <v>74587.14</v>
      </c>
      <c r="P2358" s="4">
        <v>90996.31</v>
      </c>
    </row>
    <row r="2359" spans="1:16" x14ac:dyDescent="0.25">
      <c r="A2359" s="2" t="s">
        <v>7740</v>
      </c>
      <c r="B2359" s="3">
        <v>46245</v>
      </c>
      <c r="C2359" s="2" t="s">
        <v>40</v>
      </c>
      <c r="D2359" s="2" t="s">
        <v>18</v>
      </c>
      <c r="E2359" s="2" t="s">
        <v>4334</v>
      </c>
      <c r="F2359" s="3">
        <v>46262</v>
      </c>
      <c r="G2359" s="2">
        <v>53</v>
      </c>
      <c r="H2359" s="2" t="s">
        <v>7156</v>
      </c>
      <c r="I2359" s="2"/>
      <c r="J2359" s="2"/>
      <c r="K2359" s="2">
        <v>31</v>
      </c>
      <c r="L2359" s="2" t="s">
        <v>38</v>
      </c>
      <c r="M2359" s="4">
        <v>8287.4599999999991</v>
      </c>
      <c r="N2359" s="4">
        <v>10110.700000000001</v>
      </c>
      <c r="O2359" s="4">
        <v>256911.26</v>
      </c>
      <c r="P2359" s="4">
        <v>313431.74</v>
      </c>
    </row>
    <row r="2360" spans="1:16" x14ac:dyDescent="0.25">
      <c r="A2360" s="2" t="s">
        <v>7740</v>
      </c>
      <c r="B2360" s="3">
        <v>46245</v>
      </c>
      <c r="C2360" s="2" t="s">
        <v>40</v>
      </c>
      <c r="D2360" s="2" t="s">
        <v>18</v>
      </c>
      <c r="E2360" s="2" t="s">
        <v>4334</v>
      </c>
      <c r="F2360" s="3">
        <v>46262</v>
      </c>
      <c r="G2360" s="2">
        <v>54</v>
      </c>
      <c r="H2360" s="2" t="s">
        <v>7157</v>
      </c>
      <c r="I2360" s="2"/>
      <c r="J2360" s="2"/>
      <c r="K2360" s="2">
        <v>35</v>
      </c>
      <c r="L2360" s="2" t="s">
        <v>38</v>
      </c>
      <c r="M2360" s="4">
        <v>13410.61</v>
      </c>
      <c r="N2360" s="4">
        <v>16360.94</v>
      </c>
      <c r="O2360" s="4">
        <v>469371.35</v>
      </c>
      <c r="P2360" s="4">
        <v>572633.05000000005</v>
      </c>
    </row>
    <row r="2361" spans="1:16" x14ac:dyDescent="0.25">
      <c r="A2361" s="2" t="s">
        <v>7740</v>
      </c>
      <c r="B2361" s="3">
        <v>46245</v>
      </c>
      <c r="C2361" s="2" t="s">
        <v>40</v>
      </c>
      <c r="D2361" s="2" t="s">
        <v>18</v>
      </c>
      <c r="E2361" s="2" t="s">
        <v>4334</v>
      </c>
      <c r="F2361" s="3">
        <v>46262</v>
      </c>
      <c r="G2361" s="2">
        <v>55</v>
      </c>
      <c r="H2361" s="2" t="s">
        <v>7158</v>
      </c>
      <c r="I2361" s="2"/>
      <c r="J2361" s="2"/>
      <c r="K2361" s="2">
        <v>20</v>
      </c>
      <c r="L2361" s="2" t="s">
        <v>38</v>
      </c>
      <c r="M2361" s="4">
        <v>20191.259999999998</v>
      </c>
      <c r="N2361" s="4">
        <v>24633.34</v>
      </c>
      <c r="O2361" s="4">
        <v>403825.2</v>
      </c>
      <c r="P2361" s="4">
        <v>492666.74</v>
      </c>
    </row>
    <row r="2362" spans="1:16" x14ac:dyDescent="0.25">
      <c r="A2362" s="2" t="s">
        <v>7740</v>
      </c>
      <c r="B2362" s="3">
        <v>46245</v>
      </c>
      <c r="C2362" s="2" t="s">
        <v>40</v>
      </c>
      <c r="D2362" s="2" t="s">
        <v>18</v>
      </c>
      <c r="E2362" s="2" t="s">
        <v>4334</v>
      </c>
      <c r="F2362" s="3">
        <v>46262</v>
      </c>
      <c r="G2362" s="2">
        <v>56</v>
      </c>
      <c r="H2362" s="2" t="s">
        <v>7159</v>
      </c>
      <c r="I2362" s="2"/>
      <c r="J2362" s="2"/>
      <c r="K2362" s="2">
        <v>123</v>
      </c>
      <c r="L2362" s="2" t="s">
        <v>38</v>
      </c>
      <c r="M2362" s="4">
        <v>2561.58</v>
      </c>
      <c r="N2362" s="4">
        <v>3125.13</v>
      </c>
      <c r="O2362" s="4">
        <v>315074.34000000003</v>
      </c>
      <c r="P2362" s="4">
        <v>384390.69</v>
      </c>
    </row>
    <row r="2363" spans="1:16" x14ac:dyDescent="0.25">
      <c r="A2363" s="2" t="s">
        <v>7740</v>
      </c>
      <c r="B2363" s="3">
        <v>46245</v>
      </c>
      <c r="C2363" s="2" t="s">
        <v>40</v>
      </c>
      <c r="D2363" s="2" t="s">
        <v>18</v>
      </c>
      <c r="E2363" s="2" t="s">
        <v>4334</v>
      </c>
      <c r="F2363" s="3">
        <v>46262</v>
      </c>
      <c r="G2363" s="2">
        <v>57</v>
      </c>
      <c r="H2363" s="2" t="s">
        <v>7792</v>
      </c>
      <c r="I2363" s="2"/>
      <c r="J2363" s="2"/>
      <c r="K2363" s="2">
        <v>6</v>
      </c>
      <c r="L2363" s="2" t="s">
        <v>38</v>
      </c>
      <c r="M2363" s="4">
        <v>4369.74</v>
      </c>
      <c r="N2363" s="4">
        <v>5331.08</v>
      </c>
      <c r="O2363" s="4">
        <v>26218.44</v>
      </c>
      <c r="P2363" s="4">
        <v>31986.5</v>
      </c>
    </row>
    <row r="2364" spans="1:16" x14ac:dyDescent="0.25">
      <c r="A2364" s="2" t="s">
        <v>7740</v>
      </c>
      <c r="B2364" s="3">
        <v>46245</v>
      </c>
      <c r="C2364" s="2" t="s">
        <v>40</v>
      </c>
      <c r="D2364" s="2" t="s">
        <v>18</v>
      </c>
      <c r="E2364" s="2" t="s">
        <v>4334</v>
      </c>
      <c r="F2364" s="3">
        <v>46262</v>
      </c>
      <c r="G2364" s="2">
        <v>58</v>
      </c>
      <c r="H2364" s="2" t="s">
        <v>7793</v>
      </c>
      <c r="I2364" s="2"/>
      <c r="J2364" s="2"/>
      <c r="K2364" s="2">
        <v>38</v>
      </c>
      <c r="L2364" s="2" t="s">
        <v>38</v>
      </c>
      <c r="M2364" s="4">
        <v>4369.74</v>
      </c>
      <c r="N2364" s="4">
        <v>5331.08</v>
      </c>
      <c r="O2364" s="4">
        <v>166050.12</v>
      </c>
      <c r="P2364" s="4">
        <v>202581.15</v>
      </c>
    </row>
    <row r="2365" spans="1:16" x14ac:dyDescent="0.25">
      <c r="A2365" s="2" t="s">
        <v>7740</v>
      </c>
      <c r="B2365" s="3">
        <v>46245</v>
      </c>
      <c r="C2365" s="2" t="s">
        <v>40</v>
      </c>
      <c r="D2365" s="2" t="s">
        <v>18</v>
      </c>
      <c r="E2365" s="2" t="s">
        <v>4334</v>
      </c>
      <c r="F2365" s="3">
        <v>46262</v>
      </c>
      <c r="G2365" s="2">
        <v>59</v>
      </c>
      <c r="H2365" s="2" t="s">
        <v>7794</v>
      </c>
      <c r="I2365" s="2"/>
      <c r="J2365" s="2"/>
      <c r="K2365" s="2">
        <v>80</v>
      </c>
      <c r="L2365" s="2" t="s">
        <v>38</v>
      </c>
      <c r="M2365" s="4">
        <v>6027.24</v>
      </c>
      <c r="N2365" s="4">
        <v>7353.23</v>
      </c>
      <c r="O2365" s="4">
        <v>482179.2</v>
      </c>
      <c r="P2365" s="4">
        <v>588258.62</v>
      </c>
    </row>
    <row r="2366" spans="1:16" x14ac:dyDescent="0.25">
      <c r="A2366" s="2" t="s">
        <v>7740</v>
      </c>
      <c r="B2366" s="3">
        <v>46245</v>
      </c>
      <c r="C2366" s="2" t="s">
        <v>40</v>
      </c>
      <c r="D2366" s="2" t="s">
        <v>18</v>
      </c>
      <c r="E2366" s="2" t="s">
        <v>4334</v>
      </c>
      <c r="F2366" s="3">
        <v>46262</v>
      </c>
      <c r="G2366" s="2">
        <v>60</v>
      </c>
      <c r="H2366" s="2" t="s">
        <v>7795</v>
      </c>
      <c r="I2366" s="2"/>
      <c r="J2366" s="2"/>
      <c r="K2366" s="2">
        <v>22</v>
      </c>
      <c r="L2366" s="2" t="s">
        <v>38</v>
      </c>
      <c r="M2366" s="4">
        <v>9492.9</v>
      </c>
      <c r="N2366" s="4">
        <v>11581.34</v>
      </c>
      <c r="O2366" s="4">
        <v>208843.8</v>
      </c>
      <c r="P2366" s="4">
        <v>254789.44</v>
      </c>
    </row>
    <row r="2367" spans="1:16" x14ac:dyDescent="0.25">
      <c r="A2367" s="2" t="s">
        <v>7740</v>
      </c>
      <c r="B2367" s="3">
        <v>46245</v>
      </c>
      <c r="C2367" s="2" t="s">
        <v>40</v>
      </c>
      <c r="D2367" s="2" t="s">
        <v>18</v>
      </c>
      <c r="E2367" s="2" t="s">
        <v>4334</v>
      </c>
      <c r="F2367" s="3">
        <v>46262</v>
      </c>
      <c r="G2367" s="2">
        <v>61</v>
      </c>
      <c r="H2367" s="2" t="s">
        <v>7796</v>
      </c>
      <c r="I2367" s="2"/>
      <c r="J2367" s="2"/>
      <c r="K2367" s="2">
        <v>5</v>
      </c>
      <c r="L2367" s="2" t="s">
        <v>38</v>
      </c>
      <c r="M2367" s="4">
        <v>15369.46</v>
      </c>
      <c r="N2367" s="4">
        <v>18750.740000000002</v>
      </c>
      <c r="O2367" s="4">
        <v>76847.3</v>
      </c>
      <c r="P2367" s="4">
        <v>93753.71</v>
      </c>
    </row>
    <row r="2368" spans="1:16" x14ac:dyDescent="0.25">
      <c r="A2368" s="2" t="s">
        <v>7740</v>
      </c>
      <c r="B2368" s="3">
        <v>46245</v>
      </c>
      <c r="C2368" s="2" t="s">
        <v>40</v>
      </c>
      <c r="D2368" s="2" t="s">
        <v>18</v>
      </c>
      <c r="E2368" s="2" t="s">
        <v>4334</v>
      </c>
      <c r="F2368" s="3">
        <v>46262</v>
      </c>
      <c r="G2368" s="2">
        <v>62</v>
      </c>
      <c r="H2368" s="2" t="s">
        <v>7797</v>
      </c>
      <c r="I2368" s="2"/>
      <c r="J2368" s="2"/>
      <c r="K2368" s="2">
        <v>934</v>
      </c>
      <c r="L2368" s="2" t="s">
        <v>38</v>
      </c>
      <c r="M2368" s="4">
        <v>3465.66</v>
      </c>
      <c r="N2368" s="4">
        <v>4228.1099999999997</v>
      </c>
      <c r="O2368" s="4">
        <v>3236926.44</v>
      </c>
      <c r="P2368" s="4">
        <v>3949050.26</v>
      </c>
    </row>
    <row r="2369" spans="1:16" x14ac:dyDescent="0.25">
      <c r="A2369" s="2" t="s">
        <v>7740</v>
      </c>
      <c r="B2369" s="3">
        <v>46245</v>
      </c>
      <c r="C2369" s="2" t="s">
        <v>40</v>
      </c>
      <c r="D2369" s="2" t="s">
        <v>18</v>
      </c>
      <c r="E2369" s="2" t="s">
        <v>4334</v>
      </c>
      <c r="F2369" s="3">
        <v>46262</v>
      </c>
      <c r="G2369" s="2">
        <v>63</v>
      </c>
      <c r="H2369" s="2" t="s">
        <v>7798</v>
      </c>
      <c r="I2369" s="2"/>
      <c r="J2369" s="2"/>
      <c r="K2369" s="2">
        <v>35</v>
      </c>
      <c r="L2369" s="2" t="s">
        <v>38</v>
      </c>
      <c r="M2369" s="4">
        <v>21547.39</v>
      </c>
      <c r="N2369" s="4">
        <v>26287.82</v>
      </c>
      <c r="O2369" s="4">
        <v>754158.65</v>
      </c>
      <c r="P2369" s="4">
        <v>920073.55</v>
      </c>
    </row>
    <row r="2370" spans="1:16" x14ac:dyDescent="0.25">
      <c r="A2370" s="2" t="s">
        <v>7740</v>
      </c>
      <c r="B2370" s="3">
        <v>46245</v>
      </c>
      <c r="C2370" s="2" t="s">
        <v>40</v>
      </c>
      <c r="D2370" s="2" t="s">
        <v>18</v>
      </c>
      <c r="E2370" s="2" t="s">
        <v>4334</v>
      </c>
      <c r="F2370" s="3">
        <v>46262</v>
      </c>
      <c r="G2370" s="2">
        <v>64</v>
      </c>
      <c r="H2370" s="2" t="s">
        <v>7799</v>
      </c>
      <c r="I2370" s="2"/>
      <c r="J2370" s="2"/>
      <c r="K2370" s="2">
        <v>62</v>
      </c>
      <c r="L2370" s="2" t="s">
        <v>38</v>
      </c>
      <c r="M2370" s="4">
        <v>4133.26</v>
      </c>
      <c r="N2370" s="4">
        <v>5042.58</v>
      </c>
      <c r="O2370" s="4">
        <v>256262.12</v>
      </c>
      <c r="P2370" s="4">
        <v>312639.78999999998</v>
      </c>
    </row>
    <row r="2371" spans="1:16" x14ac:dyDescent="0.25">
      <c r="A2371" s="2" t="s">
        <v>7740</v>
      </c>
      <c r="B2371" s="3">
        <v>46245</v>
      </c>
      <c r="C2371" s="2" t="s">
        <v>40</v>
      </c>
      <c r="D2371" s="2" t="s">
        <v>18</v>
      </c>
      <c r="E2371" s="2" t="s">
        <v>4334</v>
      </c>
      <c r="F2371" s="3">
        <v>46262</v>
      </c>
      <c r="G2371" s="2">
        <v>65</v>
      </c>
      <c r="H2371" s="2" t="s">
        <v>7161</v>
      </c>
      <c r="I2371" s="2"/>
      <c r="J2371" s="2"/>
      <c r="K2371" s="2">
        <v>244</v>
      </c>
      <c r="L2371" s="2" t="s">
        <v>38</v>
      </c>
      <c r="M2371" s="4">
        <v>2961.46</v>
      </c>
      <c r="N2371" s="4">
        <v>3612.98</v>
      </c>
      <c r="O2371" s="4">
        <v>722596.24</v>
      </c>
      <c r="P2371" s="4">
        <v>881567.41</v>
      </c>
    </row>
    <row r="2372" spans="1:16" x14ac:dyDescent="0.25">
      <c r="A2372" s="2" t="s">
        <v>7740</v>
      </c>
      <c r="B2372" s="3">
        <v>46245</v>
      </c>
      <c r="C2372" s="2" t="s">
        <v>40</v>
      </c>
      <c r="D2372" s="2" t="s">
        <v>18</v>
      </c>
      <c r="E2372" s="2" t="s">
        <v>4334</v>
      </c>
      <c r="F2372" s="3">
        <v>46262</v>
      </c>
      <c r="G2372" s="2">
        <v>66</v>
      </c>
      <c r="H2372" s="2" t="s">
        <v>7800</v>
      </c>
      <c r="I2372" s="2"/>
      <c r="J2372" s="2"/>
      <c r="K2372" s="2">
        <v>12</v>
      </c>
      <c r="L2372" s="2" t="s">
        <v>38</v>
      </c>
      <c r="M2372" s="4">
        <v>6546.02</v>
      </c>
      <c r="N2372" s="4">
        <v>7986.14</v>
      </c>
      <c r="O2372" s="4">
        <v>78552.240000000005</v>
      </c>
      <c r="P2372" s="4">
        <v>95833.73</v>
      </c>
    </row>
    <row r="2373" spans="1:16" x14ac:dyDescent="0.25">
      <c r="A2373" s="2" t="s">
        <v>7740</v>
      </c>
      <c r="B2373" s="3">
        <v>46245</v>
      </c>
      <c r="C2373" s="2" t="s">
        <v>40</v>
      </c>
      <c r="D2373" s="2" t="s">
        <v>18</v>
      </c>
      <c r="E2373" s="2" t="s">
        <v>4334</v>
      </c>
      <c r="F2373" s="3">
        <v>46262</v>
      </c>
      <c r="G2373" s="2">
        <v>67</v>
      </c>
      <c r="H2373" s="2" t="s">
        <v>7162</v>
      </c>
      <c r="I2373" s="2"/>
      <c r="J2373" s="2"/>
      <c r="K2373" s="2">
        <v>30</v>
      </c>
      <c r="L2373" s="2" t="s">
        <v>38</v>
      </c>
      <c r="M2373" s="4">
        <v>10508.09</v>
      </c>
      <c r="N2373" s="4">
        <v>12819.87</v>
      </c>
      <c r="O2373" s="4">
        <v>315242.7</v>
      </c>
      <c r="P2373" s="4">
        <v>384596.09</v>
      </c>
    </row>
    <row r="2374" spans="1:16" x14ac:dyDescent="0.25">
      <c r="A2374" s="2" t="s">
        <v>7740</v>
      </c>
      <c r="B2374" s="3">
        <v>46245</v>
      </c>
      <c r="C2374" s="2" t="s">
        <v>40</v>
      </c>
      <c r="D2374" s="2" t="s">
        <v>18</v>
      </c>
      <c r="E2374" s="2" t="s">
        <v>4334</v>
      </c>
      <c r="F2374" s="3">
        <v>46262</v>
      </c>
      <c r="G2374" s="2">
        <v>68</v>
      </c>
      <c r="H2374" s="2" t="s">
        <v>7801</v>
      </c>
      <c r="I2374" s="2"/>
      <c r="J2374" s="2"/>
      <c r="K2374" s="2">
        <v>10</v>
      </c>
      <c r="L2374" s="2" t="s">
        <v>38</v>
      </c>
      <c r="M2374" s="4">
        <v>3789.81</v>
      </c>
      <c r="N2374" s="4">
        <v>4623.57</v>
      </c>
      <c r="O2374" s="4">
        <v>37898.1</v>
      </c>
      <c r="P2374" s="4">
        <v>46235.68</v>
      </c>
    </row>
    <row r="2375" spans="1:16" x14ac:dyDescent="0.25">
      <c r="A2375" s="2" t="s">
        <v>7740</v>
      </c>
      <c r="B2375" s="3">
        <v>46245</v>
      </c>
      <c r="C2375" s="2" t="s">
        <v>40</v>
      </c>
      <c r="D2375" s="2" t="s">
        <v>18</v>
      </c>
      <c r="E2375" s="2" t="s">
        <v>4334</v>
      </c>
      <c r="F2375" s="3">
        <v>46262</v>
      </c>
      <c r="G2375" s="2">
        <v>69</v>
      </c>
      <c r="H2375" s="2" t="s">
        <v>7163</v>
      </c>
      <c r="I2375" s="2"/>
      <c r="J2375" s="2"/>
      <c r="K2375" s="2">
        <v>30</v>
      </c>
      <c r="L2375" s="2" t="s">
        <v>38</v>
      </c>
      <c r="M2375" s="4">
        <v>5081.78</v>
      </c>
      <c r="N2375" s="4">
        <v>6199.77</v>
      </c>
      <c r="O2375" s="4">
        <v>152453.4</v>
      </c>
      <c r="P2375" s="4">
        <v>185993.15</v>
      </c>
    </row>
    <row r="2376" spans="1:16" x14ac:dyDescent="0.25">
      <c r="A2376" s="2" t="s">
        <v>7740</v>
      </c>
      <c r="B2376" s="3">
        <v>46245</v>
      </c>
      <c r="C2376" s="2" t="s">
        <v>40</v>
      </c>
      <c r="D2376" s="2" t="s">
        <v>18</v>
      </c>
      <c r="E2376" s="2" t="s">
        <v>4334</v>
      </c>
      <c r="F2376" s="3">
        <v>46262</v>
      </c>
      <c r="G2376" s="2">
        <v>70</v>
      </c>
      <c r="H2376" s="2" t="s">
        <v>7802</v>
      </c>
      <c r="I2376" s="2"/>
      <c r="J2376" s="2"/>
      <c r="K2376" s="2">
        <v>92</v>
      </c>
      <c r="L2376" s="2" t="s">
        <v>38</v>
      </c>
      <c r="M2376" s="4">
        <v>2488.56</v>
      </c>
      <c r="N2376" s="4">
        <v>3036.04</v>
      </c>
      <c r="O2376" s="4">
        <v>228947.52</v>
      </c>
      <c r="P2376" s="4">
        <v>279315.96999999997</v>
      </c>
    </row>
    <row r="2377" spans="1:16" x14ac:dyDescent="0.25">
      <c r="A2377" s="2" t="s">
        <v>7740</v>
      </c>
      <c r="B2377" s="3">
        <v>46245</v>
      </c>
      <c r="C2377" s="2" t="s">
        <v>40</v>
      </c>
      <c r="D2377" s="2" t="s">
        <v>18</v>
      </c>
      <c r="E2377" s="2" t="s">
        <v>4334</v>
      </c>
      <c r="F2377" s="3">
        <v>46262</v>
      </c>
      <c r="G2377" s="2">
        <v>71</v>
      </c>
      <c r="H2377" s="2" t="s">
        <v>7803</v>
      </c>
      <c r="I2377" s="2"/>
      <c r="J2377" s="2"/>
      <c r="K2377" s="2">
        <v>16</v>
      </c>
      <c r="L2377" s="2" t="s">
        <v>38</v>
      </c>
      <c r="M2377" s="4">
        <v>2488.56</v>
      </c>
      <c r="N2377" s="4">
        <v>3036.04</v>
      </c>
      <c r="O2377" s="4">
        <v>39816.959999999999</v>
      </c>
      <c r="P2377" s="4">
        <v>48576.69</v>
      </c>
    </row>
    <row r="2378" spans="1:16" x14ac:dyDescent="0.25">
      <c r="A2378" s="2" t="s">
        <v>7740</v>
      </c>
      <c r="B2378" s="3">
        <v>46245</v>
      </c>
      <c r="C2378" s="2" t="s">
        <v>40</v>
      </c>
      <c r="D2378" s="2" t="s">
        <v>18</v>
      </c>
      <c r="E2378" s="2" t="s">
        <v>4334</v>
      </c>
      <c r="F2378" s="3">
        <v>46262</v>
      </c>
      <c r="G2378" s="2">
        <v>72</v>
      </c>
      <c r="H2378" s="2" t="s">
        <v>7804</v>
      </c>
      <c r="I2378" s="2"/>
      <c r="J2378" s="2"/>
      <c r="K2378" s="2">
        <v>82</v>
      </c>
      <c r="L2378" s="2" t="s">
        <v>38</v>
      </c>
      <c r="M2378" s="4">
        <v>2155.1999999999998</v>
      </c>
      <c r="N2378" s="4">
        <v>2629.34</v>
      </c>
      <c r="O2378" s="4">
        <v>176726.39999999999</v>
      </c>
      <c r="P2378" s="4">
        <v>215606.21</v>
      </c>
    </row>
    <row r="2379" spans="1:16" x14ac:dyDescent="0.25">
      <c r="A2379" s="2" t="s">
        <v>7740</v>
      </c>
      <c r="B2379" s="3">
        <v>46245</v>
      </c>
      <c r="C2379" s="2" t="s">
        <v>40</v>
      </c>
      <c r="D2379" s="2" t="s">
        <v>18</v>
      </c>
      <c r="E2379" s="2" t="s">
        <v>4334</v>
      </c>
      <c r="F2379" s="3">
        <v>46262</v>
      </c>
      <c r="G2379" s="2">
        <v>73</v>
      </c>
      <c r="H2379" s="2" t="s">
        <v>7805</v>
      </c>
      <c r="I2379" s="2"/>
      <c r="J2379" s="2"/>
      <c r="K2379" s="2">
        <v>14</v>
      </c>
      <c r="L2379" s="2" t="s">
        <v>38</v>
      </c>
      <c r="M2379" s="4">
        <v>2155.1999999999998</v>
      </c>
      <c r="N2379" s="4">
        <v>2629.34</v>
      </c>
      <c r="O2379" s="4">
        <v>30172.799999999999</v>
      </c>
      <c r="P2379" s="4">
        <v>36810.82</v>
      </c>
    </row>
    <row r="2380" spans="1:16" x14ac:dyDescent="0.25">
      <c r="A2380" s="2" t="s">
        <v>7740</v>
      </c>
      <c r="B2380" s="3">
        <v>46245</v>
      </c>
      <c r="C2380" s="2" t="s">
        <v>40</v>
      </c>
      <c r="D2380" s="2" t="s">
        <v>18</v>
      </c>
      <c r="E2380" s="2" t="s">
        <v>4334</v>
      </c>
      <c r="F2380" s="3">
        <v>46262</v>
      </c>
      <c r="G2380" s="2">
        <v>74</v>
      </c>
      <c r="H2380" s="2" t="s">
        <v>7164</v>
      </c>
      <c r="I2380" s="2"/>
      <c r="J2380" s="2"/>
      <c r="K2380" s="2">
        <v>286</v>
      </c>
      <c r="L2380" s="2" t="s">
        <v>38</v>
      </c>
      <c r="M2380" s="4">
        <v>2488.56</v>
      </c>
      <c r="N2380" s="4">
        <v>3036.04</v>
      </c>
      <c r="O2380" s="4">
        <v>711728.16</v>
      </c>
      <c r="P2380" s="4">
        <v>868308.36</v>
      </c>
    </row>
    <row r="2381" spans="1:16" x14ac:dyDescent="0.25">
      <c r="A2381" s="2" t="s">
        <v>7740</v>
      </c>
      <c r="B2381" s="3">
        <v>46245</v>
      </c>
      <c r="C2381" s="2" t="s">
        <v>40</v>
      </c>
      <c r="D2381" s="2" t="s">
        <v>18</v>
      </c>
      <c r="E2381" s="2" t="s">
        <v>4334</v>
      </c>
      <c r="F2381" s="3">
        <v>46262</v>
      </c>
      <c r="G2381" s="2">
        <v>75</v>
      </c>
      <c r="H2381" s="2" t="s">
        <v>7806</v>
      </c>
      <c r="I2381" s="2"/>
      <c r="J2381" s="2"/>
      <c r="K2381" s="2">
        <v>4</v>
      </c>
      <c r="L2381" s="2" t="s">
        <v>38</v>
      </c>
      <c r="M2381" s="4">
        <v>2488.56</v>
      </c>
      <c r="N2381" s="4">
        <v>3036.04</v>
      </c>
      <c r="O2381" s="4">
        <v>9954.24</v>
      </c>
      <c r="P2381" s="4">
        <v>12144.17</v>
      </c>
    </row>
    <row r="2382" spans="1:16" x14ac:dyDescent="0.25">
      <c r="A2382" s="2" t="s">
        <v>7740</v>
      </c>
      <c r="B2382" s="3">
        <v>46245</v>
      </c>
      <c r="C2382" s="2" t="s">
        <v>40</v>
      </c>
      <c r="D2382" s="2" t="s">
        <v>18</v>
      </c>
      <c r="E2382" s="2" t="s">
        <v>4334</v>
      </c>
      <c r="F2382" s="3">
        <v>46262</v>
      </c>
      <c r="G2382" s="2">
        <v>76</v>
      </c>
      <c r="H2382" s="2" t="s">
        <v>7807</v>
      </c>
      <c r="I2382" s="2"/>
      <c r="J2382" s="2"/>
      <c r="K2382" s="2">
        <v>4</v>
      </c>
      <c r="L2382" s="2" t="s">
        <v>38</v>
      </c>
      <c r="M2382" s="4">
        <v>6977.27</v>
      </c>
      <c r="N2382" s="4">
        <v>8512.27</v>
      </c>
      <c r="O2382" s="4">
        <v>27909.08</v>
      </c>
      <c r="P2382" s="4">
        <v>34049.08</v>
      </c>
    </row>
    <row r="2383" spans="1:16" x14ac:dyDescent="0.25">
      <c r="A2383" s="2" t="s">
        <v>7740</v>
      </c>
      <c r="B2383" s="3">
        <v>46245</v>
      </c>
      <c r="C2383" s="2" t="s">
        <v>40</v>
      </c>
      <c r="D2383" s="2" t="s">
        <v>18</v>
      </c>
      <c r="E2383" s="2" t="s">
        <v>4334</v>
      </c>
      <c r="F2383" s="3">
        <v>46262</v>
      </c>
      <c r="G2383" s="2">
        <v>77</v>
      </c>
      <c r="H2383" s="2" t="s">
        <v>7808</v>
      </c>
      <c r="I2383" s="2"/>
      <c r="J2383" s="2"/>
      <c r="K2383" s="2">
        <v>103</v>
      </c>
      <c r="L2383" s="2" t="s">
        <v>38</v>
      </c>
      <c r="M2383" s="4">
        <v>17222.84</v>
      </c>
      <c r="N2383" s="4">
        <v>21011.86</v>
      </c>
      <c r="O2383" s="4">
        <v>1773952.52</v>
      </c>
      <c r="P2383" s="4">
        <v>2164222.0699999998</v>
      </c>
    </row>
    <row r="2384" spans="1:16" x14ac:dyDescent="0.25">
      <c r="A2384" s="2" t="s">
        <v>7740</v>
      </c>
      <c r="B2384" s="3">
        <v>46245</v>
      </c>
      <c r="C2384" s="2" t="s">
        <v>40</v>
      </c>
      <c r="D2384" s="2" t="s">
        <v>18</v>
      </c>
      <c r="E2384" s="2" t="s">
        <v>4334</v>
      </c>
      <c r="F2384" s="3">
        <v>46262</v>
      </c>
      <c r="G2384" s="2">
        <v>78</v>
      </c>
      <c r="H2384" s="2" t="s">
        <v>7809</v>
      </c>
      <c r="I2384" s="2"/>
      <c r="J2384" s="2"/>
      <c r="K2384" s="2">
        <v>85</v>
      </c>
      <c r="L2384" s="2" t="s">
        <v>38</v>
      </c>
      <c r="M2384" s="4">
        <v>14992.76</v>
      </c>
      <c r="N2384" s="4">
        <v>18291.169999999998</v>
      </c>
      <c r="O2384" s="4">
        <v>1274384.6000000001</v>
      </c>
      <c r="P2384" s="4">
        <v>1554749.21</v>
      </c>
    </row>
    <row r="2385" spans="1:16" x14ac:dyDescent="0.25">
      <c r="A2385" s="2" t="s">
        <v>7740</v>
      </c>
      <c r="B2385" s="3">
        <v>46245</v>
      </c>
      <c r="C2385" s="2" t="s">
        <v>40</v>
      </c>
      <c r="D2385" s="2" t="s">
        <v>18</v>
      </c>
      <c r="E2385" s="2" t="s">
        <v>4334</v>
      </c>
      <c r="F2385" s="3">
        <v>46262</v>
      </c>
      <c r="G2385" s="2">
        <v>79</v>
      </c>
      <c r="H2385" s="2" t="s">
        <v>7810</v>
      </c>
      <c r="I2385" s="2"/>
      <c r="J2385" s="2"/>
      <c r="K2385" s="2">
        <v>73</v>
      </c>
      <c r="L2385" s="2" t="s">
        <v>38</v>
      </c>
      <c r="M2385" s="4">
        <v>16017.39</v>
      </c>
      <c r="N2385" s="4">
        <v>19541.22</v>
      </c>
      <c r="O2385" s="4">
        <v>1169269.47</v>
      </c>
      <c r="P2385" s="4">
        <v>1426508.75</v>
      </c>
    </row>
    <row r="2386" spans="1:16" x14ac:dyDescent="0.25">
      <c r="A2386" s="2" t="s">
        <v>7740</v>
      </c>
      <c r="B2386" s="3">
        <v>46245</v>
      </c>
      <c r="C2386" s="2" t="s">
        <v>40</v>
      </c>
      <c r="D2386" s="2" t="s">
        <v>18</v>
      </c>
      <c r="E2386" s="2" t="s">
        <v>4334</v>
      </c>
      <c r="F2386" s="3">
        <v>46262</v>
      </c>
      <c r="G2386" s="2">
        <v>80</v>
      </c>
      <c r="H2386" s="2" t="s">
        <v>7811</v>
      </c>
      <c r="I2386" s="2"/>
      <c r="J2386" s="2"/>
      <c r="K2386" s="2">
        <v>67</v>
      </c>
      <c r="L2386" s="2" t="s">
        <v>38</v>
      </c>
      <c r="M2386" s="4">
        <v>11135.32</v>
      </c>
      <c r="N2386" s="4">
        <v>13585.09</v>
      </c>
      <c r="O2386" s="4">
        <v>746066.44</v>
      </c>
      <c r="P2386" s="4">
        <v>910201.06</v>
      </c>
    </row>
    <row r="2387" spans="1:16" x14ac:dyDescent="0.25">
      <c r="A2387" s="2" t="s">
        <v>7740</v>
      </c>
      <c r="B2387" s="3">
        <v>46245</v>
      </c>
      <c r="C2387" s="2" t="s">
        <v>40</v>
      </c>
      <c r="D2387" s="2" t="s">
        <v>18</v>
      </c>
      <c r="E2387" s="2" t="s">
        <v>4334</v>
      </c>
      <c r="F2387" s="3">
        <v>46262</v>
      </c>
      <c r="G2387" s="2">
        <v>81</v>
      </c>
      <c r="H2387" s="2" t="s">
        <v>7812</v>
      </c>
      <c r="I2387" s="2"/>
      <c r="J2387" s="2"/>
      <c r="K2387" s="2">
        <v>77</v>
      </c>
      <c r="L2387" s="2" t="s">
        <v>38</v>
      </c>
      <c r="M2387" s="4">
        <v>8905.25</v>
      </c>
      <c r="N2387" s="4">
        <v>10864.41</v>
      </c>
      <c r="O2387" s="4">
        <v>685704.25</v>
      </c>
      <c r="P2387" s="4">
        <v>836559.19</v>
      </c>
    </row>
    <row r="2388" spans="1:16" x14ac:dyDescent="0.25">
      <c r="A2388" s="2" t="s">
        <v>7740</v>
      </c>
      <c r="B2388" s="3">
        <v>46245</v>
      </c>
      <c r="C2388" s="2" t="s">
        <v>40</v>
      </c>
      <c r="D2388" s="2" t="s">
        <v>18</v>
      </c>
      <c r="E2388" s="2" t="s">
        <v>4334</v>
      </c>
      <c r="F2388" s="3">
        <v>46262</v>
      </c>
      <c r="G2388" s="2">
        <v>82</v>
      </c>
      <c r="H2388" s="2" t="s">
        <v>7813</v>
      </c>
      <c r="I2388" s="2"/>
      <c r="J2388" s="2"/>
      <c r="K2388" s="2">
        <v>51</v>
      </c>
      <c r="L2388" s="2" t="s">
        <v>38</v>
      </c>
      <c r="M2388" s="4">
        <v>9929.8700000000008</v>
      </c>
      <c r="N2388" s="4">
        <v>12114.44</v>
      </c>
      <c r="O2388" s="4">
        <v>506423.37</v>
      </c>
      <c r="P2388" s="4">
        <v>617836.51</v>
      </c>
    </row>
    <row r="2389" spans="1:16" x14ac:dyDescent="0.25">
      <c r="A2389" s="2" t="s">
        <v>7740</v>
      </c>
      <c r="B2389" s="3">
        <v>46245</v>
      </c>
      <c r="C2389" s="2" t="s">
        <v>40</v>
      </c>
      <c r="D2389" s="2" t="s">
        <v>18</v>
      </c>
      <c r="E2389" s="2" t="s">
        <v>4334</v>
      </c>
      <c r="F2389" s="3">
        <v>46262</v>
      </c>
      <c r="G2389" s="2">
        <v>83</v>
      </c>
      <c r="H2389" s="2" t="s">
        <v>7814</v>
      </c>
      <c r="I2389" s="2"/>
      <c r="J2389" s="2"/>
      <c r="K2389" s="2">
        <v>240</v>
      </c>
      <c r="L2389" s="2" t="s">
        <v>38</v>
      </c>
      <c r="M2389" s="4">
        <v>11738.06</v>
      </c>
      <c r="N2389" s="4">
        <v>14320.43</v>
      </c>
      <c r="O2389" s="4">
        <v>2817134.4</v>
      </c>
      <c r="P2389" s="4">
        <v>3436903.97</v>
      </c>
    </row>
    <row r="2390" spans="1:16" x14ac:dyDescent="0.25">
      <c r="A2390" s="2" t="s">
        <v>7740</v>
      </c>
      <c r="B2390" s="3">
        <v>46245</v>
      </c>
      <c r="C2390" s="2" t="s">
        <v>40</v>
      </c>
      <c r="D2390" s="2" t="s">
        <v>18</v>
      </c>
      <c r="E2390" s="2" t="s">
        <v>4334</v>
      </c>
      <c r="F2390" s="3">
        <v>46262</v>
      </c>
      <c r="G2390" s="2">
        <v>84</v>
      </c>
      <c r="H2390" s="2" t="s">
        <v>7815</v>
      </c>
      <c r="I2390" s="2"/>
      <c r="J2390" s="2"/>
      <c r="K2390" s="2">
        <v>495</v>
      </c>
      <c r="L2390" s="2" t="s">
        <v>38</v>
      </c>
      <c r="M2390" s="4">
        <v>8647.32</v>
      </c>
      <c r="N2390" s="4">
        <v>10549.73</v>
      </c>
      <c r="O2390" s="4">
        <v>4280423.4000000004</v>
      </c>
      <c r="P2390" s="4">
        <v>5222116.55</v>
      </c>
    </row>
    <row r="2391" spans="1:16" x14ac:dyDescent="0.25">
      <c r="A2391" s="2" t="s">
        <v>7740</v>
      </c>
      <c r="B2391" s="3">
        <v>46245</v>
      </c>
      <c r="C2391" s="2" t="s">
        <v>40</v>
      </c>
      <c r="D2391" s="2" t="s">
        <v>18</v>
      </c>
      <c r="E2391" s="2" t="s">
        <v>4334</v>
      </c>
      <c r="F2391" s="3">
        <v>46262</v>
      </c>
      <c r="G2391" s="2">
        <v>85</v>
      </c>
      <c r="H2391" s="2" t="s">
        <v>7816</v>
      </c>
      <c r="I2391" s="2"/>
      <c r="J2391" s="2"/>
      <c r="K2391" s="2">
        <v>223</v>
      </c>
      <c r="L2391" s="2" t="s">
        <v>38</v>
      </c>
      <c r="M2391" s="4">
        <v>10532.6</v>
      </c>
      <c r="N2391" s="4">
        <v>12849.77</v>
      </c>
      <c r="O2391" s="4">
        <v>2348769.7999999998</v>
      </c>
      <c r="P2391" s="4">
        <v>2865499.16</v>
      </c>
    </row>
    <row r="2392" spans="1:16" x14ac:dyDescent="0.25">
      <c r="A2392" s="2" t="s">
        <v>7740</v>
      </c>
      <c r="B2392" s="3">
        <v>46245</v>
      </c>
      <c r="C2392" s="2" t="s">
        <v>40</v>
      </c>
      <c r="D2392" s="2" t="s">
        <v>18</v>
      </c>
      <c r="E2392" s="2" t="s">
        <v>4334</v>
      </c>
      <c r="F2392" s="3">
        <v>46262</v>
      </c>
      <c r="G2392" s="2">
        <v>86</v>
      </c>
      <c r="H2392" s="2" t="s">
        <v>7817</v>
      </c>
      <c r="I2392" s="2"/>
      <c r="J2392" s="2"/>
      <c r="K2392" s="2">
        <v>63</v>
      </c>
      <c r="L2392" s="2" t="s">
        <v>38</v>
      </c>
      <c r="M2392" s="4">
        <v>16363.96</v>
      </c>
      <c r="N2392" s="4">
        <v>19964.03</v>
      </c>
      <c r="O2392" s="4">
        <v>1030929.48</v>
      </c>
      <c r="P2392" s="4">
        <v>1257733.97</v>
      </c>
    </row>
    <row r="2393" spans="1:16" x14ac:dyDescent="0.25">
      <c r="A2393" s="2" t="s">
        <v>7740</v>
      </c>
      <c r="B2393" s="3">
        <v>46245</v>
      </c>
      <c r="C2393" s="2" t="s">
        <v>40</v>
      </c>
      <c r="D2393" s="2" t="s">
        <v>18</v>
      </c>
      <c r="E2393" s="2" t="s">
        <v>4334</v>
      </c>
      <c r="F2393" s="3">
        <v>46262</v>
      </c>
      <c r="G2393" s="2">
        <v>87</v>
      </c>
      <c r="H2393" s="2" t="s">
        <v>7818</v>
      </c>
      <c r="I2393" s="2"/>
      <c r="J2393" s="2"/>
      <c r="K2393" s="2">
        <v>145</v>
      </c>
      <c r="L2393" s="2" t="s">
        <v>38</v>
      </c>
      <c r="M2393" s="4">
        <v>14133.88</v>
      </c>
      <c r="N2393" s="4">
        <v>17243.330000000002</v>
      </c>
      <c r="O2393" s="4">
        <v>2049412.6</v>
      </c>
      <c r="P2393" s="4">
        <v>2500283.37</v>
      </c>
    </row>
    <row r="2394" spans="1:16" x14ac:dyDescent="0.25">
      <c r="A2394" s="2" t="s">
        <v>7740</v>
      </c>
      <c r="B2394" s="3">
        <v>46245</v>
      </c>
      <c r="C2394" s="2" t="s">
        <v>40</v>
      </c>
      <c r="D2394" s="2" t="s">
        <v>18</v>
      </c>
      <c r="E2394" s="2" t="s">
        <v>4334</v>
      </c>
      <c r="F2394" s="3">
        <v>46262</v>
      </c>
      <c r="G2394" s="2">
        <v>88</v>
      </c>
      <c r="H2394" s="2" t="s">
        <v>7819</v>
      </c>
      <c r="I2394" s="2"/>
      <c r="J2394" s="2"/>
      <c r="K2394" s="2">
        <v>38</v>
      </c>
      <c r="L2394" s="2" t="s">
        <v>38</v>
      </c>
      <c r="M2394" s="4">
        <v>15158.51</v>
      </c>
      <c r="N2394" s="4">
        <v>18493.38</v>
      </c>
      <c r="O2394" s="4">
        <v>576023.38</v>
      </c>
      <c r="P2394" s="4">
        <v>702748.52</v>
      </c>
    </row>
    <row r="2395" spans="1:16" x14ac:dyDescent="0.25">
      <c r="A2395" s="2" t="s">
        <v>7740</v>
      </c>
      <c r="B2395" s="3">
        <v>46245</v>
      </c>
      <c r="C2395" s="2" t="s">
        <v>40</v>
      </c>
      <c r="D2395" s="2" t="s">
        <v>18</v>
      </c>
      <c r="E2395" s="2" t="s">
        <v>4334</v>
      </c>
      <c r="F2395" s="3">
        <v>46262</v>
      </c>
      <c r="G2395" s="2">
        <v>89</v>
      </c>
      <c r="H2395" s="2" t="s">
        <v>7820</v>
      </c>
      <c r="I2395" s="2"/>
      <c r="J2395" s="2"/>
      <c r="K2395" s="2">
        <v>15</v>
      </c>
      <c r="L2395" s="2" t="s">
        <v>38</v>
      </c>
      <c r="M2395" s="4">
        <v>17222.84</v>
      </c>
      <c r="N2395" s="4">
        <v>21011.86</v>
      </c>
      <c r="O2395" s="4">
        <v>258342.6</v>
      </c>
      <c r="P2395" s="4">
        <v>315177.96999999997</v>
      </c>
    </row>
    <row r="2396" spans="1:16" x14ac:dyDescent="0.25">
      <c r="A2396" s="2" t="s">
        <v>7740</v>
      </c>
      <c r="B2396" s="3">
        <v>46245</v>
      </c>
      <c r="C2396" s="2" t="s">
        <v>40</v>
      </c>
      <c r="D2396" s="2" t="s">
        <v>18</v>
      </c>
      <c r="E2396" s="2" t="s">
        <v>4334</v>
      </c>
      <c r="F2396" s="3">
        <v>46262</v>
      </c>
      <c r="G2396" s="2">
        <v>90</v>
      </c>
      <c r="H2396" s="2" t="s">
        <v>7821</v>
      </c>
      <c r="I2396" s="2"/>
      <c r="J2396" s="2"/>
      <c r="K2396" s="2">
        <v>32</v>
      </c>
      <c r="L2396" s="2" t="s">
        <v>38</v>
      </c>
      <c r="M2396" s="4">
        <v>14992.76</v>
      </c>
      <c r="N2396" s="4">
        <v>18291.169999999998</v>
      </c>
      <c r="O2396" s="4">
        <v>479768.32000000001</v>
      </c>
      <c r="P2396" s="4">
        <v>585317.35</v>
      </c>
    </row>
    <row r="2397" spans="1:16" x14ac:dyDescent="0.25">
      <c r="A2397" s="2" t="s">
        <v>7740</v>
      </c>
      <c r="B2397" s="3">
        <v>46245</v>
      </c>
      <c r="C2397" s="2" t="s">
        <v>40</v>
      </c>
      <c r="D2397" s="2" t="s">
        <v>18</v>
      </c>
      <c r="E2397" s="2" t="s">
        <v>4334</v>
      </c>
      <c r="F2397" s="3">
        <v>46262</v>
      </c>
      <c r="G2397" s="2">
        <v>91</v>
      </c>
      <c r="H2397" s="2" t="s">
        <v>7822</v>
      </c>
      <c r="I2397" s="2"/>
      <c r="J2397" s="2"/>
      <c r="K2397" s="2">
        <v>16</v>
      </c>
      <c r="L2397" s="2" t="s">
        <v>38</v>
      </c>
      <c r="M2397" s="4">
        <v>16017.39</v>
      </c>
      <c r="N2397" s="4">
        <v>19541.22</v>
      </c>
      <c r="O2397" s="4">
        <v>256278.24</v>
      </c>
      <c r="P2397" s="4">
        <v>312659.45</v>
      </c>
    </row>
    <row r="2398" spans="1:16" x14ac:dyDescent="0.25">
      <c r="A2398" s="2" t="s">
        <v>7740</v>
      </c>
      <c r="B2398" s="3">
        <v>46245</v>
      </c>
      <c r="C2398" s="2" t="s">
        <v>40</v>
      </c>
      <c r="D2398" s="2" t="s">
        <v>18</v>
      </c>
      <c r="E2398" s="2" t="s">
        <v>4334</v>
      </c>
      <c r="F2398" s="3">
        <v>46262</v>
      </c>
      <c r="G2398" s="2">
        <v>92</v>
      </c>
      <c r="H2398" s="2" t="s">
        <v>7823</v>
      </c>
      <c r="I2398" s="2"/>
      <c r="J2398" s="2"/>
      <c r="K2398" s="2">
        <v>27</v>
      </c>
      <c r="L2398" s="2" t="s">
        <v>38</v>
      </c>
      <c r="M2398" s="4">
        <v>18141.990000000002</v>
      </c>
      <c r="N2398" s="4">
        <v>22133.23</v>
      </c>
      <c r="O2398" s="4">
        <v>489833.73</v>
      </c>
      <c r="P2398" s="4">
        <v>597597.15</v>
      </c>
    </row>
    <row r="2399" spans="1:16" x14ac:dyDescent="0.25">
      <c r="A2399" s="2" t="s">
        <v>7740</v>
      </c>
      <c r="B2399" s="3">
        <v>46245</v>
      </c>
      <c r="C2399" s="2" t="s">
        <v>40</v>
      </c>
      <c r="D2399" s="2" t="s">
        <v>18</v>
      </c>
      <c r="E2399" s="2" t="s">
        <v>4334</v>
      </c>
      <c r="F2399" s="3">
        <v>46262</v>
      </c>
      <c r="G2399" s="2">
        <v>93</v>
      </c>
      <c r="H2399" s="2" t="s">
        <v>7824</v>
      </c>
      <c r="I2399" s="2"/>
      <c r="J2399" s="2"/>
      <c r="K2399" s="2">
        <v>24</v>
      </c>
      <c r="L2399" s="2" t="s">
        <v>38</v>
      </c>
      <c r="M2399" s="4">
        <v>15911.91</v>
      </c>
      <c r="N2399" s="4">
        <v>19412.53</v>
      </c>
      <c r="O2399" s="4">
        <v>381885.84</v>
      </c>
      <c r="P2399" s="4">
        <v>465900.72</v>
      </c>
    </row>
    <row r="2400" spans="1:16" x14ac:dyDescent="0.25">
      <c r="A2400" s="2" t="s">
        <v>7740</v>
      </c>
      <c r="B2400" s="3">
        <v>46245</v>
      </c>
      <c r="C2400" s="2" t="s">
        <v>40</v>
      </c>
      <c r="D2400" s="2" t="s">
        <v>18</v>
      </c>
      <c r="E2400" s="2" t="s">
        <v>4334</v>
      </c>
      <c r="F2400" s="3">
        <v>46262</v>
      </c>
      <c r="G2400" s="2">
        <v>94</v>
      </c>
      <c r="H2400" s="2" t="s">
        <v>7825</v>
      </c>
      <c r="I2400" s="2"/>
      <c r="J2400" s="2"/>
      <c r="K2400" s="2">
        <v>29</v>
      </c>
      <c r="L2400" s="2" t="s">
        <v>38</v>
      </c>
      <c r="M2400" s="4">
        <v>16936.54</v>
      </c>
      <c r="N2400" s="4">
        <v>20662.580000000002</v>
      </c>
      <c r="O2400" s="4">
        <v>491159.66</v>
      </c>
      <c r="P2400" s="4">
        <v>599214.79</v>
      </c>
    </row>
    <row r="2401" spans="1:16" x14ac:dyDescent="0.25">
      <c r="A2401" s="2" t="s">
        <v>7740</v>
      </c>
      <c r="B2401" s="3">
        <v>46245</v>
      </c>
      <c r="C2401" s="2" t="s">
        <v>40</v>
      </c>
      <c r="D2401" s="2" t="s">
        <v>18</v>
      </c>
      <c r="E2401" s="2" t="s">
        <v>4334</v>
      </c>
      <c r="F2401" s="3">
        <v>46262</v>
      </c>
      <c r="G2401" s="2">
        <v>95</v>
      </c>
      <c r="H2401" s="2" t="s">
        <v>7826</v>
      </c>
      <c r="I2401" s="2"/>
      <c r="J2401" s="2"/>
      <c r="K2401" s="2">
        <v>235</v>
      </c>
      <c r="L2401" s="2" t="s">
        <v>38</v>
      </c>
      <c r="M2401" s="4">
        <v>9327.16</v>
      </c>
      <c r="N2401" s="4">
        <v>11379.14</v>
      </c>
      <c r="O2401" s="4">
        <v>2191882.6</v>
      </c>
      <c r="P2401" s="4">
        <v>2674096.77</v>
      </c>
    </row>
    <row r="2402" spans="1:16" x14ac:dyDescent="0.25">
      <c r="A2402" s="2" t="s">
        <v>7740</v>
      </c>
      <c r="B2402" s="3">
        <v>46245</v>
      </c>
      <c r="C2402" s="2" t="s">
        <v>40</v>
      </c>
      <c r="D2402" s="2" t="s">
        <v>18</v>
      </c>
      <c r="E2402" s="2" t="s">
        <v>4334</v>
      </c>
      <c r="F2402" s="3">
        <v>46262</v>
      </c>
      <c r="G2402" s="2">
        <v>96</v>
      </c>
      <c r="H2402" s="2" t="s">
        <v>7827</v>
      </c>
      <c r="I2402" s="2"/>
      <c r="J2402" s="2"/>
      <c r="K2402" s="2">
        <v>1097</v>
      </c>
      <c r="L2402" s="2" t="s">
        <v>38</v>
      </c>
      <c r="M2402" s="4">
        <v>9929.8700000000008</v>
      </c>
      <c r="N2402" s="4">
        <v>12114.44</v>
      </c>
      <c r="O2402" s="4">
        <v>10893067.390000001</v>
      </c>
      <c r="P2402" s="4">
        <v>13289542.220000001</v>
      </c>
    </row>
    <row r="2403" spans="1:16" x14ac:dyDescent="0.25">
      <c r="A2403" s="2" t="s">
        <v>7740</v>
      </c>
      <c r="B2403" s="3">
        <v>46245</v>
      </c>
      <c r="C2403" s="2" t="s">
        <v>40</v>
      </c>
      <c r="D2403" s="2" t="s">
        <v>18</v>
      </c>
      <c r="E2403" s="2" t="s">
        <v>4334</v>
      </c>
      <c r="F2403" s="3">
        <v>46262</v>
      </c>
      <c r="G2403" s="2">
        <v>97</v>
      </c>
      <c r="H2403" s="2" t="s">
        <v>7828</v>
      </c>
      <c r="I2403" s="2"/>
      <c r="J2403" s="2"/>
      <c r="K2403" s="2">
        <v>234</v>
      </c>
      <c r="L2403" s="2" t="s">
        <v>38</v>
      </c>
      <c r="M2403" s="4">
        <v>14570.86</v>
      </c>
      <c r="N2403" s="4">
        <v>17776.45</v>
      </c>
      <c r="O2403" s="4">
        <v>3409581.24</v>
      </c>
      <c r="P2403" s="4">
        <v>4159689.11</v>
      </c>
    </row>
    <row r="2404" spans="1:16" x14ac:dyDescent="0.25">
      <c r="A2404" s="2" t="s">
        <v>7740</v>
      </c>
      <c r="B2404" s="3">
        <v>46245</v>
      </c>
      <c r="C2404" s="2" t="s">
        <v>40</v>
      </c>
      <c r="D2404" s="2" t="s">
        <v>18</v>
      </c>
      <c r="E2404" s="2" t="s">
        <v>4334</v>
      </c>
      <c r="F2404" s="3">
        <v>46262</v>
      </c>
      <c r="G2404" s="2">
        <v>98</v>
      </c>
      <c r="H2404" s="2" t="s">
        <v>7829</v>
      </c>
      <c r="I2404" s="2"/>
      <c r="J2404" s="2"/>
      <c r="K2404" s="2">
        <v>369</v>
      </c>
      <c r="L2404" s="2" t="s">
        <v>38</v>
      </c>
      <c r="M2404" s="4">
        <v>15429.73</v>
      </c>
      <c r="N2404" s="4">
        <v>18824.27</v>
      </c>
      <c r="O2404" s="4">
        <v>5693570.3700000001</v>
      </c>
      <c r="P2404" s="4">
        <v>6946155.8499999996</v>
      </c>
    </row>
    <row r="2405" spans="1:16" x14ac:dyDescent="0.25">
      <c r="A2405" s="2" t="s">
        <v>7740</v>
      </c>
      <c r="B2405" s="3">
        <v>46245</v>
      </c>
      <c r="C2405" s="2" t="s">
        <v>40</v>
      </c>
      <c r="D2405" s="2" t="s">
        <v>18</v>
      </c>
      <c r="E2405" s="2" t="s">
        <v>4334</v>
      </c>
      <c r="F2405" s="3">
        <v>46262</v>
      </c>
      <c r="G2405" s="2">
        <v>99</v>
      </c>
      <c r="H2405" s="2" t="s">
        <v>7830</v>
      </c>
      <c r="I2405" s="2"/>
      <c r="J2405" s="2"/>
      <c r="K2405" s="2">
        <v>59</v>
      </c>
      <c r="L2405" s="2" t="s">
        <v>38</v>
      </c>
      <c r="M2405" s="4">
        <v>16333.82</v>
      </c>
      <c r="N2405" s="4">
        <v>19927.259999999998</v>
      </c>
      <c r="O2405" s="4">
        <v>963695.38</v>
      </c>
      <c r="P2405" s="4">
        <v>1175708.3600000001</v>
      </c>
    </row>
    <row r="2406" spans="1:16" x14ac:dyDescent="0.25">
      <c r="A2406" s="2" t="s">
        <v>7740</v>
      </c>
      <c r="B2406" s="3">
        <v>46245</v>
      </c>
      <c r="C2406" s="2" t="s">
        <v>40</v>
      </c>
      <c r="D2406" s="2" t="s">
        <v>18</v>
      </c>
      <c r="E2406" s="2" t="s">
        <v>4334</v>
      </c>
      <c r="F2406" s="3">
        <v>46262</v>
      </c>
      <c r="G2406" s="2">
        <v>100</v>
      </c>
      <c r="H2406" s="2" t="s">
        <v>7831</v>
      </c>
      <c r="I2406" s="2"/>
      <c r="J2406" s="2"/>
      <c r="K2406" s="2">
        <v>5</v>
      </c>
      <c r="L2406" s="2" t="s">
        <v>38</v>
      </c>
      <c r="M2406" s="4">
        <v>9327.16</v>
      </c>
      <c r="N2406" s="4">
        <v>11379.14</v>
      </c>
      <c r="O2406" s="4">
        <v>46635.8</v>
      </c>
      <c r="P2406" s="4">
        <v>56895.68</v>
      </c>
    </row>
    <row r="2407" spans="1:16" x14ac:dyDescent="0.25">
      <c r="A2407" s="2" t="s">
        <v>7740</v>
      </c>
      <c r="B2407" s="3">
        <v>46245</v>
      </c>
      <c r="C2407" s="2" t="s">
        <v>40</v>
      </c>
      <c r="D2407" s="2" t="s">
        <v>18</v>
      </c>
      <c r="E2407" s="2" t="s">
        <v>4334</v>
      </c>
      <c r="F2407" s="3">
        <v>46262</v>
      </c>
      <c r="G2407" s="2">
        <v>101</v>
      </c>
      <c r="H2407" s="2" t="s">
        <v>7832</v>
      </c>
      <c r="I2407" s="2"/>
      <c r="J2407" s="2"/>
      <c r="K2407" s="2">
        <v>87</v>
      </c>
      <c r="L2407" s="2" t="s">
        <v>38</v>
      </c>
      <c r="M2407" s="4">
        <v>9929.8700000000008</v>
      </c>
      <c r="N2407" s="4">
        <v>12114.44</v>
      </c>
      <c r="O2407" s="4">
        <v>863898.69</v>
      </c>
      <c r="P2407" s="4">
        <v>1053956.3999999999</v>
      </c>
    </row>
    <row r="2408" spans="1:16" x14ac:dyDescent="0.25">
      <c r="A2408" s="2" t="s">
        <v>7740</v>
      </c>
      <c r="B2408" s="3">
        <v>46245</v>
      </c>
      <c r="C2408" s="2" t="s">
        <v>40</v>
      </c>
      <c r="D2408" s="2" t="s">
        <v>18</v>
      </c>
      <c r="E2408" s="2" t="s">
        <v>4334</v>
      </c>
      <c r="F2408" s="3">
        <v>46262</v>
      </c>
      <c r="G2408" s="2">
        <v>102</v>
      </c>
      <c r="H2408" s="2" t="s">
        <v>7833</v>
      </c>
      <c r="I2408" s="2"/>
      <c r="J2408" s="2"/>
      <c r="K2408" s="2">
        <v>11</v>
      </c>
      <c r="L2408" s="2" t="s">
        <v>38</v>
      </c>
      <c r="M2408" s="4">
        <v>14570.86</v>
      </c>
      <c r="N2408" s="4">
        <v>17776.45</v>
      </c>
      <c r="O2408" s="4">
        <v>160279.46</v>
      </c>
      <c r="P2408" s="4">
        <v>195540.94</v>
      </c>
    </row>
    <row r="2409" spans="1:16" x14ac:dyDescent="0.25">
      <c r="A2409" s="2" t="s">
        <v>7740</v>
      </c>
      <c r="B2409" s="3">
        <v>46245</v>
      </c>
      <c r="C2409" s="2" t="s">
        <v>40</v>
      </c>
      <c r="D2409" s="2" t="s">
        <v>18</v>
      </c>
      <c r="E2409" s="2" t="s">
        <v>4334</v>
      </c>
      <c r="F2409" s="3">
        <v>46262</v>
      </c>
      <c r="G2409" s="2">
        <v>103</v>
      </c>
      <c r="H2409" s="2" t="s">
        <v>7834</v>
      </c>
      <c r="I2409" s="2"/>
      <c r="J2409" s="2"/>
      <c r="K2409" s="2">
        <v>19</v>
      </c>
      <c r="L2409" s="2" t="s">
        <v>38</v>
      </c>
      <c r="M2409" s="4">
        <v>15429.73</v>
      </c>
      <c r="N2409" s="4">
        <v>18824.27</v>
      </c>
      <c r="O2409" s="4">
        <v>293164.87</v>
      </c>
      <c r="P2409" s="4">
        <v>357661.14</v>
      </c>
    </row>
    <row r="2410" spans="1:16" x14ac:dyDescent="0.25">
      <c r="A2410" s="2" t="s">
        <v>7740</v>
      </c>
      <c r="B2410" s="3">
        <v>46245</v>
      </c>
      <c r="C2410" s="2" t="s">
        <v>40</v>
      </c>
      <c r="D2410" s="2" t="s">
        <v>18</v>
      </c>
      <c r="E2410" s="2" t="s">
        <v>4334</v>
      </c>
      <c r="F2410" s="3">
        <v>46262</v>
      </c>
      <c r="G2410" s="2">
        <v>104</v>
      </c>
      <c r="H2410" s="2" t="s">
        <v>7835</v>
      </c>
      <c r="I2410" s="2"/>
      <c r="J2410" s="2"/>
      <c r="K2410" s="2">
        <v>11</v>
      </c>
      <c r="L2410" s="2" t="s">
        <v>38</v>
      </c>
      <c r="M2410" s="4">
        <v>16333.82</v>
      </c>
      <c r="N2410" s="4">
        <v>19927.259999999998</v>
      </c>
      <c r="O2410" s="4">
        <v>179672.02</v>
      </c>
      <c r="P2410" s="4">
        <v>219199.86</v>
      </c>
    </row>
    <row r="2411" spans="1:16" x14ac:dyDescent="0.25">
      <c r="A2411" s="2" t="s">
        <v>7836</v>
      </c>
      <c r="B2411" s="3">
        <v>46245</v>
      </c>
      <c r="C2411" s="2" t="s">
        <v>17</v>
      </c>
      <c r="D2411" s="2" t="s">
        <v>18</v>
      </c>
      <c r="E2411" s="2" t="s">
        <v>4334</v>
      </c>
      <c r="F2411" s="3">
        <v>46251</v>
      </c>
      <c r="G2411" s="2">
        <v>1</v>
      </c>
      <c r="H2411" s="2" t="s">
        <v>7837</v>
      </c>
      <c r="I2411" s="2"/>
      <c r="J2411" s="2"/>
      <c r="K2411" s="2">
        <v>1</v>
      </c>
      <c r="L2411" s="2" t="s">
        <v>38</v>
      </c>
      <c r="M2411" s="4">
        <v>15450.21</v>
      </c>
      <c r="N2411" s="4">
        <v>18849.259999999998</v>
      </c>
      <c r="O2411" s="4">
        <v>15450.21</v>
      </c>
      <c r="P2411" s="4">
        <v>18849.259999999998</v>
      </c>
    </row>
    <row r="2412" spans="1:16" x14ac:dyDescent="0.25">
      <c r="A2412" s="2" t="s">
        <v>7836</v>
      </c>
      <c r="B2412" s="3">
        <v>46245</v>
      </c>
      <c r="C2412" s="2" t="s">
        <v>17</v>
      </c>
      <c r="D2412" s="2" t="s">
        <v>18</v>
      </c>
      <c r="E2412" s="2" t="s">
        <v>4334</v>
      </c>
      <c r="F2412" s="3">
        <v>46251</v>
      </c>
      <c r="G2412" s="2">
        <v>2</v>
      </c>
      <c r="H2412" s="2" t="s">
        <v>7838</v>
      </c>
      <c r="I2412" s="2" t="s">
        <v>7839</v>
      </c>
      <c r="J2412" s="2"/>
      <c r="K2412" s="2">
        <v>6</v>
      </c>
      <c r="L2412" s="2" t="s">
        <v>38</v>
      </c>
      <c r="M2412" s="4">
        <v>506.35</v>
      </c>
      <c r="N2412" s="4">
        <v>617.75</v>
      </c>
      <c r="O2412" s="4">
        <v>3038.1</v>
      </c>
      <c r="P2412" s="4">
        <v>3706.48</v>
      </c>
    </row>
    <row r="2413" spans="1:16" x14ac:dyDescent="0.25">
      <c r="A2413" s="2" t="s">
        <v>7840</v>
      </c>
      <c r="B2413" s="3">
        <v>46245</v>
      </c>
      <c r="C2413" s="2" t="s">
        <v>905</v>
      </c>
      <c r="D2413" s="2" t="s">
        <v>18</v>
      </c>
      <c r="E2413" s="2" t="s">
        <v>4334</v>
      </c>
      <c r="F2413" s="3">
        <v>46267</v>
      </c>
      <c r="G2413" s="2">
        <v>1</v>
      </c>
      <c r="H2413" s="2" t="s">
        <v>7841</v>
      </c>
      <c r="I2413" s="2"/>
      <c r="J2413" s="2"/>
      <c r="K2413" s="2">
        <v>1</v>
      </c>
      <c r="L2413" s="2" t="s">
        <v>108</v>
      </c>
      <c r="M2413" s="4">
        <v>1308794.02</v>
      </c>
      <c r="N2413" s="4">
        <v>1596728.7</v>
      </c>
      <c r="O2413" s="4">
        <v>1308794.02</v>
      </c>
      <c r="P2413" s="4">
        <v>1596728.7</v>
      </c>
    </row>
    <row r="2414" spans="1:16" x14ac:dyDescent="0.25">
      <c r="A2414" s="2" t="s">
        <v>7848</v>
      </c>
      <c r="B2414" s="3">
        <v>46246</v>
      </c>
      <c r="C2414" s="2" t="s">
        <v>17</v>
      </c>
      <c r="D2414" s="2" t="s">
        <v>18</v>
      </c>
      <c r="E2414" s="2" t="s">
        <v>4334</v>
      </c>
      <c r="F2414" s="3">
        <v>46251</v>
      </c>
      <c r="G2414" s="2">
        <v>1</v>
      </c>
      <c r="H2414" s="2" t="s">
        <v>7849</v>
      </c>
      <c r="I2414" s="2" t="s">
        <v>7850</v>
      </c>
      <c r="J2414" s="2"/>
      <c r="K2414" s="2">
        <v>25</v>
      </c>
      <c r="L2414" s="2" t="s">
        <v>38</v>
      </c>
      <c r="M2414" s="4">
        <v>41805.75</v>
      </c>
      <c r="N2414" s="4">
        <v>51003.02</v>
      </c>
      <c r="O2414" s="4">
        <v>1045143.75</v>
      </c>
      <c r="P2414" s="4">
        <v>1275075.3799999999</v>
      </c>
    </row>
    <row r="2415" spans="1:16" x14ac:dyDescent="0.25">
      <c r="A2415" s="2" t="s">
        <v>7851</v>
      </c>
      <c r="B2415" s="3">
        <v>46246</v>
      </c>
      <c r="C2415" s="2" t="s">
        <v>40</v>
      </c>
      <c r="D2415" s="2" t="s">
        <v>18</v>
      </c>
      <c r="E2415" s="2" t="s">
        <v>19</v>
      </c>
      <c r="F2415" s="3">
        <v>46255</v>
      </c>
      <c r="G2415" s="2">
        <v>1</v>
      </c>
      <c r="H2415" s="2" t="s">
        <v>7852</v>
      </c>
      <c r="I2415" s="2"/>
      <c r="J2415" s="2"/>
      <c r="K2415" s="2">
        <v>1</v>
      </c>
      <c r="L2415" s="2" t="s">
        <v>108</v>
      </c>
      <c r="M2415" s="4">
        <v>0</v>
      </c>
      <c r="N2415" s="4">
        <v>0</v>
      </c>
      <c r="O2415" s="4">
        <v>0</v>
      </c>
      <c r="P2415" s="4">
        <v>0</v>
      </c>
    </row>
    <row r="2416" spans="1:16" x14ac:dyDescent="0.25">
      <c r="A2416" s="2" t="s">
        <v>7851</v>
      </c>
      <c r="B2416" s="3">
        <v>46246</v>
      </c>
      <c r="C2416" s="2" t="s">
        <v>40</v>
      </c>
      <c r="D2416" s="2" t="s">
        <v>18</v>
      </c>
      <c r="E2416" s="2" t="s">
        <v>19</v>
      </c>
      <c r="F2416" s="3">
        <v>46255</v>
      </c>
      <c r="G2416" s="2">
        <v>2</v>
      </c>
      <c r="H2416" s="2" t="s">
        <v>7853</v>
      </c>
      <c r="I2416" s="2"/>
      <c r="J2416" s="2"/>
      <c r="K2416" s="2">
        <v>1</v>
      </c>
      <c r="L2416" s="2" t="s">
        <v>108</v>
      </c>
      <c r="M2416" s="4">
        <v>0</v>
      </c>
      <c r="N2416" s="4">
        <v>0</v>
      </c>
      <c r="O2416" s="4">
        <v>0</v>
      </c>
      <c r="P2416" s="4">
        <v>0</v>
      </c>
    </row>
    <row r="2417" spans="1:16" x14ac:dyDescent="0.25">
      <c r="A2417" s="2" t="s">
        <v>7851</v>
      </c>
      <c r="B2417" s="3">
        <v>46246</v>
      </c>
      <c r="C2417" s="2" t="s">
        <v>40</v>
      </c>
      <c r="D2417" s="2" t="s">
        <v>18</v>
      </c>
      <c r="E2417" s="2" t="s">
        <v>19</v>
      </c>
      <c r="F2417" s="3">
        <v>46255</v>
      </c>
      <c r="G2417" s="2">
        <v>3</v>
      </c>
      <c r="H2417" s="2" t="s">
        <v>7854</v>
      </c>
      <c r="I2417" s="2"/>
      <c r="J2417" s="2"/>
      <c r="K2417" s="2">
        <v>1</v>
      </c>
      <c r="L2417" s="2" t="s">
        <v>108</v>
      </c>
      <c r="M2417" s="4">
        <v>0</v>
      </c>
      <c r="N2417" s="4">
        <v>0</v>
      </c>
      <c r="O2417" s="4">
        <v>0</v>
      </c>
      <c r="P2417" s="4">
        <v>0</v>
      </c>
    </row>
    <row r="2418" spans="1:16" x14ac:dyDescent="0.25">
      <c r="A2418" s="2" t="s">
        <v>7851</v>
      </c>
      <c r="B2418" s="3">
        <v>46246</v>
      </c>
      <c r="C2418" s="2" t="s">
        <v>40</v>
      </c>
      <c r="D2418" s="2" t="s">
        <v>18</v>
      </c>
      <c r="E2418" s="2" t="s">
        <v>19</v>
      </c>
      <c r="F2418" s="3">
        <v>46255</v>
      </c>
      <c r="G2418" s="2">
        <v>4</v>
      </c>
      <c r="H2418" s="2" t="s">
        <v>7855</v>
      </c>
      <c r="I2418" s="2"/>
      <c r="J2418" s="2"/>
      <c r="K2418" s="2">
        <v>1</v>
      </c>
      <c r="L2418" s="2" t="s">
        <v>108</v>
      </c>
      <c r="M2418" s="4">
        <v>0</v>
      </c>
      <c r="N2418" s="4">
        <v>0</v>
      </c>
      <c r="O2418" s="4">
        <v>0</v>
      </c>
      <c r="P2418" s="4">
        <v>0</v>
      </c>
    </row>
    <row r="2419" spans="1:16" x14ac:dyDescent="0.25">
      <c r="A2419" s="2" t="s">
        <v>7851</v>
      </c>
      <c r="B2419" s="3">
        <v>46246</v>
      </c>
      <c r="C2419" s="2" t="s">
        <v>40</v>
      </c>
      <c r="D2419" s="2" t="s">
        <v>18</v>
      </c>
      <c r="E2419" s="2" t="s">
        <v>19</v>
      </c>
      <c r="F2419" s="3">
        <v>46255</v>
      </c>
      <c r="G2419" s="2">
        <v>5</v>
      </c>
      <c r="H2419" s="2" t="s">
        <v>7856</v>
      </c>
      <c r="I2419" s="2"/>
      <c r="J2419" s="2"/>
      <c r="K2419" s="2">
        <v>5</v>
      </c>
      <c r="L2419" s="2" t="s">
        <v>38</v>
      </c>
      <c r="M2419" s="4">
        <v>0</v>
      </c>
      <c r="N2419" s="4">
        <v>0</v>
      </c>
      <c r="O2419" s="4">
        <v>0</v>
      </c>
      <c r="P2419" s="4">
        <v>0</v>
      </c>
    </row>
    <row r="2420" spans="1:16" x14ac:dyDescent="0.25">
      <c r="A2420" s="2" t="s">
        <v>7851</v>
      </c>
      <c r="B2420" s="3">
        <v>46246</v>
      </c>
      <c r="C2420" s="2" t="s">
        <v>40</v>
      </c>
      <c r="D2420" s="2" t="s">
        <v>18</v>
      </c>
      <c r="E2420" s="2" t="s">
        <v>19</v>
      </c>
      <c r="F2420" s="3">
        <v>46255</v>
      </c>
      <c r="G2420" s="2">
        <v>6</v>
      </c>
      <c r="H2420" s="2" t="s">
        <v>7857</v>
      </c>
      <c r="I2420" s="2"/>
      <c r="J2420" s="2"/>
      <c r="K2420" s="2">
        <v>15</v>
      </c>
      <c r="L2420" s="2" t="s">
        <v>38</v>
      </c>
      <c r="M2420" s="4">
        <v>0</v>
      </c>
      <c r="N2420" s="4">
        <v>0</v>
      </c>
      <c r="O2420" s="4">
        <v>0</v>
      </c>
      <c r="P2420" s="4">
        <v>0</v>
      </c>
    </row>
    <row r="2421" spans="1:16" x14ac:dyDescent="0.25">
      <c r="A2421" s="2" t="s">
        <v>7860</v>
      </c>
      <c r="B2421" s="3">
        <v>46247</v>
      </c>
      <c r="C2421" s="2" t="s">
        <v>905</v>
      </c>
      <c r="D2421" s="2" t="s">
        <v>18</v>
      </c>
      <c r="E2421" s="2" t="s">
        <v>4334</v>
      </c>
      <c r="F2421" s="3">
        <v>46227</v>
      </c>
      <c r="G2421" s="2">
        <v>1</v>
      </c>
      <c r="H2421" s="2" t="s">
        <v>7861</v>
      </c>
      <c r="I2421" s="2"/>
      <c r="J2421" s="2"/>
      <c r="K2421" s="2">
        <v>1</v>
      </c>
      <c r="L2421" s="2" t="s">
        <v>38</v>
      </c>
      <c r="M2421" s="4">
        <v>597147.54</v>
      </c>
      <c r="N2421" s="4">
        <v>728520</v>
      </c>
      <c r="O2421" s="4">
        <v>597147.54</v>
      </c>
      <c r="P2421" s="4">
        <v>728520</v>
      </c>
    </row>
    <row r="2422" spans="1:16" x14ac:dyDescent="0.25">
      <c r="A2422" s="2" t="s">
        <v>7860</v>
      </c>
      <c r="B2422" s="3">
        <v>46247</v>
      </c>
      <c r="C2422" s="2" t="s">
        <v>905</v>
      </c>
      <c r="D2422" s="2" t="s">
        <v>18</v>
      </c>
      <c r="E2422" s="2" t="s">
        <v>4334</v>
      </c>
      <c r="F2422" s="3">
        <v>46227</v>
      </c>
      <c r="G2422" s="2">
        <v>2</v>
      </c>
      <c r="H2422" s="2" t="s">
        <v>7862</v>
      </c>
      <c r="I2422" s="2"/>
      <c r="J2422" s="2"/>
      <c r="K2422" s="2">
        <v>2</v>
      </c>
      <c r="L2422" s="2" t="s">
        <v>38</v>
      </c>
      <c r="M2422" s="4">
        <v>1234487.7</v>
      </c>
      <c r="N2422" s="4">
        <v>1506075</v>
      </c>
      <c r="O2422" s="4">
        <v>2468975.4</v>
      </c>
      <c r="P2422" s="4">
        <v>3012149.99</v>
      </c>
    </row>
    <row r="2423" spans="1:16" x14ac:dyDescent="0.25">
      <c r="A2423" s="2" t="s">
        <v>7860</v>
      </c>
      <c r="B2423" s="3">
        <v>46247</v>
      </c>
      <c r="C2423" s="2" t="s">
        <v>905</v>
      </c>
      <c r="D2423" s="2" t="s">
        <v>18</v>
      </c>
      <c r="E2423" s="2" t="s">
        <v>4334</v>
      </c>
      <c r="F2423" s="3">
        <v>46227</v>
      </c>
      <c r="G2423" s="2">
        <v>3</v>
      </c>
      <c r="H2423" s="2" t="s">
        <v>7863</v>
      </c>
      <c r="I2423" s="2"/>
      <c r="J2423" s="2"/>
      <c r="K2423" s="2">
        <v>1</v>
      </c>
      <c r="L2423" s="2" t="s">
        <v>38</v>
      </c>
      <c r="M2423" s="4">
        <v>470827.86</v>
      </c>
      <c r="N2423" s="4">
        <v>574409.99</v>
      </c>
      <c r="O2423" s="4">
        <v>470827.86</v>
      </c>
      <c r="P2423" s="4">
        <v>574409.99</v>
      </c>
    </row>
    <row r="2424" spans="1:16" x14ac:dyDescent="0.25">
      <c r="A2424" s="2" t="s">
        <v>7860</v>
      </c>
      <c r="B2424" s="3">
        <v>46247</v>
      </c>
      <c r="C2424" s="2" t="s">
        <v>905</v>
      </c>
      <c r="D2424" s="2" t="s">
        <v>18</v>
      </c>
      <c r="E2424" s="2" t="s">
        <v>4334</v>
      </c>
      <c r="F2424" s="3">
        <v>46227</v>
      </c>
      <c r="G2424" s="2">
        <v>4</v>
      </c>
      <c r="H2424" s="2" t="s">
        <v>7864</v>
      </c>
      <c r="I2424" s="2"/>
      <c r="J2424" s="2"/>
      <c r="K2424" s="2">
        <v>3</v>
      </c>
      <c r="L2424" s="2" t="s">
        <v>38</v>
      </c>
      <c r="M2424" s="4">
        <v>316947.53999999998</v>
      </c>
      <c r="N2424" s="4">
        <v>386676</v>
      </c>
      <c r="O2424" s="4">
        <v>950842.62</v>
      </c>
      <c r="P2424" s="4">
        <v>1160028</v>
      </c>
    </row>
    <row r="2425" spans="1:16" x14ac:dyDescent="0.25">
      <c r="A2425" s="2" t="s">
        <v>7865</v>
      </c>
      <c r="B2425" s="3">
        <v>46251</v>
      </c>
      <c r="C2425" s="2" t="s">
        <v>40</v>
      </c>
      <c r="D2425" s="2" t="s">
        <v>18</v>
      </c>
      <c r="E2425" s="2" t="s">
        <v>4334</v>
      </c>
      <c r="F2425" s="3">
        <v>46264</v>
      </c>
      <c r="G2425" s="2">
        <v>1</v>
      </c>
      <c r="H2425" s="2" t="s">
        <v>7866</v>
      </c>
      <c r="I2425" s="2"/>
      <c r="J2425" s="2"/>
      <c r="K2425" s="2">
        <v>1.5</v>
      </c>
      <c r="L2425" s="2" t="s">
        <v>320</v>
      </c>
      <c r="M2425" s="4">
        <v>0</v>
      </c>
      <c r="N2425" s="4">
        <v>0</v>
      </c>
      <c r="O2425" s="4">
        <v>0</v>
      </c>
      <c r="P2425" s="4">
        <v>0</v>
      </c>
    </row>
    <row r="2426" spans="1:16" x14ac:dyDescent="0.25">
      <c r="A2426" s="2" t="s">
        <v>7865</v>
      </c>
      <c r="B2426" s="3">
        <v>46251</v>
      </c>
      <c r="C2426" s="2" t="s">
        <v>40</v>
      </c>
      <c r="D2426" s="2" t="s">
        <v>18</v>
      </c>
      <c r="E2426" s="2" t="s">
        <v>4334</v>
      </c>
      <c r="F2426" s="3">
        <v>46264</v>
      </c>
      <c r="G2426" s="2">
        <v>2</v>
      </c>
      <c r="H2426" s="2" t="s">
        <v>7867</v>
      </c>
      <c r="I2426" s="2"/>
      <c r="J2426" s="2"/>
      <c r="K2426" s="2">
        <v>81.2</v>
      </c>
      <c r="L2426" s="2" t="s">
        <v>320</v>
      </c>
      <c r="M2426" s="4">
        <v>1422.4</v>
      </c>
      <c r="N2426" s="4">
        <v>1735.33</v>
      </c>
      <c r="O2426" s="4">
        <v>115498.88</v>
      </c>
      <c r="P2426" s="4">
        <v>140908.63</v>
      </c>
    </row>
    <row r="2427" spans="1:16" x14ac:dyDescent="0.25">
      <c r="A2427" s="2" t="s">
        <v>7865</v>
      </c>
      <c r="B2427" s="3">
        <v>46251</v>
      </c>
      <c r="C2427" s="2" t="s">
        <v>40</v>
      </c>
      <c r="D2427" s="2" t="s">
        <v>18</v>
      </c>
      <c r="E2427" s="2" t="s">
        <v>4334</v>
      </c>
      <c r="F2427" s="3">
        <v>46264</v>
      </c>
      <c r="G2427" s="2">
        <v>3</v>
      </c>
      <c r="H2427" s="2" t="s">
        <v>7868</v>
      </c>
      <c r="I2427" s="2"/>
      <c r="J2427" s="2"/>
      <c r="K2427" s="2">
        <v>25.5</v>
      </c>
      <c r="L2427" s="2" t="s">
        <v>320</v>
      </c>
      <c r="M2427" s="4">
        <v>1058.4000000000001</v>
      </c>
      <c r="N2427" s="4">
        <v>1291.25</v>
      </c>
      <c r="O2427" s="4">
        <v>26989.200000000001</v>
      </c>
      <c r="P2427" s="4">
        <v>32926.82</v>
      </c>
    </row>
    <row r="2428" spans="1:16" x14ac:dyDescent="0.25">
      <c r="A2428" s="2" t="s">
        <v>7865</v>
      </c>
      <c r="B2428" s="3">
        <v>46251</v>
      </c>
      <c r="C2428" s="2" t="s">
        <v>40</v>
      </c>
      <c r="D2428" s="2" t="s">
        <v>18</v>
      </c>
      <c r="E2428" s="2" t="s">
        <v>4334</v>
      </c>
      <c r="F2428" s="3">
        <v>46264</v>
      </c>
      <c r="G2428" s="2">
        <v>4</v>
      </c>
      <c r="H2428" s="2" t="s">
        <v>7869</v>
      </c>
      <c r="I2428" s="2"/>
      <c r="J2428" s="2"/>
      <c r="K2428" s="2">
        <v>203.6</v>
      </c>
      <c r="L2428" s="2" t="s">
        <v>320</v>
      </c>
      <c r="M2428" s="4">
        <v>2108.4</v>
      </c>
      <c r="N2428" s="4">
        <v>2572.25</v>
      </c>
      <c r="O2428" s="4">
        <v>429270.24</v>
      </c>
      <c r="P2428" s="4">
        <v>523709.69</v>
      </c>
    </row>
    <row r="2429" spans="1:16" x14ac:dyDescent="0.25">
      <c r="A2429" s="2" t="s">
        <v>7865</v>
      </c>
      <c r="B2429" s="3">
        <v>46251</v>
      </c>
      <c r="C2429" s="2" t="s">
        <v>40</v>
      </c>
      <c r="D2429" s="2" t="s">
        <v>18</v>
      </c>
      <c r="E2429" s="2" t="s">
        <v>4334</v>
      </c>
      <c r="F2429" s="3">
        <v>46264</v>
      </c>
      <c r="G2429" s="2">
        <v>5</v>
      </c>
      <c r="H2429" s="2" t="s">
        <v>7870</v>
      </c>
      <c r="I2429" s="2"/>
      <c r="J2429" s="2"/>
      <c r="K2429" s="2">
        <v>40.299999999999997</v>
      </c>
      <c r="L2429" s="2" t="s">
        <v>320</v>
      </c>
      <c r="M2429" s="4">
        <v>1822.8</v>
      </c>
      <c r="N2429" s="4">
        <v>2223.8200000000002</v>
      </c>
      <c r="O2429" s="4">
        <v>73458.84</v>
      </c>
      <c r="P2429" s="4">
        <v>89619.78</v>
      </c>
    </row>
    <row r="2430" spans="1:16" x14ac:dyDescent="0.25">
      <c r="A2430" s="2" t="s">
        <v>7865</v>
      </c>
      <c r="B2430" s="3">
        <v>46251</v>
      </c>
      <c r="C2430" s="2" t="s">
        <v>40</v>
      </c>
      <c r="D2430" s="2" t="s">
        <v>18</v>
      </c>
      <c r="E2430" s="2" t="s">
        <v>4334</v>
      </c>
      <c r="F2430" s="3">
        <v>46264</v>
      </c>
      <c r="G2430" s="2">
        <v>6</v>
      </c>
      <c r="H2430" s="2" t="s">
        <v>7871</v>
      </c>
      <c r="I2430" s="2"/>
      <c r="J2430" s="2"/>
      <c r="K2430" s="2">
        <v>138.45599999999999</v>
      </c>
      <c r="L2430" s="2" t="s">
        <v>320</v>
      </c>
      <c r="M2430" s="4">
        <v>334.6</v>
      </c>
      <c r="N2430" s="4">
        <v>408.21</v>
      </c>
      <c r="O2430" s="4">
        <v>46327.38</v>
      </c>
      <c r="P2430" s="4">
        <v>56519.4</v>
      </c>
    </row>
    <row r="2431" spans="1:16" x14ac:dyDescent="0.25">
      <c r="A2431" s="2" t="s">
        <v>7865</v>
      </c>
      <c r="B2431" s="3">
        <v>46251</v>
      </c>
      <c r="C2431" s="2" t="s">
        <v>40</v>
      </c>
      <c r="D2431" s="2" t="s">
        <v>18</v>
      </c>
      <c r="E2431" s="2" t="s">
        <v>4334</v>
      </c>
      <c r="F2431" s="3">
        <v>46264</v>
      </c>
      <c r="G2431" s="2">
        <v>7</v>
      </c>
      <c r="H2431" s="2" t="s">
        <v>7872</v>
      </c>
      <c r="I2431" s="2"/>
      <c r="J2431" s="2"/>
      <c r="K2431" s="2">
        <v>75.2</v>
      </c>
      <c r="L2431" s="2" t="s">
        <v>320</v>
      </c>
      <c r="M2431" s="4">
        <v>191.91</v>
      </c>
      <c r="N2431" s="4">
        <v>234.13</v>
      </c>
      <c r="O2431" s="4">
        <v>14431.63</v>
      </c>
      <c r="P2431" s="4">
        <v>17606.59</v>
      </c>
    </row>
    <row r="2432" spans="1:16" x14ac:dyDescent="0.25">
      <c r="A2432" s="2" t="s">
        <v>7865</v>
      </c>
      <c r="B2432" s="3">
        <v>46251</v>
      </c>
      <c r="C2432" s="2" t="s">
        <v>40</v>
      </c>
      <c r="D2432" s="2" t="s">
        <v>18</v>
      </c>
      <c r="E2432" s="2" t="s">
        <v>4334</v>
      </c>
      <c r="F2432" s="3">
        <v>46264</v>
      </c>
      <c r="G2432" s="2">
        <v>8</v>
      </c>
      <c r="H2432" s="2" t="s">
        <v>7873</v>
      </c>
      <c r="I2432" s="2"/>
      <c r="J2432" s="2"/>
      <c r="K2432" s="2">
        <v>39.5</v>
      </c>
      <c r="L2432" s="2" t="s">
        <v>320</v>
      </c>
      <c r="M2432" s="4">
        <v>0</v>
      </c>
      <c r="N2432" s="4">
        <v>0</v>
      </c>
      <c r="O2432" s="4">
        <v>0</v>
      </c>
      <c r="P2432" s="4">
        <v>0</v>
      </c>
    </row>
    <row r="2433" spans="1:16" x14ac:dyDescent="0.25">
      <c r="A2433" s="2" t="s">
        <v>7865</v>
      </c>
      <c r="B2433" s="3">
        <v>46251</v>
      </c>
      <c r="C2433" s="2" t="s">
        <v>40</v>
      </c>
      <c r="D2433" s="2" t="s">
        <v>18</v>
      </c>
      <c r="E2433" s="2" t="s">
        <v>4334</v>
      </c>
      <c r="F2433" s="3">
        <v>46264</v>
      </c>
      <c r="G2433" s="2">
        <v>9</v>
      </c>
      <c r="H2433" s="2" t="s">
        <v>7874</v>
      </c>
      <c r="I2433" s="2"/>
      <c r="J2433" s="2"/>
      <c r="K2433" s="2">
        <v>44.023000000000003</v>
      </c>
      <c r="L2433" s="2" t="s">
        <v>320</v>
      </c>
      <c r="M2433" s="4">
        <v>260.39999999999998</v>
      </c>
      <c r="N2433" s="4">
        <v>317.69</v>
      </c>
      <c r="O2433" s="4">
        <v>11463.59</v>
      </c>
      <c r="P2433" s="4">
        <v>13985.58</v>
      </c>
    </row>
    <row r="2434" spans="1:16" x14ac:dyDescent="0.25">
      <c r="A2434" s="2" t="s">
        <v>7865</v>
      </c>
      <c r="B2434" s="3">
        <v>46251</v>
      </c>
      <c r="C2434" s="2" t="s">
        <v>40</v>
      </c>
      <c r="D2434" s="2" t="s">
        <v>18</v>
      </c>
      <c r="E2434" s="2" t="s">
        <v>4334</v>
      </c>
      <c r="F2434" s="3">
        <v>46264</v>
      </c>
      <c r="G2434" s="2">
        <v>10</v>
      </c>
      <c r="H2434" s="2" t="s">
        <v>7875</v>
      </c>
      <c r="I2434" s="2"/>
      <c r="J2434" s="2"/>
      <c r="K2434" s="2">
        <v>41.14</v>
      </c>
      <c r="L2434" s="2" t="s">
        <v>320</v>
      </c>
      <c r="M2434" s="4">
        <v>361.2</v>
      </c>
      <c r="N2434" s="4">
        <v>440.66</v>
      </c>
      <c r="O2434" s="4">
        <v>14859.77</v>
      </c>
      <c r="P2434" s="4">
        <v>18128.919999999998</v>
      </c>
    </row>
    <row r="2435" spans="1:16" x14ac:dyDescent="0.25">
      <c r="A2435" s="2" t="s">
        <v>7865</v>
      </c>
      <c r="B2435" s="3">
        <v>46251</v>
      </c>
      <c r="C2435" s="2" t="s">
        <v>40</v>
      </c>
      <c r="D2435" s="2" t="s">
        <v>18</v>
      </c>
      <c r="E2435" s="2" t="s">
        <v>4334</v>
      </c>
      <c r="F2435" s="3">
        <v>46264</v>
      </c>
      <c r="G2435" s="2">
        <v>11</v>
      </c>
      <c r="H2435" s="2" t="s">
        <v>7876</v>
      </c>
      <c r="I2435" s="2"/>
      <c r="J2435" s="2"/>
      <c r="K2435" s="2">
        <v>24.12</v>
      </c>
      <c r="L2435" s="2" t="s">
        <v>320</v>
      </c>
      <c r="M2435" s="4">
        <v>310.8</v>
      </c>
      <c r="N2435" s="4">
        <v>379.18</v>
      </c>
      <c r="O2435" s="4">
        <v>7496.5</v>
      </c>
      <c r="P2435" s="4">
        <v>9145.73</v>
      </c>
    </row>
    <row r="2436" spans="1:16" x14ac:dyDescent="0.25">
      <c r="A2436" s="2" t="s">
        <v>7865</v>
      </c>
      <c r="B2436" s="3">
        <v>46251</v>
      </c>
      <c r="C2436" s="2" t="s">
        <v>40</v>
      </c>
      <c r="D2436" s="2" t="s">
        <v>18</v>
      </c>
      <c r="E2436" s="2" t="s">
        <v>4334</v>
      </c>
      <c r="F2436" s="3">
        <v>46264</v>
      </c>
      <c r="G2436" s="2">
        <v>12</v>
      </c>
      <c r="H2436" s="2" t="s">
        <v>7877</v>
      </c>
      <c r="I2436" s="2"/>
      <c r="J2436" s="2"/>
      <c r="K2436" s="2">
        <v>81.454999999999998</v>
      </c>
      <c r="L2436" s="2" t="s">
        <v>320</v>
      </c>
      <c r="M2436" s="4">
        <v>450.8</v>
      </c>
      <c r="N2436" s="4">
        <v>549.98</v>
      </c>
      <c r="O2436" s="4">
        <v>36719.910000000003</v>
      </c>
      <c r="P2436" s="4">
        <v>44798.29</v>
      </c>
    </row>
    <row r="2437" spans="1:16" x14ac:dyDescent="0.25">
      <c r="A2437" s="2" t="s">
        <v>7865</v>
      </c>
      <c r="B2437" s="3">
        <v>46251</v>
      </c>
      <c r="C2437" s="2" t="s">
        <v>40</v>
      </c>
      <c r="D2437" s="2" t="s">
        <v>18</v>
      </c>
      <c r="E2437" s="2" t="s">
        <v>4334</v>
      </c>
      <c r="F2437" s="3">
        <v>46264</v>
      </c>
      <c r="G2437" s="2">
        <v>13</v>
      </c>
      <c r="H2437" s="2" t="s">
        <v>7878</v>
      </c>
      <c r="I2437" s="2"/>
      <c r="J2437" s="2"/>
      <c r="K2437" s="2">
        <v>5389.98</v>
      </c>
      <c r="L2437" s="2" t="s">
        <v>320</v>
      </c>
      <c r="M2437" s="4">
        <v>1232</v>
      </c>
      <c r="N2437" s="4">
        <v>1503.04</v>
      </c>
      <c r="O2437" s="4">
        <v>6640455.3600000003</v>
      </c>
      <c r="P2437" s="4">
        <v>8101355.54</v>
      </c>
    </row>
    <row r="2438" spans="1:16" x14ac:dyDescent="0.25">
      <c r="A2438" s="2" t="s">
        <v>7865</v>
      </c>
      <c r="B2438" s="3">
        <v>46251</v>
      </c>
      <c r="C2438" s="2" t="s">
        <v>40</v>
      </c>
      <c r="D2438" s="2" t="s">
        <v>18</v>
      </c>
      <c r="E2438" s="2" t="s">
        <v>4334</v>
      </c>
      <c r="F2438" s="3">
        <v>46264</v>
      </c>
      <c r="G2438" s="2">
        <v>14</v>
      </c>
      <c r="H2438" s="2" t="s">
        <v>7879</v>
      </c>
      <c r="I2438" s="2"/>
      <c r="J2438" s="2"/>
      <c r="K2438" s="2">
        <v>20.92</v>
      </c>
      <c r="L2438" s="2" t="s">
        <v>320</v>
      </c>
      <c r="M2438" s="4">
        <v>0</v>
      </c>
      <c r="N2438" s="4">
        <v>0</v>
      </c>
      <c r="O2438" s="4">
        <v>0</v>
      </c>
      <c r="P2438" s="4">
        <v>0</v>
      </c>
    </row>
    <row r="2439" spans="1:16" x14ac:dyDescent="0.25">
      <c r="A2439" s="2" t="s">
        <v>7865</v>
      </c>
      <c r="B2439" s="3">
        <v>46251</v>
      </c>
      <c r="C2439" s="2" t="s">
        <v>40</v>
      </c>
      <c r="D2439" s="2" t="s">
        <v>18</v>
      </c>
      <c r="E2439" s="2" t="s">
        <v>4334</v>
      </c>
      <c r="F2439" s="3">
        <v>46264</v>
      </c>
      <c r="G2439" s="2">
        <v>15</v>
      </c>
      <c r="H2439" s="2" t="s">
        <v>7880</v>
      </c>
      <c r="I2439" s="2"/>
      <c r="J2439" s="2"/>
      <c r="K2439" s="2">
        <v>61.3</v>
      </c>
      <c r="L2439" s="2" t="s">
        <v>695</v>
      </c>
      <c r="M2439" s="4">
        <v>2258.1999999999998</v>
      </c>
      <c r="N2439" s="4">
        <v>2755</v>
      </c>
      <c r="O2439" s="4">
        <v>138427.66</v>
      </c>
      <c r="P2439" s="4">
        <v>168881.75</v>
      </c>
    </row>
    <row r="2440" spans="1:16" x14ac:dyDescent="0.25">
      <c r="A2440" s="2" t="s">
        <v>7865</v>
      </c>
      <c r="B2440" s="3">
        <v>46251</v>
      </c>
      <c r="C2440" s="2" t="s">
        <v>40</v>
      </c>
      <c r="D2440" s="2" t="s">
        <v>18</v>
      </c>
      <c r="E2440" s="2" t="s">
        <v>4334</v>
      </c>
      <c r="F2440" s="3">
        <v>46264</v>
      </c>
      <c r="G2440" s="2">
        <v>16</v>
      </c>
      <c r="H2440" s="2" t="s">
        <v>7881</v>
      </c>
      <c r="I2440" s="2" t="s">
        <v>7882</v>
      </c>
      <c r="J2440" s="2"/>
      <c r="K2440" s="2">
        <v>45.2</v>
      </c>
      <c r="L2440" s="2" t="s">
        <v>320</v>
      </c>
      <c r="M2440" s="4">
        <v>1288</v>
      </c>
      <c r="N2440" s="4">
        <v>1571.36</v>
      </c>
      <c r="O2440" s="4">
        <v>58217.599999999999</v>
      </c>
      <c r="P2440" s="4">
        <v>71025.47</v>
      </c>
    </row>
    <row r="2441" spans="1:16" x14ac:dyDescent="0.25">
      <c r="A2441" s="2" t="s">
        <v>7865</v>
      </c>
      <c r="B2441" s="3">
        <v>46251</v>
      </c>
      <c r="C2441" s="2" t="s">
        <v>40</v>
      </c>
      <c r="D2441" s="2" t="s">
        <v>18</v>
      </c>
      <c r="E2441" s="2" t="s">
        <v>4334</v>
      </c>
      <c r="F2441" s="3">
        <v>46264</v>
      </c>
      <c r="G2441" s="2">
        <v>17</v>
      </c>
      <c r="H2441" s="2" t="s">
        <v>7883</v>
      </c>
      <c r="I2441" s="2"/>
      <c r="J2441" s="2"/>
      <c r="K2441" s="2">
        <v>124.666</v>
      </c>
      <c r="L2441" s="2" t="s">
        <v>320</v>
      </c>
      <c r="M2441" s="4">
        <v>301</v>
      </c>
      <c r="N2441" s="4">
        <v>367.22</v>
      </c>
      <c r="O2441" s="4">
        <v>37524.47</v>
      </c>
      <c r="P2441" s="4">
        <v>45779.85</v>
      </c>
    </row>
    <row r="2442" spans="1:16" x14ac:dyDescent="0.25">
      <c r="A2442" s="2" t="s">
        <v>7865</v>
      </c>
      <c r="B2442" s="3">
        <v>46251</v>
      </c>
      <c r="C2442" s="2" t="s">
        <v>40</v>
      </c>
      <c r="D2442" s="2" t="s">
        <v>18</v>
      </c>
      <c r="E2442" s="2" t="s">
        <v>4334</v>
      </c>
      <c r="F2442" s="3">
        <v>46264</v>
      </c>
      <c r="G2442" s="2">
        <v>18</v>
      </c>
      <c r="H2442" s="2" t="s">
        <v>2207</v>
      </c>
      <c r="I2442" s="2"/>
      <c r="J2442" s="2"/>
      <c r="K2442" s="2">
        <v>242.8</v>
      </c>
      <c r="L2442" s="2" t="s">
        <v>320</v>
      </c>
      <c r="M2442" s="4">
        <v>183.4</v>
      </c>
      <c r="N2442" s="4">
        <v>223.75</v>
      </c>
      <c r="O2442" s="4">
        <v>44529.52</v>
      </c>
      <c r="P2442" s="4">
        <v>54326.01</v>
      </c>
    </row>
    <row r="2443" spans="1:16" x14ac:dyDescent="0.25">
      <c r="A2443" s="2" t="s">
        <v>7865</v>
      </c>
      <c r="B2443" s="3">
        <v>46251</v>
      </c>
      <c r="C2443" s="2" t="s">
        <v>40</v>
      </c>
      <c r="D2443" s="2" t="s">
        <v>18</v>
      </c>
      <c r="E2443" s="2" t="s">
        <v>4334</v>
      </c>
      <c r="F2443" s="3">
        <v>46264</v>
      </c>
      <c r="G2443" s="2">
        <v>19</v>
      </c>
      <c r="H2443" s="2" t="s">
        <v>7884</v>
      </c>
      <c r="I2443" s="2"/>
      <c r="J2443" s="2"/>
      <c r="K2443" s="2">
        <v>3</v>
      </c>
      <c r="L2443" s="2" t="s">
        <v>320</v>
      </c>
      <c r="M2443" s="4">
        <v>0</v>
      </c>
      <c r="N2443" s="4">
        <v>0</v>
      </c>
      <c r="O2443" s="4">
        <v>0</v>
      </c>
      <c r="P2443" s="4">
        <v>0</v>
      </c>
    </row>
    <row r="2444" spans="1:16" x14ac:dyDescent="0.25">
      <c r="A2444" s="2" t="s">
        <v>7865</v>
      </c>
      <c r="B2444" s="3">
        <v>46251</v>
      </c>
      <c r="C2444" s="2" t="s">
        <v>40</v>
      </c>
      <c r="D2444" s="2" t="s">
        <v>18</v>
      </c>
      <c r="E2444" s="2" t="s">
        <v>4334</v>
      </c>
      <c r="F2444" s="3">
        <v>46264</v>
      </c>
      <c r="G2444" s="2">
        <v>20</v>
      </c>
      <c r="H2444" s="2" t="s">
        <v>7885</v>
      </c>
      <c r="I2444" s="2"/>
      <c r="J2444" s="2"/>
      <c r="K2444" s="2">
        <v>1.5</v>
      </c>
      <c r="L2444" s="2" t="s">
        <v>320</v>
      </c>
      <c r="M2444" s="4">
        <v>0</v>
      </c>
      <c r="N2444" s="4">
        <v>0</v>
      </c>
      <c r="O2444" s="4">
        <v>0</v>
      </c>
      <c r="P2444" s="4">
        <v>0</v>
      </c>
    </row>
    <row r="2445" spans="1:16" x14ac:dyDescent="0.25">
      <c r="A2445" s="2" t="s">
        <v>7865</v>
      </c>
      <c r="B2445" s="3">
        <v>46251</v>
      </c>
      <c r="C2445" s="2" t="s">
        <v>40</v>
      </c>
      <c r="D2445" s="2" t="s">
        <v>18</v>
      </c>
      <c r="E2445" s="2" t="s">
        <v>4334</v>
      </c>
      <c r="F2445" s="3">
        <v>46264</v>
      </c>
      <c r="G2445" s="2">
        <v>21</v>
      </c>
      <c r="H2445" s="2" t="s">
        <v>7136</v>
      </c>
      <c r="I2445" s="2"/>
      <c r="J2445" s="2"/>
      <c r="K2445" s="2">
        <v>160</v>
      </c>
      <c r="L2445" s="2" t="s">
        <v>38</v>
      </c>
      <c r="M2445" s="4">
        <v>3152.69</v>
      </c>
      <c r="N2445" s="4">
        <v>3846.28</v>
      </c>
      <c r="O2445" s="4">
        <v>504430.4</v>
      </c>
      <c r="P2445" s="4">
        <v>615405.09</v>
      </c>
    </row>
    <row r="2446" spans="1:16" x14ac:dyDescent="0.25">
      <c r="A2446" s="2" t="s">
        <v>7865</v>
      </c>
      <c r="B2446" s="3">
        <v>46251</v>
      </c>
      <c r="C2446" s="2" t="s">
        <v>40</v>
      </c>
      <c r="D2446" s="2" t="s">
        <v>18</v>
      </c>
      <c r="E2446" s="2" t="s">
        <v>4334</v>
      </c>
      <c r="F2446" s="3">
        <v>46264</v>
      </c>
      <c r="G2446" s="2">
        <v>22</v>
      </c>
      <c r="H2446" s="2" t="s">
        <v>7886</v>
      </c>
      <c r="I2446" s="2"/>
      <c r="J2446" s="2"/>
      <c r="K2446" s="2">
        <v>71</v>
      </c>
      <c r="L2446" s="2" t="s">
        <v>38</v>
      </c>
      <c r="M2446" s="4">
        <v>2160.89</v>
      </c>
      <c r="N2446" s="4">
        <v>2636.29</v>
      </c>
      <c r="O2446" s="4">
        <v>153423.19</v>
      </c>
      <c r="P2446" s="4">
        <v>187176.29</v>
      </c>
    </row>
    <row r="2447" spans="1:16" x14ac:dyDescent="0.25">
      <c r="A2447" s="2" t="s">
        <v>7865</v>
      </c>
      <c r="B2447" s="3">
        <v>46251</v>
      </c>
      <c r="C2447" s="2" t="s">
        <v>40</v>
      </c>
      <c r="D2447" s="2" t="s">
        <v>18</v>
      </c>
      <c r="E2447" s="2" t="s">
        <v>4334</v>
      </c>
      <c r="F2447" s="3">
        <v>46264</v>
      </c>
      <c r="G2447" s="2">
        <v>23</v>
      </c>
      <c r="H2447" s="2" t="s">
        <v>7887</v>
      </c>
      <c r="I2447" s="2"/>
      <c r="J2447" s="2"/>
      <c r="K2447" s="2">
        <v>71</v>
      </c>
      <c r="L2447" s="2" t="s">
        <v>38</v>
      </c>
      <c r="M2447" s="4">
        <v>2160.89</v>
      </c>
      <c r="N2447" s="4">
        <v>2636.29</v>
      </c>
      <c r="O2447" s="4">
        <v>153423.19</v>
      </c>
      <c r="P2447" s="4">
        <v>187176.29</v>
      </c>
    </row>
    <row r="2448" spans="1:16" x14ac:dyDescent="0.25">
      <c r="A2448" s="2" t="s">
        <v>7865</v>
      </c>
      <c r="B2448" s="3">
        <v>46251</v>
      </c>
      <c r="C2448" s="2" t="s">
        <v>40</v>
      </c>
      <c r="D2448" s="2" t="s">
        <v>18</v>
      </c>
      <c r="E2448" s="2" t="s">
        <v>4334</v>
      </c>
      <c r="F2448" s="3">
        <v>46264</v>
      </c>
      <c r="G2448" s="2">
        <v>24</v>
      </c>
      <c r="H2448" s="2" t="s">
        <v>7888</v>
      </c>
      <c r="I2448" s="2"/>
      <c r="J2448" s="2"/>
      <c r="K2448" s="2">
        <v>18</v>
      </c>
      <c r="L2448" s="2" t="s">
        <v>38</v>
      </c>
      <c r="M2448" s="4">
        <v>1899.18</v>
      </c>
      <c r="N2448" s="4">
        <v>2317</v>
      </c>
      <c r="O2448" s="4">
        <v>34185.24</v>
      </c>
      <c r="P2448" s="4">
        <v>41705.99</v>
      </c>
    </row>
    <row r="2449" spans="1:16" x14ac:dyDescent="0.25">
      <c r="A2449" s="2" t="s">
        <v>7865</v>
      </c>
      <c r="B2449" s="3">
        <v>46251</v>
      </c>
      <c r="C2449" s="2" t="s">
        <v>40</v>
      </c>
      <c r="D2449" s="2" t="s">
        <v>18</v>
      </c>
      <c r="E2449" s="2" t="s">
        <v>4334</v>
      </c>
      <c r="F2449" s="3">
        <v>46264</v>
      </c>
      <c r="G2449" s="2">
        <v>25</v>
      </c>
      <c r="H2449" s="2" t="s">
        <v>7889</v>
      </c>
      <c r="I2449" s="2"/>
      <c r="J2449" s="2"/>
      <c r="K2449" s="2">
        <v>9.66</v>
      </c>
      <c r="L2449" s="2" t="s">
        <v>320</v>
      </c>
      <c r="M2449" s="4">
        <v>925.4</v>
      </c>
      <c r="N2449" s="4">
        <v>1128.99</v>
      </c>
      <c r="O2449" s="4">
        <v>8939.36</v>
      </c>
      <c r="P2449" s="4">
        <v>10906.02</v>
      </c>
    </row>
    <row r="2450" spans="1:16" x14ac:dyDescent="0.25">
      <c r="A2450" s="2" t="s">
        <v>7865</v>
      </c>
      <c r="B2450" s="3">
        <v>46251</v>
      </c>
      <c r="C2450" s="2" t="s">
        <v>40</v>
      </c>
      <c r="D2450" s="2" t="s">
        <v>18</v>
      </c>
      <c r="E2450" s="2" t="s">
        <v>4334</v>
      </c>
      <c r="F2450" s="3">
        <v>46264</v>
      </c>
      <c r="G2450" s="2">
        <v>26</v>
      </c>
      <c r="H2450" s="2" t="s">
        <v>7890</v>
      </c>
      <c r="I2450" s="2"/>
      <c r="J2450" s="2"/>
      <c r="K2450" s="2">
        <v>16.399999999999999</v>
      </c>
      <c r="L2450" s="2" t="s">
        <v>320</v>
      </c>
      <c r="M2450" s="4">
        <v>1474.2</v>
      </c>
      <c r="N2450" s="4">
        <v>1798.52</v>
      </c>
      <c r="O2450" s="4">
        <v>24176.880000000001</v>
      </c>
      <c r="P2450" s="4">
        <v>29495.79</v>
      </c>
    </row>
    <row r="2451" spans="1:16" x14ac:dyDescent="0.25">
      <c r="A2451" s="2" t="s">
        <v>7865</v>
      </c>
      <c r="B2451" s="3">
        <v>46251</v>
      </c>
      <c r="C2451" s="2" t="s">
        <v>40</v>
      </c>
      <c r="D2451" s="2" t="s">
        <v>18</v>
      </c>
      <c r="E2451" s="2" t="s">
        <v>4334</v>
      </c>
      <c r="F2451" s="3">
        <v>46264</v>
      </c>
      <c r="G2451" s="2">
        <v>27</v>
      </c>
      <c r="H2451" s="2" t="s">
        <v>7891</v>
      </c>
      <c r="I2451" s="2"/>
      <c r="J2451" s="2"/>
      <c r="K2451" s="2">
        <v>23.6</v>
      </c>
      <c r="L2451" s="2" t="s">
        <v>320</v>
      </c>
      <c r="M2451" s="4">
        <v>1009.4</v>
      </c>
      <c r="N2451" s="4">
        <v>1231.47</v>
      </c>
      <c r="O2451" s="4">
        <v>23821.84</v>
      </c>
      <c r="P2451" s="4">
        <v>29062.639999999999</v>
      </c>
    </row>
    <row r="2452" spans="1:16" x14ac:dyDescent="0.25">
      <c r="A2452" s="2" t="s">
        <v>7865</v>
      </c>
      <c r="B2452" s="3">
        <v>46251</v>
      </c>
      <c r="C2452" s="2" t="s">
        <v>40</v>
      </c>
      <c r="D2452" s="2" t="s">
        <v>18</v>
      </c>
      <c r="E2452" s="2" t="s">
        <v>4334</v>
      </c>
      <c r="F2452" s="3">
        <v>46264</v>
      </c>
      <c r="G2452" s="2">
        <v>28</v>
      </c>
      <c r="H2452" s="2" t="s">
        <v>7892</v>
      </c>
      <c r="I2452" s="2"/>
      <c r="J2452" s="2"/>
      <c r="K2452" s="2">
        <v>5.57</v>
      </c>
      <c r="L2452" s="2" t="s">
        <v>320</v>
      </c>
      <c r="M2452" s="4">
        <v>2011.8</v>
      </c>
      <c r="N2452" s="4">
        <v>2454.4</v>
      </c>
      <c r="O2452" s="4">
        <v>11205.73</v>
      </c>
      <c r="P2452" s="4">
        <v>13670.99</v>
      </c>
    </row>
    <row r="2453" spans="1:16" x14ac:dyDescent="0.25">
      <c r="A2453" s="2" t="s">
        <v>7865</v>
      </c>
      <c r="B2453" s="3">
        <v>46251</v>
      </c>
      <c r="C2453" s="2" t="s">
        <v>40</v>
      </c>
      <c r="D2453" s="2" t="s">
        <v>18</v>
      </c>
      <c r="E2453" s="2" t="s">
        <v>4334</v>
      </c>
      <c r="F2453" s="3">
        <v>46264</v>
      </c>
      <c r="G2453" s="2">
        <v>29</v>
      </c>
      <c r="H2453" s="2" t="s">
        <v>7893</v>
      </c>
      <c r="I2453" s="2"/>
      <c r="J2453" s="2"/>
      <c r="K2453" s="2">
        <v>5.57</v>
      </c>
      <c r="L2453" s="2" t="s">
        <v>320</v>
      </c>
      <c r="M2453" s="4">
        <v>2026.22</v>
      </c>
      <c r="N2453" s="4">
        <v>2471.9899999999998</v>
      </c>
      <c r="O2453" s="4">
        <v>11286.05</v>
      </c>
      <c r="P2453" s="4">
        <v>13768.98</v>
      </c>
    </row>
    <row r="2454" spans="1:16" x14ac:dyDescent="0.25">
      <c r="A2454" s="2" t="s">
        <v>7865</v>
      </c>
      <c r="B2454" s="3">
        <v>46251</v>
      </c>
      <c r="C2454" s="2" t="s">
        <v>40</v>
      </c>
      <c r="D2454" s="2" t="s">
        <v>18</v>
      </c>
      <c r="E2454" s="2" t="s">
        <v>4334</v>
      </c>
      <c r="F2454" s="3">
        <v>46264</v>
      </c>
      <c r="G2454" s="2">
        <v>30</v>
      </c>
      <c r="H2454" s="2" t="s">
        <v>7894</v>
      </c>
      <c r="I2454" s="2"/>
      <c r="J2454" s="2"/>
      <c r="K2454" s="2">
        <v>61.222000000000001</v>
      </c>
      <c r="L2454" s="2" t="s">
        <v>320</v>
      </c>
      <c r="M2454" s="4">
        <v>366.8</v>
      </c>
      <c r="N2454" s="4">
        <v>447.5</v>
      </c>
      <c r="O2454" s="4">
        <v>22456.23</v>
      </c>
      <c r="P2454" s="4">
        <v>27396.6</v>
      </c>
    </row>
    <row r="2455" spans="1:16" x14ac:dyDescent="0.25">
      <c r="A2455" s="2" t="s">
        <v>7865</v>
      </c>
      <c r="B2455" s="3">
        <v>46251</v>
      </c>
      <c r="C2455" s="2" t="s">
        <v>40</v>
      </c>
      <c r="D2455" s="2" t="s">
        <v>18</v>
      </c>
      <c r="E2455" s="2" t="s">
        <v>4334</v>
      </c>
      <c r="F2455" s="3">
        <v>46264</v>
      </c>
      <c r="G2455" s="2">
        <v>31</v>
      </c>
      <c r="H2455" s="2" t="s">
        <v>7895</v>
      </c>
      <c r="I2455" s="2"/>
      <c r="J2455" s="2"/>
      <c r="K2455" s="2">
        <v>0.94299999999999995</v>
      </c>
      <c r="L2455" s="2" t="s">
        <v>320</v>
      </c>
      <c r="M2455" s="4">
        <v>586.6</v>
      </c>
      <c r="N2455" s="4">
        <v>715.65</v>
      </c>
      <c r="O2455" s="4">
        <v>553.16</v>
      </c>
      <c r="P2455" s="4">
        <v>674.86</v>
      </c>
    </row>
    <row r="2456" spans="1:16" x14ac:dyDescent="0.25">
      <c r="A2456" s="2" t="s">
        <v>7865</v>
      </c>
      <c r="B2456" s="3">
        <v>46251</v>
      </c>
      <c r="C2456" s="2" t="s">
        <v>40</v>
      </c>
      <c r="D2456" s="2" t="s">
        <v>18</v>
      </c>
      <c r="E2456" s="2" t="s">
        <v>4334</v>
      </c>
      <c r="F2456" s="3">
        <v>46264</v>
      </c>
      <c r="G2456" s="2">
        <v>32</v>
      </c>
      <c r="H2456" s="2" t="s">
        <v>7896</v>
      </c>
      <c r="I2456" s="2"/>
      <c r="J2456" s="2"/>
      <c r="K2456" s="2">
        <v>119.94799999999999</v>
      </c>
      <c r="L2456" s="2" t="s">
        <v>320</v>
      </c>
      <c r="M2456" s="4">
        <v>204.4</v>
      </c>
      <c r="N2456" s="4">
        <v>249.37</v>
      </c>
      <c r="O2456" s="4">
        <v>24517.37</v>
      </c>
      <c r="P2456" s="4">
        <v>29911.19</v>
      </c>
    </row>
    <row r="2457" spans="1:16" x14ac:dyDescent="0.25">
      <c r="A2457" s="2" t="s">
        <v>7865</v>
      </c>
      <c r="B2457" s="3">
        <v>46251</v>
      </c>
      <c r="C2457" s="2" t="s">
        <v>40</v>
      </c>
      <c r="D2457" s="2" t="s">
        <v>18</v>
      </c>
      <c r="E2457" s="2" t="s">
        <v>4334</v>
      </c>
      <c r="F2457" s="3">
        <v>46264</v>
      </c>
      <c r="G2457" s="2">
        <v>33</v>
      </c>
      <c r="H2457" s="2" t="s">
        <v>7897</v>
      </c>
      <c r="I2457" s="2"/>
      <c r="J2457" s="2"/>
      <c r="K2457" s="2">
        <v>12.846</v>
      </c>
      <c r="L2457" s="2" t="s">
        <v>320</v>
      </c>
      <c r="M2457" s="4">
        <v>275.8</v>
      </c>
      <c r="N2457" s="4">
        <v>336.48</v>
      </c>
      <c r="O2457" s="4">
        <v>3542.93</v>
      </c>
      <c r="P2457" s="4">
        <v>4322.37</v>
      </c>
    </row>
    <row r="2458" spans="1:16" x14ac:dyDescent="0.25">
      <c r="A2458" s="2" t="s">
        <v>7865</v>
      </c>
      <c r="B2458" s="3">
        <v>46251</v>
      </c>
      <c r="C2458" s="2" t="s">
        <v>40</v>
      </c>
      <c r="D2458" s="2" t="s">
        <v>18</v>
      </c>
      <c r="E2458" s="2" t="s">
        <v>4334</v>
      </c>
      <c r="F2458" s="3">
        <v>46264</v>
      </c>
      <c r="G2458" s="2">
        <v>34</v>
      </c>
      <c r="H2458" s="2" t="s">
        <v>7898</v>
      </c>
      <c r="I2458" s="2"/>
      <c r="J2458" s="2"/>
      <c r="K2458" s="2">
        <v>22.7</v>
      </c>
      <c r="L2458" s="2" t="s">
        <v>320</v>
      </c>
      <c r="M2458" s="4">
        <v>371</v>
      </c>
      <c r="N2458" s="4">
        <v>452.62</v>
      </c>
      <c r="O2458" s="4">
        <v>8421.7000000000007</v>
      </c>
      <c r="P2458" s="4">
        <v>10274.469999999999</v>
      </c>
    </row>
    <row r="2459" spans="1:16" x14ac:dyDescent="0.25">
      <c r="A2459" s="2" t="s">
        <v>7865</v>
      </c>
      <c r="B2459" s="3">
        <v>46251</v>
      </c>
      <c r="C2459" s="2" t="s">
        <v>40</v>
      </c>
      <c r="D2459" s="2" t="s">
        <v>18</v>
      </c>
      <c r="E2459" s="2" t="s">
        <v>4334</v>
      </c>
      <c r="F2459" s="3">
        <v>46264</v>
      </c>
      <c r="G2459" s="2">
        <v>35</v>
      </c>
      <c r="H2459" s="2" t="s">
        <v>7899</v>
      </c>
      <c r="I2459" s="2"/>
      <c r="J2459" s="2"/>
      <c r="K2459" s="2">
        <v>4.5629999999999997</v>
      </c>
      <c r="L2459" s="2" t="s">
        <v>320</v>
      </c>
      <c r="M2459" s="4">
        <v>693</v>
      </c>
      <c r="N2459" s="4">
        <v>845.46</v>
      </c>
      <c r="O2459" s="4">
        <v>3162.16</v>
      </c>
      <c r="P2459" s="4">
        <v>3857.83</v>
      </c>
    </row>
    <row r="2460" spans="1:16" x14ac:dyDescent="0.25">
      <c r="A2460" s="2" t="s">
        <v>7865</v>
      </c>
      <c r="B2460" s="3">
        <v>46251</v>
      </c>
      <c r="C2460" s="2" t="s">
        <v>40</v>
      </c>
      <c r="D2460" s="2" t="s">
        <v>18</v>
      </c>
      <c r="E2460" s="2" t="s">
        <v>4334</v>
      </c>
      <c r="F2460" s="3">
        <v>46264</v>
      </c>
      <c r="G2460" s="2">
        <v>36</v>
      </c>
      <c r="H2460" s="2" t="s">
        <v>7900</v>
      </c>
      <c r="I2460" s="2"/>
      <c r="J2460" s="2"/>
      <c r="K2460" s="2">
        <v>1.1479999999999999</v>
      </c>
      <c r="L2460" s="2" t="s">
        <v>320</v>
      </c>
      <c r="M2460" s="4">
        <v>590.79999999999995</v>
      </c>
      <c r="N2460" s="4">
        <v>720.78</v>
      </c>
      <c r="O2460" s="4">
        <v>678.24</v>
      </c>
      <c r="P2460" s="4">
        <v>827.45</v>
      </c>
    </row>
    <row r="2461" spans="1:16" x14ac:dyDescent="0.25">
      <c r="A2461" s="2" t="s">
        <v>7865</v>
      </c>
      <c r="B2461" s="3">
        <v>46251</v>
      </c>
      <c r="C2461" s="2" t="s">
        <v>40</v>
      </c>
      <c r="D2461" s="2" t="s">
        <v>18</v>
      </c>
      <c r="E2461" s="2" t="s">
        <v>4334</v>
      </c>
      <c r="F2461" s="3">
        <v>46264</v>
      </c>
      <c r="G2461" s="2">
        <v>37</v>
      </c>
      <c r="H2461" s="2" t="s">
        <v>7901</v>
      </c>
      <c r="I2461" s="2"/>
      <c r="J2461" s="2"/>
      <c r="K2461" s="2">
        <v>106.964</v>
      </c>
      <c r="L2461" s="2" t="s">
        <v>320</v>
      </c>
      <c r="M2461" s="4">
        <v>245</v>
      </c>
      <c r="N2461" s="4">
        <v>298.89999999999998</v>
      </c>
      <c r="O2461" s="4">
        <v>26206.18</v>
      </c>
      <c r="P2461" s="4">
        <v>31971.54</v>
      </c>
    </row>
    <row r="2462" spans="1:16" x14ac:dyDescent="0.25">
      <c r="A2462" s="2" t="s">
        <v>7865</v>
      </c>
      <c r="B2462" s="3">
        <v>46251</v>
      </c>
      <c r="C2462" s="2" t="s">
        <v>40</v>
      </c>
      <c r="D2462" s="2" t="s">
        <v>18</v>
      </c>
      <c r="E2462" s="2" t="s">
        <v>4334</v>
      </c>
      <c r="F2462" s="3">
        <v>46264</v>
      </c>
      <c r="G2462" s="2">
        <v>38</v>
      </c>
      <c r="H2462" s="2" t="s">
        <v>7902</v>
      </c>
      <c r="I2462" s="2"/>
      <c r="J2462" s="2"/>
      <c r="K2462" s="2">
        <v>7.52</v>
      </c>
      <c r="L2462" s="2" t="s">
        <v>320</v>
      </c>
      <c r="M2462" s="4">
        <v>1314.6</v>
      </c>
      <c r="N2462" s="4">
        <v>1603.81</v>
      </c>
      <c r="O2462" s="4">
        <v>9885.7900000000009</v>
      </c>
      <c r="P2462" s="4">
        <v>12060.66</v>
      </c>
    </row>
    <row r="2463" spans="1:16" x14ac:dyDescent="0.25">
      <c r="A2463" s="2" t="s">
        <v>7865</v>
      </c>
      <c r="B2463" s="3">
        <v>46251</v>
      </c>
      <c r="C2463" s="2" t="s">
        <v>40</v>
      </c>
      <c r="D2463" s="2" t="s">
        <v>18</v>
      </c>
      <c r="E2463" s="2" t="s">
        <v>4334</v>
      </c>
      <c r="F2463" s="3">
        <v>46264</v>
      </c>
      <c r="G2463" s="2">
        <v>39</v>
      </c>
      <c r="H2463" s="2" t="s">
        <v>7903</v>
      </c>
      <c r="I2463" s="2"/>
      <c r="J2463" s="2"/>
      <c r="K2463" s="2">
        <v>336.97300000000001</v>
      </c>
      <c r="L2463" s="2" t="s">
        <v>320</v>
      </c>
      <c r="M2463" s="4">
        <v>268.8</v>
      </c>
      <c r="N2463" s="4">
        <v>327.94</v>
      </c>
      <c r="O2463" s="4">
        <v>90578.34</v>
      </c>
      <c r="P2463" s="4">
        <v>110505.58</v>
      </c>
    </row>
    <row r="2464" spans="1:16" x14ac:dyDescent="0.25">
      <c r="A2464" s="2" t="s">
        <v>7865</v>
      </c>
      <c r="B2464" s="3">
        <v>46251</v>
      </c>
      <c r="C2464" s="2" t="s">
        <v>40</v>
      </c>
      <c r="D2464" s="2" t="s">
        <v>18</v>
      </c>
      <c r="E2464" s="2" t="s">
        <v>4334</v>
      </c>
      <c r="F2464" s="3">
        <v>46264</v>
      </c>
      <c r="G2464" s="2">
        <v>40</v>
      </c>
      <c r="H2464" s="2" t="s">
        <v>7904</v>
      </c>
      <c r="I2464" s="2"/>
      <c r="J2464" s="2"/>
      <c r="K2464" s="2">
        <v>3.23</v>
      </c>
      <c r="L2464" s="2" t="s">
        <v>320</v>
      </c>
      <c r="M2464" s="4">
        <v>1281</v>
      </c>
      <c r="N2464" s="4">
        <v>1562.82</v>
      </c>
      <c r="O2464" s="4">
        <v>4137.63</v>
      </c>
      <c r="P2464" s="4">
        <v>5047.91</v>
      </c>
    </row>
    <row r="2465" spans="1:16" x14ac:dyDescent="0.25">
      <c r="A2465" s="2" t="s">
        <v>7905</v>
      </c>
      <c r="B2465" s="3">
        <v>46251</v>
      </c>
      <c r="C2465" s="2" t="s">
        <v>40</v>
      </c>
      <c r="D2465" s="2" t="s">
        <v>18</v>
      </c>
      <c r="E2465" s="2" t="s">
        <v>4334</v>
      </c>
      <c r="F2465" s="3">
        <v>46266</v>
      </c>
      <c r="G2465" s="2">
        <v>1</v>
      </c>
      <c r="H2465" s="2" t="s">
        <v>7906</v>
      </c>
      <c r="I2465" s="2"/>
      <c r="J2465" s="2"/>
      <c r="K2465" s="2">
        <v>15</v>
      </c>
      <c r="L2465" s="2" t="s">
        <v>320</v>
      </c>
      <c r="M2465" s="4">
        <v>117.74</v>
      </c>
      <c r="N2465" s="4">
        <v>143.63999999999999</v>
      </c>
      <c r="O2465" s="4">
        <v>1766.1</v>
      </c>
      <c r="P2465" s="4">
        <v>2154.64</v>
      </c>
    </row>
    <row r="2466" spans="1:16" x14ac:dyDescent="0.25">
      <c r="A2466" s="2" t="s">
        <v>7905</v>
      </c>
      <c r="B2466" s="3">
        <v>46251</v>
      </c>
      <c r="C2466" s="2" t="s">
        <v>40</v>
      </c>
      <c r="D2466" s="2" t="s">
        <v>18</v>
      </c>
      <c r="E2466" s="2" t="s">
        <v>4334</v>
      </c>
      <c r="F2466" s="3">
        <v>46266</v>
      </c>
      <c r="G2466" s="2">
        <v>2</v>
      </c>
      <c r="H2466" s="2" t="s">
        <v>7907</v>
      </c>
      <c r="I2466" s="2"/>
      <c r="J2466" s="2"/>
      <c r="K2466" s="2">
        <v>33</v>
      </c>
      <c r="L2466" s="2" t="s">
        <v>320</v>
      </c>
      <c r="M2466" s="4">
        <v>136.22999999999999</v>
      </c>
      <c r="N2466" s="4">
        <v>166.2</v>
      </c>
      <c r="O2466" s="4">
        <v>4495.59</v>
      </c>
      <c r="P2466" s="4">
        <v>5484.62</v>
      </c>
    </row>
    <row r="2467" spans="1:16" x14ac:dyDescent="0.25">
      <c r="A2467" s="2" t="s">
        <v>7905</v>
      </c>
      <c r="B2467" s="3">
        <v>46251</v>
      </c>
      <c r="C2467" s="2" t="s">
        <v>40</v>
      </c>
      <c r="D2467" s="2" t="s">
        <v>18</v>
      </c>
      <c r="E2467" s="2" t="s">
        <v>4334</v>
      </c>
      <c r="F2467" s="3">
        <v>46266</v>
      </c>
      <c r="G2467" s="2">
        <v>3</v>
      </c>
      <c r="H2467" s="2" t="s">
        <v>7908</v>
      </c>
      <c r="I2467" s="2"/>
      <c r="J2467" s="2"/>
      <c r="K2467" s="2">
        <v>35</v>
      </c>
      <c r="L2467" s="2" t="s">
        <v>38</v>
      </c>
      <c r="M2467" s="4">
        <v>1325.41</v>
      </c>
      <c r="N2467" s="4">
        <v>1617</v>
      </c>
      <c r="O2467" s="4">
        <v>46389.35</v>
      </c>
      <c r="P2467" s="4">
        <v>56595.01</v>
      </c>
    </row>
    <row r="2468" spans="1:16" x14ac:dyDescent="0.25">
      <c r="A2468" s="2" t="s">
        <v>7905</v>
      </c>
      <c r="B2468" s="3">
        <v>46251</v>
      </c>
      <c r="C2468" s="2" t="s">
        <v>40</v>
      </c>
      <c r="D2468" s="2" t="s">
        <v>18</v>
      </c>
      <c r="E2468" s="2" t="s">
        <v>4334</v>
      </c>
      <c r="F2468" s="3">
        <v>46266</v>
      </c>
      <c r="G2468" s="2">
        <v>4</v>
      </c>
      <c r="H2468" s="2" t="s">
        <v>7909</v>
      </c>
      <c r="I2468" s="2"/>
      <c r="J2468" s="2"/>
      <c r="K2468" s="2">
        <v>86.625</v>
      </c>
      <c r="L2468" s="2" t="s">
        <v>320</v>
      </c>
      <c r="M2468" s="4">
        <v>0</v>
      </c>
      <c r="N2468" s="4">
        <v>0</v>
      </c>
      <c r="O2468" s="4">
        <v>0</v>
      </c>
      <c r="P2468" s="4">
        <v>0</v>
      </c>
    </row>
    <row r="2469" spans="1:16" x14ac:dyDescent="0.25">
      <c r="A2469" s="2" t="s">
        <v>7905</v>
      </c>
      <c r="B2469" s="3">
        <v>46251</v>
      </c>
      <c r="C2469" s="2" t="s">
        <v>40</v>
      </c>
      <c r="D2469" s="2" t="s">
        <v>18</v>
      </c>
      <c r="E2469" s="2" t="s">
        <v>4334</v>
      </c>
      <c r="F2469" s="3">
        <v>46266</v>
      </c>
      <c r="G2469" s="2">
        <v>5</v>
      </c>
      <c r="H2469" s="2" t="s">
        <v>7910</v>
      </c>
      <c r="I2469" s="2"/>
      <c r="J2469" s="2"/>
      <c r="K2469" s="2">
        <v>8.9</v>
      </c>
      <c r="L2469" s="2" t="s">
        <v>70</v>
      </c>
      <c r="M2469" s="4">
        <v>0</v>
      </c>
      <c r="N2469" s="4">
        <v>0</v>
      </c>
      <c r="O2469" s="4">
        <v>0</v>
      </c>
      <c r="P2469" s="4">
        <v>0</v>
      </c>
    </row>
    <row r="2470" spans="1:16" x14ac:dyDescent="0.25">
      <c r="A2470" s="2" t="s">
        <v>7905</v>
      </c>
      <c r="B2470" s="3">
        <v>46251</v>
      </c>
      <c r="C2470" s="2" t="s">
        <v>40</v>
      </c>
      <c r="D2470" s="2" t="s">
        <v>18</v>
      </c>
      <c r="E2470" s="2" t="s">
        <v>4334</v>
      </c>
      <c r="F2470" s="3">
        <v>46266</v>
      </c>
      <c r="G2470" s="2">
        <v>6</v>
      </c>
      <c r="H2470" s="2" t="s">
        <v>7911</v>
      </c>
      <c r="I2470" s="2"/>
      <c r="J2470" s="2"/>
      <c r="K2470" s="2">
        <v>5.68</v>
      </c>
      <c r="L2470" s="2" t="s">
        <v>320</v>
      </c>
      <c r="M2470" s="4">
        <v>477.12</v>
      </c>
      <c r="N2470" s="4">
        <v>582.09</v>
      </c>
      <c r="O2470" s="4">
        <v>2710.04</v>
      </c>
      <c r="P2470" s="4">
        <v>3306.25</v>
      </c>
    </row>
    <row r="2471" spans="1:16" x14ac:dyDescent="0.25">
      <c r="A2471" s="2" t="s">
        <v>7905</v>
      </c>
      <c r="B2471" s="3">
        <v>46251</v>
      </c>
      <c r="C2471" s="2" t="s">
        <v>40</v>
      </c>
      <c r="D2471" s="2" t="s">
        <v>18</v>
      </c>
      <c r="E2471" s="2" t="s">
        <v>4334</v>
      </c>
      <c r="F2471" s="3">
        <v>46266</v>
      </c>
      <c r="G2471" s="2">
        <v>7</v>
      </c>
      <c r="H2471" s="2" t="s">
        <v>7912</v>
      </c>
      <c r="I2471" s="2"/>
      <c r="J2471" s="2"/>
      <c r="K2471" s="2">
        <v>67</v>
      </c>
      <c r="L2471" s="2" t="s">
        <v>108</v>
      </c>
      <c r="M2471" s="4">
        <v>0</v>
      </c>
      <c r="N2471" s="4">
        <v>0</v>
      </c>
      <c r="O2471" s="4">
        <v>0</v>
      </c>
      <c r="P2471" s="4">
        <v>0</v>
      </c>
    </row>
    <row r="2472" spans="1:16" x14ac:dyDescent="0.25">
      <c r="A2472" s="2" t="s">
        <v>7905</v>
      </c>
      <c r="B2472" s="3">
        <v>46251</v>
      </c>
      <c r="C2472" s="2" t="s">
        <v>40</v>
      </c>
      <c r="D2472" s="2" t="s">
        <v>18</v>
      </c>
      <c r="E2472" s="2" t="s">
        <v>4334</v>
      </c>
      <c r="F2472" s="3">
        <v>46266</v>
      </c>
      <c r="G2472" s="2">
        <v>8</v>
      </c>
      <c r="H2472" s="2" t="s">
        <v>7913</v>
      </c>
      <c r="I2472" s="2"/>
      <c r="J2472" s="2"/>
      <c r="K2472" s="2">
        <v>34</v>
      </c>
      <c r="L2472" s="2" t="s">
        <v>108</v>
      </c>
      <c r="M2472" s="4">
        <v>0</v>
      </c>
      <c r="N2472" s="4">
        <v>0</v>
      </c>
      <c r="O2472" s="4">
        <v>0</v>
      </c>
      <c r="P2472" s="4">
        <v>0</v>
      </c>
    </row>
    <row r="2473" spans="1:16" x14ac:dyDescent="0.25">
      <c r="A2473" s="2" t="s">
        <v>7905</v>
      </c>
      <c r="B2473" s="3">
        <v>46251</v>
      </c>
      <c r="C2473" s="2" t="s">
        <v>40</v>
      </c>
      <c r="D2473" s="2" t="s">
        <v>18</v>
      </c>
      <c r="E2473" s="2" t="s">
        <v>4334</v>
      </c>
      <c r="F2473" s="3">
        <v>46266</v>
      </c>
      <c r="G2473" s="2">
        <v>9</v>
      </c>
      <c r="H2473" s="2" t="s">
        <v>7914</v>
      </c>
      <c r="I2473" s="2"/>
      <c r="J2473" s="2"/>
      <c r="K2473" s="2">
        <v>34</v>
      </c>
      <c r="L2473" s="2" t="s">
        <v>108</v>
      </c>
      <c r="M2473" s="4">
        <v>0</v>
      </c>
      <c r="N2473" s="4">
        <v>0</v>
      </c>
      <c r="O2473" s="4">
        <v>0</v>
      </c>
      <c r="P2473" s="4">
        <v>0</v>
      </c>
    </row>
    <row r="2474" spans="1:16" x14ac:dyDescent="0.25">
      <c r="A2474" s="2" t="s">
        <v>7905</v>
      </c>
      <c r="B2474" s="3">
        <v>46251</v>
      </c>
      <c r="C2474" s="2" t="s">
        <v>40</v>
      </c>
      <c r="D2474" s="2" t="s">
        <v>18</v>
      </c>
      <c r="E2474" s="2" t="s">
        <v>4334</v>
      </c>
      <c r="F2474" s="3">
        <v>46266</v>
      </c>
      <c r="G2474" s="2">
        <v>10</v>
      </c>
      <c r="H2474" s="2" t="s">
        <v>7915</v>
      </c>
      <c r="I2474" s="2"/>
      <c r="J2474" s="2"/>
      <c r="K2474" s="2">
        <v>41</v>
      </c>
      <c r="L2474" s="2" t="s">
        <v>108</v>
      </c>
      <c r="M2474" s="4">
        <v>0</v>
      </c>
      <c r="N2474" s="4">
        <v>0</v>
      </c>
      <c r="O2474" s="4">
        <v>0</v>
      </c>
      <c r="P2474" s="4">
        <v>0</v>
      </c>
    </row>
    <row r="2475" spans="1:16" x14ac:dyDescent="0.25">
      <c r="A2475" s="2" t="s">
        <v>7905</v>
      </c>
      <c r="B2475" s="3">
        <v>46251</v>
      </c>
      <c r="C2475" s="2" t="s">
        <v>40</v>
      </c>
      <c r="D2475" s="2" t="s">
        <v>18</v>
      </c>
      <c r="E2475" s="2" t="s">
        <v>4334</v>
      </c>
      <c r="F2475" s="3">
        <v>46266</v>
      </c>
      <c r="G2475" s="2">
        <v>11</v>
      </c>
      <c r="H2475" s="2" t="s">
        <v>7916</v>
      </c>
      <c r="I2475" s="2"/>
      <c r="J2475" s="2"/>
      <c r="K2475" s="2">
        <v>34</v>
      </c>
      <c r="L2475" s="2" t="s">
        <v>108</v>
      </c>
      <c r="M2475" s="4">
        <v>0</v>
      </c>
      <c r="N2475" s="4">
        <v>0</v>
      </c>
      <c r="O2475" s="4">
        <v>0</v>
      </c>
      <c r="P2475" s="4">
        <v>0</v>
      </c>
    </row>
    <row r="2476" spans="1:16" x14ac:dyDescent="0.25">
      <c r="A2476" s="2" t="s">
        <v>7905</v>
      </c>
      <c r="B2476" s="3">
        <v>46251</v>
      </c>
      <c r="C2476" s="2" t="s">
        <v>40</v>
      </c>
      <c r="D2476" s="2" t="s">
        <v>18</v>
      </c>
      <c r="E2476" s="2" t="s">
        <v>4334</v>
      </c>
      <c r="F2476" s="3">
        <v>46266</v>
      </c>
      <c r="G2476" s="2">
        <v>12</v>
      </c>
      <c r="H2476" s="2" t="s">
        <v>7917</v>
      </c>
      <c r="I2476" s="2"/>
      <c r="J2476" s="2"/>
      <c r="K2476" s="2">
        <v>25</v>
      </c>
      <c r="L2476" s="2" t="s">
        <v>108</v>
      </c>
      <c r="M2476" s="4">
        <v>0</v>
      </c>
      <c r="N2476" s="4">
        <v>0</v>
      </c>
      <c r="O2476" s="4">
        <v>0</v>
      </c>
      <c r="P2476" s="4">
        <v>0</v>
      </c>
    </row>
    <row r="2477" spans="1:16" x14ac:dyDescent="0.25">
      <c r="A2477" s="2" t="s">
        <v>7905</v>
      </c>
      <c r="B2477" s="3">
        <v>46251</v>
      </c>
      <c r="C2477" s="2" t="s">
        <v>40</v>
      </c>
      <c r="D2477" s="2" t="s">
        <v>18</v>
      </c>
      <c r="E2477" s="2" t="s">
        <v>4334</v>
      </c>
      <c r="F2477" s="3">
        <v>46266</v>
      </c>
      <c r="G2477" s="2">
        <v>13</v>
      </c>
      <c r="H2477" s="2" t="s">
        <v>7918</v>
      </c>
      <c r="I2477" s="2"/>
      <c r="J2477" s="2"/>
      <c r="K2477" s="2">
        <v>24</v>
      </c>
      <c r="L2477" s="2" t="s">
        <v>108</v>
      </c>
      <c r="M2477" s="4">
        <v>0</v>
      </c>
      <c r="N2477" s="4">
        <v>0</v>
      </c>
      <c r="O2477" s="4">
        <v>0</v>
      </c>
      <c r="P2477" s="4">
        <v>0</v>
      </c>
    </row>
    <row r="2478" spans="1:16" x14ac:dyDescent="0.25">
      <c r="A2478" s="2" t="s">
        <v>7905</v>
      </c>
      <c r="B2478" s="3">
        <v>46251</v>
      </c>
      <c r="C2478" s="2" t="s">
        <v>40</v>
      </c>
      <c r="D2478" s="2" t="s">
        <v>18</v>
      </c>
      <c r="E2478" s="2" t="s">
        <v>4334</v>
      </c>
      <c r="F2478" s="3">
        <v>46266</v>
      </c>
      <c r="G2478" s="2">
        <v>14</v>
      </c>
      <c r="H2478" s="2" t="s">
        <v>7919</v>
      </c>
      <c r="I2478" s="2"/>
      <c r="J2478" s="2"/>
      <c r="K2478" s="2">
        <v>42</v>
      </c>
      <c r="L2478" s="2" t="s">
        <v>108</v>
      </c>
      <c r="M2478" s="4">
        <v>0</v>
      </c>
      <c r="N2478" s="4">
        <v>0</v>
      </c>
      <c r="O2478" s="4">
        <v>0</v>
      </c>
      <c r="P2478" s="4">
        <v>0</v>
      </c>
    </row>
    <row r="2479" spans="1:16" x14ac:dyDescent="0.25">
      <c r="A2479" s="2" t="s">
        <v>7905</v>
      </c>
      <c r="B2479" s="3">
        <v>46251</v>
      </c>
      <c r="C2479" s="2" t="s">
        <v>40</v>
      </c>
      <c r="D2479" s="2" t="s">
        <v>18</v>
      </c>
      <c r="E2479" s="2" t="s">
        <v>4334</v>
      </c>
      <c r="F2479" s="3">
        <v>46266</v>
      </c>
      <c r="G2479" s="2">
        <v>15</v>
      </c>
      <c r="H2479" s="2" t="s">
        <v>7920</v>
      </c>
      <c r="I2479" s="2"/>
      <c r="J2479" s="2"/>
      <c r="K2479" s="2">
        <v>21</v>
      </c>
      <c r="L2479" s="2" t="s">
        <v>108</v>
      </c>
      <c r="M2479" s="4">
        <v>0</v>
      </c>
      <c r="N2479" s="4">
        <v>0</v>
      </c>
      <c r="O2479" s="4">
        <v>0</v>
      </c>
      <c r="P2479" s="4">
        <v>0</v>
      </c>
    </row>
    <row r="2480" spans="1:16" x14ac:dyDescent="0.25">
      <c r="A2480" s="2" t="s">
        <v>7905</v>
      </c>
      <c r="B2480" s="3">
        <v>46251</v>
      </c>
      <c r="C2480" s="2" t="s">
        <v>40</v>
      </c>
      <c r="D2480" s="2" t="s">
        <v>18</v>
      </c>
      <c r="E2480" s="2" t="s">
        <v>4334</v>
      </c>
      <c r="F2480" s="3">
        <v>46266</v>
      </c>
      <c r="G2480" s="2">
        <v>16</v>
      </c>
      <c r="H2480" s="2" t="s">
        <v>7921</v>
      </c>
      <c r="I2480" s="2"/>
      <c r="J2480" s="2"/>
      <c r="K2480" s="2">
        <v>12</v>
      </c>
      <c r="L2480" s="2" t="s">
        <v>108</v>
      </c>
      <c r="M2480" s="4">
        <v>0</v>
      </c>
      <c r="N2480" s="4">
        <v>0</v>
      </c>
      <c r="O2480" s="4">
        <v>0</v>
      </c>
      <c r="P2480" s="4">
        <v>0</v>
      </c>
    </row>
    <row r="2481" spans="1:16" x14ac:dyDescent="0.25">
      <c r="A2481" s="2" t="s">
        <v>7905</v>
      </c>
      <c r="B2481" s="3">
        <v>46251</v>
      </c>
      <c r="C2481" s="2" t="s">
        <v>40</v>
      </c>
      <c r="D2481" s="2" t="s">
        <v>18</v>
      </c>
      <c r="E2481" s="2" t="s">
        <v>4334</v>
      </c>
      <c r="F2481" s="3">
        <v>46266</v>
      </c>
      <c r="G2481" s="2">
        <v>17</v>
      </c>
      <c r="H2481" s="2" t="s">
        <v>7922</v>
      </c>
      <c r="I2481" s="2"/>
      <c r="J2481" s="2"/>
      <c r="K2481" s="2">
        <v>40</v>
      </c>
      <c r="L2481" s="2" t="s">
        <v>21</v>
      </c>
      <c r="M2481" s="4">
        <v>91.81</v>
      </c>
      <c r="N2481" s="4">
        <v>112.01</v>
      </c>
      <c r="O2481" s="4">
        <v>3672.4</v>
      </c>
      <c r="P2481" s="4">
        <v>4480.33</v>
      </c>
    </row>
    <row r="2482" spans="1:16" x14ac:dyDescent="0.25">
      <c r="A2482" s="2" t="s">
        <v>7905</v>
      </c>
      <c r="B2482" s="3">
        <v>46251</v>
      </c>
      <c r="C2482" s="2" t="s">
        <v>40</v>
      </c>
      <c r="D2482" s="2" t="s">
        <v>18</v>
      </c>
      <c r="E2482" s="2" t="s">
        <v>4334</v>
      </c>
      <c r="F2482" s="3">
        <v>46266</v>
      </c>
      <c r="G2482" s="2">
        <v>18</v>
      </c>
      <c r="H2482" s="2" t="s">
        <v>7923</v>
      </c>
      <c r="I2482" s="2"/>
      <c r="J2482" s="2"/>
      <c r="K2482" s="2">
        <v>22.32</v>
      </c>
      <c r="L2482" s="2" t="s">
        <v>21</v>
      </c>
      <c r="M2482" s="4">
        <v>59.36</v>
      </c>
      <c r="N2482" s="4">
        <v>72.42</v>
      </c>
      <c r="O2482" s="4">
        <v>1324.92</v>
      </c>
      <c r="P2482" s="4">
        <v>1616.4</v>
      </c>
    </row>
    <row r="2483" spans="1:16" x14ac:dyDescent="0.25">
      <c r="A2483" s="2" t="s">
        <v>7905</v>
      </c>
      <c r="B2483" s="3">
        <v>46251</v>
      </c>
      <c r="C2483" s="2" t="s">
        <v>40</v>
      </c>
      <c r="D2483" s="2" t="s">
        <v>18</v>
      </c>
      <c r="E2483" s="2" t="s">
        <v>4334</v>
      </c>
      <c r="F2483" s="3">
        <v>46266</v>
      </c>
      <c r="G2483" s="2">
        <v>19</v>
      </c>
      <c r="H2483" s="2" t="s">
        <v>7924</v>
      </c>
      <c r="I2483" s="2"/>
      <c r="J2483" s="2"/>
      <c r="K2483" s="2">
        <v>78.239999999999995</v>
      </c>
      <c r="L2483" s="2" t="s">
        <v>21</v>
      </c>
      <c r="M2483" s="4">
        <v>0</v>
      </c>
      <c r="N2483" s="4">
        <v>0</v>
      </c>
      <c r="O2483" s="4">
        <v>0</v>
      </c>
      <c r="P2483" s="4">
        <v>0</v>
      </c>
    </row>
    <row r="2484" spans="1:16" x14ac:dyDescent="0.25">
      <c r="A2484" s="2" t="s">
        <v>7905</v>
      </c>
      <c r="B2484" s="3">
        <v>46251</v>
      </c>
      <c r="C2484" s="2" t="s">
        <v>40</v>
      </c>
      <c r="D2484" s="2" t="s">
        <v>18</v>
      </c>
      <c r="E2484" s="2" t="s">
        <v>4334</v>
      </c>
      <c r="F2484" s="3">
        <v>46266</v>
      </c>
      <c r="G2484" s="2">
        <v>20</v>
      </c>
      <c r="H2484" s="2" t="s">
        <v>7925</v>
      </c>
      <c r="I2484" s="2"/>
      <c r="J2484" s="2"/>
      <c r="K2484" s="2">
        <v>63.84</v>
      </c>
      <c r="L2484" s="2" t="s">
        <v>21</v>
      </c>
      <c r="M2484" s="4">
        <v>115.36</v>
      </c>
      <c r="N2484" s="4">
        <v>140.74</v>
      </c>
      <c r="O2484" s="4">
        <v>7364.58</v>
      </c>
      <c r="P2484" s="4">
        <v>8984.7900000000009</v>
      </c>
    </row>
    <row r="2485" spans="1:16" x14ac:dyDescent="0.25">
      <c r="A2485" s="2" t="s">
        <v>7905</v>
      </c>
      <c r="B2485" s="3">
        <v>46251</v>
      </c>
      <c r="C2485" s="2" t="s">
        <v>40</v>
      </c>
      <c r="D2485" s="2" t="s">
        <v>18</v>
      </c>
      <c r="E2485" s="2" t="s">
        <v>4334</v>
      </c>
      <c r="F2485" s="3">
        <v>46266</v>
      </c>
      <c r="G2485" s="2">
        <v>21</v>
      </c>
      <c r="H2485" s="2" t="s">
        <v>7926</v>
      </c>
      <c r="I2485" s="2"/>
      <c r="J2485" s="2"/>
      <c r="K2485" s="2">
        <v>266.62</v>
      </c>
      <c r="L2485" s="2" t="s">
        <v>21</v>
      </c>
      <c r="M2485" s="4">
        <v>31.47</v>
      </c>
      <c r="N2485" s="4">
        <v>38.39</v>
      </c>
      <c r="O2485" s="4">
        <v>8390.5300000000007</v>
      </c>
      <c r="P2485" s="4">
        <v>10236.450000000001</v>
      </c>
    </row>
    <row r="2486" spans="1:16" x14ac:dyDescent="0.25">
      <c r="A2486" s="2" t="s">
        <v>7905</v>
      </c>
      <c r="B2486" s="3">
        <v>46251</v>
      </c>
      <c r="C2486" s="2" t="s">
        <v>40</v>
      </c>
      <c r="D2486" s="2" t="s">
        <v>18</v>
      </c>
      <c r="E2486" s="2" t="s">
        <v>4334</v>
      </c>
      <c r="F2486" s="3">
        <v>46266</v>
      </c>
      <c r="G2486" s="2">
        <v>22</v>
      </c>
      <c r="H2486" s="2" t="s">
        <v>7927</v>
      </c>
      <c r="I2486" s="2" t="s">
        <v>7928</v>
      </c>
      <c r="J2486" s="2"/>
      <c r="K2486" s="2">
        <v>36.4</v>
      </c>
      <c r="L2486" s="2" t="s">
        <v>70</v>
      </c>
      <c r="M2486" s="4">
        <v>86.06</v>
      </c>
      <c r="N2486" s="4">
        <v>104.99</v>
      </c>
      <c r="O2486" s="4">
        <v>3132.58</v>
      </c>
      <c r="P2486" s="4">
        <v>3821.75</v>
      </c>
    </row>
    <row r="2487" spans="1:16" x14ac:dyDescent="0.25">
      <c r="A2487" s="2" t="s">
        <v>7905</v>
      </c>
      <c r="B2487" s="3">
        <v>46251</v>
      </c>
      <c r="C2487" s="2" t="s">
        <v>40</v>
      </c>
      <c r="D2487" s="2" t="s">
        <v>18</v>
      </c>
      <c r="E2487" s="2" t="s">
        <v>4334</v>
      </c>
      <c r="F2487" s="3">
        <v>46266</v>
      </c>
      <c r="G2487" s="2">
        <v>23</v>
      </c>
      <c r="H2487" s="2" t="s">
        <v>7929</v>
      </c>
      <c r="I2487" s="2" t="s">
        <v>7928</v>
      </c>
      <c r="J2487" s="2"/>
      <c r="K2487" s="2">
        <v>470.9</v>
      </c>
      <c r="L2487" s="2" t="s">
        <v>70</v>
      </c>
      <c r="M2487" s="4">
        <v>99.78</v>
      </c>
      <c r="N2487" s="4">
        <v>121.73</v>
      </c>
      <c r="O2487" s="4">
        <v>46986.400000000001</v>
      </c>
      <c r="P2487" s="4">
        <v>57323.41</v>
      </c>
    </row>
    <row r="2488" spans="1:16" x14ac:dyDescent="0.25">
      <c r="A2488" s="2" t="s">
        <v>7905</v>
      </c>
      <c r="B2488" s="3">
        <v>46251</v>
      </c>
      <c r="C2488" s="2" t="s">
        <v>40</v>
      </c>
      <c r="D2488" s="2" t="s">
        <v>18</v>
      </c>
      <c r="E2488" s="2" t="s">
        <v>4334</v>
      </c>
      <c r="F2488" s="3">
        <v>46266</v>
      </c>
      <c r="G2488" s="2">
        <v>24</v>
      </c>
      <c r="H2488" s="2" t="s">
        <v>7930</v>
      </c>
      <c r="I2488" s="2"/>
      <c r="J2488" s="2"/>
      <c r="K2488" s="2">
        <v>10</v>
      </c>
      <c r="L2488" s="2" t="s">
        <v>38</v>
      </c>
      <c r="M2488" s="4">
        <v>0</v>
      </c>
      <c r="N2488" s="4">
        <v>0</v>
      </c>
      <c r="O2488" s="4">
        <v>0</v>
      </c>
      <c r="P2488" s="4">
        <v>0</v>
      </c>
    </row>
    <row r="2489" spans="1:16" x14ac:dyDescent="0.25">
      <c r="A2489" s="2" t="s">
        <v>7905</v>
      </c>
      <c r="B2489" s="3">
        <v>46251</v>
      </c>
      <c r="C2489" s="2" t="s">
        <v>40</v>
      </c>
      <c r="D2489" s="2" t="s">
        <v>18</v>
      </c>
      <c r="E2489" s="2" t="s">
        <v>4334</v>
      </c>
      <c r="F2489" s="3">
        <v>46266</v>
      </c>
      <c r="G2489" s="2">
        <v>25</v>
      </c>
      <c r="H2489" s="2" t="s">
        <v>7931</v>
      </c>
      <c r="I2489" s="2" t="s">
        <v>7932</v>
      </c>
      <c r="J2489" s="2"/>
      <c r="K2489" s="2">
        <v>406.9</v>
      </c>
      <c r="L2489" s="2" t="s">
        <v>70</v>
      </c>
      <c r="M2489" s="4">
        <v>241.64</v>
      </c>
      <c r="N2489" s="4">
        <v>294.8</v>
      </c>
      <c r="O2489" s="4">
        <v>98323.32</v>
      </c>
      <c r="P2489" s="4">
        <v>119954.45</v>
      </c>
    </row>
    <row r="2490" spans="1:16" x14ac:dyDescent="0.25">
      <c r="A2490" s="2" t="s">
        <v>7905</v>
      </c>
      <c r="B2490" s="3">
        <v>46251</v>
      </c>
      <c r="C2490" s="2" t="s">
        <v>40</v>
      </c>
      <c r="D2490" s="2" t="s">
        <v>18</v>
      </c>
      <c r="E2490" s="2" t="s">
        <v>4334</v>
      </c>
      <c r="F2490" s="3">
        <v>46266</v>
      </c>
      <c r="G2490" s="2">
        <v>26</v>
      </c>
      <c r="H2490" s="2" t="s">
        <v>7933</v>
      </c>
      <c r="I2490" s="2" t="s">
        <v>7934</v>
      </c>
      <c r="J2490" s="2"/>
      <c r="K2490" s="2">
        <v>8</v>
      </c>
      <c r="L2490" s="2" t="s">
        <v>108</v>
      </c>
      <c r="M2490" s="4">
        <v>3304</v>
      </c>
      <c r="N2490" s="4">
        <v>4030.88</v>
      </c>
      <c r="O2490" s="4">
        <v>26432</v>
      </c>
      <c r="P2490" s="4">
        <v>32247.040000000001</v>
      </c>
    </row>
    <row r="2491" spans="1:16" x14ac:dyDescent="0.25">
      <c r="A2491" s="2" t="s">
        <v>7905</v>
      </c>
      <c r="B2491" s="3">
        <v>46251</v>
      </c>
      <c r="C2491" s="2" t="s">
        <v>40</v>
      </c>
      <c r="D2491" s="2" t="s">
        <v>18</v>
      </c>
      <c r="E2491" s="2" t="s">
        <v>4334</v>
      </c>
      <c r="F2491" s="3">
        <v>46266</v>
      </c>
      <c r="G2491" s="2">
        <v>27</v>
      </c>
      <c r="H2491" s="2" t="s">
        <v>7935</v>
      </c>
      <c r="I2491" s="2"/>
      <c r="J2491" s="2"/>
      <c r="K2491" s="2">
        <v>4</v>
      </c>
      <c r="L2491" s="2" t="s">
        <v>108</v>
      </c>
      <c r="M2491" s="4">
        <v>3360</v>
      </c>
      <c r="N2491" s="4">
        <v>4099.2</v>
      </c>
      <c r="O2491" s="4">
        <v>13440</v>
      </c>
      <c r="P2491" s="4">
        <v>16396.8</v>
      </c>
    </row>
    <row r="2492" spans="1:16" x14ac:dyDescent="0.25">
      <c r="A2492" s="2" t="s">
        <v>7905</v>
      </c>
      <c r="B2492" s="3">
        <v>46251</v>
      </c>
      <c r="C2492" s="2" t="s">
        <v>40</v>
      </c>
      <c r="D2492" s="2" t="s">
        <v>18</v>
      </c>
      <c r="E2492" s="2" t="s">
        <v>4334</v>
      </c>
      <c r="F2492" s="3">
        <v>46266</v>
      </c>
      <c r="G2492" s="2">
        <v>28</v>
      </c>
      <c r="H2492" s="2" t="s">
        <v>7936</v>
      </c>
      <c r="I2492" s="2"/>
      <c r="J2492" s="2"/>
      <c r="K2492" s="2">
        <v>4</v>
      </c>
      <c r="L2492" s="2" t="s">
        <v>108</v>
      </c>
      <c r="M2492" s="4">
        <v>3710</v>
      </c>
      <c r="N2492" s="4">
        <v>4526.2</v>
      </c>
      <c r="O2492" s="4">
        <v>14840</v>
      </c>
      <c r="P2492" s="4">
        <v>18104.8</v>
      </c>
    </row>
    <row r="2493" spans="1:16" x14ac:dyDescent="0.25">
      <c r="A2493" s="2" t="s">
        <v>7905</v>
      </c>
      <c r="B2493" s="3">
        <v>46251</v>
      </c>
      <c r="C2493" s="2" t="s">
        <v>40</v>
      </c>
      <c r="D2493" s="2" t="s">
        <v>18</v>
      </c>
      <c r="E2493" s="2" t="s">
        <v>4334</v>
      </c>
      <c r="F2493" s="3">
        <v>46266</v>
      </c>
      <c r="G2493" s="2">
        <v>29</v>
      </c>
      <c r="H2493" s="2" t="s">
        <v>7937</v>
      </c>
      <c r="I2493" s="2"/>
      <c r="J2493" s="2"/>
      <c r="K2493" s="2">
        <v>18</v>
      </c>
      <c r="L2493" s="2" t="s">
        <v>108</v>
      </c>
      <c r="M2493" s="4">
        <v>1470</v>
      </c>
      <c r="N2493" s="4">
        <v>1793.4</v>
      </c>
      <c r="O2493" s="4">
        <v>26460</v>
      </c>
      <c r="P2493" s="4">
        <v>32281.200000000001</v>
      </c>
    </row>
    <row r="2494" spans="1:16" x14ac:dyDescent="0.25">
      <c r="A2494" s="2" t="s">
        <v>7905</v>
      </c>
      <c r="B2494" s="3">
        <v>46251</v>
      </c>
      <c r="C2494" s="2" t="s">
        <v>40</v>
      </c>
      <c r="D2494" s="2" t="s">
        <v>18</v>
      </c>
      <c r="E2494" s="2" t="s">
        <v>4334</v>
      </c>
      <c r="F2494" s="3">
        <v>46266</v>
      </c>
      <c r="G2494" s="2">
        <v>30</v>
      </c>
      <c r="H2494" s="2" t="s">
        <v>7938</v>
      </c>
      <c r="I2494" s="2"/>
      <c r="J2494" s="2"/>
      <c r="K2494" s="2">
        <v>6</v>
      </c>
      <c r="L2494" s="2" t="s">
        <v>108</v>
      </c>
      <c r="M2494" s="4">
        <v>3780</v>
      </c>
      <c r="N2494" s="4">
        <v>4611.6000000000004</v>
      </c>
      <c r="O2494" s="4">
        <v>22680</v>
      </c>
      <c r="P2494" s="4">
        <v>27669.599999999999</v>
      </c>
    </row>
    <row r="2495" spans="1:16" x14ac:dyDescent="0.25">
      <c r="A2495" s="2" t="s">
        <v>7905</v>
      </c>
      <c r="B2495" s="3">
        <v>46251</v>
      </c>
      <c r="C2495" s="2" t="s">
        <v>40</v>
      </c>
      <c r="D2495" s="2" t="s">
        <v>18</v>
      </c>
      <c r="E2495" s="2" t="s">
        <v>4334</v>
      </c>
      <c r="F2495" s="3">
        <v>46266</v>
      </c>
      <c r="G2495" s="2">
        <v>31</v>
      </c>
      <c r="H2495" s="2" t="s">
        <v>7939</v>
      </c>
      <c r="I2495" s="2"/>
      <c r="J2495" s="2"/>
      <c r="K2495" s="2">
        <v>4</v>
      </c>
      <c r="L2495" s="2" t="s">
        <v>108</v>
      </c>
      <c r="M2495" s="4">
        <v>5950</v>
      </c>
      <c r="N2495" s="4">
        <v>7259</v>
      </c>
      <c r="O2495" s="4">
        <v>23800</v>
      </c>
      <c r="P2495" s="4">
        <v>29036</v>
      </c>
    </row>
    <row r="2496" spans="1:16" x14ac:dyDescent="0.25">
      <c r="A2496" s="2" t="s">
        <v>7905</v>
      </c>
      <c r="B2496" s="3">
        <v>46251</v>
      </c>
      <c r="C2496" s="2" t="s">
        <v>40</v>
      </c>
      <c r="D2496" s="2" t="s">
        <v>18</v>
      </c>
      <c r="E2496" s="2" t="s">
        <v>4334</v>
      </c>
      <c r="F2496" s="3">
        <v>46266</v>
      </c>
      <c r="G2496" s="2">
        <v>32</v>
      </c>
      <c r="H2496" s="2" t="s">
        <v>7940</v>
      </c>
      <c r="I2496" s="2"/>
      <c r="J2496" s="2"/>
      <c r="K2496" s="2">
        <v>10</v>
      </c>
      <c r="L2496" s="2" t="s">
        <v>108</v>
      </c>
      <c r="M2496" s="4">
        <v>4900</v>
      </c>
      <c r="N2496" s="4">
        <v>5978</v>
      </c>
      <c r="O2496" s="4">
        <v>49000</v>
      </c>
      <c r="P2496" s="4">
        <v>59780</v>
      </c>
    </row>
    <row r="2497" spans="1:16" x14ac:dyDescent="0.25">
      <c r="A2497" s="2" t="s">
        <v>7905</v>
      </c>
      <c r="B2497" s="3">
        <v>46251</v>
      </c>
      <c r="C2497" s="2" t="s">
        <v>40</v>
      </c>
      <c r="D2497" s="2" t="s">
        <v>18</v>
      </c>
      <c r="E2497" s="2" t="s">
        <v>4334</v>
      </c>
      <c r="F2497" s="3">
        <v>46266</v>
      </c>
      <c r="G2497" s="2">
        <v>33</v>
      </c>
      <c r="H2497" s="2" t="s">
        <v>7941</v>
      </c>
      <c r="I2497" s="2"/>
      <c r="J2497" s="2"/>
      <c r="K2497" s="2">
        <v>17</v>
      </c>
      <c r="L2497" s="2" t="s">
        <v>108</v>
      </c>
      <c r="M2497" s="4">
        <v>3598</v>
      </c>
      <c r="N2497" s="4">
        <v>4389.5600000000004</v>
      </c>
      <c r="O2497" s="4">
        <v>61166</v>
      </c>
      <c r="P2497" s="4">
        <v>74622.52</v>
      </c>
    </row>
    <row r="2498" spans="1:16" x14ac:dyDescent="0.25">
      <c r="A2498" s="2" t="s">
        <v>7905</v>
      </c>
      <c r="B2498" s="3">
        <v>46251</v>
      </c>
      <c r="C2498" s="2" t="s">
        <v>40</v>
      </c>
      <c r="D2498" s="2" t="s">
        <v>18</v>
      </c>
      <c r="E2498" s="2" t="s">
        <v>4334</v>
      </c>
      <c r="F2498" s="3">
        <v>46266</v>
      </c>
      <c r="G2498" s="2">
        <v>34</v>
      </c>
      <c r="H2498" s="2" t="s">
        <v>7942</v>
      </c>
      <c r="I2498" s="2" t="s">
        <v>7943</v>
      </c>
      <c r="J2498" s="2"/>
      <c r="K2498" s="2">
        <v>102</v>
      </c>
      <c r="L2498" s="2" t="s">
        <v>108</v>
      </c>
      <c r="M2498" s="4">
        <v>1507.8</v>
      </c>
      <c r="N2498" s="4">
        <v>1839.52</v>
      </c>
      <c r="O2498" s="4">
        <v>153795.6</v>
      </c>
      <c r="P2498" s="4">
        <v>187630.63</v>
      </c>
    </row>
    <row r="2499" spans="1:16" x14ac:dyDescent="0.25">
      <c r="A2499" s="2" t="s">
        <v>7905</v>
      </c>
      <c r="B2499" s="3">
        <v>46251</v>
      </c>
      <c r="C2499" s="2" t="s">
        <v>40</v>
      </c>
      <c r="D2499" s="2" t="s">
        <v>18</v>
      </c>
      <c r="E2499" s="2" t="s">
        <v>4334</v>
      </c>
      <c r="F2499" s="3">
        <v>46266</v>
      </c>
      <c r="G2499" s="2">
        <v>35</v>
      </c>
      <c r="H2499" s="2" t="s">
        <v>7944</v>
      </c>
      <c r="I2499" s="2" t="s">
        <v>7945</v>
      </c>
      <c r="J2499" s="2"/>
      <c r="K2499" s="2">
        <v>92</v>
      </c>
      <c r="L2499" s="2" t="s">
        <v>108</v>
      </c>
      <c r="M2499" s="4">
        <v>602</v>
      </c>
      <c r="N2499" s="4">
        <v>734.44</v>
      </c>
      <c r="O2499" s="4">
        <v>55384</v>
      </c>
      <c r="P2499" s="4">
        <v>67568.479999999996</v>
      </c>
    </row>
    <row r="2500" spans="1:16" x14ac:dyDescent="0.25">
      <c r="A2500" s="2" t="s">
        <v>7905</v>
      </c>
      <c r="B2500" s="3">
        <v>46251</v>
      </c>
      <c r="C2500" s="2" t="s">
        <v>40</v>
      </c>
      <c r="D2500" s="2" t="s">
        <v>18</v>
      </c>
      <c r="E2500" s="2" t="s">
        <v>4334</v>
      </c>
      <c r="F2500" s="3">
        <v>46266</v>
      </c>
      <c r="G2500" s="2">
        <v>36</v>
      </c>
      <c r="H2500" s="2" t="s">
        <v>7946</v>
      </c>
      <c r="I2500" s="2"/>
      <c r="J2500" s="2"/>
      <c r="K2500" s="2">
        <v>500</v>
      </c>
      <c r="L2500" s="2" t="s">
        <v>21</v>
      </c>
      <c r="M2500" s="4">
        <v>0</v>
      </c>
      <c r="N2500" s="4">
        <v>0</v>
      </c>
      <c r="O2500" s="4">
        <v>0</v>
      </c>
      <c r="P2500" s="4">
        <v>0</v>
      </c>
    </row>
    <row r="2501" spans="1:16" x14ac:dyDescent="0.25">
      <c r="A2501" s="2" t="s">
        <v>7905</v>
      </c>
      <c r="B2501" s="3">
        <v>46251</v>
      </c>
      <c r="C2501" s="2" t="s">
        <v>40</v>
      </c>
      <c r="D2501" s="2" t="s">
        <v>18</v>
      </c>
      <c r="E2501" s="2" t="s">
        <v>4334</v>
      </c>
      <c r="F2501" s="3">
        <v>46266</v>
      </c>
      <c r="G2501" s="2">
        <v>37</v>
      </c>
      <c r="H2501" s="2" t="s">
        <v>7947</v>
      </c>
      <c r="I2501" s="2" t="s">
        <v>7948</v>
      </c>
      <c r="J2501" s="2"/>
      <c r="K2501" s="2">
        <v>18</v>
      </c>
      <c r="L2501" s="2" t="s">
        <v>108</v>
      </c>
      <c r="M2501" s="4">
        <v>3598</v>
      </c>
      <c r="N2501" s="4">
        <v>4389.5600000000004</v>
      </c>
      <c r="O2501" s="4">
        <v>64764</v>
      </c>
      <c r="P2501" s="4">
        <v>79012.08</v>
      </c>
    </row>
    <row r="2502" spans="1:16" x14ac:dyDescent="0.25">
      <c r="A2502" s="2" t="s">
        <v>7905</v>
      </c>
      <c r="B2502" s="3">
        <v>46251</v>
      </c>
      <c r="C2502" s="2" t="s">
        <v>40</v>
      </c>
      <c r="D2502" s="2" t="s">
        <v>18</v>
      </c>
      <c r="E2502" s="2" t="s">
        <v>4334</v>
      </c>
      <c r="F2502" s="3">
        <v>46266</v>
      </c>
      <c r="G2502" s="2">
        <v>38</v>
      </c>
      <c r="H2502" s="2" t="s">
        <v>7949</v>
      </c>
      <c r="I2502" s="2" t="s">
        <v>7950</v>
      </c>
      <c r="J2502" s="2"/>
      <c r="K2502" s="2">
        <v>30</v>
      </c>
      <c r="L2502" s="2" t="s">
        <v>108</v>
      </c>
      <c r="M2502" s="4">
        <v>4027.8</v>
      </c>
      <c r="N2502" s="4">
        <v>4913.92</v>
      </c>
      <c r="O2502" s="4">
        <v>120834</v>
      </c>
      <c r="P2502" s="4">
        <v>147417.48000000001</v>
      </c>
    </row>
    <row r="2503" spans="1:16" x14ac:dyDescent="0.25">
      <c r="A2503" s="2" t="s">
        <v>7905</v>
      </c>
      <c r="B2503" s="3">
        <v>46251</v>
      </c>
      <c r="C2503" s="2" t="s">
        <v>40</v>
      </c>
      <c r="D2503" s="2" t="s">
        <v>18</v>
      </c>
      <c r="E2503" s="2" t="s">
        <v>4334</v>
      </c>
      <c r="F2503" s="3">
        <v>46266</v>
      </c>
      <c r="G2503" s="2">
        <v>39</v>
      </c>
      <c r="H2503" s="2" t="s">
        <v>7951</v>
      </c>
      <c r="I2503" s="2"/>
      <c r="J2503" s="2"/>
      <c r="K2503" s="2">
        <v>18.7</v>
      </c>
      <c r="L2503" s="2" t="s">
        <v>320</v>
      </c>
      <c r="M2503" s="4">
        <v>0</v>
      </c>
      <c r="N2503" s="4">
        <v>0</v>
      </c>
      <c r="O2503" s="4">
        <v>0</v>
      </c>
      <c r="P2503" s="4">
        <v>0</v>
      </c>
    </row>
    <row r="2504" spans="1:16" x14ac:dyDescent="0.25">
      <c r="A2504" s="2" t="s">
        <v>7905</v>
      </c>
      <c r="B2504" s="3">
        <v>46251</v>
      </c>
      <c r="C2504" s="2" t="s">
        <v>40</v>
      </c>
      <c r="D2504" s="2" t="s">
        <v>18</v>
      </c>
      <c r="E2504" s="2" t="s">
        <v>4334</v>
      </c>
      <c r="F2504" s="3">
        <v>46266</v>
      </c>
      <c r="G2504" s="2">
        <v>40</v>
      </c>
      <c r="H2504" s="2" t="s">
        <v>7952</v>
      </c>
      <c r="I2504" s="2" t="s">
        <v>3400</v>
      </c>
      <c r="J2504" s="2"/>
      <c r="K2504" s="2">
        <v>36.6</v>
      </c>
      <c r="L2504" s="2" t="s">
        <v>320</v>
      </c>
      <c r="M2504" s="4">
        <v>112.46</v>
      </c>
      <c r="N2504" s="4">
        <v>137.19999999999999</v>
      </c>
      <c r="O2504" s="4">
        <v>4116.04</v>
      </c>
      <c r="P2504" s="4">
        <v>5021.57</v>
      </c>
    </row>
    <row r="2505" spans="1:16" x14ac:dyDescent="0.25">
      <c r="A2505" s="2" t="s">
        <v>7905</v>
      </c>
      <c r="B2505" s="3">
        <v>46251</v>
      </c>
      <c r="C2505" s="2" t="s">
        <v>40</v>
      </c>
      <c r="D2505" s="2" t="s">
        <v>18</v>
      </c>
      <c r="E2505" s="2" t="s">
        <v>4334</v>
      </c>
      <c r="F2505" s="3">
        <v>46266</v>
      </c>
      <c r="G2505" s="2">
        <v>41</v>
      </c>
      <c r="H2505" s="2" t="s">
        <v>7953</v>
      </c>
      <c r="I2505" s="2"/>
      <c r="J2505" s="2"/>
      <c r="K2505" s="2">
        <v>34</v>
      </c>
      <c r="L2505" s="2" t="s">
        <v>320</v>
      </c>
      <c r="M2505" s="4">
        <v>0</v>
      </c>
      <c r="N2505" s="4">
        <v>0</v>
      </c>
      <c r="O2505" s="4">
        <v>0</v>
      </c>
      <c r="P2505" s="4">
        <v>0</v>
      </c>
    </row>
    <row r="2506" spans="1:16" x14ac:dyDescent="0.25">
      <c r="A2506" s="2" t="s">
        <v>7905</v>
      </c>
      <c r="B2506" s="3">
        <v>46251</v>
      </c>
      <c r="C2506" s="2" t="s">
        <v>40</v>
      </c>
      <c r="D2506" s="2" t="s">
        <v>18</v>
      </c>
      <c r="E2506" s="2" t="s">
        <v>4334</v>
      </c>
      <c r="F2506" s="3">
        <v>46266</v>
      </c>
      <c r="G2506" s="2">
        <v>42</v>
      </c>
      <c r="H2506" s="2" t="s">
        <v>7954</v>
      </c>
      <c r="I2506" s="2"/>
      <c r="J2506" s="2"/>
      <c r="K2506" s="2">
        <v>578.23800000000006</v>
      </c>
      <c r="L2506" s="2" t="s">
        <v>320</v>
      </c>
      <c r="M2506" s="4">
        <v>54.71</v>
      </c>
      <c r="N2506" s="4">
        <v>66.75</v>
      </c>
      <c r="O2506" s="4">
        <v>31635.4</v>
      </c>
      <c r="P2506" s="4">
        <v>38595.19</v>
      </c>
    </row>
    <row r="2507" spans="1:16" x14ac:dyDescent="0.25">
      <c r="A2507" s="2" t="s">
        <v>7905</v>
      </c>
      <c r="B2507" s="3">
        <v>46251</v>
      </c>
      <c r="C2507" s="2" t="s">
        <v>40</v>
      </c>
      <c r="D2507" s="2" t="s">
        <v>18</v>
      </c>
      <c r="E2507" s="2" t="s">
        <v>4334</v>
      </c>
      <c r="F2507" s="3">
        <v>46266</v>
      </c>
      <c r="G2507" s="2">
        <v>43</v>
      </c>
      <c r="H2507" s="2" t="s">
        <v>7955</v>
      </c>
      <c r="I2507" s="2" t="s">
        <v>7956</v>
      </c>
      <c r="J2507" s="2"/>
      <c r="K2507" s="2">
        <v>6</v>
      </c>
      <c r="L2507" s="2" t="s">
        <v>320</v>
      </c>
      <c r="M2507" s="4">
        <v>1013.6</v>
      </c>
      <c r="N2507" s="4">
        <v>1236.5899999999999</v>
      </c>
      <c r="O2507" s="4">
        <v>6081.6</v>
      </c>
      <c r="P2507" s="4">
        <v>7419.55</v>
      </c>
    </row>
    <row r="2508" spans="1:16" x14ac:dyDescent="0.25">
      <c r="A2508" s="2" t="s">
        <v>7905</v>
      </c>
      <c r="B2508" s="3">
        <v>46251</v>
      </c>
      <c r="C2508" s="2" t="s">
        <v>40</v>
      </c>
      <c r="D2508" s="2" t="s">
        <v>18</v>
      </c>
      <c r="E2508" s="2" t="s">
        <v>4334</v>
      </c>
      <c r="F2508" s="3">
        <v>46266</v>
      </c>
      <c r="G2508" s="2">
        <v>44</v>
      </c>
      <c r="H2508" s="2" t="s">
        <v>7957</v>
      </c>
      <c r="I2508" s="2" t="s">
        <v>7958</v>
      </c>
      <c r="J2508" s="2"/>
      <c r="K2508" s="2">
        <v>208</v>
      </c>
      <c r="L2508" s="2" t="s">
        <v>320</v>
      </c>
      <c r="M2508" s="4">
        <v>256.10000000000002</v>
      </c>
      <c r="N2508" s="4">
        <v>312.44</v>
      </c>
      <c r="O2508" s="4">
        <v>53268.800000000003</v>
      </c>
      <c r="P2508" s="4">
        <v>64987.94</v>
      </c>
    </row>
    <row r="2509" spans="1:16" x14ac:dyDescent="0.25">
      <c r="A2509" s="2" t="s">
        <v>7905</v>
      </c>
      <c r="B2509" s="3">
        <v>46251</v>
      </c>
      <c r="C2509" s="2" t="s">
        <v>40</v>
      </c>
      <c r="D2509" s="2" t="s">
        <v>18</v>
      </c>
      <c r="E2509" s="2" t="s">
        <v>4334</v>
      </c>
      <c r="F2509" s="3">
        <v>46266</v>
      </c>
      <c r="G2509" s="2">
        <v>45</v>
      </c>
      <c r="H2509" s="2" t="s">
        <v>7959</v>
      </c>
      <c r="I2509" s="2" t="s">
        <v>7958</v>
      </c>
      <c r="J2509" s="2"/>
      <c r="K2509" s="2">
        <v>20</v>
      </c>
      <c r="L2509" s="2" t="s">
        <v>320</v>
      </c>
      <c r="M2509" s="4">
        <v>252.46</v>
      </c>
      <c r="N2509" s="4">
        <v>308</v>
      </c>
      <c r="O2509" s="4">
        <v>5049.2</v>
      </c>
      <c r="P2509" s="4">
        <v>6160.02</v>
      </c>
    </row>
    <row r="2510" spans="1:16" x14ac:dyDescent="0.25">
      <c r="A2510" s="2" t="s">
        <v>7905</v>
      </c>
      <c r="B2510" s="3">
        <v>46251</v>
      </c>
      <c r="C2510" s="2" t="s">
        <v>40</v>
      </c>
      <c r="D2510" s="2" t="s">
        <v>18</v>
      </c>
      <c r="E2510" s="2" t="s">
        <v>4334</v>
      </c>
      <c r="F2510" s="3">
        <v>46266</v>
      </c>
      <c r="G2510" s="2">
        <v>46</v>
      </c>
      <c r="H2510" s="2" t="s">
        <v>2202</v>
      </c>
      <c r="I2510" s="2"/>
      <c r="J2510" s="2"/>
      <c r="K2510" s="2">
        <v>63.4</v>
      </c>
      <c r="L2510" s="2" t="s">
        <v>70</v>
      </c>
      <c r="M2510" s="4">
        <v>0</v>
      </c>
      <c r="N2510" s="4">
        <v>0</v>
      </c>
      <c r="O2510" s="4">
        <v>0</v>
      </c>
      <c r="P2510" s="4">
        <v>0</v>
      </c>
    </row>
    <row r="2511" spans="1:16" x14ac:dyDescent="0.25">
      <c r="A2511" s="2" t="s">
        <v>7905</v>
      </c>
      <c r="B2511" s="3">
        <v>46251</v>
      </c>
      <c r="C2511" s="2" t="s">
        <v>40</v>
      </c>
      <c r="D2511" s="2" t="s">
        <v>18</v>
      </c>
      <c r="E2511" s="2" t="s">
        <v>4334</v>
      </c>
      <c r="F2511" s="3">
        <v>46266</v>
      </c>
      <c r="G2511" s="2">
        <v>47</v>
      </c>
      <c r="H2511" s="2" t="s">
        <v>7960</v>
      </c>
      <c r="I2511" s="2"/>
      <c r="J2511" s="2"/>
      <c r="K2511" s="2">
        <v>32</v>
      </c>
      <c r="L2511" s="2" t="s">
        <v>320</v>
      </c>
      <c r="M2511" s="4">
        <v>0</v>
      </c>
      <c r="N2511" s="4">
        <v>0</v>
      </c>
      <c r="O2511" s="4">
        <v>0</v>
      </c>
      <c r="P2511" s="4">
        <v>0</v>
      </c>
    </row>
    <row r="2512" spans="1:16" x14ac:dyDescent="0.25">
      <c r="A2512" s="2" t="s">
        <v>7905</v>
      </c>
      <c r="B2512" s="3">
        <v>46251</v>
      </c>
      <c r="C2512" s="2" t="s">
        <v>40</v>
      </c>
      <c r="D2512" s="2" t="s">
        <v>18</v>
      </c>
      <c r="E2512" s="2" t="s">
        <v>4334</v>
      </c>
      <c r="F2512" s="3">
        <v>46266</v>
      </c>
      <c r="G2512" s="2">
        <v>48</v>
      </c>
      <c r="H2512" s="2" t="s">
        <v>7961</v>
      </c>
      <c r="I2512" s="2" t="s">
        <v>7928</v>
      </c>
      <c r="J2512" s="2"/>
      <c r="K2512" s="2">
        <v>31.9</v>
      </c>
      <c r="L2512" s="2" t="s">
        <v>320</v>
      </c>
      <c r="M2512" s="4">
        <v>392.77</v>
      </c>
      <c r="N2512" s="4">
        <v>479.18</v>
      </c>
      <c r="O2512" s="4">
        <v>12529.36</v>
      </c>
      <c r="P2512" s="4">
        <v>15285.82</v>
      </c>
    </row>
    <row r="2513" spans="1:16" x14ac:dyDescent="0.25">
      <c r="A2513" s="2" t="s">
        <v>7905</v>
      </c>
      <c r="B2513" s="3">
        <v>46251</v>
      </c>
      <c r="C2513" s="2" t="s">
        <v>40</v>
      </c>
      <c r="D2513" s="2" t="s">
        <v>18</v>
      </c>
      <c r="E2513" s="2" t="s">
        <v>4334</v>
      </c>
      <c r="F2513" s="3">
        <v>46266</v>
      </c>
      <c r="G2513" s="2">
        <v>49</v>
      </c>
      <c r="H2513" s="2" t="s">
        <v>7962</v>
      </c>
      <c r="I2513" s="2" t="s">
        <v>7928</v>
      </c>
      <c r="J2513" s="2"/>
      <c r="K2513" s="2">
        <v>808</v>
      </c>
      <c r="L2513" s="2" t="s">
        <v>70</v>
      </c>
      <c r="M2513" s="4">
        <v>98.85</v>
      </c>
      <c r="N2513" s="4">
        <v>120.6</v>
      </c>
      <c r="O2513" s="4">
        <v>79870.8</v>
      </c>
      <c r="P2513" s="4">
        <v>97442.38</v>
      </c>
    </row>
    <row r="2514" spans="1:16" x14ac:dyDescent="0.25">
      <c r="A2514" s="2" t="s">
        <v>7905</v>
      </c>
      <c r="B2514" s="3">
        <v>46251</v>
      </c>
      <c r="C2514" s="2" t="s">
        <v>40</v>
      </c>
      <c r="D2514" s="2" t="s">
        <v>18</v>
      </c>
      <c r="E2514" s="2" t="s">
        <v>4334</v>
      </c>
      <c r="F2514" s="3">
        <v>46266</v>
      </c>
      <c r="G2514" s="2">
        <v>50</v>
      </c>
      <c r="H2514" s="2" t="s">
        <v>7963</v>
      </c>
      <c r="I2514" s="2"/>
      <c r="J2514" s="2"/>
      <c r="K2514" s="2">
        <v>0.01</v>
      </c>
      <c r="L2514" s="2" t="s">
        <v>557</v>
      </c>
      <c r="M2514" s="4">
        <v>0</v>
      </c>
      <c r="N2514" s="4">
        <v>0</v>
      </c>
      <c r="O2514" s="4">
        <v>0</v>
      </c>
      <c r="P2514" s="4">
        <v>0</v>
      </c>
    </row>
    <row r="2515" spans="1:16" x14ac:dyDescent="0.25">
      <c r="A2515" s="2" t="s">
        <v>7905</v>
      </c>
      <c r="B2515" s="3">
        <v>46251</v>
      </c>
      <c r="C2515" s="2" t="s">
        <v>40</v>
      </c>
      <c r="D2515" s="2" t="s">
        <v>18</v>
      </c>
      <c r="E2515" s="2" t="s">
        <v>4334</v>
      </c>
      <c r="F2515" s="3">
        <v>46266</v>
      </c>
      <c r="G2515" s="2">
        <v>51</v>
      </c>
      <c r="H2515" s="2" t="s">
        <v>7964</v>
      </c>
      <c r="I2515" s="2"/>
      <c r="J2515" s="2"/>
      <c r="K2515" s="2">
        <v>32</v>
      </c>
      <c r="L2515" s="2" t="s">
        <v>38</v>
      </c>
      <c r="M2515" s="4">
        <v>0</v>
      </c>
      <c r="N2515" s="4">
        <v>0</v>
      </c>
      <c r="O2515" s="4">
        <v>0</v>
      </c>
      <c r="P2515" s="4">
        <v>0</v>
      </c>
    </row>
    <row r="2516" spans="1:16" x14ac:dyDescent="0.25">
      <c r="A2516" s="2" t="s">
        <v>7905</v>
      </c>
      <c r="B2516" s="3">
        <v>46251</v>
      </c>
      <c r="C2516" s="2" t="s">
        <v>40</v>
      </c>
      <c r="D2516" s="2" t="s">
        <v>18</v>
      </c>
      <c r="E2516" s="2" t="s">
        <v>4334</v>
      </c>
      <c r="F2516" s="3">
        <v>46266</v>
      </c>
      <c r="G2516" s="2">
        <v>52</v>
      </c>
      <c r="H2516" s="2" t="s">
        <v>7965</v>
      </c>
      <c r="I2516" s="2"/>
      <c r="J2516" s="2"/>
      <c r="K2516" s="2">
        <v>47.28</v>
      </c>
      <c r="L2516" s="2" t="s">
        <v>320</v>
      </c>
      <c r="M2516" s="4">
        <v>134.94999999999999</v>
      </c>
      <c r="N2516" s="4">
        <v>164.64</v>
      </c>
      <c r="O2516" s="4">
        <v>6380.44</v>
      </c>
      <c r="P2516" s="4">
        <v>7784.14</v>
      </c>
    </row>
    <row r="2517" spans="1:16" x14ac:dyDescent="0.25">
      <c r="A2517" s="2" t="s">
        <v>7905</v>
      </c>
      <c r="B2517" s="3">
        <v>46251</v>
      </c>
      <c r="C2517" s="2" t="s">
        <v>40</v>
      </c>
      <c r="D2517" s="2" t="s">
        <v>18</v>
      </c>
      <c r="E2517" s="2" t="s">
        <v>4334</v>
      </c>
      <c r="F2517" s="3">
        <v>46266</v>
      </c>
      <c r="G2517" s="2">
        <v>53</v>
      </c>
      <c r="H2517" s="2" t="s">
        <v>7966</v>
      </c>
      <c r="I2517" s="2"/>
      <c r="J2517" s="2"/>
      <c r="K2517" s="2">
        <v>12.734</v>
      </c>
      <c r="L2517" s="2" t="s">
        <v>320</v>
      </c>
      <c r="M2517" s="4">
        <v>261.95</v>
      </c>
      <c r="N2517" s="4">
        <v>319.58</v>
      </c>
      <c r="O2517" s="4">
        <v>3335.67</v>
      </c>
      <c r="P2517" s="4">
        <v>4069.52</v>
      </c>
    </row>
    <row r="2518" spans="1:16" x14ac:dyDescent="0.25">
      <c r="A2518" s="2" t="s">
        <v>7905</v>
      </c>
      <c r="B2518" s="3">
        <v>46251</v>
      </c>
      <c r="C2518" s="2" t="s">
        <v>40</v>
      </c>
      <c r="D2518" s="2" t="s">
        <v>18</v>
      </c>
      <c r="E2518" s="2" t="s">
        <v>4334</v>
      </c>
      <c r="F2518" s="3">
        <v>46266</v>
      </c>
      <c r="G2518" s="2">
        <v>54</v>
      </c>
      <c r="H2518" s="2" t="s">
        <v>7967</v>
      </c>
      <c r="I2518" s="2"/>
      <c r="J2518" s="2"/>
      <c r="K2518" s="2">
        <v>89.6</v>
      </c>
      <c r="L2518" s="2" t="s">
        <v>320</v>
      </c>
      <c r="M2518" s="4">
        <v>471.59</v>
      </c>
      <c r="N2518" s="4">
        <v>575.34</v>
      </c>
      <c r="O2518" s="4">
        <v>42254.46</v>
      </c>
      <c r="P2518" s="4">
        <v>51550.44</v>
      </c>
    </row>
    <row r="2519" spans="1:16" x14ac:dyDescent="0.25">
      <c r="A2519" s="2" t="s">
        <v>7905</v>
      </c>
      <c r="B2519" s="3">
        <v>46251</v>
      </c>
      <c r="C2519" s="2" t="s">
        <v>40</v>
      </c>
      <c r="D2519" s="2" t="s">
        <v>18</v>
      </c>
      <c r="E2519" s="2" t="s">
        <v>4334</v>
      </c>
      <c r="F2519" s="3">
        <v>46266</v>
      </c>
      <c r="G2519" s="2">
        <v>55</v>
      </c>
      <c r="H2519" s="2" t="s">
        <v>7968</v>
      </c>
      <c r="I2519" s="2"/>
      <c r="J2519" s="2"/>
      <c r="K2519" s="2">
        <v>274</v>
      </c>
      <c r="L2519" s="2" t="s">
        <v>21</v>
      </c>
      <c r="M2519" s="4">
        <v>498.86</v>
      </c>
      <c r="N2519" s="4">
        <v>608.61</v>
      </c>
      <c r="O2519" s="4">
        <v>136687.64000000001</v>
      </c>
      <c r="P2519" s="4">
        <v>166758.92000000001</v>
      </c>
    </row>
    <row r="2520" spans="1:16" x14ac:dyDescent="0.25">
      <c r="A2520" s="2" t="s">
        <v>7905</v>
      </c>
      <c r="B2520" s="3">
        <v>46251</v>
      </c>
      <c r="C2520" s="2" t="s">
        <v>40</v>
      </c>
      <c r="D2520" s="2" t="s">
        <v>18</v>
      </c>
      <c r="E2520" s="2" t="s">
        <v>4334</v>
      </c>
      <c r="F2520" s="3">
        <v>46266</v>
      </c>
      <c r="G2520" s="2">
        <v>56</v>
      </c>
      <c r="H2520" s="2" t="s">
        <v>7969</v>
      </c>
      <c r="I2520" s="2"/>
      <c r="J2520" s="2"/>
      <c r="K2520" s="2">
        <v>8</v>
      </c>
      <c r="L2520" s="2" t="s">
        <v>21</v>
      </c>
      <c r="M2520" s="4">
        <v>793.8</v>
      </c>
      <c r="N2520" s="4">
        <v>968.44</v>
      </c>
      <c r="O2520" s="4">
        <v>6350.4</v>
      </c>
      <c r="P2520" s="4">
        <v>7747.49</v>
      </c>
    </row>
    <row r="2521" spans="1:16" x14ac:dyDescent="0.25">
      <c r="A2521" s="2" t="s">
        <v>7905</v>
      </c>
      <c r="B2521" s="3">
        <v>46251</v>
      </c>
      <c r="C2521" s="2" t="s">
        <v>40</v>
      </c>
      <c r="D2521" s="2" t="s">
        <v>18</v>
      </c>
      <c r="E2521" s="2" t="s">
        <v>4334</v>
      </c>
      <c r="F2521" s="3">
        <v>46266</v>
      </c>
      <c r="G2521" s="2">
        <v>57</v>
      </c>
      <c r="H2521" s="2" t="s">
        <v>7970</v>
      </c>
      <c r="I2521" s="2"/>
      <c r="J2521" s="2"/>
      <c r="K2521" s="2">
        <v>101</v>
      </c>
      <c r="L2521" s="2" t="s">
        <v>21</v>
      </c>
      <c r="M2521" s="4">
        <v>516.74</v>
      </c>
      <c r="N2521" s="4">
        <v>630.41999999999996</v>
      </c>
      <c r="O2521" s="4">
        <v>52190.74</v>
      </c>
      <c r="P2521" s="4">
        <v>63672.7</v>
      </c>
    </row>
    <row r="2522" spans="1:16" x14ac:dyDescent="0.25">
      <c r="A2522" s="2" t="s">
        <v>7905</v>
      </c>
      <c r="B2522" s="3">
        <v>46251</v>
      </c>
      <c r="C2522" s="2" t="s">
        <v>40</v>
      </c>
      <c r="D2522" s="2" t="s">
        <v>18</v>
      </c>
      <c r="E2522" s="2" t="s">
        <v>4334</v>
      </c>
      <c r="F2522" s="3">
        <v>46266</v>
      </c>
      <c r="G2522" s="2">
        <v>58</v>
      </c>
      <c r="H2522" s="2" t="s">
        <v>7971</v>
      </c>
      <c r="I2522" s="2" t="s">
        <v>7972</v>
      </c>
      <c r="J2522" s="2"/>
      <c r="K2522" s="2">
        <v>8</v>
      </c>
      <c r="L2522" s="2" t="s">
        <v>108</v>
      </c>
      <c r="M2522" s="4">
        <v>7560</v>
      </c>
      <c r="N2522" s="4">
        <v>9223.2000000000007</v>
      </c>
      <c r="O2522" s="4">
        <v>60480</v>
      </c>
      <c r="P2522" s="4">
        <v>73785.600000000006</v>
      </c>
    </row>
    <row r="2523" spans="1:16" x14ac:dyDescent="0.25">
      <c r="A2523" s="2" t="s">
        <v>7905</v>
      </c>
      <c r="B2523" s="3">
        <v>46251</v>
      </c>
      <c r="C2523" s="2" t="s">
        <v>40</v>
      </c>
      <c r="D2523" s="2" t="s">
        <v>18</v>
      </c>
      <c r="E2523" s="2" t="s">
        <v>4334</v>
      </c>
      <c r="F2523" s="3">
        <v>46266</v>
      </c>
      <c r="G2523" s="2">
        <v>59</v>
      </c>
      <c r="H2523" s="2" t="s">
        <v>7973</v>
      </c>
      <c r="I2523" s="2"/>
      <c r="J2523" s="2"/>
      <c r="K2523" s="2">
        <v>4</v>
      </c>
      <c r="L2523" s="2" t="s">
        <v>108</v>
      </c>
      <c r="M2523" s="4">
        <v>7700</v>
      </c>
      <c r="N2523" s="4">
        <v>9394</v>
      </c>
      <c r="O2523" s="4">
        <v>30800</v>
      </c>
      <c r="P2523" s="4">
        <v>37576</v>
      </c>
    </row>
    <row r="2524" spans="1:16" x14ac:dyDescent="0.25">
      <c r="A2524" s="2" t="s">
        <v>7905</v>
      </c>
      <c r="B2524" s="3">
        <v>46251</v>
      </c>
      <c r="C2524" s="2" t="s">
        <v>40</v>
      </c>
      <c r="D2524" s="2" t="s">
        <v>18</v>
      </c>
      <c r="E2524" s="2" t="s">
        <v>4334</v>
      </c>
      <c r="F2524" s="3">
        <v>46266</v>
      </c>
      <c r="G2524" s="2">
        <v>60</v>
      </c>
      <c r="H2524" s="2" t="s">
        <v>7974</v>
      </c>
      <c r="I2524" s="2"/>
      <c r="J2524" s="2"/>
      <c r="K2524" s="2">
        <v>4</v>
      </c>
      <c r="L2524" s="2" t="s">
        <v>108</v>
      </c>
      <c r="M2524" s="4">
        <v>7700</v>
      </c>
      <c r="N2524" s="4">
        <v>9394</v>
      </c>
      <c r="O2524" s="4">
        <v>30800</v>
      </c>
      <c r="P2524" s="4">
        <v>37576</v>
      </c>
    </row>
    <row r="2525" spans="1:16" x14ac:dyDescent="0.25">
      <c r="A2525" s="2" t="s">
        <v>7905</v>
      </c>
      <c r="B2525" s="3">
        <v>46251</v>
      </c>
      <c r="C2525" s="2" t="s">
        <v>40</v>
      </c>
      <c r="D2525" s="2" t="s">
        <v>18</v>
      </c>
      <c r="E2525" s="2" t="s">
        <v>4334</v>
      </c>
      <c r="F2525" s="3">
        <v>46266</v>
      </c>
      <c r="G2525" s="2">
        <v>61</v>
      </c>
      <c r="H2525" s="2" t="s">
        <v>7975</v>
      </c>
      <c r="I2525" s="2"/>
      <c r="J2525" s="2"/>
      <c r="K2525" s="2">
        <v>18</v>
      </c>
      <c r="L2525" s="2" t="s">
        <v>108</v>
      </c>
      <c r="M2525" s="4">
        <v>4200</v>
      </c>
      <c r="N2525" s="4">
        <v>5124</v>
      </c>
      <c r="O2525" s="4">
        <v>75600</v>
      </c>
      <c r="P2525" s="4">
        <v>92232</v>
      </c>
    </row>
    <row r="2526" spans="1:16" x14ac:dyDescent="0.25">
      <c r="A2526" s="2" t="s">
        <v>7905</v>
      </c>
      <c r="B2526" s="3">
        <v>46251</v>
      </c>
      <c r="C2526" s="2" t="s">
        <v>40</v>
      </c>
      <c r="D2526" s="2" t="s">
        <v>18</v>
      </c>
      <c r="E2526" s="2" t="s">
        <v>4334</v>
      </c>
      <c r="F2526" s="3">
        <v>46266</v>
      </c>
      <c r="G2526" s="2">
        <v>62</v>
      </c>
      <c r="H2526" s="2" t="s">
        <v>7976</v>
      </c>
      <c r="I2526" s="2"/>
      <c r="J2526" s="2"/>
      <c r="K2526" s="2">
        <v>6</v>
      </c>
      <c r="L2526" s="2" t="s">
        <v>108</v>
      </c>
      <c r="M2526" s="4">
        <v>7770</v>
      </c>
      <c r="N2526" s="4">
        <v>9479.4</v>
      </c>
      <c r="O2526" s="4">
        <v>46620</v>
      </c>
      <c r="P2526" s="4">
        <v>56876.4</v>
      </c>
    </row>
    <row r="2527" spans="1:16" x14ac:dyDescent="0.25">
      <c r="A2527" s="2" t="s">
        <v>7905</v>
      </c>
      <c r="B2527" s="3">
        <v>46251</v>
      </c>
      <c r="C2527" s="2" t="s">
        <v>40</v>
      </c>
      <c r="D2527" s="2" t="s">
        <v>18</v>
      </c>
      <c r="E2527" s="2" t="s">
        <v>4334</v>
      </c>
      <c r="F2527" s="3">
        <v>46266</v>
      </c>
      <c r="G2527" s="2">
        <v>63</v>
      </c>
      <c r="H2527" s="2" t="s">
        <v>7977</v>
      </c>
      <c r="I2527" s="2"/>
      <c r="J2527" s="2"/>
      <c r="K2527" s="2">
        <v>4</v>
      </c>
      <c r="L2527" s="2" t="s">
        <v>108</v>
      </c>
      <c r="M2527" s="4">
        <v>13790</v>
      </c>
      <c r="N2527" s="4">
        <v>16823.8</v>
      </c>
      <c r="O2527" s="4">
        <v>55160</v>
      </c>
      <c r="P2527" s="4">
        <v>67295.199999999997</v>
      </c>
    </row>
    <row r="2528" spans="1:16" x14ac:dyDescent="0.25">
      <c r="A2528" s="2" t="s">
        <v>7905</v>
      </c>
      <c r="B2528" s="3">
        <v>46251</v>
      </c>
      <c r="C2528" s="2" t="s">
        <v>40</v>
      </c>
      <c r="D2528" s="2" t="s">
        <v>18</v>
      </c>
      <c r="E2528" s="2" t="s">
        <v>4334</v>
      </c>
      <c r="F2528" s="3">
        <v>46266</v>
      </c>
      <c r="G2528" s="2">
        <v>64</v>
      </c>
      <c r="H2528" s="2" t="s">
        <v>7978</v>
      </c>
      <c r="I2528" s="2"/>
      <c r="J2528" s="2"/>
      <c r="K2528" s="2">
        <v>524.79999999999995</v>
      </c>
      <c r="L2528" s="2" t="s">
        <v>70</v>
      </c>
      <c r="M2528" s="4">
        <v>112</v>
      </c>
      <c r="N2528" s="4">
        <v>136.63999999999999</v>
      </c>
      <c r="O2528" s="4">
        <v>58777.599999999999</v>
      </c>
      <c r="P2528" s="4">
        <v>71708.67</v>
      </c>
    </row>
    <row r="2529" spans="1:16" x14ac:dyDescent="0.25">
      <c r="A2529" s="2" t="s">
        <v>7905</v>
      </c>
      <c r="B2529" s="3">
        <v>46251</v>
      </c>
      <c r="C2529" s="2" t="s">
        <v>40</v>
      </c>
      <c r="D2529" s="2" t="s">
        <v>18</v>
      </c>
      <c r="E2529" s="2" t="s">
        <v>4334</v>
      </c>
      <c r="F2529" s="3">
        <v>46266</v>
      </c>
      <c r="G2529" s="2">
        <v>65</v>
      </c>
      <c r="H2529" s="2" t="s">
        <v>7979</v>
      </c>
      <c r="I2529" s="2"/>
      <c r="J2529" s="2"/>
      <c r="K2529" s="2">
        <v>14089.85</v>
      </c>
      <c r="L2529" s="2" t="s">
        <v>70</v>
      </c>
      <c r="M2529" s="4">
        <v>112</v>
      </c>
      <c r="N2529" s="4">
        <v>136.63999999999999</v>
      </c>
      <c r="O2529" s="4">
        <v>1578063.2</v>
      </c>
      <c r="P2529" s="4">
        <v>1925237.1</v>
      </c>
    </row>
    <row r="2530" spans="1:16" x14ac:dyDescent="0.25">
      <c r="A2530" s="2" t="s">
        <v>7980</v>
      </c>
      <c r="B2530" s="3">
        <v>46251</v>
      </c>
      <c r="C2530" s="2" t="s">
        <v>40</v>
      </c>
      <c r="D2530" s="2" t="s">
        <v>18</v>
      </c>
      <c r="E2530" s="2" t="s">
        <v>4334</v>
      </c>
      <c r="F2530" s="3">
        <v>46264</v>
      </c>
      <c r="G2530" s="2">
        <v>1</v>
      </c>
      <c r="H2530" s="2" t="s">
        <v>7981</v>
      </c>
      <c r="I2530" s="2"/>
      <c r="J2530" s="2"/>
      <c r="K2530" s="2">
        <v>1</v>
      </c>
      <c r="L2530" s="2" t="s">
        <v>38</v>
      </c>
      <c r="M2530" s="4">
        <v>674.24</v>
      </c>
      <c r="N2530" s="4">
        <v>822.57</v>
      </c>
      <c r="O2530" s="4">
        <v>674.24</v>
      </c>
      <c r="P2530" s="4">
        <v>822.57</v>
      </c>
    </row>
    <row r="2531" spans="1:16" x14ac:dyDescent="0.25">
      <c r="A2531" s="2" t="s">
        <v>7980</v>
      </c>
      <c r="B2531" s="3">
        <v>46251</v>
      </c>
      <c r="C2531" s="2" t="s">
        <v>40</v>
      </c>
      <c r="D2531" s="2" t="s">
        <v>18</v>
      </c>
      <c r="E2531" s="2" t="s">
        <v>4334</v>
      </c>
      <c r="F2531" s="3">
        <v>46264</v>
      </c>
      <c r="G2531" s="2">
        <v>2</v>
      </c>
      <c r="H2531" s="2" t="s">
        <v>7982</v>
      </c>
      <c r="I2531" s="2"/>
      <c r="J2531" s="2"/>
      <c r="K2531" s="2">
        <v>1</v>
      </c>
      <c r="L2531" s="2" t="s">
        <v>38</v>
      </c>
      <c r="M2531" s="4">
        <v>980.8</v>
      </c>
      <c r="N2531" s="4">
        <v>1196.58</v>
      </c>
      <c r="O2531" s="4">
        <v>980.8</v>
      </c>
      <c r="P2531" s="4">
        <v>1196.58</v>
      </c>
    </row>
    <row r="2532" spans="1:16" x14ac:dyDescent="0.25">
      <c r="A2532" s="2" t="s">
        <v>7980</v>
      </c>
      <c r="B2532" s="3">
        <v>46251</v>
      </c>
      <c r="C2532" s="2" t="s">
        <v>40</v>
      </c>
      <c r="D2532" s="2" t="s">
        <v>18</v>
      </c>
      <c r="E2532" s="2" t="s">
        <v>4334</v>
      </c>
      <c r="F2532" s="3">
        <v>46264</v>
      </c>
      <c r="G2532" s="2">
        <v>3</v>
      </c>
      <c r="H2532" s="2" t="s">
        <v>7983</v>
      </c>
      <c r="I2532" s="2"/>
      <c r="J2532" s="2"/>
      <c r="K2532" s="2">
        <v>2</v>
      </c>
      <c r="L2532" s="2" t="s">
        <v>108</v>
      </c>
      <c r="M2532" s="4">
        <v>22439.34</v>
      </c>
      <c r="N2532" s="4">
        <v>27376</v>
      </c>
      <c r="O2532" s="4">
        <v>44878.68</v>
      </c>
      <c r="P2532" s="4">
        <v>54751.99</v>
      </c>
    </row>
    <row r="2533" spans="1:16" x14ac:dyDescent="0.25">
      <c r="A2533" s="2" t="s">
        <v>7980</v>
      </c>
      <c r="B2533" s="3">
        <v>46251</v>
      </c>
      <c r="C2533" s="2" t="s">
        <v>40</v>
      </c>
      <c r="D2533" s="2" t="s">
        <v>18</v>
      </c>
      <c r="E2533" s="2" t="s">
        <v>4334</v>
      </c>
      <c r="F2533" s="3">
        <v>46264</v>
      </c>
      <c r="G2533" s="2">
        <v>4</v>
      </c>
      <c r="H2533" s="2" t="s">
        <v>7984</v>
      </c>
      <c r="I2533" s="2"/>
      <c r="J2533" s="2"/>
      <c r="K2533" s="2">
        <v>2</v>
      </c>
      <c r="L2533" s="2" t="s">
        <v>38</v>
      </c>
      <c r="M2533" s="4">
        <v>171.82</v>
      </c>
      <c r="N2533" s="4">
        <v>209.62</v>
      </c>
      <c r="O2533" s="4">
        <v>343.64</v>
      </c>
      <c r="P2533" s="4">
        <v>419.24</v>
      </c>
    </row>
    <row r="2534" spans="1:16" x14ac:dyDescent="0.25">
      <c r="A2534" s="2" t="s">
        <v>7980</v>
      </c>
      <c r="B2534" s="3">
        <v>46251</v>
      </c>
      <c r="C2534" s="2" t="s">
        <v>40</v>
      </c>
      <c r="D2534" s="2" t="s">
        <v>18</v>
      </c>
      <c r="E2534" s="2" t="s">
        <v>4334</v>
      </c>
      <c r="F2534" s="3">
        <v>46264</v>
      </c>
      <c r="G2534" s="2">
        <v>5</v>
      </c>
      <c r="H2534" s="2" t="s">
        <v>7985</v>
      </c>
      <c r="I2534" s="2"/>
      <c r="J2534" s="2"/>
      <c r="K2534" s="2">
        <v>2</v>
      </c>
      <c r="L2534" s="2" t="s">
        <v>38</v>
      </c>
      <c r="M2534" s="4">
        <v>447.2</v>
      </c>
      <c r="N2534" s="4">
        <v>545.59</v>
      </c>
      <c r="O2534" s="4">
        <v>894.4</v>
      </c>
      <c r="P2534" s="4">
        <v>1091.17</v>
      </c>
    </row>
    <row r="2535" spans="1:16" x14ac:dyDescent="0.25">
      <c r="A2535" s="2" t="s">
        <v>7980</v>
      </c>
      <c r="B2535" s="3">
        <v>46251</v>
      </c>
      <c r="C2535" s="2" t="s">
        <v>40</v>
      </c>
      <c r="D2535" s="2" t="s">
        <v>18</v>
      </c>
      <c r="E2535" s="2" t="s">
        <v>4334</v>
      </c>
      <c r="F2535" s="3">
        <v>46264</v>
      </c>
      <c r="G2535" s="2">
        <v>6</v>
      </c>
      <c r="H2535" s="2" t="s">
        <v>7986</v>
      </c>
      <c r="I2535" s="2"/>
      <c r="J2535" s="2"/>
      <c r="K2535" s="2">
        <v>1</v>
      </c>
      <c r="L2535" s="2" t="s">
        <v>38</v>
      </c>
      <c r="M2535" s="4">
        <v>118.78</v>
      </c>
      <c r="N2535" s="4">
        <v>144.91</v>
      </c>
      <c r="O2535" s="4">
        <v>118.78</v>
      </c>
      <c r="P2535" s="4">
        <v>144.91</v>
      </c>
    </row>
    <row r="2536" spans="1:16" x14ac:dyDescent="0.25">
      <c r="A2536" s="2" t="s">
        <v>7980</v>
      </c>
      <c r="B2536" s="3">
        <v>46251</v>
      </c>
      <c r="C2536" s="2" t="s">
        <v>40</v>
      </c>
      <c r="D2536" s="2" t="s">
        <v>18</v>
      </c>
      <c r="E2536" s="2" t="s">
        <v>4334</v>
      </c>
      <c r="F2536" s="3">
        <v>46264</v>
      </c>
      <c r="G2536" s="2">
        <v>7</v>
      </c>
      <c r="H2536" s="2" t="s">
        <v>7987</v>
      </c>
      <c r="I2536" s="2"/>
      <c r="J2536" s="2"/>
      <c r="K2536" s="2">
        <v>37</v>
      </c>
      <c r="L2536" s="2" t="s">
        <v>38</v>
      </c>
      <c r="M2536" s="4">
        <v>152.99</v>
      </c>
      <c r="N2536" s="4">
        <v>186.65</v>
      </c>
      <c r="O2536" s="4">
        <v>5660.63</v>
      </c>
      <c r="P2536" s="4">
        <v>6905.97</v>
      </c>
    </row>
    <row r="2537" spans="1:16" x14ac:dyDescent="0.25">
      <c r="A2537" s="2" t="s">
        <v>7980</v>
      </c>
      <c r="B2537" s="3">
        <v>46251</v>
      </c>
      <c r="C2537" s="2" t="s">
        <v>40</v>
      </c>
      <c r="D2537" s="2" t="s">
        <v>18</v>
      </c>
      <c r="E2537" s="2" t="s">
        <v>4334</v>
      </c>
      <c r="F2537" s="3">
        <v>46264</v>
      </c>
      <c r="G2537" s="2">
        <v>8</v>
      </c>
      <c r="H2537" s="2" t="s">
        <v>7988</v>
      </c>
      <c r="I2537" s="2"/>
      <c r="J2537" s="2"/>
      <c r="K2537" s="2">
        <v>4</v>
      </c>
      <c r="L2537" s="2" t="s">
        <v>38</v>
      </c>
      <c r="M2537" s="4">
        <v>208.34</v>
      </c>
      <c r="N2537" s="4">
        <v>254.18</v>
      </c>
      <c r="O2537" s="4">
        <v>833.36</v>
      </c>
      <c r="P2537" s="4">
        <v>1016.7</v>
      </c>
    </row>
    <row r="2538" spans="1:16" x14ac:dyDescent="0.25">
      <c r="A2538" s="2" t="s">
        <v>7980</v>
      </c>
      <c r="B2538" s="3">
        <v>46251</v>
      </c>
      <c r="C2538" s="2" t="s">
        <v>40</v>
      </c>
      <c r="D2538" s="2" t="s">
        <v>18</v>
      </c>
      <c r="E2538" s="2" t="s">
        <v>4334</v>
      </c>
      <c r="F2538" s="3">
        <v>46264</v>
      </c>
      <c r="G2538" s="2">
        <v>9</v>
      </c>
      <c r="H2538" s="2" t="s">
        <v>7989</v>
      </c>
      <c r="I2538" s="2"/>
      <c r="J2538" s="2"/>
      <c r="K2538" s="2">
        <v>4</v>
      </c>
      <c r="L2538" s="2" t="s">
        <v>38</v>
      </c>
      <c r="M2538" s="4">
        <v>332.3</v>
      </c>
      <c r="N2538" s="4">
        <v>405.41</v>
      </c>
      <c r="O2538" s="4">
        <v>1329.2</v>
      </c>
      <c r="P2538" s="4">
        <v>1621.62</v>
      </c>
    </row>
    <row r="2539" spans="1:16" x14ac:dyDescent="0.25">
      <c r="A2539" s="2" t="s">
        <v>7980</v>
      </c>
      <c r="B2539" s="3">
        <v>46251</v>
      </c>
      <c r="C2539" s="2" t="s">
        <v>40</v>
      </c>
      <c r="D2539" s="2" t="s">
        <v>18</v>
      </c>
      <c r="E2539" s="2" t="s">
        <v>4334</v>
      </c>
      <c r="F2539" s="3">
        <v>46264</v>
      </c>
      <c r="G2539" s="2">
        <v>10</v>
      </c>
      <c r="H2539" s="2" t="s">
        <v>7990</v>
      </c>
      <c r="I2539" s="2"/>
      <c r="J2539" s="2"/>
      <c r="K2539" s="2">
        <v>10</v>
      </c>
      <c r="L2539" s="2" t="s">
        <v>38</v>
      </c>
      <c r="M2539" s="4">
        <v>12.74</v>
      </c>
      <c r="N2539" s="4">
        <v>15.54</v>
      </c>
      <c r="O2539" s="4">
        <v>127.4</v>
      </c>
      <c r="P2539" s="4">
        <v>155.43</v>
      </c>
    </row>
    <row r="2540" spans="1:16" x14ac:dyDescent="0.25">
      <c r="A2540" s="2" t="s">
        <v>7980</v>
      </c>
      <c r="B2540" s="3">
        <v>46251</v>
      </c>
      <c r="C2540" s="2" t="s">
        <v>40</v>
      </c>
      <c r="D2540" s="2" t="s">
        <v>18</v>
      </c>
      <c r="E2540" s="2" t="s">
        <v>4334</v>
      </c>
      <c r="F2540" s="3">
        <v>46264</v>
      </c>
      <c r="G2540" s="2">
        <v>11</v>
      </c>
      <c r="H2540" s="2" t="s">
        <v>7991</v>
      </c>
      <c r="I2540" s="2"/>
      <c r="J2540" s="2"/>
      <c r="K2540" s="2">
        <v>4</v>
      </c>
      <c r="L2540" s="2" t="s">
        <v>38</v>
      </c>
      <c r="M2540" s="4">
        <v>18.21</v>
      </c>
      <c r="N2540" s="4">
        <v>22.22</v>
      </c>
      <c r="O2540" s="4">
        <v>72.84</v>
      </c>
      <c r="P2540" s="4">
        <v>88.86</v>
      </c>
    </row>
    <row r="2541" spans="1:16" x14ac:dyDescent="0.25">
      <c r="A2541" s="2" t="s">
        <v>7980</v>
      </c>
      <c r="B2541" s="3">
        <v>46251</v>
      </c>
      <c r="C2541" s="2" t="s">
        <v>40</v>
      </c>
      <c r="D2541" s="2" t="s">
        <v>18</v>
      </c>
      <c r="E2541" s="2" t="s">
        <v>4334</v>
      </c>
      <c r="F2541" s="3">
        <v>46264</v>
      </c>
      <c r="G2541" s="2">
        <v>12</v>
      </c>
      <c r="H2541" s="2" t="s">
        <v>7992</v>
      </c>
      <c r="I2541" s="2"/>
      <c r="J2541" s="2"/>
      <c r="K2541" s="2">
        <v>7</v>
      </c>
      <c r="L2541" s="2" t="s">
        <v>38</v>
      </c>
      <c r="M2541" s="4">
        <v>18.75</v>
      </c>
      <c r="N2541" s="4">
        <v>22.88</v>
      </c>
      <c r="O2541" s="4">
        <v>131.25</v>
      </c>
      <c r="P2541" s="4">
        <v>160.13</v>
      </c>
    </row>
    <row r="2542" spans="1:16" x14ac:dyDescent="0.25">
      <c r="A2542" s="2" t="s">
        <v>7980</v>
      </c>
      <c r="B2542" s="3">
        <v>46251</v>
      </c>
      <c r="C2542" s="2" t="s">
        <v>40</v>
      </c>
      <c r="D2542" s="2" t="s">
        <v>18</v>
      </c>
      <c r="E2542" s="2" t="s">
        <v>4334</v>
      </c>
      <c r="F2542" s="3">
        <v>46264</v>
      </c>
      <c r="G2542" s="2">
        <v>13</v>
      </c>
      <c r="H2542" s="2" t="s">
        <v>7993</v>
      </c>
      <c r="I2542" s="2"/>
      <c r="J2542" s="2"/>
      <c r="K2542" s="2">
        <v>4</v>
      </c>
      <c r="L2542" s="2" t="s">
        <v>38</v>
      </c>
      <c r="M2542" s="4">
        <v>18.75</v>
      </c>
      <c r="N2542" s="4">
        <v>22.88</v>
      </c>
      <c r="O2542" s="4">
        <v>75</v>
      </c>
      <c r="P2542" s="4">
        <v>91.5</v>
      </c>
    </row>
    <row r="2543" spans="1:16" x14ac:dyDescent="0.25">
      <c r="A2543" s="2" t="s">
        <v>7980</v>
      </c>
      <c r="B2543" s="3">
        <v>46251</v>
      </c>
      <c r="C2543" s="2" t="s">
        <v>40</v>
      </c>
      <c r="D2543" s="2" t="s">
        <v>18</v>
      </c>
      <c r="E2543" s="2" t="s">
        <v>4334</v>
      </c>
      <c r="F2543" s="3">
        <v>46264</v>
      </c>
      <c r="G2543" s="2">
        <v>14</v>
      </c>
      <c r="H2543" s="2" t="s">
        <v>7994</v>
      </c>
      <c r="I2543" s="2"/>
      <c r="J2543" s="2"/>
      <c r="K2543" s="2">
        <v>4</v>
      </c>
      <c r="L2543" s="2" t="s">
        <v>38</v>
      </c>
      <c r="M2543" s="4">
        <v>50.05</v>
      </c>
      <c r="N2543" s="4">
        <v>61.06</v>
      </c>
      <c r="O2543" s="4">
        <v>200.2</v>
      </c>
      <c r="P2543" s="4">
        <v>244.24</v>
      </c>
    </row>
    <row r="2544" spans="1:16" x14ac:dyDescent="0.25">
      <c r="A2544" s="2" t="s">
        <v>7980</v>
      </c>
      <c r="B2544" s="3">
        <v>46251</v>
      </c>
      <c r="C2544" s="2" t="s">
        <v>40</v>
      </c>
      <c r="D2544" s="2" t="s">
        <v>18</v>
      </c>
      <c r="E2544" s="2" t="s">
        <v>4334</v>
      </c>
      <c r="F2544" s="3">
        <v>46264</v>
      </c>
      <c r="G2544" s="2">
        <v>15</v>
      </c>
      <c r="H2544" s="2" t="s">
        <v>7995</v>
      </c>
      <c r="I2544" s="2"/>
      <c r="J2544" s="2"/>
      <c r="K2544" s="2">
        <v>65</v>
      </c>
      <c r="L2544" s="2" t="s">
        <v>38</v>
      </c>
      <c r="M2544" s="4">
        <v>4.6399999999999997</v>
      </c>
      <c r="N2544" s="4">
        <v>5.66</v>
      </c>
      <c r="O2544" s="4">
        <v>301.60000000000002</v>
      </c>
      <c r="P2544" s="4">
        <v>367.95</v>
      </c>
    </row>
    <row r="2545" spans="1:16" x14ac:dyDescent="0.25">
      <c r="A2545" s="2" t="s">
        <v>7980</v>
      </c>
      <c r="B2545" s="3">
        <v>46251</v>
      </c>
      <c r="C2545" s="2" t="s">
        <v>40</v>
      </c>
      <c r="D2545" s="2" t="s">
        <v>18</v>
      </c>
      <c r="E2545" s="2" t="s">
        <v>4334</v>
      </c>
      <c r="F2545" s="3">
        <v>46264</v>
      </c>
      <c r="G2545" s="2">
        <v>16</v>
      </c>
      <c r="H2545" s="2" t="s">
        <v>7996</v>
      </c>
      <c r="I2545" s="2"/>
      <c r="J2545" s="2"/>
      <c r="K2545" s="2">
        <v>10</v>
      </c>
      <c r="L2545" s="2" t="s">
        <v>38</v>
      </c>
      <c r="M2545" s="4">
        <v>5.94</v>
      </c>
      <c r="N2545" s="4">
        <v>7.25</v>
      </c>
      <c r="O2545" s="4">
        <v>59.4</v>
      </c>
      <c r="P2545" s="4">
        <v>72.47</v>
      </c>
    </row>
    <row r="2546" spans="1:16" x14ac:dyDescent="0.25">
      <c r="A2546" s="2" t="s">
        <v>7980</v>
      </c>
      <c r="B2546" s="3">
        <v>46251</v>
      </c>
      <c r="C2546" s="2" t="s">
        <v>40</v>
      </c>
      <c r="D2546" s="2" t="s">
        <v>18</v>
      </c>
      <c r="E2546" s="2" t="s">
        <v>4334</v>
      </c>
      <c r="F2546" s="3">
        <v>46264</v>
      </c>
      <c r="G2546" s="2">
        <v>17</v>
      </c>
      <c r="H2546" s="2" t="s">
        <v>7997</v>
      </c>
      <c r="I2546" s="2"/>
      <c r="J2546" s="2"/>
      <c r="K2546" s="2">
        <v>6</v>
      </c>
      <c r="L2546" s="2" t="s">
        <v>38</v>
      </c>
      <c r="M2546" s="4">
        <v>10.46</v>
      </c>
      <c r="N2546" s="4">
        <v>12.76</v>
      </c>
      <c r="O2546" s="4">
        <v>62.76</v>
      </c>
      <c r="P2546" s="4">
        <v>76.569999999999993</v>
      </c>
    </row>
    <row r="2547" spans="1:16" x14ac:dyDescent="0.25">
      <c r="A2547" s="2" t="s">
        <v>7980</v>
      </c>
      <c r="B2547" s="3">
        <v>46251</v>
      </c>
      <c r="C2547" s="2" t="s">
        <v>40</v>
      </c>
      <c r="D2547" s="2" t="s">
        <v>18</v>
      </c>
      <c r="E2547" s="2" t="s">
        <v>4334</v>
      </c>
      <c r="F2547" s="3">
        <v>46264</v>
      </c>
      <c r="G2547" s="2">
        <v>18</v>
      </c>
      <c r="H2547" s="2" t="s">
        <v>7998</v>
      </c>
      <c r="I2547" s="2"/>
      <c r="J2547" s="2"/>
      <c r="K2547" s="2">
        <v>2</v>
      </c>
      <c r="L2547" s="2" t="s">
        <v>38</v>
      </c>
      <c r="M2547" s="4">
        <v>151.84</v>
      </c>
      <c r="N2547" s="4">
        <v>185.25</v>
      </c>
      <c r="O2547" s="4">
        <v>303.68</v>
      </c>
      <c r="P2547" s="4">
        <v>370.49</v>
      </c>
    </row>
    <row r="2548" spans="1:16" x14ac:dyDescent="0.25">
      <c r="A2548" s="2" t="s">
        <v>7980</v>
      </c>
      <c r="B2548" s="3">
        <v>46251</v>
      </c>
      <c r="C2548" s="2" t="s">
        <v>40</v>
      </c>
      <c r="D2548" s="2" t="s">
        <v>18</v>
      </c>
      <c r="E2548" s="2" t="s">
        <v>4334</v>
      </c>
      <c r="F2548" s="3">
        <v>46264</v>
      </c>
      <c r="G2548" s="2">
        <v>19</v>
      </c>
      <c r="H2548" s="2" t="s">
        <v>7999</v>
      </c>
      <c r="I2548" s="2"/>
      <c r="J2548" s="2"/>
      <c r="K2548" s="2">
        <v>2</v>
      </c>
      <c r="L2548" s="2" t="s">
        <v>38</v>
      </c>
      <c r="M2548" s="4">
        <v>616</v>
      </c>
      <c r="N2548" s="4">
        <v>751.52</v>
      </c>
      <c r="O2548" s="4">
        <v>1232</v>
      </c>
      <c r="P2548" s="4">
        <v>1503.04</v>
      </c>
    </row>
    <row r="2549" spans="1:16" x14ac:dyDescent="0.25">
      <c r="A2549" s="2" t="s">
        <v>7980</v>
      </c>
      <c r="B2549" s="3">
        <v>46251</v>
      </c>
      <c r="C2549" s="2" t="s">
        <v>40</v>
      </c>
      <c r="D2549" s="2" t="s">
        <v>18</v>
      </c>
      <c r="E2549" s="2" t="s">
        <v>4334</v>
      </c>
      <c r="F2549" s="3">
        <v>46264</v>
      </c>
      <c r="G2549" s="2">
        <v>20</v>
      </c>
      <c r="H2549" s="2" t="s">
        <v>8000</v>
      </c>
      <c r="I2549" s="2"/>
      <c r="J2549" s="2"/>
      <c r="K2549" s="2">
        <v>5</v>
      </c>
      <c r="L2549" s="2" t="s">
        <v>38</v>
      </c>
      <c r="M2549" s="4">
        <v>1040</v>
      </c>
      <c r="N2549" s="4">
        <v>1268.8</v>
      </c>
      <c r="O2549" s="4">
        <v>5200</v>
      </c>
      <c r="P2549" s="4">
        <v>6344</v>
      </c>
    </row>
    <row r="2550" spans="1:16" x14ac:dyDescent="0.25">
      <c r="A2550" s="2" t="s">
        <v>7980</v>
      </c>
      <c r="B2550" s="3">
        <v>46251</v>
      </c>
      <c r="C2550" s="2" t="s">
        <v>40</v>
      </c>
      <c r="D2550" s="2" t="s">
        <v>18</v>
      </c>
      <c r="E2550" s="2" t="s">
        <v>4334</v>
      </c>
      <c r="F2550" s="3">
        <v>46264</v>
      </c>
      <c r="G2550" s="2">
        <v>21</v>
      </c>
      <c r="H2550" s="2" t="s">
        <v>8001</v>
      </c>
      <c r="I2550" s="2"/>
      <c r="J2550" s="2"/>
      <c r="K2550" s="2">
        <v>5</v>
      </c>
      <c r="L2550" s="2" t="s">
        <v>38</v>
      </c>
      <c r="M2550" s="4">
        <v>100.94</v>
      </c>
      <c r="N2550" s="4">
        <v>123.15</v>
      </c>
      <c r="O2550" s="4">
        <v>504.7</v>
      </c>
      <c r="P2550" s="4">
        <v>615.73</v>
      </c>
    </row>
    <row r="2551" spans="1:16" x14ac:dyDescent="0.25">
      <c r="A2551" s="2" t="s">
        <v>7980</v>
      </c>
      <c r="B2551" s="3">
        <v>46251</v>
      </c>
      <c r="C2551" s="2" t="s">
        <v>40</v>
      </c>
      <c r="D2551" s="2" t="s">
        <v>18</v>
      </c>
      <c r="E2551" s="2" t="s">
        <v>4334</v>
      </c>
      <c r="F2551" s="3">
        <v>46264</v>
      </c>
      <c r="G2551" s="2">
        <v>22</v>
      </c>
      <c r="H2551" s="2" t="s">
        <v>8002</v>
      </c>
      <c r="I2551" s="2"/>
      <c r="J2551" s="2"/>
      <c r="K2551" s="2">
        <v>3</v>
      </c>
      <c r="L2551" s="2" t="s">
        <v>38</v>
      </c>
      <c r="M2551" s="4">
        <v>292.39999999999998</v>
      </c>
      <c r="N2551" s="4">
        <v>356.73</v>
      </c>
      <c r="O2551" s="4">
        <v>877.2</v>
      </c>
      <c r="P2551" s="4">
        <v>1070.18</v>
      </c>
    </row>
    <row r="2552" spans="1:16" x14ac:dyDescent="0.25">
      <c r="A2552" s="2" t="s">
        <v>7980</v>
      </c>
      <c r="B2552" s="3">
        <v>46251</v>
      </c>
      <c r="C2552" s="2" t="s">
        <v>40</v>
      </c>
      <c r="D2552" s="2" t="s">
        <v>18</v>
      </c>
      <c r="E2552" s="2" t="s">
        <v>4334</v>
      </c>
      <c r="F2552" s="3">
        <v>46264</v>
      </c>
      <c r="G2552" s="2">
        <v>23</v>
      </c>
      <c r="H2552" s="2" t="s">
        <v>8003</v>
      </c>
      <c r="I2552" s="2"/>
      <c r="J2552" s="2"/>
      <c r="K2552" s="2">
        <v>1</v>
      </c>
      <c r="L2552" s="2" t="s">
        <v>38</v>
      </c>
      <c r="M2552" s="4">
        <v>45760</v>
      </c>
      <c r="N2552" s="4">
        <v>55827.199999999997</v>
      </c>
      <c r="O2552" s="4">
        <v>45760</v>
      </c>
      <c r="P2552" s="4">
        <v>55827.199999999997</v>
      </c>
    </row>
    <row r="2553" spans="1:16" x14ac:dyDescent="0.25">
      <c r="A2553" s="2" t="s">
        <v>7980</v>
      </c>
      <c r="B2553" s="3">
        <v>46251</v>
      </c>
      <c r="C2553" s="2" t="s">
        <v>40</v>
      </c>
      <c r="D2553" s="2" t="s">
        <v>18</v>
      </c>
      <c r="E2553" s="2" t="s">
        <v>4334</v>
      </c>
      <c r="F2553" s="3">
        <v>46264</v>
      </c>
      <c r="G2553" s="2">
        <v>24</v>
      </c>
      <c r="H2553" s="2" t="s">
        <v>8004</v>
      </c>
      <c r="I2553" s="2"/>
      <c r="J2553" s="2"/>
      <c r="K2553" s="2">
        <v>2</v>
      </c>
      <c r="L2553" s="2" t="s">
        <v>38</v>
      </c>
      <c r="M2553" s="4">
        <v>294.66000000000003</v>
      </c>
      <c r="N2553" s="4">
        <v>359.49</v>
      </c>
      <c r="O2553" s="4">
        <v>589.32000000000005</v>
      </c>
      <c r="P2553" s="4">
        <v>718.97</v>
      </c>
    </row>
    <row r="2554" spans="1:16" x14ac:dyDescent="0.25">
      <c r="A2554" s="2" t="s">
        <v>7980</v>
      </c>
      <c r="B2554" s="3">
        <v>46251</v>
      </c>
      <c r="C2554" s="2" t="s">
        <v>40</v>
      </c>
      <c r="D2554" s="2" t="s">
        <v>18</v>
      </c>
      <c r="E2554" s="2" t="s">
        <v>4334</v>
      </c>
      <c r="F2554" s="3">
        <v>46264</v>
      </c>
      <c r="G2554" s="2">
        <v>25</v>
      </c>
      <c r="H2554" s="2" t="s">
        <v>8005</v>
      </c>
      <c r="I2554" s="2"/>
      <c r="J2554" s="2"/>
      <c r="K2554" s="2">
        <v>1</v>
      </c>
      <c r="L2554" s="2" t="s">
        <v>38</v>
      </c>
      <c r="M2554" s="4">
        <v>43.28</v>
      </c>
      <c r="N2554" s="4">
        <v>52.8</v>
      </c>
      <c r="O2554" s="4">
        <v>43.28</v>
      </c>
      <c r="P2554" s="4">
        <v>52.8</v>
      </c>
    </row>
    <row r="2555" spans="1:16" x14ac:dyDescent="0.25">
      <c r="A2555" s="2" t="s">
        <v>7980</v>
      </c>
      <c r="B2555" s="3">
        <v>46251</v>
      </c>
      <c r="C2555" s="2" t="s">
        <v>40</v>
      </c>
      <c r="D2555" s="2" t="s">
        <v>18</v>
      </c>
      <c r="E2555" s="2" t="s">
        <v>4334</v>
      </c>
      <c r="F2555" s="3">
        <v>46264</v>
      </c>
      <c r="G2555" s="2">
        <v>26</v>
      </c>
      <c r="H2555" s="2" t="s">
        <v>8006</v>
      </c>
      <c r="I2555" s="2"/>
      <c r="J2555" s="2"/>
      <c r="K2555" s="2">
        <v>1</v>
      </c>
      <c r="L2555" s="2" t="s">
        <v>38</v>
      </c>
      <c r="M2555" s="4">
        <v>176</v>
      </c>
      <c r="N2555" s="4">
        <v>214.72</v>
      </c>
      <c r="O2555" s="4">
        <v>176</v>
      </c>
      <c r="P2555" s="4">
        <v>214.72</v>
      </c>
    </row>
    <row r="2556" spans="1:16" x14ac:dyDescent="0.25">
      <c r="A2556" s="2" t="s">
        <v>7980</v>
      </c>
      <c r="B2556" s="3">
        <v>46251</v>
      </c>
      <c r="C2556" s="2" t="s">
        <v>40</v>
      </c>
      <c r="D2556" s="2" t="s">
        <v>18</v>
      </c>
      <c r="E2556" s="2" t="s">
        <v>4334</v>
      </c>
      <c r="F2556" s="3">
        <v>46264</v>
      </c>
      <c r="G2556" s="2">
        <v>27</v>
      </c>
      <c r="H2556" s="2" t="s">
        <v>8007</v>
      </c>
      <c r="I2556" s="2"/>
      <c r="J2556" s="2"/>
      <c r="K2556" s="2">
        <v>10</v>
      </c>
      <c r="L2556" s="2" t="s">
        <v>38</v>
      </c>
      <c r="M2556" s="4">
        <v>153.97</v>
      </c>
      <c r="N2556" s="4">
        <v>187.84</v>
      </c>
      <c r="O2556" s="4">
        <v>1539.7</v>
      </c>
      <c r="P2556" s="4">
        <v>1878.43</v>
      </c>
    </row>
    <row r="2557" spans="1:16" x14ac:dyDescent="0.25">
      <c r="A2557" s="2" t="s">
        <v>7980</v>
      </c>
      <c r="B2557" s="3">
        <v>46251</v>
      </c>
      <c r="C2557" s="2" t="s">
        <v>40</v>
      </c>
      <c r="D2557" s="2" t="s">
        <v>18</v>
      </c>
      <c r="E2557" s="2" t="s">
        <v>4334</v>
      </c>
      <c r="F2557" s="3">
        <v>46264</v>
      </c>
      <c r="G2557" s="2">
        <v>28</v>
      </c>
      <c r="H2557" s="2" t="s">
        <v>8008</v>
      </c>
      <c r="I2557" s="2"/>
      <c r="J2557" s="2"/>
      <c r="K2557" s="2">
        <v>7</v>
      </c>
      <c r="L2557" s="2" t="s">
        <v>38</v>
      </c>
      <c r="M2557" s="4">
        <v>13.76</v>
      </c>
      <c r="N2557" s="4">
        <v>16.79</v>
      </c>
      <c r="O2557" s="4">
        <v>96.32</v>
      </c>
      <c r="P2557" s="4">
        <v>117.51</v>
      </c>
    </row>
    <row r="2558" spans="1:16" x14ac:dyDescent="0.25">
      <c r="A2558" s="2" t="s">
        <v>7980</v>
      </c>
      <c r="B2558" s="3">
        <v>46251</v>
      </c>
      <c r="C2558" s="2" t="s">
        <v>40</v>
      </c>
      <c r="D2558" s="2" t="s">
        <v>18</v>
      </c>
      <c r="E2558" s="2" t="s">
        <v>4334</v>
      </c>
      <c r="F2558" s="3">
        <v>46264</v>
      </c>
      <c r="G2558" s="2">
        <v>29</v>
      </c>
      <c r="H2558" s="2" t="s">
        <v>8009</v>
      </c>
      <c r="I2558" s="2"/>
      <c r="J2558" s="2"/>
      <c r="K2558" s="2">
        <v>6</v>
      </c>
      <c r="L2558" s="2" t="s">
        <v>38</v>
      </c>
      <c r="M2558" s="4">
        <v>23.82</v>
      </c>
      <c r="N2558" s="4">
        <v>29.06</v>
      </c>
      <c r="O2558" s="4">
        <v>142.91999999999999</v>
      </c>
      <c r="P2558" s="4">
        <v>174.36</v>
      </c>
    </row>
    <row r="2559" spans="1:16" x14ac:dyDescent="0.25">
      <c r="A2559" s="2" t="s">
        <v>7980</v>
      </c>
      <c r="B2559" s="3">
        <v>46251</v>
      </c>
      <c r="C2559" s="2" t="s">
        <v>40</v>
      </c>
      <c r="D2559" s="2" t="s">
        <v>18</v>
      </c>
      <c r="E2559" s="2" t="s">
        <v>4334</v>
      </c>
      <c r="F2559" s="3">
        <v>46264</v>
      </c>
      <c r="G2559" s="2">
        <v>30</v>
      </c>
      <c r="H2559" s="2" t="s">
        <v>8010</v>
      </c>
      <c r="I2559" s="2"/>
      <c r="J2559" s="2"/>
      <c r="K2559" s="2">
        <v>8</v>
      </c>
      <c r="L2559" s="2" t="s">
        <v>38</v>
      </c>
      <c r="M2559" s="4">
        <v>45.57</v>
      </c>
      <c r="N2559" s="4">
        <v>55.6</v>
      </c>
      <c r="O2559" s="4">
        <v>364.56</v>
      </c>
      <c r="P2559" s="4">
        <v>444.76</v>
      </c>
    </row>
    <row r="2560" spans="1:16" x14ac:dyDescent="0.25">
      <c r="A2560" s="2" t="s">
        <v>7980</v>
      </c>
      <c r="B2560" s="3">
        <v>46251</v>
      </c>
      <c r="C2560" s="2" t="s">
        <v>40</v>
      </c>
      <c r="D2560" s="2" t="s">
        <v>18</v>
      </c>
      <c r="E2560" s="2" t="s">
        <v>4334</v>
      </c>
      <c r="F2560" s="3">
        <v>46264</v>
      </c>
      <c r="G2560" s="2">
        <v>31</v>
      </c>
      <c r="H2560" s="2" t="s">
        <v>8011</v>
      </c>
      <c r="I2560" s="2"/>
      <c r="J2560" s="2"/>
      <c r="K2560" s="2">
        <v>1</v>
      </c>
      <c r="L2560" s="2" t="s">
        <v>38</v>
      </c>
      <c r="M2560" s="4">
        <v>80.98</v>
      </c>
      <c r="N2560" s="4">
        <v>98.8</v>
      </c>
      <c r="O2560" s="4">
        <v>80.98</v>
      </c>
      <c r="P2560" s="4">
        <v>98.8</v>
      </c>
    </row>
    <row r="2561" spans="1:16" x14ac:dyDescent="0.25">
      <c r="A2561" s="2" t="s">
        <v>7980</v>
      </c>
      <c r="B2561" s="3">
        <v>46251</v>
      </c>
      <c r="C2561" s="2" t="s">
        <v>40</v>
      </c>
      <c r="D2561" s="2" t="s">
        <v>18</v>
      </c>
      <c r="E2561" s="2" t="s">
        <v>4334</v>
      </c>
      <c r="F2561" s="3">
        <v>46264</v>
      </c>
      <c r="G2561" s="2">
        <v>32</v>
      </c>
      <c r="H2561" s="2" t="s">
        <v>8012</v>
      </c>
      <c r="I2561" s="2"/>
      <c r="J2561" s="2"/>
      <c r="K2561" s="2">
        <v>1</v>
      </c>
      <c r="L2561" s="2" t="s">
        <v>38</v>
      </c>
      <c r="M2561" s="4">
        <v>163.57</v>
      </c>
      <c r="N2561" s="4">
        <v>199.56</v>
      </c>
      <c r="O2561" s="4">
        <v>163.57</v>
      </c>
      <c r="P2561" s="4">
        <v>199.56</v>
      </c>
    </row>
    <row r="2562" spans="1:16" x14ac:dyDescent="0.25">
      <c r="A2562" s="2" t="s">
        <v>7980</v>
      </c>
      <c r="B2562" s="3">
        <v>46251</v>
      </c>
      <c r="C2562" s="2" t="s">
        <v>40</v>
      </c>
      <c r="D2562" s="2" t="s">
        <v>18</v>
      </c>
      <c r="E2562" s="2" t="s">
        <v>4334</v>
      </c>
      <c r="F2562" s="3">
        <v>46264</v>
      </c>
      <c r="G2562" s="2">
        <v>33</v>
      </c>
      <c r="H2562" s="2" t="s">
        <v>8013</v>
      </c>
      <c r="I2562" s="2"/>
      <c r="J2562" s="2"/>
      <c r="K2562" s="2">
        <v>2</v>
      </c>
      <c r="L2562" s="2" t="s">
        <v>38</v>
      </c>
      <c r="M2562" s="4">
        <v>163.57</v>
      </c>
      <c r="N2562" s="4">
        <v>199.56</v>
      </c>
      <c r="O2562" s="4">
        <v>327.14</v>
      </c>
      <c r="P2562" s="4">
        <v>399.11</v>
      </c>
    </row>
    <row r="2563" spans="1:16" x14ac:dyDescent="0.25">
      <c r="A2563" s="2" t="s">
        <v>7980</v>
      </c>
      <c r="B2563" s="3">
        <v>46251</v>
      </c>
      <c r="C2563" s="2" t="s">
        <v>40</v>
      </c>
      <c r="D2563" s="2" t="s">
        <v>18</v>
      </c>
      <c r="E2563" s="2" t="s">
        <v>4334</v>
      </c>
      <c r="F2563" s="3">
        <v>46264</v>
      </c>
      <c r="G2563" s="2">
        <v>34</v>
      </c>
      <c r="H2563" s="2" t="s">
        <v>8014</v>
      </c>
      <c r="I2563" s="2"/>
      <c r="J2563" s="2"/>
      <c r="K2563" s="2">
        <v>3</v>
      </c>
      <c r="L2563" s="2" t="s">
        <v>38</v>
      </c>
      <c r="M2563" s="4">
        <v>82.64</v>
      </c>
      <c r="N2563" s="4">
        <v>100.82</v>
      </c>
      <c r="O2563" s="4">
        <v>247.92</v>
      </c>
      <c r="P2563" s="4">
        <v>302.45999999999998</v>
      </c>
    </row>
    <row r="2564" spans="1:16" x14ac:dyDescent="0.25">
      <c r="A2564" s="2" t="s">
        <v>7980</v>
      </c>
      <c r="B2564" s="3">
        <v>46251</v>
      </c>
      <c r="C2564" s="2" t="s">
        <v>40</v>
      </c>
      <c r="D2564" s="2" t="s">
        <v>18</v>
      </c>
      <c r="E2564" s="2" t="s">
        <v>4334</v>
      </c>
      <c r="F2564" s="3">
        <v>46264</v>
      </c>
      <c r="G2564" s="2">
        <v>35</v>
      </c>
      <c r="H2564" s="2" t="s">
        <v>8015</v>
      </c>
      <c r="I2564" s="2"/>
      <c r="J2564" s="2"/>
      <c r="K2564" s="2">
        <v>1</v>
      </c>
      <c r="L2564" s="2" t="s">
        <v>38</v>
      </c>
      <c r="M2564" s="4">
        <v>82.64</v>
      </c>
      <c r="N2564" s="4">
        <v>100.82</v>
      </c>
      <c r="O2564" s="4">
        <v>82.64</v>
      </c>
      <c r="P2564" s="4">
        <v>100.82</v>
      </c>
    </row>
    <row r="2565" spans="1:16" x14ac:dyDescent="0.25">
      <c r="A2565" s="2" t="s">
        <v>7980</v>
      </c>
      <c r="B2565" s="3">
        <v>46251</v>
      </c>
      <c r="C2565" s="2" t="s">
        <v>40</v>
      </c>
      <c r="D2565" s="2" t="s">
        <v>18</v>
      </c>
      <c r="E2565" s="2" t="s">
        <v>4334</v>
      </c>
      <c r="F2565" s="3">
        <v>46264</v>
      </c>
      <c r="G2565" s="2">
        <v>36</v>
      </c>
      <c r="H2565" s="2" t="s">
        <v>8016</v>
      </c>
      <c r="I2565" s="2"/>
      <c r="J2565" s="2"/>
      <c r="K2565" s="2">
        <v>2</v>
      </c>
      <c r="L2565" s="2" t="s">
        <v>38</v>
      </c>
      <c r="M2565" s="4">
        <v>82.64</v>
      </c>
      <c r="N2565" s="4">
        <v>100.82</v>
      </c>
      <c r="O2565" s="4">
        <v>165.28</v>
      </c>
      <c r="P2565" s="4">
        <v>201.64</v>
      </c>
    </row>
    <row r="2566" spans="1:16" x14ac:dyDescent="0.25">
      <c r="A2566" s="2" t="s">
        <v>7980</v>
      </c>
      <c r="B2566" s="3">
        <v>46251</v>
      </c>
      <c r="C2566" s="2" t="s">
        <v>40</v>
      </c>
      <c r="D2566" s="2" t="s">
        <v>18</v>
      </c>
      <c r="E2566" s="2" t="s">
        <v>4334</v>
      </c>
      <c r="F2566" s="3">
        <v>46264</v>
      </c>
      <c r="G2566" s="2">
        <v>37</v>
      </c>
      <c r="H2566" s="2" t="s">
        <v>8017</v>
      </c>
      <c r="I2566" s="2"/>
      <c r="J2566" s="2"/>
      <c r="K2566" s="2">
        <v>25</v>
      </c>
      <c r="L2566" s="2" t="s">
        <v>21</v>
      </c>
      <c r="M2566" s="4">
        <v>99.39</v>
      </c>
      <c r="N2566" s="4">
        <v>121.26</v>
      </c>
      <c r="O2566" s="4">
        <v>2484.75</v>
      </c>
      <c r="P2566" s="4">
        <v>3031.4</v>
      </c>
    </row>
    <row r="2567" spans="1:16" x14ac:dyDescent="0.25">
      <c r="A2567" s="2" t="s">
        <v>7980</v>
      </c>
      <c r="B2567" s="3">
        <v>46251</v>
      </c>
      <c r="C2567" s="2" t="s">
        <v>40</v>
      </c>
      <c r="D2567" s="2" t="s">
        <v>18</v>
      </c>
      <c r="E2567" s="2" t="s">
        <v>4334</v>
      </c>
      <c r="F2567" s="3">
        <v>46264</v>
      </c>
      <c r="G2567" s="2">
        <v>38</v>
      </c>
      <c r="H2567" s="2" t="s">
        <v>8018</v>
      </c>
      <c r="I2567" s="2"/>
      <c r="J2567" s="2"/>
      <c r="K2567" s="2">
        <v>25</v>
      </c>
      <c r="L2567" s="2" t="s">
        <v>21</v>
      </c>
      <c r="M2567" s="4">
        <v>111.65</v>
      </c>
      <c r="N2567" s="4">
        <v>136.21</v>
      </c>
      <c r="O2567" s="4">
        <v>2791.25</v>
      </c>
      <c r="P2567" s="4">
        <v>3405.33</v>
      </c>
    </row>
    <row r="2568" spans="1:16" x14ac:dyDescent="0.25">
      <c r="A2568" s="2" t="s">
        <v>7980</v>
      </c>
      <c r="B2568" s="3">
        <v>46251</v>
      </c>
      <c r="C2568" s="2" t="s">
        <v>40</v>
      </c>
      <c r="D2568" s="2" t="s">
        <v>18</v>
      </c>
      <c r="E2568" s="2" t="s">
        <v>4334</v>
      </c>
      <c r="F2568" s="3">
        <v>46264</v>
      </c>
      <c r="G2568" s="2">
        <v>39</v>
      </c>
      <c r="H2568" s="2" t="s">
        <v>8019</v>
      </c>
      <c r="I2568" s="2"/>
      <c r="J2568" s="2"/>
      <c r="K2568" s="2">
        <v>3</v>
      </c>
      <c r="L2568" s="2" t="s">
        <v>21</v>
      </c>
      <c r="M2568" s="4">
        <v>148.82</v>
      </c>
      <c r="N2568" s="4">
        <v>181.56</v>
      </c>
      <c r="O2568" s="4">
        <v>446.46</v>
      </c>
      <c r="P2568" s="4">
        <v>544.67999999999995</v>
      </c>
    </row>
    <row r="2569" spans="1:16" x14ac:dyDescent="0.25">
      <c r="A2569" s="2" t="s">
        <v>7980</v>
      </c>
      <c r="B2569" s="3">
        <v>46251</v>
      </c>
      <c r="C2569" s="2" t="s">
        <v>40</v>
      </c>
      <c r="D2569" s="2" t="s">
        <v>18</v>
      </c>
      <c r="E2569" s="2" t="s">
        <v>4334</v>
      </c>
      <c r="F2569" s="3">
        <v>46264</v>
      </c>
      <c r="G2569" s="2">
        <v>40</v>
      </c>
      <c r="H2569" s="2" t="s">
        <v>8020</v>
      </c>
      <c r="I2569" s="2"/>
      <c r="J2569" s="2"/>
      <c r="K2569" s="2">
        <v>3</v>
      </c>
      <c r="L2569" s="2" t="s">
        <v>21</v>
      </c>
      <c r="M2569" s="4">
        <v>167.44</v>
      </c>
      <c r="N2569" s="4">
        <v>204.28</v>
      </c>
      <c r="O2569" s="4">
        <v>502.32</v>
      </c>
      <c r="P2569" s="4">
        <v>612.83000000000004</v>
      </c>
    </row>
    <row r="2570" spans="1:16" x14ac:dyDescent="0.25">
      <c r="A2570" s="2" t="s">
        <v>7980</v>
      </c>
      <c r="B2570" s="3">
        <v>46251</v>
      </c>
      <c r="C2570" s="2" t="s">
        <v>40</v>
      </c>
      <c r="D2570" s="2" t="s">
        <v>18</v>
      </c>
      <c r="E2570" s="2" t="s">
        <v>4334</v>
      </c>
      <c r="F2570" s="3">
        <v>46264</v>
      </c>
      <c r="G2570" s="2">
        <v>41</v>
      </c>
      <c r="H2570" s="2" t="s">
        <v>8021</v>
      </c>
      <c r="I2570" s="2"/>
      <c r="J2570" s="2"/>
      <c r="K2570" s="2">
        <v>35</v>
      </c>
      <c r="L2570" s="2" t="s">
        <v>21</v>
      </c>
      <c r="M2570" s="4">
        <v>167.44</v>
      </c>
      <c r="N2570" s="4">
        <v>204.28</v>
      </c>
      <c r="O2570" s="4">
        <v>5860.4</v>
      </c>
      <c r="P2570" s="4">
        <v>7149.69</v>
      </c>
    </row>
    <row r="2571" spans="1:16" x14ac:dyDescent="0.25">
      <c r="A2571" s="2" t="s">
        <v>7980</v>
      </c>
      <c r="B2571" s="3">
        <v>46251</v>
      </c>
      <c r="C2571" s="2" t="s">
        <v>40</v>
      </c>
      <c r="D2571" s="2" t="s">
        <v>18</v>
      </c>
      <c r="E2571" s="2" t="s">
        <v>4334</v>
      </c>
      <c r="F2571" s="3">
        <v>46264</v>
      </c>
      <c r="G2571" s="2">
        <v>42</v>
      </c>
      <c r="H2571" s="2" t="s">
        <v>8022</v>
      </c>
      <c r="I2571" s="2"/>
      <c r="J2571" s="2"/>
      <c r="K2571" s="2">
        <v>35</v>
      </c>
      <c r="L2571" s="2" t="s">
        <v>21</v>
      </c>
      <c r="M2571" s="4">
        <v>281.76</v>
      </c>
      <c r="N2571" s="4">
        <v>343.75</v>
      </c>
      <c r="O2571" s="4">
        <v>9861.6</v>
      </c>
      <c r="P2571" s="4">
        <v>12031.15</v>
      </c>
    </row>
    <row r="2572" spans="1:16" x14ac:dyDescent="0.25">
      <c r="A2572" s="2" t="s">
        <v>7980</v>
      </c>
      <c r="B2572" s="3">
        <v>46251</v>
      </c>
      <c r="C2572" s="2" t="s">
        <v>40</v>
      </c>
      <c r="D2572" s="2" t="s">
        <v>18</v>
      </c>
      <c r="E2572" s="2" t="s">
        <v>4334</v>
      </c>
      <c r="F2572" s="3">
        <v>46264</v>
      </c>
      <c r="G2572" s="2">
        <v>43</v>
      </c>
      <c r="H2572" s="2" t="s">
        <v>8023</v>
      </c>
      <c r="I2572" s="2"/>
      <c r="J2572" s="2"/>
      <c r="K2572" s="2">
        <v>10</v>
      </c>
      <c r="L2572" s="2" t="s">
        <v>21</v>
      </c>
      <c r="M2572" s="4">
        <v>380.1</v>
      </c>
      <c r="N2572" s="4">
        <v>463.72</v>
      </c>
      <c r="O2572" s="4">
        <v>3801</v>
      </c>
      <c r="P2572" s="4">
        <v>4637.22</v>
      </c>
    </row>
    <row r="2573" spans="1:16" x14ac:dyDescent="0.25">
      <c r="A2573" s="2" t="s">
        <v>7980</v>
      </c>
      <c r="B2573" s="3">
        <v>46251</v>
      </c>
      <c r="C2573" s="2" t="s">
        <v>40</v>
      </c>
      <c r="D2573" s="2" t="s">
        <v>18</v>
      </c>
      <c r="E2573" s="2" t="s">
        <v>4334</v>
      </c>
      <c r="F2573" s="3">
        <v>46264</v>
      </c>
      <c r="G2573" s="2">
        <v>44</v>
      </c>
      <c r="H2573" s="2" t="s">
        <v>8024</v>
      </c>
      <c r="I2573" s="2"/>
      <c r="J2573" s="2"/>
      <c r="K2573" s="2">
        <v>6</v>
      </c>
      <c r="L2573" s="2" t="s">
        <v>21</v>
      </c>
      <c r="M2573" s="4">
        <v>51.73</v>
      </c>
      <c r="N2573" s="4">
        <v>63.11</v>
      </c>
      <c r="O2573" s="4">
        <v>310.38</v>
      </c>
      <c r="P2573" s="4">
        <v>378.66</v>
      </c>
    </row>
    <row r="2574" spans="1:16" x14ac:dyDescent="0.25">
      <c r="A2574" s="2" t="s">
        <v>7980</v>
      </c>
      <c r="B2574" s="3">
        <v>46251</v>
      </c>
      <c r="C2574" s="2" t="s">
        <v>40</v>
      </c>
      <c r="D2574" s="2" t="s">
        <v>18</v>
      </c>
      <c r="E2574" s="2" t="s">
        <v>4334</v>
      </c>
      <c r="F2574" s="3">
        <v>46264</v>
      </c>
      <c r="G2574" s="2">
        <v>45</v>
      </c>
      <c r="H2574" s="2" t="s">
        <v>8025</v>
      </c>
      <c r="I2574" s="2"/>
      <c r="J2574" s="2"/>
      <c r="K2574" s="2">
        <v>10</v>
      </c>
      <c r="L2574" s="2" t="s">
        <v>21</v>
      </c>
      <c r="M2574" s="4">
        <v>190.05</v>
      </c>
      <c r="N2574" s="4">
        <v>231.86</v>
      </c>
      <c r="O2574" s="4">
        <v>1900.5</v>
      </c>
      <c r="P2574" s="4">
        <v>2318.61</v>
      </c>
    </row>
    <row r="2575" spans="1:16" x14ac:dyDescent="0.25">
      <c r="A2575" s="2" t="s">
        <v>7980</v>
      </c>
      <c r="B2575" s="3">
        <v>46251</v>
      </c>
      <c r="C2575" s="2" t="s">
        <v>40</v>
      </c>
      <c r="D2575" s="2" t="s">
        <v>18</v>
      </c>
      <c r="E2575" s="2" t="s">
        <v>4334</v>
      </c>
      <c r="F2575" s="3">
        <v>46264</v>
      </c>
      <c r="G2575" s="2">
        <v>46</v>
      </c>
      <c r="H2575" s="2" t="s">
        <v>8026</v>
      </c>
      <c r="I2575" s="2"/>
      <c r="J2575" s="2"/>
      <c r="K2575" s="2">
        <v>20</v>
      </c>
      <c r="L2575" s="2" t="s">
        <v>21</v>
      </c>
      <c r="M2575" s="4">
        <v>138.11000000000001</v>
      </c>
      <c r="N2575" s="4">
        <v>168.49</v>
      </c>
      <c r="O2575" s="4">
        <v>2762.2</v>
      </c>
      <c r="P2575" s="4">
        <v>3369.88</v>
      </c>
    </row>
    <row r="2576" spans="1:16" x14ac:dyDescent="0.25">
      <c r="A2576" s="2" t="s">
        <v>7980</v>
      </c>
      <c r="B2576" s="3">
        <v>46251</v>
      </c>
      <c r="C2576" s="2" t="s">
        <v>40</v>
      </c>
      <c r="D2576" s="2" t="s">
        <v>18</v>
      </c>
      <c r="E2576" s="2" t="s">
        <v>4334</v>
      </c>
      <c r="F2576" s="3">
        <v>46264</v>
      </c>
      <c r="G2576" s="2">
        <v>47</v>
      </c>
      <c r="H2576" s="2" t="s">
        <v>7272</v>
      </c>
      <c r="I2576" s="2"/>
      <c r="J2576" s="2"/>
      <c r="K2576" s="2">
        <v>13</v>
      </c>
      <c r="L2576" s="2" t="s">
        <v>21</v>
      </c>
      <c r="M2576" s="4">
        <v>988</v>
      </c>
      <c r="N2576" s="4">
        <v>1205.3599999999999</v>
      </c>
      <c r="O2576" s="4">
        <v>12844</v>
      </c>
      <c r="P2576" s="4">
        <v>15669.68</v>
      </c>
    </row>
    <row r="2577" spans="1:16" x14ac:dyDescent="0.25">
      <c r="A2577" s="2" t="s">
        <v>7980</v>
      </c>
      <c r="B2577" s="3">
        <v>46251</v>
      </c>
      <c r="C2577" s="2" t="s">
        <v>40</v>
      </c>
      <c r="D2577" s="2" t="s">
        <v>18</v>
      </c>
      <c r="E2577" s="2" t="s">
        <v>4334</v>
      </c>
      <c r="F2577" s="3">
        <v>46264</v>
      </c>
      <c r="G2577" s="2">
        <v>48</v>
      </c>
      <c r="H2577" s="2" t="s">
        <v>7273</v>
      </c>
      <c r="I2577" s="2"/>
      <c r="J2577" s="2"/>
      <c r="K2577" s="2">
        <v>10</v>
      </c>
      <c r="L2577" s="2" t="s">
        <v>21</v>
      </c>
      <c r="M2577" s="4">
        <v>189.49</v>
      </c>
      <c r="N2577" s="4">
        <v>231.18</v>
      </c>
      <c r="O2577" s="4">
        <v>1894.9</v>
      </c>
      <c r="P2577" s="4">
        <v>2311.7800000000002</v>
      </c>
    </row>
    <row r="2578" spans="1:16" x14ac:dyDescent="0.25">
      <c r="A2578" s="2" t="s">
        <v>7980</v>
      </c>
      <c r="B2578" s="3">
        <v>46251</v>
      </c>
      <c r="C2578" s="2" t="s">
        <v>40</v>
      </c>
      <c r="D2578" s="2" t="s">
        <v>18</v>
      </c>
      <c r="E2578" s="2" t="s">
        <v>4334</v>
      </c>
      <c r="F2578" s="3">
        <v>46264</v>
      </c>
      <c r="G2578" s="2">
        <v>49</v>
      </c>
      <c r="H2578" s="2" t="s">
        <v>8027</v>
      </c>
      <c r="I2578" s="2"/>
      <c r="J2578" s="2"/>
      <c r="K2578" s="2">
        <v>50</v>
      </c>
      <c r="L2578" s="2" t="s">
        <v>21</v>
      </c>
      <c r="M2578" s="4">
        <v>988</v>
      </c>
      <c r="N2578" s="4">
        <v>1205.3599999999999</v>
      </c>
      <c r="O2578" s="4">
        <v>49400</v>
      </c>
      <c r="P2578" s="4">
        <v>60268</v>
      </c>
    </row>
    <row r="2579" spans="1:16" x14ac:dyDescent="0.25">
      <c r="A2579" s="2" t="s">
        <v>7980</v>
      </c>
      <c r="B2579" s="3">
        <v>46251</v>
      </c>
      <c r="C2579" s="2" t="s">
        <v>40</v>
      </c>
      <c r="D2579" s="2" t="s">
        <v>18</v>
      </c>
      <c r="E2579" s="2" t="s">
        <v>4334</v>
      </c>
      <c r="F2579" s="3">
        <v>46264</v>
      </c>
      <c r="G2579" s="2">
        <v>50</v>
      </c>
      <c r="H2579" s="2" t="s">
        <v>7274</v>
      </c>
      <c r="I2579" s="2"/>
      <c r="J2579" s="2"/>
      <c r="K2579" s="2">
        <v>2</v>
      </c>
      <c r="L2579" s="2" t="s">
        <v>38</v>
      </c>
      <c r="M2579" s="4">
        <v>34.909999999999997</v>
      </c>
      <c r="N2579" s="4">
        <v>42.59</v>
      </c>
      <c r="O2579" s="4">
        <v>69.819999999999993</v>
      </c>
      <c r="P2579" s="4">
        <v>85.18</v>
      </c>
    </row>
    <row r="2580" spans="1:16" x14ac:dyDescent="0.25">
      <c r="A2580" s="2" t="s">
        <v>7980</v>
      </c>
      <c r="B2580" s="3">
        <v>46251</v>
      </c>
      <c r="C2580" s="2" t="s">
        <v>40</v>
      </c>
      <c r="D2580" s="2" t="s">
        <v>18</v>
      </c>
      <c r="E2580" s="2" t="s">
        <v>4334</v>
      </c>
      <c r="F2580" s="3">
        <v>46264</v>
      </c>
      <c r="G2580" s="2">
        <v>51</v>
      </c>
      <c r="H2580" s="2" t="s">
        <v>8028</v>
      </c>
      <c r="I2580" s="2"/>
      <c r="J2580" s="2"/>
      <c r="K2580" s="2">
        <v>39</v>
      </c>
      <c r="L2580" s="2" t="s">
        <v>38</v>
      </c>
      <c r="M2580" s="4">
        <v>10.46</v>
      </c>
      <c r="N2580" s="4">
        <v>12.76</v>
      </c>
      <c r="O2580" s="4">
        <v>407.94</v>
      </c>
      <c r="P2580" s="4">
        <v>497.69</v>
      </c>
    </row>
    <row r="2581" spans="1:16" x14ac:dyDescent="0.25">
      <c r="A2581" s="2" t="s">
        <v>7980</v>
      </c>
      <c r="B2581" s="3">
        <v>46251</v>
      </c>
      <c r="C2581" s="2" t="s">
        <v>40</v>
      </c>
      <c r="D2581" s="2" t="s">
        <v>18</v>
      </c>
      <c r="E2581" s="2" t="s">
        <v>4334</v>
      </c>
      <c r="F2581" s="3">
        <v>46264</v>
      </c>
      <c r="G2581" s="2">
        <v>52</v>
      </c>
      <c r="H2581" s="2" t="s">
        <v>8029</v>
      </c>
      <c r="I2581" s="2"/>
      <c r="J2581" s="2"/>
      <c r="K2581" s="2">
        <v>9</v>
      </c>
      <c r="L2581" s="2" t="s">
        <v>38</v>
      </c>
      <c r="M2581" s="4">
        <v>17.170000000000002</v>
      </c>
      <c r="N2581" s="4">
        <v>20.95</v>
      </c>
      <c r="O2581" s="4">
        <v>154.53</v>
      </c>
      <c r="P2581" s="4">
        <v>188.53</v>
      </c>
    </row>
    <row r="2582" spans="1:16" x14ac:dyDescent="0.25">
      <c r="A2582" s="2" t="s">
        <v>7980</v>
      </c>
      <c r="B2582" s="3">
        <v>46251</v>
      </c>
      <c r="C2582" s="2" t="s">
        <v>40</v>
      </c>
      <c r="D2582" s="2" t="s">
        <v>18</v>
      </c>
      <c r="E2582" s="2" t="s">
        <v>4334</v>
      </c>
      <c r="F2582" s="3">
        <v>46264</v>
      </c>
      <c r="G2582" s="2">
        <v>53</v>
      </c>
      <c r="H2582" s="2" t="s">
        <v>8030</v>
      </c>
      <c r="I2582" s="2"/>
      <c r="J2582" s="2"/>
      <c r="K2582" s="2">
        <v>11</v>
      </c>
      <c r="L2582" s="2" t="s">
        <v>38</v>
      </c>
      <c r="M2582" s="4">
        <v>34.909999999999997</v>
      </c>
      <c r="N2582" s="4">
        <v>42.59</v>
      </c>
      <c r="O2582" s="4">
        <v>384.01</v>
      </c>
      <c r="P2582" s="4">
        <v>468.49</v>
      </c>
    </row>
    <row r="2583" spans="1:16" x14ac:dyDescent="0.25">
      <c r="A2583" s="2" t="s">
        <v>7980</v>
      </c>
      <c r="B2583" s="3">
        <v>46251</v>
      </c>
      <c r="C2583" s="2" t="s">
        <v>40</v>
      </c>
      <c r="D2583" s="2" t="s">
        <v>18</v>
      </c>
      <c r="E2583" s="2" t="s">
        <v>4334</v>
      </c>
      <c r="F2583" s="3">
        <v>46264</v>
      </c>
      <c r="G2583" s="2">
        <v>54</v>
      </c>
      <c r="H2583" s="2" t="s">
        <v>8031</v>
      </c>
      <c r="I2583" s="2"/>
      <c r="J2583" s="2"/>
      <c r="K2583" s="2">
        <v>2</v>
      </c>
      <c r="L2583" s="2" t="s">
        <v>38</v>
      </c>
      <c r="M2583" s="4">
        <v>115.7</v>
      </c>
      <c r="N2583" s="4">
        <v>141.16</v>
      </c>
      <c r="O2583" s="4">
        <v>231.4</v>
      </c>
      <c r="P2583" s="4">
        <v>282.31</v>
      </c>
    </row>
    <row r="2584" spans="1:16" x14ac:dyDescent="0.25">
      <c r="A2584" s="2" t="s">
        <v>8032</v>
      </c>
      <c r="B2584" s="3">
        <v>46251</v>
      </c>
      <c r="C2584" s="2" t="s">
        <v>17</v>
      </c>
      <c r="D2584" s="2" t="s">
        <v>18</v>
      </c>
      <c r="E2584" s="2" t="s">
        <v>4334</v>
      </c>
      <c r="F2584" s="3">
        <v>46253</v>
      </c>
      <c r="G2584" s="2">
        <v>1</v>
      </c>
      <c r="H2584" s="2" t="s">
        <v>8033</v>
      </c>
      <c r="I2584" s="2"/>
      <c r="J2584" s="2"/>
      <c r="K2584" s="2">
        <v>313</v>
      </c>
      <c r="L2584" s="2" t="s">
        <v>38</v>
      </c>
      <c r="M2584" s="4">
        <v>2712.5</v>
      </c>
      <c r="N2584" s="4">
        <v>3309.25</v>
      </c>
      <c r="O2584" s="4">
        <v>849012.5</v>
      </c>
      <c r="P2584" s="4">
        <v>1035795.25</v>
      </c>
    </row>
    <row r="2585" spans="1:16" x14ac:dyDescent="0.25">
      <c r="A2585" s="2" t="s">
        <v>8034</v>
      </c>
      <c r="B2585" s="3">
        <v>46252</v>
      </c>
      <c r="C2585" s="2" t="s">
        <v>905</v>
      </c>
      <c r="D2585" s="2" t="s">
        <v>18</v>
      </c>
      <c r="E2585" s="2" t="s">
        <v>4334</v>
      </c>
      <c r="F2585" s="3">
        <v>46283</v>
      </c>
      <c r="G2585" s="2">
        <v>1</v>
      </c>
      <c r="H2585" s="2" t="s">
        <v>8035</v>
      </c>
      <c r="I2585" s="2" t="s">
        <v>8036</v>
      </c>
      <c r="J2585" s="2"/>
      <c r="K2585" s="2">
        <v>145</v>
      </c>
      <c r="L2585" s="2" t="s">
        <v>21</v>
      </c>
      <c r="M2585" s="4">
        <v>532</v>
      </c>
      <c r="N2585" s="4">
        <v>649.04</v>
      </c>
      <c r="O2585" s="4">
        <v>77140</v>
      </c>
      <c r="P2585" s="4">
        <v>94110.8</v>
      </c>
    </row>
    <row r="2586" spans="1:16" x14ac:dyDescent="0.25">
      <c r="A2586" s="2" t="s">
        <v>8034</v>
      </c>
      <c r="B2586" s="3">
        <v>46252</v>
      </c>
      <c r="C2586" s="2" t="s">
        <v>905</v>
      </c>
      <c r="D2586" s="2" t="s">
        <v>18</v>
      </c>
      <c r="E2586" s="2" t="s">
        <v>4334</v>
      </c>
      <c r="F2586" s="3">
        <v>46283</v>
      </c>
      <c r="G2586" s="2">
        <v>2</v>
      </c>
      <c r="H2586" s="2" t="s">
        <v>8037</v>
      </c>
      <c r="I2586" s="2" t="s">
        <v>8038</v>
      </c>
      <c r="J2586" s="2"/>
      <c r="K2586" s="2">
        <v>195</v>
      </c>
      <c r="L2586" s="2" t="s">
        <v>21</v>
      </c>
      <c r="M2586" s="4">
        <v>532</v>
      </c>
      <c r="N2586" s="4">
        <v>649.04</v>
      </c>
      <c r="O2586" s="4">
        <v>103740</v>
      </c>
      <c r="P2586" s="4">
        <v>126562.8</v>
      </c>
    </row>
    <row r="2587" spans="1:16" x14ac:dyDescent="0.25">
      <c r="A2587" s="2" t="s">
        <v>8034</v>
      </c>
      <c r="B2587" s="3">
        <v>46252</v>
      </c>
      <c r="C2587" s="2" t="s">
        <v>905</v>
      </c>
      <c r="D2587" s="2" t="s">
        <v>18</v>
      </c>
      <c r="E2587" s="2" t="s">
        <v>4334</v>
      </c>
      <c r="F2587" s="3">
        <v>46283</v>
      </c>
      <c r="G2587" s="2">
        <v>3</v>
      </c>
      <c r="H2587" s="2" t="s">
        <v>8039</v>
      </c>
      <c r="I2587" s="2" t="s">
        <v>8040</v>
      </c>
      <c r="J2587" s="2"/>
      <c r="K2587" s="2">
        <v>90</v>
      </c>
      <c r="L2587" s="2" t="s">
        <v>21</v>
      </c>
      <c r="M2587" s="4">
        <v>532</v>
      </c>
      <c r="N2587" s="4">
        <v>649.04</v>
      </c>
      <c r="O2587" s="4">
        <v>47880</v>
      </c>
      <c r="P2587" s="4">
        <v>58413.599999999999</v>
      </c>
    </row>
    <row r="2588" spans="1:16" x14ac:dyDescent="0.25">
      <c r="A2588" s="2" t="s">
        <v>8034</v>
      </c>
      <c r="B2588" s="3">
        <v>46252</v>
      </c>
      <c r="C2588" s="2" t="s">
        <v>905</v>
      </c>
      <c r="D2588" s="2" t="s">
        <v>18</v>
      </c>
      <c r="E2588" s="2" t="s">
        <v>4334</v>
      </c>
      <c r="F2588" s="3">
        <v>46283</v>
      </c>
      <c r="G2588" s="2">
        <v>4</v>
      </c>
      <c r="H2588" s="2" t="s">
        <v>8041</v>
      </c>
      <c r="I2588" s="2" t="s">
        <v>8042</v>
      </c>
      <c r="J2588" s="2"/>
      <c r="K2588" s="2">
        <v>361</v>
      </c>
      <c r="L2588" s="2" t="s">
        <v>21</v>
      </c>
      <c r="M2588" s="4">
        <v>1811.6</v>
      </c>
      <c r="N2588" s="4">
        <v>2210.15</v>
      </c>
      <c r="O2588" s="4">
        <v>653987.6</v>
      </c>
      <c r="P2588" s="4">
        <v>797864.87</v>
      </c>
    </row>
    <row r="2589" spans="1:16" x14ac:dyDescent="0.25">
      <c r="A2589" s="2" t="s">
        <v>8034</v>
      </c>
      <c r="B2589" s="3">
        <v>46252</v>
      </c>
      <c r="C2589" s="2" t="s">
        <v>905</v>
      </c>
      <c r="D2589" s="2" t="s">
        <v>18</v>
      </c>
      <c r="E2589" s="2" t="s">
        <v>4334</v>
      </c>
      <c r="F2589" s="3">
        <v>46283</v>
      </c>
      <c r="G2589" s="2">
        <v>5</v>
      </c>
      <c r="H2589" s="2" t="s">
        <v>8043</v>
      </c>
      <c r="I2589" s="2" t="s">
        <v>8044</v>
      </c>
      <c r="J2589" s="2"/>
      <c r="K2589" s="2">
        <v>97</v>
      </c>
      <c r="L2589" s="2" t="s">
        <v>21</v>
      </c>
      <c r="M2589" s="4">
        <v>1811.6</v>
      </c>
      <c r="N2589" s="4">
        <v>2210.15</v>
      </c>
      <c r="O2589" s="4">
        <v>175725.2</v>
      </c>
      <c r="P2589" s="4">
        <v>214384.74</v>
      </c>
    </row>
    <row r="2590" spans="1:16" x14ac:dyDescent="0.25">
      <c r="A2590" s="2" t="s">
        <v>8034</v>
      </c>
      <c r="B2590" s="3">
        <v>46252</v>
      </c>
      <c r="C2590" s="2" t="s">
        <v>905</v>
      </c>
      <c r="D2590" s="2" t="s">
        <v>18</v>
      </c>
      <c r="E2590" s="2" t="s">
        <v>4334</v>
      </c>
      <c r="F2590" s="3">
        <v>46283</v>
      </c>
      <c r="G2590" s="2">
        <v>6</v>
      </c>
      <c r="H2590" s="2" t="s">
        <v>8045</v>
      </c>
      <c r="I2590" s="2" t="s">
        <v>8046</v>
      </c>
      <c r="J2590" s="2"/>
      <c r="K2590" s="2">
        <v>34</v>
      </c>
      <c r="L2590" s="2" t="s">
        <v>21</v>
      </c>
      <c r="M2590" s="4">
        <v>1811.6</v>
      </c>
      <c r="N2590" s="4">
        <v>2210.15</v>
      </c>
      <c r="O2590" s="4">
        <v>61594.400000000001</v>
      </c>
      <c r="P2590" s="4">
        <v>75145.17</v>
      </c>
    </row>
    <row r="2591" spans="1:16" x14ac:dyDescent="0.25">
      <c r="A2591" s="2" t="s">
        <v>8034</v>
      </c>
      <c r="B2591" s="3">
        <v>46252</v>
      </c>
      <c r="C2591" s="2" t="s">
        <v>905</v>
      </c>
      <c r="D2591" s="2" t="s">
        <v>18</v>
      </c>
      <c r="E2591" s="2" t="s">
        <v>4334</v>
      </c>
      <c r="F2591" s="3">
        <v>46283</v>
      </c>
      <c r="G2591" s="2">
        <v>7</v>
      </c>
      <c r="H2591" s="2" t="s">
        <v>8047</v>
      </c>
      <c r="I2591" s="2" t="s">
        <v>8048</v>
      </c>
      <c r="J2591" s="2"/>
      <c r="K2591" s="2">
        <v>156</v>
      </c>
      <c r="L2591" s="2" t="s">
        <v>21</v>
      </c>
      <c r="M2591" s="4">
        <v>1811.6</v>
      </c>
      <c r="N2591" s="4">
        <v>2210.15</v>
      </c>
      <c r="O2591" s="4">
        <v>282609.59999999998</v>
      </c>
      <c r="P2591" s="4">
        <v>344783.71</v>
      </c>
    </row>
    <row r="2592" spans="1:16" x14ac:dyDescent="0.25">
      <c r="A2592" s="2" t="s">
        <v>8034</v>
      </c>
      <c r="B2592" s="3">
        <v>46252</v>
      </c>
      <c r="C2592" s="2" t="s">
        <v>905</v>
      </c>
      <c r="D2592" s="2" t="s">
        <v>18</v>
      </c>
      <c r="E2592" s="2" t="s">
        <v>4334</v>
      </c>
      <c r="F2592" s="3">
        <v>46283</v>
      </c>
      <c r="G2592" s="2">
        <v>8</v>
      </c>
      <c r="H2592" s="2" t="s">
        <v>8049</v>
      </c>
      <c r="I2592" s="2" t="s">
        <v>8050</v>
      </c>
      <c r="J2592" s="2"/>
      <c r="K2592" s="2">
        <v>30</v>
      </c>
      <c r="L2592" s="2" t="s">
        <v>21</v>
      </c>
      <c r="M2592" s="4">
        <v>1811.6</v>
      </c>
      <c r="N2592" s="4">
        <v>2210.15</v>
      </c>
      <c r="O2592" s="4">
        <v>54348</v>
      </c>
      <c r="P2592" s="4">
        <v>66304.56</v>
      </c>
    </row>
    <row r="2593" spans="1:16" x14ac:dyDescent="0.25">
      <c r="A2593" s="2" t="s">
        <v>8034</v>
      </c>
      <c r="B2593" s="3">
        <v>46252</v>
      </c>
      <c r="C2593" s="2" t="s">
        <v>905</v>
      </c>
      <c r="D2593" s="2" t="s">
        <v>18</v>
      </c>
      <c r="E2593" s="2" t="s">
        <v>4334</v>
      </c>
      <c r="F2593" s="3">
        <v>46283</v>
      </c>
      <c r="G2593" s="2">
        <v>9</v>
      </c>
      <c r="H2593" s="2" t="s">
        <v>8051</v>
      </c>
      <c r="I2593" s="2" t="s">
        <v>8052</v>
      </c>
      <c r="J2593" s="2"/>
      <c r="K2593" s="2">
        <v>1315</v>
      </c>
      <c r="L2593" s="2" t="s">
        <v>21</v>
      </c>
      <c r="M2593" s="4">
        <v>1811.6</v>
      </c>
      <c r="N2593" s="4">
        <v>2210.15</v>
      </c>
      <c r="O2593" s="4">
        <v>2382254</v>
      </c>
      <c r="P2593" s="4">
        <v>2906349.88</v>
      </c>
    </row>
    <row r="2594" spans="1:16" x14ac:dyDescent="0.25">
      <c r="A2594" s="2" t="s">
        <v>8034</v>
      </c>
      <c r="B2594" s="3">
        <v>46252</v>
      </c>
      <c r="C2594" s="2" t="s">
        <v>905</v>
      </c>
      <c r="D2594" s="2" t="s">
        <v>18</v>
      </c>
      <c r="E2594" s="2" t="s">
        <v>4334</v>
      </c>
      <c r="F2594" s="3">
        <v>46283</v>
      </c>
      <c r="G2594" s="2">
        <v>10</v>
      </c>
      <c r="H2594" s="2" t="s">
        <v>8053</v>
      </c>
      <c r="I2594" s="2" t="s">
        <v>8048</v>
      </c>
      <c r="J2594" s="2"/>
      <c r="K2594" s="2">
        <v>31</v>
      </c>
      <c r="L2594" s="2" t="s">
        <v>21</v>
      </c>
      <c r="M2594" s="4">
        <v>1811.6</v>
      </c>
      <c r="N2594" s="4">
        <v>2210.15</v>
      </c>
      <c r="O2594" s="4">
        <v>56159.6</v>
      </c>
      <c r="P2594" s="4">
        <v>68514.710000000006</v>
      </c>
    </row>
    <row r="2595" spans="1:16" x14ac:dyDescent="0.25">
      <c r="A2595" s="2" t="s">
        <v>8034</v>
      </c>
      <c r="B2595" s="3">
        <v>46252</v>
      </c>
      <c r="C2595" s="2" t="s">
        <v>905</v>
      </c>
      <c r="D2595" s="2" t="s">
        <v>18</v>
      </c>
      <c r="E2595" s="2" t="s">
        <v>4334</v>
      </c>
      <c r="F2595" s="3">
        <v>46283</v>
      </c>
      <c r="G2595" s="2">
        <v>11</v>
      </c>
      <c r="H2595" s="2" t="s">
        <v>8054</v>
      </c>
      <c r="I2595" s="2" t="s">
        <v>8055</v>
      </c>
      <c r="J2595" s="2"/>
      <c r="K2595" s="2">
        <v>778</v>
      </c>
      <c r="L2595" s="2" t="s">
        <v>38</v>
      </c>
      <c r="M2595" s="4">
        <v>772.8</v>
      </c>
      <c r="N2595" s="4">
        <v>942.82</v>
      </c>
      <c r="O2595" s="4">
        <v>601238.4</v>
      </c>
      <c r="P2595" s="4">
        <v>733510.85</v>
      </c>
    </row>
    <row r="2596" spans="1:16" x14ac:dyDescent="0.25">
      <c r="A2596" s="2" t="s">
        <v>8034</v>
      </c>
      <c r="B2596" s="3">
        <v>46252</v>
      </c>
      <c r="C2596" s="2" t="s">
        <v>905</v>
      </c>
      <c r="D2596" s="2" t="s">
        <v>18</v>
      </c>
      <c r="E2596" s="2" t="s">
        <v>4334</v>
      </c>
      <c r="F2596" s="3">
        <v>46283</v>
      </c>
      <c r="G2596" s="2">
        <v>12</v>
      </c>
      <c r="H2596" s="2" t="s">
        <v>8056</v>
      </c>
      <c r="I2596" s="2" t="s">
        <v>8055</v>
      </c>
      <c r="J2596" s="2"/>
      <c r="K2596" s="2">
        <v>106</v>
      </c>
      <c r="L2596" s="2" t="s">
        <v>38</v>
      </c>
      <c r="M2596" s="4">
        <v>772.8</v>
      </c>
      <c r="N2596" s="4">
        <v>942.82</v>
      </c>
      <c r="O2596" s="4">
        <v>81916.800000000003</v>
      </c>
      <c r="P2596" s="4">
        <v>99938.5</v>
      </c>
    </row>
    <row r="2597" spans="1:16" x14ac:dyDescent="0.25">
      <c r="A2597" s="2" t="s">
        <v>8034</v>
      </c>
      <c r="B2597" s="3">
        <v>46252</v>
      </c>
      <c r="C2597" s="2" t="s">
        <v>905</v>
      </c>
      <c r="D2597" s="2" t="s">
        <v>18</v>
      </c>
      <c r="E2597" s="2" t="s">
        <v>4334</v>
      </c>
      <c r="F2597" s="3">
        <v>46283</v>
      </c>
      <c r="G2597" s="2">
        <v>13</v>
      </c>
      <c r="H2597" s="2" t="s">
        <v>8057</v>
      </c>
      <c r="I2597" s="2" t="s">
        <v>206</v>
      </c>
      <c r="J2597" s="2"/>
      <c r="K2597" s="2">
        <v>207</v>
      </c>
      <c r="L2597" s="2" t="s">
        <v>38</v>
      </c>
      <c r="M2597" s="4">
        <v>687.4</v>
      </c>
      <c r="N2597" s="4">
        <v>838.63</v>
      </c>
      <c r="O2597" s="4">
        <v>142291.79999999999</v>
      </c>
      <c r="P2597" s="4">
        <v>173596</v>
      </c>
    </row>
    <row r="2598" spans="1:16" x14ac:dyDescent="0.25">
      <c r="A2598" s="2" t="s">
        <v>8034</v>
      </c>
      <c r="B2598" s="3">
        <v>46252</v>
      </c>
      <c r="C2598" s="2" t="s">
        <v>905</v>
      </c>
      <c r="D2598" s="2" t="s">
        <v>18</v>
      </c>
      <c r="E2598" s="2" t="s">
        <v>4334</v>
      </c>
      <c r="F2598" s="3">
        <v>46283</v>
      </c>
      <c r="G2598" s="2">
        <v>14</v>
      </c>
      <c r="H2598" s="2" t="s">
        <v>8058</v>
      </c>
      <c r="I2598" s="2" t="s">
        <v>8059</v>
      </c>
      <c r="J2598" s="2"/>
      <c r="K2598" s="2">
        <v>139</v>
      </c>
      <c r="L2598" s="2" t="s">
        <v>38</v>
      </c>
      <c r="M2598" s="4">
        <v>347.2</v>
      </c>
      <c r="N2598" s="4">
        <v>423.58</v>
      </c>
      <c r="O2598" s="4">
        <v>48260.800000000003</v>
      </c>
      <c r="P2598" s="4">
        <v>58878.18</v>
      </c>
    </row>
    <row r="2599" spans="1:16" x14ac:dyDescent="0.25">
      <c r="A2599" s="2" t="s">
        <v>8034</v>
      </c>
      <c r="B2599" s="3">
        <v>46252</v>
      </c>
      <c r="C2599" s="2" t="s">
        <v>905</v>
      </c>
      <c r="D2599" s="2" t="s">
        <v>18</v>
      </c>
      <c r="E2599" s="2" t="s">
        <v>4334</v>
      </c>
      <c r="F2599" s="3">
        <v>46283</v>
      </c>
      <c r="G2599" s="2">
        <v>15</v>
      </c>
      <c r="H2599" s="2" t="s">
        <v>8037</v>
      </c>
      <c r="I2599" s="2" t="s">
        <v>8038</v>
      </c>
      <c r="J2599" s="2"/>
      <c r="K2599" s="2">
        <v>145</v>
      </c>
      <c r="L2599" s="2" t="s">
        <v>21</v>
      </c>
      <c r="M2599" s="4">
        <v>532</v>
      </c>
      <c r="N2599" s="4">
        <v>649.04</v>
      </c>
      <c r="O2599" s="4">
        <v>77140</v>
      </c>
      <c r="P2599" s="4">
        <v>94110.8</v>
      </c>
    </row>
    <row r="2600" spans="1:16" x14ac:dyDescent="0.25">
      <c r="A2600" s="2" t="s">
        <v>8034</v>
      </c>
      <c r="B2600" s="3">
        <v>46252</v>
      </c>
      <c r="C2600" s="2" t="s">
        <v>905</v>
      </c>
      <c r="D2600" s="2" t="s">
        <v>18</v>
      </c>
      <c r="E2600" s="2" t="s">
        <v>4334</v>
      </c>
      <c r="F2600" s="3">
        <v>46283</v>
      </c>
      <c r="G2600" s="2">
        <v>16</v>
      </c>
      <c r="H2600" s="2" t="s">
        <v>8039</v>
      </c>
      <c r="I2600" s="2" t="s">
        <v>8040</v>
      </c>
      <c r="J2600" s="2"/>
      <c r="K2600" s="2">
        <v>286</v>
      </c>
      <c r="L2600" s="2" t="s">
        <v>21</v>
      </c>
      <c r="M2600" s="4">
        <v>532</v>
      </c>
      <c r="N2600" s="4">
        <v>649.04</v>
      </c>
      <c r="O2600" s="4">
        <v>152152</v>
      </c>
      <c r="P2600" s="4">
        <v>185625.44</v>
      </c>
    </row>
    <row r="2601" spans="1:16" x14ac:dyDescent="0.25">
      <c r="A2601" s="2" t="s">
        <v>8034</v>
      </c>
      <c r="B2601" s="3">
        <v>46252</v>
      </c>
      <c r="C2601" s="2" t="s">
        <v>905</v>
      </c>
      <c r="D2601" s="2" t="s">
        <v>18</v>
      </c>
      <c r="E2601" s="2" t="s">
        <v>4334</v>
      </c>
      <c r="F2601" s="3">
        <v>46283</v>
      </c>
      <c r="G2601" s="2">
        <v>17</v>
      </c>
      <c r="H2601" s="2" t="s">
        <v>8041</v>
      </c>
      <c r="I2601" s="2" t="s">
        <v>8042</v>
      </c>
      <c r="J2601" s="2"/>
      <c r="K2601" s="2">
        <v>161</v>
      </c>
      <c r="L2601" s="2" t="s">
        <v>21</v>
      </c>
      <c r="M2601" s="4">
        <v>1811.6</v>
      </c>
      <c r="N2601" s="4">
        <v>2210.15</v>
      </c>
      <c r="O2601" s="4">
        <v>291667.59999999998</v>
      </c>
      <c r="P2601" s="4">
        <v>355834.47</v>
      </c>
    </row>
    <row r="2602" spans="1:16" x14ac:dyDescent="0.25">
      <c r="A2602" s="2" t="s">
        <v>8034</v>
      </c>
      <c r="B2602" s="3">
        <v>46252</v>
      </c>
      <c r="C2602" s="2" t="s">
        <v>905</v>
      </c>
      <c r="D2602" s="2" t="s">
        <v>18</v>
      </c>
      <c r="E2602" s="2" t="s">
        <v>4334</v>
      </c>
      <c r="F2602" s="3">
        <v>46283</v>
      </c>
      <c r="G2602" s="2">
        <v>18</v>
      </c>
      <c r="H2602" s="2" t="s">
        <v>8047</v>
      </c>
      <c r="I2602" s="2" t="s">
        <v>8048</v>
      </c>
      <c r="J2602" s="2"/>
      <c r="K2602" s="2">
        <v>71</v>
      </c>
      <c r="L2602" s="2" t="s">
        <v>21</v>
      </c>
      <c r="M2602" s="4">
        <v>1811.6</v>
      </c>
      <c r="N2602" s="4">
        <v>2210.15</v>
      </c>
      <c r="O2602" s="4">
        <v>128623.6</v>
      </c>
      <c r="P2602" s="4">
        <v>156920.79</v>
      </c>
    </row>
    <row r="2603" spans="1:16" x14ac:dyDescent="0.25">
      <c r="A2603" s="2" t="s">
        <v>8034</v>
      </c>
      <c r="B2603" s="3">
        <v>46252</v>
      </c>
      <c r="C2603" s="2" t="s">
        <v>905</v>
      </c>
      <c r="D2603" s="2" t="s">
        <v>18</v>
      </c>
      <c r="E2603" s="2" t="s">
        <v>4334</v>
      </c>
      <c r="F2603" s="3">
        <v>46283</v>
      </c>
      <c r="G2603" s="2">
        <v>19</v>
      </c>
      <c r="H2603" s="2" t="s">
        <v>8051</v>
      </c>
      <c r="I2603" s="2" t="s">
        <v>8052</v>
      </c>
      <c r="J2603" s="2"/>
      <c r="K2603" s="2">
        <v>240</v>
      </c>
      <c r="L2603" s="2" t="s">
        <v>21</v>
      </c>
      <c r="M2603" s="4">
        <v>1811.6</v>
      </c>
      <c r="N2603" s="4">
        <v>2210.15</v>
      </c>
      <c r="O2603" s="4">
        <v>434784</v>
      </c>
      <c r="P2603" s="4">
        <v>530436.48</v>
      </c>
    </row>
    <row r="2604" spans="1:16" x14ac:dyDescent="0.25">
      <c r="A2604" s="2" t="s">
        <v>8034</v>
      </c>
      <c r="B2604" s="3">
        <v>46252</v>
      </c>
      <c r="C2604" s="2" t="s">
        <v>905</v>
      </c>
      <c r="D2604" s="2" t="s">
        <v>18</v>
      </c>
      <c r="E2604" s="2" t="s">
        <v>4334</v>
      </c>
      <c r="F2604" s="3">
        <v>46283</v>
      </c>
      <c r="G2604" s="2">
        <v>20</v>
      </c>
      <c r="H2604" s="2" t="s">
        <v>8060</v>
      </c>
      <c r="I2604" s="2" t="s">
        <v>8055</v>
      </c>
      <c r="J2604" s="2"/>
      <c r="K2604" s="2">
        <v>18</v>
      </c>
      <c r="L2604" s="2" t="s">
        <v>38</v>
      </c>
      <c r="M2604" s="4">
        <v>772.8</v>
      </c>
      <c r="N2604" s="4">
        <v>942.82</v>
      </c>
      <c r="O2604" s="4">
        <v>13910.4</v>
      </c>
      <c r="P2604" s="4">
        <v>16970.689999999999</v>
      </c>
    </row>
    <row r="2605" spans="1:16" x14ac:dyDescent="0.25">
      <c r="A2605" s="2" t="s">
        <v>8034</v>
      </c>
      <c r="B2605" s="3">
        <v>46252</v>
      </c>
      <c r="C2605" s="2" t="s">
        <v>905</v>
      </c>
      <c r="D2605" s="2" t="s">
        <v>18</v>
      </c>
      <c r="E2605" s="2" t="s">
        <v>4334</v>
      </c>
      <c r="F2605" s="3">
        <v>46283</v>
      </c>
      <c r="G2605" s="2">
        <v>21</v>
      </c>
      <c r="H2605" s="2" t="s">
        <v>8061</v>
      </c>
      <c r="I2605" s="2" t="s">
        <v>8055</v>
      </c>
      <c r="J2605" s="2"/>
      <c r="K2605" s="2">
        <v>20</v>
      </c>
      <c r="L2605" s="2" t="s">
        <v>38</v>
      </c>
      <c r="M2605" s="4">
        <v>772.8</v>
      </c>
      <c r="N2605" s="4">
        <v>942.82</v>
      </c>
      <c r="O2605" s="4">
        <v>15456</v>
      </c>
      <c r="P2605" s="4">
        <v>18856.32</v>
      </c>
    </row>
    <row r="2606" spans="1:16" x14ac:dyDescent="0.25">
      <c r="A2606" s="2" t="s">
        <v>8034</v>
      </c>
      <c r="B2606" s="3">
        <v>46252</v>
      </c>
      <c r="C2606" s="2" t="s">
        <v>905</v>
      </c>
      <c r="D2606" s="2" t="s">
        <v>18</v>
      </c>
      <c r="E2606" s="2" t="s">
        <v>4334</v>
      </c>
      <c r="F2606" s="3">
        <v>46283</v>
      </c>
      <c r="G2606" s="2">
        <v>22</v>
      </c>
      <c r="H2606" s="2" t="s">
        <v>8057</v>
      </c>
      <c r="I2606" s="2" t="s">
        <v>206</v>
      </c>
      <c r="J2606" s="2"/>
      <c r="K2606" s="2">
        <v>77</v>
      </c>
      <c r="L2606" s="2" t="s">
        <v>38</v>
      </c>
      <c r="M2606" s="4">
        <v>687.4</v>
      </c>
      <c r="N2606" s="4">
        <v>838.63</v>
      </c>
      <c r="O2606" s="4">
        <v>52929.8</v>
      </c>
      <c r="P2606" s="4">
        <v>64574.36</v>
      </c>
    </row>
    <row r="2607" spans="1:16" x14ac:dyDescent="0.25">
      <c r="A2607" s="2" t="s">
        <v>8034</v>
      </c>
      <c r="B2607" s="3">
        <v>46252</v>
      </c>
      <c r="C2607" s="2" t="s">
        <v>905</v>
      </c>
      <c r="D2607" s="2" t="s">
        <v>18</v>
      </c>
      <c r="E2607" s="2" t="s">
        <v>4334</v>
      </c>
      <c r="F2607" s="3">
        <v>46283</v>
      </c>
      <c r="G2607" s="2">
        <v>23</v>
      </c>
      <c r="H2607" s="2" t="s">
        <v>8058</v>
      </c>
      <c r="I2607" s="2" t="s">
        <v>8059</v>
      </c>
      <c r="J2607" s="2"/>
      <c r="K2607" s="2">
        <v>47</v>
      </c>
      <c r="L2607" s="2" t="s">
        <v>38</v>
      </c>
      <c r="M2607" s="4">
        <v>347.2</v>
      </c>
      <c r="N2607" s="4">
        <v>423.58</v>
      </c>
      <c r="O2607" s="4">
        <v>16318.4</v>
      </c>
      <c r="P2607" s="4">
        <v>19908.45</v>
      </c>
    </row>
    <row r="2608" spans="1:16" x14ac:dyDescent="0.25">
      <c r="A2608" s="2" t="s">
        <v>8034</v>
      </c>
      <c r="B2608" s="3">
        <v>46252</v>
      </c>
      <c r="C2608" s="2" t="s">
        <v>905</v>
      </c>
      <c r="D2608" s="2" t="s">
        <v>18</v>
      </c>
      <c r="E2608" s="2" t="s">
        <v>4334</v>
      </c>
      <c r="F2608" s="3">
        <v>46283</v>
      </c>
      <c r="G2608" s="2">
        <v>24</v>
      </c>
      <c r="H2608" s="2" t="s">
        <v>8062</v>
      </c>
      <c r="I2608" s="2" t="s">
        <v>8063</v>
      </c>
      <c r="J2608" s="2"/>
      <c r="K2608" s="2">
        <v>65</v>
      </c>
      <c r="L2608" s="2" t="s">
        <v>38</v>
      </c>
      <c r="M2608" s="4">
        <v>12180</v>
      </c>
      <c r="N2608" s="4">
        <v>14859.6</v>
      </c>
      <c r="O2608" s="4">
        <v>791700</v>
      </c>
      <c r="P2608" s="4">
        <v>965874</v>
      </c>
    </row>
    <row r="2609" spans="1:16" x14ac:dyDescent="0.25">
      <c r="A2609" s="2" t="s">
        <v>8034</v>
      </c>
      <c r="B2609" s="3">
        <v>46252</v>
      </c>
      <c r="C2609" s="2" t="s">
        <v>905</v>
      </c>
      <c r="D2609" s="2" t="s">
        <v>18</v>
      </c>
      <c r="E2609" s="2" t="s">
        <v>4334</v>
      </c>
      <c r="F2609" s="3">
        <v>46283</v>
      </c>
      <c r="G2609" s="2">
        <v>25</v>
      </c>
      <c r="H2609" s="2" t="s">
        <v>8064</v>
      </c>
      <c r="I2609" s="2" t="s">
        <v>8065</v>
      </c>
      <c r="J2609" s="2"/>
      <c r="K2609" s="2">
        <v>10</v>
      </c>
      <c r="L2609" s="2" t="s">
        <v>38</v>
      </c>
      <c r="M2609" s="4">
        <v>57400</v>
      </c>
      <c r="N2609" s="4">
        <v>70028</v>
      </c>
      <c r="O2609" s="4">
        <v>574000</v>
      </c>
      <c r="P2609" s="4">
        <v>700280</v>
      </c>
    </row>
    <row r="2610" spans="1:16" x14ac:dyDescent="0.25">
      <c r="A2610" s="2" t="s">
        <v>8034</v>
      </c>
      <c r="B2610" s="3">
        <v>46252</v>
      </c>
      <c r="C2610" s="2" t="s">
        <v>905</v>
      </c>
      <c r="D2610" s="2" t="s">
        <v>18</v>
      </c>
      <c r="E2610" s="2" t="s">
        <v>4334</v>
      </c>
      <c r="F2610" s="3">
        <v>46283</v>
      </c>
      <c r="G2610" s="2">
        <v>26</v>
      </c>
      <c r="H2610" s="2" t="s">
        <v>8066</v>
      </c>
      <c r="I2610" s="2" t="s">
        <v>8067</v>
      </c>
      <c r="J2610" s="2"/>
      <c r="K2610" s="2">
        <v>2</v>
      </c>
      <c r="L2610" s="2" t="s">
        <v>38</v>
      </c>
      <c r="M2610" s="4">
        <v>5479.6</v>
      </c>
      <c r="N2610" s="4">
        <v>6685.11</v>
      </c>
      <c r="O2610" s="4">
        <v>10959.2</v>
      </c>
      <c r="P2610" s="4">
        <v>13370.22</v>
      </c>
    </row>
    <row r="2611" spans="1:16" x14ac:dyDescent="0.25">
      <c r="A2611" s="2" t="s">
        <v>8068</v>
      </c>
      <c r="B2611" s="3">
        <v>46252</v>
      </c>
      <c r="C2611" s="2" t="s">
        <v>905</v>
      </c>
      <c r="D2611" s="2" t="s">
        <v>18</v>
      </c>
      <c r="E2611" s="2" t="s">
        <v>19</v>
      </c>
      <c r="F2611" s="3">
        <v>46255</v>
      </c>
      <c r="G2611" s="2">
        <v>1</v>
      </c>
      <c r="H2611" s="2" t="s">
        <v>3802</v>
      </c>
      <c r="I2611" s="2"/>
      <c r="J2611" s="2"/>
      <c r="K2611" s="2">
        <v>2.5</v>
      </c>
      <c r="L2611" s="2" t="s">
        <v>115</v>
      </c>
      <c r="M2611" s="4">
        <v>0</v>
      </c>
      <c r="N2611" s="4">
        <v>0</v>
      </c>
      <c r="O2611" s="4">
        <v>0</v>
      </c>
      <c r="P2611" s="4">
        <v>0</v>
      </c>
    </row>
    <row r="2612" spans="1:16" x14ac:dyDescent="0.25">
      <c r="A2612" s="2" t="s">
        <v>8068</v>
      </c>
      <c r="B2612" s="3">
        <v>46252</v>
      </c>
      <c r="C2612" s="2" t="s">
        <v>905</v>
      </c>
      <c r="D2612" s="2" t="s">
        <v>18</v>
      </c>
      <c r="E2612" s="2" t="s">
        <v>19</v>
      </c>
      <c r="F2612" s="3">
        <v>46255</v>
      </c>
      <c r="G2612" s="2">
        <v>2</v>
      </c>
      <c r="H2612" s="2" t="s">
        <v>6991</v>
      </c>
      <c r="I2612" s="2"/>
      <c r="J2612" s="2"/>
      <c r="K2612" s="2">
        <v>1</v>
      </c>
      <c r="L2612" s="2" t="s">
        <v>115</v>
      </c>
      <c r="M2612" s="4">
        <v>0</v>
      </c>
      <c r="N2612" s="4">
        <v>0</v>
      </c>
      <c r="O2612" s="4">
        <v>0</v>
      </c>
      <c r="P2612" s="4">
        <v>0</v>
      </c>
    </row>
    <row r="2613" spans="1:16" x14ac:dyDescent="0.25">
      <c r="A2613" s="2" t="s">
        <v>8068</v>
      </c>
      <c r="B2613" s="3">
        <v>46252</v>
      </c>
      <c r="C2613" s="2" t="s">
        <v>905</v>
      </c>
      <c r="D2613" s="2" t="s">
        <v>18</v>
      </c>
      <c r="E2613" s="2" t="s">
        <v>19</v>
      </c>
      <c r="F2613" s="3">
        <v>46255</v>
      </c>
      <c r="G2613" s="2">
        <v>3</v>
      </c>
      <c r="H2613" s="2" t="s">
        <v>6993</v>
      </c>
      <c r="I2613" s="2"/>
      <c r="J2613" s="2"/>
      <c r="K2613" s="2">
        <v>0.5</v>
      </c>
      <c r="L2613" s="2" t="s">
        <v>115</v>
      </c>
      <c r="M2613" s="4">
        <v>0</v>
      </c>
      <c r="N2613" s="4">
        <v>0</v>
      </c>
      <c r="O2613" s="4">
        <v>0</v>
      </c>
      <c r="P2613" s="4">
        <v>0</v>
      </c>
    </row>
    <row r="2614" spans="1:16" x14ac:dyDescent="0.25">
      <c r="A2614" s="2" t="s">
        <v>8068</v>
      </c>
      <c r="B2614" s="3">
        <v>46252</v>
      </c>
      <c r="C2614" s="2" t="s">
        <v>905</v>
      </c>
      <c r="D2614" s="2" t="s">
        <v>18</v>
      </c>
      <c r="E2614" s="2" t="s">
        <v>19</v>
      </c>
      <c r="F2614" s="3">
        <v>46255</v>
      </c>
      <c r="G2614" s="2">
        <v>4</v>
      </c>
      <c r="H2614" s="2" t="s">
        <v>4339</v>
      </c>
      <c r="I2614" s="2"/>
      <c r="J2614" s="2"/>
      <c r="K2614" s="2">
        <v>0.8</v>
      </c>
      <c r="L2614" s="2" t="s">
        <v>115</v>
      </c>
      <c r="M2614" s="4">
        <v>0</v>
      </c>
      <c r="N2614" s="4">
        <v>0</v>
      </c>
      <c r="O2614" s="4">
        <v>0</v>
      </c>
      <c r="P2614" s="4">
        <v>0</v>
      </c>
    </row>
    <row r="2615" spans="1:16" x14ac:dyDescent="0.25">
      <c r="A2615" s="2" t="s">
        <v>8068</v>
      </c>
      <c r="B2615" s="3">
        <v>46252</v>
      </c>
      <c r="C2615" s="2" t="s">
        <v>905</v>
      </c>
      <c r="D2615" s="2" t="s">
        <v>18</v>
      </c>
      <c r="E2615" s="2" t="s">
        <v>19</v>
      </c>
      <c r="F2615" s="3">
        <v>46255</v>
      </c>
      <c r="G2615" s="2">
        <v>5</v>
      </c>
      <c r="H2615" s="2" t="s">
        <v>6996</v>
      </c>
      <c r="I2615" s="2"/>
      <c r="J2615" s="2"/>
      <c r="K2615" s="2">
        <v>0.5</v>
      </c>
      <c r="L2615" s="2" t="s">
        <v>115</v>
      </c>
      <c r="M2615" s="4">
        <v>0</v>
      </c>
      <c r="N2615" s="4">
        <v>0</v>
      </c>
      <c r="O2615" s="4">
        <v>0</v>
      </c>
      <c r="P2615" s="4">
        <v>0</v>
      </c>
    </row>
    <row r="2616" spans="1:16" x14ac:dyDescent="0.25">
      <c r="A2616" s="2" t="s">
        <v>8068</v>
      </c>
      <c r="B2616" s="3">
        <v>46252</v>
      </c>
      <c r="C2616" s="2" t="s">
        <v>905</v>
      </c>
      <c r="D2616" s="2" t="s">
        <v>18</v>
      </c>
      <c r="E2616" s="2" t="s">
        <v>19</v>
      </c>
      <c r="F2616" s="3">
        <v>46255</v>
      </c>
      <c r="G2616" s="2">
        <v>6</v>
      </c>
      <c r="H2616" s="2" t="s">
        <v>4341</v>
      </c>
      <c r="I2616" s="2"/>
      <c r="J2616" s="2"/>
      <c r="K2616" s="2">
        <v>0.1</v>
      </c>
      <c r="L2616" s="2" t="s">
        <v>115</v>
      </c>
      <c r="M2616" s="4">
        <v>0</v>
      </c>
      <c r="N2616" s="4">
        <v>0</v>
      </c>
      <c r="O2616" s="4">
        <v>0</v>
      </c>
      <c r="P2616" s="4">
        <v>0</v>
      </c>
    </row>
    <row r="2617" spans="1:16" x14ac:dyDescent="0.25">
      <c r="A2617" s="2" t="s">
        <v>8068</v>
      </c>
      <c r="B2617" s="3">
        <v>46252</v>
      </c>
      <c r="C2617" s="2" t="s">
        <v>905</v>
      </c>
      <c r="D2617" s="2" t="s">
        <v>18</v>
      </c>
      <c r="E2617" s="2" t="s">
        <v>19</v>
      </c>
      <c r="F2617" s="3">
        <v>46255</v>
      </c>
      <c r="G2617" s="2">
        <v>7</v>
      </c>
      <c r="H2617" s="2" t="s">
        <v>4343</v>
      </c>
      <c r="I2617" s="2"/>
      <c r="J2617" s="2"/>
      <c r="K2617" s="2">
        <v>0.1</v>
      </c>
      <c r="L2617" s="2" t="s">
        <v>115</v>
      </c>
      <c r="M2617" s="4">
        <v>0</v>
      </c>
      <c r="N2617" s="4">
        <v>0</v>
      </c>
      <c r="O2617" s="4">
        <v>0</v>
      </c>
      <c r="P2617" s="4">
        <v>0</v>
      </c>
    </row>
    <row r="2618" spans="1:16" x14ac:dyDescent="0.25">
      <c r="A2618" s="2" t="s">
        <v>8068</v>
      </c>
      <c r="B2618" s="3">
        <v>46252</v>
      </c>
      <c r="C2618" s="2" t="s">
        <v>905</v>
      </c>
      <c r="D2618" s="2" t="s">
        <v>18</v>
      </c>
      <c r="E2618" s="2" t="s">
        <v>19</v>
      </c>
      <c r="F2618" s="3">
        <v>46255</v>
      </c>
      <c r="G2618" s="2">
        <v>8</v>
      </c>
      <c r="H2618" s="2" t="s">
        <v>4345</v>
      </c>
      <c r="I2618" s="2"/>
      <c r="J2618" s="2"/>
      <c r="K2618" s="2">
        <v>0.1</v>
      </c>
      <c r="L2618" s="2" t="s">
        <v>115</v>
      </c>
      <c r="M2618" s="4">
        <v>0</v>
      </c>
      <c r="N2618" s="4">
        <v>0</v>
      </c>
      <c r="O2618" s="4">
        <v>0</v>
      </c>
      <c r="P2618" s="4">
        <v>0</v>
      </c>
    </row>
    <row r="2619" spans="1:16" x14ac:dyDescent="0.25">
      <c r="A2619" s="2" t="s">
        <v>8068</v>
      </c>
      <c r="B2619" s="3">
        <v>46252</v>
      </c>
      <c r="C2619" s="2" t="s">
        <v>905</v>
      </c>
      <c r="D2619" s="2" t="s">
        <v>18</v>
      </c>
      <c r="E2619" s="2" t="s">
        <v>19</v>
      </c>
      <c r="F2619" s="3">
        <v>46255</v>
      </c>
      <c r="G2619" s="2">
        <v>9</v>
      </c>
      <c r="H2619" s="2" t="s">
        <v>6999</v>
      </c>
      <c r="I2619" s="2"/>
      <c r="J2619" s="2"/>
      <c r="K2619" s="2">
        <v>0.1</v>
      </c>
      <c r="L2619" s="2" t="s">
        <v>115</v>
      </c>
      <c r="M2619" s="4">
        <v>0</v>
      </c>
      <c r="N2619" s="4">
        <v>0</v>
      </c>
      <c r="O2619" s="4">
        <v>0</v>
      </c>
      <c r="P2619" s="4">
        <v>0</v>
      </c>
    </row>
    <row r="2620" spans="1:16" x14ac:dyDescent="0.25">
      <c r="A2620" s="2" t="s">
        <v>8068</v>
      </c>
      <c r="B2620" s="3">
        <v>46252</v>
      </c>
      <c r="C2620" s="2" t="s">
        <v>905</v>
      </c>
      <c r="D2620" s="2" t="s">
        <v>18</v>
      </c>
      <c r="E2620" s="2" t="s">
        <v>19</v>
      </c>
      <c r="F2620" s="3">
        <v>46255</v>
      </c>
      <c r="G2620" s="2">
        <v>10</v>
      </c>
      <c r="H2620" s="2" t="s">
        <v>4349</v>
      </c>
      <c r="I2620" s="2"/>
      <c r="J2620" s="2"/>
      <c r="K2620" s="2">
        <v>0.2</v>
      </c>
      <c r="L2620" s="2" t="s">
        <v>115</v>
      </c>
      <c r="M2620" s="4">
        <v>0</v>
      </c>
      <c r="N2620" s="4">
        <v>0</v>
      </c>
      <c r="O2620" s="4">
        <v>0</v>
      </c>
      <c r="P2620" s="4">
        <v>0</v>
      </c>
    </row>
    <row r="2621" spans="1:16" x14ac:dyDescent="0.25">
      <c r="A2621" s="2" t="s">
        <v>8068</v>
      </c>
      <c r="B2621" s="3">
        <v>46252</v>
      </c>
      <c r="C2621" s="2" t="s">
        <v>905</v>
      </c>
      <c r="D2621" s="2" t="s">
        <v>18</v>
      </c>
      <c r="E2621" s="2" t="s">
        <v>19</v>
      </c>
      <c r="F2621" s="3">
        <v>46255</v>
      </c>
      <c r="G2621" s="2">
        <v>11</v>
      </c>
      <c r="H2621" s="2" t="s">
        <v>4351</v>
      </c>
      <c r="I2621" s="2"/>
      <c r="J2621" s="2"/>
      <c r="K2621" s="2">
        <v>0.5</v>
      </c>
      <c r="L2621" s="2" t="s">
        <v>115</v>
      </c>
      <c r="M2621" s="4">
        <v>0</v>
      </c>
      <c r="N2621" s="4">
        <v>0</v>
      </c>
      <c r="O2621" s="4">
        <v>0</v>
      </c>
      <c r="P2621" s="4">
        <v>0</v>
      </c>
    </row>
    <row r="2622" spans="1:16" x14ac:dyDescent="0.25">
      <c r="A2622" s="2" t="s">
        <v>8069</v>
      </c>
      <c r="B2622" s="3">
        <v>46252</v>
      </c>
      <c r="C2622" s="2" t="s">
        <v>17</v>
      </c>
      <c r="D2622" s="2" t="s">
        <v>18</v>
      </c>
      <c r="E2622" s="2" t="s">
        <v>4334</v>
      </c>
      <c r="F2622" s="3">
        <v>46314</v>
      </c>
      <c r="G2622" s="2">
        <v>1</v>
      </c>
      <c r="H2622" s="2" t="s">
        <v>8070</v>
      </c>
      <c r="I2622" s="2" t="s">
        <v>8071</v>
      </c>
      <c r="J2622" s="2"/>
      <c r="K2622" s="2">
        <v>34</v>
      </c>
      <c r="L2622" s="2" t="s">
        <v>108</v>
      </c>
      <c r="M2622" s="4">
        <v>29700</v>
      </c>
      <c r="N2622" s="4">
        <v>36234</v>
      </c>
      <c r="O2622" s="4">
        <v>1009800</v>
      </c>
      <c r="P2622" s="4">
        <v>1231956</v>
      </c>
    </row>
    <row r="2623" spans="1:16" x14ac:dyDescent="0.25">
      <c r="A2623" s="2" t="s">
        <v>8072</v>
      </c>
      <c r="B2623" s="3">
        <v>46252</v>
      </c>
      <c r="C2623" s="2" t="s">
        <v>905</v>
      </c>
      <c r="D2623" s="2" t="s">
        <v>18</v>
      </c>
      <c r="E2623" s="2" t="s">
        <v>4334</v>
      </c>
      <c r="F2623" s="3">
        <v>46255</v>
      </c>
      <c r="G2623" s="2">
        <v>1</v>
      </c>
      <c r="H2623" s="2" t="s">
        <v>8073</v>
      </c>
      <c r="I2623" s="2" t="s">
        <v>8074</v>
      </c>
      <c r="J2623" s="2"/>
      <c r="K2623" s="2">
        <v>60</v>
      </c>
      <c r="L2623" s="2" t="s">
        <v>21</v>
      </c>
      <c r="M2623" s="4">
        <v>375.76</v>
      </c>
      <c r="N2623" s="4">
        <v>458.43</v>
      </c>
      <c r="O2623" s="4">
        <v>22545.599999999999</v>
      </c>
      <c r="P2623" s="4">
        <v>27505.63</v>
      </c>
    </row>
    <row r="2624" spans="1:16" x14ac:dyDescent="0.25">
      <c r="A2624" s="2" t="s">
        <v>8072</v>
      </c>
      <c r="B2624" s="3">
        <v>46252</v>
      </c>
      <c r="C2624" s="2" t="s">
        <v>905</v>
      </c>
      <c r="D2624" s="2" t="s">
        <v>18</v>
      </c>
      <c r="E2624" s="2" t="s">
        <v>4334</v>
      </c>
      <c r="F2624" s="3">
        <v>46255</v>
      </c>
      <c r="G2624" s="2">
        <v>2</v>
      </c>
      <c r="H2624" s="2" t="s">
        <v>8075</v>
      </c>
      <c r="I2624" s="2" t="s">
        <v>8076</v>
      </c>
      <c r="J2624" s="2"/>
      <c r="K2624" s="2">
        <v>60</v>
      </c>
      <c r="L2624" s="2" t="s">
        <v>21</v>
      </c>
      <c r="M2624" s="4">
        <v>192.66</v>
      </c>
      <c r="N2624" s="4">
        <v>235.05</v>
      </c>
      <c r="O2624" s="4">
        <v>11559.6</v>
      </c>
      <c r="P2624" s="4">
        <v>14102.71</v>
      </c>
    </row>
    <row r="2625" spans="1:16" x14ac:dyDescent="0.25">
      <c r="A2625" s="2" t="s">
        <v>8072</v>
      </c>
      <c r="B2625" s="3">
        <v>46252</v>
      </c>
      <c r="C2625" s="2" t="s">
        <v>905</v>
      </c>
      <c r="D2625" s="2" t="s">
        <v>18</v>
      </c>
      <c r="E2625" s="2" t="s">
        <v>4334</v>
      </c>
      <c r="F2625" s="3">
        <v>46255</v>
      </c>
      <c r="G2625" s="2">
        <v>3</v>
      </c>
      <c r="H2625" s="2" t="s">
        <v>8077</v>
      </c>
      <c r="I2625" s="2" t="s">
        <v>8078</v>
      </c>
      <c r="J2625" s="2"/>
      <c r="K2625" s="2">
        <v>150</v>
      </c>
      <c r="L2625" s="2" t="s">
        <v>21</v>
      </c>
      <c r="M2625" s="4">
        <v>248.11</v>
      </c>
      <c r="N2625" s="4">
        <v>302.69</v>
      </c>
      <c r="O2625" s="4">
        <v>37216.5</v>
      </c>
      <c r="P2625" s="4">
        <v>45404.13</v>
      </c>
    </row>
    <row r="2626" spans="1:16" x14ac:dyDescent="0.25">
      <c r="A2626" s="2" t="s">
        <v>8072</v>
      </c>
      <c r="B2626" s="3">
        <v>46252</v>
      </c>
      <c r="C2626" s="2" t="s">
        <v>905</v>
      </c>
      <c r="D2626" s="2" t="s">
        <v>18</v>
      </c>
      <c r="E2626" s="2" t="s">
        <v>4334</v>
      </c>
      <c r="F2626" s="3">
        <v>46255</v>
      </c>
      <c r="G2626" s="2">
        <v>4</v>
      </c>
      <c r="H2626" s="2" t="s">
        <v>8079</v>
      </c>
      <c r="I2626" s="2" t="s">
        <v>8080</v>
      </c>
      <c r="J2626" s="2"/>
      <c r="K2626" s="2">
        <v>150</v>
      </c>
      <c r="L2626" s="2" t="s">
        <v>21</v>
      </c>
      <c r="M2626" s="4">
        <v>156.51</v>
      </c>
      <c r="N2626" s="4">
        <v>190.94</v>
      </c>
      <c r="O2626" s="4">
        <v>23476.5</v>
      </c>
      <c r="P2626" s="4">
        <v>28641.33</v>
      </c>
    </row>
    <row r="2627" spans="1:16" x14ac:dyDescent="0.25">
      <c r="A2627" s="2" t="s">
        <v>8072</v>
      </c>
      <c r="B2627" s="3">
        <v>46252</v>
      </c>
      <c r="C2627" s="2" t="s">
        <v>905</v>
      </c>
      <c r="D2627" s="2" t="s">
        <v>18</v>
      </c>
      <c r="E2627" s="2" t="s">
        <v>4334</v>
      </c>
      <c r="F2627" s="3">
        <v>46255</v>
      </c>
      <c r="G2627" s="2">
        <v>5</v>
      </c>
      <c r="H2627" s="2" t="s">
        <v>8081</v>
      </c>
      <c r="I2627" s="2" t="s">
        <v>8082</v>
      </c>
      <c r="J2627" s="2"/>
      <c r="K2627" s="2">
        <v>90</v>
      </c>
      <c r="L2627" s="2" t="s">
        <v>21</v>
      </c>
      <c r="M2627" s="4">
        <v>489.12</v>
      </c>
      <c r="N2627" s="4">
        <v>596.73</v>
      </c>
      <c r="O2627" s="4">
        <v>44020.800000000003</v>
      </c>
      <c r="P2627" s="4">
        <v>53705.38</v>
      </c>
    </row>
    <row r="2628" spans="1:16" x14ac:dyDescent="0.25">
      <c r="A2628" s="2" t="s">
        <v>8072</v>
      </c>
      <c r="B2628" s="3">
        <v>46252</v>
      </c>
      <c r="C2628" s="2" t="s">
        <v>905</v>
      </c>
      <c r="D2628" s="2" t="s">
        <v>18</v>
      </c>
      <c r="E2628" s="2" t="s">
        <v>4334</v>
      </c>
      <c r="F2628" s="3">
        <v>46255</v>
      </c>
      <c r="G2628" s="2">
        <v>6</v>
      </c>
      <c r="H2628" s="2" t="s">
        <v>8083</v>
      </c>
      <c r="I2628" s="2" t="s">
        <v>8084</v>
      </c>
      <c r="J2628" s="2"/>
      <c r="K2628" s="2">
        <v>102</v>
      </c>
      <c r="L2628" s="2" t="s">
        <v>21</v>
      </c>
      <c r="M2628" s="4">
        <v>397.54</v>
      </c>
      <c r="N2628" s="4">
        <v>485</v>
      </c>
      <c r="O2628" s="4">
        <v>40549.08</v>
      </c>
      <c r="P2628" s="4">
        <v>49469.88</v>
      </c>
    </row>
    <row r="2629" spans="1:16" x14ac:dyDescent="0.25">
      <c r="A2629" s="2" t="s">
        <v>8072</v>
      </c>
      <c r="B2629" s="3">
        <v>46252</v>
      </c>
      <c r="C2629" s="2" t="s">
        <v>905</v>
      </c>
      <c r="D2629" s="2" t="s">
        <v>18</v>
      </c>
      <c r="E2629" s="2" t="s">
        <v>4334</v>
      </c>
      <c r="F2629" s="3">
        <v>46255</v>
      </c>
      <c r="G2629" s="2">
        <v>7</v>
      </c>
      <c r="H2629" s="2" t="s">
        <v>8085</v>
      </c>
      <c r="I2629" s="2" t="s">
        <v>8086</v>
      </c>
      <c r="J2629" s="2"/>
      <c r="K2629" s="2">
        <v>200</v>
      </c>
      <c r="L2629" s="2" t="s">
        <v>21</v>
      </c>
      <c r="M2629" s="4">
        <v>417.12</v>
      </c>
      <c r="N2629" s="4">
        <v>508.89</v>
      </c>
      <c r="O2629" s="4">
        <v>83424</v>
      </c>
      <c r="P2629" s="4">
        <v>101777.28</v>
      </c>
    </row>
    <row r="2630" spans="1:16" x14ac:dyDescent="0.25">
      <c r="A2630" s="2" t="s">
        <v>8072</v>
      </c>
      <c r="B2630" s="3">
        <v>46252</v>
      </c>
      <c r="C2630" s="2" t="s">
        <v>905</v>
      </c>
      <c r="D2630" s="2" t="s">
        <v>18</v>
      </c>
      <c r="E2630" s="2" t="s">
        <v>4334</v>
      </c>
      <c r="F2630" s="3">
        <v>46255</v>
      </c>
      <c r="G2630" s="2">
        <v>8</v>
      </c>
      <c r="H2630" s="2" t="s">
        <v>8087</v>
      </c>
      <c r="I2630" s="2"/>
      <c r="J2630" s="2"/>
      <c r="K2630" s="2">
        <v>20</v>
      </c>
      <c r="L2630" s="2" t="s">
        <v>184</v>
      </c>
      <c r="M2630" s="4">
        <v>806.58</v>
      </c>
      <c r="N2630" s="4">
        <v>984.03</v>
      </c>
      <c r="O2630" s="4">
        <v>16131.6</v>
      </c>
      <c r="P2630" s="4">
        <v>19680.55</v>
      </c>
    </row>
    <row r="2631" spans="1:16" x14ac:dyDescent="0.25">
      <c r="A2631" s="2" t="s">
        <v>8072</v>
      </c>
      <c r="B2631" s="3">
        <v>46252</v>
      </c>
      <c r="C2631" s="2" t="s">
        <v>905</v>
      </c>
      <c r="D2631" s="2" t="s">
        <v>18</v>
      </c>
      <c r="E2631" s="2" t="s">
        <v>4334</v>
      </c>
      <c r="F2631" s="3">
        <v>46255</v>
      </c>
      <c r="G2631" s="2">
        <v>9</v>
      </c>
      <c r="H2631" s="2" t="s">
        <v>8088</v>
      </c>
      <c r="I2631" s="2"/>
      <c r="J2631" s="2"/>
      <c r="K2631" s="2">
        <v>200</v>
      </c>
      <c r="L2631" s="2" t="s">
        <v>38</v>
      </c>
      <c r="M2631" s="4">
        <v>357.92</v>
      </c>
      <c r="N2631" s="4">
        <v>436.66</v>
      </c>
      <c r="O2631" s="4">
        <v>71584</v>
      </c>
      <c r="P2631" s="4">
        <v>87332.479999999996</v>
      </c>
    </row>
    <row r="2632" spans="1:16" x14ac:dyDescent="0.25">
      <c r="A2632" s="2" t="s">
        <v>8072</v>
      </c>
      <c r="B2632" s="3">
        <v>46252</v>
      </c>
      <c r="C2632" s="2" t="s">
        <v>905</v>
      </c>
      <c r="D2632" s="2" t="s">
        <v>18</v>
      </c>
      <c r="E2632" s="2" t="s">
        <v>4334</v>
      </c>
      <c r="F2632" s="3">
        <v>46255</v>
      </c>
      <c r="G2632" s="2">
        <v>10</v>
      </c>
      <c r="H2632" s="2" t="s">
        <v>1036</v>
      </c>
      <c r="I2632" s="2"/>
      <c r="J2632" s="2"/>
      <c r="K2632" s="2">
        <v>6</v>
      </c>
      <c r="L2632" s="2" t="s">
        <v>184</v>
      </c>
      <c r="M2632" s="4">
        <v>288.52999999999997</v>
      </c>
      <c r="N2632" s="4">
        <v>352.01</v>
      </c>
      <c r="O2632" s="4">
        <v>1731.18</v>
      </c>
      <c r="P2632" s="4">
        <v>2112.04</v>
      </c>
    </row>
    <row r="2633" spans="1:16" x14ac:dyDescent="0.25">
      <c r="A2633" s="2" t="s">
        <v>8072</v>
      </c>
      <c r="B2633" s="3">
        <v>46252</v>
      </c>
      <c r="C2633" s="2" t="s">
        <v>905</v>
      </c>
      <c r="D2633" s="2" t="s">
        <v>18</v>
      </c>
      <c r="E2633" s="2" t="s">
        <v>4334</v>
      </c>
      <c r="F2633" s="3">
        <v>46255</v>
      </c>
      <c r="G2633" s="2">
        <v>11</v>
      </c>
      <c r="H2633" s="2" t="s">
        <v>1037</v>
      </c>
      <c r="I2633" s="2"/>
      <c r="J2633" s="2"/>
      <c r="K2633" s="2">
        <v>6</v>
      </c>
      <c r="L2633" s="2" t="s">
        <v>184</v>
      </c>
      <c r="M2633" s="4">
        <v>141.63</v>
      </c>
      <c r="N2633" s="4">
        <v>172.79</v>
      </c>
      <c r="O2633" s="4">
        <v>849.78</v>
      </c>
      <c r="P2633" s="4">
        <v>1036.73</v>
      </c>
    </row>
    <row r="2634" spans="1:16" x14ac:dyDescent="0.25">
      <c r="A2634" s="2" t="s">
        <v>8072</v>
      </c>
      <c r="B2634" s="3">
        <v>46252</v>
      </c>
      <c r="C2634" s="2" t="s">
        <v>905</v>
      </c>
      <c r="D2634" s="2" t="s">
        <v>18</v>
      </c>
      <c r="E2634" s="2" t="s">
        <v>4334</v>
      </c>
      <c r="F2634" s="3">
        <v>46255</v>
      </c>
      <c r="G2634" s="2">
        <v>12</v>
      </c>
      <c r="H2634" s="2" t="s">
        <v>8089</v>
      </c>
      <c r="I2634" s="2" t="s">
        <v>8090</v>
      </c>
      <c r="J2634" s="2"/>
      <c r="K2634" s="2">
        <v>240</v>
      </c>
      <c r="L2634" s="2" t="s">
        <v>38</v>
      </c>
      <c r="M2634" s="4">
        <v>1037.76</v>
      </c>
      <c r="N2634" s="4">
        <v>1266.07</v>
      </c>
      <c r="O2634" s="4">
        <v>249062.39999999999</v>
      </c>
      <c r="P2634" s="4">
        <v>303856.13</v>
      </c>
    </row>
    <row r="2635" spans="1:16" x14ac:dyDescent="0.25">
      <c r="A2635" s="2" t="s">
        <v>8072</v>
      </c>
      <c r="B2635" s="3">
        <v>46252</v>
      </c>
      <c r="C2635" s="2" t="s">
        <v>905</v>
      </c>
      <c r="D2635" s="2" t="s">
        <v>18</v>
      </c>
      <c r="E2635" s="2" t="s">
        <v>4334</v>
      </c>
      <c r="F2635" s="3">
        <v>46255</v>
      </c>
      <c r="G2635" s="2">
        <v>13</v>
      </c>
      <c r="H2635" s="2" t="s">
        <v>8091</v>
      </c>
      <c r="I2635" s="2"/>
      <c r="J2635" s="2"/>
      <c r="K2635" s="2">
        <v>3</v>
      </c>
      <c r="L2635" s="2" t="s">
        <v>38</v>
      </c>
      <c r="M2635" s="4">
        <v>357.92</v>
      </c>
      <c r="N2635" s="4">
        <v>436.66</v>
      </c>
      <c r="O2635" s="4">
        <v>1073.76</v>
      </c>
      <c r="P2635" s="4">
        <v>1309.99</v>
      </c>
    </row>
    <row r="2636" spans="1:16" x14ac:dyDescent="0.25">
      <c r="A2636" s="2" t="s">
        <v>8072</v>
      </c>
      <c r="B2636" s="3">
        <v>46252</v>
      </c>
      <c r="C2636" s="2" t="s">
        <v>905</v>
      </c>
      <c r="D2636" s="2" t="s">
        <v>18</v>
      </c>
      <c r="E2636" s="2" t="s">
        <v>4334</v>
      </c>
      <c r="F2636" s="3">
        <v>46255</v>
      </c>
      <c r="G2636" s="2">
        <v>14</v>
      </c>
      <c r="H2636" s="2" t="s">
        <v>8092</v>
      </c>
      <c r="I2636" s="2" t="s">
        <v>8093</v>
      </c>
      <c r="J2636" s="2"/>
      <c r="K2636" s="2">
        <v>2000</v>
      </c>
      <c r="L2636" s="2" t="s">
        <v>21</v>
      </c>
      <c r="M2636" s="4">
        <v>79.260000000000005</v>
      </c>
      <c r="N2636" s="4">
        <v>96.7</v>
      </c>
      <c r="O2636" s="4">
        <v>158520</v>
      </c>
      <c r="P2636" s="4">
        <v>193394.4</v>
      </c>
    </row>
    <row r="2637" spans="1:16" x14ac:dyDescent="0.25">
      <c r="A2637" s="2" t="s">
        <v>8072</v>
      </c>
      <c r="B2637" s="3">
        <v>46252</v>
      </c>
      <c r="C2637" s="2" t="s">
        <v>905</v>
      </c>
      <c r="D2637" s="2" t="s">
        <v>18</v>
      </c>
      <c r="E2637" s="2" t="s">
        <v>4334</v>
      </c>
      <c r="F2637" s="3">
        <v>46255</v>
      </c>
      <c r="G2637" s="2">
        <v>15</v>
      </c>
      <c r="H2637" s="2" t="s">
        <v>8094</v>
      </c>
      <c r="I2637" s="2" t="s">
        <v>8095</v>
      </c>
      <c r="J2637" s="2"/>
      <c r="K2637" s="2">
        <v>5000</v>
      </c>
      <c r="L2637" s="2" t="s">
        <v>38</v>
      </c>
      <c r="M2637" s="4">
        <v>33.6</v>
      </c>
      <c r="N2637" s="4">
        <v>40.99</v>
      </c>
      <c r="O2637" s="4">
        <v>168000</v>
      </c>
      <c r="P2637" s="4">
        <v>204960</v>
      </c>
    </row>
    <row r="2638" spans="1:16" x14ac:dyDescent="0.25">
      <c r="A2638" s="2" t="s">
        <v>8096</v>
      </c>
      <c r="B2638" s="3">
        <v>46252</v>
      </c>
      <c r="C2638" s="2" t="s">
        <v>905</v>
      </c>
      <c r="D2638" s="2" t="s">
        <v>18</v>
      </c>
      <c r="E2638" s="2" t="s">
        <v>19</v>
      </c>
      <c r="F2638" s="3">
        <v>46255</v>
      </c>
      <c r="G2638" s="2">
        <v>1</v>
      </c>
      <c r="H2638" s="2" t="s">
        <v>8097</v>
      </c>
      <c r="I2638" s="2"/>
      <c r="J2638" s="2"/>
      <c r="K2638" s="2">
        <v>10</v>
      </c>
      <c r="L2638" s="2" t="s">
        <v>38</v>
      </c>
      <c r="M2638" s="4">
        <v>0</v>
      </c>
      <c r="N2638" s="4">
        <v>0</v>
      </c>
      <c r="O2638" s="4">
        <v>0</v>
      </c>
      <c r="P2638" s="4">
        <v>0</v>
      </c>
    </row>
    <row r="2639" spans="1:16" x14ac:dyDescent="0.25">
      <c r="A2639" s="2" t="s">
        <v>8098</v>
      </c>
      <c r="B2639" s="3">
        <v>46252</v>
      </c>
      <c r="C2639" s="2" t="s">
        <v>905</v>
      </c>
      <c r="D2639" s="2" t="s">
        <v>18</v>
      </c>
      <c r="E2639" s="2" t="s">
        <v>4334</v>
      </c>
      <c r="F2639" s="3">
        <v>46255</v>
      </c>
      <c r="G2639" s="2">
        <v>1</v>
      </c>
      <c r="H2639" s="2" t="s">
        <v>8099</v>
      </c>
      <c r="I2639" s="2"/>
      <c r="J2639" s="2"/>
      <c r="K2639" s="2">
        <v>7</v>
      </c>
      <c r="L2639" s="2" t="s">
        <v>38</v>
      </c>
      <c r="M2639" s="4">
        <v>2757.38</v>
      </c>
      <c r="N2639" s="4">
        <v>3364</v>
      </c>
      <c r="O2639" s="4">
        <v>19301.66</v>
      </c>
      <c r="P2639" s="4">
        <v>23548.03</v>
      </c>
    </row>
    <row r="2640" spans="1:16" x14ac:dyDescent="0.25">
      <c r="A2640" s="2" t="s">
        <v>8098</v>
      </c>
      <c r="B2640" s="3">
        <v>46252</v>
      </c>
      <c r="C2640" s="2" t="s">
        <v>905</v>
      </c>
      <c r="D2640" s="2" t="s">
        <v>18</v>
      </c>
      <c r="E2640" s="2" t="s">
        <v>4334</v>
      </c>
      <c r="F2640" s="3">
        <v>46255</v>
      </c>
      <c r="G2640" s="2">
        <v>2</v>
      </c>
      <c r="H2640" s="2" t="s">
        <v>8100</v>
      </c>
      <c r="I2640" s="2"/>
      <c r="J2640" s="2"/>
      <c r="K2640" s="2">
        <v>3</v>
      </c>
      <c r="L2640" s="2" t="s">
        <v>38</v>
      </c>
      <c r="M2640" s="4">
        <v>5288.93</v>
      </c>
      <c r="N2640" s="4">
        <v>6452.49</v>
      </c>
      <c r="O2640" s="4">
        <v>15866.79</v>
      </c>
      <c r="P2640" s="4">
        <v>19357.48</v>
      </c>
    </row>
    <row r="2641" spans="1:16" x14ac:dyDescent="0.25">
      <c r="A2641" s="2" t="s">
        <v>8098</v>
      </c>
      <c r="B2641" s="3">
        <v>46252</v>
      </c>
      <c r="C2641" s="2" t="s">
        <v>905</v>
      </c>
      <c r="D2641" s="2" t="s">
        <v>18</v>
      </c>
      <c r="E2641" s="2" t="s">
        <v>4334</v>
      </c>
      <c r="F2641" s="3">
        <v>46255</v>
      </c>
      <c r="G2641" s="2">
        <v>3</v>
      </c>
      <c r="H2641" s="2" t="s">
        <v>8101</v>
      </c>
      <c r="I2641" s="2"/>
      <c r="J2641" s="2"/>
      <c r="K2641" s="2">
        <v>1</v>
      </c>
      <c r="L2641" s="2" t="s">
        <v>38</v>
      </c>
      <c r="M2641" s="4">
        <v>6275.41</v>
      </c>
      <c r="N2641" s="4">
        <v>7656</v>
      </c>
      <c r="O2641" s="4">
        <v>6275.41</v>
      </c>
      <c r="P2641" s="4">
        <v>7656</v>
      </c>
    </row>
    <row r="2642" spans="1:16" x14ac:dyDescent="0.25">
      <c r="A2642" s="2" t="s">
        <v>8098</v>
      </c>
      <c r="B2642" s="3">
        <v>46252</v>
      </c>
      <c r="C2642" s="2" t="s">
        <v>905</v>
      </c>
      <c r="D2642" s="2" t="s">
        <v>18</v>
      </c>
      <c r="E2642" s="2" t="s">
        <v>4334</v>
      </c>
      <c r="F2642" s="3">
        <v>46255</v>
      </c>
      <c r="G2642" s="2">
        <v>4</v>
      </c>
      <c r="H2642" s="2" t="s">
        <v>8102</v>
      </c>
      <c r="I2642" s="2"/>
      <c r="J2642" s="2"/>
      <c r="K2642" s="2">
        <v>3</v>
      </c>
      <c r="L2642" s="2" t="s">
        <v>38</v>
      </c>
      <c r="M2642" s="4">
        <v>8890.17</v>
      </c>
      <c r="N2642" s="4">
        <v>10846.01</v>
      </c>
      <c r="O2642" s="4">
        <v>26670.51</v>
      </c>
      <c r="P2642" s="4">
        <v>32538.02</v>
      </c>
    </row>
    <row r="2643" spans="1:16" x14ac:dyDescent="0.25">
      <c r="A2643" s="2" t="s">
        <v>8098</v>
      </c>
      <c r="B2643" s="3">
        <v>46252</v>
      </c>
      <c r="C2643" s="2" t="s">
        <v>905</v>
      </c>
      <c r="D2643" s="2" t="s">
        <v>18</v>
      </c>
      <c r="E2643" s="2" t="s">
        <v>4334</v>
      </c>
      <c r="F2643" s="3">
        <v>46255</v>
      </c>
      <c r="G2643" s="2">
        <v>5</v>
      </c>
      <c r="H2643" s="2" t="s">
        <v>8103</v>
      </c>
      <c r="I2643" s="2"/>
      <c r="J2643" s="2"/>
      <c r="K2643" s="2">
        <v>30</v>
      </c>
      <c r="L2643" s="2" t="s">
        <v>38</v>
      </c>
      <c r="M2643" s="4">
        <v>1105.3399999999999</v>
      </c>
      <c r="N2643" s="4">
        <v>1348.51</v>
      </c>
      <c r="O2643" s="4">
        <v>33160.199999999997</v>
      </c>
      <c r="P2643" s="4">
        <v>40455.440000000002</v>
      </c>
    </row>
    <row r="2644" spans="1:16" x14ac:dyDescent="0.25">
      <c r="A2644" s="2" t="s">
        <v>8098</v>
      </c>
      <c r="B2644" s="3">
        <v>46252</v>
      </c>
      <c r="C2644" s="2" t="s">
        <v>905</v>
      </c>
      <c r="D2644" s="2" t="s">
        <v>18</v>
      </c>
      <c r="E2644" s="2" t="s">
        <v>4334</v>
      </c>
      <c r="F2644" s="3">
        <v>46255</v>
      </c>
      <c r="G2644" s="2">
        <v>6</v>
      </c>
      <c r="H2644" s="2" t="s">
        <v>8104</v>
      </c>
      <c r="I2644" s="2"/>
      <c r="J2644" s="2"/>
      <c r="K2644" s="2">
        <v>13</v>
      </c>
      <c r="L2644" s="2" t="s">
        <v>38</v>
      </c>
      <c r="M2644" s="4">
        <v>1842.21</v>
      </c>
      <c r="N2644" s="4">
        <v>2247.5</v>
      </c>
      <c r="O2644" s="4">
        <v>23948.73</v>
      </c>
      <c r="P2644" s="4">
        <v>29217.45</v>
      </c>
    </row>
    <row r="2645" spans="1:16" x14ac:dyDescent="0.25">
      <c r="A2645" s="2" t="s">
        <v>8098</v>
      </c>
      <c r="B2645" s="3">
        <v>46252</v>
      </c>
      <c r="C2645" s="2" t="s">
        <v>905</v>
      </c>
      <c r="D2645" s="2" t="s">
        <v>18</v>
      </c>
      <c r="E2645" s="2" t="s">
        <v>4334</v>
      </c>
      <c r="F2645" s="3">
        <v>46255</v>
      </c>
      <c r="G2645" s="2">
        <v>7</v>
      </c>
      <c r="H2645" s="2" t="s">
        <v>8105</v>
      </c>
      <c r="I2645" s="2"/>
      <c r="J2645" s="2"/>
      <c r="K2645" s="2">
        <v>1</v>
      </c>
      <c r="L2645" s="2" t="s">
        <v>38</v>
      </c>
      <c r="M2645" s="4">
        <v>3066.39</v>
      </c>
      <c r="N2645" s="4">
        <v>3741</v>
      </c>
      <c r="O2645" s="4">
        <v>3066.39</v>
      </c>
      <c r="P2645" s="4">
        <v>3741</v>
      </c>
    </row>
    <row r="2646" spans="1:16" x14ac:dyDescent="0.25">
      <c r="A2646" s="2" t="s">
        <v>8098</v>
      </c>
      <c r="B2646" s="3">
        <v>46252</v>
      </c>
      <c r="C2646" s="2" t="s">
        <v>905</v>
      </c>
      <c r="D2646" s="2" t="s">
        <v>18</v>
      </c>
      <c r="E2646" s="2" t="s">
        <v>4334</v>
      </c>
      <c r="F2646" s="3">
        <v>46255</v>
      </c>
      <c r="G2646" s="2">
        <v>8</v>
      </c>
      <c r="H2646" s="2" t="s">
        <v>8106</v>
      </c>
      <c r="I2646" s="2"/>
      <c r="J2646" s="2"/>
      <c r="K2646" s="2">
        <v>13</v>
      </c>
      <c r="L2646" s="2" t="s">
        <v>38</v>
      </c>
      <c r="M2646" s="4">
        <v>3898.35</v>
      </c>
      <c r="N2646" s="4">
        <v>4755.99</v>
      </c>
      <c r="O2646" s="4">
        <v>50678.55</v>
      </c>
      <c r="P2646" s="4">
        <v>61827.83</v>
      </c>
    </row>
    <row r="2647" spans="1:16" x14ac:dyDescent="0.25">
      <c r="A2647" s="2" t="s">
        <v>8098</v>
      </c>
      <c r="B2647" s="3">
        <v>46252</v>
      </c>
      <c r="C2647" s="2" t="s">
        <v>905</v>
      </c>
      <c r="D2647" s="2" t="s">
        <v>18</v>
      </c>
      <c r="E2647" s="2" t="s">
        <v>4334</v>
      </c>
      <c r="F2647" s="3">
        <v>46255</v>
      </c>
      <c r="G2647" s="2">
        <v>9</v>
      </c>
      <c r="H2647" s="2" t="s">
        <v>8107</v>
      </c>
      <c r="I2647" s="2"/>
      <c r="J2647" s="2"/>
      <c r="K2647" s="2">
        <v>1</v>
      </c>
      <c r="L2647" s="2" t="s">
        <v>38</v>
      </c>
      <c r="M2647" s="4">
        <v>4373.7700000000004</v>
      </c>
      <c r="N2647" s="4">
        <v>5336</v>
      </c>
      <c r="O2647" s="4">
        <v>4373.7700000000004</v>
      </c>
      <c r="P2647" s="4">
        <v>5336</v>
      </c>
    </row>
    <row r="2648" spans="1:16" x14ac:dyDescent="0.25">
      <c r="A2648" s="2" t="s">
        <v>8098</v>
      </c>
      <c r="B2648" s="3">
        <v>46252</v>
      </c>
      <c r="C2648" s="2" t="s">
        <v>905</v>
      </c>
      <c r="D2648" s="2" t="s">
        <v>18</v>
      </c>
      <c r="E2648" s="2" t="s">
        <v>4334</v>
      </c>
      <c r="F2648" s="3">
        <v>46255</v>
      </c>
      <c r="G2648" s="2">
        <v>10</v>
      </c>
      <c r="H2648" s="2" t="s">
        <v>8108</v>
      </c>
      <c r="I2648" s="2"/>
      <c r="J2648" s="2"/>
      <c r="K2648" s="2">
        <v>15</v>
      </c>
      <c r="L2648" s="2" t="s">
        <v>38</v>
      </c>
      <c r="M2648" s="4">
        <v>5835.66</v>
      </c>
      <c r="N2648" s="4">
        <v>7119.51</v>
      </c>
      <c r="O2648" s="4">
        <v>87534.9</v>
      </c>
      <c r="P2648" s="4">
        <v>106792.58</v>
      </c>
    </row>
    <row r="2649" spans="1:16" x14ac:dyDescent="0.25">
      <c r="A2649" s="2" t="s">
        <v>8098</v>
      </c>
      <c r="B2649" s="3">
        <v>46252</v>
      </c>
      <c r="C2649" s="2" t="s">
        <v>905</v>
      </c>
      <c r="D2649" s="2" t="s">
        <v>18</v>
      </c>
      <c r="E2649" s="2" t="s">
        <v>4334</v>
      </c>
      <c r="F2649" s="3">
        <v>46255</v>
      </c>
      <c r="G2649" s="2">
        <v>11</v>
      </c>
      <c r="H2649" s="2" t="s">
        <v>8109</v>
      </c>
      <c r="I2649" s="2"/>
      <c r="J2649" s="2"/>
      <c r="K2649" s="2">
        <v>10</v>
      </c>
      <c r="L2649" s="2" t="s">
        <v>38</v>
      </c>
      <c r="M2649" s="4">
        <v>8545.49</v>
      </c>
      <c r="N2649" s="4">
        <v>10425.5</v>
      </c>
      <c r="O2649" s="4">
        <v>85454.9</v>
      </c>
      <c r="P2649" s="4">
        <v>104254.98</v>
      </c>
    </row>
    <row r="2650" spans="1:16" x14ac:dyDescent="0.25">
      <c r="A2650" s="2" t="s">
        <v>8098</v>
      </c>
      <c r="B2650" s="3">
        <v>46252</v>
      </c>
      <c r="C2650" s="2" t="s">
        <v>905</v>
      </c>
      <c r="D2650" s="2" t="s">
        <v>18</v>
      </c>
      <c r="E2650" s="2" t="s">
        <v>4334</v>
      </c>
      <c r="F2650" s="3">
        <v>46255</v>
      </c>
      <c r="G2650" s="2">
        <v>12</v>
      </c>
      <c r="H2650" s="2" t="s">
        <v>8110</v>
      </c>
      <c r="I2650" s="2"/>
      <c r="J2650" s="2"/>
      <c r="K2650" s="2">
        <v>1</v>
      </c>
      <c r="L2650" s="2" t="s">
        <v>38</v>
      </c>
      <c r="M2650" s="4">
        <v>20799.18</v>
      </c>
      <c r="N2650" s="4">
        <v>25375</v>
      </c>
      <c r="O2650" s="4">
        <v>20799.18</v>
      </c>
      <c r="P2650" s="4">
        <v>25375</v>
      </c>
    </row>
    <row r="2651" spans="1:16" x14ac:dyDescent="0.25">
      <c r="A2651" s="2" t="s">
        <v>8098</v>
      </c>
      <c r="B2651" s="3">
        <v>46252</v>
      </c>
      <c r="C2651" s="2" t="s">
        <v>905</v>
      </c>
      <c r="D2651" s="2" t="s">
        <v>18</v>
      </c>
      <c r="E2651" s="2" t="s">
        <v>4334</v>
      </c>
      <c r="F2651" s="3">
        <v>46255</v>
      </c>
      <c r="G2651" s="2">
        <v>13</v>
      </c>
      <c r="H2651" s="2" t="s">
        <v>8111</v>
      </c>
      <c r="I2651" s="2"/>
      <c r="J2651" s="2"/>
      <c r="K2651" s="2">
        <v>7</v>
      </c>
      <c r="L2651" s="2" t="s">
        <v>38</v>
      </c>
      <c r="M2651" s="4">
        <v>2697.96</v>
      </c>
      <c r="N2651" s="4">
        <v>3291.51</v>
      </c>
      <c r="O2651" s="4">
        <v>18885.72</v>
      </c>
      <c r="P2651" s="4">
        <v>23040.58</v>
      </c>
    </row>
    <row r="2652" spans="1:16" x14ac:dyDescent="0.25">
      <c r="A2652" s="2" t="s">
        <v>8098</v>
      </c>
      <c r="B2652" s="3">
        <v>46252</v>
      </c>
      <c r="C2652" s="2" t="s">
        <v>905</v>
      </c>
      <c r="D2652" s="2" t="s">
        <v>18</v>
      </c>
      <c r="E2652" s="2" t="s">
        <v>4334</v>
      </c>
      <c r="F2652" s="3">
        <v>46255</v>
      </c>
      <c r="G2652" s="2">
        <v>14</v>
      </c>
      <c r="H2652" s="2" t="s">
        <v>8112</v>
      </c>
      <c r="I2652" s="2"/>
      <c r="J2652" s="2"/>
      <c r="K2652" s="2">
        <v>4</v>
      </c>
      <c r="L2652" s="2" t="s">
        <v>38</v>
      </c>
      <c r="M2652" s="4">
        <v>5407.79</v>
      </c>
      <c r="N2652" s="4">
        <v>6597.51</v>
      </c>
      <c r="O2652" s="4">
        <v>21631.16</v>
      </c>
      <c r="P2652" s="4">
        <v>26390.02</v>
      </c>
    </row>
    <row r="2653" spans="1:16" x14ac:dyDescent="0.25">
      <c r="A2653" s="2" t="s">
        <v>8098</v>
      </c>
      <c r="B2653" s="3">
        <v>46252</v>
      </c>
      <c r="C2653" s="2" t="s">
        <v>905</v>
      </c>
      <c r="D2653" s="2" t="s">
        <v>18</v>
      </c>
      <c r="E2653" s="2" t="s">
        <v>4334</v>
      </c>
      <c r="F2653" s="3">
        <v>46255</v>
      </c>
      <c r="G2653" s="2">
        <v>15</v>
      </c>
      <c r="H2653" s="2" t="s">
        <v>8113</v>
      </c>
      <c r="I2653" s="2"/>
      <c r="J2653" s="2"/>
      <c r="K2653" s="2">
        <v>3</v>
      </c>
      <c r="L2653" s="2" t="s">
        <v>38</v>
      </c>
      <c r="M2653" s="4">
        <v>9448.77</v>
      </c>
      <c r="N2653" s="4">
        <v>11527.5</v>
      </c>
      <c r="O2653" s="4">
        <v>28346.31</v>
      </c>
      <c r="P2653" s="4">
        <v>34582.5</v>
      </c>
    </row>
    <row r="2654" spans="1:16" x14ac:dyDescent="0.25">
      <c r="A2654" s="2" t="s">
        <v>8098</v>
      </c>
      <c r="B2654" s="3">
        <v>46252</v>
      </c>
      <c r="C2654" s="2" t="s">
        <v>905</v>
      </c>
      <c r="D2654" s="2" t="s">
        <v>18</v>
      </c>
      <c r="E2654" s="2" t="s">
        <v>4334</v>
      </c>
      <c r="F2654" s="3">
        <v>46255</v>
      </c>
      <c r="G2654" s="2">
        <v>16</v>
      </c>
      <c r="H2654" s="2" t="s">
        <v>8114</v>
      </c>
      <c r="I2654" s="2"/>
      <c r="J2654" s="2"/>
      <c r="K2654" s="2">
        <v>13</v>
      </c>
      <c r="L2654" s="2" t="s">
        <v>38</v>
      </c>
      <c r="M2654" s="4">
        <v>7131.14</v>
      </c>
      <c r="N2654" s="4">
        <v>8699.99</v>
      </c>
      <c r="O2654" s="4">
        <v>92704.82</v>
      </c>
      <c r="P2654" s="4">
        <v>113099.88</v>
      </c>
    </row>
    <row r="2655" spans="1:16" x14ac:dyDescent="0.25">
      <c r="A2655" s="2" t="s">
        <v>8098</v>
      </c>
      <c r="B2655" s="3">
        <v>46252</v>
      </c>
      <c r="C2655" s="2" t="s">
        <v>905</v>
      </c>
      <c r="D2655" s="2" t="s">
        <v>18</v>
      </c>
      <c r="E2655" s="2" t="s">
        <v>4334</v>
      </c>
      <c r="F2655" s="3">
        <v>46255</v>
      </c>
      <c r="G2655" s="2">
        <v>17</v>
      </c>
      <c r="H2655" s="2" t="s">
        <v>8115</v>
      </c>
      <c r="I2655" s="2"/>
      <c r="J2655" s="2"/>
      <c r="K2655" s="2">
        <v>1</v>
      </c>
      <c r="L2655" s="2" t="s">
        <v>38</v>
      </c>
      <c r="M2655" s="4">
        <v>10696.72</v>
      </c>
      <c r="N2655" s="4">
        <v>13050</v>
      </c>
      <c r="O2655" s="4">
        <v>10696.72</v>
      </c>
      <c r="P2655" s="4">
        <v>13050</v>
      </c>
    </row>
    <row r="2656" spans="1:16" x14ac:dyDescent="0.25">
      <c r="A2656" s="2" t="s">
        <v>8098</v>
      </c>
      <c r="B2656" s="3">
        <v>46252</v>
      </c>
      <c r="C2656" s="2" t="s">
        <v>905</v>
      </c>
      <c r="D2656" s="2" t="s">
        <v>18</v>
      </c>
      <c r="E2656" s="2" t="s">
        <v>4334</v>
      </c>
      <c r="F2656" s="3">
        <v>46255</v>
      </c>
      <c r="G2656" s="2">
        <v>18</v>
      </c>
      <c r="H2656" s="2" t="s">
        <v>8116</v>
      </c>
      <c r="I2656" s="2"/>
      <c r="J2656" s="2"/>
      <c r="K2656" s="2">
        <v>60</v>
      </c>
      <c r="L2656" s="2" t="s">
        <v>21</v>
      </c>
      <c r="M2656" s="4">
        <v>1747.08</v>
      </c>
      <c r="N2656" s="4">
        <v>2131.44</v>
      </c>
      <c r="O2656" s="4">
        <v>104824.8</v>
      </c>
      <c r="P2656" s="4">
        <v>127886.26</v>
      </c>
    </row>
    <row r="2657" spans="1:16" x14ac:dyDescent="0.25">
      <c r="A2657" s="2" t="s">
        <v>8098</v>
      </c>
      <c r="B2657" s="3">
        <v>46252</v>
      </c>
      <c r="C2657" s="2" t="s">
        <v>905</v>
      </c>
      <c r="D2657" s="2" t="s">
        <v>18</v>
      </c>
      <c r="E2657" s="2" t="s">
        <v>4334</v>
      </c>
      <c r="F2657" s="3">
        <v>46255</v>
      </c>
      <c r="G2657" s="2">
        <v>19</v>
      </c>
      <c r="H2657" s="2" t="s">
        <v>8117</v>
      </c>
      <c r="I2657" s="2"/>
      <c r="J2657" s="2"/>
      <c r="K2657" s="2">
        <v>90.5</v>
      </c>
      <c r="L2657" s="2" t="s">
        <v>21</v>
      </c>
      <c r="M2657" s="4">
        <v>1439.6</v>
      </c>
      <c r="N2657" s="4">
        <v>1756.31</v>
      </c>
      <c r="O2657" s="4">
        <v>130283.8</v>
      </c>
      <c r="P2657" s="4">
        <v>158946.23999999999</v>
      </c>
    </row>
    <row r="2658" spans="1:16" x14ac:dyDescent="0.25">
      <c r="A2658" s="2" t="s">
        <v>8098</v>
      </c>
      <c r="B2658" s="3">
        <v>46252</v>
      </c>
      <c r="C2658" s="2" t="s">
        <v>905</v>
      </c>
      <c r="D2658" s="2" t="s">
        <v>18</v>
      </c>
      <c r="E2658" s="2" t="s">
        <v>4334</v>
      </c>
      <c r="F2658" s="3">
        <v>46255</v>
      </c>
      <c r="G2658" s="2">
        <v>20</v>
      </c>
      <c r="H2658" s="2" t="s">
        <v>8118</v>
      </c>
      <c r="I2658" s="2"/>
      <c r="J2658" s="2"/>
      <c r="K2658" s="2">
        <v>200</v>
      </c>
      <c r="L2658" s="2" t="s">
        <v>21</v>
      </c>
      <c r="M2658" s="4">
        <v>17.920000000000002</v>
      </c>
      <c r="N2658" s="4">
        <v>21.86</v>
      </c>
      <c r="O2658" s="4">
        <v>3584</v>
      </c>
      <c r="P2658" s="4">
        <v>4372.4799999999996</v>
      </c>
    </row>
    <row r="2659" spans="1:16" x14ac:dyDescent="0.25">
      <c r="A2659" s="2" t="s">
        <v>8098</v>
      </c>
      <c r="B2659" s="3">
        <v>46252</v>
      </c>
      <c r="C2659" s="2" t="s">
        <v>905</v>
      </c>
      <c r="D2659" s="2" t="s">
        <v>18</v>
      </c>
      <c r="E2659" s="2" t="s">
        <v>4334</v>
      </c>
      <c r="F2659" s="3">
        <v>46255</v>
      </c>
      <c r="G2659" s="2">
        <v>21</v>
      </c>
      <c r="H2659" s="2" t="s">
        <v>8119</v>
      </c>
      <c r="I2659" s="2"/>
      <c r="J2659" s="2"/>
      <c r="K2659" s="2">
        <v>38</v>
      </c>
      <c r="L2659" s="2" t="s">
        <v>38</v>
      </c>
      <c r="M2659" s="4">
        <v>3625</v>
      </c>
      <c r="N2659" s="4">
        <v>4422.5</v>
      </c>
      <c r="O2659" s="4">
        <v>137750</v>
      </c>
      <c r="P2659" s="4">
        <v>168055</v>
      </c>
    </row>
    <row r="2660" spans="1:16" x14ac:dyDescent="0.25">
      <c r="A2660" s="2" t="s">
        <v>8098</v>
      </c>
      <c r="B2660" s="3">
        <v>46252</v>
      </c>
      <c r="C2660" s="2" t="s">
        <v>905</v>
      </c>
      <c r="D2660" s="2" t="s">
        <v>18</v>
      </c>
      <c r="E2660" s="2" t="s">
        <v>4334</v>
      </c>
      <c r="F2660" s="3">
        <v>46255</v>
      </c>
      <c r="G2660" s="2">
        <v>22</v>
      </c>
      <c r="H2660" s="2" t="s">
        <v>8120</v>
      </c>
      <c r="I2660" s="2"/>
      <c r="J2660" s="2"/>
      <c r="K2660" s="2">
        <v>74</v>
      </c>
      <c r="L2660" s="2" t="s">
        <v>38</v>
      </c>
      <c r="M2660" s="4">
        <v>3482.9</v>
      </c>
      <c r="N2660" s="4">
        <v>4249.1400000000003</v>
      </c>
      <c r="O2660" s="4">
        <v>257734.6</v>
      </c>
      <c r="P2660" s="4">
        <v>314436.21000000002</v>
      </c>
    </row>
    <row r="2661" spans="1:16" x14ac:dyDescent="0.25">
      <c r="A2661" s="2" t="s">
        <v>8098</v>
      </c>
      <c r="B2661" s="3">
        <v>46252</v>
      </c>
      <c r="C2661" s="2" t="s">
        <v>905</v>
      </c>
      <c r="D2661" s="2" t="s">
        <v>18</v>
      </c>
      <c r="E2661" s="2" t="s">
        <v>4334</v>
      </c>
      <c r="F2661" s="3">
        <v>46255</v>
      </c>
      <c r="G2661" s="2">
        <v>23</v>
      </c>
      <c r="H2661" s="2" t="s">
        <v>8121</v>
      </c>
      <c r="I2661" s="2"/>
      <c r="J2661" s="2"/>
      <c r="K2661" s="2">
        <v>7</v>
      </c>
      <c r="L2661" s="2" t="s">
        <v>108</v>
      </c>
      <c r="M2661" s="4">
        <v>3407.5</v>
      </c>
      <c r="N2661" s="4">
        <v>4157.1499999999996</v>
      </c>
      <c r="O2661" s="4">
        <v>23852.5</v>
      </c>
      <c r="P2661" s="4">
        <v>29100.05</v>
      </c>
    </row>
    <row r="2662" spans="1:16" x14ac:dyDescent="0.25">
      <c r="A2662" s="2" t="s">
        <v>8122</v>
      </c>
      <c r="B2662" s="3">
        <v>46253</v>
      </c>
      <c r="C2662" s="2" t="s">
        <v>17</v>
      </c>
      <c r="D2662" s="2" t="s">
        <v>18</v>
      </c>
      <c r="E2662" s="2" t="s">
        <v>4334</v>
      </c>
      <c r="F2662" s="3">
        <v>46283</v>
      </c>
      <c r="G2662" s="2">
        <v>1</v>
      </c>
      <c r="H2662" s="2" t="s">
        <v>8123</v>
      </c>
      <c r="I2662" s="2"/>
      <c r="J2662" s="2"/>
      <c r="K2662" s="2">
        <v>4</v>
      </c>
      <c r="L2662" s="2" t="s">
        <v>38</v>
      </c>
      <c r="M2662" s="4">
        <v>2147.1999999999998</v>
      </c>
      <c r="N2662" s="4">
        <v>2619.59</v>
      </c>
      <c r="O2662" s="4">
        <v>8588.7999999999993</v>
      </c>
      <c r="P2662" s="4">
        <v>10478.34</v>
      </c>
    </row>
    <row r="2663" spans="1:16" x14ac:dyDescent="0.25">
      <c r="A2663" s="2" t="s">
        <v>8122</v>
      </c>
      <c r="B2663" s="3">
        <v>46253</v>
      </c>
      <c r="C2663" s="2" t="s">
        <v>17</v>
      </c>
      <c r="D2663" s="2" t="s">
        <v>18</v>
      </c>
      <c r="E2663" s="2" t="s">
        <v>4334</v>
      </c>
      <c r="F2663" s="3">
        <v>46283</v>
      </c>
      <c r="G2663" s="2">
        <v>2</v>
      </c>
      <c r="H2663" s="2" t="s">
        <v>8124</v>
      </c>
      <c r="I2663" s="2"/>
      <c r="J2663" s="2"/>
      <c r="K2663" s="2">
        <v>4</v>
      </c>
      <c r="L2663" s="2" t="s">
        <v>38</v>
      </c>
      <c r="M2663" s="4">
        <v>642.62</v>
      </c>
      <c r="N2663" s="4">
        <v>784</v>
      </c>
      <c r="O2663" s="4">
        <v>2570.48</v>
      </c>
      <c r="P2663" s="4">
        <v>3135.99</v>
      </c>
    </row>
    <row r="2664" spans="1:16" x14ac:dyDescent="0.25">
      <c r="A2664" s="2" t="s">
        <v>8122</v>
      </c>
      <c r="B2664" s="3">
        <v>46253</v>
      </c>
      <c r="C2664" s="2" t="s">
        <v>17</v>
      </c>
      <c r="D2664" s="2" t="s">
        <v>18</v>
      </c>
      <c r="E2664" s="2" t="s">
        <v>4334</v>
      </c>
      <c r="F2664" s="3">
        <v>46283</v>
      </c>
      <c r="G2664" s="2">
        <v>3</v>
      </c>
      <c r="H2664" s="2" t="s">
        <v>8125</v>
      </c>
      <c r="I2664" s="2"/>
      <c r="J2664" s="2"/>
      <c r="K2664" s="2">
        <v>4</v>
      </c>
      <c r="L2664" s="2" t="s">
        <v>38</v>
      </c>
      <c r="M2664" s="4">
        <v>747.54</v>
      </c>
      <c r="N2664" s="4">
        <v>912</v>
      </c>
      <c r="O2664" s="4">
        <v>2990.16</v>
      </c>
      <c r="P2664" s="4">
        <v>3648</v>
      </c>
    </row>
    <row r="2665" spans="1:16" x14ac:dyDescent="0.25">
      <c r="A2665" s="2" t="s">
        <v>8122</v>
      </c>
      <c r="B2665" s="3">
        <v>46253</v>
      </c>
      <c r="C2665" s="2" t="s">
        <v>17</v>
      </c>
      <c r="D2665" s="2" t="s">
        <v>18</v>
      </c>
      <c r="E2665" s="2" t="s">
        <v>4334</v>
      </c>
      <c r="F2665" s="3">
        <v>46283</v>
      </c>
      <c r="G2665" s="2">
        <v>4</v>
      </c>
      <c r="H2665" s="2" t="s">
        <v>8126</v>
      </c>
      <c r="I2665" s="2"/>
      <c r="J2665" s="2"/>
      <c r="K2665" s="2">
        <v>6</v>
      </c>
      <c r="L2665" s="2" t="s">
        <v>38</v>
      </c>
      <c r="M2665" s="4">
        <v>498.37</v>
      </c>
      <c r="N2665" s="4">
        <v>608.01</v>
      </c>
      <c r="O2665" s="4">
        <v>2990.22</v>
      </c>
      <c r="P2665" s="4">
        <v>3648.07</v>
      </c>
    </row>
    <row r="2666" spans="1:16" x14ac:dyDescent="0.25">
      <c r="A2666" s="2" t="s">
        <v>8122</v>
      </c>
      <c r="B2666" s="3">
        <v>46253</v>
      </c>
      <c r="C2666" s="2" t="s">
        <v>17</v>
      </c>
      <c r="D2666" s="2" t="s">
        <v>18</v>
      </c>
      <c r="E2666" s="2" t="s">
        <v>4334</v>
      </c>
      <c r="F2666" s="3">
        <v>46283</v>
      </c>
      <c r="G2666" s="2">
        <v>5</v>
      </c>
      <c r="H2666" s="2" t="s">
        <v>8127</v>
      </c>
      <c r="I2666" s="2"/>
      <c r="J2666" s="2"/>
      <c r="K2666" s="2">
        <v>6</v>
      </c>
      <c r="L2666" s="2" t="s">
        <v>38</v>
      </c>
      <c r="M2666" s="4">
        <v>1560.66</v>
      </c>
      <c r="N2666" s="4">
        <v>1904.01</v>
      </c>
      <c r="O2666" s="4">
        <v>9363.9599999999991</v>
      </c>
      <c r="P2666" s="4">
        <v>11424.03</v>
      </c>
    </row>
    <row r="2667" spans="1:16" x14ac:dyDescent="0.25">
      <c r="A2667" s="2" t="s">
        <v>8122</v>
      </c>
      <c r="B2667" s="3">
        <v>46253</v>
      </c>
      <c r="C2667" s="2" t="s">
        <v>17</v>
      </c>
      <c r="D2667" s="2" t="s">
        <v>18</v>
      </c>
      <c r="E2667" s="2" t="s">
        <v>4334</v>
      </c>
      <c r="F2667" s="3">
        <v>46283</v>
      </c>
      <c r="G2667" s="2">
        <v>6</v>
      </c>
      <c r="H2667" s="2" t="s">
        <v>8128</v>
      </c>
      <c r="I2667" s="2"/>
      <c r="J2667" s="2"/>
      <c r="K2667" s="2">
        <v>2</v>
      </c>
      <c r="L2667" s="2" t="s">
        <v>38</v>
      </c>
      <c r="M2667" s="4">
        <v>4026.24</v>
      </c>
      <c r="N2667" s="4">
        <v>4912.0200000000004</v>
      </c>
      <c r="O2667" s="4">
        <v>8052.48</v>
      </c>
      <c r="P2667" s="4">
        <v>9824.0300000000007</v>
      </c>
    </row>
    <row r="2668" spans="1:16" x14ac:dyDescent="0.25">
      <c r="A2668" s="2" t="s">
        <v>8129</v>
      </c>
      <c r="B2668" s="3">
        <v>46253</v>
      </c>
      <c r="C2668" s="2" t="s">
        <v>905</v>
      </c>
      <c r="D2668" s="2" t="s">
        <v>18</v>
      </c>
      <c r="E2668" s="2" t="s">
        <v>4334</v>
      </c>
      <c r="F2668" s="3">
        <v>46283</v>
      </c>
      <c r="G2668" s="2">
        <v>1</v>
      </c>
      <c r="H2668" s="2" t="s">
        <v>8130</v>
      </c>
      <c r="I2668" s="2" t="s">
        <v>8131</v>
      </c>
      <c r="J2668" s="2"/>
      <c r="K2668" s="2">
        <v>5.8</v>
      </c>
      <c r="L2668" s="2" t="s">
        <v>557</v>
      </c>
      <c r="M2668" s="4">
        <v>10832.15</v>
      </c>
      <c r="N2668" s="4">
        <v>13215.22</v>
      </c>
      <c r="O2668" s="4">
        <v>62826.47</v>
      </c>
      <c r="P2668" s="4">
        <v>76648.289999999994</v>
      </c>
    </row>
    <row r="2669" spans="1:16" x14ac:dyDescent="0.25">
      <c r="A2669" s="2" t="s">
        <v>8129</v>
      </c>
      <c r="B2669" s="3">
        <v>46253</v>
      </c>
      <c r="C2669" s="2" t="s">
        <v>905</v>
      </c>
      <c r="D2669" s="2" t="s">
        <v>18</v>
      </c>
      <c r="E2669" s="2" t="s">
        <v>4334</v>
      </c>
      <c r="F2669" s="3">
        <v>46283</v>
      </c>
      <c r="G2669" s="2">
        <v>2</v>
      </c>
      <c r="H2669" s="2" t="s">
        <v>8132</v>
      </c>
      <c r="I2669" s="2" t="s">
        <v>8133</v>
      </c>
      <c r="J2669" s="2"/>
      <c r="K2669" s="2">
        <v>8.1999999999999993</v>
      </c>
      <c r="L2669" s="2" t="s">
        <v>557</v>
      </c>
      <c r="M2669" s="4">
        <v>10544.52</v>
      </c>
      <c r="N2669" s="4">
        <v>12864.31</v>
      </c>
      <c r="O2669" s="4">
        <v>86465.06</v>
      </c>
      <c r="P2669" s="4">
        <v>105487.37</v>
      </c>
    </row>
    <row r="2670" spans="1:16" x14ac:dyDescent="0.25">
      <c r="A2670" s="2" t="s">
        <v>8129</v>
      </c>
      <c r="B2670" s="3">
        <v>46253</v>
      </c>
      <c r="C2670" s="2" t="s">
        <v>905</v>
      </c>
      <c r="D2670" s="2" t="s">
        <v>18</v>
      </c>
      <c r="E2670" s="2" t="s">
        <v>4334</v>
      </c>
      <c r="F2670" s="3">
        <v>46283</v>
      </c>
      <c r="G2670" s="2">
        <v>3</v>
      </c>
      <c r="H2670" s="2" t="s">
        <v>8134</v>
      </c>
      <c r="I2670" s="2" t="s">
        <v>8135</v>
      </c>
      <c r="J2670" s="2"/>
      <c r="K2670" s="2">
        <v>3</v>
      </c>
      <c r="L2670" s="2" t="s">
        <v>21</v>
      </c>
      <c r="M2670" s="4">
        <v>719.39</v>
      </c>
      <c r="N2670" s="4">
        <v>877.66</v>
      </c>
      <c r="O2670" s="4">
        <v>2158.17</v>
      </c>
      <c r="P2670" s="4">
        <v>2632.97</v>
      </c>
    </row>
    <row r="2671" spans="1:16" x14ac:dyDescent="0.25">
      <c r="A2671" s="2" t="s">
        <v>8129</v>
      </c>
      <c r="B2671" s="3">
        <v>46253</v>
      </c>
      <c r="C2671" s="2" t="s">
        <v>905</v>
      </c>
      <c r="D2671" s="2" t="s">
        <v>18</v>
      </c>
      <c r="E2671" s="2" t="s">
        <v>4334</v>
      </c>
      <c r="F2671" s="3">
        <v>46283</v>
      </c>
      <c r="G2671" s="2">
        <v>4</v>
      </c>
      <c r="H2671" s="2" t="s">
        <v>8136</v>
      </c>
      <c r="I2671" s="2"/>
      <c r="J2671" s="2"/>
      <c r="K2671" s="2">
        <v>3.08</v>
      </c>
      <c r="L2671" s="2" t="s">
        <v>557</v>
      </c>
      <c r="M2671" s="4">
        <v>10544.52</v>
      </c>
      <c r="N2671" s="4">
        <v>12864.31</v>
      </c>
      <c r="O2671" s="4">
        <v>32477.119999999999</v>
      </c>
      <c r="P2671" s="4">
        <v>39622.089999999997</v>
      </c>
    </row>
    <row r="2672" spans="1:16" x14ac:dyDescent="0.25">
      <c r="A2672" s="2" t="s">
        <v>8129</v>
      </c>
      <c r="B2672" s="3">
        <v>46253</v>
      </c>
      <c r="C2672" s="2" t="s">
        <v>905</v>
      </c>
      <c r="D2672" s="2" t="s">
        <v>18</v>
      </c>
      <c r="E2672" s="2" t="s">
        <v>4334</v>
      </c>
      <c r="F2672" s="3">
        <v>46283</v>
      </c>
      <c r="G2672" s="2">
        <v>5</v>
      </c>
      <c r="H2672" s="2" t="s">
        <v>8137</v>
      </c>
      <c r="I2672" s="2"/>
      <c r="J2672" s="2"/>
      <c r="K2672" s="2">
        <v>3</v>
      </c>
      <c r="L2672" s="2" t="s">
        <v>70</v>
      </c>
      <c r="M2672" s="4">
        <v>507.5</v>
      </c>
      <c r="N2672" s="4">
        <v>619.15</v>
      </c>
      <c r="O2672" s="4">
        <v>1522.5</v>
      </c>
      <c r="P2672" s="4">
        <v>1857.45</v>
      </c>
    </row>
    <row r="2673" spans="1:16" x14ac:dyDescent="0.25">
      <c r="A2673" s="2" t="s">
        <v>8129</v>
      </c>
      <c r="B2673" s="3">
        <v>46253</v>
      </c>
      <c r="C2673" s="2" t="s">
        <v>905</v>
      </c>
      <c r="D2673" s="2" t="s">
        <v>18</v>
      </c>
      <c r="E2673" s="2" t="s">
        <v>4334</v>
      </c>
      <c r="F2673" s="3">
        <v>46283</v>
      </c>
      <c r="G2673" s="2">
        <v>6</v>
      </c>
      <c r="H2673" s="2" t="s">
        <v>8138</v>
      </c>
      <c r="I2673" s="2"/>
      <c r="J2673" s="2"/>
      <c r="K2673" s="2">
        <v>2</v>
      </c>
      <c r="L2673" s="2" t="s">
        <v>320</v>
      </c>
      <c r="M2673" s="4">
        <v>3407.5</v>
      </c>
      <c r="N2673" s="4">
        <v>4157.1499999999996</v>
      </c>
      <c r="O2673" s="4">
        <v>6815</v>
      </c>
      <c r="P2673" s="4">
        <v>8314.2999999999993</v>
      </c>
    </row>
    <row r="2674" spans="1:16" x14ac:dyDescent="0.25">
      <c r="A2674" s="2" t="s">
        <v>8129</v>
      </c>
      <c r="B2674" s="3">
        <v>46253</v>
      </c>
      <c r="C2674" s="2" t="s">
        <v>905</v>
      </c>
      <c r="D2674" s="2" t="s">
        <v>18</v>
      </c>
      <c r="E2674" s="2" t="s">
        <v>4334</v>
      </c>
      <c r="F2674" s="3">
        <v>46283</v>
      </c>
      <c r="G2674" s="2">
        <v>7</v>
      </c>
      <c r="H2674" s="2" t="s">
        <v>8139</v>
      </c>
      <c r="I2674" s="2" t="s">
        <v>8140</v>
      </c>
      <c r="J2674" s="2"/>
      <c r="K2674" s="2">
        <v>20</v>
      </c>
      <c r="L2674" s="2" t="s">
        <v>21</v>
      </c>
      <c r="M2674" s="4">
        <v>926.7</v>
      </c>
      <c r="N2674" s="4">
        <v>1130.57</v>
      </c>
      <c r="O2674" s="4">
        <v>18534</v>
      </c>
      <c r="P2674" s="4">
        <v>22611.48</v>
      </c>
    </row>
    <row r="2675" spans="1:16" x14ac:dyDescent="0.25">
      <c r="A2675" s="2" t="s">
        <v>8129</v>
      </c>
      <c r="B2675" s="3">
        <v>46253</v>
      </c>
      <c r="C2675" s="2" t="s">
        <v>905</v>
      </c>
      <c r="D2675" s="2" t="s">
        <v>18</v>
      </c>
      <c r="E2675" s="2" t="s">
        <v>4334</v>
      </c>
      <c r="F2675" s="3">
        <v>46283</v>
      </c>
      <c r="G2675" s="2">
        <v>8</v>
      </c>
      <c r="H2675" s="2" t="s">
        <v>8141</v>
      </c>
      <c r="I2675" s="2" t="s">
        <v>8142</v>
      </c>
      <c r="J2675" s="2"/>
      <c r="K2675" s="2">
        <v>28</v>
      </c>
      <c r="L2675" s="2" t="s">
        <v>21</v>
      </c>
      <c r="M2675" s="4">
        <v>1092.21</v>
      </c>
      <c r="N2675" s="4">
        <v>1332.5</v>
      </c>
      <c r="O2675" s="4">
        <v>30581.88</v>
      </c>
      <c r="P2675" s="4">
        <v>37309.89</v>
      </c>
    </row>
    <row r="2676" spans="1:16" x14ac:dyDescent="0.25">
      <c r="A2676" s="2" t="s">
        <v>8129</v>
      </c>
      <c r="B2676" s="3">
        <v>46253</v>
      </c>
      <c r="C2676" s="2" t="s">
        <v>905</v>
      </c>
      <c r="D2676" s="2" t="s">
        <v>18</v>
      </c>
      <c r="E2676" s="2" t="s">
        <v>4334</v>
      </c>
      <c r="F2676" s="3">
        <v>46283</v>
      </c>
      <c r="G2676" s="2">
        <v>9</v>
      </c>
      <c r="H2676" s="2" t="s">
        <v>8143</v>
      </c>
      <c r="I2676" s="2"/>
      <c r="J2676" s="2"/>
      <c r="K2676" s="2">
        <v>28</v>
      </c>
      <c r="L2676" s="2" t="s">
        <v>21</v>
      </c>
      <c r="M2676" s="4">
        <v>0</v>
      </c>
      <c r="N2676" s="4">
        <v>0</v>
      </c>
      <c r="O2676" s="4">
        <v>0</v>
      </c>
      <c r="P2676" s="4">
        <v>0</v>
      </c>
    </row>
    <row r="2677" spans="1:16" x14ac:dyDescent="0.25">
      <c r="A2677" s="2" t="s">
        <v>8129</v>
      </c>
      <c r="B2677" s="3">
        <v>46253</v>
      </c>
      <c r="C2677" s="2" t="s">
        <v>905</v>
      </c>
      <c r="D2677" s="2" t="s">
        <v>18</v>
      </c>
      <c r="E2677" s="2" t="s">
        <v>4334</v>
      </c>
      <c r="F2677" s="3">
        <v>46283</v>
      </c>
      <c r="G2677" s="2">
        <v>10</v>
      </c>
      <c r="H2677" s="2" t="s">
        <v>8144</v>
      </c>
      <c r="I2677" s="2" t="s">
        <v>8131</v>
      </c>
      <c r="J2677" s="2"/>
      <c r="K2677" s="2">
        <v>2.84</v>
      </c>
      <c r="L2677" s="2" t="s">
        <v>557</v>
      </c>
      <c r="M2677" s="4">
        <v>10832.15</v>
      </c>
      <c r="N2677" s="4">
        <v>13215.23</v>
      </c>
      <c r="O2677" s="4">
        <v>30763.31</v>
      </c>
      <c r="P2677" s="4">
        <v>37531.24</v>
      </c>
    </row>
    <row r="2678" spans="1:16" x14ac:dyDescent="0.25">
      <c r="A2678" s="2" t="s">
        <v>8129</v>
      </c>
      <c r="B2678" s="3">
        <v>46253</v>
      </c>
      <c r="C2678" s="2" t="s">
        <v>905</v>
      </c>
      <c r="D2678" s="2" t="s">
        <v>18</v>
      </c>
      <c r="E2678" s="2" t="s">
        <v>4334</v>
      </c>
      <c r="F2678" s="3">
        <v>46283</v>
      </c>
      <c r="G2678" s="2">
        <v>11</v>
      </c>
      <c r="H2678" s="2" t="s">
        <v>8145</v>
      </c>
      <c r="I2678" s="2" t="s">
        <v>8133</v>
      </c>
      <c r="J2678" s="2"/>
      <c r="K2678" s="2">
        <v>2.4</v>
      </c>
      <c r="L2678" s="2" t="s">
        <v>557</v>
      </c>
      <c r="M2678" s="4">
        <v>10544.52</v>
      </c>
      <c r="N2678" s="4">
        <v>12864.32</v>
      </c>
      <c r="O2678" s="4">
        <v>25306.85</v>
      </c>
      <c r="P2678" s="4">
        <v>30874.36</v>
      </c>
    </row>
    <row r="2679" spans="1:16" x14ac:dyDescent="0.25">
      <c r="A2679" s="2" t="s">
        <v>8129</v>
      </c>
      <c r="B2679" s="3">
        <v>46253</v>
      </c>
      <c r="C2679" s="2" t="s">
        <v>905</v>
      </c>
      <c r="D2679" s="2" t="s">
        <v>18</v>
      </c>
      <c r="E2679" s="2" t="s">
        <v>4334</v>
      </c>
      <c r="F2679" s="3">
        <v>46283</v>
      </c>
      <c r="G2679" s="2">
        <v>12</v>
      </c>
      <c r="H2679" s="2" t="s">
        <v>8146</v>
      </c>
      <c r="I2679" s="2"/>
      <c r="J2679" s="2"/>
      <c r="K2679" s="2">
        <v>44</v>
      </c>
      <c r="L2679" s="2" t="s">
        <v>70</v>
      </c>
      <c r="M2679" s="4">
        <v>0</v>
      </c>
      <c r="N2679" s="4">
        <v>0</v>
      </c>
      <c r="O2679" s="4">
        <v>0</v>
      </c>
      <c r="P2679" s="4">
        <v>0</v>
      </c>
    </row>
    <row r="2680" spans="1:16" x14ac:dyDescent="0.25">
      <c r="A2680" s="2" t="s">
        <v>8129</v>
      </c>
      <c r="B2680" s="3">
        <v>46253</v>
      </c>
      <c r="C2680" s="2" t="s">
        <v>905</v>
      </c>
      <c r="D2680" s="2" t="s">
        <v>18</v>
      </c>
      <c r="E2680" s="2" t="s">
        <v>4334</v>
      </c>
      <c r="F2680" s="3">
        <v>46283</v>
      </c>
      <c r="G2680" s="2">
        <v>13</v>
      </c>
      <c r="H2680" s="2" t="s">
        <v>8147</v>
      </c>
      <c r="I2680" s="2"/>
      <c r="J2680" s="2"/>
      <c r="K2680" s="2">
        <v>138.46</v>
      </c>
      <c r="L2680" s="2" t="s">
        <v>70</v>
      </c>
      <c r="M2680" s="4">
        <v>0</v>
      </c>
      <c r="N2680" s="4">
        <v>0</v>
      </c>
      <c r="O2680" s="4">
        <v>0</v>
      </c>
      <c r="P2680" s="4">
        <v>0</v>
      </c>
    </row>
    <row r="2681" spans="1:16" x14ac:dyDescent="0.25">
      <c r="A2681" s="2" t="s">
        <v>8129</v>
      </c>
      <c r="B2681" s="3">
        <v>46253</v>
      </c>
      <c r="C2681" s="2" t="s">
        <v>905</v>
      </c>
      <c r="D2681" s="2" t="s">
        <v>18</v>
      </c>
      <c r="E2681" s="2" t="s">
        <v>4334</v>
      </c>
      <c r="F2681" s="3">
        <v>46283</v>
      </c>
      <c r="G2681" s="2">
        <v>14</v>
      </c>
      <c r="H2681" s="2" t="s">
        <v>8148</v>
      </c>
      <c r="I2681" s="2"/>
      <c r="J2681" s="2"/>
      <c r="K2681" s="2">
        <v>58.7</v>
      </c>
      <c r="L2681" s="2" t="s">
        <v>70</v>
      </c>
      <c r="M2681" s="4">
        <v>0</v>
      </c>
      <c r="N2681" s="4">
        <v>0</v>
      </c>
      <c r="O2681" s="4">
        <v>0</v>
      </c>
      <c r="P2681" s="4">
        <v>0</v>
      </c>
    </row>
    <row r="2682" spans="1:16" x14ac:dyDescent="0.25">
      <c r="A2682" s="2" t="s">
        <v>8129</v>
      </c>
      <c r="B2682" s="3">
        <v>46253</v>
      </c>
      <c r="C2682" s="2" t="s">
        <v>905</v>
      </c>
      <c r="D2682" s="2" t="s">
        <v>18</v>
      </c>
      <c r="E2682" s="2" t="s">
        <v>4334</v>
      </c>
      <c r="F2682" s="3">
        <v>46283</v>
      </c>
      <c r="G2682" s="2">
        <v>15</v>
      </c>
      <c r="H2682" s="2" t="s">
        <v>8149</v>
      </c>
      <c r="I2682" s="2"/>
      <c r="J2682" s="2"/>
      <c r="K2682" s="2">
        <v>0.08</v>
      </c>
      <c r="L2682" s="2" t="s">
        <v>70</v>
      </c>
      <c r="M2682" s="4">
        <v>0</v>
      </c>
      <c r="N2682" s="4">
        <v>0</v>
      </c>
      <c r="O2682" s="4">
        <v>0</v>
      </c>
      <c r="P2682" s="4">
        <v>0</v>
      </c>
    </row>
    <row r="2683" spans="1:16" x14ac:dyDescent="0.25">
      <c r="A2683" s="2" t="s">
        <v>8129</v>
      </c>
      <c r="B2683" s="3">
        <v>46253</v>
      </c>
      <c r="C2683" s="2" t="s">
        <v>905</v>
      </c>
      <c r="D2683" s="2" t="s">
        <v>18</v>
      </c>
      <c r="E2683" s="2" t="s">
        <v>4334</v>
      </c>
      <c r="F2683" s="3">
        <v>46283</v>
      </c>
      <c r="G2683" s="2">
        <v>16</v>
      </c>
      <c r="H2683" s="2" t="s">
        <v>8150</v>
      </c>
      <c r="I2683" s="2" t="s">
        <v>8150</v>
      </c>
      <c r="J2683" s="2"/>
      <c r="K2683" s="2">
        <v>29</v>
      </c>
      <c r="L2683" s="2" t="s">
        <v>38</v>
      </c>
      <c r="M2683" s="4">
        <v>2091.8000000000002</v>
      </c>
      <c r="N2683" s="4">
        <v>2552</v>
      </c>
      <c r="O2683" s="4">
        <v>60662.2</v>
      </c>
      <c r="P2683" s="4">
        <v>74007.88</v>
      </c>
    </row>
    <row r="2684" spans="1:16" x14ac:dyDescent="0.25">
      <c r="A2684" s="2" t="s">
        <v>8129</v>
      </c>
      <c r="B2684" s="3">
        <v>46253</v>
      </c>
      <c r="C2684" s="2" t="s">
        <v>905</v>
      </c>
      <c r="D2684" s="2" t="s">
        <v>18</v>
      </c>
      <c r="E2684" s="2" t="s">
        <v>4334</v>
      </c>
      <c r="F2684" s="3">
        <v>46283</v>
      </c>
      <c r="G2684" s="2">
        <v>17</v>
      </c>
      <c r="H2684" s="2" t="s">
        <v>8151</v>
      </c>
      <c r="I2684" s="2" t="s">
        <v>8151</v>
      </c>
      <c r="J2684" s="2"/>
      <c r="K2684" s="2">
        <v>7</v>
      </c>
      <c r="L2684" s="2" t="s">
        <v>38</v>
      </c>
      <c r="M2684" s="4">
        <v>6400.2</v>
      </c>
      <c r="N2684" s="4">
        <v>7808.24</v>
      </c>
      <c r="O2684" s="4">
        <v>44801.4</v>
      </c>
      <c r="P2684" s="4">
        <v>54657.71</v>
      </c>
    </row>
    <row r="2685" spans="1:16" x14ac:dyDescent="0.25">
      <c r="A2685" s="2" t="s">
        <v>8129</v>
      </c>
      <c r="B2685" s="3">
        <v>46253</v>
      </c>
      <c r="C2685" s="2" t="s">
        <v>905</v>
      </c>
      <c r="D2685" s="2" t="s">
        <v>18</v>
      </c>
      <c r="E2685" s="2" t="s">
        <v>4334</v>
      </c>
      <c r="F2685" s="3">
        <v>46283</v>
      </c>
      <c r="G2685" s="2">
        <v>18</v>
      </c>
      <c r="H2685" s="2" t="s">
        <v>8152</v>
      </c>
      <c r="I2685" s="2" t="s">
        <v>8152</v>
      </c>
      <c r="J2685" s="2"/>
      <c r="K2685" s="2">
        <v>57</v>
      </c>
      <c r="L2685" s="2" t="s">
        <v>38</v>
      </c>
      <c r="M2685" s="4">
        <v>141.43</v>
      </c>
      <c r="N2685" s="4">
        <v>172.54</v>
      </c>
      <c r="O2685" s="4">
        <v>8061.51</v>
      </c>
      <c r="P2685" s="4">
        <v>9835.0400000000009</v>
      </c>
    </row>
    <row r="2686" spans="1:16" x14ac:dyDescent="0.25">
      <c r="A2686" s="2" t="s">
        <v>8129</v>
      </c>
      <c r="B2686" s="3">
        <v>46253</v>
      </c>
      <c r="C2686" s="2" t="s">
        <v>905</v>
      </c>
      <c r="D2686" s="2" t="s">
        <v>18</v>
      </c>
      <c r="E2686" s="2" t="s">
        <v>4334</v>
      </c>
      <c r="F2686" s="3">
        <v>46283</v>
      </c>
      <c r="G2686" s="2">
        <v>19</v>
      </c>
      <c r="H2686" s="2" t="s">
        <v>8153</v>
      </c>
      <c r="I2686" s="2" t="s">
        <v>8153</v>
      </c>
      <c r="J2686" s="2"/>
      <c r="K2686" s="2">
        <v>36</v>
      </c>
      <c r="L2686" s="2" t="s">
        <v>38</v>
      </c>
      <c r="M2686" s="4">
        <v>399.34</v>
      </c>
      <c r="N2686" s="4">
        <v>487.19</v>
      </c>
      <c r="O2686" s="4">
        <v>14376.24</v>
      </c>
      <c r="P2686" s="4">
        <v>17539.009999999998</v>
      </c>
    </row>
    <row r="2687" spans="1:16" x14ac:dyDescent="0.25">
      <c r="A2687" s="2" t="s">
        <v>8129</v>
      </c>
      <c r="B2687" s="3">
        <v>46253</v>
      </c>
      <c r="C2687" s="2" t="s">
        <v>905</v>
      </c>
      <c r="D2687" s="2" t="s">
        <v>18</v>
      </c>
      <c r="E2687" s="2" t="s">
        <v>4334</v>
      </c>
      <c r="F2687" s="3">
        <v>46283</v>
      </c>
      <c r="G2687" s="2">
        <v>20</v>
      </c>
      <c r="H2687" s="2" t="s">
        <v>8154</v>
      </c>
      <c r="I2687" s="2" t="s">
        <v>8154</v>
      </c>
      <c r="J2687" s="2"/>
      <c r="K2687" s="2">
        <v>100</v>
      </c>
      <c r="L2687" s="2" t="s">
        <v>38</v>
      </c>
      <c r="M2687" s="4">
        <v>10.18</v>
      </c>
      <c r="N2687" s="4">
        <v>12.42</v>
      </c>
      <c r="O2687" s="4">
        <v>1018</v>
      </c>
      <c r="P2687" s="4">
        <v>1241.96</v>
      </c>
    </row>
    <row r="2688" spans="1:16" x14ac:dyDescent="0.25">
      <c r="A2688" s="2" t="s">
        <v>8129</v>
      </c>
      <c r="B2688" s="3">
        <v>46253</v>
      </c>
      <c r="C2688" s="2" t="s">
        <v>905</v>
      </c>
      <c r="D2688" s="2" t="s">
        <v>18</v>
      </c>
      <c r="E2688" s="2" t="s">
        <v>4334</v>
      </c>
      <c r="F2688" s="3">
        <v>46283</v>
      </c>
      <c r="G2688" s="2">
        <v>21</v>
      </c>
      <c r="H2688" s="2" t="s">
        <v>8155</v>
      </c>
      <c r="I2688" s="2"/>
      <c r="J2688" s="2"/>
      <c r="K2688" s="2">
        <v>5</v>
      </c>
      <c r="L2688" s="2" t="s">
        <v>320</v>
      </c>
      <c r="M2688" s="4">
        <v>340.75</v>
      </c>
      <c r="N2688" s="4">
        <v>415.72</v>
      </c>
      <c r="O2688" s="4">
        <v>1703.75</v>
      </c>
      <c r="P2688" s="4">
        <v>2078.58</v>
      </c>
    </row>
    <row r="2689" spans="1:16" x14ac:dyDescent="0.25">
      <c r="A2689" s="2" t="s">
        <v>8129</v>
      </c>
      <c r="B2689" s="3">
        <v>46253</v>
      </c>
      <c r="C2689" s="2" t="s">
        <v>905</v>
      </c>
      <c r="D2689" s="2" t="s">
        <v>18</v>
      </c>
      <c r="E2689" s="2" t="s">
        <v>4334</v>
      </c>
      <c r="F2689" s="3">
        <v>46283</v>
      </c>
      <c r="G2689" s="2">
        <v>22</v>
      </c>
      <c r="H2689" s="2" t="s">
        <v>8156</v>
      </c>
      <c r="I2689" s="2"/>
      <c r="J2689" s="2"/>
      <c r="K2689" s="2">
        <v>0.55000000000000004</v>
      </c>
      <c r="L2689" s="2" t="s">
        <v>320</v>
      </c>
      <c r="M2689" s="4">
        <v>1450</v>
      </c>
      <c r="N2689" s="4">
        <v>1769</v>
      </c>
      <c r="O2689" s="4">
        <v>797.5</v>
      </c>
      <c r="P2689" s="4">
        <v>972.95</v>
      </c>
    </row>
    <row r="2690" spans="1:16" x14ac:dyDescent="0.25">
      <c r="A2690" s="2" t="s">
        <v>8129</v>
      </c>
      <c r="B2690" s="3">
        <v>46253</v>
      </c>
      <c r="C2690" s="2" t="s">
        <v>905</v>
      </c>
      <c r="D2690" s="2" t="s">
        <v>18</v>
      </c>
      <c r="E2690" s="2" t="s">
        <v>4334</v>
      </c>
      <c r="F2690" s="3">
        <v>46283</v>
      </c>
      <c r="G2690" s="2">
        <v>23</v>
      </c>
      <c r="H2690" s="2" t="s">
        <v>8157</v>
      </c>
      <c r="I2690" s="2"/>
      <c r="J2690" s="2"/>
      <c r="K2690" s="2">
        <v>1.28</v>
      </c>
      <c r="L2690" s="2" t="s">
        <v>320</v>
      </c>
      <c r="M2690" s="4">
        <v>1450</v>
      </c>
      <c r="N2690" s="4">
        <v>1769</v>
      </c>
      <c r="O2690" s="4">
        <v>1856</v>
      </c>
      <c r="P2690" s="4">
        <v>2264.3200000000002</v>
      </c>
    </row>
    <row r="2691" spans="1:16" x14ac:dyDescent="0.25">
      <c r="A2691" s="2" t="s">
        <v>8129</v>
      </c>
      <c r="B2691" s="3">
        <v>46253</v>
      </c>
      <c r="C2691" s="2" t="s">
        <v>905</v>
      </c>
      <c r="D2691" s="2" t="s">
        <v>18</v>
      </c>
      <c r="E2691" s="2" t="s">
        <v>4334</v>
      </c>
      <c r="F2691" s="3">
        <v>46283</v>
      </c>
      <c r="G2691" s="2">
        <v>24</v>
      </c>
      <c r="H2691" s="2" t="s">
        <v>8158</v>
      </c>
      <c r="I2691" s="2"/>
      <c r="J2691" s="2"/>
      <c r="K2691" s="2">
        <v>14</v>
      </c>
      <c r="L2691" s="2" t="s">
        <v>320</v>
      </c>
      <c r="M2691" s="4">
        <v>725</v>
      </c>
      <c r="N2691" s="4">
        <v>884.5</v>
      </c>
      <c r="O2691" s="4">
        <v>10150</v>
      </c>
      <c r="P2691" s="4">
        <v>12383</v>
      </c>
    </row>
    <row r="2692" spans="1:16" x14ac:dyDescent="0.25">
      <c r="A2692" s="2" t="s">
        <v>8129</v>
      </c>
      <c r="B2692" s="3">
        <v>46253</v>
      </c>
      <c r="C2692" s="2" t="s">
        <v>905</v>
      </c>
      <c r="D2692" s="2" t="s">
        <v>18</v>
      </c>
      <c r="E2692" s="2" t="s">
        <v>4334</v>
      </c>
      <c r="F2692" s="3">
        <v>46283</v>
      </c>
      <c r="G2692" s="2">
        <v>25</v>
      </c>
      <c r="H2692" s="2" t="s">
        <v>8159</v>
      </c>
      <c r="I2692" s="2" t="s">
        <v>8160</v>
      </c>
      <c r="J2692" s="2"/>
      <c r="K2692" s="2">
        <v>41.5</v>
      </c>
      <c r="L2692" s="2" t="s">
        <v>320</v>
      </c>
      <c r="M2692" s="4">
        <v>217.5</v>
      </c>
      <c r="N2692" s="4">
        <v>265.35000000000002</v>
      </c>
      <c r="O2692" s="4">
        <v>9026.25</v>
      </c>
      <c r="P2692" s="4">
        <v>11012.03</v>
      </c>
    </row>
    <row r="2693" spans="1:16" x14ac:dyDescent="0.25">
      <c r="A2693" s="2" t="s">
        <v>8129</v>
      </c>
      <c r="B2693" s="3">
        <v>46253</v>
      </c>
      <c r="C2693" s="2" t="s">
        <v>905</v>
      </c>
      <c r="D2693" s="2" t="s">
        <v>18</v>
      </c>
      <c r="E2693" s="2" t="s">
        <v>4334</v>
      </c>
      <c r="F2693" s="3">
        <v>46283</v>
      </c>
      <c r="G2693" s="2">
        <v>26</v>
      </c>
      <c r="H2693" s="2" t="s">
        <v>8161</v>
      </c>
      <c r="I2693" s="2"/>
      <c r="J2693" s="2"/>
      <c r="K2693" s="2">
        <v>0.8</v>
      </c>
      <c r="L2693" s="2" t="s">
        <v>320</v>
      </c>
      <c r="M2693" s="4">
        <v>0</v>
      </c>
      <c r="N2693" s="4">
        <v>0</v>
      </c>
      <c r="O2693" s="4">
        <v>0</v>
      </c>
      <c r="P2693" s="4">
        <v>0</v>
      </c>
    </row>
    <row r="2694" spans="1:16" x14ac:dyDescent="0.25">
      <c r="A2694" s="2" t="s">
        <v>8129</v>
      </c>
      <c r="B2694" s="3">
        <v>46253</v>
      </c>
      <c r="C2694" s="2" t="s">
        <v>905</v>
      </c>
      <c r="D2694" s="2" t="s">
        <v>18</v>
      </c>
      <c r="E2694" s="2" t="s">
        <v>4334</v>
      </c>
      <c r="F2694" s="3">
        <v>46283</v>
      </c>
      <c r="G2694" s="2">
        <v>27</v>
      </c>
      <c r="H2694" s="2" t="s">
        <v>8162</v>
      </c>
      <c r="I2694" s="2" t="s">
        <v>8162</v>
      </c>
      <c r="J2694" s="2"/>
      <c r="K2694" s="2">
        <v>5</v>
      </c>
      <c r="L2694" s="2" t="s">
        <v>320</v>
      </c>
      <c r="M2694" s="4">
        <v>265.99</v>
      </c>
      <c r="N2694" s="4">
        <v>324.51</v>
      </c>
      <c r="O2694" s="4">
        <v>1329.95</v>
      </c>
      <c r="P2694" s="4">
        <v>1622.54</v>
      </c>
    </row>
    <row r="2695" spans="1:16" x14ac:dyDescent="0.25">
      <c r="A2695" s="2" t="s">
        <v>8129</v>
      </c>
      <c r="B2695" s="3">
        <v>46253</v>
      </c>
      <c r="C2695" s="2" t="s">
        <v>905</v>
      </c>
      <c r="D2695" s="2" t="s">
        <v>18</v>
      </c>
      <c r="E2695" s="2" t="s">
        <v>4334</v>
      </c>
      <c r="F2695" s="3">
        <v>46283</v>
      </c>
      <c r="G2695" s="2">
        <v>28</v>
      </c>
      <c r="H2695" s="2" t="s">
        <v>8163</v>
      </c>
      <c r="I2695" s="2"/>
      <c r="J2695" s="2"/>
      <c r="K2695" s="2">
        <v>6.2</v>
      </c>
      <c r="L2695" s="2" t="s">
        <v>320</v>
      </c>
      <c r="M2695" s="4">
        <v>2175</v>
      </c>
      <c r="N2695" s="4">
        <v>2653.5</v>
      </c>
      <c r="O2695" s="4">
        <v>13485</v>
      </c>
      <c r="P2695" s="4">
        <v>16451.7</v>
      </c>
    </row>
    <row r="2696" spans="1:16" x14ac:dyDescent="0.25">
      <c r="A2696" s="2" t="s">
        <v>8129</v>
      </c>
      <c r="B2696" s="3">
        <v>46253</v>
      </c>
      <c r="C2696" s="2" t="s">
        <v>905</v>
      </c>
      <c r="D2696" s="2" t="s">
        <v>18</v>
      </c>
      <c r="E2696" s="2" t="s">
        <v>4334</v>
      </c>
      <c r="F2696" s="3">
        <v>46283</v>
      </c>
      <c r="G2696" s="2">
        <v>29</v>
      </c>
      <c r="H2696" s="2" t="s">
        <v>8164</v>
      </c>
      <c r="I2696" s="2"/>
      <c r="J2696" s="2"/>
      <c r="K2696" s="2">
        <v>0.8</v>
      </c>
      <c r="L2696" s="2" t="s">
        <v>320</v>
      </c>
      <c r="M2696" s="4">
        <v>1595</v>
      </c>
      <c r="N2696" s="4">
        <v>1945.9</v>
      </c>
      <c r="O2696" s="4">
        <v>1276</v>
      </c>
      <c r="P2696" s="4">
        <v>1556.72</v>
      </c>
    </row>
    <row r="2697" spans="1:16" x14ac:dyDescent="0.25">
      <c r="A2697" s="2" t="s">
        <v>8129</v>
      </c>
      <c r="B2697" s="3">
        <v>46253</v>
      </c>
      <c r="C2697" s="2" t="s">
        <v>905</v>
      </c>
      <c r="D2697" s="2" t="s">
        <v>18</v>
      </c>
      <c r="E2697" s="2" t="s">
        <v>4334</v>
      </c>
      <c r="F2697" s="3">
        <v>46283</v>
      </c>
      <c r="G2697" s="2">
        <v>30</v>
      </c>
      <c r="H2697" s="2" t="s">
        <v>8165</v>
      </c>
      <c r="I2697" s="2"/>
      <c r="J2697" s="2"/>
      <c r="K2697" s="2">
        <v>1.9</v>
      </c>
      <c r="L2697" s="2" t="s">
        <v>320</v>
      </c>
      <c r="M2697" s="4">
        <v>1595</v>
      </c>
      <c r="N2697" s="4">
        <v>1945.9</v>
      </c>
      <c r="O2697" s="4">
        <v>3030.5</v>
      </c>
      <c r="P2697" s="4">
        <v>3697.21</v>
      </c>
    </row>
    <row r="2698" spans="1:16" x14ac:dyDescent="0.25">
      <c r="A2698" s="2" t="s">
        <v>8129</v>
      </c>
      <c r="B2698" s="3">
        <v>46253</v>
      </c>
      <c r="C2698" s="2" t="s">
        <v>905</v>
      </c>
      <c r="D2698" s="2" t="s">
        <v>18</v>
      </c>
      <c r="E2698" s="2" t="s">
        <v>4334</v>
      </c>
      <c r="F2698" s="3">
        <v>46283</v>
      </c>
      <c r="G2698" s="2">
        <v>31</v>
      </c>
      <c r="H2698" s="2" t="s">
        <v>8166</v>
      </c>
      <c r="I2698" s="2" t="s">
        <v>8166</v>
      </c>
      <c r="J2698" s="2"/>
      <c r="K2698" s="2">
        <v>1</v>
      </c>
      <c r="L2698" s="2" t="s">
        <v>38</v>
      </c>
      <c r="M2698" s="4">
        <v>20256.02</v>
      </c>
      <c r="N2698" s="4">
        <v>24712.34</v>
      </c>
      <c r="O2698" s="4">
        <v>20256.02</v>
      </c>
      <c r="P2698" s="4">
        <v>24712.34</v>
      </c>
    </row>
    <row r="2699" spans="1:16" x14ac:dyDescent="0.25">
      <c r="A2699" s="2" t="s">
        <v>8129</v>
      </c>
      <c r="B2699" s="3">
        <v>46253</v>
      </c>
      <c r="C2699" s="2" t="s">
        <v>905</v>
      </c>
      <c r="D2699" s="2" t="s">
        <v>18</v>
      </c>
      <c r="E2699" s="2" t="s">
        <v>4334</v>
      </c>
      <c r="F2699" s="3">
        <v>46283</v>
      </c>
      <c r="G2699" s="2">
        <v>32</v>
      </c>
      <c r="H2699" s="2" t="s">
        <v>8167</v>
      </c>
      <c r="I2699" s="2" t="s">
        <v>8167</v>
      </c>
      <c r="J2699" s="2"/>
      <c r="K2699" s="2">
        <v>1</v>
      </c>
      <c r="L2699" s="2" t="s">
        <v>38</v>
      </c>
      <c r="M2699" s="4">
        <v>3625</v>
      </c>
      <c r="N2699" s="4">
        <v>4422.5</v>
      </c>
      <c r="O2699" s="4">
        <v>3625</v>
      </c>
      <c r="P2699" s="4">
        <v>4422.5</v>
      </c>
    </row>
    <row r="2700" spans="1:16" x14ac:dyDescent="0.25">
      <c r="A2700" s="2" t="s">
        <v>8129</v>
      </c>
      <c r="B2700" s="3">
        <v>46253</v>
      </c>
      <c r="C2700" s="2" t="s">
        <v>905</v>
      </c>
      <c r="D2700" s="2" t="s">
        <v>18</v>
      </c>
      <c r="E2700" s="2" t="s">
        <v>4334</v>
      </c>
      <c r="F2700" s="3">
        <v>46283</v>
      </c>
      <c r="G2700" s="2">
        <v>33</v>
      </c>
      <c r="H2700" s="2" t="s">
        <v>8168</v>
      </c>
      <c r="I2700" s="2" t="s">
        <v>8168</v>
      </c>
      <c r="J2700" s="2"/>
      <c r="K2700" s="2">
        <v>1</v>
      </c>
      <c r="L2700" s="2" t="s">
        <v>38</v>
      </c>
      <c r="M2700" s="4">
        <v>6946.92</v>
      </c>
      <c r="N2700" s="4">
        <v>8475.24</v>
      </c>
      <c r="O2700" s="4">
        <v>6946.92</v>
      </c>
      <c r="P2700" s="4">
        <v>8475.24</v>
      </c>
    </row>
    <row r="2701" spans="1:16" x14ac:dyDescent="0.25">
      <c r="A2701" s="2" t="s">
        <v>8129</v>
      </c>
      <c r="B2701" s="3">
        <v>46253</v>
      </c>
      <c r="C2701" s="2" t="s">
        <v>905</v>
      </c>
      <c r="D2701" s="2" t="s">
        <v>18</v>
      </c>
      <c r="E2701" s="2" t="s">
        <v>4334</v>
      </c>
      <c r="F2701" s="3">
        <v>46283</v>
      </c>
      <c r="G2701" s="2">
        <v>34</v>
      </c>
      <c r="H2701" s="2" t="s">
        <v>8169</v>
      </c>
      <c r="I2701" s="2"/>
      <c r="J2701" s="2"/>
      <c r="K2701" s="2">
        <v>1.1000000000000001</v>
      </c>
      <c r="L2701" s="2" t="s">
        <v>320</v>
      </c>
      <c r="M2701" s="4">
        <v>0</v>
      </c>
      <c r="N2701" s="4">
        <v>0</v>
      </c>
      <c r="O2701" s="4">
        <v>0</v>
      </c>
      <c r="P2701" s="4">
        <v>0</v>
      </c>
    </row>
    <row r="2702" spans="1:16" x14ac:dyDescent="0.25">
      <c r="A2702" s="2" t="s">
        <v>8129</v>
      </c>
      <c r="B2702" s="3">
        <v>46253</v>
      </c>
      <c r="C2702" s="2" t="s">
        <v>905</v>
      </c>
      <c r="D2702" s="2" t="s">
        <v>18</v>
      </c>
      <c r="E2702" s="2" t="s">
        <v>4334</v>
      </c>
      <c r="F2702" s="3">
        <v>46283</v>
      </c>
      <c r="G2702" s="2">
        <v>35</v>
      </c>
      <c r="H2702" s="2" t="s">
        <v>8170</v>
      </c>
      <c r="I2702" s="2"/>
      <c r="J2702" s="2"/>
      <c r="K2702" s="2">
        <v>50</v>
      </c>
      <c r="L2702" s="2" t="s">
        <v>320</v>
      </c>
      <c r="M2702" s="4">
        <v>671.44</v>
      </c>
      <c r="N2702" s="4">
        <v>819.16</v>
      </c>
      <c r="O2702" s="4">
        <v>33572</v>
      </c>
      <c r="P2702" s="4">
        <v>40957.839999999997</v>
      </c>
    </row>
    <row r="2703" spans="1:16" x14ac:dyDescent="0.25">
      <c r="A2703" s="2" t="s">
        <v>8129</v>
      </c>
      <c r="B2703" s="3">
        <v>46253</v>
      </c>
      <c r="C2703" s="2" t="s">
        <v>905</v>
      </c>
      <c r="D2703" s="2" t="s">
        <v>18</v>
      </c>
      <c r="E2703" s="2" t="s">
        <v>4334</v>
      </c>
      <c r="F2703" s="3">
        <v>46283</v>
      </c>
      <c r="G2703" s="2">
        <v>36</v>
      </c>
      <c r="H2703" s="2" t="s">
        <v>8171</v>
      </c>
      <c r="I2703" s="2"/>
      <c r="J2703" s="2"/>
      <c r="K2703" s="2">
        <v>25</v>
      </c>
      <c r="L2703" s="2" t="s">
        <v>320</v>
      </c>
      <c r="M2703" s="4">
        <v>707.6</v>
      </c>
      <c r="N2703" s="4">
        <v>863.27</v>
      </c>
      <c r="O2703" s="4">
        <v>17690</v>
      </c>
      <c r="P2703" s="4">
        <v>21581.8</v>
      </c>
    </row>
    <row r="2704" spans="1:16" x14ac:dyDescent="0.25">
      <c r="A2704" s="2" t="s">
        <v>8129</v>
      </c>
      <c r="B2704" s="3">
        <v>46253</v>
      </c>
      <c r="C2704" s="2" t="s">
        <v>905</v>
      </c>
      <c r="D2704" s="2" t="s">
        <v>18</v>
      </c>
      <c r="E2704" s="2" t="s">
        <v>4334</v>
      </c>
      <c r="F2704" s="3">
        <v>46283</v>
      </c>
      <c r="G2704" s="2">
        <v>37</v>
      </c>
      <c r="H2704" s="2" t="s">
        <v>8172</v>
      </c>
      <c r="I2704" s="2"/>
      <c r="J2704" s="2"/>
      <c r="K2704" s="2">
        <v>25</v>
      </c>
      <c r="L2704" s="2" t="s">
        <v>320</v>
      </c>
      <c r="M2704" s="4">
        <v>522</v>
      </c>
      <c r="N2704" s="4">
        <v>636.84</v>
      </c>
      <c r="O2704" s="4">
        <v>13050</v>
      </c>
      <c r="P2704" s="4">
        <v>15921</v>
      </c>
    </row>
    <row r="2705" spans="1:16" x14ac:dyDescent="0.25">
      <c r="A2705" s="2" t="s">
        <v>8129</v>
      </c>
      <c r="B2705" s="3">
        <v>46253</v>
      </c>
      <c r="C2705" s="2" t="s">
        <v>905</v>
      </c>
      <c r="D2705" s="2" t="s">
        <v>18</v>
      </c>
      <c r="E2705" s="2" t="s">
        <v>4334</v>
      </c>
      <c r="F2705" s="3">
        <v>46283</v>
      </c>
      <c r="G2705" s="2">
        <v>38</v>
      </c>
      <c r="H2705" s="2" t="s">
        <v>8173</v>
      </c>
      <c r="I2705" s="2"/>
      <c r="J2705" s="2"/>
      <c r="K2705" s="2">
        <v>25</v>
      </c>
      <c r="L2705" s="2" t="s">
        <v>320</v>
      </c>
      <c r="M2705" s="4">
        <v>522</v>
      </c>
      <c r="N2705" s="4">
        <v>636.84</v>
      </c>
      <c r="O2705" s="4">
        <v>13050</v>
      </c>
      <c r="P2705" s="4">
        <v>15921</v>
      </c>
    </row>
    <row r="2706" spans="1:16" x14ac:dyDescent="0.25">
      <c r="A2706" s="2" t="s">
        <v>8129</v>
      </c>
      <c r="B2706" s="3">
        <v>46253</v>
      </c>
      <c r="C2706" s="2" t="s">
        <v>905</v>
      </c>
      <c r="D2706" s="2" t="s">
        <v>18</v>
      </c>
      <c r="E2706" s="2" t="s">
        <v>4334</v>
      </c>
      <c r="F2706" s="3">
        <v>46283</v>
      </c>
      <c r="G2706" s="2">
        <v>39</v>
      </c>
      <c r="H2706" s="2" t="s">
        <v>8174</v>
      </c>
      <c r="I2706" s="2"/>
      <c r="J2706" s="2"/>
      <c r="K2706" s="2">
        <v>50</v>
      </c>
      <c r="L2706" s="2" t="s">
        <v>320</v>
      </c>
      <c r="M2706" s="4">
        <v>659.75</v>
      </c>
      <c r="N2706" s="4">
        <v>804.9</v>
      </c>
      <c r="O2706" s="4">
        <v>32987.5</v>
      </c>
      <c r="P2706" s="4">
        <v>40244.75</v>
      </c>
    </row>
    <row r="2707" spans="1:16" x14ac:dyDescent="0.25">
      <c r="A2707" s="2" t="s">
        <v>8129</v>
      </c>
      <c r="B2707" s="3">
        <v>46253</v>
      </c>
      <c r="C2707" s="2" t="s">
        <v>905</v>
      </c>
      <c r="D2707" s="2" t="s">
        <v>18</v>
      </c>
      <c r="E2707" s="2" t="s">
        <v>4334</v>
      </c>
      <c r="F2707" s="3">
        <v>46283</v>
      </c>
      <c r="G2707" s="2">
        <v>40</v>
      </c>
      <c r="H2707" s="2" t="s">
        <v>8167</v>
      </c>
      <c r="I2707" s="2" t="s">
        <v>8167</v>
      </c>
      <c r="J2707" s="2"/>
      <c r="K2707" s="2">
        <v>5</v>
      </c>
      <c r="L2707" s="2" t="s">
        <v>38</v>
      </c>
      <c r="M2707" s="4">
        <v>3625</v>
      </c>
      <c r="N2707" s="4">
        <v>4422.5</v>
      </c>
      <c r="O2707" s="4">
        <v>18125</v>
      </c>
      <c r="P2707" s="4">
        <v>22112.5</v>
      </c>
    </row>
    <row r="2708" spans="1:16" x14ac:dyDescent="0.25">
      <c r="A2708" s="2" t="s">
        <v>8129</v>
      </c>
      <c r="B2708" s="3">
        <v>46253</v>
      </c>
      <c r="C2708" s="2" t="s">
        <v>905</v>
      </c>
      <c r="D2708" s="2" t="s">
        <v>18</v>
      </c>
      <c r="E2708" s="2" t="s">
        <v>4334</v>
      </c>
      <c r="F2708" s="3">
        <v>46283</v>
      </c>
      <c r="G2708" s="2">
        <v>41</v>
      </c>
      <c r="H2708" s="2" t="s">
        <v>8175</v>
      </c>
      <c r="I2708" s="2"/>
      <c r="J2708" s="2"/>
      <c r="K2708" s="2">
        <v>64</v>
      </c>
      <c r="L2708" s="2" t="s">
        <v>320</v>
      </c>
      <c r="M2708" s="4">
        <v>255.16</v>
      </c>
      <c r="N2708" s="4">
        <v>311.3</v>
      </c>
      <c r="O2708" s="4">
        <v>16330.24</v>
      </c>
      <c r="P2708" s="4">
        <v>19922.89</v>
      </c>
    </row>
    <row r="2709" spans="1:16" x14ac:dyDescent="0.25">
      <c r="A2709" s="2" t="s">
        <v>8129</v>
      </c>
      <c r="B2709" s="3">
        <v>46253</v>
      </c>
      <c r="C2709" s="2" t="s">
        <v>905</v>
      </c>
      <c r="D2709" s="2" t="s">
        <v>18</v>
      </c>
      <c r="E2709" s="2" t="s">
        <v>4334</v>
      </c>
      <c r="F2709" s="3">
        <v>46283</v>
      </c>
      <c r="G2709" s="2">
        <v>42</v>
      </c>
      <c r="H2709" s="2" t="s">
        <v>8176</v>
      </c>
      <c r="I2709" s="2"/>
      <c r="J2709" s="2"/>
      <c r="K2709" s="2">
        <v>41.35</v>
      </c>
      <c r="L2709" s="2" t="s">
        <v>70</v>
      </c>
      <c r="M2709" s="4">
        <v>0</v>
      </c>
      <c r="N2709" s="4">
        <v>0</v>
      </c>
      <c r="O2709" s="4">
        <v>0</v>
      </c>
      <c r="P2709" s="4">
        <v>0</v>
      </c>
    </row>
    <row r="2710" spans="1:16" x14ac:dyDescent="0.25">
      <c r="A2710" s="2" t="s">
        <v>8177</v>
      </c>
      <c r="B2710" s="3">
        <v>46253</v>
      </c>
      <c r="C2710" s="2" t="s">
        <v>17</v>
      </c>
      <c r="D2710" s="2" t="s">
        <v>18</v>
      </c>
      <c r="E2710" s="2" t="s">
        <v>4334</v>
      </c>
      <c r="F2710" s="3">
        <v>46265</v>
      </c>
      <c r="G2710" s="2">
        <v>1</v>
      </c>
      <c r="H2710" s="2" t="s">
        <v>8178</v>
      </c>
      <c r="I2710" s="2"/>
      <c r="J2710" s="2"/>
      <c r="K2710" s="2">
        <v>1</v>
      </c>
      <c r="L2710" s="2" t="s">
        <v>108</v>
      </c>
      <c r="M2710" s="4">
        <v>1207000</v>
      </c>
      <c r="N2710" s="4">
        <v>1472540</v>
      </c>
      <c r="O2710" s="4">
        <v>1207000</v>
      </c>
      <c r="P2710" s="4">
        <v>1472540</v>
      </c>
    </row>
    <row r="2711" spans="1:16" x14ac:dyDescent="0.25">
      <c r="A2711" s="2" t="s">
        <v>8179</v>
      </c>
      <c r="B2711" s="3">
        <v>46253</v>
      </c>
      <c r="C2711" s="2" t="s">
        <v>905</v>
      </c>
      <c r="D2711" s="2" t="s">
        <v>18</v>
      </c>
      <c r="E2711" s="2" t="s">
        <v>4334</v>
      </c>
      <c r="F2711" s="3">
        <v>46283</v>
      </c>
      <c r="G2711" s="2">
        <v>1</v>
      </c>
      <c r="H2711" s="2" t="s">
        <v>8180</v>
      </c>
      <c r="I2711" s="2" t="s">
        <v>8181</v>
      </c>
      <c r="J2711" s="2"/>
      <c r="K2711" s="2">
        <v>2</v>
      </c>
      <c r="L2711" s="2" t="s">
        <v>108</v>
      </c>
      <c r="M2711" s="4">
        <v>161544</v>
      </c>
      <c r="N2711" s="4">
        <v>197083.68</v>
      </c>
      <c r="O2711" s="4">
        <v>323088</v>
      </c>
      <c r="P2711" s="4">
        <v>394167.36</v>
      </c>
    </row>
    <row r="2712" spans="1:16" x14ac:dyDescent="0.25">
      <c r="A2712" s="2" t="s">
        <v>8179</v>
      </c>
      <c r="B2712" s="3">
        <v>46253</v>
      </c>
      <c r="C2712" s="2" t="s">
        <v>905</v>
      </c>
      <c r="D2712" s="2" t="s">
        <v>18</v>
      </c>
      <c r="E2712" s="2" t="s">
        <v>4334</v>
      </c>
      <c r="F2712" s="3">
        <v>46283</v>
      </c>
      <c r="G2712" s="2">
        <v>2</v>
      </c>
      <c r="H2712" s="2" t="s">
        <v>8180</v>
      </c>
      <c r="I2712" s="2" t="s">
        <v>8181</v>
      </c>
      <c r="J2712" s="2"/>
      <c r="K2712" s="2">
        <v>2</v>
      </c>
      <c r="L2712" s="2" t="s">
        <v>108</v>
      </c>
      <c r="M2712" s="4">
        <v>161544</v>
      </c>
      <c r="N2712" s="4">
        <v>197083.68</v>
      </c>
      <c r="O2712" s="4">
        <v>323088</v>
      </c>
      <c r="P2712" s="4">
        <v>394167.36</v>
      </c>
    </row>
    <row r="2713" spans="1:16" x14ac:dyDescent="0.25">
      <c r="A2713" s="2" t="s">
        <v>8179</v>
      </c>
      <c r="B2713" s="3">
        <v>46253</v>
      </c>
      <c r="C2713" s="2" t="s">
        <v>905</v>
      </c>
      <c r="D2713" s="2" t="s">
        <v>18</v>
      </c>
      <c r="E2713" s="2" t="s">
        <v>4334</v>
      </c>
      <c r="F2713" s="3">
        <v>46283</v>
      </c>
      <c r="G2713" s="2">
        <v>3</v>
      </c>
      <c r="H2713" s="2" t="s">
        <v>8182</v>
      </c>
      <c r="I2713" s="2"/>
      <c r="J2713" s="2"/>
      <c r="K2713" s="2">
        <v>4</v>
      </c>
      <c r="L2713" s="2" t="s">
        <v>38</v>
      </c>
      <c r="M2713" s="4">
        <v>12078</v>
      </c>
      <c r="N2713" s="4">
        <v>14735.16</v>
      </c>
      <c r="O2713" s="4">
        <v>48312</v>
      </c>
      <c r="P2713" s="4">
        <v>58940.639999999999</v>
      </c>
    </row>
    <row r="2714" spans="1:16" x14ac:dyDescent="0.25">
      <c r="A2714" s="2" t="s">
        <v>8183</v>
      </c>
      <c r="B2714" s="3">
        <v>46253</v>
      </c>
      <c r="C2714" s="2" t="s">
        <v>905</v>
      </c>
      <c r="D2714" s="2" t="s">
        <v>18</v>
      </c>
      <c r="E2714" s="2" t="s">
        <v>4334</v>
      </c>
      <c r="F2714" s="3">
        <v>46258</v>
      </c>
      <c r="G2714" s="2">
        <v>1</v>
      </c>
      <c r="H2714" s="2" t="s">
        <v>8184</v>
      </c>
      <c r="I2714" s="2"/>
      <c r="J2714" s="2"/>
      <c r="K2714" s="2">
        <v>2</v>
      </c>
      <c r="L2714" s="2" t="s">
        <v>38</v>
      </c>
      <c r="M2714" s="4">
        <v>146807.06</v>
      </c>
      <c r="N2714" s="4">
        <v>179104.62</v>
      </c>
      <c r="O2714" s="4">
        <v>293614.12</v>
      </c>
      <c r="P2714" s="4">
        <v>358209.23</v>
      </c>
    </row>
    <row r="2715" spans="1:16" x14ac:dyDescent="0.25">
      <c r="A2715" s="2" t="s">
        <v>8183</v>
      </c>
      <c r="B2715" s="3">
        <v>46253</v>
      </c>
      <c r="C2715" s="2" t="s">
        <v>905</v>
      </c>
      <c r="D2715" s="2" t="s">
        <v>18</v>
      </c>
      <c r="E2715" s="2" t="s">
        <v>4334</v>
      </c>
      <c r="F2715" s="3">
        <v>46258</v>
      </c>
      <c r="G2715" s="2">
        <v>2</v>
      </c>
      <c r="H2715" s="2" t="s">
        <v>8185</v>
      </c>
      <c r="I2715" s="2" t="s">
        <v>8186</v>
      </c>
      <c r="J2715" s="2"/>
      <c r="K2715" s="2">
        <v>1</v>
      </c>
      <c r="L2715" s="2" t="s">
        <v>108</v>
      </c>
      <c r="M2715" s="4">
        <v>1257.06</v>
      </c>
      <c r="N2715" s="4">
        <v>1533.61</v>
      </c>
      <c r="O2715" s="4">
        <v>1257.06</v>
      </c>
      <c r="P2715" s="4">
        <v>1533.61</v>
      </c>
    </row>
    <row r="2716" spans="1:16" x14ac:dyDescent="0.25">
      <c r="A2716" s="2" t="s">
        <v>8183</v>
      </c>
      <c r="B2716" s="3">
        <v>46253</v>
      </c>
      <c r="C2716" s="2" t="s">
        <v>905</v>
      </c>
      <c r="D2716" s="2" t="s">
        <v>18</v>
      </c>
      <c r="E2716" s="2" t="s">
        <v>4334</v>
      </c>
      <c r="F2716" s="3">
        <v>46258</v>
      </c>
      <c r="G2716" s="2">
        <v>3</v>
      </c>
      <c r="H2716" s="2" t="s">
        <v>8187</v>
      </c>
      <c r="I2716" s="2" t="s">
        <v>8188</v>
      </c>
      <c r="J2716" s="2"/>
      <c r="K2716" s="2">
        <v>1</v>
      </c>
      <c r="L2716" s="2" t="s">
        <v>108</v>
      </c>
      <c r="M2716" s="4">
        <v>1257.06</v>
      </c>
      <c r="N2716" s="4">
        <v>1533.61</v>
      </c>
      <c r="O2716" s="4">
        <v>1257.06</v>
      </c>
      <c r="P2716" s="4">
        <v>1533.61</v>
      </c>
    </row>
    <row r="2717" spans="1:16" x14ac:dyDescent="0.25">
      <c r="A2717" s="2" t="s">
        <v>8183</v>
      </c>
      <c r="B2717" s="3">
        <v>46253</v>
      </c>
      <c r="C2717" s="2" t="s">
        <v>905</v>
      </c>
      <c r="D2717" s="2" t="s">
        <v>18</v>
      </c>
      <c r="E2717" s="2" t="s">
        <v>4334</v>
      </c>
      <c r="F2717" s="3">
        <v>46258</v>
      </c>
      <c r="G2717" s="2">
        <v>4</v>
      </c>
      <c r="H2717" s="2" t="s">
        <v>8189</v>
      </c>
      <c r="I2717" s="2" t="s">
        <v>8190</v>
      </c>
      <c r="J2717" s="2"/>
      <c r="K2717" s="2">
        <v>1</v>
      </c>
      <c r="L2717" s="2" t="s">
        <v>108</v>
      </c>
      <c r="M2717" s="4">
        <v>1257.06</v>
      </c>
      <c r="N2717" s="4">
        <v>1533.61</v>
      </c>
      <c r="O2717" s="4">
        <v>1257.06</v>
      </c>
      <c r="P2717" s="4">
        <v>1533.61</v>
      </c>
    </row>
    <row r="2718" spans="1:16" x14ac:dyDescent="0.25">
      <c r="A2718" s="2" t="s">
        <v>8183</v>
      </c>
      <c r="B2718" s="3">
        <v>46253</v>
      </c>
      <c r="C2718" s="2" t="s">
        <v>905</v>
      </c>
      <c r="D2718" s="2" t="s">
        <v>18</v>
      </c>
      <c r="E2718" s="2" t="s">
        <v>4334</v>
      </c>
      <c r="F2718" s="3">
        <v>46258</v>
      </c>
      <c r="G2718" s="2">
        <v>5</v>
      </c>
      <c r="H2718" s="2" t="s">
        <v>8191</v>
      </c>
      <c r="I2718" s="2" t="s">
        <v>8192</v>
      </c>
      <c r="J2718" s="2"/>
      <c r="K2718" s="2">
        <v>2</v>
      </c>
      <c r="L2718" s="2" t="s">
        <v>38</v>
      </c>
      <c r="M2718" s="4">
        <v>651.80999999999995</v>
      </c>
      <c r="N2718" s="4">
        <v>795.21</v>
      </c>
      <c r="O2718" s="4">
        <v>1303.6199999999999</v>
      </c>
      <c r="P2718" s="4">
        <v>1590.42</v>
      </c>
    </row>
    <row r="2719" spans="1:16" x14ac:dyDescent="0.25">
      <c r="A2719" s="2" t="s">
        <v>8183</v>
      </c>
      <c r="B2719" s="3">
        <v>46253</v>
      </c>
      <c r="C2719" s="2" t="s">
        <v>905</v>
      </c>
      <c r="D2719" s="2" t="s">
        <v>18</v>
      </c>
      <c r="E2719" s="2" t="s">
        <v>4334</v>
      </c>
      <c r="F2719" s="3">
        <v>46258</v>
      </c>
      <c r="G2719" s="2">
        <v>6</v>
      </c>
      <c r="H2719" s="2" t="s">
        <v>8193</v>
      </c>
      <c r="I2719" s="2" t="s">
        <v>8194</v>
      </c>
      <c r="J2719" s="2"/>
      <c r="K2719" s="2">
        <v>1</v>
      </c>
      <c r="L2719" s="2" t="s">
        <v>38</v>
      </c>
      <c r="M2719" s="4">
        <v>13036.07</v>
      </c>
      <c r="N2719" s="4">
        <v>15904.01</v>
      </c>
      <c r="O2719" s="4">
        <v>13036.07</v>
      </c>
      <c r="P2719" s="4">
        <v>15904.01</v>
      </c>
    </row>
    <row r="2720" spans="1:16" x14ac:dyDescent="0.25">
      <c r="A2720" s="2" t="s">
        <v>8183</v>
      </c>
      <c r="B2720" s="3">
        <v>46253</v>
      </c>
      <c r="C2720" s="2" t="s">
        <v>905</v>
      </c>
      <c r="D2720" s="2" t="s">
        <v>18</v>
      </c>
      <c r="E2720" s="2" t="s">
        <v>4334</v>
      </c>
      <c r="F2720" s="3">
        <v>46258</v>
      </c>
      <c r="G2720" s="2">
        <v>7</v>
      </c>
      <c r="H2720" s="2" t="s">
        <v>8195</v>
      </c>
      <c r="I2720" s="2" t="s">
        <v>8196</v>
      </c>
      <c r="J2720" s="2"/>
      <c r="K2720" s="2">
        <v>1</v>
      </c>
      <c r="L2720" s="2" t="s">
        <v>38</v>
      </c>
      <c r="M2720" s="4">
        <v>947.44</v>
      </c>
      <c r="N2720" s="4">
        <v>1155.8800000000001</v>
      </c>
      <c r="O2720" s="4">
        <v>947.44</v>
      </c>
      <c r="P2720" s="4">
        <v>1155.8800000000001</v>
      </c>
    </row>
    <row r="2721" spans="1:16" x14ac:dyDescent="0.25">
      <c r="A2721" s="2" t="s">
        <v>8183</v>
      </c>
      <c r="B2721" s="3">
        <v>46253</v>
      </c>
      <c r="C2721" s="2" t="s">
        <v>905</v>
      </c>
      <c r="D2721" s="2" t="s">
        <v>18</v>
      </c>
      <c r="E2721" s="2" t="s">
        <v>4334</v>
      </c>
      <c r="F2721" s="3">
        <v>46258</v>
      </c>
      <c r="G2721" s="2">
        <v>8</v>
      </c>
      <c r="H2721" s="2" t="s">
        <v>8197</v>
      </c>
      <c r="I2721" s="2" t="s">
        <v>8198</v>
      </c>
      <c r="J2721" s="2"/>
      <c r="K2721" s="2">
        <v>1</v>
      </c>
      <c r="L2721" s="2" t="s">
        <v>38</v>
      </c>
      <c r="M2721" s="4">
        <v>947.44</v>
      </c>
      <c r="N2721" s="4">
        <v>1155.8800000000001</v>
      </c>
      <c r="O2721" s="4">
        <v>947.44</v>
      </c>
      <c r="P2721" s="4">
        <v>1155.8800000000001</v>
      </c>
    </row>
    <row r="2722" spans="1:16" x14ac:dyDescent="0.25">
      <c r="A2722" s="2" t="s">
        <v>8183</v>
      </c>
      <c r="B2722" s="3">
        <v>46253</v>
      </c>
      <c r="C2722" s="2" t="s">
        <v>905</v>
      </c>
      <c r="D2722" s="2" t="s">
        <v>18</v>
      </c>
      <c r="E2722" s="2" t="s">
        <v>4334</v>
      </c>
      <c r="F2722" s="3">
        <v>46258</v>
      </c>
      <c r="G2722" s="2">
        <v>9</v>
      </c>
      <c r="H2722" s="2" t="s">
        <v>8199</v>
      </c>
      <c r="I2722" s="2" t="s">
        <v>8200</v>
      </c>
      <c r="J2722" s="2"/>
      <c r="K2722" s="2">
        <v>1</v>
      </c>
      <c r="L2722" s="2" t="s">
        <v>38</v>
      </c>
      <c r="M2722" s="4">
        <v>954.42</v>
      </c>
      <c r="N2722" s="4">
        <v>1164.3900000000001</v>
      </c>
      <c r="O2722" s="4">
        <v>954.42</v>
      </c>
      <c r="P2722" s="4">
        <v>1164.3900000000001</v>
      </c>
    </row>
    <row r="2723" spans="1:16" x14ac:dyDescent="0.25">
      <c r="A2723" s="2" t="s">
        <v>8183</v>
      </c>
      <c r="B2723" s="3">
        <v>46253</v>
      </c>
      <c r="C2723" s="2" t="s">
        <v>905</v>
      </c>
      <c r="D2723" s="2" t="s">
        <v>18</v>
      </c>
      <c r="E2723" s="2" t="s">
        <v>4334</v>
      </c>
      <c r="F2723" s="3">
        <v>46258</v>
      </c>
      <c r="G2723" s="2">
        <v>10</v>
      </c>
      <c r="H2723" s="2" t="s">
        <v>8201</v>
      </c>
      <c r="I2723" s="2" t="s">
        <v>8202</v>
      </c>
      <c r="J2723" s="2"/>
      <c r="K2723" s="2">
        <v>1</v>
      </c>
      <c r="L2723" s="2" t="s">
        <v>38</v>
      </c>
      <c r="M2723" s="4">
        <v>954.42</v>
      </c>
      <c r="N2723" s="4">
        <v>1164.3900000000001</v>
      </c>
      <c r="O2723" s="4">
        <v>954.42</v>
      </c>
      <c r="P2723" s="4">
        <v>1164.3900000000001</v>
      </c>
    </row>
    <row r="2724" spans="1:16" x14ac:dyDescent="0.25">
      <c r="A2724" s="2" t="s">
        <v>8183</v>
      </c>
      <c r="B2724" s="3">
        <v>46253</v>
      </c>
      <c r="C2724" s="2" t="s">
        <v>905</v>
      </c>
      <c r="D2724" s="2" t="s">
        <v>18</v>
      </c>
      <c r="E2724" s="2" t="s">
        <v>4334</v>
      </c>
      <c r="F2724" s="3">
        <v>46258</v>
      </c>
      <c r="G2724" s="2">
        <v>11</v>
      </c>
      <c r="H2724" s="2" t="s">
        <v>8203</v>
      </c>
      <c r="I2724" s="2" t="s">
        <v>8204</v>
      </c>
      <c r="J2724" s="2"/>
      <c r="K2724" s="2">
        <v>1</v>
      </c>
      <c r="L2724" s="2" t="s">
        <v>38</v>
      </c>
      <c r="M2724" s="4">
        <v>954.42</v>
      </c>
      <c r="N2724" s="4">
        <v>1164.3900000000001</v>
      </c>
      <c r="O2724" s="4">
        <v>954.42</v>
      </c>
      <c r="P2724" s="4">
        <v>1164.3900000000001</v>
      </c>
    </row>
    <row r="2725" spans="1:16" x14ac:dyDescent="0.25">
      <c r="A2725" s="2" t="s">
        <v>8183</v>
      </c>
      <c r="B2725" s="3">
        <v>46253</v>
      </c>
      <c r="C2725" s="2" t="s">
        <v>905</v>
      </c>
      <c r="D2725" s="2" t="s">
        <v>18</v>
      </c>
      <c r="E2725" s="2" t="s">
        <v>4334</v>
      </c>
      <c r="F2725" s="3">
        <v>46258</v>
      </c>
      <c r="G2725" s="2">
        <v>12</v>
      </c>
      <c r="H2725" s="2" t="s">
        <v>8205</v>
      </c>
      <c r="I2725" s="2"/>
      <c r="J2725" s="2"/>
      <c r="K2725" s="2">
        <v>1</v>
      </c>
      <c r="L2725" s="2" t="s">
        <v>38</v>
      </c>
      <c r="M2725" s="4">
        <v>230459.01</v>
      </c>
      <c r="N2725" s="4">
        <v>281159.99</v>
      </c>
      <c r="O2725" s="4">
        <v>230459.01</v>
      </c>
      <c r="P2725" s="4">
        <v>281159.99</v>
      </c>
    </row>
    <row r="2726" spans="1:16" x14ac:dyDescent="0.25">
      <c r="A2726" s="2" t="s">
        <v>8183</v>
      </c>
      <c r="B2726" s="3">
        <v>46253</v>
      </c>
      <c r="C2726" s="2" t="s">
        <v>905</v>
      </c>
      <c r="D2726" s="2" t="s">
        <v>18</v>
      </c>
      <c r="E2726" s="2" t="s">
        <v>4334</v>
      </c>
      <c r="F2726" s="3">
        <v>46258</v>
      </c>
      <c r="G2726" s="2">
        <v>13</v>
      </c>
      <c r="H2726" s="2" t="s">
        <v>8206</v>
      </c>
      <c r="I2726" s="2" t="s">
        <v>8207</v>
      </c>
      <c r="J2726" s="2"/>
      <c r="K2726" s="2">
        <v>2</v>
      </c>
      <c r="L2726" s="2" t="s">
        <v>108</v>
      </c>
      <c r="M2726" s="4">
        <v>3266</v>
      </c>
      <c r="N2726" s="4">
        <v>3984.52</v>
      </c>
      <c r="O2726" s="4">
        <v>6532</v>
      </c>
      <c r="P2726" s="4">
        <v>7969.04</v>
      </c>
    </row>
    <row r="2727" spans="1:16" x14ac:dyDescent="0.25">
      <c r="A2727" s="2" t="s">
        <v>8183</v>
      </c>
      <c r="B2727" s="3">
        <v>46253</v>
      </c>
      <c r="C2727" s="2" t="s">
        <v>905</v>
      </c>
      <c r="D2727" s="2" t="s">
        <v>18</v>
      </c>
      <c r="E2727" s="2" t="s">
        <v>4334</v>
      </c>
      <c r="F2727" s="3">
        <v>46258</v>
      </c>
      <c r="G2727" s="2">
        <v>14</v>
      </c>
      <c r="H2727" s="2" t="s">
        <v>8208</v>
      </c>
      <c r="I2727" s="2" t="s">
        <v>8209</v>
      </c>
      <c r="J2727" s="2"/>
      <c r="K2727" s="2">
        <v>2</v>
      </c>
      <c r="L2727" s="2" t="s">
        <v>108</v>
      </c>
      <c r="M2727" s="4">
        <v>3724.59</v>
      </c>
      <c r="N2727" s="4">
        <v>4544</v>
      </c>
      <c r="O2727" s="4">
        <v>7449.18</v>
      </c>
      <c r="P2727" s="4">
        <v>9088</v>
      </c>
    </row>
    <row r="2728" spans="1:16" x14ac:dyDescent="0.25">
      <c r="A2728" s="2" t="s">
        <v>8183</v>
      </c>
      <c r="B2728" s="3">
        <v>46253</v>
      </c>
      <c r="C2728" s="2" t="s">
        <v>905</v>
      </c>
      <c r="D2728" s="2" t="s">
        <v>18</v>
      </c>
      <c r="E2728" s="2" t="s">
        <v>4334</v>
      </c>
      <c r="F2728" s="3">
        <v>46258</v>
      </c>
      <c r="G2728" s="2">
        <v>15</v>
      </c>
      <c r="H2728" s="2" t="s">
        <v>8210</v>
      </c>
      <c r="I2728" s="2" t="s">
        <v>8211</v>
      </c>
      <c r="J2728" s="2"/>
      <c r="K2728" s="2">
        <v>2</v>
      </c>
      <c r="L2728" s="2" t="s">
        <v>108</v>
      </c>
      <c r="M2728" s="4">
        <v>2304.59</v>
      </c>
      <c r="N2728" s="4">
        <v>2811.6</v>
      </c>
      <c r="O2728" s="4">
        <v>4609.18</v>
      </c>
      <c r="P2728" s="4">
        <v>5623.2</v>
      </c>
    </row>
    <row r="2729" spans="1:16" x14ac:dyDescent="0.25">
      <c r="A2729" s="2" t="s">
        <v>8183</v>
      </c>
      <c r="B2729" s="3">
        <v>46253</v>
      </c>
      <c r="C2729" s="2" t="s">
        <v>905</v>
      </c>
      <c r="D2729" s="2" t="s">
        <v>18</v>
      </c>
      <c r="E2729" s="2" t="s">
        <v>4334</v>
      </c>
      <c r="F2729" s="3">
        <v>46258</v>
      </c>
      <c r="G2729" s="2">
        <v>16</v>
      </c>
      <c r="H2729" s="2" t="s">
        <v>8212</v>
      </c>
      <c r="I2729" s="2" t="s">
        <v>8213</v>
      </c>
      <c r="J2729" s="2"/>
      <c r="K2729" s="2">
        <v>10</v>
      </c>
      <c r="L2729" s="2" t="s">
        <v>38</v>
      </c>
      <c r="M2729" s="4">
        <v>781</v>
      </c>
      <c r="N2729" s="4">
        <v>952.82</v>
      </c>
      <c r="O2729" s="4">
        <v>7810</v>
      </c>
      <c r="P2729" s="4">
        <v>9528.2000000000007</v>
      </c>
    </row>
    <row r="2730" spans="1:16" x14ac:dyDescent="0.25">
      <c r="A2730" s="2" t="s">
        <v>8183</v>
      </c>
      <c r="B2730" s="3">
        <v>46253</v>
      </c>
      <c r="C2730" s="2" t="s">
        <v>905</v>
      </c>
      <c r="D2730" s="2" t="s">
        <v>18</v>
      </c>
      <c r="E2730" s="2" t="s">
        <v>4334</v>
      </c>
      <c r="F2730" s="3">
        <v>46258</v>
      </c>
      <c r="G2730" s="2">
        <v>17</v>
      </c>
      <c r="H2730" s="2" t="s">
        <v>8214</v>
      </c>
      <c r="I2730" s="2" t="s">
        <v>8215</v>
      </c>
      <c r="J2730" s="2"/>
      <c r="K2730" s="2">
        <v>10</v>
      </c>
      <c r="L2730" s="2" t="s">
        <v>38</v>
      </c>
      <c r="M2730" s="4">
        <v>750.74</v>
      </c>
      <c r="N2730" s="4">
        <v>915.9</v>
      </c>
      <c r="O2730" s="4">
        <v>7507.4</v>
      </c>
      <c r="P2730" s="4">
        <v>9159.0300000000007</v>
      </c>
    </row>
    <row r="2731" spans="1:16" x14ac:dyDescent="0.25">
      <c r="A2731" s="2" t="s">
        <v>8183</v>
      </c>
      <c r="B2731" s="3">
        <v>46253</v>
      </c>
      <c r="C2731" s="2" t="s">
        <v>905</v>
      </c>
      <c r="D2731" s="2" t="s">
        <v>18</v>
      </c>
      <c r="E2731" s="2" t="s">
        <v>4334</v>
      </c>
      <c r="F2731" s="3">
        <v>46258</v>
      </c>
      <c r="G2731" s="2">
        <v>18</v>
      </c>
      <c r="H2731" s="2" t="s">
        <v>8216</v>
      </c>
      <c r="I2731" s="2" t="s">
        <v>8217</v>
      </c>
      <c r="J2731" s="2"/>
      <c r="K2731" s="2">
        <v>10</v>
      </c>
      <c r="L2731" s="2" t="s">
        <v>38</v>
      </c>
      <c r="M2731" s="4">
        <v>497</v>
      </c>
      <c r="N2731" s="4">
        <v>606.34</v>
      </c>
      <c r="O2731" s="4">
        <v>4970</v>
      </c>
      <c r="P2731" s="4">
        <v>6063.4</v>
      </c>
    </row>
    <row r="2732" spans="1:16" x14ac:dyDescent="0.25">
      <c r="A2732" s="2" t="s">
        <v>8183</v>
      </c>
      <c r="B2732" s="3">
        <v>46253</v>
      </c>
      <c r="C2732" s="2" t="s">
        <v>905</v>
      </c>
      <c r="D2732" s="2" t="s">
        <v>18</v>
      </c>
      <c r="E2732" s="2" t="s">
        <v>4334</v>
      </c>
      <c r="F2732" s="3">
        <v>46258</v>
      </c>
      <c r="G2732" s="2">
        <v>19</v>
      </c>
      <c r="H2732" s="2" t="s">
        <v>8218</v>
      </c>
      <c r="I2732" s="2" t="s">
        <v>8219</v>
      </c>
      <c r="J2732" s="2"/>
      <c r="K2732" s="2">
        <v>2</v>
      </c>
      <c r="L2732" s="2" t="s">
        <v>108</v>
      </c>
      <c r="M2732" s="4">
        <v>6913.77</v>
      </c>
      <c r="N2732" s="4">
        <v>8434.7999999999993</v>
      </c>
      <c r="O2732" s="4">
        <v>13827.54</v>
      </c>
      <c r="P2732" s="4">
        <v>16869.599999999999</v>
      </c>
    </row>
    <row r="2733" spans="1:16" x14ac:dyDescent="0.25">
      <c r="A2733" s="2" t="s">
        <v>8183</v>
      </c>
      <c r="B2733" s="3">
        <v>46253</v>
      </c>
      <c r="C2733" s="2" t="s">
        <v>905</v>
      </c>
      <c r="D2733" s="2" t="s">
        <v>18</v>
      </c>
      <c r="E2733" s="2" t="s">
        <v>4334</v>
      </c>
      <c r="F2733" s="3">
        <v>46258</v>
      </c>
      <c r="G2733" s="2">
        <v>20</v>
      </c>
      <c r="H2733" s="2" t="s">
        <v>8220</v>
      </c>
      <c r="I2733" s="2" t="s">
        <v>8221</v>
      </c>
      <c r="J2733" s="2"/>
      <c r="K2733" s="2">
        <v>1</v>
      </c>
      <c r="L2733" s="2" t="s">
        <v>38</v>
      </c>
      <c r="M2733" s="4">
        <v>1152.3</v>
      </c>
      <c r="N2733" s="4">
        <v>1405.81</v>
      </c>
      <c r="O2733" s="4">
        <v>1152.3</v>
      </c>
      <c r="P2733" s="4">
        <v>1405.81</v>
      </c>
    </row>
    <row r="2734" spans="1:16" x14ac:dyDescent="0.25">
      <c r="A2734" s="2" t="s">
        <v>8183</v>
      </c>
      <c r="B2734" s="3">
        <v>46253</v>
      </c>
      <c r="C2734" s="2" t="s">
        <v>905</v>
      </c>
      <c r="D2734" s="2" t="s">
        <v>18</v>
      </c>
      <c r="E2734" s="2" t="s">
        <v>4334</v>
      </c>
      <c r="F2734" s="3">
        <v>46258</v>
      </c>
      <c r="G2734" s="2">
        <v>21</v>
      </c>
      <c r="H2734" s="2" t="s">
        <v>8222</v>
      </c>
      <c r="I2734" s="2" t="s">
        <v>8223</v>
      </c>
      <c r="J2734" s="2"/>
      <c r="K2734" s="2">
        <v>2</v>
      </c>
      <c r="L2734" s="2" t="s">
        <v>38</v>
      </c>
      <c r="M2734" s="4">
        <v>699.52</v>
      </c>
      <c r="N2734" s="4">
        <v>853.42</v>
      </c>
      <c r="O2734" s="4">
        <v>1399.04</v>
      </c>
      <c r="P2734" s="4">
        <v>1706.83</v>
      </c>
    </row>
    <row r="2735" spans="1:16" x14ac:dyDescent="0.25">
      <c r="A2735" s="2" t="s">
        <v>8183</v>
      </c>
      <c r="B2735" s="3">
        <v>46253</v>
      </c>
      <c r="C2735" s="2" t="s">
        <v>905</v>
      </c>
      <c r="D2735" s="2" t="s">
        <v>18</v>
      </c>
      <c r="E2735" s="2" t="s">
        <v>4334</v>
      </c>
      <c r="F2735" s="3">
        <v>46258</v>
      </c>
      <c r="G2735" s="2">
        <v>22</v>
      </c>
      <c r="H2735" s="2" t="s">
        <v>8224</v>
      </c>
      <c r="I2735" s="2" t="s">
        <v>8225</v>
      </c>
      <c r="J2735" s="2"/>
      <c r="K2735" s="2">
        <v>2</v>
      </c>
      <c r="L2735" s="2" t="s">
        <v>38</v>
      </c>
      <c r="M2735" s="4">
        <v>1291.97</v>
      </c>
      <c r="N2735" s="4">
        <v>1576.21</v>
      </c>
      <c r="O2735" s="4">
        <v>2583.94</v>
      </c>
      <c r="P2735" s="4">
        <v>3152.41</v>
      </c>
    </row>
    <row r="2736" spans="1:16" x14ac:dyDescent="0.25">
      <c r="A2736" s="2" t="s">
        <v>8226</v>
      </c>
      <c r="B2736" s="3">
        <v>46254</v>
      </c>
      <c r="C2736" s="2" t="s">
        <v>905</v>
      </c>
      <c r="D2736" s="2" t="s">
        <v>18</v>
      </c>
      <c r="E2736" s="2" t="s">
        <v>19</v>
      </c>
      <c r="F2736" s="3">
        <v>46261</v>
      </c>
      <c r="G2736" s="2">
        <v>1</v>
      </c>
      <c r="H2736" s="2" t="s">
        <v>8227</v>
      </c>
      <c r="I2736" s="2"/>
      <c r="J2736" s="2"/>
      <c r="K2736" s="2">
        <v>1</v>
      </c>
      <c r="L2736" s="2" t="s">
        <v>108</v>
      </c>
      <c r="M2736" s="4">
        <v>0</v>
      </c>
      <c r="N2736" s="4">
        <v>0</v>
      </c>
      <c r="O2736" s="4">
        <v>0</v>
      </c>
      <c r="P2736" s="4">
        <v>0</v>
      </c>
    </row>
    <row r="2737" spans="1:16" x14ac:dyDescent="0.25">
      <c r="A2737" s="2" t="s">
        <v>8228</v>
      </c>
      <c r="B2737" s="3">
        <v>46254</v>
      </c>
      <c r="C2737" s="2" t="s">
        <v>905</v>
      </c>
      <c r="D2737" s="2" t="s">
        <v>18</v>
      </c>
      <c r="E2737" s="2" t="s">
        <v>19</v>
      </c>
      <c r="F2737" s="3">
        <v>46262</v>
      </c>
      <c r="G2737" s="2">
        <v>1</v>
      </c>
      <c r="H2737" s="2" t="s">
        <v>8229</v>
      </c>
      <c r="I2737" s="2"/>
      <c r="J2737" s="2"/>
      <c r="K2737" s="2">
        <v>5</v>
      </c>
      <c r="L2737" s="2" t="s">
        <v>108</v>
      </c>
      <c r="M2737" s="4">
        <v>0</v>
      </c>
      <c r="N2737" s="4">
        <v>0</v>
      </c>
      <c r="O2737" s="4">
        <v>0</v>
      </c>
      <c r="P2737" s="4">
        <v>0</v>
      </c>
    </row>
    <row r="2738" spans="1:16" x14ac:dyDescent="0.25">
      <c r="A2738" s="2" t="s">
        <v>8228</v>
      </c>
      <c r="B2738" s="3">
        <v>46254</v>
      </c>
      <c r="C2738" s="2" t="s">
        <v>905</v>
      </c>
      <c r="D2738" s="2" t="s">
        <v>18</v>
      </c>
      <c r="E2738" s="2" t="s">
        <v>19</v>
      </c>
      <c r="F2738" s="3">
        <v>46262</v>
      </c>
      <c r="G2738" s="2">
        <v>2</v>
      </c>
      <c r="H2738" s="2" t="s">
        <v>8230</v>
      </c>
      <c r="I2738" s="2"/>
      <c r="J2738" s="2"/>
      <c r="K2738" s="2">
        <v>7</v>
      </c>
      <c r="L2738" s="2" t="s">
        <v>108</v>
      </c>
      <c r="M2738" s="4">
        <v>0</v>
      </c>
      <c r="N2738" s="4">
        <v>0</v>
      </c>
      <c r="O2738" s="4">
        <v>0</v>
      </c>
      <c r="P2738" s="4">
        <v>0</v>
      </c>
    </row>
    <row r="2739" spans="1:16" x14ac:dyDescent="0.25">
      <c r="A2739" s="2" t="s">
        <v>8231</v>
      </c>
      <c r="B2739" s="3">
        <v>46254</v>
      </c>
      <c r="C2739" s="2" t="s">
        <v>17</v>
      </c>
      <c r="D2739" s="2" t="s">
        <v>18</v>
      </c>
      <c r="E2739" s="2" t="s">
        <v>19</v>
      </c>
      <c r="F2739" s="3">
        <v>46283</v>
      </c>
      <c r="G2739" s="2">
        <v>1</v>
      </c>
      <c r="H2739" s="2" t="s">
        <v>8232</v>
      </c>
      <c r="I2739" s="2"/>
      <c r="J2739" s="2"/>
      <c r="K2739" s="2">
        <v>107.2</v>
      </c>
      <c r="L2739" s="2" t="s">
        <v>23</v>
      </c>
      <c r="M2739" s="4">
        <v>0</v>
      </c>
      <c r="N2739" s="4">
        <v>0</v>
      </c>
      <c r="O2739" s="4">
        <v>0</v>
      </c>
      <c r="P2739" s="4">
        <v>0</v>
      </c>
    </row>
    <row r="2740" spans="1:16" x14ac:dyDescent="0.25">
      <c r="A2740" s="2" t="s">
        <v>8231</v>
      </c>
      <c r="B2740" s="3">
        <v>46254</v>
      </c>
      <c r="C2740" s="2" t="s">
        <v>17</v>
      </c>
      <c r="D2740" s="2" t="s">
        <v>18</v>
      </c>
      <c r="E2740" s="2" t="s">
        <v>19</v>
      </c>
      <c r="F2740" s="3">
        <v>46283</v>
      </c>
      <c r="G2740" s="2">
        <v>2</v>
      </c>
      <c r="H2740" s="2" t="s">
        <v>8233</v>
      </c>
      <c r="I2740" s="2"/>
      <c r="J2740" s="2"/>
      <c r="K2740" s="2">
        <v>144</v>
      </c>
      <c r="L2740" s="2" t="s">
        <v>23</v>
      </c>
      <c r="M2740" s="4">
        <v>0</v>
      </c>
      <c r="N2740" s="4">
        <v>0</v>
      </c>
      <c r="O2740" s="4">
        <v>0</v>
      </c>
      <c r="P2740" s="4">
        <v>0</v>
      </c>
    </row>
    <row r="2741" spans="1:16" x14ac:dyDescent="0.25">
      <c r="A2741" s="2" t="s">
        <v>8231</v>
      </c>
      <c r="B2741" s="3">
        <v>46254</v>
      </c>
      <c r="C2741" s="2" t="s">
        <v>17</v>
      </c>
      <c r="D2741" s="2" t="s">
        <v>18</v>
      </c>
      <c r="E2741" s="2" t="s">
        <v>19</v>
      </c>
      <c r="F2741" s="3">
        <v>46283</v>
      </c>
      <c r="G2741" s="2">
        <v>3</v>
      </c>
      <c r="H2741" s="2" t="s">
        <v>8234</v>
      </c>
      <c r="I2741" s="2"/>
      <c r="J2741" s="2"/>
      <c r="K2741" s="2">
        <v>5.4</v>
      </c>
      <c r="L2741" s="2" t="s">
        <v>23</v>
      </c>
      <c r="M2741" s="4">
        <v>0</v>
      </c>
      <c r="N2741" s="4">
        <v>0</v>
      </c>
      <c r="O2741" s="4">
        <v>0</v>
      </c>
      <c r="P2741" s="4">
        <v>0</v>
      </c>
    </row>
    <row r="2742" spans="1:16" x14ac:dyDescent="0.25">
      <c r="A2742" s="2" t="s">
        <v>8231</v>
      </c>
      <c r="B2742" s="3">
        <v>46254</v>
      </c>
      <c r="C2742" s="2" t="s">
        <v>17</v>
      </c>
      <c r="D2742" s="2" t="s">
        <v>18</v>
      </c>
      <c r="E2742" s="2" t="s">
        <v>19</v>
      </c>
      <c r="F2742" s="3">
        <v>46283</v>
      </c>
      <c r="G2742" s="2">
        <v>4</v>
      </c>
      <c r="H2742" s="2" t="s">
        <v>8235</v>
      </c>
      <c r="I2742" s="2"/>
      <c r="J2742" s="2"/>
      <c r="K2742" s="2">
        <v>0.8</v>
      </c>
      <c r="L2742" s="2" t="s">
        <v>23</v>
      </c>
      <c r="M2742" s="4">
        <v>0</v>
      </c>
      <c r="N2742" s="4">
        <v>0</v>
      </c>
      <c r="O2742" s="4">
        <v>0</v>
      </c>
      <c r="P2742" s="4">
        <v>0</v>
      </c>
    </row>
    <row r="2743" spans="1:16" x14ac:dyDescent="0.25">
      <c r="A2743" s="2" t="s">
        <v>8231</v>
      </c>
      <c r="B2743" s="3">
        <v>46254</v>
      </c>
      <c r="C2743" s="2" t="s">
        <v>17</v>
      </c>
      <c r="D2743" s="2" t="s">
        <v>18</v>
      </c>
      <c r="E2743" s="2" t="s">
        <v>19</v>
      </c>
      <c r="F2743" s="3">
        <v>46283</v>
      </c>
      <c r="G2743" s="2">
        <v>5</v>
      </c>
      <c r="H2743" s="2" t="s">
        <v>8236</v>
      </c>
      <c r="I2743" s="2"/>
      <c r="J2743" s="2"/>
      <c r="K2743" s="2">
        <v>3.7</v>
      </c>
      <c r="L2743" s="2" t="s">
        <v>23</v>
      </c>
      <c r="M2743" s="4">
        <v>0</v>
      </c>
      <c r="N2743" s="4">
        <v>0</v>
      </c>
      <c r="O2743" s="4">
        <v>0</v>
      </c>
      <c r="P2743" s="4">
        <v>0</v>
      </c>
    </row>
    <row r="2744" spans="1:16" x14ac:dyDescent="0.25">
      <c r="A2744" s="2" t="s">
        <v>8231</v>
      </c>
      <c r="B2744" s="3">
        <v>46254</v>
      </c>
      <c r="C2744" s="2" t="s">
        <v>17</v>
      </c>
      <c r="D2744" s="2" t="s">
        <v>18</v>
      </c>
      <c r="E2744" s="2" t="s">
        <v>19</v>
      </c>
      <c r="F2744" s="3">
        <v>46283</v>
      </c>
      <c r="G2744" s="2">
        <v>6</v>
      </c>
      <c r="H2744" s="2" t="s">
        <v>8237</v>
      </c>
      <c r="I2744" s="2"/>
      <c r="J2744" s="2"/>
      <c r="K2744" s="2">
        <v>15</v>
      </c>
      <c r="L2744" s="2" t="s">
        <v>23</v>
      </c>
      <c r="M2744" s="4">
        <v>0</v>
      </c>
      <c r="N2744" s="4">
        <v>0</v>
      </c>
      <c r="O2744" s="4">
        <v>0</v>
      </c>
      <c r="P2744" s="4">
        <v>0</v>
      </c>
    </row>
    <row r="2745" spans="1:16" x14ac:dyDescent="0.25">
      <c r="A2745" s="2" t="s">
        <v>8231</v>
      </c>
      <c r="B2745" s="3">
        <v>46254</v>
      </c>
      <c r="C2745" s="2" t="s">
        <v>17</v>
      </c>
      <c r="D2745" s="2" t="s">
        <v>18</v>
      </c>
      <c r="E2745" s="2" t="s">
        <v>19</v>
      </c>
      <c r="F2745" s="3">
        <v>46283</v>
      </c>
      <c r="G2745" s="2">
        <v>7</v>
      </c>
      <c r="H2745" s="2" t="s">
        <v>8238</v>
      </c>
      <c r="I2745" s="2"/>
      <c r="J2745" s="2"/>
      <c r="K2745" s="2">
        <v>58.8</v>
      </c>
      <c r="L2745" s="2" t="s">
        <v>23</v>
      </c>
      <c r="M2745" s="4">
        <v>0</v>
      </c>
      <c r="N2745" s="4">
        <v>0</v>
      </c>
      <c r="O2745" s="4">
        <v>0</v>
      </c>
      <c r="P2745" s="4">
        <v>0</v>
      </c>
    </row>
    <row r="2746" spans="1:16" x14ac:dyDescent="0.25">
      <c r="A2746" s="2" t="s">
        <v>8231</v>
      </c>
      <c r="B2746" s="3">
        <v>46254</v>
      </c>
      <c r="C2746" s="2" t="s">
        <v>17</v>
      </c>
      <c r="D2746" s="2" t="s">
        <v>18</v>
      </c>
      <c r="E2746" s="2" t="s">
        <v>19</v>
      </c>
      <c r="F2746" s="3">
        <v>46283</v>
      </c>
      <c r="G2746" s="2">
        <v>8</v>
      </c>
      <c r="H2746" s="2" t="s">
        <v>8239</v>
      </c>
      <c r="I2746" s="2"/>
      <c r="J2746" s="2"/>
      <c r="K2746" s="2">
        <v>31.1</v>
      </c>
      <c r="L2746" s="2" t="s">
        <v>23</v>
      </c>
      <c r="M2746" s="4">
        <v>0</v>
      </c>
      <c r="N2746" s="4">
        <v>0</v>
      </c>
      <c r="O2746" s="4">
        <v>0</v>
      </c>
      <c r="P2746" s="4">
        <v>0</v>
      </c>
    </row>
    <row r="2747" spans="1:16" x14ac:dyDescent="0.25">
      <c r="A2747" s="2" t="s">
        <v>8231</v>
      </c>
      <c r="B2747" s="3">
        <v>46254</v>
      </c>
      <c r="C2747" s="2" t="s">
        <v>17</v>
      </c>
      <c r="D2747" s="2" t="s">
        <v>18</v>
      </c>
      <c r="E2747" s="2" t="s">
        <v>19</v>
      </c>
      <c r="F2747" s="3">
        <v>46283</v>
      </c>
      <c r="G2747" s="2">
        <v>9</v>
      </c>
      <c r="H2747" s="2" t="s">
        <v>8240</v>
      </c>
      <c r="I2747" s="2"/>
      <c r="J2747" s="2"/>
      <c r="K2747" s="2">
        <v>77.2</v>
      </c>
      <c r="L2747" s="2" t="s">
        <v>23</v>
      </c>
      <c r="M2747" s="4">
        <v>0</v>
      </c>
      <c r="N2747" s="4">
        <v>0</v>
      </c>
      <c r="O2747" s="4">
        <v>0</v>
      </c>
      <c r="P2747" s="4">
        <v>0</v>
      </c>
    </row>
    <row r="2748" spans="1:16" x14ac:dyDescent="0.25">
      <c r="A2748" s="2" t="s">
        <v>8231</v>
      </c>
      <c r="B2748" s="3">
        <v>46254</v>
      </c>
      <c r="C2748" s="2" t="s">
        <v>17</v>
      </c>
      <c r="D2748" s="2" t="s">
        <v>18</v>
      </c>
      <c r="E2748" s="2" t="s">
        <v>19</v>
      </c>
      <c r="F2748" s="3">
        <v>46283</v>
      </c>
      <c r="G2748" s="2">
        <v>10</v>
      </c>
      <c r="H2748" s="2" t="s">
        <v>8241</v>
      </c>
      <c r="I2748" s="2"/>
      <c r="J2748" s="2"/>
      <c r="K2748" s="2">
        <v>40.200000000000003</v>
      </c>
      <c r="L2748" s="2" t="s">
        <v>23</v>
      </c>
      <c r="M2748" s="4">
        <v>0</v>
      </c>
      <c r="N2748" s="4">
        <v>0</v>
      </c>
      <c r="O2748" s="4">
        <v>0</v>
      </c>
      <c r="P2748" s="4">
        <v>0</v>
      </c>
    </row>
    <row r="2749" spans="1:16" x14ac:dyDescent="0.25">
      <c r="A2749" s="2" t="s">
        <v>8231</v>
      </c>
      <c r="B2749" s="3">
        <v>46254</v>
      </c>
      <c r="C2749" s="2" t="s">
        <v>17</v>
      </c>
      <c r="D2749" s="2" t="s">
        <v>18</v>
      </c>
      <c r="E2749" s="2" t="s">
        <v>19</v>
      </c>
      <c r="F2749" s="3">
        <v>46283</v>
      </c>
      <c r="G2749" s="2">
        <v>11</v>
      </c>
      <c r="H2749" s="2" t="s">
        <v>8242</v>
      </c>
      <c r="I2749" s="2"/>
      <c r="J2749" s="2"/>
      <c r="K2749" s="2">
        <v>5.2</v>
      </c>
      <c r="L2749" s="2" t="s">
        <v>23</v>
      </c>
      <c r="M2749" s="4">
        <v>0</v>
      </c>
      <c r="N2749" s="4">
        <v>0</v>
      </c>
      <c r="O2749" s="4">
        <v>0</v>
      </c>
      <c r="P2749" s="4">
        <v>0</v>
      </c>
    </row>
    <row r="2750" spans="1:16" x14ac:dyDescent="0.25">
      <c r="A2750" s="2" t="s">
        <v>8231</v>
      </c>
      <c r="B2750" s="3">
        <v>46254</v>
      </c>
      <c r="C2750" s="2" t="s">
        <v>17</v>
      </c>
      <c r="D2750" s="2" t="s">
        <v>18</v>
      </c>
      <c r="E2750" s="2" t="s">
        <v>19</v>
      </c>
      <c r="F2750" s="3">
        <v>46283</v>
      </c>
      <c r="G2750" s="2">
        <v>12</v>
      </c>
      <c r="H2750" s="2" t="s">
        <v>8243</v>
      </c>
      <c r="I2750" s="2"/>
      <c r="J2750" s="2"/>
      <c r="K2750" s="2">
        <v>0.2</v>
      </c>
      <c r="L2750" s="2" t="s">
        <v>23</v>
      </c>
      <c r="M2750" s="4">
        <v>0</v>
      </c>
      <c r="N2750" s="4">
        <v>0</v>
      </c>
      <c r="O2750" s="4">
        <v>0</v>
      </c>
      <c r="P2750" s="4">
        <v>0</v>
      </c>
    </row>
    <row r="2751" spans="1:16" x14ac:dyDescent="0.25">
      <c r="A2751" s="2" t="s">
        <v>8231</v>
      </c>
      <c r="B2751" s="3">
        <v>46254</v>
      </c>
      <c r="C2751" s="2" t="s">
        <v>17</v>
      </c>
      <c r="D2751" s="2" t="s">
        <v>18</v>
      </c>
      <c r="E2751" s="2" t="s">
        <v>19</v>
      </c>
      <c r="F2751" s="3">
        <v>46283</v>
      </c>
      <c r="G2751" s="2">
        <v>13</v>
      </c>
      <c r="H2751" s="2" t="s">
        <v>8244</v>
      </c>
      <c r="I2751" s="2"/>
      <c r="J2751" s="2"/>
      <c r="K2751" s="2">
        <v>0.8</v>
      </c>
      <c r="L2751" s="2" t="s">
        <v>23</v>
      </c>
      <c r="M2751" s="4">
        <v>0</v>
      </c>
      <c r="N2751" s="4">
        <v>0</v>
      </c>
      <c r="O2751" s="4">
        <v>0</v>
      </c>
      <c r="P2751" s="4">
        <v>0</v>
      </c>
    </row>
    <row r="2752" spans="1:16" x14ac:dyDescent="0.25">
      <c r="A2752" s="2" t="s">
        <v>8231</v>
      </c>
      <c r="B2752" s="3">
        <v>46254</v>
      </c>
      <c r="C2752" s="2" t="s">
        <v>17</v>
      </c>
      <c r="D2752" s="2" t="s">
        <v>18</v>
      </c>
      <c r="E2752" s="2" t="s">
        <v>19</v>
      </c>
      <c r="F2752" s="3">
        <v>46283</v>
      </c>
      <c r="G2752" s="2">
        <v>14</v>
      </c>
      <c r="H2752" s="2" t="s">
        <v>8245</v>
      </c>
      <c r="I2752" s="2"/>
      <c r="J2752" s="2"/>
      <c r="K2752" s="2">
        <v>4.4000000000000004</v>
      </c>
      <c r="L2752" s="2" t="s">
        <v>23</v>
      </c>
      <c r="M2752" s="4">
        <v>0</v>
      </c>
      <c r="N2752" s="4">
        <v>0</v>
      </c>
      <c r="O2752" s="4">
        <v>0</v>
      </c>
      <c r="P2752" s="4">
        <v>0</v>
      </c>
    </row>
    <row r="2753" spans="1:16" x14ac:dyDescent="0.25">
      <c r="A2753" s="2" t="s">
        <v>8231</v>
      </c>
      <c r="B2753" s="3">
        <v>46254</v>
      </c>
      <c r="C2753" s="2" t="s">
        <v>17</v>
      </c>
      <c r="D2753" s="2" t="s">
        <v>18</v>
      </c>
      <c r="E2753" s="2" t="s">
        <v>19</v>
      </c>
      <c r="F2753" s="3">
        <v>46283</v>
      </c>
      <c r="G2753" s="2">
        <v>15</v>
      </c>
      <c r="H2753" s="2" t="s">
        <v>8246</v>
      </c>
      <c r="I2753" s="2"/>
      <c r="J2753" s="2"/>
      <c r="K2753" s="2">
        <v>0.8</v>
      </c>
      <c r="L2753" s="2" t="s">
        <v>23</v>
      </c>
      <c r="M2753" s="4">
        <v>0</v>
      </c>
      <c r="N2753" s="4">
        <v>0</v>
      </c>
      <c r="O2753" s="4">
        <v>0</v>
      </c>
      <c r="P2753" s="4">
        <v>0</v>
      </c>
    </row>
    <row r="2754" spans="1:16" x14ac:dyDescent="0.25">
      <c r="A2754" s="2" t="s">
        <v>8231</v>
      </c>
      <c r="B2754" s="3">
        <v>46254</v>
      </c>
      <c r="C2754" s="2" t="s">
        <v>17</v>
      </c>
      <c r="D2754" s="2" t="s">
        <v>18</v>
      </c>
      <c r="E2754" s="2" t="s">
        <v>19</v>
      </c>
      <c r="F2754" s="3">
        <v>46283</v>
      </c>
      <c r="G2754" s="2">
        <v>16</v>
      </c>
      <c r="H2754" s="2" t="s">
        <v>8247</v>
      </c>
      <c r="I2754" s="2"/>
      <c r="J2754" s="2"/>
      <c r="K2754" s="2">
        <v>0.6</v>
      </c>
      <c r="L2754" s="2" t="s">
        <v>23</v>
      </c>
      <c r="M2754" s="4">
        <v>0</v>
      </c>
      <c r="N2754" s="4">
        <v>0</v>
      </c>
      <c r="O2754" s="4">
        <v>0</v>
      </c>
      <c r="P2754" s="4">
        <v>0</v>
      </c>
    </row>
    <row r="2755" spans="1:16" x14ac:dyDescent="0.25">
      <c r="A2755" s="2" t="s">
        <v>8231</v>
      </c>
      <c r="B2755" s="3">
        <v>46254</v>
      </c>
      <c r="C2755" s="2" t="s">
        <v>17</v>
      </c>
      <c r="D2755" s="2" t="s">
        <v>18</v>
      </c>
      <c r="E2755" s="2" t="s">
        <v>19</v>
      </c>
      <c r="F2755" s="3">
        <v>46283</v>
      </c>
      <c r="G2755" s="2">
        <v>17</v>
      </c>
      <c r="H2755" s="2" t="s">
        <v>8248</v>
      </c>
      <c r="I2755" s="2"/>
      <c r="J2755" s="2"/>
      <c r="K2755" s="2">
        <v>0.5</v>
      </c>
      <c r="L2755" s="2" t="s">
        <v>23</v>
      </c>
      <c r="M2755" s="4">
        <v>0</v>
      </c>
      <c r="N2755" s="4">
        <v>0</v>
      </c>
      <c r="O2755" s="4">
        <v>0</v>
      </c>
      <c r="P2755" s="4">
        <v>0</v>
      </c>
    </row>
    <row r="2756" spans="1:16" x14ac:dyDescent="0.25">
      <c r="A2756" s="2" t="s">
        <v>8231</v>
      </c>
      <c r="B2756" s="3">
        <v>46254</v>
      </c>
      <c r="C2756" s="2" t="s">
        <v>17</v>
      </c>
      <c r="D2756" s="2" t="s">
        <v>18</v>
      </c>
      <c r="E2756" s="2" t="s">
        <v>19</v>
      </c>
      <c r="F2756" s="3">
        <v>46283</v>
      </c>
      <c r="G2756" s="2">
        <v>18</v>
      </c>
      <c r="H2756" s="2" t="s">
        <v>8249</v>
      </c>
      <c r="I2756" s="2"/>
      <c r="J2756" s="2"/>
      <c r="K2756" s="2">
        <v>1.7</v>
      </c>
      <c r="L2756" s="2" t="s">
        <v>23</v>
      </c>
      <c r="M2756" s="4">
        <v>0</v>
      </c>
      <c r="N2756" s="4">
        <v>0</v>
      </c>
      <c r="O2756" s="4">
        <v>0</v>
      </c>
      <c r="P2756" s="4">
        <v>0</v>
      </c>
    </row>
    <row r="2757" spans="1:16" x14ac:dyDescent="0.25">
      <c r="A2757" s="2" t="s">
        <v>8231</v>
      </c>
      <c r="B2757" s="3">
        <v>46254</v>
      </c>
      <c r="C2757" s="2" t="s">
        <v>17</v>
      </c>
      <c r="D2757" s="2" t="s">
        <v>18</v>
      </c>
      <c r="E2757" s="2" t="s">
        <v>19</v>
      </c>
      <c r="F2757" s="3">
        <v>46283</v>
      </c>
      <c r="G2757" s="2">
        <v>19</v>
      </c>
      <c r="H2757" s="2" t="s">
        <v>8250</v>
      </c>
      <c r="I2757" s="2"/>
      <c r="J2757" s="2"/>
      <c r="K2757" s="2">
        <v>0.6</v>
      </c>
      <c r="L2757" s="2" t="s">
        <v>23</v>
      </c>
      <c r="M2757" s="4">
        <v>0</v>
      </c>
      <c r="N2757" s="4">
        <v>0</v>
      </c>
      <c r="O2757" s="4">
        <v>0</v>
      </c>
      <c r="P2757" s="4">
        <v>0</v>
      </c>
    </row>
    <row r="2758" spans="1:16" x14ac:dyDescent="0.25">
      <c r="A2758" s="2" t="s">
        <v>8231</v>
      </c>
      <c r="B2758" s="3">
        <v>46254</v>
      </c>
      <c r="C2758" s="2" t="s">
        <v>17</v>
      </c>
      <c r="D2758" s="2" t="s">
        <v>18</v>
      </c>
      <c r="E2758" s="2" t="s">
        <v>19</v>
      </c>
      <c r="F2758" s="3">
        <v>46283</v>
      </c>
      <c r="G2758" s="2">
        <v>20</v>
      </c>
      <c r="H2758" s="2" t="s">
        <v>8251</v>
      </c>
      <c r="I2758" s="2"/>
      <c r="J2758" s="2"/>
      <c r="K2758" s="2">
        <v>1.1000000000000001</v>
      </c>
      <c r="L2758" s="2" t="s">
        <v>23</v>
      </c>
      <c r="M2758" s="4">
        <v>0</v>
      </c>
      <c r="N2758" s="4">
        <v>0</v>
      </c>
      <c r="O2758" s="4">
        <v>0</v>
      </c>
      <c r="P2758" s="4">
        <v>0</v>
      </c>
    </row>
    <row r="2759" spans="1:16" x14ac:dyDescent="0.25">
      <c r="A2759" s="2" t="s">
        <v>8231</v>
      </c>
      <c r="B2759" s="3">
        <v>46254</v>
      </c>
      <c r="C2759" s="2" t="s">
        <v>17</v>
      </c>
      <c r="D2759" s="2" t="s">
        <v>18</v>
      </c>
      <c r="E2759" s="2" t="s">
        <v>19</v>
      </c>
      <c r="F2759" s="3">
        <v>46283</v>
      </c>
      <c r="G2759" s="2">
        <v>21</v>
      </c>
      <c r="H2759" s="2" t="s">
        <v>8252</v>
      </c>
      <c r="I2759" s="2"/>
      <c r="J2759" s="2"/>
      <c r="K2759" s="2">
        <v>0.8</v>
      </c>
      <c r="L2759" s="2" t="s">
        <v>23</v>
      </c>
      <c r="M2759" s="4">
        <v>0</v>
      </c>
      <c r="N2759" s="4">
        <v>0</v>
      </c>
      <c r="O2759" s="4">
        <v>0</v>
      </c>
      <c r="P2759" s="4">
        <v>0</v>
      </c>
    </row>
    <row r="2760" spans="1:16" x14ac:dyDescent="0.25">
      <c r="A2760" s="2" t="s">
        <v>8231</v>
      </c>
      <c r="B2760" s="3">
        <v>46254</v>
      </c>
      <c r="C2760" s="2" t="s">
        <v>17</v>
      </c>
      <c r="D2760" s="2" t="s">
        <v>18</v>
      </c>
      <c r="E2760" s="2" t="s">
        <v>19</v>
      </c>
      <c r="F2760" s="3">
        <v>46283</v>
      </c>
      <c r="G2760" s="2">
        <v>22</v>
      </c>
      <c r="H2760" s="2" t="s">
        <v>8253</v>
      </c>
      <c r="I2760" s="2"/>
      <c r="J2760" s="2"/>
      <c r="K2760" s="2">
        <v>2.4</v>
      </c>
      <c r="L2760" s="2" t="s">
        <v>23</v>
      </c>
      <c r="M2760" s="4">
        <v>0</v>
      </c>
      <c r="N2760" s="4">
        <v>0</v>
      </c>
      <c r="O2760" s="4">
        <v>0</v>
      </c>
      <c r="P2760" s="4">
        <v>0</v>
      </c>
    </row>
    <row r="2761" spans="1:16" x14ac:dyDescent="0.25">
      <c r="A2761" s="2" t="s">
        <v>8231</v>
      </c>
      <c r="B2761" s="3">
        <v>46254</v>
      </c>
      <c r="C2761" s="2" t="s">
        <v>17</v>
      </c>
      <c r="D2761" s="2" t="s">
        <v>18</v>
      </c>
      <c r="E2761" s="2" t="s">
        <v>19</v>
      </c>
      <c r="F2761" s="3">
        <v>46283</v>
      </c>
      <c r="G2761" s="2">
        <v>23</v>
      </c>
      <c r="H2761" s="2" t="s">
        <v>8254</v>
      </c>
      <c r="I2761" s="2"/>
      <c r="J2761" s="2"/>
      <c r="K2761" s="2">
        <v>1.5</v>
      </c>
      <c r="L2761" s="2" t="s">
        <v>23</v>
      </c>
      <c r="M2761" s="4">
        <v>0</v>
      </c>
      <c r="N2761" s="4">
        <v>0</v>
      </c>
      <c r="O2761" s="4">
        <v>0</v>
      </c>
      <c r="P2761" s="4">
        <v>0</v>
      </c>
    </row>
    <row r="2762" spans="1:16" x14ac:dyDescent="0.25">
      <c r="A2762" s="2" t="s">
        <v>8231</v>
      </c>
      <c r="B2762" s="3">
        <v>46254</v>
      </c>
      <c r="C2762" s="2" t="s">
        <v>17</v>
      </c>
      <c r="D2762" s="2" t="s">
        <v>18</v>
      </c>
      <c r="E2762" s="2" t="s">
        <v>19</v>
      </c>
      <c r="F2762" s="3">
        <v>46283</v>
      </c>
      <c r="G2762" s="2">
        <v>24</v>
      </c>
      <c r="H2762" s="2" t="s">
        <v>8255</v>
      </c>
      <c r="I2762" s="2"/>
      <c r="J2762" s="2"/>
      <c r="K2762" s="2">
        <v>6.4</v>
      </c>
      <c r="L2762" s="2" t="s">
        <v>23</v>
      </c>
      <c r="M2762" s="4">
        <v>0</v>
      </c>
      <c r="N2762" s="4">
        <v>0</v>
      </c>
      <c r="O2762" s="4">
        <v>0</v>
      </c>
      <c r="P2762" s="4">
        <v>0</v>
      </c>
    </row>
    <row r="2763" spans="1:16" x14ac:dyDescent="0.25">
      <c r="A2763" s="2" t="s">
        <v>8231</v>
      </c>
      <c r="B2763" s="3">
        <v>46254</v>
      </c>
      <c r="C2763" s="2" t="s">
        <v>17</v>
      </c>
      <c r="D2763" s="2" t="s">
        <v>18</v>
      </c>
      <c r="E2763" s="2" t="s">
        <v>19</v>
      </c>
      <c r="F2763" s="3">
        <v>46283</v>
      </c>
      <c r="G2763" s="2">
        <v>25</v>
      </c>
      <c r="H2763" s="2" t="s">
        <v>8256</v>
      </c>
      <c r="I2763" s="2"/>
      <c r="J2763" s="2"/>
      <c r="K2763" s="2">
        <v>2.9</v>
      </c>
      <c r="L2763" s="2" t="s">
        <v>23</v>
      </c>
      <c r="M2763" s="4">
        <v>0</v>
      </c>
      <c r="N2763" s="4">
        <v>0</v>
      </c>
      <c r="O2763" s="4">
        <v>0</v>
      </c>
      <c r="P2763" s="4">
        <v>0</v>
      </c>
    </row>
    <row r="2764" spans="1:16" x14ac:dyDescent="0.25">
      <c r="A2764" s="2" t="s">
        <v>8231</v>
      </c>
      <c r="B2764" s="3">
        <v>46254</v>
      </c>
      <c r="C2764" s="2" t="s">
        <v>17</v>
      </c>
      <c r="D2764" s="2" t="s">
        <v>18</v>
      </c>
      <c r="E2764" s="2" t="s">
        <v>19</v>
      </c>
      <c r="F2764" s="3">
        <v>46283</v>
      </c>
      <c r="G2764" s="2">
        <v>26</v>
      </c>
      <c r="H2764" s="2" t="s">
        <v>8257</v>
      </c>
      <c r="I2764" s="2"/>
      <c r="J2764" s="2"/>
      <c r="K2764" s="2">
        <v>0.3</v>
      </c>
      <c r="L2764" s="2" t="s">
        <v>23</v>
      </c>
      <c r="M2764" s="4">
        <v>0</v>
      </c>
      <c r="N2764" s="4">
        <v>0</v>
      </c>
      <c r="O2764" s="4">
        <v>0</v>
      </c>
      <c r="P2764" s="4">
        <v>0</v>
      </c>
    </row>
    <row r="2765" spans="1:16" x14ac:dyDescent="0.25">
      <c r="A2765" s="2" t="s">
        <v>8231</v>
      </c>
      <c r="B2765" s="3">
        <v>46254</v>
      </c>
      <c r="C2765" s="2" t="s">
        <v>17</v>
      </c>
      <c r="D2765" s="2" t="s">
        <v>18</v>
      </c>
      <c r="E2765" s="2" t="s">
        <v>19</v>
      </c>
      <c r="F2765" s="3">
        <v>46283</v>
      </c>
      <c r="G2765" s="2">
        <v>27</v>
      </c>
      <c r="H2765" s="2" t="s">
        <v>8258</v>
      </c>
      <c r="I2765" s="2"/>
      <c r="J2765" s="2"/>
      <c r="K2765" s="2">
        <v>0.7</v>
      </c>
      <c r="L2765" s="2" t="s">
        <v>23</v>
      </c>
      <c r="M2765" s="4">
        <v>0</v>
      </c>
      <c r="N2765" s="4">
        <v>0</v>
      </c>
      <c r="O2765" s="4">
        <v>0</v>
      </c>
      <c r="P2765" s="4">
        <v>0</v>
      </c>
    </row>
    <row r="2766" spans="1:16" x14ac:dyDescent="0.25">
      <c r="A2766" s="2" t="s">
        <v>8231</v>
      </c>
      <c r="B2766" s="3">
        <v>46254</v>
      </c>
      <c r="C2766" s="2" t="s">
        <v>17</v>
      </c>
      <c r="D2766" s="2" t="s">
        <v>18</v>
      </c>
      <c r="E2766" s="2" t="s">
        <v>19</v>
      </c>
      <c r="F2766" s="3">
        <v>46283</v>
      </c>
      <c r="G2766" s="2">
        <v>28</v>
      </c>
      <c r="H2766" s="2" t="s">
        <v>8259</v>
      </c>
      <c r="I2766" s="2"/>
      <c r="J2766" s="2"/>
      <c r="K2766" s="2">
        <v>0.1</v>
      </c>
      <c r="L2766" s="2" t="s">
        <v>23</v>
      </c>
      <c r="M2766" s="4">
        <v>0</v>
      </c>
      <c r="N2766" s="4">
        <v>0</v>
      </c>
      <c r="O2766" s="4">
        <v>0</v>
      </c>
      <c r="P2766" s="4">
        <v>0</v>
      </c>
    </row>
    <row r="2767" spans="1:16" x14ac:dyDescent="0.25">
      <c r="A2767" s="2" t="s">
        <v>8231</v>
      </c>
      <c r="B2767" s="3">
        <v>46254</v>
      </c>
      <c r="C2767" s="2" t="s">
        <v>17</v>
      </c>
      <c r="D2767" s="2" t="s">
        <v>18</v>
      </c>
      <c r="E2767" s="2" t="s">
        <v>19</v>
      </c>
      <c r="F2767" s="3">
        <v>46283</v>
      </c>
      <c r="G2767" s="2">
        <v>29</v>
      </c>
      <c r="H2767" s="2" t="s">
        <v>8260</v>
      </c>
      <c r="I2767" s="2"/>
      <c r="J2767" s="2"/>
      <c r="K2767" s="2">
        <v>0.2</v>
      </c>
      <c r="L2767" s="2" t="s">
        <v>23</v>
      </c>
      <c r="M2767" s="4">
        <v>0</v>
      </c>
      <c r="N2767" s="4">
        <v>0</v>
      </c>
      <c r="O2767" s="4">
        <v>0</v>
      </c>
      <c r="P2767" s="4">
        <v>0</v>
      </c>
    </row>
    <row r="2768" spans="1:16" x14ac:dyDescent="0.25">
      <c r="A2768" s="2" t="s">
        <v>8231</v>
      </c>
      <c r="B2768" s="3">
        <v>46254</v>
      </c>
      <c r="C2768" s="2" t="s">
        <v>17</v>
      </c>
      <c r="D2768" s="2" t="s">
        <v>18</v>
      </c>
      <c r="E2768" s="2" t="s">
        <v>19</v>
      </c>
      <c r="F2768" s="3">
        <v>46283</v>
      </c>
      <c r="G2768" s="2">
        <v>30</v>
      </c>
      <c r="H2768" s="2" t="s">
        <v>8261</v>
      </c>
      <c r="I2768" s="2"/>
      <c r="J2768" s="2"/>
      <c r="K2768" s="2">
        <v>8</v>
      </c>
      <c r="L2768" s="2" t="s">
        <v>23</v>
      </c>
      <c r="M2768" s="4">
        <v>0</v>
      </c>
      <c r="N2768" s="4">
        <v>0</v>
      </c>
      <c r="O2768" s="4">
        <v>0</v>
      </c>
      <c r="P2768" s="4">
        <v>0</v>
      </c>
    </row>
    <row r="2769" spans="1:16" x14ac:dyDescent="0.25">
      <c r="A2769" s="2" t="s">
        <v>8231</v>
      </c>
      <c r="B2769" s="3">
        <v>46254</v>
      </c>
      <c r="C2769" s="2" t="s">
        <v>17</v>
      </c>
      <c r="D2769" s="2" t="s">
        <v>18</v>
      </c>
      <c r="E2769" s="2" t="s">
        <v>19</v>
      </c>
      <c r="F2769" s="3">
        <v>46283</v>
      </c>
      <c r="G2769" s="2">
        <v>31</v>
      </c>
      <c r="H2769" s="2" t="s">
        <v>8262</v>
      </c>
      <c r="I2769" s="2"/>
      <c r="J2769" s="2"/>
      <c r="K2769" s="2">
        <v>1.1000000000000001</v>
      </c>
      <c r="L2769" s="2" t="s">
        <v>23</v>
      </c>
      <c r="M2769" s="4">
        <v>0</v>
      </c>
      <c r="N2769" s="4">
        <v>0</v>
      </c>
      <c r="O2769" s="4">
        <v>0</v>
      </c>
      <c r="P2769" s="4">
        <v>0</v>
      </c>
    </row>
    <row r="2770" spans="1:16" x14ac:dyDescent="0.25">
      <c r="A2770" s="2" t="s">
        <v>8231</v>
      </c>
      <c r="B2770" s="3">
        <v>46254</v>
      </c>
      <c r="C2770" s="2" t="s">
        <v>17</v>
      </c>
      <c r="D2770" s="2" t="s">
        <v>18</v>
      </c>
      <c r="E2770" s="2" t="s">
        <v>19</v>
      </c>
      <c r="F2770" s="3">
        <v>46283</v>
      </c>
      <c r="G2770" s="2">
        <v>32</v>
      </c>
      <c r="H2770" s="2" t="s">
        <v>8263</v>
      </c>
      <c r="I2770" s="2"/>
      <c r="J2770" s="2"/>
      <c r="K2770" s="2">
        <v>0.9</v>
      </c>
      <c r="L2770" s="2" t="s">
        <v>23</v>
      </c>
      <c r="M2770" s="4">
        <v>0</v>
      </c>
      <c r="N2770" s="4">
        <v>0</v>
      </c>
      <c r="O2770" s="4">
        <v>0</v>
      </c>
      <c r="P2770" s="4">
        <v>0</v>
      </c>
    </row>
    <row r="2771" spans="1:16" x14ac:dyDescent="0.25">
      <c r="A2771" s="2" t="s">
        <v>8231</v>
      </c>
      <c r="B2771" s="3">
        <v>46254</v>
      </c>
      <c r="C2771" s="2" t="s">
        <v>17</v>
      </c>
      <c r="D2771" s="2" t="s">
        <v>18</v>
      </c>
      <c r="E2771" s="2" t="s">
        <v>19</v>
      </c>
      <c r="F2771" s="3">
        <v>46283</v>
      </c>
      <c r="G2771" s="2">
        <v>33</v>
      </c>
      <c r="H2771" s="2" t="s">
        <v>8264</v>
      </c>
      <c r="I2771" s="2"/>
      <c r="J2771" s="2"/>
      <c r="K2771" s="2">
        <v>0.4</v>
      </c>
      <c r="L2771" s="2" t="s">
        <v>23</v>
      </c>
      <c r="M2771" s="4">
        <v>0</v>
      </c>
      <c r="N2771" s="4">
        <v>0</v>
      </c>
      <c r="O2771" s="4">
        <v>0</v>
      </c>
      <c r="P2771" s="4">
        <v>0</v>
      </c>
    </row>
    <row r="2772" spans="1:16" x14ac:dyDescent="0.25">
      <c r="A2772" s="2" t="s">
        <v>8231</v>
      </c>
      <c r="B2772" s="3">
        <v>46254</v>
      </c>
      <c r="C2772" s="2" t="s">
        <v>17</v>
      </c>
      <c r="D2772" s="2" t="s">
        <v>18</v>
      </c>
      <c r="E2772" s="2" t="s">
        <v>19</v>
      </c>
      <c r="F2772" s="3">
        <v>46283</v>
      </c>
      <c r="G2772" s="2">
        <v>34</v>
      </c>
      <c r="H2772" s="2" t="s">
        <v>8265</v>
      </c>
      <c r="I2772" s="2"/>
      <c r="J2772" s="2"/>
      <c r="K2772" s="2">
        <v>6.6</v>
      </c>
      <c r="L2772" s="2" t="s">
        <v>23</v>
      </c>
      <c r="M2772" s="4">
        <v>0</v>
      </c>
      <c r="N2772" s="4">
        <v>0</v>
      </c>
      <c r="O2772" s="4">
        <v>0</v>
      </c>
      <c r="P2772" s="4">
        <v>0</v>
      </c>
    </row>
    <row r="2773" spans="1:16" x14ac:dyDescent="0.25">
      <c r="A2773" s="2" t="s">
        <v>8231</v>
      </c>
      <c r="B2773" s="3">
        <v>46254</v>
      </c>
      <c r="C2773" s="2" t="s">
        <v>17</v>
      </c>
      <c r="D2773" s="2" t="s">
        <v>18</v>
      </c>
      <c r="E2773" s="2" t="s">
        <v>19</v>
      </c>
      <c r="F2773" s="3">
        <v>46283</v>
      </c>
      <c r="G2773" s="2">
        <v>35</v>
      </c>
      <c r="H2773" s="2" t="s">
        <v>8266</v>
      </c>
      <c r="I2773" s="2"/>
      <c r="J2773" s="2"/>
      <c r="K2773" s="2">
        <v>9.6</v>
      </c>
      <c r="L2773" s="2" t="s">
        <v>23</v>
      </c>
      <c r="M2773" s="4">
        <v>0</v>
      </c>
      <c r="N2773" s="4">
        <v>0</v>
      </c>
      <c r="O2773" s="4">
        <v>0</v>
      </c>
      <c r="P2773" s="4">
        <v>0</v>
      </c>
    </row>
    <row r="2774" spans="1:16" x14ac:dyDescent="0.25">
      <c r="A2774" s="2" t="s">
        <v>8231</v>
      </c>
      <c r="B2774" s="3">
        <v>46254</v>
      </c>
      <c r="C2774" s="2" t="s">
        <v>17</v>
      </c>
      <c r="D2774" s="2" t="s">
        <v>18</v>
      </c>
      <c r="E2774" s="2" t="s">
        <v>19</v>
      </c>
      <c r="F2774" s="3">
        <v>46283</v>
      </c>
      <c r="G2774" s="2">
        <v>36</v>
      </c>
      <c r="H2774" s="2" t="s">
        <v>8267</v>
      </c>
      <c r="I2774" s="2"/>
      <c r="J2774" s="2"/>
      <c r="K2774" s="2">
        <v>0.2</v>
      </c>
      <c r="L2774" s="2" t="s">
        <v>23</v>
      </c>
      <c r="M2774" s="4">
        <v>0</v>
      </c>
      <c r="N2774" s="4">
        <v>0</v>
      </c>
      <c r="O2774" s="4">
        <v>0</v>
      </c>
      <c r="P2774" s="4">
        <v>0</v>
      </c>
    </row>
    <row r="2775" spans="1:16" x14ac:dyDescent="0.25">
      <c r="A2775" s="2" t="s">
        <v>8231</v>
      </c>
      <c r="B2775" s="3">
        <v>46254</v>
      </c>
      <c r="C2775" s="2" t="s">
        <v>17</v>
      </c>
      <c r="D2775" s="2" t="s">
        <v>18</v>
      </c>
      <c r="E2775" s="2" t="s">
        <v>19</v>
      </c>
      <c r="F2775" s="3">
        <v>46283</v>
      </c>
      <c r="G2775" s="2">
        <v>37</v>
      </c>
      <c r="H2775" s="2" t="s">
        <v>8268</v>
      </c>
      <c r="I2775" s="2"/>
      <c r="J2775" s="2"/>
      <c r="K2775" s="2">
        <v>7.5</v>
      </c>
      <c r="L2775" s="2" t="s">
        <v>23</v>
      </c>
      <c r="M2775" s="4">
        <v>0</v>
      </c>
      <c r="N2775" s="4">
        <v>0</v>
      </c>
      <c r="O2775" s="4">
        <v>0</v>
      </c>
      <c r="P2775" s="4">
        <v>0</v>
      </c>
    </row>
    <row r="2776" spans="1:16" x14ac:dyDescent="0.25">
      <c r="A2776" s="2" t="s">
        <v>8231</v>
      </c>
      <c r="B2776" s="3">
        <v>46254</v>
      </c>
      <c r="C2776" s="2" t="s">
        <v>17</v>
      </c>
      <c r="D2776" s="2" t="s">
        <v>18</v>
      </c>
      <c r="E2776" s="2" t="s">
        <v>19</v>
      </c>
      <c r="F2776" s="3">
        <v>46283</v>
      </c>
      <c r="G2776" s="2">
        <v>38</v>
      </c>
      <c r="H2776" s="2" t="s">
        <v>8269</v>
      </c>
      <c r="I2776" s="2"/>
      <c r="J2776" s="2"/>
      <c r="K2776" s="2">
        <v>7.5</v>
      </c>
      <c r="L2776" s="2" t="s">
        <v>23</v>
      </c>
      <c r="M2776" s="4">
        <v>0</v>
      </c>
      <c r="N2776" s="4">
        <v>0</v>
      </c>
      <c r="O2776" s="4">
        <v>0</v>
      </c>
      <c r="P2776" s="4">
        <v>0</v>
      </c>
    </row>
    <row r="2777" spans="1:16" x14ac:dyDescent="0.25">
      <c r="A2777" s="2" t="s">
        <v>8231</v>
      </c>
      <c r="B2777" s="3">
        <v>46254</v>
      </c>
      <c r="C2777" s="2" t="s">
        <v>17</v>
      </c>
      <c r="D2777" s="2" t="s">
        <v>18</v>
      </c>
      <c r="E2777" s="2" t="s">
        <v>19</v>
      </c>
      <c r="F2777" s="3">
        <v>46283</v>
      </c>
      <c r="G2777" s="2">
        <v>39</v>
      </c>
      <c r="H2777" s="2" t="s">
        <v>8270</v>
      </c>
      <c r="I2777" s="2"/>
      <c r="J2777" s="2"/>
      <c r="K2777" s="2">
        <v>0.3</v>
      </c>
      <c r="L2777" s="2" t="s">
        <v>23</v>
      </c>
      <c r="M2777" s="4">
        <v>0</v>
      </c>
      <c r="N2777" s="4">
        <v>0</v>
      </c>
      <c r="O2777" s="4">
        <v>0</v>
      </c>
      <c r="P2777" s="4">
        <v>0</v>
      </c>
    </row>
    <row r="2778" spans="1:16" x14ac:dyDescent="0.25">
      <c r="A2778" s="2" t="s">
        <v>8231</v>
      </c>
      <c r="B2778" s="3">
        <v>46254</v>
      </c>
      <c r="C2778" s="2" t="s">
        <v>17</v>
      </c>
      <c r="D2778" s="2" t="s">
        <v>18</v>
      </c>
      <c r="E2778" s="2" t="s">
        <v>19</v>
      </c>
      <c r="F2778" s="3">
        <v>46283</v>
      </c>
      <c r="G2778" s="2">
        <v>40</v>
      </c>
      <c r="H2778" s="2" t="s">
        <v>8271</v>
      </c>
      <c r="I2778" s="2"/>
      <c r="J2778" s="2"/>
      <c r="K2778" s="2">
        <v>0.1</v>
      </c>
      <c r="L2778" s="2" t="s">
        <v>23</v>
      </c>
      <c r="M2778" s="4">
        <v>0</v>
      </c>
      <c r="N2778" s="4">
        <v>0</v>
      </c>
      <c r="O2778" s="4">
        <v>0</v>
      </c>
      <c r="P2778" s="4">
        <v>0</v>
      </c>
    </row>
    <row r="2779" spans="1:16" x14ac:dyDescent="0.25">
      <c r="A2779" s="2" t="s">
        <v>8231</v>
      </c>
      <c r="B2779" s="3">
        <v>46254</v>
      </c>
      <c r="C2779" s="2" t="s">
        <v>17</v>
      </c>
      <c r="D2779" s="2" t="s">
        <v>18</v>
      </c>
      <c r="E2779" s="2" t="s">
        <v>19</v>
      </c>
      <c r="F2779" s="3">
        <v>46283</v>
      </c>
      <c r="G2779" s="2">
        <v>41</v>
      </c>
      <c r="H2779" s="2" t="s">
        <v>8272</v>
      </c>
      <c r="I2779" s="2"/>
      <c r="J2779" s="2"/>
      <c r="K2779" s="2">
        <v>0.3</v>
      </c>
      <c r="L2779" s="2" t="s">
        <v>23</v>
      </c>
      <c r="M2779" s="4">
        <v>0</v>
      </c>
      <c r="N2779" s="4">
        <v>0</v>
      </c>
      <c r="O2779" s="4">
        <v>0</v>
      </c>
      <c r="P2779" s="4">
        <v>0</v>
      </c>
    </row>
    <row r="2780" spans="1:16" x14ac:dyDescent="0.25">
      <c r="A2780" s="2" t="s">
        <v>8231</v>
      </c>
      <c r="B2780" s="3">
        <v>46254</v>
      </c>
      <c r="C2780" s="2" t="s">
        <v>17</v>
      </c>
      <c r="D2780" s="2" t="s">
        <v>18</v>
      </c>
      <c r="E2780" s="2" t="s">
        <v>19</v>
      </c>
      <c r="F2780" s="3">
        <v>46283</v>
      </c>
      <c r="G2780" s="2">
        <v>42</v>
      </c>
      <c r="H2780" s="2" t="s">
        <v>8273</v>
      </c>
      <c r="I2780" s="2"/>
      <c r="J2780" s="2"/>
      <c r="K2780" s="2">
        <v>0.7</v>
      </c>
      <c r="L2780" s="2" t="s">
        <v>23</v>
      </c>
      <c r="M2780" s="4">
        <v>0</v>
      </c>
      <c r="N2780" s="4">
        <v>0</v>
      </c>
      <c r="O2780" s="4">
        <v>0</v>
      </c>
      <c r="P2780" s="4">
        <v>0</v>
      </c>
    </row>
    <row r="2781" spans="1:16" x14ac:dyDescent="0.25">
      <c r="A2781" s="2" t="s">
        <v>8231</v>
      </c>
      <c r="B2781" s="3">
        <v>46254</v>
      </c>
      <c r="C2781" s="2" t="s">
        <v>17</v>
      </c>
      <c r="D2781" s="2" t="s">
        <v>18</v>
      </c>
      <c r="E2781" s="2" t="s">
        <v>19</v>
      </c>
      <c r="F2781" s="3">
        <v>46283</v>
      </c>
      <c r="G2781" s="2">
        <v>43</v>
      </c>
      <c r="H2781" s="2" t="s">
        <v>8274</v>
      </c>
      <c r="I2781" s="2"/>
      <c r="J2781" s="2"/>
      <c r="K2781" s="2">
        <v>0.5</v>
      </c>
      <c r="L2781" s="2" t="s">
        <v>23</v>
      </c>
      <c r="M2781" s="4">
        <v>0</v>
      </c>
      <c r="N2781" s="4">
        <v>0</v>
      </c>
      <c r="O2781" s="4">
        <v>0</v>
      </c>
      <c r="P2781" s="4">
        <v>0</v>
      </c>
    </row>
    <row r="2782" spans="1:16" x14ac:dyDescent="0.25">
      <c r="A2782" s="2" t="s">
        <v>8231</v>
      </c>
      <c r="B2782" s="3">
        <v>46254</v>
      </c>
      <c r="C2782" s="2" t="s">
        <v>17</v>
      </c>
      <c r="D2782" s="2" t="s">
        <v>18</v>
      </c>
      <c r="E2782" s="2" t="s">
        <v>19</v>
      </c>
      <c r="F2782" s="3">
        <v>46283</v>
      </c>
      <c r="G2782" s="2">
        <v>44</v>
      </c>
      <c r="H2782" s="2" t="s">
        <v>8275</v>
      </c>
      <c r="I2782" s="2"/>
      <c r="J2782" s="2"/>
      <c r="K2782" s="2">
        <v>9.1</v>
      </c>
      <c r="L2782" s="2" t="s">
        <v>23</v>
      </c>
      <c r="M2782" s="4">
        <v>0</v>
      </c>
      <c r="N2782" s="4">
        <v>0</v>
      </c>
      <c r="O2782" s="4">
        <v>0</v>
      </c>
      <c r="P2782" s="4">
        <v>0</v>
      </c>
    </row>
    <row r="2783" spans="1:16" x14ac:dyDescent="0.25">
      <c r="A2783" s="2" t="s">
        <v>8231</v>
      </c>
      <c r="B2783" s="3">
        <v>46254</v>
      </c>
      <c r="C2783" s="2" t="s">
        <v>17</v>
      </c>
      <c r="D2783" s="2" t="s">
        <v>18</v>
      </c>
      <c r="E2783" s="2" t="s">
        <v>19</v>
      </c>
      <c r="F2783" s="3">
        <v>46283</v>
      </c>
      <c r="G2783" s="2">
        <v>45</v>
      </c>
      <c r="H2783" s="2" t="s">
        <v>8276</v>
      </c>
      <c r="I2783" s="2"/>
      <c r="J2783" s="2"/>
      <c r="K2783" s="2">
        <v>3</v>
      </c>
      <c r="L2783" s="2" t="s">
        <v>23</v>
      </c>
      <c r="M2783" s="4">
        <v>0</v>
      </c>
      <c r="N2783" s="4">
        <v>0</v>
      </c>
      <c r="O2783" s="4">
        <v>0</v>
      </c>
      <c r="P2783" s="4">
        <v>0</v>
      </c>
    </row>
    <row r="2784" spans="1:16" x14ac:dyDescent="0.25">
      <c r="A2784" s="2" t="s">
        <v>8231</v>
      </c>
      <c r="B2784" s="3">
        <v>46254</v>
      </c>
      <c r="C2784" s="2" t="s">
        <v>17</v>
      </c>
      <c r="D2784" s="2" t="s">
        <v>18</v>
      </c>
      <c r="E2784" s="2" t="s">
        <v>19</v>
      </c>
      <c r="F2784" s="3">
        <v>46283</v>
      </c>
      <c r="G2784" s="2">
        <v>46</v>
      </c>
      <c r="H2784" s="2" t="s">
        <v>8277</v>
      </c>
      <c r="I2784" s="2"/>
      <c r="J2784" s="2"/>
      <c r="K2784" s="2">
        <v>7.8</v>
      </c>
      <c r="L2784" s="2" t="s">
        <v>23</v>
      </c>
      <c r="M2784" s="4">
        <v>0</v>
      </c>
      <c r="N2784" s="4">
        <v>0</v>
      </c>
      <c r="O2784" s="4">
        <v>0</v>
      </c>
      <c r="P2784" s="4">
        <v>0</v>
      </c>
    </row>
    <row r="2785" spans="1:16" x14ac:dyDescent="0.25">
      <c r="A2785" s="2" t="s">
        <v>8231</v>
      </c>
      <c r="B2785" s="3">
        <v>46254</v>
      </c>
      <c r="C2785" s="2" t="s">
        <v>17</v>
      </c>
      <c r="D2785" s="2" t="s">
        <v>18</v>
      </c>
      <c r="E2785" s="2" t="s">
        <v>19</v>
      </c>
      <c r="F2785" s="3">
        <v>46283</v>
      </c>
      <c r="G2785" s="2">
        <v>47</v>
      </c>
      <c r="H2785" s="2" t="s">
        <v>8278</v>
      </c>
      <c r="I2785" s="2"/>
      <c r="J2785" s="2"/>
      <c r="K2785" s="2">
        <v>0.5</v>
      </c>
      <c r="L2785" s="2" t="s">
        <v>23</v>
      </c>
      <c r="M2785" s="4">
        <v>0</v>
      </c>
      <c r="N2785" s="4">
        <v>0</v>
      </c>
      <c r="O2785" s="4">
        <v>0</v>
      </c>
      <c r="P2785" s="4">
        <v>0</v>
      </c>
    </row>
    <row r="2786" spans="1:16" x14ac:dyDescent="0.25">
      <c r="A2786" s="2" t="s">
        <v>8231</v>
      </c>
      <c r="B2786" s="3">
        <v>46254</v>
      </c>
      <c r="C2786" s="2" t="s">
        <v>17</v>
      </c>
      <c r="D2786" s="2" t="s">
        <v>18</v>
      </c>
      <c r="E2786" s="2" t="s">
        <v>19</v>
      </c>
      <c r="F2786" s="3">
        <v>46283</v>
      </c>
      <c r="G2786" s="2">
        <v>48</v>
      </c>
      <c r="H2786" s="2" t="s">
        <v>8272</v>
      </c>
      <c r="I2786" s="2"/>
      <c r="J2786" s="2"/>
      <c r="K2786" s="2">
        <v>2.5</v>
      </c>
      <c r="L2786" s="2" t="s">
        <v>23</v>
      </c>
      <c r="M2786" s="4">
        <v>0</v>
      </c>
      <c r="N2786" s="4">
        <v>0</v>
      </c>
      <c r="O2786" s="4">
        <v>0</v>
      </c>
      <c r="P2786" s="4">
        <v>0</v>
      </c>
    </row>
    <row r="2787" spans="1:16" x14ac:dyDescent="0.25">
      <c r="A2787" s="2" t="s">
        <v>8231</v>
      </c>
      <c r="B2787" s="3">
        <v>46254</v>
      </c>
      <c r="C2787" s="2" t="s">
        <v>17</v>
      </c>
      <c r="D2787" s="2" t="s">
        <v>18</v>
      </c>
      <c r="E2787" s="2" t="s">
        <v>19</v>
      </c>
      <c r="F2787" s="3">
        <v>46283</v>
      </c>
      <c r="G2787" s="2">
        <v>49</v>
      </c>
      <c r="H2787" s="2" t="s">
        <v>8279</v>
      </c>
      <c r="I2787" s="2"/>
      <c r="J2787" s="2"/>
      <c r="K2787" s="2">
        <v>2.2999999999999998</v>
      </c>
      <c r="L2787" s="2" t="s">
        <v>23</v>
      </c>
      <c r="M2787" s="4">
        <v>0</v>
      </c>
      <c r="N2787" s="4">
        <v>0</v>
      </c>
      <c r="O2787" s="4">
        <v>0</v>
      </c>
      <c r="P2787" s="4">
        <v>0</v>
      </c>
    </row>
    <row r="2788" spans="1:16" x14ac:dyDescent="0.25">
      <c r="A2788" s="2" t="s">
        <v>8280</v>
      </c>
      <c r="B2788" s="3">
        <v>46254</v>
      </c>
      <c r="C2788" s="2" t="s">
        <v>17</v>
      </c>
      <c r="D2788" s="2" t="s">
        <v>18</v>
      </c>
      <c r="E2788" s="2" t="s">
        <v>4334</v>
      </c>
      <c r="F2788" s="3">
        <v>46258</v>
      </c>
      <c r="G2788" s="2">
        <v>1</v>
      </c>
      <c r="H2788" s="2" t="s">
        <v>8281</v>
      </c>
      <c r="I2788" s="2"/>
      <c r="J2788" s="2"/>
      <c r="K2788" s="2">
        <v>0.05</v>
      </c>
      <c r="L2788" s="2" t="s">
        <v>115</v>
      </c>
      <c r="M2788" s="4">
        <v>1098094.2</v>
      </c>
      <c r="N2788" s="4">
        <v>1339675</v>
      </c>
      <c r="O2788" s="4">
        <v>54904.71</v>
      </c>
      <c r="P2788" s="4">
        <v>66983.75</v>
      </c>
    </row>
    <row r="2789" spans="1:16" x14ac:dyDescent="0.25">
      <c r="A2789" s="2" t="s">
        <v>8280</v>
      </c>
      <c r="B2789" s="3">
        <v>46254</v>
      </c>
      <c r="C2789" s="2" t="s">
        <v>17</v>
      </c>
      <c r="D2789" s="2" t="s">
        <v>18</v>
      </c>
      <c r="E2789" s="2" t="s">
        <v>4334</v>
      </c>
      <c r="F2789" s="3">
        <v>46258</v>
      </c>
      <c r="G2789" s="2">
        <v>2</v>
      </c>
      <c r="H2789" s="2" t="s">
        <v>8282</v>
      </c>
      <c r="I2789" s="2"/>
      <c r="J2789" s="2"/>
      <c r="K2789" s="2">
        <v>0.05</v>
      </c>
      <c r="L2789" s="2" t="s">
        <v>115</v>
      </c>
      <c r="M2789" s="4">
        <v>295733.2</v>
      </c>
      <c r="N2789" s="4">
        <v>360794.6</v>
      </c>
      <c r="O2789" s="4">
        <v>14786.66</v>
      </c>
      <c r="P2789" s="4">
        <v>18039.73</v>
      </c>
    </row>
    <row r="2790" spans="1:16" x14ac:dyDescent="0.25">
      <c r="A2790" s="2" t="s">
        <v>8280</v>
      </c>
      <c r="B2790" s="3">
        <v>46254</v>
      </c>
      <c r="C2790" s="2" t="s">
        <v>17</v>
      </c>
      <c r="D2790" s="2" t="s">
        <v>18</v>
      </c>
      <c r="E2790" s="2" t="s">
        <v>4334</v>
      </c>
      <c r="F2790" s="3">
        <v>46258</v>
      </c>
      <c r="G2790" s="2">
        <v>3</v>
      </c>
      <c r="H2790" s="2" t="s">
        <v>8283</v>
      </c>
      <c r="I2790" s="2"/>
      <c r="J2790" s="2"/>
      <c r="K2790" s="2">
        <v>1.32</v>
      </c>
      <c r="L2790" s="2" t="s">
        <v>115</v>
      </c>
      <c r="M2790" s="4">
        <v>854000</v>
      </c>
      <c r="N2790" s="4">
        <v>1041880</v>
      </c>
      <c r="O2790" s="4">
        <v>1127280</v>
      </c>
      <c r="P2790" s="4">
        <v>1375281.6</v>
      </c>
    </row>
    <row r="2791" spans="1:16" x14ac:dyDescent="0.25">
      <c r="A2791" s="2" t="s">
        <v>8280</v>
      </c>
      <c r="B2791" s="3">
        <v>46254</v>
      </c>
      <c r="C2791" s="2" t="s">
        <v>17</v>
      </c>
      <c r="D2791" s="2" t="s">
        <v>18</v>
      </c>
      <c r="E2791" s="2" t="s">
        <v>4334</v>
      </c>
      <c r="F2791" s="3">
        <v>46258</v>
      </c>
      <c r="G2791" s="2">
        <v>4</v>
      </c>
      <c r="H2791" s="2" t="s">
        <v>8284</v>
      </c>
      <c r="I2791" s="2"/>
      <c r="J2791" s="2"/>
      <c r="K2791" s="2">
        <v>0.04</v>
      </c>
      <c r="L2791" s="2" t="s">
        <v>115</v>
      </c>
      <c r="M2791" s="4">
        <v>617272.6</v>
      </c>
      <c r="N2791" s="4">
        <v>753072.5</v>
      </c>
      <c r="O2791" s="4">
        <v>24690.9</v>
      </c>
      <c r="P2791" s="4">
        <v>30122.9</v>
      </c>
    </row>
    <row r="2792" spans="1:16" x14ac:dyDescent="0.25">
      <c r="A2792" s="2" t="s">
        <v>8280</v>
      </c>
      <c r="B2792" s="3">
        <v>46254</v>
      </c>
      <c r="C2792" s="2" t="s">
        <v>17</v>
      </c>
      <c r="D2792" s="2" t="s">
        <v>18</v>
      </c>
      <c r="E2792" s="2" t="s">
        <v>4334</v>
      </c>
      <c r="F2792" s="3">
        <v>46258</v>
      </c>
      <c r="G2792" s="2">
        <v>5</v>
      </c>
      <c r="H2792" s="2" t="s">
        <v>8285</v>
      </c>
      <c r="I2792" s="2"/>
      <c r="J2792" s="2"/>
      <c r="K2792" s="2">
        <v>1.1299999999999999</v>
      </c>
      <c r="L2792" s="2" t="s">
        <v>115</v>
      </c>
      <c r="M2792" s="4">
        <v>152863.94</v>
      </c>
      <c r="N2792" s="4">
        <v>186494.01</v>
      </c>
      <c r="O2792" s="4">
        <v>172736.25</v>
      </c>
      <c r="P2792" s="4">
        <v>210738.23</v>
      </c>
    </row>
    <row r="2793" spans="1:16" x14ac:dyDescent="0.25">
      <c r="A2793" s="2" t="s">
        <v>8280</v>
      </c>
      <c r="B2793" s="3">
        <v>46254</v>
      </c>
      <c r="C2793" s="2" t="s">
        <v>17</v>
      </c>
      <c r="D2793" s="2" t="s">
        <v>18</v>
      </c>
      <c r="E2793" s="2" t="s">
        <v>4334</v>
      </c>
      <c r="F2793" s="3">
        <v>46258</v>
      </c>
      <c r="G2793" s="2">
        <v>6</v>
      </c>
      <c r="H2793" s="2" t="s">
        <v>8286</v>
      </c>
      <c r="I2793" s="2"/>
      <c r="J2793" s="2"/>
      <c r="K2793" s="2">
        <v>0.21</v>
      </c>
      <c r="L2793" s="2" t="s">
        <v>115</v>
      </c>
      <c r="M2793" s="4">
        <v>235200</v>
      </c>
      <c r="N2793" s="4">
        <v>286944</v>
      </c>
      <c r="O2793" s="4">
        <v>49392</v>
      </c>
      <c r="P2793" s="4">
        <v>60258.239999999998</v>
      </c>
    </row>
    <row r="2794" spans="1:16" x14ac:dyDescent="0.25">
      <c r="A2794" s="2" t="s">
        <v>8280</v>
      </c>
      <c r="B2794" s="3">
        <v>46254</v>
      </c>
      <c r="C2794" s="2" t="s">
        <v>17</v>
      </c>
      <c r="D2794" s="2" t="s">
        <v>18</v>
      </c>
      <c r="E2794" s="2" t="s">
        <v>4334</v>
      </c>
      <c r="F2794" s="3">
        <v>46258</v>
      </c>
      <c r="G2794" s="2">
        <v>7</v>
      </c>
      <c r="H2794" s="2" t="s">
        <v>8287</v>
      </c>
      <c r="I2794" s="2"/>
      <c r="J2794" s="2"/>
      <c r="K2794" s="2">
        <v>1.4999999999999999E-2</v>
      </c>
      <c r="L2794" s="2" t="s">
        <v>115</v>
      </c>
      <c r="M2794" s="4">
        <v>945643.86</v>
      </c>
      <c r="N2794" s="4">
        <v>1153685.33</v>
      </c>
      <c r="O2794" s="4">
        <v>14184.66</v>
      </c>
      <c r="P2794" s="4">
        <v>17305.28</v>
      </c>
    </row>
    <row r="2795" spans="1:16" x14ac:dyDescent="0.25">
      <c r="A2795" s="2" t="s">
        <v>8280</v>
      </c>
      <c r="B2795" s="3">
        <v>46254</v>
      </c>
      <c r="C2795" s="2" t="s">
        <v>17</v>
      </c>
      <c r="D2795" s="2" t="s">
        <v>18</v>
      </c>
      <c r="E2795" s="2" t="s">
        <v>4334</v>
      </c>
      <c r="F2795" s="3">
        <v>46258</v>
      </c>
      <c r="G2795" s="2">
        <v>8</v>
      </c>
      <c r="H2795" s="2" t="s">
        <v>8288</v>
      </c>
      <c r="I2795" s="2"/>
      <c r="J2795" s="2"/>
      <c r="K2795" s="2">
        <v>0.04</v>
      </c>
      <c r="L2795" s="2" t="s">
        <v>115</v>
      </c>
      <c r="M2795" s="4">
        <v>1608852.46</v>
      </c>
      <c r="N2795" s="4">
        <v>1962800</v>
      </c>
      <c r="O2795" s="4">
        <v>64354.1</v>
      </c>
      <c r="P2795" s="4">
        <v>78512</v>
      </c>
    </row>
    <row r="2796" spans="1:16" x14ac:dyDescent="0.25">
      <c r="A2796" s="2" t="s">
        <v>8280</v>
      </c>
      <c r="B2796" s="3">
        <v>46254</v>
      </c>
      <c r="C2796" s="2" t="s">
        <v>17</v>
      </c>
      <c r="D2796" s="2" t="s">
        <v>18</v>
      </c>
      <c r="E2796" s="2" t="s">
        <v>4334</v>
      </c>
      <c r="F2796" s="3">
        <v>46258</v>
      </c>
      <c r="G2796" s="2">
        <v>9</v>
      </c>
      <c r="H2796" s="2" t="s">
        <v>8289</v>
      </c>
      <c r="I2796" s="2"/>
      <c r="J2796" s="2"/>
      <c r="K2796" s="2">
        <v>0.17</v>
      </c>
      <c r="L2796" s="2" t="s">
        <v>115</v>
      </c>
      <c r="M2796" s="4">
        <v>525863.80000000005</v>
      </c>
      <c r="N2796" s="4">
        <v>641553.88</v>
      </c>
      <c r="O2796" s="4">
        <v>89396.85</v>
      </c>
      <c r="P2796" s="4">
        <v>109064.16</v>
      </c>
    </row>
    <row r="2797" spans="1:16" x14ac:dyDescent="0.25">
      <c r="A2797" s="2" t="s">
        <v>8280</v>
      </c>
      <c r="B2797" s="3">
        <v>46254</v>
      </c>
      <c r="C2797" s="2" t="s">
        <v>17</v>
      </c>
      <c r="D2797" s="2" t="s">
        <v>18</v>
      </c>
      <c r="E2797" s="2" t="s">
        <v>4334</v>
      </c>
      <c r="F2797" s="3">
        <v>46258</v>
      </c>
      <c r="G2797" s="2">
        <v>10</v>
      </c>
      <c r="H2797" s="2" t="s">
        <v>8290</v>
      </c>
      <c r="I2797" s="2"/>
      <c r="J2797" s="2"/>
      <c r="K2797" s="2">
        <v>0.12</v>
      </c>
      <c r="L2797" s="2" t="s">
        <v>115</v>
      </c>
      <c r="M2797" s="4">
        <v>4639674.2</v>
      </c>
      <c r="N2797" s="4">
        <v>5660402.5</v>
      </c>
      <c r="O2797" s="4">
        <v>556760.9</v>
      </c>
      <c r="P2797" s="4">
        <v>679248.3</v>
      </c>
    </row>
    <row r="2798" spans="1:16" x14ac:dyDescent="0.25">
      <c r="A2798" s="2" t="s">
        <v>8280</v>
      </c>
      <c r="B2798" s="3">
        <v>46254</v>
      </c>
      <c r="C2798" s="2" t="s">
        <v>17</v>
      </c>
      <c r="D2798" s="2" t="s">
        <v>18</v>
      </c>
      <c r="E2798" s="2" t="s">
        <v>4334</v>
      </c>
      <c r="F2798" s="3">
        <v>46258</v>
      </c>
      <c r="G2798" s="2">
        <v>11</v>
      </c>
      <c r="H2798" s="2" t="s">
        <v>8291</v>
      </c>
      <c r="I2798" s="2"/>
      <c r="J2798" s="2"/>
      <c r="K2798" s="2">
        <v>0.28999999999999998</v>
      </c>
      <c r="L2798" s="2" t="s">
        <v>115</v>
      </c>
      <c r="M2798" s="4">
        <v>955460.8</v>
      </c>
      <c r="N2798" s="4">
        <v>1165662.17</v>
      </c>
      <c r="O2798" s="4">
        <v>277083.63</v>
      </c>
      <c r="P2798" s="4">
        <v>338042.03</v>
      </c>
    </row>
    <row r="2799" spans="1:16" x14ac:dyDescent="0.25">
      <c r="A2799" s="2" t="s">
        <v>8280</v>
      </c>
      <c r="B2799" s="3">
        <v>46254</v>
      </c>
      <c r="C2799" s="2" t="s">
        <v>17</v>
      </c>
      <c r="D2799" s="2" t="s">
        <v>18</v>
      </c>
      <c r="E2799" s="2" t="s">
        <v>4334</v>
      </c>
      <c r="F2799" s="3">
        <v>46258</v>
      </c>
      <c r="G2799" s="2">
        <v>12</v>
      </c>
      <c r="H2799" s="2" t="s">
        <v>8292</v>
      </c>
      <c r="I2799" s="2"/>
      <c r="J2799" s="2"/>
      <c r="K2799" s="2">
        <v>0.185</v>
      </c>
      <c r="L2799" s="2" t="s">
        <v>115</v>
      </c>
      <c r="M2799" s="4">
        <v>1127098</v>
      </c>
      <c r="N2799" s="4">
        <v>1375059.57</v>
      </c>
      <c r="O2799" s="4">
        <v>208513.13</v>
      </c>
      <c r="P2799" s="4">
        <v>254386.02</v>
      </c>
    </row>
    <row r="2800" spans="1:16" x14ac:dyDescent="0.25">
      <c r="A2800" s="2" t="s">
        <v>8280</v>
      </c>
      <c r="B2800" s="3">
        <v>46254</v>
      </c>
      <c r="C2800" s="2" t="s">
        <v>17</v>
      </c>
      <c r="D2800" s="2" t="s">
        <v>18</v>
      </c>
      <c r="E2800" s="2" t="s">
        <v>4334</v>
      </c>
      <c r="F2800" s="3">
        <v>46258</v>
      </c>
      <c r="G2800" s="2">
        <v>13</v>
      </c>
      <c r="H2800" s="2" t="s">
        <v>8293</v>
      </c>
      <c r="I2800" s="2"/>
      <c r="J2800" s="2"/>
      <c r="K2800" s="2">
        <v>1.7050000000000001</v>
      </c>
      <c r="L2800" s="2" t="s">
        <v>115</v>
      </c>
      <c r="M2800" s="4">
        <v>3525697</v>
      </c>
      <c r="N2800" s="4">
        <v>4301350.34</v>
      </c>
      <c r="O2800" s="4">
        <v>6011313.3899999997</v>
      </c>
      <c r="P2800" s="4">
        <v>7333802.3300000001</v>
      </c>
    </row>
    <row r="2801" spans="1:16" x14ac:dyDescent="0.25">
      <c r="A2801" s="2" t="s">
        <v>8280</v>
      </c>
      <c r="B2801" s="3">
        <v>46254</v>
      </c>
      <c r="C2801" s="2" t="s">
        <v>17</v>
      </c>
      <c r="D2801" s="2" t="s">
        <v>18</v>
      </c>
      <c r="E2801" s="2" t="s">
        <v>4334</v>
      </c>
      <c r="F2801" s="3">
        <v>46258</v>
      </c>
      <c r="G2801" s="2">
        <v>14</v>
      </c>
      <c r="H2801" s="2" t="s">
        <v>8294</v>
      </c>
      <c r="I2801" s="2"/>
      <c r="J2801" s="2"/>
      <c r="K2801" s="2">
        <v>0.76</v>
      </c>
      <c r="L2801" s="2" t="s">
        <v>115</v>
      </c>
      <c r="M2801" s="4">
        <v>2239104</v>
      </c>
      <c r="N2801" s="4">
        <v>2731706.88</v>
      </c>
      <c r="O2801" s="4">
        <v>1701719.04</v>
      </c>
      <c r="P2801" s="4">
        <v>2076097.23</v>
      </c>
    </row>
    <row r="2802" spans="1:16" x14ac:dyDescent="0.25">
      <c r="A2802" s="2" t="s">
        <v>8280</v>
      </c>
      <c r="B2802" s="3">
        <v>46254</v>
      </c>
      <c r="C2802" s="2" t="s">
        <v>17</v>
      </c>
      <c r="D2802" s="2" t="s">
        <v>18</v>
      </c>
      <c r="E2802" s="2" t="s">
        <v>4334</v>
      </c>
      <c r="F2802" s="3">
        <v>46258</v>
      </c>
      <c r="G2802" s="2">
        <v>15</v>
      </c>
      <c r="H2802" s="2" t="s">
        <v>1208</v>
      </c>
      <c r="I2802" s="2"/>
      <c r="J2802" s="2"/>
      <c r="K2802" s="2">
        <v>1.827</v>
      </c>
      <c r="L2802" s="2" t="s">
        <v>115</v>
      </c>
      <c r="M2802" s="4">
        <v>1480250.8</v>
      </c>
      <c r="N2802" s="4">
        <v>1805905.98</v>
      </c>
      <c r="O2802" s="4">
        <v>2704418.21</v>
      </c>
      <c r="P2802" s="4">
        <v>3299390.22</v>
      </c>
    </row>
    <row r="2803" spans="1:16" x14ac:dyDescent="0.25">
      <c r="A2803" s="2" t="s">
        <v>8280</v>
      </c>
      <c r="B2803" s="3">
        <v>46254</v>
      </c>
      <c r="C2803" s="2" t="s">
        <v>17</v>
      </c>
      <c r="D2803" s="2" t="s">
        <v>18</v>
      </c>
      <c r="E2803" s="2" t="s">
        <v>4334</v>
      </c>
      <c r="F2803" s="3">
        <v>46258</v>
      </c>
      <c r="G2803" s="2">
        <v>16</v>
      </c>
      <c r="H2803" s="2" t="s">
        <v>8295</v>
      </c>
      <c r="I2803" s="2"/>
      <c r="J2803" s="2"/>
      <c r="K2803" s="2">
        <v>0.78</v>
      </c>
      <c r="L2803" s="2" t="s">
        <v>115</v>
      </c>
      <c r="M2803" s="4">
        <v>2165221.7999999998</v>
      </c>
      <c r="N2803" s="4">
        <v>2641570.59</v>
      </c>
      <c r="O2803" s="4">
        <v>1688873</v>
      </c>
      <c r="P2803" s="4">
        <v>2060425.06</v>
      </c>
    </row>
    <row r="2804" spans="1:16" x14ac:dyDescent="0.25">
      <c r="A2804" s="2" t="s">
        <v>8280</v>
      </c>
      <c r="B2804" s="3">
        <v>46254</v>
      </c>
      <c r="C2804" s="2" t="s">
        <v>17</v>
      </c>
      <c r="D2804" s="2" t="s">
        <v>18</v>
      </c>
      <c r="E2804" s="2" t="s">
        <v>4334</v>
      </c>
      <c r="F2804" s="3">
        <v>46258</v>
      </c>
      <c r="G2804" s="2">
        <v>17</v>
      </c>
      <c r="H2804" s="2" t="s">
        <v>8296</v>
      </c>
      <c r="I2804" s="2"/>
      <c r="J2804" s="2"/>
      <c r="K2804" s="2">
        <v>1.4850000000000001</v>
      </c>
      <c r="L2804" s="2" t="s">
        <v>115</v>
      </c>
      <c r="M2804" s="4">
        <v>2611807.7999999998</v>
      </c>
      <c r="N2804" s="4">
        <v>3186405.52</v>
      </c>
      <c r="O2804" s="4">
        <v>3878534.58</v>
      </c>
      <c r="P2804" s="4">
        <v>4731812.1900000004</v>
      </c>
    </row>
    <row r="2805" spans="1:16" x14ac:dyDescent="0.25">
      <c r="A2805" s="2" t="s">
        <v>8280</v>
      </c>
      <c r="B2805" s="3">
        <v>46254</v>
      </c>
      <c r="C2805" s="2" t="s">
        <v>17</v>
      </c>
      <c r="D2805" s="2" t="s">
        <v>18</v>
      </c>
      <c r="E2805" s="2" t="s">
        <v>4334</v>
      </c>
      <c r="F2805" s="3">
        <v>46258</v>
      </c>
      <c r="G2805" s="2">
        <v>18</v>
      </c>
      <c r="H2805" s="2" t="s">
        <v>8297</v>
      </c>
      <c r="I2805" s="2"/>
      <c r="J2805" s="2"/>
      <c r="K2805" s="2">
        <v>0.23499999999999999</v>
      </c>
      <c r="L2805" s="2" t="s">
        <v>115</v>
      </c>
      <c r="M2805" s="4">
        <v>1701142.8</v>
      </c>
      <c r="N2805" s="4">
        <v>2075394.21</v>
      </c>
      <c r="O2805" s="4">
        <v>399768.56</v>
      </c>
      <c r="P2805" s="4">
        <v>487717.64</v>
      </c>
    </row>
    <row r="2806" spans="1:16" x14ac:dyDescent="0.25">
      <c r="A2806" s="2" t="s">
        <v>8280</v>
      </c>
      <c r="B2806" s="3">
        <v>46254</v>
      </c>
      <c r="C2806" s="2" t="s">
        <v>17</v>
      </c>
      <c r="D2806" s="2" t="s">
        <v>18</v>
      </c>
      <c r="E2806" s="2" t="s">
        <v>4334</v>
      </c>
      <c r="F2806" s="3">
        <v>46258</v>
      </c>
      <c r="G2806" s="2">
        <v>19</v>
      </c>
      <c r="H2806" s="2" t="s">
        <v>8298</v>
      </c>
      <c r="I2806" s="2"/>
      <c r="J2806" s="2"/>
      <c r="K2806" s="2">
        <v>7.0000000000000007E-2</v>
      </c>
      <c r="L2806" s="2" t="s">
        <v>115</v>
      </c>
      <c r="M2806" s="4">
        <v>1916961.2</v>
      </c>
      <c r="N2806" s="4">
        <v>2338692.5699999998</v>
      </c>
      <c r="O2806" s="4">
        <v>134187.28</v>
      </c>
      <c r="P2806" s="4">
        <v>163708.48000000001</v>
      </c>
    </row>
    <row r="2807" spans="1:16" x14ac:dyDescent="0.25">
      <c r="A2807" s="2" t="s">
        <v>8280</v>
      </c>
      <c r="B2807" s="3">
        <v>46254</v>
      </c>
      <c r="C2807" s="2" t="s">
        <v>17</v>
      </c>
      <c r="D2807" s="2" t="s">
        <v>18</v>
      </c>
      <c r="E2807" s="2" t="s">
        <v>4334</v>
      </c>
      <c r="F2807" s="3">
        <v>46258</v>
      </c>
      <c r="G2807" s="2">
        <v>20</v>
      </c>
      <c r="H2807" s="2" t="s">
        <v>8299</v>
      </c>
      <c r="I2807" s="2"/>
      <c r="J2807" s="2"/>
      <c r="K2807" s="2">
        <v>1.4999999999999999E-2</v>
      </c>
      <c r="L2807" s="2" t="s">
        <v>115</v>
      </c>
      <c r="M2807" s="4">
        <v>27147372</v>
      </c>
      <c r="N2807" s="4">
        <v>33119794</v>
      </c>
      <c r="O2807" s="4">
        <v>407210.58</v>
      </c>
      <c r="P2807" s="4">
        <v>496796.91</v>
      </c>
    </row>
    <row r="2808" spans="1:16" x14ac:dyDescent="0.25">
      <c r="A2808" s="2" t="s">
        <v>8280</v>
      </c>
      <c r="B2808" s="3">
        <v>46254</v>
      </c>
      <c r="C2808" s="2" t="s">
        <v>17</v>
      </c>
      <c r="D2808" s="2" t="s">
        <v>18</v>
      </c>
      <c r="E2808" s="2" t="s">
        <v>4334</v>
      </c>
      <c r="F2808" s="3">
        <v>46258</v>
      </c>
      <c r="G2808" s="2">
        <v>21</v>
      </c>
      <c r="H2808" s="2" t="s">
        <v>8300</v>
      </c>
      <c r="I2808" s="2"/>
      <c r="J2808" s="2"/>
      <c r="K2808" s="2">
        <v>0.02</v>
      </c>
      <c r="L2808" s="2" t="s">
        <v>115</v>
      </c>
      <c r="M2808" s="4">
        <v>2100000</v>
      </c>
      <c r="N2808" s="4">
        <v>2562000</v>
      </c>
      <c r="O2808" s="4">
        <v>42000</v>
      </c>
      <c r="P2808" s="4">
        <v>51240</v>
      </c>
    </row>
    <row r="2809" spans="1:16" x14ac:dyDescent="0.25">
      <c r="A2809" s="2" t="s">
        <v>8280</v>
      </c>
      <c r="B2809" s="3">
        <v>46254</v>
      </c>
      <c r="C2809" s="2" t="s">
        <v>17</v>
      </c>
      <c r="D2809" s="2" t="s">
        <v>18</v>
      </c>
      <c r="E2809" s="2" t="s">
        <v>4334</v>
      </c>
      <c r="F2809" s="3">
        <v>46258</v>
      </c>
      <c r="G2809" s="2">
        <v>22</v>
      </c>
      <c r="H2809" s="2" t="s">
        <v>8301</v>
      </c>
      <c r="I2809" s="2"/>
      <c r="J2809" s="2"/>
      <c r="K2809" s="2">
        <v>2.6</v>
      </c>
      <c r="L2809" s="2" t="s">
        <v>115</v>
      </c>
      <c r="M2809" s="4">
        <v>344974</v>
      </c>
      <c r="N2809" s="4">
        <v>420868.28</v>
      </c>
      <c r="O2809" s="4">
        <v>896932.4</v>
      </c>
      <c r="P2809" s="4">
        <v>1094257.53</v>
      </c>
    </row>
    <row r="2810" spans="1:16" x14ac:dyDescent="0.25">
      <c r="A2810" s="2" t="s">
        <v>8280</v>
      </c>
      <c r="B2810" s="3">
        <v>46254</v>
      </c>
      <c r="C2810" s="2" t="s">
        <v>17</v>
      </c>
      <c r="D2810" s="2" t="s">
        <v>18</v>
      </c>
      <c r="E2810" s="2" t="s">
        <v>4334</v>
      </c>
      <c r="F2810" s="3">
        <v>46258</v>
      </c>
      <c r="G2810" s="2">
        <v>23</v>
      </c>
      <c r="H2810" s="2" t="s">
        <v>8302</v>
      </c>
      <c r="I2810" s="2"/>
      <c r="J2810" s="2"/>
      <c r="K2810" s="2">
        <v>0.64</v>
      </c>
      <c r="L2810" s="2" t="s">
        <v>115</v>
      </c>
      <c r="M2810" s="4">
        <v>94099.6</v>
      </c>
      <c r="N2810" s="4">
        <v>114801.5</v>
      </c>
      <c r="O2810" s="4">
        <v>60223.74</v>
      </c>
      <c r="P2810" s="4">
        <v>73472.960000000006</v>
      </c>
    </row>
    <row r="2811" spans="1:16" x14ac:dyDescent="0.25">
      <c r="A2811" s="2" t="s">
        <v>8303</v>
      </c>
      <c r="B2811" s="3">
        <v>46254</v>
      </c>
      <c r="C2811" s="2" t="s">
        <v>905</v>
      </c>
      <c r="D2811" s="2" t="s">
        <v>18</v>
      </c>
      <c r="E2811" s="2" t="s">
        <v>4334</v>
      </c>
      <c r="F2811" s="3">
        <v>46258</v>
      </c>
      <c r="G2811" s="2">
        <v>1</v>
      </c>
      <c r="H2811" s="2" t="s">
        <v>8304</v>
      </c>
      <c r="I2811" s="2" t="s">
        <v>8305</v>
      </c>
      <c r="J2811" s="2"/>
      <c r="K2811" s="2">
        <v>2</v>
      </c>
      <c r="L2811" s="2" t="s">
        <v>38</v>
      </c>
      <c r="M2811" s="4">
        <v>5193442.62</v>
      </c>
      <c r="N2811" s="4">
        <v>6336000</v>
      </c>
      <c r="O2811" s="4">
        <v>10386885.24</v>
      </c>
      <c r="P2811" s="4">
        <v>12671999.99</v>
      </c>
    </row>
    <row r="2812" spans="1:16" x14ac:dyDescent="0.25">
      <c r="A2812" s="2" t="s">
        <v>8303</v>
      </c>
      <c r="B2812" s="3">
        <v>46254</v>
      </c>
      <c r="C2812" s="2" t="s">
        <v>905</v>
      </c>
      <c r="D2812" s="2" t="s">
        <v>18</v>
      </c>
      <c r="E2812" s="2" t="s">
        <v>4334</v>
      </c>
      <c r="F2812" s="3">
        <v>46258</v>
      </c>
      <c r="G2812" s="2">
        <v>2</v>
      </c>
      <c r="H2812" s="2" t="s">
        <v>8306</v>
      </c>
      <c r="I2812" s="2"/>
      <c r="J2812" s="2"/>
      <c r="K2812" s="2">
        <v>6</v>
      </c>
      <c r="L2812" s="2" t="s">
        <v>38</v>
      </c>
      <c r="M2812" s="4">
        <v>210983.61</v>
      </c>
      <c r="N2812" s="4">
        <v>257400.01</v>
      </c>
      <c r="O2812" s="4">
        <v>1265901.6599999999</v>
      </c>
      <c r="P2812" s="4">
        <v>1544400.03</v>
      </c>
    </row>
    <row r="2813" spans="1:16" x14ac:dyDescent="0.25">
      <c r="A2813" s="2" t="s">
        <v>8307</v>
      </c>
      <c r="B2813" s="3">
        <v>46254</v>
      </c>
      <c r="C2813" s="2" t="s">
        <v>17</v>
      </c>
      <c r="D2813" s="2" t="s">
        <v>18</v>
      </c>
      <c r="E2813" s="2" t="s">
        <v>4334</v>
      </c>
      <c r="F2813" s="3">
        <v>46274</v>
      </c>
      <c r="G2813" s="2">
        <v>1</v>
      </c>
      <c r="H2813" s="2" t="s">
        <v>8308</v>
      </c>
      <c r="I2813" s="2"/>
      <c r="J2813" s="2"/>
      <c r="K2813" s="2">
        <v>1</v>
      </c>
      <c r="L2813" s="2" t="s">
        <v>38</v>
      </c>
      <c r="M2813" s="4">
        <v>84.54</v>
      </c>
      <c r="N2813" s="4">
        <v>103.14</v>
      </c>
      <c r="O2813" s="4">
        <v>84.54</v>
      </c>
      <c r="P2813" s="4">
        <v>103.14</v>
      </c>
    </row>
    <row r="2814" spans="1:16" x14ac:dyDescent="0.25">
      <c r="A2814" s="2" t="s">
        <v>8307</v>
      </c>
      <c r="B2814" s="3">
        <v>46254</v>
      </c>
      <c r="C2814" s="2" t="s">
        <v>17</v>
      </c>
      <c r="D2814" s="2" t="s">
        <v>18</v>
      </c>
      <c r="E2814" s="2" t="s">
        <v>4334</v>
      </c>
      <c r="F2814" s="3">
        <v>46274</v>
      </c>
      <c r="G2814" s="2">
        <v>2</v>
      </c>
      <c r="H2814" s="2" t="s">
        <v>8309</v>
      </c>
      <c r="I2814" s="2"/>
      <c r="J2814" s="2"/>
      <c r="K2814" s="2">
        <v>300</v>
      </c>
      <c r="L2814" s="2" t="s">
        <v>38</v>
      </c>
      <c r="M2814" s="4">
        <v>3.32</v>
      </c>
      <c r="N2814" s="4">
        <v>4.05</v>
      </c>
      <c r="O2814" s="4">
        <v>996</v>
      </c>
      <c r="P2814" s="4">
        <v>1215.1199999999999</v>
      </c>
    </row>
    <row r="2815" spans="1:16" x14ac:dyDescent="0.25">
      <c r="A2815" s="2" t="s">
        <v>8307</v>
      </c>
      <c r="B2815" s="3">
        <v>46254</v>
      </c>
      <c r="C2815" s="2" t="s">
        <v>17</v>
      </c>
      <c r="D2815" s="2" t="s">
        <v>18</v>
      </c>
      <c r="E2815" s="2" t="s">
        <v>4334</v>
      </c>
      <c r="F2815" s="3">
        <v>46274</v>
      </c>
      <c r="G2815" s="2">
        <v>3</v>
      </c>
      <c r="H2815" s="2" t="s">
        <v>458</v>
      </c>
      <c r="I2815" s="2"/>
      <c r="J2815" s="2"/>
      <c r="K2815" s="2">
        <v>518</v>
      </c>
      <c r="L2815" s="2" t="s">
        <v>38</v>
      </c>
      <c r="M2815" s="4">
        <v>22.92</v>
      </c>
      <c r="N2815" s="4">
        <v>27.96</v>
      </c>
      <c r="O2815" s="4">
        <v>11872.56</v>
      </c>
      <c r="P2815" s="4">
        <v>14484.52</v>
      </c>
    </row>
    <row r="2816" spans="1:16" x14ac:dyDescent="0.25">
      <c r="A2816" s="2" t="s">
        <v>8307</v>
      </c>
      <c r="B2816" s="3">
        <v>46254</v>
      </c>
      <c r="C2816" s="2" t="s">
        <v>17</v>
      </c>
      <c r="D2816" s="2" t="s">
        <v>18</v>
      </c>
      <c r="E2816" s="2" t="s">
        <v>4334</v>
      </c>
      <c r="F2816" s="3">
        <v>46274</v>
      </c>
      <c r="G2816" s="2">
        <v>4</v>
      </c>
      <c r="H2816" s="2" t="s">
        <v>5622</v>
      </c>
      <c r="I2816" s="2"/>
      <c r="J2816" s="2"/>
      <c r="K2816" s="2">
        <v>5</v>
      </c>
      <c r="L2816" s="2" t="s">
        <v>38</v>
      </c>
      <c r="M2816" s="4">
        <v>12497.96</v>
      </c>
      <c r="N2816" s="4">
        <v>15247.51</v>
      </c>
      <c r="O2816" s="4">
        <v>62489.8</v>
      </c>
      <c r="P2816" s="4">
        <v>76237.56</v>
      </c>
    </row>
    <row r="2817" spans="1:16" x14ac:dyDescent="0.25">
      <c r="A2817" s="2" t="s">
        <v>8307</v>
      </c>
      <c r="B2817" s="3">
        <v>46254</v>
      </c>
      <c r="C2817" s="2" t="s">
        <v>17</v>
      </c>
      <c r="D2817" s="2" t="s">
        <v>18</v>
      </c>
      <c r="E2817" s="2" t="s">
        <v>4334</v>
      </c>
      <c r="F2817" s="3">
        <v>46274</v>
      </c>
      <c r="G2817" s="2">
        <v>5</v>
      </c>
      <c r="H2817" s="2" t="s">
        <v>8310</v>
      </c>
      <c r="I2817" s="2"/>
      <c r="J2817" s="2"/>
      <c r="K2817" s="2">
        <v>2</v>
      </c>
      <c r="L2817" s="2" t="s">
        <v>38</v>
      </c>
      <c r="M2817" s="4">
        <v>11495.9</v>
      </c>
      <c r="N2817" s="4">
        <v>14025</v>
      </c>
      <c r="O2817" s="4">
        <v>22991.8</v>
      </c>
      <c r="P2817" s="4">
        <v>28050</v>
      </c>
    </row>
    <row r="2818" spans="1:16" x14ac:dyDescent="0.25">
      <c r="A2818" s="2" t="s">
        <v>8307</v>
      </c>
      <c r="B2818" s="3">
        <v>46254</v>
      </c>
      <c r="C2818" s="2" t="s">
        <v>17</v>
      </c>
      <c r="D2818" s="2" t="s">
        <v>18</v>
      </c>
      <c r="E2818" s="2" t="s">
        <v>4334</v>
      </c>
      <c r="F2818" s="3">
        <v>46274</v>
      </c>
      <c r="G2818" s="2">
        <v>6</v>
      </c>
      <c r="H2818" s="2" t="s">
        <v>8311</v>
      </c>
      <c r="I2818" s="2"/>
      <c r="J2818" s="2"/>
      <c r="K2818" s="2">
        <v>3860</v>
      </c>
      <c r="L2818" s="2" t="s">
        <v>38</v>
      </c>
      <c r="M2818" s="4">
        <v>12.06</v>
      </c>
      <c r="N2818" s="4">
        <v>14.71</v>
      </c>
      <c r="O2818" s="4">
        <v>46551.6</v>
      </c>
      <c r="P2818" s="4">
        <v>56792.95</v>
      </c>
    </row>
    <row r="2819" spans="1:16" x14ac:dyDescent="0.25">
      <c r="A2819" s="2" t="s">
        <v>8307</v>
      </c>
      <c r="B2819" s="3">
        <v>46254</v>
      </c>
      <c r="C2819" s="2" t="s">
        <v>17</v>
      </c>
      <c r="D2819" s="2" t="s">
        <v>18</v>
      </c>
      <c r="E2819" s="2" t="s">
        <v>4334</v>
      </c>
      <c r="F2819" s="3">
        <v>46274</v>
      </c>
      <c r="G2819" s="2">
        <v>7</v>
      </c>
      <c r="H2819" s="2" t="s">
        <v>6312</v>
      </c>
      <c r="I2819" s="2"/>
      <c r="J2819" s="2"/>
      <c r="K2819" s="2">
        <v>900</v>
      </c>
      <c r="L2819" s="2" t="s">
        <v>38</v>
      </c>
      <c r="M2819" s="4">
        <v>6.47</v>
      </c>
      <c r="N2819" s="4">
        <v>7.89</v>
      </c>
      <c r="O2819" s="4">
        <v>5823</v>
      </c>
      <c r="P2819" s="4">
        <v>7104.06</v>
      </c>
    </row>
    <row r="2820" spans="1:16" x14ac:dyDescent="0.25">
      <c r="A2820" s="2" t="s">
        <v>8307</v>
      </c>
      <c r="B2820" s="3">
        <v>46254</v>
      </c>
      <c r="C2820" s="2" t="s">
        <v>17</v>
      </c>
      <c r="D2820" s="2" t="s">
        <v>18</v>
      </c>
      <c r="E2820" s="2" t="s">
        <v>4334</v>
      </c>
      <c r="F2820" s="3">
        <v>46274</v>
      </c>
      <c r="G2820" s="2">
        <v>8</v>
      </c>
      <c r="H2820" s="2" t="s">
        <v>457</v>
      </c>
      <c r="I2820" s="2"/>
      <c r="J2820" s="2"/>
      <c r="K2820" s="2">
        <v>518</v>
      </c>
      <c r="L2820" s="2" t="s">
        <v>38</v>
      </c>
      <c r="M2820" s="4">
        <v>25.26</v>
      </c>
      <c r="N2820" s="4">
        <v>30.82</v>
      </c>
      <c r="O2820" s="4">
        <v>13084.68</v>
      </c>
      <c r="P2820" s="4">
        <v>15963.31</v>
      </c>
    </row>
    <row r="2821" spans="1:16" x14ac:dyDescent="0.25">
      <c r="A2821" s="2" t="s">
        <v>8307</v>
      </c>
      <c r="B2821" s="3">
        <v>46254</v>
      </c>
      <c r="C2821" s="2" t="s">
        <v>17</v>
      </c>
      <c r="D2821" s="2" t="s">
        <v>18</v>
      </c>
      <c r="E2821" s="2" t="s">
        <v>4334</v>
      </c>
      <c r="F2821" s="3">
        <v>46274</v>
      </c>
      <c r="G2821" s="2">
        <v>9</v>
      </c>
      <c r="H2821" s="2" t="s">
        <v>7383</v>
      </c>
      <c r="I2821" s="2"/>
      <c r="J2821" s="2"/>
      <c r="K2821" s="2">
        <v>17</v>
      </c>
      <c r="L2821" s="2" t="s">
        <v>38</v>
      </c>
      <c r="M2821" s="4">
        <v>131.81</v>
      </c>
      <c r="N2821" s="4">
        <v>160.81</v>
      </c>
      <c r="O2821" s="4">
        <v>2240.77</v>
      </c>
      <c r="P2821" s="4">
        <v>2733.74</v>
      </c>
    </row>
    <row r="2822" spans="1:16" x14ac:dyDescent="0.25">
      <c r="A2822" s="2" t="s">
        <v>8307</v>
      </c>
      <c r="B2822" s="3">
        <v>46254</v>
      </c>
      <c r="C2822" s="2" t="s">
        <v>17</v>
      </c>
      <c r="D2822" s="2" t="s">
        <v>18</v>
      </c>
      <c r="E2822" s="2" t="s">
        <v>4334</v>
      </c>
      <c r="F2822" s="3">
        <v>46274</v>
      </c>
      <c r="G2822" s="2">
        <v>10</v>
      </c>
      <c r="H2822" s="2" t="s">
        <v>7384</v>
      </c>
      <c r="I2822" s="2"/>
      <c r="J2822" s="2"/>
      <c r="K2822" s="2">
        <v>9</v>
      </c>
      <c r="L2822" s="2" t="s">
        <v>38</v>
      </c>
      <c r="M2822" s="4">
        <v>290.61</v>
      </c>
      <c r="N2822" s="4">
        <v>354.54</v>
      </c>
      <c r="O2822" s="4">
        <v>2615.4899999999998</v>
      </c>
      <c r="P2822" s="4">
        <v>3190.9</v>
      </c>
    </row>
    <row r="2823" spans="1:16" x14ac:dyDescent="0.25">
      <c r="A2823" s="2" t="s">
        <v>8307</v>
      </c>
      <c r="B2823" s="3">
        <v>46254</v>
      </c>
      <c r="C2823" s="2" t="s">
        <v>17</v>
      </c>
      <c r="D2823" s="2" t="s">
        <v>18</v>
      </c>
      <c r="E2823" s="2" t="s">
        <v>4334</v>
      </c>
      <c r="F2823" s="3">
        <v>46274</v>
      </c>
      <c r="G2823" s="2">
        <v>11</v>
      </c>
      <c r="H2823" s="2" t="s">
        <v>7385</v>
      </c>
      <c r="I2823" s="2"/>
      <c r="J2823" s="2"/>
      <c r="K2823" s="2">
        <v>4760</v>
      </c>
      <c r="L2823" s="2" t="s">
        <v>38</v>
      </c>
      <c r="M2823" s="4">
        <v>5.7</v>
      </c>
      <c r="N2823" s="4">
        <v>6.95</v>
      </c>
      <c r="O2823" s="4">
        <v>27132</v>
      </c>
      <c r="P2823" s="4">
        <v>33101.040000000001</v>
      </c>
    </row>
    <row r="2824" spans="1:16" x14ac:dyDescent="0.25">
      <c r="A2824" s="2" t="s">
        <v>8307</v>
      </c>
      <c r="B2824" s="3">
        <v>46254</v>
      </c>
      <c r="C2824" s="2" t="s">
        <v>17</v>
      </c>
      <c r="D2824" s="2" t="s">
        <v>18</v>
      </c>
      <c r="E2824" s="2" t="s">
        <v>4334</v>
      </c>
      <c r="F2824" s="3">
        <v>46274</v>
      </c>
      <c r="G2824" s="2">
        <v>12</v>
      </c>
      <c r="H2824" s="2" t="s">
        <v>8312</v>
      </c>
      <c r="I2824" s="2"/>
      <c r="J2824" s="2"/>
      <c r="K2824" s="2">
        <v>5</v>
      </c>
      <c r="L2824" s="2" t="s">
        <v>38</v>
      </c>
      <c r="M2824" s="4">
        <v>0</v>
      </c>
      <c r="N2824" s="4">
        <v>0</v>
      </c>
      <c r="O2824" s="4">
        <v>0</v>
      </c>
      <c r="P2824" s="4">
        <v>0</v>
      </c>
    </row>
    <row r="2825" spans="1:16" x14ac:dyDescent="0.25">
      <c r="A2825" s="2" t="s">
        <v>8307</v>
      </c>
      <c r="B2825" s="3">
        <v>46254</v>
      </c>
      <c r="C2825" s="2" t="s">
        <v>17</v>
      </c>
      <c r="D2825" s="2" t="s">
        <v>18</v>
      </c>
      <c r="E2825" s="2" t="s">
        <v>4334</v>
      </c>
      <c r="F2825" s="3">
        <v>46274</v>
      </c>
      <c r="G2825" s="2">
        <v>13</v>
      </c>
      <c r="H2825" s="2" t="s">
        <v>8313</v>
      </c>
      <c r="I2825" s="2"/>
      <c r="J2825" s="2"/>
      <c r="K2825" s="2">
        <v>445</v>
      </c>
      <c r="L2825" s="2" t="s">
        <v>38</v>
      </c>
      <c r="M2825" s="4">
        <v>429.14</v>
      </c>
      <c r="N2825" s="4">
        <v>523.54999999999995</v>
      </c>
      <c r="O2825" s="4">
        <v>190967.3</v>
      </c>
      <c r="P2825" s="4">
        <v>232980.11</v>
      </c>
    </row>
    <row r="2826" spans="1:16" x14ac:dyDescent="0.25">
      <c r="A2826" s="2" t="s">
        <v>8307</v>
      </c>
      <c r="B2826" s="3">
        <v>46254</v>
      </c>
      <c r="C2826" s="2" t="s">
        <v>17</v>
      </c>
      <c r="D2826" s="2" t="s">
        <v>18</v>
      </c>
      <c r="E2826" s="2" t="s">
        <v>4334</v>
      </c>
      <c r="F2826" s="3">
        <v>46274</v>
      </c>
      <c r="G2826" s="2">
        <v>14</v>
      </c>
      <c r="H2826" s="2" t="s">
        <v>8314</v>
      </c>
      <c r="I2826" s="2"/>
      <c r="J2826" s="2"/>
      <c r="K2826" s="2">
        <v>2</v>
      </c>
      <c r="L2826" s="2" t="s">
        <v>38</v>
      </c>
      <c r="M2826" s="4">
        <v>13.4</v>
      </c>
      <c r="N2826" s="4">
        <v>16.350000000000001</v>
      </c>
      <c r="O2826" s="4">
        <v>26.8</v>
      </c>
      <c r="P2826" s="4">
        <v>32.700000000000003</v>
      </c>
    </row>
    <row r="2827" spans="1:16" x14ac:dyDescent="0.25">
      <c r="A2827" s="2" t="s">
        <v>8307</v>
      </c>
      <c r="B2827" s="3">
        <v>46254</v>
      </c>
      <c r="C2827" s="2" t="s">
        <v>17</v>
      </c>
      <c r="D2827" s="2" t="s">
        <v>18</v>
      </c>
      <c r="E2827" s="2" t="s">
        <v>4334</v>
      </c>
      <c r="F2827" s="3">
        <v>46274</v>
      </c>
      <c r="G2827" s="2">
        <v>15</v>
      </c>
      <c r="H2827" s="2" t="s">
        <v>8287</v>
      </c>
      <c r="I2827" s="2"/>
      <c r="J2827" s="2"/>
      <c r="K2827" s="2">
        <v>2.5000000000000001E-2</v>
      </c>
      <c r="L2827" s="2" t="s">
        <v>115</v>
      </c>
      <c r="M2827" s="4">
        <v>1065000</v>
      </c>
      <c r="N2827" s="4">
        <v>1299300</v>
      </c>
      <c r="O2827" s="4">
        <v>26625</v>
      </c>
      <c r="P2827" s="4">
        <v>32482.5</v>
      </c>
    </row>
    <row r="2828" spans="1:16" x14ac:dyDescent="0.25">
      <c r="A2828" s="2" t="s">
        <v>8307</v>
      </c>
      <c r="B2828" s="3">
        <v>46254</v>
      </c>
      <c r="C2828" s="2" t="s">
        <v>17</v>
      </c>
      <c r="D2828" s="2" t="s">
        <v>18</v>
      </c>
      <c r="E2828" s="2" t="s">
        <v>4334</v>
      </c>
      <c r="F2828" s="3">
        <v>46274</v>
      </c>
      <c r="G2828" s="2">
        <v>16</v>
      </c>
      <c r="H2828" s="2" t="s">
        <v>8300</v>
      </c>
      <c r="I2828" s="2"/>
      <c r="J2828" s="2"/>
      <c r="K2828" s="2">
        <v>0.78</v>
      </c>
      <c r="L2828" s="2" t="s">
        <v>115</v>
      </c>
      <c r="M2828" s="4">
        <v>118500</v>
      </c>
      <c r="N2828" s="4">
        <v>144570</v>
      </c>
      <c r="O2828" s="4">
        <v>92430</v>
      </c>
      <c r="P2828" s="4">
        <v>112764.6</v>
      </c>
    </row>
    <row r="2829" spans="1:16" x14ac:dyDescent="0.25">
      <c r="A2829" s="2" t="s">
        <v>8307</v>
      </c>
      <c r="B2829" s="3">
        <v>46254</v>
      </c>
      <c r="C2829" s="2" t="s">
        <v>17</v>
      </c>
      <c r="D2829" s="2" t="s">
        <v>18</v>
      </c>
      <c r="E2829" s="2" t="s">
        <v>4334</v>
      </c>
      <c r="F2829" s="3">
        <v>46274</v>
      </c>
      <c r="G2829" s="2">
        <v>17</v>
      </c>
      <c r="H2829" s="2" t="s">
        <v>8315</v>
      </c>
      <c r="I2829" s="2"/>
      <c r="J2829" s="2"/>
      <c r="K2829" s="2">
        <v>20</v>
      </c>
      <c r="L2829" s="2" t="s">
        <v>38</v>
      </c>
      <c r="M2829" s="4">
        <v>36.9</v>
      </c>
      <c r="N2829" s="4">
        <v>45.02</v>
      </c>
      <c r="O2829" s="4">
        <v>738</v>
      </c>
      <c r="P2829" s="4">
        <v>900.36</v>
      </c>
    </row>
    <row r="2830" spans="1:16" x14ac:dyDescent="0.25">
      <c r="A2830" s="2" t="s">
        <v>8307</v>
      </c>
      <c r="B2830" s="3">
        <v>46254</v>
      </c>
      <c r="C2830" s="2" t="s">
        <v>17</v>
      </c>
      <c r="D2830" s="2" t="s">
        <v>18</v>
      </c>
      <c r="E2830" s="2" t="s">
        <v>4334</v>
      </c>
      <c r="F2830" s="3">
        <v>46274</v>
      </c>
      <c r="G2830" s="2">
        <v>18</v>
      </c>
      <c r="H2830" s="2" t="s">
        <v>8316</v>
      </c>
      <c r="I2830" s="2"/>
      <c r="J2830" s="2"/>
      <c r="K2830" s="2">
        <v>2</v>
      </c>
      <c r="L2830" s="2" t="s">
        <v>38</v>
      </c>
      <c r="M2830" s="4">
        <v>36.9</v>
      </c>
      <c r="N2830" s="4">
        <v>45.02</v>
      </c>
      <c r="O2830" s="4">
        <v>73.8</v>
      </c>
      <c r="P2830" s="4">
        <v>90.04</v>
      </c>
    </row>
    <row r="2831" spans="1:16" x14ac:dyDescent="0.25">
      <c r="A2831" s="2" t="s">
        <v>8307</v>
      </c>
      <c r="B2831" s="3">
        <v>46254</v>
      </c>
      <c r="C2831" s="2" t="s">
        <v>17</v>
      </c>
      <c r="D2831" s="2" t="s">
        <v>18</v>
      </c>
      <c r="E2831" s="2" t="s">
        <v>4334</v>
      </c>
      <c r="F2831" s="3">
        <v>46274</v>
      </c>
      <c r="G2831" s="2">
        <v>19</v>
      </c>
      <c r="H2831" s="2" t="s">
        <v>8317</v>
      </c>
      <c r="I2831" s="2"/>
      <c r="J2831" s="2"/>
      <c r="K2831" s="2">
        <v>1</v>
      </c>
      <c r="L2831" s="2" t="s">
        <v>38</v>
      </c>
      <c r="M2831" s="4">
        <v>90116.81</v>
      </c>
      <c r="N2831" s="4">
        <v>109942.51</v>
      </c>
      <c r="O2831" s="4">
        <v>90116.81</v>
      </c>
      <c r="P2831" s="4">
        <v>109942.51</v>
      </c>
    </row>
    <row r="2832" spans="1:16" x14ac:dyDescent="0.25">
      <c r="A2832" s="2" t="s">
        <v>8307</v>
      </c>
      <c r="B2832" s="3">
        <v>46254</v>
      </c>
      <c r="C2832" s="2" t="s">
        <v>17</v>
      </c>
      <c r="D2832" s="2" t="s">
        <v>18</v>
      </c>
      <c r="E2832" s="2" t="s">
        <v>4334</v>
      </c>
      <c r="F2832" s="3">
        <v>46274</v>
      </c>
      <c r="G2832" s="2">
        <v>20</v>
      </c>
      <c r="H2832" s="2" t="s">
        <v>4922</v>
      </c>
      <c r="I2832" s="2"/>
      <c r="J2832" s="2"/>
      <c r="K2832" s="2">
        <v>3</v>
      </c>
      <c r="L2832" s="2" t="s">
        <v>38</v>
      </c>
      <c r="M2832" s="4">
        <v>135.72</v>
      </c>
      <c r="N2832" s="4">
        <v>165.58</v>
      </c>
      <c r="O2832" s="4">
        <v>407.16</v>
      </c>
      <c r="P2832" s="4">
        <v>496.74</v>
      </c>
    </row>
    <row r="2833" spans="1:16" x14ac:dyDescent="0.25">
      <c r="A2833" s="2" t="s">
        <v>8307</v>
      </c>
      <c r="B2833" s="3">
        <v>46254</v>
      </c>
      <c r="C2833" s="2" t="s">
        <v>17</v>
      </c>
      <c r="D2833" s="2" t="s">
        <v>18</v>
      </c>
      <c r="E2833" s="2" t="s">
        <v>4334</v>
      </c>
      <c r="F2833" s="3">
        <v>46274</v>
      </c>
      <c r="G2833" s="2">
        <v>21</v>
      </c>
      <c r="H2833" s="2" t="s">
        <v>589</v>
      </c>
      <c r="I2833" s="2"/>
      <c r="J2833" s="2"/>
      <c r="K2833" s="2">
        <v>2</v>
      </c>
      <c r="L2833" s="2" t="s">
        <v>73</v>
      </c>
      <c r="M2833" s="4">
        <v>8936.93</v>
      </c>
      <c r="N2833" s="4">
        <v>10903.06</v>
      </c>
      <c r="O2833" s="4">
        <v>17873.86</v>
      </c>
      <c r="P2833" s="4">
        <v>21806.11</v>
      </c>
    </row>
    <row r="2834" spans="1:16" x14ac:dyDescent="0.25">
      <c r="A2834" s="2" t="s">
        <v>8307</v>
      </c>
      <c r="B2834" s="3">
        <v>46254</v>
      </c>
      <c r="C2834" s="2" t="s">
        <v>17</v>
      </c>
      <c r="D2834" s="2" t="s">
        <v>18</v>
      </c>
      <c r="E2834" s="2" t="s">
        <v>4334</v>
      </c>
      <c r="F2834" s="3">
        <v>46274</v>
      </c>
      <c r="G2834" s="2">
        <v>22</v>
      </c>
      <c r="H2834" s="2" t="s">
        <v>8318</v>
      </c>
      <c r="I2834" s="2"/>
      <c r="J2834" s="2"/>
      <c r="K2834" s="2">
        <v>75</v>
      </c>
      <c r="L2834" s="2" t="s">
        <v>38</v>
      </c>
      <c r="M2834" s="4">
        <v>8936.93</v>
      </c>
      <c r="N2834" s="4">
        <v>10903.05</v>
      </c>
      <c r="O2834" s="4">
        <v>670269.75</v>
      </c>
      <c r="P2834" s="4">
        <v>817729.1</v>
      </c>
    </row>
    <row r="2835" spans="1:16" x14ac:dyDescent="0.25">
      <c r="A2835" s="2" t="s">
        <v>8307</v>
      </c>
      <c r="B2835" s="3">
        <v>46254</v>
      </c>
      <c r="C2835" s="2" t="s">
        <v>17</v>
      </c>
      <c r="D2835" s="2" t="s">
        <v>18</v>
      </c>
      <c r="E2835" s="2" t="s">
        <v>4334</v>
      </c>
      <c r="F2835" s="3">
        <v>46274</v>
      </c>
      <c r="G2835" s="2">
        <v>23</v>
      </c>
      <c r="H2835" s="2" t="s">
        <v>8319</v>
      </c>
      <c r="I2835" s="2"/>
      <c r="J2835" s="2"/>
      <c r="K2835" s="2">
        <v>4</v>
      </c>
      <c r="L2835" s="2" t="s">
        <v>38</v>
      </c>
      <c r="M2835" s="4">
        <v>3244.62</v>
      </c>
      <c r="N2835" s="4">
        <v>3958.44</v>
      </c>
      <c r="O2835" s="4">
        <v>12978.48</v>
      </c>
      <c r="P2835" s="4">
        <v>15833.75</v>
      </c>
    </row>
    <row r="2836" spans="1:16" x14ac:dyDescent="0.25">
      <c r="A2836" s="2" t="s">
        <v>8307</v>
      </c>
      <c r="B2836" s="3">
        <v>46254</v>
      </c>
      <c r="C2836" s="2" t="s">
        <v>17</v>
      </c>
      <c r="D2836" s="2" t="s">
        <v>18</v>
      </c>
      <c r="E2836" s="2" t="s">
        <v>4334</v>
      </c>
      <c r="F2836" s="3">
        <v>46274</v>
      </c>
      <c r="G2836" s="2">
        <v>24</v>
      </c>
      <c r="H2836" s="2" t="s">
        <v>8320</v>
      </c>
      <c r="I2836" s="2"/>
      <c r="J2836" s="2"/>
      <c r="K2836" s="2">
        <v>12</v>
      </c>
      <c r="L2836" s="2" t="s">
        <v>38</v>
      </c>
      <c r="M2836" s="4">
        <v>11941.64</v>
      </c>
      <c r="N2836" s="4">
        <v>14568.8</v>
      </c>
      <c r="O2836" s="4">
        <v>143299.68</v>
      </c>
      <c r="P2836" s="4">
        <v>174825.61</v>
      </c>
    </row>
    <row r="2837" spans="1:16" x14ac:dyDescent="0.25">
      <c r="A2837" s="2" t="s">
        <v>8307</v>
      </c>
      <c r="B2837" s="3">
        <v>46254</v>
      </c>
      <c r="C2837" s="2" t="s">
        <v>17</v>
      </c>
      <c r="D2837" s="2" t="s">
        <v>18</v>
      </c>
      <c r="E2837" s="2" t="s">
        <v>4334</v>
      </c>
      <c r="F2837" s="3">
        <v>46274</v>
      </c>
      <c r="G2837" s="2">
        <v>25</v>
      </c>
      <c r="H2837" s="2" t="s">
        <v>8321</v>
      </c>
      <c r="I2837" s="2"/>
      <c r="J2837" s="2"/>
      <c r="K2837" s="2">
        <v>4</v>
      </c>
      <c r="L2837" s="2" t="s">
        <v>38</v>
      </c>
      <c r="M2837" s="4">
        <v>7245.87</v>
      </c>
      <c r="N2837" s="4">
        <v>8839.9599999999991</v>
      </c>
      <c r="O2837" s="4">
        <v>28983.48</v>
      </c>
      <c r="P2837" s="4">
        <v>35359.85</v>
      </c>
    </row>
    <row r="2838" spans="1:16" x14ac:dyDescent="0.25">
      <c r="A2838" s="2" t="s">
        <v>8307</v>
      </c>
      <c r="B2838" s="3">
        <v>46254</v>
      </c>
      <c r="C2838" s="2" t="s">
        <v>17</v>
      </c>
      <c r="D2838" s="2" t="s">
        <v>18</v>
      </c>
      <c r="E2838" s="2" t="s">
        <v>4334</v>
      </c>
      <c r="F2838" s="3">
        <v>46274</v>
      </c>
      <c r="G2838" s="2">
        <v>26</v>
      </c>
      <c r="H2838" s="2" t="s">
        <v>7417</v>
      </c>
      <c r="I2838" s="2"/>
      <c r="J2838" s="2"/>
      <c r="K2838" s="2">
        <v>11</v>
      </c>
      <c r="L2838" s="2" t="s">
        <v>38</v>
      </c>
      <c r="M2838" s="4">
        <v>1717.64</v>
      </c>
      <c r="N2838" s="4">
        <v>2095.52</v>
      </c>
      <c r="O2838" s="4">
        <v>18894.04</v>
      </c>
      <c r="P2838" s="4">
        <v>23050.73</v>
      </c>
    </row>
    <row r="2839" spans="1:16" x14ac:dyDescent="0.25">
      <c r="A2839" s="2" t="s">
        <v>8307</v>
      </c>
      <c r="B2839" s="3">
        <v>46254</v>
      </c>
      <c r="C2839" s="2" t="s">
        <v>17</v>
      </c>
      <c r="D2839" s="2" t="s">
        <v>18</v>
      </c>
      <c r="E2839" s="2" t="s">
        <v>4334</v>
      </c>
      <c r="F2839" s="3">
        <v>46274</v>
      </c>
      <c r="G2839" s="2">
        <v>27</v>
      </c>
      <c r="H2839" s="2" t="s">
        <v>8322</v>
      </c>
      <c r="I2839" s="2"/>
      <c r="J2839" s="2"/>
      <c r="K2839" s="2">
        <v>20</v>
      </c>
      <c r="L2839" s="2" t="s">
        <v>38</v>
      </c>
      <c r="M2839" s="4">
        <v>16718.27</v>
      </c>
      <c r="N2839" s="4">
        <v>20396.29</v>
      </c>
      <c r="O2839" s="4">
        <v>334365.40000000002</v>
      </c>
      <c r="P2839" s="4">
        <v>407925.79</v>
      </c>
    </row>
    <row r="2840" spans="1:16" x14ac:dyDescent="0.25">
      <c r="A2840" s="2" t="s">
        <v>8307</v>
      </c>
      <c r="B2840" s="3">
        <v>46254</v>
      </c>
      <c r="C2840" s="2" t="s">
        <v>17</v>
      </c>
      <c r="D2840" s="2" t="s">
        <v>18</v>
      </c>
      <c r="E2840" s="2" t="s">
        <v>4334</v>
      </c>
      <c r="F2840" s="3">
        <v>46274</v>
      </c>
      <c r="G2840" s="2">
        <v>28</v>
      </c>
      <c r="H2840" s="2" t="s">
        <v>588</v>
      </c>
      <c r="I2840" s="2"/>
      <c r="J2840" s="2"/>
      <c r="K2840" s="2">
        <v>28</v>
      </c>
      <c r="L2840" s="2" t="s">
        <v>21</v>
      </c>
      <c r="M2840" s="4">
        <v>977.22</v>
      </c>
      <c r="N2840" s="4">
        <v>1192.21</v>
      </c>
      <c r="O2840" s="4">
        <v>27362.16</v>
      </c>
      <c r="P2840" s="4">
        <v>33381.839999999997</v>
      </c>
    </row>
    <row r="2841" spans="1:16" x14ac:dyDescent="0.25">
      <c r="A2841" s="2" t="s">
        <v>8307</v>
      </c>
      <c r="B2841" s="3">
        <v>46254</v>
      </c>
      <c r="C2841" s="2" t="s">
        <v>17</v>
      </c>
      <c r="D2841" s="2" t="s">
        <v>18</v>
      </c>
      <c r="E2841" s="2" t="s">
        <v>4334</v>
      </c>
      <c r="F2841" s="3">
        <v>46274</v>
      </c>
      <c r="G2841" s="2">
        <v>29</v>
      </c>
      <c r="H2841" s="2" t="s">
        <v>8323</v>
      </c>
      <c r="I2841" s="2"/>
      <c r="J2841" s="2"/>
      <c r="K2841" s="2">
        <v>360</v>
      </c>
      <c r="L2841" s="2" t="s">
        <v>38</v>
      </c>
      <c r="M2841" s="4">
        <v>9598.32</v>
      </c>
      <c r="N2841" s="4">
        <v>11709.95</v>
      </c>
      <c r="O2841" s="4">
        <v>3455395.2</v>
      </c>
      <c r="P2841" s="4">
        <v>4215582.1399999997</v>
      </c>
    </row>
    <row r="2842" spans="1:16" x14ac:dyDescent="0.25">
      <c r="A2842" s="2" t="s">
        <v>8307</v>
      </c>
      <c r="B2842" s="3">
        <v>46254</v>
      </c>
      <c r="C2842" s="2" t="s">
        <v>17</v>
      </c>
      <c r="D2842" s="2" t="s">
        <v>18</v>
      </c>
      <c r="E2842" s="2" t="s">
        <v>4334</v>
      </c>
      <c r="F2842" s="3">
        <v>46274</v>
      </c>
      <c r="G2842" s="2">
        <v>30</v>
      </c>
      <c r="H2842" s="2" t="s">
        <v>8324</v>
      </c>
      <c r="I2842" s="2"/>
      <c r="J2842" s="2"/>
      <c r="K2842" s="2">
        <v>20</v>
      </c>
      <c r="L2842" s="2" t="s">
        <v>38</v>
      </c>
      <c r="M2842" s="4">
        <v>17807.490000000002</v>
      </c>
      <c r="N2842" s="4">
        <v>21725.14</v>
      </c>
      <c r="O2842" s="4">
        <v>356149.8</v>
      </c>
      <c r="P2842" s="4">
        <v>434502.76</v>
      </c>
    </row>
    <row r="2843" spans="1:16" x14ac:dyDescent="0.25">
      <c r="A2843" s="2" t="s">
        <v>8307</v>
      </c>
      <c r="B2843" s="3">
        <v>46254</v>
      </c>
      <c r="C2843" s="2" t="s">
        <v>17</v>
      </c>
      <c r="D2843" s="2" t="s">
        <v>18</v>
      </c>
      <c r="E2843" s="2" t="s">
        <v>4334</v>
      </c>
      <c r="F2843" s="3">
        <v>46274</v>
      </c>
      <c r="G2843" s="2">
        <v>31</v>
      </c>
      <c r="H2843" s="2" t="s">
        <v>8325</v>
      </c>
      <c r="I2843" s="2"/>
      <c r="J2843" s="2"/>
      <c r="K2843" s="2">
        <v>75</v>
      </c>
      <c r="L2843" s="2" t="s">
        <v>38</v>
      </c>
      <c r="M2843" s="4">
        <v>5836.82</v>
      </c>
      <c r="N2843" s="4">
        <v>7120.92</v>
      </c>
      <c r="O2843" s="4">
        <v>437761.5</v>
      </c>
      <c r="P2843" s="4">
        <v>534069.03</v>
      </c>
    </row>
    <row r="2844" spans="1:16" x14ac:dyDescent="0.25">
      <c r="A2844" s="2" t="s">
        <v>8307</v>
      </c>
      <c r="B2844" s="3">
        <v>46254</v>
      </c>
      <c r="C2844" s="2" t="s">
        <v>17</v>
      </c>
      <c r="D2844" s="2" t="s">
        <v>18</v>
      </c>
      <c r="E2844" s="2" t="s">
        <v>4334</v>
      </c>
      <c r="F2844" s="3">
        <v>46274</v>
      </c>
      <c r="G2844" s="2">
        <v>32</v>
      </c>
      <c r="H2844" s="2" t="s">
        <v>7448</v>
      </c>
      <c r="I2844" s="2"/>
      <c r="J2844" s="2"/>
      <c r="K2844" s="2">
        <v>10</v>
      </c>
      <c r="L2844" s="2" t="s">
        <v>21</v>
      </c>
      <c r="M2844" s="4">
        <v>3427.77</v>
      </c>
      <c r="N2844" s="4">
        <v>4181.88</v>
      </c>
      <c r="O2844" s="4">
        <v>34277.699999999997</v>
      </c>
      <c r="P2844" s="4">
        <v>41818.79</v>
      </c>
    </row>
    <row r="2845" spans="1:16" x14ac:dyDescent="0.25">
      <c r="A2845" s="2" t="s">
        <v>8307</v>
      </c>
      <c r="B2845" s="3">
        <v>46254</v>
      </c>
      <c r="C2845" s="2" t="s">
        <v>17</v>
      </c>
      <c r="D2845" s="2" t="s">
        <v>18</v>
      </c>
      <c r="E2845" s="2" t="s">
        <v>4334</v>
      </c>
      <c r="F2845" s="3">
        <v>46274</v>
      </c>
      <c r="G2845" s="2">
        <v>33</v>
      </c>
      <c r="H2845" s="2" t="s">
        <v>8326</v>
      </c>
      <c r="I2845" s="2"/>
      <c r="J2845" s="2"/>
      <c r="K2845" s="2">
        <v>39</v>
      </c>
      <c r="L2845" s="2" t="s">
        <v>21</v>
      </c>
      <c r="M2845" s="4">
        <v>2010.74</v>
      </c>
      <c r="N2845" s="4">
        <v>2453.1</v>
      </c>
      <c r="O2845" s="4">
        <v>78418.86</v>
      </c>
      <c r="P2845" s="4">
        <v>95671.01</v>
      </c>
    </row>
    <row r="2846" spans="1:16" x14ac:dyDescent="0.25">
      <c r="A2846" s="2" t="s">
        <v>8307</v>
      </c>
      <c r="B2846" s="3">
        <v>46254</v>
      </c>
      <c r="C2846" s="2" t="s">
        <v>17</v>
      </c>
      <c r="D2846" s="2" t="s">
        <v>18</v>
      </c>
      <c r="E2846" s="2" t="s">
        <v>4334</v>
      </c>
      <c r="F2846" s="3">
        <v>46274</v>
      </c>
      <c r="G2846" s="2">
        <v>34</v>
      </c>
      <c r="H2846" s="2" t="s">
        <v>7452</v>
      </c>
      <c r="I2846" s="2"/>
      <c r="J2846" s="2"/>
      <c r="K2846" s="2">
        <v>10</v>
      </c>
      <c r="L2846" s="2" t="s">
        <v>21</v>
      </c>
      <c r="M2846" s="4">
        <v>4990.47</v>
      </c>
      <c r="N2846" s="4">
        <v>6088.37</v>
      </c>
      <c r="O2846" s="4">
        <v>49904.7</v>
      </c>
      <c r="P2846" s="4">
        <v>60883.73</v>
      </c>
    </row>
    <row r="2847" spans="1:16" x14ac:dyDescent="0.25">
      <c r="A2847" s="2" t="s">
        <v>8307</v>
      </c>
      <c r="B2847" s="3">
        <v>46254</v>
      </c>
      <c r="C2847" s="2" t="s">
        <v>17</v>
      </c>
      <c r="D2847" s="2" t="s">
        <v>18</v>
      </c>
      <c r="E2847" s="2" t="s">
        <v>4334</v>
      </c>
      <c r="F2847" s="3">
        <v>46274</v>
      </c>
      <c r="G2847" s="2">
        <v>35</v>
      </c>
      <c r="H2847" s="2" t="s">
        <v>8327</v>
      </c>
      <c r="I2847" s="2"/>
      <c r="J2847" s="2"/>
      <c r="K2847" s="2">
        <v>44</v>
      </c>
      <c r="L2847" s="2" t="s">
        <v>21</v>
      </c>
      <c r="M2847" s="4">
        <v>2972.3</v>
      </c>
      <c r="N2847" s="4">
        <v>3626.21</v>
      </c>
      <c r="O2847" s="4">
        <v>130781.2</v>
      </c>
      <c r="P2847" s="4">
        <v>159553.06</v>
      </c>
    </row>
    <row r="2848" spans="1:16" x14ac:dyDescent="0.25">
      <c r="A2848" s="2" t="s">
        <v>8307</v>
      </c>
      <c r="B2848" s="3">
        <v>46254</v>
      </c>
      <c r="C2848" s="2" t="s">
        <v>17</v>
      </c>
      <c r="D2848" s="2" t="s">
        <v>18</v>
      </c>
      <c r="E2848" s="2" t="s">
        <v>4334</v>
      </c>
      <c r="F2848" s="3">
        <v>46274</v>
      </c>
      <c r="G2848" s="2">
        <v>36</v>
      </c>
      <c r="H2848" s="2" t="s">
        <v>8328</v>
      </c>
      <c r="I2848" s="2"/>
      <c r="J2848" s="2"/>
      <c r="K2848" s="2">
        <v>100</v>
      </c>
      <c r="L2848" s="2" t="s">
        <v>38</v>
      </c>
      <c r="M2848" s="4">
        <v>2.2799999999999998</v>
      </c>
      <c r="N2848" s="4">
        <v>2.78</v>
      </c>
      <c r="O2848" s="4">
        <v>228</v>
      </c>
      <c r="P2848" s="4">
        <v>278.16000000000003</v>
      </c>
    </row>
    <row r="2849" spans="1:16" x14ac:dyDescent="0.25">
      <c r="A2849" s="2" t="s">
        <v>8307</v>
      </c>
      <c r="B2849" s="3">
        <v>46254</v>
      </c>
      <c r="C2849" s="2" t="s">
        <v>17</v>
      </c>
      <c r="D2849" s="2" t="s">
        <v>18</v>
      </c>
      <c r="E2849" s="2" t="s">
        <v>4334</v>
      </c>
      <c r="F2849" s="3">
        <v>46274</v>
      </c>
      <c r="G2849" s="2">
        <v>37</v>
      </c>
      <c r="H2849" s="2" t="s">
        <v>4937</v>
      </c>
      <c r="I2849" s="2"/>
      <c r="J2849" s="2"/>
      <c r="K2849" s="2">
        <v>690</v>
      </c>
      <c r="L2849" s="2" t="s">
        <v>38</v>
      </c>
      <c r="M2849" s="4">
        <v>11.46</v>
      </c>
      <c r="N2849" s="4">
        <v>13.98</v>
      </c>
      <c r="O2849" s="4">
        <v>7907.4</v>
      </c>
      <c r="P2849" s="4">
        <v>9647.0300000000007</v>
      </c>
    </row>
    <row r="2850" spans="1:16" x14ac:dyDescent="0.25">
      <c r="A2850" s="2" t="s">
        <v>8307</v>
      </c>
      <c r="B2850" s="3">
        <v>46254</v>
      </c>
      <c r="C2850" s="2" t="s">
        <v>17</v>
      </c>
      <c r="D2850" s="2" t="s">
        <v>18</v>
      </c>
      <c r="E2850" s="2" t="s">
        <v>4334</v>
      </c>
      <c r="F2850" s="3">
        <v>46274</v>
      </c>
      <c r="G2850" s="2">
        <v>38</v>
      </c>
      <c r="H2850" s="2" t="s">
        <v>8329</v>
      </c>
      <c r="I2850" s="2"/>
      <c r="J2850" s="2"/>
      <c r="K2850" s="2">
        <v>4</v>
      </c>
      <c r="L2850" s="2" t="s">
        <v>38</v>
      </c>
      <c r="M2850" s="4">
        <v>9923.4599999999991</v>
      </c>
      <c r="N2850" s="4">
        <v>12106.62</v>
      </c>
      <c r="O2850" s="4">
        <v>39693.839999999997</v>
      </c>
      <c r="P2850" s="4">
        <v>48426.48</v>
      </c>
    </row>
    <row r="2851" spans="1:16" x14ac:dyDescent="0.25">
      <c r="A2851" s="2" t="s">
        <v>8307</v>
      </c>
      <c r="B2851" s="3">
        <v>46254</v>
      </c>
      <c r="C2851" s="2" t="s">
        <v>17</v>
      </c>
      <c r="D2851" s="2" t="s">
        <v>18</v>
      </c>
      <c r="E2851" s="2" t="s">
        <v>4334</v>
      </c>
      <c r="F2851" s="3">
        <v>46274</v>
      </c>
      <c r="G2851" s="2">
        <v>39</v>
      </c>
      <c r="H2851" s="2" t="s">
        <v>8330</v>
      </c>
      <c r="I2851" s="2"/>
      <c r="J2851" s="2"/>
      <c r="K2851" s="2">
        <v>145</v>
      </c>
      <c r="L2851" s="2" t="s">
        <v>38</v>
      </c>
      <c r="M2851" s="4">
        <v>3669.35</v>
      </c>
      <c r="N2851" s="4">
        <v>4476.6099999999997</v>
      </c>
      <c r="O2851" s="4">
        <v>532055.75</v>
      </c>
      <c r="P2851" s="4">
        <v>649108.02</v>
      </c>
    </row>
    <row r="2852" spans="1:16" x14ac:dyDescent="0.25">
      <c r="A2852" s="2" t="s">
        <v>8307</v>
      </c>
      <c r="B2852" s="3">
        <v>46254</v>
      </c>
      <c r="C2852" s="2" t="s">
        <v>17</v>
      </c>
      <c r="D2852" s="2" t="s">
        <v>18</v>
      </c>
      <c r="E2852" s="2" t="s">
        <v>4334</v>
      </c>
      <c r="F2852" s="3">
        <v>46274</v>
      </c>
      <c r="G2852" s="2">
        <v>40</v>
      </c>
      <c r="H2852" s="2" t="s">
        <v>1115</v>
      </c>
      <c r="I2852" s="2"/>
      <c r="J2852" s="2"/>
      <c r="K2852" s="2">
        <v>2.5000000000000001E-2</v>
      </c>
      <c r="L2852" s="2" t="s">
        <v>23</v>
      </c>
      <c r="M2852" s="4">
        <v>132000</v>
      </c>
      <c r="N2852" s="4">
        <v>161040</v>
      </c>
      <c r="O2852" s="4">
        <v>3300</v>
      </c>
      <c r="P2852" s="4">
        <v>4026</v>
      </c>
    </row>
    <row r="2853" spans="1:16" x14ac:dyDescent="0.25">
      <c r="A2853" s="2" t="s">
        <v>8307</v>
      </c>
      <c r="B2853" s="3">
        <v>46254</v>
      </c>
      <c r="C2853" s="2" t="s">
        <v>17</v>
      </c>
      <c r="D2853" s="2" t="s">
        <v>18</v>
      </c>
      <c r="E2853" s="2" t="s">
        <v>4334</v>
      </c>
      <c r="F2853" s="3">
        <v>46274</v>
      </c>
      <c r="G2853" s="2">
        <v>41</v>
      </c>
      <c r="H2853" s="2" t="s">
        <v>5685</v>
      </c>
      <c r="I2853" s="2"/>
      <c r="J2853" s="2"/>
      <c r="K2853" s="2">
        <v>2</v>
      </c>
      <c r="L2853" s="2" t="s">
        <v>73</v>
      </c>
      <c r="M2853" s="4">
        <v>263114.76</v>
      </c>
      <c r="N2853" s="4">
        <v>321000.01</v>
      </c>
      <c r="O2853" s="4">
        <v>526229.52</v>
      </c>
      <c r="P2853" s="4">
        <v>642000.01</v>
      </c>
    </row>
    <row r="2854" spans="1:16" x14ac:dyDescent="0.25">
      <c r="A2854" s="2" t="s">
        <v>8307</v>
      </c>
      <c r="B2854" s="3">
        <v>46254</v>
      </c>
      <c r="C2854" s="2" t="s">
        <v>17</v>
      </c>
      <c r="D2854" s="2" t="s">
        <v>18</v>
      </c>
      <c r="E2854" s="2" t="s">
        <v>4334</v>
      </c>
      <c r="F2854" s="3">
        <v>46274</v>
      </c>
      <c r="G2854" s="2">
        <v>42</v>
      </c>
      <c r="H2854" s="2" t="s">
        <v>8331</v>
      </c>
      <c r="I2854" s="2"/>
      <c r="J2854" s="2"/>
      <c r="K2854" s="2">
        <v>0.05</v>
      </c>
      <c r="L2854" s="2" t="s">
        <v>115</v>
      </c>
      <c r="M2854" s="4">
        <v>0</v>
      </c>
      <c r="N2854" s="4">
        <v>0</v>
      </c>
      <c r="O2854" s="4">
        <v>0</v>
      </c>
      <c r="P2854" s="4">
        <v>0</v>
      </c>
    </row>
    <row r="2855" spans="1:16" x14ac:dyDescent="0.25">
      <c r="A2855" s="2" t="s">
        <v>8307</v>
      </c>
      <c r="B2855" s="3">
        <v>46254</v>
      </c>
      <c r="C2855" s="2" t="s">
        <v>17</v>
      </c>
      <c r="D2855" s="2" t="s">
        <v>18</v>
      </c>
      <c r="E2855" s="2" t="s">
        <v>4334</v>
      </c>
      <c r="F2855" s="3">
        <v>46274</v>
      </c>
      <c r="G2855" s="2">
        <v>43</v>
      </c>
      <c r="H2855" s="2" t="s">
        <v>8332</v>
      </c>
      <c r="I2855" s="2"/>
      <c r="J2855" s="2"/>
      <c r="K2855" s="2">
        <v>8.5000000000000006E-2</v>
      </c>
      <c r="L2855" s="2" t="s">
        <v>115</v>
      </c>
      <c r="M2855" s="4">
        <v>221655</v>
      </c>
      <c r="N2855" s="4">
        <v>270419.18</v>
      </c>
      <c r="O2855" s="4">
        <v>18840.68</v>
      </c>
      <c r="P2855" s="4">
        <v>22985.63</v>
      </c>
    </row>
    <row r="2856" spans="1:16" x14ac:dyDescent="0.25">
      <c r="A2856" s="2" t="s">
        <v>8307</v>
      </c>
      <c r="B2856" s="3">
        <v>46254</v>
      </c>
      <c r="C2856" s="2" t="s">
        <v>17</v>
      </c>
      <c r="D2856" s="2" t="s">
        <v>18</v>
      </c>
      <c r="E2856" s="2" t="s">
        <v>4334</v>
      </c>
      <c r="F2856" s="3">
        <v>46274</v>
      </c>
      <c r="G2856" s="2">
        <v>44</v>
      </c>
      <c r="H2856" s="2" t="s">
        <v>8333</v>
      </c>
      <c r="I2856" s="2"/>
      <c r="J2856" s="2"/>
      <c r="K2856" s="2">
        <v>1</v>
      </c>
      <c r="L2856" s="2" t="s">
        <v>38</v>
      </c>
      <c r="M2856" s="4">
        <v>52622.96</v>
      </c>
      <c r="N2856" s="4">
        <v>64200.01</v>
      </c>
      <c r="O2856" s="4">
        <v>52622.96</v>
      </c>
      <c r="P2856" s="4">
        <v>64200.01</v>
      </c>
    </row>
    <row r="2857" spans="1:16" x14ac:dyDescent="0.25">
      <c r="A2857" s="2" t="s">
        <v>8307</v>
      </c>
      <c r="B2857" s="3">
        <v>46254</v>
      </c>
      <c r="C2857" s="2" t="s">
        <v>17</v>
      </c>
      <c r="D2857" s="2" t="s">
        <v>18</v>
      </c>
      <c r="E2857" s="2" t="s">
        <v>4334</v>
      </c>
      <c r="F2857" s="3">
        <v>46274</v>
      </c>
      <c r="G2857" s="2">
        <v>45</v>
      </c>
      <c r="H2857" s="2" t="s">
        <v>4944</v>
      </c>
      <c r="I2857" s="2"/>
      <c r="J2857" s="2"/>
      <c r="K2857" s="2">
        <v>25</v>
      </c>
      <c r="L2857" s="2" t="s">
        <v>38</v>
      </c>
      <c r="M2857" s="4">
        <v>764.22</v>
      </c>
      <c r="N2857" s="4">
        <v>932.35</v>
      </c>
      <c r="O2857" s="4">
        <v>19105.5</v>
      </c>
      <c r="P2857" s="4">
        <v>23308.71</v>
      </c>
    </row>
    <row r="2858" spans="1:16" x14ac:dyDescent="0.25">
      <c r="A2858" s="2" t="s">
        <v>8307</v>
      </c>
      <c r="B2858" s="3">
        <v>46254</v>
      </c>
      <c r="C2858" s="2" t="s">
        <v>17</v>
      </c>
      <c r="D2858" s="2" t="s">
        <v>18</v>
      </c>
      <c r="E2858" s="2" t="s">
        <v>4334</v>
      </c>
      <c r="F2858" s="3">
        <v>46274</v>
      </c>
      <c r="G2858" s="2">
        <v>46</v>
      </c>
      <c r="H2858" s="2" t="s">
        <v>8334</v>
      </c>
      <c r="I2858" s="2"/>
      <c r="J2858" s="2"/>
      <c r="K2858" s="2">
        <v>16</v>
      </c>
      <c r="L2858" s="2" t="s">
        <v>38</v>
      </c>
      <c r="M2858" s="4">
        <v>9966</v>
      </c>
      <c r="N2858" s="4">
        <v>12158.52</v>
      </c>
      <c r="O2858" s="4">
        <v>159456</v>
      </c>
      <c r="P2858" s="4">
        <v>194536.32000000001</v>
      </c>
    </row>
    <row r="2859" spans="1:16" x14ac:dyDescent="0.25">
      <c r="A2859" s="2" t="s">
        <v>8307</v>
      </c>
      <c r="B2859" s="3">
        <v>46254</v>
      </c>
      <c r="C2859" s="2" t="s">
        <v>17</v>
      </c>
      <c r="D2859" s="2" t="s">
        <v>18</v>
      </c>
      <c r="E2859" s="2" t="s">
        <v>4334</v>
      </c>
      <c r="F2859" s="3">
        <v>46274</v>
      </c>
      <c r="G2859" s="2">
        <v>47</v>
      </c>
      <c r="H2859" s="2" t="s">
        <v>7499</v>
      </c>
      <c r="I2859" s="2"/>
      <c r="J2859" s="2"/>
      <c r="K2859" s="2">
        <v>1</v>
      </c>
      <c r="L2859" s="2" t="s">
        <v>38</v>
      </c>
      <c r="M2859" s="4">
        <v>9966</v>
      </c>
      <c r="N2859" s="4">
        <v>12158.52</v>
      </c>
      <c r="O2859" s="4">
        <v>9966</v>
      </c>
      <c r="P2859" s="4">
        <v>12158.52</v>
      </c>
    </row>
    <row r="2860" spans="1:16" x14ac:dyDescent="0.25">
      <c r="A2860" s="2" t="s">
        <v>8307</v>
      </c>
      <c r="B2860" s="3">
        <v>46254</v>
      </c>
      <c r="C2860" s="2" t="s">
        <v>17</v>
      </c>
      <c r="D2860" s="2" t="s">
        <v>18</v>
      </c>
      <c r="E2860" s="2" t="s">
        <v>4334</v>
      </c>
      <c r="F2860" s="3">
        <v>46274</v>
      </c>
      <c r="G2860" s="2">
        <v>48</v>
      </c>
      <c r="H2860" s="2" t="s">
        <v>7500</v>
      </c>
      <c r="I2860" s="2"/>
      <c r="J2860" s="2"/>
      <c r="K2860" s="2">
        <v>2</v>
      </c>
      <c r="L2860" s="2" t="s">
        <v>38</v>
      </c>
      <c r="M2860" s="4">
        <v>13429.5</v>
      </c>
      <c r="N2860" s="4">
        <v>16383.99</v>
      </c>
      <c r="O2860" s="4">
        <v>26859</v>
      </c>
      <c r="P2860" s="4">
        <v>32767.98</v>
      </c>
    </row>
    <row r="2861" spans="1:16" x14ac:dyDescent="0.25">
      <c r="A2861" s="2" t="s">
        <v>8307</v>
      </c>
      <c r="B2861" s="3">
        <v>46254</v>
      </c>
      <c r="C2861" s="2" t="s">
        <v>17</v>
      </c>
      <c r="D2861" s="2" t="s">
        <v>18</v>
      </c>
      <c r="E2861" s="2" t="s">
        <v>4334</v>
      </c>
      <c r="F2861" s="3">
        <v>46274</v>
      </c>
      <c r="G2861" s="2">
        <v>49</v>
      </c>
      <c r="H2861" s="2" t="s">
        <v>8335</v>
      </c>
      <c r="I2861" s="2"/>
      <c r="J2861" s="2"/>
      <c r="K2861" s="2">
        <v>8</v>
      </c>
      <c r="L2861" s="2" t="s">
        <v>38</v>
      </c>
      <c r="M2861" s="4">
        <v>15610.5</v>
      </c>
      <c r="N2861" s="4">
        <v>19044.810000000001</v>
      </c>
      <c r="O2861" s="4">
        <v>124884</v>
      </c>
      <c r="P2861" s="4">
        <v>152358.48000000001</v>
      </c>
    </row>
    <row r="2862" spans="1:16" x14ac:dyDescent="0.25">
      <c r="A2862" s="2" t="s">
        <v>8307</v>
      </c>
      <c r="B2862" s="3">
        <v>46254</v>
      </c>
      <c r="C2862" s="2" t="s">
        <v>17</v>
      </c>
      <c r="D2862" s="2" t="s">
        <v>18</v>
      </c>
      <c r="E2862" s="2" t="s">
        <v>4334</v>
      </c>
      <c r="F2862" s="3">
        <v>46274</v>
      </c>
      <c r="G2862" s="2">
        <v>50</v>
      </c>
      <c r="H2862" s="2" t="s">
        <v>7501</v>
      </c>
      <c r="I2862" s="2"/>
      <c r="J2862" s="2"/>
      <c r="K2862" s="2">
        <v>1</v>
      </c>
      <c r="L2862" s="2" t="s">
        <v>38</v>
      </c>
      <c r="M2862" s="4">
        <v>15610.5</v>
      </c>
      <c r="N2862" s="4">
        <v>19044.810000000001</v>
      </c>
      <c r="O2862" s="4">
        <v>15610.5</v>
      </c>
      <c r="P2862" s="4">
        <v>19044.810000000001</v>
      </c>
    </row>
    <row r="2863" spans="1:16" x14ac:dyDescent="0.25">
      <c r="A2863" s="2" t="s">
        <v>8307</v>
      </c>
      <c r="B2863" s="3">
        <v>46254</v>
      </c>
      <c r="C2863" s="2" t="s">
        <v>17</v>
      </c>
      <c r="D2863" s="2" t="s">
        <v>18</v>
      </c>
      <c r="E2863" s="2" t="s">
        <v>4334</v>
      </c>
      <c r="F2863" s="3">
        <v>46274</v>
      </c>
      <c r="G2863" s="2">
        <v>51</v>
      </c>
      <c r="H2863" s="2" t="s">
        <v>7502</v>
      </c>
      <c r="I2863" s="2"/>
      <c r="J2863" s="2"/>
      <c r="K2863" s="2">
        <v>2</v>
      </c>
      <c r="L2863" s="2" t="s">
        <v>38</v>
      </c>
      <c r="M2863" s="4">
        <v>22390.5</v>
      </c>
      <c r="N2863" s="4">
        <v>27316.41</v>
      </c>
      <c r="O2863" s="4">
        <v>44781</v>
      </c>
      <c r="P2863" s="4">
        <v>54632.82</v>
      </c>
    </row>
    <row r="2864" spans="1:16" x14ac:dyDescent="0.25">
      <c r="A2864" s="2" t="s">
        <v>8307</v>
      </c>
      <c r="B2864" s="3">
        <v>46254</v>
      </c>
      <c r="C2864" s="2" t="s">
        <v>17</v>
      </c>
      <c r="D2864" s="2" t="s">
        <v>18</v>
      </c>
      <c r="E2864" s="2" t="s">
        <v>4334</v>
      </c>
      <c r="F2864" s="3">
        <v>46274</v>
      </c>
      <c r="G2864" s="2">
        <v>52</v>
      </c>
      <c r="H2864" s="2" t="s">
        <v>8336</v>
      </c>
      <c r="I2864" s="2"/>
      <c r="J2864" s="2"/>
      <c r="K2864" s="2">
        <v>32</v>
      </c>
      <c r="L2864" s="2" t="s">
        <v>38</v>
      </c>
      <c r="M2864" s="4">
        <v>37063.25</v>
      </c>
      <c r="N2864" s="4">
        <v>45217.17</v>
      </c>
      <c r="O2864" s="4">
        <v>1186024</v>
      </c>
      <c r="P2864" s="4">
        <v>1446949.28</v>
      </c>
    </row>
    <row r="2865" spans="1:16" x14ac:dyDescent="0.25">
      <c r="A2865" s="2" t="s">
        <v>8307</v>
      </c>
      <c r="B2865" s="3">
        <v>46254</v>
      </c>
      <c r="C2865" s="2" t="s">
        <v>17</v>
      </c>
      <c r="D2865" s="2" t="s">
        <v>18</v>
      </c>
      <c r="E2865" s="2" t="s">
        <v>4334</v>
      </c>
      <c r="F2865" s="3">
        <v>46274</v>
      </c>
      <c r="G2865" s="2">
        <v>53</v>
      </c>
      <c r="H2865" s="2" t="s">
        <v>8337</v>
      </c>
      <c r="I2865" s="2"/>
      <c r="J2865" s="2"/>
      <c r="K2865" s="2">
        <v>12</v>
      </c>
      <c r="L2865" s="2" t="s">
        <v>38</v>
      </c>
      <c r="M2865" s="4">
        <v>42989.84</v>
      </c>
      <c r="N2865" s="4">
        <v>52447.61</v>
      </c>
      <c r="O2865" s="4">
        <v>515878.08</v>
      </c>
      <c r="P2865" s="4">
        <v>629371.26</v>
      </c>
    </row>
    <row r="2866" spans="1:16" x14ac:dyDescent="0.25">
      <c r="A2866" s="2" t="s">
        <v>8307</v>
      </c>
      <c r="B2866" s="3">
        <v>46254</v>
      </c>
      <c r="C2866" s="2" t="s">
        <v>17</v>
      </c>
      <c r="D2866" s="2" t="s">
        <v>18</v>
      </c>
      <c r="E2866" s="2" t="s">
        <v>4334</v>
      </c>
      <c r="F2866" s="3">
        <v>46274</v>
      </c>
      <c r="G2866" s="2">
        <v>54</v>
      </c>
      <c r="H2866" s="2" t="s">
        <v>1193</v>
      </c>
      <c r="I2866" s="2"/>
      <c r="J2866" s="2"/>
      <c r="K2866" s="2">
        <v>0.501</v>
      </c>
      <c r="L2866" s="2" t="s">
        <v>23</v>
      </c>
      <c r="M2866" s="4">
        <v>93000</v>
      </c>
      <c r="N2866" s="4">
        <v>113460</v>
      </c>
      <c r="O2866" s="4">
        <v>46593</v>
      </c>
      <c r="P2866" s="4">
        <v>56843.46</v>
      </c>
    </row>
    <row r="2867" spans="1:16" x14ac:dyDescent="0.25">
      <c r="A2867" s="2" t="s">
        <v>8307</v>
      </c>
      <c r="B2867" s="3">
        <v>46254</v>
      </c>
      <c r="C2867" s="2" t="s">
        <v>17</v>
      </c>
      <c r="D2867" s="2" t="s">
        <v>18</v>
      </c>
      <c r="E2867" s="2" t="s">
        <v>4334</v>
      </c>
      <c r="F2867" s="3">
        <v>46274</v>
      </c>
      <c r="G2867" s="2">
        <v>55</v>
      </c>
      <c r="H2867" s="2" t="s">
        <v>1194</v>
      </c>
      <c r="I2867" s="2"/>
      <c r="J2867" s="2"/>
      <c r="K2867" s="2">
        <v>0.40100000000000002</v>
      </c>
      <c r="L2867" s="2" t="s">
        <v>23</v>
      </c>
      <c r="M2867" s="4">
        <v>93000</v>
      </c>
      <c r="N2867" s="4">
        <v>113460</v>
      </c>
      <c r="O2867" s="4">
        <v>37293</v>
      </c>
      <c r="P2867" s="4">
        <v>45497.46</v>
      </c>
    </row>
    <row r="2868" spans="1:16" x14ac:dyDescent="0.25">
      <c r="A2868" s="2" t="s">
        <v>8307</v>
      </c>
      <c r="B2868" s="3">
        <v>46254</v>
      </c>
      <c r="C2868" s="2" t="s">
        <v>17</v>
      </c>
      <c r="D2868" s="2" t="s">
        <v>18</v>
      </c>
      <c r="E2868" s="2" t="s">
        <v>4334</v>
      </c>
      <c r="F2868" s="3">
        <v>46274</v>
      </c>
      <c r="G2868" s="2">
        <v>56</v>
      </c>
      <c r="H2868" s="2" t="s">
        <v>827</v>
      </c>
      <c r="I2868" s="2"/>
      <c r="J2868" s="2"/>
      <c r="K2868" s="2">
        <v>4.7E-2</v>
      </c>
      <c r="L2868" s="2" t="s">
        <v>23</v>
      </c>
      <c r="M2868" s="4">
        <v>105000</v>
      </c>
      <c r="N2868" s="4">
        <v>128100</v>
      </c>
      <c r="O2868" s="4">
        <v>4935</v>
      </c>
      <c r="P2868" s="4">
        <v>6020.7</v>
      </c>
    </row>
    <row r="2869" spans="1:16" x14ac:dyDescent="0.25">
      <c r="A2869" s="2" t="s">
        <v>8307</v>
      </c>
      <c r="B2869" s="3">
        <v>46254</v>
      </c>
      <c r="C2869" s="2" t="s">
        <v>17</v>
      </c>
      <c r="D2869" s="2" t="s">
        <v>18</v>
      </c>
      <c r="E2869" s="2" t="s">
        <v>4334</v>
      </c>
      <c r="F2869" s="3">
        <v>46274</v>
      </c>
      <c r="G2869" s="2">
        <v>57</v>
      </c>
      <c r="H2869" s="2" t="s">
        <v>2273</v>
      </c>
      <c r="I2869" s="2"/>
      <c r="J2869" s="2"/>
      <c r="K2869" s="2">
        <v>52</v>
      </c>
      <c r="L2869" s="2" t="s">
        <v>21</v>
      </c>
      <c r="M2869" s="4">
        <v>532.55999999999995</v>
      </c>
      <c r="N2869" s="4">
        <v>649.72</v>
      </c>
      <c r="O2869" s="4">
        <v>27693.119999999999</v>
      </c>
      <c r="P2869" s="4">
        <v>33785.61</v>
      </c>
    </row>
    <row r="2870" spans="1:16" x14ac:dyDescent="0.25">
      <c r="A2870" s="2" t="s">
        <v>8307</v>
      </c>
      <c r="B2870" s="3">
        <v>46254</v>
      </c>
      <c r="C2870" s="2" t="s">
        <v>17</v>
      </c>
      <c r="D2870" s="2" t="s">
        <v>18</v>
      </c>
      <c r="E2870" s="2" t="s">
        <v>4334</v>
      </c>
      <c r="F2870" s="3">
        <v>46274</v>
      </c>
      <c r="G2870" s="2">
        <v>58</v>
      </c>
      <c r="H2870" s="2" t="s">
        <v>8338</v>
      </c>
      <c r="I2870" s="2"/>
      <c r="J2870" s="2"/>
      <c r="K2870" s="2">
        <v>3</v>
      </c>
      <c r="L2870" s="2" t="s">
        <v>21</v>
      </c>
      <c r="M2870" s="4">
        <v>221.87</v>
      </c>
      <c r="N2870" s="4">
        <v>270.68</v>
      </c>
      <c r="O2870" s="4">
        <v>665.61</v>
      </c>
      <c r="P2870" s="4">
        <v>812.04</v>
      </c>
    </row>
    <row r="2871" spans="1:16" x14ac:dyDescent="0.25">
      <c r="A2871" s="2" t="s">
        <v>8307</v>
      </c>
      <c r="B2871" s="3">
        <v>46254</v>
      </c>
      <c r="C2871" s="2" t="s">
        <v>17</v>
      </c>
      <c r="D2871" s="2" t="s">
        <v>18</v>
      </c>
      <c r="E2871" s="2" t="s">
        <v>4334</v>
      </c>
      <c r="F2871" s="3">
        <v>46274</v>
      </c>
      <c r="G2871" s="2">
        <v>59</v>
      </c>
      <c r="H2871" s="2" t="s">
        <v>8339</v>
      </c>
      <c r="I2871" s="2"/>
      <c r="J2871" s="2"/>
      <c r="K2871" s="2">
        <v>4</v>
      </c>
      <c r="L2871" s="2" t="s">
        <v>21</v>
      </c>
      <c r="M2871" s="4">
        <v>308.12</v>
      </c>
      <c r="N2871" s="4">
        <v>375.91</v>
      </c>
      <c r="O2871" s="4">
        <v>1232.48</v>
      </c>
      <c r="P2871" s="4">
        <v>1503.63</v>
      </c>
    </row>
    <row r="2872" spans="1:16" x14ac:dyDescent="0.25">
      <c r="A2872" s="2" t="s">
        <v>8307</v>
      </c>
      <c r="B2872" s="3">
        <v>46254</v>
      </c>
      <c r="C2872" s="2" t="s">
        <v>17</v>
      </c>
      <c r="D2872" s="2" t="s">
        <v>18</v>
      </c>
      <c r="E2872" s="2" t="s">
        <v>4334</v>
      </c>
      <c r="F2872" s="3">
        <v>46274</v>
      </c>
      <c r="G2872" s="2">
        <v>60</v>
      </c>
      <c r="H2872" s="2" t="s">
        <v>8340</v>
      </c>
      <c r="I2872" s="2"/>
      <c r="J2872" s="2"/>
      <c r="K2872" s="2">
        <v>7</v>
      </c>
      <c r="L2872" s="2" t="s">
        <v>38</v>
      </c>
      <c r="M2872" s="4">
        <v>5216.46</v>
      </c>
      <c r="N2872" s="4">
        <v>6364.08</v>
      </c>
      <c r="O2872" s="4">
        <v>36515.22</v>
      </c>
      <c r="P2872" s="4">
        <v>44548.57</v>
      </c>
    </row>
    <row r="2873" spans="1:16" x14ac:dyDescent="0.25">
      <c r="A2873" s="2" t="s">
        <v>8307</v>
      </c>
      <c r="B2873" s="3">
        <v>46254</v>
      </c>
      <c r="C2873" s="2" t="s">
        <v>17</v>
      </c>
      <c r="D2873" s="2" t="s">
        <v>18</v>
      </c>
      <c r="E2873" s="2" t="s">
        <v>4334</v>
      </c>
      <c r="F2873" s="3">
        <v>46274</v>
      </c>
      <c r="G2873" s="2">
        <v>61</v>
      </c>
      <c r="H2873" s="2" t="s">
        <v>8341</v>
      </c>
      <c r="I2873" s="2"/>
      <c r="J2873" s="2"/>
      <c r="K2873" s="2">
        <v>4</v>
      </c>
      <c r="L2873" s="2" t="s">
        <v>38</v>
      </c>
      <c r="M2873" s="4">
        <v>3877.37</v>
      </c>
      <c r="N2873" s="4">
        <v>4730.3900000000003</v>
      </c>
      <c r="O2873" s="4">
        <v>15509.48</v>
      </c>
      <c r="P2873" s="4">
        <v>18921.57</v>
      </c>
    </row>
    <row r="2874" spans="1:16" x14ac:dyDescent="0.25">
      <c r="A2874" s="2" t="s">
        <v>8307</v>
      </c>
      <c r="B2874" s="3">
        <v>46254</v>
      </c>
      <c r="C2874" s="2" t="s">
        <v>17</v>
      </c>
      <c r="D2874" s="2" t="s">
        <v>18</v>
      </c>
      <c r="E2874" s="2" t="s">
        <v>4334</v>
      </c>
      <c r="F2874" s="3">
        <v>46274</v>
      </c>
      <c r="G2874" s="2">
        <v>62</v>
      </c>
      <c r="H2874" s="2" t="s">
        <v>8342</v>
      </c>
      <c r="I2874" s="2"/>
      <c r="J2874" s="2"/>
      <c r="K2874" s="2">
        <v>12</v>
      </c>
      <c r="L2874" s="2" t="s">
        <v>38</v>
      </c>
      <c r="M2874" s="4">
        <v>20959.11</v>
      </c>
      <c r="N2874" s="4">
        <v>25570.11</v>
      </c>
      <c r="O2874" s="4">
        <v>251509.32</v>
      </c>
      <c r="P2874" s="4">
        <v>306841.37</v>
      </c>
    </row>
    <row r="2875" spans="1:16" x14ac:dyDescent="0.25">
      <c r="A2875" s="2" t="s">
        <v>8307</v>
      </c>
      <c r="B2875" s="3">
        <v>46254</v>
      </c>
      <c r="C2875" s="2" t="s">
        <v>17</v>
      </c>
      <c r="D2875" s="2" t="s">
        <v>18</v>
      </c>
      <c r="E2875" s="2" t="s">
        <v>4334</v>
      </c>
      <c r="F2875" s="3">
        <v>46274</v>
      </c>
      <c r="G2875" s="2">
        <v>63</v>
      </c>
      <c r="H2875" s="2" t="s">
        <v>8342</v>
      </c>
      <c r="I2875" s="2"/>
      <c r="J2875" s="2"/>
      <c r="K2875" s="2">
        <v>4</v>
      </c>
      <c r="L2875" s="2" t="s">
        <v>38</v>
      </c>
      <c r="M2875" s="4">
        <v>20959.11</v>
      </c>
      <c r="N2875" s="4">
        <v>25570.12</v>
      </c>
      <c r="O2875" s="4">
        <v>83836.44</v>
      </c>
      <c r="P2875" s="4">
        <v>102280.46</v>
      </c>
    </row>
    <row r="2876" spans="1:16" x14ac:dyDescent="0.25">
      <c r="A2876" s="2" t="s">
        <v>8307</v>
      </c>
      <c r="B2876" s="3">
        <v>46254</v>
      </c>
      <c r="C2876" s="2" t="s">
        <v>17</v>
      </c>
      <c r="D2876" s="2" t="s">
        <v>18</v>
      </c>
      <c r="E2876" s="2" t="s">
        <v>4334</v>
      </c>
      <c r="F2876" s="3">
        <v>46274</v>
      </c>
      <c r="G2876" s="2">
        <v>64</v>
      </c>
      <c r="H2876" s="2" t="s">
        <v>4946</v>
      </c>
      <c r="I2876" s="2"/>
      <c r="J2876" s="2"/>
      <c r="K2876" s="2">
        <v>110</v>
      </c>
      <c r="L2876" s="2" t="s">
        <v>38</v>
      </c>
      <c r="M2876" s="4">
        <v>478.22</v>
      </c>
      <c r="N2876" s="4">
        <v>583.42999999999995</v>
      </c>
      <c r="O2876" s="4">
        <v>52604.2</v>
      </c>
      <c r="P2876" s="4">
        <v>64177.120000000003</v>
      </c>
    </row>
    <row r="2877" spans="1:16" x14ac:dyDescent="0.25">
      <c r="A2877" s="2" t="s">
        <v>8307</v>
      </c>
      <c r="B2877" s="3">
        <v>46254</v>
      </c>
      <c r="C2877" s="2" t="s">
        <v>17</v>
      </c>
      <c r="D2877" s="2" t="s">
        <v>18</v>
      </c>
      <c r="E2877" s="2" t="s">
        <v>4334</v>
      </c>
      <c r="F2877" s="3">
        <v>46274</v>
      </c>
      <c r="G2877" s="2">
        <v>65</v>
      </c>
      <c r="H2877" s="2" t="s">
        <v>5714</v>
      </c>
      <c r="I2877" s="2"/>
      <c r="J2877" s="2"/>
      <c r="K2877" s="2">
        <v>10</v>
      </c>
      <c r="L2877" s="2" t="s">
        <v>38</v>
      </c>
      <c r="M2877" s="4">
        <v>129.53</v>
      </c>
      <c r="N2877" s="4">
        <v>158.03</v>
      </c>
      <c r="O2877" s="4">
        <v>1295.3</v>
      </c>
      <c r="P2877" s="4">
        <v>1580.27</v>
      </c>
    </row>
    <row r="2878" spans="1:16" x14ac:dyDescent="0.25">
      <c r="A2878" s="2" t="s">
        <v>8307</v>
      </c>
      <c r="B2878" s="3">
        <v>46254</v>
      </c>
      <c r="C2878" s="2" t="s">
        <v>17</v>
      </c>
      <c r="D2878" s="2" t="s">
        <v>18</v>
      </c>
      <c r="E2878" s="2" t="s">
        <v>4334</v>
      </c>
      <c r="F2878" s="3">
        <v>46274</v>
      </c>
      <c r="G2878" s="2">
        <v>66</v>
      </c>
      <c r="H2878" s="2" t="s">
        <v>5715</v>
      </c>
      <c r="I2878" s="2"/>
      <c r="J2878" s="2"/>
      <c r="K2878" s="2">
        <v>6</v>
      </c>
      <c r="L2878" s="2" t="s">
        <v>38</v>
      </c>
      <c r="M2878" s="4">
        <v>152.09</v>
      </c>
      <c r="N2878" s="4">
        <v>185.55</v>
      </c>
      <c r="O2878" s="4">
        <v>912.54</v>
      </c>
      <c r="P2878" s="4">
        <v>1113.3</v>
      </c>
    </row>
    <row r="2879" spans="1:16" x14ac:dyDescent="0.25">
      <c r="A2879" s="2" t="s">
        <v>8307</v>
      </c>
      <c r="B2879" s="3">
        <v>46254</v>
      </c>
      <c r="C2879" s="2" t="s">
        <v>17</v>
      </c>
      <c r="D2879" s="2" t="s">
        <v>18</v>
      </c>
      <c r="E2879" s="2" t="s">
        <v>4334</v>
      </c>
      <c r="F2879" s="3">
        <v>46274</v>
      </c>
      <c r="G2879" s="2">
        <v>67</v>
      </c>
      <c r="H2879" s="2" t="s">
        <v>6333</v>
      </c>
      <c r="I2879" s="2"/>
      <c r="J2879" s="2"/>
      <c r="K2879" s="2">
        <v>98</v>
      </c>
      <c r="L2879" s="2" t="s">
        <v>38</v>
      </c>
      <c r="M2879" s="4">
        <v>196.56</v>
      </c>
      <c r="N2879" s="4">
        <v>239.8</v>
      </c>
      <c r="O2879" s="4">
        <v>19262.88</v>
      </c>
      <c r="P2879" s="4">
        <v>23500.71</v>
      </c>
    </row>
    <row r="2880" spans="1:16" x14ac:dyDescent="0.25">
      <c r="A2880" s="2" t="s">
        <v>8307</v>
      </c>
      <c r="B2880" s="3">
        <v>46254</v>
      </c>
      <c r="C2880" s="2" t="s">
        <v>17</v>
      </c>
      <c r="D2880" s="2" t="s">
        <v>18</v>
      </c>
      <c r="E2880" s="2" t="s">
        <v>4334</v>
      </c>
      <c r="F2880" s="3">
        <v>46274</v>
      </c>
      <c r="G2880" s="2">
        <v>68</v>
      </c>
      <c r="H2880" s="2" t="s">
        <v>3049</v>
      </c>
      <c r="I2880" s="2"/>
      <c r="J2880" s="2"/>
      <c r="K2880" s="2">
        <v>300</v>
      </c>
      <c r="L2880" s="2" t="s">
        <v>38</v>
      </c>
      <c r="M2880" s="4">
        <v>10.77</v>
      </c>
      <c r="N2880" s="4">
        <v>13.14</v>
      </c>
      <c r="O2880" s="4">
        <v>3231</v>
      </c>
      <c r="P2880" s="4">
        <v>3941.82</v>
      </c>
    </row>
    <row r="2881" spans="1:16" x14ac:dyDescent="0.25">
      <c r="A2881" s="2" t="s">
        <v>8307</v>
      </c>
      <c r="B2881" s="3">
        <v>46254</v>
      </c>
      <c r="C2881" s="2" t="s">
        <v>17</v>
      </c>
      <c r="D2881" s="2" t="s">
        <v>18</v>
      </c>
      <c r="E2881" s="2" t="s">
        <v>4334</v>
      </c>
      <c r="F2881" s="3">
        <v>46274</v>
      </c>
      <c r="G2881" s="2">
        <v>69</v>
      </c>
      <c r="H2881" s="2" t="s">
        <v>8343</v>
      </c>
      <c r="I2881" s="2"/>
      <c r="J2881" s="2"/>
      <c r="K2881" s="2">
        <v>488</v>
      </c>
      <c r="L2881" s="2" t="s">
        <v>38</v>
      </c>
      <c r="M2881" s="4">
        <v>3.96</v>
      </c>
      <c r="N2881" s="4">
        <v>4.83</v>
      </c>
      <c r="O2881" s="4">
        <v>1932.48</v>
      </c>
      <c r="P2881" s="4">
        <v>2357.63</v>
      </c>
    </row>
    <row r="2882" spans="1:16" x14ac:dyDescent="0.25">
      <c r="A2882" s="2" t="s">
        <v>8307</v>
      </c>
      <c r="B2882" s="3">
        <v>46254</v>
      </c>
      <c r="C2882" s="2" t="s">
        <v>17</v>
      </c>
      <c r="D2882" s="2" t="s">
        <v>18</v>
      </c>
      <c r="E2882" s="2" t="s">
        <v>4334</v>
      </c>
      <c r="F2882" s="3">
        <v>46274</v>
      </c>
      <c r="G2882" s="2">
        <v>70</v>
      </c>
      <c r="H2882" s="2" t="s">
        <v>171</v>
      </c>
      <c r="I2882" s="2"/>
      <c r="J2882" s="2"/>
      <c r="K2882" s="2">
        <v>30</v>
      </c>
      <c r="L2882" s="2" t="s">
        <v>38</v>
      </c>
      <c r="M2882" s="4">
        <v>0.44</v>
      </c>
      <c r="N2882" s="4">
        <v>0.54</v>
      </c>
      <c r="O2882" s="4">
        <v>13.2</v>
      </c>
      <c r="P2882" s="4">
        <v>16.100000000000001</v>
      </c>
    </row>
    <row r="2883" spans="1:16" x14ac:dyDescent="0.25">
      <c r="A2883" s="2" t="s">
        <v>8307</v>
      </c>
      <c r="B2883" s="3">
        <v>46254</v>
      </c>
      <c r="C2883" s="2" t="s">
        <v>17</v>
      </c>
      <c r="D2883" s="2" t="s">
        <v>18</v>
      </c>
      <c r="E2883" s="2" t="s">
        <v>4334</v>
      </c>
      <c r="F2883" s="3">
        <v>46274</v>
      </c>
      <c r="G2883" s="2">
        <v>71</v>
      </c>
      <c r="H2883" s="2" t="s">
        <v>460</v>
      </c>
      <c r="I2883" s="2"/>
      <c r="J2883" s="2"/>
      <c r="K2883" s="2">
        <v>518</v>
      </c>
      <c r="L2883" s="2" t="s">
        <v>38</v>
      </c>
      <c r="M2883" s="4">
        <v>3</v>
      </c>
      <c r="N2883" s="4">
        <v>3.66</v>
      </c>
      <c r="O2883" s="4">
        <v>1554</v>
      </c>
      <c r="P2883" s="4">
        <v>1895.88</v>
      </c>
    </row>
    <row r="2884" spans="1:16" x14ac:dyDescent="0.25">
      <c r="A2884" s="2" t="s">
        <v>8307</v>
      </c>
      <c r="B2884" s="3">
        <v>46254</v>
      </c>
      <c r="C2884" s="2" t="s">
        <v>17</v>
      </c>
      <c r="D2884" s="2" t="s">
        <v>18</v>
      </c>
      <c r="E2884" s="2" t="s">
        <v>4334</v>
      </c>
      <c r="F2884" s="3">
        <v>46274</v>
      </c>
      <c r="G2884" s="2">
        <v>72</v>
      </c>
      <c r="H2884" s="2" t="s">
        <v>8344</v>
      </c>
      <c r="I2884" s="2"/>
      <c r="J2884" s="2"/>
      <c r="K2884" s="2">
        <v>1</v>
      </c>
      <c r="L2884" s="2" t="s">
        <v>38</v>
      </c>
      <c r="M2884" s="4">
        <v>16748.330000000002</v>
      </c>
      <c r="N2884" s="4">
        <v>20432.96</v>
      </c>
      <c r="O2884" s="4">
        <v>16748.330000000002</v>
      </c>
      <c r="P2884" s="4">
        <v>20432.96</v>
      </c>
    </row>
    <row r="2885" spans="1:16" x14ac:dyDescent="0.25">
      <c r="A2885" s="2" t="s">
        <v>8307</v>
      </c>
      <c r="B2885" s="3">
        <v>46254</v>
      </c>
      <c r="C2885" s="2" t="s">
        <v>17</v>
      </c>
      <c r="D2885" s="2" t="s">
        <v>18</v>
      </c>
      <c r="E2885" s="2" t="s">
        <v>4334</v>
      </c>
      <c r="F2885" s="3">
        <v>46274</v>
      </c>
      <c r="G2885" s="2">
        <v>73</v>
      </c>
      <c r="H2885" s="2" t="s">
        <v>8345</v>
      </c>
      <c r="I2885" s="2"/>
      <c r="J2885" s="2"/>
      <c r="K2885" s="2">
        <v>610</v>
      </c>
      <c r="L2885" s="2" t="s">
        <v>38</v>
      </c>
      <c r="M2885" s="4">
        <v>2.2799999999999998</v>
      </c>
      <c r="N2885" s="4">
        <v>2.78</v>
      </c>
      <c r="O2885" s="4">
        <v>1390.8</v>
      </c>
      <c r="P2885" s="4">
        <v>1696.78</v>
      </c>
    </row>
    <row r="2886" spans="1:16" x14ac:dyDescent="0.25">
      <c r="A2886" s="2" t="s">
        <v>8346</v>
      </c>
      <c r="B2886" s="3">
        <v>46254</v>
      </c>
      <c r="C2886" s="2" t="s">
        <v>17</v>
      </c>
      <c r="D2886" s="2" t="s">
        <v>18</v>
      </c>
      <c r="E2886" s="2" t="s">
        <v>4334</v>
      </c>
      <c r="F2886" s="3">
        <v>46261</v>
      </c>
      <c r="G2886" s="2">
        <v>1</v>
      </c>
      <c r="H2886" s="2" t="s">
        <v>8347</v>
      </c>
      <c r="I2886" s="2"/>
      <c r="J2886" s="2"/>
      <c r="K2886" s="2">
        <v>2</v>
      </c>
      <c r="L2886" s="2" t="s">
        <v>38</v>
      </c>
      <c r="M2886" s="4">
        <v>1725</v>
      </c>
      <c r="N2886" s="4">
        <v>2104.5</v>
      </c>
      <c r="O2886" s="4">
        <v>3450</v>
      </c>
      <c r="P2886" s="4">
        <v>4209</v>
      </c>
    </row>
    <row r="2887" spans="1:16" x14ac:dyDescent="0.25">
      <c r="A2887" s="2" t="s">
        <v>8346</v>
      </c>
      <c r="B2887" s="3">
        <v>46254</v>
      </c>
      <c r="C2887" s="2" t="s">
        <v>17</v>
      </c>
      <c r="D2887" s="2" t="s">
        <v>18</v>
      </c>
      <c r="E2887" s="2" t="s">
        <v>4334</v>
      </c>
      <c r="F2887" s="3">
        <v>46261</v>
      </c>
      <c r="G2887" s="2">
        <v>2</v>
      </c>
      <c r="H2887" s="2" t="s">
        <v>8348</v>
      </c>
      <c r="I2887" s="2"/>
      <c r="J2887" s="2"/>
      <c r="K2887" s="2">
        <v>2</v>
      </c>
      <c r="L2887" s="2" t="s">
        <v>38</v>
      </c>
      <c r="M2887" s="4">
        <v>1725</v>
      </c>
      <c r="N2887" s="4">
        <v>2104.5</v>
      </c>
      <c r="O2887" s="4">
        <v>3450</v>
      </c>
      <c r="P2887" s="4">
        <v>4209</v>
      </c>
    </row>
    <row r="2888" spans="1:16" x14ac:dyDescent="0.25">
      <c r="A2888" s="2" t="s">
        <v>8349</v>
      </c>
      <c r="B2888" s="3">
        <v>46254</v>
      </c>
      <c r="C2888" s="2" t="s">
        <v>17</v>
      </c>
      <c r="D2888" s="2" t="s">
        <v>18</v>
      </c>
      <c r="E2888" s="2" t="s">
        <v>4334</v>
      </c>
      <c r="F2888" s="3">
        <v>46258</v>
      </c>
      <c r="G2888" s="2">
        <v>1</v>
      </c>
      <c r="H2888" s="2" t="s">
        <v>8350</v>
      </c>
      <c r="I2888" s="2"/>
      <c r="J2888" s="2"/>
      <c r="K2888" s="2">
        <v>60</v>
      </c>
      <c r="L2888" s="2" t="s">
        <v>38</v>
      </c>
      <c r="M2888" s="4">
        <v>61.98</v>
      </c>
      <c r="N2888" s="4">
        <v>75.62</v>
      </c>
      <c r="O2888" s="4">
        <v>3718.8</v>
      </c>
      <c r="P2888" s="4">
        <v>4536.9399999999996</v>
      </c>
    </row>
    <row r="2889" spans="1:16" x14ac:dyDescent="0.25">
      <c r="A2889" s="2" t="s">
        <v>8351</v>
      </c>
      <c r="B2889" s="3">
        <v>46258</v>
      </c>
      <c r="C2889" s="2" t="s">
        <v>17</v>
      </c>
      <c r="D2889" s="2" t="s">
        <v>18</v>
      </c>
      <c r="E2889" s="2" t="s">
        <v>4334</v>
      </c>
      <c r="F2889" s="3">
        <v>46261</v>
      </c>
      <c r="G2889" s="2">
        <v>1</v>
      </c>
      <c r="H2889" s="2" t="s">
        <v>8352</v>
      </c>
      <c r="I2889" s="2"/>
      <c r="J2889" s="2"/>
      <c r="K2889" s="2">
        <v>80</v>
      </c>
      <c r="L2889" s="2" t="s">
        <v>38</v>
      </c>
      <c r="M2889" s="4">
        <v>7380.21</v>
      </c>
      <c r="N2889" s="4">
        <v>9003.86</v>
      </c>
      <c r="O2889" s="4">
        <v>590416.80000000005</v>
      </c>
      <c r="P2889" s="4">
        <v>720308.5</v>
      </c>
    </row>
    <row r="2890" spans="1:16" x14ac:dyDescent="0.25">
      <c r="A2890" s="2" t="s">
        <v>8351</v>
      </c>
      <c r="B2890" s="3">
        <v>46258</v>
      </c>
      <c r="C2890" s="2" t="s">
        <v>17</v>
      </c>
      <c r="D2890" s="2" t="s">
        <v>18</v>
      </c>
      <c r="E2890" s="2" t="s">
        <v>4334</v>
      </c>
      <c r="F2890" s="3">
        <v>46261</v>
      </c>
      <c r="G2890" s="2">
        <v>2</v>
      </c>
      <c r="H2890" s="2" t="s">
        <v>738</v>
      </c>
      <c r="I2890" s="2" t="s">
        <v>2137</v>
      </c>
      <c r="J2890" s="2"/>
      <c r="K2890" s="2">
        <v>900</v>
      </c>
      <c r="L2890" s="2" t="s">
        <v>38</v>
      </c>
      <c r="M2890" s="4">
        <v>183.06</v>
      </c>
      <c r="N2890" s="4">
        <v>223.33</v>
      </c>
      <c r="O2890" s="4">
        <v>164754</v>
      </c>
      <c r="P2890" s="4">
        <v>200999.88</v>
      </c>
    </row>
    <row r="2891" spans="1:16" x14ac:dyDescent="0.25">
      <c r="A2891" s="2" t="s">
        <v>8351</v>
      </c>
      <c r="B2891" s="3">
        <v>46258</v>
      </c>
      <c r="C2891" s="2" t="s">
        <v>17</v>
      </c>
      <c r="D2891" s="2" t="s">
        <v>18</v>
      </c>
      <c r="E2891" s="2" t="s">
        <v>4334</v>
      </c>
      <c r="F2891" s="3">
        <v>46261</v>
      </c>
      <c r="G2891" s="2">
        <v>3</v>
      </c>
      <c r="H2891" s="2" t="s">
        <v>8353</v>
      </c>
      <c r="I2891" s="2" t="s">
        <v>2140</v>
      </c>
      <c r="J2891" s="2"/>
      <c r="K2891" s="2">
        <v>900</v>
      </c>
      <c r="L2891" s="2" t="s">
        <v>38</v>
      </c>
      <c r="M2891" s="4">
        <v>262.45999999999998</v>
      </c>
      <c r="N2891" s="4">
        <v>320.2</v>
      </c>
      <c r="O2891" s="4">
        <v>236214</v>
      </c>
      <c r="P2891" s="4">
        <v>288181.08</v>
      </c>
    </row>
    <row r="2892" spans="1:16" x14ac:dyDescent="0.25">
      <c r="A2892" s="2" t="s">
        <v>8351</v>
      </c>
      <c r="B2892" s="3">
        <v>46258</v>
      </c>
      <c r="C2892" s="2" t="s">
        <v>17</v>
      </c>
      <c r="D2892" s="2" t="s">
        <v>18</v>
      </c>
      <c r="E2892" s="2" t="s">
        <v>4334</v>
      </c>
      <c r="F2892" s="3">
        <v>46261</v>
      </c>
      <c r="G2892" s="2">
        <v>4</v>
      </c>
      <c r="H2892" s="2" t="s">
        <v>8354</v>
      </c>
      <c r="I2892" s="2" t="s">
        <v>8355</v>
      </c>
      <c r="J2892" s="2"/>
      <c r="K2892" s="2">
        <v>450</v>
      </c>
      <c r="L2892" s="2" t="s">
        <v>38</v>
      </c>
      <c r="M2892" s="4">
        <v>967.63</v>
      </c>
      <c r="N2892" s="4">
        <v>1180.51</v>
      </c>
      <c r="O2892" s="4">
        <v>435433.5</v>
      </c>
      <c r="P2892" s="4">
        <v>531228.87</v>
      </c>
    </row>
    <row r="2893" spans="1:16" x14ac:dyDescent="0.25">
      <c r="A2893" s="2" t="s">
        <v>8351</v>
      </c>
      <c r="B2893" s="3">
        <v>46258</v>
      </c>
      <c r="C2893" s="2" t="s">
        <v>17</v>
      </c>
      <c r="D2893" s="2" t="s">
        <v>18</v>
      </c>
      <c r="E2893" s="2" t="s">
        <v>4334</v>
      </c>
      <c r="F2893" s="3">
        <v>46261</v>
      </c>
      <c r="G2893" s="2">
        <v>5</v>
      </c>
      <c r="H2893" s="2" t="s">
        <v>5130</v>
      </c>
      <c r="I2893" s="2" t="s">
        <v>2130</v>
      </c>
      <c r="J2893" s="2"/>
      <c r="K2893" s="2">
        <v>350</v>
      </c>
      <c r="L2893" s="2" t="s">
        <v>38</v>
      </c>
      <c r="M2893" s="4">
        <v>401.19</v>
      </c>
      <c r="N2893" s="4">
        <v>489.45</v>
      </c>
      <c r="O2893" s="4">
        <v>140416.5</v>
      </c>
      <c r="P2893" s="4">
        <v>171308.13</v>
      </c>
    </row>
    <row r="2894" spans="1:16" x14ac:dyDescent="0.25">
      <c r="A2894" s="2" t="s">
        <v>8351</v>
      </c>
      <c r="B2894" s="3">
        <v>46258</v>
      </c>
      <c r="C2894" s="2" t="s">
        <v>17</v>
      </c>
      <c r="D2894" s="2" t="s">
        <v>18</v>
      </c>
      <c r="E2894" s="2" t="s">
        <v>4334</v>
      </c>
      <c r="F2894" s="3">
        <v>46261</v>
      </c>
      <c r="G2894" s="2">
        <v>6</v>
      </c>
      <c r="H2894" s="2" t="s">
        <v>732</v>
      </c>
      <c r="I2894" s="2" t="s">
        <v>2520</v>
      </c>
      <c r="J2894" s="2"/>
      <c r="K2894" s="2">
        <v>100</v>
      </c>
      <c r="L2894" s="2" t="s">
        <v>38</v>
      </c>
      <c r="M2894" s="4">
        <v>668.65</v>
      </c>
      <c r="N2894" s="4">
        <v>815.75</v>
      </c>
      <c r="O2894" s="4">
        <v>66865</v>
      </c>
      <c r="P2894" s="4">
        <v>81575.3</v>
      </c>
    </row>
    <row r="2895" spans="1:16" x14ac:dyDescent="0.25">
      <c r="A2895" s="2" t="s">
        <v>8351</v>
      </c>
      <c r="B2895" s="3">
        <v>46258</v>
      </c>
      <c r="C2895" s="2" t="s">
        <v>17</v>
      </c>
      <c r="D2895" s="2" t="s">
        <v>18</v>
      </c>
      <c r="E2895" s="2" t="s">
        <v>4334</v>
      </c>
      <c r="F2895" s="3">
        <v>46261</v>
      </c>
      <c r="G2895" s="2">
        <v>7</v>
      </c>
      <c r="H2895" s="2" t="s">
        <v>734</v>
      </c>
      <c r="I2895" s="2" t="s">
        <v>2128</v>
      </c>
      <c r="J2895" s="2"/>
      <c r="K2895" s="2">
        <v>200</v>
      </c>
      <c r="L2895" s="2" t="s">
        <v>38</v>
      </c>
      <c r="M2895" s="4">
        <v>534.86</v>
      </c>
      <c r="N2895" s="4">
        <v>652.53</v>
      </c>
      <c r="O2895" s="4">
        <v>106972</v>
      </c>
      <c r="P2895" s="4">
        <v>130505.84</v>
      </c>
    </row>
    <row r="2896" spans="1:16" x14ac:dyDescent="0.25">
      <c r="A2896" s="2" t="s">
        <v>8356</v>
      </c>
      <c r="B2896" s="3">
        <v>46258</v>
      </c>
      <c r="C2896" s="2" t="s">
        <v>17</v>
      </c>
      <c r="D2896" s="2" t="s">
        <v>18</v>
      </c>
      <c r="E2896" s="2" t="s">
        <v>19</v>
      </c>
      <c r="F2896" s="3">
        <v>46286</v>
      </c>
      <c r="G2896" s="2">
        <v>1</v>
      </c>
      <c r="H2896" s="2" t="s">
        <v>2738</v>
      </c>
      <c r="I2896" s="2"/>
      <c r="J2896" s="2"/>
      <c r="K2896" s="2">
        <v>1</v>
      </c>
      <c r="L2896" s="2" t="s">
        <v>108</v>
      </c>
      <c r="M2896" s="4">
        <v>702042</v>
      </c>
      <c r="N2896" s="4">
        <v>856491.24</v>
      </c>
      <c r="O2896" s="4">
        <v>702042</v>
      </c>
      <c r="P2896" s="4">
        <v>856491.24</v>
      </c>
    </row>
    <row r="2897" spans="1:16" x14ac:dyDescent="0.25">
      <c r="A2897" s="2" t="s">
        <v>8356</v>
      </c>
      <c r="B2897" s="3">
        <v>46258</v>
      </c>
      <c r="C2897" s="2" t="s">
        <v>17</v>
      </c>
      <c r="D2897" s="2" t="s">
        <v>18</v>
      </c>
      <c r="E2897" s="2" t="s">
        <v>19</v>
      </c>
      <c r="F2897" s="3">
        <v>46286</v>
      </c>
      <c r="G2897" s="2">
        <v>2</v>
      </c>
      <c r="H2897" s="2" t="s">
        <v>2736</v>
      </c>
      <c r="I2897" s="2"/>
      <c r="J2897" s="2"/>
      <c r="K2897" s="2">
        <v>1</v>
      </c>
      <c r="L2897" s="2" t="s">
        <v>108</v>
      </c>
      <c r="M2897" s="4">
        <v>972114</v>
      </c>
      <c r="N2897" s="4">
        <v>1185979.08</v>
      </c>
      <c r="O2897" s="4">
        <v>972114</v>
      </c>
      <c r="P2897" s="4">
        <v>1185979.08</v>
      </c>
    </row>
    <row r="2898" spans="1:16" x14ac:dyDescent="0.25">
      <c r="A2898" s="2" t="s">
        <v>8356</v>
      </c>
      <c r="B2898" s="3">
        <v>46258</v>
      </c>
      <c r="C2898" s="2" t="s">
        <v>17</v>
      </c>
      <c r="D2898" s="2" t="s">
        <v>18</v>
      </c>
      <c r="E2898" s="2" t="s">
        <v>19</v>
      </c>
      <c r="F2898" s="3">
        <v>46286</v>
      </c>
      <c r="G2898" s="2">
        <v>3</v>
      </c>
      <c r="H2898" s="2" t="s">
        <v>8357</v>
      </c>
      <c r="I2898" s="2"/>
      <c r="J2898" s="2"/>
      <c r="K2898" s="2">
        <v>1</v>
      </c>
      <c r="L2898" s="2" t="s">
        <v>108</v>
      </c>
      <c r="M2898" s="4">
        <v>1043262</v>
      </c>
      <c r="N2898" s="4">
        <v>1272779.6399999999</v>
      </c>
      <c r="O2898" s="4">
        <v>1043262</v>
      </c>
      <c r="P2898" s="4">
        <v>1272779.6399999999</v>
      </c>
    </row>
    <row r="2899" spans="1:16" x14ac:dyDescent="0.25">
      <c r="A2899" s="2" t="s">
        <v>8356</v>
      </c>
      <c r="B2899" s="3">
        <v>46258</v>
      </c>
      <c r="C2899" s="2" t="s">
        <v>17</v>
      </c>
      <c r="D2899" s="2" t="s">
        <v>18</v>
      </c>
      <c r="E2899" s="2" t="s">
        <v>19</v>
      </c>
      <c r="F2899" s="3">
        <v>46286</v>
      </c>
      <c r="G2899" s="2">
        <v>4</v>
      </c>
      <c r="H2899" s="2" t="s">
        <v>8358</v>
      </c>
      <c r="I2899" s="2"/>
      <c r="J2899" s="2"/>
      <c r="K2899" s="2">
        <v>1</v>
      </c>
      <c r="L2899" s="2" t="s">
        <v>108</v>
      </c>
      <c r="M2899" s="4">
        <v>731445</v>
      </c>
      <c r="N2899" s="4">
        <v>892362.9</v>
      </c>
      <c r="O2899" s="4">
        <v>731445</v>
      </c>
      <c r="P2899" s="4">
        <v>892362.9</v>
      </c>
    </row>
    <row r="2900" spans="1:16" x14ac:dyDescent="0.25">
      <c r="A2900" s="2" t="s">
        <v>8356</v>
      </c>
      <c r="B2900" s="3">
        <v>46258</v>
      </c>
      <c r="C2900" s="2" t="s">
        <v>17</v>
      </c>
      <c r="D2900" s="2" t="s">
        <v>18</v>
      </c>
      <c r="E2900" s="2" t="s">
        <v>19</v>
      </c>
      <c r="F2900" s="3">
        <v>46286</v>
      </c>
      <c r="G2900" s="2">
        <v>5</v>
      </c>
      <c r="H2900" s="2" t="s">
        <v>8359</v>
      </c>
      <c r="I2900" s="2"/>
      <c r="J2900" s="2"/>
      <c r="K2900" s="2">
        <v>1</v>
      </c>
      <c r="L2900" s="2" t="s">
        <v>108</v>
      </c>
      <c r="M2900" s="4">
        <v>871442</v>
      </c>
      <c r="N2900" s="4">
        <v>1063159.24</v>
      </c>
      <c r="O2900" s="4">
        <v>871442</v>
      </c>
      <c r="P2900" s="4">
        <v>1063159.24</v>
      </c>
    </row>
    <row r="2901" spans="1:16" x14ac:dyDescent="0.25">
      <c r="A2901" s="2" t="s">
        <v>8356</v>
      </c>
      <c r="B2901" s="3">
        <v>46258</v>
      </c>
      <c r="C2901" s="2" t="s">
        <v>17</v>
      </c>
      <c r="D2901" s="2" t="s">
        <v>18</v>
      </c>
      <c r="E2901" s="2" t="s">
        <v>19</v>
      </c>
      <c r="F2901" s="3">
        <v>46286</v>
      </c>
      <c r="G2901" s="2">
        <v>6</v>
      </c>
      <c r="H2901" s="2" t="s">
        <v>8360</v>
      </c>
      <c r="I2901" s="2"/>
      <c r="J2901" s="2"/>
      <c r="K2901" s="2">
        <v>1</v>
      </c>
      <c r="L2901" s="2" t="s">
        <v>108</v>
      </c>
      <c r="M2901" s="4">
        <v>804045</v>
      </c>
      <c r="N2901" s="4">
        <v>980934.9</v>
      </c>
      <c r="O2901" s="4">
        <v>804045</v>
      </c>
      <c r="P2901" s="4">
        <v>980934.9</v>
      </c>
    </row>
    <row r="2902" spans="1:16" x14ac:dyDescent="0.25">
      <c r="A2902" s="2" t="s">
        <v>8356</v>
      </c>
      <c r="B2902" s="3">
        <v>46258</v>
      </c>
      <c r="C2902" s="2" t="s">
        <v>17</v>
      </c>
      <c r="D2902" s="2" t="s">
        <v>18</v>
      </c>
      <c r="E2902" s="2" t="s">
        <v>19</v>
      </c>
      <c r="F2902" s="3">
        <v>46286</v>
      </c>
      <c r="G2902" s="2">
        <v>7</v>
      </c>
      <c r="H2902" s="2" t="s">
        <v>8361</v>
      </c>
      <c r="I2902" s="2"/>
      <c r="J2902" s="2"/>
      <c r="K2902" s="2">
        <v>1</v>
      </c>
      <c r="L2902" s="2" t="s">
        <v>108</v>
      </c>
      <c r="M2902" s="4">
        <v>981189</v>
      </c>
      <c r="N2902" s="4">
        <v>1197050.58</v>
      </c>
      <c r="O2902" s="4">
        <v>981189</v>
      </c>
      <c r="P2902" s="4">
        <v>1197050.58</v>
      </c>
    </row>
    <row r="2903" spans="1:16" x14ac:dyDescent="0.25">
      <c r="A2903" s="2" t="s">
        <v>8356</v>
      </c>
      <c r="B2903" s="3">
        <v>46258</v>
      </c>
      <c r="C2903" s="2" t="s">
        <v>17</v>
      </c>
      <c r="D2903" s="2" t="s">
        <v>18</v>
      </c>
      <c r="E2903" s="2" t="s">
        <v>19</v>
      </c>
      <c r="F2903" s="3">
        <v>46286</v>
      </c>
      <c r="G2903" s="2">
        <v>8</v>
      </c>
      <c r="H2903" s="2" t="s">
        <v>8362</v>
      </c>
      <c r="I2903" s="2"/>
      <c r="J2903" s="2"/>
      <c r="K2903" s="2">
        <v>1</v>
      </c>
      <c r="L2903" s="2" t="s">
        <v>108</v>
      </c>
      <c r="M2903" s="4">
        <v>980342</v>
      </c>
      <c r="N2903" s="4">
        <v>1196017.24</v>
      </c>
      <c r="O2903" s="4">
        <v>980342</v>
      </c>
      <c r="P2903" s="4">
        <v>1196017.24</v>
      </c>
    </row>
    <row r="2904" spans="1:16" x14ac:dyDescent="0.25">
      <c r="A2904" s="2" t="s">
        <v>8356</v>
      </c>
      <c r="B2904" s="3">
        <v>46258</v>
      </c>
      <c r="C2904" s="2" t="s">
        <v>17</v>
      </c>
      <c r="D2904" s="2" t="s">
        <v>18</v>
      </c>
      <c r="E2904" s="2" t="s">
        <v>19</v>
      </c>
      <c r="F2904" s="3">
        <v>46286</v>
      </c>
      <c r="G2904" s="2">
        <v>9</v>
      </c>
      <c r="H2904" s="2" t="s">
        <v>8363</v>
      </c>
      <c r="I2904" s="2"/>
      <c r="J2904" s="2"/>
      <c r="K2904" s="2">
        <v>1</v>
      </c>
      <c r="L2904" s="2" t="s">
        <v>108</v>
      </c>
      <c r="M2904" s="4">
        <v>1073511.99</v>
      </c>
      <c r="N2904" s="4">
        <v>1309684.6299999999</v>
      </c>
      <c r="O2904" s="4">
        <v>1073511.99</v>
      </c>
      <c r="P2904" s="4">
        <v>1309684.6299999999</v>
      </c>
    </row>
    <row r="2905" spans="1:16" x14ac:dyDescent="0.25">
      <c r="A2905" s="2" t="s">
        <v>8356</v>
      </c>
      <c r="B2905" s="3">
        <v>46258</v>
      </c>
      <c r="C2905" s="2" t="s">
        <v>17</v>
      </c>
      <c r="D2905" s="2" t="s">
        <v>18</v>
      </c>
      <c r="E2905" s="2" t="s">
        <v>19</v>
      </c>
      <c r="F2905" s="3">
        <v>46286</v>
      </c>
      <c r="G2905" s="2">
        <v>10</v>
      </c>
      <c r="H2905" s="2" t="s">
        <v>8364</v>
      </c>
      <c r="I2905" s="2"/>
      <c r="J2905" s="2"/>
      <c r="K2905" s="2">
        <v>1</v>
      </c>
      <c r="L2905" s="2" t="s">
        <v>108</v>
      </c>
      <c r="M2905" s="4">
        <v>1055967</v>
      </c>
      <c r="N2905" s="4">
        <v>1288279.74</v>
      </c>
      <c r="O2905" s="4">
        <v>1055967</v>
      </c>
      <c r="P2905" s="4">
        <v>1288279.74</v>
      </c>
    </row>
    <row r="2906" spans="1:16" x14ac:dyDescent="0.25">
      <c r="A2906" s="2" t="s">
        <v>8356</v>
      </c>
      <c r="B2906" s="3">
        <v>46258</v>
      </c>
      <c r="C2906" s="2" t="s">
        <v>17</v>
      </c>
      <c r="D2906" s="2" t="s">
        <v>18</v>
      </c>
      <c r="E2906" s="2" t="s">
        <v>19</v>
      </c>
      <c r="F2906" s="3">
        <v>46286</v>
      </c>
      <c r="G2906" s="2">
        <v>11</v>
      </c>
      <c r="H2906" s="2" t="s">
        <v>8365</v>
      </c>
      <c r="I2906" s="2"/>
      <c r="J2906" s="2"/>
      <c r="K2906" s="2">
        <v>1</v>
      </c>
      <c r="L2906" s="2" t="s">
        <v>108</v>
      </c>
      <c r="M2906" s="4">
        <v>1115983.01</v>
      </c>
      <c r="N2906" s="4">
        <v>1361499.27</v>
      </c>
      <c r="O2906" s="4">
        <v>1115983.01</v>
      </c>
      <c r="P2906" s="4">
        <v>1361499.27</v>
      </c>
    </row>
    <row r="2907" spans="1:16" x14ac:dyDescent="0.25">
      <c r="A2907" s="2" t="s">
        <v>8356</v>
      </c>
      <c r="B2907" s="3">
        <v>46258</v>
      </c>
      <c r="C2907" s="2" t="s">
        <v>17</v>
      </c>
      <c r="D2907" s="2" t="s">
        <v>18</v>
      </c>
      <c r="E2907" s="2" t="s">
        <v>19</v>
      </c>
      <c r="F2907" s="3">
        <v>46286</v>
      </c>
      <c r="G2907" s="2">
        <v>12</v>
      </c>
      <c r="H2907" s="2" t="s">
        <v>8366</v>
      </c>
      <c r="I2907" s="2"/>
      <c r="J2907" s="2"/>
      <c r="K2907" s="2">
        <v>1</v>
      </c>
      <c r="L2907" s="2" t="s">
        <v>108</v>
      </c>
      <c r="M2907" s="4">
        <v>1187857</v>
      </c>
      <c r="N2907" s="4">
        <v>1449185.54</v>
      </c>
      <c r="O2907" s="4">
        <v>1187857</v>
      </c>
      <c r="P2907" s="4">
        <v>1449185.54</v>
      </c>
    </row>
    <row r="2908" spans="1:16" x14ac:dyDescent="0.25">
      <c r="A2908" s="2" t="s">
        <v>8356</v>
      </c>
      <c r="B2908" s="3">
        <v>46258</v>
      </c>
      <c r="C2908" s="2" t="s">
        <v>17</v>
      </c>
      <c r="D2908" s="2" t="s">
        <v>18</v>
      </c>
      <c r="E2908" s="2" t="s">
        <v>19</v>
      </c>
      <c r="F2908" s="3">
        <v>46286</v>
      </c>
      <c r="G2908" s="2">
        <v>13</v>
      </c>
      <c r="H2908" s="2" t="s">
        <v>8367</v>
      </c>
      <c r="I2908" s="2"/>
      <c r="J2908" s="2"/>
      <c r="K2908" s="2">
        <v>1</v>
      </c>
      <c r="L2908" s="2" t="s">
        <v>108</v>
      </c>
      <c r="M2908" s="4">
        <v>1157728</v>
      </c>
      <c r="N2908" s="4">
        <v>1412428.16</v>
      </c>
      <c r="O2908" s="4">
        <v>1157728</v>
      </c>
      <c r="P2908" s="4">
        <v>1412428.16</v>
      </c>
    </row>
    <row r="2909" spans="1:16" x14ac:dyDescent="0.25">
      <c r="A2909" s="2" t="s">
        <v>8356</v>
      </c>
      <c r="B2909" s="3">
        <v>46258</v>
      </c>
      <c r="C2909" s="2" t="s">
        <v>17</v>
      </c>
      <c r="D2909" s="2" t="s">
        <v>18</v>
      </c>
      <c r="E2909" s="2" t="s">
        <v>19</v>
      </c>
      <c r="F2909" s="3">
        <v>46286</v>
      </c>
      <c r="G2909" s="2">
        <v>14</v>
      </c>
      <c r="H2909" s="2" t="s">
        <v>8368</v>
      </c>
      <c r="I2909" s="2"/>
      <c r="J2909" s="2"/>
      <c r="K2909" s="2">
        <v>1</v>
      </c>
      <c r="L2909" s="2" t="s">
        <v>108</v>
      </c>
      <c r="M2909" s="4">
        <v>1187252</v>
      </c>
      <c r="N2909" s="4">
        <v>1448447.44</v>
      </c>
      <c r="O2909" s="4">
        <v>1187252</v>
      </c>
      <c r="P2909" s="4">
        <v>1448447.44</v>
      </c>
    </row>
    <row r="2910" spans="1:16" x14ac:dyDescent="0.25">
      <c r="A2910" s="2" t="s">
        <v>8356</v>
      </c>
      <c r="B2910" s="3">
        <v>46258</v>
      </c>
      <c r="C2910" s="2" t="s">
        <v>17</v>
      </c>
      <c r="D2910" s="2" t="s">
        <v>18</v>
      </c>
      <c r="E2910" s="2" t="s">
        <v>19</v>
      </c>
      <c r="F2910" s="3">
        <v>46286</v>
      </c>
      <c r="G2910" s="2">
        <v>15</v>
      </c>
      <c r="H2910" s="2" t="s">
        <v>8369</v>
      </c>
      <c r="I2910" s="2"/>
      <c r="J2910" s="2"/>
      <c r="K2910" s="2">
        <v>1</v>
      </c>
      <c r="L2910" s="2" t="s">
        <v>108</v>
      </c>
      <c r="M2910" s="4">
        <v>1043262</v>
      </c>
      <c r="N2910" s="4">
        <v>1272779.6399999999</v>
      </c>
      <c r="O2910" s="4">
        <v>1043262</v>
      </c>
      <c r="P2910" s="4">
        <v>1272779.6399999999</v>
      </c>
    </row>
    <row r="2911" spans="1:16" x14ac:dyDescent="0.25">
      <c r="A2911" s="2" t="s">
        <v>8356</v>
      </c>
      <c r="B2911" s="3">
        <v>46258</v>
      </c>
      <c r="C2911" s="2" t="s">
        <v>17</v>
      </c>
      <c r="D2911" s="2" t="s">
        <v>18</v>
      </c>
      <c r="E2911" s="2" t="s">
        <v>19</v>
      </c>
      <c r="F2911" s="3">
        <v>46286</v>
      </c>
      <c r="G2911" s="2">
        <v>16</v>
      </c>
      <c r="H2911" s="2" t="s">
        <v>8370</v>
      </c>
      <c r="I2911" s="2"/>
      <c r="J2911" s="2"/>
      <c r="K2911" s="2">
        <v>1</v>
      </c>
      <c r="L2911" s="2" t="s">
        <v>108</v>
      </c>
      <c r="M2911" s="4">
        <v>949999.99</v>
      </c>
      <c r="N2911" s="4">
        <v>1158999.99</v>
      </c>
      <c r="O2911" s="4">
        <v>949999.99</v>
      </c>
      <c r="P2911" s="4">
        <v>1158999.99</v>
      </c>
    </row>
    <row r="2912" spans="1:16" x14ac:dyDescent="0.25">
      <c r="A2912" s="2" t="s">
        <v>8356</v>
      </c>
      <c r="B2912" s="3">
        <v>46258</v>
      </c>
      <c r="C2912" s="2" t="s">
        <v>17</v>
      </c>
      <c r="D2912" s="2" t="s">
        <v>18</v>
      </c>
      <c r="E2912" s="2" t="s">
        <v>19</v>
      </c>
      <c r="F2912" s="3">
        <v>46286</v>
      </c>
      <c r="G2912" s="2">
        <v>17</v>
      </c>
      <c r="H2912" s="2" t="s">
        <v>8371</v>
      </c>
      <c r="I2912" s="2"/>
      <c r="J2912" s="2"/>
      <c r="K2912" s="2">
        <v>1</v>
      </c>
      <c r="L2912" s="2" t="s">
        <v>108</v>
      </c>
      <c r="M2912" s="4">
        <v>1140000</v>
      </c>
      <c r="N2912" s="4">
        <v>1390800</v>
      </c>
      <c r="O2912" s="4">
        <v>1140000</v>
      </c>
      <c r="P2912" s="4">
        <v>1390800</v>
      </c>
    </row>
    <row r="2913" spans="1:16" x14ac:dyDescent="0.25">
      <c r="A2913" s="2" t="s">
        <v>8356</v>
      </c>
      <c r="B2913" s="3">
        <v>46258</v>
      </c>
      <c r="C2913" s="2" t="s">
        <v>17</v>
      </c>
      <c r="D2913" s="2" t="s">
        <v>18</v>
      </c>
      <c r="E2913" s="2" t="s">
        <v>19</v>
      </c>
      <c r="F2913" s="3">
        <v>46286</v>
      </c>
      <c r="G2913" s="2">
        <v>18</v>
      </c>
      <c r="H2913" s="2" t="s">
        <v>8372</v>
      </c>
      <c r="I2913" s="2"/>
      <c r="J2913" s="2"/>
      <c r="K2913" s="2">
        <v>1</v>
      </c>
      <c r="L2913" s="2" t="s">
        <v>108</v>
      </c>
      <c r="M2913" s="4">
        <v>949999.99</v>
      </c>
      <c r="N2913" s="4">
        <v>1158999.99</v>
      </c>
      <c r="O2913" s="4">
        <v>949999.99</v>
      </c>
      <c r="P2913" s="4">
        <v>1158999.99</v>
      </c>
    </row>
    <row r="2914" spans="1:16" x14ac:dyDescent="0.25">
      <c r="A2914" s="2" t="s">
        <v>8356</v>
      </c>
      <c r="B2914" s="3">
        <v>46258</v>
      </c>
      <c r="C2914" s="2" t="s">
        <v>17</v>
      </c>
      <c r="D2914" s="2" t="s">
        <v>18</v>
      </c>
      <c r="E2914" s="2" t="s">
        <v>19</v>
      </c>
      <c r="F2914" s="3">
        <v>46286</v>
      </c>
      <c r="G2914" s="2">
        <v>19</v>
      </c>
      <c r="H2914" s="2" t="s">
        <v>8373</v>
      </c>
      <c r="I2914" s="2"/>
      <c r="J2914" s="2"/>
      <c r="K2914" s="2">
        <v>1</v>
      </c>
      <c r="L2914" s="2" t="s">
        <v>108</v>
      </c>
      <c r="M2914" s="4">
        <v>1220000</v>
      </c>
      <c r="N2914" s="4">
        <v>1488400</v>
      </c>
      <c r="O2914" s="4">
        <v>1220000</v>
      </c>
      <c r="P2914" s="4">
        <v>1488400</v>
      </c>
    </row>
    <row r="2915" spans="1:16" x14ac:dyDescent="0.25">
      <c r="A2915" s="2" t="s">
        <v>8356</v>
      </c>
      <c r="B2915" s="3">
        <v>46258</v>
      </c>
      <c r="C2915" s="2" t="s">
        <v>17</v>
      </c>
      <c r="D2915" s="2" t="s">
        <v>18</v>
      </c>
      <c r="E2915" s="2" t="s">
        <v>19</v>
      </c>
      <c r="F2915" s="3">
        <v>46286</v>
      </c>
      <c r="G2915" s="2">
        <v>20</v>
      </c>
      <c r="H2915" s="2" t="s">
        <v>8374</v>
      </c>
      <c r="I2915" s="2"/>
      <c r="J2915" s="2"/>
      <c r="K2915" s="2">
        <v>1</v>
      </c>
      <c r="L2915" s="2" t="s">
        <v>108</v>
      </c>
      <c r="M2915" s="4">
        <v>1400000</v>
      </c>
      <c r="N2915" s="4">
        <v>1708000</v>
      </c>
      <c r="O2915" s="4">
        <v>1400000</v>
      </c>
      <c r="P2915" s="4">
        <v>1708000</v>
      </c>
    </row>
    <row r="2916" spans="1:16" x14ac:dyDescent="0.25">
      <c r="A2916" s="2" t="s">
        <v>8356</v>
      </c>
      <c r="B2916" s="3">
        <v>46258</v>
      </c>
      <c r="C2916" s="2" t="s">
        <v>17</v>
      </c>
      <c r="D2916" s="2" t="s">
        <v>18</v>
      </c>
      <c r="E2916" s="2" t="s">
        <v>19</v>
      </c>
      <c r="F2916" s="3">
        <v>46286</v>
      </c>
      <c r="G2916" s="2">
        <v>21</v>
      </c>
      <c r="H2916" s="2" t="s">
        <v>8375</v>
      </c>
      <c r="I2916" s="2"/>
      <c r="J2916" s="2"/>
      <c r="K2916" s="2">
        <v>1</v>
      </c>
      <c r="L2916" s="2" t="s">
        <v>108</v>
      </c>
      <c r="M2916" s="4">
        <v>1310309</v>
      </c>
      <c r="N2916" s="4">
        <v>1598576.98</v>
      </c>
      <c r="O2916" s="4">
        <v>1310309</v>
      </c>
      <c r="P2916" s="4">
        <v>1598576.98</v>
      </c>
    </row>
    <row r="2917" spans="1:16" x14ac:dyDescent="0.25">
      <c r="A2917" s="2" t="s">
        <v>8356</v>
      </c>
      <c r="B2917" s="3">
        <v>46258</v>
      </c>
      <c r="C2917" s="2" t="s">
        <v>17</v>
      </c>
      <c r="D2917" s="2" t="s">
        <v>18</v>
      </c>
      <c r="E2917" s="2" t="s">
        <v>19</v>
      </c>
      <c r="F2917" s="3">
        <v>46286</v>
      </c>
      <c r="G2917" s="2">
        <v>22</v>
      </c>
      <c r="H2917" s="2" t="s">
        <v>8376</v>
      </c>
      <c r="I2917" s="2"/>
      <c r="J2917" s="2"/>
      <c r="K2917" s="2">
        <v>1</v>
      </c>
      <c r="L2917" s="2" t="s">
        <v>108</v>
      </c>
      <c r="M2917" s="4">
        <v>1300000</v>
      </c>
      <c r="N2917" s="4">
        <v>1586000</v>
      </c>
      <c r="O2917" s="4">
        <v>1300000</v>
      </c>
      <c r="P2917" s="4">
        <v>1586000</v>
      </c>
    </row>
    <row r="2918" spans="1:16" x14ac:dyDescent="0.25">
      <c r="A2918" s="2" t="s">
        <v>8356</v>
      </c>
      <c r="B2918" s="3">
        <v>46258</v>
      </c>
      <c r="C2918" s="2" t="s">
        <v>17</v>
      </c>
      <c r="D2918" s="2" t="s">
        <v>18</v>
      </c>
      <c r="E2918" s="2" t="s">
        <v>19</v>
      </c>
      <c r="F2918" s="3">
        <v>46286</v>
      </c>
      <c r="G2918" s="2">
        <v>23</v>
      </c>
      <c r="H2918" s="2" t="s">
        <v>2736</v>
      </c>
      <c r="I2918" s="2"/>
      <c r="J2918" s="2"/>
      <c r="K2918" s="2">
        <v>1</v>
      </c>
      <c r="L2918" s="2" t="s">
        <v>108</v>
      </c>
      <c r="M2918" s="4">
        <v>702042</v>
      </c>
      <c r="N2918" s="4">
        <v>856491.24</v>
      </c>
      <c r="O2918" s="4">
        <v>702042</v>
      </c>
      <c r="P2918" s="4">
        <v>856491.24</v>
      </c>
    </row>
    <row r="2919" spans="1:16" x14ac:dyDescent="0.25">
      <c r="A2919" s="2" t="s">
        <v>8356</v>
      </c>
      <c r="B2919" s="3">
        <v>46258</v>
      </c>
      <c r="C2919" s="2" t="s">
        <v>17</v>
      </c>
      <c r="D2919" s="2" t="s">
        <v>18</v>
      </c>
      <c r="E2919" s="2" t="s">
        <v>19</v>
      </c>
      <c r="F2919" s="3">
        <v>46286</v>
      </c>
      <c r="G2919" s="2">
        <v>24</v>
      </c>
      <c r="H2919" s="2" t="s">
        <v>2737</v>
      </c>
      <c r="I2919" s="2"/>
      <c r="J2919" s="2"/>
      <c r="K2919" s="2">
        <v>4</v>
      </c>
      <c r="L2919" s="2" t="s">
        <v>108</v>
      </c>
      <c r="M2919" s="4">
        <v>1630863.02</v>
      </c>
      <c r="N2919" s="4">
        <v>1989652.89</v>
      </c>
      <c r="O2919" s="4">
        <v>6523452.0800000001</v>
      </c>
      <c r="P2919" s="4">
        <v>7958611.54</v>
      </c>
    </row>
    <row r="2920" spans="1:16" x14ac:dyDescent="0.25">
      <c r="A2920" s="2" t="s">
        <v>8356</v>
      </c>
      <c r="B2920" s="3">
        <v>46258</v>
      </c>
      <c r="C2920" s="2" t="s">
        <v>17</v>
      </c>
      <c r="D2920" s="2" t="s">
        <v>18</v>
      </c>
      <c r="E2920" s="2" t="s">
        <v>19</v>
      </c>
      <c r="F2920" s="3">
        <v>46286</v>
      </c>
      <c r="G2920" s="2">
        <v>25</v>
      </c>
      <c r="H2920" s="2" t="s">
        <v>2738</v>
      </c>
      <c r="I2920" s="2"/>
      <c r="J2920" s="2"/>
      <c r="K2920" s="2">
        <v>1</v>
      </c>
      <c r="L2920" s="2" t="s">
        <v>108</v>
      </c>
      <c r="M2920" s="4">
        <v>752419.45</v>
      </c>
      <c r="N2920" s="4">
        <v>917951.73</v>
      </c>
      <c r="O2920" s="4">
        <v>752419.45</v>
      </c>
      <c r="P2920" s="4">
        <v>917951.73</v>
      </c>
    </row>
    <row r="2921" spans="1:16" x14ac:dyDescent="0.25">
      <c r="A2921" s="2" t="s">
        <v>8356</v>
      </c>
      <c r="B2921" s="3">
        <v>46258</v>
      </c>
      <c r="C2921" s="2" t="s">
        <v>17</v>
      </c>
      <c r="D2921" s="2" t="s">
        <v>18</v>
      </c>
      <c r="E2921" s="2" t="s">
        <v>19</v>
      </c>
      <c r="F2921" s="3">
        <v>46286</v>
      </c>
      <c r="G2921" s="2">
        <v>26</v>
      </c>
      <c r="H2921" s="2" t="s">
        <v>2739</v>
      </c>
      <c r="I2921" s="2"/>
      <c r="J2921" s="2"/>
      <c r="K2921" s="2">
        <v>7</v>
      </c>
      <c r="L2921" s="2" t="s">
        <v>108</v>
      </c>
      <c r="M2921" s="4">
        <v>1432957.23</v>
      </c>
      <c r="N2921" s="4">
        <v>1748207.82</v>
      </c>
      <c r="O2921" s="4">
        <v>10030700.609999999</v>
      </c>
      <c r="P2921" s="4">
        <v>12237454.74</v>
      </c>
    </row>
    <row r="2922" spans="1:16" x14ac:dyDescent="0.25">
      <c r="A2922" s="2" t="s">
        <v>8356</v>
      </c>
      <c r="B2922" s="3">
        <v>46258</v>
      </c>
      <c r="C2922" s="2" t="s">
        <v>17</v>
      </c>
      <c r="D2922" s="2" t="s">
        <v>18</v>
      </c>
      <c r="E2922" s="2" t="s">
        <v>19</v>
      </c>
      <c r="F2922" s="3">
        <v>46286</v>
      </c>
      <c r="G2922" s="2">
        <v>27</v>
      </c>
      <c r="H2922" s="2" t="s">
        <v>2740</v>
      </c>
      <c r="I2922" s="2"/>
      <c r="J2922" s="2"/>
      <c r="K2922" s="2">
        <v>4</v>
      </c>
      <c r="L2922" s="2" t="s">
        <v>108</v>
      </c>
      <c r="M2922" s="4">
        <v>1645085.01</v>
      </c>
      <c r="N2922" s="4">
        <v>2007003.71</v>
      </c>
      <c r="O2922" s="4">
        <v>6580340.04</v>
      </c>
      <c r="P2922" s="4">
        <v>8028014.8499999996</v>
      </c>
    </row>
    <row r="2923" spans="1:16" x14ac:dyDescent="0.25">
      <c r="A2923" s="2" t="s">
        <v>8356</v>
      </c>
      <c r="B2923" s="3">
        <v>46258</v>
      </c>
      <c r="C2923" s="2" t="s">
        <v>17</v>
      </c>
      <c r="D2923" s="2" t="s">
        <v>18</v>
      </c>
      <c r="E2923" s="2" t="s">
        <v>19</v>
      </c>
      <c r="F2923" s="3">
        <v>46286</v>
      </c>
      <c r="G2923" s="2">
        <v>28</v>
      </c>
      <c r="H2923" s="2" t="s">
        <v>2741</v>
      </c>
      <c r="I2923" s="2"/>
      <c r="J2923" s="2"/>
      <c r="K2923" s="2">
        <v>3</v>
      </c>
      <c r="L2923" s="2" t="s">
        <v>108</v>
      </c>
      <c r="M2923" s="4">
        <v>1289112.43</v>
      </c>
      <c r="N2923" s="4">
        <v>1572717.16</v>
      </c>
      <c r="O2923" s="4">
        <v>3867337.29</v>
      </c>
      <c r="P2923" s="4">
        <v>4718151.49</v>
      </c>
    </row>
    <row r="2924" spans="1:16" x14ac:dyDescent="0.25">
      <c r="A2924" s="2" t="s">
        <v>8356</v>
      </c>
      <c r="B2924" s="3">
        <v>46258</v>
      </c>
      <c r="C2924" s="2" t="s">
        <v>17</v>
      </c>
      <c r="D2924" s="2" t="s">
        <v>18</v>
      </c>
      <c r="E2924" s="2" t="s">
        <v>19</v>
      </c>
      <c r="F2924" s="3">
        <v>46286</v>
      </c>
      <c r="G2924" s="2">
        <v>29</v>
      </c>
      <c r="H2924" s="2" t="s">
        <v>2742</v>
      </c>
      <c r="I2924" s="2"/>
      <c r="J2924" s="2"/>
      <c r="K2924" s="2">
        <v>3</v>
      </c>
      <c r="L2924" s="2" t="s">
        <v>108</v>
      </c>
      <c r="M2924" s="4">
        <v>1643065.78</v>
      </c>
      <c r="N2924" s="4">
        <v>2004540.25</v>
      </c>
      <c r="O2924" s="4">
        <v>4929197.34</v>
      </c>
      <c r="P2924" s="4">
        <v>6013620.75</v>
      </c>
    </row>
    <row r="2925" spans="1:16" x14ac:dyDescent="0.25">
      <c r="A2925" s="2" t="s">
        <v>8356</v>
      </c>
      <c r="B2925" s="3">
        <v>46258</v>
      </c>
      <c r="C2925" s="2" t="s">
        <v>17</v>
      </c>
      <c r="D2925" s="2" t="s">
        <v>18</v>
      </c>
      <c r="E2925" s="2" t="s">
        <v>19</v>
      </c>
      <c r="F2925" s="3">
        <v>46286</v>
      </c>
      <c r="G2925" s="2">
        <v>30</v>
      </c>
      <c r="H2925" s="2" t="s">
        <v>2743</v>
      </c>
      <c r="I2925" s="2"/>
      <c r="J2925" s="2"/>
      <c r="K2925" s="2">
        <v>1</v>
      </c>
      <c r="L2925" s="2" t="s">
        <v>108</v>
      </c>
      <c r="M2925" s="4">
        <v>1394408.04</v>
      </c>
      <c r="N2925" s="4">
        <v>1701177.81</v>
      </c>
      <c r="O2925" s="4">
        <v>1394408.04</v>
      </c>
      <c r="P2925" s="4">
        <v>1701177.81</v>
      </c>
    </row>
    <row r="2926" spans="1:16" x14ac:dyDescent="0.25">
      <c r="A2926" s="2" t="s">
        <v>8356</v>
      </c>
      <c r="B2926" s="3">
        <v>46258</v>
      </c>
      <c r="C2926" s="2" t="s">
        <v>17</v>
      </c>
      <c r="D2926" s="2" t="s">
        <v>18</v>
      </c>
      <c r="E2926" s="2" t="s">
        <v>19</v>
      </c>
      <c r="F2926" s="3">
        <v>46286</v>
      </c>
      <c r="G2926" s="2">
        <v>31</v>
      </c>
      <c r="H2926" s="2" t="s">
        <v>2744</v>
      </c>
      <c r="I2926" s="2"/>
      <c r="J2926" s="2"/>
      <c r="K2926" s="2">
        <v>1</v>
      </c>
      <c r="L2926" s="2" t="s">
        <v>108</v>
      </c>
      <c r="M2926" s="4">
        <v>1412414.03</v>
      </c>
      <c r="N2926" s="4">
        <v>1723145.12</v>
      </c>
      <c r="O2926" s="4">
        <v>1412414.03</v>
      </c>
      <c r="P2926" s="4">
        <v>1723145.12</v>
      </c>
    </row>
    <row r="2927" spans="1:16" x14ac:dyDescent="0.25">
      <c r="A2927" s="2" t="s">
        <v>8377</v>
      </c>
      <c r="B2927" s="3">
        <v>46259</v>
      </c>
      <c r="C2927" s="2" t="s">
        <v>905</v>
      </c>
      <c r="D2927" s="2" t="s">
        <v>18</v>
      </c>
      <c r="E2927" s="2" t="s">
        <v>4334</v>
      </c>
      <c r="F2927" s="3">
        <v>46262</v>
      </c>
      <c r="G2927" s="2">
        <v>1</v>
      </c>
      <c r="H2927" s="2" t="s">
        <v>8378</v>
      </c>
      <c r="I2927" s="2"/>
      <c r="J2927" s="2"/>
      <c r="K2927" s="2">
        <v>2</v>
      </c>
      <c r="L2927" s="2" t="s">
        <v>38</v>
      </c>
      <c r="M2927" s="4">
        <v>121425.2</v>
      </c>
      <c r="N2927" s="4">
        <v>148138.75</v>
      </c>
      <c r="O2927" s="4">
        <v>242850.4</v>
      </c>
      <c r="P2927" s="4">
        <v>296277.49</v>
      </c>
    </row>
    <row r="2928" spans="1:16" x14ac:dyDescent="0.25">
      <c r="A2928" s="2" t="s">
        <v>8377</v>
      </c>
      <c r="B2928" s="3">
        <v>46259</v>
      </c>
      <c r="C2928" s="2" t="s">
        <v>905</v>
      </c>
      <c r="D2928" s="2" t="s">
        <v>18</v>
      </c>
      <c r="E2928" s="2" t="s">
        <v>4334</v>
      </c>
      <c r="F2928" s="3">
        <v>46262</v>
      </c>
      <c r="G2928" s="2">
        <v>2</v>
      </c>
      <c r="H2928" s="2" t="s">
        <v>8379</v>
      </c>
      <c r="I2928" s="2"/>
      <c r="J2928" s="2"/>
      <c r="K2928" s="2">
        <v>4</v>
      </c>
      <c r="L2928" s="2" t="s">
        <v>38</v>
      </c>
      <c r="M2928" s="4">
        <v>11721.32</v>
      </c>
      <c r="N2928" s="4">
        <v>14300.01</v>
      </c>
      <c r="O2928" s="4">
        <v>46885.279999999999</v>
      </c>
      <c r="P2928" s="4">
        <v>57200.04</v>
      </c>
    </row>
    <row r="2929" spans="1:16" x14ac:dyDescent="0.25">
      <c r="A2929" s="2" t="s">
        <v>8377</v>
      </c>
      <c r="B2929" s="3">
        <v>46259</v>
      </c>
      <c r="C2929" s="2" t="s">
        <v>905</v>
      </c>
      <c r="D2929" s="2" t="s">
        <v>18</v>
      </c>
      <c r="E2929" s="2" t="s">
        <v>4334</v>
      </c>
      <c r="F2929" s="3">
        <v>46262</v>
      </c>
      <c r="G2929" s="2">
        <v>3</v>
      </c>
      <c r="H2929" s="2" t="s">
        <v>8380</v>
      </c>
      <c r="I2929" s="2"/>
      <c r="J2929" s="2"/>
      <c r="K2929" s="2">
        <v>2</v>
      </c>
      <c r="L2929" s="2" t="s">
        <v>38</v>
      </c>
      <c r="M2929" s="4">
        <v>379878.2</v>
      </c>
      <c r="N2929" s="4">
        <v>463451.41</v>
      </c>
      <c r="O2929" s="4">
        <v>759756.4</v>
      </c>
      <c r="P2929" s="4">
        <v>926902.81</v>
      </c>
    </row>
    <row r="2930" spans="1:16" x14ac:dyDescent="0.25">
      <c r="A2930" s="2" t="s">
        <v>8377</v>
      </c>
      <c r="B2930" s="3">
        <v>46259</v>
      </c>
      <c r="C2930" s="2" t="s">
        <v>905</v>
      </c>
      <c r="D2930" s="2" t="s">
        <v>18</v>
      </c>
      <c r="E2930" s="2" t="s">
        <v>4334</v>
      </c>
      <c r="F2930" s="3">
        <v>46262</v>
      </c>
      <c r="G2930" s="2">
        <v>4</v>
      </c>
      <c r="H2930" s="2" t="s">
        <v>8381</v>
      </c>
      <c r="I2930" s="2"/>
      <c r="J2930" s="2"/>
      <c r="K2930" s="2">
        <v>2</v>
      </c>
      <c r="L2930" s="2" t="s">
        <v>38</v>
      </c>
      <c r="M2930" s="4">
        <v>10017.799999999999</v>
      </c>
      <c r="N2930" s="4">
        <v>12221.72</v>
      </c>
      <c r="O2930" s="4">
        <v>20035.599999999999</v>
      </c>
      <c r="P2930" s="4">
        <v>24443.43</v>
      </c>
    </row>
    <row r="2931" spans="1:16" x14ac:dyDescent="0.25">
      <c r="A2931" s="2" t="s">
        <v>8377</v>
      </c>
      <c r="B2931" s="3">
        <v>46259</v>
      </c>
      <c r="C2931" s="2" t="s">
        <v>905</v>
      </c>
      <c r="D2931" s="2" t="s">
        <v>18</v>
      </c>
      <c r="E2931" s="2" t="s">
        <v>4334</v>
      </c>
      <c r="F2931" s="3">
        <v>46262</v>
      </c>
      <c r="G2931" s="2">
        <v>5</v>
      </c>
      <c r="H2931" s="2" t="s">
        <v>8382</v>
      </c>
      <c r="I2931" s="2"/>
      <c r="J2931" s="2"/>
      <c r="K2931" s="2">
        <v>1</v>
      </c>
      <c r="L2931" s="2" t="s">
        <v>38</v>
      </c>
      <c r="M2931" s="4">
        <v>639345.19999999995</v>
      </c>
      <c r="N2931" s="4">
        <v>780001.14</v>
      </c>
      <c r="O2931" s="4">
        <v>639345.19999999995</v>
      </c>
      <c r="P2931" s="4">
        <v>780001.14</v>
      </c>
    </row>
    <row r="2932" spans="1:16" x14ac:dyDescent="0.25">
      <c r="A2932" s="2" t="s">
        <v>8377</v>
      </c>
      <c r="B2932" s="3">
        <v>46259</v>
      </c>
      <c r="C2932" s="2" t="s">
        <v>905</v>
      </c>
      <c r="D2932" s="2" t="s">
        <v>18</v>
      </c>
      <c r="E2932" s="2" t="s">
        <v>4334</v>
      </c>
      <c r="F2932" s="3">
        <v>46262</v>
      </c>
      <c r="G2932" s="2">
        <v>6</v>
      </c>
      <c r="H2932" s="2" t="s">
        <v>8383</v>
      </c>
      <c r="I2932" s="2"/>
      <c r="J2932" s="2"/>
      <c r="K2932" s="2">
        <v>2</v>
      </c>
      <c r="L2932" s="2" t="s">
        <v>38</v>
      </c>
      <c r="M2932" s="4">
        <v>197984.8</v>
      </c>
      <c r="N2932" s="4">
        <v>241541.46</v>
      </c>
      <c r="O2932" s="4">
        <v>395969.6</v>
      </c>
      <c r="P2932" s="4">
        <v>483082.91</v>
      </c>
    </row>
    <row r="2933" spans="1:16" x14ac:dyDescent="0.25">
      <c r="A2933" s="2" t="s">
        <v>8377</v>
      </c>
      <c r="B2933" s="3">
        <v>46259</v>
      </c>
      <c r="C2933" s="2" t="s">
        <v>905</v>
      </c>
      <c r="D2933" s="2" t="s">
        <v>18</v>
      </c>
      <c r="E2933" s="2" t="s">
        <v>4334</v>
      </c>
      <c r="F2933" s="3">
        <v>46262</v>
      </c>
      <c r="G2933" s="2">
        <v>7</v>
      </c>
      <c r="H2933" s="2" t="s">
        <v>8384</v>
      </c>
      <c r="I2933" s="2"/>
      <c r="J2933" s="2"/>
      <c r="K2933" s="2">
        <v>32</v>
      </c>
      <c r="L2933" s="2" t="s">
        <v>38</v>
      </c>
      <c r="M2933" s="4">
        <v>2256.8000000000002</v>
      </c>
      <c r="N2933" s="4">
        <v>2753.3</v>
      </c>
      <c r="O2933" s="4">
        <v>72217.600000000006</v>
      </c>
      <c r="P2933" s="4">
        <v>88105.47</v>
      </c>
    </row>
    <row r="2934" spans="1:16" x14ac:dyDescent="0.25">
      <c r="A2934" s="2" t="s">
        <v>8377</v>
      </c>
      <c r="B2934" s="3">
        <v>46259</v>
      </c>
      <c r="C2934" s="2" t="s">
        <v>905</v>
      </c>
      <c r="D2934" s="2" t="s">
        <v>18</v>
      </c>
      <c r="E2934" s="2" t="s">
        <v>4334</v>
      </c>
      <c r="F2934" s="3">
        <v>46262</v>
      </c>
      <c r="G2934" s="2">
        <v>8</v>
      </c>
      <c r="H2934" s="2" t="s">
        <v>8385</v>
      </c>
      <c r="I2934" s="2"/>
      <c r="J2934" s="2"/>
      <c r="K2934" s="2">
        <v>12</v>
      </c>
      <c r="L2934" s="2" t="s">
        <v>38</v>
      </c>
      <c r="M2934" s="4">
        <v>10442.9</v>
      </c>
      <c r="N2934" s="4">
        <v>12740.34</v>
      </c>
      <c r="O2934" s="4">
        <v>125314.8</v>
      </c>
      <c r="P2934" s="4">
        <v>152884.06</v>
      </c>
    </row>
    <row r="2935" spans="1:16" x14ac:dyDescent="0.25">
      <c r="A2935" s="2" t="s">
        <v>8377</v>
      </c>
      <c r="B2935" s="3">
        <v>46259</v>
      </c>
      <c r="C2935" s="2" t="s">
        <v>905</v>
      </c>
      <c r="D2935" s="2" t="s">
        <v>18</v>
      </c>
      <c r="E2935" s="2" t="s">
        <v>4334</v>
      </c>
      <c r="F2935" s="3">
        <v>46262</v>
      </c>
      <c r="G2935" s="2">
        <v>9</v>
      </c>
      <c r="H2935" s="2" t="s">
        <v>8386</v>
      </c>
      <c r="I2935" s="2"/>
      <c r="J2935" s="2"/>
      <c r="K2935" s="2">
        <v>12</v>
      </c>
      <c r="L2935" s="2" t="s">
        <v>38</v>
      </c>
      <c r="M2935" s="4">
        <v>149713.20000000001</v>
      </c>
      <c r="N2935" s="4">
        <v>182650.1</v>
      </c>
      <c r="O2935" s="4">
        <v>1796558.4</v>
      </c>
      <c r="P2935" s="4">
        <v>2191801.25</v>
      </c>
    </row>
    <row r="2936" spans="1:16" x14ac:dyDescent="0.25">
      <c r="A2936" s="2" t="s">
        <v>8377</v>
      </c>
      <c r="B2936" s="3">
        <v>46259</v>
      </c>
      <c r="C2936" s="2" t="s">
        <v>905</v>
      </c>
      <c r="D2936" s="2" t="s">
        <v>18</v>
      </c>
      <c r="E2936" s="2" t="s">
        <v>4334</v>
      </c>
      <c r="F2936" s="3">
        <v>46262</v>
      </c>
      <c r="G2936" s="2">
        <v>10</v>
      </c>
      <c r="H2936" s="2" t="s">
        <v>8387</v>
      </c>
      <c r="I2936" s="2"/>
      <c r="J2936" s="2"/>
      <c r="K2936" s="2">
        <v>2</v>
      </c>
      <c r="L2936" s="2" t="s">
        <v>38</v>
      </c>
      <c r="M2936" s="4">
        <v>55419</v>
      </c>
      <c r="N2936" s="4">
        <v>67611.179999999993</v>
      </c>
      <c r="O2936" s="4">
        <v>110838</v>
      </c>
      <c r="P2936" s="4">
        <v>135222.35999999999</v>
      </c>
    </row>
    <row r="2937" spans="1:16" x14ac:dyDescent="0.25">
      <c r="A2937" s="2" t="s">
        <v>8377</v>
      </c>
      <c r="B2937" s="3">
        <v>46259</v>
      </c>
      <c r="C2937" s="2" t="s">
        <v>905</v>
      </c>
      <c r="D2937" s="2" t="s">
        <v>18</v>
      </c>
      <c r="E2937" s="2" t="s">
        <v>4334</v>
      </c>
      <c r="F2937" s="3">
        <v>46262</v>
      </c>
      <c r="G2937" s="2">
        <v>11</v>
      </c>
      <c r="H2937" s="2" t="s">
        <v>8388</v>
      </c>
      <c r="I2937" s="2"/>
      <c r="J2937" s="2"/>
      <c r="K2937" s="2">
        <v>2</v>
      </c>
      <c r="L2937" s="2" t="s">
        <v>38</v>
      </c>
      <c r="M2937" s="4">
        <v>83392.399999999994</v>
      </c>
      <c r="N2937" s="4">
        <v>101738.73</v>
      </c>
      <c r="O2937" s="4">
        <v>166784.79999999999</v>
      </c>
      <c r="P2937" s="4">
        <v>203477.46</v>
      </c>
    </row>
    <row r="2938" spans="1:16" x14ac:dyDescent="0.25">
      <c r="A2938" s="2" t="s">
        <v>8377</v>
      </c>
      <c r="B2938" s="3">
        <v>46259</v>
      </c>
      <c r="C2938" s="2" t="s">
        <v>905</v>
      </c>
      <c r="D2938" s="2" t="s">
        <v>18</v>
      </c>
      <c r="E2938" s="2" t="s">
        <v>4334</v>
      </c>
      <c r="F2938" s="3">
        <v>46262</v>
      </c>
      <c r="G2938" s="2">
        <v>12</v>
      </c>
      <c r="H2938" s="2" t="s">
        <v>8389</v>
      </c>
      <c r="I2938" s="2"/>
      <c r="J2938" s="2"/>
      <c r="K2938" s="2">
        <v>2</v>
      </c>
      <c r="L2938" s="2" t="s">
        <v>38</v>
      </c>
      <c r="M2938" s="4">
        <v>9750</v>
      </c>
      <c r="N2938" s="4">
        <v>11895</v>
      </c>
      <c r="O2938" s="4">
        <v>19500</v>
      </c>
      <c r="P2938" s="4">
        <v>23790</v>
      </c>
    </row>
    <row r="2939" spans="1:16" x14ac:dyDescent="0.25">
      <c r="A2939" s="2" t="s">
        <v>8377</v>
      </c>
      <c r="B2939" s="3">
        <v>46259</v>
      </c>
      <c r="C2939" s="2" t="s">
        <v>905</v>
      </c>
      <c r="D2939" s="2" t="s">
        <v>18</v>
      </c>
      <c r="E2939" s="2" t="s">
        <v>4334</v>
      </c>
      <c r="F2939" s="3">
        <v>46262</v>
      </c>
      <c r="G2939" s="2">
        <v>13</v>
      </c>
      <c r="H2939" s="2" t="s">
        <v>8390</v>
      </c>
      <c r="I2939" s="2"/>
      <c r="J2939" s="2"/>
      <c r="K2939" s="2">
        <v>2</v>
      </c>
      <c r="L2939" s="2" t="s">
        <v>38</v>
      </c>
      <c r="M2939" s="4">
        <v>8082.39</v>
      </c>
      <c r="N2939" s="4">
        <v>9860.52</v>
      </c>
      <c r="O2939" s="4">
        <v>16164.78</v>
      </c>
      <c r="P2939" s="4">
        <v>19721.03</v>
      </c>
    </row>
    <row r="2940" spans="1:16" x14ac:dyDescent="0.25">
      <c r="A2940" s="2" t="s">
        <v>8377</v>
      </c>
      <c r="B2940" s="3">
        <v>46259</v>
      </c>
      <c r="C2940" s="2" t="s">
        <v>905</v>
      </c>
      <c r="D2940" s="2" t="s">
        <v>18</v>
      </c>
      <c r="E2940" s="2" t="s">
        <v>4334</v>
      </c>
      <c r="F2940" s="3">
        <v>46262</v>
      </c>
      <c r="G2940" s="2">
        <v>14</v>
      </c>
      <c r="H2940" s="2" t="s">
        <v>8391</v>
      </c>
      <c r="I2940" s="2"/>
      <c r="J2940" s="2"/>
      <c r="K2940" s="2">
        <v>2</v>
      </c>
      <c r="L2940" s="2" t="s">
        <v>38</v>
      </c>
      <c r="M2940" s="4">
        <v>6805.5</v>
      </c>
      <c r="N2940" s="4">
        <v>8302.7099999999991</v>
      </c>
      <c r="O2940" s="4">
        <v>13611</v>
      </c>
      <c r="P2940" s="4">
        <v>16605.419999999998</v>
      </c>
    </row>
    <row r="2941" spans="1:16" x14ac:dyDescent="0.25">
      <c r="A2941" s="2" t="s">
        <v>8377</v>
      </c>
      <c r="B2941" s="3">
        <v>46259</v>
      </c>
      <c r="C2941" s="2" t="s">
        <v>905</v>
      </c>
      <c r="D2941" s="2" t="s">
        <v>18</v>
      </c>
      <c r="E2941" s="2" t="s">
        <v>4334</v>
      </c>
      <c r="F2941" s="3">
        <v>46262</v>
      </c>
      <c r="G2941" s="2">
        <v>15</v>
      </c>
      <c r="H2941" s="2" t="s">
        <v>8392</v>
      </c>
      <c r="I2941" s="2"/>
      <c r="J2941" s="2"/>
      <c r="K2941" s="2">
        <v>1</v>
      </c>
      <c r="L2941" s="2" t="s">
        <v>38</v>
      </c>
      <c r="M2941" s="4">
        <v>18968.3</v>
      </c>
      <c r="N2941" s="4">
        <v>23141.33</v>
      </c>
      <c r="O2941" s="4">
        <v>18968.3</v>
      </c>
      <c r="P2941" s="4">
        <v>23141.33</v>
      </c>
    </row>
    <row r="2942" spans="1:16" x14ac:dyDescent="0.25">
      <c r="A2942" s="2" t="s">
        <v>8377</v>
      </c>
      <c r="B2942" s="3">
        <v>46259</v>
      </c>
      <c r="C2942" s="2" t="s">
        <v>905</v>
      </c>
      <c r="D2942" s="2" t="s">
        <v>18</v>
      </c>
      <c r="E2942" s="2" t="s">
        <v>4334</v>
      </c>
      <c r="F2942" s="3">
        <v>46262</v>
      </c>
      <c r="G2942" s="2">
        <v>16</v>
      </c>
      <c r="H2942" s="2" t="s">
        <v>8393</v>
      </c>
      <c r="I2942" s="2"/>
      <c r="J2942" s="2"/>
      <c r="K2942" s="2">
        <v>12</v>
      </c>
      <c r="L2942" s="2" t="s">
        <v>38</v>
      </c>
      <c r="M2942" s="4">
        <v>18968.3</v>
      </c>
      <c r="N2942" s="4">
        <v>23141.33</v>
      </c>
      <c r="O2942" s="4">
        <v>227619.6</v>
      </c>
      <c r="P2942" s="4">
        <v>277695.90999999997</v>
      </c>
    </row>
    <row r="2943" spans="1:16" x14ac:dyDescent="0.25">
      <c r="A2943" s="2" t="s">
        <v>8377</v>
      </c>
      <c r="B2943" s="3">
        <v>46259</v>
      </c>
      <c r="C2943" s="2" t="s">
        <v>905</v>
      </c>
      <c r="D2943" s="2" t="s">
        <v>18</v>
      </c>
      <c r="E2943" s="2" t="s">
        <v>4334</v>
      </c>
      <c r="F2943" s="3">
        <v>46262</v>
      </c>
      <c r="G2943" s="2">
        <v>17</v>
      </c>
      <c r="H2943" s="2" t="s">
        <v>8394</v>
      </c>
      <c r="I2943" s="2"/>
      <c r="J2943" s="2"/>
      <c r="K2943" s="2">
        <v>1</v>
      </c>
      <c r="L2943" s="2" t="s">
        <v>38</v>
      </c>
      <c r="M2943" s="4">
        <v>3729.7</v>
      </c>
      <c r="N2943" s="4">
        <v>4550.2299999999996</v>
      </c>
      <c r="O2943" s="4">
        <v>3729.7</v>
      </c>
      <c r="P2943" s="4">
        <v>4550.2299999999996</v>
      </c>
    </row>
    <row r="2944" spans="1:16" x14ac:dyDescent="0.25">
      <c r="A2944" s="2" t="s">
        <v>8377</v>
      </c>
      <c r="B2944" s="3">
        <v>46259</v>
      </c>
      <c r="C2944" s="2" t="s">
        <v>905</v>
      </c>
      <c r="D2944" s="2" t="s">
        <v>18</v>
      </c>
      <c r="E2944" s="2" t="s">
        <v>4334</v>
      </c>
      <c r="F2944" s="3">
        <v>46262</v>
      </c>
      <c r="G2944" s="2">
        <v>18</v>
      </c>
      <c r="H2944" s="2" t="s">
        <v>8395</v>
      </c>
      <c r="I2944" s="2"/>
      <c r="J2944" s="2"/>
      <c r="K2944" s="2">
        <v>2</v>
      </c>
      <c r="L2944" s="2" t="s">
        <v>38</v>
      </c>
      <c r="M2944" s="4">
        <v>63935.3</v>
      </c>
      <c r="N2944" s="4">
        <v>78001.070000000007</v>
      </c>
      <c r="O2944" s="4">
        <v>127870.6</v>
      </c>
      <c r="P2944" s="4">
        <v>156002.13</v>
      </c>
    </row>
    <row r="2945" spans="1:16" x14ac:dyDescent="0.25">
      <c r="A2945" s="2" t="s">
        <v>8377</v>
      </c>
      <c r="B2945" s="3">
        <v>46259</v>
      </c>
      <c r="C2945" s="2" t="s">
        <v>905</v>
      </c>
      <c r="D2945" s="2" t="s">
        <v>18</v>
      </c>
      <c r="E2945" s="2" t="s">
        <v>4334</v>
      </c>
      <c r="F2945" s="3">
        <v>46262</v>
      </c>
      <c r="G2945" s="2">
        <v>19</v>
      </c>
      <c r="H2945" s="2" t="s">
        <v>8396</v>
      </c>
      <c r="I2945" s="2"/>
      <c r="J2945" s="2"/>
      <c r="K2945" s="2">
        <v>3</v>
      </c>
      <c r="L2945" s="2" t="s">
        <v>38</v>
      </c>
      <c r="M2945" s="4">
        <v>373.1</v>
      </c>
      <c r="N2945" s="4">
        <v>455.18</v>
      </c>
      <c r="O2945" s="4">
        <v>1119.3</v>
      </c>
      <c r="P2945" s="4">
        <v>1365.55</v>
      </c>
    </row>
    <row r="2946" spans="1:16" x14ac:dyDescent="0.25">
      <c r="A2946" s="2" t="s">
        <v>8377</v>
      </c>
      <c r="B2946" s="3">
        <v>46259</v>
      </c>
      <c r="C2946" s="2" t="s">
        <v>905</v>
      </c>
      <c r="D2946" s="2" t="s">
        <v>18</v>
      </c>
      <c r="E2946" s="2" t="s">
        <v>4334</v>
      </c>
      <c r="F2946" s="3">
        <v>46262</v>
      </c>
      <c r="G2946" s="2">
        <v>20</v>
      </c>
      <c r="H2946" s="2" t="s">
        <v>8397</v>
      </c>
      <c r="I2946" s="2"/>
      <c r="J2946" s="2"/>
      <c r="K2946" s="2">
        <v>4</v>
      </c>
      <c r="L2946" s="2" t="s">
        <v>38</v>
      </c>
      <c r="M2946" s="4">
        <v>60429.2</v>
      </c>
      <c r="N2946" s="4">
        <v>73723.63</v>
      </c>
      <c r="O2946" s="4">
        <v>241716.8</v>
      </c>
      <c r="P2946" s="4">
        <v>294894.5</v>
      </c>
    </row>
    <row r="2947" spans="1:16" x14ac:dyDescent="0.25">
      <c r="A2947" s="2" t="s">
        <v>8377</v>
      </c>
      <c r="B2947" s="3">
        <v>46259</v>
      </c>
      <c r="C2947" s="2" t="s">
        <v>905</v>
      </c>
      <c r="D2947" s="2" t="s">
        <v>18</v>
      </c>
      <c r="E2947" s="2" t="s">
        <v>4334</v>
      </c>
      <c r="F2947" s="3">
        <v>46262</v>
      </c>
      <c r="G2947" s="2">
        <v>21</v>
      </c>
      <c r="H2947" s="2" t="s">
        <v>8398</v>
      </c>
      <c r="I2947" s="2"/>
      <c r="J2947" s="2"/>
      <c r="K2947" s="2">
        <v>4</v>
      </c>
      <c r="L2947" s="2" t="s">
        <v>38</v>
      </c>
      <c r="M2947" s="4">
        <v>19713.12</v>
      </c>
      <c r="N2947" s="4">
        <v>24050.01</v>
      </c>
      <c r="O2947" s="4">
        <v>78852.479999999996</v>
      </c>
      <c r="P2947" s="4">
        <v>96200.03</v>
      </c>
    </row>
    <row r="2948" spans="1:16" x14ac:dyDescent="0.25">
      <c r="A2948" s="2" t="s">
        <v>8377</v>
      </c>
      <c r="B2948" s="3">
        <v>46259</v>
      </c>
      <c r="C2948" s="2" t="s">
        <v>905</v>
      </c>
      <c r="D2948" s="2" t="s">
        <v>18</v>
      </c>
      <c r="E2948" s="2" t="s">
        <v>4334</v>
      </c>
      <c r="F2948" s="3">
        <v>46262</v>
      </c>
      <c r="G2948" s="2">
        <v>22</v>
      </c>
      <c r="H2948" s="2" t="s">
        <v>8399</v>
      </c>
      <c r="I2948" s="2"/>
      <c r="J2948" s="2"/>
      <c r="K2948" s="2">
        <v>4</v>
      </c>
      <c r="L2948" s="2" t="s">
        <v>38</v>
      </c>
      <c r="M2948" s="4">
        <v>11540.17</v>
      </c>
      <c r="N2948" s="4">
        <v>14079.01</v>
      </c>
      <c r="O2948" s="4">
        <v>46160.68</v>
      </c>
      <c r="P2948" s="4">
        <v>56316.03</v>
      </c>
    </row>
    <row r="2949" spans="1:16" x14ac:dyDescent="0.25">
      <c r="A2949" s="2" t="s">
        <v>8377</v>
      </c>
      <c r="B2949" s="3">
        <v>46259</v>
      </c>
      <c r="C2949" s="2" t="s">
        <v>905</v>
      </c>
      <c r="D2949" s="2" t="s">
        <v>18</v>
      </c>
      <c r="E2949" s="2" t="s">
        <v>4334</v>
      </c>
      <c r="F2949" s="3">
        <v>46262</v>
      </c>
      <c r="G2949" s="2">
        <v>23</v>
      </c>
      <c r="H2949" s="2" t="s">
        <v>8400</v>
      </c>
      <c r="I2949" s="2"/>
      <c r="J2949" s="2"/>
      <c r="K2949" s="2">
        <v>4</v>
      </c>
      <c r="L2949" s="2" t="s">
        <v>38</v>
      </c>
      <c r="M2949" s="4">
        <v>40491.82</v>
      </c>
      <c r="N2949" s="4">
        <v>49400.02</v>
      </c>
      <c r="O2949" s="4">
        <v>161967.28</v>
      </c>
      <c r="P2949" s="4">
        <v>197600.08</v>
      </c>
    </row>
    <row r="2950" spans="1:16" x14ac:dyDescent="0.25">
      <c r="A2950" s="2" t="s">
        <v>8401</v>
      </c>
      <c r="B2950" s="3">
        <v>46259</v>
      </c>
      <c r="C2950" s="2" t="s">
        <v>905</v>
      </c>
      <c r="D2950" s="2" t="s">
        <v>18</v>
      </c>
      <c r="E2950" s="2" t="s">
        <v>4334</v>
      </c>
      <c r="F2950" s="3">
        <v>46262</v>
      </c>
      <c r="G2950" s="2">
        <v>1</v>
      </c>
      <c r="H2950" s="2" t="s">
        <v>8402</v>
      </c>
      <c r="I2950" s="2" t="s">
        <v>8403</v>
      </c>
      <c r="J2950" s="2"/>
      <c r="K2950" s="2">
        <v>2</v>
      </c>
      <c r="L2950" s="2" t="s">
        <v>38</v>
      </c>
      <c r="M2950" s="4">
        <v>144661.06</v>
      </c>
      <c r="N2950" s="4">
        <v>176486.5</v>
      </c>
      <c r="O2950" s="4">
        <v>289322.12</v>
      </c>
      <c r="P2950" s="4">
        <v>352972.99</v>
      </c>
    </row>
    <row r="2951" spans="1:16" x14ac:dyDescent="0.25">
      <c r="A2951" s="2" t="s">
        <v>8401</v>
      </c>
      <c r="B2951" s="3">
        <v>46259</v>
      </c>
      <c r="C2951" s="2" t="s">
        <v>905</v>
      </c>
      <c r="D2951" s="2" t="s">
        <v>18</v>
      </c>
      <c r="E2951" s="2" t="s">
        <v>4334</v>
      </c>
      <c r="F2951" s="3">
        <v>46262</v>
      </c>
      <c r="G2951" s="2">
        <v>2</v>
      </c>
      <c r="H2951" s="2" t="s">
        <v>8404</v>
      </c>
      <c r="I2951" s="2" t="s">
        <v>8405</v>
      </c>
      <c r="J2951" s="2"/>
      <c r="K2951" s="2">
        <v>1</v>
      </c>
      <c r="L2951" s="2" t="s">
        <v>38</v>
      </c>
      <c r="M2951" s="4">
        <v>303115.25</v>
      </c>
      <c r="N2951" s="4">
        <v>369800.61</v>
      </c>
      <c r="O2951" s="4">
        <v>303115.25</v>
      </c>
      <c r="P2951" s="4">
        <v>369800.61</v>
      </c>
    </row>
    <row r="2952" spans="1:16" x14ac:dyDescent="0.25">
      <c r="A2952" s="2" t="s">
        <v>8401</v>
      </c>
      <c r="B2952" s="3">
        <v>46259</v>
      </c>
      <c r="C2952" s="2" t="s">
        <v>905</v>
      </c>
      <c r="D2952" s="2" t="s">
        <v>18</v>
      </c>
      <c r="E2952" s="2" t="s">
        <v>4334</v>
      </c>
      <c r="F2952" s="3">
        <v>46262</v>
      </c>
      <c r="G2952" s="2">
        <v>3</v>
      </c>
      <c r="H2952" s="2" t="s">
        <v>8406</v>
      </c>
      <c r="I2952" s="2" t="s">
        <v>8407</v>
      </c>
      <c r="J2952" s="2"/>
      <c r="K2952" s="2">
        <v>1</v>
      </c>
      <c r="L2952" s="2" t="s">
        <v>38</v>
      </c>
      <c r="M2952" s="4">
        <v>287414.65000000002</v>
      </c>
      <c r="N2952" s="4">
        <v>350645.87</v>
      </c>
      <c r="O2952" s="4">
        <v>287414.65000000002</v>
      </c>
      <c r="P2952" s="4">
        <v>350645.87</v>
      </c>
    </row>
    <row r="2953" spans="1:16" x14ac:dyDescent="0.25">
      <c r="A2953" s="2" t="s">
        <v>8401</v>
      </c>
      <c r="B2953" s="3">
        <v>46259</v>
      </c>
      <c r="C2953" s="2" t="s">
        <v>905</v>
      </c>
      <c r="D2953" s="2" t="s">
        <v>18</v>
      </c>
      <c r="E2953" s="2" t="s">
        <v>4334</v>
      </c>
      <c r="F2953" s="3">
        <v>46262</v>
      </c>
      <c r="G2953" s="2">
        <v>4</v>
      </c>
      <c r="H2953" s="2" t="s">
        <v>8408</v>
      </c>
      <c r="I2953" s="2" t="s">
        <v>8409</v>
      </c>
      <c r="J2953" s="2"/>
      <c r="K2953" s="2">
        <v>1</v>
      </c>
      <c r="L2953" s="2" t="s">
        <v>38</v>
      </c>
      <c r="M2953" s="4">
        <v>330650.75</v>
      </c>
      <c r="N2953" s="4">
        <v>403393.92</v>
      </c>
      <c r="O2953" s="4">
        <v>330650.75</v>
      </c>
      <c r="P2953" s="4">
        <v>403393.92</v>
      </c>
    </row>
    <row r="2954" spans="1:16" x14ac:dyDescent="0.25">
      <c r="A2954" s="2" t="s">
        <v>8401</v>
      </c>
      <c r="B2954" s="3">
        <v>46259</v>
      </c>
      <c r="C2954" s="2" t="s">
        <v>905</v>
      </c>
      <c r="D2954" s="2" t="s">
        <v>18</v>
      </c>
      <c r="E2954" s="2" t="s">
        <v>4334</v>
      </c>
      <c r="F2954" s="3">
        <v>46262</v>
      </c>
      <c r="G2954" s="2">
        <v>5</v>
      </c>
      <c r="H2954" s="2" t="s">
        <v>8410</v>
      </c>
      <c r="I2954" s="2" t="s">
        <v>8411</v>
      </c>
      <c r="J2954" s="2"/>
      <c r="K2954" s="2">
        <v>1</v>
      </c>
      <c r="L2954" s="2" t="s">
        <v>38</v>
      </c>
      <c r="M2954" s="4">
        <v>344292.35</v>
      </c>
      <c r="N2954" s="4">
        <v>420036.67</v>
      </c>
      <c r="O2954" s="4">
        <v>344292.35</v>
      </c>
      <c r="P2954" s="4">
        <v>420036.67</v>
      </c>
    </row>
    <row r="2955" spans="1:16" x14ac:dyDescent="0.25">
      <c r="A2955" s="2" t="s">
        <v>8401</v>
      </c>
      <c r="B2955" s="3">
        <v>46259</v>
      </c>
      <c r="C2955" s="2" t="s">
        <v>905</v>
      </c>
      <c r="D2955" s="2" t="s">
        <v>18</v>
      </c>
      <c r="E2955" s="2" t="s">
        <v>4334</v>
      </c>
      <c r="F2955" s="3">
        <v>46262</v>
      </c>
      <c r="G2955" s="2">
        <v>6</v>
      </c>
      <c r="H2955" s="2" t="s">
        <v>8412</v>
      </c>
      <c r="I2955" s="2" t="s">
        <v>8413</v>
      </c>
      <c r="J2955" s="2"/>
      <c r="K2955" s="2">
        <v>1</v>
      </c>
      <c r="L2955" s="2" t="s">
        <v>38</v>
      </c>
      <c r="M2955" s="4">
        <v>344292.35</v>
      </c>
      <c r="N2955" s="4">
        <v>420036.67</v>
      </c>
      <c r="O2955" s="4">
        <v>344292.35</v>
      </c>
      <c r="P2955" s="4">
        <v>420036.67</v>
      </c>
    </row>
    <row r="2956" spans="1:16" x14ac:dyDescent="0.25">
      <c r="A2956" s="2" t="s">
        <v>8414</v>
      </c>
      <c r="B2956" s="3">
        <v>46259</v>
      </c>
      <c r="C2956" s="2" t="s">
        <v>905</v>
      </c>
      <c r="D2956" s="2" t="s">
        <v>18</v>
      </c>
      <c r="E2956" s="2" t="s">
        <v>4334</v>
      </c>
      <c r="F2956" s="3">
        <v>46262</v>
      </c>
      <c r="G2956" s="2">
        <v>1</v>
      </c>
      <c r="H2956" s="2" t="s">
        <v>8415</v>
      </c>
      <c r="I2956" s="2" t="s">
        <v>8416</v>
      </c>
      <c r="J2956" s="2"/>
      <c r="K2956" s="2">
        <v>12</v>
      </c>
      <c r="L2956" s="2" t="s">
        <v>21</v>
      </c>
      <c r="M2956" s="4">
        <v>1531.88</v>
      </c>
      <c r="N2956" s="4">
        <v>1868.89</v>
      </c>
      <c r="O2956" s="4">
        <v>18382.560000000001</v>
      </c>
      <c r="P2956" s="4">
        <v>22426.720000000001</v>
      </c>
    </row>
    <row r="2957" spans="1:16" x14ac:dyDescent="0.25">
      <c r="A2957" s="2" t="s">
        <v>8414</v>
      </c>
      <c r="B2957" s="3">
        <v>46259</v>
      </c>
      <c r="C2957" s="2" t="s">
        <v>905</v>
      </c>
      <c r="D2957" s="2" t="s">
        <v>18</v>
      </c>
      <c r="E2957" s="2" t="s">
        <v>4334</v>
      </c>
      <c r="F2957" s="3">
        <v>46262</v>
      </c>
      <c r="G2957" s="2">
        <v>2</v>
      </c>
      <c r="H2957" s="2" t="s">
        <v>8417</v>
      </c>
      <c r="I2957" s="2" t="s">
        <v>8418</v>
      </c>
      <c r="J2957" s="2"/>
      <c r="K2957" s="2">
        <v>60</v>
      </c>
      <c r="L2957" s="2" t="s">
        <v>21</v>
      </c>
      <c r="M2957" s="4">
        <v>753.27</v>
      </c>
      <c r="N2957" s="4">
        <v>918.99</v>
      </c>
      <c r="O2957" s="4">
        <v>45196.2</v>
      </c>
      <c r="P2957" s="4">
        <v>55139.360000000001</v>
      </c>
    </row>
    <row r="2958" spans="1:16" x14ac:dyDescent="0.25">
      <c r="A2958" s="2" t="s">
        <v>8414</v>
      </c>
      <c r="B2958" s="3">
        <v>46259</v>
      </c>
      <c r="C2958" s="2" t="s">
        <v>905</v>
      </c>
      <c r="D2958" s="2" t="s">
        <v>18</v>
      </c>
      <c r="E2958" s="2" t="s">
        <v>4334</v>
      </c>
      <c r="F2958" s="3">
        <v>46262</v>
      </c>
      <c r="G2958" s="2">
        <v>3</v>
      </c>
      <c r="H2958" s="2" t="s">
        <v>8419</v>
      </c>
      <c r="I2958" s="2" t="s">
        <v>8420</v>
      </c>
      <c r="J2958" s="2"/>
      <c r="K2958" s="2">
        <v>14</v>
      </c>
      <c r="L2958" s="2" t="s">
        <v>21</v>
      </c>
      <c r="M2958" s="4">
        <v>292.08</v>
      </c>
      <c r="N2958" s="4">
        <v>356.34</v>
      </c>
      <c r="O2958" s="4">
        <v>4089.12</v>
      </c>
      <c r="P2958" s="4">
        <v>4988.7299999999996</v>
      </c>
    </row>
    <row r="2959" spans="1:16" x14ac:dyDescent="0.25">
      <c r="A2959" s="2" t="s">
        <v>8414</v>
      </c>
      <c r="B2959" s="3">
        <v>46259</v>
      </c>
      <c r="C2959" s="2" t="s">
        <v>905</v>
      </c>
      <c r="D2959" s="2" t="s">
        <v>18</v>
      </c>
      <c r="E2959" s="2" t="s">
        <v>4334</v>
      </c>
      <c r="F2959" s="3">
        <v>46262</v>
      </c>
      <c r="G2959" s="2">
        <v>4</v>
      </c>
      <c r="H2959" s="2" t="s">
        <v>8421</v>
      </c>
      <c r="I2959" s="2" t="s">
        <v>8422</v>
      </c>
      <c r="J2959" s="2"/>
      <c r="K2959" s="2">
        <v>2</v>
      </c>
      <c r="L2959" s="2" t="s">
        <v>21</v>
      </c>
      <c r="M2959" s="4">
        <v>183.59</v>
      </c>
      <c r="N2959" s="4">
        <v>223.98</v>
      </c>
      <c r="O2959" s="4">
        <v>367.18</v>
      </c>
      <c r="P2959" s="4">
        <v>447.96</v>
      </c>
    </row>
    <row r="2960" spans="1:16" x14ac:dyDescent="0.25">
      <c r="A2960" s="2" t="s">
        <v>8414</v>
      </c>
      <c r="B2960" s="3">
        <v>46259</v>
      </c>
      <c r="C2960" s="2" t="s">
        <v>905</v>
      </c>
      <c r="D2960" s="2" t="s">
        <v>18</v>
      </c>
      <c r="E2960" s="2" t="s">
        <v>4334</v>
      </c>
      <c r="F2960" s="3">
        <v>46262</v>
      </c>
      <c r="G2960" s="2">
        <v>5</v>
      </c>
      <c r="H2960" s="2" t="s">
        <v>8423</v>
      </c>
      <c r="I2960" s="2" t="s">
        <v>8424</v>
      </c>
      <c r="J2960" s="2"/>
      <c r="K2960" s="2">
        <v>6</v>
      </c>
      <c r="L2960" s="2" t="s">
        <v>21</v>
      </c>
      <c r="M2960" s="4">
        <v>76.38</v>
      </c>
      <c r="N2960" s="4">
        <v>93.18</v>
      </c>
      <c r="O2960" s="4">
        <v>458.28</v>
      </c>
      <c r="P2960" s="4">
        <v>559.1</v>
      </c>
    </row>
    <row r="2961" spans="1:16" x14ac:dyDescent="0.25">
      <c r="A2961" s="2" t="s">
        <v>8414</v>
      </c>
      <c r="B2961" s="3">
        <v>46259</v>
      </c>
      <c r="C2961" s="2" t="s">
        <v>905</v>
      </c>
      <c r="D2961" s="2" t="s">
        <v>18</v>
      </c>
      <c r="E2961" s="2" t="s">
        <v>4334</v>
      </c>
      <c r="F2961" s="3">
        <v>46262</v>
      </c>
      <c r="G2961" s="2">
        <v>6</v>
      </c>
      <c r="H2961" s="2" t="s">
        <v>8425</v>
      </c>
      <c r="I2961" s="2" t="s">
        <v>8426</v>
      </c>
      <c r="J2961" s="2"/>
      <c r="K2961" s="2">
        <v>8</v>
      </c>
      <c r="L2961" s="2" t="s">
        <v>38</v>
      </c>
      <c r="M2961" s="4">
        <v>4309.5600000000004</v>
      </c>
      <c r="N2961" s="4">
        <v>5257.66</v>
      </c>
      <c r="O2961" s="4">
        <v>34476.480000000003</v>
      </c>
      <c r="P2961" s="4">
        <v>42061.31</v>
      </c>
    </row>
    <row r="2962" spans="1:16" x14ac:dyDescent="0.25">
      <c r="A2962" s="2" t="s">
        <v>8414</v>
      </c>
      <c r="B2962" s="3">
        <v>46259</v>
      </c>
      <c r="C2962" s="2" t="s">
        <v>905</v>
      </c>
      <c r="D2962" s="2" t="s">
        <v>18</v>
      </c>
      <c r="E2962" s="2" t="s">
        <v>4334</v>
      </c>
      <c r="F2962" s="3">
        <v>46262</v>
      </c>
      <c r="G2962" s="2">
        <v>7</v>
      </c>
      <c r="H2962" s="2" t="s">
        <v>8427</v>
      </c>
      <c r="I2962" s="2" t="s">
        <v>8428</v>
      </c>
      <c r="J2962" s="2"/>
      <c r="K2962" s="2">
        <v>6</v>
      </c>
      <c r="L2962" s="2" t="s">
        <v>38</v>
      </c>
      <c r="M2962" s="4">
        <v>760.77</v>
      </c>
      <c r="N2962" s="4">
        <v>928.14</v>
      </c>
      <c r="O2962" s="4">
        <v>4564.62</v>
      </c>
      <c r="P2962" s="4">
        <v>5568.84</v>
      </c>
    </row>
    <row r="2963" spans="1:16" x14ac:dyDescent="0.25">
      <c r="A2963" s="2" t="s">
        <v>8414</v>
      </c>
      <c r="B2963" s="3">
        <v>46259</v>
      </c>
      <c r="C2963" s="2" t="s">
        <v>905</v>
      </c>
      <c r="D2963" s="2" t="s">
        <v>18</v>
      </c>
      <c r="E2963" s="2" t="s">
        <v>4334</v>
      </c>
      <c r="F2963" s="3">
        <v>46262</v>
      </c>
      <c r="G2963" s="2">
        <v>8</v>
      </c>
      <c r="H2963" s="2" t="s">
        <v>8429</v>
      </c>
      <c r="I2963" s="2"/>
      <c r="J2963" s="2"/>
      <c r="K2963" s="2">
        <v>35</v>
      </c>
      <c r="L2963" s="2" t="s">
        <v>38</v>
      </c>
      <c r="M2963" s="4">
        <v>5472.75</v>
      </c>
      <c r="N2963" s="4">
        <v>6676.76</v>
      </c>
      <c r="O2963" s="4">
        <v>191546.25</v>
      </c>
      <c r="P2963" s="4">
        <v>233686.43</v>
      </c>
    </row>
    <row r="2964" spans="1:16" x14ac:dyDescent="0.25">
      <c r="A2964" s="2" t="s">
        <v>8414</v>
      </c>
      <c r="B2964" s="3">
        <v>46259</v>
      </c>
      <c r="C2964" s="2" t="s">
        <v>905</v>
      </c>
      <c r="D2964" s="2" t="s">
        <v>18</v>
      </c>
      <c r="E2964" s="2" t="s">
        <v>4334</v>
      </c>
      <c r="F2964" s="3">
        <v>46262</v>
      </c>
      <c r="G2964" s="2">
        <v>9</v>
      </c>
      <c r="H2964" s="2" t="s">
        <v>8430</v>
      </c>
      <c r="I2964" s="2" t="s">
        <v>8431</v>
      </c>
      <c r="J2964" s="2"/>
      <c r="K2964" s="2">
        <v>26</v>
      </c>
      <c r="L2964" s="2" t="s">
        <v>38</v>
      </c>
      <c r="M2964" s="4">
        <v>1726.86</v>
      </c>
      <c r="N2964" s="4">
        <v>2106.77</v>
      </c>
      <c r="O2964" s="4">
        <v>44898.36</v>
      </c>
      <c r="P2964" s="4">
        <v>54776</v>
      </c>
    </row>
    <row r="2965" spans="1:16" x14ac:dyDescent="0.25">
      <c r="A2965" s="2" t="s">
        <v>8414</v>
      </c>
      <c r="B2965" s="3">
        <v>46259</v>
      </c>
      <c r="C2965" s="2" t="s">
        <v>905</v>
      </c>
      <c r="D2965" s="2" t="s">
        <v>18</v>
      </c>
      <c r="E2965" s="2" t="s">
        <v>4334</v>
      </c>
      <c r="F2965" s="3">
        <v>46262</v>
      </c>
      <c r="G2965" s="2">
        <v>10</v>
      </c>
      <c r="H2965" s="2" t="s">
        <v>8432</v>
      </c>
      <c r="I2965" s="2" t="s">
        <v>8433</v>
      </c>
      <c r="J2965" s="2"/>
      <c r="K2965" s="2">
        <v>20</v>
      </c>
      <c r="L2965" s="2" t="s">
        <v>38</v>
      </c>
      <c r="M2965" s="4">
        <v>181.11</v>
      </c>
      <c r="N2965" s="4">
        <v>220.95</v>
      </c>
      <c r="O2965" s="4">
        <v>3622.2</v>
      </c>
      <c r="P2965" s="4">
        <v>4419.08</v>
      </c>
    </row>
    <row r="2966" spans="1:16" x14ac:dyDescent="0.25">
      <c r="A2966" s="2" t="s">
        <v>8414</v>
      </c>
      <c r="B2966" s="3">
        <v>46259</v>
      </c>
      <c r="C2966" s="2" t="s">
        <v>905</v>
      </c>
      <c r="D2966" s="2" t="s">
        <v>18</v>
      </c>
      <c r="E2966" s="2" t="s">
        <v>4334</v>
      </c>
      <c r="F2966" s="3">
        <v>46262</v>
      </c>
      <c r="G2966" s="2">
        <v>11</v>
      </c>
      <c r="H2966" s="2" t="s">
        <v>8434</v>
      </c>
      <c r="I2966" s="2" t="s">
        <v>8435</v>
      </c>
      <c r="J2966" s="2"/>
      <c r="K2966" s="2">
        <v>3</v>
      </c>
      <c r="L2966" s="2" t="s">
        <v>38</v>
      </c>
      <c r="M2966" s="4">
        <v>52.8</v>
      </c>
      <c r="N2966" s="4">
        <v>64.42</v>
      </c>
      <c r="O2966" s="4">
        <v>158.4</v>
      </c>
      <c r="P2966" s="4">
        <v>193.25</v>
      </c>
    </row>
    <row r="2967" spans="1:16" x14ac:dyDescent="0.25">
      <c r="A2967" s="2" t="s">
        <v>8414</v>
      </c>
      <c r="B2967" s="3">
        <v>46259</v>
      </c>
      <c r="C2967" s="2" t="s">
        <v>905</v>
      </c>
      <c r="D2967" s="2" t="s">
        <v>18</v>
      </c>
      <c r="E2967" s="2" t="s">
        <v>4334</v>
      </c>
      <c r="F2967" s="3">
        <v>46262</v>
      </c>
      <c r="G2967" s="2">
        <v>12</v>
      </c>
      <c r="H2967" s="2" t="s">
        <v>8436</v>
      </c>
      <c r="I2967" s="2" t="s">
        <v>8437</v>
      </c>
      <c r="J2967" s="2"/>
      <c r="K2967" s="2">
        <v>2</v>
      </c>
      <c r="L2967" s="2" t="s">
        <v>38</v>
      </c>
      <c r="M2967" s="4">
        <v>91.64</v>
      </c>
      <c r="N2967" s="4">
        <v>111.8</v>
      </c>
      <c r="O2967" s="4">
        <v>183.28</v>
      </c>
      <c r="P2967" s="4">
        <v>223.6</v>
      </c>
    </row>
    <row r="2968" spans="1:16" x14ac:dyDescent="0.25">
      <c r="A2968" s="2" t="s">
        <v>8414</v>
      </c>
      <c r="B2968" s="3">
        <v>46259</v>
      </c>
      <c r="C2968" s="2" t="s">
        <v>905</v>
      </c>
      <c r="D2968" s="2" t="s">
        <v>18</v>
      </c>
      <c r="E2968" s="2" t="s">
        <v>4334</v>
      </c>
      <c r="F2968" s="3">
        <v>46262</v>
      </c>
      <c r="G2968" s="2">
        <v>13</v>
      </c>
      <c r="H2968" s="2" t="s">
        <v>8438</v>
      </c>
      <c r="I2968" s="2" t="s">
        <v>8439</v>
      </c>
      <c r="J2968" s="2"/>
      <c r="K2968" s="2">
        <v>3</v>
      </c>
      <c r="L2968" s="2" t="s">
        <v>38</v>
      </c>
      <c r="M2968" s="4">
        <v>545.85</v>
      </c>
      <c r="N2968" s="4">
        <v>665.94</v>
      </c>
      <c r="O2968" s="4">
        <v>1637.55</v>
      </c>
      <c r="P2968" s="4">
        <v>1997.81</v>
      </c>
    </row>
    <row r="2969" spans="1:16" x14ac:dyDescent="0.25">
      <c r="A2969" s="2" t="s">
        <v>8414</v>
      </c>
      <c r="B2969" s="3">
        <v>46259</v>
      </c>
      <c r="C2969" s="2" t="s">
        <v>905</v>
      </c>
      <c r="D2969" s="2" t="s">
        <v>18</v>
      </c>
      <c r="E2969" s="2" t="s">
        <v>4334</v>
      </c>
      <c r="F2969" s="3">
        <v>46262</v>
      </c>
      <c r="G2969" s="2">
        <v>14</v>
      </c>
      <c r="H2969" s="2" t="s">
        <v>8440</v>
      </c>
      <c r="I2969" s="2" t="s">
        <v>8441</v>
      </c>
      <c r="J2969" s="2"/>
      <c r="K2969" s="2">
        <v>25</v>
      </c>
      <c r="L2969" s="2" t="s">
        <v>38</v>
      </c>
      <c r="M2969" s="4">
        <v>46.13</v>
      </c>
      <c r="N2969" s="4">
        <v>56.28</v>
      </c>
      <c r="O2969" s="4">
        <v>1153.25</v>
      </c>
      <c r="P2969" s="4">
        <v>1406.97</v>
      </c>
    </row>
    <row r="2970" spans="1:16" x14ac:dyDescent="0.25">
      <c r="A2970" s="2" t="s">
        <v>8414</v>
      </c>
      <c r="B2970" s="3">
        <v>46259</v>
      </c>
      <c r="C2970" s="2" t="s">
        <v>905</v>
      </c>
      <c r="D2970" s="2" t="s">
        <v>18</v>
      </c>
      <c r="E2970" s="2" t="s">
        <v>4334</v>
      </c>
      <c r="F2970" s="3">
        <v>46262</v>
      </c>
      <c r="G2970" s="2">
        <v>15</v>
      </c>
      <c r="H2970" s="2" t="s">
        <v>8442</v>
      </c>
      <c r="I2970" s="2" t="s">
        <v>8443</v>
      </c>
      <c r="J2970" s="2"/>
      <c r="K2970" s="2">
        <v>12</v>
      </c>
      <c r="L2970" s="2" t="s">
        <v>38</v>
      </c>
      <c r="M2970" s="4">
        <v>112.22</v>
      </c>
      <c r="N2970" s="4">
        <v>136.91</v>
      </c>
      <c r="O2970" s="4">
        <v>1346.64</v>
      </c>
      <c r="P2970" s="4">
        <v>1642.9</v>
      </c>
    </row>
    <row r="2971" spans="1:16" x14ac:dyDescent="0.25">
      <c r="A2971" s="2" t="s">
        <v>8414</v>
      </c>
      <c r="B2971" s="3">
        <v>46259</v>
      </c>
      <c r="C2971" s="2" t="s">
        <v>905</v>
      </c>
      <c r="D2971" s="2" t="s">
        <v>18</v>
      </c>
      <c r="E2971" s="2" t="s">
        <v>4334</v>
      </c>
      <c r="F2971" s="3">
        <v>46262</v>
      </c>
      <c r="G2971" s="2">
        <v>16</v>
      </c>
      <c r="H2971" s="2" t="s">
        <v>8444</v>
      </c>
      <c r="I2971" s="2" t="s">
        <v>8445</v>
      </c>
      <c r="J2971" s="2"/>
      <c r="K2971" s="2">
        <v>2</v>
      </c>
      <c r="L2971" s="2" t="s">
        <v>38</v>
      </c>
      <c r="M2971" s="4">
        <v>196.61</v>
      </c>
      <c r="N2971" s="4">
        <v>239.87</v>
      </c>
      <c r="O2971" s="4">
        <v>393.22</v>
      </c>
      <c r="P2971" s="4">
        <v>479.73</v>
      </c>
    </row>
    <row r="2972" spans="1:16" x14ac:dyDescent="0.25">
      <c r="A2972" s="2" t="s">
        <v>8414</v>
      </c>
      <c r="B2972" s="3">
        <v>46259</v>
      </c>
      <c r="C2972" s="2" t="s">
        <v>905</v>
      </c>
      <c r="D2972" s="2" t="s">
        <v>18</v>
      </c>
      <c r="E2972" s="2" t="s">
        <v>4334</v>
      </c>
      <c r="F2972" s="3">
        <v>46262</v>
      </c>
      <c r="G2972" s="2">
        <v>17</v>
      </c>
      <c r="H2972" s="2" t="s">
        <v>8446</v>
      </c>
      <c r="I2972" s="2" t="s">
        <v>8447</v>
      </c>
      <c r="J2972" s="2"/>
      <c r="K2972" s="2">
        <v>1</v>
      </c>
      <c r="L2972" s="2" t="s">
        <v>38</v>
      </c>
      <c r="M2972" s="4">
        <v>169.67</v>
      </c>
      <c r="N2972" s="4">
        <v>207</v>
      </c>
      <c r="O2972" s="4">
        <v>169.67</v>
      </c>
      <c r="P2972" s="4">
        <v>207</v>
      </c>
    </row>
    <row r="2973" spans="1:16" x14ac:dyDescent="0.25">
      <c r="A2973" s="2" t="s">
        <v>8414</v>
      </c>
      <c r="B2973" s="3">
        <v>46259</v>
      </c>
      <c r="C2973" s="2" t="s">
        <v>905</v>
      </c>
      <c r="D2973" s="2" t="s">
        <v>18</v>
      </c>
      <c r="E2973" s="2" t="s">
        <v>4334</v>
      </c>
      <c r="F2973" s="3">
        <v>46262</v>
      </c>
      <c r="G2973" s="2">
        <v>18</v>
      </c>
      <c r="H2973" s="2" t="s">
        <v>8448</v>
      </c>
      <c r="I2973" s="2" t="s">
        <v>8449</v>
      </c>
      <c r="J2973" s="2"/>
      <c r="K2973" s="2">
        <v>1</v>
      </c>
      <c r="L2973" s="2" t="s">
        <v>38</v>
      </c>
      <c r="M2973" s="4">
        <v>159.72</v>
      </c>
      <c r="N2973" s="4">
        <v>194.86</v>
      </c>
      <c r="O2973" s="4">
        <v>159.72</v>
      </c>
      <c r="P2973" s="4">
        <v>194.86</v>
      </c>
    </row>
    <row r="2974" spans="1:16" x14ac:dyDescent="0.25">
      <c r="A2974" s="2" t="s">
        <v>8414</v>
      </c>
      <c r="B2974" s="3">
        <v>46259</v>
      </c>
      <c r="C2974" s="2" t="s">
        <v>905</v>
      </c>
      <c r="D2974" s="2" t="s">
        <v>18</v>
      </c>
      <c r="E2974" s="2" t="s">
        <v>4334</v>
      </c>
      <c r="F2974" s="3">
        <v>46262</v>
      </c>
      <c r="G2974" s="2">
        <v>19</v>
      </c>
      <c r="H2974" s="2" t="s">
        <v>8450</v>
      </c>
      <c r="I2974" s="2" t="s">
        <v>8451</v>
      </c>
      <c r="J2974" s="2"/>
      <c r="K2974" s="2">
        <v>1</v>
      </c>
      <c r="L2974" s="2" t="s">
        <v>38</v>
      </c>
      <c r="M2974" s="4">
        <v>88.01</v>
      </c>
      <c r="N2974" s="4">
        <v>107.37</v>
      </c>
      <c r="O2974" s="4">
        <v>88.01</v>
      </c>
      <c r="P2974" s="4">
        <v>107.37</v>
      </c>
    </row>
    <row r="2975" spans="1:16" x14ac:dyDescent="0.25">
      <c r="A2975" s="2" t="s">
        <v>8414</v>
      </c>
      <c r="B2975" s="3">
        <v>46259</v>
      </c>
      <c r="C2975" s="2" t="s">
        <v>905</v>
      </c>
      <c r="D2975" s="2" t="s">
        <v>18</v>
      </c>
      <c r="E2975" s="2" t="s">
        <v>4334</v>
      </c>
      <c r="F2975" s="3">
        <v>46262</v>
      </c>
      <c r="G2975" s="2">
        <v>20</v>
      </c>
      <c r="H2975" s="2" t="s">
        <v>8452</v>
      </c>
      <c r="I2975" s="2" t="s">
        <v>8453</v>
      </c>
      <c r="J2975" s="2"/>
      <c r="K2975" s="2">
        <v>5</v>
      </c>
      <c r="L2975" s="2" t="s">
        <v>38</v>
      </c>
      <c r="M2975" s="4">
        <v>301.8</v>
      </c>
      <c r="N2975" s="4">
        <v>368.2</v>
      </c>
      <c r="O2975" s="4">
        <v>1509</v>
      </c>
      <c r="P2975" s="4">
        <v>1840.98</v>
      </c>
    </row>
    <row r="2976" spans="1:16" x14ac:dyDescent="0.25">
      <c r="A2976" s="2" t="s">
        <v>8414</v>
      </c>
      <c r="B2976" s="3">
        <v>46259</v>
      </c>
      <c r="C2976" s="2" t="s">
        <v>905</v>
      </c>
      <c r="D2976" s="2" t="s">
        <v>18</v>
      </c>
      <c r="E2976" s="2" t="s">
        <v>4334</v>
      </c>
      <c r="F2976" s="3">
        <v>46262</v>
      </c>
      <c r="G2976" s="2">
        <v>21</v>
      </c>
      <c r="H2976" s="2" t="s">
        <v>8454</v>
      </c>
      <c r="I2976" s="2" t="s">
        <v>8455</v>
      </c>
      <c r="J2976" s="2"/>
      <c r="K2976" s="2">
        <v>2</v>
      </c>
      <c r="L2976" s="2" t="s">
        <v>38</v>
      </c>
      <c r="M2976" s="4">
        <v>757.89</v>
      </c>
      <c r="N2976" s="4">
        <v>924.63</v>
      </c>
      <c r="O2976" s="4">
        <v>1515.78</v>
      </c>
      <c r="P2976" s="4">
        <v>1849.25</v>
      </c>
    </row>
    <row r="2977" spans="1:16" x14ac:dyDescent="0.25">
      <c r="A2977" s="2" t="s">
        <v>8414</v>
      </c>
      <c r="B2977" s="3">
        <v>46259</v>
      </c>
      <c r="C2977" s="2" t="s">
        <v>905</v>
      </c>
      <c r="D2977" s="2" t="s">
        <v>18</v>
      </c>
      <c r="E2977" s="2" t="s">
        <v>4334</v>
      </c>
      <c r="F2977" s="3">
        <v>46262</v>
      </c>
      <c r="G2977" s="2">
        <v>22</v>
      </c>
      <c r="H2977" s="2" t="s">
        <v>8456</v>
      </c>
      <c r="I2977" s="2" t="s">
        <v>8457</v>
      </c>
      <c r="J2977" s="2"/>
      <c r="K2977" s="2">
        <v>5</v>
      </c>
      <c r="L2977" s="2" t="s">
        <v>38</v>
      </c>
      <c r="M2977" s="4">
        <v>509.49</v>
      </c>
      <c r="N2977" s="4">
        <v>621.58000000000004</v>
      </c>
      <c r="O2977" s="4">
        <v>2547.4499999999998</v>
      </c>
      <c r="P2977" s="4">
        <v>3107.89</v>
      </c>
    </row>
    <row r="2978" spans="1:16" x14ac:dyDescent="0.25">
      <c r="A2978" s="2" t="s">
        <v>8414</v>
      </c>
      <c r="B2978" s="3">
        <v>46259</v>
      </c>
      <c r="C2978" s="2" t="s">
        <v>905</v>
      </c>
      <c r="D2978" s="2" t="s">
        <v>18</v>
      </c>
      <c r="E2978" s="2" t="s">
        <v>4334</v>
      </c>
      <c r="F2978" s="3">
        <v>46262</v>
      </c>
      <c r="G2978" s="2">
        <v>23</v>
      </c>
      <c r="H2978" s="2" t="s">
        <v>8458</v>
      </c>
      <c r="I2978" s="2" t="s">
        <v>8459</v>
      </c>
      <c r="J2978" s="2"/>
      <c r="K2978" s="2">
        <v>2</v>
      </c>
      <c r="L2978" s="2" t="s">
        <v>38</v>
      </c>
      <c r="M2978" s="4">
        <v>240.72</v>
      </c>
      <c r="N2978" s="4">
        <v>293.68</v>
      </c>
      <c r="O2978" s="4">
        <v>481.44</v>
      </c>
      <c r="P2978" s="4">
        <v>587.36</v>
      </c>
    </row>
    <row r="2979" spans="1:16" x14ac:dyDescent="0.25">
      <c r="A2979" s="2" t="s">
        <v>8414</v>
      </c>
      <c r="B2979" s="3">
        <v>46259</v>
      </c>
      <c r="C2979" s="2" t="s">
        <v>905</v>
      </c>
      <c r="D2979" s="2" t="s">
        <v>18</v>
      </c>
      <c r="E2979" s="2" t="s">
        <v>4334</v>
      </c>
      <c r="F2979" s="3">
        <v>46262</v>
      </c>
      <c r="G2979" s="2">
        <v>24</v>
      </c>
      <c r="H2979" s="2" t="s">
        <v>8460</v>
      </c>
      <c r="I2979" s="2" t="s">
        <v>8461</v>
      </c>
      <c r="J2979" s="2"/>
      <c r="K2979" s="2">
        <v>1</v>
      </c>
      <c r="L2979" s="2" t="s">
        <v>38</v>
      </c>
      <c r="M2979" s="4">
        <v>169.23</v>
      </c>
      <c r="N2979" s="4">
        <v>206.46</v>
      </c>
      <c r="O2979" s="4">
        <v>169.23</v>
      </c>
      <c r="P2979" s="4">
        <v>206.46</v>
      </c>
    </row>
    <row r="2980" spans="1:16" x14ac:dyDescent="0.25">
      <c r="A2980" s="2" t="s">
        <v>8414</v>
      </c>
      <c r="B2980" s="3">
        <v>46259</v>
      </c>
      <c r="C2980" s="2" t="s">
        <v>905</v>
      </c>
      <c r="D2980" s="2" t="s">
        <v>18</v>
      </c>
      <c r="E2980" s="2" t="s">
        <v>4334</v>
      </c>
      <c r="F2980" s="3">
        <v>46262</v>
      </c>
      <c r="G2980" s="2">
        <v>25</v>
      </c>
      <c r="H2980" s="2" t="s">
        <v>8462</v>
      </c>
      <c r="I2980" s="2" t="s">
        <v>8463</v>
      </c>
      <c r="J2980" s="2"/>
      <c r="K2980" s="2">
        <v>3</v>
      </c>
      <c r="L2980" s="2" t="s">
        <v>38</v>
      </c>
      <c r="M2980" s="4">
        <v>6.27</v>
      </c>
      <c r="N2980" s="4">
        <v>7.65</v>
      </c>
      <c r="O2980" s="4">
        <v>18.809999999999999</v>
      </c>
      <c r="P2980" s="4">
        <v>22.95</v>
      </c>
    </row>
    <row r="2981" spans="1:16" x14ac:dyDescent="0.25">
      <c r="A2981" s="2" t="s">
        <v>8414</v>
      </c>
      <c r="B2981" s="3">
        <v>46259</v>
      </c>
      <c r="C2981" s="2" t="s">
        <v>905</v>
      </c>
      <c r="D2981" s="2" t="s">
        <v>18</v>
      </c>
      <c r="E2981" s="2" t="s">
        <v>4334</v>
      </c>
      <c r="F2981" s="3">
        <v>46262</v>
      </c>
      <c r="G2981" s="2">
        <v>26</v>
      </c>
      <c r="H2981" s="2" t="s">
        <v>8464</v>
      </c>
      <c r="I2981" s="2" t="s">
        <v>8465</v>
      </c>
      <c r="J2981" s="2"/>
      <c r="K2981" s="2">
        <v>10</v>
      </c>
      <c r="L2981" s="2" t="s">
        <v>38</v>
      </c>
      <c r="M2981" s="4">
        <v>4019.31</v>
      </c>
      <c r="N2981" s="4">
        <v>4903.5600000000004</v>
      </c>
      <c r="O2981" s="4">
        <v>40193.1</v>
      </c>
      <c r="P2981" s="4">
        <v>49035.58</v>
      </c>
    </row>
    <row r="2982" spans="1:16" x14ac:dyDescent="0.25">
      <c r="A2982" s="2" t="s">
        <v>8414</v>
      </c>
      <c r="B2982" s="3">
        <v>46259</v>
      </c>
      <c r="C2982" s="2" t="s">
        <v>905</v>
      </c>
      <c r="D2982" s="2" t="s">
        <v>18</v>
      </c>
      <c r="E2982" s="2" t="s">
        <v>4334</v>
      </c>
      <c r="F2982" s="3">
        <v>46262</v>
      </c>
      <c r="G2982" s="2">
        <v>27</v>
      </c>
      <c r="H2982" s="2" t="s">
        <v>8466</v>
      </c>
      <c r="I2982" s="2" t="s">
        <v>8467</v>
      </c>
      <c r="J2982" s="2"/>
      <c r="K2982" s="2">
        <v>3</v>
      </c>
      <c r="L2982" s="2" t="s">
        <v>38</v>
      </c>
      <c r="M2982" s="4">
        <v>3022.82</v>
      </c>
      <c r="N2982" s="4">
        <v>3687.84</v>
      </c>
      <c r="O2982" s="4">
        <v>9068.4599999999991</v>
      </c>
      <c r="P2982" s="4">
        <v>11063.52</v>
      </c>
    </row>
    <row r="2983" spans="1:16" x14ac:dyDescent="0.25">
      <c r="A2983" s="2" t="s">
        <v>8414</v>
      </c>
      <c r="B2983" s="3">
        <v>46259</v>
      </c>
      <c r="C2983" s="2" t="s">
        <v>905</v>
      </c>
      <c r="D2983" s="2" t="s">
        <v>18</v>
      </c>
      <c r="E2983" s="2" t="s">
        <v>4334</v>
      </c>
      <c r="F2983" s="3">
        <v>46262</v>
      </c>
      <c r="G2983" s="2">
        <v>28</v>
      </c>
      <c r="H2983" s="2" t="s">
        <v>8468</v>
      </c>
      <c r="I2983" s="2" t="s">
        <v>8469</v>
      </c>
      <c r="J2983" s="2"/>
      <c r="K2983" s="2">
        <v>6</v>
      </c>
      <c r="L2983" s="2" t="s">
        <v>38</v>
      </c>
      <c r="M2983" s="4">
        <v>1383.45</v>
      </c>
      <c r="N2983" s="4">
        <v>1687.81</v>
      </c>
      <c r="O2983" s="4">
        <v>8300.7000000000007</v>
      </c>
      <c r="P2983" s="4">
        <v>10126.85</v>
      </c>
    </row>
    <row r="2984" spans="1:16" x14ac:dyDescent="0.25">
      <c r="A2984" s="2" t="s">
        <v>8414</v>
      </c>
      <c r="B2984" s="3">
        <v>46259</v>
      </c>
      <c r="C2984" s="2" t="s">
        <v>905</v>
      </c>
      <c r="D2984" s="2" t="s">
        <v>18</v>
      </c>
      <c r="E2984" s="2" t="s">
        <v>4334</v>
      </c>
      <c r="F2984" s="3">
        <v>46262</v>
      </c>
      <c r="G2984" s="2">
        <v>29</v>
      </c>
      <c r="H2984" s="2" t="s">
        <v>8470</v>
      </c>
      <c r="I2984" s="2" t="s">
        <v>8471</v>
      </c>
      <c r="J2984" s="2"/>
      <c r="K2984" s="2">
        <v>2</v>
      </c>
      <c r="L2984" s="2" t="s">
        <v>38</v>
      </c>
      <c r="M2984" s="4">
        <v>735.65</v>
      </c>
      <c r="N2984" s="4">
        <v>897.5</v>
      </c>
      <c r="O2984" s="4">
        <v>1471.3</v>
      </c>
      <c r="P2984" s="4">
        <v>1794.99</v>
      </c>
    </row>
    <row r="2985" spans="1:16" x14ac:dyDescent="0.25">
      <c r="A2985" s="2" t="s">
        <v>8414</v>
      </c>
      <c r="B2985" s="3">
        <v>46259</v>
      </c>
      <c r="C2985" s="2" t="s">
        <v>905</v>
      </c>
      <c r="D2985" s="2" t="s">
        <v>18</v>
      </c>
      <c r="E2985" s="2" t="s">
        <v>4334</v>
      </c>
      <c r="F2985" s="3">
        <v>46262</v>
      </c>
      <c r="G2985" s="2">
        <v>30</v>
      </c>
      <c r="H2985" s="2" t="s">
        <v>8472</v>
      </c>
      <c r="I2985" s="2" t="s">
        <v>8471</v>
      </c>
      <c r="J2985" s="2"/>
      <c r="K2985" s="2">
        <v>1</v>
      </c>
      <c r="L2985" s="2" t="s">
        <v>38</v>
      </c>
      <c r="M2985" s="4">
        <v>735.65</v>
      </c>
      <c r="N2985" s="4">
        <v>897.49</v>
      </c>
      <c r="O2985" s="4">
        <v>735.65</v>
      </c>
      <c r="P2985" s="4">
        <v>897.49</v>
      </c>
    </row>
    <row r="2986" spans="1:16" x14ac:dyDescent="0.25">
      <c r="A2986" s="2" t="s">
        <v>8414</v>
      </c>
      <c r="B2986" s="3">
        <v>46259</v>
      </c>
      <c r="C2986" s="2" t="s">
        <v>905</v>
      </c>
      <c r="D2986" s="2" t="s">
        <v>18</v>
      </c>
      <c r="E2986" s="2" t="s">
        <v>4334</v>
      </c>
      <c r="F2986" s="3">
        <v>46262</v>
      </c>
      <c r="G2986" s="2">
        <v>31</v>
      </c>
      <c r="H2986" s="2" t="s">
        <v>8473</v>
      </c>
      <c r="I2986" s="2" t="s">
        <v>8474</v>
      </c>
      <c r="J2986" s="2"/>
      <c r="K2986" s="2">
        <v>3</v>
      </c>
      <c r="L2986" s="2" t="s">
        <v>38</v>
      </c>
      <c r="M2986" s="4">
        <v>121.23</v>
      </c>
      <c r="N2986" s="4">
        <v>147.9</v>
      </c>
      <c r="O2986" s="4">
        <v>363.69</v>
      </c>
      <c r="P2986" s="4">
        <v>443.7</v>
      </c>
    </row>
    <row r="2987" spans="1:16" x14ac:dyDescent="0.25">
      <c r="A2987" s="2" t="s">
        <v>8414</v>
      </c>
      <c r="B2987" s="3">
        <v>46259</v>
      </c>
      <c r="C2987" s="2" t="s">
        <v>905</v>
      </c>
      <c r="D2987" s="2" t="s">
        <v>18</v>
      </c>
      <c r="E2987" s="2" t="s">
        <v>4334</v>
      </c>
      <c r="F2987" s="3">
        <v>46262</v>
      </c>
      <c r="G2987" s="2">
        <v>32</v>
      </c>
      <c r="H2987" s="2" t="s">
        <v>8475</v>
      </c>
      <c r="I2987" s="2" t="s">
        <v>8476</v>
      </c>
      <c r="J2987" s="2"/>
      <c r="K2987" s="2">
        <v>6</v>
      </c>
      <c r="L2987" s="2" t="s">
        <v>38</v>
      </c>
      <c r="M2987" s="4">
        <v>110.54</v>
      </c>
      <c r="N2987" s="4">
        <v>134.86000000000001</v>
      </c>
      <c r="O2987" s="4">
        <v>663.24</v>
      </c>
      <c r="P2987" s="4">
        <v>809.15</v>
      </c>
    </row>
    <row r="2988" spans="1:16" x14ac:dyDescent="0.25">
      <c r="A2988" s="2" t="s">
        <v>8414</v>
      </c>
      <c r="B2988" s="3">
        <v>46259</v>
      </c>
      <c r="C2988" s="2" t="s">
        <v>905</v>
      </c>
      <c r="D2988" s="2" t="s">
        <v>18</v>
      </c>
      <c r="E2988" s="2" t="s">
        <v>4334</v>
      </c>
      <c r="F2988" s="3">
        <v>46262</v>
      </c>
      <c r="G2988" s="2">
        <v>33</v>
      </c>
      <c r="H2988" s="2" t="s">
        <v>8477</v>
      </c>
      <c r="I2988" s="2" t="s">
        <v>8478</v>
      </c>
      <c r="J2988" s="2"/>
      <c r="K2988" s="2">
        <v>1</v>
      </c>
      <c r="L2988" s="2" t="s">
        <v>38</v>
      </c>
      <c r="M2988" s="4">
        <v>215.72</v>
      </c>
      <c r="N2988" s="4">
        <v>263.18</v>
      </c>
      <c r="O2988" s="4">
        <v>215.72</v>
      </c>
      <c r="P2988" s="4">
        <v>263.18</v>
      </c>
    </row>
    <row r="2989" spans="1:16" x14ac:dyDescent="0.25">
      <c r="A2989" s="2" t="s">
        <v>8414</v>
      </c>
      <c r="B2989" s="3">
        <v>46259</v>
      </c>
      <c r="C2989" s="2" t="s">
        <v>905</v>
      </c>
      <c r="D2989" s="2" t="s">
        <v>18</v>
      </c>
      <c r="E2989" s="2" t="s">
        <v>4334</v>
      </c>
      <c r="F2989" s="3">
        <v>46262</v>
      </c>
      <c r="G2989" s="2">
        <v>34</v>
      </c>
      <c r="H2989" s="2" t="s">
        <v>8479</v>
      </c>
      <c r="I2989" s="2" t="s">
        <v>8480</v>
      </c>
      <c r="J2989" s="2"/>
      <c r="K2989" s="2">
        <v>4</v>
      </c>
      <c r="L2989" s="2" t="s">
        <v>38</v>
      </c>
      <c r="M2989" s="4">
        <v>125.34</v>
      </c>
      <c r="N2989" s="4">
        <v>152.91999999999999</v>
      </c>
      <c r="O2989" s="4">
        <v>501.36</v>
      </c>
      <c r="P2989" s="4">
        <v>611.66</v>
      </c>
    </row>
    <row r="2990" spans="1:16" x14ac:dyDescent="0.25">
      <c r="A2990" s="2" t="s">
        <v>8414</v>
      </c>
      <c r="B2990" s="3">
        <v>46259</v>
      </c>
      <c r="C2990" s="2" t="s">
        <v>905</v>
      </c>
      <c r="D2990" s="2" t="s">
        <v>18</v>
      </c>
      <c r="E2990" s="2" t="s">
        <v>4334</v>
      </c>
      <c r="F2990" s="3">
        <v>46262</v>
      </c>
      <c r="G2990" s="2">
        <v>35</v>
      </c>
      <c r="H2990" s="2" t="s">
        <v>8481</v>
      </c>
      <c r="I2990" s="2" t="s">
        <v>8482</v>
      </c>
      <c r="J2990" s="2"/>
      <c r="K2990" s="2">
        <v>10</v>
      </c>
      <c r="L2990" s="2" t="s">
        <v>38</v>
      </c>
      <c r="M2990" s="4">
        <v>77.459999999999994</v>
      </c>
      <c r="N2990" s="4">
        <v>94.5</v>
      </c>
      <c r="O2990" s="4">
        <v>774.6</v>
      </c>
      <c r="P2990" s="4">
        <v>945.01</v>
      </c>
    </row>
    <row r="2991" spans="1:16" x14ac:dyDescent="0.25">
      <c r="A2991" s="2" t="s">
        <v>8414</v>
      </c>
      <c r="B2991" s="3">
        <v>46259</v>
      </c>
      <c r="C2991" s="2" t="s">
        <v>905</v>
      </c>
      <c r="D2991" s="2" t="s">
        <v>18</v>
      </c>
      <c r="E2991" s="2" t="s">
        <v>4334</v>
      </c>
      <c r="F2991" s="3">
        <v>46262</v>
      </c>
      <c r="G2991" s="2">
        <v>36</v>
      </c>
      <c r="H2991" s="2" t="s">
        <v>8483</v>
      </c>
      <c r="I2991" s="2" t="s">
        <v>8484</v>
      </c>
      <c r="J2991" s="2"/>
      <c r="K2991" s="2">
        <v>16</v>
      </c>
      <c r="L2991" s="2" t="s">
        <v>38</v>
      </c>
      <c r="M2991" s="4">
        <v>77.459999999999994</v>
      </c>
      <c r="N2991" s="4">
        <v>94.5</v>
      </c>
      <c r="O2991" s="4">
        <v>1239.3599999999999</v>
      </c>
      <c r="P2991" s="4">
        <v>1512.02</v>
      </c>
    </row>
    <row r="2992" spans="1:16" x14ac:dyDescent="0.25">
      <c r="A2992" s="2" t="s">
        <v>8414</v>
      </c>
      <c r="B2992" s="3">
        <v>46259</v>
      </c>
      <c r="C2992" s="2" t="s">
        <v>905</v>
      </c>
      <c r="D2992" s="2" t="s">
        <v>18</v>
      </c>
      <c r="E2992" s="2" t="s">
        <v>4334</v>
      </c>
      <c r="F2992" s="3">
        <v>46262</v>
      </c>
      <c r="G2992" s="2">
        <v>37</v>
      </c>
      <c r="H2992" s="2" t="s">
        <v>8485</v>
      </c>
      <c r="I2992" s="2" t="s">
        <v>8486</v>
      </c>
      <c r="J2992" s="2"/>
      <c r="K2992" s="2">
        <v>3</v>
      </c>
      <c r="L2992" s="2" t="s">
        <v>38</v>
      </c>
      <c r="M2992" s="4">
        <v>156.65</v>
      </c>
      <c r="N2992" s="4">
        <v>191.11</v>
      </c>
      <c r="O2992" s="4">
        <v>469.95</v>
      </c>
      <c r="P2992" s="4">
        <v>573.34</v>
      </c>
    </row>
    <row r="2993" spans="1:16" x14ac:dyDescent="0.25">
      <c r="A2993" s="2" t="s">
        <v>8487</v>
      </c>
      <c r="B2993" s="3">
        <v>46259</v>
      </c>
      <c r="C2993" s="2" t="s">
        <v>905</v>
      </c>
      <c r="D2993" s="2" t="s">
        <v>18</v>
      </c>
      <c r="E2993" s="2" t="s">
        <v>4334</v>
      </c>
      <c r="F2993" s="3">
        <v>46262</v>
      </c>
      <c r="G2993" s="2">
        <v>1</v>
      </c>
      <c r="H2993" s="2" t="s">
        <v>8488</v>
      </c>
      <c r="I2993" s="2" t="s">
        <v>8489</v>
      </c>
      <c r="J2993" s="2"/>
      <c r="K2993" s="2">
        <v>4</v>
      </c>
      <c r="L2993" s="2" t="s">
        <v>38</v>
      </c>
      <c r="M2993" s="4">
        <v>104300</v>
      </c>
      <c r="N2993" s="4">
        <v>127246</v>
      </c>
      <c r="O2993" s="4">
        <v>417200</v>
      </c>
      <c r="P2993" s="4">
        <v>508984</v>
      </c>
    </row>
    <row r="2994" spans="1:16" x14ac:dyDescent="0.25">
      <c r="A2994" s="2" t="s">
        <v>8487</v>
      </c>
      <c r="B2994" s="3">
        <v>46259</v>
      </c>
      <c r="C2994" s="2" t="s">
        <v>905</v>
      </c>
      <c r="D2994" s="2" t="s">
        <v>18</v>
      </c>
      <c r="E2994" s="2" t="s">
        <v>4334</v>
      </c>
      <c r="F2994" s="3">
        <v>46262</v>
      </c>
      <c r="G2994" s="2">
        <v>2</v>
      </c>
      <c r="H2994" s="2" t="s">
        <v>8490</v>
      </c>
      <c r="I2994" s="2" t="s">
        <v>8491</v>
      </c>
      <c r="J2994" s="2"/>
      <c r="K2994" s="2">
        <v>3</v>
      </c>
      <c r="L2994" s="2" t="s">
        <v>38</v>
      </c>
      <c r="M2994" s="4">
        <v>130375</v>
      </c>
      <c r="N2994" s="4">
        <v>159057.5</v>
      </c>
      <c r="O2994" s="4">
        <v>391125</v>
      </c>
      <c r="P2994" s="4">
        <v>477172.5</v>
      </c>
    </row>
    <row r="2995" spans="1:16" x14ac:dyDescent="0.25">
      <c r="A2995" s="2" t="s">
        <v>8487</v>
      </c>
      <c r="B2995" s="3">
        <v>46259</v>
      </c>
      <c r="C2995" s="2" t="s">
        <v>905</v>
      </c>
      <c r="D2995" s="2" t="s">
        <v>18</v>
      </c>
      <c r="E2995" s="2" t="s">
        <v>4334</v>
      </c>
      <c r="F2995" s="3">
        <v>46262</v>
      </c>
      <c r="G2995" s="2">
        <v>3</v>
      </c>
      <c r="H2995" s="2" t="s">
        <v>8492</v>
      </c>
      <c r="I2995" s="2" t="s">
        <v>8491</v>
      </c>
      <c r="J2995" s="2"/>
      <c r="K2995" s="2">
        <v>1</v>
      </c>
      <c r="L2995" s="2" t="s">
        <v>38</v>
      </c>
      <c r="M2995" s="4">
        <v>130375</v>
      </c>
      <c r="N2995" s="4">
        <v>159057.5</v>
      </c>
      <c r="O2995" s="4">
        <v>130375</v>
      </c>
      <c r="P2995" s="4">
        <v>159057.5</v>
      </c>
    </row>
    <row r="2996" spans="1:16" x14ac:dyDescent="0.25">
      <c r="A2996" s="2" t="s">
        <v>8487</v>
      </c>
      <c r="B2996" s="3">
        <v>46259</v>
      </c>
      <c r="C2996" s="2" t="s">
        <v>905</v>
      </c>
      <c r="D2996" s="2" t="s">
        <v>18</v>
      </c>
      <c r="E2996" s="2" t="s">
        <v>4334</v>
      </c>
      <c r="F2996" s="3">
        <v>46262</v>
      </c>
      <c r="G2996" s="2">
        <v>4</v>
      </c>
      <c r="H2996" s="2" t="s">
        <v>8493</v>
      </c>
      <c r="I2996" s="2" t="s">
        <v>8491</v>
      </c>
      <c r="J2996" s="2"/>
      <c r="K2996" s="2">
        <v>1</v>
      </c>
      <c r="L2996" s="2" t="s">
        <v>38</v>
      </c>
      <c r="M2996" s="4">
        <v>130375</v>
      </c>
      <c r="N2996" s="4">
        <v>159057.5</v>
      </c>
      <c r="O2996" s="4">
        <v>130375</v>
      </c>
      <c r="P2996" s="4">
        <v>159057.5</v>
      </c>
    </row>
    <row r="2997" spans="1:16" x14ac:dyDescent="0.25">
      <c r="A2997" s="2" t="s">
        <v>8494</v>
      </c>
      <c r="B2997" s="3">
        <v>46259</v>
      </c>
      <c r="C2997" s="2" t="s">
        <v>17</v>
      </c>
      <c r="D2997" s="2" t="s">
        <v>18</v>
      </c>
      <c r="E2997" s="2" t="s">
        <v>4334</v>
      </c>
      <c r="F2997" s="3">
        <v>46290</v>
      </c>
      <c r="G2997" s="2">
        <v>1</v>
      </c>
      <c r="H2997" s="2" t="s">
        <v>8495</v>
      </c>
      <c r="I2997" s="2" t="s">
        <v>8496</v>
      </c>
      <c r="J2997" s="2"/>
      <c r="K2997" s="2">
        <v>2</v>
      </c>
      <c r="L2997" s="2" t="s">
        <v>38</v>
      </c>
      <c r="M2997" s="4">
        <v>2125000</v>
      </c>
      <c r="N2997" s="4">
        <v>2592500</v>
      </c>
      <c r="O2997" s="4">
        <v>4250000</v>
      </c>
      <c r="P2997" s="4">
        <v>5185000</v>
      </c>
    </row>
    <row r="2998" spans="1:16" x14ac:dyDescent="0.25">
      <c r="A2998" s="2" t="s">
        <v>8521</v>
      </c>
      <c r="B2998" s="3">
        <v>46262</v>
      </c>
      <c r="C2998" s="2" t="s">
        <v>905</v>
      </c>
      <c r="D2998" s="2" t="s">
        <v>18</v>
      </c>
      <c r="E2998" s="2" t="s">
        <v>4334</v>
      </c>
      <c r="F2998" s="3">
        <v>46268</v>
      </c>
      <c r="G2998" s="2">
        <v>1</v>
      </c>
      <c r="H2998" s="2" t="s">
        <v>8522</v>
      </c>
      <c r="I2998" s="2" t="s">
        <v>8523</v>
      </c>
      <c r="J2998" s="2"/>
      <c r="K2998" s="2">
        <v>4</v>
      </c>
      <c r="L2998" s="2" t="s">
        <v>38</v>
      </c>
      <c r="M2998" s="4">
        <v>81413.929999999993</v>
      </c>
      <c r="N2998" s="4">
        <v>99325</v>
      </c>
      <c r="O2998" s="4">
        <v>325655.71999999997</v>
      </c>
      <c r="P2998" s="4">
        <v>397299.98</v>
      </c>
    </row>
    <row r="2999" spans="1:16" x14ac:dyDescent="0.25">
      <c r="A2999" s="2" t="s">
        <v>8521</v>
      </c>
      <c r="B2999" s="3">
        <v>46262</v>
      </c>
      <c r="C2999" s="2" t="s">
        <v>905</v>
      </c>
      <c r="D2999" s="2" t="s">
        <v>18</v>
      </c>
      <c r="E2999" s="2" t="s">
        <v>4334</v>
      </c>
      <c r="F2999" s="3">
        <v>46268</v>
      </c>
      <c r="G2999" s="2">
        <v>2</v>
      </c>
      <c r="H2999" s="2" t="s">
        <v>8524</v>
      </c>
      <c r="I2999" s="2" t="s">
        <v>8525</v>
      </c>
      <c r="J2999" s="2"/>
      <c r="K2999" s="2">
        <v>2</v>
      </c>
      <c r="L2999" s="2" t="s">
        <v>38</v>
      </c>
      <c r="M2999" s="4">
        <v>117366.8</v>
      </c>
      <c r="N2999" s="4">
        <v>143187.5</v>
      </c>
      <c r="O2999" s="4">
        <v>234733.6</v>
      </c>
      <c r="P2999" s="4">
        <v>286374.99</v>
      </c>
    </row>
    <row r="3000" spans="1:16" x14ac:dyDescent="0.25">
      <c r="A3000" s="2" t="s">
        <v>8521</v>
      </c>
      <c r="B3000" s="3">
        <v>46262</v>
      </c>
      <c r="C3000" s="2" t="s">
        <v>905</v>
      </c>
      <c r="D3000" s="2" t="s">
        <v>18</v>
      </c>
      <c r="E3000" s="2" t="s">
        <v>4334</v>
      </c>
      <c r="F3000" s="3">
        <v>46268</v>
      </c>
      <c r="G3000" s="2">
        <v>3</v>
      </c>
      <c r="H3000" s="2" t="s">
        <v>8526</v>
      </c>
      <c r="I3000" s="2" t="s">
        <v>8527</v>
      </c>
      <c r="J3000" s="2"/>
      <c r="K3000" s="2">
        <v>1</v>
      </c>
      <c r="L3000" s="2" t="s">
        <v>38</v>
      </c>
      <c r="M3000" s="4">
        <v>97815.58</v>
      </c>
      <c r="N3000" s="4">
        <v>119335.01</v>
      </c>
      <c r="O3000" s="4">
        <v>97815.58</v>
      </c>
      <c r="P3000" s="4">
        <v>119335.01</v>
      </c>
    </row>
    <row r="3001" spans="1:16" x14ac:dyDescent="0.25">
      <c r="A3001" s="2" t="s">
        <v>8521</v>
      </c>
      <c r="B3001" s="3">
        <v>46262</v>
      </c>
      <c r="C3001" s="2" t="s">
        <v>905</v>
      </c>
      <c r="D3001" s="2" t="s">
        <v>18</v>
      </c>
      <c r="E3001" s="2" t="s">
        <v>4334</v>
      </c>
      <c r="F3001" s="3">
        <v>46268</v>
      </c>
      <c r="G3001" s="2">
        <v>4</v>
      </c>
      <c r="H3001" s="2" t="s">
        <v>8528</v>
      </c>
      <c r="I3001" s="2" t="s">
        <v>8529</v>
      </c>
      <c r="J3001" s="2"/>
      <c r="K3001" s="2">
        <v>1</v>
      </c>
      <c r="L3001" s="2" t="s">
        <v>38</v>
      </c>
      <c r="M3001" s="4">
        <v>20086.07</v>
      </c>
      <c r="N3001" s="4">
        <v>24505.01</v>
      </c>
      <c r="O3001" s="4">
        <v>20086.07</v>
      </c>
      <c r="P3001" s="4">
        <v>24505.01</v>
      </c>
    </row>
    <row r="3002" spans="1:16" x14ac:dyDescent="0.25">
      <c r="A3002" s="2" t="s">
        <v>8521</v>
      </c>
      <c r="B3002" s="3">
        <v>46262</v>
      </c>
      <c r="C3002" s="2" t="s">
        <v>905</v>
      </c>
      <c r="D3002" s="2" t="s">
        <v>18</v>
      </c>
      <c r="E3002" s="2" t="s">
        <v>4334</v>
      </c>
      <c r="F3002" s="3">
        <v>46268</v>
      </c>
      <c r="G3002" s="2">
        <v>5</v>
      </c>
      <c r="H3002" s="2" t="s">
        <v>8530</v>
      </c>
      <c r="I3002" s="2" t="s">
        <v>8531</v>
      </c>
      <c r="J3002" s="2"/>
      <c r="K3002" s="2">
        <v>1</v>
      </c>
      <c r="L3002" s="2" t="s">
        <v>38</v>
      </c>
      <c r="M3002" s="4">
        <v>55563.519999999997</v>
      </c>
      <c r="N3002" s="4">
        <v>67787.490000000005</v>
      </c>
      <c r="O3002" s="4">
        <v>55563.519999999997</v>
      </c>
      <c r="P3002" s="4">
        <v>67787.490000000005</v>
      </c>
    </row>
    <row r="3003" spans="1:16" x14ac:dyDescent="0.25">
      <c r="A3003" s="2" t="s">
        <v>8521</v>
      </c>
      <c r="B3003" s="3">
        <v>46262</v>
      </c>
      <c r="C3003" s="2" t="s">
        <v>905</v>
      </c>
      <c r="D3003" s="2" t="s">
        <v>18</v>
      </c>
      <c r="E3003" s="2" t="s">
        <v>4334</v>
      </c>
      <c r="F3003" s="3">
        <v>46268</v>
      </c>
      <c r="G3003" s="2">
        <v>6</v>
      </c>
      <c r="H3003" s="2" t="s">
        <v>8532</v>
      </c>
      <c r="I3003" s="2" t="s">
        <v>8533</v>
      </c>
      <c r="J3003" s="2"/>
      <c r="K3003" s="2">
        <v>3</v>
      </c>
      <c r="L3003" s="2" t="s">
        <v>38</v>
      </c>
      <c r="M3003" s="4">
        <v>40290.99</v>
      </c>
      <c r="N3003" s="4">
        <v>49155.01</v>
      </c>
      <c r="O3003" s="4">
        <v>120872.97</v>
      </c>
      <c r="P3003" s="4">
        <v>147465.01999999999</v>
      </c>
    </row>
    <row r="3004" spans="1:16" x14ac:dyDescent="0.25">
      <c r="A3004" s="2" t="s">
        <v>8521</v>
      </c>
      <c r="B3004" s="3">
        <v>46262</v>
      </c>
      <c r="C3004" s="2" t="s">
        <v>905</v>
      </c>
      <c r="D3004" s="2" t="s">
        <v>18</v>
      </c>
      <c r="E3004" s="2" t="s">
        <v>4334</v>
      </c>
      <c r="F3004" s="3">
        <v>46268</v>
      </c>
      <c r="G3004" s="2">
        <v>7</v>
      </c>
      <c r="H3004" s="2" t="s">
        <v>8534</v>
      </c>
      <c r="I3004" s="2" t="s">
        <v>8535</v>
      </c>
      <c r="J3004" s="2"/>
      <c r="K3004" s="2">
        <v>4</v>
      </c>
      <c r="L3004" s="2" t="s">
        <v>38</v>
      </c>
      <c r="M3004" s="4">
        <v>68934.42</v>
      </c>
      <c r="N3004" s="4">
        <v>84099.99</v>
      </c>
      <c r="O3004" s="4">
        <v>275737.68</v>
      </c>
      <c r="P3004" s="4">
        <v>336399.97</v>
      </c>
    </row>
    <row r="3005" spans="1:16" x14ac:dyDescent="0.25">
      <c r="A3005" s="2" t="s">
        <v>8521</v>
      </c>
      <c r="B3005" s="3">
        <v>46262</v>
      </c>
      <c r="C3005" s="2" t="s">
        <v>905</v>
      </c>
      <c r="D3005" s="2" t="s">
        <v>18</v>
      </c>
      <c r="E3005" s="2" t="s">
        <v>4334</v>
      </c>
      <c r="F3005" s="3">
        <v>46268</v>
      </c>
      <c r="G3005" s="2">
        <v>8</v>
      </c>
      <c r="H3005" s="2" t="s">
        <v>8536</v>
      </c>
      <c r="I3005" s="2" t="s">
        <v>8537</v>
      </c>
      <c r="J3005" s="2"/>
      <c r="K3005" s="2">
        <v>2</v>
      </c>
      <c r="L3005" s="2" t="s">
        <v>38</v>
      </c>
      <c r="M3005" s="4">
        <v>219877.04</v>
      </c>
      <c r="N3005" s="4">
        <v>268249.99</v>
      </c>
      <c r="O3005" s="4">
        <v>439754.08</v>
      </c>
      <c r="P3005" s="4">
        <v>536499.98</v>
      </c>
    </row>
    <row r="3006" spans="1:16" x14ac:dyDescent="0.25">
      <c r="A3006" s="2" t="s">
        <v>8521</v>
      </c>
      <c r="B3006" s="3">
        <v>46262</v>
      </c>
      <c r="C3006" s="2" t="s">
        <v>905</v>
      </c>
      <c r="D3006" s="2" t="s">
        <v>18</v>
      </c>
      <c r="E3006" s="2" t="s">
        <v>4334</v>
      </c>
      <c r="F3006" s="3">
        <v>46268</v>
      </c>
      <c r="G3006" s="2">
        <v>9</v>
      </c>
      <c r="H3006" s="2" t="s">
        <v>8538</v>
      </c>
      <c r="I3006" s="2" t="s">
        <v>8539</v>
      </c>
      <c r="J3006" s="2"/>
      <c r="K3006" s="2">
        <v>2</v>
      </c>
      <c r="L3006" s="2" t="s">
        <v>38</v>
      </c>
      <c r="M3006" s="4">
        <v>127766.39</v>
      </c>
      <c r="N3006" s="4">
        <v>155875</v>
      </c>
      <c r="O3006" s="4">
        <v>255532.78</v>
      </c>
      <c r="P3006" s="4">
        <v>311749.99</v>
      </c>
    </row>
    <row r="3007" spans="1:16" x14ac:dyDescent="0.25">
      <c r="A3007" s="2" t="s">
        <v>8521</v>
      </c>
      <c r="B3007" s="3">
        <v>46262</v>
      </c>
      <c r="C3007" s="2" t="s">
        <v>905</v>
      </c>
      <c r="D3007" s="2" t="s">
        <v>18</v>
      </c>
      <c r="E3007" s="2" t="s">
        <v>4334</v>
      </c>
      <c r="F3007" s="3">
        <v>46268</v>
      </c>
      <c r="G3007" s="2">
        <v>10</v>
      </c>
      <c r="H3007" s="2" t="s">
        <v>8540</v>
      </c>
      <c r="I3007" s="2" t="s">
        <v>8541</v>
      </c>
      <c r="J3007" s="2"/>
      <c r="K3007" s="2">
        <v>1</v>
      </c>
      <c r="L3007" s="2" t="s">
        <v>38</v>
      </c>
      <c r="M3007" s="4">
        <v>67151.649999999994</v>
      </c>
      <c r="N3007" s="4">
        <v>81925.009999999995</v>
      </c>
      <c r="O3007" s="4">
        <v>67151.649999999994</v>
      </c>
      <c r="P3007" s="4">
        <v>81925.009999999995</v>
      </c>
    </row>
    <row r="3008" spans="1:16" x14ac:dyDescent="0.25">
      <c r="A3008" s="2" t="s">
        <v>8521</v>
      </c>
      <c r="B3008" s="3">
        <v>46262</v>
      </c>
      <c r="C3008" s="2" t="s">
        <v>905</v>
      </c>
      <c r="D3008" s="2" t="s">
        <v>18</v>
      </c>
      <c r="E3008" s="2" t="s">
        <v>4334</v>
      </c>
      <c r="F3008" s="3">
        <v>46268</v>
      </c>
      <c r="G3008" s="2">
        <v>11</v>
      </c>
      <c r="H3008" s="2" t="s">
        <v>8542</v>
      </c>
      <c r="I3008" s="2" t="s">
        <v>8543</v>
      </c>
      <c r="J3008" s="2"/>
      <c r="K3008" s="2">
        <v>16</v>
      </c>
      <c r="L3008" s="2" t="s">
        <v>21</v>
      </c>
      <c r="M3008" s="4">
        <v>3625</v>
      </c>
      <c r="N3008" s="4">
        <v>4422.5</v>
      </c>
      <c r="O3008" s="4">
        <v>58000</v>
      </c>
      <c r="P3008" s="4">
        <v>70760</v>
      </c>
    </row>
    <row r="3009" spans="1:16" x14ac:dyDescent="0.25">
      <c r="A3009" s="2" t="s">
        <v>8544</v>
      </c>
      <c r="B3009" s="3">
        <v>46262</v>
      </c>
      <c r="C3009" s="2" t="s">
        <v>905</v>
      </c>
      <c r="D3009" s="2" t="s">
        <v>18</v>
      </c>
      <c r="E3009" s="2" t="s">
        <v>4334</v>
      </c>
      <c r="F3009" s="3">
        <v>46268</v>
      </c>
      <c r="G3009" s="2">
        <v>1</v>
      </c>
      <c r="H3009" s="2" t="s">
        <v>8545</v>
      </c>
      <c r="I3009" s="2"/>
      <c r="J3009" s="2"/>
      <c r="K3009" s="2">
        <v>3.6120000000000001</v>
      </c>
      <c r="L3009" s="2" t="s">
        <v>6420</v>
      </c>
      <c r="M3009" s="4">
        <v>15300.86</v>
      </c>
      <c r="N3009" s="4">
        <v>18667.05</v>
      </c>
      <c r="O3009" s="4">
        <v>55266.71</v>
      </c>
      <c r="P3009" s="4">
        <v>67425.39</v>
      </c>
    </row>
    <row r="3010" spans="1:16" x14ac:dyDescent="0.25">
      <c r="A3010" s="2" t="s">
        <v>8544</v>
      </c>
      <c r="B3010" s="3">
        <v>46262</v>
      </c>
      <c r="C3010" s="2" t="s">
        <v>905</v>
      </c>
      <c r="D3010" s="2" t="s">
        <v>18</v>
      </c>
      <c r="E3010" s="2" t="s">
        <v>4334</v>
      </c>
      <c r="F3010" s="3">
        <v>46268</v>
      </c>
      <c r="G3010" s="2">
        <v>2</v>
      </c>
      <c r="H3010" s="2" t="s">
        <v>8546</v>
      </c>
      <c r="I3010" s="2"/>
      <c r="J3010" s="2"/>
      <c r="K3010" s="2">
        <v>227.04</v>
      </c>
      <c r="L3010" s="2" t="s">
        <v>6420</v>
      </c>
      <c r="M3010" s="4">
        <v>1492.14</v>
      </c>
      <c r="N3010" s="4">
        <v>1820.41</v>
      </c>
      <c r="O3010" s="4">
        <v>338775.47</v>
      </c>
      <c r="P3010" s="4">
        <v>413306.07</v>
      </c>
    </row>
    <row r="3011" spans="1:16" x14ac:dyDescent="0.25">
      <c r="A3011" s="2" t="s">
        <v>8544</v>
      </c>
      <c r="B3011" s="3">
        <v>46262</v>
      </c>
      <c r="C3011" s="2" t="s">
        <v>905</v>
      </c>
      <c r="D3011" s="2" t="s">
        <v>18</v>
      </c>
      <c r="E3011" s="2" t="s">
        <v>4334</v>
      </c>
      <c r="F3011" s="3">
        <v>46268</v>
      </c>
      <c r="G3011" s="2">
        <v>3</v>
      </c>
      <c r="H3011" s="2" t="s">
        <v>8547</v>
      </c>
      <c r="I3011" s="2"/>
      <c r="J3011" s="2"/>
      <c r="K3011" s="2">
        <v>158.928</v>
      </c>
      <c r="L3011" s="2" t="s">
        <v>6420</v>
      </c>
      <c r="M3011" s="4">
        <v>1612.17</v>
      </c>
      <c r="N3011" s="4">
        <v>1966.85</v>
      </c>
      <c r="O3011" s="4">
        <v>256218.95</v>
      </c>
      <c r="P3011" s="4">
        <v>312587.12</v>
      </c>
    </row>
    <row r="3012" spans="1:16" x14ac:dyDescent="0.25">
      <c r="A3012" s="2" t="s">
        <v>8544</v>
      </c>
      <c r="B3012" s="3">
        <v>46262</v>
      </c>
      <c r="C3012" s="2" t="s">
        <v>905</v>
      </c>
      <c r="D3012" s="2" t="s">
        <v>18</v>
      </c>
      <c r="E3012" s="2" t="s">
        <v>4334</v>
      </c>
      <c r="F3012" s="3">
        <v>46268</v>
      </c>
      <c r="G3012" s="2">
        <v>4</v>
      </c>
      <c r="H3012" s="2" t="s">
        <v>8548</v>
      </c>
      <c r="I3012" s="2"/>
      <c r="J3012" s="2"/>
      <c r="K3012" s="2">
        <v>39.216000000000001</v>
      </c>
      <c r="L3012" s="2" t="s">
        <v>6420</v>
      </c>
      <c r="M3012" s="4">
        <v>1761.75</v>
      </c>
      <c r="N3012" s="4">
        <v>2149.33</v>
      </c>
      <c r="O3012" s="4">
        <v>69088.789999999994</v>
      </c>
      <c r="P3012" s="4">
        <v>84288.320000000007</v>
      </c>
    </row>
    <row r="3013" spans="1:16" x14ac:dyDescent="0.25">
      <c r="A3013" s="2" t="s">
        <v>8544</v>
      </c>
      <c r="B3013" s="3">
        <v>46262</v>
      </c>
      <c r="C3013" s="2" t="s">
        <v>905</v>
      </c>
      <c r="D3013" s="2" t="s">
        <v>18</v>
      </c>
      <c r="E3013" s="2" t="s">
        <v>4334</v>
      </c>
      <c r="F3013" s="3">
        <v>46268</v>
      </c>
      <c r="G3013" s="2">
        <v>5</v>
      </c>
      <c r="H3013" s="2" t="s">
        <v>8549</v>
      </c>
      <c r="I3013" s="2"/>
      <c r="J3013" s="2"/>
      <c r="K3013" s="2">
        <v>30.96</v>
      </c>
      <c r="L3013" s="2" t="s">
        <v>6420</v>
      </c>
      <c r="M3013" s="4">
        <v>2651.4</v>
      </c>
      <c r="N3013" s="4">
        <v>3234.71</v>
      </c>
      <c r="O3013" s="4">
        <v>82087.34</v>
      </c>
      <c r="P3013" s="4">
        <v>100146.56</v>
      </c>
    </row>
    <row r="3014" spans="1:16" x14ac:dyDescent="0.25">
      <c r="A3014" s="2" t="s">
        <v>8544</v>
      </c>
      <c r="B3014" s="3">
        <v>46262</v>
      </c>
      <c r="C3014" s="2" t="s">
        <v>905</v>
      </c>
      <c r="D3014" s="2" t="s">
        <v>18</v>
      </c>
      <c r="E3014" s="2" t="s">
        <v>4334</v>
      </c>
      <c r="F3014" s="3">
        <v>46268</v>
      </c>
      <c r="G3014" s="2">
        <v>6</v>
      </c>
      <c r="H3014" s="2" t="s">
        <v>8550</v>
      </c>
      <c r="I3014" s="2"/>
      <c r="J3014" s="2"/>
      <c r="K3014" s="2">
        <v>100.104</v>
      </c>
      <c r="L3014" s="2" t="s">
        <v>6420</v>
      </c>
      <c r="M3014" s="4">
        <v>2235.6</v>
      </c>
      <c r="N3014" s="4">
        <v>2727.43</v>
      </c>
      <c r="O3014" s="4">
        <v>223792.5</v>
      </c>
      <c r="P3014" s="4">
        <v>273026.84999999998</v>
      </c>
    </row>
    <row r="3015" spans="1:16" x14ac:dyDescent="0.25">
      <c r="A3015" s="2" t="s">
        <v>8544</v>
      </c>
      <c r="B3015" s="3">
        <v>46262</v>
      </c>
      <c r="C3015" s="2" t="s">
        <v>905</v>
      </c>
      <c r="D3015" s="2" t="s">
        <v>18</v>
      </c>
      <c r="E3015" s="2" t="s">
        <v>4334</v>
      </c>
      <c r="F3015" s="3">
        <v>46268</v>
      </c>
      <c r="G3015" s="2">
        <v>7</v>
      </c>
      <c r="H3015" s="2" t="s">
        <v>8551</v>
      </c>
      <c r="I3015" s="2"/>
      <c r="J3015" s="2"/>
      <c r="K3015" s="2">
        <v>103.2</v>
      </c>
      <c r="L3015" s="2" t="s">
        <v>6420</v>
      </c>
      <c r="M3015" s="4">
        <v>2283.34</v>
      </c>
      <c r="N3015" s="4">
        <v>2785.67</v>
      </c>
      <c r="O3015" s="4">
        <v>235640.69</v>
      </c>
      <c r="P3015" s="4">
        <v>287481.64</v>
      </c>
    </row>
    <row r="3016" spans="1:16" x14ac:dyDescent="0.25">
      <c r="A3016" s="2" t="s">
        <v>8544</v>
      </c>
      <c r="B3016" s="3">
        <v>46262</v>
      </c>
      <c r="C3016" s="2" t="s">
        <v>905</v>
      </c>
      <c r="D3016" s="2" t="s">
        <v>18</v>
      </c>
      <c r="E3016" s="2" t="s">
        <v>4334</v>
      </c>
      <c r="F3016" s="3">
        <v>46268</v>
      </c>
      <c r="G3016" s="2">
        <v>8</v>
      </c>
      <c r="H3016" s="2" t="s">
        <v>8552</v>
      </c>
      <c r="I3016" s="2"/>
      <c r="J3016" s="2"/>
      <c r="K3016" s="2">
        <v>115.584</v>
      </c>
      <c r="L3016" s="2" t="s">
        <v>6420</v>
      </c>
      <c r="M3016" s="4">
        <v>2342.25</v>
      </c>
      <c r="N3016" s="4">
        <v>2857.54</v>
      </c>
      <c r="O3016" s="4">
        <v>270726.62</v>
      </c>
      <c r="P3016" s="4">
        <v>330286.48</v>
      </c>
    </row>
    <row r="3017" spans="1:16" x14ac:dyDescent="0.25">
      <c r="A3017" s="2" t="s">
        <v>8544</v>
      </c>
      <c r="B3017" s="3">
        <v>46262</v>
      </c>
      <c r="C3017" s="2" t="s">
        <v>905</v>
      </c>
      <c r="D3017" s="2" t="s">
        <v>18</v>
      </c>
      <c r="E3017" s="2" t="s">
        <v>4334</v>
      </c>
      <c r="F3017" s="3">
        <v>46268</v>
      </c>
      <c r="G3017" s="2">
        <v>9</v>
      </c>
      <c r="H3017" s="2" t="s">
        <v>8553</v>
      </c>
      <c r="I3017" s="2"/>
      <c r="J3017" s="2"/>
      <c r="K3017" s="2">
        <v>311.66399999999999</v>
      </c>
      <c r="L3017" s="2" t="s">
        <v>6420</v>
      </c>
      <c r="M3017" s="4">
        <v>3685.5</v>
      </c>
      <c r="N3017" s="4">
        <v>4496.3100000000004</v>
      </c>
      <c r="O3017" s="4">
        <v>1148637.67</v>
      </c>
      <c r="P3017" s="4">
        <v>1401337.96</v>
      </c>
    </row>
    <row r="3018" spans="1:16" x14ac:dyDescent="0.25">
      <c r="A3018" s="2" t="s">
        <v>8544</v>
      </c>
      <c r="B3018" s="3">
        <v>46262</v>
      </c>
      <c r="C3018" s="2" t="s">
        <v>905</v>
      </c>
      <c r="D3018" s="2" t="s">
        <v>18</v>
      </c>
      <c r="E3018" s="2" t="s">
        <v>4334</v>
      </c>
      <c r="F3018" s="3">
        <v>46268</v>
      </c>
      <c r="G3018" s="2">
        <v>10</v>
      </c>
      <c r="H3018" s="2" t="s">
        <v>8554</v>
      </c>
      <c r="I3018" s="2"/>
      <c r="J3018" s="2"/>
      <c r="K3018" s="2">
        <v>57.792000000000002</v>
      </c>
      <c r="L3018" s="2" t="s">
        <v>6420</v>
      </c>
      <c r="M3018" s="4">
        <v>2686.96</v>
      </c>
      <c r="N3018" s="4">
        <v>3278.09</v>
      </c>
      <c r="O3018" s="4">
        <v>155284.79</v>
      </c>
      <c r="P3018" s="4">
        <v>189447.44</v>
      </c>
    </row>
    <row r="3019" spans="1:16" x14ac:dyDescent="0.25">
      <c r="A3019" s="2" t="s">
        <v>8544</v>
      </c>
      <c r="B3019" s="3">
        <v>46262</v>
      </c>
      <c r="C3019" s="2" t="s">
        <v>905</v>
      </c>
      <c r="D3019" s="2" t="s">
        <v>18</v>
      </c>
      <c r="E3019" s="2" t="s">
        <v>4334</v>
      </c>
      <c r="F3019" s="3">
        <v>46268</v>
      </c>
      <c r="G3019" s="2">
        <v>11</v>
      </c>
      <c r="H3019" s="2" t="s">
        <v>8555</v>
      </c>
      <c r="I3019" s="2"/>
      <c r="J3019" s="2"/>
      <c r="K3019" s="2">
        <v>25.283999999999999</v>
      </c>
      <c r="L3019" s="2" t="s">
        <v>6420</v>
      </c>
      <c r="M3019" s="4">
        <v>6319.63</v>
      </c>
      <c r="N3019" s="4">
        <v>7709.95</v>
      </c>
      <c r="O3019" s="4">
        <v>159785.51999999999</v>
      </c>
      <c r="P3019" s="4">
        <v>194938.34</v>
      </c>
    </row>
    <row r="3020" spans="1:16" x14ac:dyDescent="0.25">
      <c r="A3020" s="2" t="s">
        <v>8544</v>
      </c>
      <c r="B3020" s="3">
        <v>46262</v>
      </c>
      <c r="C3020" s="2" t="s">
        <v>905</v>
      </c>
      <c r="D3020" s="2" t="s">
        <v>18</v>
      </c>
      <c r="E3020" s="2" t="s">
        <v>4334</v>
      </c>
      <c r="F3020" s="3">
        <v>46268</v>
      </c>
      <c r="G3020" s="2">
        <v>12</v>
      </c>
      <c r="H3020" s="2" t="s">
        <v>8556</v>
      </c>
      <c r="I3020" s="2" t="s">
        <v>8557</v>
      </c>
      <c r="J3020" s="2"/>
      <c r="K3020" s="2">
        <v>82.56</v>
      </c>
      <c r="L3020" s="2" t="s">
        <v>6420</v>
      </c>
      <c r="M3020" s="4">
        <v>5570.05</v>
      </c>
      <c r="N3020" s="4">
        <v>6795.46</v>
      </c>
      <c r="O3020" s="4">
        <v>459863.33</v>
      </c>
      <c r="P3020" s="4">
        <v>561033.26</v>
      </c>
    </row>
    <row r="3021" spans="1:16" x14ac:dyDescent="0.25">
      <c r="A3021" s="2" t="s">
        <v>8544</v>
      </c>
      <c r="B3021" s="3">
        <v>46262</v>
      </c>
      <c r="C3021" s="2" t="s">
        <v>905</v>
      </c>
      <c r="D3021" s="2" t="s">
        <v>18</v>
      </c>
      <c r="E3021" s="2" t="s">
        <v>4334</v>
      </c>
      <c r="F3021" s="3">
        <v>46268</v>
      </c>
      <c r="G3021" s="2">
        <v>13</v>
      </c>
      <c r="H3021" s="2" t="s">
        <v>8557</v>
      </c>
      <c r="I3021" s="2"/>
      <c r="J3021" s="2"/>
      <c r="K3021" s="2">
        <v>99.691000000000003</v>
      </c>
      <c r="L3021" s="2" t="s">
        <v>6420</v>
      </c>
      <c r="M3021" s="4">
        <v>5570.05</v>
      </c>
      <c r="N3021" s="4">
        <v>6795.46</v>
      </c>
      <c r="O3021" s="4">
        <v>555283.85</v>
      </c>
      <c r="P3021" s="4">
        <v>677446.3</v>
      </c>
    </row>
    <row r="3022" spans="1:16" x14ac:dyDescent="0.25">
      <c r="A3022" s="2" t="s">
        <v>8544</v>
      </c>
      <c r="B3022" s="3">
        <v>46262</v>
      </c>
      <c r="C3022" s="2" t="s">
        <v>905</v>
      </c>
      <c r="D3022" s="2" t="s">
        <v>18</v>
      </c>
      <c r="E3022" s="2" t="s">
        <v>4334</v>
      </c>
      <c r="F3022" s="3">
        <v>46268</v>
      </c>
      <c r="G3022" s="2">
        <v>14</v>
      </c>
      <c r="H3022" s="2" t="s">
        <v>8558</v>
      </c>
      <c r="I3022" s="2"/>
      <c r="J3022" s="2"/>
      <c r="K3022" s="2">
        <v>6.7</v>
      </c>
      <c r="L3022" s="2" t="s">
        <v>70</v>
      </c>
      <c r="M3022" s="4">
        <v>2424.6</v>
      </c>
      <c r="N3022" s="4">
        <v>2958.01</v>
      </c>
      <c r="O3022" s="4">
        <v>16244.82</v>
      </c>
      <c r="P3022" s="4">
        <v>19818.68</v>
      </c>
    </row>
    <row r="3023" spans="1:16" x14ac:dyDescent="0.25">
      <c r="A3023" s="2" t="s">
        <v>8544</v>
      </c>
      <c r="B3023" s="3">
        <v>46262</v>
      </c>
      <c r="C3023" s="2" t="s">
        <v>905</v>
      </c>
      <c r="D3023" s="2" t="s">
        <v>18</v>
      </c>
      <c r="E3023" s="2" t="s">
        <v>4334</v>
      </c>
      <c r="F3023" s="3">
        <v>46268</v>
      </c>
      <c r="G3023" s="2">
        <v>15</v>
      </c>
      <c r="H3023" s="2" t="s">
        <v>8559</v>
      </c>
      <c r="I3023" s="2"/>
      <c r="J3023" s="2"/>
      <c r="K3023" s="2">
        <v>3.9</v>
      </c>
      <c r="L3023" s="2" t="s">
        <v>70</v>
      </c>
      <c r="M3023" s="4">
        <v>2424.6</v>
      </c>
      <c r="N3023" s="4">
        <v>2958.01</v>
      </c>
      <c r="O3023" s="4">
        <v>9455.94</v>
      </c>
      <c r="P3023" s="4">
        <v>11536.25</v>
      </c>
    </row>
    <row r="3024" spans="1:16" x14ac:dyDescent="0.25">
      <c r="A3024" s="2" t="s">
        <v>8544</v>
      </c>
      <c r="B3024" s="3">
        <v>46262</v>
      </c>
      <c r="C3024" s="2" t="s">
        <v>905</v>
      </c>
      <c r="D3024" s="2" t="s">
        <v>18</v>
      </c>
      <c r="E3024" s="2" t="s">
        <v>4334</v>
      </c>
      <c r="F3024" s="3">
        <v>46268</v>
      </c>
      <c r="G3024" s="2">
        <v>16</v>
      </c>
      <c r="H3024" s="2" t="s">
        <v>8560</v>
      </c>
      <c r="I3024" s="2"/>
      <c r="J3024" s="2"/>
      <c r="K3024" s="2">
        <v>1239.5</v>
      </c>
      <c r="L3024" s="2" t="s">
        <v>70</v>
      </c>
      <c r="M3024" s="4">
        <v>2424.6</v>
      </c>
      <c r="N3024" s="4">
        <v>2958.01</v>
      </c>
      <c r="O3024" s="4">
        <v>3005291.7</v>
      </c>
      <c r="P3024" s="4">
        <v>3666455.87</v>
      </c>
    </row>
    <row r="3025" spans="1:16" x14ac:dyDescent="0.25">
      <c r="A3025" s="2" t="s">
        <v>8544</v>
      </c>
      <c r="B3025" s="3">
        <v>46262</v>
      </c>
      <c r="C3025" s="2" t="s">
        <v>905</v>
      </c>
      <c r="D3025" s="2" t="s">
        <v>18</v>
      </c>
      <c r="E3025" s="2" t="s">
        <v>4334</v>
      </c>
      <c r="F3025" s="3">
        <v>46268</v>
      </c>
      <c r="G3025" s="2">
        <v>17</v>
      </c>
      <c r="H3025" s="2" t="s">
        <v>8561</v>
      </c>
      <c r="I3025" s="2"/>
      <c r="J3025" s="2"/>
      <c r="K3025" s="2">
        <v>34.299999999999997</v>
      </c>
      <c r="L3025" s="2" t="s">
        <v>70</v>
      </c>
      <c r="M3025" s="4">
        <v>2919.77</v>
      </c>
      <c r="N3025" s="4">
        <v>3562.12</v>
      </c>
      <c r="O3025" s="4">
        <v>100148.11</v>
      </c>
      <c r="P3025" s="4">
        <v>122180.69</v>
      </c>
    </row>
    <row r="3026" spans="1:16" x14ac:dyDescent="0.25">
      <c r="A3026" s="2" t="s">
        <v>8544</v>
      </c>
      <c r="B3026" s="3">
        <v>46262</v>
      </c>
      <c r="C3026" s="2" t="s">
        <v>905</v>
      </c>
      <c r="D3026" s="2" t="s">
        <v>18</v>
      </c>
      <c r="E3026" s="2" t="s">
        <v>4334</v>
      </c>
      <c r="F3026" s="3">
        <v>46268</v>
      </c>
      <c r="G3026" s="2">
        <v>18</v>
      </c>
      <c r="H3026" s="2" t="s">
        <v>8562</v>
      </c>
      <c r="I3026" s="2"/>
      <c r="J3026" s="2"/>
      <c r="K3026" s="2">
        <v>2286.6129999999998</v>
      </c>
      <c r="L3026" s="2" t="s">
        <v>70</v>
      </c>
      <c r="M3026" s="4">
        <v>0</v>
      </c>
      <c r="N3026" s="4">
        <v>0</v>
      </c>
      <c r="O3026" s="4">
        <v>0</v>
      </c>
      <c r="P3026" s="4">
        <v>0</v>
      </c>
    </row>
    <row r="3027" spans="1:16" x14ac:dyDescent="0.25">
      <c r="A3027" s="2" t="s">
        <v>8544</v>
      </c>
      <c r="B3027" s="3">
        <v>46262</v>
      </c>
      <c r="C3027" s="2" t="s">
        <v>905</v>
      </c>
      <c r="D3027" s="2" t="s">
        <v>18</v>
      </c>
      <c r="E3027" s="2" t="s">
        <v>4334</v>
      </c>
      <c r="F3027" s="3">
        <v>46268</v>
      </c>
      <c r="G3027" s="2">
        <v>19</v>
      </c>
      <c r="H3027" s="2" t="s">
        <v>8563</v>
      </c>
      <c r="I3027" s="2"/>
      <c r="J3027" s="2"/>
      <c r="K3027" s="2">
        <v>798</v>
      </c>
      <c r="L3027" s="2" t="s">
        <v>6420</v>
      </c>
      <c r="M3027" s="4">
        <v>0</v>
      </c>
      <c r="N3027" s="4">
        <v>0</v>
      </c>
      <c r="O3027" s="4">
        <v>0</v>
      </c>
      <c r="P3027" s="4">
        <v>0</v>
      </c>
    </row>
    <row r="3028" spans="1:16" x14ac:dyDescent="0.25">
      <c r="A3028" s="2" t="s">
        <v>8544</v>
      </c>
      <c r="B3028" s="3">
        <v>46262</v>
      </c>
      <c r="C3028" s="2" t="s">
        <v>905</v>
      </c>
      <c r="D3028" s="2" t="s">
        <v>18</v>
      </c>
      <c r="E3028" s="2" t="s">
        <v>4334</v>
      </c>
      <c r="F3028" s="3">
        <v>46268</v>
      </c>
      <c r="G3028" s="2">
        <v>20</v>
      </c>
      <c r="H3028" s="2" t="s">
        <v>8564</v>
      </c>
      <c r="I3028" s="2"/>
      <c r="J3028" s="2"/>
      <c r="K3028" s="2">
        <v>1145.8</v>
      </c>
      <c r="L3028" s="2" t="s">
        <v>6420</v>
      </c>
      <c r="M3028" s="4">
        <v>0</v>
      </c>
      <c r="N3028" s="4">
        <v>0</v>
      </c>
      <c r="O3028" s="4">
        <v>0</v>
      </c>
      <c r="P3028" s="4">
        <v>0</v>
      </c>
    </row>
    <row r="3029" spans="1:16" x14ac:dyDescent="0.25">
      <c r="A3029" s="2" t="s">
        <v>8544</v>
      </c>
      <c r="B3029" s="3">
        <v>46262</v>
      </c>
      <c r="C3029" s="2" t="s">
        <v>905</v>
      </c>
      <c r="D3029" s="2" t="s">
        <v>18</v>
      </c>
      <c r="E3029" s="2" t="s">
        <v>4334</v>
      </c>
      <c r="F3029" s="3">
        <v>46268</v>
      </c>
      <c r="G3029" s="2">
        <v>21</v>
      </c>
      <c r="H3029" s="2" t="s">
        <v>8565</v>
      </c>
      <c r="I3029" s="2"/>
      <c r="J3029" s="2"/>
      <c r="K3029" s="2">
        <v>5057.22</v>
      </c>
      <c r="L3029" s="2" t="s">
        <v>38</v>
      </c>
      <c r="M3029" s="4">
        <v>6.62</v>
      </c>
      <c r="N3029" s="4">
        <v>8.08</v>
      </c>
      <c r="O3029" s="4">
        <v>33478.800000000003</v>
      </c>
      <c r="P3029" s="4">
        <v>40844.14</v>
      </c>
    </row>
    <row r="3030" spans="1:16" x14ac:dyDescent="0.25">
      <c r="A3030" s="2" t="s">
        <v>8544</v>
      </c>
      <c r="B3030" s="3">
        <v>46262</v>
      </c>
      <c r="C3030" s="2" t="s">
        <v>905</v>
      </c>
      <c r="D3030" s="2" t="s">
        <v>18</v>
      </c>
      <c r="E3030" s="2" t="s">
        <v>4334</v>
      </c>
      <c r="F3030" s="3">
        <v>46268</v>
      </c>
      <c r="G3030" s="2">
        <v>22</v>
      </c>
      <c r="H3030" s="2" t="s">
        <v>8566</v>
      </c>
      <c r="I3030" s="2"/>
      <c r="J3030" s="2"/>
      <c r="K3030" s="2">
        <v>2516.04</v>
      </c>
      <c r="L3030" s="2" t="s">
        <v>38</v>
      </c>
      <c r="M3030" s="4">
        <v>873.45</v>
      </c>
      <c r="N3030" s="4">
        <v>1065.6099999999999</v>
      </c>
      <c r="O3030" s="4">
        <v>2197635.14</v>
      </c>
      <c r="P3030" s="4">
        <v>2681114.87</v>
      </c>
    </row>
    <row r="3031" spans="1:16" x14ac:dyDescent="0.25">
      <c r="A3031" s="2" t="s">
        <v>8544</v>
      </c>
      <c r="B3031" s="3">
        <v>46262</v>
      </c>
      <c r="C3031" s="2" t="s">
        <v>905</v>
      </c>
      <c r="D3031" s="2" t="s">
        <v>18</v>
      </c>
      <c r="E3031" s="2" t="s">
        <v>4334</v>
      </c>
      <c r="F3031" s="3">
        <v>46268</v>
      </c>
      <c r="G3031" s="2">
        <v>23</v>
      </c>
      <c r="H3031" s="2" t="s">
        <v>8567</v>
      </c>
      <c r="I3031" s="2"/>
      <c r="J3031" s="2"/>
      <c r="K3031" s="2">
        <v>520</v>
      </c>
      <c r="L3031" s="2" t="s">
        <v>38</v>
      </c>
      <c r="M3031" s="4">
        <v>0</v>
      </c>
      <c r="N3031" s="4">
        <v>0</v>
      </c>
      <c r="O3031" s="4">
        <v>0</v>
      </c>
      <c r="P3031" s="4">
        <v>0</v>
      </c>
    </row>
    <row r="3032" spans="1:16" x14ac:dyDescent="0.25">
      <c r="A3032" s="2" t="s">
        <v>8544</v>
      </c>
      <c r="B3032" s="3">
        <v>46262</v>
      </c>
      <c r="C3032" s="2" t="s">
        <v>905</v>
      </c>
      <c r="D3032" s="2" t="s">
        <v>18</v>
      </c>
      <c r="E3032" s="2" t="s">
        <v>4334</v>
      </c>
      <c r="F3032" s="3">
        <v>46268</v>
      </c>
      <c r="G3032" s="2">
        <v>24</v>
      </c>
      <c r="H3032" s="2" t="s">
        <v>8568</v>
      </c>
      <c r="I3032" s="2"/>
      <c r="J3032" s="2"/>
      <c r="K3032" s="2">
        <v>9.39</v>
      </c>
      <c r="L3032" s="2" t="s">
        <v>70</v>
      </c>
      <c r="M3032" s="4">
        <v>0</v>
      </c>
      <c r="N3032" s="4">
        <v>0</v>
      </c>
      <c r="O3032" s="4">
        <v>0</v>
      </c>
      <c r="P3032" s="4">
        <v>0</v>
      </c>
    </row>
    <row r="3033" spans="1:16" x14ac:dyDescent="0.25">
      <c r="A3033" s="2" t="s">
        <v>8544</v>
      </c>
      <c r="B3033" s="3">
        <v>46262</v>
      </c>
      <c r="C3033" s="2" t="s">
        <v>905</v>
      </c>
      <c r="D3033" s="2" t="s">
        <v>18</v>
      </c>
      <c r="E3033" s="2" t="s">
        <v>4334</v>
      </c>
      <c r="F3033" s="3">
        <v>46268</v>
      </c>
      <c r="G3033" s="2">
        <v>25</v>
      </c>
      <c r="H3033" s="2" t="s">
        <v>8569</v>
      </c>
      <c r="I3033" s="2"/>
      <c r="J3033" s="2"/>
      <c r="K3033" s="2">
        <v>1098</v>
      </c>
      <c r="L3033" s="2" t="s">
        <v>38</v>
      </c>
      <c r="M3033" s="4">
        <v>0</v>
      </c>
      <c r="N3033" s="4">
        <v>0</v>
      </c>
      <c r="O3033" s="4">
        <v>0</v>
      </c>
      <c r="P3033" s="4">
        <v>0</v>
      </c>
    </row>
    <row r="3034" spans="1:16" x14ac:dyDescent="0.25">
      <c r="A3034" s="2" t="s">
        <v>8544</v>
      </c>
      <c r="B3034" s="3">
        <v>46262</v>
      </c>
      <c r="C3034" s="2" t="s">
        <v>905</v>
      </c>
      <c r="D3034" s="2" t="s">
        <v>18</v>
      </c>
      <c r="E3034" s="2" t="s">
        <v>4334</v>
      </c>
      <c r="F3034" s="3">
        <v>46268</v>
      </c>
      <c r="G3034" s="2">
        <v>26</v>
      </c>
      <c r="H3034" s="2" t="s">
        <v>8570</v>
      </c>
      <c r="I3034" s="2"/>
      <c r="J3034" s="2"/>
      <c r="K3034" s="2">
        <v>393.31299999999999</v>
      </c>
      <c r="L3034" s="2" t="s">
        <v>6420</v>
      </c>
      <c r="M3034" s="4">
        <v>0</v>
      </c>
      <c r="N3034" s="4">
        <v>0</v>
      </c>
      <c r="O3034" s="4">
        <v>0</v>
      </c>
      <c r="P3034" s="4">
        <v>0</v>
      </c>
    </row>
    <row r="3035" spans="1:16" x14ac:dyDescent="0.25">
      <c r="A3035" s="2" t="s">
        <v>8544</v>
      </c>
      <c r="B3035" s="3">
        <v>46262</v>
      </c>
      <c r="C3035" s="2" t="s">
        <v>905</v>
      </c>
      <c r="D3035" s="2" t="s">
        <v>18</v>
      </c>
      <c r="E3035" s="2" t="s">
        <v>4334</v>
      </c>
      <c r="F3035" s="3">
        <v>46268</v>
      </c>
      <c r="G3035" s="2">
        <v>27</v>
      </c>
      <c r="H3035" s="2" t="s">
        <v>8571</v>
      </c>
      <c r="I3035" s="2"/>
      <c r="J3035" s="2"/>
      <c r="K3035" s="2">
        <v>1081.902</v>
      </c>
      <c r="L3035" s="2" t="s">
        <v>70</v>
      </c>
      <c r="M3035" s="4">
        <v>0</v>
      </c>
      <c r="N3035" s="4">
        <v>0</v>
      </c>
      <c r="O3035" s="4">
        <v>0</v>
      </c>
      <c r="P3035" s="4">
        <v>0</v>
      </c>
    </row>
    <row r="3036" spans="1:16" x14ac:dyDescent="0.25">
      <c r="A3036" s="2" t="s">
        <v>8544</v>
      </c>
      <c r="B3036" s="3">
        <v>46262</v>
      </c>
      <c r="C3036" s="2" t="s">
        <v>905</v>
      </c>
      <c r="D3036" s="2" t="s">
        <v>18</v>
      </c>
      <c r="E3036" s="2" t="s">
        <v>4334</v>
      </c>
      <c r="F3036" s="3">
        <v>46268</v>
      </c>
      <c r="G3036" s="2">
        <v>28</v>
      </c>
      <c r="H3036" s="2" t="s">
        <v>8572</v>
      </c>
      <c r="I3036" s="2"/>
      <c r="J3036" s="2"/>
      <c r="K3036" s="2">
        <v>1648</v>
      </c>
      <c r="L3036" s="2" t="s">
        <v>38</v>
      </c>
      <c r="M3036" s="4">
        <v>59.27</v>
      </c>
      <c r="N3036" s="4">
        <v>72.31</v>
      </c>
      <c r="O3036" s="4">
        <v>97676.96</v>
      </c>
      <c r="P3036" s="4">
        <v>119165.89</v>
      </c>
    </row>
    <row r="3037" spans="1:16" x14ac:dyDescent="0.25">
      <c r="A3037" s="2" t="s">
        <v>8544</v>
      </c>
      <c r="B3037" s="3">
        <v>46262</v>
      </c>
      <c r="C3037" s="2" t="s">
        <v>905</v>
      </c>
      <c r="D3037" s="2" t="s">
        <v>18</v>
      </c>
      <c r="E3037" s="2" t="s">
        <v>4334</v>
      </c>
      <c r="F3037" s="3">
        <v>46268</v>
      </c>
      <c r="G3037" s="2">
        <v>29</v>
      </c>
      <c r="H3037" s="2" t="s">
        <v>8573</v>
      </c>
      <c r="I3037" s="2"/>
      <c r="J3037" s="2"/>
      <c r="K3037" s="2">
        <v>880.72400000000005</v>
      </c>
      <c r="L3037" s="2" t="s">
        <v>21</v>
      </c>
      <c r="M3037" s="4">
        <v>0</v>
      </c>
      <c r="N3037" s="4">
        <v>0</v>
      </c>
      <c r="O3037" s="4">
        <v>0</v>
      </c>
      <c r="P3037" s="4">
        <v>0</v>
      </c>
    </row>
    <row r="3038" spans="1:16" x14ac:dyDescent="0.25">
      <c r="A3038" s="2" t="s">
        <v>8544</v>
      </c>
      <c r="B3038" s="3">
        <v>46262</v>
      </c>
      <c r="C3038" s="2" t="s">
        <v>905</v>
      </c>
      <c r="D3038" s="2" t="s">
        <v>18</v>
      </c>
      <c r="E3038" s="2" t="s">
        <v>4334</v>
      </c>
      <c r="F3038" s="3">
        <v>46268</v>
      </c>
      <c r="G3038" s="2">
        <v>30</v>
      </c>
      <c r="H3038" s="2" t="s">
        <v>8574</v>
      </c>
      <c r="I3038" s="2"/>
      <c r="J3038" s="2"/>
      <c r="K3038" s="2">
        <v>130091</v>
      </c>
      <c r="L3038" s="2" t="s">
        <v>38</v>
      </c>
      <c r="M3038" s="4">
        <v>3.38</v>
      </c>
      <c r="N3038" s="4">
        <v>4.12</v>
      </c>
      <c r="O3038" s="4">
        <v>439707.58</v>
      </c>
      <c r="P3038" s="4">
        <v>536443.25</v>
      </c>
    </row>
    <row r="3039" spans="1:16" x14ac:dyDescent="0.25">
      <c r="A3039" s="2" t="s">
        <v>8544</v>
      </c>
      <c r="B3039" s="3">
        <v>46262</v>
      </c>
      <c r="C3039" s="2" t="s">
        <v>905</v>
      </c>
      <c r="D3039" s="2" t="s">
        <v>18</v>
      </c>
      <c r="E3039" s="2" t="s">
        <v>4334</v>
      </c>
      <c r="F3039" s="3">
        <v>46268</v>
      </c>
      <c r="G3039" s="2">
        <v>31</v>
      </c>
      <c r="H3039" s="2" t="s">
        <v>8575</v>
      </c>
      <c r="I3039" s="2"/>
      <c r="J3039" s="2"/>
      <c r="K3039" s="2">
        <v>459.33</v>
      </c>
      <c r="L3039" s="2" t="s">
        <v>6420</v>
      </c>
      <c r="M3039" s="4">
        <v>400.95</v>
      </c>
      <c r="N3039" s="4">
        <v>489.16</v>
      </c>
      <c r="O3039" s="4">
        <v>184168.36</v>
      </c>
      <c r="P3039" s="4">
        <v>224685.4</v>
      </c>
    </row>
    <row r="3040" spans="1:16" x14ac:dyDescent="0.25">
      <c r="A3040" s="2" t="s">
        <v>8544</v>
      </c>
      <c r="B3040" s="3">
        <v>46262</v>
      </c>
      <c r="C3040" s="2" t="s">
        <v>905</v>
      </c>
      <c r="D3040" s="2" t="s">
        <v>18</v>
      </c>
      <c r="E3040" s="2" t="s">
        <v>4334</v>
      </c>
      <c r="F3040" s="3">
        <v>46268</v>
      </c>
      <c r="G3040" s="2">
        <v>32</v>
      </c>
      <c r="H3040" s="2" t="s">
        <v>8576</v>
      </c>
      <c r="I3040" s="2"/>
      <c r="J3040" s="2"/>
      <c r="K3040" s="2">
        <v>848.43</v>
      </c>
      <c r="L3040" s="2" t="s">
        <v>6420</v>
      </c>
      <c r="M3040" s="4">
        <v>2324.6999999999998</v>
      </c>
      <c r="N3040" s="4">
        <v>2836.13</v>
      </c>
      <c r="O3040" s="4">
        <v>1972345.22</v>
      </c>
      <c r="P3040" s="4">
        <v>2406261.17</v>
      </c>
    </row>
    <row r="3041" spans="1:16" x14ac:dyDescent="0.25">
      <c r="A3041" s="2" t="s">
        <v>8544</v>
      </c>
      <c r="B3041" s="3">
        <v>46262</v>
      </c>
      <c r="C3041" s="2" t="s">
        <v>905</v>
      </c>
      <c r="D3041" s="2" t="s">
        <v>18</v>
      </c>
      <c r="E3041" s="2" t="s">
        <v>4334</v>
      </c>
      <c r="F3041" s="3">
        <v>46268</v>
      </c>
      <c r="G3041" s="2">
        <v>33</v>
      </c>
      <c r="H3041" s="2" t="s">
        <v>8577</v>
      </c>
      <c r="I3041" s="2"/>
      <c r="J3041" s="2"/>
      <c r="K3041" s="2">
        <v>2470.665</v>
      </c>
      <c r="L3041" s="2" t="s">
        <v>8578</v>
      </c>
      <c r="M3041" s="4">
        <v>14.19</v>
      </c>
      <c r="N3041" s="4">
        <v>17.309999999999999</v>
      </c>
      <c r="O3041" s="4">
        <v>35058.74</v>
      </c>
      <c r="P3041" s="4">
        <v>42771.66</v>
      </c>
    </row>
    <row r="3042" spans="1:16" x14ac:dyDescent="0.25">
      <c r="A3042" s="2" t="s">
        <v>8544</v>
      </c>
      <c r="B3042" s="3">
        <v>46262</v>
      </c>
      <c r="C3042" s="2" t="s">
        <v>905</v>
      </c>
      <c r="D3042" s="2" t="s">
        <v>18</v>
      </c>
      <c r="E3042" s="2" t="s">
        <v>4334</v>
      </c>
      <c r="F3042" s="3">
        <v>46268</v>
      </c>
      <c r="G3042" s="2">
        <v>34</v>
      </c>
      <c r="H3042" s="2" t="s">
        <v>8579</v>
      </c>
      <c r="I3042" s="2"/>
      <c r="J3042" s="2"/>
      <c r="K3042" s="2">
        <v>404.7</v>
      </c>
      <c r="L3042" s="2" t="s">
        <v>70</v>
      </c>
      <c r="M3042" s="4">
        <v>1474.36</v>
      </c>
      <c r="N3042" s="4">
        <v>1798.72</v>
      </c>
      <c r="O3042" s="4">
        <v>596673.49</v>
      </c>
      <c r="P3042" s="4">
        <v>727941.66</v>
      </c>
    </row>
    <row r="3043" spans="1:16" x14ac:dyDescent="0.25">
      <c r="A3043" s="2" t="s">
        <v>8544</v>
      </c>
      <c r="B3043" s="3">
        <v>46262</v>
      </c>
      <c r="C3043" s="2" t="s">
        <v>905</v>
      </c>
      <c r="D3043" s="2" t="s">
        <v>18</v>
      </c>
      <c r="E3043" s="2" t="s">
        <v>4334</v>
      </c>
      <c r="F3043" s="3">
        <v>46268</v>
      </c>
      <c r="G3043" s="2">
        <v>35</v>
      </c>
      <c r="H3043" s="2" t="s">
        <v>8580</v>
      </c>
      <c r="I3043" s="2"/>
      <c r="J3043" s="2"/>
      <c r="K3043" s="2">
        <v>6.9</v>
      </c>
      <c r="L3043" s="2" t="s">
        <v>70</v>
      </c>
      <c r="M3043" s="4">
        <v>2259.9</v>
      </c>
      <c r="N3043" s="4">
        <v>2757.08</v>
      </c>
      <c r="O3043" s="4">
        <v>15593.31</v>
      </c>
      <c r="P3043" s="4">
        <v>19023.84</v>
      </c>
    </row>
    <row r="3044" spans="1:16" x14ac:dyDescent="0.25">
      <c r="A3044" s="2" t="s">
        <v>8544</v>
      </c>
      <c r="B3044" s="3">
        <v>46262</v>
      </c>
      <c r="C3044" s="2" t="s">
        <v>905</v>
      </c>
      <c r="D3044" s="2" t="s">
        <v>18</v>
      </c>
      <c r="E3044" s="2" t="s">
        <v>4334</v>
      </c>
      <c r="F3044" s="3">
        <v>46268</v>
      </c>
      <c r="G3044" s="2">
        <v>36</v>
      </c>
      <c r="H3044" s="2" t="s">
        <v>8581</v>
      </c>
      <c r="I3044" s="2"/>
      <c r="J3044" s="2"/>
      <c r="K3044" s="2">
        <v>17.2</v>
      </c>
      <c r="L3044" s="2" t="s">
        <v>70</v>
      </c>
      <c r="M3044" s="4">
        <v>2658.15</v>
      </c>
      <c r="N3044" s="4">
        <v>3242.94</v>
      </c>
      <c r="O3044" s="4">
        <v>45720.18</v>
      </c>
      <c r="P3044" s="4">
        <v>55778.62</v>
      </c>
    </row>
    <row r="3045" spans="1:16" x14ac:dyDescent="0.25">
      <c r="A3045" s="2" t="s">
        <v>8544</v>
      </c>
      <c r="B3045" s="3">
        <v>46262</v>
      </c>
      <c r="C3045" s="2" t="s">
        <v>905</v>
      </c>
      <c r="D3045" s="2" t="s">
        <v>18</v>
      </c>
      <c r="E3045" s="2" t="s">
        <v>4334</v>
      </c>
      <c r="F3045" s="3">
        <v>46268</v>
      </c>
      <c r="G3045" s="2">
        <v>37</v>
      </c>
      <c r="H3045" s="2" t="s">
        <v>8582</v>
      </c>
      <c r="I3045" s="2"/>
      <c r="J3045" s="2"/>
      <c r="K3045" s="2">
        <v>84.087999999999994</v>
      </c>
      <c r="L3045" s="2" t="s">
        <v>695</v>
      </c>
      <c r="M3045" s="4">
        <v>1871.92</v>
      </c>
      <c r="N3045" s="4">
        <v>2283.7399999999998</v>
      </c>
      <c r="O3045" s="4">
        <v>157406.01</v>
      </c>
      <c r="P3045" s="4">
        <v>192035.33</v>
      </c>
    </row>
    <row r="3046" spans="1:16" x14ac:dyDescent="0.25">
      <c r="A3046" s="2" t="s">
        <v>8544</v>
      </c>
      <c r="B3046" s="3">
        <v>46262</v>
      </c>
      <c r="C3046" s="2" t="s">
        <v>905</v>
      </c>
      <c r="D3046" s="2" t="s">
        <v>18</v>
      </c>
      <c r="E3046" s="2" t="s">
        <v>4334</v>
      </c>
      <c r="F3046" s="3">
        <v>46268</v>
      </c>
      <c r="G3046" s="2">
        <v>38</v>
      </c>
      <c r="H3046" s="2" t="s">
        <v>8583</v>
      </c>
      <c r="I3046" s="2"/>
      <c r="J3046" s="2"/>
      <c r="K3046" s="2">
        <v>3.12</v>
      </c>
      <c r="L3046" s="2" t="s">
        <v>320</v>
      </c>
      <c r="M3046" s="4">
        <v>0</v>
      </c>
      <c r="N3046" s="4">
        <v>0</v>
      </c>
      <c r="O3046" s="4">
        <v>0</v>
      </c>
      <c r="P3046" s="4">
        <v>0</v>
      </c>
    </row>
    <row r="3047" spans="1:16" x14ac:dyDescent="0.25">
      <c r="A3047" s="2" t="s">
        <v>8544</v>
      </c>
      <c r="B3047" s="3">
        <v>46262</v>
      </c>
      <c r="C3047" s="2" t="s">
        <v>905</v>
      </c>
      <c r="D3047" s="2" t="s">
        <v>18</v>
      </c>
      <c r="E3047" s="2" t="s">
        <v>4334</v>
      </c>
      <c r="F3047" s="3">
        <v>46268</v>
      </c>
      <c r="G3047" s="2">
        <v>39</v>
      </c>
      <c r="H3047" s="2" t="s">
        <v>8584</v>
      </c>
      <c r="I3047" s="2"/>
      <c r="J3047" s="2"/>
      <c r="K3047" s="2">
        <v>95.975999999999999</v>
      </c>
      <c r="L3047" s="2" t="s">
        <v>6420</v>
      </c>
      <c r="M3047" s="4">
        <v>403.65</v>
      </c>
      <c r="N3047" s="4">
        <v>492.45</v>
      </c>
      <c r="O3047" s="4">
        <v>38740.71</v>
      </c>
      <c r="P3047" s="4">
        <v>47263.67</v>
      </c>
    </row>
    <row r="3048" spans="1:16" x14ac:dyDescent="0.25">
      <c r="A3048" s="2" t="s">
        <v>8544</v>
      </c>
      <c r="B3048" s="3">
        <v>46262</v>
      </c>
      <c r="C3048" s="2" t="s">
        <v>905</v>
      </c>
      <c r="D3048" s="2" t="s">
        <v>18</v>
      </c>
      <c r="E3048" s="2" t="s">
        <v>4334</v>
      </c>
      <c r="F3048" s="3">
        <v>46268</v>
      </c>
      <c r="G3048" s="2">
        <v>40</v>
      </c>
      <c r="H3048" s="2" t="s">
        <v>8585</v>
      </c>
      <c r="I3048" s="2"/>
      <c r="J3048" s="2"/>
      <c r="K3048" s="2">
        <v>428.8</v>
      </c>
      <c r="L3048" s="2" t="s">
        <v>70</v>
      </c>
      <c r="M3048" s="4">
        <v>7828.93</v>
      </c>
      <c r="N3048" s="4">
        <v>9551.2900000000009</v>
      </c>
      <c r="O3048" s="4">
        <v>3357045.18</v>
      </c>
      <c r="P3048" s="4">
        <v>4095595.12</v>
      </c>
    </row>
    <row r="3049" spans="1:16" x14ac:dyDescent="0.25">
      <c r="A3049" s="2" t="s">
        <v>8544</v>
      </c>
      <c r="B3049" s="3">
        <v>46262</v>
      </c>
      <c r="C3049" s="2" t="s">
        <v>905</v>
      </c>
      <c r="D3049" s="2" t="s">
        <v>18</v>
      </c>
      <c r="E3049" s="2" t="s">
        <v>4334</v>
      </c>
      <c r="F3049" s="3">
        <v>46268</v>
      </c>
      <c r="G3049" s="2">
        <v>41</v>
      </c>
      <c r="H3049" s="2" t="s">
        <v>8586</v>
      </c>
      <c r="I3049" s="2"/>
      <c r="J3049" s="2"/>
      <c r="K3049" s="2">
        <v>2.5449999999999999</v>
      </c>
      <c r="L3049" s="2" t="s">
        <v>320</v>
      </c>
      <c r="M3049" s="4">
        <v>0</v>
      </c>
      <c r="N3049" s="4">
        <v>0</v>
      </c>
      <c r="O3049" s="4">
        <v>0</v>
      </c>
      <c r="P3049" s="4">
        <v>0</v>
      </c>
    </row>
    <row r="3050" spans="1:16" x14ac:dyDescent="0.25">
      <c r="A3050" s="2" t="s">
        <v>8544</v>
      </c>
      <c r="B3050" s="3">
        <v>46262</v>
      </c>
      <c r="C3050" s="2" t="s">
        <v>905</v>
      </c>
      <c r="D3050" s="2" t="s">
        <v>18</v>
      </c>
      <c r="E3050" s="2" t="s">
        <v>4334</v>
      </c>
      <c r="F3050" s="3">
        <v>46268</v>
      </c>
      <c r="G3050" s="2">
        <v>42</v>
      </c>
      <c r="H3050" s="2" t="s">
        <v>8587</v>
      </c>
      <c r="I3050" s="2"/>
      <c r="J3050" s="2"/>
      <c r="K3050" s="2">
        <v>10.86</v>
      </c>
      <c r="L3050" s="2" t="s">
        <v>6420</v>
      </c>
      <c r="M3050" s="4">
        <v>0</v>
      </c>
      <c r="N3050" s="4">
        <v>0</v>
      </c>
      <c r="O3050" s="4">
        <v>0</v>
      </c>
      <c r="P3050" s="4">
        <v>0</v>
      </c>
    </row>
    <row r="3051" spans="1:16" x14ac:dyDescent="0.25">
      <c r="A3051" s="2" t="s">
        <v>8544</v>
      </c>
      <c r="B3051" s="3">
        <v>46262</v>
      </c>
      <c r="C3051" s="2" t="s">
        <v>905</v>
      </c>
      <c r="D3051" s="2" t="s">
        <v>18</v>
      </c>
      <c r="E3051" s="2" t="s">
        <v>4334</v>
      </c>
      <c r="F3051" s="3">
        <v>46268</v>
      </c>
      <c r="G3051" s="2">
        <v>43</v>
      </c>
      <c r="H3051" s="2" t="s">
        <v>8588</v>
      </c>
      <c r="I3051" s="2"/>
      <c r="J3051" s="2"/>
      <c r="K3051" s="2">
        <v>18.824999999999999</v>
      </c>
      <c r="L3051" s="2" t="s">
        <v>695</v>
      </c>
      <c r="M3051" s="4">
        <v>1729.13</v>
      </c>
      <c r="N3051" s="4">
        <v>2109.54</v>
      </c>
      <c r="O3051" s="4">
        <v>32550.87</v>
      </c>
      <c r="P3051" s="4">
        <v>39712.06</v>
      </c>
    </row>
    <row r="3052" spans="1:16" x14ac:dyDescent="0.25">
      <c r="A3052" s="2" t="s">
        <v>8544</v>
      </c>
      <c r="B3052" s="3">
        <v>46262</v>
      </c>
      <c r="C3052" s="2" t="s">
        <v>905</v>
      </c>
      <c r="D3052" s="2" t="s">
        <v>18</v>
      </c>
      <c r="E3052" s="2" t="s">
        <v>4334</v>
      </c>
      <c r="F3052" s="3">
        <v>46268</v>
      </c>
      <c r="G3052" s="2">
        <v>44</v>
      </c>
      <c r="H3052" s="2" t="s">
        <v>8589</v>
      </c>
      <c r="I3052" s="2"/>
      <c r="J3052" s="2"/>
      <c r="K3052" s="2">
        <v>275.26799999999997</v>
      </c>
      <c r="L3052" s="2" t="s">
        <v>6420</v>
      </c>
      <c r="M3052" s="4">
        <v>17.13</v>
      </c>
      <c r="N3052" s="4">
        <v>20.9</v>
      </c>
      <c r="O3052" s="4">
        <v>4715.34</v>
      </c>
      <c r="P3052" s="4">
        <v>5752.71</v>
      </c>
    </row>
    <row r="3053" spans="1:16" x14ac:dyDescent="0.25">
      <c r="A3053" s="2" t="s">
        <v>8544</v>
      </c>
      <c r="B3053" s="3">
        <v>46262</v>
      </c>
      <c r="C3053" s="2" t="s">
        <v>905</v>
      </c>
      <c r="D3053" s="2" t="s">
        <v>18</v>
      </c>
      <c r="E3053" s="2" t="s">
        <v>4334</v>
      </c>
      <c r="F3053" s="3">
        <v>46268</v>
      </c>
      <c r="G3053" s="2">
        <v>45</v>
      </c>
      <c r="H3053" s="2" t="s">
        <v>8590</v>
      </c>
      <c r="I3053" s="2" t="s">
        <v>8591</v>
      </c>
      <c r="J3053" s="2"/>
      <c r="K3053" s="2">
        <v>20.9</v>
      </c>
      <c r="L3053" s="2" t="s">
        <v>6420</v>
      </c>
      <c r="M3053" s="4">
        <v>3338.69</v>
      </c>
      <c r="N3053" s="4">
        <v>4073.2</v>
      </c>
      <c r="O3053" s="4">
        <v>69778.62</v>
      </c>
      <c r="P3053" s="4">
        <v>85129.919999999998</v>
      </c>
    </row>
    <row r="3054" spans="1:16" x14ac:dyDescent="0.25">
      <c r="A3054" s="2" t="s">
        <v>8544</v>
      </c>
      <c r="B3054" s="3">
        <v>46262</v>
      </c>
      <c r="C3054" s="2" t="s">
        <v>905</v>
      </c>
      <c r="D3054" s="2" t="s">
        <v>18</v>
      </c>
      <c r="E3054" s="2" t="s">
        <v>4334</v>
      </c>
      <c r="F3054" s="3">
        <v>46268</v>
      </c>
      <c r="G3054" s="2">
        <v>46</v>
      </c>
      <c r="H3054" s="2" t="s">
        <v>8592</v>
      </c>
      <c r="I3054" s="2" t="s">
        <v>8593</v>
      </c>
      <c r="J3054" s="2"/>
      <c r="K3054" s="2">
        <v>72.599999999999994</v>
      </c>
      <c r="L3054" s="2" t="s">
        <v>6420</v>
      </c>
      <c r="M3054" s="4">
        <v>4268.7</v>
      </c>
      <c r="N3054" s="4">
        <v>5207.8100000000004</v>
      </c>
      <c r="O3054" s="4">
        <v>309907.62</v>
      </c>
      <c r="P3054" s="4">
        <v>378087.3</v>
      </c>
    </row>
    <row r="3055" spans="1:16" x14ac:dyDescent="0.25">
      <c r="A3055" s="2" t="s">
        <v>8544</v>
      </c>
      <c r="B3055" s="3">
        <v>46262</v>
      </c>
      <c r="C3055" s="2" t="s">
        <v>905</v>
      </c>
      <c r="D3055" s="2" t="s">
        <v>18</v>
      </c>
      <c r="E3055" s="2" t="s">
        <v>4334</v>
      </c>
      <c r="F3055" s="3">
        <v>46268</v>
      </c>
      <c r="G3055" s="2">
        <v>47</v>
      </c>
      <c r="H3055" s="2" t="s">
        <v>8594</v>
      </c>
      <c r="I3055" s="2"/>
      <c r="J3055" s="2"/>
      <c r="K3055" s="2">
        <v>350.68</v>
      </c>
      <c r="L3055" s="2" t="s">
        <v>6420</v>
      </c>
      <c r="M3055" s="4">
        <v>11.88</v>
      </c>
      <c r="N3055" s="4">
        <v>14.49</v>
      </c>
      <c r="O3055" s="4">
        <v>4166.08</v>
      </c>
      <c r="P3055" s="4">
        <v>5082.62</v>
      </c>
    </row>
    <row r="3056" spans="1:16" x14ac:dyDescent="0.25">
      <c r="A3056" s="2" t="s">
        <v>8595</v>
      </c>
      <c r="B3056" s="3">
        <v>46262</v>
      </c>
      <c r="C3056" s="2" t="s">
        <v>905</v>
      </c>
      <c r="D3056" s="2" t="s">
        <v>18</v>
      </c>
      <c r="E3056" s="2" t="s">
        <v>4334</v>
      </c>
      <c r="F3056" s="3">
        <v>46268</v>
      </c>
      <c r="G3056" s="2">
        <v>1</v>
      </c>
      <c r="H3056" s="2" t="s">
        <v>8596</v>
      </c>
      <c r="I3056" s="2" t="s">
        <v>8597</v>
      </c>
      <c r="J3056" s="2"/>
      <c r="K3056" s="2">
        <v>2</v>
      </c>
      <c r="L3056" s="2" t="s">
        <v>38</v>
      </c>
      <c r="M3056" s="4">
        <v>54330</v>
      </c>
      <c r="N3056" s="4">
        <v>66282.600000000006</v>
      </c>
      <c r="O3056" s="4">
        <v>108660</v>
      </c>
      <c r="P3056" s="4">
        <v>132565.20000000001</v>
      </c>
    </row>
    <row r="3057" spans="1:16" x14ac:dyDescent="0.25">
      <c r="A3057" s="2" t="s">
        <v>8595</v>
      </c>
      <c r="B3057" s="3">
        <v>46262</v>
      </c>
      <c r="C3057" s="2" t="s">
        <v>905</v>
      </c>
      <c r="D3057" s="2" t="s">
        <v>18</v>
      </c>
      <c r="E3057" s="2" t="s">
        <v>4334</v>
      </c>
      <c r="F3057" s="3">
        <v>46268</v>
      </c>
      <c r="G3057" s="2">
        <v>2</v>
      </c>
      <c r="H3057" s="2" t="s">
        <v>8598</v>
      </c>
      <c r="I3057" s="2" t="s">
        <v>8599</v>
      </c>
      <c r="J3057" s="2"/>
      <c r="K3057" s="2">
        <v>2</v>
      </c>
      <c r="L3057" s="2" t="s">
        <v>38</v>
      </c>
      <c r="M3057" s="4">
        <v>10822.5</v>
      </c>
      <c r="N3057" s="4">
        <v>13203.45</v>
      </c>
      <c r="O3057" s="4">
        <v>21645</v>
      </c>
      <c r="P3057" s="4">
        <v>26406.9</v>
      </c>
    </row>
    <row r="3058" spans="1:16" x14ac:dyDescent="0.25">
      <c r="A3058" s="2" t="s">
        <v>8595</v>
      </c>
      <c r="B3058" s="3">
        <v>46262</v>
      </c>
      <c r="C3058" s="2" t="s">
        <v>905</v>
      </c>
      <c r="D3058" s="2" t="s">
        <v>18</v>
      </c>
      <c r="E3058" s="2" t="s">
        <v>4334</v>
      </c>
      <c r="F3058" s="3">
        <v>46268</v>
      </c>
      <c r="G3058" s="2">
        <v>3</v>
      </c>
      <c r="H3058" s="2" t="s">
        <v>8600</v>
      </c>
      <c r="I3058" s="2"/>
      <c r="J3058" s="2"/>
      <c r="K3058" s="2">
        <v>2</v>
      </c>
      <c r="L3058" s="2" t="s">
        <v>38</v>
      </c>
      <c r="M3058" s="4">
        <v>0</v>
      </c>
      <c r="N3058" s="4">
        <v>0</v>
      </c>
      <c r="O3058" s="4">
        <v>0</v>
      </c>
      <c r="P3058" s="4">
        <v>0</v>
      </c>
    </row>
    <row r="3059" spans="1:16" x14ac:dyDescent="0.25">
      <c r="A3059" s="2" t="s">
        <v>8601</v>
      </c>
      <c r="B3059" s="3">
        <v>46262</v>
      </c>
      <c r="C3059" s="2" t="s">
        <v>905</v>
      </c>
      <c r="D3059" s="2" t="s">
        <v>18</v>
      </c>
      <c r="E3059" s="2" t="s">
        <v>4334</v>
      </c>
      <c r="F3059" s="3">
        <v>46268</v>
      </c>
      <c r="G3059" s="2">
        <v>1</v>
      </c>
      <c r="H3059" s="2" t="s">
        <v>8602</v>
      </c>
      <c r="I3059" s="2"/>
      <c r="J3059" s="2"/>
      <c r="K3059" s="2">
        <v>1</v>
      </c>
      <c r="L3059" s="2" t="s">
        <v>38</v>
      </c>
      <c r="M3059" s="4">
        <v>13207.5</v>
      </c>
      <c r="N3059" s="4">
        <v>16113.15</v>
      </c>
      <c r="O3059" s="4">
        <v>13207.5</v>
      </c>
      <c r="P3059" s="4">
        <v>16113.15</v>
      </c>
    </row>
    <row r="3060" spans="1:16" x14ac:dyDescent="0.25">
      <c r="A3060" s="2" t="s">
        <v>8601</v>
      </c>
      <c r="B3060" s="3">
        <v>46262</v>
      </c>
      <c r="C3060" s="2" t="s">
        <v>905</v>
      </c>
      <c r="D3060" s="2" t="s">
        <v>18</v>
      </c>
      <c r="E3060" s="2" t="s">
        <v>4334</v>
      </c>
      <c r="F3060" s="3">
        <v>46268</v>
      </c>
      <c r="G3060" s="2">
        <v>2</v>
      </c>
      <c r="H3060" s="2" t="s">
        <v>8603</v>
      </c>
      <c r="I3060" s="2"/>
      <c r="J3060" s="2"/>
      <c r="K3060" s="2">
        <v>1</v>
      </c>
      <c r="L3060" s="2" t="s">
        <v>38</v>
      </c>
      <c r="M3060" s="4">
        <v>40206</v>
      </c>
      <c r="N3060" s="4">
        <v>49051.32</v>
      </c>
      <c r="O3060" s="4">
        <v>40206</v>
      </c>
      <c r="P3060" s="4">
        <v>49051.32</v>
      </c>
    </row>
    <row r="3061" spans="1:16" x14ac:dyDescent="0.25">
      <c r="A3061" s="2" t="s">
        <v>8601</v>
      </c>
      <c r="B3061" s="3">
        <v>46262</v>
      </c>
      <c r="C3061" s="2" t="s">
        <v>905</v>
      </c>
      <c r="D3061" s="2" t="s">
        <v>18</v>
      </c>
      <c r="E3061" s="2" t="s">
        <v>4334</v>
      </c>
      <c r="F3061" s="3">
        <v>46268</v>
      </c>
      <c r="G3061" s="2">
        <v>3</v>
      </c>
      <c r="H3061" s="2" t="s">
        <v>8604</v>
      </c>
      <c r="I3061" s="2"/>
      <c r="J3061" s="2"/>
      <c r="K3061" s="2">
        <v>1</v>
      </c>
      <c r="L3061" s="2" t="s">
        <v>38</v>
      </c>
      <c r="M3061" s="4">
        <v>106500</v>
      </c>
      <c r="N3061" s="4">
        <v>129930</v>
      </c>
      <c r="O3061" s="4">
        <v>106500</v>
      </c>
      <c r="P3061" s="4">
        <v>129930</v>
      </c>
    </row>
    <row r="3062" spans="1:16" x14ac:dyDescent="0.25">
      <c r="A3062" s="2" t="s">
        <v>8601</v>
      </c>
      <c r="B3062" s="3">
        <v>46262</v>
      </c>
      <c r="C3062" s="2" t="s">
        <v>905</v>
      </c>
      <c r="D3062" s="2" t="s">
        <v>18</v>
      </c>
      <c r="E3062" s="2" t="s">
        <v>4334</v>
      </c>
      <c r="F3062" s="3">
        <v>46268</v>
      </c>
      <c r="G3062" s="2">
        <v>4</v>
      </c>
      <c r="H3062" s="2" t="s">
        <v>8605</v>
      </c>
      <c r="I3062" s="2"/>
      <c r="J3062" s="2"/>
      <c r="K3062" s="2">
        <v>3</v>
      </c>
      <c r="L3062" s="2" t="s">
        <v>38</v>
      </c>
      <c r="M3062" s="4">
        <v>714</v>
      </c>
      <c r="N3062" s="4">
        <v>871.08</v>
      </c>
      <c r="O3062" s="4">
        <v>2142</v>
      </c>
      <c r="P3062" s="4">
        <v>2613.2399999999998</v>
      </c>
    </row>
    <row r="3063" spans="1:16" x14ac:dyDescent="0.25">
      <c r="A3063" s="2" t="s">
        <v>8601</v>
      </c>
      <c r="B3063" s="3">
        <v>46262</v>
      </c>
      <c r="C3063" s="2" t="s">
        <v>905</v>
      </c>
      <c r="D3063" s="2" t="s">
        <v>18</v>
      </c>
      <c r="E3063" s="2" t="s">
        <v>4334</v>
      </c>
      <c r="F3063" s="3">
        <v>46268</v>
      </c>
      <c r="G3063" s="2">
        <v>5</v>
      </c>
      <c r="H3063" s="2" t="s">
        <v>8606</v>
      </c>
      <c r="I3063" s="2"/>
      <c r="J3063" s="2"/>
      <c r="K3063" s="2">
        <v>6</v>
      </c>
      <c r="L3063" s="2" t="s">
        <v>38</v>
      </c>
      <c r="M3063" s="4">
        <v>307.5</v>
      </c>
      <c r="N3063" s="4">
        <v>375.15</v>
      </c>
      <c r="O3063" s="4">
        <v>1845</v>
      </c>
      <c r="P3063" s="4">
        <v>2250.9</v>
      </c>
    </row>
    <row r="3064" spans="1:16" x14ac:dyDescent="0.25">
      <c r="A3064" s="2" t="s">
        <v>8601</v>
      </c>
      <c r="B3064" s="3">
        <v>46262</v>
      </c>
      <c r="C3064" s="2" t="s">
        <v>905</v>
      </c>
      <c r="D3064" s="2" t="s">
        <v>18</v>
      </c>
      <c r="E3064" s="2" t="s">
        <v>4334</v>
      </c>
      <c r="F3064" s="3">
        <v>46268</v>
      </c>
      <c r="G3064" s="2">
        <v>6</v>
      </c>
      <c r="H3064" s="2" t="s">
        <v>8607</v>
      </c>
      <c r="I3064" s="2"/>
      <c r="J3064" s="2"/>
      <c r="K3064" s="2">
        <v>45</v>
      </c>
      <c r="L3064" s="2" t="s">
        <v>21</v>
      </c>
      <c r="M3064" s="4">
        <v>0</v>
      </c>
      <c r="N3064" s="4">
        <v>0</v>
      </c>
      <c r="O3064" s="4">
        <v>0</v>
      </c>
      <c r="P3064" s="4">
        <v>0</v>
      </c>
    </row>
    <row r="3065" spans="1:16" x14ac:dyDescent="0.25">
      <c r="A3065" s="2" t="s">
        <v>8601</v>
      </c>
      <c r="B3065" s="3">
        <v>46262</v>
      </c>
      <c r="C3065" s="2" t="s">
        <v>905</v>
      </c>
      <c r="D3065" s="2" t="s">
        <v>18</v>
      </c>
      <c r="E3065" s="2" t="s">
        <v>4334</v>
      </c>
      <c r="F3065" s="3">
        <v>46268</v>
      </c>
      <c r="G3065" s="2">
        <v>7</v>
      </c>
      <c r="H3065" s="2" t="s">
        <v>8608</v>
      </c>
      <c r="I3065" s="2"/>
      <c r="J3065" s="2"/>
      <c r="K3065" s="2">
        <v>12</v>
      </c>
      <c r="L3065" s="2" t="s">
        <v>38</v>
      </c>
      <c r="M3065" s="4">
        <v>27</v>
      </c>
      <c r="N3065" s="4">
        <v>32.94</v>
      </c>
      <c r="O3065" s="4">
        <v>324</v>
      </c>
      <c r="P3065" s="4">
        <v>395.28</v>
      </c>
    </row>
    <row r="3066" spans="1:16" x14ac:dyDescent="0.25">
      <c r="A3066" s="2" t="s">
        <v>8601</v>
      </c>
      <c r="B3066" s="3">
        <v>46262</v>
      </c>
      <c r="C3066" s="2" t="s">
        <v>905</v>
      </c>
      <c r="D3066" s="2" t="s">
        <v>18</v>
      </c>
      <c r="E3066" s="2" t="s">
        <v>4334</v>
      </c>
      <c r="F3066" s="3">
        <v>46268</v>
      </c>
      <c r="G3066" s="2">
        <v>8</v>
      </c>
      <c r="H3066" s="2" t="s">
        <v>8609</v>
      </c>
      <c r="I3066" s="2"/>
      <c r="J3066" s="2"/>
      <c r="K3066" s="2">
        <v>3</v>
      </c>
      <c r="L3066" s="2" t="s">
        <v>38</v>
      </c>
      <c r="M3066" s="4">
        <v>1200.3499999999999</v>
      </c>
      <c r="N3066" s="4">
        <v>1464.43</v>
      </c>
      <c r="O3066" s="4">
        <v>3601.05</v>
      </c>
      <c r="P3066" s="4">
        <v>4393.28</v>
      </c>
    </row>
    <row r="3067" spans="1:16" x14ac:dyDescent="0.25">
      <c r="A3067" s="2" t="s">
        <v>8601</v>
      </c>
      <c r="B3067" s="3">
        <v>46262</v>
      </c>
      <c r="C3067" s="2" t="s">
        <v>905</v>
      </c>
      <c r="D3067" s="2" t="s">
        <v>18</v>
      </c>
      <c r="E3067" s="2" t="s">
        <v>4334</v>
      </c>
      <c r="F3067" s="3">
        <v>46268</v>
      </c>
      <c r="G3067" s="2">
        <v>9</v>
      </c>
      <c r="H3067" s="2" t="s">
        <v>8610</v>
      </c>
      <c r="I3067" s="2" t="s">
        <v>8611</v>
      </c>
      <c r="J3067" s="2"/>
      <c r="K3067" s="2">
        <v>28</v>
      </c>
      <c r="L3067" s="2" t="s">
        <v>70</v>
      </c>
      <c r="M3067" s="4">
        <v>1039.5</v>
      </c>
      <c r="N3067" s="4">
        <v>1268.19</v>
      </c>
      <c r="O3067" s="4">
        <v>29106</v>
      </c>
      <c r="P3067" s="4">
        <v>35509.32</v>
      </c>
    </row>
    <row r="3068" spans="1:16" x14ac:dyDescent="0.25">
      <c r="A3068" s="2" t="s">
        <v>8612</v>
      </c>
      <c r="B3068" s="3">
        <v>46262</v>
      </c>
      <c r="C3068" s="2" t="s">
        <v>905</v>
      </c>
      <c r="D3068" s="2" t="s">
        <v>18</v>
      </c>
      <c r="E3068" s="2" t="s">
        <v>4334</v>
      </c>
      <c r="F3068" s="3">
        <v>46268</v>
      </c>
      <c r="G3068" s="2">
        <v>1</v>
      </c>
      <c r="H3068" s="2" t="s">
        <v>8613</v>
      </c>
      <c r="I3068" s="2" t="s">
        <v>8614</v>
      </c>
      <c r="J3068" s="2"/>
      <c r="K3068" s="2">
        <v>1</v>
      </c>
      <c r="L3068" s="2" t="s">
        <v>38</v>
      </c>
      <c r="M3068" s="4">
        <v>5274.39</v>
      </c>
      <c r="N3068" s="4">
        <v>6434.76</v>
      </c>
      <c r="O3068" s="4">
        <v>5274.39</v>
      </c>
      <c r="P3068" s="4">
        <v>6434.76</v>
      </c>
    </row>
    <row r="3069" spans="1:16" x14ac:dyDescent="0.25">
      <c r="A3069" s="2" t="s">
        <v>8615</v>
      </c>
      <c r="B3069" s="3">
        <v>46262</v>
      </c>
      <c r="C3069" s="2" t="s">
        <v>905</v>
      </c>
      <c r="D3069" s="2" t="s">
        <v>18</v>
      </c>
      <c r="E3069" s="2" t="s">
        <v>4334</v>
      </c>
      <c r="F3069" s="3">
        <v>46268</v>
      </c>
      <c r="G3069" s="2">
        <v>1</v>
      </c>
      <c r="H3069" s="2" t="s">
        <v>8616</v>
      </c>
      <c r="I3069" s="2"/>
      <c r="J3069" s="2"/>
      <c r="K3069" s="2">
        <v>48</v>
      </c>
      <c r="L3069" s="2" t="s">
        <v>70</v>
      </c>
      <c r="M3069" s="4">
        <v>1948.5</v>
      </c>
      <c r="N3069" s="4">
        <v>2377.17</v>
      </c>
      <c r="O3069" s="4">
        <v>93528</v>
      </c>
      <c r="P3069" s="4">
        <v>114104.16</v>
      </c>
    </row>
    <row r="3070" spans="1:16" x14ac:dyDescent="0.25">
      <c r="A3070" s="2" t="s">
        <v>8615</v>
      </c>
      <c r="B3070" s="3">
        <v>46262</v>
      </c>
      <c r="C3070" s="2" t="s">
        <v>905</v>
      </c>
      <c r="D3070" s="2" t="s">
        <v>18</v>
      </c>
      <c r="E3070" s="2" t="s">
        <v>4334</v>
      </c>
      <c r="F3070" s="3">
        <v>46268</v>
      </c>
      <c r="G3070" s="2">
        <v>2</v>
      </c>
      <c r="H3070" s="2" t="s">
        <v>8616</v>
      </c>
      <c r="I3070" s="2"/>
      <c r="J3070" s="2"/>
      <c r="K3070" s="2">
        <v>32</v>
      </c>
      <c r="L3070" s="2" t="s">
        <v>70</v>
      </c>
      <c r="M3070" s="4">
        <v>1948.5</v>
      </c>
      <c r="N3070" s="4">
        <v>2377.17</v>
      </c>
      <c r="O3070" s="4">
        <v>62352</v>
      </c>
      <c r="P3070" s="4">
        <v>76069.440000000002</v>
      </c>
    </row>
    <row r="3071" spans="1:16" x14ac:dyDescent="0.25">
      <c r="A3071" s="2" t="s">
        <v>8615</v>
      </c>
      <c r="B3071" s="3">
        <v>46262</v>
      </c>
      <c r="C3071" s="2" t="s">
        <v>905</v>
      </c>
      <c r="D3071" s="2" t="s">
        <v>18</v>
      </c>
      <c r="E3071" s="2" t="s">
        <v>4334</v>
      </c>
      <c r="F3071" s="3">
        <v>46268</v>
      </c>
      <c r="G3071" s="2">
        <v>3</v>
      </c>
      <c r="H3071" s="2" t="s">
        <v>8616</v>
      </c>
      <c r="I3071" s="2"/>
      <c r="J3071" s="2"/>
      <c r="K3071" s="2">
        <v>48</v>
      </c>
      <c r="L3071" s="2" t="s">
        <v>70</v>
      </c>
      <c r="M3071" s="4">
        <v>1948.5</v>
      </c>
      <c r="N3071" s="4">
        <v>2377.17</v>
      </c>
      <c r="O3071" s="4">
        <v>93528</v>
      </c>
      <c r="P3071" s="4">
        <v>114104.16</v>
      </c>
    </row>
    <row r="3072" spans="1:16" x14ac:dyDescent="0.25">
      <c r="A3072" s="2" t="s">
        <v>8615</v>
      </c>
      <c r="B3072" s="3">
        <v>46262</v>
      </c>
      <c r="C3072" s="2" t="s">
        <v>905</v>
      </c>
      <c r="D3072" s="2" t="s">
        <v>18</v>
      </c>
      <c r="E3072" s="2" t="s">
        <v>4334</v>
      </c>
      <c r="F3072" s="3">
        <v>46268</v>
      </c>
      <c r="G3072" s="2">
        <v>4</v>
      </c>
      <c r="H3072" s="2" t="s">
        <v>8617</v>
      </c>
      <c r="I3072" s="2"/>
      <c r="J3072" s="2"/>
      <c r="K3072" s="2">
        <v>165</v>
      </c>
      <c r="L3072" s="2" t="s">
        <v>21</v>
      </c>
      <c r="M3072" s="4">
        <v>42.32</v>
      </c>
      <c r="N3072" s="4">
        <v>51.63</v>
      </c>
      <c r="O3072" s="4">
        <v>6982.8</v>
      </c>
      <c r="P3072" s="4">
        <v>8519.02</v>
      </c>
    </row>
    <row r="3073" spans="1:16" x14ac:dyDescent="0.25">
      <c r="A3073" s="2" t="s">
        <v>8615</v>
      </c>
      <c r="B3073" s="3">
        <v>46262</v>
      </c>
      <c r="C3073" s="2" t="s">
        <v>905</v>
      </c>
      <c r="D3073" s="2" t="s">
        <v>18</v>
      </c>
      <c r="E3073" s="2" t="s">
        <v>4334</v>
      </c>
      <c r="F3073" s="3">
        <v>46268</v>
      </c>
      <c r="G3073" s="2">
        <v>5</v>
      </c>
      <c r="H3073" s="2" t="s">
        <v>8617</v>
      </c>
      <c r="I3073" s="2"/>
      <c r="J3073" s="2"/>
      <c r="K3073" s="2">
        <v>165</v>
      </c>
      <c r="L3073" s="2" t="s">
        <v>21</v>
      </c>
      <c r="M3073" s="4">
        <v>42.32</v>
      </c>
      <c r="N3073" s="4">
        <v>51.63</v>
      </c>
      <c r="O3073" s="4">
        <v>6982.8</v>
      </c>
      <c r="P3073" s="4">
        <v>8519.02</v>
      </c>
    </row>
    <row r="3074" spans="1:16" x14ac:dyDescent="0.25">
      <c r="A3074" s="2" t="s">
        <v>8615</v>
      </c>
      <c r="B3074" s="3">
        <v>46262</v>
      </c>
      <c r="C3074" s="2" t="s">
        <v>905</v>
      </c>
      <c r="D3074" s="2" t="s">
        <v>18</v>
      </c>
      <c r="E3074" s="2" t="s">
        <v>4334</v>
      </c>
      <c r="F3074" s="3">
        <v>46268</v>
      </c>
      <c r="G3074" s="2">
        <v>6</v>
      </c>
      <c r="H3074" s="2" t="s">
        <v>8617</v>
      </c>
      <c r="I3074" s="2"/>
      <c r="J3074" s="2"/>
      <c r="K3074" s="2">
        <v>345</v>
      </c>
      <c r="L3074" s="2" t="s">
        <v>21</v>
      </c>
      <c r="M3074" s="4">
        <v>42.32</v>
      </c>
      <c r="N3074" s="4">
        <v>51.63</v>
      </c>
      <c r="O3074" s="4">
        <v>14600.4</v>
      </c>
      <c r="P3074" s="4">
        <v>17812.490000000002</v>
      </c>
    </row>
    <row r="3075" spans="1:16" x14ac:dyDescent="0.25">
      <c r="A3075" s="2" t="s">
        <v>8615</v>
      </c>
      <c r="B3075" s="3">
        <v>46262</v>
      </c>
      <c r="C3075" s="2" t="s">
        <v>905</v>
      </c>
      <c r="D3075" s="2" t="s">
        <v>18</v>
      </c>
      <c r="E3075" s="2" t="s">
        <v>4334</v>
      </c>
      <c r="F3075" s="3">
        <v>46268</v>
      </c>
      <c r="G3075" s="2">
        <v>7</v>
      </c>
      <c r="H3075" s="2" t="s">
        <v>8618</v>
      </c>
      <c r="I3075" s="2"/>
      <c r="J3075" s="2"/>
      <c r="K3075" s="2">
        <v>2</v>
      </c>
      <c r="L3075" s="2" t="s">
        <v>38</v>
      </c>
      <c r="M3075" s="4">
        <v>1851.3</v>
      </c>
      <c r="N3075" s="4">
        <v>2258.59</v>
      </c>
      <c r="O3075" s="4">
        <v>3702.6</v>
      </c>
      <c r="P3075" s="4">
        <v>4517.17</v>
      </c>
    </row>
    <row r="3076" spans="1:16" x14ac:dyDescent="0.25">
      <c r="A3076" s="2" t="s">
        <v>8615</v>
      </c>
      <c r="B3076" s="3">
        <v>46262</v>
      </c>
      <c r="C3076" s="2" t="s">
        <v>905</v>
      </c>
      <c r="D3076" s="2" t="s">
        <v>18</v>
      </c>
      <c r="E3076" s="2" t="s">
        <v>4334</v>
      </c>
      <c r="F3076" s="3">
        <v>46268</v>
      </c>
      <c r="G3076" s="2">
        <v>8</v>
      </c>
      <c r="H3076" s="2" t="s">
        <v>8618</v>
      </c>
      <c r="I3076" s="2"/>
      <c r="J3076" s="2"/>
      <c r="K3076" s="2">
        <v>2</v>
      </c>
      <c r="L3076" s="2" t="s">
        <v>38</v>
      </c>
      <c r="M3076" s="4">
        <v>1851.3</v>
      </c>
      <c r="N3076" s="4">
        <v>2258.59</v>
      </c>
      <c r="O3076" s="4">
        <v>3702.6</v>
      </c>
      <c r="P3076" s="4">
        <v>4517.17</v>
      </c>
    </row>
    <row r="3077" spans="1:16" x14ac:dyDescent="0.25">
      <c r="A3077" s="2" t="s">
        <v>8615</v>
      </c>
      <c r="B3077" s="3">
        <v>46262</v>
      </c>
      <c r="C3077" s="2" t="s">
        <v>905</v>
      </c>
      <c r="D3077" s="2" t="s">
        <v>18</v>
      </c>
      <c r="E3077" s="2" t="s">
        <v>4334</v>
      </c>
      <c r="F3077" s="3">
        <v>46268</v>
      </c>
      <c r="G3077" s="2">
        <v>9</v>
      </c>
      <c r="H3077" s="2" t="s">
        <v>8618</v>
      </c>
      <c r="I3077" s="2"/>
      <c r="J3077" s="2"/>
      <c r="K3077" s="2">
        <v>2</v>
      </c>
      <c r="L3077" s="2" t="s">
        <v>38</v>
      </c>
      <c r="M3077" s="4">
        <v>1851.3</v>
      </c>
      <c r="N3077" s="4">
        <v>2258.59</v>
      </c>
      <c r="O3077" s="4">
        <v>3702.6</v>
      </c>
      <c r="P3077" s="4">
        <v>4517.17</v>
      </c>
    </row>
    <row r="3078" spans="1:16" x14ac:dyDescent="0.25">
      <c r="A3078" s="2" t="s">
        <v>8619</v>
      </c>
      <c r="B3078" s="3">
        <v>46262</v>
      </c>
      <c r="C3078" s="2" t="s">
        <v>905</v>
      </c>
      <c r="D3078" s="2" t="s">
        <v>18</v>
      </c>
      <c r="E3078" s="2" t="s">
        <v>4334</v>
      </c>
      <c r="F3078" s="3">
        <v>46268</v>
      </c>
      <c r="G3078" s="2">
        <v>1</v>
      </c>
      <c r="H3078" s="2" t="s">
        <v>8620</v>
      </c>
      <c r="I3078" s="2"/>
      <c r="J3078" s="2"/>
      <c r="K3078" s="2">
        <v>1</v>
      </c>
      <c r="L3078" s="2" t="s">
        <v>38</v>
      </c>
      <c r="M3078" s="4">
        <v>240000</v>
      </c>
      <c r="N3078" s="4">
        <v>292800</v>
      </c>
      <c r="O3078" s="4">
        <v>240000</v>
      </c>
      <c r="P3078" s="4">
        <v>292800</v>
      </c>
    </row>
    <row r="3079" spans="1:16" x14ac:dyDescent="0.25">
      <c r="A3079" s="2" t="s">
        <v>8621</v>
      </c>
      <c r="B3079" s="3">
        <v>46262</v>
      </c>
      <c r="C3079" s="2" t="s">
        <v>905</v>
      </c>
      <c r="D3079" s="2" t="s">
        <v>18</v>
      </c>
      <c r="E3079" s="2" t="s">
        <v>4334</v>
      </c>
      <c r="F3079" s="3">
        <v>46268</v>
      </c>
      <c r="G3079" s="2">
        <v>1</v>
      </c>
      <c r="H3079" s="2" t="s">
        <v>8622</v>
      </c>
      <c r="I3079" s="2"/>
      <c r="J3079" s="2"/>
      <c r="K3079" s="2">
        <v>22</v>
      </c>
      <c r="L3079" s="2" t="s">
        <v>38</v>
      </c>
      <c r="M3079" s="4">
        <v>7036.34</v>
      </c>
      <c r="N3079" s="4">
        <v>8584.34</v>
      </c>
      <c r="O3079" s="4">
        <v>154799.48000000001</v>
      </c>
      <c r="P3079" s="4">
        <v>188855.37</v>
      </c>
    </row>
    <row r="3080" spans="1:16" x14ac:dyDescent="0.25">
      <c r="A3080" s="2" t="s">
        <v>8621</v>
      </c>
      <c r="B3080" s="3">
        <v>46262</v>
      </c>
      <c r="C3080" s="2" t="s">
        <v>905</v>
      </c>
      <c r="D3080" s="2" t="s">
        <v>18</v>
      </c>
      <c r="E3080" s="2" t="s">
        <v>4334</v>
      </c>
      <c r="F3080" s="3">
        <v>46268</v>
      </c>
      <c r="G3080" s="2">
        <v>2</v>
      </c>
      <c r="H3080" s="2" t="s">
        <v>8623</v>
      </c>
      <c r="I3080" s="2"/>
      <c r="J3080" s="2"/>
      <c r="K3080" s="2">
        <v>11</v>
      </c>
      <c r="L3080" s="2" t="s">
        <v>38</v>
      </c>
      <c r="M3080" s="4">
        <v>8221.5</v>
      </c>
      <c r="N3080" s="4">
        <v>10030.23</v>
      </c>
      <c r="O3080" s="4">
        <v>90436.5</v>
      </c>
      <c r="P3080" s="4">
        <v>110332.53</v>
      </c>
    </row>
    <row r="3081" spans="1:16" x14ac:dyDescent="0.25">
      <c r="A3081" s="2" t="s">
        <v>8621</v>
      </c>
      <c r="B3081" s="3">
        <v>46262</v>
      </c>
      <c r="C3081" s="2" t="s">
        <v>905</v>
      </c>
      <c r="D3081" s="2" t="s">
        <v>18</v>
      </c>
      <c r="E3081" s="2" t="s">
        <v>4334</v>
      </c>
      <c r="F3081" s="3">
        <v>46268</v>
      </c>
      <c r="G3081" s="2">
        <v>3</v>
      </c>
      <c r="H3081" s="2" t="s">
        <v>8624</v>
      </c>
      <c r="I3081" s="2"/>
      <c r="J3081" s="2"/>
      <c r="K3081" s="2">
        <v>11</v>
      </c>
      <c r="L3081" s="2" t="s">
        <v>38</v>
      </c>
      <c r="M3081" s="4">
        <v>10179</v>
      </c>
      <c r="N3081" s="4">
        <v>12418.38</v>
      </c>
      <c r="O3081" s="4">
        <v>111969</v>
      </c>
      <c r="P3081" s="4">
        <v>136602.18</v>
      </c>
    </row>
    <row r="3082" spans="1:16" x14ac:dyDescent="0.25">
      <c r="A3082" s="2" t="s">
        <v>8625</v>
      </c>
      <c r="B3082" s="3">
        <v>46262</v>
      </c>
      <c r="C3082" s="2" t="s">
        <v>40</v>
      </c>
      <c r="D3082" s="2" t="s">
        <v>18</v>
      </c>
      <c r="E3082" s="2" t="s">
        <v>19</v>
      </c>
      <c r="F3082" s="3">
        <v>46268</v>
      </c>
      <c r="G3082" s="2">
        <v>1</v>
      </c>
      <c r="H3082" s="2" t="s">
        <v>8626</v>
      </c>
      <c r="I3082" s="2"/>
      <c r="J3082" s="2"/>
      <c r="K3082" s="2">
        <v>1</v>
      </c>
      <c r="L3082" s="2" t="s">
        <v>38</v>
      </c>
      <c r="M3082" s="4">
        <v>0</v>
      </c>
      <c r="N3082" s="4">
        <v>0</v>
      </c>
      <c r="O3082" s="4">
        <v>0</v>
      </c>
      <c r="P3082" s="4">
        <v>0</v>
      </c>
    </row>
    <row r="3083" spans="1:16" x14ac:dyDescent="0.25">
      <c r="A3083" s="2" t="s">
        <v>8625</v>
      </c>
      <c r="B3083" s="3">
        <v>46262</v>
      </c>
      <c r="C3083" s="2" t="s">
        <v>40</v>
      </c>
      <c r="D3083" s="2" t="s">
        <v>18</v>
      </c>
      <c r="E3083" s="2" t="s">
        <v>19</v>
      </c>
      <c r="F3083" s="3">
        <v>46268</v>
      </c>
      <c r="G3083" s="2">
        <v>2</v>
      </c>
      <c r="H3083" s="2" t="s">
        <v>8627</v>
      </c>
      <c r="I3083" s="2"/>
      <c r="J3083" s="2"/>
      <c r="K3083" s="2">
        <v>1</v>
      </c>
      <c r="L3083" s="2" t="s">
        <v>38</v>
      </c>
      <c r="M3083" s="4">
        <v>0</v>
      </c>
      <c r="N3083" s="4">
        <v>0</v>
      </c>
      <c r="O3083" s="4">
        <v>0</v>
      </c>
      <c r="P3083" s="4">
        <v>0</v>
      </c>
    </row>
    <row r="3084" spans="1:16" x14ac:dyDescent="0.25">
      <c r="A3084" s="2" t="s">
        <v>8625</v>
      </c>
      <c r="B3084" s="3">
        <v>46262</v>
      </c>
      <c r="C3084" s="2" t="s">
        <v>40</v>
      </c>
      <c r="D3084" s="2" t="s">
        <v>18</v>
      </c>
      <c r="E3084" s="2" t="s">
        <v>19</v>
      </c>
      <c r="F3084" s="3">
        <v>46268</v>
      </c>
      <c r="G3084" s="2">
        <v>3</v>
      </c>
      <c r="H3084" s="2" t="s">
        <v>8628</v>
      </c>
      <c r="I3084" s="2"/>
      <c r="J3084" s="2"/>
      <c r="K3084" s="2">
        <v>18</v>
      </c>
      <c r="L3084" s="2" t="s">
        <v>38</v>
      </c>
      <c r="M3084" s="4">
        <v>0</v>
      </c>
      <c r="N3084" s="4">
        <v>0</v>
      </c>
      <c r="O3084" s="4">
        <v>0</v>
      </c>
      <c r="P3084" s="4">
        <v>0</v>
      </c>
    </row>
    <row r="3085" spans="1:16" x14ac:dyDescent="0.25">
      <c r="A3085" s="2" t="s">
        <v>8625</v>
      </c>
      <c r="B3085" s="3">
        <v>46262</v>
      </c>
      <c r="C3085" s="2" t="s">
        <v>40</v>
      </c>
      <c r="D3085" s="2" t="s">
        <v>18</v>
      </c>
      <c r="E3085" s="2" t="s">
        <v>19</v>
      </c>
      <c r="F3085" s="3">
        <v>46268</v>
      </c>
      <c r="G3085" s="2">
        <v>4</v>
      </c>
      <c r="H3085" s="2" t="s">
        <v>8629</v>
      </c>
      <c r="I3085" s="2"/>
      <c r="J3085" s="2"/>
      <c r="K3085" s="2">
        <v>1</v>
      </c>
      <c r="L3085" s="2" t="s">
        <v>38</v>
      </c>
      <c r="M3085" s="4">
        <v>0</v>
      </c>
      <c r="N3085" s="4">
        <v>0</v>
      </c>
      <c r="O3085" s="4">
        <v>0</v>
      </c>
      <c r="P3085" s="4">
        <v>0</v>
      </c>
    </row>
    <row r="3086" spans="1:16" x14ac:dyDescent="0.25">
      <c r="A3086" s="2" t="s">
        <v>8625</v>
      </c>
      <c r="B3086" s="3">
        <v>46262</v>
      </c>
      <c r="C3086" s="2" t="s">
        <v>40</v>
      </c>
      <c r="D3086" s="2" t="s">
        <v>18</v>
      </c>
      <c r="E3086" s="2" t="s">
        <v>19</v>
      </c>
      <c r="F3086" s="3">
        <v>46268</v>
      </c>
      <c r="G3086" s="2">
        <v>5</v>
      </c>
      <c r="H3086" s="2" t="s">
        <v>8630</v>
      </c>
      <c r="I3086" s="2"/>
      <c r="J3086" s="2"/>
      <c r="K3086" s="2">
        <v>1</v>
      </c>
      <c r="L3086" s="2" t="s">
        <v>38</v>
      </c>
      <c r="M3086" s="4">
        <v>0</v>
      </c>
      <c r="N3086" s="4">
        <v>0</v>
      </c>
      <c r="O3086" s="4">
        <v>0</v>
      </c>
      <c r="P3086" s="4">
        <v>0</v>
      </c>
    </row>
    <row r="3087" spans="1:16" x14ac:dyDescent="0.25">
      <c r="A3087" s="2" t="s">
        <v>8625</v>
      </c>
      <c r="B3087" s="3">
        <v>46262</v>
      </c>
      <c r="C3087" s="2" t="s">
        <v>40</v>
      </c>
      <c r="D3087" s="2" t="s">
        <v>18</v>
      </c>
      <c r="E3087" s="2" t="s">
        <v>19</v>
      </c>
      <c r="F3087" s="3">
        <v>46268</v>
      </c>
      <c r="G3087" s="2">
        <v>6</v>
      </c>
      <c r="H3087" s="2" t="s">
        <v>8631</v>
      </c>
      <c r="I3087" s="2"/>
      <c r="J3087" s="2"/>
      <c r="K3087" s="2">
        <v>3</v>
      </c>
      <c r="L3087" s="2" t="s">
        <v>38</v>
      </c>
      <c r="M3087" s="4">
        <v>0</v>
      </c>
      <c r="N3087" s="4">
        <v>0</v>
      </c>
      <c r="O3087" s="4">
        <v>0</v>
      </c>
      <c r="P3087" s="4">
        <v>0</v>
      </c>
    </row>
    <row r="3088" spans="1:16" x14ac:dyDescent="0.25">
      <c r="A3088" s="2" t="s">
        <v>8625</v>
      </c>
      <c r="B3088" s="3">
        <v>46262</v>
      </c>
      <c r="C3088" s="2" t="s">
        <v>40</v>
      </c>
      <c r="D3088" s="2" t="s">
        <v>18</v>
      </c>
      <c r="E3088" s="2" t="s">
        <v>19</v>
      </c>
      <c r="F3088" s="3">
        <v>46268</v>
      </c>
      <c r="G3088" s="2">
        <v>7</v>
      </c>
      <c r="H3088" s="2" t="s">
        <v>8632</v>
      </c>
      <c r="I3088" s="2"/>
      <c r="J3088" s="2"/>
      <c r="K3088" s="2">
        <v>3</v>
      </c>
      <c r="L3088" s="2" t="s">
        <v>38</v>
      </c>
      <c r="M3088" s="4">
        <v>0</v>
      </c>
      <c r="N3088" s="4">
        <v>0</v>
      </c>
      <c r="O3088" s="4">
        <v>0</v>
      </c>
      <c r="P3088" s="4">
        <v>0</v>
      </c>
    </row>
    <row r="3089" spans="1:16" x14ac:dyDescent="0.25">
      <c r="A3089" s="2" t="s">
        <v>8625</v>
      </c>
      <c r="B3089" s="3">
        <v>46262</v>
      </c>
      <c r="C3089" s="2" t="s">
        <v>40</v>
      </c>
      <c r="D3089" s="2" t="s">
        <v>18</v>
      </c>
      <c r="E3089" s="2" t="s">
        <v>19</v>
      </c>
      <c r="F3089" s="3">
        <v>46268</v>
      </c>
      <c r="G3089" s="2">
        <v>8</v>
      </c>
      <c r="H3089" s="2" t="s">
        <v>8633</v>
      </c>
      <c r="I3089" s="2"/>
      <c r="J3089" s="2"/>
      <c r="K3089" s="2">
        <v>1</v>
      </c>
      <c r="L3089" s="2" t="s">
        <v>38</v>
      </c>
      <c r="M3089" s="4">
        <v>0</v>
      </c>
      <c r="N3089" s="4">
        <v>0</v>
      </c>
      <c r="O3089" s="4">
        <v>0</v>
      </c>
      <c r="P3089" s="4">
        <v>0</v>
      </c>
    </row>
    <row r="3090" spans="1:16" x14ac:dyDescent="0.25">
      <c r="A3090" s="2" t="s">
        <v>8625</v>
      </c>
      <c r="B3090" s="3">
        <v>46262</v>
      </c>
      <c r="C3090" s="2" t="s">
        <v>40</v>
      </c>
      <c r="D3090" s="2" t="s">
        <v>18</v>
      </c>
      <c r="E3090" s="2" t="s">
        <v>19</v>
      </c>
      <c r="F3090" s="3">
        <v>46268</v>
      </c>
      <c r="G3090" s="2">
        <v>9</v>
      </c>
      <c r="H3090" s="2" t="s">
        <v>8634</v>
      </c>
      <c r="I3090" s="2"/>
      <c r="J3090" s="2"/>
      <c r="K3090" s="2">
        <v>1</v>
      </c>
      <c r="L3090" s="2" t="s">
        <v>38</v>
      </c>
      <c r="M3090" s="4">
        <v>0</v>
      </c>
      <c r="N3090" s="4">
        <v>0</v>
      </c>
      <c r="O3090" s="4">
        <v>0</v>
      </c>
      <c r="P3090" s="4">
        <v>0</v>
      </c>
    </row>
    <row r="3091" spans="1:16" x14ac:dyDescent="0.25">
      <c r="A3091" s="2" t="s">
        <v>8625</v>
      </c>
      <c r="B3091" s="3">
        <v>46262</v>
      </c>
      <c r="C3091" s="2" t="s">
        <v>40</v>
      </c>
      <c r="D3091" s="2" t="s">
        <v>18</v>
      </c>
      <c r="E3091" s="2" t="s">
        <v>19</v>
      </c>
      <c r="F3091" s="3">
        <v>46268</v>
      </c>
      <c r="G3091" s="2">
        <v>10</v>
      </c>
      <c r="H3091" s="2" t="s">
        <v>8635</v>
      </c>
      <c r="I3091" s="2"/>
      <c r="J3091" s="2"/>
      <c r="K3091" s="2">
        <v>1</v>
      </c>
      <c r="L3091" s="2" t="s">
        <v>38</v>
      </c>
      <c r="M3091" s="4">
        <v>0</v>
      </c>
      <c r="N3091" s="4">
        <v>0</v>
      </c>
      <c r="O3091" s="4">
        <v>0</v>
      </c>
      <c r="P3091" s="4">
        <v>0</v>
      </c>
    </row>
    <row r="3092" spans="1:16" x14ac:dyDescent="0.25">
      <c r="A3092" s="2" t="s">
        <v>8625</v>
      </c>
      <c r="B3092" s="3">
        <v>46262</v>
      </c>
      <c r="C3092" s="2" t="s">
        <v>40</v>
      </c>
      <c r="D3092" s="2" t="s">
        <v>18</v>
      </c>
      <c r="E3092" s="2" t="s">
        <v>19</v>
      </c>
      <c r="F3092" s="3">
        <v>46268</v>
      </c>
      <c r="G3092" s="2">
        <v>11</v>
      </c>
      <c r="H3092" s="2" t="s">
        <v>8636</v>
      </c>
      <c r="I3092" s="2"/>
      <c r="J3092" s="2"/>
      <c r="K3092" s="2">
        <v>1</v>
      </c>
      <c r="L3092" s="2" t="s">
        <v>38</v>
      </c>
      <c r="M3092" s="4">
        <v>0</v>
      </c>
      <c r="N3092" s="4">
        <v>0</v>
      </c>
      <c r="O3092" s="4">
        <v>0</v>
      </c>
      <c r="P3092" s="4">
        <v>0</v>
      </c>
    </row>
    <row r="3093" spans="1:16" x14ac:dyDescent="0.25">
      <c r="A3093" s="2" t="s">
        <v>8625</v>
      </c>
      <c r="B3093" s="3">
        <v>46262</v>
      </c>
      <c r="C3093" s="2" t="s">
        <v>40</v>
      </c>
      <c r="D3093" s="2" t="s">
        <v>18</v>
      </c>
      <c r="E3093" s="2" t="s">
        <v>19</v>
      </c>
      <c r="F3093" s="3">
        <v>46268</v>
      </c>
      <c r="G3093" s="2">
        <v>12</v>
      </c>
      <c r="H3093" s="2" t="s">
        <v>8637</v>
      </c>
      <c r="I3093" s="2"/>
      <c r="J3093" s="2"/>
      <c r="K3093" s="2">
        <v>2</v>
      </c>
      <c r="L3093" s="2" t="s">
        <v>38</v>
      </c>
      <c r="M3093" s="4">
        <v>0</v>
      </c>
      <c r="N3093" s="4">
        <v>0</v>
      </c>
      <c r="O3093" s="4">
        <v>0</v>
      </c>
      <c r="P3093" s="4">
        <v>0</v>
      </c>
    </row>
    <row r="3094" spans="1:16" x14ac:dyDescent="0.25">
      <c r="A3094" s="2" t="s">
        <v>8625</v>
      </c>
      <c r="B3094" s="3">
        <v>46262</v>
      </c>
      <c r="C3094" s="2" t="s">
        <v>40</v>
      </c>
      <c r="D3094" s="2" t="s">
        <v>18</v>
      </c>
      <c r="E3094" s="2" t="s">
        <v>19</v>
      </c>
      <c r="F3094" s="3">
        <v>46268</v>
      </c>
      <c r="G3094" s="2">
        <v>13</v>
      </c>
      <c r="H3094" s="2" t="s">
        <v>8638</v>
      </c>
      <c r="I3094" s="2"/>
      <c r="J3094" s="2"/>
      <c r="K3094" s="2">
        <v>1</v>
      </c>
      <c r="L3094" s="2" t="s">
        <v>38</v>
      </c>
      <c r="M3094" s="4">
        <v>0</v>
      </c>
      <c r="N3094" s="4">
        <v>0</v>
      </c>
      <c r="O3094" s="4">
        <v>0</v>
      </c>
      <c r="P3094" s="4">
        <v>0</v>
      </c>
    </row>
    <row r="3095" spans="1:16" x14ac:dyDescent="0.25">
      <c r="A3095" s="2" t="s">
        <v>8625</v>
      </c>
      <c r="B3095" s="3">
        <v>46262</v>
      </c>
      <c r="C3095" s="2" t="s">
        <v>40</v>
      </c>
      <c r="D3095" s="2" t="s">
        <v>18</v>
      </c>
      <c r="E3095" s="2" t="s">
        <v>19</v>
      </c>
      <c r="F3095" s="3">
        <v>46268</v>
      </c>
      <c r="G3095" s="2">
        <v>14</v>
      </c>
      <c r="H3095" s="2" t="s">
        <v>8639</v>
      </c>
      <c r="I3095" s="2"/>
      <c r="J3095" s="2"/>
      <c r="K3095" s="2">
        <v>3</v>
      </c>
      <c r="L3095" s="2" t="s">
        <v>38</v>
      </c>
      <c r="M3095" s="4">
        <v>0</v>
      </c>
      <c r="N3095" s="4">
        <v>0</v>
      </c>
      <c r="O3095" s="4">
        <v>0</v>
      </c>
      <c r="P3095" s="4">
        <v>0</v>
      </c>
    </row>
    <row r="3096" spans="1:16" x14ac:dyDescent="0.25">
      <c r="A3096" s="2" t="s">
        <v>8625</v>
      </c>
      <c r="B3096" s="3">
        <v>46262</v>
      </c>
      <c r="C3096" s="2" t="s">
        <v>40</v>
      </c>
      <c r="D3096" s="2" t="s">
        <v>18</v>
      </c>
      <c r="E3096" s="2" t="s">
        <v>19</v>
      </c>
      <c r="F3096" s="3">
        <v>46268</v>
      </c>
      <c r="G3096" s="2">
        <v>15</v>
      </c>
      <c r="H3096" s="2" t="s">
        <v>8640</v>
      </c>
      <c r="I3096" s="2"/>
      <c r="J3096" s="2"/>
      <c r="K3096" s="2">
        <v>1</v>
      </c>
      <c r="L3096" s="2" t="s">
        <v>38</v>
      </c>
      <c r="M3096" s="4">
        <v>0</v>
      </c>
      <c r="N3096" s="4">
        <v>0</v>
      </c>
      <c r="O3096" s="4">
        <v>0</v>
      </c>
      <c r="P3096" s="4">
        <v>0</v>
      </c>
    </row>
    <row r="3097" spans="1:16" x14ac:dyDescent="0.25">
      <c r="A3097" s="2" t="s">
        <v>8625</v>
      </c>
      <c r="B3097" s="3">
        <v>46262</v>
      </c>
      <c r="C3097" s="2" t="s">
        <v>40</v>
      </c>
      <c r="D3097" s="2" t="s">
        <v>18</v>
      </c>
      <c r="E3097" s="2" t="s">
        <v>19</v>
      </c>
      <c r="F3097" s="3">
        <v>46268</v>
      </c>
      <c r="G3097" s="2">
        <v>16</v>
      </c>
      <c r="H3097" s="2" t="s">
        <v>8641</v>
      </c>
      <c r="I3097" s="2"/>
      <c r="J3097" s="2"/>
      <c r="K3097" s="2">
        <v>1</v>
      </c>
      <c r="L3097" s="2" t="s">
        <v>38</v>
      </c>
      <c r="M3097" s="4">
        <v>0</v>
      </c>
      <c r="N3097" s="4">
        <v>0</v>
      </c>
      <c r="O3097" s="4">
        <v>0</v>
      </c>
      <c r="P3097" s="4">
        <v>0</v>
      </c>
    </row>
    <row r="3098" spans="1:16" x14ac:dyDescent="0.25">
      <c r="A3098" s="2" t="s">
        <v>8625</v>
      </c>
      <c r="B3098" s="3">
        <v>46262</v>
      </c>
      <c r="C3098" s="2" t="s">
        <v>40</v>
      </c>
      <c r="D3098" s="2" t="s">
        <v>18</v>
      </c>
      <c r="E3098" s="2" t="s">
        <v>19</v>
      </c>
      <c r="F3098" s="3">
        <v>46268</v>
      </c>
      <c r="G3098" s="2">
        <v>17</v>
      </c>
      <c r="H3098" s="2" t="s">
        <v>8642</v>
      </c>
      <c r="I3098" s="2"/>
      <c r="J3098" s="2"/>
      <c r="K3098" s="2">
        <v>3</v>
      </c>
      <c r="L3098" s="2" t="s">
        <v>38</v>
      </c>
      <c r="M3098" s="4">
        <v>0</v>
      </c>
      <c r="N3098" s="4">
        <v>0</v>
      </c>
      <c r="O3098" s="4">
        <v>0</v>
      </c>
      <c r="P3098" s="4">
        <v>0</v>
      </c>
    </row>
    <row r="3099" spans="1:16" x14ac:dyDescent="0.25">
      <c r="A3099" s="2" t="s">
        <v>8625</v>
      </c>
      <c r="B3099" s="3">
        <v>46262</v>
      </c>
      <c r="C3099" s="2" t="s">
        <v>40</v>
      </c>
      <c r="D3099" s="2" t="s">
        <v>18</v>
      </c>
      <c r="E3099" s="2" t="s">
        <v>19</v>
      </c>
      <c r="F3099" s="3">
        <v>46268</v>
      </c>
      <c r="G3099" s="2">
        <v>18</v>
      </c>
      <c r="H3099" s="2" t="s">
        <v>8643</v>
      </c>
      <c r="I3099" s="2"/>
      <c r="J3099" s="2"/>
      <c r="K3099" s="2">
        <v>17</v>
      </c>
      <c r="L3099" s="2" t="s">
        <v>38</v>
      </c>
      <c r="M3099" s="4">
        <v>0</v>
      </c>
      <c r="N3099" s="4">
        <v>0</v>
      </c>
      <c r="O3099" s="4">
        <v>0</v>
      </c>
      <c r="P3099" s="4">
        <v>0</v>
      </c>
    </row>
    <row r="3100" spans="1:16" x14ac:dyDescent="0.25">
      <c r="A3100" s="2" t="s">
        <v>8625</v>
      </c>
      <c r="B3100" s="3">
        <v>46262</v>
      </c>
      <c r="C3100" s="2" t="s">
        <v>40</v>
      </c>
      <c r="D3100" s="2" t="s">
        <v>18</v>
      </c>
      <c r="E3100" s="2" t="s">
        <v>19</v>
      </c>
      <c r="F3100" s="3">
        <v>46268</v>
      </c>
      <c r="G3100" s="2">
        <v>19</v>
      </c>
      <c r="H3100" s="2" t="s">
        <v>8644</v>
      </c>
      <c r="I3100" s="2"/>
      <c r="J3100" s="2"/>
      <c r="K3100" s="2">
        <v>1</v>
      </c>
      <c r="L3100" s="2" t="s">
        <v>38</v>
      </c>
      <c r="M3100" s="4">
        <v>0</v>
      </c>
      <c r="N3100" s="4">
        <v>0</v>
      </c>
      <c r="O3100" s="4">
        <v>0</v>
      </c>
      <c r="P3100" s="4">
        <v>0</v>
      </c>
    </row>
    <row r="3101" spans="1:16" x14ac:dyDescent="0.25">
      <c r="A3101" s="2" t="s">
        <v>8625</v>
      </c>
      <c r="B3101" s="3">
        <v>46262</v>
      </c>
      <c r="C3101" s="2" t="s">
        <v>40</v>
      </c>
      <c r="D3101" s="2" t="s">
        <v>18</v>
      </c>
      <c r="E3101" s="2" t="s">
        <v>19</v>
      </c>
      <c r="F3101" s="3">
        <v>46268</v>
      </c>
      <c r="G3101" s="2">
        <v>20</v>
      </c>
      <c r="H3101" s="2" t="s">
        <v>8645</v>
      </c>
      <c r="I3101" s="2"/>
      <c r="J3101" s="2"/>
      <c r="K3101" s="2">
        <v>1</v>
      </c>
      <c r="L3101" s="2" t="s">
        <v>38</v>
      </c>
      <c r="M3101" s="4">
        <v>0</v>
      </c>
      <c r="N3101" s="4">
        <v>0</v>
      </c>
      <c r="O3101" s="4">
        <v>0</v>
      </c>
      <c r="P3101" s="4">
        <v>0</v>
      </c>
    </row>
    <row r="3102" spans="1:16" x14ac:dyDescent="0.25">
      <c r="A3102" s="2" t="s">
        <v>8625</v>
      </c>
      <c r="B3102" s="3">
        <v>46262</v>
      </c>
      <c r="C3102" s="2" t="s">
        <v>40</v>
      </c>
      <c r="D3102" s="2" t="s">
        <v>18</v>
      </c>
      <c r="E3102" s="2" t="s">
        <v>19</v>
      </c>
      <c r="F3102" s="3">
        <v>46268</v>
      </c>
      <c r="G3102" s="2">
        <v>21</v>
      </c>
      <c r="H3102" s="2" t="s">
        <v>8646</v>
      </c>
      <c r="I3102" s="2"/>
      <c r="J3102" s="2"/>
      <c r="K3102" s="2">
        <v>1</v>
      </c>
      <c r="L3102" s="2" t="s">
        <v>38</v>
      </c>
      <c r="M3102" s="4">
        <v>0</v>
      </c>
      <c r="N3102" s="4">
        <v>0</v>
      </c>
      <c r="O3102" s="4">
        <v>0</v>
      </c>
      <c r="P3102" s="4">
        <v>0</v>
      </c>
    </row>
    <row r="3103" spans="1:16" x14ac:dyDescent="0.25">
      <c r="A3103" s="2" t="s">
        <v>8625</v>
      </c>
      <c r="B3103" s="3">
        <v>46262</v>
      </c>
      <c r="C3103" s="2" t="s">
        <v>40</v>
      </c>
      <c r="D3103" s="2" t="s">
        <v>18</v>
      </c>
      <c r="E3103" s="2" t="s">
        <v>19</v>
      </c>
      <c r="F3103" s="3">
        <v>46268</v>
      </c>
      <c r="G3103" s="2">
        <v>22</v>
      </c>
      <c r="H3103" s="2" t="s">
        <v>8647</v>
      </c>
      <c r="I3103" s="2"/>
      <c r="J3103" s="2"/>
      <c r="K3103" s="2">
        <v>3</v>
      </c>
      <c r="L3103" s="2" t="s">
        <v>38</v>
      </c>
      <c r="M3103" s="4">
        <v>0</v>
      </c>
      <c r="N3103" s="4">
        <v>0</v>
      </c>
      <c r="O3103" s="4">
        <v>0</v>
      </c>
      <c r="P3103" s="4">
        <v>0</v>
      </c>
    </row>
    <row r="3104" spans="1:16" x14ac:dyDescent="0.25">
      <c r="A3104" s="2" t="s">
        <v>8625</v>
      </c>
      <c r="B3104" s="3">
        <v>46262</v>
      </c>
      <c r="C3104" s="2" t="s">
        <v>40</v>
      </c>
      <c r="D3104" s="2" t="s">
        <v>18</v>
      </c>
      <c r="E3104" s="2" t="s">
        <v>19</v>
      </c>
      <c r="F3104" s="3">
        <v>46268</v>
      </c>
      <c r="G3104" s="2">
        <v>23</v>
      </c>
      <c r="H3104" s="2" t="s">
        <v>8648</v>
      </c>
      <c r="I3104" s="2"/>
      <c r="J3104" s="2"/>
      <c r="K3104" s="2">
        <v>1</v>
      </c>
      <c r="L3104" s="2" t="s">
        <v>38</v>
      </c>
      <c r="M3104" s="4">
        <v>0</v>
      </c>
      <c r="N3104" s="4">
        <v>0</v>
      </c>
      <c r="O3104" s="4">
        <v>0</v>
      </c>
      <c r="P3104" s="4">
        <v>0</v>
      </c>
    </row>
    <row r="3105" spans="1:16" x14ac:dyDescent="0.25">
      <c r="A3105" s="2" t="s">
        <v>8625</v>
      </c>
      <c r="B3105" s="3">
        <v>46262</v>
      </c>
      <c r="C3105" s="2" t="s">
        <v>40</v>
      </c>
      <c r="D3105" s="2" t="s">
        <v>18</v>
      </c>
      <c r="E3105" s="2" t="s">
        <v>19</v>
      </c>
      <c r="F3105" s="3">
        <v>46268</v>
      </c>
      <c r="G3105" s="2">
        <v>24</v>
      </c>
      <c r="H3105" s="2" t="s">
        <v>8649</v>
      </c>
      <c r="I3105" s="2"/>
      <c r="J3105" s="2"/>
      <c r="K3105" s="2">
        <v>1</v>
      </c>
      <c r="L3105" s="2" t="s">
        <v>38</v>
      </c>
      <c r="M3105" s="4">
        <v>0</v>
      </c>
      <c r="N3105" s="4">
        <v>0</v>
      </c>
      <c r="O3105" s="4">
        <v>0</v>
      </c>
      <c r="P3105" s="4">
        <v>0</v>
      </c>
    </row>
    <row r="3106" spans="1:16" x14ac:dyDescent="0.25">
      <c r="A3106" s="2" t="s">
        <v>8625</v>
      </c>
      <c r="B3106" s="3">
        <v>46262</v>
      </c>
      <c r="C3106" s="2" t="s">
        <v>40</v>
      </c>
      <c r="D3106" s="2" t="s">
        <v>18</v>
      </c>
      <c r="E3106" s="2" t="s">
        <v>19</v>
      </c>
      <c r="F3106" s="3">
        <v>46268</v>
      </c>
      <c r="G3106" s="2">
        <v>25</v>
      </c>
      <c r="H3106" s="2" t="s">
        <v>8650</v>
      </c>
      <c r="I3106" s="2"/>
      <c r="J3106" s="2"/>
      <c r="K3106" s="2">
        <v>3</v>
      </c>
      <c r="L3106" s="2" t="s">
        <v>38</v>
      </c>
      <c r="M3106" s="4">
        <v>0</v>
      </c>
      <c r="N3106" s="4">
        <v>0</v>
      </c>
      <c r="O3106" s="4">
        <v>0</v>
      </c>
      <c r="P3106" s="4">
        <v>0</v>
      </c>
    </row>
    <row r="3107" spans="1:16" x14ac:dyDescent="0.25">
      <c r="A3107" s="2" t="s">
        <v>8625</v>
      </c>
      <c r="B3107" s="3">
        <v>46262</v>
      </c>
      <c r="C3107" s="2" t="s">
        <v>40</v>
      </c>
      <c r="D3107" s="2" t="s">
        <v>18</v>
      </c>
      <c r="E3107" s="2" t="s">
        <v>19</v>
      </c>
      <c r="F3107" s="3">
        <v>46268</v>
      </c>
      <c r="G3107" s="2">
        <v>26</v>
      </c>
      <c r="H3107" s="2" t="s">
        <v>8651</v>
      </c>
      <c r="I3107" s="2"/>
      <c r="J3107" s="2"/>
      <c r="K3107" s="2">
        <v>3</v>
      </c>
      <c r="L3107" s="2" t="s">
        <v>38</v>
      </c>
      <c r="M3107" s="4">
        <v>0</v>
      </c>
      <c r="N3107" s="4">
        <v>0</v>
      </c>
      <c r="O3107" s="4">
        <v>0</v>
      </c>
      <c r="P3107" s="4">
        <v>0</v>
      </c>
    </row>
    <row r="3108" spans="1:16" x14ac:dyDescent="0.25">
      <c r="A3108" s="2" t="s">
        <v>8625</v>
      </c>
      <c r="B3108" s="3">
        <v>46262</v>
      </c>
      <c r="C3108" s="2" t="s">
        <v>40</v>
      </c>
      <c r="D3108" s="2" t="s">
        <v>18</v>
      </c>
      <c r="E3108" s="2" t="s">
        <v>19</v>
      </c>
      <c r="F3108" s="3">
        <v>46268</v>
      </c>
      <c r="G3108" s="2">
        <v>27</v>
      </c>
      <c r="H3108" s="2" t="s">
        <v>8652</v>
      </c>
      <c r="I3108" s="2"/>
      <c r="J3108" s="2"/>
      <c r="K3108" s="2">
        <v>10</v>
      </c>
      <c r="L3108" s="2" t="s">
        <v>38</v>
      </c>
      <c r="M3108" s="4">
        <v>0</v>
      </c>
      <c r="N3108" s="4">
        <v>0</v>
      </c>
      <c r="O3108" s="4">
        <v>0</v>
      </c>
      <c r="P3108" s="4">
        <v>0</v>
      </c>
    </row>
    <row r="3109" spans="1:16" x14ac:dyDescent="0.25">
      <c r="A3109" s="2" t="s">
        <v>8625</v>
      </c>
      <c r="B3109" s="3">
        <v>46262</v>
      </c>
      <c r="C3109" s="2" t="s">
        <v>40</v>
      </c>
      <c r="D3109" s="2" t="s">
        <v>18</v>
      </c>
      <c r="E3109" s="2" t="s">
        <v>19</v>
      </c>
      <c r="F3109" s="3">
        <v>46268</v>
      </c>
      <c r="G3109" s="2">
        <v>28</v>
      </c>
      <c r="H3109" s="2" t="s">
        <v>8653</v>
      </c>
      <c r="I3109" s="2"/>
      <c r="J3109" s="2"/>
      <c r="K3109" s="2">
        <v>2</v>
      </c>
      <c r="L3109" s="2" t="s">
        <v>38</v>
      </c>
      <c r="M3109" s="4">
        <v>0</v>
      </c>
      <c r="N3109" s="4">
        <v>0</v>
      </c>
      <c r="O3109" s="4">
        <v>0</v>
      </c>
      <c r="P3109" s="4">
        <v>0</v>
      </c>
    </row>
    <row r="3110" spans="1:16" x14ac:dyDescent="0.25">
      <c r="A3110" s="2" t="s">
        <v>8625</v>
      </c>
      <c r="B3110" s="3">
        <v>46262</v>
      </c>
      <c r="C3110" s="2" t="s">
        <v>40</v>
      </c>
      <c r="D3110" s="2" t="s">
        <v>18</v>
      </c>
      <c r="E3110" s="2" t="s">
        <v>19</v>
      </c>
      <c r="F3110" s="3">
        <v>46268</v>
      </c>
      <c r="G3110" s="2">
        <v>29</v>
      </c>
      <c r="H3110" s="2" t="s">
        <v>8654</v>
      </c>
      <c r="I3110" s="2"/>
      <c r="J3110" s="2"/>
      <c r="K3110" s="2">
        <v>1</v>
      </c>
      <c r="L3110" s="2" t="s">
        <v>38</v>
      </c>
      <c r="M3110" s="4">
        <v>0</v>
      </c>
      <c r="N3110" s="4">
        <v>0</v>
      </c>
      <c r="O3110" s="4">
        <v>0</v>
      </c>
      <c r="P3110" s="4">
        <v>0</v>
      </c>
    </row>
    <row r="3111" spans="1:16" x14ac:dyDescent="0.25">
      <c r="A3111" s="2" t="s">
        <v>8625</v>
      </c>
      <c r="B3111" s="3">
        <v>46262</v>
      </c>
      <c r="C3111" s="2" t="s">
        <v>40</v>
      </c>
      <c r="D3111" s="2" t="s">
        <v>18</v>
      </c>
      <c r="E3111" s="2" t="s">
        <v>19</v>
      </c>
      <c r="F3111" s="3">
        <v>46268</v>
      </c>
      <c r="G3111" s="2">
        <v>30</v>
      </c>
      <c r="H3111" s="2" t="s">
        <v>8655</v>
      </c>
      <c r="I3111" s="2"/>
      <c r="J3111" s="2"/>
      <c r="K3111" s="2">
        <v>5</v>
      </c>
      <c r="L3111" s="2" t="s">
        <v>38</v>
      </c>
      <c r="M3111" s="4">
        <v>0</v>
      </c>
      <c r="N3111" s="4">
        <v>0</v>
      </c>
      <c r="O3111" s="4">
        <v>0</v>
      </c>
      <c r="P3111" s="4">
        <v>0</v>
      </c>
    </row>
    <row r="3112" spans="1:16" x14ac:dyDescent="0.25">
      <c r="A3112" s="2" t="s">
        <v>8625</v>
      </c>
      <c r="B3112" s="3">
        <v>46262</v>
      </c>
      <c r="C3112" s="2" t="s">
        <v>40</v>
      </c>
      <c r="D3112" s="2" t="s">
        <v>18</v>
      </c>
      <c r="E3112" s="2" t="s">
        <v>19</v>
      </c>
      <c r="F3112" s="3">
        <v>46268</v>
      </c>
      <c r="G3112" s="2">
        <v>31</v>
      </c>
      <c r="H3112" s="2" t="s">
        <v>8656</v>
      </c>
      <c r="I3112" s="2"/>
      <c r="J3112" s="2"/>
      <c r="K3112" s="2">
        <v>2</v>
      </c>
      <c r="L3112" s="2" t="s">
        <v>38</v>
      </c>
      <c r="M3112" s="4">
        <v>0</v>
      </c>
      <c r="N3112" s="4">
        <v>0</v>
      </c>
      <c r="O3112" s="4">
        <v>0</v>
      </c>
      <c r="P3112" s="4">
        <v>0</v>
      </c>
    </row>
    <row r="3113" spans="1:16" x14ac:dyDescent="0.25">
      <c r="A3113" s="2" t="s">
        <v>8625</v>
      </c>
      <c r="B3113" s="3">
        <v>46262</v>
      </c>
      <c r="C3113" s="2" t="s">
        <v>40</v>
      </c>
      <c r="D3113" s="2" t="s">
        <v>18</v>
      </c>
      <c r="E3113" s="2" t="s">
        <v>19</v>
      </c>
      <c r="F3113" s="3">
        <v>46268</v>
      </c>
      <c r="G3113" s="2">
        <v>32</v>
      </c>
      <c r="H3113" s="2" t="s">
        <v>8657</v>
      </c>
      <c r="I3113" s="2"/>
      <c r="J3113" s="2"/>
      <c r="K3113" s="2">
        <v>9</v>
      </c>
      <c r="L3113" s="2" t="s">
        <v>38</v>
      </c>
      <c r="M3113" s="4">
        <v>0</v>
      </c>
      <c r="N3113" s="4">
        <v>0</v>
      </c>
      <c r="O3113" s="4">
        <v>0</v>
      </c>
      <c r="P3113" s="4">
        <v>0</v>
      </c>
    </row>
    <row r="3114" spans="1:16" x14ac:dyDescent="0.25">
      <c r="A3114" s="2" t="s">
        <v>8625</v>
      </c>
      <c r="B3114" s="3">
        <v>46262</v>
      </c>
      <c r="C3114" s="2" t="s">
        <v>40</v>
      </c>
      <c r="D3114" s="2" t="s">
        <v>18</v>
      </c>
      <c r="E3114" s="2" t="s">
        <v>19</v>
      </c>
      <c r="F3114" s="3">
        <v>46268</v>
      </c>
      <c r="G3114" s="2">
        <v>33</v>
      </c>
      <c r="H3114" s="2" t="s">
        <v>8658</v>
      </c>
      <c r="I3114" s="2"/>
      <c r="J3114" s="2"/>
      <c r="K3114" s="2">
        <v>21</v>
      </c>
      <c r="L3114" s="2" t="s">
        <v>38</v>
      </c>
      <c r="M3114" s="4">
        <v>0</v>
      </c>
      <c r="N3114" s="4">
        <v>0</v>
      </c>
      <c r="O3114" s="4">
        <v>0</v>
      </c>
      <c r="P3114" s="4">
        <v>0</v>
      </c>
    </row>
    <row r="3115" spans="1:16" x14ac:dyDescent="0.25">
      <c r="A3115" s="2" t="s">
        <v>8625</v>
      </c>
      <c r="B3115" s="3">
        <v>46262</v>
      </c>
      <c r="C3115" s="2" t="s">
        <v>40</v>
      </c>
      <c r="D3115" s="2" t="s">
        <v>18</v>
      </c>
      <c r="E3115" s="2" t="s">
        <v>19</v>
      </c>
      <c r="F3115" s="3">
        <v>46268</v>
      </c>
      <c r="G3115" s="2">
        <v>34</v>
      </c>
      <c r="H3115" s="2" t="s">
        <v>8659</v>
      </c>
      <c r="I3115" s="2"/>
      <c r="J3115" s="2"/>
      <c r="K3115" s="2">
        <v>3</v>
      </c>
      <c r="L3115" s="2" t="s">
        <v>38</v>
      </c>
      <c r="M3115" s="4">
        <v>0</v>
      </c>
      <c r="N3115" s="4">
        <v>0</v>
      </c>
      <c r="O3115" s="4">
        <v>0</v>
      </c>
      <c r="P3115" s="4">
        <v>0</v>
      </c>
    </row>
    <row r="3116" spans="1:16" x14ac:dyDescent="0.25">
      <c r="A3116" s="2" t="s">
        <v>8625</v>
      </c>
      <c r="B3116" s="3">
        <v>46262</v>
      </c>
      <c r="C3116" s="2" t="s">
        <v>40</v>
      </c>
      <c r="D3116" s="2" t="s">
        <v>18</v>
      </c>
      <c r="E3116" s="2" t="s">
        <v>19</v>
      </c>
      <c r="F3116" s="3">
        <v>46268</v>
      </c>
      <c r="G3116" s="2">
        <v>35</v>
      </c>
      <c r="H3116" s="2" t="s">
        <v>8660</v>
      </c>
      <c r="I3116" s="2"/>
      <c r="J3116" s="2"/>
      <c r="K3116" s="2">
        <v>16</v>
      </c>
      <c r="L3116" s="2" t="s">
        <v>38</v>
      </c>
      <c r="M3116" s="4">
        <v>0</v>
      </c>
      <c r="N3116" s="4">
        <v>0</v>
      </c>
      <c r="O3116" s="4">
        <v>0</v>
      </c>
      <c r="P3116" s="4">
        <v>0</v>
      </c>
    </row>
    <row r="3117" spans="1:16" x14ac:dyDescent="0.25">
      <c r="A3117" s="2" t="s">
        <v>8625</v>
      </c>
      <c r="B3117" s="3">
        <v>46262</v>
      </c>
      <c r="C3117" s="2" t="s">
        <v>40</v>
      </c>
      <c r="D3117" s="2" t="s">
        <v>18</v>
      </c>
      <c r="E3117" s="2" t="s">
        <v>19</v>
      </c>
      <c r="F3117" s="3">
        <v>46268</v>
      </c>
      <c r="G3117" s="2">
        <v>36</v>
      </c>
      <c r="H3117" s="2" t="s">
        <v>8661</v>
      </c>
      <c r="I3117" s="2"/>
      <c r="J3117" s="2"/>
      <c r="K3117" s="2">
        <v>1</v>
      </c>
      <c r="L3117" s="2" t="s">
        <v>38</v>
      </c>
      <c r="M3117" s="4">
        <v>0</v>
      </c>
      <c r="N3117" s="4">
        <v>0</v>
      </c>
      <c r="O3117" s="4">
        <v>0</v>
      </c>
      <c r="P3117" s="4">
        <v>0</v>
      </c>
    </row>
    <row r="3118" spans="1:16" x14ac:dyDescent="0.25">
      <c r="A3118" s="2" t="s">
        <v>8625</v>
      </c>
      <c r="B3118" s="3">
        <v>46262</v>
      </c>
      <c r="C3118" s="2" t="s">
        <v>40</v>
      </c>
      <c r="D3118" s="2" t="s">
        <v>18</v>
      </c>
      <c r="E3118" s="2" t="s">
        <v>19</v>
      </c>
      <c r="F3118" s="3">
        <v>46268</v>
      </c>
      <c r="G3118" s="2">
        <v>37</v>
      </c>
      <c r="H3118" s="2" t="s">
        <v>8662</v>
      </c>
      <c r="I3118" s="2"/>
      <c r="J3118" s="2"/>
      <c r="K3118" s="2">
        <v>2</v>
      </c>
      <c r="L3118" s="2" t="s">
        <v>38</v>
      </c>
      <c r="M3118" s="4">
        <v>0</v>
      </c>
      <c r="N3118" s="4">
        <v>0</v>
      </c>
      <c r="O3118" s="4">
        <v>0</v>
      </c>
      <c r="P3118" s="4">
        <v>0</v>
      </c>
    </row>
    <row r="3119" spans="1:16" x14ac:dyDescent="0.25">
      <c r="A3119" s="2" t="s">
        <v>8625</v>
      </c>
      <c r="B3119" s="3">
        <v>46262</v>
      </c>
      <c r="C3119" s="2" t="s">
        <v>40</v>
      </c>
      <c r="D3119" s="2" t="s">
        <v>18</v>
      </c>
      <c r="E3119" s="2" t="s">
        <v>19</v>
      </c>
      <c r="F3119" s="3">
        <v>46268</v>
      </c>
      <c r="G3119" s="2">
        <v>38</v>
      </c>
      <c r="H3119" s="2" t="s">
        <v>8663</v>
      </c>
      <c r="I3119" s="2"/>
      <c r="J3119" s="2"/>
      <c r="K3119" s="2">
        <v>2</v>
      </c>
      <c r="L3119" s="2" t="s">
        <v>38</v>
      </c>
      <c r="M3119" s="4">
        <v>0</v>
      </c>
      <c r="N3119" s="4">
        <v>0</v>
      </c>
      <c r="O3119" s="4">
        <v>0</v>
      </c>
      <c r="P3119" s="4">
        <v>0</v>
      </c>
    </row>
    <row r="3120" spans="1:16" x14ac:dyDescent="0.25">
      <c r="A3120" s="2" t="s">
        <v>8625</v>
      </c>
      <c r="B3120" s="3">
        <v>46262</v>
      </c>
      <c r="C3120" s="2" t="s">
        <v>40</v>
      </c>
      <c r="D3120" s="2" t="s">
        <v>18</v>
      </c>
      <c r="E3120" s="2" t="s">
        <v>19</v>
      </c>
      <c r="F3120" s="3">
        <v>46268</v>
      </c>
      <c r="G3120" s="2">
        <v>39</v>
      </c>
      <c r="H3120" s="2" t="s">
        <v>8664</v>
      </c>
      <c r="I3120" s="2"/>
      <c r="J3120" s="2"/>
      <c r="K3120" s="2">
        <v>3</v>
      </c>
      <c r="L3120" s="2" t="s">
        <v>38</v>
      </c>
      <c r="M3120" s="4">
        <v>0</v>
      </c>
      <c r="N3120" s="4">
        <v>0</v>
      </c>
      <c r="O3120" s="4">
        <v>0</v>
      </c>
      <c r="P3120" s="4">
        <v>0</v>
      </c>
    </row>
    <row r="3121" spans="1:16" x14ac:dyDescent="0.25">
      <c r="A3121" s="2" t="s">
        <v>8625</v>
      </c>
      <c r="B3121" s="3">
        <v>46262</v>
      </c>
      <c r="C3121" s="2" t="s">
        <v>40</v>
      </c>
      <c r="D3121" s="2" t="s">
        <v>18</v>
      </c>
      <c r="E3121" s="2" t="s">
        <v>19</v>
      </c>
      <c r="F3121" s="3">
        <v>46268</v>
      </c>
      <c r="G3121" s="2">
        <v>40</v>
      </c>
      <c r="H3121" s="2" t="s">
        <v>8665</v>
      </c>
      <c r="I3121" s="2"/>
      <c r="J3121" s="2"/>
      <c r="K3121" s="2">
        <v>1</v>
      </c>
      <c r="L3121" s="2" t="s">
        <v>38</v>
      </c>
      <c r="M3121" s="4">
        <v>0</v>
      </c>
      <c r="N3121" s="4">
        <v>0</v>
      </c>
      <c r="O3121" s="4">
        <v>0</v>
      </c>
      <c r="P3121" s="4">
        <v>0</v>
      </c>
    </row>
    <row r="3122" spans="1:16" x14ac:dyDescent="0.25">
      <c r="A3122" s="2" t="s">
        <v>8625</v>
      </c>
      <c r="B3122" s="3">
        <v>46262</v>
      </c>
      <c r="C3122" s="2" t="s">
        <v>40</v>
      </c>
      <c r="D3122" s="2" t="s">
        <v>18</v>
      </c>
      <c r="E3122" s="2" t="s">
        <v>19</v>
      </c>
      <c r="F3122" s="3">
        <v>46268</v>
      </c>
      <c r="G3122" s="2">
        <v>41</v>
      </c>
      <c r="H3122" s="2" t="s">
        <v>8666</v>
      </c>
      <c r="I3122" s="2"/>
      <c r="J3122" s="2"/>
      <c r="K3122" s="2">
        <v>6</v>
      </c>
      <c r="L3122" s="2" t="s">
        <v>38</v>
      </c>
      <c r="M3122" s="4">
        <v>0</v>
      </c>
      <c r="N3122" s="4">
        <v>0</v>
      </c>
      <c r="O3122" s="4">
        <v>0</v>
      </c>
      <c r="P3122" s="4">
        <v>0</v>
      </c>
    </row>
    <row r="3123" spans="1:16" x14ac:dyDescent="0.25">
      <c r="A3123" s="2" t="s">
        <v>8625</v>
      </c>
      <c r="B3123" s="3">
        <v>46262</v>
      </c>
      <c r="C3123" s="2" t="s">
        <v>40</v>
      </c>
      <c r="D3123" s="2" t="s">
        <v>18</v>
      </c>
      <c r="E3123" s="2" t="s">
        <v>19</v>
      </c>
      <c r="F3123" s="3">
        <v>46268</v>
      </c>
      <c r="G3123" s="2">
        <v>42</v>
      </c>
      <c r="H3123" s="2" t="s">
        <v>8667</v>
      </c>
      <c r="I3123" s="2"/>
      <c r="J3123" s="2"/>
      <c r="K3123" s="2">
        <v>1</v>
      </c>
      <c r="L3123" s="2" t="s">
        <v>38</v>
      </c>
      <c r="M3123" s="4">
        <v>0</v>
      </c>
      <c r="N3123" s="4">
        <v>0</v>
      </c>
      <c r="O3123" s="4">
        <v>0</v>
      </c>
      <c r="P3123" s="4">
        <v>0</v>
      </c>
    </row>
    <row r="3124" spans="1:16" x14ac:dyDescent="0.25">
      <c r="A3124" s="2" t="s">
        <v>8625</v>
      </c>
      <c r="B3124" s="3">
        <v>46262</v>
      </c>
      <c r="C3124" s="2" t="s">
        <v>40</v>
      </c>
      <c r="D3124" s="2" t="s">
        <v>18</v>
      </c>
      <c r="E3124" s="2" t="s">
        <v>19</v>
      </c>
      <c r="F3124" s="3">
        <v>46268</v>
      </c>
      <c r="G3124" s="2">
        <v>43</v>
      </c>
      <c r="H3124" s="2" t="s">
        <v>8668</v>
      </c>
      <c r="I3124" s="2"/>
      <c r="J3124" s="2"/>
      <c r="K3124" s="2">
        <v>5</v>
      </c>
      <c r="L3124" s="2" t="s">
        <v>38</v>
      </c>
      <c r="M3124" s="4">
        <v>0</v>
      </c>
      <c r="N3124" s="4">
        <v>0</v>
      </c>
      <c r="O3124" s="4">
        <v>0</v>
      </c>
      <c r="P3124" s="4">
        <v>0</v>
      </c>
    </row>
    <row r="3125" spans="1:16" x14ac:dyDescent="0.25">
      <c r="A3125" s="2" t="s">
        <v>8625</v>
      </c>
      <c r="B3125" s="3">
        <v>46262</v>
      </c>
      <c r="C3125" s="2" t="s">
        <v>40</v>
      </c>
      <c r="D3125" s="2" t="s">
        <v>18</v>
      </c>
      <c r="E3125" s="2" t="s">
        <v>19</v>
      </c>
      <c r="F3125" s="3">
        <v>46268</v>
      </c>
      <c r="G3125" s="2">
        <v>44</v>
      </c>
      <c r="H3125" s="2" t="s">
        <v>8669</v>
      </c>
      <c r="I3125" s="2"/>
      <c r="J3125" s="2"/>
      <c r="K3125" s="2">
        <v>6</v>
      </c>
      <c r="L3125" s="2" t="s">
        <v>38</v>
      </c>
      <c r="M3125" s="4">
        <v>0</v>
      </c>
      <c r="N3125" s="4">
        <v>0</v>
      </c>
      <c r="O3125" s="4">
        <v>0</v>
      </c>
      <c r="P3125" s="4">
        <v>0</v>
      </c>
    </row>
    <row r="3126" spans="1:16" x14ac:dyDescent="0.25">
      <c r="A3126" s="2" t="s">
        <v>8625</v>
      </c>
      <c r="B3126" s="3">
        <v>46262</v>
      </c>
      <c r="C3126" s="2" t="s">
        <v>40</v>
      </c>
      <c r="D3126" s="2" t="s">
        <v>18</v>
      </c>
      <c r="E3126" s="2" t="s">
        <v>19</v>
      </c>
      <c r="F3126" s="3">
        <v>46268</v>
      </c>
      <c r="G3126" s="2">
        <v>45</v>
      </c>
      <c r="H3126" s="2" t="s">
        <v>8670</v>
      </c>
      <c r="I3126" s="2"/>
      <c r="J3126" s="2"/>
      <c r="K3126" s="2">
        <v>3</v>
      </c>
      <c r="L3126" s="2" t="s">
        <v>38</v>
      </c>
      <c r="M3126" s="4">
        <v>0</v>
      </c>
      <c r="N3126" s="4">
        <v>0</v>
      </c>
      <c r="O3126" s="4">
        <v>0</v>
      </c>
      <c r="P3126" s="4">
        <v>0</v>
      </c>
    </row>
    <row r="3127" spans="1:16" x14ac:dyDescent="0.25">
      <c r="A3127" s="2" t="s">
        <v>8625</v>
      </c>
      <c r="B3127" s="3">
        <v>46262</v>
      </c>
      <c r="C3127" s="2" t="s">
        <v>40</v>
      </c>
      <c r="D3127" s="2" t="s">
        <v>18</v>
      </c>
      <c r="E3127" s="2" t="s">
        <v>19</v>
      </c>
      <c r="F3127" s="3">
        <v>46268</v>
      </c>
      <c r="G3127" s="2">
        <v>46</v>
      </c>
      <c r="H3127" s="2" t="s">
        <v>8671</v>
      </c>
      <c r="I3127" s="2"/>
      <c r="J3127" s="2"/>
      <c r="K3127" s="2">
        <v>1</v>
      </c>
      <c r="L3127" s="2" t="s">
        <v>38</v>
      </c>
      <c r="M3127" s="4">
        <v>0</v>
      </c>
      <c r="N3127" s="4">
        <v>0</v>
      </c>
      <c r="O3127" s="4">
        <v>0</v>
      </c>
      <c r="P3127" s="4">
        <v>0</v>
      </c>
    </row>
    <row r="3128" spans="1:16" x14ac:dyDescent="0.25">
      <c r="A3128" s="2" t="s">
        <v>8625</v>
      </c>
      <c r="B3128" s="3">
        <v>46262</v>
      </c>
      <c r="C3128" s="2" t="s">
        <v>40</v>
      </c>
      <c r="D3128" s="2" t="s">
        <v>18</v>
      </c>
      <c r="E3128" s="2" t="s">
        <v>19</v>
      </c>
      <c r="F3128" s="3">
        <v>46268</v>
      </c>
      <c r="G3128" s="2">
        <v>47</v>
      </c>
      <c r="H3128" s="2" t="s">
        <v>8672</v>
      </c>
      <c r="I3128" s="2"/>
      <c r="J3128" s="2"/>
      <c r="K3128" s="2">
        <v>1</v>
      </c>
      <c r="L3128" s="2" t="s">
        <v>38</v>
      </c>
      <c r="M3128" s="4">
        <v>0</v>
      </c>
      <c r="N3128" s="4">
        <v>0</v>
      </c>
      <c r="O3128" s="4">
        <v>0</v>
      </c>
      <c r="P3128" s="4">
        <v>0</v>
      </c>
    </row>
    <row r="3129" spans="1:16" x14ac:dyDescent="0.25">
      <c r="A3129" s="2" t="s">
        <v>8625</v>
      </c>
      <c r="B3129" s="3">
        <v>46262</v>
      </c>
      <c r="C3129" s="2" t="s">
        <v>40</v>
      </c>
      <c r="D3129" s="2" t="s">
        <v>18</v>
      </c>
      <c r="E3129" s="2" t="s">
        <v>19</v>
      </c>
      <c r="F3129" s="3">
        <v>46268</v>
      </c>
      <c r="G3129" s="2">
        <v>48</v>
      </c>
      <c r="H3129" s="2" t="s">
        <v>8673</v>
      </c>
      <c r="I3129" s="2"/>
      <c r="J3129" s="2"/>
      <c r="K3129" s="2">
        <v>1</v>
      </c>
      <c r="L3129" s="2" t="s">
        <v>38</v>
      </c>
      <c r="M3129" s="4">
        <v>0</v>
      </c>
      <c r="N3129" s="4">
        <v>0</v>
      </c>
      <c r="O3129" s="4">
        <v>0</v>
      </c>
      <c r="P3129" s="4">
        <v>0</v>
      </c>
    </row>
    <row r="3130" spans="1:16" x14ac:dyDescent="0.25">
      <c r="A3130" s="2" t="s">
        <v>8625</v>
      </c>
      <c r="B3130" s="3">
        <v>46262</v>
      </c>
      <c r="C3130" s="2" t="s">
        <v>40</v>
      </c>
      <c r="D3130" s="2" t="s">
        <v>18</v>
      </c>
      <c r="E3130" s="2" t="s">
        <v>19</v>
      </c>
      <c r="F3130" s="3">
        <v>46268</v>
      </c>
      <c r="G3130" s="2">
        <v>49</v>
      </c>
      <c r="H3130" s="2" t="s">
        <v>8674</v>
      </c>
      <c r="I3130" s="2"/>
      <c r="J3130" s="2"/>
      <c r="K3130" s="2">
        <v>1</v>
      </c>
      <c r="L3130" s="2" t="s">
        <v>38</v>
      </c>
      <c r="M3130" s="4">
        <v>0</v>
      </c>
      <c r="N3130" s="4">
        <v>0</v>
      </c>
      <c r="O3130" s="4">
        <v>0</v>
      </c>
      <c r="P3130" s="4">
        <v>0</v>
      </c>
    </row>
    <row r="3131" spans="1:16" x14ac:dyDescent="0.25">
      <c r="A3131" s="2" t="s">
        <v>8625</v>
      </c>
      <c r="B3131" s="3">
        <v>46262</v>
      </c>
      <c r="C3131" s="2" t="s">
        <v>40</v>
      </c>
      <c r="D3131" s="2" t="s">
        <v>18</v>
      </c>
      <c r="E3131" s="2" t="s">
        <v>19</v>
      </c>
      <c r="F3131" s="3">
        <v>46268</v>
      </c>
      <c r="G3131" s="2">
        <v>50</v>
      </c>
      <c r="H3131" s="2" t="s">
        <v>8675</v>
      </c>
      <c r="I3131" s="2"/>
      <c r="J3131" s="2"/>
      <c r="K3131" s="2">
        <v>1</v>
      </c>
      <c r="L3131" s="2" t="s">
        <v>38</v>
      </c>
      <c r="M3131" s="4">
        <v>0</v>
      </c>
      <c r="N3131" s="4">
        <v>0</v>
      </c>
      <c r="O3131" s="4">
        <v>0</v>
      </c>
      <c r="P3131" s="4">
        <v>0</v>
      </c>
    </row>
    <row r="3132" spans="1:16" x14ac:dyDescent="0.25">
      <c r="A3132" s="2" t="s">
        <v>8625</v>
      </c>
      <c r="B3132" s="3">
        <v>46262</v>
      </c>
      <c r="C3132" s="2" t="s">
        <v>40</v>
      </c>
      <c r="D3132" s="2" t="s">
        <v>18</v>
      </c>
      <c r="E3132" s="2" t="s">
        <v>19</v>
      </c>
      <c r="F3132" s="3">
        <v>46268</v>
      </c>
      <c r="G3132" s="2">
        <v>51</v>
      </c>
      <c r="H3132" s="2" t="s">
        <v>8676</v>
      </c>
      <c r="I3132" s="2"/>
      <c r="J3132" s="2"/>
      <c r="K3132" s="2">
        <v>24</v>
      </c>
      <c r="L3132" s="2" t="s">
        <v>38</v>
      </c>
      <c r="M3132" s="4">
        <v>0</v>
      </c>
      <c r="N3132" s="4">
        <v>0</v>
      </c>
      <c r="O3132" s="4">
        <v>0</v>
      </c>
      <c r="P3132" s="4">
        <v>0</v>
      </c>
    </row>
    <row r="3133" spans="1:16" x14ac:dyDescent="0.25">
      <c r="A3133" s="2" t="s">
        <v>8625</v>
      </c>
      <c r="B3133" s="3">
        <v>46262</v>
      </c>
      <c r="C3133" s="2" t="s">
        <v>40</v>
      </c>
      <c r="D3133" s="2" t="s">
        <v>18</v>
      </c>
      <c r="E3133" s="2" t="s">
        <v>19</v>
      </c>
      <c r="F3133" s="3">
        <v>46268</v>
      </c>
      <c r="G3133" s="2">
        <v>52</v>
      </c>
      <c r="H3133" s="2" t="s">
        <v>8677</v>
      </c>
      <c r="I3133" s="2"/>
      <c r="J3133" s="2"/>
      <c r="K3133" s="2">
        <v>1</v>
      </c>
      <c r="L3133" s="2" t="s">
        <v>38</v>
      </c>
      <c r="M3133" s="4">
        <v>0</v>
      </c>
      <c r="N3133" s="4">
        <v>0</v>
      </c>
      <c r="O3133" s="4">
        <v>0</v>
      </c>
      <c r="P3133" s="4">
        <v>0</v>
      </c>
    </row>
    <row r="3134" spans="1:16" x14ac:dyDescent="0.25">
      <c r="A3134" s="2" t="s">
        <v>8625</v>
      </c>
      <c r="B3134" s="3">
        <v>46262</v>
      </c>
      <c r="C3134" s="2" t="s">
        <v>40</v>
      </c>
      <c r="D3134" s="2" t="s">
        <v>18</v>
      </c>
      <c r="E3134" s="2" t="s">
        <v>19</v>
      </c>
      <c r="F3134" s="3">
        <v>46268</v>
      </c>
      <c r="G3134" s="2">
        <v>53</v>
      </c>
      <c r="H3134" s="2" t="s">
        <v>8678</v>
      </c>
      <c r="I3134" s="2"/>
      <c r="J3134" s="2"/>
      <c r="K3134" s="2">
        <v>10</v>
      </c>
      <c r="L3134" s="2" t="s">
        <v>38</v>
      </c>
      <c r="M3134" s="4">
        <v>0</v>
      </c>
      <c r="N3134" s="4">
        <v>0</v>
      </c>
      <c r="O3134" s="4">
        <v>0</v>
      </c>
      <c r="P3134" s="4">
        <v>0</v>
      </c>
    </row>
    <row r="3135" spans="1:16" x14ac:dyDescent="0.25">
      <c r="A3135" s="2" t="s">
        <v>8625</v>
      </c>
      <c r="B3135" s="3">
        <v>46262</v>
      </c>
      <c r="C3135" s="2" t="s">
        <v>40</v>
      </c>
      <c r="D3135" s="2" t="s">
        <v>18</v>
      </c>
      <c r="E3135" s="2" t="s">
        <v>19</v>
      </c>
      <c r="F3135" s="3">
        <v>46268</v>
      </c>
      <c r="G3135" s="2">
        <v>54</v>
      </c>
      <c r="H3135" s="2" t="s">
        <v>8679</v>
      </c>
      <c r="I3135" s="2"/>
      <c r="J3135" s="2"/>
      <c r="K3135" s="2">
        <v>1</v>
      </c>
      <c r="L3135" s="2" t="s">
        <v>38</v>
      </c>
      <c r="M3135" s="4">
        <v>0</v>
      </c>
      <c r="N3135" s="4">
        <v>0</v>
      </c>
      <c r="O3135" s="4">
        <v>0</v>
      </c>
      <c r="P3135" s="4">
        <v>0</v>
      </c>
    </row>
    <row r="3136" spans="1:16" x14ac:dyDescent="0.25">
      <c r="A3136" s="2" t="s">
        <v>8625</v>
      </c>
      <c r="B3136" s="3">
        <v>46262</v>
      </c>
      <c r="C3136" s="2" t="s">
        <v>40</v>
      </c>
      <c r="D3136" s="2" t="s">
        <v>18</v>
      </c>
      <c r="E3136" s="2" t="s">
        <v>19</v>
      </c>
      <c r="F3136" s="3">
        <v>46268</v>
      </c>
      <c r="G3136" s="2">
        <v>55</v>
      </c>
      <c r="H3136" s="2" t="s">
        <v>8680</v>
      </c>
      <c r="I3136" s="2"/>
      <c r="J3136" s="2"/>
      <c r="K3136" s="2">
        <v>5</v>
      </c>
      <c r="L3136" s="2" t="s">
        <v>38</v>
      </c>
      <c r="M3136" s="4">
        <v>0</v>
      </c>
      <c r="N3136" s="4">
        <v>0</v>
      </c>
      <c r="O3136" s="4">
        <v>0</v>
      </c>
      <c r="P3136" s="4">
        <v>0</v>
      </c>
    </row>
    <row r="3137" spans="1:16" x14ac:dyDescent="0.25">
      <c r="A3137" s="2" t="s">
        <v>8625</v>
      </c>
      <c r="B3137" s="3">
        <v>46262</v>
      </c>
      <c r="C3137" s="2" t="s">
        <v>40</v>
      </c>
      <c r="D3137" s="2" t="s">
        <v>18</v>
      </c>
      <c r="E3137" s="2" t="s">
        <v>19</v>
      </c>
      <c r="F3137" s="3">
        <v>46268</v>
      </c>
      <c r="G3137" s="2">
        <v>56</v>
      </c>
      <c r="H3137" s="2" t="s">
        <v>8681</v>
      </c>
      <c r="I3137" s="2"/>
      <c r="J3137" s="2"/>
      <c r="K3137" s="2">
        <v>5</v>
      </c>
      <c r="L3137" s="2" t="s">
        <v>38</v>
      </c>
      <c r="M3137" s="4">
        <v>0</v>
      </c>
      <c r="N3137" s="4">
        <v>0</v>
      </c>
      <c r="O3137" s="4">
        <v>0</v>
      </c>
      <c r="P3137" s="4">
        <v>0</v>
      </c>
    </row>
    <row r="3138" spans="1:16" x14ac:dyDescent="0.25">
      <c r="A3138" s="2" t="s">
        <v>8625</v>
      </c>
      <c r="B3138" s="3">
        <v>46262</v>
      </c>
      <c r="C3138" s="2" t="s">
        <v>40</v>
      </c>
      <c r="D3138" s="2" t="s">
        <v>18</v>
      </c>
      <c r="E3138" s="2" t="s">
        <v>19</v>
      </c>
      <c r="F3138" s="3">
        <v>46268</v>
      </c>
      <c r="G3138" s="2">
        <v>57</v>
      </c>
      <c r="H3138" s="2" t="s">
        <v>8682</v>
      </c>
      <c r="I3138" s="2"/>
      <c r="J3138" s="2"/>
      <c r="K3138" s="2">
        <v>3</v>
      </c>
      <c r="L3138" s="2" t="s">
        <v>38</v>
      </c>
      <c r="M3138" s="4">
        <v>0</v>
      </c>
      <c r="N3138" s="4">
        <v>0</v>
      </c>
      <c r="O3138" s="4">
        <v>0</v>
      </c>
      <c r="P3138" s="4">
        <v>0</v>
      </c>
    </row>
    <row r="3139" spans="1:16" x14ac:dyDescent="0.25">
      <c r="A3139" s="2" t="s">
        <v>8625</v>
      </c>
      <c r="B3139" s="3">
        <v>46262</v>
      </c>
      <c r="C3139" s="2" t="s">
        <v>40</v>
      </c>
      <c r="D3139" s="2" t="s">
        <v>18</v>
      </c>
      <c r="E3139" s="2" t="s">
        <v>19</v>
      </c>
      <c r="F3139" s="3">
        <v>46268</v>
      </c>
      <c r="G3139" s="2">
        <v>58</v>
      </c>
      <c r="H3139" s="2" t="s">
        <v>8683</v>
      </c>
      <c r="I3139" s="2"/>
      <c r="J3139" s="2"/>
      <c r="K3139" s="2">
        <v>1</v>
      </c>
      <c r="L3139" s="2" t="s">
        <v>38</v>
      </c>
      <c r="M3139" s="4">
        <v>0</v>
      </c>
      <c r="N3139" s="4">
        <v>0</v>
      </c>
      <c r="O3139" s="4">
        <v>0</v>
      </c>
      <c r="P3139" s="4">
        <v>0</v>
      </c>
    </row>
    <row r="3140" spans="1:16" x14ac:dyDescent="0.25">
      <c r="A3140" s="2" t="s">
        <v>8625</v>
      </c>
      <c r="B3140" s="3">
        <v>46262</v>
      </c>
      <c r="C3140" s="2" t="s">
        <v>40</v>
      </c>
      <c r="D3140" s="2" t="s">
        <v>18</v>
      </c>
      <c r="E3140" s="2" t="s">
        <v>19</v>
      </c>
      <c r="F3140" s="3">
        <v>46268</v>
      </c>
      <c r="G3140" s="2">
        <v>59</v>
      </c>
      <c r="H3140" s="2" t="s">
        <v>8684</v>
      </c>
      <c r="I3140" s="2"/>
      <c r="J3140" s="2"/>
      <c r="K3140" s="2">
        <v>5</v>
      </c>
      <c r="L3140" s="2" t="s">
        <v>38</v>
      </c>
      <c r="M3140" s="4">
        <v>0</v>
      </c>
      <c r="N3140" s="4">
        <v>0</v>
      </c>
      <c r="O3140" s="4">
        <v>0</v>
      </c>
      <c r="P3140" s="4">
        <v>0</v>
      </c>
    </row>
    <row r="3141" spans="1:16" x14ac:dyDescent="0.25">
      <c r="A3141" s="2" t="s">
        <v>8625</v>
      </c>
      <c r="B3141" s="3">
        <v>46262</v>
      </c>
      <c r="C3141" s="2" t="s">
        <v>40</v>
      </c>
      <c r="D3141" s="2" t="s">
        <v>18</v>
      </c>
      <c r="E3141" s="2" t="s">
        <v>19</v>
      </c>
      <c r="F3141" s="3">
        <v>46268</v>
      </c>
      <c r="G3141" s="2">
        <v>60</v>
      </c>
      <c r="H3141" s="2" t="s">
        <v>8685</v>
      </c>
      <c r="I3141" s="2"/>
      <c r="J3141" s="2"/>
      <c r="K3141" s="2">
        <v>1</v>
      </c>
      <c r="L3141" s="2" t="s">
        <v>38</v>
      </c>
      <c r="M3141" s="4">
        <v>0</v>
      </c>
      <c r="N3141" s="4">
        <v>0</v>
      </c>
      <c r="O3141" s="4">
        <v>0</v>
      </c>
      <c r="P3141" s="4">
        <v>0</v>
      </c>
    </row>
    <row r="3142" spans="1:16" x14ac:dyDescent="0.25">
      <c r="A3142" s="2" t="s">
        <v>8625</v>
      </c>
      <c r="B3142" s="3">
        <v>46262</v>
      </c>
      <c r="C3142" s="2" t="s">
        <v>40</v>
      </c>
      <c r="D3142" s="2" t="s">
        <v>18</v>
      </c>
      <c r="E3142" s="2" t="s">
        <v>19</v>
      </c>
      <c r="F3142" s="3">
        <v>46268</v>
      </c>
      <c r="G3142" s="2">
        <v>61</v>
      </c>
      <c r="H3142" s="2" t="s">
        <v>8686</v>
      </c>
      <c r="I3142" s="2"/>
      <c r="J3142" s="2"/>
      <c r="K3142" s="2">
        <v>1</v>
      </c>
      <c r="L3142" s="2" t="s">
        <v>38</v>
      </c>
      <c r="M3142" s="4">
        <v>0</v>
      </c>
      <c r="N3142" s="4">
        <v>0</v>
      </c>
      <c r="O3142" s="4">
        <v>0</v>
      </c>
      <c r="P3142" s="4">
        <v>0</v>
      </c>
    </row>
    <row r="3143" spans="1:16" x14ac:dyDescent="0.25">
      <c r="A3143" s="2" t="s">
        <v>8625</v>
      </c>
      <c r="B3143" s="3">
        <v>46262</v>
      </c>
      <c r="C3143" s="2" t="s">
        <v>40</v>
      </c>
      <c r="D3143" s="2" t="s">
        <v>18</v>
      </c>
      <c r="E3143" s="2" t="s">
        <v>19</v>
      </c>
      <c r="F3143" s="3">
        <v>46268</v>
      </c>
      <c r="G3143" s="2">
        <v>62</v>
      </c>
      <c r="H3143" s="2" t="s">
        <v>8687</v>
      </c>
      <c r="I3143" s="2"/>
      <c r="J3143" s="2"/>
      <c r="K3143" s="2">
        <v>1</v>
      </c>
      <c r="L3143" s="2" t="s">
        <v>38</v>
      </c>
      <c r="M3143" s="4">
        <v>0</v>
      </c>
      <c r="N3143" s="4">
        <v>0</v>
      </c>
      <c r="O3143" s="4">
        <v>0</v>
      </c>
      <c r="P3143" s="4">
        <v>0</v>
      </c>
    </row>
    <row r="3144" spans="1:16" x14ac:dyDescent="0.25">
      <c r="A3144" s="2" t="s">
        <v>8625</v>
      </c>
      <c r="B3144" s="3">
        <v>46262</v>
      </c>
      <c r="C3144" s="2" t="s">
        <v>40</v>
      </c>
      <c r="D3144" s="2" t="s">
        <v>18</v>
      </c>
      <c r="E3144" s="2" t="s">
        <v>19</v>
      </c>
      <c r="F3144" s="3">
        <v>46268</v>
      </c>
      <c r="G3144" s="2">
        <v>63</v>
      </c>
      <c r="H3144" s="2" t="s">
        <v>8688</v>
      </c>
      <c r="I3144" s="2"/>
      <c r="J3144" s="2"/>
      <c r="K3144" s="2">
        <v>3</v>
      </c>
      <c r="L3144" s="2" t="s">
        <v>38</v>
      </c>
      <c r="M3144" s="4">
        <v>0</v>
      </c>
      <c r="N3144" s="4">
        <v>0</v>
      </c>
      <c r="O3144" s="4">
        <v>0</v>
      </c>
      <c r="P3144" s="4">
        <v>0</v>
      </c>
    </row>
    <row r="3145" spans="1:16" x14ac:dyDescent="0.25">
      <c r="A3145" s="2" t="s">
        <v>8625</v>
      </c>
      <c r="B3145" s="3">
        <v>46262</v>
      </c>
      <c r="C3145" s="2" t="s">
        <v>40</v>
      </c>
      <c r="D3145" s="2" t="s">
        <v>18</v>
      </c>
      <c r="E3145" s="2" t="s">
        <v>19</v>
      </c>
      <c r="F3145" s="3">
        <v>46268</v>
      </c>
      <c r="G3145" s="2">
        <v>64</v>
      </c>
      <c r="H3145" s="2" t="s">
        <v>8689</v>
      </c>
      <c r="I3145" s="2"/>
      <c r="J3145" s="2"/>
      <c r="K3145" s="2">
        <v>3</v>
      </c>
      <c r="L3145" s="2" t="s">
        <v>38</v>
      </c>
      <c r="M3145" s="4">
        <v>0</v>
      </c>
      <c r="N3145" s="4">
        <v>0</v>
      </c>
      <c r="O3145" s="4">
        <v>0</v>
      </c>
      <c r="P3145" s="4">
        <v>0</v>
      </c>
    </row>
    <row r="3146" spans="1:16" x14ac:dyDescent="0.25">
      <c r="A3146" s="2" t="s">
        <v>8625</v>
      </c>
      <c r="B3146" s="3">
        <v>46262</v>
      </c>
      <c r="C3146" s="2" t="s">
        <v>40</v>
      </c>
      <c r="D3146" s="2" t="s">
        <v>18</v>
      </c>
      <c r="E3146" s="2" t="s">
        <v>19</v>
      </c>
      <c r="F3146" s="3">
        <v>46268</v>
      </c>
      <c r="G3146" s="2">
        <v>65</v>
      </c>
      <c r="H3146" s="2" t="s">
        <v>8690</v>
      </c>
      <c r="I3146" s="2"/>
      <c r="J3146" s="2"/>
      <c r="K3146" s="2">
        <v>45</v>
      </c>
      <c r="L3146" s="2" t="s">
        <v>38</v>
      </c>
      <c r="M3146" s="4">
        <v>0</v>
      </c>
      <c r="N3146" s="4">
        <v>0</v>
      </c>
      <c r="O3146" s="4">
        <v>0</v>
      </c>
      <c r="P3146" s="4">
        <v>0</v>
      </c>
    </row>
    <row r="3147" spans="1:16" x14ac:dyDescent="0.25">
      <c r="A3147" s="2" t="s">
        <v>8625</v>
      </c>
      <c r="B3147" s="3">
        <v>46262</v>
      </c>
      <c r="C3147" s="2" t="s">
        <v>40</v>
      </c>
      <c r="D3147" s="2" t="s">
        <v>18</v>
      </c>
      <c r="E3147" s="2" t="s">
        <v>19</v>
      </c>
      <c r="F3147" s="3">
        <v>46268</v>
      </c>
      <c r="G3147" s="2">
        <v>66</v>
      </c>
      <c r="H3147" s="2" t="s">
        <v>8691</v>
      </c>
      <c r="I3147" s="2"/>
      <c r="J3147" s="2"/>
      <c r="K3147" s="2">
        <v>3</v>
      </c>
      <c r="L3147" s="2" t="s">
        <v>38</v>
      </c>
      <c r="M3147" s="4">
        <v>0</v>
      </c>
      <c r="N3147" s="4">
        <v>0</v>
      </c>
      <c r="O3147" s="4">
        <v>0</v>
      </c>
      <c r="P3147" s="4">
        <v>0</v>
      </c>
    </row>
    <row r="3148" spans="1:16" x14ac:dyDescent="0.25">
      <c r="A3148" s="2" t="s">
        <v>8625</v>
      </c>
      <c r="B3148" s="3">
        <v>46262</v>
      </c>
      <c r="C3148" s="2" t="s">
        <v>40</v>
      </c>
      <c r="D3148" s="2" t="s">
        <v>18</v>
      </c>
      <c r="E3148" s="2" t="s">
        <v>19</v>
      </c>
      <c r="F3148" s="3">
        <v>46268</v>
      </c>
      <c r="G3148" s="2">
        <v>67</v>
      </c>
      <c r="H3148" s="2" t="s">
        <v>8692</v>
      </c>
      <c r="I3148" s="2"/>
      <c r="J3148" s="2"/>
      <c r="K3148" s="2">
        <v>1</v>
      </c>
      <c r="L3148" s="2" t="s">
        <v>38</v>
      </c>
      <c r="M3148" s="4">
        <v>0</v>
      </c>
      <c r="N3148" s="4">
        <v>0</v>
      </c>
      <c r="O3148" s="4">
        <v>0</v>
      </c>
      <c r="P3148" s="4">
        <v>0</v>
      </c>
    </row>
    <row r="3149" spans="1:16" x14ac:dyDescent="0.25">
      <c r="A3149" s="2" t="s">
        <v>8625</v>
      </c>
      <c r="B3149" s="3">
        <v>46262</v>
      </c>
      <c r="C3149" s="2" t="s">
        <v>40</v>
      </c>
      <c r="D3149" s="2" t="s">
        <v>18</v>
      </c>
      <c r="E3149" s="2" t="s">
        <v>19</v>
      </c>
      <c r="F3149" s="3">
        <v>46268</v>
      </c>
      <c r="G3149" s="2">
        <v>68</v>
      </c>
      <c r="H3149" s="2" t="s">
        <v>8693</v>
      </c>
      <c r="I3149" s="2"/>
      <c r="J3149" s="2"/>
      <c r="K3149" s="2">
        <v>2</v>
      </c>
      <c r="L3149" s="2" t="s">
        <v>38</v>
      </c>
      <c r="M3149" s="4">
        <v>0</v>
      </c>
      <c r="N3149" s="4">
        <v>0</v>
      </c>
      <c r="O3149" s="4">
        <v>0</v>
      </c>
      <c r="P3149" s="4">
        <v>0</v>
      </c>
    </row>
    <row r="3150" spans="1:16" x14ac:dyDescent="0.25">
      <c r="A3150" s="2" t="s">
        <v>8625</v>
      </c>
      <c r="B3150" s="3">
        <v>46262</v>
      </c>
      <c r="C3150" s="2" t="s">
        <v>40</v>
      </c>
      <c r="D3150" s="2" t="s">
        <v>18</v>
      </c>
      <c r="E3150" s="2" t="s">
        <v>19</v>
      </c>
      <c r="F3150" s="3">
        <v>46268</v>
      </c>
      <c r="G3150" s="2">
        <v>69</v>
      </c>
      <c r="H3150" s="2" t="s">
        <v>8694</v>
      </c>
      <c r="I3150" s="2"/>
      <c r="J3150" s="2"/>
      <c r="K3150" s="2">
        <v>8</v>
      </c>
      <c r="L3150" s="2" t="s">
        <v>38</v>
      </c>
      <c r="M3150" s="4">
        <v>0</v>
      </c>
      <c r="N3150" s="4">
        <v>0</v>
      </c>
      <c r="O3150" s="4">
        <v>0</v>
      </c>
      <c r="P3150" s="4">
        <v>0</v>
      </c>
    </row>
    <row r="3151" spans="1:16" x14ac:dyDescent="0.25">
      <c r="A3151" s="2" t="s">
        <v>8695</v>
      </c>
      <c r="B3151" s="3">
        <v>46265</v>
      </c>
      <c r="C3151" s="2" t="s">
        <v>17</v>
      </c>
      <c r="D3151" s="2" t="s">
        <v>18</v>
      </c>
      <c r="E3151" s="2" t="s">
        <v>4334</v>
      </c>
      <c r="F3151" s="3">
        <v>46268</v>
      </c>
      <c r="G3151" s="2">
        <v>1</v>
      </c>
      <c r="H3151" s="2" t="s">
        <v>8696</v>
      </c>
      <c r="I3151" s="2" t="s">
        <v>8697</v>
      </c>
      <c r="J3151" s="2"/>
      <c r="K3151" s="2">
        <v>140</v>
      </c>
      <c r="L3151" s="2" t="s">
        <v>23</v>
      </c>
      <c r="M3151" s="4">
        <v>106041.81</v>
      </c>
      <c r="N3151" s="4">
        <v>129371.01</v>
      </c>
      <c r="O3151" s="4">
        <v>14845853.4</v>
      </c>
      <c r="P3151" s="4">
        <v>18111941.149999999</v>
      </c>
    </row>
    <row r="3152" spans="1:16" x14ac:dyDescent="0.25">
      <c r="A3152" s="2" t="s">
        <v>8695</v>
      </c>
      <c r="B3152" s="3">
        <v>46265</v>
      </c>
      <c r="C3152" s="2" t="s">
        <v>17</v>
      </c>
      <c r="D3152" s="2" t="s">
        <v>18</v>
      </c>
      <c r="E3152" s="2" t="s">
        <v>4334</v>
      </c>
      <c r="F3152" s="3">
        <v>46268</v>
      </c>
      <c r="G3152" s="2">
        <v>2</v>
      </c>
      <c r="H3152" s="2" t="s">
        <v>8698</v>
      </c>
      <c r="I3152" s="2" t="s">
        <v>8699</v>
      </c>
      <c r="J3152" s="2"/>
      <c r="K3152" s="2">
        <v>70</v>
      </c>
      <c r="L3152" s="2" t="s">
        <v>23</v>
      </c>
      <c r="M3152" s="4">
        <v>112271.3</v>
      </c>
      <c r="N3152" s="4">
        <v>136970.99</v>
      </c>
      <c r="O3152" s="4">
        <v>7858991</v>
      </c>
      <c r="P3152" s="4">
        <v>9587969.0199999996</v>
      </c>
    </row>
    <row r="3153" spans="1:16" x14ac:dyDescent="0.25">
      <c r="A3153" s="2" t="s">
        <v>8695</v>
      </c>
      <c r="B3153" s="3">
        <v>46265</v>
      </c>
      <c r="C3153" s="2" t="s">
        <v>17</v>
      </c>
      <c r="D3153" s="2" t="s">
        <v>18</v>
      </c>
      <c r="E3153" s="2" t="s">
        <v>4334</v>
      </c>
      <c r="F3153" s="3">
        <v>46268</v>
      </c>
      <c r="G3153" s="2">
        <v>3</v>
      </c>
      <c r="H3153" s="2" t="s">
        <v>8700</v>
      </c>
      <c r="I3153" s="2" t="s">
        <v>8701</v>
      </c>
      <c r="J3153" s="2"/>
      <c r="K3153" s="2">
        <v>50</v>
      </c>
      <c r="L3153" s="2" t="s">
        <v>23</v>
      </c>
      <c r="M3153" s="4">
        <v>101369.67</v>
      </c>
      <c r="N3153" s="4">
        <v>123671</v>
      </c>
      <c r="O3153" s="4">
        <v>5068483.5</v>
      </c>
      <c r="P3153" s="4">
        <v>6183549.8700000001</v>
      </c>
    </row>
    <row r="3154" spans="1:16" x14ac:dyDescent="0.25">
      <c r="A3154" s="2" t="s">
        <v>8695</v>
      </c>
      <c r="B3154" s="3">
        <v>46265</v>
      </c>
      <c r="C3154" s="2" t="s">
        <v>17</v>
      </c>
      <c r="D3154" s="2" t="s">
        <v>18</v>
      </c>
      <c r="E3154" s="2" t="s">
        <v>4334</v>
      </c>
      <c r="F3154" s="3">
        <v>46268</v>
      </c>
      <c r="G3154" s="2">
        <v>4</v>
      </c>
      <c r="H3154" s="2" t="s">
        <v>8702</v>
      </c>
      <c r="I3154" s="2" t="s">
        <v>8703</v>
      </c>
      <c r="J3154" s="2"/>
      <c r="K3154" s="2">
        <v>50</v>
      </c>
      <c r="L3154" s="2" t="s">
        <v>23</v>
      </c>
      <c r="M3154" s="4">
        <v>96697.54</v>
      </c>
      <c r="N3154" s="4">
        <v>117971</v>
      </c>
      <c r="O3154" s="4">
        <v>4834877</v>
      </c>
      <c r="P3154" s="4">
        <v>5898549.9400000004</v>
      </c>
    </row>
    <row r="3155" spans="1:16" x14ac:dyDescent="0.25">
      <c r="A3155" s="2" t="s">
        <v>8695</v>
      </c>
      <c r="B3155" s="3">
        <v>46265</v>
      </c>
      <c r="C3155" s="2" t="s">
        <v>17</v>
      </c>
      <c r="D3155" s="2" t="s">
        <v>18</v>
      </c>
      <c r="E3155" s="2" t="s">
        <v>4334</v>
      </c>
      <c r="F3155" s="3">
        <v>46268</v>
      </c>
      <c r="G3155" s="2">
        <v>5</v>
      </c>
      <c r="H3155" s="2" t="s">
        <v>8704</v>
      </c>
      <c r="I3155" s="2" t="s">
        <v>8705</v>
      </c>
      <c r="J3155" s="2"/>
      <c r="K3155" s="2">
        <v>10</v>
      </c>
      <c r="L3155" s="2" t="s">
        <v>23</v>
      </c>
      <c r="M3155" s="4">
        <v>99812.3</v>
      </c>
      <c r="N3155" s="4">
        <v>121771.01</v>
      </c>
      <c r="O3155" s="4">
        <v>998123</v>
      </c>
      <c r="P3155" s="4">
        <v>1217710.06</v>
      </c>
    </row>
    <row r="3156" spans="1:16" x14ac:dyDescent="0.25">
      <c r="A3156" s="2" t="s">
        <v>8695</v>
      </c>
      <c r="B3156" s="3">
        <v>46265</v>
      </c>
      <c r="C3156" s="2" t="s">
        <v>17</v>
      </c>
      <c r="D3156" s="2" t="s">
        <v>18</v>
      </c>
      <c r="E3156" s="2" t="s">
        <v>4334</v>
      </c>
      <c r="F3156" s="3">
        <v>46268</v>
      </c>
      <c r="G3156" s="2">
        <v>6</v>
      </c>
      <c r="H3156" s="2" t="s">
        <v>8706</v>
      </c>
      <c r="I3156" s="2"/>
      <c r="J3156" s="2"/>
      <c r="K3156" s="2">
        <v>4</v>
      </c>
      <c r="L3156" s="2" t="s">
        <v>23</v>
      </c>
      <c r="M3156" s="4">
        <v>116009.02</v>
      </c>
      <c r="N3156" s="4">
        <v>141531.01</v>
      </c>
      <c r="O3156" s="4">
        <v>464036.08</v>
      </c>
      <c r="P3156" s="4">
        <v>566124.02</v>
      </c>
    </row>
    <row r="3157" spans="1:16" x14ac:dyDescent="0.25">
      <c r="A3157" s="2" t="s">
        <v>8695</v>
      </c>
      <c r="B3157" s="3">
        <v>46265</v>
      </c>
      <c r="C3157" s="2" t="s">
        <v>17</v>
      </c>
      <c r="D3157" s="2" t="s">
        <v>18</v>
      </c>
      <c r="E3157" s="2" t="s">
        <v>4334</v>
      </c>
      <c r="F3157" s="3">
        <v>46268</v>
      </c>
      <c r="G3157" s="2">
        <v>7</v>
      </c>
      <c r="H3157" s="2" t="s">
        <v>8707</v>
      </c>
      <c r="I3157" s="2"/>
      <c r="J3157" s="2"/>
      <c r="K3157" s="2">
        <v>1</v>
      </c>
      <c r="L3157" s="2" t="s">
        <v>23</v>
      </c>
      <c r="M3157" s="4">
        <v>116009.02</v>
      </c>
      <c r="N3157" s="4">
        <v>141531</v>
      </c>
      <c r="O3157" s="4">
        <v>116009.02</v>
      </c>
      <c r="P3157" s="4">
        <v>141531</v>
      </c>
    </row>
    <row r="3158" spans="1:16" x14ac:dyDescent="0.25">
      <c r="A3158" s="2" t="s">
        <v>8695</v>
      </c>
      <c r="B3158" s="3">
        <v>46265</v>
      </c>
      <c r="C3158" s="2" t="s">
        <v>17</v>
      </c>
      <c r="D3158" s="2" t="s">
        <v>18</v>
      </c>
      <c r="E3158" s="2" t="s">
        <v>4334</v>
      </c>
      <c r="F3158" s="3">
        <v>46268</v>
      </c>
      <c r="G3158" s="2">
        <v>8</v>
      </c>
      <c r="H3158" s="2" t="s">
        <v>8708</v>
      </c>
      <c r="I3158" s="2"/>
      <c r="J3158" s="2"/>
      <c r="K3158" s="2">
        <v>1</v>
      </c>
      <c r="L3158" s="2" t="s">
        <v>23</v>
      </c>
      <c r="M3158" s="4">
        <v>116009.02</v>
      </c>
      <c r="N3158" s="4">
        <v>141531</v>
      </c>
      <c r="O3158" s="4">
        <v>116009.02</v>
      </c>
      <c r="P3158" s="4">
        <v>141531</v>
      </c>
    </row>
    <row r="3159" spans="1:16" x14ac:dyDescent="0.25">
      <c r="A3159" s="2" t="s">
        <v>8695</v>
      </c>
      <c r="B3159" s="3">
        <v>46265</v>
      </c>
      <c r="C3159" s="2" t="s">
        <v>17</v>
      </c>
      <c r="D3159" s="2" t="s">
        <v>18</v>
      </c>
      <c r="E3159" s="2" t="s">
        <v>4334</v>
      </c>
      <c r="F3159" s="3">
        <v>46268</v>
      </c>
      <c r="G3159" s="2">
        <v>9</v>
      </c>
      <c r="H3159" s="2" t="s">
        <v>8709</v>
      </c>
      <c r="I3159" s="2"/>
      <c r="J3159" s="2"/>
      <c r="K3159" s="2">
        <v>0.5</v>
      </c>
      <c r="L3159" s="2" t="s">
        <v>23</v>
      </c>
      <c r="M3159" s="4">
        <v>116009.02</v>
      </c>
      <c r="N3159" s="4">
        <v>141531</v>
      </c>
      <c r="O3159" s="4">
        <v>58004.51</v>
      </c>
      <c r="P3159" s="4">
        <v>70765.5</v>
      </c>
    </row>
    <row r="3160" spans="1:16" x14ac:dyDescent="0.25">
      <c r="A3160" s="2" t="s">
        <v>8695</v>
      </c>
      <c r="B3160" s="3">
        <v>46265</v>
      </c>
      <c r="C3160" s="2" t="s">
        <v>17</v>
      </c>
      <c r="D3160" s="2" t="s">
        <v>18</v>
      </c>
      <c r="E3160" s="2" t="s">
        <v>4334</v>
      </c>
      <c r="F3160" s="3">
        <v>46268</v>
      </c>
      <c r="G3160" s="2">
        <v>10</v>
      </c>
      <c r="H3160" s="2" t="s">
        <v>8710</v>
      </c>
      <c r="I3160" s="2"/>
      <c r="J3160" s="2"/>
      <c r="K3160" s="2">
        <v>4</v>
      </c>
      <c r="L3160" s="2" t="s">
        <v>23</v>
      </c>
      <c r="M3160" s="4">
        <v>102771.3</v>
      </c>
      <c r="N3160" s="4">
        <v>125380.99</v>
      </c>
      <c r="O3160" s="4">
        <v>411085.2</v>
      </c>
      <c r="P3160" s="4">
        <v>501523.94</v>
      </c>
    </row>
    <row r="3161" spans="1:16" x14ac:dyDescent="0.25">
      <c r="A3161" s="2" t="s">
        <v>8695</v>
      </c>
      <c r="B3161" s="3">
        <v>46265</v>
      </c>
      <c r="C3161" s="2" t="s">
        <v>17</v>
      </c>
      <c r="D3161" s="2" t="s">
        <v>18</v>
      </c>
      <c r="E3161" s="2" t="s">
        <v>4334</v>
      </c>
      <c r="F3161" s="3">
        <v>46268</v>
      </c>
      <c r="G3161" s="2">
        <v>11</v>
      </c>
      <c r="H3161" s="2" t="s">
        <v>8711</v>
      </c>
      <c r="I3161" s="2"/>
      <c r="J3161" s="2"/>
      <c r="K3161" s="2">
        <v>0.5</v>
      </c>
      <c r="L3161" s="2" t="s">
        <v>23</v>
      </c>
      <c r="M3161" s="4">
        <v>104795.91</v>
      </c>
      <c r="N3161" s="4">
        <v>127851.02</v>
      </c>
      <c r="O3161" s="4">
        <v>52397.96</v>
      </c>
      <c r="P3161" s="4">
        <v>63925.51</v>
      </c>
    </row>
    <row r="3162" spans="1:16" x14ac:dyDescent="0.25">
      <c r="A3162" s="2" t="s">
        <v>8695</v>
      </c>
      <c r="B3162" s="3">
        <v>46265</v>
      </c>
      <c r="C3162" s="2" t="s">
        <v>17</v>
      </c>
      <c r="D3162" s="2" t="s">
        <v>18</v>
      </c>
      <c r="E3162" s="2" t="s">
        <v>4334</v>
      </c>
      <c r="F3162" s="3">
        <v>46268</v>
      </c>
      <c r="G3162" s="2">
        <v>12</v>
      </c>
      <c r="H3162" s="2" t="s">
        <v>8712</v>
      </c>
      <c r="I3162" s="2"/>
      <c r="J3162" s="2"/>
      <c r="K3162" s="2">
        <v>1</v>
      </c>
      <c r="L3162" s="2" t="s">
        <v>23</v>
      </c>
      <c r="M3162" s="4">
        <v>218017.21</v>
      </c>
      <c r="N3162" s="4">
        <v>265981</v>
      </c>
      <c r="O3162" s="4">
        <v>218017.21</v>
      </c>
      <c r="P3162" s="4">
        <v>265981</v>
      </c>
    </row>
    <row r="3163" spans="1:16" x14ac:dyDescent="0.25">
      <c r="A3163" s="2" t="s">
        <v>8695</v>
      </c>
      <c r="B3163" s="3">
        <v>46265</v>
      </c>
      <c r="C3163" s="2" t="s">
        <v>17</v>
      </c>
      <c r="D3163" s="2" t="s">
        <v>18</v>
      </c>
      <c r="E3163" s="2" t="s">
        <v>4334</v>
      </c>
      <c r="F3163" s="3">
        <v>46268</v>
      </c>
      <c r="G3163" s="2">
        <v>13</v>
      </c>
      <c r="H3163" s="2" t="s">
        <v>8713</v>
      </c>
      <c r="I3163" s="2"/>
      <c r="J3163" s="2"/>
      <c r="K3163" s="2">
        <v>1</v>
      </c>
      <c r="L3163" s="2" t="s">
        <v>23</v>
      </c>
      <c r="M3163" s="4">
        <v>133918.85999999999</v>
      </c>
      <c r="N3163" s="4">
        <v>163381.01</v>
      </c>
      <c r="O3163" s="4">
        <v>133918.85999999999</v>
      </c>
      <c r="P3163" s="4">
        <v>163381.01</v>
      </c>
    </row>
    <row r="3164" spans="1:16" x14ac:dyDescent="0.25">
      <c r="A3164" s="2" t="s">
        <v>8695</v>
      </c>
      <c r="B3164" s="3">
        <v>46265</v>
      </c>
      <c r="C3164" s="2" t="s">
        <v>17</v>
      </c>
      <c r="D3164" s="2" t="s">
        <v>18</v>
      </c>
      <c r="E3164" s="2" t="s">
        <v>4334</v>
      </c>
      <c r="F3164" s="3">
        <v>46268</v>
      </c>
      <c r="G3164" s="2">
        <v>14</v>
      </c>
      <c r="H3164" s="2" t="s">
        <v>8714</v>
      </c>
      <c r="I3164" s="2"/>
      <c r="J3164" s="2"/>
      <c r="K3164" s="2">
        <v>1</v>
      </c>
      <c r="L3164" s="2" t="s">
        <v>23</v>
      </c>
      <c r="M3164" s="4">
        <v>163509.01999999999</v>
      </c>
      <c r="N3164" s="4">
        <v>199481</v>
      </c>
      <c r="O3164" s="4">
        <v>163509.01999999999</v>
      </c>
      <c r="P3164" s="4">
        <v>199481</v>
      </c>
    </row>
    <row r="3165" spans="1:16" x14ac:dyDescent="0.25">
      <c r="A3165" s="2" t="s">
        <v>8715</v>
      </c>
      <c r="B3165" s="3">
        <v>46265</v>
      </c>
      <c r="C3165" s="2" t="s">
        <v>17</v>
      </c>
      <c r="D3165" s="2" t="s">
        <v>18</v>
      </c>
      <c r="E3165" s="2" t="s">
        <v>4334</v>
      </c>
      <c r="F3165" s="3">
        <v>46275</v>
      </c>
      <c r="G3165" s="2">
        <v>1</v>
      </c>
      <c r="H3165" s="2" t="s">
        <v>3916</v>
      </c>
      <c r="I3165" s="2"/>
      <c r="J3165" s="2"/>
      <c r="K3165" s="2">
        <v>3</v>
      </c>
      <c r="L3165" s="2" t="s">
        <v>38</v>
      </c>
      <c r="M3165" s="4">
        <v>4200</v>
      </c>
      <c r="N3165" s="4">
        <v>5124</v>
      </c>
      <c r="O3165" s="4">
        <v>12600</v>
      </c>
      <c r="P3165" s="4">
        <v>15372</v>
      </c>
    </row>
    <row r="3166" spans="1:16" x14ac:dyDescent="0.25">
      <c r="A3166" s="2" t="s">
        <v>8715</v>
      </c>
      <c r="B3166" s="3">
        <v>46265</v>
      </c>
      <c r="C3166" s="2" t="s">
        <v>17</v>
      </c>
      <c r="D3166" s="2" t="s">
        <v>18</v>
      </c>
      <c r="E3166" s="2" t="s">
        <v>4334</v>
      </c>
      <c r="F3166" s="3">
        <v>46275</v>
      </c>
      <c r="G3166" s="2">
        <v>2</v>
      </c>
      <c r="H3166" s="2" t="s">
        <v>7066</v>
      </c>
      <c r="I3166" s="2"/>
      <c r="J3166" s="2"/>
      <c r="K3166" s="2">
        <v>18</v>
      </c>
      <c r="L3166" s="2" t="s">
        <v>38</v>
      </c>
      <c r="M3166" s="4">
        <v>4200</v>
      </c>
      <c r="N3166" s="4">
        <v>5124</v>
      </c>
      <c r="O3166" s="4">
        <v>75600</v>
      </c>
      <c r="P3166" s="4">
        <v>92232</v>
      </c>
    </row>
    <row r="3167" spans="1:16" x14ac:dyDescent="0.25">
      <c r="A3167" s="2" t="s">
        <v>8715</v>
      </c>
      <c r="B3167" s="3">
        <v>46265</v>
      </c>
      <c r="C3167" s="2" t="s">
        <v>17</v>
      </c>
      <c r="D3167" s="2" t="s">
        <v>18</v>
      </c>
      <c r="E3167" s="2" t="s">
        <v>4334</v>
      </c>
      <c r="F3167" s="3">
        <v>46275</v>
      </c>
      <c r="G3167" s="2">
        <v>3</v>
      </c>
      <c r="H3167" s="2" t="s">
        <v>8716</v>
      </c>
      <c r="I3167" s="2"/>
      <c r="J3167" s="2"/>
      <c r="K3167" s="2">
        <v>2</v>
      </c>
      <c r="L3167" s="2" t="s">
        <v>108</v>
      </c>
      <c r="M3167" s="4">
        <v>83092.800000000003</v>
      </c>
      <c r="N3167" s="4">
        <v>101373.22</v>
      </c>
      <c r="O3167" s="4">
        <v>166185.60000000001</v>
      </c>
      <c r="P3167" s="4">
        <v>202746.43</v>
      </c>
    </row>
    <row r="3168" spans="1:16" x14ac:dyDescent="0.25">
      <c r="A3168" s="2" t="s">
        <v>8715</v>
      </c>
      <c r="B3168" s="3">
        <v>46265</v>
      </c>
      <c r="C3168" s="2" t="s">
        <v>17</v>
      </c>
      <c r="D3168" s="2" t="s">
        <v>18</v>
      </c>
      <c r="E3168" s="2" t="s">
        <v>4334</v>
      </c>
      <c r="F3168" s="3">
        <v>46275</v>
      </c>
      <c r="G3168" s="2">
        <v>4</v>
      </c>
      <c r="H3168" s="2" t="s">
        <v>5655</v>
      </c>
      <c r="I3168" s="2"/>
      <c r="J3168" s="2"/>
      <c r="K3168" s="2">
        <v>2</v>
      </c>
      <c r="L3168" s="2" t="s">
        <v>38</v>
      </c>
      <c r="M3168" s="4">
        <v>1242.05</v>
      </c>
      <c r="N3168" s="4">
        <v>1515.3</v>
      </c>
      <c r="O3168" s="4">
        <v>2484.1</v>
      </c>
      <c r="P3168" s="4">
        <v>3030.6</v>
      </c>
    </row>
    <row r="3169" spans="1:16" x14ac:dyDescent="0.25">
      <c r="A3169" s="2" t="s">
        <v>8715</v>
      </c>
      <c r="B3169" s="3">
        <v>46265</v>
      </c>
      <c r="C3169" s="2" t="s">
        <v>17</v>
      </c>
      <c r="D3169" s="2" t="s">
        <v>18</v>
      </c>
      <c r="E3169" s="2" t="s">
        <v>4334</v>
      </c>
      <c r="F3169" s="3">
        <v>46275</v>
      </c>
      <c r="G3169" s="2">
        <v>5</v>
      </c>
      <c r="H3169" s="2" t="s">
        <v>8717</v>
      </c>
      <c r="I3169" s="2"/>
      <c r="J3169" s="2"/>
      <c r="K3169" s="2">
        <v>1</v>
      </c>
      <c r="L3169" s="2" t="s">
        <v>38</v>
      </c>
      <c r="M3169" s="4">
        <v>557628.04</v>
      </c>
      <c r="N3169" s="4">
        <v>680306.21</v>
      </c>
      <c r="O3169" s="4">
        <v>557628.04</v>
      </c>
      <c r="P3169" s="4">
        <v>680306.21</v>
      </c>
    </row>
    <row r="3170" spans="1:16" x14ac:dyDescent="0.25">
      <c r="A3170" s="2" t="s">
        <v>8715</v>
      </c>
      <c r="B3170" s="3">
        <v>46265</v>
      </c>
      <c r="C3170" s="2" t="s">
        <v>17</v>
      </c>
      <c r="D3170" s="2" t="s">
        <v>18</v>
      </c>
      <c r="E3170" s="2" t="s">
        <v>4334</v>
      </c>
      <c r="F3170" s="3">
        <v>46275</v>
      </c>
      <c r="G3170" s="2">
        <v>6</v>
      </c>
      <c r="H3170" s="2" t="s">
        <v>8718</v>
      </c>
      <c r="I3170" s="2"/>
      <c r="J3170" s="2"/>
      <c r="K3170" s="2">
        <v>2</v>
      </c>
      <c r="L3170" s="2" t="s">
        <v>38</v>
      </c>
      <c r="M3170" s="4">
        <v>3117392.63</v>
      </c>
      <c r="N3170" s="4">
        <v>3803219.01</v>
      </c>
      <c r="O3170" s="4">
        <v>6234785.2599999998</v>
      </c>
      <c r="P3170" s="4">
        <v>7606438.0199999996</v>
      </c>
    </row>
    <row r="3171" spans="1:16" x14ac:dyDescent="0.25">
      <c r="A3171" s="2" t="s">
        <v>8715</v>
      </c>
      <c r="B3171" s="3">
        <v>46265</v>
      </c>
      <c r="C3171" s="2" t="s">
        <v>17</v>
      </c>
      <c r="D3171" s="2" t="s">
        <v>18</v>
      </c>
      <c r="E3171" s="2" t="s">
        <v>4334</v>
      </c>
      <c r="F3171" s="3">
        <v>46275</v>
      </c>
      <c r="G3171" s="2">
        <v>7</v>
      </c>
      <c r="H3171" s="2" t="s">
        <v>8719</v>
      </c>
      <c r="I3171" s="2"/>
      <c r="J3171" s="2"/>
      <c r="K3171" s="2">
        <v>6</v>
      </c>
      <c r="L3171" s="2" t="s">
        <v>38</v>
      </c>
      <c r="M3171" s="4">
        <v>3117392.63</v>
      </c>
      <c r="N3171" s="4">
        <v>3803219.01</v>
      </c>
      <c r="O3171" s="4">
        <v>18704355.780000001</v>
      </c>
      <c r="P3171" s="4">
        <v>22819314.050000001</v>
      </c>
    </row>
    <row r="3172" spans="1:16" x14ac:dyDescent="0.25">
      <c r="A3172" s="2" t="s">
        <v>8715</v>
      </c>
      <c r="B3172" s="3">
        <v>46265</v>
      </c>
      <c r="C3172" s="2" t="s">
        <v>17</v>
      </c>
      <c r="D3172" s="2" t="s">
        <v>18</v>
      </c>
      <c r="E3172" s="2" t="s">
        <v>4334</v>
      </c>
      <c r="F3172" s="3">
        <v>46275</v>
      </c>
      <c r="G3172" s="2">
        <v>8</v>
      </c>
      <c r="H3172" s="2" t="s">
        <v>8720</v>
      </c>
      <c r="I3172" s="2"/>
      <c r="J3172" s="2"/>
      <c r="K3172" s="2">
        <v>2</v>
      </c>
      <c r="L3172" s="2" t="s">
        <v>38</v>
      </c>
      <c r="M3172" s="4">
        <v>3117392.63</v>
      </c>
      <c r="N3172" s="4">
        <v>3803219.01</v>
      </c>
      <c r="O3172" s="4">
        <v>6234785.2599999998</v>
      </c>
      <c r="P3172" s="4">
        <v>7606438.0199999996</v>
      </c>
    </row>
    <row r="3173" spans="1:16" x14ac:dyDescent="0.25">
      <c r="A3173" s="2" t="s">
        <v>8721</v>
      </c>
      <c r="B3173" s="3">
        <v>46265</v>
      </c>
      <c r="C3173" s="2" t="s">
        <v>40</v>
      </c>
      <c r="D3173" s="2" t="s">
        <v>18</v>
      </c>
      <c r="E3173" s="2" t="s">
        <v>4334</v>
      </c>
      <c r="F3173" s="3">
        <v>46268</v>
      </c>
      <c r="G3173" s="2">
        <v>1</v>
      </c>
      <c r="H3173" s="2" t="s">
        <v>8722</v>
      </c>
      <c r="I3173" s="2"/>
      <c r="J3173" s="2"/>
      <c r="K3173" s="2">
        <v>726</v>
      </c>
      <c r="L3173" s="2" t="s">
        <v>320</v>
      </c>
      <c r="M3173" s="4">
        <v>897.42</v>
      </c>
      <c r="N3173" s="4">
        <v>1094.8499999999999</v>
      </c>
      <c r="O3173" s="4">
        <v>651526.92000000004</v>
      </c>
      <c r="P3173" s="4">
        <v>794862.84</v>
      </c>
    </row>
    <row r="3174" spans="1:16" x14ac:dyDescent="0.25">
      <c r="A3174" s="2" t="s">
        <v>8721</v>
      </c>
      <c r="B3174" s="3">
        <v>46265</v>
      </c>
      <c r="C3174" s="2" t="s">
        <v>40</v>
      </c>
      <c r="D3174" s="2" t="s">
        <v>18</v>
      </c>
      <c r="E3174" s="2" t="s">
        <v>4334</v>
      </c>
      <c r="F3174" s="3">
        <v>46268</v>
      </c>
      <c r="G3174" s="2">
        <v>2</v>
      </c>
      <c r="H3174" s="2" t="s">
        <v>8723</v>
      </c>
      <c r="I3174" s="2"/>
      <c r="J3174" s="2"/>
      <c r="K3174" s="2">
        <v>32.4</v>
      </c>
      <c r="L3174" s="2" t="s">
        <v>320</v>
      </c>
      <c r="M3174" s="4">
        <v>1003</v>
      </c>
      <c r="N3174" s="4">
        <v>1223.6600000000001</v>
      </c>
      <c r="O3174" s="4">
        <v>32497.200000000001</v>
      </c>
      <c r="P3174" s="4">
        <v>39646.58</v>
      </c>
    </row>
    <row r="3175" spans="1:16" x14ac:dyDescent="0.25">
      <c r="A3175" s="2" t="s">
        <v>8724</v>
      </c>
      <c r="B3175" s="3">
        <v>46266</v>
      </c>
      <c r="C3175" s="2" t="s">
        <v>905</v>
      </c>
      <c r="D3175" s="2" t="s">
        <v>18</v>
      </c>
      <c r="E3175" s="2" t="s">
        <v>4334</v>
      </c>
      <c r="F3175" s="3">
        <v>46269</v>
      </c>
      <c r="G3175" s="2">
        <v>1</v>
      </c>
      <c r="H3175" s="2" t="s">
        <v>8725</v>
      </c>
      <c r="I3175" s="2"/>
      <c r="J3175" s="2"/>
      <c r="K3175" s="2">
        <v>4</v>
      </c>
      <c r="L3175" s="2" t="s">
        <v>38</v>
      </c>
      <c r="M3175" s="4">
        <v>29700</v>
      </c>
      <c r="N3175" s="4">
        <v>36234</v>
      </c>
      <c r="O3175" s="4">
        <v>118800</v>
      </c>
      <c r="P3175" s="4">
        <v>144936</v>
      </c>
    </row>
    <row r="3176" spans="1:16" x14ac:dyDescent="0.25">
      <c r="A3176" s="2" t="s">
        <v>8724</v>
      </c>
      <c r="B3176" s="3">
        <v>46266</v>
      </c>
      <c r="C3176" s="2" t="s">
        <v>905</v>
      </c>
      <c r="D3176" s="2" t="s">
        <v>18</v>
      </c>
      <c r="E3176" s="2" t="s">
        <v>4334</v>
      </c>
      <c r="F3176" s="3">
        <v>46269</v>
      </c>
      <c r="G3176" s="2">
        <v>2</v>
      </c>
      <c r="H3176" s="2" t="s">
        <v>8726</v>
      </c>
      <c r="I3176" s="2" t="s">
        <v>8727</v>
      </c>
      <c r="J3176" s="2"/>
      <c r="K3176" s="2">
        <v>5</v>
      </c>
      <c r="L3176" s="2" t="s">
        <v>38</v>
      </c>
      <c r="M3176" s="4">
        <v>7581.75</v>
      </c>
      <c r="N3176" s="4">
        <v>9249.74</v>
      </c>
      <c r="O3176" s="4">
        <v>37908.75</v>
      </c>
      <c r="P3176" s="4">
        <v>46248.68</v>
      </c>
    </row>
    <row r="3177" spans="1:16" x14ac:dyDescent="0.25">
      <c r="A3177" s="2" t="s">
        <v>8728</v>
      </c>
      <c r="B3177" s="3">
        <v>46266</v>
      </c>
      <c r="C3177" s="2" t="s">
        <v>905</v>
      </c>
      <c r="D3177" s="2" t="s">
        <v>18</v>
      </c>
      <c r="E3177" s="2" t="s">
        <v>4334</v>
      </c>
      <c r="F3177" s="3">
        <v>46269</v>
      </c>
      <c r="G3177" s="2">
        <v>1</v>
      </c>
      <c r="H3177" s="2" t="s">
        <v>8729</v>
      </c>
      <c r="I3177" s="2"/>
      <c r="J3177" s="2"/>
      <c r="K3177" s="2">
        <v>0.115</v>
      </c>
      <c r="L3177" s="2" t="s">
        <v>115</v>
      </c>
      <c r="M3177" s="4">
        <v>3273788</v>
      </c>
      <c r="N3177" s="4">
        <v>3994021.39</v>
      </c>
      <c r="O3177" s="4">
        <v>376485.62</v>
      </c>
      <c r="P3177" s="4">
        <v>459312.46</v>
      </c>
    </row>
    <row r="3178" spans="1:16" x14ac:dyDescent="0.25">
      <c r="A3178" s="2" t="s">
        <v>8728</v>
      </c>
      <c r="B3178" s="3">
        <v>46266</v>
      </c>
      <c r="C3178" s="2" t="s">
        <v>905</v>
      </c>
      <c r="D3178" s="2" t="s">
        <v>18</v>
      </c>
      <c r="E3178" s="2" t="s">
        <v>4334</v>
      </c>
      <c r="F3178" s="3">
        <v>46269</v>
      </c>
      <c r="G3178" s="2">
        <v>2</v>
      </c>
      <c r="H3178" s="2" t="s">
        <v>8730</v>
      </c>
      <c r="I3178" s="2"/>
      <c r="J3178" s="2"/>
      <c r="K3178" s="2">
        <v>5.5E-2</v>
      </c>
      <c r="L3178" s="2" t="s">
        <v>115</v>
      </c>
      <c r="M3178" s="4">
        <v>621516</v>
      </c>
      <c r="N3178" s="4">
        <v>758249.45</v>
      </c>
      <c r="O3178" s="4">
        <v>34183.379999999997</v>
      </c>
      <c r="P3178" s="4">
        <v>41703.72</v>
      </c>
    </row>
    <row r="3179" spans="1:16" x14ac:dyDescent="0.25">
      <c r="A3179" s="2" t="s">
        <v>8731</v>
      </c>
      <c r="B3179" s="3">
        <v>46266</v>
      </c>
      <c r="C3179" s="2" t="s">
        <v>17</v>
      </c>
      <c r="D3179" s="2" t="s">
        <v>18</v>
      </c>
      <c r="E3179" s="2" t="s">
        <v>4334</v>
      </c>
      <c r="F3179" s="3">
        <v>46275</v>
      </c>
      <c r="G3179" s="2">
        <v>1</v>
      </c>
      <c r="H3179" s="2" t="s">
        <v>8732</v>
      </c>
      <c r="I3179" s="2"/>
      <c r="J3179" s="2"/>
      <c r="K3179" s="2">
        <v>60</v>
      </c>
      <c r="L3179" s="2" t="s">
        <v>38</v>
      </c>
      <c r="M3179" s="4">
        <v>219.38</v>
      </c>
      <c r="N3179" s="4">
        <v>267.64</v>
      </c>
      <c r="O3179" s="4">
        <v>13162.8</v>
      </c>
      <c r="P3179" s="4">
        <v>16058.62</v>
      </c>
    </row>
    <row r="3180" spans="1:16" x14ac:dyDescent="0.25">
      <c r="A3180" s="2" t="s">
        <v>8731</v>
      </c>
      <c r="B3180" s="3">
        <v>46266</v>
      </c>
      <c r="C3180" s="2" t="s">
        <v>17</v>
      </c>
      <c r="D3180" s="2" t="s">
        <v>18</v>
      </c>
      <c r="E3180" s="2" t="s">
        <v>4334</v>
      </c>
      <c r="F3180" s="3">
        <v>46275</v>
      </c>
      <c r="G3180" s="2">
        <v>2</v>
      </c>
      <c r="H3180" s="2" t="s">
        <v>8733</v>
      </c>
      <c r="I3180" s="2" t="s">
        <v>8734</v>
      </c>
      <c r="J3180" s="2"/>
      <c r="K3180" s="2">
        <v>1</v>
      </c>
      <c r="L3180" s="2" t="s">
        <v>38</v>
      </c>
      <c r="M3180" s="4">
        <v>1147.5</v>
      </c>
      <c r="N3180" s="4">
        <v>1399.95</v>
      </c>
      <c r="O3180" s="4">
        <v>1147.5</v>
      </c>
      <c r="P3180" s="4">
        <v>1399.95</v>
      </c>
    </row>
    <row r="3181" spans="1:16" x14ac:dyDescent="0.25">
      <c r="A3181" s="2" t="s">
        <v>8731</v>
      </c>
      <c r="B3181" s="3">
        <v>46266</v>
      </c>
      <c r="C3181" s="2" t="s">
        <v>17</v>
      </c>
      <c r="D3181" s="2" t="s">
        <v>18</v>
      </c>
      <c r="E3181" s="2" t="s">
        <v>4334</v>
      </c>
      <c r="F3181" s="3">
        <v>46275</v>
      </c>
      <c r="G3181" s="2">
        <v>3</v>
      </c>
      <c r="H3181" s="2" t="s">
        <v>8735</v>
      </c>
      <c r="I3181" s="2" t="s">
        <v>8735</v>
      </c>
      <c r="J3181" s="2"/>
      <c r="K3181" s="2">
        <v>10000</v>
      </c>
      <c r="L3181" s="2" t="s">
        <v>38</v>
      </c>
      <c r="M3181" s="4">
        <v>0.43</v>
      </c>
      <c r="N3181" s="4">
        <v>0.52</v>
      </c>
      <c r="O3181" s="4">
        <v>4300</v>
      </c>
      <c r="P3181" s="4">
        <v>5246</v>
      </c>
    </row>
    <row r="3182" spans="1:16" x14ac:dyDescent="0.25">
      <c r="A3182" s="2" t="s">
        <v>8731</v>
      </c>
      <c r="B3182" s="3">
        <v>46266</v>
      </c>
      <c r="C3182" s="2" t="s">
        <v>17</v>
      </c>
      <c r="D3182" s="2" t="s">
        <v>18</v>
      </c>
      <c r="E3182" s="2" t="s">
        <v>4334</v>
      </c>
      <c r="F3182" s="3">
        <v>46275</v>
      </c>
      <c r="G3182" s="2">
        <v>4</v>
      </c>
      <c r="H3182" s="2" t="s">
        <v>8736</v>
      </c>
      <c r="I3182" s="2" t="s">
        <v>8736</v>
      </c>
      <c r="J3182" s="2"/>
      <c r="K3182" s="2">
        <v>9000</v>
      </c>
      <c r="L3182" s="2" t="s">
        <v>38</v>
      </c>
      <c r="M3182" s="4">
        <v>0.51</v>
      </c>
      <c r="N3182" s="4">
        <v>0.62</v>
      </c>
      <c r="O3182" s="4">
        <v>4590</v>
      </c>
      <c r="P3182" s="4">
        <v>5599.8</v>
      </c>
    </row>
    <row r="3183" spans="1:16" x14ac:dyDescent="0.25">
      <c r="A3183" s="2" t="s">
        <v>8731</v>
      </c>
      <c r="B3183" s="3">
        <v>46266</v>
      </c>
      <c r="C3183" s="2" t="s">
        <v>17</v>
      </c>
      <c r="D3183" s="2" t="s">
        <v>18</v>
      </c>
      <c r="E3183" s="2" t="s">
        <v>4334</v>
      </c>
      <c r="F3183" s="3">
        <v>46275</v>
      </c>
      <c r="G3183" s="2">
        <v>5</v>
      </c>
      <c r="H3183" s="2" t="s">
        <v>8737</v>
      </c>
      <c r="I3183" s="2"/>
      <c r="J3183" s="2"/>
      <c r="K3183" s="2">
        <v>800</v>
      </c>
      <c r="L3183" s="2" t="s">
        <v>38</v>
      </c>
      <c r="M3183" s="4">
        <v>10.130000000000001</v>
      </c>
      <c r="N3183" s="4">
        <v>12.36</v>
      </c>
      <c r="O3183" s="4">
        <v>8104</v>
      </c>
      <c r="P3183" s="4">
        <v>9886.8799999999992</v>
      </c>
    </row>
    <row r="3184" spans="1:16" x14ac:dyDescent="0.25">
      <c r="A3184" s="2" t="s">
        <v>8731</v>
      </c>
      <c r="B3184" s="3">
        <v>46266</v>
      </c>
      <c r="C3184" s="2" t="s">
        <v>17</v>
      </c>
      <c r="D3184" s="2" t="s">
        <v>18</v>
      </c>
      <c r="E3184" s="2" t="s">
        <v>4334</v>
      </c>
      <c r="F3184" s="3">
        <v>46275</v>
      </c>
      <c r="G3184" s="2">
        <v>6</v>
      </c>
      <c r="H3184" s="2" t="s">
        <v>8738</v>
      </c>
      <c r="I3184" s="2"/>
      <c r="J3184" s="2"/>
      <c r="K3184" s="2">
        <v>1400</v>
      </c>
      <c r="L3184" s="2" t="s">
        <v>38</v>
      </c>
      <c r="M3184" s="4">
        <v>10.130000000000001</v>
      </c>
      <c r="N3184" s="4">
        <v>12.36</v>
      </c>
      <c r="O3184" s="4">
        <v>14182</v>
      </c>
      <c r="P3184" s="4">
        <v>17302.04</v>
      </c>
    </row>
    <row r="3185" spans="1:16" x14ac:dyDescent="0.25">
      <c r="A3185" s="2" t="s">
        <v>8731</v>
      </c>
      <c r="B3185" s="3">
        <v>46266</v>
      </c>
      <c r="C3185" s="2" t="s">
        <v>17</v>
      </c>
      <c r="D3185" s="2" t="s">
        <v>18</v>
      </c>
      <c r="E3185" s="2" t="s">
        <v>4334</v>
      </c>
      <c r="F3185" s="3">
        <v>46275</v>
      </c>
      <c r="G3185" s="2">
        <v>7</v>
      </c>
      <c r="H3185" s="2" t="s">
        <v>8739</v>
      </c>
      <c r="I3185" s="2"/>
      <c r="J3185" s="2"/>
      <c r="K3185" s="2">
        <v>6</v>
      </c>
      <c r="L3185" s="2" t="s">
        <v>38</v>
      </c>
      <c r="M3185" s="4">
        <v>540</v>
      </c>
      <c r="N3185" s="4">
        <v>658.8</v>
      </c>
      <c r="O3185" s="4">
        <v>3240</v>
      </c>
      <c r="P3185" s="4">
        <v>3952.8</v>
      </c>
    </row>
    <row r="3186" spans="1:16" x14ac:dyDescent="0.25">
      <c r="A3186" s="2" t="s">
        <v>8731</v>
      </c>
      <c r="B3186" s="3">
        <v>46266</v>
      </c>
      <c r="C3186" s="2" t="s">
        <v>17</v>
      </c>
      <c r="D3186" s="2" t="s">
        <v>18</v>
      </c>
      <c r="E3186" s="2" t="s">
        <v>4334</v>
      </c>
      <c r="F3186" s="3">
        <v>46275</v>
      </c>
      <c r="G3186" s="2">
        <v>8</v>
      </c>
      <c r="H3186" s="2" t="s">
        <v>8740</v>
      </c>
      <c r="I3186" s="2" t="s">
        <v>8741</v>
      </c>
      <c r="J3186" s="2"/>
      <c r="K3186" s="2">
        <v>11</v>
      </c>
      <c r="L3186" s="2" t="s">
        <v>38</v>
      </c>
      <c r="M3186" s="4">
        <v>333.38</v>
      </c>
      <c r="N3186" s="4">
        <v>406.72</v>
      </c>
      <c r="O3186" s="4">
        <v>3667.18</v>
      </c>
      <c r="P3186" s="4">
        <v>4473.96</v>
      </c>
    </row>
    <row r="3187" spans="1:16" x14ac:dyDescent="0.25">
      <c r="A3187" s="2" t="s">
        <v>8731</v>
      </c>
      <c r="B3187" s="3">
        <v>46266</v>
      </c>
      <c r="C3187" s="2" t="s">
        <v>17</v>
      </c>
      <c r="D3187" s="2" t="s">
        <v>18</v>
      </c>
      <c r="E3187" s="2" t="s">
        <v>4334</v>
      </c>
      <c r="F3187" s="3">
        <v>46275</v>
      </c>
      <c r="G3187" s="2">
        <v>9</v>
      </c>
      <c r="H3187" s="2" t="s">
        <v>8742</v>
      </c>
      <c r="I3187" s="2" t="s">
        <v>8743</v>
      </c>
      <c r="J3187" s="2"/>
      <c r="K3187" s="2">
        <v>11</v>
      </c>
      <c r="L3187" s="2" t="s">
        <v>38</v>
      </c>
      <c r="M3187" s="4">
        <v>515.96</v>
      </c>
      <c r="N3187" s="4">
        <v>629.47</v>
      </c>
      <c r="O3187" s="4">
        <v>5675.56</v>
      </c>
      <c r="P3187" s="4">
        <v>6924.18</v>
      </c>
    </row>
    <row r="3188" spans="1:16" x14ac:dyDescent="0.25">
      <c r="A3188" s="2" t="s">
        <v>8744</v>
      </c>
      <c r="B3188" s="3">
        <v>46267</v>
      </c>
      <c r="C3188" s="2" t="s">
        <v>113</v>
      </c>
      <c r="D3188" s="2" t="s">
        <v>18</v>
      </c>
      <c r="E3188" s="2" t="s">
        <v>4334</v>
      </c>
      <c r="F3188" s="3">
        <v>46269</v>
      </c>
      <c r="G3188" s="2">
        <v>1</v>
      </c>
      <c r="H3188" s="2" t="s">
        <v>8745</v>
      </c>
      <c r="I3188" s="2"/>
      <c r="J3188" s="2"/>
      <c r="K3188" s="2">
        <v>4</v>
      </c>
      <c r="L3188" s="2" t="s">
        <v>38</v>
      </c>
      <c r="M3188" s="4">
        <v>31659.83</v>
      </c>
      <c r="N3188" s="4">
        <v>38624.99</v>
      </c>
      <c r="O3188" s="4">
        <v>126639.32</v>
      </c>
      <c r="P3188" s="4">
        <v>154499.97</v>
      </c>
    </row>
    <row r="3189" spans="1:16" x14ac:dyDescent="0.25">
      <c r="A3189" s="2" t="s">
        <v>8744</v>
      </c>
      <c r="B3189" s="3">
        <v>46267</v>
      </c>
      <c r="C3189" s="2" t="s">
        <v>113</v>
      </c>
      <c r="D3189" s="2" t="s">
        <v>18</v>
      </c>
      <c r="E3189" s="2" t="s">
        <v>4334</v>
      </c>
      <c r="F3189" s="3">
        <v>46269</v>
      </c>
      <c r="G3189" s="2">
        <v>2</v>
      </c>
      <c r="H3189" s="2" t="s">
        <v>8746</v>
      </c>
      <c r="I3189" s="2"/>
      <c r="J3189" s="2"/>
      <c r="K3189" s="2">
        <v>4</v>
      </c>
      <c r="L3189" s="2" t="s">
        <v>38</v>
      </c>
      <c r="M3189" s="4">
        <v>4767.45</v>
      </c>
      <c r="N3189" s="4">
        <v>5816.29</v>
      </c>
      <c r="O3189" s="4">
        <v>19069.8</v>
      </c>
      <c r="P3189" s="4">
        <v>23265.16</v>
      </c>
    </row>
    <row r="3190" spans="1:16" x14ac:dyDescent="0.25">
      <c r="A3190" s="2" t="s">
        <v>8747</v>
      </c>
      <c r="B3190" s="3">
        <v>46268</v>
      </c>
      <c r="C3190" s="2" t="s">
        <v>905</v>
      </c>
      <c r="D3190" s="2" t="s">
        <v>18</v>
      </c>
      <c r="E3190" s="2" t="s">
        <v>4334</v>
      </c>
      <c r="F3190" s="3">
        <v>46273</v>
      </c>
      <c r="G3190" s="2">
        <v>1</v>
      </c>
      <c r="H3190" s="2" t="s">
        <v>8748</v>
      </c>
      <c r="I3190" s="2"/>
      <c r="J3190" s="2"/>
      <c r="K3190" s="2">
        <v>300</v>
      </c>
      <c r="L3190" s="2" t="s">
        <v>21</v>
      </c>
      <c r="M3190" s="4">
        <v>1160</v>
      </c>
      <c r="N3190" s="4">
        <v>1415.2</v>
      </c>
      <c r="O3190" s="4">
        <v>348000</v>
      </c>
      <c r="P3190" s="4">
        <v>424560</v>
      </c>
    </row>
    <row r="3191" spans="1:16" x14ac:dyDescent="0.25">
      <c r="A3191" s="2" t="s">
        <v>8747</v>
      </c>
      <c r="B3191" s="3">
        <v>46268</v>
      </c>
      <c r="C3191" s="2" t="s">
        <v>905</v>
      </c>
      <c r="D3191" s="2" t="s">
        <v>18</v>
      </c>
      <c r="E3191" s="2" t="s">
        <v>4334</v>
      </c>
      <c r="F3191" s="3">
        <v>46273</v>
      </c>
      <c r="G3191" s="2">
        <v>2</v>
      </c>
      <c r="H3191" s="2" t="s">
        <v>8749</v>
      </c>
      <c r="I3191" s="2"/>
      <c r="J3191" s="2"/>
      <c r="K3191" s="2">
        <v>20</v>
      </c>
      <c r="L3191" s="2" t="s">
        <v>21</v>
      </c>
      <c r="M3191" s="4">
        <v>2563.6</v>
      </c>
      <c r="N3191" s="4">
        <v>3127.59</v>
      </c>
      <c r="O3191" s="4">
        <v>51272</v>
      </c>
      <c r="P3191" s="4">
        <v>62551.839999999997</v>
      </c>
    </row>
    <row r="3192" spans="1:16" x14ac:dyDescent="0.25">
      <c r="A3192" s="2" t="s">
        <v>8747</v>
      </c>
      <c r="B3192" s="3">
        <v>46268</v>
      </c>
      <c r="C3192" s="2" t="s">
        <v>905</v>
      </c>
      <c r="D3192" s="2" t="s">
        <v>18</v>
      </c>
      <c r="E3192" s="2" t="s">
        <v>4334</v>
      </c>
      <c r="F3192" s="3">
        <v>46273</v>
      </c>
      <c r="G3192" s="2">
        <v>3</v>
      </c>
      <c r="H3192" s="2" t="s">
        <v>8750</v>
      </c>
      <c r="I3192" s="2"/>
      <c r="J3192" s="2"/>
      <c r="K3192" s="2">
        <v>100</v>
      </c>
      <c r="L3192" s="2" t="s">
        <v>21</v>
      </c>
      <c r="M3192" s="4">
        <v>743.85</v>
      </c>
      <c r="N3192" s="4">
        <v>907.5</v>
      </c>
      <c r="O3192" s="4">
        <v>74385</v>
      </c>
      <c r="P3192" s="4">
        <v>90749.7</v>
      </c>
    </row>
    <row r="3193" spans="1:16" x14ac:dyDescent="0.25">
      <c r="A3193" s="2" t="s">
        <v>8747</v>
      </c>
      <c r="B3193" s="3">
        <v>46268</v>
      </c>
      <c r="C3193" s="2" t="s">
        <v>905</v>
      </c>
      <c r="D3193" s="2" t="s">
        <v>18</v>
      </c>
      <c r="E3193" s="2" t="s">
        <v>4334</v>
      </c>
      <c r="F3193" s="3">
        <v>46273</v>
      </c>
      <c r="G3193" s="2">
        <v>4</v>
      </c>
      <c r="H3193" s="2" t="s">
        <v>8750</v>
      </c>
      <c r="I3193" s="2"/>
      <c r="J3193" s="2"/>
      <c r="K3193" s="2">
        <v>100</v>
      </c>
      <c r="L3193" s="2" t="s">
        <v>21</v>
      </c>
      <c r="M3193" s="4">
        <v>743.85</v>
      </c>
      <c r="N3193" s="4">
        <v>907.5</v>
      </c>
      <c r="O3193" s="4">
        <v>74385</v>
      </c>
      <c r="P3193" s="4">
        <v>90749.7</v>
      </c>
    </row>
    <row r="3194" spans="1:16" x14ac:dyDescent="0.25">
      <c r="A3194" s="2" t="s">
        <v>8747</v>
      </c>
      <c r="B3194" s="3">
        <v>46268</v>
      </c>
      <c r="C3194" s="2" t="s">
        <v>905</v>
      </c>
      <c r="D3194" s="2" t="s">
        <v>18</v>
      </c>
      <c r="E3194" s="2" t="s">
        <v>4334</v>
      </c>
      <c r="F3194" s="3">
        <v>46273</v>
      </c>
      <c r="G3194" s="2">
        <v>5</v>
      </c>
      <c r="H3194" s="2" t="s">
        <v>8751</v>
      </c>
      <c r="I3194" s="2"/>
      <c r="J3194" s="2"/>
      <c r="K3194" s="2">
        <v>20</v>
      </c>
      <c r="L3194" s="2" t="s">
        <v>21</v>
      </c>
      <c r="M3194" s="4">
        <v>1526.85</v>
      </c>
      <c r="N3194" s="4">
        <v>1862.76</v>
      </c>
      <c r="O3194" s="4">
        <v>30537</v>
      </c>
      <c r="P3194" s="4">
        <v>37255.14</v>
      </c>
    </row>
    <row r="3195" spans="1:16" x14ac:dyDescent="0.25">
      <c r="A3195" s="2" t="s">
        <v>8752</v>
      </c>
      <c r="B3195" s="3">
        <v>46268</v>
      </c>
      <c r="C3195" s="2" t="s">
        <v>905</v>
      </c>
      <c r="D3195" s="2" t="s">
        <v>18</v>
      </c>
      <c r="E3195" s="2" t="s">
        <v>4334</v>
      </c>
      <c r="F3195" s="3">
        <v>46273</v>
      </c>
      <c r="G3195" s="2">
        <v>1</v>
      </c>
      <c r="H3195" s="2" t="s">
        <v>8753</v>
      </c>
      <c r="I3195" s="2"/>
      <c r="J3195" s="2"/>
      <c r="K3195" s="2">
        <v>1</v>
      </c>
      <c r="L3195" s="2" t="s">
        <v>38</v>
      </c>
      <c r="M3195" s="4">
        <v>28843.45</v>
      </c>
      <c r="N3195" s="4">
        <v>35189.01</v>
      </c>
      <c r="O3195" s="4">
        <v>28843.45</v>
      </c>
      <c r="P3195" s="4">
        <v>35189.01</v>
      </c>
    </row>
    <row r="3196" spans="1:16" x14ac:dyDescent="0.25">
      <c r="A3196" s="2" t="s">
        <v>8754</v>
      </c>
      <c r="B3196" s="3">
        <v>46269</v>
      </c>
      <c r="C3196" s="2" t="s">
        <v>17</v>
      </c>
      <c r="D3196" s="2" t="s">
        <v>18</v>
      </c>
      <c r="E3196" s="2" t="s">
        <v>19</v>
      </c>
      <c r="F3196" s="3">
        <v>46272</v>
      </c>
      <c r="G3196" s="2">
        <v>1</v>
      </c>
      <c r="H3196" s="2" t="s">
        <v>8755</v>
      </c>
      <c r="I3196" s="2"/>
      <c r="J3196" s="2"/>
      <c r="K3196" s="2">
        <v>11</v>
      </c>
      <c r="L3196" s="2" t="s">
        <v>38</v>
      </c>
      <c r="M3196" s="4">
        <v>187866.17</v>
      </c>
      <c r="N3196" s="4">
        <v>229196.73</v>
      </c>
      <c r="O3196" s="4">
        <v>2066527.87</v>
      </c>
      <c r="P3196" s="4">
        <v>2521164</v>
      </c>
    </row>
    <row r="3197" spans="1:16" x14ac:dyDescent="0.25">
      <c r="A3197" s="2" t="s">
        <v>8754</v>
      </c>
      <c r="B3197" s="3">
        <v>46269</v>
      </c>
      <c r="C3197" s="2" t="s">
        <v>17</v>
      </c>
      <c r="D3197" s="2" t="s">
        <v>18</v>
      </c>
      <c r="E3197" s="2" t="s">
        <v>19</v>
      </c>
      <c r="F3197" s="3">
        <v>46272</v>
      </c>
      <c r="G3197" s="2">
        <v>2</v>
      </c>
      <c r="H3197" s="2" t="s">
        <v>8756</v>
      </c>
      <c r="I3197" s="2"/>
      <c r="J3197" s="2"/>
      <c r="K3197" s="2">
        <v>2</v>
      </c>
      <c r="L3197" s="2" t="s">
        <v>73</v>
      </c>
      <c r="M3197" s="4">
        <v>187866.17</v>
      </c>
      <c r="N3197" s="4">
        <v>229196.73</v>
      </c>
      <c r="O3197" s="4">
        <v>375732.34</v>
      </c>
      <c r="P3197" s="4">
        <v>458393.45</v>
      </c>
    </row>
    <row r="3198" spans="1:16" x14ac:dyDescent="0.25">
      <c r="A3198" s="2" t="s">
        <v>8754</v>
      </c>
      <c r="B3198" s="3">
        <v>46269</v>
      </c>
      <c r="C3198" s="2" t="s">
        <v>17</v>
      </c>
      <c r="D3198" s="2" t="s">
        <v>18</v>
      </c>
      <c r="E3198" s="2" t="s">
        <v>19</v>
      </c>
      <c r="F3198" s="3">
        <v>46272</v>
      </c>
      <c r="G3198" s="2">
        <v>3</v>
      </c>
      <c r="H3198" s="2" t="s">
        <v>8757</v>
      </c>
      <c r="I3198" s="2"/>
      <c r="J3198" s="2"/>
      <c r="K3198" s="2">
        <v>188</v>
      </c>
      <c r="L3198" s="2" t="s">
        <v>73</v>
      </c>
      <c r="M3198" s="4">
        <v>4170.68</v>
      </c>
      <c r="N3198" s="4">
        <v>5088.2299999999996</v>
      </c>
      <c r="O3198" s="4">
        <v>784087.84</v>
      </c>
      <c r="P3198" s="4">
        <v>956587.16</v>
      </c>
    </row>
    <row r="3199" spans="1:16" x14ac:dyDescent="0.25">
      <c r="A3199" s="2" t="s">
        <v>8754</v>
      </c>
      <c r="B3199" s="3">
        <v>46269</v>
      </c>
      <c r="C3199" s="2" t="s">
        <v>17</v>
      </c>
      <c r="D3199" s="2" t="s">
        <v>18</v>
      </c>
      <c r="E3199" s="2" t="s">
        <v>19</v>
      </c>
      <c r="F3199" s="3">
        <v>46272</v>
      </c>
      <c r="G3199" s="2">
        <v>4</v>
      </c>
      <c r="H3199" s="2" t="s">
        <v>8758</v>
      </c>
      <c r="I3199" s="2"/>
      <c r="J3199" s="2"/>
      <c r="K3199" s="2">
        <v>7</v>
      </c>
      <c r="L3199" s="2" t="s">
        <v>108</v>
      </c>
      <c r="M3199" s="4">
        <v>3258.34</v>
      </c>
      <c r="N3199" s="4">
        <v>3975.17</v>
      </c>
      <c r="O3199" s="4">
        <v>22808.38</v>
      </c>
      <c r="P3199" s="4">
        <v>27826.22</v>
      </c>
    </row>
    <row r="3200" spans="1:16" x14ac:dyDescent="0.25">
      <c r="A3200" s="2" t="s">
        <v>8759</v>
      </c>
      <c r="B3200" s="3">
        <v>46269</v>
      </c>
      <c r="C3200" s="2" t="s">
        <v>17</v>
      </c>
      <c r="D3200" s="2" t="s">
        <v>18</v>
      </c>
      <c r="E3200" s="2" t="s">
        <v>19</v>
      </c>
      <c r="F3200" s="3">
        <v>46272</v>
      </c>
      <c r="G3200" s="2">
        <v>1</v>
      </c>
      <c r="H3200" s="2" t="s">
        <v>8760</v>
      </c>
      <c r="I3200" s="2"/>
      <c r="J3200" s="2"/>
      <c r="K3200" s="2">
        <v>8</v>
      </c>
      <c r="L3200" s="2" t="s">
        <v>38</v>
      </c>
      <c r="M3200" s="4">
        <v>44299.85</v>
      </c>
      <c r="N3200" s="4">
        <v>54045.82</v>
      </c>
      <c r="O3200" s="4">
        <v>354398.8</v>
      </c>
      <c r="P3200" s="4">
        <v>432366.54</v>
      </c>
    </row>
    <row r="3201" spans="1:16" x14ac:dyDescent="0.25">
      <c r="A3201" s="2" t="s">
        <v>8759</v>
      </c>
      <c r="B3201" s="3">
        <v>46269</v>
      </c>
      <c r="C3201" s="2" t="s">
        <v>17</v>
      </c>
      <c r="D3201" s="2" t="s">
        <v>18</v>
      </c>
      <c r="E3201" s="2" t="s">
        <v>19</v>
      </c>
      <c r="F3201" s="3">
        <v>46272</v>
      </c>
      <c r="G3201" s="2">
        <v>2</v>
      </c>
      <c r="H3201" s="2" t="s">
        <v>8761</v>
      </c>
      <c r="I3201" s="2"/>
      <c r="J3201" s="2"/>
      <c r="K3201" s="2">
        <v>8</v>
      </c>
      <c r="L3201" s="2" t="s">
        <v>38</v>
      </c>
      <c r="M3201" s="4">
        <v>46390.68</v>
      </c>
      <c r="N3201" s="4">
        <v>56596.63</v>
      </c>
      <c r="O3201" s="4">
        <v>371125.44</v>
      </c>
      <c r="P3201" s="4">
        <v>452773.04</v>
      </c>
    </row>
    <row r="3202" spans="1:16" x14ac:dyDescent="0.25">
      <c r="A3202" s="2" t="s">
        <v>8759</v>
      </c>
      <c r="B3202" s="3">
        <v>46269</v>
      </c>
      <c r="C3202" s="2" t="s">
        <v>17</v>
      </c>
      <c r="D3202" s="2" t="s">
        <v>18</v>
      </c>
      <c r="E3202" s="2" t="s">
        <v>19</v>
      </c>
      <c r="F3202" s="3">
        <v>46272</v>
      </c>
      <c r="G3202" s="2">
        <v>3</v>
      </c>
      <c r="H3202" s="2" t="s">
        <v>3058</v>
      </c>
      <c r="I3202" s="2"/>
      <c r="J3202" s="2"/>
      <c r="K3202" s="2">
        <v>106</v>
      </c>
      <c r="L3202" s="2" t="s">
        <v>108</v>
      </c>
      <c r="M3202" s="4">
        <v>11979.16</v>
      </c>
      <c r="N3202" s="4">
        <v>14614.58</v>
      </c>
      <c r="O3202" s="4">
        <v>1269790.96</v>
      </c>
      <c r="P3202" s="4">
        <v>1549144.97</v>
      </c>
    </row>
    <row r="3203" spans="1:16" x14ac:dyDescent="0.25">
      <c r="A3203" s="2" t="s">
        <v>8759</v>
      </c>
      <c r="B3203" s="3">
        <v>46269</v>
      </c>
      <c r="C3203" s="2" t="s">
        <v>17</v>
      </c>
      <c r="D3203" s="2" t="s">
        <v>18</v>
      </c>
      <c r="E3203" s="2" t="s">
        <v>19</v>
      </c>
      <c r="F3203" s="3">
        <v>46272</v>
      </c>
      <c r="G3203" s="2">
        <v>4</v>
      </c>
      <c r="H3203" s="2" t="s">
        <v>3059</v>
      </c>
      <c r="I3203" s="2"/>
      <c r="J3203" s="2"/>
      <c r="K3203" s="2">
        <v>55</v>
      </c>
      <c r="L3203" s="2" t="s">
        <v>108</v>
      </c>
      <c r="M3203" s="4">
        <v>14062.5</v>
      </c>
      <c r="N3203" s="4">
        <v>17156.25</v>
      </c>
      <c r="O3203" s="4">
        <v>773437.5</v>
      </c>
      <c r="P3203" s="4">
        <v>943593.75</v>
      </c>
    </row>
    <row r="3204" spans="1:16" x14ac:dyDescent="0.25">
      <c r="A3204" s="2" t="s">
        <v>8759</v>
      </c>
      <c r="B3204" s="3">
        <v>46269</v>
      </c>
      <c r="C3204" s="2" t="s">
        <v>17</v>
      </c>
      <c r="D3204" s="2" t="s">
        <v>18</v>
      </c>
      <c r="E3204" s="2" t="s">
        <v>19</v>
      </c>
      <c r="F3204" s="3">
        <v>46272</v>
      </c>
      <c r="G3204" s="2">
        <v>5</v>
      </c>
      <c r="H3204" s="2" t="s">
        <v>7918</v>
      </c>
      <c r="I3204" s="2"/>
      <c r="J3204" s="2"/>
      <c r="K3204" s="2">
        <v>83</v>
      </c>
      <c r="L3204" s="2" t="s">
        <v>108</v>
      </c>
      <c r="M3204" s="4">
        <v>6770.84</v>
      </c>
      <c r="N3204" s="4">
        <v>8260.42</v>
      </c>
      <c r="O3204" s="4">
        <v>561979.72</v>
      </c>
      <c r="P3204" s="4">
        <v>685615.26</v>
      </c>
    </row>
    <row r="3205" spans="1:16" x14ac:dyDescent="0.25">
      <c r="A3205" s="2" t="s">
        <v>8759</v>
      </c>
      <c r="B3205" s="3">
        <v>46269</v>
      </c>
      <c r="C3205" s="2" t="s">
        <v>17</v>
      </c>
      <c r="D3205" s="2" t="s">
        <v>18</v>
      </c>
      <c r="E3205" s="2" t="s">
        <v>19</v>
      </c>
      <c r="F3205" s="3">
        <v>46272</v>
      </c>
      <c r="G3205" s="2">
        <v>6</v>
      </c>
      <c r="H3205" s="2" t="s">
        <v>7921</v>
      </c>
      <c r="I3205" s="2"/>
      <c r="J3205" s="2"/>
      <c r="K3205" s="2">
        <v>12</v>
      </c>
      <c r="L3205" s="2" t="s">
        <v>108</v>
      </c>
      <c r="M3205" s="4">
        <v>5729.16</v>
      </c>
      <c r="N3205" s="4">
        <v>6989.58</v>
      </c>
      <c r="O3205" s="4">
        <v>68749.919999999998</v>
      </c>
      <c r="P3205" s="4">
        <v>83874.899999999994</v>
      </c>
    </row>
    <row r="3206" spans="1:16" x14ac:dyDescent="0.25">
      <c r="A3206" s="2" t="s">
        <v>8759</v>
      </c>
      <c r="B3206" s="3">
        <v>46269</v>
      </c>
      <c r="C3206" s="2" t="s">
        <v>17</v>
      </c>
      <c r="D3206" s="2" t="s">
        <v>18</v>
      </c>
      <c r="E3206" s="2" t="s">
        <v>19</v>
      </c>
      <c r="F3206" s="3">
        <v>46272</v>
      </c>
      <c r="G3206" s="2">
        <v>7</v>
      </c>
      <c r="H3206" s="2" t="s">
        <v>8762</v>
      </c>
      <c r="I3206" s="2"/>
      <c r="J3206" s="2"/>
      <c r="K3206" s="2">
        <v>115.8</v>
      </c>
      <c r="L3206" s="2" t="s">
        <v>70</v>
      </c>
      <c r="M3206" s="4">
        <v>1519</v>
      </c>
      <c r="N3206" s="4">
        <v>1853.18</v>
      </c>
      <c r="O3206" s="4">
        <v>175900.2</v>
      </c>
      <c r="P3206" s="4">
        <v>214598.24</v>
      </c>
    </row>
    <row r="3207" spans="1:16" x14ac:dyDescent="0.25">
      <c r="A3207" s="2" t="s">
        <v>8763</v>
      </c>
      <c r="B3207" s="3">
        <v>46269</v>
      </c>
      <c r="C3207" s="2" t="s">
        <v>17</v>
      </c>
      <c r="D3207" s="2" t="s">
        <v>18</v>
      </c>
      <c r="E3207" s="2" t="s">
        <v>19</v>
      </c>
      <c r="F3207" s="3">
        <v>46272</v>
      </c>
      <c r="G3207" s="2">
        <v>1</v>
      </c>
      <c r="H3207" s="2" t="s">
        <v>8764</v>
      </c>
      <c r="I3207" s="2"/>
      <c r="J3207" s="2"/>
      <c r="K3207" s="2">
        <v>60</v>
      </c>
      <c r="L3207" s="2" t="s">
        <v>38</v>
      </c>
      <c r="M3207" s="4">
        <v>939.46</v>
      </c>
      <c r="N3207" s="4">
        <v>1146.1400000000001</v>
      </c>
      <c r="O3207" s="4">
        <v>56367.6</v>
      </c>
      <c r="P3207" s="4">
        <v>68768.47</v>
      </c>
    </row>
    <row r="3208" spans="1:16" x14ac:dyDescent="0.25">
      <c r="A3208" s="2" t="s">
        <v>8763</v>
      </c>
      <c r="B3208" s="3">
        <v>46269</v>
      </c>
      <c r="C3208" s="2" t="s">
        <v>17</v>
      </c>
      <c r="D3208" s="2" t="s">
        <v>18</v>
      </c>
      <c r="E3208" s="2" t="s">
        <v>19</v>
      </c>
      <c r="F3208" s="3">
        <v>46272</v>
      </c>
      <c r="G3208" s="2">
        <v>2</v>
      </c>
      <c r="H3208" s="2" t="s">
        <v>8765</v>
      </c>
      <c r="I3208" s="2"/>
      <c r="J3208" s="2"/>
      <c r="K3208" s="2">
        <v>8</v>
      </c>
      <c r="L3208" s="2" t="s">
        <v>38</v>
      </c>
      <c r="M3208" s="4">
        <v>59.95</v>
      </c>
      <c r="N3208" s="4">
        <v>73.14</v>
      </c>
      <c r="O3208" s="4">
        <v>479.6</v>
      </c>
      <c r="P3208" s="4">
        <v>585.11</v>
      </c>
    </row>
    <row r="3209" spans="1:16" x14ac:dyDescent="0.25">
      <c r="A3209" s="2" t="s">
        <v>8763</v>
      </c>
      <c r="B3209" s="3">
        <v>46269</v>
      </c>
      <c r="C3209" s="2" t="s">
        <v>17</v>
      </c>
      <c r="D3209" s="2" t="s">
        <v>18</v>
      </c>
      <c r="E3209" s="2" t="s">
        <v>19</v>
      </c>
      <c r="F3209" s="3">
        <v>46272</v>
      </c>
      <c r="G3209" s="2">
        <v>3</v>
      </c>
      <c r="H3209" s="2" t="s">
        <v>8766</v>
      </c>
      <c r="I3209" s="2"/>
      <c r="J3209" s="2"/>
      <c r="K3209" s="2">
        <v>638</v>
      </c>
      <c r="L3209" s="2" t="s">
        <v>38</v>
      </c>
      <c r="M3209" s="4">
        <v>266.35000000000002</v>
      </c>
      <c r="N3209" s="4">
        <v>324.95</v>
      </c>
      <c r="O3209" s="4">
        <v>169931.3</v>
      </c>
      <c r="P3209" s="4">
        <v>207316.19</v>
      </c>
    </row>
    <row r="3210" spans="1:16" x14ac:dyDescent="0.25">
      <c r="A3210" s="2" t="s">
        <v>8763</v>
      </c>
      <c r="B3210" s="3">
        <v>46269</v>
      </c>
      <c r="C3210" s="2" t="s">
        <v>17</v>
      </c>
      <c r="D3210" s="2" t="s">
        <v>18</v>
      </c>
      <c r="E3210" s="2" t="s">
        <v>19</v>
      </c>
      <c r="F3210" s="3">
        <v>46272</v>
      </c>
      <c r="G3210" s="2">
        <v>4</v>
      </c>
      <c r="H3210" s="2" t="s">
        <v>8767</v>
      </c>
      <c r="I3210" s="2"/>
      <c r="J3210" s="2"/>
      <c r="K3210" s="2">
        <v>50</v>
      </c>
      <c r="L3210" s="2" t="s">
        <v>38</v>
      </c>
      <c r="M3210" s="4">
        <v>564.42999999999995</v>
      </c>
      <c r="N3210" s="4">
        <v>688.6</v>
      </c>
      <c r="O3210" s="4">
        <v>28221.5</v>
      </c>
      <c r="P3210" s="4">
        <v>34430.230000000003</v>
      </c>
    </row>
    <row r="3211" spans="1:16" x14ac:dyDescent="0.25">
      <c r="A3211" s="2" t="s">
        <v>8763</v>
      </c>
      <c r="B3211" s="3">
        <v>46269</v>
      </c>
      <c r="C3211" s="2" t="s">
        <v>17</v>
      </c>
      <c r="D3211" s="2" t="s">
        <v>18</v>
      </c>
      <c r="E3211" s="2" t="s">
        <v>19</v>
      </c>
      <c r="F3211" s="3">
        <v>46272</v>
      </c>
      <c r="G3211" s="2">
        <v>5</v>
      </c>
      <c r="H3211" s="2" t="s">
        <v>7670</v>
      </c>
      <c r="I3211" s="2"/>
      <c r="J3211" s="2"/>
      <c r="K3211" s="2">
        <v>1</v>
      </c>
      <c r="L3211" s="2" t="s">
        <v>38</v>
      </c>
      <c r="M3211" s="4">
        <v>787.5</v>
      </c>
      <c r="N3211" s="4">
        <v>960.75</v>
      </c>
      <c r="O3211" s="4">
        <v>787.5</v>
      </c>
      <c r="P3211" s="4">
        <v>960.75</v>
      </c>
    </row>
    <row r="3212" spans="1:16" x14ac:dyDescent="0.25">
      <c r="A3212" s="2" t="s">
        <v>8763</v>
      </c>
      <c r="B3212" s="3">
        <v>46269</v>
      </c>
      <c r="C3212" s="2" t="s">
        <v>17</v>
      </c>
      <c r="D3212" s="2" t="s">
        <v>18</v>
      </c>
      <c r="E3212" s="2" t="s">
        <v>19</v>
      </c>
      <c r="F3212" s="3">
        <v>46272</v>
      </c>
      <c r="G3212" s="2">
        <v>6</v>
      </c>
      <c r="H3212" s="2" t="s">
        <v>7674</v>
      </c>
      <c r="I3212" s="2"/>
      <c r="J3212" s="2"/>
      <c r="K3212" s="2">
        <v>10</v>
      </c>
      <c r="L3212" s="2" t="s">
        <v>38</v>
      </c>
      <c r="M3212" s="4">
        <v>962.5</v>
      </c>
      <c r="N3212" s="4">
        <v>1174.25</v>
      </c>
      <c r="O3212" s="4">
        <v>9625</v>
      </c>
      <c r="P3212" s="4">
        <v>11742.5</v>
      </c>
    </row>
    <row r="3213" spans="1:16" x14ac:dyDescent="0.25">
      <c r="A3213" s="2" t="s">
        <v>8763</v>
      </c>
      <c r="B3213" s="3">
        <v>46269</v>
      </c>
      <c r="C3213" s="2" t="s">
        <v>17</v>
      </c>
      <c r="D3213" s="2" t="s">
        <v>18</v>
      </c>
      <c r="E3213" s="2" t="s">
        <v>19</v>
      </c>
      <c r="F3213" s="3">
        <v>46272</v>
      </c>
      <c r="G3213" s="2">
        <v>7</v>
      </c>
      <c r="H3213" s="2" t="s">
        <v>8768</v>
      </c>
      <c r="I3213" s="2"/>
      <c r="J3213" s="2"/>
      <c r="K3213" s="2">
        <v>370</v>
      </c>
      <c r="L3213" s="2" t="s">
        <v>38</v>
      </c>
      <c r="M3213" s="4">
        <v>28.01</v>
      </c>
      <c r="N3213" s="4">
        <v>34.17</v>
      </c>
      <c r="O3213" s="4">
        <v>10363.700000000001</v>
      </c>
      <c r="P3213" s="4">
        <v>12643.71</v>
      </c>
    </row>
    <row r="3214" spans="1:16" x14ac:dyDescent="0.25">
      <c r="A3214" s="2" t="s">
        <v>8763</v>
      </c>
      <c r="B3214" s="3">
        <v>46269</v>
      </c>
      <c r="C3214" s="2" t="s">
        <v>17</v>
      </c>
      <c r="D3214" s="2" t="s">
        <v>18</v>
      </c>
      <c r="E3214" s="2" t="s">
        <v>19</v>
      </c>
      <c r="F3214" s="3">
        <v>46272</v>
      </c>
      <c r="G3214" s="2">
        <v>8</v>
      </c>
      <c r="H3214" s="2" t="s">
        <v>8769</v>
      </c>
      <c r="I3214" s="2"/>
      <c r="J3214" s="2"/>
      <c r="K3214" s="2">
        <v>2282</v>
      </c>
      <c r="L3214" s="2" t="s">
        <v>38</v>
      </c>
      <c r="M3214" s="4">
        <v>152.97</v>
      </c>
      <c r="N3214" s="4">
        <v>186.62</v>
      </c>
      <c r="O3214" s="4">
        <v>349077.54</v>
      </c>
      <c r="P3214" s="4">
        <v>425874.6</v>
      </c>
    </row>
    <row r="3215" spans="1:16" x14ac:dyDescent="0.25">
      <c r="A3215" s="2" t="s">
        <v>8763</v>
      </c>
      <c r="B3215" s="3">
        <v>46269</v>
      </c>
      <c r="C3215" s="2" t="s">
        <v>17</v>
      </c>
      <c r="D3215" s="2" t="s">
        <v>18</v>
      </c>
      <c r="E3215" s="2" t="s">
        <v>19</v>
      </c>
      <c r="F3215" s="3">
        <v>46272</v>
      </c>
      <c r="G3215" s="2">
        <v>9</v>
      </c>
      <c r="H3215" s="2" t="s">
        <v>8770</v>
      </c>
      <c r="I3215" s="2"/>
      <c r="J3215" s="2"/>
      <c r="K3215" s="2">
        <v>4398</v>
      </c>
      <c r="L3215" s="2" t="s">
        <v>38</v>
      </c>
      <c r="M3215" s="4">
        <v>177.96</v>
      </c>
      <c r="N3215" s="4">
        <v>217.11</v>
      </c>
      <c r="O3215" s="4">
        <v>782668.08</v>
      </c>
      <c r="P3215" s="4">
        <v>954855.06</v>
      </c>
    </row>
    <row r="3216" spans="1:16" x14ac:dyDescent="0.25">
      <c r="A3216" s="2" t="s">
        <v>8771</v>
      </c>
      <c r="B3216" s="3">
        <v>46269</v>
      </c>
      <c r="C3216" s="2" t="s">
        <v>905</v>
      </c>
      <c r="D3216" s="2" t="s">
        <v>18</v>
      </c>
      <c r="E3216" s="2" t="s">
        <v>4334</v>
      </c>
      <c r="F3216" s="3">
        <v>46272</v>
      </c>
      <c r="G3216" s="2">
        <v>1</v>
      </c>
      <c r="H3216" s="2" t="s">
        <v>8772</v>
      </c>
      <c r="I3216" s="2"/>
      <c r="J3216" s="2"/>
      <c r="K3216" s="2">
        <v>2</v>
      </c>
      <c r="L3216" s="2" t="s">
        <v>38</v>
      </c>
      <c r="M3216" s="4">
        <v>2942.79</v>
      </c>
      <c r="N3216" s="4">
        <v>3590.21</v>
      </c>
      <c r="O3216" s="4">
        <v>5885.58</v>
      </c>
      <c r="P3216" s="4">
        <v>7180.41</v>
      </c>
    </row>
    <row r="3217" spans="1:16" x14ac:dyDescent="0.25">
      <c r="A3217" s="2" t="s">
        <v>8771</v>
      </c>
      <c r="B3217" s="3">
        <v>46269</v>
      </c>
      <c r="C3217" s="2" t="s">
        <v>905</v>
      </c>
      <c r="D3217" s="2" t="s">
        <v>18</v>
      </c>
      <c r="E3217" s="2" t="s">
        <v>4334</v>
      </c>
      <c r="F3217" s="3">
        <v>46272</v>
      </c>
      <c r="G3217" s="2">
        <v>2</v>
      </c>
      <c r="H3217" s="2" t="s">
        <v>8773</v>
      </c>
      <c r="I3217" s="2"/>
      <c r="J3217" s="2"/>
      <c r="K3217" s="2">
        <v>2</v>
      </c>
      <c r="L3217" s="2" t="s">
        <v>38</v>
      </c>
      <c r="M3217" s="4">
        <v>0</v>
      </c>
      <c r="N3217" s="4">
        <v>0</v>
      </c>
      <c r="O3217" s="4">
        <v>0</v>
      </c>
      <c r="P3217" s="4">
        <v>0</v>
      </c>
    </row>
    <row r="3218" spans="1:16" x14ac:dyDescent="0.25">
      <c r="A3218" s="2" t="s">
        <v>8771</v>
      </c>
      <c r="B3218" s="3">
        <v>46269</v>
      </c>
      <c r="C3218" s="2" t="s">
        <v>905</v>
      </c>
      <c r="D3218" s="2" t="s">
        <v>18</v>
      </c>
      <c r="E3218" s="2" t="s">
        <v>4334</v>
      </c>
      <c r="F3218" s="3">
        <v>46272</v>
      </c>
      <c r="G3218" s="2">
        <v>3</v>
      </c>
      <c r="H3218" s="2" t="s">
        <v>8774</v>
      </c>
      <c r="I3218" s="2"/>
      <c r="J3218" s="2"/>
      <c r="K3218" s="2">
        <v>10</v>
      </c>
      <c r="L3218" s="2" t="s">
        <v>38</v>
      </c>
      <c r="M3218" s="4">
        <v>1870.73</v>
      </c>
      <c r="N3218" s="4">
        <v>2282.29</v>
      </c>
      <c r="O3218" s="4">
        <v>18707.3</v>
      </c>
      <c r="P3218" s="4">
        <v>22822.91</v>
      </c>
    </row>
    <row r="3219" spans="1:16" x14ac:dyDescent="0.25">
      <c r="A3219" s="2" t="s">
        <v>8771</v>
      </c>
      <c r="B3219" s="3">
        <v>46269</v>
      </c>
      <c r="C3219" s="2" t="s">
        <v>905</v>
      </c>
      <c r="D3219" s="2" t="s">
        <v>18</v>
      </c>
      <c r="E3219" s="2" t="s">
        <v>4334</v>
      </c>
      <c r="F3219" s="3">
        <v>46272</v>
      </c>
      <c r="G3219" s="2">
        <v>4</v>
      </c>
      <c r="H3219" s="2" t="s">
        <v>8775</v>
      </c>
      <c r="I3219" s="2"/>
      <c r="J3219" s="2"/>
      <c r="K3219" s="2">
        <v>100</v>
      </c>
      <c r="L3219" s="2" t="s">
        <v>38</v>
      </c>
      <c r="M3219" s="4">
        <v>101.02</v>
      </c>
      <c r="N3219" s="4">
        <v>123.24</v>
      </c>
      <c r="O3219" s="4">
        <v>10102</v>
      </c>
      <c r="P3219" s="4">
        <v>12324.44</v>
      </c>
    </row>
    <row r="3220" spans="1:16" x14ac:dyDescent="0.25">
      <c r="A3220" s="2" t="s">
        <v>8771</v>
      </c>
      <c r="B3220" s="3">
        <v>46269</v>
      </c>
      <c r="C3220" s="2" t="s">
        <v>905</v>
      </c>
      <c r="D3220" s="2" t="s">
        <v>18</v>
      </c>
      <c r="E3220" s="2" t="s">
        <v>4334</v>
      </c>
      <c r="F3220" s="3">
        <v>46272</v>
      </c>
      <c r="G3220" s="2">
        <v>5</v>
      </c>
      <c r="H3220" s="2" t="s">
        <v>8776</v>
      </c>
      <c r="I3220" s="2"/>
      <c r="J3220" s="2"/>
      <c r="K3220" s="2">
        <v>50</v>
      </c>
      <c r="L3220" s="2" t="s">
        <v>38</v>
      </c>
      <c r="M3220" s="4">
        <v>39.22</v>
      </c>
      <c r="N3220" s="4">
        <v>47.85</v>
      </c>
      <c r="O3220" s="4">
        <v>1961</v>
      </c>
      <c r="P3220" s="4">
        <v>2392.42</v>
      </c>
    </row>
    <row r="3221" spans="1:16" x14ac:dyDescent="0.25">
      <c r="A3221" s="2" t="s">
        <v>8771</v>
      </c>
      <c r="B3221" s="3">
        <v>46269</v>
      </c>
      <c r="C3221" s="2" t="s">
        <v>905</v>
      </c>
      <c r="D3221" s="2" t="s">
        <v>18</v>
      </c>
      <c r="E3221" s="2" t="s">
        <v>4334</v>
      </c>
      <c r="F3221" s="3">
        <v>46272</v>
      </c>
      <c r="G3221" s="2">
        <v>6</v>
      </c>
      <c r="H3221" s="2" t="s">
        <v>8777</v>
      </c>
      <c r="I3221" s="2"/>
      <c r="J3221" s="2"/>
      <c r="K3221" s="2">
        <v>50</v>
      </c>
      <c r="L3221" s="2" t="s">
        <v>38</v>
      </c>
      <c r="M3221" s="4">
        <v>202.04</v>
      </c>
      <c r="N3221" s="4">
        <v>246.49</v>
      </c>
      <c r="O3221" s="4">
        <v>10102</v>
      </c>
      <c r="P3221" s="4">
        <v>12324.44</v>
      </c>
    </row>
    <row r="3222" spans="1:16" x14ac:dyDescent="0.25">
      <c r="A3222" s="2" t="s">
        <v>8771</v>
      </c>
      <c r="B3222" s="3">
        <v>46269</v>
      </c>
      <c r="C3222" s="2" t="s">
        <v>905</v>
      </c>
      <c r="D3222" s="2" t="s">
        <v>18</v>
      </c>
      <c r="E3222" s="2" t="s">
        <v>4334</v>
      </c>
      <c r="F3222" s="3">
        <v>46272</v>
      </c>
      <c r="G3222" s="2">
        <v>7</v>
      </c>
      <c r="H3222" s="2" t="s">
        <v>8778</v>
      </c>
      <c r="I3222" s="2"/>
      <c r="J3222" s="2"/>
      <c r="K3222" s="2">
        <v>10</v>
      </c>
      <c r="L3222" s="2" t="s">
        <v>38</v>
      </c>
      <c r="M3222" s="4">
        <v>172.33</v>
      </c>
      <c r="N3222" s="4">
        <v>210.24</v>
      </c>
      <c r="O3222" s="4">
        <v>1723.3</v>
      </c>
      <c r="P3222" s="4">
        <v>2102.4299999999998</v>
      </c>
    </row>
    <row r="3223" spans="1:16" x14ac:dyDescent="0.25">
      <c r="A3223" s="2" t="s">
        <v>8771</v>
      </c>
      <c r="B3223" s="3">
        <v>46269</v>
      </c>
      <c r="C3223" s="2" t="s">
        <v>905</v>
      </c>
      <c r="D3223" s="2" t="s">
        <v>18</v>
      </c>
      <c r="E3223" s="2" t="s">
        <v>4334</v>
      </c>
      <c r="F3223" s="3">
        <v>46272</v>
      </c>
      <c r="G3223" s="2">
        <v>8</v>
      </c>
      <c r="H3223" s="2" t="s">
        <v>8779</v>
      </c>
      <c r="I3223" s="2"/>
      <c r="J3223" s="2"/>
      <c r="K3223" s="2">
        <v>5</v>
      </c>
      <c r="L3223" s="2" t="s">
        <v>38</v>
      </c>
      <c r="M3223" s="4">
        <v>5761.97</v>
      </c>
      <c r="N3223" s="4">
        <v>7029.6</v>
      </c>
      <c r="O3223" s="4">
        <v>28809.85</v>
      </c>
      <c r="P3223" s="4">
        <v>35148.019999999997</v>
      </c>
    </row>
    <row r="3224" spans="1:16" x14ac:dyDescent="0.25">
      <c r="A3224" s="2" t="s">
        <v>8771</v>
      </c>
      <c r="B3224" s="3">
        <v>46269</v>
      </c>
      <c r="C3224" s="2" t="s">
        <v>905</v>
      </c>
      <c r="D3224" s="2" t="s">
        <v>18</v>
      </c>
      <c r="E3224" s="2" t="s">
        <v>4334</v>
      </c>
      <c r="F3224" s="3">
        <v>46272</v>
      </c>
      <c r="G3224" s="2">
        <v>9</v>
      </c>
      <c r="H3224" s="2" t="s">
        <v>8780</v>
      </c>
      <c r="I3224" s="2"/>
      <c r="J3224" s="2"/>
      <c r="K3224" s="2">
        <v>30</v>
      </c>
      <c r="L3224" s="2" t="s">
        <v>695</v>
      </c>
      <c r="M3224" s="4">
        <v>228.43</v>
      </c>
      <c r="N3224" s="4">
        <v>278.68</v>
      </c>
      <c r="O3224" s="4">
        <v>6852.9</v>
      </c>
      <c r="P3224" s="4">
        <v>8360.5400000000009</v>
      </c>
    </row>
    <row r="3225" spans="1:16" x14ac:dyDescent="0.25">
      <c r="A3225" s="2" t="s">
        <v>8771</v>
      </c>
      <c r="B3225" s="3">
        <v>46269</v>
      </c>
      <c r="C3225" s="2" t="s">
        <v>905</v>
      </c>
      <c r="D3225" s="2" t="s">
        <v>18</v>
      </c>
      <c r="E3225" s="2" t="s">
        <v>4334</v>
      </c>
      <c r="F3225" s="3">
        <v>46272</v>
      </c>
      <c r="G3225" s="2">
        <v>10</v>
      </c>
      <c r="H3225" s="2" t="s">
        <v>8781</v>
      </c>
      <c r="I3225" s="2"/>
      <c r="J3225" s="2"/>
      <c r="K3225" s="2">
        <v>10</v>
      </c>
      <c r="L3225" s="2" t="s">
        <v>38</v>
      </c>
      <c r="M3225" s="4">
        <v>3183.58</v>
      </c>
      <c r="N3225" s="4">
        <v>3883.97</v>
      </c>
      <c r="O3225" s="4">
        <v>31835.8</v>
      </c>
      <c r="P3225" s="4">
        <v>38839.68</v>
      </c>
    </row>
    <row r="3226" spans="1:16" x14ac:dyDescent="0.25">
      <c r="A3226" s="2" t="s">
        <v>8771</v>
      </c>
      <c r="B3226" s="3">
        <v>46269</v>
      </c>
      <c r="C3226" s="2" t="s">
        <v>905</v>
      </c>
      <c r="D3226" s="2" t="s">
        <v>18</v>
      </c>
      <c r="E3226" s="2" t="s">
        <v>4334</v>
      </c>
      <c r="F3226" s="3">
        <v>46272</v>
      </c>
      <c r="G3226" s="2">
        <v>11</v>
      </c>
      <c r="H3226" s="2" t="s">
        <v>8782</v>
      </c>
      <c r="I3226" s="2"/>
      <c r="J3226" s="2"/>
      <c r="K3226" s="2">
        <v>280</v>
      </c>
      <c r="L3226" s="2" t="s">
        <v>320</v>
      </c>
      <c r="M3226" s="4">
        <v>0</v>
      </c>
      <c r="N3226" s="4">
        <v>0</v>
      </c>
      <c r="O3226" s="4">
        <v>0</v>
      </c>
      <c r="P3226" s="4">
        <v>0</v>
      </c>
    </row>
    <row r="3227" spans="1:16" x14ac:dyDescent="0.25">
      <c r="A3227" s="2" t="s">
        <v>8771</v>
      </c>
      <c r="B3227" s="3">
        <v>46269</v>
      </c>
      <c r="C3227" s="2" t="s">
        <v>905</v>
      </c>
      <c r="D3227" s="2" t="s">
        <v>18</v>
      </c>
      <c r="E3227" s="2" t="s">
        <v>4334</v>
      </c>
      <c r="F3227" s="3">
        <v>46272</v>
      </c>
      <c r="G3227" s="2">
        <v>12</v>
      </c>
      <c r="H3227" s="2" t="s">
        <v>8783</v>
      </c>
      <c r="I3227" s="2"/>
      <c r="J3227" s="2"/>
      <c r="K3227" s="2">
        <v>12</v>
      </c>
      <c r="L3227" s="2" t="s">
        <v>38</v>
      </c>
      <c r="M3227" s="4">
        <v>12518.73</v>
      </c>
      <c r="N3227" s="4">
        <v>15272.85</v>
      </c>
      <c r="O3227" s="4">
        <v>150224.76</v>
      </c>
      <c r="P3227" s="4">
        <v>183274.21</v>
      </c>
    </row>
    <row r="3228" spans="1:16" x14ac:dyDescent="0.25">
      <c r="A3228" s="2" t="s">
        <v>8771</v>
      </c>
      <c r="B3228" s="3">
        <v>46269</v>
      </c>
      <c r="C3228" s="2" t="s">
        <v>905</v>
      </c>
      <c r="D3228" s="2" t="s">
        <v>18</v>
      </c>
      <c r="E3228" s="2" t="s">
        <v>4334</v>
      </c>
      <c r="F3228" s="3">
        <v>46272</v>
      </c>
      <c r="G3228" s="2">
        <v>13</v>
      </c>
      <c r="H3228" s="2" t="s">
        <v>8784</v>
      </c>
      <c r="I3228" s="2"/>
      <c r="J3228" s="2"/>
      <c r="K3228" s="2">
        <v>5</v>
      </c>
      <c r="L3228" s="2" t="s">
        <v>38</v>
      </c>
      <c r="M3228" s="4">
        <v>10453.08</v>
      </c>
      <c r="N3228" s="4">
        <v>12752.76</v>
      </c>
      <c r="O3228" s="4">
        <v>52265.4</v>
      </c>
      <c r="P3228" s="4">
        <v>63763.79</v>
      </c>
    </row>
    <row r="3229" spans="1:16" x14ac:dyDescent="0.25">
      <c r="A3229" s="2" t="s">
        <v>8771</v>
      </c>
      <c r="B3229" s="3">
        <v>46269</v>
      </c>
      <c r="C3229" s="2" t="s">
        <v>905</v>
      </c>
      <c r="D3229" s="2" t="s">
        <v>18</v>
      </c>
      <c r="E3229" s="2" t="s">
        <v>4334</v>
      </c>
      <c r="F3229" s="3">
        <v>46272</v>
      </c>
      <c r="G3229" s="2">
        <v>14</v>
      </c>
      <c r="H3229" s="2" t="s">
        <v>8785</v>
      </c>
      <c r="I3229" s="2"/>
      <c r="J3229" s="2"/>
      <c r="K3229" s="2">
        <v>5</v>
      </c>
      <c r="L3229" s="2" t="s">
        <v>38</v>
      </c>
      <c r="M3229" s="4">
        <v>2272.4499999999998</v>
      </c>
      <c r="N3229" s="4">
        <v>2772.39</v>
      </c>
      <c r="O3229" s="4">
        <v>11362.25</v>
      </c>
      <c r="P3229" s="4">
        <v>13861.95</v>
      </c>
    </row>
    <row r="3230" spans="1:16" x14ac:dyDescent="0.25">
      <c r="A3230" s="2" t="s">
        <v>8771</v>
      </c>
      <c r="B3230" s="3">
        <v>46269</v>
      </c>
      <c r="C3230" s="2" t="s">
        <v>905</v>
      </c>
      <c r="D3230" s="2" t="s">
        <v>18</v>
      </c>
      <c r="E3230" s="2" t="s">
        <v>4334</v>
      </c>
      <c r="F3230" s="3">
        <v>46272</v>
      </c>
      <c r="G3230" s="2">
        <v>15</v>
      </c>
      <c r="H3230" s="2" t="s">
        <v>8786</v>
      </c>
      <c r="I3230" s="2"/>
      <c r="J3230" s="2"/>
      <c r="K3230" s="2">
        <v>12</v>
      </c>
      <c r="L3230" s="2" t="s">
        <v>38</v>
      </c>
      <c r="M3230" s="4">
        <v>6657.36</v>
      </c>
      <c r="N3230" s="4">
        <v>8121.98</v>
      </c>
      <c r="O3230" s="4">
        <v>79888.320000000007</v>
      </c>
      <c r="P3230" s="4">
        <v>97463.75</v>
      </c>
    </row>
    <row r="3231" spans="1:16" x14ac:dyDescent="0.25">
      <c r="A3231" s="2" t="s">
        <v>8771</v>
      </c>
      <c r="B3231" s="3">
        <v>46269</v>
      </c>
      <c r="C3231" s="2" t="s">
        <v>905</v>
      </c>
      <c r="D3231" s="2" t="s">
        <v>18</v>
      </c>
      <c r="E3231" s="2" t="s">
        <v>4334</v>
      </c>
      <c r="F3231" s="3">
        <v>46272</v>
      </c>
      <c r="G3231" s="2">
        <v>16</v>
      </c>
      <c r="H3231" s="2" t="s">
        <v>8787</v>
      </c>
      <c r="I3231" s="2"/>
      <c r="J3231" s="2"/>
      <c r="K3231" s="2">
        <v>6</v>
      </c>
      <c r="L3231" s="2" t="s">
        <v>38</v>
      </c>
      <c r="M3231" s="4">
        <v>8876.48</v>
      </c>
      <c r="N3231" s="4">
        <v>10829.31</v>
      </c>
      <c r="O3231" s="4">
        <v>53258.879999999997</v>
      </c>
      <c r="P3231" s="4">
        <v>64975.83</v>
      </c>
    </row>
    <row r="3232" spans="1:16" x14ac:dyDescent="0.25">
      <c r="A3232" s="2" t="s">
        <v>8771</v>
      </c>
      <c r="B3232" s="3">
        <v>46269</v>
      </c>
      <c r="C3232" s="2" t="s">
        <v>905</v>
      </c>
      <c r="D3232" s="2" t="s">
        <v>18</v>
      </c>
      <c r="E3232" s="2" t="s">
        <v>4334</v>
      </c>
      <c r="F3232" s="3">
        <v>46272</v>
      </c>
      <c r="G3232" s="2">
        <v>17</v>
      </c>
      <c r="H3232" s="2" t="s">
        <v>8788</v>
      </c>
      <c r="I3232" s="2"/>
      <c r="J3232" s="2"/>
      <c r="K3232" s="2">
        <v>10</v>
      </c>
      <c r="L3232" s="2" t="s">
        <v>38</v>
      </c>
      <c r="M3232" s="4">
        <v>950.82</v>
      </c>
      <c r="N3232" s="4">
        <v>1160</v>
      </c>
      <c r="O3232" s="4">
        <v>9508.2000000000007</v>
      </c>
      <c r="P3232" s="4">
        <v>11600</v>
      </c>
    </row>
    <row r="3233" spans="1:16" x14ac:dyDescent="0.25">
      <c r="A3233" s="2" t="s">
        <v>8771</v>
      </c>
      <c r="B3233" s="3">
        <v>46269</v>
      </c>
      <c r="C3233" s="2" t="s">
        <v>905</v>
      </c>
      <c r="D3233" s="2" t="s">
        <v>18</v>
      </c>
      <c r="E3233" s="2" t="s">
        <v>4334</v>
      </c>
      <c r="F3233" s="3">
        <v>46272</v>
      </c>
      <c r="G3233" s="2">
        <v>18</v>
      </c>
      <c r="H3233" s="2" t="s">
        <v>8789</v>
      </c>
      <c r="I3233" s="2"/>
      <c r="J3233" s="2"/>
      <c r="K3233" s="2">
        <v>50</v>
      </c>
      <c r="L3233" s="2" t="s">
        <v>38</v>
      </c>
      <c r="M3233" s="4">
        <v>1050.6600000000001</v>
      </c>
      <c r="N3233" s="4">
        <v>1281.81</v>
      </c>
      <c r="O3233" s="4">
        <v>52533</v>
      </c>
      <c r="P3233" s="4">
        <v>64090.26</v>
      </c>
    </row>
    <row r="3234" spans="1:16" x14ac:dyDescent="0.25">
      <c r="A3234" s="2" t="s">
        <v>8771</v>
      </c>
      <c r="B3234" s="3">
        <v>46269</v>
      </c>
      <c r="C3234" s="2" t="s">
        <v>905</v>
      </c>
      <c r="D3234" s="2" t="s">
        <v>18</v>
      </c>
      <c r="E3234" s="2" t="s">
        <v>4334</v>
      </c>
      <c r="F3234" s="3">
        <v>46272</v>
      </c>
      <c r="G3234" s="2">
        <v>19</v>
      </c>
      <c r="H3234" s="2" t="s">
        <v>8790</v>
      </c>
      <c r="I3234" s="2"/>
      <c r="J3234" s="2"/>
      <c r="K3234" s="2">
        <v>10</v>
      </c>
      <c r="L3234" s="2" t="s">
        <v>38</v>
      </c>
      <c r="M3234" s="4">
        <v>341.11</v>
      </c>
      <c r="N3234" s="4">
        <v>416.15</v>
      </c>
      <c r="O3234" s="4">
        <v>3411.1</v>
      </c>
      <c r="P3234" s="4">
        <v>4161.54</v>
      </c>
    </row>
    <row r="3235" spans="1:16" x14ac:dyDescent="0.25">
      <c r="A3235" s="2" t="s">
        <v>8771</v>
      </c>
      <c r="B3235" s="3">
        <v>46269</v>
      </c>
      <c r="C3235" s="2" t="s">
        <v>905</v>
      </c>
      <c r="D3235" s="2" t="s">
        <v>18</v>
      </c>
      <c r="E3235" s="2" t="s">
        <v>4334</v>
      </c>
      <c r="F3235" s="3">
        <v>46272</v>
      </c>
      <c r="G3235" s="2">
        <v>20</v>
      </c>
      <c r="H3235" s="2" t="s">
        <v>8791</v>
      </c>
      <c r="I3235" s="2"/>
      <c r="J3235" s="2"/>
      <c r="K3235" s="2">
        <v>10</v>
      </c>
      <c r="L3235" s="2" t="s">
        <v>38</v>
      </c>
      <c r="M3235" s="4">
        <v>2022.87</v>
      </c>
      <c r="N3235" s="4">
        <v>2467.9</v>
      </c>
      <c r="O3235" s="4">
        <v>20228.7</v>
      </c>
      <c r="P3235" s="4">
        <v>24679.01</v>
      </c>
    </row>
    <row r="3236" spans="1:16" x14ac:dyDescent="0.25">
      <c r="A3236" s="2" t="s">
        <v>8771</v>
      </c>
      <c r="B3236" s="3">
        <v>46269</v>
      </c>
      <c r="C3236" s="2" t="s">
        <v>905</v>
      </c>
      <c r="D3236" s="2" t="s">
        <v>18</v>
      </c>
      <c r="E3236" s="2" t="s">
        <v>4334</v>
      </c>
      <c r="F3236" s="3">
        <v>46272</v>
      </c>
      <c r="G3236" s="2">
        <v>21</v>
      </c>
      <c r="H3236" s="2" t="s">
        <v>8792</v>
      </c>
      <c r="I3236" s="2"/>
      <c r="J3236" s="2"/>
      <c r="K3236" s="2">
        <v>10</v>
      </c>
      <c r="L3236" s="2" t="s">
        <v>38</v>
      </c>
      <c r="M3236" s="4">
        <v>487.3</v>
      </c>
      <c r="N3236" s="4">
        <v>594.51</v>
      </c>
      <c r="O3236" s="4">
        <v>4873</v>
      </c>
      <c r="P3236" s="4">
        <v>5945.06</v>
      </c>
    </row>
    <row r="3237" spans="1:16" x14ac:dyDescent="0.25">
      <c r="A3237" s="2" t="s">
        <v>8771</v>
      </c>
      <c r="B3237" s="3">
        <v>46269</v>
      </c>
      <c r="C3237" s="2" t="s">
        <v>905</v>
      </c>
      <c r="D3237" s="2" t="s">
        <v>18</v>
      </c>
      <c r="E3237" s="2" t="s">
        <v>4334</v>
      </c>
      <c r="F3237" s="3">
        <v>46272</v>
      </c>
      <c r="G3237" s="2">
        <v>22</v>
      </c>
      <c r="H3237" s="2" t="s">
        <v>8793</v>
      </c>
      <c r="I3237" s="2"/>
      <c r="J3237" s="2"/>
      <c r="K3237" s="2">
        <v>50</v>
      </c>
      <c r="L3237" s="2" t="s">
        <v>38</v>
      </c>
      <c r="M3237" s="4">
        <v>166.39</v>
      </c>
      <c r="N3237" s="4">
        <v>203</v>
      </c>
      <c r="O3237" s="4">
        <v>8319.5</v>
      </c>
      <c r="P3237" s="4">
        <v>10149.790000000001</v>
      </c>
    </row>
    <row r="3238" spans="1:16" x14ac:dyDescent="0.25">
      <c r="A3238" s="2" t="s">
        <v>8771</v>
      </c>
      <c r="B3238" s="3">
        <v>46269</v>
      </c>
      <c r="C3238" s="2" t="s">
        <v>905</v>
      </c>
      <c r="D3238" s="2" t="s">
        <v>18</v>
      </c>
      <c r="E3238" s="2" t="s">
        <v>4334</v>
      </c>
      <c r="F3238" s="3">
        <v>46272</v>
      </c>
      <c r="G3238" s="2">
        <v>23</v>
      </c>
      <c r="H3238" s="2" t="s">
        <v>8794</v>
      </c>
      <c r="I3238" s="2"/>
      <c r="J3238" s="2"/>
      <c r="K3238" s="2">
        <v>5</v>
      </c>
      <c r="L3238" s="2" t="s">
        <v>38</v>
      </c>
      <c r="M3238" s="4">
        <v>0</v>
      </c>
      <c r="N3238" s="4">
        <v>0</v>
      </c>
      <c r="O3238" s="4">
        <v>0</v>
      </c>
      <c r="P3238" s="4">
        <v>0</v>
      </c>
    </row>
    <row r="3239" spans="1:16" x14ac:dyDescent="0.25">
      <c r="A3239" s="2" t="s">
        <v>8771</v>
      </c>
      <c r="B3239" s="3">
        <v>46269</v>
      </c>
      <c r="C3239" s="2" t="s">
        <v>905</v>
      </c>
      <c r="D3239" s="2" t="s">
        <v>18</v>
      </c>
      <c r="E3239" s="2" t="s">
        <v>4334</v>
      </c>
      <c r="F3239" s="3">
        <v>46272</v>
      </c>
      <c r="G3239" s="2">
        <v>24</v>
      </c>
      <c r="H3239" s="2" t="s">
        <v>8795</v>
      </c>
      <c r="I3239" s="2"/>
      <c r="J3239" s="2"/>
      <c r="K3239" s="2">
        <v>10</v>
      </c>
      <c r="L3239" s="2" t="s">
        <v>38</v>
      </c>
      <c r="M3239" s="4">
        <v>612.09</v>
      </c>
      <c r="N3239" s="4">
        <v>746.75</v>
      </c>
      <c r="O3239" s="4">
        <v>6120.9</v>
      </c>
      <c r="P3239" s="4">
        <v>7467.5</v>
      </c>
    </row>
    <row r="3240" spans="1:16" x14ac:dyDescent="0.25">
      <c r="A3240" s="2" t="s">
        <v>8771</v>
      </c>
      <c r="B3240" s="3">
        <v>46269</v>
      </c>
      <c r="C3240" s="2" t="s">
        <v>905</v>
      </c>
      <c r="D3240" s="2" t="s">
        <v>18</v>
      </c>
      <c r="E3240" s="2" t="s">
        <v>4334</v>
      </c>
      <c r="F3240" s="3">
        <v>46272</v>
      </c>
      <c r="G3240" s="2">
        <v>25</v>
      </c>
      <c r="H3240" s="2" t="s">
        <v>8796</v>
      </c>
      <c r="I3240" s="2"/>
      <c r="J3240" s="2"/>
      <c r="K3240" s="2">
        <v>2</v>
      </c>
      <c r="L3240" s="2" t="s">
        <v>38</v>
      </c>
      <c r="M3240" s="4">
        <v>2791.84</v>
      </c>
      <c r="N3240" s="4">
        <v>3406.05</v>
      </c>
      <c r="O3240" s="4">
        <v>5583.68</v>
      </c>
      <c r="P3240" s="4">
        <v>6812.09</v>
      </c>
    </row>
    <row r="3241" spans="1:16" x14ac:dyDescent="0.25">
      <c r="A3241" s="2" t="s">
        <v>8771</v>
      </c>
      <c r="B3241" s="3">
        <v>46269</v>
      </c>
      <c r="C3241" s="2" t="s">
        <v>905</v>
      </c>
      <c r="D3241" s="2" t="s">
        <v>18</v>
      </c>
      <c r="E3241" s="2" t="s">
        <v>4334</v>
      </c>
      <c r="F3241" s="3">
        <v>46272</v>
      </c>
      <c r="G3241" s="2">
        <v>26</v>
      </c>
      <c r="H3241" s="2" t="s">
        <v>8797</v>
      </c>
      <c r="I3241" s="2"/>
      <c r="J3241" s="2"/>
      <c r="K3241" s="2">
        <v>40</v>
      </c>
      <c r="L3241" s="2" t="s">
        <v>38</v>
      </c>
      <c r="M3241" s="4">
        <v>858.11</v>
      </c>
      <c r="N3241" s="4">
        <v>1046.8900000000001</v>
      </c>
      <c r="O3241" s="4">
        <v>34324.400000000001</v>
      </c>
      <c r="P3241" s="4">
        <v>41875.769999999997</v>
      </c>
    </row>
    <row r="3242" spans="1:16" x14ac:dyDescent="0.25">
      <c r="A3242" s="2" t="s">
        <v>8771</v>
      </c>
      <c r="B3242" s="3">
        <v>46269</v>
      </c>
      <c r="C3242" s="2" t="s">
        <v>905</v>
      </c>
      <c r="D3242" s="2" t="s">
        <v>18</v>
      </c>
      <c r="E3242" s="2" t="s">
        <v>4334</v>
      </c>
      <c r="F3242" s="3">
        <v>46272</v>
      </c>
      <c r="G3242" s="2">
        <v>27</v>
      </c>
      <c r="H3242" s="2" t="s">
        <v>8798</v>
      </c>
      <c r="I3242" s="2"/>
      <c r="J3242" s="2"/>
      <c r="K3242" s="2">
        <v>2</v>
      </c>
      <c r="L3242" s="2" t="s">
        <v>38</v>
      </c>
      <c r="M3242" s="4">
        <v>50101.07</v>
      </c>
      <c r="N3242" s="4">
        <v>61123.31</v>
      </c>
      <c r="O3242" s="4">
        <v>100202.14</v>
      </c>
      <c r="P3242" s="4">
        <v>122246.61</v>
      </c>
    </row>
    <row r="3243" spans="1:16" x14ac:dyDescent="0.25">
      <c r="A3243" s="2" t="s">
        <v>8771</v>
      </c>
      <c r="B3243" s="3">
        <v>46269</v>
      </c>
      <c r="C3243" s="2" t="s">
        <v>905</v>
      </c>
      <c r="D3243" s="2" t="s">
        <v>18</v>
      </c>
      <c r="E3243" s="2" t="s">
        <v>4334</v>
      </c>
      <c r="F3243" s="3">
        <v>46272</v>
      </c>
      <c r="G3243" s="2">
        <v>28</v>
      </c>
      <c r="H3243" s="2" t="s">
        <v>8799</v>
      </c>
      <c r="I3243" s="2"/>
      <c r="J3243" s="2"/>
      <c r="K3243" s="2">
        <v>5</v>
      </c>
      <c r="L3243" s="2" t="s">
        <v>184</v>
      </c>
      <c r="M3243" s="4">
        <v>137.87</v>
      </c>
      <c r="N3243" s="4">
        <v>168.2</v>
      </c>
      <c r="O3243" s="4">
        <v>689.35</v>
      </c>
      <c r="P3243" s="4">
        <v>841.01</v>
      </c>
    </row>
    <row r="3244" spans="1:16" x14ac:dyDescent="0.25">
      <c r="A3244" s="2" t="s">
        <v>8771</v>
      </c>
      <c r="B3244" s="3">
        <v>46269</v>
      </c>
      <c r="C3244" s="2" t="s">
        <v>905</v>
      </c>
      <c r="D3244" s="2" t="s">
        <v>18</v>
      </c>
      <c r="E3244" s="2" t="s">
        <v>4334</v>
      </c>
      <c r="F3244" s="3">
        <v>46272</v>
      </c>
      <c r="G3244" s="2">
        <v>29</v>
      </c>
      <c r="H3244" s="2" t="s">
        <v>8800</v>
      </c>
      <c r="I3244" s="2"/>
      <c r="J3244" s="2"/>
      <c r="K3244" s="2">
        <v>10</v>
      </c>
      <c r="L3244" s="2" t="s">
        <v>38</v>
      </c>
      <c r="M3244" s="4">
        <v>493.23</v>
      </c>
      <c r="N3244" s="4">
        <v>601.74</v>
      </c>
      <c r="O3244" s="4">
        <v>4932.3</v>
      </c>
      <c r="P3244" s="4">
        <v>6017.41</v>
      </c>
    </row>
    <row r="3245" spans="1:16" x14ac:dyDescent="0.25">
      <c r="A3245" s="2" t="s">
        <v>8771</v>
      </c>
      <c r="B3245" s="3">
        <v>46269</v>
      </c>
      <c r="C3245" s="2" t="s">
        <v>905</v>
      </c>
      <c r="D3245" s="2" t="s">
        <v>18</v>
      </c>
      <c r="E3245" s="2" t="s">
        <v>4334</v>
      </c>
      <c r="F3245" s="3">
        <v>46272</v>
      </c>
      <c r="G3245" s="2">
        <v>30</v>
      </c>
      <c r="H3245" s="2" t="s">
        <v>8801</v>
      </c>
      <c r="I3245" s="2"/>
      <c r="J3245" s="2"/>
      <c r="K3245" s="2">
        <v>10</v>
      </c>
      <c r="L3245" s="2" t="s">
        <v>38</v>
      </c>
      <c r="M3245" s="4">
        <v>517.01</v>
      </c>
      <c r="N3245" s="4">
        <v>630.75</v>
      </c>
      <c r="O3245" s="4">
        <v>5170.1000000000004</v>
      </c>
      <c r="P3245" s="4">
        <v>6307.52</v>
      </c>
    </row>
    <row r="3246" spans="1:16" x14ac:dyDescent="0.25">
      <c r="A3246" s="2" t="s">
        <v>8771</v>
      </c>
      <c r="B3246" s="3">
        <v>46269</v>
      </c>
      <c r="C3246" s="2" t="s">
        <v>905</v>
      </c>
      <c r="D3246" s="2" t="s">
        <v>18</v>
      </c>
      <c r="E3246" s="2" t="s">
        <v>4334</v>
      </c>
      <c r="F3246" s="3">
        <v>46272</v>
      </c>
      <c r="G3246" s="2">
        <v>31</v>
      </c>
      <c r="H3246" s="2" t="s">
        <v>8802</v>
      </c>
      <c r="I3246" s="2"/>
      <c r="J3246" s="2"/>
      <c r="K3246" s="2">
        <v>10</v>
      </c>
      <c r="L3246" s="2" t="s">
        <v>38</v>
      </c>
      <c r="M3246" s="4">
        <v>325.66000000000003</v>
      </c>
      <c r="N3246" s="4">
        <v>397.31</v>
      </c>
      <c r="O3246" s="4">
        <v>3256.6</v>
      </c>
      <c r="P3246" s="4">
        <v>3973.05</v>
      </c>
    </row>
    <row r="3247" spans="1:16" x14ac:dyDescent="0.25">
      <c r="A3247" s="2" t="s">
        <v>8771</v>
      </c>
      <c r="B3247" s="3">
        <v>46269</v>
      </c>
      <c r="C3247" s="2" t="s">
        <v>905</v>
      </c>
      <c r="D3247" s="2" t="s">
        <v>18</v>
      </c>
      <c r="E3247" s="2" t="s">
        <v>4334</v>
      </c>
      <c r="F3247" s="3">
        <v>46272</v>
      </c>
      <c r="G3247" s="2">
        <v>32</v>
      </c>
      <c r="H3247" s="2" t="s">
        <v>8803</v>
      </c>
      <c r="I3247" s="2"/>
      <c r="J3247" s="2"/>
      <c r="K3247" s="2">
        <v>100</v>
      </c>
      <c r="L3247" s="2" t="s">
        <v>38</v>
      </c>
      <c r="M3247" s="4">
        <v>86.77</v>
      </c>
      <c r="N3247" s="4">
        <v>105.86</v>
      </c>
      <c r="O3247" s="4">
        <v>8677</v>
      </c>
      <c r="P3247" s="4">
        <v>10585.94</v>
      </c>
    </row>
    <row r="3248" spans="1:16" x14ac:dyDescent="0.25">
      <c r="A3248" s="2" t="s">
        <v>8771</v>
      </c>
      <c r="B3248" s="3">
        <v>46269</v>
      </c>
      <c r="C3248" s="2" t="s">
        <v>905</v>
      </c>
      <c r="D3248" s="2" t="s">
        <v>18</v>
      </c>
      <c r="E3248" s="2" t="s">
        <v>4334</v>
      </c>
      <c r="F3248" s="3">
        <v>46272</v>
      </c>
      <c r="G3248" s="2">
        <v>33</v>
      </c>
      <c r="H3248" s="2" t="s">
        <v>8804</v>
      </c>
      <c r="I3248" s="2"/>
      <c r="J3248" s="2"/>
      <c r="K3248" s="2">
        <v>100</v>
      </c>
      <c r="L3248" s="2" t="s">
        <v>38</v>
      </c>
      <c r="M3248" s="4">
        <v>959.15</v>
      </c>
      <c r="N3248" s="4">
        <v>1170.1600000000001</v>
      </c>
      <c r="O3248" s="4">
        <v>95915</v>
      </c>
      <c r="P3248" s="4">
        <v>117016.3</v>
      </c>
    </row>
    <row r="3249" spans="1:16" x14ac:dyDescent="0.25">
      <c r="A3249" s="2" t="s">
        <v>8771</v>
      </c>
      <c r="B3249" s="3">
        <v>46269</v>
      </c>
      <c r="C3249" s="2" t="s">
        <v>905</v>
      </c>
      <c r="D3249" s="2" t="s">
        <v>18</v>
      </c>
      <c r="E3249" s="2" t="s">
        <v>4334</v>
      </c>
      <c r="F3249" s="3">
        <v>46272</v>
      </c>
      <c r="G3249" s="2">
        <v>34</v>
      </c>
      <c r="H3249" s="2" t="s">
        <v>8805</v>
      </c>
      <c r="I3249" s="2"/>
      <c r="J3249" s="2"/>
      <c r="K3249" s="2">
        <v>5</v>
      </c>
      <c r="L3249" s="2" t="s">
        <v>38</v>
      </c>
      <c r="M3249" s="4">
        <v>9133.81</v>
      </c>
      <c r="N3249" s="4">
        <v>11143.25</v>
      </c>
      <c r="O3249" s="4">
        <v>45669.05</v>
      </c>
      <c r="P3249" s="4">
        <v>55716.24</v>
      </c>
    </row>
    <row r="3250" spans="1:16" x14ac:dyDescent="0.25">
      <c r="A3250" s="2" t="s">
        <v>8771</v>
      </c>
      <c r="B3250" s="3">
        <v>46269</v>
      </c>
      <c r="C3250" s="2" t="s">
        <v>905</v>
      </c>
      <c r="D3250" s="2" t="s">
        <v>18</v>
      </c>
      <c r="E3250" s="2" t="s">
        <v>4334</v>
      </c>
      <c r="F3250" s="3">
        <v>46272</v>
      </c>
      <c r="G3250" s="2">
        <v>35</v>
      </c>
      <c r="H3250" s="2" t="s">
        <v>8806</v>
      </c>
      <c r="I3250" s="2"/>
      <c r="J3250" s="2"/>
      <c r="K3250" s="2">
        <v>10</v>
      </c>
      <c r="L3250" s="2" t="s">
        <v>38</v>
      </c>
      <c r="M3250" s="4">
        <v>8444.4699999999993</v>
      </c>
      <c r="N3250" s="4">
        <v>10302.25</v>
      </c>
      <c r="O3250" s="4">
        <v>84444.7</v>
      </c>
      <c r="P3250" s="4">
        <v>103022.53</v>
      </c>
    </row>
    <row r="3251" spans="1:16" x14ac:dyDescent="0.25">
      <c r="A3251" s="2" t="s">
        <v>8771</v>
      </c>
      <c r="B3251" s="3">
        <v>46269</v>
      </c>
      <c r="C3251" s="2" t="s">
        <v>905</v>
      </c>
      <c r="D3251" s="2" t="s">
        <v>18</v>
      </c>
      <c r="E3251" s="2" t="s">
        <v>4334</v>
      </c>
      <c r="F3251" s="3">
        <v>46272</v>
      </c>
      <c r="G3251" s="2">
        <v>36</v>
      </c>
      <c r="H3251" s="2" t="s">
        <v>8807</v>
      </c>
      <c r="I3251" s="2"/>
      <c r="J3251" s="2"/>
      <c r="K3251" s="2">
        <v>3</v>
      </c>
      <c r="L3251" s="2" t="s">
        <v>38</v>
      </c>
      <c r="M3251" s="4">
        <v>21610.95</v>
      </c>
      <c r="N3251" s="4">
        <v>26365.360000000001</v>
      </c>
      <c r="O3251" s="4">
        <v>64832.85</v>
      </c>
      <c r="P3251" s="4">
        <v>79096.08</v>
      </c>
    </row>
    <row r="3252" spans="1:16" x14ac:dyDescent="0.25">
      <c r="A3252" s="2" t="s">
        <v>8771</v>
      </c>
      <c r="B3252" s="3">
        <v>46269</v>
      </c>
      <c r="C3252" s="2" t="s">
        <v>905</v>
      </c>
      <c r="D3252" s="2" t="s">
        <v>18</v>
      </c>
      <c r="E3252" s="2" t="s">
        <v>4334</v>
      </c>
      <c r="F3252" s="3">
        <v>46272</v>
      </c>
      <c r="G3252" s="2">
        <v>37</v>
      </c>
      <c r="H3252" s="2" t="s">
        <v>8808</v>
      </c>
      <c r="I3252" s="2"/>
      <c r="J3252" s="2"/>
      <c r="K3252" s="2">
        <v>5</v>
      </c>
      <c r="L3252" s="2" t="s">
        <v>184</v>
      </c>
      <c r="M3252" s="4">
        <v>2317.62</v>
      </c>
      <c r="N3252" s="4">
        <v>2827.5</v>
      </c>
      <c r="O3252" s="4">
        <v>11588.1</v>
      </c>
      <c r="P3252" s="4">
        <v>14137.48</v>
      </c>
    </row>
    <row r="3253" spans="1:16" x14ac:dyDescent="0.25">
      <c r="A3253" s="2" t="s">
        <v>8771</v>
      </c>
      <c r="B3253" s="3">
        <v>46269</v>
      </c>
      <c r="C3253" s="2" t="s">
        <v>905</v>
      </c>
      <c r="D3253" s="2" t="s">
        <v>18</v>
      </c>
      <c r="E3253" s="2" t="s">
        <v>4334</v>
      </c>
      <c r="F3253" s="3">
        <v>46272</v>
      </c>
      <c r="G3253" s="2">
        <v>38</v>
      </c>
      <c r="H3253" s="2" t="s">
        <v>8809</v>
      </c>
      <c r="I3253" s="2"/>
      <c r="J3253" s="2"/>
      <c r="K3253" s="2">
        <v>500</v>
      </c>
      <c r="L3253" s="2" t="s">
        <v>38</v>
      </c>
      <c r="M3253" s="4">
        <v>35.659999999999997</v>
      </c>
      <c r="N3253" s="4">
        <v>43.51</v>
      </c>
      <c r="O3253" s="4">
        <v>17830</v>
      </c>
      <c r="P3253" s="4">
        <v>21752.6</v>
      </c>
    </row>
    <row r="3254" spans="1:16" x14ac:dyDescent="0.25">
      <c r="A3254" s="2" t="s">
        <v>8771</v>
      </c>
      <c r="B3254" s="3">
        <v>46269</v>
      </c>
      <c r="C3254" s="2" t="s">
        <v>905</v>
      </c>
      <c r="D3254" s="2" t="s">
        <v>18</v>
      </c>
      <c r="E3254" s="2" t="s">
        <v>4334</v>
      </c>
      <c r="F3254" s="3">
        <v>46272</v>
      </c>
      <c r="G3254" s="2">
        <v>39</v>
      </c>
      <c r="H3254" s="2" t="s">
        <v>8810</v>
      </c>
      <c r="I3254" s="2"/>
      <c r="J3254" s="2"/>
      <c r="K3254" s="2">
        <v>300</v>
      </c>
      <c r="L3254" s="2" t="s">
        <v>38</v>
      </c>
      <c r="M3254" s="4">
        <v>73.69</v>
      </c>
      <c r="N3254" s="4">
        <v>89.9</v>
      </c>
      <c r="O3254" s="4">
        <v>22107</v>
      </c>
      <c r="P3254" s="4">
        <v>26970.54</v>
      </c>
    </row>
    <row r="3255" spans="1:16" x14ac:dyDescent="0.25">
      <c r="A3255" s="2" t="s">
        <v>8771</v>
      </c>
      <c r="B3255" s="3">
        <v>46269</v>
      </c>
      <c r="C3255" s="2" t="s">
        <v>905</v>
      </c>
      <c r="D3255" s="2" t="s">
        <v>18</v>
      </c>
      <c r="E3255" s="2" t="s">
        <v>4334</v>
      </c>
      <c r="F3255" s="3">
        <v>46272</v>
      </c>
      <c r="G3255" s="2">
        <v>40</v>
      </c>
      <c r="H3255" s="2" t="s">
        <v>8811</v>
      </c>
      <c r="I3255" s="2"/>
      <c r="J3255" s="2"/>
      <c r="K3255" s="2">
        <v>300</v>
      </c>
      <c r="L3255" s="2" t="s">
        <v>38</v>
      </c>
      <c r="M3255" s="4">
        <v>128.35</v>
      </c>
      <c r="N3255" s="4">
        <v>156.59</v>
      </c>
      <c r="O3255" s="4">
        <v>38505</v>
      </c>
      <c r="P3255" s="4">
        <v>46976.1</v>
      </c>
    </row>
    <row r="3256" spans="1:16" x14ac:dyDescent="0.25">
      <c r="A3256" s="2" t="s">
        <v>8771</v>
      </c>
      <c r="B3256" s="3">
        <v>46269</v>
      </c>
      <c r="C3256" s="2" t="s">
        <v>905</v>
      </c>
      <c r="D3256" s="2" t="s">
        <v>18</v>
      </c>
      <c r="E3256" s="2" t="s">
        <v>4334</v>
      </c>
      <c r="F3256" s="3">
        <v>46272</v>
      </c>
      <c r="G3256" s="2">
        <v>41</v>
      </c>
      <c r="H3256" s="2" t="s">
        <v>8812</v>
      </c>
      <c r="I3256" s="2"/>
      <c r="J3256" s="2"/>
      <c r="K3256" s="2">
        <v>100</v>
      </c>
      <c r="L3256" s="2" t="s">
        <v>38</v>
      </c>
      <c r="M3256" s="4">
        <v>260.29000000000002</v>
      </c>
      <c r="N3256" s="4">
        <v>317.55</v>
      </c>
      <c r="O3256" s="4">
        <v>26029</v>
      </c>
      <c r="P3256" s="4">
        <v>31755.38</v>
      </c>
    </row>
    <row r="3257" spans="1:16" x14ac:dyDescent="0.25">
      <c r="A3257" s="2" t="s">
        <v>8771</v>
      </c>
      <c r="B3257" s="3">
        <v>46269</v>
      </c>
      <c r="C3257" s="2" t="s">
        <v>905</v>
      </c>
      <c r="D3257" s="2" t="s">
        <v>18</v>
      </c>
      <c r="E3257" s="2" t="s">
        <v>4334</v>
      </c>
      <c r="F3257" s="3">
        <v>46272</v>
      </c>
      <c r="G3257" s="2">
        <v>42</v>
      </c>
      <c r="H3257" s="2" t="s">
        <v>8813</v>
      </c>
      <c r="I3257" s="2"/>
      <c r="J3257" s="2"/>
      <c r="K3257" s="2">
        <v>10</v>
      </c>
      <c r="L3257" s="2" t="s">
        <v>38</v>
      </c>
      <c r="M3257" s="4">
        <v>343.49</v>
      </c>
      <c r="N3257" s="4">
        <v>419.06</v>
      </c>
      <c r="O3257" s="4">
        <v>3434.9</v>
      </c>
      <c r="P3257" s="4">
        <v>4190.58</v>
      </c>
    </row>
    <row r="3258" spans="1:16" x14ac:dyDescent="0.25">
      <c r="A3258" s="2" t="s">
        <v>8771</v>
      </c>
      <c r="B3258" s="3">
        <v>46269</v>
      </c>
      <c r="C3258" s="2" t="s">
        <v>905</v>
      </c>
      <c r="D3258" s="2" t="s">
        <v>18</v>
      </c>
      <c r="E3258" s="2" t="s">
        <v>4334</v>
      </c>
      <c r="F3258" s="3">
        <v>46272</v>
      </c>
      <c r="G3258" s="2">
        <v>43</v>
      </c>
      <c r="H3258" s="2" t="s">
        <v>8814</v>
      </c>
      <c r="I3258" s="2"/>
      <c r="J3258" s="2"/>
      <c r="K3258" s="2">
        <v>10</v>
      </c>
      <c r="L3258" s="2" t="s">
        <v>38</v>
      </c>
      <c r="M3258" s="4">
        <v>1119.5899999999999</v>
      </c>
      <c r="N3258" s="4">
        <v>1365.9</v>
      </c>
      <c r="O3258" s="4">
        <v>11195.9</v>
      </c>
      <c r="P3258" s="4">
        <v>13659</v>
      </c>
    </row>
    <row r="3259" spans="1:16" x14ac:dyDescent="0.25">
      <c r="A3259" s="2" t="s">
        <v>8771</v>
      </c>
      <c r="B3259" s="3">
        <v>46269</v>
      </c>
      <c r="C3259" s="2" t="s">
        <v>905</v>
      </c>
      <c r="D3259" s="2" t="s">
        <v>18</v>
      </c>
      <c r="E3259" s="2" t="s">
        <v>4334</v>
      </c>
      <c r="F3259" s="3">
        <v>46272</v>
      </c>
      <c r="G3259" s="2">
        <v>44</v>
      </c>
      <c r="H3259" s="2" t="s">
        <v>8815</v>
      </c>
      <c r="I3259" s="2"/>
      <c r="J3259" s="2"/>
      <c r="K3259" s="2">
        <v>2</v>
      </c>
      <c r="L3259" s="2" t="s">
        <v>38</v>
      </c>
      <c r="M3259" s="4">
        <v>20270.29</v>
      </c>
      <c r="N3259" s="4">
        <v>24729.759999999998</v>
      </c>
      <c r="O3259" s="4">
        <v>40540.58</v>
      </c>
      <c r="P3259" s="4">
        <v>49459.51</v>
      </c>
    </row>
    <row r="3260" spans="1:16" x14ac:dyDescent="0.25">
      <c r="A3260" s="2" t="s">
        <v>8771</v>
      </c>
      <c r="B3260" s="3">
        <v>46269</v>
      </c>
      <c r="C3260" s="2" t="s">
        <v>905</v>
      </c>
      <c r="D3260" s="2" t="s">
        <v>18</v>
      </c>
      <c r="E3260" s="2" t="s">
        <v>4334</v>
      </c>
      <c r="F3260" s="3">
        <v>46272</v>
      </c>
      <c r="G3260" s="2">
        <v>45</v>
      </c>
      <c r="H3260" s="2" t="s">
        <v>8816</v>
      </c>
      <c r="I3260" s="2"/>
      <c r="J3260" s="2"/>
      <c r="K3260" s="2">
        <v>5</v>
      </c>
      <c r="L3260" s="2" t="s">
        <v>38</v>
      </c>
      <c r="M3260" s="4">
        <v>21849.83</v>
      </c>
      <c r="N3260" s="4">
        <v>26656.79</v>
      </c>
      <c r="O3260" s="4">
        <v>109249.15</v>
      </c>
      <c r="P3260" s="4">
        <v>133283.96</v>
      </c>
    </row>
    <row r="3261" spans="1:16" x14ac:dyDescent="0.25">
      <c r="A3261" s="2" t="s">
        <v>8771</v>
      </c>
      <c r="B3261" s="3">
        <v>46269</v>
      </c>
      <c r="C3261" s="2" t="s">
        <v>905</v>
      </c>
      <c r="D3261" s="2" t="s">
        <v>18</v>
      </c>
      <c r="E3261" s="2" t="s">
        <v>4334</v>
      </c>
      <c r="F3261" s="3">
        <v>46272</v>
      </c>
      <c r="G3261" s="2">
        <v>46</v>
      </c>
      <c r="H3261" s="2" t="s">
        <v>8817</v>
      </c>
      <c r="I3261" s="2"/>
      <c r="J3261" s="2"/>
      <c r="K3261" s="2">
        <v>500</v>
      </c>
      <c r="L3261" s="2" t="s">
        <v>320</v>
      </c>
      <c r="M3261" s="4">
        <v>663.43</v>
      </c>
      <c r="N3261" s="4">
        <v>809.38</v>
      </c>
      <c r="O3261" s="4">
        <v>331715</v>
      </c>
      <c r="P3261" s="4">
        <v>404692.3</v>
      </c>
    </row>
    <row r="3262" spans="1:16" x14ac:dyDescent="0.25">
      <c r="A3262" s="2" t="s">
        <v>8771</v>
      </c>
      <c r="B3262" s="3">
        <v>46269</v>
      </c>
      <c r="C3262" s="2" t="s">
        <v>905</v>
      </c>
      <c r="D3262" s="2" t="s">
        <v>18</v>
      </c>
      <c r="E3262" s="2" t="s">
        <v>4334</v>
      </c>
      <c r="F3262" s="3">
        <v>46272</v>
      </c>
      <c r="G3262" s="2">
        <v>47</v>
      </c>
      <c r="H3262" s="2" t="s">
        <v>8818</v>
      </c>
      <c r="I3262" s="2"/>
      <c r="J3262" s="2"/>
      <c r="K3262" s="2">
        <v>10</v>
      </c>
      <c r="L3262" s="2" t="s">
        <v>38</v>
      </c>
      <c r="M3262" s="4">
        <v>1885</v>
      </c>
      <c r="N3262" s="4">
        <v>2299.6999999999998</v>
      </c>
      <c r="O3262" s="4">
        <v>18850</v>
      </c>
      <c r="P3262" s="4">
        <v>22997</v>
      </c>
    </row>
    <row r="3263" spans="1:16" x14ac:dyDescent="0.25">
      <c r="A3263" s="2" t="s">
        <v>8771</v>
      </c>
      <c r="B3263" s="3">
        <v>46269</v>
      </c>
      <c r="C3263" s="2" t="s">
        <v>905</v>
      </c>
      <c r="D3263" s="2" t="s">
        <v>18</v>
      </c>
      <c r="E3263" s="2" t="s">
        <v>4334</v>
      </c>
      <c r="F3263" s="3">
        <v>46272</v>
      </c>
      <c r="G3263" s="2">
        <v>48</v>
      </c>
      <c r="H3263" s="2" t="s">
        <v>8819</v>
      </c>
      <c r="I3263" s="2"/>
      <c r="J3263" s="2"/>
      <c r="K3263" s="2">
        <v>5</v>
      </c>
      <c r="L3263" s="2" t="s">
        <v>38</v>
      </c>
      <c r="M3263" s="4">
        <v>2581.48</v>
      </c>
      <c r="N3263" s="4">
        <v>3149.41</v>
      </c>
      <c r="O3263" s="4">
        <v>12907.4</v>
      </c>
      <c r="P3263" s="4">
        <v>15747.03</v>
      </c>
    </row>
    <row r="3264" spans="1:16" x14ac:dyDescent="0.25">
      <c r="A3264" s="2" t="s">
        <v>8771</v>
      </c>
      <c r="B3264" s="3">
        <v>46269</v>
      </c>
      <c r="C3264" s="2" t="s">
        <v>905</v>
      </c>
      <c r="D3264" s="2" t="s">
        <v>18</v>
      </c>
      <c r="E3264" s="2" t="s">
        <v>4334</v>
      </c>
      <c r="F3264" s="3">
        <v>46272</v>
      </c>
      <c r="G3264" s="2">
        <v>49</v>
      </c>
      <c r="H3264" s="2" t="s">
        <v>8820</v>
      </c>
      <c r="I3264" s="2"/>
      <c r="J3264" s="2"/>
      <c r="K3264" s="2">
        <v>10</v>
      </c>
      <c r="L3264" s="2" t="s">
        <v>38</v>
      </c>
      <c r="M3264" s="4">
        <v>1552.21</v>
      </c>
      <c r="N3264" s="4">
        <v>1893.7</v>
      </c>
      <c r="O3264" s="4">
        <v>15522.1</v>
      </c>
      <c r="P3264" s="4">
        <v>18936.96</v>
      </c>
    </row>
    <row r="3265" spans="1:16" x14ac:dyDescent="0.25">
      <c r="A3265" s="2" t="s">
        <v>8771</v>
      </c>
      <c r="B3265" s="3">
        <v>46269</v>
      </c>
      <c r="C3265" s="2" t="s">
        <v>905</v>
      </c>
      <c r="D3265" s="2" t="s">
        <v>18</v>
      </c>
      <c r="E3265" s="2" t="s">
        <v>4334</v>
      </c>
      <c r="F3265" s="3">
        <v>46272</v>
      </c>
      <c r="G3265" s="2">
        <v>50</v>
      </c>
      <c r="H3265" s="2" t="s">
        <v>8821</v>
      </c>
      <c r="I3265" s="2"/>
      <c r="J3265" s="2"/>
      <c r="K3265" s="2">
        <v>0.4</v>
      </c>
      <c r="L3265" s="2" t="s">
        <v>115</v>
      </c>
      <c r="M3265" s="4">
        <v>173391</v>
      </c>
      <c r="N3265" s="4">
        <v>211537.03</v>
      </c>
      <c r="O3265" s="4">
        <v>69356.399999999994</v>
      </c>
      <c r="P3265" s="4">
        <v>84614.81</v>
      </c>
    </row>
    <row r="3266" spans="1:16" x14ac:dyDescent="0.25">
      <c r="A3266" s="2" t="s">
        <v>8771</v>
      </c>
      <c r="B3266" s="3">
        <v>46269</v>
      </c>
      <c r="C3266" s="2" t="s">
        <v>905</v>
      </c>
      <c r="D3266" s="2" t="s">
        <v>18</v>
      </c>
      <c r="E3266" s="2" t="s">
        <v>4334</v>
      </c>
      <c r="F3266" s="3">
        <v>46272</v>
      </c>
      <c r="G3266" s="2">
        <v>51</v>
      </c>
      <c r="H3266" s="2" t="s">
        <v>8822</v>
      </c>
      <c r="I3266" s="2"/>
      <c r="J3266" s="2"/>
      <c r="K3266" s="2">
        <v>0.1</v>
      </c>
      <c r="L3266" s="2" t="s">
        <v>115</v>
      </c>
      <c r="M3266" s="4">
        <v>733410</v>
      </c>
      <c r="N3266" s="4">
        <v>894760.2</v>
      </c>
      <c r="O3266" s="4">
        <v>73341</v>
      </c>
      <c r="P3266" s="4">
        <v>89476.02</v>
      </c>
    </row>
    <row r="3267" spans="1:16" x14ac:dyDescent="0.25">
      <c r="A3267" s="2" t="s">
        <v>8771</v>
      </c>
      <c r="B3267" s="3">
        <v>46269</v>
      </c>
      <c r="C3267" s="2" t="s">
        <v>905</v>
      </c>
      <c r="D3267" s="2" t="s">
        <v>18</v>
      </c>
      <c r="E3267" s="2" t="s">
        <v>4334</v>
      </c>
      <c r="F3267" s="3">
        <v>46272</v>
      </c>
      <c r="G3267" s="2">
        <v>52</v>
      </c>
      <c r="H3267" s="2" t="s">
        <v>8823</v>
      </c>
      <c r="I3267" s="2"/>
      <c r="J3267" s="2"/>
      <c r="K3267" s="2">
        <v>0.1</v>
      </c>
      <c r="L3267" s="2" t="s">
        <v>115</v>
      </c>
      <c r="M3267" s="4">
        <v>508544</v>
      </c>
      <c r="N3267" s="4">
        <v>620423.69999999995</v>
      </c>
      <c r="O3267" s="4">
        <v>50854.400000000001</v>
      </c>
      <c r="P3267" s="4">
        <v>62042.37</v>
      </c>
    </row>
    <row r="3268" spans="1:16" x14ac:dyDescent="0.25">
      <c r="A3268" s="2" t="s">
        <v>8771</v>
      </c>
      <c r="B3268" s="3">
        <v>46269</v>
      </c>
      <c r="C3268" s="2" t="s">
        <v>905</v>
      </c>
      <c r="D3268" s="2" t="s">
        <v>18</v>
      </c>
      <c r="E3268" s="2" t="s">
        <v>4334</v>
      </c>
      <c r="F3268" s="3">
        <v>46272</v>
      </c>
      <c r="G3268" s="2">
        <v>53</v>
      </c>
      <c r="H3268" s="2" t="s">
        <v>8824</v>
      </c>
      <c r="I3268" s="2"/>
      <c r="J3268" s="2"/>
      <c r="K3268" s="2">
        <v>150</v>
      </c>
      <c r="L3268" s="2" t="s">
        <v>38</v>
      </c>
      <c r="M3268" s="4">
        <v>1711.48</v>
      </c>
      <c r="N3268" s="4">
        <v>2088.0100000000002</v>
      </c>
      <c r="O3268" s="4">
        <v>256722</v>
      </c>
      <c r="P3268" s="4">
        <v>313200.84000000003</v>
      </c>
    </row>
    <row r="3269" spans="1:16" x14ac:dyDescent="0.25">
      <c r="A3269" s="2" t="s">
        <v>8771</v>
      </c>
      <c r="B3269" s="3">
        <v>46269</v>
      </c>
      <c r="C3269" s="2" t="s">
        <v>905</v>
      </c>
      <c r="D3269" s="2" t="s">
        <v>18</v>
      </c>
      <c r="E3269" s="2" t="s">
        <v>4334</v>
      </c>
      <c r="F3269" s="3">
        <v>46272</v>
      </c>
      <c r="G3269" s="2">
        <v>54</v>
      </c>
      <c r="H3269" s="2" t="s">
        <v>8825</v>
      </c>
      <c r="I3269" s="2"/>
      <c r="J3269" s="2"/>
      <c r="K3269" s="2">
        <v>3</v>
      </c>
      <c r="L3269" s="2" t="s">
        <v>38</v>
      </c>
      <c r="M3269" s="4">
        <v>0</v>
      </c>
      <c r="N3269" s="4">
        <v>0</v>
      </c>
      <c r="O3269" s="4">
        <v>0</v>
      </c>
      <c r="P3269" s="4">
        <v>0</v>
      </c>
    </row>
    <row r="3270" spans="1:16" x14ac:dyDescent="0.25">
      <c r="A3270" s="2" t="s">
        <v>8771</v>
      </c>
      <c r="B3270" s="3">
        <v>46269</v>
      </c>
      <c r="C3270" s="2" t="s">
        <v>905</v>
      </c>
      <c r="D3270" s="2" t="s">
        <v>18</v>
      </c>
      <c r="E3270" s="2" t="s">
        <v>4334</v>
      </c>
      <c r="F3270" s="3">
        <v>46272</v>
      </c>
      <c r="G3270" s="2">
        <v>55</v>
      </c>
      <c r="H3270" s="2" t="s">
        <v>8826</v>
      </c>
      <c r="I3270" s="2"/>
      <c r="J3270" s="2"/>
      <c r="K3270" s="2">
        <v>3</v>
      </c>
      <c r="L3270" s="2" t="s">
        <v>38</v>
      </c>
      <c r="M3270" s="4">
        <v>0</v>
      </c>
      <c r="N3270" s="4">
        <v>0</v>
      </c>
      <c r="O3270" s="4">
        <v>0</v>
      </c>
      <c r="P3270" s="4">
        <v>0</v>
      </c>
    </row>
    <row r="3271" spans="1:16" x14ac:dyDescent="0.25">
      <c r="A3271" s="2" t="s">
        <v>8771</v>
      </c>
      <c r="B3271" s="3">
        <v>46269</v>
      </c>
      <c r="C3271" s="2" t="s">
        <v>905</v>
      </c>
      <c r="D3271" s="2" t="s">
        <v>18</v>
      </c>
      <c r="E3271" s="2" t="s">
        <v>4334</v>
      </c>
      <c r="F3271" s="3">
        <v>46272</v>
      </c>
      <c r="G3271" s="2">
        <v>56</v>
      </c>
      <c r="H3271" s="2" t="s">
        <v>8827</v>
      </c>
      <c r="I3271" s="2"/>
      <c r="J3271" s="2"/>
      <c r="K3271" s="2">
        <v>2</v>
      </c>
      <c r="L3271" s="2" t="s">
        <v>38</v>
      </c>
      <c r="M3271" s="4">
        <v>0</v>
      </c>
      <c r="N3271" s="4">
        <v>0</v>
      </c>
      <c r="O3271" s="4">
        <v>0</v>
      </c>
      <c r="P3271" s="4">
        <v>0</v>
      </c>
    </row>
    <row r="3272" spans="1:16" x14ac:dyDescent="0.25">
      <c r="A3272" s="2" t="s">
        <v>8771</v>
      </c>
      <c r="B3272" s="3">
        <v>46269</v>
      </c>
      <c r="C3272" s="2" t="s">
        <v>905</v>
      </c>
      <c r="D3272" s="2" t="s">
        <v>18</v>
      </c>
      <c r="E3272" s="2" t="s">
        <v>4334</v>
      </c>
      <c r="F3272" s="3">
        <v>46272</v>
      </c>
      <c r="G3272" s="2">
        <v>57</v>
      </c>
      <c r="H3272" s="2" t="s">
        <v>8828</v>
      </c>
      <c r="I3272" s="2"/>
      <c r="J3272" s="2"/>
      <c r="K3272" s="2">
        <v>2</v>
      </c>
      <c r="L3272" s="2" t="s">
        <v>38</v>
      </c>
      <c r="M3272" s="4">
        <v>0</v>
      </c>
      <c r="N3272" s="4">
        <v>0</v>
      </c>
      <c r="O3272" s="4">
        <v>0</v>
      </c>
      <c r="P3272" s="4">
        <v>0</v>
      </c>
    </row>
    <row r="3273" spans="1:16" x14ac:dyDescent="0.25">
      <c r="A3273" s="2" t="s">
        <v>8771</v>
      </c>
      <c r="B3273" s="3">
        <v>46269</v>
      </c>
      <c r="C3273" s="2" t="s">
        <v>905</v>
      </c>
      <c r="D3273" s="2" t="s">
        <v>18</v>
      </c>
      <c r="E3273" s="2" t="s">
        <v>4334</v>
      </c>
      <c r="F3273" s="3">
        <v>46272</v>
      </c>
      <c r="G3273" s="2">
        <v>58</v>
      </c>
      <c r="H3273" s="2" t="s">
        <v>8829</v>
      </c>
      <c r="I3273" s="2" t="s">
        <v>8830</v>
      </c>
      <c r="J3273" s="2"/>
      <c r="K3273" s="2">
        <v>2</v>
      </c>
      <c r="L3273" s="2" t="s">
        <v>38</v>
      </c>
      <c r="M3273" s="4">
        <v>5704.92</v>
      </c>
      <c r="N3273" s="4">
        <v>6960</v>
      </c>
      <c r="O3273" s="4">
        <v>11409.84</v>
      </c>
      <c r="P3273" s="4">
        <v>13920</v>
      </c>
    </row>
    <row r="3274" spans="1:16" x14ac:dyDescent="0.25">
      <c r="A3274" s="2" t="s">
        <v>8771</v>
      </c>
      <c r="B3274" s="3">
        <v>46269</v>
      </c>
      <c r="C3274" s="2" t="s">
        <v>905</v>
      </c>
      <c r="D3274" s="2" t="s">
        <v>18</v>
      </c>
      <c r="E3274" s="2" t="s">
        <v>4334</v>
      </c>
      <c r="F3274" s="3">
        <v>46272</v>
      </c>
      <c r="G3274" s="2">
        <v>59</v>
      </c>
      <c r="H3274" s="2" t="s">
        <v>8831</v>
      </c>
      <c r="I3274" s="2"/>
      <c r="J3274" s="2"/>
      <c r="K3274" s="2">
        <v>100</v>
      </c>
      <c r="L3274" s="2" t="s">
        <v>320</v>
      </c>
      <c r="M3274" s="4">
        <v>2673.58</v>
      </c>
      <c r="N3274" s="4">
        <v>3261.77</v>
      </c>
      <c r="O3274" s="4">
        <v>267358</v>
      </c>
      <c r="P3274" s="4">
        <v>326176.76</v>
      </c>
    </row>
    <row r="3275" spans="1:16" x14ac:dyDescent="0.25">
      <c r="A3275" s="2" t="s">
        <v>8771</v>
      </c>
      <c r="B3275" s="3">
        <v>46269</v>
      </c>
      <c r="C3275" s="2" t="s">
        <v>905</v>
      </c>
      <c r="D3275" s="2" t="s">
        <v>18</v>
      </c>
      <c r="E3275" s="2" t="s">
        <v>4334</v>
      </c>
      <c r="F3275" s="3">
        <v>46272</v>
      </c>
      <c r="G3275" s="2">
        <v>60</v>
      </c>
      <c r="H3275" s="2" t="s">
        <v>8832</v>
      </c>
      <c r="I3275" s="2"/>
      <c r="J3275" s="2"/>
      <c r="K3275" s="2">
        <v>100</v>
      </c>
      <c r="L3275" s="2" t="s">
        <v>320</v>
      </c>
      <c r="M3275" s="4">
        <v>1571.83</v>
      </c>
      <c r="N3275" s="4">
        <v>1917.63</v>
      </c>
      <c r="O3275" s="4">
        <v>157183</v>
      </c>
      <c r="P3275" s="4">
        <v>191763.26</v>
      </c>
    </row>
    <row r="3276" spans="1:16" x14ac:dyDescent="0.25">
      <c r="A3276" s="2" t="s">
        <v>8771</v>
      </c>
      <c r="B3276" s="3">
        <v>46269</v>
      </c>
      <c r="C3276" s="2" t="s">
        <v>905</v>
      </c>
      <c r="D3276" s="2" t="s">
        <v>18</v>
      </c>
      <c r="E3276" s="2" t="s">
        <v>4334</v>
      </c>
      <c r="F3276" s="3">
        <v>46272</v>
      </c>
      <c r="G3276" s="2">
        <v>61</v>
      </c>
      <c r="H3276" s="2" t="s">
        <v>8833</v>
      </c>
      <c r="I3276" s="2"/>
      <c r="J3276" s="2"/>
      <c r="K3276" s="2">
        <v>100</v>
      </c>
      <c r="L3276" s="2" t="s">
        <v>38</v>
      </c>
      <c r="M3276" s="4">
        <v>2235.02</v>
      </c>
      <c r="N3276" s="4">
        <v>2726.72</v>
      </c>
      <c r="O3276" s="4">
        <v>223502</v>
      </c>
      <c r="P3276" s="4">
        <v>272672.44</v>
      </c>
    </row>
    <row r="3277" spans="1:16" x14ac:dyDescent="0.25">
      <c r="A3277" s="2" t="s">
        <v>8771</v>
      </c>
      <c r="B3277" s="3">
        <v>46269</v>
      </c>
      <c r="C3277" s="2" t="s">
        <v>905</v>
      </c>
      <c r="D3277" s="2" t="s">
        <v>18</v>
      </c>
      <c r="E3277" s="2" t="s">
        <v>4334</v>
      </c>
      <c r="F3277" s="3">
        <v>46272</v>
      </c>
      <c r="G3277" s="2">
        <v>62</v>
      </c>
      <c r="H3277" s="2" t="s">
        <v>8834</v>
      </c>
      <c r="I3277" s="2"/>
      <c r="J3277" s="2"/>
      <c r="K3277" s="2">
        <v>10</v>
      </c>
      <c r="L3277" s="2" t="s">
        <v>38</v>
      </c>
      <c r="M3277" s="4">
        <v>12329.76</v>
      </c>
      <c r="N3277" s="4">
        <v>15042.31</v>
      </c>
      <c r="O3277" s="4">
        <v>123297.60000000001</v>
      </c>
      <c r="P3277" s="4">
        <v>150423.07</v>
      </c>
    </row>
    <row r="3278" spans="1:16" x14ac:dyDescent="0.25">
      <c r="A3278" s="2" t="s">
        <v>8771</v>
      </c>
      <c r="B3278" s="3">
        <v>46269</v>
      </c>
      <c r="C3278" s="2" t="s">
        <v>905</v>
      </c>
      <c r="D3278" s="2" t="s">
        <v>18</v>
      </c>
      <c r="E3278" s="2" t="s">
        <v>4334</v>
      </c>
      <c r="F3278" s="3">
        <v>46272</v>
      </c>
      <c r="G3278" s="2">
        <v>63</v>
      </c>
      <c r="H3278" s="2" t="s">
        <v>8835</v>
      </c>
      <c r="I3278" s="2"/>
      <c r="J3278" s="2"/>
      <c r="K3278" s="2">
        <v>10</v>
      </c>
      <c r="L3278" s="2" t="s">
        <v>38</v>
      </c>
      <c r="M3278" s="4">
        <v>0</v>
      </c>
      <c r="N3278" s="4">
        <v>0</v>
      </c>
      <c r="O3278" s="4">
        <v>0</v>
      </c>
      <c r="P3278" s="4">
        <v>0</v>
      </c>
    </row>
    <row r="3279" spans="1:16" x14ac:dyDescent="0.25">
      <c r="A3279" s="2" t="s">
        <v>8836</v>
      </c>
      <c r="B3279" s="3">
        <v>46269</v>
      </c>
      <c r="C3279" s="2" t="s">
        <v>905</v>
      </c>
      <c r="D3279" s="2" t="s">
        <v>18</v>
      </c>
      <c r="E3279" s="2" t="s">
        <v>4334</v>
      </c>
      <c r="F3279" s="3">
        <v>46274</v>
      </c>
      <c r="G3279" s="2">
        <v>1</v>
      </c>
      <c r="H3279" s="2" t="s">
        <v>8837</v>
      </c>
      <c r="I3279" s="2"/>
      <c r="J3279" s="2"/>
      <c r="K3279" s="2">
        <v>2</v>
      </c>
      <c r="L3279" s="2" t="s">
        <v>38</v>
      </c>
      <c r="M3279" s="4">
        <v>24901.88</v>
      </c>
      <c r="N3279" s="4">
        <v>30380.3</v>
      </c>
      <c r="O3279" s="4">
        <v>49803.76</v>
      </c>
      <c r="P3279" s="4">
        <v>60760.59</v>
      </c>
    </row>
    <row r="3280" spans="1:16" x14ac:dyDescent="0.25">
      <c r="A3280" s="2" t="s">
        <v>8836</v>
      </c>
      <c r="B3280" s="3">
        <v>46269</v>
      </c>
      <c r="C3280" s="2" t="s">
        <v>905</v>
      </c>
      <c r="D3280" s="2" t="s">
        <v>18</v>
      </c>
      <c r="E3280" s="2" t="s">
        <v>4334</v>
      </c>
      <c r="F3280" s="3">
        <v>46274</v>
      </c>
      <c r="G3280" s="2">
        <v>2</v>
      </c>
      <c r="H3280" s="2" t="s">
        <v>8838</v>
      </c>
      <c r="I3280" s="2"/>
      <c r="J3280" s="2"/>
      <c r="K3280" s="2">
        <v>1</v>
      </c>
      <c r="L3280" s="2" t="s">
        <v>38</v>
      </c>
      <c r="M3280" s="4">
        <v>16625.64</v>
      </c>
      <c r="N3280" s="4">
        <v>20283.28</v>
      </c>
      <c r="O3280" s="4">
        <v>16625.64</v>
      </c>
      <c r="P3280" s="4">
        <v>20283.28</v>
      </c>
    </row>
    <row r="3281" spans="1:16" x14ac:dyDescent="0.25">
      <c r="A3281" s="2" t="s">
        <v>8836</v>
      </c>
      <c r="B3281" s="3">
        <v>46269</v>
      </c>
      <c r="C3281" s="2" t="s">
        <v>905</v>
      </c>
      <c r="D3281" s="2" t="s">
        <v>18</v>
      </c>
      <c r="E3281" s="2" t="s">
        <v>4334</v>
      </c>
      <c r="F3281" s="3">
        <v>46274</v>
      </c>
      <c r="G3281" s="2">
        <v>3</v>
      </c>
      <c r="H3281" s="2" t="s">
        <v>8839</v>
      </c>
      <c r="I3281" s="2"/>
      <c r="J3281" s="2"/>
      <c r="K3281" s="2">
        <v>1</v>
      </c>
      <c r="L3281" s="2" t="s">
        <v>38</v>
      </c>
      <c r="M3281" s="4">
        <v>38370</v>
      </c>
      <c r="N3281" s="4">
        <v>46811.4</v>
      </c>
      <c r="O3281" s="4">
        <v>38370</v>
      </c>
      <c r="P3281" s="4">
        <v>46811.4</v>
      </c>
    </row>
    <row r="3282" spans="1:16" x14ac:dyDescent="0.25">
      <c r="A3282" s="2" t="s">
        <v>8836</v>
      </c>
      <c r="B3282" s="3">
        <v>46269</v>
      </c>
      <c r="C3282" s="2" t="s">
        <v>905</v>
      </c>
      <c r="D3282" s="2" t="s">
        <v>18</v>
      </c>
      <c r="E3282" s="2" t="s">
        <v>4334</v>
      </c>
      <c r="F3282" s="3">
        <v>46274</v>
      </c>
      <c r="G3282" s="2">
        <v>4</v>
      </c>
      <c r="H3282" s="2" t="s">
        <v>8840</v>
      </c>
      <c r="I3282" s="2"/>
      <c r="J3282" s="2"/>
      <c r="K3282" s="2">
        <v>1</v>
      </c>
      <c r="L3282" s="2" t="s">
        <v>38</v>
      </c>
      <c r="M3282" s="4">
        <v>68152.5</v>
      </c>
      <c r="N3282" s="4">
        <v>83146.05</v>
      </c>
      <c r="O3282" s="4">
        <v>68152.5</v>
      </c>
      <c r="P3282" s="4">
        <v>83146.05</v>
      </c>
    </row>
    <row r="3283" spans="1:16" x14ac:dyDescent="0.25">
      <c r="A3283" s="2" t="s">
        <v>8836</v>
      </c>
      <c r="B3283" s="3">
        <v>46269</v>
      </c>
      <c r="C3283" s="2" t="s">
        <v>905</v>
      </c>
      <c r="D3283" s="2" t="s">
        <v>18</v>
      </c>
      <c r="E3283" s="2" t="s">
        <v>4334</v>
      </c>
      <c r="F3283" s="3">
        <v>46274</v>
      </c>
      <c r="G3283" s="2">
        <v>5</v>
      </c>
      <c r="H3283" s="2" t="s">
        <v>8841</v>
      </c>
      <c r="I3283" s="2"/>
      <c r="J3283" s="2"/>
      <c r="K3283" s="2">
        <v>1</v>
      </c>
      <c r="L3283" s="2" t="s">
        <v>38</v>
      </c>
      <c r="M3283" s="4">
        <v>68265</v>
      </c>
      <c r="N3283" s="4">
        <v>83283.3</v>
      </c>
      <c r="O3283" s="4">
        <v>68265</v>
      </c>
      <c r="P3283" s="4">
        <v>83283.3</v>
      </c>
    </row>
    <row r="3284" spans="1:16" x14ac:dyDescent="0.25">
      <c r="A3284" s="2" t="s">
        <v>8836</v>
      </c>
      <c r="B3284" s="3">
        <v>46269</v>
      </c>
      <c r="C3284" s="2" t="s">
        <v>905</v>
      </c>
      <c r="D3284" s="2" t="s">
        <v>18</v>
      </c>
      <c r="E3284" s="2" t="s">
        <v>4334</v>
      </c>
      <c r="F3284" s="3">
        <v>46274</v>
      </c>
      <c r="G3284" s="2">
        <v>6</v>
      </c>
      <c r="H3284" s="2" t="s">
        <v>8842</v>
      </c>
      <c r="I3284" s="2"/>
      <c r="J3284" s="2"/>
      <c r="K3284" s="2">
        <v>1</v>
      </c>
      <c r="L3284" s="2" t="s">
        <v>38</v>
      </c>
      <c r="M3284" s="4">
        <v>119272.5</v>
      </c>
      <c r="N3284" s="4">
        <v>145512.45000000001</v>
      </c>
      <c r="O3284" s="4">
        <v>119272.5</v>
      </c>
      <c r="P3284" s="4">
        <v>145512.45000000001</v>
      </c>
    </row>
    <row r="3285" spans="1:16" x14ac:dyDescent="0.25">
      <c r="A3285" s="2" t="s">
        <v>8836</v>
      </c>
      <c r="B3285" s="3">
        <v>46269</v>
      </c>
      <c r="C3285" s="2" t="s">
        <v>905</v>
      </c>
      <c r="D3285" s="2" t="s">
        <v>18</v>
      </c>
      <c r="E3285" s="2" t="s">
        <v>4334</v>
      </c>
      <c r="F3285" s="3">
        <v>46274</v>
      </c>
      <c r="G3285" s="2">
        <v>7</v>
      </c>
      <c r="H3285" s="2" t="s">
        <v>8843</v>
      </c>
      <c r="I3285" s="2"/>
      <c r="J3285" s="2"/>
      <c r="K3285" s="2">
        <v>1</v>
      </c>
      <c r="L3285" s="2" t="s">
        <v>38</v>
      </c>
      <c r="M3285" s="4">
        <v>151717.5</v>
      </c>
      <c r="N3285" s="4">
        <v>185095.35</v>
      </c>
      <c r="O3285" s="4">
        <v>151717.5</v>
      </c>
      <c r="P3285" s="4">
        <v>185095.35</v>
      </c>
    </row>
    <row r="3286" spans="1:16" x14ac:dyDescent="0.25">
      <c r="A3286" s="2" t="s">
        <v>8844</v>
      </c>
      <c r="B3286" s="3">
        <v>46269</v>
      </c>
      <c r="C3286" s="2" t="s">
        <v>17</v>
      </c>
      <c r="D3286" s="2" t="s">
        <v>18</v>
      </c>
      <c r="E3286" s="2" t="s">
        <v>4334</v>
      </c>
      <c r="F3286" s="3">
        <v>46269</v>
      </c>
      <c r="G3286" s="2">
        <v>1</v>
      </c>
      <c r="H3286" s="2" t="s">
        <v>8845</v>
      </c>
      <c r="I3286" s="2"/>
      <c r="J3286" s="2"/>
      <c r="K3286" s="2">
        <v>150</v>
      </c>
      <c r="L3286" s="2" t="s">
        <v>38</v>
      </c>
      <c r="M3286" s="4">
        <v>621</v>
      </c>
      <c r="N3286" s="4">
        <v>757.62</v>
      </c>
      <c r="O3286" s="4">
        <v>93150</v>
      </c>
      <c r="P3286" s="4">
        <v>113643</v>
      </c>
    </row>
    <row r="3287" spans="1:16" x14ac:dyDescent="0.25">
      <c r="A3287" s="2" t="s">
        <v>8844</v>
      </c>
      <c r="B3287" s="3">
        <v>46269</v>
      </c>
      <c r="C3287" s="2" t="s">
        <v>17</v>
      </c>
      <c r="D3287" s="2" t="s">
        <v>18</v>
      </c>
      <c r="E3287" s="2" t="s">
        <v>4334</v>
      </c>
      <c r="F3287" s="3">
        <v>46269</v>
      </c>
      <c r="G3287" s="2">
        <v>2</v>
      </c>
      <c r="H3287" s="2" t="s">
        <v>8846</v>
      </c>
      <c r="I3287" s="2"/>
      <c r="J3287" s="2"/>
      <c r="K3287" s="2">
        <v>400</v>
      </c>
      <c r="L3287" s="2" t="s">
        <v>38</v>
      </c>
      <c r="M3287" s="4">
        <v>7.57</v>
      </c>
      <c r="N3287" s="4">
        <v>9.24</v>
      </c>
      <c r="O3287" s="4">
        <v>3028</v>
      </c>
      <c r="P3287" s="4">
        <v>3694.16</v>
      </c>
    </row>
    <row r="3288" spans="1:16" x14ac:dyDescent="0.25">
      <c r="A3288" s="2" t="s">
        <v>8844</v>
      </c>
      <c r="B3288" s="3">
        <v>46269</v>
      </c>
      <c r="C3288" s="2" t="s">
        <v>17</v>
      </c>
      <c r="D3288" s="2" t="s">
        <v>18</v>
      </c>
      <c r="E3288" s="2" t="s">
        <v>4334</v>
      </c>
      <c r="F3288" s="3">
        <v>46269</v>
      </c>
      <c r="G3288" s="2">
        <v>3</v>
      </c>
      <c r="H3288" s="2" t="s">
        <v>8847</v>
      </c>
      <c r="I3288" s="2"/>
      <c r="J3288" s="2"/>
      <c r="K3288" s="2">
        <v>200</v>
      </c>
      <c r="L3288" s="2" t="s">
        <v>38</v>
      </c>
      <c r="M3288" s="4">
        <v>405</v>
      </c>
      <c r="N3288" s="4">
        <v>494.1</v>
      </c>
      <c r="O3288" s="4">
        <v>81000</v>
      </c>
      <c r="P3288" s="4">
        <v>98820</v>
      </c>
    </row>
    <row r="3289" spans="1:16" x14ac:dyDescent="0.25">
      <c r="A3289" s="2" t="s">
        <v>8844</v>
      </c>
      <c r="B3289" s="3">
        <v>46269</v>
      </c>
      <c r="C3289" s="2" t="s">
        <v>17</v>
      </c>
      <c r="D3289" s="2" t="s">
        <v>18</v>
      </c>
      <c r="E3289" s="2" t="s">
        <v>4334</v>
      </c>
      <c r="F3289" s="3">
        <v>46269</v>
      </c>
      <c r="G3289" s="2">
        <v>4</v>
      </c>
      <c r="H3289" s="2" t="s">
        <v>8848</v>
      </c>
      <c r="I3289" s="2"/>
      <c r="J3289" s="2"/>
      <c r="K3289" s="2">
        <v>100</v>
      </c>
      <c r="L3289" s="2" t="s">
        <v>38</v>
      </c>
      <c r="M3289" s="4">
        <v>100.98</v>
      </c>
      <c r="N3289" s="4">
        <v>123.2</v>
      </c>
      <c r="O3289" s="4">
        <v>10098</v>
      </c>
      <c r="P3289" s="4">
        <v>12319.56</v>
      </c>
    </row>
    <row r="3290" spans="1:16" x14ac:dyDescent="0.25">
      <c r="A3290" s="2" t="s">
        <v>8844</v>
      </c>
      <c r="B3290" s="3">
        <v>46269</v>
      </c>
      <c r="C3290" s="2" t="s">
        <v>17</v>
      </c>
      <c r="D3290" s="2" t="s">
        <v>18</v>
      </c>
      <c r="E3290" s="2" t="s">
        <v>4334</v>
      </c>
      <c r="F3290" s="3">
        <v>46269</v>
      </c>
      <c r="G3290" s="2">
        <v>5</v>
      </c>
      <c r="H3290" s="2" t="s">
        <v>8849</v>
      </c>
      <c r="I3290" s="2"/>
      <c r="J3290" s="2"/>
      <c r="K3290" s="2">
        <v>100</v>
      </c>
      <c r="L3290" s="2" t="s">
        <v>38</v>
      </c>
      <c r="M3290" s="4">
        <v>146.07</v>
      </c>
      <c r="N3290" s="4">
        <v>178.21</v>
      </c>
      <c r="O3290" s="4">
        <v>14607</v>
      </c>
      <c r="P3290" s="4">
        <v>17820.54</v>
      </c>
    </row>
    <row r="3291" spans="1:16" x14ac:dyDescent="0.25">
      <c r="A3291" s="2" t="s">
        <v>8844</v>
      </c>
      <c r="B3291" s="3">
        <v>46269</v>
      </c>
      <c r="C3291" s="2" t="s">
        <v>17</v>
      </c>
      <c r="D3291" s="2" t="s">
        <v>18</v>
      </c>
      <c r="E3291" s="2" t="s">
        <v>4334</v>
      </c>
      <c r="F3291" s="3">
        <v>46269</v>
      </c>
      <c r="G3291" s="2">
        <v>6</v>
      </c>
      <c r="H3291" s="2" t="s">
        <v>8850</v>
      </c>
      <c r="I3291" s="2"/>
      <c r="J3291" s="2"/>
      <c r="K3291" s="2">
        <v>200</v>
      </c>
      <c r="L3291" s="2" t="s">
        <v>38</v>
      </c>
      <c r="M3291" s="4">
        <v>62.37</v>
      </c>
      <c r="N3291" s="4">
        <v>76.09</v>
      </c>
      <c r="O3291" s="4">
        <v>12474</v>
      </c>
      <c r="P3291" s="4">
        <v>15218.28</v>
      </c>
    </row>
    <row r="3292" spans="1:16" x14ac:dyDescent="0.25">
      <c r="A3292" s="2" t="s">
        <v>8844</v>
      </c>
      <c r="B3292" s="3">
        <v>46269</v>
      </c>
      <c r="C3292" s="2" t="s">
        <v>17</v>
      </c>
      <c r="D3292" s="2" t="s">
        <v>18</v>
      </c>
      <c r="E3292" s="2" t="s">
        <v>4334</v>
      </c>
      <c r="F3292" s="3">
        <v>46269</v>
      </c>
      <c r="G3292" s="2">
        <v>7</v>
      </c>
      <c r="H3292" s="2" t="s">
        <v>8851</v>
      </c>
      <c r="I3292" s="2"/>
      <c r="J3292" s="2"/>
      <c r="K3292" s="2">
        <v>100</v>
      </c>
      <c r="L3292" s="2" t="s">
        <v>38</v>
      </c>
      <c r="M3292" s="4">
        <v>132.16999999999999</v>
      </c>
      <c r="N3292" s="4">
        <v>161.25</v>
      </c>
      <c r="O3292" s="4">
        <v>13217</v>
      </c>
      <c r="P3292" s="4">
        <v>16124.74</v>
      </c>
    </row>
    <row r="3293" spans="1:16" x14ac:dyDescent="0.25">
      <c r="A3293" s="2" t="s">
        <v>8844</v>
      </c>
      <c r="B3293" s="3">
        <v>46269</v>
      </c>
      <c r="C3293" s="2" t="s">
        <v>17</v>
      </c>
      <c r="D3293" s="2" t="s">
        <v>18</v>
      </c>
      <c r="E3293" s="2" t="s">
        <v>4334</v>
      </c>
      <c r="F3293" s="3">
        <v>46269</v>
      </c>
      <c r="G3293" s="2">
        <v>8</v>
      </c>
      <c r="H3293" s="2" t="s">
        <v>8852</v>
      </c>
      <c r="I3293" s="2"/>
      <c r="J3293" s="2"/>
      <c r="K3293" s="2">
        <v>100</v>
      </c>
      <c r="L3293" s="2" t="s">
        <v>38</v>
      </c>
      <c r="M3293" s="4">
        <v>429.17</v>
      </c>
      <c r="N3293" s="4">
        <v>523.59</v>
      </c>
      <c r="O3293" s="4">
        <v>42917</v>
      </c>
      <c r="P3293" s="4">
        <v>52358.74</v>
      </c>
    </row>
    <row r="3294" spans="1:16" x14ac:dyDescent="0.25">
      <c r="A3294" s="2" t="s">
        <v>8844</v>
      </c>
      <c r="B3294" s="3">
        <v>46269</v>
      </c>
      <c r="C3294" s="2" t="s">
        <v>17</v>
      </c>
      <c r="D3294" s="2" t="s">
        <v>18</v>
      </c>
      <c r="E3294" s="2" t="s">
        <v>4334</v>
      </c>
      <c r="F3294" s="3">
        <v>46269</v>
      </c>
      <c r="G3294" s="2">
        <v>9</v>
      </c>
      <c r="H3294" s="2" t="s">
        <v>8853</v>
      </c>
      <c r="I3294" s="2"/>
      <c r="J3294" s="2"/>
      <c r="K3294" s="2">
        <v>50</v>
      </c>
      <c r="L3294" s="2" t="s">
        <v>38</v>
      </c>
      <c r="M3294" s="4">
        <v>426.02</v>
      </c>
      <c r="N3294" s="4">
        <v>519.74</v>
      </c>
      <c r="O3294" s="4">
        <v>21301</v>
      </c>
      <c r="P3294" s="4">
        <v>25987.22</v>
      </c>
    </row>
    <row r="3295" spans="1:16" x14ac:dyDescent="0.25">
      <c r="A3295" s="2" t="s">
        <v>8844</v>
      </c>
      <c r="B3295" s="3">
        <v>46269</v>
      </c>
      <c r="C3295" s="2" t="s">
        <v>17</v>
      </c>
      <c r="D3295" s="2" t="s">
        <v>18</v>
      </c>
      <c r="E3295" s="2" t="s">
        <v>4334</v>
      </c>
      <c r="F3295" s="3">
        <v>46269</v>
      </c>
      <c r="G3295" s="2">
        <v>10</v>
      </c>
      <c r="H3295" s="2" t="s">
        <v>8854</v>
      </c>
      <c r="I3295" s="2"/>
      <c r="J3295" s="2"/>
      <c r="K3295" s="2">
        <v>100</v>
      </c>
      <c r="L3295" s="2" t="s">
        <v>38</v>
      </c>
      <c r="M3295" s="4">
        <v>176.72</v>
      </c>
      <c r="N3295" s="4">
        <v>215.6</v>
      </c>
      <c r="O3295" s="4">
        <v>17672</v>
      </c>
      <c r="P3295" s="4">
        <v>21559.84</v>
      </c>
    </row>
    <row r="3296" spans="1:16" x14ac:dyDescent="0.25">
      <c r="A3296" s="2" t="s">
        <v>8844</v>
      </c>
      <c r="B3296" s="3">
        <v>46269</v>
      </c>
      <c r="C3296" s="2" t="s">
        <v>17</v>
      </c>
      <c r="D3296" s="2" t="s">
        <v>18</v>
      </c>
      <c r="E3296" s="2" t="s">
        <v>4334</v>
      </c>
      <c r="F3296" s="3">
        <v>46269</v>
      </c>
      <c r="G3296" s="2">
        <v>11</v>
      </c>
      <c r="H3296" s="2" t="s">
        <v>8855</v>
      </c>
      <c r="I3296" s="2"/>
      <c r="J3296" s="2"/>
      <c r="K3296" s="2">
        <v>50</v>
      </c>
      <c r="L3296" s="2" t="s">
        <v>38</v>
      </c>
      <c r="M3296" s="4">
        <v>157.41</v>
      </c>
      <c r="N3296" s="4">
        <v>192.04</v>
      </c>
      <c r="O3296" s="4">
        <v>7870.5</v>
      </c>
      <c r="P3296" s="4">
        <v>9602.01</v>
      </c>
    </row>
    <row r="3297" spans="1:16" x14ac:dyDescent="0.25">
      <c r="A3297" s="2" t="s">
        <v>8844</v>
      </c>
      <c r="B3297" s="3">
        <v>46269</v>
      </c>
      <c r="C3297" s="2" t="s">
        <v>17</v>
      </c>
      <c r="D3297" s="2" t="s">
        <v>18</v>
      </c>
      <c r="E3297" s="2" t="s">
        <v>4334</v>
      </c>
      <c r="F3297" s="3">
        <v>46269</v>
      </c>
      <c r="G3297" s="2">
        <v>12</v>
      </c>
      <c r="H3297" s="2" t="s">
        <v>8856</v>
      </c>
      <c r="I3297" s="2"/>
      <c r="J3297" s="2"/>
      <c r="K3297" s="2">
        <v>100</v>
      </c>
      <c r="L3297" s="2" t="s">
        <v>38</v>
      </c>
      <c r="M3297" s="4">
        <v>270</v>
      </c>
      <c r="N3297" s="4">
        <v>329.4</v>
      </c>
      <c r="O3297" s="4">
        <v>27000</v>
      </c>
      <c r="P3297" s="4">
        <v>32940</v>
      </c>
    </row>
    <row r="3298" spans="1:16" x14ac:dyDescent="0.25">
      <c r="A3298" s="2" t="s">
        <v>8844</v>
      </c>
      <c r="B3298" s="3">
        <v>46269</v>
      </c>
      <c r="C3298" s="2" t="s">
        <v>17</v>
      </c>
      <c r="D3298" s="2" t="s">
        <v>18</v>
      </c>
      <c r="E3298" s="2" t="s">
        <v>4334</v>
      </c>
      <c r="F3298" s="3">
        <v>46269</v>
      </c>
      <c r="G3298" s="2">
        <v>13</v>
      </c>
      <c r="H3298" s="2" t="s">
        <v>8857</v>
      </c>
      <c r="I3298" s="2"/>
      <c r="J3298" s="2"/>
      <c r="K3298" s="2">
        <v>50</v>
      </c>
      <c r="L3298" s="2" t="s">
        <v>38</v>
      </c>
      <c r="M3298" s="4">
        <v>149.85</v>
      </c>
      <c r="N3298" s="4">
        <v>182.82</v>
      </c>
      <c r="O3298" s="4">
        <v>7492.5</v>
      </c>
      <c r="P3298" s="4">
        <v>9140.85</v>
      </c>
    </row>
    <row r="3299" spans="1:16" x14ac:dyDescent="0.25">
      <c r="A3299" s="2" t="s">
        <v>8844</v>
      </c>
      <c r="B3299" s="3">
        <v>46269</v>
      </c>
      <c r="C3299" s="2" t="s">
        <v>17</v>
      </c>
      <c r="D3299" s="2" t="s">
        <v>18</v>
      </c>
      <c r="E3299" s="2" t="s">
        <v>4334</v>
      </c>
      <c r="F3299" s="3">
        <v>46269</v>
      </c>
      <c r="G3299" s="2">
        <v>14</v>
      </c>
      <c r="H3299" s="2" t="s">
        <v>455</v>
      </c>
      <c r="I3299" s="2"/>
      <c r="J3299" s="2"/>
      <c r="K3299" s="2">
        <v>5</v>
      </c>
      <c r="L3299" s="2" t="s">
        <v>115</v>
      </c>
      <c r="M3299" s="4">
        <v>205632</v>
      </c>
      <c r="N3299" s="4">
        <v>250871.04000000001</v>
      </c>
      <c r="O3299" s="4">
        <v>1028160</v>
      </c>
      <c r="P3299" s="4">
        <v>1254355.2</v>
      </c>
    </row>
    <row r="3300" spans="1:16" x14ac:dyDescent="0.25">
      <c r="A3300" s="2" t="s">
        <v>8844</v>
      </c>
      <c r="B3300" s="3">
        <v>46269</v>
      </c>
      <c r="C3300" s="2" t="s">
        <v>17</v>
      </c>
      <c r="D3300" s="2" t="s">
        <v>18</v>
      </c>
      <c r="E3300" s="2" t="s">
        <v>4334</v>
      </c>
      <c r="F3300" s="3">
        <v>46269</v>
      </c>
      <c r="G3300" s="2">
        <v>15</v>
      </c>
      <c r="H3300" s="2" t="s">
        <v>8858</v>
      </c>
      <c r="I3300" s="2"/>
      <c r="J3300" s="2"/>
      <c r="K3300" s="2">
        <v>50</v>
      </c>
      <c r="L3300" s="2" t="s">
        <v>38</v>
      </c>
      <c r="M3300" s="4">
        <v>164.32</v>
      </c>
      <c r="N3300" s="4">
        <v>200.47</v>
      </c>
      <c r="O3300" s="4">
        <v>8216</v>
      </c>
      <c r="P3300" s="4">
        <v>10023.52</v>
      </c>
    </row>
    <row r="3301" spans="1:16" x14ac:dyDescent="0.25">
      <c r="A3301" s="2" t="s">
        <v>8844</v>
      </c>
      <c r="B3301" s="3">
        <v>46269</v>
      </c>
      <c r="C3301" s="2" t="s">
        <v>17</v>
      </c>
      <c r="D3301" s="2" t="s">
        <v>18</v>
      </c>
      <c r="E3301" s="2" t="s">
        <v>4334</v>
      </c>
      <c r="F3301" s="3">
        <v>46269</v>
      </c>
      <c r="G3301" s="2">
        <v>16</v>
      </c>
      <c r="H3301" s="2" t="s">
        <v>5766</v>
      </c>
      <c r="I3301" s="2"/>
      <c r="J3301" s="2"/>
      <c r="K3301" s="2">
        <v>5.5</v>
      </c>
      <c r="L3301" s="2" t="s">
        <v>115</v>
      </c>
      <c r="M3301" s="4">
        <v>166401</v>
      </c>
      <c r="N3301" s="4">
        <v>203009.22</v>
      </c>
      <c r="O3301" s="4">
        <v>915205.5</v>
      </c>
      <c r="P3301" s="4">
        <v>1116550.71</v>
      </c>
    </row>
    <row r="3302" spans="1:16" x14ac:dyDescent="0.25">
      <c r="A3302" s="2" t="s">
        <v>8844</v>
      </c>
      <c r="B3302" s="3">
        <v>46269</v>
      </c>
      <c r="C3302" s="2" t="s">
        <v>17</v>
      </c>
      <c r="D3302" s="2" t="s">
        <v>18</v>
      </c>
      <c r="E3302" s="2" t="s">
        <v>4334</v>
      </c>
      <c r="F3302" s="3">
        <v>46269</v>
      </c>
      <c r="G3302" s="2">
        <v>17</v>
      </c>
      <c r="H3302" s="2" t="s">
        <v>8859</v>
      </c>
      <c r="I3302" s="2" t="s">
        <v>1983</v>
      </c>
      <c r="J3302" s="2"/>
      <c r="K3302" s="2">
        <v>0.1</v>
      </c>
      <c r="L3302" s="2" t="s">
        <v>115</v>
      </c>
      <c r="M3302" s="4">
        <v>106684.3</v>
      </c>
      <c r="N3302" s="4">
        <v>130154.8</v>
      </c>
      <c r="O3302" s="4">
        <v>10668.43</v>
      </c>
      <c r="P3302" s="4">
        <v>13015.48</v>
      </c>
    </row>
    <row r="3303" spans="1:16" x14ac:dyDescent="0.25">
      <c r="A3303" s="2" t="s">
        <v>8844</v>
      </c>
      <c r="B3303" s="3">
        <v>46269</v>
      </c>
      <c r="C3303" s="2" t="s">
        <v>17</v>
      </c>
      <c r="D3303" s="2" t="s">
        <v>18</v>
      </c>
      <c r="E3303" s="2" t="s">
        <v>4334</v>
      </c>
      <c r="F3303" s="3">
        <v>46269</v>
      </c>
      <c r="G3303" s="2">
        <v>18</v>
      </c>
      <c r="H3303" s="2" t="s">
        <v>8860</v>
      </c>
      <c r="I3303" s="2"/>
      <c r="J3303" s="2"/>
      <c r="K3303" s="2">
        <v>1</v>
      </c>
      <c r="L3303" s="2" t="s">
        <v>38</v>
      </c>
      <c r="M3303" s="4">
        <v>35179.65</v>
      </c>
      <c r="N3303" s="4">
        <v>42919.17</v>
      </c>
      <c r="O3303" s="4">
        <v>35179.65</v>
      </c>
      <c r="P3303" s="4">
        <v>42919.17</v>
      </c>
    </row>
    <row r="3304" spans="1:16" x14ac:dyDescent="0.25">
      <c r="A3304" s="2" t="s">
        <v>8844</v>
      </c>
      <c r="B3304" s="3">
        <v>46269</v>
      </c>
      <c r="C3304" s="2" t="s">
        <v>17</v>
      </c>
      <c r="D3304" s="2" t="s">
        <v>18</v>
      </c>
      <c r="E3304" s="2" t="s">
        <v>4334</v>
      </c>
      <c r="F3304" s="3">
        <v>46269</v>
      </c>
      <c r="G3304" s="2">
        <v>19</v>
      </c>
      <c r="H3304" s="2" t="s">
        <v>8861</v>
      </c>
      <c r="I3304" s="2"/>
      <c r="J3304" s="2"/>
      <c r="K3304" s="2">
        <v>1</v>
      </c>
      <c r="L3304" s="2" t="s">
        <v>38</v>
      </c>
      <c r="M3304" s="4">
        <v>33991.65</v>
      </c>
      <c r="N3304" s="4">
        <v>41469.81</v>
      </c>
      <c r="O3304" s="4">
        <v>33991.65</v>
      </c>
      <c r="P3304" s="4">
        <v>41469.81</v>
      </c>
    </row>
    <row r="3305" spans="1:16" x14ac:dyDescent="0.25">
      <c r="A3305" s="2" t="s">
        <v>8844</v>
      </c>
      <c r="B3305" s="3">
        <v>46269</v>
      </c>
      <c r="C3305" s="2" t="s">
        <v>17</v>
      </c>
      <c r="D3305" s="2" t="s">
        <v>18</v>
      </c>
      <c r="E3305" s="2" t="s">
        <v>4334</v>
      </c>
      <c r="F3305" s="3">
        <v>46269</v>
      </c>
      <c r="G3305" s="2">
        <v>20</v>
      </c>
      <c r="H3305" s="2" t="s">
        <v>8862</v>
      </c>
      <c r="I3305" s="2"/>
      <c r="J3305" s="2"/>
      <c r="K3305" s="2">
        <v>12</v>
      </c>
      <c r="L3305" s="2" t="s">
        <v>38</v>
      </c>
      <c r="M3305" s="4">
        <v>10150.06</v>
      </c>
      <c r="N3305" s="4">
        <v>12383.07</v>
      </c>
      <c r="O3305" s="4">
        <v>121800.72</v>
      </c>
      <c r="P3305" s="4">
        <v>148596.88</v>
      </c>
    </row>
    <row r="3306" spans="1:16" x14ac:dyDescent="0.25">
      <c r="A3306" s="2" t="s">
        <v>8844</v>
      </c>
      <c r="B3306" s="3">
        <v>46269</v>
      </c>
      <c r="C3306" s="2" t="s">
        <v>17</v>
      </c>
      <c r="D3306" s="2" t="s">
        <v>18</v>
      </c>
      <c r="E3306" s="2" t="s">
        <v>4334</v>
      </c>
      <c r="F3306" s="3">
        <v>46269</v>
      </c>
      <c r="G3306" s="2">
        <v>21</v>
      </c>
      <c r="H3306" s="2" t="s">
        <v>8863</v>
      </c>
      <c r="I3306" s="2"/>
      <c r="J3306" s="2"/>
      <c r="K3306" s="2">
        <v>125</v>
      </c>
      <c r="L3306" s="2" t="s">
        <v>320</v>
      </c>
      <c r="M3306" s="4">
        <v>149.38999999999999</v>
      </c>
      <c r="N3306" s="4">
        <v>182.26</v>
      </c>
      <c r="O3306" s="4">
        <v>18673.75</v>
      </c>
      <c r="P3306" s="4">
        <v>22781.98</v>
      </c>
    </row>
    <row r="3307" spans="1:16" x14ac:dyDescent="0.25">
      <c r="A3307" s="2" t="s">
        <v>8844</v>
      </c>
      <c r="B3307" s="3">
        <v>46269</v>
      </c>
      <c r="C3307" s="2" t="s">
        <v>17</v>
      </c>
      <c r="D3307" s="2" t="s">
        <v>18</v>
      </c>
      <c r="E3307" s="2" t="s">
        <v>4334</v>
      </c>
      <c r="F3307" s="3">
        <v>46269</v>
      </c>
      <c r="G3307" s="2">
        <v>22</v>
      </c>
      <c r="H3307" s="2" t="s">
        <v>8864</v>
      </c>
      <c r="I3307" s="2"/>
      <c r="J3307" s="2"/>
      <c r="K3307" s="2">
        <v>60</v>
      </c>
      <c r="L3307" s="2" t="s">
        <v>695</v>
      </c>
      <c r="M3307" s="4">
        <v>270</v>
      </c>
      <c r="N3307" s="4">
        <v>329.4</v>
      </c>
      <c r="O3307" s="4">
        <v>16200</v>
      </c>
      <c r="P3307" s="4">
        <v>19764</v>
      </c>
    </row>
    <row r="3308" spans="1:16" x14ac:dyDescent="0.25">
      <c r="A3308" s="2" t="s">
        <v>8844</v>
      </c>
      <c r="B3308" s="3">
        <v>46269</v>
      </c>
      <c r="C3308" s="2" t="s">
        <v>17</v>
      </c>
      <c r="D3308" s="2" t="s">
        <v>18</v>
      </c>
      <c r="E3308" s="2" t="s">
        <v>4334</v>
      </c>
      <c r="F3308" s="3">
        <v>46269</v>
      </c>
      <c r="G3308" s="2">
        <v>23</v>
      </c>
      <c r="H3308" s="2" t="s">
        <v>8865</v>
      </c>
      <c r="I3308" s="2"/>
      <c r="J3308" s="2"/>
      <c r="K3308" s="2">
        <v>30</v>
      </c>
      <c r="L3308" s="2" t="s">
        <v>23</v>
      </c>
      <c r="M3308" s="4">
        <v>0</v>
      </c>
      <c r="N3308" s="4">
        <v>0</v>
      </c>
      <c r="O3308" s="4">
        <v>0</v>
      </c>
      <c r="P3308" s="4">
        <v>0</v>
      </c>
    </row>
    <row r="3309" spans="1:16" x14ac:dyDescent="0.25">
      <c r="A3309" s="2" t="s">
        <v>8844</v>
      </c>
      <c r="B3309" s="3">
        <v>46269</v>
      </c>
      <c r="C3309" s="2" t="s">
        <v>17</v>
      </c>
      <c r="D3309" s="2" t="s">
        <v>18</v>
      </c>
      <c r="E3309" s="2" t="s">
        <v>4334</v>
      </c>
      <c r="F3309" s="3">
        <v>46269</v>
      </c>
      <c r="G3309" s="2">
        <v>24</v>
      </c>
      <c r="H3309" s="2" t="s">
        <v>8866</v>
      </c>
      <c r="I3309" s="2"/>
      <c r="J3309" s="2"/>
      <c r="K3309" s="2">
        <v>30</v>
      </c>
      <c r="L3309" s="2" t="s">
        <v>23</v>
      </c>
      <c r="M3309" s="4">
        <v>0</v>
      </c>
      <c r="N3309" s="4">
        <v>0</v>
      </c>
      <c r="O3309" s="4">
        <v>0</v>
      </c>
      <c r="P3309" s="4">
        <v>0</v>
      </c>
    </row>
    <row r="3310" spans="1:16" x14ac:dyDescent="0.25">
      <c r="A3310" s="2" t="s">
        <v>8844</v>
      </c>
      <c r="B3310" s="3">
        <v>46269</v>
      </c>
      <c r="C3310" s="2" t="s">
        <v>17</v>
      </c>
      <c r="D3310" s="2" t="s">
        <v>18</v>
      </c>
      <c r="E3310" s="2" t="s">
        <v>4334</v>
      </c>
      <c r="F3310" s="3">
        <v>46269</v>
      </c>
      <c r="G3310" s="2">
        <v>25</v>
      </c>
      <c r="H3310" s="2" t="s">
        <v>8867</v>
      </c>
      <c r="I3310" s="2"/>
      <c r="J3310" s="2"/>
      <c r="K3310" s="2">
        <v>100</v>
      </c>
      <c r="L3310" s="2" t="s">
        <v>38</v>
      </c>
      <c r="M3310" s="4">
        <v>46.24</v>
      </c>
      <c r="N3310" s="4">
        <v>56.41</v>
      </c>
      <c r="O3310" s="4">
        <v>4624</v>
      </c>
      <c r="P3310" s="4">
        <v>5641.28</v>
      </c>
    </row>
    <row r="3311" spans="1:16" x14ac:dyDescent="0.25">
      <c r="A3311" s="2" t="s">
        <v>8868</v>
      </c>
      <c r="B3311" s="3">
        <v>46272</v>
      </c>
      <c r="C3311" s="2" t="s">
        <v>17</v>
      </c>
      <c r="D3311" s="2" t="s">
        <v>18</v>
      </c>
      <c r="E3311" s="2" t="s">
        <v>19</v>
      </c>
      <c r="F3311" s="3">
        <v>46275</v>
      </c>
      <c r="G3311" s="2">
        <v>1</v>
      </c>
      <c r="H3311" s="2" t="s">
        <v>8869</v>
      </c>
      <c r="I3311" s="2"/>
      <c r="J3311" s="2"/>
      <c r="K3311" s="2">
        <v>140</v>
      </c>
      <c r="L3311" s="2" t="s">
        <v>23</v>
      </c>
      <c r="M3311" s="4">
        <v>0</v>
      </c>
      <c r="N3311" s="4">
        <v>0</v>
      </c>
      <c r="O3311" s="4">
        <v>0</v>
      </c>
      <c r="P3311" s="4">
        <v>0</v>
      </c>
    </row>
    <row r="3312" spans="1:16" x14ac:dyDescent="0.25">
      <c r="A3312" s="2" t="s">
        <v>8868</v>
      </c>
      <c r="B3312" s="3">
        <v>46272</v>
      </c>
      <c r="C3312" s="2" t="s">
        <v>17</v>
      </c>
      <c r="D3312" s="2" t="s">
        <v>18</v>
      </c>
      <c r="E3312" s="2" t="s">
        <v>19</v>
      </c>
      <c r="F3312" s="3">
        <v>46275</v>
      </c>
      <c r="G3312" s="2">
        <v>2</v>
      </c>
      <c r="H3312" s="2" t="s">
        <v>8870</v>
      </c>
      <c r="I3312" s="2"/>
      <c r="J3312" s="2"/>
      <c r="K3312" s="2">
        <v>70</v>
      </c>
      <c r="L3312" s="2" t="s">
        <v>23</v>
      </c>
      <c r="M3312" s="4">
        <v>0</v>
      </c>
      <c r="N3312" s="4">
        <v>0</v>
      </c>
      <c r="O3312" s="4">
        <v>0</v>
      </c>
      <c r="P3312" s="4">
        <v>0</v>
      </c>
    </row>
    <row r="3313" spans="1:16" x14ac:dyDescent="0.25">
      <c r="A3313" s="2" t="s">
        <v>8868</v>
      </c>
      <c r="B3313" s="3">
        <v>46272</v>
      </c>
      <c r="C3313" s="2" t="s">
        <v>17</v>
      </c>
      <c r="D3313" s="2" t="s">
        <v>18</v>
      </c>
      <c r="E3313" s="2" t="s">
        <v>19</v>
      </c>
      <c r="F3313" s="3">
        <v>46275</v>
      </c>
      <c r="G3313" s="2">
        <v>3</v>
      </c>
      <c r="H3313" s="2" t="s">
        <v>8871</v>
      </c>
      <c r="I3313" s="2"/>
      <c r="J3313" s="2"/>
      <c r="K3313" s="2">
        <v>50</v>
      </c>
      <c r="L3313" s="2" t="s">
        <v>23</v>
      </c>
      <c r="M3313" s="4">
        <v>0</v>
      </c>
      <c r="N3313" s="4">
        <v>0</v>
      </c>
      <c r="O3313" s="4">
        <v>0</v>
      </c>
      <c r="P3313" s="4">
        <v>0</v>
      </c>
    </row>
    <row r="3314" spans="1:16" x14ac:dyDescent="0.25">
      <c r="A3314" s="2" t="s">
        <v>8868</v>
      </c>
      <c r="B3314" s="3">
        <v>46272</v>
      </c>
      <c r="C3314" s="2" t="s">
        <v>17</v>
      </c>
      <c r="D3314" s="2" t="s">
        <v>18</v>
      </c>
      <c r="E3314" s="2" t="s">
        <v>19</v>
      </c>
      <c r="F3314" s="3">
        <v>46275</v>
      </c>
      <c r="G3314" s="2">
        <v>4</v>
      </c>
      <c r="H3314" s="2" t="s">
        <v>8872</v>
      </c>
      <c r="I3314" s="2"/>
      <c r="J3314" s="2"/>
      <c r="K3314" s="2">
        <v>50</v>
      </c>
      <c r="L3314" s="2" t="s">
        <v>23</v>
      </c>
      <c r="M3314" s="4">
        <v>0</v>
      </c>
      <c r="N3314" s="4">
        <v>0</v>
      </c>
      <c r="O3314" s="4">
        <v>0</v>
      </c>
      <c r="P3314" s="4">
        <v>0</v>
      </c>
    </row>
    <row r="3315" spans="1:16" x14ac:dyDescent="0.25">
      <c r="A3315" s="2" t="s">
        <v>8868</v>
      </c>
      <c r="B3315" s="3">
        <v>46272</v>
      </c>
      <c r="C3315" s="2" t="s">
        <v>17</v>
      </c>
      <c r="D3315" s="2" t="s">
        <v>18</v>
      </c>
      <c r="E3315" s="2" t="s">
        <v>19</v>
      </c>
      <c r="F3315" s="3">
        <v>46275</v>
      </c>
      <c r="G3315" s="2">
        <v>5</v>
      </c>
      <c r="H3315" s="2" t="s">
        <v>8873</v>
      </c>
      <c r="I3315" s="2"/>
      <c r="J3315" s="2"/>
      <c r="K3315" s="2">
        <v>10</v>
      </c>
      <c r="L3315" s="2" t="s">
        <v>23</v>
      </c>
      <c r="M3315" s="4">
        <v>0</v>
      </c>
      <c r="N3315" s="4">
        <v>0</v>
      </c>
      <c r="O3315" s="4">
        <v>0</v>
      </c>
      <c r="P3315" s="4">
        <v>0</v>
      </c>
    </row>
    <row r="3316" spans="1:16" x14ac:dyDescent="0.25">
      <c r="A3316" s="2" t="s">
        <v>8868</v>
      </c>
      <c r="B3316" s="3">
        <v>46272</v>
      </c>
      <c r="C3316" s="2" t="s">
        <v>17</v>
      </c>
      <c r="D3316" s="2" t="s">
        <v>18</v>
      </c>
      <c r="E3316" s="2" t="s">
        <v>19</v>
      </c>
      <c r="F3316" s="3">
        <v>46275</v>
      </c>
      <c r="G3316" s="2">
        <v>6</v>
      </c>
      <c r="H3316" s="2" t="s">
        <v>8706</v>
      </c>
      <c r="I3316" s="2"/>
      <c r="J3316" s="2"/>
      <c r="K3316" s="2">
        <v>4</v>
      </c>
      <c r="L3316" s="2" t="s">
        <v>23</v>
      </c>
      <c r="M3316" s="4">
        <v>0</v>
      </c>
      <c r="N3316" s="4">
        <v>0</v>
      </c>
      <c r="O3316" s="4">
        <v>0</v>
      </c>
      <c r="P3316" s="4">
        <v>0</v>
      </c>
    </row>
    <row r="3317" spans="1:16" x14ac:dyDescent="0.25">
      <c r="A3317" s="2" t="s">
        <v>8868</v>
      </c>
      <c r="B3317" s="3">
        <v>46272</v>
      </c>
      <c r="C3317" s="2" t="s">
        <v>17</v>
      </c>
      <c r="D3317" s="2" t="s">
        <v>18</v>
      </c>
      <c r="E3317" s="2" t="s">
        <v>19</v>
      </c>
      <c r="F3317" s="3">
        <v>46275</v>
      </c>
      <c r="G3317" s="2">
        <v>7</v>
      </c>
      <c r="H3317" s="2" t="s">
        <v>8707</v>
      </c>
      <c r="I3317" s="2"/>
      <c r="J3317" s="2"/>
      <c r="K3317" s="2">
        <v>1</v>
      </c>
      <c r="L3317" s="2" t="s">
        <v>23</v>
      </c>
      <c r="M3317" s="4">
        <v>0</v>
      </c>
      <c r="N3317" s="4">
        <v>0</v>
      </c>
      <c r="O3317" s="4">
        <v>0</v>
      </c>
      <c r="P3317" s="4">
        <v>0</v>
      </c>
    </row>
    <row r="3318" spans="1:16" x14ac:dyDescent="0.25">
      <c r="A3318" s="2" t="s">
        <v>8868</v>
      </c>
      <c r="B3318" s="3">
        <v>46272</v>
      </c>
      <c r="C3318" s="2" t="s">
        <v>17</v>
      </c>
      <c r="D3318" s="2" t="s">
        <v>18</v>
      </c>
      <c r="E3318" s="2" t="s">
        <v>19</v>
      </c>
      <c r="F3318" s="3">
        <v>46275</v>
      </c>
      <c r="G3318" s="2">
        <v>8</v>
      </c>
      <c r="H3318" s="2" t="s">
        <v>8708</v>
      </c>
      <c r="I3318" s="2"/>
      <c r="J3318" s="2"/>
      <c r="K3318" s="2">
        <v>1</v>
      </c>
      <c r="L3318" s="2" t="s">
        <v>23</v>
      </c>
      <c r="M3318" s="4">
        <v>0</v>
      </c>
      <c r="N3318" s="4">
        <v>0</v>
      </c>
      <c r="O3318" s="4">
        <v>0</v>
      </c>
      <c r="P3318" s="4">
        <v>0</v>
      </c>
    </row>
    <row r="3319" spans="1:16" x14ac:dyDescent="0.25">
      <c r="A3319" s="2" t="s">
        <v>8868</v>
      </c>
      <c r="B3319" s="3">
        <v>46272</v>
      </c>
      <c r="C3319" s="2" t="s">
        <v>17</v>
      </c>
      <c r="D3319" s="2" t="s">
        <v>18</v>
      </c>
      <c r="E3319" s="2" t="s">
        <v>19</v>
      </c>
      <c r="F3319" s="3">
        <v>46275</v>
      </c>
      <c r="G3319" s="2">
        <v>9</v>
      </c>
      <c r="H3319" s="2" t="s">
        <v>8709</v>
      </c>
      <c r="I3319" s="2"/>
      <c r="J3319" s="2"/>
      <c r="K3319" s="2">
        <v>0.5</v>
      </c>
      <c r="L3319" s="2" t="s">
        <v>23</v>
      </c>
      <c r="M3319" s="4">
        <v>0</v>
      </c>
      <c r="N3319" s="4">
        <v>0</v>
      </c>
      <c r="O3319" s="4">
        <v>0</v>
      </c>
      <c r="P3319" s="4">
        <v>0</v>
      </c>
    </row>
    <row r="3320" spans="1:16" x14ac:dyDescent="0.25">
      <c r="A3320" s="2" t="s">
        <v>8868</v>
      </c>
      <c r="B3320" s="3">
        <v>46272</v>
      </c>
      <c r="C3320" s="2" t="s">
        <v>17</v>
      </c>
      <c r="D3320" s="2" t="s">
        <v>18</v>
      </c>
      <c r="E3320" s="2" t="s">
        <v>19</v>
      </c>
      <c r="F3320" s="3">
        <v>46275</v>
      </c>
      <c r="G3320" s="2">
        <v>10</v>
      </c>
      <c r="H3320" s="2" t="s">
        <v>8710</v>
      </c>
      <c r="I3320" s="2"/>
      <c r="J3320" s="2"/>
      <c r="K3320" s="2">
        <v>4</v>
      </c>
      <c r="L3320" s="2" t="s">
        <v>23</v>
      </c>
      <c r="M3320" s="4">
        <v>0</v>
      </c>
      <c r="N3320" s="4">
        <v>0</v>
      </c>
      <c r="O3320" s="4">
        <v>0</v>
      </c>
      <c r="P3320" s="4">
        <v>0</v>
      </c>
    </row>
    <row r="3321" spans="1:16" x14ac:dyDescent="0.25">
      <c r="A3321" s="2" t="s">
        <v>8868</v>
      </c>
      <c r="B3321" s="3">
        <v>46272</v>
      </c>
      <c r="C3321" s="2" t="s">
        <v>17</v>
      </c>
      <c r="D3321" s="2" t="s">
        <v>18</v>
      </c>
      <c r="E3321" s="2" t="s">
        <v>19</v>
      </c>
      <c r="F3321" s="3">
        <v>46275</v>
      </c>
      <c r="G3321" s="2">
        <v>11</v>
      </c>
      <c r="H3321" s="2" t="s">
        <v>8711</v>
      </c>
      <c r="I3321" s="2"/>
      <c r="J3321" s="2"/>
      <c r="K3321" s="2">
        <v>0.5</v>
      </c>
      <c r="L3321" s="2" t="s">
        <v>23</v>
      </c>
      <c r="M3321" s="4">
        <v>0</v>
      </c>
      <c r="N3321" s="4">
        <v>0</v>
      </c>
      <c r="O3321" s="4">
        <v>0</v>
      </c>
      <c r="P3321" s="4">
        <v>0</v>
      </c>
    </row>
    <row r="3322" spans="1:16" x14ac:dyDescent="0.25">
      <c r="A3322" s="2" t="s">
        <v>8868</v>
      </c>
      <c r="B3322" s="3">
        <v>46272</v>
      </c>
      <c r="C3322" s="2" t="s">
        <v>17</v>
      </c>
      <c r="D3322" s="2" t="s">
        <v>18</v>
      </c>
      <c r="E3322" s="2" t="s">
        <v>19</v>
      </c>
      <c r="F3322" s="3">
        <v>46275</v>
      </c>
      <c r="G3322" s="2">
        <v>12</v>
      </c>
      <c r="H3322" s="2" t="s">
        <v>8712</v>
      </c>
      <c r="I3322" s="2"/>
      <c r="J3322" s="2"/>
      <c r="K3322" s="2">
        <v>1</v>
      </c>
      <c r="L3322" s="2" t="s">
        <v>23</v>
      </c>
      <c r="M3322" s="4">
        <v>0</v>
      </c>
      <c r="N3322" s="4">
        <v>0</v>
      </c>
      <c r="O3322" s="4">
        <v>0</v>
      </c>
      <c r="P3322" s="4">
        <v>0</v>
      </c>
    </row>
    <row r="3323" spans="1:16" x14ac:dyDescent="0.25">
      <c r="A3323" s="2" t="s">
        <v>8868</v>
      </c>
      <c r="B3323" s="3">
        <v>46272</v>
      </c>
      <c r="C3323" s="2" t="s">
        <v>17</v>
      </c>
      <c r="D3323" s="2" t="s">
        <v>18</v>
      </c>
      <c r="E3323" s="2" t="s">
        <v>19</v>
      </c>
      <c r="F3323" s="3">
        <v>46275</v>
      </c>
      <c r="G3323" s="2">
        <v>13</v>
      </c>
      <c r="H3323" s="2" t="s">
        <v>8713</v>
      </c>
      <c r="I3323" s="2"/>
      <c r="J3323" s="2"/>
      <c r="K3323" s="2">
        <v>1</v>
      </c>
      <c r="L3323" s="2" t="s">
        <v>23</v>
      </c>
      <c r="M3323" s="4">
        <v>0</v>
      </c>
      <c r="N3323" s="4">
        <v>0</v>
      </c>
      <c r="O3323" s="4">
        <v>0</v>
      </c>
      <c r="P3323" s="4">
        <v>0</v>
      </c>
    </row>
    <row r="3324" spans="1:16" x14ac:dyDescent="0.25">
      <c r="A3324" s="2" t="s">
        <v>8868</v>
      </c>
      <c r="B3324" s="3">
        <v>46272</v>
      </c>
      <c r="C3324" s="2" t="s">
        <v>17</v>
      </c>
      <c r="D3324" s="2" t="s">
        <v>18</v>
      </c>
      <c r="E3324" s="2" t="s">
        <v>19</v>
      </c>
      <c r="F3324" s="3">
        <v>46275</v>
      </c>
      <c r="G3324" s="2">
        <v>14</v>
      </c>
      <c r="H3324" s="2" t="s">
        <v>8714</v>
      </c>
      <c r="I3324" s="2"/>
      <c r="J3324" s="2"/>
      <c r="K3324" s="2">
        <v>1</v>
      </c>
      <c r="L3324" s="2" t="s">
        <v>23</v>
      </c>
      <c r="M3324" s="4">
        <v>0</v>
      </c>
      <c r="N3324" s="4">
        <v>0</v>
      </c>
      <c r="O3324" s="4">
        <v>0</v>
      </c>
      <c r="P3324" s="4">
        <v>0</v>
      </c>
    </row>
    <row r="3325" spans="1:16" x14ac:dyDescent="0.25">
      <c r="A3325" s="2" t="s">
        <v>8874</v>
      </c>
      <c r="B3325" s="3">
        <v>46272</v>
      </c>
      <c r="C3325" s="2" t="s">
        <v>905</v>
      </c>
      <c r="D3325" s="2" t="s">
        <v>18</v>
      </c>
      <c r="E3325" s="2" t="s">
        <v>19</v>
      </c>
      <c r="F3325" s="3">
        <v>46275</v>
      </c>
      <c r="G3325" s="2">
        <v>1</v>
      </c>
      <c r="H3325" s="2" t="s">
        <v>8875</v>
      </c>
      <c r="I3325" s="2"/>
      <c r="J3325" s="2"/>
      <c r="K3325" s="2">
        <v>1</v>
      </c>
      <c r="L3325" s="2" t="s">
        <v>38</v>
      </c>
      <c r="M3325" s="4">
        <v>1536920</v>
      </c>
      <c r="N3325" s="4">
        <v>1875042.4</v>
      </c>
      <c r="O3325" s="4">
        <v>1536920</v>
      </c>
      <c r="P3325" s="4">
        <v>1875042.4</v>
      </c>
    </row>
    <row r="3326" spans="1:16" x14ac:dyDescent="0.25">
      <c r="A3326" s="2" t="s">
        <v>8874</v>
      </c>
      <c r="B3326" s="3">
        <v>46272</v>
      </c>
      <c r="C3326" s="2" t="s">
        <v>905</v>
      </c>
      <c r="D3326" s="2" t="s">
        <v>18</v>
      </c>
      <c r="E3326" s="2" t="s">
        <v>19</v>
      </c>
      <c r="F3326" s="3">
        <v>46275</v>
      </c>
      <c r="G3326" s="2">
        <v>2</v>
      </c>
      <c r="H3326" s="2" t="s">
        <v>8876</v>
      </c>
      <c r="I3326" s="2"/>
      <c r="J3326" s="2"/>
      <c r="K3326" s="2">
        <v>1</v>
      </c>
      <c r="L3326" s="2" t="s">
        <v>38</v>
      </c>
      <c r="M3326" s="4">
        <v>1827000</v>
      </c>
      <c r="N3326" s="4">
        <v>2228940</v>
      </c>
      <c r="O3326" s="4">
        <v>1827000</v>
      </c>
      <c r="P3326" s="4">
        <v>2228940</v>
      </c>
    </row>
    <row r="3327" spans="1:16" x14ac:dyDescent="0.25">
      <c r="A3327" s="2" t="s">
        <v>8874</v>
      </c>
      <c r="B3327" s="3">
        <v>46272</v>
      </c>
      <c r="C3327" s="2" t="s">
        <v>905</v>
      </c>
      <c r="D3327" s="2" t="s">
        <v>18</v>
      </c>
      <c r="E3327" s="2" t="s">
        <v>19</v>
      </c>
      <c r="F3327" s="3">
        <v>46275</v>
      </c>
      <c r="G3327" s="2">
        <v>3</v>
      </c>
      <c r="H3327" s="2" t="s">
        <v>8875</v>
      </c>
      <c r="I3327" s="2"/>
      <c r="J3327" s="2"/>
      <c r="K3327" s="2">
        <v>1</v>
      </c>
      <c r="L3327" s="2" t="s">
        <v>38</v>
      </c>
      <c r="M3327" s="4">
        <v>1536920</v>
      </c>
      <c r="N3327" s="4">
        <v>1875042.4</v>
      </c>
      <c r="O3327" s="4">
        <v>1536920</v>
      </c>
      <c r="P3327" s="4">
        <v>1875042.4</v>
      </c>
    </row>
    <row r="3328" spans="1:16" x14ac:dyDescent="0.25">
      <c r="A3328" s="2" t="s">
        <v>8874</v>
      </c>
      <c r="B3328" s="3">
        <v>46272</v>
      </c>
      <c r="C3328" s="2" t="s">
        <v>905</v>
      </c>
      <c r="D3328" s="2" t="s">
        <v>18</v>
      </c>
      <c r="E3328" s="2" t="s">
        <v>19</v>
      </c>
      <c r="F3328" s="3">
        <v>46275</v>
      </c>
      <c r="G3328" s="2">
        <v>4</v>
      </c>
      <c r="H3328" s="2" t="s">
        <v>8875</v>
      </c>
      <c r="I3328" s="2"/>
      <c r="J3328" s="2"/>
      <c r="K3328" s="2">
        <v>1</v>
      </c>
      <c r="L3328" s="2" t="s">
        <v>38</v>
      </c>
      <c r="M3328" s="4">
        <v>1536920</v>
      </c>
      <c r="N3328" s="4">
        <v>1875042.4</v>
      </c>
      <c r="O3328" s="4">
        <v>1536920</v>
      </c>
      <c r="P3328" s="4">
        <v>1875042.4</v>
      </c>
    </row>
    <row r="3329" spans="1:16" x14ac:dyDescent="0.25">
      <c r="A3329" s="2" t="s">
        <v>8874</v>
      </c>
      <c r="B3329" s="3">
        <v>46272</v>
      </c>
      <c r="C3329" s="2" t="s">
        <v>905</v>
      </c>
      <c r="D3329" s="2" t="s">
        <v>18</v>
      </c>
      <c r="E3329" s="2" t="s">
        <v>19</v>
      </c>
      <c r="F3329" s="3">
        <v>46275</v>
      </c>
      <c r="G3329" s="2">
        <v>5</v>
      </c>
      <c r="H3329" s="2" t="s">
        <v>8875</v>
      </c>
      <c r="I3329" s="2"/>
      <c r="J3329" s="2"/>
      <c r="K3329" s="2">
        <v>1</v>
      </c>
      <c r="L3329" s="2" t="s">
        <v>38</v>
      </c>
      <c r="M3329" s="4">
        <v>1536920</v>
      </c>
      <c r="N3329" s="4">
        <v>1875042.4</v>
      </c>
      <c r="O3329" s="4">
        <v>1536920</v>
      </c>
      <c r="P3329" s="4">
        <v>1875042.4</v>
      </c>
    </row>
    <row r="3330" spans="1:16" x14ac:dyDescent="0.25">
      <c r="A3330" s="2" t="s">
        <v>8874</v>
      </c>
      <c r="B3330" s="3">
        <v>46272</v>
      </c>
      <c r="C3330" s="2" t="s">
        <v>905</v>
      </c>
      <c r="D3330" s="2" t="s">
        <v>18</v>
      </c>
      <c r="E3330" s="2" t="s">
        <v>19</v>
      </c>
      <c r="F3330" s="3">
        <v>46275</v>
      </c>
      <c r="G3330" s="2">
        <v>6</v>
      </c>
      <c r="H3330" s="2" t="s">
        <v>8875</v>
      </c>
      <c r="I3330" s="2"/>
      <c r="J3330" s="2"/>
      <c r="K3330" s="2">
        <v>1</v>
      </c>
      <c r="L3330" s="2" t="s">
        <v>38</v>
      </c>
      <c r="M3330" s="4">
        <v>1536920</v>
      </c>
      <c r="N3330" s="4">
        <v>1875042.4</v>
      </c>
      <c r="O3330" s="4">
        <v>1536920</v>
      </c>
      <c r="P3330" s="4">
        <v>1875042.4</v>
      </c>
    </row>
    <row r="3331" spans="1:16" x14ac:dyDescent="0.25">
      <c r="A3331" s="2" t="s">
        <v>8874</v>
      </c>
      <c r="B3331" s="3">
        <v>46272</v>
      </c>
      <c r="C3331" s="2" t="s">
        <v>905</v>
      </c>
      <c r="D3331" s="2" t="s">
        <v>18</v>
      </c>
      <c r="E3331" s="2" t="s">
        <v>19</v>
      </c>
      <c r="F3331" s="3">
        <v>46275</v>
      </c>
      <c r="G3331" s="2">
        <v>7</v>
      </c>
      <c r="H3331" s="2" t="s">
        <v>8875</v>
      </c>
      <c r="I3331" s="2"/>
      <c r="J3331" s="2"/>
      <c r="K3331" s="2">
        <v>1</v>
      </c>
      <c r="L3331" s="2" t="s">
        <v>38</v>
      </c>
      <c r="M3331" s="4">
        <v>1536920</v>
      </c>
      <c r="N3331" s="4">
        <v>1875042.4</v>
      </c>
      <c r="O3331" s="4">
        <v>1536920</v>
      </c>
      <c r="P3331" s="4">
        <v>1875042.4</v>
      </c>
    </row>
    <row r="3332" spans="1:16" x14ac:dyDescent="0.25">
      <c r="A3332" s="2" t="s">
        <v>8874</v>
      </c>
      <c r="B3332" s="3">
        <v>46272</v>
      </c>
      <c r="C3332" s="2" t="s">
        <v>905</v>
      </c>
      <c r="D3332" s="2" t="s">
        <v>18</v>
      </c>
      <c r="E3332" s="2" t="s">
        <v>19</v>
      </c>
      <c r="F3332" s="3">
        <v>46275</v>
      </c>
      <c r="G3332" s="2">
        <v>8</v>
      </c>
      <c r="H3332" s="2" t="s">
        <v>8875</v>
      </c>
      <c r="I3332" s="2"/>
      <c r="J3332" s="2"/>
      <c r="K3332" s="2">
        <v>1</v>
      </c>
      <c r="L3332" s="2" t="s">
        <v>38</v>
      </c>
      <c r="M3332" s="4">
        <v>1536920</v>
      </c>
      <c r="N3332" s="4">
        <v>1875042.4</v>
      </c>
      <c r="O3332" s="4">
        <v>1536920</v>
      </c>
      <c r="P3332" s="4">
        <v>1875042.4</v>
      </c>
    </row>
    <row r="3333" spans="1:16" x14ac:dyDescent="0.25">
      <c r="A3333" s="2" t="s">
        <v>8874</v>
      </c>
      <c r="B3333" s="3">
        <v>46272</v>
      </c>
      <c r="C3333" s="2" t="s">
        <v>905</v>
      </c>
      <c r="D3333" s="2" t="s">
        <v>18</v>
      </c>
      <c r="E3333" s="2" t="s">
        <v>19</v>
      </c>
      <c r="F3333" s="3">
        <v>46275</v>
      </c>
      <c r="G3333" s="2">
        <v>9</v>
      </c>
      <c r="H3333" s="2" t="s">
        <v>8875</v>
      </c>
      <c r="I3333" s="2"/>
      <c r="J3333" s="2"/>
      <c r="K3333" s="2">
        <v>1</v>
      </c>
      <c r="L3333" s="2" t="s">
        <v>38</v>
      </c>
      <c r="M3333" s="4">
        <v>1536920</v>
      </c>
      <c r="N3333" s="4">
        <v>1875042.4</v>
      </c>
      <c r="O3333" s="4">
        <v>1536920</v>
      </c>
      <c r="P3333" s="4">
        <v>1875042.4</v>
      </c>
    </row>
    <row r="3334" spans="1:16" x14ac:dyDescent="0.25">
      <c r="A3334" s="2" t="s">
        <v>8874</v>
      </c>
      <c r="B3334" s="3">
        <v>46272</v>
      </c>
      <c r="C3334" s="2" t="s">
        <v>905</v>
      </c>
      <c r="D3334" s="2" t="s">
        <v>18</v>
      </c>
      <c r="E3334" s="2" t="s">
        <v>19</v>
      </c>
      <c r="F3334" s="3">
        <v>46275</v>
      </c>
      <c r="G3334" s="2">
        <v>10</v>
      </c>
      <c r="H3334" s="2" t="s">
        <v>8875</v>
      </c>
      <c r="I3334" s="2"/>
      <c r="J3334" s="2"/>
      <c r="K3334" s="2">
        <v>1</v>
      </c>
      <c r="L3334" s="2" t="s">
        <v>38</v>
      </c>
      <c r="M3334" s="4">
        <v>1536920</v>
      </c>
      <c r="N3334" s="4">
        <v>1875042.4</v>
      </c>
      <c r="O3334" s="4">
        <v>1536920</v>
      </c>
      <c r="P3334" s="4">
        <v>1875042.4</v>
      </c>
    </row>
    <row r="3335" spans="1:16" x14ac:dyDescent="0.25">
      <c r="A3335" s="2" t="s">
        <v>8874</v>
      </c>
      <c r="B3335" s="3">
        <v>46272</v>
      </c>
      <c r="C3335" s="2" t="s">
        <v>905</v>
      </c>
      <c r="D3335" s="2" t="s">
        <v>18</v>
      </c>
      <c r="E3335" s="2" t="s">
        <v>19</v>
      </c>
      <c r="F3335" s="3">
        <v>46275</v>
      </c>
      <c r="G3335" s="2">
        <v>11</v>
      </c>
      <c r="H3335" s="2" t="s">
        <v>8875</v>
      </c>
      <c r="I3335" s="2"/>
      <c r="J3335" s="2"/>
      <c r="K3335" s="2">
        <v>1</v>
      </c>
      <c r="L3335" s="2" t="s">
        <v>38</v>
      </c>
      <c r="M3335" s="4">
        <v>1536920</v>
      </c>
      <c r="N3335" s="4">
        <v>1875042.4</v>
      </c>
      <c r="O3335" s="4">
        <v>1536920</v>
      </c>
      <c r="P3335" s="4">
        <v>1875042.4</v>
      </c>
    </row>
    <row r="3336" spans="1:16" x14ac:dyDescent="0.25">
      <c r="A3336" s="2" t="s">
        <v>8874</v>
      </c>
      <c r="B3336" s="3">
        <v>46272</v>
      </c>
      <c r="C3336" s="2" t="s">
        <v>905</v>
      </c>
      <c r="D3336" s="2" t="s">
        <v>18</v>
      </c>
      <c r="E3336" s="2" t="s">
        <v>19</v>
      </c>
      <c r="F3336" s="3">
        <v>46275</v>
      </c>
      <c r="G3336" s="2">
        <v>12</v>
      </c>
      <c r="H3336" s="2" t="s">
        <v>8877</v>
      </c>
      <c r="I3336" s="2"/>
      <c r="J3336" s="2"/>
      <c r="K3336" s="2">
        <v>1</v>
      </c>
      <c r="L3336" s="2" t="s">
        <v>38</v>
      </c>
      <c r="M3336" s="4">
        <v>1876000</v>
      </c>
      <c r="N3336" s="4">
        <v>2288720</v>
      </c>
      <c r="O3336" s="4">
        <v>1876000</v>
      </c>
      <c r="P3336" s="4">
        <v>2288720</v>
      </c>
    </row>
    <row r="3337" spans="1:16" x14ac:dyDescent="0.25">
      <c r="A3337" s="2" t="s">
        <v>8874</v>
      </c>
      <c r="B3337" s="3">
        <v>46272</v>
      </c>
      <c r="C3337" s="2" t="s">
        <v>905</v>
      </c>
      <c r="D3337" s="2" t="s">
        <v>18</v>
      </c>
      <c r="E3337" s="2" t="s">
        <v>19</v>
      </c>
      <c r="F3337" s="3">
        <v>46275</v>
      </c>
      <c r="G3337" s="2">
        <v>13</v>
      </c>
      <c r="H3337" s="2" t="s">
        <v>8877</v>
      </c>
      <c r="I3337" s="2"/>
      <c r="J3337" s="2"/>
      <c r="K3337" s="2">
        <v>1</v>
      </c>
      <c r="L3337" s="2" t="s">
        <v>38</v>
      </c>
      <c r="M3337" s="4">
        <v>1876000</v>
      </c>
      <c r="N3337" s="4">
        <v>2288720</v>
      </c>
      <c r="O3337" s="4">
        <v>1876000</v>
      </c>
      <c r="P3337" s="4">
        <v>2288720</v>
      </c>
    </row>
    <row r="3338" spans="1:16" x14ac:dyDescent="0.25">
      <c r="A3338" s="2" t="s">
        <v>8878</v>
      </c>
      <c r="B3338" s="3">
        <v>46273</v>
      </c>
      <c r="C3338" s="2" t="s">
        <v>905</v>
      </c>
      <c r="D3338" s="2" t="s">
        <v>18</v>
      </c>
      <c r="E3338" s="2" t="s">
        <v>19</v>
      </c>
      <c r="F3338" s="3">
        <v>46275</v>
      </c>
      <c r="G3338" s="2">
        <v>1</v>
      </c>
      <c r="H3338" s="2" t="s">
        <v>8879</v>
      </c>
      <c r="I3338" s="2"/>
      <c r="J3338" s="2"/>
      <c r="K3338" s="2">
        <v>3</v>
      </c>
      <c r="L3338" s="2" t="s">
        <v>38</v>
      </c>
      <c r="M3338" s="4">
        <v>0</v>
      </c>
      <c r="N3338" s="4">
        <v>0</v>
      </c>
      <c r="O3338" s="4">
        <v>0</v>
      </c>
      <c r="P3338" s="4">
        <v>0</v>
      </c>
    </row>
    <row r="3339" spans="1:16" x14ac:dyDescent="0.25">
      <c r="A3339" s="2" t="s">
        <v>8878</v>
      </c>
      <c r="B3339" s="3">
        <v>46273</v>
      </c>
      <c r="C3339" s="2" t="s">
        <v>905</v>
      </c>
      <c r="D3339" s="2" t="s">
        <v>18</v>
      </c>
      <c r="E3339" s="2" t="s">
        <v>19</v>
      </c>
      <c r="F3339" s="3">
        <v>46275</v>
      </c>
      <c r="G3339" s="2">
        <v>2</v>
      </c>
      <c r="H3339" s="2" t="s">
        <v>8880</v>
      </c>
      <c r="I3339" s="2"/>
      <c r="J3339" s="2"/>
      <c r="K3339" s="2">
        <v>1</v>
      </c>
      <c r="L3339" s="2" t="s">
        <v>38</v>
      </c>
      <c r="M3339" s="4">
        <v>0</v>
      </c>
      <c r="N3339" s="4">
        <v>0</v>
      </c>
      <c r="O3339" s="4">
        <v>0</v>
      </c>
      <c r="P3339" s="4">
        <v>0</v>
      </c>
    </row>
    <row r="3340" spans="1:16" x14ac:dyDescent="0.25">
      <c r="A3340" s="2" t="s">
        <v>8878</v>
      </c>
      <c r="B3340" s="3">
        <v>46273</v>
      </c>
      <c r="C3340" s="2" t="s">
        <v>905</v>
      </c>
      <c r="D3340" s="2" t="s">
        <v>18</v>
      </c>
      <c r="E3340" s="2" t="s">
        <v>19</v>
      </c>
      <c r="F3340" s="3">
        <v>46275</v>
      </c>
      <c r="G3340" s="2">
        <v>3</v>
      </c>
      <c r="H3340" s="2" t="s">
        <v>8881</v>
      </c>
      <c r="I3340" s="2"/>
      <c r="J3340" s="2"/>
      <c r="K3340" s="2">
        <v>2</v>
      </c>
      <c r="L3340" s="2" t="s">
        <v>38</v>
      </c>
      <c r="M3340" s="4">
        <v>0</v>
      </c>
      <c r="N3340" s="4">
        <v>0</v>
      </c>
      <c r="O3340" s="4">
        <v>0</v>
      </c>
      <c r="P3340" s="4">
        <v>0</v>
      </c>
    </row>
    <row r="3341" spans="1:16" x14ac:dyDescent="0.25">
      <c r="A3341" s="2" t="s">
        <v>8878</v>
      </c>
      <c r="B3341" s="3">
        <v>46273</v>
      </c>
      <c r="C3341" s="2" t="s">
        <v>905</v>
      </c>
      <c r="D3341" s="2" t="s">
        <v>18</v>
      </c>
      <c r="E3341" s="2" t="s">
        <v>19</v>
      </c>
      <c r="F3341" s="3">
        <v>46275</v>
      </c>
      <c r="G3341" s="2">
        <v>4</v>
      </c>
      <c r="H3341" s="2" t="s">
        <v>8882</v>
      </c>
      <c r="I3341" s="2"/>
      <c r="J3341" s="2"/>
      <c r="K3341" s="2">
        <v>1</v>
      </c>
      <c r="L3341" s="2" t="s">
        <v>38</v>
      </c>
      <c r="M3341" s="4">
        <v>0</v>
      </c>
      <c r="N3341" s="4">
        <v>0</v>
      </c>
      <c r="O3341" s="4">
        <v>0</v>
      </c>
      <c r="P3341" s="4">
        <v>0</v>
      </c>
    </row>
    <row r="3342" spans="1:16" x14ac:dyDescent="0.25">
      <c r="A3342" s="2" t="s">
        <v>8878</v>
      </c>
      <c r="B3342" s="3">
        <v>46273</v>
      </c>
      <c r="C3342" s="2" t="s">
        <v>905</v>
      </c>
      <c r="D3342" s="2" t="s">
        <v>18</v>
      </c>
      <c r="E3342" s="2" t="s">
        <v>19</v>
      </c>
      <c r="F3342" s="3">
        <v>46275</v>
      </c>
      <c r="G3342" s="2">
        <v>5</v>
      </c>
      <c r="H3342" s="2" t="s">
        <v>8883</v>
      </c>
      <c r="I3342" s="2"/>
      <c r="J3342" s="2"/>
      <c r="K3342" s="2">
        <v>16</v>
      </c>
      <c r="L3342" s="2" t="s">
        <v>38</v>
      </c>
      <c r="M3342" s="4">
        <v>0</v>
      </c>
      <c r="N3342" s="4">
        <v>0</v>
      </c>
      <c r="O3342" s="4">
        <v>0</v>
      </c>
      <c r="P3342" s="4">
        <v>0</v>
      </c>
    </row>
    <row r="3343" spans="1:16" x14ac:dyDescent="0.25">
      <c r="A3343" s="2" t="s">
        <v>8884</v>
      </c>
      <c r="B3343" s="3">
        <v>46273</v>
      </c>
      <c r="C3343" s="2" t="s">
        <v>40</v>
      </c>
      <c r="D3343" s="2" t="s">
        <v>18</v>
      </c>
      <c r="E3343" s="2" t="s">
        <v>4334</v>
      </c>
      <c r="F3343" s="3">
        <v>46280</v>
      </c>
      <c r="G3343" s="2">
        <v>1</v>
      </c>
      <c r="H3343" s="2" t="s">
        <v>8885</v>
      </c>
      <c r="I3343" s="2"/>
      <c r="J3343" s="2"/>
      <c r="K3343" s="2">
        <v>1</v>
      </c>
      <c r="L3343" s="2" t="s">
        <v>108</v>
      </c>
      <c r="M3343" s="4">
        <v>25009731.079999998</v>
      </c>
      <c r="N3343" s="4">
        <v>30511871.920000002</v>
      </c>
      <c r="O3343" s="4">
        <v>25009731.079999998</v>
      </c>
      <c r="P3343" s="4">
        <v>30511871.920000002</v>
      </c>
    </row>
    <row r="3344" spans="1:16" x14ac:dyDescent="0.25">
      <c r="A3344" s="2" t="s">
        <v>8884</v>
      </c>
      <c r="B3344" s="3">
        <v>46273</v>
      </c>
      <c r="C3344" s="2" t="s">
        <v>40</v>
      </c>
      <c r="D3344" s="2" t="s">
        <v>18</v>
      </c>
      <c r="E3344" s="2" t="s">
        <v>4334</v>
      </c>
      <c r="F3344" s="3">
        <v>46280</v>
      </c>
      <c r="G3344" s="2">
        <v>2</v>
      </c>
      <c r="H3344" s="2" t="s">
        <v>8886</v>
      </c>
      <c r="I3344" s="2"/>
      <c r="J3344" s="2"/>
      <c r="K3344" s="2">
        <v>1</v>
      </c>
      <c r="L3344" s="2" t="s">
        <v>38</v>
      </c>
      <c r="M3344" s="4">
        <v>1800327.06</v>
      </c>
      <c r="N3344" s="4">
        <v>2196399.0099999998</v>
      </c>
      <c r="O3344" s="4">
        <v>1800327.06</v>
      </c>
      <c r="P3344" s="4">
        <v>2196399.0099999998</v>
      </c>
    </row>
    <row r="3345" spans="1:16" x14ac:dyDescent="0.25">
      <c r="A3345" s="2" t="s">
        <v>8887</v>
      </c>
      <c r="B3345" s="3">
        <v>46273</v>
      </c>
      <c r="C3345" s="2" t="s">
        <v>905</v>
      </c>
      <c r="D3345" s="2" t="s">
        <v>18</v>
      </c>
      <c r="E3345" s="2" t="s">
        <v>4334</v>
      </c>
      <c r="F3345" s="3">
        <v>46276</v>
      </c>
      <c r="G3345" s="2">
        <v>1</v>
      </c>
      <c r="H3345" s="2" t="s">
        <v>8888</v>
      </c>
      <c r="I3345" s="2" t="s">
        <v>8889</v>
      </c>
      <c r="J3345" s="2"/>
      <c r="K3345" s="2">
        <v>0.19500000000000001</v>
      </c>
      <c r="L3345" s="2" t="s">
        <v>115</v>
      </c>
      <c r="M3345" s="4">
        <v>1804750</v>
      </c>
      <c r="N3345" s="4">
        <v>2201795.0299999998</v>
      </c>
      <c r="O3345" s="4">
        <v>351926.25</v>
      </c>
      <c r="P3345" s="4">
        <v>429350.03</v>
      </c>
    </row>
    <row r="3346" spans="1:16" x14ac:dyDescent="0.25">
      <c r="A3346" s="2" t="s">
        <v>8887</v>
      </c>
      <c r="B3346" s="3">
        <v>46273</v>
      </c>
      <c r="C3346" s="2" t="s">
        <v>905</v>
      </c>
      <c r="D3346" s="2" t="s">
        <v>18</v>
      </c>
      <c r="E3346" s="2" t="s">
        <v>4334</v>
      </c>
      <c r="F3346" s="3">
        <v>46276</v>
      </c>
      <c r="G3346" s="2">
        <v>2</v>
      </c>
      <c r="H3346" s="2" t="s">
        <v>8890</v>
      </c>
      <c r="I3346" s="2" t="s">
        <v>8891</v>
      </c>
      <c r="J3346" s="2"/>
      <c r="K3346" s="2">
        <v>0.86499999999999999</v>
      </c>
      <c r="L3346" s="2" t="s">
        <v>115</v>
      </c>
      <c r="M3346" s="4">
        <v>329000</v>
      </c>
      <c r="N3346" s="4">
        <v>401380</v>
      </c>
      <c r="O3346" s="4">
        <v>284585</v>
      </c>
      <c r="P3346" s="4">
        <v>347193.7</v>
      </c>
    </row>
    <row r="3347" spans="1:16" x14ac:dyDescent="0.25">
      <c r="A3347" s="2" t="s">
        <v>8887</v>
      </c>
      <c r="B3347" s="3">
        <v>46273</v>
      </c>
      <c r="C3347" s="2" t="s">
        <v>905</v>
      </c>
      <c r="D3347" s="2" t="s">
        <v>18</v>
      </c>
      <c r="E3347" s="2" t="s">
        <v>4334</v>
      </c>
      <c r="F3347" s="3">
        <v>46276</v>
      </c>
      <c r="G3347" s="2">
        <v>3</v>
      </c>
      <c r="H3347" s="2" t="s">
        <v>8890</v>
      </c>
      <c r="I3347" s="2" t="s">
        <v>8891</v>
      </c>
      <c r="J3347" s="2"/>
      <c r="K3347" s="2">
        <v>0.27</v>
      </c>
      <c r="L3347" s="2" t="s">
        <v>115</v>
      </c>
      <c r="M3347" s="4">
        <v>329000</v>
      </c>
      <c r="N3347" s="4">
        <v>401380</v>
      </c>
      <c r="O3347" s="4">
        <v>88830</v>
      </c>
      <c r="P3347" s="4">
        <v>108372.6</v>
      </c>
    </row>
    <row r="3348" spans="1:16" x14ac:dyDescent="0.25">
      <c r="A3348" s="2" t="s">
        <v>8887</v>
      </c>
      <c r="B3348" s="3">
        <v>46273</v>
      </c>
      <c r="C3348" s="2" t="s">
        <v>905</v>
      </c>
      <c r="D3348" s="2" t="s">
        <v>18</v>
      </c>
      <c r="E3348" s="2" t="s">
        <v>4334</v>
      </c>
      <c r="F3348" s="3">
        <v>46276</v>
      </c>
      <c r="G3348" s="2">
        <v>4</v>
      </c>
      <c r="H3348" s="2" t="s">
        <v>8892</v>
      </c>
      <c r="I3348" s="2" t="s">
        <v>8893</v>
      </c>
      <c r="J3348" s="2"/>
      <c r="K3348" s="2">
        <v>0.05</v>
      </c>
      <c r="L3348" s="2" t="s">
        <v>115</v>
      </c>
      <c r="M3348" s="4">
        <v>3237187.5</v>
      </c>
      <c r="N3348" s="4">
        <v>3949368.8</v>
      </c>
      <c r="O3348" s="4">
        <v>161859.38</v>
      </c>
      <c r="P3348" s="4">
        <v>197468.44</v>
      </c>
    </row>
    <row r="3349" spans="1:16" x14ac:dyDescent="0.25">
      <c r="A3349" s="2" t="s">
        <v>8887</v>
      </c>
      <c r="B3349" s="3">
        <v>46273</v>
      </c>
      <c r="C3349" s="2" t="s">
        <v>905</v>
      </c>
      <c r="D3349" s="2" t="s">
        <v>18</v>
      </c>
      <c r="E3349" s="2" t="s">
        <v>4334</v>
      </c>
      <c r="F3349" s="3">
        <v>46276</v>
      </c>
      <c r="G3349" s="2">
        <v>5</v>
      </c>
      <c r="H3349" s="2" t="s">
        <v>8894</v>
      </c>
      <c r="I3349" s="2" t="s">
        <v>8895</v>
      </c>
      <c r="J3349" s="2"/>
      <c r="K3349" s="2">
        <v>2.23</v>
      </c>
      <c r="L3349" s="2" t="s">
        <v>115</v>
      </c>
      <c r="M3349" s="4">
        <v>357375</v>
      </c>
      <c r="N3349" s="4">
        <v>435997.5</v>
      </c>
      <c r="O3349" s="4">
        <v>796946.25</v>
      </c>
      <c r="P3349" s="4">
        <v>972274.43</v>
      </c>
    </row>
    <row r="3350" spans="1:16" x14ac:dyDescent="0.25">
      <c r="A3350" s="2" t="s">
        <v>8887</v>
      </c>
      <c r="B3350" s="3">
        <v>46273</v>
      </c>
      <c r="C3350" s="2" t="s">
        <v>905</v>
      </c>
      <c r="D3350" s="2" t="s">
        <v>18</v>
      </c>
      <c r="E3350" s="2" t="s">
        <v>4334</v>
      </c>
      <c r="F3350" s="3">
        <v>46276</v>
      </c>
      <c r="G3350" s="2">
        <v>6</v>
      </c>
      <c r="H3350" s="2" t="s">
        <v>8894</v>
      </c>
      <c r="I3350" s="2" t="s">
        <v>8895</v>
      </c>
      <c r="J3350" s="2"/>
      <c r="K3350" s="2">
        <v>0.27</v>
      </c>
      <c r="L3350" s="2" t="s">
        <v>115</v>
      </c>
      <c r="M3350" s="4">
        <v>357375</v>
      </c>
      <c r="N3350" s="4">
        <v>435997.52</v>
      </c>
      <c r="O3350" s="4">
        <v>96491.25</v>
      </c>
      <c r="P3350" s="4">
        <v>117719.33</v>
      </c>
    </row>
    <row r="3351" spans="1:16" x14ac:dyDescent="0.25">
      <c r="A3351" s="2" t="s">
        <v>8887</v>
      </c>
      <c r="B3351" s="3">
        <v>46273</v>
      </c>
      <c r="C3351" s="2" t="s">
        <v>905</v>
      </c>
      <c r="D3351" s="2" t="s">
        <v>18</v>
      </c>
      <c r="E3351" s="2" t="s">
        <v>4334</v>
      </c>
      <c r="F3351" s="3">
        <v>46276</v>
      </c>
      <c r="G3351" s="2">
        <v>7</v>
      </c>
      <c r="H3351" s="2" t="s">
        <v>8896</v>
      </c>
      <c r="I3351" s="2" t="s">
        <v>8897</v>
      </c>
      <c r="J3351" s="2"/>
      <c r="K3351" s="2">
        <v>0.19</v>
      </c>
      <c r="L3351" s="2" t="s">
        <v>115</v>
      </c>
      <c r="M3351" s="4">
        <v>1024000</v>
      </c>
      <c r="N3351" s="4">
        <v>1249280</v>
      </c>
      <c r="O3351" s="4">
        <v>194560</v>
      </c>
      <c r="P3351" s="4">
        <v>237363.20000000001</v>
      </c>
    </row>
    <row r="3352" spans="1:16" x14ac:dyDescent="0.25">
      <c r="A3352" s="2" t="s">
        <v>8887</v>
      </c>
      <c r="B3352" s="3">
        <v>46273</v>
      </c>
      <c r="C3352" s="2" t="s">
        <v>905</v>
      </c>
      <c r="D3352" s="2" t="s">
        <v>18</v>
      </c>
      <c r="E3352" s="2" t="s">
        <v>4334</v>
      </c>
      <c r="F3352" s="3">
        <v>46276</v>
      </c>
      <c r="G3352" s="2">
        <v>8</v>
      </c>
      <c r="H3352" s="2" t="s">
        <v>8898</v>
      </c>
      <c r="I3352" s="2" t="s">
        <v>8899</v>
      </c>
      <c r="J3352" s="2"/>
      <c r="K3352" s="2">
        <v>0.32</v>
      </c>
      <c r="L3352" s="2" t="s">
        <v>115</v>
      </c>
      <c r="M3352" s="4">
        <v>655125</v>
      </c>
      <c r="N3352" s="4">
        <v>799252.5</v>
      </c>
      <c r="O3352" s="4">
        <v>209640</v>
      </c>
      <c r="P3352" s="4">
        <v>255760.8</v>
      </c>
    </row>
    <row r="3353" spans="1:16" x14ac:dyDescent="0.25">
      <c r="A3353" s="2" t="s">
        <v>8887</v>
      </c>
      <c r="B3353" s="3">
        <v>46273</v>
      </c>
      <c r="C3353" s="2" t="s">
        <v>905</v>
      </c>
      <c r="D3353" s="2" t="s">
        <v>18</v>
      </c>
      <c r="E3353" s="2" t="s">
        <v>4334</v>
      </c>
      <c r="F3353" s="3">
        <v>46276</v>
      </c>
      <c r="G3353" s="2">
        <v>9</v>
      </c>
      <c r="H3353" s="2" t="s">
        <v>8900</v>
      </c>
      <c r="I3353" s="2" t="s">
        <v>8901</v>
      </c>
      <c r="J3353" s="2"/>
      <c r="K3353" s="2">
        <v>0.34</v>
      </c>
      <c r="L3353" s="2" t="s">
        <v>115</v>
      </c>
      <c r="M3353" s="4">
        <v>1231750</v>
      </c>
      <c r="N3353" s="4">
        <v>1502735</v>
      </c>
      <c r="O3353" s="4">
        <v>418795</v>
      </c>
      <c r="P3353" s="4">
        <v>510929.9</v>
      </c>
    </row>
    <row r="3354" spans="1:16" x14ac:dyDescent="0.25">
      <c r="A3354" s="2" t="s">
        <v>8887</v>
      </c>
      <c r="B3354" s="3">
        <v>46273</v>
      </c>
      <c r="C3354" s="2" t="s">
        <v>905</v>
      </c>
      <c r="D3354" s="2" t="s">
        <v>18</v>
      </c>
      <c r="E3354" s="2" t="s">
        <v>4334</v>
      </c>
      <c r="F3354" s="3">
        <v>46276</v>
      </c>
      <c r="G3354" s="2">
        <v>10</v>
      </c>
      <c r="H3354" s="2" t="s">
        <v>8902</v>
      </c>
      <c r="I3354" s="2" t="s">
        <v>8903</v>
      </c>
      <c r="J3354" s="2"/>
      <c r="K3354" s="2">
        <v>0.89</v>
      </c>
      <c r="L3354" s="2" t="s">
        <v>115</v>
      </c>
      <c r="M3354" s="4">
        <v>911875</v>
      </c>
      <c r="N3354" s="4">
        <v>1112487.51</v>
      </c>
      <c r="O3354" s="4">
        <v>811568.75</v>
      </c>
      <c r="P3354" s="4">
        <v>990113.88</v>
      </c>
    </row>
    <row r="3355" spans="1:16" x14ac:dyDescent="0.25">
      <c r="A3355" s="2" t="s">
        <v>8887</v>
      </c>
      <c r="B3355" s="3">
        <v>46273</v>
      </c>
      <c r="C3355" s="2" t="s">
        <v>905</v>
      </c>
      <c r="D3355" s="2" t="s">
        <v>18</v>
      </c>
      <c r="E3355" s="2" t="s">
        <v>4334</v>
      </c>
      <c r="F3355" s="3">
        <v>46276</v>
      </c>
      <c r="G3355" s="2">
        <v>11</v>
      </c>
      <c r="H3355" s="2" t="s">
        <v>8904</v>
      </c>
      <c r="I3355" s="2" t="s">
        <v>8905</v>
      </c>
      <c r="J3355" s="2"/>
      <c r="K3355" s="2">
        <v>0.05</v>
      </c>
      <c r="L3355" s="2" t="s">
        <v>115</v>
      </c>
      <c r="M3355" s="4">
        <v>13014375</v>
      </c>
      <c r="N3355" s="4">
        <v>15877537.6</v>
      </c>
      <c r="O3355" s="4">
        <v>650718.75</v>
      </c>
      <c r="P3355" s="4">
        <v>793876.88</v>
      </c>
    </row>
    <row r="3356" spans="1:16" x14ac:dyDescent="0.25">
      <c r="A3356" s="2" t="s">
        <v>8887</v>
      </c>
      <c r="B3356" s="3">
        <v>46273</v>
      </c>
      <c r="C3356" s="2" t="s">
        <v>905</v>
      </c>
      <c r="D3356" s="2" t="s">
        <v>18</v>
      </c>
      <c r="E3356" s="2" t="s">
        <v>4334</v>
      </c>
      <c r="F3356" s="3">
        <v>46276</v>
      </c>
      <c r="G3356" s="2">
        <v>12</v>
      </c>
      <c r="H3356" s="2" t="s">
        <v>8906</v>
      </c>
      <c r="I3356" s="2" t="s">
        <v>8907</v>
      </c>
      <c r="J3356" s="2"/>
      <c r="K3356" s="2">
        <v>0.05</v>
      </c>
      <c r="L3356" s="2" t="s">
        <v>115</v>
      </c>
      <c r="M3356" s="4">
        <v>15042500</v>
      </c>
      <c r="N3356" s="4">
        <v>18351850</v>
      </c>
      <c r="O3356" s="4">
        <v>752125</v>
      </c>
      <c r="P3356" s="4">
        <v>917592.5</v>
      </c>
    </row>
    <row r="3357" spans="1:16" x14ac:dyDescent="0.25">
      <c r="A3357" s="2" t="s">
        <v>8887</v>
      </c>
      <c r="B3357" s="3">
        <v>46273</v>
      </c>
      <c r="C3357" s="2" t="s">
        <v>905</v>
      </c>
      <c r="D3357" s="2" t="s">
        <v>18</v>
      </c>
      <c r="E3357" s="2" t="s">
        <v>4334</v>
      </c>
      <c r="F3357" s="3">
        <v>46276</v>
      </c>
      <c r="G3357" s="2">
        <v>13</v>
      </c>
      <c r="H3357" s="2" t="s">
        <v>8908</v>
      </c>
      <c r="I3357" s="2" t="s">
        <v>8909</v>
      </c>
      <c r="J3357" s="2"/>
      <c r="K3357" s="2">
        <v>0.45</v>
      </c>
      <c r="L3357" s="2" t="s">
        <v>115</v>
      </c>
      <c r="M3357" s="4">
        <v>481625</v>
      </c>
      <c r="N3357" s="4">
        <v>587582.51</v>
      </c>
      <c r="O3357" s="4">
        <v>216731.25</v>
      </c>
      <c r="P3357" s="4">
        <v>264412.13</v>
      </c>
    </row>
    <row r="3358" spans="1:16" x14ac:dyDescent="0.25">
      <c r="A3358" s="2" t="s">
        <v>8887</v>
      </c>
      <c r="B3358" s="3">
        <v>46273</v>
      </c>
      <c r="C3358" s="2" t="s">
        <v>905</v>
      </c>
      <c r="D3358" s="2" t="s">
        <v>18</v>
      </c>
      <c r="E3358" s="2" t="s">
        <v>4334</v>
      </c>
      <c r="F3358" s="3">
        <v>46276</v>
      </c>
      <c r="G3358" s="2">
        <v>14</v>
      </c>
      <c r="H3358" s="2" t="s">
        <v>8910</v>
      </c>
      <c r="I3358" s="2" t="s">
        <v>8911</v>
      </c>
      <c r="J3358" s="2"/>
      <c r="K3358" s="2">
        <v>0.08</v>
      </c>
      <c r="L3358" s="2" t="s">
        <v>115</v>
      </c>
      <c r="M3358" s="4">
        <v>5653906.25</v>
      </c>
      <c r="N3358" s="4">
        <v>6897765.6299999999</v>
      </c>
      <c r="O3358" s="4">
        <v>452312.5</v>
      </c>
      <c r="P3358" s="4">
        <v>551821.25</v>
      </c>
    </row>
    <row r="3359" spans="1:16" x14ac:dyDescent="0.25">
      <c r="A3359" s="2" t="s">
        <v>8887</v>
      </c>
      <c r="B3359" s="3">
        <v>46273</v>
      </c>
      <c r="C3359" s="2" t="s">
        <v>905</v>
      </c>
      <c r="D3359" s="2" t="s">
        <v>18</v>
      </c>
      <c r="E3359" s="2" t="s">
        <v>4334</v>
      </c>
      <c r="F3359" s="3">
        <v>46276</v>
      </c>
      <c r="G3359" s="2">
        <v>15</v>
      </c>
      <c r="H3359" s="2" t="s">
        <v>8912</v>
      </c>
      <c r="I3359" s="2" t="s">
        <v>8913</v>
      </c>
      <c r="J3359" s="2"/>
      <c r="K3359" s="2">
        <v>0.05</v>
      </c>
      <c r="L3359" s="2" t="s">
        <v>115</v>
      </c>
      <c r="M3359" s="4">
        <v>41936250</v>
      </c>
      <c r="N3359" s="4">
        <v>51162225</v>
      </c>
      <c r="O3359" s="4">
        <v>2096812.5</v>
      </c>
      <c r="P3359" s="4">
        <v>2558111.25</v>
      </c>
    </row>
    <row r="3360" spans="1:16" x14ac:dyDescent="0.25">
      <c r="A3360" s="2" t="s">
        <v>8887</v>
      </c>
      <c r="B3360" s="3">
        <v>46273</v>
      </c>
      <c r="C3360" s="2" t="s">
        <v>905</v>
      </c>
      <c r="D3360" s="2" t="s">
        <v>18</v>
      </c>
      <c r="E3360" s="2" t="s">
        <v>4334</v>
      </c>
      <c r="F3360" s="3">
        <v>46276</v>
      </c>
      <c r="G3360" s="2">
        <v>16</v>
      </c>
      <c r="H3360" s="2" t="s">
        <v>8914</v>
      </c>
      <c r="I3360" s="2" t="s">
        <v>8915</v>
      </c>
      <c r="J3360" s="2"/>
      <c r="K3360" s="2">
        <v>0.11</v>
      </c>
      <c r="L3360" s="2" t="s">
        <v>115</v>
      </c>
      <c r="M3360" s="4">
        <v>5706534.0899999999</v>
      </c>
      <c r="N3360" s="4">
        <v>6961971.5499999998</v>
      </c>
      <c r="O3360" s="4">
        <v>627718.75</v>
      </c>
      <c r="P3360" s="4">
        <v>765816.87</v>
      </c>
    </row>
    <row r="3361" spans="1:16" x14ac:dyDescent="0.25">
      <c r="A3361" s="2" t="s">
        <v>8887</v>
      </c>
      <c r="B3361" s="3">
        <v>46273</v>
      </c>
      <c r="C3361" s="2" t="s">
        <v>905</v>
      </c>
      <c r="D3361" s="2" t="s">
        <v>18</v>
      </c>
      <c r="E3361" s="2" t="s">
        <v>4334</v>
      </c>
      <c r="F3361" s="3">
        <v>46276</v>
      </c>
      <c r="G3361" s="2">
        <v>17</v>
      </c>
      <c r="H3361" s="2" t="s">
        <v>8916</v>
      </c>
      <c r="I3361" s="2" t="s">
        <v>8917</v>
      </c>
      <c r="J3361" s="2"/>
      <c r="K3361" s="2">
        <v>0.6</v>
      </c>
      <c r="L3361" s="2" t="s">
        <v>115</v>
      </c>
      <c r="M3361" s="4">
        <v>662875</v>
      </c>
      <c r="N3361" s="4">
        <v>808707.5</v>
      </c>
      <c r="O3361" s="4">
        <v>397725</v>
      </c>
      <c r="P3361" s="4">
        <v>485224.5</v>
      </c>
    </row>
    <row r="3362" spans="1:16" x14ac:dyDescent="0.25">
      <c r="A3362" s="2" t="s">
        <v>8887</v>
      </c>
      <c r="B3362" s="3">
        <v>46273</v>
      </c>
      <c r="C3362" s="2" t="s">
        <v>905</v>
      </c>
      <c r="D3362" s="2" t="s">
        <v>18</v>
      </c>
      <c r="E3362" s="2" t="s">
        <v>4334</v>
      </c>
      <c r="F3362" s="3">
        <v>46276</v>
      </c>
      <c r="G3362" s="2">
        <v>18</v>
      </c>
      <c r="H3362" s="2" t="s">
        <v>8918</v>
      </c>
      <c r="I3362" s="2" t="s">
        <v>8919</v>
      </c>
      <c r="J3362" s="2"/>
      <c r="K3362" s="2">
        <v>0.32</v>
      </c>
      <c r="L3362" s="2" t="s">
        <v>115</v>
      </c>
      <c r="M3362" s="4">
        <v>4936875</v>
      </c>
      <c r="N3362" s="4">
        <v>6022987.5</v>
      </c>
      <c r="O3362" s="4">
        <v>1579800</v>
      </c>
      <c r="P3362" s="4">
        <v>1927356</v>
      </c>
    </row>
    <row r="3363" spans="1:16" x14ac:dyDescent="0.25">
      <c r="A3363" s="2" t="s">
        <v>8887</v>
      </c>
      <c r="B3363" s="3">
        <v>46273</v>
      </c>
      <c r="C3363" s="2" t="s">
        <v>905</v>
      </c>
      <c r="D3363" s="2" t="s">
        <v>18</v>
      </c>
      <c r="E3363" s="2" t="s">
        <v>4334</v>
      </c>
      <c r="F3363" s="3">
        <v>46276</v>
      </c>
      <c r="G3363" s="2">
        <v>19</v>
      </c>
      <c r="H3363" s="2" t="s">
        <v>8920</v>
      </c>
      <c r="I3363" s="2" t="s">
        <v>8921</v>
      </c>
      <c r="J3363" s="2"/>
      <c r="K3363" s="2">
        <v>0.71</v>
      </c>
      <c r="L3363" s="2" t="s">
        <v>115</v>
      </c>
      <c r="M3363" s="4">
        <v>763250</v>
      </c>
      <c r="N3363" s="4">
        <v>931165</v>
      </c>
      <c r="O3363" s="4">
        <v>541907.5</v>
      </c>
      <c r="P3363" s="4">
        <v>661127.15</v>
      </c>
    </row>
    <row r="3364" spans="1:16" x14ac:dyDescent="0.25">
      <c r="A3364" s="2" t="s">
        <v>8887</v>
      </c>
      <c r="B3364" s="3">
        <v>46273</v>
      </c>
      <c r="C3364" s="2" t="s">
        <v>905</v>
      </c>
      <c r="D3364" s="2" t="s">
        <v>18</v>
      </c>
      <c r="E3364" s="2" t="s">
        <v>4334</v>
      </c>
      <c r="F3364" s="3">
        <v>46276</v>
      </c>
      <c r="G3364" s="2">
        <v>20</v>
      </c>
      <c r="H3364" s="2" t="s">
        <v>8922</v>
      </c>
      <c r="I3364" s="2" t="s">
        <v>8923</v>
      </c>
      <c r="J3364" s="2"/>
      <c r="K3364" s="2">
        <v>0.22</v>
      </c>
      <c r="L3364" s="2" t="s">
        <v>115</v>
      </c>
      <c r="M3364" s="4">
        <v>5637500</v>
      </c>
      <c r="N3364" s="4">
        <v>6877750</v>
      </c>
      <c r="O3364" s="4">
        <v>1240250</v>
      </c>
      <c r="P3364" s="4">
        <v>1513105</v>
      </c>
    </row>
    <row r="3365" spans="1:16" x14ac:dyDescent="0.25">
      <c r="A3365" s="2" t="s">
        <v>8887</v>
      </c>
      <c r="B3365" s="3">
        <v>46273</v>
      </c>
      <c r="C3365" s="2" t="s">
        <v>905</v>
      </c>
      <c r="D3365" s="2" t="s">
        <v>18</v>
      </c>
      <c r="E3365" s="2" t="s">
        <v>4334</v>
      </c>
      <c r="F3365" s="3">
        <v>46276</v>
      </c>
      <c r="G3365" s="2">
        <v>21</v>
      </c>
      <c r="H3365" s="2" t="s">
        <v>8924</v>
      </c>
      <c r="I3365" s="2" t="s">
        <v>8925</v>
      </c>
      <c r="J3365" s="2"/>
      <c r="K3365" s="2">
        <v>1.45</v>
      </c>
      <c r="L3365" s="2" t="s">
        <v>115</v>
      </c>
      <c r="M3365" s="4">
        <v>905000</v>
      </c>
      <c r="N3365" s="4">
        <v>1104100</v>
      </c>
      <c r="O3365" s="4">
        <v>1312250</v>
      </c>
      <c r="P3365" s="4">
        <v>1600945</v>
      </c>
    </row>
    <row r="3366" spans="1:16" x14ac:dyDescent="0.25">
      <c r="A3366" s="2" t="s">
        <v>8887</v>
      </c>
      <c r="B3366" s="3">
        <v>46273</v>
      </c>
      <c r="C3366" s="2" t="s">
        <v>905</v>
      </c>
      <c r="D3366" s="2" t="s">
        <v>18</v>
      </c>
      <c r="E3366" s="2" t="s">
        <v>4334</v>
      </c>
      <c r="F3366" s="3">
        <v>46276</v>
      </c>
      <c r="G3366" s="2">
        <v>22</v>
      </c>
      <c r="H3366" s="2" t="s">
        <v>8926</v>
      </c>
      <c r="I3366" s="2" t="s">
        <v>8927</v>
      </c>
      <c r="J3366" s="2"/>
      <c r="K3366" s="2">
        <v>0.18</v>
      </c>
      <c r="L3366" s="2" t="s">
        <v>115</v>
      </c>
      <c r="M3366" s="4">
        <v>8833875</v>
      </c>
      <c r="N3366" s="4">
        <v>10777327.5</v>
      </c>
      <c r="O3366" s="4">
        <v>1590097.5</v>
      </c>
      <c r="P3366" s="4">
        <v>1939918.95</v>
      </c>
    </row>
    <row r="3367" spans="1:16" x14ac:dyDescent="0.25">
      <c r="A3367" s="2" t="s">
        <v>8887</v>
      </c>
      <c r="B3367" s="3">
        <v>46273</v>
      </c>
      <c r="C3367" s="2" t="s">
        <v>905</v>
      </c>
      <c r="D3367" s="2" t="s">
        <v>18</v>
      </c>
      <c r="E3367" s="2" t="s">
        <v>4334</v>
      </c>
      <c r="F3367" s="3">
        <v>46276</v>
      </c>
      <c r="G3367" s="2">
        <v>23</v>
      </c>
      <c r="H3367" s="2" t="s">
        <v>8928</v>
      </c>
      <c r="I3367" s="2" t="s">
        <v>8929</v>
      </c>
      <c r="J3367" s="2"/>
      <c r="K3367" s="2">
        <v>0.18</v>
      </c>
      <c r="L3367" s="2" t="s">
        <v>115</v>
      </c>
      <c r="M3367" s="4">
        <v>12297000</v>
      </c>
      <c r="N3367" s="4">
        <v>15002340</v>
      </c>
      <c r="O3367" s="4">
        <v>2213460</v>
      </c>
      <c r="P3367" s="4">
        <v>2700421.2</v>
      </c>
    </row>
    <row r="3368" spans="1:16" x14ac:dyDescent="0.25">
      <c r="A3368" s="2" t="s">
        <v>8887</v>
      </c>
      <c r="B3368" s="3">
        <v>46273</v>
      </c>
      <c r="C3368" s="2" t="s">
        <v>905</v>
      </c>
      <c r="D3368" s="2" t="s">
        <v>18</v>
      </c>
      <c r="E3368" s="2" t="s">
        <v>4334</v>
      </c>
      <c r="F3368" s="3">
        <v>46276</v>
      </c>
      <c r="G3368" s="2">
        <v>24</v>
      </c>
      <c r="H3368" s="2" t="s">
        <v>8930</v>
      </c>
      <c r="I3368" s="2" t="s">
        <v>8931</v>
      </c>
      <c r="J3368" s="2"/>
      <c r="K3368" s="2">
        <v>0.28000000000000003</v>
      </c>
      <c r="L3368" s="2" t="s">
        <v>115</v>
      </c>
      <c r="M3368" s="4">
        <v>2173000</v>
      </c>
      <c r="N3368" s="4">
        <v>2651060</v>
      </c>
      <c r="O3368" s="4">
        <v>608440</v>
      </c>
      <c r="P3368" s="4">
        <v>742296.8</v>
      </c>
    </row>
    <row r="3369" spans="1:16" x14ac:dyDescent="0.25">
      <c r="A3369" s="2" t="s">
        <v>8887</v>
      </c>
      <c r="B3369" s="3">
        <v>46273</v>
      </c>
      <c r="C3369" s="2" t="s">
        <v>905</v>
      </c>
      <c r="D3369" s="2" t="s">
        <v>18</v>
      </c>
      <c r="E3369" s="2" t="s">
        <v>4334</v>
      </c>
      <c r="F3369" s="3">
        <v>46276</v>
      </c>
      <c r="G3369" s="2">
        <v>25</v>
      </c>
      <c r="H3369" s="2" t="s">
        <v>8932</v>
      </c>
      <c r="I3369" s="2" t="s">
        <v>8933</v>
      </c>
      <c r="J3369" s="2"/>
      <c r="K3369" s="2">
        <v>0.13</v>
      </c>
      <c r="L3369" s="2" t="s">
        <v>115</v>
      </c>
      <c r="M3369" s="4">
        <v>1016375</v>
      </c>
      <c r="N3369" s="4">
        <v>1239977.54</v>
      </c>
      <c r="O3369" s="4">
        <v>132128.75</v>
      </c>
      <c r="P3369" s="4">
        <v>161197.07999999999</v>
      </c>
    </row>
    <row r="3370" spans="1:16" x14ac:dyDescent="0.25">
      <c r="A3370" s="2" t="s">
        <v>8887</v>
      </c>
      <c r="B3370" s="3">
        <v>46273</v>
      </c>
      <c r="C3370" s="2" t="s">
        <v>905</v>
      </c>
      <c r="D3370" s="2" t="s">
        <v>18</v>
      </c>
      <c r="E3370" s="2" t="s">
        <v>4334</v>
      </c>
      <c r="F3370" s="3">
        <v>46276</v>
      </c>
      <c r="G3370" s="2">
        <v>26</v>
      </c>
      <c r="H3370" s="2" t="s">
        <v>8934</v>
      </c>
      <c r="I3370" s="2" t="s">
        <v>8935</v>
      </c>
      <c r="J3370" s="2"/>
      <c r="K3370" s="2">
        <v>0.54</v>
      </c>
      <c r="L3370" s="2" t="s">
        <v>115</v>
      </c>
      <c r="M3370" s="4">
        <v>1020000</v>
      </c>
      <c r="N3370" s="4">
        <v>1244400</v>
      </c>
      <c r="O3370" s="4">
        <v>550800</v>
      </c>
      <c r="P3370" s="4">
        <v>671976</v>
      </c>
    </row>
    <row r="3371" spans="1:16" x14ac:dyDescent="0.25">
      <c r="A3371" s="2" t="s">
        <v>8887</v>
      </c>
      <c r="B3371" s="3">
        <v>46273</v>
      </c>
      <c r="C3371" s="2" t="s">
        <v>905</v>
      </c>
      <c r="D3371" s="2" t="s">
        <v>18</v>
      </c>
      <c r="E3371" s="2" t="s">
        <v>4334</v>
      </c>
      <c r="F3371" s="3">
        <v>46276</v>
      </c>
      <c r="G3371" s="2">
        <v>27</v>
      </c>
      <c r="H3371" s="2" t="s">
        <v>8936</v>
      </c>
      <c r="I3371" s="2" t="s">
        <v>8937</v>
      </c>
      <c r="J3371" s="2"/>
      <c r="K3371" s="2">
        <v>0.05</v>
      </c>
      <c r="L3371" s="2" t="s">
        <v>115</v>
      </c>
      <c r="M3371" s="4">
        <v>11031875</v>
      </c>
      <c r="N3371" s="4">
        <v>13458887.6</v>
      </c>
      <c r="O3371" s="4">
        <v>551593.75</v>
      </c>
      <c r="P3371" s="4">
        <v>672944.38</v>
      </c>
    </row>
    <row r="3372" spans="1:16" x14ac:dyDescent="0.25">
      <c r="A3372" s="2" t="s">
        <v>8938</v>
      </c>
      <c r="B3372" s="3">
        <v>46273</v>
      </c>
      <c r="C3372" s="2" t="s">
        <v>905</v>
      </c>
      <c r="D3372" s="2" t="s">
        <v>18</v>
      </c>
      <c r="E3372" s="2" t="s">
        <v>4334</v>
      </c>
      <c r="F3372" s="3">
        <v>46276</v>
      </c>
      <c r="G3372" s="2">
        <v>1</v>
      </c>
      <c r="H3372" s="2" t="s">
        <v>8939</v>
      </c>
      <c r="I3372" s="2"/>
      <c r="J3372" s="2"/>
      <c r="K3372" s="2">
        <v>1</v>
      </c>
      <c r="L3372" s="2" t="s">
        <v>38</v>
      </c>
      <c r="M3372" s="4">
        <v>281815.5</v>
      </c>
      <c r="N3372" s="4">
        <v>343814.91</v>
      </c>
      <c r="O3372" s="4">
        <v>281815.5</v>
      </c>
      <c r="P3372" s="4">
        <v>343814.91</v>
      </c>
    </row>
    <row r="3373" spans="1:16" x14ac:dyDescent="0.25">
      <c r="A3373" s="2" t="s">
        <v>8938</v>
      </c>
      <c r="B3373" s="3">
        <v>46273</v>
      </c>
      <c r="C3373" s="2" t="s">
        <v>905</v>
      </c>
      <c r="D3373" s="2" t="s">
        <v>18</v>
      </c>
      <c r="E3373" s="2" t="s">
        <v>4334</v>
      </c>
      <c r="F3373" s="3">
        <v>46276</v>
      </c>
      <c r="G3373" s="2">
        <v>2</v>
      </c>
      <c r="H3373" s="2" t="s">
        <v>8940</v>
      </c>
      <c r="I3373" s="2"/>
      <c r="J3373" s="2"/>
      <c r="K3373" s="2">
        <v>1</v>
      </c>
      <c r="L3373" s="2" t="s">
        <v>38</v>
      </c>
      <c r="M3373" s="4">
        <v>178095</v>
      </c>
      <c r="N3373" s="4">
        <v>217275.9</v>
      </c>
      <c r="O3373" s="4">
        <v>178095</v>
      </c>
      <c r="P3373" s="4">
        <v>217275.9</v>
      </c>
    </row>
    <row r="3374" spans="1:16" x14ac:dyDescent="0.25">
      <c r="A3374" s="2" t="s">
        <v>8941</v>
      </c>
      <c r="B3374" s="3">
        <v>46273</v>
      </c>
      <c r="C3374" s="2" t="s">
        <v>905</v>
      </c>
      <c r="D3374" s="2" t="s">
        <v>18</v>
      </c>
      <c r="E3374" s="2" t="s">
        <v>4334</v>
      </c>
      <c r="F3374" s="3">
        <v>46276</v>
      </c>
      <c r="G3374" s="2">
        <v>1</v>
      </c>
      <c r="H3374" s="2" t="s">
        <v>8942</v>
      </c>
      <c r="I3374" s="2" t="s">
        <v>8943</v>
      </c>
      <c r="J3374" s="2"/>
      <c r="K3374" s="2">
        <v>2</v>
      </c>
      <c r="L3374" s="2" t="s">
        <v>38</v>
      </c>
      <c r="M3374" s="4">
        <v>4074</v>
      </c>
      <c r="N3374" s="4">
        <v>4970.28</v>
      </c>
      <c r="O3374" s="4">
        <v>8148</v>
      </c>
      <c r="P3374" s="4">
        <v>9940.56</v>
      </c>
    </row>
    <row r="3375" spans="1:16" x14ac:dyDescent="0.25">
      <c r="A3375" s="2" t="s">
        <v>8941</v>
      </c>
      <c r="B3375" s="3">
        <v>46273</v>
      </c>
      <c r="C3375" s="2" t="s">
        <v>905</v>
      </c>
      <c r="D3375" s="2" t="s">
        <v>18</v>
      </c>
      <c r="E3375" s="2" t="s">
        <v>4334</v>
      </c>
      <c r="F3375" s="3">
        <v>46276</v>
      </c>
      <c r="G3375" s="2">
        <v>2</v>
      </c>
      <c r="H3375" s="2" t="s">
        <v>8944</v>
      </c>
      <c r="I3375" s="2" t="s">
        <v>8945</v>
      </c>
      <c r="J3375" s="2"/>
      <c r="K3375" s="2">
        <v>0.02</v>
      </c>
      <c r="L3375" s="2" t="s">
        <v>115</v>
      </c>
      <c r="M3375" s="4">
        <v>2490000</v>
      </c>
      <c r="N3375" s="4">
        <v>3037800</v>
      </c>
      <c r="O3375" s="4">
        <v>49800</v>
      </c>
      <c r="P3375" s="4">
        <v>60756</v>
      </c>
    </row>
    <row r="3376" spans="1:16" x14ac:dyDescent="0.25">
      <c r="A3376" s="2" t="s">
        <v>8941</v>
      </c>
      <c r="B3376" s="3">
        <v>46273</v>
      </c>
      <c r="C3376" s="2" t="s">
        <v>905</v>
      </c>
      <c r="D3376" s="2" t="s">
        <v>18</v>
      </c>
      <c r="E3376" s="2" t="s">
        <v>4334</v>
      </c>
      <c r="F3376" s="3">
        <v>46276</v>
      </c>
      <c r="G3376" s="2">
        <v>3</v>
      </c>
      <c r="H3376" s="2" t="s">
        <v>8946</v>
      </c>
      <c r="I3376" s="2" t="s">
        <v>8055</v>
      </c>
      <c r="J3376" s="2"/>
      <c r="K3376" s="2">
        <v>3</v>
      </c>
      <c r="L3376" s="2" t="s">
        <v>38</v>
      </c>
      <c r="M3376" s="4">
        <v>828</v>
      </c>
      <c r="N3376" s="4">
        <v>1010.16</v>
      </c>
      <c r="O3376" s="4">
        <v>2484</v>
      </c>
      <c r="P3376" s="4">
        <v>3030.48</v>
      </c>
    </row>
    <row r="3377" spans="1:16" x14ac:dyDescent="0.25">
      <c r="A3377" s="2" t="s">
        <v>8941</v>
      </c>
      <c r="B3377" s="3">
        <v>46273</v>
      </c>
      <c r="C3377" s="2" t="s">
        <v>905</v>
      </c>
      <c r="D3377" s="2" t="s">
        <v>18</v>
      </c>
      <c r="E3377" s="2" t="s">
        <v>4334</v>
      </c>
      <c r="F3377" s="3">
        <v>46276</v>
      </c>
      <c r="G3377" s="2">
        <v>4</v>
      </c>
      <c r="H3377" s="2" t="s">
        <v>8947</v>
      </c>
      <c r="I3377" s="2" t="s">
        <v>8948</v>
      </c>
      <c r="J3377" s="2"/>
      <c r="K3377" s="2">
        <v>4</v>
      </c>
      <c r="L3377" s="2" t="s">
        <v>38</v>
      </c>
      <c r="M3377" s="4">
        <v>2205</v>
      </c>
      <c r="N3377" s="4">
        <v>2690.1</v>
      </c>
      <c r="O3377" s="4">
        <v>8820</v>
      </c>
      <c r="P3377" s="4">
        <v>10760.4</v>
      </c>
    </row>
    <row r="3378" spans="1:16" x14ac:dyDescent="0.25">
      <c r="A3378" s="2" t="s">
        <v>8941</v>
      </c>
      <c r="B3378" s="3">
        <v>46273</v>
      </c>
      <c r="C3378" s="2" t="s">
        <v>905</v>
      </c>
      <c r="D3378" s="2" t="s">
        <v>18</v>
      </c>
      <c r="E3378" s="2" t="s">
        <v>4334</v>
      </c>
      <c r="F3378" s="3">
        <v>46276</v>
      </c>
      <c r="G3378" s="2">
        <v>5</v>
      </c>
      <c r="H3378" s="2" t="s">
        <v>8949</v>
      </c>
      <c r="I3378" s="2" t="s">
        <v>8950</v>
      </c>
      <c r="J3378" s="2"/>
      <c r="K3378" s="2">
        <v>5</v>
      </c>
      <c r="L3378" s="2" t="s">
        <v>38</v>
      </c>
      <c r="M3378" s="4">
        <v>216</v>
      </c>
      <c r="N3378" s="4">
        <v>263.52</v>
      </c>
      <c r="O3378" s="4">
        <v>1080</v>
      </c>
      <c r="P3378" s="4">
        <v>1317.6</v>
      </c>
    </row>
    <row r="3379" spans="1:16" x14ac:dyDescent="0.25">
      <c r="A3379" s="2" t="s">
        <v>8941</v>
      </c>
      <c r="B3379" s="3">
        <v>46273</v>
      </c>
      <c r="C3379" s="2" t="s">
        <v>905</v>
      </c>
      <c r="D3379" s="2" t="s">
        <v>18</v>
      </c>
      <c r="E3379" s="2" t="s">
        <v>4334</v>
      </c>
      <c r="F3379" s="3">
        <v>46276</v>
      </c>
      <c r="G3379" s="2">
        <v>6</v>
      </c>
      <c r="H3379" s="2" t="s">
        <v>8951</v>
      </c>
      <c r="I3379" s="2" t="s">
        <v>206</v>
      </c>
      <c r="J3379" s="2"/>
      <c r="K3379" s="2">
        <v>1</v>
      </c>
      <c r="L3379" s="2" t="s">
        <v>38</v>
      </c>
      <c r="M3379" s="4">
        <v>1803</v>
      </c>
      <c r="N3379" s="4">
        <v>2199.66</v>
      </c>
      <c r="O3379" s="4">
        <v>1803</v>
      </c>
      <c r="P3379" s="4">
        <v>2199.66</v>
      </c>
    </row>
    <row r="3380" spans="1:16" x14ac:dyDescent="0.25">
      <c r="A3380" s="2" t="s">
        <v>8952</v>
      </c>
      <c r="B3380" s="3">
        <v>46273</v>
      </c>
      <c r="C3380" s="2" t="s">
        <v>905</v>
      </c>
      <c r="D3380" s="2" t="s">
        <v>18</v>
      </c>
      <c r="E3380" s="2" t="s">
        <v>4334</v>
      </c>
      <c r="F3380" s="3">
        <v>46276</v>
      </c>
      <c r="G3380" s="2">
        <v>1</v>
      </c>
      <c r="H3380" s="2" t="s">
        <v>8953</v>
      </c>
      <c r="I3380" s="2"/>
      <c r="J3380" s="2"/>
      <c r="K3380" s="2">
        <v>3</v>
      </c>
      <c r="L3380" s="2" t="s">
        <v>38</v>
      </c>
      <c r="M3380" s="4">
        <v>1.78</v>
      </c>
      <c r="N3380" s="4">
        <v>2.17</v>
      </c>
      <c r="O3380" s="4">
        <v>5.34</v>
      </c>
      <c r="P3380" s="4">
        <v>6.51</v>
      </c>
    </row>
    <row r="3381" spans="1:16" x14ac:dyDescent="0.25">
      <c r="A3381" s="2" t="s">
        <v>8952</v>
      </c>
      <c r="B3381" s="3">
        <v>46273</v>
      </c>
      <c r="C3381" s="2" t="s">
        <v>905</v>
      </c>
      <c r="D3381" s="2" t="s">
        <v>18</v>
      </c>
      <c r="E3381" s="2" t="s">
        <v>4334</v>
      </c>
      <c r="F3381" s="3">
        <v>46276</v>
      </c>
      <c r="G3381" s="2">
        <v>2</v>
      </c>
      <c r="H3381" s="2" t="s">
        <v>8954</v>
      </c>
      <c r="I3381" s="2"/>
      <c r="J3381" s="2"/>
      <c r="K3381" s="2">
        <v>4</v>
      </c>
      <c r="L3381" s="2" t="s">
        <v>38</v>
      </c>
      <c r="M3381" s="4">
        <v>1.61</v>
      </c>
      <c r="N3381" s="4">
        <v>1.97</v>
      </c>
      <c r="O3381" s="4">
        <v>6.44</v>
      </c>
      <c r="P3381" s="4">
        <v>7.86</v>
      </c>
    </row>
    <row r="3382" spans="1:16" x14ac:dyDescent="0.25">
      <c r="A3382" s="2" t="s">
        <v>8952</v>
      </c>
      <c r="B3382" s="3">
        <v>46273</v>
      </c>
      <c r="C3382" s="2" t="s">
        <v>905</v>
      </c>
      <c r="D3382" s="2" t="s">
        <v>18</v>
      </c>
      <c r="E3382" s="2" t="s">
        <v>4334</v>
      </c>
      <c r="F3382" s="3">
        <v>46276</v>
      </c>
      <c r="G3382" s="2">
        <v>3</v>
      </c>
      <c r="H3382" s="2" t="s">
        <v>8955</v>
      </c>
      <c r="I3382" s="2"/>
      <c r="J3382" s="2"/>
      <c r="K3382" s="2">
        <v>2000</v>
      </c>
      <c r="L3382" s="2" t="s">
        <v>38</v>
      </c>
      <c r="M3382" s="4">
        <v>1.96</v>
      </c>
      <c r="N3382" s="4">
        <v>2.39</v>
      </c>
      <c r="O3382" s="4">
        <v>3920</v>
      </c>
      <c r="P3382" s="4">
        <v>4782.3999999999996</v>
      </c>
    </row>
    <row r="3383" spans="1:16" x14ac:dyDescent="0.25">
      <c r="A3383" s="2" t="s">
        <v>8952</v>
      </c>
      <c r="B3383" s="3">
        <v>46273</v>
      </c>
      <c r="C3383" s="2" t="s">
        <v>905</v>
      </c>
      <c r="D3383" s="2" t="s">
        <v>18</v>
      </c>
      <c r="E3383" s="2" t="s">
        <v>4334</v>
      </c>
      <c r="F3383" s="3">
        <v>46276</v>
      </c>
      <c r="G3383" s="2">
        <v>4</v>
      </c>
      <c r="H3383" s="2" t="s">
        <v>8956</v>
      </c>
      <c r="I3383" s="2" t="s">
        <v>8957</v>
      </c>
      <c r="J3383" s="2"/>
      <c r="K3383" s="2">
        <v>145</v>
      </c>
      <c r="L3383" s="2" t="s">
        <v>38</v>
      </c>
      <c r="M3383" s="4">
        <v>4363.76</v>
      </c>
      <c r="N3383" s="4">
        <v>5323.79</v>
      </c>
      <c r="O3383" s="4">
        <v>632745.19999999995</v>
      </c>
      <c r="P3383" s="4">
        <v>771949.14</v>
      </c>
    </row>
    <row r="3384" spans="1:16" x14ac:dyDescent="0.25">
      <c r="A3384" s="2" t="s">
        <v>8952</v>
      </c>
      <c r="B3384" s="3">
        <v>46273</v>
      </c>
      <c r="C3384" s="2" t="s">
        <v>905</v>
      </c>
      <c r="D3384" s="2" t="s">
        <v>18</v>
      </c>
      <c r="E3384" s="2" t="s">
        <v>4334</v>
      </c>
      <c r="F3384" s="3">
        <v>46276</v>
      </c>
      <c r="G3384" s="2">
        <v>5</v>
      </c>
      <c r="H3384" s="2" t="s">
        <v>8958</v>
      </c>
      <c r="I3384" s="2" t="s">
        <v>8959</v>
      </c>
      <c r="J3384" s="2"/>
      <c r="K3384" s="2">
        <v>90</v>
      </c>
      <c r="L3384" s="2" t="s">
        <v>38</v>
      </c>
      <c r="M3384" s="4">
        <v>7281</v>
      </c>
      <c r="N3384" s="4">
        <v>8882.82</v>
      </c>
      <c r="O3384" s="4">
        <v>655290</v>
      </c>
      <c r="P3384" s="4">
        <v>799453.8</v>
      </c>
    </row>
    <row r="3385" spans="1:16" x14ac:dyDescent="0.25">
      <c r="A3385" s="2" t="s">
        <v>8952</v>
      </c>
      <c r="B3385" s="3">
        <v>46273</v>
      </c>
      <c r="C3385" s="2" t="s">
        <v>905</v>
      </c>
      <c r="D3385" s="2" t="s">
        <v>18</v>
      </c>
      <c r="E3385" s="2" t="s">
        <v>4334</v>
      </c>
      <c r="F3385" s="3">
        <v>46276</v>
      </c>
      <c r="G3385" s="2">
        <v>6</v>
      </c>
      <c r="H3385" s="2" t="s">
        <v>8960</v>
      </c>
      <c r="I3385" s="2" t="s">
        <v>8961</v>
      </c>
      <c r="J3385" s="2"/>
      <c r="K3385" s="2">
        <v>100</v>
      </c>
      <c r="L3385" s="2" t="s">
        <v>38</v>
      </c>
      <c r="M3385" s="4">
        <v>10391.06</v>
      </c>
      <c r="N3385" s="4">
        <v>12677.09</v>
      </c>
      <c r="O3385" s="4">
        <v>1039106</v>
      </c>
      <c r="P3385" s="4">
        <v>1267709.32</v>
      </c>
    </row>
    <row r="3386" spans="1:16" x14ac:dyDescent="0.25">
      <c r="A3386" s="2" t="s">
        <v>8952</v>
      </c>
      <c r="B3386" s="3">
        <v>46273</v>
      </c>
      <c r="C3386" s="2" t="s">
        <v>905</v>
      </c>
      <c r="D3386" s="2" t="s">
        <v>18</v>
      </c>
      <c r="E3386" s="2" t="s">
        <v>4334</v>
      </c>
      <c r="F3386" s="3">
        <v>46276</v>
      </c>
      <c r="G3386" s="2">
        <v>7</v>
      </c>
      <c r="H3386" s="2" t="s">
        <v>8962</v>
      </c>
      <c r="I3386" s="2" t="s">
        <v>8963</v>
      </c>
      <c r="J3386" s="2"/>
      <c r="K3386" s="2">
        <v>145</v>
      </c>
      <c r="L3386" s="2" t="s">
        <v>38</v>
      </c>
      <c r="M3386" s="4">
        <v>7051.95</v>
      </c>
      <c r="N3386" s="4">
        <v>8603.3799999999992</v>
      </c>
      <c r="O3386" s="4">
        <v>1022532.75</v>
      </c>
      <c r="P3386" s="4">
        <v>1247489.96</v>
      </c>
    </row>
    <row r="3387" spans="1:16" x14ac:dyDescent="0.25">
      <c r="A3387" s="2" t="s">
        <v>8952</v>
      </c>
      <c r="B3387" s="3">
        <v>46273</v>
      </c>
      <c r="C3387" s="2" t="s">
        <v>905</v>
      </c>
      <c r="D3387" s="2" t="s">
        <v>18</v>
      </c>
      <c r="E3387" s="2" t="s">
        <v>4334</v>
      </c>
      <c r="F3387" s="3">
        <v>46276</v>
      </c>
      <c r="G3387" s="2">
        <v>8</v>
      </c>
      <c r="H3387" s="2" t="s">
        <v>8964</v>
      </c>
      <c r="I3387" s="2" t="s">
        <v>8965</v>
      </c>
      <c r="J3387" s="2"/>
      <c r="K3387" s="2">
        <v>90</v>
      </c>
      <c r="L3387" s="2" t="s">
        <v>38</v>
      </c>
      <c r="M3387" s="4">
        <v>10178.959999999999</v>
      </c>
      <c r="N3387" s="4">
        <v>12418.33</v>
      </c>
      <c r="O3387" s="4">
        <v>916106.4</v>
      </c>
      <c r="P3387" s="4">
        <v>1117649.81</v>
      </c>
    </row>
    <row r="3388" spans="1:16" x14ac:dyDescent="0.25">
      <c r="A3388" s="2" t="s">
        <v>8952</v>
      </c>
      <c r="B3388" s="3">
        <v>46273</v>
      </c>
      <c r="C3388" s="2" t="s">
        <v>905</v>
      </c>
      <c r="D3388" s="2" t="s">
        <v>18</v>
      </c>
      <c r="E3388" s="2" t="s">
        <v>4334</v>
      </c>
      <c r="F3388" s="3">
        <v>46276</v>
      </c>
      <c r="G3388" s="2">
        <v>9</v>
      </c>
      <c r="H3388" s="2" t="s">
        <v>8966</v>
      </c>
      <c r="I3388" s="2" t="s">
        <v>8967</v>
      </c>
      <c r="J3388" s="2"/>
      <c r="K3388" s="2">
        <v>100</v>
      </c>
      <c r="L3388" s="2" t="s">
        <v>38</v>
      </c>
      <c r="M3388" s="4">
        <v>13322.7</v>
      </c>
      <c r="N3388" s="4">
        <v>16253.69</v>
      </c>
      <c r="O3388" s="4">
        <v>1332270</v>
      </c>
      <c r="P3388" s="4">
        <v>1625369.4</v>
      </c>
    </row>
    <row r="3389" spans="1:16" x14ac:dyDescent="0.25">
      <c r="A3389" s="2" t="s">
        <v>8952</v>
      </c>
      <c r="B3389" s="3">
        <v>46273</v>
      </c>
      <c r="C3389" s="2" t="s">
        <v>905</v>
      </c>
      <c r="D3389" s="2" t="s">
        <v>18</v>
      </c>
      <c r="E3389" s="2" t="s">
        <v>4334</v>
      </c>
      <c r="F3389" s="3">
        <v>46276</v>
      </c>
      <c r="G3389" s="2">
        <v>10</v>
      </c>
      <c r="H3389" s="2" t="s">
        <v>4577</v>
      </c>
      <c r="I3389" s="2"/>
      <c r="J3389" s="2"/>
      <c r="K3389" s="2">
        <v>6</v>
      </c>
      <c r="L3389" s="2" t="s">
        <v>38</v>
      </c>
      <c r="M3389" s="4">
        <v>19.899999999999999</v>
      </c>
      <c r="N3389" s="4">
        <v>24.28</v>
      </c>
      <c r="O3389" s="4">
        <v>119.4</v>
      </c>
      <c r="P3389" s="4">
        <v>145.66999999999999</v>
      </c>
    </row>
    <row r="3390" spans="1:16" x14ac:dyDescent="0.25">
      <c r="A3390" s="2" t="s">
        <v>8952</v>
      </c>
      <c r="B3390" s="3">
        <v>46273</v>
      </c>
      <c r="C3390" s="2" t="s">
        <v>905</v>
      </c>
      <c r="D3390" s="2" t="s">
        <v>18</v>
      </c>
      <c r="E3390" s="2" t="s">
        <v>4334</v>
      </c>
      <c r="F3390" s="3">
        <v>46276</v>
      </c>
      <c r="G3390" s="2">
        <v>11</v>
      </c>
      <c r="H3390" s="2" t="s">
        <v>8968</v>
      </c>
      <c r="I3390" s="2"/>
      <c r="J3390" s="2"/>
      <c r="K3390" s="2">
        <v>102</v>
      </c>
      <c r="L3390" s="2" t="s">
        <v>38</v>
      </c>
      <c r="M3390" s="4">
        <v>0</v>
      </c>
      <c r="N3390" s="4">
        <v>0</v>
      </c>
      <c r="O3390" s="4">
        <v>0</v>
      </c>
      <c r="P3390" s="4">
        <v>0</v>
      </c>
    </row>
    <row r="3391" spans="1:16" x14ac:dyDescent="0.25">
      <c r="A3391" s="2" t="s">
        <v>8952</v>
      </c>
      <c r="B3391" s="3">
        <v>46273</v>
      </c>
      <c r="C3391" s="2" t="s">
        <v>905</v>
      </c>
      <c r="D3391" s="2" t="s">
        <v>18</v>
      </c>
      <c r="E3391" s="2" t="s">
        <v>4334</v>
      </c>
      <c r="F3391" s="3">
        <v>46276</v>
      </c>
      <c r="G3391" s="2">
        <v>12</v>
      </c>
      <c r="H3391" s="2" t="s">
        <v>8969</v>
      </c>
      <c r="I3391" s="2" t="s">
        <v>8970</v>
      </c>
      <c r="J3391" s="2"/>
      <c r="K3391" s="2">
        <v>1340</v>
      </c>
      <c r="L3391" s="2" t="s">
        <v>38</v>
      </c>
      <c r="M3391" s="4">
        <v>184.84</v>
      </c>
      <c r="N3391" s="4">
        <v>225.5</v>
      </c>
      <c r="O3391" s="4">
        <v>247685.6</v>
      </c>
      <c r="P3391" s="4">
        <v>302176.43</v>
      </c>
    </row>
    <row r="3392" spans="1:16" x14ac:dyDescent="0.25">
      <c r="A3392" s="2" t="s">
        <v>8952</v>
      </c>
      <c r="B3392" s="3">
        <v>46273</v>
      </c>
      <c r="C3392" s="2" t="s">
        <v>905</v>
      </c>
      <c r="D3392" s="2" t="s">
        <v>18</v>
      </c>
      <c r="E3392" s="2" t="s">
        <v>4334</v>
      </c>
      <c r="F3392" s="3">
        <v>46276</v>
      </c>
      <c r="G3392" s="2">
        <v>13</v>
      </c>
      <c r="H3392" s="2" t="s">
        <v>8971</v>
      </c>
      <c r="I3392" s="2" t="s">
        <v>8972</v>
      </c>
      <c r="J3392" s="2"/>
      <c r="K3392" s="2">
        <v>360</v>
      </c>
      <c r="L3392" s="2" t="s">
        <v>38</v>
      </c>
      <c r="M3392" s="4">
        <v>285.89999999999998</v>
      </c>
      <c r="N3392" s="4">
        <v>348.8</v>
      </c>
      <c r="O3392" s="4">
        <v>102924</v>
      </c>
      <c r="P3392" s="4">
        <v>125567.28</v>
      </c>
    </row>
    <row r="3393" spans="1:16" x14ac:dyDescent="0.25">
      <c r="A3393" s="2" t="s">
        <v>8952</v>
      </c>
      <c r="B3393" s="3">
        <v>46273</v>
      </c>
      <c r="C3393" s="2" t="s">
        <v>905</v>
      </c>
      <c r="D3393" s="2" t="s">
        <v>18</v>
      </c>
      <c r="E3393" s="2" t="s">
        <v>4334</v>
      </c>
      <c r="F3393" s="3">
        <v>46276</v>
      </c>
      <c r="G3393" s="2">
        <v>14</v>
      </c>
      <c r="H3393" s="2" t="s">
        <v>8973</v>
      </c>
      <c r="I3393" s="2"/>
      <c r="J3393" s="2"/>
      <c r="K3393" s="2">
        <v>20</v>
      </c>
      <c r="L3393" s="2" t="s">
        <v>38</v>
      </c>
      <c r="M3393" s="4">
        <v>0</v>
      </c>
      <c r="N3393" s="4">
        <v>0</v>
      </c>
      <c r="O3393" s="4">
        <v>0</v>
      </c>
      <c r="P3393" s="4">
        <v>0</v>
      </c>
    </row>
    <row r="3394" spans="1:16" x14ac:dyDescent="0.25">
      <c r="A3394" s="2" t="s">
        <v>8952</v>
      </c>
      <c r="B3394" s="3">
        <v>46273</v>
      </c>
      <c r="C3394" s="2" t="s">
        <v>905</v>
      </c>
      <c r="D3394" s="2" t="s">
        <v>18</v>
      </c>
      <c r="E3394" s="2" t="s">
        <v>4334</v>
      </c>
      <c r="F3394" s="3">
        <v>46276</v>
      </c>
      <c r="G3394" s="2">
        <v>15</v>
      </c>
      <c r="H3394" s="2" t="s">
        <v>807</v>
      </c>
      <c r="I3394" s="2"/>
      <c r="J3394" s="2"/>
      <c r="K3394" s="2">
        <v>7</v>
      </c>
      <c r="L3394" s="2" t="s">
        <v>38</v>
      </c>
      <c r="M3394" s="4">
        <v>10</v>
      </c>
      <c r="N3394" s="4">
        <v>12.2</v>
      </c>
      <c r="O3394" s="4">
        <v>70</v>
      </c>
      <c r="P3394" s="4">
        <v>85.4</v>
      </c>
    </row>
    <row r="3395" spans="1:16" x14ac:dyDescent="0.25">
      <c r="A3395" s="2" t="s">
        <v>8974</v>
      </c>
      <c r="B3395" s="3">
        <v>46273</v>
      </c>
      <c r="C3395" s="2" t="s">
        <v>905</v>
      </c>
      <c r="D3395" s="2" t="s">
        <v>18</v>
      </c>
      <c r="E3395" s="2" t="s">
        <v>4334</v>
      </c>
      <c r="F3395" s="3">
        <v>46275</v>
      </c>
      <c r="G3395" s="2">
        <v>1</v>
      </c>
      <c r="H3395" s="2" t="s">
        <v>8975</v>
      </c>
      <c r="I3395" s="2" t="s">
        <v>8976</v>
      </c>
      <c r="J3395" s="2"/>
      <c r="K3395" s="2">
        <v>8</v>
      </c>
      <c r="L3395" s="2" t="s">
        <v>38</v>
      </c>
      <c r="M3395" s="4">
        <v>573.85</v>
      </c>
      <c r="N3395" s="4">
        <v>700.1</v>
      </c>
      <c r="O3395" s="4">
        <v>4590.8</v>
      </c>
      <c r="P3395" s="4">
        <v>5600.78</v>
      </c>
    </row>
    <row r="3396" spans="1:16" x14ac:dyDescent="0.25">
      <c r="A3396" s="2" t="s">
        <v>8974</v>
      </c>
      <c r="B3396" s="3">
        <v>46273</v>
      </c>
      <c r="C3396" s="2" t="s">
        <v>905</v>
      </c>
      <c r="D3396" s="2" t="s">
        <v>18</v>
      </c>
      <c r="E3396" s="2" t="s">
        <v>4334</v>
      </c>
      <c r="F3396" s="3">
        <v>46275</v>
      </c>
      <c r="G3396" s="2">
        <v>2</v>
      </c>
      <c r="H3396" s="2" t="s">
        <v>8977</v>
      </c>
      <c r="I3396" s="2" t="s">
        <v>8978</v>
      </c>
      <c r="J3396" s="2"/>
      <c r="K3396" s="2">
        <v>1</v>
      </c>
      <c r="L3396" s="2" t="s">
        <v>38</v>
      </c>
      <c r="M3396" s="4">
        <v>561.38</v>
      </c>
      <c r="N3396" s="4">
        <v>684.88</v>
      </c>
      <c r="O3396" s="4">
        <v>561.38</v>
      </c>
      <c r="P3396" s="4">
        <v>684.88</v>
      </c>
    </row>
    <row r="3397" spans="1:16" x14ac:dyDescent="0.25">
      <c r="A3397" s="2" t="s">
        <v>8974</v>
      </c>
      <c r="B3397" s="3">
        <v>46273</v>
      </c>
      <c r="C3397" s="2" t="s">
        <v>905</v>
      </c>
      <c r="D3397" s="2" t="s">
        <v>18</v>
      </c>
      <c r="E3397" s="2" t="s">
        <v>4334</v>
      </c>
      <c r="F3397" s="3">
        <v>46275</v>
      </c>
      <c r="G3397" s="2">
        <v>3</v>
      </c>
      <c r="H3397" s="2" t="s">
        <v>8979</v>
      </c>
      <c r="I3397" s="2" t="s">
        <v>8980</v>
      </c>
      <c r="J3397" s="2"/>
      <c r="K3397" s="2">
        <v>2</v>
      </c>
      <c r="L3397" s="2" t="s">
        <v>38</v>
      </c>
      <c r="M3397" s="4">
        <v>1393.49</v>
      </c>
      <c r="N3397" s="4">
        <v>1700.06</v>
      </c>
      <c r="O3397" s="4">
        <v>2786.98</v>
      </c>
      <c r="P3397" s="4">
        <v>3400.12</v>
      </c>
    </row>
    <row r="3398" spans="1:16" x14ac:dyDescent="0.25">
      <c r="A3398" s="2" t="s">
        <v>8974</v>
      </c>
      <c r="B3398" s="3">
        <v>46273</v>
      </c>
      <c r="C3398" s="2" t="s">
        <v>905</v>
      </c>
      <c r="D3398" s="2" t="s">
        <v>18</v>
      </c>
      <c r="E3398" s="2" t="s">
        <v>4334</v>
      </c>
      <c r="F3398" s="3">
        <v>46275</v>
      </c>
      <c r="G3398" s="2">
        <v>4</v>
      </c>
      <c r="H3398" s="2" t="s">
        <v>8981</v>
      </c>
      <c r="I3398" s="2" t="s">
        <v>8982</v>
      </c>
      <c r="J3398" s="2"/>
      <c r="K3398" s="2">
        <v>1</v>
      </c>
      <c r="L3398" s="2" t="s">
        <v>38</v>
      </c>
      <c r="M3398" s="4">
        <v>946.74</v>
      </c>
      <c r="N3398" s="4">
        <v>1155.02</v>
      </c>
      <c r="O3398" s="4">
        <v>946.74</v>
      </c>
      <c r="P3398" s="4">
        <v>1155.02</v>
      </c>
    </row>
    <row r="3399" spans="1:16" x14ac:dyDescent="0.25">
      <c r="A3399" s="2" t="s">
        <v>8974</v>
      </c>
      <c r="B3399" s="3">
        <v>46273</v>
      </c>
      <c r="C3399" s="2" t="s">
        <v>905</v>
      </c>
      <c r="D3399" s="2" t="s">
        <v>18</v>
      </c>
      <c r="E3399" s="2" t="s">
        <v>4334</v>
      </c>
      <c r="F3399" s="3">
        <v>46275</v>
      </c>
      <c r="G3399" s="2">
        <v>5</v>
      </c>
      <c r="H3399" s="2" t="s">
        <v>8983</v>
      </c>
      <c r="I3399" s="2" t="s">
        <v>8984</v>
      </c>
      <c r="J3399" s="2"/>
      <c r="K3399" s="2">
        <v>2</v>
      </c>
      <c r="L3399" s="2" t="s">
        <v>38</v>
      </c>
      <c r="M3399" s="4">
        <v>3118.95</v>
      </c>
      <c r="N3399" s="4">
        <v>3805.12</v>
      </c>
      <c r="O3399" s="4">
        <v>6237.9</v>
      </c>
      <c r="P3399" s="4">
        <v>7610.24</v>
      </c>
    </row>
    <row r="3400" spans="1:16" x14ac:dyDescent="0.25">
      <c r="A3400" s="2" t="s">
        <v>8974</v>
      </c>
      <c r="B3400" s="3">
        <v>46273</v>
      </c>
      <c r="C3400" s="2" t="s">
        <v>905</v>
      </c>
      <c r="D3400" s="2" t="s">
        <v>18</v>
      </c>
      <c r="E3400" s="2" t="s">
        <v>4334</v>
      </c>
      <c r="F3400" s="3">
        <v>46275</v>
      </c>
      <c r="G3400" s="2">
        <v>6</v>
      </c>
      <c r="H3400" s="2" t="s">
        <v>8985</v>
      </c>
      <c r="I3400" s="2" t="s">
        <v>8986</v>
      </c>
      <c r="J3400" s="2"/>
      <c r="K3400" s="2">
        <v>2</v>
      </c>
      <c r="L3400" s="2" t="s">
        <v>38</v>
      </c>
      <c r="M3400" s="4">
        <v>4552.3999999999996</v>
      </c>
      <c r="N3400" s="4">
        <v>5553.93</v>
      </c>
      <c r="O3400" s="4">
        <v>9104.7999999999993</v>
      </c>
      <c r="P3400" s="4">
        <v>11107.86</v>
      </c>
    </row>
    <row r="3401" spans="1:16" x14ac:dyDescent="0.25">
      <c r="A3401" s="2" t="s">
        <v>8974</v>
      </c>
      <c r="B3401" s="3">
        <v>46273</v>
      </c>
      <c r="C3401" s="2" t="s">
        <v>905</v>
      </c>
      <c r="D3401" s="2" t="s">
        <v>18</v>
      </c>
      <c r="E3401" s="2" t="s">
        <v>4334</v>
      </c>
      <c r="F3401" s="3">
        <v>46275</v>
      </c>
      <c r="G3401" s="2">
        <v>7</v>
      </c>
      <c r="H3401" s="2" t="s">
        <v>8987</v>
      </c>
      <c r="I3401" s="2" t="s">
        <v>8988</v>
      </c>
      <c r="J3401" s="2"/>
      <c r="K3401" s="2">
        <v>3</v>
      </c>
      <c r="L3401" s="2" t="s">
        <v>38</v>
      </c>
      <c r="M3401" s="4">
        <v>9099.75</v>
      </c>
      <c r="N3401" s="4">
        <v>11101.7</v>
      </c>
      <c r="O3401" s="4">
        <v>27299.25</v>
      </c>
      <c r="P3401" s="4">
        <v>33305.089999999997</v>
      </c>
    </row>
    <row r="3402" spans="1:16" x14ac:dyDescent="0.25">
      <c r="A3402" s="2" t="s">
        <v>8974</v>
      </c>
      <c r="B3402" s="3">
        <v>46273</v>
      </c>
      <c r="C3402" s="2" t="s">
        <v>905</v>
      </c>
      <c r="D3402" s="2" t="s">
        <v>18</v>
      </c>
      <c r="E3402" s="2" t="s">
        <v>4334</v>
      </c>
      <c r="F3402" s="3">
        <v>46275</v>
      </c>
      <c r="G3402" s="2">
        <v>8</v>
      </c>
      <c r="H3402" s="2" t="s">
        <v>8989</v>
      </c>
      <c r="I3402" s="2" t="s">
        <v>8990</v>
      </c>
      <c r="J3402" s="2"/>
      <c r="K3402" s="2">
        <v>1</v>
      </c>
      <c r="L3402" s="2" t="s">
        <v>38</v>
      </c>
      <c r="M3402" s="4">
        <v>3185.75</v>
      </c>
      <c r="N3402" s="4">
        <v>3886.62</v>
      </c>
      <c r="O3402" s="4">
        <v>3185.75</v>
      </c>
      <c r="P3402" s="4">
        <v>3886.62</v>
      </c>
    </row>
    <row r="3403" spans="1:16" x14ac:dyDescent="0.25">
      <c r="A3403" s="2" t="s">
        <v>8991</v>
      </c>
      <c r="B3403" s="3">
        <v>46273</v>
      </c>
      <c r="C3403" s="2" t="s">
        <v>40</v>
      </c>
      <c r="D3403" s="2" t="s">
        <v>18</v>
      </c>
      <c r="E3403" s="2" t="s">
        <v>4334</v>
      </c>
      <c r="F3403" s="3">
        <v>46279</v>
      </c>
      <c r="G3403" s="2">
        <v>1</v>
      </c>
      <c r="H3403" s="2" t="s">
        <v>8992</v>
      </c>
      <c r="I3403" s="2" t="s">
        <v>8993</v>
      </c>
      <c r="J3403" s="2"/>
      <c r="K3403" s="2">
        <v>1</v>
      </c>
      <c r="L3403" s="2" t="s">
        <v>38</v>
      </c>
      <c r="M3403" s="4">
        <v>27553.54</v>
      </c>
      <c r="N3403" s="4">
        <v>33615.32</v>
      </c>
      <c r="O3403" s="4">
        <v>27553.54</v>
      </c>
      <c r="P3403" s="4">
        <v>33615.32</v>
      </c>
    </row>
    <row r="3404" spans="1:16" x14ac:dyDescent="0.25">
      <c r="A3404" s="2" t="s">
        <v>8991</v>
      </c>
      <c r="B3404" s="3">
        <v>46273</v>
      </c>
      <c r="C3404" s="2" t="s">
        <v>40</v>
      </c>
      <c r="D3404" s="2" t="s">
        <v>18</v>
      </c>
      <c r="E3404" s="2" t="s">
        <v>4334</v>
      </c>
      <c r="F3404" s="3">
        <v>46279</v>
      </c>
      <c r="G3404" s="2">
        <v>2</v>
      </c>
      <c r="H3404" s="2" t="s">
        <v>8994</v>
      </c>
      <c r="I3404" s="2" t="s">
        <v>8995</v>
      </c>
      <c r="J3404" s="2"/>
      <c r="K3404" s="2">
        <v>2</v>
      </c>
      <c r="L3404" s="2" t="s">
        <v>38</v>
      </c>
      <c r="M3404" s="4">
        <v>6454.07</v>
      </c>
      <c r="N3404" s="4">
        <v>7873.97</v>
      </c>
      <c r="O3404" s="4">
        <v>12908.14</v>
      </c>
      <c r="P3404" s="4">
        <v>15747.93</v>
      </c>
    </row>
    <row r="3405" spans="1:16" x14ac:dyDescent="0.25">
      <c r="A3405" s="2" t="s">
        <v>8991</v>
      </c>
      <c r="B3405" s="3">
        <v>46273</v>
      </c>
      <c r="C3405" s="2" t="s">
        <v>40</v>
      </c>
      <c r="D3405" s="2" t="s">
        <v>18</v>
      </c>
      <c r="E3405" s="2" t="s">
        <v>4334</v>
      </c>
      <c r="F3405" s="3">
        <v>46279</v>
      </c>
      <c r="G3405" s="2">
        <v>3</v>
      </c>
      <c r="H3405" s="2" t="s">
        <v>8996</v>
      </c>
      <c r="I3405" s="2" t="s">
        <v>8997</v>
      </c>
      <c r="J3405" s="2"/>
      <c r="K3405" s="2">
        <v>25</v>
      </c>
      <c r="L3405" s="2" t="s">
        <v>38</v>
      </c>
      <c r="M3405" s="4">
        <v>7653</v>
      </c>
      <c r="N3405" s="4">
        <v>9336.66</v>
      </c>
      <c r="O3405" s="4">
        <v>191325</v>
      </c>
      <c r="P3405" s="4">
        <v>233416.5</v>
      </c>
    </row>
    <row r="3406" spans="1:16" x14ac:dyDescent="0.25">
      <c r="A3406" s="2" t="s">
        <v>8991</v>
      </c>
      <c r="B3406" s="3">
        <v>46273</v>
      </c>
      <c r="C3406" s="2" t="s">
        <v>40</v>
      </c>
      <c r="D3406" s="2" t="s">
        <v>18</v>
      </c>
      <c r="E3406" s="2" t="s">
        <v>4334</v>
      </c>
      <c r="F3406" s="3">
        <v>46279</v>
      </c>
      <c r="G3406" s="2">
        <v>4</v>
      </c>
      <c r="H3406" s="2" t="s">
        <v>8998</v>
      </c>
      <c r="I3406" s="2" t="s">
        <v>8999</v>
      </c>
      <c r="J3406" s="2"/>
      <c r="K3406" s="2">
        <v>26</v>
      </c>
      <c r="L3406" s="2" t="s">
        <v>38</v>
      </c>
      <c r="M3406" s="4">
        <v>3601.8</v>
      </c>
      <c r="N3406" s="4">
        <v>4394.2</v>
      </c>
      <c r="O3406" s="4">
        <v>93646.8</v>
      </c>
      <c r="P3406" s="4">
        <v>114249.1</v>
      </c>
    </row>
    <row r="3407" spans="1:16" x14ac:dyDescent="0.25">
      <c r="A3407" s="2" t="s">
        <v>9000</v>
      </c>
      <c r="B3407" s="3">
        <v>46273</v>
      </c>
      <c r="C3407" s="2" t="s">
        <v>40</v>
      </c>
      <c r="D3407" s="2" t="s">
        <v>18</v>
      </c>
      <c r="E3407" s="2" t="s">
        <v>4334</v>
      </c>
      <c r="F3407" s="3">
        <v>46280</v>
      </c>
      <c r="G3407" s="2">
        <v>1</v>
      </c>
      <c r="H3407" s="2" t="s">
        <v>9001</v>
      </c>
      <c r="I3407" s="2"/>
      <c r="J3407" s="2"/>
      <c r="K3407" s="2">
        <v>1</v>
      </c>
      <c r="L3407" s="2" t="s">
        <v>38</v>
      </c>
      <c r="M3407" s="4">
        <v>43393.04</v>
      </c>
      <c r="N3407" s="4">
        <v>52939.51</v>
      </c>
      <c r="O3407" s="4">
        <v>43393.04</v>
      </c>
      <c r="P3407" s="4">
        <v>52939.51</v>
      </c>
    </row>
    <row r="3408" spans="1:16" x14ac:dyDescent="0.25">
      <c r="A3408" s="2" t="s">
        <v>9000</v>
      </c>
      <c r="B3408" s="3">
        <v>46273</v>
      </c>
      <c r="C3408" s="2" t="s">
        <v>40</v>
      </c>
      <c r="D3408" s="2" t="s">
        <v>18</v>
      </c>
      <c r="E3408" s="2" t="s">
        <v>4334</v>
      </c>
      <c r="F3408" s="3">
        <v>46280</v>
      </c>
      <c r="G3408" s="2">
        <v>2</v>
      </c>
      <c r="H3408" s="2" t="s">
        <v>9002</v>
      </c>
      <c r="I3408" s="2" t="s">
        <v>9003</v>
      </c>
      <c r="J3408" s="2"/>
      <c r="K3408" s="2">
        <v>1</v>
      </c>
      <c r="L3408" s="2" t="s">
        <v>38</v>
      </c>
      <c r="M3408" s="4">
        <v>38053.5</v>
      </c>
      <c r="N3408" s="4">
        <v>46425.27</v>
      </c>
      <c r="O3408" s="4">
        <v>38053.5</v>
      </c>
      <c r="P3408" s="4">
        <v>46425.27</v>
      </c>
    </row>
    <row r="3409" spans="1:16" x14ac:dyDescent="0.25">
      <c r="A3409" s="2" t="s">
        <v>9004</v>
      </c>
      <c r="B3409" s="3">
        <v>46273</v>
      </c>
      <c r="C3409" s="2" t="s">
        <v>905</v>
      </c>
      <c r="D3409" s="2" t="s">
        <v>18</v>
      </c>
      <c r="E3409" s="2" t="s">
        <v>4334</v>
      </c>
      <c r="F3409" s="3">
        <v>46275</v>
      </c>
      <c r="G3409" s="2">
        <v>1</v>
      </c>
      <c r="H3409" s="2" t="s">
        <v>9005</v>
      </c>
      <c r="I3409" s="2" t="s">
        <v>9006</v>
      </c>
      <c r="J3409" s="2"/>
      <c r="K3409" s="2">
        <v>7</v>
      </c>
      <c r="L3409" s="2" t="s">
        <v>38</v>
      </c>
      <c r="M3409" s="4">
        <v>7537.26</v>
      </c>
      <c r="N3409" s="4">
        <v>9195.4599999999991</v>
      </c>
      <c r="O3409" s="4">
        <v>52760.82</v>
      </c>
      <c r="P3409" s="4">
        <v>64368.2</v>
      </c>
    </row>
    <row r="3410" spans="1:16" x14ac:dyDescent="0.25">
      <c r="A3410" s="2" t="s">
        <v>9004</v>
      </c>
      <c r="B3410" s="3">
        <v>46273</v>
      </c>
      <c r="C3410" s="2" t="s">
        <v>905</v>
      </c>
      <c r="D3410" s="2" t="s">
        <v>18</v>
      </c>
      <c r="E3410" s="2" t="s">
        <v>4334</v>
      </c>
      <c r="F3410" s="3">
        <v>46275</v>
      </c>
      <c r="G3410" s="2">
        <v>2</v>
      </c>
      <c r="H3410" s="2" t="s">
        <v>9007</v>
      </c>
      <c r="I3410" s="2" t="s">
        <v>9008</v>
      </c>
      <c r="J3410" s="2"/>
      <c r="K3410" s="2">
        <v>3</v>
      </c>
      <c r="L3410" s="2" t="s">
        <v>38</v>
      </c>
      <c r="M3410" s="4">
        <v>11305.89</v>
      </c>
      <c r="N3410" s="4">
        <v>13793.19</v>
      </c>
      <c r="O3410" s="4">
        <v>33917.67</v>
      </c>
      <c r="P3410" s="4">
        <v>41379.56</v>
      </c>
    </row>
    <row r="3411" spans="1:16" x14ac:dyDescent="0.25">
      <c r="A3411" s="2" t="s">
        <v>9009</v>
      </c>
      <c r="B3411" s="3">
        <v>46273</v>
      </c>
      <c r="C3411" s="2" t="s">
        <v>17</v>
      </c>
      <c r="D3411" s="2" t="s">
        <v>18</v>
      </c>
      <c r="E3411" s="2" t="s">
        <v>4334</v>
      </c>
      <c r="F3411" s="3">
        <v>46276</v>
      </c>
      <c r="G3411" s="2">
        <v>1</v>
      </c>
      <c r="H3411" s="2" t="s">
        <v>9010</v>
      </c>
      <c r="I3411" s="2"/>
      <c r="J3411" s="2"/>
      <c r="K3411" s="2">
        <v>1</v>
      </c>
      <c r="L3411" s="2" t="s">
        <v>38</v>
      </c>
      <c r="M3411" s="4">
        <v>1116000</v>
      </c>
      <c r="N3411" s="4">
        <v>1361520</v>
      </c>
      <c r="O3411" s="4">
        <v>1116000</v>
      </c>
      <c r="P3411" s="4">
        <v>1361520</v>
      </c>
    </row>
    <row r="3412" spans="1:16" x14ac:dyDescent="0.25">
      <c r="A3412" s="2" t="s">
        <v>9011</v>
      </c>
      <c r="B3412" s="3">
        <v>46273</v>
      </c>
      <c r="C3412" s="2" t="s">
        <v>17</v>
      </c>
      <c r="D3412" s="2" t="s">
        <v>18</v>
      </c>
      <c r="E3412" s="2" t="s">
        <v>4334</v>
      </c>
      <c r="F3412" s="3">
        <v>46276</v>
      </c>
      <c r="G3412" s="2">
        <v>1</v>
      </c>
      <c r="H3412" s="2" t="s">
        <v>9012</v>
      </c>
      <c r="I3412" s="2" t="s">
        <v>9013</v>
      </c>
      <c r="J3412" s="2"/>
      <c r="K3412" s="2">
        <v>0.3</v>
      </c>
      <c r="L3412" s="2" t="s">
        <v>115</v>
      </c>
      <c r="M3412" s="4">
        <v>271620</v>
      </c>
      <c r="N3412" s="4">
        <v>331376.40000000002</v>
      </c>
      <c r="O3412" s="4">
        <v>81486</v>
      </c>
      <c r="P3412" s="4">
        <v>99412.92</v>
      </c>
    </row>
    <row r="3413" spans="1:16" x14ac:dyDescent="0.25">
      <c r="A3413" s="2" t="s">
        <v>9011</v>
      </c>
      <c r="B3413" s="3">
        <v>46273</v>
      </c>
      <c r="C3413" s="2" t="s">
        <v>17</v>
      </c>
      <c r="D3413" s="2" t="s">
        <v>18</v>
      </c>
      <c r="E3413" s="2" t="s">
        <v>4334</v>
      </c>
      <c r="F3413" s="3">
        <v>46276</v>
      </c>
      <c r="G3413" s="2">
        <v>2</v>
      </c>
      <c r="H3413" s="2" t="s">
        <v>9014</v>
      </c>
      <c r="I3413" s="2" t="s">
        <v>9015</v>
      </c>
      <c r="J3413" s="2"/>
      <c r="K3413" s="2">
        <v>0.06</v>
      </c>
      <c r="L3413" s="2" t="s">
        <v>115</v>
      </c>
      <c r="M3413" s="4">
        <v>402097.5</v>
      </c>
      <c r="N3413" s="4">
        <v>490559</v>
      </c>
      <c r="O3413" s="4">
        <v>24125.85</v>
      </c>
      <c r="P3413" s="4">
        <v>29433.54</v>
      </c>
    </row>
    <row r="3414" spans="1:16" x14ac:dyDescent="0.25">
      <c r="A3414" s="2" t="s">
        <v>9011</v>
      </c>
      <c r="B3414" s="3">
        <v>46273</v>
      </c>
      <c r="C3414" s="2" t="s">
        <v>17</v>
      </c>
      <c r="D3414" s="2" t="s">
        <v>18</v>
      </c>
      <c r="E3414" s="2" t="s">
        <v>4334</v>
      </c>
      <c r="F3414" s="3">
        <v>46276</v>
      </c>
      <c r="G3414" s="2">
        <v>3</v>
      </c>
      <c r="H3414" s="2" t="s">
        <v>9016</v>
      </c>
      <c r="I3414" s="2" t="s">
        <v>9017</v>
      </c>
      <c r="J3414" s="2"/>
      <c r="K3414" s="2">
        <v>0.39300000000000002</v>
      </c>
      <c r="L3414" s="2" t="s">
        <v>115</v>
      </c>
      <c r="M3414" s="4">
        <v>596635.07999999996</v>
      </c>
      <c r="N3414" s="4">
        <v>727894.81</v>
      </c>
      <c r="O3414" s="4">
        <v>234477.59</v>
      </c>
      <c r="P3414" s="4">
        <v>286062.65999999997</v>
      </c>
    </row>
    <row r="3415" spans="1:16" x14ac:dyDescent="0.25">
      <c r="A3415" s="2" t="s">
        <v>9011</v>
      </c>
      <c r="B3415" s="3">
        <v>46273</v>
      </c>
      <c r="C3415" s="2" t="s">
        <v>17</v>
      </c>
      <c r="D3415" s="2" t="s">
        <v>18</v>
      </c>
      <c r="E3415" s="2" t="s">
        <v>4334</v>
      </c>
      <c r="F3415" s="3">
        <v>46276</v>
      </c>
      <c r="G3415" s="2">
        <v>4</v>
      </c>
      <c r="H3415" s="2" t="s">
        <v>9018</v>
      </c>
      <c r="I3415" s="2" t="s">
        <v>9019</v>
      </c>
      <c r="J3415" s="2"/>
      <c r="K3415" s="2">
        <v>0.3</v>
      </c>
      <c r="L3415" s="2" t="s">
        <v>115</v>
      </c>
      <c r="M3415" s="4">
        <v>2289465</v>
      </c>
      <c r="N3415" s="4">
        <v>2793147.3</v>
      </c>
      <c r="O3415" s="4">
        <v>686839.5</v>
      </c>
      <c r="P3415" s="4">
        <v>837944.19</v>
      </c>
    </row>
    <row r="3416" spans="1:16" x14ac:dyDescent="0.25">
      <c r="A3416" s="2" t="s">
        <v>9011</v>
      </c>
      <c r="B3416" s="3">
        <v>46273</v>
      </c>
      <c r="C3416" s="2" t="s">
        <v>17</v>
      </c>
      <c r="D3416" s="2" t="s">
        <v>18</v>
      </c>
      <c r="E3416" s="2" t="s">
        <v>4334</v>
      </c>
      <c r="F3416" s="3">
        <v>46276</v>
      </c>
      <c r="G3416" s="2">
        <v>5</v>
      </c>
      <c r="H3416" s="2" t="s">
        <v>3604</v>
      </c>
      <c r="I3416" s="2"/>
      <c r="J3416" s="2"/>
      <c r="K3416" s="2">
        <v>5</v>
      </c>
      <c r="L3416" s="2" t="s">
        <v>38</v>
      </c>
      <c r="M3416" s="4">
        <v>8400</v>
      </c>
      <c r="N3416" s="4">
        <v>10248</v>
      </c>
      <c r="O3416" s="4">
        <v>42000</v>
      </c>
      <c r="P3416" s="4">
        <v>51240</v>
      </c>
    </row>
    <row r="3417" spans="1:16" x14ac:dyDescent="0.25">
      <c r="A3417" s="2" t="s">
        <v>9011</v>
      </c>
      <c r="B3417" s="3">
        <v>46273</v>
      </c>
      <c r="C3417" s="2" t="s">
        <v>17</v>
      </c>
      <c r="D3417" s="2" t="s">
        <v>18</v>
      </c>
      <c r="E3417" s="2" t="s">
        <v>4334</v>
      </c>
      <c r="F3417" s="3">
        <v>46276</v>
      </c>
      <c r="G3417" s="2">
        <v>6</v>
      </c>
      <c r="H3417" s="2" t="s">
        <v>9020</v>
      </c>
      <c r="I3417" s="2"/>
      <c r="J3417" s="2"/>
      <c r="K3417" s="2">
        <v>2</v>
      </c>
      <c r="L3417" s="2" t="s">
        <v>38</v>
      </c>
      <c r="M3417" s="4">
        <v>4120.37</v>
      </c>
      <c r="N3417" s="4">
        <v>5026.8500000000004</v>
      </c>
      <c r="O3417" s="4">
        <v>8240.74</v>
      </c>
      <c r="P3417" s="4">
        <v>10053.700000000001</v>
      </c>
    </row>
    <row r="3418" spans="1:16" x14ac:dyDescent="0.25">
      <c r="A3418" s="2" t="s">
        <v>9011</v>
      </c>
      <c r="B3418" s="3">
        <v>46273</v>
      </c>
      <c r="C3418" s="2" t="s">
        <v>17</v>
      </c>
      <c r="D3418" s="2" t="s">
        <v>18</v>
      </c>
      <c r="E3418" s="2" t="s">
        <v>4334</v>
      </c>
      <c r="F3418" s="3">
        <v>46276</v>
      </c>
      <c r="G3418" s="2">
        <v>7</v>
      </c>
      <c r="H3418" s="2" t="s">
        <v>9021</v>
      </c>
      <c r="I3418" s="2"/>
      <c r="J3418" s="2"/>
      <c r="K3418" s="2">
        <v>28</v>
      </c>
      <c r="L3418" s="2" t="s">
        <v>21</v>
      </c>
      <c r="M3418" s="4">
        <v>170.2</v>
      </c>
      <c r="N3418" s="4">
        <v>207.64</v>
      </c>
      <c r="O3418" s="4">
        <v>4765.6000000000004</v>
      </c>
      <c r="P3418" s="4">
        <v>5814.03</v>
      </c>
    </row>
    <row r="3419" spans="1:16" x14ac:dyDescent="0.25">
      <c r="A3419" s="2" t="s">
        <v>9011</v>
      </c>
      <c r="B3419" s="3">
        <v>46273</v>
      </c>
      <c r="C3419" s="2" t="s">
        <v>17</v>
      </c>
      <c r="D3419" s="2" t="s">
        <v>18</v>
      </c>
      <c r="E3419" s="2" t="s">
        <v>4334</v>
      </c>
      <c r="F3419" s="3">
        <v>46276</v>
      </c>
      <c r="G3419" s="2">
        <v>8</v>
      </c>
      <c r="H3419" s="2" t="s">
        <v>9022</v>
      </c>
      <c r="I3419" s="2"/>
      <c r="J3419" s="2"/>
      <c r="K3419" s="2">
        <v>6</v>
      </c>
      <c r="L3419" s="2" t="s">
        <v>21</v>
      </c>
      <c r="M3419" s="4">
        <v>1208.55</v>
      </c>
      <c r="N3419" s="4">
        <v>1474.43</v>
      </c>
      <c r="O3419" s="4">
        <v>7251.3</v>
      </c>
      <c r="P3419" s="4">
        <v>8846.59</v>
      </c>
    </row>
    <row r="3420" spans="1:16" x14ac:dyDescent="0.25">
      <c r="A3420" s="2" t="s">
        <v>9011</v>
      </c>
      <c r="B3420" s="3">
        <v>46273</v>
      </c>
      <c r="C3420" s="2" t="s">
        <v>17</v>
      </c>
      <c r="D3420" s="2" t="s">
        <v>18</v>
      </c>
      <c r="E3420" s="2" t="s">
        <v>4334</v>
      </c>
      <c r="F3420" s="3">
        <v>46276</v>
      </c>
      <c r="G3420" s="2">
        <v>9</v>
      </c>
      <c r="H3420" s="2" t="s">
        <v>9023</v>
      </c>
      <c r="I3420" s="2"/>
      <c r="J3420" s="2"/>
      <c r="K3420" s="2">
        <v>4</v>
      </c>
      <c r="L3420" s="2" t="s">
        <v>38</v>
      </c>
      <c r="M3420" s="4">
        <v>4588.71</v>
      </c>
      <c r="N3420" s="4">
        <v>5598.23</v>
      </c>
      <c r="O3420" s="4">
        <v>18354.84</v>
      </c>
      <c r="P3420" s="4">
        <v>22392.9</v>
      </c>
    </row>
    <row r="3421" spans="1:16" x14ac:dyDescent="0.25">
      <c r="A3421" s="2" t="s">
        <v>9011</v>
      </c>
      <c r="B3421" s="3">
        <v>46273</v>
      </c>
      <c r="C3421" s="2" t="s">
        <v>17</v>
      </c>
      <c r="D3421" s="2" t="s">
        <v>18</v>
      </c>
      <c r="E3421" s="2" t="s">
        <v>4334</v>
      </c>
      <c r="F3421" s="3">
        <v>46276</v>
      </c>
      <c r="G3421" s="2">
        <v>10</v>
      </c>
      <c r="H3421" s="2" t="s">
        <v>9024</v>
      </c>
      <c r="I3421" s="2"/>
      <c r="J3421" s="2"/>
      <c r="K3421" s="2">
        <v>10</v>
      </c>
      <c r="L3421" s="2" t="s">
        <v>38</v>
      </c>
      <c r="M3421" s="4">
        <v>53.7</v>
      </c>
      <c r="N3421" s="4">
        <v>65.510000000000005</v>
      </c>
      <c r="O3421" s="4">
        <v>537</v>
      </c>
      <c r="P3421" s="4">
        <v>655.14</v>
      </c>
    </row>
    <row r="3422" spans="1:16" x14ac:dyDescent="0.25">
      <c r="A3422" s="2" t="s">
        <v>9011</v>
      </c>
      <c r="B3422" s="3">
        <v>46273</v>
      </c>
      <c r="C3422" s="2" t="s">
        <v>17</v>
      </c>
      <c r="D3422" s="2" t="s">
        <v>18</v>
      </c>
      <c r="E3422" s="2" t="s">
        <v>4334</v>
      </c>
      <c r="F3422" s="3">
        <v>46276</v>
      </c>
      <c r="G3422" s="2">
        <v>11</v>
      </c>
      <c r="H3422" s="2" t="s">
        <v>9025</v>
      </c>
      <c r="I3422" s="2"/>
      <c r="J3422" s="2"/>
      <c r="K3422" s="2">
        <v>1</v>
      </c>
      <c r="L3422" s="2" t="s">
        <v>38</v>
      </c>
      <c r="M3422" s="4">
        <v>371.66</v>
      </c>
      <c r="N3422" s="4">
        <v>453.43</v>
      </c>
      <c r="O3422" s="4">
        <v>371.66</v>
      </c>
      <c r="P3422" s="4">
        <v>453.43</v>
      </c>
    </row>
    <row r="3423" spans="1:16" x14ac:dyDescent="0.25">
      <c r="A3423" s="2" t="s">
        <v>9011</v>
      </c>
      <c r="B3423" s="3">
        <v>46273</v>
      </c>
      <c r="C3423" s="2" t="s">
        <v>17</v>
      </c>
      <c r="D3423" s="2" t="s">
        <v>18</v>
      </c>
      <c r="E3423" s="2" t="s">
        <v>4334</v>
      </c>
      <c r="F3423" s="3">
        <v>46276</v>
      </c>
      <c r="G3423" s="2">
        <v>12</v>
      </c>
      <c r="H3423" s="2" t="s">
        <v>738</v>
      </c>
      <c r="I3423" s="2" t="s">
        <v>2137</v>
      </c>
      <c r="J3423" s="2"/>
      <c r="K3423" s="2">
        <v>194</v>
      </c>
      <c r="L3423" s="2" t="s">
        <v>38</v>
      </c>
      <c r="M3423" s="4">
        <v>187.67</v>
      </c>
      <c r="N3423" s="4">
        <v>228.96</v>
      </c>
      <c r="O3423" s="4">
        <v>36407.980000000003</v>
      </c>
      <c r="P3423" s="4">
        <v>44417.74</v>
      </c>
    </row>
    <row r="3424" spans="1:16" x14ac:dyDescent="0.25">
      <c r="A3424" s="2" t="s">
        <v>9011</v>
      </c>
      <c r="B3424" s="3">
        <v>46273</v>
      </c>
      <c r="C3424" s="2" t="s">
        <v>17</v>
      </c>
      <c r="D3424" s="2" t="s">
        <v>18</v>
      </c>
      <c r="E3424" s="2" t="s">
        <v>4334</v>
      </c>
      <c r="F3424" s="3">
        <v>46276</v>
      </c>
      <c r="G3424" s="2">
        <v>13</v>
      </c>
      <c r="H3424" s="2" t="s">
        <v>2259</v>
      </c>
      <c r="I3424" s="2" t="s">
        <v>2140</v>
      </c>
      <c r="J3424" s="2"/>
      <c r="K3424" s="2">
        <v>1455</v>
      </c>
      <c r="L3424" s="2" t="s">
        <v>38</v>
      </c>
      <c r="M3424" s="4">
        <v>240.95</v>
      </c>
      <c r="N3424" s="4">
        <v>293.95999999999998</v>
      </c>
      <c r="O3424" s="4">
        <v>350582.25</v>
      </c>
      <c r="P3424" s="4">
        <v>427710.35</v>
      </c>
    </row>
    <row r="3425" spans="1:16" x14ac:dyDescent="0.25">
      <c r="A3425" s="2" t="s">
        <v>9011</v>
      </c>
      <c r="B3425" s="3">
        <v>46273</v>
      </c>
      <c r="C3425" s="2" t="s">
        <v>17</v>
      </c>
      <c r="D3425" s="2" t="s">
        <v>18</v>
      </c>
      <c r="E3425" s="2" t="s">
        <v>4334</v>
      </c>
      <c r="F3425" s="3">
        <v>46276</v>
      </c>
      <c r="G3425" s="2">
        <v>14</v>
      </c>
      <c r="H3425" s="2" t="s">
        <v>9026</v>
      </c>
      <c r="I3425" s="2" t="s">
        <v>9027</v>
      </c>
      <c r="J3425" s="2"/>
      <c r="K3425" s="2">
        <v>6</v>
      </c>
      <c r="L3425" s="2" t="s">
        <v>38</v>
      </c>
      <c r="M3425" s="4">
        <v>35745.910000000003</v>
      </c>
      <c r="N3425" s="4">
        <v>43610.01</v>
      </c>
      <c r="O3425" s="4">
        <v>214475.46</v>
      </c>
      <c r="P3425" s="4">
        <v>261660.06</v>
      </c>
    </row>
    <row r="3426" spans="1:16" x14ac:dyDescent="0.25">
      <c r="A3426" s="2" t="s">
        <v>9011</v>
      </c>
      <c r="B3426" s="3">
        <v>46273</v>
      </c>
      <c r="C3426" s="2" t="s">
        <v>17</v>
      </c>
      <c r="D3426" s="2" t="s">
        <v>18</v>
      </c>
      <c r="E3426" s="2" t="s">
        <v>4334</v>
      </c>
      <c r="F3426" s="3">
        <v>46276</v>
      </c>
      <c r="G3426" s="2">
        <v>15</v>
      </c>
      <c r="H3426" s="2" t="s">
        <v>5130</v>
      </c>
      <c r="I3426" s="2" t="s">
        <v>2130</v>
      </c>
      <c r="J3426" s="2"/>
      <c r="K3426" s="2">
        <v>102</v>
      </c>
      <c r="L3426" s="2" t="s">
        <v>38</v>
      </c>
      <c r="M3426" s="4">
        <v>411.28</v>
      </c>
      <c r="N3426" s="4">
        <v>501.76</v>
      </c>
      <c r="O3426" s="4">
        <v>41950.559999999998</v>
      </c>
      <c r="P3426" s="4">
        <v>51179.68</v>
      </c>
    </row>
    <row r="3427" spans="1:16" x14ac:dyDescent="0.25">
      <c r="A3427" s="2" t="s">
        <v>9011</v>
      </c>
      <c r="B3427" s="3">
        <v>46273</v>
      </c>
      <c r="C3427" s="2" t="s">
        <v>17</v>
      </c>
      <c r="D3427" s="2" t="s">
        <v>18</v>
      </c>
      <c r="E3427" s="2" t="s">
        <v>4334</v>
      </c>
      <c r="F3427" s="3">
        <v>46276</v>
      </c>
      <c r="G3427" s="2">
        <v>16</v>
      </c>
      <c r="H3427" s="2" t="s">
        <v>736</v>
      </c>
      <c r="I3427" s="2" t="s">
        <v>2143</v>
      </c>
      <c r="J3427" s="2"/>
      <c r="K3427" s="2">
        <v>35</v>
      </c>
      <c r="L3427" s="2" t="s">
        <v>38</v>
      </c>
      <c r="M3427" s="4">
        <v>274.13</v>
      </c>
      <c r="N3427" s="4">
        <v>334.44</v>
      </c>
      <c r="O3427" s="4">
        <v>9594.5499999999993</v>
      </c>
      <c r="P3427" s="4">
        <v>11705.35</v>
      </c>
    </row>
    <row r="3428" spans="1:16" x14ac:dyDescent="0.25">
      <c r="A3428" s="2" t="s">
        <v>9011</v>
      </c>
      <c r="B3428" s="3">
        <v>46273</v>
      </c>
      <c r="C3428" s="2" t="s">
        <v>17</v>
      </c>
      <c r="D3428" s="2" t="s">
        <v>18</v>
      </c>
      <c r="E3428" s="2" t="s">
        <v>4334</v>
      </c>
      <c r="F3428" s="3">
        <v>46276</v>
      </c>
      <c r="G3428" s="2">
        <v>17</v>
      </c>
      <c r="H3428" s="2" t="s">
        <v>734</v>
      </c>
      <c r="I3428" s="2" t="s">
        <v>2128</v>
      </c>
      <c r="J3428" s="2"/>
      <c r="K3428" s="2">
        <v>343</v>
      </c>
      <c r="L3428" s="2" t="s">
        <v>38</v>
      </c>
      <c r="M3428" s="4">
        <v>548.30999999999995</v>
      </c>
      <c r="N3428" s="4">
        <v>668.94</v>
      </c>
      <c r="O3428" s="4">
        <v>188070.33</v>
      </c>
      <c r="P3428" s="4">
        <v>229445.8</v>
      </c>
    </row>
    <row r="3429" spans="1:16" x14ac:dyDescent="0.25">
      <c r="A3429" s="2" t="s">
        <v>9011</v>
      </c>
      <c r="B3429" s="3">
        <v>46273</v>
      </c>
      <c r="C3429" s="2" t="s">
        <v>17</v>
      </c>
      <c r="D3429" s="2" t="s">
        <v>18</v>
      </c>
      <c r="E3429" s="2" t="s">
        <v>4334</v>
      </c>
      <c r="F3429" s="3">
        <v>46276</v>
      </c>
      <c r="G3429" s="2">
        <v>18</v>
      </c>
      <c r="H3429" s="2" t="s">
        <v>9028</v>
      </c>
      <c r="I3429" s="2"/>
      <c r="J3429" s="2"/>
      <c r="K3429" s="2">
        <v>10</v>
      </c>
      <c r="L3429" s="2" t="s">
        <v>21</v>
      </c>
      <c r="M3429" s="4">
        <v>77.17</v>
      </c>
      <c r="N3429" s="4">
        <v>94.15</v>
      </c>
      <c r="O3429" s="4">
        <v>771.7</v>
      </c>
      <c r="P3429" s="4">
        <v>941.47</v>
      </c>
    </row>
    <row r="3430" spans="1:16" x14ac:dyDescent="0.25">
      <c r="A3430" s="2" t="s">
        <v>9011</v>
      </c>
      <c r="B3430" s="3">
        <v>46273</v>
      </c>
      <c r="C3430" s="2" t="s">
        <v>17</v>
      </c>
      <c r="D3430" s="2" t="s">
        <v>18</v>
      </c>
      <c r="E3430" s="2" t="s">
        <v>4334</v>
      </c>
      <c r="F3430" s="3">
        <v>46276</v>
      </c>
      <c r="G3430" s="2">
        <v>19</v>
      </c>
      <c r="H3430" s="2" t="s">
        <v>9029</v>
      </c>
      <c r="I3430" s="2"/>
      <c r="J3430" s="2"/>
      <c r="K3430" s="2">
        <v>2</v>
      </c>
      <c r="L3430" s="2" t="s">
        <v>38</v>
      </c>
      <c r="M3430" s="4">
        <v>30520</v>
      </c>
      <c r="N3430" s="4">
        <v>37234.400000000001</v>
      </c>
      <c r="O3430" s="4">
        <v>61040</v>
      </c>
      <c r="P3430" s="4">
        <v>74468.800000000003</v>
      </c>
    </row>
    <row r="3431" spans="1:16" x14ac:dyDescent="0.25">
      <c r="A3431" s="2" t="s">
        <v>9030</v>
      </c>
      <c r="B3431" s="3">
        <v>46274</v>
      </c>
      <c r="C3431" s="2" t="s">
        <v>40</v>
      </c>
      <c r="D3431" s="2" t="s">
        <v>18</v>
      </c>
      <c r="E3431" s="2" t="s">
        <v>4334</v>
      </c>
      <c r="F3431" s="3">
        <v>46280</v>
      </c>
      <c r="G3431" s="2">
        <v>1</v>
      </c>
      <c r="H3431" s="2" t="s">
        <v>9031</v>
      </c>
      <c r="I3431" s="2" t="s">
        <v>9032</v>
      </c>
      <c r="J3431" s="2"/>
      <c r="K3431" s="2">
        <v>1</v>
      </c>
      <c r="L3431" s="2" t="s">
        <v>108</v>
      </c>
      <c r="M3431" s="4">
        <v>59156.55</v>
      </c>
      <c r="N3431" s="4">
        <v>72170.990000000005</v>
      </c>
      <c r="O3431" s="4">
        <v>59156.55</v>
      </c>
      <c r="P3431" s="4">
        <v>72170.990000000005</v>
      </c>
    </row>
    <row r="3432" spans="1:16" x14ac:dyDescent="0.25">
      <c r="A3432" s="2" t="s">
        <v>9030</v>
      </c>
      <c r="B3432" s="3">
        <v>46274</v>
      </c>
      <c r="C3432" s="2" t="s">
        <v>40</v>
      </c>
      <c r="D3432" s="2" t="s">
        <v>18</v>
      </c>
      <c r="E3432" s="2" t="s">
        <v>4334</v>
      </c>
      <c r="F3432" s="3">
        <v>46280</v>
      </c>
      <c r="G3432" s="2">
        <v>2</v>
      </c>
      <c r="H3432" s="2" t="s">
        <v>9033</v>
      </c>
      <c r="I3432" s="2" t="s">
        <v>9034</v>
      </c>
      <c r="J3432" s="2"/>
      <c r="K3432" s="2">
        <v>31</v>
      </c>
      <c r="L3432" s="2" t="s">
        <v>38</v>
      </c>
      <c r="M3432" s="4">
        <v>11225.42</v>
      </c>
      <c r="N3432" s="4">
        <v>13695.01</v>
      </c>
      <c r="O3432" s="4">
        <v>347988.02</v>
      </c>
      <c r="P3432" s="4">
        <v>424545.38</v>
      </c>
    </row>
    <row r="3433" spans="1:16" x14ac:dyDescent="0.25">
      <c r="A3433" s="2" t="s">
        <v>9030</v>
      </c>
      <c r="B3433" s="3">
        <v>46274</v>
      </c>
      <c r="C3433" s="2" t="s">
        <v>40</v>
      </c>
      <c r="D3433" s="2" t="s">
        <v>18</v>
      </c>
      <c r="E3433" s="2" t="s">
        <v>4334</v>
      </c>
      <c r="F3433" s="3">
        <v>46280</v>
      </c>
      <c r="G3433" s="2">
        <v>3</v>
      </c>
      <c r="H3433" s="2" t="s">
        <v>9035</v>
      </c>
      <c r="I3433" s="2" t="s">
        <v>9036</v>
      </c>
      <c r="J3433" s="2"/>
      <c r="K3433" s="2">
        <v>54</v>
      </c>
      <c r="L3433" s="2" t="s">
        <v>38</v>
      </c>
      <c r="M3433" s="4">
        <v>5666.81</v>
      </c>
      <c r="N3433" s="4">
        <v>6913.51</v>
      </c>
      <c r="O3433" s="4">
        <v>306007.74</v>
      </c>
      <c r="P3433" s="4">
        <v>373329.44</v>
      </c>
    </row>
    <row r="3434" spans="1:16" x14ac:dyDescent="0.25">
      <c r="A3434" s="2" t="s">
        <v>9030</v>
      </c>
      <c r="B3434" s="3">
        <v>46274</v>
      </c>
      <c r="C3434" s="2" t="s">
        <v>40</v>
      </c>
      <c r="D3434" s="2" t="s">
        <v>18</v>
      </c>
      <c r="E3434" s="2" t="s">
        <v>4334</v>
      </c>
      <c r="F3434" s="3">
        <v>46280</v>
      </c>
      <c r="G3434" s="2">
        <v>4</v>
      </c>
      <c r="H3434" s="2" t="s">
        <v>9037</v>
      </c>
      <c r="I3434" s="2" t="s">
        <v>9038</v>
      </c>
      <c r="J3434" s="2"/>
      <c r="K3434" s="2">
        <v>198</v>
      </c>
      <c r="L3434" s="2" t="s">
        <v>38</v>
      </c>
      <c r="M3434" s="4">
        <v>116.81</v>
      </c>
      <c r="N3434" s="4">
        <v>142.51</v>
      </c>
      <c r="O3434" s="4">
        <v>23128.38</v>
      </c>
      <c r="P3434" s="4">
        <v>28216.62</v>
      </c>
    </row>
    <row r="3435" spans="1:16" x14ac:dyDescent="0.25">
      <c r="A3435" s="2" t="s">
        <v>9039</v>
      </c>
      <c r="B3435" s="3">
        <v>46274</v>
      </c>
      <c r="C3435" s="2" t="s">
        <v>905</v>
      </c>
      <c r="D3435" s="2" t="s">
        <v>18</v>
      </c>
      <c r="E3435" s="2" t="s">
        <v>19</v>
      </c>
      <c r="F3435" s="3">
        <v>46276</v>
      </c>
      <c r="G3435" s="2">
        <v>1</v>
      </c>
      <c r="H3435" s="2" t="s">
        <v>8610</v>
      </c>
      <c r="I3435" s="2"/>
      <c r="J3435" s="2"/>
      <c r="K3435" s="2">
        <v>124</v>
      </c>
      <c r="L3435" s="2" t="s">
        <v>70</v>
      </c>
      <c r="M3435" s="4">
        <v>0</v>
      </c>
      <c r="N3435" s="4">
        <v>0</v>
      </c>
      <c r="O3435" s="4">
        <v>0</v>
      </c>
      <c r="P3435" s="4">
        <v>0</v>
      </c>
    </row>
    <row r="3436" spans="1:16" x14ac:dyDescent="0.25">
      <c r="A3436" s="2" t="s">
        <v>9039</v>
      </c>
      <c r="B3436" s="3">
        <v>46274</v>
      </c>
      <c r="C3436" s="2" t="s">
        <v>905</v>
      </c>
      <c r="D3436" s="2" t="s">
        <v>18</v>
      </c>
      <c r="E3436" s="2" t="s">
        <v>19</v>
      </c>
      <c r="F3436" s="3">
        <v>46276</v>
      </c>
      <c r="G3436" s="2">
        <v>2</v>
      </c>
      <c r="H3436" s="2" t="s">
        <v>8604</v>
      </c>
      <c r="I3436" s="2"/>
      <c r="J3436" s="2"/>
      <c r="K3436" s="2">
        <v>1</v>
      </c>
      <c r="L3436" s="2" t="s">
        <v>38</v>
      </c>
      <c r="M3436" s="4">
        <v>0</v>
      </c>
      <c r="N3436" s="4">
        <v>0</v>
      </c>
      <c r="O3436" s="4">
        <v>0</v>
      </c>
      <c r="P3436" s="4">
        <v>0</v>
      </c>
    </row>
    <row r="3437" spans="1:16" x14ac:dyDescent="0.25">
      <c r="A3437" s="2" t="s">
        <v>9039</v>
      </c>
      <c r="B3437" s="3">
        <v>46274</v>
      </c>
      <c r="C3437" s="2" t="s">
        <v>905</v>
      </c>
      <c r="D3437" s="2" t="s">
        <v>18</v>
      </c>
      <c r="E3437" s="2" t="s">
        <v>19</v>
      </c>
      <c r="F3437" s="3">
        <v>46276</v>
      </c>
      <c r="G3437" s="2">
        <v>3</v>
      </c>
      <c r="H3437" s="2" t="s">
        <v>8605</v>
      </c>
      <c r="I3437" s="2"/>
      <c r="J3437" s="2"/>
      <c r="K3437" s="2">
        <v>3</v>
      </c>
      <c r="L3437" s="2" t="s">
        <v>38</v>
      </c>
      <c r="M3437" s="4">
        <v>0</v>
      </c>
      <c r="N3437" s="4">
        <v>0</v>
      </c>
      <c r="O3437" s="4">
        <v>0</v>
      </c>
      <c r="P3437" s="4">
        <v>0</v>
      </c>
    </row>
    <row r="3438" spans="1:16" x14ac:dyDescent="0.25">
      <c r="A3438" s="2" t="s">
        <v>9039</v>
      </c>
      <c r="B3438" s="3">
        <v>46274</v>
      </c>
      <c r="C3438" s="2" t="s">
        <v>905</v>
      </c>
      <c r="D3438" s="2" t="s">
        <v>18</v>
      </c>
      <c r="E3438" s="2" t="s">
        <v>19</v>
      </c>
      <c r="F3438" s="3">
        <v>46276</v>
      </c>
      <c r="G3438" s="2">
        <v>4</v>
      </c>
      <c r="H3438" s="2" t="s">
        <v>8606</v>
      </c>
      <c r="I3438" s="2"/>
      <c r="J3438" s="2"/>
      <c r="K3438" s="2">
        <v>6</v>
      </c>
      <c r="L3438" s="2" t="s">
        <v>38</v>
      </c>
      <c r="M3438" s="4">
        <v>0</v>
      </c>
      <c r="N3438" s="4">
        <v>0</v>
      </c>
      <c r="O3438" s="4">
        <v>0</v>
      </c>
      <c r="P3438" s="4">
        <v>0</v>
      </c>
    </row>
    <row r="3439" spans="1:16" x14ac:dyDescent="0.25">
      <c r="A3439" s="2" t="s">
        <v>9039</v>
      </c>
      <c r="B3439" s="3">
        <v>46274</v>
      </c>
      <c r="C3439" s="2" t="s">
        <v>905</v>
      </c>
      <c r="D3439" s="2" t="s">
        <v>18</v>
      </c>
      <c r="E3439" s="2" t="s">
        <v>19</v>
      </c>
      <c r="F3439" s="3">
        <v>46276</v>
      </c>
      <c r="G3439" s="2">
        <v>5</v>
      </c>
      <c r="H3439" s="2" t="s">
        <v>8607</v>
      </c>
      <c r="I3439" s="2"/>
      <c r="J3439" s="2"/>
      <c r="K3439" s="2">
        <v>45</v>
      </c>
      <c r="L3439" s="2" t="s">
        <v>21</v>
      </c>
      <c r="M3439" s="4">
        <v>0</v>
      </c>
      <c r="N3439" s="4">
        <v>0</v>
      </c>
      <c r="O3439" s="4">
        <v>0</v>
      </c>
      <c r="P3439" s="4">
        <v>0</v>
      </c>
    </row>
    <row r="3440" spans="1:16" x14ac:dyDescent="0.25">
      <c r="A3440" s="2" t="s">
        <v>9039</v>
      </c>
      <c r="B3440" s="3">
        <v>46274</v>
      </c>
      <c r="C3440" s="2" t="s">
        <v>905</v>
      </c>
      <c r="D3440" s="2" t="s">
        <v>18</v>
      </c>
      <c r="E3440" s="2" t="s">
        <v>19</v>
      </c>
      <c r="F3440" s="3">
        <v>46276</v>
      </c>
      <c r="G3440" s="2">
        <v>6</v>
      </c>
      <c r="H3440" s="2" t="s">
        <v>8608</v>
      </c>
      <c r="I3440" s="2"/>
      <c r="J3440" s="2"/>
      <c r="K3440" s="2">
        <v>12</v>
      </c>
      <c r="L3440" s="2" t="s">
        <v>38</v>
      </c>
      <c r="M3440" s="4">
        <v>0</v>
      </c>
      <c r="N3440" s="4">
        <v>0</v>
      </c>
      <c r="O3440" s="4">
        <v>0</v>
      </c>
      <c r="P3440" s="4">
        <v>0</v>
      </c>
    </row>
    <row r="3441" spans="1:16" x14ac:dyDescent="0.25">
      <c r="A3441" s="2" t="s">
        <v>9039</v>
      </c>
      <c r="B3441" s="3">
        <v>46274</v>
      </c>
      <c r="C3441" s="2" t="s">
        <v>905</v>
      </c>
      <c r="D3441" s="2" t="s">
        <v>18</v>
      </c>
      <c r="E3441" s="2" t="s">
        <v>19</v>
      </c>
      <c r="F3441" s="3">
        <v>46276</v>
      </c>
      <c r="G3441" s="2">
        <v>7</v>
      </c>
      <c r="H3441" s="2" t="s">
        <v>8609</v>
      </c>
      <c r="I3441" s="2"/>
      <c r="J3441" s="2"/>
      <c r="K3441" s="2">
        <v>3</v>
      </c>
      <c r="L3441" s="2" t="s">
        <v>38</v>
      </c>
      <c r="M3441" s="4">
        <v>0</v>
      </c>
      <c r="N3441" s="4">
        <v>0</v>
      </c>
      <c r="O3441" s="4">
        <v>0</v>
      </c>
      <c r="P3441" s="4">
        <v>0</v>
      </c>
    </row>
    <row r="3442" spans="1:16" x14ac:dyDescent="0.25">
      <c r="A3442" s="2" t="s">
        <v>9039</v>
      </c>
      <c r="B3442" s="3">
        <v>46274</v>
      </c>
      <c r="C3442" s="2" t="s">
        <v>905</v>
      </c>
      <c r="D3442" s="2" t="s">
        <v>18</v>
      </c>
      <c r="E3442" s="2" t="s">
        <v>19</v>
      </c>
      <c r="F3442" s="3">
        <v>46276</v>
      </c>
      <c r="G3442" s="2">
        <v>8</v>
      </c>
      <c r="H3442" s="2" t="s">
        <v>8622</v>
      </c>
      <c r="I3442" s="2"/>
      <c r="J3442" s="2"/>
      <c r="K3442" s="2">
        <v>22</v>
      </c>
      <c r="L3442" s="2" t="s">
        <v>38</v>
      </c>
      <c r="M3442" s="4">
        <v>0</v>
      </c>
      <c r="N3442" s="4">
        <v>0</v>
      </c>
      <c r="O3442" s="4">
        <v>0</v>
      </c>
      <c r="P3442" s="4">
        <v>0</v>
      </c>
    </row>
    <row r="3443" spans="1:16" x14ac:dyDescent="0.25">
      <c r="A3443" s="2" t="s">
        <v>9039</v>
      </c>
      <c r="B3443" s="3">
        <v>46274</v>
      </c>
      <c r="C3443" s="2" t="s">
        <v>905</v>
      </c>
      <c r="D3443" s="2" t="s">
        <v>18</v>
      </c>
      <c r="E3443" s="2" t="s">
        <v>19</v>
      </c>
      <c r="F3443" s="3">
        <v>46276</v>
      </c>
      <c r="G3443" s="2">
        <v>9</v>
      </c>
      <c r="H3443" s="2" t="s">
        <v>8623</v>
      </c>
      <c r="I3443" s="2"/>
      <c r="J3443" s="2"/>
      <c r="K3443" s="2">
        <v>11</v>
      </c>
      <c r="L3443" s="2" t="s">
        <v>38</v>
      </c>
      <c r="M3443" s="4">
        <v>0</v>
      </c>
      <c r="N3443" s="4">
        <v>0</v>
      </c>
      <c r="O3443" s="4">
        <v>0</v>
      </c>
      <c r="P3443" s="4">
        <v>0</v>
      </c>
    </row>
    <row r="3444" spans="1:16" x14ac:dyDescent="0.25">
      <c r="A3444" s="2" t="s">
        <v>9039</v>
      </c>
      <c r="B3444" s="3">
        <v>46274</v>
      </c>
      <c r="C3444" s="2" t="s">
        <v>905</v>
      </c>
      <c r="D3444" s="2" t="s">
        <v>18</v>
      </c>
      <c r="E3444" s="2" t="s">
        <v>19</v>
      </c>
      <c r="F3444" s="3">
        <v>46276</v>
      </c>
      <c r="G3444" s="2">
        <v>10</v>
      </c>
      <c r="H3444" s="2" t="s">
        <v>8624</v>
      </c>
      <c r="I3444" s="2"/>
      <c r="J3444" s="2"/>
      <c r="K3444" s="2">
        <v>11</v>
      </c>
      <c r="L3444" s="2" t="s">
        <v>38</v>
      </c>
      <c r="M3444" s="4">
        <v>0</v>
      </c>
      <c r="N3444" s="4">
        <v>0</v>
      </c>
      <c r="O3444" s="4">
        <v>0</v>
      </c>
      <c r="P3444" s="4">
        <v>0</v>
      </c>
    </row>
    <row r="3445" spans="1:16" x14ac:dyDescent="0.25">
      <c r="A3445" s="2" t="s">
        <v>9039</v>
      </c>
      <c r="B3445" s="3">
        <v>46274</v>
      </c>
      <c r="C3445" s="2" t="s">
        <v>905</v>
      </c>
      <c r="D3445" s="2" t="s">
        <v>18</v>
      </c>
      <c r="E3445" s="2" t="s">
        <v>19</v>
      </c>
      <c r="F3445" s="3">
        <v>46276</v>
      </c>
      <c r="G3445" s="2">
        <v>11</v>
      </c>
      <c r="H3445" s="2" t="s">
        <v>9040</v>
      </c>
      <c r="I3445" s="2"/>
      <c r="J3445" s="2"/>
      <c r="K3445" s="2">
        <v>2</v>
      </c>
      <c r="L3445" s="2" t="s">
        <v>38</v>
      </c>
      <c r="M3445" s="4">
        <v>0</v>
      </c>
      <c r="N3445" s="4">
        <v>0</v>
      </c>
      <c r="O3445" s="4">
        <v>0</v>
      </c>
      <c r="P3445" s="4">
        <v>0</v>
      </c>
    </row>
    <row r="3446" spans="1:16" x14ac:dyDescent="0.25">
      <c r="A3446" s="2" t="s">
        <v>9039</v>
      </c>
      <c r="B3446" s="3">
        <v>46274</v>
      </c>
      <c r="C3446" s="2" t="s">
        <v>905</v>
      </c>
      <c r="D3446" s="2" t="s">
        <v>18</v>
      </c>
      <c r="E3446" s="2" t="s">
        <v>19</v>
      </c>
      <c r="F3446" s="3">
        <v>46276</v>
      </c>
      <c r="G3446" s="2">
        <v>12</v>
      </c>
      <c r="H3446" s="2" t="s">
        <v>9041</v>
      </c>
      <c r="I3446" s="2"/>
      <c r="J3446" s="2"/>
      <c r="K3446" s="2">
        <v>15</v>
      </c>
      <c r="L3446" s="2" t="s">
        <v>38</v>
      </c>
      <c r="M3446" s="4">
        <v>0</v>
      </c>
      <c r="N3446" s="4">
        <v>0</v>
      </c>
      <c r="O3446" s="4">
        <v>0</v>
      </c>
      <c r="P3446" s="4">
        <v>0</v>
      </c>
    </row>
    <row r="3447" spans="1:16" x14ac:dyDescent="0.25">
      <c r="A3447" s="2" t="s">
        <v>9039</v>
      </c>
      <c r="B3447" s="3">
        <v>46274</v>
      </c>
      <c r="C3447" s="2" t="s">
        <v>905</v>
      </c>
      <c r="D3447" s="2" t="s">
        <v>18</v>
      </c>
      <c r="E3447" s="2" t="s">
        <v>19</v>
      </c>
      <c r="F3447" s="3">
        <v>46276</v>
      </c>
      <c r="G3447" s="2">
        <v>13</v>
      </c>
      <c r="H3447" s="2" t="s">
        <v>9042</v>
      </c>
      <c r="I3447" s="2"/>
      <c r="J3447" s="2"/>
      <c r="K3447" s="2">
        <v>1</v>
      </c>
      <c r="L3447" s="2" t="s">
        <v>38</v>
      </c>
      <c r="M3447" s="4">
        <v>0</v>
      </c>
      <c r="N3447" s="4">
        <v>0</v>
      </c>
      <c r="O3447" s="4">
        <v>0</v>
      </c>
      <c r="P3447" s="4">
        <v>0</v>
      </c>
    </row>
    <row r="3448" spans="1:16" x14ac:dyDescent="0.25">
      <c r="A3448" s="2" t="s">
        <v>9039</v>
      </c>
      <c r="B3448" s="3">
        <v>46274</v>
      </c>
      <c r="C3448" s="2" t="s">
        <v>905</v>
      </c>
      <c r="D3448" s="2" t="s">
        <v>18</v>
      </c>
      <c r="E3448" s="2" t="s">
        <v>19</v>
      </c>
      <c r="F3448" s="3">
        <v>46276</v>
      </c>
      <c r="G3448" s="2">
        <v>14</v>
      </c>
      <c r="H3448" s="2" t="s">
        <v>9043</v>
      </c>
      <c r="I3448" s="2"/>
      <c r="J3448" s="2"/>
      <c r="K3448" s="2">
        <v>12</v>
      </c>
      <c r="L3448" s="2" t="s">
        <v>38</v>
      </c>
      <c r="M3448" s="4">
        <v>0</v>
      </c>
      <c r="N3448" s="4">
        <v>0</v>
      </c>
      <c r="O3448" s="4">
        <v>0</v>
      </c>
      <c r="P3448" s="4">
        <v>0</v>
      </c>
    </row>
    <row r="3449" spans="1:16" x14ac:dyDescent="0.25">
      <c r="A3449" s="2" t="s">
        <v>9039</v>
      </c>
      <c r="B3449" s="3">
        <v>46274</v>
      </c>
      <c r="C3449" s="2" t="s">
        <v>905</v>
      </c>
      <c r="D3449" s="2" t="s">
        <v>18</v>
      </c>
      <c r="E3449" s="2" t="s">
        <v>19</v>
      </c>
      <c r="F3449" s="3">
        <v>46276</v>
      </c>
      <c r="G3449" s="2">
        <v>15</v>
      </c>
      <c r="H3449" s="2" t="s">
        <v>9044</v>
      </c>
      <c r="I3449" s="2"/>
      <c r="J3449" s="2"/>
      <c r="K3449" s="2">
        <v>30</v>
      </c>
      <c r="L3449" s="2" t="s">
        <v>38</v>
      </c>
      <c r="M3449" s="4">
        <v>0</v>
      </c>
      <c r="N3449" s="4">
        <v>0</v>
      </c>
      <c r="O3449" s="4">
        <v>0</v>
      </c>
      <c r="P3449" s="4">
        <v>0</v>
      </c>
    </row>
    <row r="3450" spans="1:16" x14ac:dyDescent="0.25">
      <c r="A3450" s="2" t="s">
        <v>9039</v>
      </c>
      <c r="B3450" s="3">
        <v>46274</v>
      </c>
      <c r="C3450" s="2" t="s">
        <v>905</v>
      </c>
      <c r="D3450" s="2" t="s">
        <v>18</v>
      </c>
      <c r="E3450" s="2" t="s">
        <v>19</v>
      </c>
      <c r="F3450" s="3">
        <v>46276</v>
      </c>
      <c r="G3450" s="2">
        <v>16</v>
      </c>
      <c r="H3450" s="2" t="s">
        <v>9045</v>
      </c>
      <c r="I3450" s="2"/>
      <c r="J3450" s="2"/>
      <c r="K3450" s="2">
        <v>22</v>
      </c>
      <c r="L3450" s="2" t="s">
        <v>21</v>
      </c>
      <c r="M3450" s="4">
        <v>0</v>
      </c>
      <c r="N3450" s="4">
        <v>0</v>
      </c>
      <c r="O3450" s="4">
        <v>0</v>
      </c>
      <c r="P3450" s="4">
        <v>0</v>
      </c>
    </row>
    <row r="3451" spans="1:16" x14ac:dyDescent="0.25">
      <c r="A3451" s="2" t="s">
        <v>9039</v>
      </c>
      <c r="B3451" s="3">
        <v>46274</v>
      </c>
      <c r="C3451" s="2" t="s">
        <v>905</v>
      </c>
      <c r="D3451" s="2" t="s">
        <v>18</v>
      </c>
      <c r="E3451" s="2" t="s">
        <v>19</v>
      </c>
      <c r="F3451" s="3">
        <v>46276</v>
      </c>
      <c r="G3451" s="2">
        <v>17</v>
      </c>
      <c r="H3451" s="2" t="s">
        <v>9040</v>
      </c>
      <c r="I3451" s="2"/>
      <c r="J3451" s="2"/>
      <c r="K3451" s="2">
        <v>2</v>
      </c>
      <c r="L3451" s="2" t="s">
        <v>38</v>
      </c>
      <c r="M3451" s="4">
        <v>0</v>
      </c>
      <c r="N3451" s="4">
        <v>0</v>
      </c>
      <c r="O3451" s="4">
        <v>0</v>
      </c>
      <c r="P3451" s="4">
        <v>0</v>
      </c>
    </row>
    <row r="3452" spans="1:16" x14ac:dyDescent="0.25">
      <c r="A3452" s="2" t="s">
        <v>9039</v>
      </c>
      <c r="B3452" s="3">
        <v>46274</v>
      </c>
      <c r="C3452" s="2" t="s">
        <v>905</v>
      </c>
      <c r="D3452" s="2" t="s">
        <v>18</v>
      </c>
      <c r="E3452" s="2" t="s">
        <v>19</v>
      </c>
      <c r="F3452" s="3">
        <v>46276</v>
      </c>
      <c r="G3452" s="2">
        <v>18</v>
      </c>
      <c r="H3452" s="2" t="s">
        <v>9041</v>
      </c>
      <c r="I3452" s="2"/>
      <c r="J3452" s="2"/>
      <c r="K3452" s="2">
        <v>15</v>
      </c>
      <c r="L3452" s="2" t="s">
        <v>38</v>
      </c>
      <c r="M3452" s="4">
        <v>0</v>
      </c>
      <c r="N3452" s="4">
        <v>0</v>
      </c>
      <c r="O3452" s="4">
        <v>0</v>
      </c>
      <c r="P3452" s="4">
        <v>0</v>
      </c>
    </row>
    <row r="3453" spans="1:16" x14ac:dyDescent="0.25">
      <c r="A3453" s="2" t="s">
        <v>9039</v>
      </c>
      <c r="B3453" s="3">
        <v>46274</v>
      </c>
      <c r="C3453" s="2" t="s">
        <v>905</v>
      </c>
      <c r="D3453" s="2" t="s">
        <v>18</v>
      </c>
      <c r="E3453" s="2" t="s">
        <v>19</v>
      </c>
      <c r="F3453" s="3">
        <v>46276</v>
      </c>
      <c r="G3453" s="2">
        <v>19</v>
      </c>
      <c r="H3453" s="2" t="s">
        <v>9042</v>
      </c>
      <c r="I3453" s="2"/>
      <c r="J3453" s="2"/>
      <c r="K3453" s="2">
        <v>1</v>
      </c>
      <c r="L3453" s="2" t="s">
        <v>38</v>
      </c>
      <c r="M3453" s="4">
        <v>0</v>
      </c>
      <c r="N3453" s="4">
        <v>0</v>
      </c>
      <c r="O3453" s="4">
        <v>0</v>
      </c>
      <c r="P3453" s="4">
        <v>0</v>
      </c>
    </row>
    <row r="3454" spans="1:16" x14ac:dyDescent="0.25">
      <c r="A3454" s="2" t="s">
        <v>9039</v>
      </c>
      <c r="B3454" s="3">
        <v>46274</v>
      </c>
      <c r="C3454" s="2" t="s">
        <v>905</v>
      </c>
      <c r="D3454" s="2" t="s">
        <v>18</v>
      </c>
      <c r="E3454" s="2" t="s">
        <v>19</v>
      </c>
      <c r="F3454" s="3">
        <v>46276</v>
      </c>
      <c r="G3454" s="2">
        <v>20</v>
      </c>
      <c r="H3454" s="2" t="s">
        <v>9043</v>
      </c>
      <c r="I3454" s="2"/>
      <c r="J3454" s="2"/>
      <c r="K3454" s="2">
        <v>12</v>
      </c>
      <c r="L3454" s="2" t="s">
        <v>38</v>
      </c>
      <c r="M3454" s="4">
        <v>0</v>
      </c>
      <c r="N3454" s="4">
        <v>0</v>
      </c>
      <c r="O3454" s="4">
        <v>0</v>
      </c>
      <c r="P3454" s="4">
        <v>0</v>
      </c>
    </row>
    <row r="3455" spans="1:16" x14ac:dyDescent="0.25">
      <c r="A3455" s="2" t="s">
        <v>9039</v>
      </c>
      <c r="B3455" s="3">
        <v>46274</v>
      </c>
      <c r="C3455" s="2" t="s">
        <v>905</v>
      </c>
      <c r="D3455" s="2" t="s">
        <v>18</v>
      </c>
      <c r="E3455" s="2" t="s">
        <v>19</v>
      </c>
      <c r="F3455" s="3">
        <v>46276</v>
      </c>
      <c r="G3455" s="2">
        <v>21</v>
      </c>
      <c r="H3455" s="2" t="s">
        <v>9044</v>
      </c>
      <c r="I3455" s="2"/>
      <c r="J3455" s="2"/>
      <c r="K3455" s="2">
        <v>30</v>
      </c>
      <c r="L3455" s="2" t="s">
        <v>38</v>
      </c>
      <c r="M3455" s="4">
        <v>0</v>
      </c>
      <c r="N3455" s="4">
        <v>0</v>
      </c>
      <c r="O3455" s="4">
        <v>0</v>
      </c>
      <c r="P3455" s="4">
        <v>0</v>
      </c>
    </row>
    <row r="3456" spans="1:16" x14ac:dyDescent="0.25">
      <c r="A3456" s="2" t="s">
        <v>9039</v>
      </c>
      <c r="B3456" s="3">
        <v>46274</v>
      </c>
      <c r="C3456" s="2" t="s">
        <v>905</v>
      </c>
      <c r="D3456" s="2" t="s">
        <v>18</v>
      </c>
      <c r="E3456" s="2" t="s">
        <v>19</v>
      </c>
      <c r="F3456" s="3">
        <v>46276</v>
      </c>
      <c r="G3456" s="2">
        <v>22</v>
      </c>
      <c r="H3456" s="2" t="s">
        <v>9045</v>
      </c>
      <c r="I3456" s="2"/>
      <c r="J3456" s="2"/>
      <c r="K3456" s="2">
        <v>22</v>
      </c>
      <c r="L3456" s="2" t="s">
        <v>21</v>
      </c>
      <c r="M3456" s="4">
        <v>0</v>
      </c>
      <c r="N3456" s="4">
        <v>0</v>
      </c>
      <c r="O3456" s="4">
        <v>0</v>
      </c>
      <c r="P3456" s="4">
        <v>0</v>
      </c>
    </row>
    <row r="3457" spans="1:16" x14ac:dyDescent="0.25">
      <c r="A3457" s="2" t="s">
        <v>9039</v>
      </c>
      <c r="B3457" s="3">
        <v>46274</v>
      </c>
      <c r="C3457" s="2" t="s">
        <v>905</v>
      </c>
      <c r="D3457" s="2" t="s">
        <v>18</v>
      </c>
      <c r="E3457" s="2" t="s">
        <v>19</v>
      </c>
      <c r="F3457" s="3">
        <v>46276</v>
      </c>
      <c r="G3457" s="2">
        <v>23</v>
      </c>
      <c r="H3457" s="2" t="s">
        <v>9046</v>
      </c>
      <c r="I3457" s="2"/>
      <c r="J3457" s="2"/>
      <c r="K3457" s="2">
        <v>10</v>
      </c>
      <c r="L3457" s="2" t="s">
        <v>38</v>
      </c>
      <c r="M3457" s="4">
        <v>0</v>
      </c>
      <c r="N3457" s="4">
        <v>0</v>
      </c>
      <c r="O3457" s="4">
        <v>0</v>
      </c>
      <c r="P3457" s="4">
        <v>0</v>
      </c>
    </row>
    <row r="3458" spans="1:16" x14ac:dyDescent="0.25">
      <c r="A3458" s="2" t="s">
        <v>9039</v>
      </c>
      <c r="B3458" s="3">
        <v>46274</v>
      </c>
      <c r="C3458" s="2" t="s">
        <v>905</v>
      </c>
      <c r="D3458" s="2" t="s">
        <v>18</v>
      </c>
      <c r="E3458" s="2" t="s">
        <v>19</v>
      </c>
      <c r="F3458" s="3">
        <v>46276</v>
      </c>
      <c r="G3458" s="2">
        <v>24</v>
      </c>
      <c r="H3458" s="2" t="s">
        <v>9047</v>
      </c>
      <c r="I3458" s="2"/>
      <c r="J3458" s="2"/>
      <c r="K3458" s="2">
        <v>2</v>
      </c>
      <c r="L3458" s="2" t="s">
        <v>38</v>
      </c>
      <c r="M3458" s="4">
        <v>0</v>
      </c>
      <c r="N3458" s="4">
        <v>0</v>
      </c>
      <c r="O3458" s="4">
        <v>0</v>
      </c>
      <c r="P3458" s="4">
        <v>0</v>
      </c>
    </row>
    <row r="3459" spans="1:16" x14ac:dyDescent="0.25">
      <c r="A3459" s="2" t="s">
        <v>9039</v>
      </c>
      <c r="B3459" s="3">
        <v>46274</v>
      </c>
      <c r="C3459" s="2" t="s">
        <v>905</v>
      </c>
      <c r="D3459" s="2" t="s">
        <v>18</v>
      </c>
      <c r="E3459" s="2" t="s">
        <v>19</v>
      </c>
      <c r="F3459" s="3">
        <v>46276</v>
      </c>
      <c r="G3459" s="2">
        <v>25</v>
      </c>
      <c r="H3459" s="2" t="s">
        <v>9048</v>
      </c>
      <c r="I3459" s="2"/>
      <c r="J3459" s="2"/>
      <c r="K3459" s="2">
        <v>4</v>
      </c>
      <c r="L3459" s="2" t="s">
        <v>38</v>
      </c>
      <c r="M3459" s="4">
        <v>0</v>
      </c>
      <c r="N3459" s="4">
        <v>0</v>
      </c>
      <c r="O3459" s="4">
        <v>0</v>
      </c>
      <c r="P3459" s="4">
        <v>0</v>
      </c>
    </row>
    <row r="3460" spans="1:16" x14ac:dyDescent="0.25">
      <c r="A3460" s="2" t="s">
        <v>9039</v>
      </c>
      <c r="B3460" s="3">
        <v>46274</v>
      </c>
      <c r="C3460" s="2" t="s">
        <v>905</v>
      </c>
      <c r="D3460" s="2" t="s">
        <v>18</v>
      </c>
      <c r="E3460" s="2" t="s">
        <v>19</v>
      </c>
      <c r="F3460" s="3">
        <v>46276</v>
      </c>
      <c r="G3460" s="2">
        <v>26</v>
      </c>
      <c r="H3460" s="2" t="s">
        <v>9049</v>
      </c>
      <c r="I3460" s="2"/>
      <c r="J3460" s="2"/>
      <c r="K3460" s="2">
        <v>8</v>
      </c>
      <c r="L3460" s="2" t="s">
        <v>38</v>
      </c>
      <c r="M3460" s="4">
        <v>0</v>
      </c>
      <c r="N3460" s="4">
        <v>0</v>
      </c>
      <c r="O3460" s="4">
        <v>0</v>
      </c>
      <c r="P3460" s="4">
        <v>0</v>
      </c>
    </row>
    <row r="3461" spans="1:16" x14ac:dyDescent="0.25">
      <c r="A3461" s="2" t="s">
        <v>9039</v>
      </c>
      <c r="B3461" s="3">
        <v>46274</v>
      </c>
      <c r="C3461" s="2" t="s">
        <v>905</v>
      </c>
      <c r="D3461" s="2" t="s">
        <v>18</v>
      </c>
      <c r="E3461" s="2" t="s">
        <v>19</v>
      </c>
      <c r="F3461" s="3">
        <v>46276</v>
      </c>
      <c r="G3461" s="2">
        <v>27</v>
      </c>
      <c r="H3461" s="2" t="s">
        <v>9050</v>
      </c>
      <c r="I3461" s="2"/>
      <c r="J3461" s="2"/>
      <c r="K3461" s="2">
        <v>16</v>
      </c>
      <c r="L3461" s="2" t="s">
        <v>38</v>
      </c>
      <c r="M3461" s="4">
        <v>0</v>
      </c>
      <c r="N3461" s="4">
        <v>0</v>
      </c>
      <c r="O3461" s="4">
        <v>0</v>
      </c>
      <c r="P3461" s="4">
        <v>0</v>
      </c>
    </row>
    <row r="3462" spans="1:16" x14ac:dyDescent="0.25">
      <c r="A3462" s="2" t="s">
        <v>9039</v>
      </c>
      <c r="B3462" s="3">
        <v>46274</v>
      </c>
      <c r="C3462" s="2" t="s">
        <v>905</v>
      </c>
      <c r="D3462" s="2" t="s">
        <v>18</v>
      </c>
      <c r="E3462" s="2" t="s">
        <v>19</v>
      </c>
      <c r="F3462" s="3">
        <v>46276</v>
      </c>
      <c r="G3462" s="2">
        <v>28</v>
      </c>
      <c r="H3462" s="2" t="s">
        <v>9051</v>
      </c>
      <c r="I3462" s="2"/>
      <c r="J3462" s="2"/>
      <c r="K3462" s="2">
        <v>1</v>
      </c>
      <c r="L3462" s="2" t="s">
        <v>21</v>
      </c>
      <c r="M3462" s="4">
        <v>0</v>
      </c>
      <c r="N3462" s="4">
        <v>0</v>
      </c>
      <c r="O3462" s="4">
        <v>0</v>
      </c>
      <c r="P3462" s="4">
        <v>0</v>
      </c>
    </row>
    <row r="3463" spans="1:16" x14ac:dyDescent="0.25">
      <c r="A3463" s="2" t="s">
        <v>9039</v>
      </c>
      <c r="B3463" s="3">
        <v>46274</v>
      </c>
      <c r="C3463" s="2" t="s">
        <v>905</v>
      </c>
      <c r="D3463" s="2" t="s">
        <v>18</v>
      </c>
      <c r="E3463" s="2" t="s">
        <v>19</v>
      </c>
      <c r="F3463" s="3">
        <v>46276</v>
      </c>
      <c r="G3463" s="2">
        <v>29</v>
      </c>
      <c r="H3463" s="2" t="s">
        <v>9052</v>
      </c>
      <c r="I3463" s="2"/>
      <c r="J3463" s="2"/>
      <c r="K3463" s="2">
        <v>1.7</v>
      </c>
      <c r="L3463" s="2" t="s">
        <v>21</v>
      </c>
      <c r="M3463" s="4">
        <v>0</v>
      </c>
      <c r="N3463" s="4">
        <v>0</v>
      </c>
      <c r="O3463" s="4">
        <v>0</v>
      </c>
      <c r="P3463" s="4">
        <v>0</v>
      </c>
    </row>
    <row r="3464" spans="1:16" x14ac:dyDescent="0.25">
      <c r="A3464" s="2" t="s">
        <v>9039</v>
      </c>
      <c r="B3464" s="3">
        <v>46274</v>
      </c>
      <c r="C3464" s="2" t="s">
        <v>905</v>
      </c>
      <c r="D3464" s="2" t="s">
        <v>18</v>
      </c>
      <c r="E3464" s="2" t="s">
        <v>19</v>
      </c>
      <c r="F3464" s="3">
        <v>46276</v>
      </c>
      <c r="G3464" s="2">
        <v>30</v>
      </c>
      <c r="H3464" s="2" t="s">
        <v>9053</v>
      </c>
      <c r="I3464" s="2"/>
      <c r="J3464" s="2"/>
      <c r="K3464" s="2">
        <v>1.3</v>
      </c>
      <c r="L3464" s="2" t="s">
        <v>21</v>
      </c>
      <c r="M3464" s="4">
        <v>0</v>
      </c>
      <c r="N3464" s="4">
        <v>0</v>
      </c>
      <c r="O3464" s="4">
        <v>0</v>
      </c>
      <c r="P3464" s="4">
        <v>0</v>
      </c>
    </row>
    <row r="3465" spans="1:16" x14ac:dyDescent="0.25">
      <c r="A3465" s="2" t="s">
        <v>9039</v>
      </c>
      <c r="B3465" s="3">
        <v>46274</v>
      </c>
      <c r="C3465" s="2" t="s">
        <v>905</v>
      </c>
      <c r="D3465" s="2" t="s">
        <v>18</v>
      </c>
      <c r="E3465" s="2" t="s">
        <v>19</v>
      </c>
      <c r="F3465" s="3">
        <v>46276</v>
      </c>
      <c r="G3465" s="2">
        <v>31</v>
      </c>
      <c r="H3465" s="2" t="s">
        <v>9054</v>
      </c>
      <c r="I3465" s="2"/>
      <c r="J3465" s="2"/>
      <c r="K3465" s="2">
        <v>3.6</v>
      </c>
      <c r="L3465" s="2" t="s">
        <v>21</v>
      </c>
      <c r="M3465" s="4">
        <v>0</v>
      </c>
      <c r="N3465" s="4">
        <v>0</v>
      </c>
      <c r="O3465" s="4">
        <v>0</v>
      </c>
      <c r="P3465" s="4">
        <v>0</v>
      </c>
    </row>
    <row r="3466" spans="1:16" x14ac:dyDescent="0.25">
      <c r="A3466" s="2" t="s">
        <v>9039</v>
      </c>
      <c r="B3466" s="3">
        <v>46274</v>
      </c>
      <c r="C3466" s="2" t="s">
        <v>905</v>
      </c>
      <c r="D3466" s="2" t="s">
        <v>18</v>
      </c>
      <c r="E3466" s="2" t="s">
        <v>19</v>
      </c>
      <c r="F3466" s="3">
        <v>46276</v>
      </c>
      <c r="G3466" s="2">
        <v>32</v>
      </c>
      <c r="H3466" s="2" t="s">
        <v>9055</v>
      </c>
      <c r="I3466" s="2"/>
      <c r="J3466" s="2"/>
      <c r="K3466" s="2">
        <v>9.82</v>
      </c>
      <c r="L3466" s="2" t="s">
        <v>21</v>
      </c>
      <c r="M3466" s="4">
        <v>0</v>
      </c>
      <c r="N3466" s="4">
        <v>0</v>
      </c>
      <c r="O3466" s="4">
        <v>0</v>
      </c>
      <c r="P3466" s="4">
        <v>0</v>
      </c>
    </row>
    <row r="3467" spans="1:16" x14ac:dyDescent="0.25">
      <c r="A3467" s="2" t="s">
        <v>9039</v>
      </c>
      <c r="B3467" s="3">
        <v>46274</v>
      </c>
      <c r="C3467" s="2" t="s">
        <v>905</v>
      </c>
      <c r="D3467" s="2" t="s">
        <v>18</v>
      </c>
      <c r="E3467" s="2" t="s">
        <v>19</v>
      </c>
      <c r="F3467" s="3">
        <v>46276</v>
      </c>
      <c r="G3467" s="2">
        <v>33</v>
      </c>
      <c r="H3467" s="2" t="s">
        <v>9056</v>
      </c>
      <c r="I3467" s="2"/>
      <c r="J3467" s="2"/>
      <c r="K3467" s="2">
        <v>4.54</v>
      </c>
      <c r="L3467" s="2" t="s">
        <v>21</v>
      </c>
      <c r="M3467" s="4">
        <v>0</v>
      </c>
      <c r="N3467" s="4">
        <v>0</v>
      </c>
      <c r="O3467" s="4">
        <v>0</v>
      </c>
      <c r="P3467" s="4">
        <v>0</v>
      </c>
    </row>
    <row r="3468" spans="1:16" x14ac:dyDescent="0.25">
      <c r="A3468" s="2" t="s">
        <v>9039</v>
      </c>
      <c r="B3468" s="3">
        <v>46274</v>
      </c>
      <c r="C3468" s="2" t="s">
        <v>905</v>
      </c>
      <c r="D3468" s="2" t="s">
        <v>18</v>
      </c>
      <c r="E3468" s="2" t="s">
        <v>19</v>
      </c>
      <c r="F3468" s="3">
        <v>46276</v>
      </c>
      <c r="G3468" s="2">
        <v>34</v>
      </c>
      <c r="H3468" s="2" t="s">
        <v>9057</v>
      </c>
      <c r="I3468" s="2"/>
      <c r="J3468" s="2"/>
      <c r="K3468" s="2">
        <v>2.1</v>
      </c>
      <c r="L3468" s="2" t="s">
        <v>21</v>
      </c>
      <c r="M3468" s="4">
        <v>0</v>
      </c>
      <c r="N3468" s="4">
        <v>0</v>
      </c>
      <c r="O3468" s="4">
        <v>0</v>
      </c>
      <c r="P3468" s="4">
        <v>0</v>
      </c>
    </row>
    <row r="3469" spans="1:16" x14ac:dyDescent="0.25">
      <c r="A3469" s="2" t="s">
        <v>9039</v>
      </c>
      <c r="B3469" s="3">
        <v>46274</v>
      </c>
      <c r="C3469" s="2" t="s">
        <v>905</v>
      </c>
      <c r="D3469" s="2" t="s">
        <v>18</v>
      </c>
      <c r="E3469" s="2" t="s">
        <v>19</v>
      </c>
      <c r="F3469" s="3">
        <v>46276</v>
      </c>
      <c r="G3469" s="2">
        <v>35</v>
      </c>
      <c r="H3469" s="2" t="s">
        <v>9058</v>
      </c>
      <c r="I3469" s="2"/>
      <c r="J3469" s="2"/>
      <c r="K3469" s="2">
        <v>7.06</v>
      </c>
      <c r="L3469" s="2" t="s">
        <v>21</v>
      </c>
      <c r="M3469" s="4">
        <v>0</v>
      </c>
      <c r="N3469" s="4">
        <v>0</v>
      </c>
      <c r="O3469" s="4">
        <v>0</v>
      </c>
      <c r="P3469" s="4">
        <v>0</v>
      </c>
    </row>
    <row r="3470" spans="1:16" x14ac:dyDescent="0.25">
      <c r="A3470" s="2" t="s">
        <v>9039</v>
      </c>
      <c r="B3470" s="3">
        <v>46274</v>
      </c>
      <c r="C3470" s="2" t="s">
        <v>905</v>
      </c>
      <c r="D3470" s="2" t="s">
        <v>18</v>
      </c>
      <c r="E3470" s="2" t="s">
        <v>19</v>
      </c>
      <c r="F3470" s="3">
        <v>46276</v>
      </c>
      <c r="G3470" s="2">
        <v>36</v>
      </c>
      <c r="H3470" s="2" t="s">
        <v>9059</v>
      </c>
      <c r="I3470" s="2"/>
      <c r="J3470" s="2"/>
      <c r="K3470" s="2">
        <v>1</v>
      </c>
      <c r="L3470" s="2" t="s">
        <v>38</v>
      </c>
      <c r="M3470" s="4">
        <v>0</v>
      </c>
      <c r="N3470" s="4">
        <v>0</v>
      </c>
      <c r="O3470" s="4">
        <v>0</v>
      </c>
      <c r="P3470" s="4">
        <v>0</v>
      </c>
    </row>
    <row r="3471" spans="1:16" x14ac:dyDescent="0.25">
      <c r="A3471" s="2" t="s">
        <v>9039</v>
      </c>
      <c r="B3471" s="3">
        <v>46274</v>
      </c>
      <c r="C3471" s="2" t="s">
        <v>905</v>
      </c>
      <c r="D3471" s="2" t="s">
        <v>18</v>
      </c>
      <c r="E3471" s="2" t="s">
        <v>19</v>
      </c>
      <c r="F3471" s="3">
        <v>46276</v>
      </c>
      <c r="G3471" s="2">
        <v>37</v>
      </c>
      <c r="H3471" s="2" t="s">
        <v>9060</v>
      </c>
      <c r="I3471" s="2"/>
      <c r="J3471" s="2"/>
      <c r="K3471" s="2">
        <v>3</v>
      </c>
      <c r="L3471" s="2" t="s">
        <v>38</v>
      </c>
      <c r="M3471" s="4">
        <v>0</v>
      </c>
      <c r="N3471" s="4">
        <v>0</v>
      </c>
      <c r="O3471" s="4">
        <v>0</v>
      </c>
      <c r="P3471" s="4">
        <v>0</v>
      </c>
    </row>
    <row r="3472" spans="1:16" x14ac:dyDescent="0.25">
      <c r="A3472" s="2" t="s">
        <v>9039</v>
      </c>
      <c r="B3472" s="3">
        <v>46274</v>
      </c>
      <c r="C3472" s="2" t="s">
        <v>905</v>
      </c>
      <c r="D3472" s="2" t="s">
        <v>18</v>
      </c>
      <c r="E3472" s="2" t="s">
        <v>19</v>
      </c>
      <c r="F3472" s="3">
        <v>46276</v>
      </c>
      <c r="G3472" s="2">
        <v>38</v>
      </c>
      <c r="H3472" s="2" t="s">
        <v>9061</v>
      </c>
      <c r="I3472" s="2"/>
      <c r="J3472" s="2"/>
      <c r="K3472" s="2">
        <v>2</v>
      </c>
      <c r="L3472" s="2" t="s">
        <v>38</v>
      </c>
      <c r="M3472" s="4">
        <v>0</v>
      </c>
      <c r="N3472" s="4">
        <v>0</v>
      </c>
      <c r="O3472" s="4">
        <v>0</v>
      </c>
      <c r="P3472" s="4">
        <v>0</v>
      </c>
    </row>
    <row r="3473" spans="1:16" x14ac:dyDescent="0.25">
      <c r="A3473" s="2" t="s">
        <v>9039</v>
      </c>
      <c r="B3473" s="3">
        <v>46274</v>
      </c>
      <c r="C3473" s="2" t="s">
        <v>905</v>
      </c>
      <c r="D3473" s="2" t="s">
        <v>18</v>
      </c>
      <c r="E3473" s="2" t="s">
        <v>19</v>
      </c>
      <c r="F3473" s="3">
        <v>46276</v>
      </c>
      <c r="G3473" s="2">
        <v>39</v>
      </c>
      <c r="H3473" s="2" t="s">
        <v>9062</v>
      </c>
      <c r="I3473" s="2"/>
      <c r="J3473" s="2"/>
      <c r="K3473" s="2">
        <v>1</v>
      </c>
      <c r="L3473" s="2" t="s">
        <v>38</v>
      </c>
      <c r="M3473" s="4">
        <v>0</v>
      </c>
      <c r="N3473" s="4">
        <v>0</v>
      </c>
      <c r="O3473" s="4">
        <v>0</v>
      </c>
      <c r="P3473" s="4">
        <v>0</v>
      </c>
    </row>
    <row r="3474" spans="1:16" x14ac:dyDescent="0.25">
      <c r="A3474" s="2" t="s">
        <v>9039</v>
      </c>
      <c r="B3474" s="3">
        <v>46274</v>
      </c>
      <c r="C3474" s="2" t="s">
        <v>905</v>
      </c>
      <c r="D3474" s="2" t="s">
        <v>18</v>
      </c>
      <c r="E3474" s="2" t="s">
        <v>19</v>
      </c>
      <c r="F3474" s="3">
        <v>46276</v>
      </c>
      <c r="G3474" s="2">
        <v>40</v>
      </c>
      <c r="H3474" s="2" t="s">
        <v>9063</v>
      </c>
      <c r="I3474" s="2"/>
      <c r="J3474" s="2"/>
      <c r="K3474" s="2">
        <v>2</v>
      </c>
      <c r="L3474" s="2" t="s">
        <v>38</v>
      </c>
      <c r="M3474" s="4">
        <v>0</v>
      </c>
      <c r="N3474" s="4">
        <v>0</v>
      </c>
      <c r="O3474" s="4">
        <v>0</v>
      </c>
      <c r="P3474" s="4">
        <v>0</v>
      </c>
    </row>
    <row r="3475" spans="1:16" x14ac:dyDescent="0.25">
      <c r="A3475" s="2" t="s">
        <v>9039</v>
      </c>
      <c r="B3475" s="3">
        <v>46274</v>
      </c>
      <c r="C3475" s="2" t="s">
        <v>905</v>
      </c>
      <c r="D3475" s="2" t="s">
        <v>18</v>
      </c>
      <c r="E3475" s="2" t="s">
        <v>19</v>
      </c>
      <c r="F3475" s="3">
        <v>46276</v>
      </c>
      <c r="G3475" s="2">
        <v>41</v>
      </c>
      <c r="H3475" s="2" t="s">
        <v>9064</v>
      </c>
      <c r="I3475" s="2"/>
      <c r="J3475" s="2"/>
      <c r="K3475" s="2">
        <v>1</v>
      </c>
      <c r="L3475" s="2" t="s">
        <v>38</v>
      </c>
      <c r="M3475" s="4">
        <v>0</v>
      </c>
      <c r="N3475" s="4">
        <v>0</v>
      </c>
      <c r="O3475" s="4">
        <v>0</v>
      </c>
      <c r="P3475" s="4">
        <v>0</v>
      </c>
    </row>
    <row r="3476" spans="1:16" x14ac:dyDescent="0.25">
      <c r="A3476" s="2" t="s">
        <v>9039</v>
      </c>
      <c r="B3476" s="3">
        <v>46274</v>
      </c>
      <c r="C3476" s="2" t="s">
        <v>905</v>
      </c>
      <c r="D3476" s="2" t="s">
        <v>18</v>
      </c>
      <c r="E3476" s="2" t="s">
        <v>19</v>
      </c>
      <c r="F3476" s="3">
        <v>46276</v>
      </c>
      <c r="G3476" s="2">
        <v>42</v>
      </c>
      <c r="H3476" s="2" t="s">
        <v>9065</v>
      </c>
      <c r="I3476" s="2"/>
      <c r="J3476" s="2"/>
      <c r="K3476" s="2">
        <v>2</v>
      </c>
      <c r="L3476" s="2" t="s">
        <v>38</v>
      </c>
      <c r="M3476" s="4">
        <v>0</v>
      </c>
      <c r="N3476" s="4">
        <v>0</v>
      </c>
      <c r="O3476" s="4">
        <v>0</v>
      </c>
      <c r="P3476" s="4">
        <v>0</v>
      </c>
    </row>
    <row r="3477" spans="1:16" x14ac:dyDescent="0.25">
      <c r="A3477" s="2" t="s">
        <v>9039</v>
      </c>
      <c r="B3477" s="3">
        <v>46274</v>
      </c>
      <c r="C3477" s="2" t="s">
        <v>905</v>
      </c>
      <c r="D3477" s="2" t="s">
        <v>18</v>
      </c>
      <c r="E3477" s="2" t="s">
        <v>19</v>
      </c>
      <c r="F3477" s="3">
        <v>46276</v>
      </c>
      <c r="G3477" s="2">
        <v>43</v>
      </c>
      <c r="H3477" s="2" t="s">
        <v>9066</v>
      </c>
      <c r="I3477" s="2"/>
      <c r="J3477" s="2"/>
      <c r="K3477" s="2">
        <v>1</v>
      </c>
      <c r="L3477" s="2" t="s">
        <v>38</v>
      </c>
      <c r="M3477" s="4">
        <v>0</v>
      </c>
      <c r="N3477" s="4">
        <v>0</v>
      </c>
      <c r="O3477" s="4">
        <v>0</v>
      </c>
      <c r="P3477" s="4">
        <v>0</v>
      </c>
    </row>
    <row r="3478" spans="1:16" x14ac:dyDescent="0.25">
      <c r="A3478" s="2" t="s">
        <v>9039</v>
      </c>
      <c r="B3478" s="3">
        <v>46274</v>
      </c>
      <c r="C3478" s="2" t="s">
        <v>905</v>
      </c>
      <c r="D3478" s="2" t="s">
        <v>18</v>
      </c>
      <c r="E3478" s="2" t="s">
        <v>19</v>
      </c>
      <c r="F3478" s="3">
        <v>46276</v>
      </c>
      <c r="G3478" s="2">
        <v>44</v>
      </c>
      <c r="H3478" s="2" t="s">
        <v>9067</v>
      </c>
      <c r="I3478" s="2"/>
      <c r="J3478" s="2"/>
      <c r="K3478" s="2">
        <v>2</v>
      </c>
      <c r="L3478" s="2" t="s">
        <v>38</v>
      </c>
      <c r="M3478" s="4">
        <v>0</v>
      </c>
      <c r="N3478" s="4">
        <v>0</v>
      </c>
      <c r="O3478" s="4">
        <v>0</v>
      </c>
      <c r="P3478" s="4">
        <v>0</v>
      </c>
    </row>
    <row r="3479" spans="1:16" x14ac:dyDescent="0.25">
      <c r="A3479" s="2" t="s">
        <v>9039</v>
      </c>
      <c r="B3479" s="3">
        <v>46274</v>
      </c>
      <c r="C3479" s="2" t="s">
        <v>905</v>
      </c>
      <c r="D3479" s="2" t="s">
        <v>18</v>
      </c>
      <c r="E3479" s="2" t="s">
        <v>19</v>
      </c>
      <c r="F3479" s="3">
        <v>46276</v>
      </c>
      <c r="G3479" s="2">
        <v>45</v>
      </c>
      <c r="H3479" s="2" t="s">
        <v>9068</v>
      </c>
      <c r="I3479" s="2"/>
      <c r="J3479" s="2"/>
      <c r="K3479" s="2">
        <v>2</v>
      </c>
      <c r="L3479" s="2" t="s">
        <v>38</v>
      </c>
      <c r="M3479" s="4">
        <v>0</v>
      </c>
      <c r="N3479" s="4">
        <v>0</v>
      </c>
      <c r="O3479" s="4">
        <v>0</v>
      </c>
      <c r="P3479" s="4">
        <v>0</v>
      </c>
    </row>
    <row r="3480" spans="1:16" x14ac:dyDescent="0.25">
      <c r="A3480" s="2" t="s">
        <v>9039</v>
      </c>
      <c r="B3480" s="3">
        <v>46274</v>
      </c>
      <c r="C3480" s="2" t="s">
        <v>905</v>
      </c>
      <c r="D3480" s="2" t="s">
        <v>18</v>
      </c>
      <c r="E3480" s="2" t="s">
        <v>19</v>
      </c>
      <c r="F3480" s="3">
        <v>46276</v>
      </c>
      <c r="G3480" s="2">
        <v>46</v>
      </c>
      <c r="H3480" s="2" t="s">
        <v>9069</v>
      </c>
      <c r="I3480" s="2"/>
      <c r="J3480" s="2"/>
      <c r="K3480" s="2">
        <v>1</v>
      </c>
      <c r="L3480" s="2" t="s">
        <v>38</v>
      </c>
      <c r="M3480" s="4">
        <v>0</v>
      </c>
      <c r="N3480" s="4">
        <v>0</v>
      </c>
      <c r="O3480" s="4">
        <v>0</v>
      </c>
      <c r="P3480" s="4">
        <v>0</v>
      </c>
    </row>
    <row r="3481" spans="1:16" x14ac:dyDescent="0.25">
      <c r="A3481" s="2" t="s">
        <v>9039</v>
      </c>
      <c r="B3481" s="3">
        <v>46274</v>
      </c>
      <c r="C3481" s="2" t="s">
        <v>905</v>
      </c>
      <c r="D3481" s="2" t="s">
        <v>18</v>
      </c>
      <c r="E3481" s="2" t="s">
        <v>19</v>
      </c>
      <c r="F3481" s="3">
        <v>46276</v>
      </c>
      <c r="G3481" s="2">
        <v>47</v>
      </c>
      <c r="H3481" s="2" t="s">
        <v>9070</v>
      </c>
      <c r="I3481" s="2"/>
      <c r="J3481" s="2"/>
      <c r="K3481" s="2">
        <v>7</v>
      </c>
      <c r="L3481" s="2" t="s">
        <v>38</v>
      </c>
      <c r="M3481" s="4">
        <v>0</v>
      </c>
      <c r="N3481" s="4">
        <v>0</v>
      </c>
      <c r="O3481" s="4">
        <v>0</v>
      </c>
      <c r="P3481" s="4">
        <v>0</v>
      </c>
    </row>
    <row r="3482" spans="1:16" x14ac:dyDescent="0.25">
      <c r="A3482" s="2" t="s">
        <v>9039</v>
      </c>
      <c r="B3482" s="3">
        <v>46274</v>
      </c>
      <c r="C3482" s="2" t="s">
        <v>905</v>
      </c>
      <c r="D3482" s="2" t="s">
        <v>18</v>
      </c>
      <c r="E3482" s="2" t="s">
        <v>19</v>
      </c>
      <c r="F3482" s="3">
        <v>46276</v>
      </c>
      <c r="G3482" s="2">
        <v>48</v>
      </c>
      <c r="H3482" s="2" t="s">
        <v>9071</v>
      </c>
      <c r="I3482" s="2"/>
      <c r="J3482" s="2"/>
      <c r="K3482" s="2">
        <v>3</v>
      </c>
      <c r="L3482" s="2" t="s">
        <v>38</v>
      </c>
      <c r="M3482" s="4">
        <v>0</v>
      </c>
      <c r="N3482" s="4">
        <v>0</v>
      </c>
      <c r="O3482" s="4">
        <v>0</v>
      </c>
      <c r="P3482" s="4">
        <v>0</v>
      </c>
    </row>
    <row r="3483" spans="1:16" x14ac:dyDescent="0.25">
      <c r="A3483" s="2" t="s">
        <v>9039</v>
      </c>
      <c r="B3483" s="3">
        <v>46274</v>
      </c>
      <c r="C3483" s="2" t="s">
        <v>905</v>
      </c>
      <c r="D3483" s="2" t="s">
        <v>18</v>
      </c>
      <c r="E3483" s="2" t="s">
        <v>19</v>
      </c>
      <c r="F3483" s="3">
        <v>46276</v>
      </c>
      <c r="G3483" s="2">
        <v>49</v>
      </c>
      <c r="H3483" s="2" t="s">
        <v>9072</v>
      </c>
      <c r="I3483" s="2"/>
      <c r="J3483" s="2"/>
      <c r="K3483" s="2">
        <v>2</v>
      </c>
      <c r="L3483" s="2" t="s">
        <v>38</v>
      </c>
      <c r="M3483" s="4">
        <v>0</v>
      </c>
      <c r="N3483" s="4">
        <v>0</v>
      </c>
      <c r="O3483" s="4">
        <v>0</v>
      </c>
      <c r="P3483" s="4">
        <v>0</v>
      </c>
    </row>
    <row r="3484" spans="1:16" x14ac:dyDescent="0.25">
      <c r="A3484" s="2" t="s">
        <v>9039</v>
      </c>
      <c r="B3484" s="3">
        <v>46274</v>
      </c>
      <c r="C3484" s="2" t="s">
        <v>905</v>
      </c>
      <c r="D3484" s="2" t="s">
        <v>18</v>
      </c>
      <c r="E3484" s="2" t="s">
        <v>19</v>
      </c>
      <c r="F3484" s="3">
        <v>46276</v>
      </c>
      <c r="G3484" s="2">
        <v>50</v>
      </c>
      <c r="H3484" s="2" t="s">
        <v>9073</v>
      </c>
      <c r="I3484" s="2"/>
      <c r="J3484" s="2"/>
      <c r="K3484" s="2">
        <v>1</v>
      </c>
      <c r="L3484" s="2" t="s">
        <v>38</v>
      </c>
      <c r="M3484" s="4">
        <v>0</v>
      </c>
      <c r="N3484" s="4">
        <v>0</v>
      </c>
      <c r="O3484" s="4">
        <v>0</v>
      </c>
      <c r="P3484" s="4">
        <v>0</v>
      </c>
    </row>
    <row r="3485" spans="1:16" x14ac:dyDescent="0.25">
      <c r="A3485" s="2" t="s">
        <v>9039</v>
      </c>
      <c r="B3485" s="3">
        <v>46274</v>
      </c>
      <c r="C3485" s="2" t="s">
        <v>905</v>
      </c>
      <c r="D3485" s="2" t="s">
        <v>18</v>
      </c>
      <c r="E3485" s="2" t="s">
        <v>19</v>
      </c>
      <c r="F3485" s="3">
        <v>46276</v>
      </c>
      <c r="G3485" s="2">
        <v>51</v>
      </c>
      <c r="H3485" s="2" t="s">
        <v>9074</v>
      </c>
      <c r="I3485" s="2"/>
      <c r="J3485" s="2"/>
      <c r="K3485" s="2">
        <v>2</v>
      </c>
      <c r="L3485" s="2" t="s">
        <v>38</v>
      </c>
      <c r="M3485" s="4">
        <v>0</v>
      </c>
      <c r="N3485" s="4">
        <v>0</v>
      </c>
      <c r="O3485" s="4">
        <v>0</v>
      </c>
      <c r="P3485" s="4">
        <v>0</v>
      </c>
    </row>
    <row r="3486" spans="1:16" x14ac:dyDescent="0.25">
      <c r="A3486" s="2" t="s">
        <v>9039</v>
      </c>
      <c r="B3486" s="3">
        <v>46274</v>
      </c>
      <c r="C3486" s="2" t="s">
        <v>905</v>
      </c>
      <c r="D3486" s="2" t="s">
        <v>18</v>
      </c>
      <c r="E3486" s="2" t="s">
        <v>19</v>
      </c>
      <c r="F3486" s="3">
        <v>46276</v>
      </c>
      <c r="G3486" s="2">
        <v>52</v>
      </c>
      <c r="H3486" s="2" t="s">
        <v>9075</v>
      </c>
      <c r="I3486" s="2"/>
      <c r="J3486" s="2"/>
      <c r="K3486" s="2">
        <v>1</v>
      </c>
      <c r="L3486" s="2" t="s">
        <v>38</v>
      </c>
      <c r="M3486" s="4">
        <v>0</v>
      </c>
      <c r="N3486" s="4">
        <v>0</v>
      </c>
      <c r="O3486" s="4">
        <v>0</v>
      </c>
      <c r="P3486" s="4">
        <v>0</v>
      </c>
    </row>
    <row r="3487" spans="1:16" x14ac:dyDescent="0.25">
      <c r="A3487" s="2" t="s">
        <v>9039</v>
      </c>
      <c r="B3487" s="3">
        <v>46274</v>
      </c>
      <c r="C3487" s="2" t="s">
        <v>905</v>
      </c>
      <c r="D3487" s="2" t="s">
        <v>18</v>
      </c>
      <c r="E3487" s="2" t="s">
        <v>19</v>
      </c>
      <c r="F3487" s="3">
        <v>46276</v>
      </c>
      <c r="G3487" s="2">
        <v>53</v>
      </c>
      <c r="H3487" s="2" t="s">
        <v>9076</v>
      </c>
      <c r="I3487" s="2"/>
      <c r="J3487" s="2"/>
      <c r="K3487" s="2">
        <v>2</v>
      </c>
      <c r="L3487" s="2" t="s">
        <v>38</v>
      </c>
      <c r="M3487" s="4">
        <v>0</v>
      </c>
      <c r="N3487" s="4">
        <v>0</v>
      </c>
      <c r="O3487" s="4">
        <v>0</v>
      </c>
      <c r="P3487" s="4">
        <v>0</v>
      </c>
    </row>
    <row r="3488" spans="1:16" x14ac:dyDescent="0.25">
      <c r="A3488" s="2" t="s">
        <v>9039</v>
      </c>
      <c r="B3488" s="3">
        <v>46274</v>
      </c>
      <c r="C3488" s="2" t="s">
        <v>905</v>
      </c>
      <c r="D3488" s="2" t="s">
        <v>18</v>
      </c>
      <c r="E3488" s="2" t="s">
        <v>19</v>
      </c>
      <c r="F3488" s="3">
        <v>46276</v>
      </c>
      <c r="G3488" s="2">
        <v>54</v>
      </c>
      <c r="H3488" s="2" t="s">
        <v>9077</v>
      </c>
      <c r="I3488" s="2"/>
      <c r="J3488" s="2"/>
      <c r="K3488" s="2">
        <v>1</v>
      </c>
      <c r="L3488" s="2" t="s">
        <v>38</v>
      </c>
      <c r="M3488" s="4">
        <v>0</v>
      </c>
      <c r="N3488" s="4">
        <v>0</v>
      </c>
      <c r="O3488" s="4">
        <v>0</v>
      </c>
      <c r="P3488" s="4">
        <v>0</v>
      </c>
    </row>
    <row r="3489" spans="1:16" x14ac:dyDescent="0.25">
      <c r="A3489" s="2" t="s">
        <v>9039</v>
      </c>
      <c r="B3489" s="3">
        <v>46274</v>
      </c>
      <c r="C3489" s="2" t="s">
        <v>905</v>
      </c>
      <c r="D3489" s="2" t="s">
        <v>18</v>
      </c>
      <c r="E3489" s="2" t="s">
        <v>19</v>
      </c>
      <c r="F3489" s="3">
        <v>46276</v>
      </c>
      <c r="G3489" s="2">
        <v>55</v>
      </c>
      <c r="H3489" s="2" t="s">
        <v>9078</v>
      </c>
      <c r="I3489" s="2"/>
      <c r="J3489" s="2"/>
      <c r="K3489" s="2">
        <v>3</v>
      </c>
      <c r="L3489" s="2" t="s">
        <v>38</v>
      </c>
      <c r="M3489" s="4">
        <v>0</v>
      </c>
      <c r="N3489" s="4">
        <v>0</v>
      </c>
      <c r="O3489" s="4">
        <v>0</v>
      </c>
      <c r="P3489" s="4">
        <v>0</v>
      </c>
    </row>
    <row r="3490" spans="1:16" x14ac:dyDescent="0.25">
      <c r="A3490" s="2" t="s">
        <v>9039</v>
      </c>
      <c r="B3490" s="3">
        <v>46274</v>
      </c>
      <c r="C3490" s="2" t="s">
        <v>905</v>
      </c>
      <c r="D3490" s="2" t="s">
        <v>18</v>
      </c>
      <c r="E3490" s="2" t="s">
        <v>19</v>
      </c>
      <c r="F3490" s="3">
        <v>46276</v>
      </c>
      <c r="G3490" s="2">
        <v>56</v>
      </c>
      <c r="H3490" s="2" t="s">
        <v>9079</v>
      </c>
      <c r="I3490" s="2"/>
      <c r="J3490" s="2"/>
      <c r="K3490" s="2">
        <v>6</v>
      </c>
      <c r="L3490" s="2" t="s">
        <v>38</v>
      </c>
      <c r="M3490" s="4">
        <v>0</v>
      </c>
      <c r="N3490" s="4">
        <v>0</v>
      </c>
      <c r="O3490" s="4">
        <v>0</v>
      </c>
      <c r="P3490" s="4">
        <v>0</v>
      </c>
    </row>
    <row r="3491" spans="1:16" x14ac:dyDescent="0.25">
      <c r="A3491" s="2" t="s">
        <v>9039</v>
      </c>
      <c r="B3491" s="3">
        <v>46274</v>
      </c>
      <c r="C3491" s="2" t="s">
        <v>905</v>
      </c>
      <c r="D3491" s="2" t="s">
        <v>18</v>
      </c>
      <c r="E3491" s="2" t="s">
        <v>19</v>
      </c>
      <c r="F3491" s="3">
        <v>46276</v>
      </c>
      <c r="G3491" s="2">
        <v>57</v>
      </c>
      <c r="H3491" s="2" t="s">
        <v>9080</v>
      </c>
      <c r="I3491" s="2"/>
      <c r="J3491" s="2"/>
      <c r="K3491" s="2">
        <v>1</v>
      </c>
      <c r="L3491" s="2" t="s">
        <v>38</v>
      </c>
      <c r="M3491" s="4">
        <v>0</v>
      </c>
      <c r="N3491" s="4">
        <v>0</v>
      </c>
      <c r="O3491" s="4">
        <v>0</v>
      </c>
      <c r="P3491" s="4">
        <v>0</v>
      </c>
    </row>
    <row r="3492" spans="1:16" x14ac:dyDescent="0.25">
      <c r="A3492" s="2" t="s">
        <v>9039</v>
      </c>
      <c r="B3492" s="3">
        <v>46274</v>
      </c>
      <c r="C3492" s="2" t="s">
        <v>905</v>
      </c>
      <c r="D3492" s="2" t="s">
        <v>18</v>
      </c>
      <c r="E3492" s="2" t="s">
        <v>19</v>
      </c>
      <c r="F3492" s="3">
        <v>46276</v>
      </c>
      <c r="G3492" s="2">
        <v>58</v>
      </c>
      <c r="H3492" s="2" t="s">
        <v>9081</v>
      </c>
      <c r="I3492" s="2"/>
      <c r="J3492" s="2"/>
      <c r="K3492" s="2">
        <v>2</v>
      </c>
      <c r="L3492" s="2" t="s">
        <v>38</v>
      </c>
      <c r="M3492" s="4">
        <v>0</v>
      </c>
      <c r="N3492" s="4">
        <v>0</v>
      </c>
      <c r="O3492" s="4">
        <v>0</v>
      </c>
      <c r="P3492" s="4">
        <v>0</v>
      </c>
    </row>
    <row r="3493" spans="1:16" x14ac:dyDescent="0.25">
      <c r="A3493" s="2" t="s">
        <v>9039</v>
      </c>
      <c r="B3493" s="3">
        <v>46274</v>
      </c>
      <c r="C3493" s="2" t="s">
        <v>905</v>
      </c>
      <c r="D3493" s="2" t="s">
        <v>18</v>
      </c>
      <c r="E3493" s="2" t="s">
        <v>19</v>
      </c>
      <c r="F3493" s="3">
        <v>46276</v>
      </c>
      <c r="G3493" s="2">
        <v>59</v>
      </c>
      <c r="H3493" s="2" t="s">
        <v>9082</v>
      </c>
      <c r="I3493" s="2"/>
      <c r="J3493" s="2"/>
      <c r="K3493" s="2">
        <v>1</v>
      </c>
      <c r="L3493" s="2" t="s">
        <v>38</v>
      </c>
      <c r="M3493" s="4">
        <v>0</v>
      </c>
      <c r="N3493" s="4">
        <v>0</v>
      </c>
      <c r="O3493" s="4">
        <v>0</v>
      </c>
      <c r="P3493" s="4">
        <v>0</v>
      </c>
    </row>
    <row r="3494" spans="1:16" x14ac:dyDescent="0.25">
      <c r="A3494" s="2" t="s">
        <v>9039</v>
      </c>
      <c r="B3494" s="3">
        <v>46274</v>
      </c>
      <c r="C3494" s="2" t="s">
        <v>905</v>
      </c>
      <c r="D3494" s="2" t="s">
        <v>18</v>
      </c>
      <c r="E3494" s="2" t="s">
        <v>19</v>
      </c>
      <c r="F3494" s="3">
        <v>46276</v>
      </c>
      <c r="G3494" s="2">
        <v>60</v>
      </c>
      <c r="H3494" s="2" t="s">
        <v>9083</v>
      </c>
      <c r="I3494" s="2"/>
      <c r="J3494" s="2"/>
      <c r="K3494" s="2">
        <v>6</v>
      </c>
      <c r="L3494" s="2" t="s">
        <v>38</v>
      </c>
      <c r="M3494" s="4">
        <v>0</v>
      </c>
      <c r="N3494" s="4">
        <v>0</v>
      </c>
      <c r="O3494" s="4">
        <v>0</v>
      </c>
      <c r="P3494" s="4">
        <v>0</v>
      </c>
    </row>
    <row r="3495" spans="1:16" x14ac:dyDescent="0.25">
      <c r="A3495" s="2" t="s">
        <v>9039</v>
      </c>
      <c r="B3495" s="3">
        <v>46274</v>
      </c>
      <c r="C3495" s="2" t="s">
        <v>905</v>
      </c>
      <c r="D3495" s="2" t="s">
        <v>18</v>
      </c>
      <c r="E3495" s="2" t="s">
        <v>19</v>
      </c>
      <c r="F3495" s="3">
        <v>46276</v>
      </c>
      <c r="G3495" s="2">
        <v>61</v>
      </c>
      <c r="H3495" s="2" t="s">
        <v>9084</v>
      </c>
      <c r="I3495" s="2"/>
      <c r="J3495" s="2"/>
      <c r="K3495" s="2">
        <v>66</v>
      </c>
      <c r="L3495" s="2" t="s">
        <v>38</v>
      </c>
      <c r="M3495" s="4">
        <v>0</v>
      </c>
      <c r="N3495" s="4">
        <v>0</v>
      </c>
      <c r="O3495" s="4">
        <v>0</v>
      </c>
      <c r="P3495" s="4">
        <v>0</v>
      </c>
    </row>
    <row r="3496" spans="1:16" x14ac:dyDescent="0.25">
      <c r="A3496" s="2" t="s">
        <v>9039</v>
      </c>
      <c r="B3496" s="3">
        <v>46274</v>
      </c>
      <c r="C3496" s="2" t="s">
        <v>905</v>
      </c>
      <c r="D3496" s="2" t="s">
        <v>18</v>
      </c>
      <c r="E3496" s="2" t="s">
        <v>19</v>
      </c>
      <c r="F3496" s="3">
        <v>46276</v>
      </c>
      <c r="G3496" s="2">
        <v>62</v>
      </c>
      <c r="H3496" s="2" t="s">
        <v>9085</v>
      </c>
      <c r="I3496" s="2"/>
      <c r="J3496" s="2"/>
      <c r="K3496" s="2">
        <v>115</v>
      </c>
      <c r="L3496" s="2" t="s">
        <v>38</v>
      </c>
      <c r="M3496" s="4">
        <v>0</v>
      </c>
      <c r="N3496" s="4">
        <v>0</v>
      </c>
      <c r="O3496" s="4">
        <v>0</v>
      </c>
      <c r="P3496" s="4">
        <v>0</v>
      </c>
    </row>
    <row r="3497" spans="1:16" x14ac:dyDescent="0.25">
      <c r="A3497" s="2" t="s">
        <v>9039</v>
      </c>
      <c r="B3497" s="3">
        <v>46274</v>
      </c>
      <c r="C3497" s="2" t="s">
        <v>905</v>
      </c>
      <c r="D3497" s="2" t="s">
        <v>18</v>
      </c>
      <c r="E3497" s="2" t="s">
        <v>19</v>
      </c>
      <c r="F3497" s="3">
        <v>46276</v>
      </c>
      <c r="G3497" s="2">
        <v>63</v>
      </c>
      <c r="H3497" s="2" t="s">
        <v>9086</v>
      </c>
      <c r="I3497" s="2"/>
      <c r="J3497" s="2"/>
      <c r="K3497" s="2">
        <v>32</v>
      </c>
      <c r="L3497" s="2" t="s">
        <v>38</v>
      </c>
      <c r="M3497" s="4">
        <v>0</v>
      </c>
      <c r="N3497" s="4">
        <v>0</v>
      </c>
      <c r="O3497" s="4">
        <v>0</v>
      </c>
      <c r="P3497" s="4">
        <v>0</v>
      </c>
    </row>
    <row r="3498" spans="1:16" x14ac:dyDescent="0.25">
      <c r="A3498" s="2" t="s">
        <v>9039</v>
      </c>
      <c r="B3498" s="3">
        <v>46274</v>
      </c>
      <c r="C3498" s="2" t="s">
        <v>905</v>
      </c>
      <c r="D3498" s="2" t="s">
        <v>18</v>
      </c>
      <c r="E3498" s="2" t="s">
        <v>19</v>
      </c>
      <c r="F3498" s="3">
        <v>46276</v>
      </c>
      <c r="G3498" s="2">
        <v>64</v>
      </c>
      <c r="H3498" s="2" t="s">
        <v>9087</v>
      </c>
      <c r="I3498" s="2"/>
      <c r="J3498" s="2"/>
      <c r="K3498" s="2">
        <v>176</v>
      </c>
      <c r="L3498" s="2" t="s">
        <v>38</v>
      </c>
      <c r="M3498" s="4">
        <v>0</v>
      </c>
      <c r="N3498" s="4">
        <v>0</v>
      </c>
      <c r="O3498" s="4">
        <v>0</v>
      </c>
      <c r="P3498" s="4">
        <v>0</v>
      </c>
    </row>
    <row r="3499" spans="1:16" x14ac:dyDescent="0.25">
      <c r="A3499" s="2" t="s">
        <v>9039</v>
      </c>
      <c r="B3499" s="3">
        <v>46274</v>
      </c>
      <c r="C3499" s="2" t="s">
        <v>905</v>
      </c>
      <c r="D3499" s="2" t="s">
        <v>18</v>
      </c>
      <c r="E3499" s="2" t="s">
        <v>19</v>
      </c>
      <c r="F3499" s="3">
        <v>46276</v>
      </c>
      <c r="G3499" s="2">
        <v>65</v>
      </c>
      <c r="H3499" s="2" t="s">
        <v>9088</v>
      </c>
      <c r="I3499" s="2"/>
      <c r="J3499" s="2"/>
      <c r="K3499" s="2">
        <v>36</v>
      </c>
      <c r="L3499" s="2" t="s">
        <v>38</v>
      </c>
      <c r="M3499" s="4">
        <v>0</v>
      </c>
      <c r="N3499" s="4">
        <v>0</v>
      </c>
      <c r="O3499" s="4">
        <v>0</v>
      </c>
      <c r="P3499" s="4">
        <v>0</v>
      </c>
    </row>
    <row r="3500" spans="1:16" x14ac:dyDescent="0.25">
      <c r="A3500" s="2" t="s">
        <v>9039</v>
      </c>
      <c r="B3500" s="3">
        <v>46274</v>
      </c>
      <c r="C3500" s="2" t="s">
        <v>905</v>
      </c>
      <c r="D3500" s="2" t="s">
        <v>18</v>
      </c>
      <c r="E3500" s="2" t="s">
        <v>19</v>
      </c>
      <c r="F3500" s="3">
        <v>46276</v>
      </c>
      <c r="G3500" s="2">
        <v>66</v>
      </c>
      <c r="H3500" s="2" t="s">
        <v>9089</v>
      </c>
      <c r="I3500" s="2"/>
      <c r="J3500" s="2"/>
      <c r="K3500" s="2">
        <v>1</v>
      </c>
      <c r="L3500" s="2" t="s">
        <v>38</v>
      </c>
      <c r="M3500" s="4">
        <v>0</v>
      </c>
      <c r="N3500" s="4">
        <v>0</v>
      </c>
      <c r="O3500" s="4">
        <v>0</v>
      </c>
      <c r="P3500" s="4">
        <v>0</v>
      </c>
    </row>
    <row r="3501" spans="1:16" x14ac:dyDescent="0.25">
      <c r="A3501" s="2" t="s">
        <v>9039</v>
      </c>
      <c r="B3501" s="3">
        <v>46274</v>
      </c>
      <c r="C3501" s="2" t="s">
        <v>905</v>
      </c>
      <c r="D3501" s="2" t="s">
        <v>18</v>
      </c>
      <c r="E3501" s="2" t="s">
        <v>19</v>
      </c>
      <c r="F3501" s="3">
        <v>46276</v>
      </c>
      <c r="G3501" s="2">
        <v>67</v>
      </c>
      <c r="H3501" s="2" t="s">
        <v>9090</v>
      </c>
      <c r="I3501" s="2"/>
      <c r="J3501" s="2"/>
      <c r="K3501" s="2">
        <v>2</v>
      </c>
      <c r="L3501" s="2" t="s">
        <v>38</v>
      </c>
      <c r="M3501" s="4">
        <v>0</v>
      </c>
      <c r="N3501" s="4">
        <v>0</v>
      </c>
      <c r="O3501" s="4">
        <v>0</v>
      </c>
      <c r="P3501" s="4">
        <v>0</v>
      </c>
    </row>
    <row r="3502" spans="1:16" x14ac:dyDescent="0.25">
      <c r="A3502" s="2" t="s">
        <v>9039</v>
      </c>
      <c r="B3502" s="3">
        <v>46274</v>
      </c>
      <c r="C3502" s="2" t="s">
        <v>905</v>
      </c>
      <c r="D3502" s="2" t="s">
        <v>18</v>
      </c>
      <c r="E3502" s="2" t="s">
        <v>19</v>
      </c>
      <c r="F3502" s="3">
        <v>46276</v>
      </c>
      <c r="G3502" s="2">
        <v>68</v>
      </c>
      <c r="H3502" s="2" t="s">
        <v>9091</v>
      </c>
      <c r="I3502" s="2"/>
      <c r="J3502" s="2"/>
      <c r="K3502" s="2">
        <v>1</v>
      </c>
      <c r="L3502" s="2" t="s">
        <v>38</v>
      </c>
      <c r="M3502" s="4">
        <v>0</v>
      </c>
      <c r="N3502" s="4">
        <v>0</v>
      </c>
      <c r="O3502" s="4">
        <v>0</v>
      </c>
      <c r="P3502" s="4">
        <v>0</v>
      </c>
    </row>
    <row r="3503" spans="1:16" x14ac:dyDescent="0.25">
      <c r="A3503" s="2" t="s">
        <v>9039</v>
      </c>
      <c r="B3503" s="3">
        <v>46274</v>
      </c>
      <c r="C3503" s="2" t="s">
        <v>905</v>
      </c>
      <c r="D3503" s="2" t="s">
        <v>18</v>
      </c>
      <c r="E3503" s="2" t="s">
        <v>19</v>
      </c>
      <c r="F3503" s="3">
        <v>46276</v>
      </c>
      <c r="G3503" s="2">
        <v>69</v>
      </c>
      <c r="H3503" s="2" t="s">
        <v>9092</v>
      </c>
      <c r="I3503" s="2"/>
      <c r="J3503" s="2"/>
      <c r="K3503" s="2">
        <v>3</v>
      </c>
      <c r="L3503" s="2" t="s">
        <v>38</v>
      </c>
      <c r="M3503" s="4">
        <v>0</v>
      </c>
      <c r="N3503" s="4">
        <v>0</v>
      </c>
      <c r="O3503" s="4">
        <v>0</v>
      </c>
      <c r="P3503" s="4">
        <v>0</v>
      </c>
    </row>
    <row r="3504" spans="1:16" x14ac:dyDescent="0.25">
      <c r="A3504" s="2" t="s">
        <v>9039</v>
      </c>
      <c r="B3504" s="3">
        <v>46274</v>
      </c>
      <c r="C3504" s="2" t="s">
        <v>905</v>
      </c>
      <c r="D3504" s="2" t="s">
        <v>18</v>
      </c>
      <c r="E3504" s="2" t="s">
        <v>19</v>
      </c>
      <c r="F3504" s="3">
        <v>46276</v>
      </c>
      <c r="G3504" s="2">
        <v>70</v>
      </c>
      <c r="H3504" s="2" t="s">
        <v>9093</v>
      </c>
      <c r="I3504" s="2"/>
      <c r="J3504" s="2"/>
      <c r="K3504" s="2">
        <v>1</v>
      </c>
      <c r="L3504" s="2" t="s">
        <v>38</v>
      </c>
      <c r="M3504" s="4">
        <v>0</v>
      </c>
      <c r="N3504" s="4">
        <v>0</v>
      </c>
      <c r="O3504" s="4">
        <v>0</v>
      </c>
      <c r="P3504" s="4">
        <v>0</v>
      </c>
    </row>
    <row r="3505" spans="1:16" x14ac:dyDescent="0.25">
      <c r="A3505" s="2" t="s">
        <v>9039</v>
      </c>
      <c r="B3505" s="3">
        <v>46274</v>
      </c>
      <c r="C3505" s="2" t="s">
        <v>905</v>
      </c>
      <c r="D3505" s="2" t="s">
        <v>18</v>
      </c>
      <c r="E3505" s="2" t="s">
        <v>19</v>
      </c>
      <c r="F3505" s="3">
        <v>46276</v>
      </c>
      <c r="G3505" s="2">
        <v>71</v>
      </c>
      <c r="H3505" s="2" t="s">
        <v>9094</v>
      </c>
      <c r="I3505" s="2"/>
      <c r="J3505" s="2"/>
      <c r="K3505" s="2">
        <v>4</v>
      </c>
      <c r="L3505" s="2" t="s">
        <v>38</v>
      </c>
      <c r="M3505" s="4">
        <v>0</v>
      </c>
      <c r="N3505" s="4">
        <v>0</v>
      </c>
      <c r="O3505" s="4">
        <v>0</v>
      </c>
      <c r="P3505" s="4">
        <v>0</v>
      </c>
    </row>
    <row r="3506" spans="1:16" x14ac:dyDescent="0.25">
      <c r="A3506" s="2" t="s">
        <v>9039</v>
      </c>
      <c r="B3506" s="3">
        <v>46274</v>
      </c>
      <c r="C3506" s="2" t="s">
        <v>905</v>
      </c>
      <c r="D3506" s="2" t="s">
        <v>18</v>
      </c>
      <c r="E3506" s="2" t="s">
        <v>19</v>
      </c>
      <c r="F3506" s="3">
        <v>46276</v>
      </c>
      <c r="G3506" s="2">
        <v>72</v>
      </c>
      <c r="H3506" s="2" t="s">
        <v>9095</v>
      </c>
      <c r="I3506" s="2"/>
      <c r="J3506" s="2"/>
      <c r="K3506" s="2">
        <v>1</v>
      </c>
      <c r="L3506" s="2" t="s">
        <v>38</v>
      </c>
      <c r="M3506" s="4">
        <v>0</v>
      </c>
      <c r="N3506" s="4">
        <v>0</v>
      </c>
      <c r="O3506" s="4">
        <v>0</v>
      </c>
      <c r="P3506" s="4">
        <v>0</v>
      </c>
    </row>
    <row r="3507" spans="1:16" x14ac:dyDescent="0.25">
      <c r="A3507" s="2" t="s">
        <v>9039</v>
      </c>
      <c r="B3507" s="3">
        <v>46274</v>
      </c>
      <c r="C3507" s="2" t="s">
        <v>905</v>
      </c>
      <c r="D3507" s="2" t="s">
        <v>18</v>
      </c>
      <c r="E3507" s="2" t="s">
        <v>19</v>
      </c>
      <c r="F3507" s="3">
        <v>46276</v>
      </c>
      <c r="G3507" s="2">
        <v>73</v>
      </c>
      <c r="H3507" s="2" t="s">
        <v>9096</v>
      </c>
      <c r="I3507" s="2"/>
      <c r="J3507" s="2"/>
      <c r="K3507" s="2">
        <v>2</v>
      </c>
      <c r="L3507" s="2" t="s">
        <v>38</v>
      </c>
      <c r="M3507" s="4">
        <v>0</v>
      </c>
      <c r="N3507" s="4">
        <v>0</v>
      </c>
      <c r="O3507" s="4">
        <v>0</v>
      </c>
      <c r="P3507" s="4">
        <v>0</v>
      </c>
    </row>
    <row r="3508" spans="1:16" x14ac:dyDescent="0.25">
      <c r="A3508" s="2" t="s">
        <v>9039</v>
      </c>
      <c r="B3508" s="3">
        <v>46274</v>
      </c>
      <c r="C3508" s="2" t="s">
        <v>905</v>
      </c>
      <c r="D3508" s="2" t="s">
        <v>18</v>
      </c>
      <c r="E3508" s="2" t="s">
        <v>19</v>
      </c>
      <c r="F3508" s="3">
        <v>46276</v>
      </c>
      <c r="G3508" s="2">
        <v>74</v>
      </c>
      <c r="H3508" s="2" t="s">
        <v>9097</v>
      </c>
      <c r="I3508" s="2"/>
      <c r="J3508" s="2"/>
      <c r="K3508" s="2">
        <v>2</v>
      </c>
      <c r="L3508" s="2" t="s">
        <v>38</v>
      </c>
      <c r="M3508" s="4">
        <v>0</v>
      </c>
      <c r="N3508" s="4">
        <v>0</v>
      </c>
      <c r="O3508" s="4">
        <v>0</v>
      </c>
      <c r="P3508" s="4">
        <v>0</v>
      </c>
    </row>
    <row r="3509" spans="1:16" x14ac:dyDescent="0.25">
      <c r="A3509" s="2" t="s">
        <v>9039</v>
      </c>
      <c r="B3509" s="3">
        <v>46274</v>
      </c>
      <c r="C3509" s="2" t="s">
        <v>905</v>
      </c>
      <c r="D3509" s="2" t="s">
        <v>18</v>
      </c>
      <c r="E3509" s="2" t="s">
        <v>19</v>
      </c>
      <c r="F3509" s="3">
        <v>46276</v>
      </c>
      <c r="G3509" s="2">
        <v>75</v>
      </c>
      <c r="H3509" s="2" t="s">
        <v>9098</v>
      </c>
      <c r="I3509" s="2"/>
      <c r="J3509" s="2"/>
      <c r="K3509" s="2">
        <v>4</v>
      </c>
      <c r="L3509" s="2" t="s">
        <v>38</v>
      </c>
      <c r="M3509" s="4">
        <v>0</v>
      </c>
      <c r="N3509" s="4">
        <v>0</v>
      </c>
      <c r="O3509" s="4">
        <v>0</v>
      </c>
      <c r="P3509" s="4">
        <v>0</v>
      </c>
    </row>
    <row r="3510" spans="1:16" x14ac:dyDescent="0.25">
      <c r="A3510" s="2" t="s">
        <v>9039</v>
      </c>
      <c r="B3510" s="3">
        <v>46274</v>
      </c>
      <c r="C3510" s="2" t="s">
        <v>905</v>
      </c>
      <c r="D3510" s="2" t="s">
        <v>18</v>
      </c>
      <c r="E3510" s="2" t="s">
        <v>19</v>
      </c>
      <c r="F3510" s="3">
        <v>46276</v>
      </c>
      <c r="G3510" s="2">
        <v>76</v>
      </c>
      <c r="H3510" s="2" t="s">
        <v>9099</v>
      </c>
      <c r="I3510" s="2"/>
      <c r="J3510" s="2"/>
      <c r="K3510" s="2">
        <v>2</v>
      </c>
      <c r="L3510" s="2" t="s">
        <v>38</v>
      </c>
      <c r="M3510" s="4">
        <v>0</v>
      </c>
      <c r="N3510" s="4">
        <v>0</v>
      </c>
      <c r="O3510" s="4">
        <v>0</v>
      </c>
      <c r="P3510" s="4">
        <v>0</v>
      </c>
    </row>
    <row r="3511" spans="1:16" x14ac:dyDescent="0.25">
      <c r="A3511" s="2" t="s">
        <v>9039</v>
      </c>
      <c r="B3511" s="3">
        <v>46274</v>
      </c>
      <c r="C3511" s="2" t="s">
        <v>905</v>
      </c>
      <c r="D3511" s="2" t="s">
        <v>18</v>
      </c>
      <c r="E3511" s="2" t="s">
        <v>19</v>
      </c>
      <c r="F3511" s="3">
        <v>46276</v>
      </c>
      <c r="G3511" s="2">
        <v>77</v>
      </c>
      <c r="H3511" s="2" t="s">
        <v>9100</v>
      </c>
      <c r="I3511" s="2"/>
      <c r="J3511" s="2"/>
      <c r="K3511" s="2">
        <v>4</v>
      </c>
      <c r="L3511" s="2" t="s">
        <v>38</v>
      </c>
      <c r="M3511" s="4">
        <v>0</v>
      </c>
      <c r="N3511" s="4">
        <v>0</v>
      </c>
      <c r="O3511" s="4">
        <v>0</v>
      </c>
      <c r="P3511" s="4">
        <v>0</v>
      </c>
    </row>
    <row r="3512" spans="1:16" x14ac:dyDescent="0.25">
      <c r="A3512" s="2" t="s">
        <v>9039</v>
      </c>
      <c r="B3512" s="3">
        <v>46274</v>
      </c>
      <c r="C3512" s="2" t="s">
        <v>905</v>
      </c>
      <c r="D3512" s="2" t="s">
        <v>18</v>
      </c>
      <c r="E3512" s="2" t="s">
        <v>19</v>
      </c>
      <c r="F3512" s="3">
        <v>46276</v>
      </c>
      <c r="G3512" s="2">
        <v>78</v>
      </c>
      <c r="H3512" s="2" t="s">
        <v>9101</v>
      </c>
      <c r="I3512" s="2"/>
      <c r="J3512" s="2"/>
      <c r="K3512" s="2">
        <v>2</v>
      </c>
      <c r="L3512" s="2" t="s">
        <v>38</v>
      </c>
      <c r="M3512" s="4">
        <v>0</v>
      </c>
      <c r="N3512" s="4">
        <v>0</v>
      </c>
      <c r="O3512" s="4">
        <v>0</v>
      </c>
      <c r="P3512" s="4">
        <v>0</v>
      </c>
    </row>
    <row r="3513" spans="1:16" x14ac:dyDescent="0.25">
      <c r="A3513" s="2" t="s">
        <v>9039</v>
      </c>
      <c r="B3513" s="3">
        <v>46274</v>
      </c>
      <c r="C3513" s="2" t="s">
        <v>905</v>
      </c>
      <c r="D3513" s="2" t="s">
        <v>18</v>
      </c>
      <c r="E3513" s="2" t="s">
        <v>19</v>
      </c>
      <c r="F3513" s="3">
        <v>46276</v>
      </c>
      <c r="G3513" s="2">
        <v>79</v>
      </c>
      <c r="H3513" s="2" t="s">
        <v>9102</v>
      </c>
      <c r="I3513" s="2"/>
      <c r="J3513" s="2"/>
      <c r="K3513" s="2">
        <v>1</v>
      </c>
      <c r="L3513" s="2" t="s">
        <v>38</v>
      </c>
      <c r="M3513" s="4">
        <v>0</v>
      </c>
      <c r="N3513" s="4">
        <v>0</v>
      </c>
      <c r="O3513" s="4">
        <v>0</v>
      </c>
      <c r="P3513" s="4">
        <v>0</v>
      </c>
    </row>
    <row r="3514" spans="1:16" x14ac:dyDescent="0.25">
      <c r="A3514" s="2" t="s">
        <v>9039</v>
      </c>
      <c r="B3514" s="3">
        <v>46274</v>
      </c>
      <c r="C3514" s="2" t="s">
        <v>905</v>
      </c>
      <c r="D3514" s="2" t="s">
        <v>18</v>
      </c>
      <c r="E3514" s="2" t="s">
        <v>19</v>
      </c>
      <c r="F3514" s="3">
        <v>46276</v>
      </c>
      <c r="G3514" s="2">
        <v>80</v>
      </c>
      <c r="H3514" s="2" t="s">
        <v>9103</v>
      </c>
      <c r="I3514" s="2"/>
      <c r="J3514" s="2"/>
      <c r="K3514" s="2">
        <v>4</v>
      </c>
      <c r="L3514" s="2" t="s">
        <v>38</v>
      </c>
      <c r="M3514" s="4">
        <v>0</v>
      </c>
      <c r="N3514" s="4">
        <v>0</v>
      </c>
      <c r="O3514" s="4">
        <v>0</v>
      </c>
      <c r="P3514" s="4">
        <v>0</v>
      </c>
    </row>
    <row r="3515" spans="1:16" x14ac:dyDescent="0.25">
      <c r="A3515" s="2" t="s">
        <v>9039</v>
      </c>
      <c r="B3515" s="3">
        <v>46274</v>
      </c>
      <c r="C3515" s="2" t="s">
        <v>905</v>
      </c>
      <c r="D3515" s="2" t="s">
        <v>18</v>
      </c>
      <c r="E3515" s="2" t="s">
        <v>19</v>
      </c>
      <c r="F3515" s="3">
        <v>46276</v>
      </c>
      <c r="G3515" s="2">
        <v>81</v>
      </c>
      <c r="H3515" s="2" t="s">
        <v>9104</v>
      </c>
      <c r="I3515" s="2"/>
      <c r="J3515" s="2"/>
      <c r="K3515" s="2">
        <v>2</v>
      </c>
      <c r="L3515" s="2" t="s">
        <v>38</v>
      </c>
      <c r="M3515" s="4">
        <v>0</v>
      </c>
      <c r="N3515" s="4">
        <v>0</v>
      </c>
      <c r="O3515" s="4">
        <v>0</v>
      </c>
      <c r="P3515" s="4">
        <v>0</v>
      </c>
    </row>
    <row r="3516" spans="1:16" x14ac:dyDescent="0.25">
      <c r="A3516" s="2" t="s">
        <v>9039</v>
      </c>
      <c r="B3516" s="3">
        <v>46274</v>
      </c>
      <c r="C3516" s="2" t="s">
        <v>905</v>
      </c>
      <c r="D3516" s="2" t="s">
        <v>18</v>
      </c>
      <c r="E3516" s="2" t="s">
        <v>19</v>
      </c>
      <c r="F3516" s="3">
        <v>46276</v>
      </c>
      <c r="G3516" s="2">
        <v>82</v>
      </c>
      <c r="H3516" s="2" t="s">
        <v>9105</v>
      </c>
      <c r="I3516" s="2"/>
      <c r="J3516" s="2"/>
      <c r="K3516" s="2">
        <v>6</v>
      </c>
      <c r="L3516" s="2" t="s">
        <v>38</v>
      </c>
      <c r="M3516" s="4">
        <v>0</v>
      </c>
      <c r="N3516" s="4">
        <v>0</v>
      </c>
      <c r="O3516" s="4">
        <v>0</v>
      </c>
      <c r="P3516" s="4">
        <v>0</v>
      </c>
    </row>
    <row r="3517" spans="1:16" x14ac:dyDescent="0.25">
      <c r="A3517" s="2" t="s">
        <v>9039</v>
      </c>
      <c r="B3517" s="3">
        <v>46274</v>
      </c>
      <c r="C3517" s="2" t="s">
        <v>905</v>
      </c>
      <c r="D3517" s="2" t="s">
        <v>18</v>
      </c>
      <c r="E3517" s="2" t="s">
        <v>19</v>
      </c>
      <c r="F3517" s="3">
        <v>46276</v>
      </c>
      <c r="G3517" s="2">
        <v>83</v>
      </c>
      <c r="H3517" s="2" t="s">
        <v>9106</v>
      </c>
      <c r="I3517" s="2"/>
      <c r="J3517" s="2"/>
      <c r="K3517" s="2">
        <v>6</v>
      </c>
      <c r="L3517" s="2" t="s">
        <v>38</v>
      </c>
      <c r="M3517" s="4">
        <v>0</v>
      </c>
      <c r="N3517" s="4">
        <v>0</v>
      </c>
      <c r="O3517" s="4">
        <v>0</v>
      </c>
      <c r="P3517" s="4">
        <v>0</v>
      </c>
    </row>
    <row r="3518" spans="1:16" x14ac:dyDescent="0.25">
      <c r="A3518" s="2" t="s">
        <v>9039</v>
      </c>
      <c r="B3518" s="3">
        <v>46274</v>
      </c>
      <c r="C3518" s="2" t="s">
        <v>905</v>
      </c>
      <c r="D3518" s="2" t="s">
        <v>18</v>
      </c>
      <c r="E3518" s="2" t="s">
        <v>19</v>
      </c>
      <c r="F3518" s="3">
        <v>46276</v>
      </c>
      <c r="G3518" s="2">
        <v>84</v>
      </c>
      <c r="H3518" s="2" t="s">
        <v>9107</v>
      </c>
      <c r="I3518" s="2"/>
      <c r="J3518" s="2"/>
      <c r="K3518" s="2">
        <v>5</v>
      </c>
      <c r="L3518" s="2" t="s">
        <v>38</v>
      </c>
      <c r="M3518" s="4">
        <v>0</v>
      </c>
      <c r="N3518" s="4">
        <v>0</v>
      </c>
      <c r="O3518" s="4">
        <v>0</v>
      </c>
      <c r="P3518" s="4">
        <v>0</v>
      </c>
    </row>
    <row r="3519" spans="1:16" x14ac:dyDescent="0.25">
      <c r="A3519" s="2" t="s">
        <v>9039</v>
      </c>
      <c r="B3519" s="3">
        <v>46274</v>
      </c>
      <c r="C3519" s="2" t="s">
        <v>905</v>
      </c>
      <c r="D3519" s="2" t="s">
        <v>18</v>
      </c>
      <c r="E3519" s="2" t="s">
        <v>19</v>
      </c>
      <c r="F3519" s="3">
        <v>46276</v>
      </c>
      <c r="G3519" s="2">
        <v>85</v>
      </c>
      <c r="H3519" s="2" t="s">
        <v>9108</v>
      </c>
      <c r="I3519" s="2"/>
      <c r="J3519" s="2"/>
      <c r="K3519" s="2">
        <v>4</v>
      </c>
      <c r="L3519" s="2" t="s">
        <v>21</v>
      </c>
      <c r="M3519" s="4">
        <v>0</v>
      </c>
      <c r="N3519" s="4">
        <v>0</v>
      </c>
      <c r="O3519" s="4">
        <v>0</v>
      </c>
      <c r="P3519" s="4">
        <v>0</v>
      </c>
    </row>
    <row r="3520" spans="1:16" x14ac:dyDescent="0.25">
      <c r="A3520" s="2" t="s">
        <v>9039</v>
      </c>
      <c r="B3520" s="3">
        <v>46274</v>
      </c>
      <c r="C3520" s="2" t="s">
        <v>905</v>
      </c>
      <c r="D3520" s="2" t="s">
        <v>18</v>
      </c>
      <c r="E3520" s="2" t="s">
        <v>19</v>
      </c>
      <c r="F3520" s="3">
        <v>46276</v>
      </c>
      <c r="G3520" s="2">
        <v>86</v>
      </c>
      <c r="H3520" s="2" t="s">
        <v>9109</v>
      </c>
      <c r="I3520" s="2"/>
      <c r="J3520" s="2"/>
      <c r="K3520" s="2">
        <v>1.5</v>
      </c>
      <c r="L3520" s="2" t="s">
        <v>21</v>
      </c>
      <c r="M3520" s="4">
        <v>0</v>
      </c>
      <c r="N3520" s="4">
        <v>0</v>
      </c>
      <c r="O3520" s="4">
        <v>0</v>
      </c>
      <c r="P3520" s="4">
        <v>0</v>
      </c>
    </row>
    <row r="3521" spans="1:16" x14ac:dyDescent="0.25">
      <c r="A3521" s="2" t="s">
        <v>9039</v>
      </c>
      <c r="B3521" s="3">
        <v>46274</v>
      </c>
      <c r="C3521" s="2" t="s">
        <v>905</v>
      </c>
      <c r="D3521" s="2" t="s">
        <v>18</v>
      </c>
      <c r="E3521" s="2" t="s">
        <v>19</v>
      </c>
      <c r="F3521" s="3">
        <v>46276</v>
      </c>
      <c r="G3521" s="2">
        <v>87</v>
      </c>
      <c r="H3521" s="2" t="s">
        <v>9110</v>
      </c>
      <c r="I3521" s="2"/>
      <c r="J3521" s="2"/>
      <c r="K3521" s="2">
        <v>0.7</v>
      </c>
      <c r="L3521" s="2" t="s">
        <v>70</v>
      </c>
      <c r="M3521" s="4">
        <v>0</v>
      </c>
      <c r="N3521" s="4">
        <v>0</v>
      </c>
      <c r="O3521" s="4">
        <v>0</v>
      </c>
      <c r="P3521" s="4">
        <v>0</v>
      </c>
    </row>
    <row r="3522" spans="1:16" x14ac:dyDescent="0.25">
      <c r="A3522" s="2" t="s">
        <v>9039</v>
      </c>
      <c r="B3522" s="3">
        <v>46274</v>
      </c>
      <c r="C3522" s="2" t="s">
        <v>905</v>
      </c>
      <c r="D3522" s="2" t="s">
        <v>18</v>
      </c>
      <c r="E3522" s="2" t="s">
        <v>19</v>
      </c>
      <c r="F3522" s="3">
        <v>46276</v>
      </c>
      <c r="G3522" s="2">
        <v>88</v>
      </c>
      <c r="H3522" s="2" t="s">
        <v>9111</v>
      </c>
      <c r="I3522" s="2"/>
      <c r="J3522" s="2"/>
      <c r="K3522" s="2">
        <v>3.5</v>
      </c>
      <c r="L3522" s="2" t="s">
        <v>557</v>
      </c>
      <c r="M3522" s="4">
        <v>0</v>
      </c>
      <c r="N3522" s="4">
        <v>0</v>
      </c>
      <c r="O3522" s="4">
        <v>0</v>
      </c>
      <c r="P3522" s="4">
        <v>0</v>
      </c>
    </row>
    <row r="3523" spans="1:16" x14ac:dyDescent="0.25">
      <c r="A3523" s="2" t="s">
        <v>9039</v>
      </c>
      <c r="B3523" s="3">
        <v>46274</v>
      </c>
      <c r="C3523" s="2" t="s">
        <v>905</v>
      </c>
      <c r="D3523" s="2" t="s">
        <v>18</v>
      </c>
      <c r="E3523" s="2" t="s">
        <v>19</v>
      </c>
      <c r="F3523" s="3">
        <v>46276</v>
      </c>
      <c r="G3523" s="2">
        <v>89</v>
      </c>
      <c r="H3523" s="2" t="s">
        <v>9112</v>
      </c>
      <c r="I3523" s="2"/>
      <c r="J3523" s="2"/>
      <c r="K3523" s="2">
        <v>2.56</v>
      </c>
      <c r="L3523" s="2" t="s">
        <v>21</v>
      </c>
      <c r="M3523" s="4">
        <v>0</v>
      </c>
      <c r="N3523" s="4">
        <v>0</v>
      </c>
      <c r="O3523" s="4">
        <v>0</v>
      </c>
      <c r="P3523" s="4">
        <v>0</v>
      </c>
    </row>
    <row r="3524" spans="1:16" x14ac:dyDescent="0.25">
      <c r="A3524" s="2" t="s">
        <v>9039</v>
      </c>
      <c r="B3524" s="3">
        <v>46274</v>
      </c>
      <c r="C3524" s="2" t="s">
        <v>905</v>
      </c>
      <c r="D3524" s="2" t="s">
        <v>18</v>
      </c>
      <c r="E3524" s="2" t="s">
        <v>19</v>
      </c>
      <c r="F3524" s="3">
        <v>46276</v>
      </c>
      <c r="G3524" s="2">
        <v>90</v>
      </c>
      <c r="H3524" s="2" t="s">
        <v>9113</v>
      </c>
      <c r="I3524" s="2"/>
      <c r="J3524" s="2"/>
      <c r="K3524" s="2">
        <v>18.8</v>
      </c>
      <c r="L3524" s="2" t="s">
        <v>21</v>
      </c>
      <c r="M3524" s="4">
        <v>0</v>
      </c>
      <c r="N3524" s="4">
        <v>0</v>
      </c>
      <c r="O3524" s="4">
        <v>0</v>
      </c>
      <c r="P3524" s="4">
        <v>0</v>
      </c>
    </row>
    <row r="3525" spans="1:16" x14ac:dyDescent="0.25">
      <c r="A3525" s="2" t="s">
        <v>9039</v>
      </c>
      <c r="B3525" s="3">
        <v>46274</v>
      </c>
      <c r="C3525" s="2" t="s">
        <v>905</v>
      </c>
      <c r="D3525" s="2" t="s">
        <v>18</v>
      </c>
      <c r="E3525" s="2" t="s">
        <v>19</v>
      </c>
      <c r="F3525" s="3">
        <v>46276</v>
      </c>
      <c r="G3525" s="2">
        <v>91</v>
      </c>
      <c r="H3525" s="2" t="s">
        <v>9114</v>
      </c>
      <c r="I3525" s="2"/>
      <c r="J3525" s="2"/>
      <c r="K3525" s="2">
        <v>76.2</v>
      </c>
      <c r="L3525" s="2" t="s">
        <v>21</v>
      </c>
      <c r="M3525" s="4">
        <v>0</v>
      </c>
      <c r="N3525" s="4">
        <v>0</v>
      </c>
      <c r="O3525" s="4">
        <v>0</v>
      </c>
      <c r="P3525" s="4">
        <v>0</v>
      </c>
    </row>
    <row r="3526" spans="1:16" x14ac:dyDescent="0.25">
      <c r="A3526" s="2" t="s">
        <v>9039</v>
      </c>
      <c r="B3526" s="3">
        <v>46274</v>
      </c>
      <c r="C3526" s="2" t="s">
        <v>905</v>
      </c>
      <c r="D3526" s="2" t="s">
        <v>18</v>
      </c>
      <c r="E3526" s="2" t="s">
        <v>19</v>
      </c>
      <c r="F3526" s="3">
        <v>46276</v>
      </c>
      <c r="G3526" s="2">
        <v>92</v>
      </c>
      <c r="H3526" s="2" t="s">
        <v>9115</v>
      </c>
      <c r="I3526" s="2"/>
      <c r="J3526" s="2"/>
      <c r="K3526" s="2">
        <v>68.900000000000006</v>
      </c>
      <c r="L3526" s="2" t="s">
        <v>21</v>
      </c>
      <c r="M3526" s="4">
        <v>0</v>
      </c>
      <c r="N3526" s="4">
        <v>0</v>
      </c>
      <c r="O3526" s="4">
        <v>0</v>
      </c>
      <c r="P3526" s="4">
        <v>0</v>
      </c>
    </row>
    <row r="3527" spans="1:16" x14ac:dyDescent="0.25">
      <c r="A3527" s="2" t="s">
        <v>9039</v>
      </c>
      <c r="B3527" s="3">
        <v>46274</v>
      </c>
      <c r="C3527" s="2" t="s">
        <v>905</v>
      </c>
      <c r="D3527" s="2" t="s">
        <v>18</v>
      </c>
      <c r="E3527" s="2" t="s">
        <v>19</v>
      </c>
      <c r="F3527" s="3">
        <v>46276</v>
      </c>
      <c r="G3527" s="2">
        <v>93</v>
      </c>
      <c r="H3527" s="2" t="s">
        <v>9116</v>
      </c>
      <c r="I3527" s="2"/>
      <c r="J3527" s="2"/>
      <c r="K3527" s="2">
        <v>9.6</v>
      </c>
      <c r="L3527" s="2" t="s">
        <v>21</v>
      </c>
      <c r="M3527" s="4">
        <v>0</v>
      </c>
      <c r="N3527" s="4">
        <v>0</v>
      </c>
      <c r="O3527" s="4">
        <v>0</v>
      </c>
      <c r="P3527" s="4">
        <v>0</v>
      </c>
    </row>
    <row r="3528" spans="1:16" x14ac:dyDescent="0.25">
      <c r="A3528" s="2" t="s">
        <v>9117</v>
      </c>
      <c r="B3528" s="3">
        <v>46274</v>
      </c>
      <c r="C3528" s="2" t="s">
        <v>905</v>
      </c>
      <c r="D3528" s="2" t="s">
        <v>18</v>
      </c>
      <c r="E3528" s="2" t="s">
        <v>4334</v>
      </c>
      <c r="F3528" s="3">
        <v>46276</v>
      </c>
      <c r="G3528" s="2">
        <v>1</v>
      </c>
      <c r="H3528" s="2" t="s">
        <v>9118</v>
      </c>
      <c r="I3528" s="2"/>
      <c r="J3528" s="2"/>
      <c r="K3528" s="2">
        <v>5</v>
      </c>
      <c r="L3528" s="2" t="s">
        <v>38</v>
      </c>
      <c r="M3528" s="4">
        <v>457758</v>
      </c>
      <c r="N3528" s="4">
        <v>558464.76</v>
      </c>
      <c r="O3528" s="4">
        <v>2288790</v>
      </c>
      <c r="P3528" s="4">
        <v>2792323.8</v>
      </c>
    </row>
    <row r="3529" spans="1:16" x14ac:dyDescent="0.25">
      <c r="A3529" s="2" t="s">
        <v>9117</v>
      </c>
      <c r="B3529" s="3">
        <v>46274</v>
      </c>
      <c r="C3529" s="2" t="s">
        <v>905</v>
      </c>
      <c r="D3529" s="2" t="s">
        <v>18</v>
      </c>
      <c r="E3529" s="2" t="s">
        <v>4334</v>
      </c>
      <c r="F3529" s="3">
        <v>46276</v>
      </c>
      <c r="G3529" s="2">
        <v>2</v>
      </c>
      <c r="H3529" s="2" t="s">
        <v>9119</v>
      </c>
      <c r="I3529" s="2"/>
      <c r="J3529" s="2"/>
      <c r="K3529" s="2">
        <v>2</v>
      </c>
      <c r="L3529" s="2" t="s">
        <v>38</v>
      </c>
      <c r="M3529" s="4">
        <v>462672</v>
      </c>
      <c r="N3529" s="4">
        <v>564459.84</v>
      </c>
      <c r="O3529" s="4">
        <v>925344</v>
      </c>
      <c r="P3529" s="4">
        <v>1128919.68</v>
      </c>
    </row>
    <row r="3530" spans="1:16" x14ac:dyDescent="0.25">
      <c r="A3530" s="2" t="s">
        <v>9120</v>
      </c>
      <c r="B3530" s="3">
        <v>46275</v>
      </c>
      <c r="C3530" s="2" t="s">
        <v>17</v>
      </c>
      <c r="D3530" s="2" t="s">
        <v>18</v>
      </c>
      <c r="E3530" s="2" t="s">
        <v>4334</v>
      </c>
      <c r="F3530" s="3">
        <v>46279</v>
      </c>
      <c r="G3530" s="2">
        <v>1</v>
      </c>
      <c r="H3530" s="2" t="s">
        <v>9121</v>
      </c>
      <c r="I3530" s="2" t="s">
        <v>9122</v>
      </c>
      <c r="J3530" s="2"/>
      <c r="K3530" s="2">
        <v>2</v>
      </c>
      <c r="L3530" s="2" t="s">
        <v>38</v>
      </c>
      <c r="M3530" s="4">
        <v>90451</v>
      </c>
      <c r="N3530" s="4">
        <v>110350.22</v>
      </c>
      <c r="O3530" s="4">
        <v>180902</v>
      </c>
      <c r="P3530" s="4">
        <v>220700.44</v>
      </c>
    </row>
    <row r="3531" spans="1:16" x14ac:dyDescent="0.25">
      <c r="A3531" s="2" t="s">
        <v>9123</v>
      </c>
      <c r="B3531" s="3">
        <v>46275</v>
      </c>
      <c r="C3531" s="2" t="s">
        <v>17</v>
      </c>
      <c r="D3531" s="2" t="s">
        <v>18</v>
      </c>
      <c r="E3531" s="2" t="s">
        <v>4334</v>
      </c>
      <c r="F3531" s="3">
        <v>46280</v>
      </c>
      <c r="G3531" s="2">
        <v>1</v>
      </c>
      <c r="H3531" s="2" t="s">
        <v>8885</v>
      </c>
      <c r="I3531" s="2"/>
      <c r="J3531" s="2"/>
      <c r="K3531" s="2">
        <v>1</v>
      </c>
      <c r="L3531" s="2" t="s">
        <v>108</v>
      </c>
      <c r="M3531" s="4">
        <v>31939672.050000001</v>
      </c>
      <c r="N3531" s="4">
        <v>52700458.880000003</v>
      </c>
      <c r="O3531" s="4">
        <v>31939672.050000001</v>
      </c>
      <c r="P3531" s="4">
        <v>38966399.899999999</v>
      </c>
    </row>
    <row r="3532" spans="1:16" x14ac:dyDescent="0.25">
      <c r="A3532" s="2" t="s">
        <v>9123</v>
      </c>
      <c r="B3532" s="3">
        <v>46275</v>
      </c>
      <c r="C3532" s="2" t="s">
        <v>17</v>
      </c>
      <c r="D3532" s="2" t="s">
        <v>18</v>
      </c>
      <c r="E3532" s="2" t="s">
        <v>4334</v>
      </c>
      <c r="F3532" s="3">
        <v>46280</v>
      </c>
      <c r="G3532" s="2">
        <v>2</v>
      </c>
      <c r="H3532" s="2" t="s">
        <v>9124</v>
      </c>
      <c r="I3532" s="2"/>
      <c r="J3532" s="2"/>
      <c r="K3532" s="2">
        <v>1</v>
      </c>
      <c r="L3532" s="2" t="s">
        <v>108</v>
      </c>
      <c r="M3532" s="4">
        <v>4307581.97</v>
      </c>
      <c r="N3532" s="4">
        <v>7107510.25</v>
      </c>
      <c r="O3532" s="4">
        <v>4307581.97</v>
      </c>
      <c r="P3532" s="4">
        <v>5255250</v>
      </c>
    </row>
    <row r="3533" spans="1:16" x14ac:dyDescent="0.25">
      <c r="A3533" s="2" t="s">
        <v>9123</v>
      </c>
      <c r="B3533" s="3">
        <v>46275</v>
      </c>
      <c r="C3533" s="2" t="s">
        <v>17</v>
      </c>
      <c r="D3533" s="2" t="s">
        <v>18</v>
      </c>
      <c r="E3533" s="2" t="s">
        <v>4334</v>
      </c>
      <c r="F3533" s="3">
        <v>46280</v>
      </c>
      <c r="G3533" s="2">
        <v>3</v>
      </c>
      <c r="H3533" s="2" t="s">
        <v>8886</v>
      </c>
      <c r="I3533" s="2"/>
      <c r="J3533" s="2"/>
      <c r="K3533" s="2">
        <v>1</v>
      </c>
      <c r="L3533" s="2" t="s">
        <v>38</v>
      </c>
      <c r="M3533" s="4">
        <v>2299179.2999999998</v>
      </c>
      <c r="N3533" s="4">
        <v>3793645.85</v>
      </c>
      <c r="O3533" s="4">
        <v>2299179.2999999998</v>
      </c>
      <c r="P3533" s="4">
        <v>2804998.75</v>
      </c>
    </row>
    <row r="3534" spans="1:16" x14ac:dyDescent="0.25">
      <c r="A3534" s="2" t="s">
        <v>9125</v>
      </c>
      <c r="B3534" s="3">
        <v>46275</v>
      </c>
      <c r="C3534" s="2" t="s">
        <v>905</v>
      </c>
      <c r="D3534" s="2" t="s">
        <v>18</v>
      </c>
      <c r="E3534" s="2" t="s">
        <v>4334</v>
      </c>
      <c r="F3534" s="3">
        <v>46280</v>
      </c>
      <c r="G3534" s="2">
        <v>1</v>
      </c>
      <c r="H3534" s="2" t="s">
        <v>9126</v>
      </c>
      <c r="I3534" s="2"/>
      <c r="J3534" s="2"/>
      <c r="K3534" s="2">
        <v>4</v>
      </c>
      <c r="L3534" s="2" t="s">
        <v>38</v>
      </c>
      <c r="M3534" s="4">
        <v>7502.46</v>
      </c>
      <c r="N3534" s="4">
        <v>9153</v>
      </c>
      <c r="O3534" s="4">
        <v>30009.84</v>
      </c>
      <c r="P3534" s="4">
        <v>36612</v>
      </c>
    </row>
    <row r="3535" spans="1:16" x14ac:dyDescent="0.25">
      <c r="A3535" s="2" t="s">
        <v>9125</v>
      </c>
      <c r="B3535" s="3">
        <v>46275</v>
      </c>
      <c r="C3535" s="2" t="s">
        <v>905</v>
      </c>
      <c r="D3535" s="2" t="s">
        <v>18</v>
      </c>
      <c r="E3535" s="2" t="s">
        <v>4334</v>
      </c>
      <c r="F3535" s="3">
        <v>46280</v>
      </c>
      <c r="G3535" s="2">
        <v>2</v>
      </c>
      <c r="H3535" s="2" t="s">
        <v>9127</v>
      </c>
      <c r="I3535" s="2"/>
      <c r="J3535" s="2"/>
      <c r="K3535" s="2">
        <v>2</v>
      </c>
      <c r="L3535" s="2" t="s">
        <v>38</v>
      </c>
      <c r="M3535" s="4">
        <v>19152.3</v>
      </c>
      <c r="N3535" s="4">
        <v>23365.81</v>
      </c>
      <c r="O3535" s="4">
        <v>38304.6</v>
      </c>
      <c r="P3535" s="4">
        <v>46731.61</v>
      </c>
    </row>
    <row r="3536" spans="1:16" x14ac:dyDescent="0.25">
      <c r="A3536" s="2" t="s">
        <v>9125</v>
      </c>
      <c r="B3536" s="3">
        <v>46275</v>
      </c>
      <c r="C3536" s="2" t="s">
        <v>905</v>
      </c>
      <c r="D3536" s="2" t="s">
        <v>18</v>
      </c>
      <c r="E3536" s="2" t="s">
        <v>4334</v>
      </c>
      <c r="F3536" s="3">
        <v>46280</v>
      </c>
      <c r="G3536" s="2">
        <v>3</v>
      </c>
      <c r="H3536" s="2" t="s">
        <v>9128</v>
      </c>
      <c r="I3536" s="2" t="s">
        <v>9129</v>
      </c>
      <c r="J3536" s="2"/>
      <c r="K3536" s="2">
        <v>72</v>
      </c>
      <c r="L3536" s="2" t="s">
        <v>38</v>
      </c>
      <c r="M3536" s="4">
        <v>2258.77</v>
      </c>
      <c r="N3536" s="4">
        <v>2755.7</v>
      </c>
      <c r="O3536" s="4">
        <v>162631.44</v>
      </c>
      <c r="P3536" s="4">
        <v>198410.36</v>
      </c>
    </row>
    <row r="3537" spans="1:16" x14ac:dyDescent="0.25">
      <c r="A3537" s="2" t="s">
        <v>9125</v>
      </c>
      <c r="B3537" s="3">
        <v>46275</v>
      </c>
      <c r="C3537" s="2" t="s">
        <v>905</v>
      </c>
      <c r="D3537" s="2" t="s">
        <v>18</v>
      </c>
      <c r="E3537" s="2" t="s">
        <v>4334</v>
      </c>
      <c r="F3537" s="3">
        <v>46280</v>
      </c>
      <c r="G3537" s="2">
        <v>4</v>
      </c>
      <c r="H3537" s="2" t="s">
        <v>9130</v>
      </c>
      <c r="I3537" s="2"/>
      <c r="J3537" s="2"/>
      <c r="K3537" s="2">
        <v>50</v>
      </c>
      <c r="L3537" s="2" t="s">
        <v>38</v>
      </c>
      <c r="M3537" s="4">
        <v>57.54</v>
      </c>
      <c r="N3537" s="4">
        <v>70.2</v>
      </c>
      <c r="O3537" s="4">
        <v>2877</v>
      </c>
      <c r="P3537" s="4">
        <v>3509.94</v>
      </c>
    </row>
    <row r="3538" spans="1:16" x14ac:dyDescent="0.25">
      <c r="A3538" s="2" t="s">
        <v>9125</v>
      </c>
      <c r="B3538" s="3">
        <v>46275</v>
      </c>
      <c r="C3538" s="2" t="s">
        <v>905</v>
      </c>
      <c r="D3538" s="2" t="s">
        <v>18</v>
      </c>
      <c r="E3538" s="2" t="s">
        <v>4334</v>
      </c>
      <c r="F3538" s="3">
        <v>46280</v>
      </c>
      <c r="G3538" s="2">
        <v>5</v>
      </c>
      <c r="H3538" s="2" t="s">
        <v>9131</v>
      </c>
      <c r="I3538" s="2"/>
      <c r="J3538" s="2"/>
      <c r="K3538" s="2">
        <v>20</v>
      </c>
      <c r="L3538" s="2" t="s">
        <v>38</v>
      </c>
      <c r="M3538" s="4">
        <v>3126.02</v>
      </c>
      <c r="N3538" s="4">
        <v>3813.74</v>
      </c>
      <c r="O3538" s="4">
        <v>62520.4</v>
      </c>
      <c r="P3538" s="4">
        <v>76274.89</v>
      </c>
    </row>
    <row r="3539" spans="1:16" x14ac:dyDescent="0.25">
      <c r="A3539" s="2" t="s">
        <v>9125</v>
      </c>
      <c r="B3539" s="3">
        <v>46275</v>
      </c>
      <c r="C3539" s="2" t="s">
        <v>905</v>
      </c>
      <c r="D3539" s="2" t="s">
        <v>18</v>
      </c>
      <c r="E3539" s="2" t="s">
        <v>4334</v>
      </c>
      <c r="F3539" s="3">
        <v>46280</v>
      </c>
      <c r="G3539" s="2">
        <v>6</v>
      </c>
      <c r="H3539" s="2" t="s">
        <v>9132</v>
      </c>
      <c r="I3539" s="2"/>
      <c r="J3539" s="2"/>
      <c r="K3539" s="2">
        <v>200</v>
      </c>
      <c r="L3539" s="2" t="s">
        <v>38</v>
      </c>
      <c r="M3539" s="4">
        <v>198.07</v>
      </c>
      <c r="N3539" s="4">
        <v>241.65</v>
      </c>
      <c r="O3539" s="4">
        <v>39614</v>
      </c>
      <c r="P3539" s="4">
        <v>48329.08</v>
      </c>
    </row>
    <row r="3540" spans="1:16" x14ac:dyDescent="0.25">
      <c r="A3540" s="2" t="s">
        <v>9125</v>
      </c>
      <c r="B3540" s="3">
        <v>46275</v>
      </c>
      <c r="C3540" s="2" t="s">
        <v>905</v>
      </c>
      <c r="D3540" s="2" t="s">
        <v>18</v>
      </c>
      <c r="E3540" s="2" t="s">
        <v>4334</v>
      </c>
      <c r="F3540" s="3">
        <v>46280</v>
      </c>
      <c r="G3540" s="2">
        <v>7</v>
      </c>
      <c r="H3540" s="2" t="s">
        <v>9133</v>
      </c>
      <c r="I3540" s="2"/>
      <c r="J3540" s="2"/>
      <c r="K3540" s="2">
        <v>200</v>
      </c>
      <c r="L3540" s="2" t="s">
        <v>38</v>
      </c>
      <c r="M3540" s="4">
        <v>198.07</v>
      </c>
      <c r="N3540" s="4">
        <v>241.65</v>
      </c>
      <c r="O3540" s="4">
        <v>39614</v>
      </c>
      <c r="P3540" s="4">
        <v>48329.08</v>
      </c>
    </row>
    <row r="3541" spans="1:16" x14ac:dyDescent="0.25">
      <c r="A3541" s="2" t="s">
        <v>9125</v>
      </c>
      <c r="B3541" s="3">
        <v>46275</v>
      </c>
      <c r="C3541" s="2" t="s">
        <v>905</v>
      </c>
      <c r="D3541" s="2" t="s">
        <v>18</v>
      </c>
      <c r="E3541" s="2" t="s">
        <v>4334</v>
      </c>
      <c r="F3541" s="3">
        <v>46280</v>
      </c>
      <c r="G3541" s="2">
        <v>8</v>
      </c>
      <c r="H3541" s="2" t="s">
        <v>9134</v>
      </c>
      <c r="I3541" s="2"/>
      <c r="J3541" s="2"/>
      <c r="K3541" s="2">
        <v>5</v>
      </c>
      <c r="L3541" s="2" t="s">
        <v>38</v>
      </c>
      <c r="M3541" s="4">
        <v>11384.27</v>
      </c>
      <c r="N3541" s="4">
        <v>13888.81</v>
      </c>
      <c r="O3541" s="4">
        <v>56921.35</v>
      </c>
      <c r="P3541" s="4">
        <v>69444.05</v>
      </c>
    </row>
    <row r="3542" spans="1:16" x14ac:dyDescent="0.25">
      <c r="A3542" s="2" t="s">
        <v>9125</v>
      </c>
      <c r="B3542" s="3">
        <v>46275</v>
      </c>
      <c r="C3542" s="2" t="s">
        <v>905</v>
      </c>
      <c r="D3542" s="2" t="s">
        <v>18</v>
      </c>
      <c r="E3542" s="2" t="s">
        <v>4334</v>
      </c>
      <c r="F3542" s="3">
        <v>46280</v>
      </c>
      <c r="G3542" s="2">
        <v>9</v>
      </c>
      <c r="H3542" s="2" t="s">
        <v>9135</v>
      </c>
      <c r="I3542" s="2"/>
      <c r="J3542" s="2"/>
      <c r="K3542" s="2">
        <v>5</v>
      </c>
      <c r="L3542" s="2" t="s">
        <v>695</v>
      </c>
      <c r="M3542" s="4">
        <v>1018.04</v>
      </c>
      <c r="N3542" s="4">
        <v>1242.01</v>
      </c>
      <c r="O3542" s="4">
        <v>5090.2</v>
      </c>
      <c r="P3542" s="4">
        <v>6210.04</v>
      </c>
    </row>
    <row r="3543" spans="1:16" x14ac:dyDescent="0.25">
      <c r="A3543" s="2" t="s">
        <v>9125</v>
      </c>
      <c r="B3543" s="3">
        <v>46275</v>
      </c>
      <c r="C3543" s="2" t="s">
        <v>905</v>
      </c>
      <c r="D3543" s="2" t="s">
        <v>18</v>
      </c>
      <c r="E3543" s="2" t="s">
        <v>4334</v>
      </c>
      <c r="F3543" s="3">
        <v>46280</v>
      </c>
      <c r="G3543" s="2">
        <v>10</v>
      </c>
      <c r="H3543" s="2" t="s">
        <v>9136</v>
      </c>
      <c r="I3543" s="2"/>
      <c r="J3543" s="2"/>
      <c r="K3543" s="2">
        <v>5</v>
      </c>
      <c r="L3543" s="2" t="s">
        <v>38</v>
      </c>
      <c r="M3543" s="4">
        <v>2833.89</v>
      </c>
      <c r="N3543" s="4">
        <v>3457.35</v>
      </c>
      <c r="O3543" s="4">
        <v>14169.45</v>
      </c>
      <c r="P3543" s="4">
        <v>17286.73</v>
      </c>
    </row>
    <row r="3544" spans="1:16" x14ac:dyDescent="0.25">
      <c r="A3544" s="2" t="s">
        <v>9125</v>
      </c>
      <c r="B3544" s="3">
        <v>46275</v>
      </c>
      <c r="C3544" s="2" t="s">
        <v>905</v>
      </c>
      <c r="D3544" s="2" t="s">
        <v>18</v>
      </c>
      <c r="E3544" s="2" t="s">
        <v>4334</v>
      </c>
      <c r="F3544" s="3">
        <v>46280</v>
      </c>
      <c r="G3544" s="2">
        <v>11</v>
      </c>
      <c r="H3544" s="2" t="s">
        <v>9137</v>
      </c>
      <c r="I3544" s="2"/>
      <c r="J3544" s="2"/>
      <c r="K3544" s="2">
        <v>2</v>
      </c>
      <c r="L3544" s="2" t="s">
        <v>38</v>
      </c>
      <c r="M3544" s="4">
        <v>588.69000000000005</v>
      </c>
      <c r="N3544" s="4">
        <v>718.2</v>
      </c>
      <c r="O3544" s="4">
        <v>1177.3800000000001</v>
      </c>
      <c r="P3544" s="4">
        <v>1436.4</v>
      </c>
    </row>
    <row r="3545" spans="1:16" x14ac:dyDescent="0.25">
      <c r="A3545" s="2" t="s">
        <v>9125</v>
      </c>
      <c r="B3545" s="3">
        <v>46275</v>
      </c>
      <c r="C3545" s="2" t="s">
        <v>905</v>
      </c>
      <c r="D3545" s="2" t="s">
        <v>18</v>
      </c>
      <c r="E3545" s="2" t="s">
        <v>4334</v>
      </c>
      <c r="F3545" s="3">
        <v>46280</v>
      </c>
      <c r="G3545" s="2">
        <v>12</v>
      </c>
      <c r="H3545" s="2" t="s">
        <v>9138</v>
      </c>
      <c r="I3545" s="2"/>
      <c r="J3545" s="2"/>
      <c r="K3545" s="2">
        <v>5</v>
      </c>
      <c r="L3545" s="2" t="s">
        <v>38</v>
      </c>
      <c r="M3545" s="4">
        <v>3338.48</v>
      </c>
      <c r="N3545" s="4">
        <v>4072.95</v>
      </c>
      <c r="O3545" s="4">
        <v>16692.400000000001</v>
      </c>
      <c r="P3545" s="4">
        <v>20364.73</v>
      </c>
    </row>
    <row r="3546" spans="1:16" x14ac:dyDescent="0.25">
      <c r="A3546" s="2" t="s">
        <v>9125</v>
      </c>
      <c r="B3546" s="3">
        <v>46275</v>
      </c>
      <c r="C3546" s="2" t="s">
        <v>905</v>
      </c>
      <c r="D3546" s="2" t="s">
        <v>18</v>
      </c>
      <c r="E3546" s="2" t="s">
        <v>4334</v>
      </c>
      <c r="F3546" s="3">
        <v>46280</v>
      </c>
      <c r="G3546" s="2">
        <v>13</v>
      </c>
      <c r="H3546" s="2" t="s">
        <v>9139</v>
      </c>
      <c r="I3546" s="2"/>
      <c r="J3546" s="2"/>
      <c r="K3546" s="2">
        <v>50</v>
      </c>
      <c r="L3546" s="2" t="s">
        <v>38</v>
      </c>
      <c r="M3546" s="4">
        <v>142.97</v>
      </c>
      <c r="N3546" s="4">
        <v>174.42</v>
      </c>
      <c r="O3546" s="4">
        <v>7148.5</v>
      </c>
      <c r="P3546" s="4">
        <v>8721.17</v>
      </c>
    </row>
    <row r="3547" spans="1:16" x14ac:dyDescent="0.25">
      <c r="A3547" s="2" t="s">
        <v>9125</v>
      </c>
      <c r="B3547" s="3">
        <v>46275</v>
      </c>
      <c r="C3547" s="2" t="s">
        <v>905</v>
      </c>
      <c r="D3547" s="2" t="s">
        <v>18</v>
      </c>
      <c r="E3547" s="2" t="s">
        <v>4334</v>
      </c>
      <c r="F3547" s="3">
        <v>46280</v>
      </c>
      <c r="G3547" s="2">
        <v>14</v>
      </c>
      <c r="H3547" s="2" t="s">
        <v>9140</v>
      </c>
      <c r="I3547" s="2"/>
      <c r="J3547" s="2"/>
      <c r="K3547" s="2">
        <v>10</v>
      </c>
      <c r="L3547" s="2" t="s">
        <v>38</v>
      </c>
      <c r="M3547" s="4">
        <v>2268.4499999999998</v>
      </c>
      <c r="N3547" s="4">
        <v>2767.51</v>
      </c>
      <c r="O3547" s="4">
        <v>22684.5</v>
      </c>
      <c r="P3547" s="4">
        <v>27675.09</v>
      </c>
    </row>
    <row r="3548" spans="1:16" x14ac:dyDescent="0.25">
      <c r="A3548" s="2" t="s">
        <v>9125</v>
      </c>
      <c r="B3548" s="3">
        <v>46275</v>
      </c>
      <c r="C3548" s="2" t="s">
        <v>905</v>
      </c>
      <c r="D3548" s="2" t="s">
        <v>18</v>
      </c>
      <c r="E3548" s="2" t="s">
        <v>4334</v>
      </c>
      <c r="F3548" s="3">
        <v>46280</v>
      </c>
      <c r="G3548" s="2">
        <v>15</v>
      </c>
      <c r="H3548" s="2" t="s">
        <v>9141</v>
      </c>
      <c r="I3548" s="2"/>
      <c r="J3548" s="2"/>
      <c r="K3548" s="2">
        <v>10</v>
      </c>
      <c r="L3548" s="2" t="s">
        <v>38</v>
      </c>
      <c r="M3548" s="4">
        <v>2245.1999999999998</v>
      </c>
      <c r="N3548" s="4">
        <v>2739.14</v>
      </c>
      <c r="O3548" s="4">
        <v>22452</v>
      </c>
      <c r="P3548" s="4">
        <v>27391.439999999999</v>
      </c>
    </row>
    <row r="3549" spans="1:16" x14ac:dyDescent="0.25">
      <c r="A3549" s="2" t="s">
        <v>9125</v>
      </c>
      <c r="B3549" s="3">
        <v>46275</v>
      </c>
      <c r="C3549" s="2" t="s">
        <v>905</v>
      </c>
      <c r="D3549" s="2" t="s">
        <v>18</v>
      </c>
      <c r="E3549" s="2" t="s">
        <v>4334</v>
      </c>
      <c r="F3549" s="3">
        <v>46280</v>
      </c>
      <c r="G3549" s="2">
        <v>16</v>
      </c>
      <c r="H3549" s="2" t="s">
        <v>9142</v>
      </c>
      <c r="I3549" s="2"/>
      <c r="J3549" s="2"/>
      <c r="K3549" s="2">
        <v>10</v>
      </c>
      <c r="L3549" s="2" t="s">
        <v>38</v>
      </c>
      <c r="M3549" s="4">
        <v>2043.81</v>
      </c>
      <c r="N3549" s="4">
        <v>2493.4499999999998</v>
      </c>
      <c r="O3549" s="4">
        <v>20438.099999999999</v>
      </c>
      <c r="P3549" s="4">
        <v>24934.48</v>
      </c>
    </row>
    <row r="3550" spans="1:16" x14ac:dyDescent="0.25">
      <c r="A3550" s="2" t="s">
        <v>9125</v>
      </c>
      <c r="B3550" s="3">
        <v>46275</v>
      </c>
      <c r="C3550" s="2" t="s">
        <v>905</v>
      </c>
      <c r="D3550" s="2" t="s">
        <v>18</v>
      </c>
      <c r="E3550" s="2" t="s">
        <v>4334</v>
      </c>
      <c r="F3550" s="3">
        <v>46280</v>
      </c>
      <c r="G3550" s="2">
        <v>17</v>
      </c>
      <c r="H3550" s="2" t="s">
        <v>9143</v>
      </c>
      <c r="I3550" s="2"/>
      <c r="J3550" s="2"/>
      <c r="K3550" s="2">
        <v>10</v>
      </c>
      <c r="L3550" s="2" t="s">
        <v>38</v>
      </c>
      <c r="M3550" s="4">
        <v>2330.41</v>
      </c>
      <c r="N3550" s="4">
        <v>2843.1</v>
      </c>
      <c r="O3550" s="4">
        <v>23304.1</v>
      </c>
      <c r="P3550" s="4">
        <v>28431</v>
      </c>
    </row>
    <row r="3551" spans="1:16" x14ac:dyDescent="0.25">
      <c r="A3551" s="2" t="s">
        <v>9125</v>
      </c>
      <c r="B3551" s="3">
        <v>46275</v>
      </c>
      <c r="C3551" s="2" t="s">
        <v>905</v>
      </c>
      <c r="D3551" s="2" t="s">
        <v>18</v>
      </c>
      <c r="E3551" s="2" t="s">
        <v>4334</v>
      </c>
      <c r="F3551" s="3">
        <v>46280</v>
      </c>
      <c r="G3551" s="2">
        <v>18</v>
      </c>
      <c r="H3551" s="2" t="s">
        <v>9144</v>
      </c>
      <c r="I3551" s="2"/>
      <c r="J3551" s="2"/>
      <c r="K3551" s="2">
        <v>350</v>
      </c>
      <c r="L3551" s="2" t="s">
        <v>557</v>
      </c>
      <c r="M3551" s="4">
        <v>0</v>
      </c>
      <c r="N3551" s="4">
        <v>0</v>
      </c>
      <c r="O3551" s="4">
        <v>0</v>
      </c>
      <c r="P3551" s="4">
        <v>0</v>
      </c>
    </row>
    <row r="3552" spans="1:16" x14ac:dyDescent="0.25">
      <c r="A3552" s="2" t="s">
        <v>9125</v>
      </c>
      <c r="B3552" s="3">
        <v>46275</v>
      </c>
      <c r="C3552" s="2" t="s">
        <v>905</v>
      </c>
      <c r="D3552" s="2" t="s">
        <v>18</v>
      </c>
      <c r="E3552" s="2" t="s">
        <v>4334</v>
      </c>
      <c r="F3552" s="3">
        <v>46280</v>
      </c>
      <c r="G3552" s="2">
        <v>19</v>
      </c>
      <c r="H3552" s="2" t="s">
        <v>9145</v>
      </c>
      <c r="I3552" s="2"/>
      <c r="J3552" s="2"/>
      <c r="K3552" s="2">
        <v>4</v>
      </c>
      <c r="L3552" s="2" t="s">
        <v>38</v>
      </c>
      <c r="M3552" s="4">
        <v>102.91</v>
      </c>
      <c r="N3552" s="4">
        <v>125.55</v>
      </c>
      <c r="O3552" s="4">
        <v>411.64</v>
      </c>
      <c r="P3552" s="4">
        <v>502.2</v>
      </c>
    </row>
    <row r="3553" spans="1:16" x14ac:dyDescent="0.25">
      <c r="A3553" s="2" t="s">
        <v>9125</v>
      </c>
      <c r="B3553" s="3">
        <v>46275</v>
      </c>
      <c r="C3553" s="2" t="s">
        <v>905</v>
      </c>
      <c r="D3553" s="2" t="s">
        <v>18</v>
      </c>
      <c r="E3553" s="2" t="s">
        <v>4334</v>
      </c>
      <c r="F3553" s="3">
        <v>46280</v>
      </c>
      <c r="G3553" s="2">
        <v>20</v>
      </c>
      <c r="H3553" s="2" t="s">
        <v>9146</v>
      </c>
      <c r="I3553" s="2"/>
      <c r="J3553" s="2"/>
      <c r="K3553" s="2">
        <v>14</v>
      </c>
      <c r="L3553" s="2" t="s">
        <v>38</v>
      </c>
      <c r="M3553" s="4">
        <v>1259.27</v>
      </c>
      <c r="N3553" s="4">
        <v>1536.31</v>
      </c>
      <c r="O3553" s="4">
        <v>17629.78</v>
      </c>
      <c r="P3553" s="4">
        <v>21508.33</v>
      </c>
    </row>
    <row r="3554" spans="1:16" x14ac:dyDescent="0.25">
      <c r="A3554" s="2" t="s">
        <v>9125</v>
      </c>
      <c r="B3554" s="3">
        <v>46275</v>
      </c>
      <c r="C3554" s="2" t="s">
        <v>905</v>
      </c>
      <c r="D3554" s="2" t="s">
        <v>18</v>
      </c>
      <c r="E3554" s="2" t="s">
        <v>4334</v>
      </c>
      <c r="F3554" s="3">
        <v>46280</v>
      </c>
      <c r="G3554" s="2">
        <v>21</v>
      </c>
      <c r="H3554" s="2" t="s">
        <v>9147</v>
      </c>
      <c r="I3554" s="2" t="s">
        <v>9148</v>
      </c>
      <c r="J3554" s="2"/>
      <c r="K3554" s="2">
        <v>100</v>
      </c>
      <c r="L3554" s="2" t="s">
        <v>70</v>
      </c>
      <c r="M3554" s="4">
        <v>749.25</v>
      </c>
      <c r="N3554" s="4">
        <v>914.09</v>
      </c>
      <c r="O3554" s="4">
        <v>74925</v>
      </c>
      <c r="P3554" s="4">
        <v>91408.5</v>
      </c>
    </row>
    <row r="3555" spans="1:16" x14ac:dyDescent="0.25">
      <c r="A3555" s="2" t="s">
        <v>9149</v>
      </c>
      <c r="B3555" s="3">
        <v>46275</v>
      </c>
      <c r="C3555" s="2" t="s">
        <v>17</v>
      </c>
      <c r="D3555" s="2" t="s">
        <v>18</v>
      </c>
      <c r="E3555" s="2" t="s">
        <v>4334</v>
      </c>
      <c r="F3555" s="3">
        <v>46276</v>
      </c>
      <c r="G3555" s="2">
        <v>1</v>
      </c>
      <c r="H3555" s="2" t="s">
        <v>9150</v>
      </c>
      <c r="I3555" s="2"/>
      <c r="J3555" s="2"/>
      <c r="K3555" s="2">
        <v>1</v>
      </c>
      <c r="L3555" s="2" t="s">
        <v>38</v>
      </c>
      <c r="M3555" s="4">
        <v>1619.02</v>
      </c>
      <c r="N3555" s="4">
        <v>1975.2</v>
      </c>
      <c r="O3555" s="4">
        <v>1619.02</v>
      </c>
      <c r="P3555" s="4">
        <v>1975.2</v>
      </c>
    </row>
    <row r="3556" spans="1:16" x14ac:dyDescent="0.25">
      <c r="A3556" s="2" t="s">
        <v>9151</v>
      </c>
      <c r="B3556" s="3">
        <v>46275</v>
      </c>
      <c r="C3556" s="2" t="s">
        <v>905</v>
      </c>
      <c r="D3556" s="2" t="s">
        <v>18</v>
      </c>
      <c r="E3556" s="2" t="s">
        <v>4334</v>
      </c>
      <c r="F3556" s="3">
        <v>46280</v>
      </c>
      <c r="G3556" s="2">
        <v>1</v>
      </c>
      <c r="H3556" s="2" t="s">
        <v>9152</v>
      </c>
      <c r="I3556" s="2"/>
      <c r="J3556" s="2"/>
      <c r="K3556" s="2">
        <v>3</v>
      </c>
      <c r="L3556" s="2" t="s">
        <v>38</v>
      </c>
      <c r="M3556" s="4">
        <v>1190</v>
      </c>
      <c r="N3556" s="4">
        <v>1451.8</v>
      </c>
      <c r="O3556" s="4">
        <v>3570</v>
      </c>
      <c r="P3556" s="4">
        <v>4355.3999999999996</v>
      </c>
    </row>
    <row r="3557" spans="1:16" x14ac:dyDescent="0.25">
      <c r="A3557" s="2" t="s">
        <v>9151</v>
      </c>
      <c r="B3557" s="3">
        <v>46275</v>
      </c>
      <c r="C3557" s="2" t="s">
        <v>905</v>
      </c>
      <c r="D3557" s="2" t="s">
        <v>18</v>
      </c>
      <c r="E3557" s="2" t="s">
        <v>4334</v>
      </c>
      <c r="F3557" s="3">
        <v>46280</v>
      </c>
      <c r="G3557" s="2">
        <v>2</v>
      </c>
      <c r="H3557" s="2" t="s">
        <v>9153</v>
      </c>
      <c r="I3557" s="2"/>
      <c r="J3557" s="2"/>
      <c r="K3557" s="2">
        <v>3</v>
      </c>
      <c r="L3557" s="2" t="s">
        <v>38</v>
      </c>
      <c r="M3557" s="4">
        <v>1540</v>
      </c>
      <c r="N3557" s="4">
        <v>1878.8</v>
      </c>
      <c r="O3557" s="4">
        <v>4620</v>
      </c>
      <c r="P3557" s="4">
        <v>5636.4</v>
      </c>
    </row>
    <row r="3558" spans="1:16" x14ac:dyDescent="0.25">
      <c r="A3558" s="2" t="s">
        <v>9151</v>
      </c>
      <c r="B3558" s="3">
        <v>46275</v>
      </c>
      <c r="C3558" s="2" t="s">
        <v>905</v>
      </c>
      <c r="D3558" s="2" t="s">
        <v>18</v>
      </c>
      <c r="E3558" s="2" t="s">
        <v>4334</v>
      </c>
      <c r="F3558" s="3">
        <v>46280</v>
      </c>
      <c r="G3558" s="2">
        <v>3</v>
      </c>
      <c r="H3558" s="2" t="s">
        <v>9154</v>
      </c>
      <c r="I3558" s="2"/>
      <c r="J3558" s="2"/>
      <c r="K3558" s="2">
        <v>10</v>
      </c>
      <c r="L3558" s="2" t="s">
        <v>38</v>
      </c>
      <c r="M3558" s="4">
        <v>5752</v>
      </c>
      <c r="N3558" s="4">
        <v>7017.44</v>
      </c>
      <c r="O3558" s="4">
        <v>57520</v>
      </c>
      <c r="P3558" s="4">
        <v>70174.399999999994</v>
      </c>
    </row>
    <row r="3559" spans="1:16" x14ac:dyDescent="0.25">
      <c r="A3559" s="2" t="s">
        <v>9151</v>
      </c>
      <c r="B3559" s="3">
        <v>46275</v>
      </c>
      <c r="C3559" s="2" t="s">
        <v>905</v>
      </c>
      <c r="D3559" s="2" t="s">
        <v>18</v>
      </c>
      <c r="E3559" s="2" t="s">
        <v>4334</v>
      </c>
      <c r="F3559" s="3">
        <v>46280</v>
      </c>
      <c r="G3559" s="2">
        <v>4</v>
      </c>
      <c r="H3559" s="2" t="s">
        <v>9155</v>
      </c>
      <c r="I3559" s="2"/>
      <c r="J3559" s="2"/>
      <c r="K3559" s="2">
        <v>18</v>
      </c>
      <c r="L3559" s="2" t="s">
        <v>38</v>
      </c>
      <c r="M3559" s="4">
        <v>1702</v>
      </c>
      <c r="N3559" s="4">
        <v>2076.44</v>
      </c>
      <c r="O3559" s="4">
        <v>30636</v>
      </c>
      <c r="P3559" s="4">
        <v>37375.919999999998</v>
      </c>
    </row>
    <row r="3560" spans="1:16" x14ac:dyDescent="0.25">
      <c r="A3560" s="2" t="s">
        <v>9156</v>
      </c>
      <c r="B3560" s="3">
        <v>46275</v>
      </c>
      <c r="C3560" s="2" t="s">
        <v>17</v>
      </c>
      <c r="D3560" s="2" t="s">
        <v>18</v>
      </c>
      <c r="E3560" s="2" t="s">
        <v>4334</v>
      </c>
      <c r="F3560" s="3">
        <v>46280</v>
      </c>
      <c r="G3560" s="2">
        <v>1</v>
      </c>
      <c r="H3560" s="2" t="s">
        <v>9157</v>
      </c>
      <c r="I3560" s="2"/>
      <c r="J3560" s="2"/>
      <c r="K3560" s="2">
        <v>20</v>
      </c>
      <c r="L3560" s="2" t="s">
        <v>38</v>
      </c>
      <c r="M3560" s="4">
        <v>64036.89</v>
      </c>
      <c r="N3560" s="4">
        <v>78125.009999999995</v>
      </c>
      <c r="O3560" s="4">
        <v>1280737.8</v>
      </c>
      <c r="P3560" s="4">
        <v>1562500.12</v>
      </c>
    </row>
    <row r="3561" spans="1:16" x14ac:dyDescent="0.25">
      <c r="A3561" s="2" t="s">
        <v>9156</v>
      </c>
      <c r="B3561" s="3">
        <v>46275</v>
      </c>
      <c r="C3561" s="2" t="s">
        <v>17</v>
      </c>
      <c r="D3561" s="2" t="s">
        <v>18</v>
      </c>
      <c r="E3561" s="2" t="s">
        <v>4334</v>
      </c>
      <c r="F3561" s="3">
        <v>46280</v>
      </c>
      <c r="G3561" s="2">
        <v>2</v>
      </c>
      <c r="H3561" s="2" t="s">
        <v>9158</v>
      </c>
      <c r="I3561" s="2"/>
      <c r="J3561" s="2"/>
      <c r="K3561" s="2">
        <v>20</v>
      </c>
      <c r="L3561" s="2" t="s">
        <v>38</v>
      </c>
      <c r="M3561" s="4">
        <v>70184.429999999993</v>
      </c>
      <c r="N3561" s="4">
        <v>85625</v>
      </c>
      <c r="O3561" s="4">
        <v>1403688.6</v>
      </c>
      <c r="P3561" s="4">
        <v>1712500.09</v>
      </c>
    </row>
    <row r="3562" spans="1:16" x14ac:dyDescent="0.25">
      <c r="A3562" s="2" t="s">
        <v>9156</v>
      </c>
      <c r="B3562" s="3">
        <v>46275</v>
      </c>
      <c r="C3562" s="2" t="s">
        <v>17</v>
      </c>
      <c r="D3562" s="2" t="s">
        <v>18</v>
      </c>
      <c r="E3562" s="2" t="s">
        <v>4334</v>
      </c>
      <c r="F3562" s="3">
        <v>46280</v>
      </c>
      <c r="G3562" s="2">
        <v>3</v>
      </c>
      <c r="H3562" s="2" t="s">
        <v>9159</v>
      </c>
      <c r="I3562" s="2"/>
      <c r="J3562" s="2"/>
      <c r="K3562" s="2">
        <v>20</v>
      </c>
      <c r="L3562" s="2" t="s">
        <v>38</v>
      </c>
      <c r="M3562" s="4">
        <v>35348.36</v>
      </c>
      <c r="N3562" s="4">
        <v>43125</v>
      </c>
      <c r="O3562" s="4">
        <v>706967.2</v>
      </c>
      <c r="P3562" s="4">
        <v>862499.98</v>
      </c>
    </row>
    <row r="3563" spans="1:16" x14ac:dyDescent="0.25">
      <c r="A3563" s="2" t="s">
        <v>9156</v>
      </c>
      <c r="B3563" s="3">
        <v>46275</v>
      </c>
      <c r="C3563" s="2" t="s">
        <v>17</v>
      </c>
      <c r="D3563" s="2" t="s">
        <v>18</v>
      </c>
      <c r="E3563" s="2" t="s">
        <v>4334</v>
      </c>
      <c r="F3563" s="3">
        <v>46280</v>
      </c>
      <c r="G3563" s="2">
        <v>4</v>
      </c>
      <c r="H3563" s="2" t="s">
        <v>9160</v>
      </c>
      <c r="I3563" s="2"/>
      <c r="J3563" s="2"/>
      <c r="K3563" s="2">
        <v>20</v>
      </c>
      <c r="L3563" s="2" t="s">
        <v>38</v>
      </c>
      <c r="M3563" s="4">
        <v>16372.95</v>
      </c>
      <c r="N3563" s="4">
        <v>19975</v>
      </c>
      <c r="O3563" s="4">
        <v>327459</v>
      </c>
      <c r="P3563" s="4">
        <v>399499.98</v>
      </c>
    </row>
    <row r="3564" spans="1:16" x14ac:dyDescent="0.25">
      <c r="A3564" s="2" t="s">
        <v>9156</v>
      </c>
      <c r="B3564" s="3">
        <v>46275</v>
      </c>
      <c r="C3564" s="2" t="s">
        <v>17</v>
      </c>
      <c r="D3564" s="2" t="s">
        <v>18</v>
      </c>
      <c r="E3564" s="2" t="s">
        <v>4334</v>
      </c>
      <c r="F3564" s="3">
        <v>46280</v>
      </c>
      <c r="G3564" s="2">
        <v>5</v>
      </c>
      <c r="H3564" s="2" t="s">
        <v>9161</v>
      </c>
      <c r="I3564" s="2"/>
      <c r="J3564" s="2"/>
      <c r="K3564" s="2">
        <v>6</v>
      </c>
      <c r="L3564" s="2" t="s">
        <v>38</v>
      </c>
      <c r="M3564" s="4">
        <v>4098.3599999999997</v>
      </c>
      <c r="N3564" s="4">
        <v>5000</v>
      </c>
      <c r="O3564" s="4">
        <v>24590.16</v>
      </c>
      <c r="P3564" s="4">
        <v>30000</v>
      </c>
    </row>
    <row r="3565" spans="1:16" x14ac:dyDescent="0.25">
      <c r="A3565" s="2" t="s">
        <v>9156</v>
      </c>
      <c r="B3565" s="3">
        <v>46275</v>
      </c>
      <c r="C3565" s="2" t="s">
        <v>17</v>
      </c>
      <c r="D3565" s="2" t="s">
        <v>18</v>
      </c>
      <c r="E3565" s="2" t="s">
        <v>4334</v>
      </c>
      <c r="F3565" s="3">
        <v>46280</v>
      </c>
      <c r="G3565" s="2">
        <v>6</v>
      </c>
      <c r="H3565" s="2" t="s">
        <v>9162</v>
      </c>
      <c r="I3565" s="2"/>
      <c r="J3565" s="2"/>
      <c r="K3565" s="2">
        <v>6</v>
      </c>
      <c r="L3565" s="2" t="s">
        <v>38</v>
      </c>
      <c r="M3565" s="4">
        <v>3073.78</v>
      </c>
      <c r="N3565" s="4">
        <v>3750.01</v>
      </c>
      <c r="O3565" s="4">
        <v>18442.68</v>
      </c>
      <c r="P3565" s="4">
        <v>22500.07</v>
      </c>
    </row>
    <row r="3566" spans="1:16" x14ac:dyDescent="0.25">
      <c r="A3566" s="2" t="s">
        <v>9156</v>
      </c>
      <c r="B3566" s="3">
        <v>46275</v>
      </c>
      <c r="C3566" s="2" t="s">
        <v>17</v>
      </c>
      <c r="D3566" s="2" t="s">
        <v>18</v>
      </c>
      <c r="E3566" s="2" t="s">
        <v>4334</v>
      </c>
      <c r="F3566" s="3">
        <v>46280</v>
      </c>
      <c r="G3566" s="2">
        <v>7</v>
      </c>
      <c r="H3566" s="2" t="s">
        <v>9163</v>
      </c>
      <c r="I3566" s="2"/>
      <c r="J3566" s="2"/>
      <c r="K3566" s="2">
        <v>10</v>
      </c>
      <c r="L3566" s="2" t="s">
        <v>38</v>
      </c>
      <c r="M3566" s="4">
        <v>3790.99</v>
      </c>
      <c r="N3566" s="4">
        <v>4625.01</v>
      </c>
      <c r="O3566" s="4">
        <v>37909.9</v>
      </c>
      <c r="P3566" s="4">
        <v>46250.080000000002</v>
      </c>
    </row>
    <row r="3567" spans="1:16" x14ac:dyDescent="0.25">
      <c r="A3567" s="2" t="s">
        <v>9156</v>
      </c>
      <c r="B3567" s="3">
        <v>46275</v>
      </c>
      <c r="C3567" s="2" t="s">
        <v>17</v>
      </c>
      <c r="D3567" s="2" t="s">
        <v>18</v>
      </c>
      <c r="E3567" s="2" t="s">
        <v>4334</v>
      </c>
      <c r="F3567" s="3">
        <v>46280</v>
      </c>
      <c r="G3567" s="2">
        <v>8</v>
      </c>
      <c r="H3567" s="2" t="s">
        <v>9164</v>
      </c>
      <c r="I3567" s="2"/>
      <c r="J3567" s="2"/>
      <c r="K3567" s="2">
        <v>10</v>
      </c>
      <c r="L3567" s="2" t="s">
        <v>38</v>
      </c>
      <c r="M3567" s="4">
        <v>3073.78</v>
      </c>
      <c r="N3567" s="4">
        <v>3750.01</v>
      </c>
      <c r="O3567" s="4">
        <v>30737.8</v>
      </c>
      <c r="P3567" s="4">
        <v>37500.120000000003</v>
      </c>
    </row>
    <row r="3568" spans="1:16" x14ac:dyDescent="0.25">
      <c r="A3568" s="2" t="s">
        <v>9156</v>
      </c>
      <c r="B3568" s="3">
        <v>46275</v>
      </c>
      <c r="C3568" s="2" t="s">
        <v>17</v>
      </c>
      <c r="D3568" s="2" t="s">
        <v>18</v>
      </c>
      <c r="E3568" s="2" t="s">
        <v>4334</v>
      </c>
      <c r="F3568" s="3">
        <v>46280</v>
      </c>
      <c r="G3568" s="2">
        <v>9</v>
      </c>
      <c r="H3568" s="2" t="s">
        <v>9165</v>
      </c>
      <c r="I3568" s="2"/>
      <c r="J3568" s="2"/>
      <c r="K3568" s="2">
        <v>5</v>
      </c>
      <c r="L3568" s="2" t="s">
        <v>38</v>
      </c>
      <c r="M3568" s="4">
        <v>3381.15</v>
      </c>
      <c r="N3568" s="4">
        <v>4125</v>
      </c>
      <c r="O3568" s="4">
        <v>16905.75</v>
      </c>
      <c r="P3568" s="4">
        <v>20625.02</v>
      </c>
    </row>
    <row r="3569" spans="1:16" x14ac:dyDescent="0.25">
      <c r="A3569" s="2" t="s">
        <v>9156</v>
      </c>
      <c r="B3569" s="3">
        <v>46275</v>
      </c>
      <c r="C3569" s="2" t="s">
        <v>17</v>
      </c>
      <c r="D3569" s="2" t="s">
        <v>18</v>
      </c>
      <c r="E3569" s="2" t="s">
        <v>4334</v>
      </c>
      <c r="F3569" s="3">
        <v>46280</v>
      </c>
      <c r="G3569" s="2">
        <v>10</v>
      </c>
      <c r="H3569" s="2" t="s">
        <v>9166</v>
      </c>
      <c r="I3569" s="2"/>
      <c r="J3569" s="2"/>
      <c r="K3569" s="2">
        <v>5</v>
      </c>
      <c r="L3569" s="2" t="s">
        <v>38</v>
      </c>
      <c r="M3569" s="4">
        <v>3381.15</v>
      </c>
      <c r="N3569" s="4">
        <v>4125</v>
      </c>
      <c r="O3569" s="4">
        <v>16905.75</v>
      </c>
      <c r="P3569" s="4">
        <v>20625.02</v>
      </c>
    </row>
    <row r="3570" spans="1:16" x14ac:dyDescent="0.25">
      <c r="A3570" s="2" t="s">
        <v>9156</v>
      </c>
      <c r="B3570" s="3">
        <v>46275</v>
      </c>
      <c r="C3570" s="2" t="s">
        <v>17</v>
      </c>
      <c r="D3570" s="2" t="s">
        <v>18</v>
      </c>
      <c r="E3570" s="2" t="s">
        <v>4334</v>
      </c>
      <c r="F3570" s="3">
        <v>46280</v>
      </c>
      <c r="G3570" s="2">
        <v>11</v>
      </c>
      <c r="H3570" s="2" t="s">
        <v>9167</v>
      </c>
      <c r="I3570" s="2"/>
      <c r="J3570" s="2"/>
      <c r="K3570" s="2">
        <v>5</v>
      </c>
      <c r="L3570" s="2" t="s">
        <v>38</v>
      </c>
      <c r="M3570" s="4">
        <v>3073.78</v>
      </c>
      <c r="N3570" s="4">
        <v>3750.01</v>
      </c>
      <c r="O3570" s="4">
        <v>15368.9</v>
      </c>
      <c r="P3570" s="4">
        <v>18750.060000000001</v>
      </c>
    </row>
    <row r="3571" spans="1:16" x14ac:dyDescent="0.25">
      <c r="A3571" s="2" t="s">
        <v>9156</v>
      </c>
      <c r="B3571" s="3">
        <v>46275</v>
      </c>
      <c r="C3571" s="2" t="s">
        <v>17</v>
      </c>
      <c r="D3571" s="2" t="s">
        <v>18</v>
      </c>
      <c r="E3571" s="2" t="s">
        <v>4334</v>
      </c>
      <c r="F3571" s="3">
        <v>46280</v>
      </c>
      <c r="G3571" s="2">
        <v>12</v>
      </c>
      <c r="H3571" s="2" t="s">
        <v>9168</v>
      </c>
      <c r="I3571" s="2"/>
      <c r="J3571" s="2"/>
      <c r="K3571" s="2">
        <v>50</v>
      </c>
      <c r="L3571" s="2" t="s">
        <v>38</v>
      </c>
      <c r="M3571" s="4">
        <v>604.51</v>
      </c>
      <c r="N3571" s="4">
        <v>737.5</v>
      </c>
      <c r="O3571" s="4">
        <v>30225.5</v>
      </c>
      <c r="P3571" s="4">
        <v>36875.11</v>
      </c>
    </row>
    <row r="3572" spans="1:16" x14ac:dyDescent="0.25">
      <c r="A3572" s="2" t="s">
        <v>9156</v>
      </c>
      <c r="B3572" s="3">
        <v>46275</v>
      </c>
      <c r="C3572" s="2" t="s">
        <v>17</v>
      </c>
      <c r="D3572" s="2" t="s">
        <v>18</v>
      </c>
      <c r="E3572" s="2" t="s">
        <v>4334</v>
      </c>
      <c r="F3572" s="3">
        <v>46280</v>
      </c>
      <c r="G3572" s="2">
        <v>13</v>
      </c>
      <c r="H3572" s="2" t="s">
        <v>9169</v>
      </c>
      <c r="I3572" s="2"/>
      <c r="J3572" s="2"/>
      <c r="K3572" s="2">
        <v>2</v>
      </c>
      <c r="L3572" s="2" t="s">
        <v>38</v>
      </c>
      <c r="M3572" s="4">
        <v>6967.21</v>
      </c>
      <c r="N3572" s="4">
        <v>8500</v>
      </c>
      <c r="O3572" s="4">
        <v>13934.42</v>
      </c>
      <c r="P3572" s="4">
        <v>16999.990000000002</v>
      </c>
    </row>
    <row r="3573" spans="1:16" x14ac:dyDescent="0.25">
      <c r="A3573" s="2" t="s">
        <v>9156</v>
      </c>
      <c r="B3573" s="3">
        <v>46275</v>
      </c>
      <c r="C3573" s="2" t="s">
        <v>17</v>
      </c>
      <c r="D3573" s="2" t="s">
        <v>18</v>
      </c>
      <c r="E3573" s="2" t="s">
        <v>4334</v>
      </c>
      <c r="F3573" s="3">
        <v>46280</v>
      </c>
      <c r="G3573" s="2">
        <v>14</v>
      </c>
      <c r="H3573" s="2" t="s">
        <v>9170</v>
      </c>
      <c r="I3573" s="2"/>
      <c r="J3573" s="2"/>
      <c r="K3573" s="2">
        <v>2</v>
      </c>
      <c r="L3573" s="2" t="s">
        <v>38</v>
      </c>
      <c r="M3573" s="4">
        <v>7069.68</v>
      </c>
      <c r="N3573" s="4">
        <v>8625.01</v>
      </c>
      <c r="O3573" s="4">
        <v>14139.36</v>
      </c>
      <c r="P3573" s="4">
        <v>17250.02</v>
      </c>
    </row>
    <row r="3574" spans="1:16" x14ac:dyDescent="0.25">
      <c r="A3574" s="2" t="s">
        <v>9156</v>
      </c>
      <c r="B3574" s="3">
        <v>46275</v>
      </c>
      <c r="C3574" s="2" t="s">
        <v>17</v>
      </c>
      <c r="D3574" s="2" t="s">
        <v>18</v>
      </c>
      <c r="E3574" s="2" t="s">
        <v>4334</v>
      </c>
      <c r="F3574" s="3">
        <v>46280</v>
      </c>
      <c r="G3574" s="2">
        <v>15</v>
      </c>
      <c r="H3574" s="2" t="s">
        <v>9171</v>
      </c>
      <c r="I3574" s="2"/>
      <c r="J3574" s="2"/>
      <c r="K3574" s="2">
        <v>4</v>
      </c>
      <c r="L3574" s="2" t="s">
        <v>38</v>
      </c>
      <c r="M3574" s="4">
        <v>9016.39</v>
      </c>
      <c r="N3574" s="4">
        <v>11000</v>
      </c>
      <c r="O3574" s="4">
        <v>36065.56</v>
      </c>
      <c r="P3574" s="4">
        <v>43999.98</v>
      </c>
    </row>
    <row r="3575" spans="1:16" x14ac:dyDescent="0.25">
      <c r="A3575" s="2" t="s">
        <v>9156</v>
      </c>
      <c r="B3575" s="3">
        <v>46275</v>
      </c>
      <c r="C3575" s="2" t="s">
        <v>17</v>
      </c>
      <c r="D3575" s="2" t="s">
        <v>18</v>
      </c>
      <c r="E3575" s="2" t="s">
        <v>4334</v>
      </c>
      <c r="F3575" s="3">
        <v>46280</v>
      </c>
      <c r="G3575" s="2">
        <v>16</v>
      </c>
      <c r="H3575" s="2" t="s">
        <v>9172</v>
      </c>
      <c r="I3575" s="2"/>
      <c r="J3575" s="2"/>
      <c r="K3575" s="2">
        <v>8</v>
      </c>
      <c r="L3575" s="2" t="s">
        <v>38</v>
      </c>
      <c r="M3575" s="4">
        <v>5737.7</v>
      </c>
      <c r="N3575" s="4">
        <v>6999.99</v>
      </c>
      <c r="O3575" s="4">
        <v>45901.599999999999</v>
      </c>
      <c r="P3575" s="4">
        <v>55999.95</v>
      </c>
    </row>
    <row r="3576" spans="1:16" x14ac:dyDescent="0.25">
      <c r="A3576" s="2" t="s">
        <v>9156</v>
      </c>
      <c r="B3576" s="3">
        <v>46275</v>
      </c>
      <c r="C3576" s="2" t="s">
        <v>17</v>
      </c>
      <c r="D3576" s="2" t="s">
        <v>18</v>
      </c>
      <c r="E3576" s="2" t="s">
        <v>4334</v>
      </c>
      <c r="F3576" s="3">
        <v>46280</v>
      </c>
      <c r="G3576" s="2">
        <v>17</v>
      </c>
      <c r="H3576" s="2" t="s">
        <v>9173</v>
      </c>
      <c r="I3576" s="2"/>
      <c r="J3576" s="2"/>
      <c r="K3576" s="2">
        <v>1</v>
      </c>
      <c r="L3576" s="2" t="s">
        <v>38</v>
      </c>
      <c r="M3576" s="4">
        <v>12807.38</v>
      </c>
      <c r="N3576" s="4">
        <v>15625</v>
      </c>
      <c r="O3576" s="4">
        <v>12807.38</v>
      </c>
      <c r="P3576" s="4">
        <v>15625</v>
      </c>
    </row>
    <row r="3577" spans="1:16" x14ac:dyDescent="0.25">
      <c r="A3577" s="2" t="s">
        <v>9156</v>
      </c>
      <c r="B3577" s="3">
        <v>46275</v>
      </c>
      <c r="C3577" s="2" t="s">
        <v>17</v>
      </c>
      <c r="D3577" s="2" t="s">
        <v>18</v>
      </c>
      <c r="E3577" s="2" t="s">
        <v>4334</v>
      </c>
      <c r="F3577" s="3">
        <v>46280</v>
      </c>
      <c r="G3577" s="2">
        <v>18</v>
      </c>
      <c r="H3577" s="2" t="s">
        <v>9174</v>
      </c>
      <c r="I3577" s="2"/>
      <c r="J3577" s="2"/>
      <c r="K3577" s="2">
        <v>8</v>
      </c>
      <c r="L3577" s="2" t="s">
        <v>184</v>
      </c>
      <c r="M3577" s="4">
        <v>1875</v>
      </c>
      <c r="N3577" s="4">
        <v>2287.5</v>
      </c>
      <c r="O3577" s="4">
        <v>15000</v>
      </c>
      <c r="P3577" s="4">
        <v>18300</v>
      </c>
    </row>
    <row r="3578" spans="1:16" x14ac:dyDescent="0.25">
      <c r="A3578" s="2" t="s">
        <v>9156</v>
      </c>
      <c r="B3578" s="3">
        <v>46275</v>
      </c>
      <c r="C3578" s="2" t="s">
        <v>17</v>
      </c>
      <c r="D3578" s="2" t="s">
        <v>18</v>
      </c>
      <c r="E3578" s="2" t="s">
        <v>4334</v>
      </c>
      <c r="F3578" s="3">
        <v>46280</v>
      </c>
      <c r="G3578" s="2">
        <v>19</v>
      </c>
      <c r="H3578" s="2" t="s">
        <v>9175</v>
      </c>
      <c r="I3578" s="2"/>
      <c r="J3578" s="2"/>
      <c r="K3578" s="2">
        <v>8</v>
      </c>
      <c r="L3578" s="2" t="s">
        <v>38</v>
      </c>
      <c r="M3578" s="4">
        <v>2151.64</v>
      </c>
      <c r="N3578" s="4">
        <v>2625</v>
      </c>
      <c r="O3578" s="4">
        <v>17213.12</v>
      </c>
      <c r="P3578" s="4">
        <v>21000.01</v>
      </c>
    </row>
    <row r="3579" spans="1:16" x14ac:dyDescent="0.25">
      <c r="A3579" s="2" t="s">
        <v>9156</v>
      </c>
      <c r="B3579" s="3">
        <v>46275</v>
      </c>
      <c r="C3579" s="2" t="s">
        <v>17</v>
      </c>
      <c r="D3579" s="2" t="s">
        <v>18</v>
      </c>
      <c r="E3579" s="2" t="s">
        <v>4334</v>
      </c>
      <c r="F3579" s="3">
        <v>46280</v>
      </c>
      <c r="G3579" s="2">
        <v>20</v>
      </c>
      <c r="H3579" s="2" t="s">
        <v>9176</v>
      </c>
      <c r="I3579" s="2"/>
      <c r="J3579" s="2"/>
      <c r="K3579" s="2">
        <v>4</v>
      </c>
      <c r="L3579" s="2" t="s">
        <v>21</v>
      </c>
      <c r="M3579" s="4">
        <v>625</v>
      </c>
      <c r="N3579" s="4">
        <v>762.5</v>
      </c>
      <c r="O3579" s="4">
        <v>2500</v>
      </c>
      <c r="P3579" s="4">
        <v>3050</v>
      </c>
    </row>
    <row r="3580" spans="1:16" x14ac:dyDescent="0.25">
      <c r="A3580" s="2" t="s">
        <v>9156</v>
      </c>
      <c r="B3580" s="3">
        <v>46275</v>
      </c>
      <c r="C3580" s="2" t="s">
        <v>17</v>
      </c>
      <c r="D3580" s="2" t="s">
        <v>18</v>
      </c>
      <c r="E3580" s="2" t="s">
        <v>4334</v>
      </c>
      <c r="F3580" s="3">
        <v>46280</v>
      </c>
      <c r="G3580" s="2">
        <v>21</v>
      </c>
      <c r="H3580" s="2" t="s">
        <v>9177</v>
      </c>
      <c r="I3580" s="2"/>
      <c r="J3580" s="2"/>
      <c r="K3580" s="2">
        <v>12</v>
      </c>
      <c r="L3580" s="2" t="s">
        <v>38</v>
      </c>
      <c r="M3580" s="4">
        <v>669.38</v>
      </c>
      <c r="N3580" s="4">
        <v>816.64</v>
      </c>
      <c r="O3580" s="4">
        <v>8032.56</v>
      </c>
      <c r="P3580" s="4">
        <v>9799.7199999999993</v>
      </c>
    </row>
    <row r="3581" spans="1:16" x14ac:dyDescent="0.25">
      <c r="A3581" s="2" t="s">
        <v>9156</v>
      </c>
      <c r="B3581" s="3">
        <v>46275</v>
      </c>
      <c r="C3581" s="2" t="s">
        <v>17</v>
      </c>
      <c r="D3581" s="2" t="s">
        <v>18</v>
      </c>
      <c r="E3581" s="2" t="s">
        <v>4334</v>
      </c>
      <c r="F3581" s="3">
        <v>46280</v>
      </c>
      <c r="G3581" s="2">
        <v>22</v>
      </c>
      <c r="H3581" s="2" t="s">
        <v>9178</v>
      </c>
      <c r="I3581" s="2"/>
      <c r="J3581" s="2"/>
      <c r="K3581" s="2">
        <v>12</v>
      </c>
      <c r="L3581" s="2" t="s">
        <v>38</v>
      </c>
      <c r="M3581" s="4">
        <v>546.13</v>
      </c>
      <c r="N3581" s="4">
        <v>666.28</v>
      </c>
      <c r="O3581" s="4">
        <v>6553.56</v>
      </c>
      <c r="P3581" s="4">
        <v>7995.34</v>
      </c>
    </row>
    <row r="3582" spans="1:16" x14ac:dyDescent="0.25">
      <c r="A3582" s="2" t="s">
        <v>9156</v>
      </c>
      <c r="B3582" s="3">
        <v>46275</v>
      </c>
      <c r="C3582" s="2" t="s">
        <v>17</v>
      </c>
      <c r="D3582" s="2" t="s">
        <v>18</v>
      </c>
      <c r="E3582" s="2" t="s">
        <v>4334</v>
      </c>
      <c r="F3582" s="3">
        <v>46280</v>
      </c>
      <c r="G3582" s="2">
        <v>23</v>
      </c>
      <c r="H3582" s="2" t="s">
        <v>9179</v>
      </c>
      <c r="I3582" s="2"/>
      <c r="J3582" s="2"/>
      <c r="K3582" s="2">
        <v>4</v>
      </c>
      <c r="L3582" s="2" t="s">
        <v>108</v>
      </c>
      <c r="M3582" s="4">
        <v>7028.69</v>
      </c>
      <c r="N3582" s="4">
        <v>8575</v>
      </c>
      <c r="O3582" s="4">
        <v>28114.76</v>
      </c>
      <c r="P3582" s="4">
        <v>34300.01</v>
      </c>
    </row>
    <row r="3583" spans="1:16" x14ac:dyDescent="0.25">
      <c r="A3583" s="2" t="s">
        <v>9156</v>
      </c>
      <c r="B3583" s="3">
        <v>46275</v>
      </c>
      <c r="C3583" s="2" t="s">
        <v>17</v>
      </c>
      <c r="D3583" s="2" t="s">
        <v>18</v>
      </c>
      <c r="E3583" s="2" t="s">
        <v>4334</v>
      </c>
      <c r="F3583" s="3">
        <v>46280</v>
      </c>
      <c r="G3583" s="2">
        <v>24</v>
      </c>
      <c r="H3583" s="2" t="s">
        <v>9180</v>
      </c>
      <c r="I3583" s="2"/>
      <c r="J3583" s="2"/>
      <c r="K3583" s="2">
        <v>4</v>
      </c>
      <c r="L3583" s="2" t="s">
        <v>108</v>
      </c>
      <c r="M3583" s="4">
        <v>7028.69</v>
      </c>
      <c r="N3583" s="4">
        <v>8575</v>
      </c>
      <c r="O3583" s="4">
        <v>28114.76</v>
      </c>
      <c r="P3583" s="4">
        <v>34300.01</v>
      </c>
    </row>
    <row r="3584" spans="1:16" x14ac:dyDescent="0.25">
      <c r="A3584" s="2" t="s">
        <v>9156</v>
      </c>
      <c r="B3584" s="3">
        <v>46275</v>
      </c>
      <c r="C3584" s="2" t="s">
        <v>17</v>
      </c>
      <c r="D3584" s="2" t="s">
        <v>18</v>
      </c>
      <c r="E3584" s="2" t="s">
        <v>4334</v>
      </c>
      <c r="F3584" s="3">
        <v>46280</v>
      </c>
      <c r="G3584" s="2">
        <v>25</v>
      </c>
      <c r="H3584" s="2" t="s">
        <v>9181</v>
      </c>
      <c r="I3584" s="2"/>
      <c r="J3584" s="2"/>
      <c r="K3584" s="2">
        <v>4</v>
      </c>
      <c r="L3584" s="2" t="s">
        <v>108</v>
      </c>
      <c r="M3584" s="4">
        <v>7028.69</v>
      </c>
      <c r="N3584" s="4">
        <v>8575</v>
      </c>
      <c r="O3584" s="4">
        <v>28114.76</v>
      </c>
      <c r="P3584" s="4">
        <v>34300.01</v>
      </c>
    </row>
    <row r="3585" spans="1:16" x14ac:dyDescent="0.25">
      <c r="A3585" s="2" t="s">
        <v>9156</v>
      </c>
      <c r="B3585" s="3">
        <v>46275</v>
      </c>
      <c r="C3585" s="2" t="s">
        <v>17</v>
      </c>
      <c r="D3585" s="2" t="s">
        <v>18</v>
      </c>
      <c r="E3585" s="2" t="s">
        <v>4334</v>
      </c>
      <c r="F3585" s="3">
        <v>46280</v>
      </c>
      <c r="G3585" s="2">
        <v>26</v>
      </c>
      <c r="H3585" s="2" t="s">
        <v>9182</v>
      </c>
      <c r="I3585" s="2"/>
      <c r="J3585" s="2"/>
      <c r="K3585" s="2">
        <v>4</v>
      </c>
      <c r="L3585" s="2" t="s">
        <v>108</v>
      </c>
      <c r="M3585" s="4">
        <v>7028.69</v>
      </c>
      <c r="N3585" s="4">
        <v>8575</v>
      </c>
      <c r="O3585" s="4">
        <v>28114.76</v>
      </c>
      <c r="P3585" s="4">
        <v>34300.01</v>
      </c>
    </row>
    <row r="3586" spans="1:16" x14ac:dyDescent="0.25">
      <c r="A3586" s="2" t="s">
        <v>9156</v>
      </c>
      <c r="B3586" s="3">
        <v>46275</v>
      </c>
      <c r="C3586" s="2" t="s">
        <v>17</v>
      </c>
      <c r="D3586" s="2" t="s">
        <v>18</v>
      </c>
      <c r="E3586" s="2" t="s">
        <v>4334</v>
      </c>
      <c r="F3586" s="3">
        <v>46280</v>
      </c>
      <c r="G3586" s="2">
        <v>27</v>
      </c>
      <c r="H3586" s="2" t="s">
        <v>9183</v>
      </c>
      <c r="I3586" s="2"/>
      <c r="J3586" s="2"/>
      <c r="K3586" s="2">
        <v>4</v>
      </c>
      <c r="L3586" s="2" t="s">
        <v>108</v>
      </c>
      <c r="M3586" s="4">
        <v>7028.69</v>
      </c>
      <c r="N3586" s="4">
        <v>8575</v>
      </c>
      <c r="O3586" s="4">
        <v>28114.76</v>
      </c>
      <c r="P3586" s="4">
        <v>34300.01</v>
      </c>
    </row>
    <row r="3587" spans="1:16" x14ac:dyDescent="0.25">
      <c r="A3587" s="2" t="s">
        <v>9156</v>
      </c>
      <c r="B3587" s="3">
        <v>46275</v>
      </c>
      <c r="C3587" s="2" t="s">
        <v>17</v>
      </c>
      <c r="D3587" s="2" t="s">
        <v>18</v>
      </c>
      <c r="E3587" s="2" t="s">
        <v>4334</v>
      </c>
      <c r="F3587" s="3">
        <v>46280</v>
      </c>
      <c r="G3587" s="2">
        <v>28</v>
      </c>
      <c r="H3587" s="2" t="s">
        <v>9184</v>
      </c>
      <c r="I3587" s="2"/>
      <c r="J3587" s="2"/>
      <c r="K3587" s="2">
        <v>4</v>
      </c>
      <c r="L3587" s="2" t="s">
        <v>108</v>
      </c>
      <c r="M3587" s="4">
        <v>7028.69</v>
      </c>
      <c r="N3587" s="4">
        <v>8575</v>
      </c>
      <c r="O3587" s="4">
        <v>28114.76</v>
      </c>
      <c r="P3587" s="4">
        <v>34300.01</v>
      </c>
    </row>
    <row r="3588" spans="1:16" x14ac:dyDescent="0.25">
      <c r="A3588" s="2" t="s">
        <v>9156</v>
      </c>
      <c r="B3588" s="3">
        <v>46275</v>
      </c>
      <c r="C3588" s="2" t="s">
        <v>17</v>
      </c>
      <c r="D3588" s="2" t="s">
        <v>18</v>
      </c>
      <c r="E3588" s="2" t="s">
        <v>4334</v>
      </c>
      <c r="F3588" s="3">
        <v>46280</v>
      </c>
      <c r="G3588" s="2">
        <v>29</v>
      </c>
      <c r="H3588" s="2" t="s">
        <v>9185</v>
      </c>
      <c r="I3588" s="2"/>
      <c r="J3588" s="2"/>
      <c r="K3588" s="2">
        <v>4</v>
      </c>
      <c r="L3588" s="2" t="s">
        <v>108</v>
      </c>
      <c r="M3588" s="4">
        <v>7028.69</v>
      </c>
      <c r="N3588" s="4">
        <v>8575</v>
      </c>
      <c r="O3588" s="4">
        <v>28114.76</v>
      </c>
      <c r="P3588" s="4">
        <v>34300.01</v>
      </c>
    </row>
    <row r="3589" spans="1:16" x14ac:dyDescent="0.25">
      <c r="A3589" s="2" t="s">
        <v>9156</v>
      </c>
      <c r="B3589" s="3">
        <v>46275</v>
      </c>
      <c r="C3589" s="2" t="s">
        <v>17</v>
      </c>
      <c r="D3589" s="2" t="s">
        <v>18</v>
      </c>
      <c r="E3589" s="2" t="s">
        <v>4334</v>
      </c>
      <c r="F3589" s="3">
        <v>46280</v>
      </c>
      <c r="G3589" s="2">
        <v>30</v>
      </c>
      <c r="H3589" s="2" t="s">
        <v>9186</v>
      </c>
      <c r="I3589" s="2"/>
      <c r="J3589" s="2"/>
      <c r="K3589" s="2">
        <v>4</v>
      </c>
      <c r="L3589" s="2" t="s">
        <v>108</v>
      </c>
      <c r="M3589" s="4">
        <v>7028.69</v>
      </c>
      <c r="N3589" s="4">
        <v>8575</v>
      </c>
      <c r="O3589" s="4">
        <v>28114.76</v>
      </c>
      <c r="P3589" s="4">
        <v>34300.01</v>
      </c>
    </row>
    <row r="3590" spans="1:16" x14ac:dyDescent="0.25">
      <c r="A3590" s="2" t="s">
        <v>9156</v>
      </c>
      <c r="B3590" s="3">
        <v>46275</v>
      </c>
      <c r="C3590" s="2" t="s">
        <v>17</v>
      </c>
      <c r="D3590" s="2" t="s">
        <v>18</v>
      </c>
      <c r="E3590" s="2" t="s">
        <v>4334</v>
      </c>
      <c r="F3590" s="3">
        <v>46280</v>
      </c>
      <c r="G3590" s="2">
        <v>31</v>
      </c>
      <c r="H3590" s="2" t="s">
        <v>9187</v>
      </c>
      <c r="I3590" s="2"/>
      <c r="J3590" s="2"/>
      <c r="K3590" s="2">
        <v>4</v>
      </c>
      <c r="L3590" s="2" t="s">
        <v>108</v>
      </c>
      <c r="M3590" s="4">
        <v>7028.69</v>
      </c>
      <c r="N3590" s="4">
        <v>8575</v>
      </c>
      <c r="O3590" s="4">
        <v>28114.76</v>
      </c>
      <c r="P3590" s="4">
        <v>34300.01</v>
      </c>
    </row>
    <row r="3591" spans="1:16" x14ac:dyDescent="0.25">
      <c r="A3591" s="2" t="s">
        <v>9188</v>
      </c>
      <c r="B3591" s="3">
        <v>46276</v>
      </c>
      <c r="C3591" s="2" t="s">
        <v>905</v>
      </c>
      <c r="D3591" s="2" t="s">
        <v>18</v>
      </c>
      <c r="E3591" s="2" t="s">
        <v>4334</v>
      </c>
      <c r="F3591" s="3">
        <v>46280</v>
      </c>
      <c r="G3591" s="2">
        <v>1</v>
      </c>
      <c r="H3591" s="2" t="s">
        <v>8610</v>
      </c>
      <c r="I3591" s="2"/>
      <c r="J3591" s="2"/>
      <c r="K3591" s="2">
        <v>124</v>
      </c>
      <c r="L3591" s="2" t="s">
        <v>70</v>
      </c>
      <c r="M3591" s="4">
        <v>741.15</v>
      </c>
      <c r="N3591" s="4">
        <v>904.2</v>
      </c>
      <c r="O3591" s="4">
        <v>91902.6</v>
      </c>
      <c r="P3591" s="4">
        <v>112121.17</v>
      </c>
    </row>
    <row r="3592" spans="1:16" x14ac:dyDescent="0.25">
      <c r="A3592" s="2" t="s">
        <v>9188</v>
      </c>
      <c r="B3592" s="3">
        <v>46276</v>
      </c>
      <c r="C3592" s="2" t="s">
        <v>905</v>
      </c>
      <c r="D3592" s="2" t="s">
        <v>18</v>
      </c>
      <c r="E3592" s="2" t="s">
        <v>4334</v>
      </c>
      <c r="F3592" s="3">
        <v>46280</v>
      </c>
      <c r="G3592" s="2">
        <v>2</v>
      </c>
      <c r="H3592" s="2" t="s">
        <v>8604</v>
      </c>
      <c r="I3592" s="2"/>
      <c r="J3592" s="2"/>
      <c r="K3592" s="2">
        <v>1</v>
      </c>
      <c r="L3592" s="2" t="s">
        <v>38</v>
      </c>
      <c r="M3592" s="4">
        <v>0</v>
      </c>
      <c r="N3592" s="4">
        <v>0</v>
      </c>
      <c r="O3592" s="4">
        <v>0</v>
      </c>
      <c r="P3592" s="4">
        <v>0</v>
      </c>
    </row>
    <row r="3593" spans="1:16" x14ac:dyDescent="0.25">
      <c r="A3593" s="2" t="s">
        <v>9188</v>
      </c>
      <c r="B3593" s="3">
        <v>46276</v>
      </c>
      <c r="C3593" s="2" t="s">
        <v>905</v>
      </c>
      <c r="D3593" s="2" t="s">
        <v>18</v>
      </c>
      <c r="E3593" s="2" t="s">
        <v>4334</v>
      </c>
      <c r="F3593" s="3">
        <v>46280</v>
      </c>
      <c r="G3593" s="2">
        <v>3</v>
      </c>
      <c r="H3593" s="2" t="s">
        <v>8605</v>
      </c>
      <c r="I3593" s="2"/>
      <c r="J3593" s="2"/>
      <c r="K3593" s="2">
        <v>3</v>
      </c>
      <c r="L3593" s="2" t="s">
        <v>38</v>
      </c>
      <c r="M3593" s="4">
        <v>741.15</v>
      </c>
      <c r="N3593" s="4">
        <v>904.2</v>
      </c>
      <c r="O3593" s="4">
        <v>2223.4499999999998</v>
      </c>
      <c r="P3593" s="4">
        <v>2712.61</v>
      </c>
    </row>
    <row r="3594" spans="1:16" x14ac:dyDescent="0.25">
      <c r="A3594" s="2" t="s">
        <v>9188</v>
      </c>
      <c r="B3594" s="3">
        <v>46276</v>
      </c>
      <c r="C3594" s="2" t="s">
        <v>905</v>
      </c>
      <c r="D3594" s="2" t="s">
        <v>18</v>
      </c>
      <c r="E3594" s="2" t="s">
        <v>4334</v>
      </c>
      <c r="F3594" s="3">
        <v>46280</v>
      </c>
      <c r="G3594" s="2">
        <v>4</v>
      </c>
      <c r="H3594" s="2" t="s">
        <v>8606</v>
      </c>
      <c r="I3594" s="2"/>
      <c r="J3594" s="2"/>
      <c r="K3594" s="2">
        <v>6</v>
      </c>
      <c r="L3594" s="2" t="s">
        <v>38</v>
      </c>
      <c r="M3594" s="4">
        <v>411.75</v>
      </c>
      <c r="N3594" s="4">
        <v>502.34</v>
      </c>
      <c r="O3594" s="4">
        <v>2470.5</v>
      </c>
      <c r="P3594" s="4">
        <v>3014.01</v>
      </c>
    </row>
    <row r="3595" spans="1:16" x14ac:dyDescent="0.25">
      <c r="A3595" s="2" t="s">
        <v>9188</v>
      </c>
      <c r="B3595" s="3">
        <v>46276</v>
      </c>
      <c r="C3595" s="2" t="s">
        <v>905</v>
      </c>
      <c r="D3595" s="2" t="s">
        <v>18</v>
      </c>
      <c r="E3595" s="2" t="s">
        <v>4334</v>
      </c>
      <c r="F3595" s="3">
        <v>46280</v>
      </c>
      <c r="G3595" s="2">
        <v>5</v>
      </c>
      <c r="H3595" s="2" t="s">
        <v>8607</v>
      </c>
      <c r="I3595" s="2"/>
      <c r="J3595" s="2"/>
      <c r="K3595" s="2">
        <v>45</v>
      </c>
      <c r="L3595" s="2" t="s">
        <v>21</v>
      </c>
      <c r="M3595" s="4">
        <v>1070.55</v>
      </c>
      <c r="N3595" s="4">
        <v>1306.07</v>
      </c>
      <c r="O3595" s="4">
        <v>48174.75</v>
      </c>
      <c r="P3595" s="4">
        <v>58773.2</v>
      </c>
    </row>
    <row r="3596" spans="1:16" x14ac:dyDescent="0.25">
      <c r="A3596" s="2" t="s">
        <v>9188</v>
      </c>
      <c r="B3596" s="3">
        <v>46276</v>
      </c>
      <c r="C3596" s="2" t="s">
        <v>905</v>
      </c>
      <c r="D3596" s="2" t="s">
        <v>18</v>
      </c>
      <c r="E3596" s="2" t="s">
        <v>4334</v>
      </c>
      <c r="F3596" s="3">
        <v>46280</v>
      </c>
      <c r="G3596" s="2">
        <v>6</v>
      </c>
      <c r="H3596" s="2" t="s">
        <v>8608</v>
      </c>
      <c r="I3596" s="2"/>
      <c r="J3596" s="2"/>
      <c r="K3596" s="2">
        <v>12</v>
      </c>
      <c r="L3596" s="2" t="s">
        <v>38</v>
      </c>
      <c r="M3596" s="4">
        <v>74.12</v>
      </c>
      <c r="N3596" s="4">
        <v>90.43</v>
      </c>
      <c r="O3596" s="4">
        <v>889.44</v>
      </c>
      <c r="P3596" s="4">
        <v>1085.1199999999999</v>
      </c>
    </row>
    <row r="3597" spans="1:16" x14ac:dyDescent="0.25">
      <c r="A3597" s="2" t="s">
        <v>9188</v>
      </c>
      <c r="B3597" s="3">
        <v>46276</v>
      </c>
      <c r="C3597" s="2" t="s">
        <v>905</v>
      </c>
      <c r="D3597" s="2" t="s">
        <v>18</v>
      </c>
      <c r="E3597" s="2" t="s">
        <v>4334</v>
      </c>
      <c r="F3597" s="3">
        <v>46280</v>
      </c>
      <c r="G3597" s="2">
        <v>7</v>
      </c>
      <c r="H3597" s="2" t="s">
        <v>8609</v>
      </c>
      <c r="I3597" s="2"/>
      <c r="J3597" s="2"/>
      <c r="K3597" s="2">
        <v>3</v>
      </c>
      <c r="L3597" s="2" t="s">
        <v>38</v>
      </c>
      <c r="M3597" s="4">
        <v>2964.6</v>
      </c>
      <c r="N3597" s="4">
        <v>3616.81</v>
      </c>
      <c r="O3597" s="4">
        <v>8893.7999999999993</v>
      </c>
      <c r="P3597" s="4">
        <v>10850.44</v>
      </c>
    </row>
    <row r="3598" spans="1:16" x14ac:dyDescent="0.25">
      <c r="A3598" s="2" t="s">
        <v>9188</v>
      </c>
      <c r="B3598" s="3">
        <v>46276</v>
      </c>
      <c r="C3598" s="2" t="s">
        <v>905</v>
      </c>
      <c r="D3598" s="2" t="s">
        <v>18</v>
      </c>
      <c r="E3598" s="2" t="s">
        <v>4334</v>
      </c>
      <c r="F3598" s="3">
        <v>46280</v>
      </c>
      <c r="G3598" s="2">
        <v>8</v>
      </c>
      <c r="H3598" s="2" t="s">
        <v>8622</v>
      </c>
      <c r="I3598" s="2"/>
      <c r="J3598" s="2"/>
      <c r="K3598" s="2">
        <v>22</v>
      </c>
      <c r="L3598" s="2" t="s">
        <v>38</v>
      </c>
      <c r="M3598" s="4">
        <v>2565.54</v>
      </c>
      <c r="N3598" s="4">
        <v>3129.96</v>
      </c>
      <c r="O3598" s="4">
        <v>56441.88</v>
      </c>
      <c r="P3598" s="4">
        <v>68859.09</v>
      </c>
    </row>
    <row r="3599" spans="1:16" x14ac:dyDescent="0.25">
      <c r="A3599" s="2" t="s">
        <v>9188</v>
      </c>
      <c r="B3599" s="3">
        <v>46276</v>
      </c>
      <c r="C3599" s="2" t="s">
        <v>905</v>
      </c>
      <c r="D3599" s="2" t="s">
        <v>18</v>
      </c>
      <c r="E3599" s="2" t="s">
        <v>4334</v>
      </c>
      <c r="F3599" s="3">
        <v>46280</v>
      </c>
      <c r="G3599" s="2">
        <v>9</v>
      </c>
      <c r="H3599" s="2" t="s">
        <v>8623</v>
      </c>
      <c r="I3599" s="2"/>
      <c r="J3599" s="2"/>
      <c r="K3599" s="2">
        <v>11</v>
      </c>
      <c r="L3599" s="2" t="s">
        <v>38</v>
      </c>
      <c r="M3599" s="4">
        <v>0</v>
      </c>
      <c r="N3599" s="4">
        <v>0</v>
      </c>
      <c r="O3599" s="4">
        <v>0</v>
      </c>
      <c r="P3599" s="4">
        <v>0</v>
      </c>
    </row>
    <row r="3600" spans="1:16" x14ac:dyDescent="0.25">
      <c r="A3600" s="2" t="s">
        <v>9188</v>
      </c>
      <c r="B3600" s="3">
        <v>46276</v>
      </c>
      <c r="C3600" s="2" t="s">
        <v>905</v>
      </c>
      <c r="D3600" s="2" t="s">
        <v>18</v>
      </c>
      <c r="E3600" s="2" t="s">
        <v>4334</v>
      </c>
      <c r="F3600" s="3">
        <v>46280</v>
      </c>
      <c r="G3600" s="2">
        <v>10</v>
      </c>
      <c r="H3600" s="2" t="s">
        <v>8624</v>
      </c>
      <c r="I3600" s="2"/>
      <c r="J3600" s="2"/>
      <c r="K3600" s="2">
        <v>11</v>
      </c>
      <c r="L3600" s="2" t="s">
        <v>38</v>
      </c>
      <c r="M3600" s="4">
        <v>0</v>
      </c>
      <c r="N3600" s="4">
        <v>0</v>
      </c>
      <c r="O3600" s="4">
        <v>0</v>
      </c>
      <c r="P3600" s="4">
        <v>0</v>
      </c>
    </row>
    <row r="3601" spans="1:16" x14ac:dyDescent="0.25">
      <c r="A3601" s="2" t="s">
        <v>9188</v>
      </c>
      <c r="B3601" s="3">
        <v>46276</v>
      </c>
      <c r="C3601" s="2" t="s">
        <v>905</v>
      </c>
      <c r="D3601" s="2" t="s">
        <v>18</v>
      </c>
      <c r="E3601" s="2" t="s">
        <v>4334</v>
      </c>
      <c r="F3601" s="3">
        <v>46280</v>
      </c>
      <c r="G3601" s="2">
        <v>11</v>
      </c>
      <c r="H3601" s="2" t="s">
        <v>9040</v>
      </c>
      <c r="I3601" s="2"/>
      <c r="J3601" s="2"/>
      <c r="K3601" s="2">
        <v>2</v>
      </c>
      <c r="L3601" s="2" t="s">
        <v>38</v>
      </c>
      <c r="M3601" s="4">
        <v>7411.5</v>
      </c>
      <c r="N3601" s="4">
        <v>9042.0300000000007</v>
      </c>
      <c r="O3601" s="4">
        <v>14823</v>
      </c>
      <c r="P3601" s="4">
        <v>18084.060000000001</v>
      </c>
    </row>
    <row r="3602" spans="1:16" x14ac:dyDescent="0.25">
      <c r="A3602" s="2" t="s">
        <v>9188</v>
      </c>
      <c r="B3602" s="3">
        <v>46276</v>
      </c>
      <c r="C3602" s="2" t="s">
        <v>905</v>
      </c>
      <c r="D3602" s="2" t="s">
        <v>18</v>
      </c>
      <c r="E3602" s="2" t="s">
        <v>4334</v>
      </c>
      <c r="F3602" s="3">
        <v>46280</v>
      </c>
      <c r="G3602" s="2">
        <v>12</v>
      </c>
      <c r="H3602" s="2" t="s">
        <v>9040</v>
      </c>
      <c r="I3602" s="2"/>
      <c r="J3602" s="2"/>
      <c r="K3602" s="2">
        <v>2</v>
      </c>
      <c r="L3602" s="2" t="s">
        <v>38</v>
      </c>
      <c r="M3602" s="4">
        <v>7411.5</v>
      </c>
      <c r="N3602" s="4">
        <v>9042.0300000000007</v>
      </c>
      <c r="O3602" s="4">
        <v>14823</v>
      </c>
      <c r="P3602" s="4">
        <v>18084.060000000001</v>
      </c>
    </row>
    <row r="3603" spans="1:16" x14ac:dyDescent="0.25">
      <c r="A3603" s="2" t="s">
        <v>9188</v>
      </c>
      <c r="B3603" s="3">
        <v>46276</v>
      </c>
      <c r="C3603" s="2" t="s">
        <v>905</v>
      </c>
      <c r="D3603" s="2" t="s">
        <v>18</v>
      </c>
      <c r="E3603" s="2" t="s">
        <v>4334</v>
      </c>
      <c r="F3603" s="3">
        <v>46280</v>
      </c>
      <c r="G3603" s="2">
        <v>13</v>
      </c>
      <c r="H3603" s="2" t="s">
        <v>9042</v>
      </c>
      <c r="I3603" s="2"/>
      <c r="J3603" s="2"/>
      <c r="K3603" s="2">
        <v>1</v>
      </c>
      <c r="L3603" s="2" t="s">
        <v>38</v>
      </c>
      <c r="M3603" s="4">
        <v>576.45000000000005</v>
      </c>
      <c r="N3603" s="4">
        <v>703.27</v>
      </c>
      <c r="O3603" s="4">
        <v>576.45000000000005</v>
      </c>
      <c r="P3603" s="4">
        <v>703.27</v>
      </c>
    </row>
    <row r="3604" spans="1:16" x14ac:dyDescent="0.25">
      <c r="A3604" s="2" t="s">
        <v>9188</v>
      </c>
      <c r="B3604" s="3">
        <v>46276</v>
      </c>
      <c r="C3604" s="2" t="s">
        <v>905</v>
      </c>
      <c r="D3604" s="2" t="s">
        <v>18</v>
      </c>
      <c r="E3604" s="2" t="s">
        <v>4334</v>
      </c>
      <c r="F3604" s="3">
        <v>46280</v>
      </c>
      <c r="G3604" s="2">
        <v>14</v>
      </c>
      <c r="H3604" s="2" t="s">
        <v>9043</v>
      </c>
      <c r="I3604" s="2"/>
      <c r="J3604" s="2"/>
      <c r="K3604" s="2">
        <v>12</v>
      </c>
      <c r="L3604" s="2" t="s">
        <v>38</v>
      </c>
      <c r="M3604" s="4">
        <v>1811.7</v>
      </c>
      <c r="N3604" s="4">
        <v>2210.27</v>
      </c>
      <c r="O3604" s="4">
        <v>21740.400000000001</v>
      </c>
      <c r="P3604" s="4">
        <v>26523.29</v>
      </c>
    </row>
    <row r="3605" spans="1:16" x14ac:dyDescent="0.25">
      <c r="A3605" s="2" t="s">
        <v>9188</v>
      </c>
      <c r="B3605" s="3">
        <v>46276</v>
      </c>
      <c r="C3605" s="2" t="s">
        <v>905</v>
      </c>
      <c r="D3605" s="2" t="s">
        <v>18</v>
      </c>
      <c r="E3605" s="2" t="s">
        <v>4334</v>
      </c>
      <c r="F3605" s="3">
        <v>46280</v>
      </c>
      <c r="G3605" s="2">
        <v>15</v>
      </c>
      <c r="H3605" s="2" t="s">
        <v>9044</v>
      </c>
      <c r="I3605" s="2"/>
      <c r="J3605" s="2"/>
      <c r="K3605" s="2">
        <v>30</v>
      </c>
      <c r="L3605" s="2" t="s">
        <v>38</v>
      </c>
      <c r="M3605" s="4">
        <v>741.15</v>
      </c>
      <c r="N3605" s="4">
        <v>904.2</v>
      </c>
      <c r="O3605" s="4">
        <v>22234.5</v>
      </c>
      <c r="P3605" s="4">
        <v>27126.09</v>
      </c>
    </row>
    <row r="3606" spans="1:16" x14ac:dyDescent="0.25">
      <c r="A3606" s="2" t="s">
        <v>9188</v>
      </c>
      <c r="B3606" s="3">
        <v>46276</v>
      </c>
      <c r="C3606" s="2" t="s">
        <v>905</v>
      </c>
      <c r="D3606" s="2" t="s">
        <v>18</v>
      </c>
      <c r="E3606" s="2" t="s">
        <v>4334</v>
      </c>
      <c r="F3606" s="3">
        <v>46280</v>
      </c>
      <c r="G3606" s="2">
        <v>16</v>
      </c>
      <c r="H3606" s="2" t="s">
        <v>9045</v>
      </c>
      <c r="I3606" s="2"/>
      <c r="J3606" s="2"/>
      <c r="K3606" s="2">
        <v>22</v>
      </c>
      <c r="L3606" s="2" t="s">
        <v>21</v>
      </c>
      <c r="M3606" s="4">
        <v>0</v>
      </c>
      <c r="N3606" s="4">
        <v>0</v>
      </c>
      <c r="O3606" s="4">
        <v>0</v>
      </c>
      <c r="P3606" s="4">
        <v>0</v>
      </c>
    </row>
    <row r="3607" spans="1:16" x14ac:dyDescent="0.25">
      <c r="A3607" s="2" t="s">
        <v>9188</v>
      </c>
      <c r="B3607" s="3">
        <v>46276</v>
      </c>
      <c r="C3607" s="2" t="s">
        <v>905</v>
      </c>
      <c r="D3607" s="2" t="s">
        <v>18</v>
      </c>
      <c r="E3607" s="2" t="s">
        <v>4334</v>
      </c>
      <c r="F3607" s="3">
        <v>46280</v>
      </c>
      <c r="G3607" s="2">
        <v>17</v>
      </c>
      <c r="H3607" s="2" t="s">
        <v>9189</v>
      </c>
      <c r="I3607" s="2"/>
      <c r="J3607" s="2"/>
      <c r="K3607" s="2">
        <v>6</v>
      </c>
      <c r="L3607" s="2" t="s">
        <v>38</v>
      </c>
      <c r="M3607" s="4">
        <v>411.75</v>
      </c>
      <c r="N3607" s="4">
        <v>502.34</v>
      </c>
      <c r="O3607" s="4">
        <v>2470.5</v>
      </c>
      <c r="P3607" s="4">
        <v>3014.01</v>
      </c>
    </row>
    <row r="3608" spans="1:16" x14ac:dyDescent="0.25">
      <c r="A3608" s="2" t="s">
        <v>9188</v>
      </c>
      <c r="B3608" s="3">
        <v>46276</v>
      </c>
      <c r="C3608" s="2" t="s">
        <v>905</v>
      </c>
      <c r="D3608" s="2" t="s">
        <v>18</v>
      </c>
      <c r="E3608" s="2" t="s">
        <v>4334</v>
      </c>
      <c r="F3608" s="3">
        <v>46280</v>
      </c>
      <c r="G3608" s="2">
        <v>18</v>
      </c>
      <c r="H3608" s="2" t="s">
        <v>9190</v>
      </c>
      <c r="I3608" s="2"/>
      <c r="J3608" s="2"/>
      <c r="K3608" s="2">
        <v>2</v>
      </c>
      <c r="L3608" s="2" t="s">
        <v>38</v>
      </c>
      <c r="M3608" s="4">
        <v>494.1</v>
      </c>
      <c r="N3608" s="4">
        <v>602.79999999999995</v>
      </c>
      <c r="O3608" s="4">
        <v>988.2</v>
      </c>
      <c r="P3608" s="4">
        <v>1205.5999999999999</v>
      </c>
    </row>
    <row r="3609" spans="1:16" x14ac:dyDescent="0.25">
      <c r="A3609" s="2" t="s">
        <v>9188</v>
      </c>
      <c r="B3609" s="3">
        <v>46276</v>
      </c>
      <c r="C3609" s="2" t="s">
        <v>905</v>
      </c>
      <c r="D3609" s="2" t="s">
        <v>18</v>
      </c>
      <c r="E3609" s="2" t="s">
        <v>4334</v>
      </c>
      <c r="F3609" s="3">
        <v>46280</v>
      </c>
      <c r="G3609" s="2">
        <v>19</v>
      </c>
      <c r="H3609" s="2" t="s">
        <v>9047</v>
      </c>
      <c r="I3609" s="2"/>
      <c r="J3609" s="2"/>
      <c r="K3609" s="2">
        <v>2</v>
      </c>
      <c r="L3609" s="2" t="s">
        <v>38</v>
      </c>
      <c r="M3609" s="4">
        <v>2305.8000000000002</v>
      </c>
      <c r="N3609" s="4">
        <v>2813.08</v>
      </c>
      <c r="O3609" s="4">
        <v>4611.6000000000004</v>
      </c>
      <c r="P3609" s="4">
        <v>5626.15</v>
      </c>
    </row>
    <row r="3610" spans="1:16" x14ac:dyDescent="0.25">
      <c r="A3610" s="2" t="s">
        <v>9188</v>
      </c>
      <c r="B3610" s="3">
        <v>46276</v>
      </c>
      <c r="C3610" s="2" t="s">
        <v>905</v>
      </c>
      <c r="D3610" s="2" t="s">
        <v>18</v>
      </c>
      <c r="E3610" s="2" t="s">
        <v>4334</v>
      </c>
      <c r="F3610" s="3">
        <v>46280</v>
      </c>
      <c r="G3610" s="2">
        <v>20</v>
      </c>
      <c r="H3610" s="2" t="s">
        <v>9191</v>
      </c>
      <c r="I3610" s="2"/>
      <c r="J3610" s="2"/>
      <c r="K3610" s="2">
        <v>4</v>
      </c>
      <c r="L3610" s="2" t="s">
        <v>38</v>
      </c>
      <c r="M3610" s="4">
        <v>625.86</v>
      </c>
      <c r="N3610" s="4">
        <v>763.55</v>
      </c>
      <c r="O3610" s="4">
        <v>2503.44</v>
      </c>
      <c r="P3610" s="4">
        <v>3054.2</v>
      </c>
    </row>
    <row r="3611" spans="1:16" x14ac:dyDescent="0.25">
      <c r="A3611" s="2" t="s">
        <v>9188</v>
      </c>
      <c r="B3611" s="3">
        <v>46276</v>
      </c>
      <c r="C3611" s="2" t="s">
        <v>905</v>
      </c>
      <c r="D3611" s="2" t="s">
        <v>18</v>
      </c>
      <c r="E3611" s="2" t="s">
        <v>4334</v>
      </c>
      <c r="F3611" s="3">
        <v>46280</v>
      </c>
      <c r="G3611" s="2">
        <v>21</v>
      </c>
      <c r="H3611" s="2" t="s">
        <v>9048</v>
      </c>
      <c r="I3611" s="2"/>
      <c r="J3611" s="2"/>
      <c r="K3611" s="2">
        <v>4</v>
      </c>
      <c r="L3611" s="2" t="s">
        <v>38</v>
      </c>
      <c r="M3611" s="4">
        <v>140</v>
      </c>
      <c r="N3611" s="4">
        <v>170.8</v>
      </c>
      <c r="O3611" s="4">
        <v>560</v>
      </c>
      <c r="P3611" s="4">
        <v>683.2</v>
      </c>
    </row>
    <row r="3612" spans="1:16" x14ac:dyDescent="0.25">
      <c r="A3612" s="2" t="s">
        <v>9188</v>
      </c>
      <c r="B3612" s="3">
        <v>46276</v>
      </c>
      <c r="C3612" s="2" t="s">
        <v>905</v>
      </c>
      <c r="D3612" s="2" t="s">
        <v>18</v>
      </c>
      <c r="E3612" s="2" t="s">
        <v>4334</v>
      </c>
      <c r="F3612" s="3">
        <v>46280</v>
      </c>
      <c r="G3612" s="2">
        <v>22</v>
      </c>
      <c r="H3612" s="2" t="s">
        <v>9049</v>
      </c>
      <c r="I3612" s="2"/>
      <c r="J3612" s="2"/>
      <c r="K3612" s="2">
        <v>8</v>
      </c>
      <c r="L3612" s="2" t="s">
        <v>38</v>
      </c>
      <c r="M3612" s="4">
        <v>1564.65</v>
      </c>
      <c r="N3612" s="4">
        <v>1908.87</v>
      </c>
      <c r="O3612" s="4">
        <v>12517.2</v>
      </c>
      <c r="P3612" s="4">
        <v>15270.98</v>
      </c>
    </row>
    <row r="3613" spans="1:16" x14ac:dyDescent="0.25">
      <c r="A3613" s="2" t="s">
        <v>9188</v>
      </c>
      <c r="B3613" s="3">
        <v>46276</v>
      </c>
      <c r="C3613" s="2" t="s">
        <v>905</v>
      </c>
      <c r="D3613" s="2" t="s">
        <v>18</v>
      </c>
      <c r="E3613" s="2" t="s">
        <v>4334</v>
      </c>
      <c r="F3613" s="3">
        <v>46280</v>
      </c>
      <c r="G3613" s="2">
        <v>23</v>
      </c>
      <c r="H3613" s="2" t="s">
        <v>9050</v>
      </c>
      <c r="I3613" s="2"/>
      <c r="J3613" s="2"/>
      <c r="K3613" s="2">
        <v>16</v>
      </c>
      <c r="L3613" s="2" t="s">
        <v>38</v>
      </c>
      <c r="M3613" s="4">
        <v>247.05</v>
      </c>
      <c r="N3613" s="4">
        <v>301.39999999999998</v>
      </c>
      <c r="O3613" s="4">
        <v>3952.8</v>
      </c>
      <c r="P3613" s="4">
        <v>4822.42</v>
      </c>
    </row>
    <row r="3614" spans="1:16" x14ac:dyDescent="0.25">
      <c r="A3614" s="2" t="s">
        <v>9188</v>
      </c>
      <c r="B3614" s="3">
        <v>46276</v>
      </c>
      <c r="C3614" s="2" t="s">
        <v>905</v>
      </c>
      <c r="D3614" s="2" t="s">
        <v>18</v>
      </c>
      <c r="E3614" s="2" t="s">
        <v>4334</v>
      </c>
      <c r="F3614" s="3">
        <v>46280</v>
      </c>
      <c r="G3614" s="2">
        <v>24</v>
      </c>
      <c r="H3614" s="2" t="s">
        <v>9051</v>
      </c>
      <c r="I3614" s="2"/>
      <c r="J3614" s="2"/>
      <c r="K3614" s="2">
        <v>1</v>
      </c>
      <c r="L3614" s="2" t="s">
        <v>21</v>
      </c>
      <c r="M3614" s="4">
        <v>0</v>
      </c>
      <c r="N3614" s="4">
        <v>0</v>
      </c>
      <c r="O3614" s="4">
        <v>0</v>
      </c>
      <c r="P3614" s="4">
        <v>0</v>
      </c>
    </row>
    <row r="3615" spans="1:16" x14ac:dyDescent="0.25">
      <c r="A3615" s="2" t="s">
        <v>9188</v>
      </c>
      <c r="B3615" s="3">
        <v>46276</v>
      </c>
      <c r="C3615" s="2" t="s">
        <v>905</v>
      </c>
      <c r="D3615" s="2" t="s">
        <v>18</v>
      </c>
      <c r="E3615" s="2" t="s">
        <v>4334</v>
      </c>
      <c r="F3615" s="3">
        <v>46280</v>
      </c>
      <c r="G3615" s="2">
        <v>25</v>
      </c>
      <c r="H3615" s="2" t="s">
        <v>9052</v>
      </c>
      <c r="I3615" s="2"/>
      <c r="J3615" s="2"/>
      <c r="K3615" s="2">
        <v>1.7</v>
      </c>
      <c r="L3615" s="2" t="s">
        <v>21</v>
      </c>
      <c r="M3615" s="4">
        <v>0</v>
      </c>
      <c r="N3615" s="4">
        <v>0</v>
      </c>
      <c r="O3615" s="4">
        <v>0</v>
      </c>
      <c r="P3615" s="4">
        <v>0</v>
      </c>
    </row>
    <row r="3616" spans="1:16" x14ac:dyDescent="0.25">
      <c r="A3616" s="2" t="s">
        <v>9188</v>
      </c>
      <c r="B3616" s="3">
        <v>46276</v>
      </c>
      <c r="C3616" s="2" t="s">
        <v>905</v>
      </c>
      <c r="D3616" s="2" t="s">
        <v>18</v>
      </c>
      <c r="E3616" s="2" t="s">
        <v>4334</v>
      </c>
      <c r="F3616" s="3">
        <v>46280</v>
      </c>
      <c r="G3616" s="2">
        <v>26</v>
      </c>
      <c r="H3616" s="2" t="s">
        <v>9053</v>
      </c>
      <c r="I3616" s="2"/>
      <c r="J3616" s="2"/>
      <c r="K3616" s="2">
        <v>1.3</v>
      </c>
      <c r="L3616" s="2" t="s">
        <v>21</v>
      </c>
      <c r="M3616" s="4">
        <v>0</v>
      </c>
      <c r="N3616" s="4">
        <v>0</v>
      </c>
      <c r="O3616" s="4">
        <v>0</v>
      </c>
      <c r="P3616" s="4">
        <v>0</v>
      </c>
    </row>
    <row r="3617" spans="1:16" x14ac:dyDescent="0.25">
      <c r="A3617" s="2" t="s">
        <v>9188</v>
      </c>
      <c r="B3617" s="3">
        <v>46276</v>
      </c>
      <c r="C3617" s="2" t="s">
        <v>905</v>
      </c>
      <c r="D3617" s="2" t="s">
        <v>18</v>
      </c>
      <c r="E3617" s="2" t="s">
        <v>4334</v>
      </c>
      <c r="F3617" s="3">
        <v>46280</v>
      </c>
      <c r="G3617" s="2">
        <v>27</v>
      </c>
      <c r="H3617" s="2" t="s">
        <v>9054</v>
      </c>
      <c r="I3617" s="2"/>
      <c r="J3617" s="2"/>
      <c r="K3617" s="2">
        <v>3.6</v>
      </c>
      <c r="L3617" s="2" t="s">
        <v>21</v>
      </c>
      <c r="M3617" s="4">
        <v>0</v>
      </c>
      <c r="N3617" s="4">
        <v>0</v>
      </c>
      <c r="O3617" s="4">
        <v>0</v>
      </c>
      <c r="P3617" s="4">
        <v>0</v>
      </c>
    </row>
    <row r="3618" spans="1:16" x14ac:dyDescent="0.25">
      <c r="A3618" s="2" t="s">
        <v>9188</v>
      </c>
      <c r="B3618" s="3">
        <v>46276</v>
      </c>
      <c r="C3618" s="2" t="s">
        <v>905</v>
      </c>
      <c r="D3618" s="2" t="s">
        <v>18</v>
      </c>
      <c r="E3618" s="2" t="s">
        <v>4334</v>
      </c>
      <c r="F3618" s="3">
        <v>46280</v>
      </c>
      <c r="G3618" s="2">
        <v>28</v>
      </c>
      <c r="H3618" s="2" t="s">
        <v>9055</v>
      </c>
      <c r="I3618" s="2"/>
      <c r="J3618" s="2"/>
      <c r="K3618" s="2">
        <v>9.82</v>
      </c>
      <c r="L3618" s="2" t="s">
        <v>21</v>
      </c>
      <c r="M3618" s="4">
        <v>0</v>
      </c>
      <c r="N3618" s="4">
        <v>0</v>
      </c>
      <c r="O3618" s="4">
        <v>0</v>
      </c>
      <c r="P3618" s="4">
        <v>0</v>
      </c>
    </row>
    <row r="3619" spans="1:16" x14ac:dyDescent="0.25">
      <c r="A3619" s="2" t="s">
        <v>9188</v>
      </c>
      <c r="B3619" s="3">
        <v>46276</v>
      </c>
      <c r="C3619" s="2" t="s">
        <v>905</v>
      </c>
      <c r="D3619" s="2" t="s">
        <v>18</v>
      </c>
      <c r="E3619" s="2" t="s">
        <v>4334</v>
      </c>
      <c r="F3619" s="3">
        <v>46280</v>
      </c>
      <c r="G3619" s="2">
        <v>29</v>
      </c>
      <c r="H3619" s="2" t="s">
        <v>9056</v>
      </c>
      <c r="I3619" s="2"/>
      <c r="J3619" s="2"/>
      <c r="K3619" s="2">
        <v>4.54</v>
      </c>
      <c r="L3619" s="2" t="s">
        <v>21</v>
      </c>
      <c r="M3619" s="4">
        <v>0</v>
      </c>
      <c r="N3619" s="4">
        <v>0</v>
      </c>
      <c r="O3619" s="4">
        <v>0</v>
      </c>
      <c r="P3619" s="4">
        <v>0</v>
      </c>
    </row>
    <row r="3620" spans="1:16" x14ac:dyDescent="0.25">
      <c r="A3620" s="2" t="s">
        <v>9188</v>
      </c>
      <c r="B3620" s="3">
        <v>46276</v>
      </c>
      <c r="C3620" s="2" t="s">
        <v>905</v>
      </c>
      <c r="D3620" s="2" t="s">
        <v>18</v>
      </c>
      <c r="E3620" s="2" t="s">
        <v>4334</v>
      </c>
      <c r="F3620" s="3">
        <v>46280</v>
      </c>
      <c r="G3620" s="2">
        <v>30</v>
      </c>
      <c r="H3620" s="2" t="s">
        <v>9057</v>
      </c>
      <c r="I3620" s="2"/>
      <c r="J3620" s="2"/>
      <c r="K3620" s="2">
        <v>2.1</v>
      </c>
      <c r="L3620" s="2" t="s">
        <v>21</v>
      </c>
      <c r="M3620" s="4">
        <v>0</v>
      </c>
      <c r="N3620" s="4">
        <v>0</v>
      </c>
      <c r="O3620" s="4">
        <v>0</v>
      </c>
      <c r="P3620" s="4">
        <v>0</v>
      </c>
    </row>
    <row r="3621" spans="1:16" x14ac:dyDescent="0.25">
      <c r="A3621" s="2" t="s">
        <v>9188</v>
      </c>
      <c r="B3621" s="3">
        <v>46276</v>
      </c>
      <c r="C3621" s="2" t="s">
        <v>905</v>
      </c>
      <c r="D3621" s="2" t="s">
        <v>18</v>
      </c>
      <c r="E3621" s="2" t="s">
        <v>4334</v>
      </c>
      <c r="F3621" s="3">
        <v>46280</v>
      </c>
      <c r="G3621" s="2">
        <v>31</v>
      </c>
      <c r="H3621" s="2" t="s">
        <v>9058</v>
      </c>
      <c r="I3621" s="2"/>
      <c r="J3621" s="2"/>
      <c r="K3621" s="2">
        <v>7.06</v>
      </c>
      <c r="L3621" s="2" t="s">
        <v>21</v>
      </c>
      <c r="M3621" s="4">
        <v>0</v>
      </c>
      <c r="N3621" s="4">
        <v>0</v>
      </c>
      <c r="O3621" s="4">
        <v>0</v>
      </c>
      <c r="P3621" s="4">
        <v>0</v>
      </c>
    </row>
    <row r="3622" spans="1:16" x14ac:dyDescent="0.25">
      <c r="A3622" s="2" t="s">
        <v>9188</v>
      </c>
      <c r="B3622" s="3">
        <v>46276</v>
      </c>
      <c r="C3622" s="2" t="s">
        <v>905</v>
      </c>
      <c r="D3622" s="2" t="s">
        <v>18</v>
      </c>
      <c r="E3622" s="2" t="s">
        <v>4334</v>
      </c>
      <c r="F3622" s="3">
        <v>46280</v>
      </c>
      <c r="G3622" s="2">
        <v>32</v>
      </c>
      <c r="H3622" s="2" t="s">
        <v>9059</v>
      </c>
      <c r="I3622" s="2"/>
      <c r="J3622" s="2"/>
      <c r="K3622" s="2">
        <v>1</v>
      </c>
      <c r="L3622" s="2" t="s">
        <v>38</v>
      </c>
      <c r="M3622" s="4">
        <v>5270.4</v>
      </c>
      <c r="N3622" s="4">
        <v>6429.89</v>
      </c>
      <c r="O3622" s="4">
        <v>5270.4</v>
      </c>
      <c r="P3622" s="4">
        <v>6429.89</v>
      </c>
    </row>
    <row r="3623" spans="1:16" x14ac:dyDescent="0.25">
      <c r="A3623" s="2" t="s">
        <v>9188</v>
      </c>
      <c r="B3623" s="3">
        <v>46276</v>
      </c>
      <c r="C3623" s="2" t="s">
        <v>905</v>
      </c>
      <c r="D3623" s="2" t="s">
        <v>18</v>
      </c>
      <c r="E3623" s="2" t="s">
        <v>4334</v>
      </c>
      <c r="F3623" s="3">
        <v>46280</v>
      </c>
      <c r="G3623" s="2">
        <v>33</v>
      </c>
      <c r="H3623" s="2" t="s">
        <v>9060</v>
      </c>
      <c r="I3623" s="2"/>
      <c r="J3623" s="2"/>
      <c r="K3623" s="2">
        <v>3</v>
      </c>
      <c r="L3623" s="2" t="s">
        <v>38</v>
      </c>
      <c r="M3623" s="4">
        <v>8893.7999999999993</v>
      </c>
      <c r="N3623" s="4">
        <v>10850.44</v>
      </c>
      <c r="O3623" s="4">
        <v>26681.4</v>
      </c>
      <c r="P3623" s="4">
        <v>32551.31</v>
      </c>
    </row>
    <row r="3624" spans="1:16" x14ac:dyDescent="0.25">
      <c r="A3624" s="2" t="s">
        <v>9188</v>
      </c>
      <c r="B3624" s="3">
        <v>46276</v>
      </c>
      <c r="C3624" s="2" t="s">
        <v>905</v>
      </c>
      <c r="D3624" s="2" t="s">
        <v>18</v>
      </c>
      <c r="E3624" s="2" t="s">
        <v>4334</v>
      </c>
      <c r="F3624" s="3">
        <v>46280</v>
      </c>
      <c r="G3624" s="2">
        <v>34</v>
      </c>
      <c r="H3624" s="2" t="s">
        <v>9061</v>
      </c>
      <c r="I3624" s="2"/>
      <c r="J3624" s="2"/>
      <c r="K3624" s="2">
        <v>2</v>
      </c>
      <c r="L3624" s="2" t="s">
        <v>38</v>
      </c>
      <c r="M3624" s="4">
        <v>1070.55</v>
      </c>
      <c r="N3624" s="4">
        <v>1306.07</v>
      </c>
      <c r="O3624" s="4">
        <v>2141.1</v>
      </c>
      <c r="P3624" s="4">
        <v>2612.14</v>
      </c>
    </row>
    <row r="3625" spans="1:16" x14ac:dyDescent="0.25">
      <c r="A3625" s="2" t="s">
        <v>9188</v>
      </c>
      <c r="B3625" s="3">
        <v>46276</v>
      </c>
      <c r="C3625" s="2" t="s">
        <v>905</v>
      </c>
      <c r="D3625" s="2" t="s">
        <v>18</v>
      </c>
      <c r="E3625" s="2" t="s">
        <v>4334</v>
      </c>
      <c r="F3625" s="3">
        <v>46280</v>
      </c>
      <c r="G3625" s="2">
        <v>35</v>
      </c>
      <c r="H3625" s="2" t="s">
        <v>9062</v>
      </c>
      <c r="I3625" s="2"/>
      <c r="J3625" s="2"/>
      <c r="K3625" s="2">
        <v>1</v>
      </c>
      <c r="L3625" s="2" t="s">
        <v>38</v>
      </c>
      <c r="M3625" s="4">
        <v>790.56</v>
      </c>
      <c r="N3625" s="4">
        <v>964.48</v>
      </c>
      <c r="O3625" s="4">
        <v>790.56</v>
      </c>
      <c r="P3625" s="4">
        <v>964.48</v>
      </c>
    </row>
    <row r="3626" spans="1:16" x14ac:dyDescent="0.25">
      <c r="A3626" s="2" t="s">
        <v>9188</v>
      </c>
      <c r="B3626" s="3">
        <v>46276</v>
      </c>
      <c r="C3626" s="2" t="s">
        <v>905</v>
      </c>
      <c r="D3626" s="2" t="s">
        <v>18</v>
      </c>
      <c r="E3626" s="2" t="s">
        <v>4334</v>
      </c>
      <c r="F3626" s="3">
        <v>46280</v>
      </c>
      <c r="G3626" s="2">
        <v>36</v>
      </c>
      <c r="H3626" s="2" t="s">
        <v>9063</v>
      </c>
      <c r="I3626" s="2"/>
      <c r="J3626" s="2"/>
      <c r="K3626" s="2">
        <v>2</v>
      </c>
      <c r="L3626" s="2" t="s">
        <v>38</v>
      </c>
      <c r="M3626" s="4">
        <v>1185.8399999999999</v>
      </c>
      <c r="N3626" s="4">
        <v>1446.73</v>
      </c>
      <c r="O3626" s="4">
        <v>2371.6799999999998</v>
      </c>
      <c r="P3626" s="4">
        <v>2893.45</v>
      </c>
    </row>
    <row r="3627" spans="1:16" x14ac:dyDescent="0.25">
      <c r="A3627" s="2" t="s">
        <v>9188</v>
      </c>
      <c r="B3627" s="3">
        <v>46276</v>
      </c>
      <c r="C3627" s="2" t="s">
        <v>905</v>
      </c>
      <c r="D3627" s="2" t="s">
        <v>18</v>
      </c>
      <c r="E3627" s="2" t="s">
        <v>4334</v>
      </c>
      <c r="F3627" s="3">
        <v>46280</v>
      </c>
      <c r="G3627" s="2">
        <v>37</v>
      </c>
      <c r="H3627" s="2" t="s">
        <v>9064</v>
      </c>
      <c r="I3627" s="2"/>
      <c r="J3627" s="2"/>
      <c r="K3627" s="2">
        <v>1</v>
      </c>
      <c r="L3627" s="2" t="s">
        <v>38</v>
      </c>
      <c r="M3627" s="4">
        <v>741.15</v>
      </c>
      <c r="N3627" s="4">
        <v>904.2</v>
      </c>
      <c r="O3627" s="4">
        <v>741.15</v>
      </c>
      <c r="P3627" s="4">
        <v>904.2</v>
      </c>
    </row>
    <row r="3628" spans="1:16" x14ac:dyDescent="0.25">
      <c r="A3628" s="2" t="s">
        <v>9188</v>
      </c>
      <c r="B3628" s="3">
        <v>46276</v>
      </c>
      <c r="C3628" s="2" t="s">
        <v>905</v>
      </c>
      <c r="D3628" s="2" t="s">
        <v>18</v>
      </c>
      <c r="E3628" s="2" t="s">
        <v>4334</v>
      </c>
      <c r="F3628" s="3">
        <v>46280</v>
      </c>
      <c r="G3628" s="2">
        <v>38</v>
      </c>
      <c r="H3628" s="2" t="s">
        <v>9065</v>
      </c>
      <c r="I3628" s="2"/>
      <c r="J3628" s="2"/>
      <c r="K3628" s="2">
        <v>2</v>
      </c>
      <c r="L3628" s="2" t="s">
        <v>38</v>
      </c>
      <c r="M3628" s="4">
        <v>955.26</v>
      </c>
      <c r="N3628" s="4">
        <v>1165.42</v>
      </c>
      <c r="O3628" s="4">
        <v>1910.52</v>
      </c>
      <c r="P3628" s="4">
        <v>2330.83</v>
      </c>
    </row>
    <row r="3629" spans="1:16" x14ac:dyDescent="0.25">
      <c r="A3629" s="2" t="s">
        <v>9188</v>
      </c>
      <c r="B3629" s="3">
        <v>46276</v>
      </c>
      <c r="C3629" s="2" t="s">
        <v>905</v>
      </c>
      <c r="D3629" s="2" t="s">
        <v>18</v>
      </c>
      <c r="E3629" s="2" t="s">
        <v>4334</v>
      </c>
      <c r="F3629" s="3">
        <v>46280</v>
      </c>
      <c r="G3629" s="2">
        <v>39</v>
      </c>
      <c r="H3629" s="2" t="s">
        <v>9066</v>
      </c>
      <c r="I3629" s="2"/>
      <c r="J3629" s="2"/>
      <c r="K3629" s="2">
        <v>1</v>
      </c>
      <c r="L3629" s="2" t="s">
        <v>38</v>
      </c>
      <c r="M3629" s="4">
        <v>1185.8399999999999</v>
      </c>
      <c r="N3629" s="4">
        <v>1446.72</v>
      </c>
      <c r="O3629" s="4">
        <v>1185.8399999999999</v>
      </c>
      <c r="P3629" s="4">
        <v>1446.72</v>
      </c>
    </row>
    <row r="3630" spans="1:16" x14ac:dyDescent="0.25">
      <c r="A3630" s="2" t="s">
        <v>9188</v>
      </c>
      <c r="B3630" s="3">
        <v>46276</v>
      </c>
      <c r="C3630" s="2" t="s">
        <v>905</v>
      </c>
      <c r="D3630" s="2" t="s">
        <v>18</v>
      </c>
      <c r="E3630" s="2" t="s">
        <v>4334</v>
      </c>
      <c r="F3630" s="3">
        <v>46280</v>
      </c>
      <c r="G3630" s="2">
        <v>40</v>
      </c>
      <c r="H3630" s="2" t="s">
        <v>9067</v>
      </c>
      <c r="I3630" s="2"/>
      <c r="J3630" s="2"/>
      <c r="K3630" s="2">
        <v>2</v>
      </c>
      <c r="L3630" s="2" t="s">
        <v>38</v>
      </c>
      <c r="M3630" s="4">
        <v>1894.05</v>
      </c>
      <c r="N3630" s="4">
        <v>2310.7399999999998</v>
      </c>
      <c r="O3630" s="4">
        <v>3788.1</v>
      </c>
      <c r="P3630" s="4">
        <v>4621.4799999999996</v>
      </c>
    </row>
    <row r="3631" spans="1:16" x14ac:dyDescent="0.25">
      <c r="A3631" s="2" t="s">
        <v>9188</v>
      </c>
      <c r="B3631" s="3">
        <v>46276</v>
      </c>
      <c r="C3631" s="2" t="s">
        <v>905</v>
      </c>
      <c r="D3631" s="2" t="s">
        <v>18</v>
      </c>
      <c r="E3631" s="2" t="s">
        <v>4334</v>
      </c>
      <c r="F3631" s="3">
        <v>46280</v>
      </c>
      <c r="G3631" s="2">
        <v>41</v>
      </c>
      <c r="H3631" s="2" t="s">
        <v>9068</v>
      </c>
      <c r="I3631" s="2"/>
      <c r="J3631" s="2"/>
      <c r="K3631" s="2">
        <v>2</v>
      </c>
      <c r="L3631" s="2" t="s">
        <v>38</v>
      </c>
      <c r="M3631" s="4">
        <v>230.58</v>
      </c>
      <c r="N3631" s="4">
        <v>281.31</v>
      </c>
      <c r="O3631" s="4">
        <v>461.16</v>
      </c>
      <c r="P3631" s="4">
        <v>562.62</v>
      </c>
    </row>
    <row r="3632" spans="1:16" x14ac:dyDescent="0.25">
      <c r="A3632" s="2" t="s">
        <v>9188</v>
      </c>
      <c r="B3632" s="3">
        <v>46276</v>
      </c>
      <c r="C3632" s="2" t="s">
        <v>905</v>
      </c>
      <c r="D3632" s="2" t="s">
        <v>18</v>
      </c>
      <c r="E3632" s="2" t="s">
        <v>4334</v>
      </c>
      <c r="F3632" s="3">
        <v>46280</v>
      </c>
      <c r="G3632" s="2">
        <v>42</v>
      </c>
      <c r="H3632" s="2" t="s">
        <v>9069</v>
      </c>
      <c r="I3632" s="2"/>
      <c r="J3632" s="2"/>
      <c r="K3632" s="2">
        <v>1</v>
      </c>
      <c r="L3632" s="2" t="s">
        <v>38</v>
      </c>
      <c r="M3632" s="4">
        <v>296.45999999999998</v>
      </c>
      <c r="N3632" s="4">
        <v>361.68</v>
      </c>
      <c r="O3632" s="4">
        <v>296.45999999999998</v>
      </c>
      <c r="P3632" s="4">
        <v>361.68</v>
      </c>
    </row>
    <row r="3633" spans="1:16" x14ac:dyDescent="0.25">
      <c r="A3633" s="2" t="s">
        <v>9188</v>
      </c>
      <c r="B3633" s="3">
        <v>46276</v>
      </c>
      <c r="C3633" s="2" t="s">
        <v>905</v>
      </c>
      <c r="D3633" s="2" t="s">
        <v>18</v>
      </c>
      <c r="E3633" s="2" t="s">
        <v>4334</v>
      </c>
      <c r="F3633" s="3">
        <v>46280</v>
      </c>
      <c r="G3633" s="2">
        <v>43</v>
      </c>
      <c r="H3633" s="2" t="s">
        <v>9070</v>
      </c>
      <c r="I3633" s="2"/>
      <c r="J3633" s="2"/>
      <c r="K3633" s="2">
        <v>7</v>
      </c>
      <c r="L3633" s="2" t="s">
        <v>38</v>
      </c>
      <c r="M3633" s="4">
        <v>461.16</v>
      </c>
      <c r="N3633" s="4">
        <v>562.62</v>
      </c>
      <c r="O3633" s="4">
        <v>3228.12</v>
      </c>
      <c r="P3633" s="4">
        <v>3938.31</v>
      </c>
    </row>
    <row r="3634" spans="1:16" x14ac:dyDescent="0.25">
      <c r="A3634" s="2" t="s">
        <v>9188</v>
      </c>
      <c r="B3634" s="3">
        <v>46276</v>
      </c>
      <c r="C3634" s="2" t="s">
        <v>905</v>
      </c>
      <c r="D3634" s="2" t="s">
        <v>18</v>
      </c>
      <c r="E3634" s="2" t="s">
        <v>4334</v>
      </c>
      <c r="F3634" s="3">
        <v>46280</v>
      </c>
      <c r="G3634" s="2">
        <v>44</v>
      </c>
      <c r="H3634" s="2" t="s">
        <v>9071</v>
      </c>
      <c r="I3634" s="2"/>
      <c r="J3634" s="2"/>
      <c r="K3634" s="2">
        <v>3</v>
      </c>
      <c r="L3634" s="2" t="s">
        <v>38</v>
      </c>
      <c r="M3634" s="4">
        <v>625.86</v>
      </c>
      <c r="N3634" s="4">
        <v>763.55</v>
      </c>
      <c r="O3634" s="4">
        <v>1877.58</v>
      </c>
      <c r="P3634" s="4">
        <v>2290.65</v>
      </c>
    </row>
    <row r="3635" spans="1:16" x14ac:dyDescent="0.25">
      <c r="A3635" s="2" t="s">
        <v>9188</v>
      </c>
      <c r="B3635" s="3">
        <v>46276</v>
      </c>
      <c r="C3635" s="2" t="s">
        <v>905</v>
      </c>
      <c r="D3635" s="2" t="s">
        <v>18</v>
      </c>
      <c r="E3635" s="2" t="s">
        <v>4334</v>
      </c>
      <c r="F3635" s="3">
        <v>46280</v>
      </c>
      <c r="G3635" s="2">
        <v>45</v>
      </c>
      <c r="H3635" s="2" t="s">
        <v>9072</v>
      </c>
      <c r="I3635" s="2"/>
      <c r="J3635" s="2"/>
      <c r="K3635" s="2">
        <v>2</v>
      </c>
      <c r="L3635" s="2" t="s">
        <v>38</v>
      </c>
      <c r="M3635" s="4">
        <v>741.15</v>
      </c>
      <c r="N3635" s="4">
        <v>904.21</v>
      </c>
      <c r="O3635" s="4">
        <v>1482.3</v>
      </c>
      <c r="P3635" s="4">
        <v>1808.41</v>
      </c>
    </row>
    <row r="3636" spans="1:16" x14ac:dyDescent="0.25">
      <c r="A3636" s="2" t="s">
        <v>9188</v>
      </c>
      <c r="B3636" s="3">
        <v>46276</v>
      </c>
      <c r="C3636" s="2" t="s">
        <v>905</v>
      </c>
      <c r="D3636" s="2" t="s">
        <v>18</v>
      </c>
      <c r="E3636" s="2" t="s">
        <v>4334</v>
      </c>
      <c r="F3636" s="3">
        <v>46280</v>
      </c>
      <c r="G3636" s="2">
        <v>46</v>
      </c>
      <c r="H3636" s="2" t="s">
        <v>9073</v>
      </c>
      <c r="I3636" s="2"/>
      <c r="J3636" s="2"/>
      <c r="K3636" s="2">
        <v>1</v>
      </c>
      <c r="L3636" s="2" t="s">
        <v>38</v>
      </c>
      <c r="M3636" s="4">
        <v>1399.95</v>
      </c>
      <c r="N3636" s="4">
        <v>1707.94</v>
      </c>
      <c r="O3636" s="4">
        <v>1399.95</v>
      </c>
      <c r="P3636" s="4">
        <v>1707.94</v>
      </c>
    </row>
    <row r="3637" spans="1:16" x14ac:dyDescent="0.25">
      <c r="A3637" s="2" t="s">
        <v>9188</v>
      </c>
      <c r="B3637" s="3">
        <v>46276</v>
      </c>
      <c r="C3637" s="2" t="s">
        <v>905</v>
      </c>
      <c r="D3637" s="2" t="s">
        <v>18</v>
      </c>
      <c r="E3637" s="2" t="s">
        <v>4334</v>
      </c>
      <c r="F3637" s="3">
        <v>46280</v>
      </c>
      <c r="G3637" s="2">
        <v>47</v>
      </c>
      <c r="H3637" s="2" t="s">
        <v>9074</v>
      </c>
      <c r="I3637" s="2"/>
      <c r="J3637" s="2"/>
      <c r="K3637" s="2">
        <v>2</v>
      </c>
      <c r="L3637" s="2" t="s">
        <v>38</v>
      </c>
      <c r="M3637" s="4">
        <v>790.56</v>
      </c>
      <c r="N3637" s="4">
        <v>964.49</v>
      </c>
      <c r="O3637" s="4">
        <v>1581.12</v>
      </c>
      <c r="P3637" s="4">
        <v>1928.97</v>
      </c>
    </row>
    <row r="3638" spans="1:16" x14ac:dyDescent="0.25">
      <c r="A3638" s="2" t="s">
        <v>9188</v>
      </c>
      <c r="B3638" s="3">
        <v>46276</v>
      </c>
      <c r="C3638" s="2" t="s">
        <v>905</v>
      </c>
      <c r="D3638" s="2" t="s">
        <v>18</v>
      </c>
      <c r="E3638" s="2" t="s">
        <v>4334</v>
      </c>
      <c r="F3638" s="3">
        <v>46280</v>
      </c>
      <c r="G3638" s="2">
        <v>48</v>
      </c>
      <c r="H3638" s="2" t="s">
        <v>9075</v>
      </c>
      <c r="I3638" s="2"/>
      <c r="J3638" s="2"/>
      <c r="K3638" s="2">
        <v>1</v>
      </c>
      <c r="L3638" s="2" t="s">
        <v>38</v>
      </c>
      <c r="M3638" s="4">
        <v>856.44</v>
      </c>
      <c r="N3638" s="4">
        <v>1044.8599999999999</v>
      </c>
      <c r="O3638" s="4">
        <v>856.44</v>
      </c>
      <c r="P3638" s="4">
        <v>1044.8599999999999</v>
      </c>
    </row>
    <row r="3639" spans="1:16" x14ac:dyDescent="0.25">
      <c r="A3639" s="2" t="s">
        <v>9188</v>
      </c>
      <c r="B3639" s="3">
        <v>46276</v>
      </c>
      <c r="C3639" s="2" t="s">
        <v>905</v>
      </c>
      <c r="D3639" s="2" t="s">
        <v>18</v>
      </c>
      <c r="E3639" s="2" t="s">
        <v>4334</v>
      </c>
      <c r="F3639" s="3">
        <v>46280</v>
      </c>
      <c r="G3639" s="2">
        <v>49</v>
      </c>
      <c r="H3639" s="2" t="s">
        <v>9076</v>
      </c>
      <c r="I3639" s="2"/>
      <c r="J3639" s="2"/>
      <c r="K3639" s="2">
        <v>2</v>
      </c>
      <c r="L3639" s="2" t="s">
        <v>38</v>
      </c>
      <c r="M3639" s="4">
        <v>741.15</v>
      </c>
      <c r="N3639" s="4">
        <v>904.21</v>
      </c>
      <c r="O3639" s="4">
        <v>1482.3</v>
      </c>
      <c r="P3639" s="4">
        <v>1808.41</v>
      </c>
    </row>
    <row r="3640" spans="1:16" x14ac:dyDescent="0.25">
      <c r="A3640" s="2" t="s">
        <v>9188</v>
      </c>
      <c r="B3640" s="3">
        <v>46276</v>
      </c>
      <c r="C3640" s="2" t="s">
        <v>905</v>
      </c>
      <c r="D3640" s="2" t="s">
        <v>18</v>
      </c>
      <c r="E3640" s="2" t="s">
        <v>4334</v>
      </c>
      <c r="F3640" s="3">
        <v>46280</v>
      </c>
      <c r="G3640" s="2">
        <v>50</v>
      </c>
      <c r="H3640" s="2" t="s">
        <v>9077</v>
      </c>
      <c r="I3640" s="2"/>
      <c r="J3640" s="2"/>
      <c r="K3640" s="2">
        <v>1</v>
      </c>
      <c r="L3640" s="2" t="s">
        <v>38</v>
      </c>
      <c r="M3640" s="4">
        <v>790.56</v>
      </c>
      <c r="N3640" s="4">
        <v>964.48</v>
      </c>
      <c r="O3640" s="4">
        <v>790.56</v>
      </c>
      <c r="P3640" s="4">
        <v>964.48</v>
      </c>
    </row>
    <row r="3641" spans="1:16" x14ac:dyDescent="0.25">
      <c r="A3641" s="2" t="s">
        <v>9188</v>
      </c>
      <c r="B3641" s="3">
        <v>46276</v>
      </c>
      <c r="C3641" s="2" t="s">
        <v>905</v>
      </c>
      <c r="D3641" s="2" t="s">
        <v>18</v>
      </c>
      <c r="E3641" s="2" t="s">
        <v>4334</v>
      </c>
      <c r="F3641" s="3">
        <v>46280</v>
      </c>
      <c r="G3641" s="2">
        <v>51</v>
      </c>
      <c r="H3641" s="2" t="s">
        <v>9078</v>
      </c>
      <c r="I3641" s="2"/>
      <c r="J3641" s="2"/>
      <c r="K3641" s="2">
        <v>3</v>
      </c>
      <c r="L3641" s="2" t="s">
        <v>38</v>
      </c>
      <c r="M3641" s="4">
        <v>362.34</v>
      </c>
      <c r="N3641" s="4">
        <v>442.05</v>
      </c>
      <c r="O3641" s="4">
        <v>1087.02</v>
      </c>
      <c r="P3641" s="4">
        <v>1326.16</v>
      </c>
    </row>
    <row r="3642" spans="1:16" x14ac:dyDescent="0.25">
      <c r="A3642" s="2" t="s">
        <v>9188</v>
      </c>
      <c r="B3642" s="3">
        <v>46276</v>
      </c>
      <c r="C3642" s="2" t="s">
        <v>905</v>
      </c>
      <c r="D3642" s="2" t="s">
        <v>18</v>
      </c>
      <c r="E3642" s="2" t="s">
        <v>4334</v>
      </c>
      <c r="F3642" s="3">
        <v>46280</v>
      </c>
      <c r="G3642" s="2">
        <v>52</v>
      </c>
      <c r="H3642" s="2" t="s">
        <v>9079</v>
      </c>
      <c r="I3642" s="2"/>
      <c r="J3642" s="2"/>
      <c r="K3642" s="2">
        <v>6</v>
      </c>
      <c r="L3642" s="2" t="s">
        <v>38</v>
      </c>
      <c r="M3642" s="4">
        <v>625.86</v>
      </c>
      <c r="N3642" s="4">
        <v>763.55</v>
      </c>
      <c r="O3642" s="4">
        <v>3755.16</v>
      </c>
      <c r="P3642" s="4">
        <v>4581.3</v>
      </c>
    </row>
    <row r="3643" spans="1:16" x14ac:dyDescent="0.25">
      <c r="A3643" s="2" t="s">
        <v>9188</v>
      </c>
      <c r="B3643" s="3">
        <v>46276</v>
      </c>
      <c r="C3643" s="2" t="s">
        <v>905</v>
      </c>
      <c r="D3643" s="2" t="s">
        <v>18</v>
      </c>
      <c r="E3643" s="2" t="s">
        <v>4334</v>
      </c>
      <c r="F3643" s="3">
        <v>46280</v>
      </c>
      <c r="G3643" s="2">
        <v>53</v>
      </c>
      <c r="H3643" s="2" t="s">
        <v>9080</v>
      </c>
      <c r="I3643" s="2"/>
      <c r="J3643" s="2"/>
      <c r="K3643" s="2">
        <v>1</v>
      </c>
      <c r="L3643" s="2" t="s">
        <v>38</v>
      </c>
      <c r="M3643" s="4">
        <v>3046.95</v>
      </c>
      <c r="N3643" s="4">
        <v>3717.28</v>
      </c>
      <c r="O3643" s="4">
        <v>3046.95</v>
      </c>
      <c r="P3643" s="4">
        <v>3717.28</v>
      </c>
    </row>
    <row r="3644" spans="1:16" x14ac:dyDescent="0.25">
      <c r="A3644" s="2" t="s">
        <v>9188</v>
      </c>
      <c r="B3644" s="3">
        <v>46276</v>
      </c>
      <c r="C3644" s="2" t="s">
        <v>905</v>
      </c>
      <c r="D3644" s="2" t="s">
        <v>18</v>
      </c>
      <c r="E3644" s="2" t="s">
        <v>4334</v>
      </c>
      <c r="F3644" s="3">
        <v>46280</v>
      </c>
      <c r="G3644" s="2">
        <v>54</v>
      </c>
      <c r="H3644" s="2" t="s">
        <v>9081</v>
      </c>
      <c r="I3644" s="2"/>
      <c r="J3644" s="2"/>
      <c r="K3644" s="2">
        <v>2</v>
      </c>
      <c r="L3644" s="2" t="s">
        <v>38</v>
      </c>
      <c r="M3644" s="4">
        <v>1976.4</v>
      </c>
      <c r="N3644" s="4">
        <v>2411.21</v>
      </c>
      <c r="O3644" s="4">
        <v>3952.8</v>
      </c>
      <c r="P3644" s="4">
        <v>4822.42</v>
      </c>
    </row>
    <row r="3645" spans="1:16" x14ac:dyDescent="0.25">
      <c r="A3645" s="2" t="s">
        <v>9188</v>
      </c>
      <c r="B3645" s="3">
        <v>46276</v>
      </c>
      <c r="C3645" s="2" t="s">
        <v>905</v>
      </c>
      <c r="D3645" s="2" t="s">
        <v>18</v>
      </c>
      <c r="E3645" s="2" t="s">
        <v>4334</v>
      </c>
      <c r="F3645" s="3">
        <v>46280</v>
      </c>
      <c r="G3645" s="2">
        <v>55</v>
      </c>
      <c r="H3645" s="2" t="s">
        <v>9082</v>
      </c>
      <c r="I3645" s="2"/>
      <c r="J3645" s="2"/>
      <c r="K3645" s="2">
        <v>1</v>
      </c>
      <c r="L3645" s="2" t="s">
        <v>38</v>
      </c>
      <c r="M3645" s="4">
        <v>1564.65</v>
      </c>
      <c r="N3645" s="4">
        <v>1908.87</v>
      </c>
      <c r="O3645" s="4">
        <v>1564.65</v>
      </c>
      <c r="P3645" s="4">
        <v>1908.87</v>
      </c>
    </row>
    <row r="3646" spans="1:16" x14ac:dyDescent="0.25">
      <c r="A3646" s="2" t="s">
        <v>9188</v>
      </c>
      <c r="B3646" s="3">
        <v>46276</v>
      </c>
      <c r="C3646" s="2" t="s">
        <v>905</v>
      </c>
      <c r="D3646" s="2" t="s">
        <v>18</v>
      </c>
      <c r="E3646" s="2" t="s">
        <v>4334</v>
      </c>
      <c r="F3646" s="3">
        <v>46280</v>
      </c>
      <c r="G3646" s="2">
        <v>56</v>
      </c>
      <c r="H3646" s="2" t="s">
        <v>9083</v>
      </c>
      <c r="I3646" s="2"/>
      <c r="J3646" s="2"/>
      <c r="K3646" s="2">
        <v>6</v>
      </c>
      <c r="L3646" s="2" t="s">
        <v>38</v>
      </c>
      <c r="M3646" s="4">
        <v>510.57</v>
      </c>
      <c r="N3646" s="4">
        <v>622.9</v>
      </c>
      <c r="O3646" s="4">
        <v>3063.42</v>
      </c>
      <c r="P3646" s="4">
        <v>3737.37</v>
      </c>
    </row>
    <row r="3647" spans="1:16" x14ac:dyDescent="0.25">
      <c r="A3647" s="2" t="s">
        <v>9188</v>
      </c>
      <c r="B3647" s="3">
        <v>46276</v>
      </c>
      <c r="C3647" s="2" t="s">
        <v>905</v>
      </c>
      <c r="D3647" s="2" t="s">
        <v>18</v>
      </c>
      <c r="E3647" s="2" t="s">
        <v>4334</v>
      </c>
      <c r="F3647" s="3">
        <v>46280</v>
      </c>
      <c r="G3647" s="2">
        <v>57</v>
      </c>
      <c r="H3647" s="2" t="s">
        <v>9084</v>
      </c>
      <c r="I3647" s="2"/>
      <c r="J3647" s="2"/>
      <c r="K3647" s="2">
        <v>66</v>
      </c>
      <c r="L3647" s="2" t="s">
        <v>38</v>
      </c>
      <c r="M3647" s="4">
        <v>24.71</v>
      </c>
      <c r="N3647" s="4">
        <v>30.15</v>
      </c>
      <c r="O3647" s="4">
        <v>1630.86</v>
      </c>
      <c r="P3647" s="4">
        <v>1989.65</v>
      </c>
    </row>
    <row r="3648" spans="1:16" x14ac:dyDescent="0.25">
      <c r="A3648" s="2" t="s">
        <v>9188</v>
      </c>
      <c r="B3648" s="3">
        <v>46276</v>
      </c>
      <c r="C3648" s="2" t="s">
        <v>905</v>
      </c>
      <c r="D3648" s="2" t="s">
        <v>18</v>
      </c>
      <c r="E3648" s="2" t="s">
        <v>4334</v>
      </c>
      <c r="F3648" s="3">
        <v>46280</v>
      </c>
      <c r="G3648" s="2">
        <v>58</v>
      </c>
      <c r="H3648" s="2" t="s">
        <v>9085</v>
      </c>
      <c r="I3648" s="2"/>
      <c r="J3648" s="2"/>
      <c r="K3648" s="2">
        <v>115</v>
      </c>
      <c r="L3648" s="2" t="s">
        <v>38</v>
      </c>
      <c r="M3648" s="4">
        <v>13.18</v>
      </c>
      <c r="N3648" s="4">
        <v>16.079999999999998</v>
      </c>
      <c r="O3648" s="4">
        <v>1515.7</v>
      </c>
      <c r="P3648" s="4">
        <v>1849.15</v>
      </c>
    </row>
    <row r="3649" spans="1:16" x14ac:dyDescent="0.25">
      <c r="A3649" s="2" t="s">
        <v>9188</v>
      </c>
      <c r="B3649" s="3">
        <v>46276</v>
      </c>
      <c r="C3649" s="2" t="s">
        <v>905</v>
      </c>
      <c r="D3649" s="2" t="s">
        <v>18</v>
      </c>
      <c r="E3649" s="2" t="s">
        <v>4334</v>
      </c>
      <c r="F3649" s="3">
        <v>46280</v>
      </c>
      <c r="G3649" s="2">
        <v>59</v>
      </c>
      <c r="H3649" s="2" t="s">
        <v>9086</v>
      </c>
      <c r="I3649" s="2"/>
      <c r="J3649" s="2"/>
      <c r="K3649" s="2">
        <v>32</v>
      </c>
      <c r="L3649" s="2" t="s">
        <v>38</v>
      </c>
      <c r="M3649" s="4">
        <v>41.18</v>
      </c>
      <c r="N3649" s="4">
        <v>50.24</v>
      </c>
      <c r="O3649" s="4">
        <v>1317.76</v>
      </c>
      <c r="P3649" s="4">
        <v>1607.67</v>
      </c>
    </row>
    <row r="3650" spans="1:16" x14ac:dyDescent="0.25">
      <c r="A3650" s="2" t="s">
        <v>9188</v>
      </c>
      <c r="B3650" s="3">
        <v>46276</v>
      </c>
      <c r="C3650" s="2" t="s">
        <v>905</v>
      </c>
      <c r="D3650" s="2" t="s">
        <v>18</v>
      </c>
      <c r="E3650" s="2" t="s">
        <v>4334</v>
      </c>
      <c r="F3650" s="3">
        <v>46280</v>
      </c>
      <c r="G3650" s="2">
        <v>60</v>
      </c>
      <c r="H3650" s="2" t="s">
        <v>9087</v>
      </c>
      <c r="I3650" s="2"/>
      <c r="J3650" s="2"/>
      <c r="K3650" s="2">
        <v>176</v>
      </c>
      <c r="L3650" s="2" t="s">
        <v>38</v>
      </c>
      <c r="M3650" s="4">
        <v>3.29</v>
      </c>
      <c r="N3650" s="4">
        <v>4.01</v>
      </c>
      <c r="O3650" s="4">
        <v>579.04</v>
      </c>
      <c r="P3650" s="4">
        <v>706.43</v>
      </c>
    </row>
    <row r="3651" spans="1:16" x14ac:dyDescent="0.25">
      <c r="A3651" s="2" t="s">
        <v>9188</v>
      </c>
      <c r="B3651" s="3">
        <v>46276</v>
      </c>
      <c r="C3651" s="2" t="s">
        <v>905</v>
      </c>
      <c r="D3651" s="2" t="s">
        <v>18</v>
      </c>
      <c r="E3651" s="2" t="s">
        <v>4334</v>
      </c>
      <c r="F3651" s="3">
        <v>46280</v>
      </c>
      <c r="G3651" s="2">
        <v>61</v>
      </c>
      <c r="H3651" s="2" t="s">
        <v>9088</v>
      </c>
      <c r="I3651" s="2"/>
      <c r="J3651" s="2"/>
      <c r="K3651" s="2">
        <v>36</v>
      </c>
      <c r="L3651" s="2" t="s">
        <v>38</v>
      </c>
      <c r="M3651" s="4">
        <v>74.12</v>
      </c>
      <c r="N3651" s="4">
        <v>90.43</v>
      </c>
      <c r="O3651" s="4">
        <v>2668.32</v>
      </c>
      <c r="P3651" s="4">
        <v>3255.35</v>
      </c>
    </row>
    <row r="3652" spans="1:16" x14ac:dyDescent="0.25">
      <c r="A3652" s="2" t="s">
        <v>9188</v>
      </c>
      <c r="B3652" s="3">
        <v>46276</v>
      </c>
      <c r="C3652" s="2" t="s">
        <v>905</v>
      </c>
      <c r="D3652" s="2" t="s">
        <v>18</v>
      </c>
      <c r="E3652" s="2" t="s">
        <v>4334</v>
      </c>
      <c r="F3652" s="3">
        <v>46280</v>
      </c>
      <c r="G3652" s="2">
        <v>62</v>
      </c>
      <c r="H3652" s="2" t="s">
        <v>9089</v>
      </c>
      <c r="I3652" s="2"/>
      <c r="J3652" s="2"/>
      <c r="K3652" s="2">
        <v>1</v>
      </c>
      <c r="L3652" s="2" t="s">
        <v>38</v>
      </c>
      <c r="M3652" s="4">
        <v>30469.5</v>
      </c>
      <c r="N3652" s="4">
        <v>37172.79</v>
      </c>
      <c r="O3652" s="4">
        <v>30469.5</v>
      </c>
      <c r="P3652" s="4">
        <v>37172.79</v>
      </c>
    </row>
    <row r="3653" spans="1:16" x14ac:dyDescent="0.25">
      <c r="A3653" s="2" t="s">
        <v>9188</v>
      </c>
      <c r="B3653" s="3">
        <v>46276</v>
      </c>
      <c r="C3653" s="2" t="s">
        <v>905</v>
      </c>
      <c r="D3653" s="2" t="s">
        <v>18</v>
      </c>
      <c r="E3653" s="2" t="s">
        <v>4334</v>
      </c>
      <c r="F3653" s="3">
        <v>46280</v>
      </c>
      <c r="G3653" s="2">
        <v>63</v>
      </c>
      <c r="H3653" s="2" t="s">
        <v>9090</v>
      </c>
      <c r="I3653" s="2"/>
      <c r="J3653" s="2"/>
      <c r="K3653" s="2">
        <v>2</v>
      </c>
      <c r="L3653" s="2" t="s">
        <v>38</v>
      </c>
      <c r="M3653" s="4">
        <v>39528</v>
      </c>
      <c r="N3653" s="4">
        <v>48224.160000000003</v>
      </c>
      <c r="O3653" s="4">
        <v>79056</v>
      </c>
      <c r="P3653" s="4">
        <v>96448.320000000007</v>
      </c>
    </row>
    <row r="3654" spans="1:16" x14ac:dyDescent="0.25">
      <c r="A3654" s="2" t="s">
        <v>9188</v>
      </c>
      <c r="B3654" s="3">
        <v>46276</v>
      </c>
      <c r="C3654" s="2" t="s">
        <v>905</v>
      </c>
      <c r="D3654" s="2" t="s">
        <v>18</v>
      </c>
      <c r="E3654" s="2" t="s">
        <v>4334</v>
      </c>
      <c r="F3654" s="3">
        <v>46280</v>
      </c>
      <c r="G3654" s="2">
        <v>64</v>
      </c>
      <c r="H3654" s="2" t="s">
        <v>9091</v>
      </c>
      <c r="I3654" s="2"/>
      <c r="J3654" s="2"/>
      <c r="K3654" s="2">
        <v>1</v>
      </c>
      <c r="L3654" s="2" t="s">
        <v>38</v>
      </c>
      <c r="M3654" s="4">
        <v>52704</v>
      </c>
      <c r="N3654" s="4">
        <v>64298.879999999997</v>
      </c>
      <c r="O3654" s="4">
        <v>52704</v>
      </c>
      <c r="P3654" s="4">
        <v>64298.879999999997</v>
      </c>
    </row>
    <row r="3655" spans="1:16" x14ac:dyDescent="0.25">
      <c r="A3655" s="2" t="s">
        <v>9188</v>
      </c>
      <c r="B3655" s="3">
        <v>46276</v>
      </c>
      <c r="C3655" s="2" t="s">
        <v>905</v>
      </c>
      <c r="D3655" s="2" t="s">
        <v>18</v>
      </c>
      <c r="E3655" s="2" t="s">
        <v>4334</v>
      </c>
      <c r="F3655" s="3">
        <v>46280</v>
      </c>
      <c r="G3655" s="2">
        <v>65</v>
      </c>
      <c r="H3655" s="2" t="s">
        <v>9092</v>
      </c>
      <c r="I3655" s="2"/>
      <c r="J3655" s="2"/>
      <c r="K3655" s="2">
        <v>3</v>
      </c>
      <c r="L3655" s="2" t="s">
        <v>38</v>
      </c>
      <c r="M3655" s="4">
        <v>95526</v>
      </c>
      <c r="N3655" s="4">
        <v>116541.72</v>
      </c>
      <c r="O3655" s="4">
        <v>286578</v>
      </c>
      <c r="P3655" s="4">
        <v>349625.16</v>
      </c>
    </row>
    <row r="3656" spans="1:16" x14ac:dyDescent="0.25">
      <c r="A3656" s="2" t="s">
        <v>9188</v>
      </c>
      <c r="B3656" s="3">
        <v>46276</v>
      </c>
      <c r="C3656" s="2" t="s">
        <v>905</v>
      </c>
      <c r="D3656" s="2" t="s">
        <v>18</v>
      </c>
      <c r="E3656" s="2" t="s">
        <v>4334</v>
      </c>
      <c r="F3656" s="3">
        <v>46280</v>
      </c>
      <c r="G3656" s="2">
        <v>66</v>
      </c>
      <c r="H3656" s="2" t="s">
        <v>9093</v>
      </c>
      <c r="I3656" s="2"/>
      <c r="J3656" s="2"/>
      <c r="K3656" s="2">
        <v>1</v>
      </c>
      <c r="L3656" s="2" t="s">
        <v>38</v>
      </c>
      <c r="M3656" s="4">
        <v>29646</v>
      </c>
      <c r="N3656" s="4">
        <v>36168.120000000003</v>
      </c>
      <c r="O3656" s="4">
        <v>29646</v>
      </c>
      <c r="P3656" s="4">
        <v>36168.120000000003</v>
      </c>
    </row>
    <row r="3657" spans="1:16" x14ac:dyDescent="0.25">
      <c r="A3657" s="2" t="s">
        <v>9188</v>
      </c>
      <c r="B3657" s="3">
        <v>46276</v>
      </c>
      <c r="C3657" s="2" t="s">
        <v>905</v>
      </c>
      <c r="D3657" s="2" t="s">
        <v>18</v>
      </c>
      <c r="E3657" s="2" t="s">
        <v>4334</v>
      </c>
      <c r="F3657" s="3">
        <v>46280</v>
      </c>
      <c r="G3657" s="2">
        <v>67</v>
      </c>
      <c r="H3657" s="2" t="s">
        <v>9094</v>
      </c>
      <c r="I3657" s="2"/>
      <c r="J3657" s="2"/>
      <c r="K3657" s="2">
        <v>4</v>
      </c>
      <c r="L3657" s="2" t="s">
        <v>38</v>
      </c>
      <c r="M3657" s="4">
        <v>2388.15</v>
      </c>
      <c r="N3657" s="4">
        <v>2913.54</v>
      </c>
      <c r="O3657" s="4">
        <v>9552.6</v>
      </c>
      <c r="P3657" s="4">
        <v>11654.17</v>
      </c>
    </row>
    <row r="3658" spans="1:16" x14ac:dyDescent="0.25">
      <c r="A3658" s="2" t="s">
        <v>9188</v>
      </c>
      <c r="B3658" s="3">
        <v>46276</v>
      </c>
      <c r="C3658" s="2" t="s">
        <v>905</v>
      </c>
      <c r="D3658" s="2" t="s">
        <v>18</v>
      </c>
      <c r="E3658" s="2" t="s">
        <v>4334</v>
      </c>
      <c r="F3658" s="3">
        <v>46280</v>
      </c>
      <c r="G3658" s="2">
        <v>68</v>
      </c>
      <c r="H3658" s="2" t="s">
        <v>9095</v>
      </c>
      <c r="I3658" s="2"/>
      <c r="J3658" s="2"/>
      <c r="K3658" s="2">
        <v>1</v>
      </c>
      <c r="L3658" s="2" t="s">
        <v>38</v>
      </c>
      <c r="M3658" s="4">
        <v>1811.7</v>
      </c>
      <c r="N3658" s="4">
        <v>2210.27</v>
      </c>
      <c r="O3658" s="4">
        <v>1811.7</v>
      </c>
      <c r="P3658" s="4">
        <v>2210.27</v>
      </c>
    </row>
    <row r="3659" spans="1:16" x14ac:dyDescent="0.25">
      <c r="A3659" s="2" t="s">
        <v>9188</v>
      </c>
      <c r="B3659" s="3">
        <v>46276</v>
      </c>
      <c r="C3659" s="2" t="s">
        <v>905</v>
      </c>
      <c r="D3659" s="2" t="s">
        <v>18</v>
      </c>
      <c r="E3659" s="2" t="s">
        <v>4334</v>
      </c>
      <c r="F3659" s="3">
        <v>46280</v>
      </c>
      <c r="G3659" s="2">
        <v>69</v>
      </c>
      <c r="H3659" s="2" t="s">
        <v>9096</v>
      </c>
      <c r="I3659" s="2"/>
      <c r="J3659" s="2"/>
      <c r="K3659" s="2">
        <v>2</v>
      </c>
      <c r="L3659" s="2" t="s">
        <v>38</v>
      </c>
      <c r="M3659" s="4">
        <v>625.86</v>
      </c>
      <c r="N3659" s="4">
        <v>763.55</v>
      </c>
      <c r="O3659" s="4">
        <v>1251.72</v>
      </c>
      <c r="P3659" s="4">
        <v>1527.1</v>
      </c>
    </row>
    <row r="3660" spans="1:16" x14ac:dyDescent="0.25">
      <c r="A3660" s="2" t="s">
        <v>9188</v>
      </c>
      <c r="B3660" s="3">
        <v>46276</v>
      </c>
      <c r="C3660" s="2" t="s">
        <v>905</v>
      </c>
      <c r="D3660" s="2" t="s">
        <v>18</v>
      </c>
      <c r="E3660" s="2" t="s">
        <v>4334</v>
      </c>
      <c r="F3660" s="3">
        <v>46280</v>
      </c>
      <c r="G3660" s="2">
        <v>70</v>
      </c>
      <c r="H3660" s="2" t="s">
        <v>9097</v>
      </c>
      <c r="I3660" s="2"/>
      <c r="J3660" s="2"/>
      <c r="K3660" s="2">
        <v>2</v>
      </c>
      <c r="L3660" s="2" t="s">
        <v>38</v>
      </c>
      <c r="M3660" s="4">
        <v>527.04</v>
      </c>
      <c r="N3660" s="4">
        <v>642.99</v>
      </c>
      <c r="O3660" s="4">
        <v>1054.08</v>
      </c>
      <c r="P3660" s="4">
        <v>1285.98</v>
      </c>
    </row>
    <row r="3661" spans="1:16" x14ac:dyDescent="0.25">
      <c r="A3661" s="2" t="s">
        <v>9188</v>
      </c>
      <c r="B3661" s="3">
        <v>46276</v>
      </c>
      <c r="C3661" s="2" t="s">
        <v>905</v>
      </c>
      <c r="D3661" s="2" t="s">
        <v>18</v>
      </c>
      <c r="E3661" s="2" t="s">
        <v>4334</v>
      </c>
      <c r="F3661" s="3">
        <v>46280</v>
      </c>
      <c r="G3661" s="2">
        <v>71</v>
      </c>
      <c r="H3661" s="2" t="s">
        <v>9098</v>
      </c>
      <c r="I3661" s="2"/>
      <c r="J3661" s="2"/>
      <c r="K3661" s="2">
        <v>4</v>
      </c>
      <c r="L3661" s="2" t="s">
        <v>38</v>
      </c>
      <c r="M3661" s="4">
        <v>461.16</v>
      </c>
      <c r="N3661" s="4">
        <v>562.62</v>
      </c>
      <c r="O3661" s="4">
        <v>1844.64</v>
      </c>
      <c r="P3661" s="4">
        <v>2250.46</v>
      </c>
    </row>
    <row r="3662" spans="1:16" x14ac:dyDescent="0.25">
      <c r="A3662" s="2" t="s">
        <v>9188</v>
      </c>
      <c r="B3662" s="3">
        <v>46276</v>
      </c>
      <c r="C3662" s="2" t="s">
        <v>905</v>
      </c>
      <c r="D3662" s="2" t="s">
        <v>18</v>
      </c>
      <c r="E3662" s="2" t="s">
        <v>4334</v>
      </c>
      <c r="F3662" s="3">
        <v>46280</v>
      </c>
      <c r="G3662" s="2">
        <v>72</v>
      </c>
      <c r="H3662" s="2" t="s">
        <v>9099</v>
      </c>
      <c r="I3662" s="2"/>
      <c r="J3662" s="2"/>
      <c r="K3662" s="2">
        <v>2</v>
      </c>
      <c r="L3662" s="2" t="s">
        <v>38</v>
      </c>
      <c r="M3662" s="4">
        <v>312.93</v>
      </c>
      <c r="N3662" s="4">
        <v>381.78</v>
      </c>
      <c r="O3662" s="4">
        <v>625.86</v>
      </c>
      <c r="P3662" s="4">
        <v>763.55</v>
      </c>
    </row>
    <row r="3663" spans="1:16" x14ac:dyDescent="0.25">
      <c r="A3663" s="2" t="s">
        <v>9188</v>
      </c>
      <c r="B3663" s="3">
        <v>46276</v>
      </c>
      <c r="C3663" s="2" t="s">
        <v>905</v>
      </c>
      <c r="D3663" s="2" t="s">
        <v>18</v>
      </c>
      <c r="E3663" s="2" t="s">
        <v>4334</v>
      </c>
      <c r="F3663" s="3">
        <v>46280</v>
      </c>
      <c r="G3663" s="2">
        <v>73</v>
      </c>
      <c r="H3663" s="2" t="s">
        <v>9100</v>
      </c>
      <c r="I3663" s="2"/>
      <c r="J3663" s="2"/>
      <c r="K3663" s="2">
        <v>4</v>
      </c>
      <c r="L3663" s="2" t="s">
        <v>38</v>
      </c>
      <c r="M3663" s="4">
        <v>247.05</v>
      </c>
      <c r="N3663" s="4">
        <v>301.39999999999998</v>
      </c>
      <c r="O3663" s="4">
        <v>988.2</v>
      </c>
      <c r="P3663" s="4">
        <v>1205.5999999999999</v>
      </c>
    </row>
    <row r="3664" spans="1:16" x14ac:dyDescent="0.25">
      <c r="A3664" s="2" t="s">
        <v>9188</v>
      </c>
      <c r="B3664" s="3">
        <v>46276</v>
      </c>
      <c r="C3664" s="2" t="s">
        <v>905</v>
      </c>
      <c r="D3664" s="2" t="s">
        <v>18</v>
      </c>
      <c r="E3664" s="2" t="s">
        <v>4334</v>
      </c>
      <c r="F3664" s="3">
        <v>46280</v>
      </c>
      <c r="G3664" s="2">
        <v>74</v>
      </c>
      <c r="H3664" s="2" t="s">
        <v>9101</v>
      </c>
      <c r="I3664" s="2"/>
      <c r="J3664" s="2"/>
      <c r="K3664" s="2">
        <v>2</v>
      </c>
      <c r="L3664" s="2" t="s">
        <v>38</v>
      </c>
      <c r="M3664" s="4">
        <v>181.17</v>
      </c>
      <c r="N3664" s="4">
        <v>221.03</v>
      </c>
      <c r="O3664" s="4">
        <v>362.34</v>
      </c>
      <c r="P3664" s="4">
        <v>442.05</v>
      </c>
    </row>
    <row r="3665" spans="1:16" x14ac:dyDescent="0.25">
      <c r="A3665" s="2" t="s">
        <v>9188</v>
      </c>
      <c r="B3665" s="3">
        <v>46276</v>
      </c>
      <c r="C3665" s="2" t="s">
        <v>905</v>
      </c>
      <c r="D3665" s="2" t="s">
        <v>18</v>
      </c>
      <c r="E3665" s="2" t="s">
        <v>4334</v>
      </c>
      <c r="F3665" s="3">
        <v>46280</v>
      </c>
      <c r="G3665" s="2">
        <v>75</v>
      </c>
      <c r="H3665" s="2" t="s">
        <v>9102</v>
      </c>
      <c r="I3665" s="2"/>
      <c r="J3665" s="2"/>
      <c r="K3665" s="2">
        <v>1</v>
      </c>
      <c r="L3665" s="2" t="s">
        <v>38</v>
      </c>
      <c r="M3665" s="4">
        <v>123.53</v>
      </c>
      <c r="N3665" s="4">
        <v>150.71</v>
      </c>
      <c r="O3665" s="4">
        <v>123.53</v>
      </c>
      <c r="P3665" s="4">
        <v>150.71</v>
      </c>
    </row>
    <row r="3666" spans="1:16" x14ac:dyDescent="0.25">
      <c r="A3666" s="2" t="s">
        <v>9188</v>
      </c>
      <c r="B3666" s="3">
        <v>46276</v>
      </c>
      <c r="C3666" s="2" t="s">
        <v>905</v>
      </c>
      <c r="D3666" s="2" t="s">
        <v>18</v>
      </c>
      <c r="E3666" s="2" t="s">
        <v>4334</v>
      </c>
      <c r="F3666" s="3">
        <v>46280</v>
      </c>
      <c r="G3666" s="2">
        <v>76</v>
      </c>
      <c r="H3666" s="2" t="s">
        <v>9103</v>
      </c>
      <c r="I3666" s="2"/>
      <c r="J3666" s="2"/>
      <c r="K3666" s="2">
        <v>4</v>
      </c>
      <c r="L3666" s="2" t="s">
        <v>38</v>
      </c>
      <c r="M3666" s="4">
        <v>741.15</v>
      </c>
      <c r="N3666" s="4">
        <v>904.2</v>
      </c>
      <c r="O3666" s="4">
        <v>2964.6</v>
      </c>
      <c r="P3666" s="4">
        <v>3616.81</v>
      </c>
    </row>
    <row r="3667" spans="1:16" x14ac:dyDescent="0.25">
      <c r="A3667" s="2" t="s">
        <v>9188</v>
      </c>
      <c r="B3667" s="3">
        <v>46276</v>
      </c>
      <c r="C3667" s="2" t="s">
        <v>905</v>
      </c>
      <c r="D3667" s="2" t="s">
        <v>18</v>
      </c>
      <c r="E3667" s="2" t="s">
        <v>4334</v>
      </c>
      <c r="F3667" s="3">
        <v>46280</v>
      </c>
      <c r="G3667" s="2">
        <v>77</v>
      </c>
      <c r="H3667" s="2" t="s">
        <v>9104</v>
      </c>
      <c r="I3667" s="2"/>
      <c r="J3667" s="2"/>
      <c r="K3667" s="2">
        <v>2</v>
      </c>
      <c r="L3667" s="2" t="s">
        <v>38</v>
      </c>
      <c r="M3667" s="4">
        <v>461.16</v>
      </c>
      <c r="N3667" s="4">
        <v>562.62</v>
      </c>
      <c r="O3667" s="4">
        <v>922.32</v>
      </c>
      <c r="P3667" s="4">
        <v>1125.23</v>
      </c>
    </row>
    <row r="3668" spans="1:16" x14ac:dyDescent="0.25">
      <c r="A3668" s="2" t="s">
        <v>9188</v>
      </c>
      <c r="B3668" s="3">
        <v>46276</v>
      </c>
      <c r="C3668" s="2" t="s">
        <v>905</v>
      </c>
      <c r="D3668" s="2" t="s">
        <v>18</v>
      </c>
      <c r="E3668" s="2" t="s">
        <v>4334</v>
      </c>
      <c r="F3668" s="3">
        <v>46280</v>
      </c>
      <c r="G3668" s="2">
        <v>78</v>
      </c>
      <c r="H3668" s="2" t="s">
        <v>9105</v>
      </c>
      <c r="I3668" s="2"/>
      <c r="J3668" s="2"/>
      <c r="K3668" s="2">
        <v>6</v>
      </c>
      <c r="L3668" s="2" t="s">
        <v>38</v>
      </c>
      <c r="M3668" s="4">
        <v>296.45999999999998</v>
      </c>
      <c r="N3668" s="4">
        <v>361.68</v>
      </c>
      <c r="O3668" s="4">
        <v>1778.76</v>
      </c>
      <c r="P3668" s="4">
        <v>2170.09</v>
      </c>
    </row>
    <row r="3669" spans="1:16" x14ac:dyDescent="0.25">
      <c r="A3669" s="2" t="s">
        <v>9188</v>
      </c>
      <c r="B3669" s="3">
        <v>46276</v>
      </c>
      <c r="C3669" s="2" t="s">
        <v>905</v>
      </c>
      <c r="D3669" s="2" t="s">
        <v>18</v>
      </c>
      <c r="E3669" s="2" t="s">
        <v>4334</v>
      </c>
      <c r="F3669" s="3">
        <v>46280</v>
      </c>
      <c r="G3669" s="2">
        <v>79</v>
      </c>
      <c r="H3669" s="2" t="s">
        <v>9106</v>
      </c>
      <c r="I3669" s="2"/>
      <c r="J3669" s="2"/>
      <c r="K3669" s="2">
        <v>6</v>
      </c>
      <c r="L3669" s="2" t="s">
        <v>38</v>
      </c>
      <c r="M3669" s="4">
        <v>345.87</v>
      </c>
      <c r="N3669" s="4">
        <v>421.96</v>
      </c>
      <c r="O3669" s="4">
        <v>2075.2199999999998</v>
      </c>
      <c r="P3669" s="4">
        <v>2531.77</v>
      </c>
    </row>
    <row r="3670" spans="1:16" x14ac:dyDescent="0.25">
      <c r="A3670" s="2" t="s">
        <v>9188</v>
      </c>
      <c r="B3670" s="3">
        <v>46276</v>
      </c>
      <c r="C3670" s="2" t="s">
        <v>905</v>
      </c>
      <c r="D3670" s="2" t="s">
        <v>18</v>
      </c>
      <c r="E3670" s="2" t="s">
        <v>4334</v>
      </c>
      <c r="F3670" s="3">
        <v>46280</v>
      </c>
      <c r="G3670" s="2">
        <v>80</v>
      </c>
      <c r="H3670" s="2" t="s">
        <v>9107</v>
      </c>
      <c r="I3670" s="2"/>
      <c r="J3670" s="2"/>
      <c r="K3670" s="2">
        <v>5</v>
      </c>
      <c r="L3670" s="2" t="s">
        <v>38</v>
      </c>
      <c r="M3670" s="4">
        <v>510.57</v>
      </c>
      <c r="N3670" s="4">
        <v>622.9</v>
      </c>
      <c r="O3670" s="4">
        <v>2552.85</v>
      </c>
      <c r="P3670" s="4">
        <v>3114.48</v>
      </c>
    </row>
    <row r="3671" spans="1:16" x14ac:dyDescent="0.25">
      <c r="A3671" s="2" t="s">
        <v>9188</v>
      </c>
      <c r="B3671" s="3">
        <v>46276</v>
      </c>
      <c r="C3671" s="2" t="s">
        <v>905</v>
      </c>
      <c r="D3671" s="2" t="s">
        <v>18</v>
      </c>
      <c r="E3671" s="2" t="s">
        <v>4334</v>
      </c>
      <c r="F3671" s="3">
        <v>46280</v>
      </c>
      <c r="G3671" s="2">
        <v>81</v>
      </c>
      <c r="H3671" s="2" t="s">
        <v>9108</v>
      </c>
      <c r="I3671" s="2"/>
      <c r="J3671" s="2"/>
      <c r="K3671" s="2">
        <v>4</v>
      </c>
      <c r="L3671" s="2" t="s">
        <v>21</v>
      </c>
      <c r="M3671" s="4">
        <v>296.45999999999998</v>
      </c>
      <c r="N3671" s="4">
        <v>361.68</v>
      </c>
      <c r="O3671" s="4">
        <v>1185.8399999999999</v>
      </c>
      <c r="P3671" s="4">
        <v>1446.72</v>
      </c>
    </row>
    <row r="3672" spans="1:16" x14ac:dyDescent="0.25">
      <c r="A3672" s="2" t="s">
        <v>9188</v>
      </c>
      <c r="B3672" s="3">
        <v>46276</v>
      </c>
      <c r="C3672" s="2" t="s">
        <v>905</v>
      </c>
      <c r="D3672" s="2" t="s">
        <v>18</v>
      </c>
      <c r="E3672" s="2" t="s">
        <v>4334</v>
      </c>
      <c r="F3672" s="3">
        <v>46280</v>
      </c>
      <c r="G3672" s="2">
        <v>82</v>
      </c>
      <c r="H3672" s="2" t="s">
        <v>9109</v>
      </c>
      <c r="I3672" s="2"/>
      <c r="J3672" s="2"/>
      <c r="K3672" s="2">
        <v>1.5</v>
      </c>
      <c r="L3672" s="2" t="s">
        <v>21</v>
      </c>
      <c r="M3672" s="4">
        <v>0</v>
      </c>
      <c r="N3672" s="4">
        <v>0</v>
      </c>
      <c r="O3672" s="4">
        <v>0</v>
      </c>
      <c r="P3672" s="4">
        <v>0</v>
      </c>
    </row>
    <row r="3673" spans="1:16" x14ac:dyDescent="0.25">
      <c r="A3673" s="2" t="s">
        <v>9188</v>
      </c>
      <c r="B3673" s="3">
        <v>46276</v>
      </c>
      <c r="C3673" s="2" t="s">
        <v>905</v>
      </c>
      <c r="D3673" s="2" t="s">
        <v>18</v>
      </c>
      <c r="E3673" s="2" t="s">
        <v>4334</v>
      </c>
      <c r="F3673" s="3">
        <v>46280</v>
      </c>
      <c r="G3673" s="2">
        <v>83</v>
      </c>
      <c r="H3673" s="2" t="s">
        <v>9110</v>
      </c>
      <c r="I3673" s="2"/>
      <c r="J3673" s="2"/>
      <c r="K3673" s="2">
        <v>0.7</v>
      </c>
      <c r="L3673" s="2" t="s">
        <v>70</v>
      </c>
      <c r="M3673" s="4">
        <v>0</v>
      </c>
      <c r="N3673" s="4">
        <v>0</v>
      </c>
      <c r="O3673" s="4">
        <v>0</v>
      </c>
      <c r="P3673" s="4">
        <v>0</v>
      </c>
    </row>
    <row r="3674" spans="1:16" x14ac:dyDescent="0.25">
      <c r="A3674" s="2" t="s">
        <v>9188</v>
      </c>
      <c r="B3674" s="3">
        <v>46276</v>
      </c>
      <c r="C3674" s="2" t="s">
        <v>905</v>
      </c>
      <c r="D3674" s="2" t="s">
        <v>18</v>
      </c>
      <c r="E3674" s="2" t="s">
        <v>4334</v>
      </c>
      <c r="F3674" s="3">
        <v>46280</v>
      </c>
      <c r="G3674" s="2">
        <v>84</v>
      </c>
      <c r="H3674" s="2" t="s">
        <v>9111</v>
      </c>
      <c r="I3674" s="2"/>
      <c r="J3674" s="2"/>
      <c r="K3674" s="2">
        <v>3.5</v>
      </c>
      <c r="L3674" s="2" t="s">
        <v>557</v>
      </c>
      <c r="M3674" s="4">
        <v>0</v>
      </c>
      <c r="N3674" s="4">
        <v>0</v>
      </c>
      <c r="O3674" s="4">
        <v>0</v>
      </c>
      <c r="P3674" s="4">
        <v>0</v>
      </c>
    </row>
    <row r="3675" spans="1:16" x14ac:dyDescent="0.25">
      <c r="A3675" s="2" t="s">
        <v>9188</v>
      </c>
      <c r="B3675" s="3">
        <v>46276</v>
      </c>
      <c r="C3675" s="2" t="s">
        <v>905</v>
      </c>
      <c r="D3675" s="2" t="s">
        <v>18</v>
      </c>
      <c r="E3675" s="2" t="s">
        <v>4334</v>
      </c>
      <c r="F3675" s="3">
        <v>46280</v>
      </c>
      <c r="G3675" s="2">
        <v>85</v>
      </c>
      <c r="H3675" s="2" t="s">
        <v>9112</v>
      </c>
      <c r="I3675" s="2"/>
      <c r="J3675" s="2"/>
      <c r="K3675" s="2">
        <v>2.56</v>
      </c>
      <c r="L3675" s="2" t="s">
        <v>21</v>
      </c>
      <c r="M3675" s="4">
        <v>0</v>
      </c>
      <c r="N3675" s="4">
        <v>0</v>
      </c>
      <c r="O3675" s="4">
        <v>0</v>
      </c>
      <c r="P3675" s="4">
        <v>0</v>
      </c>
    </row>
    <row r="3676" spans="1:16" x14ac:dyDescent="0.25">
      <c r="A3676" s="2" t="s">
        <v>9188</v>
      </c>
      <c r="B3676" s="3">
        <v>46276</v>
      </c>
      <c r="C3676" s="2" t="s">
        <v>905</v>
      </c>
      <c r="D3676" s="2" t="s">
        <v>18</v>
      </c>
      <c r="E3676" s="2" t="s">
        <v>4334</v>
      </c>
      <c r="F3676" s="3">
        <v>46280</v>
      </c>
      <c r="G3676" s="2">
        <v>86</v>
      </c>
      <c r="H3676" s="2" t="s">
        <v>9113</v>
      </c>
      <c r="I3676" s="2"/>
      <c r="J3676" s="2"/>
      <c r="K3676" s="2">
        <v>18.8</v>
      </c>
      <c r="L3676" s="2" t="s">
        <v>21</v>
      </c>
      <c r="M3676" s="4">
        <v>0</v>
      </c>
      <c r="N3676" s="4">
        <v>0</v>
      </c>
      <c r="O3676" s="4">
        <v>0</v>
      </c>
      <c r="P3676" s="4">
        <v>0</v>
      </c>
    </row>
    <row r="3677" spans="1:16" x14ac:dyDescent="0.25">
      <c r="A3677" s="2" t="s">
        <v>9188</v>
      </c>
      <c r="B3677" s="3">
        <v>46276</v>
      </c>
      <c r="C3677" s="2" t="s">
        <v>905</v>
      </c>
      <c r="D3677" s="2" t="s">
        <v>18</v>
      </c>
      <c r="E3677" s="2" t="s">
        <v>4334</v>
      </c>
      <c r="F3677" s="3">
        <v>46280</v>
      </c>
      <c r="G3677" s="2">
        <v>87</v>
      </c>
      <c r="H3677" s="2" t="s">
        <v>9114</v>
      </c>
      <c r="I3677" s="2"/>
      <c r="J3677" s="2"/>
      <c r="K3677" s="2">
        <v>76.2</v>
      </c>
      <c r="L3677" s="2" t="s">
        <v>21</v>
      </c>
      <c r="M3677" s="4">
        <v>0</v>
      </c>
      <c r="N3677" s="4">
        <v>0</v>
      </c>
      <c r="O3677" s="4">
        <v>0</v>
      </c>
      <c r="P3677" s="4">
        <v>0</v>
      </c>
    </row>
    <row r="3678" spans="1:16" x14ac:dyDescent="0.25">
      <c r="A3678" s="2" t="s">
        <v>9188</v>
      </c>
      <c r="B3678" s="3">
        <v>46276</v>
      </c>
      <c r="C3678" s="2" t="s">
        <v>905</v>
      </c>
      <c r="D3678" s="2" t="s">
        <v>18</v>
      </c>
      <c r="E3678" s="2" t="s">
        <v>4334</v>
      </c>
      <c r="F3678" s="3">
        <v>46280</v>
      </c>
      <c r="G3678" s="2">
        <v>88</v>
      </c>
      <c r="H3678" s="2" t="s">
        <v>9115</v>
      </c>
      <c r="I3678" s="2"/>
      <c r="J3678" s="2"/>
      <c r="K3678" s="2">
        <v>68.900000000000006</v>
      </c>
      <c r="L3678" s="2" t="s">
        <v>21</v>
      </c>
      <c r="M3678" s="4">
        <v>0</v>
      </c>
      <c r="N3678" s="4">
        <v>0</v>
      </c>
      <c r="O3678" s="4">
        <v>0</v>
      </c>
      <c r="P3678" s="4">
        <v>0</v>
      </c>
    </row>
    <row r="3679" spans="1:16" x14ac:dyDescent="0.25">
      <c r="A3679" s="2" t="s">
        <v>9188</v>
      </c>
      <c r="B3679" s="3">
        <v>46276</v>
      </c>
      <c r="C3679" s="2" t="s">
        <v>905</v>
      </c>
      <c r="D3679" s="2" t="s">
        <v>18</v>
      </c>
      <c r="E3679" s="2" t="s">
        <v>4334</v>
      </c>
      <c r="F3679" s="3">
        <v>46280</v>
      </c>
      <c r="G3679" s="2">
        <v>89</v>
      </c>
      <c r="H3679" s="2" t="s">
        <v>9116</v>
      </c>
      <c r="I3679" s="2"/>
      <c r="J3679" s="2"/>
      <c r="K3679" s="2">
        <v>9.6</v>
      </c>
      <c r="L3679" s="2" t="s">
        <v>21</v>
      </c>
      <c r="M3679" s="4">
        <v>0</v>
      </c>
      <c r="N3679" s="4">
        <v>0</v>
      </c>
      <c r="O3679" s="4">
        <v>0</v>
      </c>
      <c r="P3679" s="4">
        <v>0</v>
      </c>
    </row>
    <row r="3680" spans="1:16" x14ac:dyDescent="0.25">
      <c r="A3680" s="2" t="s">
        <v>9188</v>
      </c>
      <c r="B3680" s="3">
        <v>46276</v>
      </c>
      <c r="C3680" s="2" t="s">
        <v>905</v>
      </c>
      <c r="D3680" s="2" t="s">
        <v>18</v>
      </c>
      <c r="E3680" s="2" t="s">
        <v>4334</v>
      </c>
      <c r="F3680" s="3">
        <v>46280</v>
      </c>
      <c r="G3680" s="2">
        <v>90</v>
      </c>
      <c r="H3680" s="2" t="s">
        <v>9192</v>
      </c>
      <c r="I3680" s="2"/>
      <c r="J3680" s="2"/>
      <c r="K3680" s="2">
        <v>96</v>
      </c>
      <c r="L3680" s="2" t="s">
        <v>38</v>
      </c>
      <c r="M3680" s="4">
        <v>625.86</v>
      </c>
      <c r="N3680" s="4">
        <v>763.55</v>
      </c>
      <c r="O3680" s="4">
        <v>60082.559999999998</v>
      </c>
      <c r="P3680" s="4">
        <v>73300.72</v>
      </c>
    </row>
    <row r="3681" spans="1:16" x14ac:dyDescent="0.25">
      <c r="A3681" s="2" t="s">
        <v>9188</v>
      </c>
      <c r="B3681" s="3">
        <v>46276</v>
      </c>
      <c r="C3681" s="2" t="s">
        <v>905</v>
      </c>
      <c r="D3681" s="2" t="s">
        <v>18</v>
      </c>
      <c r="E3681" s="2" t="s">
        <v>4334</v>
      </c>
      <c r="F3681" s="3">
        <v>46280</v>
      </c>
      <c r="G3681" s="2">
        <v>91</v>
      </c>
      <c r="H3681" s="2" t="s">
        <v>9193</v>
      </c>
      <c r="I3681" s="2"/>
      <c r="J3681" s="2"/>
      <c r="K3681" s="2">
        <v>192</v>
      </c>
      <c r="L3681" s="2" t="s">
        <v>38</v>
      </c>
      <c r="M3681" s="4">
        <v>148.22999999999999</v>
      </c>
      <c r="N3681" s="4">
        <v>180.84</v>
      </c>
      <c r="O3681" s="4">
        <v>28460.16</v>
      </c>
      <c r="P3681" s="4">
        <v>34721.4</v>
      </c>
    </row>
    <row r="3682" spans="1:16" x14ac:dyDescent="0.25">
      <c r="A3682" s="2" t="s">
        <v>9188</v>
      </c>
      <c r="B3682" s="3">
        <v>46276</v>
      </c>
      <c r="C3682" s="2" t="s">
        <v>905</v>
      </c>
      <c r="D3682" s="2" t="s">
        <v>18</v>
      </c>
      <c r="E3682" s="2" t="s">
        <v>4334</v>
      </c>
      <c r="F3682" s="3">
        <v>46280</v>
      </c>
      <c r="G3682" s="2">
        <v>92</v>
      </c>
      <c r="H3682" s="2" t="s">
        <v>9194</v>
      </c>
      <c r="I3682" s="2"/>
      <c r="J3682" s="2"/>
      <c r="K3682" s="2">
        <v>96</v>
      </c>
      <c r="L3682" s="2" t="s">
        <v>38</v>
      </c>
      <c r="M3682" s="4">
        <v>1399.95</v>
      </c>
      <c r="N3682" s="4">
        <v>1707.94</v>
      </c>
      <c r="O3682" s="4">
        <v>134395.20000000001</v>
      </c>
      <c r="P3682" s="4">
        <v>163962.14000000001</v>
      </c>
    </row>
    <row r="3683" spans="1:16" x14ac:dyDescent="0.25">
      <c r="A3683" s="2" t="s">
        <v>9188</v>
      </c>
      <c r="B3683" s="3">
        <v>46276</v>
      </c>
      <c r="C3683" s="2" t="s">
        <v>905</v>
      </c>
      <c r="D3683" s="2" t="s">
        <v>18</v>
      </c>
      <c r="E3683" s="2" t="s">
        <v>4334</v>
      </c>
      <c r="F3683" s="3">
        <v>46280</v>
      </c>
      <c r="G3683" s="2">
        <v>93</v>
      </c>
      <c r="H3683" s="2" t="s">
        <v>9195</v>
      </c>
      <c r="I3683" s="2"/>
      <c r="J3683" s="2"/>
      <c r="K3683" s="2">
        <v>96</v>
      </c>
      <c r="L3683" s="2" t="s">
        <v>38</v>
      </c>
      <c r="M3683" s="4">
        <v>2964.6</v>
      </c>
      <c r="N3683" s="4">
        <v>3616.81</v>
      </c>
      <c r="O3683" s="4">
        <v>284601.59999999998</v>
      </c>
      <c r="P3683" s="4">
        <v>347213.95</v>
      </c>
    </row>
    <row r="3684" spans="1:16" x14ac:dyDescent="0.25">
      <c r="A3684" s="2" t="s">
        <v>9188</v>
      </c>
      <c r="B3684" s="3">
        <v>46276</v>
      </c>
      <c r="C3684" s="2" t="s">
        <v>905</v>
      </c>
      <c r="D3684" s="2" t="s">
        <v>18</v>
      </c>
      <c r="E3684" s="2" t="s">
        <v>4334</v>
      </c>
      <c r="F3684" s="3">
        <v>46280</v>
      </c>
      <c r="G3684" s="2">
        <v>94</v>
      </c>
      <c r="H3684" s="2" t="s">
        <v>9196</v>
      </c>
      <c r="I3684" s="2"/>
      <c r="J3684" s="2"/>
      <c r="K3684" s="2">
        <v>3.3</v>
      </c>
      <c r="L3684" s="2" t="s">
        <v>21</v>
      </c>
      <c r="M3684" s="4">
        <v>0</v>
      </c>
      <c r="N3684" s="4">
        <v>0</v>
      </c>
      <c r="O3684" s="4">
        <v>0</v>
      </c>
      <c r="P3684" s="4">
        <v>0</v>
      </c>
    </row>
    <row r="3685" spans="1:16" x14ac:dyDescent="0.25">
      <c r="A3685" s="2" t="s">
        <v>9188</v>
      </c>
      <c r="B3685" s="3">
        <v>46276</v>
      </c>
      <c r="C3685" s="2" t="s">
        <v>905</v>
      </c>
      <c r="D3685" s="2" t="s">
        <v>18</v>
      </c>
      <c r="E3685" s="2" t="s">
        <v>4334</v>
      </c>
      <c r="F3685" s="3">
        <v>46280</v>
      </c>
      <c r="G3685" s="2">
        <v>95</v>
      </c>
      <c r="H3685" s="2" t="s">
        <v>9197</v>
      </c>
      <c r="I3685" s="2"/>
      <c r="J3685" s="2"/>
      <c r="K3685" s="2">
        <v>344.4</v>
      </c>
      <c r="L3685" s="2" t="s">
        <v>21</v>
      </c>
      <c r="M3685" s="4">
        <v>230.58</v>
      </c>
      <c r="N3685" s="4">
        <v>281.31</v>
      </c>
      <c r="O3685" s="4">
        <v>79411.75</v>
      </c>
      <c r="P3685" s="4">
        <v>96882.34</v>
      </c>
    </row>
    <row r="3686" spans="1:16" x14ac:dyDescent="0.25">
      <c r="A3686" s="2" t="s">
        <v>9188</v>
      </c>
      <c r="B3686" s="3">
        <v>46276</v>
      </c>
      <c r="C3686" s="2" t="s">
        <v>905</v>
      </c>
      <c r="D3686" s="2" t="s">
        <v>18</v>
      </c>
      <c r="E3686" s="2" t="s">
        <v>4334</v>
      </c>
      <c r="F3686" s="3">
        <v>46280</v>
      </c>
      <c r="G3686" s="2">
        <v>96</v>
      </c>
      <c r="H3686" s="2" t="s">
        <v>9198</v>
      </c>
      <c r="I3686" s="2"/>
      <c r="J3686" s="2"/>
      <c r="K3686" s="2">
        <v>192</v>
      </c>
      <c r="L3686" s="2" t="s">
        <v>38</v>
      </c>
      <c r="M3686" s="4">
        <v>57.65</v>
      </c>
      <c r="N3686" s="4">
        <v>70.33</v>
      </c>
      <c r="O3686" s="4">
        <v>11068.8</v>
      </c>
      <c r="P3686" s="4">
        <v>13503.94</v>
      </c>
    </row>
    <row r="3687" spans="1:16" x14ac:dyDescent="0.25">
      <c r="A3687" s="2" t="s">
        <v>9188</v>
      </c>
      <c r="B3687" s="3">
        <v>46276</v>
      </c>
      <c r="C3687" s="2" t="s">
        <v>905</v>
      </c>
      <c r="D3687" s="2" t="s">
        <v>18</v>
      </c>
      <c r="E3687" s="2" t="s">
        <v>4334</v>
      </c>
      <c r="F3687" s="3">
        <v>46280</v>
      </c>
      <c r="G3687" s="2">
        <v>97</v>
      </c>
      <c r="H3687" s="2" t="s">
        <v>9199</v>
      </c>
      <c r="I3687" s="2"/>
      <c r="J3687" s="2"/>
      <c r="K3687" s="2">
        <v>38.4</v>
      </c>
      <c r="L3687" s="2" t="s">
        <v>21</v>
      </c>
      <c r="M3687" s="4">
        <v>386.01</v>
      </c>
      <c r="N3687" s="4">
        <v>470.93</v>
      </c>
      <c r="O3687" s="4">
        <v>14822.78</v>
      </c>
      <c r="P3687" s="4">
        <v>18083.79</v>
      </c>
    </row>
    <row r="3688" spans="1:16" x14ac:dyDescent="0.25">
      <c r="A3688" s="2" t="s">
        <v>9188</v>
      </c>
      <c r="B3688" s="3">
        <v>46276</v>
      </c>
      <c r="C3688" s="2" t="s">
        <v>905</v>
      </c>
      <c r="D3688" s="2" t="s">
        <v>18</v>
      </c>
      <c r="E3688" s="2" t="s">
        <v>4334</v>
      </c>
      <c r="F3688" s="3">
        <v>46280</v>
      </c>
      <c r="G3688" s="2">
        <v>98</v>
      </c>
      <c r="H3688" s="2" t="s">
        <v>9200</v>
      </c>
      <c r="I3688" s="2"/>
      <c r="J3688" s="2"/>
      <c r="K3688" s="2">
        <v>4.8</v>
      </c>
      <c r="L3688" s="2" t="s">
        <v>21</v>
      </c>
      <c r="M3688" s="4">
        <v>0</v>
      </c>
      <c r="N3688" s="4">
        <v>0</v>
      </c>
      <c r="O3688" s="4">
        <v>0</v>
      </c>
      <c r="P3688" s="4">
        <v>0</v>
      </c>
    </row>
    <row r="3689" spans="1:16" x14ac:dyDescent="0.25">
      <c r="A3689" s="2" t="s">
        <v>9188</v>
      </c>
      <c r="B3689" s="3">
        <v>46276</v>
      </c>
      <c r="C3689" s="2" t="s">
        <v>905</v>
      </c>
      <c r="D3689" s="2" t="s">
        <v>18</v>
      </c>
      <c r="E3689" s="2" t="s">
        <v>4334</v>
      </c>
      <c r="F3689" s="3">
        <v>46280</v>
      </c>
      <c r="G3689" s="2">
        <v>99</v>
      </c>
      <c r="H3689" s="2" t="s">
        <v>9201</v>
      </c>
      <c r="I3689" s="2"/>
      <c r="J3689" s="2"/>
      <c r="K3689" s="2">
        <v>64</v>
      </c>
      <c r="L3689" s="2" t="s">
        <v>38</v>
      </c>
      <c r="M3689" s="4">
        <v>691.74</v>
      </c>
      <c r="N3689" s="4">
        <v>843.92</v>
      </c>
      <c r="O3689" s="4">
        <v>44271.360000000001</v>
      </c>
      <c r="P3689" s="4">
        <v>54011.06</v>
      </c>
    </row>
    <row r="3690" spans="1:16" x14ac:dyDescent="0.25">
      <c r="A3690" s="2" t="s">
        <v>9188</v>
      </c>
      <c r="B3690" s="3">
        <v>46276</v>
      </c>
      <c r="C3690" s="2" t="s">
        <v>905</v>
      </c>
      <c r="D3690" s="2" t="s">
        <v>18</v>
      </c>
      <c r="E3690" s="2" t="s">
        <v>4334</v>
      </c>
      <c r="F3690" s="3">
        <v>46280</v>
      </c>
      <c r="G3690" s="2">
        <v>100</v>
      </c>
      <c r="H3690" s="2" t="s">
        <v>9202</v>
      </c>
      <c r="I3690" s="2"/>
      <c r="J3690" s="2"/>
      <c r="K3690" s="2">
        <v>64</v>
      </c>
      <c r="L3690" s="2" t="s">
        <v>38</v>
      </c>
      <c r="M3690" s="4">
        <v>510.57</v>
      </c>
      <c r="N3690" s="4">
        <v>622.9</v>
      </c>
      <c r="O3690" s="4">
        <v>32676.48</v>
      </c>
      <c r="P3690" s="4">
        <v>39865.31</v>
      </c>
    </row>
    <row r="3691" spans="1:16" x14ac:dyDescent="0.25">
      <c r="A3691" s="2" t="s">
        <v>9188</v>
      </c>
      <c r="B3691" s="3">
        <v>46276</v>
      </c>
      <c r="C3691" s="2" t="s">
        <v>905</v>
      </c>
      <c r="D3691" s="2" t="s">
        <v>18</v>
      </c>
      <c r="E3691" s="2" t="s">
        <v>4334</v>
      </c>
      <c r="F3691" s="3">
        <v>46280</v>
      </c>
      <c r="G3691" s="2">
        <v>101</v>
      </c>
      <c r="H3691" s="2" t="s">
        <v>9203</v>
      </c>
      <c r="I3691" s="2"/>
      <c r="J3691" s="2"/>
      <c r="K3691" s="2">
        <v>64</v>
      </c>
      <c r="L3691" s="2" t="s">
        <v>38</v>
      </c>
      <c r="M3691" s="4">
        <v>461.16</v>
      </c>
      <c r="N3691" s="4">
        <v>562.62</v>
      </c>
      <c r="O3691" s="4">
        <v>29514.240000000002</v>
      </c>
      <c r="P3691" s="4">
        <v>36007.370000000003</v>
      </c>
    </row>
    <row r="3692" spans="1:16" x14ac:dyDescent="0.25">
      <c r="A3692" s="2" t="s">
        <v>9188</v>
      </c>
      <c r="B3692" s="3">
        <v>46276</v>
      </c>
      <c r="C3692" s="2" t="s">
        <v>905</v>
      </c>
      <c r="D3692" s="2" t="s">
        <v>18</v>
      </c>
      <c r="E3692" s="2" t="s">
        <v>4334</v>
      </c>
      <c r="F3692" s="3">
        <v>46280</v>
      </c>
      <c r="G3692" s="2">
        <v>102</v>
      </c>
      <c r="H3692" s="2" t="s">
        <v>9204</v>
      </c>
      <c r="I3692" s="2"/>
      <c r="J3692" s="2"/>
      <c r="K3692" s="2">
        <v>64</v>
      </c>
      <c r="L3692" s="2" t="s">
        <v>38</v>
      </c>
      <c r="M3692" s="4">
        <v>312.93</v>
      </c>
      <c r="N3692" s="4">
        <v>381.77</v>
      </c>
      <c r="O3692" s="4">
        <v>20027.52</v>
      </c>
      <c r="P3692" s="4">
        <v>24433.57</v>
      </c>
    </row>
    <row r="3693" spans="1:16" x14ac:dyDescent="0.25">
      <c r="A3693" s="2" t="s">
        <v>9188</v>
      </c>
      <c r="B3693" s="3">
        <v>46276</v>
      </c>
      <c r="C3693" s="2" t="s">
        <v>905</v>
      </c>
      <c r="D3693" s="2" t="s">
        <v>18</v>
      </c>
      <c r="E3693" s="2" t="s">
        <v>4334</v>
      </c>
      <c r="F3693" s="3">
        <v>46280</v>
      </c>
      <c r="G3693" s="2">
        <v>103</v>
      </c>
      <c r="H3693" s="2" t="s">
        <v>9205</v>
      </c>
      <c r="I3693" s="2"/>
      <c r="J3693" s="2"/>
      <c r="K3693" s="2">
        <v>64</v>
      </c>
      <c r="L3693" s="2" t="s">
        <v>38</v>
      </c>
      <c r="M3693" s="4">
        <v>247.05</v>
      </c>
      <c r="N3693" s="4">
        <v>301.39999999999998</v>
      </c>
      <c r="O3693" s="4">
        <v>15811.2</v>
      </c>
      <c r="P3693" s="4">
        <v>19289.66</v>
      </c>
    </row>
    <row r="3694" spans="1:16" x14ac:dyDescent="0.25">
      <c r="A3694" s="2" t="s">
        <v>9188</v>
      </c>
      <c r="B3694" s="3">
        <v>46276</v>
      </c>
      <c r="C3694" s="2" t="s">
        <v>905</v>
      </c>
      <c r="D3694" s="2" t="s">
        <v>18</v>
      </c>
      <c r="E3694" s="2" t="s">
        <v>4334</v>
      </c>
      <c r="F3694" s="3">
        <v>46280</v>
      </c>
      <c r="G3694" s="2">
        <v>104</v>
      </c>
      <c r="H3694" s="2" t="s">
        <v>9206</v>
      </c>
      <c r="I3694" s="2"/>
      <c r="J3694" s="2"/>
      <c r="K3694" s="2">
        <v>128</v>
      </c>
      <c r="L3694" s="2" t="s">
        <v>38</v>
      </c>
      <c r="M3694" s="4">
        <v>74.12</v>
      </c>
      <c r="N3694" s="4">
        <v>90.43</v>
      </c>
      <c r="O3694" s="4">
        <v>9487.36</v>
      </c>
      <c r="P3694" s="4">
        <v>11574.58</v>
      </c>
    </row>
    <row r="3695" spans="1:16" x14ac:dyDescent="0.25">
      <c r="A3695" s="2" t="s">
        <v>9188</v>
      </c>
      <c r="B3695" s="3">
        <v>46276</v>
      </c>
      <c r="C3695" s="2" t="s">
        <v>905</v>
      </c>
      <c r="D3695" s="2" t="s">
        <v>18</v>
      </c>
      <c r="E3695" s="2" t="s">
        <v>4334</v>
      </c>
      <c r="F3695" s="3">
        <v>46280</v>
      </c>
      <c r="G3695" s="2">
        <v>105</v>
      </c>
      <c r="H3695" s="2" t="s">
        <v>9207</v>
      </c>
      <c r="I3695" s="2"/>
      <c r="J3695" s="2"/>
      <c r="K3695" s="2">
        <v>140</v>
      </c>
      <c r="L3695" s="2" t="s">
        <v>38</v>
      </c>
      <c r="M3695" s="4">
        <v>790.56</v>
      </c>
      <c r="N3695" s="4">
        <v>964.48</v>
      </c>
      <c r="O3695" s="4">
        <v>110678.39999999999</v>
      </c>
      <c r="P3695" s="4">
        <v>135027.65</v>
      </c>
    </row>
    <row r="3696" spans="1:16" x14ac:dyDescent="0.25">
      <c r="A3696" s="2" t="s">
        <v>9188</v>
      </c>
      <c r="B3696" s="3">
        <v>46276</v>
      </c>
      <c r="C3696" s="2" t="s">
        <v>905</v>
      </c>
      <c r="D3696" s="2" t="s">
        <v>18</v>
      </c>
      <c r="E3696" s="2" t="s">
        <v>4334</v>
      </c>
      <c r="F3696" s="3">
        <v>46280</v>
      </c>
      <c r="G3696" s="2">
        <v>106</v>
      </c>
      <c r="H3696" s="2" t="s">
        <v>9208</v>
      </c>
      <c r="I3696" s="2"/>
      <c r="J3696" s="2"/>
      <c r="K3696" s="2">
        <v>64</v>
      </c>
      <c r="L3696" s="2" t="s">
        <v>38</v>
      </c>
      <c r="M3696" s="4">
        <v>140</v>
      </c>
      <c r="N3696" s="4">
        <v>170.8</v>
      </c>
      <c r="O3696" s="4">
        <v>8960</v>
      </c>
      <c r="P3696" s="4">
        <v>10931.2</v>
      </c>
    </row>
    <row r="3697" spans="1:16" x14ac:dyDescent="0.25">
      <c r="A3697" s="2" t="s">
        <v>9188</v>
      </c>
      <c r="B3697" s="3">
        <v>46276</v>
      </c>
      <c r="C3697" s="2" t="s">
        <v>905</v>
      </c>
      <c r="D3697" s="2" t="s">
        <v>18</v>
      </c>
      <c r="E3697" s="2" t="s">
        <v>4334</v>
      </c>
      <c r="F3697" s="3">
        <v>46280</v>
      </c>
      <c r="G3697" s="2">
        <v>107</v>
      </c>
      <c r="H3697" s="2" t="s">
        <v>9209</v>
      </c>
      <c r="I3697" s="2"/>
      <c r="J3697" s="2"/>
      <c r="K3697" s="2">
        <v>64</v>
      </c>
      <c r="L3697" s="2" t="s">
        <v>38</v>
      </c>
      <c r="M3697" s="4">
        <v>24.71</v>
      </c>
      <c r="N3697" s="4">
        <v>30.15</v>
      </c>
      <c r="O3697" s="4">
        <v>1581.44</v>
      </c>
      <c r="P3697" s="4">
        <v>1929.36</v>
      </c>
    </row>
    <row r="3698" spans="1:16" x14ac:dyDescent="0.25">
      <c r="A3698" s="2" t="s">
        <v>9188</v>
      </c>
      <c r="B3698" s="3">
        <v>46276</v>
      </c>
      <c r="C3698" s="2" t="s">
        <v>905</v>
      </c>
      <c r="D3698" s="2" t="s">
        <v>18</v>
      </c>
      <c r="E3698" s="2" t="s">
        <v>4334</v>
      </c>
      <c r="F3698" s="3">
        <v>46280</v>
      </c>
      <c r="G3698" s="2">
        <v>108</v>
      </c>
      <c r="H3698" s="2" t="s">
        <v>9210</v>
      </c>
      <c r="I3698" s="2"/>
      <c r="J3698" s="2"/>
      <c r="K3698" s="2">
        <v>64</v>
      </c>
      <c r="L3698" s="2" t="s">
        <v>38</v>
      </c>
      <c r="M3698" s="4">
        <v>29.65</v>
      </c>
      <c r="N3698" s="4">
        <v>36.17</v>
      </c>
      <c r="O3698" s="4">
        <v>1897.6</v>
      </c>
      <c r="P3698" s="4">
        <v>2315.0700000000002</v>
      </c>
    </row>
    <row r="3699" spans="1:16" x14ac:dyDescent="0.25">
      <c r="A3699" s="2" t="s">
        <v>9211</v>
      </c>
      <c r="B3699" s="3">
        <v>46276</v>
      </c>
      <c r="C3699" s="2" t="s">
        <v>17</v>
      </c>
      <c r="D3699" s="2" t="s">
        <v>18</v>
      </c>
      <c r="E3699" s="2" t="s">
        <v>4334</v>
      </c>
      <c r="F3699" s="3">
        <v>46280</v>
      </c>
      <c r="G3699" s="2">
        <v>1</v>
      </c>
      <c r="H3699" s="2" t="s">
        <v>6102</v>
      </c>
      <c r="I3699" s="2"/>
      <c r="J3699" s="2"/>
      <c r="K3699" s="2">
        <v>575</v>
      </c>
      <c r="L3699" s="2" t="s">
        <v>320</v>
      </c>
      <c r="M3699" s="4">
        <v>348.75</v>
      </c>
      <c r="N3699" s="4">
        <v>425.48</v>
      </c>
      <c r="O3699" s="4">
        <v>200531.25</v>
      </c>
      <c r="P3699" s="4">
        <v>244648.13</v>
      </c>
    </row>
    <row r="3700" spans="1:16" x14ac:dyDescent="0.25">
      <c r="A3700" s="2" t="s">
        <v>9212</v>
      </c>
      <c r="B3700" s="3">
        <v>46276</v>
      </c>
      <c r="C3700" s="2" t="s">
        <v>17</v>
      </c>
      <c r="D3700" s="2" t="s">
        <v>18</v>
      </c>
      <c r="E3700" s="2" t="s">
        <v>4334</v>
      </c>
      <c r="F3700" s="3">
        <v>46280</v>
      </c>
      <c r="G3700" s="2">
        <v>1</v>
      </c>
      <c r="H3700" s="2" t="s">
        <v>9213</v>
      </c>
      <c r="I3700" s="2" t="s">
        <v>9214</v>
      </c>
      <c r="J3700" s="2"/>
      <c r="K3700" s="2">
        <v>10</v>
      </c>
      <c r="L3700" s="2" t="s">
        <v>38</v>
      </c>
      <c r="M3700" s="4">
        <v>159835</v>
      </c>
      <c r="N3700" s="4">
        <v>194998.7</v>
      </c>
      <c r="O3700" s="4">
        <v>1598350</v>
      </c>
      <c r="P3700" s="4">
        <v>1949987</v>
      </c>
    </row>
    <row r="3701" spans="1:16" x14ac:dyDescent="0.25">
      <c r="A3701" s="2" t="s">
        <v>9215</v>
      </c>
      <c r="B3701" s="3">
        <v>46276</v>
      </c>
      <c r="C3701" s="2" t="s">
        <v>17</v>
      </c>
      <c r="D3701" s="2" t="s">
        <v>18</v>
      </c>
      <c r="E3701" s="2" t="s">
        <v>4334</v>
      </c>
      <c r="F3701" s="3">
        <v>46280</v>
      </c>
      <c r="G3701" s="2">
        <v>1</v>
      </c>
      <c r="H3701" s="2" t="s">
        <v>9216</v>
      </c>
      <c r="I3701" s="2" t="s">
        <v>9217</v>
      </c>
      <c r="J3701" s="2"/>
      <c r="K3701" s="2">
        <v>8.2799999999999994</v>
      </c>
      <c r="L3701" s="2" t="s">
        <v>23</v>
      </c>
      <c r="M3701" s="4">
        <v>120884.5</v>
      </c>
      <c r="N3701" s="4">
        <v>147479.09</v>
      </c>
      <c r="O3701" s="4">
        <v>1000923.66</v>
      </c>
      <c r="P3701" s="4">
        <v>1221126.8700000001</v>
      </c>
    </row>
    <row r="3702" spans="1:16" x14ac:dyDescent="0.25">
      <c r="A3702" s="2" t="s">
        <v>9215</v>
      </c>
      <c r="B3702" s="3">
        <v>46276</v>
      </c>
      <c r="C3702" s="2" t="s">
        <v>17</v>
      </c>
      <c r="D3702" s="2" t="s">
        <v>18</v>
      </c>
      <c r="E3702" s="2" t="s">
        <v>4334</v>
      </c>
      <c r="F3702" s="3">
        <v>46280</v>
      </c>
      <c r="G3702" s="2">
        <v>2</v>
      </c>
      <c r="H3702" s="2" t="s">
        <v>9218</v>
      </c>
      <c r="I3702" s="2" t="s">
        <v>9217</v>
      </c>
      <c r="J3702" s="2"/>
      <c r="K3702" s="2">
        <v>4.05</v>
      </c>
      <c r="L3702" s="2" t="s">
        <v>23</v>
      </c>
      <c r="M3702" s="4">
        <v>120884.5</v>
      </c>
      <c r="N3702" s="4">
        <v>147479.09</v>
      </c>
      <c r="O3702" s="4">
        <v>489582.23</v>
      </c>
      <c r="P3702" s="4">
        <v>597290.31999999995</v>
      </c>
    </row>
    <row r="3703" spans="1:16" x14ac:dyDescent="0.25">
      <c r="A3703" s="2" t="s">
        <v>9219</v>
      </c>
      <c r="B3703" s="3">
        <v>46276</v>
      </c>
      <c r="C3703" s="2" t="s">
        <v>40</v>
      </c>
      <c r="D3703" s="2" t="s">
        <v>18</v>
      </c>
      <c r="E3703" s="2" t="s">
        <v>4334</v>
      </c>
      <c r="F3703" s="3">
        <v>46281</v>
      </c>
      <c r="G3703" s="2">
        <v>1</v>
      </c>
      <c r="H3703" s="2" t="s">
        <v>5850</v>
      </c>
      <c r="I3703" s="2" t="s">
        <v>9220</v>
      </c>
      <c r="J3703" s="2"/>
      <c r="K3703" s="2">
        <v>160</v>
      </c>
      <c r="L3703" s="2" t="s">
        <v>38</v>
      </c>
      <c r="M3703" s="4">
        <v>1.26</v>
      </c>
      <c r="N3703" s="4">
        <v>1.54</v>
      </c>
      <c r="O3703" s="4">
        <v>201.6</v>
      </c>
      <c r="P3703" s="4">
        <v>245.95</v>
      </c>
    </row>
    <row r="3704" spans="1:16" x14ac:dyDescent="0.25">
      <c r="A3704" s="2" t="s">
        <v>9219</v>
      </c>
      <c r="B3704" s="3">
        <v>46276</v>
      </c>
      <c r="C3704" s="2" t="s">
        <v>40</v>
      </c>
      <c r="D3704" s="2" t="s">
        <v>18</v>
      </c>
      <c r="E3704" s="2" t="s">
        <v>4334</v>
      </c>
      <c r="F3704" s="3">
        <v>46281</v>
      </c>
      <c r="G3704" s="2">
        <v>2</v>
      </c>
      <c r="H3704" s="2" t="s">
        <v>9221</v>
      </c>
      <c r="I3704" s="2" t="s">
        <v>9222</v>
      </c>
      <c r="J3704" s="2"/>
      <c r="K3704" s="2">
        <v>26.9</v>
      </c>
      <c r="L3704" s="2" t="s">
        <v>320</v>
      </c>
      <c r="M3704" s="4">
        <v>3422.68</v>
      </c>
      <c r="N3704" s="4">
        <v>4175.67</v>
      </c>
      <c r="O3704" s="4">
        <v>92070.09</v>
      </c>
      <c r="P3704" s="4">
        <v>112325.51</v>
      </c>
    </row>
    <row r="3705" spans="1:16" x14ac:dyDescent="0.25">
      <c r="A3705" s="2" t="s">
        <v>9219</v>
      </c>
      <c r="B3705" s="3">
        <v>46276</v>
      </c>
      <c r="C3705" s="2" t="s">
        <v>40</v>
      </c>
      <c r="D3705" s="2" t="s">
        <v>18</v>
      </c>
      <c r="E3705" s="2" t="s">
        <v>4334</v>
      </c>
      <c r="F3705" s="3">
        <v>46281</v>
      </c>
      <c r="G3705" s="2">
        <v>3</v>
      </c>
      <c r="H3705" s="2" t="s">
        <v>5852</v>
      </c>
      <c r="I3705" s="2" t="s">
        <v>9223</v>
      </c>
      <c r="J3705" s="2"/>
      <c r="K3705" s="2">
        <v>4</v>
      </c>
      <c r="L3705" s="2" t="s">
        <v>320</v>
      </c>
      <c r="M3705" s="4">
        <v>621.94000000000005</v>
      </c>
      <c r="N3705" s="4">
        <v>758.77</v>
      </c>
      <c r="O3705" s="4">
        <v>2487.7600000000002</v>
      </c>
      <c r="P3705" s="4">
        <v>3035.07</v>
      </c>
    </row>
    <row r="3706" spans="1:16" x14ac:dyDescent="0.25">
      <c r="A3706" s="2" t="s">
        <v>9219</v>
      </c>
      <c r="B3706" s="3">
        <v>46276</v>
      </c>
      <c r="C3706" s="2" t="s">
        <v>40</v>
      </c>
      <c r="D3706" s="2" t="s">
        <v>18</v>
      </c>
      <c r="E3706" s="2" t="s">
        <v>4334</v>
      </c>
      <c r="F3706" s="3">
        <v>46281</v>
      </c>
      <c r="G3706" s="2">
        <v>4</v>
      </c>
      <c r="H3706" s="2" t="s">
        <v>5854</v>
      </c>
      <c r="I3706" s="2" t="s">
        <v>9224</v>
      </c>
      <c r="J3706" s="2"/>
      <c r="K3706" s="2">
        <v>40</v>
      </c>
      <c r="L3706" s="2" t="s">
        <v>38</v>
      </c>
      <c r="M3706" s="4">
        <v>18.79</v>
      </c>
      <c r="N3706" s="4">
        <v>22.92</v>
      </c>
      <c r="O3706" s="4">
        <v>751.6</v>
      </c>
      <c r="P3706" s="4">
        <v>916.95</v>
      </c>
    </row>
    <row r="3707" spans="1:16" x14ac:dyDescent="0.25">
      <c r="A3707" s="2" t="s">
        <v>9219</v>
      </c>
      <c r="B3707" s="3">
        <v>46276</v>
      </c>
      <c r="C3707" s="2" t="s">
        <v>40</v>
      </c>
      <c r="D3707" s="2" t="s">
        <v>18</v>
      </c>
      <c r="E3707" s="2" t="s">
        <v>4334</v>
      </c>
      <c r="F3707" s="3">
        <v>46281</v>
      </c>
      <c r="G3707" s="2">
        <v>5</v>
      </c>
      <c r="H3707" s="2" t="s">
        <v>9225</v>
      </c>
      <c r="I3707" s="2" t="s">
        <v>6084</v>
      </c>
      <c r="J3707" s="2"/>
      <c r="K3707" s="2">
        <v>222</v>
      </c>
      <c r="L3707" s="2" t="s">
        <v>38</v>
      </c>
      <c r="M3707" s="4">
        <v>7.84</v>
      </c>
      <c r="N3707" s="4">
        <v>9.56</v>
      </c>
      <c r="O3707" s="4">
        <v>1740.48</v>
      </c>
      <c r="P3707" s="4">
        <v>2123.39</v>
      </c>
    </row>
    <row r="3708" spans="1:16" x14ac:dyDescent="0.25">
      <c r="A3708" s="2" t="s">
        <v>9219</v>
      </c>
      <c r="B3708" s="3">
        <v>46276</v>
      </c>
      <c r="C3708" s="2" t="s">
        <v>40</v>
      </c>
      <c r="D3708" s="2" t="s">
        <v>18</v>
      </c>
      <c r="E3708" s="2" t="s">
        <v>4334</v>
      </c>
      <c r="F3708" s="3">
        <v>46281</v>
      </c>
      <c r="G3708" s="2">
        <v>6</v>
      </c>
      <c r="H3708" s="2" t="s">
        <v>9226</v>
      </c>
      <c r="I3708" s="2" t="s">
        <v>9227</v>
      </c>
      <c r="J3708" s="2"/>
      <c r="K3708" s="2">
        <v>14.55</v>
      </c>
      <c r="L3708" s="2" t="s">
        <v>21</v>
      </c>
      <c r="M3708" s="4">
        <v>1372.54</v>
      </c>
      <c r="N3708" s="4">
        <v>1674.5</v>
      </c>
      <c r="O3708" s="4">
        <v>19970.46</v>
      </c>
      <c r="P3708" s="4">
        <v>24363.96</v>
      </c>
    </row>
    <row r="3709" spans="1:16" x14ac:dyDescent="0.25">
      <c r="A3709" s="2" t="s">
        <v>9228</v>
      </c>
      <c r="B3709" s="3">
        <v>46276</v>
      </c>
      <c r="C3709" s="2" t="s">
        <v>113</v>
      </c>
      <c r="D3709" s="2" t="s">
        <v>18</v>
      </c>
      <c r="E3709" s="2" t="s">
        <v>19</v>
      </c>
      <c r="F3709" s="3">
        <v>46280</v>
      </c>
      <c r="G3709" s="2">
        <v>1</v>
      </c>
      <c r="H3709" s="2" t="s">
        <v>9229</v>
      </c>
      <c r="I3709" s="2"/>
      <c r="J3709" s="2"/>
      <c r="K3709" s="2">
        <v>15</v>
      </c>
      <c r="L3709" s="2" t="s">
        <v>38</v>
      </c>
      <c r="M3709" s="4">
        <v>0</v>
      </c>
      <c r="N3709" s="4">
        <v>0</v>
      </c>
      <c r="O3709" s="4">
        <v>0</v>
      </c>
      <c r="P3709" s="4">
        <v>0</v>
      </c>
    </row>
    <row r="3710" spans="1:16" x14ac:dyDescent="0.25">
      <c r="A3710" s="2" t="s">
        <v>9228</v>
      </c>
      <c r="B3710" s="3">
        <v>46276</v>
      </c>
      <c r="C3710" s="2" t="s">
        <v>113</v>
      </c>
      <c r="D3710" s="2" t="s">
        <v>18</v>
      </c>
      <c r="E3710" s="2" t="s">
        <v>19</v>
      </c>
      <c r="F3710" s="3">
        <v>46280</v>
      </c>
      <c r="G3710" s="2">
        <v>2</v>
      </c>
      <c r="H3710" s="2" t="s">
        <v>9230</v>
      </c>
      <c r="I3710" s="2"/>
      <c r="J3710" s="2"/>
      <c r="K3710" s="2">
        <v>14</v>
      </c>
      <c r="L3710" s="2" t="s">
        <v>38</v>
      </c>
      <c r="M3710" s="4">
        <v>0</v>
      </c>
      <c r="N3710" s="4">
        <v>0</v>
      </c>
      <c r="O3710" s="4">
        <v>0</v>
      </c>
      <c r="P3710" s="4">
        <v>0</v>
      </c>
    </row>
    <row r="3711" spans="1:16" x14ac:dyDescent="0.25">
      <c r="A3711" s="2" t="s">
        <v>9231</v>
      </c>
      <c r="B3711" s="3">
        <v>46276</v>
      </c>
      <c r="C3711" s="2" t="s">
        <v>905</v>
      </c>
      <c r="D3711" s="2" t="s">
        <v>18</v>
      </c>
      <c r="E3711" s="2" t="s">
        <v>4334</v>
      </c>
      <c r="F3711" s="3">
        <v>46280</v>
      </c>
      <c r="G3711" s="2">
        <v>1</v>
      </c>
      <c r="H3711" s="2" t="s">
        <v>9232</v>
      </c>
      <c r="I3711" s="2"/>
      <c r="J3711" s="2"/>
      <c r="K3711" s="2">
        <v>40</v>
      </c>
      <c r="L3711" s="2" t="s">
        <v>38</v>
      </c>
      <c r="M3711" s="4">
        <v>10087.5</v>
      </c>
      <c r="N3711" s="4">
        <v>12306.75</v>
      </c>
      <c r="O3711" s="4">
        <v>403500</v>
      </c>
      <c r="P3711" s="4">
        <v>492270</v>
      </c>
    </row>
    <row r="3712" spans="1:16" x14ac:dyDescent="0.25">
      <c r="A3712" s="2" t="s">
        <v>9231</v>
      </c>
      <c r="B3712" s="3">
        <v>46276</v>
      </c>
      <c r="C3712" s="2" t="s">
        <v>905</v>
      </c>
      <c r="D3712" s="2" t="s">
        <v>18</v>
      </c>
      <c r="E3712" s="2" t="s">
        <v>4334</v>
      </c>
      <c r="F3712" s="3">
        <v>46280</v>
      </c>
      <c r="G3712" s="2">
        <v>2</v>
      </c>
      <c r="H3712" s="2" t="s">
        <v>9233</v>
      </c>
      <c r="I3712" s="2"/>
      <c r="J3712" s="2"/>
      <c r="K3712" s="2">
        <v>40</v>
      </c>
      <c r="L3712" s="2" t="s">
        <v>38</v>
      </c>
      <c r="M3712" s="4">
        <v>6787.5</v>
      </c>
      <c r="N3712" s="4">
        <v>8280.75</v>
      </c>
      <c r="O3712" s="4">
        <v>271500</v>
      </c>
      <c r="P3712" s="4">
        <v>331230</v>
      </c>
    </row>
    <row r="3713" spans="1:16" x14ac:dyDescent="0.25">
      <c r="A3713" s="2" t="s">
        <v>9234</v>
      </c>
      <c r="B3713" s="3">
        <v>46276</v>
      </c>
      <c r="C3713" s="2" t="s">
        <v>905</v>
      </c>
      <c r="D3713" s="2" t="s">
        <v>18</v>
      </c>
      <c r="E3713" s="2" t="s">
        <v>4334</v>
      </c>
      <c r="F3713" s="3">
        <v>46280</v>
      </c>
      <c r="G3713" s="2">
        <v>1</v>
      </c>
      <c r="H3713" s="2" t="s">
        <v>9235</v>
      </c>
      <c r="I3713" s="2"/>
      <c r="J3713" s="2"/>
      <c r="K3713" s="2">
        <v>1</v>
      </c>
      <c r="L3713" s="2" t="s">
        <v>38</v>
      </c>
      <c r="M3713" s="4">
        <v>130389.35</v>
      </c>
      <c r="N3713" s="4">
        <v>159075.01</v>
      </c>
      <c r="O3713" s="4">
        <v>130389.35</v>
      </c>
      <c r="P3713" s="4">
        <v>159075.01</v>
      </c>
    </row>
    <row r="3714" spans="1:16" x14ac:dyDescent="0.25">
      <c r="A3714" s="2" t="s">
        <v>9234</v>
      </c>
      <c r="B3714" s="3">
        <v>46276</v>
      </c>
      <c r="C3714" s="2" t="s">
        <v>905</v>
      </c>
      <c r="D3714" s="2" t="s">
        <v>18</v>
      </c>
      <c r="E3714" s="2" t="s">
        <v>4334</v>
      </c>
      <c r="F3714" s="3">
        <v>46280</v>
      </c>
      <c r="G3714" s="2">
        <v>2</v>
      </c>
      <c r="H3714" s="2" t="s">
        <v>9236</v>
      </c>
      <c r="I3714" s="2"/>
      <c r="J3714" s="2"/>
      <c r="K3714" s="2">
        <v>1</v>
      </c>
      <c r="L3714" s="2" t="s">
        <v>38</v>
      </c>
      <c r="M3714" s="4">
        <v>17704.919999999998</v>
      </c>
      <c r="N3714" s="4">
        <v>21600</v>
      </c>
      <c r="O3714" s="4">
        <v>17704.919999999998</v>
      </c>
      <c r="P3714" s="4">
        <v>21600</v>
      </c>
    </row>
    <row r="3715" spans="1:16" x14ac:dyDescent="0.25">
      <c r="A3715" s="2" t="s">
        <v>9237</v>
      </c>
      <c r="B3715" s="3">
        <v>46276</v>
      </c>
      <c r="C3715" s="2" t="s">
        <v>40</v>
      </c>
      <c r="D3715" s="2" t="s">
        <v>18</v>
      </c>
      <c r="E3715" s="2" t="s">
        <v>19</v>
      </c>
      <c r="F3715" s="3">
        <v>46282</v>
      </c>
      <c r="G3715" s="2">
        <v>1</v>
      </c>
      <c r="H3715" s="2" t="s">
        <v>9238</v>
      </c>
      <c r="I3715" s="2"/>
      <c r="J3715" s="2"/>
      <c r="K3715" s="2">
        <v>26</v>
      </c>
      <c r="L3715" s="2" t="s">
        <v>38</v>
      </c>
      <c r="M3715" s="4">
        <v>0</v>
      </c>
      <c r="N3715" s="4">
        <v>0</v>
      </c>
      <c r="O3715" s="4">
        <v>0</v>
      </c>
      <c r="P3715" s="4">
        <v>0</v>
      </c>
    </row>
    <row r="3716" spans="1:16" x14ac:dyDescent="0.25">
      <c r="A3716" s="2" t="s">
        <v>9237</v>
      </c>
      <c r="B3716" s="3">
        <v>46276</v>
      </c>
      <c r="C3716" s="2" t="s">
        <v>40</v>
      </c>
      <c r="D3716" s="2" t="s">
        <v>18</v>
      </c>
      <c r="E3716" s="2" t="s">
        <v>19</v>
      </c>
      <c r="F3716" s="3">
        <v>46282</v>
      </c>
      <c r="G3716" s="2">
        <v>2</v>
      </c>
      <c r="H3716" s="2" t="s">
        <v>9239</v>
      </c>
      <c r="I3716" s="2"/>
      <c r="J3716" s="2"/>
      <c r="K3716" s="2">
        <v>6</v>
      </c>
      <c r="L3716" s="2" t="s">
        <v>38</v>
      </c>
      <c r="M3716" s="4">
        <v>0</v>
      </c>
      <c r="N3716" s="4">
        <v>0</v>
      </c>
      <c r="O3716" s="4">
        <v>0</v>
      </c>
      <c r="P3716" s="4">
        <v>0</v>
      </c>
    </row>
    <row r="3717" spans="1:16" x14ac:dyDescent="0.25">
      <c r="A3717" s="2" t="s">
        <v>9237</v>
      </c>
      <c r="B3717" s="3">
        <v>46276</v>
      </c>
      <c r="C3717" s="2" t="s">
        <v>40</v>
      </c>
      <c r="D3717" s="2" t="s">
        <v>18</v>
      </c>
      <c r="E3717" s="2" t="s">
        <v>19</v>
      </c>
      <c r="F3717" s="3">
        <v>46282</v>
      </c>
      <c r="G3717" s="2">
        <v>3</v>
      </c>
      <c r="H3717" s="2" t="s">
        <v>9240</v>
      </c>
      <c r="I3717" s="2"/>
      <c r="J3717" s="2"/>
      <c r="K3717" s="2">
        <v>16</v>
      </c>
      <c r="L3717" s="2" t="s">
        <v>38</v>
      </c>
      <c r="M3717" s="4">
        <v>0</v>
      </c>
      <c r="N3717" s="4">
        <v>0</v>
      </c>
      <c r="O3717" s="4">
        <v>0</v>
      </c>
      <c r="P3717" s="4">
        <v>0</v>
      </c>
    </row>
    <row r="3718" spans="1:16" x14ac:dyDescent="0.25">
      <c r="A3718" s="2" t="s">
        <v>9237</v>
      </c>
      <c r="B3718" s="3">
        <v>46276</v>
      </c>
      <c r="C3718" s="2" t="s">
        <v>40</v>
      </c>
      <c r="D3718" s="2" t="s">
        <v>18</v>
      </c>
      <c r="E3718" s="2" t="s">
        <v>19</v>
      </c>
      <c r="F3718" s="3">
        <v>46282</v>
      </c>
      <c r="G3718" s="2">
        <v>4</v>
      </c>
      <c r="H3718" s="2" t="s">
        <v>9241</v>
      </c>
      <c r="I3718" s="2"/>
      <c r="J3718" s="2"/>
      <c r="K3718" s="2">
        <v>35</v>
      </c>
      <c r="L3718" s="2" t="s">
        <v>320</v>
      </c>
      <c r="M3718" s="4">
        <v>0</v>
      </c>
      <c r="N3718" s="4">
        <v>0</v>
      </c>
      <c r="O3718" s="4">
        <v>0</v>
      </c>
      <c r="P3718" s="4">
        <v>0</v>
      </c>
    </row>
    <row r="3719" spans="1:16" x14ac:dyDescent="0.25">
      <c r="A3719" s="2" t="s">
        <v>9237</v>
      </c>
      <c r="B3719" s="3">
        <v>46276</v>
      </c>
      <c r="C3719" s="2" t="s">
        <v>40</v>
      </c>
      <c r="D3719" s="2" t="s">
        <v>18</v>
      </c>
      <c r="E3719" s="2" t="s">
        <v>19</v>
      </c>
      <c r="F3719" s="3">
        <v>46282</v>
      </c>
      <c r="G3719" s="2">
        <v>5</v>
      </c>
      <c r="H3719" s="2" t="s">
        <v>5556</v>
      </c>
      <c r="I3719" s="2"/>
      <c r="J3719" s="2"/>
      <c r="K3719" s="2">
        <v>3.26</v>
      </c>
      <c r="L3719" s="2" t="s">
        <v>320</v>
      </c>
      <c r="M3719" s="4">
        <v>0</v>
      </c>
      <c r="N3719" s="4">
        <v>0</v>
      </c>
      <c r="O3719" s="4">
        <v>0</v>
      </c>
      <c r="P3719" s="4">
        <v>0</v>
      </c>
    </row>
    <row r="3720" spans="1:16" x14ac:dyDescent="0.25">
      <c r="A3720" s="2" t="s">
        <v>9237</v>
      </c>
      <c r="B3720" s="3">
        <v>46276</v>
      </c>
      <c r="C3720" s="2" t="s">
        <v>40</v>
      </c>
      <c r="D3720" s="2" t="s">
        <v>18</v>
      </c>
      <c r="E3720" s="2" t="s">
        <v>19</v>
      </c>
      <c r="F3720" s="3">
        <v>46282</v>
      </c>
      <c r="G3720" s="2">
        <v>6</v>
      </c>
      <c r="H3720" s="2" t="s">
        <v>9242</v>
      </c>
      <c r="I3720" s="2"/>
      <c r="J3720" s="2"/>
      <c r="K3720" s="2">
        <v>16</v>
      </c>
      <c r="L3720" s="2" t="s">
        <v>320</v>
      </c>
      <c r="M3720" s="4">
        <v>0</v>
      </c>
      <c r="N3720" s="4">
        <v>0</v>
      </c>
      <c r="O3720" s="4">
        <v>0</v>
      </c>
      <c r="P3720" s="4">
        <v>0</v>
      </c>
    </row>
    <row r="3721" spans="1:16" x14ac:dyDescent="0.25">
      <c r="A3721" s="2" t="s">
        <v>9237</v>
      </c>
      <c r="B3721" s="3">
        <v>46276</v>
      </c>
      <c r="C3721" s="2" t="s">
        <v>40</v>
      </c>
      <c r="D3721" s="2" t="s">
        <v>18</v>
      </c>
      <c r="E3721" s="2" t="s">
        <v>19</v>
      </c>
      <c r="F3721" s="3">
        <v>46282</v>
      </c>
      <c r="G3721" s="2">
        <v>7</v>
      </c>
      <c r="H3721" s="2" t="s">
        <v>9243</v>
      </c>
      <c r="I3721" s="2"/>
      <c r="J3721" s="2"/>
      <c r="K3721" s="2">
        <v>6</v>
      </c>
      <c r="L3721" s="2" t="s">
        <v>38</v>
      </c>
      <c r="M3721" s="4">
        <v>0</v>
      </c>
      <c r="N3721" s="4">
        <v>0</v>
      </c>
      <c r="O3721" s="4">
        <v>0</v>
      </c>
      <c r="P3721" s="4">
        <v>0</v>
      </c>
    </row>
    <row r="3722" spans="1:16" x14ac:dyDescent="0.25">
      <c r="A3722" s="2" t="s">
        <v>9237</v>
      </c>
      <c r="B3722" s="3">
        <v>46276</v>
      </c>
      <c r="C3722" s="2" t="s">
        <v>40</v>
      </c>
      <c r="D3722" s="2" t="s">
        <v>18</v>
      </c>
      <c r="E3722" s="2" t="s">
        <v>19</v>
      </c>
      <c r="F3722" s="3">
        <v>46282</v>
      </c>
      <c r="G3722" s="2">
        <v>8</v>
      </c>
      <c r="H3722" s="2" t="s">
        <v>9244</v>
      </c>
      <c r="I3722" s="2"/>
      <c r="J3722" s="2"/>
      <c r="K3722" s="2">
        <v>0.16</v>
      </c>
      <c r="L3722" s="2" t="s">
        <v>320</v>
      </c>
      <c r="M3722" s="4">
        <v>0</v>
      </c>
      <c r="N3722" s="4">
        <v>0</v>
      </c>
      <c r="O3722" s="4">
        <v>0</v>
      </c>
      <c r="P3722" s="4">
        <v>0</v>
      </c>
    </row>
    <row r="3723" spans="1:16" x14ac:dyDescent="0.25">
      <c r="A3723" s="2" t="s">
        <v>9237</v>
      </c>
      <c r="B3723" s="3">
        <v>46276</v>
      </c>
      <c r="C3723" s="2" t="s">
        <v>40</v>
      </c>
      <c r="D3723" s="2" t="s">
        <v>18</v>
      </c>
      <c r="E3723" s="2" t="s">
        <v>19</v>
      </c>
      <c r="F3723" s="3">
        <v>46282</v>
      </c>
      <c r="G3723" s="2">
        <v>9</v>
      </c>
      <c r="H3723" s="2" t="s">
        <v>2289</v>
      </c>
      <c r="I3723" s="2"/>
      <c r="J3723" s="2"/>
      <c r="K3723" s="2">
        <v>0.01</v>
      </c>
      <c r="L3723" s="2" t="s">
        <v>320</v>
      </c>
      <c r="M3723" s="4">
        <v>0</v>
      </c>
      <c r="N3723" s="4">
        <v>0</v>
      </c>
      <c r="O3723" s="4">
        <v>0</v>
      </c>
      <c r="P3723" s="4">
        <v>0</v>
      </c>
    </row>
    <row r="3724" spans="1:16" x14ac:dyDescent="0.25">
      <c r="A3724" s="2" t="s">
        <v>9237</v>
      </c>
      <c r="B3724" s="3">
        <v>46276</v>
      </c>
      <c r="C3724" s="2" t="s">
        <v>40</v>
      </c>
      <c r="D3724" s="2" t="s">
        <v>18</v>
      </c>
      <c r="E3724" s="2" t="s">
        <v>19</v>
      </c>
      <c r="F3724" s="3">
        <v>46282</v>
      </c>
      <c r="G3724" s="2">
        <v>10</v>
      </c>
      <c r="H3724" s="2" t="s">
        <v>9245</v>
      </c>
      <c r="I3724" s="2"/>
      <c r="J3724" s="2"/>
      <c r="K3724" s="2">
        <v>1</v>
      </c>
      <c r="L3724" s="2" t="s">
        <v>38</v>
      </c>
      <c r="M3724" s="4">
        <v>0</v>
      </c>
      <c r="N3724" s="4">
        <v>0</v>
      </c>
      <c r="O3724" s="4">
        <v>0</v>
      </c>
      <c r="P3724" s="4">
        <v>0</v>
      </c>
    </row>
    <row r="3725" spans="1:16" x14ac:dyDescent="0.25">
      <c r="A3725" s="2" t="s">
        <v>9237</v>
      </c>
      <c r="B3725" s="3">
        <v>46276</v>
      </c>
      <c r="C3725" s="2" t="s">
        <v>40</v>
      </c>
      <c r="D3725" s="2" t="s">
        <v>18</v>
      </c>
      <c r="E3725" s="2" t="s">
        <v>19</v>
      </c>
      <c r="F3725" s="3">
        <v>46282</v>
      </c>
      <c r="G3725" s="2">
        <v>11</v>
      </c>
      <c r="H3725" s="2" t="s">
        <v>9246</v>
      </c>
      <c r="I3725" s="2"/>
      <c r="J3725" s="2"/>
      <c r="K3725" s="2">
        <v>10</v>
      </c>
      <c r="L3725" s="2" t="s">
        <v>38</v>
      </c>
      <c r="M3725" s="4">
        <v>0</v>
      </c>
      <c r="N3725" s="4">
        <v>0</v>
      </c>
      <c r="O3725" s="4">
        <v>0</v>
      </c>
      <c r="P3725" s="4">
        <v>0</v>
      </c>
    </row>
    <row r="3726" spans="1:16" x14ac:dyDescent="0.25">
      <c r="A3726" s="2" t="s">
        <v>9237</v>
      </c>
      <c r="B3726" s="3">
        <v>46276</v>
      </c>
      <c r="C3726" s="2" t="s">
        <v>40</v>
      </c>
      <c r="D3726" s="2" t="s">
        <v>18</v>
      </c>
      <c r="E3726" s="2" t="s">
        <v>19</v>
      </c>
      <c r="F3726" s="3">
        <v>46282</v>
      </c>
      <c r="G3726" s="2">
        <v>12</v>
      </c>
      <c r="H3726" s="2" t="s">
        <v>9247</v>
      </c>
      <c r="I3726" s="2"/>
      <c r="J3726" s="2"/>
      <c r="K3726" s="2">
        <v>1</v>
      </c>
      <c r="L3726" s="2" t="s">
        <v>38</v>
      </c>
      <c r="M3726" s="4">
        <v>0</v>
      </c>
      <c r="N3726" s="4">
        <v>0</v>
      </c>
      <c r="O3726" s="4">
        <v>0</v>
      </c>
      <c r="P3726" s="4">
        <v>0</v>
      </c>
    </row>
    <row r="3727" spans="1:16" x14ac:dyDescent="0.25">
      <c r="A3727" s="2" t="s">
        <v>9237</v>
      </c>
      <c r="B3727" s="3">
        <v>46276</v>
      </c>
      <c r="C3727" s="2" t="s">
        <v>40</v>
      </c>
      <c r="D3727" s="2" t="s">
        <v>18</v>
      </c>
      <c r="E3727" s="2" t="s">
        <v>19</v>
      </c>
      <c r="F3727" s="3">
        <v>46282</v>
      </c>
      <c r="G3727" s="2">
        <v>13</v>
      </c>
      <c r="H3727" s="2" t="s">
        <v>9248</v>
      </c>
      <c r="I3727" s="2"/>
      <c r="J3727" s="2"/>
      <c r="K3727" s="2">
        <v>4</v>
      </c>
      <c r="L3727" s="2" t="s">
        <v>38</v>
      </c>
      <c r="M3727" s="4">
        <v>0</v>
      </c>
      <c r="N3727" s="4">
        <v>0</v>
      </c>
      <c r="O3727" s="4">
        <v>0</v>
      </c>
      <c r="P3727" s="4">
        <v>0</v>
      </c>
    </row>
    <row r="3728" spans="1:16" x14ac:dyDescent="0.25">
      <c r="A3728" s="2" t="s">
        <v>9237</v>
      </c>
      <c r="B3728" s="3">
        <v>46276</v>
      </c>
      <c r="C3728" s="2" t="s">
        <v>40</v>
      </c>
      <c r="D3728" s="2" t="s">
        <v>18</v>
      </c>
      <c r="E3728" s="2" t="s">
        <v>19</v>
      </c>
      <c r="F3728" s="3">
        <v>46282</v>
      </c>
      <c r="G3728" s="2">
        <v>14</v>
      </c>
      <c r="H3728" s="2" t="s">
        <v>9249</v>
      </c>
      <c r="I3728" s="2"/>
      <c r="J3728" s="2"/>
      <c r="K3728" s="2">
        <v>4.72</v>
      </c>
      <c r="L3728" s="2" t="s">
        <v>557</v>
      </c>
      <c r="M3728" s="4">
        <v>0</v>
      </c>
      <c r="N3728" s="4">
        <v>0</v>
      </c>
      <c r="O3728" s="4">
        <v>0</v>
      </c>
      <c r="P3728" s="4">
        <v>0</v>
      </c>
    </row>
    <row r="3729" spans="1:16" x14ac:dyDescent="0.25">
      <c r="A3729" s="2" t="s">
        <v>9237</v>
      </c>
      <c r="B3729" s="3">
        <v>46276</v>
      </c>
      <c r="C3729" s="2" t="s">
        <v>40</v>
      </c>
      <c r="D3729" s="2" t="s">
        <v>18</v>
      </c>
      <c r="E3729" s="2" t="s">
        <v>19</v>
      </c>
      <c r="F3729" s="3">
        <v>46282</v>
      </c>
      <c r="G3729" s="2">
        <v>15</v>
      </c>
      <c r="H3729" s="2" t="s">
        <v>9250</v>
      </c>
      <c r="I3729" s="2"/>
      <c r="J3729" s="2"/>
      <c r="K3729" s="2">
        <v>1.8</v>
      </c>
      <c r="L3729" s="2" t="s">
        <v>557</v>
      </c>
      <c r="M3729" s="4">
        <v>0</v>
      </c>
      <c r="N3729" s="4">
        <v>0</v>
      </c>
      <c r="O3729" s="4">
        <v>0</v>
      </c>
      <c r="P3729" s="4">
        <v>0</v>
      </c>
    </row>
    <row r="3730" spans="1:16" x14ac:dyDescent="0.25">
      <c r="A3730" s="2" t="s">
        <v>9237</v>
      </c>
      <c r="B3730" s="3">
        <v>46276</v>
      </c>
      <c r="C3730" s="2" t="s">
        <v>40</v>
      </c>
      <c r="D3730" s="2" t="s">
        <v>18</v>
      </c>
      <c r="E3730" s="2" t="s">
        <v>19</v>
      </c>
      <c r="F3730" s="3">
        <v>46282</v>
      </c>
      <c r="G3730" s="2">
        <v>16</v>
      </c>
      <c r="H3730" s="2" t="s">
        <v>9251</v>
      </c>
      <c r="I3730" s="2"/>
      <c r="J3730" s="2"/>
      <c r="K3730" s="2">
        <v>0.05</v>
      </c>
      <c r="L3730" s="2" t="s">
        <v>557</v>
      </c>
      <c r="M3730" s="4">
        <v>0</v>
      </c>
      <c r="N3730" s="4">
        <v>0</v>
      </c>
      <c r="O3730" s="4">
        <v>0</v>
      </c>
      <c r="P3730" s="4">
        <v>0</v>
      </c>
    </row>
    <row r="3731" spans="1:16" x14ac:dyDescent="0.25">
      <c r="A3731" s="2" t="s">
        <v>9237</v>
      </c>
      <c r="B3731" s="3">
        <v>46276</v>
      </c>
      <c r="C3731" s="2" t="s">
        <v>40</v>
      </c>
      <c r="D3731" s="2" t="s">
        <v>18</v>
      </c>
      <c r="E3731" s="2" t="s">
        <v>19</v>
      </c>
      <c r="F3731" s="3">
        <v>46282</v>
      </c>
      <c r="G3731" s="2">
        <v>17</v>
      </c>
      <c r="H3731" s="2" t="s">
        <v>9252</v>
      </c>
      <c r="I3731" s="2"/>
      <c r="J3731" s="2"/>
      <c r="K3731" s="2">
        <v>60</v>
      </c>
      <c r="L3731" s="2" t="s">
        <v>320</v>
      </c>
      <c r="M3731" s="4">
        <v>0</v>
      </c>
      <c r="N3731" s="4">
        <v>0</v>
      </c>
      <c r="O3731" s="4">
        <v>0</v>
      </c>
      <c r="P3731" s="4">
        <v>0</v>
      </c>
    </row>
    <row r="3732" spans="1:16" x14ac:dyDescent="0.25">
      <c r="A3732" s="2" t="s">
        <v>9237</v>
      </c>
      <c r="B3732" s="3">
        <v>46276</v>
      </c>
      <c r="C3732" s="2" t="s">
        <v>40</v>
      </c>
      <c r="D3732" s="2" t="s">
        <v>18</v>
      </c>
      <c r="E3732" s="2" t="s">
        <v>19</v>
      </c>
      <c r="F3732" s="3">
        <v>46282</v>
      </c>
      <c r="G3732" s="2">
        <v>18</v>
      </c>
      <c r="H3732" s="2" t="s">
        <v>558</v>
      </c>
      <c r="I3732" s="2"/>
      <c r="J3732" s="2"/>
      <c r="K3732" s="2">
        <v>80</v>
      </c>
      <c r="L3732" s="2" t="s">
        <v>320</v>
      </c>
      <c r="M3732" s="4">
        <v>0</v>
      </c>
      <c r="N3732" s="4">
        <v>0</v>
      </c>
      <c r="O3732" s="4">
        <v>0</v>
      </c>
      <c r="P3732" s="4">
        <v>0</v>
      </c>
    </row>
    <row r="3733" spans="1:16" x14ac:dyDescent="0.25">
      <c r="A3733" s="2" t="s">
        <v>9253</v>
      </c>
      <c r="B3733" s="3">
        <v>46279</v>
      </c>
      <c r="C3733" s="2" t="s">
        <v>905</v>
      </c>
      <c r="D3733" s="2" t="s">
        <v>18</v>
      </c>
      <c r="E3733" s="2" t="s">
        <v>4334</v>
      </c>
      <c r="F3733" s="3">
        <v>46282</v>
      </c>
      <c r="G3733" s="2">
        <v>1</v>
      </c>
      <c r="H3733" s="2" t="s">
        <v>9254</v>
      </c>
      <c r="I3733" s="2" t="s">
        <v>9255</v>
      </c>
      <c r="J3733" s="2"/>
      <c r="K3733" s="2">
        <v>1</v>
      </c>
      <c r="L3733" s="2" t="s">
        <v>38</v>
      </c>
      <c r="M3733" s="4">
        <v>295852.7</v>
      </c>
      <c r="N3733" s="4">
        <v>360940.29</v>
      </c>
      <c r="O3733" s="4">
        <v>295852.7</v>
      </c>
      <c r="P3733" s="4">
        <v>360940.29</v>
      </c>
    </row>
    <row r="3734" spans="1:16" x14ac:dyDescent="0.25">
      <c r="A3734" s="2" t="s">
        <v>9253</v>
      </c>
      <c r="B3734" s="3">
        <v>46279</v>
      </c>
      <c r="C3734" s="2" t="s">
        <v>905</v>
      </c>
      <c r="D3734" s="2" t="s">
        <v>18</v>
      </c>
      <c r="E3734" s="2" t="s">
        <v>4334</v>
      </c>
      <c r="F3734" s="3">
        <v>46282</v>
      </c>
      <c r="G3734" s="2">
        <v>2</v>
      </c>
      <c r="H3734" s="2" t="s">
        <v>9256</v>
      </c>
      <c r="I3734" s="2" t="s">
        <v>9257</v>
      </c>
      <c r="J3734" s="2"/>
      <c r="K3734" s="2">
        <v>1</v>
      </c>
      <c r="L3734" s="2" t="s">
        <v>38</v>
      </c>
      <c r="M3734" s="4">
        <v>295852.7</v>
      </c>
      <c r="N3734" s="4">
        <v>360940.29</v>
      </c>
      <c r="O3734" s="4">
        <v>295852.7</v>
      </c>
      <c r="P3734" s="4">
        <v>360940.29</v>
      </c>
    </row>
    <row r="3735" spans="1:16" x14ac:dyDescent="0.25">
      <c r="A3735" s="2" t="s">
        <v>9258</v>
      </c>
      <c r="B3735" s="3">
        <v>46279</v>
      </c>
      <c r="C3735" s="2" t="s">
        <v>905</v>
      </c>
      <c r="D3735" s="2" t="s">
        <v>18</v>
      </c>
      <c r="E3735" s="2" t="s">
        <v>4334</v>
      </c>
      <c r="F3735" s="3">
        <v>46280</v>
      </c>
      <c r="G3735" s="2">
        <v>1</v>
      </c>
      <c r="H3735" s="2" t="s">
        <v>9259</v>
      </c>
      <c r="I3735" s="2"/>
      <c r="J3735" s="2"/>
      <c r="K3735" s="2">
        <v>1</v>
      </c>
      <c r="L3735" s="2" t="s">
        <v>38</v>
      </c>
      <c r="M3735" s="4">
        <v>434700</v>
      </c>
      <c r="N3735" s="4">
        <v>530334</v>
      </c>
      <c r="O3735" s="4">
        <v>434700</v>
      </c>
      <c r="P3735" s="4">
        <v>530334</v>
      </c>
    </row>
    <row r="3736" spans="1:16" x14ac:dyDescent="0.25">
      <c r="A3736" s="2" t="s">
        <v>9260</v>
      </c>
      <c r="B3736" s="3">
        <v>46280</v>
      </c>
      <c r="C3736" s="2" t="s">
        <v>905</v>
      </c>
      <c r="D3736" s="2" t="s">
        <v>18</v>
      </c>
      <c r="E3736" s="2" t="s">
        <v>4334</v>
      </c>
      <c r="F3736" s="3">
        <v>46282</v>
      </c>
      <c r="G3736" s="2">
        <v>1</v>
      </c>
      <c r="H3736" s="2" t="s">
        <v>9261</v>
      </c>
      <c r="I3736" s="2"/>
      <c r="J3736" s="2"/>
      <c r="K3736" s="2">
        <v>36</v>
      </c>
      <c r="L3736" s="2" t="s">
        <v>38</v>
      </c>
      <c r="M3736" s="4">
        <v>2167.27</v>
      </c>
      <c r="N3736" s="4">
        <v>2644.07</v>
      </c>
      <c r="O3736" s="4">
        <v>78021.72</v>
      </c>
      <c r="P3736" s="4">
        <v>95186.5</v>
      </c>
    </row>
    <row r="3737" spans="1:16" x14ac:dyDescent="0.25">
      <c r="A3737" s="2" t="s">
        <v>9260</v>
      </c>
      <c r="B3737" s="3">
        <v>46280</v>
      </c>
      <c r="C3737" s="2" t="s">
        <v>905</v>
      </c>
      <c r="D3737" s="2" t="s">
        <v>18</v>
      </c>
      <c r="E3737" s="2" t="s">
        <v>4334</v>
      </c>
      <c r="F3737" s="3">
        <v>46282</v>
      </c>
      <c r="G3737" s="2">
        <v>2</v>
      </c>
      <c r="H3737" s="2" t="s">
        <v>9262</v>
      </c>
      <c r="I3737" s="2"/>
      <c r="J3737" s="2"/>
      <c r="K3737" s="2">
        <v>30</v>
      </c>
      <c r="L3737" s="2" t="s">
        <v>38</v>
      </c>
      <c r="M3737" s="4">
        <v>14093.7</v>
      </c>
      <c r="N3737" s="4">
        <v>17194.310000000001</v>
      </c>
      <c r="O3737" s="4">
        <v>422811</v>
      </c>
      <c r="P3737" s="4">
        <v>515829.42</v>
      </c>
    </row>
    <row r="3738" spans="1:16" x14ac:dyDescent="0.25">
      <c r="A3738" s="2" t="s">
        <v>9260</v>
      </c>
      <c r="B3738" s="3">
        <v>46280</v>
      </c>
      <c r="C3738" s="2" t="s">
        <v>905</v>
      </c>
      <c r="D3738" s="2" t="s">
        <v>18</v>
      </c>
      <c r="E3738" s="2" t="s">
        <v>4334</v>
      </c>
      <c r="F3738" s="3">
        <v>46282</v>
      </c>
      <c r="G3738" s="2">
        <v>3</v>
      </c>
      <c r="H3738" s="2" t="s">
        <v>9263</v>
      </c>
      <c r="I3738" s="2"/>
      <c r="J3738" s="2"/>
      <c r="K3738" s="2">
        <v>28</v>
      </c>
      <c r="L3738" s="2" t="s">
        <v>38</v>
      </c>
      <c r="M3738" s="4">
        <v>22996.04</v>
      </c>
      <c r="N3738" s="4">
        <v>28055.17</v>
      </c>
      <c r="O3738" s="4">
        <v>643889.12</v>
      </c>
      <c r="P3738" s="4">
        <v>785544.73</v>
      </c>
    </row>
    <row r="3739" spans="1:16" x14ac:dyDescent="0.25">
      <c r="A3739" s="2" t="s">
        <v>9260</v>
      </c>
      <c r="B3739" s="3">
        <v>46280</v>
      </c>
      <c r="C3739" s="2" t="s">
        <v>905</v>
      </c>
      <c r="D3739" s="2" t="s">
        <v>18</v>
      </c>
      <c r="E3739" s="2" t="s">
        <v>4334</v>
      </c>
      <c r="F3739" s="3">
        <v>46282</v>
      </c>
      <c r="G3739" s="2">
        <v>4</v>
      </c>
      <c r="H3739" s="2" t="s">
        <v>9264</v>
      </c>
      <c r="I3739" s="2"/>
      <c r="J3739" s="2"/>
      <c r="K3739" s="2">
        <v>36</v>
      </c>
      <c r="L3739" s="2" t="s">
        <v>38</v>
      </c>
      <c r="M3739" s="4">
        <v>71.5</v>
      </c>
      <c r="N3739" s="4">
        <v>87.23</v>
      </c>
      <c r="O3739" s="4">
        <v>2574</v>
      </c>
      <c r="P3739" s="4">
        <v>3140.28</v>
      </c>
    </row>
    <row r="3740" spans="1:16" x14ac:dyDescent="0.25">
      <c r="A3740" s="2" t="s">
        <v>9260</v>
      </c>
      <c r="B3740" s="3">
        <v>46280</v>
      </c>
      <c r="C3740" s="2" t="s">
        <v>905</v>
      </c>
      <c r="D3740" s="2" t="s">
        <v>18</v>
      </c>
      <c r="E3740" s="2" t="s">
        <v>4334</v>
      </c>
      <c r="F3740" s="3">
        <v>46282</v>
      </c>
      <c r="G3740" s="2">
        <v>5</v>
      </c>
      <c r="H3740" s="2" t="s">
        <v>9265</v>
      </c>
      <c r="I3740" s="2"/>
      <c r="J3740" s="2"/>
      <c r="K3740" s="2">
        <v>30</v>
      </c>
      <c r="L3740" s="2" t="s">
        <v>38</v>
      </c>
      <c r="M3740" s="4">
        <v>998.66</v>
      </c>
      <c r="N3740" s="4">
        <v>1218.3699999999999</v>
      </c>
      <c r="O3740" s="4">
        <v>29959.8</v>
      </c>
      <c r="P3740" s="4">
        <v>36550.959999999999</v>
      </c>
    </row>
    <row r="3741" spans="1:16" x14ac:dyDescent="0.25">
      <c r="A3741" s="2" t="s">
        <v>9260</v>
      </c>
      <c r="B3741" s="3">
        <v>46280</v>
      </c>
      <c r="C3741" s="2" t="s">
        <v>905</v>
      </c>
      <c r="D3741" s="2" t="s">
        <v>18</v>
      </c>
      <c r="E3741" s="2" t="s">
        <v>4334</v>
      </c>
      <c r="F3741" s="3">
        <v>46282</v>
      </c>
      <c r="G3741" s="2">
        <v>6</v>
      </c>
      <c r="H3741" s="2" t="s">
        <v>9266</v>
      </c>
      <c r="I3741" s="2"/>
      <c r="J3741" s="2"/>
      <c r="K3741" s="2">
        <v>28</v>
      </c>
      <c r="L3741" s="2" t="s">
        <v>38</v>
      </c>
      <c r="M3741" s="4">
        <v>1364.36</v>
      </c>
      <c r="N3741" s="4">
        <v>1664.52</v>
      </c>
      <c r="O3741" s="4">
        <v>38202.080000000002</v>
      </c>
      <c r="P3741" s="4">
        <v>46606.54</v>
      </c>
    </row>
    <row r="3742" spans="1:16" x14ac:dyDescent="0.25">
      <c r="A3742" s="2" t="s">
        <v>9260</v>
      </c>
      <c r="B3742" s="3">
        <v>46280</v>
      </c>
      <c r="C3742" s="2" t="s">
        <v>905</v>
      </c>
      <c r="D3742" s="2" t="s">
        <v>18</v>
      </c>
      <c r="E3742" s="2" t="s">
        <v>4334</v>
      </c>
      <c r="F3742" s="3">
        <v>46282</v>
      </c>
      <c r="G3742" s="2">
        <v>7</v>
      </c>
      <c r="H3742" s="2" t="s">
        <v>9267</v>
      </c>
      <c r="I3742" s="2"/>
      <c r="J3742" s="2"/>
      <c r="K3742" s="2">
        <v>36</v>
      </c>
      <c r="L3742" s="2" t="s">
        <v>38</v>
      </c>
      <c r="M3742" s="4">
        <v>270.76</v>
      </c>
      <c r="N3742" s="4">
        <v>330.33</v>
      </c>
      <c r="O3742" s="4">
        <v>9747.36</v>
      </c>
      <c r="P3742" s="4">
        <v>11891.78</v>
      </c>
    </row>
    <row r="3743" spans="1:16" x14ac:dyDescent="0.25">
      <c r="A3743" s="2" t="s">
        <v>9260</v>
      </c>
      <c r="B3743" s="3">
        <v>46280</v>
      </c>
      <c r="C3743" s="2" t="s">
        <v>905</v>
      </c>
      <c r="D3743" s="2" t="s">
        <v>18</v>
      </c>
      <c r="E3743" s="2" t="s">
        <v>4334</v>
      </c>
      <c r="F3743" s="3">
        <v>46282</v>
      </c>
      <c r="G3743" s="2">
        <v>8</v>
      </c>
      <c r="H3743" s="2" t="s">
        <v>9268</v>
      </c>
      <c r="I3743" s="2"/>
      <c r="J3743" s="2"/>
      <c r="K3743" s="2">
        <v>30</v>
      </c>
      <c r="L3743" s="2" t="s">
        <v>38</v>
      </c>
      <c r="M3743" s="4">
        <v>779.47</v>
      </c>
      <c r="N3743" s="4">
        <v>950.95</v>
      </c>
      <c r="O3743" s="4">
        <v>23384.1</v>
      </c>
      <c r="P3743" s="4">
        <v>28528.6</v>
      </c>
    </row>
    <row r="3744" spans="1:16" x14ac:dyDescent="0.25">
      <c r="A3744" s="2" t="s">
        <v>9260</v>
      </c>
      <c r="B3744" s="3">
        <v>46280</v>
      </c>
      <c r="C3744" s="2" t="s">
        <v>905</v>
      </c>
      <c r="D3744" s="2" t="s">
        <v>18</v>
      </c>
      <c r="E3744" s="2" t="s">
        <v>4334</v>
      </c>
      <c r="F3744" s="3">
        <v>46282</v>
      </c>
      <c r="G3744" s="2">
        <v>9</v>
      </c>
      <c r="H3744" s="2" t="s">
        <v>9269</v>
      </c>
      <c r="I3744" s="2"/>
      <c r="J3744" s="2"/>
      <c r="K3744" s="2">
        <v>28</v>
      </c>
      <c r="L3744" s="2" t="s">
        <v>38</v>
      </c>
      <c r="M3744" s="4">
        <v>992.8</v>
      </c>
      <c r="N3744" s="4">
        <v>1211.22</v>
      </c>
      <c r="O3744" s="4">
        <v>27798.400000000001</v>
      </c>
      <c r="P3744" s="4">
        <v>33914.050000000003</v>
      </c>
    </row>
    <row r="3745" spans="1:16" x14ac:dyDescent="0.25">
      <c r="A3745" s="2" t="s">
        <v>9260</v>
      </c>
      <c r="B3745" s="3">
        <v>46280</v>
      </c>
      <c r="C3745" s="2" t="s">
        <v>905</v>
      </c>
      <c r="D3745" s="2" t="s">
        <v>18</v>
      </c>
      <c r="E3745" s="2" t="s">
        <v>4334</v>
      </c>
      <c r="F3745" s="3">
        <v>46282</v>
      </c>
      <c r="G3745" s="2">
        <v>10</v>
      </c>
      <c r="H3745" s="2" t="s">
        <v>9270</v>
      </c>
      <c r="I3745" s="2"/>
      <c r="J3745" s="2"/>
      <c r="K3745" s="2">
        <v>2</v>
      </c>
      <c r="L3745" s="2" t="s">
        <v>38</v>
      </c>
      <c r="M3745" s="4">
        <v>562.63</v>
      </c>
      <c r="N3745" s="4">
        <v>686.41</v>
      </c>
      <c r="O3745" s="4">
        <v>1125.26</v>
      </c>
      <c r="P3745" s="4">
        <v>1372.82</v>
      </c>
    </row>
    <row r="3746" spans="1:16" x14ac:dyDescent="0.25">
      <c r="A3746" s="2" t="s">
        <v>9260</v>
      </c>
      <c r="B3746" s="3">
        <v>46280</v>
      </c>
      <c r="C3746" s="2" t="s">
        <v>905</v>
      </c>
      <c r="D3746" s="2" t="s">
        <v>18</v>
      </c>
      <c r="E3746" s="2" t="s">
        <v>4334</v>
      </c>
      <c r="F3746" s="3">
        <v>46282</v>
      </c>
      <c r="G3746" s="2">
        <v>11</v>
      </c>
      <c r="H3746" s="2" t="s">
        <v>9271</v>
      </c>
      <c r="I3746" s="2"/>
      <c r="J3746" s="2"/>
      <c r="K3746" s="2">
        <v>64</v>
      </c>
      <c r="L3746" s="2" t="s">
        <v>38</v>
      </c>
      <c r="M3746" s="4">
        <v>2634.96</v>
      </c>
      <c r="N3746" s="4">
        <v>3214.65</v>
      </c>
      <c r="O3746" s="4">
        <v>168637.44</v>
      </c>
      <c r="P3746" s="4">
        <v>205737.68</v>
      </c>
    </row>
    <row r="3747" spans="1:16" x14ac:dyDescent="0.25">
      <c r="A3747" s="2" t="s">
        <v>9272</v>
      </c>
      <c r="B3747" s="3">
        <v>46280</v>
      </c>
      <c r="C3747" s="2" t="s">
        <v>905</v>
      </c>
      <c r="D3747" s="2" t="s">
        <v>18</v>
      </c>
      <c r="E3747" s="2" t="s">
        <v>4334</v>
      </c>
      <c r="F3747" s="3">
        <v>46282</v>
      </c>
      <c r="G3747" s="2">
        <v>1</v>
      </c>
      <c r="H3747" s="2" t="s">
        <v>9273</v>
      </c>
      <c r="I3747" s="2"/>
      <c r="J3747" s="2"/>
      <c r="K3747" s="2">
        <v>300</v>
      </c>
      <c r="L3747" s="2" t="s">
        <v>70</v>
      </c>
      <c r="M3747" s="4">
        <v>244.13</v>
      </c>
      <c r="N3747" s="4">
        <v>297.83999999999997</v>
      </c>
      <c r="O3747" s="4">
        <v>73239</v>
      </c>
      <c r="P3747" s="4">
        <v>89351.58</v>
      </c>
    </row>
    <row r="3748" spans="1:16" x14ac:dyDescent="0.25">
      <c r="A3748" s="2" t="s">
        <v>9274</v>
      </c>
      <c r="B3748" s="3">
        <v>46281</v>
      </c>
      <c r="C3748" s="2" t="s">
        <v>17</v>
      </c>
      <c r="D3748" s="2" t="s">
        <v>18</v>
      </c>
      <c r="E3748" s="2" t="s">
        <v>4334</v>
      </c>
      <c r="F3748" s="3">
        <v>46287</v>
      </c>
      <c r="G3748" s="2">
        <v>1</v>
      </c>
      <c r="H3748" s="2" t="s">
        <v>9275</v>
      </c>
      <c r="I3748" s="2"/>
      <c r="J3748" s="2"/>
      <c r="K3748" s="2">
        <v>1</v>
      </c>
      <c r="L3748" s="2" t="s">
        <v>38</v>
      </c>
      <c r="M3748" s="4">
        <v>1091.8</v>
      </c>
      <c r="N3748" s="4">
        <v>1332</v>
      </c>
      <c r="O3748" s="4">
        <v>1091.8</v>
      </c>
      <c r="P3748" s="4">
        <v>1332</v>
      </c>
    </row>
    <row r="3749" spans="1:16" x14ac:dyDescent="0.25">
      <c r="A3749" s="2" t="s">
        <v>9274</v>
      </c>
      <c r="B3749" s="3">
        <v>46281</v>
      </c>
      <c r="C3749" s="2" t="s">
        <v>17</v>
      </c>
      <c r="D3749" s="2" t="s">
        <v>18</v>
      </c>
      <c r="E3749" s="2" t="s">
        <v>4334</v>
      </c>
      <c r="F3749" s="3">
        <v>46287</v>
      </c>
      <c r="G3749" s="2">
        <v>2</v>
      </c>
      <c r="H3749" s="2" t="s">
        <v>9276</v>
      </c>
      <c r="I3749" s="2"/>
      <c r="J3749" s="2"/>
      <c r="K3749" s="2">
        <v>8</v>
      </c>
      <c r="L3749" s="2" t="s">
        <v>38</v>
      </c>
      <c r="M3749" s="4">
        <v>1528.53</v>
      </c>
      <c r="N3749" s="4">
        <v>1864.81</v>
      </c>
      <c r="O3749" s="4">
        <v>12228.24</v>
      </c>
      <c r="P3749" s="4">
        <v>14918.45</v>
      </c>
    </row>
    <row r="3750" spans="1:16" x14ac:dyDescent="0.25">
      <c r="A3750" s="2" t="s">
        <v>9274</v>
      </c>
      <c r="B3750" s="3">
        <v>46281</v>
      </c>
      <c r="C3750" s="2" t="s">
        <v>17</v>
      </c>
      <c r="D3750" s="2" t="s">
        <v>18</v>
      </c>
      <c r="E3750" s="2" t="s">
        <v>4334</v>
      </c>
      <c r="F3750" s="3">
        <v>46287</v>
      </c>
      <c r="G3750" s="2">
        <v>3</v>
      </c>
      <c r="H3750" s="2" t="s">
        <v>6342</v>
      </c>
      <c r="I3750" s="2"/>
      <c r="J3750" s="2"/>
      <c r="K3750" s="2">
        <v>1</v>
      </c>
      <c r="L3750" s="2" t="s">
        <v>38</v>
      </c>
      <c r="M3750" s="4">
        <v>4609.83</v>
      </c>
      <c r="N3750" s="4">
        <v>5623.99</v>
      </c>
      <c r="O3750" s="4">
        <v>4609.83</v>
      </c>
      <c r="P3750" s="4">
        <v>5623.99</v>
      </c>
    </row>
    <row r="3751" spans="1:16" x14ac:dyDescent="0.25">
      <c r="A3751" s="2" t="s">
        <v>9274</v>
      </c>
      <c r="B3751" s="3">
        <v>46281</v>
      </c>
      <c r="C3751" s="2" t="s">
        <v>17</v>
      </c>
      <c r="D3751" s="2" t="s">
        <v>18</v>
      </c>
      <c r="E3751" s="2" t="s">
        <v>4334</v>
      </c>
      <c r="F3751" s="3">
        <v>46287</v>
      </c>
      <c r="G3751" s="2">
        <v>4</v>
      </c>
      <c r="H3751" s="2" t="s">
        <v>9277</v>
      </c>
      <c r="I3751" s="2"/>
      <c r="J3751" s="2"/>
      <c r="K3751" s="2">
        <v>20</v>
      </c>
      <c r="L3751" s="2" t="s">
        <v>38</v>
      </c>
      <c r="M3751" s="4">
        <v>800.66</v>
      </c>
      <c r="N3751" s="4">
        <v>976.81</v>
      </c>
      <c r="O3751" s="4">
        <v>16013.2</v>
      </c>
      <c r="P3751" s="4">
        <v>19536.099999999999</v>
      </c>
    </row>
    <row r="3752" spans="1:16" x14ac:dyDescent="0.25">
      <c r="A3752" s="2" t="s">
        <v>9274</v>
      </c>
      <c r="B3752" s="3">
        <v>46281</v>
      </c>
      <c r="C3752" s="2" t="s">
        <v>17</v>
      </c>
      <c r="D3752" s="2" t="s">
        <v>18</v>
      </c>
      <c r="E3752" s="2" t="s">
        <v>4334</v>
      </c>
      <c r="F3752" s="3">
        <v>46287</v>
      </c>
      <c r="G3752" s="2">
        <v>5</v>
      </c>
      <c r="H3752" s="2" t="s">
        <v>9278</v>
      </c>
      <c r="I3752" s="2"/>
      <c r="J3752" s="2"/>
      <c r="K3752" s="2">
        <v>6</v>
      </c>
      <c r="L3752" s="2" t="s">
        <v>38</v>
      </c>
      <c r="M3752" s="4">
        <v>1237.3699999999999</v>
      </c>
      <c r="N3752" s="4">
        <v>1509.59</v>
      </c>
      <c r="O3752" s="4">
        <v>7424.22</v>
      </c>
      <c r="P3752" s="4">
        <v>9057.5499999999993</v>
      </c>
    </row>
    <row r="3753" spans="1:16" x14ac:dyDescent="0.25">
      <c r="A3753" s="2" t="s">
        <v>9274</v>
      </c>
      <c r="B3753" s="3">
        <v>46281</v>
      </c>
      <c r="C3753" s="2" t="s">
        <v>17</v>
      </c>
      <c r="D3753" s="2" t="s">
        <v>18</v>
      </c>
      <c r="E3753" s="2" t="s">
        <v>4334</v>
      </c>
      <c r="F3753" s="3">
        <v>46287</v>
      </c>
      <c r="G3753" s="2">
        <v>6</v>
      </c>
      <c r="H3753" s="2" t="s">
        <v>9279</v>
      </c>
      <c r="I3753" s="2"/>
      <c r="J3753" s="2"/>
      <c r="K3753" s="2">
        <v>16</v>
      </c>
      <c r="L3753" s="2" t="s">
        <v>38</v>
      </c>
      <c r="M3753" s="4">
        <v>1237.3699999999999</v>
      </c>
      <c r="N3753" s="4">
        <v>1509.59</v>
      </c>
      <c r="O3753" s="4">
        <v>19797.919999999998</v>
      </c>
      <c r="P3753" s="4">
        <v>24153.46</v>
      </c>
    </row>
    <row r="3754" spans="1:16" x14ac:dyDescent="0.25">
      <c r="A3754" s="2" t="s">
        <v>9274</v>
      </c>
      <c r="B3754" s="3">
        <v>46281</v>
      </c>
      <c r="C3754" s="2" t="s">
        <v>17</v>
      </c>
      <c r="D3754" s="2" t="s">
        <v>18</v>
      </c>
      <c r="E3754" s="2" t="s">
        <v>4334</v>
      </c>
      <c r="F3754" s="3">
        <v>46287</v>
      </c>
      <c r="G3754" s="2">
        <v>7</v>
      </c>
      <c r="H3754" s="2" t="s">
        <v>5942</v>
      </c>
      <c r="I3754" s="2"/>
      <c r="J3754" s="2"/>
      <c r="K3754" s="2">
        <v>1</v>
      </c>
      <c r="L3754" s="2" t="s">
        <v>38</v>
      </c>
      <c r="M3754" s="4">
        <v>5301.3</v>
      </c>
      <c r="N3754" s="4">
        <v>6467.59</v>
      </c>
      <c r="O3754" s="4">
        <v>5301.3</v>
      </c>
      <c r="P3754" s="4">
        <v>6467.59</v>
      </c>
    </row>
    <row r="3755" spans="1:16" x14ac:dyDescent="0.25">
      <c r="A3755" s="2" t="s">
        <v>9274</v>
      </c>
      <c r="B3755" s="3">
        <v>46281</v>
      </c>
      <c r="C3755" s="2" t="s">
        <v>17</v>
      </c>
      <c r="D3755" s="2" t="s">
        <v>18</v>
      </c>
      <c r="E3755" s="2" t="s">
        <v>4334</v>
      </c>
      <c r="F3755" s="3">
        <v>46287</v>
      </c>
      <c r="G3755" s="2">
        <v>8</v>
      </c>
      <c r="H3755" s="2" t="s">
        <v>2650</v>
      </c>
      <c r="I3755" s="2"/>
      <c r="J3755" s="2"/>
      <c r="K3755" s="2">
        <v>1</v>
      </c>
      <c r="L3755" s="2" t="s">
        <v>38</v>
      </c>
      <c r="M3755" s="4">
        <v>8495.44</v>
      </c>
      <c r="N3755" s="4">
        <v>10364.44</v>
      </c>
      <c r="O3755" s="4">
        <v>8495.44</v>
      </c>
      <c r="P3755" s="4">
        <v>10364.44</v>
      </c>
    </row>
    <row r="3756" spans="1:16" x14ac:dyDescent="0.25">
      <c r="A3756" s="2" t="s">
        <v>9274</v>
      </c>
      <c r="B3756" s="3">
        <v>46281</v>
      </c>
      <c r="C3756" s="2" t="s">
        <v>17</v>
      </c>
      <c r="D3756" s="2" t="s">
        <v>18</v>
      </c>
      <c r="E3756" s="2" t="s">
        <v>4334</v>
      </c>
      <c r="F3756" s="3">
        <v>46287</v>
      </c>
      <c r="G3756" s="2">
        <v>9</v>
      </c>
      <c r="H3756" s="2" t="s">
        <v>2651</v>
      </c>
      <c r="I3756" s="2"/>
      <c r="J3756" s="2"/>
      <c r="K3756" s="2">
        <v>6</v>
      </c>
      <c r="L3756" s="2" t="s">
        <v>38</v>
      </c>
      <c r="M3756" s="4">
        <v>14008.44</v>
      </c>
      <c r="N3756" s="4">
        <v>17090.3</v>
      </c>
      <c r="O3756" s="4">
        <v>84050.64</v>
      </c>
      <c r="P3756" s="4">
        <v>102541.78</v>
      </c>
    </row>
    <row r="3757" spans="1:16" x14ac:dyDescent="0.25">
      <c r="A3757" s="2" t="s">
        <v>9274</v>
      </c>
      <c r="B3757" s="3">
        <v>46281</v>
      </c>
      <c r="C3757" s="2" t="s">
        <v>17</v>
      </c>
      <c r="D3757" s="2" t="s">
        <v>18</v>
      </c>
      <c r="E3757" s="2" t="s">
        <v>4334</v>
      </c>
      <c r="F3757" s="3">
        <v>46287</v>
      </c>
      <c r="G3757" s="2">
        <v>10</v>
      </c>
      <c r="H3757" s="2" t="s">
        <v>2652</v>
      </c>
      <c r="I3757" s="2"/>
      <c r="J3757" s="2"/>
      <c r="K3757" s="2">
        <v>6</v>
      </c>
      <c r="L3757" s="2" t="s">
        <v>38</v>
      </c>
      <c r="M3757" s="4">
        <v>20786.73</v>
      </c>
      <c r="N3757" s="4">
        <v>25359.81</v>
      </c>
      <c r="O3757" s="4">
        <v>124720.38</v>
      </c>
      <c r="P3757" s="4">
        <v>152158.85999999999</v>
      </c>
    </row>
    <row r="3758" spans="1:16" x14ac:dyDescent="0.25">
      <c r="A3758" s="2" t="s">
        <v>9274</v>
      </c>
      <c r="B3758" s="3">
        <v>46281</v>
      </c>
      <c r="C3758" s="2" t="s">
        <v>17</v>
      </c>
      <c r="D3758" s="2" t="s">
        <v>18</v>
      </c>
      <c r="E3758" s="2" t="s">
        <v>4334</v>
      </c>
      <c r="F3758" s="3">
        <v>46287</v>
      </c>
      <c r="G3758" s="2">
        <v>11</v>
      </c>
      <c r="H3758" s="2" t="s">
        <v>5946</v>
      </c>
      <c r="I3758" s="2"/>
      <c r="J3758" s="2"/>
      <c r="K3758" s="2">
        <v>5</v>
      </c>
      <c r="L3758" s="2" t="s">
        <v>38</v>
      </c>
      <c r="M3758" s="4">
        <v>2110.81</v>
      </c>
      <c r="N3758" s="4">
        <v>2575.19</v>
      </c>
      <c r="O3758" s="4">
        <v>10554.05</v>
      </c>
      <c r="P3758" s="4">
        <v>12875.94</v>
      </c>
    </row>
    <row r="3759" spans="1:16" x14ac:dyDescent="0.25">
      <c r="A3759" s="2" t="s">
        <v>9274</v>
      </c>
      <c r="B3759" s="3">
        <v>46281</v>
      </c>
      <c r="C3759" s="2" t="s">
        <v>17</v>
      </c>
      <c r="D3759" s="2" t="s">
        <v>18</v>
      </c>
      <c r="E3759" s="2" t="s">
        <v>4334</v>
      </c>
      <c r="F3759" s="3">
        <v>46287</v>
      </c>
      <c r="G3759" s="2">
        <v>12</v>
      </c>
      <c r="H3759" s="2" t="s">
        <v>9280</v>
      </c>
      <c r="I3759" s="2"/>
      <c r="J3759" s="2"/>
      <c r="K3759" s="2">
        <v>4</v>
      </c>
      <c r="L3759" s="2" t="s">
        <v>38</v>
      </c>
      <c r="M3759" s="4">
        <v>3700</v>
      </c>
      <c r="N3759" s="4">
        <v>4514</v>
      </c>
      <c r="O3759" s="4">
        <v>14800</v>
      </c>
      <c r="P3759" s="4">
        <v>18056</v>
      </c>
    </row>
    <row r="3760" spans="1:16" x14ac:dyDescent="0.25">
      <c r="A3760" s="2" t="s">
        <v>9274</v>
      </c>
      <c r="B3760" s="3">
        <v>46281</v>
      </c>
      <c r="C3760" s="2" t="s">
        <v>17</v>
      </c>
      <c r="D3760" s="2" t="s">
        <v>18</v>
      </c>
      <c r="E3760" s="2" t="s">
        <v>4334</v>
      </c>
      <c r="F3760" s="3">
        <v>46287</v>
      </c>
      <c r="G3760" s="2">
        <v>13</v>
      </c>
      <c r="H3760" s="2" t="s">
        <v>9278</v>
      </c>
      <c r="I3760" s="2"/>
      <c r="J3760" s="2"/>
      <c r="K3760" s="2">
        <v>30</v>
      </c>
      <c r="L3760" s="2" t="s">
        <v>38</v>
      </c>
      <c r="M3760" s="4">
        <v>1237.3699999999999</v>
      </c>
      <c r="N3760" s="4">
        <v>1509.59</v>
      </c>
      <c r="O3760" s="4">
        <v>37121.1</v>
      </c>
      <c r="P3760" s="4">
        <v>45287.74</v>
      </c>
    </row>
    <row r="3761" spans="1:16" x14ac:dyDescent="0.25">
      <c r="A3761" s="2" t="s">
        <v>9274</v>
      </c>
      <c r="B3761" s="3">
        <v>46281</v>
      </c>
      <c r="C3761" s="2" t="s">
        <v>17</v>
      </c>
      <c r="D3761" s="2" t="s">
        <v>18</v>
      </c>
      <c r="E3761" s="2" t="s">
        <v>4334</v>
      </c>
      <c r="F3761" s="3">
        <v>46287</v>
      </c>
      <c r="G3761" s="2">
        <v>14</v>
      </c>
      <c r="H3761" s="2" t="s">
        <v>640</v>
      </c>
      <c r="I3761" s="2"/>
      <c r="J3761" s="2"/>
      <c r="K3761" s="2">
        <v>4</v>
      </c>
      <c r="L3761" s="2" t="s">
        <v>38</v>
      </c>
      <c r="M3761" s="4">
        <v>3169.25</v>
      </c>
      <c r="N3761" s="4">
        <v>3866.49</v>
      </c>
      <c r="O3761" s="4">
        <v>12677</v>
      </c>
      <c r="P3761" s="4">
        <v>15465.94</v>
      </c>
    </row>
    <row r="3762" spans="1:16" x14ac:dyDescent="0.25">
      <c r="A3762" s="2" t="s">
        <v>9274</v>
      </c>
      <c r="B3762" s="3">
        <v>46281</v>
      </c>
      <c r="C3762" s="2" t="s">
        <v>17</v>
      </c>
      <c r="D3762" s="2" t="s">
        <v>18</v>
      </c>
      <c r="E3762" s="2" t="s">
        <v>4334</v>
      </c>
      <c r="F3762" s="3">
        <v>46287</v>
      </c>
      <c r="G3762" s="2">
        <v>15</v>
      </c>
      <c r="H3762" s="2" t="s">
        <v>9281</v>
      </c>
      <c r="I3762" s="2"/>
      <c r="J3762" s="2"/>
      <c r="K3762" s="2">
        <v>5</v>
      </c>
      <c r="L3762" s="2" t="s">
        <v>38</v>
      </c>
      <c r="M3762" s="4">
        <v>9083.2000000000007</v>
      </c>
      <c r="N3762" s="4">
        <v>11081.5</v>
      </c>
      <c r="O3762" s="4">
        <v>45416</v>
      </c>
      <c r="P3762" s="4">
        <v>55407.519999999997</v>
      </c>
    </row>
    <row r="3763" spans="1:16" x14ac:dyDescent="0.25">
      <c r="A3763" s="2" t="s">
        <v>9274</v>
      </c>
      <c r="B3763" s="3">
        <v>46281</v>
      </c>
      <c r="C3763" s="2" t="s">
        <v>17</v>
      </c>
      <c r="D3763" s="2" t="s">
        <v>18</v>
      </c>
      <c r="E3763" s="2" t="s">
        <v>4334</v>
      </c>
      <c r="F3763" s="3">
        <v>46287</v>
      </c>
      <c r="G3763" s="2">
        <v>16</v>
      </c>
      <c r="H3763" s="2" t="s">
        <v>9282</v>
      </c>
      <c r="I3763" s="2"/>
      <c r="J3763" s="2"/>
      <c r="K3763" s="2">
        <v>1</v>
      </c>
      <c r="L3763" s="2" t="s">
        <v>38</v>
      </c>
      <c r="M3763" s="4">
        <v>3202.63</v>
      </c>
      <c r="N3763" s="4">
        <v>3907.21</v>
      </c>
      <c r="O3763" s="4">
        <v>3202.63</v>
      </c>
      <c r="P3763" s="4">
        <v>3907.21</v>
      </c>
    </row>
    <row r="3764" spans="1:16" x14ac:dyDescent="0.25">
      <c r="A3764" s="2" t="s">
        <v>9274</v>
      </c>
      <c r="B3764" s="3">
        <v>46281</v>
      </c>
      <c r="C3764" s="2" t="s">
        <v>17</v>
      </c>
      <c r="D3764" s="2" t="s">
        <v>18</v>
      </c>
      <c r="E3764" s="2" t="s">
        <v>4334</v>
      </c>
      <c r="F3764" s="3">
        <v>46287</v>
      </c>
      <c r="G3764" s="2">
        <v>17</v>
      </c>
      <c r="H3764" s="2" t="s">
        <v>5949</v>
      </c>
      <c r="I3764" s="2"/>
      <c r="J3764" s="2"/>
      <c r="K3764" s="2">
        <v>4</v>
      </c>
      <c r="L3764" s="2" t="s">
        <v>38</v>
      </c>
      <c r="M3764" s="4">
        <v>2110.81</v>
      </c>
      <c r="N3764" s="4">
        <v>2575.19</v>
      </c>
      <c r="O3764" s="4">
        <v>8443.24</v>
      </c>
      <c r="P3764" s="4">
        <v>10300.75</v>
      </c>
    </row>
    <row r="3765" spans="1:16" x14ac:dyDescent="0.25">
      <c r="A3765" s="2" t="s">
        <v>9283</v>
      </c>
      <c r="B3765" s="3">
        <v>46281</v>
      </c>
      <c r="C3765" s="2" t="s">
        <v>17</v>
      </c>
      <c r="D3765" s="2" t="s">
        <v>18</v>
      </c>
      <c r="E3765" s="2" t="s">
        <v>19</v>
      </c>
      <c r="F3765" s="3">
        <v>46283</v>
      </c>
      <c r="G3765" s="2">
        <v>1</v>
      </c>
      <c r="H3765" s="2" t="s">
        <v>8281</v>
      </c>
      <c r="I3765" s="2"/>
      <c r="J3765" s="2"/>
      <c r="K3765" s="2">
        <v>0.05</v>
      </c>
      <c r="L3765" s="2" t="s">
        <v>115</v>
      </c>
      <c r="M3765" s="4">
        <v>1192563</v>
      </c>
      <c r="N3765" s="4">
        <v>1454926.8</v>
      </c>
      <c r="O3765" s="4">
        <v>59628.15</v>
      </c>
      <c r="P3765" s="4">
        <v>72746.34</v>
      </c>
    </row>
    <row r="3766" spans="1:16" x14ac:dyDescent="0.25">
      <c r="A3766" s="2" t="s">
        <v>9283</v>
      </c>
      <c r="B3766" s="3">
        <v>46281</v>
      </c>
      <c r="C3766" s="2" t="s">
        <v>17</v>
      </c>
      <c r="D3766" s="2" t="s">
        <v>18</v>
      </c>
      <c r="E3766" s="2" t="s">
        <v>19</v>
      </c>
      <c r="F3766" s="3">
        <v>46283</v>
      </c>
      <c r="G3766" s="2">
        <v>2</v>
      </c>
      <c r="H3766" s="2" t="s">
        <v>8282</v>
      </c>
      <c r="I3766" s="2"/>
      <c r="J3766" s="2"/>
      <c r="K3766" s="2">
        <v>0.05</v>
      </c>
      <c r="L3766" s="2" t="s">
        <v>115</v>
      </c>
      <c r="M3766" s="4">
        <v>318900</v>
      </c>
      <c r="N3766" s="4">
        <v>389058</v>
      </c>
      <c r="O3766" s="4">
        <v>15945</v>
      </c>
      <c r="P3766" s="4">
        <v>19452.900000000001</v>
      </c>
    </row>
    <row r="3767" spans="1:16" x14ac:dyDescent="0.25">
      <c r="A3767" s="2" t="s">
        <v>9283</v>
      </c>
      <c r="B3767" s="3">
        <v>46281</v>
      </c>
      <c r="C3767" s="2" t="s">
        <v>17</v>
      </c>
      <c r="D3767" s="2" t="s">
        <v>18</v>
      </c>
      <c r="E3767" s="2" t="s">
        <v>19</v>
      </c>
      <c r="F3767" s="3">
        <v>46283</v>
      </c>
      <c r="G3767" s="2">
        <v>3</v>
      </c>
      <c r="H3767" s="2" t="s">
        <v>8283</v>
      </c>
      <c r="I3767" s="2"/>
      <c r="J3767" s="2"/>
      <c r="K3767" s="2">
        <v>1.32</v>
      </c>
      <c r="L3767" s="2" t="s">
        <v>115</v>
      </c>
      <c r="M3767" s="4">
        <v>871215.91</v>
      </c>
      <c r="N3767" s="4">
        <v>1062883.4099999999</v>
      </c>
      <c r="O3767" s="4">
        <v>1150005</v>
      </c>
      <c r="P3767" s="4">
        <v>1403006.1</v>
      </c>
    </row>
    <row r="3768" spans="1:16" x14ac:dyDescent="0.25">
      <c r="A3768" s="2" t="s">
        <v>9283</v>
      </c>
      <c r="B3768" s="3">
        <v>46281</v>
      </c>
      <c r="C3768" s="2" t="s">
        <v>17</v>
      </c>
      <c r="D3768" s="2" t="s">
        <v>18</v>
      </c>
      <c r="E3768" s="2" t="s">
        <v>19</v>
      </c>
      <c r="F3768" s="3">
        <v>46283</v>
      </c>
      <c r="G3768" s="2">
        <v>4</v>
      </c>
      <c r="H3768" s="2" t="s">
        <v>8284</v>
      </c>
      <c r="I3768" s="2"/>
      <c r="J3768" s="2"/>
      <c r="K3768" s="2">
        <v>0.04</v>
      </c>
      <c r="L3768" s="2" t="s">
        <v>115</v>
      </c>
      <c r="M3768" s="4">
        <v>767345</v>
      </c>
      <c r="N3768" s="4">
        <v>936161</v>
      </c>
      <c r="O3768" s="4">
        <v>30693.8</v>
      </c>
      <c r="P3768" s="4">
        <v>37446.44</v>
      </c>
    </row>
    <row r="3769" spans="1:16" x14ac:dyDescent="0.25">
      <c r="A3769" s="2" t="s">
        <v>9283</v>
      </c>
      <c r="B3769" s="3">
        <v>46281</v>
      </c>
      <c r="C3769" s="2" t="s">
        <v>17</v>
      </c>
      <c r="D3769" s="2" t="s">
        <v>18</v>
      </c>
      <c r="E3769" s="2" t="s">
        <v>19</v>
      </c>
      <c r="F3769" s="3">
        <v>46283</v>
      </c>
      <c r="G3769" s="2">
        <v>5</v>
      </c>
      <c r="H3769" s="2" t="s">
        <v>8285</v>
      </c>
      <c r="I3769" s="2"/>
      <c r="J3769" s="2"/>
      <c r="K3769" s="2">
        <v>1.1299999999999999</v>
      </c>
      <c r="L3769" s="2" t="s">
        <v>115</v>
      </c>
      <c r="M3769" s="4">
        <v>148531</v>
      </c>
      <c r="N3769" s="4">
        <v>181207.82</v>
      </c>
      <c r="O3769" s="4">
        <v>167840.03</v>
      </c>
      <c r="P3769" s="4">
        <v>204764.84</v>
      </c>
    </row>
    <row r="3770" spans="1:16" x14ac:dyDescent="0.25">
      <c r="A3770" s="2" t="s">
        <v>9283</v>
      </c>
      <c r="B3770" s="3">
        <v>46281</v>
      </c>
      <c r="C3770" s="2" t="s">
        <v>17</v>
      </c>
      <c r="D3770" s="2" t="s">
        <v>18</v>
      </c>
      <c r="E3770" s="2" t="s">
        <v>19</v>
      </c>
      <c r="F3770" s="3">
        <v>46283</v>
      </c>
      <c r="G3770" s="2">
        <v>6</v>
      </c>
      <c r="H3770" s="2" t="s">
        <v>8286</v>
      </c>
      <c r="I3770" s="2"/>
      <c r="J3770" s="2"/>
      <c r="K3770" s="2">
        <v>0.21</v>
      </c>
      <c r="L3770" s="2" t="s">
        <v>115</v>
      </c>
      <c r="M3770" s="4">
        <v>224573</v>
      </c>
      <c r="N3770" s="4">
        <v>273979.05</v>
      </c>
      <c r="O3770" s="4">
        <v>47160.33</v>
      </c>
      <c r="P3770" s="4">
        <v>57535.6</v>
      </c>
    </row>
    <row r="3771" spans="1:16" x14ac:dyDescent="0.25">
      <c r="A3771" s="2" t="s">
        <v>9283</v>
      </c>
      <c r="B3771" s="3">
        <v>46281</v>
      </c>
      <c r="C3771" s="2" t="s">
        <v>17</v>
      </c>
      <c r="D3771" s="2" t="s">
        <v>18</v>
      </c>
      <c r="E3771" s="2" t="s">
        <v>19</v>
      </c>
      <c r="F3771" s="3">
        <v>46283</v>
      </c>
      <c r="G3771" s="2">
        <v>7</v>
      </c>
      <c r="H3771" s="2" t="s">
        <v>8287</v>
      </c>
      <c r="I3771" s="2"/>
      <c r="J3771" s="2"/>
      <c r="K3771" s="2">
        <v>1.4999999999999999E-2</v>
      </c>
      <c r="L3771" s="2" t="s">
        <v>115</v>
      </c>
      <c r="M3771" s="4">
        <v>1119539</v>
      </c>
      <c r="N3771" s="4">
        <v>1365838</v>
      </c>
      <c r="O3771" s="4">
        <v>16793.09</v>
      </c>
      <c r="P3771" s="4">
        <v>20487.57</v>
      </c>
    </row>
    <row r="3772" spans="1:16" x14ac:dyDescent="0.25">
      <c r="A3772" s="2" t="s">
        <v>9283</v>
      </c>
      <c r="B3772" s="3">
        <v>46281</v>
      </c>
      <c r="C3772" s="2" t="s">
        <v>17</v>
      </c>
      <c r="D3772" s="2" t="s">
        <v>18</v>
      </c>
      <c r="E3772" s="2" t="s">
        <v>19</v>
      </c>
      <c r="F3772" s="3">
        <v>46283</v>
      </c>
      <c r="G3772" s="2">
        <v>8</v>
      </c>
      <c r="H3772" s="2" t="s">
        <v>8288</v>
      </c>
      <c r="I3772" s="2"/>
      <c r="J3772" s="2"/>
      <c r="K3772" s="2">
        <v>0.04</v>
      </c>
      <c r="L3772" s="2" t="s">
        <v>115</v>
      </c>
      <c r="M3772" s="4">
        <v>1963824</v>
      </c>
      <c r="N3772" s="4">
        <v>2395865.25</v>
      </c>
      <c r="O3772" s="4">
        <v>78552.960000000006</v>
      </c>
      <c r="P3772" s="4">
        <v>95834.61</v>
      </c>
    </row>
    <row r="3773" spans="1:16" x14ac:dyDescent="0.25">
      <c r="A3773" s="2" t="s">
        <v>9283</v>
      </c>
      <c r="B3773" s="3">
        <v>46281</v>
      </c>
      <c r="C3773" s="2" t="s">
        <v>17</v>
      </c>
      <c r="D3773" s="2" t="s">
        <v>18</v>
      </c>
      <c r="E3773" s="2" t="s">
        <v>19</v>
      </c>
      <c r="F3773" s="3">
        <v>46283</v>
      </c>
      <c r="G3773" s="2">
        <v>9</v>
      </c>
      <c r="H3773" s="2" t="s">
        <v>8289</v>
      </c>
      <c r="I3773" s="2" t="s">
        <v>9284</v>
      </c>
      <c r="J3773" s="2"/>
      <c r="K3773" s="2">
        <v>0.17</v>
      </c>
      <c r="L3773" s="2" t="s">
        <v>115</v>
      </c>
      <c r="M3773" s="4">
        <v>248237</v>
      </c>
      <c r="N3773" s="4">
        <v>302849.12</v>
      </c>
      <c r="O3773" s="4">
        <v>42200.29</v>
      </c>
      <c r="P3773" s="4">
        <v>51484.35</v>
      </c>
    </row>
    <row r="3774" spans="1:16" x14ac:dyDescent="0.25">
      <c r="A3774" s="2" t="s">
        <v>9283</v>
      </c>
      <c r="B3774" s="3">
        <v>46281</v>
      </c>
      <c r="C3774" s="2" t="s">
        <v>17</v>
      </c>
      <c r="D3774" s="2" t="s">
        <v>18</v>
      </c>
      <c r="E3774" s="2" t="s">
        <v>19</v>
      </c>
      <c r="F3774" s="3">
        <v>46283</v>
      </c>
      <c r="G3774" s="2">
        <v>10</v>
      </c>
      <c r="H3774" s="2" t="s">
        <v>8290</v>
      </c>
      <c r="I3774" s="2"/>
      <c r="J3774" s="2"/>
      <c r="K3774" s="2">
        <v>0.12</v>
      </c>
      <c r="L3774" s="2" t="s">
        <v>115</v>
      </c>
      <c r="M3774" s="4">
        <v>5199985.41</v>
      </c>
      <c r="N3774" s="4">
        <v>6343982.1699999999</v>
      </c>
      <c r="O3774" s="4">
        <v>623998.25</v>
      </c>
      <c r="P3774" s="4">
        <v>761277.86</v>
      </c>
    </row>
    <row r="3775" spans="1:16" x14ac:dyDescent="0.25">
      <c r="A3775" s="2" t="s">
        <v>9283</v>
      </c>
      <c r="B3775" s="3">
        <v>46281</v>
      </c>
      <c r="C3775" s="2" t="s">
        <v>17</v>
      </c>
      <c r="D3775" s="2" t="s">
        <v>18</v>
      </c>
      <c r="E3775" s="2" t="s">
        <v>19</v>
      </c>
      <c r="F3775" s="3">
        <v>46283</v>
      </c>
      <c r="G3775" s="2">
        <v>11</v>
      </c>
      <c r="H3775" s="2" t="s">
        <v>8291</v>
      </c>
      <c r="I3775" s="2"/>
      <c r="J3775" s="2"/>
      <c r="K3775" s="2">
        <v>0.28999999999999998</v>
      </c>
      <c r="L3775" s="2" t="s">
        <v>115</v>
      </c>
      <c r="M3775" s="4">
        <v>870870</v>
      </c>
      <c r="N3775" s="4">
        <v>1062461.4099999999</v>
      </c>
      <c r="O3775" s="4">
        <v>252552.3</v>
      </c>
      <c r="P3775" s="4">
        <v>308113.81</v>
      </c>
    </row>
    <row r="3776" spans="1:16" x14ac:dyDescent="0.25">
      <c r="A3776" s="2" t="s">
        <v>9283</v>
      </c>
      <c r="B3776" s="3">
        <v>46281</v>
      </c>
      <c r="C3776" s="2" t="s">
        <v>17</v>
      </c>
      <c r="D3776" s="2" t="s">
        <v>18</v>
      </c>
      <c r="E3776" s="2" t="s">
        <v>19</v>
      </c>
      <c r="F3776" s="3">
        <v>46283</v>
      </c>
      <c r="G3776" s="2">
        <v>12</v>
      </c>
      <c r="H3776" s="2" t="s">
        <v>8292</v>
      </c>
      <c r="I3776" s="2"/>
      <c r="J3776" s="2"/>
      <c r="K3776" s="2">
        <v>0.185</v>
      </c>
      <c r="L3776" s="2" t="s">
        <v>115</v>
      </c>
      <c r="M3776" s="4">
        <v>1036845.95</v>
      </c>
      <c r="N3776" s="4">
        <v>1264952.05</v>
      </c>
      <c r="O3776" s="4">
        <v>191816.5</v>
      </c>
      <c r="P3776" s="4">
        <v>234016.13</v>
      </c>
    </row>
    <row r="3777" spans="1:16" x14ac:dyDescent="0.25">
      <c r="A3777" s="2" t="s">
        <v>9283</v>
      </c>
      <c r="B3777" s="3">
        <v>46281</v>
      </c>
      <c r="C3777" s="2" t="s">
        <v>17</v>
      </c>
      <c r="D3777" s="2" t="s">
        <v>18</v>
      </c>
      <c r="E3777" s="2" t="s">
        <v>19</v>
      </c>
      <c r="F3777" s="3">
        <v>46283</v>
      </c>
      <c r="G3777" s="2">
        <v>13</v>
      </c>
      <c r="H3777" s="2" t="s">
        <v>8293</v>
      </c>
      <c r="I3777" s="2"/>
      <c r="J3777" s="2"/>
      <c r="K3777" s="2">
        <v>1.71</v>
      </c>
      <c r="L3777" s="2" t="s">
        <v>115</v>
      </c>
      <c r="M3777" s="4">
        <v>3196147.5</v>
      </c>
      <c r="N3777" s="4">
        <v>3899299.95</v>
      </c>
      <c r="O3777" s="4">
        <v>5465412.2300000004</v>
      </c>
      <c r="P3777" s="4">
        <v>6667802.9199999999</v>
      </c>
    </row>
    <row r="3778" spans="1:16" x14ac:dyDescent="0.25">
      <c r="A3778" s="2" t="s">
        <v>9283</v>
      </c>
      <c r="B3778" s="3">
        <v>46281</v>
      </c>
      <c r="C3778" s="2" t="s">
        <v>17</v>
      </c>
      <c r="D3778" s="2" t="s">
        <v>18</v>
      </c>
      <c r="E3778" s="2" t="s">
        <v>19</v>
      </c>
      <c r="F3778" s="3">
        <v>46283</v>
      </c>
      <c r="G3778" s="2">
        <v>14</v>
      </c>
      <c r="H3778" s="2" t="s">
        <v>8294</v>
      </c>
      <c r="I3778" s="2"/>
      <c r="J3778" s="2"/>
      <c r="K3778" s="2">
        <v>0.76</v>
      </c>
      <c r="L3778" s="2" t="s">
        <v>115</v>
      </c>
      <c r="M3778" s="4">
        <v>2060126.25</v>
      </c>
      <c r="N3778" s="4">
        <v>2513354.0299999998</v>
      </c>
      <c r="O3778" s="4">
        <v>1565695.95</v>
      </c>
      <c r="P3778" s="4">
        <v>1910149.06</v>
      </c>
    </row>
    <row r="3779" spans="1:16" x14ac:dyDescent="0.25">
      <c r="A3779" s="2" t="s">
        <v>9283</v>
      </c>
      <c r="B3779" s="3">
        <v>46281</v>
      </c>
      <c r="C3779" s="2" t="s">
        <v>17</v>
      </c>
      <c r="D3779" s="2" t="s">
        <v>18</v>
      </c>
      <c r="E3779" s="2" t="s">
        <v>19</v>
      </c>
      <c r="F3779" s="3">
        <v>46283</v>
      </c>
      <c r="G3779" s="2">
        <v>15</v>
      </c>
      <c r="H3779" s="2" t="s">
        <v>1208</v>
      </c>
      <c r="I3779" s="2"/>
      <c r="J3779" s="2"/>
      <c r="K3779" s="2">
        <v>1.83</v>
      </c>
      <c r="L3779" s="2" t="s">
        <v>115</v>
      </c>
      <c r="M3779" s="4">
        <v>1334856.25</v>
      </c>
      <c r="N3779" s="4">
        <v>1628524.63</v>
      </c>
      <c r="O3779" s="4">
        <v>2442786.94</v>
      </c>
      <c r="P3779" s="4">
        <v>2980200.07</v>
      </c>
    </row>
    <row r="3780" spans="1:16" x14ac:dyDescent="0.25">
      <c r="A3780" s="2" t="s">
        <v>9283</v>
      </c>
      <c r="B3780" s="3">
        <v>46281</v>
      </c>
      <c r="C3780" s="2" t="s">
        <v>17</v>
      </c>
      <c r="D3780" s="2" t="s">
        <v>18</v>
      </c>
      <c r="E3780" s="2" t="s">
        <v>19</v>
      </c>
      <c r="F3780" s="3">
        <v>46283</v>
      </c>
      <c r="G3780" s="2">
        <v>16</v>
      </c>
      <c r="H3780" s="2" t="s">
        <v>8295</v>
      </c>
      <c r="I3780" s="2"/>
      <c r="J3780" s="2"/>
      <c r="K3780" s="2">
        <v>0.78</v>
      </c>
      <c r="L3780" s="2" t="s">
        <v>115</v>
      </c>
      <c r="M3780" s="4">
        <v>1974927.5</v>
      </c>
      <c r="N3780" s="4">
        <v>2409411.5499999998</v>
      </c>
      <c r="O3780" s="4">
        <v>1540443.45</v>
      </c>
      <c r="P3780" s="4">
        <v>1879341.01</v>
      </c>
    </row>
    <row r="3781" spans="1:16" x14ac:dyDescent="0.25">
      <c r="A3781" s="2" t="s">
        <v>9283</v>
      </c>
      <c r="B3781" s="3">
        <v>46281</v>
      </c>
      <c r="C3781" s="2" t="s">
        <v>17</v>
      </c>
      <c r="D3781" s="2" t="s">
        <v>18</v>
      </c>
      <c r="E3781" s="2" t="s">
        <v>19</v>
      </c>
      <c r="F3781" s="3">
        <v>46283</v>
      </c>
      <c r="G3781" s="2">
        <v>17</v>
      </c>
      <c r="H3781" s="2" t="s">
        <v>8296</v>
      </c>
      <c r="I3781" s="2"/>
      <c r="J3781" s="2"/>
      <c r="K3781" s="2">
        <v>1.49</v>
      </c>
      <c r="L3781" s="2" t="s">
        <v>115</v>
      </c>
      <c r="M3781" s="4">
        <v>2383290</v>
      </c>
      <c r="N3781" s="4">
        <v>2907613.8</v>
      </c>
      <c r="O3781" s="4">
        <v>3551102.1</v>
      </c>
      <c r="P3781" s="4">
        <v>4332344.5599999996</v>
      </c>
    </row>
    <row r="3782" spans="1:16" x14ac:dyDescent="0.25">
      <c r="A3782" s="2" t="s">
        <v>9283</v>
      </c>
      <c r="B3782" s="3">
        <v>46281</v>
      </c>
      <c r="C3782" s="2" t="s">
        <v>17</v>
      </c>
      <c r="D3782" s="2" t="s">
        <v>18</v>
      </c>
      <c r="E3782" s="2" t="s">
        <v>19</v>
      </c>
      <c r="F3782" s="3">
        <v>46283</v>
      </c>
      <c r="G3782" s="2">
        <v>18</v>
      </c>
      <c r="H3782" s="2" t="s">
        <v>8297</v>
      </c>
      <c r="I3782" s="2"/>
      <c r="J3782" s="2"/>
      <c r="K3782" s="2">
        <v>0.23499999999999999</v>
      </c>
      <c r="L3782" s="2" t="s">
        <v>115</v>
      </c>
      <c r="M3782" s="4">
        <v>1556156.25</v>
      </c>
      <c r="N3782" s="4">
        <v>1898510.64</v>
      </c>
      <c r="O3782" s="4">
        <v>365696.72</v>
      </c>
      <c r="P3782" s="4">
        <v>446150</v>
      </c>
    </row>
    <row r="3783" spans="1:16" x14ac:dyDescent="0.25">
      <c r="A3783" s="2" t="s">
        <v>9283</v>
      </c>
      <c r="B3783" s="3">
        <v>46281</v>
      </c>
      <c r="C3783" s="2" t="s">
        <v>17</v>
      </c>
      <c r="D3783" s="2" t="s">
        <v>18</v>
      </c>
      <c r="E3783" s="2" t="s">
        <v>19</v>
      </c>
      <c r="F3783" s="3">
        <v>46283</v>
      </c>
      <c r="G3783" s="2">
        <v>19</v>
      </c>
      <c r="H3783" s="2" t="s">
        <v>8298</v>
      </c>
      <c r="I3783" s="2"/>
      <c r="J3783" s="2"/>
      <c r="K3783" s="2">
        <v>7.0000000000000007E-2</v>
      </c>
      <c r="L3783" s="2" t="s">
        <v>115</v>
      </c>
      <c r="M3783" s="4">
        <v>2127310.71</v>
      </c>
      <c r="N3783" s="4">
        <v>2595319</v>
      </c>
      <c r="O3783" s="4">
        <v>148911.75</v>
      </c>
      <c r="P3783" s="4">
        <v>181672.33</v>
      </c>
    </row>
    <row r="3784" spans="1:16" x14ac:dyDescent="0.25">
      <c r="A3784" s="2" t="s">
        <v>9283</v>
      </c>
      <c r="B3784" s="3">
        <v>46281</v>
      </c>
      <c r="C3784" s="2" t="s">
        <v>17</v>
      </c>
      <c r="D3784" s="2" t="s">
        <v>18</v>
      </c>
      <c r="E3784" s="2" t="s">
        <v>19</v>
      </c>
      <c r="F3784" s="3">
        <v>46283</v>
      </c>
      <c r="G3784" s="2">
        <v>20</v>
      </c>
      <c r="H3784" s="2" t="s">
        <v>8299</v>
      </c>
      <c r="I3784" s="2"/>
      <c r="J3784" s="2"/>
      <c r="K3784" s="2">
        <v>1.4999999999999999E-2</v>
      </c>
      <c r="L3784" s="2" t="s">
        <v>115</v>
      </c>
      <c r="M3784" s="4">
        <v>30069650</v>
      </c>
      <c r="N3784" s="4">
        <v>36684973.329999998</v>
      </c>
      <c r="O3784" s="4">
        <v>451044.75</v>
      </c>
      <c r="P3784" s="4">
        <v>550274.6</v>
      </c>
    </row>
    <row r="3785" spans="1:16" x14ac:dyDescent="0.25">
      <c r="A3785" s="2" t="s">
        <v>9283</v>
      </c>
      <c r="B3785" s="3">
        <v>46281</v>
      </c>
      <c r="C3785" s="2" t="s">
        <v>17</v>
      </c>
      <c r="D3785" s="2" t="s">
        <v>18</v>
      </c>
      <c r="E3785" s="2" t="s">
        <v>19</v>
      </c>
      <c r="F3785" s="3">
        <v>46283</v>
      </c>
      <c r="G3785" s="2">
        <v>21</v>
      </c>
      <c r="H3785" s="2" t="s">
        <v>8300</v>
      </c>
      <c r="I3785" s="2"/>
      <c r="J3785" s="2"/>
      <c r="K3785" s="2">
        <v>0.02</v>
      </c>
      <c r="L3785" s="2" t="s">
        <v>115</v>
      </c>
      <c r="M3785" s="4">
        <v>107432</v>
      </c>
      <c r="N3785" s="4">
        <v>131067</v>
      </c>
      <c r="O3785" s="4">
        <v>2148.64</v>
      </c>
      <c r="P3785" s="4">
        <v>2621.34</v>
      </c>
    </row>
    <row r="3786" spans="1:16" x14ac:dyDescent="0.25">
      <c r="A3786" s="2" t="s">
        <v>9283</v>
      </c>
      <c r="B3786" s="3">
        <v>46281</v>
      </c>
      <c r="C3786" s="2" t="s">
        <v>17</v>
      </c>
      <c r="D3786" s="2" t="s">
        <v>18</v>
      </c>
      <c r="E3786" s="2" t="s">
        <v>19</v>
      </c>
      <c r="F3786" s="3">
        <v>46283</v>
      </c>
      <c r="G3786" s="2">
        <v>22</v>
      </c>
      <c r="H3786" s="2" t="s">
        <v>8301</v>
      </c>
      <c r="I3786" s="2" t="s">
        <v>9285</v>
      </c>
      <c r="J3786" s="2"/>
      <c r="K3786" s="2">
        <v>2.5</v>
      </c>
      <c r="L3786" s="2" t="s">
        <v>115</v>
      </c>
      <c r="M3786" s="4">
        <v>450500</v>
      </c>
      <c r="N3786" s="4">
        <v>549610</v>
      </c>
      <c r="O3786" s="4">
        <v>1126250</v>
      </c>
      <c r="P3786" s="4">
        <v>1374025</v>
      </c>
    </row>
    <row r="3787" spans="1:16" x14ac:dyDescent="0.25">
      <c r="A3787" s="2" t="s">
        <v>9283</v>
      </c>
      <c r="B3787" s="3">
        <v>46281</v>
      </c>
      <c r="C3787" s="2" t="s">
        <v>17</v>
      </c>
      <c r="D3787" s="2" t="s">
        <v>18</v>
      </c>
      <c r="E3787" s="2" t="s">
        <v>19</v>
      </c>
      <c r="F3787" s="3">
        <v>46283</v>
      </c>
      <c r="G3787" s="2">
        <v>23</v>
      </c>
      <c r="H3787" s="2" t="s">
        <v>8302</v>
      </c>
      <c r="I3787" s="2"/>
      <c r="J3787" s="2"/>
      <c r="K3787" s="2">
        <v>0.64</v>
      </c>
      <c r="L3787" s="2" t="s">
        <v>115</v>
      </c>
      <c r="M3787" s="4">
        <v>66987</v>
      </c>
      <c r="N3787" s="4">
        <v>81724.14</v>
      </c>
      <c r="O3787" s="4">
        <v>42871.68</v>
      </c>
      <c r="P3787" s="4">
        <v>52303.45</v>
      </c>
    </row>
    <row r="3788" spans="1:16" x14ac:dyDescent="0.25">
      <c r="A3788" s="2" t="s">
        <v>9286</v>
      </c>
      <c r="B3788" s="3">
        <v>46281</v>
      </c>
      <c r="C3788" s="2" t="s">
        <v>17</v>
      </c>
      <c r="D3788" s="2" t="s">
        <v>18</v>
      </c>
      <c r="E3788" s="2" t="s">
        <v>4334</v>
      </c>
      <c r="F3788" s="3">
        <v>46283</v>
      </c>
      <c r="G3788" s="2">
        <v>1</v>
      </c>
      <c r="H3788" s="2" t="s">
        <v>9287</v>
      </c>
      <c r="I3788" s="2"/>
      <c r="J3788" s="2"/>
      <c r="K3788" s="2">
        <v>30</v>
      </c>
      <c r="L3788" s="2" t="s">
        <v>38</v>
      </c>
      <c r="M3788" s="4">
        <v>16707.38</v>
      </c>
      <c r="N3788" s="4">
        <v>20383</v>
      </c>
      <c r="O3788" s="4">
        <v>501221.4</v>
      </c>
      <c r="P3788" s="4">
        <v>611490.11</v>
      </c>
    </row>
    <row r="3789" spans="1:16" x14ac:dyDescent="0.25">
      <c r="A3789" s="2" t="s">
        <v>9288</v>
      </c>
      <c r="B3789" s="3">
        <v>46281</v>
      </c>
      <c r="C3789" s="2" t="s">
        <v>905</v>
      </c>
      <c r="D3789" s="2" t="s">
        <v>18</v>
      </c>
      <c r="E3789" s="2" t="s">
        <v>4334</v>
      </c>
      <c r="F3789" s="3">
        <v>46286</v>
      </c>
      <c r="G3789" s="2">
        <v>1</v>
      </c>
      <c r="H3789" s="2" t="s">
        <v>9289</v>
      </c>
      <c r="I3789" s="2"/>
      <c r="J3789" s="2"/>
      <c r="K3789" s="2">
        <v>1</v>
      </c>
      <c r="L3789" s="2" t="s">
        <v>38</v>
      </c>
      <c r="M3789" s="4">
        <v>81999.990000000005</v>
      </c>
      <c r="N3789" s="4">
        <v>100039.99</v>
      </c>
      <c r="O3789" s="4">
        <v>81999.990000000005</v>
      </c>
      <c r="P3789" s="4">
        <v>100039.99</v>
      </c>
    </row>
    <row r="3790" spans="1:16" x14ac:dyDescent="0.25">
      <c r="A3790" s="2" t="s">
        <v>9288</v>
      </c>
      <c r="B3790" s="3">
        <v>46281</v>
      </c>
      <c r="C3790" s="2" t="s">
        <v>905</v>
      </c>
      <c r="D3790" s="2" t="s">
        <v>18</v>
      </c>
      <c r="E3790" s="2" t="s">
        <v>4334</v>
      </c>
      <c r="F3790" s="3">
        <v>46286</v>
      </c>
      <c r="G3790" s="2">
        <v>2</v>
      </c>
      <c r="H3790" s="2" t="s">
        <v>9290</v>
      </c>
      <c r="I3790" s="2"/>
      <c r="J3790" s="2"/>
      <c r="K3790" s="2">
        <v>1</v>
      </c>
      <c r="L3790" s="2" t="s">
        <v>108</v>
      </c>
      <c r="M3790" s="4">
        <v>1484999.99</v>
      </c>
      <c r="N3790" s="4">
        <v>1811699.99</v>
      </c>
      <c r="O3790" s="4">
        <v>1484999.99</v>
      </c>
      <c r="P3790" s="4">
        <v>1811699.99</v>
      </c>
    </row>
    <row r="3791" spans="1:16" x14ac:dyDescent="0.25">
      <c r="A3791" s="2" t="s">
        <v>9288</v>
      </c>
      <c r="B3791" s="3">
        <v>46281</v>
      </c>
      <c r="C3791" s="2" t="s">
        <v>905</v>
      </c>
      <c r="D3791" s="2" t="s">
        <v>18</v>
      </c>
      <c r="E3791" s="2" t="s">
        <v>4334</v>
      </c>
      <c r="F3791" s="3">
        <v>46286</v>
      </c>
      <c r="G3791" s="2">
        <v>3</v>
      </c>
      <c r="H3791" s="2" t="s">
        <v>9291</v>
      </c>
      <c r="I3791" s="2"/>
      <c r="J3791" s="2"/>
      <c r="K3791" s="2">
        <v>1</v>
      </c>
      <c r="L3791" s="2" t="s">
        <v>108</v>
      </c>
      <c r="M3791" s="4">
        <v>427500</v>
      </c>
      <c r="N3791" s="4">
        <v>521550</v>
      </c>
      <c r="O3791" s="4">
        <v>427500</v>
      </c>
      <c r="P3791" s="4">
        <v>521550</v>
      </c>
    </row>
    <row r="3792" spans="1:16" x14ac:dyDescent="0.25">
      <c r="A3792" s="2" t="s">
        <v>9288</v>
      </c>
      <c r="B3792" s="3">
        <v>46281</v>
      </c>
      <c r="C3792" s="2" t="s">
        <v>905</v>
      </c>
      <c r="D3792" s="2" t="s">
        <v>18</v>
      </c>
      <c r="E3792" s="2" t="s">
        <v>4334</v>
      </c>
      <c r="F3792" s="3">
        <v>46286</v>
      </c>
      <c r="G3792" s="2">
        <v>4</v>
      </c>
      <c r="H3792" s="2" t="s">
        <v>9292</v>
      </c>
      <c r="I3792" s="2"/>
      <c r="J3792" s="2"/>
      <c r="K3792" s="2">
        <v>1</v>
      </c>
      <c r="L3792" s="2" t="s">
        <v>38</v>
      </c>
      <c r="M3792" s="4">
        <v>40000.01</v>
      </c>
      <c r="N3792" s="4">
        <v>48800.01</v>
      </c>
      <c r="O3792" s="4">
        <v>40000.01</v>
      </c>
      <c r="P3792" s="4">
        <v>48800.01</v>
      </c>
    </row>
    <row r="3793" spans="1:16" x14ac:dyDescent="0.25">
      <c r="A3793" s="2" t="s">
        <v>9288</v>
      </c>
      <c r="B3793" s="3">
        <v>46281</v>
      </c>
      <c r="C3793" s="2" t="s">
        <v>905</v>
      </c>
      <c r="D3793" s="2" t="s">
        <v>18</v>
      </c>
      <c r="E3793" s="2" t="s">
        <v>4334</v>
      </c>
      <c r="F3793" s="3">
        <v>46286</v>
      </c>
      <c r="G3793" s="2">
        <v>5</v>
      </c>
      <c r="H3793" s="2" t="s">
        <v>9293</v>
      </c>
      <c r="I3793" s="2"/>
      <c r="J3793" s="2"/>
      <c r="K3793" s="2">
        <v>1</v>
      </c>
      <c r="L3793" s="2" t="s">
        <v>38</v>
      </c>
      <c r="M3793" s="4">
        <v>8500</v>
      </c>
      <c r="N3793" s="4">
        <v>10370</v>
      </c>
      <c r="O3793" s="4">
        <v>8500</v>
      </c>
      <c r="P3793" s="4">
        <v>10370</v>
      </c>
    </row>
    <row r="3794" spans="1:16" x14ac:dyDescent="0.25">
      <c r="A3794" s="2" t="s">
        <v>9288</v>
      </c>
      <c r="B3794" s="3">
        <v>46281</v>
      </c>
      <c r="C3794" s="2" t="s">
        <v>905</v>
      </c>
      <c r="D3794" s="2" t="s">
        <v>18</v>
      </c>
      <c r="E3794" s="2" t="s">
        <v>4334</v>
      </c>
      <c r="F3794" s="3">
        <v>46286</v>
      </c>
      <c r="G3794" s="2">
        <v>6</v>
      </c>
      <c r="H3794" s="2" t="s">
        <v>9294</v>
      </c>
      <c r="I3794" s="2"/>
      <c r="J3794" s="2"/>
      <c r="K3794" s="2">
        <v>1</v>
      </c>
      <c r="L3794" s="2" t="s">
        <v>38</v>
      </c>
      <c r="M3794" s="4">
        <v>48000</v>
      </c>
      <c r="N3794" s="4">
        <v>58560</v>
      </c>
      <c r="O3794" s="4">
        <v>48000</v>
      </c>
      <c r="P3794" s="4">
        <v>58560</v>
      </c>
    </row>
    <row r="3795" spans="1:16" x14ac:dyDescent="0.25">
      <c r="A3795" s="2" t="s">
        <v>9288</v>
      </c>
      <c r="B3795" s="3">
        <v>46281</v>
      </c>
      <c r="C3795" s="2" t="s">
        <v>905</v>
      </c>
      <c r="D3795" s="2" t="s">
        <v>18</v>
      </c>
      <c r="E3795" s="2" t="s">
        <v>4334</v>
      </c>
      <c r="F3795" s="3">
        <v>46286</v>
      </c>
      <c r="G3795" s="2">
        <v>7</v>
      </c>
      <c r="H3795" s="2" t="s">
        <v>9295</v>
      </c>
      <c r="I3795" s="2"/>
      <c r="J3795" s="2"/>
      <c r="K3795" s="2">
        <v>1</v>
      </c>
      <c r="L3795" s="2" t="s">
        <v>38</v>
      </c>
      <c r="M3795" s="4">
        <v>10000</v>
      </c>
      <c r="N3795" s="4">
        <v>12200</v>
      </c>
      <c r="O3795" s="4">
        <v>10000</v>
      </c>
      <c r="P3795" s="4">
        <v>12200</v>
      </c>
    </row>
    <row r="3796" spans="1:16" x14ac:dyDescent="0.25">
      <c r="A3796" s="2" t="s">
        <v>9288</v>
      </c>
      <c r="B3796" s="3">
        <v>46281</v>
      </c>
      <c r="C3796" s="2" t="s">
        <v>905</v>
      </c>
      <c r="D3796" s="2" t="s">
        <v>18</v>
      </c>
      <c r="E3796" s="2" t="s">
        <v>4334</v>
      </c>
      <c r="F3796" s="3">
        <v>46286</v>
      </c>
      <c r="G3796" s="2">
        <v>8</v>
      </c>
      <c r="H3796" s="2" t="s">
        <v>9296</v>
      </c>
      <c r="I3796" s="2"/>
      <c r="J3796" s="2"/>
      <c r="K3796" s="2">
        <v>1</v>
      </c>
      <c r="L3796" s="2" t="s">
        <v>38</v>
      </c>
      <c r="M3796" s="4">
        <v>18000</v>
      </c>
      <c r="N3796" s="4">
        <v>21960</v>
      </c>
      <c r="O3796" s="4">
        <v>18000</v>
      </c>
      <c r="P3796" s="4">
        <v>21960</v>
      </c>
    </row>
    <row r="3797" spans="1:16" x14ac:dyDescent="0.25">
      <c r="A3797" s="2" t="s">
        <v>9288</v>
      </c>
      <c r="B3797" s="3">
        <v>46281</v>
      </c>
      <c r="C3797" s="2" t="s">
        <v>905</v>
      </c>
      <c r="D3797" s="2" t="s">
        <v>18</v>
      </c>
      <c r="E3797" s="2" t="s">
        <v>4334</v>
      </c>
      <c r="F3797" s="3">
        <v>46286</v>
      </c>
      <c r="G3797" s="2">
        <v>9</v>
      </c>
      <c r="H3797" s="2" t="s">
        <v>9297</v>
      </c>
      <c r="I3797" s="2"/>
      <c r="J3797" s="2"/>
      <c r="K3797" s="2">
        <v>1</v>
      </c>
      <c r="L3797" s="2" t="s">
        <v>108</v>
      </c>
      <c r="M3797" s="4">
        <v>30000</v>
      </c>
      <c r="N3797" s="4">
        <v>36600</v>
      </c>
      <c r="O3797" s="4">
        <v>30000</v>
      </c>
      <c r="P3797" s="4">
        <v>36600</v>
      </c>
    </row>
    <row r="3798" spans="1:16" x14ac:dyDescent="0.25">
      <c r="A3798" s="2" t="s">
        <v>9288</v>
      </c>
      <c r="B3798" s="3">
        <v>46281</v>
      </c>
      <c r="C3798" s="2" t="s">
        <v>905</v>
      </c>
      <c r="D3798" s="2" t="s">
        <v>18</v>
      </c>
      <c r="E3798" s="2" t="s">
        <v>4334</v>
      </c>
      <c r="F3798" s="3">
        <v>46286</v>
      </c>
      <c r="G3798" s="2">
        <v>10</v>
      </c>
      <c r="H3798" s="2" t="s">
        <v>9298</v>
      </c>
      <c r="I3798" s="2"/>
      <c r="J3798" s="2"/>
      <c r="K3798" s="2">
        <v>1</v>
      </c>
      <c r="L3798" s="2" t="s">
        <v>108</v>
      </c>
      <c r="M3798" s="4">
        <v>39000</v>
      </c>
      <c r="N3798" s="4">
        <v>47580</v>
      </c>
      <c r="O3798" s="4">
        <v>39000</v>
      </c>
      <c r="P3798" s="4">
        <v>47580</v>
      </c>
    </row>
    <row r="3799" spans="1:16" x14ac:dyDescent="0.25">
      <c r="A3799" s="2" t="s">
        <v>9299</v>
      </c>
      <c r="B3799" s="3">
        <v>46281</v>
      </c>
      <c r="C3799" s="2" t="s">
        <v>905</v>
      </c>
      <c r="D3799" s="2" t="s">
        <v>18</v>
      </c>
      <c r="E3799" s="2" t="s">
        <v>4334</v>
      </c>
      <c r="F3799" s="3">
        <v>46286</v>
      </c>
      <c r="G3799" s="2">
        <v>1</v>
      </c>
      <c r="H3799" s="2" t="s">
        <v>9300</v>
      </c>
      <c r="I3799" s="2"/>
      <c r="J3799" s="2"/>
      <c r="K3799" s="2">
        <v>1</v>
      </c>
      <c r="L3799" s="2" t="s">
        <v>38</v>
      </c>
      <c r="M3799" s="4">
        <v>2900000</v>
      </c>
      <c r="N3799" s="4">
        <v>3538000</v>
      </c>
      <c r="O3799" s="4">
        <v>2900000</v>
      </c>
      <c r="P3799" s="4">
        <v>3538000</v>
      </c>
    </row>
    <row r="3800" spans="1:16" x14ac:dyDescent="0.25">
      <c r="A3800" s="2" t="s">
        <v>9299</v>
      </c>
      <c r="B3800" s="3">
        <v>46281</v>
      </c>
      <c r="C3800" s="2" t="s">
        <v>905</v>
      </c>
      <c r="D3800" s="2" t="s">
        <v>18</v>
      </c>
      <c r="E3800" s="2" t="s">
        <v>4334</v>
      </c>
      <c r="F3800" s="3">
        <v>46286</v>
      </c>
      <c r="G3800" s="2">
        <v>2</v>
      </c>
      <c r="H3800" s="2" t="s">
        <v>9301</v>
      </c>
      <c r="I3800" s="2"/>
      <c r="J3800" s="2"/>
      <c r="K3800" s="2">
        <v>1</v>
      </c>
      <c r="L3800" s="2" t="s">
        <v>38</v>
      </c>
      <c r="M3800" s="4">
        <v>2440000</v>
      </c>
      <c r="N3800" s="4">
        <v>2976800</v>
      </c>
      <c r="O3800" s="4">
        <v>2440000</v>
      </c>
      <c r="P3800" s="4">
        <v>2976800</v>
      </c>
    </row>
    <row r="3801" spans="1:16" x14ac:dyDescent="0.25">
      <c r="A3801" s="2" t="s">
        <v>9302</v>
      </c>
      <c r="B3801" s="3">
        <v>46281</v>
      </c>
      <c r="C3801" s="2" t="s">
        <v>905</v>
      </c>
      <c r="D3801" s="2" t="s">
        <v>18</v>
      </c>
      <c r="E3801" s="2" t="s">
        <v>4334</v>
      </c>
      <c r="F3801" s="3">
        <v>46283</v>
      </c>
      <c r="G3801" s="2">
        <v>1</v>
      </c>
      <c r="H3801" s="2" t="s">
        <v>9303</v>
      </c>
      <c r="I3801" s="2"/>
      <c r="J3801" s="2"/>
      <c r="K3801" s="2">
        <v>1</v>
      </c>
      <c r="L3801" s="2" t="s">
        <v>108</v>
      </c>
      <c r="M3801" s="4">
        <v>510676.23</v>
      </c>
      <c r="N3801" s="4">
        <v>623025</v>
      </c>
      <c r="O3801" s="4">
        <v>510676.23</v>
      </c>
      <c r="P3801" s="4">
        <v>623025</v>
      </c>
    </row>
    <row r="3802" spans="1:16" x14ac:dyDescent="0.25">
      <c r="A3802" s="2" t="s">
        <v>9304</v>
      </c>
      <c r="B3802" s="3">
        <v>46282</v>
      </c>
      <c r="C3802" s="2" t="s">
        <v>17</v>
      </c>
      <c r="D3802" s="2" t="s">
        <v>18</v>
      </c>
      <c r="E3802" s="2" t="s">
        <v>4334</v>
      </c>
      <c r="F3802" s="3">
        <v>46287</v>
      </c>
      <c r="G3802" s="2">
        <v>1</v>
      </c>
      <c r="H3802" s="2" t="s">
        <v>9305</v>
      </c>
      <c r="I3802" s="2" t="s">
        <v>9306</v>
      </c>
      <c r="J3802" s="2"/>
      <c r="K3802" s="2">
        <v>1</v>
      </c>
      <c r="L3802" s="2" t="s">
        <v>38</v>
      </c>
      <c r="M3802" s="4">
        <v>25273.8</v>
      </c>
      <c r="N3802" s="4">
        <v>30834.04</v>
      </c>
      <c r="O3802" s="4">
        <v>25273.8</v>
      </c>
      <c r="P3802" s="4">
        <v>30834.04</v>
      </c>
    </row>
    <row r="3803" spans="1:16" x14ac:dyDescent="0.25">
      <c r="A3803" s="2" t="s">
        <v>9307</v>
      </c>
      <c r="B3803" s="3">
        <v>46282</v>
      </c>
      <c r="C3803" s="2" t="s">
        <v>17</v>
      </c>
      <c r="D3803" s="2" t="s">
        <v>18</v>
      </c>
      <c r="E3803" s="2" t="s">
        <v>4334</v>
      </c>
      <c r="F3803" s="3">
        <v>46287</v>
      </c>
      <c r="G3803" s="2">
        <v>1</v>
      </c>
      <c r="H3803" s="2" t="s">
        <v>9308</v>
      </c>
      <c r="I3803" s="2" t="s">
        <v>9309</v>
      </c>
      <c r="J3803" s="2"/>
      <c r="K3803" s="2">
        <v>1</v>
      </c>
      <c r="L3803" s="2" t="s">
        <v>38</v>
      </c>
      <c r="M3803" s="4">
        <v>75735</v>
      </c>
      <c r="N3803" s="4">
        <v>92396.7</v>
      </c>
      <c r="O3803" s="4">
        <v>75735</v>
      </c>
      <c r="P3803" s="4">
        <v>92396.7</v>
      </c>
    </row>
    <row r="3804" spans="1:16" x14ac:dyDescent="0.25">
      <c r="A3804" s="2" t="s">
        <v>9310</v>
      </c>
      <c r="B3804" s="3">
        <v>46283</v>
      </c>
      <c r="C3804" s="2" t="s">
        <v>905</v>
      </c>
      <c r="D3804" s="2" t="s">
        <v>18</v>
      </c>
      <c r="E3804" s="2" t="s">
        <v>4334</v>
      </c>
      <c r="F3804" s="3">
        <v>46290</v>
      </c>
      <c r="G3804" s="2">
        <v>1</v>
      </c>
      <c r="H3804" s="2" t="s">
        <v>9311</v>
      </c>
      <c r="I3804" s="2"/>
      <c r="J3804" s="2"/>
      <c r="K3804" s="2">
        <v>1</v>
      </c>
      <c r="L3804" s="2" t="s">
        <v>38</v>
      </c>
      <c r="M3804" s="4">
        <v>43500</v>
      </c>
      <c r="N3804" s="4">
        <v>53070</v>
      </c>
      <c r="O3804" s="4">
        <v>43500</v>
      </c>
      <c r="P3804" s="4">
        <v>53070</v>
      </c>
    </row>
    <row r="3805" spans="1:16" x14ac:dyDescent="0.25">
      <c r="A3805" s="2" t="s">
        <v>9310</v>
      </c>
      <c r="B3805" s="3">
        <v>46283</v>
      </c>
      <c r="C3805" s="2" t="s">
        <v>905</v>
      </c>
      <c r="D3805" s="2" t="s">
        <v>18</v>
      </c>
      <c r="E3805" s="2" t="s">
        <v>4334</v>
      </c>
      <c r="F3805" s="3">
        <v>46290</v>
      </c>
      <c r="G3805" s="2">
        <v>2</v>
      </c>
      <c r="H3805" s="2" t="s">
        <v>9312</v>
      </c>
      <c r="I3805" s="2"/>
      <c r="J3805" s="2"/>
      <c r="K3805" s="2">
        <v>2</v>
      </c>
      <c r="L3805" s="2" t="s">
        <v>38</v>
      </c>
      <c r="M3805" s="4">
        <v>144000</v>
      </c>
      <c r="N3805" s="4">
        <v>175680</v>
      </c>
      <c r="O3805" s="4">
        <v>288000</v>
      </c>
      <c r="P3805" s="4">
        <v>351360</v>
      </c>
    </row>
    <row r="3806" spans="1:16" x14ac:dyDescent="0.25">
      <c r="A3806" s="2" t="s">
        <v>9310</v>
      </c>
      <c r="B3806" s="3">
        <v>46283</v>
      </c>
      <c r="C3806" s="2" t="s">
        <v>905</v>
      </c>
      <c r="D3806" s="2" t="s">
        <v>18</v>
      </c>
      <c r="E3806" s="2" t="s">
        <v>4334</v>
      </c>
      <c r="F3806" s="3">
        <v>46290</v>
      </c>
      <c r="G3806" s="2">
        <v>3</v>
      </c>
      <c r="H3806" s="2" t="s">
        <v>9313</v>
      </c>
      <c r="I3806" s="2"/>
      <c r="J3806" s="2"/>
      <c r="K3806" s="2">
        <v>4</v>
      </c>
      <c r="L3806" s="2" t="s">
        <v>38</v>
      </c>
      <c r="M3806" s="4">
        <v>84000</v>
      </c>
      <c r="N3806" s="4">
        <v>102480</v>
      </c>
      <c r="O3806" s="4">
        <v>336000</v>
      </c>
      <c r="P3806" s="4">
        <v>409920</v>
      </c>
    </row>
    <row r="3807" spans="1:16" x14ac:dyDescent="0.25">
      <c r="A3807" s="2" t="s">
        <v>9310</v>
      </c>
      <c r="B3807" s="3">
        <v>46283</v>
      </c>
      <c r="C3807" s="2" t="s">
        <v>905</v>
      </c>
      <c r="D3807" s="2" t="s">
        <v>18</v>
      </c>
      <c r="E3807" s="2" t="s">
        <v>4334</v>
      </c>
      <c r="F3807" s="3">
        <v>46290</v>
      </c>
      <c r="G3807" s="2">
        <v>4</v>
      </c>
      <c r="H3807" s="2" t="s">
        <v>9314</v>
      </c>
      <c r="I3807" s="2"/>
      <c r="J3807" s="2"/>
      <c r="K3807" s="2">
        <v>2</v>
      </c>
      <c r="L3807" s="2" t="s">
        <v>38</v>
      </c>
      <c r="M3807" s="4">
        <v>25500</v>
      </c>
      <c r="N3807" s="4">
        <v>31110</v>
      </c>
      <c r="O3807" s="4">
        <v>51000</v>
      </c>
      <c r="P3807" s="4">
        <v>62220</v>
      </c>
    </row>
    <row r="3808" spans="1:16" x14ac:dyDescent="0.25">
      <c r="A3808" s="2" t="s">
        <v>9310</v>
      </c>
      <c r="B3808" s="3">
        <v>46283</v>
      </c>
      <c r="C3808" s="2" t="s">
        <v>905</v>
      </c>
      <c r="D3808" s="2" t="s">
        <v>18</v>
      </c>
      <c r="E3808" s="2" t="s">
        <v>4334</v>
      </c>
      <c r="F3808" s="3">
        <v>46290</v>
      </c>
      <c r="G3808" s="2">
        <v>5</v>
      </c>
      <c r="H3808" s="2" t="s">
        <v>9315</v>
      </c>
      <c r="I3808" s="2"/>
      <c r="J3808" s="2"/>
      <c r="K3808" s="2">
        <v>0.21199999999999999</v>
      </c>
      <c r="L3808" s="2" t="s">
        <v>115</v>
      </c>
      <c r="M3808" s="4">
        <v>7350000</v>
      </c>
      <c r="N3808" s="4">
        <v>8967000</v>
      </c>
      <c r="O3808" s="4">
        <v>1558200</v>
      </c>
      <c r="P3808" s="4">
        <v>1901004</v>
      </c>
    </row>
    <row r="3809" spans="1:16" x14ac:dyDescent="0.25">
      <c r="A3809" s="2" t="s">
        <v>9310</v>
      </c>
      <c r="B3809" s="3">
        <v>46283</v>
      </c>
      <c r="C3809" s="2" t="s">
        <v>905</v>
      </c>
      <c r="D3809" s="2" t="s">
        <v>18</v>
      </c>
      <c r="E3809" s="2" t="s">
        <v>4334</v>
      </c>
      <c r="F3809" s="3">
        <v>46290</v>
      </c>
      <c r="G3809" s="2">
        <v>6</v>
      </c>
      <c r="H3809" s="2" t="s">
        <v>9316</v>
      </c>
      <c r="I3809" s="2"/>
      <c r="J3809" s="2"/>
      <c r="K3809" s="2">
        <v>1.7999999999999999E-2</v>
      </c>
      <c r="L3809" s="2" t="s">
        <v>115</v>
      </c>
      <c r="M3809" s="4">
        <v>7050000</v>
      </c>
      <c r="N3809" s="4">
        <v>8601000</v>
      </c>
      <c r="O3809" s="4">
        <v>126900</v>
      </c>
      <c r="P3809" s="4">
        <v>154818</v>
      </c>
    </row>
    <row r="3810" spans="1:16" x14ac:dyDescent="0.25">
      <c r="A3810" s="2" t="s">
        <v>9310</v>
      </c>
      <c r="B3810" s="3">
        <v>46283</v>
      </c>
      <c r="C3810" s="2" t="s">
        <v>905</v>
      </c>
      <c r="D3810" s="2" t="s">
        <v>18</v>
      </c>
      <c r="E3810" s="2" t="s">
        <v>4334</v>
      </c>
      <c r="F3810" s="3">
        <v>46290</v>
      </c>
      <c r="G3810" s="2">
        <v>7</v>
      </c>
      <c r="H3810" s="2" t="s">
        <v>9317</v>
      </c>
      <c r="I3810" s="2"/>
      <c r="J3810" s="2"/>
      <c r="K3810" s="2">
        <v>1.6E-2</v>
      </c>
      <c r="L3810" s="2" t="s">
        <v>115</v>
      </c>
      <c r="M3810" s="4">
        <v>6300000</v>
      </c>
      <c r="N3810" s="4">
        <v>7686000</v>
      </c>
      <c r="O3810" s="4">
        <v>100800</v>
      </c>
      <c r="P3810" s="4">
        <v>122976</v>
      </c>
    </row>
    <row r="3811" spans="1:16" x14ac:dyDescent="0.25">
      <c r="A3811" s="2" t="s">
        <v>9310</v>
      </c>
      <c r="B3811" s="3">
        <v>46283</v>
      </c>
      <c r="C3811" s="2" t="s">
        <v>905</v>
      </c>
      <c r="D3811" s="2" t="s">
        <v>18</v>
      </c>
      <c r="E3811" s="2" t="s">
        <v>4334</v>
      </c>
      <c r="F3811" s="3">
        <v>46290</v>
      </c>
      <c r="G3811" s="2">
        <v>8</v>
      </c>
      <c r="H3811" s="2" t="s">
        <v>6545</v>
      </c>
      <c r="I3811" s="2"/>
      <c r="J3811" s="2"/>
      <c r="K3811" s="2">
        <v>10</v>
      </c>
      <c r="L3811" s="2" t="s">
        <v>38</v>
      </c>
      <c r="M3811" s="4">
        <v>1260</v>
      </c>
      <c r="N3811" s="4">
        <v>1537.2</v>
      </c>
      <c r="O3811" s="4">
        <v>12600</v>
      </c>
      <c r="P3811" s="4">
        <v>15372</v>
      </c>
    </row>
    <row r="3812" spans="1:16" x14ac:dyDescent="0.25">
      <c r="A3812" s="2" t="s">
        <v>9310</v>
      </c>
      <c r="B3812" s="3">
        <v>46283</v>
      </c>
      <c r="C3812" s="2" t="s">
        <v>905</v>
      </c>
      <c r="D3812" s="2" t="s">
        <v>18</v>
      </c>
      <c r="E3812" s="2" t="s">
        <v>4334</v>
      </c>
      <c r="F3812" s="3">
        <v>46290</v>
      </c>
      <c r="G3812" s="2">
        <v>9</v>
      </c>
      <c r="H3812" s="2" t="s">
        <v>9318</v>
      </c>
      <c r="I3812" s="2"/>
      <c r="J3812" s="2"/>
      <c r="K3812" s="2">
        <v>10</v>
      </c>
      <c r="L3812" s="2" t="s">
        <v>38</v>
      </c>
      <c r="M3812" s="4">
        <v>4500</v>
      </c>
      <c r="N3812" s="4">
        <v>5490</v>
      </c>
      <c r="O3812" s="4">
        <v>45000</v>
      </c>
      <c r="P3812" s="4">
        <v>54900</v>
      </c>
    </row>
    <row r="3813" spans="1:16" x14ac:dyDescent="0.25">
      <c r="A3813" s="2" t="s">
        <v>9310</v>
      </c>
      <c r="B3813" s="3">
        <v>46283</v>
      </c>
      <c r="C3813" s="2" t="s">
        <v>905</v>
      </c>
      <c r="D3813" s="2" t="s">
        <v>18</v>
      </c>
      <c r="E3813" s="2" t="s">
        <v>4334</v>
      </c>
      <c r="F3813" s="3">
        <v>46290</v>
      </c>
      <c r="G3813" s="2">
        <v>10</v>
      </c>
      <c r="H3813" s="2" t="s">
        <v>9319</v>
      </c>
      <c r="I3813" s="2"/>
      <c r="J3813" s="2"/>
      <c r="K3813" s="2">
        <v>2</v>
      </c>
      <c r="L3813" s="2" t="s">
        <v>38</v>
      </c>
      <c r="M3813" s="4">
        <v>2550</v>
      </c>
      <c r="N3813" s="4">
        <v>3111</v>
      </c>
      <c r="O3813" s="4">
        <v>5100</v>
      </c>
      <c r="P3813" s="4">
        <v>6222</v>
      </c>
    </row>
    <row r="3814" spans="1:16" x14ac:dyDescent="0.25">
      <c r="A3814" s="2" t="s">
        <v>9310</v>
      </c>
      <c r="B3814" s="3">
        <v>46283</v>
      </c>
      <c r="C3814" s="2" t="s">
        <v>905</v>
      </c>
      <c r="D3814" s="2" t="s">
        <v>18</v>
      </c>
      <c r="E3814" s="2" t="s">
        <v>4334</v>
      </c>
      <c r="F3814" s="3">
        <v>46290</v>
      </c>
      <c r="G3814" s="2">
        <v>11</v>
      </c>
      <c r="H3814" s="2" t="s">
        <v>6548</v>
      </c>
      <c r="I3814" s="2"/>
      <c r="J3814" s="2"/>
      <c r="K3814" s="2">
        <v>18</v>
      </c>
      <c r="L3814" s="2" t="s">
        <v>38</v>
      </c>
      <c r="M3814" s="4">
        <v>3600</v>
      </c>
      <c r="N3814" s="4">
        <v>4392</v>
      </c>
      <c r="O3814" s="4">
        <v>64800</v>
      </c>
      <c r="P3814" s="4">
        <v>79056</v>
      </c>
    </row>
    <row r="3815" spans="1:16" x14ac:dyDescent="0.25">
      <c r="A3815" s="2" t="s">
        <v>9310</v>
      </c>
      <c r="B3815" s="3">
        <v>46283</v>
      </c>
      <c r="C3815" s="2" t="s">
        <v>905</v>
      </c>
      <c r="D3815" s="2" t="s">
        <v>18</v>
      </c>
      <c r="E3815" s="2" t="s">
        <v>4334</v>
      </c>
      <c r="F3815" s="3">
        <v>46290</v>
      </c>
      <c r="G3815" s="2">
        <v>12</v>
      </c>
      <c r="H3815" s="2" t="s">
        <v>6549</v>
      </c>
      <c r="I3815" s="2"/>
      <c r="J3815" s="2"/>
      <c r="K3815" s="2">
        <v>9</v>
      </c>
      <c r="L3815" s="2" t="s">
        <v>38</v>
      </c>
      <c r="M3815" s="4">
        <v>7500</v>
      </c>
      <c r="N3815" s="4">
        <v>9150</v>
      </c>
      <c r="O3815" s="4">
        <v>67500</v>
      </c>
      <c r="P3815" s="4">
        <v>82350</v>
      </c>
    </row>
    <row r="3816" spans="1:16" x14ac:dyDescent="0.25">
      <c r="A3816" s="2" t="s">
        <v>9310</v>
      </c>
      <c r="B3816" s="3">
        <v>46283</v>
      </c>
      <c r="C3816" s="2" t="s">
        <v>905</v>
      </c>
      <c r="D3816" s="2" t="s">
        <v>18</v>
      </c>
      <c r="E3816" s="2" t="s">
        <v>4334</v>
      </c>
      <c r="F3816" s="3">
        <v>46290</v>
      </c>
      <c r="G3816" s="2">
        <v>13</v>
      </c>
      <c r="H3816" s="2" t="s">
        <v>9320</v>
      </c>
      <c r="I3816" s="2"/>
      <c r="J3816" s="2"/>
      <c r="K3816" s="2">
        <v>27</v>
      </c>
      <c r="L3816" s="2" t="s">
        <v>21</v>
      </c>
      <c r="M3816" s="4">
        <v>135</v>
      </c>
      <c r="N3816" s="4">
        <v>164.7</v>
      </c>
      <c r="O3816" s="4">
        <v>3645</v>
      </c>
      <c r="P3816" s="4">
        <v>4446.8999999999996</v>
      </c>
    </row>
    <row r="3817" spans="1:16" x14ac:dyDescent="0.25">
      <c r="A3817" s="2" t="s">
        <v>9310</v>
      </c>
      <c r="B3817" s="3">
        <v>46283</v>
      </c>
      <c r="C3817" s="2" t="s">
        <v>905</v>
      </c>
      <c r="D3817" s="2" t="s">
        <v>18</v>
      </c>
      <c r="E3817" s="2" t="s">
        <v>4334</v>
      </c>
      <c r="F3817" s="3">
        <v>46290</v>
      </c>
      <c r="G3817" s="2">
        <v>14</v>
      </c>
      <c r="H3817" s="2" t="s">
        <v>207</v>
      </c>
      <c r="I3817" s="2"/>
      <c r="J3817" s="2"/>
      <c r="K3817" s="2">
        <v>50</v>
      </c>
      <c r="L3817" s="2" t="s">
        <v>38</v>
      </c>
      <c r="M3817" s="4">
        <v>450</v>
      </c>
      <c r="N3817" s="4">
        <v>549</v>
      </c>
      <c r="O3817" s="4">
        <v>22500</v>
      </c>
      <c r="P3817" s="4">
        <v>27450</v>
      </c>
    </row>
    <row r="3818" spans="1:16" x14ac:dyDescent="0.25">
      <c r="A3818" s="2" t="s">
        <v>9310</v>
      </c>
      <c r="B3818" s="3">
        <v>46283</v>
      </c>
      <c r="C3818" s="2" t="s">
        <v>905</v>
      </c>
      <c r="D3818" s="2" t="s">
        <v>18</v>
      </c>
      <c r="E3818" s="2" t="s">
        <v>4334</v>
      </c>
      <c r="F3818" s="3">
        <v>46290</v>
      </c>
      <c r="G3818" s="2">
        <v>15</v>
      </c>
      <c r="H3818" s="2" t="s">
        <v>9321</v>
      </c>
      <c r="I3818" s="2"/>
      <c r="J3818" s="2"/>
      <c r="K3818" s="2">
        <v>20</v>
      </c>
      <c r="L3818" s="2" t="s">
        <v>38</v>
      </c>
      <c r="M3818" s="4">
        <v>30</v>
      </c>
      <c r="N3818" s="4">
        <v>36.6</v>
      </c>
      <c r="O3818" s="4">
        <v>600</v>
      </c>
      <c r="P3818" s="4">
        <v>732</v>
      </c>
    </row>
    <row r="3819" spans="1:16" x14ac:dyDescent="0.25">
      <c r="A3819" s="2" t="s">
        <v>9310</v>
      </c>
      <c r="B3819" s="3">
        <v>46283</v>
      </c>
      <c r="C3819" s="2" t="s">
        <v>905</v>
      </c>
      <c r="D3819" s="2" t="s">
        <v>18</v>
      </c>
      <c r="E3819" s="2" t="s">
        <v>4334</v>
      </c>
      <c r="F3819" s="3">
        <v>46290</v>
      </c>
      <c r="G3819" s="2">
        <v>16</v>
      </c>
      <c r="H3819" s="2" t="s">
        <v>6552</v>
      </c>
      <c r="I3819" s="2"/>
      <c r="J3819" s="2"/>
      <c r="K3819" s="2">
        <v>20</v>
      </c>
      <c r="L3819" s="2" t="s">
        <v>38</v>
      </c>
      <c r="M3819" s="4">
        <v>30</v>
      </c>
      <c r="N3819" s="4">
        <v>36.6</v>
      </c>
      <c r="O3819" s="4">
        <v>600</v>
      </c>
      <c r="P3819" s="4">
        <v>732</v>
      </c>
    </row>
    <row r="3820" spans="1:16" x14ac:dyDescent="0.25">
      <c r="A3820" s="2" t="s">
        <v>9310</v>
      </c>
      <c r="B3820" s="3">
        <v>46283</v>
      </c>
      <c r="C3820" s="2" t="s">
        <v>905</v>
      </c>
      <c r="D3820" s="2" t="s">
        <v>18</v>
      </c>
      <c r="E3820" s="2" t="s">
        <v>4334</v>
      </c>
      <c r="F3820" s="3">
        <v>46290</v>
      </c>
      <c r="G3820" s="2">
        <v>17</v>
      </c>
      <c r="H3820" s="2" t="s">
        <v>6879</v>
      </c>
      <c r="I3820" s="2"/>
      <c r="J3820" s="2"/>
      <c r="K3820" s="2">
        <v>32</v>
      </c>
      <c r="L3820" s="2" t="s">
        <v>38</v>
      </c>
      <c r="M3820" s="4">
        <v>450</v>
      </c>
      <c r="N3820" s="4">
        <v>549</v>
      </c>
      <c r="O3820" s="4">
        <v>14400</v>
      </c>
      <c r="P3820" s="4">
        <v>17568</v>
      </c>
    </row>
    <row r="3821" spans="1:16" x14ac:dyDescent="0.25">
      <c r="A3821" s="2" t="s">
        <v>9310</v>
      </c>
      <c r="B3821" s="3">
        <v>46283</v>
      </c>
      <c r="C3821" s="2" t="s">
        <v>905</v>
      </c>
      <c r="D3821" s="2" t="s">
        <v>18</v>
      </c>
      <c r="E3821" s="2" t="s">
        <v>4334</v>
      </c>
      <c r="F3821" s="3">
        <v>46290</v>
      </c>
      <c r="G3821" s="2">
        <v>18</v>
      </c>
      <c r="H3821" s="2" t="s">
        <v>9322</v>
      </c>
      <c r="I3821" s="2"/>
      <c r="J3821" s="2"/>
      <c r="K3821" s="2">
        <v>4</v>
      </c>
      <c r="L3821" s="2" t="s">
        <v>38</v>
      </c>
      <c r="M3821" s="4">
        <v>30</v>
      </c>
      <c r="N3821" s="4">
        <v>36.6</v>
      </c>
      <c r="O3821" s="4">
        <v>120</v>
      </c>
      <c r="P3821" s="4">
        <v>146.4</v>
      </c>
    </row>
    <row r="3822" spans="1:16" x14ac:dyDescent="0.25">
      <c r="A3822" s="2" t="s">
        <v>9310</v>
      </c>
      <c r="B3822" s="3">
        <v>46283</v>
      </c>
      <c r="C3822" s="2" t="s">
        <v>905</v>
      </c>
      <c r="D3822" s="2" t="s">
        <v>18</v>
      </c>
      <c r="E3822" s="2" t="s">
        <v>4334</v>
      </c>
      <c r="F3822" s="3">
        <v>46290</v>
      </c>
      <c r="G3822" s="2">
        <v>19</v>
      </c>
      <c r="H3822" s="2" t="s">
        <v>9323</v>
      </c>
      <c r="I3822" s="2"/>
      <c r="J3822" s="2"/>
      <c r="K3822" s="2">
        <v>39</v>
      </c>
      <c r="L3822" s="2" t="s">
        <v>38</v>
      </c>
      <c r="M3822" s="4">
        <v>450</v>
      </c>
      <c r="N3822" s="4">
        <v>549</v>
      </c>
      <c r="O3822" s="4">
        <v>17550</v>
      </c>
      <c r="P3822" s="4">
        <v>21411</v>
      </c>
    </row>
    <row r="3823" spans="1:16" x14ac:dyDescent="0.25">
      <c r="A3823" s="2" t="s">
        <v>9310</v>
      </c>
      <c r="B3823" s="3">
        <v>46283</v>
      </c>
      <c r="C3823" s="2" t="s">
        <v>905</v>
      </c>
      <c r="D3823" s="2" t="s">
        <v>18</v>
      </c>
      <c r="E3823" s="2" t="s">
        <v>4334</v>
      </c>
      <c r="F3823" s="3">
        <v>46290</v>
      </c>
      <c r="G3823" s="2">
        <v>20</v>
      </c>
      <c r="H3823" s="2" t="s">
        <v>9324</v>
      </c>
      <c r="I3823" s="2"/>
      <c r="J3823" s="2"/>
      <c r="K3823" s="2">
        <v>7.8E-2</v>
      </c>
      <c r="L3823" s="2" t="s">
        <v>115</v>
      </c>
      <c r="M3823" s="4">
        <v>270000</v>
      </c>
      <c r="N3823" s="4">
        <v>329400</v>
      </c>
      <c r="O3823" s="4">
        <v>21060</v>
      </c>
      <c r="P3823" s="4">
        <v>25693.200000000001</v>
      </c>
    </row>
    <row r="3824" spans="1:16" x14ac:dyDescent="0.25">
      <c r="A3824" s="2" t="s">
        <v>9310</v>
      </c>
      <c r="B3824" s="3">
        <v>46283</v>
      </c>
      <c r="C3824" s="2" t="s">
        <v>905</v>
      </c>
      <c r="D3824" s="2" t="s">
        <v>18</v>
      </c>
      <c r="E3824" s="2" t="s">
        <v>4334</v>
      </c>
      <c r="F3824" s="3">
        <v>46290</v>
      </c>
      <c r="G3824" s="2">
        <v>21</v>
      </c>
      <c r="H3824" s="2" t="s">
        <v>9325</v>
      </c>
      <c r="I3824" s="2"/>
      <c r="J3824" s="2"/>
      <c r="K3824" s="2">
        <v>78</v>
      </c>
      <c r="L3824" s="2" t="s">
        <v>38</v>
      </c>
      <c r="M3824" s="4">
        <v>105</v>
      </c>
      <c r="N3824" s="4">
        <v>128.1</v>
      </c>
      <c r="O3824" s="4">
        <v>8190</v>
      </c>
      <c r="P3824" s="4">
        <v>9991.7999999999993</v>
      </c>
    </row>
    <row r="3825" spans="1:16" x14ac:dyDescent="0.25">
      <c r="A3825" s="2" t="s">
        <v>9310</v>
      </c>
      <c r="B3825" s="3">
        <v>46283</v>
      </c>
      <c r="C3825" s="2" t="s">
        <v>905</v>
      </c>
      <c r="D3825" s="2" t="s">
        <v>18</v>
      </c>
      <c r="E3825" s="2" t="s">
        <v>4334</v>
      </c>
      <c r="F3825" s="3">
        <v>46290</v>
      </c>
      <c r="G3825" s="2">
        <v>22</v>
      </c>
      <c r="H3825" s="2" t="s">
        <v>6558</v>
      </c>
      <c r="I3825" s="2"/>
      <c r="J3825" s="2"/>
      <c r="K3825" s="2">
        <v>2.34</v>
      </c>
      <c r="L3825" s="2" t="s">
        <v>21</v>
      </c>
      <c r="M3825" s="4">
        <v>576.92999999999995</v>
      </c>
      <c r="N3825" s="4">
        <v>703.85</v>
      </c>
      <c r="O3825" s="4">
        <v>1350.02</v>
      </c>
      <c r="P3825" s="4">
        <v>1647.02</v>
      </c>
    </row>
    <row r="3826" spans="1:16" x14ac:dyDescent="0.25">
      <c r="A3826" s="2" t="s">
        <v>9310</v>
      </c>
      <c r="B3826" s="3">
        <v>46283</v>
      </c>
      <c r="C3826" s="2" t="s">
        <v>905</v>
      </c>
      <c r="D3826" s="2" t="s">
        <v>18</v>
      </c>
      <c r="E3826" s="2" t="s">
        <v>4334</v>
      </c>
      <c r="F3826" s="3">
        <v>46290</v>
      </c>
      <c r="G3826" s="2">
        <v>23</v>
      </c>
      <c r="H3826" s="2" t="s">
        <v>9326</v>
      </c>
      <c r="I3826" s="2"/>
      <c r="J3826" s="2"/>
      <c r="K3826" s="2">
        <v>69</v>
      </c>
      <c r="L3826" s="2" t="s">
        <v>38</v>
      </c>
      <c r="M3826" s="4">
        <v>45</v>
      </c>
      <c r="N3826" s="4">
        <v>54.9</v>
      </c>
      <c r="O3826" s="4">
        <v>3105</v>
      </c>
      <c r="P3826" s="4">
        <v>3788.1</v>
      </c>
    </row>
    <row r="3827" spans="1:16" x14ac:dyDescent="0.25">
      <c r="A3827" s="2" t="s">
        <v>9310</v>
      </c>
      <c r="B3827" s="3">
        <v>46283</v>
      </c>
      <c r="C3827" s="2" t="s">
        <v>905</v>
      </c>
      <c r="D3827" s="2" t="s">
        <v>18</v>
      </c>
      <c r="E3827" s="2" t="s">
        <v>4334</v>
      </c>
      <c r="F3827" s="3">
        <v>46290</v>
      </c>
      <c r="G3827" s="2">
        <v>24</v>
      </c>
      <c r="H3827" s="2" t="s">
        <v>6874</v>
      </c>
      <c r="I3827" s="2"/>
      <c r="J3827" s="2"/>
      <c r="K3827" s="2">
        <v>138</v>
      </c>
      <c r="L3827" s="2" t="s">
        <v>38</v>
      </c>
      <c r="M3827" s="4">
        <v>45</v>
      </c>
      <c r="N3827" s="4">
        <v>54.9</v>
      </c>
      <c r="O3827" s="4">
        <v>6210</v>
      </c>
      <c r="P3827" s="4">
        <v>7576.2</v>
      </c>
    </row>
    <row r="3828" spans="1:16" x14ac:dyDescent="0.25">
      <c r="A3828" s="2" t="s">
        <v>9310</v>
      </c>
      <c r="B3828" s="3">
        <v>46283</v>
      </c>
      <c r="C3828" s="2" t="s">
        <v>905</v>
      </c>
      <c r="D3828" s="2" t="s">
        <v>18</v>
      </c>
      <c r="E3828" s="2" t="s">
        <v>4334</v>
      </c>
      <c r="F3828" s="3">
        <v>46290</v>
      </c>
      <c r="G3828" s="2">
        <v>25</v>
      </c>
      <c r="H3828" s="2" t="s">
        <v>9327</v>
      </c>
      <c r="I3828" s="2"/>
      <c r="J3828" s="2"/>
      <c r="K3828" s="2">
        <v>69</v>
      </c>
      <c r="L3828" s="2" t="s">
        <v>38</v>
      </c>
      <c r="M3828" s="4">
        <v>45</v>
      </c>
      <c r="N3828" s="4">
        <v>54.9</v>
      </c>
      <c r="O3828" s="4">
        <v>3105</v>
      </c>
      <c r="P3828" s="4">
        <v>3788.1</v>
      </c>
    </row>
    <row r="3829" spans="1:16" x14ac:dyDescent="0.25">
      <c r="A3829" s="2" t="s">
        <v>9310</v>
      </c>
      <c r="B3829" s="3">
        <v>46283</v>
      </c>
      <c r="C3829" s="2" t="s">
        <v>905</v>
      </c>
      <c r="D3829" s="2" t="s">
        <v>18</v>
      </c>
      <c r="E3829" s="2" t="s">
        <v>4334</v>
      </c>
      <c r="F3829" s="3">
        <v>46290</v>
      </c>
      <c r="G3829" s="2">
        <v>26</v>
      </c>
      <c r="H3829" s="2" t="s">
        <v>9328</v>
      </c>
      <c r="I3829" s="2"/>
      <c r="J3829" s="2"/>
      <c r="K3829" s="2">
        <v>1</v>
      </c>
      <c r="L3829" s="2" t="s">
        <v>38</v>
      </c>
      <c r="M3829" s="4">
        <v>19500</v>
      </c>
      <c r="N3829" s="4">
        <v>23790</v>
      </c>
      <c r="O3829" s="4">
        <v>19500</v>
      </c>
      <c r="P3829" s="4">
        <v>23790</v>
      </c>
    </row>
    <row r="3830" spans="1:16" x14ac:dyDescent="0.25">
      <c r="A3830" s="2" t="s">
        <v>9310</v>
      </c>
      <c r="B3830" s="3">
        <v>46283</v>
      </c>
      <c r="C3830" s="2" t="s">
        <v>905</v>
      </c>
      <c r="D3830" s="2" t="s">
        <v>18</v>
      </c>
      <c r="E3830" s="2" t="s">
        <v>4334</v>
      </c>
      <c r="F3830" s="3">
        <v>46290</v>
      </c>
      <c r="G3830" s="2">
        <v>27</v>
      </c>
      <c r="H3830" s="2" t="s">
        <v>9329</v>
      </c>
      <c r="I3830" s="2"/>
      <c r="J3830" s="2"/>
      <c r="K3830" s="2">
        <v>2</v>
      </c>
      <c r="L3830" s="2" t="s">
        <v>38</v>
      </c>
      <c r="M3830" s="4">
        <v>43500</v>
      </c>
      <c r="N3830" s="4">
        <v>53070</v>
      </c>
      <c r="O3830" s="4">
        <v>87000</v>
      </c>
      <c r="P3830" s="4">
        <v>106140</v>
      </c>
    </row>
    <row r="3831" spans="1:16" x14ac:dyDescent="0.25">
      <c r="A3831" s="2" t="s">
        <v>9310</v>
      </c>
      <c r="B3831" s="3">
        <v>46283</v>
      </c>
      <c r="C3831" s="2" t="s">
        <v>905</v>
      </c>
      <c r="D3831" s="2" t="s">
        <v>18</v>
      </c>
      <c r="E3831" s="2" t="s">
        <v>4334</v>
      </c>
      <c r="F3831" s="3">
        <v>46290</v>
      </c>
      <c r="G3831" s="2">
        <v>28</v>
      </c>
      <c r="H3831" s="2" t="s">
        <v>6563</v>
      </c>
      <c r="I3831" s="2"/>
      <c r="J3831" s="2"/>
      <c r="K3831" s="2">
        <v>3.5000000000000003E-2</v>
      </c>
      <c r="L3831" s="2" t="s">
        <v>115</v>
      </c>
      <c r="M3831" s="4">
        <v>6750000</v>
      </c>
      <c r="N3831" s="4">
        <v>8235000</v>
      </c>
      <c r="O3831" s="4">
        <v>236250</v>
      </c>
      <c r="P3831" s="4">
        <v>288225</v>
      </c>
    </row>
    <row r="3832" spans="1:16" x14ac:dyDescent="0.25">
      <c r="A3832" s="2" t="s">
        <v>9310</v>
      </c>
      <c r="B3832" s="3">
        <v>46283</v>
      </c>
      <c r="C3832" s="2" t="s">
        <v>905</v>
      </c>
      <c r="D3832" s="2" t="s">
        <v>18</v>
      </c>
      <c r="E3832" s="2" t="s">
        <v>4334</v>
      </c>
      <c r="F3832" s="3">
        <v>46290</v>
      </c>
      <c r="G3832" s="2">
        <v>29</v>
      </c>
      <c r="H3832" s="2" t="s">
        <v>9330</v>
      </c>
      <c r="I3832" s="2"/>
      <c r="J3832" s="2"/>
      <c r="K3832" s="2">
        <v>1</v>
      </c>
      <c r="L3832" s="2" t="s">
        <v>38</v>
      </c>
      <c r="M3832" s="4">
        <v>25500</v>
      </c>
      <c r="N3832" s="4">
        <v>31110</v>
      </c>
      <c r="O3832" s="4">
        <v>25500</v>
      </c>
      <c r="P3832" s="4">
        <v>31110</v>
      </c>
    </row>
    <row r="3833" spans="1:16" x14ac:dyDescent="0.25">
      <c r="A3833" s="2" t="s">
        <v>9310</v>
      </c>
      <c r="B3833" s="3">
        <v>46283</v>
      </c>
      <c r="C3833" s="2" t="s">
        <v>905</v>
      </c>
      <c r="D3833" s="2" t="s">
        <v>18</v>
      </c>
      <c r="E3833" s="2" t="s">
        <v>4334</v>
      </c>
      <c r="F3833" s="3">
        <v>46290</v>
      </c>
      <c r="G3833" s="2">
        <v>30</v>
      </c>
      <c r="H3833" s="2" t="s">
        <v>9331</v>
      </c>
      <c r="I3833" s="2"/>
      <c r="J3833" s="2"/>
      <c r="K3833" s="2">
        <v>9.1999999999999998E-2</v>
      </c>
      <c r="L3833" s="2" t="s">
        <v>115</v>
      </c>
      <c r="M3833" s="4">
        <v>7200000</v>
      </c>
      <c r="N3833" s="4">
        <v>8784000</v>
      </c>
      <c r="O3833" s="4">
        <v>662400</v>
      </c>
      <c r="P3833" s="4">
        <v>808128</v>
      </c>
    </row>
    <row r="3834" spans="1:16" x14ac:dyDescent="0.25">
      <c r="A3834" s="2" t="s">
        <v>9310</v>
      </c>
      <c r="B3834" s="3">
        <v>46283</v>
      </c>
      <c r="C3834" s="2" t="s">
        <v>905</v>
      </c>
      <c r="D3834" s="2" t="s">
        <v>18</v>
      </c>
      <c r="E3834" s="2" t="s">
        <v>4334</v>
      </c>
      <c r="F3834" s="3">
        <v>46290</v>
      </c>
      <c r="G3834" s="2">
        <v>31</v>
      </c>
      <c r="H3834" s="2" t="s">
        <v>9332</v>
      </c>
      <c r="I3834" s="2"/>
      <c r="J3834" s="2"/>
      <c r="K3834" s="2">
        <v>1</v>
      </c>
      <c r="L3834" s="2" t="s">
        <v>38</v>
      </c>
      <c r="M3834" s="4">
        <v>9600</v>
      </c>
      <c r="N3834" s="4">
        <v>11712</v>
      </c>
      <c r="O3834" s="4">
        <v>9600</v>
      </c>
      <c r="P3834" s="4">
        <v>11712</v>
      </c>
    </row>
    <row r="3835" spans="1:16" x14ac:dyDescent="0.25">
      <c r="A3835" s="2" t="s">
        <v>9310</v>
      </c>
      <c r="B3835" s="3">
        <v>46283</v>
      </c>
      <c r="C3835" s="2" t="s">
        <v>905</v>
      </c>
      <c r="D3835" s="2" t="s">
        <v>18</v>
      </c>
      <c r="E3835" s="2" t="s">
        <v>4334</v>
      </c>
      <c r="F3835" s="3">
        <v>46290</v>
      </c>
      <c r="G3835" s="2">
        <v>32</v>
      </c>
      <c r="H3835" s="2" t="s">
        <v>9333</v>
      </c>
      <c r="I3835" s="2"/>
      <c r="J3835" s="2"/>
      <c r="K3835" s="2">
        <v>1</v>
      </c>
      <c r="L3835" s="2" t="s">
        <v>38</v>
      </c>
      <c r="M3835" s="4">
        <v>3600</v>
      </c>
      <c r="N3835" s="4">
        <v>4392</v>
      </c>
      <c r="O3835" s="4">
        <v>3600</v>
      </c>
      <c r="P3835" s="4">
        <v>4392</v>
      </c>
    </row>
    <row r="3836" spans="1:16" x14ac:dyDescent="0.25">
      <c r="A3836" s="2" t="s">
        <v>9310</v>
      </c>
      <c r="B3836" s="3">
        <v>46283</v>
      </c>
      <c r="C3836" s="2" t="s">
        <v>905</v>
      </c>
      <c r="D3836" s="2" t="s">
        <v>18</v>
      </c>
      <c r="E3836" s="2" t="s">
        <v>4334</v>
      </c>
      <c r="F3836" s="3">
        <v>46290</v>
      </c>
      <c r="G3836" s="2">
        <v>33</v>
      </c>
      <c r="H3836" s="2" t="s">
        <v>6834</v>
      </c>
      <c r="I3836" s="2"/>
      <c r="J3836" s="2"/>
      <c r="K3836" s="2">
        <v>1</v>
      </c>
      <c r="L3836" s="2" t="s">
        <v>38</v>
      </c>
      <c r="M3836" s="4">
        <v>3600</v>
      </c>
      <c r="N3836" s="4">
        <v>4392</v>
      </c>
      <c r="O3836" s="4">
        <v>3600</v>
      </c>
      <c r="P3836" s="4">
        <v>4392</v>
      </c>
    </row>
    <row r="3837" spans="1:16" x14ac:dyDescent="0.25">
      <c r="A3837" s="2" t="s">
        <v>9310</v>
      </c>
      <c r="B3837" s="3">
        <v>46283</v>
      </c>
      <c r="C3837" s="2" t="s">
        <v>905</v>
      </c>
      <c r="D3837" s="2" t="s">
        <v>18</v>
      </c>
      <c r="E3837" s="2" t="s">
        <v>4334</v>
      </c>
      <c r="F3837" s="3">
        <v>46290</v>
      </c>
      <c r="G3837" s="2">
        <v>34</v>
      </c>
      <c r="H3837" s="2" t="s">
        <v>6548</v>
      </c>
      <c r="I3837" s="2"/>
      <c r="J3837" s="2"/>
      <c r="K3837" s="2">
        <v>1</v>
      </c>
      <c r="L3837" s="2" t="s">
        <v>38</v>
      </c>
      <c r="M3837" s="4">
        <v>3600</v>
      </c>
      <c r="N3837" s="4">
        <v>4392</v>
      </c>
      <c r="O3837" s="4">
        <v>3600</v>
      </c>
      <c r="P3837" s="4">
        <v>4392</v>
      </c>
    </row>
    <row r="3838" spans="1:16" x14ac:dyDescent="0.25">
      <c r="A3838" s="2" t="s">
        <v>9310</v>
      </c>
      <c r="B3838" s="3">
        <v>46283</v>
      </c>
      <c r="C3838" s="2" t="s">
        <v>905</v>
      </c>
      <c r="D3838" s="2" t="s">
        <v>18</v>
      </c>
      <c r="E3838" s="2" t="s">
        <v>4334</v>
      </c>
      <c r="F3838" s="3">
        <v>46290</v>
      </c>
      <c r="G3838" s="2">
        <v>35</v>
      </c>
      <c r="H3838" s="2" t="s">
        <v>6836</v>
      </c>
      <c r="I3838" s="2"/>
      <c r="J3838" s="2"/>
      <c r="K3838" s="2">
        <v>18</v>
      </c>
      <c r="L3838" s="2" t="s">
        <v>38</v>
      </c>
      <c r="M3838" s="4">
        <v>30</v>
      </c>
      <c r="N3838" s="4">
        <v>36.6</v>
      </c>
      <c r="O3838" s="4">
        <v>540</v>
      </c>
      <c r="P3838" s="4">
        <v>658.8</v>
      </c>
    </row>
    <row r="3839" spans="1:16" x14ac:dyDescent="0.25">
      <c r="A3839" s="2" t="s">
        <v>9310</v>
      </c>
      <c r="B3839" s="3">
        <v>46283</v>
      </c>
      <c r="C3839" s="2" t="s">
        <v>905</v>
      </c>
      <c r="D3839" s="2" t="s">
        <v>18</v>
      </c>
      <c r="E3839" s="2" t="s">
        <v>4334</v>
      </c>
      <c r="F3839" s="3">
        <v>46290</v>
      </c>
      <c r="G3839" s="2">
        <v>36</v>
      </c>
      <c r="H3839" s="2" t="s">
        <v>9334</v>
      </c>
      <c r="I3839" s="2"/>
      <c r="J3839" s="2"/>
      <c r="K3839" s="2">
        <v>8</v>
      </c>
      <c r="L3839" s="2" t="s">
        <v>38</v>
      </c>
      <c r="M3839" s="4">
        <v>1260</v>
      </c>
      <c r="N3839" s="4">
        <v>1537.2</v>
      </c>
      <c r="O3839" s="4">
        <v>10080</v>
      </c>
      <c r="P3839" s="4">
        <v>12297.6</v>
      </c>
    </row>
    <row r="3840" spans="1:16" x14ac:dyDescent="0.25">
      <c r="A3840" s="2" t="s">
        <v>9310</v>
      </c>
      <c r="B3840" s="3">
        <v>46283</v>
      </c>
      <c r="C3840" s="2" t="s">
        <v>905</v>
      </c>
      <c r="D3840" s="2" t="s">
        <v>18</v>
      </c>
      <c r="E3840" s="2" t="s">
        <v>4334</v>
      </c>
      <c r="F3840" s="3">
        <v>46290</v>
      </c>
      <c r="G3840" s="2">
        <v>37</v>
      </c>
      <c r="H3840" s="2" t="s">
        <v>9335</v>
      </c>
      <c r="I3840" s="2"/>
      <c r="J3840" s="2"/>
      <c r="K3840" s="2">
        <v>2</v>
      </c>
      <c r="L3840" s="2" t="s">
        <v>38</v>
      </c>
      <c r="M3840" s="4">
        <v>1260</v>
      </c>
      <c r="N3840" s="4">
        <v>1537.2</v>
      </c>
      <c r="O3840" s="4">
        <v>2520</v>
      </c>
      <c r="P3840" s="4">
        <v>3074.4</v>
      </c>
    </row>
    <row r="3841" spans="1:16" x14ac:dyDescent="0.25">
      <c r="A3841" s="2" t="s">
        <v>9310</v>
      </c>
      <c r="B3841" s="3">
        <v>46283</v>
      </c>
      <c r="C3841" s="2" t="s">
        <v>905</v>
      </c>
      <c r="D3841" s="2" t="s">
        <v>18</v>
      </c>
      <c r="E3841" s="2" t="s">
        <v>4334</v>
      </c>
      <c r="F3841" s="3">
        <v>46290</v>
      </c>
      <c r="G3841" s="2">
        <v>38</v>
      </c>
      <c r="H3841" s="2" t="s">
        <v>9336</v>
      </c>
      <c r="I3841" s="2"/>
      <c r="J3841" s="2"/>
      <c r="K3841" s="2">
        <v>6</v>
      </c>
      <c r="L3841" s="2" t="s">
        <v>38</v>
      </c>
      <c r="M3841" s="4">
        <v>4500</v>
      </c>
      <c r="N3841" s="4">
        <v>5490</v>
      </c>
      <c r="O3841" s="4">
        <v>27000</v>
      </c>
      <c r="P3841" s="4">
        <v>32940</v>
      </c>
    </row>
    <row r="3842" spans="1:16" x14ac:dyDescent="0.25">
      <c r="A3842" s="2" t="s">
        <v>9310</v>
      </c>
      <c r="B3842" s="3">
        <v>46283</v>
      </c>
      <c r="C3842" s="2" t="s">
        <v>905</v>
      </c>
      <c r="D3842" s="2" t="s">
        <v>18</v>
      </c>
      <c r="E3842" s="2" t="s">
        <v>4334</v>
      </c>
      <c r="F3842" s="3">
        <v>46290</v>
      </c>
      <c r="G3842" s="2">
        <v>39</v>
      </c>
      <c r="H3842" s="2" t="s">
        <v>9319</v>
      </c>
      <c r="I3842" s="2"/>
      <c r="J3842" s="2"/>
      <c r="K3842" s="2">
        <v>2</v>
      </c>
      <c r="L3842" s="2" t="s">
        <v>38</v>
      </c>
      <c r="M3842" s="4">
        <v>2550</v>
      </c>
      <c r="N3842" s="4">
        <v>3111</v>
      </c>
      <c r="O3842" s="4">
        <v>5100</v>
      </c>
      <c r="P3842" s="4">
        <v>6222</v>
      </c>
    </row>
    <row r="3843" spans="1:16" x14ac:dyDescent="0.25">
      <c r="A3843" s="2" t="s">
        <v>9310</v>
      </c>
      <c r="B3843" s="3">
        <v>46283</v>
      </c>
      <c r="C3843" s="2" t="s">
        <v>905</v>
      </c>
      <c r="D3843" s="2" t="s">
        <v>18</v>
      </c>
      <c r="E3843" s="2" t="s">
        <v>4334</v>
      </c>
      <c r="F3843" s="3">
        <v>46290</v>
      </c>
      <c r="G3843" s="2">
        <v>40</v>
      </c>
      <c r="H3843" s="2" t="s">
        <v>9320</v>
      </c>
      <c r="I3843" s="2"/>
      <c r="J3843" s="2"/>
      <c r="K3843" s="2">
        <v>0.4</v>
      </c>
      <c r="L3843" s="2" t="s">
        <v>21</v>
      </c>
      <c r="M3843" s="4">
        <v>135000</v>
      </c>
      <c r="N3843" s="4">
        <v>164700</v>
      </c>
      <c r="O3843" s="4">
        <v>54000</v>
      </c>
      <c r="P3843" s="4">
        <v>65880</v>
      </c>
    </row>
    <row r="3844" spans="1:16" x14ac:dyDescent="0.25">
      <c r="A3844" s="2" t="s">
        <v>9310</v>
      </c>
      <c r="B3844" s="3">
        <v>46283</v>
      </c>
      <c r="C3844" s="2" t="s">
        <v>905</v>
      </c>
      <c r="D3844" s="2" t="s">
        <v>18</v>
      </c>
      <c r="E3844" s="2" t="s">
        <v>4334</v>
      </c>
      <c r="F3844" s="3">
        <v>46290</v>
      </c>
      <c r="G3844" s="2">
        <v>41</v>
      </c>
      <c r="H3844" s="2" t="s">
        <v>207</v>
      </c>
      <c r="I3844" s="2"/>
      <c r="J3844" s="2"/>
      <c r="K3844" s="2">
        <v>30</v>
      </c>
      <c r="L3844" s="2" t="s">
        <v>38</v>
      </c>
      <c r="M3844" s="4">
        <v>30</v>
      </c>
      <c r="N3844" s="4">
        <v>36.6</v>
      </c>
      <c r="O3844" s="4">
        <v>900</v>
      </c>
      <c r="P3844" s="4">
        <v>1098</v>
      </c>
    </row>
    <row r="3845" spans="1:16" x14ac:dyDescent="0.25">
      <c r="A3845" s="2" t="s">
        <v>9310</v>
      </c>
      <c r="B3845" s="3">
        <v>46283</v>
      </c>
      <c r="C3845" s="2" t="s">
        <v>905</v>
      </c>
      <c r="D3845" s="2" t="s">
        <v>18</v>
      </c>
      <c r="E3845" s="2" t="s">
        <v>4334</v>
      </c>
      <c r="F3845" s="3">
        <v>46290</v>
      </c>
      <c r="G3845" s="2">
        <v>42</v>
      </c>
      <c r="H3845" s="2" t="s">
        <v>9337</v>
      </c>
      <c r="I3845" s="2"/>
      <c r="J3845" s="2"/>
      <c r="K3845" s="2">
        <v>15</v>
      </c>
      <c r="L3845" s="2" t="s">
        <v>38</v>
      </c>
      <c r="M3845" s="4">
        <v>30</v>
      </c>
      <c r="N3845" s="4">
        <v>36.6</v>
      </c>
      <c r="O3845" s="4">
        <v>450</v>
      </c>
      <c r="P3845" s="4">
        <v>549</v>
      </c>
    </row>
    <row r="3846" spans="1:16" x14ac:dyDescent="0.25">
      <c r="A3846" s="2" t="s">
        <v>9310</v>
      </c>
      <c r="B3846" s="3">
        <v>46283</v>
      </c>
      <c r="C3846" s="2" t="s">
        <v>905</v>
      </c>
      <c r="D3846" s="2" t="s">
        <v>18</v>
      </c>
      <c r="E3846" s="2" t="s">
        <v>4334</v>
      </c>
      <c r="F3846" s="3">
        <v>46290</v>
      </c>
      <c r="G3846" s="2">
        <v>43</v>
      </c>
      <c r="H3846" s="2" t="s">
        <v>6552</v>
      </c>
      <c r="I3846" s="2"/>
      <c r="J3846" s="2"/>
      <c r="K3846" s="2">
        <v>10</v>
      </c>
      <c r="L3846" s="2" t="s">
        <v>38</v>
      </c>
      <c r="M3846" s="4">
        <v>30</v>
      </c>
      <c r="N3846" s="4">
        <v>36.6</v>
      </c>
      <c r="O3846" s="4">
        <v>300</v>
      </c>
      <c r="P3846" s="4">
        <v>366</v>
      </c>
    </row>
    <row r="3847" spans="1:16" x14ac:dyDescent="0.25">
      <c r="A3847" s="2" t="s">
        <v>9310</v>
      </c>
      <c r="B3847" s="3">
        <v>46283</v>
      </c>
      <c r="C3847" s="2" t="s">
        <v>905</v>
      </c>
      <c r="D3847" s="2" t="s">
        <v>18</v>
      </c>
      <c r="E3847" s="2" t="s">
        <v>4334</v>
      </c>
      <c r="F3847" s="3">
        <v>46290</v>
      </c>
      <c r="G3847" s="2">
        <v>44</v>
      </c>
      <c r="H3847" s="2" t="s">
        <v>6564</v>
      </c>
      <c r="I3847" s="2"/>
      <c r="J3847" s="2"/>
      <c r="K3847" s="2">
        <v>7</v>
      </c>
      <c r="L3847" s="2" t="s">
        <v>38</v>
      </c>
      <c r="M3847" s="4">
        <v>1260</v>
      </c>
      <c r="N3847" s="4">
        <v>1537.2</v>
      </c>
      <c r="O3847" s="4">
        <v>8820</v>
      </c>
      <c r="P3847" s="4">
        <v>10760.4</v>
      </c>
    </row>
    <row r="3848" spans="1:16" x14ac:dyDescent="0.25">
      <c r="A3848" s="2" t="s">
        <v>9310</v>
      </c>
      <c r="B3848" s="3">
        <v>46283</v>
      </c>
      <c r="C3848" s="2" t="s">
        <v>905</v>
      </c>
      <c r="D3848" s="2" t="s">
        <v>18</v>
      </c>
      <c r="E3848" s="2" t="s">
        <v>4334</v>
      </c>
      <c r="F3848" s="3">
        <v>46290</v>
      </c>
      <c r="G3848" s="2">
        <v>45</v>
      </c>
      <c r="H3848" s="2" t="s">
        <v>9338</v>
      </c>
      <c r="I3848" s="2"/>
      <c r="J3848" s="2"/>
      <c r="K3848" s="2">
        <v>1</v>
      </c>
      <c r="L3848" s="2" t="s">
        <v>38</v>
      </c>
      <c r="M3848" s="4">
        <v>450</v>
      </c>
      <c r="N3848" s="4">
        <v>549</v>
      </c>
      <c r="O3848" s="4">
        <v>450</v>
      </c>
      <c r="P3848" s="4">
        <v>549</v>
      </c>
    </row>
    <row r="3849" spans="1:16" x14ac:dyDescent="0.25">
      <c r="A3849" s="2" t="s">
        <v>9310</v>
      </c>
      <c r="B3849" s="3">
        <v>46283</v>
      </c>
      <c r="C3849" s="2" t="s">
        <v>905</v>
      </c>
      <c r="D3849" s="2" t="s">
        <v>18</v>
      </c>
      <c r="E3849" s="2" t="s">
        <v>4334</v>
      </c>
      <c r="F3849" s="3">
        <v>46290</v>
      </c>
      <c r="G3849" s="2">
        <v>46</v>
      </c>
      <c r="H3849" s="2" t="s">
        <v>9339</v>
      </c>
      <c r="I3849" s="2"/>
      <c r="J3849" s="2"/>
      <c r="K3849" s="2">
        <v>12.34</v>
      </c>
      <c r="L3849" s="2" t="s">
        <v>70</v>
      </c>
      <c r="M3849" s="4">
        <v>13500</v>
      </c>
      <c r="N3849" s="4">
        <v>16470</v>
      </c>
      <c r="O3849" s="4">
        <v>166590</v>
      </c>
      <c r="P3849" s="4">
        <v>203239.8</v>
      </c>
    </row>
    <row r="3850" spans="1:16" x14ac:dyDescent="0.25">
      <c r="A3850" s="2" t="s">
        <v>9310</v>
      </c>
      <c r="B3850" s="3">
        <v>46283</v>
      </c>
      <c r="C3850" s="2" t="s">
        <v>905</v>
      </c>
      <c r="D3850" s="2" t="s">
        <v>18</v>
      </c>
      <c r="E3850" s="2" t="s">
        <v>4334</v>
      </c>
      <c r="F3850" s="3">
        <v>46290</v>
      </c>
      <c r="G3850" s="2">
        <v>47</v>
      </c>
      <c r="H3850" s="2" t="s">
        <v>9340</v>
      </c>
      <c r="I3850" s="2"/>
      <c r="J3850" s="2"/>
      <c r="K3850" s="2">
        <v>98.76</v>
      </c>
      <c r="L3850" s="2" t="s">
        <v>70</v>
      </c>
      <c r="M3850" s="4">
        <v>15600</v>
      </c>
      <c r="N3850" s="4">
        <v>19032</v>
      </c>
      <c r="O3850" s="4">
        <v>1540656</v>
      </c>
      <c r="P3850" s="4">
        <v>1879600.32</v>
      </c>
    </row>
    <row r="3851" spans="1:16" x14ac:dyDescent="0.25">
      <c r="A3851" s="2" t="s">
        <v>9310</v>
      </c>
      <c r="B3851" s="3">
        <v>46283</v>
      </c>
      <c r="C3851" s="2" t="s">
        <v>905</v>
      </c>
      <c r="D3851" s="2" t="s">
        <v>18</v>
      </c>
      <c r="E3851" s="2" t="s">
        <v>4334</v>
      </c>
      <c r="F3851" s="3">
        <v>46290</v>
      </c>
      <c r="G3851" s="2">
        <v>48</v>
      </c>
      <c r="H3851" s="2" t="s">
        <v>9341</v>
      </c>
      <c r="I3851" s="2"/>
      <c r="J3851" s="2"/>
      <c r="K3851" s="2">
        <v>2.8</v>
      </c>
      <c r="L3851" s="2" t="s">
        <v>21</v>
      </c>
      <c r="M3851" s="4">
        <v>1050</v>
      </c>
      <c r="N3851" s="4">
        <v>1281</v>
      </c>
      <c r="O3851" s="4">
        <v>2940</v>
      </c>
      <c r="P3851" s="4">
        <v>3586.8</v>
      </c>
    </row>
    <row r="3852" spans="1:16" x14ac:dyDescent="0.25">
      <c r="A3852" s="2" t="s">
        <v>9310</v>
      </c>
      <c r="B3852" s="3">
        <v>46283</v>
      </c>
      <c r="C3852" s="2" t="s">
        <v>905</v>
      </c>
      <c r="D3852" s="2" t="s">
        <v>18</v>
      </c>
      <c r="E3852" s="2" t="s">
        <v>4334</v>
      </c>
      <c r="F3852" s="3">
        <v>46290</v>
      </c>
      <c r="G3852" s="2">
        <v>49</v>
      </c>
      <c r="H3852" s="2" t="s">
        <v>9342</v>
      </c>
      <c r="I3852" s="2"/>
      <c r="J3852" s="2"/>
      <c r="K3852" s="2">
        <v>0.41</v>
      </c>
      <c r="L3852" s="2" t="s">
        <v>21</v>
      </c>
      <c r="M3852" s="4">
        <v>1050</v>
      </c>
      <c r="N3852" s="4">
        <v>1281</v>
      </c>
      <c r="O3852" s="4">
        <v>430.5</v>
      </c>
      <c r="P3852" s="4">
        <v>525.21</v>
      </c>
    </row>
    <row r="3853" spans="1:16" x14ac:dyDescent="0.25">
      <c r="A3853" s="2" t="s">
        <v>9310</v>
      </c>
      <c r="B3853" s="3">
        <v>46283</v>
      </c>
      <c r="C3853" s="2" t="s">
        <v>905</v>
      </c>
      <c r="D3853" s="2" t="s">
        <v>18</v>
      </c>
      <c r="E3853" s="2" t="s">
        <v>4334</v>
      </c>
      <c r="F3853" s="3">
        <v>46290</v>
      </c>
      <c r="G3853" s="2">
        <v>50</v>
      </c>
      <c r="H3853" s="2" t="s">
        <v>9343</v>
      </c>
      <c r="I3853" s="2"/>
      <c r="J3853" s="2"/>
      <c r="K3853" s="2">
        <v>1.43</v>
      </c>
      <c r="L3853" s="2" t="s">
        <v>21</v>
      </c>
      <c r="M3853" s="4">
        <v>1050</v>
      </c>
      <c r="N3853" s="4">
        <v>1281</v>
      </c>
      <c r="O3853" s="4">
        <v>1501.5</v>
      </c>
      <c r="P3853" s="4">
        <v>1831.83</v>
      </c>
    </row>
    <row r="3854" spans="1:16" x14ac:dyDescent="0.25">
      <c r="A3854" s="2" t="s">
        <v>9310</v>
      </c>
      <c r="B3854" s="3">
        <v>46283</v>
      </c>
      <c r="C3854" s="2" t="s">
        <v>905</v>
      </c>
      <c r="D3854" s="2" t="s">
        <v>18</v>
      </c>
      <c r="E3854" s="2" t="s">
        <v>4334</v>
      </c>
      <c r="F3854" s="3">
        <v>46290</v>
      </c>
      <c r="G3854" s="2">
        <v>51</v>
      </c>
      <c r="H3854" s="2" t="s">
        <v>9344</v>
      </c>
      <c r="I3854" s="2"/>
      <c r="J3854" s="2"/>
      <c r="K3854" s="2">
        <v>0.85</v>
      </c>
      <c r="L3854" s="2" t="s">
        <v>21</v>
      </c>
      <c r="M3854" s="4">
        <v>1050</v>
      </c>
      <c r="N3854" s="4">
        <v>1281</v>
      </c>
      <c r="O3854" s="4">
        <v>892.5</v>
      </c>
      <c r="P3854" s="4">
        <v>1088.8499999999999</v>
      </c>
    </row>
    <row r="3855" spans="1:16" x14ac:dyDescent="0.25">
      <c r="A3855" s="2" t="s">
        <v>9310</v>
      </c>
      <c r="B3855" s="3">
        <v>46283</v>
      </c>
      <c r="C3855" s="2" t="s">
        <v>905</v>
      </c>
      <c r="D3855" s="2" t="s">
        <v>18</v>
      </c>
      <c r="E3855" s="2" t="s">
        <v>4334</v>
      </c>
      <c r="F3855" s="3">
        <v>46290</v>
      </c>
      <c r="G3855" s="2">
        <v>52</v>
      </c>
      <c r="H3855" s="2" t="s">
        <v>6854</v>
      </c>
      <c r="I3855" s="2"/>
      <c r="J3855" s="2"/>
      <c r="K3855" s="2">
        <v>125.64</v>
      </c>
      <c r="L3855" s="2" t="s">
        <v>70</v>
      </c>
      <c r="M3855" s="4">
        <v>20700</v>
      </c>
      <c r="N3855" s="4">
        <v>25254</v>
      </c>
      <c r="O3855" s="4">
        <v>2600748</v>
      </c>
      <c r="P3855" s="4">
        <v>3172912.56</v>
      </c>
    </row>
    <row r="3856" spans="1:16" x14ac:dyDescent="0.25">
      <c r="A3856" s="2" t="s">
        <v>9310</v>
      </c>
      <c r="B3856" s="3">
        <v>46283</v>
      </c>
      <c r="C3856" s="2" t="s">
        <v>905</v>
      </c>
      <c r="D3856" s="2" t="s">
        <v>18</v>
      </c>
      <c r="E3856" s="2" t="s">
        <v>4334</v>
      </c>
      <c r="F3856" s="3">
        <v>46290</v>
      </c>
      <c r="G3856" s="2">
        <v>53</v>
      </c>
      <c r="H3856" s="2" t="s">
        <v>9345</v>
      </c>
      <c r="I3856" s="2"/>
      <c r="J3856" s="2"/>
      <c r="K3856" s="2">
        <v>31.84</v>
      </c>
      <c r="L3856" s="2" t="s">
        <v>70</v>
      </c>
      <c r="M3856" s="4">
        <v>4200</v>
      </c>
      <c r="N3856" s="4">
        <v>5124</v>
      </c>
      <c r="O3856" s="4">
        <v>133728</v>
      </c>
      <c r="P3856" s="4">
        <v>163148.16</v>
      </c>
    </row>
    <row r="3857" spans="1:16" x14ac:dyDescent="0.25">
      <c r="A3857" s="2" t="s">
        <v>9310</v>
      </c>
      <c r="B3857" s="3">
        <v>46283</v>
      </c>
      <c r="C3857" s="2" t="s">
        <v>905</v>
      </c>
      <c r="D3857" s="2" t="s">
        <v>18</v>
      </c>
      <c r="E3857" s="2" t="s">
        <v>4334</v>
      </c>
      <c r="F3857" s="3">
        <v>46290</v>
      </c>
      <c r="G3857" s="2">
        <v>54</v>
      </c>
      <c r="H3857" s="2" t="s">
        <v>9346</v>
      </c>
      <c r="I3857" s="2"/>
      <c r="J3857" s="2"/>
      <c r="K3857" s="2">
        <v>64</v>
      </c>
      <c r="L3857" s="2" t="s">
        <v>21</v>
      </c>
      <c r="M3857" s="4">
        <v>5400</v>
      </c>
      <c r="N3857" s="4">
        <v>6588</v>
      </c>
      <c r="O3857" s="4">
        <v>345600</v>
      </c>
      <c r="P3857" s="4">
        <v>421632</v>
      </c>
    </row>
    <row r="3858" spans="1:16" x14ac:dyDescent="0.25">
      <c r="A3858" s="2" t="s">
        <v>9310</v>
      </c>
      <c r="B3858" s="3">
        <v>46283</v>
      </c>
      <c r="C3858" s="2" t="s">
        <v>905</v>
      </c>
      <c r="D3858" s="2" t="s">
        <v>18</v>
      </c>
      <c r="E3858" s="2" t="s">
        <v>4334</v>
      </c>
      <c r="F3858" s="3">
        <v>46290</v>
      </c>
      <c r="G3858" s="2">
        <v>55</v>
      </c>
      <c r="H3858" s="2" t="s">
        <v>9347</v>
      </c>
      <c r="I3858" s="2"/>
      <c r="J3858" s="2"/>
      <c r="K3858" s="2">
        <v>277.3</v>
      </c>
      <c r="L3858" s="2" t="s">
        <v>21</v>
      </c>
      <c r="M3858" s="4">
        <v>3600</v>
      </c>
      <c r="N3858" s="4">
        <v>4392</v>
      </c>
      <c r="O3858" s="4">
        <v>998280</v>
      </c>
      <c r="P3858" s="4">
        <v>1217901.6000000001</v>
      </c>
    </row>
    <row r="3859" spans="1:16" x14ac:dyDescent="0.25">
      <c r="A3859" s="2" t="s">
        <v>9310</v>
      </c>
      <c r="B3859" s="3">
        <v>46283</v>
      </c>
      <c r="C3859" s="2" t="s">
        <v>905</v>
      </c>
      <c r="D3859" s="2" t="s">
        <v>18</v>
      </c>
      <c r="E3859" s="2" t="s">
        <v>4334</v>
      </c>
      <c r="F3859" s="3">
        <v>46290</v>
      </c>
      <c r="G3859" s="2">
        <v>56</v>
      </c>
      <c r="H3859" s="2" t="s">
        <v>9348</v>
      </c>
      <c r="I3859" s="2"/>
      <c r="J3859" s="2"/>
      <c r="K3859" s="2">
        <v>212</v>
      </c>
      <c r="L3859" s="2" t="s">
        <v>38</v>
      </c>
      <c r="M3859" s="4">
        <v>45</v>
      </c>
      <c r="N3859" s="4">
        <v>54.9</v>
      </c>
      <c r="O3859" s="4">
        <v>9540</v>
      </c>
      <c r="P3859" s="4">
        <v>11638.8</v>
      </c>
    </row>
    <row r="3860" spans="1:16" x14ac:dyDescent="0.25">
      <c r="A3860" s="2" t="s">
        <v>9310</v>
      </c>
      <c r="B3860" s="3">
        <v>46283</v>
      </c>
      <c r="C3860" s="2" t="s">
        <v>905</v>
      </c>
      <c r="D3860" s="2" t="s">
        <v>18</v>
      </c>
      <c r="E3860" s="2" t="s">
        <v>4334</v>
      </c>
      <c r="F3860" s="3">
        <v>46290</v>
      </c>
      <c r="G3860" s="2">
        <v>57</v>
      </c>
      <c r="H3860" s="2" t="s">
        <v>9349</v>
      </c>
      <c r="I3860" s="2"/>
      <c r="J3860" s="2"/>
      <c r="K3860" s="2">
        <v>40.700000000000003</v>
      </c>
      <c r="L3860" s="2" t="s">
        <v>695</v>
      </c>
      <c r="M3860" s="4">
        <v>3300</v>
      </c>
      <c r="N3860" s="4">
        <v>4026</v>
      </c>
      <c r="O3860" s="4">
        <v>134310</v>
      </c>
      <c r="P3860" s="4">
        <v>163858.20000000001</v>
      </c>
    </row>
    <row r="3861" spans="1:16" x14ac:dyDescent="0.25">
      <c r="A3861" s="2" t="s">
        <v>9310</v>
      </c>
      <c r="B3861" s="3">
        <v>46283</v>
      </c>
      <c r="C3861" s="2" t="s">
        <v>905</v>
      </c>
      <c r="D3861" s="2" t="s">
        <v>18</v>
      </c>
      <c r="E3861" s="2" t="s">
        <v>4334</v>
      </c>
      <c r="F3861" s="3">
        <v>46290</v>
      </c>
      <c r="G3861" s="2">
        <v>58</v>
      </c>
      <c r="H3861" s="2" t="s">
        <v>9350</v>
      </c>
      <c r="I3861" s="2"/>
      <c r="J3861" s="2"/>
      <c r="K3861" s="2">
        <v>2.5</v>
      </c>
      <c r="L3861" s="2" t="s">
        <v>695</v>
      </c>
      <c r="M3861" s="4">
        <v>3300</v>
      </c>
      <c r="N3861" s="4">
        <v>4026</v>
      </c>
      <c r="O3861" s="4">
        <v>8250</v>
      </c>
      <c r="P3861" s="4">
        <v>10065</v>
      </c>
    </row>
    <row r="3862" spans="1:16" x14ac:dyDescent="0.25">
      <c r="A3862" s="2" t="s">
        <v>9310</v>
      </c>
      <c r="B3862" s="3">
        <v>46283</v>
      </c>
      <c r="C3862" s="2" t="s">
        <v>905</v>
      </c>
      <c r="D3862" s="2" t="s">
        <v>18</v>
      </c>
      <c r="E3862" s="2" t="s">
        <v>4334</v>
      </c>
      <c r="F3862" s="3">
        <v>46290</v>
      </c>
      <c r="G3862" s="2">
        <v>59</v>
      </c>
      <c r="H3862" s="2" t="s">
        <v>9351</v>
      </c>
      <c r="I3862" s="2"/>
      <c r="J3862" s="2"/>
      <c r="K3862" s="2">
        <v>9.6</v>
      </c>
      <c r="L3862" s="2" t="s">
        <v>695</v>
      </c>
      <c r="M3862" s="4">
        <v>2250</v>
      </c>
      <c r="N3862" s="4">
        <v>2745</v>
      </c>
      <c r="O3862" s="4">
        <v>21600</v>
      </c>
      <c r="P3862" s="4">
        <v>26352</v>
      </c>
    </row>
    <row r="3863" spans="1:16" x14ac:dyDescent="0.25">
      <c r="A3863" s="2" t="s">
        <v>9310</v>
      </c>
      <c r="B3863" s="3">
        <v>46283</v>
      </c>
      <c r="C3863" s="2" t="s">
        <v>905</v>
      </c>
      <c r="D3863" s="2" t="s">
        <v>18</v>
      </c>
      <c r="E3863" s="2" t="s">
        <v>4334</v>
      </c>
      <c r="F3863" s="3">
        <v>46290</v>
      </c>
      <c r="G3863" s="2">
        <v>60</v>
      </c>
      <c r="H3863" s="2" t="s">
        <v>9352</v>
      </c>
      <c r="I3863" s="2"/>
      <c r="J3863" s="2"/>
      <c r="K3863" s="2">
        <v>4.1399999999999997</v>
      </c>
      <c r="L3863" s="2" t="s">
        <v>695</v>
      </c>
      <c r="M3863" s="4">
        <v>2700</v>
      </c>
      <c r="N3863" s="4">
        <v>3294</v>
      </c>
      <c r="O3863" s="4">
        <v>11178</v>
      </c>
      <c r="P3863" s="4">
        <v>13637.16</v>
      </c>
    </row>
    <row r="3864" spans="1:16" x14ac:dyDescent="0.25">
      <c r="A3864" s="2" t="s">
        <v>9310</v>
      </c>
      <c r="B3864" s="3">
        <v>46283</v>
      </c>
      <c r="C3864" s="2" t="s">
        <v>905</v>
      </c>
      <c r="D3864" s="2" t="s">
        <v>18</v>
      </c>
      <c r="E3864" s="2" t="s">
        <v>4334</v>
      </c>
      <c r="F3864" s="3">
        <v>46290</v>
      </c>
      <c r="G3864" s="2">
        <v>61</v>
      </c>
      <c r="H3864" s="2" t="s">
        <v>9353</v>
      </c>
      <c r="I3864" s="2"/>
      <c r="J3864" s="2"/>
      <c r="K3864" s="2">
        <v>848</v>
      </c>
      <c r="L3864" s="2" t="s">
        <v>38</v>
      </c>
      <c r="M3864" s="4">
        <v>45</v>
      </c>
      <c r="N3864" s="4">
        <v>54.9</v>
      </c>
      <c r="O3864" s="4">
        <v>38160</v>
      </c>
      <c r="P3864" s="4">
        <v>46555.199999999997</v>
      </c>
    </row>
    <row r="3865" spans="1:16" x14ac:dyDescent="0.25">
      <c r="A3865" s="2" t="s">
        <v>9310</v>
      </c>
      <c r="B3865" s="3">
        <v>46283</v>
      </c>
      <c r="C3865" s="2" t="s">
        <v>905</v>
      </c>
      <c r="D3865" s="2" t="s">
        <v>18</v>
      </c>
      <c r="E3865" s="2" t="s">
        <v>4334</v>
      </c>
      <c r="F3865" s="3">
        <v>46290</v>
      </c>
      <c r="G3865" s="2">
        <v>62</v>
      </c>
      <c r="H3865" s="2" t="s">
        <v>9354</v>
      </c>
      <c r="I3865" s="2"/>
      <c r="J3865" s="2"/>
      <c r="K3865" s="2">
        <v>19.37</v>
      </c>
      <c r="L3865" s="2" t="s">
        <v>21</v>
      </c>
      <c r="M3865" s="4">
        <v>1350</v>
      </c>
      <c r="N3865" s="4">
        <v>1647</v>
      </c>
      <c r="O3865" s="4">
        <v>26149.5</v>
      </c>
      <c r="P3865" s="4">
        <v>31902.39</v>
      </c>
    </row>
    <row r="3866" spans="1:16" x14ac:dyDescent="0.25">
      <c r="A3866" s="2" t="s">
        <v>9310</v>
      </c>
      <c r="B3866" s="3">
        <v>46283</v>
      </c>
      <c r="C3866" s="2" t="s">
        <v>905</v>
      </c>
      <c r="D3866" s="2" t="s">
        <v>18</v>
      </c>
      <c r="E3866" s="2" t="s">
        <v>4334</v>
      </c>
      <c r="F3866" s="3">
        <v>46290</v>
      </c>
      <c r="G3866" s="2">
        <v>63</v>
      </c>
      <c r="H3866" s="2" t="s">
        <v>9355</v>
      </c>
      <c r="I3866" s="2"/>
      <c r="J3866" s="2"/>
      <c r="K3866" s="2">
        <v>84.9</v>
      </c>
      <c r="L3866" s="2" t="s">
        <v>21</v>
      </c>
      <c r="M3866" s="4">
        <v>1350</v>
      </c>
      <c r="N3866" s="4">
        <v>1647</v>
      </c>
      <c r="O3866" s="4">
        <v>114615</v>
      </c>
      <c r="P3866" s="4">
        <v>139830.29999999999</v>
      </c>
    </row>
    <row r="3867" spans="1:16" x14ac:dyDescent="0.25">
      <c r="A3867" s="2" t="s">
        <v>9310</v>
      </c>
      <c r="B3867" s="3">
        <v>46283</v>
      </c>
      <c r="C3867" s="2" t="s">
        <v>905</v>
      </c>
      <c r="D3867" s="2" t="s">
        <v>18</v>
      </c>
      <c r="E3867" s="2" t="s">
        <v>4334</v>
      </c>
      <c r="F3867" s="3">
        <v>46290</v>
      </c>
      <c r="G3867" s="2">
        <v>64</v>
      </c>
      <c r="H3867" s="2" t="s">
        <v>9356</v>
      </c>
      <c r="I3867" s="2"/>
      <c r="J3867" s="2"/>
      <c r="K3867" s="2">
        <v>9.17</v>
      </c>
      <c r="L3867" s="2" t="s">
        <v>70</v>
      </c>
      <c r="M3867" s="4">
        <v>19500</v>
      </c>
      <c r="N3867" s="4">
        <v>23790</v>
      </c>
      <c r="O3867" s="4">
        <v>178815</v>
      </c>
      <c r="P3867" s="4">
        <v>218154.3</v>
      </c>
    </row>
    <row r="3868" spans="1:16" x14ac:dyDescent="0.25">
      <c r="A3868" s="2" t="s">
        <v>9310</v>
      </c>
      <c r="B3868" s="3">
        <v>46283</v>
      </c>
      <c r="C3868" s="2" t="s">
        <v>905</v>
      </c>
      <c r="D3868" s="2" t="s">
        <v>18</v>
      </c>
      <c r="E3868" s="2" t="s">
        <v>4334</v>
      </c>
      <c r="F3868" s="3">
        <v>46290</v>
      </c>
      <c r="G3868" s="2">
        <v>65</v>
      </c>
      <c r="H3868" s="2" t="s">
        <v>9357</v>
      </c>
      <c r="I3868" s="2"/>
      <c r="J3868" s="2"/>
      <c r="K3868" s="2">
        <v>245</v>
      </c>
      <c r="L3868" s="2" t="s">
        <v>70</v>
      </c>
      <c r="M3868" s="4">
        <v>4200</v>
      </c>
      <c r="N3868" s="4">
        <v>5124</v>
      </c>
      <c r="O3868" s="4">
        <v>1029000</v>
      </c>
      <c r="P3868" s="4">
        <v>1255380</v>
      </c>
    </row>
    <row r="3869" spans="1:16" x14ac:dyDescent="0.25">
      <c r="A3869" s="2" t="s">
        <v>9310</v>
      </c>
      <c r="B3869" s="3">
        <v>46283</v>
      </c>
      <c r="C3869" s="2" t="s">
        <v>905</v>
      </c>
      <c r="D3869" s="2" t="s">
        <v>18</v>
      </c>
      <c r="E3869" s="2" t="s">
        <v>4334</v>
      </c>
      <c r="F3869" s="3">
        <v>46290</v>
      </c>
      <c r="G3869" s="2">
        <v>66</v>
      </c>
      <c r="H3869" s="2" t="s">
        <v>9358</v>
      </c>
      <c r="I3869" s="2"/>
      <c r="J3869" s="2"/>
      <c r="K3869" s="2">
        <v>2.11</v>
      </c>
      <c r="L3869" s="2" t="s">
        <v>70</v>
      </c>
      <c r="M3869" s="4">
        <v>1350</v>
      </c>
      <c r="N3869" s="4">
        <v>1647</v>
      </c>
      <c r="O3869" s="4">
        <v>2848.5</v>
      </c>
      <c r="P3869" s="4">
        <v>3475.17</v>
      </c>
    </row>
    <row r="3870" spans="1:16" x14ac:dyDescent="0.25">
      <c r="A3870" s="2" t="s">
        <v>9310</v>
      </c>
      <c r="B3870" s="3">
        <v>46283</v>
      </c>
      <c r="C3870" s="2" t="s">
        <v>905</v>
      </c>
      <c r="D3870" s="2" t="s">
        <v>18</v>
      </c>
      <c r="E3870" s="2" t="s">
        <v>4334</v>
      </c>
      <c r="F3870" s="3">
        <v>46290</v>
      </c>
      <c r="G3870" s="2">
        <v>67</v>
      </c>
      <c r="H3870" s="2" t="s">
        <v>6801</v>
      </c>
      <c r="I3870" s="2"/>
      <c r="J3870" s="2"/>
      <c r="K3870" s="2">
        <v>61.77</v>
      </c>
      <c r="L3870" s="2" t="s">
        <v>320</v>
      </c>
      <c r="M3870" s="4">
        <v>450</v>
      </c>
      <c r="N3870" s="4">
        <v>549</v>
      </c>
      <c r="O3870" s="4">
        <v>27796.5</v>
      </c>
      <c r="P3870" s="4">
        <v>33911.730000000003</v>
      </c>
    </row>
    <row r="3871" spans="1:16" x14ac:dyDescent="0.25">
      <c r="A3871" s="2" t="s">
        <v>9310</v>
      </c>
      <c r="B3871" s="3">
        <v>46283</v>
      </c>
      <c r="C3871" s="2" t="s">
        <v>905</v>
      </c>
      <c r="D3871" s="2" t="s">
        <v>18</v>
      </c>
      <c r="E3871" s="2" t="s">
        <v>4334</v>
      </c>
      <c r="F3871" s="3">
        <v>46290</v>
      </c>
      <c r="G3871" s="2">
        <v>68</v>
      </c>
      <c r="H3871" s="2" t="s">
        <v>9359</v>
      </c>
      <c r="I3871" s="2"/>
      <c r="J3871" s="2"/>
      <c r="K3871" s="2">
        <v>2.5</v>
      </c>
      <c r="L3871" s="2" t="s">
        <v>320</v>
      </c>
      <c r="M3871" s="4">
        <v>450</v>
      </c>
      <c r="N3871" s="4">
        <v>549</v>
      </c>
      <c r="O3871" s="4">
        <v>1125</v>
      </c>
      <c r="P3871" s="4">
        <v>1372.5</v>
      </c>
    </row>
    <row r="3872" spans="1:16" x14ac:dyDescent="0.25">
      <c r="A3872" s="2" t="s">
        <v>9310</v>
      </c>
      <c r="B3872" s="3">
        <v>46283</v>
      </c>
      <c r="C3872" s="2" t="s">
        <v>905</v>
      </c>
      <c r="D3872" s="2" t="s">
        <v>18</v>
      </c>
      <c r="E3872" s="2" t="s">
        <v>4334</v>
      </c>
      <c r="F3872" s="3">
        <v>46290</v>
      </c>
      <c r="G3872" s="2">
        <v>69</v>
      </c>
      <c r="H3872" s="2" t="s">
        <v>9348</v>
      </c>
      <c r="I3872" s="2"/>
      <c r="J3872" s="2"/>
      <c r="K3872" s="2">
        <v>236</v>
      </c>
      <c r="L3872" s="2" t="s">
        <v>38</v>
      </c>
      <c r="M3872" s="4">
        <v>45</v>
      </c>
      <c r="N3872" s="4">
        <v>54.9</v>
      </c>
      <c r="O3872" s="4">
        <v>10620</v>
      </c>
      <c r="P3872" s="4">
        <v>12956.4</v>
      </c>
    </row>
    <row r="3873" spans="1:16" x14ac:dyDescent="0.25">
      <c r="A3873" s="2" t="s">
        <v>9310</v>
      </c>
      <c r="B3873" s="3">
        <v>46283</v>
      </c>
      <c r="C3873" s="2" t="s">
        <v>905</v>
      </c>
      <c r="D3873" s="2" t="s">
        <v>18</v>
      </c>
      <c r="E3873" s="2" t="s">
        <v>4334</v>
      </c>
      <c r="F3873" s="3">
        <v>46290</v>
      </c>
      <c r="G3873" s="2">
        <v>70</v>
      </c>
      <c r="H3873" s="2" t="s">
        <v>6803</v>
      </c>
      <c r="I3873" s="2"/>
      <c r="J3873" s="2"/>
      <c r="K3873" s="2">
        <v>0.21</v>
      </c>
      <c r="L3873" s="2" t="s">
        <v>320</v>
      </c>
      <c r="M3873" s="4">
        <v>450</v>
      </c>
      <c r="N3873" s="4">
        <v>549</v>
      </c>
      <c r="O3873" s="4">
        <v>94.5</v>
      </c>
      <c r="P3873" s="4">
        <v>115.29</v>
      </c>
    </row>
    <row r="3874" spans="1:16" x14ac:dyDescent="0.25">
      <c r="A3874" s="2" t="s">
        <v>9310</v>
      </c>
      <c r="B3874" s="3">
        <v>46283</v>
      </c>
      <c r="C3874" s="2" t="s">
        <v>905</v>
      </c>
      <c r="D3874" s="2" t="s">
        <v>18</v>
      </c>
      <c r="E3874" s="2" t="s">
        <v>4334</v>
      </c>
      <c r="F3874" s="3">
        <v>46290</v>
      </c>
      <c r="G3874" s="2">
        <v>71</v>
      </c>
      <c r="H3874" s="2" t="s">
        <v>6804</v>
      </c>
      <c r="I3874" s="2"/>
      <c r="J3874" s="2"/>
      <c r="K3874" s="2">
        <v>0.04</v>
      </c>
      <c r="L3874" s="2" t="s">
        <v>320</v>
      </c>
      <c r="M3874" s="4">
        <v>450</v>
      </c>
      <c r="N3874" s="4">
        <v>549</v>
      </c>
      <c r="O3874" s="4">
        <v>18</v>
      </c>
      <c r="P3874" s="4">
        <v>21.96</v>
      </c>
    </row>
    <row r="3875" spans="1:16" x14ac:dyDescent="0.25">
      <c r="A3875" s="2" t="s">
        <v>9310</v>
      </c>
      <c r="B3875" s="3">
        <v>46283</v>
      </c>
      <c r="C3875" s="2" t="s">
        <v>905</v>
      </c>
      <c r="D3875" s="2" t="s">
        <v>18</v>
      </c>
      <c r="E3875" s="2" t="s">
        <v>4334</v>
      </c>
      <c r="F3875" s="3">
        <v>46290</v>
      </c>
      <c r="G3875" s="2">
        <v>72</v>
      </c>
      <c r="H3875" s="2" t="s">
        <v>9360</v>
      </c>
      <c r="I3875" s="2"/>
      <c r="J3875" s="2"/>
      <c r="K3875" s="2">
        <v>3111</v>
      </c>
      <c r="L3875" s="2" t="s">
        <v>38</v>
      </c>
      <c r="M3875" s="4">
        <v>45</v>
      </c>
      <c r="N3875" s="4">
        <v>54.9</v>
      </c>
      <c r="O3875" s="4">
        <v>139995</v>
      </c>
      <c r="P3875" s="4">
        <v>170793.9</v>
      </c>
    </row>
    <row r="3876" spans="1:16" x14ac:dyDescent="0.25">
      <c r="A3876" s="2" t="s">
        <v>9310</v>
      </c>
      <c r="B3876" s="3">
        <v>46283</v>
      </c>
      <c r="C3876" s="2" t="s">
        <v>905</v>
      </c>
      <c r="D3876" s="2" t="s">
        <v>18</v>
      </c>
      <c r="E3876" s="2" t="s">
        <v>4334</v>
      </c>
      <c r="F3876" s="3">
        <v>46290</v>
      </c>
      <c r="G3876" s="2">
        <v>73</v>
      </c>
      <c r="H3876" s="2" t="s">
        <v>9361</v>
      </c>
      <c r="I3876" s="2"/>
      <c r="J3876" s="2"/>
      <c r="K3876" s="2">
        <v>656</v>
      </c>
      <c r="L3876" s="2" t="s">
        <v>38</v>
      </c>
      <c r="M3876" s="4">
        <v>45</v>
      </c>
      <c r="N3876" s="4">
        <v>54.9</v>
      </c>
      <c r="O3876" s="4">
        <v>29520</v>
      </c>
      <c r="P3876" s="4">
        <v>36014.400000000001</v>
      </c>
    </row>
    <row r="3877" spans="1:16" x14ac:dyDescent="0.25">
      <c r="A3877" s="2" t="s">
        <v>9310</v>
      </c>
      <c r="B3877" s="3">
        <v>46283</v>
      </c>
      <c r="C3877" s="2" t="s">
        <v>905</v>
      </c>
      <c r="D3877" s="2" t="s">
        <v>18</v>
      </c>
      <c r="E3877" s="2" t="s">
        <v>4334</v>
      </c>
      <c r="F3877" s="3">
        <v>46290</v>
      </c>
      <c r="G3877" s="2">
        <v>74</v>
      </c>
      <c r="H3877" s="2" t="s">
        <v>9362</v>
      </c>
      <c r="I3877" s="2"/>
      <c r="J3877" s="2"/>
      <c r="K3877" s="2">
        <v>1.23</v>
      </c>
      <c r="L3877" s="2" t="s">
        <v>320</v>
      </c>
      <c r="M3877" s="4">
        <v>4500</v>
      </c>
      <c r="N3877" s="4">
        <v>5490</v>
      </c>
      <c r="O3877" s="4">
        <v>5535</v>
      </c>
      <c r="P3877" s="4">
        <v>6752.7</v>
      </c>
    </row>
    <row r="3878" spans="1:16" x14ac:dyDescent="0.25">
      <c r="A3878" s="2" t="s">
        <v>9310</v>
      </c>
      <c r="B3878" s="3">
        <v>46283</v>
      </c>
      <c r="C3878" s="2" t="s">
        <v>905</v>
      </c>
      <c r="D3878" s="2" t="s">
        <v>18</v>
      </c>
      <c r="E3878" s="2" t="s">
        <v>4334</v>
      </c>
      <c r="F3878" s="3">
        <v>46290</v>
      </c>
      <c r="G3878" s="2">
        <v>75</v>
      </c>
      <c r="H3878" s="2" t="s">
        <v>8156</v>
      </c>
      <c r="I3878" s="2"/>
      <c r="J3878" s="2"/>
      <c r="K3878" s="2">
        <v>0.25</v>
      </c>
      <c r="L3878" s="2" t="s">
        <v>320</v>
      </c>
      <c r="M3878" s="4">
        <v>4500</v>
      </c>
      <c r="N3878" s="4">
        <v>5490</v>
      </c>
      <c r="O3878" s="4">
        <v>1125</v>
      </c>
      <c r="P3878" s="4">
        <v>1372.5</v>
      </c>
    </row>
    <row r="3879" spans="1:16" x14ac:dyDescent="0.25">
      <c r="A3879" s="2" t="s">
        <v>9310</v>
      </c>
      <c r="B3879" s="3">
        <v>46283</v>
      </c>
      <c r="C3879" s="2" t="s">
        <v>905</v>
      </c>
      <c r="D3879" s="2" t="s">
        <v>18</v>
      </c>
      <c r="E3879" s="2" t="s">
        <v>4334</v>
      </c>
      <c r="F3879" s="3">
        <v>46290</v>
      </c>
      <c r="G3879" s="2">
        <v>76</v>
      </c>
      <c r="H3879" s="2" t="s">
        <v>9363</v>
      </c>
      <c r="I3879" s="2"/>
      <c r="J3879" s="2"/>
      <c r="K3879" s="2">
        <v>0.54</v>
      </c>
      <c r="L3879" s="2" t="s">
        <v>320</v>
      </c>
      <c r="M3879" s="4">
        <v>4500</v>
      </c>
      <c r="N3879" s="4">
        <v>5490</v>
      </c>
      <c r="O3879" s="4">
        <v>2430</v>
      </c>
      <c r="P3879" s="4">
        <v>2964.6</v>
      </c>
    </row>
    <row r="3880" spans="1:16" x14ac:dyDescent="0.25">
      <c r="A3880" s="2" t="s">
        <v>9310</v>
      </c>
      <c r="B3880" s="3">
        <v>46283</v>
      </c>
      <c r="C3880" s="2" t="s">
        <v>905</v>
      </c>
      <c r="D3880" s="2" t="s">
        <v>18</v>
      </c>
      <c r="E3880" s="2" t="s">
        <v>4334</v>
      </c>
      <c r="F3880" s="3">
        <v>46290</v>
      </c>
      <c r="G3880" s="2">
        <v>77</v>
      </c>
      <c r="H3880" s="2" t="s">
        <v>9364</v>
      </c>
      <c r="I3880" s="2"/>
      <c r="J3880" s="2"/>
      <c r="K3880" s="2">
        <v>2</v>
      </c>
      <c r="L3880" s="2" t="s">
        <v>38</v>
      </c>
      <c r="M3880" s="4">
        <v>3600</v>
      </c>
      <c r="N3880" s="4">
        <v>4392</v>
      </c>
      <c r="O3880" s="4">
        <v>7200</v>
      </c>
      <c r="P3880" s="4">
        <v>8784</v>
      </c>
    </row>
    <row r="3881" spans="1:16" x14ac:dyDescent="0.25">
      <c r="A3881" s="2" t="s">
        <v>9310</v>
      </c>
      <c r="B3881" s="3">
        <v>46283</v>
      </c>
      <c r="C3881" s="2" t="s">
        <v>905</v>
      </c>
      <c r="D3881" s="2" t="s">
        <v>18</v>
      </c>
      <c r="E3881" s="2" t="s">
        <v>4334</v>
      </c>
      <c r="F3881" s="3">
        <v>46290</v>
      </c>
      <c r="G3881" s="2">
        <v>78</v>
      </c>
      <c r="H3881" s="2" t="s">
        <v>9365</v>
      </c>
      <c r="I3881" s="2"/>
      <c r="J3881" s="2"/>
      <c r="K3881" s="2">
        <v>1</v>
      </c>
      <c r="L3881" s="2" t="s">
        <v>38</v>
      </c>
      <c r="M3881" s="4">
        <v>5400</v>
      </c>
      <c r="N3881" s="4">
        <v>6588</v>
      </c>
      <c r="O3881" s="4">
        <v>5400</v>
      </c>
      <c r="P3881" s="4">
        <v>6588</v>
      </c>
    </row>
    <row r="3882" spans="1:16" x14ac:dyDescent="0.25">
      <c r="A3882" s="2" t="s">
        <v>9310</v>
      </c>
      <c r="B3882" s="3">
        <v>46283</v>
      </c>
      <c r="C3882" s="2" t="s">
        <v>905</v>
      </c>
      <c r="D3882" s="2" t="s">
        <v>18</v>
      </c>
      <c r="E3882" s="2" t="s">
        <v>4334</v>
      </c>
      <c r="F3882" s="3">
        <v>46290</v>
      </c>
      <c r="G3882" s="2">
        <v>79</v>
      </c>
      <c r="H3882" s="2" t="s">
        <v>9366</v>
      </c>
      <c r="I3882" s="2"/>
      <c r="J3882" s="2"/>
      <c r="K3882" s="2">
        <v>8</v>
      </c>
      <c r="L3882" s="2" t="s">
        <v>38</v>
      </c>
      <c r="M3882" s="4">
        <v>12600</v>
      </c>
      <c r="N3882" s="4">
        <v>15372</v>
      </c>
      <c r="O3882" s="4">
        <v>100800</v>
      </c>
      <c r="P3882" s="4">
        <v>122976</v>
      </c>
    </row>
    <row r="3883" spans="1:16" x14ac:dyDescent="0.25">
      <c r="A3883" s="2" t="s">
        <v>9310</v>
      </c>
      <c r="B3883" s="3">
        <v>46283</v>
      </c>
      <c r="C3883" s="2" t="s">
        <v>905</v>
      </c>
      <c r="D3883" s="2" t="s">
        <v>18</v>
      </c>
      <c r="E3883" s="2" t="s">
        <v>4334</v>
      </c>
      <c r="F3883" s="3">
        <v>46290</v>
      </c>
      <c r="G3883" s="2">
        <v>80</v>
      </c>
      <c r="H3883" s="2" t="s">
        <v>9367</v>
      </c>
      <c r="I3883" s="2"/>
      <c r="J3883" s="2"/>
      <c r="K3883" s="2">
        <v>3</v>
      </c>
      <c r="L3883" s="2" t="s">
        <v>38</v>
      </c>
      <c r="M3883" s="4">
        <v>12600</v>
      </c>
      <c r="N3883" s="4">
        <v>15372</v>
      </c>
      <c r="O3883" s="4">
        <v>37800</v>
      </c>
      <c r="P3883" s="4">
        <v>46116</v>
      </c>
    </row>
    <row r="3884" spans="1:16" x14ac:dyDescent="0.25">
      <c r="A3884" s="2" t="s">
        <v>9310</v>
      </c>
      <c r="B3884" s="3">
        <v>46283</v>
      </c>
      <c r="C3884" s="2" t="s">
        <v>905</v>
      </c>
      <c r="D3884" s="2" t="s">
        <v>18</v>
      </c>
      <c r="E3884" s="2" t="s">
        <v>4334</v>
      </c>
      <c r="F3884" s="3">
        <v>46290</v>
      </c>
      <c r="G3884" s="2">
        <v>81</v>
      </c>
      <c r="H3884" s="2" t="s">
        <v>9368</v>
      </c>
      <c r="I3884" s="2"/>
      <c r="J3884" s="2"/>
      <c r="K3884" s="2">
        <v>8</v>
      </c>
      <c r="L3884" s="2" t="s">
        <v>38</v>
      </c>
      <c r="M3884" s="4">
        <v>5400</v>
      </c>
      <c r="N3884" s="4">
        <v>6588</v>
      </c>
      <c r="O3884" s="4">
        <v>43200</v>
      </c>
      <c r="P3884" s="4">
        <v>52704</v>
      </c>
    </row>
    <row r="3885" spans="1:16" x14ac:dyDescent="0.25">
      <c r="A3885" s="2" t="s">
        <v>9310</v>
      </c>
      <c r="B3885" s="3">
        <v>46283</v>
      </c>
      <c r="C3885" s="2" t="s">
        <v>905</v>
      </c>
      <c r="D3885" s="2" t="s">
        <v>18</v>
      </c>
      <c r="E3885" s="2" t="s">
        <v>4334</v>
      </c>
      <c r="F3885" s="3">
        <v>46290</v>
      </c>
      <c r="G3885" s="2">
        <v>82</v>
      </c>
      <c r="H3885" s="2" t="s">
        <v>9369</v>
      </c>
      <c r="I3885" s="2"/>
      <c r="J3885" s="2"/>
      <c r="K3885" s="2">
        <v>3</v>
      </c>
      <c r="L3885" s="2" t="s">
        <v>38</v>
      </c>
      <c r="M3885" s="4">
        <v>5400</v>
      </c>
      <c r="N3885" s="4">
        <v>6588</v>
      </c>
      <c r="O3885" s="4">
        <v>16200</v>
      </c>
      <c r="P3885" s="4">
        <v>19764</v>
      </c>
    </row>
    <row r="3886" spans="1:16" x14ac:dyDescent="0.25">
      <c r="A3886" s="2" t="s">
        <v>9310</v>
      </c>
      <c r="B3886" s="3">
        <v>46283</v>
      </c>
      <c r="C3886" s="2" t="s">
        <v>905</v>
      </c>
      <c r="D3886" s="2" t="s">
        <v>18</v>
      </c>
      <c r="E3886" s="2" t="s">
        <v>4334</v>
      </c>
      <c r="F3886" s="3">
        <v>46290</v>
      </c>
      <c r="G3886" s="2">
        <v>83</v>
      </c>
      <c r="H3886" s="2" t="s">
        <v>9370</v>
      </c>
      <c r="I3886" s="2"/>
      <c r="J3886" s="2"/>
      <c r="K3886" s="2">
        <v>8</v>
      </c>
      <c r="L3886" s="2" t="s">
        <v>38</v>
      </c>
      <c r="M3886" s="4">
        <v>1950</v>
      </c>
      <c r="N3886" s="4">
        <v>2379</v>
      </c>
      <c r="O3886" s="4">
        <v>15600</v>
      </c>
      <c r="P3886" s="4">
        <v>19032</v>
      </c>
    </row>
    <row r="3887" spans="1:16" x14ac:dyDescent="0.25">
      <c r="A3887" s="2" t="s">
        <v>9310</v>
      </c>
      <c r="B3887" s="3">
        <v>46283</v>
      </c>
      <c r="C3887" s="2" t="s">
        <v>905</v>
      </c>
      <c r="D3887" s="2" t="s">
        <v>18</v>
      </c>
      <c r="E3887" s="2" t="s">
        <v>4334</v>
      </c>
      <c r="F3887" s="3">
        <v>46290</v>
      </c>
      <c r="G3887" s="2">
        <v>84</v>
      </c>
      <c r="H3887" s="2" t="s">
        <v>9371</v>
      </c>
      <c r="I3887" s="2"/>
      <c r="J3887" s="2"/>
      <c r="K3887" s="2">
        <v>8</v>
      </c>
      <c r="L3887" s="2" t="s">
        <v>38</v>
      </c>
      <c r="M3887" s="4">
        <v>7200</v>
      </c>
      <c r="N3887" s="4">
        <v>8784</v>
      </c>
      <c r="O3887" s="4">
        <v>57600</v>
      </c>
      <c r="P3887" s="4">
        <v>70272</v>
      </c>
    </row>
    <row r="3888" spans="1:16" x14ac:dyDescent="0.25">
      <c r="A3888" s="2" t="s">
        <v>9310</v>
      </c>
      <c r="B3888" s="3">
        <v>46283</v>
      </c>
      <c r="C3888" s="2" t="s">
        <v>905</v>
      </c>
      <c r="D3888" s="2" t="s">
        <v>18</v>
      </c>
      <c r="E3888" s="2" t="s">
        <v>4334</v>
      </c>
      <c r="F3888" s="3">
        <v>46290</v>
      </c>
      <c r="G3888" s="2">
        <v>85</v>
      </c>
      <c r="H3888" s="2" t="s">
        <v>9372</v>
      </c>
      <c r="I3888" s="2"/>
      <c r="J3888" s="2"/>
      <c r="K3888" s="2">
        <v>4</v>
      </c>
      <c r="L3888" s="2" t="s">
        <v>38</v>
      </c>
      <c r="M3888" s="4">
        <v>3600</v>
      </c>
      <c r="N3888" s="4">
        <v>4392</v>
      </c>
      <c r="O3888" s="4">
        <v>14400</v>
      </c>
      <c r="P3888" s="4">
        <v>17568</v>
      </c>
    </row>
    <row r="3889" spans="1:16" x14ac:dyDescent="0.25">
      <c r="A3889" s="2" t="s">
        <v>9310</v>
      </c>
      <c r="B3889" s="3">
        <v>46283</v>
      </c>
      <c r="C3889" s="2" t="s">
        <v>905</v>
      </c>
      <c r="D3889" s="2" t="s">
        <v>18</v>
      </c>
      <c r="E3889" s="2" t="s">
        <v>4334</v>
      </c>
      <c r="F3889" s="3">
        <v>46290</v>
      </c>
      <c r="G3889" s="2">
        <v>86</v>
      </c>
      <c r="H3889" s="2" t="s">
        <v>9373</v>
      </c>
      <c r="I3889" s="2"/>
      <c r="J3889" s="2"/>
      <c r="K3889" s="2">
        <v>0.183</v>
      </c>
      <c r="L3889" s="2" t="s">
        <v>320</v>
      </c>
      <c r="M3889" s="4">
        <v>1350</v>
      </c>
      <c r="N3889" s="4">
        <v>1646.99</v>
      </c>
      <c r="O3889" s="4">
        <v>247.05</v>
      </c>
      <c r="P3889" s="4">
        <v>301.39999999999998</v>
      </c>
    </row>
    <row r="3890" spans="1:16" x14ac:dyDescent="0.25">
      <c r="A3890" s="2" t="s">
        <v>9310</v>
      </c>
      <c r="B3890" s="3">
        <v>46283</v>
      </c>
      <c r="C3890" s="2" t="s">
        <v>905</v>
      </c>
      <c r="D3890" s="2" t="s">
        <v>18</v>
      </c>
      <c r="E3890" s="2" t="s">
        <v>4334</v>
      </c>
      <c r="F3890" s="3">
        <v>46290</v>
      </c>
      <c r="G3890" s="2">
        <v>87</v>
      </c>
      <c r="H3890" s="2" t="s">
        <v>9374</v>
      </c>
      <c r="I3890" s="2"/>
      <c r="J3890" s="2"/>
      <c r="K3890" s="2">
        <v>0.32</v>
      </c>
      <c r="L3890" s="2" t="s">
        <v>320</v>
      </c>
      <c r="M3890" s="4">
        <v>1350</v>
      </c>
      <c r="N3890" s="4">
        <v>1647</v>
      </c>
      <c r="O3890" s="4">
        <v>432</v>
      </c>
      <c r="P3890" s="4">
        <v>527.04</v>
      </c>
    </row>
    <row r="3891" spans="1:16" x14ac:dyDescent="0.25">
      <c r="A3891" s="2" t="s">
        <v>9310</v>
      </c>
      <c r="B3891" s="3">
        <v>46283</v>
      </c>
      <c r="C3891" s="2" t="s">
        <v>905</v>
      </c>
      <c r="D3891" s="2" t="s">
        <v>18</v>
      </c>
      <c r="E3891" s="2" t="s">
        <v>4334</v>
      </c>
      <c r="F3891" s="3">
        <v>46290</v>
      </c>
      <c r="G3891" s="2">
        <v>88</v>
      </c>
      <c r="H3891" s="2" t="s">
        <v>9375</v>
      </c>
      <c r="I3891" s="2"/>
      <c r="J3891" s="2"/>
      <c r="K3891" s="2">
        <v>32</v>
      </c>
      <c r="L3891" s="2" t="s">
        <v>108</v>
      </c>
      <c r="M3891" s="4">
        <v>1050</v>
      </c>
      <c r="N3891" s="4">
        <v>1281</v>
      </c>
      <c r="O3891" s="4">
        <v>33600</v>
      </c>
      <c r="P3891" s="4">
        <v>40992</v>
      </c>
    </row>
    <row r="3892" spans="1:16" x14ac:dyDescent="0.25">
      <c r="A3892" s="2" t="s">
        <v>9310</v>
      </c>
      <c r="B3892" s="3">
        <v>46283</v>
      </c>
      <c r="C3892" s="2" t="s">
        <v>905</v>
      </c>
      <c r="D3892" s="2" t="s">
        <v>18</v>
      </c>
      <c r="E3892" s="2" t="s">
        <v>4334</v>
      </c>
      <c r="F3892" s="3">
        <v>46290</v>
      </c>
      <c r="G3892" s="2">
        <v>89</v>
      </c>
      <c r="H3892" s="2" t="s">
        <v>9376</v>
      </c>
      <c r="I3892" s="2"/>
      <c r="J3892" s="2"/>
      <c r="K3892" s="2">
        <v>24</v>
      </c>
      <c r="L3892" s="2" t="s">
        <v>108</v>
      </c>
      <c r="M3892" s="4">
        <v>1050</v>
      </c>
      <c r="N3892" s="4">
        <v>1281</v>
      </c>
      <c r="O3892" s="4">
        <v>25200</v>
      </c>
      <c r="P3892" s="4">
        <v>30744</v>
      </c>
    </row>
    <row r="3893" spans="1:16" x14ac:dyDescent="0.25">
      <c r="A3893" s="2" t="s">
        <v>9310</v>
      </c>
      <c r="B3893" s="3">
        <v>46283</v>
      </c>
      <c r="C3893" s="2" t="s">
        <v>905</v>
      </c>
      <c r="D3893" s="2" t="s">
        <v>18</v>
      </c>
      <c r="E3893" s="2" t="s">
        <v>4334</v>
      </c>
      <c r="F3893" s="3">
        <v>46290</v>
      </c>
      <c r="G3893" s="2">
        <v>90</v>
      </c>
      <c r="H3893" s="2" t="s">
        <v>9377</v>
      </c>
      <c r="I3893" s="2"/>
      <c r="J3893" s="2"/>
      <c r="K3893" s="2">
        <v>96.7</v>
      </c>
      <c r="L3893" s="2" t="s">
        <v>320</v>
      </c>
      <c r="M3893" s="4">
        <v>2850</v>
      </c>
      <c r="N3893" s="4">
        <v>3477</v>
      </c>
      <c r="O3893" s="4">
        <v>275595</v>
      </c>
      <c r="P3893" s="4">
        <v>336225.9</v>
      </c>
    </row>
    <row r="3894" spans="1:16" x14ac:dyDescent="0.25">
      <c r="A3894" s="2" t="s">
        <v>9310</v>
      </c>
      <c r="B3894" s="3">
        <v>46283</v>
      </c>
      <c r="C3894" s="2" t="s">
        <v>905</v>
      </c>
      <c r="D3894" s="2" t="s">
        <v>18</v>
      </c>
      <c r="E3894" s="2" t="s">
        <v>4334</v>
      </c>
      <c r="F3894" s="3">
        <v>46290</v>
      </c>
      <c r="G3894" s="2">
        <v>91</v>
      </c>
      <c r="H3894" s="2" t="s">
        <v>9378</v>
      </c>
      <c r="I3894" s="2"/>
      <c r="J3894" s="2"/>
      <c r="K3894" s="2">
        <v>11.04</v>
      </c>
      <c r="L3894" s="2" t="s">
        <v>320</v>
      </c>
      <c r="M3894" s="4">
        <v>2850</v>
      </c>
      <c r="N3894" s="4">
        <v>3477</v>
      </c>
      <c r="O3894" s="4">
        <v>31464</v>
      </c>
      <c r="P3894" s="4">
        <v>38386.080000000002</v>
      </c>
    </row>
    <row r="3895" spans="1:16" x14ac:dyDescent="0.25">
      <c r="A3895" s="2" t="s">
        <v>9310</v>
      </c>
      <c r="B3895" s="3">
        <v>46283</v>
      </c>
      <c r="C3895" s="2" t="s">
        <v>905</v>
      </c>
      <c r="D3895" s="2" t="s">
        <v>18</v>
      </c>
      <c r="E3895" s="2" t="s">
        <v>4334</v>
      </c>
      <c r="F3895" s="3">
        <v>46290</v>
      </c>
      <c r="G3895" s="2">
        <v>92</v>
      </c>
      <c r="H3895" s="2" t="s">
        <v>9379</v>
      </c>
      <c r="I3895" s="2"/>
      <c r="J3895" s="2"/>
      <c r="K3895" s="2">
        <v>11</v>
      </c>
      <c r="L3895" s="2" t="s">
        <v>38</v>
      </c>
      <c r="M3895" s="4">
        <v>450</v>
      </c>
      <c r="N3895" s="4">
        <v>549</v>
      </c>
      <c r="O3895" s="4">
        <v>4950</v>
      </c>
      <c r="P3895" s="4">
        <v>6039</v>
      </c>
    </row>
    <row r="3896" spans="1:16" x14ac:dyDescent="0.25">
      <c r="A3896" s="2" t="s">
        <v>9310</v>
      </c>
      <c r="B3896" s="3">
        <v>46283</v>
      </c>
      <c r="C3896" s="2" t="s">
        <v>905</v>
      </c>
      <c r="D3896" s="2" t="s">
        <v>18</v>
      </c>
      <c r="E3896" s="2" t="s">
        <v>4334</v>
      </c>
      <c r="F3896" s="3">
        <v>46290</v>
      </c>
      <c r="G3896" s="2">
        <v>93</v>
      </c>
      <c r="H3896" s="2" t="s">
        <v>9380</v>
      </c>
      <c r="I3896" s="2"/>
      <c r="J3896" s="2"/>
      <c r="K3896" s="2">
        <v>11</v>
      </c>
      <c r="L3896" s="2" t="s">
        <v>38</v>
      </c>
      <c r="M3896" s="4">
        <v>450</v>
      </c>
      <c r="N3896" s="4">
        <v>549</v>
      </c>
      <c r="O3896" s="4">
        <v>4950</v>
      </c>
      <c r="P3896" s="4">
        <v>6039</v>
      </c>
    </row>
    <row r="3897" spans="1:16" x14ac:dyDescent="0.25">
      <c r="A3897" s="2" t="s">
        <v>9310</v>
      </c>
      <c r="B3897" s="3">
        <v>46283</v>
      </c>
      <c r="C3897" s="2" t="s">
        <v>905</v>
      </c>
      <c r="D3897" s="2" t="s">
        <v>18</v>
      </c>
      <c r="E3897" s="2" t="s">
        <v>4334</v>
      </c>
      <c r="F3897" s="3">
        <v>46290</v>
      </c>
      <c r="G3897" s="2">
        <v>94</v>
      </c>
      <c r="H3897" s="2" t="s">
        <v>9381</v>
      </c>
      <c r="I3897" s="2"/>
      <c r="J3897" s="2"/>
      <c r="K3897" s="2">
        <v>11</v>
      </c>
      <c r="L3897" s="2" t="s">
        <v>38</v>
      </c>
      <c r="M3897" s="4">
        <v>270</v>
      </c>
      <c r="N3897" s="4">
        <v>329.4</v>
      </c>
      <c r="O3897" s="4">
        <v>2970</v>
      </c>
      <c r="P3897" s="4">
        <v>3623.4</v>
      </c>
    </row>
    <row r="3898" spans="1:16" x14ac:dyDescent="0.25">
      <c r="A3898" s="2" t="s">
        <v>9310</v>
      </c>
      <c r="B3898" s="3">
        <v>46283</v>
      </c>
      <c r="C3898" s="2" t="s">
        <v>905</v>
      </c>
      <c r="D3898" s="2" t="s">
        <v>18</v>
      </c>
      <c r="E3898" s="2" t="s">
        <v>4334</v>
      </c>
      <c r="F3898" s="3">
        <v>46290</v>
      </c>
      <c r="G3898" s="2">
        <v>95</v>
      </c>
      <c r="H3898" s="2" t="s">
        <v>9382</v>
      </c>
      <c r="I3898" s="2"/>
      <c r="J3898" s="2"/>
      <c r="K3898" s="2">
        <v>22</v>
      </c>
      <c r="L3898" s="2" t="s">
        <v>38</v>
      </c>
      <c r="M3898" s="4">
        <v>45</v>
      </c>
      <c r="N3898" s="4">
        <v>54.9</v>
      </c>
      <c r="O3898" s="4">
        <v>990</v>
      </c>
      <c r="P3898" s="4">
        <v>1207.8</v>
      </c>
    </row>
    <row r="3899" spans="1:16" x14ac:dyDescent="0.25">
      <c r="A3899" s="2" t="s">
        <v>9310</v>
      </c>
      <c r="B3899" s="3">
        <v>46283</v>
      </c>
      <c r="C3899" s="2" t="s">
        <v>905</v>
      </c>
      <c r="D3899" s="2" t="s">
        <v>18</v>
      </c>
      <c r="E3899" s="2" t="s">
        <v>4334</v>
      </c>
      <c r="F3899" s="3">
        <v>46290</v>
      </c>
      <c r="G3899" s="2">
        <v>96</v>
      </c>
      <c r="H3899" s="2" t="s">
        <v>9383</v>
      </c>
      <c r="I3899" s="2"/>
      <c r="J3899" s="2"/>
      <c r="K3899" s="2">
        <v>22</v>
      </c>
      <c r="L3899" s="2" t="s">
        <v>38</v>
      </c>
      <c r="M3899" s="4">
        <v>45</v>
      </c>
      <c r="N3899" s="4">
        <v>54.9</v>
      </c>
      <c r="O3899" s="4">
        <v>990</v>
      </c>
      <c r="P3899" s="4">
        <v>1207.8</v>
      </c>
    </row>
    <row r="3900" spans="1:16" x14ac:dyDescent="0.25">
      <c r="A3900" s="2" t="s">
        <v>9310</v>
      </c>
      <c r="B3900" s="3">
        <v>46283</v>
      </c>
      <c r="C3900" s="2" t="s">
        <v>905</v>
      </c>
      <c r="D3900" s="2" t="s">
        <v>18</v>
      </c>
      <c r="E3900" s="2" t="s">
        <v>4334</v>
      </c>
      <c r="F3900" s="3">
        <v>46290</v>
      </c>
      <c r="G3900" s="2">
        <v>97</v>
      </c>
      <c r="H3900" s="2" t="s">
        <v>9384</v>
      </c>
      <c r="I3900" s="2"/>
      <c r="J3900" s="2"/>
      <c r="K3900" s="2">
        <v>44</v>
      </c>
      <c r="L3900" s="2" t="s">
        <v>38</v>
      </c>
      <c r="M3900" s="4">
        <v>45</v>
      </c>
      <c r="N3900" s="4">
        <v>54.9</v>
      </c>
      <c r="O3900" s="4">
        <v>1980</v>
      </c>
      <c r="P3900" s="4">
        <v>2415.6</v>
      </c>
    </row>
    <row r="3901" spans="1:16" x14ac:dyDescent="0.25">
      <c r="A3901" s="2" t="s">
        <v>9310</v>
      </c>
      <c r="B3901" s="3">
        <v>46283</v>
      </c>
      <c r="C3901" s="2" t="s">
        <v>905</v>
      </c>
      <c r="D3901" s="2" t="s">
        <v>18</v>
      </c>
      <c r="E3901" s="2" t="s">
        <v>4334</v>
      </c>
      <c r="F3901" s="3">
        <v>46290</v>
      </c>
      <c r="G3901" s="2">
        <v>98</v>
      </c>
      <c r="H3901" s="2" t="s">
        <v>9385</v>
      </c>
      <c r="I3901" s="2"/>
      <c r="J3901" s="2"/>
      <c r="K3901" s="2">
        <v>26.59</v>
      </c>
      <c r="L3901" s="2" t="s">
        <v>320</v>
      </c>
      <c r="M3901" s="4">
        <v>4200</v>
      </c>
      <c r="N3901" s="4">
        <v>5124</v>
      </c>
      <c r="O3901" s="4">
        <v>111678</v>
      </c>
      <c r="P3901" s="4">
        <v>136247.16</v>
      </c>
    </row>
    <row r="3902" spans="1:16" x14ac:dyDescent="0.25">
      <c r="A3902" s="2" t="s">
        <v>9310</v>
      </c>
      <c r="B3902" s="3">
        <v>46283</v>
      </c>
      <c r="C3902" s="2" t="s">
        <v>905</v>
      </c>
      <c r="D3902" s="2" t="s">
        <v>18</v>
      </c>
      <c r="E3902" s="2" t="s">
        <v>4334</v>
      </c>
      <c r="F3902" s="3">
        <v>46290</v>
      </c>
      <c r="G3902" s="2">
        <v>99</v>
      </c>
      <c r="H3902" s="2" t="s">
        <v>9386</v>
      </c>
      <c r="I3902" s="2"/>
      <c r="J3902" s="2"/>
      <c r="K3902" s="2">
        <v>44.19</v>
      </c>
      <c r="L3902" s="2" t="s">
        <v>320</v>
      </c>
      <c r="M3902" s="4">
        <v>4200</v>
      </c>
      <c r="N3902" s="4">
        <v>5124</v>
      </c>
      <c r="O3902" s="4">
        <v>185598</v>
      </c>
      <c r="P3902" s="4">
        <v>226429.56</v>
      </c>
    </row>
    <row r="3903" spans="1:16" x14ac:dyDescent="0.25">
      <c r="A3903" s="2" t="s">
        <v>9310</v>
      </c>
      <c r="B3903" s="3">
        <v>46283</v>
      </c>
      <c r="C3903" s="2" t="s">
        <v>905</v>
      </c>
      <c r="D3903" s="2" t="s">
        <v>18</v>
      </c>
      <c r="E3903" s="2" t="s">
        <v>4334</v>
      </c>
      <c r="F3903" s="3">
        <v>46290</v>
      </c>
      <c r="G3903" s="2">
        <v>100</v>
      </c>
      <c r="H3903" s="2" t="s">
        <v>9387</v>
      </c>
      <c r="I3903" s="2"/>
      <c r="J3903" s="2"/>
      <c r="K3903" s="2">
        <v>212.09</v>
      </c>
      <c r="L3903" s="2" t="s">
        <v>320</v>
      </c>
      <c r="M3903" s="4">
        <v>4200</v>
      </c>
      <c r="N3903" s="4">
        <v>5124</v>
      </c>
      <c r="O3903" s="4">
        <v>890778</v>
      </c>
      <c r="P3903" s="4">
        <v>1086749.1599999999</v>
      </c>
    </row>
    <row r="3904" spans="1:16" x14ac:dyDescent="0.25">
      <c r="A3904" s="2" t="s">
        <v>9310</v>
      </c>
      <c r="B3904" s="3">
        <v>46283</v>
      </c>
      <c r="C3904" s="2" t="s">
        <v>905</v>
      </c>
      <c r="D3904" s="2" t="s">
        <v>18</v>
      </c>
      <c r="E3904" s="2" t="s">
        <v>4334</v>
      </c>
      <c r="F3904" s="3">
        <v>46290</v>
      </c>
      <c r="G3904" s="2">
        <v>101</v>
      </c>
      <c r="H3904" s="2" t="s">
        <v>9388</v>
      </c>
      <c r="I3904" s="2"/>
      <c r="J3904" s="2"/>
      <c r="K3904" s="2">
        <v>64.231999999999999</v>
      </c>
      <c r="L3904" s="2" t="s">
        <v>320</v>
      </c>
      <c r="M3904" s="4">
        <v>4200</v>
      </c>
      <c r="N3904" s="4">
        <v>5124</v>
      </c>
      <c r="O3904" s="4">
        <v>269774.40000000002</v>
      </c>
      <c r="P3904" s="4">
        <v>329124.77</v>
      </c>
    </row>
    <row r="3905" spans="1:16" x14ac:dyDescent="0.25">
      <c r="A3905" s="2" t="s">
        <v>9310</v>
      </c>
      <c r="B3905" s="3">
        <v>46283</v>
      </c>
      <c r="C3905" s="2" t="s">
        <v>905</v>
      </c>
      <c r="D3905" s="2" t="s">
        <v>18</v>
      </c>
      <c r="E3905" s="2" t="s">
        <v>4334</v>
      </c>
      <c r="F3905" s="3">
        <v>46290</v>
      </c>
      <c r="G3905" s="2">
        <v>102</v>
      </c>
      <c r="H3905" s="2" t="s">
        <v>9389</v>
      </c>
      <c r="I3905" s="2"/>
      <c r="J3905" s="2"/>
      <c r="K3905" s="2">
        <v>16.96</v>
      </c>
      <c r="L3905" s="2" t="s">
        <v>320</v>
      </c>
      <c r="M3905" s="4">
        <v>4200</v>
      </c>
      <c r="N3905" s="4">
        <v>5124</v>
      </c>
      <c r="O3905" s="4">
        <v>71232</v>
      </c>
      <c r="P3905" s="4">
        <v>86903.039999999994</v>
      </c>
    </row>
    <row r="3906" spans="1:16" x14ac:dyDescent="0.25">
      <c r="A3906" s="2" t="s">
        <v>9310</v>
      </c>
      <c r="B3906" s="3">
        <v>46283</v>
      </c>
      <c r="C3906" s="2" t="s">
        <v>905</v>
      </c>
      <c r="D3906" s="2" t="s">
        <v>18</v>
      </c>
      <c r="E3906" s="2" t="s">
        <v>4334</v>
      </c>
      <c r="F3906" s="3">
        <v>46290</v>
      </c>
      <c r="G3906" s="2">
        <v>103</v>
      </c>
      <c r="H3906" s="2" t="s">
        <v>9390</v>
      </c>
      <c r="I3906" s="2"/>
      <c r="J3906" s="2"/>
      <c r="K3906" s="2">
        <v>3</v>
      </c>
      <c r="L3906" s="2" t="s">
        <v>38</v>
      </c>
      <c r="M3906" s="4">
        <v>3600</v>
      </c>
      <c r="N3906" s="4">
        <v>4392</v>
      </c>
      <c r="O3906" s="4">
        <v>10800</v>
      </c>
      <c r="P3906" s="4">
        <v>13176</v>
      </c>
    </row>
    <row r="3907" spans="1:16" x14ac:dyDescent="0.25">
      <c r="A3907" s="2" t="s">
        <v>9310</v>
      </c>
      <c r="B3907" s="3">
        <v>46283</v>
      </c>
      <c r="C3907" s="2" t="s">
        <v>905</v>
      </c>
      <c r="D3907" s="2" t="s">
        <v>18</v>
      </c>
      <c r="E3907" s="2" t="s">
        <v>4334</v>
      </c>
      <c r="F3907" s="3">
        <v>46290</v>
      </c>
      <c r="G3907" s="2">
        <v>104</v>
      </c>
      <c r="H3907" s="2" t="s">
        <v>9391</v>
      </c>
      <c r="I3907" s="2"/>
      <c r="J3907" s="2"/>
      <c r="K3907" s="2">
        <v>2</v>
      </c>
      <c r="L3907" s="2" t="s">
        <v>38</v>
      </c>
      <c r="M3907" s="4">
        <v>3600</v>
      </c>
      <c r="N3907" s="4">
        <v>4392</v>
      </c>
      <c r="O3907" s="4">
        <v>7200</v>
      </c>
      <c r="P3907" s="4">
        <v>8784</v>
      </c>
    </row>
    <row r="3908" spans="1:16" x14ac:dyDescent="0.25">
      <c r="A3908" s="2" t="s">
        <v>9310</v>
      </c>
      <c r="B3908" s="3">
        <v>46283</v>
      </c>
      <c r="C3908" s="2" t="s">
        <v>905</v>
      </c>
      <c r="D3908" s="2" t="s">
        <v>18</v>
      </c>
      <c r="E3908" s="2" t="s">
        <v>4334</v>
      </c>
      <c r="F3908" s="3">
        <v>46290</v>
      </c>
      <c r="G3908" s="2">
        <v>105</v>
      </c>
      <c r="H3908" s="2" t="s">
        <v>9392</v>
      </c>
      <c r="I3908" s="2"/>
      <c r="J3908" s="2"/>
      <c r="K3908" s="2">
        <v>1</v>
      </c>
      <c r="L3908" s="2" t="s">
        <v>38</v>
      </c>
      <c r="M3908" s="4">
        <v>5400</v>
      </c>
      <c r="N3908" s="4">
        <v>6588</v>
      </c>
      <c r="O3908" s="4">
        <v>5400</v>
      </c>
      <c r="P3908" s="4">
        <v>6588</v>
      </c>
    </row>
    <row r="3909" spans="1:16" x14ac:dyDescent="0.25">
      <c r="A3909" s="2" t="s">
        <v>9310</v>
      </c>
      <c r="B3909" s="3">
        <v>46283</v>
      </c>
      <c r="C3909" s="2" t="s">
        <v>905</v>
      </c>
      <c r="D3909" s="2" t="s">
        <v>18</v>
      </c>
      <c r="E3909" s="2" t="s">
        <v>4334</v>
      </c>
      <c r="F3909" s="3">
        <v>46290</v>
      </c>
      <c r="G3909" s="2">
        <v>106</v>
      </c>
      <c r="H3909" s="2" t="s">
        <v>9393</v>
      </c>
      <c r="I3909" s="2"/>
      <c r="J3909" s="2"/>
      <c r="K3909" s="2">
        <v>3</v>
      </c>
      <c r="L3909" s="2" t="s">
        <v>38</v>
      </c>
      <c r="M3909" s="4">
        <v>5400</v>
      </c>
      <c r="N3909" s="4">
        <v>6588</v>
      </c>
      <c r="O3909" s="4">
        <v>16200</v>
      </c>
      <c r="P3909" s="4">
        <v>19764</v>
      </c>
    </row>
    <row r="3910" spans="1:16" x14ac:dyDescent="0.25">
      <c r="A3910" s="2" t="s">
        <v>9310</v>
      </c>
      <c r="B3910" s="3">
        <v>46283</v>
      </c>
      <c r="C3910" s="2" t="s">
        <v>905</v>
      </c>
      <c r="D3910" s="2" t="s">
        <v>18</v>
      </c>
      <c r="E3910" s="2" t="s">
        <v>4334</v>
      </c>
      <c r="F3910" s="3">
        <v>46290</v>
      </c>
      <c r="G3910" s="2">
        <v>107</v>
      </c>
      <c r="H3910" s="2" t="s">
        <v>9394</v>
      </c>
      <c r="I3910" s="2"/>
      <c r="J3910" s="2"/>
      <c r="K3910" s="2">
        <v>2</v>
      </c>
      <c r="L3910" s="2" t="s">
        <v>38</v>
      </c>
      <c r="M3910" s="4">
        <v>450</v>
      </c>
      <c r="N3910" s="4">
        <v>549</v>
      </c>
      <c r="O3910" s="4">
        <v>900</v>
      </c>
      <c r="P3910" s="4">
        <v>1098</v>
      </c>
    </row>
    <row r="3911" spans="1:16" x14ac:dyDescent="0.25">
      <c r="A3911" s="2" t="s">
        <v>9310</v>
      </c>
      <c r="B3911" s="3">
        <v>46283</v>
      </c>
      <c r="C3911" s="2" t="s">
        <v>905</v>
      </c>
      <c r="D3911" s="2" t="s">
        <v>18</v>
      </c>
      <c r="E3911" s="2" t="s">
        <v>4334</v>
      </c>
      <c r="F3911" s="3">
        <v>46290</v>
      </c>
      <c r="G3911" s="2">
        <v>108</v>
      </c>
      <c r="H3911" s="2" t="s">
        <v>9395</v>
      </c>
      <c r="I3911" s="2"/>
      <c r="J3911" s="2"/>
      <c r="K3911" s="2">
        <v>15</v>
      </c>
      <c r="L3911" s="2" t="s">
        <v>38</v>
      </c>
      <c r="M3911" s="4">
        <v>450</v>
      </c>
      <c r="N3911" s="4">
        <v>549</v>
      </c>
      <c r="O3911" s="4">
        <v>6750</v>
      </c>
      <c r="P3911" s="4">
        <v>8235</v>
      </c>
    </row>
    <row r="3912" spans="1:16" x14ac:dyDescent="0.25">
      <c r="A3912" s="2" t="s">
        <v>9310</v>
      </c>
      <c r="B3912" s="3">
        <v>46283</v>
      </c>
      <c r="C3912" s="2" t="s">
        <v>905</v>
      </c>
      <c r="D3912" s="2" t="s">
        <v>18</v>
      </c>
      <c r="E3912" s="2" t="s">
        <v>4334</v>
      </c>
      <c r="F3912" s="3">
        <v>46290</v>
      </c>
      <c r="G3912" s="2">
        <v>109</v>
      </c>
      <c r="H3912" s="2" t="s">
        <v>9396</v>
      </c>
      <c r="I3912" s="2"/>
      <c r="J3912" s="2"/>
      <c r="K3912" s="2">
        <v>15</v>
      </c>
      <c r="L3912" s="2" t="s">
        <v>38</v>
      </c>
      <c r="M3912" s="4">
        <v>450</v>
      </c>
      <c r="N3912" s="4">
        <v>549</v>
      </c>
      <c r="O3912" s="4">
        <v>6750</v>
      </c>
      <c r="P3912" s="4">
        <v>8235</v>
      </c>
    </row>
    <row r="3913" spans="1:16" x14ac:dyDescent="0.25">
      <c r="A3913" s="2" t="s">
        <v>9310</v>
      </c>
      <c r="B3913" s="3">
        <v>46283</v>
      </c>
      <c r="C3913" s="2" t="s">
        <v>905</v>
      </c>
      <c r="D3913" s="2" t="s">
        <v>18</v>
      </c>
      <c r="E3913" s="2" t="s">
        <v>4334</v>
      </c>
      <c r="F3913" s="3">
        <v>46290</v>
      </c>
      <c r="G3913" s="2">
        <v>110</v>
      </c>
      <c r="H3913" s="2" t="s">
        <v>9397</v>
      </c>
      <c r="I3913" s="2"/>
      <c r="J3913" s="2"/>
      <c r="K3913" s="2">
        <v>3</v>
      </c>
      <c r="L3913" s="2" t="s">
        <v>38</v>
      </c>
      <c r="M3913" s="4">
        <v>7200</v>
      </c>
      <c r="N3913" s="4">
        <v>8784</v>
      </c>
      <c r="O3913" s="4">
        <v>21600</v>
      </c>
      <c r="P3913" s="4">
        <v>26352</v>
      </c>
    </row>
    <row r="3914" spans="1:16" x14ac:dyDescent="0.25">
      <c r="A3914" s="2" t="s">
        <v>9310</v>
      </c>
      <c r="B3914" s="3">
        <v>46283</v>
      </c>
      <c r="C3914" s="2" t="s">
        <v>905</v>
      </c>
      <c r="D3914" s="2" t="s">
        <v>18</v>
      </c>
      <c r="E3914" s="2" t="s">
        <v>4334</v>
      </c>
      <c r="F3914" s="3">
        <v>46290</v>
      </c>
      <c r="G3914" s="2">
        <v>111</v>
      </c>
      <c r="H3914" s="2" t="s">
        <v>9398</v>
      </c>
      <c r="I3914" s="2"/>
      <c r="J3914" s="2"/>
      <c r="K3914" s="2">
        <v>12</v>
      </c>
      <c r="L3914" s="2" t="s">
        <v>38</v>
      </c>
      <c r="M3914" s="4">
        <v>7200</v>
      </c>
      <c r="N3914" s="4">
        <v>8784</v>
      </c>
      <c r="O3914" s="4">
        <v>86400</v>
      </c>
      <c r="P3914" s="4">
        <v>105408</v>
      </c>
    </row>
    <row r="3915" spans="1:16" x14ac:dyDescent="0.25">
      <c r="A3915" s="2" t="s">
        <v>9310</v>
      </c>
      <c r="B3915" s="3">
        <v>46283</v>
      </c>
      <c r="C3915" s="2" t="s">
        <v>905</v>
      </c>
      <c r="D3915" s="2" t="s">
        <v>18</v>
      </c>
      <c r="E3915" s="2" t="s">
        <v>4334</v>
      </c>
      <c r="F3915" s="3">
        <v>46290</v>
      </c>
      <c r="G3915" s="2">
        <v>112</v>
      </c>
      <c r="H3915" s="2" t="s">
        <v>9399</v>
      </c>
      <c r="I3915" s="2"/>
      <c r="J3915" s="2"/>
      <c r="K3915" s="2">
        <v>15</v>
      </c>
      <c r="L3915" s="2" t="s">
        <v>38</v>
      </c>
      <c r="M3915" s="4">
        <v>1950</v>
      </c>
      <c r="N3915" s="4">
        <v>2379</v>
      </c>
      <c r="O3915" s="4">
        <v>29250</v>
      </c>
      <c r="P3915" s="4">
        <v>35685</v>
      </c>
    </row>
    <row r="3916" spans="1:16" x14ac:dyDescent="0.25">
      <c r="A3916" s="2" t="s">
        <v>9310</v>
      </c>
      <c r="B3916" s="3">
        <v>46283</v>
      </c>
      <c r="C3916" s="2" t="s">
        <v>905</v>
      </c>
      <c r="D3916" s="2" t="s">
        <v>18</v>
      </c>
      <c r="E3916" s="2" t="s">
        <v>4334</v>
      </c>
      <c r="F3916" s="3">
        <v>46290</v>
      </c>
      <c r="G3916" s="2">
        <v>113</v>
      </c>
      <c r="H3916" s="2" t="s">
        <v>9400</v>
      </c>
      <c r="I3916" s="2"/>
      <c r="J3916" s="2"/>
      <c r="K3916" s="2">
        <v>4</v>
      </c>
      <c r="L3916" s="2" t="s">
        <v>38</v>
      </c>
      <c r="M3916" s="4">
        <v>5400</v>
      </c>
      <c r="N3916" s="4">
        <v>6588</v>
      </c>
      <c r="O3916" s="4">
        <v>21600</v>
      </c>
      <c r="P3916" s="4">
        <v>26352</v>
      </c>
    </row>
    <row r="3917" spans="1:16" x14ac:dyDescent="0.25">
      <c r="A3917" s="2" t="s">
        <v>9310</v>
      </c>
      <c r="B3917" s="3">
        <v>46283</v>
      </c>
      <c r="C3917" s="2" t="s">
        <v>905</v>
      </c>
      <c r="D3917" s="2" t="s">
        <v>18</v>
      </c>
      <c r="E3917" s="2" t="s">
        <v>4334</v>
      </c>
      <c r="F3917" s="3">
        <v>46290</v>
      </c>
      <c r="G3917" s="2">
        <v>114</v>
      </c>
      <c r="H3917" s="2" t="s">
        <v>9401</v>
      </c>
      <c r="I3917" s="2"/>
      <c r="J3917" s="2"/>
      <c r="K3917" s="2">
        <v>12</v>
      </c>
      <c r="L3917" s="2" t="s">
        <v>38</v>
      </c>
      <c r="M3917" s="4">
        <v>5400</v>
      </c>
      <c r="N3917" s="4">
        <v>6588</v>
      </c>
      <c r="O3917" s="4">
        <v>64800</v>
      </c>
      <c r="P3917" s="4">
        <v>79056</v>
      </c>
    </row>
    <row r="3918" spans="1:16" x14ac:dyDescent="0.25">
      <c r="A3918" s="2" t="s">
        <v>9310</v>
      </c>
      <c r="B3918" s="3">
        <v>46283</v>
      </c>
      <c r="C3918" s="2" t="s">
        <v>905</v>
      </c>
      <c r="D3918" s="2" t="s">
        <v>18</v>
      </c>
      <c r="E3918" s="2" t="s">
        <v>4334</v>
      </c>
      <c r="F3918" s="3">
        <v>46290</v>
      </c>
      <c r="G3918" s="2">
        <v>115</v>
      </c>
      <c r="H3918" s="2" t="s">
        <v>9402</v>
      </c>
      <c r="I3918" s="2"/>
      <c r="J3918" s="2"/>
      <c r="K3918" s="2">
        <v>12</v>
      </c>
      <c r="L3918" s="2" t="s">
        <v>38</v>
      </c>
      <c r="M3918" s="4">
        <v>5400</v>
      </c>
      <c r="N3918" s="4">
        <v>6588</v>
      </c>
      <c r="O3918" s="4">
        <v>64800</v>
      </c>
      <c r="P3918" s="4">
        <v>79056</v>
      </c>
    </row>
    <row r="3919" spans="1:16" x14ac:dyDescent="0.25">
      <c r="A3919" s="2" t="s">
        <v>9310</v>
      </c>
      <c r="B3919" s="3">
        <v>46283</v>
      </c>
      <c r="C3919" s="2" t="s">
        <v>905</v>
      </c>
      <c r="D3919" s="2" t="s">
        <v>18</v>
      </c>
      <c r="E3919" s="2" t="s">
        <v>4334</v>
      </c>
      <c r="F3919" s="3">
        <v>46290</v>
      </c>
      <c r="G3919" s="2">
        <v>116</v>
      </c>
      <c r="H3919" s="2" t="s">
        <v>9403</v>
      </c>
      <c r="I3919" s="2"/>
      <c r="J3919" s="2"/>
      <c r="K3919" s="2">
        <v>11</v>
      </c>
      <c r="L3919" s="2" t="s">
        <v>38</v>
      </c>
      <c r="M3919" s="4">
        <v>5400</v>
      </c>
      <c r="N3919" s="4">
        <v>6588</v>
      </c>
      <c r="O3919" s="4">
        <v>59400</v>
      </c>
      <c r="P3919" s="4">
        <v>72468</v>
      </c>
    </row>
    <row r="3920" spans="1:16" x14ac:dyDescent="0.25">
      <c r="A3920" s="2" t="s">
        <v>9310</v>
      </c>
      <c r="B3920" s="3">
        <v>46283</v>
      </c>
      <c r="C3920" s="2" t="s">
        <v>905</v>
      </c>
      <c r="D3920" s="2" t="s">
        <v>18</v>
      </c>
      <c r="E3920" s="2" t="s">
        <v>4334</v>
      </c>
      <c r="F3920" s="3">
        <v>46290</v>
      </c>
      <c r="G3920" s="2">
        <v>117</v>
      </c>
      <c r="H3920" s="2" t="s">
        <v>9404</v>
      </c>
      <c r="I3920" s="2"/>
      <c r="J3920" s="2"/>
      <c r="K3920" s="2">
        <v>11</v>
      </c>
      <c r="L3920" s="2" t="s">
        <v>38</v>
      </c>
      <c r="M3920" s="4">
        <v>5400</v>
      </c>
      <c r="N3920" s="4">
        <v>6588</v>
      </c>
      <c r="O3920" s="4">
        <v>59400</v>
      </c>
      <c r="P3920" s="4">
        <v>72468</v>
      </c>
    </row>
    <row r="3921" spans="1:16" x14ac:dyDescent="0.25">
      <c r="A3921" s="2" t="s">
        <v>9310</v>
      </c>
      <c r="B3921" s="3">
        <v>46283</v>
      </c>
      <c r="C3921" s="2" t="s">
        <v>905</v>
      </c>
      <c r="D3921" s="2" t="s">
        <v>18</v>
      </c>
      <c r="E3921" s="2" t="s">
        <v>4334</v>
      </c>
      <c r="F3921" s="3">
        <v>46290</v>
      </c>
      <c r="G3921" s="2">
        <v>118</v>
      </c>
      <c r="H3921" s="2" t="s">
        <v>9405</v>
      </c>
      <c r="I3921" s="2"/>
      <c r="J3921" s="2"/>
      <c r="K3921" s="2">
        <v>5</v>
      </c>
      <c r="L3921" s="2" t="s">
        <v>38</v>
      </c>
      <c r="M3921" s="4">
        <v>5400</v>
      </c>
      <c r="N3921" s="4">
        <v>6588</v>
      </c>
      <c r="O3921" s="4">
        <v>27000</v>
      </c>
      <c r="P3921" s="4">
        <v>32940</v>
      </c>
    </row>
    <row r="3922" spans="1:16" x14ac:dyDescent="0.25">
      <c r="A3922" s="2" t="s">
        <v>9310</v>
      </c>
      <c r="B3922" s="3">
        <v>46283</v>
      </c>
      <c r="C3922" s="2" t="s">
        <v>905</v>
      </c>
      <c r="D3922" s="2" t="s">
        <v>18</v>
      </c>
      <c r="E3922" s="2" t="s">
        <v>4334</v>
      </c>
      <c r="F3922" s="3">
        <v>46290</v>
      </c>
      <c r="G3922" s="2">
        <v>119</v>
      </c>
      <c r="H3922" s="2" t="s">
        <v>9406</v>
      </c>
      <c r="I3922" s="2"/>
      <c r="J3922" s="2"/>
      <c r="K3922" s="2">
        <v>5</v>
      </c>
      <c r="L3922" s="2" t="s">
        <v>38</v>
      </c>
      <c r="M3922" s="4">
        <v>5400</v>
      </c>
      <c r="N3922" s="4">
        <v>6588</v>
      </c>
      <c r="O3922" s="4">
        <v>27000</v>
      </c>
      <c r="P3922" s="4">
        <v>32940</v>
      </c>
    </row>
    <row r="3923" spans="1:16" x14ac:dyDescent="0.25">
      <c r="A3923" s="2" t="s">
        <v>9310</v>
      </c>
      <c r="B3923" s="3">
        <v>46283</v>
      </c>
      <c r="C3923" s="2" t="s">
        <v>905</v>
      </c>
      <c r="D3923" s="2" t="s">
        <v>18</v>
      </c>
      <c r="E3923" s="2" t="s">
        <v>4334</v>
      </c>
      <c r="F3923" s="3">
        <v>46290</v>
      </c>
      <c r="G3923" s="2">
        <v>120</v>
      </c>
      <c r="H3923" s="2" t="s">
        <v>9407</v>
      </c>
      <c r="I3923" s="2"/>
      <c r="J3923" s="2"/>
      <c r="K3923" s="2">
        <v>2</v>
      </c>
      <c r="L3923" s="2" t="s">
        <v>38</v>
      </c>
      <c r="M3923" s="4">
        <v>1350</v>
      </c>
      <c r="N3923" s="4">
        <v>1647</v>
      </c>
      <c r="O3923" s="4">
        <v>2700</v>
      </c>
      <c r="P3923" s="4">
        <v>3294</v>
      </c>
    </row>
    <row r="3924" spans="1:16" x14ac:dyDescent="0.25">
      <c r="A3924" s="2" t="s">
        <v>9310</v>
      </c>
      <c r="B3924" s="3">
        <v>46283</v>
      </c>
      <c r="C3924" s="2" t="s">
        <v>905</v>
      </c>
      <c r="D3924" s="2" t="s">
        <v>18</v>
      </c>
      <c r="E3924" s="2" t="s">
        <v>4334</v>
      </c>
      <c r="F3924" s="3">
        <v>46290</v>
      </c>
      <c r="G3924" s="2">
        <v>121</v>
      </c>
      <c r="H3924" s="2" t="s">
        <v>9408</v>
      </c>
      <c r="I3924" s="2"/>
      <c r="J3924" s="2"/>
      <c r="K3924" s="2">
        <v>6</v>
      </c>
      <c r="L3924" s="2" t="s">
        <v>38</v>
      </c>
      <c r="M3924" s="4">
        <v>1350</v>
      </c>
      <c r="N3924" s="4">
        <v>1647</v>
      </c>
      <c r="O3924" s="4">
        <v>8100</v>
      </c>
      <c r="P3924" s="4">
        <v>9882</v>
      </c>
    </row>
    <row r="3925" spans="1:16" x14ac:dyDescent="0.25">
      <c r="A3925" s="2" t="s">
        <v>9310</v>
      </c>
      <c r="B3925" s="3">
        <v>46283</v>
      </c>
      <c r="C3925" s="2" t="s">
        <v>905</v>
      </c>
      <c r="D3925" s="2" t="s">
        <v>18</v>
      </c>
      <c r="E3925" s="2" t="s">
        <v>4334</v>
      </c>
      <c r="F3925" s="3">
        <v>46290</v>
      </c>
      <c r="G3925" s="2">
        <v>122</v>
      </c>
      <c r="H3925" s="2" t="s">
        <v>9409</v>
      </c>
      <c r="I3925" s="2"/>
      <c r="J3925" s="2"/>
      <c r="K3925" s="2">
        <v>11</v>
      </c>
      <c r="L3925" s="2" t="s">
        <v>38</v>
      </c>
      <c r="M3925" s="4">
        <v>1350</v>
      </c>
      <c r="N3925" s="4">
        <v>1647</v>
      </c>
      <c r="O3925" s="4">
        <v>14850</v>
      </c>
      <c r="P3925" s="4">
        <v>18117</v>
      </c>
    </row>
    <row r="3926" spans="1:16" x14ac:dyDescent="0.25">
      <c r="A3926" s="2" t="s">
        <v>9310</v>
      </c>
      <c r="B3926" s="3">
        <v>46283</v>
      </c>
      <c r="C3926" s="2" t="s">
        <v>905</v>
      </c>
      <c r="D3926" s="2" t="s">
        <v>18</v>
      </c>
      <c r="E3926" s="2" t="s">
        <v>4334</v>
      </c>
      <c r="F3926" s="3">
        <v>46290</v>
      </c>
      <c r="G3926" s="2">
        <v>123</v>
      </c>
      <c r="H3926" s="2" t="s">
        <v>9410</v>
      </c>
      <c r="I3926" s="2"/>
      <c r="J3926" s="2"/>
      <c r="K3926" s="2">
        <v>5</v>
      </c>
      <c r="L3926" s="2" t="s">
        <v>38</v>
      </c>
      <c r="M3926" s="4">
        <v>1350</v>
      </c>
      <c r="N3926" s="4">
        <v>1647</v>
      </c>
      <c r="O3926" s="4">
        <v>6750</v>
      </c>
      <c r="P3926" s="4">
        <v>8235</v>
      </c>
    </row>
    <row r="3927" spans="1:16" x14ac:dyDescent="0.25">
      <c r="A3927" s="2" t="s">
        <v>9310</v>
      </c>
      <c r="B3927" s="3">
        <v>46283</v>
      </c>
      <c r="C3927" s="2" t="s">
        <v>905</v>
      </c>
      <c r="D3927" s="2" t="s">
        <v>18</v>
      </c>
      <c r="E3927" s="2" t="s">
        <v>4334</v>
      </c>
      <c r="F3927" s="3">
        <v>46290</v>
      </c>
      <c r="G3927" s="2">
        <v>124</v>
      </c>
      <c r="H3927" s="2" t="s">
        <v>9411</v>
      </c>
      <c r="I3927" s="2"/>
      <c r="J3927" s="2"/>
      <c r="K3927" s="2">
        <v>15</v>
      </c>
      <c r="L3927" s="2" t="s">
        <v>38</v>
      </c>
      <c r="M3927" s="4">
        <v>1350</v>
      </c>
      <c r="N3927" s="4">
        <v>1647</v>
      </c>
      <c r="O3927" s="4">
        <v>20250</v>
      </c>
      <c r="P3927" s="4">
        <v>24705</v>
      </c>
    </row>
    <row r="3928" spans="1:16" x14ac:dyDescent="0.25">
      <c r="A3928" s="2" t="s">
        <v>9310</v>
      </c>
      <c r="B3928" s="3">
        <v>46283</v>
      </c>
      <c r="C3928" s="2" t="s">
        <v>905</v>
      </c>
      <c r="D3928" s="2" t="s">
        <v>18</v>
      </c>
      <c r="E3928" s="2" t="s">
        <v>4334</v>
      </c>
      <c r="F3928" s="3">
        <v>46290</v>
      </c>
      <c r="G3928" s="2">
        <v>125</v>
      </c>
      <c r="H3928" s="2" t="s">
        <v>9412</v>
      </c>
      <c r="I3928" s="2"/>
      <c r="J3928" s="2"/>
      <c r="K3928" s="2">
        <v>11</v>
      </c>
      <c r="L3928" s="2" t="s">
        <v>38</v>
      </c>
      <c r="M3928" s="4">
        <v>3600</v>
      </c>
      <c r="N3928" s="4">
        <v>4392</v>
      </c>
      <c r="O3928" s="4">
        <v>39600</v>
      </c>
      <c r="P3928" s="4">
        <v>48312</v>
      </c>
    </row>
    <row r="3929" spans="1:16" x14ac:dyDescent="0.25">
      <c r="A3929" s="2" t="s">
        <v>9310</v>
      </c>
      <c r="B3929" s="3">
        <v>46283</v>
      </c>
      <c r="C3929" s="2" t="s">
        <v>905</v>
      </c>
      <c r="D3929" s="2" t="s">
        <v>18</v>
      </c>
      <c r="E3929" s="2" t="s">
        <v>4334</v>
      </c>
      <c r="F3929" s="3">
        <v>46290</v>
      </c>
      <c r="G3929" s="2">
        <v>126</v>
      </c>
      <c r="H3929" s="2" t="s">
        <v>9413</v>
      </c>
      <c r="I3929" s="2"/>
      <c r="J3929" s="2"/>
      <c r="K3929" s="2">
        <v>4</v>
      </c>
      <c r="L3929" s="2" t="s">
        <v>38</v>
      </c>
      <c r="M3929" s="4">
        <v>450</v>
      </c>
      <c r="N3929" s="4">
        <v>549</v>
      </c>
      <c r="O3929" s="4">
        <v>1800</v>
      </c>
      <c r="P3929" s="4">
        <v>2196</v>
      </c>
    </row>
    <row r="3930" spans="1:16" x14ac:dyDescent="0.25">
      <c r="A3930" s="2" t="s">
        <v>9310</v>
      </c>
      <c r="B3930" s="3">
        <v>46283</v>
      </c>
      <c r="C3930" s="2" t="s">
        <v>905</v>
      </c>
      <c r="D3930" s="2" t="s">
        <v>18</v>
      </c>
      <c r="E3930" s="2" t="s">
        <v>4334</v>
      </c>
      <c r="F3930" s="3">
        <v>46290</v>
      </c>
      <c r="G3930" s="2">
        <v>127</v>
      </c>
      <c r="H3930" s="2" t="s">
        <v>9414</v>
      </c>
      <c r="I3930" s="2"/>
      <c r="J3930" s="2"/>
      <c r="K3930" s="2">
        <v>240</v>
      </c>
      <c r="L3930" s="2" t="s">
        <v>38</v>
      </c>
      <c r="M3930" s="4">
        <v>450</v>
      </c>
      <c r="N3930" s="4">
        <v>549</v>
      </c>
      <c r="O3930" s="4">
        <v>108000</v>
      </c>
      <c r="P3930" s="4">
        <v>131760</v>
      </c>
    </row>
    <row r="3931" spans="1:16" x14ac:dyDescent="0.25">
      <c r="A3931" s="2" t="s">
        <v>9310</v>
      </c>
      <c r="B3931" s="3">
        <v>46283</v>
      </c>
      <c r="C3931" s="2" t="s">
        <v>905</v>
      </c>
      <c r="D3931" s="2" t="s">
        <v>18</v>
      </c>
      <c r="E3931" s="2" t="s">
        <v>4334</v>
      </c>
      <c r="F3931" s="3">
        <v>46290</v>
      </c>
      <c r="G3931" s="2">
        <v>128</v>
      </c>
      <c r="H3931" s="2" t="s">
        <v>9415</v>
      </c>
      <c r="I3931" s="2"/>
      <c r="J3931" s="2"/>
      <c r="K3931" s="2">
        <v>240</v>
      </c>
      <c r="L3931" s="2" t="s">
        <v>38</v>
      </c>
      <c r="M3931" s="4">
        <v>45</v>
      </c>
      <c r="N3931" s="4">
        <v>54.9</v>
      </c>
      <c r="O3931" s="4">
        <v>10800</v>
      </c>
      <c r="P3931" s="4">
        <v>13176</v>
      </c>
    </row>
    <row r="3932" spans="1:16" x14ac:dyDescent="0.25">
      <c r="A3932" s="2" t="s">
        <v>9310</v>
      </c>
      <c r="B3932" s="3">
        <v>46283</v>
      </c>
      <c r="C3932" s="2" t="s">
        <v>905</v>
      </c>
      <c r="D3932" s="2" t="s">
        <v>18</v>
      </c>
      <c r="E3932" s="2" t="s">
        <v>4334</v>
      </c>
      <c r="F3932" s="3">
        <v>46290</v>
      </c>
      <c r="G3932" s="2">
        <v>129</v>
      </c>
      <c r="H3932" s="2" t="s">
        <v>9416</v>
      </c>
      <c r="I3932" s="2"/>
      <c r="J3932" s="2"/>
      <c r="K3932" s="2">
        <v>44</v>
      </c>
      <c r="L3932" s="2" t="s">
        <v>38</v>
      </c>
      <c r="M3932" s="4">
        <v>450</v>
      </c>
      <c r="N3932" s="4">
        <v>549</v>
      </c>
      <c r="O3932" s="4">
        <v>19800</v>
      </c>
      <c r="P3932" s="4">
        <v>24156</v>
      </c>
    </row>
    <row r="3933" spans="1:16" x14ac:dyDescent="0.25">
      <c r="A3933" s="2" t="s">
        <v>9310</v>
      </c>
      <c r="B3933" s="3">
        <v>46283</v>
      </c>
      <c r="C3933" s="2" t="s">
        <v>905</v>
      </c>
      <c r="D3933" s="2" t="s">
        <v>18</v>
      </c>
      <c r="E3933" s="2" t="s">
        <v>4334</v>
      </c>
      <c r="F3933" s="3">
        <v>46290</v>
      </c>
      <c r="G3933" s="2">
        <v>130</v>
      </c>
      <c r="H3933" s="2" t="s">
        <v>6872</v>
      </c>
      <c r="I3933" s="2"/>
      <c r="J3933" s="2"/>
      <c r="K3933" s="2">
        <v>2.1999999999999999E-2</v>
      </c>
      <c r="L3933" s="2" t="s">
        <v>115</v>
      </c>
      <c r="M3933" s="4">
        <v>270000</v>
      </c>
      <c r="N3933" s="4">
        <v>329400</v>
      </c>
      <c r="O3933" s="4">
        <v>5940</v>
      </c>
      <c r="P3933" s="4">
        <v>7246.8</v>
      </c>
    </row>
    <row r="3934" spans="1:16" x14ac:dyDescent="0.25">
      <c r="A3934" s="2" t="s">
        <v>9310</v>
      </c>
      <c r="B3934" s="3">
        <v>46283</v>
      </c>
      <c r="C3934" s="2" t="s">
        <v>905</v>
      </c>
      <c r="D3934" s="2" t="s">
        <v>18</v>
      </c>
      <c r="E3934" s="2" t="s">
        <v>4334</v>
      </c>
      <c r="F3934" s="3">
        <v>46290</v>
      </c>
      <c r="G3934" s="2">
        <v>131</v>
      </c>
      <c r="H3934" s="2" t="s">
        <v>9417</v>
      </c>
      <c r="I3934" s="2"/>
      <c r="J3934" s="2"/>
      <c r="K3934" s="2">
        <v>44</v>
      </c>
      <c r="L3934" s="2" t="s">
        <v>38</v>
      </c>
      <c r="M3934" s="4">
        <v>105</v>
      </c>
      <c r="N3934" s="4">
        <v>128.1</v>
      </c>
      <c r="O3934" s="4">
        <v>4620</v>
      </c>
      <c r="P3934" s="4">
        <v>5636.4</v>
      </c>
    </row>
    <row r="3935" spans="1:16" x14ac:dyDescent="0.25">
      <c r="A3935" s="2" t="s">
        <v>9310</v>
      </c>
      <c r="B3935" s="3">
        <v>46283</v>
      </c>
      <c r="C3935" s="2" t="s">
        <v>905</v>
      </c>
      <c r="D3935" s="2" t="s">
        <v>18</v>
      </c>
      <c r="E3935" s="2" t="s">
        <v>4334</v>
      </c>
      <c r="F3935" s="3">
        <v>46290</v>
      </c>
      <c r="G3935" s="2">
        <v>132</v>
      </c>
      <c r="H3935" s="2" t="s">
        <v>9418</v>
      </c>
      <c r="I3935" s="2"/>
      <c r="J3935" s="2"/>
      <c r="K3935" s="2">
        <v>44</v>
      </c>
      <c r="L3935" s="2" t="s">
        <v>38</v>
      </c>
      <c r="M3935" s="4">
        <v>45</v>
      </c>
      <c r="N3935" s="4">
        <v>54.9</v>
      </c>
      <c r="O3935" s="4">
        <v>1980</v>
      </c>
      <c r="P3935" s="4">
        <v>2415.6</v>
      </c>
    </row>
    <row r="3936" spans="1:16" x14ac:dyDescent="0.25">
      <c r="A3936" s="2" t="s">
        <v>9310</v>
      </c>
      <c r="B3936" s="3">
        <v>46283</v>
      </c>
      <c r="C3936" s="2" t="s">
        <v>905</v>
      </c>
      <c r="D3936" s="2" t="s">
        <v>18</v>
      </c>
      <c r="E3936" s="2" t="s">
        <v>4334</v>
      </c>
      <c r="F3936" s="3">
        <v>46290</v>
      </c>
      <c r="G3936" s="2">
        <v>133</v>
      </c>
      <c r="H3936" s="2" t="s">
        <v>9419</v>
      </c>
      <c r="I3936" s="2"/>
      <c r="J3936" s="2"/>
      <c r="K3936" s="2">
        <v>88</v>
      </c>
      <c r="L3936" s="2" t="s">
        <v>38</v>
      </c>
      <c r="M3936" s="4">
        <v>45</v>
      </c>
      <c r="N3936" s="4">
        <v>54.9</v>
      </c>
      <c r="O3936" s="4">
        <v>3960</v>
      </c>
      <c r="P3936" s="4">
        <v>4831.2</v>
      </c>
    </row>
    <row r="3937" spans="1:16" x14ac:dyDescent="0.25">
      <c r="A3937" s="2" t="s">
        <v>9310</v>
      </c>
      <c r="B3937" s="3">
        <v>46283</v>
      </c>
      <c r="C3937" s="2" t="s">
        <v>905</v>
      </c>
      <c r="D3937" s="2" t="s">
        <v>18</v>
      </c>
      <c r="E3937" s="2" t="s">
        <v>4334</v>
      </c>
      <c r="F3937" s="3">
        <v>46290</v>
      </c>
      <c r="G3937" s="2">
        <v>134</v>
      </c>
      <c r="H3937" s="2" t="s">
        <v>9420</v>
      </c>
      <c r="I3937" s="2"/>
      <c r="J3937" s="2"/>
      <c r="K3937" s="2">
        <v>88</v>
      </c>
      <c r="L3937" s="2" t="s">
        <v>38</v>
      </c>
      <c r="M3937" s="4">
        <v>45</v>
      </c>
      <c r="N3937" s="4">
        <v>54.9</v>
      </c>
      <c r="O3937" s="4">
        <v>3960</v>
      </c>
      <c r="P3937" s="4">
        <v>4831.2</v>
      </c>
    </row>
    <row r="3938" spans="1:16" x14ac:dyDescent="0.25">
      <c r="A3938" s="2" t="s">
        <v>9310</v>
      </c>
      <c r="B3938" s="3">
        <v>46283</v>
      </c>
      <c r="C3938" s="2" t="s">
        <v>905</v>
      </c>
      <c r="D3938" s="2" t="s">
        <v>18</v>
      </c>
      <c r="E3938" s="2" t="s">
        <v>4334</v>
      </c>
      <c r="F3938" s="3">
        <v>46290</v>
      </c>
      <c r="G3938" s="2">
        <v>135</v>
      </c>
      <c r="H3938" s="2" t="s">
        <v>9421</v>
      </c>
      <c r="I3938" s="2"/>
      <c r="J3938" s="2"/>
      <c r="K3938" s="2">
        <v>0.39</v>
      </c>
      <c r="L3938" s="2" t="s">
        <v>115</v>
      </c>
      <c r="M3938" s="4">
        <v>0</v>
      </c>
      <c r="N3938" s="4">
        <v>0</v>
      </c>
      <c r="O3938" s="4">
        <v>0</v>
      </c>
      <c r="P3938" s="4">
        <v>0</v>
      </c>
    </row>
    <row r="3939" spans="1:16" x14ac:dyDescent="0.25">
      <c r="A3939" s="2" t="s">
        <v>9310</v>
      </c>
      <c r="B3939" s="3">
        <v>46283</v>
      </c>
      <c r="C3939" s="2" t="s">
        <v>905</v>
      </c>
      <c r="D3939" s="2" t="s">
        <v>18</v>
      </c>
      <c r="E3939" s="2" t="s">
        <v>4334</v>
      </c>
      <c r="F3939" s="3">
        <v>46290</v>
      </c>
      <c r="G3939" s="2">
        <v>136</v>
      </c>
      <c r="H3939" s="2" t="s">
        <v>9422</v>
      </c>
      <c r="I3939" s="2"/>
      <c r="J3939" s="2"/>
      <c r="K3939" s="2">
        <v>0.21</v>
      </c>
      <c r="L3939" s="2" t="s">
        <v>115</v>
      </c>
      <c r="M3939" s="4">
        <v>0</v>
      </c>
      <c r="N3939" s="4">
        <v>0</v>
      </c>
      <c r="O3939" s="4">
        <v>0</v>
      </c>
      <c r="P3939" s="4">
        <v>0</v>
      </c>
    </row>
    <row r="3940" spans="1:16" x14ac:dyDescent="0.25">
      <c r="A3940" s="2" t="s">
        <v>9310</v>
      </c>
      <c r="B3940" s="3">
        <v>46283</v>
      </c>
      <c r="C3940" s="2" t="s">
        <v>905</v>
      </c>
      <c r="D3940" s="2" t="s">
        <v>18</v>
      </c>
      <c r="E3940" s="2" t="s">
        <v>4334</v>
      </c>
      <c r="F3940" s="3">
        <v>46290</v>
      </c>
      <c r="G3940" s="2">
        <v>137</v>
      </c>
      <c r="H3940" s="2" t="s">
        <v>9423</v>
      </c>
      <c r="I3940" s="2"/>
      <c r="J3940" s="2"/>
      <c r="K3940" s="2">
        <v>0.11</v>
      </c>
      <c r="L3940" s="2" t="s">
        <v>115</v>
      </c>
      <c r="M3940" s="4">
        <v>0</v>
      </c>
      <c r="N3940" s="4">
        <v>0</v>
      </c>
      <c r="O3940" s="4">
        <v>0</v>
      </c>
      <c r="P3940" s="4">
        <v>0</v>
      </c>
    </row>
    <row r="3941" spans="1:16" x14ac:dyDescent="0.25">
      <c r="A3941" s="2" t="s">
        <v>9310</v>
      </c>
      <c r="B3941" s="3">
        <v>46283</v>
      </c>
      <c r="C3941" s="2" t="s">
        <v>905</v>
      </c>
      <c r="D3941" s="2" t="s">
        <v>18</v>
      </c>
      <c r="E3941" s="2" t="s">
        <v>4334</v>
      </c>
      <c r="F3941" s="3">
        <v>46290</v>
      </c>
      <c r="G3941" s="2">
        <v>138</v>
      </c>
      <c r="H3941" s="2" t="s">
        <v>9424</v>
      </c>
      <c r="I3941" s="2"/>
      <c r="J3941" s="2"/>
      <c r="K3941" s="2">
        <v>108</v>
      </c>
      <c r="L3941" s="2" t="s">
        <v>38</v>
      </c>
      <c r="M3941" s="4">
        <v>840</v>
      </c>
      <c r="N3941" s="4">
        <v>1024.8</v>
      </c>
      <c r="O3941" s="4">
        <v>90720</v>
      </c>
      <c r="P3941" s="4">
        <v>110678.39999999999</v>
      </c>
    </row>
    <row r="3942" spans="1:16" x14ac:dyDescent="0.25">
      <c r="A3942" s="2" t="s">
        <v>9310</v>
      </c>
      <c r="B3942" s="3">
        <v>46283</v>
      </c>
      <c r="C3942" s="2" t="s">
        <v>905</v>
      </c>
      <c r="D3942" s="2" t="s">
        <v>18</v>
      </c>
      <c r="E3942" s="2" t="s">
        <v>4334</v>
      </c>
      <c r="F3942" s="3">
        <v>46290</v>
      </c>
      <c r="G3942" s="2">
        <v>139</v>
      </c>
      <c r="H3942" s="2" t="s">
        <v>9425</v>
      </c>
      <c r="I3942" s="2"/>
      <c r="J3942" s="2"/>
      <c r="K3942" s="2">
        <v>12</v>
      </c>
      <c r="L3942" s="2" t="s">
        <v>38</v>
      </c>
      <c r="M3942" s="4">
        <v>11400</v>
      </c>
      <c r="N3942" s="4">
        <v>13908</v>
      </c>
      <c r="O3942" s="4">
        <v>136800</v>
      </c>
      <c r="P3942" s="4">
        <v>166896</v>
      </c>
    </row>
    <row r="3943" spans="1:16" x14ac:dyDescent="0.25">
      <c r="A3943" s="2" t="s">
        <v>9310</v>
      </c>
      <c r="B3943" s="3">
        <v>46283</v>
      </c>
      <c r="C3943" s="2" t="s">
        <v>905</v>
      </c>
      <c r="D3943" s="2" t="s">
        <v>18</v>
      </c>
      <c r="E3943" s="2" t="s">
        <v>4334</v>
      </c>
      <c r="F3943" s="3">
        <v>46290</v>
      </c>
      <c r="G3943" s="2">
        <v>140</v>
      </c>
      <c r="H3943" s="2" t="s">
        <v>9426</v>
      </c>
      <c r="I3943" s="2"/>
      <c r="J3943" s="2"/>
      <c r="K3943" s="2">
        <v>12</v>
      </c>
      <c r="L3943" s="2" t="s">
        <v>38</v>
      </c>
      <c r="M3943" s="4">
        <v>5700</v>
      </c>
      <c r="N3943" s="4">
        <v>6954</v>
      </c>
      <c r="O3943" s="4">
        <v>68400</v>
      </c>
      <c r="P3943" s="4">
        <v>83448</v>
      </c>
    </row>
    <row r="3944" spans="1:16" x14ac:dyDescent="0.25">
      <c r="A3944" s="2" t="s">
        <v>9310</v>
      </c>
      <c r="B3944" s="3">
        <v>46283</v>
      </c>
      <c r="C3944" s="2" t="s">
        <v>905</v>
      </c>
      <c r="D3944" s="2" t="s">
        <v>18</v>
      </c>
      <c r="E3944" s="2" t="s">
        <v>4334</v>
      </c>
      <c r="F3944" s="3">
        <v>46290</v>
      </c>
      <c r="G3944" s="2">
        <v>141</v>
      </c>
      <c r="H3944" s="2" t="s">
        <v>9427</v>
      </c>
      <c r="I3944" s="2"/>
      <c r="J3944" s="2"/>
      <c r="K3944" s="2">
        <v>24</v>
      </c>
      <c r="L3944" s="2" t="s">
        <v>38</v>
      </c>
      <c r="M3944" s="4">
        <v>840</v>
      </c>
      <c r="N3944" s="4">
        <v>1024.8</v>
      </c>
      <c r="O3944" s="4">
        <v>20160</v>
      </c>
      <c r="P3944" s="4">
        <v>24595.200000000001</v>
      </c>
    </row>
    <row r="3945" spans="1:16" x14ac:dyDescent="0.25">
      <c r="A3945" s="2" t="s">
        <v>9310</v>
      </c>
      <c r="B3945" s="3">
        <v>46283</v>
      </c>
      <c r="C3945" s="2" t="s">
        <v>905</v>
      </c>
      <c r="D3945" s="2" t="s">
        <v>18</v>
      </c>
      <c r="E3945" s="2" t="s">
        <v>4334</v>
      </c>
      <c r="F3945" s="3">
        <v>46290</v>
      </c>
      <c r="G3945" s="2">
        <v>142</v>
      </c>
      <c r="H3945" s="2" t="s">
        <v>9428</v>
      </c>
      <c r="I3945" s="2"/>
      <c r="J3945" s="2"/>
      <c r="K3945" s="2">
        <v>52</v>
      </c>
      <c r="L3945" s="2" t="s">
        <v>38</v>
      </c>
      <c r="M3945" s="4">
        <v>840</v>
      </c>
      <c r="N3945" s="4">
        <v>1024.8</v>
      </c>
      <c r="O3945" s="4">
        <v>43680</v>
      </c>
      <c r="P3945" s="4">
        <v>53289.599999999999</v>
      </c>
    </row>
    <row r="3946" spans="1:16" x14ac:dyDescent="0.25">
      <c r="A3946" s="2" t="s">
        <v>9310</v>
      </c>
      <c r="B3946" s="3">
        <v>46283</v>
      </c>
      <c r="C3946" s="2" t="s">
        <v>905</v>
      </c>
      <c r="D3946" s="2" t="s">
        <v>18</v>
      </c>
      <c r="E3946" s="2" t="s">
        <v>4334</v>
      </c>
      <c r="F3946" s="3">
        <v>46290</v>
      </c>
      <c r="G3946" s="2">
        <v>143</v>
      </c>
      <c r="H3946" s="2" t="s">
        <v>9429</v>
      </c>
      <c r="I3946" s="2"/>
      <c r="J3946" s="2"/>
      <c r="K3946" s="2">
        <v>4</v>
      </c>
      <c r="L3946" s="2" t="s">
        <v>38</v>
      </c>
      <c r="M3946" s="4">
        <v>840</v>
      </c>
      <c r="N3946" s="4">
        <v>1024.8</v>
      </c>
      <c r="O3946" s="4">
        <v>3360</v>
      </c>
      <c r="P3946" s="4">
        <v>4099.2</v>
      </c>
    </row>
    <row r="3947" spans="1:16" x14ac:dyDescent="0.25">
      <c r="A3947" s="2" t="s">
        <v>9310</v>
      </c>
      <c r="B3947" s="3">
        <v>46283</v>
      </c>
      <c r="C3947" s="2" t="s">
        <v>905</v>
      </c>
      <c r="D3947" s="2" t="s">
        <v>18</v>
      </c>
      <c r="E3947" s="2" t="s">
        <v>4334</v>
      </c>
      <c r="F3947" s="3">
        <v>46290</v>
      </c>
      <c r="G3947" s="2">
        <v>144</v>
      </c>
      <c r="H3947" s="2" t="s">
        <v>9430</v>
      </c>
      <c r="I3947" s="2"/>
      <c r="J3947" s="2"/>
      <c r="K3947" s="2">
        <v>6</v>
      </c>
      <c r="L3947" s="2" t="s">
        <v>38</v>
      </c>
      <c r="M3947" s="4">
        <v>11400</v>
      </c>
      <c r="N3947" s="4">
        <v>13908</v>
      </c>
      <c r="O3947" s="4">
        <v>68400</v>
      </c>
      <c r="P3947" s="4">
        <v>83448</v>
      </c>
    </row>
    <row r="3948" spans="1:16" x14ac:dyDescent="0.25">
      <c r="A3948" s="2" t="s">
        <v>9310</v>
      </c>
      <c r="B3948" s="3">
        <v>46283</v>
      </c>
      <c r="C3948" s="2" t="s">
        <v>905</v>
      </c>
      <c r="D3948" s="2" t="s">
        <v>18</v>
      </c>
      <c r="E3948" s="2" t="s">
        <v>4334</v>
      </c>
      <c r="F3948" s="3">
        <v>46290</v>
      </c>
      <c r="G3948" s="2">
        <v>145</v>
      </c>
      <c r="H3948" s="2" t="s">
        <v>9431</v>
      </c>
      <c r="I3948" s="2"/>
      <c r="J3948" s="2"/>
      <c r="K3948" s="2">
        <v>6</v>
      </c>
      <c r="L3948" s="2" t="s">
        <v>38</v>
      </c>
      <c r="M3948" s="4">
        <v>5700</v>
      </c>
      <c r="N3948" s="4">
        <v>6954</v>
      </c>
      <c r="O3948" s="4">
        <v>34200</v>
      </c>
      <c r="P3948" s="4">
        <v>41724</v>
      </c>
    </row>
    <row r="3949" spans="1:16" x14ac:dyDescent="0.25">
      <c r="A3949" s="2" t="s">
        <v>9310</v>
      </c>
      <c r="B3949" s="3">
        <v>46283</v>
      </c>
      <c r="C3949" s="2" t="s">
        <v>905</v>
      </c>
      <c r="D3949" s="2" t="s">
        <v>18</v>
      </c>
      <c r="E3949" s="2" t="s">
        <v>4334</v>
      </c>
      <c r="F3949" s="3">
        <v>46290</v>
      </c>
      <c r="G3949" s="2">
        <v>146</v>
      </c>
      <c r="H3949" s="2" t="s">
        <v>9432</v>
      </c>
      <c r="I3949" s="2"/>
      <c r="J3949" s="2"/>
      <c r="K3949" s="2">
        <v>12</v>
      </c>
      <c r="L3949" s="2" t="s">
        <v>38</v>
      </c>
      <c r="M3949" s="4">
        <v>840</v>
      </c>
      <c r="N3949" s="4">
        <v>1024.8</v>
      </c>
      <c r="O3949" s="4">
        <v>10080</v>
      </c>
      <c r="P3949" s="4">
        <v>12297.6</v>
      </c>
    </row>
    <row r="3950" spans="1:16" x14ac:dyDescent="0.25">
      <c r="A3950" s="2" t="s">
        <v>9310</v>
      </c>
      <c r="B3950" s="3">
        <v>46283</v>
      </c>
      <c r="C3950" s="2" t="s">
        <v>905</v>
      </c>
      <c r="D3950" s="2" t="s">
        <v>18</v>
      </c>
      <c r="E3950" s="2" t="s">
        <v>4334</v>
      </c>
      <c r="F3950" s="3">
        <v>46290</v>
      </c>
      <c r="G3950" s="2">
        <v>147</v>
      </c>
      <c r="H3950" s="2" t="s">
        <v>9433</v>
      </c>
      <c r="I3950" s="2"/>
      <c r="J3950" s="2"/>
      <c r="K3950" s="2">
        <v>4</v>
      </c>
      <c r="L3950" s="2" t="s">
        <v>38</v>
      </c>
      <c r="M3950" s="4">
        <v>840</v>
      </c>
      <c r="N3950" s="4">
        <v>1024.8</v>
      </c>
      <c r="O3950" s="4">
        <v>3360</v>
      </c>
      <c r="P3950" s="4">
        <v>4099.2</v>
      </c>
    </row>
    <row r="3951" spans="1:16" x14ac:dyDescent="0.25">
      <c r="A3951" s="2" t="s">
        <v>9310</v>
      </c>
      <c r="B3951" s="3">
        <v>46283</v>
      </c>
      <c r="C3951" s="2" t="s">
        <v>905</v>
      </c>
      <c r="D3951" s="2" t="s">
        <v>18</v>
      </c>
      <c r="E3951" s="2" t="s">
        <v>4334</v>
      </c>
      <c r="F3951" s="3">
        <v>46290</v>
      </c>
      <c r="G3951" s="2">
        <v>148</v>
      </c>
      <c r="H3951" s="2" t="s">
        <v>9434</v>
      </c>
      <c r="I3951" s="2"/>
      <c r="J3951" s="2"/>
      <c r="K3951" s="2">
        <v>2</v>
      </c>
      <c r="L3951" s="2" t="s">
        <v>38</v>
      </c>
      <c r="M3951" s="4">
        <v>840</v>
      </c>
      <c r="N3951" s="4">
        <v>1024.8</v>
      </c>
      <c r="O3951" s="4">
        <v>1680</v>
      </c>
      <c r="P3951" s="4">
        <v>2049.6</v>
      </c>
    </row>
    <row r="3952" spans="1:16" x14ac:dyDescent="0.25">
      <c r="A3952" s="2" t="s">
        <v>9310</v>
      </c>
      <c r="B3952" s="3">
        <v>46283</v>
      </c>
      <c r="C3952" s="2" t="s">
        <v>905</v>
      </c>
      <c r="D3952" s="2" t="s">
        <v>18</v>
      </c>
      <c r="E3952" s="2" t="s">
        <v>4334</v>
      </c>
      <c r="F3952" s="3">
        <v>46290</v>
      </c>
      <c r="G3952" s="2">
        <v>149</v>
      </c>
      <c r="H3952" s="2" t="s">
        <v>9435</v>
      </c>
      <c r="I3952" s="2"/>
      <c r="J3952" s="2"/>
      <c r="K3952" s="2">
        <v>80</v>
      </c>
      <c r="L3952" s="2" t="s">
        <v>38</v>
      </c>
      <c r="M3952" s="4">
        <v>840</v>
      </c>
      <c r="N3952" s="4">
        <v>1024.8</v>
      </c>
      <c r="O3952" s="4">
        <v>67200</v>
      </c>
      <c r="P3952" s="4">
        <v>81984</v>
      </c>
    </row>
    <row r="3953" spans="1:16" x14ac:dyDescent="0.25">
      <c r="A3953" s="2" t="s">
        <v>9310</v>
      </c>
      <c r="B3953" s="3">
        <v>46283</v>
      </c>
      <c r="C3953" s="2" t="s">
        <v>905</v>
      </c>
      <c r="D3953" s="2" t="s">
        <v>18</v>
      </c>
      <c r="E3953" s="2" t="s">
        <v>4334</v>
      </c>
      <c r="F3953" s="3">
        <v>46290</v>
      </c>
      <c r="G3953" s="2">
        <v>150</v>
      </c>
      <c r="H3953" s="2" t="s">
        <v>9436</v>
      </c>
      <c r="I3953" s="2"/>
      <c r="J3953" s="2"/>
      <c r="K3953" s="2">
        <v>7.0000000000000001E-3</v>
      </c>
      <c r="L3953" s="2" t="s">
        <v>115</v>
      </c>
      <c r="M3953" s="4">
        <v>270000</v>
      </c>
      <c r="N3953" s="4">
        <v>329400</v>
      </c>
      <c r="O3953" s="4">
        <v>1890</v>
      </c>
      <c r="P3953" s="4">
        <v>2305.8000000000002</v>
      </c>
    </row>
    <row r="3954" spans="1:16" x14ac:dyDescent="0.25">
      <c r="A3954" s="2" t="s">
        <v>9310</v>
      </c>
      <c r="B3954" s="3">
        <v>46283</v>
      </c>
      <c r="C3954" s="2" t="s">
        <v>905</v>
      </c>
      <c r="D3954" s="2" t="s">
        <v>18</v>
      </c>
      <c r="E3954" s="2" t="s">
        <v>4334</v>
      </c>
      <c r="F3954" s="3">
        <v>46290</v>
      </c>
      <c r="G3954" s="2">
        <v>151</v>
      </c>
      <c r="H3954" s="2" t="s">
        <v>9437</v>
      </c>
      <c r="I3954" s="2"/>
      <c r="J3954" s="2"/>
      <c r="K3954" s="2">
        <v>4</v>
      </c>
      <c r="L3954" s="2" t="s">
        <v>38</v>
      </c>
      <c r="M3954" s="4">
        <v>450</v>
      </c>
      <c r="N3954" s="4">
        <v>549</v>
      </c>
      <c r="O3954" s="4">
        <v>1800</v>
      </c>
      <c r="P3954" s="4">
        <v>2196</v>
      </c>
    </row>
    <row r="3955" spans="1:16" x14ac:dyDescent="0.25">
      <c r="A3955" s="2" t="s">
        <v>9310</v>
      </c>
      <c r="B3955" s="3">
        <v>46283</v>
      </c>
      <c r="C3955" s="2" t="s">
        <v>905</v>
      </c>
      <c r="D3955" s="2" t="s">
        <v>18</v>
      </c>
      <c r="E3955" s="2" t="s">
        <v>4334</v>
      </c>
      <c r="F3955" s="3">
        <v>46290</v>
      </c>
      <c r="G3955" s="2">
        <v>152</v>
      </c>
      <c r="H3955" s="2" t="s">
        <v>9438</v>
      </c>
      <c r="I3955" s="2"/>
      <c r="J3955" s="2"/>
      <c r="K3955" s="2">
        <v>8</v>
      </c>
      <c r="L3955" s="2" t="s">
        <v>38</v>
      </c>
      <c r="M3955" s="4">
        <v>105</v>
      </c>
      <c r="N3955" s="4">
        <v>128.1</v>
      </c>
      <c r="O3955" s="4">
        <v>840</v>
      </c>
      <c r="P3955" s="4">
        <v>1024.8</v>
      </c>
    </row>
    <row r="3956" spans="1:16" x14ac:dyDescent="0.25">
      <c r="A3956" s="2" t="s">
        <v>9310</v>
      </c>
      <c r="B3956" s="3">
        <v>46283</v>
      </c>
      <c r="C3956" s="2" t="s">
        <v>905</v>
      </c>
      <c r="D3956" s="2" t="s">
        <v>18</v>
      </c>
      <c r="E3956" s="2" t="s">
        <v>4334</v>
      </c>
      <c r="F3956" s="3">
        <v>46290</v>
      </c>
      <c r="G3956" s="2">
        <v>153</v>
      </c>
      <c r="H3956" s="2" t="s">
        <v>9439</v>
      </c>
      <c r="I3956" s="2"/>
      <c r="J3956" s="2"/>
      <c r="K3956" s="2">
        <v>8</v>
      </c>
      <c r="L3956" s="2" t="s">
        <v>38</v>
      </c>
      <c r="M3956" s="4">
        <v>45</v>
      </c>
      <c r="N3956" s="4">
        <v>54.9</v>
      </c>
      <c r="O3956" s="4">
        <v>360</v>
      </c>
      <c r="P3956" s="4">
        <v>439.2</v>
      </c>
    </row>
    <row r="3957" spans="1:16" x14ac:dyDescent="0.25">
      <c r="A3957" s="2" t="s">
        <v>9310</v>
      </c>
      <c r="B3957" s="3">
        <v>46283</v>
      </c>
      <c r="C3957" s="2" t="s">
        <v>905</v>
      </c>
      <c r="D3957" s="2" t="s">
        <v>18</v>
      </c>
      <c r="E3957" s="2" t="s">
        <v>4334</v>
      </c>
      <c r="F3957" s="3">
        <v>46290</v>
      </c>
      <c r="G3957" s="2">
        <v>154</v>
      </c>
      <c r="H3957" s="2" t="s">
        <v>9440</v>
      </c>
      <c r="I3957" s="2"/>
      <c r="J3957" s="2"/>
      <c r="K3957" s="2">
        <v>8</v>
      </c>
      <c r="L3957" s="2" t="s">
        <v>38</v>
      </c>
      <c r="M3957" s="4">
        <v>45</v>
      </c>
      <c r="N3957" s="4">
        <v>54.9</v>
      </c>
      <c r="O3957" s="4">
        <v>360</v>
      </c>
      <c r="P3957" s="4">
        <v>439.2</v>
      </c>
    </row>
    <row r="3958" spans="1:16" x14ac:dyDescent="0.25">
      <c r="A3958" s="2" t="s">
        <v>9310</v>
      </c>
      <c r="B3958" s="3">
        <v>46283</v>
      </c>
      <c r="C3958" s="2" t="s">
        <v>905</v>
      </c>
      <c r="D3958" s="2" t="s">
        <v>18</v>
      </c>
      <c r="E3958" s="2" t="s">
        <v>4334</v>
      </c>
      <c r="F3958" s="3">
        <v>46290</v>
      </c>
      <c r="G3958" s="2">
        <v>155</v>
      </c>
      <c r="H3958" s="2" t="s">
        <v>9441</v>
      </c>
      <c r="I3958" s="2"/>
      <c r="J3958" s="2"/>
      <c r="K3958" s="2">
        <v>8</v>
      </c>
      <c r="L3958" s="2" t="s">
        <v>38</v>
      </c>
      <c r="M3958" s="4">
        <v>45</v>
      </c>
      <c r="N3958" s="4">
        <v>54.9</v>
      </c>
      <c r="O3958" s="4">
        <v>360</v>
      </c>
      <c r="P3958" s="4">
        <v>439.2</v>
      </c>
    </row>
    <row r="3959" spans="1:16" x14ac:dyDescent="0.25">
      <c r="A3959" s="2" t="s">
        <v>9310</v>
      </c>
      <c r="B3959" s="3">
        <v>46283</v>
      </c>
      <c r="C3959" s="2" t="s">
        <v>905</v>
      </c>
      <c r="D3959" s="2" t="s">
        <v>18</v>
      </c>
      <c r="E3959" s="2" t="s">
        <v>4334</v>
      </c>
      <c r="F3959" s="3">
        <v>46290</v>
      </c>
      <c r="G3959" s="2">
        <v>156</v>
      </c>
      <c r="H3959" s="2" t="s">
        <v>9442</v>
      </c>
      <c r="I3959" s="2"/>
      <c r="J3959" s="2"/>
      <c r="K3959" s="2">
        <v>14</v>
      </c>
      <c r="L3959" s="2" t="s">
        <v>38</v>
      </c>
      <c r="M3959" s="4">
        <v>450</v>
      </c>
      <c r="N3959" s="4">
        <v>549</v>
      </c>
      <c r="O3959" s="4">
        <v>6300</v>
      </c>
      <c r="P3959" s="4">
        <v>7686</v>
      </c>
    </row>
    <row r="3960" spans="1:16" x14ac:dyDescent="0.25">
      <c r="A3960" s="2" t="s">
        <v>9310</v>
      </c>
      <c r="B3960" s="3">
        <v>46283</v>
      </c>
      <c r="C3960" s="2" t="s">
        <v>905</v>
      </c>
      <c r="D3960" s="2" t="s">
        <v>18</v>
      </c>
      <c r="E3960" s="2" t="s">
        <v>4334</v>
      </c>
      <c r="F3960" s="3">
        <v>46290</v>
      </c>
      <c r="G3960" s="2">
        <v>157</v>
      </c>
      <c r="H3960" s="2" t="s">
        <v>9443</v>
      </c>
      <c r="I3960" s="2"/>
      <c r="J3960" s="2"/>
      <c r="K3960" s="2">
        <v>32</v>
      </c>
      <c r="L3960" s="2" t="s">
        <v>38</v>
      </c>
      <c r="M3960" s="4">
        <v>7500</v>
      </c>
      <c r="N3960" s="4">
        <v>9150</v>
      </c>
      <c r="O3960" s="4">
        <v>240000</v>
      </c>
      <c r="P3960" s="4">
        <v>292800</v>
      </c>
    </row>
    <row r="3961" spans="1:16" x14ac:dyDescent="0.25">
      <c r="A3961" s="2" t="s">
        <v>9310</v>
      </c>
      <c r="B3961" s="3">
        <v>46283</v>
      </c>
      <c r="C3961" s="2" t="s">
        <v>905</v>
      </c>
      <c r="D3961" s="2" t="s">
        <v>18</v>
      </c>
      <c r="E3961" s="2" t="s">
        <v>4334</v>
      </c>
      <c r="F3961" s="3">
        <v>46290</v>
      </c>
      <c r="G3961" s="2">
        <v>158</v>
      </c>
      <c r="H3961" s="2" t="s">
        <v>9444</v>
      </c>
      <c r="I3961" s="2"/>
      <c r="J3961" s="2"/>
      <c r="K3961" s="2">
        <v>1</v>
      </c>
      <c r="L3961" s="2" t="s">
        <v>38</v>
      </c>
      <c r="M3961" s="4">
        <v>7500</v>
      </c>
      <c r="N3961" s="4">
        <v>9150</v>
      </c>
      <c r="O3961" s="4">
        <v>7500</v>
      </c>
      <c r="P3961" s="4">
        <v>9150</v>
      </c>
    </row>
    <row r="3962" spans="1:16" x14ac:dyDescent="0.25">
      <c r="A3962" s="2" t="s">
        <v>9310</v>
      </c>
      <c r="B3962" s="3">
        <v>46283</v>
      </c>
      <c r="C3962" s="2" t="s">
        <v>905</v>
      </c>
      <c r="D3962" s="2" t="s">
        <v>18</v>
      </c>
      <c r="E3962" s="2" t="s">
        <v>4334</v>
      </c>
      <c r="F3962" s="3">
        <v>46290</v>
      </c>
      <c r="G3962" s="2">
        <v>159</v>
      </c>
      <c r="H3962" s="2" t="s">
        <v>9445</v>
      </c>
      <c r="I3962" s="2"/>
      <c r="J3962" s="2"/>
      <c r="K3962" s="2">
        <v>3</v>
      </c>
      <c r="L3962" s="2" t="s">
        <v>38</v>
      </c>
      <c r="M3962" s="4">
        <v>7500</v>
      </c>
      <c r="N3962" s="4">
        <v>9150</v>
      </c>
      <c r="O3962" s="4">
        <v>22500</v>
      </c>
      <c r="P3962" s="4">
        <v>27450</v>
      </c>
    </row>
    <row r="3963" spans="1:16" x14ac:dyDescent="0.25">
      <c r="A3963" s="2" t="s">
        <v>9310</v>
      </c>
      <c r="B3963" s="3">
        <v>46283</v>
      </c>
      <c r="C3963" s="2" t="s">
        <v>905</v>
      </c>
      <c r="D3963" s="2" t="s">
        <v>18</v>
      </c>
      <c r="E3963" s="2" t="s">
        <v>4334</v>
      </c>
      <c r="F3963" s="3">
        <v>46290</v>
      </c>
      <c r="G3963" s="2">
        <v>160</v>
      </c>
      <c r="H3963" s="2" t="s">
        <v>9446</v>
      </c>
      <c r="I3963" s="2"/>
      <c r="J3963" s="2"/>
      <c r="K3963" s="2">
        <v>1</v>
      </c>
      <c r="L3963" s="2" t="s">
        <v>38</v>
      </c>
      <c r="M3963" s="4">
        <v>7500</v>
      </c>
      <c r="N3963" s="4">
        <v>9150</v>
      </c>
      <c r="O3963" s="4">
        <v>7500</v>
      </c>
      <c r="P3963" s="4">
        <v>9150</v>
      </c>
    </row>
    <row r="3964" spans="1:16" x14ac:dyDescent="0.25">
      <c r="A3964" s="2" t="s">
        <v>9310</v>
      </c>
      <c r="B3964" s="3">
        <v>46283</v>
      </c>
      <c r="C3964" s="2" t="s">
        <v>905</v>
      </c>
      <c r="D3964" s="2" t="s">
        <v>18</v>
      </c>
      <c r="E3964" s="2" t="s">
        <v>4334</v>
      </c>
      <c r="F3964" s="3">
        <v>46290</v>
      </c>
      <c r="G3964" s="2">
        <v>161</v>
      </c>
      <c r="H3964" s="2" t="s">
        <v>9447</v>
      </c>
      <c r="I3964" s="2"/>
      <c r="J3964" s="2"/>
      <c r="K3964" s="2">
        <v>5</v>
      </c>
      <c r="L3964" s="2" t="s">
        <v>38</v>
      </c>
      <c r="M3964" s="4">
        <v>7500</v>
      </c>
      <c r="N3964" s="4">
        <v>9150</v>
      </c>
      <c r="O3964" s="4">
        <v>37500</v>
      </c>
      <c r="P3964" s="4">
        <v>45750</v>
      </c>
    </row>
    <row r="3965" spans="1:16" x14ac:dyDescent="0.25">
      <c r="A3965" s="2" t="s">
        <v>9310</v>
      </c>
      <c r="B3965" s="3">
        <v>46283</v>
      </c>
      <c r="C3965" s="2" t="s">
        <v>905</v>
      </c>
      <c r="D3965" s="2" t="s">
        <v>18</v>
      </c>
      <c r="E3965" s="2" t="s">
        <v>4334</v>
      </c>
      <c r="F3965" s="3">
        <v>46290</v>
      </c>
      <c r="G3965" s="2">
        <v>162</v>
      </c>
      <c r="H3965" s="2" t="s">
        <v>9448</v>
      </c>
      <c r="I3965" s="2"/>
      <c r="J3965" s="2"/>
      <c r="K3965" s="2">
        <v>1</v>
      </c>
      <c r="L3965" s="2" t="s">
        <v>38</v>
      </c>
      <c r="M3965" s="4">
        <v>7500</v>
      </c>
      <c r="N3965" s="4">
        <v>9150</v>
      </c>
      <c r="O3965" s="4">
        <v>7500</v>
      </c>
      <c r="P3965" s="4">
        <v>9150</v>
      </c>
    </row>
    <row r="3966" spans="1:16" x14ac:dyDescent="0.25">
      <c r="A3966" s="2" t="s">
        <v>9310</v>
      </c>
      <c r="B3966" s="3">
        <v>46283</v>
      </c>
      <c r="C3966" s="2" t="s">
        <v>905</v>
      </c>
      <c r="D3966" s="2" t="s">
        <v>18</v>
      </c>
      <c r="E3966" s="2" t="s">
        <v>4334</v>
      </c>
      <c r="F3966" s="3">
        <v>46290</v>
      </c>
      <c r="G3966" s="2">
        <v>163</v>
      </c>
      <c r="H3966" s="2" t="s">
        <v>9449</v>
      </c>
      <c r="I3966" s="2"/>
      <c r="J3966" s="2"/>
      <c r="K3966" s="2">
        <v>1</v>
      </c>
      <c r="L3966" s="2" t="s">
        <v>38</v>
      </c>
      <c r="M3966" s="4">
        <v>7500</v>
      </c>
      <c r="N3966" s="4">
        <v>9150</v>
      </c>
      <c r="O3966" s="4">
        <v>7500</v>
      </c>
      <c r="P3966" s="4">
        <v>9150</v>
      </c>
    </row>
    <row r="3967" spans="1:16" x14ac:dyDescent="0.25">
      <c r="A3967" s="2" t="s">
        <v>9310</v>
      </c>
      <c r="B3967" s="3">
        <v>46283</v>
      </c>
      <c r="C3967" s="2" t="s">
        <v>905</v>
      </c>
      <c r="D3967" s="2" t="s">
        <v>18</v>
      </c>
      <c r="E3967" s="2" t="s">
        <v>4334</v>
      </c>
      <c r="F3967" s="3">
        <v>46290</v>
      </c>
      <c r="G3967" s="2">
        <v>164</v>
      </c>
      <c r="H3967" s="2" t="s">
        <v>9450</v>
      </c>
      <c r="I3967" s="2"/>
      <c r="J3967" s="2"/>
      <c r="K3967" s="2">
        <v>11</v>
      </c>
      <c r="L3967" s="2" t="s">
        <v>38</v>
      </c>
      <c r="M3967" s="4">
        <v>7500</v>
      </c>
      <c r="N3967" s="4">
        <v>9150</v>
      </c>
      <c r="O3967" s="4">
        <v>82500</v>
      </c>
      <c r="P3967" s="4">
        <v>100650</v>
      </c>
    </row>
    <row r="3968" spans="1:16" x14ac:dyDescent="0.25">
      <c r="A3968" s="2" t="s">
        <v>9310</v>
      </c>
      <c r="B3968" s="3">
        <v>46283</v>
      </c>
      <c r="C3968" s="2" t="s">
        <v>905</v>
      </c>
      <c r="D3968" s="2" t="s">
        <v>18</v>
      </c>
      <c r="E3968" s="2" t="s">
        <v>4334</v>
      </c>
      <c r="F3968" s="3">
        <v>46290</v>
      </c>
      <c r="G3968" s="2">
        <v>165</v>
      </c>
      <c r="H3968" s="2" t="s">
        <v>9451</v>
      </c>
      <c r="I3968" s="2"/>
      <c r="J3968" s="2"/>
      <c r="K3968" s="2">
        <v>4</v>
      </c>
      <c r="L3968" s="2" t="s">
        <v>38</v>
      </c>
      <c r="M3968" s="4">
        <v>7500</v>
      </c>
      <c r="N3968" s="4">
        <v>9150</v>
      </c>
      <c r="O3968" s="4">
        <v>30000</v>
      </c>
      <c r="P3968" s="4">
        <v>36600</v>
      </c>
    </row>
    <row r="3969" spans="1:16" x14ac:dyDescent="0.25">
      <c r="A3969" s="2" t="s">
        <v>9310</v>
      </c>
      <c r="B3969" s="3">
        <v>46283</v>
      </c>
      <c r="C3969" s="2" t="s">
        <v>905</v>
      </c>
      <c r="D3969" s="2" t="s">
        <v>18</v>
      </c>
      <c r="E3969" s="2" t="s">
        <v>4334</v>
      </c>
      <c r="F3969" s="3">
        <v>46290</v>
      </c>
      <c r="G3969" s="2">
        <v>166</v>
      </c>
      <c r="H3969" s="2" t="s">
        <v>9452</v>
      </c>
      <c r="I3969" s="2"/>
      <c r="J3969" s="2"/>
      <c r="K3969" s="2">
        <v>1</v>
      </c>
      <c r="L3969" s="2" t="s">
        <v>38</v>
      </c>
      <c r="M3969" s="4">
        <v>7500</v>
      </c>
      <c r="N3969" s="4">
        <v>9150</v>
      </c>
      <c r="O3969" s="4">
        <v>7500</v>
      </c>
      <c r="P3969" s="4">
        <v>9150</v>
      </c>
    </row>
    <row r="3970" spans="1:16" x14ac:dyDescent="0.25">
      <c r="A3970" s="2" t="s">
        <v>9310</v>
      </c>
      <c r="B3970" s="3">
        <v>46283</v>
      </c>
      <c r="C3970" s="2" t="s">
        <v>905</v>
      </c>
      <c r="D3970" s="2" t="s">
        <v>18</v>
      </c>
      <c r="E3970" s="2" t="s">
        <v>4334</v>
      </c>
      <c r="F3970" s="3">
        <v>46290</v>
      </c>
      <c r="G3970" s="2">
        <v>167</v>
      </c>
      <c r="H3970" s="2" t="s">
        <v>9453</v>
      </c>
      <c r="I3970" s="2"/>
      <c r="J3970" s="2"/>
      <c r="K3970" s="2">
        <v>3</v>
      </c>
      <c r="L3970" s="2" t="s">
        <v>38</v>
      </c>
      <c r="M3970" s="4">
        <v>7500</v>
      </c>
      <c r="N3970" s="4">
        <v>9150</v>
      </c>
      <c r="O3970" s="4">
        <v>22500</v>
      </c>
      <c r="P3970" s="4">
        <v>27450</v>
      </c>
    </row>
    <row r="3971" spans="1:16" x14ac:dyDescent="0.25">
      <c r="A3971" s="2" t="s">
        <v>9310</v>
      </c>
      <c r="B3971" s="3">
        <v>46283</v>
      </c>
      <c r="C3971" s="2" t="s">
        <v>905</v>
      </c>
      <c r="D3971" s="2" t="s">
        <v>18</v>
      </c>
      <c r="E3971" s="2" t="s">
        <v>4334</v>
      </c>
      <c r="F3971" s="3">
        <v>46290</v>
      </c>
      <c r="G3971" s="2">
        <v>168</v>
      </c>
      <c r="H3971" s="2" t="s">
        <v>9454</v>
      </c>
      <c r="I3971" s="2"/>
      <c r="J3971" s="2"/>
      <c r="K3971" s="2">
        <v>1</v>
      </c>
      <c r="L3971" s="2" t="s">
        <v>38</v>
      </c>
      <c r="M3971" s="4">
        <v>7500</v>
      </c>
      <c r="N3971" s="4">
        <v>9150</v>
      </c>
      <c r="O3971" s="4">
        <v>7500</v>
      </c>
      <c r="P3971" s="4">
        <v>9150</v>
      </c>
    </row>
    <row r="3972" spans="1:16" x14ac:dyDescent="0.25">
      <c r="A3972" s="2" t="s">
        <v>9310</v>
      </c>
      <c r="B3972" s="3">
        <v>46283</v>
      </c>
      <c r="C3972" s="2" t="s">
        <v>905</v>
      </c>
      <c r="D3972" s="2" t="s">
        <v>18</v>
      </c>
      <c r="E3972" s="2" t="s">
        <v>4334</v>
      </c>
      <c r="F3972" s="3">
        <v>46290</v>
      </c>
      <c r="G3972" s="2">
        <v>169</v>
      </c>
      <c r="H3972" s="2" t="s">
        <v>9455</v>
      </c>
      <c r="I3972" s="2"/>
      <c r="J3972" s="2"/>
      <c r="K3972" s="2">
        <v>1</v>
      </c>
      <c r="L3972" s="2" t="s">
        <v>38</v>
      </c>
      <c r="M3972" s="4">
        <v>7500</v>
      </c>
      <c r="N3972" s="4">
        <v>9150</v>
      </c>
      <c r="O3972" s="4">
        <v>7500</v>
      </c>
      <c r="P3972" s="4">
        <v>9150</v>
      </c>
    </row>
    <row r="3973" spans="1:16" x14ac:dyDescent="0.25">
      <c r="A3973" s="2" t="s">
        <v>9310</v>
      </c>
      <c r="B3973" s="3">
        <v>46283</v>
      </c>
      <c r="C3973" s="2" t="s">
        <v>905</v>
      </c>
      <c r="D3973" s="2" t="s">
        <v>18</v>
      </c>
      <c r="E3973" s="2" t="s">
        <v>4334</v>
      </c>
      <c r="F3973" s="3">
        <v>46290</v>
      </c>
      <c r="G3973" s="2">
        <v>170</v>
      </c>
      <c r="H3973" s="2" t="s">
        <v>9456</v>
      </c>
      <c r="I3973" s="2"/>
      <c r="J3973" s="2"/>
      <c r="K3973" s="2">
        <v>14</v>
      </c>
      <c r="L3973" s="2" t="s">
        <v>38</v>
      </c>
      <c r="M3973" s="4">
        <v>105</v>
      </c>
      <c r="N3973" s="4">
        <v>128.1</v>
      </c>
      <c r="O3973" s="4">
        <v>1470</v>
      </c>
      <c r="P3973" s="4">
        <v>1793.4</v>
      </c>
    </row>
    <row r="3974" spans="1:16" x14ac:dyDescent="0.25">
      <c r="A3974" s="2" t="s">
        <v>9310</v>
      </c>
      <c r="B3974" s="3">
        <v>46283</v>
      </c>
      <c r="C3974" s="2" t="s">
        <v>905</v>
      </c>
      <c r="D3974" s="2" t="s">
        <v>18</v>
      </c>
      <c r="E3974" s="2" t="s">
        <v>4334</v>
      </c>
      <c r="F3974" s="3">
        <v>46290</v>
      </c>
      <c r="G3974" s="2">
        <v>171</v>
      </c>
      <c r="H3974" s="2" t="s">
        <v>9457</v>
      </c>
      <c r="I3974" s="2"/>
      <c r="J3974" s="2"/>
      <c r="K3974" s="2">
        <v>6</v>
      </c>
      <c r="L3974" s="2" t="s">
        <v>38</v>
      </c>
      <c r="M3974" s="4">
        <v>105</v>
      </c>
      <c r="N3974" s="4">
        <v>128.1</v>
      </c>
      <c r="O3974" s="4">
        <v>630</v>
      </c>
      <c r="P3974" s="4">
        <v>768.6</v>
      </c>
    </row>
    <row r="3975" spans="1:16" x14ac:dyDescent="0.25">
      <c r="A3975" s="2" t="s">
        <v>9310</v>
      </c>
      <c r="B3975" s="3">
        <v>46283</v>
      </c>
      <c r="C3975" s="2" t="s">
        <v>905</v>
      </c>
      <c r="D3975" s="2" t="s">
        <v>18</v>
      </c>
      <c r="E3975" s="2" t="s">
        <v>4334</v>
      </c>
      <c r="F3975" s="3">
        <v>46290</v>
      </c>
      <c r="G3975" s="2">
        <v>172</v>
      </c>
      <c r="H3975" s="2" t="s">
        <v>9458</v>
      </c>
      <c r="I3975" s="2"/>
      <c r="J3975" s="2"/>
      <c r="K3975" s="2">
        <v>12</v>
      </c>
      <c r="L3975" s="2" t="s">
        <v>38</v>
      </c>
      <c r="M3975" s="4">
        <v>105</v>
      </c>
      <c r="N3975" s="4">
        <v>128.1</v>
      </c>
      <c r="O3975" s="4">
        <v>1260</v>
      </c>
      <c r="P3975" s="4">
        <v>1537.2</v>
      </c>
    </row>
    <row r="3976" spans="1:16" x14ac:dyDescent="0.25">
      <c r="A3976" s="2" t="s">
        <v>9310</v>
      </c>
      <c r="B3976" s="3">
        <v>46283</v>
      </c>
      <c r="C3976" s="2" t="s">
        <v>905</v>
      </c>
      <c r="D3976" s="2" t="s">
        <v>18</v>
      </c>
      <c r="E3976" s="2" t="s">
        <v>4334</v>
      </c>
      <c r="F3976" s="3">
        <v>46290</v>
      </c>
      <c r="G3976" s="2">
        <v>173</v>
      </c>
      <c r="H3976" s="2" t="s">
        <v>9459</v>
      </c>
      <c r="I3976" s="2"/>
      <c r="J3976" s="2"/>
      <c r="K3976" s="2">
        <v>36</v>
      </c>
      <c r="L3976" s="2" t="s">
        <v>38</v>
      </c>
      <c r="M3976" s="4">
        <v>105</v>
      </c>
      <c r="N3976" s="4">
        <v>128.1</v>
      </c>
      <c r="O3976" s="4">
        <v>3780</v>
      </c>
      <c r="P3976" s="4">
        <v>4611.6000000000004</v>
      </c>
    </row>
    <row r="3977" spans="1:16" x14ac:dyDescent="0.25">
      <c r="A3977" s="2" t="s">
        <v>9310</v>
      </c>
      <c r="B3977" s="3">
        <v>46283</v>
      </c>
      <c r="C3977" s="2" t="s">
        <v>905</v>
      </c>
      <c r="D3977" s="2" t="s">
        <v>18</v>
      </c>
      <c r="E3977" s="2" t="s">
        <v>4334</v>
      </c>
      <c r="F3977" s="3">
        <v>46290</v>
      </c>
      <c r="G3977" s="2">
        <v>174</v>
      </c>
      <c r="H3977" s="2" t="s">
        <v>9460</v>
      </c>
      <c r="I3977" s="2"/>
      <c r="J3977" s="2"/>
      <c r="K3977" s="2">
        <v>22</v>
      </c>
      <c r="L3977" s="2" t="s">
        <v>38</v>
      </c>
      <c r="M3977" s="4">
        <v>450</v>
      </c>
      <c r="N3977" s="4">
        <v>549</v>
      </c>
      <c r="O3977" s="4">
        <v>9900</v>
      </c>
      <c r="P3977" s="4">
        <v>12078</v>
      </c>
    </row>
    <row r="3978" spans="1:16" x14ac:dyDescent="0.25">
      <c r="A3978" s="2" t="s">
        <v>9310</v>
      </c>
      <c r="B3978" s="3">
        <v>46283</v>
      </c>
      <c r="C3978" s="2" t="s">
        <v>905</v>
      </c>
      <c r="D3978" s="2" t="s">
        <v>18</v>
      </c>
      <c r="E3978" s="2" t="s">
        <v>4334</v>
      </c>
      <c r="F3978" s="3">
        <v>46290</v>
      </c>
      <c r="G3978" s="2">
        <v>175</v>
      </c>
      <c r="H3978" s="2" t="s">
        <v>9461</v>
      </c>
      <c r="I3978" s="2"/>
      <c r="J3978" s="2"/>
      <c r="K3978" s="2">
        <v>44</v>
      </c>
      <c r="L3978" s="2" t="s">
        <v>38</v>
      </c>
      <c r="M3978" s="4">
        <v>45</v>
      </c>
      <c r="N3978" s="4">
        <v>54.9</v>
      </c>
      <c r="O3978" s="4">
        <v>1980</v>
      </c>
      <c r="P3978" s="4">
        <v>2415.6</v>
      </c>
    </row>
    <row r="3979" spans="1:16" x14ac:dyDescent="0.25">
      <c r="A3979" s="2" t="s">
        <v>9310</v>
      </c>
      <c r="B3979" s="3">
        <v>46283</v>
      </c>
      <c r="C3979" s="2" t="s">
        <v>905</v>
      </c>
      <c r="D3979" s="2" t="s">
        <v>18</v>
      </c>
      <c r="E3979" s="2" t="s">
        <v>4334</v>
      </c>
      <c r="F3979" s="3">
        <v>46290</v>
      </c>
      <c r="G3979" s="2">
        <v>176</v>
      </c>
      <c r="H3979" s="2" t="s">
        <v>9462</v>
      </c>
      <c r="I3979" s="2"/>
      <c r="J3979" s="2"/>
      <c r="K3979" s="2">
        <v>7</v>
      </c>
      <c r="L3979" s="2" t="s">
        <v>184</v>
      </c>
      <c r="M3979" s="4">
        <v>30</v>
      </c>
      <c r="N3979" s="4">
        <v>36.6</v>
      </c>
      <c r="O3979" s="4">
        <v>210</v>
      </c>
      <c r="P3979" s="4">
        <v>256.2</v>
      </c>
    </row>
    <row r="3980" spans="1:16" x14ac:dyDescent="0.25">
      <c r="A3980" s="2" t="s">
        <v>9310</v>
      </c>
      <c r="B3980" s="3">
        <v>46283</v>
      </c>
      <c r="C3980" s="2" t="s">
        <v>905</v>
      </c>
      <c r="D3980" s="2" t="s">
        <v>18</v>
      </c>
      <c r="E3980" s="2" t="s">
        <v>4334</v>
      </c>
      <c r="F3980" s="3">
        <v>46290</v>
      </c>
      <c r="G3980" s="2">
        <v>177</v>
      </c>
      <c r="H3980" s="2" t="s">
        <v>9463</v>
      </c>
      <c r="I3980" s="2"/>
      <c r="J3980" s="2"/>
      <c r="K3980" s="2">
        <v>4</v>
      </c>
      <c r="L3980" s="2" t="s">
        <v>184</v>
      </c>
      <c r="M3980" s="4">
        <v>30</v>
      </c>
      <c r="N3980" s="4">
        <v>36.6</v>
      </c>
      <c r="O3980" s="4">
        <v>120</v>
      </c>
      <c r="P3980" s="4">
        <v>146.4</v>
      </c>
    </row>
    <row r="3981" spans="1:16" x14ac:dyDescent="0.25">
      <c r="A3981" s="2" t="s">
        <v>9310</v>
      </c>
      <c r="B3981" s="3">
        <v>46283</v>
      </c>
      <c r="C3981" s="2" t="s">
        <v>905</v>
      </c>
      <c r="D3981" s="2" t="s">
        <v>18</v>
      </c>
      <c r="E3981" s="2" t="s">
        <v>4334</v>
      </c>
      <c r="F3981" s="3">
        <v>46290</v>
      </c>
      <c r="G3981" s="2">
        <v>178</v>
      </c>
      <c r="H3981" s="2" t="s">
        <v>9464</v>
      </c>
      <c r="I3981" s="2"/>
      <c r="J3981" s="2"/>
      <c r="K3981" s="2">
        <v>1</v>
      </c>
      <c r="L3981" s="2" t="s">
        <v>38</v>
      </c>
      <c r="M3981" s="4">
        <v>450</v>
      </c>
      <c r="N3981" s="4">
        <v>549</v>
      </c>
      <c r="O3981" s="4">
        <v>450</v>
      </c>
      <c r="P3981" s="4">
        <v>549</v>
      </c>
    </row>
    <row r="3982" spans="1:16" x14ac:dyDescent="0.25">
      <c r="A3982" s="2" t="s">
        <v>9310</v>
      </c>
      <c r="B3982" s="3">
        <v>46283</v>
      </c>
      <c r="C3982" s="2" t="s">
        <v>905</v>
      </c>
      <c r="D3982" s="2" t="s">
        <v>18</v>
      </c>
      <c r="E3982" s="2" t="s">
        <v>4334</v>
      </c>
      <c r="F3982" s="3">
        <v>46290</v>
      </c>
      <c r="G3982" s="2">
        <v>179</v>
      </c>
      <c r="H3982" s="2" t="s">
        <v>9465</v>
      </c>
      <c r="I3982" s="2"/>
      <c r="J3982" s="2"/>
      <c r="K3982" s="2">
        <v>22</v>
      </c>
      <c r="L3982" s="2" t="s">
        <v>21</v>
      </c>
      <c r="M3982" s="4">
        <v>135</v>
      </c>
      <c r="N3982" s="4">
        <v>164.7</v>
      </c>
      <c r="O3982" s="4">
        <v>2970</v>
      </c>
      <c r="P3982" s="4">
        <v>3623.4</v>
      </c>
    </row>
    <row r="3983" spans="1:16" x14ac:dyDescent="0.25">
      <c r="A3983" s="2" t="s">
        <v>9310</v>
      </c>
      <c r="B3983" s="3">
        <v>46283</v>
      </c>
      <c r="C3983" s="2" t="s">
        <v>905</v>
      </c>
      <c r="D3983" s="2" t="s">
        <v>18</v>
      </c>
      <c r="E3983" s="2" t="s">
        <v>4334</v>
      </c>
      <c r="F3983" s="3">
        <v>46290</v>
      </c>
      <c r="G3983" s="2">
        <v>180</v>
      </c>
      <c r="H3983" s="2" t="s">
        <v>9466</v>
      </c>
      <c r="I3983" s="2"/>
      <c r="J3983" s="2"/>
      <c r="K3983" s="2">
        <v>1</v>
      </c>
      <c r="L3983" s="2" t="s">
        <v>38</v>
      </c>
      <c r="M3983" s="4">
        <v>5400</v>
      </c>
      <c r="N3983" s="4">
        <v>6588</v>
      </c>
      <c r="O3983" s="4">
        <v>5400</v>
      </c>
      <c r="P3983" s="4">
        <v>6588</v>
      </c>
    </row>
    <row r="3984" spans="1:16" x14ac:dyDescent="0.25">
      <c r="A3984" s="2" t="s">
        <v>9310</v>
      </c>
      <c r="B3984" s="3">
        <v>46283</v>
      </c>
      <c r="C3984" s="2" t="s">
        <v>905</v>
      </c>
      <c r="D3984" s="2" t="s">
        <v>18</v>
      </c>
      <c r="E3984" s="2" t="s">
        <v>4334</v>
      </c>
      <c r="F3984" s="3">
        <v>46290</v>
      </c>
      <c r="G3984" s="2">
        <v>181</v>
      </c>
      <c r="H3984" s="2" t="s">
        <v>9467</v>
      </c>
      <c r="I3984" s="2"/>
      <c r="J3984" s="2"/>
      <c r="K3984" s="2">
        <v>1</v>
      </c>
      <c r="L3984" s="2" t="s">
        <v>38</v>
      </c>
      <c r="M3984" s="4">
        <v>5400</v>
      </c>
      <c r="N3984" s="4">
        <v>6588</v>
      </c>
      <c r="O3984" s="4">
        <v>5400</v>
      </c>
      <c r="P3984" s="4">
        <v>6588</v>
      </c>
    </row>
    <row r="3985" spans="1:16" x14ac:dyDescent="0.25">
      <c r="A3985" s="2" t="s">
        <v>9310</v>
      </c>
      <c r="B3985" s="3">
        <v>46283</v>
      </c>
      <c r="C3985" s="2" t="s">
        <v>905</v>
      </c>
      <c r="D3985" s="2" t="s">
        <v>18</v>
      </c>
      <c r="E3985" s="2" t="s">
        <v>4334</v>
      </c>
      <c r="F3985" s="3">
        <v>46290</v>
      </c>
      <c r="G3985" s="2">
        <v>182</v>
      </c>
      <c r="H3985" s="2" t="s">
        <v>9468</v>
      </c>
      <c r="I3985" s="2"/>
      <c r="J3985" s="2"/>
      <c r="K3985" s="2">
        <v>0.115</v>
      </c>
      <c r="L3985" s="2" t="s">
        <v>115</v>
      </c>
      <c r="M3985" s="4">
        <v>0</v>
      </c>
      <c r="N3985" s="4">
        <v>0</v>
      </c>
      <c r="O3985" s="4">
        <v>0</v>
      </c>
      <c r="P3985" s="4">
        <v>0</v>
      </c>
    </row>
    <row r="3986" spans="1:16" x14ac:dyDescent="0.25">
      <c r="A3986" s="2" t="s">
        <v>9310</v>
      </c>
      <c r="B3986" s="3">
        <v>46283</v>
      </c>
      <c r="C3986" s="2" t="s">
        <v>905</v>
      </c>
      <c r="D3986" s="2" t="s">
        <v>18</v>
      </c>
      <c r="E3986" s="2" t="s">
        <v>4334</v>
      </c>
      <c r="F3986" s="3">
        <v>46290</v>
      </c>
      <c r="G3986" s="2">
        <v>183</v>
      </c>
      <c r="H3986" s="2" t="s">
        <v>9421</v>
      </c>
      <c r="I3986" s="2"/>
      <c r="J3986" s="2"/>
      <c r="K3986" s="2">
        <v>0.39</v>
      </c>
      <c r="L3986" s="2" t="s">
        <v>115</v>
      </c>
      <c r="M3986" s="4">
        <v>0</v>
      </c>
      <c r="N3986" s="4">
        <v>0</v>
      </c>
      <c r="O3986" s="4">
        <v>0</v>
      </c>
      <c r="P3986" s="4">
        <v>0</v>
      </c>
    </row>
    <row r="3987" spans="1:16" x14ac:dyDescent="0.25">
      <c r="A3987" s="2" t="s">
        <v>9310</v>
      </c>
      <c r="B3987" s="3">
        <v>46283</v>
      </c>
      <c r="C3987" s="2" t="s">
        <v>905</v>
      </c>
      <c r="D3987" s="2" t="s">
        <v>18</v>
      </c>
      <c r="E3987" s="2" t="s">
        <v>4334</v>
      </c>
      <c r="F3987" s="3">
        <v>46290</v>
      </c>
      <c r="G3987" s="2">
        <v>184</v>
      </c>
      <c r="H3987" s="2" t="s">
        <v>9422</v>
      </c>
      <c r="I3987" s="2"/>
      <c r="J3987" s="2"/>
      <c r="K3987" s="2">
        <v>0.21</v>
      </c>
      <c r="L3987" s="2" t="s">
        <v>115</v>
      </c>
      <c r="M3987" s="4">
        <v>0</v>
      </c>
      <c r="N3987" s="4">
        <v>0</v>
      </c>
      <c r="O3987" s="4">
        <v>0</v>
      </c>
      <c r="P3987" s="4">
        <v>0</v>
      </c>
    </row>
    <row r="3988" spans="1:16" x14ac:dyDescent="0.25">
      <c r="A3988" s="2" t="s">
        <v>9310</v>
      </c>
      <c r="B3988" s="3">
        <v>46283</v>
      </c>
      <c r="C3988" s="2" t="s">
        <v>905</v>
      </c>
      <c r="D3988" s="2" t="s">
        <v>18</v>
      </c>
      <c r="E3988" s="2" t="s">
        <v>4334</v>
      </c>
      <c r="F3988" s="3">
        <v>46290</v>
      </c>
      <c r="G3988" s="2">
        <v>185</v>
      </c>
      <c r="H3988" s="2" t="s">
        <v>9423</v>
      </c>
      <c r="I3988" s="2"/>
      <c r="J3988" s="2"/>
      <c r="K3988" s="2">
        <v>0.11</v>
      </c>
      <c r="L3988" s="2" t="s">
        <v>115</v>
      </c>
      <c r="M3988" s="4">
        <v>0</v>
      </c>
      <c r="N3988" s="4">
        <v>0</v>
      </c>
      <c r="O3988" s="4">
        <v>0</v>
      </c>
      <c r="P3988" s="4">
        <v>0</v>
      </c>
    </row>
    <row r="3989" spans="1:16" x14ac:dyDescent="0.25">
      <c r="A3989" s="2" t="s">
        <v>9310</v>
      </c>
      <c r="B3989" s="3">
        <v>46283</v>
      </c>
      <c r="C3989" s="2" t="s">
        <v>905</v>
      </c>
      <c r="D3989" s="2" t="s">
        <v>18</v>
      </c>
      <c r="E3989" s="2" t="s">
        <v>4334</v>
      </c>
      <c r="F3989" s="3">
        <v>46290</v>
      </c>
      <c r="G3989" s="2">
        <v>186</v>
      </c>
      <c r="H3989" s="2" t="s">
        <v>9469</v>
      </c>
      <c r="I3989" s="2"/>
      <c r="J3989" s="2"/>
      <c r="K3989" s="2">
        <v>7.4999999999999997E-2</v>
      </c>
      <c r="L3989" s="2" t="s">
        <v>115</v>
      </c>
      <c r="M3989" s="4">
        <v>0</v>
      </c>
      <c r="N3989" s="4">
        <v>0</v>
      </c>
      <c r="O3989" s="4">
        <v>0</v>
      </c>
      <c r="P3989" s="4">
        <v>0</v>
      </c>
    </row>
    <row r="3990" spans="1:16" x14ac:dyDescent="0.25">
      <c r="A3990" s="2" t="s">
        <v>9310</v>
      </c>
      <c r="B3990" s="3">
        <v>46283</v>
      </c>
      <c r="C3990" s="2" t="s">
        <v>905</v>
      </c>
      <c r="D3990" s="2" t="s">
        <v>18</v>
      </c>
      <c r="E3990" s="2" t="s">
        <v>4334</v>
      </c>
      <c r="F3990" s="3">
        <v>46290</v>
      </c>
      <c r="G3990" s="2">
        <v>187</v>
      </c>
      <c r="H3990" s="2" t="s">
        <v>9424</v>
      </c>
      <c r="I3990" s="2"/>
      <c r="J3990" s="2"/>
      <c r="K3990" s="2">
        <v>108</v>
      </c>
      <c r="L3990" s="2" t="s">
        <v>38</v>
      </c>
      <c r="M3990" s="4">
        <v>840</v>
      </c>
      <c r="N3990" s="4">
        <v>1024.8</v>
      </c>
      <c r="O3990" s="4">
        <v>90720</v>
      </c>
      <c r="P3990" s="4">
        <v>110678.39999999999</v>
      </c>
    </row>
    <row r="3991" spans="1:16" x14ac:dyDescent="0.25">
      <c r="A3991" s="2" t="s">
        <v>9310</v>
      </c>
      <c r="B3991" s="3">
        <v>46283</v>
      </c>
      <c r="C3991" s="2" t="s">
        <v>905</v>
      </c>
      <c r="D3991" s="2" t="s">
        <v>18</v>
      </c>
      <c r="E3991" s="2" t="s">
        <v>4334</v>
      </c>
      <c r="F3991" s="3">
        <v>46290</v>
      </c>
      <c r="G3991" s="2">
        <v>188</v>
      </c>
      <c r="H3991" s="2" t="s">
        <v>9425</v>
      </c>
      <c r="I3991" s="2"/>
      <c r="J3991" s="2"/>
      <c r="K3991" s="2">
        <v>12</v>
      </c>
      <c r="L3991" s="2" t="s">
        <v>38</v>
      </c>
      <c r="M3991" s="4">
        <v>11400</v>
      </c>
      <c r="N3991" s="4">
        <v>13908</v>
      </c>
      <c r="O3991" s="4">
        <v>136800</v>
      </c>
      <c r="P3991" s="4">
        <v>166896</v>
      </c>
    </row>
    <row r="3992" spans="1:16" x14ac:dyDescent="0.25">
      <c r="A3992" s="2" t="s">
        <v>9310</v>
      </c>
      <c r="B3992" s="3">
        <v>46283</v>
      </c>
      <c r="C3992" s="2" t="s">
        <v>905</v>
      </c>
      <c r="D3992" s="2" t="s">
        <v>18</v>
      </c>
      <c r="E3992" s="2" t="s">
        <v>4334</v>
      </c>
      <c r="F3992" s="3">
        <v>46290</v>
      </c>
      <c r="G3992" s="2">
        <v>189</v>
      </c>
      <c r="H3992" s="2" t="s">
        <v>9426</v>
      </c>
      <c r="I3992" s="2"/>
      <c r="J3992" s="2"/>
      <c r="K3992" s="2">
        <v>12</v>
      </c>
      <c r="L3992" s="2" t="s">
        <v>38</v>
      </c>
      <c r="M3992" s="4">
        <v>5700</v>
      </c>
      <c r="N3992" s="4">
        <v>6954</v>
      </c>
      <c r="O3992" s="4">
        <v>68400</v>
      </c>
      <c r="P3992" s="4">
        <v>83448</v>
      </c>
    </row>
    <row r="3993" spans="1:16" x14ac:dyDescent="0.25">
      <c r="A3993" s="2" t="s">
        <v>9310</v>
      </c>
      <c r="B3993" s="3">
        <v>46283</v>
      </c>
      <c r="C3993" s="2" t="s">
        <v>905</v>
      </c>
      <c r="D3993" s="2" t="s">
        <v>18</v>
      </c>
      <c r="E3993" s="2" t="s">
        <v>4334</v>
      </c>
      <c r="F3993" s="3">
        <v>46290</v>
      </c>
      <c r="G3993" s="2">
        <v>190</v>
      </c>
      <c r="H3993" s="2" t="s">
        <v>9427</v>
      </c>
      <c r="I3993" s="2"/>
      <c r="J3993" s="2"/>
      <c r="K3993" s="2">
        <v>24</v>
      </c>
      <c r="L3993" s="2" t="s">
        <v>38</v>
      </c>
      <c r="M3993" s="4">
        <v>840</v>
      </c>
      <c r="N3993" s="4">
        <v>1024.8</v>
      </c>
      <c r="O3993" s="4">
        <v>20160</v>
      </c>
      <c r="P3993" s="4">
        <v>24595.200000000001</v>
      </c>
    </row>
    <row r="3994" spans="1:16" x14ac:dyDescent="0.25">
      <c r="A3994" s="2" t="s">
        <v>9310</v>
      </c>
      <c r="B3994" s="3">
        <v>46283</v>
      </c>
      <c r="C3994" s="2" t="s">
        <v>905</v>
      </c>
      <c r="D3994" s="2" t="s">
        <v>18</v>
      </c>
      <c r="E3994" s="2" t="s">
        <v>4334</v>
      </c>
      <c r="F3994" s="3">
        <v>46290</v>
      </c>
      <c r="G3994" s="2">
        <v>191</v>
      </c>
      <c r="H3994" s="2" t="s">
        <v>9428</v>
      </c>
      <c r="I3994" s="2"/>
      <c r="J3994" s="2"/>
      <c r="K3994" s="2">
        <v>52</v>
      </c>
      <c r="L3994" s="2" t="s">
        <v>38</v>
      </c>
      <c r="M3994" s="4">
        <v>840</v>
      </c>
      <c r="N3994" s="4">
        <v>1024.8</v>
      </c>
      <c r="O3994" s="4">
        <v>43680</v>
      </c>
      <c r="P3994" s="4">
        <v>53289.599999999999</v>
      </c>
    </row>
    <row r="3995" spans="1:16" x14ac:dyDescent="0.25">
      <c r="A3995" s="2" t="s">
        <v>9310</v>
      </c>
      <c r="B3995" s="3">
        <v>46283</v>
      </c>
      <c r="C3995" s="2" t="s">
        <v>905</v>
      </c>
      <c r="D3995" s="2" t="s">
        <v>18</v>
      </c>
      <c r="E3995" s="2" t="s">
        <v>4334</v>
      </c>
      <c r="F3995" s="3">
        <v>46290</v>
      </c>
      <c r="G3995" s="2">
        <v>192</v>
      </c>
      <c r="H3995" s="2" t="s">
        <v>9429</v>
      </c>
      <c r="I3995" s="2"/>
      <c r="J3995" s="2"/>
      <c r="K3995" s="2">
        <v>4</v>
      </c>
      <c r="L3995" s="2" t="s">
        <v>38</v>
      </c>
      <c r="M3995" s="4">
        <v>840</v>
      </c>
      <c r="N3995" s="4">
        <v>1024.8</v>
      </c>
      <c r="O3995" s="4">
        <v>3360</v>
      </c>
      <c r="P3995" s="4">
        <v>4099.2</v>
      </c>
    </row>
    <row r="3996" spans="1:16" x14ac:dyDescent="0.25">
      <c r="A3996" s="2" t="s">
        <v>9310</v>
      </c>
      <c r="B3996" s="3">
        <v>46283</v>
      </c>
      <c r="C3996" s="2" t="s">
        <v>905</v>
      </c>
      <c r="D3996" s="2" t="s">
        <v>18</v>
      </c>
      <c r="E3996" s="2" t="s">
        <v>4334</v>
      </c>
      <c r="F3996" s="3">
        <v>46290</v>
      </c>
      <c r="G3996" s="2">
        <v>193</v>
      </c>
      <c r="H3996" s="2" t="s">
        <v>9430</v>
      </c>
      <c r="I3996" s="2"/>
      <c r="J3996" s="2"/>
      <c r="K3996" s="2">
        <v>6</v>
      </c>
      <c r="L3996" s="2" t="s">
        <v>38</v>
      </c>
      <c r="M3996" s="4">
        <v>11400</v>
      </c>
      <c r="N3996" s="4">
        <v>13908</v>
      </c>
      <c r="O3996" s="4">
        <v>68400</v>
      </c>
      <c r="P3996" s="4">
        <v>83448</v>
      </c>
    </row>
    <row r="3997" spans="1:16" x14ac:dyDescent="0.25">
      <c r="A3997" s="2" t="s">
        <v>9310</v>
      </c>
      <c r="B3997" s="3">
        <v>46283</v>
      </c>
      <c r="C3997" s="2" t="s">
        <v>905</v>
      </c>
      <c r="D3997" s="2" t="s">
        <v>18</v>
      </c>
      <c r="E3997" s="2" t="s">
        <v>4334</v>
      </c>
      <c r="F3997" s="3">
        <v>46290</v>
      </c>
      <c r="G3997" s="2">
        <v>194</v>
      </c>
      <c r="H3997" s="2" t="s">
        <v>9431</v>
      </c>
      <c r="I3997" s="2"/>
      <c r="J3997" s="2"/>
      <c r="K3997" s="2">
        <v>6</v>
      </c>
      <c r="L3997" s="2" t="s">
        <v>38</v>
      </c>
      <c r="M3997" s="4">
        <v>5700</v>
      </c>
      <c r="N3997" s="4">
        <v>6954</v>
      </c>
      <c r="O3997" s="4">
        <v>34200</v>
      </c>
      <c r="P3997" s="4">
        <v>41724</v>
      </c>
    </row>
    <row r="3998" spans="1:16" x14ac:dyDescent="0.25">
      <c r="A3998" s="2" t="s">
        <v>9310</v>
      </c>
      <c r="B3998" s="3">
        <v>46283</v>
      </c>
      <c r="C3998" s="2" t="s">
        <v>905</v>
      </c>
      <c r="D3998" s="2" t="s">
        <v>18</v>
      </c>
      <c r="E3998" s="2" t="s">
        <v>4334</v>
      </c>
      <c r="F3998" s="3">
        <v>46290</v>
      </c>
      <c r="G3998" s="2">
        <v>195</v>
      </c>
      <c r="H3998" s="2" t="s">
        <v>9432</v>
      </c>
      <c r="I3998" s="2"/>
      <c r="J3998" s="2"/>
      <c r="K3998" s="2">
        <v>12</v>
      </c>
      <c r="L3998" s="2" t="s">
        <v>38</v>
      </c>
      <c r="M3998" s="4">
        <v>840</v>
      </c>
      <c r="N3998" s="4">
        <v>1024.8</v>
      </c>
      <c r="O3998" s="4">
        <v>10080</v>
      </c>
      <c r="P3998" s="4">
        <v>12297.6</v>
      </c>
    </row>
    <row r="3999" spans="1:16" x14ac:dyDescent="0.25">
      <c r="A3999" s="2" t="s">
        <v>9310</v>
      </c>
      <c r="B3999" s="3">
        <v>46283</v>
      </c>
      <c r="C3999" s="2" t="s">
        <v>905</v>
      </c>
      <c r="D3999" s="2" t="s">
        <v>18</v>
      </c>
      <c r="E3999" s="2" t="s">
        <v>4334</v>
      </c>
      <c r="F3999" s="3">
        <v>46290</v>
      </c>
      <c r="G3999" s="2">
        <v>196</v>
      </c>
      <c r="H3999" s="2" t="s">
        <v>9433</v>
      </c>
      <c r="I3999" s="2"/>
      <c r="J3999" s="2"/>
      <c r="K3999" s="2">
        <v>4</v>
      </c>
      <c r="L3999" s="2" t="s">
        <v>38</v>
      </c>
      <c r="M3999" s="4">
        <v>840</v>
      </c>
      <c r="N3999" s="4">
        <v>1024.8</v>
      </c>
      <c r="O3999" s="4">
        <v>3360</v>
      </c>
      <c r="P3999" s="4">
        <v>4099.2</v>
      </c>
    </row>
    <row r="4000" spans="1:16" x14ac:dyDescent="0.25">
      <c r="A4000" s="2" t="s">
        <v>9310</v>
      </c>
      <c r="B4000" s="3">
        <v>46283</v>
      </c>
      <c r="C4000" s="2" t="s">
        <v>905</v>
      </c>
      <c r="D4000" s="2" t="s">
        <v>18</v>
      </c>
      <c r="E4000" s="2" t="s">
        <v>4334</v>
      </c>
      <c r="F4000" s="3">
        <v>46290</v>
      </c>
      <c r="G4000" s="2">
        <v>197</v>
      </c>
      <c r="H4000" s="2" t="s">
        <v>9434</v>
      </c>
      <c r="I4000" s="2"/>
      <c r="J4000" s="2"/>
      <c r="K4000" s="2">
        <v>2</v>
      </c>
      <c r="L4000" s="2" t="s">
        <v>38</v>
      </c>
      <c r="M4000" s="4">
        <v>840</v>
      </c>
      <c r="N4000" s="4">
        <v>1024.8</v>
      </c>
      <c r="O4000" s="4">
        <v>1680</v>
      </c>
      <c r="P4000" s="4">
        <v>2049.6</v>
      </c>
    </row>
    <row r="4001" spans="1:16" x14ac:dyDescent="0.25">
      <c r="A4001" s="2" t="s">
        <v>9310</v>
      </c>
      <c r="B4001" s="3">
        <v>46283</v>
      </c>
      <c r="C4001" s="2" t="s">
        <v>905</v>
      </c>
      <c r="D4001" s="2" t="s">
        <v>18</v>
      </c>
      <c r="E4001" s="2" t="s">
        <v>4334</v>
      </c>
      <c r="F4001" s="3">
        <v>46290</v>
      </c>
      <c r="G4001" s="2">
        <v>198</v>
      </c>
      <c r="H4001" s="2" t="s">
        <v>9435</v>
      </c>
      <c r="I4001" s="2"/>
      <c r="J4001" s="2"/>
      <c r="K4001" s="2">
        <v>80</v>
      </c>
      <c r="L4001" s="2" t="s">
        <v>38</v>
      </c>
      <c r="M4001" s="4">
        <v>840</v>
      </c>
      <c r="N4001" s="4">
        <v>1024.8</v>
      </c>
      <c r="O4001" s="4">
        <v>67200</v>
      </c>
      <c r="P4001" s="4">
        <v>81984</v>
      </c>
    </row>
    <row r="4002" spans="1:16" x14ac:dyDescent="0.25">
      <c r="A4002" s="2" t="s">
        <v>9310</v>
      </c>
      <c r="B4002" s="3">
        <v>46283</v>
      </c>
      <c r="C4002" s="2" t="s">
        <v>905</v>
      </c>
      <c r="D4002" s="2" t="s">
        <v>18</v>
      </c>
      <c r="E4002" s="2" t="s">
        <v>4334</v>
      </c>
      <c r="F4002" s="3">
        <v>46290</v>
      </c>
      <c r="G4002" s="2">
        <v>199</v>
      </c>
      <c r="H4002" s="2" t="s">
        <v>9470</v>
      </c>
      <c r="I4002" s="2"/>
      <c r="J4002" s="2"/>
      <c r="K4002" s="2">
        <v>7.0000000000000001E-3</v>
      </c>
      <c r="L4002" s="2" t="s">
        <v>115</v>
      </c>
      <c r="M4002" s="4">
        <v>270000</v>
      </c>
      <c r="N4002" s="4">
        <v>329400</v>
      </c>
      <c r="O4002" s="4">
        <v>1890</v>
      </c>
      <c r="P4002" s="4">
        <v>2305.8000000000002</v>
      </c>
    </row>
    <row r="4003" spans="1:16" x14ac:dyDescent="0.25">
      <c r="A4003" s="2" t="s">
        <v>9310</v>
      </c>
      <c r="B4003" s="3">
        <v>46283</v>
      </c>
      <c r="C4003" s="2" t="s">
        <v>905</v>
      </c>
      <c r="D4003" s="2" t="s">
        <v>18</v>
      </c>
      <c r="E4003" s="2" t="s">
        <v>4334</v>
      </c>
      <c r="F4003" s="3">
        <v>46290</v>
      </c>
      <c r="G4003" s="2">
        <v>200</v>
      </c>
      <c r="H4003" s="2" t="s">
        <v>9437</v>
      </c>
      <c r="I4003" s="2"/>
      <c r="J4003" s="2"/>
      <c r="K4003" s="2">
        <v>4</v>
      </c>
      <c r="L4003" s="2" t="s">
        <v>38</v>
      </c>
      <c r="M4003" s="4">
        <v>450</v>
      </c>
      <c r="N4003" s="4">
        <v>549</v>
      </c>
      <c r="O4003" s="4">
        <v>1800</v>
      </c>
      <c r="P4003" s="4">
        <v>2196</v>
      </c>
    </row>
    <row r="4004" spans="1:16" x14ac:dyDescent="0.25">
      <c r="A4004" s="2" t="s">
        <v>9310</v>
      </c>
      <c r="B4004" s="3">
        <v>46283</v>
      </c>
      <c r="C4004" s="2" t="s">
        <v>905</v>
      </c>
      <c r="D4004" s="2" t="s">
        <v>18</v>
      </c>
      <c r="E4004" s="2" t="s">
        <v>4334</v>
      </c>
      <c r="F4004" s="3">
        <v>46290</v>
      </c>
      <c r="G4004" s="2">
        <v>201</v>
      </c>
      <c r="H4004" s="2" t="s">
        <v>9438</v>
      </c>
      <c r="I4004" s="2"/>
      <c r="J4004" s="2"/>
      <c r="K4004" s="2">
        <v>8</v>
      </c>
      <c r="L4004" s="2" t="s">
        <v>38</v>
      </c>
      <c r="M4004" s="4">
        <v>105</v>
      </c>
      <c r="N4004" s="4">
        <v>128.1</v>
      </c>
      <c r="O4004" s="4">
        <v>840</v>
      </c>
      <c r="P4004" s="4">
        <v>1024.8</v>
      </c>
    </row>
    <row r="4005" spans="1:16" x14ac:dyDescent="0.25">
      <c r="A4005" s="2" t="s">
        <v>9310</v>
      </c>
      <c r="B4005" s="3">
        <v>46283</v>
      </c>
      <c r="C4005" s="2" t="s">
        <v>905</v>
      </c>
      <c r="D4005" s="2" t="s">
        <v>18</v>
      </c>
      <c r="E4005" s="2" t="s">
        <v>4334</v>
      </c>
      <c r="F4005" s="3">
        <v>46290</v>
      </c>
      <c r="G4005" s="2">
        <v>202</v>
      </c>
      <c r="H4005" s="2" t="s">
        <v>9439</v>
      </c>
      <c r="I4005" s="2"/>
      <c r="J4005" s="2"/>
      <c r="K4005" s="2">
        <v>8</v>
      </c>
      <c r="L4005" s="2" t="s">
        <v>38</v>
      </c>
      <c r="M4005" s="4">
        <v>105</v>
      </c>
      <c r="N4005" s="4">
        <v>128.1</v>
      </c>
      <c r="O4005" s="4">
        <v>840</v>
      </c>
      <c r="P4005" s="4">
        <v>1024.8</v>
      </c>
    </row>
    <row r="4006" spans="1:16" x14ac:dyDescent="0.25">
      <c r="A4006" s="2" t="s">
        <v>9310</v>
      </c>
      <c r="B4006" s="3">
        <v>46283</v>
      </c>
      <c r="C4006" s="2" t="s">
        <v>905</v>
      </c>
      <c r="D4006" s="2" t="s">
        <v>18</v>
      </c>
      <c r="E4006" s="2" t="s">
        <v>4334</v>
      </c>
      <c r="F4006" s="3">
        <v>46290</v>
      </c>
      <c r="G4006" s="2">
        <v>203</v>
      </c>
      <c r="H4006" s="2" t="s">
        <v>9440</v>
      </c>
      <c r="I4006" s="2"/>
      <c r="J4006" s="2"/>
      <c r="K4006" s="2">
        <v>8</v>
      </c>
      <c r="L4006" s="2" t="s">
        <v>38</v>
      </c>
      <c r="M4006" s="4">
        <v>105</v>
      </c>
      <c r="N4006" s="4">
        <v>128.1</v>
      </c>
      <c r="O4006" s="4">
        <v>840</v>
      </c>
      <c r="P4006" s="4">
        <v>1024.8</v>
      </c>
    </row>
    <row r="4007" spans="1:16" x14ac:dyDescent="0.25">
      <c r="A4007" s="2" t="s">
        <v>9310</v>
      </c>
      <c r="B4007" s="3">
        <v>46283</v>
      </c>
      <c r="C4007" s="2" t="s">
        <v>905</v>
      </c>
      <c r="D4007" s="2" t="s">
        <v>18</v>
      </c>
      <c r="E4007" s="2" t="s">
        <v>4334</v>
      </c>
      <c r="F4007" s="3">
        <v>46290</v>
      </c>
      <c r="G4007" s="2">
        <v>204</v>
      </c>
      <c r="H4007" s="2" t="s">
        <v>9441</v>
      </c>
      <c r="I4007" s="2"/>
      <c r="J4007" s="2"/>
      <c r="K4007" s="2">
        <v>8</v>
      </c>
      <c r="L4007" s="2" t="s">
        <v>38</v>
      </c>
      <c r="M4007" s="4">
        <v>105</v>
      </c>
      <c r="N4007" s="4">
        <v>128.1</v>
      </c>
      <c r="O4007" s="4">
        <v>840</v>
      </c>
      <c r="P4007" s="4">
        <v>1024.8</v>
      </c>
    </row>
    <row r="4008" spans="1:16" x14ac:dyDescent="0.25">
      <c r="A4008" s="2" t="s">
        <v>9310</v>
      </c>
      <c r="B4008" s="3">
        <v>46283</v>
      </c>
      <c r="C4008" s="2" t="s">
        <v>905</v>
      </c>
      <c r="D4008" s="2" t="s">
        <v>18</v>
      </c>
      <c r="E4008" s="2" t="s">
        <v>4334</v>
      </c>
      <c r="F4008" s="3">
        <v>46290</v>
      </c>
      <c r="G4008" s="2">
        <v>205</v>
      </c>
      <c r="H4008" s="2" t="s">
        <v>9442</v>
      </c>
      <c r="I4008" s="2"/>
      <c r="J4008" s="2"/>
      <c r="K4008" s="2">
        <v>14</v>
      </c>
      <c r="L4008" s="2" t="s">
        <v>38</v>
      </c>
      <c r="M4008" s="4">
        <v>7500</v>
      </c>
      <c r="N4008" s="4">
        <v>9150</v>
      </c>
      <c r="O4008" s="4">
        <v>105000</v>
      </c>
      <c r="P4008" s="4">
        <v>128100</v>
      </c>
    </row>
    <row r="4009" spans="1:16" x14ac:dyDescent="0.25">
      <c r="A4009" s="2" t="s">
        <v>9310</v>
      </c>
      <c r="B4009" s="3">
        <v>46283</v>
      </c>
      <c r="C4009" s="2" t="s">
        <v>905</v>
      </c>
      <c r="D4009" s="2" t="s">
        <v>18</v>
      </c>
      <c r="E4009" s="2" t="s">
        <v>4334</v>
      </c>
      <c r="F4009" s="3">
        <v>46290</v>
      </c>
      <c r="G4009" s="2">
        <v>206</v>
      </c>
      <c r="H4009" s="2" t="s">
        <v>9443</v>
      </c>
      <c r="I4009" s="2"/>
      <c r="J4009" s="2"/>
      <c r="K4009" s="2">
        <v>32</v>
      </c>
      <c r="L4009" s="2" t="s">
        <v>38</v>
      </c>
      <c r="M4009" s="4">
        <v>7500</v>
      </c>
      <c r="N4009" s="4">
        <v>9150</v>
      </c>
      <c r="O4009" s="4">
        <v>240000</v>
      </c>
      <c r="P4009" s="4">
        <v>292800</v>
      </c>
    </row>
    <row r="4010" spans="1:16" x14ac:dyDescent="0.25">
      <c r="A4010" s="2" t="s">
        <v>9310</v>
      </c>
      <c r="B4010" s="3">
        <v>46283</v>
      </c>
      <c r="C4010" s="2" t="s">
        <v>905</v>
      </c>
      <c r="D4010" s="2" t="s">
        <v>18</v>
      </c>
      <c r="E4010" s="2" t="s">
        <v>4334</v>
      </c>
      <c r="F4010" s="3">
        <v>46290</v>
      </c>
      <c r="G4010" s="2">
        <v>207</v>
      </c>
      <c r="H4010" s="2" t="s">
        <v>9444</v>
      </c>
      <c r="I4010" s="2"/>
      <c r="J4010" s="2"/>
      <c r="K4010" s="2">
        <v>1</v>
      </c>
      <c r="L4010" s="2" t="s">
        <v>38</v>
      </c>
      <c r="M4010" s="4">
        <v>7500</v>
      </c>
      <c r="N4010" s="4">
        <v>9150</v>
      </c>
      <c r="O4010" s="4">
        <v>7500</v>
      </c>
      <c r="P4010" s="4">
        <v>9150</v>
      </c>
    </row>
    <row r="4011" spans="1:16" x14ac:dyDescent="0.25">
      <c r="A4011" s="2" t="s">
        <v>9310</v>
      </c>
      <c r="B4011" s="3">
        <v>46283</v>
      </c>
      <c r="C4011" s="2" t="s">
        <v>905</v>
      </c>
      <c r="D4011" s="2" t="s">
        <v>18</v>
      </c>
      <c r="E4011" s="2" t="s">
        <v>4334</v>
      </c>
      <c r="F4011" s="3">
        <v>46290</v>
      </c>
      <c r="G4011" s="2">
        <v>208</v>
      </c>
      <c r="H4011" s="2" t="s">
        <v>9445</v>
      </c>
      <c r="I4011" s="2"/>
      <c r="J4011" s="2"/>
      <c r="K4011" s="2">
        <v>3</v>
      </c>
      <c r="L4011" s="2" t="s">
        <v>38</v>
      </c>
      <c r="M4011" s="4">
        <v>7500</v>
      </c>
      <c r="N4011" s="4">
        <v>9150</v>
      </c>
      <c r="O4011" s="4">
        <v>22500</v>
      </c>
      <c r="P4011" s="4">
        <v>27450</v>
      </c>
    </row>
    <row r="4012" spans="1:16" x14ac:dyDescent="0.25">
      <c r="A4012" s="2" t="s">
        <v>9310</v>
      </c>
      <c r="B4012" s="3">
        <v>46283</v>
      </c>
      <c r="C4012" s="2" t="s">
        <v>905</v>
      </c>
      <c r="D4012" s="2" t="s">
        <v>18</v>
      </c>
      <c r="E4012" s="2" t="s">
        <v>4334</v>
      </c>
      <c r="F4012" s="3">
        <v>46290</v>
      </c>
      <c r="G4012" s="2">
        <v>209</v>
      </c>
      <c r="H4012" s="2" t="s">
        <v>9446</v>
      </c>
      <c r="I4012" s="2"/>
      <c r="J4012" s="2"/>
      <c r="K4012" s="2">
        <v>1</v>
      </c>
      <c r="L4012" s="2" t="s">
        <v>38</v>
      </c>
      <c r="M4012" s="4">
        <v>7500</v>
      </c>
      <c r="N4012" s="4">
        <v>9150</v>
      </c>
      <c r="O4012" s="4">
        <v>7500</v>
      </c>
      <c r="P4012" s="4">
        <v>9150</v>
      </c>
    </row>
    <row r="4013" spans="1:16" x14ac:dyDescent="0.25">
      <c r="A4013" s="2" t="s">
        <v>9310</v>
      </c>
      <c r="B4013" s="3">
        <v>46283</v>
      </c>
      <c r="C4013" s="2" t="s">
        <v>905</v>
      </c>
      <c r="D4013" s="2" t="s">
        <v>18</v>
      </c>
      <c r="E4013" s="2" t="s">
        <v>4334</v>
      </c>
      <c r="F4013" s="3">
        <v>46290</v>
      </c>
      <c r="G4013" s="2">
        <v>210</v>
      </c>
      <c r="H4013" s="2" t="s">
        <v>9447</v>
      </c>
      <c r="I4013" s="2"/>
      <c r="J4013" s="2"/>
      <c r="K4013" s="2">
        <v>5</v>
      </c>
      <c r="L4013" s="2" t="s">
        <v>38</v>
      </c>
      <c r="M4013" s="4">
        <v>7500</v>
      </c>
      <c r="N4013" s="4">
        <v>9150</v>
      </c>
      <c r="O4013" s="4">
        <v>37500</v>
      </c>
      <c r="P4013" s="4">
        <v>45750</v>
      </c>
    </row>
    <row r="4014" spans="1:16" x14ac:dyDescent="0.25">
      <c r="A4014" s="2" t="s">
        <v>9310</v>
      </c>
      <c r="B4014" s="3">
        <v>46283</v>
      </c>
      <c r="C4014" s="2" t="s">
        <v>905</v>
      </c>
      <c r="D4014" s="2" t="s">
        <v>18</v>
      </c>
      <c r="E4014" s="2" t="s">
        <v>4334</v>
      </c>
      <c r="F4014" s="3">
        <v>46290</v>
      </c>
      <c r="G4014" s="2">
        <v>211</v>
      </c>
      <c r="H4014" s="2" t="s">
        <v>9448</v>
      </c>
      <c r="I4014" s="2"/>
      <c r="J4014" s="2"/>
      <c r="K4014" s="2">
        <v>1</v>
      </c>
      <c r="L4014" s="2" t="s">
        <v>38</v>
      </c>
      <c r="M4014" s="4">
        <v>7500</v>
      </c>
      <c r="N4014" s="4">
        <v>9150</v>
      </c>
      <c r="O4014" s="4">
        <v>7500</v>
      </c>
      <c r="P4014" s="4">
        <v>9150</v>
      </c>
    </row>
    <row r="4015" spans="1:16" x14ac:dyDescent="0.25">
      <c r="A4015" s="2" t="s">
        <v>9310</v>
      </c>
      <c r="B4015" s="3">
        <v>46283</v>
      </c>
      <c r="C4015" s="2" t="s">
        <v>905</v>
      </c>
      <c r="D4015" s="2" t="s">
        <v>18</v>
      </c>
      <c r="E4015" s="2" t="s">
        <v>4334</v>
      </c>
      <c r="F4015" s="3">
        <v>46290</v>
      </c>
      <c r="G4015" s="2">
        <v>212</v>
      </c>
      <c r="H4015" s="2" t="s">
        <v>9449</v>
      </c>
      <c r="I4015" s="2"/>
      <c r="J4015" s="2"/>
      <c r="K4015" s="2">
        <v>1</v>
      </c>
      <c r="L4015" s="2" t="s">
        <v>38</v>
      </c>
      <c r="M4015" s="4">
        <v>7500</v>
      </c>
      <c r="N4015" s="4">
        <v>9150</v>
      </c>
      <c r="O4015" s="4">
        <v>7500</v>
      </c>
      <c r="P4015" s="4">
        <v>9150</v>
      </c>
    </row>
    <row r="4016" spans="1:16" x14ac:dyDescent="0.25">
      <c r="A4016" s="2" t="s">
        <v>9310</v>
      </c>
      <c r="B4016" s="3">
        <v>46283</v>
      </c>
      <c r="C4016" s="2" t="s">
        <v>905</v>
      </c>
      <c r="D4016" s="2" t="s">
        <v>18</v>
      </c>
      <c r="E4016" s="2" t="s">
        <v>4334</v>
      </c>
      <c r="F4016" s="3">
        <v>46290</v>
      </c>
      <c r="G4016" s="2">
        <v>213</v>
      </c>
      <c r="H4016" s="2" t="s">
        <v>9450</v>
      </c>
      <c r="I4016" s="2"/>
      <c r="J4016" s="2"/>
      <c r="K4016" s="2">
        <v>11</v>
      </c>
      <c r="L4016" s="2" t="s">
        <v>38</v>
      </c>
      <c r="M4016" s="4">
        <v>7500</v>
      </c>
      <c r="N4016" s="4">
        <v>9150</v>
      </c>
      <c r="O4016" s="4">
        <v>82500</v>
      </c>
      <c r="P4016" s="4">
        <v>100650</v>
      </c>
    </row>
    <row r="4017" spans="1:16" x14ac:dyDescent="0.25">
      <c r="A4017" s="2" t="s">
        <v>9310</v>
      </c>
      <c r="B4017" s="3">
        <v>46283</v>
      </c>
      <c r="C4017" s="2" t="s">
        <v>905</v>
      </c>
      <c r="D4017" s="2" t="s">
        <v>18</v>
      </c>
      <c r="E4017" s="2" t="s">
        <v>4334</v>
      </c>
      <c r="F4017" s="3">
        <v>46290</v>
      </c>
      <c r="G4017" s="2">
        <v>214</v>
      </c>
      <c r="H4017" s="2" t="s">
        <v>9451</v>
      </c>
      <c r="I4017" s="2"/>
      <c r="J4017" s="2"/>
      <c r="K4017" s="2">
        <v>3</v>
      </c>
      <c r="L4017" s="2" t="s">
        <v>38</v>
      </c>
      <c r="M4017" s="4">
        <v>7500</v>
      </c>
      <c r="N4017" s="4">
        <v>9150</v>
      </c>
      <c r="O4017" s="4">
        <v>22500</v>
      </c>
      <c r="P4017" s="4">
        <v>27450</v>
      </c>
    </row>
    <row r="4018" spans="1:16" x14ac:dyDescent="0.25">
      <c r="A4018" s="2" t="s">
        <v>9310</v>
      </c>
      <c r="B4018" s="3">
        <v>46283</v>
      </c>
      <c r="C4018" s="2" t="s">
        <v>905</v>
      </c>
      <c r="D4018" s="2" t="s">
        <v>18</v>
      </c>
      <c r="E4018" s="2" t="s">
        <v>4334</v>
      </c>
      <c r="F4018" s="3">
        <v>46290</v>
      </c>
      <c r="G4018" s="2">
        <v>215</v>
      </c>
      <c r="H4018" s="2" t="s">
        <v>9452</v>
      </c>
      <c r="I4018" s="2"/>
      <c r="J4018" s="2"/>
      <c r="K4018" s="2">
        <v>1</v>
      </c>
      <c r="L4018" s="2" t="s">
        <v>38</v>
      </c>
      <c r="M4018" s="4">
        <v>7500</v>
      </c>
      <c r="N4018" s="4">
        <v>9150</v>
      </c>
      <c r="O4018" s="4">
        <v>7500</v>
      </c>
      <c r="P4018" s="4">
        <v>9150</v>
      </c>
    </row>
    <row r="4019" spans="1:16" x14ac:dyDescent="0.25">
      <c r="A4019" s="2" t="s">
        <v>9310</v>
      </c>
      <c r="B4019" s="3">
        <v>46283</v>
      </c>
      <c r="C4019" s="2" t="s">
        <v>905</v>
      </c>
      <c r="D4019" s="2" t="s">
        <v>18</v>
      </c>
      <c r="E4019" s="2" t="s">
        <v>4334</v>
      </c>
      <c r="F4019" s="3">
        <v>46290</v>
      </c>
      <c r="G4019" s="2">
        <v>216</v>
      </c>
      <c r="H4019" s="2" t="s">
        <v>9453</v>
      </c>
      <c r="I4019" s="2"/>
      <c r="J4019" s="2"/>
      <c r="K4019" s="2">
        <v>3</v>
      </c>
      <c r="L4019" s="2" t="s">
        <v>38</v>
      </c>
      <c r="M4019" s="4">
        <v>7500</v>
      </c>
      <c r="N4019" s="4">
        <v>9150</v>
      </c>
      <c r="O4019" s="4">
        <v>22500</v>
      </c>
      <c r="P4019" s="4">
        <v>27450</v>
      </c>
    </row>
    <row r="4020" spans="1:16" x14ac:dyDescent="0.25">
      <c r="A4020" s="2" t="s">
        <v>9310</v>
      </c>
      <c r="B4020" s="3">
        <v>46283</v>
      </c>
      <c r="C4020" s="2" t="s">
        <v>905</v>
      </c>
      <c r="D4020" s="2" t="s">
        <v>18</v>
      </c>
      <c r="E4020" s="2" t="s">
        <v>4334</v>
      </c>
      <c r="F4020" s="3">
        <v>46290</v>
      </c>
      <c r="G4020" s="2">
        <v>217</v>
      </c>
      <c r="H4020" s="2" t="s">
        <v>9454</v>
      </c>
      <c r="I4020" s="2"/>
      <c r="J4020" s="2"/>
      <c r="K4020" s="2">
        <v>1</v>
      </c>
      <c r="L4020" s="2" t="s">
        <v>38</v>
      </c>
      <c r="M4020" s="4">
        <v>7500</v>
      </c>
      <c r="N4020" s="4">
        <v>9150</v>
      </c>
      <c r="O4020" s="4">
        <v>7500</v>
      </c>
      <c r="P4020" s="4">
        <v>9150</v>
      </c>
    </row>
    <row r="4021" spans="1:16" x14ac:dyDescent="0.25">
      <c r="A4021" s="2" t="s">
        <v>9310</v>
      </c>
      <c r="B4021" s="3">
        <v>46283</v>
      </c>
      <c r="C4021" s="2" t="s">
        <v>905</v>
      </c>
      <c r="D4021" s="2" t="s">
        <v>18</v>
      </c>
      <c r="E4021" s="2" t="s">
        <v>4334</v>
      </c>
      <c r="F4021" s="3">
        <v>46290</v>
      </c>
      <c r="G4021" s="2">
        <v>218</v>
      </c>
      <c r="H4021" s="2" t="s">
        <v>9455</v>
      </c>
      <c r="I4021" s="2"/>
      <c r="J4021" s="2"/>
      <c r="K4021" s="2">
        <v>1</v>
      </c>
      <c r="L4021" s="2" t="s">
        <v>38</v>
      </c>
      <c r="M4021" s="4">
        <v>7500</v>
      </c>
      <c r="N4021" s="4">
        <v>9150</v>
      </c>
      <c r="O4021" s="4">
        <v>7500</v>
      </c>
      <c r="P4021" s="4">
        <v>9150</v>
      </c>
    </row>
    <row r="4022" spans="1:16" x14ac:dyDescent="0.25">
      <c r="A4022" s="2" t="s">
        <v>9310</v>
      </c>
      <c r="B4022" s="3">
        <v>46283</v>
      </c>
      <c r="C4022" s="2" t="s">
        <v>905</v>
      </c>
      <c r="D4022" s="2" t="s">
        <v>18</v>
      </c>
      <c r="E4022" s="2" t="s">
        <v>4334</v>
      </c>
      <c r="F4022" s="3">
        <v>46290</v>
      </c>
      <c r="G4022" s="2">
        <v>219</v>
      </c>
      <c r="H4022" s="2" t="s">
        <v>9456</v>
      </c>
      <c r="I4022" s="2"/>
      <c r="J4022" s="2"/>
      <c r="K4022" s="2">
        <v>14</v>
      </c>
      <c r="L4022" s="2" t="s">
        <v>38</v>
      </c>
      <c r="M4022" s="4">
        <v>105</v>
      </c>
      <c r="N4022" s="4">
        <v>128.1</v>
      </c>
      <c r="O4022" s="4">
        <v>1470</v>
      </c>
      <c r="P4022" s="4">
        <v>1793.4</v>
      </c>
    </row>
    <row r="4023" spans="1:16" x14ac:dyDescent="0.25">
      <c r="A4023" s="2" t="s">
        <v>9310</v>
      </c>
      <c r="B4023" s="3">
        <v>46283</v>
      </c>
      <c r="C4023" s="2" t="s">
        <v>905</v>
      </c>
      <c r="D4023" s="2" t="s">
        <v>18</v>
      </c>
      <c r="E4023" s="2" t="s">
        <v>4334</v>
      </c>
      <c r="F4023" s="3">
        <v>46290</v>
      </c>
      <c r="G4023" s="2">
        <v>220</v>
      </c>
      <c r="H4023" s="2" t="s">
        <v>9457</v>
      </c>
      <c r="I4023" s="2"/>
      <c r="J4023" s="2"/>
      <c r="K4023" s="2">
        <v>6</v>
      </c>
      <c r="L4023" s="2" t="s">
        <v>38</v>
      </c>
      <c r="M4023" s="4">
        <v>105</v>
      </c>
      <c r="N4023" s="4">
        <v>128.1</v>
      </c>
      <c r="O4023" s="4">
        <v>630</v>
      </c>
      <c r="P4023" s="4">
        <v>768.6</v>
      </c>
    </row>
    <row r="4024" spans="1:16" x14ac:dyDescent="0.25">
      <c r="A4024" s="2" t="s">
        <v>9310</v>
      </c>
      <c r="B4024" s="3">
        <v>46283</v>
      </c>
      <c r="C4024" s="2" t="s">
        <v>905</v>
      </c>
      <c r="D4024" s="2" t="s">
        <v>18</v>
      </c>
      <c r="E4024" s="2" t="s">
        <v>4334</v>
      </c>
      <c r="F4024" s="3">
        <v>46290</v>
      </c>
      <c r="G4024" s="2">
        <v>221</v>
      </c>
      <c r="H4024" s="2" t="s">
        <v>9458</v>
      </c>
      <c r="I4024" s="2"/>
      <c r="J4024" s="2"/>
      <c r="K4024" s="2">
        <v>12</v>
      </c>
      <c r="L4024" s="2" t="s">
        <v>38</v>
      </c>
      <c r="M4024" s="4">
        <v>105</v>
      </c>
      <c r="N4024" s="4">
        <v>128.1</v>
      </c>
      <c r="O4024" s="4">
        <v>1260</v>
      </c>
      <c r="P4024" s="4">
        <v>1537.2</v>
      </c>
    </row>
    <row r="4025" spans="1:16" x14ac:dyDescent="0.25">
      <c r="A4025" s="2" t="s">
        <v>9310</v>
      </c>
      <c r="B4025" s="3">
        <v>46283</v>
      </c>
      <c r="C4025" s="2" t="s">
        <v>905</v>
      </c>
      <c r="D4025" s="2" t="s">
        <v>18</v>
      </c>
      <c r="E4025" s="2" t="s">
        <v>4334</v>
      </c>
      <c r="F4025" s="3">
        <v>46290</v>
      </c>
      <c r="G4025" s="2">
        <v>222</v>
      </c>
      <c r="H4025" s="2" t="s">
        <v>9459</v>
      </c>
      <c r="I4025" s="2"/>
      <c r="J4025" s="2"/>
      <c r="K4025" s="2">
        <v>36</v>
      </c>
      <c r="L4025" s="2" t="s">
        <v>38</v>
      </c>
      <c r="M4025" s="4">
        <v>105</v>
      </c>
      <c r="N4025" s="4">
        <v>128.1</v>
      </c>
      <c r="O4025" s="4">
        <v>3780</v>
      </c>
      <c r="P4025" s="4">
        <v>4611.6000000000004</v>
      </c>
    </row>
    <row r="4026" spans="1:16" x14ac:dyDescent="0.25">
      <c r="A4026" s="2" t="s">
        <v>9310</v>
      </c>
      <c r="B4026" s="3">
        <v>46283</v>
      </c>
      <c r="C4026" s="2" t="s">
        <v>905</v>
      </c>
      <c r="D4026" s="2" t="s">
        <v>18</v>
      </c>
      <c r="E4026" s="2" t="s">
        <v>4334</v>
      </c>
      <c r="F4026" s="3">
        <v>46290</v>
      </c>
      <c r="G4026" s="2">
        <v>223</v>
      </c>
      <c r="H4026" s="2" t="s">
        <v>9460</v>
      </c>
      <c r="I4026" s="2"/>
      <c r="J4026" s="2"/>
      <c r="K4026" s="2">
        <v>22</v>
      </c>
      <c r="L4026" s="2" t="s">
        <v>38</v>
      </c>
      <c r="M4026" s="4">
        <v>450</v>
      </c>
      <c r="N4026" s="4">
        <v>549</v>
      </c>
      <c r="O4026" s="4">
        <v>9900</v>
      </c>
      <c r="P4026" s="4">
        <v>12078</v>
      </c>
    </row>
    <row r="4027" spans="1:16" x14ac:dyDescent="0.25">
      <c r="A4027" s="2" t="s">
        <v>9310</v>
      </c>
      <c r="B4027" s="3">
        <v>46283</v>
      </c>
      <c r="C4027" s="2" t="s">
        <v>905</v>
      </c>
      <c r="D4027" s="2" t="s">
        <v>18</v>
      </c>
      <c r="E4027" s="2" t="s">
        <v>4334</v>
      </c>
      <c r="F4027" s="3">
        <v>46290</v>
      </c>
      <c r="G4027" s="2">
        <v>224</v>
      </c>
      <c r="H4027" s="2" t="s">
        <v>9461</v>
      </c>
      <c r="I4027" s="2"/>
      <c r="J4027" s="2"/>
      <c r="K4027" s="2">
        <v>44</v>
      </c>
      <c r="L4027" s="2" t="s">
        <v>38</v>
      </c>
      <c r="M4027" s="4">
        <v>45</v>
      </c>
      <c r="N4027" s="4">
        <v>54.9</v>
      </c>
      <c r="O4027" s="4">
        <v>1980</v>
      </c>
      <c r="P4027" s="4">
        <v>2415.6</v>
      </c>
    </row>
    <row r="4028" spans="1:16" x14ac:dyDescent="0.25">
      <c r="A4028" s="2" t="s">
        <v>9310</v>
      </c>
      <c r="B4028" s="3">
        <v>46283</v>
      </c>
      <c r="C4028" s="2" t="s">
        <v>905</v>
      </c>
      <c r="D4028" s="2" t="s">
        <v>18</v>
      </c>
      <c r="E4028" s="2" t="s">
        <v>4334</v>
      </c>
      <c r="F4028" s="3">
        <v>46290</v>
      </c>
      <c r="G4028" s="2">
        <v>225</v>
      </c>
      <c r="H4028" s="2" t="s">
        <v>9462</v>
      </c>
      <c r="I4028" s="2"/>
      <c r="J4028" s="2"/>
      <c r="K4028" s="2">
        <v>7</v>
      </c>
      <c r="L4028" s="2" t="s">
        <v>184</v>
      </c>
      <c r="M4028" s="4">
        <v>30</v>
      </c>
      <c r="N4028" s="4">
        <v>36.6</v>
      </c>
      <c r="O4028" s="4">
        <v>210</v>
      </c>
      <c r="P4028" s="4">
        <v>256.2</v>
      </c>
    </row>
    <row r="4029" spans="1:16" x14ac:dyDescent="0.25">
      <c r="A4029" s="2" t="s">
        <v>9310</v>
      </c>
      <c r="B4029" s="3">
        <v>46283</v>
      </c>
      <c r="C4029" s="2" t="s">
        <v>905</v>
      </c>
      <c r="D4029" s="2" t="s">
        <v>18</v>
      </c>
      <c r="E4029" s="2" t="s">
        <v>4334</v>
      </c>
      <c r="F4029" s="3">
        <v>46290</v>
      </c>
      <c r="G4029" s="2">
        <v>226</v>
      </c>
      <c r="H4029" s="2" t="s">
        <v>9463</v>
      </c>
      <c r="I4029" s="2"/>
      <c r="J4029" s="2"/>
      <c r="K4029" s="2">
        <v>4</v>
      </c>
      <c r="L4029" s="2" t="s">
        <v>184</v>
      </c>
      <c r="M4029" s="4">
        <v>30</v>
      </c>
      <c r="N4029" s="4">
        <v>36.6</v>
      </c>
      <c r="O4029" s="4">
        <v>120</v>
      </c>
      <c r="P4029" s="4">
        <v>146.4</v>
      </c>
    </row>
    <row r="4030" spans="1:16" x14ac:dyDescent="0.25">
      <c r="A4030" s="2" t="s">
        <v>9310</v>
      </c>
      <c r="B4030" s="3">
        <v>46283</v>
      </c>
      <c r="C4030" s="2" t="s">
        <v>905</v>
      </c>
      <c r="D4030" s="2" t="s">
        <v>18</v>
      </c>
      <c r="E4030" s="2" t="s">
        <v>4334</v>
      </c>
      <c r="F4030" s="3">
        <v>46290</v>
      </c>
      <c r="G4030" s="2">
        <v>227</v>
      </c>
      <c r="H4030" s="2" t="s">
        <v>9464</v>
      </c>
      <c r="I4030" s="2"/>
      <c r="J4030" s="2"/>
      <c r="K4030" s="2">
        <v>1</v>
      </c>
      <c r="L4030" s="2" t="s">
        <v>38</v>
      </c>
      <c r="M4030" s="4">
        <v>450</v>
      </c>
      <c r="N4030" s="4">
        <v>549</v>
      </c>
      <c r="O4030" s="4">
        <v>450</v>
      </c>
      <c r="P4030" s="4">
        <v>549</v>
      </c>
    </row>
    <row r="4031" spans="1:16" x14ac:dyDescent="0.25">
      <c r="A4031" s="2" t="s">
        <v>9310</v>
      </c>
      <c r="B4031" s="3">
        <v>46283</v>
      </c>
      <c r="C4031" s="2" t="s">
        <v>905</v>
      </c>
      <c r="D4031" s="2" t="s">
        <v>18</v>
      </c>
      <c r="E4031" s="2" t="s">
        <v>4334</v>
      </c>
      <c r="F4031" s="3">
        <v>46290</v>
      </c>
      <c r="G4031" s="2">
        <v>228</v>
      </c>
      <c r="H4031" s="2" t="s">
        <v>9465</v>
      </c>
      <c r="I4031" s="2"/>
      <c r="J4031" s="2"/>
      <c r="K4031" s="2">
        <v>22</v>
      </c>
      <c r="L4031" s="2" t="s">
        <v>21</v>
      </c>
      <c r="M4031" s="4">
        <v>135</v>
      </c>
      <c r="N4031" s="4">
        <v>164.7</v>
      </c>
      <c r="O4031" s="4">
        <v>2970</v>
      </c>
      <c r="P4031" s="4">
        <v>3623.4</v>
      </c>
    </row>
    <row r="4032" spans="1:16" x14ac:dyDescent="0.25">
      <c r="A4032" s="2" t="s">
        <v>9310</v>
      </c>
      <c r="B4032" s="3">
        <v>46283</v>
      </c>
      <c r="C4032" s="2" t="s">
        <v>905</v>
      </c>
      <c r="D4032" s="2" t="s">
        <v>18</v>
      </c>
      <c r="E4032" s="2" t="s">
        <v>4334</v>
      </c>
      <c r="F4032" s="3">
        <v>46290</v>
      </c>
      <c r="G4032" s="2">
        <v>229</v>
      </c>
      <c r="H4032" s="2" t="s">
        <v>9466</v>
      </c>
      <c r="I4032" s="2"/>
      <c r="J4032" s="2"/>
      <c r="K4032" s="2">
        <v>1</v>
      </c>
      <c r="L4032" s="2" t="s">
        <v>38</v>
      </c>
      <c r="M4032" s="4">
        <v>5400</v>
      </c>
      <c r="N4032" s="4">
        <v>6588</v>
      </c>
      <c r="O4032" s="4">
        <v>5400</v>
      </c>
      <c r="P4032" s="4">
        <v>6588</v>
      </c>
    </row>
    <row r="4033" spans="1:16" x14ac:dyDescent="0.25">
      <c r="A4033" s="2" t="s">
        <v>9310</v>
      </c>
      <c r="B4033" s="3">
        <v>46283</v>
      </c>
      <c r="C4033" s="2" t="s">
        <v>905</v>
      </c>
      <c r="D4033" s="2" t="s">
        <v>18</v>
      </c>
      <c r="E4033" s="2" t="s">
        <v>4334</v>
      </c>
      <c r="F4033" s="3">
        <v>46290</v>
      </c>
      <c r="G4033" s="2">
        <v>230</v>
      </c>
      <c r="H4033" s="2" t="s">
        <v>9467</v>
      </c>
      <c r="I4033" s="2"/>
      <c r="J4033" s="2"/>
      <c r="K4033" s="2">
        <v>1</v>
      </c>
      <c r="L4033" s="2" t="s">
        <v>38</v>
      </c>
      <c r="M4033" s="4">
        <v>5400</v>
      </c>
      <c r="N4033" s="4">
        <v>6588</v>
      </c>
      <c r="O4033" s="4">
        <v>5400</v>
      </c>
      <c r="P4033" s="4">
        <v>6588</v>
      </c>
    </row>
    <row r="4034" spans="1:16" x14ac:dyDescent="0.25">
      <c r="A4034" s="2" t="s">
        <v>9471</v>
      </c>
      <c r="B4034" s="3">
        <v>46283</v>
      </c>
      <c r="C4034" s="2" t="s">
        <v>905</v>
      </c>
      <c r="D4034" s="2" t="s">
        <v>18</v>
      </c>
      <c r="E4034" s="2" t="s">
        <v>4334</v>
      </c>
      <c r="F4034" s="3">
        <v>46287</v>
      </c>
      <c r="G4034" s="2">
        <v>1</v>
      </c>
      <c r="H4034" s="2" t="s">
        <v>9472</v>
      </c>
      <c r="I4034" s="2" t="s">
        <v>9473</v>
      </c>
      <c r="J4034" s="2"/>
      <c r="K4034" s="2">
        <v>1</v>
      </c>
      <c r="L4034" s="2" t="s">
        <v>38</v>
      </c>
      <c r="M4034" s="4">
        <v>41947.11</v>
      </c>
      <c r="N4034" s="4">
        <v>51175.47</v>
      </c>
      <c r="O4034" s="4">
        <v>41947.11</v>
      </c>
      <c r="P4034" s="4">
        <v>51175.47</v>
      </c>
    </row>
    <row r="4035" spans="1:16" x14ac:dyDescent="0.25">
      <c r="A4035" s="2" t="s">
        <v>9471</v>
      </c>
      <c r="B4035" s="3">
        <v>46283</v>
      </c>
      <c r="C4035" s="2" t="s">
        <v>905</v>
      </c>
      <c r="D4035" s="2" t="s">
        <v>18</v>
      </c>
      <c r="E4035" s="2" t="s">
        <v>4334</v>
      </c>
      <c r="F4035" s="3">
        <v>46287</v>
      </c>
      <c r="G4035" s="2">
        <v>2</v>
      </c>
      <c r="H4035" s="2" t="s">
        <v>9474</v>
      </c>
      <c r="I4035" s="2" t="s">
        <v>9475</v>
      </c>
      <c r="J4035" s="2"/>
      <c r="K4035" s="2">
        <v>1</v>
      </c>
      <c r="L4035" s="2" t="s">
        <v>38</v>
      </c>
      <c r="M4035" s="4">
        <v>42306.400000000001</v>
      </c>
      <c r="N4035" s="4">
        <v>51613.81</v>
      </c>
      <c r="O4035" s="4">
        <v>42306.400000000001</v>
      </c>
      <c r="P4035" s="4">
        <v>51613.81</v>
      </c>
    </row>
    <row r="4036" spans="1:16" x14ac:dyDescent="0.25">
      <c r="A4036" s="2" t="s">
        <v>9471</v>
      </c>
      <c r="B4036" s="3">
        <v>46283</v>
      </c>
      <c r="C4036" s="2" t="s">
        <v>905</v>
      </c>
      <c r="D4036" s="2" t="s">
        <v>18</v>
      </c>
      <c r="E4036" s="2" t="s">
        <v>4334</v>
      </c>
      <c r="F4036" s="3">
        <v>46287</v>
      </c>
      <c r="G4036" s="2">
        <v>3</v>
      </c>
      <c r="H4036" s="2" t="s">
        <v>9476</v>
      </c>
      <c r="I4036" s="2" t="s">
        <v>9477</v>
      </c>
      <c r="J4036" s="2"/>
      <c r="K4036" s="2">
        <v>1</v>
      </c>
      <c r="L4036" s="2" t="s">
        <v>38</v>
      </c>
      <c r="M4036" s="4">
        <v>283746.09999999998</v>
      </c>
      <c r="N4036" s="4">
        <v>346170.24</v>
      </c>
      <c r="O4036" s="4">
        <v>283746.09999999998</v>
      </c>
      <c r="P4036" s="4">
        <v>346170.24</v>
      </c>
    </row>
    <row r="4037" spans="1:16" x14ac:dyDescent="0.25">
      <c r="A4037" s="2" t="s">
        <v>9478</v>
      </c>
      <c r="B4037" s="3">
        <v>46283</v>
      </c>
      <c r="C4037" s="2" t="s">
        <v>17</v>
      </c>
      <c r="D4037" s="2" t="s">
        <v>18</v>
      </c>
      <c r="E4037" s="2" t="s">
        <v>4334</v>
      </c>
      <c r="F4037" s="3">
        <v>46287</v>
      </c>
      <c r="G4037" s="2">
        <v>1</v>
      </c>
      <c r="H4037" s="2" t="s">
        <v>9479</v>
      </c>
      <c r="I4037" s="2"/>
      <c r="J4037" s="2"/>
      <c r="K4037" s="2">
        <v>2</v>
      </c>
      <c r="L4037" s="2" t="s">
        <v>38</v>
      </c>
      <c r="M4037" s="4">
        <v>15243.9</v>
      </c>
      <c r="N4037" s="4">
        <v>18597.560000000001</v>
      </c>
      <c r="O4037" s="4">
        <v>30487.8</v>
      </c>
      <c r="P4037" s="4">
        <v>37195.120000000003</v>
      </c>
    </row>
    <row r="4038" spans="1:16" x14ac:dyDescent="0.25">
      <c r="A4038" s="2" t="s">
        <v>9478</v>
      </c>
      <c r="B4038" s="3">
        <v>46283</v>
      </c>
      <c r="C4038" s="2" t="s">
        <v>17</v>
      </c>
      <c r="D4038" s="2" t="s">
        <v>18</v>
      </c>
      <c r="E4038" s="2" t="s">
        <v>4334</v>
      </c>
      <c r="F4038" s="3">
        <v>46287</v>
      </c>
      <c r="G4038" s="2">
        <v>2</v>
      </c>
      <c r="H4038" s="2" t="s">
        <v>9480</v>
      </c>
      <c r="I4038" s="2"/>
      <c r="J4038" s="2"/>
      <c r="K4038" s="2">
        <v>2</v>
      </c>
      <c r="L4038" s="2" t="s">
        <v>38</v>
      </c>
      <c r="M4038" s="4">
        <v>70975.41</v>
      </c>
      <c r="N4038" s="4">
        <v>86590</v>
      </c>
      <c r="O4038" s="4">
        <v>141950.82</v>
      </c>
      <c r="P4038" s="4">
        <v>173180</v>
      </c>
    </row>
    <row r="4039" spans="1:16" x14ac:dyDescent="0.25">
      <c r="A4039" s="2" t="s">
        <v>9478</v>
      </c>
      <c r="B4039" s="3">
        <v>46283</v>
      </c>
      <c r="C4039" s="2" t="s">
        <v>17</v>
      </c>
      <c r="D4039" s="2" t="s">
        <v>18</v>
      </c>
      <c r="E4039" s="2" t="s">
        <v>4334</v>
      </c>
      <c r="F4039" s="3">
        <v>46287</v>
      </c>
      <c r="G4039" s="2">
        <v>3</v>
      </c>
      <c r="H4039" s="2" t="s">
        <v>9481</v>
      </c>
      <c r="I4039" s="2" t="s">
        <v>9482</v>
      </c>
      <c r="J4039" s="2"/>
      <c r="K4039" s="2">
        <v>2</v>
      </c>
      <c r="L4039" s="2" t="s">
        <v>38</v>
      </c>
      <c r="M4039" s="4">
        <v>11236.4</v>
      </c>
      <c r="N4039" s="4">
        <v>13708.41</v>
      </c>
      <c r="O4039" s="4">
        <v>22472.799999999999</v>
      </c>
      <c r="P4039" s="4">
        <v>27416.82</v>
      </c>
    </row>
    <row r="4040" spans="1:16" x14ac:dyDescent="0.25">
      <c r="A4040" s="2" t="s">
        <v>9478</v>
      </c>
      <c r="B4040" s="3">
        <v>46283</v>
      </c>
      <c r="C4040" s="2" t="s">
        <v>17</v>
      </c>
      <c r="D4040" s="2" t="s">
        <v>18</v>
      </c>
      <c r="E4040" s="2" t="s">
        <v>4334</v>
      </c>
      <c r="F4040" s="3">
        <v>46287</v>
      </c>
      <c r="G4040" s="2">
        <v>4</v>
      </c>
      <c r="H4040" s="2" t="s">
        <v>9483</v>
      </c>
      <c r="I4040" s="2"/>
      <c r="J4040" s="2"/>
      <c r="K4040" s="2">
        <v>4</v>
      </c>
      <c r="L4040" s="2" t="s">
        <v>38</v>
      </c>
      <c r="M4040" s="4">
        <v>1058.96</v>
      </c>
      <c r="N4040" s="4">
        <v>1291.93</v>
      </c>
      <c r="O4040" s="4">
        <v>4235.84</v>
      </c>
      <c r="P4040" s="4">
        <v>5167.72</v>
      </c>
    </row>
    <row r="4041" spans="1:16" x14ac:dyDescent="0.25">
      <c r="A4041" s="2" t="s">
        <v>9484</v>
      </c>
      <c r="B4041" s="3">
        <v>46283</v>
      </c>
      <c r="C4041" s="2" t="s">
        <v>17</v>
      </c>
      <c r="D4041" s="2" t="s">
        <v>18</v>
      </c>
      <c r="E4041" s="2" t="s">
        <v>4334</v>
      </c>
      <c r="F4041" s="3">
        <v>46287</v>
      </c>
      <c r="G4041" s="2">
        <v>1</v>
      </c>
      <c r="H4041" s="2" t="s">
        <v>9485</v>
      </c>
      <c r="I4041" s="2"/>
      <c r="J4041" s="2"/>
      <c r="K4041" s="2">
        <v>6</v>
      </c>
      <c r="L4041" s="2" t="s">
        <v>38</v>
      </c>
      <c r="M4041" s="4">
        <v>11681.55</v>
      </c>
      <c r="N4041" s="4">
        <v>14251.49</v>
      </c>
      <c r="O4041" s="4">
        <v>70089.3</v>
      </c>
      <c r="P4041" s="4">
        <v>85508.95</v>
      </c>
    </row>
    <row r="4042" spans="1:16" x14ac:dyDescent="0.25">
      <c r="A4042" s="2" t="s">
        <v>9486</v>
      </c>
      <c r="B4042" s="3">
        <v>46283</v>
      </c>
      <c r="C4042" s="2" t="s">
        <v>17</v>
      </c>
      <c r="D4042" s="2" t="s">
        <v>18</v>
      </c>
      <c r="E4042" s="2" t="s">
        <v>4334</v>
      </c>
      <c r="F4042" s="3">
        <v>46286</v>
      </c>
      <c r="G4042" s="2">
        <v>1</v>
      </c>
      <c r="H4042" s="2" t="s">
        <v>6102</v>
      </c>
      <c r="I4042" s="2"/>
      <c r="J4042" s="2"/>
      <c r="K4042" s="2">
        <v>445</v>
      </c>
      <c r="L4042" s="2" t="s">
        <v>320</v>
      </c>
      <c r="M4042" s="4">
        <v>281.72000000000003</v>
      </c>
      <c r="N4042" s="4">
        <v>343.7</v>
      </c>
      <c r="O4042" s="4">
        <v>125365.4</v>
      </c>
      <c r="P4042" s="4">
        <v>152945.79</v>
      </c>
    </row>
    <row r="4043" spans="1:16" x14ac:dyDescent="0.25">
      <c r="A4043" s="2" t="s">
        <v>9487</v>
      </c>
      <c r="B4043" s="3">
        <v>46286</v>
      </c>
      <c r="C4043" s="2" t="s">
        <v>17</v>
      </c>
      <c r="D4043" s="2" t="s">
        <v>18</v>
      </c>
      <c r="E4043" s="2" t="s">
        <v>19</v>
      </c>
      <c r="F4043" s="3">
        <v>46288</v>
      </c>
      <c r="G4043" s="2">
        <v>1</v>
      </c>
      <c r="H4043" s="2" t="s">
        <v>9488</v>
      </c>
      <c r="I4043" s="2"/>
      <c r="J4043" s="2"/>
      <c r="K4043" s="2">
        <v>15</v>
      </c>
      <c r="L4043" s="2" t="s">
        <v>38</v>
      </c>
      <c r="M4043" s="4">
        <v>0</v>
      </c>
      <c r="N4043" s="4">
        <v>0</v>
      </c>
      <c r="O4043" s="4">
        <v>0</v>
      </c>
      <c r="P4043" s="4">
        <v>0</v>
      </c>
    </row>
    <row r="4044" spans="1:16" x14ac:dyDescent="0.25">
      <c r="A4044" s="2" t="s">
        <v>9487</v>
      </c>
      <c r="B4044" s="3">
        <v>46286</v>
      </c>
      <c r="C4044" s="2" t="s">
        <v>17</v>
      </c>
      <c r="D4044" s="2" t="s">
        <v>18</v>
      </c>
      <c r="E4044" s="2" t="s">
        <v>19</v>
      </c>
      <c r="F4044" s="3">
        <v>46288</v>
      </c>
      <c r="G4044" s="2">
        <v>2</v>
      </c>
      <c r="H4044" s="2" t="s">
        <v>9489</v>
      </c>
      <c r="I4044" s="2"/>
      <c r="J4044" s="2"/>
      <c r="K4044" s="2">
        <v>15</v>
      </c>
      <c r="L4044" s="2" t="s">
        <v>38</v>
      </c>
      <c r="M4044" s="4">
        <v>0</v>
      </c>
      <c r="N4044" s="4">
        <v>0</v>
      </c>
      <c r="O4044" s="4">
        <v>0</v>
      </c>
      <c r="P4044" s="4">
        <v>0</v>
      </c>
    </row>
    <row r="4045" spans="1:16" x14ac:dyDescent="0.25">
      <c r="A4045" s="2" t="s">
        <v>9487</v>
      </c>
      <c r="B4045" s="3">
        <v>46286</v>
      </c>
      <c r="C4045" s="2" t="s">
        <v>17</v>
      </c>
      <c r="D4045" s="2" t="s">
        <v>18</v>
      </c>
      <c r="E4045" s="2" t="s">
        <v>19</v>
      </c>
      <c r="F4045" s="3">
        <v>46288</v>
      </c>
      <c r="G4045" s="2">
        <v>3</v>
      </c>
      <c r="H4045" s="2" t="s">
        <v>9490</v>
      </c>
      <c r="I4045" s="2"/>
      <c r="J4045" s="2"/>
      <c r="K4045" s="2">
        <v>15</v>
      </c>
      <c r="L4045" s="2" t="s">
        <v>38</v>
      </c>
      <c r="M4045" s="4">
        <v>0</v>
      </c>
      <c r="N4045" s="4">
        <v>0</v>
      </c>
      <c r="O4045" s="4">
        <v>0</v>
      </c>
      <c r="P4045" s="4">
        <v>0</v>
      </c>
    </row>
    <row r="4046" spans="1:16" x14ac:dyDescent="0.25">
      <c r="A4046" s="2" t="s">
        <v>9487</v>
      </c>
      <c r="B4046" s="3">
        <v>46286</v>
      </c>
      <c r="C4046" s="2" t="s">
        <v>17</v>
      </c>
      <c r="D4046" s="2" t="s">
        <v>18</v>
      </c>
      <c r="E4046" s="2" t="s">
        <v>19</v>
      </c>
      <c r="F4046" s="3">
        <v>46288</v>
      </c>
      <c r="G4046" s="2">
        <v>4</v>
      </c>
      <c r="H4046" s="2" t="s">
        <v>9491</v>
      </c>
      <c r="I4046" s="2"/>
      <c r="J4046" s="2"/>
      <c r="K4046" s="2">
        <v>10</v>
      </c>
      <c r="L4046" s="2" t="s">
        <v>38</v>
      </c>
      <c r="M4046" s="4">
        <v>0</v>
      </c>
      <c r="N4046" s="4">
        <v>0</v>
      </c>
      <c r="O4046" s="4">
        <v>0</v>
      </c>
      <c r="P4046" s="4">
        <v>0</v>
      </c>
    </row>
    <row r="4047" spans="1:16" x14ac:dyDescent="0.25">
      <c r="A4047" s="2" t="s">
        <v>9492</v>
      </c>
      <c r="B4047" s="3">
        <v>46286</v>
      </c>
      <c r="C4047" s="2" t="s">
        <v>905</v>
      </c>
      <c r="D4047" s="2" t="s">
        <v>18</v>
      </c>
      <c r="E4047" s="2" t="s">
        <v>4334</v>
      </c>
      <c r="F4047" s="3">
        <v>46289</v>
      </c>
      <c r="G4047" s="2">
        <v>1</v>
      </c>
      <c r="H4047" s="2" t="s">
        <v>9493</v>
      </c>
      <c r="I4047" s="2"/>
      <c r="J4047" s="2"/>
      <c r="K4047" s="2">
        <v>2</v>
      </c>
      <c r="L4047" s="2" t="s">
        <v>38</v>
      </c>
      <c r="M4047" s="4">
        <v>17595.82</v>
      </c>
      <c r="N4047" s="4">
        <v>21466.9</v>
      </c>
      <c r="O4047" s="4">
        <v>35191.64</v>
      </c>
      <c r="P4047" s="4">
        <v>42933.8</v>
      </c>
    </row>
    <row r="4048" spans="1:16" x14ac:dyDescent="0.25">
      <c r="A4048" s="2" t="s">
        <v>9492</v>
      </c>
      <c r="B4048" s="3">
        <v>46286</v>
      </c>
      <c r="C4048" s="2" t="s">
        <v>905</v>
      </c>
      <c r="D4048" s="2" t="s">
        <v>18</v>
      </c>
      <c r="E4048" s="2" t="s">
        <v>4334</v>
      </c>
      <c r="F4048" s="3">
        <v>46289</v>
      </c>
      <c r="G4048" s="2">
        <v>2</v>
      </c>
      <c r="H4048" s="2" t="s">
        <v>9494</v>
      </c>
      <c r="I4048" s="2"/>
      <c r="J4048" s="2"/>
      <c r="K4048" s="2">
        <v>2</v>
      </c>
      <c r="L4048" s="2" t="s">
        <v>38</v>
      </c>
      <c r="M4048" s="4">
        <v>21107.18</v>
      </c>
      <c r="N4048" s="4">
        <v>25750.76</v>
      </c>
      <c r="O4048" s="4">
        <v>42214.36</v>
      </c>
      <c r="P4048" s="4">
        <v>51501.52</v>
      </c>
    </row>
    <row r="4049" spans="1:16" x14ac:dyDescent="0.25">
      <c r="A4049" s="2" t="s">
        <v>9495</v>
      </c>
      <c r="B4049" s="3">
        <v>46286</v>
      </c>
      <c r="C4049" s="2" t="s">
        <v>905</v>
      </c>
      <c r="D4049" s="2" t="s">
        <v>18</v>
      </c>
      <c r="E4049" s="2" t="s">
        <v>4334</v>
      </c>
      <c r="F4049" s="3">
        <v>46289</v>
      </c>
      <c r="G4049" s="2">
        <v>1</v>
      </c>
      <c r="H4049" s="2" t="s">
        <v>9496</v>
      </c>
      <c r="I4049" s="2"/>
      <c r="J4049" s="2"/>
      <c r="K4049" s="2">
        <v>20</v>
      </c>
      <c r="L4049" s="2" t="s">
        <v>21</v>
      </c>
      <c r="M4049" s="4">
        <v>389.35</v>
      </c>
      <c r="N4049" s="4">
        <v>475.01</v>
      </c>
      <c r="O4049" s="4">
        <v>7787</v>
      </c>
      <c r="P4049" s="4">
        <v>9500.14</v>
      </c>
    </row>
    <row r="4050" spans="1:16" x14ac:dyDescent="0.25">
      <c r="A4050" s="2" t="s">
        <v>9497</v>
      </c>
      <c r="B4050" s="3">
        <v>46287</v>
      </c>
      <c r="C4050" s="2" t="s">
        <v>17</v>
      </c>
      <c r="D4050" s="2" t="s">
        <v>18</v>
      </c>
      <c r="E4050" s="2" t="s">
        <v>4334</v>
      </c>
      <c r="F4050" s="3">
        <v>46290</v>
      </c>
      <c r="G4050" s="2">
        <v>1</v>
      </c>
      <c r="H4050" s="2" t="s">
        <v>8845</v>
      </c>
      <c r="I4050" s="2"/>
      <c r="J4050" s="2"/>
      <c r="K4050" s="2">
        <v>100</v>
      </c>
      <c r="L4050" s="2" t="s">
        <v>38</v>
      </c>
      <c r="M4050" s="4">
        <v>580.33000000000004</v>
      </c>
      <c r="N4050" s="4">
        <v>708</v>
      </c>
      <c r="O4050" s="4">
        <v>58033</v>
      </c>
      <c r="P4050" s="4">
        <v>70800.259999999995</v>
      </c>
    </row>
    <row r="4051" spans="1:16" x14ac:dyDescent="0.25">
      <c r="A4051" s="2" t="s">
        <v>9497</v>
      </c>
      <c r="B4051" s="3">
        <v>46287</v>
      </c>
      <c r="C4051" s="2" t="s">
        <v>17</v>
      </c>
      <c r="D4051" s="2" t="s">
        <v>18</v>
      </c>
      <c r="E4051" s="2" t="s">
        <v>4334</v>
      </c>
      <c r="F4051" s="3">
        <v>46290</v>
      </c>
      <c r="G4051" s="2">
        <v>2</v>
      </c>
      <c r="H4051" s="2" t="s">
        <v>8846</v>
      </c>
      <c r="I4051" s="2"/>
      <c r="J4051" s="2"/>
      <c r="K4051" s="2">
        <v>350</v>
      </c>
      <c r="L4051" s="2" t="s">
        <v>38</v>
      </c>
      <c r="M4051" s="4">
        <v>7.03</v>
      </c>
      <c r="N4051" s="4">
        <v>8.58</v>
      </c>
      <c r="O4051" s="4">
        <v>2460.5</v>
      </c>
      <c r="P4051" s="4">
        <v>3001.81</v>
      </c>
    </row>
    <row r="4052" spans="1:16" x14ac:dyDescent="0.25">
      <c r="A4052" s="2" t="s">
        <v>9497</v>
      </c>
      <c r="B4052" s="3">
        <v>46287</v>
      </c>
      <c r="C4052" s="2" t="s">
        <v>17</v>
      </c>
      <c r="D4052" s="2" t="s">
        <v>18</v>
      </c>
      <c r="E4052" s="2" t="s">
        <v>4334</v>
      </c>
      <c r="F4052" s="3">
        <v>46290</v>
      </c>
      <c r="G4052" s="2">
        <v>3</v>
      </c>
      <c r="H4052" s="2" t="s">
        <v>9498</v>
      </c>
      <c r="I4052" s="2"/>
      <c r="J4052" s="2"/>
      <c r="K4052" s="2">
        <v>350</v>
      </c>
      <c r="L4052" s="2" t="s">
        <v>38</v>
      </c>
      <c r="M4052" s="4">
        <v>997.2</v>
      </c>
      <c r="N4052" s="4">
        <v>1196.6400000000001</v>
      </c>
      <c r="O4052" s="4">
        <v>349020</v>
      </c>
      <c r="P4052" s="4">
        <v>425804.4</v>
      </c>
    </row>
    <row r="4053" spans="1:16" x14ac:dyDescent="0.25">
      <c r="A4053" s="2" t="s">
        <v>9497</v>
      </c>
      <c r="B4053" s="3">
        <v>46287</v>
      </c>
      <c r="C4053" s="2" t="s">
        <v>17</v>
      </c>
      <c r="D4053" s="2" t="s">
        <v>18</v>
      </c>
      <c r="E4053" s="2" t="s">
        <v>4334</v>
      </c>
      <c r="F4053" s="3">
        <v>46290</v>
      </c>
      <c r="G4053" s="2">
        <v>4</v>
      </c>
      <c r="H4053" s="2" t="s">
        <v>9499</v>
      </c>
      <c r="I4053" s="2"/>
      <c r="J4053" s="2"/>
      <c r="K4053" s="2">
        <v>400</v>
      </c>
      <c r="L4053" s="2" t="s">
        <v>320</v>
      </c>
      <c r="M4053" s="4">
        <v>194.76</v>
      </c>
      <c r="N4053" s="4">
        <v>237.61</v>
      </c>
      <c r="O4053" s="4">
        <v>77904</v>
      </c>
      <c r="P4053" s="4">
        <v>95042.880000000005</v>
      </c>
    </row>
    <row r="4054" spans="1:16" x14ac:dyDescent="0.25">
      <c r="A4054" s="2" t="s">
        <v>9497</v>
      </c>
      <c r="B4054" s="3">
        <v>46287</v>
      </c>
      <c r="C4054" s="2" t="s">
        <v>17</v>
      </c>
      <c r="D4054" s="2" t="s">
        <v>18</v>
      </c>
      <c r="E4054" s="2" t="s">
        <v>4334</v>
      </c>
      <c r="F4054" s="3">
        <v>46290</v>
      </c>
      <c r="G4054" s="2">
        <v>5</v>
      </c>
      <c r="H4054" s="2" t="s">
        <v>8849</v>
      </c>
      <c r="I4054" s="2"/>
      <c r="J4054" s="2"/>
      <c r="K4054" s="2">
        <v>100</v>
      </c>
      <c r="L4054" s="2" t="s">
        <v>38</v>
      </c>
      <c r="M4054" s="4">
        <v>132.94</v>
      </c>
      <c r="N4054" s="4">
        <v>162.19</v>
      </c>
      <c r="O4054" s="4">
        <v>13294</v>
      </c>
      <c r="P4054" s="4">
        <v>16218.68</v>
      </c>
    </row>
    <row r="4055" spans="1:16" x14ac:dyDescent="0.25">
      <c r="A4055" s="2" t="s">
        <v>9497</v>
      </c>
      <c r="B4055" s="3">
        <v>46287</v>
      </c>
      <c r="C4055" s="2" t="s">
        <v>17</v>
      </c>
      <c r="D4055" s="2" t="s">
        <v>18</v>
      </c>
      <c r="E4055" s="2" t="s">
        <v>4334</v>
      </c>
      <c r="F4055" s="3">
        <v>46290</v>
      </c>
      <c r="G4055" s="2">
        <v>6</v>
      </c>
      <c r="H4055" s="2" t="s">
        <v>8850</v>
      </c>
      <c r="I4055" s="2"/>
      <c r="J4055" s="2"/>
      <c r="K4055" s="2">
        <v>350</v>
      </c>
      <c r="L4055" s="2" t="s">
        <v>38</v>
      </c>
      <c r="M4055" s="4">
        <v>62.05</v>
      </c>
      <c r="N4055" s="4">
        <v>75.7</v>
      </c>
      <c r="O4055" s="4">
        <v>21717.5</v>
      </c>
      <c r="P4055" s="4">
        <v>26495.35</v>
      </c>
    </row>
    <row r="4056" spans="1:16" x14ac:dyDescent="0.25">
      <c r="A4056" s="2" t="s">
        <v>9497</v>
      </c>
      <c r="B4056" s="3">
        <v>46287</v>
      </c>
      <c r="C4056" s="2" t="s">
        <v>17</v>
      </c>
      <c r="D4056" s="2" t="s">
        <v>18</v>
      </c>
      <c r="E4056" s="2" t="s">
        <v>4334</v>
      </c>
      <c r="F4056" s="3">
        <v>46290</v>
      </c>
      <c r="G4056" s="2">
        <v>7</v>
      </c>
      <c r="H4056" s="2" t="s">
        <v>8851</v>
      </c>
      <c r="I4056" s="2"/>
      <c r="J4056" s="2"/>
      <c r="K4056" s="2">
        <v>100</v>
      </c>
      <c r="L4056" s="2" t="s">
        <v>38</v>
      </c>
      <c r="M4056" s="4">
        <v>153.91</v>
      </c>
      <c r="N4056" s="4">
        <v>187.77</v>
      </c>
      <c r="O4056" s="4">
        <v>15391</v>
      </c>
      <c r="P4056" s="4">
        <v>18777.02</v>
      </c>
    </row>
    <row r="4057" spans="1:16" x14ac:dyDescent="0.25">
      <c r="A4057" s="2" t="s">
        <v>9497</v>
      </c>
      <c r="B4057" s="3">
        <v>46287</v>
      </c>
      <c r="C4057" s="2" t="s">
        <v>17</v>
      </c>
      <c r="D4057" s="2" t="s">
        <v>18</v>
      </c>
      <c r="E4057" s="2" t="s">
        <v>4334</v>
      </c>
      <c r="F4057" s="3">
        <v>46290</v>
      </c>
      <c r="G4057" s="2">
        <v>8</v>
      </c>
      <c r="H4057" s="2" t="s">
        <v>8852</v>
      </c>
      <c r="I4057" s="2"/>
      <c r="J4057" s="2"/>
      <c r="K4057" s="2">
        <v>100</v>
      </c>
      <c r="L4057" s="2" t="s">
        <v>38</v>
      </c>
      <c r="M4057" s="4">
        <v>387.35</v>
      </c>
      <c r="N4057" s="4">
        <v>472.57</v>
      </c>
      <c r="O4057" s="4">
        <v>38735</v>
      </c>
      <c r="P4057" s="4">
        <v>47256.7</v>
      </c>
    </row>
    <row r="4058" spans="1:16" x14ac:dyDescent="0.25">
      <c r="A4058" s="2" t="s">
        <v>9497</v>
      </c>
      <c r="B4058" s="3">
        <v>46287</v>
      </c>
      <c r="C4058" s="2" t="s">
        <v>17</v>
      </c>
      <c r="D4058" s="2" t="s">
        <v>18</v>
      </c>
      <c r="E4058" s="2" t="s">
        <v>4334</v>
      </c>
      <c r="F4058" s="3">
        <v>46290</v>
      </c>
      <c r="G4058" s="2">
        <v>9</v>
      </c>
      <c r="H4058" s="2" t="s">
        <v>9500</v>
      </c>
      <c r="I4058" s="2"/>
      <c r="J4058" s="2"/>
      <c r="K4058" s="2">
        <v>50</v>
      </c>
      <c r="L4058" s="2" t="s">
        <v>38</v>
      </c>
      <c r="M4058" s="4">
        <v>378.68</v>
      </c>
      <c r="N4058" s="4">
        <v>461.99</v>
      </c>
      <c r="O4058" s="4">
        <v>18934</v>
      </c>
      <c r="P4058" s="4">
        <v>23099.48</v>
      </c>
    </row>
    <row r="4059" spans="1:16" x14ac:dyDescent="0.25">
      <c r="A4059" s="2" t="s">
        <v>9497</v>
      </c>
      <c r="B4059" s="3">
        <v>46287</v>
      </c>
      <c r="C4059" s="2" t="s">
        <v>17</v>
      </c>
      <c r="D4059" s="2" t="s">
        <v>18</v>
      </c>
      <c r="E4059" s="2" t="s">
        <v>4334</v>
      </c>
      <c r="F4059" s="3">
        <v>46290</v>
      </c>
      <c r="G4059" s="2">
        <v>10</v>
      </c>
      <c r="H4059" s="2" t="s">
        <v>8854</v>
      </c>
      <c r="I4059" s="2"/>
      <c r="J4059" s="2"/>
      <c r="K4059" s="2">
        <v>100</v>
      </c>
      <c r="L4059" s="2" t="s">
        <v>38</v>
      </c>
      <c r="M4059" s="4">
        <v>307.82</v>
      </c>
      <c r="N4059" s="4">
        <v>375.54</v>
      </c>
      <c r="O4059" s="4">
        <v>30782</v>
      </c>
      <c r="P4059" s="4">
        <v>37554.04</v>
      </c>
    </row>
    <row r="4060" spans="1:16" x14ac:dyDescent="0.25">
      <c r="A4060" s="2" t="s">
        <v>9497</v>
      </c>
      <c r="B4060" s="3">
        <v>46287</v>
      </c>
      <c r="C4060" s="2" t="s">
        <v>17</v>
      </c>
      <c r="D4060" s="2" t="s">
        <v>18</v>
      </c>
      <c r="E4060" s="2" t="s">
        <v>4334</v>
      </c>
      <c r="F4060" s="3">
        <v>46290</v>
      </c>
      <c r="G4060" s="2">
        <v>11</v>
      </c>
      <c r="H4060" s="2" t="s">
        <v>8855</v>
      </c>
      <c r="I4060" s="2"/>
      <c r="J4060" s="2"/>
      <c r="K4060" s="2">
        <v>100</v>
      </c>
      <c r="L4060" s="2" t="s">
        <v>38</v>
      </c>
      <c r="M4060" s="4">
        <v>120</v>
      </c>
      <c r="N4060" s="4">
        <v>146.4</v>
      </c>
      <c r="O4060" s="4">
        <v>12000</v>
      </c>
      <c r="P4060" s="4">
        <v>14640</v>
      </c>
    </row>
    <row r="4061" spans="1:16" x14ac:dyDescent="0.25">
      <c r="A4061" s="2" t="s">
        <v>9497</v>
      </c>
      <c r="B4061" s="3">
        <v>46287</v>
      </c>
      <c r="C4061" s="2" t="s">
        <v>17</v>
      </c>
      <c r="D4061" s="2" t="s">
        <v>18</v>
      </c>
      <c r="E4061" s="2" t="s">
        <v>4334</v>
      </c>
      <c r="F4061" s="3">
        <v>46290</v>
      </c>
      <c r="G4061" s="2">
        <v>12</v>
      </c>
      <c r="H4061" s="2" t="s">
        <v>8856</v>
      </c>
      <c r="I4061" s="2"/>
      <c r="J4061" s="2"/>
      <c r="K4061" s="2">
        <v>100</v>
      </c>
      <c r="L4061" s="2" t="s">
        <v>38</v>
      </c>
      <c r="M4061" s="4">
        <v>209</v>
      </c>
      <c r="N4061" s="4">
        <v>254.98</v>
      </c>
      <c r="O4061" s="4">
        <v>20900</v>
      </c>
      <c r="P4061" s="4">
        <v>25498</v>
      </c>
    </row>
    <row r="4062" spans="1:16" x14ac:dyDescent="0.25">
      <c r="A4062" s="2" t="s">
        <v>9497</v>
      </c>
      <c r="B4062" s="3">
        <v>46287</v>
      </c>
      <c r="C4062" s="2" t="s">
        <v>17</v>
      </c>
      <c r="D4062" s="2" t="s">
        <v>18</v>
      </c>
      <c r="E4062" s="2" t="s">
        <v>4334</v>
      </c>
      <c r="F4062" s="3">
        <v>46290</v>
      </c>
      <c r="G4062" s="2">
        <v>13</v>
      </c>
      <c r="H4062" s="2" t="s">
        <v>6519</v>
      </c>
      <c r="I4062" s="2"/>
      <c r="J4062" s="2"/>
      <c r="K4062" s="2">
        <v>100</v>
      </c>
      <c r="L4062" s="2" t="s">
        <v>695</v>
      </c>
      <c r="M4062" s="4">
        <v>234</v>
      </c>
      <c r="N4062" s="4">
        <v>285.48</v>
      </c>
      <c r="O4062" s="4">
        <v>23400</v>
      </c>
      <c r="P4062" s="4">
        <v>28548</v>
      </c>
    </row>
    <row r="4063" spans="1:16" x14ac:dyDescent="0.25">
      <c r="A4063" s="2" t="s">
        <v>9497</v>
      </c>
      <c r="B4063" s="3">
        <v>46287</v>
      </c>
      <c r="C4063" s="2" t="s">
        <v>17</v>
      </c>
      <c r="D4063" s="2" t="s">
        <v>18</v>
      </c>
      <c r="E4063" s="2" t="s">
        <v>4334</v>
      </c>
      <c r="F4063" s="3">
        <v>46290</v>
      </c>
      <c r="G4063" s="2">
        <v>14</v>
      </c>
      <c r="H4063" s="2" t="s">
        <v>9501</v>
      </c>
      <c r="I4063" s="2"/>
      <c r="J4063" s="2"/>
      <c r="K4063" s="2">
        <v>100</v>
      </c>
      <c r="L4063" s="2" t="s">
        <v>21</v>
      </c>
      <c r="M4063" s="4">
        <v>557.03</v>
      </c>
      <c r="N4063" s="4">
        <v>679.58</v>
      </c>
      <c r="O4063" s="4">
        <v>55703</v>
      </c>
      <c r="P4063" s="4">
        <v>67957.66</v>
      </c>
    </row>
    <row r="4064" spans="1:16" x14ac:dyDescent="0.25">
      <c r="A4064" s="2" t="s">
        <v>9497</v>
      </c>
      <c r="B4064" s="3">
        <v>46287</v>
      </c>
      <c r="C4064" s="2" t="s">
        <v>17</v>
      </c>
      <c r="D4064" s="2" t="s">
        <v>18</v>
      </c>
      <c r="E4064" s="2" t="s">
        <v>4334</v>
      </c>
      <c r="F4064" s="3">
        <v>46290</v>
      </c>
      <c r="G4064" s="2">
        <v>15</v>
      </c>
      <c r="H4064" s="2" t="s">
        <v>8858</v>
      </c>
      <c r="I4064" s="2"/>
      <c r="J4064" s="2"/>
      <c r="K4064" s="2">
        <v>50</v>
      </c>
      <c r="L4064" s="2" t="s">
        <v>38</v>
      </c>
      <c r="M4064" s="4">
        <v>146.06</v>
      </c>
      <c r="N4064" s="4">
        <v>178.19</v>
      </c>
      <c r="O4064" s="4">
        <v>7303</v>
      </c>
      <c r="P4064" s="4">
        <v>8909.66</v>
      </c>
    </row>
    <row r="4065" spans="1:16" x14ac:dyDescent="0.25">
      <c r="A4065" s="2" t="s">
        <v>9497</v>
      </c>
      <c r="B4065" s="3">
        <v>46287</v>
      </c>
      <c r="C4065" s="2" t="s">
        <v>17</v>
      </c>
      <c r="D4065" s="2" t="s">
        <v>18</v>
      </c>
      <c r="E4065" s="2" t="s">
        <v>4334</v>
      </c>
      <c r="F4065" s="3">
        <v>46290</v>
      </c>
      <c r="G4065" s="2">
        <v>16</v>
      </c>
      <c r="H4065" s="2" t="s">
        <v>5766</v>
      </c>
      <c r="I4065" s="2"/>
      <c r="J4065" s="2"/>
      <c r="K4065" s="2">
        <v>13</v>
      </c>
      <c r="L4065" s="2" t="s">
        <v>115</v>
      </c>
      <c r="M4065" s="4">
        <v>179568</v>
      </c>
      <c r="N4065" s="4">
        <v>219072.96</v>
      </c>
      <c r="O4065" s="4">
        <v>2334384</v>
      </c>
      <c r="P4065" s="4">
        <v>2847948.48</v>
      </c>
    </row>
    <row r="4066" spans="1:16" x14ac:dyDescent="0.25">
      <c r="A4066" s="2" t="s">
        <v>9502</v>
      </c>
      <c r="B4066" s="3">
        <v>46287</v>
      </c>
      <c r="C4066" s="2" t="s">
        <v>17</v>
      </c>
      <c r="D4066" s="2" t="s">
        <v>18</v>
      </c>
      <c r="E4066" s="2" t="s">
        <v>4334</v>
      </c>
      <c r="F4066" s="3">
        <v>46290</v>
      </c>
      <c r="G4066" s="2">
        <v>1</v>
      </c>
      <c r="H4066" s="2" t="s">
        <v>9503</v>
      </c>
      <c r="I4066" s="2"/>
      <c r="J4066" s="2"/>
      <c r="K4066" s="2">
        <v>98</v>
      </c>
      <c r="L4066" s="2" t="s">
        <v>38</v>
      </c>
      <c r="M4066" s="4">
        <v>7.03</v>
      </c>
      <c r="N4066" s="4">
        <v>8.58</v>
      </c>
      <c r="O4066" s="4">
        <v>688.94</v>
      </c>
      <c r="P4066" s="4">
        <v>840.51</v>
      </c>
    </row>
    <row r="4067" spans="1:16" x14ac:dyDescent="0.25">
      <c r="A4067" s="2" t="s">
        <v>9502</v>
      </c>
      <c r="B4067" s="3">
        <v>46287</v>
      </c>
      <c r="C4067" s="2" t="s">
        <v>17</v>
      </c>
      <c r="D4067" s="2" t="s">
        <v>18</v>
      </c>
      <c r="E4067" s="2" t="s">
        <v>4334</v>
      </c>
      <c r="F4067" s="3">
        <v>46290</v>
      </c>
      <c r="G4067" s="2">
        <v>2</v>
      </c>
      <c r="H4067" s="2" t="s">
        <v>9504</v>
      </c>
      <c r="I4067" s="2"/>
      <c r="J4067" s="2"/>
      <c r="K4067" s="2">
        <v>3</v>
      </c>
      <c r="L4067" s="2" t="s">
        <v>38</v>
      </c>
      <c r="M4067" s="4">
        <v>37050</v>
      </c>
      <c r="N4067" s="4">
        <v>45201</v>
      </c>
      <c r="O4067" s="4">
        <v>111150</v>
      </c>
      <c r="P4067" s="4">
        <v>135603</v>
      </c>
    </row>
    <row r="4068" spans="1:16" x14ac:dyDescent="0.25">
      <c r="A4068" s="2" t="s">
        <v>9502</v>
      </c>
      <c r="B4068" s="3">
        <v>46287</v>
      </c>
      <c r="C4068" s="2" t="s">
        <v>17</v>
      </c>
      <c r="D4068" s="2" t="s">
        <v>18</v>
      </c>
      <c r="E4068" s="2" t="s">
        <v>4334</v>
      </c>
      <c r="F4068" s="3">
        <v>46290</v>
      </c>
      <c r="G4068" s="2">
        <v>3</v>
      </c>
      <c r="H4068" s="2" t="s">
        <v>9505</v>
      </c>
      <c r="I4068" s="2"/>
      <c r="J4068" s="2"/>
      <c r="K4068" s="2">
        <v>50</v>
      </c>
      <c r="L4068" s="2" t="s">
        <v>21</v>
      </c>
      <c r="M4068" s="4">
        <v>557.03</v>
      </c>
      <c r="N4068" s="4">
        <v>679.58</v>
      </c>
      <c r="O4068" s="4">
        <v>27851.5</v>
      </c>
      <c r="P4068" s="4">
        <v>33978.83</v>
      </c>
    </row>
    <row r="4069" spans="1:16" x14ac:dyDescent="0.25">
      <c r="A4069" s="2" t="s">
        <v>9502</v>
      </c>
      <c r="B4069" s="3">
        <v>46287</v>
      </c>
      <c r="C4069" s="2" t="s">
        <v>17</v>
      </c>
      <c r="D4069" s="2" t="s">
        <v>18</v>
      </c>
      <c r="E4069" s="2" t="s">
        <v>4334</v>
      </c>
      <c r="F4069" s="3">
        <v>46290</v>
      </c>
      <c r="G4069" s="2">
        <v>4</v>
      </c>
      <c r="H4069" s="2" t="s">
        <v>9506</v>
      </c>
      <c r="I4069" s="2"/>
      <c r="J4069" s="2"/>
      <c r="K4069" s="2">
        <v>30</v>
      </c>
      <c r="L4069" s="2" t="s">
        <v>108</v>
      </c>
      <c r="M4069" s="4">
        <v>209</v>
      </c>
      <c r="N4069" s="4">
        <v>254.98</v>
      </c>
      <c r="O4069" s="4">
        <v>6270</v>
      </c>
      <c r="P4069" s="4">
        <v>7649.4</v>
      </c>
    </row>
    <row r="4070" spans="1:16" x14ac:dyDescent="0.25">
      <c r="A4070" s="2" t="s">
        <v>9502</v>
      </c>
      <c r="B4070" s="3">
        <v>46287</v>
      </c>
      <c r="C4070" s="2" t="s">
        <v>17</v>
      </c>
      <c r="D4070" s="2" t="s">
        <v>18</v>
      </c>
      <c r="E4070" s="2" t="s">
        <v>4334</v>
      </c>
      <c r="F4070" s="3">
        <v>46290</v>
      </c>
      <c r="G4070" s="2">
        <v>5</v>
      </c>
      <c r="H4070" s="2" t="s">
        <v>9507</v>
      </c>
      <c r="I4070" s="2" t="s">
        <v>9508</v>
      </c>
      <c r="J4070" s="2"/>
      <c r="K4070" s="2">
        <v>98</v>
      </c>
      <c r="L4070" s="2" t="s">
        <v>38</v>
      </c>
      <c r="M4070" s="4">
        <v>948.82</v>
      </c>
      <c r="N4070" s="4">
        <v>1157.56</v>
      </c>
      <c r="O4070" s="4">
        <v>92984.36</v>
      </c>
      <c r="P4070" s="4">
        <v>113440.92</v>
      </c>
    </row>
    <row r="4071" spans="1:16" x14ac:dyDescent="0.25">
      <c r="A4071" s="2" t="s">
        <v>9502</v>
      </c>
      <c r="B4071" s="3">
        <v>46287</v>
      </c>
      <c r="C4071" s="2" t="s">
        <v>17</v>
      </c>
      <c r="D4071" s="2" t="s">
        <v>18</v>
      </c>
      <c r="E4071" s="2" t="s">
        <v>4334</v>
      </c>
      <c r="F4071" s="3">
        <v>46290</v>
      </c>
      <c r="G4071" s="2">
        <v>6</v>
      </c>
      <c r="H4071" s="2" t="s">
        <v>9509</v>
      </c>
      <c r="I4071" s="2"/>
      <c r="J4071" s="2"/>
      <c r="K4071" s="2">
        <v>90</v>
      </c>
      <c r="L4071" s="2" t="s">
        <v>38</v>
      </c>
      <c r="M4071" s="4">
        <v>580.33000000000004</v>
      </c>
      <c r="N4071" s="4">
        <v>708</v>
      </c>
      <c r="O4071" s="4">
        <v>52229.7</v>
      </c>
      <c r="P4071" s="4">
        <v>63720.23</v>
      </c>
    </row>
    <row r="4072" spans="1:16" x14ac:dyDescent="0.25">
      <c r="A4072" s="2" t="s">
        <v>9502</v>
      </c>
      <c r="B4072" s="3">
        <v>46287</v>
      </c>
      <c r="C4072" s="2" t="s">
        <v>17</v>
      </c>
      <c r="D4072" s="2" t="s">
        <v>18</v>
      </c>
      <c r="E4072" s="2" t="s">
        <v>4334</v>
      </c>
      <c r="F4072" s="3">
        <v>46290</v>
      </c>
      <c r="G4072" s="2">
        <v>7</v>
      </c>
      <c r="H4072" s="2" t="s">
        <v>6326</v>
      </c>
      <c r="I4072" s="2"/>
      <c r="J4072" s="2"/>
      <c r="K4072" s="2">
        <v>53</v>
      </c>
      <c r="L4072" s="2" t="s">
        <v>38</v>
      </c>
      <c r="M4072" s="4">
        <v>173.43</v>
      </c>
      <c r="N4072" s="4">
        <v>211.58</v>
      </c>
      <c r="O4072" s="4">
        <v>9191.7900000000009</v>
      </c>
      <c r="P4072" s="4">
        <v>11213.98</v>
      </c>
    </row>
    <row r="4073" spans="1:16" x14ac:dyDescent="0.25">
      <c r="A4073" s="2" t="s">
        <v>9502</v>
      </c>
      <c r="B4073" s="3">
        <v>46287</v>
      </c>
      <c r="C4073" s="2" t="s">
        <v>17</v>
      </c>
      <c r="D4073" s="2" t="s">
        <v>18</v>
      </c>
      <c r="E4073" s="2" t="s">
        <v>4334</v>
      </c>
      <c r="F4073" s="3">
        <v>46290</v>
      </c>
      <c r="G4073" s="2">
        <v>8</v>
      </c>
      <c r="H4073" s="2" t="s">
        <v>8849</v>
      </c>
      <c r="I4073" s="2"/>
      <c r="J4073" s="2"/>
      <c r="K4073" s="2">
        <v>53</v>
      </c>
      <c r="L4073" s="2" t="s">
        <v>38</v>
      </c>
      <c r="M4073" s="4">
        <v>132.94</v>
      </c>
      <c r="N4073" s="4">
        <v>162.19</v>
      </c>
      <c r="O4073" s="4">
        <v>7045.82</v>
      </c>
      <c r="P4073" s="4">
        <v>8595.9</v>
      </c>
    </row>
    <row r="4074" spans="1:16" x14ac:dyDescent="0.25">
      <c r="A4074" s="2" t="s">
        <v>9502</v>
      </c>
      <c r="B4074" s="3">
        <v>46287</v>
      </c>
      <c r="C4074" s="2" t="s">
        <v>17</v>
      </c>
      <c r="D4074" s="2" t="s">
        <v>18</v>
      </c>
      <c r="E4074" s="2" t="s">
        <v>4334</v>
      </c>
      <c r="F4074" s="3">
        <v>46290</v>
      </c>
      <c r="G4074" s="2">
        <v>9</v>
      </c>
      <c r="H4074" s="2" t="s">
        <v>9510</v>
      </c>
      <c r="I4074" s="2"/>
      <c r="J4074" s="2"/>
      <c r="K4074" s="2">
        <v>53</v>
      </c>
      <c r="L4074" s="2" t="s">
        <v>38</v>
      </c>
      <c r="M4074" s="4">
        <v>333.48</v>
      </c>
      <c r="N4074" s="4">
        <v>406.85</v>
      </c>
      <c r="O4074" s="4">
        <v>17674.439999999999</v>
      </c>
      <c r="P4074" s="4">
        <v>21562.82</v>
      </c>
    </row>
    <row r="4075" spans="1:16" x14ac:dyDescent="0.25">
      <c r="A4075" s="2" t="s">
        <v>9502</v>
      </c>
      <c r="B4075" s="3">
        <v>46287</v>
      </c>
      <c r="C4075" s="2" t="s">
        <v>17</v>
      </c>
      <c r="D4075" s="2" t="s">
        <v>18</v>
      </c>
      <c r="E4075" s="2" t="s">
        <v>4334</v>
      </c>
      <c r="F4075" s="3">
        <v>46290</v>
      </c>
      <c r="G4075" s="2">
        <v>10</v>
      </c>
      <c r="H4075" s="2" t="s">
        <v>9511</v>
      </c>
      <c r="I4075" s="2"/>
      <c r="J4075" s="2"/>
      <c r="K4075" s="2">
        <v>53</v>
      </c>
      <c r="L4075" s="2" t="s">
        <v>38</v>
      </c>
      <c r="M4075" s="4">
        <v>387.35</v>
      </c>
      <c r="N4075" s="4">
        <v>472.57</v>
      </c>
      <c r="O4075" s="4">
        <v>20529.55</v>
      </c>
      <c r="P4075" s="4">
        <v>25046.05</v>
      </c>
    </row>
    <row r="4076" spans="1:16" x14ac:dyDescent="0.25">
      <c r="A4076" s="2" t="s">
        <v>9502</v>
      </c>
      <c r="B4076" s="3">
        <v>46287</v>
      </c>
      <c r="C4076" s="2" t="s">
        <v>17</v>
      </c>
      <c r="D4076" s="2" t="s">
        <v>18</v>
      </c>
      <c r="E4076" s="2" t="s">
        <v>4334</v>
      </c>
      <c r="F4076" s="3">
        <v>46290</v>
      </c>
      <c r="G4076" s="2">
        <v>11</v>
      </c>
      <c r="H4076" s="2" t="s">
        <v>9512</v>
      </c>
      <c r="I4076" s="2"/>
      <c r="J4076" s="2"/>
      <c r="K4076" s="2">
        <v>45</v>
      </c>
      <c r="L4076" s="2" t="s">
        <v>38</v>
      </c>
      <c r="M4076" s="4">
        <v>195.22</v>
      </c>
      <c r="N4076" s="4">
        <v>238.17</v>
      </c>
      <c r="O4076" s="4">
        <v>8784.9</v>
      </c>
      <c r="P4076" s="4">
        <v>10717.58</v>
      </c>
    </row>
    <row r="4077" spans="1:16" x14ac:dyDescent="0.25">
      <c r="A4077" s="2" t="s">
        <v>9502</v>
      </c>
      <c r="B4077" s="3">
        <v>46287</v>
      </c>
      <c r="C4077" s="2" t="s">
        <v>17</v>
      </c>
      <c r="D4077" s="2" t="s">
        <v>18</v>
      </c>
      <c r="E4077" s="2" t="s">
        <v>4334</v>
      </c>
      <c r="F4077" s="3">
        <v>46290</v>
      </c>
      <c r="G4077" s="2">
        <v>12</v>
      </c>
      <c r="H4077" s="2" t="s">
        <v>9513</v>
      </c>
      <c r="I4077" s="2"/>
      <c r="J4077" s="2"/>
      <c r="K4077" s="2">
        <v>2.2999999999999998</v>
      </c>
      <c r="L4077" s="2" t="s">
        <v>115</v>
      </c>
      <c r="M4077" s="4">
        <v>179568</v>
      </c>
      <c r="N4077" s="4">
        <v>219072.96</v>
      </c>
      <c r="O4077" s="4">
        <v>413006.4</v>
      </c>
      <c r="P4077" s="4">
        <v>503867.81</v>
      </c>
    </row>
    <row r="4078" spans="1:16" x14ac:dyDescent="0.25">
      <c r="A4078" s="2" t="s">
        <v>9502</v>
      </c>
      <c r="B4078" s="3">
        <v>46287</v>
      </c>
      <c r="C4078" s="2" t="s">
        <v>17</v>
      </c>
      <c r="D4078" s="2" t="s">
        <v>18</v>
      </c>
      <c r="E4078" s="2" t="s">
        <v>4334</v>
      </c>
      <c r="F4078" s="3">
        <v>46290</v>
      </c>
      <c r="G4078" s="2">
        <v>13</v>
      </c>
      <c r="H4078" s="2" t="s">
        <v>9514</v>
      </c>
      <c r="I4078" s="2"/>
      <c r="J4078" s="2"/>
      <c r="K4078" s="2">
        <v>3</v>
      </c>
      <c r="L4078" s="2" t="s">
        <v>38</v>
      </c>
      <c r="M4078" s="4">
        <v>621</v>
      </c>
      <c r="N4078" s="4">
        <v>757.62</v>
      </c>
      <c r="O4078" s="4">
        <v>1863</v>
      </c>
      <c r="P4078" s="4">
        <v>2272.86</v>
      </c>
    </row>
    <row r="4079" spans="1:16" x14ac:dyDescent="0.25">
      <c r="A4079" s="2" t="s">
        <v>9502</v>
      </c>
      <c r="B4079" s="3">
        <v>46287</v>
      </c>
      <c r="C4079" s="2" t="s">
        <v>17</v>
      </c>
      <c r="D4079" s="2" t="s">
        <v>18</v>
      </c>
      <c r="E4079" s="2" t="s">
        <v>4334</v>
      </c>
      <c r="F4079" s="3">
        <v>46290</v>
      </c>
      <c r="G4079" s="2">
        <v>14</v>
      </c>
      <c r="H4079" s="2" t="s">
        <v>6519</v>
      </c>
      <c r="I4079" s="2"/>
      <c r="J4079" s="2"/>
      <c r="K4079" s="2">
        <v>20</v>
      </c>
      <c r="L4079" s="2" t="s">
        <v>695</v>
      </c>
      <c r="M4079" s="4">
        <v>234</v>
      </c>
      <c r="N4079" s="4">
        <v>285.48</v>
      </c>
      <c r="O4079" s="4">
        <v>4680</v>
      </c>
      <c r="P4079" s="4">
        <v>5709.6</v>
      </c>
    </row>
    <row r="4080" spans="1:16" x14ac:dyDescent="0.25">
      <c r="A4080" s="2" t="s">
        <v>9502</v>
      </c>
      <c r="B4080" s="3">
        <v>46287</v>
      </c>
      <c r="C4080" s="2" t="s">
        <v>17</v>
      </c>
      <c r="D4080" s="2" t="s">
        <v>18</v>
      </c>
      <c r="E4080" s="2" t="s">
        <v>4334</v>
      </c>
      <c r="F4080" s="3">
        <v>46290</v>
      </c>
      <c r="G4080" s="2">
        <v>15</v>
      </c>
      <c r="H4080" s="2" t="s">
        <v>9515</v>
      </c>
      <c r="I4080" s="2"/>
      <c r="J4080" s="2"/>
      <c r="K4080" s="2">
        <v>30</v>
      </c>
      <c r="L4080" s="2" t="s">
        <v>108</v>
      </c>
      <c r="M4080" s="4">
        <v>13</v>
      </c>
      <c r="N4080" s="4">
        <v>15.86</v>
      </c>
      <c r="O4080" s="4">
        <v>390</v>
      </c>
      <c r="P4080" s="4">
        <v>475.8</v>
      </c>
    </row>
    <row r="4081" spans="1:16" x14ac:dyDescent="0.25">
      <c r="A4081" s="2" t="s">
        <v>9502</v>
      </c>
      <c r="B4081" s="3">
        <v>46287</v>
      </c>
      <c r="C4081" s="2" t="s">
        <v>17</v>
      </c>
      <c r="D4081" s="2" t="s">
        <v>18</v>
      </c>
      <c r="E4081" s="2" t="s">
        <v>4334</v>
      </c>
      <c r="F4081" s="3">
        <v>46290</v>
      </c>
      <c r="G4081" s="2">
        <v>16</v>
      </c>
      <c r="H4081" s="2" t="s">
        <v>9516</v>
      </c>
      <c r="I4081" s="2"/>
      <c r="J4081" s="2"/>
      <c r="K4081" s="2">
        <v>100</v>
      </c>
      <c r="L4081" s="2" t="s">
        <v>695</v>
      </c>
      <c r="M4081" s="4">
        <v>194.76</v>
      </c>
      <c r="N4081" s="4">
        <v>237.61</v>
      </c>
      <c r="O4081" s="4">
        <v>19476</v>
      </c>
      <c r="P4081" s="4">
        <v>23760.720000000001</v>
      </c>
    </row>
    <row r="4082" spans="1:16" x14ac:dyDescent="0.25">
      <c r="A4082" s="2" t="s">
        <v>9517</v>
      </c>
      <c r="B4082" s="3">
        <v>46287</v>
      </c>
      <c r="C4082" s="2" t="s">
        <v>17</v>
      </c>
      <c r="D4082" s="2" t="s">
        <v>18</v>
      </c>
      <c r="E4082" s="2" t="s">
        <v>4334</v>
      </c>
      <c r="F4082" s="3">
        <v>46290</v>
      </c>
      <c r="G4082" s="2">
        <v>1</v>
      </c>
      <c r="H4082" s="2" t="s">
        <v>9518</v>
      </c>
      <c r="I4082" s="2"/>
      <c r="J4082" s="2"/>
      <c r="K4082" s="2">
        <v>12.25</v>
      </c>
      <c r="L4082" s="2" t="s">
        <v>115</v>
      </c>
      <c r="M4082" s="4">
        <v>205632</v>
      </c>
      <c r="N4082" s="4">
        <v>250871.04000000001</v>
      </c>
      <c r="O4082" s="4">
        <v>2518992</v>
      </c>
      <c r="P4082" s="4">
        <v>3073170.24</v>
      </c>
    </row>
    <row r="4083" spans="1:16" x14ac:dyDescent="0.25">
      <c r="A4083" s="2" t="s">
        <v>9519</v>
      </c>
      <c r="B4083" s="3">
        <v>46287</v>
      </c>
      <c r="C4083" s="2" t="s">
        <v>17</v>
      </c>
      <c r="D4083" s="2" t="s">
        <v>18</v>
      </c>
      <c r="E4083" s="2" t="s">
        <v>4334</v>
      </c>
      <c r="F4083" s="3">
        <v>46290</v>
      </c>
      <c r="G4083" s="2">
        <v>1</v>
      </c>
      <c r="H4083" s="2" t="s">
        <v>9520</v>
      </c>
      <c r="I4083" s="2"/>
      <c r="J4083" s="2"/>
      <c r="K4083" s="2">
        <v>193</v>
      </c>
      <c r="L4083" s="2" t="s">
        <v>38</v>
      </c>
      <c r="M4083" s="4">
        <v>468.63</v>
      </c>
      <c r="N4083" s="4">
        <v>571.73</v>
      </c>
      <c r="O4083" s="4">
        <v>90445.59</v>
      </c>
      <c r="P4083" s="4">
        <v>110343.62</v>
      </c>
    </row>
    <row r="4084" spans="1:16" x14ac:dyDescent="0.25">
      <c r="A4084" s="2" t="s">
        <v>9519</v>
      </c>
      <c r="B4084" s="3">
        <v>46287</v>
      </c>
      <c r="C4084" s="2" t="s">
        <v>17</v>
      </c>
      <c r="D4084" s="2" t="s">
        <v>18</v>
      </c>
      <c r="E4084" s="2" t="s">
        <v>4334</v>
      </c>
      <c r="F4084" s="3">
        <v>46290</v>
      </c>
      <c r="G4084" s="2">
        <v>2</v>
      </c>
      <c r="H4084" s="2" t="s">
        <v>9521</v>
      </c>
      <c r="I4084" s="2"/>
      <c r="J4084" s="2"/>
      <c r="K4084" s="2">
        <v>10.199999999999999</v>
      </c>
      <c r="L4084" s="2" t="s">
        <v>115</v>
      </c>
      <c r="M4084" s="4">
        <v>175799.7</v>
      </c>
      <c r="N4084" s="4">
        <v>214475.63</v>
      </c>
      <c r="O4084" s="4">
        <v>1793156.94</v>
      </c>
      <c r="P4084" s="4">
        <v>2187651.4700000002</v>
      </c>
    </row>
    <row r="4085" spans="1:16" x14ac:dyDescent="0.25">
      <c r="A4085" s="2" t="s">
        <v>9519</v>
      </c>
      <c r="B4085" s="3">
        <v>46287</v>
      </c>
      <c r="C4085" s="2" t="s">
        <v>17</v>
      </c>
      <c r="D4085" s="2" t="s">
        <v>18</v>
      </c>
      <c r="E4085" s="2" t="s">
        <v>4334</v>
      </c>
      <c r="F4085" s="3">
        <v>46290</v>
      </c>
      <c r="G4085" s="2">
        <v>3</v>
      </c>
      <c r="H4085" s="2" t="s">
        <v>9503</v>
      </c>
      <c r="I4085" s="2"/>
      <c r="J4085" s="2"/>
      <c r="K4085" s="2">
        <v>193</v>
      </c>
      <c r="L4085" s="2" t="s">
        <v>38</v>
      </c>
      <c r="M4085" s="4">
        <v>7.91</v>
      </c>
      <c r="N4085" s="4">
        <v>9.65</v>
      </c>
      <c r="O4085" s="4">
        <v>1526.63</v>
      </c>
      <c r="P4085" s="4">
        <v>1862.49</v>
      </c>
    </row>
    <row r="4086" spans="1:16" x14ac:dyDescent="0.25">
      <c r="A4086" s="2" t="s">
        <v>9519</v>
      </c>
      <c r="B4086" s="3">
        <v>46287</v>
      </c>
      <c r="C4086" s="2" t="s">
        <v>17</v>
      </c>
      <c r="D4086" s="2" t="s">
        <v>18</v>
      </c>
      <c r="E4086" s="2" t="s">
        <v>4334</v>
      </c>
      <c r="F4086" s="3">
        <v>46290</v>
      </c>
      <c r="G4086" s="2">
        <v>4</v>
      </c>
      <c r="H4086" s="2" t="s">
        <v>3598</v>
      </c>
      <c r="I4086" s="2"/>
      <c r="J4086" s="2"/>
      <c r="K4086" s="2">
        <v>12</v>
      </c>
      <c r="L4086" s="2" t="s">
        <v>38</v>
      </c>
      <c r="M4086" s="4">
        <v>147.49</v>
      </c>
      <c r="N4086" s="4">
        <v>179.94</v>
      </c>
      <c r="O4086" s="4">
        <v>1769.88</v>
      </c>
      <c r="P4086" s="4">
        <v>2159.25</v>
      </c>
    </row>
    <row r="4087" spans="1:16" x14ac:dyDescent="0.25">
      <c r="A4087" s="2" t="s">
        <v>9519</v>
      </c>
      <c r="B4087" s="3">
        <v>46287</v>
      </c>
      <c r="C4087" s="2" t="s">
        <v>17</v>
      </c>
      <c r="D4087" s="2" t="s">
        <v>18</v>
      </c>
      <c r="E4087" s="2" t="s">
        <v>4334</v>
      </c>
      <c r="F4087" s="3">
        <v>46290</v>
      </c>
      <c r="G4087" s="2">
        <v>5</v>
      </c>
      <c r="H4087" s="2" t="s">
        <v>9522</v>
      </c>
      <c r="I4087" s="2"/>
      <c r="J4087" s="2"/>
      <c r="K4087" s="2">
        <v>10</v>
      </c>
      <c r="L4087" s="2" t="s">
        <v>38</v>
      </c>
      <c r="M4087" s="4">
        <v>426.02</v>
      </c>
      <c r="N4087" s="4">
        <v>519.74</v>
      </c>
      <c r="O4087" s="4">
        <v>4260.2</v>
      </c>
      <c r="P4087" s="4">
        <v>5197.4399999999996</v>
      </c>
    </row>
    <row r="4088" spans="1:16" x14ac:dyDescent="0.25">
      <c r="A4088" s="2" t="s">
        <v>9519</v>
      </c>
      <c r="B4088" s="3">
        <v>46287</v>
      </c>
      <c r="C4088" s="2" t="s">
        <v>17</v>
      </c>
      <c r="D4088" s="2" t="s">
        <v>18</v>
      </c>
      <c r="E4088" s="2" t="s">
        <v>4334</v>
      </c>
      <c r="F4088" s="3">
        <v>46290</v>
      </c>
      <c r="G4088" s="2">
        <v>6</v>
      </c>
      <c r="H4088" s="2" t="s">
        <v>9523</v>
      </c>
      <c r="I4088" s="2"/>
      <c r="J4088" s="2"/>
      <c r="K4088" s="2">
        <v>41</v>
      </c>
      <c r="L4088" s="2" t="s">
        <v>38</v>
      </c>
      <c r="M4088" s="4">
        <v>346.3</v>
      </c>
      <c r="N4088" s="4">
        <v>422.49</v>
      </c>
      <c r="O4088" s="4">
        <v>14198.3</v>
      </c>
      <c r="P4088" s="4">
        <v>17321.93</v>
      </c>
    </row>
    <row r="4089" spans="1:16" x14ac:dyDescent="0.25">
      <c r="A4089" s="2" t="s">
        <v>9519</v>
      </c>
      <c r="B4089" s="3">
        <v>46287</v>
      </c>
      <c r="C4089" s="2" t="s">
        <v>17</v>
      </c>
      <c r="D4089" s="2" t="s">
        <v>18</v>
      </c>
      <c r="E4089" s="2" t="s">
        <v>4334</v>
      </c>
      <c r="F4089" s="3">
        <v>46290</v>
      </c>
      <c r="G4089" s="2">
        <v>7</v>
      </c>
      <c r="H4089" s="2" t="s">
        <v>8852</v>
      </c>
      <c r="I4089" s="2"/>
      <c r="J4089" s="2"/>
      <c r="K4089" s="2">
        <v>41</v>
      </c>
      <c r="L4089" s="2" t="s">
        <v>38</v>
      </c>
      <c r="M4089" s="4">
        <v>421.21</v>
      </c>
      <c r="N4089" s="4">
        <v>513.88</v>
      </c>
      <c r="O4089" s="4">
        <v>17269.61</v>
      </c>
      <c r="P4089" s="4">
        <v>21068.92</v>
      </c>
    </row>
    <row r="4090" spans="1:16" x14ac:dyDescent="0.25">
      <c r="A4090" s="2" t="s">
        <v>9519</v>
      </c>
      <c r="B4090" s="3">
        <v>46287</v>
      </c>
      <c r="C4090" s="2" t="s">
        <v>17</v>
      </c>
      <c r="D4090" s="2" t="s">
        <v>18</v>
      </c>
      <c r="E4090" s="2" t="s">
        <v>4334</v>
      </c>
      <c r="F4090" s="3">
        <v>46290</v>
      </c>
      <c r="G4090" s="2">
        <v>8</v>
      </c>
      <c r="H4090" s="2" t="s">
        <v>9512</v>
      </c>
      <c r="I4090" s="2"/>
      <c r="J4090" s="2"/>
      <c r="K4090" s="2">
        <v>12</v>
      </c>
      <c r="L4090" s="2" t="s">
        <v>38</v>
      </c>
      <c r="M4090" s="4">
        <v>193.02</v>
      </c>
      <c r="N4090" s="4">
        <v>235.48</v>
      </c>
      <c r="O4090" s="4">
        <v>2316.2399999999998</v>
      </c>
      <c r="P4090" s="4">
        <v>2825.81</v>
      </c>
    </row>
    <row r="4091" spans="1:16" x14ac:dyDescent="0.25">
      <c r="A4091" s="2" t="s">
        <v>9519</v>
      </c>
      <c r="B4091" s="3">
        <v>46287</v>
      </c>
      <c r="C4091" s="2" t="s">
        <v>17</v>
      </c>
      <c r="D4091" s="2" t="s">
        <v>18</v>
      </c>
      <c r="E4091" s="2" t="s">
        <v>4334</v>
      </c>
      <c r="F4091" s="3">
        <v>46290</v>
      </c>
      <c r="G4091" s="2">
        <v>9</v>
      </c>
      <c r="H4091" s="2" t="s">
        <v>9506</v>
      </c>
      <c r="I4091" s="2"/>
      <c r="J4091" s="2"/>
      <c r="K4091" s="2">
        <v>130</v>
      </c>
      <c r="L4091" s="2" t="s">
        <v>108</v>
      </c>
      <c r="M4091" s="4">
        <v>190.15</v>
      </c>
      <c r="N4091" s="4">
        <v>231.98</v>
      </c>
      <c r="O4091" s="4">
        <v>24719.5</v>
      </c>
      <c r="P4091" s="4">
        <v>30157.79</v>
      </c>
    </row>
    <row r="4092" spans="1:16" x14ac:dyDescent="0.25">
      <c r="A4092" s="2" t="s">
        <v>9519</v>
      </c>
      <c r="B4092" s="3">
        <v>46287</v>
      </c>
      <c r="C4092" s="2" t="s">
        <v>17</v>
      </c>
      <c r="D4092" s="2" t="s">
        <v>18</v>
      </c>
      <c r="E4092" s="2" t="s">
        <v>4334</v>
      </c>
      <c r="F4092" s="3">
        <v>46290</v>
      </c>
      <c r="G4092" s="2">
        <v>10</v>
      </c>
      <c r="H4092" s="2" t="s">
        <v>9524</v>
      </c>
      <c r="I4092" s="2"/>
      <c r="J4092" s="2"/>
      <c r="K4092" s="2">
        <v>2</v>
      </c>
      <c r="L4092" s="2" t="s">
        <v>23</v>
      </c>
      <c r="M4092" s="4">
        <v>0</v>
      </c>
      <c r="N4092" s="4">
        <v>0</v>
      </c>
      <c r="O4092" s="4">
        <v>0</v>
      </c>
      <c r="P4092" s="4">
        <v>0</v>
      </c>
    </row>
    <row r="4093" spans="1:16" x14ac:dyDescent="0.25">
      <c r="A4093" s="2" t="s">
        <v>9519</v>
      </c>
      <c r="B4093" s="3">
        <v>46287</v>
      </c>
      <c r="C4093" s="2" t="s">
        <v>17</v>
      </c>
      <c r="D4093" s="2" t="s">
        <v>18</v>
      </c>
      <c r="E4093" s="2" t="s">
        <v>4334</v>
      </c>
      <c r="F4093" s="3">
        <v>46290</v>
      </c>
      <c r="G4093" s="2">
        <v>11</v>
      </c>
      <c r="H4093" s="2" t="s">
        <v>9515</v>
      </c>
      <c r="I4093" s="2"/>
      <c r="J4093" s="2"/>
      <c r="K4093" s="2">
        <v>50</v>
      </c>
      <c r="L4093" s="2" t="s">
        <v>108</v>
      </c>
      <c r="M4093" s="4">
        <v>67.5</v>
      </c>
      <c r="N4093" s="4">
        <v>82.35</v>
      </c>
      <c r="O4093" s="4">
        <v>3375</v>
      </c>
      <c r="P4093" s="4">
        <v>4117.5</v>
      </c>
    </row>
    <row r="4094" spans="1:16" x14ac:dyDescent="0.25">
      <c r="A4094" s="2" t="s">
        <v>9519</v>
      </c>
      <c r="B4094" s="3">
        <v>46287</v>
      </c>
      <c r="C4094" s="2" t="s">
        <v>17</v>
      </c>
      <c r="D4094" s="2" t="s">
        <v>18</v>
      </c>
      <c r="E4094" s="2" t="s">
        <v>4334</v>
      </c>
      <c r="F4094" s="3">
        <v>46290</v>
      </c>
      <c r="G4094" s="2">
        <v>12</v>
      </c>
      <c r="H4094" s="2" t="s">
        <v>9516</v>
      </c>
      <c r="I4094" s="2"/>
      <c r="J4094" s="2"/>
      <c r="K4094" s="2">
        <v>200</v>
      </c>
      <c r="L4094" s="2" t="s">
        <v>695</v>
      </c>
      <c r="M4094" s="4">
        <v>219.11</v>
      </c>
      <c r="N4094" s="4">
        <v>267.31</v>
      </c>
      <c r="O4094" s="4">
        <v>43822</v>
      </c>
      <c r="P4094" s="4">
        <v>53462.84</v>
      </c>
    </row>
    <row r="4095" spans="1:16" x14ac:dyDescent="0.25">
      <c r="A4095" s="2" t="s">
        <v>9519</v>
      </c>
      <c r="B4095" s="3">
        <v>46287</v>
      </c>
      <c r="C4095" s="2" t="s">
        <v>17</v>
      </c>
      <c r="D4095" s="2" t="s">
        <v>18</v>
      </c>
      <c r="E4095" s="2" t="s">
        <v>4334</v>
      </c>
      <c r="F4095" s="3">
        <v>46290</v>
      </c>
      <c r="G4095" s="2">
        <v>13</v>
      </c>
      <c r="H4095" s="2" t="s">
        <v>9525</v>
      </c>
      <c r="I4095" s="2"/>
      <c r="J4095" s="2"/>
      <c r="K4095" s="2">
        <v>50</v>
      </c>
      <c r="L4095" s="2" t="s">
        <v>695</v>
      </c>
      <c r="M4095" s="4">
        <v>243</v>
      </c>
      <c r="N4095" s="4">
        <v>296.45999999999998</v>
      </c>
      <c r="O4095" s="4">
        <v>12150</v>
      </c>
      <c r="P4095" s="4">
        <v>14823</v>
      </c>
    </row>
    <row r="4096" spans="1:16" x14ac:dyDescent="0.25">
      <c r="A4096" s="2" t="s">
        <v>9526</v>
      </c>
      <c r="B4096" s="3">
        <v>46288</v>
      </c>
      <c r="C4096" s="2" t="s">
        <v>113</v>
      </c>
      <c r="D4096" s="2" t="s">
        <v>18</v>
      </c>
      <c r="E4096" s="2" t="s">
        <v>19</v>
      </c>
      <c r="F4096" s="3">
        <v>46290</v>
      </c>
      <c r="G4096" s="2">
        <v>1</v>
      </c>
      <c r="H4096" s="2" t="s">
        <v>9527</v>
      </c>
      <c r="I4096" s="2"/>
      <c r="J4096" s="2"/>
      <c r="K4096" s="2">
        <v>2</v>
      </c>
      <c r="L4096" s="2" t="s">
        <v>23</v>
      </c>
      <c r="M4096" s="4">
        <v>0</v>
      </c>
      <c r="N4096" s="4">
        <v>0</v>
      </c>
      <c r="O4096" s="4">
        <v>0</v>
      </c>
      <c r="P4096" s="4">
        <v>0</v>
      </c>
    </row>
    <row r="4097" spans="1:16" x14ac:dyDescent="0.25">
      <c r="A4097" s="2" t="s">
        <v>9526</v>
      </c>
      <c r="B4097" s="3">
        <v>46288</v>
      </c>
      <c r="C4097" s="2" t="s">
        <v>113</v>
      </c>
      <c r="D4097" s="2" t="s">
        <v>18</v>
      </c>
      <c r="E4097" s="2" t="s">
        <v>19</v>
      </c>
      <c r="F4097" s="3">
        <v>46290</v>
      </c>
      <c r="G4097" s="2">
        <v>2</v>
      </c>
      <c r="H4097" s="2" t="s">
        <v>9528</v>
      </c>
      <c r="I4097" s="2"/>
      <c r="J4097" s="2"/>
      <c r="K4097" s="2">
        <v>2</v>
      </c>
      <c r="L4097" s="2" t="s">
        <v>23</v>
      </c>
      <c r="M4097" s="4">
        <v>0</v>
      </c>
      <c r="N4097" s="4">
        <v>0</v>
      </c>
      <c r="O4097" s="4">
        <v>0</v>
      </c>
      <c r="P4097" s="4">
        <v>0</v>
      </c>
    </row>
    <row r="4098" spans="1:16" x14ac:dyDescent="0.25">
      <c r="A4098" s="2" t="s">
        <v>9526</v>
      </c>
      <c r="B4098" s="3">
        <v>46288</v>
      </c>
      <c r="C4098" s="2" t="s">
        <v>113</v>
      </c>
      <c r="D4098" s="2" t="s">
        <v>18</v>
      </c>
      <c r="E4098" s="2" t="s">
        <v>19</v>
      </c>
      <c r="F4098" s="3">
        <v>46290</v>
      </c>
      <c r="G4098" s="2">
        <v>3</v>
      </c>
      <c r="H4098" s="2" t="s">
        <v>9529</v>
      </c>
      <c r="I4098" s="2"/>
      <c r="J4098" s="2"/>
      <c r="K4098" s="2">
        <v>2</v>
      </c>
      <c r="L4098" s="2" t="s">
        <v>23</v>
      </c>
      <c r="M4098" s="4">
        <v>0</v>
      </c>
      <c r="N4098" s="4">
        <v>0</v>
      </c>
      <c r="O4098" s="4">
        <v>0</v>
      </c>
      <c r="P4098" s="4">
        <v>0</v>
      </c>
    </row>
    <row r="4099" spans="1:16" x14ac:dyDescent="0.25">
      <c r="A4099" s="2" t="s">
        <v>9526</v>
      </c>
      <c r="B4099" s="3">
        <v>46288</v>
      </c>
      <c r="C4099" s="2" t="s">
        <v>113</v>
      </c>
      <c r="D4099" s="2" t="s">
        <v>18</v>
      </c>
      <c r="E4099" s="2" t="s">
        <v>19</v>
      </c>
      <c r="F4099" s="3">
        <v>46290</v>
      </c>
      <c r="G4099" s="2">
        <v>4</v>
      </c>
      <c r="H4099" s="2" t="s">
        <v>9530</v>
      </c>
      <c r="I4099" s="2"/>
      <c r="J4099" s="2"/>
      <c r="K4099" s="2">
        <v>2</v>
      </c>
      <c r="L4099" s="2" t="s">
        <v>23</v>
      </c>
      <c r="M4099" s="4">
        <v>0</v>
      </c>
      <c r="N4099" s="4">
        <v>0</v>
      </c>
      <c r="O4099" s="4">
        <v>0</v>
      </c>
      <c r="P4099" s="4">
        <v>0</v>
      </c>
    </row>
    <row r="4100" spans="1:16" x14ac:dyDescent="0.25">
      <c r="A4100" s="2" t="s">
        <v>9526</v>
      </c>
      <c r="B4100" s="3">
        <v>46288</v>
      </c>
      <c r="C4100" s="2" t="s">
        <v>113</v>
      </c>
      <c r="D4100" s="2" t="s">
        <v>18</v>
      </c>
      <c r="E4100" s="2" t="s">
        <v>19</v>
      </c>
      <c r="F4100" s="3">
        <v>46290</v>
      </c>
      <c r="G4100" s="2">
        <v>5</v>
      </c>
      <c r="H4100" s="2" t="s">
        <v>9531</v>
      </c>
      <c r="I4100" s="2"/>
      <c r="J4100" s="2"/>
      <c r="K4100" s="2">
        <v>2</v>
      </c>
      <c r="L4100" s="2" t="s">
        <v>23</v>
      </c>
      <c r="M4100" s="4">
        <v>0</v>
      </c>
      <c r="N4100" s="4">
        <v>0</v>
      </c>
      <c r="O4100" s="4">
        <v>0</v>
      </c>
      <c r="P4100" s="4">
        <v>0</v>
      </c>
    </row>
    <row r="4101" spans="1:16" x14ac:dyDescent="0.25">
      <c r="A4101" s="2" t="s">
        <v>9526</v>
      </c>
      <c r="B4101" s="3">
        <v>46288</v>
      </c>
      <c r="C4101" s="2" t="s">
        <v>113</v>
      </c>
      <c r="D4101" s="2" t="s">
        <v>18</v>
      </c>
      <c r="E4101" s="2" t="s">
        <v>19</v>
      </c>
      <c r="F4101" s="3">
        <v>46290</v>
      </c>
      <c r="G4101" s="2">
        <v>6</v>
      </c>
      <c r="H4101" s="2" t="s">
        <v>9532</v>
      </c>
      <c r="I4101" s="2"/>
      <c r="J4101" s="2"/>
      <c r="K4101" s="2">
        <v>2</v>
      </c>
      <c r="L4101" s="2" t="s">
        <v>23</v>
      </c>
      <c r="M4101" s="4">
        <v>0</v>
      </c>
      <c r="N4101" s="4">
        <v>0</v>
      </c>
      <c r="O4101" s="4">
        <v>0</v>
      </c>
      <c r="P4101" s="4">
        <v>0</v>
      </c>
    </row>
    <row r="4102" spans="1:16" x14ac:dyDescent="0.25">
      <c r="A4102" s="2" t="s">
        <v>9526</v>
      </c>
      <c r="B4102" s="3">
        <v>46288</v>
      </c>
      <c r="C4102" s="2" t="s">
        <v>113</v>
      </c>
      <c r="D4102" s="2" t="s">
        <v>18</v>
      </c>
      <c r="E4102" s="2" t="s">
        <v>19</v>
      </c>
      <c r="F4102" s="3">
        <v>46290</v>
      </c>
      <c r="G4102" s="2">
        <v>7</v>
      </c>
      <c r="H4102" s="2" t="s">
        <v>9533</v>
      </c>
      <c r="I4102" s="2"/>
      <c r="J4102" s="2"/>
      <c r="K4102" s="2">
        <v>2</v>
      </c>
      <c r="L4102" s="2" t="s">
        <v>23</v>
      </c>
      <c r="M4102" s="4">
        <v>0</v>
      </c>
      <c r="N4102" s="4">
        <v>0</v>
      </c>
      <c r="O4102" s="4">
        <v>0</v>
      </c>
      <c r="P4102" s="4">
        <v>0</v>
      </c>
    </row>
    <row r="4103" spans="1:16" x14ac:dyDescent="0.25">
      <c r="A4103" s="2" t="s">
        <v>9526</v>
      </c>
      <c r="B4103" s="3">
        <v>46288</v>
      </c>
      <c r="C4103" s="2" t="s">
        <v>113</v>
      </c>
      <c r="D4103" s="2" t="s">
        <v>18</v>
      </c>
      <c r="E4103" s="2" t="s">
        <v>19</v>
      </c>
      <c r="F4103" s="3">
        <v>46290</v>
      </c>
      <c r="G4103" s="2">
        <v>8</v>
      </c>
      <c r="H4103" s="2" t="s">
        <v>9534</v>
      </c>
      <c r="I4103" s="2"/>
      <c r="J4103" s="2"/>
      <c r="K4103" s="2">
        <v>2</v>
      </c>
      <c r="L4103" s="2" t="s">
        <v>23</v>
      </c>
      <c r="M4103" s="4">
        <v>0</v>
      </c>
      <c r="N4103" s="4">
        <v>0</v>
      </c>
      <c r="O4103" s="4">
        <v>0</v>
      </c>
      <c r="P4103" s="4">
        <v>0</v>
      </c>
    </row>
    <row r="4104" spans="1:16" x14ac:dyDescent="0.25">
      <c r="A4104" s="2" t="s">
        <v>9526</v>
      </c>
      <c r="B4104" s="3">
        <v>46288</v>
      </c>
      <c r="C4104" s="2" t="s">
        <v>113</v>
      </c>
      <c r="D4104" s="2" t="s">
        <v>18</v>
      </c>
      <c r="E4104" s="2" t="s">
        <v>19</v>
      </c>
      <c r="F4104" s="3">
        <v>46290</v>
      </c>
      <c r="G4104" s="2">
        <v>9</v>
      </c>
      <c r="H4104" s="2" t="s">
        <v>9535</v>
      </c>
      <c r="I4104" s="2"/>
      <c r="J4104" s="2"/>
      <c r="K4104" s="2">
        <v>2</v>
      </c>
      <c r="L4104" s="2" t="s">
        <v>23</v>
      </c>
      <c r="M4104" s="4">
        <v>0</v>
      </c>
      <c r="N4104" s="4">
        <v>0</v>
      </c>
      <c r="O4104" s="4">
        <v>0</v>
      </c>
      <c r="P4104" s="4">
        <v>0</v>
      </c>
    </row>
    <row r="4105" spans="1:16" x14ac:dyDescent="0.25">
      <c r="A4105" s="2" t="s">
        <v>9526</v>
      </c>
      <c r="B4105" s="3">
        <v>46288</v>
      </c>
      <c r="C4105" s="2" t="s">
        <v>113</v>
      </c>
      <c r="D4105" s="2" t="s">
        <v>18</v>
      </c>
      <c r="E4105" s="2" t="s">
        <v>19</v>
      </c>
      <c r="F4105" s="3">
        <v>46290</v>
      </c>
      <c r="G4105" s="2">
        <v>10</v>
      </c>
      <c r="H4105" s="2" t="s">
        <v>9536</v>
      </c>
      <c r="I4105" s="2"/>
      <c r="J4105" s="2"/>
      <c r="K4105" s="2">
        <v>2</v>
      </c>
      <c r="L4105" s="2" t="s">
        <v>23</v>
      </c>
      <c r="M4105" s="4">
        <v>0</v>
      </c>
      <c r="N4105" s="4">
        <v>0</v>
      </c>
      <c r="O4105" s="4">
        <v>0</v>
      </c>
      <c r="P4105" s="4">
        <v>0</v>
      </c>
    </row>
    <row r="4106" spans="1:16" x14ac:dyDescent="0.25">
      <c r="A4106" s="2" t="s">
        <v>9526</v>
      </c>
      <c r="B4106" s="3">
        <v>46288</v>
      </c>
      <c r="C4106" s="2" t="s">
        <v>113</v>
      </c>
      <c r="D4106" s="2" t="s">
        <v>18</v>
      </c>
      <c r="E4106" s="2" t="s">
        <v>19</v>
      </c>
      <c r="F4106" s="3">
        <v>46290</v>
      </c>
      <c r="G4106" s="2">
        <v>11</v>
      </c>
      <c r="H4106" s="2" t="s">
        <v>9537</v>
      </c>
      <c r="I4106" s="2"/>
      <c r="J4106" s="2"/>
      <c r="K4106" s="2">
        <v>2</v>
      </c>
      <c r="L4106" s="2" t="s">
        <v>23</v>
      </c>
      <c r="M4106" s="4">
        <v>0</v>
      </c>
      <c r="N4106" s="4">
        <v>0</v>
      </c>
      <c r="O4106" s="4">
        <v>0</v>
      </c>
      <c r="P4106" s="4">
        <v>0</v>
      </c>
    </row>
    <row r="4107" spans="1:16" x14ac:dyDescent="0.25">
      <c r="A4107" s="2" t="s">
        <v>9526</v>
      </c>
      <c r="B4107" s="3">
        <v>46288</v>
      </c>
      <c r="C4107" s="2" t="s">
        <v>113</v>
      </c>
      <c r="D4107" s="2" t="s">
        <v>18</v>
      </c>
      <c r="E4107" s="2" t="s">
        <v>19</v>
      </c>
      <c r="F4107" s="3">
        <v>46290</v>
      </c>
      <c r="G4107" s="2">
        <v>12</v>
      </c>
      <c r="H4107" s="2" t="s">
        <v>9538</v>
      </c>
      <c r="I4107" s="2"/>
      <c r="J4107" s="2"/>
      <c r="K4107" s="2">
        <v>2</v>
      </c>
      <c r="L4107" s="2" t="s">
        <v>23</v>
      </c>
      <c r="M4107" s="4">
        <v>0</v>
      </c>
      <c r="N4107" s="4">
        <v>0</v>
      </c>
      <c r="O4107" s="4">
        <v>0</v>
      </c>
      <c r="P4107" s="4">
        <v>0</v>
      </c>
    </row>
    <row r="4108" spans="1:16" x14ac:dyDescent="0.25">
      <c r="A4108" s="2" t="s">
        <v>9526</v>
      </c>
      <c r="B4108" s="3">
        <v>46288</v>
      </c>
      <c r="C4108" s="2" t="s">
        <v>113</v>
      </c>
      <c r="D4108" s="2" t="s">
        <v>18</v>
      </c>
      <c r="E4108" s="2" t="s">
        <v>19</v>
      </c>
      <c r="F4108" s="3">
        <v>46290</v>
      </c>
      <c r="G4108" s="2">
        <v>13</v>
      </c>
      <c r="H4108" s="2" t="s">
        <v>9539</v>
      </c>
      <c r="I4108" s="2"/>
      <c r="J4108" s="2"/>
      <c r="K4108" s="2">
        <v>2</v>
      </c>
      <c r="L4108" s="2" t="s">
        <v>23</v>
      </c>
      <c r="M4108" s="4">
        <v>0</v>
      </c>
      <c r="N4108" s="4">
        <v>0</v>
      </c>
      <c r="O4108" s="4">
        <v>0</v>
      </c>
      <c r="P4108" s="4">
        <v>0</v>
      </c>
    </row>
    <row r="4109" spans="1:16" x14ac:dyDescent="0.25">
      <c r="A4109" s="2" t="s">
        <v>9526</v>
      </c>
      <c r="B4109" s="3">
        <v>46288</v>
      </c>
      <c r="C4109" s="2" t="s">
        <v>113</v>
      </c>
      <c r="D4109" s="2" t="s">
        <v>18</v>
      </c>
      <c r="E4109" s="2" t="s">
        <v>19</v>
      </c>
      <c r="F4109" s="3">
        <v>46290</v>
      </c>
      <c r="G4109" s="2">
        <v>14</v>
      </c>
      <c r="H4109" s="2" t="s">
        <v>9540</v>
      </c>
      <c r="I4109" s="2"/>
      <c r="J4109" s="2"/>
      <c r="K4109" s="2">
        <v>2</v>
      </c>
      <c r="L4109" s="2" t="s">
        <v>23</v>
      </c>
      <c r="M4109" s="4">
        <v>0</v>
      </c>
      <c r="N4109" s="4">
        <v>0</v>
      </c>
      <c r="O4109" s="4">
        <v>0</v>
      </c>
      <c r="P4109" s="4">
        <v>0</v>
      </c>
    </row>
    <row r="4110" spans="1:16" x14ac:dyDescent="0.25">
      <c r="A4110" s="2" t="s">
        <v>9526</v>
      </c>
      <c r="B4110" s="3">
        <v>46288</v>
      </c>
      <c r="C4110" s="2" t="s">
        <v>113</v>
      </c>
      <c r="D4110" s="2" t="s">
        <v>18</v>
      </c>
      <c r="E4110" s="2" t="s">
        <v>19</v>
      </c>
      <c r="F4110" s="3">
        <v>46290</v>
      </c>
      <c r="G4110" s="2">
        <v>15</v>
      </c>
      <c r="H4110" s="2" t="s">
        <v>9541</v>
      </c>
      <c r="I4110" s="2"/>
      <c r="J4110" s="2"/>
      <c r="K4110" s="2">
        <v>2</v>
      </c>
      <c r="L4110" s="2" t="s">
        <v>23</v>
      </c>
      <c r="M4110" s="4">
        <v>0</v>
      </c>
      <c r="N4110" s="4">
        <v>0</v>
      </c>
      <c r="O4110" s="4">
        <v>0</v>
      </c>
      <c r="P4110" s="4">
        <v>0</v>
      </c>
    </row>
    <row r="4111" spans="1:16" x14ac:dyDescent="0.25">
      <c r="A4111" s="2" t="s">
        <v>9526</v>
      </c>
      <c r="B4111" s="3">
        <v>46288</v>
      </c>
      <c r="C4111" s="2" t="s">
        <v>113</v>
      </c>
      <c r="D4111" s="2" t="s">
        <v>18</v>
      </c>
      <c r="E4111" s="2" t="s">
        <v>19</v>
      </c>
      <c r="F4111" s="3">
        <v>46290</v>
      </c>
      <c r="G4111" s="2">
        <v>16</v>
      </c>
      <c r="H4111" s="2" t="s">
        <v>9542</v>
      </c>
      <c r="I4111" s="2"/>
      <c r="J4111" s="2"/>
      <c r="K4111" s="2">
        <v>2</v>
      </c>
      <c r="L4111" s="2" t="s">
        <v>23</v>
      </c>
      <c r="M4111" s="4">
        <v>0</v>
      </c>
      <c r="N4111" s="4">
        <v>0</v>
      </c>
      <c r="O4111" s="4">
        <v>0</v>
      </c>
      <c r="P4111" s="4">
        <v>0</v>
      </c>
    </row>
    <row r="4112" spans="1:16" x14ac:dyDescent="0.25">
      <c r="A4112" s="2" t="s">
        <v>9526</v>
      </c>
      <c r="B4112" s="3">
        <v>46288</v>
      </c>
      <c r="C4112" s="2" t="s">
        <v>113</v>
      </c>
      <c r="D4112" s="2" t="s">
        <v>18</v>
      </c>
      <c r="E4112" s="2" t="s">
        <v>19</v>
      </c>
      <c r="F4112" s="3">
        <v>46290</v>
      </c>
      <c r="G4112" s="2">
        <v>17</v>
      </c>
      <c r="H4112" s="2" t="s">
        <v>9543</v>
      </c>
      <c r="I4112" s="2"/>
      <c r="J4112" s="2"/>
      <c r="K4112" s="2">
        <v>3</v>
      </c>
      <c r="L4112" s="2" t="s">
        <v>38</v>
      </c>
      <c r="M4112" s="4">
        <v>0</v>
      </c>
      <c r="N4112" s="4">
        <v>0</v>
      </c>
      <c r="O4112" s="4">
        <v>0</v>
      </c>
      <c r="P4112" s="4">
        <v>0</v>
      </c>
    </row>
    <row r="4113" spans="1:16" x14ac:dyDescent="0.25">
      <c r="A4113" s="2" t="s">
        <v>9526</v>
      </c>
      <c r="B4113" s="3">
        <v>46288</v>
      </c>
      <c r="C4113" s="2" t="s">
        <v>113</v>
      </c>
      <c r="D4113" s="2" t="s">
        <v>18</v>
      </c>
      <c r="E4113" s="2" t="s">
        <v>19</v>
      </c>
      <c r="F4113" s="3">
        <v>46290</v>
      </c>
      <c r="G4113" s="2">
        <v>18</v>
      </c>
      <c r="H4113" s="2" t="s">
        <v>9544</v>
      </c>
      <c r="I4113" s="2"/>
      <c r="J4113" s="2"/>
      <c r="K4113" s="2">
        <v>3</v>
      </c>
      <c r="L4113" s="2" t="s">
        <v>38</v>
      </c>
      <c r="M4113" s="4">
        <v>0</v>
      </c>
      <c r="N4113" s="4">
        <v>0</v>
      </c>
      <c r="O4113" s="4">
        <v>0</v>
      </c>
      <c r="P4113" s="4">
        <v>0</v>
      </c>
    </row>
    <row r="4114" spans="1:16" x14ac:dyDescent="0.25">
      <c r="A4114" s="2" t="s">
        <v>9526</v>
      </c>
      <c r="B4114" s="3">
        <v>46288</v>
      </c>
      <c r="C4114" s="2" t="s">
        <v>113</v>
      </c>
      <c r="D4114" s="2" t="s">
        <v>18</v>
      </c>
      <c r="E4114" s="2" t="s">
        <v>19</v>
      </c>
      <c r="F4114" s="3">
        <v>46290</v>
      </c>
      <c r="G4114" s="2">
        <v>19</v>
      </c>
      <c r="H4114" s="2" t="s">
        <v>9545</v>
      </c>
      <c r="I4114" s="2"/>
      <c r="J4114" s="2"/>
      <c r="K4114" s="2">
        <v>3</v>
      </c>
      <c r="L4114" s="2" t="s">
        <v>38</v>
      </c>
      <c r="M4114" s="4">
        <v>0</v>
      </c>
      <c r="N4114" s="4">
        <v>0</v>
      </c>
      <c r="O4114" s="4">
        <v>0</v>
      </c>
      <c r="P4114" s="4">
        <v>0</v>
      </c>
    </row>
    <row r="4115" spans="1:16" x14ac:dyDescent="0.25">
      <c r="A4115" s="2" t="s">
        <v>9526</v>
      </c>
      <c r="B4115" s="3">
        <v>46288</v>
      </c>
      <c r="C4115" s="2" t="s">
        <v>113</v>
      </c>
      <c r="D4115" s="2" t="s">
        <v>18</v>
      </c>
      <c r="E4115" s="2" t="s">
        <v>19</v>
      </c>
      <c r="F4115" s="3">
        <v>46290</v>
      </c>
      <c r="G4115" s="2">
        <v>20</v>
      </c>
      <c r="H4115" s="2" t="s">
        <v>9546</v>
      </c>
      <c r="I4115" s="2"/>
      <c r="J4115" s="2"/>
      <c r="K4115" s="2">
        <v>3</v>
      </c>
      <c r="L4115" s="2" t="s">
        <v>38</v>
      </c>
      <c r="M4115" s="4">
        <v>0</v>
      </c>
      <c r="N4115" s="4">
        <v>0</v>
      </c>
      <c r="O4115" s="4">
        <v>0</v>
      </c>
      <c r="P4115" s="4">
        <v>0</v>
      </c>
    </row>
    <row r="4116" spans="1:16" x14ac:dyDescent="0.25">
      <c r="A4116" s="2" t="s">
        <v>9526</v>
      </c>
      <c r="B4116" s="3">
        <v>46288</v>
      </c>
      <c r="C4116" s="2" t="s">
        <v>113</v>
      </c>
      <c r="D4116" s="2" t="s">
        <v>18</v>
      </c>
      <c r="E4116" s="2" t="s">
        <v>19</v>
      </c>
      <c r="F4116" s="3">
        <v>46290</v>
      </c>
      <c r="G4116" s="2">
        <v>21</v>
      </c>
      <c r="H4116" s="2" t="s">
        <v>9547</v>
      </c>
      <c r="I4116" s="2"/>
      <c r="J4116" s="2"/>
      <c r="K4116" s="2">
        <v>3</v>
      </c>
      <c r="L4116" s="2" t="s">
        <v>38</v>
      </c>
      <c r="M4116" s="4">
        <v>0</v>
      </c>
      <c r="N4116" s="4">
        <v>0</v>
      </c>
      <c r="O4116" s="4">
        <v>0</v>
      </c>
      <c r="P4116" s="4">
        <v>0</v>
      </c>
    </row>
    <row r="4117" spans="1:16" x14ac:dyDescent="0.25">
      <c r="A4117" s="2" t="s">
        <v>9526</v>
      </c>
      <c r="B4117" s="3">
        <v>46288</v>
      </c>
      <c r="C4117" s="2" t="s">
        <v>113</v>
      </c>
      <c r="D4117" s="2" t="s">
        <v>18</v>
      </c>
      <c r="E4117" s="2" t="s">
        <v>19</v>
      </c>
      <c r="F4117" s="3">
        <v>46290</v>
      </c>
      <c r="G4117" s="2">
        <v>22</v>
      </c>
      <c r="H4117" s="2" t="s">
        <v>9548</v>
      </c>
      <c r="I4117" s="2"/>
      <c r="J4117" s="2"/>
      <c r="K4117" s="2">
        <v>3</v>
      </c>
      <c r="L4117" s="2" t="s">
        <v>38</v>
      </c>
      <c r="M4117" s="4">
        <v>0</v>
      </c>
      <c r="N4117" s="4">
        <v>0</v>
      </c>
      <c r="O4117" s="4">
        <v>0</v>
      </c>
      <c r="P4117" s="4">
        <v>0</v>
      </c>
    </row>
    <row r="4118" spans="1:16" x14ac:dyDescent="0.25">
      <c r="A4118" s="2" t="s">
        <v>9526</v>
      </c>
      <c r="B4118" s="3">
        <v>46288</v>
      </c>
      <c r="C4118" s="2" t="s">
        <v>113</v>
      </c>
      <c r="D4118" s="2" t="s">
        <v>18</v>
      </c>
      <c r="E4118" s="2" t="s">
        <v>19</v>
      </c>
      <c r="F4118" s="3">
        <v>46290</v>
      </c>
      <c r="G4118" s="2">
        <v>23</v>
      </c>
      <c r="H4118" s="2" t="s">
        <v>9549</v>
      </c>
      <c r="I4118" s="2"/>
      <c r="J4118" s="2"/>
      <c r="K4118" s="2">
        <v>3</v>
      </c>
      <c r="L4118" s="2" t="s">
        <v>38</v>
      </c>
      <c r="M4118" s="4">
        <v>0</v>
      </c>
      <c r="N4118" s="4">
        <v>0</v>
      </c>
      <c r="O4118" s="4">
        <v>0</v>
      </c>
      <c r="P4118" s="4">
        <v>0</v>
      </c>
    </row>
    <row r="4119" spans="1:16" x14ac:dyDescent="0.25">
      <c r="A4119" s="2" t="s">
        <v>9526</v>
      </c>
      <c r="B4119" s="3">
        <v>46288</v>
      </c>
      <c r="C4119" s="2" t="s">
        <v>113</v>
      </c>
      <c r="D4119" s="2" t="s">
        <v>18</v>
      </c>
      <c r="E4119" s="2" t="s">
        <v>19</v>
      </c>
      <c r="F4119" s="3">
        <v>46290</v>
      </c>
      <c r="G4119" s="2">
        <v>24</v>
      </c>
      <c r="H4119" s="2" t="s">
        <v>9550</v>
      </c>
      <c r="I4119" s="2"/>
      <c r="J4119" s="2"/>
      <c r="K4119" s="2">
        <v>3</v>
      </c>
      <c r="L4119" s="2" t="s">
        <v>38</v>
      </c>
      <c r="M4119" s="4">
        <v>0</v>
      </c>
      <c r="N4119" s="4">
        <v>0</v>
      </c>
      <c r="O4119" s="4">
        <v>0</v>
      </c>
      <c r="P4119" s="4">
        <v>0</v>
      </c>
    </row>
    <row r="4120" spans="1:16" x14ac:dyDescent="0.25">
      <c r="A4120" s="2" t="s">
        <v>9526</v>
      </c>
      <c r="B4120" s="3">
        <v>46288</v>
      </c>
      <c r="C4120" s="2" t="s">
        <v>113</v>
      </c>
      <c r="D4120" s="2" t="s">
        <v>18</v>
      </c>
      <c r="E4120" s="2" t="s">
        <v>19</v>
      </c>
      <c r="F4120" s="3">
        <v>46290</v>
      </c>
      <c r="G4120" s="2">
        <v>25</v>
      </c>
      <c r="H4120" s="2" t="s">
        <v>9551</v>
      </c>
      <c r="I4120" s="2"/>
      <c r="J4120" s="2"/>
      <c r="K4120" s="2">
        <v>3</v>
      </c>
      <c r="L4120" s="2" t="s">
        <v>38</v>
      </c>
      <c r="M4120" s="4">
        <v>0</v>
      </c>
      <c r="N4120" s="4">
        <v>0</v>
      </c>
      <c r="O4120" s="4">
        <v>0</v>
      </c>
      <c r="P4120" s="4">
        <v>0</v>
      </c>
    </row>
    <row r="4121" spans="1:16" x14ac:dyDescent="0.25">
      <c r="A4121" s="2" t="s">
        <v>9526</v>
      </c>
      <c r="B4121" s="3">
        <v>46288</v>
      </c>
      <c r="C4121" s="2" t="s">
        <v>113</v>
      </c>
      <c r="D4121" s="2" t="s">
        <v>18</v>
      </c>
      <c r="E4121" s="2" t="s">
        <v>19</v>
      </c>
      <c r="F4121" s="3">
        <v>46290</v>
      </c>
      <c r="G4121" s="2">
        <v>26</v>
      </c>
      <c r="H4121" s="2" t="s">
        <v>9552</v>
      </c>
      <c r="I4121" s="2"/>
      <c r="J4121" s="2"/>
      <c r="K4121" s="2">
        <v>3</v>
      </c>
      <c r="L4121" s="2" t="s">
        <v>38</v>
      </c>
      <c r="M4121" s="4">
        <v>0</v>
      </c>
      <c r="N4121" s="4">
        <v>0</v>
      </c>
      <c r="O4121" s="4">
        <v>0</v>
      </c>
      <c r="P4121" s="4">
        <v>0</v>
      </c>
    </row>
    <row r="4122" spans="1:16" x14ac:dyDescent="0.25">
      <c r="A4122" s="2" t="s">
        <v>9526</v>
      </c>
      <c r="B4122" s="3">
        <v>46288</v>
      </c>
      <c r="C4122" s="2" t="s">
        <v>113</v>
      </c>
      <c r="D4122" s="2" t="s">
        <v>18</v>
      </c>
      <c r="E4122" s="2" t="s">
        <v>19</v>
      </c>
      <c r="F4122" s="3">
        <v>46290</v>
      </c>
      <c r="G4122" s="2">
        <v>27</v>
      </c>
      <c r="H4122" s="2" t="s">
        <v>9553</v>
      </c>
      <c r="I4122" s="2"/>
      <c r="J4122" s="2"/>
      <c r="K4122" s="2">
        <v>3</v>
      </c>
      <c r="L4122" s="2" t="s">
        <v>38</v>
      </c>
      <c r="M4122" s="4">
        <v>0</v>
      </c>
      <c r="N4122" s="4">
        <v>0</v>
      </c>
      <c r="O4122" s="4">
        <v>0</v>
      </c>
      <c r="P4122" s="4">
        <v>0</v>
      </c>
    </row>
    <row r="4123" spans="1:16" x14ac:dyDescent="0.25">
      <c r="A4123" s="2" t="s">
        <v>9526</v>
      </c>
      <c r="B4123" s="3">
        <v>46288</v>
      </c>
      <c r="C4123" s="2" t="s">
        <v>113</v>
      </c>
      <c r="D4123" s="2" t="s">
        <v>18</v>
      </c>
      <c r="E4123" s="2" t="s">
        <v>19</v>
      </c>
      <c r="F4123" s="3">
        <v>46290</v>
      </c>
      <c r="G4123" s="2">
        <v>28</v>
      </c>
      <c r="H4123" s="2" t="s">
        <v>9554</v>
      </c>
      <c r="I4123" s="2"/>
      <c r="J4123" s="2"/>
      <c r="K4123" s="2">
        <v>3</v>
      </c>
      <c r="L4123" s="2" t="s">
        <v>38</v>
      </c>
      <c r="M4123" s="4">
        <v>0</v>
      </c>
      <c r="N4123" s="4">
        <v>0</v>
      </c>
      <c r="O4123" s="4">
        <v>0</v>
      </c>
      <c r="P4123" s="4">
        <v>0</v>
      </c>
    </row>
    <row r="4124" spans="1:16" x14ac:dyDescent="0.25">
      <c r="A4124" s="2" t="s">
        <v>9526</v>
      </c>
      <c r="B4124" s="3">
        <v>46288</v>
      </c>
      <c r="C4124" s="2" t="s">
        <v>113</v>
      </c>
      <c r="D4124" s="2" t="s">
        <v>18</v>
      </c>
      <c r="E4124" s="2" t="s">
        <v>19</v>
      </c>
      <c r="F4124" s="3">
        <v>46290</v>
      </c>
      <c r="G4124" s="2">
        <v>29</v>
      </c>
      <c r="H4124" s="2" t="s">
        <v>9555</v>
      </c>
      <c r="I4124" s="2"/>
      <c r="J4124" s="2"/>
      <c r="K4124" s="2">
        <v>0.1</v>
      </c>
      <c r="L4124" s="2" t="s">
        <v>21</v>
      </c>
      <c r="M4124" s="4">
        <v>0</v>
      </c>
      <c r="N4124" s="4">
        <v>0</v>
      </c>
      <c r="O4124" s="4">
        <v>0</v>
      </c>
      <c r="P4124" s="4">
        <v>0</v>
      </c>
    </row>
    <row r="4125" spans="1:16" x14ac:dyDescent="0.25">
      <c r="A4125" s="2" t="s">
        <v>9526</v>
      </c>
      <c r="B4125" s="3">
        <v>46288</v>
      </c>
      <c r="C4125" s="2" t="s">
        <v>113</v>
      </c>
      <c r="D4125" s="2" t="s">
        <v>18</v>
      </c>
      <c r="E4125" s="2" t="s">
        <v>19</v>
      </c>
      <c r="F4125" s="3">
        <v>46290</v>
      </c>
      <c r="G4125" s="2">
        <v>30</v>
      </c>
      <c r="H4125" s="2" t="s">
        <v>9556</v>
      </c>
      <c r="I4125" s="2"/>
      <c r="J4125" s="2"/>
      <c r="K4125" s="2">
        <v>0.1</v>
      </c>
      <c r="L4125" s="2" t="s">
        <v>21</v>
      </c>
      <c r="M4125" s="4">
        <v>0</v>
      </c>
      <c r="N4125" s="4">
        <v>0</v>
      </c>
      <c r="O4125" s="4">
        <v>0</v>
      </c>
      <c r="P4125" s="4">
        <v>0</v>
      </c>
    </row>
    <row r="4126" spans="1:16" x14ac:dyDescent="0.25">
      <c r="A4126" s="2" t="s">
        <v>9526</v>
      </c>
      <c r="B4126" s="3">
        <v>46288</v>
      </c>
      <c r="C4126" s="2" t="s">
        <v>113</v>
      </c>
      <c r="D4126" s="2" t="s">
        <v>18</v>
      </c>
      <c r="E4126" s="2" t="s">
        <v>19</v>
      </c>
      <c r="F4126" s="3">
        <v>46290</v>
      </c>
      <c r="G4126" s="2">
        <v>31</v>
      </c>
      <c r="H4126" s="2" t="s">
        <v>9557</v>
      </c>
      <c r="I4126" s="2"/>
      <c r="J4126" s="2"/>
      <c r="K4126" s="2">
        <v>20</v>
      </c>
      <c r="L4126" s="2" t="s">
        <v>38</v>
      </c>
      <c r="M4126" s="4">
        <v>0</v>
      </c>
      <c r="N4126" s="4">
        <v>0</v>
      </c>
      <c r="O4126" s="4">
        <v>0</v>
      </c>
      <c r="P4126" s="4">
        <v>0</v>
      </c>
    </row>
    <row r="4127" spans="1:16" x14ac:dyDescent="0.25">
      <c r="A4127" s="2" t="s">
        <v>9526</v>
      </c>
      <c r="B4127" s="3">
        <v>46288</v>
      </c>
      <c r="C4127" s="2" t="s">
        <v>113</v>
      </c>
      <c r="D4127" s="2" t="s">
        <v>18</v>
      </c>
      <c r="E4127" s="2" t="s">
        <v>19</v>
      </c>
      <c r="F4127" s="3">
        <v>46290</v>
      </c>
      <c r="G4127" s="2">
        <v>32</v>
      </c>
      <c r="H4127" s="2" t="s">
        <v>9558</v>
      </c>
      <c r="I4127" s="2"/>
      <c r="J4127" s="2"/>
      <c r="K4127" s="2">
        <v>20</v>
      </c>
      <c r="L4127" s="2" t="s">
        <v>38</v>
      </c>
      <c r="M4127" s="4">
        <v>0</v>
      </c>
      <c r="N4127" s="4">
        <v>0</v>
      </c>
      <c r="O4127" s="4">
        <v>0</v>
      </c>
      <c r="P4127" s="4">
        <v>0</v>
      </c>
    </row>
    <row r="4128" spans="1:16" x14ac:dyDescent="0.25">
      <c r="A4128" s="2" t="s">
        <v>9526</v>
      </c>
      <c r="B4128" s="3">
        <v>46288</v>
      </c>
      <c r="C4128" s="2" t="s">
        <v>113</v>
      </c>
      <c r="D4128" s="2" t="s">
        <v>18</v>
      </c>
      <c r="E4128" s="2" t="s">
        <v>19</v>
      </c>
      <c r="F4128" s="3">
        <v>46290</v>
      </c>
      <c r="G4128" s="2">
        <v>33</v>
      </c>
      <c r="H4128" s="2" t="s">
        <v>9559</v>
      </c>
      <c r="I4128" s="2"/>
      <c r="J4128" s="2"/>
      <c r="K4128" s="2">
        <v>20</v>
      </c>
      <c r="L4128" s="2" t="s">
        <v>38</v>
      </c>
      <c r="M4128" s="4">
        <v>0</v>
      </c>
      <c r="N4128" s="4">
        <v>0</v>
      </c>
      <c r="O4128" s="4">
        <v>0</v>
      </c>
      <c r="P4128" s="4">
        <v>0</v>
      </c>
    </row>
    <row r="4129" spans="1:16" x14ac:dyDescent="0.25">
      <c r="A4129" s="2" t="s">
        <v>9560</v>
      </c>
      <c r="B4129" s="3">
        <v>46289</v>
      </c>
      <c r="C4129" s="2" t="s">
        <v>17</v>
      </c>
      <c r="D4129" s="2" t="s">
        <v>18</v>
      </c>
      <c r="E4129" s="2" t="s">
        <v>4334</v>
      </c>
      <c r="F4129" s="3">
        <v>46293</v>
      </c>
      <c r="G4129" s="2">
        <v>1</v>
      </c>
      <c r="H4129" s="2" t="s">
        <v>9561</v>
      </c>
      <c r="I4129" s="2"/>
      <c r="J4129" s="2"/>
      <c r="K4129" s="2">
        <v>3893.11</v>
      </c>
      <c r="L4129" s="2" t="s">
        <v>320</v>
      </c>
      <c r="M4129" s="4">
        <v>150</v>
      </c>
      <c r="N4129" s="4">
        <v>183</v>
      </c>
      <c r="O4129" s="4">
        <v>583966.5</v>
      </c>
      <c r="P4129" s="4">
        <v>712439.13</v>
      </c>
    </row>
    <row r="4130" spans="1:16" x14ac:dyDescent="0.25">
      <c r="A4130" s="2" t="s">
        <v>9560</v>
      </c>
      <c r="B4130" s="3">
        <v>46289</v>
      </c>
      <c r="C4130" s="2" t="s">
        <v>17</v>
      </c>
      <c r="D4130" s="2" t="s">
        <v>18</v>
      </c>
      <c r="E4130" s="2" t="s">
        <v>4334</v>
      </c>
      <c r="F4130" s="3">
        <v>46293</v>
      </c>
      <c r="G4130" s="2">
        <v>2</v>
      </c>
      <c r="H4130" s="2" t="s">
        <v>9562</v>
      </c>
      <c r="I4130" s="2"/>
      <c r="J4130" s="2"/>
      <c r="K4130" s="2">
        <v>2224.63</v>
      </c>
      <c r="L4130" s="2" t="s">
        <v>320</v>
      </c>
      <c r="M4130" s="4">
        <v>146.6</v>
      </c>
      <c r="N4130" s="4">
        <v>178.85</v>
      </c>
      <c r="O4130" s="4">
        <v>326130.76</v>
      </c>
      <c r="P4130" s="4">
        <v>397879.53</v>
      </c>
    </row>
    <row r="4131" spans="1:16" x14ac:dyDescent="0.25">
      <c r="A4131" s="2" t="s">
        <v>9560</v>
      </c>
      <c r="B4131" s="3">
        <v>46289</v>
      </c>
      <c r="C4131" s="2" t="s">
        <v>17</v>
      </c>
      <c r="D4131" s="2" t="s">
        <v>18</v>
      </c>
      <c r="E4131" s="2" t="s">
        <v>4334</v>
      </c>
      <c r="F4131" s="3">
        <v>46293</v>
      </c>
      <c r="G4131" s="2">
        <v>3</v>
      </c>
      <c r="H4131" s="2" t="s">
        <v>9563</v>
      </c>
      <c r="I4131" s="2"/>
      <c r="J4131" s="2"/>
      <c r="K4131" s="2">
        <v>1946.55</v>
      </c>
      <c r="L4131" s="2" t="s">
        <v>320</v>
      </c>
      <c r="M4131" s="4">
        <v>176.19</v>
      </c>
      <c r="N4131" s="4">
        <v>214.95</v>
      </c>
      <c r="O4131" s="4">
        <v>342962.64</v>
      </c>
      <c r="P4131" s="4">
        <v>418414.42</v>
      </c>
    </row>
    <row r="4132" spans="1:16" x14ac:dyDescent="0.25">
      <c r="A4132" s="2" t="s">
        <v>9560</v>
      </c>
      <c r="B4132" s="3">
        <v>46289</v>
      </c>
      <c r="C4132" s="2" t="s">
        <v>17</v>
      </c>
      <c r="D4132" s="2" t="s">
        <v>18</v>
      </c>
      <c r="E4132" s="2" t="s">
        <v>4334</v>
      </c>
      <c r="F4132" s="3">
        <v>46293</v>
      </c>
      <c r="G4132" s="2">
        <v>4</v>
      </c>
      <c r="H4132" s="2" t="s">
        <v>6519</v>
      </c>
      <c r="I4132" s="2"/>
      <c r="J4132" s="2"/>
      <c r="K4132" s="2">
        <v>311.45</v>
      </c>
      <c r="L4132" s="2" t="s">
        <v>695</v>
      </c>
      <c r="M4132" s="4">
        <v>394.94</v>
      </c>
      <c r="N4132" s="4">
        <v>481.83</v>
      </c>
      <c r="O4132" s="4">
        <v>123004.06</v>
      </c>
      <c r="P4132" s="4">
        <v>150064.95000000001</v>
      </c>
    </row>
    <row r="4133" spans="1:16" x14ac:dyDescent="0.25">
      <c r="A4133" s="2" t="s">
        <v>9564</v>
      </c>
      <c r="B4133" s="3">
        <v>46289</v>
      </c>
      <c r="C4133" s="2" t="s">
        <v>905</v>
      </c>
      <c r="D4133" s="2" t="s">
        <v>18</v>
      </c>
      <c r="E4133" s="2" t="s">
        <v>19</v>
      </c>
      <c r="F4133" s="3">
        <v>46293</v>
      </c>
      <c r="G4133" s="2">
        <v>1</v>
      </c>
      <c r="H4133" s="2" t="s">
        <v>9565</v>
      </c>
      <c r="I4133" s="2"/>
      <c r="J4133" s="2"/>
      <c r="K4133" s="2">
        <v>24.81</v>
      </c>
      <c r="L4133" s="2" t="s">
        <v>557</v>
      </c>
      <c r="M4133" s="4">
        <v>0</v>
      </c>
      <c r="N4133" s="4">
        <v>0</v>
      </c>
      <c r="O4133" s="4">
        <v>0</v>
      </c>
      <c r="P4133" s="4">
        <v>0</v>
      </c>
    </row>
    <row r="4134" spans="1:16" x14ac:dyDescent="0.25">
      <c r="A4134" s="2" t="s">
        <v>9564</v>
      </c>
      <c r="B4134" s="3">
        <v>46289</v>
      </c>
      <c r="C4134" s="2" t="s">
        <v>905</v>
      </c>
      <c r="D4134" s="2" t="s">
        <v>18</v>
      </c>
      <c r="E4134" s="2" t="s">
        <v>19</v>
      </c>
      <c r="F4134" s="3">
        <v>46293</v>
      </c>
      <c r="G4134" s="2">
        <v>2</v>
      </c>
      <c r="H4134" s="2" t="s">
        <v>9566</v>
      </c>
      <c r="I4134" s="2"/>
      <c r="J4134" s="2"/>
      <c r="K4134" s="2">
        <v>1341.74</v>
      </c>
      <c r="L4134" s="2" t="s">
        <v>70</v>
      </c>
      <c r="M4134" s="4">
        <v>0</v>
      </c>
      <c r="N4134" s="4">
        <v>0</v>
      </c>
      <c r="O4134" s="4">
        <v>0</v>
      </c>
      <c r="P4134" s="4">
        <v>0</v>
      </c>
    </row>
    <row r="4135" spans="1:16" x14ac:dyDescent="0.25">
      <c r="A4135" s="2" t="s">
        <v>9564</v>
      </c>
      <c r="B4135" s="3">
        <v>46289</v>
      </c>
      <c r="C4135" s="2" t="s">
        <v>905</v>
      </c>
      <c r="D4135" s="2" t="s">
        <v>18</v>
      </c>
      <c r="E4135" s="2" t="s">
        <v>19</v>
      </c>
      <c r="F4135" s="3">
        <v>46293</v>
      </c>
      <c r="G4135" s="2">
        <v>3</v>
      </c>
      <c r="H4135" s="2" t="s">
        <v>9567</v>
      </c>
      <c r="I4135" s="2"/>
      <c r="J4135" s="2"/>
      <c r="K4135" s="2">
        <v>1704.66</v>
      </c>
      <c r="L4135" s="2" t="s">
        <v>320</v>
      </c>
      <c r="M4135" s="4">
        <v>0</v>
      </c>
      <c r="N4135" s="4">
        <v>0</v>
      </c>
      <c r="O4135" s="4">
        <v>0</v>
      </c>
      <c r="P4135" s="4">
        <v>0</v>
      </c>
    </row>
    <row r="4136" spans="1:16" x14ac:dyDescent="0.25">
      <c r="A4136" s="2" t="s">
        <v>9564</v>
      </c>
      <c r="B4136" s="3">
        <v>46289</v>
      </c>
      <c r="C4136" s="2" t="s">
        <v>905</v>
      </c>
      <c r="D4136" s="2" t="s">
        <v>18</v>
      </c>
      <c r="E4136" s="2" t="s">
        <v>19</v>
      </c>
      <c r="F4136" s="3">
        <v>46293</v>
      </c>
      <c r="G4136" s="2">
        <v>4</v>
      </c>
      <c r="H4136" s="2" t="s">
        <v>8568</v>
      </c>
      <c r="I4136" s="2"/>
      <c r="J4136" s="2"/>
      <c r="K4136" s="2">
        <v>8.73</v>
      </c>
      <c r="L4136" s="2" t="s">
        <v>70</v>
      </c>
      <c r="M4136" s="4">
        <v>0</v>
      </c>
      <c r="N4136" s="4">
        <v>0</v>
      </c>
      <c r="O4136" s="4">
        <v>0</v>
      </c>
      <c r="P4136" s="4">
        <v>0</v>
      </c>
    </row>
    <row r="4137" spans="1:16" x14ac:dyDescent="0.25">
      <c r="A4137" s="2" t="s">
        <v>9564</v>
      </c>
      <c r="B4137" s="3">
        <v>46289</v>
      </c>
      <c r="C4137" s="2" t="s">
        <v>905</v>
      </c>
      <c r="D4137" s="2" t="s">
        <v>18</v>
      </c>
      <c r="E4137" s="2" t="s">
        <v>19</v>
      </c>
      <c r="F4137" s="3">
        <v>46293</v>
      </c>
      <c r="G4137" s="2">
        <v>5</v>
      </c>
      <c r="H4137" s="2" t="s">
        <v>9568</v>
      </c>
      <c r="I4137" s="2"/>
      <c r="J4137" s="2"/>
      <c r="K4137" s="2">
        <v>603.72</v>
      </c>
      <c r="L4137" s="2" t="s">
        <v>320</v>
      </c>
      <c r="M4137" s="4">
        <v>0</v>
      </c>
      <c r="N4137" s="4">
        <v>0</v>
      </c>
      <c r="O4137" s="4">
        <v>0</v>
      </c>
      <c r="P4137" s="4">
        <v>0</v>
      </c>
    </row>
    <row r="4138" spans="1:16" x14ac:dyDescent="0.25">
      <c r="A4138" s="2" t="s">
        <v>9564</v>
      </c>
      <c r="B4138" s="3">
        <v>46289</v>
      </c>
      <c r="C4138" s="2" t="s">
        <v>905</v>
      </c>
      <c r="D4138" s="2" t="s">
        <v>18</v>
      </c>
      <c r="E4138" s="2" t="s">
        <v>19</v>
      </c>
      <c r="F4138" s="3">
        <v>46293</v>
      </c>
      <c r="G4138" s="2">
        <v>6</v>
      </c>
      <c r="H4138" s="2" t="s">
        <v>9569</v>
      </c>
      <c r="I4138" s="2"/>
      <c r="J4138" s="2"/>
      <c r="K4138" s="2">
        <v>5115.57</v>
      </c>
      <c r="L4138" s="2" t="s">
        <v>38</v>
      </c>
      <c r="M4138" s="4">
        <v>0</v>
      </c>
      <c r="N4138" s="4">
        <v>0</v>
      </c>
      <c r="O4138" s="4">
        <v>0</v>
      </c>
      <c r="P4138" s="4">
        <v>0</v>
      </c>
    </row>
    <row r="4139" spans="1:16" x14ac:dyDescent="0.25">
      <c r="A4139" s="2" t="s">
        <v>9564</v>
      </c>
      <c r="B4139" s="3">
        <v>46289</v>
      </c>
      <c r="C4139" s="2" t="s">
        <v>905</v>
      </c>
      <c r="D4139" s="2" t="s">
        <v>18</v>
      </c>
      <c r="E4139" s="2" t="s">
        <v>19</v>
      </c>
      <c r="F4139" s="3">
        <v>46293</v>
      </c>
      <c r="G4139" s="2">
        <v>7</v>
      </c>
      <c r="H4139" s="2" t="s">
        <v>8586</v>
      </c>
      <c r="I4139" s="2"/>
      <c r="J4139" s="2"/>
      <c r="K4139" s="2">
        <v>5.67</v>
      </c>
      <c r="L4139" s="2" t="s">
        <v>320</v>
      </c>
      <c r="M4139" s="4">
        <v>0</v>
      </c>
      <c r="N4139" s="4">
        <v>0</v>
      </c>
      <c r="O4139" s="4">
        <v>0</v>
      </c>
      <c r="P4139" s="4">
        <v>0</v>
      </c>
    </row>
    <row r="4140" spans="1:16" x14ac:dyDescent="0.25">
      <c r="A4140" s="2" t="s">
        <v>9564</v>
      </c>
      <c r="B4140" s="3">
        <v>46289</v>
      </c>
      <c r="C4140" s="2" t="s">
        <v>905</v>
      </c>
      <c r="D4140" s="2" t="s">
        <v>18</v>
      </c>
      <c r="E4140" s="2" t="s">
        <v>19</v>
      </c>
      <c r="F4140" s="3">
        <v>46293</v>
      </c>
      <c r="G4140" s="2">
        <v>8</v>
      </c>
      <c r="H4140" s="2" t="s">
        <v>9570</v>
      </c>
      <c r="I4140" s="2"/>
      <c r="J4140" s="2"/>
      <c r="K4140" s="2">
        <v>13.11</v>
      </c>
      <c r="L4140" s="2" t="s">
        <v>70</v>
      </c>
      <c r="M4140" s="4">
        <v>0</v>
      </c>
      <c r="N4140" s="4">
        <v>0</v>
      </c>
      <c r="O4140" s="4">
        <v>0</v>
      </c>
      <c r="P4140" s="4">
        <v>0</v>
      </c>
    </row>
    <row r="4141" spans="1:16" x14ac:dyDescent="0.25">
      <c r="A4141" s="2" t="s">
        <v>9564</v>
      </c>
      <c r="B4141" s="3">
        <v>46289</v>
      </c>
      <c r="C4141" s="2" t="s">
        <v>905</v>
      </c>
      <c r="D4141" s="2" t="s">
        <v>18</v>
      </c>
      <c r="E4141" s="2" t="s">
        <v>19</v>
      </c>
      <c r="F4141" s="3">
        <v>46293</v>
      </c>
      <c r="G4141" s="2">
        <v>9</v>
      </c>
      <c r="H4141" s="2" t="s">
        <v>9571</v>
      </c>
      <c r="I4141" s="2"/>
      <c r="J4141" s="2"/>
      <c r="K4141" s="2">
        <v>10.8</v>
      </c>
      <c r="L4141" s="2" t="s">
        <v>70</v>
      </c>
      <c r="M4141" s="4">
        <v>0</v>
      </c>
      <c r="N4141" s="4">
        <v>0</v>
      </c>
      <c r="O4141" s="4">
        <v>0</v>
      </c>
      <c r="P4141" s="4">
        <v>0</v>
      </c>
    </row>
    <row r="4142" spans="1:16" x14ac:dyDescent="0.25">
      <c r="A4142" s="2" t="s">
        <v>9564</v>
      </c>
      <c r="B4142" s="3">
        <v>46289</v>
      </c>
      <c r="C4142" s="2" t="s">
        <v>905</v>
      </c>
      <c r="D4142" s="2" t="s">
        <v>18</v>
      </c>
      <c r="E4142" s="2" t="s">
        <v>19</v>
      </c>
      <c r="F4142" s="3">
        <v>46293</v>
      </c>
      <c r="G4142" s="2">
        <v>10</v>
      </c>
      <c r="H4142" s="2" t="s">
        <v>9572</v>
      </c>
      <c r="I4142" s="2"/>
      <c r="J4142" s="2"/>
      <c r="K4142" s="2">
        <v>48.91</v>
      </c>
      <c r="L4142" s="2" t="s">
        <v>70</v>
      </c>
      <c r="M4142" s="4">
        <v>0</v>
      </c>
      <c r="N4142" s="4">
        <v>0</v>
      </c>
      <c r="O4142" s="4">
        <v>0</v>
      </c>
      <c r="P4142" s="4">
        <v>0</v>
      </c>
    </row>
    <row r="4143" spans="1:16" x14ac:dyDescent="0.25">
      <c r="A4143" s="2" t="s">
        <v>9564</v>
      </c>
      <c r="B4143" s="3">
        <v>46289</v>
      </c>
      <c r="C4143" s="2" t="s">
        <v>905</v>
      </c>
      <c r="D4143" s="2" t="s">
        <v>18</v>
      </c>
      <c r="E4143" s="2" t="s">
        <v>19</v>
      </c>
      <c r="F4143" s="3">
        <v>46293</v>
      </c>
      <c r="G4143" s="2">
        <v>11</v>
      </c>
      <c r="H4143" s="2" t="s">
        <v>9573</v>
      </c>
      <c r="I4143" s="2"/>
      <c r="J4143" s="2"/>
      <c r="K4143" s="2">
        <v>33.81</v>
      </c>
      <c r="L4143" s="2" t="s">
        <v>320</v>
      </c>
      <c r="M4143" s="4">
        <v>0</v>
      </c>
      <c r="N4143" s="4">
        <v>0</v>
      </c>
      <c r="O4143" s="4">
        <v>0</v>
      </c>
      <c r="P4143" s="4">
        <v>0</v>
      </c>
    </row>
    <row r="4144" spans="1:16" x14ac:dyDescent="0.25">
      <c r="A4144" s="2" t="s">
        <v>9564</v>
      </c>
      <c r="B4144" s="3">
        <v>46289</v>
      </c>
      <c r="C4144" s="2" t="s">
        <v>905</v>
      </c>
      <c r="D4144" s="2" t="s">
        <v>18</v>
      </c>
      <c r="E4144" s="2" t="s">
        <v>19</v>
      </c>
      <c r="F4144" s="3">
        <v>46293</v>
      </c>
      <c r="G4144" s="2">
        <v>12</v>
      </c>
      <c r="H4144" s="2" t="s">
        <v>9574</v>
      </c>
      <c r="I4144" s="2"/>
      <c r="J4144" s="2"/>
      <c r="K4144" s="2">
        <v>9.01</v>
      </c>
      <c r="L4144" s="2" t="s">
        <v>320</v>
      </c>
      <c r="M4144" s="4">
        <v>0</v>
      </c>
      <c r="N4144" s="4">
        <v>0</v>
      </c>
      <c r="O4144" s="4">
        <v>0</v>
      </c>
      <c r="P4144" s="4">
        <v>0</v>
      </c>
    </row>
    <row r="4145" spans="1:16" x14ac:dyDescent="0.25">
      <c r="A4145" s="2" t="s">
        <v>9564</v>
      </c>
      <c r="B4145" s="3">
        <v>46289</v>
      </c>
      <c r="C4145" s="2" t="s">
        <v>905</v>
      </c>
      <c r="D4145" s="2" t="s">
        <v>18</v>
      </c>
      <c r="E4145" s="2" t="s">
        <v>19</v>
      </c>
      <c r="F4145" s="3">
        <v>46293</v>
      </c>
      <c r="G4145" s="2">
        <v>13</v>
      </c>
      <c r="H4145" s="2" t="s">
        <v>9575</v>
      </c>
      <c r="I4145" s="2"/>
      <c r="J4145" s="2"/>
      <c r="K4145" s="2">
        <v>141.85</v>
      </c>
      <c r="L4145" s="2" t="s">
        <v>70</v>
      </c>
      <c r="M4145" s="4">
        <v>0</v>
      </c>
      <c r="N4145" s="4">
        <v>0</v>
      </c>
      <c r="O4145" s="4">
        <v>0</v>
      </c>
      <c r="P4145" s="4">
        <v>0</v>
      </c>
    </row>
    <row r="4146" spans="1:16" x14ac:dyDescent="0.25">
      <c r="A4146" s="2" t="s">
        <v>9564</v>
      </c>
      <c r="B4146" s="3">
        <v>46289</v>
      </c>
      <c r="C4146" s="2" t="s">
        <v>905</v>
      </c>
      <c r="D4146" s="2" t="s">
        <v>18</v>
      </c>
      <c r="E4146" s="2" t="s">
        <v>19</v>
      </c>
      <c r="F4146" s="3">
        <v>46293</v>
      </c>
      <c r="G4146" s="2">
        <v>14</v>
      </c>
      <c r="H4146" s="2" t="s">
        <v>9576</v>
      </c>
      <c r="I4146" s="2"/>
      <c r="J4146" s="2"/>
      <c r="K4146" s="2">
        <v>75.19</v>
      </c>
      <c r="L4146" s="2" t="s">
        <v>320</v>
      </c>
      <c r="M4146" s="4">
        <v>0</v>
      </c>
      <c r="N4146" s="4">
        <v>0</v>
      </c>
      <c r="O4146" s="4">
        <v>0</v>
      </c>
      <c r="P4146" s="4">
        <v>0</v>
      </c>
    </row>
    <row r="4147" spans="1:16" x14ac:dyDescent="0.25">
      <c r="A4147" s="2" t="s">
        <v>9564</v>
      </c>
      <c r="B4147" s="3">
        <v>46289</v>
      </c>
      <c r="C4147" s="2" t="s">
        <v>905</v>
      </c>
      <c r="D4147" s="2" t="s">
        <v>18</v>
      </c>
      <c r="E4147" s="2" t="s">
        <v>19</v>
      </c>
      <c r="F4147" s="3">
        <v>46293</v>
      </c>
      <c r="G4147" s="2">
        <v>15</v>
      </c>
      <c r="H4147" s="2" t="s">
        <v>9577</v>
      </c>
      <c r="I4147" s="2"/>
      <c r="J4147" s="2"/>
      <c r="K4147" s="2">
        <v>1575.37</v>
      </c>
      <c r="L4147" s="2" t="s">
        <v>38</v>
      </c>
      <c r="M4147" s="4">
        <v>0</v>
      </c>
      <c r="N4147" s="4">
        <v>0</v>
      </c>
      <c r="O4147" s="4">
        <v>0</v>
      </c>
      <c r="P4147" s="4">
        <v>0</v>
      </c>
    </row>
    <row r="4148" spans="1:16" x14ac:dyDescent="0.25">
      <c r="A4148" s="2" t="s">
        <v>9564</v>
      </c>
      <c r="B4148" s="3">
        <v>46289</v>
      </c>
      <c r="C4148" s="2" t="s">
        <v>905</v>
      </c>
      <c r="D4148" s="2" t="s">
        <v>18</v>
      </c>
      <c r="E4148" s="2" t="s">
        <v>19</v>
      </c>
      <c r="F4148" s="3">
        <v>46293</v>
      </c>
      <c r="G4148" s="2">
        <v>16</v>
      </c>
      <c r="H4148" s="2" t="s">
        <v>9578</v>
      </c>
      <c r="I4148" s="2"/>
      <c r="J4148" s="2"/>
      <c r="K4148" s="2">
        <v>402.2</v>
      </c>
      <c r="L4148" s="2" t="s">
        <v>38</v>
      </c>
      <c r="M4148" s="4">
        <v>0</v>
      </c>
      <c r="N4148" s="4">
        <v>0</v>
      </c>
      <c r="O4148" s="4">
        <v>0</v>
      </c>
      <c r="P4148" s="4">
        <v>0</v>
      </c>
    </row>
    <row r="4149" spans="1:16" x14ac:dyDescent="0.25">
      <c r="A4149" s="2" t="s">
        <v>9564</v>
      </c>
      <c r="B4149" s="3">
        <v>46289</v>
      </c>
      <c r="C4149" s="2" t="s">
        <v>905</v>
      </c>
      <c r="D4149" s="2" t="s">
        <v>18</v>
      </c>
      <c r="E4149" s="2" t="s">
        <v>19</v>
      </c>
      <c r="F4149" s="3">
        <v>46293</v>
      </c>
      <c r="G4149" s="2">
        <v>17</v>
      </c>
      <c r="H4149" s="2" t="s">
        <v>9579</v>
      </c>
      <c r="I4149" s="2"/>
      <c r="J4149" s="2"/>
      <c r="K4149" s="2">
        <v>21.36</v>
      </c>
      <c r="L4149" s="2" t="s">
        <v>320</v>
      </c>
      <c r="M4149" s="4">
        <v>0</v>
      </c>
      <c r="N4149" s="4">
        <v>0</v>
      </c>
      <c r="O4149" s="4">
        <v>0</v>
      </c>
      <c r="P4149" s="4">
        <v>0</v>
      </c>
    </row>
    <row r="4150" spans="1:16" x14ac:dyDescent="0.25">
      <c r="A4150" s="2" t="s">
        <v>9564</v>
      </c>
      <c r="B4150" s="3">
        <v>46289</v>
      </c>
      <c r="C4150" s="2" t="s">
        <v>905</v>
      </c>
      <c r="D4150" s="2" t="s">
        <v>18</v>
      </c>
      <c r="E4150" s="2" t="s">
        <v>19</v>
      </c>
      <c r="F4150" s="3">
        <v>46293</v>
      </c>
      <c r="G4150" s="2">
        <v>18</v>
      </c>
      <c r="H4150" s="2" t="s">
        <v>9580</v>
      </c>
      <c r="I4150" s="2"/>
      <c r="J4150" s="2"/>
      <c r="K4150" s="2">
        <v>7885</v>
      </c>
      <c r="L4150" s="2" t="s">
        <v>38</v>
      </c>
      <c r="M4150" s="4">
        <v>0</v>
      </c>
      <c r="N4150" s="4">
        <v>0</v>
      </c>
      <c r="O4150" s="4">
        <v>0</v>
      </c>
      <c r="P4150" s="4">
        <v>0</v>
      </c>
    </row>
    <row r="4151" spans="1:16" x14ac:dyDescent="0.25">
      <c r="A4151" s="2" t="s">
        <v>9581</v>
      </c>
      <c r="B4151" s="3">
        <v>46289</v>
      </c>
      <c r="C4151" s="2" t="s">
        <v>905</v>
      </c>
      <c r="D4151" s="2" t="s">
        <v>18</v>
      </c>
      <c r="E4151" s="2" t="s">
        <v>9582</v>
      </c>
      <c r="F4151" s="3">
        <v>46293</v>
      </c>
      <c r="G4151" s="2">
        <v>1</v>
      </c>
      <c r="H4151" s="2" t="s">
        <v>9565</v>
      </c>
      <c r="I4151" s="2"/>
      <c r="J4151" s="2"/>
      <c r="K4151" s="2">
        <v>24.81</v>
      </c>
      <c r="L4151" s="2" t="s">
        <v>557</v>
      </c>
      <c r="M4151" s="4">
        <v>25300.46</v>
      </c>
      <c r="N4151" s="4">
        <v>30866.560000000001</v>
      </c>
      <c r="O4151" s="4">
        <v>627704.41</v>
      </c>
      <c r="P4151" s="4">
        <v>765799.38</v>
      </c>
    </row>
    <row r="4152" spans="1:16" x14ac:dyDescent="0.25">
      <c r="A4152" s="2" t="s">
        <v>9581</v>
      </c>
      <c r="B4152" s="3">
        <v>46289</v>
      </c>
      <c r="C4152" s="2" t="s">
        <v>905</v>
      </c>
      <c r="D4152" s="2" t="s">
        <v>18</v>
      </c>
      <c r="E4152" s="2" t="s">
        <v>9582</v>
      </c>
      <c r="F4152" s="3">
        <v>46293</v>
      </c>
      <c r="G4152" s="2">
        <v>2</v>
      </c>
      <c r="H4152" s="2" t="s">
        <v>9566</v>
      </c>
      <c r="I4152" s="2"/>
      <c r="J4152" s="2"/>
      <c r="K4152" s="2">
        <v>1341.74</v>
      </c>
      <c r="L4152" s="2" t="s">
        <v>70</v>
      </c>
      <c r="M4152" s="4">
        <v>1752.66</v>
      </c>
      <c r="N4152" s="4">
        <v>2138.25</v>
      </c>
      <c r="O4152" s="4">
        <v>2351614.0299999998</v>
      </c>
      <c r="P4152" s="4">
        <v>2868969.12</v>
      </c>
    </row>
    <row r="4153" spans="1:16" x14ac:dyDescent="0.25">
      <c r="A4153" s="2" t="s">
        <v>9581</v>
      </c>
      <c r="B4153" s="3">
        <v>46289</v>
      </c>
      <c r="C4153" s="2" t="s">
        <v>905</v>
      </c>
      <c r="D4153" s="2" t="s">
        <v>18</v>
      </c>
      <c r="E4153" s="2" t="s">
        <v>9582</v>
      </c>
      <c r="F4153" s="3">
        <v>46293</v>
      </c>
      <c r="G4153" s="2">
        <v>3</v>
      </c>
      <c r="H4153" s="2" t="s">
        <v>9583</v>
      </c>
      <c r="I4153" s="2"/>
      <c r="J4153" s="2"/>
      <c r="K4153" s="2">
        <v>22.8</v>
      </c>
      <c r="L4153" s="2" t="s">
        <v>6420</v>
      </c>
      <c r="M4153" s="4">
        <v>424.27</v>
      </c>
      <c r="N4153" s="4">
        <v>517.61</v>
      </c>
      <c r="O4153" s="4">
        <v>9673.36</v>
      </c>
      <c r="P4153" s="4">
        <v>11801.5</v>
      </c>
    </row>
    <row r="4154" spans="1:16" x14ac:dyDescent="0.25">
      <c r="A4154" s="2" t="s">
        <v>9581</v>
      </c>
      <c r="B4154" s="3">
        <v>46289</v>
      </c>
      <c r="C4154" s="2" t="s">
        <v>905</v>
      </c>
      <c r="D4154" s="2" t="s">
        <v>18</v>
      </c>
      <c r="E4154" s="2" t="s">
        <v>9582</v>
      </c>
      <c r="F4154" s="3">
        <v>46293</v>
      </c>
      <c r="G4154" s="2">
        <v>4</v>
      </c>
      <c r="H4154" s="2" t="s">
        <v>9584</v>
      </c>
      <c r="I4154" s="2"/>
      <c r="J4154" s="2"/>
      <c r="K4154" s="2">
        <v>40.799999999999997</v>
      </c>
      <c r="L4154" s="2" t="s">
        <v>6420</v>
      </c>
      <c r="M4154" s="4">
        <v>492.6</v>
      </c>
      <c r="N4154" s="4">
        <v>600.97</v>
      </c>
      <c r="O4154" s="4">
        <v>20098.080000000002</v>
      </c>
      <c r="P4154" s="4">
        <v>24519.66</v>
      </c>
    </row>
    <row r="4155" spans="1:16" x14ac:dyDescent="0.25">
      <c r="A4155" s="2" t="s">
        <v>9581</v>
      </c>
      <c r="B4155" s="3">
        <v>46289</v>
      </c>
      <c r="C4155" s="2" t="s">
        <v>905</v>
      </c>
      <c r="D4155" s="2" t="s">
        <v>18</v>
      </c>
      <c r="E4155" s="2" t="s">
        <v>9582</v>
      </c>
      <c r="F4155" s="3">
        <v>46293</v>
      </c>
      <c r="G4155" s="2">
        <v>5</v>
      </c>
      <c r="H4155" s="2" t="s">
        <v>9585</v>
      </c>
      <c r="I4155" s="2"/>
      <c r="J4155" s="2"/>
      <c r="K4155" s="2">
        <v>198</v>
      </c>
      <c r="L4155" s="2" t="s">
        <v>6420</v>
      </c>
      <c r="M4155" s="4">
        <v>646.65</v>
      </c>
      <c r="N4155" s="4">
        <v>788.91</v>
      </c>
      <c r="O4155" s="4">
        <v>128036.7</v>
      </c>
      <c r="P4155" s="4">
        <v>156204.76999999999</v>
      </c>
    </row>
    <row r="4156" spans="1:16" x14ac:dyDescent="0.25">
      <c r="A4156" s="2" t="s">
        <v>9581</v>
      </c>
      <c r="B4156" s="3">
        <v>46289</v>
      </c>
      <c r="C4156" s="2" t="s">
        <v>905</v>
      </c>
      <c r="D4156" s="2" t="s">
        <v>18</v>
      </c>
      <c r="E4156" s="2" t="s">
        <v>9582</v>
      </c>
      <c r="F4156" s="3">
        <v>46293</v>
      </c>
      <c r="G4156" s="2">
        <v>6</v>
      </c>
      <c r="H4156" s="2" t="s">
        <v>9586</v>
      </c>
      <c r="I4156" s="2"/>
      <c r="J4156" s="2"/>
      <c r="K4156" s="2">
        <v>150</v>
      </c>
      <c r="L4156" s="2" t="s">
        <v>6420</v>
      </c>
      <c r="M4156" s="4">
        <v>973.78</v>
      </c>
      <c r="N4156" s="4">
        <v>1188.01</v>
      </c>
      <c r="O4156" s="4">
        <v>146067</v>
      </c>
      <c r="P4156" s="4">
        <v>178201.74</v>
      </c>
    </row>
    <row r="4157" spans="1:16" x14ac:dyDescent="0.25">
      <c r="A4157" s="2" t="s">
        <v>9581</v>
      </c>
      <c r="B4157" s="3">
        <v>46289</v>
      </c>
      <c r="C4157" s="2" t="s">
        <v>905</v>
      </c>
      <c r="D4157" s="2" t="s">
        <v>18</v>
      </c>
      <c r="E4157" s="2" t="s">
        <v>9582</v>
      </c>
      <c r="F4157" s="3">
        <v>46293</v>
      </c>
      <c r="G4157" s="2">
        <v>7</v>
      </c>
      <c r="H4157" s="2" t="s">
        <v>9587</v>
      </c>
      <c r="I4157" s="2"/>
      <c r="J4157" s="2"/>
      <c r="K4157" s="2">
        <v>90</v>
      </c>
      <c r="L4157" s="2" t="s">
        <v>6420</v>
      </c>
      <c r="M4157" s="4">
        <v>1168.3800000000001</v>
      </c>
      <c r="N4157" s="4">
        <v>1425.42</v>
      </c>
      <c r="O4157" s="4">
        <v>105154.2</v>
      </c>
      <c r="P4157" s="4">
        <v>128288.12</v>
      </c>
    </row>
    <row r="4158" spans="1:16" x14ac:dyDescent="0.25">
      <c r="A4158" s="2" t="s">
        <v>9581</v>
      </c>
      <c r="B4158" s="3">
        <v>46289</v>
      </c>
      <c r="C4158" s="2" t="s">
        <v>905</v>
      </c>
      <c r="D4158" s="2" t="s">
        <v>18</v>
      </c>
      <c r="E4158" s="2" t="s">
        <v>9582</v>
      </c>
      <c r="F4158" s="3">
        <v>46293</v>
      </c>
      <c r="G4158" s="2">
        <v>8</v>
      </c>
      <c r="H4158" s="2" t="s">
        <v>9588</v>
      </c>
      <c r="I4158" s="2"/>
      <c r="J4158" s="2"/>
      <c r="K4158" s="2">
        <v>44.4</v>
      </c>
      <c r="L4158" s="2" t="s">
        <v>6420</v>
      </c>
      <c r="M4158" s="4">
        <v>1870.82</v>
      </c>
      <c r="N4158" s="4">
        <v>2282.4</v>
      </c>
      <c r="O4158" s="4">
        <v>83064.41</v>
      </c>
      <c r="P4158" s="4">
        <v>101338.58</v>
      </c>
    </row>
    <row r="4159" spans="1:16" x14ac:dyDescent="0.25">
      <c r="A4159" s="2" t="s">
        <v>9581</v>
      </c>
      <c r="B4159" s="3">
        <v>46289</v>
      </c>
      <c r="C4159" s="2" t="s">
        <v>905</v>
      </c>
      <c r="D4159" s="2" t="s">
        <v>18</v>
      </c>
      <c r="E4159" s="2" t="s">
        <v>9582</v>
      </c>
      <c r="F4159" s="3">
        <v>46293</v>
      </c>
      <c r="G4159" s="2">
        <v>9</v>
      </c>
      <c r="H4159" s="2" t="s">
        <v>9589</v>
      </c>
      <c r="I4159" s="2"/>
      <c r="J4159" s="2"/>
      <c r="K4159" s="2">
        <v>1.2</v>
      </c>
      <c r="L4159" s="2" t="s">
        <v>6420</v>
      </c>
      <c r="M4159" s="4">
        <v>307.72000000000003</v>
      </c>
      <c r="N4159" s="4">
        <v>375.42</v>
      </c>
      <c r="O4159" s="4">
        <v>369.26</v>
      </c>
      <c r="P4159" s="4">
        <v>450.5</v>
      </c>
    </row>
    <row r="4160" spans="1:16" x14ac:dyDescent="0.25">
      <c r="A4160" s="2" t="s">
        <v>9581</v>
      </c>
      <c r="B4160" s="3">
        <v>46289</v>
      </c>
      <c r="C4160" s="2" t="s">
        <v>905</v>
      </c>
      <c r="D4160" s="2" t="s">
        <v>18</v>
      </c>
      <c r="E4160" s="2" t="s">
        <v>9582</v>
      </c>
      <c r="F4160" s="3">
        <v>46293</v>
      </c>
      <c r="G4160" s="2">
        <v>10</v>
      </c>
      <c r="H4160" s="2" t="s">
        <v>9590</v>
      </c>
      <c r="I4160" s="2"/>
      <c r="J4160" s="2"/>
      <c r="K4160" s="2">
        <v>12</v>
      </c>
      <c r="L4160" s="2" t="s">
        <v>6420</v>
      </c>
      <c r="M4160" s="4">
        <v>622.88</v>
      </c>
      <c r="N4160" s="4">
        <v>759.91</v>
      </c>
      <c r="O4160" s="4">
        <v>7474.56</v>
      </c>
      <c r="P4160" s="4">
        <v>9118.9599999999991</v>
      </c>
    </row>
    <row r="4161" spans="1:16" x14ac:dyDescent="0.25">
      <c r="A4161" s="2" t="s">
        <v>9581</v>
      </c>
      <c r="B4161" s="3">
        <v>46289</v>
      </c>
      <c r="C4161" s="2" t="s">
        <v>905</v>
      </c>
      <c r="D4161" s="2" t="s">
        <v>18</v>
      </c>
      <c r="E4161" s="2" t="s">
        <v>9582</v>
      </c>
      <c r="F4161" s="3">
        <v>46293</v>
      </c>
      <c r="G4161" s="2">
        <v>11</v>
      </c>
      <c r="H4161" s="2" t="s">
        <v>9591</v>
      </c>
      <c r="I4161" s="2"/>
      <c r="J4161" s="2"/>
      <c r="K4161" s="2">
        <v>9.6</v>
      </c>
      <c r="L4161" s="2" t="s">
        <v>6420</v>
      </c>
      <c r="M4161" s="4">
        <v>978.19</v>
      </c>
      <c r="N4161" s="4">
        <v>1193.3900000000001</v>
      </c>
      <c r="O4161" s="4">
        <v>9390.6200000000008</v>
      </c>
      <c r="P4161" s="4">
        <v>11456.56</v>
      </c>
    </row>
    <row r="4162" spans="1:16" x14ac:dyDescent="0.25">
      <c r="A4162" s="2" t="s">
        <v>9581</v>
      </c>
      <c r="B4162" s="3">
        <v>46289</v>
      </c>
      <c r="C4162" s="2" t="s">
        <v>905</v>
      </c>
      <c r="D4162" s="2" t="s">
        <v>18</v>
      </c>
      <c r="E4162" s="2" t="s">
        <v>9582</v>
      </c>
      <c r="F4162" s="3">
        <v>46293</v>
      </c>
      <c r="G4162" s="2">
        <v>12</v>
      </c>
      <c r="H4162" s="2" t="s">
        <v>9592</v>
      </c>
      <c r="I4162" s="2"/>
      <c r="J4162" s="2"/>
      <c r="K4162" s="2">
        <v>8.4</v>
      </c>
      <c r="L4162" s="2" t="s">
        <v>6420</v>
      </c>
      <c r="M4162" s="4">
        <v>1337.08</v>
      </c>
      <c r="N4162" s="4">
        <v>1631.24</v>
      </c>
      <c r="O4162" s="4">
        <v>11231.47</v>
      </c>
      <c r="P4162" s="4">
        <v>13702.39</v>
      </c>
    </row>
    <row r="4163" spans="1:16" x14ac:dyDescent="0.25">
      <c r="A4163" s="2" t="s">
        <v>9581</v>
      </c>
      <c r="B4163" s="3">
        <v>46289</v>
      </c>
      <c r="C4163" s="2" t="s">
        <v>905</v>
      </c>
      <c r="D4163" s="2" t="s">
        <v>18</v>
      </c>
      <c r="E4163" s="2" t="s">
        <v>9582</v>
      </c>
      <c r="F4163" s="3">
        <v>46293</v>
      </c>
      <c r="G4163" s="2">
        <v>13</v>
      </c>
      <c r="H4163" s="2" t="s">
        <v>9593</v>
      </c>
      <c r="I4163" s="2"/>
      <c r="J4163" s="2"/>
      <c r="K4163" s="2">
        <v>2.4</v>
      </c>
      <c r="L4163" s="2" t="s">
        <v>6420</v>
      </c>
      <c r="M4163" s="4">
        <v>812.53</v>
      </c>
      <c r="N4163" s="4">
        <v>991.29</v>
      </c>
      <c r="O4163" s="4">
        <v>1950.07</v>
      </c>
      <c r="P4163" s="4">
        <v>2379.09</v>
      </c>
    </row>
    <row r="4164" spans="1:16" x14ac:dyDescent="0.25">
      <c r="A4164" s="2" t="s">
        <v>9581</v>
      </c>
      <c r="B4164" s="3">
        <v>46289</v>
      </c>
      <c r="C4164" s="2" t="s">
        <v>905</v>
      </c>
      <c r="D4164" s="2" t="s">
        <v>18</v>
      </c>
      <c r="E4164" s="2" t="s">
        <v>9582</v>
      </c>
      <c r="F4164" s="3">
        <v>46293</v>
      </c>
      <c r="G4164" s="2">
        <v>14</v>
      </c>
      <c r="H4164" s="2" t="s">
        <v>9594</v>
      </c>
      <c r="I4164" s="2"/>
      <c r="J4164" s="2"/>
      <c r="K4164" s="2">
        <v>3.6</v>
      </c>
      <c r="L4164" s="2" t="s">
        <v>6420</v>
      </c>
      <c r="M4164" s="4">
        <v>1934.19</v>
      </c>
      <c r="N4164" s="4">
        <v>2359.71</v>
      </c>
      <c r="O4164" s="4">
        <v>6963.08</v>
      </c>
      <c r="P4164" s="4">
        <v>8494.9599999999991</v>
      </c>
    </row>
    <row r="4165" spans="1:16" x14ac:dyDescent="0.25">
      <c r="A4165" s="2" t="s">
        <v>9581</v>
      </c>
      <c r="B4165" s="3">
        <v>46289</v>
      </c>
      <c r="C4165" s="2" t="s">
        <v>905</v>
      </c>
      <c r="D4165" s="2" t="s">
        <v>18</v>
      </c>
      <c r="E4165" s="2" t="s">
        <v>9582</v>
      </c>
      <c r="F4165" s="3">
        <v>46293</v>
      </c>
      <c r="G4165" s="2">
        <v>15</v>
      </c>
      <c r="H4165" s="2" t="s">
        <v>9595</v>
      </c>
      <c r="I4165" s="2"/>
      <c r="J4165" s="2"/>
      <c r="K4165" s="2">
        <v>2.4</v>
      </c>
      <c r="L4165" s="2" t="s">
        <v>6420</v>
      </c>
      <c r="M4165" s="4">
        <v>1648.61</v>
      </c>
      <c r="N4165" s="4">
        <v>2011.3</v>
      </c>
      <c r="O4165" s="4">
        <v>3956.66</v>
      </c>
      <c r="P4165" s="4">
        <v>4827.13</v>
      </c>
    </row>
    <row r="4166" spans="1:16" x14ac:dyDescent="0.25">
      <c r="A4166" s="2" t="s">
        <v>9581</v>
      </c>
      <c r="B4166" s="3">
        <v>46289</v>
      </c>
      <c r="C4166" s="2" t="s">
        <v>905</v>
      </c>
      <c r="D4166" s="2" t="s">
        <v>18</v>
      </c>
      <c r="E4166" s="2" t="s">
        <v>9582</v>
      </c>
      <c r="F4166" s="3">
        <v>46293</v>
      </c>
      <c r="G4166" s="2">
        <v>16</v>
      </c>
      <c r="H4166" s="2" t="s">
        <v>9596</v>
      </c>
      <c r="I4166" s="2"/>
      <c r="J4166" s="2"/>
      <c r="K4166" s="2">
        <v>31.2</v>
      </c>
      <c r="L4166" s="2" t="s">
        <v>6420</v>
      </c>
      <c r="M4166" s="4">
        <v>1821.98</v>
      </c>
      <c r="N4166" s="4">
        <v>2222.8200000000002</v>
      </c>
      <c r="O4166" s="4">
        <v>56845.78</v>
      </c>
      <c r="P4166" s="4">
        <v>69351.850000000006</v>
      </c>
    </row>
    <row r="4167" spans="1:16" x14ac:dyDescent="0.25">
      <c r="A4167" s="2" t="s">
        <v>9581</v>
      </c>
      <c r="B4167" s="3">
        <v>46289</v>
      </c>
      <c r="C4167" s="2" t="s">
        <v>905</v>
      </c>
      <c r="D4167" s="2" t="s">
        <v>18</v>
      </c>
      <c r="E4167" s="2" t="s">
        <v>9582</v>
      </c>
      <c r="F4167" s="3">
        <v>46293</v>
      </c>
      <c r="G4167" s="2">
        <v>17</v>
      </c>
      <c r="H4167" s="2" t="s">
        <v>9597</v>
      </c>
      <c r="I4167" s="2"/>
      <c r="J4167" s="2"/>
      <c r="K4167" s="2">
        <v>54</v>
      </c>
      <c r="L4167" s="2" t="s">
        <v>6420</v>
      </c>
      <c r="M4167" s="4">
        <v>951.7</v>
      </c>
      <c r="N4167" s="4">
        <v>1161.07</v>
      </c>
      <c r="O4167" s="4">
        <v>51391.8</v>
      </c>
      <c r="P4167" s="4">
        <v>62698</v>
      </c>
    </row>
    <row r="4168" spans="1:16" x14ac:dyDescent="0.25">
      <c r="A4168" s="2" t="s">
        <v>9581</v>
      </c>
      <c r="B4168" s="3">
        <v>46289</v>
      </c>
      <c r="C4168" s="2" t="s">
        <v>905</v>
      </c>
      <c r="D4168" s="2" t="s">
        <v>18</v>
      </c>
      <c r="E4168" s="2" t="s">
        <v>9582</v>
      </c>
      <c r="F4168" s="3">
        <v>46293</v>
      </c>
      <c r="G4168" s="2">
        <v>18</v>
      </c>
      <c r="H4168" s="2" t="s">
        <v>9598</v>
      </c>
      <c r="I4168" s="2"/>
      <c r="J4168" s="2"/>
      <c r="K4168" s="2">
        <v>6</v>
      </c>
      <c r="L4168" s="2" t="s">
        <v>6420</v>
      </c>
      <c r="M4168" s="4">
        <v>1357.17</v>
      </c>
      <c r="N4168" s="4">
        <v>1655.75</v>
      </c>
      <c r="O4168" s="4">
        <v>8143.02</v>
      </c>
      <c r="P4168" s="4">
        <v>9934.48</v>
      </c>
    </row>
    <row r="4169" spans="1:16" x14ac:dyDescent="0.25">
      <c r="A4169" s="2" t="s">
        <v>9581</v>
      </c>
      <c r="B4169" s="3">
        <v>46289</v>
      </c>
      <c r="C4169" s="2" t="s">
        <v>905</v>
      </c>
      <c r="D4169" s="2" t="s">
        <v>18</v>
      </c>
      <c r="E4169" s="2" t="s">
        <v>9582</v>
      </c>
      <c r="F4169" s="3">
        <v>46293</v>
      </c>
      <c r="G4169" s="2">
        <v>19</v>
      </c>
      <c r="H4169" s="2" t="s">
        <v>9599</v>
      </c>
      <c r="I4169" s="2"/>
      <c r="J4169" s="2"/>
      <c r="K4169" s="2">
        <v>49.2</v>
      </c>
      <c r="L4169" s="2" t="s">
        <v>6420</v>
      </c>
      <c r="M4169" s="4">
        <v>728.13</v>
      </c>
      <c r="N4169" s="4">
        <v>888.32</v>
      </c>
      <c r="O4169" s="4">
        <v>35824</v>
      </c>
      <c r="P4169" s="4">
        <v>43705.279999999999</v>
      </c>
    </row>
    <row r="4170" spans="1:16" x14ac:dyDescent="0.25">
      <c r="A4170" s="2" t="s">
        <v>9581</v>
      </c>
      <c r="B4170" s="3">
        <v>46289</v>
      </c>
      <c r="C4170" s="2" t="s">
        <v>905</v>
      </c>
      <c r="D4170" s="2" t="s">
        <v>18</v>
      </c>
      <c r="E4170" s="2" t="s">
        <v>9582</v>
      </c>
      <c r="F4170" s="3">
        <v>46293</v>
      </c>
      <c r="G4170" s="2">
        <v>20</v>
      </c>
      <c r="H4170" s="2" t="s">
        <v>9600</v>
      </c>
      <c r="I4170" s="2"/>
      <c r="J4170" s="2"/>
      <c r="K4170" s="2">
        <v>6</v>
      </c>
      <c r="L4170" s="2" t="s">
        <v>6420</v>
      </c>
      <c r="M4170" s="4">
        <v>579.57000000000005</v>
      </c>
      <c r="N4170" s="4">
        <v>707.08</v>
      </c>
      <c r="O4170" s="4">
        <v>3477.42</v>
      </c>
      <c r="P4170" s="4">
        <v>4242.45</v>
      </c>
    </row>
    <row r="4171" spans="1:16" x14ac:dyDescent="0.25">
      <c r="A4171" s="2" t="s">
        <v>9581</v>
      </c>
      <c r="B4171" s="3">
        <v>46289</v>
      </c>
      <c r="C4171" s="2" t="s">
        <v>905</v>
      </c>
      <c r="D4171" s="2" t="s">
        <v>18</v>
      </c>
      <c r="E4171" s="2" t="s">
        <v>9582</v>
      </c>
      <c r="F4171" s="3">
        <v>46293</v>
      </c>
      <c r="G4171" s="2">
        <v>21</v>
      </c>
      <c r="H4171" s="2" t="s">
        <v>8568</v>
      </c>
      <c r="I4171" s="2"/>
      <c r="J4171" s="2"/>
      <c r="K4171" s="2">
        <v>8.73</v>
      </c>
      <c r="L4171" s="2" t="s">
        <v>70</v>
      </c>
      <c r="M4171" s="4">
        <v>98.03</v>
      </c>
      <c r="N4171" s="4">
        <v>119.6</v>
      </c>
      <c r="O4171" s="4">
        <v>855.8</v>
      </c>
      <c r="P4171" s="4">
        <v>1044.08</v>
      </c>
    </row>
    <row r="4172" spans="1:16" x14ac:dyDescent="0.25">
      <c r="A4172" s="2" t="s">
        <v>9581</v>
      </c>
      <c r="B4172" s="3">
        <v>46289</v>
      </c>
      <c r="C4172" s="2" t="s">
        <v>905</v>
      </c>
      <c r="D4172" s="2" t="s">
        <v>18</v>
      </c>
      <c r="E4172" s="2" t="s">
        <v>9582</v>
      </c>
      <c r="F4172" s="3">
        <v>46293</v>
      </c>
      <c r="G4172" s="2">
        <v>22</v>
      </c>
      <c r="H4172" s="2" t="s">
        <v>9568</v>
      </c>
      <c r="I4172" s="2"/>
      <c r="J4172" s="2"/>
      <c r="K4172" s="2">
        <v>603.72</v>
      </c>
      <c r="L4172" s="2" t="s">
        <v>320</v>
      </c>
      <c r="M4172" s="4">
        <v>591.45000000000005</v>
      </c>
      <c r="N4172" s="4">
        <v>721.57</v>
      </c>
      <c r="O4172" s="4">
        <v>357070.19</v>
      </c>
      <c r="P4172" s="4">
        <v>435625.63</v>
      </c>
    </row>
    <row r="4173" spans="1:16" x14ac:dyDescent="0.25">
      <c r="A4173" s="2" t="s">
        <v>9581</v>
      </c>
      <c r="B4173" s="3">
        <v>46289</v>
      </c>
      <c r="C4173" s="2" t="s">
        <v>905</v>
      </c>
      <c r="D4173" s="2" t="s">
        <v>18</v>
      </c>
      <c r="E4173" s="2" t="s">
        <v>9582</v>
      </c>
      <c r="F4173" s="3">
        <v>46293</v>
      </c>
      <c r="G4173" s="2">
        <v>23</v>
      </c>
      <c r="H4173" s="2" t="s">
        <v>9569</v>
      </c>
      <c r="I4173" s="2"/>
      <c r="J4173" s="2"/>
      <c r="K4173" s="2">
        <v>5115.57</v>
      </c>
      <c r="L4173" s="2" t="s">
        <v>38</v>
      </c>
      <c r="M4173" s="4">
        <v>126.2</v>
      </c>
      <c r="N4173" s="4">
        <v>153.96</v>
      </c>
      <c r="O4173" s="4">
        <v>645584.93000000005</v>
      </c>
      <c r="P4173" s="4">
        <v>787613.62</v>
      </c>
    </row>
    <row r="4174" spans="1:16" x14ac:dyDescent="0.25">
      <c r="A4174" s="2" t="s">
        <v>9581</v>
      </c>
      <c r="B4174" s="3">
        <v>46289</v>
      </c>
      <c r="C4174" s="2" t="s">
        <v>905</v>
      </c>
      <c r="D4174" s="2" t="s">
        <v>18</v>
      </c>
      <c r="E4174" s="2" t="s">
        <v>9582</v>
      </c>
      <c r="F4174" s="3">
        <v>46293</v>
      </c>
      <c r="G4174" s="2">
        <v>24</v>
      </c>
      <c r="H4174" s="2" t="s">
        <v>8586</v>
      </c>
      <c r="I4174" s="2"/>
      <c r="J4174" s="2"/>
      <c r="K4174" s="2">
        <v>5.67</v>
      </c>
      <c r="L4174" s="2" t="s">
        <v>320</v>
      </c>
      <c r="M4174" s="4">
        <v>224.65</v>
      </c>
      <c r="N4174" s="4">
        <v>274.07</v>
      </c>
      <c r="O4174" s="4">
        <v>1273.77</v>
      </c>
      <c r="P4174" s="4">
        <v>1554</v>
      </c>
    </row>
    <row r="4175" spans="1:16" x14ac:dyDescent="0.25">
      <c r="A4175" s="2" t="s">
        <v>9581</v>
      </c>
      <c r="B4175" s="3">
        <v>46289</v>
      </c>
      <c r="C4175" s="2" t="s">
        <v>905</v>
      </c>
      <c r="D4175" s="2" t="s">
        <v>18</v>
      </c>
      <c r="E4175" s="2" t="s">
        <v>9582</v>
      </c>
      <c r="F4175" s="3">
        <v>46293</v>
      </c>
      <c r="G4175" s="2">
        <v>25</v>
      </c>
      <c r="H4175" s="2" t="s">
        <v>9570</v>
      </c>
      <c r="I4175" s="2"/>
      <c r="J4175" s="2"/>
      <c r="K4175" s="2">
        <v>13.11</v>
      </c>
      <c r="L4175" s="2" t="s">
        <v>70</v>
      </c>
      <c r="M4175" s="4">
        <v>1753.74</v>
      </c>
      <c r="N4175" s="4">
        <v>2139.56</v>
      </c>
      <c r="O4175" s="4">
        <v>22991.53</v>
      </c>
      <c r="P4175" s="4">
        <v>28049.67</v>
      </c>
    </row>
    <row r="4176" spans="1:16" x14ac:dyDescent="0.25">
      <c r="A4176" s="2" t="s">
        <v>9581</v>
      </c>
      <c r="B4176" s="3">
        <v>46289</v>
      </c>
      <c r="C4176" s="2" t="s">
        <v>905</v>
      </c>
      <c r="D4176" s="2" t="s">
        <v>18</v>
      </c>
      <c r="E4176" s="2" t="s">
        <v>9582</v>
      </c>
      <c r="F4176" s="3">
        <v>46293</v>
      </c>
      <c r="G4176" s="2">
        <v>26</v>
      </c>
      <c r="H4176" s="2" t="s">
        <v>9571</v>
      </c>
      <c r="I4176" s="2"/>
      <c r="J4176" s="2"/>
      <c r="K4176" s="2">
        <v>10.8</v>
      </c>
      <c r="L4176" s="2" t="s">
        <v>70</v>
      </c>
      <c r="M4176" s="4">
        <v>1749.72</v>
      </c>
      <c r="N4176" s="4">
        <v>2134.66</v>
      </c>
      <c r="O4176" s="4">
        <v>18896.98</v>
      </c>
      <c r="P4176" s="4">
        <v>23054.31</v>
      </c>
    </row>
    <row r="4177" spans="1:16" x14ac:dyDescent="0.25">
      <c r="A4177" s="2" t="s">
        <v>9581</v>
      </c>
      <c r="B4177" s="3">
        <v>46289</v>
      </c>
      <c r="C4177" s="2" t="s">
        <v>905</v>
      </c>
      <c r="D4177" s="2" t="s">
        <v>18</v>
      </c>
      <c r="E4177" s="2" t="s">
        <v>9582</v>
      </c>
      <c r="F4177" s="3">
        <v>46293</v>
      </c>
      <c r="G4177" s="2">
        <v>27</v>
      </c>
      <c r="H4177" s="2" t="s">
        <v>9572</v>
      </c>
      <c r="I4177" s="2"/>
      <c r="J4177" s="2"/>
      <c r="K4177" s="2">
        <v>48.91</v>
      </c>
      <c r="L4177" s="2" t="s">
        <v>70</v>
      </c>
      <c r="M4177" s="4">
        <v>1752.41</v>
      </c>
      <c r="N4177" s="4">
        <v>2137.94</v>
      </c>
      <c r="O4177" s="4">
        <v>85710.37</v>
      </c>
      <c r="P4177" s="4">
        <v>104566.65</v>
      </c>
    </row>
    <row r="4178" spans="1:16" x14ac:dyDescent="0.25">
      <c r="A4178" s="2" t="s">
        <v>9581</v>
      </c>
      <c r="B4178" s="3">
        <v>46289</v>
      </c>
      <c r="C4178" s="2" t="s">
        <v>905</v>
      </c>
      <c r="D4178" s="2" t="s">
        <v>18</v>
      </c>
      <c r="E4178" s="2" t="s">
        <v>9582</v>
      </c>
      <c r="F4178" s="3">
        <v>46293</v>
      </c>
      <c r="G4178" s="2">
        <v>28</v>
      </c>
      <c r="H4178" s="2" t="s">
        <v>9573</v>
      </c>
      <c r="I4178" s="2"/>
      <c r="J4178" s="2"/>
      <c r="K4178" s="2">
        <v>33.81</v>
      </c>
      <c r="L4178" s="2" t="s">
        <v>320</v>
      </c>
      <c r="M4178" s="4">
        <v>223.86</v>
      </c>
      <c r="N4178" s="4">
        <v>273.11</v>
      </c>
      <c r="O4178" s="4">
        <v>7568.71</v>
      </c>
      <c r="P4178" s="4">
        <v>9233.83</v>
      </c>
    </row>
    <row r="4179" spans="1:16" x14ac:dyDescent="0.25">
      <c r="A4179" s="2" t="s">
        <v>9581</v>
      </c>
      <c r="B4179" s="3">
        <v>46289</v>
      </c>
      <c r="C4179" s="2" t="s">
        <v>905</v>
      </c>
      <c r="D4179" s="2" t="s">
        <v>18</v>
      </c>
      <c r="E4179" s="2" t="s">
        <v>9582</v>
      </c>
      <c r="F4179" s="3">
        <v>46293</v>
      </c>
      <c r="G4179" s="2">
        <v>29</v>
      </c>
      <c r="H4179" s="2" t="s">
        <v>9574</v>
      </c>
      <c r="I4179" s="2"/>
      <c r="J4179" s="2"/>
      <c r="K4179" s="2">
        <v>9.01</v>
      </c>
      <c r="L4179" s="2" t="s">
        <v>320</v>
      </c>
      <c r="M4179" s="4">
        <v>223.86</v>
      </c>
      <c r="N4179" s="4">
        <v>273.11</v>
      </c>
      <c r="O4179" s="4">
        <v>2016.98</v>
      </c>
      <c r="P4179" s="4">
        <v>2460.7199999999998</v>
      </c>
    </row>
    <row r="4180" spans="1:16" x14ac:dyDescent="0.25">
      <c r="A4180" s="2" t="s">
        <v>9581</v>
      </c>
      <c r="B4180" s="3">
        <v>46289</v>
      </c>
      <c r="C4180" s="2" t="s">
        <v>905</v>
      </c>
      <c r="D4180" s="2" t="s">
        <v>18</v>
      </c>
      <c r="E4180" s="2" t="s">
        <v>9582</v>
      </c>
      <c r="F4180" s="3">
        <v>46293</v>
      </c>
      <c r="G4180" s="2">
        <v>30</v>
      </c>
      <c r="H4180" s="2" t="s">
        <v>9575</v>
      </c>
      <c r="I4180" s="2"/>
      <c r="J4180" s="2"/>
      <c r="K4180" s="2">
        <v>141.85</v>
      </c>
      <c r="L4180" s="2" t="s">
        <v>70</v>
      </c>
      <c r="M4180" s="4">
        <v>68.2</v>
      </c>
      <c r="N4180" s="4">
        <v>83.2</v>
      </c>
      <c r="O4180" s="4">
        <v>9674.17</v>
      </c>
      <c r="P4180" s="4">
        <v>11802.49</v>
      </c>
    </row>
    <row r="4181" spans="1:16" x14ac:dyDescent="0.25">
      <c r="A4181" s="2" t="s">
        <v>9581</v>
      </c>
      <c r="B4181" s="3">
        <v>46289</v>
      </c>
      <c r="C4181" s="2" t="s">
        <v>905</v>
      </c>
      <c r="D4181" s="2" t="s">
        <v>18</v>
      </c>
      <c r="E4181" s="2" t="s">
        <v>9582</v>
      </c>
      <c r="F4181" s="3">
        <v>46293</v>
      </c>
      <c r="G4181" s="2">
        <v>31</v>
      </c>
      <c r="H4181" s="2" t="s">
        <v>9576</v>
      </c>
      <c r="I4181" s="2"/>
      <c r="J4181" s="2"/>
      <c r="K4181" s="2">
        <v>75.19</v>
      </c>
      <c r="L4181" s="2" t="s">
        <v>320</v>
      </c>
      <c r="M4181" s="4">
        <v>223.86</v>
      </c>
      <c r="N4181" s="4">
        <v>273.11</v>
      </c>
      <c r="O4181" s="4">
        <v>16832.03</v>
      </c>
      <c r="P4181" s="4">
        <v>20535.080000000002</v>
      </c>
    </row>
    <row r="4182" spans="1:16" x14ac:dyDescent="0.25">
      <c r="A4182" s="2" t="s">
        <v>9581</v>
      </c>
      <c r="B4182" s="3">
        <v>46289</v>
      </c>
      <c r="C4182" s="2" t="s">
        <v>905</v>
      </c>
      <c r="D4182" s="2" t="s">
        <v>18</v>
      </c>
      <c r="E4182" s="2" t="s">
        <v>9582</v>
      </c>
      <c r="F4182" s="3">
        <v>46293</v>
      </c>
      <c r="G4182" s="2">
        <v>32</v>
      </c>
      <c r="H4182" s="2" t="s">
        <v>9577</v>
      </c>
      <c r="I4182" s="2"/>
      <c r="J4182" s="2"/>
      <c r="K4182" s="2">
        <v>1575.37</v>
      </c>
      <c r="L4182" s="2" t="s">
        <v>38</v>
      </c>
      <c r="M4182" s="4">
        <v>112.1</v>
      </c>
      <c r="N4182" s="4">
        <v>136.76</v>
      </c>
      <c r="O4182" s="4">
        <v>176598.98</v>
      </c>
      <c r="P4182" s="4">
        <v>215450.75</v>
      </c>
    </row>
    <row r="4183" spans="1:16" x14ac:dyDescent="0.25">
      <c r="A4183" s="2" t="s">
        <v>9581</v>
      </c>
      <c r="B4183" s="3">
        <v>46289</v>
      </c>
      <c r="C4183" s="2" t="s">
        <v>905</v>
      </c>
      <c r="D4183" s="2" t="s">
        <v>18</v>
      </c>
      <c r="E4183" s="2" t="s">
        <v>9582</v>
      </c>
      <c r="F4183" s="3">
        <v>46293</v>
      </c>
      <c r="G4183" s="2">
        <v>33</v>
      </c>
      <c r="H4183" s="2" t="s">
        <v>9578</v>
      </c>
      <c r="I4183" s="2"/>
      <c r="J4183" s="2"/>
      <c r="K4183" s="2">
        <v>402.2</v>
      </c>
      <c r="L4183" s="2" t="s">
        <v>38</v>
      </c>
      <c r="M4183" s="4">
        <v>112.42</v>
      </c>
      <c r="N4183" s="4">
        <v>137.15</v>
      </c>
      <c r="O4183" s="4">
        <v>45215.32</v>
      </c>
      <c r="P4183" s="4">
        <v>55162.69</v>
      </c>
    </row>
    <row r="4184" spans="1:16" x14ac:dyDescent="0.25">
      <c r="A4184" s="2" t="s">
        <v>9581</v>
      </c>
      <c r="B4184" s="3">
        <v>46289</v>
      </c>
      <c r="C4184" s="2" t="s">
        <v>905</v>
      </c>
      <c r="D4184" s="2" t="s">
        <v>18</v>
      </c>
      <c r="E4184" s="2" t="s">
        <v>9582</v>
      </c>
      <c r="F4184" s="3">
        <v>46293</v>
      </c>
      <c r="G4184" s="2">
        <v>34</v>
      </c>
      <c r="H4184" s="2" t="s">
        <v>9579</v>
      </c>
      <c r="I4184" s="2"/>
      <c r="J4184" s="2"/>
      <c r="K4184" s="2">
        <v>21.36</v>
      </c>
      <c r="L4184" s="2" t="s">
        <v>320</v>
      </c>
      <c r="M4184" s="4">
        <v>555.89</v>
      </c>
      <c r="N4184" s="4">
        <v>678.19</v>
      </c>
      <c r="O4184" s="4">
        <v>11873.81</v>
      </c>
      <c r="P4184" s="4">
        <v>14486.05</v>
      </c>
    </row>
    <row r="4185" spans="1:16" x14ac:dyDescent="0.25">
      <c r="A4185" s="2" t="s">
        <v>9581</v>
      </c>
      <c r="B4185" s="3">
        <v>46289</v>
      </c>
      <c r="C4185" s="2" t="s">
        <v>905</v>
      </c>
      <c r="D4185" s="2" t="s">
        <v>18</v>
      </c>
      <c r="E4185" s="2" t="s">
        <v>9582</v>
      </c>
      <c r="F4185" s="3">
        <v>46293</v>
      </c>
      <c r="G4185" s="2">
        <v>35</v>
      </c>
      <c r="H4185" s="2" t="s">
        <v>9580</v>
      </c>
      <c r="I4185" s="2"/>
      <c r="J4185" s="2"/>
      <c r="K4185" s="2">
        <v>7885</v>
      </c>
      <c r="L4185" s="2" t="s">
        <v>38</v>
      </c>
      <c r="M4185" s="4">
        <v>113.24</v>
      </c>
      <c r="N4185" s="4">
        <v>138.15</v>
      </c>
      <c r="O4185" s="4">
        <v>892897.4</v>
      </c>
      <c r="P4185" s="4">
        <v>1089334.83</v>
      </c>
    </row>
    <row r="4186" spans="1:16" x14ac:dyDescent="0.25">
      <c r="A4186" s="2" t="s">
        <v>9601</v>
      </c>
      <c r="B4186" s="3">
        <v>46290</v>
      </c>
      <c r="C4186" s="2" t="s">
        <v>905</v>
      </c>
      <c r="D4186" s="2" t="s">
        <v>18</v>
      </c>
      <c r="E4186" s="2" t="s">
        <v>4334</v>
      </c>
      <c r="F4186" s="3">
        <v>46294</v>
      </c>
      <c r="G4186" s="2">
        <v>1</v>
      </c>
      <c r="H4186" s="2" t="s">
        <v>9602</v>
      </c>
      <c r="I4186" s="2" t="s">
        <v>9603</v>
      </c>
      <c r="J4186" s="2"/>
      <c r="K4186" s="2">
        <v>4</v>
      </c>
      <c r="L4186" s="2" t="s">
        <v>38</v>
      </c>
      <c r="M4186" s="4">
        <v>31650</v>
      </c>
      <c r="N4186" s="4">
        <v>38613</v>
      </c>
      <c r="O4186" s="4">
        <v>126600</v>
      </c>
      <c r="P4186" s="4">
        <v>154452</v>
      </c>
    </row>
    <row r="4187" spans="1:16" x14ac:dyDescent="0.25">
      <c r="A4187" s="2" t="s">
        <v>9601</v>
      </c>
      <c r="B4187" s="3">
        <v>46290</v>
      </c>
      <c r="C4187" s="2" t="s">
        <v>905</v>
      </c>
      <c r="D4187" s="2" t="s">
        <v>18</v>
      </c>
      <c r="E4187" s="2" t="s">
        <v>4334</v>
      </c>
      <c r="F4187" s="3">
        <v>46294</v>
      </c>
      <c r="G4187" s="2">
        <v>2</v>
      </c>
      <c r="H4187" s="2" t="s">
        <v>9604</v>
      </c>
      <c r="I4187" s="2" t="s">
        <v>9605</v>
      </c>
      <c r="J4187" s="2"/>
      <c r="K4187" s="2">
        <v>2</v>
      </c>
      <c r="L4187" s="2" t="s">
        <v>38</v>
      </c>
      <c r="M4187" s="4">
        <v>34200</v>
      </c>
      <c r="N4187" s="4">
        <v>41724</v>
      </c>
      <c r="O4187" s="4">
        <v>68400</v>
      </c>
      <c r="P4187" s="4">
        <v>83448</v>
      </c>
    </row>
    <row r="4188" spans="1:16" x14ac:dyDescent="0.25">
      <c r="A4188" s="2" t="s">
        <v>9601</v>
      </c>
      <c r="B4188" s="3">
        <v>46290</v>
      </c>
      <c r="C4188" s="2" t="s">
        <v>905</v>
      </c>
      <c r="D4188" s="2" t="s">
        <v>18</v>
      </c>
      <c r="E4188" s="2" t="s">
        <v>4334</v>
      </c>
      <c r="F4188" s="3">
        <v>46294</v>
      </c>
      <c r="G4188" s="2">
        <v>3</v>
      </c>
      <c r="H4188" s="2" t="s">
        <v>9606</v>
      </c>
      <c r="I4188" s="2" t="s">
        <v>9607</v>
      </c>
      <c r="J4188" s="2"/>
      <c r="K4188" s="2">
        <v>1</v>
      </c>
      <c r="L4188" s="2" t="s">
        <v>38</v>
      </c>
      <c r="M4188" s="4">
        <v>17400</v>
      </c>
      <c r="N4188" s="4">
        <v>21228</v>
      </c>
      <c r="O4188" s="4">
        <v>17400</v>
      </c>
      <c r="P4188" s="4">
        <v>21228</v>
      </c>
    </row>
    <row r="4189" spans="1:16" x14ac:dyDescent="0.25">
      <c r="A4189" s="2" t="s">
        <v>9601</v>
      </c>
      <c r="B4189" s="3">
        <v>46290</v>
      </c>
      <c r="C4189" s="2" t="s">
        <v>905</v>
      </c>
      <c r="D4189" s="2" t="s">
        <v>18</v>
      </c>
      <c r="E4189" s="2" t="s">
        <v>4334</v>
      </c>
      <c r="F4189" s="3">
        <v>46294</v>
      </c>
      <c r="G4189" s="2">
        <v>4</v>
      </c>
      <c r="H4189" s="2" t="s">
        <v>9608</v>
      </c>
      <c r="I4189" s="2" t="s">
        <v>9607</v>
      </c>
      <c r="J4189" s="2"/>
      <c r="K4189" s="2">
        <v>1</v>
      </c>
      <c r="L4189" s="2" t="s">
        <v>38</v>
      </c>
      <c r="M4189" s="4">
        <v>17400</v>
      </c>
      <c r="N4189" s="4">
        <v>21228</v>
      </c>
      <c r="O4189" s="4">
        <v>17400</v>
      </c>
      <c r="P4189" s="4">
        <v>21228</v>
      </c>
    </row>
    <row r="4190" spans="1:16" x14ac:dyDescent="0.25">
      <c r="A4190" s="2" t="s">
        <v>9609</v>
      </c>
      <c r="B4190" s="3">
        <v>46290</v>
      </c>
      <c r="C4190" s="2" t="s">
        <v>905</v>
      </c>
      <c r="D4190" s="2" t="s">
        <v>18</v>
      </c>
      <c r="E4190" s="2" t="s">
        <v>4334</v>
      </c>
      <c r="F4190" s="3">
        <v>46293</v>
      </c>
      <c r="G4190" s="2">
        <v>1</v>
      </c>
      <c r="H4190" s="2" t="s">
        <v>9610</v>
      </c>
      <c r="I4190" s="2"/>
      <c r="J4190" s="2"/>
      <c r="K4190" s="2">
        <v>1</v>
      </c>
      <c r="L4190" s="2" t="s">
        <v>38</v>
      </c>
      <c r="M4190" s="4">
        <v>2820656.98</v>
      </c>
      <c r="N4190" s="4">
        <v>3441201.52</v>
      </c>
      <c r="O4190" s="4">
        <v>2820656.98</v>
      </c>
      <c r="P4190" s="4">
        <v>3441201.52</v>
      </c>
    </row>
    <row r="4191" spans="1:16" x14ac:dyDescent="0.25">
      <c r="A4191" s="2" t="s">
        <v>9609</v>
      </c>
      <c r="B4191" s="3">
        <v>46290</v>
      </c>
      <c r="C4191" s="2" t="s">
        <v>905</v>
      </c>
      <c r="D4191" s="2" t="s">
        <v>18</v>
      </c>
      <c r="E4191" s="2" t="s">
        <v>4334</v>
      </c>
      <c r="F4191" s="3">
        <v>46293</v>
      </c>
      <c r="G4191" s="2">
        <v>2</v>
      </c>
      <c r="H4191" s="2" t="s">
        <v>9611</v>
      </c>
      <c r="I4191" s="2"/>
      <c r="J4191" s="2"/>
      <c r="K4191" s="2">
        <v>2</v>
      </c>
      <c r="L4191" s="2" t="s">
        <v>38</v>
      </c>
      <c r="M4191" s="4">
        <v>1921061.58</v>
      </c>
      <c r="N4191" s="4">
        <v>2343695.13</v>
      </c>
      <c r="O4191" s="4">
        <v>3842123.16</v>
      </c>
      <c r="P4191" s="4">
        <v>4687390.26</v>
      </c>
    </row>
    <row r="4192" spans="1:16" x14ac:dyDescent="0.25">
      <c r="A4192" s="2" t="s">
        <v>9609</v>
      </c>
      <c r="B4192" s="3">
        <v>46290</v>
      </c>
      <c r="C4192" s="2" t="s">
        <v>905</v>
      </c>
      <c r="D4192" s="2" t="s">
        <v>18</v>
      </c>
      <c r="E4192" s="2" t="s">
        <v>4334</v>
      </c>
      <c r="F4192" s="3">
        <v>46293</v>
      </c>
      <c r="G4192" s="2">
        <v>3</v>
      </c>
      <c r="H4192" s="2" t="s">
        <v>9612</v>
      </c>
      <c r="I4192" s="2"/>
      <c r="J4192" s="2"/>
      <c r="K4192" s="2">
        <v>1</v>
      </c>
      <c r="L4192" s="2" t="s">
        <v>38</v>
      </c>
      <c r="M4192" s="4">
        <v>1708959.78</v>
      </c>
      <c r="N4192" s="4">
        <v>2084930.93</v>
      </c>
      <c r="O4192" s="4">
        <v>1708959.78</v>
      </c>
      <c r="P4192" s="4">
        <v>2084930.93</v>
      </c>
    </row>
    <row r="4193" spans="1:16" x14ac:dyDescent="0.25">
      <c r="A4193" s="2" t="s">
        <v>9609</v>
      </c>
      <c r="B4193" s="3">
        <v>46290</v>
      </c>
      <c r="C4193" s="2" t="s">
        <v>905</v>
      </c>
      <c r="D4193" s="2" t="s">
        <v>18</v>
      </c>
      <c r="E4193" s="2" t="s">
        <v>4334</v>
      </c>
      <c r="F4193" s="3">
        <v>46293</v>
      </c>
      <c r="G4193" s="2">
        <v>4</v>
      </c>
      <c r="H4193" s="2" t="s">
        <v>9613</v>
      </c>
      <c r="I4193" s="2"/>
      <c r="J4193" s="2"/>
      <c r="K4193" s="2">
        <v>1</v>
      </c>
      <c r="L4193" s="2" t="s">
        <v>38</v>
      </c>
      <c r="M4193" s="4">
        <v>216177.15</v>
      </c>
      <c r="N4193" s="4">
        <v>263736.12</v>
      </c>
      <c r="O4193" s="4">
        <v>216177.15</v>
      </c>
      <c r="P4193" s="4">
        <v>263736.12</v>
      </c>
    </row>
    <row r="4194" spans="1:16" x14ac:dyDescent="0.25">
      <c r="A4194" s="2" t="s">
        <v>9609</v>
      </c>
      <c r="B4194" s="3">
        <v>46290</v>
      </c>
      <c r="C4194" s="2" t="s">
        <v>905</v>
      </c>
      <c r="D4194" s="2" t="s">
        <v>18</v>
      </c>
      <c r="E4194" s="2" t="s">
        <v>4334</v>
      </c>
      <c r="F4194" s="3">
        <v>46293</v>
      </c>
      <c r="G4194" s="2">
        <v>5</v>
      </c>
      <c r="H4194" s="2" t="s">
        <v>9614</v>
      </c>
      <c r="I4194" s="2"/>
      <c r="J4194" s="2"/>
      <c r="K4194" s="2">
        <v>1</v>
      </c>
      <c r="L4194" s="2" t="s">
        <v>38</v>
      </c>
      <c r="M4194" s="4">
        <v>318323.65000000002</v>
      </c>
      <c r="N4194" s="4">
        <v>388354.85</v>
      </c>
      <c r="O4194" s="4">
        <v>318323.65000000002</v>
      </c>
      <c r="P4194" s="4">
        <v>388354.85</v>
      </c>
    </row>
    <row r="4195" spans="1:16" x14ac:dyDescent="0.25">
      <c r="A4195" s="2" t="s">
        <v>9615</v>
      </c>
      <c r="B4195" s="3">
        <v>46290</v>
      </c>
      <c r="C4195" s="2" t="s">
        <v>113</v>
      </c>
      <c r="D4195" s="2" t="s">
        <v>18</v>
      </c>
      <c r="E4195" s="2" t="s">
        <v>4334</v>
      </c>
      <c r="F4195" s="3">
        <v>46293</v>
      </c>
      <c r="G4195" s="2">
        <v>1</v>
      </c>
      <c r="H4195" s="2" t="s">
        <v>9616</v>
      </c>
      <c r="I4195" s="2"/>
      <c r="J4195" s="2"/>
      <c r="K4195" s="2">
        <v>4</v>
      </c>
      <c r="L4195" s="2" t="s">
        <v>38</v>
      </c>
      <c r="M4195" s="4">
        <v>7516.7</v>
      </c>
      <c r="N4195" s="4">
        <v>9170.3799999999992</v>
      </c>
      <c r="O4195" s="4">
        <v>30066.799999999999</v>
      </c>
      <c r="P4195" s="4">
        <v>36681.5</v>
      </c>
    </row>
    <row r="4196" spans="1:16" x14ac:dyDescent="0.25">
      <c r="A4196" s="2" t="s">
        <v>9617</v>
      </c>
      <c r="B4196" s="3">
        <v>46290</v>
      </c>
      <c r="C4196" s="2" t="s">
        <v>905</v>
      </c>
      <c r="D4196" s="2" t="s">
        <v>18</v>
      </c>
      <c r="E4196" s="2" t="s">
        <v>4334</v>
      </c>
      <c r="F4196" s="3">
        <v>46293</v>
      </c>
      <c r="G4196" s="2">
        <v>1</v>
      </c>
      <c r="H4196" s="2" t="s">
        <v>9618</v>
      </c>
      <c r="I4196" s="2"/>
      <c r="J4196" s="2"/>
      <c r="K4196" s="2">
        <v>1</v>
      </c>
      <c r="L4196" s="2" t="s">
        <v>38</v>
      </c>
      <c r="M4196" s="4">
        <v>12026.22</v>
      </c>
      <c r="N4196" s="4">
        <v>14671.99</v>
      </c>
      <c r="O4196" s="4">
        <v>12026.22</v>
      </c>
      <c r="P4196" s="4">
        <v>14671.99</v>
      </c>
    </row>
    <row r="4197" spans="1:16" x14ac:dyDescent="0.25">
      <c r="A4197" s="2" t="s">
        <v>9617</v>
      </c>
      <c r="B4197" s="3">
        <v>46290</v>
      </c>
      <c r="C4197" s="2" t="s">
        <v>905</v>
      </c>
      <c r="D4197" s="2" t="s">
        <v>18</v>
      </c>
      <c r="E4197" s="2" t="s">
        <v>4334</v>
      </c>
      <c r="F4197" s="3">
        <v>46293</v>
      </c>
      <c r="G4197" s="2">
        <v>2</v>
      </c>
      <c r="H4197" s="2" t="s">
        <v>9619</v>
      </c>
      <c r="I4197" s="2"/>
      <c r="J4197" s="2"/>
      <c r="K4197" s="2">
        <v>5</v>
      </c>
      <c r="L4197" s="2" t="s">
        <v>38</v>
      </c>
      <c r="M4197" s="4">
        <v>46754.1</v>
      </c>
      <c r="N4197" s="4">
        <v>57040</v>
      </c>
      <c r="O4197" s="4">
        <v>233770.5</v>
      </c>
      <c r="P4197" s="4">
        <v>285200.01</v>
      </c>
    </row>
    <row r="4198" spans="1:16" x14ac:dyDescent="0.25">
      <c r="A4198" s="2" t="s">
        <v>9617</v>
      </c>
      <c r="B4198" s="3">
        <v>46290</v>
      </c>
      <c r="C4198" s="2" t="s">
        <v>905</v>
      </c>
      <c r="D4198" s="2" t="s">
        <v>18</v>
      </c>
      <c r="E4198" s="2" t="s">
        <v>4334</v>
      </c>
      <c r="F4198" s="3">
        <v>46293</v>
      </c>
      <c r="G4198" s="2">
        <v>3</v>
      </c>
      <c r="H4198" s="2" t="s">
        <v>9620</v>
      </c>
      <c r="I4198" s="2"/>
      <c r="J4198" s="2"/>
      <c r="K4198" s="2">
        <v>3</v>
      </c>
      <c r="L4198" s="2" t="s">
        <v>38</v>
      </c>
      <c r="M4198" s="4">
        <v>5901.44</v>
      </c>
      <c r="N4198" s="4">
        <v>7199.76</v>
      </c>
      <c r="O4198" s="4">
        <v>17704.32</v>
      </c>
      <c r="P4198" s="4">
        <v>21599.27</v>
      </c>
    </row>
    <row r="4199" spans="1:16" x14ac:dyDescent="0.25">
      <c r="A4199" s="2" t="s">
        <v>9617</v>
      </c>
      <c r="B4199" s="3">
        <v>46290</v>
      </c>
      <c r="C4199" s="2" t="s">
        <v>905</v>
      </c>
      <c r="D4199" s="2" t="s">
        <v>18</v>
      </c>
      <c r="E4199" s="2" t="s">
        <v>4334</v>
      </c>
      <c r="F4199" s="3">
        <v>46293</v>
      </c>
      <c r="G4199" s="2">
        <v>4</v>
      </c>
      <c r="H4199" s="2" t="s">
        <v>9621</v>
      </c>
      <c r="I4199" s="2"/>
      <c r="J4199" s="2"/>
      <c r="K4199" s="2">
        <v>4</v>
      </c>
      <c r="L4199" s="2" t="s">
        <v>38</v>
      </c>
      <c r="M4199" s="4">
        <v>2721.41</v>
      </c>
      <c r="N4199" s="4">
        <v>3320.12</v>
      </c>
      <c r="O4199" s="4">
        <v>10885.64</v>
      </c>
      <c r="P4199" s="4">
        <v>13280.48</v>
      </c>
    </row>
    <row r="4200" spans="1:16" x14ac:dyDescent="0.25">
      <c r="A4200" s="2" t="s">
        <v>9622</v>
      </c>
      <c r="B4200" s="3">
        <v>46290</v>
      </c>
      <c r="C4200" s="2" t="s">
        <v>113</v>
      </c>
      <c r="D4200" s="2" t="s">
        <v>18</v>
      </c>
      <c r="E4200" s="2" t="s">
        <v>19</v>
      </c>
      <c r="F4200" s="3">
        <v>46294</v>
      </c>
      <c r="G4200" s="2">
        <v>1</v>
      </c>
      <c r="H4200" s="2" t="s">
        <v>9623</v>
      </c>
      <c r="I4200" s="2"/>
      <c r="J4200" s="2"/>
      <c r="K4200" s="2">
        <v>25</v>
      </c>
      <c r="L4200" s="2" t="s">
        <v>6420</v>
      </c>
      <c r="M4200" s="4">
        <v>29510</v>
      </c>
      <c r="N4200" s="4">
        <v>36002.199999999997</v>
      </c>
      <c r="O4200" s="4">
        <v>737750</v>
      </c>
      <c r="P4200" s="4">
        <v>900055</v>
      </c>
    </row>
    <row r="4201" spans="1:16" x14ac:dyDescent="0.25">
      <c r="A4201" s="2" t="s">
        <v>9624</v>
      </c>
      <c r="B4201" s="3">
        <v>46293</v>
      </c>
      <c r="C4201" s="2" t="s">
        <v>17</v>
      </c>
      <c r="D4201" s="2" t="s">
        <v>18</v>
      </c>
      <c r="E4201" s="2" t="s">
        <v>4334</v>
      </c>
      <c r="F4201" s="3">
        <v>46295</v>
      </c>
      <c r="G4201" s="2">
        <v>1</v>
      </c>
      <c r="H4201" s="2" t="s">
        <v>5409</v>
      </c>
      <c r="I4201" s="2"/>
      <c r="J4201" s="2"/>
      <c r="K4201" s="2">
        <v>3</v>
      </c>
      <c r="L4201" s="2" t="s">
        <v>38</v>
      </c>
      <c r="M4201" s="4">
        <v>138125</v>
      </c>
      <c r="N4201" s="4">
        <v>168512.5</v>
      </c>
      <c r="O4201" s="4">
        <v>414375</v>
      </c>
      <c r="P4201" s="4">
        <v>505537.5</v>
      </c>
    </row>
    <row r="4202" spans="1:16" x14ac:dyDescent="0.25">
      <c r="A4202" s="2" t="s">
        <v>9624</v>
      </c>
      <c r="B4202" s="3">
        <v>46293</v>
      </c>
      <c r="C4202" s="2" t="s">
        <v>17</v>
      </c>
      <c r="D4202" s="2" t="s">
        <v>18</v>
      </c>
      <c r="E4202" s="2" t="s">
        <v>4334</v>
      </c>
      <c r="F4202" s="3">
        <v>46295</v>
      </c>
      <c r="G4202" s="2">
        <v>2</v>
      </c>
      <c r="H4202" s="2" t="s">
        <v>5410</v>
      </c>
      <c r="I4202" s="2"/>
      <c r="J4202" s="2"/>
      <c r="K4202" s="2">
        <v>3</v>
      </c>
      <c r="L4202" s="2" t="s">
        <v>38</v>
      </c>
      <c r="M4202" s="4">
        <v>42500</v>
      </c>
      <c r="N4202" s="4">
        <v>51850</v>
      </c>
      <c r="O4202" s="4">
        <v>127500</v>
      </c>
      <c r="P4202" s="4">
        <v>155550</v>
      </c>
    </row>
    <row r="4203" spans="1:16" x14ac:dyDescent="0.25">
      <c r="A4203" s="2" t="s">
        <v>9624</v>
      </c>
      <c r="B4203" s="3">
        <v>46293</v>
      </c>
      <c r="C4203" s="2" t="s">
        <v>17</v>
      </c>
      <c r="D4203" s="2" t="s">
        <v>18</v>
      </c>
      <c r="E4203" s="2" t="s">
        <v>4334</v>
      </c>
      <c r="F4203" s="3">
        <v>46295</v>
      </c>
      <c r="G4203" s="2">
        <v>3</v>
      </c>
      <c r="H4203" s="2" t="s">
        <v>5411</v>
      </c>
      <c r="I4203" s="2"/>
      <c r="J4203" s="2"/>
      <c r="K4203" s="2">
        <v>3</v>
      </c>
      <c r="L4203" s="2" t="s">
        <v>38</v>
      </c>
      <c r="M4203" s="4">
        <v>38750</v>
      </c>
      <c r="N4203" s="4">
        <v>47275</v>
      </c>
      <c r="O4203" s="4">
        <v>116250</v>
      </c>
      <c r="P4203" s="4">
        <v>141825</v>
      </c>
    </row>
    <row r="4204" spans="1:16" x14ac:dyDescent="0.25">
      <c r="A4204" s="2" t="s">
        <v>9624</v>
      </c>
      <c r="B4204" s="3">
        <v>46293</v>
      </c>
      <c r="C4204" s="2" t="s">
        <v>17</v>
      </c>
      <c r="D4204" s="2" t="s">
        <v>18</v>
      </c>
      <c r="E4204" s="2" t="s">
        <v>4334</v>
      </c>
      <c r="F4204" s="3">
        <v>46295</v>
      </c>
      <c r="G4204" s="2">
        <v>4</v>
      </c>
      <c r="H4204" s="2" t="s">
        <v>5412</v>
      </c>
      <c r="I4204" s="2"/>
      <c r="J4204" s="2"/>
      <c r="K4204" s="2">
        <v>3</v>
      </c>
      <c r="L4204" s="2" t="s">
        <v>38</v>
      </c>
      <c r="M4204" s="4">
        <v>61500</v>
      </c>
      <c r="N4204" s="4">
        <v>75030</v>
      </c>
      <c r="O4204" s="4">
        <v>184500</v>
      </c>
      <c r="P4204" s="4">
        <v>225090</v>
      </c>
    </row>
    <row r="4205" spans="1:16" x14ac:dyDescent="0.25">
      <c r="A4205" s="2" t="s">
        <v>9624</v>
      </c>
      <c r="B4205" s="3">
        <v>46293</v>
      </c>
      <c r="C4205" s="2" t="s">
        <v>17</v>
      </c>
      <c r="D4205" s="2" t="s">
        <v>18</v>
      </c>
      <c r="E4205" s="2" t="s">
        <v>4334</v>
      </c>
      <c r="F4205" s="3">
        <v>46295</v>
      </c>
      <c r="G4205" s="2">
        <v>5</v>
      </c>
      <c r="H4205" s="2" t="s">
        <v>5413</v>
      </c>
      <c r="I4205" s="2"/>
      <c r="J4205" s="2"/>
      <c r="K4205" s="2">
        <v>3</v>
      </c>
      <c r="L4205" s="2" t="s">
        <v>38</v>
      </c>
      <c r="M4205" s="4">
        <v>154525</v>
      </c>
      <c r="N4205" s="4">
        <v>188520.5</v>
      </c>
      <c r="O4205" s="4">
        <v>463575</v>
      </c>
      <c r="P4205" s="4">
        <v>565561.5</v>
      </c>
    </row>
    <row r="4206" spans="1:16" x14ac:dyDescent="0.25">
      <c r="A4206" s="2" t="s">
        <v>9624</v>
      </c>
      <c r="B4206" s="3">
        <v>46293</v>
      </c>
      <c r="C4206" s="2" t="s">
        <v>17</v>
      </c>
      <c r="D4206" s="2" t="s">
        <v>18</v>
      </c>
      <c r="E4206" s="2" t="s">
        <v>4334</v>
      </c>
      <c r="F4206" s="3">
        <v>46295</v>
      </c>
      <c r="G4206" s="2">
        <v>6</v>
      </c>
      <c r="H4206" s="2" t="s">
        <v>5414</v>
      </c>
      <c r="I4206" s="2"/>
      <c r="J4206" s="2"/>
      <c r="K4206" s="2">
        <v>3</v>
      </c>
      <c r="L4206" s="2" t="s">
        <v>38</v>
      </c>
      <c r="M4206" s="4">
        <v>48978.78</v>
      </c>
      <c r="N4206" s="4">
        <v>59754.11</v>
      </c>
      <c r="O4206" s="4">
        <v>146936.34</v>
      </c>
      <c r="P4206" s="4">
        <v>179262.33</v>
      </c>
    </row>
    <row r="4207" spans="1:16" x14ac:dyDescent="0.25">
      <c r="A4207" s="2" t="s">
        <v>9624</v>
      </c>
      <c r="B4207" s="3">
        <v>46293</v>
      </c>
      <c r="C4207" s="2" t="s">
        <v>17</v>
      </c>
      <c r="D4207" s="2" t="s">
        <v>18</v>
      </c>
      <c r="E4207" s="2" t="s">
        <v>4334</v>
      </c>
      <c r="F4207" s="3">
        <v>46295</v>
      </c>
      <c r="G4207" s="2">
        <v>7</v>
      </c>
      <c r="H4207" s="2" t="s">
        <v>9625</v>
      </c>
      <c r="I4207" s="2"/>
      <c r="J4207" s="2"/>
      <c r="K4207" s="2">
        <v>3</v>
      </c>
      <c r="L4207" s="2" t="s">
        <v>38</v>
      </c>
      <c r="M4207" s="4">
        <v>55176.69</v>
      </c>
      <c r="N4207" s="4">
        <v>67315.56</v>
      </c>
      <c r="O4207" s="4">
        <v>165530.07</v>
      </c>
      <c r="P4207" s="4">
        <v>201946.69</v>
      </c>
    </row>
    <row r="4208" spans="1:16" x14ac:dyDescent="0.25">
      <c r="A4208" s="2" t="s">
        <v>9626</v>
      </c>
      <c r="B4208" s="3">
        <v>46293</v>
      </c>
      <c r="C4208" s="2" t="s">
        <v>17</v>
      </c>
      <c r="D4208" s="2" t="s">
        <v>18</v>
      </c>
      <c r="E4208" s="2" t="s">
        <v>4334</v>
      </c>
      <c r="F4208" s="3">
        <v>46295</v>
      </c>
      <c r="G4208" s="2">
        <v>1</v>
      </c>
      <c r="H4208" s="2" t="s">
        <v>9627</v>
      </c>
      <c r="I4208" s="2" t="s">
        <v>9628</v>
      </c>
      <c r="J4208" s="2"/>
      <c r="K4208" s="2">
        <v>5</v>
      </c>
      <c r="L4208" s="2" t="s">
        <v>38</v>
      </c>
      <c r="M4208" s="4">
        <v>29903.84</v>
      </c>
      <c r="N4208" s="4">
        <v>36482.68</v>
      </c>
      <c r="O4208" s="4">
        <v>149519.20000000001</v>
      </c>
      <c r="P4208" s="4">
        <v>182413.42</v>
      </c>
    </row>
    <row r="4209" spans="1:16" x14ac:dyDescent="0.25">
      <c r="A4209" s="2" t="s">
        <v>9629</v>
      </c>
      <c r="B4209" s="3">
        <v>46293</v>
      </c>
      <c r="C4209" s="2" t="s">
        <v>17</v>
      </c>
      <c r="D4209" s="2" t="s">
        <v>18</v>
      </c>
      <c r="E4209" s="2" t="s">
        <v>4334</v>
      </c>
      <c r="F4209" s="3">
        <v>46295</v>
      </c>
      <c r="G4209" s="2">
        <v>1</v>
      </c>
      <c r="H4209" s="2" t="s">
        <v>9630</v>
      </c>
      <c r="I4209" s="2"/>
      <c r="J4209" s="2"/>
      <c r="K4209" s="2">
        <v>4</v>
      </c>
      <c r="L4209" s="2" t="s">
        <v>38</v>
      </c>
      <c r="M4209" s="4">
        <v>43377.05</v>
      </c>
      <c r="N4209" s="4">
        <v>52920</v>
      </c>
      <c r="O4209" s="4">
        <v>173508.2</v>
      </c>
      <c r="P4209" s="4">
        <v>211680</v>
      </c>
    </row>
    <row r="4210" spans="1:16" x14ac:dyDescent="0.25">
      <c r="A4210" s="2" t="s">
        <v>9629</v>
      </c>
      <c r="B4210" s="3">
        <v>46293</v>
      </c>
      <c r="C4210" s="2" t="s">
        <v>17</v>
      </c>
      <c r="D4210" s="2" t="s">
        <v>18</v>
      </c>
      <c r="E4210" s="2" t="s">
        <v>4334</v>
      </c>
      <c r="F4210" s="3">
        <v>46295</v>
      </c>
      <c r="G4210" s="2">
        <v>2</v>
      </c>
      <c r="H4210" s="2" t="s">
        <v>9631</v>
      </c>
      <c r="I4210" s="2"/>
      <c r="J4210" s="2"/>
      <c r="K4210" s="2">
        <v>4</v>
      </c>
      <c r="L4210" s="2" t="s">
        <v>38</v>
      </c>
      <c r="M4210" s="4">
        <v>6711.87</v>
      </c>
      <c r="N4210" s="4">
        <v>8188.48</v>
      </c>
      <c r="O4210" s="4">
        <v>26847.48</v>
      </c>
      <c r="P4210" s="4">
        <v>32753.93</v>
      </c>
    </row>
    <row r="4211" spans="1:16" x14ac:dyDescent="0.25">
      <c r="A4211" s="2" t="s">
        <v>9629</v>
      </c>
      <c r="B4211" s="3">
        <v>46293</v>
      </c>
      <c r="C4211" s="2" t="s">
        <v>17</v>
      </c>
      <c r="D4211" s="2" t="s">
        <v>18</v>
      </c>
      <c r="E4211" s="2" t="s">
        <v>4334</v>
      </c>
      <c r="F4211" s="3">
        <v>46295</v>
      </c>
      <c r="G4211" s="2">
        <v>3</v>
      </c>
      <c r="H4211" s="2" t="s">
        <v>9632</v>
      </c>
      <c r="I4211" s="2"/>
      <c r="J4211" s="2"/>
      <c r="K4211" s="2">
        <v>14</v>
      </c>
      <c r="L4211" s="2" t="s">
        <v>38</v>
      </c>
      <c r="M4211" s="4">
        <v>0</v>
      </c>
      <c r="N4211" s="4">
        <v>0</v>
      </c>
      <c r="O4211" s="4">
        <v>0</v>
      </c>
      <c r="P4211" s="4">
        <v>0</v>
      </c>
    </row>
    <row r="4212" spans="1:16" x14ac:dyDescent="0.25">
      <c r="A4212" s="2" t="s">
        <v>9629</v>
      </c>
      <c r="B4212" s="3">
        <v>46293</v>
      </c>
      <c r="C4212" s="2" t="s">
        <v>17</v>
      </c>
      <c r="D4212" s="2" t="s">
        <v>18</v>
      </c>
      <c r="E4212" s="2" t="s">
        <v>4334</v>
      </c>
      <c r="F4212" s="3">
        <v>46295</v>
      </c>
      <c r="G4212" s="2">
        <v>4</v>
      </c>
      <c r="H4212" s="2" t="s">
        <v>9633</v>
      </c>
      <c r="I4212" s="2"/>
      <c r="J4212" s="2"/>
      <c r="K4212" s="2">
        <v>8</v>
      </c>
      <c r="L4212" s="2" t="s">
        <v>38</v>
      </c>
      <c r="M4212" s="4">
        <v>18246.03</v>
      </c>
      <c r="N4212" s="4">
        <v>22260.16</v>
      </c>
      <c r="O4212" s="4">
        <v>145968.24</v>
      </c>
      <c r="P4212" s="4">
        <v>178081.25</v>
      </c>
    </row>
    <row r="4213" spans="1:16" x14ac:dyDescent="0.25">
      <c r="A4213" s="2" t="s">
        <v>9634</v>
      </c>
      <c r="B4213" s="3">
        <v>46293</v>
      </c>
      <c r="C4213" s="2" t="s">
        <v>17</v>
      </c>
      <c r="D4213" s="2" t="s">
        <v>18</v>
      </c>
      <c r="E4213" s="2" t="s">
        <v>4334</v>
      </c>
      <c r="F4213" s="3">
        <v>46295</v>
      </c>
      <c r="G4213" s="2">
        <v>1</v>
      </c>
      <c r="H4213" s="2" t="s">
        <v>9635</v>
      </c>
      <c r="I4213" s="2"/>
      <c r="J4213" s="2"/>
      <c r="K4213" s="2">
        <v>16</v>
      </c>
      <c r="L4213" s="2" t="s">
        <v>38</v>
      </c>
      <c r="M4213" s="4">
        <v>2950.85</v>
      </c>
      <c r="N4213" s="4">
        <v>3600.04</v>
      </c>
      <c r="O4213" s="4">
        <v>47213.599999999999</v>
      </c>
      <c r="P4213" s="4">
        <v>57600.59</v>
      </c>
    </row>
    <row r="4214" spans="1:16" x14ac:dyDescent="0.25">
      <c r="A4214" s="2" t="s">
        <v>9636</v>
      </c>
      <c r="B4214" s="3">
        <v>46294</v>
      </c>
      <c r="C4214" s="2" t="s">
        <v>113</v>
      </c>
      <c r="D4214" s="2" t="s">
        <v>18</v>
      </c>
      <c r="E4214" s="2" t="s">
        <v>9582</v>
      </c>
      <c r="F4214" s="3">
        <v>46295</v>
      </c>
      <c r="G4214" s="2">
        <v>1</v>
      </c>
      <c r="H4214" s="2" t="s">
        <v>9637</v>
      </c>
      <c r="I4214" s="2"/>
      <c r="J4214" s="2"/>
      <c r="K4214" s="2">
        <v>38</v>
      </c>
      <c r="L4214" s="2" t="s">
        <v>38</v>
      </c>
      <c r="M4214" s="4">
        <v>70512.3</v>
      </c>
      <c r="N4214" s="4">
        <v>86025.01</v>
      </c>
      <c r="O4214" s="4">
        <v>2679467.4</v>
      </c>
      <c r="P4214" s="4">
        <v>3268950.23</v>
      </c>
    </row>
    <row r="4215" spans="1:16" x14ac:dyDescent="0.25">
      <c r="A4215" s="2" t="s">
        <v>9636</v>
      </c>
      <c r="B4215" s="3">
        <v>46294</v>
      </c>
      <c r="C4215" s="2" t="s">
        <v>113</v>
      </c>
      <c r="D4215" s="2" t="s">
        <v>18</v>
      </c>
      <c r="E4215" s="2" t="s">
        <v>9582</v>
      </c>
      <c r="F4215" s="3">
        <v>46295</v>
      </c>
      <c r="G4215" s="2">
        <v>2</v>
      </c>
      <c r="H4215" s="2" t="s">
        <v>9638</v>
      </c>
      <c r="I4215" s="2"/>
      <c r="J4215" s="2"/>
      <c r="K4215" s="2">
        <v>2</v>
      </c>
      <c r="L4215" s="2" t="s">
        <v>38</v>
      </c>
      <c r="M4215" s="4">
        <v>179692.64</v>
      </c>
      <c r="N4215" s="4">
        <v>219225.02</v>
      </c>
      <c r="O4215" s="4">
        <v>359385.28</v>
      </c>
      <c r="P4215" s="4">
        <v>438450.04</v>
      </c>
    </row>
    <row r="4216" spans="1:16" x14ac:dyDescent="0.25">
      <c r="A4216" s="2" t="s">
        <v>9636</v>
      </c>
      <c r="B4216" s="3">
        <v>46294</v>
      </c>
      <c r="C4216" s="2" t="s">
        <v>113</v>
      </c>
      <c r="D4216" s="2" t="s">
        <v>18</v>
      </c>
      <c r="E4216" s="2" t="s">
        <v>9582</v>
      </c>
      <c r="F4216" s="3">
        <v>46295</v>
      </c>
      <c r="G4216" s="2">
        <v>3</v>
      </c>
      <c r="H4216" s="2" t="s">
        <v>9639</v>
      </c>
      <c r="I4216" s="2"/>
      <c r="J4216" s="2"/>
      <c r="K4216" s="2">
        <v>2</v>
      </c>
      <c r="L4216" s="2" t="s">
        <v>38</v>
      </c>
      <c r="M4216" s="4">
        <v>75061.490000000005</v>
      </c>
      <c r="N4216" s="4">
        <v>91575.02</v>
      </c>
      <c r="O4216" s="4">
        <v>150122.98000000001</v>
      </c>
      <c r="P4216" s="4">
        <v>183150.04</v>
      </c>
    </row>
    <row r="4217" spans="1:16" x14ac:dyDescent="0.25">
      <c r="A4217" s="2" t="s">
        <v>9636</v>
      </c>
      <c r="B4217" s="3">
        <v>46294</v>
      </c>
      <c r="C4217" s="2" t="s">
        <v>113</v>
      </c>
      <c r="D4217" s="2" t="s">
        <v>18</v>
      </c>
      <c r="E4217" s="2" t="s">
        <v>9582</v>
      </c>
      <c r="F4217" s="3">
        <v>46295</v>
      </c>
      <c r="G4217" s="2">
        <v>4</v>
      </c>
      <c r="H4217" s="2" t="s">
        <v>9640</v>
      </c>
      <c r="I4217" s="2"/>
      <c r="J4217" s="2"/>
      <c r="K4217" s="2">
        <v>4</v>
      </c>
      <c r="L4217" s="2" t="s">
        <v>38</v>
      </c>
      <c r="M4217" s="4">
        <v>127377.06</v>
      </c>
      <c r="N4217" s="4">
        <v>155400.01</v>
      </c>
      <c r="O4217" s="4">
        <v>509508.24</v>
      </c>
      <c r="P4217" s="4">
        <v>621600.05000000005</v>
      </c>
    </row>
    <row r="4218" spans="1:16" x14ac:dyDescent="0.25">
      <c r="A4218" s="2" t="s">
        <v>9641</v>
      </c>
      <c r="B4218" s="3">
        <v>46294</v>
      </c>
      <c r="C4218" s="2" t="s">
        <v>113</v>
      </c>
      <c r="D4218" s="2" t="s">
        <v>18</v>
      </c>
      <c r="E4218" s="2" t="s">
        <v>9582</v>
      </c>
      <c r="F4218" s="3">
        <v>46295</v>
      </c>
      <c r="G4218" s="2">
        <v>1</v>
      </c>
      <c r="H4218" s="2" t="s">
        <v>9642</v>
      </c>
      <c r="I4218" s="2"/>
      <c r="J4218" s="2"/>
      <c r="K4218" s="2">
        <v>43</v>
      </c>
      <c r="L4218" s="2" t="s">
        <v>38</v>
      </c>
      <c r="M4218" s="4">
        <v>72786.89</v>
      </c>
      <c r="N4218" s="4">
        <v>88800.01</v>
      </c>
      <c r="O4218" s="4">
        <v>3129836.27</v>
      </c>
      <c r="P4218" s="4">
        <v>3818400.25</v>
      </c>
    </row>
    <row r="4219" spans="1:16" x14ac:dyDescent="0.25">
      <c r="A4219" s="2" t="s">
        <v>9641</v>
      </c>
      <c r="B4219" s="3">
        <v>46294</v>
      </c>
      <c r="C4219" s="2" t="s">
        <v>113</v>
      </c>
      <c r="D4219" s="2" t="s">
        <v>18</v>
      </c>
      <c r="E4219" s="2" t="s">
        <v>9582</v>
      </c>
      <c r="F4219" s="3">
        <v>46295</v>
      </c>
      <c r="G4219" s="2">
        <v>2</v>
      </c>
      <c r="H4219" s="2" t="s">
        <v>9643</v>
      </c>
      <c r="I4219" s="2"/>
      <c r="J4219" s="2"/>
      <c r="K4219" s="2">
        <v>8</v>
      </c>
      <c r="L4219" s="2" t="s">
        <v>38</v>
      </c>
      <c r="M4219" s="4">
        <v>175143.45</v>
      </c>
      <c r="N4219" s="4">
        <v>213675.01</v>
      </c>
      <c r="O4219" s="4">
        <v>1401147.6</v>
      </c>
      <c r="P4219" s="4">
        <v>1709400.07</v>
      </c>
    </row>
    <row r="4220" spans="1:16" x14ac:dyDescent="0.25">
      <c r="A4220" s="2" t="s">
        <v>9641</v>
      </c>
      <c r="B4220" s="3">
        <v>46294</v>
      </c>
      <c r="C4220" s="2" t="s">
        <v>113</v>
      </c>
      <c r="D4220" s="2" t="s">
        <v>18</v>
      </c>
      <c r="E4220" s="2" t="s">
        <v>9582</v>
      </c>
      <c r="F4220" s="3">
        <v>46295</v>
      </c>
      <c r="G4220" s="2">
        <v>3</v>
      </c>
      <c r="H4220" s="2" t="s">
        <v>9644</v>
      </c>
      <c r="I4220" s="2"/>
      <c r="J4220" s="2"/>
      <c r="K4220" s="2">
        <v>4</v>
      </c>
      <c r="L4220" s="2" t="s">
        <v>38</v>
      </c>
      <c r="M4220" s="4">
        <v>136475.42000000001</v>
      </c>
      <c r="N4220" s="4">
        <v>166500.01</v>
      </c>
      <c r="O4220" s="4">
        <v>545901.68000000005</v>
      </c>
      <c r="P4220" s="4">
        <v>666000.05000000005</v>
      </c>
    </row>
    <row r="4221" spans="1:16" x14ac:dyDescent="0.25">
      <c r="A4221" s="2" t="s">
        <v>9645</v>
      </c>
      <c r="B4221" s="3">
        <v>46294</v>
      </c>
      <c r="C4221" s="2" t="s">
        <v>113</v>
      </c>
      <c r="D4221" s="2" t="s">
        <v>18</v>
      </c>
      <c r="E4221" s="2" t="s">
        <v>4334</v>
      </c>
      <c r="F4221" s="3">
        <v>46295</v>
      </c>
      <c r="G4221" s="2">
        <v>1</v>
      </c>
      <c r="H4221" s="2" t="s">
        <v>9637</v>
      </c>
      <c r="I4221" s="2"/>
      <c r="J4221" s="2"/>
      <c r="K4221" s="2">
        <v>9</v>
      </c>
      <c r="L4221" s="2" t="s">
        <v>38</v>
      </c>
      <c r="M4221" s="4">
        <v>70512.3</v>
      </c>
      <c r="N4221" s="4">
        <v>86025.01</v>
      </c>
      <c r="O4221" s="4">
        <v>634610.69999999995</v>
      </c>
      <c r="P4221" s="4">
        <v>774225.05</v>
      </c>
    </row>
    <row r="4222" spans="1:16" x14ac:dyDescent="0.25">
      <c r="A4222" s="2" t="s">
        <v>9645</v>
      </c>
      <c r="B4222" s="3">
        <v>46294</v>
      </c>
      <c r="C4222" s="2" t="s">
        <v>113</v>
      </c>
      <c r="D4222" s="2" t="s">
        <v>18</v>
      </c>
      <c r="E4222" s="2" t="s">
        <v>4334</v>
      </c>
      <c r="F4222" s="3">
        <v>46295</v>
      </c>
      <c r="G4222" s="2">
        <v>2</v>
      </c>
      <c r="H4222" s="2" t="s">
        <v>9643</v>
      </c>
      <c r="I4222" s="2"/>
      <c r="J4222" s="2"/>
      <c r="K4222" s="2">
        <v>6</v>
      </c>
      <c r="L4222" s="2" t="s">
        <v>38</v>
      </c>
      <c r="M4222" s="4">
        <v>175143.45</v>
      </c>
      <c r="N4222" s="4">
        <v>213675.01</v>
      </c>
      <c r="O4222" s="4">
        <v>1050860.7</v>
      </c>
      <c r="P4222" s="4">
        <v>1282050.05</v>
      </c>
    </row>
    <row r="4223" spans="1:16" x14ac:dyDescent="0.25">
      <c r="A4223" s="2" t="s">
        <v>9645</v>
      </c>
      <c r="B4223" s="3">
        <v>46294</v>
      </c>
      <c r="C4223" s="2" t="s">
        <v>113</v>
      </c>
      <c r="D4223" s="2" t="s">
        <v>18</v>
      </c>
      <c r="E4223" s="2" t="s">
        <v>4334</v>
      </c>
      <c r="F4223" s="3">
        <v>46295</v>
      </c>
      <c r="G4223" s="2">
        <v>3</v>
      </c>
      <c r="H4223" s="2" t="s">
        <v>9644</v>
      </c>
      <c r="I4223" s="2"/>
      <c r="J4223" s="2"/>
      <c r="K4223" s="2">
        <v>2</v>
      </c>
      <c r="L4223" s="2" t="s">
        <v>38</v>
      </c>
      <c r="M4223" s="4">
        <v>136475.42000000001</v>
      </c>
      <c r="N4223" s="4">
        <v>166500.01</v>
      </c>
      <c r="O4223" s="4">
        <v>272950.84000000003</v>
      </c>
      <c r="P4223" s="4">
        <v>333000.02</v>
      </c>
    </row>
    <row r="4224" spans="1:16" x14ac:dyDescent="0.25">
      <c r="A4224" s="2" t="s">
        <v>9645</v>
      </c>
      <c r="B4224" s="3">
        <v>46294</v>
      </c>
      <c r="C4224" s="2" t="s">
        <v>113</v>
      </c>
      <c r="D4224" s="2" t="s">
        <v>18</v>
      </c>
      <c r="E4224" s="2" t="s">
        <v>4334</v>
      </c>
      <c r="F4224" s="3">
        <v>46295</v>
      </c>
      <c r="G4224" s="2">
        <v>4</v>
      </c>
      <c r="H4224" s="2" t="s">
        <v>9646</v>
      </c>
      <c r="I4224" s="2"/>
      <c r="J4224" s="2"/>
      <c r="K4224" s="2">
        <v>2</v>
      </c>
      <c r="L4224" s="2" t="s">
        <v>38</v>
      </c>
      <c r="M4224" s="4">
        <v>75061.490000000005</v>
      </c>
      <c r="N4224" s="4">
        <v>91575.02</v>
      </c>
      <c r="O4224" s="4">
        <v>150122.98000000001</v>
      </c>
      <c r="P4224" s="4">
        <v>183150.04</v>
      </c>
    </row>
    <row r="4225" spans="1:16" x14ac:dyDescent="0.25">
      <c r="A4225" s="2" t="s">
        <v>9645</v>
      </c>
      <c r="B4225" s="3">
        <v>46294</v>
      </c>
      <c r="C4225" s="2" t="s">
        <v>113</v>
      </c>
      <c r="D4225" s="2" t="s">
        <v>18</v>
      </c>
      <c r="E4225" s="2" t="s">
        <v>4334</v>
      </c>
      <c r="F4225" s="3">
        <v>46295</v>
      </c>
      <c r="G4225" s="2">
        <v>5</v>
      </c>
      <c r="H4225" s="2" t="s">
        <v>9647</v>
      </c>
      <c r="I4225" s="2"/>
      <c r="J4225" s="2"/>
      <c r="K4225" s="2">
        <v>1</v>
      </c>
      <c r="L4225" s="2" t="s">
        <v>38</v>
      </c>
      <c r="M4225" s="4">
        <v>81885.259999999995</v>
      </c>
      <c r="N4225" s="4">
        <v>99900.02</v>
      </c>
      <c r="O4225" s="4">
        <v>81885.259999999995</v>
      </c>
      <c r="P4225" s="4">
        <v>99900.02</v>
      </c>
    </row>
    <row r="4226" spans="1:16" x14ac:dyDescent="0.25">
      <c r="A4226" s="2" t="s">
        <v>9645</v>
      </c>
      <c r="B4226" s="3">
        <v>46294</v>
      </c>
      <c r="C4226" s="2" t="s">
        <v>113</v>
      </c>
      <c r="D4226" s="2" t="s">
        <v>18</v>
      </c>
      <c r="E4226" s="2" t="s">
        <v>4334</v>
      </c>
      <c r="F4226" s="3">
        <v>46295</v>
      </c>
      <c r="G4226" s="2">
        <v>6</v>
      </c>
      <c r="H4226" s="2" t="s">
        <v>9639</v>
      </c>
      <c r="I4226" s="2"/>
      <c r="J4226" s="2"/>
      <c r="K4226" s="2">
        <v>4</v>
      </c>
      <c r="L4226" s="2" t="s">
        <v>38</v>
      </c>
      <c r="M4226" s="4">
        <v>79610.66</v>
      </c>
      <c r="N4226" s="4">
        <v>97125.01</v>
      </c>
      <c r="O4226" s="4">
        <v>318442.64</v>
      </c>
      <c r="P4226" s="4">
        <v>388500.02</v>
      </c>
    </row>
    <row r="4227" spans="1:16" x14ac:dyDescent="0.25">
      <c r="A4227" s="2" t="s">
        <v>9648</v>
      </c>
      <c r="B4227" s="3">
        <v>46294</v>
      </c>
      <c r="C4227" s="2" t="s">
        <v>113</v>
      </c>
      <c r="D4227" s="2" t="s">
        <v>18</v>
      </c>
      <c r="E4227" s="2" t="s">
        <v>9582</v>
      </c>
      <c r="F4227" s="3">
        <v>46295</v>
      </c>
      <c r="G4227" s="2">
        <v>1</v>
      </c>
      <c r="H4227" s="2" t="s">
        <v>9637</v>
      </c>
      <c r="I4227" s="2"/>
      <c r="J4227" s="2"/>
      <c r="K4227" s="2">
        <v>33</v>
      </c>
      <c r="L4227" s="2" t="s">
        <v>38</v>
      </c>
      <c r="M4227" s="4">
        <v>70512.3</v>
      </c>
      <c r="N4227" s="4">
        <v>86025.01</v>
      </c>
      <c r="O4227" s="4">
        <v>2326905.9</v>
      </c>
      <c r="P4227" s="4">
        <v>2838825.2</v>
      </c>
    </row>
    <row r="4228" spans="1:16" x14ac:dyDescent="0.25">
      <c r="A4228" s="2" t="s">
        <v>9648</v>
      </c>
      <c r="B4228" s="3">
        <v>46294</v>
      </c>
      <c r="C4228" s="2" t="s">
        <v>113</v>
      </c>
      <c r="D4228" s="2" t="s">
        <v>18</v>
      </c>
      <c r="E4228" s="2" t="s">
        <v>9582</v>
      </c>
      <c r="F4228" s="3">
        <v>46295</v>
      </c>
      <c r="G4228" s="2">
        <v>2</v>
      </c>
      <c r="H4228" s="2" t="s">
        <v>9638</v>
      </c>
      <c r="I4228" s="2"/>
      <c r="J4228" s="2"/>
      <c r="K4228" s="2">
        <v>2</v>
      </c>
      <c r="L4228" s="2" t="s">
        <v>38</v>
      </c>
      <c r="M4228" s="4">
        <v>179692.64</v>
      </c>
      <c r="N4228" s="4">
        <v>219225.02</v>
      </c>
      <c r="O4228" s="4">
        <v>359385.28</v>
      </c>
      <c r="P4228" s="4">
        <v>438450.04</v>
      </c>
    </row>
    <row r="4229" spans="1:16" x14ac:dyDescent="0.25">
      <c r="A4229" s="2" t="s">
        <v>9648</v>
      </c>
      <c r="B4229" s="3">
        <v>46294</v>
      </c>
      <c r="C4229" s="2" t="s">
        <v>113</v>
      </c>
      <c r="D4229" s="2" t="s">
        <v>18</v>
      </c>
      <c r="E4229" s="2" t="s">
        <v>9582</v>
      </c>
      <c r="F4229" s="3">
        <v>46295</v>
      </c>
      <c r="G4229" s="2">
        <v>3</v>
      </c>
      <c r="H4229" s="2" t="s">
        <v>9639</v>
      </c>
      <c r="I4229" s="2"/>
      <c r="J4229" s="2"/>
      <c r="K4229" s="2">
        <v>1</v>
      </c>
      <c r="L4229" s="2" t="s">
        <v>38</v>
      </c>
      <c r="M4229" s="4">
        <v>75061.490000000005</v>
      </c>
      <c r="N4229" s="4">
        <v>91575.02</v>
      </c>
      <c r="O4229" s="4">
        <v>75061.490000000005</v>
      </c>
      <c r="P4229" s="4">
        <v>91575.02</v>
      </c>
    </row>
    <row r="4230" spans="1:16" x14ac:dyDescent="0.25">
      <c r="A4230" s="2" t="s">
        <v>9648</v>
      </c>
      <c r="B4230" s="3">
        <v>46294</v>
      </c>
      <c r="C4230" s="2" t="s">
        <v>113</v>
      </c>
      <c r="D4230" s="2" t="s">
        <v>18</v>
      </c>
      <c r="E4230" s="2" t="s">
        <v>9582</v>
      </c>
      <c r="F4230" s="3">
        <v>46295</v>
      </c>
      <c r="G4230" s="2">
        <v>4</v>
      </c>
      <c r="H4230" s="2" t="s">
        <v>9640</v>
      </c>
      <c r="I4230" s="2"/>
      <c r="J4230" s="2"/>
      <c r="K4230" s="2">
        <v>4</v>
      </c>
      <c r="L4230" s="2" t="s">
        <v>38</v>
      </c>
      <c r="M4230" s="4">
        <v>127377.06</v>
      </c>
      <c r="N4230" s="4">
        <v>155400.01</v>
      </c>
      <c r="O4230" s="4">
        <v>509508.24</v>
      </c>
      <c r="P4230" s="4">
        <v>621600.05000000005</v>
      </c>
    </row>
    <row r="4231" spans="1:16" x14ac:dyDescent="0.25">
      <c r="A4231" s="2" t="s">
        <v>9649</v>
      </c>
      <c r="B4231" s="3">
        <v>46295</v>
      </c>
      <c r="C4231" s="2" t="s">
        <v>40</v>
      </c>
      <c r="D4231" s="2" t="s">
        <v>18</v>
      </c>
      <c r="E4231" s="2" t="s">
        <v>19</v>
      </c>
      <c r="F4231" s="3">
        <v>46300</v>
      </c>
      <c r="G4231" s="2">
        <v>1</v>
      </c>
      <c r="H4231" s="2" t="s">
        <v>9650</v>
      </c>
      <c r="I4231" s="2"/>
      <c r="J4231" s="2"/>
      <c r="K4231" s="2">
        <v>1</v>
      </c>
      <c r="L4231" s="2" t="s">
        <v>38</v>
      </c>
      <c r="M4231" s="4">
        <v>0</v>
      </c>
      <c r="N4231" s="4">
        <v>0</v>
      </c>
      <c r="O4231" s="4">
        <v>0</v>
      </c>
      <c r="P4231" s="4">
        <v>0</v>
      </c>
    </row>
    <row r="4232" spans="1:16" x14ac:dyDescent="0.25">
      <c r="A4232" s="2" t="s">
        <v>9651</v>
      </c>
      <c r="B4232" s="3">
        <v>46295</v>
      </c>
      <c r="C4232" s="2" t="s">
        <v>40</v>
      </c>
      <c r="D4232" s="2" t="s">
        <v>18</v>
      </c>
      <c r="E4232" s="2" t="s">
        <v>4334</v>
      </c>
      <c r="F4232" s="3">
        <v>46302</v>
      </c>
      <c r="G4232" s="2">
        <v>1</v>
      </c>
      <c r="H4232" s="2" t="s">
        <v>9652</v>
      </c>
      <c r="I4232" s="2" t="s">
        <v>9653</v>
      </c>
      <c r="J4232" s="2"/>
      <c r="K4232" s="2">
        <v>6</v>
      </c>
      <c r="L4232" s="2" t="s">
        <v>38</v>
      </c>
      <c r="M4232" s="4">
        <v>1438.53</v>
      </c>
      <c r="N4232" s="4">
        <v>1755.01</v>
      </c>
      <c r="O4232" s="4">
        <v>8631.18</v>
      </c>
      <c r="P4232" s="4">
        <v>10530.04</v>
      </c>
    </row>
    <row r="4233" spans="1:16" x14ac:dyDescent="0.25">
      <c r="A4233" s="2" t="s">
        <v>9651</v>
      </c>
      <c r="B4233" s="3">
        <v>46295</v>
      </c>
      <c r="C4233" s="2" t="s">
        <v>40</v>
      </c>
      <c r="D4233" s="2" t="s">
        <v>18</v>
      </c>
      <c r="E4233" s="2" t="s">
        <v>4334</v>
      </c>
      <c r="F4233" s="3">
        <v>46302</v>
      </c>
      <c r="G4233" s="2">
        <v>2</v>
      </c>
      <c r="H4233" s="2" t="s">
        <v>9654</v>
      </c>
      <c r="I4233" s="2" t="s">
        <v>9655</v>
      </c>
      <c r="J4233" s="2"/>
      <c r="K4233" s="2">
        <v>2</v>
      </c>
      <c r="L4233" s="2" t="s">
        <v>320</v>
      </c>
      <c r="M4233" s="4">
        <v>717.13</v>
      </c>
      <c r="N4233" s="4">
        <v>874.9</v>
      </c>
      <c r="O4233" s="4">
        <v>1434.26</v>
      </c>
      <c r="P4233" s="4">
        <v>1749.8</v>
      </c>
    </row>
    <row r="4234" spans="1:16" x14ac:dyDescent="0.25">
      <c r="A4234" s="2" t="s">
        <v>9651</v>
      </c>
      <c r="B4234" s="3">
        <v>46295</v>
      </c>
      <c r="C4234" s="2" t="s">
        <v>40</v>
      </c>
      <c r="D4234" s="2" t="s">
        <v>18</v>
      </c>
      <c r="E4234" s="2" t="s">
        <v>4334</v>
      </c>
      <c r="F4234" s="3">
        <v>46302</v>
      </c>
      <c r="G4234" s="2">
        <v>3</v>
      </c>
      <c r="H4234" s="2" t="s">
        <v>9656</v>
      </c>
      <c r="I4234" s="2"/>
      <c r="J4234" s="2"/>
      <c r="K4234" s="2">
        <v>70.611999999999995</v>
      </c>
      <c r="L4234" s="2" t="s">
        <v>320</v>
      </c>
      <c r="M4234" s="4">
        <v>7054.84</v>
      </c>
      <c r="N4234" s="4">
        <v>8606.9</v>
      </c>
      <c r="O4234" s="4">
        <v>498156.36</v>
      </c>
      <c r="P4234" s="4">
        <v>607750.76</v>
      </c>
    </row>
    <row r="4235" spans="1:16" x14ac:dyDescent="0.25">
      <c r="A4235" s="2" t="s">
        <v>9651</v>
      </c>
      <c r="B4235" s="3">
        <v>46295</v>
      </c>
      <c r="C4235" s="2" t="s">
        <v>40</v>
      </c>
      <c r="D4235" s="2" t="s">
        <v>18</v>
      </c>
      <c r="E4235" s="2" t="s">
        <v>4334</v>
      </c>
      <c r="F4235" s="3">
        <v>46302</v>
      </c>
      <c r="G4235" s="2">
        <v>4</v>
      </c>
      <c r="H4235" s="2" t="s">
        <v>9657</v>
      </c>
      <c r="I4235" s="2"/>
      <c r="J4235" s="2"/>
      <c r="K4235" s="2">
        <v>69.366</v>
      </c>
      <c r="L4235" s="2" t="s">
        <v>320</v>
      </c>
      <c r="M4235" s="4">
        <v>5745.25</v>
      </c>
      <c r="N4235" s="4">
        <v>7009.2</v>
      </c>
      <c r="O4235" s="4">
        <v>398525.01</v>
      </c>
      <c r="P4235" s="4">
        <v>486200.51</v>
      </c>
    </row>
    <row r="4236" spans="1:16" x14ac:dyDescent="0.25">
      <c r="A4236" s="2" t="s">
        <v>9658</v>
      </c>
      <c r="B4236" s="3">
        <v>46295</v>
      </c>
      <c r="C4236" s="2" t="s">
        <v>17</v>
      </c>
      <c r="D4236" s="2" t="s">
        <v>18</v>
      </c>
      <c r="E4236" s="2" t="s">
        <v>19</v>
      </c>
      <c r="F4236" s="3">
        <v>46296</v>
      </c>
      <c r="G4236" s="2">
        <v>1</v>
      </c>
      <c r="H4236" s="2" t="s">
        <v>9659</v>
      </c>
      <c r="I4236" s="2"/>
      <c r="J4236" s="2"/>
      <c r="K4236" s="2">
        <v>15</v>
      </c>
      <c r="L4236" s="2" t="s">
        <v>38</v>
      </c>
      <c r="M4236" s="4">
        <v>94039.2</v>
      </c>
      <c r="N4236" s="4">
        <v>114727.82</v>
      </c>
      <c r="O4236" s="4">
        <v>1410588</v>
      </c>
      <c r="P4236" s="4">
        <v>1720917.36</v>
      </c>
    </row>
    <row r="4237" spans="1:16" x14ac:dyDescent="0.25">
      <c r="A4237" s="2" t="s">
        <v>9658</v>
      </c>
      <c r="B4237" s="3">
        <v>46295</v>
      </c>
      <c r="C4237" s="2" t="s">
        <v>17</v>
      </c>
      <c r="D4237" s="2" t="s">
        <v>18</v>
      </c>
      <c r="E4237" s="2" t="s">
        <v>19</v>
      </c>
      <c r="F4237" s="3">
        <v>46296</v>
      </c>
      <c r="G4237" s="2">
        <v>2</v>
      </c>
      <c r="H4237" s="2" t="s">
        <v>9660</v>
      </c>
      <c r="I4237" s="2"/>
      <c r="J4237" s="2"/>
      <c r="K4237" s="2">
        <v>15</v>
      </c>
      <c r="L4237" s="2" t="s">
        <v>38</v>
      </c>
      <c r="M4237" s="4">
        <v>90301.49</v>
      </c>
      <c r="N4237" s="4">
        <v>110167.82</v>
      </c>
      <c r="O4237" s="4">
        <v>1354522.35</v>
      </c>
      <c r="P4237" s="4">
        <v>1652517.27</v>
      </c>
    </row>
    <row r="4238" spans="1:16" x14ac:dyDescent="0.25">
      <c r="A4238" s="2" t="s">
        <v>9658</v>
      </c>
      <c r="B4238" s="3">
        <v>46295</v>
      </c>
      <c r="C4238" s="2" t="s">
        <v>17</v>
      </c>
      <c r="D4238" s="2" t="s">
        <v>18</v>
      </c>
      <c r="E4238" s="2" t="s">
        <v>19</v>
      </c>
      <c r="F4238" s="3">
        <v>46296</v>
      </c>
      <c r="G4238" s="2">
        <v>3</v>
      </c>
      <c r="H4238" s="2" t="s">
        <v>9661</v>
      </c>
      <c r="I4238" s="2"/>
      <c r="J4238" s="2"/>
      <c r="K4238" s="2">
        <v>15</v>
      </c>
      <c r="L4238" s="2" t="s">
        <v>38</v>
      </c>
      <c r="M4238" s="4">
        <v>73287.98</v>
      </c>
      <c r="N4238" s="4">
        <v>89411.34</v>
      </c>
      <c r="O4238" s="4">
        <v>1099319.7</v>
      </c>
      <c r="P4238" s="4">
        <v>1341170.03</v>
      </c>
    </row>
    <row r="4239" spans="1:16" x14ac:dyDescent="0.25">
      <c r="A4239" s="2" t="s">
        <v>9658</v>
      </c>
      <c r="B4239" s="3">
        <v>46295</v>
      </c>
      <c r="C4239" s="2" t="s">
        <v>17</v>
      </c>
      <c r="D4239" s="2" t="s">
        <v>18</v>
      </c>
      <c r="E4239" s="2" t="s">
        <v>19</v>
      </c>
      <c r="F4239" s="3">
        <v>46296</v>
      </c>
      <c r="G4239" s="2">
        <v>4</v>
      </c>
      <c r="H4239" s="2" t="s">
        <v>9491</v>
      </c>
      <c r="I4239" s="2"/>
      <c r="J4239" s="2"/>
      <c r="K4239" s="2">
        <v>10</v>
      </c>
      <c r="L4239" s="2" t="s">
        <v>38</v>
      </c>
      <c r="M4239" s="4">
        <v>4551.2700000000004</v>
      </c>
      <c r="N4239" s="4">
        <v>5552.55</v>
      </c>
      <c r="O4239" s="4">
        <v>45512.7</v>
      </c>
      <c r="P4239" s="4">
        <v>55525.49</v>
      </c>
    </row>
    <row r="4240" spans="1:16" x14ac:dyDescent="0.25">
      <c r="A4240" s="2" t="s">
        <v>9662</v>
      </c>
      <c r="B4240" s="3">
        <v>46295</v>
      </c>
      <c r="C4240" s="2" t="s">
        <v>17</v>
      </c>
      <c r="D4240" s="2" t="s">
        <v>18</v>
      </c>
      <c r="E4240" s="2" t="s">
        <v>9582</v>
      </c>
      <c r="F4240" s="3">
        <v>46295</v>
      </c>
      <c r="G4240" s="2">
        <v>1</v>
      </c>
      <c r="H4240" s="2" t="s">
        <v>9663</v>
      </c>
      <c r="I4240" s="2"/>
      <c r="J4240" s="2"/>
      <c r="K4240" s="2">
        <v>300</v>
      </c>
      <c r="L4240" s="2" t="s">
        <v>38</v>
      </c>
      <c r="M4240" s="4">
        <v>0</v>
      </c>
      <c r="N4240" s="4">
        <v>0</v>
      </c>
      <c r="O4240" s="4">
        <v>0</v>
      </c>
      <c r="P4240" s="4">
        <v>0</v>
      </c>
    </row>
    <row r="4241" spans="1:16" x14ac:dyDescent="0.25">
      <c r="A4241" s="2" t="s">
        <v>9662</v>
      </c>
      <c r="B4241" s="3">
        <v>46295</v>
      </c>
      <c r="C4241" s="2" t="s">
        <v>17</v>
      </c>
      <c r="D4241" s="2" t="s">
        <v>18</v>
      </c>
      <c r="E4241" s="2" t="s">
        <v>9582</v>
      </c>
      <c r="F4241" s="3">
        <v>46295</v>
      </c>
      <c r="G4241" s="2">
        <v>2</v>
      </c>
      <c r="H4241" s="2" t="s">
        <v>9664</v>
      </c>
      <c r="I4241" s="2"/>
      <c r="J4241" s="2"/>
      <c r="K4241" s="2">
        <v>300</v>
      </c>
      <c r="L4241" s="2" t="s">
        <v>38</v>
      </c>
      <c r="M4241" s="4">
        <v>0</v>
      </c>
      <c r="N4241" s="4">
        <v>0</v>
      </c>
      <c r="O4241" s="4">
        <v>0</v>
      </c>
      <c r="P4241" s="4">
        <v>0</v>
      </c>
    </row>
    <row r="4242" spans="1:16" x14ac:dyDescent="0.25">
      <c r="A4242" s="2" t="s">
        <v>9662</v>
      </c>
      <c r="B4242" s="3">
        <v>46295</v>
      </c>
      <c r="C4242" s="2" t="s">
        <v>17</v>
      </c>
      <c r="D4242" s="2" t="s">
        <v>18</v>
      </c>
      <c r="E4242" s="2" t="s">
        <v>9582</v>
      </c>
      <c r="F4242" s="3">
        <v>46295</v>
      </c>
      <c r="G4242" s="2">
        <v>3</v>
      </c>
      <c r="H4242" s="2" t="s">
        <v>9665</v>
      </c>
      <c r="I4242" s="2"/>
      <c r="J4242" s="2"/>
      <c r="K4242" s="2">
        <v>300</v>
      </c>
      <c r="L4242" s="2" t="s">
        <v>38</v>
      </c>
      <c r="M4242" s="4">
        <v>0</v>
      </c>
      <c r="N4242" s="4">
        <v>0</v>
      </c>
      <c r="O4242" s="4">
        <v>0</v>
      </c>
      <c r="P4242" s="4">
        <v>0</v>
      </c>
    </row>
    <row r="4243" spans="1:16" x14ac:dyDescent="0.25">
      <c r="A4243" s="2" t="s">
        <v>9662</v>
      </c>
      <c r="B4243" s="3">
        <v>46295</v>
      </c>
      <c r="C4243" s="2" t="s">
        <v>17</v>
      </c>
      <c r="D4243" s="2" t="s">
        <v>18</v>
      </c>
      <c r="E4243" s="2" t="s">
        <v>9582</v>
      </c>
      <c r="F4243" s="3">
        <v>46295</v>
      </c>
      <c r="G4243" s="2">
        <v>4</v>
      </c>
      <c r="H4243" s="2" t="s">
        <v>9666</v>
      </c>
      <c r="I4243" s="2"/>
      <c r="J4243" s="2"/>
      <c r="K4243" s="2">
        <v>25</v>
      </c>
      <c r="L4243" s="2" t="s">
        <v>38</v>
      </c>
      <c r="M4243" s="4">
        <v>0</v>
      </c>
      <c r="N4243" s="4">
        <v>0</v>
      </c>
      <c r="O4243" s="4">
        <v>0</v>
      </c>
      <c r="P4243" s="4">
        <v>0</v>
      </c>
    </row>
    <row r="4244" spans="1:16" x14ac:dyDescent="0.25">
      <c r="A4244" s="2" t="s">
        <v>9662</v>
      </c>
      <c r="B4244" s="3">
        <v>46295</v>
      </c>
      <c r="C4244" s="2" t="s">
        <v>17</v>
      </c>
      <c r="D4244" s="2" t="s">
        <v>18</v>
      </c>
      <c r="E4244" s="2" t="s">
        <v>9582</v>
      </c>
      <c r="F4244" s="3">
        <v>46295</v>
      </c>
      <c r="G4244" s="2">
        <v>5</v>
      </c>
      <c r="H4244" s="2" t="s">
        <v>9667</v>
      </c>
      <c r="I4244" s="2"/>
      <c r="J4244" s="2"/>
      <c r="K4244" s="2">
        <v>25</v>
      </c>
      <c r="L4244" s="2" t="s">
        <v>38</v>
      </c>
      <c r="M4244" s="4">
        <v>0</v>
      </c>
      <c r="N4244" s="4">
        <v>0</v>
      </c>
      <c r="O4244" s="4">
        <v>0</v>
      </c>
      <c r="P4244" s="4">
        <v>0</v>
      </c>
    </row>
    <row r="4245" spans="1:16" x14ac:dyDescent="0.25">
      <c r="A4245" s="2" t="s">
        <v>9662</v>
      </c>
      <c r="B4245" s="3">
        <v>46295</v>
      </c>
      <c r="C4245" s="2" t="s">
        <v>17</v>
      </c>
      <c r="D4245" s="2" t="s">
        <v>18</v>
      </c>
      <c r="E4245" s="2" t="s">
        <v>9582</v>
      </c>
      <c r="F4245" s="3">
        <v>46295</v>
      </c>
      <c r="G4245" s="2">
        <v>6</v>
      </c>
      <c r="H4245" s="2" t="s">
        <v>9668</v>
      </c>
      <c r="I4245" s="2"/>
      <c r="J4245" s="2"/>
      <c r="K4245" s="2">
        <v>500</v>
      </c>
      <c r="L4245" s="2" t="s">
        <v>38</v>
      </c>
      <c r="M4245" s="4">
        <v>0</v>
      </c>
      <c r="N4245" s="4">
        <v>0</v>
      </c>
      <c r="O4245" s="4">
        <v>0</v>
      </c>
      <c r="P4245" s="4">
        <v>0</v>
      </c>
    </row>
    <row r="4246" spans="1:16" x14ac:dyDescent="0.25">
      <c r="A4246" s="2" t="s">
        <v>9662</v>
      </c>
      <c r="B4246" s="3">
        <v>46295</v>
      </c>
      <c r="C4246" s="2" t="s">
        <v>17</v>
      </c>
      <c r="D4246" s="2" t="s">
        <v>18</v>
      </c>
      <c r="E4246" s="2" t="s">
        <v>9582</v>
      </c>
      <c r="F4246" s="3">
        <v>46295</v>
      </c>
      <c r="G4246" s="2">
        <v>7</v>
      </c>
      <c r="H4246" s="2" t="s">
        <v>9669</v>
      </c>
      <c r="I4246" s="2"/>
      <c r="J4246" s="2"/>
      <c r="K4246" s="2">
        <v>4000</v>
      </c>
      <c r="L4246" s="2" t="s">
        <v>38</v>
      </c>
      <c r="M4246" s="4">
        <v>0</v>
      </c>
      <c r="N4246" s="4">
        <v>0</v>
      </c>
      <c r="O4246" s="4">
        <v>0</v>
      </c>
      <c r="P4246" s="4">
        <v>0</v>
      </c>
    </row>
    <row r="4247" spans="1:16" x14ac:dyDescent="0.25">
      <c r="A4247" s="2" t="s">
        <v>9662</v>
      </c>
      <c r="B4247" s="3">
        <v>46295</v>
      </c>
      <c r="C4247" s="2" t="s">
        <v>17</v>
      </c>
      <c r="D4247" s="2" t="s">
        <v>18</v>
      </c>
      <c r="E4247" s="2" t="s">
        <v>9582</v>
      </c>
      <c r="F4247" s="3">
        <v>46295</v>
      </c>
      <c r="G4247" s="2">
        <v>8</v>
      </c>
      <c r="H4247" s="2" t="s">
        <v>9670</v>
      </c>
      <c r="I4247" s="2"/>
      <c r="J4247" s="2"/>
      <c r="K4247" s="2">
        <v>2000</v>
      </c>
      <c r="L4247" s="2" t="s">
        <v>38</v>
      </c>
      <c r="M4247" s="4">
        <v>0</v>
      </c>
      <c r="N4247" s="4">
        <v>0</v>
      </c>
      <c r="O4247" s="4">
        <v>0</v>
      </c>
      <c r="P4247" s="4">
        <v>0</v>
      </c>
    </row>
    <row r="4248" spans="1:16" x14ac:dyDescent="0.25">
      <c r="A4248" s="2" t="s">
        <v>9671</v>
      </c>
      <c r="B4248" s="3">
        <v>46300</v>
      </c>
      <c r="C4248" s="2" t="s">
        <v>113</v>
      </c>
      <c r="D4248" s="2" t="s">
        <v>18</v>
      </c>
      <c r="E4248" s="2" t="s">
        <v>4334</v>
      </c>
      <c r="F4248" s="3">
        <v>46302</v>
      </c>
      <c r="G4248" s="2">
        <v>1</v>
      </c>
      <c r="H4248" s="2" t="s">
        <v>9672</v>
      </c>
      <c r="I4248" s="2"/>
      <c r="J4248" s="2"/>
      <c r="K4248" s="2">
        <v>102</v>
      </c>
      <c r="L4248" s="2" t="s">
        <v>38</v>
      </c>
      <c r="M4248" s="4">
        <v>236.63</v>
      </c>
      <c r="N4248" s="4">
        <v>288.69</v>
      </c>
      <c r="O4248" s="4">
        <v>24136.26</v>
      </c>
      <c r="P4248" s="4">
        <v>29446.240000000002</v>
      </c>
    </row>
    <row r="4249" spans="1:16" x14ac:dyDescent="0.25">
      <c r="A4249" s="2" t="s">
        <v>9671</v>
      </c>
      <c r="B4249" s="3">
        <v>46300</v>
      </c>
      <c r="C4249" s="2" t="s">
        <v>113</v>
      </c>
      <c r="D4249" s="2" t="s">
        <v>18</v>
      </c>
      <c r="E4249" s="2" t="s">
        <v>4334</v>
      </c>
      <c r="F4249" s="3">
        <v>46302</v>
      </c>
      <c r="G4249" s="2">
        <v>2</v>
      </c>
      <c r="H4249" s="2" t="s">
        <v>9673</v>
      </c>
      <c r="I4249" s="2"/>
      <c r="J4249" s="2"/>
      <c r="K4249" s="2">
        <v>121</v>
      </c>
      <c r="L4249" s="2" t="s">
        <v>38</v>
      </c>
      <c r="M4249" s="4">
        <v>246.16</v>
      </c>
      <c r="N4249" s="4">
        <v>300.32</v>
      </c>
      <c r="O4249" s="4">
        <v>29785.360000000001</v>
      </c>
      <c r="P4249" s="4">
        <v>36338.14</v>
      </c>
    </row>
    <row r="4250" spans="1:16" x14ac:dyDescent="0.25">
      <c r="A4250" s="2" t="s">
        <v>9671</v>
      </c>
      <c r="B4250" s="3">
        <v>46300</v>
      </c>
      <c r="C4250" s="2" t="s">
        <v>113</v>
      </c>
      <c r="D4250" s="2" t="s">
        <v>18</v>
      </c>
      <c r="E4250" s="2" t="s">
        <v>4334</v>
      </c>
      <c r="F4250" s="3">
        <v>46302</v>
      </c>
      <c r="G4250" s="2">
        <v>3</v>
      </c>
      <c r="H4250" s="2" t="s">
        <v>9674</v>
      </c>
      <c r="I4250" s="2"/>
      <c r="J4250" s="2"/>
      <c r="K4250" s="2">
        <v>102</v>
      </c>
      <c r="L4250" s="2" t="s">
        <v>38</v>
      </c>
      <c r="M4250" s="4">
        <v>5727.66</v>
      </c>
      <c r="N4250" s="4">
        <v>6987.75</v>
      </c>
      <c r="O4250" s="4">
        <v>584221.31999999995</v>
      </c>
      <c r="P4250" s="4">
        <v>712750.01</v>
      </c>
    </row>
    <row r="4251" spans="1:16" x14ac:dyDescent="0.25">
      <c r="A4251" s="2" t="s">
        <v>9671</v>
      </c>
      <c r="B4251" s="3">
        <v>46300</v>
      </c>
      <c r="C4251" s="2" t="s">
        <v>113</v>
      </c>
      <c r="D4251" s="2" t="s">
        <v>18</v>
      </c>
      <c r="E4251" s="2" t="s">
        <v>4334</v>
      </c>
      <c r="F4251" s="3">
        <v>46302</v>
      </c>
      <c r="G4251" s="2">
        <v>4</v>
      </c>
      <c r="H4251" s="2" t="s">
        <v>9675</v>
      </c>
      <c r="I4251" s="2"/>
      <c r="J4251" s="2"/>
      <c r="K4251" s="2">
        <v>24</v>
      </c>
      <c r="L4251" s="2" t="s">
        <v>38</v>
      </c>
      <c r="M4251" s="4">
        <v>870.29</v>
      </c>
      <c r="N4251" s="4">
        <v>1061.75</v>
      </c>
      <c r="O4251" s="4">
        <v>20886.96</v>
      </c>
      <c r="P4251" s="4">
        <v>25482.09</v>
      </c>
    </row>
    <row r="4252" spans="1:16" x14ac:dyDescent="0.25">
      <c r="A4252" s="2" t="s">
        <v>9671</v>
      </c>
      <c r="B4252" s="3">
        <v>46300</v>
      </c>
      <c r="C4252" s="2" t="s">
        <v>113</v>
      </c>
      <c r="D4252" s="2" t="s">
        <v>18</v>
      </c>
      <c r="E4252" s="2" t="s">
        <v>4334</v>
      </c>
      <c r="F4252" s="3">
        <v>46302</v>
      </c>
      <c r="G4252" s="2">
        <v>5</v>
      </c>
      <c r="H4252" s="2" t="s">
        <v>9676</v>
      </c>
      <c r="I4252" s="2"/>
      <c r="J4252" s="2"/>
      <c r="K4252" s="2">
        <v>24</v>
      </c>
      <c r="L4252" s="2" t="s">
        <v>38</v>
      </c>
      <c r="M4252" s="4">
        <v>293.8</v>
      </c>
      <c r="N4252" s="4">
        <v>358.44</v>
      </c>
      <c r="O4252" s="4">
        <v>7051.2</v>
      </c>
      <c r="P4252" s="4">
        <v>8602.4599999999991</v>
      </c>
    </row>
    <row r="4253" spans="1:16" x14ac:dyDescent="0.25">
      <c r="A4253" s="2" t="s">
        <v>9671</v>
      </c>
      <c r="B4253" s="3">
        <v>46300</v>
      </c>
      <c r="C4253" s="2" t="s">
        <v>113</v>
      </c>
      <c r="D4253" s="2" t="s">
        <v>18</v>
      </c>
      <c r="E4253" s="2" t="s">
        <v>4334</v>
      </c>
      <c r="F4253" s="3">
        <v>46302</v>
      </c>
      <c r="G4253" s="2">
        <v>6</v>
      </c>
      <c r="H4253" s="2" t="s">
        <v>9677</v>
      </c>
      <c r="I4253" s="2"/>
      <c r="J4253" s="2"/>
      <c r="K4253" s="2">
        <v>12</v>
      </c>
      <c r="L4253" s="2" t="s">
        <v>38</v>
      </c>
      <c r="M4253" s="4">
        <v>447.85</v>
      </c>
      <c r="N4253" s="4">
        <v>546.38</v>
      </c>
      <c r="O4253" s="4">
        <v>5374.2</v>
      </c>
      <c r="P4253" s="4">
        <v>6556.52</v>
      </c>
    </row>
    <row r="4254" spans="1:16" x14ac:dyDescent="0.25">
      <c r="A4254" s="2" t="s">
        <v>9671</v>
      </c>
      <c r="B4254" s="3">
        <v>46300</v>
      </c>
      <c r="C4254" s="2" t="s">
        <v>113</v>
      </c>
      <c r="D4254" s="2" t="s">
        <v>18</v>
      </c>
      <c r="E4254" s="2" t="s">
        <v>4334</v>
      </c>
      <c r="F4254" s="3">
        <v>46302</v>
      </c>
      <c r="G4254" s="2">
        <v>7</v>
      </c>
      <c r="H4254" s="2" t="s">
        <v>9678</v>
      </c>
      <c r="I4254" s="2"/>
      <c r="J4254" s="2"/>
      <c r="K4254" s="2">
        <v>24</v>
      </c>
      <c r="L4254" s="2" t="s">
        <v>38</v>
      </c>
      <c r="M4254" s="4">
        <v>131.81</v>
      </c>
      <c r="N4254" s="4">
        <v>160.81</v>
      </c>
      <c r="O4254" s="4">
        <v>3163.44</v>
      </c>
      <c r="P4254" s="4">
        <v>3859.4</v>
      </c>
    </row>
    <row r="4255" spans="1:16" x14ac:dyDescent="0.25">
      <c r="A4255" s="2" t="s">
        <v>9671</v>
      </c>
      <c r="B4255" s="3">
        <v>46300</v>
      </c>
      <c r="C4255" s="2" t="s">
        <v>113</v>
      </c>
      <c r="D4255" s="2" t="s">
        <v>18</v>
      </c>
      <c r="E4255" s="2" t="s">
        <v>4334</v>
      </c>
      <c r="F4255" s="3">
        <v>46302</v>
      </c>
      <c r="G4255" s="2">
        <v>8</v>
      </c>
      <c r="H4255" s="2" t="s">
        <v>9679</v>
      </c>
      <c r="I4255" s="2"/>
      <c r="J4255" s="2"/>
      <c r="K4255" s="2">
        <v>24</v>
      </c>
      <c r="L4255" s="2" t="s">
        <v>38</v>
      </c>
      <c r="M4255" s="4">
        <v>457.38</v>
      </c>
      <c r="N4255" s="4">
        <v>558</v>
      </c>
      <c r="O4255" s="4">
        <v>10977.12</v>
      </c>
      <c r="P4255" s="4">
        <v>13392.09</v>
      </c>
    </row>
    <row r="4256" spans="1:16" x14ac:dyDescent="0.25">
      <c r="A4256" s="2" t="s">
        <v>9671</v>
      </c>
      <c r="B4256" s="3">
        <v>46300</v>
      </c>
      <c r="C4256" s="2" t="s">
        <v>113</v>
      </c>
      <c r="D4256" s="2" t="s">
        <v>18</v>
      </c>
      <c r="E4256" s="2" t="s">
        <v>4334</v>
      </c>
      <c r="F4256" s="3">
        <v>46302</v>
      </c>
      <c r="G4256" s="2">
        <v>9</v>
      </c>
      <c r="H4256" s="2" t="s">
        <v>9680</v>
      </c>
      <c r="I4256" s="2"/>
      <c r="J4256" s="2"/>
      <c r="K4256" s="2">
        <v>26</v>
      </c>
      <c r="L4256" s="2" t="s">
        <v>38</v>
      </c>
      <c r="M4256" s="4">
        <v>141.38999999999999</v>
      </c>
      <c r="N4256" s="4">
        <v>172.5</v>
      </c>
      <c r="O4256" s="4">
        <v>3676.14</v>
      </c>
      <c r="P4256" s="4">
        <v>4484.8900000000003</v>
      </c>
    </row>
    <row r="4257" spans="1:16" x14ac:dyDescent="0.25">
      <c r="A4257" s="2" t="s">
        <v>9671</v>
      </c>
      <c r="B4257" s="3">
        <v>46300</v>
      </c>
      <c r="C4257" s="2" t="s">
        <v>113</v>
      </c>
      <c r="D4257" s="2" t="s">
        <v>18</v>
      </c>
      <c r="E4257" s="2" t="s">
        <v>4334</v>
      </c>
      <c r="F4257" s="3">
        <v>46302</v>
      </c>
      <c r="G4257" s="2">
        <v>10</v>
      </c>
      <c r="H4257" s="2" t="s">
        <v>9681</v>
      </c>
      <c r="I4257" s="2"/>
      <c r="J4257" s="2"/>
      <c r="K4257" s="2">
        <v>24</v>
      </c>
      <c r="L4257" s="2" t="s">
        <v>38</v>
      </c>
      <c r="M4257" s="4">
        <v>5522.54</v>
      </c>
      <c r="N4257" s="4">
        <v>6737.5</v>
      </c>
      <c r="O4257" s="4">
        <v>132540.96</v>
      </c>
      <c r="P4257" s="4">
        <v>161699.97</v>
      </c>
    </row>
    <row r="4258" spans="1:16" x14ac:dyDescent="0.25">
      <c r="A4258" s="2" t="s">
        <v>9671</v>
      </c>
      <c r="B4258" s="3">
        <v>46300</v>
      </c>
      <c r="C4258" s="2" t="s">
        <v>113</v>
      </c>
      <c r="D4258" s="2" t="s">
        <v>18</v>
      </c>
      <c r="E4258" s="2" t="s">
        <v>4334</v>
      </c>
      <c r="F4258" s="3">
        <v>46302</v>
      </c>
      <c r="G4258" s="2">
        <v>11</v>
      </c>
      <c r="H4258" s="2" t="s">
        <v>6326</v>
      </c>
      <c r="I4258" s="2"/>
      <c r="J4258" s="2"/>
      <c r="K4258" s="2">
        <v>4</v>
      </c>
      <c r="L4258" s="2" t="s">
        <v>38</v>
      </c>
      <c r="M4258" s="4">
        <v>377.98</v>
      </c>
      <c r="N4258" s="4">
        <v>461.14</v>
      </c>
      <c r="O4258" s="4">
        <v>1511.92</v>
      </c>
      <c r="P4258" s="4">
        <v>1844.54</v>
      </c>
    </row>
    <row r="4259" spans="1:16" x14ac:dyDescent="0.25">
      <c r="A4259" s="2" t="s">
        <v>9671</v>
      </c>
      <c r="B4259" s="3">
        <v>46300</v>
      </c>
      <c r="C4259" s="2" t="s">
        <v>113</v>
      </c>
      <c r="D4259" s="2" t="s">
        <v>18</v>
      </c>
      <c r="E4259" s="2" t="s">
        <v>4334</v>
      </c>
      <c r="F4259" s="3">
        <v>46302</v>
      </c>
      <c r="G4259" s="2">
        <v>12</v>
      </c>
      <c r="H4259" s="2" t="s">
        <v>9682</v>
      </c>
      <c r="I4259" s="2"/>
      <c r="J4259" s="2"/>
      <c r="K4259" s="2">
        <v>2</v>
      </c>
      <c r="L4259" s="2" t="s">
        <v>38</v>
      </c>
      <c r="M4259" s="4">
        <v>258.86</v>
      </c>
      <c r="N4259" s="4">
        <v>315.81</v>
      </c>
      <c r="O4259" s="4">
        <v>517.72</v>
      </c>
      <c r="P4259" s="4">
        <v>631.62</v>
      </c>
    </row>
    <row r="4260" spans="1:16" x14ac:dyDescent="0.25">
      <c r="A4260" s="2" t="s">
        <v>9671</v>
      </c>
      <c r="B4260" s="3">
        <v>46300</v>
      </c>
      <c r="C4260" s="2" t="s">
        <v>113</v>
      </c>
      <c r="D4260" s="2" t="s">
        <v>18</v>
      </c>
      <c r="E4260" s="2" t="s">
        <v>4334</v>
      </c>
      <c r="F4260" s="3">
        <v>46302</v>
      </c>
      <c r="G4260" s="2">
        <v>13</v>
      </c>
      <c r="H4260" s="2" t="s">
        <v>9683</v>
      </c>
      <c r="I4260" s="2"/>
      <c r="J4260" s="2"/>
      <c r="K4260" s="2">
        <v>2</v>
      </c>
      <c r="L4260" s="2" t="s">
        <v>38</v>
      </c>
      <c r="M4260" s="4">
        <v>7089.14</v>
      </c>
      <c r="N4260" s="4">
        <v>8648.75</v>
      </c>
      <c r="O4260" s="4">
        <v>14178.28</v>
      </c>
      <c r="P4260" s="4">
        <v>17297.5</v>
      </c>
    </row>
    <row r="4261" spans="1:16" x14ac:dyDescent="0.25">
      <c r="A4261" s="2" t="s">
        <v>9671</v>
      </c>
      <c r="B4261" s="3">
        <v>46300</v>
      </c>
      <c r="C4261" s="2" t="s">
        <v>113</v>
      </c>
      <c r="D4261" s="2" t="s">
        <v>18</v>
      </c>
      <c r="E4261" s="2" t="s">
        <v>4334</v>
      </c>
      <c r="F4261" s="3">
        <v>46302</v>
      </c>
      <c r="G4261" s="2">
        <v>14</v>
      </c>
      <c r="H4261" s="2" t="s">
        <v>9684</v>
      </c>
      <c r="I4261" s="2"/>
      <c r="J4261" s="2"/>
      <c r="K4261" s="2">
        <v>17</v>
      </c>
      <c r="L4261" s="2" t="s">
        <v>38</v>
      </c>
      <c r="M4261" s="4">
        <v>287.45</v>
      </c>
      <c r="N4261" s="4">
        <v>350.69</v>
      </c>
      <c r="O4261" s="4">
        <v>4886.6499999999996</v>
      </c>
      <c r="P4261" s="4">
        <v>5961.71</v>
      </c>
    </row>
    <row r="4262" spans="1:16" x14ac:dyDescent="0.25">
      <c r="A4262" s="2" t="s">
        <v>9671</v>
      </c>
      <c r="B4262" s="3">
        <v>46300</v>
      </c>
      <c r="C4262" s="2" t="s">
        <v>113</v>
      </c>
      <c r="D4262" s="2" t="s">
        <v>18</v>
      </c>
      <c r="E4262" s="2" t="s">
        <v>4334</v>
      </c>
      <c r="F4262" s="3">
        <v>46302</v>
      </c>
      <c r="G4262" s="2">
        <v>15</v>
      </c>
      <c r="H4262" s="2" t="s">
        <v>9685</v>
      </c>
      <c r="I4262" s="2"/>
      <c r="J4262" s="2"/>
      <c r="K4262" s="2">
        <v>17</v>
      </c>
      <c r="L4262" s="2" t="s">
        <v>38</v>
      </c>
      <c r="M4262" s="4">
        <v>335.23</v>
      </c>
      <c r="N4262" s="4">
        <v>408.98</v>
      </c>
      <c r="O4262" s="4">
        <v>5698.91</v>
      </c>
      <c r="P4262" s="4">
        <v>6952.67</v>
      </c>
    </row>
    <row r="4263" spans="1:16" x14ac:dyDescent="0.25">
      <c r="A4263" s="2" t="s">
        <v>9671</v>
      </c>
      <c r="B4263" s="3">
        <v>46300</v>
      </c>
      <c r="C4263" s="2" t="s">
        <v>113</v>
      </c>
      <c r="D4263" s="2" t="s">
        <v>18</v>
      </c>
      <c r="E4263" s="2" t="s">
        <v>4334</v>
      </c>
      <c r="F4263" s="3">
        <v>46302</v>
      </c>
      <c r="G4263" s="2">
        <v>16</v>
      </c>
      <c r="H4263" s="2" t="s">
        <v>9686</v>
      </c>
      <c r="I4263" s="2"/>
      <c r="J4263" s="2"/>
      <c r="K4263" s="2">
        <v>36</v>
      </c>
      <c r="L4263" s="2" t="s">
        <v>38</v>
      </c>
      <c r="M4263" s="4">
        <v>81.150000000000006</v>
      </c>
      <c r="N4263" s="4">
        <v>99</v>
      </c>
      <c r="O4263" s="4">
        <v>2921.4</v>
      </c>
      <c r="P4263" s="4">
        <v>3564.11</v>
      </c>
    </row>
    <row r="4264" spans="1:16" x14ac:dyDescent="0.25">
      <c r="A4264" s="2" t="s">
        <v>9671</v>
      </c>
      <c r="B4264" s="3">
        <v>46300</v>
      </c>
      <c r="C4264" s="2" t="s">
        <v>113</v>
      </c>
      <c r="D4264" s="2" t="s">
        <v>18</v>
      </c>
      <c r="E4264" s="2" t="s">
        <v>4334</v>
      </c>
      <c r="F4264" s="3">
        <v>46302</v>
      </c>
      <c r="G4264" s="2">
        <v>17</v>
      </c>
      <c r="H4264" s="2" t="s">
        <v>9687</v>
      </c>
      <c r="I4264" s="2"/>
      <c r="J4264" s="2"/>
      <c r="K4264" s="2">
        <v>228</v>
      </c>
      <c r="L4264" s="2" t="s">
        <v>38</v>
      </c>
      <c r="M4264" s="4">
        <v>2175.71</v>
      </c>
      <c r="N4264" s="4">
        <v>2654.37</v>
      </c>
      <c r="O4264" s="4">
        <v>496061.88</v>
      </c>
      <c r="P4264" s="4">
        <v>605195.49</v>
      </c>
    </row>
    <row r="4265" spans="1:16" x14ac:dyDescent="0.25">
      <c r="A4265" s="2" t="s">
        <v>9671</v>
      </c>
      <c r="B4265" s="3">
        <v>46300</v>
      </c>
      <c r="C4265" s="2" t="s">
        <v>113</v>
      </c>
      <c r="D4265" s="2" t="s">
        <v>18</v>
      </c>
      <c r="E4265" s="2" t="s">
        <v>4334</v>
      </c>
      <c r="F4265" s="3">
        <v>46302</v>
      </c>
      <c r="G4265" s="2">
        <v>18</v>
      </c>
      <c r="H4265" s="2" t="s">
        <v>9688</v>
      </c>
      <c r="I4265" s="2"/>
      <c r="J4265" s="2"/>
      <c r="K4265" s="2">
        <v>36</v>
      </c>
      <c r="L4265" s="2" t="s">
        <v>38</v>
      </c>
      <c r="M4265" s="4">
        <v>1232.43</v>
      </c>
      <c r="N4265" s="4">
        <v>1503.56</v>
      </c>
      <c r="O4265" s="4">
        <v>44367.48</v>
      </c>
      <c r="P4265" s="4">
        <v>54128.33</v>
      </c>
    </row>
    <row r="4266" spans="1:16" x14ac:dyDescent="0.25">
      <c r="A4266" s="2" t="s">
        <v>9671</v>
      </c>
      <c r="B4266" s="3">
        <v>46300</v>
      </c>
      <c r="C4266" s="2" t="s">
        <v>113</v>
      </c>
      <c r="D4266" s="2" t="s">
        <v>18</v>
      </c>
      <c r="E4266" s="2" t="s">
        <v>4334</v>
      </c>
      <c r="F4266" s="3">
        <v>46302</v>
      </c>
      <c r="G4266" s="2">
        <v>19</v>
      </c>
      <c r="H4266" s="2" t="s">
        <v>9689</v>
      </c>
      <c r="I4266" s="2"/>
      <c r="J4266" s="2"/>
      <c r="K4266" s="2">
        <v>10</v>
      </c>
      <c r="L4266" s="2" t="s">
        <v>38</v>
      </c>
      <c r="M4266" s="4">
        <v>3471.31</v>
      </c>
      <c r="N4266" s="4">
        <v>4235</v>
      </c>
      <c r="O4266" s="4">
        <v>34713.1</v>
      </c>
      <c r="P4266" s="4">
        <v>42349.98</v>
      </c>
    </row>
    <row r="4267" spans="1:16" x14ac:dyDescent="0.25">
      <c r="A4267" s="2" t="s">
        <v>9671</v>
      </c>
      <c r="B4267" s="3">
        <v>46300</v>
      </c>
      <c r="C4267" s="2" t="s">
        <v>113</v>
      </c>
      <c r="D4267" s="2" t="s">
        <v>18</v>
      </c>
      <c r="E4267" s="2" t="s">
        <v>4334</v>
      </c>
      <c r="F4267" s="3">
        <v>46302</v>
      </c>
      <c r="G4267" s="2">
        <v>20</v>
      </c>
      <c r="H4267" s="2" t="s">
        <v>9690</v>
      </c>
      <c r="I4267" s="2"/>
      <c r="J4267" s="2"/>
      <c r="K4267" s="2">
        <v>24</v>
      </c>
      <c r="L4267" s="2" t="s">
        <v>38</v>
      </c>
      <c r="M4267" s="4">
        <v>377.98</v>
      </c>
      <c r="N4267" s="4">
        <v>461.14</v>
      </c>
      <c r="O4267" s="4">
        <v>9071.52</v>
      </c>
      <c r="P4267" s="4">
        <v>11067.25</v>
      </c>
    </row>
    <row r="4268" spans="1:16" x14ac:dyDescent="0.25">
      <c r="A4268" s="2" t="s">
        <v>9671</v>
      </c>
      <c r="B4268" s="3">
        <v>46300</v>
      </c>
      <c r="C4268" s="2" t="s">
        <v>113</v>
      </c>
      <c r="D4268" s="2" t="s">
        <v>18</v>
      </c>
      <c r="E4268" s="2" t="s">
        <v>4334</v>
      </c>
      <c r="F4268" s="3">
        <v>46302</v>
      </c>
      <c r="G4268" s="2">
        <v>21</v>
      </c>
      <c r="H4268" s="2" t="s">
        <v>9691</v>
      </c>
      <c r="I4268" s="2"/>
      <c r="J4268" s="2"/>
      <c r="K4268" s="2">
        <v>36</v>
      </c>
      <c r="L4268" s="2" t="s">
        <v>38</v>
      </c>
      <c r="M4268" s="4">
        <v>16.7</v>
      </c>
      <c r="N4268" s="4">
        <v>20.37</v>
      </c>
      <c r="O4268" s="4">
        <v>601.20000000000005</v>
      </c>
      <c r="P4268" s="4">
        <v>733.46</v>
      </c>
    </row>
    <row r="4269" spans="1:16" x14ac:dyDescent="0.25">
      <c r="A4269" s="2" t="s">
        <v>9671</v>
      </c>
      <c r="B4269" s="3">
        <v>46300</v>
      </c>
      <c r="C4269" s="2" t="s">
        <v>113</v>
      </c>
      <c r="D4269" s="2" t="s">
        <v>18</v>
      </c>
      <c r="E4269" s="2" t="s">
        <v>4334</v>
      </c>
      <c r="F4269" s="3">
        <v>46302</v>
      </c>
      <c r="G4269" s="2">
        <v>22</v>
      </c>
      <c r="H4269" s="2" t="s">
        <v>9692</v>
      </c>
      <c r="I4269" s="2"/>
      <c r="J4269" s="2"/>
      <c r="K4269" s="2">
        <v>36</v>
      </c>
      <c r="L4269" s="2" t="s">
        <v>38</v>
      </c>
      <c r="M4269" s="4">
        <v>2028.69</v>
      </c>
      <c r="N4269" s="4">
        <v>2475</v>
      </c>
      <c r="O4269" s="4">
        <v>73032.84</v>
      </c>
      <c r="P4269" s="4">
        <v>89100.06</v>
      </c>
    </row>
    <row r="4270" spans="1:16" x14ac:dyDescent="0.25">
      <c r="A4270" s="2" t="s">
        <v>9693</v>
      </c>
      <c r="B4270" s="3">
        <v>46300</v>
      </c>
      <c r="C4270" s="2" t="s">
        <v>113</v>
      </c>
      <c r="D4270" s="2" t="s">
        <v>18</v>
      </c>
      <c r="E4270" s="2" t="s">
        <v>4334</v>
      </c>
      <c r="F4270" s="3">
        <v>46302</v>
      </c>
      <c r="G4270" s="2">
        <v>1</v>
      </c>
      <c r="H4270" s="2" t="s">
        <v>9672</v>
      </c>
      <c r="I4270" s="2"/>
      <c r="J4270" s="2"/>
      <c r="K4270" s="2">
        <v>31</v>
      </c>
      <c r="L4270" s="2" t="s">
        <v>38</v>
      </c>
      <c r="M4270" s="4">
        <v>246.09</v>
      </c>
      <c r="N4270" s="4">
        <v>300.23</v>
      </c>
      <c r="O4270" s="4">
        <v>7628.79</v>
      </c>
      <c r="P4270" s="4">
        <v>9307.1200000000008</v>
      </c>
    </row>
    <row r="4271" spans="1:16" x14ac:dyDescent="0.25">
      <c r="A4271" s="2" t="s">
        <v>9693</v>
      </c>
      <c r="B4271" s="3">
        <v>46300</v>
      </c>
      <c r="C4271" s="2" t="s">
        <v>113</v>
      </c>
      <c r="D4271" s="2" t="s">
        <v>18</v>
      </c>
      <c r="E4271" s="2" t="s">
        <v>4334</v>
      </c>
      <c r="F4271" s="3">
        <v>46302</v>
      </c>
      <c r="G4271" s="2">
        <v>2</v>
      </c>
      <c r="H4271" s="2" t="s">
        <v>8848</v>
      </c>
      <c r="I4271" s="2"/>
      <c r="J4271" s="2"/>
      <c r="K4271" s="2">
        <v>41</v>
      </c>
      <c r="L4271" s="2" t="s">
        <v>38</v>
      </c>
      <c r="M4271" s="4">
        <v>106.09</v>
      </c>
      <c r="N4271" s="4">
        <v>129.43</v>
      </c>
      <c r="O4271" s="4">
        <v>4349.6899999999996</v>
      </c>
      <c r="P4271" s="4">
        <v>5306.62</v>
      </c>
    </row>
    <row r="4272" spans="1:16" x14ac:dyDescent="0.25">
      <c r="A4272" s="2" t="s">
        <v>9693</v>
      </c>
      <c r="B4272" s="3">
        <v>46300</v>
      </c>
      <c r="C4272" s="2" t="s">
        <v>113</v>
      </c>
      <c r="D4272" s="2" t="s">
        <v>18</v>
      </c>
      <c r="E4272" s="2" t="s">
        <v>4334</v>
      </c>
      <c r="F4272" s="3">
        <v>46302</v>
      </c>
      <c r="G4272" s="2">
        <v>3</v>
      </c>
      <c r="H4272" s="2" t="s">
        <v>9673</v>
      </c>
      <c r="I4272" s="2"/>
      <c r="J4272" s="2"/>
      <c r="K4272" s="2">
        <v>46</v>
      </c>
      <c r="L4272" s="2" t="s">
        <v>38</v>
      </c>
      <c r="M4272" s="4">
        <v>210.99</v>
      </c>
      <c r="N4272" s="4">
        <v>257.41000000000003</v>
      </c>
      <c r="O4272" s="4">
        <v>9705.5400000000009</v>
      </c>
      <c r="P4272" s="4">
        <v>11840.76</v>
      </c>
    </row>
    <row r="4273" spans="1:16" x14ac:dyDescent="0.25">
      <c r="A4273" s="2" t="s">
        <v>9693</v>
      </c>
      <c r="B4273" s="3">
        <v>46300</v>
      </c>
      <c r="C4273" s="2" t="s">
        <v>113</v>
      </c>
      <c r="D4273" s="2" t="s">
        <v>18</v>
      </c>
      <c r="E4273" s="2" t="s">
        <v>4334</v>
      </c>
      <c r="F4273" s="3">
        <v>46302</v>
      </c>
      <c r="G4273" s="2">
        <v>4</v>
      </c>
      <c r="H4273" s="2" t="s">
        <v>9674</v>
      </c>
      <c r="I4273" s="2"/>
      <c r="J4273" s="2"/>
      <c r="K4273" s="2">
        <v>31</v>
      </c>
      <c r="L4273" s="2" t="s">
        <v>38</v>
      </c>
      <c r="M4273" s="4">
        <v>5956.77</v>
      </c>
      <c r="N4273" s="4">
        <v>7267.26</v>
      </c>
      <c r="O4273" s="4">
        <v>184659.87</v>
      </c>
      <c r="P4273" s="4">
        <v>225285.04</v>
      </c>
    </row>
    <row r="4274" spans="1:16" x14ac:dyDescent="0.25">
      <c r="A4274" s="2" t="s">
        <v>9693</v>
      </c>
      <c r="B4274" s="3">
        <v>46300</v>
      </c>
      <c r="C4274" s="2" t="s">
        <v>113</v>
      </c>
      <c r="D4274" s="2" t="s">
        <v>18</v>
      </c>
      <c r="E4274" s="2" t="s">
        <v>4334</v>
      </c>
      <c r="F4274" s="3">
        <v>46302</v>
      </c>
      <c r="G4274" s="2">
        <v>5</v>
      </c>
      <c r="H4274" s="2" t="s">
        <v>9675</v>
      </c>
      <c r="I4274" s="2"/>
      <c r="J4274" s="2"/>
      <c r="K4274" s="2">
        <v>31</v>
      </c>
      <c r="L4274" s="2" t="s">
        <v>38</v>
      </c>
      <c r="M4274" s="4">
        <v>905.1</v>
      </c>
      <c r="N4274" s="4">
        <v>1104.22</v>
      </c>
      <c r="O4274" s="4">
        <v>28058.1</v>
      </c>
      <c r="P4274" s="4">
        <v>34230.879999999997</v>
      </c>
    </row>
    <row r="4275" spans="1:16" x14ac:dyDescent="0.25">
      <c r="A4275" s="2" t="s">
        <v>9693</v>
      </c>
      <c r="B4275" s="3">
        <v>46300</v>
      </c>
      <c r="C4275" s="2" t="s">
        <v>113</v>
      </c>
      <c r="D4275" s="2" t="s">
        <v>18</v>
      </c>
      <c r="E4275" s="2" t="s">
        <v>4334</v>
      </c>
      <c r="F4275" s="3">
        <v>46302</v>
      </c>
      <c r="G4275" s="2">
        <v>6</v>
      </c>
      <c r="H4275" s="2" t="s">
        <v>9694</v>
      </c>
      <c r="I4275" s="2"/>
      <c r="J4275" s="2"/>
      <c r="K4275" s="2">
        <v>31</v>
      </c>
      <c r="L4275" s="2" t="s">
        <v>38</v>
      </c>
      <c r="M4275" s="4">
        <v>393.08</v>
      </c>
      <c r="N4275" s="4">
        <v>479.56</v>
      </c>
      <c r="O4275" s="4">
        <v>12185.48</v>
      </c>
      <c r="P4275" s="4">
        <v>14866.29</v>
      </c>
    </row>
    <row r="4276" spans="1:16" x14ac:dyDescent="0.25">
      <c r="A4276" s="2" t="s">
        <v>9693</v>
      </c>
      <c r="B4276" s="3">
        <v>46300</v>
      </c>
      <c r="C4276" s="2" t="s">
        <v>113</v>
      </c>
      <c r="D4276" s="2" t="s">
        <v>18</v>
      </c>
      <c r="E4276" s="2" t="s">
        <v>4334</v>
      </c>
      <c r="F4276" s="3">
        <v>46302</v>
      </c>
      <c r="G4276" s="2">
        <v>7</v>
      </c>
      <c r="H4276" s="2" t="s">
        <v>9676</v>
      </c>
      <c r="I4276" s="2"/>
      <c r="J4276" s="2"/>
      <c r="K4276" s="2">
        <v>31</v>
      </c>
      <c r="L4276" s="2" t="s">
        <v>38</v>
      </c>
      <c r="M4276" s="4">
        <v>305.55</v>
      </c>
      <c r="N4276" s="4">
        <v>372.77</v>
      </c>
      <c r="O4276" s="4">
        <v>9472.0499999999993</v>
      </c>
      <c r="P4276" s="4">
        <v>11555.9</v>
      </c>
    </row>
    <row r="4277" spans="1:16" x14ac:dyDescent="0.25">
      <c r="A4277" s="2" t="s">
        <v>9693</v>
      </c>
      <c r="B4277" s="3">
        <v>46300</v>
      </c>
      <c r="C4277" s="2" t="s">
        <v>113</v>
      </c>
      <c r="D4277" s="2" t="s">
        <v>18</v>
      </c>
      <c r="E4277" s="2" t="s">
        <v>4334</v>
      </c>
      <c r="F4277" s="3">
        <v>46302</v>
      </c>
      <c r="G4277" s="2">
        <v>8</v>
      </c>
      <c r="H4277" s="2" t="s">
        <v>9695</v>
      </c>
      <c r="I4277" s="2"/>
      <c r="J4277" s="2"/>
      <c r="K4277" s="2">
        <v>31</v>
      </c>
      <c r="L4277" s="2" t="s">
        <v>38</v>
      </c>
      <c r="M4277" s="4">
        <v>465.76</v>
      </c>
      <c r="N4277" s="4">
        <v>568.23</v>
      </c>
      <c r="O4277" s="4">
        <v>14438.56</v>
      </c>
      <c r="P4277" s="4">
        <v>17615.04</v>
      </c>
    </row>
    <row r="4278" spans="1:16" x14ac:dyDescent="0.25">
      <c r="A4278" s="2" t="s">
        <v>9693</v>
      </c>
      <c r="B4278" s="3">
        <v>46300</v>
      </c>
      <c r="C4278" s="2" t="s">
        <v>113</v>
      </c>
      <c r="D4278" s="2" t="s">
        <v>18</v>
      </c>
      <c r="E4278" s="2" t="s">
        <v>4334</v>
      </c>
      <c r="F4278" s="3">
        <v>46302</v>
      </c>
      <c r="G4278" s="2">
        <v>9</v>
      </c>
      <c r="H4278" s="2" t="s">
        <v>9678</v>
      </c>
      <c r="I4278" s="2"/>
      <c r="J4278" s="2"/>
      <c r="K4278" s="2">
        <v>31</v>
      </c>
      <c r="L4278" s="2" t="s">
        <v>38</v>
      </c>
      <c r="M4278" s="4">
        <v>137.09</v>
      </c>
      <c r="N4278" s="4">
        <v>167.25</v>
      </c>
      <c r="O4278" s="4">
        <v>4249.79</v>
      </c>
      <c r="P4278" s="4">
        <v>5184.74</v>
      </c>
    </row>
    <row r="4279" spans="1:16" x14ac:dyDescent="0.25">
      <c r="A4279" s="2" t="s">
        <v>9693</v>
      </c>
      <c r="B4279" s="3">
        <v>46300</v>
      </c>
      <c r="C4279" s="2" t="s">
        <v>113</v>
      </c>
      <c r="D4279" s="2" t="s">
        <v>18</v>
      </c>
      <c r="E4279" s="2" t="s">
        <v>4334</v>
      </c>
      <c r="F4279" s="3">
        <v>46302</v>
      </c>
      <c r="G4279" s="2">
        <v>10</v>
      </c>
      <c r="H4279" s="2" t="s">
        <v>9679</v>
      </c>
      <c r="I4279" s="2"/>
      <c r="J4279" s="2"/>
      <c r="K4279" s="2">
        <v>31</v>
      </c>
      <c r="L4279" s="2" t="s">
        <v>38</v>
      </c>
      <c r="M4279" s="4">
        <v>333.48</v>
      </c>
      <c r="N4279" s="4">
        <v>406.85</v>
      </c>
      <c r="O4279" s="4">
        <v>10337.879999999999</v>
      </c>
      <c r="P4279" s="4">
        <v>12612.21</v>
      </c>
    </row>
    <row r="4280" spans="1:16" x14ac:dyDescent="0.25">
      <c r="A4280" s="2" t="s">
        <v>9693</v>
      </c>
      <c r="B4280" s="3">
        <v>46300</v>
      </c>
      <c r="C4280" s="2" t="s">
        <v>113</v>
      </c>
      <c r="D4280" s="2" t="s">
        <v>18</v>
      </c>
      <c r="E4280" s="2" t="s">
        <v>4334</v>
      </c>
      <c r="F4280" s="3">
        <v>46302</v>
      </c>
      <c r="G4280" s="2">
        <v>11</v>
      </c>
      <c r="H4280" s="2" t="s">
        <v>9680</v>
      </c>
      <c r="I4280" s="2"/>
      <c r="J4280" s="2"/>
      <c r="K4280" s="2">
        <v>41</v>
      </c>
      <c r="L4280" s="2" t="s">
        <v>38</v>
      </c>
      <c r="M4280" s="4">
        <v>147.04</v>
      </c>
      <c r="N4280" s="4">
        <v>179.39</v>
      </c>
      <c r="O4280" s="4">
        <v>6028.64</v>
      </c>
      <c r="P4280" s="4">
        <v>7354.94</v>
      </c>
    </row>
    <row r="4281" spans="1:16" x14ac:dyDescent="0.25">
      <c r="A4281" s="2" t="s">
        <v>9693</v>
      </c>
      <c r="B4281" s="3">
        <v>46300</v>
      </c>
      <c r="C4281" s="2" t="s">
        <v>113</v>
      </c>
      <c r="D4281" s="2" t="s">
        <v>18</v>
      </c>
      <c r="E4281" s="2" t="s">
        <v>4334</v>
      </c>
      <c r="F4281" s="3">
        <v>46302</v>
      </c>
      <c r="G4281" s="2">
        <v>12</v>
      </c>
      <c r="H4281" s="2" t="s">
        <v>9681</v>
      </c>
      <c r="I4281" s="2"/>
      <c r="J4281" s="2"/>
      <c r="K4281" s="2">
        <v>31</v>
      </c>
      <c r="L4281" s="2" t="s">
        <v>38</v>
      </c>
      <c r="M4281" s="4">
        <v>5743.44</v>
      </c>
      <c r="N4281" s="4">
        <v>7007</v>
      </c>
      <c r="O4281" s="4">
        <v>178046.64</v>
      </c>
      <c r="P4281" s="4">
        <v>217216.9</v>
      </c>
    </row>
    <row r="4282" spans="1:16" x14ac:dyDescent="0.25">
      <c r="A4282" s="2" t="s">
        <v>9693</v>
      </c>
      <c r="B4282" s="3">
        <v>46300</v>
      </c>
      <c r="C4282" s="2" t="s">
        <v>113</v>
      </c>
      <c r="D4282" s="2" t="s">
        <v>18</v>
      </c>
      <c r="E4282" s="2" t="s">
        <v>4334</v>
      </c>
      <c r="F4282" s="3">
        <v>46302</v>
      </c>
      <c r="G4282" s="2">
        <v>13</v>
      </c>
      <c r="H4282" s="2" t="s">
        <v>6326</v>
      </c>
      <c r="I4282" s="2"/>
      <c r="J4282" s="2"/>
      <c r="K4282" s="2">
        <v>20</v>
      </c>
      <c r="L4282" s="2" t="s">
        <v>38</v>
      </c>
      <c r="M4282" s="4">
        <v>169.79</v>
      </c>
      <c r="N4282" s="4">
        <v>207.14</v>
      </c>
      <c r="O4282" s="4">
        <v>3395.8</v>
      </c>
      <c r="P4282" s="4">
        <v>4142.88</v>
      </c>
    </row>
    <row r="4283" spans="1:16" x14ac:dyDescent="0.25">
      <c r="A4283" s="2" t="s">
        <v>9693</v>
      </c>
      <c r="B4283" s="3">
        <v>46300</v>
      </c>
      <c r="C4283" s="2" t="s">
        <v>113</v>
      </c>
      <c r="D4283" s="2" t="s">
        <v>18</v>
      </c>
      <c r="E4283" s="2" t="s">
        <v>4334</v>
      </c>
      <c r="F4283" s="3">
        <v>46302</v>
      </c>
      <c r="G4283" s="2">
        <v>14</v>
      </c>
      <c r="H4283" s="2" t="s">
        <v>9682</v>
      </c>
      <c r="I4283" s="2"/>
      <c r="J4283" s="2"/>
      <c r="K4283" s="2">
        <v>10</v>
      </c>
      <c r="L4283" s="2" t="s">
        <v>38</v>
      </c>
      <c r="M4283" s="4">
        <v>269.22000000000003</v>
      </c>
      <c r="N4283" s="4">
        <v>328.45</v>
      </c>
      <c r="O4283" s="4">
        <v>2692.2</v>
      </c>
      <c r="P4283" s="4">
        <v>3284.48</v>
      </c>
    </row>
    <row r="4284" spans="1:16" x14ac:dyDescent="0.25">
      <c r="A4284" s="2" t="s">
        <v>9693</v>
      </c>
      <c r="B4284" s="3">
        <v>46300</v>
      </c>
      <c r="C4284" s="2" t="s">
        <v>113</v>
      </c>
      <c r="D4284" s="2" t="s">
        <v>18</v>
      </c>
      <c r="E4284" s="2" t="s">
        <v>4334</v>
      </c>
      <c r="F4284" s="3">
        <v>46302</v>
      </c>
      <c r="G4284" s="2">
        <v>15</v>
      </c>
      <c r="H4284" s="2" t="s">
        <v>9683</v>
      </c>
      <c r="I4284" s="2"/>
      <c r="J4284" s="2"/>
      <c r="K4284" s="2">
        <v>10</v>
      </c>
      <c r="L4284" s="2" t="s">
        <v>38</v>
      </c>
      <c r="M4284" s="4">
        <v>7372.7</v>
      </c>
      <c r="N4284" s="4">
        <v>8994.69</v>
      </c>
      <c r="O4284" s="4">
        <v>73727</v>
      </c>
      <c r="P4284" s="4">
        <v>89946.94</v>
      </c>
    </row>
    <row r="4285" spans="1:16" x14ac:dyDescent="0.25">
      <c r="A4285" s="2" t="s">
        <v>9693</v>
      </c>
      <c r="B4285" s="3">
        <v>46300</v>
      </c>
      <c r="C4285" s="2" t="s">
        <v>113</v>
      </c>
      <c r="D4285" s="2" t="s">
        <v>18</v>
      </c>
      <c r="E4285" s="2" t="s">
        <v>4334</v>
      </c>
      <c r="F4285" s="3">
        <v>46302</v>
      </c>
      <c r="G4285" s="2">
        <v>16</v>
      </c>
      <c r="H4285" s="2" t="s">
        <v>9684</v>
      </c>
      <c r="I4285" s="2"/>
      <c r="J4285" s="2"/>
      <c r="K4285" s="2">
        <v>5</v>
      </c>
      <c r="L4285" s="2" t="s">
        <v>38</v>
      </c>
      <c r="M4285" s="4">
        <v>298.95</v>
      </c>
      <c r="N4285" s="4">
        <v>364.72</v>
      </c>
      <c r="O4285" s="4">
        <v>1494.75</v>
      </c>
      <c r="P4285" s="4">
        <v>1823.6</v>
      </c>
    </row>
    <row r="4286" spans="1:16" x14ac:dyDescent="0.25">
      <c r="A4286" s="2" t="s">
        <v>9693</v>
      </c>
      <c r="B4286" s="3">
        <v>46300</v>
      </c>
      <c r="C4286" s="2" t="s">
        <v>113</v>
      </c>
      <c r="D4286" s="2" t="s">
        <v>18</v>
      </c>
      <c r="E4286" s="2" t="s">
        <v>4334</v>
      </c>
      <c r="F4286" s="3">
        <v>46302</v>
      </c>
      <c r="G4286" s="2">
        <v>17</v>
      </c>
      <c r="H4286" s="2" t="s">
        <v>9696</v>
      </c>
      <c r="I4286" s="2"/>
      <c r="J4286" s="2"/>
      <c r="K4286" s="2">
        <v>5</v>
      </c>
      <c r="L4286" s="2" t="s">
        <v>38</v>
      </c>
      <c r="M4286" s="4">
        <v>87.91</v>
      </c>
      <c r="N4286" s="4">
        <v>107.25</v>
      </c>
      <c r="O4286" s="4">
        <v>439.55</v>
      </c>
      <c r="P4286" s="4">
        <v>536.25</v>
      </c>
    </row>
    <row r="4287" spans="1:16" x14ac:dyDescent="0.25">
      <c r="A4287" s="2" t="s">
        <v>9693</v>
      </c>
      <c r="B4287" s="3">
        <v>46300</v>
      </c>
      <c r="C4287" s="2" t="s">
        <v>113</v>
      </c>
      <c r="D4287" s="2" t="s">
        <v>18</v>
      </c>
      <c r="E4287" s="2" t="s">
        <v>4334</v>
      </c>
      <c r="F4287" s="3">
        <v>46302</v>
      </c>
      <c r="G4287" s="2">
        <v>18</v>
      </c>
      <c r="H4287" s="2" t="s">
        <v>9685</v>
      </c>
      <c r="I4287" s="2"/>
      <c r="J4287" s="2"/>
      <c r="K4287" s="2">
        <v>5</v>
      </c>
      <c r="L4287" s="2" t="s">
        <v>38</v>
      </c>
      <c r="M4287" s="4">
        <v>348.63</v>
      </c>
      <c r="N4287" s="4">
        <v>425.33</v>
      </c>
      <c r="O4287" s="4">
        <v>1743.15</v>
      </c>
      <c r="P4287" s="4">
        <v>2126.64</v>
      </c>
    </row>
    <row r="4288" spans="1:16" x14ac:dyDescent="0.25">
      <c r="A4288" s="2" t="s">
        <v>9693</v>
      </c>
      <c r="B4288" s="3">
        <v>46300</v>
      </c>
      <c r="C4288" s="2" t="s">
        <v>113</v>
      </c>
      <c r="D4288" s="2" t="s">
        <v>18</v>
      </c>
      <c r="E4288" s="2" t="s">
        <v>4334</v>
      </c>
      <c r="F4288" s="3">
        <v>46302</v>
      </c>
      <c r="G4288" s="2">
        <v>19</v>
      </c>
      <c r="H4288" s="2" t="s">
        <v>9686</v>
      </c>
      <c r="I4288" s="2"/>
      <c r="J4288" s="2"/>
      <c r="K4288" s="2">
        <v>15</v>
      </c>
      <c r="L4288" s="2" t="s">
        <v>38</v>
      </c>
      <c r="M4288" s="4">
        <v>84.4</v>
      </c>
      <c r="N4288" s="4">
        <v>102.97</v>
      </c>
      <c r="O4288" s="4">
        <v>1266</v>
      </c>
      <c r="P4288" s="4">
        <v>1544.52</v>
      </c>
    </row>
    <row r="4289" spans="1:16" x14ac:dyDescent="0.25">
      <c r="A4289" s="2" t="s">
        <v>9693</v>
      </c>
      <c r="B4289" s="3">
        <v>46300</v>
      </c>
      <c r="C4289" s="2" t="s">
        <v>113</v>
      </c>
      <c r="D4289" s="2" t="s">
        <v>18</v>
      </c>
      <c r="E4289" s="2" t="s">
        <v>4334</v>
      </c>
      <c r="F4289" s="3">
        <v>46302</v>
      </c>
      <c r="G4289" s="2">
        <v>20</v>
      </c>
      <c r="H4289" s="2" t="s">
        <v>9687</v>
      </c>
      <c r="I4289" s="2"/>
      <c r="J4289" s="2"/>
      <c r="K4289" s="2">
        <v>55</v>
      </c>
      <c r="L4289" s="2" t="s">
        <v>38</v>
      </c>
      <c r="M4289" s="4">
        <v>2262.7399999999998</v>
      </c>
      <c r="N4289" s="4">
        <v>2760.54</v>
      </c>
      <c r="O4289" s="4">
        <v>124450.7</v>
      </c>
      <c r="P4289" s="4">
        <v>151829.85</v>
      </c>
    </row>
    <row r="4290" spans="1:16" x14ac:dyDescent="0.25">
      <c r="A4290" s="2" t="s">
        <v>9693</v>
      </c>
      <c r="B4290" s="3">
        <v>46300</v>
      </c>
      <c r="C4290" s="2" t="s">
        <v>113</v>
      </c>
      <c r="D4290" s="2" t="s">
        <v>18</v>
      </c>
      <c r="E4290" s="2" t="s">
        <v>4334</v>
      </c>
      <c r="F4290" s="3">
        <v>46302</v>
      </c>
      <c r="G4290" s="2">
        <v>21</v>
      </c>
      <c r="H4290" s="2" t="s">
        <v>9688</v>
      </c>
      <c r="I4290" s="2"/>
      <c r="J4290" s="2"/>
      <c r="K4290" s="2">
        <v>19</v>
      </c>
      <c r="L4290" s="2" t="s">
        <v>38</v>
      </c>
      <c r="M4290" s="4">
        <v>1281.72</v>
      </c>
      <c r="N4290" s="4">
        <v>1563.7</v>
      </c>
      <c r="O4290" s="4">
        <v>24352.68</v>
      </c>
      <c r="P4290" s="4">
        <v>29710.27</v>
      </c>
    </row>
    <row r="4291" spans="1:16" x14ac:dyDescent="0.25">
      <c r="A4291" s="2" t="s">
        <v>9693</v>
      </c>
      <c r="B4291" s="3">
        <v>46300</v>
      </c>
      <c r="C4291" s="2" t="s">
        <v>113</v>
      </c>
      <c r="D4291" s="2" t="s">
        <v>18</v>
      </c>
      <c r="E4291" s="2" t="s">
        <v>4334</v>
      </c>
      <c r="F4291" s="3">
        <v>46302</v>
      </c>
      <c r="G4291" s="2">
        <v>22</v>
      </c>
      <c r="H4291" s="2" t="s">
        <v>9689</v>
      </c>
      <c r="I4291" s="2"/>
      <c r="J4291" s="2"/>
      <c r="K4291" s="2">
        <v>43</v>
      </c>
      <c r="L4291" s="2" t="s">
        <v>38</v>
      </c>
      <c r="M4291" s="4">
        <v>3610.17</v>
      </c>
      <c r="N4291" s="4">
        <v>4404.41</v>
      </c>
      <c r="O4291" s="4">
        <v>155237.31</v>
      </c>
      <c r="P4291" s="4">
        <v>189389.52</v>
      </c>
    </row>
    <row r="4292" spans="1:16" x14ac:dyDescent="0.25">
      <c r="A4292" s="2" t="s">
        <v>9693</v>
      </c>
      <c r="B4292" s="3">
        <v>46300</v>
      </c>
      <c r="C4292" s="2" t="s">
        <v>113</v>
      </c>
      <c r="D4292" s="2" t="s">
        <v>18</v>
      </c>
      <c r="E4292" s="2" t="s">
        <v>4334</v>
      </c>
      <c r="F4292" s="3">
        <v>46302</v>
      </c>
      <c r="G4292" s="2">
        <v>23</v>
      </c>
      <c r="H4292" s="2" t="s">
        <v>9691</v>
      </c>
      <c r="I4292" s="2"/>
      <c r="J4292" s="2"/>
      <c r="K4292" s="2">
        <v>10</v>
      </c>
      <c r="L4292" s="2" t="s">
        <v>38</v>
      </c>
      <c r="M4292" s="4">
        <v>17.34</v>
      </c>
      <c r="N4292" s="4">
        <v>21.16</v>
      </c>
      <c r="O4292" s="4">
        <v>173.4</v>
      </c>
      <c r="P4292" s="4">
        <v>211.55</v>
      </c>
    </row>
    <row r="4293" spans="1:16" x14ac:dyDescent="0.25">
      <c r="A4293" s="2" t="s">
        <v>9693</v>
      </c>
      <c r="B4293" s="3">
        <v>46300</v>
      </c>
      <c r="C4293" s="2" t="s">
        <v>113</v>
      </c>
      <c r="D4293" s="2" t="s">
        <v>18</v>
      </c>
      <c r="E4293" s="2" t="s">
        <v>4334</v>
      </c>
      <c r="F4293" s="3">
        <v>46302</v>
      </c>
      <c r="G4293" s="2">
        <v>24</v>
      </c>
      <c r="H4293" s="2" t="s">
        <v>9692</v>
      </c>
      <c r="I4293" s="2"/>
      <c r="J4293" s="2"/>
      <c r="K4293" s="2">
        <v>10</v>
      </c>
      <c r="L4293" s="2" t="s">
        <v>38</v>
      </c>
      <c r="M4293" s="4">
        <v>2109.84</v>
      </c>
      <c r="N4293" s="4">
        <v>2574.0100000000002</v>
      </c>
      <c r="O4293" s="4">
        <v>21098.400000000001</v>
      </c>
      <c r="P4293" s="4">
        <v>25740.05</v>
      </c>
    </row>
    <row r="4294" spans="1:16" x14ac:dyDescent="0.25">
      <c r="A4294" s="2" t="s">
        <v>9697</v>
      </c>
      <c r="B4294" s="3">
        <v>46300</v>
      </c>
      <c r="C4294" s="2" t="s">
        <v>113</v>
      </c>
      <c r="D4294" s="2" t="s">
        <v>18</v>
      </c>
      <c r="E4294" s="2" t="s">
        <v>4334</v>
      </c>
      <c r="F4294" s="3">
        <v>46302</v>
      </c>
      <c r="G4294" s="2">
        <v>1</v>
      </c>
      <c r="H4294" s="2" t="s">
        <v>9672</v>
      </c>
      <c r="I4294" s="2"/>
      <c r="J4294" s="2"/>
      <c r="K4294" s="2">
        <v>48</v>
      </c>
      <c r="L4294" s="2" t="s">
        <v>38</v>
      </c>
      <c r="M4294" s="4">
        <v>246.09</v>
      </c>
      <c r="N4294" s="4">
        <v>300.23</v>
      </c>
      <c r="O4294" s="4">
        <v>11812.32</v>
      </c>
      <c r="P4294" s="4">
        <v>14411.03</v>
      </c>
    </row>
    <row r="4295" spans="1:16" x14ac:dyDescent="0.25">
      <c r="A4295" s="2" t="s">
        <v>9697</v>
      </c>
      <c r="B4295" s="3">
        <v>46300</v>
      </c>
      <c r="C4295" s="2" t="s">
        <v>113</v>
      </c>
      <c r="D4295" s="2" t="s">
        <v>18</v>
      </c>
      <c r="E4295" s="2" t="s">
        <v>4334</v>
      </c>
      <c r="F4295" s="3">
        <v>46302</v>
      </c>
      <c r="G4295" s="2">
        <v>2</v>
      </c>
      <c r="H4295" s="2" t="s">
        <v>9673</v>
      </c>
      <c r="I4295" s="2"/>
      <c r="J4295" s="2"/>
      <c r="K4295" s="2">
        <v>60</v>
      </c>
      <c r="L4295" s="2" t="s">
        <v>38</v>
      </c>
      <c r="M4295" s="4">
        <v>256.01</v>
      </c>
      <c r="N4295" s="4">
        <v>312.33</v>
      </c>
      <c r="O4295" s="4">
        <v>15360.6</v>
      </c>
      <c r="P4295" s="4">
        <v>18739.93</v>
      </c>
    </row>
    <row r="4296" spans="1:16" x14ac:dyDescent="0.25">
      <c r="A4296" s="2" t="s">
        <v>9697</v>
      </c>
      <c r="B4296" s="3">
        <v>46300</v>
      </c>
      <c r="C4296" s="2" t="s">
        <v>113</v>
      </c>
      <c r="D4296" s="2" t="s">
        <v>18</v>
      </c>
      <c r="E4296" s="2" t="s">
        <v>4334</v>
      </c>
      <c r="F4296" s="3">
        <v>46302</v>
      </c>
      <c r="G4296" s="2">
        <v>3</v>
      </c>
      <c r="H4296" s="2" t="s">
        <v>9674</v>
      </c>
      <c r="I4296" s="2"/>
      <c r="J4296" s="2"/>
      <c r="K4296" s="2">
        <v>48</v>
      </c>
      <c r="L4296" s="2" t="s">
        <v>38</v>
      </c>
      <c r="M4296" s="4">
        <v>5956.77</v>
      </c>
      <c r="N4296" s="4">
        <v>7267.26</v>
      </c>
      <c r="O4296" s="4">
        <v>285924.96000000002</v>
      </c>
      <c r="P4296" s="4">
        <v>348828.45</v>
      </c>
    </row>
    <row r="4297" spans="1:16" x14ac:dyDescent="0.25">
      <c r="A4297" s="2" t="s">
        <v>9697</v>
      </c>
      <c r="B4297" s="3">
        <v>46300</v>
      </c>
      <c r="C4297" s="2" t="s">
        <v>113</v>
      </c>
      <c r="D4297" s="2" t="s">
        <v>18</v>
      </c>
      <c r="E4297" s="2" t="s">
        <v>4334</v>
      </c>
      <c r="F4297" s="3">
        <v>46302</v>
      </c>
      <c r="G4297" s="2">
        <v>4</v>
      </c>
      <c r="H4297" s="2" t="s">
        <v>9675</v>
      </c>
      <c r="I4297" s="2"/>
      <c r="J4297" s="2"/>
      <c r="K4297" s="2">
        <v>24</v>
      </c>
      <c r="L4297" s="2" t="s">
        <v>38</v>
      </c>
      <c r="M4297" s="4">
        <v>905.1</v>
      </c>
      <c r="N4297" s="4">
        <v>1104.22</v>
      </c>
      <c r="O4297" s="4">
        <v>21722.400000000001</v>
      </c>
      <c r="P4297" s="4">
        <v>26501.33</v>
      </c>
    </row>
    <row r="4298" spans="1:16" x14ac:dyDescent="0.25">
      <c r="A4298" s="2" t="s">
        <v>9697</v>
      </c>
      <c r="B4298" s="3">
        <v>46300</v>
      </c>
      <c r="C4298" s="2" t="s">
        <v>113</v>
      </c>
      <c r="D4298" s="2" t="s">
        <v>18</v>
      </c>
      <c r="E4298" s="2" t="s">
        <v>4334</v>
      </c>
      <c r="F4298" s="3">
        <v>46302</v>
      </c>
      <c r="G4298" s="2">
        <v>5</v>
      </c>
      <c r="H4298" s="2" t="s">
        <v>9676</v>
      </c>
      <c r="I4298" s="2"/>
      <c r="J4298" s="2"/>
      <c r="K4298" s="2">
        <v>24</v>
      </c>
      <c r="L4298" s="2" t="s">
        <v>38</v>
      </c>
      <c r="M4298" s="4">
        <v>305.55</v>
      </c>
      <c r="N4298" s="4">
        <v>372.77</v>
      </c>
      <c r="O4298" s="4">
        <v>7333.2</v>
      </c>
      <c r="P4298" s="4">
        <v>8946.5</v>
      </c>
    </row>
    <row r="4299" spans="1:16" x14ac:dyDescent="0.25">
      <c r="A4299" s="2" t="s">
        <v>9697</v>
      </c>
      <c r="B4299" s="3">
        <v>46300</v>
      </c>
      <c r="C4299" s="2" t="s">
        <v>113</v>
      </c>
      <c r="D4299" s="2" t="s">
        <v>18</v>
      </c>
      <c r="E4299" s="2" t="s">
        <v>4334</v>
      </c>
      <c r="F4299" s="3">
        <v>46302</v>
      </c>
      <c r="G4299" s="2">
        <v>6</v>
      </c>
      <c r="H4299" s="2" t="s">
        <v>9695</v>
      </c>
      <c r="I4299" s="2"/>
      <c r="J4299" s="2"/>
      <c r="K4299" s="2">
        <v>24</v>
      </c>
      <c r="L4299" s="2" t="s">
        <v>38</v>
      </c>
      <c r="M4299" s="4">
        <v>465.76</v>
      </c>
      <c r="N4299" s="4">
        <v>568.23</v>
      </c>
      <c r="O4299" s="4">
        <v>11178.24</v>
      </c>
      <c r="P4299" s="4">
        <v>13637.45</v>
      </c>
    </row>
    <row r="4300" spans="1:16" x14ac:dyDescent="0.25">
      <c r="A4300" s="2" t="s">
        <v>9697</v>
      </c>
      <c r="B4300" s="3">
        <v>46300</v>
      </c>
      <c r="C4300" s="2" t="s">
        <v>113</v>
      </c>
      <c r="D4300" s="2" t="s">
        <v>18</v>
      </c>
      <c r="E4300" s="2" t="s">
        <v>4334</v>
      </c>
      <c r="F4300" s="3">
        <v>46302</v>
      </c>
      <c r="G4300" s="2">
        <v>7</v>
      </c>
      <c r="H4300" s="2" t="s">
        <v>9678</v>
      </c>
      <c r="I4300" s="2"/>
      <c r="J4300" s="2"/>
      <c r="K4300" s="2">
        <v>24</v>
      </c>
      <c r="L4300" s="2" t="s">
        <v>38</v>
      </c>
      <c r="M4300" s="4">
        <v>137.09</v>
      </c>
      <c r="N4300" s="4">
        <v>167.25</v>
      </c>
      <c r="O4300" s="4">
        <v>3290.16</v>
      </c>
      <c r="P4300" s="4">
        <v>4014</v>
      </c>
    </row>
    <row r="4301" spans="1:16" x14ac:dyDescent="0.25">
      <c r="A4301" s="2" t="s">
        <v>9697</v>
      </c>
      <c r="B4301" s="3">
        <v>46300</v>
      </c>
      <c r="C4301" s="2" t="s">
        <v>113</v>
      </c>
      <c r="D4301" s="2" t="s">
        <v>18</v>
      </c>
      <c r="E4301" s="2" t="s">
        <v>4334</v>
      </c>
      <c r="F4301" s="3">
        <v>46302</v>
      </c>
      <c r="G4301" s="2">
        <v>8</v>
      </c>
      <c r="H4301" s="2" t="s">
        <v>9679</v>
      </c>
      <c r="I4301" s="2"/>
      <c r="J4301" s="2"/>
      <c r="K4301" s="2">
        <v>24</v>
      </c>
      <c r="L4301" s="2" t="s">
        <v>38</v>
      </c>
      <c r="M4301" s="4">
        <v>475.67</v>
      </c>
      <c r="N4301" s="4">
        <v>580.32000000000005</v>
      </c>
      <c r="O4301" s="4">
        <v>11416.08</v>
      </c>
      <c r="P4301" s="4">
        <v>13927.62</v>
      </c>
    </row>
    <row r="4302" spans="1:16" x14ac:dyDescent="0.25">
      <c r="A4302" s="2" t="s">
        <v>9697</v>
      </c>
      <c r="B4302" s="3">
        <v>46300</v>
      </c>
      <c r="C4302" s="2" t="s">
        <v>113</v>
      </c>
      <c r="D4302" s="2" t="s">
        <v>18</v>
      </c>
      <c r="E4302" s="2" t="s">
        <v>4334</v>
      </c>
      <c r="F4302" s="3">
        <v>46302</v>
      </c>
      <c r="G4302" s="2">
        <v>9</v>
      </c>
      <c r="H4302" s="2" t="s">
        <v>9680</v>
      </c>
      <c r="I4302" s="2"/>
      <c r="J4302" s="2"/>
      <c r="K4302" s="2">
        <v>28</v>
      </c>
      <c r="L4302" s="2" t="s">
        <v>38</v>
      </c>
      <c r="M4302" s="4">
        <v>147.04</v>
      </c>
      <c r="N4302" s="4">
        <v>179.39</v>
      </c>
      <c r="O4302" s="4">
        <v>4117.12</v>
      </c>
      <c r="P4302" s="4">
        <v>5022.8900000000003</v>
      </c>
    </row>
    <row r="4303" spans="1:16" x14ac:dyDescent="0.25">
      <c r="A4303" s="2" t="s">
        <v>9697</v>
      </c>
      <c r="B4303" s="3">
        <v>46300</v>
      </c>
      <c r="C4303" s="2" t="s">
        <v>113</v>
      </c>
      <c r="D4303" s="2" t="s">
        <v>18</v>
      </c>
      <c r="E4303" s="2" t="s">
        <v>4334</v>
      </c>
      <c r="F4303" s="3">
        <v>46302</v>
      </c>
      <c r="G4303" s="2">
        <v>10</v>
      </c>
      <c r="H4303" s="2" t="s">
        <v>9681</v>
      </c>
      <c r="I4303" s="2"/>
      <c r="J4303" s="2"/>
      <c r="K4303" s="2">
        <v>24</v>
      </c>
      <c r="L4303" s="2" t="s">
        <v>38</v>
      </c>
      <c r="M4303" s="4">
        <v>5743.44</v>
      </c>
      <c r="N4303" s="4">
        <v>7007</v>
      </c>
      <c r="O4303" s="4">
        <v>137842.56</v>
      </c>
      <c r="P4303" s="4">
        <v>168167.92</v>
      </c>
    </row>
    <row r="4304" spans="1:16" x14ac:dyDescent="0.25">
      <c r="A4304" s="2" t="s">
        <v>9697</v>
      </c>
      <c r="B4304" s="3">
        <v>46300</v>
      </c>
      <c r="C4304" s="2" t="s">
        <v>113</v>
      </c>
      <c r="D4304" s="2" t="s">
        <v>18</v>
      </c>
      <c r="E4304" s="2" t="s">
        <v>4334</v>
      </c>
      <c r="F4304" s="3">
        <v>46302</v>
      </c>
      <c r="G4304" s="2">
        <v>11</v>
      </c>
      <c r="H4304" s="2" t="s">
        <v>6326</v>
      </c>
      <c r="I4304" s="2"/>
      <c r="J4304" s="2"/>
      <c r="K4304" s="2">
        <v>8</v>
      </c>
      <c r="L4304" s="2" t="s">
        <v>38</v>
      </c>
      <c r="M4304" s="4">
        <v>169.79</v>
      </c>
      <c r="N4304" s="4">
        <v>207.14</v>
      </c>
      <c r="O4304" s="4">
        <v>1358.32</v>
      </c>
      <c r="P4304" s="4">
        <v>1657.15</v>
      </c>
    </row>
    <row r="4305" spans="1:16" x14ac:dyDescent="0.25">
      <c r="A4305" s="2" t="s">
        <v>9697</v>
      </c>
      <c r="B4305" s="3">
        <v>46300</v>
      </c>
      <c r="C4305" s="2" t="s">
        <v>113</v>
      </c>
      <c r="D4305" s="2" t="s">
        <v>18</v>
      </c>
      <c r="E4305" s="2" t="s">
        <v>4334</v>
      </c>
      <c r="F4305" s="3">
        <v>46302</v>
      </c>
      <c r="G4305" s="2">
        <v>12</v>
      </c>
      <c r="H4305" s="2" t="s">
        <v>9682</v>
      </c>
      <c r="I4305" s="2"/>
      <c r="J4305" s="2"/>
      <c r="K4305" s="2">
        <v>4</v>
      </c>
      <c r="L4305" s="2" t="s">
        <v>38</v>
      </c>
      <c r="M4305" s="4">
        <v>269.22000000000003</v>
      </c>
      <c r="N4305" s="4">
        <v>328.45</v>
      </c>
      <c r="O4305" s="4">
        <v>1076.8800000000001</v>
      </c>
      <c r="P4305" s="4">
        <v>1313.79</v>
      </c>
    </row>
    <row r="4306" spans="1:16" x14ac:dyDescent="0.25">
      <c r="A4306" s="2" t="s">
        <v>9697</v>
      </c>
      <c r="B4306" s="3">
        <v>46300</v>
      </c>
      <c r="C4306" s="2" t="s">
        <v>113</v>
      </c>
      <c r="D4306" s="2" t="s">
        <v>18</v>
      </c>
      <c r="E4306" s="2" t="s">
        <v>4334</v>
      </c>
      <c r="F4306" s="3">
        <v>46302</v>
      </c>
      <c r="G4306" s="2">
        <v>13</v>
      </c>
      <c r="H4306" s="2" t="s">
        <v>9683</v>
      </c>
      <c r="I4306" s="2"/>
      <c r="J4306" s="2"/>
      <c r="K4306" s="2">
        <v>4</v>
      </c>
      <c r="L4306" s="2" t="s">
        <v>38</v>
      </c>
      <c r="M4306" s="4">
        <v>7372.7</v>
      </c>
      <c r="N4306" s="4">
        <v>8994.7000000000007</v>
      </c>
      <c r="O4306" s="4">
        <v>29490.799999999999</v>
      </c>
      <c r="P4306" s="4">
        <v>35978.78</v>
      </c>
    </row>
    <row r="4307" spans="1:16" x14ac:dyDescent="0.25">
      <c r="A4307" s="2" t="s">
        <v>9697</v>
      </c>
      <c r="B4307" s="3">
        <v>46300</v>
      </c>
      <c r="C4307" s="2" t="s">
        <v>113</v>
      </c>
      <c r="D4307" s="2" t="s">
        <v>18</v>
      </c>
      <c r="E4307" s="2" t="s">
        <v>4334</v>
      </c>
      <c r="F4307" s="3">
        <v>46302</v>
      </c>
      <c r="G4307" s="2">
        <v>14</v>
      </c>
      <c r="H4307" s="2" t="s">
        <v>9684</v>
      </c>
      <c r="I4307" s="2"/>
      <c r="J4307" s="2"/>
      <c r="K4307" s="2">
        <v>8</v>
      </c>
      <c r="L4307" s="2" t="s">
        <v>38</v>
      </c>
      <c r="M4307" s="4">
        <v>298.95</v>
      </c>
      <c r="N4307" s="4">
        <v>364.72</v>
      </c>
      <c r="O4307" s="4">
        <v>2391.6</v>
      </c>
      <c r="P4307" s="4">
        <v>2917.75</v>
      </c>
    </row>
    <row r="4308" spans="1:16" x14ac:dyDescent="0.25">
      <c r="A4308" s="2" t="s">
        <v>9697</v>
      </c>
      <c r="B4308" s="3">
        <v>46300</v>
      </c>
      <c r="C4308" s="2" t="s">
        <v>113</v>
      </c>
      <c r="D4308" s="2" t="s">
        <v>18</v>
      </c>
      <c r="E4308" s="2" t="s">
        <v>4334</v>
      </c>
      <c r="F4308" s="3">
        <v>46302</v>
      </c>
      <c r="G4308" s="2">
        <v>15</v>
      </c>
      <c r="H4308" s="2" t="s">
        <v>9685</v>
      </c>
      <c r="I4308" s="2"/>
      <c r="J4308" s="2"/>
      <c r="K4308" s="2">
        <v>8</v>
      </c>
      <c r="L4308" s="2" t="s">
        <v>38</v>
      </c>
      <c r="M4308" s="4">
        <v>348.63</v>
      </c>
      <c r="N4308" s="4">
        <v>425.33</v>
      </c>
      <c r="O4308" s="4">
        <v>2789.04</v>
      </c>
      <c r="P4308" s="4">
        <v>3402.63</v>
      </c>
    </row>
    <row r="4309" spans="1:16" x14ac:dyDescent="0.25">
      <c r="A4309" s="2" t="s">
        <v>9697</v>
      </c>
      <c r="B4309" s="3">
        <v>46300</v>
      </c>
      <c r="C4309" s="2" t="s">
        <v>113</v>
      </c>
      <c r="D4309" s="2" t="s">
        <v>18</v>
      </c>
      <c r="E4309" s="2" t="s">
        <v>4334</v>
      </c>
      <c r="F4309" s="3">
        <v>46302</v>
      </c>
      <c r="G4309" s="2">
        <v>16</v>
      </c>
      <c r="H4309" s="2" t="s">
        <v>9686</v>
      </c>
      <c r="I4309" s="2"/>
      <c r="J4309" s="2"/>
      <c r="K4309" s="2">
        <v>20</v>
      </c>
      <c r="L4309" s="2" t="s">
        <v>38</v>
      </c>
      <c r="M4309" s="4">
        <v>84.4</v>
      </c>
      <c r="N4309" s="4">
        <v>102.97</v>
      </c>
      <c r="O4309" s="4">
        <v>1688</v>
      </c>
      <c r="P4309" s="4">
        <v>2059.36</v>
      </c>
    </row>
    <row r="4310" spans="1:16" x14ac:dyDescent="0.25">
      <c r="A4310" s="2" t="s">
        <v>9697</v>
      </c>
      <c r="B4310" s="3">
        <v>46300</v>
      </c>
      <c r="C4310" s="2" t="s">
        <v>113</v>
      </c>
      <c r="D4310" s="2" t="s">
        <v>18</v>
      </c>
      <c r="E4310" s="2" t="s">
        <v>4334</v>
      </c>
      <c r="F4310" s="3">
        <v>46302</v>
      </c>
      <c r="G4310" s="2">
        <v>17</v>
      </c>
      <c r="H4310" s="2" t="s">
        <v>9687</v>
      </c>
      <c r="I4310" s="2"/>
      <c r="J4310" s="2"/>
      <c r="K4310" s="2">
        <v>108</v>
      </c>
      <c r="L4310" s="2" t="s">
        <v>38</v>
      </c>
      <c r="M4310" s="4">
        <v>2262.7399999999998</v>
      </c>
      <c r="N4310" s="4">
        <v>2760.54</v>
      </c>
      <c r="O4310" s="4">
        <v>244375.92</v>
      </c>
      <c r="P4310" s="4">
        <v>298138.62</v>
      </c>
    </row>
    <row r="4311" spans="1:16" x14ac:dyDescent="0.25">
      <c r="A4311" s="2" t="s">
        <v>9697</v>
      </c>
      <c r="B4311" s="3">
        <v>46300</v>
      </c>
      <c r="C4311" s="2" t="s">
        <v>113</v>
      </c>
      <c r="D4311" s="2" t="s">
        <v>18</v>
      </c>
      <c r="E4311" s="2" t="s">
        <v>4334</v>
      </c>
      <c r="F4311" s="3">
        <v>46302</v>
      </c>
      <c r="G4311" s="2">
        <v>18</v>
      </c>
      <c r="H4311" s="2" t="s">
        <v>9688</v>
      </c>
      <c r="I4311" s="2"/>
      <c r="J4311" s="2"/>
      <c r="K4311" s="2">
        <v>18</v>
      </c>
      <c r="L4311" s="2" t="s">
        <v>38</v>
      </c>
      <c r="M4311" s="4">
        <v>1281.72</v>
      </c>
      <c r="N4311" s="4">
        <v>1563.7</v>
      </c>
      <c r="O4311" s="4">
        <v>23070.959999999999</v>
      </c>
      <c r="P4311" s="4">
        <v>28146.57</v>
      </c>
    </row>
    <row r="4312" spans="1:16" x14ac:dyDescent="0.25">
      <c r="A4312" s="2" t="s">
        <v>9697</v>
      </c>
      <c r="B4312" s="3">
        <v>46300</v>
      </c>
      <c r="C4312" s="2" t="s">
        <v>113</v>
      </c>
      <c r="D4312" s="2" t="s">
        <v>18</v>
      </c>
      <c r="E4312" s="2" t="s">
        <v>4334</v>
      </c>
      <c r="F4312" s="3">
        <v>46302</v>
      </c>
      <c r="G4312" s="2">
        <v>19</v>
      </c>
      <c r="H4312" s="2" t="s">
        <v>9689</v>
      </c>
      <c r="I4312" s="2"/>
      <c r="J4312" s="2"/>
      <c r="K4312" s="2">
        <v>10</v>
      </c>
      <c r="L4312" s="2" t="s">
        <v>38</v>
      </c>
      <c r="M4312" s="4">
        <v>3610.17</v>
      </c>
      <c r="N4312" s="4">
        <v>4404.41</v>
      </c>
      <c r="O4312" s="4">
        <v>36101.699999999997</v>
      </c>
      <c r="P4312" s="4">
        <v>44044.07</v>
      </c>
    </row>
    <row r="4313" spans="1:16" x14ac:dyDescent="0.25">
      <c r="A4313" s="2" t="s">
        <v>9697</v>
      </c>
      <c r="B4313" s="3">
        <v>46300</v>
      </c>
      <c r="C4313" s="2" t="s">
        <v>113</v>
      </c>
      <c r="D4313" s="2" t="s">
        <v>18</v>
      </c>
      <c r="E4313" s="2" t="s">
        <v>4334</v>
      </c>
      <c r="F4313" s="3">
        <v>46302</v>
      </c>
      <c r="G4313" s="2">
        <v>20</v>
      </c>
      <c r="H4313" s="2" t="s">
        <v>9691</v>
      </c>
      <c r="I4313" s="2"/>
      <c r="J4313" s="2"/>
      <c r="K4313" s="2">
        <v>20</v>
      </c>
      <c r="L4313" s="2" t="s">
        <v>38</v>
      </c>
      <c r="M4313" s="4">
        <v>17.37</v>
      </c>
      <c r="N4313" s="4">
        <v>21.19</v>
      </c>
      <c r="O4313" s="4">
        <v>347.4</v>
      </c>
      <c r="P4313" s="4">
        <v>423.83</v>
      </c>
    </row>
    <row r="4314" spans="1:16" x14ac:dyDescent="0.25">
      <c r="A4314" s="2" t="s">
        <v>9697</v>
      </c>
      <c r="B4314" s="3">
        <v>46300</v>
      </c>
      <c r="C4314" s="2" t="s">
        <v>113</v>
      </c>
      <c r="D4314" s="2" t="s">
        <v>18</v>
      </c>
      <c r="E4314" s="2" t="s">
        <v>4334</v>
      </c>
      <c r="F4314" s="3">
        <v>46302</v>
      </c>
      <c r="G4314" s="2">
        <v>21</v>
      </c>
      <c r="H4314" s="2" t="s">
        <v>9692</v>
      </c>
      <c r="I4314" s="2"/>
      <c r="J4314" s="2"/>
      <c r="K4314" s="2">
        <v>20</v>
      </c>
      <c r="L4314" s="2" t="s">
        <v>38</v>
      </c>
      <c r="M4314" s="4">
        <v>2574</v>
      </c>
      <c r="N4314" s="4">
        <v>3140.28</v>
      </c>
      <c r="O4314" s="4">
        <v>51480</v>
      </c>
      <c r="P4314" s="4">
        <v>62805.599999999999</v>
      </c>
    </row>
    <row r="4315" spans="1:16" x14ac:dyDescent="0.25">
      <c r="A4315" s="2" t="s">
        <v>9698</v>
      </c>
      <c r="B4315" s="3">
        <v>46300</v>
      </c>
      <c r="C4315" s="2" t="s">
        <v>113</v>
      </c>
      <c r="D4315" s="2" t="s">
        <v>18</v>
      </c>
      <c r="E4315" s="2" t="s">
        <v>4334</v>
      </c>
      <c r="F4315" s="3">
        <v>46302</v>
      </c>
      <c r="G4315" s="2">
        <v>1</v>
      </c>
      <c r="H4315" s="2" t="s">
        <v>9699</v>
      </c>
      <c r="I4315" s="2"/>
      <c r="J4315" s="2"/>
      <c r="K4315" s="2">
        <v>21</v>
      </c>
      <c r="L4315" s="2" t="s">
        <v>38</v>
      </c>
      <c r="M4315" s="4">
        <v>11105.27</v>
      </c>
      <c r="N4315" s="4">
        <v>13548.43</v>
      </c>
      <c r="O4315" s="4">
        <v>233210.67</v>
      </c>
      <c r="P4315" s="4">
        <v>284517.02</v>
      </c>
    </row>
    <row r="4316" spans="1:16" x14ac:dyDescent="0.25">
      <c r="A4316" s="2" t="s">
        <v>9698</v>
      </c>
      <c r="B4316" s="3">
        <v>46300</v>
      </c>
      <c r="C4316" s="2" t="s">
        <v>113</v>
      </c>
      <c r="D4316" s="2" t="s">
        <v>18</v>
      </c>
      <c r="E4316" s="2" t="s">
        <v>4334</v>
      </c>
      <c r="F4316" s="3">
        <v>46302</v>
      </c>
      <c r="G4316" s="2">
        <v>2</v>
      </c>
      <c r="H4316" s="2" t="s">
        <v>5688</v>
      </c>
      <c r="I4316" s="2"/>
      <c r="J4316" s="2"/>
      <c r="K4316" s="2">
        <v>7</v>
      </c>
      <c r="L4316" s="2" t="s">
        <v>38</v>
      </c>
      <c r="M4316" s="4">
        <v>40528.69</v>
      </c>
      <c r="N4316" s="4">
        <v>49445</v>
      </c>
      <c r="O4316" s="4">
        <v>283700.83</v>
      </c>
      <c r="P4316" s="4">
        <v>346115.01</v>
      </c>
    </row>
    <row r="4317" spans="1:16" x14ac:dyDescent="0.25">
      <c r="A4317" s="2" t="s">
        <v>9698</v>
      </c>
      <c r="B4317" s="3">
        <v>46300</v>
      </c>
      <c r="C4317" s="2" t="s">
        <v>113</v>
      </c>
      <c r="D4317" s="2" t="s">
        <v>18</v>
      </c>
      <c r="E4317" s="2" t="s">
        <v>4334</v>
      </c>
      <c r="F4317" s="3">
        <v>46302</v>
      </c>
      <c r="G4317" s="2">
        <v>3</v>
      </c>
      <c r="H4317" s="2" t="s">
        <v>9503</v>
      </c>
      <c r="I4317" s="2"/>
      <c r="J4317" s="2"/>
      <c r="K4317" s="2">
        <v>85</v>
      </c>
      <c r="L4317" s="2" t="s">
        <v>38</v>
      </c>
      <c r="M4317" s="4">
        <v>10.37</v>
      </c>
      <c r="N4317" s="4">
        <v>12.65</v>
      </c>
      <c r="O4317" s="4">
        <v>881.45</v>
      </c>
      <c r="P4317" s="4">
        <v>1075.3699999999999</v>
      </c>
    </row>
    <row r="4318" spans="1:16" x14ac:dyDescent="0.25">
      <c r="A4318" s="2" t="s">
        <v>9698</v>
      </c>
      <c r="B4318" s="3">
        <v>46300</v>
      </c>
      <c r="C4318" s="2" t="s">
        <v>113</v>
      </c>
      <c r="D4318" s="2" t="s">
        <v>18</v>
      </c>
      <c r="E4318" s="2" t="s">
        <v>4334</v>
      </c>
      <c r="F4318" s="3">
        <v>46302</v>
      </c>
      <c r="G4318" s="2">
        <v>4</v>
      </c>
      <c r="H4318" s="2" t="s">
        <v>8848</v>
      </c>
      <c r="I4318" s="2"/>
      <c r="J4318" s="2"/>
      <c r="K4318" s="2">
        <v>53</v>
      </c>
      <c r="L4318" s="2" t="s">
        <v>38</v>
      </c>
      <c r="M4318" s="4">
        <v>118.33</v>
      </c>
      <c r="N4318" s="4">
        <v>144.36000000000001</v>
      </c>
      <c r="O4318" s="4">
        <v>6271.49</v>
      </c>
      <c r="P4318" s="4">
        <v>7651.22</v>
      </c>
    </row>
    <row r="4319" spans="1:16" x14ac:dyDescent="0.25">
      <c r="A4319" s="2" t="s">
        <v>9698</v>
      </c>
      <c r="B4319" s="3">
        <v>46300</v>
      </c>
      <c r="C4319" s="2" t="s">
        <v>113</v>
      </c>
      <c r="D4319" s="2" t="s">
        <v>18</v>
      </c>
      <c r="E4319" s="2" t="s">
        <v>4334</v>
      </c>
      <c r="F4319" s="3">
        <v>46302</v>
      </c>
      <c r="G4319" s="2">
        <v>5</v>
      </c>
      <c r="H4319" s="2" t="s">
        <v>3610</v>
      </c>
      <c r="I4319" s="2"/>
      <c r="J4319" s="2"/>
      <c r="K4319" s="2">
        <v>53</v>
      </c>
      <c r="L4319" s="2" t="s">
        <v>38</v>
      </c>
      <c r="M4319" s="4">
        <v>235.34</v>
      </c>
      <c r="N4319" s="4">
        <v>287.11</v>
      </c>
      <c r="O4319" s="4">
        <v>12473.02</v>
      </c>
      <c r="P4319" s="4">
        <v>15217.08</v>
      </c>
    </row>
    <row r="4320" spans="1:16" x14ac:dyDescent="0.25">
      <c r="A4320" s="2" t="s">
        <v>9698</v>
      </c>
      <c r="B4320" s="3">
        <v>46300</v>
      </c>
      <c r="C4320" s="2" t="s">
        <v>113</v>
      </c>
      <c r="D4320" s="2" t="s">
        <v>18</v>
      </c>
      <c r="E4320" s="2" t="s">
        <v>4334</v>
      </c>
      <c r="F4320" s="3">
        <v>46302</v>
      </c>
      <c r="G4320" s="2">
        <v>6</v>
      </c>
      <c r="H4320" s="2" t="s">
        <v>9700</v>
      </c>
      <c r="I4320" s="2"/>
      <c r="J4320" s="2"/>
      <c r="K4320" s="2">
        <v>53</v>
      </c>
      <c r="L4320" s="2" t="s">
        <v>38</v>
      </c>
      <c r="M4320" s="4">
        <v>160.63</v>
      </c>
      <c r="N4320" s="4">
        <v>195.97</v>
      </c>
      <c r="O4320" s="4">
        <v>8513.39</v>
      </c>
      <c r="P4320" s="4">
        <v>10386.34</v>
      </c>
    </row>
    <row r="4321" spans="1:16" x14ac:dyDescent="0.25">
      <c r="A4321" s="2" t="s">
        <v>9698</v>
      </c>
      <c r="B4321" s="3">
        <v>46300</v>
      </c>
      <c r="C4321" s="2" t="s">
        <v>113</v>
      </c>
      <c r="D4321" s="2" t="s">
        <v>18</v>
      </c>
      <c r="E4321" s="2" t="s">
        <v>4334</v>
      </c>
      <c r="F4321" s="3">
        <v>46302</v>
      </c>
      <c r="G4321" s="2">
        <v>7</v>
      </c>
      <c r="H4321" s="2" t="s">
        <v>3596</v>
      </c>
      <c r="I4321" s="2"/>
      <c r="J4321" s="2"/>
      <c r="K4321" s="2">
        <v>53</v>
      </c>
      <c r="L4321" s="2" t="s">
        <v>38</v>
      </c>
      <c r="M4321" s="4">
        <v>468.05</v>
      </c>
      <c r="N4321" s="4">
        <v>571.02</v>
      </c>
      <c r="O4321" s="4">
        <v>24806.65</v>
      </c>
      <c r="P4321" s="4">
        <v>30264.11</v>
      </c>
    </row>
    <row r="4322" spans="1:16" x14ac:dyDescent="0.25">
      <c r="A4322" s="2" t="s">
        <v>9698</v>
      </c>
      <c r="B4322" s="3">
        <v>46300</v>
      </c>
      <c r="C4322" s="2" t="s">
        <v>113</v>
      </c>
      <c r="D4322" s="2" t="s">
        <v>18</v>
      </c>
      <c r="E4322" s="2" t="s">
        <v>4334</v>
      </c>
      <c r="F4322" s="3">
        <v>46302</v>
      </c>
      <c r="G4322" s="2">
        <v>8</v>
      </c>
      <c r="H4322" s="2" t="s">
        <v>9701</v>
      </c>
      <c r="I4322" s="2"/>
      <c r="J4322" s="2"/>
      <c r="K4322" s="2">
        <v>50</v>
      </c>
      <c r="L4322" s="2" t="s">
        <v>38</v>
      </c>
      <c r="M4322" s="4">
        <v>217.75</v>
      </c>
      <c r="N4322" s="4">
        <v>265.66000000000003</v>
      </c>
      <c r="O4322" s="4">
        <v>10887.5</v>
      </c>
      <c r="P4322" s="4">
        <v>13282.75</v>
      </c>
    </row>
    <row r="4323" spans="1:16" x14ac:dyDescent="0.25">
      <c r="A4323" s="2" t="s">
        <v>9698</v>
      </c>
      <c r="B4323" s="3">
        <v>46300</v>
      </c>
      <c r="C4323" s="2" t="s">
        <v>113</v>
      </c>
      <c r="D4323" s="2" t="s">
        <v>18</v>
      </c>
      <c r="E4323" s="2" t="s">
        <v>4334</v>
      </c>
      <c r="F4323" s="3">
        <v>46302</v>
      </c>
      <c r="G4323" s="2">
        <v>9</v>
      </c>
      <c r="H4323" s="2" t="s">
        <v>9702</v>
      </c>
      <c r="I4323" s="2"/>
      <c r="J4323" s="2"/>
      <c r="K4323" s="2">
        <v>25</v>
      </c>
      <c r="L4323" s="2" t="s">
        <v>38</v>
      </c>
      <c r="M4323" s="4">
        <v>183.03</v>
      </c>
      <c r="N4323" s="4">
        <v>223.3</v>
      </c>
      <c r="O4323" s="4">
        <v>4575.75</v>
      </c>
      <c r="P4323" s="4">
        <v>5582.42</v>
      </c>
    </row>
    <row r="4324" spans="1:16" x14ac:dyDescent="0.25">
      <c r="A4324" s="2" t="s">
        <v>9698</v>
      </c>
      <c r="B4324" s="3">
        <v>46300</v>
      </c>
      <c r="C4324" s="2" t="s">
        <v>113</v>
      </c>
      <c r="D4324" s="2" t="s">
        <v>18</v>
      </c>
      <c r="E4324" s="2" t="s">
        <v>4334</v>
      </c>
      <c r="F4324" s="3">
        <v>46302</v>
      </c>
      <c r="G4324" s="2">
        <v>10</v>
      </c>
      <c r="H4324" s="2" t="s">
        <v>9703</v>
      </c>
      <c r="I4324" s="2"/>
      <c r="J4324" s="2"/>
      <c r="K4324" s="2">
        <v>36</v>
      </c>
      <c r="L4324" s="2" t="s">
        <v>38</v>
      </c>
      <c r="M4324" s="4">
        <v>368.68</v>
      </c>
      <c r="N4324" s="4">
        <v>449.79</v>
      </c>
      <c r="O4324" s="4">
        <v>13272.48</v>
      </c>
      <c r="P4324" s="4">
        <v>16192.43</v>
      </c>
    </row>
    <row r="4325" spans="1:16" x14ac:dyDescent="0.25">
      <c r="A4325" s="2" t="s">
        <v>9698</v>
      </c>
      <c r="B4325" s="3">
        <v>46300</v>
      </c>
      <c r="C4325" s="2" t="s">
        <v>113</v>
      </c>
      <c r="D4325" s="2" t="s">
        <v>18</v>
      </c>
      <c r="E4325" s="2" t="s">
        <v>4334</v>
      </c>
      <c r="F4325" s="3">
        <v>46302</v>
      </c>
      <c r="G4325" s="2">
        <v>11</v>
      </c>
      <c r="H4325" s="2" t="s">
        <v>9704</v>
      </c>
      <c r="I4325" s="2"/>
      <c r="J4325" s="2"/>
      <c r="K4325" s="2">
        <v>74</v>
      </c>
      <c r="L4325" s="2" t="s">
        <v>38</v>
      </c>
      <c r="M4325" s="4">
        <v>490.3</v>
      </c>
      <c r="N4325" s="4">
        <v>598.16999999999996</v>
      </c>
      <c r="O4325" s="4">
        <v>36282.199999999997</v>
      </c>
      <c r="P4325" s="4">
        <v>44264.28</v>
      </c>
    </row>
    <row r="4326" spans="1:16" x14ac:dyDescent="0.25">
      <c r="A4326" s="2" t="s">
        <v>9698</v>
      </c>
      <c r="B4326" s="3">
        <v>46300</v>
      </c>
      <c r="C4326" s="2" t="s">
        <v>113</v>
      </c>
      <c r="D4326" s="2" t="s">
        <v>18</v>
      </c>
      <c r="E4326" s="2" t="s">
        <v>4334</v>
      </c>
      <c r="F4326" s="3">
        <v>46302</v>
      </c>
      <c r="G4326" s="2">
        <v>12</v>
      </c>
      <c r="H4326" s="2" t="s">
        <v>9705</v>
      </c>
      <c r="I4326" s="2"/>
      <c r="J4326" s="2"/>
      <c r="K4326" s="2">
        <v>84</v>
      </c>
      <c r="L4326" s="2" t="s">
        <v>38</v>
      </c>
      <c r="M4326" s="4">
        <v>133.97999999999999</v>
      </c>
      <c r="N4326" s="4">
        <v>163.46</v>
      </c>
      <c r="O4326" s="4">
        <v>11254.32</v>
      </c>
      <c r="P4326" s="4">
        <v>13730.27</v>
      </c>
    </row>
    <row r="4327" spans="1:16" x14ac:dyDescent="0.25">
      <c r="A4327" s="2" t="s">
        <v>9706</v>
      </c>
      <c r="B4327" s="3">
        <v>46300</v>
      </c>
      <c r="C4327" s="2" t="s">
        <v>113</v>
      </c>
      <c r="D4327" s="2" t="s">
        <v>18</v>
      </c>
      <c r="E4327" s="2" t="s">
        <v>4334</v>
      </c>
      <c r="F4327" s="3">
        <v>46302</v>
      </c>
      <c r="G4327" s="2">
        <v>1</v>
      </c>
      <c r="H4327" s="2" t="s">
        <v>8846</v>
      </c>
      <c r="I4327" s="2"/>
      <c r="J4327" s="2"/>
      <c r="K4327" s="2">
        <v>150</v>
      </c>
      <c r="L4327" s="2" t="s">
        <v>38</v>
      </c>
      <c r="M4327" s="4">
        <v>15.73</v>
      </c>
      <c r="N4327" s="4">
        <v>19.190000000000001</v>
      </c>
      <c r="O4327" s="4">
        <v>2359.5</v>
      </c>
      <c r="P4327" s="4">
        <v>2878.59</v>
      </c>
    </row>
    <row r="4328" spans="1:16" x14ac:dyDescent="0.25">
      <c r="A4328" s="2" t="s">
        <v>9706</v>
      </c>
      <c r="B4328" s="3">
        <v>46300</v>
      </c>
      <c r="C4328" s="2" t="s">
        <v>113</v>
      </c>
      <c r="D4328" s="2" t="s">
        <v>18</v>
      </c>
      <c r="E4328" s="2" t="s">
        <v>4334</v>
      </c>
      <c r="F4328" s="3">
        <v>46302</v>
      </c>
      <c r="G4328" s="2">
        <v>2</v>
      </c>
      <c r="H4328" s="2" t="s">
        <v>8849</v>
      </c>
      <c r="I4328" s="2"/>
      <c r="J4328" s="2"/>
      <c r="K4328" s="2">
        <v>50</v>
      </c>
      <c r="L4328" s="2" t="s">
        <v>38</v>
      </c>
      <c r="M4328" s="4">
        <v>243.72</v>
      </c>
      <c r="N4328" s="4">
        <v>297.33999999999997</v>
      </c>
      <c r="O4328" s="4">
        <v>12186</v>
      </c>
      <c r="P4328" s="4">
        <v>14866.92</v>
      </c>
    </row>
    <row r="4329" spans="1:16" x14ac:dyDescent="0.25">
      <c r="A4329" s="2" t="s">
        <v>9706</v>
      </c>
      <c r="B4329" s="3">
        <v>46300</v>
      </c>
      <c r="C4329" s="2" t="s">
        <v>113</v>
      </c>
      <c r="D4329" s="2" t="s">
        <v>18</v>
      </c>
      <c r="E4329" s="2" t="s">
        <v>4334</v>
      </c>
      <c r="F4329" s="3">
        <v>46302</v>
      </c>
      <c r="G4329" s="2">
        <v>3</v>
      </c>
      <c r="H4329" s="2" t="s">
        <v>8850</v>
      </c>
      <c r="I4329" s="2"/>
      <c r="J4329" s="2"/>
      <c r="K4329" s="2">
        <v>150</v>
      </c>
      <c r="L4329" s="2" t="s">
        <v>38</v>
      </c>
      <c r="M4329" s="4">
        <v>148.76</v>
      </c>
      <c r="N4329" s="4">
        <v>181.49</v>
      </c>
      <c r="O4329" s="4">
        <v>22314</v>
      </c>
      <c r="P4329" s="4">
        <v>27223.08</v>
      </c>
    </row>
    <row r="4330" spans="1:16" x14ac:dyDescent="0.25">
      <c r="A4330" s="2" t="s">
        <v>9706</v>
      </c>
      <c r="B4330" s="3">
        <v>46300</v>
      </c>
      <c r="C4330" s="2" t="s">
        <v>113</v>
      </c>
      <c r="D4330" s="2" t="s">
        <v>18</v>
      </c>
      <c r="E4330" s="2" t="s">
        <v>4334</v>
      </c>
      <c r="F4330" s="3">
        <v>46302</v>
      </c>
      <c r="G4330" s="2">
        <v>4</v>
      </c>
      <c r="H4330" s="2" t="s">
        <v>8851</v>
      </c>
      <c r="I4330" s="2"/>
      <c r="J4330" s="2"/>
      <c r="K4330" s="2">
        <v>50</v>
      </c>
      <c r="L4330" s="2" t="s">
        <v>38</v>
      </c>
      <c r="M4330" s="4">
        <v>248.84</v>
      </c>
      <c r="N4330" s="4">
        <v>303.58</v>
      </c>
      <c r="O4330" s="4">
        <v>12442</v>
      </c>
      <c r="P4330" s="4">
        <v>15179.24</v>
      </c>
    </row>
    <row r="4331" spans="1:16" x14ac:dyDescent="0.25">
      <c r="A4331" s="2" t="s">
        <v>9706</v>
      </c>
      <c r="B4331" s="3">
        <v>46300</v>
      </c>
      <c r="C4331" s="2" t="s">
        <v>113</v>
      </c>
      <c r="D4331" s="2" t="s">
        <v>18</v>
      </c>
      <c r="E4331" s="2" t="s">
        <v>4334</v>
      </c>
      <c r="F4331" s="3">
        <v>46302</v>
      </c>
      <c r="G4331" s="2">
        <v>5</v>
      </c>
      <c r="H4331" s="2" t="s">
        <v>8852</v>
      </c>
      <c r="I4331" s="2"/>
      <c r="J4331" s="2"/>
      <c r="K4331" s="2">
        <v>50</v>
      </c>
      <c r="L4331" s="2" t="s">
        <v>38</v>
      </c>
      <c r="M4331" s="4">
        <v>710.14</v>
      </c>
      <c r="N4331" s="4">
        <v>866.37</v>
      </c>
      <c r="O4331" s="4">
        <v>35507</v>
      </c>
      <c r="P4331" s="4">
        <v>43318.54</v>
      </c>
    </row>
    <row r="4332" spans="1:16" x14ac:dyDescent="0.25">
      <c r="A4332" s="2" t="s">
        <v>9706</v>
      </c>
      <c r="B4332" s="3">
        <v>46300</v>
      </c>
      <c r="C4332" s="2" t="s">
        <v>113</v>
      </c>
      <c r="D4332" s="2" t="s">
        <v>18</v>
      </c>
      <c r="E4332" s="2" t="s">
        <v>4334</v>
      </c>
      <c r="F4332" s="3">
        <v>46302</v>
      </c>
      <c r="G4332" s="2">
        <v>6</v>
      </c>
      <c r="H4332" s="2" t="s">
        <v>9707</v>
      </c>
      <c r="I4332" s="2"/>
      <c r="J4332" s="2"/>
      <c r="K4332" s="2">
        <v>50</v>
      </c>
      <c r="L4332" s="2" t="s">
        <v>38</v>
      </c>
      <c r="M4332" s="4">
        <v>694.25</v>
      </c>
      <c r="N4332" s="4">
        <v>846.99</v>
      </c>
      <c r="O4332" s="4">
        <v>34712.5</v>
      </c>
      <c r="P4332" s="4">
        <v>42349.25</v>
      </c>
    </row>
    <row r="4333" spans="1:16" x14ac:dyDescent="0.25">
      <c r="A4333" s="2" t="s">
        <v>9706</v>
      </c>
      <c r="B4333" s="3">
        <v>46300</v>
      </c>
      <c r="C4333" s="2" t="s">
        <v>113</v>
      </c>
      <c r="D4333" s="2" t="s">
        <v>18</v>
      </c>
      <c r="E4333" s="2" t="s">
        <v>4334</v>
      </c>
      <c r="F4333" s="3">
        <v>46302</v>
      </c>
      <c r="G4333" s="2">
        <v>7</v>
      </c>
      <c r="H4333" s="2" t="s">
        <v>8854</v>
      </c>
      <c r="I4333" s="2"/>
      <c r="J4333" s="2"/>
      <c r="K4333" s="2">
        <v>50</v>
      </c>
      <c r="L4333" s="2" t="s">
        <v>38</v>
      </c>
      <c r="M4333" s="4">
        <v>357.06</v>
      </c>
      <c r="N4333" s="4">
        <v>435.61</v>
      </c>
      <c r="O4333" s="4">
        <v>17853</v>
      </c>
      <c r="P4333" s="4">
        <v>21780.66</v>
      </c>
    </row>
    <row r="4334" spans="1:16" x14ac:dyDescent="0.25">
      <c r="A4334" s="2" t="s">
        <v>9706</v>
      </c>
      <c r="B4334" s="3">
        <v>46300</v>
      </c>
      <c r="C4334" s="2" t="s">
        <v>113</v>
      </c>
      <c r="D4334" s="2" t="s">
        <v>18</v>
      </c>
      <c r="E4334" s="2" t="s">
        <v>4334</v>
      </c>
      <c r="F4334" s="3">
        <v>46302</v>
      </c>
      <c r="G4334" s="2">
        <v>8</v>
      </c>
      <c r="H4334" s="2" t="s">
        <v>8855</v>
      </c>
      <c r="I4334" s="2"/>
      <c r="J4334" s="2"/>
      <c r="K4334" s="2">
        <v>50</v>
      </c>
      <c r="L4334" s="2" t="s">
        <v>38</v>
      </c>
      <c r="M4334" s="4">
        <v>256.52</v>
      </c>
      <c r="N4334" s="4">
        <v>312.95</v>
      </c>
      <c r="O4334" s="4">
        <v>12826</v>
      </c>
      <c r="P4334" s="4">
        <v>15647.72</v>
      </c>
    </row>
    <row r="4335" spans="1:16" x14ac:dyDescent="0.25">
      <c r="A4335" s="2" t="s">
        <v>9706</v>
      </c>
      <c r="B4335" s="3">
        <v>46300</v>
      </c>
      <c r="C4335" s="2" t="s">
        <v>113</v>
      </c>
      <c r="D4335" s="2" t="s">
        <v>18</v>
      </c>
      <c r="E4335" s="2" t="s">
        <v>4334</v>
      </c>
      <c r="F4335" s="3">
        <v>46302</v>
      </c>
      <c r="G4335" s="2">
        <v>9</v>
      </c>
      <c r="H4335" s="2" t="s">
        <v>8857</v>
      </c>
      <c r="I4335" s="2"/>
      <c r="J4335" s="2"/>
      <c r="K4335" s="2">
        <v>20</v>
      </c>
      <c r="L4335" s="2" t="s">
        <v>38</v>
      </c>
      <c r="M4335" s="4">
        <v>330.37</v>
      </c>
      <c r="N4335" s="4">
        <v>403.05</v>
      </c>
      <c r="O4335" s="4">
        <v>6607.4</v>
      </c>
      <c r="P4335" s="4">
        <v>8061.03</v>
      </c>
    </row>
    <row r="4336" spans="1:16" x14ac:dyDescent="0.25">
      <c r="A4336" s="2" t="s">
        <v>9706</v>
      </c>
      <c r="B4336" s="3">
        <v>46300</v>
      </c>
      <c r="C4336" s="2" t="s">
        <v>113</v>
      </c>
      <c r="D4336" s="2" t="s">
        <v>18</v>
      </c>
      <c r="E4336" s="2" t="s">
        <v>4334</v>
      </c>
      <c r="F4336" s="3">
        <v>46302</v>
      </c>
      <c r="G4336" s="2">
        <v>10</v>
      </c>
      <c r="H4336" s="2" t="s">
        <v>8858</v>
      </c>
      <c r="I4336" s="2"/>
      <c r="J4336" s="2"/>
      <c r="K4336" s="2">
        <v>20</v>
      </c>
      <c r="L4336" s="2" t="s">
        <v>38</v>
      </c>
      <c r="M4336" s="4">
        <v>267.77999999999997</v>
      </c>
      <c r="N4336" s="4">
        <v>326.69</v>
      </c>
      <c r="O4336" s="4">
        <v>5355.6</v>
      </c>
      <c r="P4336" s="4">
        <v>6533.83</v>
      </c>
    </row>
    <row r="4337" spans="1:16" x14ac:dyDescent="0.25">
      <c r="A4337" s="2" t="s">
        <v>9708</v>
      </c>
      <c r="B4337" s="3">
        <v>46300</v>
      </c>
      <c r="C4337" s="2" t="s">
        <v>113</v>
      </c>
      <c r="D4337" s="2" t="s">
        <v>18</v>
      </c>
      <c r="E4337" s="2" t="s">
        <v>4334</v>
      </c>
      <c r="F4337" s="3">
        <v>46302</v>
      </c>
      <c r="G4337" s="2">
        <v>1</v>
      </c>
      <c r="H4337" s="2" t="s">
        <v>9709</v>
      </c>
      <c r="I4337" s="2"/>
      <c r="J4337" s="2"/>
      <c r="K4337" s="2">
        <v>1</v>
      </c>
      <c r="L4337" s="2" t="s">
        <v>73</v>
      </c>
      <c r="M4337" s="4">
        <v>41926.230000000003</v>
      </c>
      <c r="N4337" s="4">
        <v>51150</v>
      </c>
      <c r="O4337" s="4">
        <v>41926.230000000003</v>
      </c>
      <c r="P4337" s="4">
        <v>51150</v>
      </c>
    </row>
    <row r="4338" spans="1:16" x14ac:dyDescent="0.25">
      <c r="A4338" s="2" t="s">
        <v>9708</v>
      </c>
      <c r="B4338" s="3">
        <v>46300</v>
      </c>
      <c r="C4338" s="2" t="s">
        <v>113</v>
      </c>
      <c r="D4338" s="2" t="s">
        <v>18</v>
      </c>
      <c r="E4338" s="2" t="s">
        <v>4334</v>
      </c>
      <c r="F4338" s="3">
        <v>46302</v>
      </c>
      <c r="G4338" s="2">
        <v>2</v>
      </c>
      <c r="H4338" s="2" t="s">
        <v>9710</v>
      </c>
      <c r="I4338" s="2"/>
      <c r="J4338" s="2"/>
      <c r="K4338" s="2">
        <v>3</v>
      </c>
      <c r="L4338" s="2" t="s">
        <v>38</v>
      </c>
      <c r="M4338" s="4">
        <v>38729.51</v>
      </c>
      <c r="N4338" s="4">
        <v>47250</v>
      </c>
      <c r="O4338" s="4">
        <v>116188.53</v>
      </c>
      <c r="P4338" s="4">
        <v>141750.01</v>
      </c>
    </row>
    <row r="4339" spans="1:16" x14ac:dyDescent="0.25">
      <c r="A4339" s="2" t="s">
        <v>9708</v>
      </c>
      <c r="B4339" s="3">
        <v>46300</v>
      </c>
      <c r="C4339" s="2" t="s">
        <v>113</v>
      </c>
      <c r="D4339" s="2" t="s">
        <v>18</v>
      </c>
      <c r="E4339" s="2" t="s">
        <v>4334</v>
      </c>
      <c r="F4339" s="3">
        <v>46302</v>
      </c>
      <c r="G4339" s="2">
        <v>3</v>
      </c>
      <c r="H4339" s="2" t="s">
        <v>9711</v>
      </c>
      <c r="I4339" s="2"/>
      <c r="J4339" s="2"/>
      <c r="K4339" s="2">
        <v>12</v>
      </c>
      <c r="L4339" s="2" t="s">
        <v>38</v>
      </c>
      <c r="M4339" s="4">
        <v>2366.81</v>
      </c>
      <c r="N4339" s="4">
        <v>2887.51</v>
      </c>
      <c r="O4339" s="4">
        <v>28401.72</v>
      </c>
      <c r="P4339" s="4">
        <v>34650.1</v>
      </c>
    </row>
    <row r="4340" spans="1:16" x14ac:dyDescent="0.25">
      <c r="A4340" s="2" t="s">
        <v>9708</v>
      </c>
      <c r="B4340" s="3">
        <v>46300</v>
      </c>
      <c r="C4340" s="2" t="s">
        <v>113</v>
      </c>
      <c r="D4340" s="2" t="s">
        <v>18</v>
      </c>
      <c r="E4340" s="2" t="s">
        <v>4334</v>
      </c>
      <c r="F4340" s="3">
        <v>46302</v>
      </c>
      <c r="G4340" s="2">
        <v>4</v>
      </c>
      <c r="H4340" s="2" t="s">
        <v>9712</v>
      </c>
      <c r="I4340" s="2"/>
      <c r="J4340" s="2"/>
      <c r="K4340" s="2">
        <v>12</v>
      </c>
      <c r="L4340" s="2" t="s">
        <v>38</v>
      </c>
      <c r="M4340" s="4">
        <v>8230.5300000000007</v>
      </c>
      <c r="N4340" s="4">
        <v>10041.25</v>
      </c>
      <c r="O4340" s="4">
        <v>98766.36</v>
      </c>
      <c r="P4340" s="4">
        <v>120494.96</v>
      </c>
    </row>
    <row r="4341" spans="1:16" x14ac:dyDescent="0.25">
      <c r="A4341" s="2" t="s">
        <v>9708</v>
      </c>
      <c r="B4341" s="3">
        <v>46300</v>
      </c>
      <c r="C4341" s="2" t="s">
        <v>113</v>
      </c>
      <c r="D4341" s="2" t="s">
        <v>18</v>
      </c>
      <c r="E4341" s="2" t="s">
        <v>4334</v>
      </c>
      <c r="F4341" s="3">
        <v>46302</v>
      </c>
      <c r="G4341" s="2">
        <v>5</v>
      </c>
      <c r="H4341" s="2" t="s">
        <v>6326</v>
      </c>
      <c r="I4341" s="2"/>
      <c r="J4341" s="2"/>
      <c r="K4341" s="2">
        <v>99</v>
      </c>
      <c r="L4341" s="2" t="s">
        <v>38</v>
      </c>
      <c r="M4341" s="4">
        <v>195.92</v>
      </c>
      <c r="N4341" s="4">
        <v>239.02</v>
      </c>
      <c r="O4341" s="4">
        <v>19396.080000000002</v>
      </c>
      <c r="P4341" s="4">
        <v>23663.22</v>
      </c>
    </row>
    <row r="4342" spans="1:16" x14ac:dyDescent="0.25">
      <c r="A4342" s="2" t="s">
        <v>9708</v>
      </c>
      <c r="B4342" s="3">
        <v>46300</v>
      </c>
      <c r="C4342" s="2" t="s">
        <v>113</v>
      </c>
      <c r="D4342" s="2" t="s">
        <v>18</v>
      </c>
      <c r="E4342" s="2" t="s">
        <v>4334</v>
      </c>
      <c r="F4342" s="3">
        <v>46302</v>
      </c>
      <c r="G4342" s="2">
        <v>6</v>
      </c>
      <c r="H4342" s="2" t="s">
        <v>9713</v>
      </c>
      <c r="I4342" s="2"/>
      <c r="J4342" s="2"/>
      <c r="K4342" s="2">
        <v>99</v>
      </c>
      <c r="L4342" s="2" t="s">
        <v>38</v>
      </c>
      <c r="M4342" s="4">
        <v>166.17</v>
      </c>
      <c r="N4342" s="4">
        <v>202.73</v>
      </c>
      <c r="O4342" s="4">
        <v>16450.830000000002</v>
      </c>
      <c r="P4342" s="4">
        <v>20070.009999999998</v>
      </c>
    </row>
    <row r="4343" spans="1:16" x14ac:dyDescent="0.25">
      <c r="A4343" s="2" t="s">
        <v>9708</v>
      </c>
      <c r="B4343" s="3">
        <v>46300</v>
      </c>
      <c r="C4343" s="2" t="s">
        <v>113</v>
      </c>
      <c r="D4343" s="2" t="s">
        <v>18</v>
      </c>
      <c r="E4343" s="2" t="s">
        <v>4334</v>
      </c>
      <c r="F4343" s="3">
        <v>46302</v>
      </c>
      <c r="G4343" s="2">
        <v>7</v>
      </c>
      <c r="H4343" s="2" t="s">
        <v>9714</v>
      </c>
      <c r="I4343" s="2"/>
      <c r="J4343" s="2"/>
      <c r="K4343" s="2">
        <v>99</v>
      </c>
      <c r="L4343" s="2" t="s">
        <v>38</v>
      </c>
      <c r="M4343" s="4">
        <v>122.42</v>
      </c>
      <c r="N4343" s="4">
        <v>149.35</v>
      </c>
      <c r="O4343" s="4">
        <v>12119.58</v>
      </c>
      <c r="P4343" s="4">
        <v>14785.89</v>
      </c>
    </row>
    <row r="4344" spans="1:16" x14ac:dyDescent="0.25">
      <c r="A4344" s="2" t="s">
        <v>9708</v>
      </c>
      <c r="B4344" s="3">
        <v>46300</v>
      </c>
      <c r="C4344" s="2" t="s">
        <v>113</v>
      </c>
      <c r="D4344" s="2" t="s">
        <v>18</v>
      </c>
      <c r="E4344" s="2" t="s">
        <v>4334</v>
      </c>
      <c r="F4344" s="3">
        <v>46302</v>
      </c>
      <c r="G4344" s="2">
        <v>8</v>
      </c>
      <c r="H4344" s="2" t="s">
        <v>9715</v>
      </c>
      <c r="I4344" s="2"/>
      <c r="J4344" s="2"/>
      <c r="K4344" s="2">
        <v>99</v>
      </c>
      <c r="L4344" s="2" t="s">
        <v>38</v>
      </c>
      <c r="M4344" s="4">
        <v>384.78</v>
      </c>
      <c r="N4344" s="4">
        <v>469.43</v>
      </c>
      <c r="O4344" s="4">
        <v>38093.22</v>
      </c>
      <c r="P4344" s="4">
        <v>46473.73</v>
      </c>
    </row>
    <row r="4345" spans="1:16" x14ac:dyDescent="0.25">
      <c r="A4345" s="2" t="s">
        <v>9708</v>
      </c>
      <c r="B4345" s="3">
        <v>46300</v>
      </c>
      <c r="C4345" s="2" t="s">
        <v>113</v>
      </c>
      <c r="D4345" s="2" t="s">
        <v>18</v>
      </c>
      <c r="E4345" s="2" t="s">
        <v>4334</v>
      </c>
      <c r="F4345" s="3">
        <v>46302</v>
      </c>
      <c r="G4345" s="2">
        <v>9</v>
      </c>
      <c r="H4345" s="2" t="s">
        <v>9716</v>
      </c>
      <c r="I4345" s="2"/>
      <c r="J4345" s="2"/>
      <c r="K4345" s="2">
        <v>99</v>
      </c>
      <c r="L4345" s="2" t="s">
        <v>38</v>
      </c>
      <c r="M4345" s="4">
        <v>484.19</v>
      </c>
      <c r="N4345" s="4">
        <v>590.71</v>
      </c>
      <c r="O4345" s="4">
        <v>47934.81</v>
      </c>
      <c r="P4345" s="4">
        <v>58480.47</v>
      </c>
    </row>
    <row r="4346" spans="1:16" x14ac:dyDescent="0.25">
      <c r="A4346" s="2" t="s">
        <v>9708</v>
      </c>
      <c r="B4346" s="3">
        <v>46300</v>
      </c>
      <c r="C4346" s="2" t="s">
        <v>113</v>
      </c>
      <c r="D4346" s="2" t="s">
        <v>18</v>
      </c>
      <c r="E4346" s="2" t="s">
        <v>4334</v>
      </c>
      <c r="F4346" s="3">
        <v>46302</v>
      </c>
      <c r="G4346" s="2">
        <v>10</v>
      </c>
      <c r="H4346" s="2" t="s">
        <v>9717</v>
      </c>
      <c r="I4346" s="2"/>
      <c r="J4346" s="2"/>
      <c r="K4346" s="2">
        <v>50</v>
      </c>
      <c r="L4346" s="2" t="s">
        <v>38</v>
      </c>
      <c r="M4346" s="4">
        <v>225.26</v>
      </c>
      <c r="N4346" s="4">
        <v>274.82</v>
      </c>
      <c r="O4346" s="4">
        <v>11263</v>
      </c>
      <c r="P4346" s="4">
        <v>13740.86</v>
      </c>
    </row>
    <row r="4347" spans="1:16" x14ac:dyDescent="0.25">
      <c r="A4347" s="2" t="s">
        <v>9708</v>
      </c>
      <c r="B4347" s="3">
        <v>46300</v>
      </c>
      <c r="C4347" s="2" t="s">
        <v>113</v>
      </c>
      <c r="D4347" s="2" t="s">
        <v>18</v>
      </c>
      <c r="E4347" s="2" t="s">
        <v>4334</v>
      </c>
      <c r="F4347" s="3">
        <v>46302</v>
      </c>
      <c r="G4347" s="2">
        <v>11</v>
      </c>
      <c r="H4347" s="2" t="s">
        <v>9718</v>
      </c>
      <c r="I4347" s="2"/>
      <c r="J4347" s="2"/>
      <c r="K4347" s="2">
        <v>30</v>
      </c>
      <c r="L4347" s="2" t="s">
        <v>38</v>
      </c>
      <c r="M4347" s="4">
        <v>1406.57</v>
      </c>
      <c r="N4347" s="4">
        <v>1716.02</v>
      </c>
      <c r="O4347" s="4">
        <v>42197.1</v>
      </c>
      <c r="P4347" s="4">
        <v>51480.46</v>
      </c>
    </row>
    <row r="4348" spans="1:16" x14ac:dyDescent="0.25">
      <c r="A4348" s="2" t="s">
        <v>9708</v>
      </c>
      <c r="B4348" s="3">
        <v>46300</v>
      </c>
      <c r="C4348" s="2" t="s">
        <v>113</v>
      </c>
      <c r="D4348" s="2" t="s">
        <v>18</v>
      </c>
      <c r="E4348" s="2" t="s">
        <v>4334</v>
      </c>
      <c r="F4348" s="3">
        <v>46302</v>
      </c>
      <c r="G4348" s="2">
        <v>12</v>
      </c>
      <c r="H4348" s="2" t="s">
        <v>9719</v>
      </c>
      <c r="I4348" s="2"/>
      <c r="J4348" s="2"/>
      <c r="K4348" s="2">
        <v>12</v>
      </c>
      <c r="L4348" s="2" t="s">
        <v>38</v>
      </c>
      <c r="M4348" s="4">
        <v>689.76</v>
      </c>
      <c r="N4348" s="4">
        <v>841.51</v>
      </c>
      <c r="O4348" s="4">
        <v>8277.1200000000008</v>
      </c>
      <c r="P4348" s="4">
        <v>10098.09</v>
      </c>
    </row>
    <row r="4349" spans="1:16" x14ac:dyDescent="0.25">
      <c r="A4349" s="2" t="s">
        <v>9708</v>
      </c>
      <c r="B4349" s="3">
        <v>46300</v>
      </c>
      <c r="C4349" s="2" t="s">
        <v>113</v>
      </c>
      <c r="D4349" s="2" t="s">
        <v>18</v>
      </c>
      <c r="E4349" s="2" t="s">
        <v>4334</v>
      </c>
      <c r="F4349" s="3">
        <v>46302</v>
      </c>
      <c r="G4349" s="2">
        <v>13</v>
      </c>
      <c r="H4349" s="2" t="s">
        <v>9720</v>
      </c>
      <c r="I4349" s="2"/>
      <c r="J4349" s="2"/>
      <c r="K4349" s="2">
        <v>276</v>
      </c>
      <c r="L4349" s="2" t="s">
        <v>38</v>
      </c>
      <c r="M4349" s="4">
        <v>113.61</v>
      </c>
      <c r="N4349" s="4">
        <v>138.6</v>
      </c>
      <c r="O4349" s="4">
        <v>31356.36</v>
      </c>
      <c r="P4349" s="4">
        <v>38254.76</v>
      </c>
    </row>
    <row r="4350" spans="1:16" x14ac:dyDescent="0.25">
      <c r="A4350" s="2" t="s">
        <v>9708</v>
      </c>
      <c r="B4350" s="3">
        <v>46300</v>
      </c>
      <c r="C4350" s="2" t="s">
        <v>113</v>
      </c>
      <c r="D4350" s="2" t="s">
        <v>18</v>
      </c>
      <c r="E4350" s="2" t="s">
        <v>4334</v>
      </c>
      <c r="F4350" s="3">
        <v>46302</v>
      </c>
      <c r="G4350" s="2">
        <v>14</v>
      </c>
      <c r="H4350" s="2" t="s">
        <v>9721</v>
      </c>
      <c r="I4350" s="2"/>
      <c r="J4350" s="2"/>
      <c r="K4350" s="2">
        <v>376</v>
      </c>
      <c r="L4350" s="2" t="s">
        <v>38</v>
      </c>
      <c r="M4350" s="4">
        <v>8.7899999999999991</v>
      </c>
      <c r="N4350" s="4">
        <v>10.72</v>
      </c>
      <c r="O4350" s="4">
        <v>3305.04</v>
      </c>
      <c r="P4350" s="4">
        <v>4032.15</v>
      </c>
    </row>
    <row r="4351" spans="1:16" x14ac:dyDescent="0.25">
      <c r="A4351" s="2" t="s">
        <v>9722</v>
      </c>
      <c r="B4351" s="3">
        <v>46301</v>
      </c>
      <c r="C4351" s="2" t="s">
        <v>113</v>
      </c>
      <c r="D4351" s="2" t="s">
        <v>18</v>
      </c>
      <c r="E4351" s="2" t="s">
        <v>4334</v>
      </c>
      <c r="F4351" s="3">
        <v>46302</v>
      </c>
      <c r="G4351" s="2">
        <v>1</v>
      </c>
      <c r="H4351" s="2" t="s">
        <v>9672</v>
      </c>
      <c r="I4351" s="2"/>
      <c r="J4351" s="2"/>
      <c r="K4351" s="2">
        <v>72</v>
      </c>
      <c r="L4351" s="2" t="s">
        <v>38</v>
      </c>
      <c r="M4351" s="4">
        <v>240.41</v>
      </c>
      <c r="N4351" s="4">
        <v>293.3</v>
      </c>
      <c r="O4351" s="4">
        <v>17309.52</v>
      </c>
      <c r="P4351" s="4">
        <v>21117.61</v>
      </c>
    </row>
    <row r="4352" spans="1:16" x14ac:dyDescent="0.25">
      <c r="A4352" s="2" t="s">
        <v>9722</v>
      </c>
      <c r="B4352" s="3">
        <v>46301</v>
      </c>
      <c r="C4352" s="2" t="s">
        <v>113</v>
      </c>
      <c r="D4352" s="2" t="s">
        <v>18</v>
      </c>
      <c r="E4352" s="2" t="s">
        <v>4334</v>
      </c>
      <c r="F4352" s="3">
        <v>46302</v>
      </c>
      <c r="G4352" s="2">
        <v>2</v>
      </c>
      <c r="H4352" s="2" t="s">
        <v>8848</v>
      </c>
      <c r="I4352" s="2"/>
      <c r="J4352" s="2"/>
      <c r="K4352" s="2">
        <v>72</v>
      </c>
      <c r="L4352" s="2" t="s">
        <v>38</v>
      </c>
      <c r="M4352" s="4">
        <v>103.64</v>
      </c>
      <c r="N4352" s="4">
        <v>126.44</v>
      </c>
      <c r="O4352" s="4">
        <v>7462.08</v>
      </c>
      <c r="P4352" s="4">
        <v>9103.74</v>
      </c>
    </row>
    <row r="4353" spans="1:16" x14ac:dyDescent="0.25">
      <c r="A4353" s="2" t="s">
        <v>9722</v>
      </c>
      <c r="B4353" s="3">
        <v>46301</v>
      </c>
      <c r="C4353" s="2" t="s">
        <v>113</v>
      </c>
      <c r="D4353" s="2" t="s">
        <v>18</v>
      </c>
      <c r="E4353" s="2" t="s">
        <v>4334</v>
      </c>
      <c r="F4353" s="3">
        <v>46302</v>
      </c>
      <c r="G4353" s="2">
        <v>3</v>
      </c>
      <c r="H4353" s="2" t="s">
        <v>3610</v>
      </c>
      <c r="I4353" s="2"/>
      <c r="J4353" s="2"/>
      <c r="K4353" s="2">
        <v>84</v>
      </c>
      <c r="L4353" s="2" t="s">
        <v>38</v>
      </c>
      <c r="M4353" s="4">
        <v>206.12</v>
      </c>
      <c r="N4353" s="4">
        <v>251.47</v>
      </c>
      <c r="O4353" s="4">
        <v>17314.080000000002</v>
      </c>
      <c r="P4353" s="4">
        <v>21123.18</v>
      </c>
    </row>
    <row r="4354" spans="1:16" x14ac:dyDescent="0.25">
      <c r="A4354" s="2" t="s">
        <v>9722</v>
      </c>
      <c r="B4354" s="3">
        <v>46301</v>
      </c>
      <c r="C4354" s="2" t="s">
        <v>113</v>
      </c>
      <c r="D4354" s="2" t="s">
        <v>18</v>
      </c>
      <c r="E4354" s="2" t="s">
        <v>4334</v>
      </c>
      <c r="F4354" s="3">
        <v>46302</v>
      </c>
      <c r="G4354" s="2">
        <v>4</v>
      </c>
      <c r="H4354" s="2" t="s">
        <v>9674</v>
      </c>
      <c r="I4354" s="2"/>
      <c r="J4354" s="2"/>
      <c r="K4354" s="2">
        <v>72</v>
      </c>
      <c r="L4354" s="2" t="s">
        <v>38</v>
      </c>
      <c r="M4354" s="4">
        <v>5819.31</v>
      </c>
      <c r="N4354" s="4">
        <v>7099.56</v>
      </c>
      <c r="O4354" s="4">
        <v>418990.32</v>
      </c>
      <c r="P4354" s="4">
        <v>511168.19</v>
      </c>
    </row>
    <row r="4355" spans="1:16" x14ac:dyDescent="0.25">
      <c r="A4355" s="2" t="s">
        <v>9722</v>
      </c>
      <c r="B4355" s="3">
        <v>46301</v>
      </c>
      <c r="C4355" s="2" t="s">
        <v>113</v>
      </c>
      <c r="D4355" s="2" t="s">
        <v>18</v>
      </c>
      <c r="E4355" s="2" t="s">
        <v>4334</v>
      </c>
      <c r="F4355" s="3">
        <v>46302</v>
      </c>
      <c r="G4355" s="2">
        <v>5</v>
      </c>
      <c r="H4355" s="2" t="s">
        <v>9684</v>
      </c>
      <c r="I4355" s="2"/>
      <c r="J4355" s="2"/>
      <c r="K4355" s="2">
        <v>12</v>
      </c>
      <c r="L4355" s="2" t="s">
        <v>38</v>
      </c>
      <c r="M4355" s="4">
        <v>292.05</v>
      </c>
      <c r="N4355" s="4">
        <v>356.3</v>
      </c>
      <c r="O4355" s="4">
        <v>3504.6</v>
      </c>
      <c r="P4355" s="4">
        <v>4275.6099999999997</v>
      </c>
    </row>
    <row r="4356" spans="1:16" x14ac:dyDescent="0.25">
      <c r="A4356" s="2" t="s">
        <v>9722</v>
      </c>
      <c r="B4356" s="3">
        <v>46301</v>
      </c>
      <c r="C4356" s="2" t="s">
        <v>113</v>
      </c>
      <c r="D4356" s="2" t="s">
        <v>18</v>
      </c>
      <c r="E4356" s="2" t="s">
        <v>4334</v>
      </c>
      <c r="F4356" s="3">
        <v>46302</v>
      </c>
      <c r="G4356" s="2">
        <v>6</v>
      </c>
      <c r="H4356" s="2" t="s">
        <v>9696</v>
      </c>
      <c r="I4356" s="2"/>
      <c r="J4356" s="2"/>
      <c r="K4356" s="2">
        <v>12</v>
      </c>
      <c r="L4356" s="2" t="s">
        <v>38</v>
      </c>
      <c r="M4356" s="4">
        <v>85.88</v>
      </c>
      <c r="N4356" s="4">
        <v>104.77</v>
      </c>
      <c r="O4356" s="4">
        <v>1030.56</v>
      </c>
      <c r="P4356" s="4">
        <v>1257.28</v>
      </c>
    </row>
    <row r="4357" spans="1:16" x14ac:dyDescent="0.25">
      <c r="A4357" s="2" t="s">
        <v>9722</v>
      </c>
      <c r="B4357" s="3">
        <v>46301</v>
      </c>
      <c r="C4357" s="2" t="s">
        <v>113</v>
      </c>
      <c r="D4357" s="2" t="s">
        <v>18</v>
      </c>
      <c r="E4357" s="2" t="s">
        <v>4334</v>
      </c>
      <c r="F4357" s="3">
        <v>46302</v>
      </c>
      <c r="G4357" s="2">
        <v>7</v>
      </c>
      <c r="H4357" s="2" t="s">
        <v>9685</v>
      </c>
      <c r="I4357" s="2"/>
      <c r="J4357" s="2"/>
      <c r="K4357" s="2">
        <v>12</v>
      </c>
      <c r="L4357" s="2" t="s">
        <v>38</v>
      </c>
      <c r="M4357" s="4">
        <v>340.59</v>
      </c>
      <c r="N4357" s="4">
        <v>415.52</v>
      </c>
      <c r="O4357" s="4">
        <v>4087.08</v>
      </c>
      <c r="P4357" s="4">
        <v>4986.24</v>
      </c>
    </row>
    <row r="4358" spans="1:16" x14ac:dyDescent="0.25">
      <c r="A4358" s="2" t="s">
        <v>9722</v>
      </c>
      <c r="B4358" s="3">
        <v>46301</v>
      </c>
      <c r="C4358" s="2" t="s">
        <v>113</v>
      </c>
      <c r="D4358" s="2" t="s">
        <v>18</v>
      </c>
      <c r="E4358" s="2" t="s">
        <v>4334</v>
      </c>
      <c r="F4358" s="3">
        <v>46302</v>
      </c>
      <c r="G4358" s="2">
        <v>8</v>
      </c>
      <c r="H4358" s="2" t="s">
        <v>9686</v>
      </c>
      <c r="I4358" s="2"/>
      <c r="J4358" s="2"/>
      <c r="K4358" s="2">
        <v>24</v>
      </c>
      <c r="L4358" s="2" t="s">
        <v>38</v>
      </c>
      <c r="M4358" s="4">
        <v>82.45</v>
      </c>
      <c r="N4358" s="4">
        <v>100.59</v>
      </c>
      <c r="O4358" s="4">
        <v>1978.8</v>
      </c>
      <c r="P4358" s="4">
        <v>2414.14</v>
      </c>
    </row>
    <row r="4359" spans="1:16" x14ac:dyDescent="0.25">
      <c r="A4359" s="2" t="s">
        <v>9722</v>
      </c>
      <c r="B4359" s="3">
        <v>46301</v>
      </c>
      <c r="C4359" s="2" t="s">
        <v>113</v>
      </c>
      <c r="D4359" s="2" t="s">
        <v>18</v>
      </c>
      <c r="E4359" s="2" t="s">
        <v>4334</v>
      </c>
      <c r="F4359" s="3">
        <v>46302</v>
      </c>
      <c r="G4359" s="2">
        <v>9</v>
      </c>
      <c r="H4359" s="2" t="s">
        <v>9687</v>
      </c>
      <c r="I4359" s="2"/>
      <c r="J4359" s="2"/>
      <c r="K4359" s="2">
        <v>185</v>
      </c>
      <c r="L4359" s="2" t="s">
        <v>38</v>
      </c>
      <c r="M4359" s="4">
        <v>2210.52</v>
      </c>
      <c r="N4359" s="4">
        <v>2696.83</v>
      </c>
      <c r="O4359" s="4">
        <v>408946.2</v>
      </c>
      <c r="P4359" s="4">
        <v>498914.36</v>
      </c>
    </row>
    <row r="4360" spans="1:16" x14ac:dyDescent="0.25">
      <c r="A4360" s="2" t="s">
        <v>9722</v>
      </c>
      <c r="B4360" s="3">
        <v>46301</v>
      </c>
      <c r="C4360" s="2" t="s">
        <v>113</v>
      </c>
      <c r="D4360" s="2" t="s">
        <v>18</v>
      </c>
      <c r="E4360" s="2" t="s">
        <v>4334</v>
      </c>
      <c r="F4360" s="3">
        <v>46302</v>
      </c>
      <c r="G4360" s="2">
        <v>10</v>
      </c>
      <c r="H4360" s="2" t="s">
        <v>9688</v>
      </c>
      <c r="I4360" s="2"/>
      <c r="J4360" s="2"/>
      <c r="K4360" s="2">
        <v>31</v>
      </c>
      <c r="L4360" s="2" t="s">
        <v>38</v>
      </c>
      <c r="M4360" s="4">
        <v>1252.1400000000001</v>
      </c>
      <c r="N4360" s="4">
        <v>1527.61</v>
      </c>
      <c r="O4360" s="4">
        <v>38816.339999999997</v>
      </c>
      <c r="P4360" s="4">
        <v>47355.93</v>
      </c>
    </row>
    <row r="4361" spans="1:16" x14ac:dyDescent="0.25">
      <c r="A4361" s="2" t="s">
        <v>9722</v>
      </c>
      <c r="B4361" s="3">
        <v>46301</v>
      </c>
      <c r="C4361" s="2" t="s">
        <v>113</v>
      </c>
      <c r="D4361" s="2" t="s">
        <v>18</v>
      </c>
      <c r="E4361" s="2" t="s">
        <v>4334</v>
      </c>
      <c r="F4361" s="3">
        <v>46302</v>
      </c>
      <c r="G4361" s="2">
        <v>11</v>
      </c>
      <c r="H4361" s="2" t="s">
        <v>9689</v>
      </c>
      <c r="I4361" s="2"/>
      <c r="J4361" s="2"/>
      <c r="K4361" s="2">
        <v>43</v>
      </c>
      <c r="L4361" s="2" t="s">
        <v>38</v>
      </c>
      <c r="M4361" s="4">
        <v>3526.85</v>
      </c>
      <c r="N4361" s="4">
        <v>4302.76</v>
      </c>
      <c r="O4361" s="4">
        <v>151654.54999999999</v>
      </c>
      <c r="P4361" s="4">
        <v>185018.55</v>
      </c>
    </row>
    <row r="4362" spans="1:16" x14ac:dyDescent="0.25">
      <c r="A4362" s="2" t="s">
        <v>9722</v>
      </c>
      <c r="B4362" s="3">
        <v>46301</v>
      </c>
      <c r="C4362" s="2" t="s">
        <v>113</v>
      </c>
      <c r="D4362" s="2" t="s">
        <v>18</v>
      </c>
      <c r="E4362" s="2" t="s">
        <v>4334</v>
      </c>
      <c r="F4362" s="3">
        <v>46302</v>
      </c>
      <c r="G4362" s="2">
        <v>12</v>
      </c>
      <c r="H4362" s="2" t="s">
        <v>9691</v>
      </c>
      <c r="I4362" s="2"/>
      <c r="J4362" s="2"/>
      <c r="K4362" s="2">
        <v>24</v>
      </c>
      <c r="L4362" s="2" t="s">
        <v>38</v>
      </c>
      <c r="M4362" s="4">
        <v>16.97</v>
      </c>
      <c r="N4362" s="4">
        <v>20.7</v>
      </c>
      <c r="O4362" s="4">
        <v>407.28</v>
      </c>
      <c r="P4362" s="4">
        <v>496.88</v>
      </c>
    </row>
    <row r="4363" spans="1:16" x14ac:dyDescent="0.25">
      <c r="A4363" s="2" t="s">
        <v>9722</v>
      </c>
      <c r="B4363" s="3">
        <v>46301</v>
      </c>
      <c r="C4363" s="2" t="s">
        <v>113</v>
      </c>
      <c r="D4363" s="2" t="s">
        <v>18</v>
      </c>
      <c r="E4363" s="2" t="s">
        <v>4334</v>
      </c>
      <c r="F4363" s="3">
        <v>46302</v>
      </c>
      <c r="G4363" s="2">
        <v>13</v>
      </c>
      <c r="H4363" s="2" t="s">
        <v>9692</v>
      </c>
      <c r="I4363" s="2"/>
      <c r="J4363" s="2"/>
      <c r="K4363" s="2">
        <v>24</v>
      </c>
      <c r="L4363" s="2" t="s">
        <v>38</v>
      </c>
      <c r="M4363" s="4">
        <v>2061.15</v>
      </c>
      <c r="N4363" s="4">
        <v>2514.6</v>
      </c>
      <c r="O4363" s="4">
        <v>49467.6</v>
      </c>
      <c r="P4363" s="4">
        <v>60350.47</v>
      </c>
    </row>
    <row r="4364" spans="1:16" x14ac:dyDescent="0.25">
      <c r="A4364" s="2" t="s">
        <v>9723</v>
      </c>
      <c r="B4364" s="3">
        <v>46303</v>
      </c>
      <c r="C4364" s="2" t="s">
        <v>113</v>
      </c>
      <c r="D4364" s="2" t="s">
        <v>18</v>
      </c>
      <c r="E4364" s="2" t="s">
        <v>4334</v>
      </c>
      <c r="F4364" s="3">
        <v>46309</v>
      </c>
      <c r="G4364" s="2">
        <v>1</v>
      </c>
      <c r="H4364" s="2" t="s">
        <v>9637</v>
      </c>
      <c r="I4364" s="2"/>
      <c r="J4364" s="2"/>
      <c r="K4364" s="2">
        <v>9</v>
      </c>
      <c r="L4364" s="2" t="s">
        <v>38</v>
      </c>
      <c r="M4364" s="4">
        <v>64401.23</v>
      </c>
      <c r="N4364" s="4">
        <v>78569.5</v>
      </c>
      <c r="O4364" s="4">
        <v>579611.06999999995</v>
      </c>
      <c r="P4364" s="4">
        <v>707125.51</v>
      </c>
    </row>
    <row r="4365" spans="1:16" x14ac:dyDescent="0.25">
      <c r="A4365" s="2" t="s">
        <v>9723</v>
      </c>
      <c r="B4365" s="3">
        <v>46303</v>
      </c>
      <c r="C4365" s="2" t="s">
        <v>113</v>
      </c>
      <c r="D4365" s="2" t="s">
        <v>18</v>
      </c>
      <c r="E4365" s="2" t="s">
        <v>4334</v>
      </c>
      <c r="F4365" s="3">
        <v>46309</v>
      </c>
      <c r="G4365" s="2">
        <v>2</v>
      </c>
      <c r="H4365" s="2" t="s">
        <v>9643</v>
      </c>
      <c r="I4365" s="2"/>
      <c r="J4365" s="2"/>
      <c r="K4365" s="2">
        <v>6</v>
      </c>
      <c r="L4365" s="2" t="s">
        <v>38</v>
      </c>
      <c r="M4365" s="4">
        <v>164119.26</v>
      </c>
      <c r="N4365" s="4">
        <v>200225.5</v>
      </c>
      <c r="O4365" s="4">
        <v>984715.56</v>
      </c>
      <c r="P4365" s="4">
        <v>1201352.98</v>
      </c>
    </row>
    <row r="4366" spans="1:16" x14ac:dyDescent="0.25">
      <c r="A4366" s="2" t="s">
        <v>9723</v>
      </c>
      <c r="B4366" s="3">
        <v>46303</v>
      </c>
      <c r="C4366" s="2" t="s">
        <v>113</v>
      </c>
      <c r="D4366" s="2" t="s">
        <v>18</v>
      </c>
      <c r="E4366" s="2" t="s">
        <v>4334</v>
      </c>
      <c r="F4366" s="3">
        <v>46309</v>
      </c>
      <c r="G4366" s="2">
        <v>3</v>
      </c>
      <c r="H4366" s="2" t="s">
        <v>9644</v>
      </c>
      <c r="I4366" s="2"/>
      <c r="J4366" s="2"/>
      <c r="K4366" s="2">
        <v>2</v>
      </c>
      <c r="L4366" s="2" t="s">
        <v>38</v>
      </c>
      <c r="M4366" s="4">
        <v>116337.7</v>
      </c>
      <c r="N4366" s="4">
        <v>141932</v>
      </c>
      <c r="O4366" s="4">
        <v>232675.4</v>
      </c>
      <c r="P4366" s="4">
        <v>283863.99</v>
      </c>
    </row>
    <row r="4367" spans="1:16" x14ac:dyDescent="0.25">
      <c r="A4367" s="2" t="s">
        <v>9723</v>
      </c>
      <c r="B4367" s="3">
        <v>46303</v>
      </c>
      <c r="C4367" s="2" t="s">
        <v>113</v>
      </c>
      <c r="D4367" s="2" t="s">
        <v>18</v>
      </c>
      <c r="E4367" s="2" t="s">
        <v>4334</v>
      </c>
      <c r="F4367" s="3">
        <v>46309</v>
      </c>
      <c r="G4367" s="2">
        <v>4</v>
      </c>
      <c r="H4367" s="2" t="s">
        <v>9646</v>
      </c>
      <c r="I4367" s="2"/>
      <c r="J4367" s="2"/>
      <c r="K4367" s="2">
        <v>2</v>
      </c>
      <c r="L4367" s="2" t="s">
        <v>38</v>
      </c>
      <c r="M4367" s="4">
        <v>72711.06</v>
      </c>
      <c r="N4367" s="4">
        <v>88707.5</v>
      </c>
      <c r="O4367" s="4">
        <v>145422.12</v>
      </c>
      <c r="P4367" s="4">
        <v>177414.99</v>
      </c>
    </row>
    <row r="4368" spans="1:16" x14ac:dyDescent="0.25">
      <c r="A4368" s="2" t="s">
        <v>9723</v>
      </c>
      <c r="B4368" s="3">
        <v>46303</v>
      </c>
      <c r="C4368" s="2" t="s">
        <v>113</v>
      </c>
      <c r="D4368" s="2" t="s">
        <v>18</v>
      </c>
      <c r="E4368" s="2" t="s">
        <v>4334</v>
      </c>
      <c r="F4368" s="3">
        <v>46309</v>
      </c>
      <c r="G4368" s="2">
        <v>5</v>
      </c>
      <c r="H4368" s="2" t="s">
        <v>9647</v>
      </c>
      <c r="I4368" s="2"/>
      <c r="J4368" s="2"/>
      <c r="K4368" s="2">
        <v>1</v>
      </c>
      <c r="L4368" s="2" t="s">
        <v>38</v>
      </c>
      <c r="M4368" s="4">
        <v>74788.53</v>
      </c>
      <c r="N4368" s="4">
        <v>91242.01</v>
      </c>
      <c r="O4368" s="4">
        <v>74788.53</v>
      </c>
      <c r="P4368" s="4">
        <v>91242.01</v>
      </c>
    </row>
    <row r="4369" spans="1:16" x14ac:dyDescent="0.25">
      <c r="A4369" s="2" t="s">
        <v>9723</v>
      </c>
      <c r="B4369" s="3">
        <v>46303</v>
      </c>
      <c r="C4369" s="2" t="s">
        <v>113</v>
      </c>
      <c r="D4369" s="2" t="s">
        <v>18</v>
      </c>
      <c r="E4369" s="2" t="s">
        <v>4334</v>
      </c>
      <c r="F4369" s="3">
        <v>46309</v>
      </c>
      <c r="G4369" s="2">
        <v>6</v>
      </c>
      <c r="H4369" s="2" t="s">
        <v>9639</v>
      </c>
      <c r="I4369" s="2"/>
      <c r="J4369" s="2"/>
      <c r="K4369" s="2">
        <v>4</v>
      </c>
      <c r="L4369" s="2" t="s">
        <v>38</v>
      </c>
      <c r="M4369" s="4">
        <v>68556.160000000003</v>
      </c>
      <c r="N4369" s="4">
        <v>83638.52</v>
      </c>
      <c r="O4369" s="4">
        <v>274224.64000000001</v>
      </c>
      <c r="P4369" s="4">
        <v>334554.06</v>
      </c>
    </row>
    <row r="4370" spans="1:16" x14ac:dyDescent="0.25">
      <c r="A4370" s="2" t="s">
        <v>9724</v>
      </c>
      <c r="B4370" s="3">
        <v>46303</v>
      </c>
      <c r="C4370" s="2" t="s">
        <v>17</v>
      </c>
      <c r="D4370" s="2" t="s">
        <v>18</v>
      </c>
      <c r="E4370" s="2" t="s">
        <v>19</v>
      </c>
      <c r="F4370" s="3">
        <v>46303</v>
      </c>
      <c r="G4370" s="2">
        <v>1</v>
      </c>
      <c r="H4370" s="2" t="s">
        <v>9725</v>
      </c>
      <c r="I4370" s="2"/>
      <c r="J4370" s="2"/>
      <c r="K4370" s="2">
        <v>1</v>
      </c>
      <c r="L4370" s="2" t="s">
        <v>38</v>
      </c>
      <c r="M4370" s="4">
        <v>56350</v>
      </c>
      <c r="N4370" s="4">
        <v>68747</v>
      </c>
      <c r="O4370" s="4">
        <v>56350</v>
      </c>
      <c r="P4370" s="4">
        <v>68747</v>
      </c>
    </row>
    <row r="4371" spans="1:16" x14ac:dyDescent="0.25">
      <c r="A4371" s="2" t="s">
        <v>9726</v>
      </c>
      <c r="B4371" s="3">
        <v>46304</v>
      </c>
      <c r="C4371" s="2" t="s">
        <v>905</v>
      </c>
      <c r="D4371" s="2" t="s">
        <v>18</v>
      </c>
      <c r="E4371" s="2" t="s">
        <v>4334</v>
      </c>
      <c r="F4371" s="3">
        <v>46308</v>
      </c>
      <c r="G4371" s="2">
        <v>1</v>
      </c>
      <c r="H4371" s="2" t="s">
        <v>9727</v>
      </c>
      <c r="I4371" s="2"/>
      <c r="J4371" s="2"/>
      <c r="K4371" s="2">
        <v>21</v>
      </c>
      <c r="L4371" s="2" t="s">
        <v>38</v>
      </c>
      <c r="M4371" s="4">
        <v>5604.8</v>
      </c>
      <c r="N4371" s="4">
        <v>6837.86</v>
      </c>
      <c r="O4371" s="4">
        <v>117700.8</v>
      </c>
      <c r="P4371" s="4">
        <v>143594.98000000001</v>
      </c>
    </row>
    <row r="4372" spans="1:16" x14ac:dyDescent="0.25">
      <c r="A4372" s="2" t="s">
        <v>9728</v>
      </c>
      <c r="B4372" s="3">
        <v>46304</v>
      </c>
      <c r="C4372" s="2" t="s">
        <v>17</v>
      </c>
      <c r="D4372" s="2" t="s">
        <v>18</v>
      </c>
      <c r="E4372" s="2" t="s">
        <v>4334</v>
      </c>
      <c r="F4372" s="3">
        <v>46311</v>
      </c>
      <c r="G4372" s="2">
        <v>1</v>
      </c>
      <c r="H4372" s="2" t="s">
        <v>9729</v>
      </c>
      <c r="I4372" s="2"/>
      <c r="J4372" s="2"/>
      <c r="K4372" s="2">
        <v>1</v>
      </c>
      <c r="L4372" s="2" t="s">
        <v>38</v>
      </c>
      <c r="M4372" s="4">
        <v>663934.43000000005</v>
      </c>
      <c r="N4372" s="4">
        <v>810000</v>
      </c>
      <c r="O4372" s="4">
        <v>663934.43000000005</v>
      </c>
      <c r="P4372" s="4">
        <v>810000</v>
      </c>
    </row>
    <row r="4373" spans="1:16" x14ac:dyDescent="0.25">
      <c r="A4373" s="2" t="s">
        <v>9730</v>
      </c>
      <c r="B4373" s="3">
        <v>46304</v>
      </c>
      <c r="C4373" s="2" t="s">
        <v>40</v>
      </c>
      <c r="D4373" s="2" t="s">
        <v>18</v>
      </c>
      <c r="E4373" s="2" t="s">
        <v>9582</v>
      </c>
      <c r="F4373" s="3">
        <v>46314</v>
      </c>
      <c r="G4373" s="2">
        <v>1</v>
      </c>
      <c r="H4373" s="2" t="s">
        <v>9731</v>
      </c>
      <c r="I4373" s="2"/>
      <c r="J4373" s="2"/>
      <c r="K4373" s="2">
        <v>500</v>
      </c>
      <c r="L4373" s="2" t="s">
        <v>23</v>
      </c>
      <c r="M4373" s="4">
        <v>0</v>
      </c>
      <c r="N4373" s="4">
        <v>0</v>
      </c>
      <c r="O4373" s="4">
        <v>0</v>
      </c>
      <c r="P4373" s="4">
        <v>0</v>
      </c>
    </row>
    <row r="4374" spans="1:16" x14ac:dyDescent="0.25">
      <c r="A4374" s="2" t="s">
        <v>9732</v>
      </c>
      <c r="B4374" s="3">
        <v>46307</v>
      </c>
      <c r="C4374" s="2" t="s">
        <v>17</v>
      </c>
      <c r="D4374" s="2" t="s">
        <v>18</v>
      </c>
      <c r="E4374" s="2" t="s">
        <v>4334</v>
      </c>
      <c r="F4374" s="3">
        <v>46310</v>
      </c>
      <c r="G4374" s="2">
        <v>1</v>
      </c>
      <c r="H4374" s="2" t="s">
        <v>9699</v>
      </c>
      <c r="I4374" s="2"/>
      <c r="J4374" s="2"/>
      <c r="K4374" s="2">
        <v>12</v>
      </c>
      <c r="L4374" s="2" t="s">
        <v>38</v>
      </c>
      <c r="M4374" s="4">
        <v>9956.4500000000007</v>
      </c>
      <c r="N4374" s="4">
        <v>12146.87</v>
      </c>
      <c r="O4374" s="4">
        <v>119477.4</v>
      </c>
      <c r="P4374" s="4">
        <v>145762.43</v>
      </c>
    </row>
    <row r="4375" spans="1:16" x14ac:dyDescent="0.25">
      <c r="A4375" s="2" t="s">
        <v>9732</v>
      </c>
      <c r="B4375" s="3">
        <v>46307</v>
      </c>
      <c r="C4375" s="2" t="s">
        <v>17</v>
      </c>
      <c r="D4375" s="2" t="s">
        <v>18</v>
      </c>
      <c r="E4375" s="2" t="s">
        <v>4334</v>
      </c>
      <c r="F4375" s="3">
        <v>46310</v>
      </c>
      <c r="G4375" s="2">
        <v>2</v>
      </c>
      <c r="H4375" s="2" t="s">
        <v>9733</v>
      </c>
      <c r="I4375" s="2"/>
      <c r="J4375" s="2"/>
      <c r="K4375" s="2">
        <v>4</v>
      </c>
      <c r="L4375" s="2" t="s">
        <v>108</v>
      </c>
      <c r="M4375" s="4">
        <v>36336.07</v>
      </c>
      <c r="N4375" s="4">
        <v>44330.01</v>
      </c>
      <c r="O4375" s="4">
        <v>145344.28</v>
      </c>
      <c r="P4375" s="4">
        <v>177320.02</v>
      </c>
    </row>
    <row r="4376" spans="1:16" x14ac:dyDescent="0.25">
      <c r="A4376" s="2" t="s">
        <v>9732</v>
      </c>
      <c r="B4376" s="3">
        <v>46307</v>
      </c>
      <c r="C4376" s="2" t="s">
        <v>17</v>
      </c>
      <c r="D4376" s="2" t="s">
        <v>18</v>
      </c>
      <c r="E4376" s="2" t="s">
        <v>4334</v>
      </c>
      <c r="F4376" s="3">
        <v>46310</v>
      </c>
      <c r="G4376" s="2">
        <v>3</v>
      </c>
      <c r="H4376" s="2" t="s">
        <v>9734</v>
      </c>
      <c r="I4376" s="2"/>
      <c r="J4376" s="2"/>
      <c r="K4376" s="2">
        <v>20.23</v>
      </c>
      <c r="L4376" s="2" t="s">
        <v>115</v>
      </c>
      <c r="M4376" s="4">
        <v>201194.18</v>
      </c>
      <c r="N4376" s="4">
        <v>245456.9</v>
      </c>
      <c r="O4376" s="4">
        <v>4070158.26</v>
      </c>
      <c r="P4376" s="4">
        <v>4965593.08</v>
      </c>
    </row>
    <row r="4377" spans="1:16" x14ac:dyDescent="0.25">
      <c r="A4377" s="2" t="s">
        <v>9732</v>
      </c>
      <c r="B4377" s="3">
        <v>46307</v>
      </c>
      <c r="C4377" s="2" t="s">
        <v>17</v>
      </c>
      <c r="D4377" s="2" t="s">
        <v>18</v>
      </c>
      <c r="E4377" s="2" t="s">
        <v>4334</v>
      </c>
      <c r="F4377" s="3">
        <v>46310</v>
      </c>
      <c r="G4377" s="2">
        <v>4</v>
      </c>
      <c r="H4377" s="2" t="s">
        <v>9735</v>
      </c>
      <c r="I4377" s="2"/>
      <c r="J4377" s="2"/>
      <c r="K4377" s="2">
        <v>120</v>
      </c>
      <c r="L4377" s="2" t="s">
        <v>38</v>
      </c>
      <c r="M4377" s="4">
        <v>281.31</v>
      </c>
      <c r="N4377" s="4">
        <v>343.2</v>
      </c>
      <c r="O4377" s="4">
        <v>33757.199999999997</v>
      </c>
      <c r="P4377" s="4">
        <v>41183.78</v>
      </c>
    </row>
    <row r="4378" spans="1:16" x14ac:dyDescent="0.25">
      <c r="A4378" s="2" t="s">
        <v>9732</v>
      </c>
      <c r="B4378" s="3">
        <v>46307</v>
      </c>
      <c r="C4378" s="2" t="s">
        <v>17</v>
      </c>
      <c r="D4378" s="2" t="s">
        <v>18</v>
      </c>
      <c r="E4378" s="2" t="s">
        <v>4334</v>
      </c>
      <c r="F4378" s="3">
        <v>46310</v>
      </c>
      <c r="G4378" s="2">
        <v>5</v>
      </c>
      <c r="H4378" s="2" t="s">
        <v>9503</v>
      </c>
      <c r="I4378" s="2"/>
      <c r="J4378" s="2"/>
      <c r="K4378" s="2">
        <v>427</v>
      </c>
      <c r="L4378" s="2" t="s">
        <v>38</v>
      </c>
      <c r="M4378" s="4">
        <v>7.62</v>
      </c>
      <c r="N4378" s="4">
        <v>9.3000000000000007</v>
      </c>
      <c r="O4378" s="4">
        <v>3253.74</v>
      </c>
      <c r="P4378" s="4">
        <v>3969.56</v>
      </c>
    </row>
    <row r="4379" spans="1:16" x14ac:dyDescent="0.25">
      <c r="A4379" s="2" t="s">
        <v>9732</v>
      </c>
      <c r="B4379" s="3">
        <v>46307</v>
      </c>
      <c r="C4379" s="2" t="s">
        <v>17</v>
      </c>
      <c r="D4379" s="2" t="s">
        <v>18</v>
      </c>
      <c r="E4379" s="2" t="s">
        <v>4334</v>
      </c>
      <c r="F4379" s="3">
        <v>46310</v>
      </c>
      <c r="G4379" s="2">
        <v>6</v>
      </c>
      <c r="H4379" s="2" t="s">
        <v>9736</v>
      </c>
      <c r="I4379" s="2"/>
      <c r="J4379" s="2"/>
      <c r="K4379" s="2">
        <v>467</v>
      </c>
      <c r="L4379" s="2" t="s">
        <v>38</v>
      </c>
      <c r="M4379" s="4">
        <v>628.67999999999995</v>
      </c>
      <c r="N4379" s="4">
        <v>766.99</v>
      </c>
      <c r="O4379" s="4">
        <v>293593.56</v>
      </c>
      <c r="P4379" s="4">
        <v>358184.14</v>
      </c>
    </row>
    <row r="4380" spans="1:16" x14ac:dyDescent="0.25">
      <c r="A4380" s="2" t="s">
        <v>9732</v>
      </c>
      <c r="B4380" s="3">
        <v>46307</v>
      </c>
      <c r="C4380" s="2" t="s">
        <v>17</v>
      </c>
      <c r="D4380" s="2" t="s">
        <v>18</v>
      </c>
      <c r="E4380" s="2" t="s">
        <v>4334</v>
      </c>
      <c r="F4380" s="3">
        <v>46310</v>
      </c>
      <c r="G4380" s="2">
        <v>7</v>
      </c>
      <c r="H4380" s="2" t="s">
        <v>8848</v>
      </c>
      <c r="I4380" s="2"/>
      <c r="J4380" s="2"/>
      <c r="K4380" s="2">
        <v>45</v>
      </c>
      <c r="L4380" s="2" t="s">
        <v>38</v>
      </c>
      <c r="M4380" s="4">
        <v>106.09</v>
      </c>
      <c r="N4380" s="4">
        <v>129.43</v>
      </c>
      <c r="O4380" s="4">
        <v>4774.05</v>
      </c>
      <c r="P4380" s="4">
        <v>5824.34</v>
      </c>
    </row>
    <row r="4381" spans="1:16" x14ac:dyDescent="0.25">
      <c r="A4381" s="2" t="s">
        <v>9732</v>
      </c>
      <c r="B4381" s="3">
        <v>46307</v>
      </c>
      <c r="C4381" s="2" t="s">
        <v>17</v>
      </c>
      <c r="D4381" s="2" t="s">
        <v>18</v>
      </c>
      <c r="E4381" s="2" t="s">
        <v>4334</v>
      </c>
      <c r="F4381" s="3">
        <v>46310</v>
      </c>
      <c r="G4381" s="2">
        <v>8</v>
      </c>
      <c r="H4381" s="2" t="s">
        <v>9737</v>
      </c>
      <c r="I4381" s="2"/>
      <c r="J4381" s="2"/>
      <c r="K4381" s="2">
        <v>222</v>
      </c>
      <c r="L4381" s="2" t="s">
        <v>38</v>
      </c>
      <c r="M4381" s="4">
        <v>210.99</v>
      </c>
      <c r="N4381" s="4">
        <v>257.41000000000003</v>
      </c>
      <c r="O4381" s="4">
        <v>46839.78</v>
      </c>
      <c r="P4381" s="4">
        <v>57144.53</v>
      </c>
    </row>
    <row r="4382" spans="1:16" x14ac:dyDescent="0.25">
      <c r="A4382" s="2" t="s">
        <v>9732</v>
      </c>
      <c r="B4382" s="3">
        <v>46307</v>
      </c>
      <c r="C4382" s="2" t="s">
        <v>17</v>
      </c>
      <c r="D4382" s="2" t="s">
        <v>18</v>
      </c>
      <c r="E4382" s="2" t="s">
        <v>4334</v>
      </c>
      <c r="F4382" s="3">
        <v>46310</v>
      </c>
      <c r="G4382" s="2">
        <v>9</v>
      </c>
      <c r="H4382" s="2" t="s">
        <v>8849</v>
      </c>
      <c r="I4382" s="2"/>
      <c r="J4382" s="2"/>
      <c r="K4382" s="2">
        <v>225</v>
      </c>
      <c r="L4382" s="2" t="s">
        <v>38</v>
      </c>
      <c r="M4382" s="4">
        <v>144.01</v>
      </c>
      <c r="N4382" s="4">
        <v>175.69</v>
      </c>
      <c r="O4382" s="4">
        <v>32402.25</v>
      </c>
      <c r="P4382" s="4">
        <v>39530.75</v>
      </c>
    </row>
    <row r="4383" spans="1:16" x14ac:dyDescent="0.25">
      <c r="A4383" s="2" t="s">
        <v>9732</v>
      </c>
      <c r="B4383" s="3">
        <v>46307</v>
      </c>
      <c r="C4383" s="2" t="s">
        <v>17</v>
      </c>
      <c r="D4383" s="2" t="s">
        <v>18</v>
      </c>
      <c r="E4383" s="2" t="s">
        <v>4334</v>
      </c>
      <c r="F4383" s="3">
        <v>46310</v>
      </c>
      <c r="G4383" s="2">
        <v>10</v>
      </c>
      <c r="H4383" s="2" t="s">
        <v>9738</v>
      </c>
      <c r="I4383" s="2"/>
      <c r="J4383" s="2"/>
      <c r="K4383" s="2">
        <v>45</v>
      </c>
      <c r="L4383" s="2" t="s">
        <v>38</v>
      </c>
      <c r="M4383" s="4">
        <v>419.63</v>
      </c>
      <c r="N4383" s="4">
        <v>511.95</v>
      </c>
      <c r="O4383" s="4">
        <v>18883.349999999999</v>
      </c>
      <c r="P4383" s="4">
        <v>23037.69</v>
      </c>
    </row>
    <row r="4384" spans="1:16" x14ac:dyDescent="0.25">
      <c r="A4384" s="2" t="s">
        <v>9732</v>
      </c>
      <c r="B4384" s="3">
        <v>46307</v>
      </c>
      <c r="C4384" s="2" t="s">
        <v>17</v>
      </c>
      <c r="D4384" s="2" t="s">
        <v>18</v>
      </c>
      <c r="E4384" s="2" t="s">
        <v>4334</v>
      </c>
      <c r="F4384" s="3">
        <v>46310</v>
      </c>
      <c r="G4384" s="2">
        <v>11</v>
      </c>
      <c r="H4384" s="2" t="s">
        <v>9701</v>
      </c>
      <c r="I4384" s="2"/>
      <c r="J4384" s="2"/>
      <c r="K4384" s="2">
        <v>25</v>
      </c>
      <c r="L4384" s="2" t="s">
        <v>38</v>
      </c>
      <c r="M4384" s="4">
        <v>195.22</v>
      </c>
      <c r="N4384" s="4">
        <v>238.17</v>
      </c>
      <c r="O4384" s="4">
        <v>4880.5</v>
      </c>
      <c r="P4384" s="4">
        <v>5954.21</v>
      </c>
    </row>
    <row r="4385" spans="1:16" x14ac:dyDescent="0.25">
      <c r="A4385" s="2" t="s">
        <v>9732</v>
      </c>
      <c r="B4385" s="3">
        <v>46307</v>
      </c>
      <c r="C4385" s="2" t="s">
        <v>17</v>
      </c>
      <c r="D4385" s="2" t="s">
        <v>18</v>
      </c>
      <c r="E4385" s="2" t="s">
        <v>4334</v>
      </c>
      <c r="F4385" s="3">
        <v>46310</v>
      </c>
      <c r="G4385" s="2">
        <v>12</v>
      </c>
      <c r="H4385" s="2" t="s">
        <v>9702</v>
      </c>
      <c r="I4385" s="2"/>
      <c r="J4385" s="2"/>
      <c r="K4385" s="2">
        <v>15</v>
      </c>
      <c r="L4385" s="2" t="s">
        <v>38</v>
      </c>
      <c r="M4385" s="4">
        <v>164.1</v>
      </c>
      <c r="N4385" s="4">
        <v>200.2</v>
      </c>
      <c r="O4385" s="4">
        <v>2461.5</v>
      </c>
      <c r="P4385" s="4">
        <v>3003.03</v>
      </c>
    </row>
    <row r="4386" spans="1:16" x14ac:dyDescent="0.25">
      <c r="A4386" s="2" t="s">
        <v>9732</v>
      </c>
      <c r="B4386" s="3">
        <v>46307</v>
      </c>
      <c r="C4386" s="2" t="s">
        <v>17</v>
      </c>
      <c r="D4386" s="2" t="s">
        <v>18</v>
      </c>
      <c r="E4386" s="2" t="s">
        <v>4334</v>
      </c>
      <c r="F4386" s="3">
        <v>46310</v>
      </c>
      <c r="G4386" s="2">
        <v>13</v>
      </c>
      <c r="H4386" s="2" t="s">
        <v>9739</v>
      </c>
      <c r="I4386" s="2"/>
      <c r="J4386" s="2"/>
      <c r="K4386" s="2">
        <v>16</v>
      </c>
      <c r="L4386" s="2" t="s">
        <v>38</v>
      </c>
      <c r="M4386" s="4">
        <v>330.54</v>
      </c>
      <c r="N4386" s="4">
        <v>403.26</v>
      </c>
      <c r="O4386" s="4">
        <v>5288.64</v>
      </c>
      <c r="P4386" s="4">
        <v>6452.14</v>
      </c>
    </row>
    <row r="4387" spans="1:16" x14ac:dyDescent="0.25">
      <c r="A4387" s="2" t="s">
        <v>9732</v>
      </c>
      <c r="B4387" s="3">
        <v>46307</v>
      </c>
      <c r="C4387" s="2" t="s">
        <v>17</v>
      </c>
      <c r="D4387" s="2" t="s">
        <v>18</v>
      </c>
      <c r="E4387" s="2" t="s">
        <v>4334</v>
      </c>
      <c r="F4387" s="3">
        <v>46310</v>
      </c>
      <c r="G4387" s="2">
        <v>14</v>
      </c>
      <c r="H4387" s="2" t="s">
        <v>9704</v>
      </c>
      <c r="I4387" s="2"/>
      <c r="J4387" s="2"/>
      <c r="K4387" s="2">
        <v>105</v>
      </c>
      <c r="L4387" s="2" t="s">
        <v>38</v>
      </c>
      <c r="M4387" s="4">
        <v>439.58</v>
      </c>
      <c r="N4387" s="4">
        <v>536.29</v>
      </c>
      <c r="O4387" s="4">
        <v>46155.9</v>
      </c>
      <c r="P4387" s="4">
        <v>56310.2</v>
      </c>
    </row>
    <row r="4388" spans="1:16" x14ac:dyDescent="0.25">
      <c r="A4388" s="2" t="s">
        <v>9732</v>
      </c>
      <c r="B4388" s="3">
        <v>46307</v>
      </c>
      <c r="C4388" s="2" t="s">
        <v>17</v>
      </c>
      <c r="D4388" s="2" t="s">
        <v>18</v>
      </c>
      <c r="E4388" s="2" t="s">
        <v>4334</v>
      </c>
      <c r="F4388" s="3">
        <v>46310</v>
      </c>
      <c r="G4388" s="2">
        <v>15</v>
      </c>
      <c r="H4388" s="2" t="s">
        <v>9740</v>
      </c>
      <c r="I4388" s="2"/>
      <c r="J4388" s="2"/>
      <c r="K4388" s="2">
        <v>59</v>
      </c>
      <c r="L4388" s="2" t="s">
        <v>23</v>
      </c>
      <c r="M4388" s="4">
        <v>149180.32999999999</v>
      </c>
      <c r="N4388" s="4">
        <v>182000</v>
      </c>
      <c r="O4388" s="4">
        <v>8801639.4700000007</v>
      </c>
      <c r="P4388" s="4">
        <v>10738000.15</v>
      </c>
    </row>
    <row r="4389" spans="1:16" x14ac:dyDescent="0.25">
      <c r="A4389" s="2" t="s">
        <v>9732</v>
      </c>
      <c r="B4389" s="3">
        <v>46307</v>
      </c>
      <c r="C4389" s="2" t="s">
        <v>17</v>
      </c>
      <c r="D4389" s="2" t="s">
        <v>18</v>
      </c>
      <c r="E4389" s="2" t="s">
        <v>4334</v>
      </c>
      <c r="F4389" s="3">
        <v>46310</v>
      </c>
      <c r="G4389" s="2">
        <v>16</v>
      </c>
      <c r="H4389" s="2" t="s">
        <v>9741</v>
      </c>
      <c r="I4389" s="2"/>
      <c r="J4389" s="2"/>
      <c r="K4389" s="2">
        <v>120</v>
      </c>
      <c r="L4389" s="2" t="s">
        <v>38</v>
      </c>
      <c r="M4389" s="4">
        <v>98.46</v>
      </c>
      <c r="N4389" s="4">
        <v>120.12</v>
      </c>
      <c r="O4389" s="4">
        <v>11815.2</v>
      </c>
      <c r="P4389" s="4">
        <v>14414.54</v>
      </c>
    </row>
    <row r="4390" spans="1:16" x14ac:dyDescent="0.25">
      <c r="A4390" s="2" t="s">
        <v>9732</v>
      </c>
      <c r="B4390" s="3">
        <v>46307</v>
      </c>
      <c r="C4390" s="2" t="s">
        <v>17</v>
      </c>
      <c r="D4390" s="2" t="s">
        <v>18</v>
      </c>
      <c r="E4390" s="2" t="s">
        <v>4334</v>
      </c>
      <c r="F4390" s="3">
        <v>46310</v>
      </c>
      <c r="G4390" s="2">
        <v>17</v>
      </c>
      <c r="H4390" s="2" t="s">
        <v>9742</v>
      </c>
      <c r="I4390" s="2"/>
      <c r="J4390" s="2"/>
      <c r="K4390" s="2">
        <v>2.2999999999999998</v>
      </c>
      <c r="L4390" s="2" t="s">
        <v>23</v>
      </c>
      <c r="M4390" s="4">
        <v>61696.73</v>
      </c>
      <c r="N4390" s="4">
        <v>75270.009999999995</v>
      </c>
      <c r="O4390" s="4">
        <v>141902.48000000001</v>
      </c>
      <c r="P4390" s="4">
        <v>173121.03</v>
      </c>
    </row>
    <row r="4391" spans="1:16" x14ac:dyDescent="0.25">
      <c r="A4391" s="2" t="s">
        <v>9732</v>
      </c>
      <c r="B4391" s="3">
        <v>46307</v>
      </c>
      <c r="C4391" s="2" t="s">
        <v>17</v>
      </c>
      <c r="D4391" s="2" t="s">
        <v>18</v>
      </c>
      <c r="E4391" s="2" t="s">
        <v>4334</v>
      </c>
      <c r="F4391" s="3">
        <v>46310</v>
      </c>
      <c r="G4391" s="2">
        <v>18</v>
      </c>
      <c r="H4391" s="2" t="s">
        <v>9743</v>
      </c>
      <c r="I4391" s="2"/>
      <c r="J4391" s="2"/>
      <c r="K4391" s="2">
        <v>0.2</v>
      </c>
      <c r="L4391" s="2" t="s">
        <v>23</v>
      </c>
      <c r="M4391" s="4">
        <v>99311.47</v>
      </c>
      <c r="N4391" s="4">
        <v>121159.95</v>
      </c>
      <c r="O4391" s="4">
        <v>19862.29</v>
      </c>
      <c r="P4391" s="4">
        <v>24231.99</v>
      </c>
    </row>
    <row r="4392" spans="1:16" x14ac:dyDescent="0.25">
      <c r="A4392" s="2" t="s">
        <v>9732</v>
      </c>
      <c r="B4392" s="3">
        <v>46307</v>
      </c>
      <c r="C4392" s="2" t="s">
        <v>17</v>
      </c>
      <c r="D4392" s="2" t="s">
        <v>18</v>
      </c>
      <c r="E4392" s="2" t="s">
        <v>4334</v>
      </c>
      <c r="F4392" s="3">
        <v>46310</v>
      </c>
      <c r="G4392" s="2">
        <v>19</v>
      </c>
      <c r="H4392" s="2" t="s">
        <v>5172</v>
      </c>
      <c r="I4392" s="2"/>
      <c r="J4392" s="2"/>
      <c r="K4392" s="2">
        <v>0.3</v>
      </c>
      <c r="L4392" s="2" t="s">
        <v>23</v>
      </c>
      <c r="M4392" s="4">
        <v>74590.17</v>
      </c>
      <c r="N4392" s="4">
        <v>91000</v>
      </c>
      <c r="O4392" s="4">
        <v>22377.05</v>
      </c>
      <c r="P4392" s="4">
        <v>27300</v>
      </c>
    </row>
    <row r="4393" spans="1:16" x14ac:dyDescent="0.25">
      <c r="A4393" s="2" t="s">
        <v>9732</v>
      </c>
      <c r="B4393" s="3">
        <v>46307</v>
      </c>
      <c r="C4393" s="2" t="s">
        <v>17</v>
      </c>
      <c r="D4393" s="2" t="s">
        <v>18</v>
      </c>
      <c r="E4393" s="2" t="s">
        <v>4334</v>
      </c>
      <c r="F4393" s="3">
        <v>46310</v>
      </c>
      <c r="G4393" s="2">
        <v>20</v>
      </c>
      <c r="H4393" s="2" t="s">
        <v>2421</v>
      </c>
      <c r="I4393" s="2"/>
      <c r="J4393" s="2"/>
      <c r="K4393" s="2">
        <v>0.2</v>
      </c>
      <c r="L4393" s="2" t="s">
        <v>23</v>
      </c>
      <c r="M4393" s="4">
        <v>71926.23</v>
      </c>
      <c r="N4393" s="4">
        <v>87750</v>
      </c>
      <c r="O4393" s="4">
        <v>14385.25</v>
      </c>
      <c r="P4393" s="4">
        <v>17550</v>
      </c>
    </row>
    <row r="4394" spans="1:16" x14ac:dyDescent="0.25">
      <c r="A4394" s="2" t="s">
        <v>9732</v>
      </c>
      <c r="B4394" s="3">
        <v>46307</v>
      </c>
      <c r="C4394" s="2" t="s">
        <v>17</v>
      </c>
      <c r="D4394" s="2" t="s">
        <v>18</v>
      </c>
      <c r="E4394" s="2" t="s">
        <v>4334</v>
      </c>
      <c r="F4394" s="3">
        <v>46310</v>
      </c>
      <c r="G4394" s="2">
        <v>21</v>
      </c>
      <c r="H4394" s="2" t="s">
        <v>9744</v>
      </c>
      <c r="I4394" s="2"/>
      <c r="J4394" s="2"/>
      <c r="K4394" s="2">
        <v>211</v>
      </c>
      <c r="L4394" s="2" t="s">
        <v>38</v>
      </c>
      <c r="M4394" s="4">
        <v>10.66</v>
      </c>
      <c r="N4394" s="4">
        <v>13.01</v>
      </c>
      <c r="O4394" s="4">
        <v>2249.2600000000002</v>
      </c>
      <c r="P4394" s="4">
        <v>2744.1</v>
      </c>
    </row>
    <row r="4395" spans="1:16" x14ac:dyDescent="0.25">
      <c r="A4395" s="2" t="s">
        <v>9732</v>
      </c>
      <c r="B4395" s="3">
        <v>46307</v>
      </c>
      <c r="C4395" s="2" t="s">
        <v>17</v>
      </c>
      <c r="D4395" s="2" t="s">
        <v>18</v>
      </c>
      <c r="E4395" s="2" t="s">
        <v>4334</v>
      </c>
      <c r="F4395" s="3">
        <v>46310</v>
      </c>
      <c r="G4395" s="2">
        <v>22</v>
      </c>
      <c r="H4395" s="2" t="s">
        <v>9745</v>
      </c>
      <c r="I4395" s="2"/>
      <c r="J4395" s="2"/>
      <c r="K4395" s="2">
        <v>211</v>
      </c>
      <c r="L4395" s="2" t="s">
        <v>38</v>
      </c>
      <c r="M4395" s="4">
        <v>293.02999999999997</v>
      </c>
      <c r="N4395" s="4">
        <v>357.5</v>
      </c>
      <c r="O4395" s="4">
        <v>61829.33</v>
      </c>
      <c r="P4395" s="4">
        <v>75431.78</v>
      </c>
    </row>
    <row r="4396" spans="1:16" x14ac:dyDescent="0.25">
      <c r="A4396" s="2" t="s">
        <v>9732</v>
      </c>
      <c r="B4396" s="3">
        <v>46307</v>
      </c>
      <c r="C4396" s="2" t="s">
        <v>17</v>
      </c>
      <c r="D4396" s="2" t="s">
        <v>18</v>
      </c>
      <c r="E4396" s="2" t="s">
        <v>4334</v>
      </c>
      <c r="F4396" s="3">
        <v>46310</v>
      </c>
      <c r="G4396" s="2">
        <v>23</v>
      </c>
      <c r="H4396" s="2" t="s">
        <v>9746</v>
      </c>
      <c r="I4396" s="2"/>
      <c r="J4396" s="2"/>
      <c r="K4396" s="2">
        <v>211</v>
      </c>
      <c r="L4396" s="2" t="s">
        <v>38</v>
      </c>
      <c r="M4396" s="4">
        <v>53.56</v>
      </c>
      <c r="N4396" s="4">
        <v>65.34</v>
      </c>
      <c r="O4396" s="4">
        <v>11301.16</v>
      </c>
      <c r="P4396" s="4">
        <v>13787.42</v>
      </c>
    </row>
    <row r="4397" spans="1:16" x14ac:dyDescent="0.25">
      <c r="A4397" s="2" t="s">
        <v>9732</v>
      </c>
      <c r="B4397" s="3">
        <v>46307</v>
      </c>
      <c r="C4397" s="2" t="s">
        <v>17</v>
      </c>
      <c r="D4397" s="2" t="s">
        <v>18</v>
      </c>
      <c r="E4397" s="2" t="s">
        <v>4334</v>
      </c>
      <c r="F4397" s="3">
        <v>46310</v>
      </c>
      <c r="G4397" s="2">
        <v>24</v>
      </c>
      <c r="H4397" s="2" t="s">
        <v>9747</v>
      </c>
      <c r="I4397" s="2"/>
      <c r="J4397" s="2"/>
      <c r="K4397" s="2">
        <v>800</v>
      </c>
      <c r="L4397" s="2" t="s">
        <v>695</v>
      </c>
      <c r="M4397" s="4">
        <v>522.79999999999995</v>
      </c>
      <c r="N4397" s="4">
        <v>637.82000000000005</v>
      </c>
      <c r="O4397" s="4">
        <v>418240</v>
      </c>
      <c r="P4397" s="4">
        <v>510252.79999999999</v>
      </c>
    </row>
    <row r="4398" spans="1:16" x14ac:dyDescent="0.25">
      <c r="A4398" s="2" t="s">
        <v>9732</v>
      </c>
      <c r="B4398" s="3">
        <v>46307</v>
      </c>
      <c r="C4398" s="2" t="s">
        <v>17</v>
      </c>
      <c r="D4398" s="2" t="s">
        <v>18</v>
      </c>
      <c r="E4398" s="2" t="s">
        <v>4334</v>
      </c>
      <c r="F4398" s="3">
        <v>46310</v>
      </c>
      <c r="G4398" s="2">
        <v>25</v>
      </c>
      <c r="H4398" s="2" t="s">
        <v>9748</v>
      </c>
      <c r="I4398" s="2"/>
      <c r="J4398" s="2"/>
      <c r="K4398" s="2">
        <v>0.1</v>
      </c>
      <c r="L4398" s="2" t="s">
        <v>23</v>
      </c>
      <c r="M4398" s="4">
        <v>0</v>
      </c>
      <c r="N4398" s="4">
        <v>0</v>
      </c>
      <c r="O4398" s="4">
        <v>0</v>
      </c>
      <c r="P4398" s="4">
        <v>0</v>
      </c>
    </row>
    <row r="4399" spans="1:16" x14ac:dyDescent="0.25">
      <c r="A4399" s="2" t="s">
        <v>9732</v>
      </c>
      <c r="B4399" s="3">
        <v>46307</v>
      </c>
      <c r="C4399" s="2" t="s">
        <v>17</v>
      </c>
      <c r="D4399" s="2" t="s">
        <v>18</v>
      </c>
      <c r="E4399" s="2" t="s">
        <v>4334</v>
      </c>
      <c r="F4399" s="3">
        <v>46310</v>
      </c>
      <c r="G4399" s="2">
        <v>26</v>
      </c>
      <c r="H4399" s="2" t="s">
        <v>9749</v>
      </c>
      <c r="I4399" s="2"/>
      <c r="J4399" s="2"/>
      <c r="K4399" s="2">
        <v>1.1000000000000001</v>
      </c>
      <c r="L4399" s="2" t="s">
        <v>23</v>
      </c>
      <c r="M4399" s="4">
        <v>59885.24</v>
      </c>
      <c r="N4399" s="4">
        <v>73059.990000000005</v>
      </c>
      <c r="O4399" s="4">
        <v>65873.759999999995</v>
      </c>
      <c r="P4399" s="4">
        <v>80365.990000000005</v>
      </c>
    </row>
    <row r="4400" spans="1:16" x14ac:dyDescent="0.25">
      <c r="A4400" s="2" t="s">
        <v>9732</v>
      </c>
      <c r="B4400" s="3">
        <v>46307</v>
      </c>
      <c r="C4400" s="2" t="s">
        <v>17</v>
      </c>
      <c r="D4400" s="2" t="s">
        <v>18</v>
      </c>
      <c r="E4400" s="2" t="s">
        <v>4334</v>
      </c>
      <c r="F4400" s="3">
        <v>46310</v>
      </c>
      <c r="G4400" s="2">
        <v>27</v>
      </c>
      <c r="H4400" s="2" t="s">
        <v>9750</v>
      </c>
      <c r="I4400" s="2"/>
      <c r="J4400" s="2"/>
      <c r="K4400" s="2">
        <v>0.43</v>
      </c>
      <c r="L4400" s="2" t="s">
        <v>23</v>
      </c>
      <c r="M4400" s="4">
        <v>61163.93</v>
      </c>
      <c r="N4400" s="4">
        <v>74620</v>
      </c>
      <c r="O4400" s="4">
        <v>26300.49</v>
      </c>
      <c r="P4400" s="4">
        <v>32086.6</v>
      </c>
    </row>
    <row r="4401" spans="1:16" x14ac:dyDescent="0.25">
      <c r="A4401" s="2" t="s">
        <v>9732</v>
      </c>
      <c r="B4401" s="3">
        <v>46307</v>
      </c>
      <c r="C4401" s="2" t="s">
        <v>17</v>
      </c>
      <c r="D4401" s="2" t="s">
        <v>18</v>
      </c>
      <c r="E4401" s="2" t="s">
        <v>4334</v>
      </c>
      <c r="F4401" s="3">
        <v>46310</v>
      </c>
      <c r="G4401" s="2">
        <v>28</v>
      </c>
      <c r="H4401" s="2" t="s">
        <v>9751</v>
      </c>
      <c r="I4401" s="2" t="s">
        <v>4620</v>
      </c>
      <c r="J4401" s="2"/>
      <c r="K4401" s="2">
        <v>6.7</v>
      </c>
      <c r="L4401" s="2" t="s">
        <v>23</v>
      </c>
      <c r="M4401" s="4">
        <v>15440.17</v>
      </c>
      <c r="N4401" s="4">
        <v>18837.009999999998</v>
      </c>
      <c r="O4401" s="4">
        <v>103449.14</v>
      </c>
      <c r="P4401" s="4">
        <v>126207.95</v>
      </c>
    </row>
    <row r="4402" spans="1:16" x14ac:dyDescent="0.25">
      <c r="A4402" s="2" t="s">
        <v>9732</v>
      </c>
      <c r="B4402" s="3">
        <v>46307</v>
      </c>
      <c r="C4402" s="2" t="s">
        <v>17</v>
      </c>
      <c r="D4402" s="2" t="s">
        <v>18</v>
      </c>
      <c r="E4402" s="2" t="s">
        <v>4334</v>
      </c>
      <c r="F4402" s="3">
        <v>46310</v>
      </c>
      <c r="G4402" s="2">
        <v>29</v>
      </c>
      <c r="H4402" s="2" t="s">
        <v>9752</v>
      </c>
      <c r="I4402" s="2"/>
      <c r="J4402" s="2"/>
      <c r="K4402" s="2">
        <v>2.1520000000000001</v>
      </c>
      <c r="L4402" s="2" t="s">
        <v>23</v>
      </c>
      <c r="M4402" s="4">
        <v>227110</v>
      </c>
      <c r="N4402" s="4">
        <v>277074.2</v>
      </c>
      <c r="O4402" s="4">
        <v>488740.72</v>
      </c>
      <c r="P4402" s="4">
        <v>596263.68000000005</v>
      </c>
    </row>
    <row r="4403" spans="1:16" x14ac:dyDescent="0.25">
      <c r="A4403" s="2" t="s">
        <v>9732</v>
      </c>
      <c r="B4403" s="3">
        <v>46307</v>
      </c>
      <c r="C4403" s="2" t="s">
        <v>17</v>
      </c>
      <c r="D4403" s="2" t="s">
        <v>18</v>
      </c>
      <c r="E4403" s="2" t="s">
        <v>4334</v>
      </c>
      <c r="F4403" s="3">
        <v>46310</v>
      </c>
      <c r="G4403" s="2">
        <v>30</v>
      </c>
      <c r="H4403" s="2" t="s">
        <v>9753</v>
      </c>
      <c r="I4403" s="2"/>
      <c r="J4403" s="2"/>
      <c r="K4403" s="2">
        <v>45</v>
      </c>
      <c r="L4403" s="2" t="s">
        <v>21</v>
      </c>
      <c r="M4403" s="4">
        <v>134797</v>
      </c>
      <c r="N4403" s="4">
        <v>164452.34</v>
      </c>
      <c r="O4403" s="4">
        <v>6065865</v>
      </c>
      <c r="P4403" s="4">
        <v>7400355.2999999998</v>
      </c>
    </row>
    <row r="4404" spans="1:16" x14ac:dyDescent="0.25">
      <c r="A4404" s="2" t="s">
        <v>9732</v>
      </c>
      <c r="B4404" s="3">
        <v>46307</v>
      </c>
      <c r="C4404" s="2" t="s">
        <v>17</v>
      </c>
      <c r="D4404" s="2" t="s">
        <v>18</v>
      </c>
      <c r="E4404" s="2" t="s">
        <v>4334</v>
      </c>
      <c r="F4404" s="3">
        <v>46310</v>
      </c>
      <c r="G4404" s="2">
        <v>31</v>
      </c>
      <c r="H4404" s="2" t="s">
        <v>9754</v>
      </c>
      <c r="I4404" s="2"/>
      <c r="J4404" s="2"/>
      <c r="K4404" s="2">
        <v>0.05</v>
      </c>
      <c r="L4404" s="2" t="s">
        <v>23</v>
      </c>
      <c r="M4404" s="4">
        <v>87377.04</v>
      </c>
      <c r="N4404" s="4">
        <v>106600</v>
      </c>
      <c r="O4404" s="4">
        <v>4368.8500000000004</v>
      </c>
      <c r="P4404" s="4">
        <v>5330</v>
      </c>
    </row>
    <row r="4405" spans="1:16" x14ac:dyDescent="0.25">
      <c r="A4405" s="2" t="s">
        <v>9732</v>
      </c>
      <c r="B4405" s="3">
        <v>46307</v>
      </c>
      <c r="C4405" s="2" t="s">
        <v>17</v>
      </c>
      <c r="D4405" s="2" t="s">
        <v>18</v>
      </c>
      <c r="E4405" s="2" t="s">
        <v>4334</v>
      </c>
      <c r="F4405" s="3">
        <v>46310</v>
      </c>
      <c r="G4405" s="2">
        <v>32</v>
      </c>
      <c r="H4405" s="2" t="s">
        <v>9755</v>
      </c>
      <c r="I4405" s="2"/>
      <c r="J4405" s="2"/>
      <c r="K4405" s="2">
        <v>11</v>
      </c>
      <c r="L4405" s="2" t="s">
        <v>23</v>
      </c>
      <c r="M4405" s="4">
        <v>80877.039999999994</v>
      </c>
      <c r="N4405" s="4">
        <v>98669.99</v>
      </c>
      <c r="O4405" s="4">
        <v>889647.44</v>
      </c>
      <c r="P4405" s="4">
        <v>1085369.8799999999</v>
      </c>
    </row>
    <row r="4406" spans="1:16" x14ac:dyDescent="0.25">
      <c r="A4406" s="2" t="s">
        <v>9732</v>
      </c>
      <c r="B4406" s="3">
        <v>46307</v>
      </c>
      <c r="C4406" s="2" t="s">
        <v>17</v>
      </c>
      <c r="D4406" s="2" t="s">
        <v>18</v>
      </c>
      <c r="E4406" s="2" t="s">
        <v>4334</v>
      </c>
      <c r="F4406" s="3">
        <v>46310</v>
      </c>
      <c r="G4406" s="2">
        <v>33</v>
      </c>
      <c r="H4406" s="2" t="s">
        <v>9756</v>
      </c>
      <c r="I4406" s="2"/>
      <c r="J4406" s="2"/>
      <c r="K4406" s="2">
        <v>33.200000000000003</v>
      </c>
      <c r="L4406" s="2" t="s">
        <v>23</v>
      </c>
      <c r="M4406" s="4">
        <v>84073.77</v>
      </c>
      <c r="N4406" s="4">
        <v>102570</v>
      </c>
      <c r="O4406" s="4">
        <v>2791249.16</v>
      </c>
      <c r="P4406" s="4">
        <v>3405323.98</v>
      </c>
    </row>
    <row r="4407" spans="1:16" x14ac:dyDescent="0.25">
      <c r="A4407" s="2" t="s">
        <v>9732</v>
      </c>
      <c r="B4407" s="3">
        <v>46307</v>
      </c>
      <c r="C4407" s="2" t="s">
        <v>17</v>
      </c>
      <c r="D4407" s="2" t="s">
        <v>18</v>
      </c>
      <c r="E4407" s="2" t="s">
        <v>4334</v>
      </c>
      <c r="F4407" s="3">
        <v>46310</v>
      </c>
      <c r="G4407" s="2">
        <v>34</v>
      </c>
      <c r="H4407" s="2" t="s">
        <v>5177</v>
      </c>
      <c r="I4407" s="2"/>
      <c r="J4407" s="2"/>
      <c r="K4407" s="2">
        <v>1.8</v>
      </c>
      <c r="L4407" s="2" t="s">
        <v>23</v>
      </c>
      <c r="M4407" s="4">
        <v>75549.179999999993</v>
      </c>
      <c r="N4407" s="4">
        <v>92170</v>
      </c>
      <c r="O4407" s="4">
        <v>135988.51999999999</v>
      </c>
      <c r="P4407" s="4">
        <v>165906</v>
      </c>
    </row>
    <row r="4408" spans="1:16" x14ac:dyDescent="0.25">
      <c r="A4408" s="2" t="s">
        <v>9732</v>
      </c>
      <c r="B4408" s="3">
        <v>46307</v>
      </c>
      <c r="C4408" s="2" t="s">
        <v>17</v>
      </c>
      <c r="D4408" s="2" t="s">
        <v>18</v>
      </c>
      <c r="E4408" s="2" t="s">
        <v>4334</v>
      </c>
      <c r="F4408" s="3">
        <v>46310</v>
      </c>
      <c r="G4408" s="2">
        <v>35</v>
      </c>
      <c r="H4408" s="2" t="s">
        <v>5168</v>
      </c>
      <c r="I4408" s="2"/>
      <c r="J4408" s="2"/>
      <c r="K4408" s="2">
        <v>1.2</v>
      </c>
      <c r="L4408" s="2" t="s">
        <v>23</v>
      </c>
      <c r="M4408" s="4">
        <v>77254.100000000006</v>
      </c>
      <c r="N4408" s="4">
        <v>94250</v>
      </c>
      <c r="O4408" s="4">
        <v>92704.92</v>
      </c>
      <c r="P4408" s="4">
        <v>113100</v>
      </c>
    </row>
    <row r="4409" spans="1:16" x14ac:dyDescent="0.25">
      <c r="A4409" s="2" t="s">
        <v>9732</v>
      </c>
      <c r="B4409" s="3">
        <v>46307</v>
      </c>
      <c r="C4409" s="2" t="s">
        <v>17</v>
      </c>
      <c r="D4409" s="2" t="s">
        <v>18</v>
      </c>
      <c r="E4409" s="2" t="s">
        <v>4334</v>
      </c>
      <c r="F4409" s="3">
        <v>46310</v>
      </c>
      <c r="G4409" s="2">
        <v>36</v>
      </c>
      <c r="H4409" s="2" t="s">
        <v>6519</v>
      </c>
      <c r="I4409" s="2"/>
      <c r="J4409" s="2"/>
      <c r="K4409" s="2">
        <v>125</v>
      </c>
      <c r="L4409" s="2" t="s">
        <v>695</v>
      </c>
      <c r="M4409" s="4">
        <v>444.34</v>
      </c>
      <c r="N4409" s="4">
        <v>542.09</v>
      </c>
      <c r="O4409" s="4">
        <v>55542.5</v>
      </c>
      <c r="P4409" s="4">
        <v>67761.850000000006</v>
      </c>
    </row>
    <row r="4410" spans="1:16" x14ac:dyDescent="0.25">
      <c r="A4410" s="2" t="s">
        <v>9732</v>
      </c>
      <c r="B4410" s="3">
        <v>46307</v>
      </c>
      <c r="C4410" s="2" t="s">
        <v>17</v>
      </c>
      <c r="D4410" s="2" t="s">
        <v>18</v>
      </c>
      <c r="E4410" s="2" t="s">
        <v>4334</v>
      </c>
      <c r="F4410" s="3">
        <v>46310</v>
      </c>
      <c r="G4410" s="2">
        <v>37</v>
      </c>
      <c r="H4410" s="2" t="s">
        <v>9757</v>
      </c>
      <c r="I4410" s="2"/>
      <c r="J4410" s="2"/>
      <c r="K4410" s="2">
        <v>60</v>
      </c>
      <c r="L4410" s="2" t="s">
        <v>21</v>
      </c>
      <c r="M4410" s="4">
        <v>9829.39</v>
      </c>
      <c r="N4410" s="4">
        <v>11991.86</v>
      </c>
      <c r="O4410" s="4">
        <v>589763.4</v>
      </c>
      <c r="P4410" s="4">
        <v>719511.35</v>
      </c>
    </row>
    <row r="4411" spans="1:16" x14ac:dyDescent="0.25">
      <c r="A4411" s="2" t="s">
        <v>9732</v>
      </c>
      <c r="B4411" s="3">
        <v>46307</v>
      </c>
      <c r="C4411" s="2" t="s">
        <v>17</v>
      </c>
      <c r="D4411" s="2" t="s">
        <v>18</v>
      </c>
      <c r="E4411" s="2" t="s">
        <v>4334</v>
      </c>
      <c r="F4411" s="3">
        <v>46310</v>
      </c>
      <c r="G4411" s="2">
        <v>38</v>
      </c>
      <c r="H4411" s="2" t="s">
        <v>9758</v>
      </c>
      <c r="I4411" s="2"/>
      <c r="J4411" s="2"/>
      <c r="K4411" s="2">
        <v>307</v>
      </c>
      <c r="L4411" s="2" t="s">
        <v>38</v>
      </c>
      <c r="M4411" s="4">
        <v>767.21</v>
      </c>
      <c r="N4411" s="4">
        <v>936</v>
      </c>
      <c r="O4411" s="4">
        <v>235533.47</v>
      </c>
      <c r="P4411" s="4">
        <v>287350.83</v>
      </c>
    </row>
    <row r="4412" spans="1:16" x14ac:dyDescent="0.25">
      <c r="A4412" s="2" t="s">
        <v>9732</v>
      </c>
      <c r="B4412" s="3">
        <v>46307</v>
      </c>
      <c r="C4412" s="2" t="s">
        <v>17</v>
      </c>
      <c r="D4412" s="2" t="s">
        <v>18</v>
      </c>
      <c r="E4412" s="2" t="s">
        <v>4334</v>
      </c>
      <c r="F4412" s="3">
        <v>46310</v>
      </c>
      <c r="G4412" s="2">
        <v>39</v>
      </c>
      <c r="H4412" s="2" t="s">
        <v>9759</v>
      </c>
      <c r="I4412" s="2"/>
      <c r="J4412" s="2"/>
      <c r="K4412" s="2">
        <v>307</v>
      </c>
      <c r="L4412" s="2" t="s">
        <v>38</v>
      </c>
      <c r="M4412" s="4">
        <v>98.46</v>
      </c>
      <c r="N4412" s="4">
        <v>120.12</v>
      </c>
      <c r="O4412" s="4">
        <v>30227.22</v>
      </c>
      <c r="P4412" s="4">
        <v>36877.21</v>
      </c>
    </row>
    <row r="4413" spans="1:16" x14ac:dyDescent="0.25">
      <c r="A4413" s="2" t="s">
        <v>9732</v>
      </c>
      <c r="B4413" s="3">
        <v>46307</v>
      </c>
      <c r="C4413" s="2" t="s">
        <v>17</v>
      </c>
      <c r="D4413" s="2" t="s">
        <v>18</v>
      </c>
      <c r="E4413" s="2" t="s">
        <v>4334</v>
      </c>
      <c r="F4413" s="3">
        <v>46310</v>
      </c>
      <c r="G4413" s="2">
        <v>40</v>
      </c>
      <c r="H4413" s="2" t="s">
        <v>9760</v>
      </c>
      <c r="I4413" s="2"/>
      <c r="J4413" s="2"/>
      <c r="K4413" s="2">
        <v>18</v>
      </c>
      <c r="L4413" s="2" t="s">
        <v>38</v>
      </c>
      <c r="M4413" s="4">
        <v>235.74</v>
      </c>
      <c r="N4413" s="4">
        <v>287.60000000000002</v>
      </c>
      <c r="O4413" s="4">
        <v>4243.32</v>
      </c>
      <c r="P4413" s="4">
        <v>5176.8500000000004</v>
      </c>
    </row>
    <row r="4414" spans="1:16" x14ac:dyDescent="0.25">
      <c r="A4414" s="2" t="s">
        <v>9732</v>
      </c>
      <c r="B4414" s="3">
        <v>46307</v>
      </c>
      <c r="C4414" s="2" t="s">
        <v>17</v>
      </c>
      <c r="D4414" s="2" t="s">
        <v>18</v>
      </c>
      <c r="E4414" s="2" t="s">
        <v>4334</v>
      </c>
      <c r="F4414" s="3">
        <v>46310</v>
      </c>
      <c r="G4414" s="2">
        <v>41</v>
      </c>
      <c r="H4414" s="2" t="s">
        <v>3609</v>
      </c>
      <c r="I4414" s="2"/>
      <c r="J4414" s="2"/>
      <c r="K4414" s="2">
        <v>177</v>
      </c>
      <c r="L4414" s="2" t="s">
        <v>38</v>
      </c>
      <c r="M4414" s="4">
        <v>87.91</v>
      </c>
      <c r="N4414" s="4">
        <v>107.25</v>
      </c>
      <c r="O4414" s="4">
        <v>15560.07</v>
      </c>
      <c r="P4414" s="4">
        <v>18983.29</v>
      </c>
    </row>
    <row r="4415" spans="1:16" x14ac:dyDescent="0.25">
      <c r="A4415" s="2" t="s">
        <v>9732</v>
      </c>
      <c r="B4415" s="3">
        <v>46307</v>
      </c>
      <c r="C4415" s="2" t="s">
        <v>17</v>
      </c>
      <c r="D4415" s="2" t="s">
        <v>18</v>
      </c>
      <c r="E4415" s="2" t="s">
        <v>4334</v>
      </c>
      <c r="F4415" s="3">
        <v>46310</v>
      </c>
      <c r="G4415" s="2">
        <v>42</v>
      </c>
      <c r="H4415" s="2" t="s">
        <v>9761</v>
      </c>
      <c r="I4415" s="2"/>
      <c r="J4415" s="2"/>
      <c r="K4415" s="2">
        <v>177</v>
      </c>
      <c r="L4415" s="2" t="s">
        <v>38</v>
      </c>
      <c r="M4415" s="4">
        <v>419.63</v>
      </c>
      <c r="N4415" s="4">
        <v>511.95</v>
      </c>
      <c r="O4415" s="4">
        <v>74274.509999999995</v>
      </c>
      <c r="P4415" s="4">
        <v>90614.9</v>
      </c>
    </row>
    <row r="4416" spans="1:16" x14ac:dyDescent="0.25">
      <c r="A4416" s="2" t="s">
        <v>9732</v>
      </c>
      <c r="B4416" s="3">
        <v>46307</v>
      </c>
      <c r="C4416" s="2" t="s">
        <v>17</v>
      </c>
      <c r="D4416" s="2" t="s">
        <v>18</v>
      </c>
      <c r="E4416" s="2" t="s">
        <v>4334</v>
      </c>
      <c r="F4416" s="3">
        <v>46310</v>
      </c>
      <c r="G4416" s="2">
        <v>43</v>
      </c>
      <c r="H4416" s="2" t="s">
        <v>9762</v>
      </c>
      <c r="I4416" s="2"/>
      <c r="J4416" s="2"/>
      <c r="K4416" s="2">
        <v>24</v>
      </c>
      <c r="L4416" s="2" t="s">
        <v>38</v>
      </c>
      <c r="M4416" s="4">
        <v>195.22</v>
      </c>
      <c r="N4416" s="4">
        <v>238.17</v>
      </c>
      <c r="O4416" s="4">
        <v>4685.28</v>
      </c>
      <c r="P4416" s="4">
        <v>5716.04</v>
      </c>
    </row>
    <row r="4417" spans="1:16" x14ac:dyDescent="0.25">
      <c r="A4417" s="2" t="s">
        <v>9732</v>
      </c>
      <c r="B4417" s="3">
        <v>46307</v>
      </c>
      <c r="C4417" s="2" t="s">
        <v>17</v>
      </c>
      <c r="D4417" s="2" t="s">
        <v>18</v>
      </c>
      <c r="E4417" s="2" t="s">
        <v>4334</v>
      </c>
      <c r="F4417" s="3">
        <v>46310</v>
      </c>
      <c r="G4417" s="2">
        <v>44</v>
      </c>
      <c r="H4417" s="2" t="s">
        <v>9763</v>
      </c>
      <c r="I4417" s="2"/>
      <c r="J4417" s="2"/>
      <c r="K4417" s="2">
        <v>138</v>
      </c>
      <c r="L4417" s="2" t="s">
        <v>38</v>
      </c>
      <c r="M4417" s="4">
        <v>151.84</v>
      </c>
      <c r="N4417" s="4">
        <v>185.24</v>
      </c>
      <c r="O4417" s="4">
        <v>20953.919999999998</v>
      </c>
      <c r="P4417" s="4">
        <v>25563.78</v>
      </c>
    </row>
    <row r="4418" spans="1:16" x14ac:dyDescent="0.25">
      <c r="A4418" s="2" t="s">
        <v>9732</v>
      </c>
      <c r="B4418" s="3">
        <v>46307</v>
      </c>
      <c r="C4418" s="2" t="s">
        <v>17</v>
      </c>
      <c r="D4418" s="2" t="s">
        <v>18</v>
      </c>
      <c r="E4418" s="2" t="s">
        <v>4334</v>
      </c>
      <c r="F4418" s="3">
        <v>46310</v>
      </c>
      <c r="G4418" s="2">
        <v>45</v>
      </c>
      <c r="H4418" s="2" t="s">
        <v>9764</v>
      </c>
      <c r="I4418" s="2"/>
      <c r="J4418" s="2"/>
      <c r="K4418" s="2">
        <v>7</v>
      </c>
      <c r="L4418" s="2" t="s">
        <v>38</v>
      </c>
      <c r="M4418" s="4">
        <v>13866.5</v>
      </c>
      <c r="N4418" s="4">
        <v>16917.13</v>
      </c>
      <c r="O4418" s="4">
        <v>97065.5</v>
      </c>
      <c r="P4418" s="4">
        <v>118419.91</v>
      </c>
    </row>
    <row r="4419" spans="1:16" x14ac:dyDescent="0.25">
      <c r="A4419" s="2" t="s">
        <v>9732</v>
      </c>
      <c r="B4419" s="3">
        <v>46307</v>
      </c>
      <c r="C4419" s="2" t="s">
        <v>17</v>
      </c>
      <c r="D4419" s="2" t="s">
        <v>18</v>
      </c>
      <c r="E4419" s="2" t="s">
        <v>4334</v>
      </c>
      <c r="F4419" s="3">
        <v>46310</v>
      </c>
      <c r="G4419" s="2">
        <v>46</v>
      </c>
      <c r="H4419" s="2" t="s">
        <v>9765</v>
      </c>
      <c r="I4419" s="2"/>
      <c r="J4419" s="2"/>
      <c r="K4419" s="2">
        <v>7</v>
      </c>
      <c r="L4419" s="2" t="s">
        <v>38</v>
      </c>
      <c r="M4419" s="4">
        <v>4138.5200000000004</v>
      </c>
      <c r="N4419" s="4">
        <v>5048.99</v>
      </c>
      <c r="O4419" s="4">
        <v>28969.64</v>
      </c>
      <c r="P4419" s="4">
        <v>35342.959999999999</v>
      </c>
    </row>
    <row r="4420" spans="1:16" x14ac:dyDescent="0.25">
      <c r="A4420" s="2" t="s">
        <v>9732</v>
      </c>
      <c r="B4420" s="3">
        <v>46307</v>
      </c>
      <c r="C4420" s="2" t="s">
        <v>17</v>
      </c>
      <c r="D4420" s="2" t="s">
        <v>18</v>
      </c>
      <c r="E4420" s="2" t="s">
        <v>4334</v>
      </c>
      <c r="F4420" s="3">
        <v>46310</v>
      </c>
      <c r="G4420" s="2">
        <v>47</v>
      </c>
      <c r="H4420" s="2" t="s">
        <v>9766</v>
      </c>
      <c r="I4420" s="2"/>
      <c r="J4420" s="2"/>
      <c r="K4420" s="2">
        <v>22</v>
      </c>
      <c r="L4420" s="2" t="s">
        <v>38</v>
      </c>
      <c r="M4420" s="4">
        <v>234.43</v>
      </c>
      <c r="N4420" s="4">
        <v>286</v>
      </c>
      <c r="O4420" s="4">
        <v>5157.46</v>
      </c>
      <c r="P4420" s="4">
        <v>6292.1</v>
      </c>
    </row>
    <row r="4421" spans="1:16" x14ac:dyDescent="0.25">
      <c r="A4421" s="2" t="s">
        <v>9732</v>
      </c>
      <c r="B4421" s="3">
        <v>46307</v>
      </c>
      <c r="C4421" s="2" t="s">
        <v>17</v>
      </c>
      <c r="D4421" s="2" t="s">
        <v>18</v>
      </c>
      <c r="E4421" s="2" t="s">
        <v>4334</v>
      </c>
      <c r="F4421" s="3">
        <v>46310</v>
      </c>
      <c r="G4421" s="2">
        <v>48</v>
      </c>
      <c r="H4421" s="2" t="s">
        <v>9767</v>
      </c>
      <c r="I4421" s="2"/>
      <c r="J4421" s="2"/>
      <c r="K4421" s="2">
        <v>22</v>
      </c>
      <c r="L4421" s="2" t="s">
        <v>38</v>
      </c>
      <c r="M4421" s="4">
        <v>85.24</v>
      </c>
      <c r="N4421" s="4">
        <v>103.99</v>
      </c>
      <c r="O4421" s="4">
        <v>1875.28</v>
      </c>
      <c r="P4421" s="4">
        <v>2287.84</v>
      </c>
    </row>
    <row r="4422" spans="1:16" x14ac:dyDescent="0.25">
      <c r="A4422" s="2" t="s">
        <v>9732</v>
      </c>
      <c r="B4422" s="3">
        <v>46307</v>
      </c>
      <c r="C4422" s="2" t="s">
        <v>17</v>
      </c>
      <c r="D4422" s="2" t="s">
        <v>18</v>
      </c>
      <c r="E4422" s="2" t="s">
        <v>4334</v>
      </c>
      <c r="F4422" s="3">
        <v>46310</v>
      </c>
      <c r="G4422" s="2">
        <v>49</v>
      </c>
      <c r="H4422" s="2" t="s">
        <v>9768</v>
      </c>
      <c r="I4422" s="2"/>
      <c r="J4422" s="2"/>
      <c r="K4422" s="2">
        <v>2</v>
      </c>
      <c r="L4422" s="2" t="s">
        <v>38</v>
      </c>
      <c r="M4422" s="4">
        <v>55000.57</v>
      </c>
      <c r="N4422" s="4">
        <v>67100.7</v>
      </c>
      <c r="O4422" s="4">
        <v>110001.14</v>
      </c>
      <c r="P4422" s="4">
        <v>134201.39000000001</v>
      </c>
    </row>
    <row r="4423" spans="1:16" x14ac:dyDescent="0.25">
      <c r="A4423" s="2" t="s">
        <v>9732</v>
      </c>
      <c r="B4423" s="3">
        <v>46307</v>
      </c>
      <c r="C4423" s="2" t="s">
        <v>17</v>
      </c>
      <c r="D4423" s="2" t="s">
        <v>18</v>
      </c>
      <c r="E4423" s="2" t="s">
        <v>4334</v>
      </c>
      <c r="F4423" s="3">
        <v>46310</v>
      </c>
      <c r="G4423" s="2">
        <v>50</v>
      </c>
      <c r="H4423" s="2" t="s">
        <v>9769</v>
      </c>
      <c r="I4423" s="2"/>
      <c r="J4423" s="2"/>
      <c r="K4423" s="2">
        <v>16</v>
      </c>
      <c r="L4423" s="2" t="s">
        <v>38</v>
      </c>
      <c r="M4423" s="4">
        <v>0</v>
      </c>
      <c r="N4423" s="4">
        <v>0</v>
      </c>
      <c r="O4423" s="4">
        <v>0</v>
      </c>
      <c r="P4423" s="4">
        <v>0</v>
      </c>
    </row>
    <row r="4424" spans="1:16" x14ac:dyDescent="0.25">
      <c r="A4424" s="2" t="s">
        <v>9732</v>
      </c>
      <c r="B4424" s="3">
        <v>46307</v>
      </c>
      <c r="C4424" s="2" t="s">
        <v>17</v>
      </c>
      <c r="D4424" s="2" t="s">
        <v>18</v>
      </c>
      <c r="E4424" s="2" t="s">
        <v>4334</v>
      </c>
      <c r="F4424" s="3">
        <v>46310</v>
      </c>
      <c r="G4424" s="2">
        <v>51</v>
      </c>
      <c r="H4424" s="2" t="s">
        <v>9770</v>
      </c>
      <c r="I4424" s="2"/>
      <c r="J4424" s="2"/>
      <c r="K4424" s="2">
        <v>16</v>
      </c>
      <c r="L4424" s="2" t="s">
        <v>38</v>
      </c>
      <c r="M4424" s="4">
        <v>0</v>
      </c>
      <c r="N4424" s="4">
        <v>0</v>
      </c>
      <c r="O4424" s="4">
        <v>0</v>
      </c>
      <c r="P4424" s="4">
        <v>0</v>
      </c>
    </row>
    <row r="4425" spans="1:16" x14ac:dyDescent="0.25">
      <c r="A4425" s="2" t="s">
        <v>9732</v>
      </c>
      <c r="B4425" s="3">
        <v>46307</v>
      </c>
      <c r="C4425" s="2" t="s">
        <v>17</v>
      </c>
      <c r="D4425" s="2" t="s">
        <v>18</v>
      </c>
      <c r="E4425" s="2" t="s">
        <v>4334</v>
      </c>
      <c r="F4425" s="3">
        <v>46310</v>
      </c>
      <c r="G4425" s="2">
        <v>52</v>
      </c>
      <c r="H4425" s="2" t="s">
        <v>9771</v>
      </c>
      <c r="I4425" s="2"/>
      <c r="J4425" s="2"/>
      <c r="K4425" s="2">
        <v>100</v>
      </c>
      <c r="L4425" s="2" t="s">
        <v>38</v>
      </c>
      <c r="M4425" s="4">
        <v>9.07</v>
      </c>
      <c r="N4425" s="4">
        <v>11.07</v>
      </c>
      <c r="O4425" s="4">
        <v>907</v>
      </c>
      <c r="P4425" s="4">
        <v>1106.54</v>
      </c>
    </row>
    <row r="4426" spans="1:16" x14ac:dyDescent="0.25">
      <c r="A4426" s="2" t="s">
        <v>9732</v>
      </c>
      <c r="B4426" s="3">
        <v>46307</v>
      </c>
      <c r="C4426" s="2" t="s">
        <v>17</v>
      </c>
      <c r="D4426" s="2" t="s">
        <v>18</v>
      </c>
      <c r="E4426" s="2" t="s">
        <v>4334</v>
      </c>
      <c r="F4426" s="3">
        <v>46310</v>
      </c>
      <c r="G4426" s="2">
        <v>53</v>
      </c>
      <c r="H4426" s="2" t="s">
        <v>9772</v>
      </c>
      <c r="I4426" s="2"/>
      <c r="J4426" s="2"/>
      <c r="K4426" s="2">
        <v>100</v>
      </c>
      <c r="L4426" s="2" t="s">
        <v>38</v>
      </c>
      <c r="M4426" s="4">
        <v>20.14</v>
      </c>
      <c r="N4426" s="4">
        <v>24.57</v>
      </c>
      <c r="O4426" s="4">
        <v>2014</v>
      </c>
      <c r="P4426" s="4">
        <v>2457.08</v>
      </c>
    </row>
    <row r="4427" spans="1:16" x14ac:dyDescent="0.25">
      <c r="A4427" s="2" t="s">
        <v>9732</v>
      </c>
      <c r="B4427" s="3">
        <v>46307</v>
      </c>
      <c r="C4427" s="2" t="s">
        <v>17</v>
      </c>
      <c r="D4427" s="2" t="s">
        <v>18</v>
      </c>
      <c r="E4427" s="2" t="s">
        <v>4334</v>
      </c>
      <c r="F4427" s="3">
        <v>46310</v>
      </c>
      <c r="G4427" s="2">
        <v>54</v>
      </c>
      <c r="H4427" s="2" t="s">
        <v>2613</v>
      </c>
      <c r="I4427" s="2"/>
      <c r="J4427" s="2"/>
      <c r="K4427" s="2">
        <v>0.02</v>
      </c>
      <c r="L4427" s="2" t="s">
        <v>23</v>
      </c>
      <c r="M4427" s="4">
        <v>98176</v>
      </c>
      <c r="N4427" s="4">
        <v>119774.5</v>
      </c>
      <c r="O4427" s="4">
        <v>1963.52</v>
      </c>
      <c r="P4427" s="4">
        <v>2395.4899999999998</v>
      </c>
    </row>
    <row r="4428" spans="1:16" x14ac:dyDescent="0.25">
      <c r="A4428" s="2" t="s">
        <v>9732</v>
      </c>
      <c r="B4428" s="3">
        <v>46307</v>
      </c>
      <c r="C4428" s="2" t="s">
        <v>17</v>
      </c>
      <c r="D4428" s="2" t="s">
        <v>18</v>
      </c>
      <c r="E4428" s="2" t="s">
        <v>4334</v>
      </c>
      <c r="F4428" s="3">
        <v>46310</v>
      </c>
      <c r="G4428" s="2">
        <v>55</v>
      </c>
      <c r="H4428" s="2" t="s">
        <v>5874</v>
      </c>
      <c r="I4428" s="2"/>
      <c r="J4428" s="2"/>
      <c r="K4428" s="2">
        <v>2.3E-2</v>
      </c>
      <c r="L4428" s="2" t="s">
        <v>23</v>
      </c>
      <c r="M4428" s="4">
        <v>61696.73</v>
      </c>
      <c r="N4428" s="4">
        <v>75270</v>
      </c>
      <c r="O4428" s="4">
        <v>1419.02</v>
      </c>
      <c r="P4428" s="4">
        <v>1731.21</v>
      </c>
    </row>
    <row r="4429" spans="1:16" x14ac:dyDescent="0.25">
      <c r="A4429" s="2" t="s">
        <v>9732</v>
      </c>
      <c r="B4429" s="3">
        <v>46307</v>
      </c>
      <c r="C4429" s="2" t="s">
        <v>17</v>
      </c>
      <c r="D4429" s="2" t="s">
        <v>18</v>
      </c>
      <c r="E4429" s="2" t="s">
        <v>4334</v>
      </c>
      <c r="F4429" s="3">
        <v>46310</v>
      </c>
      <c r="G4429" s="2">
        <v>56</v>
      </c>
      <c r="H4429" s="2" t="s">
        <v>9773</v>
      </c>
      <c r="I4429" s="2"/>
      <c r="J4429" s="2"/>
      <c r="K4429" s="2">
        <v>6.6000000000000003E-2</v>
      </c>
      <c r="L4429" s="2" t="s">
        <v>23</v>
      </c>
      <c r="M4429" s="4">
        <v>227110</v>
      </c>
      <c r="N4429" s="4">
        <v>277074.24</v>
      </c>
      <c r="O4429" s="4">
        <v>14989.26</v>
      </c>
      <c r="P4429" s="4">
        <v>18286.900000000001</v>
      </c>
    </row>
    <row r="4430" spans="1:16" x14ac:dyDescent="0.25">
      <c r="A4430" s="2" t="s">
        <v>9732</v>
      </c>
      <c r="B4430" s="3">
        <v>46307</v>
      </c>
      <c r="C4430" s="2" t="s">
        <v>17</v>
      </c>
      <c r="D4430" s="2" t="s">
        <v>18</v>
      </c>
      <c r="E4430" s="2" t="s">
        <v>4334</v>
      </c>
      <c r="F4430" s="3">
        <v>46310</v>
      </c>
      <c r="G4430" s="2">
        <v>57</v>
      </c>
      <c r="H4430" s="2" t="s">
        <v>9774</v>
      </c>
      <c r="I4430" s="2"/>
      <c r="J4430" s="2"/>
      <c r="K4430" s="2">
        <v>0.621</v>
      </c>
      <c r="L4430" s="2" t="s">
        <v>23</v>
      </c>
      <c r="M4430" s="4">
        <v>99632</v>
      </c>
      <c r="N4430" s="4">
        <v>121551.03</v>
      </c>
      <c r="O4430" s="4">
        <v>61871.47</v>
      </c>
      <c r="P4430" s="4">
        <v>75483.19</v>
      </c>
    </row>
    <row r="4431" spans="1:16" x14ac:dyDescent="0.25">
      <c r="A4431" s="2" t="s">
        <v>9732</v>
      </c>
      <c r="B4431" s="3">
        <v>46307</v>
      </c>
      <c r="C4431" s="2" t="s">
        <v>17</v>
      </c>
      <c r="D4431" s="2" t="s">
        <v>18</v>
      </c>
      <c r="E4431" s="2" t="s">
        <v>4334</v>
      </c>
      <c r="F4431" s="3">
        <v>46310</v>
      </c>
      <c r="G4431" s="2">
        <v>58</v>
      </c>
      <c r="H4431" s="2" t="s">
        <v>9775</v>
      </c>
      <c r="I4431" s="2"/>
      <c r="J4431" s="2"/>
      <c r="K4431" s="2">
        <v>0.1</v>
      </c>
      <c r="L4431" s="2" t="s">
        <v>23</v>
      </c>
      <c r="M4431" s="4">
        <v>87377.04</v>
      </c>
      <c r="N4431" s="4">
        <v>106599.9</v>
      </c>
      <c r="O4431" s="4">
        <v>8737.7000000000007</v>
      </c>
      <c r="P4431" s="4">
        <v>10659.99</v>
      </c>
    </row>
    <row r="4432" spans="1:16" x14ac:dyDescent="0.25">
      <c r="A4432" s="2" t="s">
        <v>9732</v>
      </c>
      <c r="B4432" s="3">
        <v>46307</v>
      </c>
      <c r="C4432" s="2" t="s">
        <v>17</v>
      </c>
      <c r="D4432" s="2" t="s">
        <v>18</v>
      </c>
      <c r="E4432" s="2" t="s">
        <v>4334</v>
      </c>
      <c r="F4432" s="3">
        <v>46310</v>
      </c>
      <c r="G4432" s="2">
        <v>59</v>
      </c>
      <c r="H4432" s="2" t="s">
        <v>9776</v>
      </c>
      <c r="I4432" s="2"/>
      <c r="J4432" s="2"/>
      <c r="K4432" s="2">
        <v>93</v>
      </c>
      <c r="L4432" s="2" t="s">
        <v>23</v>
      </c>
      <c r="M4432" s="4">
        <v>227110</v>
      </c>
      <c r="N4432" s="4">
        <v>277074.2</v>
      </c>
      <c r="O4432" s="4">
        <v>21121230</v>
      </c>
      <c r="P4432" s="4">
        <v>25767900.600000001</v>
      </c>
    </row>
    <row r="4433" spans="1:16" x14ac:dyDescent="0.25">
      <c r="A4433" s="2" t="s">
        <v>9732</v>
      </c>
      <c r="B4433" s="3">
        <v>46307</v>
      </c>
      <c r="C4433" s="2" t="s">
        <v>17</v>
      </c>
      <c r="D4433" s="2" t="s">
        <v>18</v>
      </c>
      <c r="E4433" s="2" t="s">
        <v>4334</v>
      </c>
      <c r="F4433" s="3">
        <v>46310</v>
      </c>
      <c r="G4433" s="2">
        <v>60</v>
      </c>
      <c r="H4433" s="2" t="s">
        <v>9777</v>
      </c>
      <c r="I4433" s="2"/>
      <c r="J4433" s="2"/>
      <c r="K4433" s="2">
        <v>3.1</v>
      </c>
      <c r="L4433" s="2" t="s">
        <v>23</v>
      </c>
      <c r="M4433" s="4">
        <v>139191</v>
      </c>
      <c r="N4433" s="4">
        <v>169813.02</v>
      </c>
      <c r="O4433" s="4">
        <v>431492.1</v>
      </c>
      <c r="P4433" s="4">
        <v>526420.36</v>
      </c>
    </row>
    <row r="4434" spans="1:16" x14ac:dyDescent="0.25">
      <c r="A4434" s="2" t="s">
        <v>9732</v>
      </c>
      <c r="B4434" s="3">
        <v>46307</v>
      </c>
      <c r="C4434" s="2" t="s">
        <v>17</v>
      </c>
      <c r="D4434" s="2" t="s">
        <v>18</v>
      </c>
      <c r="E4434" s="2" t="s">
        <v>4334</v>
      </c>
      <c r="F4434" s="3">
        <v>46310</v>
      </c>
      <c r="G4434" s="2">
        <v>61</v>
      </c>
      <c r="H4434" s="2" t="s">
        <v>9778</v>
      </c>
      <c r="I4434" s="2"/>
      <c r="J4434" s="2"/>
      <c r="K4434" s="2">
        <v>1</v>
      </c>
      <c r="L4434" s="2" t="s">
        <v>23</v>
      </c>
      <c r="M4434" s="4">
        <v>143852.46</v>
      </c>
      <c r="N4434" s="4">
        <v>175500</v>
      </c>
      <c r="O4434" s="4">
        <v>143852.46</v>
      </c>
      <c r="P4434" s="4">
        <v>175500</v>
      </c>
    </row>
    <row r="4435" spans="1:16" x14ac:dyDescent="0.25">
      <c r="A4435" s="2" t="s">
        <v>9732</v>
      </c>
      <c r="B4435" s="3">
        <v>46307</v>
      </c>
      <c r="C4435" s="2" t="s">
        <v>17</v>
      </c>
      <c r="D4435" s="2" t="s">
        <v>18</v>
      </c>
      <c r="E4435" s="2" t="s">
        <v>4334</v>
      </c>
      <c r="F4435" s="3">
        <v>46310</v>
      </c>
      <c r="G4435" s="2">
        <v>62</v>
      </c>
      <c r="H4435" s="2" t="s">
        <v>9779</v>
      </c>
      <c r="I4435" s="2"/>
      <c r="J4435" s="2"/>
      <c r="K4435" s="2">
        <v>98</v>
      </c>
      <c r="L4435" s="2" t="s">
        <v>38</v>
      </c>
      <c r="M4435" s="4">
        <v>7133.13</v>
      </c>
      <c r="N4435" s="4">
        <v>8702.42</v>
      </c>
      <c r="O4435" s="4">
        <v>699046.74</v>
      </c>
      <c r="P4435" s="4">
        <v>852837.02</v>
      </c>
    </row>
    <row r="4436" spans="1:16" x14ac:dyDescent="0.25">
      <c r="A4436" s="2" t="s">
        <v>9732</v>
      </c>
      <c r="B4436" s="3">
        <v>46307</v>
      </c>
      <c r="C4436" s="2" t="s">
        <v>17</v>
      </c>
      <c r="D4436" s="2" t="s">
        <v>18</v>
      </c>
      <c r="E4436" s="2" t="s">
        <v>4334</v>
      </c>
      <c r="F4436" s="3">
        <v>46310</v>
      </c>
      <c r="G4436" s="2">
        <v>63</v>
      </c>
      <c r="H4436" s="2" t="s">
        <v>9780</v>
      </c>
      <c r="I4436" s="2"/>
      <c r="J4436" s="2"/>
      <c r="K4436" s="2">
        <v>24</v>
      </c>
      <c r="L4436" s="2" t="s">
        <v>38</v>
      </c>
      <c r="M4436" s="4">
        <v>10481.870000000001</v>
      </c>
      <c r="N4436" s="4">
        <v>12787.88</v>
      </c>
      <c r="O4436" s="4">
        <v>251564.88</v>
      </c>
      <c r="P4436" s="4">
        <v>306909.15000000002</v>
      </c>
    </row>
    <row r="4437" spans="1:16" x14ac:dyDescent="0.25">
      <c r="A4437" s="2" t="s">
        <v>9732</v>
      </c>
      <c r="B4437" s="3">
        <v>46307</v>
      </c>
      <c r="C4437" s="2" t="s">
        <v>17</v>
      </c>
      <c r="D4437" s="2" t="s">
        <v>18</v>
      </c>
      <c r="E4437" s="2" t="s">
        <v>4334</v>
      </c>
      <c r="F4437" s="3">
        <v>46310</v>
      </c>
      <c r="G4437" s="2">
        <v>64</v>
      </c>
      <c r="H4437" s="2" t="s">
        <v>9781</v>
      </c>
      <c r="I4437" s="2"/>
      <c r="J4437" s="2"/>
      <c r="K4437" s="2">
        <v>24</v>
      </c>
      <c r="L4437" s="2" t="s">
        <v>38</v>
      </c>
      <c r="M4437" s="4">
        <v>2051.23</v>
      </c>
      <c r="N4437" s="4">
        <v>2502.5</v>
      </c>
      <c r="O4437" s="4">
        <v>49229.52</v>
      </c>
      <c r="P4437" s="4">
        <v>60060.01</v>
      </c>
    </row>
    <row r="4438" spans="1:16" x14ac:dyDescent="0.25">
      <c r="A4438" s="2" t="s">
        <v>9732</v>
      </c>
      <c r="B4438" s="3">
        <v>46307</v>
      </c>
      <c r="C4438" s="2" t="s">
        <v>17</v>
      </c>
      <c r="D4438" s="2" t="s">
        <v>18</v>
      </c>
      <c r="E4438" s="2" t="s">
        <v>4334</v>
      </c>
      <c r="F4438" s="3">
        <v>46310</v>
      </c>
      <c r="G4438" s="2">
        <v>65</v>
      </c>
      <c r="H4438" s="2" t="s">
        <v>9782</v>
      </c>
      <c r="I4438" s="2"/>
      <c r="J4438" s="2"/>
      <c r="K4438" s="2">
        <v>100</v>
      </c>
      <c r="L4438" s="2" t="s">
        <v>38</v>
      </c>
      <c r="M4438" s="4">
        <v>33.33</v>
      </c>
      <c r="N4438" s="4">
        <v>40.659999999999997</v>
      </c>
      <c r="O4438" s="4">
        <v>3333</v>
      </c>
      <c r="P4438" s="4">
        <v>4066.26</v>
      </c>
    </row>
    <row r="4439" spans="1:16" x14ac:dyDescent="0.25">
      <c r="A4439" s="2" t="s">
        <v>9732</v>
      </c>
      <c r="B4439" s="3">
        <v>46307</v>
      </c>
      <c r="C4439" s="2" t="s">
        <v>17</v>
      </c>
      <c r="D4439" s="2" t="s">
        <v>18</v>
      </c>
      <c r="E4439" s="2" t="s">
        <v>4334</v>
      </c>
      <c r="F4439" s="3">
        <v>46310</v>
      </c>
      <c r="G4439" s="2">
        <v>66</v>
      </c>
      <c r="H4439" s="2" t="s">
        <v>9783</v>
      </c>
      <c r="I4439" s="2"/>
      <c r="J4439" s="2"/>
      <c r="K4439" s="2">
        <v>8</v>
      </c>
      <c r="L4439" s="2" t="s">
        <v>108</v>
      </c>
      <c r="M4439" s="4">
        <v>36336.07</v>
      </c>
      <c r="N4439" s="4">
        <v>44330.01</v>
      </c>
      <c r="O4439" s="4">
        <v>290688.56</v>
      </c>
      <c r="P4439" s="4">
        <v>354640.04</v>
      </c>
    </row>
    <row r="4440" spans="1:16" x14ac:dyDescent="0.25">
      <c r="A4440" s="2" t="s">
        <v>9732</v>
      </c>
      <c r="B4440" s="3">
        <v>46307</v>
      </c>
      <c r="C4440" s="2" t="s">
        <v>17</v>
      </c>
      <c r="D4440" s="2" t="s">
        <v>18</v>
      </c>
      <c r="E4440" s="2" t="s">
        <v>4334</v>
      </c>
      <c r="F4440" s="3">
        <v>46310</v>
      </c>
      <c r="G4440" s="2">
        <v>67</v>
      </c>
      <c r="H4440" s="2" t="s">
        <v>9784</v>
      </c>
      <c r="I4440" s="2"/>
      <c r="J4440" s="2"/>
      <c r="K4440" s="2">
        <v>0.7</v>
      </c>
      <c r="L4440" s="2" t="s">
        <v>23</v>
      </c>
      <c r="M4440" s="4">
        <v>70327.87</v>
      </c>
      <c r="N4440" s="4">
        <v>85800</v>
      </c>
      <c r="O4440" s="4">
        <v>49229.51</v>
      </c>
      <c r="P4440" s="4">
        <v>60060</v>
      </c>
    </row>
    <row r="4441" spans="1:16" x14ac:dyDescent="0.25">
      <c r="A4441" s="2" t="s">
        <v>9732</v>
      </c>
      <c r="B4441" s="3">
        <v>46307</v>
      </c>
      <c r="C4441" s="2" t="s">
        <v>17</v>
      </c>
      <c r="D4441" s="2" t="s">
        <v>18</v>
      </c>
      <c r="E4441" s="2" t="s">
        <v>4334</v>
      </c>
      <c r="F4441" s="3">
        <v>46310</v>
      </c>
      <c r="G4441" s="2">
        <v>68</v>
      </c>
      <c r="H4441" s="2" t="s">
        <v>9785</v>
      </c>
      <c r="I4441" s="2"/>
      <c r="J4441" s="2"/>
      <c r="K4441" s="2">
        <v>1.4</v>
      </c>
      <c r="L4441" s="2" t="s">
        <v>23</v>
      </c>
      <c r="M4441" s="4">
        <v>101101</v>
      </c>
      <c r="N4441" s="4">
        <v>123343.22</v>
      </c>
      <c r="O4441" s="4">
        <v>141541.4</v>
      </c>
      <c r="P4441" s="4">
        <v>172680.51</v>
      </c>
    </row>
    <row r="4442" spans="1:16" x14ac:dyDescent="0.25">
      <c r="A4442" s="2" t="s">
        <v>9732</v>
      </c>
      <c r="B4442" s="3">
        <v>46307</v>
      </c>
      <c r="C4442" s="2" t="s">
        <v>17</v>
      </c>
      <c r="D4442" s="2" t="s">
        <v>18</v>
      </c>
      <c r="E4442" s="2" t="s">
        <v>4334</v>
      </c>
      <c r="F4442" s="3">
        <v>46310</v>
      </c>
      <c r="G4442" s="2">
        <v>69</v>
      </c>
      <c r="H4442" s="2" t="s">
        <v>9786</v>
      </c>
      <c r="I4442" s="2"/>
      <c r="J4442" s="2"/>
      <c r="K4442" s="2">
        <v>1.768</v>
      </c>
      <c r="L4442" s="2" t="s">
        <v>23</v>
      </c>
      <c r="M4442" s="4">
        <v>186082</v>
      </c>
      <c r="N4442" s="4">
        <v>227020.04</v>
      </c>
      <c r="O4442" s="4">
        <v>328992.98</v>
      </c>
      <c r="P4442" s="4">
        <v>401371.43</v>
      </c>
    </row>
    <row r="4443" spans="1:16" x14ac:dyDescent="0.25">
      <c r="A4443" s="2" t="s">
        <v>9732</v>
      </c>
      <c r="B4443" s="3">
        <v>46307</v>
      </c>
      <c r="C4443" s="2" t="s">
        <v>17</v>
      </c>
      <c r="D4443" s="2" t="s">
        <v>18</v>
      </c>
      <c r="E4443" s="2" t="s">
        <v>4334</v>
      </c>
      <c r="F4443" s="3">
        <v>46310</v>
      </c>
      <c r="G4443" s="2">
        <v>70</v>
      </c>
      <c r="H4443" s="2" t="s">
        <v>9787</v>
      </c>
      <c r="I4443" s="2"/>
      <c r="J4443" s="2"/>
      <c r="K4443" s="2">
        <v>0.3</v>
      </c>
      <c r="L4443" s="2" t="s">
        <v>23</v>
      </c>
      <c r="M4443" s="4">
        <v>101101</v>
      </c>
      <c r="N4443" s="4">
        <v>123343.23</v>
      </c>
      <c r="O4443" s="4">
        <v>30330.3</v>
      </c>
      <c r="P4443" s="4">
        <v>37002.97</v>
      </c>
    </row>
    <row r="4444" spans="1:16" x14ac:dyDescent="0.25">
      <c r="A4444" s="2" t="s">
        <v>9732</v>
      </c>
      <c r="B4444" s="3">
        <v>46307</v>
      </c>
      <c r="C4444" s="2" t="s">
        <v>17</v>
      </c>
      <c r="D4444" s="2" t="s">
        <v>18</v>
      </c>
      <c r="E4444" s="2" t="s">
        <v>4334</v>
      </c>
      <c r="F4444" s="3">
        <v>46310</v>
      </c>
      <c r="G4444" s="2">
        <v>71</v>
      </c>
      <c r="H4444" s="2" t="s">
        <v>9788</v>
      </c>
      <c r="I4444" s="2"/>
      <c r="J4444" s="2"/>
      <c r="K4444" s="2">
        <v>40</v>
      </c>
      <c r="L4444" s="2" t="s">
        <v>38</v>
      </c>
      <c r="M4444" s="4">
        <v>1557.4</v>
      </c>
      <c r="N4444" s="4">
        <v>1900.03</v>
      </c>
      <c r="O4444" s="4">
        <v>62296</v>
      </c>
      <c r="P4444" s="4">
        <v>76001.119999999995</v>
      </c>
    </row>
    <row r="4445" spans="1:16" x14ac:dyDescent="0.25">
      <c r="A4445" s="2" t="s">
        <v>9732</v>
      </c>
      <c r="B4445" s="3">
        <v>46307</v>
      </c>
      <c r="C4445" s="2" t="s">
        <v>17</v>
      </c>
      <c r="D4445" s="2" t="s">
        <v>18</v>
      </c>
      <c r="E4445" s="2" t="s">
        <v>4334</v>
      </c>
      <c r="F4445" s="3">
        <v>46310</v>
      </c>
      <c r="G4445" s="2">
        <v>72</v>
      </c>
      <c r="H4445" s="2" t="s">
        <v>9789</v>
      </c>
      <c r="I4445" s="2"/>
      <c r="J4445" s="2"/>
      <c r="K4445" s="2">
        <v>80</v>
      </c>
      <c r="L4445" s="2" t="s">
        <v>38</v>
      </c>
      <c r="M4445" s="4">
        <v>1038.7</v>
      </c>
      <c r="N4445" s="4">
        <v>1267.21</v>
      </c>
      <c r="O4445" s="4">
        <v>83096</v>
      </c>
      <c r="P4445" s="4">
        <v>101377.12</v>
      </c>
    </row>
    <row r="4446" spans="1:16" x14ac:dyDescent="0.25">
      <c r="A4446" s="2" t="s">
        <v>9732</v>
      </c>
      <c r="B4446" s="3">
        <v>46307</v>
      </c>
      <c r="C4446" s="2" t="s">
        <v>17</v>
      </c>
      <c r="D4446" s="2" t="s">
        <v>18</v>
      </c>
      <c r="E4446" s="2" t="s">
        <v>4334</v>
      </c>
      <c r="F4446" s="3">
        <v>46310</v>
      </c>
      <c r="G4446" s="2">
        <v>73</v>
      </c>
      <c r="H4446" s="2" t="s">
        <v>9790</v>
      </c>
      <c r="I4446" s="2" t="s">
        <v>9791</v>
      </c>
      <c r="J4446" s="2"/>
      <c r="K4446" s="2">
        <v>0.1</v>
      </c>
      <c r="L4446" s="2" t="s">
        <v>115</v>
      </c>
      <c r="M4446" s="4">
        <v>184610.66</v>
      </c>
      <c r="N4446" s="4">
        <v>225225</v>
      </c>
      <c r="O4446" s="4">
        <v>18461.07</v>
      </c>
      <c r="P4446" s="4">
        <v>22522.5</v>
      </c>
    </row>
    <row r="4447" spans="1:16" x14ac:dyDescent="0.25">
      <c r="A4447" s="2" t="s">
        <v>9792</v>
      </c>
      <c r="B4447" s="3">
        <v>46307</v>
      </c>
      <c r="C4447" s="2" t="s">
        <v>17</v>
      </c>
      <c r="D4447" s="2" t="s">
        <v>18</v>
      </c>
      <c r="E4447" s="2" t="s">
        <v>19</v>
      </c>
      <c r="F4447" s="3">
        <v>46307</v>
      </c>
      <c r="G4447" s="2">
        <v>1</v>
      </c>
      <c r="H4447" s="2" t="s">
        <v>9793</v>
      </c>
      <c r="I4447" s="2"/>
      <c r="J4447" s="2"/>
      <c r="K4447" s="2">
        <v>15</v>
      </c>
      <c r="L4447" s="2" t="s">
        <v>38</v>
      </c>
      <c r="M4447" s="4">
        <v>2639.34</v>
      </c>
      <c r="N4447" s="4">
        <v>3219.99</v>
      </c>
      <c r="O4447" s="4">
        <v>39590.1</v>
      </c>
      <c r="P4447" s="4">
        <v>48299.92</v>
      </c>
    </row>
    <row r="4448" spans="1:16" x14ac:dyDescent="0.25">
      <c r="A4448" s="2" t="s">
        <v>9792</v>
      </c>
      <c r="B4448" s="3">
        <v>46307</v>
      </c>
      <c r="C4448" s="2" t="s">
        <v>17</v>
      </c>
      <c r="D4448" s="2" t="s">
        <v>18</v>
      </c>
      <c r="E4448" s="2" t="s">
        <v>19</v>
      </c>
      <c r="F4448" s="3">
        <v>46307</v>
      </c>
      <c r="G4448" s="2">
        <v>2</v>
      </c>
      <c r="H4448" s="2" t="s">
        <v>9794</v>
      </c>
      <c r="I4448" s="2"/>
      <c r="J4448" s="2"/>
      <c r="K4448" s="2">
        <v>60</v>
      </c>
      <c r="L4448" s="2" t="s">
        <v>38</v>
      </c>
      <c r="M4448" s="4">
        <v>2356.56</v>
      </c>
      <c r="N4448" s="4">
        <v>2875</v>
      </c>
      <c r="O4448" s="4">
        <v>141393.60000000001</v>
      </c>
      <c r="P4448" s="4">
        <v>172500.19</v>
      </c>
    </row>
    <row r="4449" spans="1:16" x14ac:dyDescent="0.25">
      <c r="A4449" s="2" t="s">
        <v>9792</v>
      </c>
      <c r="B4449" s="3">
        <v>46307</v>
      </c>
      <c r="C4449" s="2" t="s">
        <v>17</v>
      </c>
      <c r="D4449" s="2" t="s">
        <v>18</v>
      </c>
      <c r="E4449" s="2" t="s">
        <v>19</v>
      </c>
      <c r="F4449" s="3">
        <v>46307</v>
      </c>
      <c r="G4449" s="2">
        <v>3</v>
      </c>
      <c r="H4449" s="2" t="s">
        <v>9795</v>
      </c>
      <c r="I4449" s="2"/>
      <c r="J4449" s="2"/>
      <c r="K4449" s="2">
        <v>10</v>
      </c>
      <c r="L4449" s="2" t="s">
        <v>23</v>
      </c>
      <c r="M4449" s="4">
        <v>206434.43</v>
      </c>
      <c r="N4449" s="4">
        <v>251850.01</v>
      </c>
      <c r="O4449" s="4">
        <v>2064344.3</v>
      </c>
      <c r="P4449" s="4">
        <v>2518500.0499999998</v>
      </c>
    </row>
    <row r="4450" spans="1:16" x14ac:dyDescent="0.25">
      <c r="A4450" s="2" t="s">
        <v>9792</v>
      </c>
      <c r="B4450" s="3">
        <v>46307</v>
      </c>
      <c r="C4450" s="2" t="s">
        <v>17</v>
      </c>
      <c r="D4450" s="2" t="s">
        <v>18</v>
      </c>
      <c r="E4450" s="2" t="s">
        <v>19</v>
      </c>
      <c r="F4450" s="3">
        <v>46307</v>
      </c>
      <c r="G4450" s="2">
        <v>4</v>
      </c>
      <c r="H4450" s="2" t="s">
        <v>9796</v>
      </c>
      <c r="I4450" s="2"/>
      <c r="J4450" s="2"/>
      <c r="K4450" s="2">
        <v>7.39</v>
      </c>
      <c r="L4450" s="2" t="s">
        <v>23</v>
      </c>
      <c r="M4450" s="4">
        <v>199836.06</v>
      </c>
      <c r="N4450" s="4">
        <v>243799.99</v>
      </c>
      <c r="O4450" s="4">
        <v>1476788.48</v>
      </c>
      <c r="P4450" s="4">
        <v>1801681.95</v>
      </c>
    </row>
    <row r="4451" spans="1:16" x14ac:dyDescent="0.25">
      <c r="A4451" s="2" t="s">
        <v>9792</v>
      </c>
      <c r="B4451" s="3">
        <v>46307</v>
      </c>
      <c r="C4451" s="2" t="s">
        <v>17</v>
      </c>
      <c r="D4451" s="2" t="s">
        <v>18</v>
      </c>
      <c r="E4451" s="2" t="s">
        <v>19</v>
      </c>
      <c r="F4451" s="3">
        <v>46307</v>
      </c>
      <c r="G4451" s="2">
        <v>5</v>
      </c>
      <c r="H4451" s="2" t="s">
        <v>9797</v>
      </c>
      <c r="I4451" s="2"/>
      <c r="J4451" s="2"/>
      <c r="K4451" s="2">
        <v>32.200000000000003</v>
      </c>
      <c r="L4451" s="2" t="s">
        <v>23</v>
      </c>
      <c r="M4451" s="4">
        <v>103688.52</v>
      </c>
      <c r="N4451" s="4">
        <v>126499.99</v>
      </c>
      <c r="O4451" s="4">
        <v>3338770.34</v>
      </c>
      <c r="P4451" s="4">
        <v>4073299.82</v>
      </c>
    </row>
    <row r="4452" spans="1:16" x14ac:dyDescent="0.25">
      <c r="A4452" s="2" t="s">
        <v>9792</v>
      </c>
      <c r="B4452" s="3">
        <v>46307</v>
      </c>
      <c r="C4452" s="2" t="s">
        <v>17</v>
      </c>
      <c r="D4452" s="2" t="s">
        <v>18</v>
      </c>
      <c r="E4452" s="2" t="s">
        <v>19</v>
      </c>
      <c r="F4452" s="3">
        <v>46307</v>
      </c>
      <c r="G4452" s="2">
        <v>6</v>
      </c>
      <c r="H4452" s="2" t="s">
        <v>9798</v>
      </c>
      <c r="I4452" s="2"/>
      <c r="J4452" s="2"/>
      <c r="K4452" s="2">
        <v>2</v>
      </c>
      <c r="L4452" s="2" t="s">
        <v>23</v>
      </c>
      <c r="M4452" s="4">
        <v>176270.49</v>
      </c>
      <c r="N4452" s="4">
        <v>215050</v>
      </c>
      <c r="O4452" s="4">
        <v>352540.98</v>
      </c>
      <c r="P4452" s="4">
        <v>430100</v>
      </c>
    </row>
    <row r="4453" spans="1:16" x14ac:dyDescent="0.25">
      <c r="A4453" s="2" t="s">
        <v>9792</v>
      </c>
      <c r="B4453" s="3">
        <v>46307</v>
      </c>
      <c r="C4453" s="2" t="s">
        <v>17</v>
      </c>
      <c r="D4453" s="2" t="s">
        <v>18</v>
      </c>
      <c r="E4453" s="2" t="s">
        <v>19</v>
      </c>
      <c r="F4453" s="3">
        <v>46307</v>
      </c>
      <c r="G4453" s="2">
        <v>7</v>
      </c>
      <c r="H4453" s="2" t="s">
        <v>9799</v>
      </c>
      <c r="I4453" s="2"/>
      <c r="J4453" s="2"/>
      <c r="K4453" s="2">
        <v>2</v>
      </c>
      <c r="L4453" s="2" t="s">
        <v>23</v>
      </c>
      <c r="M4453" s="4">
        <v>86721.32</v>
      </c>
      <c r="N4453" s="4">
        <v>105800.01</v>
      </c>
      <c r="O4453" s="4">
        <v>173442.64</v>
      </c>
      <c r="P4453" s="4">
        <v>211600.02</v>
      </c>
    </row>
    <row r="4454" spans="1:16" x14ac:dyDescent="0.25">
      <c r="A4454" s="2" t="s">
        <v>9792</v>
      </c>
      <c r="B4454" s="3">
        <v>46307</v>
      </c>
      <c r="C4454" s="2" t="s">
        <v>17</v>
      </c>
      <c r="D4454" s="2" t="s">
        <v>18</v>
      </c>
      <c r="E4454" s="2" t="s">
        <v>19</v>
      </c>
      <c r="F4454" s="3">
        <v>46307</v>
      </c>
      <c r="G4454" s="2">
        <v>8</v>
      </c>
      <c r="H4454" s="2" t="s">
        <v>9800</v>
      </c>
      <c r="I4454" s="2"/>
      <c r="J4454" s="2"/>
      <c r="K4454" s="2">
        <v>3</v>
      </c>
      <c r="L4454" s="2" t="s">
        <v>38</v>
      </c>
      <c r="M4454" s="4">
        <v>4241.8</v>
      </c>
      <c r="N4454" s="4">
        <v>5175</v>
      </c>
      <c r="O4454" s="4">
        <v>12725.4</v>
      </c>
      <c r="P4454" s="4">
        <v>15524.99</v>
      </c>
    </row>
    <row r="4455" spans="1:16" x14ac:dyDescent="0.25">
      <c r="A4455" s="2" t="s">
        <v>9801</v>
      </c>
      <c r="B4455" s="3">
        <v>46308</v>
      </c>
      <c r="C4455" s="2" t="s">
        <v>17</v>
      </c>
      <c r="D4455" s="2" t="s">
        <v>18</v>
      </c>
      <c r="E4455" s="2" t="s">
        <v>19</v>
      </c>
      <c r="F4455" s="3">
        <v>46308</v>
      </c>
      <c r="G4455" s="2">
        <v>1</v>
      </c>
      <c r="H4455" s="2" t="s">
        <v>9802</v>
      </c>
      <c r="I4455" s="2"/>
      <c r="J4455" s="2"/>
      <c r="K4455" s="2">
        <v>2</v>
      </c>
      <c r="L4455" s="2" t="s">
        <v>38</v>
      </c>
      <c r="M4455" s="4">
        <v>41786.480000000003</v>
      </c>
      <c r="N4455" s="4">
        <v>50979.51</v>
      </c>
      <c r="O4455" s="4">
        <v>83572.960000000006</v>
      </c>
      <c r="P4455" s="4">
        <v>101959.01</v>
      </c>
    </row>
    <row r="4456" spans="1:16" x14ac:dyDescent="0.25">
      <c r="A4456" s="2" t="s">
        <v>9801</v>
      </c>
      <c r="B4456" s="3">
        <v>46308</v>
      </c>
      <c r="C4456" s="2" t="s">
        <v>17</v>
      </c>
      <c r="D4456" s="2" t="s">
        <v>18</v>
      </c>
      <c r="E4456" s="2" t="s">
        <v>19</v>
      </c>
      <c r="F4456" s="3">
        <v>46308</v>
      </c>
      <c r="G4456" s="2">
        <v>2</v>
      </c>
      <c r="H4456" s="2" t="s">
        <v>9803</v>
      </c>
      <c r="I4456" s="2"/>
      <c r="J4456" s="2"/>
      <c r="K4456" s="2">
        <v>2</v>
      </c>
      <c r="L4456" s="2" t="s">
        <v>38</v>
      </c>
      <c r="M4456" s="4">
        <v>41786.480000000003</v>
      </c>
      <c r="N4456" s="4">
        <v>50979.51</v>
      </c>
      <c r="O4456" s="4">
        <v>83572.960000000006</v>
      </c>
      <c r="P4456" s="4">
        <v>101959.01</v>
      </c>
    </row>
    <row r="4457" spans="1:16" x14ac:dyDescent="0.25">
      <c r="A4457" s="2" t="s">
        <v>9801</v>
      </c>
      <c r="B4457" s="3">
        <v>46308</v>
      </c>
      <c r="C4457" s="2" t="s">
        <v>17</v>
      </c>
      <c r="D4457" s="2" t="s">
        <v>18</v>
      </c>
      <c r="E4457" s="2" t="s">
        <v>19</v>
      </c>
      <c r="F4457" s="3">
        <v>46308</v>
      </c>
      <c r="G4457" s="2">
        <v>3</v>
      </c>
      <c r="H4457" s="2" t="s">
        <v>9804</v>
      </c>
      <c r="I4457" s="2"/>
      <c r="J4457" s="2"/>
      <c r="K4457" s="2">
        <v>2</v>
      </c>
      <c r="L4457" s="2" t="s">
        <v>38</v>
      </c>
      <c r="M4457" s="4">
        <v>40438.519999999997</v>
      </c>
      <c r="N4457" s="4">
        <v>49335</v>
      </c>
      <c r="O4457" s="4">
        <v>80877.039999999994</v>
      </c>
      <c r="P4457" s="4">
        <v>98669.99</v>
      </c>
    </row>
    <row r="4458" spans="1:16" x14ac:dyDescent="0.25">
      <c r="A4458" s="2" t="s">
        <v>9801</v>
      </c>
      <c r="B4458" s="3">
        <v>46308</v>
      </c>
      <c r="C4458" s="2" t="s">
        <v>17</v>
      </c>
      <c r="D4458" s="2" t="s">
        <v>18</v>
      </c>
      <c r="E4458" s="2" t="s">
        <v>19</v>
      </c>
      <c r="F4458" s="3">
        <v>46308</v>
      </c>
      <c r="G4458" s="2">
        <v>4</v>
      </c>
      <c r="H4458" s="2" t="s">
        <v>9805</v>
      </c>
      <c r="I4458" s="2"/>
      <c r="J4458" s="2"/>
      <c r="K4458" s="2">
        <v>12</v>
      </c>
      <c r="L4458" s="2" t="s">
        <v>38</v>
      </c>
      <c r="M4458" s="4">
        <v>2540.37</v>
      </c>
      <c r="N4458" s="4">
        <v>3099.25</v>
      </c>
      <c r="O4458" s="4">
        <v>30484.44</v>
      </c>
      <c r="P4458" s="4">
        <v>37191.019999999997</v>
      </c>
    </row>
    <row r="4459" spans="1:16" x14ac:dyDescent="0.25">
      <c r="A4459" s="2" t="s">
        <v>9801</v>
      </c>
      <c r="B4459" s="3">
        <v>46308</v>
      </c>
      <c r="C4459" s="2" t="s">
        <v>17</v>
      </c>
      <c r="D4459" s="2" t="s">
        <v>18</v>
      </c>
      <c r="E4459" s="2" t="s">
        <v>19</v>
      </c>
      <c r="F4459" s="3">
        <v>46308</v>
      </c>
      <c r="G4459" s="2">
        <v>5</v>
      </c>
      <c r="H4459" s="2" t="s">
        <v>9806</v>
      </c>
      <c r="I4459" s="2"/>
      <c r="J4459" s="2"/>
      <c r="K4459" s="2">
        <v>300</v>
      </c>
      <c r="L4459" s="2" t="s">
        <v>38</v>
      </c>
      <c r="M4459" s="4">
        <v>61.76</v>
      </c>
      <c r="N4459" s="4">
        <v>75.349999999999994</v>
      </c>
      <c r="O4459" s="4">
        <v>18528</v>
      </c>
      <c r="P4459" s="4">
        <v>22604.16</v>
      </c>
    </row>
    <row r="4460" spans="1:16" x14ac:dyDescent="0.25">
      <c r="A4460" s="2" t="s">
        <v>9801</v>
      </c>
      <c r="B4460" s="3">
        <v>46308</v>
      </c>
      <c r="C4460" s="2" t="s">
        <v>17</v>
      </c>
      <c r="D4460" s="2" t="s">
        <v>18</v>
      </c>
      <c r="E4460" s="2" t="s">
        <v>19</v>
      </c>
      <c r="F4460" s="3">
        <v>46308</v>
      </c>
      <c r="G4460" s="2">
        <v>6</v>
      </c>
      <c r="H4460" s="2" t="s">
        <v>9779</v>
      </c>
      <c r="I4460" s="2"/>
      <c r="J4460" s="2"/>
      <c r="K4460" s="2">
        <v>25</v>
      </c>
      <c r="L4460" s="2" t="s">
        <v>38</v>
      </c>
      <c r="M4460" s="4">
        <v>8834.1</v>
      </c>
      <c r="N4460" s="4">
        <v>10777.6</v>
      </c>
      <c r="O4460" s="4">
        <v>220852.5</v>
      </c>
      <c r="P4460" s="4">
        <v>269440.05</v>
      </c>
    </row>
    <row r="4461" spans="1:16" x14ac:dyDescent="0.25">
      <c r="A4461" s="2" t="s">
        <v>9801</v>
      </c>
      <c r="B4461" s="3">
        <v>46308</v>
      </c>
      <c r="C4461" s="2" t="s">
        <v>17</v>
      </c>
      <c r="D4461" s="2" t="s">
        <v>18</v>
      </c>
      <c r="E4461" s="2" t="s">
        <v>19</v>
      </c>
      <c r="F4461" s="3">
        <v>46308</v>
      </c>
      <c r="G4461" s="2">
        <v>7</v>
      </c>
      <c r="H4461" s="2" t="s">
        <v>9807</v>
      </c>
      <c r="I4461" s="2"/>
      <c r="J4461" s="2"/>
      <c r="K4461" s="2">
        <v>25</v>
      </c>
      <c r="L4461" s="2" t="s">
        <v>38</v>
      </c>
      <c r="M4461" s="4">
        <v>10958.05</v>
      </c>
      <c r="N4461" s="4">
        <v>13368.82</v>
      </c>
      <c r="O4461" s="4">
        <v>273951.25</v>
      </c>
      <c r="P4461" s="4">
        <v>334220.53000000003</v>
      </c>
    </row>
    <row r="4462" spans="1:16" x14ac:dyDescent="0.25">
      <c r="A4462" s="2" t="s">
        <v>9808</v>
      </c>
      <c r="B4462" s="3">
        <v>46308</v>
      </c>
      <c r="C4462" s="2" t="s">
        <v>17</v>
      </c>
      <c r="D4462" s="2" t="s">
        <v>18</v>
      </c>
      <c r="E4462" s="2" t="s">
        <v>4334</v>
      </c>
      <c r="F4462" s="3">
        <v>46315</v>
      </c>
      <c r="G4462" s="2">
        <v>1</v>
      </c>
      <c r="H4462" s="2" t="s">
        <v>9809</v>
      </c>
      <c r="I4462" s="2"/>
      <c r="J4462" s="2"/>
      <c r="K4462" s="2">
        <v>23.286999999999999</v>
      </c>
      <c r="L4462" s="2" t="s">
        <v>115</v>
      </c>
      <c r="M4462" s="4">
        <v>223527.19</v>
      </c>
      <c r="N4462" s="4">
        <v>272703.17</v>
      </c>
      <c r="O4462" s="4">
        <v>5205277.67</v>
      </c>
      <c r="P4462" s="4">
        <v>6350438.7599999998</v>
      </c>
    </row>
    <row r="4463" spans="1:16" x14ac:dyDescent="0.25">
      <c r="A4463" s="2" t="s">
        <v>9808</v>
      </c>
      <c r="B4463" s="3">
        <v>46308</v>
      </c>
      <c r="C4463" s="2" t="s">
        <v>17</v>
      </c>
      <c r="D4463" s="2" t="s">
        <v>18</v>
      </c>
      <c r="E4463" s="2" t="s">
        <v>4334</v>
      </c>
      <c r="F4463" s="3">
        <v>46315</v>
      </c>
      <c r="G4463" s="2">
        <v>2</v>
      </c>
      <c r="H4463" s="2" t="s">
        <v>9810</v>
      </c>
      <c r="I4463" s="2" t="s">
        <v>9811</v>
      </c>
      <c r="J4463" s="2"/>
      <c r="K4463" s="2">
        <v>3.8809999999999998</v>
      </c>
      <c r="L4463" s="2" t="s">
        <v>115</v>
      </c>
      <c r="M4463" s="4">
        <v>180887.98</v>
      </c>
      <c r="N4463" s="4">
        <v>220683.34</v>
      </c>
      <c r="O4463" s="4">
        <v>702026.25</v>
      </c>
      <c r="P4463" s="4">
        <v>856472.03</v>
      </c>
    </row>
    <row r="4464" spans="1:16" x14ac:dyDescent="0.25">
      <c r="A4464" s="2" t="s">
        <v>9808</v>
      </c>
      <c r="B4464" s="3">
        <v>46308</v>
      </c>
      <c r="C4464" s="2" t="s">
        <v>17</v>
      </c>
      <c r="D4464" s="2" t="s">
        <v>18</v>
      </c>
      <c r="E4464" s="2" t="s">
        <v>4334</v>
      </c>
      <c r="F4464" s="3">
        <v>46315</v>
      </c>
      <c r="G4464" s="2">
        <v>3</v>
      </c>
      <c r="H4464" s="2" t="s">
        <v>9736</v>
      </c>
      <c r="I4464" s="2"/>
      <c r="J4464" s="2"/>
      <c r="K4464" s="2">
        <v>222</v>
      </c>
      <c r="L4464" s="2" t="s">
        <v>38</v>
      </c>
      <c r="M4464" s="4">
        <v>1302.1600000000001</v>
      </c>
      <c r="N4464" s="4">
        <v>1588.64</v>
      </c>
      <c r="O4464" s="4">
        <v>289079.52</v>
      </c>
      <c r="P4464" s="4">
        <v>352677.01</v>
      </c>
    </row>
    <row r="4465" spans="1:16" x14ac:dyDescent="0.25">
      <c r="A4465" s="2" t="s">
        <v>9808</v>
      </c>
      <c r="B4465" s="3">
        <v>46308</v>
      </c>
      <c r="C4465" s="2" t="s">
        <v>17</v>
      </c>
      <c r="D4465" s="2" t="s">
        <v>18</v>
      </c>
      <c r="E4465" s="2" t="s">
        <v>4334</v>
      </c>
      <c r="F4465" s="3">
        <v>46315</v>
      </c>
      <c r="G4465" s="2">
        <v>4</v>
      </c>
      <c r="H4465" s="2" t="s">
        <v>9672</v>
      </c>
      <c r="I4465" s="2"/>
      <c r="J4465" s="2"/>
      <c r="K4465" s="2">
        <v>72</v>
      </c>
      <c r="L4465" s="2" t="s">
        <v>38</v>
      </c>
      <c r="M4465" s="4">
        <v>274.49</v>
      </c>
      <c r="N4465" s="4">
        <v>334.88</v>
      </c>
      <c r="O4465" s="4">
        <v>19763.28</v>
      </c>
      <c r="P4465" s="4">
        <v>24111.200000000001</v>
      </c>
    </row>
    <row r="4466" spans="1:16" x14ac:dyDescent="0.25">
      <c r="A4466" s="2" t="s">
        <v>9808</v>
      </c>
      <c r="B4466" s="3">
        <v>46308</v>
      </c>
      <c r="C4466" s="2" t="s">
        <v>17</v>
      </c>
      <c r="D4466" s="2" t="s">
        <v>18</v>
      </c>
      <c r="E4466" s="2" t="s">
        <v>4334</v>
      </c>
      <c r="F4466" s="3">
        <v>46315</v>
      </c>
      <c r="G4466" s="2">
        <v>5</v>
      </c>
      <c r="H4466" s="2" t="s">
        <v>8848</v>
      </c>
      <c r="I4466" s="2"/>
      <c r="J4466" s="2"/>
      <c r="K4466" s="2">
        <v>72</v>
      </c>
      <c r="L4466" s="2" t="s">
        <v>38</v>
      </c>
      <c r="M4466" s="4">
        <v>118.33</v>
      </c>
      <c r="N4466" s="4">
        <v>144.36000000000001</v>
      </c>
      <c r="O4466" s="4">
        <v>8519.76</v>
      </c>
      <c r="P4466" s="4">
        <v>10394.11</v>
      </c>
    </row>
    <row r="4467" spans="1:16" x14ac:dyDescent="0.25">
      <c r="A4467" s="2" t="s">
        <v>9808</v>
      </c>
      <c r="B4467" s="3">
        <v>46308</v>
      </c>
      <c r="C4467" s="2" t="s">
        <v>17</v>
      </c>
      <c r="D4467" s="2" t="s">
        <v>18</v>
      </c>
      <c r="E4467" s="2" t="s">
        <v>4334</v>
      </c>
      <c r="F4467" s="3">
        <v>46315</v>
      </c>
      <c r="G4467" s="2">
        <v>6</v>
      </c>
      <c r="H4467" s="2" t="s">
        <v>9812</v>
      </c>
      <c r="I4467" s="2"/>
      <c r="J4467" s="2"/>
      <c r="K4467" s="2">
        <v>84</v>
      </c>
      <c r="L4467" s="2" t="s">
        <v>38</v>
      </c>
      <c r="M4467" s="4">
        <v>285.55</v>
      </c>
      <c r="N4467" s="4">
        <v>348.37</v>
      </c>
      <c r="O4467" s="4">
        <v>23986.2</v>
      </c>
      <c r="P4467" s="4">
        <v>29263.16</v>
      </c>
    </row>
    <row r="4468" spans="1:16" x14ac:dyDescent="0.25">
      <c r="A4468" s="2" t="s">
        <v>9808</v>
      </c>
      <c r="B4468" s="3">
        <v>46308</v>
      </c>
      <c r="C4468" s="2" t="s">
        <v>17</v>
      </c>
      <c r="D4468" s="2" t="s">
        <v>18</v>
      </c>
      <c r="E4468" s="2" t="s">
        <v>4334</v>
      </c>
      <c r="F4468" s="3">
        <v>46315</v>
      </c>
      <c r="G4468" s="2">
        <v>7</v>
      </c>
      <c r="H4468" s="2" t="s">
        <v>9674</v>
      </c>
      <c r="I4468" s="2"/>
      <c r="J4468" s="2"/>
      <c r="K4468" s="2">
        <v>72</v>
      </c>
      <c r="L4468" s="2" t="s">
        <v>38</v>
      </c>
      <c r="M4468" s="4">
        <v>4026.72</v>
      </c>
      <c r="N4468" s="4">
        <v>4912.6000000000004</v>
      </c>
      <c r="O4468" s="4">
        <v>289923.84000000003</v>
      </c>
      <c r="P4468" s="4">
        <v>353707.08</v>
      </c>
    </row>
    <row r="4469" spans="1:16" x14ac:dyDescent="0.25">
      <c r="A4469" s="2" t="s">
        <v>9808</v>
      </c>
      <c r="B4469" s="3">
        <v>46308</v>
      </c>
      <c r="C4469" s="2" t="s">
        <v>17</v>
      </c>
      <c r="D4469" s="2" t="s">
        <v>18</v>
      </c>
      <c r="E4469" s="2" t="s">
        <v>4334</v>
      </c>
      <c r="F4469" s="3">
        <v>46315</v>
      </c>
      <c r="G4469" s="2">
        <v>8</v>
      </c>
      <c r="H4469" s="2" t="s">
        <v>9684</v>
      </c>
      <c r="I4469" s="2"/>
      <c r="J4469" s="2"/>
      <c r="K4469" s="2">
        <v>12</v>
      </c>
      <c r="L4469" s="2" t="s">
        <v>38</v>
      </c>
      <c r="M4469" s="4">
        <v>333.44</v>
      </c>
      <c r="N4469" s="4">
        <v>406.8</v>
      </c>
      <c r="O4469" s="4">
        <v>4001.28</v>
      </c>
      <c r="P4469" s="4">
        <v>4881.5600000000004</v>
      </c>
    </row>
    <row r="4470" spans="1:16" x14ac:dyDescent="0.25">
      <c r="A4470" s="2" t="s">
        <v>9808</v>
      </c>
      <c r="B4470" s="3">
        <v>46308</v>
      </c>
      <c r="C4470" s="2" t="s">
        <v>17</v>
      </c>
      <c r="D4470" s="2" t="s">
        <v>18</v>
      </c>
      <c r="E4470" s="2" t="s">
        <v>4334</v>
      </c>
      <c r="F4470" s="3">
        <v>46315</v>
      </c>
      <c r="G4470" s="2">
        <v>9</v>
      </c>
      <c r="H4470" s="2" t="s">
        <v>9696</v>
      </c>
      <c r="I4470" s="2"/>
      <c r="J4470" s="2"/>
      <c r="K4470" s="2">
        <v>12</v>
      </c>
      <c r="L4470" s="2" t="s">
        <v>38</v>
      </c>
      <c r="M4470" s="4">
        <v>118.33</v>
      </c>
      <c r="N4470" s="4">
        <v>144.36000000000001</v>
      </c>
      <c r="O4470" s="4">
        <v>1419.96</v>
      </c>
      <c r="P4470" s="4">
        <v>1732.35</v>
      </c>
    </row>
    <row r="4471" spans="1:16" x14ac:dyDescent="0.25">
      <c r="A4471" s="2" t="s">
        <v>9808</v>
      </c>
      <c r="B4471" s="3">
        <v>46308</v>
      </c>
      <c r="C4471" s="2" t="s">
        <v>17</v>
      </c>
      <c r="D4471" s="2" t="s">
        <v>18</v>
      </c>
      <c r="E4471" s="2" t="s">
        <v>4334</v>
      </c>
      <c r="F4471" s="3">
        <v>46315</v>
      </c>
      <c r="G4471" s="2">
        <v>10</v>
      </c>
      <c r="H4471" s="2" t="s">
        <v>9685</v>
      </c>
      <c r="I4471" s="2"/>
      <c r="J4471" s="2"/>
      <c r="K4471" s="2">
        <v>12</v>
      </c>
      <c r="L4471" s="2" t="s">
        <v>38</v>
      </c>
      <c r="M4471" s="4">
        <v>388.86</v>
      </c>
      <c r="N4471" s="4">
        <v>474.41</v>
      </c>
      <c r="O4471" s="4">
        <v>4666.32</v>
      </c>
      <c r="P4471" s="4">
        <v>5692.91</v>
      </c>
    </row>
    <row r="4472" spans="1:16" x14ac:dyDescent="0.25">
      <c r="A4472" s="2" t="s">
        <v>9808</v>
      </c>
      <c r="B4472" s="3">
        <v>46308</v>
      </c>
      <c r="C4472" s="2" t="s">
        <v>17</v>
      </c>
      <c r="D4472" s="2" t="s">
        <v>18</v>
      </c>
      <c r="E4472" s="2" t="s">
        <v>4334</v>
      </c>
      <c r="F4472" s="3">
        <v>46315</v>
      </c>
      <c r="G4472" s="2">
        <v>11</v>
      </c>
      <c r="H4472" s="2" t="s">
        <v>9686</v>
      </c>
      <c r="I4472" s="2"/>
      <c r="J4472" s="2"/>
      <c r="K4472" s="2">
        <v>24</v>
      </c>
      <c r="L4472" s="2" t="s">
        <v>38</v>
      </c>
      <c r="M4472" s="4">
        <v>94.13</v>
      </c>
      <c r="N4472" s="4">
        <v>114.84</v>
      </c>
      <c r="O4472" s="4">
        <v>2259.12</v>
      </c>
      <c r="P4472" s="4">
        <v>2756.13</v>
      </c>
    </row>
    <row r="4473" spans="1:16" x14ac:dyDescent="0.25">
      <c r="A4473" s="2" t="s">
        <v>9808</v>
      </c>
      <c r="B4473" s="3">
        <v>46308</v>
      </c>
      <c r="C4473" s="2" t="s">
        <v>17</v>
      </c>
      <c r="D4473" s="2" t="s">
        <v>18</v>
      </c>
      <c r="E4473" s="2" t="s">
        <v>4334</v>
      </c>
      <c r="F4473" s="3">
        <v>46315</v>
      </c>
      <c r="G4473" s="2">
        <v>12</v>
      </c>
      <c r="H4473" s="2" t="s">
        <v>9813</v>
      </c>
      <c r="I4473" s="2"/>
      <c r="J4473" s="2"/>
      <c r="K4473" s="2">
        <v>185</v>
      </c>
      <c r="L4473" s="2" t="s">
        <v>38</v>
      </c>
      <c r="M4473" s="4">
        <v>2523.83</v>
      </c>
      <c r="N4473" s="4">
        <v>3079.07</v>
      </c>
      <c r="O4473" s="4">
        <v>466908.55</v>
      </c>
      <c r="P4473" s="4">
        <v>569628.43000000005</v>
      </c>
    </row>
    <row r="4474" spans="1:16" x14ac:dyDescent="0.25">
      <c r="A4474" s="2" t="s">
        <v>9808</v>
      </c>
      <c r="B4474" s="3">
        <v>46308</v>
      </c>
      <c r="C4474" s="2" t="s">
        <v>17</v>
      </c>
      <c r="D4474" s="2" t="s">
        <v>18</v>
      </c>
      <c r="E4474" s="2" t="s">
        <v>4334</v>
      </c>
      <c r="F4474" s="3">
        <v>46315</v>
      </c>
      <c r="G4474" s="2">
        <v>13</v>
      </c>
      <c r="H4474" s="2" t="s">
        <v>9814</v>
      </c>
      <c r="I4474" s="2"/>
      <c r="J4474" s="2"/>
      <c r="K4474" s="2">
        <v>31</v>
      </c>
      <c r="L4474" s="2" t="s">
        <v>38</v>
      </c>
      <c r="M4474" s="4">
        <v>1429.61</v>
      </c>
      <c r="N4474" s="4">
        <v>1744.12</v>
      </c>
      <c r="O4474" s="4">
        <v>44317.91</v>
      </c>
      <c r="P4474" s="4">
        <v>54067.85</v>
      </c>
    </row>
    <row r="4475" spans="1:16" x14ac:dyDescent="0.25">
      <c r="A4475" s="2" t="s">
        <v>9808</v>
      </c>
      <c r="B4475" s="3">
        <v>46308</v>
      </c>
      <c r="C4475" s="2" t="s">
        <v>17</v>
      </c>
      <c r="D4475" s="2" t="s">
        <v>18</v>
      </c>
      <c r="E4475" s="2" t="s">
        <v>4334</v>
      </c>
      <c r="F4475" s="3">
        <v>46315</v>
      </c>
      <c r="G4475" s="2">
        <v>14</v>
      </c>
      <c r="H4475" s="2" t="s">
        <v>9689</v>
      </c>
      <c r="I4475" s="2"/>
      <c r="J4475" s="2"/>
      <c r="K4475" s="2">
        <v>43</v>
      </c>
      <c r="L4475" s="2" t="s">
        <v>38</v>
      </c>
      <c r="M4475" s="4">
        <v>4026.72</v>
      </c>
      <c r="N4475" s="4">
        <v>4912.6000000000004</v>
      </c>
      <c r="O4475" s="4">
        <v>173148.96</v>
      </c>
      <c r="P4475" s="4">
        <v>211241.73</v>
      </c>
    </row>
    <row r="4476" spans="1:16" x14ac:dyDescent="0.25">
      <c r="A4476" s="2" t="s">
        <v>9808</v>
      </c>
      <c r="B4476" s="3">
        <v>46308</v>
      </c>
      <c r="C4476" s="2" t="s">
        <v>17</v>
      </c>
      <c r="D4476" s="2" t="s">
        <v>18</v>
      </c>
      <c r="E4476" s="2" t="s">
        <v>4334</v>
      </c>
      <c r="F4476" s="3">
        <v>46315</v>
      </c>
      <c r="G4476" s="2">
        <v>15</v>
      </c>
      <c r="H4476" s="2" t="s">
        <v>9815</v>
      </c>
      <c r="I4476" s="2"/>
      <c r="J4476" s="2"/>
      <c r="K4476" s="2">
        <v>12</v>
      </c>
      <c r="L4476" s="2" t="s">
        <v>38</v>
      </c>
      <c r="M4476" s="4">
        <v>835532.79</v>
      </c>
      <c r="N4476" s="4">
        <v>1019350</v>
      </c>
      <c r="O4476" s="4">
        <v>10026393.48</v>
      </c>
      <c r="P4476" s="4">
        <v>12232200.050000001</v>
      </c>
    </row>
    <row r="4477" spans="1:16" x14ac:dyDescent="0.25">
      <c r="A4477" s="2" t="s">
        <v>9808</v>
      </c>
      <c r="B4477" s="3">
        <v>46308</v>
      </c>
      <c r="C4477" s="2" t="s">
        <v>17</v>
      </c>
      <c r="D4477" s="2" t="s">
        <v>18</v>
      </c>
      <c r="E4477" s="2" t="s">
        <v>4334</v>
      </c>
      <c r="F4477" s="3">
        <v>46315</v>
      </c>
      <c r="G4477" s="2">
        <v>16</v>
      </c>
      <c r="H4477" s="2" t="s">
        <v>9816</v>
      </c>
      <c r="I4477" s="2"/>
      <c r="J4477" s="2"/>
      <c r="K4477" s="2">
        <v>195</v>
      </c>
      <c r="L4477" s="2" t="s">
        <v>21</v>
      </c>
      <c r="M4477" s="4">
        <v>241.38</v>
      </c>
      <c r="N4477" s="4">
        <v>294.48</v>
      </c>
      <c r="O4477" s="4">
        <v>47069.1</v>
      </c>
      <c r="P4477" s="4">
        <v>57424.3</v>
      </c>
    </row>
    <row r="4478" spans="1:16" x14ac:dyDescent="0.25">
      <c r="A4478" s="2" t="s">
        <v>9808</v>
      </c>
      <c r="B4478" s="3">
        <v>46308</v>
      </c>
      <c r="C4478" s="2" t="s">
        <v>17</v>
      </c>
      <c r="D4478" s="2" t="s">
        <v>18</v>
      </c>
      <c r="E4478" s="2" t="s">
        <v>4334</v>
      </c>
      <c r="F4478" s="3">
        <v>46315</v>
      </c>
      <c r="G4478" s="2">
        <v>17</v>
      </c>
      <c r="H4478" s="2" t="s">
        <v>9817</v>
      </c>
      <c r="I4478" s="2"/>
      <c r="J4478" s="2"/>
      <c r="K4478" s="2">
        <v>72</v>
      </c>
      <c r="L4478" s="2" t="s">
        <v>21</v>
      </c>
      <c r="M4478" s="4">
        <v>188.88</v>
      </c>
      <c r="N4478" s="4">
        <v>230.43</v>
      </c>
      <c r="O4478" s="4">
        <v>13599.36</v>
      </c>
      <c r="P4478" s="4">
        <v>16591.22</v>
      </c>
    </row>
    <row r="4479" spans="1:16" x14ac:dyDescent="0.25">
      <c r="A4479" s="2" t="s">
        <v>9808</v>
      </c>
      <c r="B4479" s="3">
        <v>46308</v>
      </c>
      <c r="C4479" s="2" t="s">
        <v>17</v>
      </c>
      <c r="D4479" s="2" t="s">
        <v>18</v>
      </c>
      <c r="E4479" s="2" t="s">
        <v>4334</v>
      </c>
      <c r="F4479" s="3">
        <v>46315</v>
      </c>
      <c r="G4479" s="2">
        <v>18</v>
      </c>
      <c r="H4479" s="2" t="s">
        <v>9818</v>
      </c>
      <c r="I4479" s="2"/>
      <c r="J4479" s="2"/>
      <c r="K4479" s="2">
        <v>24</v>
      </c>
      <c r="L4479" s="2" t="s">
        <v>38</v>
      </c>
      <c r="M4479" s="4">
        <v>33.92</v>
      </c>
      <c r="N4479" s="4">
        <v>41.38</v>
      </c>
      <c r="O4479" s="4">
        <v>814.08</v>
      </c>
      <c r="P4479" s="4">
        <v>993.18</v>
      </c>
    </row>
    <row r="4480" spans="1:16" x14ac:dyDescent="0.25">
      <c r="A4480" s="2" t="s">
        <v>9808</v>
      </c>
      <c r="B4480" s="3">
        <v>46308</v>
      </c>
      <c r="C4480" s="2" t="s">
        <v>17</v>
      </c>
      <c r="D4480" s="2" t="s">
        <v>18</v>
      </c>
      <c r="E4480" s="2" t="s">
        <v>4334</v>
      </c>
      <c r="F4480" s="3">
        <v>46315</v>
      </c>
      <c r="G4480" s="2">
        <v>19</v>
      </c>
      <c r="H4480" s="2" t="s">
        <v>9819</v>
      </c>
      <c r="I4480" s="2"/>
      <c r="J4480" s="2"/>
      <c r="K4480" s="2">
        <v>24</v>
      </c>
      <c r="L4480" s="2" t="s">
        <v>38</v>
      </c>
      <c r="M4480" s="4">
        <v>2353.2800000000002</v>
      </c>
      <c r="N4480" s="4">
        <v>2871</v>
      </c>
      <c r="O4480" s="4">
        <v>56478.720000000001</v>
      </c>
      <c r="P4480" s="4">
        <v>68904.039999999994</v>
      </c>
    </row>
    <row r="4481" spans="1:16" x14ac:dyDescent="0.25">
      <c r="A4481" s="2" t="s">
        <v>9808</v>
      </c>
      <c r="B4481" s="3">
        <v>46308</v>
      </c>
      <c r="C4481" s="2" t="s">
        <v>17</v>
      </c>
      <c r="D4481" s="2" t="s">
        <v>18</v>
      </c>
      <c r="E4481" s="2" t="s">
        <v>4334</v>
      </c>
      <c r="F4481" s="3">
        <v>46315</v>
      </c>
      <c r="G4481" s="2">
        <v>20</v>
      </c>
      <c r="H4481" s="2" t="s">
        <v>9820</v>
      </c>
      <c r="I4481" s="2"/>
      <c r="J4481" s="2"/>
      <c r="K4481" s="2">
        <v>24</v>
      </c>
      <c r="L4481" s="2" t="s">
        <v>38</v>
      </c>
      <c r="M4481" s="4">
        <v>282.3</v>
      </c>
      <c r="N4481" s="4">
        <v>344.41</v>
      </c>
      <c r="O4481" s="4">
        <v>6775.2</v>
      </c>
      <c r="P4481" s="4">
        <v>8265.74</v>
      </c>
    </row>
    <row r="4482" spans="1:16" x14ac:dyDescent="0.25">
      <c r="A4482" s="2" t="s">
        <v>9808</v>
      </c>
      <c r="B4482" s="3">
        <v>46308</v>
      </c>
      <c r="C4482" s="2" t="s">
        <v>17</v>
      </c>
      <c r="D4482" s="2" t="s">
        <v>18</v>
      </c>
      <c r="E4482" s="2" t="s">
        <v>4334</v>
      </c>
      <c r="F4482" s="3">
        <v>46315</v>
      </c>
      <c r="G4482" s="2">
        <v>21</v>
      </c>
      <c r="H4482" s="2" t="s">
        <v>9821</v>
      </c>
      <c r="I4482" s="2"/>
      <c r="J4482" s="2"/>
      <c r="K4482" s="2">
        <v>24</v>
      </c>
      <c r="L4482" s="2" t="s">
        <v>38</v>
      </c>
      <c r="M4482" s="4">
        <v>717.75</v>
      </c>
      <c r="N4482" s="4">
        <v>875.66</v>
      </c>
      <c r="O4482" s="4">
        <v>17226</v>
      </c>
      <c r="P4482" s="4">
        <v>21015.72</v>
      </c>
    </row>
    <row r="4483" spans="1:16" x14ac:dyDescent="0.25">
      <c r="A4483" s="2" t="s">
        <v>9808</v>
      </c>
      <c r="B4483" s="3">
        <v>46308</v>
      </c>
      <c r="C4483" s="2" t="s">
        <v>17</v>
      </c>
      <c r="D4483" s="2" t="s">
        <v>18</v>
      </c>
      <c r="E4483" s="2" t="s">
        <v>4334</v>
      </c>
      <c r="F4483" s="3">
        <v>46315</v>
      </c>
      <c r="G4483" s="2">
        <v>22</v>
      </c>
      <c r="H4483" s="2" t="s">
        <v>9822</v>
      </c>
      <c r="I4483" s="2"/>
      <c r="J4483" s="2"/>
      <c r="K4483" s="2">
        <v>0.24</v>
      </c>
      <c r="L4483" s="2" t="s">
        <v>320</v>
      </c>
      <c r="M4483" s="4">
        <v>362.36</v>
      </c>
      <c r="N4483" s="4">
        <v>442.08</v>
      </c>
      <c r="O4483" s="4">
        <v>86.97</v>
      </c>
      <c r="P4483" s="4">
        <v>106.1</v>
      </c>
    </row>
    <row r="4484" spans="1:16" x14ac:dyDescent="0.25">
      <c r="A4484" s="2" t="s">
        <v>9808</v>
      </c>
      <c r="B4484" s="3">
        <v>46308</v>
      </c>
      <c r="C4484" s="2" t="s">
        <v>17</v>
      </c>
      <c r="D4484" s="2" t="s">
        <v>18</v>
      </c>
      <c r="E4484" s="2" t="s">
        <v>4334</v>
      </c>
      <c r="F4484" s="3">
        <v>46315</v>
      </c>
      <c r="G4484" s="2">
        <v>23</v>
      </c>
      <c r="H4484" s="2" t="s">
        <v>9823</v>
      </c>
      <c r="I4484" s="2"/>
      <c r="J4484" s="2"/>
      <c r="K4484" s="2">
        <v>0.72</v>
      </c>
      <c r="L4484" s="2" t="s">
        <v>320</v>
      </c>
      <c r="M4484" s="4">
        <v>362.36</v>
      </c>
      <c r="N4484" s="4">
        <v>442.08</v>
      </c>
      <c r="O4484" s="4">
        <v>260.89999999999998</v>
      </c>
      <c r="P4484" s="4">
        <v>318.3</v>
      </c>
    </row>
    <row r="4485" spans="1:16" x14ac:dyDescent="0.25">
      <c r="A4485" s="2" t="s">
        <v>9808</v>
      </c>
      <c r="B4485" s="3">
        <v>46308</v>
      </c>
      <c r="C4485" s="2" t="s">
        <v>17</v>
      </c>
      <c r="D4485" s="2" t="s">
        <v>18</v>
      </c>
      <c r="E4485" s="2" t="s">
        <v>4334</v>
      </c>
      <c r="F4485" s="3">
        <v>46315</v>
      </c>
      <c r="G4485" s="2">
        <v>24</v>
      </c>
      <c r="H4485" s="2" t="s">
        <v>693</v>
      </c>
      <c r="I4485" s="2"/>
      <c r="J4485" s="2"/>
      <c r="K4485" s="2">
        <v>3.6</v>
      </c>
      <c r="L4485" s="2" t="s">
        <v>320</v>
      </c>
      <c r="M4485" s="4">
        <v>250.02</v>
      </c>
      <c r="N4485" s="4">
        <v>305.02999999999997</v>
      </c>
      <c r="O4485" s="4">
        <v>900.07</v>
      </c>
      <c r="P4485" s="4">
        <v>1098.0899999999999</v>
      </c>
    </row>
    <row r="4486" spans="1:16" x14ac:dyDescent="0.25">
      <c r="A4486" s="2" t="s">
        <v>9808</v>
      </c>
      <c r="B4486" s="3">
        <v>46308</v>
      </c>
      <c r="C4486" s="2" t="s">
        <v>17</v>
      </c>
      <c r="D4486" s="2" t="s">
        <v>18</v>
      </c>
      <c r="E4486" s="2" t="s">
        <v>4334</v>
      </c>
      <c r="F4486" s="3">
        <v>46315</v>
      </c>
      <c r="G4486" s="2">
        <v>25</v>
      </c>
      <c r="H4486" s="2" t="s">
        <v>9824</v>
      </c>
      <c r="I4486" s="2"/>
      <c r="J4486" s="2"/>
      <c r="K4486" s="2">
        <v>48</v>
      </c>
      <c r="L4486" s="2" t="s">
        <v>38</v>
      </c>
      <c r="M4486" s="4">
        <v>41598.370000000003</v>
      </c>
      <c r="N4486" s="4">
        <v>50750.01</v>
      </c>
      <c r="O4486" s="4">
        <v>1996721.76</v>
      </c>
      <c r="P4486" s="4">
        <v>2436000.5499999998</v>
      </c>
    </row>
    <row r="4487" spans="1:16" x14ac:dyDescent="0.25">
      <c r="A4487" s="2" t="s">
        <v>9808</v>
      </c>
      <c r="B4487" s="3">
        <v>46308</v>
      </c>
      <c r="C4487" s="2" t="s">
        <v>17</v>
      </c>
      <c r="D4487" s="2" t="s">
        <v>18</v>
      </c>
      <c r="E4487" s="2" t="s">
        <v>4334</v>
      </c>
      <c r="F4487" s="3">
        <v>46315</v>
      </c>
      <c r="G4487" s="2">
        <v>26</v>
      </c>
      <c r="H4487" s="2" t="s">
        <v>9825</v>
      </c>
      <c r="I4487" s="2"/>
      <c r="J4487" s="2"/>
      <c r="K4487" s="2">
        <v>48</v>
      </c>
      <c r="L4487" s="2" t="s">
        <v>38</v>
      </c>
      <c r="M4487" s="4">
        <v>8395.5</v>
      </c>
      <c r="N4487" s="4">
        <v>10242.51</v>
      </c>
      <c r="O4487" s="4">
        <v>402984</v>
      </c>
      <c r="P4487" s="4">
        <v>491640.48</v>
      </c>
    </row>
    <row r="4488" spans="1:16" x14ac:dyDescent="0.25">
      <c r="A4488" s="2" t="s">
        <v>9826</v>
      </c>
      <c r="B4488" s="3">
        <v>46308</v>
      </c>
      <c r="C4488" s="2" t="s">
        <v>17</v>
      </c>
      <c r="D4488" s="2" t="s">
        <v>18</v>
      </c>
      <c r="E4488" s="2" t="s">
        <v>4334</v>
      </c>
      <c r="F4488" s="3">
        <v>46315</v>
      </c>
      <c r="G4488" s="2">
        <v>1</v>
      </c>
      <c r="H4488" s="2" t="s">
        <v>9809</v>
      </c>
      <c r="I4488" s="2"/>
      <c r="J4488" s="2"/>
      <c r="K4488" s="2">
        <v>18.329999999999998</v>
      </c>
      <c r="L4488" s="2" t="s">
        <v>115</v>
      </c>
      <c r="M4488" s="4">
        <v>223527.19</v>
      </c>
      <c r="N4488" s="4">
        <v>272703.17</v>
      </c>
      <c r="O4488" s="4">
        <v>4097253.39</v>
      </c>
      <c r="P4488" s="4">
        <v>4998649.1399999997</v>
      </c>
    </row>
    <row r="4489" spans="1:16" x14ac:dyDescent="0.25">
      <c r="A4489" s="2" t="s">
        <v>9826</v>
      </c>
      <c r="B4489" s="3">
        <v>46308</v>
      </c>
      <c r="C4489" s="2" t="s">
        <v>17</v>
      </c>
      <c r="D4489" s="2" t="s">
        <v>18</v>
      </c>
      <c r="E4489" s="2" t="s">
        <v>4334</v>
      </c>
      <c r="F4489" s="3">
        <v>46315</v>
      </c>
      <c r="G4489" s="2">
        <v>2</v>
      </c>
      <c r="H4489" s="2" t="s">
        <v>9810</v>
      </c>
      <c r="I4489" s="2" t="s">
        <v>9811</v>
      </c>
      <c r="J4489" s="2"/>
      <c r="K4489" s="2">
        <v>2.9</v>
      </c>
      <c r="L4489" s="2" t="s">
        <v>115</v>
      </c>
      <c r="M4489" s="4">
        <v>180887.98</v>
      </c>
      <c r="N4489" s="4">
        <v>220683.33</v>
      </c>
      <c r="O4489" s="4">
        <v>524575.14</v>
      </c>
      <c r="P4489" s="4">
        <v>639981.67000000004</v>
      </c>
    </row>
    <row r="4490" spans="1:16" x14ac:dyDescent="0.25">
      <c r="A4490" s="2" t="s">
        <v>9826</v>
      </c>
      <c r="B4490" s="3">
        <v>46308</v>
      </c>
      <c r="C4490" s="2" t="s">
        <v>17</v>
      </c>
      <c r="D4490" s="2" t="s">
        <v>18</v>
      </c>
      <c r="E4490" s="2" t="s">
        <v>4334</v>
      </c>
      <c r="F4490" s="3">
        <v>46315</v>
      </c>
      <c r="G4490" s="2">
        <v>3</v>
      </c>
      <c r="H4490" s="2" t="s">
        <v>9813</v>
      </c>
      <c r="I4490" s="2"/>
      <c r="J4490" s="2"/>
      <c r="K4490" s="2">
        <v>108</v>
      </c>
      <c r="L4490" s="2" t="s">
        <v>38</v>
      </c>
      <c r="M4490" s="4">
        <v>2523.83</v>
      </c>
      <c r="N4490" s="4">
        <v>3079.07</v>
      </c>
      <c r="O4490" s="4">
        <v>272573.64</v>
      </c>
      <c r="P4490" s="4">
        <v>332539.84000000003</v>
      </c>
    </row>
    <row r="4491" spans="1:16" x14ac:dyDescent="0.25">
      <c r="A4491" s="2" t="s">
        <v>9826</v>
      </c>
      <c r="B4491" s="3">
        <v>46308</v>
      </c>
      <c r="C4491" s="2" t="s">
        <v>17</v>
      </c>
      <c r="D4491" s="2" t="s">
        <v>18</v>
      </c>
      <c r="E4491" s="2" t="s">
        <v>4334</v>
      </c>
      <c r="F4491" s="3">
        <v>46315</v>
      </c>
      <c r="G4491" s="2">
        <v>4</v>
      </c>
      <c r="H4491" s="2" t="s">
        <v>9814</v>
      </c>
      <c r="I4491" s="2"/>
      <c r="J4491" s="2"/>
      <c r="K4491" s="2">
        <v>18</v>
      </c>
      <c r="L4491" s="2" t="s">
        <v>38</v>
      </c>
      <c r="M4491" s="4">
        <v>1429.61</v>
      </c>
      <c r="N4491" s="4">
        <v>1744.12</v>
      </c>
      <c r="O4491" s="4">
        <v>25732.98</v>
      </c>
      <c r="P4491" s="4">
        <v>31394.240000000002</v>
      </c>
    </row>
    <row r="4492" spans="1:16" x14ac:dyDescent="0.25">
      <c r="A4492" s="2" t="s">
        <v>9826</v>
      </c>
      <c r="B4492" s="3">
        <v>46308</v>
      </c>
      <c r="C4492" s="2" t="s">
        <v>17</v>
      </c>
      <c r="D4492" s="2" t="s">
        <v>18</v>
      </c>
      <c r="E4492" s="2" t="s">
        <v>4334</v>
      </c>
      <c r="F4492" s="3">
        <v>46315</v>
      </c>
      <c r="G4492" s="2">
        <v>5</v>
      </c>
      <c r="H4492" s="2" t="s">
        <v>9686</v>
      </c>
      <c r="I4492" s="2"/>
      <c r="J4492" s="2"/>
      <c r="K4492" s="2">
        <v>20</v>
      </c>
      <c r="L4492" s="2" t="s">
        <v>38</v>
      </c>
      <c r="M4492" s="4">
        <v>94.13</v>
      </c>
      <c r="N4492" s="4">
        <v>114.84</v>
      </c>
      <c r="O4492" s="4">
        <v>1882.6</v>
      </c>
      <c r="P4492" s="4">
        <v>2296.77</v>
      </c>
    </row>
    <row r="4493" spans="1:16" x14ac:dyDescent="0.25">
      <c r="A4493" s="2" t="s">
        <v>9826</v>
      </c>
      <c r="B4493" s="3">
        <v>46308</v>
      </c>
      <c r="C4493" s="2" t="s">
        <v>17</v>
      </c>
      <c r="D4493" s="2" t="s">
        <v>18</v>
      </c>
      <c r="E4493" s="2" t="s">
        <v>4334</v>
      </c>
      <c r="F4493" s="3">
        <v>46315</v>
      </c>
      <c r="G4493" s="2">
        <v>6</v>
      </c>
      <c r="H4493" s="2" t="s">
        <v>9674</v>
      </c>
      <c r="I4493" s="2"/>
      <c r="J4493" s="2"/>
      <c r="K4493" s="2">
        <v>48</v>
      </c>
      <c r="L4493" s="2" t="s">
        <v>38</v>
      </c>
      <c r="M4493" s="4">
        <v>6644.09</v>
      </c>
      <c r="N4493" s="4">
        <v>8105.79</v>
      </c>
      <c r="O4493" s="4">
        <v>318916.32</v>
      </c>
      <c r="P4493" s="4">
        <v>389077.91</v>
      </c>
    </row>
    <row r="4494" spans="1:16" x14ac:dyDescent="0.25">
      <c r="A4494" s="2" t="s">
        <v>9826</v>
      </c>
      <c r="B4494" s="3">
        <v>46308</v>
      </c>
      <c r="C4494" s="2" t="s">
        <v>17</v>
      </c>
      <c r="D4494" s="2" t="s">
        <v>18</v>
      </c>
      <c r="E4494" s="2" t="s">
        <v>4334</v>
      </c>
      <c r="F4494" s="3">
        <v>46315</v>
      </c>
      <c r="G4494" s="2">
        <v>7</v>
      </c>
      <c r="H4494" s="2" t="s">
        <v>9685</v>
      </c>
      <c r="I4494" s="2"/>
      <c r="J4494" s="2"/>
      <c r="K4494" s="2">
        <v>8</v>
      </c>
      <c r="L4494" s="2" t="s">
        <v>38</v>
      </c>
      <c r="M4494" s="4">
        <v>388.86</v>
      </c>
      <c r="N4494" s="4">
        <v>474.41</v>
      </c>
      <c r="O4494" s="4">
        <v>3110.88</v>
      </c>
      <c r="P4494" s="4">
        <v>3795.27</v>
      </c>
    </row>
    <row r="4495" spans="1:16" x14ac:dyDescent="0.25">
      <c r="A4495" s="2" t="s">
        <v>9826</v>
      </c>
      <c r="B4495" s="3">
        <v>46308</v>
      </c>
      <c r="C4495" s="2" t="s">
        <v>17</v>
      </c>
      <c r="D4495" s="2" t="s">
        <v>18</v>
      </c>
      <c r="E4495" s="2" t="s">
        <v>4334</v>
      </c>
      <c r="F4495" s="3">
        <v>46315</v>
      </c>
      <c r="G4495" s="2">
        <v>8</v>
      </c>
      <c r="H4495" s="2" t="s">
        <v>9736</v>
      </c>
      <c r="I4495" s="2"/>
      <c r="J4495" s="2"/>
      <c r="K4495" s="2">
        <v>244</v>
      </c>
      <c r="L4495" s="2" t="s">
        <v>38</v>
      </c>
      <c r="M4495" s="4">
        <v>1302.1600000000001</v>
      </c>
      <c r="N4495" s="4">
        <v>1588.64</v>
      </c>
      <c r="O4495" s="4">
        <v>317727.03999999998</v>
      </c>
      <c r="P4495" s="4">
        <v>387626.99</v>
      </c>
    </row>
    <row r="4496" spans="1:16" x14ac:dyDescent="0.25">
      <c r="A4496" s="2" t="s">
        <v>9826</v>
      </c>
      <c r="B4496" s="3">
        <v>46308</v>
      </c>
      <c r="C4496" s="2" t="s">
        <v>17</v>
      </c>
      <c r="D4496" s="2" t="s">
        <v>18</v>
      </c>
      <c r="E4496" s="2" t="s">
        <v>4334</v>
      </c>
      <c r="F4496" s="3">
        <v>46315</v>
      </c>
      <c r="G4496" s="2">
        <v>9</v>
      </c>
      <c r="H4496" s="2" t="s">
        <v>8848</v>
      </c>
      <c r="I4496" s="2"/>
      <c r="J4496" s="2"/>
      <c r="K4496" s="2">
        <v>52</v>
      </c>
      <c r="L4496" s="2" t="s">
        <v>38</v>
      </c>
      <c r="M4496" s="4">
        <v>118.33</v>
      </c>
      <c r="N4496" s="4">
        <v>144.36000000000001</v>
      </c>
      <c r="O4496" s="4">
        <v>6153.16</v>
      </c>
      <c r="P4496" s="4">
        <v>7506.86</v>
      </c>
    </row>
    <row r="4497" spans="1:16" x14ac:dyDescent="0.25">
      <c r="A4497" s="2" t="s">
        <v>9826</v>
      </c>
      <c r="B4497" s="3">
        <v>46308</v>
      </c>
      <c r="C4497" s="2" t="s">
        <v>17</v>
      </c>
      <c r="D4497" s="2" t="s">
        <v>18</v>
      </c>
      <c r="E4497" s="2" t="s">
        <v>4334</v>
      </c>
      <c r="F4497" s="3">
        <v>46315</v>
      </c>
      <c r="G4497" s="2">
        <v>10</v>
      </c>
      <c r="H4497" s="2" t="s">
        <v>9678</v>
      </c>
      <c r="I4497" s="2"/>
      <c r="J4497" s="2"/>
      <c r="K4497" s="2">
        <v>24</v>
      </c>
      <c r="L4497" s="2" t="s">
        <v>38</v>
      </c>
      <c r="M4497" s="4">
        <v>98.05</v>
      </c>
      <c r="N4497" s="4">
        <v>119.62</v>
      </c>
      <c r="O4497" s="4">
        <v>2353.1999999999998</v>
      </c>
      <c r="P4497" s="4">
        <v>2870.9</v>
      </c>
    </row>
    <row r="4498" spans="1:16" x14ac:dyDescent="0.25">
      <c r="A4498" s="2" t="s">
        <v>9826</v>
      </c>
      <c r="B4498" s="3">
        <v>46308</v>
      </c>
      <c r="C4498" s="2" t="s">
        <v>17</v>
      </c>
      <c r="D4498" s="2" t="s">
        <v>18</v>
      </c>
      <c r="E4498" s="2" t="s">
        <v>4334</v>
      </c>
      <c r="F4498" s="3">
        <v>46315</v>
      </c>
      <c r="G4498" s="2">
        <v>11</v>
      </c>
      <c r="H4498" s="2" t="s">
        <v>6326</v>
      </c>
      <c r="I4498" s="2"/>
      <c r="J4498" s="2"/>
      <c r="K4498" s="2">
        <v>8</v>
      </c>
      <c r="L4498" s="2" t="s">
        <v>38</v>
      </c>
      <c r="M4498" s="4">
        <v>189.38</v>
      </c>
      <c r="N4498" s="4">
        <v>231.04</v>
      </c>
      <c r="O4498" s="4">
        <v>1515.04</v>
      </c>
      <c r="P4498" s="4">
        <v>1848.35</v>
      </c>
    </row>
    <row r="4499" spans="1:16" x14ac:dyDescent="0.25">
      <c r="A4499" s="2" t="s">
        <v>9826</v>
      </c>
      <c r="B4499" s="3">
        <v>46308</v>
      </c>
      <c r="C4499" s="2" t="s">
        <v>17</v>
      </c>
      <c r="D4499" s="2" t="s">
        <v>18</v>
      </c>
      <c r="E4499" s="2" t="s">
        <v>4334</v>
      </c>
      <c r="F4499" s="3">
        <v>46315</v>
      </c>
      <c r="G4499" s="2">
        <v>12</v>
      </c>
      <c r="H4499" s="2" t="s">
        <v>9675</v>
      </c>
      <c r="I4499" s="2"/>
      <c r="J4499" s="2"/>
      <c r="K4499" s="2">
        <v>24</v>
      </c>
      <c r="L4499" s="2" t="s">
        <v>38</v>
      </c>
      <c r="M4499" s="4">
        <v>1009.53</v>
      </c>
      <c r="N4499" s="4">
        <v>1231.6300000000001</v>
      </c>
      <c r="O4499" s="4">
        <v>24228.720000000001</v>
      </c>
      <c r="P4499" s="4">
        <v>29559.040000000001</v>
      </c>
    </row>
    <row r="4500" spans="1:16" x14ac:dyDescent="0.25">
      <c r="A4500" s="2" t="s">
        <v>9826</v>
      </c>
      <c r="B4500" s="3">
        <v>46308</v>
      </c>
      <c r="C4500" s="2" t="s">
        <v>17</v>
      </c>
      <c r="D4500" s="2" t="s">
        <v>18</v>
      </c>
      <c r="E4500" s="2" t="s">
        <v>4334</v>
      </c>
      <c r="F4500" s="3">
        <v>46315</v>
      </c>
      <c r="G4500" s="2">
        <v>13</v>
      </c>
      <c r="H4500" s="2" t="s">
        <v>9672</v>
      </c>
      <c r="I4500" s="2"/>
      <c r="J4500" s="2"/>
      <c r="K4500" s="2">
        <v>48</v>
      </c>
      <c r="L4500" s="2" t="s">
        <v>38</v>
      </c>
      <c r="M4500" s="4">
        <v>274.49</v>
      </c>
      <c r="N4500" s="4">
        <v>334.88</v>
      </c>
      <c r="O4500" s="4">
        <v>13175.52</v>
      </c>
      <c r="P4500" s="4">
        <v>16074.13</v>
      </c>
    </row>
    <row r="4501" spans="1:16" x14ac:dyDescent="0.25">
      <c r="A4501" s="2" t="s">
        <v>9826</v>
      </c>
      <c r="B4501" s="3">
        <v>46308</v>
      </c>
      <c r="C4501" s="2" t="s">
        <v>17</v>
      </c>
      <c r="D4501" s="2" t="s">
        <v>18</v>
      </c>
      <c r="E4501" s="2" t="s">
        <v>4334</v>
      </c>
      <c r="F4501" s="3">
        <v>46315</v>
      </c>
      <c r="G4501" s="2">
        <v>14</v>
      </c>
      <c r="H4501" s="2" t="s">
        <v>9684</v>
      </c>
      <c r="I4501" s="2"/>
      <c r="J4501" s="2"/>
      <c r="K4501" s="2">
        <v>8</v>
      </c>
      <c r="L4501" s="2" t="s">
        <v>38</v>
      </c>
      <c r="M4501" s="4">
        <v>333.44</v>
      </c>
      <c r="N4501" s="4">
        <v>406.8</v>
      </c>
      <c r="O4501" s="4">
        <v>2667.52</v>
      </c>
      <c r="P4501" s="4">
        <v>3254.37</v>
      </c>
    </row>
    <row r="4502" spans="1:16" x14ac:dyDescent="0.25">
      <c r="A4502" s="2" t="s">
        <v>9826</v>
      </c>
      <c r="B4502" s="3">
        <v>46308</v>
      </c>
      <c r="C4502" s="2" t="s">
        <v>17</v>
      </c>
      <c r="D4502" s="2" t="s">
        <v>18</v>
      </c>
      <c r="E4502" s="2" t="s">
        <v>4334</v>
      </c>
      <c r="F4502" s="3">
        <v>46315</v>
      </c>
      <c r="G4502" s="2">
        <v>15</v>
      </c>
      <c r="H4502" s="2" t="s">
        <v>9812</v>
      </c>
      <c r="I4502" s="2"/>
      <c r="J4502" s="2"/>
      <c r="K4502" s="2">
        <v>60</v>
      </c>
      <c r="L4502" s="2" t="s">
        <v>38</v>
      </c>
      <c r="M4502" s="4">
        <v>285.55</v>
      </c>
      <c r="N4502" s="4">
        <v>348.37</v>
      </c>
      <c r="O4502" s="4">
        <v>17133</v>
      </c>
      <c r="P4502" s="4">
        <v>20902.259999999998</v>
      </c>
    </row>
    <row r="4503" spans="1:16" x14ac:dyDescent="0.25">
      <c r="A4503" s="2" t="s">
        <v>9826</v>
      </c>
      <c r="B4503" s="3">
        <v>46308</v>
      </c>
      <c r="C4503" s="2" t="s">
        <v>17</v>
      </c>
      <c r="D4503" s="2" t="s">
        <v>18</v>
      </c>
      <c r="E4503" s="2" t="s">
        <v>4334</v>
      </c>
      <c r="F4503" s="3">
        <v>46315</v>
      </c>
      <c r="G4503" s="2">
        <v>16</v>
      </c>
      <c r="H4503" s="2" t="s">
        <v>9679</v>
      </c>
      <c r="I4503" s="2"/>
      <c r="J4503" s="2"/>
      <c r="K4503" s="2">
        <v>24</v>
      </c>
      <c r="L4503" s="2" t="s">
        <v>38</v>
      </c>
      <c r="M4503" s="4">
        <v>530.55999999999995</v>
      </c>
      <c r="N4503" s="4">
        <v>647.28</v>
      </c>
      <c r="O4503" s="4">
        <v>12733.44</v>
      </c>
      <c r="P4503" s="4">
        <v>15534.8</v>
      </c>
    </row>
    <row r="4504" spans="1:16" x14ac:dyDescent="0.25">
      <c r="A4504" s="2" t="s">
        <v>9826</v>
      </c>
      <c r="B4504" s="3">
        <v>46308</v>
      </c>
      <c r="C4504" s="2" t="s">
        <v>17</v>
      </c>
      <c r="D4504" s="2" t="s">
        <v>18</v>
      </c>
      <c r="E4504" s="2" t="s">
        <v>4334</v>
      </c>
      <c r="F4504" s="3">
        <v>46315</v>
      </c>
      <c r="G4504" s="2">
        <v>17</v>
      </c>
      <c r="H4504" s="2" t="s">
        <v>9689</v>
      </c>
      <c r="I4504" s="2"/>
      <c r="J4504" s="2"/>
      <c r="K4504" s="2">
        <v>10</v>
      </c>
      <c r="L4504" s="2" t="s">
        <v>38</v>
      </c>
      <c r="M4504" s="4">
        <v>4026.72</v>
      </c>
      <c r="N4504" s="4">
        <v>4912.6000000000004</v>
      </c>
      <c r="O4504" s="4">
        <v>40267.199999999997</v>
      </c>
      <c r="P4504" s="4">
        <v>49125.98</v>
      </c>
    </row>
    <row r="4505" spans="1:16" x14ac:dyDescent="0.25">
      <c r="A4505" s="2" t="s">
        <v>9826</v>
      </c>
      <c r="B4505" s="3">
        <v>46308</v>
      </c>
      <c r="C4505" s="2" t="s">
        <v>17</v>
      </c>
      <c r="D4505" s="2" t="s">
        <v>18</v>
      </c>
      <c r="E4505" s="2" t="s">
        <v>4334</v>
      </c>
      <c r="F4505" s="3">
        <v>46315</v>
      </c>
      <c r="G4505" s="2">
        <v>18</v>
      </c>
      <c r="H4505" s="2" t="s">
        <v>9681</v>
      </c>
      <c r="I4505" s="2"/>
      <c r="J4505" s="2"/>
      <c r="K4505" s="2">
        <v>24</v>
      </c>
      <c r="L4505" s="2" t="s">
        <v>38</v>
      </c>
      <c r="M4505" s="4">
        <v>6406.14</v>
      </c>
      <c r="N4505" s="4">
        <v>7815.49</v>
      </c>
      <c r="O4505" s="4">
        <v>153747.35999999999</v>
      </c>
      <c r="P4505" s="4">
        <v>187571.78</v>
      </c>
    </row>
    <row r="4506" spans="1:16" x14ac:dyDescent="0.25">
      <c r="A4506" s="2" t="s">
        <v>9826</v>
      </c>
      <c r="B4506" s="3">
        <v>46308</v>
      </c>
      <c r="C4506" s="2" t="s">
        <v>17</v>
      </c>
      <c r="D4506" s="2" t="s">
        <v>18</v>
      </c>
      <c r="E4506" s="2" t="s">
        <v>4334</v>
      </c>
      <c r="F4506" s="3">
        <v>46315</v>
      </c>
      <c r="G4506" s="2">
        <v>19</v>
      </c>
      <c r="H4506" s="2" t="s">
        <v>9683</v>
      </c>
      <c r="I4506" s="2"/>
      <c r="J4506" s="2"/>
      <c r="K4506" s="2">
        <v>4</v>
      </c>
      <c r="L4506" s="2" t="s">
        <v>38</v>
      </c>
      <c r="M4506" s="4">
        <v>8223.4</v>
      </c>
      <c r="N4506" s="4">
        <v>10032.549999999999</v>
      </c>
      <c r="O4506" s="4">
        <v>32893.599999999999</v>
      </c>
      <c r="P4506" s="4">
        <v>40130.19</v>
      </c>
    </row>
    <row r="4507" spans="1:16" x14ac:dyDescent="0.25">
      <c r="A4507" s="2" t="s">
        <v>9826</v>
      </c>
      <c r="B4507" s="3">
        <v>46308</v>
      </c>
      <c r="C4507" s="2" t="s">
        <v>17</v>
      </c>
      <c r="D4507" s="2" t="s">
        <v>18</v>
      </c>
      <c r="E4507" s="2" t="s">
        <v>4334</v>
      </c>
      <c r="F4507" s="3">
        <v>46315</v>
      </c>
      <c r="G4507" s="2">
        <v>20</v>
      </c>
      <c r="H4507" s="2" t="s">
        <v>9676</v>
      </c>
      <c r="I4507" s="2"/>
      <c r="J4507" s="2"/>
      <c r="K4507" s="2">
        <v>24</v>
      </c>
      <c r="L4507" s="2" t="s">
        <v>38</v>
      </c>
      <c r="M4507" s="4">
        <v>340.81</v>
      </c>
      <c r="N4507" s="4">
        <v>415.79</v>
      </c>
      <c r="O4507" s="4">
        <v>8179.44</v>
      </c>
      <c r="P4507" s="4">
        <v>9978.92</v>
      </c>
    </row>
    <row r="4508" spans="1:16" x14ac:dyDescent="0.25">
      <c r="A4508" s="2" t="s">
        <v>9826</v>
      </c>
      <c r="B4508" s="3">
        <v>46308</v>
      </c>
      <c r="C4508" s="2" t="s">
        <v>17</v>
      </c>
      <c r="D4508" s="2" t="s">
        <v>18</v>
      </c>
      <c r="E4508" s="2" t="s">
        <v>4334</v>
      </c>
      <c r="F4508" s="3">
        <v>46315</v>
      </c>
      <c r="G4508" s="2">
        <v>21</v>
      </c>
      <c r="H4508" s="2" t="s">
        <v>9682</v>
      </c>
      <c r="I4508" s="2"/>
      <c r="J4508" s="2"/>
      <c r="K4508" s="2">
        <v>4</v>
      </c>
      <c r="L4508" s="2" t="s">
        <v>38</v>
      </c>
      <c r="M4508" s="4">
        <v>300.27999999999997</v>
      </c>
      <c r="N4508" s="4">
        <v>366.34</v>
      </c>
      <c r="O4508" s="4">
        <v>1201.1199999999999</v>
      </c>
      <c r="P4508" s="4">
        <v>1465.37</v>
      </c>
    </row>
    <row r="4509" spans="1:16" x14ac:dyDescent="0.25">
      <c r="A4509" s="2" t="s">
        <v>9826</v>
      </c>
      <c r="B4509" s="3">
        <v>46308</v>
      </c>
      <c r="C4509" s="2" t="s">
        <v>17</v>
      </c>
      <c r="D4509" s="2" t="s">
        <v>18</v>
      </c>
      <c r="E4509" s="2" t="s">
        <v>4334</v>
      </c>
      <c r="F4509" s="3">
        <v>46315</v>
      </c>
      <c r="G4509" s="2">
        <v>22</v>
      </c>
      <c r="H4509" s="2" t="s">
        <v>9695</v>
      </c>
      <c r="I4509" s="2"/>
      <c r="J4509" s="2"/>
      <c r="K4509" s="2">
        <v>24</v>
      </c>
      <c r="L4509" s="2" t="s">
        <v>38</v>
      </c>
      <c r="M4509" s="4">
        <v>519.51</v>
      </c>
      <c r="N4509" s="4">
        <v>633.79999999999995</v>
      </c>
      <c r="O4509" s="4">
        <v>12468.24</v>
      </c>
      <c r="P4509" s="4">
        <v>15211.25</v>
      </c>
    </row>
    <row r="4510" spans="1:16" x14ac:dyDescent="0.25">
      <c r="A4510" s="2" t="s">
        <v>9826</v>
      </c>
      <c r="B4510" s="3">
        <v>46308</v>
      </c>
      <c r="C4510" s="2" t="s">
        <v>17</v>
      </c>
      <c r="D4510" s="2" t="s">
        <v>18</v>
      </c>
      <c r="E4510" s="2" t="s">
        <v>4334</v>
      </c>
      <c r="F4510" s="3">
        <v>46315</v>
      </c>
      <c r="G4510" s="2">
        <v>23</v>
      </c>
      <c r="H4510" s="2" t="s">
        <v>9827</v>
      </c>
      <c r="I4510" s="2"/>
      <c r="J4510" s="2"/>
      <c r="K4510" s="2">
        <v>28</v>
      </c>
      <c r="L4510" s="2" t="s">
        <v>38</v>
      </c>
      <c r="M4510" s="4">
        <v>164.01</v>
      </c>
      <c r="N4510" s="4">
        <v>200.09</v>
      </c>
      <c r="O4510" s="4">
        <v>4592.28</v>
      </c>
      <c r="P4510" s="4">
        <v>5602.58</v>
      </c>
    </row>
    <row r="4511" spans="1:16" x14ac:dyDescent="0.25">
      <c r="A4511" s="2" t="s">
        <v>9826</v>
      </c>
      <c r="B4511" s="3">
        <v>46308</v>
      </c>
      <c r="C4511" s="2" t="s">
        <v>17</v>
      </c>
      <c r="D4511" s="2" t="s">
        <v>18</v>
      </c>
      <c r="E4511" s="2" t="s">
        <v>4334</v>
      </c>
      <c r="F4511" s="3">
        <v>46315</v>
      </c>
      <c r="G4511" s="2">
        <v>24</v>
      </c>
      <c r="H4511" s="2" t="s">
        <v>9815</v>
      </c>
      <c r="I4511" s="2"/>
      <c r="J4511" s="2"/>
      <c r="K4511" s="2">
        <v>8</v>
      </c>
      <c r="L4511" s="2" t="s">
        <v>38</v>
      </c>
      <c r="M4511" s="4">
        <v>835532.79</v>
      </c>
      <c r="N4511" s="4">
        <v>1019350</v>
      </c>
      <c r="O4511" s="4">
        <v>6684262.3200000003</v>
      </c>
      <c r="P4511" s="4">
        <v>8154800.0300000003</v>
      </c>
    </row>
    <row r="4512" spans="1:16" x14ac:dyDescent="0.25">
      <c r="A4512" s="2" t="s">
        <v>9826</v>
      </c>
      <c r="B4512" s="3">
        <v>46308</v>
      </c>
      <c r="C4512" s="2" t="s">
        <v>17</v>
      </c>
      <c r="D4512" s="2" t="s">
        <v>18</v>
      </c>
      <c r="E4512" s="2" t="s">
        <v>4334</v>
      </c>
      <c r="F4512" s="3">
        <v>46315</v>
      </c>
      <c r="G4512" s="2">
        <v>25</v>
      </c>
      <c r="H4512" s="2" t="s">
        <v>9828</v>
      </c>
      <c r="I4512" s="2"/>
      <c r="J4512" s="2"/>
      <c r="K4512" s="2">
        <v>2</v>
      </c>
      <c r="L4512" s="2" t="s">
        <v>38</v>
      </c>
      <c r="M4512" s="4">
        <v>1250381.98</v>
      </c>
      <c r="N4512" s="4">
        <v>1525466.02</v>
      </c>
      <c r="O4512" s="4">
        <v>2500763.96</v>
      </c>
      <c r="P4512" s="4">
        <v>3050932.03</v>
      </c>
    </row>
    <row r="4513" spans="1:16" x14ac:dyDescent="0.25">
      <c r="A4513" s="2" t="s">
        <v>9826</v>
      </c>
      <c r="B4513" s="3">
        <v>46308</v>
      </c>
      <c r="C4513" s="2" t="s">
        <v>17</v>
      </c>
      <c r="D4513" s="2" t="s">
        <v>18</v>
      </c>
      <c r="E4513" s="2" t="s">
        <v>4334</v>
      </c>
      <c r="F4513" s="3">
        <v>46315</v>
      </c>
      <c r="G4513" s="2">
        <v>26</v>
      </c>
      <c r="H4513" s="2" t="s">
        <v>9816</v>
      </c>
      <c r="I4513" s="2"/>
      <c r="J4513" s="2"/>
      <c r="K4513" s="2">
        <v>325</v>
      </c>
      <c r="L4513" s="2" t="s">
        <v>21</v>
      </c>
      <c r="M4513" s="4">
        <v>241.38</v>
      </c>
      <c r="N4513" s="4">
        <v>294.48</v>
      </c>
      <c r="O4513" s="4">
        <v>78448.5</v>
      </c>
      <c r="P4513" s="4">
        <v>95707.17</v>
      </c>
    </row>
    <row r="4514" spans="1:16" x14ac:dyDescent="0.25">
      <c r="A4514" s="2" t="s">
        <v>9826</v>
      </c>
      <c r="B4514" s="3">
        <v>46308</v>
      </c>
      <c r="C4514" s="2" t="s">
        <v>17</v>
      </c>
      <c r="D4514" s="2" t="s">
        <v>18</v>
      </c>
      <c r="E4514" s="2" t="s">
        <v>4334</v>
      </c>
      <c r="F4514" s="3">
        <v>46315</v>
      </c>
      <c r="G4514" s="2">
        <v>27</v>
      </c>
      <c r="H4514" s="2" t="s">
        <v>9817</v>
      </c>
      <c r="I4514" s="2"/>
      <c r="J4514" s="2"/>
      <c r="K4514" s="2">
        <v>120</v>
      </c>
      <c r="L4514" s="2" t="s">
        <v>21</v>
      </c>
      <c r="M4514" s="4">
        <v>188.88</v>
      </c>
      <c r="N4514" s="4">
        <v>230.43</v>
      </c>
      <c r="O4514" s="4">
        <v>22665.599999999999</v>
      </c>
      <c r="P4514" s="4">
        <v>27652.03</v>
      </c>
    </row>
    <row r="4515" spans="1:16" x14ac:dyDescent="0.25">
      <c r="A4515" s="2" t="s">
        <v>9826</v>
      </c>
      <c r="B4515" s="3">
        <v>46308</v>
      </c>
      <c r="C4515" s="2" t="s">
        <v>17</v>
      </c>
      <c r="D4515" s="2" t="s">
        <v>18</v>
      </c>
      <c r="E4515" s="2" t="s">
        <v>4334</v>
      </c>
      <c r="F4515" s="3">
        <v>46315</v>
      </c>
      <c r="G4515" s="2">
        <v>28</v>
      </c>
      <c r="H4515" s="2" t="s">
        <v>9818</v>
      </c>
      <c r="I4515" s="2"/>
      <c r="J4515" s="2"/>
      <c r="K4515" s="2">
        <v>20</v>
      </c>
      <c r="L4515" s="2" t="s">
        <v>38</v>
      </c>
      <c r="M4515" s="4">
        <v>33.92</v>
      </c>
      <c r="N4515" s="4">
        <v>41.38</v>
      </c>
      <c r="O4515" s="4">
        <v>678.4</v>
      </c>
      <c r="P4515" s="4">
        <v>827.65</v>
      </c>
    </row>
    <row r="4516" spans="1:16" x14ac:dyDescent="0.25">
      <c r="A4516" s="2" t="s">
        <v>9826</v>
      </c>
      <c r="B4516" s="3">
        <v>46308</v>
      </c>
      <c r="C4516" s="2" t="s">
        <v>17</v>
      </c>
      <c r="D4516" s="2" t="s">
        <v>18</v>
      </c>
      <c r="E4516" s="2" t="s">
        <v>4334</v>
      </c>
      <c r="F4516" s="3">
        <v>46315</v>
      </c>
      <c r="G4516" s="2">
        <v>29</v>
      </c>
      <c r="H4516" s="2" t="s">
        <v>693</v>
      </c>
      <c r="I4516" s="2"/>
      <c r="J4516" s="2"/>
      <c r="K4516" s="2">
        <v>3</v>
      </c>
      <c r="L4516" s="2" t="s">
        <v>320</v>
      </c>
      <c r="M4516" s="4">
        <v>250.02</v>
      </c>
      <c r="N4516" s="4">
        <v>305.02</v>
      </c>
      <c r="O4516" s="4">
        <v>750.06</v>
      </c>
      <c r="P4516" s="4">
        <v>915.07</v>
      </c>
    </row>
    <row r="4517" spans="1:16" x14ac:dyDescent="0.25">
      <c r="A4517" s="2" t="s">
        <v>9826</v>
      </c>
      <c r="B4517" s="3">
        <v>46308</v>
      </c>
      <c r="C4517" s="2" t="s">
        <v>17</v>
      </c>
      <c r="D4517" s="2" t="s">
        <v>18</v>
      </c>
      <c r="E4517" s="2" t="s">
        <v>4334</v>
      </c>
      <c r="F4517" s="3">
        <v>46315</v>
      </c>
      <c r="G4517" s="2">
        <v>30</v>
      </c>
      <c r="H4517" s="2" t="s">
        <v>9820</v>
      </c>
      <c r="I4517" s="2"/>
      <c r="J4517" s="2"/>
      <c r="K4517" s="2">
        <v>20</v>
      </c>
      <c r="L4517" s="2" t="s">
        <v>38</v>
      </c>
      <c r="M4517" s="4">
        <v>282.3</v>
      </c>
      <c r="N4517" s="4">
        <v>344.41</v>
      </c>
      <c r="O4517" s="4">
        <v>5646</v>
      </c>
      <c r="P4517" s="4">
        <v>6888.12</v>
      </c>
    </row>
    <row r="4518" spans="1:16" x14ac:dyDescent="0.25">
      <c r="A4518" s="2" t="s">
        <v>9826</v>
      </c>
      <c r="B4518" s="3">
        <v>46308</v>
      </c>
      <c r="C4518" s="2" t="s">
        <v>17</v>
      </c>
      <c r="D4518" s="2" t="s">
        <v>18</v>
      </c>
      <c r="E4518" s="2" t="s">
        <v>4334</v>
      </c>
      <c r="F4518" s="3">
        <v>46315</v>
      </c>
      <c r="G4518" s="2">
        <v>31</v>
      </c>
      <c r="H4518" s="2" t="s">
        <v>9821</v>
      </c>
      <c r="I4518" s="2"/>
      <c r="J4518" s="2"/>
      <c r="K4518" s="2">
        <v>20</v>
      </c>
      <c r="L4518" s="2" t="s">
        <v>38</v>
      </c>
      <c r="M4518" s="4">
        <v>717.75</v>
      </c>
      <c r="N4518" s="4">
        <v>875.66</v>
      </c>
      <c r="O4518" s="4">
        <v>14355</v>
      </c>
      <c r="P4518" s="4">
        <v>17513.099999999999</v>
      </c>
    </row>
    <row r="4519" spans="1:16" x14ac:dyDescent="0.25">
      <c r="A4519" s="2" t="s">
        <v>9826</v>
      </c>
      <c r="B4519" s="3">
        <v>46308</v>
      </c>
      <c r="C4519" s="2" t="s">
        <v>17</v>
      </c>
      <c r="D4519" s="2" t="s">
        <v>18</v>
      </c>
      <c r="E4519" s="2" t="s">
        <v>4334</v>
      </c>
      <c r="F4519" s="3">
        <v>46315</v>
      </c>
      <c r="G4519" s="2">
        <v>32</v>
      </c>
      <c r="H4519" s="2" t="s">
        <v>9819</v>
      </c>
      <c r="I4519" s="2"/>
      <c r="J4519" s="2"/>
      <c r="K4519" s="2">
        <v>20</v>
      </c>
      <c r="L4519" s="2" t="s">
        <v>38</v>
      </c>
      <c r="M4519" s="4">
        <v>2353.2800000000002</v>
      </c>
      <c r="N4519" s="4">
        <v>2871</v>
      </c>
      <c r="O4519" s="4">
        <v>47065.599999999999</v>
      </c>
      <c r="P4519" s="4">
        <v>57420.03</v>
      </c>
    </row>
    <row r="4520" spans="1:16" x14ac:dyDescent="0.25">
      <c r="A4520" s="2" t="s">
        <v>9826</v>
      </c>
      <c r="B4520" s="3">
        <v>46308</v>
      </c>
      <c r="C4520" s="2" t="s">
        <v>17</v>
      </c>
      <c r="D4520" s="2" t="s">
        <v>18</v>
      </c>
      <c r="E4520" s="2" t="s">
        <v>4334</v>
      </c>
      <c r="F4520" s="3">
        <v>46315</v>
      </c>
      <c r="G4520" s="2">
        <v>33</v>
      </c>
      <c r="H4520" s="2" t="s">
        <v>9823</v>
      </c>
      <c r="I4520" s="2"/>
      <c r="J4520" s="2"/>
      <c r="K4520" s="2">
        <v>0.6</v>
      </c>
      <c r="L4520" s="2" t="s">
        <v>320</v>
      </c>
      <c r="M4520" s="4">
        <v>362.36</v>
      </c>
      <c r="N4520" s="4">
        <v>442.08</v>
      </c>
      <c r="O4520" s="4">
        <v>217.42</v>
      </c>
      <c r="P4520" s="4">
        <v>265.25</v>
      </c>
    </row>
    <row r="4521" spans="1:16" x14ac:dyDescent="0.25">
      <c r="A4521" s="2" t="s">
        <v>9826</v>
      </c>
      <c r="B4521" s="3">
        <v>46308</v>
      </c>
      <c r="C4521" s="2" t="s">
        <v>17</v>
      </c>
      <c r="D4521" s="2" t="s">
        <v>18</v>
      </c>
      <c r="E4521" s="2" t="s">
        <v>4334</v>
      </c>
      <c r="F4521" s="3">
        <v>46315</v>
      </c>
      <c r="G4521" s="2">
        <v>34</v>
      </c>
      <c r="H4521" s="2" t="s">
        <v>9822</v>
      </c>
      <c r="I4521" s="2"/>
      <c r="J4521" s="2"/>
      <c r="K4521" s="2">
        <v>0.2</v>
      </c>
      <c r="L4521" s="2" t="s">
        <v>320</v>
      </c>
      <c r="M4521" s="4">
        <v>362.36</v>
      </c>
      <c r="N4521" s="4">
        <v>442.05</v>
      </c>
      <c r="O4521" s="4">
        <v>72.47</v>
      </c>
      <c r="P4521" s="4">
        <v>88.41</v>
      </c>
    </row>
    <row r="4522" spans="1:16" x14ac:dyDescent="0.25">
      <c r="A4522" s="2" t="s">
        <v>9826</v>
      </c>
      <c r="B4522" s="3">
        <v>46308</v>
      </c>
      <c r="C4522" s="2" t="s">
        <v>17</v>
      </c>
      <c r="D4522" s="2" t="s">
        <v>18</v>
      </c>
      <c r="E4522" s="2" t="s">
        <v>4334</v>
      </c>
      <c r="F4522" s="3">
        <v>46315</v>
      </c>
      <c r="G4522" s="2">
        <v>35</v>
      </c>
      <c r="H4522" s="2" t="s">
        <v>9824</v>
      </c>
      <c r="I4522" s="2"/>
      <c r="J4522" s="2"/>
      <c r="K4522" s="2">
        <v>48</v>
      </c>
      <c r="L4522" s="2" t="s">
        <v>38</v>
      </c>
      <c r="M4522" s="4">
        <v>41598.370000000003</v>
      </c>
      <c r="N4522" s="4">
        <v>50750.01</v>
      </c>
      <c r="O4522" s="4">
        <v>1996721.76</v>
      </c>
      <c r="P4522" s="4">
        <v>2436000.5499999998</v>
      </c>
    </row>
    <row r="4523" spans="1:16" x14ac:dyDescent="0.25">
      <c r="A4523" s="2" t="s">
        <v>9826</v>
      </c>
      <c r="B4523" s="3">
        <v>46308</v>
      </c>
      <c r="C4523" s="2" t="s">
        <v>17</v>
      </c>
      <c r="D4523" s="2" t="s">
        <v>18</v>
      </c>
      <c r="E4523" s="2" t="s">
        <v>4334</v>
      </c>
      <c r="F4523" s="3">
        <v>46315</v>
      </c>
      <c r="G4523" s="2">
        <v>36</v>
      </c>
      <c r="H4523" s="2" t="s">
        <v>9825</v>
      </c>
      <c r="I4523" s="2"/>
      <c r="J4523" s="2"/>
      <c r="K4523" s="2">
        <v>32</v>
      </c>
      <c r="L4523" s="2" t="s">
        <v>38</v>
      </c>
      <c r="M4523" s="4">
        <v>8395.5</v>
      </c>
      <c r="N4523" s="4">
        <v>10242.51</v>
      </c>
      <c r="O4523" s="4">
        <v>268656</v>
      </c>
      <c r="P4523" s="4">
        <v>327760.32</v>
      </c>
    </row>
    <row r="4524" spans="1:16" x14ac:dyDescent="0.25">
      <c r="A4524" s="2" t="s">
        <v>9826</v>
      </c>
      <c r="B4524" s="3">
        <v>46308</v>
      </c>
      <c r="C4524" s="2" t="s">
        <v>17</v>
      </c>
      <c r="D4524" s="2" t="s">
        <v>18</v>
      </c>
      <c r="E4524" s="2" t="s">
        <v>4334</v>
      </c>
      <c r="F4524" s="3">
        <v>46315</v>
      </c>
      <c r="G4524" s="2">
        <v>37</v>
      </c>
      <c r="H4524" s="2" t="s">
        <v>9829</v>
      </c>
      <c r="I4524" s="2"/>
      <c r="J4524" s="2"/>
      <c r="K4524" s="2">
        <v>8</v>
      </c>
      <c r="L4524" s="2" t="s">
        <v>38</v>
      </c>
      <c r="M4524" s="4">
        <v>48414.05</v>
      </c>
      <c r="N4524" s="4">
        <v>59065.14</v>
      </c>
      <c r="O4524" s="4">
        <v>387312.4</v>
      </c>
      <c r="P4524" s="4">
        <v>472521.13</v>
      </c>
    </row>
    <row r="4525" spans="1:16" x14ac:dyDescent="0.25">
      <c r="A4525" s="2" t="s">
        <v>9826</v>
      </c>
      <c r="B4525" s="3">
        <v>46308</v>
      </c>
      <c r="C4525" s="2" t="s">
        <v>17</v>
      </c>
      <c r="D4525" s="2" t="s">
        <v>18</v>
      </c>
      <c r="E4525" s="2" t="s">
        <v>4334</v>
      </c>
      <c r="F4525" s="3">
        <v>46315</v>
      </c>
      <c r="G4525" s="2">
        <v>38</v>
      </c>
      <c r="H4525" s="2" t="s">
        <v>9830</v>
      </c>
      <c r="I4525" s="2"/>
      <c r="J4525" s="2"/>
      <c r="K4525" s="2">
        <v>16</v>
      </c>
      <c r="L4525" s="2" t="s">
        <v>38</v>
      </c>
      <c r="M4525" s="4">
        <v>2798.5</v>
      </c>
      <c r="N4525" s="4">
        <v>3414.17</v>
      </c>
      <c r="O4525" s="4">
        <v>44776</v>
      </c>
      <c r="P4525" s="4">
        <v>54626.720000000001</v>
      </c>
    </row>
    <row r="4526" spans="1:16" x14ac:dyDescent="0.25">
      <c r="A4526" s="2" t="s">
        <v>9831</v>
      </c>
      <c r="B4526" s="3">
        <v>46308</v>
      </c>
      <c r="C4526" s="2" t="s">
        <v>17</v>
      </c>
      <c r="D4526" s="2" t="s">
        <v>18</v>
      </c>
      <c r="E4526" s="2" t="s">
        <v>4334</v>
      </c>
      <c r="F4526" s="3">
        <v>46315</v>
      </c>
      <c r="G4526" s="2">
        <v>1</v>
      </c>
      <c r="H4526" s="2" t="s">
        <v>9809</v>
      </c>
      <c r="I4526" s="2"/>
      <c r="J4526" s="2"/>
      <c r="K4526" s="2">
        <v>5.43</v>
      </c>
      <c r="L4526" s="2" t="s">
        <v>115</v>
      </c>
      <c r="M4526" s="4">
        <v>223527.19</v>
      </c>
      <c r="N4526" s="4">
        <v>272703.17</v>
      </c>
      <c r="O4526" s="4">
        <v>1213752.6399999999</v>
      </c>
      <c r="P4526" s="4">
        <v>1480778.22</v>
      </c>
    </row>
    <row r="4527" spans="1:16" x14ac:dyDescent="0.25">
      <c r="A4527" s="2" t="s">
        <v>9831</v>
      </c>
      <c r="B4527" s="3">
        <v>46308</v>
      </c>
      <c r="C4527" s="2" t="s">
        <v>17</v>
      </c>
      <c r="D4527" s="2" t="s">
        <v>18</v>
      </c>
      <c r="E4527" s="2" t="s">
        <v>4334</v>
      </c>
      <c r="F4527" s="3">
        <v>46315</v>
      </c>
      <c r="G4527" s="2">
        <v>2</v>
      </c>
      <c r="H4527" s="2" t="s">
        <v>9810</v>
      </c>
      <c r="I4527" s="2" t="s">
        <v>9811</v>
      </c>
      <c r="J4527" s="2"/>
      <c r="K4527" s="2">
        <v>5.43</v>
      </c>
      <c r="L4527" s="2" t="s">
        <v>115</v>
      </c>
      <c r="M4527" s="4">
        <v>180887.98</v>
      </c>
      <c r="N4527" s="4">
        <v>220683.34</v>
      </c>
      <c r="O4527" s="4">
        <v>982221.73</v>
      </c>
      <c r="P4527" s="4">
        <v>1198310.51</v>
      </c>
    </row>
    <row r="4528" spans="1:16" x14ac:dyDescent="0.25">
      <c r="A4528" s="2" t="s">
        <v>9831</v>
      </c>
      <c r="B4528" s="3">
        <v>46308</v>
      </c>
      <c r="C4528" s="2" t="s">
        <v>17</v>
      </c>
      <c r="D4528" s="2" t="s">
        <v>18</v>
      </c>
      <c r="E4528" s="2" t="s">
        <v>4334</v>
      </c>
      <c r="F4528" s="3">
        <v>46315</v>
      </c>
      <c r="G4528" s="2">
        <v>3</v>
      </c>
      <c r="H4528" s="2" t="s">
        <v>9736</v>
      </c>
      <c r="I4528" s="2"/>
      <c r="J4528" s="2"/>
      <c r="K4528" s="2">
        <v>227</v>
      </c>
      <c r="L4528" s="2" t="s">
        <v>38</v>
      </c>
      <c r="M4528" s="4">
        <v>1302.1600000000001</v>
      </c>
      <c r="N4528" s="4">
        <v>1588.64</v>
      </c>
      <c r="O4528" s="4">
        <v>295590.32</v>
      </c>
      <c r="P4528" s="4">
        <v>360620.19</v>
      </c>
    </row>
    <row r="4529" spans="1:16" x14ac:dyDescent="0.25">
      <c r="A4529" s="2" t="s">
        <v>9831</v>
      </c>
      <c r="B4529" s="3">
        <v>46308</v>
      </c>
      <c r="C4529" s="2" t="s">
        <v>17</v>
      </c>
      <c r="D4529" s="2" t="s">
        <v>18</v>
      </c>
      <c r="E4529" s="2" t="s">
        <v>4334</v>
      </c>
      <c r="F4529" s="3">
        <v>46315</v>
      </c>
      <c r="G4529" s="2">
        <v>4</v>
      </c>
      <c r="H4529" s="2" t="s">
        <v>9672</v>
      </c>
      <c r="I4529" s="2"/>
      <c r="J4529" s="2"/>
      <c r="K4529" s="2">
        <v>31</v>
      </c>
      <c r="L4529" s="2" t="s">
        <v>38</v>
      </c>
      <c r="M4529" s="4">
        <v>274.49</v>
      </c>
      <c r="N4529" s="4">
        <v>334.88</v>
      </c>
      <c r="O4529" s="4">
        <v>8509.19</v>
      </c>
      <c r="P4529" s="4">
        <v>10381.209999999999</v>
      </c>
    </row>
    <row r="4530" spans="1:16" x14ac:dyDescent="0.25">
      <c r="A4530" s="2" t="s">
        <v>9831</v>
      </c>
      <c r="B4530" s="3">
        <v>46308</v>
      </c>
      <c r="C4530" s="2" t="s">
        <v>17</v>
      </c>
      <c r="D4530" s="2" t="s">
        <v>18</v>
      </c>
      <c r="E4530" s="2" t="s">
        <v>4334</v>
      </c>
      <c r="F4530" s="3">
        <v>46315</v>
      </c>
      <c r="G4530" s="2">
        <v>5</v>
      </c>
      <c r="H4530" s="2" t="s">
        <v>8848</v>
      </c>
      <c r="I4530" s="2"/>
      <c r="J4530" s="2"/>
      <c r="K4530" s="2">
        <v>41</v>
      </c>
      <c r="L4530" s="2" t="s">
        <v>38</v>
      </c>
      <c r="M4530" s="4">
        <v>118.33</v>
      </c>
      <c r="N4530" s="4">
        <v>144.36000000000001</v>
      </c>
      <c r="O4530" s="4">
        <v>4851.53</v>
      </c>
      <c r="P4530" s="4">
        <v>5918.87</v>
      </c>
    </row>
    <row r="4531" spans="1:16" x14ac:dyDescent="0.25">
      <c r="A4531" s="2" t="s">
        <v>9831</v>
      </c>
      <c r="B4531" s="3">
        <v>46308</v>
      </c>
      <c r="C4531" s="2" t="s">
        <v>17</v>
      </c>
      <c r="D4531" s="2" t="s">
        <v>18</v>
      </c>
      <c r="E4531" s="2" t="s">
        <v>4334</v>
      </c>
      <c r="F4531" s="3">
        <v>46315</v>
      </c>
      <c r="G4531" s="2">
        <v>6</v>
      </c>
      <c r="H4531" s="2" t="s">
        <v>9812</v>
      </c>
      <c r="I4531" s="2"/>
      <c r="J4531" s="2"/>
      <c r="K4531" s="2">
        <v>46</v>
      </c>
      <c r="L4531" s="2" t="s">
        <v>38</v>
      </c>
      <c r="M4531" s="4">
        <v>285.55</v>
      </c>
      <c r="N4531" s="4">
        <v>348.37</v>
      </c>
      <c r="O4531" s="4">
        <v>13135.3</v>
      </c>
      <c r="P4531" s="4">
        <v>16025.07</v>
      </c>
    </row>
    <row r="4532" spans="1:16" x14ac:dyDescent="0.25">
      <c r="A4532" s="2" t="s">
        <v>9831</v>
      </c>
      <c r="B4532" s="3">
        <v>46308</v>
      </c>
      <c r="C4532" s="2" t="s">
        <v>17</v>
      </c>
      <c r="D4532" s="2" t="s">
        <v>18</v>
      </c>
      <c r="E4532" s="2" t="s">
        <v>4334</v>
      </c>
      <c r="F4532" s="3">
        <v>46315</v>
      </c>
      <c r="G4532" s="2">
        <v>7</v>
      </c>
      <c r="H4532" s="2" t="s">
        <v>9674</v>
      </c>
      <c r="I4532" s="2"/>
      <c r="J4532" s="2"/>
      <c r="K4532" s="2">
        <v>31</v>
      </c>
      <c r="L4532" s="2" t="s">
        <v>38</v>
      </c>
      <c r="M4532" s="4">
        <v>4026.72</v>
      </c>
      <c r="N4532" s="4">
        <v>4912.6000000000004</v>
      </c>
      <c r="O4532" s="4">
        <v>124828.32</v>
      </c>
      <c r="P4532" s="4">
        <v>152290.54999999999</v>
      </c>
    </row>
    <row r="4533" spans="1:16" x14ac:dyDescent="0.25">
      <c r="A4533" s="2" t="s">
        <v>9831</v>
      </c>
      <c r="B4533" s="3">
        <v>46308</v>
      </c>
      <c r="C4533" s="2" t="s">
        <v>17</v>
      </c>
      <c r="D4533" s="2" t="s">
        <v>18</v>
      </c>
      <c r="E4533" s="2" t="s">
        <v>4334</v>
      </c>
      <c r="F4533" s="3">
        <v>46315</v>
      </c>
      <c r="G4533" s="2">
        <v>8</v>
      </c>
      <c r="H4533" s="2" t="s">
        <v>9675</v>
      </c>
      <c r="I4533" s="2"/>
      <c r="J4533" s="2"/>
      <c r="K4533" s="2">
        <v>31</v>
      </c>
      <c r="L4533" s="2" t="s">
        <v>38</v>
      </c>
      <c r="M4533" s="4">
        <v>1009.53</v>
      </c>
      <c r="N4533" s="4">
        <v>1231.6300000000001</v>
      </c>
      <c r="O4533" s="4">
        <v>31295.43</v>
      </c>
      <c r="P4533" s="4">
        <v>38180.42</v>
      </c>
    </row>
    <row r="4534" spans="1:16" x14ac:dyDescent="0.25">
      <c r="A4534" s="2" t="s">
        <v>9831</v>
      </c>
      <c r="B4534" s="3">
        <v>46308</v>
      </c>
      <c r="C4534" s="2" t="s">
        <v>17</v>
      </c>
      <c r="D4534" s="2" t="s">
        <v>18</v>
      </c>
      <c r="E4534" s="2" t="s">
        <v>4334</v>
      </c>
      <c r="F4534" s="3">
        <v>46315</v>
      </c>
      <c r="G4534" s="2">
        <v>9</v>
      </c>
      <c r="H4534" s="2" t="s">
        <v>9690</v>
      </c>
      <c r="I4534" s="2"/>
      <c r="J4534" s="2"/>
      <c r="K4534" s="2">
        <v>31</v>
      </c>
      <c r="L4534" s="2" t="s">
        <v>38</v>
      </c>
      <c r="M4534" s="4">
        <v>438.45</v>
      </c>
      <c r="N4534" s="4">
        <v>534.91</v>
      </c>
      <c r="O4534" s="4">
        <v>13591.95</v>
      </c>
      <c r="P4534" s="4">
        <v>16582.18</v>
      </c>
    </row>
    <row r="4535" spans="1:16" x14ac:dyDescent="0.25">
      <c r="A4535" s="2" t="s">
        <v>9831</v>
      </c>
      <c r="B4535" s="3">
        <v>46308</v>
      </c>
      <c r="C4535" s="2" t="s">
        <v>17</v>
      </c>
      <c r="D4535" s="2" t="s">
        <v>18</v>
      </c>
      <c r="E4535" s="2" t="s">
        <v>4334</v>
      </c>
      <c r="F4535" s="3">
        <v>46315</v>
      </c>
      <c r="G4535" s="2">
        <v>10</v>
      </c>
      <c r="H4535" s="2" t="s">
        <v>9676</v>
      </c>
      <c r="I4535" s="2"/>
      <c r="J4535" s="2"/>
      <c r="K4535" s="2">
        <v>31</v>
      </c>
      <c r="L4535" s="2" t="s">
        <v>38</v>
      </c>
      <c r="M4535" s="4">
        <v>340.81</v>
      </c>
      <c r="N4535" s="4">
        <v>415.79</v>
      </c>
      <c r="O4535" s="4">
        <v>10565.11</v>
      </c>
      <c r="P4535" s="4">
        <v>12889.43</v>
      </c>
    </row>
    <row r="4536" spans="1:16" x14ac:dyDescent="0.25">
      <c r="A4536" s="2" t="s">
        <v>9831</v>
      </c>
      <c r="B4536" s="3">
        <v>46308</v>
      </c>
      <c r="C4536" s="2" t="s">
        <v>17</v>
      </c>
      <c r="D4536" s="2" t="s">
        <v>18</v>
      </c>
      <c r="E4536" s="2" t="s">
        <v>4334</v>
      </c>
      <c r="F4536" s="3">
        <v>46315</v>
      </c>
      <c r="G4536" s="2">
        <v>11</v>
      </c>
      <c r="H4536" s="2" t="s">
        <v>9695</v>
      </c>
      <c r="I4536" s="2"/>
      <c r="J4536" s="2"/>
      <c r="K4536" s="2">
        <v>31</v>
      </c>
      <c r="L4536" s="2" t="s">
        <v>38</v>
      </c>
      <c r="M4536" s="4">
        <v>519.51</v>
      </c>
      <c r="N4536" s="4">
        <v>633.79999999999995</v>
      </c>
      <c r="O4536" s="4">
        <v>16104.81</v>
      </c>
      <c r="P4536" s="4">
        <v>19647.87</v>
      </c>
    </row>
    <row r="4537" spans="1:16" x14ac:dyDescent="0.25">
      <c r="A4537" s="2" t="s">
        <v>9831</v>
      </c>
      <c r="B4537" s="3">
        <v>46308</v>
      </c>
      <c r="C4537" s="2" t="s">
        <v>17</v>
      </c>
      <c r="D4537" s="2" t="s">
        <v>18</v>
      </c>
      <c r="E4537" s="2" t="s">
        <v>4334</v>
      </c>
      <c r="F4537" s="3">
        <v>46315</v>
      </c>
      <c r="G4537" s="2">
        <v>12</v>
      </c>
      <c r="H4537" s="2" t="s">
        <v>9678</v>
      </c>
      <c r="I4537" s="2"/>
      <c r="J4537" s="2"/>
      <c r="K4537" s="2">
        <v>31</v>
      </c>
      <c r="L4537" s="2" t="s">
        <v>38</v>
      </c>
      <c r="M4537" s="4">
        <v>152.9</v>
      </c>
      <c r="N4537" s="4">
        <v>186.54</v>
      </c>
      <c r="O4537" s="4">
        <v>4739.8999999999996</v>
      </c>
      <c r="P4537" s="4">
        <v>5782.68</v>
      </c>
    </row>
    <row r="4538" spans="1:16" x14ac:dyDescent="0.25">
      <c r="A4538" s="2" t="s">
        <v>9831</v>
      </c>
      <c r="B4538" s="3">
        <v>46308</v>
      </c>
      <c r="C4538" s="2" t="s">
        <v>17</v>
      </c>
      <c r="D4538" s="2" t="s">
        <v>18</v>
      </c>
      <c r="E4538" s="2" t="s">
        <v>4334</v>
      </c>
      <c r="F4538" s="3">
        <v>46315</v>
      </c>
      <c r="G4538" s="2">
        <v>13</v>
      </c>
      <c r="H4538" s="2" t="s">
        <v>9679</v>
      </c>
      <c r="I4538" s="2"/>
      <c r="J4538" s="2"/>
      <c r="K4538" s="2">
        <v>31</v>
      </c>
      <c r="L4538" s="2" t="s">
        <v>38</v>
      </c>
      <c r="M4538" s="4">
        <v>530.55999999999995</v>
      </c>
      <c r="N4538" s="4">
        <v>647.28</v>
      </c>
      <c r="O4538" s="4">
        <v>16447.36</v>
      </c>
      <c r="P4538" s="4">
        <v>20065.78</v>
      </c>
    </row>
    <row r="4539" spans="1:16" x14ac:dyDescent="0.25">
      <c r="A4539" s="2" t="s">
        <v>9831</v>
      </c>
      <c r="B4539" s="3">
        <v>46308</v>
      </c>
      <c r="C4539" s="2" t="s">
        <v>17</v>
      </c>
      <c r="D4539" s="2" t="s">
        <v>18</v>
      </c>
      <c r="E4539" s="2" t="s">
        <v>4334</v>
      </c>
      <c r="F4539" s="3">
        <v>46315</v>
      </c>
      <c r="G4539" s="2">
        <v>14</v>
      </c>
      <c r="H4539" s="2" t="s">
        <v>9827</v>
      </c>
      <c r="I4539" s="2"/>
      <c r="J4539" s="2"/>
      <c r="K4539" s="2">
        <v>31</v>
      </c>
      <c r="L4539" s="2" t="s">
        <v>38</v>
      </c>
      <c r="M4539" s="4">
        <v>164.01</v>
      </c>
      <c r="N4539" s="4">
        <v>200.09</v>
      </c>
      <c r="O4539" s="4">
        <v>5084.3100000000004</v>
      </c>
      <c r="P4539" s="4">
        <v>6202.86</v>
      </c>
    </row>
    <row r="4540" spans="1:16" x14ac:dyDescent="0.25">
      <c r="A4540" s="2" t="s">
        <v>9831</v>
      </c>
      <c r="B4540" s="3">
        <v>46308</v>
      </c>
      <c r="C4540" s="2" t="s">
        <v>17</v>
      </c>
      <c r="D4540" s="2" t="s">
        <v>18</v>
      </c>
      <c r="E4540" s="2" t="s">
        <v>4334</v>
      </c>
      <c r="F4540" s="3">
        <v>46315</v>
      </c>
      <c r="G4540" s="2">
        <v>15</v>
      </c>
      <c r="H4540" s="2" t="s">
        <v>9681</v>
      </c>
      <c r="I4540" s="2"/>
      <c r="J4540" s="2"/>
      <c r="K4540" s="2">
        <v>31</v>
      </c>
      <c r="L4540" s="2" t="s">
        <v>38</v>
      </c>
      <c r="M4540" s="4">
        <v>4026.72</v>
      </c>
      <c r="N4540" s="4">
        <v>4912.6000000000004</v>
      </c>
      <c r="O4540" s="4">
        <v>124828.32</v>
      </c>
      <c r="P4540" s="4">
        <v>152290.54999999999</v>
      </c>
    </row>
    <row r="4541" spans="1:16" x14ac:dyDescent="0.25">
      <c r="A4541" s="2" t="s">
        <v>9831</v>
      </c>
      <c r="B4541" s="3">
        <v>46308</v>
      </c>
      <c r="C4541" s="2" t="s">
        <v>17</v>
      </c>
      <c r="D4541" s="2" t="s">
        <v>18</v>
      </c>
      <c r="E4541" s="2" t="s">
        <v>4334</v>
      </c>
      <c r="F4541" s="3">
        <v>46315</v>
      </c>
      <c r="G4541" s="2">
        <v>16</v>
      </c>
      <c r="H4541" s="2" t="s">
        <v>6326</v>
      </c>
      <c r="I4541" s="2"/>
      <c r="J4541" s="2"/>
      <c r="K4541" s="2">
        <v>20</v>
      </c>
      <c r="L4541" s="2" t="s">
        <v>38</v>
      </c>
      <c r="M4541" s="4">
        <v>189.38</v>
      </c>
      <c r="N4541" s="4">
        <v>231.04</v>
      </c>
      <c r="O4541" s="4">
        <v>3787.6</v>
      </c>
      <c r="P4541" s="4">
        <v>4620.87</v>
      </c>
    </row>
    <row r="4542" spans="1:16" x14ac:dyDescent="0.25">
      <c r="A4542" s="2" t="s">
        <v>9831</v>
      </c>
      <c r="B4542" s="3">
        <v>46308</v>
      </c>
      <c r="C4542" s="2" t="s">
        <v>17</v>
      </c>
      <c r="D4542" s="2" t="s">
        <v>18</v>
      </c>
      <c r="E4542" s="2" t="s">
        <v>4334</v>
      </c>
      <c r="F4542" s="3">
        <v>46315</v>
      </c>
      <c r="G4542" s="2">
        <v>17</v>
      </c>
      <c r="H4542" s="2" t="s">
        <v>9827</v>
      </c>
      <c r="I4542" s="2"/>
      <c r="J4542" s="2"/>
      <c r="K4542" s="2">
        <v>10</v>
      </c>
      <c r="L4542" s="2" t="s">
        <v>38</v>
      </c>
      <c r="M4542" s="4">
        <v>164.01</v>
      </c>
      <c r="N4542" s="4">
        <v>200.09</v>
      </c>
      <c r="O4542" s="4">
        <v>1640.1</v>
      </c>
      <c r="P4542" s="4">
        <v>2000.92</v>
      </c>
    </row>
    <row r="4543" spans="1:16" x14ac:dyDescent="0.25">
      <c r="A4543" s="2" t="s">
        <v>9831</v>
      </c>
      <c r="B4543" s="3">
        <v>46308</v>
      </c>
      <c r="C4543" s="2" t="s">
        <v>17</v>
      </c>
      <c r="D4543" s="2" t="s">
        <v>18</v>
      </c>
      <c r="E4543" s="2" t="s">
        <v>4334</v>
      </c>
      <c r="F4543" s="3">
        <v>46315</v>
      </c>
      <c r="G4543" s="2">
        <v>18</v>
      </c>
      <c r="H4543" s="2" t="s">
        <v>9682</v>
      </c>
      <c r="I4543" s="2"/>
      <c r="J4543" s="2"/>
      <c r="K4543" s="2">
        <v>10</v>
      </c>
      <c r="L4543" s="2" t="s">
        <v>38</v>
      </c>
      <c r="M4543" s="4">
        <v>300.27999999999997</v>
      </c>
      <c r="N4543" s="4">
        <v>366.34</v>
      </c>
      <c r="O4543" s="4">
        <v>3002.8</v>
      </c>
      <c r="P4543" s="4">
        <v>3663.42</v>
      </c>
    </row>
    <row r="4544" spans="1:16" x14ac:dyDescent="0.25">
      <c r="A4544" s="2" t="s">
        <v>9831</v>
      </c>
      <c r="B4544" s="3">
        <v>46308</v>
      </c>
      <c r="C4544" s="2" t="s">
        <v>17</v>
      </c>
      <c r="D4544" s="2" t="s">
        <v>18</v>
      </c>
      <c r="E4544" s="2" t="s">
        <v>4334</v>
      </c>
      <c r="F4544" s="3">
        <v>46315</v>
      </c>
      <c r="G4544" s="2">
        <v>19</v>
      </c>
      <c r="H4544" s="2" t="s">
        <v>9683</v>
      </c>
      <c r="I4544" s="2"/>
      <c r="J4544" s="2"/>
      <c r="K4544" s="2">
        <v>10</v>
      </c>
      <c r="L4544" s="2" t="s">
        <v>38</v>
      </c>
      <c r="M4544" s="4">
        <v>8223.4</v>
      </c>
      <c r="N4544" s="4">
        <v>10032.549999999999</v>
      </c>
      <c r="O4544" s="4">
        <v>82234</v>
      </c>
      <c r="P4544" s="4">
        <v>100325.48</v>
      </c>
    </row>
    <row r="4545" spans="1:16" x14ac:dyDescent="0.25">
      <c r="A4545" s="2" t="s">
        <v>9831</v>
      </c>
      <c r="B4545" s="3">
        <v>46308</v>
      </c>
      <c r="C4545" s="2" t="s">
        <v>17</v>
      </c>
      <c r="D4545" s="2" t="s">
        <v>18</v>
      </c>
      <c r="E4545" s="2" t="s">
        <v>4334</v>
      </c>
      <c r="F4545" s="3">
        <v>46315</v>
      </c>
      <c r="G4545" s="2">
        <v>20</v>
      </c>
      <c r="H4545" s="2" t="s">
        <v>9684</v>
      </c>
      <c r="I4545" s="2"/>
      <c r="J4545" s="2"/>
      <c r="K4545" s="2">
        <v>5</v>
      </c>
      <c r="L4545" s="2" t="s">
        <v>38</v>
      </c>
      <c r="M4545" s="4">
        <v>333.44</v>
      </c>
      <c r="N4545" s="4">
        <v>406.8</v>
      </c>
      <c r="O4545" s="4">
        <v>1667.2</v>
      </c>
      <c r="P4545" s="4">
        <v>2033.98</v>
      </c>
    </row>
    <row r="4546" spans="1:16" x14ac:dyDescent="0.25">
      <c r="A4546" s="2" t="s">
        <v>9831</v>
      </c>
      <c r="B4546" s="3">
        <v>46308</v>
      </c>
      <c r="C4546" s="2" t="s">
        <v>17</v>
      </c>
      <c r="D4546" s="2" t="s">
        <v>18</v>
      </c>
      <c r="E4546" s="2" t="s">
        <v>4334</v>
      </c>
      <c r="F4546" s="3">
        <v>46315</v>
      </c>
      <c r="G4546" s="2">
        <v>21</v>
      </c>
      <c r="H4546" s="2" t="s">
        <v>9696</v>
      </c>
      <c r="I4546" s="2"/>
      <c r="J4546" s="2"/>
      <c r="K4546" s="2">
        <v>5</v>
      </c>
      <c r="L4546" s="2" t="s">
        <v>38</v>
      </c>
      <c r="M4546" s="4">
        <v>98.05</v>
      </c>
      <c r="N4546" s="4">
        <v>119.62</v>
      </c>
      <c r="O4546" s="4">
        <v>490.25</v>
      </c>
      <c r="P4546" s="4">
        <v>598.11</v>
      </c>
    </row>
    <row r="4547" spans="1:16" x14ac:dyDescent="0.25">
      <c r="A4547" s="2" t="s">
        <v>9831</v>
      </c>
      <c r="B4547" s="3">
        <v>46308</v>
      </c>
      <c r="C4547" s="2" t="s">
        <v>17</v>
      </c>
      <c r="D4547" s="2" t="s">
        <v>18</v>
      </c>
      <c r="E4547" s="2" t="s">
        <v>4334</v>
      </c>
      <c r="F4547" s="3">
        <v>46315</v>
      </c>
      <c r="G4547" s="2">
        <v>22</v>
      </c>
      <c r="H4547" s="2" t="s">
        <v>9685</v>
      </c>
      <c r="I4547" s="2"/>
      <c r="J4547" s="2"/>
      <c r="K4547" s="2">
        <v>5</v>
      </c>
      <c r="L4547" s="2" t="s">
        <v>38</v>
      </c>
      <c r="M4547" s="4">
        <v>388.86</v>
      </c>
      <c r="N4547" s="4">
        <v>474.41</v>
      </c>
      <c r="O4547" s="4">
        <v>1944.3</v>
      </c>
      <c r="P4547" s="4">
        <v>2372.0500000000002</v>
      </c>
    </row>
    <row r="4548" spans="1:16" x14ac:dyDescent="0.25">
      <c r="A4548" s="2" t="s">
        <v>9831</v>
      </c>
      <c r="B4548" s="3">
        <v>46308</v>
      </c>
      <c r="C4548" s="2" t="s">
        <v>17</v>
      </c>
      <c r="D4548" s="2" t="s">
        <v>18</v>
      </c>
      <c r="E4548" s="2" t="s">
        <v>4334</v>
      </c>
      <c r="F4548" s="3">
        <v>46315</v>
      </c>
      <c r="G4548" s="2">
        <v>23</v>
      </c>
      <c r="H4548" s="2" t="s">
        <v>9686</v>
      </c>
      <c r="I4548" s="2"/>
      <c r="J4548" s="2"/>
      <c r="K4548" s="2">
        <v>15</v>
      </c>
      <c r="L4548" s="2" t="s">
        <v>38</v>
      </c>
      <c r="M4548" s="4">
        <v>94.13</v>
      </c>
      <c r="N4548" s="4">
        <v>114.84</v>
      </c>
      <c r="O4548" s="4">
        <v>1411.95</v>
      </c>
      <c r="P4548" s="4">
        <v>1722.58</v>
      </c>
    </row>
    <row r="4549" spans="1:16" x14ac:dyDescent="0.25">
      <c r="A4549" s="2" t="s">
        <v>9831</v>
      </c>
      <c r="B4549" s="3">
        <v>46308</v>
      </c>
      <c r="C4549" s="2" t="s">
        <v>17</v>
      </c>
      <c r="D4549" s="2" t="s">
        <v>18</v>
      </c>
      <c r="E4549" s="2" t="s">
        <v>4334</v>
      </c>
      <c r="F4549" s="3">
        <v>46315</v>
      </c>
      <c r="G4549" s="2">
        <v>24</v>
      </c>
      <c r="H4549" s="2" t="s">
        <v>9813</v>
      </c>
      <c r="I4549" s="2"/>
      <c r="J4549" s="2"/>
      <c r="K4549" s="2">
        <v>55</v>
      </c>
      <c r="L4549" s="2" t="s">
        <v>38</v>
      </c>
      <c r="M4549" s="4">
        <v>2523.83</v>
      </c>
      <c r="N4549" s="4">
        <v>3079.07</v>
      </c>
      <c r="O4549" s="4">
        <v>138810.65</v>
      </c>
      <c r="P4549" s="4">
        <v>169348.99</v>
      </c>
    </row>
    <row r="4550" spans="1:16" x14ac:dyDescent="0.25">
      <c r="A4550" s="2" t="s">
        <v>9831</v>
      </c>
      <c r="B4550" s="3">
        <v>46308</v>
      </c>
      <c r="C4550" s="2" t="s">
        <v>17</v>
      </c>
      <c r="D4550" s="2" t="s">
        <v>18</v>
      </c>
      <c r="E4550" s="2" t="s">
        <v>4334</v>
      </c>
      <c r="F4550" s="3">
        <v>46315</v>
      </c>
      <c r="G4550" s="2">
        <v>25</v>
      </c>
      <c r="H4550" s="2" t="s">
        <v>9814</v>
      </c>
      <c r="I4550" s="2"/>
      <c r="J4550" s="2"/>
      <c r="K4550" s="2">
        <v>19</v>
      </c>
      <c r="L4550" s="2" t="s">
        <v>38</v>
      </c>
      <c r="M4550" s="4">
        <v>1429.61</v>
      </c>
      <c r="N4550" s="4">
        <v>1744.12</v>
      </c>
      <c r="O4550" s="4">
        <v>27162.59</v>
      </c>
      <c r="P4550" s="4">
        <v>33138.36</v>
      </c>
    </row>
    <row r="4551" spans="1:16" x14ac:dyDescent="0.25">
      <c r="A4551" s="2" t="s">
        <v>9831</v>
      </c>
      <c r="B4551" s="3">
        <v>46308</v>
      </c>
      <c r="C4551" s="2" t="s">
        <v>17</v>
      </c>
      <c r="D4551" s="2" t="s">
        <v>18</v>
      </c>
      <c r="E4551" s="2" t="s">
        <v>4334</v>
      </c>
      <c r="F4551" s="3">
        <v>46315</v>
      </c>
      <c r="G4551" s="2">
        <v>26</v>
      </c>
      <c r="H4551" s="2" t="s">
        <v>9689</v>
      </c>
      <c r="I4551" s="2"/>
      <c r="J4551" s="2"/>
      <c r="K4551" s="2">
        <v>43</v>
      </c>
      <c r="L4551" s="2" t="s">
        <v>38</v>
      </c>
      <c r="M4551" s="4">
        <v>4026.72</v>
      </c>
      <c r="N4551" s="4">
        <v>4912.6000000000004</v>
      </c>
      <c r="O4551" s="4">
        <v>173148.96</v>
      </c>
      <c r="P4551" s="4">
        <v>211241.73</v>
      </c>
    </row>
    <row r="4552" spans="1:16" x14ac:dyDescent="0.25">
      <c r="A4552" s="2" t="s">
        <v>9831</v>
      </c>
      <c r="B4552" s="3">
        <v>46308</v>
      </c>
      <c r="C4552" s="2" t="s">
        <v>17</v>
      </c>
      <c r="D4552" s="2" t="s">
        <v>18</v>
      </c>
      <c r="E4552" s="2" t="s">
        <v>4334</v>
      </c>
      <c r="F4552" s="3">
        <v>46315</v>
      </c>
      <c r="G4552" s="2">
        <v>27</v>
      </c>
      <c r="H4552" s="2" t="s">
        <v>9832</v>
      </c>
      <c r="I4552" s="2"/>
      <c r="J4552" s="2"/>
      <c r="K4552" s="2">
        <v>4</v>
      </c>
      <c r="L4552" s="2" t="s">
        <v>38</v>
      </c>
      <c r="M4552" s="4">
        <v>1221480</v>
      </c>
      <c r="N4552" s="4">
        <v>1490205.6</v>
      </c>
      <c r="O4552" s="4">
        <v>4885920</v>
      </c>
      <c r="P4552" s="4">
        <v>5960822.4000000004</v>
      </c>
    </row>
    <row r="4553" spans="1:16" x14ac:dyDescent="0.25">
      <c r="A4553" s="2" t="s">
        <v>9831</v>
      </c>
      <c r="B4553" s="3">
        <v>46308</v>
      </c>
      <c r="C4553" s="2" t="s">
        <v>17</v>
      </c>
      <c r="D4553" s="2" t="s">
        <v>18</v>
      </c>
      <c r="E4553" s="2" t="s">
        <v>4334</v>
      </c>
      <c r="F4553" s="3">
        <v>46315</v>
      </c>
      <c r="G4553" s="2">
        <v>28</v>
      </c>
      <c r="H4553" s="2" t="s">
        <v>9833</v>
      </c>
      <c r="I4553" s="2"/>
      <c r="J4553" s="2"/>
      <c r="K4553" s="2">
        <v>1</v>
      </c>
      <c r="L4553" s="2" t="s">
        <v>38</v>
      </c>
      <c r="M4553" s="4">
        <v>1373459.02</v>
      </c>
      <c r="N4553" s="4">
        <v>1675620</v>
      </c>
      <c r="O4553" s="4">
        <v>1373459.02</v>
      </c>
      <c r="P4553" s="4">
        <v>1675620</v>
      </c>
    </row>
    <row r="4554" spans="1:16" x14ac:dyDescent="0.25">
      <c r="A4554" s="2" t="s">
        <v>9831</v>
      </c>
      <c r="B4554" s="3">
        <v>46308</v>
      </c>
      <c r="C4554" s="2" t="s">
        <v>17</v>
      </c>
      <c r="D4554" s="2" t="s">
        <v>18</v>
      </c>
      <c r="E4554" s="2" t="s">
        <v>4334</v>
      </c>
      <c r="F4554" s="3">
        <v>46315</v>
      </c>
      <c r="G4554" s="2">
        <v>29</v>
      </c>
      <c r="H4554" s="2" t="s">
        <v>9815</v>
      </c>
      <c r="I4554" s="2"/>
      <c r="J4554" s="2"/>
      <c r="K4554" s="2">
        <v>5</v>
      </c>
      <c r="L4554" s="2" t="s">
        <v>38</v>
      </c>
      <c r="M4554" s="4">
        <v>835532.79</v>
      </c>
      <c r="N4554" s="4">
        <v>1019350</v>
      </c>
      <c r="O4554" s="4">
        <v>4177663.95</v>
      </c>
      <c r="P4554" s="4">
        <v>5096750.0199999996</v>
      </c>
    </row>
    <row r="4555" spans="1:16" x14ac:dyDescent="0.25">
      <c r="A4555" s="2" t="s">
        <v>9831</v>
      </c>
      <c r="B4555" s="3">
        <v>46308</v>
      </c>
      <c r="C4555" s="2" t="s">
        <v>17</v>
      </c>
      <c r="D4555" s="2" t="s">
        <v>18</v>
      </c>
      <c r="E4555" s="2" t="s">
        <v>4334</v>
      </c>
      <c r="F4555" s="3">
        <v>46315</v>
      </c>
      <c r="G4555" s="2">
        <v>30</v>
      </c>
      <c r="H4555" s="2" t="s">
        <v>9816</v>
      </c>
      <c r="I4555" s="2"/>
      <c r="J4555" s="2"/>
      <c r="K4555" s="2">
        <v>325</v>
      </c>
      <c r="L4555" s="2" t="s">
        <v>21</v>
      </c>
      <c r="M4555" s="4">
        <v>241.38</v>
      </c>
      <c r="N4555" s="4">
        <v>294.48</v>
      </c>
      <c r="O4555" s="4">
        <v>78448.5</v>
      </c>
      <c r="P4555" s="4">
        <v>95707.17</v>
      </c>
    </row>
    <row r="4556" spans="1:16" x14ac:dyDescent="0.25">
      <c r="A4556" s="2" t="s">
        <v>9831</v>
      </c>
      <c r="B4556" s="3">
        <v>46308</v>
      </c>
      <c r="C4556" s="2" t="s">
        <v>17</v>
      </c>
      <c r="D4556" s="2" t="s">
        <v>18</v>
      </c>
      <c r="E4556" s="2" t="s">
        <v>4334</v>
      </c>
      <c r="F4556" s="3">
        <v>46315</v>
      </c>
      <c r="G4556" s="2">
        <v>31</v>
      </c>
      <c r="H4556" s="2" t="s">
        <v>9817</v>
      </c>
      <c r="I4556" s="2"/>
      <c r="J4556" s="2"/>
      <c r="K4556" s="2">
        <v>60</v>
      </c>
      <c r="L4556" s="2" t="s">
        <v>21</v>
      </c>
      <c r="M4556" s="4">
        <v>188.88</v>
      </c>
      <c r="N4556" s="4">
        <v>230.43</v>
      </c>
      <c r="O4556" s="4">
        <v>11332.8</v>
      </c>
      <c r="P4556" s="4">
        <v>13826.02</v>
      </c>
    </row>
    <row r="4557" spans="1:16" x14ac:dyDescent="0.25">
      <c r="A4557" s="2" t="s">
        <v>9831</v>
      </c>
      <c r="B4557" s="3">
        <v>46308</v>
      </c>
      <c r="C4557" s="2" t="s">
        <v>17</v>
      </c>
      <c r="D4557" s="2" t="s">
        <v>18</v>
      </c>
      <c r="E4557" s="2" t="s">
        <v>4334</v>
      </c>
      <c r="F4557" s="3">
        <v>46315</v>
      </c>
      <c r="G4557" s="2">
        <v>32</v>
      </c>
      <c r="H4557" s="2" t="s">
        <v>9818</v>
      </c>
      <c r="I4557" s="2"/>
      <c r="J4557" s="2"/>
      <c r="K4557" s="2">
        <v>10</v>
      </c>
      <c r="L4557" s="2" t="s">
        <v>38</v>
      </c>
      <c r="M4557" s="4">
        <v>33.92</v>
      </c>
      <c r="N4557" s="4">
        <v>41.38</v>
      </c>
      <c r="O4557" s="4">
        <v>339.2</v>
      </c>
      <c r="P4557" s="4">
        <v>413.82</v>
      </c>
    </row>
    <row r="4558" spans="1:16" x14ac:dyDescent="0.25">
      <c r="A4558" s="2" t="s">
        <v>9831</v>
      </c>
      <c r="B4558" s="3">
        <v>46308</v>
      </c>
      <c r="C4558" s="2" t="s">
        <v>17</v>
      </c>
      <c r="D4558" s="2" t="s">
        <v>18</v>
      </c>
      <c r="E4558" s="2" t="s">
        <v>4334</v>
      </c>
      <c r="F4558" s="3">
        <v>46315</v>
      </c>
      <c r="G4558" s="2">
        <v>33</v>
      </c>
      <c r="H4558" s="2" t="s">
        <v>9819</v>
      </c>
      <c r="I4558" s="2"/>
      <c r="J4558" s="2"/>
      <c r="K4558" s="2">
        <v>10</v>
      </c>
      <c r="L4558" s="2" t="s">
        <v>38</v>
      </c>
      <c r="M4558" s="4">
        <v>2353.2800000000002</v>
      </c>
      <c r="N4558" s="4">
        <v>2871</v>
      </c>
      <c r="O4558" s="4">
        <v>23532.799999999999</v>
      </c>
      <c r="P4558" s="4">
        <v>28710.02</v>
      </c>
    </row>
    <row r="4559" spans="1:16" x14ac:dyDescent="0.25">
      <c r="A4559" s="2" t="s">
        <v>9831</v>
      </c>
      <c r="B4559" s="3">
        <v>46308</v>
      </c>
      <c r="C4559" s="2" t="s">
        <v>17</v>
      </c>
      <c r="D4559" s="2" t="s">
        <v>18</v>
      </c>
      <c r="E4559" s="2" t="s">
        <v>4334</v>
      </c>
      <c r="F4559" s="3">
        <v>46315</v>
      </c>
      <c r="G4559" s="2">
        <v>34</v>
      </c>
      <c r="H4559" s="2" t="s">
        <v>9820</v>
      </c>
      <c r="I4559" s="2"/>
      <c r="J4559" s="2"/>
      <c r="K4559" s="2">
        <v>10</v>
      </c>
      <c r="L4559" s="2" t="s">
        <v>38</v>
      </c>
      <c r="M4559" s="4">
        <v>282.3</v>
      </c>
      <c r="N4559" s="4">
        <v>344.41</v>
      </c>
      <c r="O4559" s="4">
        <v>2823</v>
      </c>
      <c r="P4559" s="4">
        <v>3444.06</v>
      </c>
    </row>
    <row r="4560" spans="1:16" x14ac:dyDescent="0.25">
      <c r="A4560" s="2" t="s">
        <v>9831</v>
      </c>
      <c r="B4560" s="3">
        <v>46308</v>
      </c>
      <c r="C4560" s="2" t="s">
        <v>17</v>
      </c>
      <c r="D4560" s="2" t="s">
        <v>18</v>
      </c>
      <c r="E4560" s="2" t="s">
        <v>4334</v>
      </c>
      <c r="F4560" s="3">
        <v>46315</v>
      </c>
      <c r="G4560" s="2">
        <v>35</v>
      </c>
      <c r="H4560" s="2" t="s">
        <v>9821</v>
      </c>
      <c r="I4560" s="2"/>
      <c r="J4560" s="2"/>
      <c r="K4560" s="2">
        <v>10</v>
      </c>
      <c r="L4560" s="2" t="s">
        <v>38</v>
      </c>
      <c r="M4560" s="4">
        <v>717.75</v>
      </c>
      <c r="N4560" s="4">
        <v>875.66</v>
      </c>
      <c r="O4560" s="4">
        <v>7177.5</v>
      </c>
      <c r="P4560" s="4">
        <v>8756.5499999999993</v>
      </c>
    </row>
    <row r="4561" spans="1:16" x14ac:dyDescent="0.25">
      <c r="A4561" s="2" t="s">
        <v>9831</v>
      </c>
      <c r="B4561" s="3">
        <v>46308</v>
      </c>
      <c r="C4561" s="2" t="s">
        <v>17</v>
      </c>
      <c r="D4561" s="2" t="s">
        <v>18</v>
      </c>
      <c r="E4561" s="2" t="s">
        <v>4334</v>
      </c>
      <c r="F4561" s="3">
        <v>46315</v>
      </c>
      <c r="G4561" s="2">
        <v>36</v>
      </c>
      <c r="H4561" s="2" t="s">
        <v>9822</v>
      </c>
      <c r="I4561" s="2"/>
      <c r="J4561" s="2"/>
      <c r="K4561" s="2">
        <v>0.1</v>
      </c>
      <c r="L4561" s="2" t="s">
        <v>320</v>
      </c>
      <c r="M4561" s="4">
        <v>362.36</v>
      </c>
      <c r="N4561" s="4">
        <v>442.1</v>
      </c>
      <c r="O4561" s="4">
        <v>36.24</v>
      </c>
      <c r="P4561" s="4">
        <v>44.21</v>
      </c>
    </row>
    <row r="4562" spans="1:16" x14ac:dyDescent="0.25">
      <c r="A4562" s="2" t="s">
        <v>9831</v>
      </c>
      <c r="B4562" s="3">
        <v>46308</v>
      </c>
      <c r="C4562" s="2" t="s">
        <v>17</v>
      </c>
      <c r="D4562" s="2" t="s">
        <v>18</v>
      </c>
      <c r="E4562" s="2" t="s">
        <v>4334</v>
      </c>
      <c r="F4562" s="3">
        <v>46315</v>
      </c>
      <c r="G4562" s="2">
        <v>37</v>
      </c>
      <c r="H4562" s="2" t="s">
        <v>9823</v>
      </c>
      <c r="I4562" s="2"/>
      <c r="J4562" s="2"/>
      <c r="K4562" s="2">
        <v>0.3</v>
      </c>
      <c r="L4562" s="2" t="s">
        <v>320</v>
      </c>
      <c r="M4562" s="4">
        <v>362.36</v>
      </c>
      <c r="N4562" s="4">
        <v>442.1</v>
      </c>
      <c r="O4562" s="4">
        <v>108.71</v>
      </c>
      <c r="P4562" s="4">
        <v>132.63</v>
      </c>
    </row>
    <row r="4563" spans="1:16" x14ac:dyDescent="0.25">
      <c r="A4563" s="2" t="s">
        <v>9831</v>
      </c>
      <c r="B4563" s="3">
        <v>46308</v>
      </c>
      <c r="C4563" s="2" t="s">
        <v>17</v>
      </c>
      <c r="D4563" s="2" t="s">
        <v>18</v>
      </c>
      <c r="E4563" s="2" t="s">
        <v>4334</v>
      </c>
      <c r="F4563" s="3">
        <v>46315</v>
      </c>
      <c r="G4563" s="2">
        <v>38</v>
      </c>
      <c r="H4563" s="2" t="s">
        <v>693</v>
      </c>
      <c r="I4563" s="2"/>
      <c r="J4563" s="2"/>
      <c r="K4563" s="2">
        <v>1.5</v>
      </c>
      <c r="L4563" s="2" t="s">
        <v>320</v>
      </c>
      <c r="M4563" s="4">
        <v>250.02</v>
      </c>
      <c r="N4563" s="4">
        <v>305.02999999999997</v>
      </c>
      <c r="O4563" s="4">
        <v>375.03</v>
      </c>
      <c r="P4563" s="4">
        <v>457.54</v>
      </c>
    </row>
    <row r="4564" spans="1:16" x14ac:dyDescent="0.25">
      <c r="A4564" s="2" t="s">
        <v>9831</v>
      </c>
      <c r="B4564" s="3">
        <v>46308</v>
      </c>
      <c r="C4564" s="2" t="s">
        <v>17</v>
      </c>
      <c r="D4564" s="2" t="s">
        <v>18</v>
      </c>
      <c r="E4564" s="2" t="s">
        <v>4334</v>
      </c>
      <c r="F4564" s="3">
        <v>46315</v>
      </c>
      <c r="G4564" s="2">
        <v>39</v>
      </c>
      <c r="H4564" s="2" t="s">
        <v>9824</v>
      </c>
      <c r="I4564" s="2"/>
      <c r="J4564" s="2"/>
      <c r="K4564" s="2">
        <v>60</v>
      </c>
      <c r="L4564" s="2" t="s">
        <v>38</v>
      </c>
      <c r="M4564" s="4">
        <v>41598.370000000003</v>
      </c>
      <c r="N4564" s="4">
        <v>50750.01</v>
      </c>
      <c r="O4564" s="4">
        <v>2495902.2000000002</v>
      </c>
      <c r="P4564" s="4">
        <v>3045000.68</v>
      </c>
    </row>
    <row r="4565" spans="1:16" x14ac:dyDescent="0.25">
      <c r="A4565" s="2" t="s">
        <v>9831</v>
      </c>
      <c r="B4565" s="3">
        <v>46308</v>
      </c>
      <c r="C4565" s="2" t="s">
        <v>17</v>
      </c>
      <c r="D4565" s="2" t="s">
        <v>18</v>
      </c>
      <c r="E4565" s="2" t="s">
        <v>4334</v>
      </c>
      <c r="F4565" s="3">
        <v>46315</v>
      </c>
      <c r="G4565" s="2">
        <v>40</v>
      </c>
      <c r="H4565" s="2" t="s">
        <v>9825</v>
      </c>
      <c r="I4565" s="2"/>
      <c r="J4565" s="2"/>
      <c r="K4565" s="2">
        <v>20</v>
      </c>
      <c r="L4565" s="2" t="s">
        <v>38</v>
      </c>
      <c r="M4565" s="4">
        <v>8395.5</v>
      </c>
      <c r="N4565" s="4">
        <v>10242.51</v>
      </c>
      <c r="O4565" s="4">
        <v>167910</v>
      </c>
      <c r="P4565" s="4">
        <v>204850.2</v>
      </c>
    </row>
    <row r="4566" spans="1:16" x14ac:dyDescent="0.25">
      <c r="A4566" s="2" t="s">
        <v>9831</v>
      </c>
      <c r="B4566" s="3">
        <v>46308</v>
      </c>
      <c r="C4566" s="2" t="s">
        <v>17</v>
      </c>
      <c r="D4566" s="2" t="s">
        <v>18</v>
      </c>
      <c r="E4566" s="2" t="s">
        <v>4334</v>
      </c>
      <c r="F4566" s="3">
        <v>46315</v>
      </c>
      <c r="G4566" s="2">
        <v>41</v>
      </c>
      <c r="H4566" s="2" t="s">
        <v>9829</v>
      </c>
      <c r="I4566" s="2"/>
      <c r="J4566" s="2"/>
      <c r="K4566" s="2">
        <v>20</v>
      </c>
      <c r="L4566" s="2" t="s">
        <v>38</v>
      </c>
      <c r="M4566" s="4">
        <v>48414.05</v>
      </c>
      <c r="N4566" s="4">
        <v>59065.14</v>
      </c>
      <c r="O4566" s="4">
        <v>968281</v>
      </c>
      <c r="P4566" s="4">
        <v>1181302.82</v>
      </c>
    </row>
    <row r="4567" spans="1:16" x14ac:dyDescent="0.25">
      <c r="A4567" s="2" t="s">
        <v>9831</v>
      </c>
      <c r="B4567" s="3">
        <v>46308</v>
      </c>
      <c r="C4567" s="2" t="s">
        <v>17</v>
      </c>
      <c r="D4567" s="2" t="s">
        <v>18</v>
      </c>
      <c r="E4567" s="2" t="s">
        <v>4334</v>
      </c>
      <c r="F4567" s="3">
        <v>46315</v>
      </c>
      <c r="G4567" s="2">
        <v>42</v>
      </c>
      <c r="H4567" s="2" t="s">
        <v>9830</v>
      </c>
      <c r="I4567" s="2"/>
      <c r="J4567" s="2"/>
      <c r="K4567" s="2">
        <v>40</v>
      </c>
      <c r="L4567" s="2" t="s">
        <v>38</v>
      </c>
      <c r="M4567" s="4">
        <v>2798.5</v>
      </c>
      <c r="N4567" s="4">
        <v>3414.17</v>
      </c>
      <c r="O4567" s="4">
        <v>111940</v>
      </c>
      <c r="P4567" s="4">
        <v>136566.79999999999</v>
      </c>
    </row>
    <row r="4568" spans="1:16" x14ac:dyDescent="0.25">
      <c r="A4568" s="2" t="s">
        <v>9834</v>
      </c>
      <c r="B4568" s="3">
        <v>46308</v>
      </c>
      <c r="C4568" s="2" t="s">
        <v>17</v>
      </c>
      <c r="D4568" s="2" t="s">
        <v>18</v>
      </c>
      <c r="E4568" s="2" t="s">
        <v>4334</v>
      </c>
      <c r="F4568" s="3">
        <v>46315</v>
      </c>
      <c r="G4568" s="2">
        <v>1</v>
      </c>
      <c r="H4568" s="2" t="s">
        <v>9835</v>
      </c>
      <c r="I4568" s="2"/>
      <c r="J4568" s="2"/>
      <c r="K4568" s="2">
        <v>40</v>
      </c>
      <c r="L4568" s="2" t="s">
        <v>38</v>
      </c>
      <c r="M4568" s="4">
        <v>86821.72</v>
      </c>
      <c r="N4568" s="4">
        <v>105922.5</v>
      </c>
      <c r="O4568" s="4">
        <v>3472868.8</v>
      </c>
      <c r="P4568" s="4">
        <v>4236899.9400000004</v>
      </c>
    </row>
    <row r="4569" spans="1:16" x14ac:dyDescent="0.25">
      <c r="A4569" s="2" t="s">
        <v>9834</v>
      </c>
      <c r="B4569" s="3">
        <v>46308</v>
      </c>
      <c r="C4569" s="2" t="s">
        <v>17</v>
      </c>
      <c r="D4569" s="2" t="s">
        <v>18</v>
      </c>
      <c r="E4569" s="2" t="s">
        <v>4334</v>
      </c>
      <c r="F4569" s="3">
        <v>46315</v>
      </c>
      <c r="G4569" s="2">
        <v>2</v>
      </c>
      <c r="H4569" s="2" t="s">
        <v>9836</v>
      </c>
      <c r="I4569" s="2"/>
      <c r="J4569" s="2"/>
      <c r="K4569" s="2">
        <v>20</v>
      </c>
      <c r="L4569" s="2" t="s">
        <v>38</v>
      </c>
      <c r="M4569" s="4">
        <v>50007.17</v>
      </c>
      <c r="N4569" s="4">
        <v>61008.75</v>
      </c>
      <c r="O4569" s="4">
        <v>1000143.4</v>
      </c>
      <c r="P4569" s="4">
        <v>1220174.95</v>
      </c>
    </row>
    <row r="4570" spans="1:16" x14ac:dyDescent="0.25">
      <c r="A4570" s="2" t="s">
        <v>9834</v>
      </c>
      <c r="B4570" s="3">
        <v>46308</v>
      </c>
      <c r="C4570" s="2" t="s">
        <v>17</v>
      </c>
      <c r="D4570" s="2" t="s">
        <v>18</v>
      </c>
      <c r="E4570" s="2" t="s">
        <v>4334</v>
      </c>
      <c r="F4570" s="3">
        <v>46315</v>
      </c>
      <c r="G4570" s="2">
        <v>3</v>
      </c>
      <c r="H4570" s="2" t="s">
        <v>9837</v>
      </c>
      <c r="I4570" s="2"/>
      <c r="J4570" s="2"/>
      <c r="K4570" s="2">
        <v>10</v>
      </c>
      <c r="L4570" s="2" t="s">
        <v>38</v>
      </c>
      <c r="M4570" s="4">
        <v>16365.99</v>
      </c>
      <c r="N4570" s="4">
        <v>19966.509999999998</v>
      </c>
      <c r="O4570" s="4">
        <v>163659.9</v>
      </c>
      <c r="P4570" s="4">
        <v>199665.08</v>
      </c>
    </row>
    <row r="4571" spans="1:16" x14ac:dyDescent="0.25">
      <c r="A4571" s="2" t="s">
        <v>9838</v>
      </c>
      <c r="B4571" s="3">
        <v>46308</v>
      </c>
      <c r="C4571" s="2" t="s">
        <v>17</v>
      </c>
      <c r="D4571" s="2" t="s">
        <v>18</v>
      </c>
      <c r="E4571" s="2" t="s">
        <v>4334</v>
      </c>
      <c r="F4571" s="3">
        <v>46315</v>
      </c>
      <c r="G4571" s="2">
        <v>1</v>
      </c>
      <c r="H4571" s="2" t="s">
        <v>9809</v>
      </c>
      <c r="I4571" s="2"/>
      <c r="J4571" s="2"/>
      <c r="K4571" s="2">
        <v>34.020000000000003</v>
      </c>
      <c r="L4571" s="2" t="s">
        <v>115</v>
      </c>
      <c r="M4571" s="4">
        <v>223527.19</v>
      </c>
      <c r="N4571" s="4">
        <v>272703.17</v>
      </c>
      <c r="O4571" s="4">
        <v>7604395</v>
      </c>
      <c r="P4571" s="4">
        <v>9277361.9000000004</v>
      </c>
    </row>
    <row r="4572" spans="1:16" x14ac:dyDescent="0.25">
      <c r="A4572" s="2" t="s">
        <v>9838</v>
      </c>
      <c r="B4572" s="3">
        <v>46308</v>
      </c>
      <c r="C4572" s="2" t="s">
        <v>17</v>
      </c>
      <c r="D4572" s="2" t="s">
        <v>18</v>
      </c>
      <c r="E4572" s="2" t="s">
        <v>4334</v>
      </c>
      <c r="F4572" s="3">
        <v>46315</v>
      </c>
      <c r="G4572" s="2">
        <v>2</v>
      </c>
      <c r="H4572" s="2" t="s">
        <v>9810</v>
      </c>
      <c r="I4572" s="2" t="s">
        <v>9811</v>
      </c>
      <c r="J4572" s="2"/>
      <c r="K4572" s="2">
        <v>5.46</v>
      </c>
      <c r="L4572" s="2" t="s">
        <v>115</v>
      </c>
      <c r="M4572" s="4">
        <v>180887.98</v>
      </c>
      <c r="N4572" s="4">
        <v>220683.34</v>
      </c>
      <c r="O4572" s="4">
        <v>987648.37</v>
      </c>
      <c r="P4572" s="4">
        <v>1204931.01</v>
      </c>
    </row>
    <row r="4573" spans="1:16" x14ac:dyDescent="0.25">
      <c r="A4573" s="2" t="s">
        <v>9838</v>
      </c>
      <c r="B4573" s="3">
        <v>46308</v>
      </c>
      <c r="C4573" s="2" t="s">
        <v>17</v>
      </c>
      <c r="D4573" s="2" t="s">
        <v>18</v>
      </c>
      <c r="E4573" s="2" t="s">
        <v>4334</v>
      </c>
      <c r="F4573" s="3">
        <v>46315</v>
      </c>
      <c r="G4573" s="2">
        <v>3</v>
      </c>
      <c r="H4573" s="2" t="s">
        <v>9813</v>
      </c>
      <c r="I4573" s="2"/>
      <c r="J4573" s="2"/>
      <c r="K4573" s="2">
        <v>228</v>
      </c>
      <c r="L4573" s="2" t="s">
        <v>38</v>
      </c>
      <c r="M4573" s="4">
        <v>2523.83</v>
      </c>
      <c r="N4573" s="4">
        <v>3079.07</v>
      </c>
      <c r="O4573" s="4">
        <v>575433.24</v>
      </c>
      <c r="P4573" s="4">
        <v>702028.55</v>
      </c>
    </row>
    <row r="4574" spans="1:16" x14ac:dyDescent="0.25">
      <c r="A4574" s="2" t="s">
        <v>9838</v>
      </c>
      <c r="B4574" s="3">
        <v>46308</v>
      </c>
      <c r="C4574" s="2" t="s">
        <v>17</v>
      </c>
      <c r="D4574" s="2" t="s">
        <v>18</v>
      </c>
      <c r="E4574" s="2" t="s">
        <v>4334</v>
      </c>
      <c r="F4574" s="3">
        <v>46315</v>
      </c>
      <c r="G4574" s="2">
        <v>4</v>
      </c>
      <c r="H4574" s="2" t="s">
        <v>9814</v>
      </c>
      <c r="I4574" s="2"/>
      <c r="J4574" s="2"/>
      <c r="K4574" s="2">
        <v>36</v>
      </c>
      <c r="L4574" s="2" t="s">
        <v>38</v>
      </c>
      <c r="M4574" s="4">
        <v>1429.61</v>
      </c>
      <c r="N4574" s="4">
        <v>1744.12</v>
      </c>
      <c r="O4574" s="4">
        <v>51465.96</v>
      </c>
      <c r="P4574" s="4">
        <v>62788.47</v>
      </c>
    </row>
    <row r="4575" spans="1:16" x14ac:dyDescent="0.25">
      <c r="A4575" s="2" t="s">
        <v>9838</v>
      </c>
      <c r="B4575" s="3">
        <v>46308</v>
      </c>
      <c r="C4575" s="2" t="s">
        <v>17</v>
      </c>
      <c r="D4575" s="2" t="s">
        <v>18</v>
      </c>
      <c r="E4575" s="2" t="s">
        <v>4334</v>
      </c>
      <c r="F4575" s="3">
        <v>46315</v>
      </c>
      <c r="G4575" s="2">
        <v>5</v>
      </c>
      <c r="H4575" s="2" t="s">
        <v>9686</v>
      </c>
      <c r="I4575" s="2"/>
      <c r="J4575" s="2"/>
      <c r="K4575" s="2">
        <v>36</v>
      </c>
      <c r="L4575" s="2" t="s">
        <v>38</v>
      </c>
      <c r="M4575" s="4">
        <v>114.55</v>
      </c>
      <c r="N4575" s="4">
        <v>139.75</v>
      </c>
      <c r="O4575" s="4">
        <v>4123.8</v>
      </c>
      <c r="P4575" s="4">
        <v>5031.04</v>
      </c>
    </row>
    <row r="4576" spans="1:16" x14ac:dyDescent="0.25">
      <c r="A4576" s="2" t="s">
        <v>9838</v>
      </c>
      <c r="B4576" s="3">
        <v>46308</v>
      </c>
      <c r="C4576" s="2" t="s">
        <v>17</v>
      </c>
      <c r="D4576" s="2" t="s">
        <v>18</v>
      </c>
      <c r="E4576" s="2" t="s">
        <v>4334</v>
      </c>
      <c r="F4576" s="3">
        <v>46315</v>
      </c>
      <c r="G4576" s="2">
        <v>6</v>
      </c>
      <c r="H4576" s="2" t="s">
        <v>9674</v>
      </c>
      <c r="I4576" s="2"/>
      <c r="J4576" s="2"/>
      <c r="K4576" s="2">
        <v>102</v>
      </c>
      <c r="L4576" s="2" t="s">
        <v>38</v>
      </c>
      <c r="M4576" s="4">
        <v>6644.09</v>
      </c>
      <c r="N4576" s="4">
        <v>8105.79</v>
      </c>
      <c r="O4576" s="4">
        <v>677697.18</v>
      </c>
      <c r="P4576" s="4">
        <v>826790.56</v>
      </c>
    </row>
    <row r="4577" spans="1:16" x14ac:dyDescent="0.25">
      <c r="A4577" s="2" t="s">
        <v>9838</v>
      </c>
      <c r="B4577" s="3">
        <v>46308</v>
      </c>
      <c r="C4577" s="2" t="s">
        <v>17</v>
      </c>
      <c r="D4577" s="2" t="s">
        <v>18</v>
      </c>
      <c r="E4577" s="2" t="s">
        <v>4334</v>
      </c>
      <c r="F4577" s="3">
        <v>46315</v>
      </c>
      <c r="G4577" s="2">
        <v>7</v>
      </c>
      <c r="H4577" s="2" t="s">
        <v>9685</v>
      </c>
      <c r="I4577" s="2"/>
      <c r="J4577" s="2"/>
      <c r="K4577" s="2">
        <v>17</v>
      </c>
      <c r="L4577" s="2" t="s">
        <v>38</v>
      </c>
      <c r="M4577" s="4">
        <v>388.86</v>
      </c>
      <c r="N4577" s="4">
        <v>474.41</v>
      </c>
      <c r="O4577" s="4">
        <v>6610.62</v>
      </c>
      <c r="P4577" s="4">
        <v>8064.96</v>
      </c>
    </row>
    <row r="4578" spans="1:16" x14ac:dyDescent="0.25">
      <c r="A4578" s="2" t="s">
        <v>9838</v>
      </c>
      <c r="B4578" s="3">
        <v>46308</v>
      </c>
      <c r="C4578" s="2" t="s">
        <v>17</v>
      </c>
      <c r="D4578" s="2" t="s">
        <v>18</v>
      </c>
      <c r="E4578" s="2" t="s">
        <v>4334</v>
      </c>
      <c r="F4578" s="3">
        <v>46315</v>
      </c>
      <c r="G4578" s="2">
        <v>8</v>
      </c>
      <c r="H4578" s="2" t="s">
        <v>9736</v>
      </c>
      <c r="I4578" s="2"/>
      <c r="J4578" s="2"/>
      <c r="K4578" s="2">
        <v>404</v>
      </c>
      <c r="L4578" s="2" t="s">
        <v>38</v>
      </c>
      <c r="M4578" s="4">
        <v>1302.1600000000001</v>
      </c>
      <c r="N4578" s="4">
        <v>1588.64</v>
      </c>
      <c r="O4578" s="4">
        <v>526072.64</v>
      </c>
      <c r="P4578" s="4">
        <v>641808.62</v>
      </c>
    </row>
    <row r="4579" spans="1:16" x14ac:dyDescent="0.25">
      <c r="A4579" s="2" t="s">
        <v>9838</v>
      </c>
      <c r="B4579" s="3">
        <v>46308</v>
      </c>
      <c r="C4579" s="2" t="s">
        <v>17</v>
      </c>
      <c r="D4579" s="2" t="s">
        <v>18</v>
      </c>
      <c r="E4579" s="2" t="s">
        <v>4334</v>
      </c>
      <c r="F4579" s="3">
        <v>46315</v>
      </c>
      <c r="G4579" s="2">
        <v>9</v>
      </c>
      <c r="H4579" s="2" t="s">
        <v>8848</v>
      </c>
      <c r="I4579" s="2"/>
      <c r="J4579" s="2"/>
      <c r="K4579" s="2">
        <v>102</v>
      </c>
      <c r="L4579" s="2" t="s">
        <v>38</v>
      </c>
      <c r="M4579" s="4">
        <v>118.33</v>
      </c>
      <c r="N4579" s="4">
        <v>144.36000000000001</v>
      </c>
      <c r="O4579" s="4">
        <v>12069.66</v>
      </c>
      <c r="P4579" s="4">
        <v>14724.99</v>
      </c>
    </row>
    <row r="4580" spans="1:16" x14ac:dyDescent="0.25">
      <c r="A4580" s="2" t="s">
        <v>9838</v>
      </c>
      <c r="B4580" s="3">
        <v>46308</v>
      </c>
      <c r="C4580" s="2" t="s">
        <v>17</v>
      </c>
      <c r="D4580" s="2" t="s">
        <v>18</v>
      </c>
      <c r="E4580" s="2" t="s">
        <v>4334</v>
      </c>
      <c r="F4580" s="3">
        <v>46315</v>
      </c>
      <c r="G4580" s="2">
        <v>10</v>
      </c>
      <c r="H4580" s="2" t="s">
        <v>9678</v>
      </c>
      <c r="I4580" s="2"/>
      <c r="J4580" s="2"/>
      <c r="K4580" s="2">
        <v>24</v>
      </c>
      <c r="L4580" s="2" t="s">
        <v>38</v>
      </c>
      <c r="M4580" s="4">
        <v>152.9</v>
      </c>
      <c r="N4580" s="4">
        <v>186.54</v>
      </c>
      <c r="O4580" s="4">
        <v>3669.6</v>
      </c>
      <c r="P4580" s="4">
        <v>4476.91</v>
      </c>
    </row>
    <row r="4581" spans="1:16" x14ac:dyDescent="0.25">
      <c r="A4581" s="2" t="s">
        <v>9838</v>
      </c>
      <c r="B4581" s="3">
        <v>46308</v>
      </c>
      <c r="C4581" s="2" t="s">
        <v>17</v>
      </c>
      <c r="D4581" s="2" t="s">
        <v>18</v>
      </c>
      <c r="E4581" s="2" t="s">
        <v>4334</v>
      </c>
      <c r="F4581" s="3">
        <v>46315</v>
      </c>
      <c r="G4581" s="2">
        <v>11</v>
      </c>
      <c r="H4581" s="2" t="s">
        <v>9675</v>
      </c>
      <c r="I4581" s="2"/>
      <c r="J4581" s="2"/>
      <c r="K4581" s="2">
        <v>24</v>
      </c>
      <c r="L4581" s="2" t="s">
        <v>38</v>
      </c>
      <c r="M4581" s="4">
        <v>1009.53</v>
      </c>
      <c r="N4581" s="4">
        <v>1231.6300000000001</v>
      </c>
      <c r="O4581" s="4">
        <v>24228.720000000001</v>
      </c>
      <c r="P4581" s="4">
        <v>29559.040000000001</v>
      </c>
    </row>
    <row r="4582" spans="1:16" x14ac:dyDescent="0.25">
      <c r="A4582" s="2" t="s">
        <v>9838</v>
      </c>
      <c r="B4582" s="3">
        <v>46308</v>
      </c>
      <c r="C4582" s="2" t="s">
        <v>17</v>
      </c>
      <c r="D4582" s="2" t="s">
        <v>18</v>
      </c>
      <c r="E4582" s="2" t="s">
        <v>4334</v>
      </c>
      <c r="F4582" s="3">
        <v>46315</v>
      </c>
      <c r="G4582" s="2">
        <v>12</v>
      </c>
      <c r="H4582" s="2" t="s">
        <v>9672</v>
      </c>
      <c r="I4582" s="2"/>
      <c r="J4582" s="2"/>
      <c r="K4582" s="2">
        <v>102</v>
      </c>
      <c r="L4582" s="2" t="s">
        <v>38</v>
      </c>
      <c r="M4582" s="4">
        <v>274.49</v>
      </c>
      <c r="N4582" s="4">
        <v>334.88</v>
      </c>
      <c r="O4582" s="4">
        <v>27997.98</v>
      </c>
      <c r="P4582" s="4">
        <v>34157.54</v>
      </c>
    </row>
    <row r="4583" spans="1:16" x14ac:dyDescent="0.25">
      <c r="A4583" s="2" t="s">
        <v>9838</v>
      </c>
      <c r="B4583" s="3">
        <v>46308</v>
      </c>
      <c r="C4583" s="2" t="s">
        <v>17</v>
      </c>
      <c r="D4583" s="2" t="s">
        <v>18</v>
      </c>
      <c r="E4583" s="2" t="s">
        <v>4334</v>
      </c>
      <c r="F4583" s="3">
        <v>46315</v>
      </c>
      <c r="G4583" s="2">
        <v>13</v>
      </c>
      <c r="H4583" s="2" t="s">
        <v>9684</v>
      </c>
      <c r="I4583" s="2"/>
      <c r="J4583" s="2"/>
      <c r="K4583" s="2">
        <v>17</v>
      </c>
      <c r="L4583" s="2" t="s">
        <v>38</v>
      </c>
      <c r="M4583" s="4">
        <v>333.44</v>
      </c>
      <c r="N4583" s="4">
        <v>406.8</v>
      </c>
      <c r="O4583" s="4">
        <v>5668.48</v>
      </c>
      <c r="P4583" s="4">
        <v>6915.55</v>
      </c>
    </row>
    <row r="4584" spans="1:16" x14ac:dyDescent="0.25">
      <c r="A4584" s="2" t="s">
        <v>9838</v>
      </c>
      <c r="B4584" s="3">
        <v>46308</v>
      </c>
      <c r="C4584" s="2" t="s">
        <v>17</v>
      </c>
      <c r="D4584" s="2" t="s">
        <v>18</v>
      </c>
      <c r="E4584" s="2" t="s">
        <v>4334</v>
      </c>
      <c r="F4584" s="3">
        <v>46315</v>
      </c>
      <c r="G4584" s="2">
        <v>14</v>
      </c>
      <c r="H4584" s="2" t="s">
        <v>9812</v>
      </c>
      <c r="I4584" s="2"/>
      <c r="J4584" s="2"/>
      <c r="K4584" s="2">
        <v>121</v>
      </c>
      <c r="L4584" s="2" t="s">
        <v>38</v>
      </c>
      <c r="M4584" s="4">
        <v>235.34</v>
      </c>
      <c r="N4584" s="4">
        <v>287.11</v>
      </c>
      <c r="O4584" s="4">
        <v>28476.14</v>
      </c>
      <c r="P4584" s="4">
        <v>34740.89</v>
      </c>
    </row>
    <row r="4585" spans="1:16" x14ac:dyDescent="0.25">
      <c r="A4585" s="2" t="s">
        <v>9838</v>
      </c>
      <c r="B4585" s="3">
        <v>46308</v>
      </c>
      <c r="C4585" s="2" t="s">
        <v>17</v>
      </c>
      <c r="D4585" s="2" t="s">
        <v>18</v>
      </c>
      <c r="E4585" s="2" t="s">
        <v>4334</v>
      </c>
      <c r="F4585" s="3">
        <v>46315</v>
      </c>
      <c r="G4585" s="2">
        <v>15</v>
      </c>
      <c r="H4585" s="2" t="s">
        <v>9679</v>
      </c>
      <c r="I4585" s="2"/>
      <c r="J4585" s="2"/>
      <c r="K4585" s="2">
        <v>24</v>
      </c>
      <c r="L4585" s="2" t="s">
        <v>38</v>
      </c>
      <c r="M4585" s="4">
        <v>530.55999999999995</v>
      </c>
      <c r="N4585" s="4">
        <v>647.28</v>
      </c>
      <c r="O4585" s="4">
        <v>12733.44</v>
      </c>
      <c r="P4585" s="4">
        <v>15534.8</v>
      </c>
    </row>
    <row r="4586" spans="1:16" x14ac:dyDescent="0.25">
      <c r="A4586" s="2" t="s">
        <v>9838</v>
      </c>
      <c r="B4586" s="3">
        <v>46308</v>
      </c>
      <c r="C4586" s="2" t="s">
        <v>17</v>
      </c>
      <c r="D4586" s="2" t="s">
        <v>18</v>
      </c>
      <c r="E4586" s="2" t="s">
        <v>4334</v>
      </c>
      <c r="F4586" s="3">
        <v>46315</v>
      </c>
      <c r="G4586" s="2">
        <v>16</v>
      </c>
      <c r="H4586" s="2" t="s">
        <v>9689</v>
      </c>
      <c r="I4586" s="2"/>
      <c r="J4586" s="2"/>
      <c r="K4586" s="2">
        <v>10</v>
      </c>
      <c r="L4586" s="2" t="s">
        <v>38</v>
      </c>
      <c r="M4586" s="4">
        <v>4026.72</v>
      </c>
      <c r="N4586" s="4">
        <v>4912.6000000000004</v>
      </c>
      <c r="O4586" s="4">
        <v>40267.199999999997</v>
      </c>
      <c r="P4586" s="4">
        <v>49125.98</v>
      </c>
    </row>
    <row r="4587" spans="1:16" x14ac:dyDescent="0.25">
      <c r="A4587" s="2" t="s">
        <v>9838</v>
      </c>
      <c r="B4587" s="3">
        <v>46308</v>
      </c>
      <c r="C4587" s="2" t="s">
        <v>17</v>
      </c>
      <c r="D4587" s="2" t="s">
        <v>18</v>
      </c>
      <c r="E4587" s="2" t="s">
        <v>4334</v>
      </c>
      <c r="F4587" s="3">
        <v>46315</v>
      </c>
      <c r="G4587" s="2">
        <v>17</v>
      </c>
      <c r="H4587" s="2" t="s">
        <v>9676</v>
      </c>
      <c r="I4587" s="2"/>
      <c r="J4587" s="2"/>
      <c r="K4587" s="2">
        <v>24</v>
      </c>
      <c r="L4587" s="2" t="s">
        <v>38</v>
      </c>
      <c r="M4587" s="4">
        <v>340.81</v>
      </c>
      <c r="N4587" s="4">
        <v>415.79</v>
      </c>
      <c r="O4587" s="4">
        <v>8179.44</v>
      </c>
      <c r="P4587" s="4">
        <v>9978.92</v>
      </c>
    </row>
    <row r="4588" spans="1:16" x14ac:dyDescent="0.25">
      <c r="A4588" s="2" t="s">
        <v>9838</v>
      </c>
      <c r="B4588" s="3">
        <v>46308</v>
      </c>
      <c r="C4588" s="2" t="s">
        <v>17</v>
      </c>
      <c r="D4588" s="2" t="s">
        <v>18</v>
      </c>
      <c r="E4588" s="2" t="s">
        <v>4334</v>
      </c>
      <c r="F4588" s="3">
        <v>46315</v>
      </c>
      <c r="G4588" s="2">
        <v>18</v>
      </c>
      <c r="H4588" s="2" t="s">
        <v>9677</v>
      </c>
      <c r="I4588" s="2"/>
      <c r="J4588" s="2"/>
      <c r="K4588" s="2">
        <v>12</v>
      </c>
      <c r="L4588" s="2" t="s">
        <v>38</v>
      </c>
      <c r="M4588" s="4">
        <v>519.51</v>
      </c>
      <c r="N4588" s="4">
        <v>633.79999999999995</v>
      </c>
      <c r="O4588" s="4">
        <v>6234.12</v>
      </c>
      <c r="P4588" s="4">
        <v>7605.63</v>
      </c>
    </row>
    <row r="4589" spans="1:16" x14ac:dyDescent="0.25">
      <c r="A4589" s="2" t="s">
        <v>9838</v>
      </c>
      <c r="B4589" s="3">
        <v>46308</v>
      </c>
      <c r="C4589" s="2" t="s">
        <v>17</v>
      </c>
      <c r="D4589" s="2" t="s">
        <v>18</v>
      </c>
      <c r="E4589" s="2" t="s">
        <v>4334</v>
      </c>
      <c r="F4589" s="3">
        <v>46315</v>
      </c>
      <c r="G4589" s="2">
        <v>19</v>
      </c>
      <c r="H4589" s="2" t="s">
        <v>9682</v>
      </c>
      <c r="I4589" s="2"/>
      <c r="J4589" s="2"/>
      <c r="K4589" s="2">
        <v>2</v>
      </c>
      <c r="L4589" s="2" t="s">
        <v>38</v>
      </c>
      <c r="M4589" s="4">
        <v>300.27999999999997</v>
      </c>
      <c r="N4589" s="4">
        <v>366.34</v>
      </c>
      <c r="O4589" s="4">
        <v>600.55999999999995</v>
      </c>
      <c r="P4589" s="4">
        <v>732.68</v>
      </c>
    </row>
    <row r="4590" spans="1:16" x14ac:dyDescent="0.25">
      <c r="A4590" s="2" t="s">
        <v>9838</v>
      </c>
      <c r="B4590" s="3">
        <v>46308</v>
      </c>
      <c r="C4590" s="2" t="s">
        <v>17</v>
      </c>
      <c r="D4590" s="2" t="s">
        <v>18</v>
      </c>
      <c r="E4590" s="2" t="s">
        <v>4334</v>
      </c>
      <c r="F4590" s="3">
        <v>46315</v>
      </c>
      <c r="G4590" s="2">
        <v>20</v>
      </c>
      <c r="H4590" s="2" t="s">
        <v>9695</v>
      </c>
      <c r="I4590" s="2"/>
      <c r="J4590" s="2"/>
      <c r="K4590" s="2">
        <v>25</v>
      </c>
      <c r="L4590" s="2" t="s">
        <v>38</v>
      </c>
      <c r="M4590" s="4">
        <v>519.51</v>
      </c>
      <c r="N4590" s="4">
        <v>633.79999999999995</v>
      </c>
      <c r="O4590" s="4">
        <v>12987.75</v>
      </c>
      <c r="P4590" s="4">
        <v>15845.06</v>
      </c>
    </row>
    <row r="4591" spans="1:16" x14ac:dyDescent="0.25">
      <c r="A4591" s="2" t="s">
        <v>9838</v>
      </c>
      <c r="B4591" s="3">
        <v>46308</v>
      </c>
      <c r="C4591" s="2" t="s">
        <v>17</v>
      </c>
      <c r="D4591" s="2" t="s">
        <v>18</v>
      </c>
      <c r="E4591" s="2" t="s">
        <v>4334</v>
      </c>
      <c r="F4591" s="3">
        <v>46315</v>
      </c>
      <c r="G4591" s="2">
        <v>21</v>
      </c>
      <c r="H4591" s="2" t="s">
        <v>9827</v>
      </c>
      <c r="I4591" s="2"/>
      <c r="J4591" s="2"/>
      <c r="K4591" s="2">
        <v>26</v>
      </c>
      <c r="L4591" s="2" t="s">
        <v>38</v>
      </c>
      <c r="M4591" s="4">
        <v>164.01</v>
      </c>
      <c r="N4591" s="4">
        <v>200.09</v>
      </c>
      <c r="O4591" s="4">
        <v>4264.26</v>
      </c>
      <c r="P4591" s="4">
        <v>5202.3999999999996</v>
      </c>
    </row>
    <row r="4592" spans="1:16" x14ac:dyDescent="0.25">
      <c r="A4592" s="2" t="s">
        <v>9838</v>
      </c>
      <c r="B4592" s="3">
        <v>46308</v>
      </c>
      <c r="C4592" s="2" t="s">
        <v>17</v>
      </c>
      <c r="D4592" s="2" t="s">
        <v>18</v>
      </c>
      <c r="E4592" s="2" t="s">
        <v>4334</v>
      </c>
      <c r="F4592" s="3">
        <v>46315</v>
      </c>
      <c r="G4592" s="2">
        <v>22</v>
      </c>
      <c r="H4592" s="2" t="s">
        <v>9681</v>
      </c>
      <c r="I4592" s="2"/>
      <c r="J4592" s="2"/>
      <c r="K4592" s="2">
        <v>24</v>
      </c>
      <c r="L4592" s="2" t="s">
        <v>38</v>
      </c>
      <c r="M4592" s="4">
        <v>6406.14</v>
      </c>
      <c r="N4592" s="4">
        <v>7815.49</v>
      </c>
      <c r="O4592" s="4">
        <v>153747.35999999999</v>
      </c>
      <c r="P4592" s="4">
        <v>187571.78</v>
      </c>
    </row>
    <row r="4593" spans="1:16" x14ac:dyDescent="0.25">
      <c r="A4593" s="2" t="s">
        <v>9838</v>
      </c>
      <c r="B4593" s="3">
        <v>46308</v>
      </c>
      <c r="C4593" s="2" t="s">
        <v>17</v>
      </c>
      <c r="D4593" s="2" t="s">
        <v>18</v>
      </c>
      <c r="E4593" s="2" t="s">
        <v>4334</v>
      </c>
      <c r="F4593" s="3">
        <v>46315</v>
      </c>
      <c r="G4593" s="2">
        <v>23</v>
      </c>
      <c r="H4593" s="2" t="s">
        <v>9683</v>
      </c>
      <c r="I4593" s="2"/>
      <c r="J4593" s="2"/>
      <c r="K4593" s="2">
        <v>2</v>
      </c>
      <c r="L4593" s="2" t="s">
        <v>38</v>
      </c>
      <c r="M4593" s="4">
        <v>8223.4</v>
      </c>
      <c r="N4593" s="4">
        <v>10032.549999999999</v>
      </c>
      <c r="O4593" s="4">
        <v>16446.8</v>
      </c>
      <c r="P4593" s="4">
        <v>20065.099999999999</v>
      </c>
    </row>
    <row r="4594" spans="1:16" x14ac:dyDescent="0.25">
      <c r="A4594" s="2" t="s">
        <v>9838</v>
      </c>
      <c r="B4594" s="3">
        <v>46308</v>
      </c>
      <c r="C4594" s="2" t="s">
        <v>17</v>
      </c>
      <c r="D4594" s="2" t="s">
        <v>18</v>
      </c>
      <c r="E4594" s="2" t="s">
        <v>4334</v>
      </c>
      <c r="F4594" s="3">
        <v>46315</v>
      </c>
      <c r="G4594" s="2">
        <v>24</v>
      </c>
      <c r="H4594" s="2" t="s">
        <v>6326</v>
      </c>
      <c r="I4594" s="2"/>
      <c r="J4594" s="2"/>
      <c r="K4594" s="2">
        <v>4</v>
      </c>
      <c r="L4594" s="2" t="s">
        <v>38</v>
      </c>
      <c r="M4594" s="4">
        <v>189.38</v>
      </c>
      <c r="N4594" s="4">
        <v>231.04</v>
      </c>
      <c r="O4594" s="4">
        <v>757.52</v>
      </c>
      <c r="P4594" s="4">
        <v>924.17</v>
      </c>
    </row>
    <row r="4595" spans="1:16" x14ac:dyDescent="0.25">
      <c r="A4595" s="2" t="s">
        <v>9838</v>
      </c>
      <c r="B4595" s="3">
        <v>46308</v>
      </c>
      <c r="C4595" s="2" t="s">
        <v>17</v>
      </c>
      <c r="D4595" s="2" t="s">
        <v>18</v>
      </c>
      <c r="E4595" s="2" t="s">
        <v>4334</v>
      </c>
      <c r="F4595" s="3">
        <v>46315</v>
      </c>
      <c r="G4595" s="2">
        <v>25</v>
      </c>
      <c r="H4595" s="2" t="s">
        <v>9690</v>
      </c>
      <c r="I4595" s="2"/>
      <c r="J4595" s="2"/>
      <c r="K4595" s="2">
        <v>24</v>
      </c>
      <c r="L4595" s="2" t="s">
        <v>38</v>
      </c>
      <c r="M4595" s="4">
        <v>438.45</v>
      </c>
      <c r="N4595" s="4">
        <v>534.91</v>
      </c>
      <c r="O4595" s="4">
        <v>10522.8</v>
      </c>
      <c r="P4595" s="4">
        <v>12837.82</v>
      </c>
    </row>
    <row r="4596" spans="1:16" x14ac:dyDescent="0.25">
      <c r="A4596" s="2" t="s">
        <v>9838</v>
      </c>
      <c r="B4596" s="3">
        <v>46308</v>
      </c>
      <c r="C4596" s="2" t="s">
        <v>17</v>
      </c>
      <c r="D4596" s="2" t="s">
        <v>18</v>
      </c>
      <c r="E4596" s="2" t="s">
        <v>4334</v>
      </c>
      <c r="F4596" s="3">
        <v>46315</v>
      </c>
      <c r="G4596" s="2">
        <v>26</v>
      </c>
      <c r="H4596" s="2" t="s">
        <v>9815</v>
      </c>
      <c r="I4596" s="2"/>
      <c r="J4596" s="2"/>
      <c r="K4596" s="2">
        <v>17</v>
      </c>
      <c r="L4596" s="2" t="s">
        <v>38</v>
      </c>
      <c r="M4596" s="4">
        <v>835532.79</v>
      </c>
      <c r="N4596" s="4">
        <v>1019350</v>
      </c>
      <c r="O4596" s="4">
        <v>14204057.43</v>
      </c>
      <c r="P4596" s="4">
        <v>17328950.059999999</v>
      </c>
    </row>
    <row r="4597" spans="1:16" x14ac:dyDescent="0.25">
      <c r="A4597" s="2" t="s">
        <v>9838</v>
      </c>
      <c r="B4597" s="3">
        <v>46308</v>
      </c>
      <c r="C4597" s="2" t="s">
        <v>17</v>
      </c>
      <c r="D4597" s="2" t="s">
        <v>18</v>
      </c>
      <c r="E4597" s="2" t="s">
        <v>4334</v>
      </c>
      <c r="F4597" s="3">
        <v>46315</v>
      </c>
      <c r="G4597" s="2">
        <v>27</v>
      </c>
      <c r="H4597" s="2" t="s">
        <v>9828</v>
      </c>
      <c r="I4597" s="2"/>
      <c r="J4597" s="2"/>
      <c r="K4597" s="2">
        <v>1</v>
      </c>
      <c r="L4597" s="2" t="s">
        <v>38</v>
      </c>
      <c r="M4597" s="4">
        <v>1221480</v>
      </c>
      <c r="N4597" s="4">
        <v>1490205.6</v>
      </c>
      <c r="O4597" s="4">
        <v>1221480</v>
      </c>
      <c r="P4597" s="4">
        <v>1490205.6</v>
      </c>
    </row>
    <row r="4598" spans="1:16" x14ac:dyDescent="0.25">
      <c r="A4598" s="2" t="s">
        <v>9838</v>
      </c>
      <c r="B4598" s="3">
        <v>46308</v>
      </c>
      <c r="C4598" s="2" t="s">
        <v>17</v>
      </c>
      <c r="D4598" s="2" t="s">
        <v>18</v>
      </c>
      <c r="E4598" s="2" t="s">
        <v>4334</v>
      </c>
      <c r="F4598" s="3">
        <v>46315</v>
      </c>
      <c r="G4598" s="2">
        <v>28</v>
      </c>
      <c r="H4598" s="2" t="s">
        <v>9816</v>
      </c>
      <c r="I4598" s="2"/>
      <c r="J4598" s="2"/>
      <c r="K4598" s="2">
        <v>276</v>
      </c>
      <c r="L4598" s="2" t="s">
        <v>21</v>
      </c>
      <c r="M4598" s="4">
        <v>241.38</v>
      </c>
      <c r="N4598" s="4">
        <v>294.48</v>
      </c>
      <c r="O4598" s="4">
        <v>66620.88</v>
      </c>
      <c r="P4598" s="4">
        <v>81277.47</v>
      </c>
    </row>
    <row r="4599" spans="1:16" x14ac:dyDescent="0.25">
      <c r="A4599" s="2" t="s">
        <v>9838</v>
      </c>
      <c r="B4599" s="3">
        <v>46308</v>
      </c>
      <c r="C4599" s="2" t="s">
        <v>17</v>
      </c>
      <c r="D4599" s="2" t="s">
        <v>18</v>
      </c>
      <c r="E4599" s="2" t="s">
        <v>4334</v>
      </c>
      <c r="F4599" s="3">
        <v>46315</v>
      </c>
      <c r="G4599" s="2">
        <v>29</v>
      </c>
      <c r="H4599" s="2" t="s">
        <v>9817</v>
      </c>
      <c r="I4599" s="2"/>
      <c r="J4599" s="2"/>
      <c r="K4599" s="2">
        <v>160</v>
      </c>
      <c r="L4599" s="2" t="s">
        <v>21</v>
      </c>
      <c r="M4599" s="4">
        <v>188.88</v>
      </c>
      <c r="N4599" s="4">
        <v>230.43</v>
      </c>
      <c r="O4599" s="4">
        <v>30220.799999999999</v>
      </c>
      <c r="P4599" s="4">
        <v>36869.379999999997</v>
      </c>
    </row>
    <row r="4600" spans="1:16" x14ac:dyDescent="0.25">
      <c r="A4600" s="2" t="s">
        <v>9838</v>
      </c>
      <c r="B4600" s="3">
        <v>46308</v>
      </c>
      <c r="C4600" s="2" t="s">
        <v>17</v>
      </c>
      <c r="D4600" s="2" t="s">
        <v>18</v>
      </c>
      <c r="E4600" s="2" t="s">
        <v>4334</v>
      </c>
      <c r="F4600" s="3">
        <v>46315</v>
      </c>
      <c r="G4600" s="2">
        <v>30</v>
      </c>
      <c r="H4600" s="2" t="s">
        <v>9818</v>
      </c>
      <c r="I4600" s="2"/>
      <c r="J4600" s="2"/>
      <c r="K4600" s="2">
        <v>36</v>
      </c>
      <c r="L4600" s="2" t="s">
        <v>38</v>
      </c>
      <c r="M4600" s="4">
        <v>33.92</v>
      </c>
      <c r="N4600" s="4">
        <v>41.38</v>
      </c>
      <c r="O4600" s="4">
        <v>1221.1199999999999</v>
      </c>
      <c r="P4600" s="4">
        <v>1489.77</v>
      </c>
    </row>
    <row r="4601" spans="1:16" x14ac:dyDescent="0.25">
      <c r="A4601" s="2" t="s">
        <v>9838</v>
      </c>
      <c r="B4601" s="3">
        <v>46308</v>
      </c>
      <c r="C4601" s="2" t="s">
        <v>17</v>
      </c>
      <c r="D4601" s="2" t="s">
        <v>18</v>
      </c>
      <c r="E4601" s="2" t="s">
        <v>4334</v>
      </c>
      <c r="F4601" s="3">
        <v>46315</v>
      </c>
      <c r="G4601" s="2">
        <v>31</v>
      </c>
      <c r="H4601" s="2" t="s">
        <v>693</v>
      </c>
      <c r="I4601" s="2"/>
      <c r="J4601" s="2"/>
      <c r="K4601" s="2">
        <v>5.4</v>
      </c>
      <c r="L4601" s="2" t="s">
        <v>320</v>
      </c>
      <c r="M4601" s="4">
        <v>250.02</v>
      </c>
      <c r="N4601" s="4">
        <v>305.02</v>
      </c>
      <c r="O4601" s="4">
        <v>1350.11</v>
      </c>
      <c r="P4601" s="4">
        <v>1647.13</v>
      </c>
    </row>
    <row r="4602" spans="1:16" x14ac:dyDescent="0.25">
      <c r="A4602" s="2" t="s">
        <v>9838</v>
      </c>
      <c r="B4602" s="3">
        <v>46308</v>
      </c>
      <c r="C4602" s="2" t="s">
        <v>17</v>
      </c>
      <c r="D4602" s="2" t="s">
        <v>18</v>
      </c>
      <c r="E4602" s="2" t="s">
        <v>4334</v>
      </c>
      <c r="F4602" s="3">
        <v>46315</v>
      </c>
      <c r="G4602" s="2">
        <v>32</v>
      </c>
      <c r="H4602" s="2" t="s">
        <v>9820</v>
      </c>
      <c r="I4602" s="2"/>
      <c r="J4602" s="2"/>
      <c r="K4602" s="2">
        <v>36</v>
      </c>
      <c r="L4602" s="2" t="s">
        <v>38</v>
      </c>
      <c r="M4602" s="4">
        <v>282.3</v>
      </c>
      <c r="N4602" s="4">
        <v>344.41</v>
      </c>
      <c r="O4602" s="4">
        <v>10162.799999999999</v>
      </c>
      <c r="P4602" s="4">
        <v>12398.62</v>
      </c>
    </row>
    <row r="4603" spans="1:16" x14ac:dyDescent="0.25">
      <c r="A4603" s="2" t="s">
        <v>9838</v>
      </c>
      <c r="B4603" s="3">
        <v>46308</v>
      </c>
      <c r="C4603" s="2" t="s">
        <v>17</v>
      </c>
      <c r="D4603" s="2" t="s">
        <v>18</v>
      </c>
      <c r="E4603" s="2" t="s">
        <v>4334</v>
      </c>
      <c r="F4603" s="3">
        <v>46315</v>
      </c>
      <c r="G4603" s="2">
        <v>33</v>
      </c>
      <c r="H4603" s="2" t="s">
        <v>9821</v>
      </c>
      <c r="I4603" s="2"/>
      <c r="J4603" s="2"/>
      <c r="K4603" s="2">
        <v>36</v>
      </c>
      <c r="L4603" s="2" t="s">
        <v>38</v>
      </c>
      <c r="M4603" s="4">
        <v>717.75</v>
      </c>
      <c r="N4603" s="4">
        <v>875.66</v>
      </c>
      <c r="O4603" s="4">
        <v>25839</v>
      </c>
      <c r="P4603" s="4">
        <v>31523.58</v>
      </c>
    </row>
    <row r="4604" spans="1:16" x14ac:dyDescent="0.25">
      <c r="A4604" s="2" t="s">
        <v>9838</v>
      </c>
      <c r="B4604" s="3">
        <v>46308</v>
      </c>
      <c r="C4604" s="2" t="s">
        <v>17</v>
      </c>
      <c r="D4604" s="2" t="s">
        <v>18</v>
      </c>
      <c r="E4604" s="2" t="s">
        <v>4334</v>
      </c>
      <c r="F4604" s="3">
        <v>46315</v>
      </c>
      <c r="G4604" s="2">
        <v>34</v>
      </c>
      <c r="H4604" s="2" t="s">
        <v>9819</v>
      </c>
      <c r="I4604" s="2"/>
      <c r="J4604" s="2"/>
      <c r="K4604" s="2">
        <v>36</v>
      </c>
      <c r="L4604" s="2" t="s">
        <v>38</v>
      </c>
      <c r="M4604" s="4">
        <v>2353.2800000000002</v>
      </c>
      <c r="N4604" s="4">
        <v>2871</v>
      </c>
      <c r="O4604" s="4">
        <v>84718.080000000002</v>
      </c>
      <c r="P4604" s="4">
        <v>103356.06</v>
      </c>
    </row>
    <row r="4605" spans="1:16" x14ac:dyDescent="0.25">
      <c r="A4605" s="2" t="s">
        <v>9838</v>
      </c>
      <c r="B4605" s="3">
        <v>46308</v>
      </c>
      <c r="C4605" s="2" t="s">
        <v>17</v>
      </c>
      <c r="D4605" s="2" t="s">
        <v>18</v>
      </c>
      <c r="E4605" s="2" t="s">
        <v>4334</v>
      </c>
      <c r="F4605" s="3">
        <v>46315</v>
      </c>
      <c r="G4605" s="2">
        <v>35</v>
      </c>
      <c r="H4605" s="2" t="s">
        <v>9823</v>
      </c>
      <c r="I4605" s="2"/>
      <c r="J4605" s="2"/>
      <c r="K4605" s="2">
        <v>1.08</v>
      </c>
      <c r="L4605" s="2" t="s">
        <v>320</v>
      </c>
      <c r="M4605" s="4">
        <v>362.36</v>
      </c>
      <c r="N4605" s="4">
        <v>442.08</v>
      </c>
      <c r="O4605" s="4">
        <v>391.35</v>
      </c>
      <c r="P4605" s="4">
        <v>477.45</v>
      </c>
    </row>
    <row r="4606" spans="1:16" x14ac:dyDescent="0.25">
      <c r="A4606" s="2" t="s">
        <v>9838</v>
      </c>
      <c r="B4606" s="3">
        <v>46308</v>
      </c>
      <c r="C4606" s="2" t="s">
        <v>17</v>
      </c>
      <c r="D4606" s="2" t="s">
        <v>18</v>
      </c>
      <c r="E4606" s="2" t="s">
        <v>4334</v>
      </c>
      <c r="F4606" s="3">
        <v>46315</v>
      </c>
      <c r="G4606" s="2">
        <v>36</v>
      </c>
      <c r="H4606" s="2" t="s">
        <v>9822</v>
      </c>
      <c r="I4606" s="2"/>
      <c r="J4606" s="2"/>
      <c r="K4606" s="2">
        <v>0.36</v>
      </c>
      <c r="L4606" s="2" t="s">
        <v>320</v>
      </c>
      <c r="M4606" s="4">
        <v>362.36</v>
      </c>
      <c r="N4606" s="4">
        <v>442.08</v>
      </c>
      <c r="O4606" s="4">
        <v>130.44999999999999</v>
      </c>
      <c r="P4606" s="4">
        <v>159.15</v>
      </c>
    </row>
    <row r="4607" spans="1:16" x14ac:dyDescent="0.25">
      <c r="A4607" s="2" t="s">
        <v>9838</v>
      </c>
      <c r="B4607" s="3">
        <v>46308</v>
      </c>
      <c r="C4607" s="2" t="s">
        <v>17</v>
      </c>
      <c r="D4607" s="2" t="s">
        <v>18</v>
      </c>
      <c r="E4607" s="2" t="s">
        <v>4334</v>
      </c>
      <c r="F4607" s="3">
        <v>46315</v>
      </c>
      <c r="G4607" s="2">
        <v>37</v>
      </c>
      <c r="H4607" s="2" t="s">
        <v>9824</v>
      </c>
      <c r="I4607" s="2"/>
      <c r="J4607" s="2"/>
      <c r="K4607" s="2">
        <v>76</v>
      </c>
      <c r="L4607" s="2" t="s">
        <v>38</v>
      </c>
      <c r="M4607" s="4">
        <v>41598.370000000003</v>
      </c>
      <c r="N4607" s="4">
        <v>50750.01</v>
      </c>
      <c r="O4607" s="4">
        <v>3161476.12</v>
      </c>
      <c r="P4607" s="4">
        <v>3857000.87</v>
      </c>
    </row>
    <row r="4608" spans="1:16" x14ac:dyDescent="0.25">
      <c r="A4608" s="2" t="s">
        <v>9838</v>
      </c>
      <c r="B4608" s="3">
        <v>46308</v>
      </c>
      <c r="C4608" s="2" t="s">
        <v>17</v>
      </c>
      <c r="D4608" s="2" t="s">
        <v>18</v>
      </c>
      <c r="E4608" s="2" t="s">
        <v>4334</v>
      </c>
      <c r="F4608" s="3">
        <v>46315</v>
      </c>
      <c r="G4608" s="2">
        <v>38</v>
      </c>
      <c r="H4608" s="2" t="s">
        <v>9825</v>
      </c>
      <c r="I4608" s="2"/>
      <c r="J4608" s="2"/>
      <c r="K4608" s="2">
        <v>68</v>
      </c>
      <c r="L4608" s="2" t="s">
        <v>38</v>
      </c>
      <c r="M4608" s="4">
        <v>8395.5</v>
      </c>
      <c r="N4608" s="4">
        <v>10242.51</v>
      </c>
      <c r="O4608" s="4">
        <v>570894</v>
      </c>
      <c r="P4608" s="4">
        <v>696490.68</v>
      </c>
    </row>
    <row r="4609" spans="1:16" x14ac:dyDescent="0.25">
      <c r="A4609" s="2" t="s">
        <v>9838</v>
      </c>
      <c r="B4609" s="3">
        <v>46308</v>
      </c>
      <c r="C4609" s="2" t="s">
        <v>17</v>
      </c>
      <c r="D4609" s="2" t="s">
        <v>18</v>
      </c>
      <c r="E4609" s="2" t="s">
        <v>4334</v>
      </c>
      <c r="F4609" s="3">
        <v>46315</v>
      </c>
      <c r="G4609" s="2">
        <v>39</v>
      </c>
      <c r="H4609" s="2" t="s">
        <v>9829</v>
      </c>
      <c r="I4609" s="2"/>
      <c r="J4609" s="2"/>
      <c r="K4609" s="2">
        <v>4</v>
      </c>
      <c r="L4609" s="2" t="s">
        <v>38</v>
      </c>
      <c r="M4609" s="4">
        <v>48414.05</v>
      </c>
      <c r="N4609" s="4">
        <v>59065.14</v>
      </c>
      <c r="O4609" s="4">
        <v>193656.2</v>
      </c>
      <c r="P4609" s="4">
        <v>236260.56</v>
      </c>
    </row>
    <row r="4610" spans="1:16" x14ac:dyDescent="0.25">
      <c r="A4610" s="2" t="s">
        <v>9838</v>
      </c>
      <c r="B4610" s="3">
        <v>46308</v>
      </c>
      <c r="C4610" s="2" t="s">
        <v>17</v>
      </c>
      <c r="D4610" s="2" t="s">
        <v>18</v>
      </c>
      <c r="E4610" s="2" t="s">
        <v>4334</v>
      </c>
      <c r="F4610" s="3">
        <v>46315</v>
      </c>
      <c r="G4610" s="2">
        <v>40</v>
      </c>
      <c r="H4610" s="2" t="s">
        <v>9830</v>
      </c>
      <c r="I4610" s="2"/>
      <c r="J4610" s="2"/>
      <c r="K4610" s="2">
        <v>8</v>
      </c>
      <c r="L4610" s="2" t="s">
        <v>38</v>
      </c>
      <c r="M4610" s="4">
        <v>2798.5</v>
      </c>
      <c r="N4610" s="4">
        <v>3414.17</v>
      </c>
      <c r="O4610" s="4">
        <v>22388</v>
      </c>
      <c r="P4610" s="4">
        <v>27313.360000000001</v>
      </c>
    </row>
    <row r="4611" spans="1:16" x14ac:dyDescent="0.25">
      <c r="A4611" s="2" t="s">
        <v>9839</v>
      </c>
      <c r="B4611" s="3">
        <v>46308</v>
      </c>
      <c r="C4611" s="2" t="s">
        <v>40</v>
      </c>
      <c r="D4611" s="2" t="s">
        <v>18</v>
      </c>
      <c r="E4611" s="2" t="s">
        <v>4334</v>
      </c>
      <c r="F4611" s="3">
        <v>46314</v>
      </c>
      <c r="G4611" s="2">
        <v>1</v>
      </c>
      <c r="H4611" s="2" t="s">
        <v>9840</v>
      </c>
      <c r="I4611" s="2"/>
      <c r="J4611" s="2"/>
      <c r="K4611" s="2">
        <v>36</v>
      </c>
      <c r="L4611" s="2" t="s">
        <v>38</v>
      </c>
      <c r="M4611" s="4">
        <v>1443852.46</v>
      </c>
      <c r="N4611" s="4">
        <v>1761500</v>
      </c>
      <c r="O4611" s="4">
        <v>51978688.560000002</v>
      </c>
      <c r="P4611" s="4">
        <v>63414000.039999999</v>
      </c>
    </row>
    <row r="4612" spans="1:16" x14ac:dyDescent="0.25">
      <c r="A4612" s="2" t="s">
        <v>9839</v>
      </c>
      <c r="B4612" s="3">
        <v>46308</v>
      </c>
      <c r="C4612" s="2" t="s">
        <v>40</v>
      </c>
      <c r="D4612" s="2" t="s">
        <v>18</v>
      </c>
      <c r="E4612" s="2" t="s">
        <v>4334</v>
      </c>
      <c r="F4612" s="3">
        <v>46314</v>
      </c>
      <c r="G4612" s="2">
        <v>2</v>
      </c>
      <c r="H4612" s="2" t="s">
        <v>9841</v>
      </c>
      <c r="I4612" s="2"/>
      <c r="J4612" s="2"/>
      <c r="K4612" s="2">
        <v>8</v>
      </c>
      <c r="L4612" s="2" t="s">
        <v>38</v>
      </c>
      <c r="M4612" s="4">
        <v>1470491.8</v>
      </c>
      <c r="N4612" s="4">
        <v>1794000</v>
      </c>
      <c r="O4612" s="4">
        <v>11763934.4</v>
      </c>
      <c r="P4612" s="4">
        <v>14351999.970000001</v>
      </c>
    </row>
    <row r="4613" spans="1:16" x14ac:dyDescent="0.25">
      <c r="A4613" s="2" t="s">
        <v>9839</v>
      </c>
      <c r="B4613" s="3">
        <v>46308</v>
      </c>
      <c r="C4613" s="2" t="s">
        <v>40</v>
      </c>
      <c r="D4613" s="2" t="s">
        <v>18</v>
      </c>
      <c r="E4613" s="2" t="s">
        <v>4334</v>
      </c>
      <c r="F4613" s="3">
        <v>46314</v>
      </c>
      <c r="G4613" s="2">
        <v>3</v>
      </c>
      <c r="H4613" s="2" t="s">
        <v>9842</v>
      </c>
      <c r="I4613" s="2"/>
      <c r="J4613" s="2"/>
      <c r="K4613" s="2">
        <v>5</v>
      </c>
      <c r="L4613" s="2" t="s">
        <v>38</v>
      </c>
      <c r="M4613" s="4">
        <v>1481147.54</v>
      </c>
      <c r="N4613" s="4">
        <v>1807000</v>
      </c>
      <c r="O4613" s="4">
        <v>7405737.7000000002</v>
      </c>
      <c r="P4613" s="4">
        <v>9034999.9900000002</v>
      </c>
    </row>
    <row r="4614" spans="1:16" x14ac:dyDescent="0.25">
      <c r="A4614" s="2" t="s">
        <v>9839</v>
      </c>
      <c r="B4614" s="3">
        <v>46308</v>
      </c>
      <c r="C4614" s="2" t="s">
        <v>40</v>
      </c>
      <c r="D4614" s="2" t="s">
        <v>18</v>
      </c>
      <c r="E4614" s="2" t="s">
        <v>4334</v>
      </c>
      <c r="F4614" s="3">
        <v>46314</v>
      </c>
      <c r="G4614" s="2">
        <v>4</v>
      </c>
      <c r="H4614" s="2" t="s">
        <v>9843</v>
      </c>
      <c r="I4614" s="2"/>
      <c r="J4614" s="2"/>
      <c r="K4614" s="2">
        <v>2</v>
      </c>
      <c r="L4614" s="2" t="s">
        <v>108</v>
      </c>
      <c r="M4614" s="4">
        <v>2887704.92</v>
      </c>
      <c r="N4614" s="4">
        <v>3523000</v>
      </c>
      <c r="O4614" s="4">
        <v>5775409.8399999999</v>
      </c>
      <c r="P4614" s="4">
        <v>7046000</v>
      </c>
    </row>
    <row r="4615" spans="1:16" x14ac:dyDescent="0.25">
      <c r="A4615" s="2" t="s">
        <v>9839</v>
      </c>
      <c r="B4615" s="3">
        <v>46308</v>
      </c>
      <c r="C4615" s="2" t="s">
        <v>40</v>
      </c>
      <c r="D4615" s="2" t="s">
        <v>18</v>
      </c>
      <c r="E4615" s="2" t="s">
        <v>4334</v>
      </c>
      <c r="F4615" s="3">
        <v>46314</v>
      </c>
      <c r="G4615" s="2">
        <v>5</v>
      </c>
      <c r="H4615" s="2" t="s">
        <v>9844</v>
      </c>
      <c r="I4615" s="2"/>
      <c r="J4615" s="2"/>
      <c r="K4615" s="2">
        <v>4</v>
      </c>
      <c r="L4615" s="2" t="s">
        <v>38</v>
      </c>
      <c r="M4615" s="4">
        <v>1704918.03</v>
      </c>
      <c r="N4615" s="4">
        <v>2080000</v>
      </c>
      <c r="O4615" s="4">
        <v>6819672.1200000001</v>
      </c>
      <c r="P4615" s="4">
        <v>8319999.9900000002</v>
      </c>
    </row>
    <row r="4616" spans="1:16" x14ac:dyDescent="0.25">
      <c r="A4616" s="2" t="s">
        <v>9839</v>
      </c>
      <c r="B4616" s="3">
        <v>46308</v>
      </c>
      <c r="C4616" s="2" t="s">
        <v>40</v>
      </c>
      <c r="D4616" s="2" t="s">
        <v>18</v>
      </c>
      <c r="E4616" s="2" t="s">
        <v>4334</v>
      </c>
      <c r="F4616" s="3">
        <v>46314</v>
      </c>
      <c r="G4616" s="2">
        <v>6</v>
      </c>
      <c r="H4616" s="2" t="s">
        <v>9845</v>
      </c>
      <c r="I4616" s="2"/>
      <c r="J4616" s="2"/>
      <c r="K4616" s="2">
        <v>6</v>
      </c>
      <c r="L4616" s="2" t="s">
        <v>38</v>
      </c>
      <c r="M4616" s="4">
        <v>1305327.8700000001</v>
      </c>
      <c r="N4616" s="4">
        <v>1592500</v>
      </c>
      <c r="O4616" s="4">
        <v>7831967.2199999997</v>
      </c>
      <c r="P4616" s="4">
        <v>9555000.0099999998</v>
      </c>
    </row>
    <row r="4617" spans="1:16" x14ac:dyDescent="0.25">
      <c r="A4617" s="2" t="s">
        <v>9839</v>
      </c>
      <c r="B4617" s="3">
        <v>46308</v>
      </c>
      <c r="C4617" s="2" t="s">
        <v>40</v>
      </c>
      <c r="D4617" s="2" t="s">
        <v>18</v>
      </c>
      <c r="E4617" s="2" t="s">
        <v>4334</v>
      </c>
      <c r="F4617" s="3">
        <v>46314</v>
      </c>
      <c r="G4617" s="2">
        <v>7</v>
      </c>
      <c r="H4617" s="2" t="s">
        <v>9846</v>
      </c>
      <c r="I4617" s="2"/>
      <c r="J4617" s="2"/>
      <c r="K4617" s="2">
        <v>1</v>
      </c>
      <c r="L4617" s="2" t="s">
        <v>38</v>
      </c>
      <c r="M4617" s="4">
        <v>1177459.01</v>
      </c>
      <c r="N4617" s="4">
        <v>1436499.99</v>
      </c>
      <c r="O4617" s="4">
        <v>1177459.01</v>
      </c>
      <c r="P4617" s="4">
        <v>1436499.99</v>
      </c>
    </row>
    <row r="4618" spans="1:16" x14ac:dyDescent="0.25">
      <c r="A4618" s="2" t="s">
        <v>9839</v>
      </c>
      <c r="B4618" s="3">
        <v>46308</v>
      </c>
      <c r="C4618" s="2" t="s">
        <v>40</v>
      </c>
      <c r="D4618" s="2" t="s">
        <v>18</v>
      </c>
      <c r="E4618" s="2" t="s">
        <v>4334</v>
      </c>
      <c r="F4618" s="3">
        <v>46314</v>
      </c>
      <c r="G4618" s="2">
        <v>8</v>
      </c>
      <c r="H4618" s="2" t="s">
        <v>9847</v>
      </c>
      <c r="I4618" s="2"/>
      <c r="J4618" s="2"/>
      <c r="K4618" s="2">
        <v>3</v>
      </c>
      <c r="L4618" s="2" t="s">
        <v>38</v>
      </c>
      <c r="M4618" s="4">
        <v>1406557.37</v>
      </c>
      <c r="N4618" s="4">
        <v>1715999.99</v>
      </c>
      <c r="O4618" s="4">
        <v>4219672.1100000003</v>
      </c>
      <c r="P4618" s="4">
        <v>5147999.97</v>
      </c>
    </row>
    <row r="4619" spans="1:16" x14ac:dyDescent="0.25">
      <c r="A4619" s="2" t="s">
        <v>9839</v>
      </c>
      <c r="B4619" s="3">
        <v>46308</v>
      </c>
      <c r="C4619" s="2" t="s">
        <v>40</v>
      </c>
      <c r="D4619" s="2" t="s">
        <v>18</v>
      </c>
      <c r="E4619" s="2" t="s">
        <v>4334</v>
      </c>
      <c r="F4619" s="3">
        <v>46314</v>
      </c>
      <c r="G4619" s="2">
        <v>9</v>
      </c>
      <c r="H4619" s="2" t="s">
        <v>9848</v>
      </c>
      <c r="I4619" s="2"/>
      <c r="J4619" s="2"/>
      <c r="K4619" s="2">
        <v>1</v>
      </c>
      <c r="L4619" s="2" t="s">
        <v>108</v>
      </c>
      <c r="M4619" s="4">
        <v>28717213.109999999</v>
      </c>
      <c r="N4619" s="4">
        <v>35034999.990000002</v>
      </c>
      <c r="O4619" s="4">
        <v>28717213.109999999</v>
      </c>
      <c r="P4619" s="4">
        <v>35034999.990000002</v>
      </c>
    </row>
    <row r="4620" spans="1:16" x14ac:dyDescent="0.25">
      <c r="A4620" s="2" t="s">
        <v>9849</v>
      </c>
      <c r="B4620" s="3">
        <v>46309</v>
      </c>
      <c r="C4620" s="2" t="s">
        <v>17</v>
      </c>
      <c r="D4620" s="2" t="s">
        <v>18</v>
      </c>
      <c r="E4620" s="2" t="s">
        <v>19</v>
      </c>
      <c r="F4620" s="3">
        <v>46309</v>
      </c>
      <c r="G4620" s="2">
        <v>1</v>
      </c>
      <c r="H4620" s="2" t="s">
        <v>9850</v>
      </c>
      <c r="I4620" s="2"/>
      <c r="J4620" s="2"/>
      <c r="K4620" s="2">
        <v>2</v>
      </c>
      <c r="L4620" s="2" t="s">
        <v>108</v>
      </c>
      <c r="M4620" s="4">
        <v>10911.13</v>
      </c>
      <c r="N4620" s="4">
        <v>13311.58</v>
      </c>
      <c r="O4620" s="4">
        <v>21822.26</v>
      </c>
      <c r="P4620" s="4">
        <v>26623.16</v>
      </c>
    </row>
    <row r="4621" spans="1:16" x14ac:dyDescent="0.25">
      <c r="A4621" s="2" t="s">
        <v>9849</v>
      </c>
      <c r="B4621" s="3">
        <v>46309</v>
      </c>
      <c r="C4621" s="2" t="s">
        <v>17</v>
      </c>
      <c r="D4621" s="2" t="s">
        <v>18</v>
      </c>
      <c r="E4621" s="2" t="s">
        <v>19</v>
      </c>
      <c r="F4621" s="3">
        <v>46309</v>
      </c>
      <c r="G4621" s="2">
        <v>2</v>
      </c>
      <c r="H4621" s="2" t="s">
        <v>9851</v>
      </c>
      <c r="I4621" s="2"/>
      <c r="J4621" s="2"/>
      <c r="K4621" s="2">
        <v>2</v>
      </c>
      <c r="L4621" s="2" t="s">
        <v>108</v>
      </c>
      <c r="M4621" s="4">
        <v>18509.080000000002</v>
      </c>
      <c r="N4621" s="4">
        <v>22581.08</v>
      </c>
      <c r="O4621" s="4">
        <v>37018.160000000003</v>
      </c>
      <c r="P4621" s="4">
        <v>45162.16</v>
      </c>
    </row>
    <row r="4622" spans="1:16" x14ac:dyDescent="0.25">
      <c r="A4622" s="2" t="s">
        <v>9849</v>
      </c>
      <c r="B4622" s="3">
        <v>46309</v>
      </c>
      <c r="C4622" s="2" t="s">
        <v>17</v>
      </c>
      <c r="D4622" s="2" t="s">
        <v>18</v>
      </c>
      <c r="E4622" s="2" t="s">
        <v>19</v>
      </c>
      <c r="F4622" s="3">
        <v>46309</v>
      </c>
      <c r="G4622" s="2">
        <v>3</v>
      </c>
      <c r="H4622" s="2" t="s">
        <v>9852</v>
      </c>
      <c r="I4622" s="2"/>
      <c r="J4622" s="2"/>
      <c r="K4622" s="2">
        <v>1000</v>
      </c>
      <c r="L4622" s="2" t="s">
        <v>3982</v>
      </c>
      <c r="M4622" s="4">
        <v>35.659999999999997</v>
      </c>
      <c r="N4622" s="4">
        <v>43.51</v>
      </c>
      <c r="O4622" s="4">
        <v>35660</v>
      </c>
      <c r="P4622" s="4">
        <v>43505.2</v>
      </c>
    </row>
    <row r="4623" spans="1:16" x14ac:dyDescent="0.25">
      <c r="A4623" s="2" t="s">
        <v>9849</v>
      </c>
      <c r="B4623" s="3">
        <v>46309</v>
      </c>
      <c r="C4623" s="2" t="s">
        <v>17</v>
      </c>
      <c r="D4623" s="2" t="s">
        <v>18</v>
      </c>
      <c r="E4623" s="2" t="s">
        <v>19</v>
      </c>
      <c r="F4623" s="3">
        <v>46309</v>
      </c>
      <c r="G4623" s="2">
        <v>4</v>
      </c>
      <c r="H4623" s="2" t="s">
        <v>9853</v>
      </c>
      <c r="I4623" s="2"/>
      <c r="J4623" s="2"/>
      <c r="K4623" s="2">
        <v>1000</v>
      </c>
      <c r="L4623" s="2" t="s">
        <v>3982</v>
      </c>
      <c r="M4623" s="4">
        <v>28.19</v>
      </c>
      <c r="N4623" s="4">
        <v>34.39</v>
      </c>
      <c r="O4623" s="4">
        <v>28190</v>
      </c>
      <c r="P4623" s="4">
        <v>34391.800000000003</v>
      </c>
    </row>
    <row r="4624" spans="1:16" x14ac:dyDescent="0.25">
      <c r="A4624" s="2" t="s">
        <v>9849</v>
      </c>
      <c r="B4624" s="3">
        <v>46309</v>
      </c>
      <c r="C4624" s="2" t="s">
        <v>17</v>
      </c>
      <c r="D4624" s="2" t="s">
        <v>18</v>
      </c>
      <c r="E4624" s="2" t="s">
        <v>19</v>
      </c>
      <c r="F4624" s="3">
        <v>46309</v>
      </c>
      <c r="G4624" s="2">
        <v>5</v>
      </c>
      <c r="H4624" s="2" t="s">
        <v>9854</v>
      </c>
      <c r="I4624" s="2"/>
      <c r="J4624" s="2"/>
      <c r="K4624" s="2">
        <v>200</v>
      </c>
      <c r="L4624" s="2" t="s">
        <v>3982</v>
      </c>
      <c r="M4624" s="4">
        <v>404.39</v>
      </c>
      <c r="N4624" s="4">
        <v>493.36</v>
      </c>
      <c r="O4624" s="4">
        <v>80878</v>
      </c>
      <c r="P4624" s="4">
        <v>98671.16</v>
      </c>
    </row>
    <row r="4625" spans="1:16" x14ac:dyDescent="0.25">
      <c r="A4625" s="2" t="s">
        <v>9849</v>
      </c>
      <c r="B4625" s="3">
        <v>46309</v>
      </c>
      <c r="C4625" s="2" t="s">
        <v>17</v>
      </c>
      <c r="D4625" s="2" t="s">
        <v>18</v>
      </c>
      <c r="E4625" s="2" t="s">
        <v>19</v>
      </c>
      <c r="F4625" s="3">
        <v>46309</v>
      </c>
      <c r="G4625" s="2">
        <v>6</v>
      </c>
      <c r="H4625" s="2" t="s">
        <v>9855</v>
      </c>
      <c r="I4625" s="2"/>
      <c r="J4625" s="2"/>
      <c r="K4625" s="2">
        <v>800</v>
      </c>
      <c r="L4625" s="2" t="s">
        <v>3982</v>
      </c>
      <c r="M4625" s="4">
        <v>89.79</v>
      </c>
      <c r="N4625" s="4">
        <v>109.54</v>
      </c>
      <c r="O4625" s="4">
        <v>71832</v>
      </c>
      <c r="P4625" s="4">
        <v>87635.04</v>
      </c>
    </row>
    <row r="4626" spans="1:16" x14ac:dyDescent="0.25">
      <c r="A4626" s="2" t="s">
        <v>9849</v>
      </c>
      <c r="B4626" s="3">
        <v>46309</v>
      </c>
      <c r="C4626" s="2" t="s">
        <v>17</v>
      </c>
      <c r="D4626" s="2" t="s">
        <v>18</v>
      </c>
      <c r="E4626" s="2" t="s">
        <v>19</v>
      </c>
      <c r="F4626" s="3">
        <v>46309</v>
      </c>
      <c r="G4626" s="2">
        <v>7</v>
      </c>
      <c r="H4626" s="2" t="s">
        <v>9856</v>
      </c>
      <c r="I4626" s="2"/>
      <c r="J4626" s="2"/>
      <c r="K4626" s="2">
        <v>400</v>
      </c>
      <c r="L4626" s="2" t="s">
        <v>3982</v>
      </c>
      <c r="M4626" s="4">
        <v>159.24</v>
      </c>
      <c r="N4626" s="4">
        <v>194.27</v>
      </c>
      <c r="O4626" s="4">
        <v>63696</v>
      </c>
      <c r="P4626" s="4">
        <v>77709.119999999995</v>
      </c>
    </row>
    <row r="4627" spans="1:16" x14ac:dyDescent="0.25">
      <c r="A4627" s="2" t="s">
        <v>9849</v>
      </c>
      <c r="B4627" s="3">
        <v>46309</v>
      </c>
      <c r="C4627" s="2" t="s">
        <v>17</v>
      </c>
      <c r="D4627" s="2" t="s">
        <v>18</v>
      </c>
      <c r="E4627" s="2" t="s">
        <v>19</v>
      </c>
      <c r="F4627" s="3">
        <v>46309</v>
      </c>
      <c r="G4627" s="2">
        <v>8</v>
      </c>
      <c r="H4627" s="2" t="s">
        <v>9857</v>
      </c>
      <c r="I4627" s="2"/>
      <c r="J4627" s="2"/>
      <c r="K4627" s="2">
        <v>400</v>
      </c>
      <c r="L4627" s="2" t="s">
        <v>3982</v>
      </c>
      <c r="M4627" s="4">
        <v>80.67</v>
      </c>
      <c r="N4627" s="4">
        <v>98.42</v>
      </c>
      <c r="O4627" s="4">
        <v>32268</v>
      </c>
      <c r="P4627" s="4">
        <v>39366.959999999999</v>
      </c>
    </row>
    <row r="4628" spans="1:16" x14ac:dyDescent="0.25">
      <c r="A4628" s="2" t="s">
        <v>9849</v>
      </c>
      <c r="B4628" s="3">
        <v>46309</v>
      </c>
      <c r="C4628" s="2" t="s">
        <v>17</v>
      </c>
      <c r="D4628" s="2" t="s">
        <v>18</v>
      </c>
      <c r="E4628" s="2" t="s">
        <v>19</v>
      </c>
      <c r="F4628" s="3">
        <v>46309</v>
      </c>
      <c r="G4628" s="2">
        <v>9</v>
      </c>
      <c r="H4628" s="2" t="s">
        <v>9858</v>
      </c>
      <c r="I4628" s="2"/>
      <c r="J4628" s="2"/>
      <c r="K4628" s="2">
        <v>400</v>
      </c>
      <c r="L4628" s="2" t="s">
        <v>3982</v>
      </c>
      <c r="M4628" s="4">
        <v>831.28</v>
      </c>
      <c r="N4628" s="4">
        <v>1014.16</v>
      </c>
      <c r="O4628" s="4">
        <v>332512</v>
      </c>
      <c r="P4628" s="4">
        <v>405664.64</v>
      </c>
    </row>
    <row r="4629" spans="1:16" x14ac:dyDescent="0.25">
      <c r="A4629" s="2" t="s">
        <v>9859</v>
      </c>
      <c r="B4629" s="3">
        <v>46309</v>
      </c>
      <c r="C4629" s="2" t="s">
        <v>17</v>
      </c>
      <c r="D4629" s="2" t="s">
        <v>18</v>
      </c>
      <c r="E4629" s="2" t="s">
        <v>19</v>
      </c>
      <c r="F4629" s="3">
        <v>46309</v>
      </c>
      <c r="G4629" s="2">
        <v>1</v>
      </c>
      <c r="H4629" s="2" t="s">
        <v>9860</v>
      </c>
      <c r="I4629" s="2"/>
      <c r="J4629" s="2"/>
      <c r="K4629" s="2">
        <v>25</v>
      </c>
      <c r="L4629" s="2" t="s">
        <v>38</v>
      </c>
      <c r="M4629" s="4">
        <v>18.7</v>
      </c>
      <c r="N4629" s="4">
        <v>22.81</v>
      </c>
      <c r="O4629" s="4">
        <v>467.5</v>
      </c>
      <c r="P4629" s="4">
        <v>570.35</v>
      </c>
    </row>
    <row r="4630" spans="1:16" x14ac:dyDescent="0.25">
      <c r="A4630" s="2" t="s">
        <v>9859</v>
      </c>
      <c r="B4630" s="3">
        <v>46309</v>
      </c>
      <c r="C4630" s="2" t="s">
        <v>17</v>
      </c>
      <c r="D4630" s="2" t="s">
        <v>18</v>
      </c>
      <c r="E4630" s="2" t="s">
        <v>19</v>
      </c>
      <c r="F4630" s="3">
        <v>46309</v>
      </c>
      <c r="G4630" s="2">
        <v>2</v>
      </c>
      <c r="H4630" s="2" t="s">
        <v>9861</v>
      </c>
      <c r="I4630" s="2"/>
      <c r="J4630" s="2"/>
      <c r="K4630" s="2">
        <v>2</v>
      </c>
      <c r="L4630" s="2" t="s">
        <v>38</v>
      </c>
      <c r="M4630" s="4">
        <v>1204.21</v>
      </c>
      <c r="N4630" s="4">
        <v>1469.14</v>
      </c>
      <c r="O4630" s="4">
        <v>2408.42</v>
      </c>
      <c r="P4630" s="4">
        <v>2938.27</v>
      </c>
    </row>
    <row r="4631" spans="1:16" x14ac:dyDescent="0.25">
      <c r="A4631" s="2" t="s">
        <v>9859</v>
      </c>
      <c r="B4631" s="3">
        <v>46309</v>
      </c>
      <c r="C4631" s="2" t="s">
        <v>17</v>
      </c>
      <c r="D4631" s="2" t="s">
        <v>18</v>
      </c>
      <c r="E4631" s="2" t="s">
        <v>19</v>
      </c>
      <c r="F4631" s="3">
        <v>46309</v>
      </c>
      <c r="G4631" s="2">
        <v>3</v>
      </c>
      <c r="H4631" s="2" t="s">
        <v>9862</v>
      </c>
      <c r="I4631" s="2"/>
      <c r="J4631" s="2"/>
      <c r="K4631" s="2">
        <v>2</v>
      </c>
      <c r="L4631" s="2" t="s">
        <v>38</v>
      </c>
      <c r="M4631" s="4">
        <v>1559.72</v>
      </c>
      <c r="N4631" s="4">
        <v>1902.86</v>
      </c>
      <c r="O4631" s="4">
        <v>3119.44</v>
      </c>
      <c r="P4631" s="4">
        <v>3805.72</v>
      </c>
    </row>
    <row r="4632" spans="1:16" x14ac:dyDescent="0.25">
      <c r="A4632" s="2" t="s">
        <v>9859</v>
      </c>
      <c r="B4632" s="3">
        <v>46309</v>
      </c>
      <c r="C4632" s="2" t="s">
        <v>17</v>
      </c>
      <c r="D4632" s="2" t="s">
        <v>18</v>
      </c>
      <c r="E4632" s="2" t="s">
        <v>19</v>
      </c>
      <c r="F4632" s="3">
        <v>46309</v>
      </c>
      <c r="G4632" s="2">
        <v>4</v>
      </c>
      <c r="H4632" s="2" t="s">
        <v>9863</v>
      </c>
      <c r="I4632" s="2"/>
      <c r="J4632" s="2"/>
      <c r="K4632" s="2">
        <v>1</v>
      </c>
      <c r="L4632" s="2" t="s">
        <v>38</v>
      </c>
      <c r="M4632" s="4">
        <v>242</v>
      </c>
      <c r="N4632" s="4">
        <v>295.24</v>
      </c>
      <c r="O4632" s="4">
        <v>242</v>
      </c>
      <c r="P4632" s="4">
        <v>295.24</v>
      </c>
    </row>
    <row r="4633" spans="1:16" x14ac:dyDescent="0.25">
      <c r="A4633" s="2" t="s">
        <v>9859</v>
      </c>
      <c r="B4633" s="3">
        <v>46309</v>
      </c>
      <c r="C4633" s="2" t="s">
        <v>17</v>
      </c>
      <c r="D4633" s="2" t="s">
        <v>18</v>
      </c>
      <c r="E4633" s="2" t="s">
        <v>19</v>
      </c>
      <c r="F4633" s="3">
        <v>46309</v>
      </c>
      <c r="G4633" s="2">
        <v>5</v>
      </c>
      <c r="H4633" s="2" t="s">
        <v>9864</v>
      </c>
      <c r="I4633" s="2"/>
      <c r="J4633" s="2"/>
      <c r="K4633" s="2">
        <v>1</v>
      </c>
      <c r="L4633" s="2" t="s">
        <v>38</v>
      </c>
      <c r="M4633" s="4">
        <v>561</v>
      </c>
      <c r="N4633" s="4">
        <v>684.42</v>
      </c>
      <c r="O4633" s="4">
        <v>561</v>
      </c>
      <c r="P4633" s="4">
        <v>684.42</v>
      </c>
    </row>
    <row r="4634" spans="1:16" x14ac:dyDescent="0.25">
      <c r="A4634" s="2" t="s">
        <v>9859</v>
      </c>
      <c r="B4634" s="3">
        <v>46309</v>
      </c>
      <c r="C4634" s="2" t="s">
        <v>17</v>
      </c>
      <c r="D4634" s="2" t="s">
        <v>18</v>
      </c>
      <c r="E4634" s="2" t="s">
        <v>19</v>
      </c>
      <c r="F4634" s="3">
        <v>46309</v>
      </c>
      <c r="G4634" s="2">
        <v>6</v>
      </c>
      <c r="H4634" s="2" t="s">
        <v>9865</v>
      </c>
      <c r="I4634" s="2"/>
      <c r="J4634" s="2"/>
      <c r="K4634" s="2">
        <v>1</v>
      </c>
      <c r="L4634" s="2" t="s">
        <v>38</v>
      </c>
      <c r="M4634" s="4">
        <v>341</v>
      </c>
      <c r="N4634" s="4">
        <v>416.02</v>
      </c>
      <c r="O4634" s="4">
        <v>341</v>
      </c>
      <c r="P4634" s="4">
        <v>416.02</v>
      </c>
    </row>
    <row r="4635" spans="1:16" x14ac:dyDescent="0.25">
      <c r="A4635" s="2" t="s">
        <v>9859</v>
      </c>
      <c r="B4635" s="3">
        <v>46309</v>
      </c>
      <c r="C4635" s="2" t="s">
        <v>17</v>
      </c>
      <c r="D4635" s="2" t="s">
        <v>18</v>
      </c>
      <c r="E4635" s="2" t="s">
        <v>19</v>
      </c>
      <c r="F4635" s="3">
        <v>46309</v>
      </c>
      <c r="G4635" s="2">
        <v>7</v>
      </c>
      <c r="H4635" s="2" t="s">
        <v>9866</v>
      </c>
      <c r="I4635" s="2"/>
      <c r="J4635" s="2"/>
      <c r="K4635" s="2">
        <v>20</v>
      </c>
      <c r="L4635" s="2" t="s">
        <v>38</v>
      </c>
      <c r="M4635" s="4">
        <v>39.369999999999997</v>
      </c>
      <c r="N4635" s="4">
        <v>48.03</v>
      </c>
      <c r="O4635" s="4">
        <v>787.4</v>
      </c>
      <c r="P4635" s="4">
        <v>960.63</v>
      </c>
    </row>
    <row r="4636" spans="1:16" x14ac:dyDescent="0.25">
      <c r="A4636" s="2" t="s">
        <v>9859</v>
      </c>
      <c r="B4636" s="3">
        <v>46309</v>
      </c>
      <c r="C4636" s="2" t="s">
        <v>17</v>
      </c>
      <c r="D4636" s="2" t="s">
        <v>18</v>
      </c>
      <c r="E4636" s="2" t="s">
        <v>19</v>
      </c>
      <c r="F4636" s="3">
        <v>46309</v>
      </c>
      <c r="G4636" s="2">
        <v>8</v>
      </c>
      <c r="H4636" s="2" t="s">
        <v>9867</v>
      </c>
      <c r="I4636" s="2"/>
      <c r="J4636" s="2"/>
      <c r="K4636" s="2">
        <v>30</v>
      </c>
      <c r="L4636" s="2" t="s">
        <v>38</v>
      </c>
      <c r="M4636" s="4">
        <v>264.55</v>
      </c>
      <c r="N4636" s="4">
        <v>322.75</v>
      </c>
      <c r="O4636" s="4">
        <v>7936.5</v>
      </c>
      <c r="P4636" s="4">
        <v>9682.5300000000007</v>
      </c>
    </row>
    <row r="4637" spans="1:16" x14ac:dyDescent="0.25">
      <c r="A4637" s="2" t="s">
        <v>9859</v>
      </c>
      <c r="B4637" s="3">
        <v>46309</v>
      </c>
      <c r="C4637" s="2" t="s">
        <v>17</v>
      </c>
      <c r="D4637" s="2" t="s">
        <v>18</v>
      </c>
      <c r="E4637" s="2" t="s">
        <v>19</v>
      </c>
      <c r="F4637" s="3">
        <v>46309</v>
      </c>
      <c r="G4637" s="2">
        <v>9</v>
      </c>
      <c r="H4637" s="2" t="s">
        <v>9868</v>
      </c>
      <c r="I4637" s="2"/>
      <c r="J4637" s="2"/>
      <c r="K4637" s="2">
        <v>30</v>
      </c>
      <c r="L4637" s="2" t="s">
        <v>38</v>
      </c>
      <c r="M4637" s="4">
        <v>164.01</v>
      </c>
      <c r="N4637" s="4">
        <v>200.09</v>
      </c>
      <c r="O4637" s="4">
        <v>4920.3</v>
      </c>
      <c r="P4637" s="4">
        <v>6002.77</v>
      </c>
    </row>
    <row r="4638" spans="1:16" x14ac:dyDescent="0.25">
      <c r="A4638" s="2" t="s">
        <v>9859</v>
      </c>
      <c r="B4638" s="3">
        <v>46309</v>
      </c>
      <c r="C4638" s="2" t="s">
        <v>17</v>
      </c>
      <c r="D4638" s="2" t="s">
        <v>18</v>
      </c>
      <c r="E4638" s="2" t="s">
        <v>19</v>
      </c>
      <c r="F4638" s="3">
        <v>46309</v>
      </c>
      <c r="G4638" s="2">
        <v>10</v>
      </c>
      <c r="H4638" s="2" t="s">
        <v>9869</v>
      </c>
      <c r="I4638" s="2"/>
      <c r="J4638" s="2"/>
      <c r="K4638" s="2">
        <v>1</v>
      </c>
      <c r="L4638" s="2" t="s">
        <v>38</v>
      </c>
      <c r="M4638" s="4">
        <v>4075.5</v>
      </c>
      <c r="N4638" s="4">
        <v>4972.1099999999997</v>
      </c>
      <c r="O4638" s="4">
        <v>4075.5</v>
      </c>
      <c r="P4638" s="4">
        <v>4972.1099999999997</v>
      </c>
    </row>
    <row r="4639" spans="1:16" x14ac:dyDescent="0.25">
      <c r="A4639" s="2" t="s">
        <v>9859</v>
      </c>
      <c r="B4639" s="3">
        <v>46309</v>
      </c>
      <c r="C4639" s="2" t="s">
        <v>17</v>
      </c>
      <c r="D4639" s="2" t="s">
        <v>18</v>
      </c>
      <c r="E4639" s="2" t="s">
        <v>19</v>
      </c>
      <c r="F4639" s="3">
        <v>46309</v>
      </c>
      <c r="G4639" s="2">
        <v>11</v>
      </c>
      <c r="H4639" s="2" t="s">
        <v>9870</v>
      </c>
      <c r="I4639" s="2"/>
      <c r="J4639" s="2"/>
      <c r="K4639" s="2">
        <v>3</v>
      </c>
      <c r="L4639" s="2" t="s">
        <v>38</v>
      </c>
      <c r="M4639" s="4">
        <v>929.5</v>
      </c>
      <c r="N4639" s="4">
        <v>1133.99</v>
      </c>
      <c r="O4639" s="4">
        <v>2788.5</v>
      </c>
      <c r="P4639" s="4">
        <v>3401.97</v>
      </c>
    </row>
    <row r="4640" spans="1:16" x14ac:dyDescent="0.25">
      <c r="A4640" s="2" t="s">
        <v>9859</v>
      </c>
      <c r="B4640" s="3">
        <v>46309</v>
      </c>
      <c r="C4640" s="2" t="s">
        <v>17</v>
      </c>
      <c r="D4640" s="2" t="s">
        <v>18</v>
      </c>
      <c r="E4640" s="2" t="s">
        <v>19</v>
      </c>
      <c r="F4640" s="3">
        <v>46309</v>
      </c>
      <c r="G4640" s="2">
        <v>12</v>
      </c>
      <c r="H4640" s="2" t="s">
        <v>9871</v>
      </c>
      <c r="I4640" s="2"/>
      <c r="J4640" s="2"/>
      <c r="K4640" s="2">
        <v>200</v>
      </c>
      <c r="L4640" s="2" t="s">
        <v>320</v>
      </c>
      <c r="M4640" s="4">
        <v>686.1</v>
      </c>
      <c r="N4640" s="4">
        <v>837.04</v>
      </c>
      <c r="O4640" s="4">
        <v>137220</v>
      </c>
      <c r="P4640" s="4">
        <v>167408.4</v>
      </c>
    </row>
    <row r="4641" spans="1:16" x14ac:dyDescent="0.25">
      <c r="A4641" s="2" t="s">
        <v>9859</v>
      </c>
      <c r="B4641" s="3">
        <v>46309</v>
      </c>
      <c r="C4641" s="2" t="s">
        <v>17</v>
      </c>
      <c r="D4641" s="2" t="s">
        <v>18</v>
      </c>
      <c r="E4641" s="2" t="s">
        <v>19</v>
      </c>
      <c r="F4641" s="3">
        <v>46309</v>
      </c>
      <c r="G4641" s="2">
        <v>13</v>
      </c>
      <c r="H4641" s="2" t="s">
        <v>9872</v>
      </c>
      <c r="I4641" s="2"/>
      <c r="J4641" s="2"/>
      <c r="K4641" s="2">
        <v>300</v>
      </c>
      <c r="L4641" s="2" t="s">
        <v>320</v>
      </c>
      <c r="M4641" s="4">
        <v>677.71</v>
      </c>
      <c r="N4641" s="4">
        <v>826.81</v>
      </c>
      <c r="O4641" s="4">
        <v>203313</v>
      </c>
      <c r="P4641" s="4">
        <v>248041.86</v>
      </c>
    </row>
    <row r="4642" spans="1:16" x14ac:dyDescent="0.25">
      <c r="A4642" s="2" t="s">
        <v>9859</v>
      </c>
      <c r="B4642" s="3">
        <v>46309</v>
      </c>
      <c r="C4642" s="2" t="s">
        <v>17</v>
      </c>
      <c r="D4642" s="2" t="s">
        <v>18</v>
      </c>
      <c r="E4642" s="2" t="s">
        <v>19</v>
      </c>
      <c r="F4642" s="3">
        <v>46309</v>
      </c>
      <c r="G4642" s="2">
        <v>14</v>
      </c>
      <c r="H4642" s="2" t="s">
        <v>9873</v>
      </c>
      <c r="I4642" s="2"/>
      <c r="J4642" s="2"/>
      <c r="K4642" s="2">
        <v>200</v>
      </c>
      <c r="L4642" s="2" t="s">
        <v>320</v>
      </c>
      <c r="M4642" s="4">
        <v>677.71</v>
      </c>
      <c r="N4642" s="4">
        <v>826.81</v>
      </c>
      <c r="O4642" s="4">
        <v>135542</v>
      </c>
      <c r="P4642" s="4">
        <v>165361.24</v>
      </c>
    </row>
    <row r="4643" spans="1:16" x14ac:dyDescent="0.25">
      <c r="A4643" s="2" t="s">
        <v>9859</v>
      </c>
      <c r="B4643" s="3">
        <v>46309</v>
      </c>
      <c r="C4643" s="2" t="s">
        <v>17</v>
      </c>
      <c r="D4643" s="2" t="s">
        <v>18</v>
      </c>
      <c r="E4643" s="2" t="s">
        <v>19</v>
      </c>
      <c r="F4643" s="3">
        <v>46309</v>
      </c>
      <c r="G4643" s="2">
        <v>15</v>
      </c>
      <c r="H4643" s="2" t="s">
        <v>9874</v>
      </c>
      <c r="I4643" s="2"/>
      <c r="J4643" s="2"/>
      <c r="K4643" s="2">
        <v>80</v>
      </c>
      <c r="L4643" s="2" t="s">
        <v>320</v>
      </c>
      <c r="M4643" s="4">
        <v>206.35</v>
      </c>
      <c r="N4643" s="4">
        <v>251.75</v>
      </c>
      <c r="O4643" s="4">
        <v>16508</v>
      </c>
      <c r="P4643" s="4">
        <v>20139.759999999998</v>
      </c>
    </row>
    <row r="4644" spans="1:16" x14ac:dyDescent="0.25">
      <c r="A4644" s="2" t="s">
        <v>9859</v>
      </c>
      <c r="B4644" s="3">
        <v>46309</v>
      </c>
      <c r="C4644" s="2" t="s">
        <v>17</v>
      </c>
      <c r="D4644" s="2" t="s">
        <v>18</v>
      </c>
      <c r="E4644" s="2" t="s">
        <v>19</v>
      </c>
      <c r="F4644" s="3">
        <v>46309</v>
      </c>
      <c r="G4644" s="2">
        <v>16</v>
      </c>
      <c r="H4644" s="2" t="s">
        <v>9875</v>
      </c>
      <c r="I4644" s="2"/>
      <c r="J4644" s="2"/>
      <c r="K4644" s="2">
        <v>2</v>
      </c>
      <c r="L4644" s="2" t="s">
        <v>3982</v>
      </c>
      <c r="M4644" s="4">
        <v>310.92</v>
      </c>
      <c r="N4644" s="4">
        <v>379.32</v>
      </c>
      <c r="O4644" s="4">
        <v>621.84</v>
      </c>
      <c r="P4644" s="4">
        <v>758.64</v>
      </c>
    </row>
    <row r="4645" spans="1:16" x14ac:dyDescent="0.25">
      <c r="A4645" s="2" t="s">
        <v>9859</v>
      </c>
      <c r="B4645" s="3">
        <v>46309</v>
      </c>
      <c r="C4645" s="2" t="s">
        <v>17</v>
      </c>
      <c r="D4645" s="2" t="s">
        <v>18</v>
      </c>
      <c r="E4645" s="2" t="s">
        <v>19</v>
      </c>
      <c r="F4645" s="3">
        <v>46309</v>
      </c>
      <c r="G4645" s="2">
        <v>17</v>
      </c>
      <c r="H4645" s="2" t="s">
        <v>9876</v>
      </c>
      <c r="I4645" s="2"/>
      <c r="J4645" s="2"/>
      <c r="K4645" s="2">
        <v>4</v>
      </c>
      <c r="L4645" s="2" t="s">
        <v>3982</v>
      </c>
      <c r="M4645" s="4">
        <v>956.8</v>
      </c>
      <c r="N4645" s="4">
        <v>1167.3</v>
      </c>
      <c r="O4645" s="4">
        <v>3827.2</v>
      </c>
      <c r="P4645" s="4">
        <v>4669.18</v>
      </c>
    </row>
    <row r="4646" spans="1:16" x14ac:dyDescent="0.25">
      <c r="A4646" s="2" t="s">
        <v>9859</v>
      </c>
      <c r="B4646" s="3">
        <v>46309</v>
      </c>
      <c r="C4646" s="2" t="s">
        <v>17</v>
      </c>
      <c r="D4646" s="2" t="s">
        <v>18</v>
      </c>
      <c r="E4646" s="2" t="s">
        <v>19</v>
      </c>
      <c r="F4646" s="3">
        <v>46309</v>
      </c>
      <c r="G4646" s="2">
        <v>18</v>
      </c>
      <c r="H4646" s="2" t="s">
        <v>9877</v>
      </c>
      <c r="I4646" s="2"/>
      <c r="J4646" s="2"/>
      <c r="K4646" s="2">
        <v>50</v>
      </c>
      <c r="L4646" s="2" t="s">
        <v>21</v>
      </c>
      <c r="M4646" s="4">
        <v>9795.5</v>
      </c>
      <c r="N4646" s="4">
        <v>11950.51</v>
      </c>
      <c r="O4646" s="4">
        <v>489775</v>
      </c>
      <c r="P4646" s="4">
        <v>597525.5</v>
      </c>
    </row>
    <row r="4647" spans="1:16" x14ac:dyDescent="0.25">
      <c r="A4647" s="2" t="s">
        <v>9859</v>
      </c>
      <c r="B4647" s="3">
        <v>46309</v>
      </c>
      <c r="C4647" s="2" t="s">
        <v>17</v>
      </c>
      <c r="D4647" s="2" t="s">
        <v>18</v>
      </c>
      <c r="E4647" s="2" t="s">
        <v>19</v>
      </c>
      <c r="F4647" s="3">
        <v>46309</v>
      </c>
      <c r="G4647" s="2">
        <v>19</v>
      </c>
      <c r="H4647" s="2" t="s">
        <v>9878</v>
      </c>
      <c r="I4647" s="2"/>
      <c r="J4647" s="2"/>
      <c r="K4647" s="2">
        <v>3</v>
      </c>
      <c r="L4647" s="2" t="s">
        <v>38</v>
      </c>
      <c r="M4647" s="4">
        <v>1191.6600000000001</v>
      </c>
      <c r="N4647" s="4">
        <v>1453.83</v>
      </c>
      <c r="O4647" s="4">
        <v>3574.98</v>
      </c>
      <c r="P4647" s="4">
        <v>4361.4799999999996</v>
      </c>
    </row>
    <row r="4648" spans="1:16" x14ac:dyDescent="0.25">
      <c r="A4648" s="2" t="s">
        <v>9859</v>
      </c>
      <c r="B4648" s="3">
        <v>46309</v>
      </c>
      <c r="C4648" s="2" t="s">
        <v>17</v>
      </c>
      <c r="D4648" s="2" t="s">
        <v>18</v>
      </c>
      <c r="E4648" s="2" t="s">
        <v>19</v>
      </c>
      <c r="F4648" s="3">
        <v>46309</v>
      </c>
      <c r="G4648" s="2">
        <v>20</v>
      </c>
      <c r="H4648" s="2" t="s">
        <v>9879</v>
      </c>
      <c r="I4648" s="2"/>
      <c r="J4648" s="2"/>
      <c r="K4648" s="2">
        <v>20</v>
      </c>
      <c r="L4648" s="2" t="s">
        <v>38</v>
      </c>
      <c r="M4648" s="4">
        <v>598.4</v>
      </c>
      <c r="N4648" s="4">
        <v>730.05</v>
      </c>
      <c r="O4648" s="4">
        <v>11968</v>
      </c>
      <c r="P4648" s="4">
        <v>14600.96</v>
      </c>
    </row>
    <row r="4649" spans="1:16" x14ac:dyDescent="0.25">
      <c r="A4649" s="2" t="s">
        <v>9859</v>
      </c>
      <c r="B4649" s="3">
        <v>46309</v>
      </c>
      <c r="C4649" s="2" t="s">
        <v>17</v>
      </c>
      <c r="D4649" s="2" t="s">
        <v>18</v>
      </c>
      <c r="E4649" s="2" t="s">
        <v>19</v>
      </c>
      <c r="F4649" s="3">
        <v>46309</v>
      </c>
      <c r="G4649" s="2">
        <v>21</v>
      </c>
      <c r="H4649" s="2" t="s">
        <v>9880</v>
      </c>
      <c r="I4649" s="2"/>
      <c r="J4649" s="2"/>
      <c r="K4649" s="2">
        <v>20</v>
      </c>
      <c r="L4649" s="2" t="s">
        <v>38</v>
      </c>
      <c r="M4649" s="4">
        <v>364.1</v>
      </c>
      <c r="N4649" s="4">
        <v>444.2</v>
      </c>
      <c r="O4649" s="4">
        <v>7282</v>
      </c>
      <c r="P4649" s="4">
        <v>8884.0400000000009</v>
      </c>
    </row>
    <row r="4650" spans="1:16" x14ac:dyDescent="0.25">
      <c r="A4650" s="2" t="s">
        <v>9881</v>
      </c>
      <c r="B4650" s="3">
        <v>46309</v>
      </c>
      <c r="C4650" s="2" t="s">
        <v>17</v>
      </c>
      <c r="D4650" s="2" t="s">
        <v>18</v>
      </c>
      <c r="E4650" s="2" t="s">
        <v>19</v>
      </c>
      <c r="F4650" s="3">
        <v>46309</v>
      </c>
      <c r="G4650" s="2">
        <v>1</v>
      </c>
      <c r="H4650" s="2" t="s">
        <v>9882</v>
      </c>
      <c r="I4650" s="2"/>
      <c r="J4650" s="2"/>
      <c r="K4650" s="2">
        <v>1096.55</v>
      </c>
      <c r="L4650" s="2" t="s">
        <v>557</v>
      </c>
      <c r="M4650" s="4">
        <v>3878.04</v>
      </c>
      <c r="N4650" s="4">
        <v>4731.21</v>
      </c>
      <c r="O4650" s="4">
        <v>4252464.76</v>
      </c>
      <c r="P4650" s="4">
        <v>5188007.01</v>
      </c>
    </row>
    <row r="4651" spans="1:16" x14ac:dyDescent="0.25">
      <c r="A4651" s="2" t="s">
        <v>9881</v>
      </c>
      <c r="B4651" s="3">
        <v>46309</v>
      </c>
      <c r="C4651" s="2" t="s">
        <v>17</v>
      </c>
      <c r="D4651" s="2" t="s">
        <v>18</v>
      </c>
      <c r="E4651" s="2" t="s">
        <v>19</v>
      </c>
      <c r="F4651" s="3">
        <v>46309</v>
      </c>
      <c r="G4651" s="2">
        <v>2</v>
      </c>
      <c r="H4651" s="2" t="s">
        <v>9883</v>
      </c>
      <c r="I4651" s="2"/>
      <c r="J4651" s="2"/>
      <c r="K4651" s="2">
        <v>1058.26</v>
      </c>
      <c r="L4651" s="2" t="s">
        <v>557</v>
      </c>
      <c r="M4651" s="4">
        <v>35365.9</v>
      </c>
      <c r="N4651" s="4">
        <v>43146.400000000001</v>
      </c>
      <c r="O4651" s="4">
        <v>37426317.329999998</v>
      </c>
      <c r="P4651" s="4">
        <v>45660107.140000001</v>
      </c>
    </row>
    <row r="4652" spans="1:16" x14ac:dyDescent="0.25">
      <c r="A4652" s="2" t="s">
        <v>9881</v>
      </c>
      <c r="B4652" s="3">
        <v>46309</v>
      </c>
      <c r="C4652" s="2" t="s">
        <v>17</v>
      </c>
      <c r="D4652" s="2" t="s">
        <v>18</v>
      </c>
      <c r="E4652" s="2" t="s">
        <v>19</v>
      </c>
      <c r="F4652" s="3">
        <v>46309</v>
      </c>
      <c r="G4652" s="2">
        <v>3</v>
      </c>
      <c r="H4652" s="2" t="s">
        <v>9884</v>
      </c>
      <c r="I4652" s="2"/>
      <c r="J4652" s="2"/>
      <c r="K4652" s="2">
        <v>16820.8</v>
      </c>
      <c r="L4652" s="2" t="s">
        <v>70</v>
      </c>
      <c r="M4652" s="4">
        <v>252.03</v>
      </c>
      <c r="N4652" s="4">
        <v>307.48</v>
      </c>
      <c r="O4652" s="4">
        <v>4239346.22</v>
      </c>
      <c r="P4652" s="4">
        <v>5172002.3899999997</v>
      </c>
    </row>
    <row r="4653" spans="1:16" x14ac:dyDescent="0.25">
      <c r="A4653" s="2" t="s">
        <v>9881</v>
      </c>
      <c r="B4653" s="3">
        <v>46309</v>
      </c>
      <c r="C4653" s="2" t="s">
        <v>17</v>
      </c>
      <c r="D4653" s="2" t="s">
        <v>18</v>
      </c>
      <c r="E4653" s="2" t="s">
        <v>19</v>
      </c>
      <c r="F4653" s="3">
        <v>46309</v>
      </c>
      <c r="G4653" s="2">
        <v>4</v>
      </c>
      <c r="H4653" s="2" t="s">
        <v>9885</v>
      </c>
      <c r="I4653" s="2"/>
      <c r="J4653" s="2"/>
      <c r="K4653" s="2">
        <v>2864.56</v>
      </c>
      <c r="L4653" s="2" t="s">
        <v>557</v>
      </c>
      <c r="M4653" s="4">
        <v>6000</v>
      </c>
      <c r="N4653" s="4">
        <v>7320</v>
      </c>
      <c r="O4653" s="4">
        <v>17187360</v>
      </c>
      <c r="P4653" s="4">
        <v>20968579.199999999</v>
      </c>
    </row>
    <row r="4654" spans="1:16" x14ac:dyDescent="0.25">
      <c r="A4654" s="2" t="s">
        <v>9881</v>
      </c>
      <c r="B4654" s="3">
        <v>46309</v>
      </c>
      <c r="C4654" s="2" t="s">
        <v>17</v>
      </c>
      <c r="D4654" s="2" t="s">
        <v>18</v>
      </c>
      <c r="E4654" s="2" t="s">
        <v>19</v>
      </c>
      <c r="F4654" s="3">
        <v>46309</v>
      </c>
      <c r="G4654" s="2">
        <v>5</v>
      </c>
      <c r="H4654" s="2" t="s">
        <v>9886</v>
      </c>
      <c r="I4654" s="2"/>
      <c r="J4654" s="2"/>
      <c r="K4654" s="2">
        <v>248.56</v>
      </c>
      <c r="L4654" s="2" t="s">
        <v>557</v>
      </c>
      <c r="M4654" s="4">
        <v>4309.43</v>
      </c>
      <c r="N4654" s="4">
        <v>5257.5</v>
      </c>
      <c r="O4654" s="4">
        <v>1071151.92</v>
      </c>
      <c r="P4654" s="4">
        <v>1306805.3400000001</v>
      </c>
    </row>
    <row r="4655" spans="1:16" x14ac:dyDescent="0.25">
      <c r="A4655" s="2" t="s">
        <v>9881</v>
      </c>
      <c r="B4655" s="3">
        <v>46309</v>
      </c>
      <c r="C4655" s="2" t="s">
        <v>17</v>
      </c>
      <c r="D4655" s="2" t="s">
        <v>18</v>
      </c>
      <c r="E4655" s="2" t="s">
        <v>19</v>
      </c>
      <c r="F4655" s="3">
        <v>46309</v>
      </c>
      <c r="G4655" s="2">
        <v>6</v>
      </c>
      <c r="H4655" s="2" t="s">
        <v>9887</v>
      </c>
      <c r="I4655" s="2"/>
      <c r="J4655" s="2"/>
      <c r="K4655" s="2">
        <v>395.46</v>
      </c>
      <c r="L4655" s="2" t="s">
        <v>557</v>
      </c>
      <c r="M4655" s="4">
        <v>3878.04</v>
      </c>
      <c r="N4655" s="4">
        <v>4731.21</v>
      </c>
      <c r="O4655" s="4">
        <v>1533609.7</v>
      </c>
      <c r="P4655" s="4">
        <v>1871003.83</v>
      </c>
    </row>
    <row r="4656" spans="1:16" x14ac:dyDescent="0.25">
      <c r="A4656" s="2" t="s">
        <v>9881</v>
      </c>
      <c r="B4656" s="3">
        <v>46309</v>
      </c>
      <c r="C4656" s="2" t="s">
        <v>17</v>
      </c>
      <c r="D4656" s="2" t="s">
        <v>18</v>
      </c>
      <c r="E4656" s="2" t="s">
        <v>19</v>
      </c>
      <c r="F4656" s="3">
        <v>46309</v>
      </c>
      <c r="G4656" s="2">
        <v>7</v>
      </c>
      <c r="H4656" s="2" t="s">
        <v>9888</v>
      </c>
      <c r="I4656" s="2"/>
      <c r="J4656" s="2"/>
      <c r="K4656" s="2">
        <v>998</v>
      </c>
      <c r="L4656" s="2" t="s">
        <v>38</v>
      </c>
      <c r="M4656" s="4">
        <v>1048.07</v>
      </c>
      <c r="N4656" s="4">
        <v>1278.6500000000001</v>
      </c>
      <c r="O4656" s="4">
        <v>1045973.86</v>
      </c>
      <c r="P4656" s="4">
        <v>1276088.1100000001</v>
      </c>
    </row>
    <row r="4657" spans="1:16" x14ac:dyDescent="0.25">
      <c r="A4657" s="2" t="s">
        <v>9881</v>
      </c>
      <c r="B4657" s="3">
        <v>46309</v>
      </c>
      <c r="C4657" s="2" t="s">
        <v>17</v>
      </c>
      <c r="D4657" s="2" t="s">
        <v>18</v>
      </c>
      <c r="E4657" s="2" t="s">
        <v>19</v>
      </c>
      <c r="F4657" s="3">
        <v>46309</v>
      </c>
      <c r="G4657" s="2">
        <v>8</v>
      </c>
      <c r="H4657" s="2" t="s">
        <v>9889</v>
      </c>
      <c r="I4657" s="2"/>
      <c r="J4657" s="2"/>
      <c r="K4657" s="2">
        <v>931.1</v>
      </c>
      <c r="L4657" s="2" t="s">
        <v>70</v>
      </c>
      <c r="M4657" s="4">
        <v>3506.43</v>
      </c>
      <c r="N4657" s="4">
        <v>4277.84</v>
      </c>
      <c r="O4657" s="4">
        <v>3264836.97</v>
      </c>
      <c r="P4657" s="4">
        <v>3983101.1</v>
      </c>
    </row>
    <row r="4658" spans="1:16" x14ac:dyDescent="0.25">
      <c r="A4658" s="2" t="s">
        <v>9881</v>
      </c>
      <c r="B4658" s="3">
        <v>46309</v>
      </c>
      <c r="C4658" s="2" t="s">
        <v>17</v>
      </c>
      <c r="D4658" s="2" t="s">
        <v>18</v>
      </c>
      <c r="E4658" s="2" t="s">
        <v>19</v>
      </c>
      <c r="F4658" s="3">
        <v>46309</v>
      </c>
      <c r="G4658" s="2">
        <v>9</v>
      </c>
      <c r="H4658" s="2" t="s">
        <v>9890</v>
      </c>
      <c r="I4658" s="2"/>
      <c r="J4658" s="2"/>
      <c r="K4658" s="2">
        <v>35.74</v>
      </c>
      <c r="L4658" s="2" t="s">
        <v>557</v>
      </c>
      <c r="M4658" s="4">
        <v>35365.9</v>
      </c>
      <c r="N4658" s="4">
        <v>43146.400000000001</v>
      </c>
      <c r="O4658" s="4">
        <v>1263977.27</v>
      </c>
      <c r="P4658" s="4">
        <v>1542052.27</v>
      </c>
    </row>
    <row r="4659" spans="1:16" x14ac:dyDescent="0.25">
      <c r="A4659" s="2" t="s">
        <v>9881</v>
      </c>
      <c r="B4659" s="3">
        <v>46309</v>
      </c>
      <c r="C4659" s="2" t="s">
        <v>17</v>
      </c>
      <c r="D4659" s="2" t="s">
        <v>18</v>
      </c>
      <c r="E4659" s="2" t="s">
        <v>19</v>
      </c>
      <c r="F4659" s="3">
        <v>46309</v>
      </c>
      <c r="G4659" s="2">
        <v>10</v>
      </c>
      <c r="H4659" s="2" t="s">
        <v>9891</v>
      </c>
      <c r="I4659" s="2"/>
      <c r="J4659" s="2"/>
      <c r="K4659" s="2">
        <v>13.76</v>
      </c>
      <c r="L4659" s="2" t="s">
        <v>23</v>
      </c>
      <c r="M4659" s="4">
        <v>71106.490000000005</v>
      </c>
      <c r="N4659" s="4">
        <v>86749.92</v>
      </c>
      <c r="O4659" s="4">
        <v>978425.3</v>
      </c>
      <c r="P4659" s="4">
        <v>1193678.8700000001</v>
      </c>
    </row>
    <row r="4660" spans="1:16" x14ac:dyDescent="0.25">
      <c r="A4660" s="2" t="s">
        <v>9892</v>
      </c>
      <c r="B4660" s="3">
        <v>46310</v>
      </c>
      <c r="C4660" s="2" t="s">
        <v>17</v>
      </c>
      <c r="D4660" s="2" t="s">
        <v>18</v>
      </c>
      <c r="E4660" s="2" t="s">
        <v>19</v>
      </c>
      <c r="F4660" s="3">
        <v>46310</v>
      </c>
      <c r="G4660" s="2">
        <v>1</v>
      </c>
      <c r="H4660" s="2" t="s">
        <v>9527</v>
      </c>
      <c r="I4660" s="2"/>
      <c r="J4660" s="2"/>
      <c r="K4660" s="2">
        <v>2</v>
      </c>
      <c r="L4660" s="2" t="s">
        <v>23</v>
      </c>
      <c r="M4660" s="4">
        <v>164958.34</v>
      </c>
      <c r="N4660" s="4">
        <v>201249.18</v>
      </c>
      <c r="O4660" s="4">
        <v>329916.68</v>
      </c>
      <c r="P4660" s="4">
        <v>402498.35</v>
      </c>
    </row>
    <row r="4661" spans="1:16" x14ac:dyDescent="0.25">
      <c r="A4661" s="2" t="s">
        <v>9892</v>
      </c>
      <c r="B4661" s="3">
        <v>46310</v>
      </c>
      <c r="C4661" s="2" t="s">
        <v>17</v>
      </c>
      <c r="D4661" s="2" t="s">
        <v>18</v>
      </c>
      <c r="E4661" s="2" t="s">
        <v>19</v>
      </c>
      <c r="F4661" s="3">
        <v>46310</v>
      </c>
      <c r="G4661" s="2">
        <v>2</v>
      </c>
      <c r="H4661" s="2" t="s">
        <v>9528</v>
      </c>
      <c r="I4661" s="2"/>
      <c r="J4661" s="2"/>
      <c r="K4661" s="2">
        <v>2</v>
      </c>
      <c r="L4661" s="2" t="s">
        <v>23</v>
      </c>
      <c r="M4661" s="4">
        <v>179760</v>
      </c>
      <c r="N4661" s="4">
        <v>219307.2</v>
      </c>
      <c r="O4661" s="4">
        <v>359520</v>
      </c>
      <c r="P4661" s="4">
        <v>438614.4</v>
      </c>
    </row>
    <row r="4662" spans="1:16" x14ac:dyDescent="0.25">
      <c r="A4662" s="2" t="s">
        <v>9892</v>
      </c>
      <c r="B4662" s="3">
        <v>46310</v>
      </c>
      <c r="C4662" s="2" t="s">
        <v>17</v>
      </c>
      <c r="D4662" s="2" t="s">
        <v>18</v>
      </c>
      <c r="E4662" s="2" t="s">
        <v>19</v>
      </c>
      <c r="F4662" s="3">
        <v>46310</v>
      </c>
      <c r="G4662" s="2">
        <v>3</v>
      </c>
      <c r="H4662" s="2" t="s">
        <v>9530</v>
      </c>
      <c r="I4662" s="2"/>
      <c r="J4662" s="2"/>
      <c r="K4662" s="2">
        <v>2</v>
      </c>
      <c r="L4662" s="2" t="s">
        <v>23</v>
      </c>
      <c r="M4662" s="4">
        <v>173875</v>
      </c>
      <c r="N4662" s="4">
        <v>212127.5</v>
      </c>
      <c r="O4662" s="4">
        <v>347750</v>
      </c>
      <c r="P4662" s="4">
        <v>424255</v>
      </c>
    </row>
    <row r="4663" spans="1:16" x14ac:dyDescent="0.25">
      <c r="A4663" s="2" t="s">
        <v>9892</v>
      </c>
      <c r="B4663" s="3">
        <v>46310</v>
      </c>
      <c r="C4663" s="2" t="s">
        <v>17</v>
      </c>
      <c r="D4663" s="2" t="s">
        <v>18</v>
      </c>
      <c r="E4663" s="2" t="s">
        <v>19</v>
      </c>
      <c r="F4663" s="3">
        <v>46310</v>
      </c>
      <c r="G4663" s="2">
        <v>4</v>
      </c>
      <c r="H4663" s="2" t="s">
        <v>9531</v>
      </c>
      <c r="I4663" s="2"/>
      <c r="J4663" s="2"/>
      <c r="K4663" s="2">
        <v>2</v>
      </c>
      <c r="L4663" s="2" t="s">
        <v>23</v>
      </c>
      <c r="M4663" s="4">
        <v>94962.5</v>
      </c>
      <c r="N4663" s="4">
        <v>115854.25</v>
      </c>
      <c r="O4663" s="4">
        <v>189925</v>
      </c>
      <c r="P4663" s="4">
        <v>231708.5</v>
      </c>
    </row>
    <row r="4664" spans="1:16" x14ac:dyDescent="0.25">
      <c r="A4664" s="2" t="s">
        <v>9892</v>
      </c>
      <c r="B4664" s="3">
        <v>46310</v>
      </c>
      <c r="C4664" s="2" t="s">
        <v>17</v>
      </c>
      <c r="D4664" s="2" t="s">
        <v>18</v>
      </c>
      <c r="E4664" s="2" t="s">
        <v>19</v>
      </c>
      <c r="F4664" s="3">
        <v>46310</v>
      </c>
      <c r="G4664" s="2">
        <v>5</v>
      </c>
      <c r="H4664" s="2" t="s">
        <v>9532</v>
      </c>
      <c r="I4664" s="2"/>
      <c r="J4664" s="2"/>
      <c r="K4664" s="2">
        <v>2</v>
      </c>
      <c r="L4664" s="2" t="s">
        <v>23</v>
      </c>
      <c r="M4664" s="4">
        <v>0</v>
      </c>
      <c r="N4664" s="4">
        <v>0</v>
      </c>
      <c r="O4664" s="4">
        <v>0</v>
      </c>
      <c r="P4664" s="4">
        <v>0</v>
      </c>
    </row>
    <row r="4665" spans="1:16" x14ac:dyDescent="0.25">
      <c r="A4665" s="2" t="s">
        <v>9892</v>
      </c>
      <c r="B4665" s="3">
        <v>46310</v>
      </c>
      <c r="C4665" s="2" t="s">
        <v>17</v>
      </c>
      <c r="D4665" s="2" t="s">
        <v>18</v>
      </c>
      <c r="E4665" s="2" t="s">
        <v>19</v>
      </c>
      <c r="F4665" s="3">
        <v>46310</v>
      </c>
      <c r="G4665" s="2">
        <v>6</v>
      </c>
      <c r="H4665" s="2" t="s">
        <v>9533</v>
      </c>
      <c r="I4665" s="2"/>
      <c r="J4665" s="2"/>
      <c r="K4665" s="2">
        <v>2</v>
      </c>
      <c r="L4665" s="2" t="s">
        <v>23</v>
      </c>
      <c r="M4665" s="4">
        <v>95408.34</v>
      </c>
      <c r="N4665" s="4">
        <v>116398.18</v>
      </c>
      <c r="O4665" s="4">
        <v>190816.68</v>
      </c>
      <c r="P4665" s="4">
        <v>232796.35</v>
      </c>
    </row>
    <row r="4666" spans="1:16" x14ac:dyDescent="0.25">
      <c r="A4666" s="2" t="s">
        <v>9892</v>
      </c>
      <c r="B4666" s="3">
        <v>46310</v>
      </c>
      <c r="C4666" s="2" t="s">
        <v>17</v>
      </c>
      <c r="D4666" s="2" t="s">
        <v>18</v>
      </c>
      <c r="E4666" s="2" t="s">
        <v>19</v>
      </c>
      <c r="F4666" s="3">
        <v>46310</v>
      </c>
      <c r="G4666" s="2">
        <v>7</v>
      </c>
      <c r="H4666" s="2" t="s">
        <v>9534</v>
      </c>
      <c r="I4666" s="2"/>
      <c r="J4666" s="2"/>
      <c r="K4666" s="2">
        <v>2</v>
      </c>
      <c r="L4666" s="2" t="s">
        <v>23</v>
      </c>
      <c r="M4666" s="4">
        <v>105216.66</v>
      </c>
      <c r="N4666" s="4">
        <v>128364.33</v>
      </c>
      <c r="O4666" s="4">
        <v>210433.32</v>
      </c>
      <c r="P4666" s="4">
        <v>256728.65</v>
      </c>
    </row>
    <row r="4667" spans="1:16" x14ac:dyDescent="0.25">
      <c r="A4667" s="2" t="s">
        <v>9892</v>
      </c>
      <c r="B4667" s="3">
        <v>46310</v>
      </c>
      <c r="C4667" s="2" t="s">
        <v>17</v>
      </c>
      <c r="D4667" s="2" t="s">
        <v>18</v>
      </c>
      <c r="E4667" s="2" t="s">
        <v>19</v>
      </c>
      <c r="F4667" s="3">
        <v>46310</v>
      </c>
      <c r="G4667" s="2">
        <v>8</v>
      </c>
      <c r="H4667" s="2" t="s">
        <v>9535</v>
      </c>
      <c r="I4667" s="2"/>
      <c r="J4667" s="2"/>
      <c r="K4667" s="2">
        <v>2</v>
      </c>
      <c r="L4667" s="2" t="s">
        <v>23</v>
      </c>
      <c r="M4667" s="4">
        <v>97191.66</v>
      </c>
      <c r="N4667" s="4">
        <v>118573.83</v>
      </c>
      <c r="O4667" s="4">
        <v>194383.32</v>
      </c>
      <c r="P4667" s="4">
        <v>237147.65</v>
      </c>
    </row>
    <row r="4668" spans="1:16" x14ac:dyDescent="0.25">
      <c r="A4668" s="2" t="s">
        <v>9892</v>
      </c>
      <c r="B4668" s="3">
        <v>46310</v>
      </c>
      <c r="C4668" s="2" t="s">
        <v>17</v>
      </c>
      <c r="D4668" s="2" t="s">
        <v>18</v>
      </c>
      <c r="E4668" s="2" t="s">
        <v>19</v>
      </c>
      <c r="F4668" s="3">
        <v>46310</v>
      </c>
      <c r="G4668" s="2">
        <v>9</v>
      </c>
      <c r="H4668" s="2" t="s">
        <v>9536</v>
      </c>
      <c r="I4668" s="2"/>
      <c r="J4668" s="2"/>
      <c r="K4668" s="2">
        <v>2</v>
      </c>
      <c r="L4668" s="2" t="s">
        <v>23</v>
      </c>
      <c r="M4668" s="4">
        <v>0</v>
      </c>
      <c r="N4668" s="4">
        <v>0</v>
      </c>
      <c r="O4668" s="4">
        <v>0</v>
      </c>
      <c r="P4668" s="4">
        <v>0</v>
      </c>
    </row>
    <row r="4669" spans="1:16" x14ac:dyDescent="0.25">
      <c r="A4669" s="2" t="s">
        <v>9892</v>
      </c>
      <c r="B4669" s="3">
        <v>46310</v>
      </c>
      <c r="C4669" s="2" t="s">
        <v>17</v>
      </c>
      <c r="D4669" s="2" t="s">
        <v>18</v>
      </c>
      <c r="E4669" s="2" t="s">
        <v>19</v>
      </c>
      <c r="F4669" s="3">
        <v>46310</v>
      </c>
      <c r="G4669" s="2">
        <v>10</v>
      </c>
      <c r="H4669" s="2" t="s">
        <v>9537</v>
      </c>
      <c r="I4669" s="2"/>
      <c r="J4669" s="2"/>
      <c r="K4669" s="2">
        <v>2</v>
      </c>
      <c r="L4669" s="2" t="s">
        <v>23</v>
      </c>
      <c r="M4669" s="4">
        <v>78966</v>
      </c>
      <c r="N4669" s="4">
        <v>96338.52</v>
      </c>
      <c r="O4669" s="4">
        <v>157932</v>
      </c>
      <c r="P4669" s="4">
        <v>192677.04</v>
      </c>
    </row>
    <row r="4670" spans="1:16" x14ac:dyDescent="0.25">
      <c r="A4670" s="2" t="s">
        <v>9892</v>
      </c>
      <c r="B4670" s="3">
        <v>46310</v>
      </c>
      <c r="C4670" s="2" t="s">
        <v>17</v>
      </c>
      <c r="D4670" s="2" t="s">
        <v>18</v>
      </c>
      <c r="E4670" s="2" t="s">
        <v>19</v>
      </c>
      <c r="F4670" s="3">
        <v>46310</v>
      </c>
      <c r="G4670" s="2">
        <v>11</v>
      </c>
      <c r="H4670" s="2" t="s">
        <v>9540</v>
      </c>
      <c r="I4670" s="2"/>
      <c r="J4670" s="2"/>
      <c r="K4670" s="2">
        <v>2</v>
      </c>
      <c r="L4670" s="2" t="s">
        <v>23</v>
      </c>
      <c r="M4670" s="4">
        <v>77485.84</v>
      </c>
      <c r="N4670" s="4">
        <v>94532.73</v>
      </c>
      <c r="O4670" s="4">
        <v>154971.68</v>
      </c>
      <c r="P4670" s="4">
        <v>189065.45</v>
      </c>
    </row>
    <row r="4671" spans="1:16" x14ac:dyDescent="0.25">
      <c r="A4671" s="2" t="s">
        <v>9892</v>
      </c>
      <c r="B4671" s="3">
        <v>46310</v>
      </c>
      <c r="C4671" s="2" t="s">
        <v>17</v>
      </c>
      <c r="D4671" s="2" t="s">
        <v>18</v>
      </c>
      <c r="E4671" s="2" t="s">
        <v>19</v>
      </c>
      <c r="F4671" s="3">
        <v>46310</v>
      </c>
      <c r="G4671" s="2">
        <v>12</v>
      </c>
      <c r="H4671" s="2" t="s">
        <v>9541</v>
      </c>
      <c r="I4671" s="2"/>
      <c r="J4671" s="2"/>
      <c r="K4671" s="2">
        <v>2</v>
      </c>
      <c r="L4671" s="2" t="s">
        <v>23</v>
      </c>
      <c r="M4671" s="4">
        <v>77976.25</v>
      </c>
      <c r="N4671" s="4">
        <v>95131.03</v>
      </c>
      <c r="O4671" s="4">
        <v>155952.5</v>
      </c>
      <c r="P4671" s="4">
        <v>190262.05</v>
      </c>
    </row>
    <row r="4672" spans="1:16" x14ac:dyDescent="0.25">
      <c r="A4672" s="2" t="s">
        <v>9892</v>
      </c>
      <c r="B4672" s="3">
        <v>46310</v>
      </c>
      <c r="C4672" s="2" t="s">
        <v>17</v>
      </c>
      <c r="D4672" s="2" t="s">
        <v>18</v>
      </c>
      <c r="E4672" s="2" t="s">
        <v>19</v>
      </c>
      <c r="F4672" s="3">
        <v>46310</v>
      </c>
      <c r="G4672" s="2">
        <v>13</v>
      </c>
      <c r="H4672" s="2" t="s">
        <v>9542</v>
      </c>
      <c r="I4672" s="2"/>
      <c r="J4672" s="2"/>
      <c r="K4672" s="2">
        <v>2</v>
      </c>
      <c r="L4672" s="2" t="s">
        <v>23</v>
      </c>
      <c r="M4672" s="4">
        <v>110923.34</v>
      </c>
      <c r="N4672" s="4">
        <v>135326.48000000001</v>
      </c>
      <c r="O4672" s="4">
        <v>221846.68</v>
      </c>
      <c r="P4672" s="4">
        <v>270652.95</v>
      </c>
    </row>
    <row r="4673" spans="1:16" x14ac:dyDescent="0.25">
      <c r="A4673" s="2" t="s">
        <v>9892</v>
      </c>
      <c r="B4673" s="3">
        <v>46310</v>
      </c>
      <c r="C4673" s="2" t="s">
        <v>17</v>
      </c>
      <c r="D4673" s="2" t="s">
        <v>18</v>
      </c>
      <c r="E4673" s="2" t="s">
        <v>19</v>
      </c>
      <c r="F4673" s="3">
        <v>46310</v>
      </c>
      <c r="G4673" s="2">
        <v>14</v>
      </c>
      <c r="H4673" s="2" t="s">
        <v>9543</v>
      </c>
      <c r="I4673" s="2"/>
      <c r="J4673" s="2"/>
      <c r="K4673" s="2">
        <v>3</v>
      </c>
      <c r="L4673" s="2" t="s">
        <v>38</v>
      </c>
      <c r="M4673" s="4">
        <v>13151.91</v>
      </c>
      <c r="N4673" s="4">
        <v>16045.33</v>
      </c>
      <c r="O4673" s="4">
        <v>39455.730000000003</v>
      </c>
      <c r="P4673" s="4">
        <v>48135.99</v>
      </c>
    </row>
    <row r="4674" spans="1:16" x14ac:dyDescent="0.25">
      <c r="A4674" s="2" t="s">
        <v>9892</v>
      </c>
      <c r="B4674" s="3">
        <v>46310</v>
      </c>
      <c r="C4674" s="2" t="s">
        <v>17</v>
      </c>
      <c r="D4674" s="2" t="s">
        <v>18</v>
      </c>
      <c r="E4674" s="2" t="s">
        <v>19</v>
      </c>
      <c r="F4674" s="3">
        <v>46310</v>
      </c>
      <c r="G4674" s="2">
        <v>15</v>
      </c>
      <c r="H4674" s="2" t="s">
        <v>9544</v>
      </c>
      <c r="I4674" s="2"/>
      <c r="J4674" s="2"/>
      <c r="K4674" s="2">
        <v>3</v>
      </c>
      <c r="L4674" s="2" t="s">
        <v>38</v>
      </c>
      <c r="M4674" s="4">
        <v>14535.95</v>
      </c>
      <c r="N4674" s="4">
        <v>17733.86</v>
      </c>
      <c r="O4674" s="4">
        <v>43607.85</v>
      </c>
      <c r="P4674" s="4">
        <v>53201.58</v>
      </c>
    </row>
    <row r="4675" spans="1:16" x14ac:dyDescent="0.25">
      <c r="A4675" s="2" t="s">
        <v>9892</v>
      </c>
      <c r="B4675" s="3">
        <v>46310</v>
      </c>
      <c r="C4675" s="2" t="s">
        <v>17</v>
      </c>
      <c r="D4675" s="2" t="s">
        <v>18</v>
      </c>
      <c r="E4675" s="2" t="s">
        <v>19</v>
      </c>
      <c r="F4675" s="3">
        <v>46310</v>
      </c>
      <c r="G4675" s="2">
        <v>16</v>
      </c>
      <c r="H4675" s="2" t="s">
        <v>9545</v>
      </c>
      <c r="I4675" s="2"/>
      <c r="J4675" s="2"/>
      <c r="K4675" s="2">
        <v>3</v>
      </c>
      <c r="L4675" s="2" t="s">
        <v>38</v>
      </c>
      <c r="M4675" s="4">
        <v>93224.82</v>
      </c>
      <c r="N4675" s="4">
        <v>113734.28</v>
      </c>
      <c r="O4675" s="4">
        <v>279674.46000000002</v>
      </c>
      <c r="P4675" s="4">
        <v>341202.84</v>
      </c>
    </row>
    <row r="4676" spans="1:16" x14ac:dyDescent="0.25">
      <c r="A4676" s="2" t="s">
        <v>9892</v>
      </c>
      <c r="B4676" s="3">
        <v>46310</v>
      </c>
      <c r="C4676" s="2" t="s">
        <v>17</v>
      </c>
      <c r="D4676" s="2" t="s">
        <v>18</v>
      </c>
      <c r="E4676" s="2" t="s">
        <v>19</v>
      </c>
      <c r="F4676" s="3">
        <v>46310</v>
      </c>
      <c r="G4676" s="2">
        <v>17</v>
      </c>
      <c r="H4676" s="2" t="s">
        <v>9546</v>
      </c>
      <c r="I4676" s="2"/>
      <c r="J4676" s="2"/>
      <c r="K4676" s="2">
        <v>3</v>
      </c>
      <c r="L4676" s="2" t="s">
        <v>38</v>
      </c>
      <c r="M4676" s="4">
        <v>233114.21</v>
      </c>
      <c r="N4676" s="4">
        <v>284399.34000000003</v>
      </c>
      <c r="O4676" s="4">
        <v>699342.63</v>
      </c>
      <c r="P4676" s="4">
        <v>853198.01</v>
      </c>
    </row>
    <row r="4677" spans="1:16" x14ac:dyDescent="0.25">
      <c r="A4677" s="2" t="s">
        <v>9892</v>
      </c>
      <c r="B4677" s="3">
        <v>46310</v>
      </c>
      <c r="C4677" s="2" t="s">
        <v>17</v>
      </c>
      <c r="D4677" s="2" t="s">
        <v>18</v>
      </c>
      <c r="E4677" s="2" t="s">
        <v>19</v>
      </c>
      <c r="F4677" s="3">
        <v>46310</v>
      </c>
      <c r="G4677" s="2">
        <v>18</v>
      </c>
      <c r="H4677" s="2" t="s">
        <v>9547</v>
      </c>
      <c r="I4677" s="2"/>
      <c r="J4677" s="2"/>
      <c r="K4677" s="2">
        <v>3</v>
      </c>
      <c r="L4677" s="2" t="s">
        <v>38</v>
      </c>
      <c r="M4677" s="4">
        <v>0</v>
      </c>
      <c r="N4677" s="4">
        <v>0</v>
      </c>
      <c r="O4677" s="4">
        <v>0</v>
      </c>
      <c r="P4677" s="4">
        <v>0</v>
      </c>
    </row>
    <row r="4678" spans="1:16" x14ac:dyDescent="0.25">
      <c r="A4678" s="2" t="s">
        <v>9892</v>
      </c>
      <c r="B4678" s="3">
        <v>46310</v>
      </c>
      <c r="C4678" s="2" t="s">
        <v>17</v>
      </c>
      <c r="D4678" s="2" t="s">
        <v>18</v>
      </c>
      <c r="E4678" s="2" t="s">
        <v>19</v>
      </c>
      <c r="F4678" s="3">
        <v>46310</v>
      </c>
      <c r="G4678" s="2">
        <v>19</v>
      </c>
      <c r="H4678" s="2" t="s">
        <v>9548</v>
      </c>
      <c r="I4678" s="2"/>
      <c r="J4678" s="2"/>
      <c r="K4678" s="2">
        <v>3</v>
      </c>
      <c r="L4678" s="2" t="s">
        <v>38</v>
      </c>
      <c r="M4678" s="4">
        <v>157841.04999999999</v>
      </c>
      <c r="N4678" s="4">
        <v>192566.08</v>
      </c>
      <c r="O4678" s="4">
        <v>473523.15</v>
      </c>
      <c r="P4678" s="4">
        <v>577698.24</v>
      </c>
    </row>
    <row r="4679" spans="1:16" x14ac:dyDescent="0.25">
      <c r="A4679" s="2" t="s">
        <v>9892</v>
      </c>
      <c r="B4679" s="3">
        <v>46310</v>
      </c>
      <c r="C4679" s="2" t="s">
        <v>17</v>
      </c>
      <c r="D4679" s="2" t="s">
        <v>18</v>
      </c>
      <c r="E4679" s="2" t="s">
        <v>19</v>
      </c>
      <c r="F4679" s="3">
        <v>46310</v>
      </c>
      <c r="G4679" s="2">
        <v>20</v>
      </c>
      <c r="H4679" s="2" t="s">
        <v>9549</v>
      </c>
      <c r="I4679" s="2"/>
      <c r="J4679" s="2"/>
      <c r="K4679" s="2">
        <v>3</v>
      </c>
      <c r="L4679" s="2" t="s">
        <v>38</v>
      </c>
      <c r="M4679" s="4">
        <v>9897.5</v>
      </c>
      <c r="N4679" s="4">
        <v>12074.95</v>
      </c>
      <c r="O4679" s="4">
        <v>29692.5</v>
      </c>
      <c r="P4679" s="4">
        <v>36224.85</v>
      </c>
    </row>
    <row r="4680" spans="1:16" x14ac:dyDescent="0.25">
      <c r="A4680" s="2" t="s">
        <v>9892</v>
      </c>
      <c r="B4680" s="3">
        <v>46310</v>
      </c>
      <c r="C4680" s="2" t="s">
        <v>17</v>
      </c>
      <c r="D4680" s="2" t="s">
        <v>18</v>
      </c>
      <c r="E4680" s="2" t="s">
        <v>19</v>
      </c>
      <c r="F4680" s="3">
        <v>46310</v>
      </c>
      <c r="G4680" s="2">
        <v>21</v>
      </c>
      <c r="H4680" s="2" t="s">
        <v>9550</v>
      </c>
      <c r="I4680" s="2"/>
      <c r="J4680" s="2"/>
      <c r="K4680" s="2">
        <v>3</v>
      </c>
      <c r="L4680" s="2" t="s">
        <v>38</v>
      </c>
      <c r="M4680" s="4">
        <v>83995</v>
      </c>
      <c r="N4680" s="4">
        <v>102473.9</v>
      </c>
      <c r="O4680" s="4">
        <v>251985</v>
      </c>
      <c r="P4680" s="4">
        <v>307421.7</v>
      </c>
    </row>
    <row r="4681" spans="1:16" x14ac:dyDescent="0.25">
      <c r="A4681" s="2" t="s">
        <v>9892</v>
      </c>
      <c r="B4681" s="3">
        <v>46310</v>
      </c>
      <c r="C4681" s="2" t="s">
        <v>17</v>
      </c>
      <c r="D4681" s="2" t="s">
        <v>18</v>
      </c>
      <c r="E4681" s="2" t="s">
        <v>19</v>
      </c>
      <c r="F4681" s="3">
        <v>46310</v>
      </c>
      <c r="G4681" s="2">
        <v>22</v>
      </c>
      <c r="H4681" s="2" t="s">
        <v>9551</v>
      </c>
      <c r="I4681" s="2"/>
      <c r="J4681" s="2"/>
      <c r="K4681" s="2">
        <v>3</v>
      </c>
      <c r="L4681" s="2" t="s">
        <v>38</v>
      </c>
      <c r="M4681" s="4">
        <v>34561</v>
      </c>
      <c r="N4681" s="4">
        <v>42164.42</v>
      </c>
      <c r="O4681" s="4">
        <v>103683</v>
      </c>
      <c r="P4681" s="4">
        <v>126493.26</v>
      </c>
    </row>
    <row r="4682" spans="1:16" x14ac:dyDescent="0.25">
      <c r="A4682" s="2" t="s">
        <v>9892</v>
      </c>
      <c r="B4682" s="3">
        <v>46310</v>
      </c>
      <c r="C4682" s="2" t="s">
        <v>17</v>
      </c>
      <c r="D4682" s="2" t="s">
        <v>18</v>
      </c>
      <c r="E4682" s="2" t="s">
        <v>19</v>
      </c>
      <c r="F4682" s="3">
        <v>46310</v>
      </c>
      <c r="G4682" s="2">
        <v>23</v>
      </c>
      <c r="H4682" s="2" t="s">
        <v>9552</v>
      </c>
      <c r="I4682" s="2"/>
      <c r="J4682" s="2"/>
      <c r="K4682" s="2">
        <v>3</v>
      </c>
      <c r="L4682" s="2" t="s">
        <v>38</v>
      </c>
      <c r="M4682" s="4">
        <v>79287</v>
      </c>
      <c r="N4682" s="4">
        <v>96730.14</v>
      </c>
      <c r="O4682" s="4">
        <v>237861</v>
      </c>
      <c r="P4682" s="4">
        <v>290190.42</v>
      </c>
    </row>
    <row r="4683" spans="1:16" x14ac:dyDescent="0.25">
      <c r="A4683" s="2" t="s">
        <v>9892</v>
      </c>
      <c r="B4683" s="3">
        <v>46310</v>
      </c>
      <c r="C4683" s="2" t="s">
        <v>17</v>
      </c>
      <c r="D4683" s="2" t="s">
        <v>18</v>
      </c>
      <c r="E4683" s="2" t="s">
        <v>19</v>
      </c>
      <c r="F4683" s="3">
        <v>46310</v>
      </c>
      <c r="G4683" s="2">
        <v>24</v>
      </c>
      <c r="H4683" s="2" t="s">
        <v>9553</v>
      </c>
      <c r="I4683" s="2"/>
      <c r="J4683" s="2"/>
      <c r="K4683" s="2">
        <v>3</v>
      </c>
      <c r="L4683" s="2" t="s">
        <v>38</v>
      </c>
      <c r="M4683" s="4">
        <v>77896</v>
      </c>
      <c r="N4683" s="4">
        <v>95033.12</v>
      </c>
      <c r="O4683" s="4">
        <v>233688</v>
      </c>
      <c r="P4683" s="4">
        <v>285099.36</v>
      </c>
    </row>
    <row r="4684" spans="1:16" x14ac:dyDescent="0.25">
      <c r="A4684" s="2" t="s">
        <v>9892</v>
      </c>
      <c r="B4684" s="3">
        <v>46310</v>
      </c>
      <c r="C4684" s="2" t="s">
        <v>17</v>
      </c>
      <c r="D4684" s="2" t="s">
        <v>18</v>
      </c>
      <c r="E4684" s="2" t="s">
        <v>19</v>
      </c>
      <c r="F4684" s="3">
        <v>46310</v>
      </c>
      <c r="G4684" s="2">
        <v>25</v>
      </c>
      <c r="H4684" s="2" t="s">
        <v>9554</v>
      </c>
      <c r="I4684" s="2"/>
      <c r="J4684" s="2"/>
      <c r="K4684" s="2">
        <v>3</v>
      </c>
      <c r="L4684" s="2" t="s">
        <v>38</v>
      </c>
      <c r="M4684" s="4">
        <v>31993</v>
      </c>
      <c r="N4684" s="4">
        <v>39031.46</v>
      </c>
      <c r="O4684" s="4">
        <v>95979</v>
      </c>
      <c r="P4684" s="4">
        <v>117094.38</v>
      </c>
    </row>
    <row r="4685" spans="1:16" x14ac:dyDescent="0.25">
      <c r="A4685" s="2" t="s">
        <v>9892</v>
      </c>
      <c r="B4685" s="3">
        <v>46310</v>
      </c>
      <c r="C4685" s="2" t="s">
        <v>17</v>
      </c>
      <c r="D4685" s="2" t="s">
        <v>18</v>
      </c>
      <c r="E4685" s="2" t="s">
        <v>19</v>
      </c>
      <c r="F4685" s="3">
        <v>46310</v>
      </c>
      <c r="G4685" s="2">
        <v>26</v>
      </c>
      <c r="H4685" s="2" t="s">
        <v>9555</v>
      </c>
      <c r="I4685" s="2"/>
      <c r="J4685" s="2"/>
      <c r="K4685" s="2">
        <v>100</v>
      </c>
      <c r="L4685" s="2" t="s">
        <v>21</v>
      </c>
      <c r="M4685" s="4">
        <v>89.88</v>
      </c>
      <c r="N4685" s="4">
        <v>109.65</v>
      </c>
      <c r="O4685" s="4">
        <v>8988</v>
      </c>
      <c r="P4685" s="4">
        <v>10965.36</v>
      </c>
    </row>
    <row r="4686" spans="1:16" x14ac:dyDescent="0.25">
      <c r="A4686" s="2" t="s">
        <v>9892</v>
      </c>
      <c r="B4686" s="3">
        <v>46310</v>
      </c>
      <c r="C4686" s="2" t="s">
        <v>17</v>
      </c>
      <c r="D4686" s="2" t="s">
        <v>18</v>
      </c>
      <c r="E4686" s="2" t="s">
        <v>19</v>
      </c>
      <c r="F4686" s="3">
        <v>46310</v>
      </c>
      <c r="G4686" s="2">
        <v>27</v>
      </c>
      <c r="H4686" s="2" t="s">
        <v>9556</v>
      </c>
      <c r="I4686" s="2"/>
      <c r="J4686" s="2"/>
      <c r="K4686" s="2">
        <v>100</v>
      </c>
      <c r="L4686" s="2" t="s">
        <v>21</v>
      </c>
      <c r="M4686" s="4">
        <v>55.31</v>
      </c>
      <c r="N4686" s="4">
        <v>67.48</v>
      </c>
      <c r="O4686" s="4">
        <v>5531</v>
      </c>
      <c r="P4686" s="4">
        <v>6747.82</v>
      </c>
    </row>
    <row r="4687" spans="1:16" x14ac:dyDescent="0.25">
      <c r="A4687" s="2" t="s">
        <v>9892</v>
      </c>
      <c r="B4687" s="3">
        <v>46310</v>
      </c>
      <c r="C4687" s="2" t="s">
        <v>17</v>
      </c>
      <c r="D4687" s="2" t="s">
        <v>18</v>
      </c>
      <c r="E4687" s="2" t="s">
        <v>19</v>
      </c>
      <c r="F4687" s="3">
        <v>46310</v>
      </c>
      <c r="G4687" s="2">
        <v>28</v>
      </c>
      <c r="H4687" s="2" t="s">
        <v>9557</v>
      </c>
      <c r="I4687" s="2"/>
      <c r="J4687" s="2"/>
      <c r="K4687" s="2">
        <v>20</v>
      </c>
      <c r="L4687" s="2" t="s">
        <v>38</v>
      </c>
      <c r="M4687" s="4">
        <v>6148.17</v>
      </c>
      <c r="N4687" s="4">
        <v>7500.77</v>
      </c>
      <c r="O4687" s="4">
        <v>122963.4</v>
      </c>
      <c r="P4687" s="4">
        <v>150015.35</v>
      </c>
    </row>
    <row r="4688" spans="1:16" x14ac:dyDescent="0.25">
      <c r="A4688" s="2" t="s">
        <v>9892</v>
      </c>
      <c r="B4688" s="3">
        <v>46310</v>
      </c>
      <c r="C4688" s="2" t="s">
        <v>17</v>
      </c>
      <c r="D4688" s="2" t="s">
        <v>18</v>
      </c>
      <c r="E4688" s="2" t="s">
        <v>19</v>
      </c>
      <c r="F4688" s="3">
        <v>46310</v>
      </c>
      <c r="G4688" s="2">
        <v>29</v>
      </c>
      <c r="H4688" s="2" t="s">
        <v>9558</v>
      </c>
      <c r="I4688" s="2"/>
      <c r="J4688" s="2"/>
      <c r="K4688" s="2">
        <v>20</v>
      </c>
      <c r="L4688" s="2" t="s">
        <v>38</v>
      </c>
      <c r="M4688" s="4">
        <v>3626.85</v>
      </c>
      <c r="N4688" s="4">
        <v>4424.76</v>
      </c>
      <c r="O4688" s="4">
        <v>72537</v>
      </c>
      <c r="P4688" s="4">
        <v>88495.14</v>
      </c>
    </row>
    <row r="4689" spans="1:16" x14ac:dyDescent="0.25">
      <c r="A4689" s="2" t="s">
        <v>9892</v>
      </c>
      <c r="B4689" s="3">
        <v>46310</v>
      </c>
      <c r="C4689" s="2" t="s">
        <v>17</v>
      </c>
      <c r="D4689" s="2" t="s">
        <v>18</v>
      </c>
      <c r="E4689" s="2" t="s">
        <v>19</v>
      </c>
      <c r="F4689" s="3">
        <v>46310</v>
      </c>
      <c r="G4689" s="2">
        <v>30</v>
      </c>
      <c r="H4689" s="2" t="s">
        <v>9559</v>
      </c>
      <c r="I4689" s="2"/>
      <c r="J4689" s="2"/>
      <c r="K4689" s="2">
        <v>20</v>
      </c>
      <c r="L4689" s="2" t="s">
        <v>38</v>
      </c>
      <c r="M4689" s="4">
        <v>2423.25</v>
      </c>
      <c r="N4689" s="4">
        <v>2956.37</v>
      </c>
      <c r="O4689" s="4">
        <v>48465</v>
      </c>
      <c r="P4689" s="4">
        <v>59127.3</v>
      </c>
    </row>
    <row r="4690" spans="1:16" x14ac:dyDescent="0.25">
      <c r="A4690" s="2" t="s">
        <v>9892</v>
      </c>
      <c r="B4690" s="3">
        <v>46310</v>
      </c>
      <c r="C4690" s="2" t="s">
        <v>17</v>
      </c>
      <c r="D4690" s="2" t="s">
        <v>18</v>
      </c>
      <c r="E4690" s="2" t="s">
        <v>19</v>
      </c>
      <c r="F4690" s="3">
        <v>46310</v>
      </c>
      <c r="G4690" s="2">
        <v>31</v>
      </c>
      <c r="H4690" s="2" t="s">
        <v>9893</v>
      </c>
      <c r="I4690" s="2"/>
      <c r="J4690" s="2"/>
      <c r="K4690" s="2">
        <v>2</v>
      </c>
      <c r="L4690" s="2" t="s">
        <v>23</v>
      </c>
      <c r="M4690" s="4">
        <v>96300</v>
      </c>
      <c r="N4690" s="4">
        <v>117486</v>
      </c>
      <c r="O4690" s="4">
        <v>192600</v>
      </c>
      <c r="P4690" s="4">
        <v>234972</v>
      </c>
    </row>
    <row r="4691" spans="1:16" x14ac:dyDescent="0.25">
      <c r="A4691" s="2" t="s">
        <v>9892</v>
      </c>
      <c r="B4691" s="3">
        <v>46310</v>
      </c>
      <c r="C4691" s="2" t="s">
        <v>17</v>
      </c>
      <c r="D4691" s="2" t="s">
        <v>18</v>
      </c>
      <c r="E4691" s="2" t="s">
        <v>19</v>
      </c>
      <c r="F4691" s="3">
        <v>46310</v>
      </c>
      <c r="G4691" s="2">
        <v>32</v>
      </c>
      <c r="H4691" s="2" t="s">
        <v>9894</v>
      </c>
      <c r="I4691" s="2"/>
      <c r="J4691" s="2"/>
      <c r="K4691" s="2">
        <v>2</v>
      </c>
      <c r="L4691" s="2" t="s">
        <v>23</v>
      </c>
      <c r="M4691" s="4">
        <v>155150</v>
      </c>
      <c r="N4691" s="4">
        <v>189283</v>
      </c>
      <c r="O4691" s="4">
        <v>310300</v>
      </c>
      <c r="P4691" s="4">
        <v>378566</v>
      </c>
    </row>
    <row r="4692" spans="1:16" x14ac:dyDescent="0.25">
      <c r="A4692" s="2" t="s">
        <v>9892</v>
      </c>
      <c r="B4692" s="3">
        <v>46310</v>
      </c>
      <c r="C4692" s="2" t="s">
        <v>17</v>
      </c>
      <c r="D4692" s="2" t="s">
        <v>18</v>
      </c>
      <c r="E4692" s="2" t="s">
        <v>19</v>
      </c>
      <c r="F4692" s="3">
        <v>46310</v>
      </c>
      <c r="G4692" s="2">
        <v>33</v>
      </c>
      <c r="H4692" s="2" t="s">
        <v>9895</v>
      </c>
      <c r="I4692" s="2"/>
      <c r="J4692" s="2"/>
      <c r="K4692" s="2">
        <v>2</v>
      </c>
      <c r="L4692" s="2" t="s">
        <v>23</v>
      </c>
      <c r="M4692" s="4">
        <v>143380</v>
      </c>
      <c r="N4692" s="4">
        <v>174923.6</v>
      </c>
      <c r="O4692" s="4">
        <v>286760</v>
      </c>
      <c r="P4692" s="4">
        <v>349847.2</v>
      </c>
    </row>
    <row r="4693" spans="1:16" x14ac:dyDescent="0.25">
      <c r="A4693" s="2" t="s">
        <v>9892</v>
      </c>
      <c r="B4693" s="3">
        <v>46310</v>
      </c>
      <c r="C4693" s="2" t="s">
        <v>17</v>
      </c>
      <c r="D4693" s="2" t="s">
        <v>18</v>
      </c>
      <c r="E4693" s="2" t="s">
        <v>19</v>
      </c>
      <c r="F4693" s="3">
        <v>46310</v>
      </c>
      <c r="G4693" s="2">
        <v>34</v>
      </c>
      <c r="H4693" s="2" t="s">
        <v>9896</v>
      </c>
      <c r="I4693" s="2"/>
      <c r="J4693" s="2"/>
      <c r="K4693" s="2">
        <v>2</v>
      </c>
      <c r="L4693" s="2" t="s">
        <v>23</v>
      </c>
      <c r="M4693" s="4">
        <v>104860</v>
      </c>
      <c r="N4693" s="4">
        <v>127929.2</v>
      </c>
      <c r="O4693" s="4">
        <v>209720</v>
      </c>
      <c r="P4693" s="4">
        <v>255858.4</v>
      </c>
    </row>
    <row r="4694" spans="1:16" x14ac:dyDescent="0.25">
      <c r="A4694" s="2" t="s">
        <v>9892</v>
      </c>
      <c r="B4694" s="3">
        <v>46310</v>
      </c>
      <c r="C4694" s="2" t="s">
        <v>17</v>
      </c>
      <c r="D4694" s="2" t="s">
        <v>18</v>
      </c>
      <c r="E4694" s="2" t="s">
        <v>19</v>
      </c>
      <c r="F4694" s="3">
        <v>46310</v>
      </c>
      <c r="G4694" s="2">
        <v>35</v>
      </c>
      <c r="H4694" s="2" t="s">
        <v>9897</v>
      </c>
      <c r="I4694" s="2"/>
      <c r="J4694" s="2"/>
      <c r="K4694" s="2">
        <v>2</v>
      </c>
      <c r="L4694" s="2" t="s">
        <v>23</v>
      </c>
      <c r="M4694" s="4">
        <v>97370</v>
      </c>
      <c r="N4694" s="4">
        <v>118791.4</v>
      </c>
      <c r="O4694" s="4">
        <v>194740</v>
      </c>
      <c r="P4694" s="4">
        <v>237582.8</v>
      </c>
    </row>
    <row r="4695" spans="1:16" x14ac:dyDescent="0.25">
      <c r="A4695" s="2" t="s">
        <v>9892</v>
      </c>
      <c r="B4695" s="3">
        <v>46310</v>
      </c>
      <c r="C4695" s="2" t="s">
        <v>17</v>
      </c>
      <c r="D4695" s="2" t="s">
        <v>18</v>
      </c>
      <c r="E4695" s="2" t="s">
        <v>19</v>
      </c>
      <c r="F4695" s="3">
        <v>46310</v>
      </c>
      <c r="G4695" s="2">
        <v>36</v>
      </c>
      <c r="H4695" s="2" t="s">
        <v>9898</v>
      </c>
      <c r="I4695" s="2"/>
      <c r="J4695" s="2"/>
      <c r="K4695" s="2">
        <v>2</v>
      </c>
      <c r="L4695" s="2" t="s">
        <v>23</v>
      </c>
      <c r="M4695" s="4">
        <v>141240</v>
      </c>
      <c r="N4695" s="4">
        <v>172312.8</v>
      </c>
      <c r="O4695" s="4">
        <v>282480</v>
      </c>
      <c r="P4695" s="4">
        <v>344625.6</v>
      </c>
    </row>
    <row r="4696" spans="1:16" x14ac:dyDescent="0.25">
      <c r="A4696" s="2" t="s">
        <v>9892</v>
      </c>
      <c r="B4696" s="3">
        <v>46310</v>
      </c>
      <c r="C4696" s="2" t="s">
        <v>17</v>
      </c>
      <c r="D4696" s="2" t="s">
        <v>18</v>
      </c>
      <c r="E4696" s="2" t="s">
        <v>19</v>
      </c>
      <c r="F4696" s="3">
        <v>46310</v>
      </c>
      <c r="G4696" s="2">
        <v>37</v>
      </c>
      <c r="H4696" s="2" t="s">
        <v>9899</v>
      </c>
      <c r="I4696" s="2"/>
      <c r="J4696" s="2"/>
      <c r="K4696" s="2">
        <v>2</v>
      </c>
      <c r="L4696" s="2" t="s">
        <v>23</v>
      </c>
      <c r="M4696" s="4">
        <v>105930</v>
      </c>
      <c r="N4696" s="4">
        <v>129234.6</v>
      </c>
      <c r="O4696" s="4">
        <v>211860</v>
      </c>
      <c r="P4696" s="4">
        <v>258469.2</v>
      </c>
    </row>
    <row r="4697" spans="1:16" x14ac:dyDescent="0.25">
      <c r="A4697" s="2" t="s">
        <v>9892</v>
      </c>
      <c r="B4697" s="3">
        <v>46310</v>
      </c>
      <c r="C4697" s="2" t="s">
        <v>17</v>
      </c>
      <c r="D4697" s="2" t="s">
        <v>18</v>
      </c>
      <c r="E4697" s="2" t="s">
        <v>19</v>
      </c>
      <c r="F4697" s="3">
        <v>46310</v>
      </c>
      <c r="G4697" s="2">
        <v>38</v>
      </c>
      <c r="H4697" s="2" t="s">
        <v>9900</v>
      </c>
      <c r="I4697" s="2"/>
      <c r="J4697" s="2"/>
      <c r="K4697" s="2">
        <v>2</v>
      </c>
      <c r="L4697" s="2" t="s">
        <v>23</v>
      </c>
      <c r="M4697" s="4">
        <v>105930</v>
      </c>
      <c r="N4697" s="4">
        <v>129234.6</v>
      </c>
      <c r="O4697" s="4">
        <v>211860</v>
      </c>
      <c r="P4697" s="4">
        <v>258469.2</v>
      </c>
    </row>
    <row r="4698" spans="1:16" x14ac:dyDescent="0.25">
      <c r="A4698" s="2" t="s">
        <v>9892</v>
      </c>
      <c r="B4698" s="3">
        <v>46310</v>
      </c>
      <c r="C4698" s="2" t="s">
        <v>17</v>
      </c>
      <c r="D4698" s="2" t="s">
        <v>18</v>
      </c>
      <c r="E4698" s="2" t="s">
        <v>19</v>
      </c>
      <c r="F4698" s="3">
        <v>46310</v>
      </c>
      <c r="G4698" s="2">
        <v>39</v>
      </c>
      <c r="H4698" s="2" t="s">
        <v>9901</v>
      </c>
      <c r="I4698" s="2"/>
      <c r="J4698" s="2"/>
      <c r="K4698" s="2">
        <v>2</v>
      </c>
      <c r="L4698" s="2" t="s">
        <v>23</v>
      </c>
      <c r="M4698" s="4">
        <v>72760</v>
      </c>
      <c r="N4698" s="4">
        <v>88767.2</v>
      </c>
      <c r="O4698" s="4">
        <v>145520</v>
      </c>
      <c r="P4698" s="4">
        <v>177534.4</v>
      </c>
    </row>
    <row r="4699" spans="1:16" x14ac:dyDescent="0.25">
      <c r="A4699" s="2" t="s">
        <v>9892</v>
      </c>
      <c r="B4699" s="3">
        <v>46310</v>
      </c>
      <c r="C4699" s="2" t="s">
        <v>17</v>
      </c>
      <c r="D4699" s="2" t="s">
        <v>18</v>
      </c>
      <c r="E4699" s="2" t="s">
        <v>19</v>
      </c>
      <c r="F4699" s="3">
        <v>46310</v>
      </c>
      <c r="G4699" s="2">
        <v>40</v>
      </c>
      <c r="H4699" s="2" t="s">
        <v>9902</v>
      </c>
      <c r="I4699" s="2"/>
      <c r="J4699" s="2"/>
      <c r="K4699" s="2">
        <v>2</v>
      </c>
      <c r="L4699" s="2" t="s">
        <v>23</v>
      </c>
      <c r="M4699" s="4">
        <v>72760</v>
      </c>
      <c r="N4699" s="4">
        <v>88767.2</v>
      </c>
      <c r="O4699" s="4">
        <v>145520</v>
      </c>
      <c r="P4699" s="4">
        <v>177534.4</v>
      </c>
    </row>
    <row r="4700" spans="1:16" x14ac:dyDescent="0.25">
      <c r="A4700" s="2" t="s">
        <v>9892</v>
      </c>
      <c r="B4700" s="3">
        <v>46310</v>
      </c>
      <c r="C4700" s="2" t="s">
        <v>17</v>
      </c>
      <c r="D4700" s="2" t="s">
        <v>18</v>
      </c>
      <c r="E4700" s="2" t="s">
        <v>19</v>
      </c>
      <c r="F4700" s="3">
        <v>46310</v>
      </c>
      <c r="G4700" s="2">
        <v>41</v>
      </c>
      <c r="H4700" s="2" t="s">
        <v>9903</v>
      </c>
      <c r="I4700" s="2"/>
      <c r="J4700" s="2"/>
      <c r="K4700" s="2">
        <v>2</v>
      </c>
      <c r="L4700" s="2" t="s">
        <v>23</v>
      </c>
      <c r="M4700" s="4">
        <v>74900</v>
      </c>
      <c r="N4700" s="4">
        <v>91378</v>
      </c>
      <c r="O4700" s="4">
        <v>149800</v>
      </c>
      <c r="P4700" s="4">
        <v>182756</v>
      </c>
    </row>
    <row r="4701" spans="1:16" x14ac:dyDescent="0.25">
      <c r="A4701" s="2" t="s">
        <v>9892</v>
      </c>
      <c r="B4701" s="3">
        <v>46310</v>
      </c>
      <c r="C4701" s="2" t="s">
        <v>17</v>
      </c>
      <c r="D4701" s="2" t="s">
        <v>18</v>
      </c>
      <c r="E4701" s="2" t="s">
        <v>19</v>
      </c>
      <c r="F4701" s="3">
        <v>46310</v>
      </c>
      <c r="G4701" s="2">
        <v>42</v>
      </c>
      <c r="H4701" s="2" t="s">
        <v>9904</v>
      </c>
      <c r="I4701" s="2"/>
      <c r="J4701" s="2"/>
      <c r="K4701" s="2">
        <v>2</v>
      </c>
      <c r="L4701" s="2" t="s">
        <v>23</v>
      </c>
      <c r="M4701" s="4">
        <v>78110</v>
      </c>
      <c r="N4701" s="4">
        <v>95294.2</v>
      </c>
      <c r="O4701" s="4">
        <v>156220</v>
      </c>
      <c r="P4701" s="4">
        <v>190588.4</v>
      </c>
    </row>
    <row r="4702" spans="1:16" x14ac:dyDescent="0.25">
      <c r="A4702" s="2" t="s">
        <v>9892</v>
      </c>
      <c r="B4702" s="3">
        <v>46310</v>
      </c>
      <c r="C4702" s="2" t="s">
        <v>17</v>
      </c>
      <c r="D4702" s="2" t="s">
        <v>18</v>
      </c>
      <c r="E4702" s="2" t="s">
        <v>19</v>
      </c>
      <c r="F4702" s="3">
        <v>46310</v>
      </c>
      <c r="G4702" s="2">
        <v>43</v>
      </c>
      <c r="H4702" s="2" t="s">
        <v>9905</v>
      </c>
      <c r="I4702" s="2"/>
      <c r="J4702" s="2"/>
      <c r="K4702" s="2">
        <v>1</v>
      </c>
      <c r="L4702" s="2" t="s">
        <v>38</v>
      </c>
      <c r="M4702" s="4">
        <v>60990</v>
      </c>
      <c r="N4702" s="4">
        <v>74407.8</v>
      </c>
      <c r="O4702" s="4">
        <v>60990</v>
      </c>
      <c r="P4702" s="4">
        <v>74407.8</v>
      </c>
    </row>
    <row r="4703" spans="1:16" x14ac:dyDescent="0.25">
      <c r="A4703" s="2" t="s">
        <v>9892</v>
      </c>
      <c r="B4703" s="3">
        <v>46310</v>
      </c>
      <c r="C4703" s="2" t="s">
        <v>17</v>
      </c>
      <c r="D4703" s="2" t="s">
        <v>18</v>
      </c>
      <c r="E4703" s="2" t="s">
        <v>19</v>
      </c>
      <c r="F4703" s="3">
        <v>46310</v>
      </c>
      <c r="G4703" s="2">
        <v>44</v>
      </c>
      <c r="H4703" s="2" t="s">
        <v>9906</v>
      </c>
      <c r="I4703" s="2"/>
      <c r="J4703" s="2"/>
      <c r="K4703" s="2">
        <v>1</v>
      </c>
      <c r="L4703" s="2" t="s">
        <v>38</v>
      </c>
      <c r="M4703" s="4">
        <v>138030</v>
      </c>
      <c r="N4703" s="4">
        <v>168396.6</v>
      </c>
      <c r="O4703" s="4">
        <v>138030</v>
      </c>
      <c r="P4703" s="4">
        <v>168396.6</v>
      </c>
    </row>
    <row r="4704" spans="1:16" x14ac:dyDescent="0.25">
      <c r="A4704" s="2" t="s">
        <v>9892</v>
      </c>
      <c r="B4704" s="3">
        <v>46310</v>
      </c>
      <c r="C4704" s="2" t="s">
        <v>17</v>
      </c>
      <c r="D4704" s="2" t="s">
        <v>18</v>
      </c>
      <c r="E4704" s="2" t="s">
        <v>19</v>
      </c>
      <c r="F4704" s="3">
        <v>46310</v>
      </c>
      <c r="G4704" s="2">
        <v>45</v>
      </c>
      <c r="H4704" s="2" t="s">
        <v>9907</v>
      </c>
      <c r="I4704" s="2"/>
      <c r="J4704" s="2"/>
      <c r="K4704" s="2">
        <v>1</v>
      </c>
      <c r="L4704" s="2" t="s">
        <v>38</v>
      </c>
      <c r="M4704" s="4">
        <v>64200</v>
      </c>
      <c r="N4704" s="4">
        <v>78324</v>
      </c>
      <c r="O4704" s="4">
        <v>64200</v>
      </c>
      <c r="P4704" s="4">
        <v>78324</v>
      </c>
    </row>
    <row r="4705" spans="1:16" x14ac:dyDescent="0.25">
      <c r="A4705" s="2" t="s">
        <v>9892</v>
      </c>
      <c r="B4705" s="3">
        <v>46310</v>
      </c>
      <c r="C4705" s="2" t="s">
        <v>17</v>
      </c>
      <c r="D4705" s="2" t="s">
        <v>18</v>
      </c>
      <c r="E4705" s="2" t="s">
        <v>19</v>
      </c>
      <c r="F4705" s="3">
        <v>46310</v>
      </c>
      <c r="G4705" s="2">
        <v>46</v>
      </c>
      <c r="H4705" s="2" t="s">
        <v>9908</v>
      </c>
      <c r="I4705" s="2"/>
      <c r="J4705" s="2"/>
      <c r="K4705" s="2">
        <v>1</v>
      </c>
      <c r="L4705" s="2" t="s">
        <v>38</v>
      </c>
      <c r="M4705" s="4">
        <v>82390</v>
      </c>
      <c r="N4705" s="4">
        <v>100515.8</v>
      </c>
      <c r="O4705" s="4">
        <v>82390</v>
      </c>
      <c r="P4705" s="4">
        <v>100515.8</v>
      </c>
    </row>
    <row r="4706" spans="1:16" x14ac:dyDescent="0.25">
      <c r="A4706" s="2" t="s">
        <v>9892</v>
      </c>
      <c r="B4706" s="3">
        <v>46310</v>
      </c>
      <c r="C4706" s="2" t="s">
        <v>17</v>
      </c>
      <c r="D4706" s="2" t="s">
        <v>18</v>
      </c>
      <c r="E4706" s="2" t="s">
        <v>19</v>
      </c>
      <c r="F4706" s="3">
        <v>46310</v>
      </c>
      <c r="G4706" s="2">
        <v>47</v>
      </c>
      <c r="H4706" s="2" t="s">
        <v>9909</v>
      </c>
      <c r="I4706" s="2"/>
      <c r="J4706" s="2"/>
      <c r="K4706" s="2">
        <v>1</v>
      </c>
      <c r="L4706" s="2" t="s">
        <v>38</v>
      </c>
      <c r="M4706" s="4">
        <v>249310</v>
      </c>
      <c r="N4706" s="4">
        <v>304158.2</v>
      </c>
      <c r="O4706" s="4">
        <v>249310</v>
      </c>
      <c r="P4706" s="4">
        <v>304158.2</v>
      </c>
    </row>
    <row r="4707" spans="1:16" x14ac:dyDescent="0.25">
      <c r="A4707" s="2" t="s">
        <v>9892</v>
      </c>
      <c r="B4707" s="3">
        <v>46310</v>
      </c>
      <c r="C4707" s="2" t="s">
        <v>17</v>
      </c>
      <c r="D4707" s="2" t="s">
        <v>18</v>
      </c>
      <c r="E4707" s="2" t="s">
        <v>19</v>
      </c>
      <c r="F4707" s="3">
        <v>46310</v>
      </c>
      <c r="G4707" s="2">
        <v>48</v>
      </c>
      <c r="H4707" s="2" t="s">
        <v>9910</v>
      </c>
      <c r="I4707" s="2"/>
      <c r="J4707" s="2"/>
      <c r="K4707" s="2">
        <v>1</v>
      </c>
      <c r="L4707" s="2" t="s">
        <v>38</v>
      </c>
      <c r="M4707" s="4">
        <v>81320</v>
      </c>
      <c r="N4707" s="4">
        <v>99210.4</v>
      </c>
      <c r="O4707" s="4">
        <v>81320</v>
      </c>
      <c r="P4707" s="4">
        <v>99210.4</v>
      </c>
    </row>
    <row r="4708" spans="1:16" x14ac:dyDescent="0.25">
      <c r="A4708" s="2" t="s">
        <v>9892</v>
      </c>
      <c r="B4708" s="3">
        <v>46310</v>
      </c>
      <c r="C4708" s="2" t="s">
        <v>17</v>
      </c>
      <c r="D4708" s="2" t="s">
        <v>18</v>
      </c>
      <c r="E4708" s="2" t="s">
        <v>19</v>
      </c>
      <c r="F4708" s="3">
        <v>46310</v>
      </c>
      <c r="G4708" s="2">
        <v>49</v>
      </c>
      <c r="H4708" s="2" t="s">
        <v>9911</v>
      </c>
      <c r="I4708" s="2"/>
      <c r="J4708" s="2"/>
      <c r="K4708" s="2">
        <v>1</v>
      </c>
      <c r="L4708" s="2" t="s">
        <v>38</v>
      </c>
      <c r="M4708" s="4">
        <v>274990</v>
      </c>
      <c r="N4708" s="4">
        <v>335487.8</v>
      </c>
      <c r="O4708" s="4">
        <v>274990</v>
      </c>
      <c r="P4708" s="4">
        <v>335487.8</v>
      </c>
    </row>
    <row r="4709" spans="1:16" x14ac:dyDescent="0.25">
      <c r="A4709" s="2" t="s">
        <v>9892</v>
      </c>
      <c r="B4709" s="3">
        <v>46310</v>
      </c>
      <c r="C4709" s="2" t="s">
        <v>17</v>
      </c>
      <c r="D4709" s="2" t="s">
        <v>18</v>
      </c>
      <c r="E4709" s="2" t="s">
        <v>19</v>
      </c>
      <c r="F4709" s="3">
        <v>46310</v>
      </c>
      <c r="G4709" s="2">
        <v>50</v>
      </c>
      <c r="H4709" s="2" t="s">
        <v>9912</v>
      </c>
      <c r="I4709" s="2"/>
      <c r="J4709" s="2"/>
      <c r="K4709" s="2">
        <v>1</v>
      </c>
      <c r="L4709" s="2" t="s">
        <v>38</v>
      </c>
      <c r="M4709" s="4">
        <v>195810</v>
      </c>
      <c r="N4709" s="4">
        <v>238888.2</v>
      </c>
      <c r="O4709" s="4">
        <v>195810</v>
      </c>
      <c r="P4709" s="4">
        <v>238888.2</v>
      </c>
    </row>
    <row r="4710" spans="1:16" x14ac:dyDescent="0.25">
      <c r="A4710" s="2" t="s">
        <v>9892</v>
      </c>
      <c r="B4710" s="3">
        <v>46310</v>
      </c>
      <c r="C4710" s="2" t="s">
        <v>17</v>
      </c>
      <c r="D4710" s="2" t="s">
        <v>18</v>
      </c>
      <c r="E4710" s="2" t="s">
        <v>19</v>
      </c>
      <c r="F4710" s="3">
        <v>46310</v>
      </c>
      <c r="G4710" s="2">
        <v>51</v>
      </c>
      <c r="H4710" s="2" t="s">
        <v>9913</v>
      </c>
      <c r="I4710" s="2"/>
      <c r="J4710" s="2"/>
      <c r="K4710" s="2">
        <v>1</v>
      </c>
      <c r="L4710" s="2" t="s">
        <v>38</v>
      </c>
      <c r="M4710" s="4">
        <v>704060</v>
      </c>
      <c r="N4710" s="4">
        <v>858953.2</v>
      </c>
      <c r="O4710" s="4">
        <v>704060</v>
      </c>
      <c r="P4710" s="4">
        <v>858953.2</v>
      </c>
    </row>
    <row r="4711" spans="1:16" x14ac:dyDescent="0.25">
      <c r="A4711" s="2" t="s">
        <v>9892</v>
      </c>
      <c r="B4711" s="3">
        <v>46310</v>
      </c>
      <c r="C4711" s="2" t="s">
        <v>17</v>
      </c>
      <c r="D4711" s="2" t="s">
        <v>18</v>
      </c>
      <c r="E4711" s="2" t="s">
        <v>19</v>
      </c>
      <c r="F4711" s="3">
        <v>46310</v>
      </c>
      <c r="G4711" s="2">
        <v>52</v>
      </c>
      <c r="H4711" s="2" t="s">
        <v>9914</v>
      </c>
      <c r="I4711" s="2"/>
      <c r="J4711" s="2"/>
      <c r="K4711" s="2">
        <v>1</v>
      </c>
      <c r="L4711" s="2" t="s">
        <v>9915</v>
      </c>
      <c r="M4711" s="4">
        <v>27820</v>
      </c>
      <c r="N4711" s="4">
        <v>33940.400000000001</v>
      </c>
      <c r="O4711" s="4">
        <v>27820</v>
      </c>
      <c r="P4711" s="4">
        <v>33940.400000000001</v>
      </c>
    </row>
    <row r="4712" spans="1:16" x14ac:dyDescent="0.25">
      <c r="A4712" s="2" t="s">
        <v>9892</v>
      </c>
      <c r="B4712" s="3">
        <v>46310</v>
      </c>
      <c r="C4712" s="2" t="s">
        <v>17</v>
      </c>
      <c r="D4712" s="2" t="s">
        <v>18</v>
      </c>
      <c r="E4712" s="2" t="s">
        <v>19</v>
      </c>
      <c r="F4712" s="3">
        <v>46310</v>
      </c>
      <c r="G4712" s="2">
        <v>53</v>
      </c>
      <c r="H4712" s="2" t="s">
        <v>9916</v>
      </c>
      <c r="I4712" s="2"/>
      <c r="J4712" s="2"/>
      <c r="K4712" s="2">
        <v>3</v>
      </c>
      <c r="L4712" s="2" t="s">
        <v>38</v>
      </c>
      <c r="M4712" s="4">
        <v>7918</v>
      </c>
      <c r="N4712" s="4">
        <v>9659.9599999999991</v>
      </c>
      <c r="O4712" s="4">
        <v>23754</v>
      </c>
      <c r="P4712" s="4">
        <v>28979.88</v>
      </c>
    </row>
    <row r="4713" spans="1:16" x14ac:dyDescent="0.25">
      <c r="A4713" s="2" t="s">
        <v>9892</v>
      </c>
      <c r="B4713" s="3">
        <v>46310</v>
      </c>
      <c r="C4713" s="2" t="s">
        <v>17</v>
      </c>
      <c r="D4713" s="2" t="s">
        <v>18</v>
      </c>
      <c r="E4713" s="2" t="s">
        <v>19</v>
      </c>
      <c r="F4713" s="3">
        <v>46310</v>
      </c>
      <c r="G4713" s="2">
        <v>54</v>
      </c>
      <c r="H4713" s="2" t="s">
        <v>9917</v>
      </c>
      <c r="I4713" s="2"/>
      <c r="J4713" s="2"/>
      <c r="K4713" s="2">
        <v>3</v>
      </c>
      <c r="L4713" s="2" t="s">
        <v>38</v>
      </c>
      <c r="M4713" s="4">
        <v>39590</v>
      </c>
      <c r="N4713" s="4">
        <v>48299.8</v>
      </c>
      <c r="O4713" s="4">
        <v>118770</v>
      </c>
      <c r="P4713" s="4">
        <v>144899.4</v>
      </c>
    </row>
    <row r="4714" spans="1:16" x14ac:dyDescent="0.25">
      <c r="A4714" s="2" t="s">
        <v>9892</v>
      </c>
      <c r="B4714" s="3">
        <v>46310</v>
      </c>
      <c r="C4714" s="2" t="s">
        <v>17</v>
      </c>
      <c r="D4714" s="2" t="s">
        <v>18</v>
      </c>
      <c r="E4714" s="2" t="s">
        <v>19</v>
      </c>
      <c r="F4714" s="3">
        <v>46310</v>
      </c>
      <c r="G4714" s="2">
        <v>55</v>
      </c>
      <c r="H4714" s="2" t="s">
        <v>9918</v>
      </c>
      <c r="I4714" s="2"/>
      <c r="J4714" s="2"/>
      <c r="K4714" s="2">
        <v>3</v>
      </c>
      <c r="L4714" s="2" t="s">
        <v>38</v>
      </c>
      <c r="M4714" s="4">
        <v>105930</v>
      </c>
      <c r="N4714" s="4">
        <v>129234.6</v>
      </c>
      <c r="O4714" s="4">
        <v>317790</v>
      </c>
      <c r="P4714" s="4">
        <v>387703.8</v>
      </c>
    </row>
    <row r="4715" spans="1:16" x14ac:dyDescent="0.25">
      <c r="A4715" s="2" t="s">
        <v>9892</v>
      </c>
      <c r="B4715" s="3">
        <v>46310</v>
      </c>
      <c r="C4715" s="2" t="s">
        <v>17</v>
      </c>
      <c r="D4715" s="2" t="s">
        <v>18</v>
      </c>
      <c r="E4715" s="2" t="s">
        <v>19</v>
      </c>
      <c r="F4715" s="3">
        <v>46310</v>
      </c>
      <c r="G4715" s="2">
        <v>56</v>
      </c>
      <c r="H4715" s="2" t="s">
        <v>9919</v>
      </c>
      <c r="I4715" s="2"/>
      <c r="J4715" s="2"/>
      <c r="K4715" s="2">
        <v>3</v>
      </c>
      <c r="L4715" s="2" t="s">
        <v>38</v>
      </c>
      <c r="M4715" s="4">
        <v>31030</v>
      </c>
      <c r="N4715" s="4">
        <v>37856.6</v>
      </c>
      <c r="O4715" s="4">
        <v>93090</v>
      </c>
      <c r="P4715" s="4">
        <v>113569.8</v>
      </c>
    </row>
    <row r="4716" spans="1:16" x14ac:dyDescent="0.25">
      <c r="A4716" s="2" t="s">
        <v>9892</v>
      </c>
      <c r="B4716" s="3">
        <v>46310</v>
      </c>
      <c r="C4716" s="2" t="s">
        <v>17</v>
      </c>
      <c r="D4716" s="2" t="s">
        <v>18</v>
      </c>
      <c r="E4716" s="2" t="s">
        <v>19</v>
      </c>
      <c r="F4716" s="3">
        <v>46310</v>
      </c>
      <c r="G4716" s="2">
        <v>57</v>
      </c>
      <c r="H4716" s="2" t="s">
        <v>9920</v>
      </c>
      <c r="I4716" s="2"/>
      <c r="J4716" s="2"/>
      <c r="K4716" s="2">
        <v>100</v>
      </c>
      <c r="L4716" s="2" t="s">
        <v>21</v>
      </c>
      <c r="M4716" s="4">
        <v>0</v>
      </c>
      <c r="N4716" s="4">
        <v>0</v>
      </c>
      <c r="O4716" s="4">
        <v>0</v>
      </c>
      <c r="P4716" s="4">
        <v>0</v>
      </c>
    </row>
    <row r="4717" spans="1:16" x14ac:dyDescent="0.25">
      <c r="A4717" s="2" t="s">
        <v>9892</v>
      </c>
      <c r="B4717" s="3">
        <v>46310</v>
      </c>
      <c r="C4717" s="2" t="s">
        <v>17</v>
      </c>
      <c r="D4717" s="2" t="s">
        <v>18</v>
      </c>
      <c r="E4717" s="2" t="s">
        <v>19</v>
      </c>
      <c r="F4717" s="3">
        <v>46310</v>
      </c>
      <c r="G4717" s="2">
        <v>58</v>
      </c>
      <c r="H4717" s="2" t="s">
        <v>9921</v>
      </c>
      <c r="I4717" s="2"/>
      <c r="J4717" s="2"/>
      <c r="K4717" s="2">
        <v>100</v>
      </c>
      <c r="L4717" s="2" t="s">
        <v>21</v>
      </c>
      <c r="M4717" s="4">
        <v>0</v>
      </c>
      <c r="N4717" s="4">
        <v>0</v>
      </c>
      <c r="O4717" s="4">
        <v>0</v>
      </c>
      <c r="P4717" s="4">
        <v>0</v>
      </c>
    </row>
    <row r="4718" spans="1:16" x14ac:dyDescent="0.25">
      <c r="A4718" s="2" t="s">
        <v>9892</v>
      </c>
      <c r="B4718" s="3">
        <v>46310</v>
      </c>
      <c r="C4718" s="2" t="s">
        <v>17</v>
      </c>
      <c r="D4718" s="2" t="s">
        <v>18</v>
      </c>
      <c r="E4718" s="2" t="s">
        <v>19</v>
      </c>
      <c r="F4718" s="3">
        <v>46310</v>
      </c>
      <c r="G4718" s="2">
        <v>59</v>
      </c>
      <c r="H4718" s="2" t="s">
        <v>9922</v>
      </c>
      <c r="I4718" s="2"/>
      <c r="J4718" s="2"/>
      <c r="K4718" s="2">
        <v>3</v>
      </c>
      <c r="L4718" s="2" t="s">
        <v>38</v>
      </c>
      <c r="M4718" s="4">
        <v>7704</v>
      </c>
      <c r="N4718" s="4">
        <v>9398.8799999999992</v>
      </c>
      <c r="O4718" s="4">
        <v>23112</v>
      </c>
      <c r="P4718" s="4">
        <v>28196.639999999999</v>
      </c>
    </row>
    <row r="4719" spans="1:16" x14ac:dyDescent="0.25">
      <c r="A4719" s="2" t="s">
        <v>9892</v>
      </c>
      <c r="B4719" s="3">
        <v>46310</v>
      </c>
      <c r="C4719" s="2" t="s">
        <v>17</v>
      </c>
      <c r="D4719" s="2" t="s">
        <v>18</v>
      </c>
      <c r="E4719" s="2" t="s">
        <v>19</v>
      </c>
      <c r="F4719" s="3">
        <v>46310</v>
      </c>
      <c r="G4719" s="2">
        <v>60</v>
      </c>
      <c r="H4719" s="2" t="s">
        <v>9923</v>
      </c>
      <c r="I4719" s="2"/>
      <c r="J4719" s="2"/>
      <c r="K4719" s="2">
        <v>3</v>
      </c>
      <c r="L4719" s="2" t="s">
        <v>38</v>
      </c>
      <c r="M4719" s="4">
        <v>11021</v>
      </c>
      <c r="N4719" s="4">
        <v>13445.62</v>
      </c>
      <c r="O4719" s="4">
        <v>33063</v>
      </c>
      <c r="P4719" s="4">
        <v>40336.86</v>
      </c>
    </row>
    <row r="4720" spans="1:16" x14ac:dyDescent="0.25">
      <c r="A4720" s="2" t="s">
        <v>9924</v>
      </c>
      <c r="B4720" s="3">
        <v>46311</v>
      </c>
      <c r="C4720" s="2" t="s">
        <v>905</v>
      </c>
      <c r="D4720" s="2" t="s">
        <v>18</v>
      </c>
      <c r="E4720" s="2" t="s">
        <v>9582</v>
      </c>
      <c r="F4720" s="3">
        <v>46317</v>
      </c>
      <c r="G4720" s="2">
        <v>1</v>
      </c>
      <c r="H4720" s="2" t="s">
        <v>9925</v>
      </c>
      <c r="I4720" s="2"/>
      <c r="J4720" s="2"/>
      <c r="K4720" s="2">
        <v>1</v>
      </c>
      <c r="L4720" s="2" t="s">
        <v>38</v>
      </c>
      <c r="M4720" s="4">
        <v>0</v>
      </c>
      <c r="N4720" s="4">
        <v>0</v>
      </c>
      <c r="O4720" s="4">
        <v>0</v>
      </c>
      <c r="P4720" s="4">
        <v>0</v>
      </c>
    </row>
    <row r="4721" spans="1:16" x14ac:dyDescent="0.25">
      <c r="A4721" s="2" t="s">
        <v>9926</v>
      </c>
      <c r="B4721" s="3">
        <v>46315</v>
      </c>
      <c r="C4721" s="2" t="s">
        <v>113</v>
      </c>
      <c r="D4721" s="2" t="s">
        <v>18</v>
      </c>
      <c r="E4721" s="2" t="s">
        <v>9582</v>
      </c>
      <c r="F4721" s="3">
        <v>46318</v>
      </c>
      <c r="G4721" s="2">
        <v>1</v>
      </c>
      <c r="H4721" s="2" t="s">
        <v>9927</v>
      </c>
      <c r="I4721" s="2"/>
      <c r="J4721" s="2"/>
      <c r="K4721" s="2">
        <v>1</v>
      </c>
      <c r="L4721" s="2" t="s">
        <v>108</v>
      </c>
      <c r="M4721" s="4">
        <v>0</v>
      </c>
      <c r="N4721" s="4">
        <v>0</v>
      </c>
      <c r="O4721" s="4">
        <v>0</v>
      </c>
      <c r="P4721" s="4">
        <v>0</v>
      </c>
    </row>
    <row r="4722" spans="1:16" x14ac:dyDescent="0.25">
      <c r="A4722" s="2" t="s">
        <v>9926</v>
      </c>
      <c r="B4722" s="3">
        <v>46315</v>
      </c>
      <c r="C4722" s="2" t="s">
        <v>113</v>
      </c>
      <c r="D4722" s="2" t="s">
        <v>18</v>
      </c>
      <c r="E4722" s="2" t="s">
        <v>9582</v>
      </c>
      <c r="F4722" s="3">
        <v>46318</v>
      </c>
      <c r="G4722" s="2">
        <v>2</v>
      </c>
      <c r="H4722" s="2" t="s">
        <v>9928</v>
      </c>
      <c r="I4722" s="2"/>
      <c r="J4722" s="2"/>
      <c r="K4722" s="2">
        <v>3</v>
      </c>
      <c r="L4722" s="2" t="s">
        <v>108</v>
      </c>
      <c r="M4722" s="4">
        <v>0</v>
      </c>
      <c r="N4722" s="4">
        <v>0</v>
      </c>
      <c r="O4722" s="4">
        <v>0</v>
      </c>
      <c r="P4722" s="4">
        <v>0</v>
      </c>
    </row>
    <row r="4723" spans="1:16" x14ac:dyDescent="0.25">
      <c r="A4723" s="2" t="s">
        <v>9926</v>
      </c>
      <c r="B4723" s="3">
        <v>46315</v>
      </c>
      <c r="C4723" s="2" t="s">
        <v>113</v>
      </c>
      <c r="D4723" s="2" t="s">
        <v>18</v>
      </c>
      <c r="E4723" s="2" t="s">
        <v>9582</v>
      </c>
      <c r="F4723" s="3">
        <v>46318</v>
      </c>
      <c r="G4723" s="2">
        <v>3</v>
      </c>
      <c r="H4723" s="2" t="s">
        <v>9805</v>
      </c>
      <c r="I4723" s="2"/>
      <c r="J4723" s="2"/>
      <c r="K4723" s="2">
        <v>12</v>
      </c>
      <c r="L4723" s="2" t="s">
        <v>38</v>
      </c>
      <c r="M4723" s="4">
        <v>0</v>
      </c>
      <c r="N4723" s="4">
        <v>0</v>
      </c>
      <c r="O4723" s="4">
        <v>0</v>
      </c>
      <c r="P4723" s="4">
        <v>0</v>
      </c>
    </row>
    <row r="4724" spans="1:16" x14ac:dyDescent="0.25">
      <c r="A4724" s="2" t="s">
        <v>9926</v>
      </c>
      <c r="B4724" s="3">
        <v>46315</v>
      </c>
      <c r="C4724" s="2" t="s">
        <v>113</v>
      </c>
      <c r="D4724" s="2" t="s">
        <v>18</v>
      </c>
      <c r="E4724" s="2" t="s">
        <v>9582</v>
      </c>
      <c r="F4724" s="3">
        <v>46318</v>
      </c>
      <c r="G4724" s="2">
        <v>4</v>
      </c>
      <c r="H4724" s="2" t="s">
        <v>9780</v>
      </c>
      <c r="I4724" s="2"/>
      <c r="J4724" s="2"/>
      <c r="K4724" s="2">
        <v>6</v>
      </c>
      <c r="L4724" s="2" t="s">
        <v>38</v>
      </c>
      <c r="M4724" s="4">
        <v>0</v>
      </c>
      <c r="N4724" s="4">
        <v>0</v>
      </c>
      <c r="O4724" s="4">
        <v>0</v>
      </c>
      <c r="P4724" s="4">
        <v>0</v>
      </c>
    </row>
    <row r="4725" spans="1:16" x14ac:dyDescent="0.25">
      <c r="A4725" s="2" t="s">
        <v>9926</v>
      </c>
      <c r="B4725" s="3">
        <v>46315</v>
      </c>
      <c r="C4725" s="2" t="s">
        <v>113</v>
      </c>
      <c r="D4725" s="2" t="s">
        <v>18</v>
      </c>
      <c r="E4725" s="2" t="s">
        <v>9582</v>
      </c>
      <c r="F4725" s="3">
        <v>46318</v>
      </c>
      <c r="G4725" s="2">
        <v>5</v>
      </c>
      <c r="H4725" s="2" t="s">
        <v>9929</v>
      </c>
      <c r="I4725" s="2"/>
      <c r="J4725" s="2"/>
      <c r="K4725" s="2">
        <v>88</v>
      </c>
      <c r="L4725" s="2" t="s">
        <v>38</v>
      </c>
      <c r="M4725" s="4">
        <v>0</v>
      </c>
      <c r="N4725" s="4">
        <v>0</v>
      </c>
      <c r="O4725" s="4">
        <v>0</v>
      </c>
      <c r="P4725" s="4">
        <v>0</v>
      </c>
    </row>
    <row r="4726" spans="1:16" x14ac:dyDescent="0.25">
      <c r="A4726" s="2" t="s">
        <v>9926</v>
      </c>
      <c r="B4726" s="3">
        <v>46315</v>
      </c>
      <c r="C4726" s="2" t="s">
        <v>113</v>
      </c>
      <c r="D4726" s="2" t="s">
        <v>18</v>
      </c>
      <c r="E4726" s="2" t="s">
        <v>9582</v>
      </c>
      <c r="F4726" s="3">
        <v>46318</v>
      </c>
      <c r="G4726" s="2">
        <v>6</v>
      </c>
      <c r="H4726" s="2" t="s">
        <v>3599</v>
      </c>
      <c r="I4726" s="2"/>
      <c r="J4726" s="2"/>
      <c r="K4726" s="2">
        <v>111</v>
      </c>
      <c r="L4726" s="2" t="s">
        <v>38</v>
      </c>
      <c r="M4726" s="4">
        <v>0</v>
      </c>
      <c r="N4726" s="4">
        <v>0</v>
      </c>
      <c r="O4726" s="4">
        <v>0</v>
      </c>
      <c r="P4726" s="4">
        <v>0</v>
      </c>
    </row>
    <row r="4727" spans="1:16" x14ac:dyDescent="0.25">
      <c r="A4727" s="2" t="s">
        <v>9926</v>
      </c>
      <c r="B4727" s="3">
        <v>46315</v>
      </c>
      <c r="C4727" s="2" t="s">
        <v>113</v>
      </c>
      <c r="D4727" s="2" t="s">
        <v>18</v>
      </c>
      <c r="E4727" s="2" t="s">
        <v>9582</v>
      </c>
      <c r="F4727" s="3">
        <v>46318</v>
      </c>
      <c r="G4727" s="2">
        <v>7</v>
      </c>
      <c r="H4727" s="2" t="s">
        <v>6326</v>
      </c>
      <c r="I4727" s="2"/>
      <c r="J4727" s="2"/>
      <c r="K4727" s="2">
        <v>56</v>
      </c>
      <c r="L4727" s="2" t="s">
        <v>38</v>
      </c>
      <c r="M4727" s="4">
        <v>0</v>
      </c>
      <c r="N4727" s="4">
        <v>0</v>
      </c>
      <c r="O4727" s="4">
        <v>0</v>
      </c>
      <c r="P4727" s="4">
        <v>0</v>
      </c>
    </row>
    <row r="4728" spans="1:16" x14ac:dyDescent="0.25">
      <c r="A4728" s="2" t="s">
        <v>9926</v>
      </c>
      <c r="B4728" s="3">
        <v>46315</v>
      </c>
      <c r="C4728" s="2" t="s">
        <v>113</v>
      </c>
      <c r="D4728" s="2" t="s">
        <v>18</v>
      </c>
      <c r="E4728" s="2" t="s">
        <v>9582</v>
      </c>
      <c r="F4728" s="3">
        <v>46318</v>
      </c>
      <c r="G4728" s="2">
        <v>8</v>
      </c>
      <c r="H4728" s="2" t="s">
        <v>3598</v>
      </c>
      <c r="I4728" s="2"/>
      <c r="J4728" s="2"/>
      <c r="K4728" s="2">
        <v>56</v>
      </c>
      <c r="L4728" s="2" t="s">
        <v>38</v>
      </c>
      <c r="M4728" s="4">
        <v>0</v>
      </c>
      <c r="N4728" s="4">
        <v>0</v>
      </c>
      <c r="O4728" s="4">
        <v>0</v>
      </c>
      <c r="P4728" s="4">
        <v>0</v>
      </c>
    </row>
    <row r="4729" spans="1:16" x14ac:dyDescent="0.25">
      <c r="A4729" s="2" t="s">
        <v>9926</v>
      </c>
      <c r="B4729" s="3">
        <v>46315</v>
      </c>
      <c r="C4729" s="2" t="s">
        <v>113</v>
      </c>
      <c r="D4729" s="2" t="s">
        <v>18</v>
      </c>
      <c r="E4729" s="2" t="s">
        <v>9582</v>
      </c>
      <c r="F4729" s="3">
        <v>46318</v>
      </c>
      <c r="G4729" s="2">
        <v>9</v>
      </c>
      <c r="H4729" s="2" t="s">
        <v>9522</v>
      </c>
      <c r="I4729" s="2"/>
      <c r="J4729" s="2"/>
      <c r="K4729" s="2">
        <v>10</v>
      </c>
      <c r="L4729" s="2" t="s">
        <v>38</v>
      </c>
      <c r="M4729" s="4">
        <v>0</v>
      </c>
      <c r="N4729" s="4">
        <v>0</v>
      </c>
      <c r="O4729" s="4">
        <v>0</v>
      </c>
      <c r="P4729" s="4">
        <v>0</v>
      </c>
    </row>
    <row r="4730" spans="1:16" x14ac:dyDescent="0.25">
      <c r="A4730" s="2" t="s">
        <v>9926</v>
      </c>
      <c r="B4730" s="3">
        <v>46315</v>
      </c>
      <c r="C4730" s="2" t="s">
        <v>113</v>
      </c>
      <c r="D4730" s="2" t="s">
        <v>18</v>
      </c>
      <c r="E4730" s="2" t="s">
        <v>9582</v>
      </c>
      <c r="F4730" s="3">
        <v>46318</v>
      </c>
      <c r="G4730" s="2">
        <v>10</v>
      </c>
      <c r="H4730" s="2" t="s">
        <v>9523</v>
      </c>
      <c r="I4730" s="2"/>
      <c r="J4730" s="2"/>
      <c r="K4730" s="2">
        <v>56</v>
      </c>
      <c r="L4730" s="2" t="s">
        <v>38</v>
      </c>
      <c r="M4730" s="4">
        <v>0</v>
      </c>
      <c r="N4730" s="4">
        <v>0</v>
      </c>
      <c r="O4730" s="4">
        <v>0</v>
      </c>
      <c r="P4730" s="4">
        <v>0</v>
      </c>
    </row>
    <row r="4731" spans="1:16" x14ac:dyDescent="0.25">
      <c r="A4731" s="2" t="s">
        <v>9926</v>
      </c>
      <c r="B4731" s="3">
        <v>46315</v>
      </c>
      <c r="C4731" s="2" t="s">
        <v>113</v>
      </c>
      <c r="D4731" s="2" t="s">
        <v>18</v>
      </c>
      <c r="E4731" s="2" t="s">
        <v>9582</v>
      </c>
      <c r="F4731" s="3">
        <v>46318</v>
      </c>
      <c r="G4731" s="2">
        <v>11</v>
      </c>
      <c r="H4731" s="2" t="s">
        <v>8852</v>
      </c>
      <c r="I4731" s="2"/>
      <c r="J4731" s="2"/>
      <c r="K4731" s="2">
        <v>56</v>
      </c>
      <c r="L4731" s="2" t="s">
        <v>38</v>
      </c>
      <c r="M4731" s="4">
        <v>0</v>
      </c>
      <c r="N4731" s="4">
        <v>0</v>
      </c>
      <c r="O4731" s="4">
        <v>0</v>
      </c>
      <c r="P4731" s="4">
        <v>0</v>
      </c>
    </row>
    <row r="4732" spans="1:16" x14ac:dyDescent="0.25">
      <c r="A4732" s="2" t="s">
        <v>9926</v>
      </c>
      <c r="B4732" s="3">
        <v>46315</v>
      </c>
      <c r="C4732" s="2" t="s">
        <v>113</v>
      </c>
      <c r="D4732" s="2" t="s">
        <v>18</v>
      </c>
      <c r="E4732" s="2" t="s">
        <v>9582</v>
      </c>
      <c r="F4732" s="3">
        <v>46318</v>
      </c>
      <c r="G4732" s="2">
        <v>12</v>
      </c>
      <c r="H4732" s="2" t="s">
        <v>9512</v>
      </c>
      <c r="I4732" s="2"/>
      <c r="J4732" s="2"/>
      <c r="K4732" s="2">
        <v>25</v>
      </c>
      <c r="L4732" s="2" t="s">
        <v>38</v>
      </c>
      <c r="M4732" s="4">
        <v>0</v>
      </c>
      <c r="N4732" s="4">
        <v>0</v>
      </c>
      <c r="O4732" s="4">
        <v>0</v>
      </c>
      <c r="P4732" s="4">
        <v>0</v>
      </c>
    </row>
    <row r="4733" spans="1:16" x14ac:dyDescent="0.25">
      <c r="A4733" s="2" t="s">
        <v>9926</v>
      </c>
      <c r="B4733" s="3">
        <v>46315</v>
      </c>
      <c r="C4733" s="2" t="s">
        <v>113</v>
      </c>
      <c r="D4733" s="2" t="s">
        <v>18</v>
      </c>
      <c r="E4733" s="2" t="s">
        <v>9582</v>
      </c>
      <c r="F4733" s="3">
        <v>46318</v>
      </c>
      <c r="G4733" s="2">
        <v>13</v>
      </c>
      <c r="H4733" s="2" t="s">
        <v>9930</v>
      </c>
      <c r="I4733" s="2"/>
      <c r="J4733" s="2"/>
      <c r="K4733" s="2">
        <v>18</v>
      </c>
      <c r="L4733" s="2" t="s">
        <v>38</v>
      </c>
      <c r="M4733" s="4">
        <v>0</v>
      </c>
      <c r="N4733" s="4">
        <v>0</v>
      </c>
      <c r="O4733" s="4">
        <v>0</v>
      </c>
      <c r="P4733" s="4">
        <v>0</v>
      </c>
    </row>
    <row r="4734" spans="1:16" x14ac:dyDescent="0.25">
      <c r="A4734" s="2" t="s">
        <v>9926</v>
      </c>
      <c r="B4734" s="3">
        <v>46315</v>
      </c>
      <c r="C4734" s="2" t="s">
        <v>113</v>
      </c>
      <c r="D4734" s="2" t="s">
        <v>18</v>
      </c>
      <c r="E4734" s="2" t="s">
        <v>9582</v>
      </c>
      <c r="F4734" s="3">
        <v>46318</v>
      </c>
      <c r="G4734" s="2">
        <v>14</v>
      </c>
      <c r="H4734" s="2" t="s">
        <v>9931</v>
      </c>
      <c r="I4734" s="2"/>
      <c r="J4734" s="2"/>
      <c r="K4734" s="2">
        <v>3</v>
      </c>
      <c r="L4734" s="2" t="s">
        <v>38</v>
      </c>
      <c r="M4734" s="4">
        <v>0</v>
      </c>
      <c r="N4734" s="4">
        <v>0</v>
      </c>
      <c r="O4734" s="4">
        <v>0</v>
      </c>
      <c r="P4734" s="4">
        <v>0</v>
      </c>
    </row>
    <row r="4735" spans="1:16" x14ac:dyDescent="0.25">
      <c r="A4735" s="2" t="s">
        <v>9926</v>
      </c>
      <c r="B4735" s="3">
        <v>46315</v>
      </c>
      <c r="C4735" s="2" t="s">
        <v>113</v>
      </c>
      <c r="D4735" s="2" t="s">
        <v>18</v>
      </c>
      <c r="E4735" s="2" t="s">
        <v>9582</v>
      </c>
      <c r="F4735" s="3">
        <v>46318</v>
      </c>
      <c r="G4735" s="2">
        <v>15</v>
      </c>
      <c r="H4735" s="2" t="s">
        <v>9932</v>
      </c>
      <c r="I4735" s="2"/>
      <c r="J4735" s="2"/>
      <c r="K4735" s="2">
        <v>63</v>
      </c>
      <c r="L4735" s="2" t="s">
        <v>38</v>
      </c>
      <c r="M4735" s="4">
        <v>0</v>
      </c>
      <c r="N4735" s="4">
        <v>0</v>
      </c>
      <c r="O4735" s="4">
        <v>0</v>
      </c>
      <c r="P4735" s="4">
        <v>0</v>
      </c>
    </row>
    <row r="4736" spans="1:16" x14ac:dyDescent="0.25">
      <c r="A4736" s="2" t="s">
        <v>9926</v>
      </c>
      <c r="B4736" s="3">
        <v>46315</v>
      </c>
      <c r="C4736" s="2" t="s">
        <v>113</v>
      </c>
      <c r="D4736" s="2" t="s">
        <v>18</v>
      </c>
      <c r="E4736" s="2" t="s">
        <v>9582</v>
      </c>
      <c r="F4736" s="3">
        <v>46318</v>
      </c>
      <c r="G4736" s="2">
        <v>16</v>
      </c>
      <c r="H4736" s="2" t="s">
        <v>9933</v>
      </c>
      <c r="I4736" s="2"/>
      <c r="J4736" s="2"/>
      <c r="K4736" s="2">
        <v>13</v>
      </c>
      <c r="L4736" s="2" t="s">
        <v>38</v>
      </c>
      <c r="M4736" s="4">
        <v>0</v>
      </c>
      <c r="N4736" s="4">
        <v>0</v>
      </c>
      <c r="O4736" s="4">
        <v>0</v>
      </c>
      <c r="P4736" s="4">
        <v>0</v>
      </c>
    </row>
    <row r="4737" spans="1:16" x14ac:dyDescent="0.25">
      <c r="A4737" s="2" t="s">
        <v>9926</v>
      </c>
      <c r="B4737" s="3">
        <v>46315</v>
      </c>
      <c r="C4737" s="2" t="s">
        <v>113</v>
      </c>
      <c r="D4737" s="2" t="s">
        <v>18</v>
      </c>
      <c r="E4737" s="2" t="s">
        <v>9582</v>
      </c>
      <c r="F4737" s="3">
        <v>46318</v>
      </c>
      <c r="G4737" s="2">
        <v>17</v>
      </c>
      <c r="H4737" s="2" t="s">
        <v>9503</v>
      </c>
      <c r="I4737" s="2"/>
      <c r="J4737" s="2"/>
      <c r="K4737" s="2">
        <v>76</v>
      </c>
      <c r="L4737" s="2" t="s">
        <v>38</v>
      </c>
      <c r="M4737" s="4">
        <v>0</v>
      </c>
      <c r="N4737" s="4">
        <v>0</v>
      </c>
      <c r="O4737" s="4">
        <v>0</v>
      </c>
      <c r="P4737" s="4">
        <v>0</v>
      </c>
    </row>
    <row r="4738" spans="1:16" x14ac:dyDescent="0.25">
      <c r="A4738" s="2" t="s">
        <v>9926</v>
      </c>
      <c r="B4738" s="3">
        <v>46315</v>
      </c>
      <c r="C4738" s="2" t="s">
        <v>113</v>
      </c>
      <c r="D4738" s="2" t="s">
        <v>18</v>
      </c>
      <c r="E4738" s="2" t="s">
        <v>9582</v>
      </c>
      <c r="F4738" s="3">
        <v>46318</v>
      </c>
      <c r="G4738" s="2">
        <v>18</v>
      </c>
      <c r="H4738" s="2" t="s">
        <v>9506</v>
      </c>
      <c r="I4738" s="2"/>
      <c r="J4738" s="2"/>
      <c r="K4738" s="2">
        <v>20</v>
      </c>
      <c r="L4738" s="2" t="s">
        <v>108</v>
      </c>
      <c r="M4738" s="4">
        <v>0</v>
      </c>
      <c r="N4738" s="4">
        <v>0</v>
      </c>
      <c r="O4738" s="4">
        <v>0</v>
      </c>
      <c r="P4738" s="4">
        <v>0</v>
      </c>
    </row>
    <row r="4739" spans="1:16" x14ac:dyDescent="0.25">
      <c r="A4739" s="2" t="s">
        <v>9926</v>
      </c>
      <c r="B4739" s="3">
        <v>46315</v>
      </c>
      <c r="C4739" s="2" t="s">
        <v>113</v>
      </c>
      <c r="D4739" s="2" t="s">
        <v>18</v>
      </c>
      <c r="E4739" s="2" t="s">
        <v>9582</v>
      </c>
      <c r="F4739" s="3">
        <v>46318</v>
      </c>
      <c r="G4739" s="2">
        <v>19</v>
      </c>
      <c r="H4739" s="2" t="s">
        <v>9515</v>
      </c>
      <c r="I4739" s="2"/>
      <c r="J4739" s="2"/>
      <c r="K4739" s="2">
        <v>50</v>
      </c>
      <c r="L4739" s="2" t="s">
        <v>108</v>
      </c>
      <c r="M4739" s="4">
        <v>0</v>
      </c>
      <c r="N4739" s="4">
        <v>0</v>
      </c>
      <c r="O4739" s="4">
        <v>0</v>
      </c>
      <c r="P4739" s="4">
        <v>0</v>
      </c>
    </row>
    <row r="4740" spans="1:16" x14ac:dyDescent="0.25">
      <c r="A4740" s="2" t="s">
        <v>9934</v>
      </c>
      <c r="B4740" s="3">
        <v>46315</v>
      </c>
      <c r="C4740" s="2" t="s">
        <v>113</v>
      </c>
      <c r="D4740" s="2" t="s">
        <v>18</v>
      </c>
      <c r="E4740" s="2" t="s">
        <v>9582</v>
      </c>
      <c r="F4740" s="3">
        <v>46321</v>
      </c>
      <c r="G4740" s="2">
        <v>1</v>
      </c>
      <c r="H4740" s="2" t="s">
        <v>3106</v>
      </c>
      <c r="I4740" s="2"/>
      <c r="J4740" s="2"/>
      <c r="K4740" s="2">
        <v>12</v>
      </c>
      <c r="L4740" s="2" t="s">
        <v>38</v>
      </c>
      <c r="M4740" s="4">
        <v>0</v>
      </c>
      <c r="N4740" s="4">
        <v>0</v>
      </c>
      <c r="O4740" s="4">
        <v>0</v>
      </c>
      <c r="P4740" s="4">
        <v>0</v>
      </c>
    </row>
    <row r="4741" spans="1:16" x14ac:dyDescent="0.25">
      <c r="A4741" s="2" t="s">
        <v>9934</v>
      </c>
      <c r="B4741" s="3">
        <v>46315</v>
      </c>
      <c r="C4741" s="2" t="s">
        <v>113</v>
      </c>
      <c r="D4741" s="2" t="s">
        <v>18</v>
      </c>
      <c r="E4741" s="2" t="s">
        <v>9582</v>
      </c>
      <c r="F4741" s="3">
        <v>46321</v>
      </c>
      <c r="G4741" s="2">
        <v>2</v>
      </c>
      <c r="H4741" s="2" t="s">
        <v>9935</v>
      </c>
      <c r="I4741" s="2"/>
      <c r="J4741" s="2"/>
      <c r="K4741" s="2">
        <v>3</v>
      </c>
      <c r="L4741" s="2" t="s">
        <v>38</v>
      </c>
      <c r="M4741" s="4">
        <v>0</v>
      </c>
      <c r="N4741" s="4">
        <v>0</v>
      </c>
      <c r="O4741" s="4">
        <v>0</v>
      </c>
      <c r="P4741" s="4">
        <v>0</v>
      </c>
    </row>
    <row r="4742" spans="1:16" x14ac:dyDescent="0.25">
      <c r="A4742" s="2" t="s">
        <v>9934</v>
      </c>
      <c r="B4742" s="3">
        <v>46315</v>
      </c>
      <c r="C4742" s="2" t="s">
        <v>113</v>
      </c>
      <c r="D4742" s="2" t="s">
        <v>18</v>
      </c>
      <c r="E4742" s="2" t="s">
        <v>9582</v>
      </c>
      <c r="F4742" s="3">
        <v>46321</v>
      </c>
      <c r="G4742" s="2">
        <v>3</v>
      </c>
      <c r="H4742" s="2" t="s">
        <v>9936</v>
      </c>
      <c r="I4742" s="2"/>
      <c r="J4742" s="2"/>
      <c r="K4742" s="2">
        <v>1</v>
      </c>
      <c r="L4742" s="2" t="s">
        <v>38</v>
      </c>
      <c r="M4742" s="4">
        <v>0</v>
      </c>
      <c r="N4742" s="4">
        <v>0</v>
      </c>
      <c r="O4742" s="4">
        <v>0</v>
      </c>
      <c r="P4742" s="4">
        <v>0</v>
      </c>
    </row>
    <row r="4743" spans="1:16" x14ac:dyDescent="0.25">
      <c r="A4743" s="2" t="s">
        <v>9934</v>
      </c>
      <c r="B4743" s="3">
        <v>46315</v>
      </c>
      <c r="C4743" s="2" t="s">
        <v>113</v>
      </c>
      <c r="D4743" s="2" t="s">
        <v>18</v>
      </c>
      <c r="E4743" s="2" t="s">
        <v>9582</v>
      </c>
      <c r="F4743" s="3">
        <v>46321</v>
      </c>
      <c r="G4743" s="2">
        <v>4</v>
      </c>
      <c r="H4743" s="2" t="s">
        <v>9937</v>
      </c>
      <c r="I4743" s="2"/>
      <c r="J4743" s="2"/>
      <c r="K4743" s="2">
        <v>1</v>
      </c>
      <c r="L4743" s="2" t="s">
        <v>38</v>
      </c>
      <c r="M4743" s="4">
        <v>0</v>
      </c>
      <c r="N4743" s="4">
        <v>0</v>
      </c>
      <c r="O4743" s="4">
        <v>0</v>
      </c>
      <c r="P4743" s="4">
        <v>0</v>
      </c>
    </row>
    <row r="4744" spans="1:16" x14ac:dyDescent="0.25">
      <c r="A4744" s="2" t="s">
        <v>9934</v>
      </c>
      <c r="B4744" s="3">
        <v>46315</v>
      </c>
      <c r="C4744" s="2" t="s">
        <v>113</v>
      </c>
      <c r="D4744" s="2" t="s">
        <v>18</v>
      </c>
      <c r="E4744" s="2" t="s">
        <v>9582</v>
      </c>
      <c r="F4744" s="3">
        <v>46321</v>
      </c>
      <c r="G4744" s="2">
        <v>5</v>
      </c>
      <c r="H4744" s="2" t="s">
        <v>9938</v>
      </c>
      <c r="I4744" s="2"/>
      <c r="J4744" s="2"/>
      <c r="K4744" s="2">
        <v>2</v>
      </c>
      <c r="L4744" s="2" t="s">
        <v>38</v>
      </c>
      <c r="M4744" s="4">
        <v>0</v>
      </c>
      <c r="N4744" s="4">
        <v>0</v>
      </c>
      <c r="O4744" s="4">
        <v>0</v>
      </c>
      <c r="P4744" s="4">
        <v>0</v>
      </c>
    </row>
    <row r="4745" spans="1:16" x14ac:dyDescent="0.25">
      <c r="A4745" s="2" t="s">
        <v>9934</v>
      </c>
      <c r="B4745" s="3">
        <v>46315</v>
      </c>
      <c r="C4745" s="2" t="s">
        <v>113</v>
      </c>
      <c r="D4745" s="2" t="s">
        <v>18</v>
      </c>
      <c r="E4745" s="2" t="s">
        <v>9582</v>
      </c>
      <c r="F4745" s="3">
        <v>46321</v>
      </c>
      <c r="G4745" s="2">
        <v>6</v>
      </c>
      <c r="H4745" s="2" t="s">
        <v>9939</v>
      </c>
      <c r="I4745" s="2"/>
      <c r="J4745" s="2"/>
      <c r="K4745" s="2">
        <v>1</v>
      </c>
      <c r="L4745" s="2" t="s">
        <v>38</v>
      </c>
      <c r="M4745" s="4">
        <v>0</v>
      </c>
      <c r="N4745" s="4">
        <v>0</v>
      </c>
      <c r="O4745" s="4">
        <v>0</v>
      </c>
      <c r="P4745" s="4">
        <v>0</v>
      </c>
    </row>
    <row r="4746" spans="1:16" x14ac:dyDescent="0.25">
      <c r="A4746" s="2" t="s">
        <v>9934</v>
      </c>
      <c r="B4746" s="3">
        <v>46315</v>
      </c>
      <c r="C4746" s="2" t="s">
        <v>113</v>
      </c>
      <c r="D4746" s="2" t="s">
        <v>18</v>
      </c>
      <c r="E4746" s="2" t="s">
        <v>9582</v>
      </c>
      <c r="F4746" s="3">
        <v>46321</v>
      </c>
      <c r="G4746" s="2">
        <v>7</v>
      </c>
      <c r="H4746" s="2" t="s">
        <v>9940</v>
      </c>
      <c r="I4746" s="2"/>
      <c r="J4746" s="2"/>
      <c r="K4746" s="2">
        <v>1</v>
      </c>
      <c r="L4746" s="2" t="s">
        <v>38</v>
      </c>
      <c r="M4746" s="4">
        <v>0</v>
      </c>
      <c r="N4746" s="4">
        <v>0</v>
      </c>
      <c r="O4746" s="4">
        <v>0</v>
      </c>
      <c r="P4746" s="4">
        <v>0</v>
      </c>
    </row>
    <row r="4747" spans="1:16" x14ac:dyDescent="0.25">
      <c r="A4747" s="2" t="s">
        <v>9934</v>
      </c>
      <c r="B4747" s="3">
        <v>46315</v>
      </c>
      <c r="C4747" s="2" t="s">
        <v>113</v>
      </c>
      <c r="D4747" s="2" t="s">
        <v>18</v>
      </c>
      <c r="E4747" s="2" t="s">
        <v>9582</v>
      </c>
      <c r="F4747" s="3">
        <v>46321</v>
      </c>
      <c r="G4747" s="2">
        <v>8</v>
      </c>
      <c r="H4747" s="2" t="s">
        <v>6292</v>
      </c>
      <c r="I4747" s="2"/>
      <c r="J4747" s="2"/>
      <c r="K4747" s="2">
        <v>10</v>
      </c>
      <c r="L4747" s="2" t="s">
        <v>38</v>
      </c>
      <c r="M4747" s="4">
        <v>0</v>
      </c>
      <c r="N4747" s="4">
        <v>0</v>
      </c>
      <c r="O4747" s="4">
        <v>0</v>
      </c>
      <c r="P4747" s="4">
        <v>0</v>
      </c>
    </row>
    <row r="4748" spans="1:16" x14ac:dyDescent="0.25">
      <c r="A4748" s="2" t="s">
        <v>9934</v>
      </c>
      <c r="B4748" s="3">
        <v>46315</v>
      </c>
      <c r="C4748" s="2" t="s">
        <v>113</v>
      </c>
      <c r="D4748" s="2" t="s">
        <v>18</v>
      </c>
      <c r="E4748" s="2" t="s">
        <v>9582</v>
      </c>
      <c r="F4748" s="3">
        <v>46321</v>
      </c>
      <c r="G4748" s="2">
        <v>9</v>
      </c>
      <c r="H4748" s="2" t="s">
        <v>9941</v>
      </c>
      <c r="I4748" s="2"/>
      <c r="J4748" s="2"/>
      <c r="K4748" s="2">
        <v>10</v>
      </c>
      <c r="L4748" s="2" t="s">
        <v>38</v>
      </c>
      <c r="M4748" s="4">
        <v>0</v>
      </c>
      <c r="N4748" s="4">
        <v>0</v>
      </c>
      <c r="O4748" s="4">
        <v>0</v>
      </c>
      <c r="P4748" s="4">
        <v>0</v>
      </c>
    </row>
    <row r="4749" spans="1:16" x14ac:dyDescent="0.25">
      <c r="A4749" s="2" t="s">
        <v>9934</v>
      </c>
      <c r="B4749" s="3">
        <v>46315</v>
      </c>
      <c r="C4749" s="2" t="s">
        <v>113</v>
      </c>
      <c r="D4749" s="2" t="s">
        <v>18</v>
      </c>
      <c r="E4749" s="2" t="s">
        <v>9582</v>
      </c>
      <c r="F4749" s="3">
        <v>46321</v>
      </c>
      <c r="G4749" s="2">
        <v>10</v>
      </c>
      <c r="H4749" s="2" t="s">
        <v>9942</v>
      </c>
      <c r="I4749" s="2"/>
      <c r="J4749" s="2"/>
      <c r="K4749" s="2">
        <v>1</v>
      </c>
      <c r="L4749" s="2" t="s">
        <v>38</v>
      </c>
      <c r="M4749" s="4">
        <v>0</v>
      </c>
      <c r="N4749" s="4">
        <v>0</v>
      </c>
      <c r="O4749" s="4">
        <v>0</v>
      </c>
      <c r="P4749" s="4">
        <v>0</v>
      </c>
    </row>
    <row r="4750" spans="1:16" x14ac:dyDescent="0.25">
      <c r="A4750" s="2" t="s">
        <v>9934</v>
      </c>
      <c r="B4750" s="3">
        <v>46315</v>
      </c>
      <c r="C4750" s="2" t="s">
        <v>113</v>
      </c>
      <c r="D4750" s="2" t="s">
        <v>18</v>
      </c>
      <c r="E4750" s="2" t="s">
        <v>9582</v>
      </c>
      <c r="F4750" s="3">
        <v>46321</v>
      </c>
      <c r="G4750" s="2">
        <v>11</v>
      </c>
      <c r="H4750" s="2" t="s">
        <v>9943</v>
      </c>
      <c r="I4750" s="2"/>
      <c r="J4750" s="2"/>
      <c r="K4750" s="2">
        <v>2</v>
      </c>
      <c r="L4750" s="2" t="s">
        <v>38</v>
      </c>
      <c r="M4750" s="4">
        <v>0</v>
      </c>
      <c r="N4750" s="4">
        <v>0</v>
      </c>
      <c r="O4750" s="4">
        <v>0</v>
      </c>
      <c r="P4750" s="4">
        <v>0</v>
      </c>
    </row>
    <row r="4751" spans="1:16" x14ac:dyDescent="0.25">
      <c r="A4751" s="2" t="s">
        <v>9934</v>
      </c>
      <c r="B4751" s="3">
        <v>46315</v>
      </c>
      <c r="C4751" s="2" t="s">
        <v>113</v>
      </c>
      <c r="D4751" s="2" t="s">
        <v>18</v>
      </c>
      <c r="E4751" s="2" t="s">
        <v>9582</v>
      </c>
      <c r="F4751" s="3">
        <v>46321</v>
      </c>
      <c r="G4751" s="2">
        <v>12</v>
      </c>
      <c r="H4751" s="2" t="s">
        <v>9944</v>
      </c>
      <c r="I4751" s="2"/>
      <c r="J4751" s="2"/>
      <c r="K4751" s="2">
        <v>1</v>
      </c>
      <c r="L4751" s="2" t="s">
        <v>38</v>
      </c>
      <c r="M4751" s="4">
        <v>0</v>
      </c>
      <c r="N4751" s="4">
        <v>0</v>
      </c>
      <c r="O4751" s="4">
        <v>0</v>
      </c>
      <c r="P4751" s="4">
        <v>0</v>
      </c>
    </row>
    <row r="4752" spans="1:16" x14ac:dyDescent="0.25">
      <c r="A4752" s="2" t="s">
        <v>9934</v>
      </c>
      <c r="B4752" s="3">
        <v>46315</v>
      </c>
      <c r="C4752" s="2" t="s">
        <v>113</v>
      </c>
      <c r="D4752" s="2" t="s">
        <v>18</v>
      </c>
      <c r="E4752" s="2" t="s">
        <v>9582</v>
      </c>
      <c r="F4752" s="3">
        <v>46321</v>
      </c>
      <c r="G4752" s="2">
        <v>13</v>
      </c>
      <c r="H4752" s="2" t="s">
        <v>9945</v>
      </c>
      <c r="I4752" s="2"/>
      <c r="J4752" s="2"/>
      <c r="K4752" s="2">
        <v>5</v>
      </c>
      <c r="L4752" s="2" t="s">
        <v>38</v>
      </c>
      <c r="M4752" s="4">
        <v>0</v>
      </c>
      <c r="N4752" s="4">
        <v>0</v>
      </c>
      <c r="O4752" s="4">
        <v>0</v>
      </c>
      <c r="P4752" s="4">
        <v>0</v>
      </c>
    </row>
    <row r="4753" spans="1:16" x14ac:dyDescent="0.25">
      <c r="A4753" s="2" t="s">
        <v>9934</v>
      </c>
      <c r="B4753" s="3">
        <v>46315</v>
      </c>
      <c r="C4753" s="2" t="s">
        <v>113</v>
      </c>
      <c r="D4753" s="2" t="s">
        <v>18</v>
      </c>
      <c r="E4753" s="2" t="s">
        <v>9582</v>
      </c>
      <c r="F4753" s="3">
        <v>46321</v>
      </c>
      <c r="G4753" s="2">
        <v>14</v>
      </c>
      <c r="H4753" s="2" t="s">
        <v>9946</v>
      </c>
      <c r="I4753" s="2"/>
      <c r="J4753" s="2"/>
      <c r="K4753" s="2">
        <v>16</v>
      </c>
      <c r="L4753" s="2" t="s">
        <v>38</v>
      </c>
      <c r="M4753" s="4">
        <v>0</v>
      </c>
      <c r="N4753" s="4">
        <v>0</v>
      </c>
      <c r="O4753" s="4">
        <v>0</v>
      </c>
      <c r="P4753" s="4">
        <v>0</v>
      </c>
    </row>
    <row r="4754" spans="1:16" x14ac:dyDescent="0.25">
      <c r="A4754" s="2" t="s">
        <v>9934</v>
      </c>
      <c r="B4754" s="3">
        <v>46315</v>
      </c>
      <c r="C4754" s="2" t="s">
        <v>113</v>
      </c>
      <c r="D4754" s="2" t="s">
        <v>18</v>
      </c>
      <c r="E4754" s="2" t="s">
        <v>9582</v>
      </c>
      <c r="F4754" s="3">
        <v>46321</v>
      </c>
      <c r="G4754" s="2">
        <v>15</v>
      </c>
      <c r="H4754" s="2" t="s">
        <v>9947</v>
      </c>
      <c r="I4754" s="2"/>
      <c r="J4754" s="2"/>
      <c r="K4754" s="2">
        <v>6</v>
      </c>
      <c r="L4754" s="2" t="s">
        <v>38</v>
      </c>
      <c r="M4754" s="4">
        <v>0</v>
      </c>
      <c r="N4754" s="4">
        <v>0</v>
      </c>
      <c r="O4754" s="4">
        <v>0</v>
      </c>
      <c r="P4754" s="4">
        <v>0</v>
      </c>
    </row>
    <row r="4755" spans="1:16" x14ac:dyDescent="0.25">
      <c r="A4755" s="2" t="s">
        <v>9934</v>
      </c>
      <c r="B4755" s="3">
        <v>46315</v>
      </c>
      <c r="C4755" s="2" t="s">
        <v>113</v>
      </c>
      <c r="D4755" s="2" t="s">
        <v>18</v>
      </c>
      <c r="E4755" s="2" t="s">
        <v>9582</v>
      </c>
      <c r="F4755" s="3">
        <v>46321</v>
      </c>
      <c r="G4755" s="2">
        <v>16</v>
      </c>
      <c r="H4755" s="2" t="s">
        <v>9948</v>
      </c>
      <c r="I4755" s="2"/>
      <c r="J4755" s="2"/>
      <c r="K4755" s="2">
        <v>10</v>
      </c>
      <c r="L4755" s="2" t="s">
        <v>38</v>
      </c>
      <c r="M4755" s="4">
        <v>0</v>
      </c>
      <c r="N4755" s="4">
        <v>0</v>
      </c>
      <c r="O4755" s="4">
        <v>0</v>
      </c>
      <c r="P4755" s="4">
        <v>0</v>
      </c>
    </row>
    <row r="4756" spans="1:16" x14ac:dyDescent="0.25">
      <c r="A4756" s="2" t="s">
        <v>9934</v>
      </c>
      <c r="B4756" s="3">
        <v>46315</v>
      </c>
      <c r="C4756" s="2" t="s">
        <v>113</v>
      </c>
      <c r="D4756" s="2" t="s">
        <v>18</v>
      </c>
      <c r="E4756" s="2" t="s">
        <v>9582</v>
      </c>
      <c r="F4756" s="3">
        <v>46321</v>
      </c>
      <c r="G4756" s="2">
        <v>17</v>
      </c>
      <c r="H4756" s="2" t="s">
        <v>9949</v>
      </c>
      <c r="I4756" s="2"/>
      <c r="J4756" s="2"/>
      <c r="K4756" s="2">
        <v>32</v>
      </c>
      <c r="L4756" s="2" t="s">
        <v>38</v>
      </c>
      <c r="M4756" s="4">
        <v>0</v>
      </c>
      <c r="N4756" s="4">
        <v>0</v>
      </c>
      <c r="O4756" s="4">
        <v>0</v>
      </c>
      <c r="P4756" s="4">
        <v>0</v>
      </c>
    </row>
    <row r="4757" spans="1:16" x14ac:dyDescent="0.25">
      <c r="A4757" s="2" t="s">
        <v>9950</v>
      </c>
      <c r="B4757" s="3">
        <v>46315</v>
      </c>
      <c r="C4757" s="2" t="s">
        <v>113</v>
      </c>
      <c r="D4757" s="2" t="s">
        <v>18</v>
      </c>
      <c r="E4757" s="2" t="s">
        <v>9582</v>
      </c>
      <c r="F4757" s="3">
        <v>46321</v>
      </c>
      <c r="G4757" s="2">
        <v>1</v>
      </c>
      <c r="H4757" s="2" t="s">
        <v>9652</v>
      </c>
      <c r="I4757" s="2"/>
      <c r="J4757" s="2"/>
      <c r="K4757" s="2">
        <v>16</v>
      </c>
      <c r="L4757" s="2" t="s">
        <v>38</v>
      </c>
      <c r="M4757" s="4">
        <v>0</v>
      </c>
      <c r="N4757" s="4">
        <v>0</v>
      </c>
      <c r="O4757" s="4">
        <v>0</v>
      </c>
      <c r="P4757" s="4">
        <v>0</v>
      </c>
    </row>
    <row r="4758" spans="1:16" x14ac:dyDescent="0.25">
      <c r="A4758" s="2" t="s">
        <v>9950</v>
      </c>
      <c r="B4758" s="3">
        <v>46315</v>
      </c>
      <c r="C4758" s="2" t="s">
        <v>113</v>
      </c>
      <c r="D4758" s="2" t="s">
        <v>18</v>
      </c>
      <c r="E4758" s="2" t="s">
        <v>9582</v>
      </c>
      <c r="F4758" s="3">
        <v>46321</v>
      </c>
      <c r="G4758" s="2">
        <v>2</v>
      </c>
      <c r="H4758" s="2" t="s">
        <v>9951</v>
      </c>
      <c r="I4758" s="2"/>
      <c r="J4758" s="2"/>
      <c r="K4758" s="2">
        <v>9</v>
      </c>
      <c r="L4758" s="2" t="s">
        <v>38</v>
      </c>
      <c r="M4758" s="4">
        <v>0</v>
      </c>
      <c r="N4758" s="4">
        <v>0</v>
      </c>
      <c r="O4758" s="4">
        <v>0</v>
      </c>
      <c r="P4758" s="4">
        <v>0</v>
      </c>
    </row>
    <row r="4759" spans="1:16" x14ac:dyDescent="0.25">
      <c r="A4759" s="2" t="s">
        <v>9950</v>
      </c>
      <c r="B4759" s="3">
        <v>46315</v>
      </c>
      <c r="C4759" s="2" t="s">
        <v>113</v>
      </c>
      <c r="D4759" s="2" t="s">
        <v>18</v>
      </c>
      <c r="E4759" s="2" t="s">
        <v>9582</v>
      </c>
      <c r="F4759" s="3">
        <v>46321</v>
      </c>
      <c r="G4759" s="2">
        <v>3</v>
      </c>
      <c r="H4759" s="2" t="s">
        <v>9952</v>
      </c>
      <c r="I4759" s="2"/>
      <c r="J4759" s="2"/>
      <c r="K4759" s="2">
        <v>41</v>
      </c>
      <c r="L4759" s="2" t="s">
        <v>38</v>
      </c>
      <c r="M4759" s="4">
        <v>0</v>
      </c>
      <c r="N4759" s="4">
        <v>0</v>
      </c>
      <c r="O4759" s="4">
        <v>0</v>
      </c>
      <c r="P4759" s="4">
        <v>0</v>
      </c>
    </row>
    <row r="4760" spans="1:16" x14ac:dyDescent="0.25">
      <c r="A4760" s="2" t="s">
        <v>9950</v>
      </c>
      <c r="B4760" s="3">
        <v>46315</v>
      </c>
      <c r="C4760" s="2" t="s">
        <v>113</v>
      </c>
      <c r="D4760" s="2" t="s">
        <v>18</v>
      </c>
      <c r="E4760" s="2" t="s">
        <v>9582</v>
      </c>
      <c r="F4760" s="3">
        <v>46321</v>
      </c>
      <c r="G4760" s="2">
        <v>4</v>
      </c>
      <c r="H4760" s="2" t="s">
        <v>9953</v>
      </c>
      <c r="I4760" s="2"/>
      <c r="J4760" s="2"/>
      <c r="K4760" s="2">
        <v>47</v>
      </c>
      <c r="L4760" s="2" t="s">
        <v>38</v>
      </c>
      <c r="M4760" s="4">
        <v>0</v>
      </c>
      <c r="N4760" s="4">
        <v>0</v>
      </c>
      <c r="O4760" s="4">
        <v>0</v>
      </c>
      <c r="P4760" s="4">
        <v>0</v>
      </c>
    </row>
    <row r="4761" spans="1:16" x14ac:dyDescent="0.25">
      <c r="A4761" s="2" t="s">
        <v>9950</v>
      </c>
      <c r="B4761" s="3">
        <v>46315</v>
      </c>
      <c r="C4761" s="2" t="s">
        <v>113</v>
      </c>
      <c r="D4761" s="2" t="s">
        <v>18</v>
      </c>
      <c r="E4761" s="2" t="s">
        <v>9582</v>
      </c>
      <c r="F4761" s="3">
        <v>46321</v>
      </c>
      <c r="G4761" s="2">
        <v>5</v>
      </c>
      <c r="H4761" s="2" t="s">
        <v>3907</v>
      </c>
      <c r="I4761" s="2"/>
      <c r="J4761" s="2"/>
      <c r="K4761" s="2">
        <v>17</v>
      </c>
      <c r="L4761" s="2" t="s">
        <v>38</v>
      </c>
      <c r="M4761" s="4">
        <v>0</v>
      </c>
      <c r="N4761" s="4">
        <v>0</v>
      </c>
      <c r="O4761" s="4">
        <v>0</v>
      </c>
      <c r="P4761" s="4">
        <v>0</v>
      </c>
    </row>
    <row r="4762" spans="1:16" x14ac:dyDescent="0.25">
      <c r="A4762" s="2" t="s">
        <v>9950</v>
      </c>
      <c r="B4762" s="3">
        <v>46315</v>
      </c>
      <c r="C4762" s="2" t="s">
        <v>113</v>
      </c>
      <c r="D4762" s="2" t="s">
        <v>18</v>
      </c>
      <c r="E4762" s="2" t="s">
        <v>9582</v>
      </c>
      <c r="F4762" s="3">
        <v>46321</v>
      </c>
      <c r="G4762" s="2">
        <v>6</v>
      </c>
      <c r="H4762" s="2" t="s">
        <v>9656</v>
      </c>
      <c r="I4762" s="2"/>
      <c r="J4762" s="2"/>
      <c r="K4762" s="2">
        <v>1536</v>
      </c>
      <c r="L4762" s="2" t="s">
        <v>320</v>
      </c>
      <c r="M4762" s="4">
        <v>0</v>
      </c>
      <c r="N4762" s="4">
        <v>0</v>
      </c>
      <c r="O4762" s="4">
        <v>0</v>
      </c>
      <c r="P4762" s="4">
        <v>0</v>
      </c>
    </row>
    <row r="4763" spans="1:16" x14ac:dyDescent="0.25">
      <c r="A4763" s="2" t="s">
        <v>9950</v>
      </c>
      <c r="B4763" s="3">
        <v>46315</v>
      </c>
      <c r="C4763" s="2" t="s">
        <v>113</v>
      </c>
      <c r="D4763" s="2" t="s">
        <v>18</v>
      </c>
      <c r="E4763" s="2" t="s">
        <v>9582</v>
      </c>
      <c r="F4763" s="3">
        <v>46321</v>
      </c>
      <c r="G4763" s="2">
        <v>7</v>
      </c>
      <c r="H4763" s="2" t="s">
        <v>9954</v>
      </c>
      <c r="I4763" s="2"/>
      <c r="J4763" s="2"/>
      <c r="K4763" s="2">
        <v>2</v>
      </c>
      <c r="L4763" s="2" t="s">
        <v>38</v>
      </c>
      <c r="M4763" s="4">
        <v>0</v>
      </c>
      <c r="N4763" s="4">
        <v>0</v>
      </c>
      <c r="O4763" s="4">
        <v>0</v>
      </c>
      <c r="P4763" s="4">
        <v>0</v>
      </c>
    </row>
    <row r="4764" spans="1:16" x14ac:dyDescent="0.25">
      <c r="A4764" s="2" t="s">
        <v>9950</v>
      </c>
      <c r="B4764" s="3">
        <v>46315</v>
      </c>
      <c r="C4764" s="2" t="s">
        <v>113</v>
      </c>
      <c r="D4764" s="2" t="s">
        <v>18</v>
      </c>
      <c r="E4764" s="2" t="s">
        <v>9582</v>
      </c>
      <c r="F4764" s="3">
        <v>46321</v>
      </c>
      <c r="G4764" s="2">
        <v>8</v>
      </c>
      <c r="H4764" s="2" t="s">
        <v>9657</v>
      </c>
      <c r="I4764" s="2"/>
      <c r="J4764" s="2"/>
      <c r="K4764" s="2">
        <v>1511</v>
      </c>
      <c r="L4764" s="2" t="s">
        <v>320</v>
      </c>
      <c r="M4764" s="4">
        <v>0</v>
      </c>
      <c r="N4764" s="4">
        <v>0</v>
      </c>
      <c r="O4764" s="4">
        <v>0</v>
      </c>
      <c r="P4764" s="4">
        <v>0</v>
      </c>
    </row>
    <row r="4765" spans="1:16" x14ac:dyDescent="0.25">
      <c r="A4765" s="2" t="s">
        <v>9950</v>
      </c>
      <c r="B4765" s="3">
        <v>46315</v>
      </c>
      <c r="C4765" s="2" t="s">
        <v>113</v>
      </c>
      <c r="D4765" s="2" t="s">
        <v>18</v>
      </c>
      <c r="E4765" s="2" t="s">
        <v>9582</v>
      </c>
      <c r="F4765" s="3">
        <v>46321</v>
      </c>
      <c r="G4765" s="2">
        <v>9</v>
      </c>
      <c r="H4765" s="2" t="s">
        <v>3387</v>
      </c>
      <c r="I4765" s="2"/>
      <c r="J4765" s="2"/>
      <c r="K4765" s="2">
        <v>147</v>
      </c>
      <c r="L4765" s="2" t="s">
        <v>320</v>
      </c>
      <c r="M4765" s="4">
        <v>0</v>
      </c>
      <c r="N4765" s="4">
        <v>0</v>
      </c>
      <c r="O4765" s="4">
        <v>0</v>
      </c>
      <c r="P4765" s="4">
        <v>0</v>
      </c>
    </row>
    <row r="4766" spans="1:16" x14ac:dyDescent="0.25">
      <c r="A4766" s="2" t="s">
        <v>9950</v>
      </c>
      <c r="B4766" s="3">
        <v>46315</v>
      </c>
      <c r="C4766" s="2" t="s">
        <v>113</v>
      </c>
      <c r="D4766" s="2" t="s">
        <v>18</v>
      </c>
      <c r="E4766" s="2" t="s">
        <v>9582</v>
      </c>
      <c r="F4766" s="3">
        <v>46321</v>
      </c>
      <c r="G4766" s="2">
        <v>10</v>
      </c>
      <c r="H4766" s="2" t="s">
        <v>9955</v>
      </c>
      <c r="I4766" s="2"/>
      <c r="J4766" s="2"/>
      <c r="K4766" s="2">
        <v>2</v>
      </c>
      <c r="L4766" s="2" t="s">
        <v>108</v>
      </c>
      <c r="M4766" s="4">
        <v>0</v>
      </c>
      <c r="N4766" s="4">
        <v>0</v>
      </c>
      <c r="O4766" s="4">
        <v>0</v>
      </c>
      <c r="P4766" s="4">
        <v>0</v>
      </c>
    </row>
    <row r="4767" spans="1:16" x14ac:dyDescent="0.25">
      <c r="A4767" s="2" t="s">
        <v>9956</v>
      </c>
      <c r="B4767" s="3">
        <v>46316</v>
      </c>
      <c r="C4767" s="2" t="s">
        <v>17</v>
      </c>
      <c r="D4767" s="2" t="s">
        <v>18</v>
      </c>
      <c r="E4767" s="2" t="s">
        <v>9582</v>
      </c>
      <c r="F4767" s="3">
        <v>46322</v>
      </c>
      <c r="G4767" s="2">
        <v>1</v>
      </c>
      <c r="H4767" s="2" t="s">
        <v>9957</v>
      </c>
      <c r="I4767" s="2"/>
      <c r="J4767" s="2"/>
      <c r="K4767" s="2">
        <v>4376</v>
      </c>
      <c r="L4767" s="2" t="s">
        <v>38</v>
      </c>
      <c r="M4767" s="4">
        <v>0</v>
      </c>
      <c r="N4767" s="4">
        <v>0</v>
      </c>
      <c r="O4767" s="4">
        <v>0</v>
      </c>
      <c r="P4767" s="4">
        <v>0</v>
      </c>
    </row>
    <row r="4768" spans="1:16" x14ac:dyDescent="0.25">
      <c r="A4768" s="2" t="s">
        <v>9956</v>
      </c>
      <c r="B4768" s="3">
        <v>46316</v>
      </c>
      <c r="C4768" s="2" t="s">
        <v>17</v>
      </c>
      <c r="D4768" s="2" t="s">
        <v>18</v>
      </c>
      <c r="E4768" s="2" t="s">
        <v>9582</v>
      </c>
      <c r="F4768" s="3">
        <v>46322</v>
      </c>
      <c r="G4768" s="2">
        <v>2</v>
      </c>
      <c r="H4768" s="2" t="s">
        <v>9958</v>
      </c>
      <c r="I4768" s="2"/>
      <c r="J4768" s="2"/>
      <c r="K4768" s="2">
        <v>4376</v>
      </c>
      <c r="L4768" s="2" t="s">
        <v>38</v>
      </c>
      <c r="M4768" s="4">
        <v>0</v>
      </c>
      <c r="N4768" s="4">
        <v>0</v>
      </c>
      <c r="O4768" s="4">
        <v>0</v>
      </c>
      <c r="P4768" s="4">
        <v>0</v>
      </c>
    </row>
    <row r="4769" spans="1:16" x14ac:dyDescent="0.25">
      <c r="A4769" s="2" t="s">
        <v>9956</v>
      </c>
      <c r="B4769" s="3">
        <v>46316</v>
      </c>
      <c r="C4769" s="2" t="s">
        <v>17</v>
      </c>
      <c r="D4769" s="2" t="s">
        <v>18</v>
      </c>
      <c r="E4769" s="2" t="s">
        <v>9582</v>
      </c>
      <c r="F4769" s="3">
        <v>46322</v>
      </c>
      <c r="G4769" s="2">
        <v>3</v>
      </c>
      <c r="H4769" s="2" t="s">
        <v>9959</v>
      </c>
      <c r="I4769" s="2"/>
      <c r="J4769" s="2"/>
      <c r="K4769" s="2">
        <v>4376</v>
      </c>
      <c r="L4769" s="2" t="s">
        <v>38</v>
      </c>
      <c r="M4769" s="4">
        <v>0</v>
      </c>
      <c r="N4769" s="4">
        <v>0</v>
      </c>
      <c r="O4769" s="4">
        <v>0</v>
      </c>
      <c r="P4769" s="4">
        <v>0</v>
      </c>
    </row>
    <row r="4770" spans="1:16" x14ac:dyDescent="0.25">
      <c r="A4770" s="2" t="s">
        <v>9956</v>
      </c>
      <c r="B4770" s="3">
        <v>46316</v>
      </c>
      <c r="C4770" s="2" t="s">
        <v>17</v>
      </c>
      <c r="D4770" s="2" t="s">
        <v>18</v>
      </c>
      <c r="E4770" s="2" t="s">
        <v>9582</v>
      </c>
      <c r="F4770" s="3">
        <v>46322</v>
      </c>
      <c r="G4770" s="2">
        <v>4</v>
      </c>
      <c r="H4770" s="2" t="s">
        <v>9960</v>
      </c>
      <c r="I4770" s="2"/>
      <c r="J4770" s="2"/>
      <c r="K4770" s="2">
        <v>4376</v>
      </c>
      <c r="L4770" s="2" t="s">
        <v>38</v>
      </c>
      <c r="M4770" s="4">
        <v>0</v>
      </c>
      <c r="N4770" s="4">
        <v>0</v>
      </c>
      <c r="O4770" s="4">
        <v>0</v>
      </c>
      <c r="P4770" s="4">
        <v>0</v>
      </c>
    </row>
    <row r="4771" spans="1:16" x14ac:dyDescent="0.25">
      <c r="A4771" s="2" t="s">
        <v>9956</v>
      </c>
      <c r="B4771" s="3">
        <v>46316</v>
      </c>
      <c r="C4771" s="2" t="s">
        <v>17</v>
      </c>
      <c r="D4771" s="2" t="s">
        <v>18</v>
      </c>
      <c r="E4771" s="2" t="s">
        <v>9582</v>
      </c>
      <c r="F4771" s="3">
        <v>46322</v>
      </c>
      <c r="G4771" s="2">
        <v>5</v>
      </c>
      <c r="H4771" s="2" t="s">
        <v>9961</v>
      </c>
      <c r="I4771" s="2"/>
      <c r="J4771" s="2"/>
      <c r="K4771" s="2">
        <v>200</v>
      </c>
      <c r="L4771" s="2" t="s">
        <v>38</v>
      </c>
      <c r="M4771" s="4">
        <v>0</v>
      </c>
      <c r="N4771" s="4">
        <v>0</v>
      </c>
      <c r="O4771" s="4">
        <v>0</v>
      </c>
      <c r="P4771" s="4">
        <v>0</v>
      </c>
    </row>
    <row r="4772" spans="1:16" x14ac:dyDescent="0.25">
      <c r="A4772" s="2" t="s">
        <v>9956</v>
      </c>
      <c r="B4772" s="3">
        <v>46316</v>
      </c>
      <c r="C4772" s="2" t="s">
        <v>17</v>
      </c>
      <c r="D4772" s="2" t="s">
        <v>18</v>
      </c>
      <c r="E4772" s="2" t="s">
        <v>9582</v>
      </c>
      <c r="F4772" s="3">
        <v>46322</v>
      </c>
      <c r="G4772" s="2">
        <v>6</v>
      </c>
      <c r="H4772" s="2" t="s">
        <v>9962</v>
      </c>
      <c r="I4772" s="2"/>
      <c r="J4772" s="2"/>
      <c r="K4772" s="2">
        <v>8</v>
      </c>
      <c r="L4772" s="2" t="s">
        <v>38</v>
      </c>
      <c r="M4772" s="4">
        <v>0</v>
      </c>
      <c r="N4772" s="4">
        <v>0</v>
      </c>
      <c r="O4772" s="4">
        <v>0</v>
      </c>
      <c r="P4772" s="4">
        <v>0</v>
      </c>
    </row>
    <row r="4773" spans="1:16" x14ac:dyDescent="0.25">
      <c r="A4773" s="2" t="s">
        <v>9956</v>
      </c>
      <c r="B4773" s="3">
        <v>46316</v>
      </c>
      <c r="C4773" s="2" t="s">
        <v>17</v>
      </c>
      <c r="D4773" s="2" t="s">
        <v>18</v>
      </c>
      <c r="E4773" s="2" t="s">
        <v>9582</v>
      </c>
      <c r="F4773" s="3">
        <v>46322</v>
      </c>
      <c r="G4773" s="2">
        <v>7</v>
      </c>
      <c r="H4773" s="2" t="s">
        <v>9963</v>
      </c>
      <c r="I4773" s="2"/>
      <c r="J4773" s="2"/>
      <c r="K4773" s="2">
        <v>8</v>
      </c>
      <c r="L4773" s="2" t="s">
        <v>38</v>
      </c>
      <c r="M4773" s="4">
        <v>0</v>
      </c>
      <c r="N4773" s="4">
        <v>0</v>
      </c>
      <c r="O4773" s="4">
        <v>0</v>
      </c>
      <c r="P4773" s="4">
        <v>0</v>
      </c>
    </row>
    <row r="4774" spans="1:16" x14ac:dyDescent="0.25">
      <c r="A4774" s="2" t="s">
        <v>9964</v>
      </c>
      <c r="B4774" s="3">
        <v>46316</v>
      </c>
      <c r="C4774" s="2" t="s">
        <v>17</v>
      </c>
      <c r="D4774" s="2" t="s">
        <v>18</v>
      </c>
      <c r="E4774" s="2" t="s">
        <v>9582</v>
      </c>
      <c r="F4774" s="3">
        <v>46321</v>
      </c>
      <c r="G4774" s="2">
        <v>1</v>
      </c>
      <c r="H4774" s="2" t="s">
        <v>9965</v>
      </c>
      <c r="I4774" s="2"/>
      <c r="J4774" s="2"/>
      <c r="K4774" s="2">
        <v>2</v>
      </c>
      <c r="L4774" s="2" t="s">
        <v>108</v>
      </c>
      <c r="M4774" s="4">
        <v>0</v>
      </c>
      <c r="N4774" s="4">
        <v>0</v>
      </c>
      <c r="O4774" s="4">
        <v>0</v>
      </c>
      <c r="P4774" s="4">
        <v>0</v>
      </c>
    </row>
    <row r="4775" spans="1:16" x14ac:dyDescent="0.25">
      <c r="A4775" s="8" t="s">
        <v>9966</v>
      </c>
      <c r="O4775" s="9">
        <f>SUBTOTAL(9,O2:O4774)</f>
        <v>2748458980.1500034</v>
      </c>
      <c r="P4775" s="9">
        <f>SUBTOTAL(9,P2:P4774)</f>
        <v>3353119956.2599974</v>
      </c>
    </row>
  </sheetData>
  <autoFilter ref="A1:P4774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13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60" customWidth="1"/>
    <col min="2" max="2" width="9" customWidth="1"/>
    <col min="3" max="3" width="11" customWidth="1"/>
    <col min="4" max="4" width="14" customWidth="1"/>
    <col min="5" max="5" width="17" customWidth="1"/>
    <col min="6" max="6" width="15" customWidth="1"/>
    <col min="7" max="7" width="14" customWidth="1"/>
  </cols>
  <sheetData>
    <row r="1" spans="1:7" ht="30" customHeight="1" x14ac:dyDescent="0.25">
      <c r="A1" s="1" t="s">
        <v>7</v>
      </c>
      <c r="B1" s="1" t="s">
        <v>11</v>
      </c>
      <c r="C1" s="1" t="s">
        <v>9968</v>
      </c>
      <c r="D1" s="1" t="s">
        <v>9969</v>
      </c>
      <c r="E1" s="1" t="s">
        <v>9970</v>
      </c>
      <c r="F1" s="1" t="s">
        <v>9971</v>
      </c>
      <c r="G1" s="1" t="s">
        <v>9972</v>
      </c>
    </row>
    <row r="2" spans="1:7" x14ac:dyDescent="0.25">
      <c r="A2" s="2" t="s">
        <v>5053</v>
      </c>
      <c r="B2" s="2" t="s">
        <v>73</v>
      </c>
      <c r="C2" s="2">
        <f>COUNTIFS('Все позиции'!$H$2:$H$10401,A2,'Все позиции'!$L$2:$L$10401,B2)</f>
        <v>1</v>
      </c>
      <c r="D2" s="2">
        <f>SUMIFS('Все позиции'!$K$2:$K$10401,'Все позиции'!$H$2:$H$10401,A2,'Все позиции'!$L$2:$L$10401,B2)</f>
        <v>1</v>
      </c>
      <c r="E2" s="4">
        <f>SUMIFS('Все позиции'!$P$2:$P$10401,'Все позиции'!$H$2:$H$10401,A2,'Все позиции'!$L$2:$L$10401,B2)</f>
        <v>0</v>
      </c>
      <c r="F2" s="2">
        <f>COUNTIFS('Все позиции'!$H$2:$H$10401,A2,'Все позиции'!$L$2:$L$10401,B2,'Все позиции'!$F$2:$F$10401,"&lt;&gt;")</f>
        <v>1</v>
      </c>
      <c r="G2" s="2" t="str">
        <f t="shared" ref="G2:G65" si="0">IF(F2&gt;0,"да","нет")</f>
        <v>да</v>
      </c>
    </row>
    <row r="3" spans="1:7" x14ac:dyDescent="0.25">
      <c r="A3" s="2" t="s">
        <v>5054</v>
      </c>
      <c r="B3" s="2" t="s">
        <v>73</v>
      </c>
      <c r="C3" s="2">
        <f>COUNTIFS('Все позиции'!$H$2:$H$10401,A3,'Все позиции'!$L$2:$L$10401,B3)</f>
        <v>1</v>
      </c>
      <c r="D3" s="2">
        <f>SUMIFS('Все позиции'!$K$2:$K$10401,'Все позиции'!$H$2:$H$10401,A3,'Все позиции'!$L$2:$L$10401,B3)</f>
        <v>1</v>
      </c>
      <c r="E3" s="4">
        <f>SUMIFS('Все позиции'!$P$2:$P$10401,'Все позиции'!$H$2:$H$10401,A3,'Все позиции'!$L$2:$L$10401,B3)</f>
        <v>0</v>
      </c>
      <c r="F3" s="2">
        <f>COUNTIFS('Все позиции'!$H$2:$H$10401,A3,'Все позиции'!$L$2:$L$10401,B3,'Все позиции'!$F$2:$F$10401,"&lt;&gt;")</f>
        <v>1</v>
      </c>
      <c r="G3" s="2" t="str">
        <f t="shared" si="0"/>
        <v>да</v>
      </c>
    </row>
    <row r="4" spans="1:7" x14ac:dyDescent="0.25">
      <c r="A4" s="2" t="s">
        <v>4985</v>
      </c>
      <c r="B4" s="2" t="s">
        <v>38</v>
      </c>
      <c r="C4" s="2">
        <f>COUNTIFS('Все позиции'!$H$2:$H$10401,A4,'Все позиции'!$L$2:$L$10401,B4)</f>
        <v>1</v>
      </c>
      <c r="D4" s="2">
        <f>SUMIFS('Все позиции'!$K$2:$K$10401,'Все позиции'!$H$2:$H$10401,A4,'Все позиции'!$L$2:$L$10401,B4)</f>
        <v>300</v>
      </c>
      <c r="E4" s="4">
        <f>SUMIFS('Все позиции'!$P$2:$P$10401,'Все позиции'!$H$2:$H$10401,A4,'Все позиции'!$L$2:$L$10401,B4)</f>
        <v>79945.38</v>
      </c>
      <c r="F4" s="2">
        <f>COUNTIFS('Все позиции'!$H$2:$H$10401,A4,'Все позиции'!$L$2:$L$10401,B4,'Все позиции'!$F$2:$F$10401,"&lt;&gt;")</f>
        <v>0</v>
      </c>
      <c r="G4" s="2" t="str">
        <f t="shared" si="0"/>
        <v>нет</v>
      </c>
    </row>
    <row r="5" spans="1:7" x14ac:dyDescent="0.25">
      <c r="A5" s="2" t="s">
        <v>4993</v>
      </c>
      <c r="B5" s="2" t="s">
        <v>108</v>
      </c>
      <c r="C5" s="2">
        <f>COUNTIFS('Все позиции'!$H$2:$H$10401,A5,'Все позиции'!$L$2:$L$10401,B5)</f>
        <v>1</v>
      </c>
      <c r="D5" s="2">
        <f>SUMIFS('Все позиции'!$K$2:$K$10401,'Все позиции'!$H$2:$H$10401,A5,'Все позиции'!$L$2:$L$10401,B5)</f>
        <v>1</v>
      </c>
      <c r="E5" s="4">
        <f>SUMIFS('Все позиции'!$P$2:$P$10401,'Все позиции'!$H$2:$H$10401,A5,'Все позиции'!$L$2:$L$10401,B5)</f>
        <v>93348980.540000007</v>
      </c>
      <c r="F5" s="2">
        <f>COUNTIFS('Все позиции'!$H$2:$H$10401,A5,'Все позиции'!$L$2:$L$10401,B5,'Все позиции'!$F$2:$F$10401,"&lt;&gt;")</f>
        <v>1</v>
      </c>
      <c r="G5" s="2" t="str">
        <f t="shared" si="0"/>
        <v>да</v>
      </c>
    </row>
    <row r="6" spans="1:7" x14ac:dyDescent="0.25">
      <c r="A6" s="2" t="s">
        <v>4994</v>
      </c>
      <c r="B6" s="2" t="s">
        <v>108</v>
      </c>
      <c r="C6" s="2">
        <f>COUNTIFS('Все позиции'!$H$2:$H$10401,A6,'Все позиции'!$L$2:$L$10401,B6)</f>
        <v>1</v>
      </c>
      <c r="D6" s="2">
        <f>SUMIFS('Все позиции'!$K$2:$K$10401,'Все позиции'!$H$2:$H$10401,A6,'Все позиции'!$L$2:$L$10401,B6)</f>
        <v>1</v>
      </c>
      <c r="E6" s="4">
        <f>SUMIFS('Все позиции'!$P$2:$P$10401,'Все позиции'!$H$2:$H$10401,A6,'Все позиции'!$L$2:$L$10401,B6)</f>
        <v>12886932.640000001</v>
      </c>
      <c r="F6" s="2">
        <f>COUNTIFS('Все позиции'!$H$2:$H$10401,A6,'Все позиции'!$L$2:$L$10401,B6,'Все позиции'!$F$2:$F$10401,"&lt;&gt;")</f>
        <v>1</v>
      </c>
      <c r="G6" s="2" t="str">
        <f t="shared" si="0"/>
        <v>да</v>
      </c>
    </row>
    <row r="7" spans="1:7" x14ac:dyDescent="0.25">
      <c r="A7" s="2" t="s">
        <v>4995</v>
      </c>
      <c r="B7" s="2" t="s">
        <v>108</v>
      </c>
      <c r="C7" s="2">
        <f>COUNTIFS('Все позиции'!$H$2:$H$10401,A7,'Все позиции'!$L$2:$L$10401,B7)</f>
        <v>1</v>
      </c>
      <c r="D7" s="2">
        <f>SUMIFS('Все позиции'!$K$2:$K$10401,'Все позиции'!$H$2:$H$10401,A7,'Все позиции'!$L$2:$L$10401,B7)</f>
        <v>1</v>
      </c>
      <c r="E7" s="4">
        <f>SUMIFS('Все позиции'!$P$2:$P$10401,'Все позиции'!$H$2:$H$10401,A7,'Все позиции'!$L$2:$L$10401,B7)</f>
        <v>93822244</v>
      </c>
      <c r="F7" s="2">
        <f>COUNTIFS('Все позиции'!$H$2:$H$10401,A7,'Все позиции'!$L$2:$L$10401,B7,'Все позиции'!$F$2:$F$10401,"&lt;&gt;")</f>
        <v>1</v>
      </c>
      <c r="G7" s="2" t="str">
        <f t="shared" si="0"/>
        <v>да</v>
      </c>
    </row>
    <row r="8" spans="1:7" x14ac:dyDescent="0.25">
      <c r="A8" s="2" t="s">
        <v>4996</v>
      </c>
      <c r="B8" s="2" t="s">
        <v>108</v>
      </c>
      <c r="C8" s="2">
        <f>COUNTIFS('Все позиции'!$H$2:$H$10401,A8,'Все позиции'!$L$2:$L$10401,B8)</f>
        <v>1</v>
      </c>
      <c r="D8" s="2">
        <f>SUMIFS('Все позиции'!$K$2:$K$10401,'Все позиции'!$H$2:$H$10401,A8,'Все позиции'!$L$2:$L$10401,B8)</f>
        <v>1</v>
      </c>
      <c r="E8" s="4">
        <f>SUMIFS('Все позиции'!$P$2:$P$10401,'Все позиции'!$H$2:$H$10401,A8,'Все позиции'!$L$2:$L$10401,B8)</f>
        <v>51256056.619999997</v>
      </c>
      <c r="F8" s="2">
        <f>COUNTIFS('Все позиции'!$H$2:$H$10401,A8,'Все позиции'!$L$2:$L$10401,B8,'Все позиции'!$F$2:$F$10401,"&lt;&gt;")</f>
        <v>1</v>
      </c>
      <c r="G8" s="2" t="str">
        <f t="shared" si="0"/>
        <v>да</v>
      </c>
    </row>
    <row r="9" spans="1:7" x14ac:dyDescent="0.25">
      <c r="A9" s="2" t="s">
        <v>4997</v>
      </c>
      <c r="B9" s="2" t="s">
        <v>108</v>
      </c>
      <c r="C9" s="2">
        <f>COUNTIFS('Все позиции'!$H$2:$H$10401,A9,'Все позиции'!$L$2:$L$10401,B9)</f>
        <v>1</v>
      </c>
      <c r="D9" s="2">
        <f>SUMIFS('Все позиции'!$K$2:$K$10401,'Все позиции'!$H$2:$H$10401,A9,'Все позиции'!$L$2:$L$10401,B9)</f>
        <v>1</v>
      </c>
      <c r="E9" s="4">
        <f>SUMIFS('Все позиции'!$P$2:$P$10401,'Все позиции'!$H$2:$H$10401,A9,'Все позиции'!$L$2:$L$10401,B9)</f>
        <v>1177531.02</v>
      </c>
      <c r="F9" s="2">
        <f>COUNTIFS('Все позиции'!$H$2:$H$10401,A9,'Все позиции'!$L$2:$L$10401,B9,'Все позиции'!$F$2:$F$10401,"&lt;&gt;")</f>
        <v>1</v>
      </c>
      <c r="G9" s="2" t="str">
        <f t="shared" si="0"/>
        <v>да</v>
      </c>
    </row>
    <row r="10" spans="1:7" x14ac:dyDescent="0.25">
      <c r="A10" s="2" t="s">
        <v>4998</v>
      </c>
      <c r="B10" s="2" t="s">
        <v>108</v>
      </c>
      <c r="C10" s="2">
        <f>COUNTIFS('Все позиции'!$H$2:$H$10401,A10,'Все позиции'!$L$2:$L$10401,B10)</f>
        <v>1</v>
      </c>
      <c r="D10" s="2">
        <f>SUMIFS('Все позиции'!$K$2:$K$10401,'Все позиции'!$H$2:$H$10401,A10,'Все позиции'!$L$2:$L$10401,B10)</f>
        <v>1</v>
      </c>
      <c r="E10" s="4">
        <f>SUMIFS('Все позиции'!$P$2:$P$10401,'Все позиции'!$H$2:$H$10401,A10,'Все позиции'!$L$2:$L$10401,B10)</f>
        <v>41770516.07</v>
      </c>
      <c r="F10" s="2">
        <f>COUNTIFS('Все позиции'!$H$2:$H$10401,A10,'Все позиции'!$L$2:$L$10401,B10,'Все позиции'!$F$2:$F$10401,"&lt;&gt;")</f>
        <v>1</v>
      </c>
      <c r="G10" s="2" t="str">
        <f t="shared" si="0"/>
        <v>да</v>
      </c>
    </row>
    <row r="11" spans="1:7" x14ac:dyDescent="0.25">
      <c r="A11" s="2" t="s">
        <v>4999</v>
      </c>
      <c r="B11" s="2" t="s">
        <v>108</v>
      </c>
      <c r="C11" s="2">
        <f>COUNTIFS('Все позиции'!$H$2:$H$10401,A11,'Все позиции'!$L$2:$L$10401,B11)</f>
        <v>1</v>
      </c>
      <c r="D11" s="2">
        <f>SUMIFS('Все позиции'!$K$2:$K$10401,'Все позиции'!$H$2:$H$10401,A11,'Все позиции'!$L$2:$L$10401,B11)</f>
        <v>1</v>
      </c>
      <c r="E11" s="4">
        <f>SUMIFS('Все позиции'!$P$2:$P$10401,'Все позиции'!$H$2:$H$10401,A11,'Все позиции'!$L$2:$L$10401,B11)</f>
        <v>7788617.79</v>
      </c>
      <c r="F11" s="2">
        <f>COUNTIFS('Все позиции'!$H$2:$H$10401,A11,'Все позиции'!$L$2:$L$10401,B11,'Все позиции'!$F$2:$F$10401,"&lt;&gt;")</f>
        <v>1</v>
      </c>
      <c r="G11" s="2" t="str">
        <f t="shared" si="0"/>
        <v>да</v>
      </c>
    </row>
    <row r="12" spans="1:7" x14ac:dyDescent="0.25">
      <c r="A12" s="2" t="s">
        <v>5009</v>
      </c>
      <c r="B12" s="2" t="s">
        <v>108</v>
      </c>
      <c r="C12" s="2">
        <f>COUNTIFS('Все позиции'!$H$2:$H$10401,A12,'Все позиции'!$L$2:$L$10401,B12)</f>
        <v>1</v>
      </c>
      <c r="D12" s="2">
        <f>SUMIFS('Все позиции'!$K$2:$K$10401,'Все позиции'!$H$2:$H$10401,A12,'Все позиции'!$L$2:$L$10401,B12)</f>
        <v>1</v>
      </c>
      <c r="E12" s="4">
        <f>SUMIFS('Все позиции'!$P$2:$P$10401,'Все позиции'!$H$2:$H$10401,A12,'Все позиции'!$L$2:$L$10401,B12)</f>
        <v>117720033.5</v>
      </c>
      <c r="F12" s="2">
        <f>COUNTIFS('Все позиции'!$H$2:$H$10401,A12,'Все позиции'!$L$2:$L$10401,B12,'Все позиции'!$F$2:$F$10401,"&lt;&gt;")</f>
        <v>1</v>
      </c>
      <c r="G12" s="2" t="str">
        <f t="shared" si="0"/>
        <v>да</v>
      </c>
    </row>
    <row r="13" spans="1:7" x14ac:dyDescent="0.25">
      <c r="A13" s="2" t="s">
        <v>5010</v>
      </c>
      <c r="B13" s="2" t="s">
        <v>108</v>
      </c>
      <c r="C13" s="2">
        <f>COUNTIFS('Все позиции'!$H$2:$H$10401,A13,'Все позиции'!$L$2:$L$10401,B13)</f>
        <v>1</v>
      </c>
      <c r="D13" s="2">
        <f>SUMIFS('Все позиции'!$K$2:$K$10401,'Все позиции'!$H$2:$H$10401,A13,'Все позиции'!$L$2:$L$10401,B13)</f>
        <v>1</v>
      </c>
      <c r="E13" s="4">
        <f>SUMIFS('Все позиции'!$P$2:$P$10401,'Все позиции'!$H$2:$H$10401,A13,'Все позиции'!$L$2:$L$10401,B13)</f>
        <v>8970383.4399999995</v>
      </c>
      <c r="F13" s="2">
        <f>COUNTIFS('Все позиции'!$H$2:$H$10401,A13,'Все позиции'!$L$2:$L$10401,B13,'Все позиции'!$F$2:$F$10401,"&lt;&gt;")</f>
        <v>1</v>
      </c>
      <c r="G13" s="2" t="str">
        <f t="shared" si="0"/>
        <v>да</v>
      </c>
    </row>
    <row r="14" spans="1:7" x14ac:dyDescent="0.25">
      <c r="A14" s="2" t="s">
        <v>5011</v>
      </c>
      <c r="B14" s="2" t="s">
        <v>108</v>
      </c>
      <c r="C14" s="2">
        <f>COUNTIFS('Все позиции'!$H$2:$H$10401,A14,'Все позиции'!$L$2:$L$10401,B14)</f>
        <v>1</v>
      </c>
      <c r="D14" s="2">
        <f>SUMIFS('Все позиции'!$K$2:$K$10401,'Все позиции'!$H$2:$H$10401,A14,'Все позиции'!$L$2:$L$10401,B14)</f>
        <v>1</v>
      </c>
      <c r="E14" s="4">
        <f>SUMIFS('Все позиции'!$P$2:$P$10401,'Все позиции'!$H$2:$H$10401,A14,'Все позиции'!$L$2:$L$10401,B14)</f>
        <v>97173003.989999995</v>
      </c>
      <c r="F14" s="2">
        <f>COUNTIFS('Все позиции'!$H$2:$H$10401,A14,'Все позиции'!$L$2:$L$10401,B14,'Все позиции'!$F$2:$F$10401,"&lt;&gt;")</f>
        <v>1</v>
      </c>
      <c r="G14" s="2" t="str">
        <f t="shared" si="0"/>
        <v>да</v>
      </c>
    </row>
    <row r="15" spans="1:7" x14ac:dyDescent="0.25">
      <c r="A15" s="2" t="s">
        <v>5012</v>
      </c>
      <c r="B15" s="2" t="s">
        <v>108</v>
      </c>
      <c r="C15" s="2">
        <f>COUNTIFS('Все позиции'!$H$2:$H$10401,A15,'Все позиции'!$L$2:$L$10401,B15)</f>
        <v>1</v>
      </c>
      <c r="D15" s="2">
        <f>SUMIFS('Все позиции'!$K$2:$K$10401,'Все позиции'!$H$2:$H$10401,A15,'Все позиции'!$L$2:$L$10401,B15)</f>
        <v>1</v>
      </c>
      <c r="E15" s="4">
        <f>SUMIFS('Все позиции'!$P$2:$P$10401,'Все позиции'!$H$2:$H$10401,A15,'Все позиции'!$L$2:$L$10401,B15)</f>
        <v>22418771.390000001</v>
      </c>
      <c r="F15" s="2">
        <f>COUNTIFS('Все позиции'!$H$2:$H$10401,A15,'Все позиции'!$L$2:$L$10401,B15,'Все позиции'!$F$2:$F$10401,"&lt;&gt;")</f>
        <v>1</v>
      </c>
      <c r="G15" s="2" t="str">
        <f t="shared" si="0"/>
        <v>да</v>
      </c>
    </row>
    <row r="16" spans="1:7" x14ac:dyDescent="0.25">
      <c r="A16" s="2" t="s">
        <v>5013</v>
      </c>
      <c r="B16" s="2" t="s">
        <v>108</v>
      </c>
      <c r="C16" s="2">
        <f>COUNTIFS('Все позиции'!$H$2:$H$10401,A16,'Все позиции'!$L$2:$L$10401,B16)</f>
        <v>1</v>
      </c>
      <c r="D16" s="2">
        <f>SUMIFS('Все позиции'!$K$2:$K$10401,'Все позиции'!$H$2:$H$10401,A16,'Все позиции'!$L$2:$L$10401,B16)</f>
        <v>1</v>
      </c>
      <c r="E16" s="4">
        <f>SUMIFS('Все позиции'!$P$2:$P$10401,'Все позиции'!$H$2:$H$10401,A16,'Все позиции'!$L$2:$L$10401,B16)</f>
        <v>1949682.55</v>
      </c>
      <c r="F16" s="2">
        <f>COUNTIFS('Все позиции'!$H$2:$H$10401,A16,'Все позиции'!$L$2:$L$10401,B16,'Все позиции'!$F$2:$F$10401,"&lt;&gt;")</f>
        <v>1</v>
      </c>
      <c r="G16" s="2" t="str">
        <f t="shared" si="0"/>
        <v>да</v>
      </c>
    </row>
    <row r="17" spans="1:7" x14ac:dyDescent="0.25">
      <c r="A17" s="2" t="s">
        <v>5014</v>
      </c>
      <c r="B17" s="2" t="s">
        <v>108</v>
      </c>
      <c r="C17" s="2">
        <f>COUNTIFS('Все позиции'!$H$2:$H$10401,A17,'Все позиции'!$L$2:$L$10401,B17)</f>
        <v>1</v>
      </c>
      <c r="D17" s="2">
        <f>SUMIFS('Все позиции'!$K$2:$K$10401,'Все позиции'!$H$2:$H$10401,A17,'Все позиции'!$L$2:$L$10401,B17)</f>
        <v>1</v>
      </c>
      <c r="E17" s="4">
        <f>SUMIFS('Все позиции'!$P$2:$P$10401,'Все позиции'!$H$2:$H$10401,A17,'Все позиции'!$L$2:$L$10401,B17)</f>
        <v>32549829.989999998</v>
      </c>
      <c r="F17" s="2">
        <f>COUNTIFS('Все позиции'!$H$2:$H$10401,A17,'Все позиции'!$L$2:$L$10401,B17,'Все позиции'!$F$2:$F$10401,"&lt;&gt;")</f>
        <v>1</v>
      </c>
      <c r="G17" s="2" t="str">
        <f t="shared" si="0"/>
        <v>да</v>
      </c>
    </row>
    <row r="18" spans="1:7" x14ac:dyDescent="0.25">
      <c r="A18" s="2" t="s">
        <v>5015</v>
      </c>
      <c r="B18" s="2" t="s">
        <v>108</v>
      </c>
      <c r="C18" s="2">
        <f>COUNTIFS('Все позиции'!$H$2:$H$10401,A18,'Все позиции'!$L$2:$L$10401,B18)</f>
        <v>1</v>
      </c>
      <c r="D18" s="2">
        <f>SUMIFS('Все позиции'!$K$2:$K$10401,'Все позиции'!$H$2:$H$10401,A18,'Все позиции'!$L$2:$L$10401,B18)</f>
        <v>1</v>
      </c>
      <c r="E18" s="4">
        <f>SUMIFS('Все позиции'!$P$2:$P$10401,'Все позиции'!$H$2:$H$10401,A18,'Все позиции'!$L$2:$L$10401,B18)</f>
        <v>17414672.390000001</v>
      </c>
      <c r="F18" s="2">
        <f>COUNTIFS('Все позиции'!$H$2:$H$10401,A18,'Все позиции'!$L$2:$L$10401,B18,'Все позиции'!$F$2:$F$10401,"&lt;&gt;")</f>
        <v>1</v>
      </c>
      <c r="G18" s="2" t="str">
        <f t="shared" si="0"/>
        <v>да</v>
      </c>
    </row>
    <row r="19" spans="1:7" x14ac:dyDescent="0.25">
      <c r="A19" s="2" t="s">
        <v>5001</v>
      </c>
      <c r="B19" s="2" t="s">
        <v>108</v>
      </c>
      <c r="C19" s="2">
        <f>COUNTIFS('Все позиции'!$H$2:$H$10401,A19,'Все позиции'!$L$2:$L$10401,B19)</f>
        <v>1</v>
      </c>
      <c r="D19" s="2">
        <f>SUMIFS('Все позиции'!$K$2:$K$10401,'Все позиции'!$H$2:$H$10401,A19,'Все позиции'!$L$2:$L$10401,B19)</f>
        <v>1</v>
      </c>
      <c r="E19" s="4">
        <f>SUMIFS('Все позиции'!$P$2:$P$10401,'Все позиции'!$H$2:$H$10401,A19,'Все позиции'!$L$2:$L$10401,B19)</f>
        <v>17763602.010000002</v>
      </c>
      <c r="F19" s="2">
        <f>COUNTIFS('Все позиции'!$H$2:$H$10401,A19,'Все позиции'!$L$2:$L$10401,B19,'Все позиции'!$F$2:$F$10401,"&lt;&gt;")</f>
        <v>1</v>
      </c>
      <c r="G19" s="2" t="str">
        <f t="shared" si="0"/>
        <v>да</v>
      </c>
    </row>
    <row r="20" spans="1:7" x14ac:dyDescent="0.25">
      <c r="A20" s="2" t="s">
        <v>5002</v>
      </c>
      <c r="B20" s="2" t="s">
        <v>108</v>
      </c>
      <c r="C20" s="2">
        <f>COUNTIFS('Все позиции'!$H$2:$H$10401,A20,'Все позиции'!$L$2:$L$10401,B20)</f>
        <v>1</v>
      </c>
      <c r="D20" s="2">
        <f>SUMIFS('Все позиции'!$K$2:$K$10401,'Все позиции'!$H$2:$H$10401,A20,'Все позиции'!$L$2:$L$10401,B20)</f>
        <v>1</v>
      </c>
      <c r="E20" s="4">
        <f>SUMIFS('Все позиции'!$P$2:$P$10401,'Все позиции'!$H$2:$H$10401,A20,'Все позиции'!$L$2:$L$10401,B20)</f>
        <v>1088362.26</v>
      </c>
      <c r="F20" s="2">
        <f>COUNTIFS('Все позиции'!$H$2:$H$10401,A20,'Все позиции'!$L$2:$L$10401,B20,'Все позиции'!$F$2:$F$10401,"&lt;&gt;")</f>
        <v>1</v>
      </c>
      <c r="G20" s="2" t="str">
        <f t="shared" si="0"/>
        <v>да</v>
      </c>
    </row>
    <row r="21" spans="1:7" x14ac:dyDescent="0.25">
      <c r="A21" s="2" t="s">
        <v>5003</v>
      </c>
      <c r="B21" s="2" t="s">
        <v>108</v>
      </c>
      <c r="C21" s="2">
        <f>COUNTIFS('Все позиции'!$H$2:$H$10401,A21,'Все позиции'!$L$2:$L$10401,B21)</f>
        <v>1</v>
      </c>
      <c r="D21" s="2">
        <f>SUMIFS('Все позиции'!$K$2:$K$10401,'Все позиции'!$H$2:$H$10401,A21,'Все позиции'!$L$2:$L$10401,B21)</f>
        <v>1</v>
      </c>
      <c r="E21" s="4">
        <f>SUMIFS('Все позиции'!$P$2:$P$10401,'Все позиции'!$H$2:$H$10401,A21,'Все позиции'!$L$2:$L$10401,B21)</f>
        <v>20078784</v>
      </c>
      <c r="F21" s="2">
        <f>COUNTIFS('Все позиции'!$H$2:$H$10401,A21,'Все позиции'!$L$2:$L$10401,B21,'Все позиции'!$F$2:$F$10401,"&lt;&gt;")</f>
        <v>1</v>
      </c>
      <c r="G21" s="2" t="str">
        <f t="shared" si="0"/>
        <v>да</v>
      </c>
    </row>
    <row r="22" spans="1:7" x14ac:dyDescent="0.25">
      <c r="A22" s="2" t="s">
        <v>5004</v>
      </c>
      <c r="B22" s="2" t="s">
        <v>108</v>
      </c>
      <c r="C22" s="2">
        <f>COUNTIFS('Все позиции'!$H$2:$H$10401,A22,'Все позиции'!$L$2:$L$10401,B22)</f>
        <v>1</v>
      </c>
      <c r="D22" s="2">
        <f>SUMIFS('Все позиции'!$K$2:$K$10401,'Все позиции'!$H$2:$H$10401,A22,'Все позиции'!$L$2:$L$10401,B22)</f>
        <v>1</v>
      </c>
      <c r="E22" s="4">
        <f>SUMIFS('Все позиции'!$P$2:$P$10401,'Все позиции'!$H$2:$H$10401,A22,'Все позиции'!$L$2:$L$10401,B22)</f>
        <v>13445685.859999999</v>
      </c>
      <c r="F22" s="2">
        <f>COUNTIFS('Все позиции'!$H$2:$H$10401,A22,'Все позиции'!$L$2:$L$10401,B22,'Все позиции'!$F$2:$F$10401,"&lt;&gt;")</f>
        <v>1</v>
      </c>
      <c r="G22" s="2" t="str">
        <f t="shared" si="0"/>
        <v>да</v>
      </c>
    </row>
    <row r="23" spans="1:7" x14ac:dyDescent="0.25">
      <c r="A23" s="2" t="s">
        <v>5005</v>
      </c>
      <c r="B23" s="2" t="s">
        <v>108</v>
      </c>
      <c r="C23" s="2">
        <f>COUNTIFS('Все позиции'!$H$2:$H$10401,A23,'Все позиции'!$L$2:$L$10401,B23)</f>
        <v>1</v>
      </c>
      <c r="D23" s="2">
        <f>SUMIFS('Все позиции'!$K$2:$K$10401,'Все позиции'!$H$2:$H$10401,A23,'Все позиции'!$L$2:$L$10401,B23)</f>
        <v>1</v>
      </c>
      <c r="E23" s="4">
        <f>SUMIFS('Все позиции'!$P$2:$P$10401,'Все позиции'!$H$2:$H$10401,A23,'Все позиции'!$L$2:$L$10401,B23)</f>
        <v>845816.92</v>
      </c>
      <c r="F23" s="2">
        <f>COUNTIFS('Все позиции'!$H$2:$H$10401,A23,'Все позиции'!$L$2:$L$10401,B23,'Все позиции'!$F$2:$F$10401,"&lt;&gt;")</f>
        <v>1</v>
      </c>
      <c r="G23" s="2" t="str">
        <f t="shared" si="0"/>
        <v>да</v>
      </c>
    </row>
    <row r="24" spans="1:7" x14ac:dyDescent="0.25">
      <c r="A24" s="2" t="s">
        <v>5006</v>
      </c>
      <c r="B24" s="2" t="s">
        <v>108</v>
      </c>
      <c r="C24" s="2">
        <f>COUNTIFS('Все позиции'!$H$2:$H$10401,A24,'Все позиции'!$L$2:$L$10401,B24)</f>
        <v>1</v>
      </c>
      <c r="D24" s="2">
        <f>SUMIFS('Все позиции'!$K$2:$K$10401,'Все позиции'!$H$2:$H$10401,A24,'Все позиции'!$L$2:$L$10401,B24)</f>
        <v>1</v>
      </c>
      <c r="E24" s="4">
        <f>SUMIFS('Все позиции'!$P$2:$P$10401,'Все позиции'!$H$2:$H$10401,A24,'Все позиции'!$L$2:$L$10401,B24)</f>
        <v>0</v>
      </c>
      <c r="F24" s="2">
        <f>COUNTIFS('Все позиции'!$H$2:$H$10401,A24,'Все позиции'!$L$2:$L$10401,B24,'Все позиции'!$F$2:$F$10401,"&lt;&gt;")</f>
        <v>1</v>
      </c>
      <c r="G24" s="2" t="str">
        <f t="shared" si="0"/>
        <v>да</v>
      </c>
    </row>
    <row r="25" spans="1:7" x14ac:dyDescent="0.25">
      <c r="A25" s="2" t="s">
        <v>5007</v>
      </c>
      <c r="B25" s="2" t="s">
        <v>108</v>
      </c>
      <c r="C25" s="2">
        <f>COUNTIFS('Все позиции'!$H$2:$H$10401,A25,'Все позиции'!$L$2:$L$10401,B25)</f>
        <v>1</v>
      </c>
      <c r="D25" s="2">
        <f>SUMIFS('Все позиции'!$K$2:$K$10401,'Все позиции'!$H$2:$H$10401,A25,'Все позиции'!$L$2:$L$10401,B25)</f>
        <v>1</v>
      </c>
      <c r="E25" s="4">
        <f>SUMIFS('Все позиции'!$P$2:$P$10401,'Все позиции'!$H$2:$H$10401,A25,'Все позиции'!$L$2:$L$10401,B25)</f>
        <v>722726.12</v>
      </c>
      <c r="F25" s="2">
        <f>COUNTIFS('Все позиции'!$H$2:$H$10401,A25,'Все позиции'!$L$2:$L$10401,B25,'Все позиции'!$F$2:$F$10401,"&lt;&gt;")</f>
        <v>1</v>
      </c>
      <c r="G25" s="2" t="str">
        <f t="shared" si="0"/>
        <v>да</v>
      </c>
    </row>
    <row r="26" spans="1:7" x14ac:dyDescent="0.25">
      <c r="A26" s="2" t="s">
        <v>4991</v>
      </c>
      <c r="B26" s="2" t="s">
        <v>108</v>
      </c>
      <c r="C26" s="2">
        <f>COUNTIFS('Все позиции'!$H$2:$H$10401,A26,'Все позиции'!$L$2:$L$10401,B26)</f>
        <v>1</v>
      </c>
      <c r="D26" s="2">
        <f>SUMIFS('Все позиции'!$K$2:$K$10401,'Все позиции'!$H$2:$H$10401,A26,'Все позиции'!$L$2:$L$10401,B26)</f>
        <v>1</v>
      </c>
      <c r="E26" s="4">
        <f>SUMIFS('Все позиции'!$P$2:$P$10401,'Все позиции'!$H$2:$H$10401,A26,'Все позиции'!$L$2:$L$10401,B26)</f>
        <v>16515533.99</v>
      </c>
      <c r="F26" s="2">
        <f>COUNTIFS('Все позиции'!$H$2:$H$10401,A26,'Все позиции'!$L$2:$L$10401,B26,'Все позиции'!$F$2:$F$10401,"&lt;&gt;")</f>
        <v>1</v>
      </c>
      <c r="G26" s="2" t="str">
        <f t="shared" si="0"/>
        <v>да</v>
      </c>
    </row>
    <row r="27" spans="1:7" x14ac:dyDescent="0.25">
      <c r="A27" s="2" t="s">
        <v>4839</v>
      </c>
      <c r="B27" s="2" t="s">
        <v>38</v>
      </c>
      <c r="C27" s="2">
        <f>COUNTIFS('Все позиции'!$H$2:$H$10401,A27,'Все позиции'!$L$2:$L$10401,B27)</f>
        <v>1</v>
      </c>
      <c r="D27" s="2">
        <f>SUMIFS('Все позиции'!$K$2:$K$10401,'Все позиции'!$H$2:$H$10401,A27,'Все позиции'!$L$2:$L$10401,B27)</f>
        <v>10</v>
      </c>
      <c r="E27" s="4">
        <f>SUMIFS('Все позиции'!$P$2:$P$10401,'Все позиции'!$H$2:$H$10401,A27,'Все позиции'!$L$2:$L$10401,B27)</f>
        <v>23800</v>
      </c>
      <c r="F27" s="2">
        <f>COUNTIFS('Все позиции'!$H$2:$H$10401,A27,'Все позиции'!$L$2:$L$10401,B27,'Все позиции'!$F$2:$F$10401,"&lt;&gt;")</f>
        <v>0</v>
      </c>
      <c r="G27" s="2" t="str">
        <f t="shared" si="0"/>
        <v>нет</v>
      </c>
    </row>
    <row r="28" spans="1:7" x14ac:dyDescent="0.25">
      <c r="A28" s="2" t="s">
        <v>4606</v>
      </c>
      <c r="B28" s="2" t="s">
        <v>38</v>
      </c>
      <c r="C28" s="2">
        <f>COUNTIFS('Все позиции'!$H$2:$H$10401,A28,'Все позиции'!$L$2:$L$10401,B28)</f>
        <v>1</v>
      </c>
      <c r="D28" s="2">
        <f>SUMIFS('Все позиции'!$K$2:$K$10401,'Все позиции'!$H$2:$H$10401,A28,'Все позиции'!$L$2:$L$10401,B28)</f>
        <v>1</v>
      </c>
      <c r="E28" s="4">
        <f>SUMIFS('Все позиции'!$P$2:$P$10401,'Все позиции'!$H$2:$H$10401,A28,'Все позиции'!$L$2:$L$10401,B28)</f>
        <v>8910</v>
      </c>
      <c r="F28" s="2">
        <f>COUNTIFS('Все позиции'!$H$2:$H$10401,A28,'Все позиции'!$L$2:$L$10401,B28,'Все позиции'!$F$2:$F$10401,"&lt;&gt;")</f>
        <v>0</v>
      </c>
      <c r="G28" s="2" t="str">
        <f t="shared" si="0"/>
        <v>нет</v>
      </c>
    </row>
    <row r="29" spans="1:7" x14ac:dyDescent="0.25">
      <c r="A29" s="2" t="s">
        <v>4128</v>
      </c>
      <c r="B29" s="2" t="s">
        <v>115</v>
      </c>
      <c r="C29" s="2">
        <f>COUNTIFS('Все позиции'!$H$2:$H$10401,A29,'Все позиции'!$L$2:$L$10401,B29)</f>
        <v>1</v>
      </c>
      <c r="D29" s="2">
        <f>SUMIFS('Все позиции'!$K$2:$K$10401,'Все позиции'!$H$2:$H$10401,A29,'Все позиции'!$L$2:$L$10401,B29)</f>
        <v>0.5</v>
      </c>
      <c r="E29" s="4">
        <f>SUMIFS('Все позиции'!$P$2:$P$10401,'Все позиции'!$H$2:$H$10401,A29,'Все позиции'!$L$2:$L$10401,B29)</f>
        <v>2958366.31</v>
      </c>
      <c r="F29" s="2">
        <f>COUNTIFS('Все позиции'!$H$2:$H$10401,A29,'Все позиции'!$L$2:$L$10401,B29,'Все позиции'!$F$2:$F$10401,"&lt;&gt;")</f>
        <v>0</v>
      </c>
      <c r="G29" s="2" t="str">
        <f t="shared" si="0"/>
        <v>нет</v>
      </c>
    </row>
    <row r="30" spans="1:7" x14ac:dyDescent="0.25">
      <c r="A30" s="2" t="s">
        <v>4129</v>
      </c>
      <c r="B30" s="2" t="s">
        <v>115</v>
      </c>
      <c r="C30" s="2">
        <f>COUNTIFS('Все позиции'!$H$2:$H$10401,A30,'Все позиции'!$L$2:$L$10401,B30)</f>
        <v>1</v>
      </c>
      <c r="D30" s="2">
        <f>SUMIFS('Все позиции'!$K$2:$K$10401,'Все позиции'!$H$2:$H$10401,A30,'Все позиции'!$L$2:$L$10401,B30)</f>
        <v>0.8</v>
      </c>
      <c r="E30" s="4">
        <f>SUMIFS('Все позиции'!$P$2:$P$10401,'Все позиции'!$H$2:$H$10401,A30,'Все позиции'!$L$2:$L$10401,B30)</f>
        <v>544627.84</v>
      </c>
      <c r="F30" s="2">
        <f>COUNTIFS('Все позиции'!$H$2:$H$10401,A30,'Все позиции'!$L$2:$L$10401,B30,'Все позиции'!$F$2:$F$10401,"&lt;&gt;")</f>
        <v>0</v>
      </c>
      <c r="G30" s="2" t="str">
        <f t="shared" si="0"/>
        <v>нет</v>
      </c>
    </row>
    <row r="31" spans="1:7" x14ac:dyDescent="0.25">
      <c r="A31" s="2" t="s">
        <v>4130</v>
      </c>
      <c r="B31" s="2" t="s">
        <v>115</v>
      </c>
      <c r="C31" s="2">
        <f>COUNTIFS('Все позиции'!$H$2:$H$10401,A31,'Все позиции'!$L$2:$L$10401,B31)</f>
        <v>1</v>
      </c>
      <c r="D31" s="2">
        <f>SUMIFS('Все позиции'!$K$2:$K$10401,'Все позиции'!$H$2:$H$10401,A31,'Все позиции'!$L$2:$L$10401,B31)</f>
        <v>0.5</v>
      </c>
      <c r="E31" s="4">
        <f>SUMIFS('Все позиции'!$P$2:$P$10401,'Все позиции'!$H$2:$H$10401,A31,'Все позиции'!$L$2:$L$10401,B31)</f>
        <v>764122.01</v>
      </c>
      <c r="F31" s="2">
        <f>COUNTIFS('Все позиции'!$H$2:$H$10401,A31,'Все позиции'!$L$2:$L$10401,B31,'Все позиции'!$F$2:$F$10401,"&lt;&gt;")</f>
        <v>0</v>
      </c>
      <c r="G31" s="2" t="str">
        <f t="shared" si="0"/>
        <v>нет</v>
      </c>
    </row>
    <row r="32" spans="1:7" x14ac:dyDescent="0.25">
      <c r="A32" s="2" t="s">
        <v>4131</v>
      </c>
      <c r="B32" s="2" t="s">
        <v>115</v>
      </c>
      <c r="C32" s="2">
        <f>COUNTIFS('Все позиции'!$H$2:$H$10401,A32,'Все позиции'!$L$2:$L$10401,B32)</f>
        <v>1</v>
      </c>
      <c r="D32" s="2">
        <f>SUMIFS('Все позиции'!$K$2:$K$10401,'Все позиции'!$H$2:$H$10401,A32,'Все позиции'!$L$2:$L$10401,B32)</f>
        <v>0.5</v>
      </c>
      <c r="E32" s="4">
        <f>SUMIFS('Все позиции'!$P$2:$P$10401,'Все позиции'!$H$2:$H$10401,A32,'Все позиции'!$L$2:$L$10401,B32)</f>
        <v>1000395.2</v>
      </c>
      <c r="F32" s="2">
        <f>COUNTIFS('Все позиции'!$H$2:$H$10401,A32,'Все позиции'!$L$2:$L$10401,B32,'Все позиции'!$F$2:$F$10401,"&lt;&gt;")</f>
        <v>0</v>
      </c>
      <c r="G32" s="2" t="str">
        <f t="shared" si="0"/>
        <v>нет</v>
      </c>
    </row>
    <row r="33" spans="1:7" x14ac:dyDescent="0.25">
      <c r="A33" s="2" t="s">
        <v>4132</v>
      </c>
      <c r="B33" s="2" t="s">
        <v>115</v>
      </c>
      <c r="C33" s="2">
        <f>COUNTIFS('Все позиции'!$H$2:$H$10401,A33,'Все позиции'!$L$2:$L$10401,B33)</f>
        <v>1</v>
      </c>
      <c r="D33" s="2">
        <f>SUMIFS('Все позиции'!$K$2:$K$10401,'Все позиции'!$H$2:$H$10401,A33,'Все позиции'!$L$2:$L$10401,B33)</f>
        <v>0.5</v>
      </c>
      <c r="E33" s="4">
        <f>SUMIFS('Все позиции'!$P$2:$P$10401,'Все позиции'!$H$2:$H$10401,A33,'Все позиции'!$L$2:$L$10401,B33)</f>
        <v>909456.53</v>
      </c>
      <c r="F33" s="2">
        <f>COUNTIFS('Все позиции'!$H$2:$H$10401,A33,'Все позиции'!$L$2:$L$10401,B33,'Все позиции'!$F$2:$F$10401,"&lt;&gt;")</f>
        <v>0</v>
      </c>
      <c r="G33" s="2" t="str">
        <f t="shared" si="0"/>
        <v>нет</v>
      </c>
    </row>
    <row r="34" spans="1:7" x14ac:dyDescent="0.25">
      <c r="A34" s="2" t="s">
        <v>4133</v>
      </c>
      <c r="B34" s="2" t="s">
        <v>115</v>
      </c>
      <c r="C34" s="2">
        <f>COUNTIFS('Все позиции'!$H$2:$H$10401,A34,'Все позиции'!$L$2:$L$10401,B34)</f>
        <v>1</v>
      </c>
      <c r="D34" s="2">
        <f>SUMIFS('Все позиции'!$K$2:$K$10401,'Все позиции'!$H$2:$H$10401,A34,'Все позиции'!$L$2:$L$10401,B34)</f>
        <v>0.5</v>
      </c>
      <c r="E34" s="4">
        <f>SUMIFS('Все позиции'!$P$2:$P$10401,'Все позиции'!$H$2:$H$10401,A34,'Все позиции'!$L$2:$L$10401,B34)</f>
        <v>340462.14</v>
      </c>
      <c r="F34" s="2">
        <f>COUNTIFS('Все позиции'!$H$2:$H$10401,A34,'Все позиции'!$L$2:$L$10401,B34,'Все позиции'!$F$2:$F$10401,"&lt;&gt;")</f>
        <v>0</v>
      </c>
      <c r="G34" s="2" t="str">
        <f t="shared" si="0"/>
        <v>нет</v>
      </c>
    </row>
    <row r="35" spans="1:7" x14ac:dyDescent="0.25">
      <c r="A35" s="2" t="s">
        <v>4134</v>
      </c>
      <c r="B35" s="2" t="s">
        <v>115</v>
      </c>
      <c r="C35" s="2">
        <f>COUNTIFS('Все позиции'!$H$2:$H$10401,A35,'Все позиции'!$L$2:$L$10401,B35)</f>
        <v>1</v>
      </c>
      <c r="D35" s="2">
        <f>SUMIFS('Все позиции'!$K$2:$K$10401,'Все позиции'!$H$2:$H$10401,A35,'Все позиции'!$L$2:$L$10401,B35)</f>
        <v>0.5</v>
      </c>
      <c r="E35" s="4">
        <f>SUMIFS('Все позиции'!$P$2:$P$10401,'Все позиции'!$H$2:$H$10401,A35,'Все позиции'!$L$2:$L$10401,B35)</f>
        <v>1147891.6000000001</v>
      </c>
      <c r="F35" s="2">
        <f>COUNTIFS('Все позиции'!$H$2:$H$10401,A35,'Все позиции'!$L$2:$L$10401,B35,'Все позиции'!$F$2:$F$10401,"&lt;&gt;")</f>
        <v>0</v>
      </c>
      <c r="G35" s="2" t="str">
        <f t="shared" si="0"/>
        <v>нет</v>
      </c>
    </row>
    <row r="36" spans="1:7" x14ac:dyDescent="0.25">
      <c r="A36" s="2" t="s">
        <v>4842</v>
      </c>
      <c r="B36" s="2" t="s">
        <v>695</v>
      </c>
      <c r="C36" s="2">
        <f>COUNTIFS('Все позиции'!$H$2:$H$10401,A36,'Все позиции'!$L$2:$L$10401,B36)</f>
        <v>1</v>
      </c>
      <c r="D36" s="2">
        <f>SUMIFS('Все позиции'!$K$2:$K$10401,'Все позиции'!$H$2:$H$10401,A36,'Все позиции'!$L$2:$L$10401,B36)</f>
        <v>10</v>
      </c>
      <c r="E36" s="4">
        <f>SUMIFS('Все позиции'!$P$2:$P$10401,'Все позиции'!$H$2:$H$10401,A36,'Все позиции'!$L$2:$L$10401,B36)</f>
        <v>27999.98</v>
      </c>
      <c r="F36" s="2">
        <f>COUNTIFS('Все позиции'!$H$2:$H$10401,A36,'Все позиции'!$L$2:$L$10401,B36,'Все позиции'!$F$2:$F$10401,"&lt;&gt;")</f>
        <v>0</v>
      </c>
      <c r="G36" s="2" t="str">
        <f t="shared" si="0"/>
        <v>нет</v>
      </c>
    </row>
    <row r="37" spans="1:7" x14ac:dyDescent="0.25">
      <c r="A37" s="2" t="s">
        <v>3783</v>
      </c>
      <c r="B37" s="2" t="s">
        <v>38</v>
      </c>
      <c r="C37" s="2">
        <f>COUNTIFS('Все позиции'!$H$2:$H$10401,A37,'Все позиции'!$L$2:$L$10401,B37)</f>
        <v>1</v>
      </c>
      <c r="D37" s="2">
        <f>SUMIFS('Все позиции'!$K$2:$K$10401,'Все позиции'!$H$2:$H$10401,A37,'Все позиции'!$L$2:$L$10401,B37)</f>
        <v>6</v>
      </c>
      <c r="E37" s="4">
        <f>SUMIFS('Все позиции'!$P$2:$P$10401,'Все позиции'!$H$2:$H$10401,A37,'Все позиции'!$L$2:$L$10401,B37)</f>
        <v>55900.42</v>
      </c>
      <c r="F37" s="2">
        <f>COUNTIFS('Все позиции'!$H$2:$H$10401,A37,'Все позиции'!$L$2:$L$10401,B37,'Все позиции'!$F$2:$F$10401,"&lt;&gt;")</f>
        <v>0</v>
      </c>
      <c r="G37" s="2" t="str">
        <f t="shared" si="0"/>
        <v>нет</v>
      </c>
    </row>
    <row r="38" spans="1:7" x14ac:dyDescent="0.25">
      <c r="A38" s="2" t="s">
        <v>3782</v>
      </c>
      <c r="B38" s="2" t="s">
        <v>38</v>
      </c>
      <c r="C38" s="2">
        <f>COUNTIFS('Все позиции'!$H$2:$H$10401,A38,'Все позиции'!$L$2:$L$10401,B38)</f>
        <v>1</v>
      </c>
      <c r="D38" s="2">
        <f>SUMIFS('Все позиции'!$K$2:$K$10401,'Все позиции'!$H$2:$H$10401,A38,'Все позиции'!$L$2:$L$10401,B38)</f>
        <v>21</v>
      </c>
      <c r="E38" s="4">
        <f>SUMIFS('Все позиции'!$P$2:$P$10401,'Все позиции'!$H$2:$H$10401,A38,'Все позиции'!$L$2:$L$10401,B38)</f>
        <v>72712.89</v>
      </c>
      <c r="F38" s="2">
        <f>COUNTIFS('Все позиции'!$H$2:$H$10401,A38,'Все позиции'!$L$2:$L$10401,B38,'Все позиции'!$F$2:$F$10401,"&lt;&gt;")</f>
        <v>0</v>
      </c>
      <c r="G38" s="2" t="str">
        <f t="shared" si="0"/>
        <v>нет</v>
      </c>
    </row>
    <row r="39" spans="1:7" x14ac:dyDescent="0.25">
      <c r="A39" s="2" t="s">
        <v>2555</v>
      </c>
      <c r="B39" s="2" t="s">
        <v>38</v>
      </c>
      <c r="C39" s="2">
        <f>COUNTIFS('Все позиции'!$H$2:$H$10401,A39,'Все позиции'!$L$2:$L$10401,B39)</f>
        <v>1</v>
      </c>
      <c r="D39" s="2">
        <f>SUMIFS('Все позиции'!$K$2:$K$10401,'Все позиции'!$H$2:$H$10401,A39,'Все позиции'!$L$2:$L$10401,B39)</f>
        <v>2</v>
      </c>
      <c r="E39" s="4">
        <f>SUMIFS('Все позиции'!$P$2:$P$10401,'Все позиции'!$H$2:$H$10401,A39,'Все позиции'!$L$2:$L$10401,B39)</f>
        <v>2407.0100000000002</v>
      </c>
      <c r="F39" s="2">
        <f>COUNTIFS('Все позиции'!$H$2:$H$10401,A39,'Все позиции'!$L$2:$L$10401,B39,'Все позиции'!$F$2:$F$10401,"&lt;&gt;")</f>
        <v>0</v>
      </c>
      <c r="G39" s="2" t="str">
        <f t="shared" si="0"/>
        <v>нет</v>
      </c>
    </row>
    <row r="40" spans="1:7" x14ac:dyDescent="0.25">
      <c r="A40" s="2" t="s">
        <v>4135</v>
      </c>
      <c r="B40" s="2" t="s">
        <v>115</v>
      </c>
      <c r="C40" s="2">
        <f>COUNTIFS('Все позиции'!$H$2:$H$10401,A40,'Все позиции'!$L$2:$L$10401,B40)</f>
        <v>1</v>
      </c>
      <c r="D40" s="2">
        <f>SUMIFS('Все позиции'!$K$2:$K$10401,'Все позиции'!$H$2:$H$10401,A40,'Все позиции'!$L$2:$L$10401,B40)</f>
        <v>0.5</v>
      </c>
      <c r="E40" s="4">
        <f>SUMIFS('Все позиции'!$P$2:$P$10401,'Все позиции'!$H$2:$H$10401,A40,'Все позиции'!$L$2:$L$10401,B40)</f>
        <v>1911385.96</v>
      </c>
      <c r="F40" s="2">
        <f>COUNTIFS('Все позиции'!$H$2:$H$10401,A40,'Все позиции'!$L$2:$L$10401,B40,'Все позиции'!$F$2:$F$10401,"&lt;&gt;")</f>
        <v>0</v>
      </c>
      <c r="G40" s="2" t="str">
        <f t="shared" si="0"/>
        <v>нет</v>
      </c>
    </row>
    <row r="41" spans="1:7" x14ac:dyDescent="0.25">
      <c r="A41" s="2" t="s">
        <v>4136</v>
      </c>
      <c r="B41" s="2" t="s">
        <v>115</v>
      </c>
      <c r="C41" s="2">
        <f>COUNTIFS('Все позиции'!$H$2:$H$10401,A41,'Все позиции'!$L$2:$L$10401,B41)</f>
        <v>1</v>
      </c>
      <c r="D41" s="2">
        <f>SUMIFS('Все позиции'!$K$2:$K$10401,'Все позиции'!$H$2:$H$10401,A41,'Все позиции'!$L$2:$L$10401,B41)</f>
        <v>0.5</v>
      </c>
      <c r="E41" s="4">
        <f>SUMIFS('Все позиции'!$P$2:$P$10401,'Все позиции'!$H$2:$H$10401,A41,'Все позиции'!$L$2:$L$10401,B41)</f>
        <v>663559.44999999995</v>
      </c>
      <c r="F41" s="2">
        <f>COUNTIFS('Все позиции'!$H$2:$H$10401,A41,'Все позиции'!$L$2:$L$10401,B41,'Все позиции'!$F$2:$F$10401,"&lt;&gt;")</f>
        <v>0</v>
      </c>
      <c r="G41" s="2" t="str">
        <f t="shared" si="0"/>
        <v>нет</v>
      </c>
    </row>
    <row r="42" spans="1:7" x14ac:dyDescent="0.25">
      <c r="A42" s="2" t="s">
        <v>6414</v>
      </c>
      <c r="B42" s="2" t="s">
        <v>21</v>
      </c>
      <c r="C42" s="2">
        <f>COUNTIFS('Все позиции'!$H$2:$H$10401,A42,'Все позиции'!$L$2:$L$10401,B42)</f>
        <v>1</v>
      </c>
      <c r="D42" s="2">
        <f>SUMIFS('Все позиции'!$K$2:$K$10401,'Все позиции'!$H$2:$H$10401,A42,'Все позиции'!$L$2:$L$10401,B42)</f>
        <v>130</v>
      </c>
      <c r="E42" s="4">
        <f>SUMIFS('Все позиции'!$P$2:$P$10401,'Все позиции'!$H$2:$H$10401,A42,'Все позиции'!$L$2:$L$10401,B42)</f>
        <v>640426.80000000005</v>
      </c>
      <c r="F42" s="2">
        <f>COUNTIFS('Все позиции'!$H$2:$H$10401,A42,'Все позиции'!$L$2:$L$10401,B42,'Все позиции'!$F$2:$F$10401,"&lt;&gt;")</f>
        <v>1</v>
      </c>
      <c r="G42" s="2" t="str">
        <f t="shared" si="0"/>
        <v>да</v>
      </c>
    </row>
    <row r="43" spans="1:7" x14ac:dyDescent="0.25">
      <c r="A43" s="2" t="s">
        <v>4137</v>
      </c>
      <c r="B43" s="2" t="s">
        <v>115</v>
      </c>
      <c r="C43" s="2">
        <f>COUNTIFS('Все позиции'!$H$2:$H$10401,A43,'Все позиции'!$L$2:$L$10401,B43)</f>
        <v>1</v>
      </c>
      <c r="D43" s="2">
        <f>SUMIFS('Все позиции'!$K$2:$K$10401,'Все позиции'!$H$2:$H$10401,A43,'Все позиции'!$L$2:$L$10401,B43)</f>
        <v>0.5</v>
      </c>
      <c r="E43" s="4">
        <f>SUMIFS('Все позиции'!$P$2:$P$10401,'Все позиции'!$H$2:$H$10401,A43,'Все позиции'!$L$2:$L$10401,B43)</f>
        <v>1147891.6000000001</v>
      </c>
      <c r="F43" s="2">
        <f>COUNTIFS('Все позиции'!$H$2:$H$10401,A43,'Все позиции'!$L$2:$L$10401,B43,'Все позиции'!$F$2:$F$10401,"&lt;&gt;")</f>
        <v>0</v>
      </c>
      <c r="G43" s="2" t="str">
        <f t="shared" si="0"/>
        <v>нет</v>
      </c>
    </row>
    <row r="44" spans="1:7" x14ac:dyDescent="0.25">
      <c r="A44" s="2" t="s">
        <v>4138</v>
      </c>
      <c r="B44" s="2" t="s">
        <v>115</v>
      </c>
      <c r="C44" s="2">
        <f>COUNTIFS('Все позиции'!$H$2:$H$10401,A44,'Все позиции'!$L$2:$L$10401,B44)</f>
        <v>1</v>
      </c>
      <c r="D44" s="2">
        <f>SUMIFS('Все позиции'!$K$2:$K$10401,'Все позиции'!$H$2:$H$10401,A44,'Все позиции'!$L$2:$L$10401,B44)</f>
        <v>0.5</v>
      </c>
      <c r="E44" s="4">
        <f>SUMIFS('Все позиции'!$P$2:$P$10401,'Все позиции'!$H$2:$H$10401,A44,'Все позиции'!$L$2:$L$10401,B44)</f>
        <v>352666.34</v>
      </c>
      <c r="F44" s="2">
        <f>COUNTIFS('Все позиции'!$H$2:$H$10401,A44,'Все позиции'!$L$2:$L$10401,B44,'Все позиции'!$F$2:$F$10401,"&lt;&gt;")</f>
        <v>0</v>
      </c>
      <c r="G44" s="2" t="str">
        <f t="shared" si="0"/>
        <v>нет</v>
      </c>
    </row>
    <row r="45" spans="1:7" x14ac:dyDescent="0.25">
      <c r="A45" s="2" t="s">
        <v>7735</v>
      </c>
      <c r="B45" s="2" t="s">
        <v>115</v>
      </c>
      <c r="C45" s="2">
        <f>COUNTIFS('Все позиции'!$H$2:$H$10401,A45,'Все позиции'!$L$2:$L$10401,B45)</f>
        <v>1</v>
      </c>
      <c r="D45" s="2">
        <f>SUMIFS('Все позиции'!$K$2:$K$10401,'Все позиции'!$H$2:$H$10401,A45,'Все позиции'!$L$2:$L$10401,B45)</f>
        <v>1</v>
      </c>
      <c r="E45" s="4">
        <f>SUMIFS('Все позиции'!$P$2:$P$10401,'Все позиции'!$H$2:$H$10401,A45,'Все позиции'!$L$2:$L$10401,B45)</f>
        <v>26.18</v>
      </c>
      <c r="F45" s="2">
        <f>COUNTIFS('Все позиции'!$H$2:$H$10401,A45,'Все позиции'!$L$2:$L$10401,B45,'Все позиции'!$F$2:$F$10401,"&lt;&gt;")</f>
        <v>0</v>
      </c>
      <c r="G45" s="2" t="str">
        <f t="shared" si="0"/>
        <v>нет</v>
      </c>
    </row>
    <row r="46" spans="1:7" x14ac:dyDescent="0.25">
      <c r="A46" s="2" t="s">
        <v>4849</v>
      </c>
      <c r="B46" s="2" t="s">
        <v>38</v>
      </c>
      <c r="C46" s="2">
        <f>COUNTIFS('Все позиции'!$H$2:$H$10401,A46,'Все позиции'!$L$2:$L$10401,B46)</f>
        <v>1</v>
      </c>
      <c r="D46" s="2">
        <f>SUMIFS('Все позиции'!$K$2:$K$10401,'Все позиции'!$H$2:$H$10401,A46,'Все позиции'!$L$2:$L$10401,B46)</f>
        <v>10</v>
      </c>
      <c r="E46" s="4">
        <f>SUMIFS('Все позиции'!$P$2:$P$10401,'Все позиции'!$H$2:$H$10401,A46,'Все позиции'!$L$2:$L$10401,B46)</f>
        <v>89.79</v>
      </c>
      <c r="F46" s="2">
        <f>COUNTIFS('Все позиции'!$H$2:$H$10401,A46,'Все позиции'!$L$2:$L$10401,B46,'Все позиции'!$F$2:$F$10401,"&lt;&gt;")</f>
        <v>0</v>
      </c>
      <c r="G46" s="2" t="str">
        <f t="shared" si="0"/>
        <v>нет</v>
      </c>
    </row>
    <row r="47" spans="1:7" x14ac:dyDescent="0.25">
      <c r="A47" s="2" t="s">
        <v>8575</v>
      </c>
      <c r="B47" s="2" t="s">
        <v>6420</v>
      </c>
      <c r="C47" s="2">
        <f>COUNTIFS('Все позиции'!$H$2:$H$10401,A47,'Все позиции'!$L$2:$L$10401,B47)</f>
        <v>1</v>
      </c>
      <c r="D47" s="2">
        <f>SUMIFS('Все позиции'!$K$2:$K$10401,'Все позиции'!$H$2:$H$10401,A47,'Все позиции'!$L$2:$L$10401,B47)</f>
        <v>459.33</v>
      </c>
      <c r="E47" s="4">
        <f>SUMIFS('Все позиции'!$P$2:$P$10401,'Все позиции'!$H$2:$H$10401,A47,'Все позиции'!$L$2:$L$10401,B47)</f>
        <v>224685.4</v>
      </c>
      <c r="F47" s="2">
        <f>COUNTIFS('Все позиции'!$H$2:$H$10401,A47,'Все позиции'!$L$2:$L$10401,B47,'Все позиции'!$F$2:$F$10401,"&lt;&gt;")</f>
        <v>1</v>
      </c>
      <c r="G47" s="2" t="str">
        <f t="shared" si="0"/>
        <v>да</v>
      </c>
    </row>
    <row r="48" spans="1:7" x14ac:dyDescent="0.25">
      <c r="A48" s="2" t="s">
        <v>4388</v>
      </c>
      <c r="B48" s="2" t="s">
        <v>21</v>
      </c>
      <c r="C48" s="2">
        <f>COUNTIFS('Все позиции'!$H$2:$H$10401,A48,'Все позиции'!$L$2:$L$10401,B48)</f>
        <v>1</v>
      </c>
      <c r="D48" s="2">
        <f>SUMIFS('Все позиции'!$K$2:$K$10401,'Все позиции'!$H$2:$H$10401,A48,'Все позиции'!$L$2:$L$10401,B48)</f>
        <v>1</v>
      </c>
      <c r="E48" s="4">
        <f>SUMIFS('Все позиции'!$P$2:$P$10401,'Все позиции'!$H$2:$H$10401,A48,'Все позиции'!$L$2:$L$10401,B48)</f>
        <v>249.25</v>
      </c>
      <c r="F48" s="2">
        <f>COUNTIFS('Все позиции'!$H$2:$H$10401,A48,'Все позиции'!$L$2:$L$10401,B48,'Все позиции'!$F$2:$F$10401,"&lt;&gt;")</f>
        <v>0</v>
      </c>
      <c r="G48" s="2" t="str">
        <f t="shared" si="0"/>
        <v>нет</v>
      </c>
    </row>
    <row r="49" spans="1:7" x14ac:dyDescent="0.25">
      <c r="A49" s="2" t="s">
        <v>5620</v>
      </c>
      <c r="B49" s="2" t="s">
        <v>38</v>
      </c>
      <c r="C49" s="2">
        <f>COUNTIFS('Все позиции'!$H$2:$H$10401,A49,'Все позиции'!$L$2:$L$10401,B49)</f>
        <v>1</v>
      </c>
      <c r="D49" s="2">
        <f>SUMIFS('Все позиции'!$K$2:$K$10401,'Все позиции'!$H$2:$H$10401,A49,'Все позиции'!$L$2:$L$10401,B49)</f>
        <v>5</v>
      </c>
      <c r="E49" s="4">
        <f>SUMIFS('Все позиции'!$P$2:$P$10401,'Все позиции'!$H$2:$H$10401,A49,'Все позиции'!$L$2:$L$10401,B49)</f>
        <v>3811.4</v>
      </c>
      <c r="F49" s="2">
        <f>COUNTIFS('Все позиции'!$H$2:$H$10401,A49,'Все позиции'!$L$2:$L$10401,B49,'Все позиции'!$F$2:$F$10401,"&lt;&gt;")</f>
        <v>1</v>
      </c>
      <c r="G49" s="2" t="str">
        <f t="shared" si="0"/>
        <v>да</v>
      </c>
    </row>
    <row r="50" spans="1:7" x14ac:dyDescent="0.25">
      <c r="A50" s="2" t="s">
        <v>7127</v>
      </c>
      <c r="B50" s="2" t="s">
        <v>38</v>
      </c>
      <c r="C50" s="2">
        <f>COUNTIFS('Все позиции'!$H$2:$H$10401,A50,'Все позиции'!$L$2:$L$10401,B50)</f>
        <v>1</v>
      </c>
      <c r="D50" s="2">
        <f>SUMIFS('Все позиции'!$K$2:$K$10401,'Все позиции'!$H$2:$H$10401,A50,'Все позиции'!$L$2:$L$10401,B50)</f>
        <v>1</v>
      </c>
      <c r="E50" s="4">
        <f>SUMIFS('Все позиции'!$P$2:$P$10401,'Все позиции'!$H$2:$H$10401,A50,'Все позиции'!$L$2:$L$10401,B50)</f>
        <v>844.61</v>
      </c>
      <c r="F50" s="2">
        <f>COUNTIFS('Все позиции'!$H$2:$H$10401,A50,'Все позиции'!$L$2:$L$10401,B50,'Все позиции'!$F$2:$F$10401,"&lt;&gt;")</f>
        <v>1</v>
      </c>
      <c r="G50" s="2" t="str">
        <f t="shared" si="0"/>
        <v>да</v>
      </c>
    </row>
    <row r="51" spans="1:7" x14ac:dyDescent="0.25">
      <c r="A51" s="2" t="s">
        <v>964</v>
      </c>
      <c r="B51" s="2" t="s">
        <v>38</v>
      </c>
      <c r="C51" s="2">
        <f>COUNTIFS('Все позиции'!$H$2:$H$10401,A51,'Все позиции'!$L$2:$L$10401,B51)</f>
        <v>2</v>
      </c>
      <c r="D51" s="2">
        <f>SUMIFS('Все позиции'!$K$2:$K$10401,'Все позиции'!$H$2:$H$10401,A51,'Все позиции'!$L$2:$L$10401,B51)</f>
        <v>4</v>
      </c>
      <c r="E51" s="4">
        <f>SUMIFS('Все позиции'!$P$2:$P$10401,'Все позиции'!$H$2:$H$10401,A51,'Все позиции'!$L$2:$L$10401,B51)</f>
        <v>7535.9</v>
      </c>
      <c r="F51" s="2">
        <f>COUNTIFS('Все позиции'!$H$2:$H$10401,A51,'Все позиции'!$L$2:$L$10401,B51,'Все позиции'!$F$2:$F$10401,"&lt;&gt;")</f>
        <v>0</v>
      </c>
      <c r="G51" s="2" t="str">
        <f t="shared" si="0"/>
        <v>нет</v>
      </c>
    </row>
    <row r="52" spans="1:7" x14ac:dyDescent="0.25">
      <c r="A52" s="2" t="s">
        <v>7128</v>
      </c>
      <c r="B52" s="2" t="s">
        <v>21</v>
      </c>
      <c r="C52" s="2">
        <f>COUNTIFS('Все позиции'!$H$2:$H$10401,A52,'Все позиции'!$L$2:$L$10401,B52)</f>
        <v>1</v>
      </c>
      <c r="D52" s="2">
        <f>SUMIFS('Все позиции'!$K$2:$K$10401,'Все позиции'!$H$2:$H$10401,A52,'Все позиции'!$L$2:$L$10401,B52)</f>
        <v>2</v>
      </c>
      <c r="E52" s="4">
        <f>SUMIFS('Все позиции'!$P$2:$P$10401,'Все позиции'!$H$2:$H$10401,A52,'Все позиции'!$L$2:$L$10401,B52)</f>
        <v>844.61</v>
      </c>
      <c r="F52" s="2">
        <f>COUNTIFS('Все позиции'!$H$2:$H$10401,A52,'Все позиции'!$L$2:$L$10401,B52,'Все позиции'!$F$2:$F$10401,"&lt;&gt;")</f>
        <v>1</v>
      </c>
      <c r="G52" s="2" t="str">
        <f t="shared" si="0"/>
        <v>да</v>
      </c>
    </row>
    <row r="53" spans="1:7" x14ac:dyDescent="0.25">
      <c r="A53" s="2" t="s">
        <v>8308</v>
      </c>
      <c r="B53" s="2" t="s">
        <v>38</v>
      </c>
      <c r="C53" s="2">
        <f>COUNTIFS('Все позиции'!$H$2:$H$10401,A53,'Все позиции'!$L$2:$L$10401,B53)</f>
        <v>1</v>
      </c>
      <c r="D53" s="2">
        <f>SUMIFS('Все позиции'!$K$2:$K$10401,'Все позиции'!$H$2:$H$10401,A53,'Все позиции'!$L$2:$L$10401,B53)</f>
        <v>1</v>
      </c>
      <c r="E53" s="4">
        <f>SUMIFS('Все позиции'!$P$2:$P$10401,'Все позиции'!$H$2:$H$10401,A53,'Все позиции'!$L$2:$L$10401,B53)</f>
        <v>103.14</v>
      </c>
      <c r="F53" s="2">
        <f>COUNTIFS('Все позиции'!$H$2:$H$10401,A53,'Все позиции'!$L$2:$L$10401,B53,'Все позиции'!$F$2:$F$10401,"&lt;&gt;")</f>
        <v>1</v>
      </c>
      <c r="G53" s="2" t="str">
        <f t="shared" si="0"/>
        <v>да</v>
      </c>
    </row>
    <row r="54" spans="1:7" x14ac:dyDescent="0.25">
      <c r="A54" s="2" t="s">
        <v>2554</v>
      </c>
      <c r="B54" s="2" t="s">
        <v>38</v>
      </c>
      <c r="C54" s="2">
        <f>COUNTIFS('Все позиции'!$H$2:$H$10401,A54,'Все позиции'!$L$2:$L$10401,B54)</f>
        <v>1</v>
      </c>
      <c r="D54" s="2">
        <f>SUMIFS('Все позиции'!$K$2:$K$10401,'Все позиции'!$H$2:$H$10401,A54,'Все позиции'!$L$2:$L$10401,B54)</f>
        <v>2</v>
      </c>
      <c r="E54" s="4">
        <f>SUMIFS('Все позиции'!$P$2:$P$10401,'Все позиции'!$H$2:$H$10401,A54,'Все позиции'!$L$2:$L$10401,B54)</f>
        <v>1392.02</v>
      </c>
      <c r="F54" s="2">
        <f>COUNTIFS('Все позиции'!$H$2:$H$10401,A54,'Все позиции'!$L$2:$L$10401,B54,'Все позиции'!$F$2:$F$10401,"&lt;&gt;")</f>
        <v>0</v>
      </c>
      <c r="G54" s="2" t="str">
        <f t="shared" si="0"/>
        <v>нет</v>
      </c>
    </row>
    <row r="55" spans="1:7" x14ac:dyDescent="0.25">
      <c r="A55" s="2" t="s">
        <v>4841</v>
      </c>
      <c r="B55" s="2" t="s">
        <v>38</v>
      </c>
      <c r="C55" s="2">
        <f>COUNTIFS('Все позиции'!$H$2:$H$10401,A55,'Все позиции'!$L$2:$L$10401,B55)</f>
        <v>1</v>
      </c>
      <c r="D55" s="2">
        <f>SUMIFS('Все позиции'!$K$2:$K$10401,'Все позиции'!$H$2:$H$10401,A55,'Все позиции'!$L$2:$L$10401,B55)</f>
        <v>5</v>
      </c>
      <c r="E55" s="4">
        <f>SUMIFS('Все позиции'!$P$2:$P$10401,'Все позиции'!$H$2:$H$10401,A55,'Все позиции'!$L$2:$L$10401,B55)</f>
        <v>5459.99</v>
      </c>
      <c r="F55" s="2">
        <f>COUNTIFS('Все позиции'!$H$2:$H$10401,A55,'Все позиции'!$L$2:$L$10401,B55,'Все позиции'!$F$2:$F$10401,"&lt;&gt;")</f>
        <v>0</v>
      </c>
      <c r="G55" s="2" t="str">
        <f t="shared" si="0"/>
        <v>нет</v>
      </c>
    </row>
    <row r="56" spans="1:7" x14ac:dyDescent="0.25">
      <c r="A56" s="2" t="s">
        <v>2567</v>
      </c>
      <c r="B56" s="2" t="s">
        <v>38</v>
      </c>
      <c r="C56" s="2">
        <f>COUNTIFS('Все позиции'!$H$2:$H$10401,A56,'Все позиции'!$L$2:$L$10401,B56)</f>
        <v>1</v>
      </c>
      <c r="D56" s="2">
        <f>SUMIFS('Все позиции'!$K$2:$K$10401,'Все позиции'!$H$2:$H$10401,A56,'Все позиции'!$L$2:$L$10401,B56)</f>
        <v>4.5</v>
      </c>
      <c r="E56" s="4">
        <f>SUMIFS('Все позиции'!$P$2:$P$10401,'Все позиции'!$H$2:$H$10401,A56,'Все позиции'!$L$2:$L$10401,B56)</f>
        <v>103973.63</v>
      </c>
      <c r="F56" s="2">
        <f>COUNTIFS('Все позиции'!$H$2:$H$10401,A56,'Все позиции'!$L$2:$L$10401,B56,'Все позиции'!$F$2:$F$10401,"&lt;&gt;")</f>
        <v>0</v>
      </c>
      <c r="G56" s="2" t="str">
        <f t="shared" si="0"/>
        <v>нет</v>
      </c>
    </row>
    <row r="57" spans="1:7" x14ac:dyDescent="0.25">
      <c r="A57" s="2" t="s">
        <v>6087</v>
      </c>
      <c r="B57" s="2" t="s">
        <v>38</v>
      </c>
      <c r="C57" s="2">
        <f>COUNTIFS('Все позиции'!$H$2:$H$10401,A57,'Все позиции'!$L$2:$L$10401,B57)</f>
        <v>1</v>
      </c>
      <c r="D57" s="2">
        <f>SUMIFS('Все позиции'!$K$2:$K$10401,'Все позиции'!$H$2:$H$10401,A57,'Все позиции'!$L$2:$L$10401,B57)</f>
        <v>80</v>
      </c>
      <c r="E57" s="4">
        <f>SUMIFS('Все позиции'!$P$2:$P$10401,'Все позиции'!$H$2:$H$10401,A57,'Все позиции'!$L$2:$L$10401,B57)</f>
        <v>0</v>
      </c>
      <c r="F57" s="2">
        <f>COUNTIFS('Все позиции'!$H$2:$H$10401,A57,'Все позиции'!$L$2:$L$10401,B57,'Все позиции'!$F$2:$F$10401,"&lt;&gt;")</f>
        <v>1</v>
      </c>
      <c r="G57" s="2" t="str">
        <f t="shared" si="0"/>
        <v>да</v>
      </c>
    </row>
    <row r="58" spans="1:7" x14ac:dyDescent="0.25">
      <c r="A58" s="2" t="s">
        <v>8352</v>
      </c>
      <c r="B58" s="2" t="s">
        <v>38</v>
      </c>
      <c r="C58" s="2">
        <f>COUNTIFS('Все позиции'!$H$2:$H$10401,A58,'Все позиции'!$L$2:$L$10401,B58)</f>
        <v>1</v>
      </c>
      <c r="D58" s="2">
        <f>SUMIFS('Все позиции'!$K$2:$K$10401,'Все позиции'!$H$2:$H$10401,A58,'Все позиции'!$L$2:$L$10401,B58)</f>
        <v>80</v>
      </c>
      <c r="E58" s="4">
        <f>SUMIFS('Все позиции'!$P$2:$P$10401,'Все позиции'!$H$2:$H$10401,A58,'Все позиции'!$L$2:$L$10401,B58)</f>
        <v>720308.5</v>
      </c>
      <c r="F58" s="2">
        <f>COUNTIFS('Все позиции'!$H$2:$H$10401,A58,'Все позиции'!$L$2:$L$10401,B58,'Все позиции'!$F$2:$F$10401,"&lt;&gt;")</f>
        <v>1</v>
      </c>
      <c r="G58" s="2" t="str">
        <f t="shared" si="0"/>
        <v>да</v>
      </c>
    </row>
    <row r="59" spans="1:7" x14ac:dyDescent="0.25">
      <c r="A59" s="2" t="s">
        <v>2556</v>
      </c>
      <c r="B59" s="2" t="s">
        <v>38</v>
      </c>
      <c r="C59" s="2">
        <f>COUNTIFS('Все позиции'!$H$2:$H$10401,A59,'Все позиции'!$L$2:$L$10401,B59)</f>
        <v>1</v>
      </c>
      <c r="D59" s="2">
        <f>SUMIFS('Все позиции'!$K$2:$K$10401,'Все позиции'!$H$2:$H$10401,A59,'Все позиции'!$L$2:$L$10401,B59)</f>
        <v>4</v>
      </c>
      <c r="E59" s="4">
        <f>SUMIFS('Все позиции'!$P$2:$P$10401,'Все позиции'!$H$2:$H$10401,A59,'Все позиции'!$L$2:$L$10401,B59)</f>
        <v>1485.96</v>
      </c>
      <c r="F59" s="2">
        <f>COUNTIFS('Все позиции'!$H$2:$H$10401,A59,'Все позиции'!$L$2:$L$10401,B59,'Все позиции'!$F$2:$F$10401,"&lt;&gt;")</f>
        <v>0</v>
      </c>
      <c r="G59" s="2" t="str">
        <f t="shared" si="0"/>
        <v>нет</v>
      </c>
    </row>
    <row r="60" spans="1:7" x14ac:dyDescent="0.25">
      <c r="A60" s="2" t="s">
        <v>8576</v>
      </c>
      <c r="B60" s="2" t="s">
        <v>6420</v>
      </c>
      <c r="C60" s="2">
        <f>COUNTIFS('Все позиции'!$H$2:$H$10401,A60,'Все позиции'!$L$2:$L$10401,B60)</f>
        <v>1</v>
      </c>
      <c r="D60" s="2">
        <f>SUMIFS('Все позиции'!$K$2:$K$10401,'Все позиции'!$H$2:$H$10401,A60,'Все позиции'!$L$2:$L$10401,B60)</f>
        <v>848.43</v>
      </c>
      <c r="E60" s="4">
        <f>SUMIFS('Все позиции'!$P$2:$P$10401,'Все позиции'!$H$2:$H$10401,A60,'Все позиции'!$L$2:$L$10401,B60)</f>
        <v>2406261.17</v>
      </c>
      <c r="F60" s="2">
        <f>COUNTIFS('Все позиции'!$H$2:$H$10401,A60,'Все позиции'!$L$2:$L$10401,B60,'Все позиции'!$F$2:$F$10401,"&lt;&gt;")</f>
        <v>1</v>
      </c>
      <c r="G60" s="2" t="str">
        <f t="shared" si="0"/>
        <v>да</v>
      </c>
    </row>
    <row r="61" spans="1:7" x14ac:dyDescent="0.25">
      <c r="A61" s="2" t="s">
        <v>1998</v>
      </c>
      <c r="B61" s="2" t="s">
        <v>115</v>
      </c>
      <c r="C61" s="2">
        <f>COUNTIFS('Все позиции'!$H$2:$H$10401,A61,'Все позиции'!$L$2:$L$10401,B61)</f>
        <v>1</v>
      </c>
      <c r="D61" s="2">
        <f>SUMIFS('Все позиции'!$K$2:$K$10401,'Все позиции'!$H$2:$H$10401,A61,'Все позиции'!$L$2:$L$10401,B61)</f>
        <v>0.66</v>
      </c>
      <c r="E61" s="4">
        <f>SUMIFS('Все позиции'!$P$2:$P$10401,'Все позиции'!$H$2:$H$10401,A61,'Все позиции'!$L$2:$L$10401,B61)</f>
        <v>0</v>
      </c>
      <c r="F61" s="2">
        <f>COUNTIFS('Все позиции'!$H$2:$H$10401,A61,'Все позиции'!$L$2:$L$10401,B61,'Все позиции'!$F$2:$F$10401,"&lt;&gt;")</f>
        <v>0</v>
      </c>
      <c r="G61" s="2" t="str">
        <f t="shared" si="0"/>
        <v>нет</v>
      </c>
    </row>
    <row r="62" spans="1:7" x14ac:dyDescent="0.25">
      <c r="A62" s="2" t="s">
        <v>1996</v>
      </c>
      <c r="B62" s="2" t="s">
        <v>115</v>
      </c>
      <c r="C62" s="2">
        <f>COUNTIFS('Все позиции'!$H$2:$H$10401,A62,'Все позиции'!$L$2:$L$10401,B62)</f>
        <v>1</v>
      </c>
      <c r="D62" s="2">
        <f>SUMIFS('Все позиции'!$K$2:$K$10401,'Все позиции'!$H$2:$H$10401,A62,'Все позиции'!$L$2:$L$10401,B62)</f>
        <v>1.32</v>
      </c>
      <c r="E62" s="4">
        <f>SUMIFS('Все позиции'!$P$2:$P$10401,'Все позиции'!$H$2:$H$10401,A62,'Все позиции'!$L$2:$L$10401,B62)</f>
        <v>108953.82</v>
      </c>
      <c r="F62" s="2">
        <f>COUNTIFS('Все позиции'!$H$2:$H$10401,A62,'Все позиции'!$L$2:$L$10401,B62,'Все позиции'!$F$2:$F$10401,"&lt;&gt;")</f>
        <v>0</v>
      </c>
      <c r="G62" s="2" t="str">
        <f t="shared" si="0"/>
        <v>нет</v>
      </c>
    </row>
    <row r="63" spans="1:7" x14ac:dyDescent="0.25">
      <c r="A63" s="2" t="s">
        <v>1997</v>
      </c>
      <c r="B63" s="2" t="s">
        <v>115</v>
      </c>
      <c r="C63" s="2">
        <f>COUNTIFS('Все позиции'!$H$2:$H$10401,A63,'Все позиции'!$L$2:$L$10401,B63)</f>
        <v>1</v>
      </c>
      <c r="D63" s="2">
        <f>SUMIFS('Все позиции'!$K$2:$K$10401,'Все позиции'!$H$2:$H$10401,A63,'Все позиции'!$L$2:$L$10401,B63)</f>
        <v>0.66</v>
      </c>
      <c r="E63" s="4">
        <f>SUMIFS('Все позиции'!$P$2:$P$10401,'Все позиции'!$H$2:$H$10401,A63,'Все позиции'!$L$2:$L$10401,B63)</f>
        <v>0</v>
      </c>
      <c r="F63" s="2">
        <f>COUNTIFS('Все позиции'!$H$2:$H$10401,A63,'Все позиции'!$L$2:$L$10401,B63,'Все позиции'!$F$2:$F$10401,"&lt;&gt;")</f>
        <v>0</v>
      </c>
      <c r="G63" s="2" t="str">
        <f t="shared" si="0"/>
        <v>нет</v>
      </c>
    </row>
    <row r="64" spans="1:7" x14ac:dyDescent="0.25">
      <c r="A64" s="2" t="s">
        <v>1995</v>
      </c>
      <c r="B64" s="2" t="s">
        <v>115</v>
      </c>
      <c r="C64" s="2">
        <f>COUNTIFS('Все позиции'!$H$2:$H$10401,A64,'Все позиции'!$L$2:$L$10401,B64)</f>
        <v>1</v>
      </c>
      <c r="D64" s="2">
        <f>SUMIFS('Все позиции'!$K$2:$K$10401,'Все позиции'!$H$2:$H$10401,A64,'Все позиции'!$L$2:$L$10401,B64)</f>
        <v>0.66</v>
      </c>
      <c r="E64" s="4">
        <f>SUMIFS('Все позиции'!$P$2:$P$10401,'Все позиции'!$H$2:$H$10401,A64,'Все позиции'!$L$2:$L$10401,B64)</f>
        <v>0</v>
      </c>
      <c r="F64" s="2">
        <f>COUNTIFS('Все позиции'!$H$2:$H$10401,A64,'Все позиции'!$L$2:$L$10401,B64,'Все позиции'!$F$2:$F$10401,"&lt;&gt;")</f>
        <v>0</v>
      </c>
      <c r="G64" s="2" t="str">
        <f t="shared" si="0"/>
        <v>нет</v>
      </c>
    </row>
    <row r="65" spans="1:7" x14ac:dyDescent="0.25">
      <c r="A65" s="2" t="s">
        <v>3737</v>
      </c>
      <c r="B65" s="2" t="s">
        <v>38</v>
      </c>
      <c r="C65" s="2">
        <f>COUNTIFS('Все позиции'!$H$2:$H$10401,A65,'Все позиции'!$L$2:$L$10401,B65)</f>
        <v>2</v>
      </c>
      <c r="D65" s="2">
        <f>SUMIFS('Все позиции'!$K$2:$K$10401,'Все позиции'!$H$2:$H$10401,A65,'Все позиции'!$L$2:$L$10401,B65)</f>
        <v>576</v>
      </c>
      <c r="E65" s="4">
        <f>SUMIFS('Все позиции'!$P$2:$P$10401,'Все позиции'!$H$2:$H$10401,A65,'Все позиции'!$L$2:$L$10401,B65)</f>
        <v>26014.7</v>
      </c>
      <c r="F65" s="2">
        <f>COUNTIFS('Все позиции'!$H$2:$H$10401,A65,'Все позиции'!$L$2:$L$10401,B65,'Все позиции'!$F$2:$F$10401,"&lt;&gt;")</f>
        <v>0</v>
      </c>
      <c r="G65" s="2" t="str">
        <f t="shared" si="0"/>
        <v>нет</v>
      </c>
    </row>
    <row r="66" spans="1:7" x14ac:dyDescent="0.25">
      <c r="A66" s="2" t="s">
        <v>3736</v>
      </c>
      <c r="B66" s="2" t="s">
        <v>38</v>
      </c>
      <c r="C66" s="2">
        <f>COUNTIFS('Все позиции'!$H$2:$H$10401,A66,'Все позиции'!$L$2:$L$10401,B66)</f>
        <v>1</v>
      </c>
      <c r="D66" s="2">
        <f>SUMIFS('Все позиции'!$K$2:$K$10401,'Все позиции'!$H$2:$H$10401,A66,'Все позиции'!$L$2:$L$10401,B66)</f>
        <v>35</v>
      </c>
      <c r="E66" s="4">
        <f>SUMIFS('Все позиции'!$P$2:$P$10401,'Все позиции'!$H$2:$H$10401,A66,'Все позиции'!$L$2:$L$10401,B66)</f>
        <v>114980.43</v>
      </c>
      <c r="F66" s="2">
        <f>COUNTIFS('Все позиции'!$H$2:$H$10401,A66,'Все позиции'!$L$2:$L$10401,B66,'Все позиции'!$F$2:$F$10401,"&lt;&gt;")</f>
        <v>0</v>
      </c>
      <c r="G66" s="2" t="str">
        <f t="shared" ref="G66:G129" si="1">IF(F66&gt;0,"да","нет")</f>
        <v>нет</v>
      </c>
    </row>
    <row r="67" spans="1:7" x14ac:dyDescent="0.25">
      <c r="A67" s="2" t="s">
        <v>3768</v>
      </c>
      <c r="B67" s="2" t="s">
        <v>38</v>
      </c>
      <c r="C67" s="2">
        <f>COUNTIFS('Все позиции'!$H$2:$H$10401,A67,'Все позиции'!$L$2:$L$10401,B67)</f>
        <v>1</v>
      </c>
      <c r="D67" s="2">
        <f>SUMIFS('Все позиции'!$K$2:$K$10401,'Все позиции'!$H$2:$H$10401,A67,'Все позиции'!$L$2:$L$10401,B67)</f>
        <v>2</v>
      </c>
      <c r="E67" s="4">
        <f>SUMIFS('Все позиции'!$P$2:$P$10401,'Все позиции'!$H$2:$H$10401,A67,'Все позиции'!$L$2:$L$10401,B67)</f>
        <v>25677.49</v>
      </c>
      <c r="F67" s="2">
        <f>COUNTIFS('Все позиции'!$H$2:$H$10401,A67,'Все позиции'!$L$2:$L$10401,B67,'Все позиции'!$F$2:$F$10401,"&lt;&gt;")</f>
        <v>0</v>
      </c>
      <c r="G67" s="2" t="str">
        <f t="shared" si="1"/>
        <v>нет</v>
      </c>
    </row>
    <row r="68" spans="1:7" x14ac:dyDescent="0.25">
      <c r="A68" s="2" t="s">
        <v>8798</v>
      </c>
      <c r="B68" s="2" t="s">
        <v>38</v>
      </c>
      <c r="C68" s="2">
        <f>COUNTIFS('Все позиции'!$H$2:$H$10401,A68,'Все позиции'!$L$2:$L$10401,B68)</f>
        <v>1</v>
      </c>
      <c r="D68" s="2">
        <f>SUMIFS('Все позиции'!$K$2:$K$10401,'Все позиции'!$H$2:$H$10401,A68,'Все позиции'!$L$2:$L$10401,B68)</f>
        <v>2</v>
      </c>
      <c r="E68" s="4">
        <f>SUMIFS('Все позиции'!$P$2:$P$10401,'Все позиции'!$H$2:$H$10401,A68,'Все позиции'!$L$2:$L$10401,B68)</f>
        <v>122246.61</v>
      </c>
      <c r="F68" s="2">
        <f>COUNTIFS('Все позиции'!$H$2:$H$10401,A68,'Все позиции'!$L$2:$L$10401,B68,'Все позиции'!$F$2:$F$10401,"&lt;&gt;")</f>
        <v>1</v>
      </c>
      <c r="G68" s="2" t="str">
        <f t="shared" si="1"/>
        <v>да</v>
      </c>
    </row>
    <row r="69" spans="1:7" x14ac:dyDescent="0.25">
      <c r="A69" s="2" t="s">
        <v>8085</v>
      </c>
      <c r="B69" s="2" t="s">
        <v>21</v>
      </c>
      <c r="C69" s="2">
        <f>COUNTIFS('Все позиции'!$H$2:$H$10401,A69,'Все позиции'!$L$2:$L$10401,B69)</f>
        <v>1</v>
      </c>
      <c r="D69" s="2">
        <f>SUMIFS('Все позиции'!$K$2:$K$10401,'Все позиции'!$H$2:$H$10401,A69,'Все позиции'!$L$2:$L$10401,B69)</f>
        <v>200</v>
      </c>
      <c r="E69" s="4">
        <f>SUMIFS('Все позиции'!$P$2:$P$10401,'Все позиции'!$H$2:$H$10401,A69,'Все позиции'!$L$2:$L$10401,B69)</f>
        <v>101777.28</v>
      </c>
      <c r="F69" s="2">
        <f>COUNTIFS('Все позиции'!$H$2:$H$10401,A69,'Все позиции'!$L$2:$L$10401,B69,'Все позиции'!$F$2:$F$10401,"&lt;&gt;")</f>
        <v>1</v>
      </c>
      <c r="G69" s="2" t="str">
        <f t="shared" si="1"/>
        <v>да</v>
      </c>
    </row>
    <row r="70" spans="1:7" x14ac:dyDescent="0.25">
      <c r="A70" s="2" t="s">
        <v>4984</v>
      </c>
      <c r="B70" s="2" t="s">
        <v>38</v>
      </c>
      <c r="C70" s="2">
        <f>COUNTIFS('Все позиции'!$H$2:$H$10401,A70,'Все позиции'!$L$2:$L$10401,B70)</f>
        <v>1</v>
      </c>
      <c r="D70" s="2">
        <f>SUMIFS('Все позиции'!$K$2:$K$10401,'Все позиции'!$H$2:$H$10401,A70,'Все позиции'!$L$2:$L$10401,B70)</f>
        <v>300</v>
      </c>
      <c r="E70" s="4">
        <f>SUMIFS('Все позиции'!$P$2:$P$10401,'Все позиции'!$H$2:$H$10401,A70,'Все позиции'!$L$2:$L$10401,B70)</f>
        <v>201431.76</v>
      </c>
      <c r="F70" s="2">
        <f>COUNTIFS('Все позиции'!$H$2:$H$10401,A70,'Все позиции'!$L$2:$L$10401,B70,'Все позиции'!$F$2:$F$10401,"&lt;&gt;")</f>
        <v>0</v>
      </c>
      <c r="G70" s="2" t="str">
        <f t="shared" si="1"/>
        <v>нет</v>
      </c>
    </row>
    <row r="71" spans="1:7" x14ac:dyDescent="0.25">
      <c r="A71" s="2" t="s">
        <v>9871</v>
      </c>
      <c r="B71" s="2" t="s">
        <v>320</v>
      </c>
      <c r="C71" s="2">
        <f>COUNTIFS('Все позиции'!$H$2:$H$10401,A71,'Все позиции'!$L$2:$L$10401,B71)</f>
        <v>1</v>
      </c>
      <c r="D71" s="2">
        <f>SUMIFS('Все позиции'!$K$2:$K$10401,'Все позиции'!$H$2:$H$10401,A71,'Все позиции'!$L$2:$L$10401,B71)</f>
        <v>200</v>
      </c>
      <c r="E71" s="4">
        <f>SUMIFS('Все позиции'!$P$2:$P$10401,'Все позиции'!$H$2:$H$10401,A71,'Все позиции'!$L$2:$L$10401,B71)</f>
        <v>167408.4</v>
      </c>
      <c r="F71" s="2">
        <f>COUNTIFS('Все позиции'!$H$2:$H$10401,A71,'Все позиции'!$L$2:$L$10401,B71,'Все позиции'!$F$2:$F$10401,"&lt;&gt;")</f>
        <v>1</v>
      </c>
      <c r="G71" s="2" t="str">
        <f t="shared" si="1"/>
        <v>да</v>
      </c>
    </row>
    <row r="72" spans="1:7" x14ac:dyDescent="0.25">
      <c r="A72" s="2" t="s">
        <v>9872</v>
      </c>
      <c r="B72" s="2" t="s">
        <v>320</v>
      </c>
      <c r="C72" s="2">
        <f>COUNTIFS('Все позиции'!$H$2:$H$10401,A72,'Все позиции'!$L$2:$L$10401,B72)</f>
        <v>1</v>
      </c>
      <c r="D72" s="2">
        <f>SUMIFS('Все позиции'!$K$2:$K$10401,'Все позиции'!$H$2:$H$10401,A72,'Все позиции'!$L$2:$L$10401,B72)</f>
        <v>300</v>
      </c>
      <c r="E72" s="4">
        <f>SUMIFS('Все позиции'!$P$2:$P$10401,'Все позиции'!$H$2:$H$10401,A72,'Все позиции'!$L$2:$L$10401,B72)</f>
        <v>248041.86</v>
      </c>
      <c r="F72" s="2">
        <f>COUNTIFS('Все позиции'!$H$2:$H$10401,A72,'Все позиции'!$L$2:$L$10401,B72,'Все позиции'!$F$2:$F$10401,"&lt;&gt;")</f>
        <v>1</v>
      </c>
      <c r="G72" s="2" t="str">
        <f t="shared" si="1"/>
        <v>да</v>
      </c>
    </row>
    <row r="73" spans="1:7" x14ac:dyDescent="0.25">
      <c r="A73" s="2" t="s">
        <v>9873</v>
      </c>
      <c r="B73" s="2" t="s">
        <v>320</v>
      </c>
      <c r="C73" s="2">
        <f>COUNTIFS('Все позиции'!$H$2:$H$10401,A73,'Все позиции'!$L$2:$L$10401,B73)</f>
        <v>1</v>
      </c>
      <c r="D73" s="2">
        <f>SUMIFS('Все позиции'!$K$2:$K$10401,'Все позиции'!$H$2:$H$10401,A73,'Все позиции'!$L$2:$L$10401,B73)</f>
        <v>200</v>
      </c>
      <c r="E73" s="4">
        <f>SUMIFS('Все позиции'!$P$2:$P$10401,'Все позиции'!$H$2:$H$10401,A73,'Все позиции'!$L$2:$L$10401,B73)</f>
        <v>165361.24</v>
      </c>
      <c r="F73" s="2">
        <f>COUNTIFS('Все позиции'!$H$2:$H$10401,A73,'Все позиции'!$L$2:$L$10401,B73,'Все позиции'!$F$2:$F$10401,"&lt;&gt;")</f>
        <v>1</v>
      </c>
      <c r="G73" s="2" t="str">
        <f t="shared" si="1"/>
        <v>да</v>
      </c>
    </row>
    <row r="74" spans="1:7" x14ac:dyDescent="0.25">
      <c r="A74" s="2" t="s">
        <v>3734</v>
      </c>
      <c r="B74" s="2" t="s">
        <v>38</v>
      </c>
      <c r="C74" s="2">
        <f>COUNTIFS('Все позиции'!$H$2:$H$10401,A74,'Все позиции'!$L$2:$L$10401,B74)</f>
        <v>1</v>
      </c>
      <c r="D74" s="2">
        <f>SUMIFS('Все позиции'!$K$2:$K$10401,'Все позиции'!$H$2:$H$10401,A74,'Все позиции'!$L$2:$L$10401,B74)</f>
        <v>35</v>
      </c>
      <c r="E74" s="4">
        <f>SUMIFS('Все позиции'!$P$2:$P$10401,'Все позиции'!$H$2:$H$10401,A74,'Все позиции'!$L$2:$L$10401,B74)</f>
        <v>129940.8</v>
      </c>
      <c r="F74" s="2">
        <f>COUNTIFS('Все позиции'!$H$2:$H$10401,A74,'Все позиции'!$L$2:$L$10401,B74,'Все позиции'!$F$2:$F$10401,"&lt;&gt;")</f>
        <v>0</v>
      </c>
      <c r="G74" s="2" t="str">
        <f t="shared" si="1"/>
        <v>нет</v>
      </c>
    </row>
    <row r="75" spans="1:7" x14ac:dyDescent="0.25">
      <c r="A75" s="2" t="s">
        <v>3732</v>
      </c>
      <c r="B75" s="2" t="s">
        <v>38</v>
      </c>
      <c r="C75" s="2">
        <f>COUNTIFS('Все позиции'!$H$2:$H$10401,A75,'Все позиции'!$L$2:$L$10401,B75)</f>
        <v>1</v>
      </c>
      <c r="D75" s="2">
        <f>SUMIFS('Все позиции'!$K$2:$K$10401,'Все позиции'!$H$2:$H$10401,A75,'Все позиции'!$L$2:$L$10401,B75)</f>
        <v>69</v>
      </c>
      <c r="E75" s="4">
        <f>SUMIFS('Все позиции'!$P$2:$P$10401,'Все позиции'!$H$2:$H$10401,A75,'Все позиции'!$L$2:$L$10401,B75)</f>
        <v>278441.34000000003</v>
      </c>
      <c r="F75" s="2">
        <f>COUNTIFS('Все позиции'!$H$2:$H$10401,A75,'Все позиции'!$L$2:$L$10401,B75,'Все позиции'!$F$2:$F$10401,"&lt;&gt;")</f>
        <v>0</v>
      </c>
      <c r="G75" s="2" t="str">
        <f t="shared" si="1"/>
        <v>нет</v>
      </c>
    </row>
    <row r="76" spans="1:7" x14ac:dyDescent="0.25">
      <c r="A76" s="2" t="s">
        <v>3765</v>
      </c>
      <c r="B76" s="2" t="s">
        <v>38</v>
      </c>
      <c r="C76" s="2">
        <f>COUNTIFS('Все позиции'!$H$2:$H$10401,A76,'Все позиции'!$L$2:$L$10401,B76)</f>
        <v>1</v>
      </c>
      <c r="D76" s="2">
        <f>SUMIFS('Все позиции'!$K$2:$K$10401,'Все позиции'!$H$2:$H$10401,A76,'Все позиции'!$L$2:$L$10401,B76)</f>
        <v>92</v>
      </c>
      <c r="E76" s="4">
        <f>SUMIFS('Все позиции'!$P$2:$P$10401,'Все позиции'!$H$2:$H$10401,A76,'Все позиции'!$L$2:$L$10401,B76)</f>
        <v>406728.58</v>
      </c>
      <c r="F76" s="2">
        <f>COUNTIFS('Все позиции'!$H$2:$H$10401,A76,'Все позиции'!$L$2:$L$10401,B76,'Все позиции'!$F$2:$F$10401,"&lt;&gt;")</f>
        <v>0</v>
      </c>
      <c r="G76" s="2" t="str">
        <f t="shared" si="1"/>
        <v>нет</v>
      </c>
    </row>
    <row r="77" spans="1:7" x14ac:dyDescent="0.25">
      <c r="A77" s="2" t="s">
        <v>3766</v>
      </c>
      <c r="B77" s="2" t="s">
        <v>38</v>
      </c>
      <c r="C77" s="2">
        <f>COUNTIFS('Все позиции'!$H$2:$H$10401,A77,'Все позиции'!$L$2:$L$10401,B77)</f>
        <v>1</v>
      </c>
      <c r="D77" s="2">
        <f>SUMIFS('Все позиции'!$K$2:$K$10401,'Все позиции'!$H$2:$H$10401,A77,'Все позиции'!$L$2:$L$10401,B77)</f>
        <v>18</v>
      </c>
      <c r="E77" s="4">
        <f>SUMIFS('Все позиции'!$P$2:$P$10401,'Все позиции'!$H$2:$H$10401,A77,'Все позиции'!$L$2:$L$10401,B77)</f>
        <v>109798.02</v>
      </c>
      <c r="F77" s="2">
        <f>COUNTIFS('Все позиции'!$H$2:$H$10401,A77,'Все позиции'!$L$2:$L$10401,B77,'Все позиции'!$F$2:$F$10401,"&lt;&gt;")</f>
        <v>0</v>
      </c>
      <c r="G77" s="2" t="str">
        <f t="shared" si="1"/>
        <v>нет</v>
      </c>
    </row>
    <row r="78" spans="1:7" x14ac:dyDescent="0.25">
      <c r="A78" s="2" t="s">
        <v>3767</v>
      </c>
      <c r="B78" s="2" t="s">
        <v>38</v>
      </c>
      <c r="C78" s="2">
        <f>COUNTIFS('Все позиции'!$H$2:$H$10401,A78,'Все позиции'!$L$2:$L$10401,B78)</f>
        <v>1</v>
      </c>
      <c r="D78" s="2">
        <f>SUMIFS('Все позиции'!$K$2:$K$10401,'Все позиции'!$H$2:$H$10401,A78,'Все позиции'!$L$2:$L$10401,B78)</f>
        <v>16</v>
      </c>
      <c r="E78" s="4">
        <f>SUMIFS('Все позиции'!$P$2:$P$10401,'Все позиции'!$H$2:$H$10401,A78,'Все позиции'!$L$2:$L$10401,B78)</f>
        <v>113056.72</v>
      </c>
      <c r="F78" s="2">
        <f>COUNTIFS('Все позиции'!$H$2:$H$10401,A78,'Все позиции'!$L$2:$L$10401,B78,'Все позиции'!$F$2:$F$10401,"&lt;&gt;")</f>
        <v>0</v>
      </c>
      <c r="G78" s="2" t="str">
        <f t="shared" si="1"/>
        <v>нет</v>
      </c>
    </row>
    <row r="79" spans="1:7" x14ac:dyDescent="0.25">
      <c r="A79" s="2" t="s">
        <v>3764</v>
      </c>
      <c r="B79" s="2" t="s">
        <v>38</v>
      </c>
      <c r="C79" s="2">
        <f>COUNTIFS('Все позиции'!$H$2:$H$10401,A79,'Все позиции'!$L$2:$L$10401,B79)</f>
        <v>1</v>
      </c>
      <c r="D79" s="2">
        <f>SUMIFS('Все позиции'!$K$2:$K$10401,'Все позиции'!$H$2:$H$10401,A79,'Все позиции'!$L$2:$L$10401,B79)</f>
        <v>43</v>
      </c>
      <c r="E79" s="4">
        <f>SUMIFS('Все позиции'!$P$2:$P$10401,'Все позиции'!$H$2:$H$10401,A79,'Все позиции'!$L$2:$L$10401,B79)</f>
        <v>134913.48000000001</v>
      </c>
      <c r="F79" s="2">
        <f>COUNTIFS('Все позиции'!$H$2:$H$10401,A79,'Все позиции'!$L$2:$L$10401,B79,'Все позиции'!$F$2:$F$10401,"&lt;&gt;")</f>
        <v>0</v>
      </c>
      <c r="G79" s="2" t="str">
        <f t="shared" si="1"/>
        <v>нет</v>
      </c>
    </row>
    <row r="80" spans="1:7" x14ac:dyDescent="0.25">
      <c r="A80" s="2" t="s">
        <v>9644</v>
      </c>
      <c r="B80" s="2" t="s">
        <v>38</v>
      </c>
      <c r="C80" s="2">
        <f>COUNTIFS('Все позиции'!$H$2:$H$10401,A80,'Все позиции'!$L$2:$L$10401,B80)</f>
        <v>3</v>
      </c>
      <c r="D80" s="2">
        <f>SUMIFS('Все позиции'!$K$2:$K$10401,'Все позиции'!$H$2:$H$10401,A80,'Все позиции'!$L$2:$L$10401,B80)</f>
        <v>8</v>
      </c>
      <c r="E80" s="4">
        <f>SUMIFS('Все позиции'!$P$2:$P$10401,'Все позиции'!$H$2:$H$10401,A80,'Все позиции'!$L$2:$L$10401,B80)</f>
        <v>1282864.06</v>
      </c>
      <c r="F80" s="2">
        <f>COUNTIFS('Все позиции'!$H$2:$H$10401,A80,'Все позиции'!$L$2:$L$10401,B80,'Все позиции'!$F$2:$F$10401,"&lt;&gt;")</f>
        <v>3</v>
      </c>
      <c r="G80" s="2" t="str">
        <f t="shared" si="1"/>
        <v>да</v>
      </c>
    </row>
    <row r="81" spans="1:7" x14ac:dyDescent="0.25">
      <c r="A81" s="2" t="s">
        <v>9640</v>
      </c>
      <c r="B81" s="2" t="s">
        <v>38</v>
      </c>
      <c r="C81" s="2">
        <f>COUNTIFS('Все позиции'!$H$2:$H$10401,A81,'Все позиции'!$L$2:$L$10401,B81)</f>
        <v>2</v>
      </c>
      <c r="D81" s="2">
        <f>SUMIFS('Все позиции'!$K$2:$K$10401,'Все позиции'!$H$2:$H$10401,A81,'Все позиции'!$L$2:$L$10401,B81)</f>
        <v>8</v>
      </c>
      <c r="E81" s="4">
        <f>SUMIFS('Все позиции'!$P$2:$P$10401,'Все позиции'!$H$2:$H$10401,A81,'Все позиции'!$L$2:$L$10401,B81)</f>
        <v>1243200.1000000001</v>
      </c>
      <c r="F81" s="2">
        <f>COUNTIFS('Все позиции'!$H$2:$H$10401,A81,'Все позиции'!$L$2:$L$10401,B81,'Все позиции'!$F$2:$F$10401,"&lt;&gt;")</f>
        <v>2</v>
      </c>
      <c r="G81" s="2" t="str">
        <f t="shared" si="1"/>
        <v>да</v>
      </c>
    </row>
    <row r="82" spans="1:7" x14ac:dyDescent="0.25">
      <c r="A82" s="2" t="s">
        <v>3787</v>
      </c>
      <c r="B82" s="2" t="s">
        <v>21</v>
      </c>
      <c r="C82" s="2">
        <f>COUNTIFS('Все позиции'!$H$2:$H$10401,A82,'Все позиции'!$L$2:$L$10401,B82)</f>
        <v>1</v>
      </c>
      <c r="D82" s="2">
        <f>SUMIFS('Все позиции'!$K$2:$K$10401,'Все позиции'!$H$2:$H$10401,A82,'Все позиции'!$L$2:$L$10401,B82)</f>
        <v>563</v>
      </c>
      <c r="E82" s="4">
        <f>SUMIFS('Все позиции'!$P$2:$P$10401,'Все позиции'!$H$2:$H$10401,A82,'Все позиции'!$L$2:$L$10401,B82)</f>
        <v>0</v>
      </c>
      <c r="F82" s="2">
        <f>COUNTIFS('Все позиции'!$H$2:$H$10401,A82,'Все позиции'!$L$2:$L$10401,B82,'Все позиции'!$F$2:$F$10401,"&lt;&gt;")</f>
        <v>0</v>
      </c>
      <c r="G82" s="2" t="str">
        <f t="shared" si="1"/>
        <v>нет</v>
      </c>
    </row>
    <row r="83" spans="1:7" x14ac:dyDescent="0.25">
      <c r="A83" s="2" t="s">
        <v>4139</v>
      </c>
      <c r="B83" s="2" t="s">
        <v>115</v>
      </c>
      <c r="C83" s="2">
        <f>COUNTIFS('Все позиции'!$H$2:$H$10401,A83,'Все позиции'!$L$2:$L$10401,B83)</f>
        <v>1</v>
      </c>
      <c r="D83" s="2">
        <f>SUMIFS('Все позиции'!$K$2:$K$10401,'Все позиции'!$H$2:$H$10401,A83,'Все позиции'!$L$2:$L$10401,B83)</f>
        <v>0.5</v>
      </c>
      <c r="E83" s="4">
        <f>SUMIFS('Все позиции'!$P$2:$P$10401,'Все позиции'!$H$2:$H$10401,A83,'Все позиции'!$L$2:$L$10401,B83)</f>
        <v>304756.15999999997</v>
      </c>
      <c r="F83" s="2">
        <f>COUNTIFS('Все позиции'!$H$2:$H$10401,A83,'Все позиции'!$L$2:$L$10401,B83,'Все позиции'!$F$2:$F$10401,"&lt;&gt;")</f>
        <v>0</v>
      </c>
      <c r="G83" s="2" t="str">
        <f t="shared" si="1"/>
        <v>нет</v>
      </c>
    </row>
    <row r="84" spans="1:7" x14ac:dyDescent="0.25">
      <c r="A84" s="2" t="s">
        <v>4140</v>
      </c>
      <c r="B84" s="2" t="s">
        <v>115</v>
      </c>
      <c r="C84" s="2">
        <f>COUNTIFS('Все позиции'!$H$2:$H$10401,A84,'Все позиции'!$L$2:$L$10401,B84)</f>
        <v>1</v>
      </c>
      <c r="D84" s="2">
        <f>SUMIFS('Все позиции'!$K$2:$K$10401,'Все позиции'!$H$2:$H$10401,A84,'Все позиции'!$L$2:$L$10401,B84)</f>
        <v>0.5</v>
      </c>
      <c r="E84" s="4">
        <f>SUMIFS('Все позиции'!$P$2:$P$10401,'Все позиции'!$H$2:$H$10401,A84,'Все позиции'!$L$2:$L$10401,B84)</f>
        <v>358036.18</v>
      </c>
      <c r="F84" s="2">
        <f>COUNTIFS('Все позиции'!$H$2:$H$10401,A84,'Все позиции'!$L$2:$L$10401,B84,'Все позиции'!$F$2:$F$10401,"&lt;&gt;")</f>
        <v>0</v>
      </c>
      <c r="G84" s="2" t="str">
        <f t="shared" si="1"/>
        <v>нет</v>
      </c>
    </row>
    <row r="85" spans="1:7" x14ac:dyDescent="0.25">
      <c r="A85" s="2" t="s">
        <v>4141</v>
      </c>
      <c r="B85" s="2" t="s">
        <v>115</v>
      </c>
      <c r="C85" s="2">
        <f>COUNTIFS('Все позиции'!$H$2:$H$10401,A85,'Все позиции'!$L$2:$L$10401,B85)</f>
        <v>1</v>
      </c>
      <c r="D85" s="2">
        <f>SUMIFS('Все позиции'!$K$2:$K$10401,'Все позиции'!$H$2:$H$10401,A85,'Все позиции'!$L$2:$L$10401,B85)</f>
        <v>0.5</v>
      </c>
      <c r="E85" s="4">
        <f>SUMIFS('Все позиции'!$P$2:$P$10401,'Все позиции'!$H$2:$H$10401,A85,'Все позиции'!$L$2:$L$10401,B85)</f>
        <v>347296.49</v>
      </c>
      <c r="F85" s="2">
        <f>COUNTIFS('Все позиции'!$H$2:$H$10401,A85,'Все позиции'!$L$2:$L$10401,B85,'Все позиции'!$F$2:$F$10401,"&lt;&gt;")</f>
        <v>0</v>
      </c>
      <c r="G85" s="2" t="str">
        <f t="shared" si="1"/>
        <v>нет</v>
      </c>
    </row>
    <row r="86" spans="1:7" x14ac:dyDescent="0.25">
      <c r="A86" s="2" t="s">
        <v>4142</v>
      </c>
      <c r="B86" s="2" t="s">
        <v>115</v>
      </c>
      <c r="C86" s="2">
        <f>COUNTIFS('Все позиции'!$H$2:$H$10401,A86,'Все позиции'!$L$2:$L$10401,B86)</f>
        <v>1</v>
      </c>
      <c r="D86" s="2">
        <f>SUMIFS('Все позиции'!$K$2:$K$10401,'Все позиции'!$H$2:$H$10401,A86,'Все позиции'!$L$2:$L$10401,B86)</f>
        <v>0.5</v>
      </c>
      <c r="E86" s="4">
        <f>SUMIFS('Все позиции'!$P$2:$P$10401,'Все позиции'!$H$2:$H$10401,A86,'Все позиции'!$L$2:$L$10401,B86)</f>
        <v>1010088.81</v>
      </c>
      <c r="F86" s="2">
        <f>COUNTIFS('Все позиции'!$H$2:$H$10401,A86,'Все позиции'!$L$2:$L$10401,B86,'Все позиции'!$F$2:$F$10401,"&lt;&gt;")</f>
        <v>0</v>
      </c>
      <c r="G86" s="2" t="str">
        <f t="shared" si="1"/>
        <v>нет</v>
      </c>
    </row>
    <row r="87" spans="1:7" x14ac:dyDescent="0.25">
      <c r="A87" s="2" t="s">
        <v>4143</v>
      </c>
      <c r="B87" s="2" t="s">
        <v>115</v>
      </c>
      <c r="C87" s="2">
        <f>COUNTIFS('Все позиции'!$H$2:$H$10401,A87,'Все позиции'!$L$2:$L$10401,B87)</f>
        <v>1</v>
      </c>
      <c r="D87" s="2">
        <f>SUMIFS('Все позиции'!$K$2:$K$10401,'Все позиции'!$H$2:$H$10401,A87,'Все позиции'!$L$2:$L$10401,B87)</f>
        <v>0.5</v>
      </c>
      <c r="E87" s="4">
        <f>SUMIFS('Все позиции'!$P$2:$P$10401,'Все позиции'!$H$2:$H$10401,A87,'Все позиции'!$L$2:$L$10401,B87)</f>
        <v>1348877.24</v>
      </c>
      <c r="F87" s="2">
        <f>COUNTIFS('Все позиции'!$H$2:$H$10401,A87,'Все позиции'!$L$2:$L$10401,B87,'Все позиции'!$F$2:$F$10401,"&lt;&gt;")</f>
        <v>0</v>
      </c>
      <c r="G87" s="2" t="str">
        <f t="shared" si="1"/>
        <v>нет</v>
      </c>
    </row>
    <row r="88" spans="1:7" x14ac:dyDescent="0.25">
      <c r="A88" s="2" t="s">
        <v>4144</v>
      </c>
      <c r="B88" s="2" t="s">
        <v>115</v>
      </c>
      <c r="C88" s="2">
        <f>COUNTIFS('Все позиции'!$H$2:$H$10401,A88,'Все позиции'!$L$2:$L$10401,B88)</f>
        <v>1</v>
      </c>
      <c r="D88" s="2">
        <f>SUMIFS('Все позиции'!$K$2:$K$10401,'Все позиции'!$H$2:$H$10401,A88,'Все позиции'!$L$2:$L$10401,B88)</f>
        <v>1.8</v>
      </c>
      <c r="E88" s="4">
        <f>SUMIFS('Все позиции'!$P$2:$P$10401,'Все позиции'!$H$2:$H$10401,A88,'Все позиции'!$L$2:$L$10401,B88)</f>
        <v>1533962.55</v>
      </c>
      <c r="F88" s="2">
        <f>COUNTIFS('Все позиции'!$H$2:$H$10401,A88,'Все позиции'!$L$2:$L$10401,B88,'Все позиции'!$F$2:$F$10401,"&lt;&gt;")</f>
        <v>0</v>
      </c>
      <c r="G88" s="2" t="str">
        <f t="shared" si="1"/>
        <v>нет</v>
      </c>
    </row>
    <row r="89" spans="1:7" x14ac:dyDescent="0.25">
      <c r="A89" s="2" t="s">
        <v>4145</v>
      </c>
      <c r="B89" s="2" t="s">
        <v>115</v>
      </c>
      <c r="C89" s="2">
        <f>COUNTIFS('Все позиции'!$H$2:$H$10401,A89,'Все позиции'!$L$2:$L$10401,B89)</f>
        <v>1</v>
      </c>
      <c r="D89" s="2">
        <f>SUMIFS('Все позиции'!$K$2:$K$10401,'Все позиции'!$H$2:$H$10401,A89,'Все позиции'!$L$2:$L$10401,B89)</f>
        <v>0.5</v>
      </c>
      <c r="E89" s="4">
        <f>SUMIFS('Все позиции'!$P$2:$P$10401,'Все позиции'!$H$2:$H$10401,A89,'Все позиции'!$L$2:$L$10401,B89)</f>
        <v>586150</v>
      </c>
      <c r="F89" s="2">
        <f>COUNTIFS('Все позиции'!$H$2:$H$10401,A89,'Все позиции'!$L$2:$L$10401,B89,'Все позиции'!$F$2:$F$10401,"&lt;&gt;")</f>
        <v>0</v>
      </c>
      <c r="G89" s="2" t="str">
        <f t="shared" si="1"/>
        <v>нет</v>
      </c>
    </row>
    <row r="90" spans="1:7" x14ac:dyDescent="0.25">
      <c r="A90" s="2" t="s">
        <v>4146</v>
      </c>
      <c r="B90" s="2" t="s">
        <v>115</v>
      </c>
      <c r="C90" s="2">
        <f>COUNTIFS('Все позиции'!$H$2:$H$10401,A90,'Все позиции'!$L$2:$L$10401,B90)</f>
        <v>1</v>
      </c>
      <c r="D90" s="2">
        <f>SUMIFS('Все позиции'!$K$2:$K$10401,'Все позиции'!$H$2:$H$10401,A90,'Все позиции'!$L$2:$L$10401,B90)</f>
        <v>0.5</v>
      </c>
      <c r="E90" s="4">
        <f>SUMIFS('Все позиции'!$P$2:$P$10401,'Все позиции'!$H$2:$H$10401,A90,'Все позиции'!$L$2:$L$10401,B90)</f>
        <v>732321.37</v>
      </c>
      <c r="F90" s="2">
        <f>COUNTIFS('Все позиции'!$H$2:$H$10401,A90,'Все позиции'!$L$2:$L$10401,B90,'Все позиции'!$F$2:$F$10401,"&lt;&gt;")</f>
        <v>0</v>
      </c>
      <c r="G90" s="2" t="str">
        <f t="shared" si="1"/>
        <v>нет</v>
      </c>
    </row>
    <row r="91" spans="1:7" x14ac:dyDescent="0.25">
      <c r="A91" s="2" t="s">
        <v>4147</v>
      </c>
      <c r="B91" s="2" t="s">
        <v>115</v>
      </c>
      <c r="C91" s="2">
        <f>COUNTIFS('Все позиции'!$H$2:$H$10401,A91,'Все позиции'!$L$2:$L$10401,B91)</f>
        <v>1</v>
      </c>
      <c r="D91" s="2">
        <f>SUMIFS('Все позиции'!$K$2:$K$10401,'Все позиции'!$H$2:$H$10401,A91,'Все позиции'!$L$2:$L$10401,B91)</f>
        <v>0.5</v>
      </c>
      <c r="E91" s="4">
        <f>SUMIFS('Все позиции'!$P$2:$P$10401,'Все позиции'!$H$2:$H$10401,A91,'Все позиции'!$L$2:$L$10401,B91)</f>
        <v>405876.62</v>
      </c>
      <c r="F91" s="2">
        <f>COUNTIFS('Все позиции'!$H$2:$H$10401,A91,'Все позиции'!$L$2:$L$10401,B91,'Все позиции'!$F$2:$F$10401,"&lt;&gt;")</f>
        <v>0</v>
      </c>
      <c r="G91" s="2" t="str">
        <f t="shared" si="1"/>
        <v>нет</v>
      </c>
    </row>
    <row r="92" spans="1:7" x14ac:dyDescent="0.25">
      <c r="A92" s="2" t="s">
        <v>4148</v>
      </c>
      <c r="B92" s="2" t="s">
        <v>115</v>
      </c>
      <c r="C92" s="2">
        <f>COUNTIFS('Все позиции'!$H$2:$H$10401,A92,'Все позиции'!$L$2:$L$10401,B92)</f>
        <v>1</v>
      </c>
      <c r="D92" s="2">
        <f>SUMIFS('Все позиции'!$K$2:$K$10401,'Все позиции'!$H$2:$H$10401,A92,'Все позиции'!$L$2:$L$10401,B92)</f>
        <v>0.5</v>
      </c>
      <c r="E92" s="4">
        <f>SUMIFS('Все позиции'!$P$2:$P$10401,'Все позиции'!$H$2:$H$10401,A92,'Все позиции'!$L$2:$L$10401,B92)</f>
        <v>1227044.51</v>
      </c>
      <c r="F92" s="2">
        <f>COUNTIFS('Все позиции'!$H$2:$H$10401,A92,'Все позиции'!$L$2:$L$10401,B92,'Все позиции'!$F$2:$F$10401,"&lt;&gt;")</f>
        <v>0</v>
      </c>
      <c r="G92" s="2" t="str">
        <f t="shared" si="1"/>
        <v>нет</v>
      </c>
    </row>
    <row r="93" spans="1:7" x14ac:dyDescent="0.25">
      <c r="A93" s="2" t="s">
        <v>4149</v>
      </c>
      <c r="B93" s="2" t="s">
        <v>115</v>
      </c>
      <c r="C93" s="2">
        <f>COUNTIFS('Все позиции'!$H$2:$H$10401,A93,'Все позиции'!$L$2:$L$10401,B93)</f>
        <v>1</v>
      </c>
      <c r="D93" s="2">
        <f>SUMIFS('Все позиции'!$K$2:$K$10401,'Все позиции'!$H$2:$H$10401,A93,'Все позиции'!$L$2:$L$10401,B93)</f>
        <v>0.5</v>
      </c>
      <c r="E93" s="4">
        <f>SUMIFS('Все позиции'!$P$2:$P$10401,'Все позиции'!$H$2:$H$10401,A93,'Все позиции'!$L$2:$L$10401,B93)</f>
        <v>1684597.17</v>
      </c>
      <c r="F93" s="2">
        <f>COUNTIFS('Все позиции'!$H$2:$H$10401,A93,'Все позиции'!$L$2:$L$10401,B93,'Все позиции'!$F$2:$F$10401,"&lt;&gt;")</f>
        <v>0</v>
      </c>
      <c r="G93" s="2" t="str">
        <f t="shared" si="1"/>
        <v>нет</v>
      </c>
    </row>
    <row r="94" spans="1:7" x14ac:dyDescent="0.25">
      <c r="A94" s="2" t="s">
        <v>4150</v>
      </c>
      <c r="B94" s="2" t="s">
        <v>115</v>
      </c>
      <c r="C94" s="2">
        <f>COUNTIFS('Все позиции'!$H$2:$H$10401,A94,'Все позиции'!$L$2:$L$10401,B94)</f>
        <v>1</v>
      </c>
      <c r="D94" s="2">
        <f>SUMIFS('Все позиции'!$K$2:$K$10401,'Все позиции'!$H$2:$H$10401,A94,'Все позиции'!$L$2:$L$10401,B94)</f>
        <v>0.5</v>
      </c>
      <c r="E94" s="4">
        <f>SUMIFS('Все позиции'!$P$2:$P$10401,'Все позиции'!$H$2:$H$10401,A94,'Все позиции'!$L$2:$L$10401,B94)</f>
        <v>2449625.77</v>
      </c>
      <c r="F94" s="2">
        <f>COUNTIFS('Все позиции'!$H$2:$H$10401,A94,'Все позиции'!$L$2:$L$10401,B94,'Все позиции'!$F$2:$F$10401,"&lt;&gt;")</f>
        <v>0</v>
      </c>
      <c r="G94" s="2" t="str">
        <f t="shared" si="1"/>
        <v>нет</v>
      </c>
    </row>
    <row r="95" spans="1:7" x14ac:dyDescent="0.25">
      <c r="A95" s="2" t="s">
        <v>4151</v>
      </c>
      <c r="B95" s="2" t="s">
        <v>115</v>
      </c>
      <c r="C95" s="2">
        <f>COUNTIFS('Все позиции'!$H$2:$H$10401,A95,'Все позиции'!$L$2:$L$10401,B95)</f>
        <v>1</v>
      </c>
      <c r="D95" s="2">
        <f>SUMIFS('Все позиции'!$K$2:$K$10401,'Все позиции'!$H$2:$H$10401,A95,'Все позиции'!$L$2:$L$10401,B95)</f>
        <v>0.5</v>
      </c>
      <c r="E95" s="4">
        <f>SUMIFS('Все позиции'!$P$2:$P$10401,'Все позиции'!$H$2:$H$10401,A95,'Все позиции'!$L$2:$L$10401,B95)</f>
        <v>592147.48</v>
      </c>
      <c r="F95" s="2">
        <f>COUNTIFS('Все позиции'!$H$2:$H$10401,A95,'Все позиции'!$L$2:$L$10401,B95,'Все позиции'!$F$2:$F$10401,"&lt;&gt;")</f>
        <v>0</v>
      </c>
      <c r="G95" s="2" t="str">
        <f t="shared" si="1"/>
        <v>нет</v>
      </c>
    </row>
    <row r="96" spans="1:7" x14ac:dyDescent="0.25">
      <c r="A96" s="2" t="s">
        <v>3636</v>
      </c>
      <c r="B96" s="2" t="s">
        <v>38</v>
      </c>
      <c r="C96" s="2">
        <f>COUNTIFS('Все позиции'!$H$2:$H$10401,A96,'Все позиции'!$L$2:$L$10401,B96)</f>
        <v>1</v>
      </c>
      <c r="D96" s="2">
        <f>SUMIFS('Все позиции'!$K$2:$K$10401,'Все позиции'!$H$2:$H$10401,A96,'Все позиции'!$L$2:$L$10401,B96)</f>
        <v>16</v>
      </c>
      <c r="E96" s="4">
        <f>SUMIFS('Все позиции'!$P$2:$P$10401,'Все позиции'!$H$2:$H$10401,A96,'Все позиции'!$L$2:$L$10401,B96)</f>
        <v>496700.65</v>
      </c>
      <c r="F96" s="2">
        <f>COUNTIFS('Все позиции'!$H$2:$H$10401,A96,'Все позиции'!$L$2:$L$10401,B96,'Все позиции'!$F$2:$F$10401,"&lt;&gt;")</f>
        <v>0</v>
      </c>
      <c r="G96" s="2" t="str">
        <f t="shared" si="1"/>
        <v>нет</v>
      </c>
    </row>
    <row r="97" spans="1:7" x14ac:dyDescent="0.25">
      <c r="A97" s="2" t="s">
        <v>4152</v>
      </c>
      <c r="B97" s="2" t="s">
        <v>115</v>
      </c>
      <c r="C97" s="2">
        <f>COUNTIFS('Все позиции'!$H$2:$H$10401,A97,'Все позиции'!$L$2:$L$10401,B97)</f>
        <v>1</v>
      </c>
      <c r="D97" s="2">
        <f>SUMIFS('Все позиции'!$K$2:$K$10401,'Все позиции'!$H$2:$H$10401,A97,'Все позиции'!$L$2:$L$10401,B97)</f>
        <v>1.5</v>
      </c>
      <c r="E97" s="4">
        <f>SUMIFS('Все позиции'!$P$2:$P$10401,'Все позиции'!$H$2:$H$10401,A97,'Все позиции'!$L$2:$L$10401,B97)</f>
        <v>1056116.06</v>
      </c>
      <c r="F97" s="2">
        <f>COUNTIFS('Все позиции'!$H$2:$H$10401,A97,'Все позиции'!$L$2:$L$10401,B97,'Все позиции'!$F$2:$F$10401,"&lt;&gt;")</f>
        <v>0</v>
      </c>
      <c r="G97" s="2" t="str">
        <f t="shared" si="1"/>
        <v>нет</v>
      </c>
    </row>
    <row r="98" spans="1:7" x14ac:dyDescent="0.25">
      <c r="A98" s="2" t="s">
        <v>4153</v>
      </c>
      <c r="B98" s="2" t="s">
        <v>115</v>
      </c>
      <c r="C98" s="2">
        <f>COUNTIFS('Все позиции'!$H$2:$H$10401,A98,'Все позиции'!$L$2:$L$10401,B98)</f>
        <v>1</v>
      </c>
      <c r="D98" s="2">
        <f>SUMIFS('Все позиции'!$K$2:$K$10401,'Все позиции'!$H$2:$H$10401,A98,'Все позиции'!$L$2:$L$10401,B98)</f>
        <v>0.7</v>
      </c>
      <c r="E98" s="4">
        <f>SUMIFS('Все позиции'!$P$2:$P$10401,'Все позиции'!$H$2:$H$10401,A98,'Все позиции'!$L$2:$L$10401,B98)</f>
        <v>661662.56999999995</v>
      </c>
      <c r="F98" s="2">
        <f>COUNTIFS('Все позиции'!$H$2:$H$10401,A98,'Все позиции'!$L$2:$L$10401,B98,'Все позиции'!$F$2:$F$10401,"&lt;&gt;")</f>
        <v>0</v>
      </c>
      <c r="G98" s="2" t="str">
        <f t="shared" si="1"/>
        <v>нет</v>
      </c>
    </row>
    <row r="99" spans="1:7" x14ac:dyDescent="0.25">
      <c r="A99" s="2" t="s">
        <v>4154</v>
      </c>
      <c r="B99" s="2" t="s">
        <v>115</v>
      </c>
      <c r="C99" s="2">
        <f>COUNTIFS('Все позиции'!$H$2:$H$10401,A99,'Все позиции'!$L$2:$L$10401,B99)</f>
        <v>1</v>
      </c>
      <c r="D99" s="2">
        <f>SUMIFS('Все позиции'!$K$2:$K$10401,'Все позиции'!$H$2:$H$10401,A99,'Все позиции'!$L$2:$L$10401,B99)</f>
        <v>0.8</v>
      </c>
      <c r="E99" s="4">
        <f>SUMIFS('Все позиции'!$P$2:$P$10401,'Все позиции'!$H$2:$H$10401,A99,'Все позиции'!$L$2:$L$10401,B99)</f>
        <v>745250.84</v>
      </c>
      <c r="F99" s="2">
        <f>COUNTIFS('Все позиции'!$H$2:$H$10401,A99,'Все позиции'!$L$2:$L$10401,B99,'Все позиции'!$F$2:$F$10401,"&lt;&gt;")</f>
        <v>0</v>
      </c>
      <c r="G99" s="2" t="str">
        <f t="shared" si="1"/>
        <v>нет</v>
      </c>
    </row>
    <row r="100" spans="1:7" x14ac:dyDescent="0.25">
      <c r="A100" s="2" t="s">
        <v>4155</v>
      </c>
      <c r="B100" s="2" t="s">
        <v>115</v>
      </c>
      <c r="C100" s="2">
        <f>COUNTIFS('Все позиции'!$H$2:$H$10401,A100,'Все позиции'!$L$2:$L$10401,B100)</f>
        <v>1</v>
      </c>
      <c r="D100" s="2">
        <f>SUMIFS('Все позиции'!$K$2:$K$10401,'Все позиции'!$H$2:$H$10401,A100,'Все позиции'!$L$2:$L$10401,B100)</f>
        <v>0.8</v>
      </c>
      <c r="E100" s="4">
        <f>SUMIFS('Все позиции'!$P$2:$P$10401,'Все позиции'!$H$2:$H$10401,A100,'Все позиции'!$L$2:$L$10401,B100)</f>
        <v>862411.1</v>
      </c>
      <c r="F100" s="2">
        <f>COUNTIFS('Все позиции'!$H$2:$H$10401,A100,'Все позиции'!$L$2:$L$10401,B100,'Все позиции'!$F$2:$F$10401,"&lt;&gt;")</f>
        <v>0</v>
      </c>
      <c r="G100" s="2" t="str">
        <f t="shared" si="1"/>
        <v>нет</v>
      </c>
    </row>
    <row r="101" spans="1:7" x14ac:dyDescent="0.25">
      <c r="A101" s="2" t="s">
        <v>4156</v>
      </c>
      <c r="B101" s="2" t="s">
        <v>115</v>
      </c>
      <c r="C101" s="2">
        <f>COUNTIFS('Все позиции'!$H$2:$H$10401,A101,'Все позиции'!$L$2:$L$10401,B101)</f>
        <v>1</v>
      </c>
      <c r="D101" s="2">
        <f>SUMIFS('Все позиции'!$K$2:$K$10401,'Все позиции'!$H$2:$H$10401,A101,'Все позиции'!$L$2:$L$10401,B101)</f>
        <v>0.6</v>
      </c>
      <c r="E101" s="4">
        <f>SUMIFS('Все позиции'!$P$2:$P$10401,'Все позиции'!$H$2:$H$10401,A101,'Все позиции'!$L$2:$L$10401,B101)</f>
        <v>951927.12</v>
      </c>
      <c r="F101" s="2">
        <f>COUNTIFS('Все позиции'!$H$2:$H$10401,A101,'Все позиции'!$L$2:$L$10401,B101,'Все позиции'!$F$2:$F$10401,"&lt;&gt;")</f>
        <v>0</v>
      </c>
      <c r="G101" s="2" t="str">
        <f t="shared" si="1"/>
        <v>нет</v>
      </c>
    </row>
    <row r="102" spans="1:7" x14ac:dyDescent="0.25">
      <c r="A102" s="2" t="s">
        <v>4157</v>
      </c>
      <c r="B102" s="2" t="s">
        <v>115</v>
      </c>
      <c r="C102" s="2">
        <f>COUNTIFS('Все позиции'!$H$2:$H$10401,A102,'Все позиции'!$L$2:$L$10401,B102)</f>
        <v>1</v>
      </c>
      <c r="D102" s="2">
        <f>SUMIFS('Все позиции'!$K$2:$K$10401,'Все позиции'!$H$2:$H$10401,A102,'Все позиции'!$L$2:$L$10401,B102)</f>
        <v>0.5</v>
      </c>
      <c r="E102" s="4">
        <f>SUMIFS('Все позиции'!$P$2:$P$10401,'Все позиции'!$H$2:$H$10401,A102,'Все позиции'!$L$2:$L$10401,B102)</f>
        <v>536496.37</v>
      </c>
      <c r="F102" s="2">
        <f>COUNTIFS('Все позиции'!$H$2:$H$10401,A102,'Все позиции'!$L$2:$L$10401,B102,'Все позиции'!$F$2:$F$10401,"&lt;&gt;")</f>
        <v>0</v>
      </c>
      <c r="G102" s="2" t="str">
        <f t="shared" si="1"/>
        <v>нет</v>
      </c>
    </row>
    <row r="103" spans="1:7" x14ac:dyDescent="0.25">
      <c r="A103" s="2" t="s">
        <v>4158</v>
      </c>
      <c r="B103" s="2" t="s">
        <v>115</v>
      </c>
      <c r="C103" s="2">
        <f>COUNTIFS('Все позиции'!$H$2:$H$10401,A103,'Все позиции'!$L$2:$L$10401,B103)</f>
        <v>1</v>
      </c>
      <c r="D103" s="2">
        <f>SUMIFS('Все позиции'!$K$2:$K$10401,'Все позиции'!$H$2:$H$10401,A103,'Все позиции'!$L$2:$L$10401,B103)</f>
        <v>0.5</v>
      </c>
      <c r="E103" s="4">
        <f>SUMIFS('Все позиции'!$P$2:$P$10401,'Все позиции'!$H$2:$H$10401,A103,'Все позиции'!$L$2:$L$10401,B103)</f>
        <v>2592310.23</v>
      </c>
      <c r="F103" s="2">
        <f>COUNTIFS('Все позиции'!$H$2:$H$10401,A103,'Все позиции'!$L$2:$L$10401,B103,'Все позиции'!$F$2:$F$10401,"&lt;&gt;")</f>
        <v>0</v>
      </c>
      <c r="G103" s="2" t="str">
        <f t="shared" si="1"/>
        <v>нет</v>
      </c>
    </row>
    <row r="104" spans="1:7" x14ac:dyDescent="0.25">
      <c r="A104" s="2" t="s">
        <v>4159</v>
      </c>
      <c r="B104" s="2" t="s">
        <v>115</v>
      </c>
      <c r="C104" s="2">
        <f>COUNTIFS('Все позиции'!$H$2:$H$10401,A104,'Все позиции'!$L$2:$L$10401,B104)</f>
        <v>1</v>
      </c>
      <c r="D104" s="2">
        <f>SUMIFS('Все позиции'!$K$2:$K$10401,'Все позиции'!$H$2:$H$10401,A104,'Все позиции'!$L$2:$L$10401,B104)</f>
        <v>0.5</v>
      </c>
      <c r="E104" s="4">
        <f>SUMIFS('Все позиции'!$P$2:$P$10401,'Все позиции'!$H$2:$H$10401,A104,'Все позиции'!$L$2:$L$10401,B104)</f>
        <v>737272.78</v>
      </c>
      <c r="F104" s="2">
        <f>COUNTIFS('Все позиции'!$H$2:$H$10401,A104,'Все позиции'!$L$2:$L$10401,B104,'Все позиции'!$F$2:$F$10401,"&lt;&gt;")</f>
        <v>0</v>
      </c>
      <c r="G104" s="2" t="str">
        <f t="shared" si="1"/>
        <v>нет</v>
      </c>
    </row>
    <row r="105" spans="1:7" x14ac:dyDescent="0.25">
      <c r="A105" s="2" t="s">
        <v>4160</v>
      </c>
      <c r="B105" s="2" t="s">
        <v>115</v>
      </c>
      <c r="C105" s="2">
        <f>COUNTIFS('Все позиции'!$H$2:$H$10401,A105,'Все позиции'!$L$2:$L$10401,B105)</f>
        <v>1</v>
      </c>
      <c r="D105" s="2">
        <f>SUMIFS('Все позиции'!$K$2:$K$10401,'Все позиции'!$H$2:$H$10401,A105,'Все позиции'!$L$2:$L$10401,B105)</f>
        <v>0.5</v>
      </c>
      <c r="E105" s="4">
        <f>SUMIFS('Все позиции'!$P$2:$P$10401,'Все позиции'!$H$2:$H$10401,A105,'Все позиции'!$L$2:$L$10401,B105)</f>
        <v>1354526.03</v>
      </c>
      <c r="F105" s="2">
        <f>COUNTIFS('Все позиции'!$H$2:$H$10401,A105,'Все позиции'!$L$2:$L$10401,B105,'Все позиции'!$F$2:$F$10401,"&lt;&gt;")</f>
        <v>0</v>
      </c>
      <c r="G105" s="2" t="str">
        <f t="shared" si="1"/>
        <v>нет</v>
      </c>
    </row>
    <row r="106" spans="1:7" x14ac:dyDescent="0.25">
      <c r="A106" s="2" t="s">
        <v>3777</v>
      </c>
      <c r="B106" s="2" t="s">
        <v>38</v>
      </c>
      <c r="C106" s="2">
        <f>COUNTIFS('Все позиции'!$H$2:$H$10401,A106,'Все позиции'!$L$2:$L$10401,B106)</f>
        <v>1</v>
      </c>
      <c r="D106" s="2">
        <f>SUMIFS('Все позиции'!$K$2:$K$10401,'Все позиции'!$H$2:$H$10401,A106,'Все позиции'!$L$2:$L$10401,B106)</f>
        <v>602</v>
      </c>
      <c r="E106" s="4">
        <f>SUMIFS('Все позиции'!$P$2:$P$10401,'Все позиции'!$H$2:$H$10401,A106,'Все позиции'!$L$2:$L$10401,B106)</f>
        <v>827273.22</v>
      </c>
      <c r="F106" s="2">
        <f>COUNTIFS('Все позиции'!$H$2:$H$10401,A106,'Все позиции'!$L$2:$L$10401,B106,'Все позиции'!$F$2:$F$10401,"&lt;&gt;")</f>
        <v>0</v>
      </c>
      <c r="G106" s="2" t="str">
        <f t="shared" si="1"/>
        <v>нет</v>
      </c>
    </row>
    <row r="107" spans="1:7" x14ac:dyDescent="0.25">
      <c r="A107" s="2" t="s">
        <v>3781</v>
      </c>
      <c r="B107" s="2" t="s">
        <v>38</v>
      </c>
      <c r="C107" s="2">
        <f>COUNTIFS('Все позиции'!$H$2:$H$10401,A107,'Все позиции'!$L$2:$L$10401,B107)</f>
        <v>1</v>
      </c>
      <c r="D107" s="2">
        <f>SUMIFS('Все позиции'!$K$2:$K$10401,'Все позиции'!$H$2:$H$10401,A107,'Все позиции'!$L$2:$L$10401,B107)</f>
        <v>1</v>
      </c>
      <c r="E107" s="4">
        <f>SUMIFS('Все позиции'!$P$2:$P$10401,'Все позиции'!$H$2:$H$10401,A107,'Все позиции'!$L$2:$L$10401,B107)</f>
        <v>3643.19</v>
      </c>
      <c r="F107" s="2">
        <f>COUNTIFS('Все позиции'!$H$2:$H$10401,A107,'Все позиции'!$L$2:$L$10401,B107,'Все позиции'!$F$2:$F$10401,"&lt;&gt;")</f>
        <v>0</v>
      </c>
      <c r="G107" s="2" t="str">
        <f t="shared" si="1"/>
        <v>нет</v>
      </c>
    </row>
    <row r="108" spans="1:7" x14ac:dyDescent="0.25">
      <c r="A108" s="2" t="s">
        <v>3752</v>
      </c>
      <c r="B108" s="2" t="s">
        <v>38</v>
      </c>
      <c r="C108" s="2">
        <f>COUNTIFS('Все позиции'!$H$2:$H$10401,A108,'Все позиции'!$L$2:$L$10401,B108)</f>
        <v>1</v>
      </c>
      <c r="D108" s="2">
        <f>SUMIFS('Все позиции'!$K$2:$K$10401,'Все позиции'!$H$2:$H$10401,A108,'Все позиции'!$L$2:$L$10401,B108)</f>
        <v>9</v>
      </c>
      <c r="E108" s="4">
        <f>SUMIFS('Все позиции'!$P$2:$P$10401,'Все позиции'!$H$2:$H$10401,A108,'Все позиции'!$L$2:$L$10401,B108)</f>
        <v>38559.230000000003</v>
      </c>
      <c r="F108" s="2">
        <f>COUNTIFS('Все позиции'!$H$2:$H$10401,A108,'Все позиции'!$L$2:$L$10401,B108,'Все позиции'!$F$2:$F$10401,"&lt;&gt;")</f>
        <v>0</v>
      </c>
      <c r="G108" s="2" t="str">
        <f t="shared" si="1"/>
        <v>нет</v>
      </c>
    </row>
    <row r="109" spans="1:7" x14ac:dyDescent="0.25">
      <c r="A109" s="2" t="s">
        <v>3774</v>
      </c>
      <c r="B109" s="2" t="s">
        <v>38</v>
      </c>
      <c r="C109" s="2">
        <f>COUNTIFS('Все позиции'!$H$2:$H$10401,A109,'Все позиции'!$L$2:$L$10401,B109)</f>
        <v>1</v>
      </c>
      <c r="D109" s="2">
        <f>SUMIFS('Все позиции'!$K$2:$K$10401,'Все позиции'!$H$2:$H$10401,A109,'Все позиции'!$L$2:$L$10401,B109)</f>
        <v>5</v>
      </c>
      <c r="E109" s="4">
        <f>SUMIFS('Все позиции'!$P$2:$P$10401,'Все позиции'!$H$2:$H$10401,A109,'Все позиции'!$L$2:$L$10401,B109)</f>
        <v>6995.54</v>
      </c>
      <c r="F109" s="2">
        <f>COUNTIFS('Все позиции'!$H$2:$H$10401,A109,'Все позиции'!$L$2:$L$10401,B109,'Все позиции'!$F$2:$F$10401,"&lt;&gt;")</f>
        <v>0</v>
      </c>
      <c r="G109" s="2" t="str">
        <f t="shared" si="1"/>
        <v>нет</v>
      </c>
    </row>
    <row r="110" spans="1:7" x14ac:dyDescent="0.25">
      <c r="A110" s="2" t="s">
        <v>3751</v>
      </c>
      <c r="B110" s="2" t="s">
        <v>38</v>
      </c>
      <c r="C110" s="2">
        <f>COUNTIFS('Все позиции'!$H$2:$H$10401,A110,'Все позиции'!$L$2:$L$10401,B110)</f>
        <v>1</v>
      </c>
      <c r="D110" s="2">
        <f>SUMIFS('Все позиции'!$K$2:$K$10401,'Все позиции'!$H$2:$H$10401,A110,'Все позиции'!$L$2:$L$10401,B110)</f>
        <v>3</v>
      </c>
      <c r="E110" s="4">
        <f>SUMIFS('Все позиции'!$P$2:$P$10401,'Все позиции'!$H$2:$H$10401,A110,'Все позиции'!$L$2:$L$10401,B110)</f>
        <v>5284.67</v>
      </c>
      <c r="F110" s="2">
        <f>COUNTIFS('Все позиции'!$H$2:$H$10401,A110,'Все позиции'!$L$2:$L$10401,B110,'Все позиции'!$F$2:$F$10401,"&lt;&gt;")</f>
        <v>0</v>
      </c>
      <c r="G110" s="2" t="str">
        <f t="shared" si="1"/>
        <v>нет</v>
      </c>
    </row>
    <row r="111" spans="1:7" x14ac:dyDescent="0.25">
      <c r="A111" s="2" t="s">
        <v>3750</v>
      </c>
      <c r="B111" s="2" t="s">
        <v>38</v>
      </c>
      <c r="C111" s="2">
        <f>COUNTIFS('Все позиции'!$H$2:$H$10401,A111,'Все позиции'!$L$2:$L$10401,B111)</f>
        <v>1</v>
      </c>
      <c r="D111" s="2">
        <f>SUMIFS('Все позиции'!$K$2:$K$10401,'Все позиции'!$H$2:$H$10401,A111,'Все позиции'!$L$2:$L$10401,B111)</f>
        <v>19</v>
      </c>
      <c r="E111" s="4">
        <f>SUMIFS('Все позиции'!$P$2:$P$10401,'Все позиции'!$H$2:$H$10401,A111,'Все позиции'!$L$2:$L$10401,B111)</f>
        <v>46363.48</v>
      </c>
      <c r="F111" s="2">
        <f>COUNTIFS('Все позиции'!$H$2:$H$10401,A111,'Все позиции'!$L$2:$L$10401,B111,'Все позиции'!$F$2:$F$10401,"&lt;&gt;")</f>
        <v>0</v>
      </c>
      <c r="G111" s="2" t="str">
        <f t="shared" si="1"/>
        <v>нет</v>
      </c>
    </row>
    <row r="112" spans="1:7" x14ac:dyDescent="0.25">
      <c r="A112" s="2" t="s">
        <v>9300</v>
      </c>
      <c r="B112" s="2" t="s">
        <v>38</v>
      </c>
      <c r="C112" s="2">
        <f>COUNTIFS('Все позиции'!$H$2:$H$10401,A112,'Все позиции'!$L$2:$L$10401,B112)</f>
        <v>1</v>
      </c>
      <c r="D112" s="2">
        <f>SUMIFS('Все позиции'!$K$2:$K$10401,'Все позиции'!$H$2:$H$10401,A112,'Все позиции'!$L$2:$L$10401,B112)</f>
        <v>1</v>
      </c>
      <c r="E112" s="4">
        <f>SUMIFS('Все позиции'!$P$2:$P$10401,'Все позиции'!$H$2:$H$10401,A112,'Все позиции'!$L$2:$L$10401,B112)</f>
        <v>3538000</v>
      </c>
      <c r="F112" s="2">
        <f>COUNTIFS('Все позиции'!$H$2:$H$10401,A112,'Все позиции'!$L$2:$L$10401,B112,'Все позиции'!$F$2:$F$10401,"&lt;&gt;")</f>
        <v>1</v>
      </c>
      <c r="G112" s="2" t="str">
        <f t="shared" si="1"/>
        <v>да</v>
      </c>
    </row>
    <row r="113" spans="1:7" x14ac:dyDescent="0.25">
      <c r="A113" s="2" t="s">
        <v>6650</v>
      </c>
      <c r="B113" s="2" t="s">
        <v>115</v>
      </c>
      <c r="C113" s="2">
        <f>COUNTIFS('Все позиции'!$H$2:$H$10401,A113,'Все позиции'!$L$2:$L$10401,B113)</f>
        <v>2</v>
      </c>
      <c r="D113" s="2">
        <f>SUMIFS('Все позиции'!$K$2:$K$10401,'Все позиции'!$H$2:$H$10401,A113,'Все позиции'!$L$2:$L$10401,B113)</f>
        <v>200.2</v>
      </c>
      <c r="E113" s="4">
        <f>SUMIFS('Все позиции'!$P$2:$P$10401,'Все позиции'!$H$2:$H$10401,A113,'Все позиции'!$L$2:$L$10401,B113)</f>
        <v>561126.80000000005</v>
      </c>
      <c r="F113" s="2">
        <f>COUNTIFS('Все позиции'!$H$2:$H$10401,A113,'Все позиции'!$L$2:$L$10401,B113,'Все позиции'!$F$2:$F$10401,"&lt;&gt;")</f>
        <v>0</v>
      </c>
      <c r="G113" s="2" t="str">
        <f t="shared" si="1"/>
        <v>нет</v>
      </c>
    </row>
    <row r="114" spans="1:7" x14ac:dyDescent="0.25">
      <c r="A114" s="2" t="s">
        <v>6648</v>
      </c>
      <c r="B114" s="2" t="s">
        <v>115</v>
      </c>
      <c r="C114" s="2">
        <f>COUNTIFS('Все позиции'!$H$2:$H$10401,A114,'Все позиции'!$L$2:$L$10401,B114)</f>
        <v>2</v>
      </c>
      <c r="D114" s="2">
        <f>SUMIFS('Все позиции'!$K$2:$K$10401,'Все позиции'!$H$2:$H$10401,A114,'Все позиции'!$L$2:$L$10401,B114)</f>
        <v>500.5</v>
      </c>
      <c r="E114" s="4">
        <f>SUMIFS('Все позиции'!$P$2:$P$10401,'Все позиции'!$H$2:$H$10401,A114,'Все позиции'!$L$2:$L$10401,B114)</f>
        <v>989136.35</v>
      </c>
      <c r="F114" s="2">
        <f>COUNTIFS('Все позиции'!$H$2:$H$10401,A114,'Все позиции'!$L$2:$L$10401,B114,'Все позиции'!$F$2:$F$10401,"&lt;&gt;")</f>
        <v>0</v>
      </c>
      <c r="G114" s="2" t="str">
        <f t="shared" si="1"/>
        <v>нет</v>
      </c>
    </row>
    <row r="115" spans="1:7" x14ac:dyDescent="0.25">
      <c r="A115" s="2" t="s">
        <v>6654</v>
      </c>
      <c r="B115" s="2" t="s">
        <v>115</v>
      </c>
      <c r="C115" s="2">
        <f>COUNTIFS('Все позиции'!$H$2:$H$10401,A115,'Все позиции'!$L$2:$L$10401,B115)</f>
        <v>2</v>
      </c>
      <c r="D115" s="2">
        <f>SUMIFS('Все позиции'!$K$2:$K$10401,'Все позиции'!$H$2:$H$10401,A115,'Все позиции'!$L$2:$L$10401,B115)</f>
        <v>500.5</v>
      </c>
      <c r="E115" s="4">
        <f>SUMIFS('Все позиции'!$P$2:$P$10401,'Все позиции'!$H$2:$H$10401,A115,'Все позиции'!$L$2:$L$10401,B115)</f>
        <v>2107144.35</v>
      </c>
      <c r="F115" s="2">
        <f>COUNTIFS('Все позиции'!$H$2:$H$10401,A115,'Все позиции'!$L$2:$L$10401,B115,'Все позиции'!$F$2:$F$10401,"&lt;&gt;")</f>
        <v>0</v>
      </c>
      <c r="G115" s="2" t="str">
        <f t="shared" si="1"/>
        <v>нет</v>
      </c>
    </row>
    <row r="116" spans="1:7" x14ac:dyDescent="0.25">
      <c r="A116" s="2" t="s">
        <v>6652</v>
      </c>
      <c r="B116" s="2" t="s">
        <v>115</v>
      </c>
      <c r="C116" s="2">
        <f>COUNTIFS('Все позиции'!$H$2:$H$10401,A116,'Все позиции'!$L$2:$L$10401,B116)</f>
        <v>2</v>
      </c>
      <c r="D116" s="2">
        <f>SUMIFS('Все позиции'!$K$2:$K$10401,'Все позиции'!$H$2:$H$10401,A116,'Все позиции'!$L$2:$L$10401,B116)</f>
        <v>1001</v>
      </c>
      <c r="E116" s="4">
        <f>SUMIFS('Все позиции'!$P$2:$P$10401,'Все позиции'!$H$2:$H$10401,A116,'Все позиции'!$L$2:$L$10401,B116)</f>
        <v>3272473.1</v>
      </c>
      <c r="F116" s="2">
        <f>COUNTIFS('Все позиции'!$H$2:$H$10401,A116,'Все позиции'!$L$2:$L$10401,B116,'Все позиции'!$F$2:$F$10401,"&lt;&gt;")</f>
        <v>0</v>
      </c>
      <c r="G116" s="2" t="str">
        <f t="shared" si="1"/>
        <v>нет</v>
      </c>
    </row>
    <row r="117" spans="1:7" x14ac:dyDescent="0.25">
      <c r="A117" s="2" t="s">
        <v>6656</v>
      </c>
      <c r="B117" s="2" t="s">
        <v>115</v>
      </c>
      <c r="C117" s="2">
        <f>COUNTIFS('Все позиции'!$H$2:$H$10401,A117,'Все позиции'!$L$2:$L$10401,B117)</f>
        <v>2</v>
      </c>
      <c r="D117" s="2">
        <f>SUMIFS('Все позиции'!$K$2:$K$10401,'Все позиции'!$H$2:$H$10401,A117,'Все позиции'!$L$2:$L$10401,B117)</f>
        <v>500.5</v>
      </c>
      <c r="E117" s="4">
        <f>SUMIFS('Все позиции'!$P$2:$P$10401,'Все позиции'!$H$2:$H$10401,A117,'Все позиции'!$L$2:$L$10401,B117)</f>
        <v>3418946.3</v>
      </c>
      <c r="F117" s="2">
        <f>COUNTIFS('Все позиции'!$H$2:$H$10401,A117,'Все позиции'!$L$2:$L$10401,B117,'Все позиции'!$F$2:$F$10401,"&lt;&gt;")</f>
        <v>0</v>
      </c>
      <c r="G117" s="2" t="str">
        <f t="shared" si="1"/>
        <v>нет</v>
      </c>
    </row>
    <row r="118" spans="1:7" x14ac:dyDescent="0.25">
      <c r="A118" s="2" t="s">
        <v>4161</v>
      </c>
      <c r="B118" s="2" t="s">
        <v>115</v>
      </c>
      <c r="C118" s="2">
        <f>COUNTIFS('Все позиции'!$H$2:$H$10401,A118,'Все позиции'!$L$2:$L$10401,B118)</f>
        <v>1</v>
      </c>
      <c r="D118" s="2">
        <f>SUMIFS('Все позиции'!$K$2:$K$10401,'Все позиции'!$H$2:$H$10401,A118,'Все позиции'!$L$2:$L$10401,B118)</f>
        <v>0.5</v>
      </c>
      <c r="E118" s="4">
        <f>SUMIFS('Все позиции'!$P$2:$P$10401,'Все позиции'!$H$2:$H$10401,A118,'Все позиции'!$L$2:$L$10401,B118)</f>
        <v>9223023.0399999991</v>
      </c>
      <c r="F118" s="2">
        <f>COUNTIFS('Все позиции'!$H$2:$H$10401,A118,'Все позиции'!$L$2:$L$10401,B118,'Все позиции'!$F$2:$F$10401,"&lt;&gt;")</f>
        <v>0</v>
      </c>
      <c r="G118" s="2" t="str">
        <f t="shared" si="1"/>
        <v>нет</v>
      </c>
    </row>
    <row r="119" spans="1:7" x14ac:dyDescent="0.25">
      <c r="A119" s="2" t="s">
        <v>9718</v>
      </c>
      <c r="B119" s="2" t="s">
        <v>38</v>
      </c>
      <c r="C119" s="2">
        <f>COUNTIFS('Все позиции'!$H$2:$H$10401,A119,'Все позиции'!$L$2:$L$10401,B119)</f>
        <v>1</v>
      </c>
      <c r="D119" s="2">
        <f>SUMIFS('Все позиции'!$K$2:$K$10401,'Все позиции'!$H$2:$H$10401,A119,'Все позиции'!$L$2:$L$10401,B119)</f>
        <v>30</v>
      </c>
      <c r="E119" s="4">
        <f>SUMIFS('Все позиции'!$P$2:$P$10401,'Все позиции'!$H$2:$H$10401,A119,'Все позиции'!$L$2:$L$10401,B119)</f>
        <v>51480.46</v>
      </c>
      <c r="F119" s="2">
        <f>COUNTIFS('Все позиции'!$H$2:$H$10401,A119,'Все позиции'!$L$2:$L$10401,B119,'Все позиции'!$F$2:$F$10401,"&lt;&gt;")</f>
        <v>1</v>
      </c>
      <c r="G119" s="2" t="str">
        <f t="shared" si="1"/>
        <v>да</v>
      </c>
    </row>
    <row r="120" spans="1:7" x14ac:dyDescent="0.25">
      <c r="A120" s="2" t="s">
        <v>3566</v>
      </c>
      <c r="B120" s="2" t="s">
        <v>23</v>
      </c>
      <c r="C120" s="2">
        <f>COUNTIFS('Все позиции'!$H$2:$H$10401,A120,'Все позиции'!$L$2:$L$10401,B120)</f>
        <v>1</v>
      </c>
      <c r="D120" s="2">
        <f>SUMIFS('Все позиции'!$K$2:$K$10401,'Все позиции'!$H$2:$H$10401,A120,'Все позиции'!$L$2:$L$10401,B120)</f>
        <v>10.39</v>
      </c>
      <c r="E120" s="4">
        <f>SUMIFS('Все позиции'!$P$2:$P$10401,'Все позиции'!$H$2:$H$10401,A120,'Все позиции'!$L$2:$L$10401,B120)</f>
        <v>5888553.2800000003</v>
      </c>
      <c r="F120" s="2">
        <f>COUNTIFS('Все позиции'!$H$2:$H$10401,A120,'Все позиции'!$L$2:$L$10401,B120,'Все позиции'!$F$2:$F$10401,"&lt;&gt;")</f>
        <v>0</v>
      </c>
      <c r="G120" s="2" t="str">
        <f t="shared" si="1"/>
        <v>нет</v>
      </c>
    </row>
    <row r="121" spans="1:7" x14ac:dyDescent="0.25">
      <c r="A121" s="2" t="s">
        <v>3733</v>
      </c>
      <c r="B121" s="2" t="s">
        <v>38</v>
      </c>
      <c r="C121" s="2">
        <f>COUNTIFS('Все позиции'!$H$2:$H$10401,A121,'Все позиции'!$L$2:$L$10401,B121)</f>
        <v>2</v>
      </c>
      <c r="D121" s="2">
        <f>SUMIFS('Все позиции'!$K$2:$K$10401,'Все позиции'!$H$2:$H$10401,A121,'Все позиции'!$L$2:$L$10401,B121)</f>
        <v>814</v>
      </c>
      <c r="E121" s="4">
        <f>SUMIFS('Все позиции'!$P$2:$P$10401,'Все позиции'!$H$2:$H$10401,A121,'Все позиции'!$L$2:$L$10401,B121)</f>
        <v>86090.11</v>
      </c>
      <c r="F121" s="2">
        <f>COUNTIFS('Все позиции'!$H$2:$H$10401,A121,'Все позиции'!$L$2:$L$10401,B121,'Все позиции'!$F$2:$F$10401,"&lt;&gt;")</f>
        <v>0</v>
      </c>
      <c r="G121" s="2" t="str">
        <f t="shared" si="1"/>
        <v>нет</v>
      </c>
    </row>
    <row r="122" spans="1:7" x14ac:dyDescent="0.25">
      <c r="A122" s="2" t="s">
        <v>3779</v>
      </c>
      <c r="B122" s="2" t="s">
        <v>38</v>
      </c>
      <c r="C122" s="2">
        <f>COUNTIFS('Все позиции'!$H$2:$H$10401,A122,'Все позиции'!$L$2:$L$10401,B122)</f>
        <v>1</v>
      </c>
      <c r="D122" s="2">
        <f>SUMIFS('Все позиции'!$K$2:$K$10401,'Все позиции'!$H$2:$H$10401,A122,'Все позиции'!$L$2:$L$10401,B122)</f>
        <v>32</v>
      </c>
      <c r="E122" s="4">
        <f>SUMIFS('Все позиции'!$P$2:$P$10401,'Все позиции'!$H$2:$H$10401,A122,'Все позиции'!$L$2:$L$10401,B122)</f>
        <v>2926.05</v>
      </c>
      <c r="F122" s="2">
        <f>COUNTIFS('Все позиции'!$H$2:$H$10401,A122,'Все позиции'!$L$2:$L$10401,B122,'Все позиции'!$F$2:$F$10401,"&lt;&gt;")</f>
        <v>0</v>
      </c>
      <c r="G122" s="2" t="str">
        <f t="shared" si="1"/>
        <v>нет</v>
      </c>
    </row>
    <row r="123" spans="1:7" x14ac:dyDescent="0.25">
      <c r="A123" s="2" t="s">
        <v>3775</v>
      </c>
      <c r="B123" s="2" t="s">
        <v>38</v>
      </c>
      <c r="C123" s="2">
        <f>COUNTIFS('Все позиции'!$H$2:$H$10401,A123,'Все позиции'!$L$2:$L$10401,B123)</f>
        <v>1</v>
      </c>
      <c r="D123" s="2">
        <f>SUMIFS('Все позиции'!$K$2:$K$10401,'Все позиции'!$H$2:$H$10401,A123,'Все позиции'!$L$2:$L$10401,B123)</f>
        <v>30</v>
      </c>
      <c r="E123" s="4">
        <f>SUMIFS('Все позиции'!$P$2:$P$10401,'Все позиции'!$H$2:$H$10401,A123,'Все позиции'!$L$2:$L$10401,B123)</f>
        <v>56316.79</v>
      </c>
      <c r="F123" s="2">
        <f>COUNTIFS('Все позиции'!$H$2:$H$10401,A123,'Все позиции'!$L$2:$L$10401,B123,'Все позиции'!$F$2:$F$10401,"&lt;&gt;")</f>
        <v>0</v>
      </c>
      <c r="G123" s="2" t="str">
        <f t="shared" si="1"/>
        <v>нет</v>
      </c>
    </row>
    <row r="124" spans="1:7" x14ac:dyDescent="0.25">
      <c r="A124" s="2" t="s">
        <v>3757</v>
      </c>
      <c r="B124" s="2" t="s">
        <v>38</v>
      </c>
      <c r="C124" s="2">
        <f>COUNTIFS('Все позиции'!$H$2:$H$10401,A124,'Все позиции'!$L$2:$L$10401,B124)</f>
        <v>1</v>
      </c>
      <c r="D124" s="2">
        <f>SUMIFS('Все позиции'!$K$2:$K$10401,'Все позиции'!$H$2:$H$10401,A124,'Все позиции'!$L$2:$L$10401,B124)</f>
        <v>6</v>
      </c>
      <c r="E124" s="4">
        <f>SUMIFS('Все позиции'!$P$2:$P$10401,'Все позиции'!$H$2:$H$10401,A124,'Все позиции'!$L$2:$L$10401,B124)</f>
        <v>4646.8100000000004</v>
      </c>
      <c r="F124" s="2">
        <f>COUNTIFS('Все позиции'!$H$2:$H$10401,A124,'Все позиции'!$L$2:$L$10401,B124,'Все позиции'!$F$2:$F$10401,"&lt;&gt;")</f>
        <v>0</v>
      </c>
      <c r="G124" s="2" t="str">
        <f t="shared" si="1"/>
        <v>нет</v>
      </c>
    </row>
    <row r="125" spans="1:7" x14ac:dyDescent="0.25">
      <c r="A125" s="2" t="s">
        <v>3758</v>
      </c>
      <c r="B125" s="2" t="s">
        <v>38</v>
      </c>
      <c r="C125" s="2">
        <f>COUNTIFS('Все позиции'!$H$2:$H$10401,A125,'Все позиции'!$L$2:$L$10401,B125)</f>
        <v>1</v>
      </c>
      <c r="D125" s="2">
        <f>SUMIFS('Все позиции'!$K$2:$K$10401,'Все позиции'!$H$2:$H$10401,A125,'Все позиции'!$L$2:$L$10401,B125)</f>
        <v>202</v>
      </c>
      <c r="E125" s="4">
        <f>SUMIFS('Все позиции'!$P$2:$P$10401,'Все позиции'!$H$2:$H$10401,A125,'Все позиции'!$L$2:$L$10401,B125)</f>
        <v>180253.61</v>
      </c>
      <c r="F125" s="2">
        <f>COUNTIFS('Все позиции'!$H$2:$H$10401,A125,'Все позиции'!$L$2:$L$10401,B125,'Все позиции'!$F$2:$F$10401,"&lt;&gt;")</f>
        <v>0</v>
      </c>
      <c r="G125" s="2" t="str">
        <f t="shared" si="1"/>
        <v>нет</v>
      </c>
    </row>
    <row r="126" spans="1:7" x14ac:dyDescent="0.25">
      <c r="A126" s="2" t="s">
        <v>3759</v>
      </c>
      <c r="B126" s="2" t="s">
        <v>38</v>
      </c>
      <c r="C126" s="2">
        <f>COUNTIFS('Все позиции'!$H$2:$H$10401,A126,'Все позиции'!$L$2:$L$10401,B126)</f>
        <v>1</v>
      </c>
      <c r="D126" s="2">
        <f>SUMIFS('Все позиции'!$K$2:$K$10401,'Все позиции'!$H$2:$H$10401,A126,'Все позиции'!$L$2:$L$10401,B126)</f>
        <v>53</v>
      </c>
      <c r="E126" s="4">
        <f>SUMIFS('Все позиции'!$P$2:$P$10401,'Все позиции'!$H$2:$H$10401,A126,'Все позиции'!$L$2:$L$10401,B126)</f>
        <v>53541.71</v>
      </c>
      <c r="F126" s="2">
        <f>COUNTIFS('Все позиции'!$H$2:$H$10401,A126,'Все позиции'!$L$2:$L$10401,B126,'Все позиции'!$F$2:$F$10401,"&lt;&gt;")</f>
        <v>0</v>
      </c>
      <c r="G126" s="2" t="str">
        <f t="shared" si="1"/>
        <v>нет</v>
      </c>
    </row>
    <row r="127" spans="1:7" x14ac:dyDescent="0.25">
      <c r="A127" s="2" t="s">
        <v>3760</v>
      </c>
      <c r="B127" s="2" t="s">
        <v>38</v>
      </c>
      <c r="C127" s="2">
        <f>COUNTIFS('Все позиции'!$H$2:$H$10401,A127,'Все позиции'!$L$2:$L$10401,B127)</f>
        <v>1</v>
      </c>
      <c r="D127" s="2">
        <f>SUMIFS('Все позиции'!$K$2:$K$10401,'Все позиции'!$H$2:$H$10401,A127,'Все позиции'!$L$2:$L$10401,B127)</f>
        <v>91</v>
      </c>
      <c r="E127" s="4">
        <f>SUMIFS('Все позиции'!$P$2:$P$10401,'Все позиции'!$H$2:$H$10401,A127,'Все позиции'!$L$2:$L$10401,B127)</f>
        <v>102757.89</v>
      </c>
      <c r="F127" s="2">
        <f>COUNTIFS('Все позиции'!$H$2:$H$10401,A127,'Все позиции'!$L$2:$L$10401,B127,'Все позиции'!$F$2:$F$10401,"&lt;&gt;")</f>
        <v>0</v>
      </c>
      <c r="G127" s="2" t="str">
        <f t="shared" si="1"/>
        <v>нет</v>
      </c>
    </row>
    <row r="128" spans="1:7" x14ac:dyDescent="0.25">
      <c r="A128" s="2" t="s">
        <v>3761</v>
      </c>
      <c r="B128" s="2" t="s">
        <v>38</v>
      </c>
      <c r="C128" s="2">
        <f>COUNTIFS('Все позиции'!$H$2:$H$10401,A128,'Все позиции'!$L$2:$L$10401,B128)</f>
        <v>1</v>
      </c>
      <c r="D128" s="2">
        <f>SUMIFS('Все позиции'!$K$2:$K$10401,'Все позиции'!$H$2:$H$10401,A128,'Все позиции'!$L$2:$L$10401,B128)</f>
        <v>75</v>
      </c>
      <c r="E128" s="4">
        <f>SUMIFS('Все позиции'!$P$2:$P$10401,'Все позиции'!$H$2:$H$10401,A128,'Все позиции'!$L$2:$L$10401,B128)</f>
        <v>93531.3</v>
      </c>
      <c r="F128" s="2">
        <f>COUNTIFS('Все позиции'!$H$2:$H$10401,A128,'Все позиции'!$L$2:$L$10401,B128,'Все позиции'!$F$2:$F$10401,"&lt;&gt;")</f>
        <v>0</v>
      </c>
      <c r="G128" s="2" t="str">
        <f t="shared" si="1"/>
        <v>нет</v>
      </c>
    </row>
    <row r="129" spans="1:7" x14ac:dyDescent="0.25">
      <c r="A129" s="2" t="s">
        <v>3748</v>
      </c>
      <c r="B129" s="2" t="s">
        <v>38</v>
      </c>
      <c r="C129" s="2">
        <f>COUNTIFS('Все позиции'!$H$2:$H$10401,A129,'Все позиции'!$L$2:$L$10401,B129)</f>
        <v>1</v>
      </c>
      <c r="D129" s="2">
        <f>SUMIFS('Все позиции'!$K$2:$K$10401,'Все позиции'!$H$2:$H$10401,A129,'Все позиции'!$L$2:$L$10401,B129)</f>
        <v>3</v>
      </c>
      <c r="E129" s="4">
        <f>SUMIFS('Все позиции'!$P$2:$P$10401,'Все позиции'!$H$2:$H$10401,A129,'Все позиции'!$L$2:$L$10401,B129)</f>
        <v>4094.88</v>
      </c>
      <c r="F129" s="2">
        <f>COUNTIFS('Все позиции'!$H$2:$H$10401,A129,'Все позиции'!$L$2:$L$10401,B129,'Все позиции'!$F$2:$F$10401,"&lt;&gt;")</f>
        <v>0</v>
      </c>
      <c r="G129" s="2" t="str">
        <f t="shared" si="1"/>
        <v>нет</v>
      </c>
    </row>
    <row r="130" spans="1:7" x14ac:dyDescent="0.25">
      <c r="A130" s="2" t="s">
        <v>3762</v>
      </c>
      <c r="B130" s="2" t="s">
        <v>38</v>
      </c>
      <c r="C130" s="2">
        <f>COUNTIFS('Все позиции'!$H$2:$H$10401,A130,'Все позиции'!$L$2:$L$10401,B130)</f>
        <v>1</v>
      </c>
      <c r="D130" s="2">
        <f>SUMIFS('Все позиции'!$K$2:$K$10401,'Все позиции'!$H$2:$H$10401,A130,'Все позиции'!$L$2:$L$10401,B130)</f>
        <v>269</v>
      </c>
      <c r="E130" s="4">
        <f>SUMIFS('Все позиции'!$P$2:$P$10401,'Все позиции'!$H$2:$H$10401,A130,'Все позиции'!$L$2:$L$10401,B130)</f>
        <v>419922.72</v>
      </c>
      <c r="F130" s="2">
        <f>COUNTIFS('Все позиции'!$H$2:$H$10401,A130,'Все позиции'!$L$2:$L$10401,B130,'Все позиции'!$F$2:$F$10401,"&lt;&gt;")</f>
        <v>0</v>
      </c>
      <c r="G130" s="2" t="str">
        <f t="shared" ref="G130:G193" si="2">IF(F130&gt;0,"да","нет")</f>
        <v>нет</v>
      </c>
    </row>
    <row r="131" spans="1:7" x14ac:dyDescent="0.25">
      <c r="A131" s="2" t="s">
        <v>3749</v>
      </c>
      <c r="B131" s="2" t="s">
        <v>38</v>
      </c>
      <c r="C131" s="2">
        <f>COUNTIFS('Все позиции'!$H$2:$H$10401,A131,'Все позиции'!$L$2:$L$10401,B131)</f>
        <v>1</v>
      </c>
      <c r="D131" s="2">
        <f>SUMIFS('Все позиции'!$K$2:$K$10401,'Все позиции'!$H$2:$H$10401,A131,'Все позиции'!$L$2:$L$10401,B131)</f>
        <v>33</v>
      </c>
      <c r="E131" s="4">
        <f>SUMIFS('Все позиции'!$P$2:$P$10401,'Все позиции'!$H$2:$H$10401,A131,'Все позиции'!$L$2:$L$10401,B131)</f>
        <v>63184.45</v>
      </c>
      <c r="F131" s="2">
        <f>COUNTIFS('Все позиции'!$H$2:$H$10401,A131,'Все позиции'!$L$2:$L$10401,B131,'Все позиции'!$F$2:$F$10401,"&lt;&gt;")</f>
        <v>0</v>
      </c>
      <c r="G131" s="2" t="str">
        <f t="shared" si="2"/>
        <v>нет</v>
      </c>
    </row>
    <row r="132" spans="1:7" x14ac:dyDescent="0.25">
      <c r="A132" s="2" t="s">
        <v>3745</v>
      </c>
      <c r="B132" s="2" t="s">
        <v>38</v>
      </c>
      <c r="C132" s="2">
        <f>COUNTIFS('Все позиции'!$H$2:$H$10401,A132,'Все позиции'!$L$2:$L$10401,B132)</f>
        <v>1</v>
      </c>
      <c r="D132" s="2">
        <f>SUMIFS('Все позиции'!$K$2:$K$10401,'Все позиции'!$H$2:$H$10401,A132,'Все позиции'!$L$2:$L$10401,B132)</f>
        <v>9</v>
      </c>
      <c r="E132" s="4">
        <f>SUMIFS('Все позиции'!$P$2:$P$10401,'Все позиции'!$H$2:$H$10401,A132,'Все позиции'!$L$2:$L$10401,B132)</f>
        <v>2211.04</v>
      </c>
      <c r="F132" s="2">
        <f>COUNTIFS('Все позиции'!$H$2:$H$10401,A132,'Все позиции'!$L$2:$L$10401,B132,'Все позиции'!$F$2:$F$10401,"&lt;&gt;")</f>
        <v>0</v>
      </c>
      <c r="G132" s="2" t="str">
        <f t="shared" si="2"/>
        <v>нет</v>
      </c>
    </row>
    <row r="133" spans="1:7" x14ac:dyDescent="0.25">
      <c r="A133" s="2" t="s">
        <v>3754</v>
      </c>
      <c r="B133" s="2" t="s">
        <v>38</v>
      </c>
      <c r="C133" s="2">
        <f>COUNTIFS('Все позиции'!$H$2:$H$10401,A133,'Все позиции'!$L$2:$L$10401,B133)</f>
        <v>1</v>
      </c>
      <c r="D133" s="2">
        <f>SUMIFS('Все позиции'!$K$2:$K$10401,'Все позиции'!$H$2:$H$10401,A133,'Все позиции'!$L$2:$L$10401,B133)</f>
        <v>102</v>
      </c>
      <c r="E133" s="4">
        <f>SUMIFS('Все позиции'!$P$2:$P$10401,'Все позиции'!$H$2:$H$10401,A133,'Все позиции'!$L$2:$L$10401,B133)</f>
        <v>50340.959999999999</v>
      </c>
      <c r="F133" s="2">
        <f>COUNTIFS('Все позиции'!$H$2:$H$10401,A133,'Все позиции'!$L$2:$L$10401,B133,'Все позиции'!$F$2:$F$10401,"&lt;&gt;")</f>
        <v>0</v>
      </c>
      <c r="G133" s="2" t="str">
        <f t="shared" si="2"/>
        <v>нет</v>
      </c>
    </row>
    <row r="134" spans="1:7" x14ac:dyDescent="0.25">
      <c r="A134" s="2" t="s">
        <v>3755</v>
      </c>
      <c r="B134" s="2" t="s">
        <v>38</v>
      </c>
      <c r="C134" s="2">
        <f>COUNTIFS('Все позиции'!$H$2:$H$10401,A134,'Все позиции'!$L$2:$L$10401,B134)</f>
        <v>1</v>
      </c>
      <c r="D134" s="2">
        <f>SUMIFS('Все позиции'!$K$2:$K$10401,'Все позиции'!$H$2:$H$10401,A134,'Все позиции'!$L$2:$L$10401,B134)</f>
        <v>70</v>
      </c>
      <c r="E134" s="4">
        <f>SUMIFS('Все позиции'!$P$2:$P$10401,'Все позиции'!$H$2:$H$10401,A134,'Все позиции'!$L$2:$L$10401,B134)</f>
        <v>51744.71</v>
      </c>
      <c r="F134" s="2">
        <f>COUNTIFS('Все позиции'!$H$2:$H$10401,A134,'Все позиции'!$L$2:$L$10401,B134,'Все позиции'!$F$2:$F$10401,"&lt;&gt;")</f>
        <v>0</v>
      </c>
      <c r="G134" s="2" t="str">
        <f t="shared" si="2"/>
        <v>нет</v>
      </c>
    </row>
    <row r="135" spans="1:7" x14ac:dyDescent="0.25">
      <c r="A135" s="2" t="s">
        <v>3756</v>
      </c>
      <c r="B135" s="2" t="s">
        <v>38</v>
      </c>
      <c r="C135" s="2">
        <f>COUNTIFS('Все позиции'!$H$2:$H$10401,A135,'Все позиции'!$L$2:$L$10401,B135)</f>
        <v>1</v>
      </c>
      <c r="D135" s="2">
        <f>SUMIFS('Все позиции'!$K$2:$K$10401,'Все позиции'!$H$2:$H$10401,A135,'Все позиции'!$L$2:$L$10401,B135)</f>
        <v>51</v>
      </c>
      <c r="E135" s="4">
        <f>SUMIFS('Все позиции'!$P$2:$P$10401,'Все позиции'!$H$2:$H$10401,A135,'Все позиции'!$L$2:$L$10401,B135)</f>
        <v>50285.58</v>
      </c>
      <c r="F135" s="2">
        <f>COUNTIFS('Все позиции'!$H$2:$H$10401,A135,'Все позиции'!$L$2:$L$10401,B135,'Все позиции'!$F$2:$F$10401,"&lt;&gt;")</f>
        <v>0</v>
      </c>
      <c r="G135" s="2" t="str">
        <f t="shared" si="2"/>
        <v>нет</v>
      </c>
    </row>
    <row r="136" spans="1:7" x14ac:dyDescent="0.25">
      <c r="A136" s="2" t="s">
        <v>3746</v>
      </c>
      <c r="B136" s="2" t="s">
        <v>38</v>
      </c>
      <c r="C136" s="2">
        <f>COUNTIFS('Все позиции'!$H$2:$H$10401,A136,'Все позиции'!$L$2:$L$10401,B136)</f>
        <v>1</v>
      </c>
      <c r="D136" s="2">
        <f>SUMIFS('Все позиции'!$K$2:$K$10401,'Все позиции'!$H$2:$H$10401,A136,'Все позиции'!$L$2:$L$10401,B136)</f>
        <v>33</v>
      </c>
      <c r="E136" s="4">
        <f>SUMIFS('Все позиции'!$P$2:$P$10401,'Все позиции'!$H$2:$H$10401,A136,'Все позиции'!$L$2:$L$10401,B136)</f>
        <v>32828.410000000003</v>
      </c>
      <c r="F136" s="2">
        <f>COUNTIFS('Все позиции'!$H$2:$H$10401,A136,'Все позиции'!$L$2:$L$10401,B136,'Все позиции'!$F$2:$F$10401,"&lt;&gt;")</f>
        <v>0</v>
      </c>
      <c r="G136" s="2" t="str">
        <f t="shared" si="2"/>
        <v>нет</v>
      </c>
    </row>
    <row r="137" spans="1:7" x14ac:dyDescent="0.25">
      <c r="A137" s="2" t="s">
        <v>3747</v>
      </c>
      <c r="B137" s="2" t="s">
        <v>38</v>
      </c>
      <c r="C137" s="2">
        <f>COUNTIFS('Все позиции'!$H$2:$H$10401,A137,'Все позиции'!$L$2:$L$10401,B137)</f>
        <v>1</v>
      </c>
      <c r="D137" s="2">
        <f>SUMIFS('Все позиции'!$K$2:$K$10401,'Все позиции'!$H$2:$H$10401,A137,'Все позиции'!$L$2:$L$10401,B137)</f>
        <v>3</v>
      </c>
      <c r="E137" s="4">
        <f>SUMIFS('Все позиции'!$P$2:$P$10401,'Все позиции'!$H$2:$H$10401,A137,'Все позиции'!$L$2:$L$10401,B137)</f>
        <v>4974.01</v>
      </c>
      <c r="F137" s="2">
        <f>COUNTIFS('Все позиции'!$H$2:$H$10401,A137,'Все позиции'!$L$2:$L$10401,B137,'Все позиции'!$F$2:$F$10401,"&lt;&gt;")</f>
        <v>0</v>
      </c>
      <c r="G137" s="2" t="str">
        <f t="shared" si="2"/>
        <v>нет</v>
      </c>
    </row>
    <row r="138" spans="1:7" x14ac:dyDescent="0.25">
      <c r="A138" s="2" t="s">
        <v>4402</v>
      </c>
      <c r="B138" s="2" t="s">
        <v>38</v>
      </c>
      <c r="C138" s="2">
        <f>COUNTIFS('Все позиции'!$H$2:$H$10401,A138,'Все позиции'!$L$2:$L$10401,B138)</f>
        <v>1</v>
      </c>
      <c r="D138" s="2">
        <f>SUMIFS('Все позиции'!$K$2:$K$10401,'Все позиции'!$H$2:$H$10401,A138,'Все позиции'!$L$2:$L$10401,B138)</f>
        <v>4</v>
      </c>
      <c r="E138" s="4">
        <f>SUMIFS('Все позиции'!$P$2:$P$10401,'Все позиции'!$H$2:$H$10401,A138,'Все позиции'!$L$2:$L$10401,B138)</f>
        <v>28705.48</v>
      </c>
      <c r="F138" s="2">
        <f>COUNTIFS('Все позиции'!$H$2:$H$10401,A138,'Все позиции'!$L$2:$L$10401,B138,'Все позиции'!$F$2:$F$10401,"&lt;&gt;")</f>
        <v>0</v>
      </c>
      <c r="G138" s="2" t="str">
        <f t="shared" si="2"/>
        <v>нет</v>
      </c>
    </row>
    <row r="139" spans="1:7" x14ac:dyDescent="0.25">
      <c r="A139" s="2" t="s">
        <v>4106</v>
      </c>
      <c r="B139" s="2" t="s">
        <v>21</v>
      </c>
      <c r="C139" s="2">
        <f>COUNTIFS('Все позиции'!$H$2:$H$10401,A139,'Все позиции'!$L$2:$L$10401,B139)</f>
        <v>1</v>
      </c>
      <c r="D139" s="2">
        <f>SUMIFS('Все позиции'!$K$2:$K$10401,'Все позиции'!$H$2:$H$10401,A139,'Все позиции'!$L$2:$L$10401,B139)</f>
        <v>200</v>
      </c>
      <c r="E139" s="4">
        <f>SUMIFS('Все позиции'!$P$2:$P$10401,'Все позиции'!$H$2:$H$10401,A139,'Все позиции'!$L$2:$L$10401,B139)</f>
        <v>0</v>
      </c>
      <c r="F139" s="2">
        <f>COUNTIFS('Все позиции'!$H$2:$H$10401,A139,'Все позиции'!$L$2:$L$10401,B139,'Все позиции'!$F$2:$F$10401,"&lt;&gt;")</f>
        <v>0</v>
      </c>
      <c r="G139" s="2" t="str">
        <f t="shared" si="2"/>
        <v>нет</v>
      </c>
    </row>
    <row r="140" spans="1:7" x14ac:dyDescent="0.25">
      <c r="A140" s="2" t="s">
        <v>4103</v>
      </c>
      <c r="B140" s="2" t="s">
        <v>21</v>
      </c>
      <c r="C140" s="2">
        <f>COUNTIFS('Все позиции'!$H$2:$H$10401,A140,'Все позиции'!$L$2:$L$10401,B140)</f>
        <v>1</v>
      </c>
      <c r="D140" s="2">
        <f>SUMIFS('Все позиции'!$K$2:$K$10401,'Все позиции'!$H$2:$H$10401,A140,'Все позиции'!$L$2:$L$10401,B140)</f>
        <v>200</v>
      </c>
      <c r="E140" s="4">
        <f>SUMIFS('Все позиции'!$P$2:$P$10401,'Все позиции'!$H$2:$H$10401,A140,'Все позиции'!$L$2:$L$10401,B140)</f>
        <v>0</v>
      </c>
      <c r="F140" s="2">
        <f>COUNTIFS('Все позиции'!$H$2:$H$10401,A140,'Все позиции'!$L$2:$L$10401,B140,'Все позиции'!$F$2:$F$10401,"&lt;&gt;")</f>
        <v>0</v>
      </c>
      <c r="G140" s="2" t="str">
        <f t="shared" si="2"/>
        <v>нет</v>
      </c>
    </row>
    <row r="141" spans="1:7" x14ac:dyDescent="0.25">
      <c r="A141" s="2" t="s">
        <v>4099</v>
      </c>
      <c r="B141" s="2" t="s">
        <v>21</v>
      </c>
      <c r="C141" s="2">
        <f>COUNTIFS('Все позиции'!$H$2:$H$10401,A141,'Все позиции'!$L$2:$L$10401,B141)</f>
        <v>1</v>
      </c>
      <c r="D141" s="2">
        <f>SUMIFS('Все позиции'!$K$2:$K$10401,'Все позиции'!$H$2:$H$10401,A141,'Все позиции'!$L$2:$L$10401,B141)</f>
        <v>380</v>
      </c>
      <c r="E141" s="4">
        <f>SUMIFS('Все позиции'!$P$2:$P$10401,'Все позиции'!$H$2:$H$10401,A141,'Все позиции'!$L$2:$L$10401,B141)</f>
        <v>0</v>
      </c>
      <c r="F141" s="2">
        <f>COUNTIFS('Все позиции'!$H$2:$H$10401,A141,'Все позиции'!$L$2:$L$10401,B141,'Все позиции'!$F$2:$F$10401,"&lt;&gt;")</f>
        <v>0</v>
      </c>
      <c r="G141" s="2" t="str">
        <f t="shared" si="2"/>
        <v>нет</v>
      </c>
    </row>
    <row r="142" spans="1:7" x14ac:dyDescent="0.25">
      <c r="A142" s="2" t="s">
        <v>4104</v>
      </c>
      <c r="B142" s="2" t="s">
        <v>21</v>
      </c>
      <c r="C142" s="2">
        <f>COUNTIFS('Все позиции'!$H$2:$H$10401,A142,'Все позиции'!$L$2:$L$10401,B142)</f>
        <v>1</v>
      </c>
      <c r="D142" s="2">
        <f>SUMIFS('Все позиции'!$K$2:$K$10401,'Все позиции'!$H$2:$H$10401,A142,'Все позиции'!$L$2:$L$10401,B142)</f>
        <v>200</v>
      </c>
      <c r="E142" s="4">
        <f>SUMIFS('Все позиции'!$P$2:$P$10401,'Все позиции'!$H$2:$H$10401,A142,'Все позиции'!$L$2:$L$10401,B142)</f>
        <v>0</v>
      </c>
      <c r="F142" s="2">
        <f>COUNTIFS('Все позиции'!$H$2:$H$10401,A142,'Все позиции'!$L$2:$L$10401,B142,'Все позиции'!$F$2:$F$10401,"&lt;&gt;")</f>
        <v>0</v>
      </c>
      <c r="G142" s="2" t="str">
        <f t="shared" si="2"/>
        <v>нет</v>
      </c>
    </row>
    <row r="143" spans="1:7" x14ac:dyDescent="0.25">
      <c r="A143" s="2" t="s">
        <v>4100</v>
      </c>
      <c r="B143" s="2" t="s">
        <v>21</v>
      </c>
      <c r="C143" s="2">
        <f>COUNTIFS('Все позиции'!$H$2:$H$10401,A143,'Все позиции'!$L$2:$L$10401,B143)</f>
        <v>1</v>
      </c>
      <c r="D143" s="2">
        <f>SUMIFS('Все позиции'!$K$2:$K$10401,'Все позиции'!$H$2:$H$10401,A143,'Все позиции'!$L$2:$L$10401,B143)</f>
        <v>480</v>
      </c>
      <c r="E143" s="4">
        <f>SUMIFS('Все позиции'!$P$2:$P$10401,'Все позиции'!$H$2:$H$10401,A143,'Все позиции'!$L$2:$L$10401,B143)</f>
        <v>0</v>
      </c>
      <c r="F143" s="2">
        <f>COUNTIFS('Все позиции'!$H$2:$H$10401,A143,'Все позиции'!$L$2:$L$10401,B143,'Все позиции'!$F$2:$F$10401,"&lt;&gt;")</f>
        <v>0</v>
      </c>
      <c r="G143" s="2" t="str">
        <f t="shared" si="2"/>
        <v>нет</v>
      </c>
    </row>
    <row r="144" spans="1:7" x14ac:dyDescent="0.25">
      <c r="A144" s="2" t="s">
        <v>4102</v>
      </c>
      <c r="B144" s="2" t="s">
        <v>21</v>
      </c>
      <c r="C144" s="2">
        <f>COUNTIFS('Все позиции'!$H$2:$H$10401,A144,'Все позиции'!$L$2:$L$10401,B144)</f>
        <v>1</v>
      </c>
      <c r="D144" s="2">
        <f>SUMIFS('Все позиции'!$K$2:$K$10401,'Все позиции'!$H$2:$H$10401,A144,'Все позиции'!$L$2:$L$10401,B144)</f>
        <v>534</v>
      </c>
      <c r="E144" s="4">
        <f>SUMIFS('Все позиции'!$P$2:$P$10401,'Все позиции'!$H$2:$H$10401,A144,'Все позиции'!$L$2:$L$10401,B144)</f>
        <v>0</v>
      </c>
      <c r="F144" s="2">
        <f>COUNTIFS('Все позиции'!$H$2:$H$10401,A144,'Все позиции'!$L$2:$L$10401,B144,'Все позиции'!$F$2:$F$10401,"&lt;&gt;")</f>
        <v>0</v>
      </c>
      <c r="G144" s="2" t="str">
        <f t="shared" si="2"/>
        <v>нет</v>
      </c>
    </row>
    <row r="145" spans="1:7" x14ac:dyDescent="0.25">
      <c r="A145" s="2" t="s">
        <v>4097</v>
      </c>
      <c r="B145" s="2" t="s">
        <v>21</v>
      </c>
      <c r="C145" s="2">
        <f>COUNTIFS('Все позиции'!$H$2:$H$10401,A145,'Все позиции'!$L$2:$L$10401,B145)</f>
        <v>1</v>
      </c>
      <c r="D145" s="2">
        <f>SUMIFS('Все позиции'!$K$2:$K$10401,'Все позиции'!$H$2:$H$10401,A145,'Все позиции'!$L$2:$L$10401,B145)</f>
        <v>200</v>
      </c>
      <c r="E145" s="4">
        <f>SUMIFS('Все позиции'!$P$2:$P$10401,'Все позиции'!$H$2:$H$10401,A145,'Все позиции'!$L$2:$L$10401,B145)</f>
        <v>0</v>
      </c>
      <c r="F145" s="2">
        <f>COUNTIFS('Все позиции'!$H$2:$H$10401,A145,'Все позиции'!$L$2:$L$10401,B145,'Все позиции'!$F$2:$F$10401,"&lt;&gt;")</f>
        <v>0</v>
      </c>
      <c r="G145" s="2" t="str">
        <f t="shared" si="2"/>
        <v>нет</v>
      </c>
    </row>
    <row r="146" spans="1:7" x14ac:dyDescent="0.25">
      <c r="A146" s="2" t="s">
        <v>4105</v>
      </c>
      <c r="B146" s="2" t="s">
        <v>21</v>
      </c>
      <c r="C146" s="2">
        <f>COUNTIFS('Все позиции'!$H$2:$H$10401,A146,'Все позиции'!$L$2:$L$10401,B146)</f>
        <v>1</v>
      </c>
      <c r="D146" s="2">
        <f>SUMIFS('Все позиции'!$K$2:$K$10401,'Все позиции'!$H$2:$H$10401,A146,'Все позиции'!$L$2:$L$10401,B146)</f>
        <v>200</v>
      </c>
      <c r="E146" s="4">
        <f>SUMIFS('Все позиции'!$P$2:$P$10401,'Все позиции'!$H$2:$H$10401,A146,'Все позиции'!$L$2:$L$10401,B146)</f>
        <v>0</v>
      </c>
      <c r="F146" s="2">
        <f>COUNTIFS('Все позиции'!$H$2:$H$10401,A146,'Все позиции'!$L$2:$L$10401,B146,'Все позиции'!$F$2:$F$10401,"&lt;&gt;")</f>
        <v>0</v>
      </c>
      <c r="G146" s="2" t="str">
        <f t="shared" si="2"/>
        <v>нет</v>
      </c>
    </row>
    <row r="147" spans="1:7" x14ac:dyDescent="0.25">
      <c r="A147" s="2" t="s">
        <v>4098</v>
      </c>
      <c r="B147" s="2" t="s">
        <v>21</v>
      </c>
      <c r="C147" s="2">
        <f>COUNTIFS('Все позиции'!$H$2:$H$10401,A147,'Все позиции'!$L$2:$L$10401,B147)</f>
        <v>1</v>
      </c>
      <c r="D147" s="2">
        <f>SUMIFS('Все позиции'!$K$2:$K$10401,'Все позиции'!$H$2:$H$10401,A147,'Все позиции'!$L$2:$L$10401,B147)</f>
        <v>200</v>
      </c>
      <c r="E147" s="4">
        <f>SUMIFS('Все позиции'!$P$2:$P$10401,'Все позиции'!$H$2:$H$10401,A147,'Все позиции'!$L$2:$L$10401,B147)</f>
        <v>0</v>
      </c>
      <c r="F147" s="2">
        <f>COUNTIFS('Все позиции'!$H$2:$H$10401,A147,'Все позиции'!$L$2:$L$10401,B147,'Все позиции'!$F$2:$F$10401,"&lt;&gt;")</f>
        <v>0</v>
      </c>
      <c r="G147" s="2" t="str">
        <f t="shared" si="2"/>
        <v>нет</v>
      </c>
    </row>
    <row r="148" spans="1:7" x14ac:dyDescent="0.25">
      <c r="A148" s="2" t="s">
        <v>3842</v>
      </c>
      <c r="B148" s="2" t="s">
        <v>21</v>
      </c>
      <c r="C148" s="2">
        <f>COUNTIFS('Все позиции'!$H$2:$H$10401,A148,'Все позиции'!$L$2:$L$10401,B148)</f>
        <v>1</v>
      </c>
      <c r="D148" s="2">
        <f>SUMIFS('Все позиции'!$K$2:$K$10401,'Все позиции'!$H$2:$H$10401,A148,'Все позиции'!$L$2:$L$10401,B148)</f>
        <v>500</v>
      </c>
      <c r="E148" s="4">
        <f>SUMIFS('Все позиции'!$P$2:$P$10401,'Все позиции'!$H$2:$H$10401,A148,'Все позиции'!$L$2:$L$10401,B148)</f>
        <v>6814773.5999999996</v>
      </c>
      <c r="F148" s="2">
        <f>COUNTIFS('Все позиции'!$H$2:$H$10401,A148,'Все позиции'!$L$2:$L$10401,B148,'Все позиции'!$F$2:$F$10401,"&lt;&gt;")</f>
        <v>0</v>
      </c>
      <c r="G148" s="2" t="str">
        <f t="shared" si="2"/>
        <v>нет</v>
      </c>
    </row>
    <row r="149" spans="1:7" x14ac:dyDescent="0.25">
      <c r="A149" s="2" t="s">
        <v>3840</v>
      </c>
      <c r="B149" s="2" t="s">
        <v>21</v>
      </c>
      <c r="C149" s="2">
        <f>COUNTIFS('Все позиции'!$H$2:$H$10401,A149,'Все позиции'!$L$2:$L$10401,B149)</f>
        <v>1</v>
      </c>
      <c r="D149" s="2">
        <f>SUMIFS('Все позиции'!$K$2:$K$10401,'Все позиции'!$H$2:$H$10401,A149,'Все позиции'!$L$2:$L$10401,B149)</f>
        <v>500</v>
      </c>
      <c r="E149" s="4">
        <f>SUMIFS('Все позиции'!$P$2:$P$10401,'Все позиции'!$H$2:$H$10401,A149,'Все позиции'!$L$2:$L$10401,B149)</f>
        <v>8581815.5</v>
      </c>
      <c r="F149" s="2">
        <f>COUNTIFS('Все позиции'!$H$2:$H$10401,A149,'Все позиции'!$L$2:$L$10401,B149,'Все позиции'!$F$2:$F$10401,"&lt;&gt;")</f>
        <v>0</v>
      </c>
      <c r="G149" s="2" t="str">
        <f t="shared" si="2"/>
        <v>нет</v>
      </c>
    </row>
    <row r="150" spans="1:7" x14ac:dyDescent="0.25">
      <c r="A150" s="2" t="s">
        <v>7737</v>
      </c>
      <c r="B150" s="2" t="s">
        <v>115</v>
      </c>
      <c r="C150" s="2">
        <f>COUNTIFS('Все позиции'!$H$2:$H$10401,A150,'Все позиции'!$L$2:$L$10401,B150)</f>
        <v>1</v>
      </c>
      <c r="D150" s="2">
        <f>SUMIFS('Все позиции'!$K$2:$K$10401,'Все позиции'!$H$2:$H$10401,A150,'Все позиции'!$L$2:$L$10401,B150)</f>
        <v>0.05</v>
      </c>
      <c r="E150" s="4">
        <f>SUMIFS('Все позиции'!$P$2:$P$10401,'Все позиции'!$H$2:$H$10401,A150,'Все позиции'!$L$2:$L$10401,B150)</f>
        <v>29.27</v>
      </c>
      <c r="F150" s="2">
        <f>COUNTIFS('Все позиции'!$H$2:$H$10401,A150,'Все позиции'!$L$2:$L$10401,B150,'Все позиции'!$F$2:$F$10401,"&lt;&gt;")</f>
        <v>0</v>
      </c>
      <c r="G150" s="2" t="str">
        <f t="shared" si="2"/>
        <v>нет</v>
      </c>
    </row>
    <row r="151" spans="1:7" x14ac:dyDescent="0.25">
      <c r="A151" s="2" t="s">
        <v>6812</v>
      </c>
      <c r="B151" s="2" t="s">
        <v>38</v>
      </c>
      <c r="C151" s="2">
        <f>COUNTIFS('Все позиции'!$H$2:$H$10401,A151,'Все позиции'!$L$2:$L$10401,B151)</f>
        <v>1</v>
      </c>
      <c r="D151" s="2">
        <f>SUMIFS('Все позиции'!$K$2:$K$10401,'Все позиции'!$H$2:$H$10401,A151,'Все позиции'!$L$2:$L$10401,B151)</f>
        <v>3</v>
      </c>
      <c r="E151" s="4">
        <f>SUMIFS('Все позиции'!$P$2:$P$10401,'Все позиции'!$H$2:$H$10401,A151,'Все позиции'!$L$2:$L$10401,B151)</f>
        <v>26640.23</v>
      </c>
      <c r="F151" s="2">
        <f>COUNTIFS('Все позиции'!$H$2:$H$10401,A151,'Все позиции'!$L$2:$L$10401,B151,'Все позиции'!$F$2:$F$10401,"&lt;&gt;")</f>
        <v>0</v>
      </c>
      <c r="G151" s="2" t="str">
        <f t="shared" si="2"/>
        <v>нет</v>
      </c>
    </row>
    <row r="152" spans="1:7" x14ac:dyDescent="0.25">
      <c r="A152" s="2" t="s">
        <v>759</v>
      </c>
      <c r="B152" s="2" t="s">
        <v>38</v>
      </c>
      <c r="C152" s="2">
        <f>COUNTIFS('Все позиции'!$H$2:$H$10401,A152,'Все позиции'!$L$2:$L$10401,B152)</f>
        <v>1</v>
      </c>
      <c r="D152" s="2">
        <f>SUMIFS('Все позиции'!$K$2:$K$10401,'Все позиции'!$H$2:$H$10401,A152,'Все позиции'!$L$2:$L$10401,B152)</f>
        <v>44</v>
      </c>
      <c r="E152" s="4">
        <f>SUMIFS('Все позиции'!$P$2:$P$10401,'Все позиции'!$H$2:$H$10401,A152,'Все позиции'!$L$2:$L$10401,B152)</f>
        <v>45651.62</v>
      </c>
      <c r="F152" s="2">
        <f>COUNTIFS('Все позиции'!$H$2:$H$10401,A152,'Все позиции'!$L$2:$L$10401,B152,'Все позиции'!$F$2:$F$10401,"&lt;&gt;")</f>
        <v>0</v>
      </c>
      <c r="G152" s="2" t="str">
        <f t="shared" si="2"/>
        <v>нет</v>
      </c>
    </row>
    <row r="153" spans="1:7" x14ac:dyDescent="0.25">
      <c r="A153" s="2" t="s">
        <v>9717</v>
      </c>
      <c r="B153" s="2" t="s">
        <v>38</v>
      </c>
      <c r="C153" s="2">
        <f>COUNTIFS('Все позиции'!$H$2:$H$10401,A153,'Все позиции'!$L$2:$L$10401,B153)</f>
        <v>1</v>
      </c>
      <c r="D153" s="2">
        <f>SUMIFS('Все позиции'!$K$2:$K$10401,'Все позиции'!$H$2:$H$10401,A153,'Все позиции'!$L$2:$L$10401,B153)</f>
        <v>50</v>
      </c>
      <c r="E153" s="4">
        <f>SUMIFS('Все позиции'!$P$2:$P$10401,'Все позиции'!$H$2:$H$10401,A153,'Все позиции'!$L$2:$L$10401,B153)</f>
        <v>13740.86</v>
      </c>
      <c r="F153" s="2">
        <f>COUNTIFS('Все позиции'!$H$2:$H$10401,A153,'Все позиции'!$L$2:$L$10401,B153,'Все позиции'!$F$2:$F$10401,"&lt;&gt;")</f>
        <v>1</v>
      </c>
      <c r="G153" s="2" t="str">
        <f t="shared" si="2"/>
        <v>да</v>
      </c>
    </row>
    <row r="154" spans="1:7" x14ac:dyDescent="0.25">
      <c r="A154" s="2" t="s">
        <v>8385</v>
      </c>
      <c r="B154" s="2" t="s">
        <v>38</v>
      </c>
      <c r="C154" s="2">
        <f>COUNTIFS('Все позиции'!$H$2:$H$10401,A154,'Все позиции'!$L$2:$L$10401,B154)</f>
        <v>1</v>
      </c>
      <c r="D154" s="2">
        <f>SUMIFS('Все позиции'!$K$2:$K$10401,'Все позиции'!$H$2:$H$10401,A154,'Все позиции'!$L$2:$L$10401,B154)</f>
        <v>12</v>
      </c>
      <c r="E154" s="4">
        <f>SUMIFS('Все позиции'!$P$2:$P$10401,'Все позиции'!$H$2:$H$10401,A154,'Все позиции'!$L$2:$L$10401,B154)</f>
        <v>152884.06</v>
      </c>
      <c r="F154" s="2">
        <f>COUNTIFS('Все позиции'!$H$2:$H$10401,A154,'Все позиции'!$L$2:$L$10401,B154,'Все позиции'!$F$2:$F$10401,"&lt;&gt;")</f>
        <v>1</v>
      </c>
      <c r="G154" s="2" t="str">
        <f t="shared" si="2"/>
        <v>да</v>
      </c>
    </row>
    <row r="155" spans="1:7" x14ac:dyDescent="0.25">
      <c r="A155" s="2" t="s">
        <v>5090</v>
      </c>
      <c r="B155" s="2" t="s">
        <v>73</v>
      </c>
      <c r="C155" s="2">
        <f>COUNTIFS('Все позиции'!$H$2:$H$10401,A155,'Все позиции'!$L$2:$L$10401,B155)</f>
        <v>1</v>
      </c>
      <c r="D155" s="2">
        <f>SUMIFS('Все позиции'!$K$2:$K$10401,'Все позиции'!$H$2:$H$10401,A155,'Все позиции'!$L$2:$L$10401,B155)</f>
        <v>1</v>
      </c>
      <c r="E155" s="4">
        <f>SUMIFS('Все позиции'!$P$2:$P$10401,'Все позиции'!$H$2:$H$10401,A155,'Все позиции'!$L$2:$L$10401,B155)</f>
        <v>0</v>
      </c>
      <c r="F155" s="2">
        <f>COUNTIFS('Все позиции'!$H$2:$H$10401,A155,'Все позиции'!$L$2:$L$10401,B155,'Все позиции'!$F$2:$F$10401,"&lt;&gt;")</f>
        <v>1</v>
      </c>
      <c r="G155" s="2" t="str">
        <f t="shared" si="2"/>
        <v>да</v>
      </c>
    </row>
    <row r="156" spans="1:7" x14ac:dyDescent="0.25">
      <c r="A156" s="2" t="s">
        <v>7853</v>
      </c>
      <c r="B156" s="2" t="s">
        <v>108</v>
      </c>
      <c r="C156" s="2">
        <f>COUNTIFS('Все позиции'!$H$2:$H$10401,A156,'Все позиции'!$L$2:$L$10401,B156)</f>
        <v>1</v>
      </c>
      <c r="D156" s="2">
        <f>SUMIFS('Все позиции'!$K$2:$K$10401,'Все позиции'!$H$2:$H$10401,A156,'Все позиции'!$L$2:$L$10401,B156)</f>
        <v>1</v>
      </c>
      <c r="E156" s="4">
        <f>SUMIFS('Все позиции'!$P$2:$P$10401,'Все позиции'!$H$2:$H$10401,A156,'Все позиции'!$L$2:$L$10401,B156)</f>
        <v>0</v>
      </c>
      <c r="F156" s="2">
        <f>COUNTIFS('Все позиции'!$H$2:$H$10401,A156,'Все позиции'!$L$2:$L$10401,B156,'Все позиции'!$F$2:$F$10401,"&lt;&gt;")</f>
        <v>1</v>
      </c>
      <c r="G156" s="2" t="str">
        <f t="shared" si="2"/>
        <v>да</v>
      </c>
    </row>
    <row r="157" spans="1:7" x14ac:dyDescent="0.25">
      <c r="A157" s="2" t="s">
        <v>4492</v>
      </c>
      <c r="B157" s="2" t="s">
        <v>38</v>
      </c>
      <c r="C157" s="2">
        <f>COUNTIFS('Все позиции'!$H$2:$H$10401,A157,'Все позиции'!$L$2:$L$10401,B157)</f>
        <v>2</v>
      </c>
      <c r="D157" s="2">
        <f>SUMIFS('Все позиции'!$K$2:$K$10401,'Все позиции'!$H$2:$H$10401,A157,'Все позиции'!$L$2:$L$10401,B157)</f>
        <v>21</v>
      </c>
      <c r="E157" s="4">
        <f>SUMIFS('Все позиции'!$P$2:$P$10401,'Все позиции'!$H$2:$H$10401,A157,'Все позиции'!$L$2:$L$10401,B157)</f>
        <v>8567.33</v>
      </c>
      <c r="F157" s="2">
        <f>COUNTIFS('Все позиции'!$H$2:$H$10401,A157,'Все позиции'!$L$2:$L$10401,B157,'Все позиции'!$F$2:$F$10401,"&lt;&gt;")</f>
        <v>0</v>
      </c>
      <c r="G157" s="2" t="str">
        <f t="shared" si="2"/>
        <v>нет</v>
      </c>
    </row>
    <row r="158" spans="1:7" x14ac:dyDescent="0.25">
      <c r="A158" s="2" t="s">
        <v>4493</v>
      </c>
      <c r="B158" s="2" t="s">
        <v>38</v>
      </c>
      <c r="C158" s="2">
        <f>COUNTIFS('Все позиции'!$H$2:$H$10401,A158,'Все позиции'!$L$2:$L$10401,B158)</f>
        <v>2</v>
      </c>
      <c r="D158" s="2">
        <f>SUMIFS('Все позиции'!$K$2:$K$10401,'Все позиции'!$H$2:$H$10401,A158,'Все позиции'!$L$2:$L$10401,B158)</f>
        <v>21</v>
      </c>
      <c r="E158" s="4">
        <f>SUMIFS('Все позиции'!$P$2:$P$10401,'Все позиции'!$H$2:$H$10401,A158,'Все позиции'!$L$2:$L$10401,B158)</f>
        <v>8567.33</v>
      </c>
      <c r="F158" s="2">
        <f>COUNTIFS('Все позиции'!$H$2:$H$10401,A158,'Все позиции'!$L$2:$L$10401,B158,'Все позиции'!$F$2:$F$10401,"&lt;&gt;")</f>
        <v>0</v>
      </c>
      <c r="G158" s="2" t="str">
        <f t="shared" si="2"/>
        <v>нет</v>
      </c>
    </row>
    <row r="159" spans="1:7" x14ac:dyDescent="0.25">
      <c r="A159" s="2" t="s">
        <v>4495</v>
      </c>
      <c r="B159" s="2" t="s">
        <v>38</v>
      </c>
      <c r="C159" s="2">
        <f>COUNTIFS('Все позиции'!$H$2:$H$10401,A159,'Все позиции'!$L$2:$L$10401,B159)</f>
        <v>2</v>
      </c>
      <c r="D159" s="2">
        <f>SUMIFS('Все позиции'!$K$2:$K$10401,'Все позиции'!$H$2:$H$10401,A159,'Все позиции'!$L$2:$L$10401,B159)</f>
        <v>22</v>
      </c>
      <c r="E159" s="4">
        <f>SUMIFS('Все позиции'!$P$2:$P$10401,'Все позиции'!$H$2:$H$10401,A159,'Все позиции'!$L$2:$L$10401,B159)</f>
        <v>7268</v>
      </c>
      <c r="F159" s="2">
        <f>COUNTIFS('Все позиции'!$H$2:$H$10401,A159,'Все позиции'!$L$2:$L$10401,B159,'Все позиции'!$F$2:$F$10401,"&lt;&gt;")</f>
        <v>0</v>
      </c>
      <c r="G159" s="2" t="str">
        <f t="shared" si="2"/>
        <v>нет</v>
      </c>
    </row>
    <row r="160" spans="1:7" x14ac:dyDescent="0.25">
      <c r="A160" s="2" t="s">
        <v>4494</v>
      </c>
      <c r="B160" s="2" t="s">
        <v>38</v>
      </c>
      <c r="C160" s="2">
        <f>COUNTIFS('Все позиции'!$H$2:$H$10401,A160,'Все позиции'!$L$2:$L$10401,B160)</f>
        <v>2</v>
      </c>
      <c r="D160" s="2">
        <f>SUMIFS('Все позиции'!$K$2:$K$10401,'Все позиции'!$H$2:$H$10401,A160,'Все позиции'!$L$2:$L$10401,B160)</f>
        <v>4</v>
      </c>
      <c r="E160" s="4">
        <f>SUMIFS('Все позиции'!$P$2:$P$10401,'Все позиции'!$H$2:$H$10401,A160,'Все позиции'!$L$2:$L$10401,B160)</f>
        <v>1548.58</v>
      </c>
      <c r="F160" s="2">
        <f>COUNTIFS('Все позиции'!$H$2:$H$10401,A160,'Все позиции'!$L$2:$L$10401,B160,'Все позиции'!$F$2:$F$10401,"&lt;&gt;")</f>
        <v>0</v>
      </c>
      <c r="G160" s="2" t="str">
        <f t="shared" si="2"/>
        <v>нет</v>
      </c>
    </row>
    <row r="161" spans="1:7" x14ac:dyDescent="0.25">
      <c r="A161" s="2" t="s">
        <v>4491</v>
      </c>
      <c r="B161" s="2" t="s">
        <v>38</v>
      </c>
      <c r="C161" s="2">
        <f>COUNTIFS('Все позиции'!$H$2:$H$10401,A161,'Все позиции'!$L$2:$L$10401,B161)</f>
        <v>2</v>
      </c>
      <c r="D161" s="2">
        <f>SUMIFS('Все позиции'!$K$2:$K$10401,'Все позиции'!$H$2:$H$10401,A161,'Все позиции'!$L$2:$L$10401,B161)</f>
        <v>8</v>
      </c>
      <c r="E161" s="4">
        <f>SUMIFS('Все позиции'!$P$2:$P$10401,'Все позиции'!$H$2:$H$10401,A161,'Все позиции'!$L$2:$L$10401,B161)</f>
        <v>5928.12</v>
      </c>
      <c r="F161" s="2">
        <f>COUNTIFS('Все позиции'!$H$2:$H$10401,A161,'Все позиции'!$L$2:$L$10401,B161,'Все позиции'!$F$2:$F$10401,"&lt;&gt;")</f>
        <v>0</v>
      </c>
      <c r="G161" s="2" t="str">
        <f t="shared" si="2"/>
        <v>нет</v>
      </c>
    </row>
    <row r="162" spans="1:7" x14ac:dyDescent="0.25">
      <c r="A162" s="2" t="s">
        <v>4496</v>
      </c>
      <c r="B162" s="2" t="s">
        <v>38</v>
      </c>
      <c r="C162" s="2">
        <f>COUNTIFS('Все позиции'!$H$2:$H$10401,A162,'Все позиции'!$L$2:$L$10401,B162)</f>
        <v>2</v>
      </c>
      <c r="D162" s="2">
        <f>SUMIFS('Все позиции'!$K$2:$K$10401,'Все позиции'!$H$2:$H$10401,A162,'Все позиции'!$L$2:$L$10401,B162)</f>
        <v>16</v>
      </c>
      <c r="E162" s="4">
        <f>SUMIFS('Все позиции'!$P$2:$P$10401,'Все позиции'!$H$2:$H$10401,A162,'Все позиции'!$L$2:$L$10401,B162)</f>
        <v>7260.46</v>
      </c>
      <c r="F162" s="2">
        <f>COUNTIFS('Все позиции'!$H$2:$H$10401,A162,'Все позиции'!$L$2:$L$10401,B162,'Все позиции'!$F$2:$F$10401,"&lt;&gt;")</f>
        <v>0</v>
      </c>
      <c r="G162" s="2" t="str">
        <f t="shared" si="2"/>
        <v>нет</v>
      </c>
    </row>
    <row r="163" spans="1:7" x14ac:dyDescent="0.25">
      <c r="A163" s="2" t="s">
        <v>4497</v>
      </c>
      <c r="B163" s="2" t="s">
        <v>38</v>
      </c>
      <c r="C163" s="2">
        <f>COUNTIFS('Все позиции'!$H$2:$H$10401,A163,'Все позиции'!$L$2:$L$10401,B163)</f>
        <v>2</v>
      </c>
      <c r="D163" s="2">
        <f>SUMIFS('Все позиции'!$K$2:$K$10401,'Все позиции'!$H$2:$H$10401,A163,'Все позиции'!$L$2:$L$10401,B163)</f>
        <v>4</v>
      </c>
      <c r="E163" s="4">
        <f>SUMIFS('Все позиции'!$P$2:$P$10401,'Все позиции'!$H$2:$H$10401,A163,'Все позиции'!$L$2:$L$10401,B163)</f>
        <v>2383.98</v>
      </c>
      <c r="F163" s="2">
        <f>COUNTIFS('Все позиции'!$H$2:$H$10401,A163,'Все позиции'!$L$2:$L$10401,B163,'Все позиции'!$F$2:$F$10401,"&lt;&gt;")</f>
        <v>0</v>
      </c>
      <c r="G163" s="2" t="str">
        <f t="shared" si="2"/>
        <v>нет</v>
      </c>
    </row>
    <row r="164" spans="1:7" x14ac:dyDescent="0.25">
      <c r="A164" s="2" t="s">
        <v>4498</v>
      </c>
      <c r="B164" s="2" t="s">
        <v>38</v>
      </c>
      <c r="C164" s="2">
        <f>COUNTIFS('Все позиции'!$H$2:$H$10401,A164,'Все позиции'!$L$2:$L$10401,B164)</f>
        <v>2</v>
      </c>
      <c r="D164" s="2">
        <f>SUMIFS('Все позиции'!$K$2:$K$10401,'Все позиции'!$H$2:$H$10401,A164,'Все позиции'!$L$2:$L$10401,B164)</f>
        <v>4</v>
      </c>
      <c r="E164" s="4">
        <f>SUMIFS('Все позиции'!$P$2:$P$10401,'Все позиции'!$H$2:$H$10401,A164,'Все позиции'!$L$2:$L$10401,B164)</f>
        <v>3016.62</v>
      </c>
      <c r="F164" s="2">
        <f>COUNTIFS('Все позиции'!$H$2:$H$10401,A164,'Все позиции'!$L$2:$L$10401,B164,'Все позиции'!$F$2:$F$10401,"&lt;&gt;")</f>
        <v>0</v>
      </c>
      <c r="G164" s="2" t="str">
        <f t="shared" si="2"/>
        <v>нет</v>
      </c>
    </row>
    <row r="165" spans="1:7" x14ac:dyDescent="0.25">
      <c r="A165" s="2" t="s">
        <v>965</v>
      </c>
      <c r="B165" s="2" t="s">
        <v>38</v>
      </c>
      <c r="C165" s="2">
        <f>COUNTIFS('Все позиции'!$H$2:$H$10401,A165,'Все позиции'!$L$2:$L$10401,B165)</f>
        <v>1</v>
      </c>
      <c r="D165" s="2">
        <f>SUMIFS('Все позиции'!$K$2:$K$10401,'Все позиции'!$H$2:$H$10401,A165,'Все позиции'!$L$2:$L$10401,B165)</f>
        <v>1</v>
      </c>
      <c r="E165" s="4">
        <f>SUMIFS('Все позиции'!$P$2:$P$10401,'Все позиции'!$H$2:$H$10401,A165,'Все позиции'!$L$2:$L$10401,B165)</f>
        <v>2744.33</v>
      </c>
      <c r="F165" s="2">
        <f>COUNTIFS('Все позиции'!$H$2:$H$10401,A165,'Все позиции'!$L$2:$L$10401,B165,'Все позиции'!$F$2:$F$10401,"&lt;&gt;")</f>
        <v>0</v>
      </c>
      <c r="G165" s="2" t="str">
        <f t="shared" si="2"/>
        <v>нет</v>
      </c>
    </row>
    <row r="166" spans="1:7" x14ac:dyDescent="0.25">
      <c r="A166" s="2" t="s">
        <v>1106</v>
      </c>
      <c r="B166" s="2" t="s">
        <v>38</v>
      </c>
      <c r="C166" s="2">
        <f>COUNTIFS('Все позиции'!$H$2:$H$10401,A166,'Все позиции'!$L$2:$L$10401,B166)</f>
        <v>1</v>
      </c>
      <c r="D166" s="2">
        <f>SUMIFS('Все позиции'!$K$2:$K$10401,'Все позиции'!$H$2:$H$10401,A166,'Все позиции'!$L$2:$L$10401,B166)</f>
        <v>1</v>
      </c>
      <c r="E166" s="4">
        <f>SUMIFS('Все позиции'!$P$2:$P$10401,'Все позиции'!$H$2:$H$10401,A166,'Все позиции'!$L$2:$L$10401,B166)</f>
        <v>1563.99</v>
      </c>
      <c r="F166" s="2">
        <f>COUNTIFS('Все позиции'!$H$2:$H$10401,A166,'Все позиции'!$L$2:$L$10401,B166,'Все позиции'!$F$2:$F$10401,"&lt;&gt;")</f>
        <v>0</v>
      </c>
      <c r="G166" s="2" t="str">
        <f t="shared" si="2"/>
        <v>нет</v>
      </c>
    </row>
    <row r="167" spans="1:7" x14ac:dyDescent="0.25">
      <c r="A167" s="2" t="s">
        <v>1100</v>
      </c>
      <c r="B167" s="2" t="s">
        <v>38</v>
      </c>
      <c r="C167" s="2">
        <f>COUNTIFS('Все позиции'!$H$2:$H$10401,A167,'Все позиции'!$L$2:$L$10401,B167)</f>
        <v>1</v>
      </c>
      <c r="D167" s="2">
        <f>SUMIFS('Все позиции'!$K$2:$K$10401,'Все позиции'!$H$2:$H$10401,A167,'Все позиции'!$L$2:$L$10401,B167)</f>
        <v>2</v>
      </c>
      <c r="E167" s="4">
        <f>SUMIFS('Все позиции'!$P$2:$P$10401,'Все позиции'!$H$2:$H$10401,A167,'Все позиции'!$L$2:$L$10401,B167)</f>
        <v>2092.7399999999998</v>
      </c>
      <c r="F167" s="2">
        <f>COUNTIFS('Все позиции'!$H$2:$H$10401,A167,'Все позиции'!$L$2:$L$10401,B167,'Все позиции'!$F$2:$F$10401,"&lt;&gt;")</f>
        <v>0</v>
      </c>
      <c r="G167" s="2" t="str">
        <f t="shared" si="2"/>
        <v>нет</v>
      </c>
    </row>
    <row r="168" spans="1:7" x14ac:dyDescent="0.25">
      <c r="A168" s="2" t="s">
        <v>1102</v>
      </c>
      <c r="B168" s="2" t="s">
        <v>38</v>
      </c>
      <c r="C168" s="2">
        <f>COUNTIFS('Все позиции'!$H$2:$H$10401,A168,'Все позиции'!$L$2:$L$10401,B168)</f>
        <v>1</v>
      </c>
      <c r="D168" s="2">
        <f>SUMIFS('Все позиции'!$K$2:$K$10401,'Все позиции'!$H$2:$H$10401,A168,'Все позиции'!$L$2:$L$10401,B168)</f>
        <v>1</v>
      </c>
      <c r="E168" s="4">
        <f>SUMIFS('Все позиции'!$P$2:$P$10401,'Все позиции'!$H$2:$H$10401,A168,'Все позиции'!$L$2:$L$10401,B168)</f>
        <v>1025.03</v>
      </c>
      <c r="F168" s="2">
        <f>COUNTIFS('Все позиции'!$H$2:$H$10401,A168,'Все позиции'!$L$2:$L$10401,B168,'Все позиции'!$F$2:$F$10401,"&lt;&gt;")</f>
        <v>0</v>
      </c>
      <c r="G168" s="2" t="str">
        <f t="shared" si="2"/>
        <v>нет</v>
      </c>
    </row>
    <row r="169" spans="1:7" x14ac:dyDescent="0.25">
      <c r="A169" s="2" t="s">
        <v>1104</v>
      </c>
      <c r="B169" s="2" t="s">
        <v>38</v>
      </c>
      <c r="C169" s="2">
        <f>COUNTIFS('Все позиции'!$H$2:$H$10401,A169,'Все позиции'!$L$2:$L$10401,B169)</f>
        <v>1</v>
      </c>
      <c r="D169" s="2">
        <f>SUMIFS('Все позиции'!$K$2:$K$10401,'Все позиции'!$H$2:$H$10401,A169,'Все позиции'!$L$2:$L$10401,B169)</f>
        <v>4</v>
      </c>
      <c r="E169" s="4">
        <f>SUMIFS('Все позиции'!$P$2:$P$10401,'Все позиции'!$H$2:$H$10401,A169,'Все позиции'!$L$2:$L$10401,B169)</f>
        <v>6129.72</v>
      </c>
      <c r="F169" s="2">
        <f>COUNTIFS('Все позиции'!$H$2:$H$10401,A169,'Все позиции'!$L$2:$L$10401,B169,'Все позиции'!$F$2:$F$10401,"&lt;&gt;")</f>
        <v>0</v>
      </c>
      <c r="G169" s="2" t="str">
        <f t="shared" si="2"/>
        <v>нет</v>
      </c>
    </row>
    <row r="170" spans="1:7" x14ac:dyDescent="0.25">
      <c r="A170" s="2" t="s">
        <v>1108</v>
      </c>
      <c r="B170" s="2" t="s">
        <v>38</v>
      </c>
      <c r="C170" s="2">
        <f>COUNTIFS('Все позиции'!$H$2:$H$10401,A170,'Все позиции'!$L$2:$L$10401,B170)</f>
        <v>1</v>
      </c>
      <c r="D170" s="2">
        <f>SUMIFS('Все позиции'!$K$2:$K$10401,'Все позиции'!$H$2:$H$10401,A170,'Все позиции'!$L$2:$L$10401,B170)</f>
        <v>3</v>
      </c>
      <c r="E170" s="4">
        <f>SUMIFS('Все позиции'!$P$2:$P$10401,'Все позиции'!$H$2:$H$10401,A170,'Все позиции'!$L$2:$L$10401,B170)</f>
        <v>3612.42</v>
      </c>
      <c r="F170" s="2">
        <f>COUNTIFS('Все позиции'!$H$2:$H$10401,A170,'Все позиции'!$L$2:$L$10401,B170,'Все позиции'!$F$2:$F$10401,"&lt;&gt;")</f>
        <v>0</v>
      </c>
      <c r="G170" s="2" t="str">
        <f t="shared" si="2"/>
        <v>нет</v>
      </c>
    </row>
    <row r="171" spans="1:7" x14ac:dyDescent="0.25">
      <c r="A171" s="2" t="s">
        <v>1098</v>
      </c>
      <c r="B171" s="2" t="s">
        <v>38</v>
      </c>
      <c r="C171" s="2">
        <f>COUNTIFS('Все позиции'!$H$2:$H$10401,A171,'Все позиции'!$L$2:$L$10401,B171)</f>
        <v>1</v>
      </c>
      <c r="D171" s="2">
        <f>SUMIFS('Все позиции'!$K$2:$K$10401,'Все позиции'!$H$2:$H$10401,A171,'Все позиции'!$L$2:$L$10401,B171)</f>
        <v>3</v>
      </c>
      <c r="E171" s="4">
        <f>SUMIFS('Все позиции'!$P$2:$P$10401,'Все позиции'!$H$2:$H$10401,A171,'Все позиции'!$L$2:$L$10401,B171)</f>
        <v>32436.639999999999</v>
      </c>
      <c r="F171" s="2">
        <f>COUNTIFS('Все позиции'!$H$2:$H$10401,A171,'Все позиции'!$L$2:$L$10401,B171,'Все позиции'!$F$2:$F$10401,"&lt;&gt;")</f>
        <v>0</v>
      </c>
      <c r="G171" s="2" t="str">
        <f t="shared" si="2"/>
        <v>нет</v>
      </c>
    </row>
    <row r="172" spans="1:7" x14ac:dyDescent="0.25">
      <c r="A172" s="2" t="s">
        <v>490</v>
      </c>
      <c r="B172" s="2" t="s">
        <v>38</v>
      </c>
      <c r="C172" s="2">
        <f>COUNTIFS('Все позиции'!$H$2:$H$10401,A172,'Все позиции'!$L$2:$L$10401,B172)</f>
        <v>2</v>
      </c>
      <c r="D172" s="2">
        <f>SUMIFS('Все позиции'!$K$2:$K$10401,'Все позиции'!$H$2:$H$10401,A172,'Все позиции'!$L$2:$L$10401,B172)</f>
        <v>16</v>
      </c>
      <c r="E172" s="4">
        <f>SUMIFS('Все позиции'!$P$2:$P$10401,'Все позиции'!$H$2:$H$10401,A172,'Все позиции'!$L$2:$L$10401,B172)</f>
        <v>3732.22</v>
      </c>
      <c r="F172" s="2">
        <f>COUNTIFS('Все позиции'!$H$2:$H$10401,A172,'Все позиции'!$L$2:$L$10401,B172,'Все позиции'!$F$2:$F$10401,"&lt;&gt;")</f>
        <v>0</v>
      </c>
      <c r="G172" s="2" t="str">
        <f t="shared" si="2"/>
        <v>нет</v>
      </c>
    </row>
    <row r="173" spans="1:7" x14ac:dyDescent="0.25">
      <c r="A173" s="2" t="s">
        <v>9481</v>
      </c>
      <c r="B173" s="2" t="s">
        <v>38</v>
      </c>
      <c r="C173" s="2">
        <f>COUNTIFS('Все позиции'!$H$2:$H$10401,A173,'Все позиции'!$L$2:$L$10401,B173)</f>
        <v>1</v>
      </c>
      <c r="D173" s="2">
        <f>SUMIFS('Все позиции'!$K$2:$K$10401,'Все позиции'!$H$2:$H$10401,A173,'Все позиции'!$L$2:$L$10401,B173)</f>
        <v>2</v>
      </c>
      <c r="E173" s="4">
        <f>SUMIFS('Все позиции'!$P$2:$P$10401,'Все позиции'!$H$2:$H$10401,A173,'Все позиции'!$L$2:$L$10401,B173)</f>
        <v>27416.82</v>
      </c>
      <c r="F173" s="2">
        <f>COUNTIFS('Все позиции'!$H$2:$H$10401,A173,'Все позиции'!$L$2:$L$10401,B173,'Все позиции'!$F$2:$F$10401,"&lt;&gt;")</f>
        <v>1</v>
      </c>
      <c r="G173" s="2" t="str">
        <f t="shared" si="2"/>
        <v>да</v>
      </c>
    </row>
    <row r="174" spans="1:7" x14ac:dyDescent="0.25">
      <c r="A174" s="2" t="s">
        <v>7168</v>
      </c>
      <c r="B174" s="2" t="s">
        <v>38</v>
      </c>
      <c r="C174" s="2">
        <f>COUNTIFS('Все позиции'!$H$2:$H$10401,A174,'Все позиции'!$L$2:$L$10401,B174)</f>
        <v>1</v>
      </c>
      <c r="D174" s="2">
        <f>SUMIFS('Все позиции'!$K$2:$K$10401,'Все позиции'!$H$2:$H$10401,A174,'Все позиции'!$L$2:$L$10401,B174)</f>
        <v>35</v>
      </c>
      <c r="E174" s="4">
        <f>SUMIFS('Все позиции'!$P$2:$P$10401,'Все позиции'!$H$2:$H$10401,A174,'Все позиции'!$L$2:$L$10401,B174)</f>
        <v>17521.95</v>
      </c>
      <c r="F174" s="2">
        <f>COUNTIFS('Все позиции'!$H$2:$H$10401,A174,'Все позиции'!$L$2:$L$10401,B174,'Все позиции'!$F$2:$F$10401,"&lt;&gt;")</f>
        <v>1</v>
      </c>
      <c r="G174" s="2" t="str">
        <f t="shared" si="2"/>
        <v>да</v>
      </c>
    </row>
    <row r="175" spans="1:7" x14ac:dyDescent="0.25">
      <c r="A175" s="2" t="s">
        <v>5454</v>
      </c>
      <c r="B175" s="2" t="s">
        <v>38</v>
      </c>
      <c r="C175" s="2">
        <f>COUNTIFS('Все позиции'!$H$2:$H$10401,A175,'Все позиции'!$L$2:$L$10401,B175)</f>
        <v>1</v>
      </c>
      <c r="D175" s="2">
        <f>SUMIFS('Все позиции'!$K$2:$K$10401,'Все позиции'!$H$2:$H$10401,A175,'Все позиции'!$L$2:$L$10401,B175)</f>
        <v>40</v>
      </c>
      <c r="E175" s="4">
        <f>SUMIFS('Все позиции'!$P$2:$P$10401,'Все позиции'!$H$2:$H$10401,A175,'Все позиции'!$L$2:$L$10401,B175)</f>
        <v>0</v>
      </c>
      <c r="F175" s="2">
        <f>COUNTIFS('Все позиции'!$H$2:$H$10401,A175,'Все позиции'!$L$2:$L$10401,B175,'Все позиции'!$F$2:$F$10401,"&lt;&gt;")</f>
        <v>1</v>
      </c>
      <c r="G175" s="2" t="str">
        <f t="shared" si="2"/>
        <v>да</v>
      </c>
    </row>
    <row r="176" spans="1:7" x14ac:dyDescent="0.25">
      <c r="A176" s="2" t="s">
        <v>4653</v>
      </c>
      <c r="B176" s="2" t="s">
        <v>38</v>
      </c>
      <c r="C176" s="2">
        <f>COUNTIFS('Все позиции'!$H$2:$H$10401,A176,'Все позиции'!$L$2:$L$10401,B176)</f>
        <v>1</v>
      </c>
      <c r="D176" s="2">
        <f>SUMIFS('Все позиции'!$K$2:$K$10401,'Все позиции'!$H$2:$H$10401,A176,'Все позиции'!$L$2:$L$10401,B176)</f>
        <v>20</v>
      </c>
      <c r="E176" s="4">
        <f>SUMIFS('Все позиции'!$P$2:$P$10401,'Все позиции'!$H$2:$H$10401,A176,'Все позиции'!$L$2:$L$10401,B176)</f>
        <v>0</v>
      </c>
      <c r="F176" s="2">
        <f>COUNTIFS('Все позиции'!$H$2:$H$10401,A176,'Все позиции'!$L$2:$L$10401,B176,'Все позиции'!$F$2:$F$10401,"&lt;&gt;")</f>
        <v>0</v>
      </c>
      <c r="G176" s="2" t="str">
        <f t="shared" si="2"/>
        <v>нет</v>
      </c>
    </row>
    <row r="177" spans="1:7" x14ac:dyDescent="0.25">
      <c r="A177" s="2" t="s">
        <v>4742</v>
      </c>
      <c r="B177" s="2" t="s">
        <v>38</v>
      </c>
      <c r="C177" s="2">
        <f>COUNTIFS('Все позиции'!$H$2:$H$10401,A177,'Все позиции'!$L$2:$L$10401,B177)</f>
        <v>2</v>
      </c>
      <c r="D177" s="2">
        <f>SUMIFS('Все позиции'!$K$2:$K$10401,'Все позиции'!$H$2:$H$10401,A177,'Все позиции'!$L$2:$L$10401,B177)</f>
        <v>2</v>
      </c>
      <c r="E177" s="4">
        <f>SUMIFS('Все позиции'!$P$2:$P$10401,'Все позиции'!$H$2:$H$10401,A177,'Все позиции'!$L$2:$L$10401,B177)</f>
        <v>25926.46</v>
      </c>
      <c r="F177" s="2">
        <f>COUNTIFS('Все позиции'!$H$2:$H$10401,A177,'Все позиции'!$L$2:$L$10401,B177,'Все позиции'!$F$2:$F$10401,"&lt;&gt;")</f>
        <v>0</v>
      </c>
      <c r="G177" s="2" t="str">
        <f t="shared" si="2"/>
        <v>нет</v>
      </c>
    </row>
    <row r="178" spans="1:7" x14ac:dyDescent="0.25">
      <c r="A178" s="2" t="s">
        <v>8773</v>
      </c>
      <c r="B178" s="2" t="s">
        <v>38</v>
      </c>
      <c r="C178" s="2">
        <f>COUNTIFS('Все позиции'!$H$2:$H$10401,A178,'Все позиции'!$L$2:$L$10401,B178)</f>
        <v>1</v>
      </c>
      <c r="D178" s="2">
        <f>SUMIFS('Все позиции'!$K$2:$K$10401,'Все позиции'!$H$2:$H$10401,A178,'Все позиции'!$L$2:$L$10401,B178)</f>
        <v>2</v>
      </c>
      <c r="E178" s="4">
        <f>SUMIFS('Все позиции'!$P$2:$P$10401,'Все позиции'!$H$2:$H$10401,A178,'Все позиции'!$L$2:$L$10401,B178)</f>
        <v>0</v>
      </c>
      <c r="F178" s="2">
        <f>COUNTIFS('Все позиции'!$H$2:$H$10401,A178,'Все позиции'!$L$2:$L$10401,B178,'Все позиции'!$F$2:$F$10401,"&lt;&gt;")</f>
        <v>1</v>
      </c>
      <c r="G178" s="2" t="str">
        <f t="shared" si="2"/>
        <v>да</v>
      </c>
    </row>
    <row r="179" spans="1:7" x14ac:dyDescent="0.25">
      <c r="A179" s="2" t="s">
        <v>8796</v>
      </c>
      <c r="B179" s="2" t="s">
        <v>38</v>
      </c>
      <c r="C179" s="2">
        <f>COUNTIFS('Все позиции'!$H$2:$H$10401,A179,'Все позиции'!$L$2:$L$10401,B179)</f>
        <v>1</v>
      </c>
      <c r="D179" s="2">
        <f>SUMIFS('Все позиции'!$K$2:$K$10401,'Все позиции'!$H$2:$H$10401,A179,'Все позиции'!$L$2:$L$10401,B179)</f>
        <v>2</v>
      </c>
      <c r="E179" s="4">
        <f>SUMIFS('Все позиции'!$P$2:$P$10401,'Все позиции'!$H$2:$H$10401,A179,'Все позиции'!$L$2:$L$10401,B179)</f>
        <v>6812.09</v>
      </c>
      <c r="F179" s="2">
        <f>COUNTIFS('Все позиции'!$H$2:$H$10401,A179,'Все позиции'!$L$2:$L$10401,B179,'Все позиции'!$F$2:$F$10401,"&lt;&gt;")</f>
        <v>1</v>
      </c>
      <c r="G179" s="2" t="str">
        <f t="shared" si="2"/>
        <v>да</v>
      </c>
    </row>
    <row r="180" spans="1:7" x14ac:dyDescent="0.25">
      <c r="A180" s="2" t="s">
        <v>4656</v>
      </c>
      <c r="B180" s="2" t="s">
        <v>38</v>
      </c>
      <c r="C180" s="2">
        <f>COUNTIFS('Все позиции'!$H$2:$H$10401,A180,'Все позиции'!$L$2:$L$10401,B180)</f>
        <v>1</v>
      </c>
      <c r="D180" s="2">
        <f>SUMIFS('Все позиции'!$K$2:$K$10401,'Все позиции'!$H$2:$H$10401,A180,'Все позиции'!$L$2:$L$10401,B180)</f>
        <v>30</v>
      </c>
      <c r="E180" s="4">
        <f>SUMIFS('Все позиции'!$P$2:$P$10401,'Все позиции'!$H$2:$H$10401,A180,'Все позиции'!$L$2:$L$10401,B180)</f>
        <v>10408.67</v>
      </c>
      <c r="F180" s="2">
        <f>COUNTIFS('Все позиции'!$H$2:$H$10401,A180,'Все позиции'!$L$2:$L$10401,B180,'Все позиции'!$F$2:$F$10401,"&lt;&gt;")</f>
        <v>0</v>
      </c>
      <c r="G180" s="2" t="str">
        <f t="shared" si="2"/>
        <v>нет</v>
      </c>
    </row>
    <row r="181" spans="1:7" x14ac:dyDescent="0.25">
      <c r="A181" s="2" t="s">
        <v>4663</v>
      </c>
      <c r="B181" s="2" t="s">
        <v>38</v>
      </c>
      <c r="C181" s="2">
        <f>COUNTIFS('Все позиции'!$H$2:$H$10401,A181,'Все позиции'!$L$2:$L$10401,B181)</f>
        <v>1</v>
      </c>
      <c r="D181" s="2">
        <f>SUMIFS('Все позиции'!$K$2:$K$10401,'Все позиции'!$H$2:$H$10401,A181,'Все позиции'!$L$2:$L$10401,B181)</f>
        <v>15</v>
      </c>
      <c r="E181" s="4">
        <f>SUMIFS('Все позиции'!$P$2:$P$10401,'Все позиции'!$H$2:$H$10401,A181,'Все позиции'!$L$2:$L$10401,B181)</f>
        <v>5264.91</v>
      </c>
      <c r="F181" s="2">
        <f>COUNTIFS('Все позиции'!$H$2:$H$10401,A181,'Все позиции'!$L$2:$L$10401,B181,'Все позиции'!$F$2:$F$10401,"&lt;&gt;")</f>
        <v>0</v>
      </c>
      <c r="G181" s="2" t="str">
        <f t="shared" si="2"/>
        <v>нет</v>
      </c>
    </row>
    <row r="182" spans="1:7" x14ac:dyDescent="0.25">
      <c r="A182" s="2" t="s">
        <v>5570</v>
      </c>
      <c r="B182" s="2" t="s">
        <v>38</v>
      </c>
      <c r="C182" s="2">
        <f>COUNTIFS('Все позиции'!$H$2:$H$10401,A182,'Все позиции'!$L$2:$L$10401,B182)</f>
        <v>1</v>
      </c>
      <c r="D182" s="2">
        <f>SUMIFS('Все позиции'!$K$2:$K$10401,'Все позиции'!$H$2:$H$10401,A182,'Все позиции'!$L$2:$L$10401,B182)</f>
        <v>1</v>
      </c>
      <c r="E182" s="4">
        <f>SUMIFS('Все позиции'!$P$2:$P$10401,'Все позиции'!$H$2:$H$10401,A182,'Все позиции'!$L$2:$L$10401,B182)</f>
        <v>144275</v>
      </c>
      <c r="F182" s="2">
        <f>COUNTIFS('Все позиции'!$H$2:$H$10401,A182,'Все позиции'!$L$2:$L$10401,B182,'Все позиции'!$F$2:$F$10401,"&lt;&gt;")</f>
        <v>1</v>
      </c>
      <c r="G182" s="2" t="str">
        <f t="shared" si="2"/>
        <v>да</v>
      </c>
    </row>
    <row r="183" spans="1:7" x14ac:dyDescent="0.25">
      <c r="A183" s="2" t="s">
        <v>7169</v>
      </c>
      <c r="B183" s="2" t="s">
        <v>38</v>
      </c>
      <c r="C183" s="2">
        <f>COUNTIFS('Все позиции'!$H$2:$H$10401,A183,'Все позиции'!$L$2:$L$10401,B183)</f>
        <v>1</v>
      </c>
      <c r="D183" s="2">
        <f>SUMIFS('Все позиции'!$K$2:$K$10401,'Все позиции'!$H$2:$H$10401,A183,'Все позиции'!$L$2:$L$10401,B183)</f>
        <v>5</v>
      </c>
      <c r="E183" s="4">
        <f>SUMIFS('Все позиции'!$P$2:$P$10401,'Все позиции'!$H$2:$H$10401,A183,'Все позиции'!$L$2:$L$10401,B183)</f>
        <v>720867.5</v>
      </c>
      <c r="F183" s="2">
        <f>COUNTIFS('Все позиции'!$H$2:$H$10401,A183,'Все позиции'!$L$2:$L$10401,B183,'Все позиции'!$F$2:$F$10401,"&lt;&gt;")</f>
        <v>1</v>
      </c>
      <c r="G183" s="2" t="str">
        <f t="shared" si="2"/>
        <v>да</v>
      </c>
    </row>
    <row r="184" spans="1:7" x14ac:dyDescent="0.25">
      <c r="A184" s="2" t="s">
        <v>6953</v>
      </c>
      <c r="B184" s="2" t="s">
        <v>38</v>
      </c>
      <c r="C184" s="2">
        <f>COUNTIFS('Все позиции'!$H$2:$H$10401,A184,'Все позиции'!$L$2:$L$10401,B184)</f>
        <v>1</v>
      </c>
      <c r="D184" s="2">
        <f>SUMIFS('Все позиции'!$K$2:$K$10401,'Все позиции'!$H$2:$H$10401,A184,'Все позиции'!$L$2:$L$10401,B184)</f>
        <v>1</v>
      </c>
      <c r="E184" s="4">
        <f>SUMIFS('Все позиции'!$P$2:$P$10401,'Все позиции'!$H$2:$H$10401,A184,'Все позиции'!$L$2:$L$10401,B184)</f>
        <v>125024.08</v>
      </c>
      <c r="F184" s="2">
        <f>COUNTIFS('Все позиции'!$H$2:$H$10401,A184,'Все позиции'!$L$2:$L$10401,B184,'Все позиции'!$F$2:$F$10401,"&lt;&gt;")</f>
        <v>0</v>
      </c>
      <c r="G184" s="2" t="str">
        <f t="shared" si="2"/>
        <v>нет</v>
      </c>
    </row>
    <row r="185" spans="1:7" x14ac:dyDescent="0.25">
      <c r="A185" s="2" t="s">
        <v>6955</v>
      </c>
      <c r="B185" s="2" t="s">
        <v>38</v>
      </c>
      <c r="C185" s="2">
        <f>COUNTIFS('Все позиции'!$H$2:$H$10401,A185,'Все позиции'!$L$2:$L$10401,B185)</f>
        <v>1</v>
      </c>
      <c r="D185" s="2">
        <f>SUMIFS('Все позиции'!$K$2:$K$10401,'Все позиции'!$H$2:$H$10401,A185,'Все позиции'!$L$2:$L$10401,B185)</f>
        <v>2</v>
      </c>
      <c r="E185" s="4">
        <f>SUMIFS('Все позиции'!$P$2:$P$10401,'Все позиции'!$H$2:$H$10401,A185,'Все позиции'!$L$2:$L$10401,B185)</f>
        <v>620476.75</v>
      </c>
      <c r="F185" s="2">
        <f>COUNTIFS('Все позиции'!$H$2:$H$10401,A185,'Все позиции'!$L$2:$L$10401,B185,'Все позиции'!$F$2:$F$10401,"&lt;&gt;")</f>
        <v>0</v>
      </c>
      <c r="G185" s="2" t="str">
        <f t="shared" si="2"/>
        <v>нет</v>
      </c>
    </row>
    <row r="186" spans="1:7" x14ac:dyDescent="0.25">
      <c r="A186" s="2" t="s">
        <v>2152</v>
      </c>
      <c r="B186" s="2" t="s">
        <v>108</v>
      </c>
      <c r="C186" s="2">
        <f>COUNTIFS('Все позиции'!$H$2:$H$10401,A186,'Все позиции'!$L$2:$L$10401,B186)</f>
        <v>1</v>
      </c>
      <c r="D186" s="2">
        <f>SUMIFS('Все позиции'!$K$2:$K$10401,'Все позиции'!$H$2:$H$10401,A186,'Все позиции'!$L$2:$L$10401,B186)</f>
        <v>1</v>
      </c>
      <c r="E186" s="4">
        <f>SUMIFS('Все позиции'!$P$2:$P$10401,'Все позиции'!$H$2:$H$10401,A186,'Все позиции'!$L$2:$L$10401,B186)</f>
        <v>25125450</v>
      </c>
      <c r="F186" s="2">
        <f>COUNTIFS('Все позиции'!$H$2:$H$10401,A186,'Все позиции'!$L$2:$L$10401,B186,'Все позиции'!$F$2:$F$10401,"&lt;&gt;")</f>
        <v>0</v>
      </c>
      <c r="G186" s="2" t="str">
        <f t="shared" si="2"/>
        <v>нет</v>
      </c>
    </row>
    <row r="187" spans="1:7" x14ac:dyDescent="0.25">
      <c r="A187" s="2" t="s">
        <v>9925</v>
      </c>
      <c r="B187" s="2" t="s">
        <v>38</v>
      </c>
      <c r="C187" s="2">
        <f>COUNTIFS('Все позиции'!$H$2:$H$10401,A187,'Все позиции'!$L$2:$L$10401,B187)</f>
        <v>1</v>
      </c>
      <c r="D187" s="2">
        <f>SUMIFS('Все позиции'!$K$2:$K$10401,'Все позиции'!$H$2:$H$10401,A187,'Все позиции'!$L$2:$L$10401,B187)</f>
        <v>1</v>
      </c>
      <c r="E187" s="4">
        <f>SUMIFS('Все позиции'!$P$2:$P$10401,'Все позиции'!$H$2:$H$10401,A187,'Все позиции'!$L$2:$L$10401,B187)</f>
        <v>0</v>
      </c>
      <c r="F187" s="2">
        <f>COUNTIFS('Все позиции'!$H$2:$H$10401,A187,'Все позиции'!$L$2:$L$10401,B187,'Все позиции'!$F$2:$F$10401,"&lt;&gt;")</f>
        <v>1</v>
      </c>
      <c r="G187" s="2" t="str">
        <f t="shared" si="2"/>
        <v>да</v>
      </c>
    </row>
    <row r="188" spans="1:7" x14ac:dyDescent="0.25">
      <c r="A188" s="2" t="s">
        <v>4316</v>
      </c>
      <c r="B188" s="2" t="s">
        <v>38</v>
      </c>
      <c r="C188" s="2">
        <f>COUNTIFS('Все позиции'!$H$2:$H$10401,A188,'Все позиции'!$L$2:$L$10401,B188)</f>
        <v>1</v>
      </c>
      <c r="D188" s="2">
        <f>SUMIFS('Все позиции'!$K$2:$K$10401,'Все позиции'!$H$2:$H$10401,A188,'Все позиции'!$L$2:$L$10401,B188)</f>
        <v>4</v>
      </c>
      <c r="E188" s="4">
        <f>SUMIFS('Все позиции'!$P$2:$P$10401,'Все позиции'!$H$2:$H$10401,A188,'Все позиции'!$L$2:$L$10401,B188)</f>
        <v>18805.47</v>
      </c>
      <c r="F188" s="2">
        <f>COUNTIFS('Все позиции'!$H$2:$H$10401,A188,'Все позиции'!$L$2:$L$10401,B188,'Все позиции'!$F$2:$F$10401,"&lt;&gt;")</f>
        <v>0</v>
      </c>
      <c r="G188" s="2" t="str">
        <f t="shared" si="2"/>
        <v>нет</v>
      </c>
    </row>
    <row r="189" spans="1:7" x14ac:dyDescent="0.25">
      <c r="A189" s="2" t="s">
        <v>8787</v>
      </c>
      <c r="B189" s="2" t="s">
        <v>38</v>
      </c>
      <c r="C189" s="2">
        <f>COUNTIFS('Все позиции'!$H$2:$H$10401,A189,'Все позиции'!$L$2:$L$10401,B189)</f>
        <v>1</v>
      </c>
      <c r="D189" s="2">
        <f>SUMIFS('Все позиции'!$K$2:$K$10401,'Все позиции'!$H$2:$H$10401,A189,'Все позиции'!$L$2:$L$10401,B189)</f>
        <v>6</v>
      </c>
      <c r="E189" s="4">
        <f>SUMIFS('Все позиции'!$P$2:$P$10401,'Все позиции'!$H$2:$H$10401,A189,'Все позиции'!$L$2:$L$10401,B189)</f>
        <v>64975.83</v>
      </c>
      <c r="F189" s="2">
        <f>COUNTIFS('Все позиции'!$H$2:$H$10401,A189,'Все позиции'!$L$2:$L$10401,B189,'Все позиции'!$F$2:$F$10401,"&lt;&gt;")</f>
        <v>1</v>
      </c>
      <c r="G189" s="2" t="str">
        <f t="shared" si="2"/>
        <v>да</v>
      </c>
    </row>
    <row r="190" spans="1:7" x14ac:dyDescent="0.25">
      <c r="A190" s="2" t="s">
        <v>8786</v>
      </c>
      <c r="B190" s="2" t="s">
        <v>38</v>
      </c>
      <c r="C190" s="2">
        <f>COUNTIFS('Все позиции'!$H$2:$H$10401,A190,'Все позиции'!$L$2:$L$10401,B190)</f>
        <v>1</v>
      </c>
      <c r="D190" s="2">
        <f>SUMIFS('Все позиции'!$K$2:$K$10401,'Все позиции'!$H$2:$H$10401,A190,'Все позиции'!$L$2:$L$10401,B190)</f>
        <v>12</v>
      </c>
      <c r="E190" s="4">
        <f>SUMIFS('Все позиции'!$P$2:$P$10401,'Все позиции'!$H$2:$H$10401,A190,'Все позиции'!$L$2:$L$10401,B190)</f>
        <v>97463.75</v>
      </c>
      <c r="F190" s="2">
        <f>COUNTIFS('Все позиции'!$H$2:$H$10401,A190,'Все позиции'!$L$2:$L$10401,B190,'Все позиции'!$F$2:$F$10401,"&lt;&gt;")</f>
        <v>1</v>
      </c>
      <c r="G190" s="2" t="str">
        <f t="shared" si="2"/>
        <v>да</v>
      </c>
    </row>
    <row r="191" spans="1:7" x14ac:dyDescent="0.25">
      <c r="A191" s="2" t="s">
        <v>4328</v>
      </c>
      <c r="B191" s="2" t="s">
        <v>38</v>
      </c>
      <c r="C191" s="2">
        <f>COUNTIFS('Все позиции'!$H$2:$H$10401,A191,'Все позиции'!$L$2:$L$10401,B191)</f>
        <v>1</v>
      </c>
      <c r="D191" s="2">
        <f>SUMIFS('Все позиции'!$K$2:$K$10401,'Все позиции'!$H$2:$H$10401,A191,'Все позиции'!$L$2:$L$10401,B191)</f>
        <v>100</v>
      </c>
      <c r="E191" s="4">
        <f>SUMIFS('Все позиции'!$P$2:$P$10401,'Все позиции'!$H$2:$H$10401,A191,'Все позиции'!$L$2:$L$10401,B191)</f>
        <v>880514.26</v>
      </c>
      <c r="F191" s="2">
        <f>COUNTIFS('Все позиции'!$H$2:$H$10401,A191,'Все позиции'!$L$2:$L$10401,B191,'Все позиции'!$F$2:$F$10401,"&lt;&gt;")</f>
        <v>0</v>
      </c>
      <c r="G191" s="2" t="str">
        <f t="shared" si="2"/>
        <v>нет</v>
      </c>
    </row>
    <row r="192" spans="1:7" x14ac:dyDescent="0.25">
      <c r="A192" s="2" t="s">
        <v>1838</v>
      </c>
      <c r="B192" s="2" t="s">
        <v>38</v>
      </c>
      <c r="C192" s="2">
        <f>COUNTIFS('Все позиции'!$H$2:$H$10401,A192,'Все позиции'!$L$2:$L$10401,B192)</f>
        <v>1</v>
      </c>
      <c r="D192" s="2">
        <f>SUMIFS('Все позиции'!$K$2:$K$10401,'Все позиции'!$H$2:$H$10401,A192,'Все позиции'!$L$2:$L$10401,B192)</f>
        <v>40</v>
      </c>
      <c r="E192" s="4">
        <f>SUMIFS('Все позиции'!$P$2:$P$10401,'Все позиции'!$H$2:$H$10401,A192,'Все позиции'!$L$2:$L$10401,B192)</f>
        <v>1855.86</v>
      </c>
      <c r="F192" s="2">
        <f>COUNTIFS('Все позиции'!$H$2:$H$10401,A192,'Все позиции'!$L$2:$L$10401,B192,'Все позиции'!$F$2:$F$10401,"&lt;&gt;")</f>
        <v>0</v>
      </c>
      <c r="G192" s="2" t="str">
        <f t="shared" si="2"/>
        <v>нет</v>
      </c>
    </row>
    <row r="193" spans="1:7" x14ac:dyDescent="0.25">
      <c r="A193" s="2" t="s">
        <v>3701</v>
      </c>
      <c r="B193" s="2" t="s">
        <v>38</v>
      </c>
      <c r="C193" s="2">
        <f>COUNTIFS('Все позиции'!$H$2:$H$10401,A193,'Все позиции'!$L$2:$L$10401,B193)</f>
        <v>1</v>
      </c>
      <c r="D193" s="2">
        <f>SUMIFS('Все позиции'!$K$2:$K$10401,'Все позиции'!$H$2:$H$10401,A193,'Все позиции'!$L$2:$L$10401,B193)</f>
        <v>139</v>
      </c>
      <c r="E193" s="4">
        <f>SUMIFS('Все позиции'!$P$2:$P$10401,'Все позиции'!$H$2:$H$10401,A193,'Все позиции'!$L$2:$L$10401,B193)</f>
        <v>18128.099999999999</v>
      </c>
      <c r="F193" s="2">
        <f>COUNTIFS('Все позиции'!$H$2:$H$10401,A193,'Все позиции'!$L$2:$L$10401,B193,'Все позиции'!$F$2:$F$10401,"&lt;&gt;")</f>
        <v>0</v>
      </c>
      <c r="G193" s="2" t="str">
        <f t="shared" si="2"/>
        <v>нет</v>
      </c>
    </row>
    <row r="194" spans="1:7" x14ac:dyDescent="0.25">
      <c r="A194" s="2" t="s">
        <v>7624</v>
      </c>
      <c r="B194" s="2" t="s">
        <v>38</v>
      </c>
      <c r="C194" s="2">
        <f>COUNTIFS('Все позиции'!$H$2:$H$10401,A194,'Все позиции'!$L$2:$L$10401,B194)</f>
        <v>1</v>
      </c>
      <c r="D194" s="2">
        <f>SUMIFS('Все позиции'!$K$2:$K$10401,'Все позиции'!$H$2:$H$10401,A194,'Все позиции'!$L$2:$L$10401,B194)</f>
        <v>139</v>
      </c>
      <c r="E194" s="4">
        <f>SUMIFS('Все позиции'!$P$2:$P$10401,'Все позиции'!$H$2:$H$10401,A194,'Все позиции'!$L$2:$L$10401,B194)</f>
        <v>18129.8</v>
      </c>
      <c r="F194" s="2">
        <f>COUNTIFS('Все позиции'!$H$2:$H$10401,A194,'Все позиции'!$L$2:$L$10401,B194,'Все позиции'!$F$2:$F$10401,"&lt;&gt;")</f>
        <v>1</v>
      </c>
      <c r="G194" s="2" t="str">
        <f t="shared" ref="G194:G257" si="3">IF(F194&gt;0,"да","нет")</f>
        <v>да</v>
      </c>
    </row>
    <row r="195" spans="1:7" x14ac:dyDescent="0.25">
      <c r="A195" s="2" t="s">
        <v>813</v>
      </c>
      <c r="B195" s="2" t="s">
        <v>38</v>
      </c>
      <c r="C195" s="2">
        <f>COUNTIFS('Все позиции'!$H$2:$H$10401,A195,'Все позиции'!$L$2:$L$10401,B195)</f>
        <v>1</v>
      </c>
      <c r="D195" s="2">
        <f>SUMIFS('Все позиции'!$K$2:$K$10401,'Все позиции'!$H$2:$H$10401,A195,'Все позиции'!$L$2:$L$10401,B195)</f>
        <v>15</v>
      </c>
      <c r="E195" s="4">
        <f>SUMIFS('Все позиции'!$P$2:$P$10401,'Все позиции'!$H$2:$H$10401,A195,'Все позиции'!$L$2:$L$10401,B195)</f>
        <v>83.45</v>
      </c>
      <c r="F195" s="2">
        <f>COUNTIFS('Все позиции'!$H$2:$H$10401,A195,'Все позиции'!$L$2:$L$10401,B195,'Все позиции'!$F$2:$F$10401,"&lt;&gt;")</f>
        <v>0</v>
      </c>
      <c r="G195" s="2" t="str">
        <f t="shared" si="3"/>
        <v>нет</v>
      </c>
    </row>
    <row r="196" spans="1:7" x14ac:dyDescent="0.25">
      <c r="A196" s="2" t="s">
        <v>3702</v>
      </c>
      <c r="B196" s="2" t="s">
        <v>38</v>
      </c>
      <c r="C196" s="2">
        <f>COUNTIFS('Все позиции'!$H$2:$H$10401,A196,'Все позиции'!$L$2:$L$10401,B196)</f>
        <v>3</v>
      </c>
      <c r="D196" s="2">
        <f>SUMIFS('Все позиции'!$K$2:$K$10401,'Все позиции'!$H$2:$H$10401,A196,'Все позиции'!$L$2:$L$10401,B196)</f>
        <v>1068</v>
      </c>
      <c r="E196" s="4">
        <f>SUMIFS('Все позиции'!$P$2:$P$10401,'Все позиции'!$H$2:$H$10401,A196,'Все позиции'!$L$2:$L$10401,B196)</f>
        <v>97478.98000000001</v>
      </c>
      <c r="F196" s="2">
        <f>COUNTIFS('Все позиции'!$H$2:$H$10401,A196,'Все позиции'!$L$2:$L$10401,B196,'Все позиции'!$F$2:$F$10401,"&lt;&gt;")</f>
        <v>2</v>
      </c>
      <c r="G196" s="2" t="str">
        <f t="shared" si="3"/>
        <v>да</v>
      </c>
    </row>
    <row r="197" spans="1:7" x14ac:dyDescent="0.25">
      <c r="A197" s="2" t="s">
        <v>7625</v>
      </c>
      <c r="B197" s="2" t="s">
        <v>38</v>
      </c>
      <c r="C197" s="2">
        <f>COUNTIFS('Все позиции'!$H$2:$H$10401,A197,'Все позиции'!$L$2:$L$10401,B197)</f>
        <v>1</v>
      </c>
      <c r="D197" s="2">
        <f>SUMIFS('Все позиции'!$K$2:$K$10401,'Все позиции'!$H$2:$H$10401,A197,'Все позиции'!$L$2:$L$10401,B197)</f>
        <v>116</v>
      </c>
      <c r="E197" s="4">
        <f>SUMIFS('Все позиции'!$P$2:$P$10401,'Все позиции'!$H$2:$H$10401,A197,'Все позиции'!$L$2:$L$10401,B197)</f>
        <v>14718.08</v>
      </c>
      <c r="F197" s="2">
        <f>COUNTIFS('Все позиции'!$H$2:$H$10401,A197,'Все позиции'!$L$2:$L$10401,B197,'Все позиции'!$F$2:$F$10401,"&lt;&gt;")</f>
        <v>1</v>
      </c>
      <c r="G197" s="2" t="str">
        <f t="shared" si="3"/>
        <v>да</v>
      </c>
    </row>
    <row r="198" spans="1:7" x14ac:dyDescent="0.25">
      <c r="A198" s="2" t="s">
        <v>5847</v>
      </c>
      <c r="B198" s="2" t="s">
        <v>38</v>
      </c>
      <c r="C198" s="2">
        <f>COUNTIFS('Все позиции'!$H$2:$H$10401,A198,'Все позиции'!$L$2:$L$10401,B198)</f>
        <v>1</v>
      </c>
      <c r="D198" s="2">
        <f>SUMIFS('Все позиции'!$K$2:$K$10401,'Все позиции'!$H$2:$H$10401,A198,'Все позиции'!$L$2:$L$10401,B198)</f>
        <v>200</v>
      </c>
      <c r="E198" s="4">
        <f>SUMIFS('Все позиции'!$P$2:$P$10401,'Все позиции'!$H$2:$H$10401,A198,'Все позиции'!$L$2:$L$10401,B198)</f>
        <v>3396.48</v>
      </c>
      <c r="F198" s="2">
        <f>COUNTIFS('Все позиции'!$H$2:$H$10401,A198,'Все позиции'!$L$2:$L$10401,B198,'Все позиции'!$F$2:$F$10401,"&lt;&gt;")</f>
        <v>0</v>
      </c>
      <c r="G198" s="2" t="str">
        <f t="shared" si="3"/>
        <v>нет</v>
      </c>
    </row>
    <row r="199" spans="1:7" x14ac:dyDescent="0.25">
      <c r="A199" s="2" t="s">
        <v>5848</v>
      </c>
      <c r="B199" s="2" t="s">
        <v>38</v>
      </c>
      <c r="C199" s="2">
        <f>COUNTIFS('Все позиции'!$H$2:$H$10401,A199,'Все позиции'!$L$2:$L$10401,B199)</f>
        <v>1</v>
      </c>
      <c r="D199" s="2">
        <f>SUMIFS('Все позиции'!$K$2:$K$10401,'Все позиции'!$H$2:$H$10401,A199,'Все позиции'!$L$2:$L$10401,B199)</f>
        <v>100</v>
      </c>
      <c r="E199" s="4">
        <f>SUMIFS('Все позиции'!$P$2:$P$10401,'Все позиции'!$H$2:$H$10401,A199,'Все позиции'!$L$2:$L$10401,B199)</f>
        <v>4880</v>
      </c>
      <c r="F199" s="2">
        <f>COUNTIFS('Все позиции'!$H$2:$H$10401,A199,'Все позиции'!$L$2:$L$10401,B199,'Все позиции'!$F$2:$F$10401,"&lt;&gt;")</f>
        <v>0</v>
      </c>
      <c r="G199" s="2" t="str">
        <f t="shared" si="3"/>
        <v>нет</v>
      </c>
    </row>
    <row r="200" spans="1:7" x14ac:dyDescent="0.25">
      <c r="A200" s="2" t="s">
        <v>8350</v>
      </c>
      <c r="B200" s="2" t="s">
        <v>38</v>
      </c>
      <c r="C200" s="2">
        <f>COUNTIFS('Все позиции'!$H$2:$H$10401,A200,'Все позиции'!$L$2:$L$10401,B200)</f>
        <v>1</v>
      </c>
      <c r="D200" s="2">
        <f>SUMIFS('Все позиции'!$K$2:$K$10401,'Все позиции'!$H$2:$H$10401,A200,'Все позиции'!$L$2:$L$10401,B200)</f>
        <v>60</v>
      </c>
      <c r="E200" s="4">
        <f>SUMIFS('Все позиции'!$P$2:$P$10401,'Все позиции'!$H$2:$H$10401,A200,'Все позиции'!$L$2:$L$10401,B200)</f>
        <v>4536.9399999999996</v>
      </c>
      <c r="F200" s="2">
        <f>COUNTIFS('Все позиции'!$H$2:$H$10401,A200,'Все позиции'!$L$2:$L$10401,B200,'Все позиции'!$F$2:$F$10401,"&lt;&gt;")</f>
        <v>1</v>
      </c>
      <c r="G200" s="2" t="str">
        <f t="shared" si="3"/>
        <v>да</v>
      </c>
    </row>
    <row r="201" spans="1:7" x14ac:dyDescent="0.25">
      <c r="A201" s="2" t="s">
        <v>474</v>
      </c>
      <c r="B201" s="2" t="s">
        <v>38</v>
      </c>
      <c r="C201" s="2">
        <f>COUNTIFS('Все позиции'!$H$2:$H$10401,A201,'Все позиции'!$L$2:$L$10401,B201)</f>
        <v>1</v>
      </c>
      <c r="D201" s="2">
        <f>SUMIFS('Все позиции'!$K$2:$K$10401,'Все позиции'!$H$2:$H$10401,A201,'Все позиции'!$L$2:$L$10401,B201)</f>
        <v>12</v>
      </c>
      <c r="E201" s="4">
        <f>SUMIFS('Все позиции'!$P$2:$P$10401,'Все позиции'!$H$2:$H$10401,A201,'Все позиции'!$L$2:$L$10401,B201)</f>
        <v>193.54</v>
      </c>
      <c r="F201" s="2">
        <f>COUNTIFS('Все позиции'!$H$2:$H$10401,A201,'Все позиции'!$L$2:$L$10401,B201,'Все позиции'!$F$2:$F$10401,"&lt;&gt;")</f>
        <v>0</v>
      </c>
      <c r="G201" s="2" t="str">
        <f t="shared" si="3"/>
        <v>нет</v>
      </c>
    </row>
    <row r="202" spans="1:7" x14ac:dyDescent="0.25">
      <c r="A202" s="2" t="s">
        <v>7626</v>
      </c>
      <c r="B202" s="2" t="s">
        <v>38</v>
      </c>
      <c r="C202" s="2">
        <f>COUNTIFS('Все позиции'!$H$2:$H$10401,A202,'Все позиции'!$L$2:$L$10401,B202)</f>
        <v>1</v>
      </c>
      <c r="D202" s="2">
        <f>SUMIFS('Все позиции'!$K$2:$K$10401,'Все позиции'!$H$2:$H$10401,A202,'Все позиции'!$L$2:$L$10401,B202)</f>
        <v>52</v>
      </c>
      <c r="E202" s="4">
        <f>SUMIFS('Все позиции'!$P$2:$P$10401,'Все позиции'!$H$2:$H$10401,A202,'Все позиции'!$L$2:$L$10401,B202)</f>
        <v>24157.95</v>
      </c>
      <c r="F202" s="2">
        <f>COUNTIFS('Все позиции'!$H$2:$H$10401,A202,'Все позиции'!$L$2:$L$10401,B202,'Все позиции'!$F$2:$F$10401,"&lt;&gt;")</f>
        <v>1</v>
      </c>
      <c r="G202" s="2" t="str">
        <f t="shared" si="3"/>
        <v>да</v>
      </c>
    </row>
    <row r="203" spans="1:7" x14ac:dyDescent="0.25">
      <c r="A203" s="2" t="s">
        <v>7627</v>
      </c>
      <c r="B203" s="2" t="s">
        <v>38</v>
      </c>
      <c r="C203" s="2">
        <f>COUNTIFS('Все позиции'!$H$2:$H$10401,A203,'Все позиции'!$L$2:$L$10401,B203)</f>
        <v>1</v>
      </c>
      <c r="D203" s="2">
        <f>SUMIFS('Все позиции'!$K$2:$K$10401,'Все позиции'!$H$2:$H$10401,A203,'Все позиции'!$L$2:$L$10401,B203)</f>
        <v>12</v>
      </c>
      <c r="E203" s="4">
        <f>SUMIFS('Все позиции'!$P$2:$P$10401,'Все позиции'!$H$2:$H$10401,A203,'Все позиции'!$L$2:$L$10401,B203)</f>
        <v>16139.14</v>
      </c>
      <c r="F203" s="2">
        <f>COUNTIFS('Все позиции'!$H$2:$H$10401,A203,'Все позиции'!$L$2:$L$10401,B203,'Все позиции'!$F$2:$F$10401,"&lt;&gt;")</f>
        <v>1</v>
      </c>
      <c r="G203" s="2" t="str">
        <f t="shared" si="3"/>
        <v>да</v>
      </c>
    </row>
    <row r="204" spans="1:7" x14ac:dyDescent="0.25">
      <c r="A204" s="2" t="s">
        <v>8732</v>
      </c>
      <c r="B204" s="2" t="s">
        <v>38</v>
      </c>
      <c r="C204" s="2">
        <f>COUNTIFS('Все позиции'!$H$2:$H$10401,A204,'Все позиции'!$L$2:$L$10401,B204)</f>
        <v>1</v>
      </c>
      <c r="D204" s="2">
        <f>SUMIFS('Все позиции'!$K$2:$K$10401,'Все позиции'!$H$2:$H$10401,A204,'Все позиции'!$L$2:$L$10401,B204)</f>
        <v>60</v>
      </c>
      <c r="E204" s="4">
        <f>SUMIFS('Все позиции'!$P$2:$P$10401,'Все позиции'!$H$2:$H$10401,A204,'Все позиции'!$L$2:$L$10401,B204)</f>
        <v>16058.62</v>
      </c>
      <c r="F204" s="2">
        <f>COUNTIFS('Все позиции'!$H$2:$H$10401,A204,'Все позиции'!$L$2:$L$10401,B204,'Все позиции'!$F$2:$F$10401,"&lt;&gt;")</f>
        <v>1</v>
      </c>
      <c r="G204" s="2" t="str">
        <f t="shared" si="3"/>
        <v>да</v>
      </c>
    </row>
    <row r="205" spans="1:7" x14ac:dyDescent="0.25">
      <c r="A205" s="2" t="s">
        <v>5103</v>
      </c>
      <c r="B205" s="2" t="s">
        <v>38</v>
      </c>
      <c r="C205" s="2">
        <f>COUNTIFS('Все позиции'!$H$2:$H$10401,A205,'Все позиции'!$L$2:$L$10401,B205)</f>
        <v>1</v>
      </c>
      <c r="D205" s="2">
        <f>SUMIFS('Все позиции'!$K$2:$K$10401,'Все позиции'!$H$2:$H$10401,A205,'Все позиции'!$L$2:$L$10401,B205)</f>
        <v>2</v>
      </c>
      <c r="E205" s="4">
        <f>SUMIFS('Все позиции'!$P$2:$P$10401,'Все позиции'!$H$2:$H$10401,A205,'Все позиции'!$L$2:$L$10401,B205)</f>
        <v>2037.4</v>
      </c>
      <c r="F205" s="2">
        <f>COUNTIFS('Все позиции'!$H$2:$H$10401,A205,'Все позиции'!$L$2:$L$10401,B205,'Все позиции'!$F$2:$F$10401,"&lt;&gt;")</f>
        <v>0</v>
      </c>
      <c r="G205" s="2" t="str">
        <f t="shared" si="3"/>
        <v>нет</v>
      </c>
    </row>
    <row r="206" spans="1:7" x14ac:dyDescent="0.25">
      <c r="A206" s="2" t="s">
        <v>516</v>
      </c>
      <c r="B206" s="2" t="s">
        <v>38</v>
      </c>
      <c r="C206" s="2">
        <f>COUNTIFS('Все позиции'!$H$2:$H$10401,A206,'Все позиции'!$L$2:$L$10401,B206)</f>
        <v>1</v>
      </c>
      <c r="D206" s="2">
        <f>SUMIFS('Все позиции'!$K$2:$K$10401,'Все позиции'!$H$2:$H$10401,A206,'Все позиции'!$L$2:$L$10401,B206)</f>
        <v>10</v>
      </c>
      <c r="E206" s="4">
        <f>SUMIFS('Все позиции'!$P$2:$P$10401,'Все позиции'!$H$2:$H$10401,A206,'Все позиции'!$L$2:$L$10401,B206)</f>
        <v>5546</v>
      </c>
      <c r="F206" s="2">
        <f>COUNTIFS('Все позиции'!$H$2:$H$10401,A206,'Все позиции'!$L$2:$L$10401,B206,'Все позиции'!$F$2:$F$10401,"&lt;&gt;")</f>
        <v>0</v>
      </c>
      <c r="G206" s="2" t="str">
        <f t="shared" si="3"/>
        <v>нет</v>
      </c>
    </row>
    <row r="207" spans="1:7" x14ac:dyDescent="0.25">
      <c r="A207" s="2" t="s">
        <v>8386</v>
      </c>
      <c r="B207" s="2" t="s">
        <v>38</v>
      </c>
      <c r="C207" s="2">
        <f>COUNTIFS('Все позиции'!$H$2:$H$10401,A207,'Все позиции'!$L$2:$L$10401,B207)</f>
        <v>1</v>
      </c>
      <c r="D207" s="2">
        <f>SUMIFS('Все позиции'!$K$2:$K$10401,'Все позиции'!$H$2:$H$10401,A207,'Все позиции'!$L$2:$L$10401,B207)</f>
        <v>12</v>
      </c>
      <c r="E207" s="4">
        <f>SUMIFS('Все позиции'!$P$2:$P$10401,'Все позиции'!$H$2:$H$10401,A207,'Все позиции'!$L$2:$L$10401,B207)</f>
        <v>2191801.25</v>
      </c>
      <c r="F207" s="2">
        <f>COUNTIFS('Все позиции'!$H$2:$H$10401,A207,'Все позиции'!$L$2:$L$10401,B207,'Все позиции'!$F$2:$F$10401,"&lt;&gt;")</f>
        <v>1</v>
      </c>
      <c r="G207" s="2" t="str">
        <f t="shared" si="3"/>
        <v>да</v>
      </c>
    </row>
    <row r="208" spans="1:7" x14ac:dyDescent="0.25">
      <c r="A208" s="2" t="s">
        <v>8827</v>
      </c>
      <c r="B208" s="2" t="s">
        <v>38</v>
      </c>
      <c r="C208" s="2">
        <f>COUNTIFS('Все позиции'!$H$2:$H$10401,A208,'Все позиции'!$L$2:$L$10401,B208)</f>
        <v>1</v>
      </c>
      <c r="D208" s="2">
        <f>SUMIFS('Все позиции'!$K$2:$K$10401,'Все позиции'!$H$2:$H$10401,A208,'Все позиции'!$L$2:$L$10401,B208)</f>
        <v>2</v>
      </c>
      <c r="E208" s="4">
        <f>SUMIFS('Все позиции'!$P$2:$P$10401,'Все позиции'!$H$2:$H$10401,A208,'Все позиции'!$L$2:$L$10401,B208)</f>
        <v>0</v>
      </c>
      <c r="F208" s="2">
        <f>COUNTIFS('Все позиции'!$H$2:$H$10401,A208,'Все позиции'!$L$2:$L$10401,B208,'Все позиции'!$F$2:$F$10401,"&lt;&gt;")</f>
        <v>1</v>
      </c>
      <c r="G208" s="2" t="str">
        <f t="shared" si="3"/>
        <v>да</v>
      </c>
    </row>
    <row r="209" spans="1:7" x14ac:dyDescent="0.25">
      <c r="A209" s="2" t="s">
        <v>6130</v>
      </c>
      <c r="B209" s="2" t="s">
        <v>73</v>
      </c>
      <c r="C209" s="2">
        <f>COUNTIFS('Все позиции'!$H$2:$H$10401,A209,'Все позиции'!$L$2:$L$10401,B209)</f>
        <v>1</v>
      </c>
      <c r="D209" s="2">
        <f>SUMIFS('Все позиции'!$K$2:$K$10401,'Все позиции'!$H$2:$H$10401,A209,'Все позиции'!$L$2:$L$10401,B209)</f>
        <v>1</v>
      </c>
      <c r="E209" s="4">
        <f>SUMIFS('Все позиции'!$P$2:$P$10401,'Все позиции'!$H$2:$H$10401,A209,'Все позиции'!$L$2:$L$10401,B209)</f>
        <v>1661120.01</v>
      </c>
      <c r="F209" s="2">
        <f>COUNTIFS('Все позиции'!$H$2:$H$10401,A209,'Все позиции'!$L$2:$L$10401,B209,'Все позиции'!$F$2:$F$10401,"&lt;&gt;")</f>
        <v>1</v>
      </c>
      <c r="G209" s="2" t="str">
        <f t="shared" si="3"/>
        <v>да</v>
      </c>
    </row>
    <row r="210" spans="1:7" x14ac:dyDescent="0.25">
      <c r="A210" s="2" t="s">
        <v>9301</v>
      </c>
      <c r="B210" s="2" t="s">
        <v>38</v>
      </c>
      <c r="C210" s="2">
        <f>COUNTIFS('Все позиции'!$H$2:$H$10401,A210,'Все позиции'!$L$2:$L$10401,B210)</f>
        <v>1</v>
      </c>
      <c r="D210" s="2">
        <f>SUMIFS('Все позиции'!$K$2:$K$10401,'Все позиции'!$H$2:$H$10401,A210,'Все позиции'!$L$2:$L$10401,B210)</f>
        <v>1</v>
      </c>
      <c r="E210" s="4">
        <f>SUMIFS('Все позиции'!$P$2:$P$10401,'Все позиции'!$H$2:$H$10401,A210,'Все позиции'!$L$2:$L$10401,B210)</f>
        <v>2976800</v>
      </c>
      <c r="F210" s="2">
        <f>COUNTIFS('Все позиции'!$H$2:$H$10401,A210,'Все позиции'!$L$2:$L$10401,B210,'Все позиции'!$F$2:$F$10401,"&lt;&gt;")</f>
        <v>1</v>
      </c>
      <c r="G210" s="2" t="str">
        <f t="shared" si="3"/>
        <v>да</v>
      </c>
    </row>
    <row r="211" spans="1:7" x14ac:dyDescent="0.25">
      <c r="A211" s="2" t="s">
        <v>109</v>
      </c>
      <c r="B211" s="2" t="s">
        <v>38</v>
      </c>
      <c r="C211" s="2">
        <f>COUNTIFS('Все позиции'!$H$2:$H$10401,A211,'Все позиции'!$L$2:$L$10401,B211)</f>
        <v>1</v>
      </c>
      <c r="D211" s="2">
        <f>SUMIFS('Все позиции'!$K$2:$K$10401,'Все позиции'!$H$2:$H$10401,A211,'Все позиции'!$L$2:$L$10401,B211)</f>
        <v>1</v>
      </c>
      <c r="E211" s="4">
        <f>SUMIFS('Все позиции'!$P$2:$P$10401,'Все позиции'!$H$2:$H$10401,A211,'Все позиции'!$L$2:$L$10401,B211)</f>
        <v>0</v>
      </c>
      <c r="F211" s="2">
        <f>COUNTIFS('Все позиции'!$H$2:$H$10401,A211,'Все позиции'!$L$2:$L$10401,B211,'Все позиции'!$F$2:$F$10401,"&lt;&gt;")</f>
        <v>0</v>
      </c>
      <c r="G211" s="2" t="str">
        <f t="shared" si="3"/>
        <v>нет</v>
      </c>
    </row>
    <row r="212" spans="1:7" x14ac:dyDescent="0.25">
      <c r="A212" s="2" t="s">
        <v>5866</v>
      </c>
      <c r="B212" s="2" t="s">
        <v>23</v>
      </c>
      <c r="C212" s="2">
        <f>COUNTIFS('Все позиции'!$H$2:$H$10401,A212,'Все позиции'!$L$2:$L$10401,B212)</f>
        <v>1</v>
      </c>
      <c r="D212" s="2">
        <f>SUMIFS('Все позиции'!$K$2:$K$10401,'Все позиции'!$H$2:$H$10401,A212,'Все позиции'!$L$2:$L$10401,B212)</f>
        <v>3.0000000000000001E-3</v>
      </c>
      <c r="E212" s="4">
        <f>SUMIFS('Все позиции'!$P$2:$P$10401,'Все позиции'!$H$2:$H$10401,A212,'Все позиции'!$L$2:$L$10401,B212)</f>
        <v>0</v>
      </c>
      <c r="F212" s="2">
        <f>COUNTIFS('Все позиции'!$H$2:$H$10401,A212,'Все позиции'!$L$2:$L$10401,B212,'Все позиции'!$F$2:$F$10401,"&lt;&gt;")</f>
        <v>1</v>
      </c>
      <c r="G212" s="2" t="str">
        <f t="shared" si="3"/>
        <v>да</v>
      </c>
    </row>
    <row r="213" spans="1:7" x14ac:dyDescent="0.25">
      <c r="A213" s="2" t="s">
        <v>2608</v>
      </c>
      <c r="B213" s="2" t="s">
        <v>23</v>
      </c>
      <c r="C213" s="2">
        <f>COUNTIFS('Все позиции'!$H$2:$H$10401,A213,'Все позиции'!$L$2:$L$10401,B213)</f>
        <v>1</v>
      </c>
      <c r="D213" s="2">
        <f>SUMIFS('Все позиции'!$K$2:$K$10401,'Все позиции'!$H$2:$H$10401,A213,'Все позиции'!$L$2:$L$10401,B213)</f>
        <v>3.7999999999999999E-2</v>
      </c>
      <c r="E213" s="4">
        <f>SUMIFS('Все позиции'!$P$2:$P$10401,'Все позиции'!$H$2:$H$10401,A213,'Все позиции'!$L$2:$L$10401,B213)</f>
        <v>4322.5</v>
      </c>
      <c r="F213" s="2">
        <f>COUNTIFS('Все позиции'!$H$2:$H$10401,A213,'Все позиции'!$L$2:$L$10401,B213,'Все позиции'!$F$2:$F$10401,"&lt;&gt;")</f>
        <v>0</v>
      </c>
      <c r="G213" s="2" t="str">
        <f t="shared" si="3"/>
        <v>нет</v>
      </c>
    </row>
    <row r="214" spans="1:7" x14ac:dyDescent="0.25">
      <c r="A214" s="2" t="s">
        <v>2429</v>
      </c>
      <c r="B214" s="2" t="s">
        <v>23</v>
      </c>
      <c r="C214" s="2">
        <f>COUNTIFS('Все позиции'!$H$2:$H$10401,A214,'Все позиции'!$L$2:$L$10401,B214)</f>
        <v>1</v>
      </c>
      <c r="D214" s="2">
        <f>SUMIFS('Все позиции'!$K$2:$K$10401,'Все позиции'!$H$2:$H$10401,A214,'Все позиции'!$L$2:$L$10401,B214)</f>
        <v>0.33</v>
      </c>
      <c r="E214" s="4">
        <f>SUMIFS('Все позиции'!$P$2:$P$10401,'Все позиции'!$H$2:$H$10401,A214,'Все позиции'!$L$2:$L$10401,B214)</f>
        <v>28248</v>
      </c>
      <c r="F214" s="2">
        <f>COUNTIFS('Все позиции'!$H$2:$H$10401,A214,'Все позиции'!$L$2:$L$10401,B214,'Все позиции'!$F$2:$F$10401,"&lt;&gt;")</f>
        <v>0</v>
      </c>
      <c r="G214" s="2" t="str">
        <f t="shared" si="3"/>
        <v>нет</v>
      </c>
    </row>
    <row r="215" spans="1:7" x14ac:dyDescent="0.25">
      <c r="A215" s="2" t="s">
        <v>2432</v>
      </c>
      <c r="B215" s="2" t="s">
        <v>23</v>
      </c>
      <c r="C215" s="2">
        <f>COUNTIFS('Все позиции'!$H$2:$H$10401,A215,'Все позиции'!$L$2:$L$10401,B215)</f>
        <v>1</v>
      </c>
      <c r="D215" s="2">
        <f>SUMIFS('Все позиции'!$K$2:$K$10401,'Все позиции'!$H$2:$H$10401,A215,'Все позиции'!$L$2:$L$10401,B215)</f>
        <v>4.2000000000000003E-2</v>
      </c>
      <c r="E215" s="4">
        <f>SUMIFS('Все позиции'!$P$2:$P$10401,'Все позиции'!$H$2:$H$10401,A215,'Все позиции'!$L$2:$L$10401,B215)</f>
        <v>3595.2</v>
      </c>
      <c r="F215" s="2">
        <f>COUNTIFS('Все позиции'!$H$2:$H$10401,A215,'Все позиции'!$L$2:$L$10401,B215,'Все позиции'!$F$2:$F$10401,"&lt;&gt;")</f>
        <v>0</v>
      </c>
      <c r="G215" s="2" t="str">
        <f t="shared" si="3"/>
        <v>нет</v>
      </c>
    </row>
    <row r="216" spans="1:7" x14ac:dyDescent="0.25">
      <c r="A216" s="2" t="s">
        <v>2445</v>
      </c>
      <c r="B216" s="2" t="s">
        <v>23</v>
      </c>
      <c r="C216" s="2">
        <f>COUNTIFS('Все позиции'!$H$2:$H$10401,A216,'Все позиции'!$L$2:$L$10401,B216)</f>
        <v>1</v>
      </c>
      <c r="D216" s="2">
        <f>SUMIFS('Все позиции'!$K$2:$K$10401,'Все позиции'!$H$2:$H$10401,A216,'Все позиции'!$L$2:$L$10401,B216)</f>
        <v>2.0089999999999999</v>
      </c>
      <c r="E216" s="4">
        <f>SUMIFS('Все позиции'!$P$2:$P$10401,'Все позиции'!$H$2:$H$10401,A216,'Все позиции'!$L$2:$L$10401,B216)</f>
        <v>162327.18</v>
      </c>
      <c r="F216" s="2">
        <f>COUNTIFS('Все позиции'!$H$2:$H$10401,A216,'Все позиции'!$L$2:$L$10401,B216,'Все позиции'!$F$2:$F$10401,"&lt;&gt;")</f>
        <v>0</v>
      </c>
      <c r="G216" s="2" t="str">
        <f t="shared" si="3"/>
        <v>нет</v>
      </c>
    </row>
    <row r="217" spans="1:7" x14ac:dyDescent="0.25">
      <c r="A217" s="2" t="s">
        <v>5158</v>
      </c>
      <c r="B217" s="2" t="s">
        <v>23</v>
      </c>
      <c r="C217" s="2">
        <f>COUNTIFS('Все позиции'!$H$2:$H$10401,A217,'Все позиции'!$L$2:$L$10401,B217)</f>
        <v>1</v>
      </c>
      <c r="D217" s="2">
        <f>SUMIFS('Все позиции'!$K$2:$K$10401,'Все позиции'!$H$2:$H$10401,A217,'Все позиции'!$L$2:$L$10401,B217)</f>
        <v>0.01</v>
      </c>
      <c r="E217" s="4">
        <f>SUMIFS('Все позиции'!$P$2:$P$10401,'Все позиции'!$H$2:$H$10401,A217,'Все позиции'!$L$2:$L$10401,B217)</f>
        <v>1236.53</v>
      </c>
      <c r="F217" s="2">
        <f>COUNTIFS('Все позиции'!$H$2:$H$10401,A217,'Все позиции'!$L$2:$L$10401,B217,'Все позиции'!$F$2:$F$10401,"&lt;&gt;")</f>
        <v>1</v>
      </c>
      <c r="G217" s="2" t="str">
        <f t="shared" si="3"/>
        <v>да</v>
      </c>
    </row>
    <row r="218" spans="1:7" x14ac:dyDescent="0.25">
      <c r="A218" s="2" t="s">
        <v>2422</v>
      </c>
      <c r="B218" s="2" t="s">
        <v>23</v>
      </c>
      <c r="C218" s="2">
        <f>COUNTIFS('Все позиции'!$H$2:$H$10401,A218,'Все позиции'!$L$2:$L$10401,B218)</f>
        <v>1</v>
      </c>
      <c r="D218" s="2">
        <f>SUMIFS('Все позиции'!$K$2:$K$10401,'Все позиции'!$H$2:$H$10401,A218,'Все позиции'!$L$2:$L$10401,B218)</f>
        <v>0.81699999999999995</v>
      </c>
      <c r="E218" s="4">
        <f>SUMIFS('Все позиции'!$P$2:$P$10401,'Все позиции'!$H$2:$H$10401,A218,'Все позиции'!$L$2:$L$10401,B218)</f>
        <v>66667.199999999997</v>
      </c>
      <c r="F218" s="2">
        <f>COUNTIFS('Все позиции'!$H$2:$H$10401,A218,'Все позиции'!$L$2:$L$10401,B218,'Все позиции'!$F$2:$F$10401,"&lt;&gt;")</f>
        <v>0</v>
      </c>
      <c r="G218" s="2" t="str">
        <f t="shared" si="3"/>
        <v>нет</v>
      </c>
    </row>
    <row r="219" spans="1:7" x14ac:dyDescent="0.25">
      <c r="A219" s="2" t="s">
        <v>2444</v>
      </c>
      <c r="B219" s="2" t="s">
        <v>23</v>
      </c>
      <c r="C219" s="2">
        <f>COUNTIFS('Все позиции'!$H$2:$H$10401,A219,'Все позиции'!$L$2:$L$10401,B219)</f>
        <v>1</v>
      </c>
      <c r="D219" s="2">
        <f>SUMIFS('Все позиции'!$K$2:$K$10401,'Все позиции'!$H$2:$H$10401,A219,'Все позиции'!$L$2:$L$10401,B219)</f>
        <v>1.3320000000000001</v>
      </c>
      <c r="E219" s="4">
        <f>SUMIFS('Все позиции'!$P$2:$P$10401,'Все позиции'!$H$2:$H$10401,A219,'Все позиции'!$L$2:$L$10401,B219)</f>
        <v>102297.60000000001</v>
      </c>
      <c r="F219" s="2">
        <f>COUNTIFS('Все позиции'!$H$2:$H$10401,A219,'Все позиции'!$L$2:$L$10401,B219,'Все позиции'!$F$2:$F$10401,"&lt;&gt;")</f>
        <v>0</v>
      </c>
      <c r="G219" s="2" t="str">
        <f t="shared" si="3"/>
        <v>нет</v>
      </c>
    </row>
    <row r="220" spans="1:7" x14ac:dyDescent="0.25">
      <c r="A220" s="2" t="s">
        <v>1119</v>
      </c>
      <c r="B220" s="2" t="s">
        <v>23</v>
      </c>
      <c r="C220" s="2">
        <f>COUNTIFS('Все позиции'!$H$2:$H$10401,A220,'Все позиции'!$L$2:$L$10401,B220)</f>
        <v>1</v>
      </c>
      <c r="D220" s="2">
        <f>SUMIFS('Все позиции'!$K$2:$K$10401,'Все позиции'!$H$2:$H$10401,A220,'Все позиции'!$L$2:$L$10401,B220)</f>
        <v>0.52300000000000002</v>
      </c>
      <c r="E220" s="4">
        <f>SUMIFS('Все позиции'!$P$2:$P$10401,'Все позиции'!$H$2:$H$10401,A220,'Все позиции'!$L$2:$L$10401,B220)</f>
        <v>40188.36</v>
      </c>
      <c r="F220" s="2">
        <f>COUNTIFS('Все позиции'!$H$2:$H$10401,A220,'Все позиции'!$L$2:$L$10401,B220,'Все позиции'!$F$2:$F$10401,"&lt;&gt;")</f>
        <v>0</v>
      </c>
      <c r="G220" s="2" t="str">
        <f t="shared" si="3"/>
        <v>нет</v>
      </c>
    </row>
    <row r="221" spans="1:7" x14ac:dyDescent="0.25">
      <c r="A221" s="2" t="s">
        <v>5867</v>
      </c>
      <c r="B221" s="2" t="s">
        <v>23</v>
      </c>
      <c r="C221" s="2">
        <f>COUNTIFS('Все позиции'!$H$2:$H$10401,A221,'Все позиции'!$L$2:$L$10401,B221)</f>
        <v>1</v>
      </c>
      <c r="D221" s="2">
        <f>SUMIFS('Все позиции'!$K$2:$K$10401,'Все позиции'!$H$2:$H$10401,A221,'Все позиции'!$L$2:$L$10401,B221)</f>
        <v>0.111</v>
      </c>
      <c r="E221" s="4">
        <f>SUMIFS('Все позиции'!$P$2:$P$10401,'Все позиции'!$H$2:$H$10401,A221,'Все позиции'!$L$2:$L$10401,B221)</f>
        <v>0</v>
      </c>
      <c r="F221" s="2">
        <f>COUNTIFS('Все позиции'!$H$2:$H$10401,A221,'Все позиции'!$L$2:$L$10401,B221,'Все позиции'!$F$2:$F$10401,"&lt;&gt;")</f>
        <v>1</v>
      </c>
      <c r="G221" s="2" t="str">
        <f t="shared" si="3"/>
        <v>да</v>
      </c>
    </row>
    <row r="222" spans="1:7" x14ac:dyDescent="0.25">
      <c r="A222" s="2" t="s">
        <v>2609</v>
      </c>
      <c r="B222" s="2" t="s">
        <v>23</v>
      </c>
      <c r="C222" s="2">
        <f>COUNTIFS('Все позиции'!$H$2:$H$10401,A222,'Все позиции'!$L$2:$L$10401,B222)</f>
        <v>1</v>
      </c>
      <c r="D222" s="2">
        <f>SUMIFS('Все позиции'!$K$2:$K$10401,'Все позиции'!$H$2:$H$10401,A222,'Все позиции'!$L$2:$L$10401,B222)</f>
        <v>2.2389999999999999</v>
      </c>
      <c r="E222" s="4">
        <f>SUMIFS('Все позиции'!$P$2:$P$10401,'Все позиции'!$H$2:$H$10401,A222,'Все позиции'!$L$2:$L$10401,B222)</f>
        <v>239992.82</v>
      </c>
      <c r="F222" s="2">
        <f>COUNTIFS('Все позиции'!$H$2:$H$10401,A222,'Все позиции'!$L$2:$L$10401,B222,'Все позиции'!$F$2:$F$10401,"&lt;&gt;")</f>
        <v>0</v>
      </c>
      <c r="G222" s="2" t="str">
        <f t="shared" si="3"/>
        <v>нет</v>
      </c>
    </row>
    <row r="223" spans="1:7" x14ac:dyDescent="0.25">
      <c r="A223" s="2" t="s">
        <v>2438</v>
      </c>
      <c r="B223" s="2" t="s">
        <v>23</v>
      </c>
      <c r="C223" s="2">
        <f>COUNTIFS('Все позиции'!$H$2:$H$10401,A223,'Все позиции'!$L$2:$L$10401,B223)</f>
        <v>1</v>
      </c>
      <c r="D223" s="2">
        <f>SUMIFS('Все позиции'!$K$2:$K$10401,'Все позиции'!$H$2:$H$10401,A223,'Все позиции'!$L$2:$L$10401,B223)</f>
        <v>0.32</v>
      </c>
      <c r="E223" s="4">
        <f>SUMIFS('Все позиции'!$P$2:$P$10401,'Все позиции'!$H$2:$H$10401,A223,'Все позиции'!$L$2:$L$10401,B223)</f>
        <v>24320</v>
      </c>
      <c r="F223" s="2">
        <f>COUNTIFS('Все позиции'!$H$2:$H$10401,A223,'Все позиции'!$L$2:$L$10401,B223,'Все позиции'!$F$2:$F$10401,"&lt;&gt;")</f>
        <v>0</v>
      </c>
      <c r="G223" s="2" t="str">
        <f t="shared" si="3"/>
        <v>нет</v>
      </c>
    </row>
    <row r="224" spans="1:7" x14ac:dyDescent="0.25">
      <c r="A224" s="2" t="s">
        <v>2443</v>
      </c>
      <c r="B224" s="2" t="s">
        <v>23</v>
      </c>
      <c r="C224" s="2">
        <f>COUNTIFS('Все позиции'!$H$2:$H$10401,A224,'Все позиции'!$L$2:$L$10401,B224)</f>
        <v>1</v>
      </c>
      <c r="D224" s="2">
        <f>SUMIFS('Все позиции'!$K$2:$K$10401,'Все позиции'!$H$2:$H$10401,A224,'Все позиции'!$L$2:$L$10401,B224)</f>
        <v>6.08</v>
      </c>
      <c r="E224" s="4">
        <f>SUMIFS('Все позиции'!$P$2:$P$10401,'Все позиции'!$H$2:$H$10401,A224,'Все позиции'!$L$2:$L$10401,B224)</f>
        <v>462080.06</v>
      </c>
      <c r="F224" s="2">
        <f>COUNTIFS('Все позиции'!$H$2:$H$10401,A224,'Все позиции'!$L$2:$L$10401,B224,'Все позиции'!$F$2:$F$10401,"&lt;&gt;")</f>
        <v>0</v>
      </c>
      <c r="G224" s="2" t="str">
        <f t="shared" si="3"/>
        <v>нет</v>
      </c>
    </row>
    <row r="225" spans="1:7" x14ac:dyDescent="0.25">
      <c r="A225" s="2" t="s">
        <v>32</v>
      </c>
      <c r="B225" s="2" t="s">
        <v>23</v>
      </c>
      <c r="C225" s="2">
        <f>COUNTIFS('Все позиции'!$H$2:$H$10401,A225,'Все позиции'!$L$2:$L$10401,B225)</f>
        <v>1</v>
      </c>
      <c r="D225" s="2">
        <f>SUMIFS('Все позиции'!$K$2:$K$10401,'Все позиции'!$H$2:$H$10401,A225,'Все позиции'!$L$2:$L$10401,B225)</f>
        <v>1.7000000000000001E-2</v>
      </c>
      <c r="E225" s="4">
        <f>SUMIFS('Все позиции'!$P$2:$P$10401,'Все позиции'!$H$2:$H$10401,A225,'Все позиции'!$L$2:$L$10401,B225)</f>
        <v>1651.55</v>
      </c>
      <c r="F225" s="2">
        <f>COUNTIFS('Все позиции'!$H$2:$H$10401,A225,'Все позиции'!$L$2:$L$10401,B225,'Все позиции'!$F$2:$F$10401,"&lt;&gt;")</f>
        <v>0</v>
      </c>
      <c r="G225" s="2" t="str">
        <f t="shared" si="3"/>
        <v>нет</v>
      </c>
    </row>
    <row r="226" spans="1:7" x14ac:dyDescent="0.25">
      <c r="A226" s="2" t="s">
        <v>2610</v>
      </c>
      <c r="B226" s="2" t="s">
        <v>23</v>
      </c>
      <c r="C226" s="2">
        <f>COUNTIFS('Все позиции'!$H$2:$H$10401,A226,'Все позиции'!$L$2:$L$10401,B226)</f>
        <v>1</v>
      </c>
      <c r="D226" s="2">
        <f>SUMIFS('Все позиции'!$K$2:$K$10401,'Все позиции'!$H$2:$H$10401,A226,'Все позиции'!$L$2:$L$10401,B226)</f>
        <v>0.375</v>
      </c>
      <c r="E226" s="4">
        <f>SUMIFS('Все позиции'!$P$2:$P$10401,'Все позиции'!$H$2:$H$10401,A226,'Все позиции'!$L$2:$L$10401,B226)</f>
        <v>41835.949999999997</v>
      </c>
      <c r="F226" s="2">
        <f>COUNTIFS('Все позиции'!$H$2:$H$10401,A226,'Все позиции'!$L$2:$L$10401,B226,'Все позиции'!$F$2:$F$10401,"&lt;&gt;")</f>
        <v>0</v>
      </c>
      <c r="G226" s="2" t="str">
        <f t="shared" si="3"/>
        <v>нет</v>
      </c>
    </row>
    <row r="227" spans="1:7" x14ac:dyDescent="0.25">
      <c r="A227" s="2" t="s">
        <v>2436</v>
      </c>
      <c r="B227" s="2" t="s">
        <v>23</v>
      </c>
      <c r="C227" s="2">
        <f>COUNTIFS('Все позиции'!$H$2:$H$10401,A227,'Все позиции'!$L$2:$L$10401,B227)</f>
        <v>1</v>
      </c>
      <c r="D227" s="2">
        <f>SUMIFS('Все позиции'!$K$2:$K$10401,'Все позиции'!$H$2:$H$10401,A227,'Все позиции'!$L$2:$L$10401,B227)</f>
        <v>2.8000000000000001E-2</v>
      </c>
      <c r="E227" s="4">
        <f>SUMIFS('Все позиции'!$P$2:$P$10401,'Все позиции'!$H$2:$H$10401,A227,'Все позиции'!$L$2:$L$10401,B227)</f>
        <v>2643.2</v>
      </c>
      <c r="F227" s="2">
        <f>COUNTIFS('Все позиции'!$H$2:$H$10401,A227,'Все позиции'!$L$2:$L$10401,B227,'Все позиции'!$F$2:$F$10401,"&lt;&gt;")</f>
        <v>0</v>
      </c>
      <c r="G227" s="2" t="str">
        <f t="shared" si="3"/>
        <v>нет</v>
      </c>
    </row>
    <row r="228" spans="1:7" x14ac:dyDescent="0.25">
      <c r="A228" s="2" t="s">
        <v>2446</v>
      </c>
      <c r="B228" s="2" t="s">
        <v>23</v>
      </c>
      <c r="C228" s="2">
        <f>COUNTIFS('Все позиции'!$H$2:$H$10401,A228,'Все позиции'!$L$2:$L$10401,B228)</f>
        <v>1</v>
      </c>
      <c r="D228" s="2">
        <f>SUMIFS('Все позиции'!$K$2:$K$10401,'Все позиции'!$H$2:$H$10401,A228,'Все позиции'!$L$2:$L$10401,B228)</f>
        <v>1.2E-2</v>
      </c>
      <c r="E228" s="4">
        <f>SUMIFS('Все позиции'!$P$2:$P$10401,'Все позиции'!$H$2:$H$10401,A228,'Все позиции'!$L$2:$L$10401,B228)</f>
        <v>979.2</v>
      </c>
      <c r="F228" s="2">
        <f>COUNTIFS('Все позиции'!$H$2:$H$10401,A228,'Все позиции'!$L$2:$L$10401,B228,'Все позиции'!$F$2:$F$10401,"&lt;&gt;")</f>
        <v>0</v>
      </c>
      <c r="G228" s="2" t="str">
        <f t="shared" si="3"/>
        <v>нет</v>
      </c>
    </row>
    <row r="229" spans="1:7" x14ac:dyDescent="0.25">
      <c r="A229" s="2" t="s">
        <v>2430</v>
      </c>
      <c r="B229" s="2" t="s">
        <v>23</v>
      </c>
      <c r="C229" s="2">
        <f>COUNTIFS('Все позиции'!$H$2:$H$10401,A229,'Все позиции'!$L$2:$L$10401,B229)</f>
        <v>1</v>
      </c>
      <c r="D229" s="2">
        <f>SUMIFS('Все позиции'!$K$2:$K$10401,'Все позиции'!$H$2:$H$10401,A229,'Все позиции'!$L$2:$L$10401,B229)</f>
        <v>2.5000000000000001E-2</v>
      </c>
      <c r="E229" s="4">
        <f>SUMIFS('Все позиции'!$P$2:$P$10401,'Все позиции'!$H$2:$H$10401,A229,'Все позиции'!$L$2:$L$10401,B229)</f>
        <v>2140</v>
      </c>
      <c r="F229" s="2">
        <f>COUNTIFS('Все позиции'!$H$2:$H$10401,A229,'Все позиции'!$L$2:$L$10401,B229,'Все позиции'!$F$2:$F$10401,"&lt;&gt;")</f>
        <v>0</v>
      </c>
      <c r="G229" s="2" t="str">
        <f t="shared" si="3"/>
        <v>нет</v>
      </c>
    </row>
    <row r="230" spans="1:7" x14ac:dyDescent="0.25">
      <c r="A230" s="2" t="s">
        <v>1117</v>
      </c>
      <c r="B230" s="2" t="s">
        <v>23</v>
      </c>
      <c r="C230" s="2">
        <f>COUNTIFS('Все позиции'!$H$2:$H$10401,A230,'Все позиции'!$L$2:$L$10401,B230)</f>
        <v>1</v>
      </c>
      <c r="D230" s="2">
        <f>SUMIFS('Все позиции'!$K$2:$K$10401,'Все позиции'!$H$2:$H$10401,A230,'Все позиции'!$L$2:$L$10401,B230)</f>
        <v>0.122</v>
      </c>
      <c r="E230" s="4">
        <f>SUMIFS('Все позиции'!$P$2:$P$10401,'Все позиции'!$H$2:$H$10401,A230,'Все позиции'!$L$2:$L$10401,B230)</f>
        <v>9923.7199999999993</v>
      </c>
      <c r="F230" s="2">
        <f>COUNTIFS('Все позиции'!$H$2:$H$10401,A230,'Все позиции'!$L$2:$L$10401,B230,'Все позиции'!$F$2:$F$10401,"&lt;&gt;")</f>
        <v>0</v>
      </c>
      <c r="G230" s="2" t="str">
        <f t="shared" si="3"/>
        <v>нет</v>
      </c>
    </row>
    <row r="231" spans="1:7" x14ac:dyDescent="0.25">
      <c r="A231" s="2" t="s">
        <v>8709</v>
      </c>
      <c r="B231" s="2" t="s">
        <v>23</v>
      </c>
      <c r="C231" s="2">
        <f>COUNTIFS('Все позиции'!$H$2:$H$10401,A231,'Все позиции'!$L$2:$L$10401,B231)</f>
        <v>2</v>
      </c>
      <c r="D231" s="2">
        <f>SUMIFS('Все позиции'!$K$2:$K$10401,'Все позиции'!$H$2:$H$10401,A231,'Все позиции'!$L$2:$L$10401,B231)</f>
        <v>1</v>
      </c>
      <c r="E231" s="4">
        <f>SUMIFS('Все позиции'!$P$2:$P$10401,'Все позиции'!$H$2:$H$10401,A231,'Все позиции'!$L$2:$L$10401,B231)</f>
        <v>70765.5</v>
      </c>
      <c r="F231" s="2">
        <f>COUNTIFS('Все позиции'!$H$2:$H$10401,A231,'Все позиции'!$L$2:$L$10401,B231,'Все позиции'!$F$2:$F$10401,"&lt;&gt;")</f>
        <v>2</v>
      </c>
      <c r="G231" s="2" t="str">
        <f t="shared" si="3"/>
        <v>да</v>
      </c>
    </row>
    <row r="232" spans="1:7" x14ac:dyDescent="0.25">
      <c r="A232" s="2" t="s">
        <v>8706</v>
      </c>
      <c r="B232" s="2" t="s">
        <v>23</v>
      </c>
      <c r="C232" s="2">
        <f>COUNTIFS('Все позиции'!$H$2:$H$10401,A232,'Все позиции'!$L$2:$L$10401,B232)</f>
        <v>2</v>
      </c>
      <c r="D232" s="2">
        <f>SUMIFS('Все позиции'!$K$2:$K$10401,'Все позиции'!$H$2:$H$10401,A232,'Все позиции'!$L$2:$L$10401,B232)</f>
        <v>8</v>
      </c>
      <c r="E232" s="4">
        <f>SUMIFS('Все позиции'!$P$2:$P$10401,'Все позиции'!$H$2:$H$10401,A232,'Все позиции'!$L$2:$L$10401,B232)</f>
        <v>566124.02</v>
      </c>
      <c r="F232" s="2">
        <f>COUNTIFS('Все позиции'!$H$2:$H$10401,A232,'Все позиции'!$L$2:$L$10401,B232,'Все позиции'!$F$2:$F$10401,"&lt;&gt;")</f>
        <v>2</v>
      </c>
      <c r="G232" s="2" t="str">
        <f t="shared" si="3"/>
        <v>да</v>
      </c>
    </row>
    <row r="233" spans="1:7" x14ac:dyDescent="0.25">
      <c r="A233" s="2" t="s">
        <v>8707</v>
      </c>
      <c r="B233" s="2" t="s">
        <v>23</v>
      </c>
      <c r="C233" s="2">
        <f>COUNTIFS('Все позиции'!$H$2:$H$10401,A233,'Все позиции'!$L$2:$L$10401,B233)</f>
        <v>2</v>
      </c>
      <c r="D233" s="2">
        <f>SUMIFS('Все позиции'!$K$2:$K$10401,'Все позиции'!$H$2:$H$10401,A233,'Все позиции'!$L$2:$L$10401,B233)</f>
        <v>2</v>
      </c>
      <c r="E233" s="4">
        <f>SUMIFS('Все позиции'!$P$2:$P$10401,'Все позиции'!$H$2:$H$10401,A233,'Все позиции'!$L$2:$L$10401,B233)</f>
        <v>141531</v>
      </c>
      <c r="F233" s="2">
        <f>COUNTIFS('Все позиции'!$H$2:$H$10401,A233,'Все позиции'!$L$2:$L$10401,B233,'Все позиции'!$F$2:$F$10401,"&lt;&gt;")</f>
        <v>2</v>
      </c>
      <c r="G233" s="2" t="str">
        <f t="shared" si="3"/>
        <v>да</v>
      </c>
    </row>
    <row r="234" spans="1:7" x14ac:dyDescent="0.25">
      <c r="A234" s="2" t="s">
        <v>8708</v>
      </c>
      <c r="B234" s="2" t="s">
        <v>23</v>
      </c>
      <c r="C234" s="2">
        <f>COUNTIFS('Все позиции'!$H$2:$H$10401,A234,'Все позиции'!$L$2:$L$10401,B234)</f>
        <v>2</v>
      </c>
      <c r="D234" s="2">
        <f>SUMIFS('Все позиции'!$K$2:$K$10401,'Все позиции'!$H$2:$H$10401,A234,'Все позиции'!$L$2:$L$10401,B234)</f>
        <v>2</v>
      </c>
      <c r="E234" s="4">
        <f>SUMIFS('Все позиции'!$P$2:$P$10401,'Все позиции'!$H$2:$H$10401,A234,'Все позиции'!$L$2:$L$10401,B234)</f>
        <v>141531</v>
      </c>
      <c r="F234" s="2">
        <f>COUNTIFS('Все позиции'!$H$2:$H$10401,A234,'Все позиции'!$L$2:$L$10401,B234,'Все позиции'!$F$2:$F$10401,"&lt;&gt;")</f>
        <v>2</v>
      </c>
      <c r="G234" s="2" t="str">
        <f t="shared" si="3"/>
        <v>да</v>
      </c>
    </row>
    <row r="235" spans="1:7" x14ac:dyDescent="0.25">
      <c r="A235" s="2" t="s">
        <v>8764</v>
      </c>
      <c r="B235" s="2" t="s">
        <v>38</v>
      </c>
      <c r="C235" s="2">
        <f>COUNTIFS('Все позиции'!$H$2:$H$10401,A235,'Все позиции'!$L$2:$L$10401,B235)</f>
        <v>1</v>
      </c>
      <c r="D235" s="2">
        <f>SUMIFS('Все позиции'!$K$2:$K$10401,'Все позиции'!$H$2:$H$10401,A235,'Все позиции'!$L$2:$L$10401,B235)</f>
        <v>60</v>
      </c>
      <c r="E235" s="4">
        <f>SUMIFS('Все позиции'!$P$2:$P$10401,'Все позиции'!$H$2:$H$10401,A235,'Все позиции'!$L$2:$L$10401,B235)</f>
        <v>68768.47</v>
      </c>
      <c r="F235" s="2">
        <f>COUNTIFS('Все позиции'!$H$2:$H$10401,A235,'Все позиции'!$L$2:$L$10401,B235,'Все позиции'!$F$2:$F$10401,"&lt;&gt;")</f>
        <v>1</v>
      </c>
      <c r="G235" s="2" t="str">
        <f t="shared" si="3"/>
        <v>да</v>
      </c>
    </row>
    <row r="236" spans="1:7" x14ac:dyDescent="0.25">
      <c r="A236" s="2" t="s">
        <v>8758</v>
      </c>
      <c r="B236" s="2" t="s">
        <v>108</v>
      </c>
      <c r="C236" s="2">
        <f>COUNTIFS('Все позиции'!$H$2:$H$10401,A236,'Все позиции'!$L$2:$L$10401,B236)</f>
        <v>1</v>
      </c>
      <c r="D236" s="2">
        <f>SUMIFS('Все позиции'!$K$2:$K$10401,'Все позиции'!$H$2:$H$10401,A236,'Все позиции'!$L$2:$L$10401,B236)</f>
        <v>7</v>
      </c>
      <c r="E236" s="4">
        <f>SUMIFS('Все позиции'!$P$2:$P$10401,'Все позиции'!$H$2:$H$10401,A236,'Все позиции'!$L$2:$L$10401,B236)</f>
        <v>27826.22</v>
      </c>
      <c r="F236" s="2">
        <f>COUNTIFS('Все позиции'!$H$2:$H$10401,A236,'Все позиции'!$L$2:$L$10401,B236,'Все позиции'!$F$2:$F$10401,"&lt;&gt;")</f>
        <v>1</v>
      </c>
      <c r="G236" s="2" t="str">
        <f t="shared" si="3"/>
        <v>да</v>
      </c>
    </row>
    <row r="237" spans="1:7" x14ac:dyDescent="0.25">
      <c r="A237" s="2" t="s">
        <v>8757</v>
      </c>
      <c r="B237" s="2" t="s">
        <v>73</v>
      </c>
      <c r="C237" s="2">
        <f>COUNTIFS('Все позиции'!$H$2:$H$10401,A237,'Все позиции'!$L$2:$L$10401,B237)</f>
        <v>1</v>
      </c>
      <c r="D237" s="2">
        <f>SUMIFS('Все позиции'!$K$2:$K$10401,'Все позиции'!$H$2:$H$10401,A237,'Все позиции'!$L$2:$L$10401,B237)</f>
        <v>188</v>
      </c>
      <c r="E237" s="4">
        <f>SUMIFS('Все позиции'!$P$2:$P$10401,'Все позиции'!$H$2:$H$10401,A237,'Все позиции'!$L$2:$L$10401,B237)</f>
        <v>956587.16</v>
      </c>
      <c r="F237" s="2">
        <f>COUNTIFS('Все позиции'!$H$2:$H$10401,A237,'Все позиции'!$L$2:$L$10401,B237,'Все позиции'!$F$2:$F$10401,"&lt;&gt;")</f>
        <v>1</v>
      </c>
      <c r="G237" s="2" t="str">
        <f t="shared" si="3"/>
        <v>да</v>
      </c>
    </row>
    <row r="238" spans="1:7" x14ac:dyDescent="0.25">
      <c r="A238" s="2" t="s">
        <v>8166</v>
      </c>
      <c r="B238" s="2" t="s">
        <v>38</v>
      </c>
      <c r="C238" s="2">
        <f>COUNTIFS('Все позиции'!$H$2:$H$10401,A238,'Все позиции'!$L$2:$L$10401,B238)</f>
        <v>1</v>
      </c>
      <c r="D238" s="2">
        <f>SUMIFS('Все позиции'!$K$2:$K$10401,'Все позиции'!$H$2:$H$10401,A238,'Все позиции'!$L$2:$L$10401,B238)</f>
        <v>1</v>
      </c>
      <c r="E238" s="4">
        <f>SUMIFS('Все позиции'!$P$2:$P$10401,'Все позиции'!$H$2:$H$10401,A238,'Все позиции'!$L$2:$L$10401,B238)</f>
        <v>24712.34</v>
      </c>
      <c r="F238" s="2">
        <f>COUNTIFS('Все позиции'!$H$2:$H$10401,A238,'Все позиции'!$L$2:$L$10401,B238,'Все позиции'!$F$2:$F$10401,"&lt;&gt;")</f>
        <v>1</v>
      </c>
      <c r="G238" s="2" t="str">
        <f t="shared" si="3"/>
        <v>да</v>
      </c>
    </row>
    <row r="239" spans="1:7" x14ac:dyDescent="0.25">
      <c r="A239" s="2" t="s">
        <v>1147</v>
      </c>
      <c r="B239" s="2" t="s">
        <v>38</v>
      </c>
      <c r="C239" s="2">
        <f>COUNTIFS('Все позиции'!$H$2:$H$10401,A239,'Все позиции'!$L$2:$L$10401,B239)</f>
        <v>1</v>
      </c>
      <c r="D239" s="2">
        <f>SUMIFS('Все позиции'!$K$2:$K$10401,'Все позиции'!$H$2:$H$10401,A239,'Все позиции'!$L$2:$L$10401,B239)</f>
        <v>1</v>
      </c>
      <c r="E239" s="4">
        <f>SUMIFS('Все позиции'!$P$2:$P$10401,'Все позиции'!$H$2:$H$10401,A239,'Все позиции'!$L$2:$L$10401,B239)</f>
        <v>2188375</v>
      </c>
      <c r="F239" s="2">
        <f>COUNTIFS('Все позиции'!$H$2:$H$10401,A239,'Все позиции'!$L$2:$L$10401,B239,'Все позиции'!$F$2:$F$10401,"&lt;&gt;")</f>
        <v>0</v>
      </c>
      <c r="G239" s="2" t="str">
        <f t="shared" si="3"/>
        <v>нет</v>
      </c>
    </row>
    <row r="240" spans="1:7" x14ac:dyDescent="0.25">
      <c r="A240" s="2" t="s">
        <v>2062</v>
      </c>
      <c r="B240" s="2" t="s">
        <v>70</v>
      </c>
      <c r="C240" s="2">
        <f>COUNTIFS('Все позиции'!$H$2:$H$10401,A240,'Все позиции'!$L$2:$L$10401,B240)</f>
        <v>1</v>
      </c>
      <c r="D240" s="2">
        <f>SUMIFS('Все позиции'!$K$2:$K$10401,'Все позиции'!$H$2:$H$10401,A240,'Все позиции'!$L$2:$L$10401,B240)</f>
        <v>4.0000000000000001E-3</v>
      </c>
      <c r="E240" s="4">
        <f>SUMIFS('Все позиции'!$P$2:$P$10401,'Все позиции'!$H$2:$H$10401,A240,'Все позиции'!$L$2:$L$10401,B240)</f>
        <v>38836.800000000003</v>
      </c>
      <c r="F240" s="2">
        <f>COUNTIFS('Все позиции'!$H$2:$H$10401,A240,'Все позиции'!$L$2:$L$10401,B240,'Все позиции'!$F$2:$F$10401,"&lt;&gt;")</f>
        <v>0</v>
      </c>
      <c r="G240" s="2" t="str">
        <f t="shared" si="3"/>
        <v>нет</v>
      </c>
    </row>
    <row r="241" spans="1:7" x14ac:dyDescent="0.25">
      <c r="A241" s="2" t="s">
        <v>4748</v>
      </c>
      <c r="B241" s="2" t="s">
        <v>38</v>
      </c>
      <c r="C241" s="2">
        <f>COUNTIFS('Все позиции'!$H$2:$H$10401,A241,'Все позиции'!$L$2:$L$10401,B241)</f>
        <v>2</v>
      </c>
      <c r="D241" s="2">
        <f>SUMIFS('Все позиции'!$K$2:$K$10401,'Все позиции'!$H$2:$H$10401,A241,'Все позиции'!$L$2:$L$10401,B241)</f>
        <v>20</v>
      </c>
      <c r="E241" s="4">
        <f>SUMIFS('Все позиции'!$P$2:$P$10401,'Все позиции'!$H$2:$H$10401,A241,'Все позиции'!$L$2:$L$10401,B241)</f>
        <v>37127.040000000001</v>
      </c>
      <c r="F241" s="2">
        <f>COUNTIFS('Все позиции'!$H$2:$H$10401,A241,'Все позиции'!$L$2:$L$10401,B241,'Все позиции'!$F$2:$F$10401,"&lt;&gt;")</f>
        <v>0</v>
      </c>
      <c r="G241" s="2" t="str">
        <f t="shared" si="3"/>
        <v>нет</v>
      </c>
    </row>
    <row r="242" spans="1:7" x14ac:dyDescent="0.25">
      <c r="A242" s="2" t="s">
        <v>6134</v>
      </c>
      <c r="B242" s="2" t="s">
        <v>320</v>
      </c>
      <c r="C242" s="2">
        <f>COUNTIFS('Все позиции'!$H$2:$H$10401,A242,'Все позиции'!$L$2:$L$10401,B242)</f>
        <v>1</v>
      </c>
      <c r="D242" s="2">
        <f>SUMIFS('Все позиции'!$K$2:$K$10401,'Все позиции'!$H$2:$H$10401,A242,'Все позиции'!$L$2:$L$10401,B242)</f>
        <v>41312.71</v>
      </c>
      <c r="E242" s="4">
        <f>SUMIFS('Все позиции'!$P$2:$P$10401,'Все позиции'!$H$2:$H$10401,A242,'Все позиции'!$L$2:$L$10401,B242)</f>
        <v>5220083.99</v>
      </c>
      <c r="F242" s="2">
        <f>COUNTIFS('Все позиции'!$H$2:$H$10401,A242,'Все позиции'!$L$2:$L$10401,B242,'Все позиции'!$F$2:$F$10401,"&lt;&gt;")</f>
        <v>1</v>
      </c>
      <c r="G242" s="2" t="str">
        <f t="shared" si="3"/>
        <v>да</v>
      </c>
    </row>
    <row r="243" spans="1:7" x14ac:dyDescent="0.25">
      <c r="A243" s="2" t="s">
        <v>2754</v>
      </c>
      <c r="B243" s="2" t="s">
        <v>38</v>
      </c>
      <c r="C243" s="2">
        <f>COUNTIFS('Все позиции'!$H$2:$H$10401,A243,'Все позиции'!$L$2:$L$10401,B243)</f>
        <v>1</v>
      </c>
      <c r="D243" s="2">
        <f>SUMIFS('Все позиции'!$K$2:$K$10401,'Все позиции'!$H$2:$H$10401,A243,'Все позиции'!$L$2:$L$10401,B243)</f>
        <v>2</v>
      </c>
      <c r="E243" s="4">
        <f>SUMIFS('Все позиции'!$P$2:$P$10401,'Все позиции'!$H$2:$H$10401,A243,'Все позиции'!$L$2:$L$10401,B243)</f>
        <v>0</v>
      </c>
      <c r="F243" s="2">
        <f>COUNTIFS('Все позиции'!$H$2:$H$10401,A243,'Все позиции'!$L$2:$L$10401,B243,'Все позиции'!$F$2:$F$10401,"&lt;&gt;")</f>
        <v>0</v>
      </c>
      <c r="G243" s="2" t="str">
        <f t="shared" si="3"/>
        <v>нет</v>
      </c>
    </row>
    <row r="244" spans="1:7" x14ac:dyDescent="0.25">
      <c r="A244" s="2" t="s">
        <v>9836</v>
      </c>
      <c r="B244" s="2" t="s">
        <v>38</v>
      </c>
      <c r="C244" s="2">
        <f>COUNTIFS('Все позиции'!$H$2:$H$10401,A244,'Все позиции'!$L$2:$L$10401,B244)</f>
        <v>1</v>
      </c>
      <c r="D244" s="2">
        <f>SUMIFS('Все позиции'!$K$2:$K$10401,'Все позиции'!$H$2:$H$10401,A244,'Все позиции'!$L$2:$L$10401,B244)</f>
        <v>20</v>
      </c>
      <c r="E244" s="4">
        <f>SUMIFS('Все позиции'!$P$2:$P$10401,'Все позиции'!$H$2:$H$10401,A244,'Все позиции'!$L$2:$L$10401,B244)</f>
        <v>1220174.95</v>
      </c>
      <c r="F244" s="2">
        <f>COUNTIFS('Все позиции'!$H$2:$H$10401,A244,'Все позиции'!$L$2:$L$10401,B244,'Все позиции'!$F$2:$F$10401,"&lt;&gt;")</f>
        <v>1</v>
      </c>
      <c r="G244" s="2" t="str">
        <f t="shared" si="3"/>
        <v>да</v>
      </c>
    </row>
    <row r="245" spans="1:7" x14ac:dyDescent="0.25">
      <c r="A245" s="2" t="s">
        <v>2755</v>
      </c>
      <c r="B245" s="2" t="s">
        <v>38</v>
      </c>
      <c r="C245" s="2">
        <f>COUNTIFS('Все позиции'!$H$2:$H$10401,A245,'Все позиции'!$L$2:$L$10401,B245)</f>
        <v>1</v>
      </c>
      <c r="D245" s="2">
        <f>SUMIFS('Все позиции'!$K$2:$K$10401,'Все позиции'!$H$2:$H$10401,A245,'Все позиции'!$L$2:$L$10401,B245)</f>
        <v>6</v>
      </c>
      <c r="E245" s="4">
        <f>SUMIFS('Все позиции'!$P$2:$P$10401,'Все позиции'!$H$2:$H$10401,A245,'Все позиции'!$L$2:$L$10401,B245)</f>
        <v>0</v>
      </c>
      <c r="F245" s="2">
        <f>COUNTIFS('Все позиции'!$H$2:$H$10401,A245,'Все позиции'!$L$2:$L$10401,B245,'Все позиции'!$F$2:$F$10401,"&lt;&gt;")</f>
        <v>0</v>
      </c>
      <c r="G245" s="2" t="str">
        <f t="shared" si="3"/>
        <v>нет</v>
      </c>
    </row>
    <row r="246" spans="1:7" x14ac:dyDescent="0.25">
      <c r="A246" s="2" t="s">
        <v>2756</v>
      </c>
      <c r="B246" s="2" t="s">
        <v>38</v>
      </c>
      <c r="C246" s="2">
        <f>COUNTIFS('Все позиции'!$H$2:$H$10401,A246,'Все позиции'!$L$2:$L$10401,B246)</f>
        <v>1</v>
      </c>
      <c r="D246" s="2">
        <f>SUMIFS('Все позиции'!$K$2:$K$10401,'Все позиции'!$H$2:$H$10401,A246,'Все позиции'!$L$2:$L$10401,B246)</f>
        <v>12</v>
      </c>
      <c r="E246" s="4">
        <f>SUMIFS('Все позиции'!$P$2:$P$10401,'Все позиции'!$H$2:$H$10401,A246,'Все позиции'!$L$2:$L$10401,B246)</f>
        <v>0</v>
      </c>
      <c r="F246" s="2">
        <f>COUNTIFS('Все позиции'!$H$2:$H$10401,A246,'Все позиции'!$L$2:$L$10401,B246,'Все позиции'!$F$2:$F$10401,"&lt;&gt;")</f>
        <v>0</v>
      </c>
      <c r="G246" s="2" t="str">
        <f t="shared" si="3"/>
        <v>нет</v>
      </c>
    </row>
    <row r="247" spans="1:7" x14ac:dyDescent="0.25">
      <c r="A247" s="2" t="s">
        <v>2757</v>
      </c>
      <c r="B247" s="2" t="s">
        <v>38</v>
      </c>
      <c r="C247" s="2">
        <f>COUNTIFS('Все позиции'!$H$2:$H$10401,A247,'Все позиции'!$L$2:$L$10401,B247)</f>
        <v>1</v>
      </c>
      <c r="D247" s="2">
        <f>SUMIFS('Все позиции'!$K$2:$K$10401,'Все позиции'!$H$2:$H$10401,A247,'Все позиции'!$L$2:$L$10401,B247)</f>
        <v>3</v>
      </c>
      <c r="E247" s="4">
        <f>SUMIFS('Все позиции'!$P$2:$P$10401,'Все позиции'!$H$2:$H$10401,A247,'Все позиции'!$L$2:$L$10401,B247)</f>
        <v>0</v>
      </c>
      <c r="F247" s="2">
        <f>COUNTIFS('Все позиции'!$H$2:$H$10401,A247,'Все позиции'!$L$2:$L$10401,B247,'Все позиции'!$F$2:$F$10401,"&lt;&gt;")</f>
        <v>0</v>
      </c>
      <c r="G247" s="2" t="str">
        <f t="shared" si="3"/>
        <v>нет</v>
      </c>
    </row>
    <row r="248" spans="1:7" x14ac:dyDescent="0.25">
      <c r="A248" s="2" t="s">
        <v>6161</v>
      </c>
      <c r="B248" s="2" t="s">
        <v>38</v>
      </c>
      <c r="C248" s="2">
        <f>COUNTIFS('Все позиции'!$H$2:$H$10401,A248,'Все позиции'!$L$2:$L$10401,B248)</f>
        <v>1</v>
      </c>
      <c r="D248" s="2">
        <f>SUMIFS('Все позиции'!$K$2:$K$10401,'Все позиции'!$H$2:$H$10401,A248,'Все позиции'!$L$2:$L$10401,B248)</f>
        <v>40</v>
      </c>
      <c r="E248" s="4">
        <f>SUMIFS('Все позиции'!$P$2:$P$10401,'Все позиции'!$H$2:$H$10401,A248,'Все позиции'!$L$2:$L$10401,B248)</f>
        <v>74871.89</v>
      </c>
      <c r="F248" s="2">
        <f>COUNTIFS('Все позиции'!$H$2:$H$10401,A248,'Все позиции'!$L$2:$L$10401,B248,'Все позиции'!$F$2:$F$10401,"&lt;&gt;")</f>
        <v>1</v>
      </c>
      <c r="G248" s="2" t="str">
        <f t="shared" si="3"/>
        <v>да</v>
      </c>
    </row>
    <row r="249" spans="1:7" x14ac:dyDescent="0.25">
      <c r="A249" s="2" t="s">
        <v>6162</v>
      </c>
      <c r="B249" s="2" t="s">
        <v>38</v>
      </c>
      <c r="C249" s="2">
        <f>COUNTIFS('Все позиции'!$H$2:$H$10401,A249,'Все позиции'!$L$2:$L$10401,B249)</f>
        <v>1</v>
      </c>
      <c r="D249" s="2">
        <f>SUMIFS('Все позиции'!$K$2:$K$10401,'Все позиции'!$H$2:$H$10401,A249,'Все позиции'!$L$2:$L$10401,B249)</f>
        <v>40</v>
      </c>
      <c r="E249" s="4">
        <f>SUMIFS('Все позиции'!$P$2:$P$10401,'Все позиции'!$H$2:$H$10401,A249,'Все позиции'!$L$2:$L$10401,B249)</f>
        <v>98503.78</v>
      </c>
      <c r="F249" s="2">
        <f>COUNTIFS('Все позиции'!$H$2:$H$10401,A249,'Все позиции'!$L$2:$L$10401,B249,'Все позиции'!$F$2:$F$10401,"&lt;&gt;")</f>
        <v>1</v>
      </c>
      <c r="G249" s="2" t="str">
        <f t="shared" si="3"/>
        <v>да</v>
      </c>
    </row>
    <row r="250" spans="1:7" x14ac:dyDescent="0.25">
      <c r="A250" s="2" t="s">
        <v>6163</v>
      </c>
      <c r="B250" s="2" t="s">
        <v>38</v>
      </c>
      <c r="C250" s="2">
        <f>COUNTIFS('Все позиции'!$H$2:$H$10401,A250,'Все позиции'!$L$2:$L$10401,B250)</f>
        <v>1</v>
      </c>
      <c r="D250" s="2">
        <f>SUMIFS('Все позиции'!$K$2:$K$10401,'Все позиции'!$H$2:$H$10401,A250,'Все позиции'!$L$2:$L$10401,B250)</f>
        <v>40</v>
      </c>
      <c r="E250" s="4">
        <f>SUMIFS('Все позиции'!$P$2:$P$10401,'Все позиции'!$H$2:$H$10401,A250,'Все позиции'!$L$2:$L$10401,B250)</f>
        <v>142296.41</v>
      </c>
      <c r="F250" s="2">
        <f>COUNTIFS('Все позиции'!$H$2:$H$10401,A250,'Все позиции'!$L$2:$L$10401,B250,'Все позиции'!$F$2:$F$10401,"&lt;&gt;")</f>
        <v>1</v>
      </c>
      <c r="G250" s="2" t="str">
        <f t="shared" si="3"/>
        <v>да</v>
      </c>
    </row>
    <row r="251" spans="1:7" x14ac:dyDescent="0.25">
      <c r="A251" s="2" t="s">
        <v>6164</v>
      </c>
      <c r="B251" s="2" t="s">
        <v>38</v>
      </c>
      <c r="C251" s="2">
        <f>COUNTIFS('Все позиции'!$H$2:$H$10401,A251,'Все позиции'!$L$2:$L$10401,B251)</f>
        <v>1</v>
      </c>
      <c r="D251" s="2">
        <f>SUMIFS('Все позиции'!$K$2:$K$10401,'Все позиции'!$H$2:$H$10401,A251,'Все позиции'!$L$2:$L$10401,B251)</f>
        <v>30</v>
      </c>
      <c r="E251" s="4">
        <f>SUMIFS('Все позиции'!$P$2:$P$10401,'Все позиции'!$H$2:$H$10401,A251,'Все позиции'!$L$2:$L$10401,B251)</f>
        <v>151493.99</v>
      </c>
      <c r="F251" s="2">
        <f>COUNTIFS('Все позиции'!$H$2:$H$10401,A251,'Все позиции'!$L$2:$L$10401,B251,'Все позиции'!$F$2:$F$10401,"&lt;&gt;")</f>
        <v>1</v>
      </c>
      <c r="G251" s="2" t="str">
        <f t="shared" si="3"/>
        <v>да</v>
      </c>
    </row>
    <row r="252" spans="1:7" x14ac:dyDescent="0.25">
      <c r="A252" s="2" t="s">
        <v>8276</v>
      </c>
      <c r="B252" s="2" t="s">
        <v>23</v>
      </c>
      <c r="C252" s="2">
        <f>COUNTIFS('Все позиции'!$H$2:$H$10401,A252,'Все позиции'!$L$2:$L$10401,B252)</f>
        <v>1</v>
      </c>
      <c r="D252" s="2">
        <f>SUMIFS('Все позиции'!$K$2:$K$10401,'Все позиции'!$H$2:$H$10401,A252,'Все позиции'!$L$2:$L$10401,B252)</f>
        <v>3</v>
      </c>
      <c r="E252" s="4">
        <f>SUMIFS('Все позиции'!$P$2:$P$10401,'Все позиции'!$H$2:$H$10401,A252,'Все позиции'!$L$2:$L$10401,B252)</f>
        <v>0</v>
      </c>
      <c r="F252" s="2">
        <f>COUNTIFS('Все позиции'!$H$2:$H$10401,A252,'Все позиции'!$L$2:$L$10401,B252,'Все позиции'!$F$2:$F$10401,"&lt;&gt;")</f>
        <v>1</v>
      </c>
      <c r="G252" s="2" t="str">
        <f t="shared" si="3"/>
        <v>да</v>
      </c>
    </row>
    <row r="253" spans="1:7" x14ac:dyDescent="0.25">
      <c r="A253" s="2" t="s">
        <v>9829</v>
      </c>
      <c r="B253" s="2" t="s">
        <v>38</v>
      </c>
      <c r="C253" s="2">
        <f>COUNTIFS('Все позиции'!$H$2:$H$10401,A253,'Все позиции'!$L$2:$L$10401,B253)</f>
        <v>3</v>
      </c>
      <c r="D253" s="2">
        <f>SUMIFS('Все позиции'!$K$2:$K$10401,'Все позиции'!$H$2:$H$10401,A253,'Все позиции'!$L$2:$L$10401,B253)</f>
        <v>32</v>
      </c>
      <c r="E253" s="4">
        <f>SUMIFS('Все позиции'!$P$2:$P$10401,'Все позиции'!$H$2:$H$10401,A253,'Все позиции'!$L$2:$L$10401,B253)</f>
        <v>1890084.5100000002</v>
      </c>
      <c r="F253" s="2">
        <f>COUNTIFS('Все позиции'!$H$2:$H$10401,A253,'Все позиции'!$L$2:$L$10401,B253,'Все позиции'!$F$2:$F$10401,"&lt;&gt;")</f>
        <v>3</v>
      </c>
      <c r="G253" s="2" t="str">
        <f t="shared" si="3"/>
        <v>да</v>
      </c>
    </row>
    <row r="254" spans="1:7" x14ac:dyDescent="0.25">
      <c r="A254" s="2" t="s">
        <v>526</v>
      </c>
      <c r="B254" s="2" t="s">
        <v>38</v>
      </c>
      <c r="C254" s="2">
        <f>COUNTIFS('Все позиции'!$H$2:$H$10401,A254,'Все позиции'!$L$2:$L$10401,B254)</f>
        <v>1</v>
      </c>
      <c r="D254" s="2">
        <f>SUMIFS('Все позиции'!$K$2:$K$10401,'Все позиции'!$H$2:$H$10401,A254,'Все позиции'!$L$2:$L$10401,B254)</f>
        <v>2</v>
      </c>
      <c r="E254" s="4">
        <f>SUMIFS('Все позиции'!$P$2:$P$10401,'Все позиции'!$H$2:$H$10401,A254,'Все позиции'!$L$2:$L$10401,B254)</f>
        <v>303.98</v>
      </c>
      <c r="F254" s="2">
        <f>COUNTIFS('Все позиции'!$H$2:$H$10401,A254,'Все позиции'!$L$2:$L$10401,B254,'Все позиции'!$F$2:$F$10401,"&lt;&gt;")</f>
        <v>0</v>
      </c>
      <c r="G254" s="2" t="str">
        <f t="shared" si="3"/>
        <v>нет</v>
      </c>
    </row>
    <row r="255" spans="1:7" x14ac:dyDescent="0.25">
      <c r="A255" s="2" t="s">
        <v>9573</v>
      </c>
      <c r="B255" s="2" t="s">
        <v>320</v>
      </c>
      <c r="C255" s="2">
        <f>COUNTIFS('Все позиции'!$H$2:$H$10401,A255,'Все позиции'!$L$2:$L$10401,B255)</f>
        <v>2</v>
      </c>
      <c r="D255" s="2">
        <f>SUMIFS('Все позиции'!$K$2:$K$10401,'Все позиции'!$H$2:$H$10401,A255,'Все позиции'!$L$2:$L$10401,B255)</f>
        <v>67.62</v>
      </c>
      <c r="E255" s="4">
        <f>SUMIFS('Все позиции'!$P$2:$P$10401,'Все позиции'!$H$2:$H$10401,A255,'Все позиции'!$L$2:$L$10401,B255)</f>
        <v>9233.83</v>
      </c>
      <c r="F255" s="2">
        <f>COUNTIFS('Все позиции'!$H$2:$H$10401,A255,'Все позиции'!$L$2:$L$10401,B255,'Все позиции'!$F$2:$F$10401,"&lt;&gt;")</f>
        <v>2</v>
      </c>
      <c r="G255" s="2" t="str">
        <f t="shared" si="3"/>
        <v>да</v>
      </c>
    </row>
    <row r="256" spans="1:7" x14ac:dyDescent="0.25">
      <c r="A256" s="2" t="s">
        <v>8563</v>
      </c>
      <c r="B256" s="2" t="s">
        <v>6420</v>
      </c>
      <c r="C256" s="2">
        <f>COUNTIFS('Все позиции'!$H$2:$H$10401,A256,'Все позиции'!$L$2:$L$10401,B256)</f>
        <v>1</v>
      </c>
      <c r="D256" s="2">
        <f>SUMIFS('Все позиции'!$K$2:$K$10401,'Все позиции'!$H$2:$H$10401,A256,'Все позиции'!$L$2:$L$10401,B256)</f>
        <v>798</v>
      </c>
      <c r="E256" s="4">
        <f>SUMIFS('Все позиции'!$P$2:$P$10401,'Все позиции'!$H$2:$H$10401,A256,'Все позиции'!$L$2:$L$10401,B256)</f>
        <v>0</v>
      </c>
      <c r="F256" s="2">
        <f>COUNTIFS('Все позиции'!$H$2:$H$10401,A256,'Все позиции'!$L$2:$L$10401,B256,'Все позиции'!$F$2:$F$10401,"&lt;&gt;")</f>
        <v>1</v>
      </c>
      <c r="G256" s="2" t="str">
        <f t="shared" si="3"/>
        <v>да</v>
      </c>
    </row>
    <row r="257" spans="1:7" x14ac:dyDescent="0.25">
      <c r="A257" s="2" t="s">
        <v>7218</v>
      </c>
      <c r="B257" s="2" t="s">
        <v>38</v>
      </c>
      <c r="C257" s="2">
        <f>COUNTIFS('Все позиции'!$H$2:$H$10401,A257,'Все позиции'!$L$2:$L$10401,B257)</f>
        <v>1</v>
      </c>
      <c r="D257" s="2">
        <f>SUMIFS('Все позиции'!$K$2:$K$10401,'Все позиции'!$H$2:$H$10401,A257,'Все позиции'!$L$2:$L$10401,B257)</f>
        <v>2</v>
      </c>
      <c r="E257" s="4">
        <f>SUMIFS('Все позиции'!$P$2:$P$10401,'Все позиции'!$H$2:$H$10401,A257,'Все позиции'!$L$2:$L$10401,B257)</f>
        <v>7466.4</v>
      </c>
      <c r="F257" s="2">
        <f>COUNTIFS('Все позиции'!$H$2:$H$10401,A257,'Все позиции'!$L$2:$L$10401,B257,'Все позиции'!$F$2:$F$10401,"&lt;&gt;")</f>
        <v>1</v>
      </c>
      <c r="G257" s="2" t="str">
        <f t="shared" si="3"/>
        <v>да</v>
      </c>
    </row>
    <row r="258" spans="1:7" x14ac:dyDescent="0.25">
      <c r="A258" s="2" t="s">
        <v>4684</v>
      </c>
      <c r="B258" s="2" t="s">
        <v>38</v>
      </c>
      <c r="C258" s="2">
        <f>COUNTIFS('Все позиции'!$H$2:$H$10401,A258,'Все позиции'!$L$2:$L$10401,B258)</f>
        <v>1</v>
      </c>
      <c r="D258" s="2">
        <f>SUMIFS('Все позиции'!$K$2:$K$10401,'Все позиции'!$H$2:$H$10401,A258,'Все позиции'!$L$2:$L$10401,B258)</f>
        <v>10</v>
      </c>
      <c r="E258" s="4">
        <f>SUMIFS('Все позиции'!$P$2:$P$10401,'Все позиции'!$H$2:$H$10401,A258,'Все позиции'!$L$2:$L$10401,B258)</f>
        <v>0</v>
      </c>
      <c r="F258" s="2">
        <f>COUNTIFS('Все позиции'!$H$2:$H$10401,A258,'Все позиции'!$L$2:$L$10401,B258,'Все позиции'!$F$2:$F$10401,"&lt;&gt;")</f>
        <v>0</v>
      </c>
      <c r="G258" s="2" t="str">
        <f t="shared" ref="G258:G321" si="4">IF(F258&gt;0,"да","нет")</f>
        <v>нет</v>
      </c>
    </row>
    <row r="259" spans="1:7" x14ac:dyDescent="0.25">
      <c r="A259" s="2" t="s">
        <v>2566</v>
      </c>
      <c r="B259" s="2" t="s">
        <v>38</v>
      </c>
      <c r="C259" s="2">
        <f>COUNTIFS('Все позиции'!$H$2:$H$10401,A259,'Все позиции'!$L$2:$L$10401,B259)</f>
        <v>1</v>
      </c>
      <c r="D259" s="2">
        <f>SUMIFS('Все позиции'!$K$2:$K$10401,'Все позиции'!$H$2:$H$10401,A259,'Все позиции'!$L$2:$L$10401,B259)</f>
        <v>5</v>
      </c>
      <c r="E259" s="4">
        <f>SUMIFS('Все позиции'!$P$2:$P$10401,'Все позиции'!$H$2:$H$10401,A259,'Все позиции'!$L$2:$L$10401,B259)</f>
        <v>13499.97</v>
      </c>
      <c r="F259" s="2">
        <f>COUNTIFS('Все позиции'!$H$2:$H$10401,A259,'Все позиции'!$L$2:$L$10401,B259,'Все позиции'!$F$2:$F$10401,"&lt;&gt;")</f>
        <v>0</v>
      </c>
      <c r="G259" s="2" t="str">
        <f t="shared" si="4"/>
        <v>нет</v>
      </c>
    </row>
    <row r="260" spans="1:7" x14ac:dyDescent="0.25">
      <c r="A260" s="2" t="s">
        <v>5960</v>
      </c>
      <c r="B260" s="2" t="s">
        <v>38</v>
      </c>
      <c r="C260" s="2">
        <f>COUNTIFS('Все позиции'!$H$2:$H$10401,A260,'Все позиции'!$L$2:$L$10401,B260)</f>
        <v>1</v>
      </c>
      <c r="D260" s="2">
        <f>SUMIFS('Все позиции'!$K$2:$K$10401,'Все позиции'!$H$2:$H$10401,A260,'Все позиции'!$L$2:$L$10401,B260)</f>
        <v>2</v>
      </c>
      <c r="E260" s="4">
        <f>SUMIFS('Все позиции'!$P$2:$P$10401,'Все позиции'!$H$2:$H$10401,A260,'Все позиции'!$L$2:$L$10401,B260)</f>
        <v>292397.99</v>
      </c>
      <c r="F260" s="2">
        <f>COUNTIFS('Все позиции'!$H$2:$H$10401,A260,'Все позиции'!$L$2:$L$10401,B260,'Все позиции'!$F$2:$F$10401,"&lt;&gt;")</f>
        <v>1</v>
      </c>
      <c r="G260" s="2" t="str">
        <f t="shared" si="4"/>
        <v>да</v>
      </c>
    </row>
    <row r="261" spans="1:7" x14ac:dyDescent="0.25">
      <c r="A261" s="2" t="s">
        <v>2758</v>
      </c>
      <c r="B261" s="2" t="s">
        <v>38</v>
      </c>
      <c r="C261" s="2">
        <f>COUNTIFS('Все позиции'!$H$2:$H$10401,A261,'Все позиции'!$L$2:$L$10401,B261)</f>
        <v>1</v>
      </c>
      <c r="D261" s="2">
        <f>SUMIFS('Все позиции'!$K$2:$K$10401,'Все позиции'!$H$2:$H$10401,A261,'Все позиции'!$L$2:$L$10401,B261)</f>
        <v>1.35</v>
      </c>
      <c r="E261" s="4">
        <f>SUMIFS('Все позиции'!$P$2:$P$10401,'Все позиции'!$H$2:$H$10401,A261,'Все позиции'!$L$2:$L$10401,B261)</f>
        <v>0</v>
      </c>
      <c r="F261" s="2">
        <f>COUNTIFS('Все позиции'!$H$2:$H$10401,A261,'Все позиции'!$L$2:$L$10401,B261,'Все позиции'!$F$2:$F$10401,"&lt;&gt;")</f>
        <v>0</v>
      </c>
      <c r="G261" s="2" t="str">
        <f t="shared" si="4"/>
        <v>нет</v>
      </c>
    </row>
    <row r="262" spans="1:7" x14ac:dyDescent="0.25">
      <c r="A262" s="2" t="s">
        <v>6906</v>
      </c>
      <c r="B262" s="2" t="s">
        <v>108</v>
      </c>
      <c r="C262" s="2">
        <f>COUNTIFS('Все позиции'!$H$2:$H$10401,A262,'Все позиции'!$L$2:$L$10401,B262)</f>
        <v>1</v>
      </c>
      <c r="D262" s="2">
        <f>SUMIFS('Все позиции'!$K$2:$K$10401,'Все позиции'!$H$2:$H$10401,A262,'Все позиции'!$L$2:$L$10401,B262)</f>
        <v>1</v>
      </c>
      <c r="E262" s="4">
        <f>SUMIFS('Все позиции'!$P$2:$P$10401,'Все позиции'!$H$2:$H$10401,A262,'Все позиции'!$L$2:$L$10401,B262)</f>
        <v>1385560</v>
      </c>
      <c r="F262" s="2">
        <f>COUNTIFS('Все позиции'!$H$2:$H$10401,A262,'Все позиции'!$L$2:$L$10401,B262,'Все позиции'!$F$2:$F$10401,"&lt;&gt;")</f>
        <v>0</v>
      </c>
      <c r="G262" s="2" t="str">
        <f t="shared" si="4"/>
        <v>нет</v>
      </c>
    </row>
    <row r="263" spans="1:7" x14ac:dyDescent="0.25">
      <c r="A263" s="2" t="s">
        <v>3989</v>
      </c>
      <c r="B263" s="2" t="s">
        <v>38</v>
      </c>
      <c r="C263" s="2">
        <f>COUNTIFS('Все позиции'!$H$2:$H$10401,A263,'Все позиции'!$L$2:$L$10401,B263)</f>
        <v>1</v>
      </c>
      <c r="D263" s="2">
        <f>SUMIFS('Все позиции'!$K$2:$K$10401,'Все позиции'!$H$2:$H$10401,A263,'Все позиции'!$L$2:$L$10401,B263)</f>
        <v>20</v>
      </c>
      <c r="E263" s="4">
        <f>SUMIFS('Все позиции'!$P$2:$P$10401,'Все позиции'!$H$2:$H$10401,A263,'Все позиции'!$L$2:$L$10401,B263)</f>
        <v>24082.799999999999</v>
      </c>
      <c r="F263" s="2">
        <f>COUNTIFS('Все позиции'!$H$2:$H$10401,A263,'Все позиции'!$L$2:$L$10401,B263,'Все позиции'!$F$2:$F$10401,"&lt;&gt;")</f>
        <v>0</v>
      </c>
      <c r="G263" s="2" t="str">
        <f t="shared" si="4"/>
        <v>нет</v>
      </c>
    </row>
    <row r="264" spans="1:7" x14ac:dyDescent="0.25">
      <c r="A264" s="2" t="s">
        <v>3215</v>
      </c>
      <c r="B264" s="2" t="s">
        <v>70</v>
      </c>
      <c r="C264" s="2">
        <f>COUNTIFS('Все позиции'!$H$2:$H$10401,A264,'Все позиции'!$L$2:$L$10401,B264)</f>
        <v>1</v>
      </c>
      <c r="D264" s="2">
        <f>SUMIFS('Все позиции'!$K$2:$K$10401,'Все позиции'!$H$2:$H$10401,A264,'Все позиции'!$L$2:$L$10401,B264)</f>
        <v>1401</v>
      </c>
      <c r="E264" s="4">
        <f>SUMIFS('Все позиции'!$P$2:$P$10401,'Все позиции'!$H$2:$H$10401,A264,'Все позиции'!$L$2:$L$10401,B264)</f>
        <v>265305.13</v>
      </c>
      <c r="F264" s="2">
        <f>COUNTIFS('Все позиции'!$H$2:$H$10401,A264,'Все позиции'!$L$2:$L$10401,B264,'Все позиции'!$F$2:$F$10401,"&lt;&gt;")</f>
        <v>0</v>
      </c>
      <c r="G264" s="2" t="str">
        <f t="shared" si="4"/>
        <v>нет</v>
      </c>
    </row>
    <row r="265" spans="1:7" x14ac:dyDescent="0.25">
      <c r="A265" s="2" t="s">
        <v>7170</v>
      </c>
      <c r="B265" s="2" t="s">
        <v>184</v>
      </c>
      <c r="C265" s="2">
        <f>COUNTIFS('Все позиции'!$H$2:$H$10401,A265,'Все позиции'!$L$2:$L$10401,B265)</f>
        <v>1</v>
      </c>
      <c r="D265" s="2">
        <f>SUMIFS('Все позиции'!$K$2:$K$10401,'Все позиции'!$H$2:$H$10401,A265,'Все позиции'!$L$2:$L$10401,B265)</f>
        <v>3</v>
      </c>
      <c r="E265" s="4">
        <f>SUMIFS('Все позиции'!$P$2:$P$10401,'Все позиции'!$H$2:$H$10401,A265,'Все позиции'!$L$2:$L$10401,B265)</f>
        <v>992.41</v>
      </c>
      <c r="F265" s="2">
        <f>COUNTIFS('Все позиции'!$H$2:$H$10401,A265,'Все позиции'!$L$2:$L$10401,B265,'Все позиции'!$F$2:$F$10401,"&lt;&gt;")</f>
        <v>1</v>
      </c>
      <c r="G265" s="2" t="str">
        <f t="shared" si="4"/>
        <v>да</v>
      </c>
    </row>
    <row r="266" spans="1:7" x14ac:dyDescent="0.25">
      <c r="A266" s="2" t="s">
        <v>915</v>
      </c>
      <c r="B266" s="2" t="s">
        <v>38</v>
      </c>
      <c r="C266" s="2">
        <f>COUNTIFS('Все позиции'!$H$2:$H$10401,A266,'Все позиции'!$L$2:$L$10401,B266)</f>
        <v>4</v>
      </c>
      <c r="D266" s="2">
        <f>SUMIFS('Все позиции'!$K$2:$K$10401,'Все позиции'!$H$2:$H$10401,A266,'Все позиции'!$L$2:$L$10401,B266)</f>
        <v>133</v>
      </c>
      <c r="E266" s="4">
        <f>SUMIFS('Все позиции'!$P$2:$P$10401,'Все позиции'!$H$2:$H$10401,A266,'Все позиции'!$L$2:$L$10401,B266)</f>
        <v>267.72000000000003</v>
      </c>
      <c r="F266" s="2">
        <f>COUNTIFS('Все позиции'!$H$2:$H$10401,A266,'Все позиции'!$L$2:$L$10401,B266,'Все позиции'!$F$2:$F$10401,"&lt;&gt;")</f>
        <v>0</v>
      </c>
      <c r="G266" s="2" t="str">
        <f t="shared" si="4"/>
        <v>нет</v>
      </c>
    </row>
    <row r="267" spans="1:7" x14ac:dyDescent="0.25">
      <c r="A267" s="2" t="s">
        <v>2085</v>
      </c>
      <c r="B267" s="2" t="s">
        <v>38</v>
      </c>
      <c r="C267" s="2">
        <f>COUNTIFS('Все позиции'!$H$2:$H$10401,A267,'Все позиции'!$L$2:$L$10401,B267)</f>
        <v>1</v>
      </c>
      <c r="D267" s="2">
        <f>SUMIFS('Все позиции'!$K$2:$K$10401,'Все позиции'!$H$2:$H$10401,A267,'Все позиции'!$L$2:$L$10401,B267)</f>
        <v>8</v>
      </c>
      <c r="E267" s="4">
        <f>SUMIFS('Все позиции'!$P$2:$P$10401,'Все позиции'!$H$2:$H$10401,A267,'Все позиции'!$L$2:$L$10401,B267)</f>
        <v>22.06</v>
      </c>
      <c r="F267" s="2">
        <f>COUNTIFS('Все позиции'!$H$2:$H$10401,A267,'Все позиции'!$L$2:$L$10401,B267,'Все позиции'!$F$2:$F$10401,"&lt;&gt;")</f>
        <v>0</v>
      </c>
      <c r="G267" s="2" t="str">
        <f t="shared" si="4"/>
        <v>нет</v>
      </c>
    </row>
    <row r="268" spans="1:7" x14ac:dyDescent="0.25">
      <c r="A268" s="2" t="s">
        <v>967</v>
      </c>
      <c r="B268" s="2" t="s">
        <v>38</v>
      </c>
      <c r="C268" s="2">
        <f>COUNTIFS('Все позиции'!$H$2:$H$10401,A268,'Все позиции'!$L$2:$L$10401,B268)</f>
        <v>1</v>
      </c>
      <c r="D268" s="2">
        <f>SUMIFS('Все позиции'!$K$2:$K$10401,'Все позиции'!$H$2:$H$10401,A268,'Все позиции'!$L$2:$L$10401,B268)</f>
        <v>8</v>
      </c>
      <c r="E268" s="4">
        <f>SUMIFS('Все позиции'!$P$2:$P$10401,'Все позиции'!$H$2:$H$10401,A268,'Все позиции'!$L$2:$L$10401,B268)</f>
        <v>16.100000000000001</v>
      </c>
      <c r="F268" s="2">
        <f>COUNTIFS('Все позиции'!$H$2:$H$10401,A268,'Все позиции'!$L$2:$L$10401,B268,'Все позиции'!$F$2:$F$10401,"&lt;&gt;")</f>
        <v>0</v>
      </c>
      <c r="G268" s="2" t="str">
        <f t="shared" si="4"/>
        <v>нет</v>
      </c>
    </row>
    <row r="269" spans="1:7" x14ac:dyDescent="0.25">
      <c r="A269" s="2" t="s">
        <v>7171</v>
      </c>
      <c r="B269" s="2" t="s">
        <v>184</v>
      </c>
      <c r="C269" s="2">
        <f>COUNTIFS('Все позиции'!$H$2:$H$10401,A269,'Все позиции'!$L$2:$L$10401,B269)</f>
        <v>1</v>
      </c>
      <c r="D269" s="2">
        <f>SUMIFS('Все позиции'!$K$2:$K$10401,'Все позиции'!$H$2:$H$10401,A269,'Все позиции'!$L$2:$L$10401,B269)</f>
        <v>4</v>
      </c>
      <c r="E269" s="4">
        <f>SUMIFS('Все позиции'!$P$2:$P$10401,'Все позиции'!$H$2:$H$10401,A269,'Все позиции'!$L$2:$L$10401,B269)</f>
        <v>1493.04</v>
      </c>
      <c r="F269" s="2">
        <f>COUNTIFS('Все позиции'!$H$2:$H$10401,A269,'Все позиции'!$L$2:$L$10401,B269,'Все позиции'!$F$2:$F$10401,"&lt;&gt;")</f>
        <v>1</v>
      </c>
      <c r="G269" s="2" t="str">
        <f t="shared" si="4"/>
        <v>да</v>
      </c>
    </row>
    <row r="270" spans="1:7" x14ac:dyDescent="0.25">
      <c r="A270" s="2" t="s">
        <v>8953</v>
      </c>
      <c r="B270" s="2" t="s">
        <v>38</v>
      </c>
      <c r="C270" s="2">
        <f>COUNTIFS('Все позиции'!$H$2:$H$10401,A270,'Все позиции'!$L$2:$L$10401,B270)</f>
        <v>1</v>
      </c>
      <c r="D270" s="2">
        <f>SUMIFS('Все позиции'!$K$2:$K$10401,'Все позиции'!$H$2:$H$10401,A270,'Все позиции'!$L$2:$L$10401,B270)</f>
        <v>3</v>
      </c>
      <c r="E270" s="4">
        <f>SUMIFS('Все позиции'!$P$2:$P$10401,'Все позиции'!$H$2:$H$10401,A270,'Все позиции'!$L$2:$L$10401,B270)</f>
        <v>6.51</v>
      </c>
      <c r="F270" s="2">
        <f>COUNTIFS('Все позиции'!$H$2:$H$10401,A270,'Все позиции'!$L$2:$L$10401,B270,'Все позиции'!$F$2:$F$10401,"&lt;&gt;")</f>
        <v>1</v>
      </c>
      <c r="G270" s="2" t="str">
        <f t="shared" si="4"/>
        <v>да</v>
      </c>
    </row>
    <row r="271" spans="1:7" x14ac:dyDescent="0.25">
      <c r="A271" s="2" t="s">
        <v>7172</v>
      </c>
      <c r="B271" s="2" t="s">
        <v>184</v>
      </c>
      <c r="C271" s="2">
        <f>COUNTIFS('Все позиции'!$H$2:$H$10401,A271,'Все позиции'!$L$2:$L$10401,B271)</f>
        <v>1</v>
      </c>
      <c r="D271" s="2">
        <f>SUMIFS('Все позиции'!$K$2:$K$10401,'Все позиции'!$H$2:$H$10401,A271,'Все позиции'!$L$2:$L$10401,B271)</f>
        <v>1</v>
      </c>
      <c r="E271" s="4">
        <f>SUMIFS('Все позиции'!$P$2:$P$10401,'Все позиции'!$H$2:$H$10401,A271,'Все позиции'!$L$2:$L$10401,B271)</f>
        <v>300.73</v>
      </c>
      <c r="F271" s="2">
        <f>COUNTIFS('Все позиции'!$H$2:$H$10401,A271,'Все позиции'!$L$2:$L$10401,B271,'Все позиции'!$F$2:$F$10401,"&lt;&gt;")</f>
        <v>1</v>
      </c>
      <c r="G271" s="2" t="str">
        <f t="shared" si="4"/>
        <v>да</v>
      </c>
    </row>
    <row r="272" spans="1:7" x14ac:dyDescent="0.25">
      <c r="A272" s="2" t="s">
        <v>8954</v>
      </c>
      <c r="B272" s="2" t="s">
        <v>38</v>
      </c>
      <c r="C272" s="2">
        <f>COUNTIFS('Все позиции'!$H$2:$H$10401,A272,'Все позиции'!$L$2:$L$10401,B272)</f>
        <v>1</v>
      </c>
      <c r="D272" s="2">
        <f>SUMIFS('Все позиции'!$K$2:$K$10401,'Все позиции'!$H$2:$H$10401,A272,'Все позиции'!$L$2:$L$10401,B272)</f>
        <v>4</v>
      </c>
      <c r="E272" s="4">
        <f>SUMIFS('Все позиции'!$P$2:$P$10401,'Все позиции'!$H$2:$H$10401,A272,'Все позиции'!$L$2:$L$10401,B272)</f>
        <v>7.86</v>
      </c>
      <c r="F272" s="2">
        <f>COUNTIFS('Все позиции'!$H$2:$H$10401,A272,'Все позиции'!$L$2:$L$10401,B272,'Все позиции'!$F$2:$F$10401,"&lt;&gt;")</f>
        <v>1</v>
      </c>
      <c r="G272" s="2" t="str">
        <f t="shared" si="4"/>
        <v>да</v>
      </c>
    </row>
    <row r="273" spans="1:7" x14ac:dyDescent="0.25">
      <c r="A273" s="2" t="s">
        <v>7173</v>
      </c>
      <c r="B273" s="2" t="s">
        <v>38</v>
      </c>
      <c r="C273" s="2">
        <f>COUNTIFS('Все позиции'!$H$2:$H$10401,A273,'Все позиции'!$L$2:$L$10401,B273)</f>
        <v>1</v>
      </c>
      <c r="D273" s="2">
        <f>SUMIFS('Все позиции'!$K$2:$K$10401,'Все позиции'!$H$2:$H$10401,A273,'Все позиции'!$L$2:$L$10401,B273)</f>
        <v>200</v>
      </c>
      <c r="E273" s="4">
        <f>SUMIFS('Все позиции'!$P$2:$P$10401,'Все позиции'!$H$2:$H$10401,A273,'Все позиции'!$L$2:$L$10401,B273)</f>
        <v>673.44</v>
      </c>
      <c r="F273" s="2">
        <f>COUNTIFS('Все позиции'!$H$2:$H$10401,A273,'Все позиции'!$L$2:$L$10401,B273,'Все позиции'!$F$2:$F$10401,"&lt;&gt;")</f>
        <v>1</v>
      </c>
      <c r="G273" s="2" t="str">
        <f t="shared" si="4"/>
        <v>да</v>
      </c>
    </row>
    <row r="274" spans="1:7" x14ac:dyDescent="0.25">
      <c r="A274" s="2" t="s">
        <v>809</v>
      </c>
      <c r="B274" s="2" t="s">
        <v>38</v>
      </c>
      <c r="C274" s="2">
        <f>COUNTIFS('Все позиции'!$H$2:$H$10401,A274,'Все позиции'!$L$2:$L$10401,B274)</f>
        <v>2</v>
      </c>
      <c r="D274" s="2">
        <f>SUMIFS('Все позиции'!$K$2:$K$10401,'Все позиции'!$H$2:$H$10401,A274,'Все позиции'!$L$2:$L$10401,B274)</f>
        <v>148</v>
      </c>
      <c r="E274" s="4">
        <f>SUMIFS('Все позиции'!$P$2:$P$10401,'Все позиции'!$H$2:$H$10401,A274,'Все позиции'!$L$2:$L$10401,B274)</f>
        <v>347.48</v>
      </c>
      <c r="F274" s="2">
        <f>COUNTIFS('Все позиции'!$H$2:$H$10401,A274,'Все позиции'!$L$2:$L$10401,B274,'Все позиции'!$F$2:$F$10401,"&lt;&gt;")</f>
        <v>0</v>
      </c>
      <c r="G274" s="2" t="str">
        <f t="shared" si="4"/>
        <v>нет</v>
      </c>
    </row>
    <row r="275" spans="1:7" x14ac:dyDescent="0.25">
      <c r="A275" s="2" t="s">
        <v>4548</v>
      </c>
      <c r="B275" s="2" t="s">
        <v>38</v>
      </c>
      <c r="C275" s="2">
        <f>COUNTIFS('Все позиции'!$H$2:$H$10401,A275,'Все позиции'!$L$2:$L$10401,B275)</f>
        <v>2</v>
      </c>
      <c r="D275" s="2">
        <f>SUMIFS('Все позиции'!$K$2:$K$10401,'Все позиции'!$H$2:$H$10401,A275,'Все позиции'!$L$2:$L$10401,B275)</f>
        <v>14</v>
      </c>
      <c r="E275" s="4">
        <f>SUMIFS('Все позиции'!$P$2:$P$10401,'Все позиции'!$H$2:$H$10401,A275,'Все позиции'!$L$2:$L$10401,B275)</f>
        <v>55.260000000000005</v>
      </c>
      <c r="F275" s="2">
        <f>COUNTIFS('Все позиции'!$H$2:$H$10401,A275,'Все позиции'!$L$2:$L$10401,B275,'Все позиции'!$F$2:$F$10401,"&lt;&gt;")</f>
        <v>0</v>
      </c>
      <c r="G275" s="2" t="str">
        <f t="shared" si="4"/>
        <v>нет</v>
      </c>
    </row>
    <row r="276" spans="1:7" x14ac:dyDescent="0.25">
      <c r="A276" s="2" t="s">
        <v>6896</v>
      </c>
      <c r="B276" s="2" t="s">
        <v>38</v>
      </c>
      <c r="C276" s="2">
        <f>COUNTIFS('Все позиции'!$H$2:$H$10401,A276,'Все позиции'!$L$2:$L$10401,B276)</f>
        <v>1</v>
      </c>
      <c r="D276" s="2">
        <f>SUMIFS('Все позиции'!$K$2:$K$10401,'Все позиции'!$H$2:$H$10401,A276,'Все позиции'!$L$2:$L$10401,B276)</f>
        <v>8</v>
      </c>
      <c r="E276" s="4">
        <f>SUMIFS('Все позиции'!$P$2:$P$10401,'Все позиции'!$H$2:$H$10401,A276,'Все позиции'!$L$2:$L$10401,B276)</f>
        <v>75.64</v>
      </c>
      <c r="F276" s="2">
        <f>COUNTIFS('Все позиции'!$H$2:$H$10401,A276,'Все позиции'!$L$2:$L$10401,B276,'Все позиции'!$F$2:$F$10401,"&lt;&gt;")</f>
        <v>0</v>
      </c>
      <c r="G276" s="2" t="str">
        <f t="shared" si="4"/>
        <v>нет</v>
      </c>
    </row>
    <row r="277" spans="1:7" x14ac:dyDescent="0.25">
      <c r="A277" s="2" t="s">
        <v>9321</v>
      </c>
      <c r="B277" s="2" t="s">
        <v>38</v>
      </c>
      <c r="C277" s="2">
        <f>COUNTIFS('Все позиции'!$H$2:$H$10401,A277,'Все позиции'!$L$2:$L$10401,B277)</f>
        <v>1</v>
      </c>
      <c r="D277" s="2">
        <f>SUMIFS('Все позиции'!$K$2:$K$10401,'Все позиции'!$H$2:$H$10401,A277,'Все позиции'!$L$2:$L$10401,B277)</f>
        <v>20</v>
      </c>
      <c r="E277" s="4">
        <f>SUMIFS('Все позиции'!$P$2:$P$10401,'Все позиции'!$H$2:$H$10401,A277,'Все позиции'!$L$2:$L$10401,B277)</f>
        <v>732</v>
      </c>
      <c r="F277" s="2">
        <f>COUNTIFS('Все позиции'!$H$2:$H$10401,A277,'Все позиции'!$L$2:$L$10401,B277,'Все позиции'!$F$2:$F$10401,"&lt;&gt;")</f>
        <v>1</v>
      </c>
      <c r="G277" s="2" t="str">
        <f t="shared" si="4"/>
        <v>да</v>
      </c>
    </row>
    <row r="278" spans="1:7" x14ac:dyDescent="0.25">
      <c r="A278" s="2" t="s">
        <v>6897</v>
      </c>
      <c r="B278" s="2" t="s">
        <v>38</v>
      </c>
      <c r="C278" s="2">
        <f>COUNTIFS('Все позиции'!$H$2:$H$10401,A278,'Все позиции'!$L$2:$L$10401,B278)</f>
        <v>1</v>
      </c>
      <c r="D278" s="2">
        <f>SUMIFS('Все позиции'!$K$2:$K$10401,'Все позиции'!$H$2:$H$10401,A278,'Все позиции'!$L$2:$L$10401,B278)</f>
        <v>30</v>
      </c>
      <c r="E278" s="4">
        <f>SUMIFS('Все позиции'!$P$2:$P$10401,'Все позиции'!$H$2:$H$10401,A278,'Все позиции'!$L$2:$L$10401,B278)</f>
        <v>304.51</v>
      </c>
      <c r="F278" s="2">
        <f>COUNTIFS('Все позиции'!$H$2:$H$10401,A278,'Все позиции'!$L$2:$L$10401,B278,'Все позиции'!$F$2:$F$10401,"&lt;&gt;")</f>
        <v>0</v>
      </c>
      <c r="G278" s="2" t="str">
        <f t="shared" si="4"/>
        <v>нет</v>
      </c>
    </row>
    <row r="279" spans="1:7" x14ac:dyDescent="0.25">
      <c r="A279" s="2" t="s">
        <v>6870</v>
      </c>
      <c r="B279" s="2" t="s">
        <v>38</v>
      </c>
      <c r="C279" s="2">
        <f>COUNTIFS('Все позиции'!$H$2:$H$10401,A279,'Все позиции'!$L$2:$L$10401,B279)</f>
        <v>1</v>
      </c>
      <c r="D279" s="2">
        <f>SUMIFS('Все позиции'!$K$2:$K$10401,'Все позиции'!$H$2:$H$10401,A279,'Все позиции'!$L$2:$L$10401,B279)</f>
        <v>3</v>
      </c>
      <c r="E279" s="4">
        <f>SUMIFS('Все позиции'!$P$2:$P$10401,'Все позиции'!$H$2:$H$10401,A279,'Все позиции'!$L$2:$L$10401,B279)</f>
        <v>7.61</v>
      </c>
      <c r="F279" s="2">
        <f>COUNTIFS('Все позиции'!$H$2:$H$10401,A279,'Все позиции'!$L$2:$L$10401,B279,'Все позиции'!$F$2:$F$10401,"&lt;&gt;")</f>
        <v>0</v>
      </c>
      <c r="G279" s="2" t="str">
        <f t="shared" si="4"/>
        <v>нет</v>
      </c>
    </row>
    <row r="280" spans="1:7" x14ac:dyDescent="0.25">
      <c r="A280" s="2" t="s">
        <v>6566</v>
      </c>
      <c r="B280" s="2" t="s">
        <v>38</v>
      </c>
      <c r="C280" s="2">
        <f>COUNTIFS('Все позиции'!$H$2:$H$10401,A280,'Все позиции'!$L$2:$L$10401,B280)</f>
        <v>1</v>
      </c>
      <c r="D280" s="2">
        <f>SUMIFS('Все позиции'!$K$2:$K$10401,'Все позиции'!$H$2:$H$10401,A280,'Все позиции'!$L$2:$L$10401,B280)</f>
        <v>5</v>
      </c>
      <c r="E280" s="4">
        <f>SUMIFS('Все позиции'!$P$2:$P$10401,'Все позиции'!$H$2:$H$10401,A280,'Все позиции'!$L$2:$L$10401,B280)</f>
        <v>28.37</v>
      </c>
      <c r="F280" s="2">
        <f>COUNTIFS('Все позиции'!$H$2:$H$10401,A280,'Все позиции'!$L$2:$L$10401,B280,'Все позиции'!$F$2:$F$10401,"&lt;&gt;")</f>
        <v>1</v>
      </c>
      <c r="G280" s="2" t="str">
        <f t="shared" si="4"/>
        <v>да</v>
      </c>
    </row>
    <row r="281" spans="1:7" x14ac:dyDescent="0.25">
      <c r="A281" s="2" t="s">
        <v>8309</v>
      </c>
      <c r="B281" s="2" t="s">
        <v>38</v>
      </c>
      <c r="C281" s="2">
        <f>COUNTIFS('Все позиции'!$H$2:$H$10401,A281,'Все позиции'!$L$2:$L$10401,B281)</f>
        <v>1</v>
      </c>
      <c r="D281" s="2">
        <f>SUMIFS('Все позиции'!$K$2:$K$10401,'Все позиции'!$H$2:$H$10401,A281,'Все позиции'!$L$2:$L$10401,B281)</f>
        <v>300</v>
      </c>
      <c r="E281" s="4">
        <f>SUMIFS('Все позиции'!$P$2:$P$10401,'Все позиции'!$H$2:$H$10401,A281,'Все позиции'!$L$2:$L$10401,B281)</f>
        <v>1215.1199999999999</v>
      </c>
      <c r="F281" s="2">
        <f>COUNTIFS('Все позиции'!$H$2:$H$10401,A281,'Все позиции'!$L$2:$L$10401,B281,'Все позиции'!$F$2:$F$10401,"&lt;&gt;")</f>
        <v>1</v>
      </c>
      <c r="G281" s="2" t="str">
        <f t="shared" si="4"/>
        <v>да</v>
      </c>
    </row>
    <row r="282" spans="1:7" x14ac:dyDescent="0.25">
      <c r="A282" s="2" t="s">
        <v>9337</v>
      </c>
      <c r="B282" s="2" t="s">
        <v>38</v>
      </c>
      <c r="C282" s="2">
        <f>COUNTIFS('Все позиции'!$H$2:$H$10401,A282,'Все позиции'!$L$2:$L$10401,B282)</f>
        <v>1</v>
      </c>
      <c r="D282" s="2">
        <f>SUMIFS('Все позиции'!$K$2:$K$10401,'Все позиции'!$H$2:$H$10401,A282,'Все позиции'!$L$2:$L$10401,B282)</f>
        <v>15</v>
      </c>
      <c r="E282" s="4">
        <f>SUMIFS('Все позиции'!$P$2:$P$10401,'Все позиции'!$H$2:$H$10401,A282,'Все позиции'!$L$2:$L$10401,B282)</f>
        <v>549</v>
      </c>
      <c r="F282" s="2">
        <f>COUNTIFS('Все позиции'!$H$2:$H$10401,A282,'Все позиции'!$L$2:$L$10401,B282,'Все позиции'!$F$2:$F$10401,"&lt;&gt;")</f>
        <v>1</v>
      </c>
      <c r="G282" s="2" t="str">
        <f t="shared" si="4"/>
        <v>да</v>
      </c>
    </row>
    <row r="283" spans="1:7" x14ac:dyDescent="0.25">
      <c r="A283" s="2" t="s">
        <v>810</v>
      </c>
      <c r="B283" s="2" t="s">
        <v>38</v>
      </c>
      <c r="C283" s="2">
        <f>COUNTIFS('Все позиции'!$H$2:$H$10401,A283,'Все позиции'!$L$2:$L$10401,B283)</f>
        <v>2</v>
      </c>
      <c r="D283" s="2">
        <f>SUMIFS('Все позиции'!$K$2:$K$10401,'Все позиции'!$H$2:$H$10401,A283,'Все позиции'!$L$2:$L$10401,B283)</f>
        <v>234</v>
      </c>
      <c r="E283" s="4">
        <f>SUMIFS('Все позиции'!$P$2:$P$10401,'Все позиции'!$H$2:$H$10401,A283,'Все позиции'!$L$2:$L$10401,B283)</f>
        <v>348.14</v>
      </c>
      <c r="F283" s="2">
        <f>COUNTIFS('Все позиции'!$H$2:$H$10401,A283,'Все позиции'!$L$2:$L$10401,B283,'Все позиции'!$F$2:$F$10401,"&lt;&gt;")</f>
        <v>0</v>
      </c>
      <c r="G283" s="2" t="str">
        <f t="shared" si="4"/>
        <v>нет</v>
      </c>
    </row>
    <row r="284" spans="1:7" x14ac:dyDescent="0.25">
      <c r="A284" s="2" t="s">
        <v>4549</v>
      </c>
      <c r="B284" s="2" t="s">
        <v>38</v>
      </c>
      <c r="C284" s="2">
        <f>COUNTIFS('Все позиции'!$H$2:$H$10401,A284,'Все позиции'!$L$2:$L$10401,B284)</f>
        <v>2</v>
      </c>
      <c r="D284" s="2">
        <f>SUMIFS('Все позиции'!$K$2:$K$10401,'Все позиции'!$H$2:$H$10401,A284,'Все позиции'!$L$2:$L$10401,B284)</f>
        <v>4</v>
      </c>
      <c r="E284" s="4">
        <f>SUMIFS('Все позиции'!$P$2:$P$10401,'Все позиции'!$H$2:$H$10401,A284,'Все позиции'!$L$2:$L$10401,B284)</f>
        <v>21.6</v>
      </c>
      <c r="F284" s="2">
        <f>COUNTIFS('Все позиции'!$H$2:$H$10401,A284,'Все позиции'!$L$2:$L$10401,B284,'Все позиции'!$F$2:$F$10401,"&lt;&gt;")</f>
        <v>0</v>
      </c>
      <c r="G284" s="2" t="str">
        <f t="shared" si="4"/>
        <v>нет</v>
      </c>
    </row>
    <row r="285" spans="1:7" x14ac:dyDescent="0.25">
      <c r="A285" s="2" t="s">
        <v>811</v>
      </c>
      <c r="B285" s="2" t="s">
        <v>38</v>
      </c>
      <c r="C285" s="2">
        <f>COUNTIFS('Все позиции'!$H$2:$H$10401,A285,'Все позиции'!$L$2:$L$10401,B285)</f>
        <v>2</v>
      </c>
      <c r="D285" s="2">
        <f>SUMIFS('Все позиции'!$K$2:$K$10401,'Все позиции'!$H$2:$H$10401,A285,'Все позиции'!$L$2:$L$10401,B285)</f>
        <v>65</v>
      </c>
      <c r="E285" s="4">
        <f>SUMIFS('Все позиции'!$P$2:$P$10401,'Все позиции'!$H$2:$H$10401,A285,'Все позиции'!$L$2:$L$10401,B285)</f>
        <v>61.6</v>
      </c>
      <c r="F285" s="2">
        <f>COUNTIFS('Все позиции'!$H$2:$H$10401,A285,'Все позиции'!$L$2:$L$10401,B285,'Все позиции'!$F$2:$F$10401,"&lt;&gt;")</f>
        <v>0</v>
      </c>
      <c r="G285" s="2" t="str">
        <f t="shared" si="4"/>
        <v>нет</v>
      </c>
    </row>
    <row r="286" spans="1:7" x14ac:dyDescent="0.25">
      <c r="A286" s="2" t="s">
        <v>4550</v>
      </c>
      <c r="B286" s="2" t="s">
        <v>38</v>
      </c>
      <c r="C286" s="2">
        <f>COUNTIFS('Все позиции'!$H$2:$H$10401,A286,'Все позиции'!$L$2:$L$10401,B286)</f>
        <v>2</v>
      </c>
      <c r="D286" s="2">
        <f>SUMIFS('Все позиции'!$K$2:$K$10401,'Все позиции'!$H$2:$H$10401,A286,'Все позиции'!$L$2:$L$10401,B286)</f>
        <v>28</v>
      </c>
      <c r="E286" s="4">
        <f>SUMIFS('Все позиции'!$P$2:$P$10401,'Все позиции'!$H$2:$H$10401,A286,'Все позиции'!$L$2:$L$10401,B286)</f>
        <v>79.25</v>
      </c>
      <c r="F286" s="2">
        <f>COUNTIFS('Все позиции'!$H$2:$H$10401,A286,'Все позиции'!$L$2:$L$10401,B286,'Все позиции'!$F$2:$F$10401,"&lt;&gt;")</f>
        <v>0</v>
      </c>
      <c r="G286" s="2" t="str">
        <f t="shared" si="4"/>
        <v>нет</v>
      </c>
    </row>
    <row r="287" spans="1:7" x14ac:dyDescent="0.25">
      <c r="A287" s="2" t="s">
        <v>1005</v>
      </c>
      <c r="B287" s="2" t="s">
        <v>38</v>
      </c>
      <c r="C287" s="2">
        <f>COUNTIFS('Все позиции'!$H$2:$H$10401,A287,'Все позиции'!$L$2:$L$10401,B287)</f>
        <v>1</v>
      </c>
      <c r="D287" s="2">
        <f>SUMIFS('Все позиции'!$K$2:$K$10401,'Все позиции'!$H$2:$H$10401,A287,'Все позиции'!$L$2:$L$10401,B287)</f>
        <v>16</v>
      </c>
      <c r="E287" s="4">
        <f>SUMIFS('Все позиции'!$P$2:$P$10401,'Все позиции'!$H$2:$H$10401,A287,'Все позиции'!$L$2:$L$10401,B287)</f>
        <v>42.94</v>
      </c>
      <c r="F287" s="2">
        <f>COUNTIFS('Все позиции'!$H$2:$H$10401,A287,'Все позиции'!$L$2:$L$10401,B287,'Все позиции'!$F$2:$F$10401,"&lt;&gt;")</f>
        <v>0</v>
      </c>
      <c r="G287" s="2" t="str">
        <f t="shared" si="4"/>
        <v>нет</v>
      </c>
    </row>
    <row r="288" spans="1:7" x14ac:dyDescent="0.25">
      <c r="A288" s="2" t="s">
        <v>951</v>
      </c>
      <c r="B288" s="2" t="s">
        <v>38</v>
      </c>
      <c r="C288" s="2">
        <f>COUNTIFS('Все позиции'!$H$2:$H$10401,A288,'Все позиции'!$L$2:$L$10401,B288)</f>
        <v>4</v>
      </c>
      <c r="D288" s="2">
        <f>SUMIFS('Все позиции'!$K$2:$K$10401,'Все позиции'!$H$2:$H$10401,A288,'Все позиции'!$L$2:$L$10401,B288)</f>
        <v>140</v>
      </c>
      <c r="E288" s="4">
        <f>SUMIFS('Все позиции'!$P$2:$P$10401,'Все позиции'!$H$2:$H$10401,A288,'Все позиции'!$L$2:$L$10401,B288)</f>
        <v>307.68</v>
      </c>
      <c r="F288" s="2">
        <f>COUNTIFS('Все позиции'!$H$2:$H$10401,A288,'Все позиции'!$L$2:$L$10401,B288,'Все позиции'!$F$2:$F$10401,"&lt;&gt;")</f>
        <v>0</v>
      </c>
      <c r="G288" s="2" t="str">
        <f t="shared" si="4"/>
        <v>нет</v>
      </c>
    </row>
    <row r="289" spans="1:7" x14ac:dyDescent="0.25">
      <c r="A289" s="2" t="s">
        <v>952</v>
      </c>
      <c r="B289" s="2" t="s">
        <v>38</v>
      </c>
      <c r="C289" s="2">
        <f>COUNTIFS('Все позиции'!$H$2:$H$10401,A289,'Все позиции'!$L$2:$L$10401,B289)</f>
        <v>2</v>
      </c>
      <c r="D289" s="2">
        <f>SUMIFS('Все позиции'!$K$2:$K$10401,'Все позиции'!$H$2:$H$10401,A289,'Все позиции'!$L$2:$L$10401,B289)</f>
        <v>20</v>
      </c>
      <c r="E289" s="4">
        <f>SUMIFS('Все позиции'!$P$2:$P$10401,'Все позиции'!$H$2:$H$10401,A289,'Все позиции'!$L$2:$L$10401,B289)</f>
        <v>51.480000000000004</v>
      </c>
      <c r="F289" s="2">
        <f>COUNTIFS('Все позиции'!$H$2:$H$10401,A289,'Все позиции'!$L$2:$L$10401,B289,'Все позиции'!$F$2:$F$10401,"&lt;&gt;")</f>
        <v>0</v>
      </c>
      <c r="G289" s="2" t="str">
        <f t="shared" si="4"/>
        <v>нет</v>
      </c>
    </row>
    <row r="290" spans="1:7" x14ac:dyDescent="0.25">
      <c r="A290" s="2" t="s">
        <v>1014</v>
      </c>
      <c r="B290" s="2" t="s">
        <v>38</v>
      </c>
      <c r="C290" s="2">
        <f>COUNTIFS('Все позиции'!$H$2:$H$10401,A290,'Все позиции'!$L$2:$L$10401,B290)</f>
        <v>1</v>
      </c>
      <c r="D290" s="2">
        <f>SUMIFS('Все позиции'!$K$2:$K$10401,'Все позиции'!$H$2:$H$10401,A290,'Все позиции'!$L$2:$L$10401,B290)</f>
        <v>26</v>
      </c>
      <c r="E290" s="4">
        <f>SUMIFS('Все позиции'!$P$2:$P$10401,'Все позиции'!$H$2:$H$10401,A290,'Все позиции'!$L$2:$L$10401,B290)</f>
        <v>69.78</v>
      </c>
      <c r="F290" s="2">
        <f>COUNTIFS('Все позиции'!$H$2:$H$10401,A290,'Все позиции'!$L$2:$L$10401,B290,'Все позиции'!$F$2:$F$10401,"&lt;&gt;")</f>
        <v>0</v>
      </c>
      <c r="G290" s="2" t="str">
        <f t="shared" si="4"/>
        <v>нет</v>
      </c>
    </row>
    <row r="291" spans="1:7" x14ac:dyDescent="0.25">
      <c r="A291" s="2" t="s">
        <v>8792</v>
      </c>
      <c r="B291" s="2" t="s">
        <v>38</v>
      </c>
      <c r="C291" s="2">
        <f>COUNTIFS('Все позиции'!$H$2:$H$10401,A291,'Все позиции'!$L$2:$L$10401,B291)</f>
        <v>1</v>
      </c>
      <c r="D291" s="2">
        <f>SUMIFS('Все позиции'!$K$2:$K$10401,'Все позиции'!$H$2:$H$10401,A291,'Все позиции'!$L$2:$L$10401,B291)</f>
        <v>10</v>
      </c>
      <c r="E291" s="4">
        <f>SUMIFS('Все позиции'!$P$2:$P$10401,'Все позиции'!$H$2:$H$10401,A291,'Все позиции'!$L$2:$L$10401,B291)</f>
        <v>5945.06</v>
      </c>
      <c r="F291" s="2">
        <f>COUNTIFS('Все позиции'!$H$2:$H$10401,A291,'Все позиции'!$L$2:$L$10401,B291,'Все позиции'!$F$2:$F$10401,"&lt;&gt;")</f>
        <v>1</v>
      </c>
      <c r="G291" s="2" t="str">
        <f t="shared" si="4"/>
        <v>да</v>
      </c>
    </row>
    <row r="292" spans="1:7" x14ac:dyDescent="0.25">
      <c r="A292" s="2" t="s">
        <v>4677</v>
      </c>
      <c r="B292" s="2" t="s">
        <v>38</v>
      </c>
      <c r="C292" s="2">
        <f>COUNTIFS('Все позиции'!$H$2:$H$10401,A292,'Все позиции'!$L$2:$L$10401,B292)</f>
        <v>1</v>
      </c>
      <c r="D292" s="2">
        <f>SUMIFS('Все позиции'!$K$2:$K$10401,'Все позиции'!$H$2:$H$10401,A292,'Все позиции'!$L$2:$L$10401,B292)</f>
        <v>20</v>
      </c>
      <c r="E292" s="4">
        <f>SUMIFS('Все позиции'!$P$2:$P$10401,'Все позиции'!$H$2:$H$10401,A292,'Все позиции'!$L$2:$L$10401,B292)</f>
        <v>0</v>
      </c>
      <c r="F292" s="2">
        <f>COUNTIFS('Все позиции'!$H$2:$H$10401,A292,'Все позиции'!$L$2:$L$10401,B292,'Все позиции'!$F$2:$F$10401,"&lt;&gt;")</f>
        <v>0</v>
      </c>
      <c r="G292" s="2" t="str">
        <f t="shared" si="4"/>
        <v>нет</v>
      </c>
    </row>
    <row r="293" spans="1:7" x14ac:dyDescent="0.25">
      <c r="A293" s="2" t="s">
        <v>4676</v>
      </c>
      <c r="B293" s="2" t="s">
        <v>38</v>
      </c>
      <c r="C293" s="2">
        <f>COUNTIFS('Все позиции'!$H$2:$H$10401,A293,'Все позиции'!$L$2:$L$10401,B293)</f>
        <v>1</v>
      </c>
      <c r="D293" s="2">
        <f>SUMIFS('Все позиции'!$K$2:$K$10401,'Все позиции'!$H$2:$H$10401,A293,'Все позиции'!$L$2:$L$10401,B293)</f>
        <v>20</v>
      </c>
      <c r="E293" s="4">
        <f>SUMIFS('Все позиции'!$P$2:$P$10401,'Все позиции'!$H$2:$H$10401,A293,'Все позиции'!$L$2:$L$10401,B293)</f>
        <v>0</v>
      </c>
      <c r="F293" s="2">
        <f>COUNTIFS('Все позиции'!$H$2:$H$10401,A293,'Все позиции'!$L$2:$L$10401,B293,'Все позиции'!$F$2:$F$10401,"&lt;&gt;")</f>
        <v>0</v>
      </c>
      <c r="G293" s="2" t="str">
        <f t="shared" si="4"/>
        <v>нет</v>
      </c>
    </row>
    <row r="294" spans="1:7" x14ac:dyDescent="0.25">
      <c r="A294" s="2" t="s">
        <v>7906</v>
      </c>
      <c r="B294" s="2" t="s">
        <v>320</v>
      </c>
      <c r="C294" s="2">
        <f>COUNTIFS('Все позиции'!$H$2:$H$10401,A294,'Все позиции'!$L$2:$L$10401,B294)</f>
        <v>1</v>
      </c>
      <c r="D294" s="2">
        <f>SUMIFS('Все позиции'!$K$2:$K$10401,'Все позиции'!$H$2:$H$10401,A294,'Все позиции'!$L$2:$L$10401,B294)</f>
        <v>15</v>
      </c>
      <c r="E294" s="4">
        <f>SUMIFS('Все позиции'!$P$2:$P$10401,'Все позиции'!$H$2:$H$10401,A294,'Все позиции'!$L$2:$L$10401,B294)</f>
        <v>2154.64</v>
      </c>
      <c r="F294" s="2">
        <f>COUNTIFS('Все позиции'!$H$2:$H$10401,A294,'Все позиции'!$L$2:$L$10401,B294,'Все позиции'!$F$2:$F$10401,"&lt;&gt;")</f>
        <v>1</v>
      </c>
      <c r="G294" s="2" t="str">
        <f t="shared" si="4"/>
        <v>да</v>
      </c>
    </row>
    <row r="295" spans="1:7" x14ac:dyDescent="0.25">
      <c r="A295" s="2" t="s">
        <v>3380</v>
      </c>
      <c r="B295" s="2" t="s">
        <v>320</v>
      </c>
      <c r="C295" s="2">
        <f>COUNTIFS('Все позиции'!$H$2:$H$10401,A295,'Все позиции'!$L$2:$L$10401,B295)</f>
        <v>2</v>
      </c>
      <c r="D295" s="2">
        <f>SUMIFS('Все позиции'!$K$2:$K$10401,'Все позиции'!$H$2:$H$10401,A295,'Все позиции'!$L$2:$L$10401,B295)</f>
        <v>3629.04</v>
      </c>
      <c r="E295" s="4">
        <f>SUMIFS('Все позиции'!$P$2:$P$10401,'Все позиции'!$H$2:$H$10401,A295,'Все позиции'!$L$2:$L$10401,B295)</f>
        <v>296593.44</v>
      </c>
      <c r="F295" s="2">
        <f>COUNTIFS('Все позиции'!$H$2:$H$10401,A295,'Все позиции'!$L$2:$L$10401,B295,'Все позиции'!$F$2:$F$10401,"&lt;&gt;")</f>
        <v>0</v>
      </c>
      <c r="G295" s="2" t="str">
        <f t="shared" si="4"/>
        <v>нет</v>
      </c>
    </row>
    <row r="296" spans="1:7" x14ac:dyDescent="0.25">
      <c r="A296" s="2" t="s">
        <v>4615</v>
      </c>
      <c r="B296" s="2" t="s">
        <v>320</v>
      </c>
      <c r="C296" s="2">
        <f>COUNTIFS('Все позиции'!$H$2:$H$10401,A296,'Все позиции'!$L$2:$L$10401,B296)</f>
        <v>1</v>
      </c>
      <c r="D296" s="2">
        <f>SUMIFS('Все позиции'!$K$2:$K$10401,'Все позиции'!$H$2:$H$10401,A296,'Все позиции'!$L$2:$L$10401,B296)</f>
        <v>160</v>
      </c>
      <c r="E296" s="4">
        <f>SUMIFS('Все позиции'!$P$2:$P$10401,'Все позиции'!$H$2:$H$10401,A296,'Все позиции'!$L$2:$L$10401,B296)</f>
        <v>65868.289999999994</v>
      </c>
      <c r="F296" s="2">
        <f>COUNTIFS('Все позиции'!$H$2:$H$10401,A296,'Все позиции'!$L$2:$L$10401,B296,'Все позиции'!$F$2:$F$10401,"&lt;&gt;")</f>
        <v>0</v>
      </c>
      <c r="G296" s="2" t="str">
        <f t="shared" si="4"/>
        <v>нет</v>
      </c>
    </row>
    <row r="297" spans="1:7" x14ac:dyDescent="0.25">
      <c r="A297" s="2" t="s">
        <v>5839</v>
      </c>
      <c r="B297" s="2" t="s">
        <v>38</v>
      </c>
      <c r="C297" s="2">
        <f>COUNTIFS('Все позиции'!$H$2:$H$10401,A297,'Все позиции'!$L$2:$L$10401,B297)</f>
        <v>2</v>
      </c>
      <c r="D297" s="2">
        <f>SUMIFS('Все позиции'!$K$2:$K$10401,'Все позиции'!$H$2:$H$10401,A297,'Все позиции'!$L$2:$L$10401,B297)</f>
        <v>10</v>
      </c>
      <c r="E297" s="4">
        <f>SUMIFS('Все позиции'!$P$2:$P$10401,'Все позиции'!$H$2:$H$10401,A297,'Все позиции'!$L$2:$L$10401,B297)</f>
        <v>148500.1</v>
      </c>
      <c r="F297" s="2">
        <f>COUNTIFS('Все позиции'!$H$2:$H$10401,A297,'Все позиции'!$L$2:$L$10401,B297,'Все позиции'!$F$2:$F$10401,"&lt;&gt;")</f>
        <v>1</v>
      </c>
      <c r="G297" s="2" t="str">
        <f t="shared" si="4"/>
        <v>да</v>
      </c>
    </row>
    <row r="298" spans="1:7" x14ac:dyDescent="0.25">
      <c r="A298" s="2" t="s">
        <v>3483</v>
      </c>
      <c r="B298" s="2" t="s">
        <v>38</v>
      </c>
      <c r="C298" s="2">
        <f>COUNTIFS('Все позиции'!$H$2:$H$10401,A298,'Все позиции'!$L$2:$L$10401,B298)</f>
        <v>1</v>
      </c>
      <c r="D298" s="2">
        <f>SUMIFS('Все позиции'!$K$2:$K$10401,'Все позиции'!$H$2:$H$10401,A298,'Все позиции'!$L$2:$L$10401,B298)</f>
        <v>2</v>
      </c>
      <c r="E298" s="4">
        <f>SUMIFS('Все позиции'!$P$2:$P$10401,'Все позиции'!$H$2:$H$10401,A298,'Все позиции'!$L$2:$L$10401,B298)</f>
        <v>0</v>
      </c>
      <c r="F298" s="2">
        <f>COUNTIFS('Все позиции'!$H$2:$H$10401,A298,'Все позиции'!$L$2:$L$10401,B298,'Все позиции'!$F$2:$F$10401,"&lt;&gt;")</f>
        <v>0</v>
      </c>
      <c r="G298" s="2" t="str">
        <f t="shared" si="4"/>
        <v>нет</v>
      </c>
    </row>
    <row r="299" spans="1:7" x14ac:dyDescent="0.25">
      <c r="A299" s="2" t="s">
        <v>5082</v>
      </c>
      <c r="B299" s="2" t="s">
        <v>73</v>
      </c>
      <c r="C299" s="2">
        <f>COUNTIFS('Все позиции'!$H$2:$H$10401,A299,'Все позиции'!$L$2:$L$10401,B299)</f>
        <v>1</v>
      </c>
      <c r="D299" s="2">
        <f>SUMIFS('Все позиции'!$K$2:$K$10401,'Все позиции'!$H$2:$H$10401,A299,'Все позиции'!$L$2:$L$10401,B299)</f>
        <v>1</v>
      </c>
      <c r="E299" s="4">
        <f>SUMIFS('Все позиции'!$P$2:$P$10401,'Все позиции'!$H$2:$H$10401,A299,'Все позиции'!$L$2:$L$10401,B299)</f>
        <v>0</v>
      </c>
      <c r="F299" s="2">
        <f>COUNTIFS('Все позиции'!$H$2:$H$10401,A299,'Все позиции'!$L$2:$L$10401,B299,'Все позиции'!$F$2:$F$10401,"&lt;&gt;")</f>
        <v>1</v>
      </c>
      <c r="G299" s="2" t="str">
        <f t="shared" si="4"/>
        <v>да</v>
      </c>
    </row>
    <row r="300" spans="1:7" x14ac:dyDescent="0.25">
      <c r="A300" s="2" t="s">
        <v>1364</v>
      </c>
      <c r="B300" s="2" t="s">
        <v>38</v>
      </c>
      <c r="C300" s="2">
        <f>COUNTIFS('Все позиции'!$H$2:$H$10401,A300,'Все позиции'!$L$2:$L$10401,B300)</f>
        <v>1</v>
      </c>
      <c r="D300" s="2">
        <f>SUMIFS('Все позиции'!$K$2:$K$10401,'Все позиции'!$H$2:$H$10401,A300,'Все позиции'!$L$2:$L$10401,B300)</f>
        <v>4</v>
      </c>
      <c r="E300" s="4">
        <f>SUMIFS('Все позиции'!$P$2:$P$10401,'Все позиции'!$H$2:$H$10401,A300,'Все позиции'!$L$2:$L$10401,B300)</f>
        <v>188197.2</v>
      </c>
      <c r="F300" s="2">
        <f>COUNTIFS('Все позиции'!$H$2:$H$10401,A300,'Все позиции'!$L$2:$L$10401,B300,'Все позиции'!$F$2:$F$10401,"&lt;&gt;")</f>
        <v>0</v>
      </c>
      <c r="G300" s="2" t="str">
        <f t="shared" si="4"/>
        <v>нет</v>
      </c>
    </row>
    <row r="301" spans="1:7" x14ac:dyDescent="0.25">
      <c r="A301" s="2" t="s">
        <v>1366</v>
      </c>
      <c r="B301" s="2" t="s">
        <v>38</v>
      </c>
      <c r="C301" s="2">
        <f>COUNTIFS('Все позиции'!$H$2:$H$10401,A301,'Все позиции'!$L$2:$L$10401,B301)</f>
        <v>1</v>
      </c>
      <c r="D301" s="2">
        <f>SUMIFS('Все позиции'!$K$2:$K$10401,'Все позиции'!$H$2:$H$10401,A301,'Все позиции'!$L$2:$L$10401,B301)</f>
        <v>2</v>
      </c>
      <c r="E301" s="4">
        <f>SUMIFS('Все позиции'!$P$2:$P$10401,'Все позиции'!$H$2:$H$10401,A301,'Все позиции'!$L$2:$L$10401,B301)</f>
        <v>94098.6</v>
      </c>
      <c r="F301" s="2">
        <f>COUNTIFS('Все позиции'!$H$2:$H$10401,A301,'Все позиции'!$L$2:$L$10401,B301,'Все позиции'!$F$2:$F$10401,"&lt;&gt;")</f>
        <v>0</v>
      </c>
      <c r="G301" s="2" t="str">
        <f t="shared" si="4"/>
        <v>нет</v>
      </c>
    </row>
    <row r="302" spans="1:7" x14ac:dyDescent="0.25">
      <c r="A302" s="2" t="s">
        <v>1362</v>
      </c>
      <c r="B302" s="2" t="s">
        <v>38</v>
      </c>
      <c r="C302" s="2">
        <f>COUNTIFS('Все позиции'!$H$2:$H$10401,A302,'Все позиции'!$L$2:$L$10401,B302)</f>
        <v>1</v>
      </c>
      <c r="D302" s="2">
        <f>SUMIFS('Все позиции'!$K$2:$K$10401,'Все позиции'!$H$2:$H$10401,A302,'Все позиции'!$L$2:$L$10401,B302)</f>
        <v>1</v>
      </c>
      <c r="E302" s="4">
        <f>SUMIFS('Все позиции'!$P$2:$P$10401,'Все позиции'!$H$2:$H$10401,A302,'Все позиции'!$L$2:$L$10401,B302)</f>
        <v>105737.4</v>
      </c>
      <c r="F302" s="2">
        <f>COUNTIFS('Все позиции'!$H$2:$H$10401,A302,'Все позиции'!$L$2:$L$10401,B302,'Все позиции'!$F$2:$F$10401,"&lt;&gt;")</f>
        <v>0</v>
      </c>
      <c r="G302" s="2" t="str">
        <f t="shared" si="4"/>
        <v>нет</v>
      </c>
    </row>
    <row r="303" spans="1:7" x14ac:dyDescent="0.25">
      <c r="A303" s="2" t="s">
        <v>75</v>
      </c>
      <c r="B303" s="2" t="s">
        <v>73</v>
      </c>
      <c r="C303" s="2">
        <f>COUNTIFS('Все позиции'!$H$2:$H$10401,A303,'Все позиции'!$L$2:$L$10401,B303)</f>
        <v>1</v>
      </c>
      <c r="D303" s="2">
        <f>SUMIFS('Все позиции'!$K$2:$K$10401,'Все позиции'!$H$2:$H$10401,A303,'Все позиции'!$L$2:$L$10401,B303)</f>
        <v>1</v>
      </c>
      <c r="E303" s="4">
        <f>SUMIFS('Все позиции'!$P$2:$P$10401,'Все позиции'!$H$2:$H$10401,A303,'Все позиции'!$L$2:$L$10401,B303)</f>
        <v>71190397.700000003</v>
      </c>
      <c r="F303" s="2">
        <f>COUNTIFS('Все позиции'!$H$2:$H$10401,A303,'Все позиции'!$L$2:$L$10401,B303,'Все позиции'!$F$2:$F$10401,"&lt;&gt;")</f>
        <v>0</v>
      </c>
      <c r="G303" s="2" t="str">
        <f t="shared" si="4"/>
        <v>нет</v>
      </c>
    </row>
    <row r="304" spans="1:7" x14ac:dyDescent="0.25">
      <c r="A304" s="2" t="s">
        <v>74</v>
      </c>
      <c r="B304" s="2" t="s">
        <v>73</v>
      </c>
      <c r="C304" s="2">
        <f>COUNTIFS('Все позиции'!$H$2:$H$10401,A304,'Все позиции'!$L$2:$L$10401,B304)</f>
        <v>1</v>
      </c>
      <c r="D304" s="2">
        <f>SUMIFS('Все позиции'!$K$2:$K$10401,'Все позиции'!$H$2:$H$10401,A304,'Все позиции'!$L$2:$L$10401,B304)</f>
        <v>1</v>
      </c>
      <c r="E304" s="4">
        <f>SUMIFS('Все позиции'!$P$2:$P$10401,'Все позиции'!$H$2:$H$10401,A304,'Все позиции'!$L$2:$L$10401,B304)</f>
        <v>168452494.30000001</v>
      </c>
      <c r="F304" s="2">
        <f>COUNTIFS('Все позиции'!$H$2:$H$10401,A304,'Все позиции'!$L$2:$L$10401,B304,'Все позиции'!$F$2:$F$10401,"&lt;&gt;")</f>
        <v>0</v>
      </c>
      <c r="G304" s="2" t="str">
        <f t="shared" si="4"/>
        <v>нет</v>
      </c>
    </row>
    <row r="305" spans="1:7" x14ac:dyDescent="0.25">
      <c r="A305" s="2" t="s">
        <v>3519</v>
      </c>
      <c r="B305" s="2" t="s">
        <v>38</v>
      </c>
      <c r="C305" s="2">
        <f>COUNTIFS('Все позиции'!$H$2:$H$10401,A305,'Все позиции'!$L$2:$L$10401,B305)</f>
        <v>1</v>
      </c>
      <c r="D305" s="2">
        <f>SUMIFS('Все позиции'!$K$2:$K$10401,'Все позиции'!$H$2:$H$10401,A305,'Все позиции'!$L$2:$L$10401,B305)</f>
        <v>1</v>
      </c>
      <c r="E305" s="4">
        <f>SUMIFS('Все позиции'!$P$2:$P$10401,'Все позиции'!$H$2:$H$10401,A305,'Все позиции'!$L$2:$L$10401,B305)</f>
        <v>18348.8</v>
      </c>
      <c r="F305" s="2">
        <f>COUNTIFS('Все позиции'!$H$2:$H$10401,A305,'Все позиции'!$L$2:$L$10401,B305,'Все позиции'!$F$2:$F$10401,"&lt;&gt;")</f>
        <v>0</v>
      </c>
      <c r="G305" s="2" t="str">
        <f t="shared" si="4"/>
        <v>нет</v>
      </c>
    </row>
    <row r="306" spans="1:7" x14ac:dyDescent="0.25">
      <c r="A306" s="2" t="s">
        <v>3922</v>
      </c>
      <c r="B306" s="2" t="s">
        <v>73</v>
      </c>
      <c r="C306" s="2">
        <f>COUNTIFS('Все позиции'!$H$2:$H$10401,A306,'Все позиции'!$L$2:$L$10401,B306)</f>
        <v>6</v>
      </c>
      <c r="D306" s="2">
        <f>SUMIFS('Все позиции'!$K$2:$K$10401,'Все позиции'!$H$2:$H$10401,A306,'Все позиции'!$L$2:$L$10401,B306)</f>
        <v>62</v>
      </c>
      <c r="E306" s="4">
        <f>SUMIFS('Все позиции'!$P$2:$P$10401,'Все позиции'!$H$2:$H$10401,A306,'Все позиции'!$L$2:$L$10401,B306)</f>
        <v>1614341.8199999998</v>
      </c>
      <c r="F306" s="2">
        <f>COUNTIFS('Все позиции'!$H$2:$H$10401,A306,'Все позиции'!$L$2:$L$10401,B306,'Все позиции'!$F$2:$F$10401,"&lt;&gt;")</f>
        <v>3</v>
      </c>
      <c r="G306" s="2" t="str">
        <f t="shared" si="4"/>
        <v>да</v>
      </c>
    </row>
    <row r="307" spans="1:7" x14ac:dyDescent="0.25">
      <c r="A307" s="2" t="s">
        <v>3893</v>
      </c>
      <c r="B307" s="2" t="s">
        <v>38</v>
      </c>
      <c r="C307" s="2">
        <f>COUNTIFS('Все позиции'!$H$2:$H$10401,A307,'Все позиции'!$L$2:$L$10401,B307)</f>
        <v>1</v>
      </c>
      <c r="D307" s="2">
        <f>SUMIFS('Все позиции'!$K$2:$K$10401,'Все позиции'!$H$2:$H$10401,A307,'Все позиции'!$L$2:$L$10401,B307)</f>
        <v>25</v>
      </c>
      <c r="E307" s="4">
        <f>SUMIFS('Все позиции'!$P$2:$P$10401,'Все позиции'!$H$2:$H$10401,A307,'Все позиции'!$L$2:$L$10401,B307)</f>
        <v>288225</v>
      </c>
      <c r="F307" s="2">
        <f>COUNTIFS('Все позиции'!$H$2:$H$10401,A307,'Все позиции'!$L$2:$L$10401,B307,'Все позиции'!$F$2:$F$10401,"&lt;&gt;")</f>
        <v>0</v>
      </c>
      <c r="G307" s="2" t="str">
        <f t="shared" si="4"/>
        <v>нет</v>
      </c>
    </row>
    <row r="308" spans="1:7" x14ac:dyDescent="0.25">
      <c r="A308" s="2" t="s">
        <v>3927</v>
      </c>
      <c r="B308" s="2" t="s">
        <v>73</v>
      </c>
      <c r="C308" s="2">
        <f>COUNTIFS('Все позиции'!$H$2:$H$10401,A308,'Все позиции'!$L$2:$L$10401,B308)</f>
        <v>1</v>
      </c>
      <c r="D308" s="2">
        <f>SUMIFS('Все позиции'!$K$2:$K$10401,'Все позиции'!$H$2:$H$10401,A308,'Все позиции'!$L$2:$L$10401,B308)</f>
        <v>2</v>
      </c>
      <c r="E308" s="4">
        <f>SUMIFS('Все позиции'!$P$2:$P$10401,'Все позиции'!$H$2:$H$10401,A308,'Все позиции'!$L$2:$L$10401,B308)</f>
        <v>12559.9</v>
      </c>
      <c r="F308" s="2">
        <f>COUNTIFS('Все позиции'!$H$2:$H$10401,A308,'Все позиции'!$L$2:$L$10401,B308,'Все позиции'!$F$2:$F$10401,"&lt;&gt;")</f>
        <v>0</v>
      </c>
      <c r="G308" s="2" t="str">
        <f t="shared" si="4"/>
        <v>нет</v>
      </c>
    </row>
    <row r="309" spans="1:7" x14ac:dyDescent="0.25">
      <c r="A309" s="2" t="s">
        <v>3919</v>
      </c>
      <c r="B309" s="2" t="s">
        <v>38</v>
      </c>
      <c r="C309" s="2">
        <f>COUNTIFS('Все позиции'!$H$2:$H$10401,A309,'Все позиции'!$L$2:$L$10401,B309)</f>
        <v>1</v>
      </c>
      <c r="D309" s="2">
        <f>SUMIFS('Все позиции'!$K$2:$K$10401,'Все позиции'!$H$2:$H$10401,A309,'Все позиции'!$L$2:$L$10401,B309)</f>
        <v>7</v>
      </c>
      <c r="E309" s="4">
        <f>SUMIFS('Все позиции'!$P$2:$P$10401,'Все позиции'!$H$2:$H$10401,A309,'Все позиции'!$L$2:$L$10401,B309)</f>
        <v>58819.25</v>
      </c>
      <c r="F309" s="2">
        <f>COUNTIFS('Все позиции'!$H$2:$H$10401,A309,'Все позиции'!$L$2:$L$10401,B309,'Все позиции'!$F$2:$F$10401,"&lt;&gt;")</f>
        <v>0</v>
      </c>
      <c r="G309" s="2" t="str">
        <f t="shared" si="4"/>
        <v>нет</v>
      </c>
    </row>
    <row r="310" spans="1:7" x14ac:dyDescent="0.25">
      <c r="A310" s="2" t="s">
        <v>3484</v>
      </c>
      <c r="B310" s="2" t="s">
        <v>38</v>
      </c>
      <c r="C310" s="2">
        <f>COUNTIFS('Все позиции'!$H$2:$H$10401,A310,'Все позиции'!$L$2:$L$10401,B310)</f>
        <v>1</v>
      </c>
      <c r="D310" s="2">
        <f>SUMIFS('Все позиции'!$K$2:$K$10401,'Все позиции'!$H$2:$H$10401,A310,'Все позиции'!$L$2:$L$10401,B310)</f>
        <v>5</v>
      </c>
      <c r="E310" s="4">
        <f>SUMIFS('Все позиции'!$P$2:$P$10401,'Все позиции'!$H$2:$H$10401,A310,'Все позиции'!$L$2:$L$10401,B310)</f>
        <v>0</v>
      </c>
      <c r="F310" s="2">
        <f>COUNTIFS('Все позиции'!$H$2:$H$10401,A310,'Все позиции'!$L$2:$L$10401,B310,'Все позиции'!$F$2:$F$10401,"&lt;&gt;")</f>
        <v>0</v>
      </c>
      <c r="G310" s="2" t="str">
        <f t="shared" si="4"/>
        <v>нет</v>
      </c>
    </row>
    <row r="311" spans="1:7" x14ac:dyDescent="0.25">
      <c r="A311" s="2" t="s">
        <v>6943</v>
      </c>
      <c r="B311" s="2" t="s">
        <v>38</v>
      </c>
      <c r="C311" s="2">
        <f>COUNTIFS('Все позиции'!$H$2:$H$10401,A311,'Все позиции'!$L$2:$L$10401,B311)</f>
        <v>2</v>
      </c>
      <c r="D311" s="2">
        <f>SUMIFS('Все позиции'!$K$2:$K$10401,'Все позиции'!$H$2:$H$10401,A311,'Все позиции'!$L$2:$L$10401,B311)</f>
        <v>8</v>
      </c>
      <c r="E311" s="4">
        <f>SUMIFS('Все позиции'!$P$2:$P$10401,'Все позиции'!$H$2:$H$10401,A311,'Все позиции'!$L$2:$L$10401,B311)</f>
        <v>62356.3</v>
      </c>
      <c r="F311" s="2">
        <f>COUNTIFS('Все позиции'!$H$2:$H$10401,A311,'Все позиции'!$L$2:$L$10401,B311,'Все позиции'!$F$2:$F$10401,"&lt;&gt;")</f>
        <v>0</v>
      </c>
      <c r="G311" s="2" t="str">
        <f t="shared" si="4"/>
        <v>нет</v>
      </c>
    </row>
    <row r="312" spans="1:7" x14ac:dyDescent="0.25">
      <c r="A312" s="2" t="s">
        <v>7374</v>
      </c>
      <c r="B312" s="2" t="s">
        <v>38</v>
      </c>
      <c r="C312" s="2">
        <f>COUNTIFS('Все позиции'!$H$2:$H$10401,A312,'Все позиции'!$L$2:$L$10401,B312)</f>
        <v>1</v>
      </c>
      <c r="D312" s="2">
        <f>SUMIFS('Все позиции'!$K$2:$K$10401,'Все позиции'!$H$2:$H$10401,A312,'Все позиции'!$L$2:$L$10401,B312)</f>
        <v>1</v>
      </c>
      <c r="E312" s="4">
        <f>SUMIFS('Все позиции'!$P$2:$P$10401,'Все позиции'!$H$2:$H$10401,A312,'Все позиции'!$L$2:$L$10401,B312)</f>
        <v>8253.4500000000007</v>
      </c>
      <c r="F312" s="2">
        <f>COUNTIFS('Все позиции'!$H$2:$H$10401,A312,'Все позиции'!$L$2:$L$10401,B312,'Все позиции'!$F$2:$F$10401,"&lt;&gt;")</f>
        <v>1</v>
      </c>
      <c r="G312" s="2" t="str">
        <f t="shared" si="4"/>
        <v>да</v>
      </c>
    </row>
    <row r="313" spans="1:7" x14ac:dyDescent="0.25">
      <c r="A313" s="2" t="s">
        <v>6942</v>
      </c>
      <c r="B313" s="2" t="s">
        <v>38</v>
      </c>
      <c r="C313" s="2">
        <f>COUNTIFS('Все позиции'!$H$2:$H$10401,A313,'Все позиции'!$L$2:$L$10401,B313)</f>
        <v>2</v>
      </c>
      <c r="D313" s="2">
        <f>SUMIFS('Все позиции'!$K$2:$K$10401,'Все позиции'!$H$2:$H$10401,A313,'Все позиции'!$L$2:$L$10401,B313)</f>
        <v>11</v>
      </c>
      <c r="E313" s="4">
        <f>SUMIFS('Все позиции'!$P$2:$P$10401,'Все позиции'!$H$2:$H$10401,A313,'Все позиции'!$L$2:$L$10401,B313)</f>
        <v>47753.36</v>
      </c>
      <c r="F313" s="2">
        <f>COUNTIFS('Все позиции'!$H$2:$H$10401,A313,'Все позиции'!$L$2:$L$10401,B313,'Все позиции'!$F$2:$F$10401,"&lt;&gt;")</f>
        <v>0</v>
      </c>
      <c r="G313" s="2" t="str">
        <f t="shared" si="4"/>
        <v>нет</v>
      </c>
    </row>
    <row r="314" spans="1:7" x14ac:dyDescent="0.25">
      <c r="A314" s="2" t="s">
        <v>7375</v>
      </c>
      <c r="B314" s="2" t="s">
        <v>38</v>
      </c>
      <c r="C314" s="2">
        <f>COUNTIFS('Все позиции'!$H$2:$H$10401,A314,'Все позиции'!$L$2:$L$10401,B314)</f>
        <v>1</v>
      </c>
      <c r="D314" s="2">
        <f>SUMIFS('Все позиции'!$K$2:$K$10401,'Все позиции'!$H$2:$H$10401,A314,'Все позиции'!$L$2:$L$10401,B314)</f>
        <v>19</v>
      </c>
      <c r="E314" s="4">
        <f>SUMIFS('Все позиции'!$P$2:$P$10401,'Все позиции'!$H$2:$H$10401,A314,'Все позиции'!$L$2:$L$10401,B314)</f>
        <v>87119.71</v>
      </c>
      <c r="F314" s="2">
        <f>COUNTIFS('Все позиции'!$H$2:$H$10401,A314,'Все позиции'!$L$2:$L$10401,B314,'Все позиции'!$F$2:$F$10401,"&lt;&gt;")</f>
        <v>1</v>
      </c>
      <c r="G314" s="2" t="str">
        <f t="shared" si="4"/>
        <v>да</v>
      </c>
    </row>
    <row r="315" spans="1:7" x14ac:dyDescent="0.25">
      <c r="A315" s="2" t="s">
        <v>9480</v>
      </c>
      <c r="B315" s="2" t="s">
        <v>38</v>
      </c>
      <c r="C315" s="2">
        <f>COUNTIFS('Все позиции'!$H$2:$H$10401,A315,'Все позиции'!$L$2:$L$10401,B315)</f>
        <v>1</v>
      </c>
      <c r="D315" s="2">
        <f>SUMIFS('Все позиции'!$K$2:$K$10401,'Все позиции'!$H$2:$H$10401,A315,'Все позиции'!$L$2:$L$10401,B315)</f>
        <v>2</v>
      </c>
      <c r="E315" s="4">
        <f>SUMIFS('Все позиции'!$P$2:$P$10401,'Все позиции'!$H$2:$H$10401,A315,'Все позиции'!$L$2:$L$10401,B315)</f>
        <v>173180</v>
      </c>
      <c r="F315" s="2">
        <f>COUNTIFS('Все позиции'!$H$2:$H$10401,A315,'Все позиции'!$L$2:$L$10401,B315,'Все позиции'!$F$2:$F$10401,"&lt;&gt;")</f>
        <v>1</v>
      </c>
      <c r="G315" s="2" t="str">
        <f t="shared" si="4"/>
        <v>да</v>
      </c>
    </row>
    <row r="316" spans="1:7" x14ac:dyDescent="0.25">
      <c r="A316" s="2" t="s">
        <v>5086</v>
      </c>
      <c r="B316" s="2" t="s">
        <v>73</v>
      </c>
      <c r="C316" s="2">
        <f>COUNTIFS('Все позиции'!$H$2:$H$10401,A316,'Все позиции'!$L$2:$L$10401,B316)</f>
        <v>1</v>
      </c>
      <c r="D316" s="2">
        <f>SUMIFS('Все позиции'!$K$2:$K$10401,'Все позиции'!$H$2:$H$10401,A316,'Все позиции'!$L$2:$L$10401,B316)</f>
        <v>1</v>
      </c>
      <c r="E316" s="4">
        <f>SUMIFS('Все позиции'!$P$2:$P$10401,'Все позиции'!$H$2:$H$10401,A316,'Все позиции'!$L$2:$L$10401,B316)</f>
        <v>0</v>
      </c>
      <c r="F316" s="2">
        <f>COUNTIFS('Все позиции'!$H$2:$H$10401,A316,'Все позиции'!$L$2:$L$10401,B316,'Все позиции'!$F$2:$F$10401,"&lt;&gt;")</f>
        <v>1</v>
      </c>
      <c r="G316" s="2" t="str">
        <f t="shared" si="4"/>
        <v>да</v>
      </c>
    </row>
    <row r="317" spans="1:7" x14ac:dyDescent="0.25">
      <c r="A317" s="2" t="s">
        <v>6125</v>
      </c>
      <c r="B317" s="2" t="s">
        <v>73</v>
      </c>
      <c r="C317" s="2">
        <f>COUNTIFS('Все позиции'!$H$2:$H$10401,A317,'Все позиции'!$L$2:$L$10401,B317)</f>
        <v>1</v>
      </c>
      <c r="D317" s="2">
        <f>SUMIFS('Все позиции'!$K$2:$K$10401,'Все позиции'!$H$2:$H$10401,A317,'Все позиции'!$L$2:$L$10401,B317)</f>
        <v>10</v>
      </c>
      <c r="E317" s="4">
        <f>SUMIFS('Все позиции'!$P$2:$P$10401,'Все позиции'!$H$2:$H$10401,A317,'Все позиции'!$L$2:$L$10401,B317)</f>
        <v>3637064</v>
      </c>
      <c r="F317" s="2">
        <f>COUNTIFS('Все позиции'!$H$2:$H$10401,A317,'Все позиции'!$L$2:$L$10401,B317,'Все позиции'!$F$2:$F$10401,"&lt;&gt;")</f>
        <v>1</v>
      </c>
      <c r="G317" s="2" t="str">
        <f t="shared" si="4"/>
        <v>да</v>
      </c>
    </row>
    <row r="318" spans="1:7" x14ac:dyDescent="0.25">
      <c r="A318" s="2" t="s">
        <v>6123</v>
      </c>
      <c r="B318" s="2" t="s">
        <v>73</v>
      </c>
      <c r="C318" s="2">
        <f>COUNTIFS('Все позиции'!$H$2:$H$10401,A318,'Все позиции'!$L$2:$L$10401,B318)</f>
        <v>1</v>
      </c>
      <c r="D318" s="2">
        <f>SUMIFS('Все позиции'!$K$2:$K$10401,'Все позиции'!$H$2:$H$10401,A318,'Все позиции'!$L$2:$L$10401,B318)</f>
        <v>4</v>
      </c>
      <c r="E318" s="4">
        <f>SUMIFS('Все позиции'!$P$2:$P$10401,'Все позиции'!$H$2:$H$10401,A318,'Все позиции'!$L$2:$L$10401,B318)</f>
        <v>1277925.6000000001</v>
      </c>
      <c r="F318" s="2">
        <f>COUNTIFS('Все позиции'!$H$2:$H$10401,A318,'Все позиции'!$L$2:$L$10401,B318,'Все позиции'!$F$2:$F$10401,"&lt;&gt;")</f>
        <v>1</v>
      </c>
      <c r="G318" s="2" t="str">
        <f t="shared" si="4"/>
        <v>да</v>
      </c>
    </row>
    <row r="319" spans="1:7" x14ac:dyDescent="0.25">
      <c r="A319" s="2" t="s">
        <v>6122</v>
      </c>
      <c r="B319" s="2" t="s">
        <v>73</v>
      </c>
      <c r="C319" s="2">
        <f>COUNTIFS('Все позиции'!$H$2:$H$10401,A319,'Все позиции'!$L$2:$L$10401,B319)</f>
        <v>1</v>
      </c>
      <c r="D319" s="2">
        <f>SUMIFS('Все позиции'!$K$2:$K$10401,'Все позиции'!$H$2:$H$10401,A319,'Все позиции'!$L$2:$L$10401,B319)</f>
        <v>2</v>
      </c>
      <c r="E319" s="4">
        <f>SUMIFS('Все позиции'!$P$2:$P$10401,'Все позиции'!$H$2:$H$10401,A319,'Все позиции'!$L$2:$L$10401,B319)</f>
        <v>713968.4</v>
      </c>
      <c r="F319" s="2">
        <f>COUNTIFS('Все позиции'!$H$2:$H$10401,A319,'Все позиции'!$L$2:$L$10401,B319,'Все позиции'!$F$2:$F$10401,"&lt;&gt;")</f>
        <v>1</v>
      </c>
      <c r="G319" s="2" t="str">
        <f t="shared" si="4"/>
        <v>да</v>
      </c>
    </row>
    <row r="320" spans="1:7" x14ac:dyDescent="0.25">
      <c r="A320" s="2" t="s">
        <v>6121</v>
      </c>
      <c r="B320" s="2" t="s">
        <v>73</v>
      </c>
      <c r="C320" s="2">
        <f>COUNTIFS('Все позиции'!$H$2:$H$10401,A320,'Все позиции'!$L$2:$L$10401,B320)</f>
        <v>1</v>
      </c>
      <c r="D320" s="2">
        <f>SUMIFS('Все позиции'!$K$2:$K$10401,'Все позиции'!$H$2:$H$10401,A320,'Все позиции'!$L$2:$L$10401,B320)</f>
        <v>1</v>
      </c>
      <c r="E320" s="4">
        <f>SUMIFS('Все позиции'!$P$2:$P$10401,'Все позиции'!$H$2:$H$10401,A320,'Все позиции'!$L$2:$L$10401,B320)</f>
        <v>329387.8</v>
      </c>
      <c r="F320" s="2">
        <f>COUNTIFS('Все позиции'!$H$2:$H$10401,A320,'Все позиции'!$L$2:$L$10401,B320,'Все позиции'!$F$2:$F$10401,"&lt;&gt;")</f>
        <v>1</v>
      </c>
      <c r="G320" s="2" t="str">
        <f t="shared" si="4"/>
        <v>да</v>
      </c>
    </row>
    <row r="321" spans="1:7" x14ac:dyDescent="0.25">
      <c r="A321" s="2" t="s">
        <v>6124</v>
      </c>
      <c r="B321" s="2" t="s">
        <v>73</v>
      </c>
      <c r="C321" s="2">
        <f>COUNTIFS('Все позиции'!$H$2:$H$10401,A321,'Все позиции'!$L$2:$L$10401,B321)</f>
        <v>1</v>
      </c>
      <c r="D321" s="2">
        <f>SUMIFS('Все позиции'!$K$2:$K$10401,'Все позиции'!$H$2:$H$10401,A321,'Все позиции'!$L$2:$L$10401,B321)</f>
        <v>2</v>
      </c>
      <c r="E321" s="4">
        <f>SUMIFS('Все позиции'!$P$2:$P$10401,'Все позиции'!$H$2:$H$10401,A321,'Все позиции'!$L$2:$L$10401,B321)</f>
        <v>712199.4</v>
      </c>
      <c r="F321" s="2">
        <f>COUNTIFS('Все позиции'!$H$2:$H$10401,A321,'Все позиции'!$L$2:$L$10401,B321,'Все позиции'!$F$2:$F$10401,"&lt;&gt;")</f>
        <v>1</v>
      </c>
      <c r="G321" s="2" t="str">
        <f t="shared" si="4"/>
        <v>да</v>
      </c>
    </row>
    <row r="322" spans="1:7" x14ac:dyDescent="0.25">
      <c r="A322" s="2" t="s">
        <v>6120</v>
      </c>
      <c r="B322" s="2" t="s">
        <v>73</v>
      </c>
      <c r="C322" s="2">
        <f>COUNTIFS('Все позиции'!$H$2:$H$10401,A322,'Все позиции'!$L$2:$L$10401,B322)</f>
        <v>1</v>
      </c>
      <c r="D322" s="2">
        <f>SUMIFS('Все позиции'!$K$2:$K$10401,'Все позиции'!$H$2:$H$10401,A322,'Все позиции'!$L$2:$L$10401,B322)</f>
        <v>1</v>
      </c>
      <c r="E322" s="4">
        <f>SUMIFS('Все позиции'!$P$2:$P$10401,'Все позиции'!$H$2:$H$10401,A322,'Все позиции'!$L$2:$L$10401,B322)</f>
        <v>547151.69999999995</v>
      </c>
      <c r="F322" s="2">
        <f>COUNTIFS('Все позиции'!$H$2:$H$10401,A322,'Все позиции'!$L$2:$L$10401,B322,'Все позиции'!$F$2:$F$10401,"&lt;&gt;")</f>
        <v>1</v>
      </c>
      <c r="G322" s="2" t="str">
        <f t="shared" ref="G322:G385" si="5">IF(F322&gt;0,"да","нет")</f>
        <v>да</v>
      </c>
    </row>
    <row r="323" spans="1:7" x14ac:dyDescent="0.25">
      <c r="A323" s="2" t="s">
        <v>85</v>
      </c>
      <c r="B323" s="2" t="s">
        <v>38</v>
      </c>
      <c r="C323" s="2">
        <f>COUNTIFS('Все позиции'!$H$2:$H$10401,A323,'Все позиции'!$L$2:$L$10401,B323)</f>
        <v>1</v>
      </c>
      <c r="D323" s="2">
        <f>SUMIFS('Все позиции'!$K$2:$K$10401,'Все позиции'!$H$2:$H$10401,A323,'Все позиции'!$L$2:$L$10401,B323)</f>
        <v>9</v>
      </c>
      <c r="E323" s="4">
        <f>SUMIFS('Все позиции'!$P$2:$P$10401,'Все позиции'!$H$2:$H$10401,A323,'Все позиции'!$L$2:$L$10401,B323)</f>
        <v>16619931.9</v>
      </c>
      <c r="F323" s="2">
        <f>COUNTIFS('Все позиции'!$H$2:$H$10401,A323,'Все позиции'!$L$2:$L$10401,B323,'Все позиции'!$F$2:$F$10401,"&lt;&gt;")</f>
        <v>0</v>
      </c>
      <c r="G323" s="2" t="str">
        <f t="shared" si="5"/>
        <v>нет</v>
      </c>
    </row>
    <row r="324" spans="1:7" x14ac:dyDescent="0.25">
      <c r="A324" s="2" t="s">
        <v>985</v>
      </c>
      <c r="B324" s="2" t="s">
        <v>38</v>
      </c>
      <c r="C324" s="2">
        <f>COUNTIFS('Все позиции'!$H$2:$H$10401,A324,'Все позиции'!$L$2:$L$10401,B324)</f>
        <v>1</v>
      </c>
      <c r="D324" s="2">
        <f>SUMIFS('Все позиции'!$K$2:$K$10401,'Все позиции'!$H$2:$H$10401,A324,'Все позиции'!$L$2:$L$10401,B324)</f>
        <v>1</v>
      </c>
      <c r="E324" s="4">
        <f>SUMIFS('Все позиции'!$P$2:$P$10401,'Все позиции'!$H$2:$H$10401,A324,'Все позиции'!$L$2:$L$10401,B324)</f>
        <v>4166.84</v>
      </c>
      <c r="F324" s="2">
        <f>COUNTIFS('Все позиции'!$H$2:$H$10401,A324,'Все позиции'!$L$2:$L$10401,B324,'Все позиции'!$F$2:$F$10401,"&lt;&gt;")</f>
        <v>0</v>
      </c>
      <c r="G324" s="2" t="str">
        <f t="shared" si="5"/>
        <v>нет</v>
      </c>
    </row>
    <row r="325" spans="1:7" x14ac:dyDescent="0.25">
      <c r="A325" s="2" t="s">
        <v>6126</v>
      </c>
      <c r="B325" s="2" t="s">
        <v>73</v>
      </c>
      <c r="C325" s="2">
        <f>COUNTIFS('Все позиции'!$H$2:$H$10401,A325,'Все позиции'!$L$2:$L$10401,B325)</f>
        <v>1</v>
      </c>
      <c r="D325" s="2">
        <f>SUMIFS('Все позиции'!$K$2:$K$10401,'Все позиции'!$H$2:$H$10401,A325,'Все позиции'!$L$2:$L$10401,B325)</f>
        <v>1</v>
      </c>
      <c r="E325" s="4">
        <f>SUMIFS('Все позиции'!$P$2:$P$10401,'Все позиции'!$H$2:$H$10401,A325,'Все позиции'!$L$2:$L$10401,B325)</f>
        <v>0</v>
      </c>
      <c r="F325" s="2">
        <f>COUNTIFS('Все позиции'!$H$2:$H$10401,A325,'Все позиции'!$L$2:$L$10401,B325,'Все позиции'!$F$2:$F$10401,"&lt;&gt;")</f>
        <v>1</v>
      </c>
      <c r="G325" s="2" t="str">
        <f t="shared" si="5"/>
        <v>да</v>
      </c>
    </row>
    <row r="326" spans="1:7" x14ac:dyDescent="0.25">
      <c r="A326" s="2" t="s">
        <v>72</v>
      </c>
      <c r="B326" s="2" t="s">
        <v>73</v>
      </c>
      <c r="C326" s="2">
        <f>COUNTIFS('Все позиции'!$H$2:$H$10401,A326,'Все позиции'!$L$2:$L$10401,B326)</f>
        <v>1</v>
      </c>
      <c r="D326" s="2">
        <f>SUMIFS('Все позиции'!$K$2:$K$10401,'Все позиции'!$H$2:$H$10401,A326,'Все позиции'!$L$2:$L$10401,B326)</f>
        <v>1</v>
      </c>
      <c r="E326" s="4">
        <f>SUMIFS('Все позиции'!$P$2:$P$10401,'Все позиции'!$H$2:$H$10401,A326,'Все позиции'!$L$2:$L$10401,B326)</f>
        <v>26058608.300000001</v>
      </c>
      <c r="F326" s="2">
        <f>COUNTIFS('Все позиции'!$H$2:$H$10401,A326,'Все позиции'!$L$2:$L$10401,B326,'Все позиции'!$F$2:$F$10401,"&lt;&gt;")</f>
        <v>0</v>
      </c>
      <c r="G326" s="2" t="str">
        <f t="shared" si="5"/>
        <v>нет</v>
      </c>
    </row>
    <row r="327" spans="1:7" x14ac:dyDescent="0.25">
      <c r="A327" s="2" t="s">
        <v>1783</v>
      </c>
      <c r="B327" s="2" t="s">
        <v>38</v>
      </c>
      <c r="C327" s="2">
        <f>COUNTIFS('Все позиции'!$H$2:$H$10401,A327,'Все позиции'!$L$2:$L$10401,B327)</f>
        <v>1</v>
      </c>
      <c r="D327" s="2">
        <f>SUMIFS('Все позиции'!$K$2:$K$10401,'Все позиции'!$H$2:$H$10401,A327,'Все позиции'!$L$2:$L$10401,B327)</f>
        <v>4</v>
      </c>
      <c r="E327" s="4">
        <f>SUMIFS('Все позиции'!$P$2:$P$10401,'Все позиции'!$H$2:$H$10401,A327,'Все позиции'!$L$2:$L$10401,B327)</f>
        <v>58870002.289999999</v>
      </c>
      <c r="F327" s="2">
        <f>COUNTIFS('Все позиции'!$H$2:$H$10401,A327,'Все позиции'!$L$2:$L$10401,B327,'Все позиции'!$F$2:$F$10401,"&lt;&gt;")</f>
        <v>0</v>
      </c>
      <c r="G327" s="2" t="str">
        <f t="shared" si="5"/>
        <v>нет</v>
      </c>
    </row>
    <row r="328" spans="1:7" x14ac:dyDescent="0.25">
      <c r="A328" s="2" t="s">
        <v>2157</v>
      </c>
      <c r="B328" s="2" t="s">
        <v>108</v>
      </c>
      <c r="C328" s="2">
        <f>COUNTIFS('Все позиции'!$H$2:$H$10401,A328,'Все позиции'!$L$2:$L$10401,B328)</f>
        <v>1</v>
      </c>
      <c r="D328" s="2">
        <f>SUMIFS('Все позиции'!$K$2:$K$10401,'Все позиции'!$H$2:$H$10401,A328,'Все позиции'!$L$2:$L$10401,B328)</f>
        <v>4</v>
      </c>
      <c r="E328" s="4">
        <f>SUMIFS('Все позиции'!$P$2:$P$10401,'Все позиции'!$H$2:$H$10401,A328,'Все позиции'!$L$2:$L$10401,B328)</f>
        <v>0</v>
      </c>
      <c r="F328" s="2">
        <f>COUNTIFS('Все позиции'!$H$2:$H$10401,A328,'Все позиции'!$L$2:$L$10401,B328,'Все позиции'!$F$2:$F$10401,"&lt;&gt;")</f>
        <v>0</v>
      </c>
      <c r="G328" s="2" t="str">
        <f t="shared" si="5"/>
        <v>нет</v>
      </c>
    </row>
    <row r="329" spans="1:7" x14ac:dyDescent="0.25">
      <c r="A329" s="2" t="s">
        <v>5079</v>
      </c>
      <c r="B329" s="2" t="s">
        <v>73</v>
      </c>
      <c r="C329" s="2">
        <f>COUNTIFS('Все позиции'!$H$2:$H$10401,A329,'Все позиции'!$L$2:$L$10401,B329)</f>
        <v>1</v>
      </c>
      <c r="D329" s="2">
        <f>SUMIFS('Все позиции'!$K$2:$K$10401,'Все позиции'!$H$2:$H$10401,A329,'Все позиции'!$L$2:$L$10401,B329)</f>
        <v>1</v>
      </c>
      <c r="E329" s="4">
        <f>SUMIFS('Все позиции'!$P$2:$P$10401,'Все позиции'!$H$2:$H$10401,A329,'Все позиции'!$L$2:$L$10401,B329)</f>
        <v>0</v>
      </c>
      <c r="F329" s="2">
        <f>COUNTIFS('Все позиции'!$H$2:$H$10401,A329,'Все позиции'!$L$2:$L$10401,B329,'Все позиции'!$F$2:$F$10401,"&lt;&gt;")</f>
        <v>1</v>
      </c>
      <c r="G329" s="2" t="str">
        <f t="shared" si="5"/>
        <v>да</v>
      </c>
    </row>
    <row r="330" spans="1:7" x14ac:dyDescent="0.25">
      <c r="A330" s="2" t="s">
        <v>5039</v>
      </c>
      <c r="B330" s="2" t="s">
        <v>73</v>
      </c>
      <c r="C330" s="2">
        <f>COUNTIFS('Все позиции'!$H$2:$H$10401,A330,'Все позиции'!$L$2:$L$10401,B330)</f>
        <v>1</v>
      </c>
      <c r="D330" s="2">
        <f>SUMIFS('Все позиции'!$K$2:$K$10401,'Все позиции'!$H$2:$H$10401,A330,'Все позиции'!$L$2:$L$10401,B330)</f>
        <v>1</v>
      </c>
      <c r="E330" s="4">
        <f>SUMIFS('Все позиции'!$P$2:$P$10401,'Все позиции'!$H$2:$H$10401,A330,'Все позиции'!$L$2:$L$10401,B330)</f>
        <v>0</v>
      </c>
      <c r="F330" s="2">
        <f>COUNTIFS('Все позиции'!$H$2:$H$10401,A330,'Все позиции'!$L$2:$L$10401,B330,'Все позиции'!$F$2:$F$10401,"&lt;&gt;")</f>
        <v>1</v>
      </c>
      <c r="G330" s="2" t="str">
        <f t="shared" si="5"/>
        <v>да</v>
      </c>
    </row>
    <row r="331" spans="1:7" x14ac:dyDescent="0.25">
      <c r="A331" s="2" t="s">
        <v>5073</v>
      </c>
      <c r="B331" s="2" t="s">
        <v>73</v>
      </c>
      <c r="C331" s="2">
        <f>COUNTIFS('Все позиции'!$H$2:$H$10401,A331,'Все позиции'!$L$2:$L$10401,B331)</f>
        <v>1</v>
      </c>
      <c r="D331" s="2">
        <f>SUMIFS('Все позиции'!$K$2:$K$10401,'Все позиции'!$H$2:$H$10401,A331,'Все позиции'!$L$2:$L$10401,B331)</f>
        <v>1</v>
      </c>
      <c r="E331" s="4">
        <f>SUMIFS('Все позиции'!$P$2:$P$10401,'Все позиции'!$H$2:$H$10401,A331,'Все позиции'!$L$2:$L$10401,B331)</f>
        <v>0</v>
      </c>
      <c r="F331" s="2">
        <f>COUNTIFS('Все позиции'!$H$2:$H$10401,A331,'Все позиции'!$L$2:$L$10401,B331,'Все позиции'!$F$2:$F$10401,"&lt;&gt;")</f>
        <v>1</v>
      </c>
      <c r="G331" s="2" t="str">
        <f t="shared" si="5"/>
        <v>да</v>
      </c>
    </row>
    <row r="332" spans="1:7" x14ac:dyDescent="0.25">
      <c r="A332" s="2" t="s">
        <v>5072</v>
      </c>
      <c r="B332" s="2" t="s">
        <v>73</v>
      </c>
      <c r="C332" s="2">
        <f>COUNTIFS('Все позиции'!$H$2:$H$10401,A332,'Все позиции'!$L$2:$L$10401,B332)</f>
        <v>1</v>
      </c>
      <c r="D332" s="2">
        <f>SUMIFS('Все позиции'!$K$2:$K$10401,'Все позиции'!$H$2:$H$10401,A332,'Все позиции'!$L$2:$L$10401,B332)</f>
        <v>1</v>
      </c>
      <c r="E332" s="4">
        <f>SUMIFS('Все позиции'!$P$2:$P$10401,'Все позиции'!$H$2:$H$10401,A332,'Все позиции'!$L$2:$L$10401,B332)</f>
        <v>0</v>
      </c>
      <c r="F332" s="2">
        <f>COUNTIFS('Все позиции'!$H$2:$H$10401,A332,'Все позиции'!$L$2:$L$10401,B332,'Все позиции'!$F$2:$F$10401,"&lt;&gt;")</f>
        <v>1</v>
      </c>
      <c r="G332" s="2" t="str">
        <f t="shared" si="5"/>
        <v>да</v>
      </c>
    </row>
    <row r="333" spans="1:7" x14ac:dyDescent="0.25">
      <c r="A333" s="2" t="s">
        <v>7864</v>
      </c>
      <c r="B333" s="2" t="s">
        <v>38</v>
      </c>
      <c r="C333" s="2">
        <f>COUNTIFS('Все позиции'!$H$2:$H$10401,A333,'Все позиции'!$L$2:$L$10401,B333)</f>
        <v>1</v>
      </c>
      <c r="D333" s="2">
        <f>SUMIFS('Все позиции'!$K$2:$K$10401,'Все позиции'!$H$2:$H$10401,A333,'Все позиции'!$L$2:$L$10401,B333)</f>
        <v>3</v>
      </c>
      <c r="E333" s="4">
        <f>SUMIFS('Все позиции'!$P$2:$P$10401,'Все позиции'!$H$2:$H$10401,A333,'Все позиции'!$L$2:$L$10401,B333)</f>
        <v>1160028</v>
      </c>
      <c r="F333" s="2">
        <f>COUNTIFS('Все позиции'!$H$2:$H$10401,A333,'Все позиции'!$L$2:$L$10401,B333,'Все позиции'!$F$2:$F$10401,"&lt;&gt;")</f>
        <v>1</v>
      </c>
      <c r="G333" s="2" t="str">
        <f t="shared" si="5"/>
        <v>да</v>
      </c>
    </row>
    <row r="334" spans="1:7" x14ac:dyDescent="0.25">
      <c r="A334" s="2" t="s">
        <v>7863</v>
      </c>
      <c r="B334" s="2" t="s">
        <v>38</v>
      </c>
      <c r="C334" s="2">
        <f>COUNTIFS('Все позиции'!$H$2:$H$10401,A334,'Все позиции'!$L$2:$L$10401,B334)</f>
        <v>1</v>
      </c>
      <c r="D334" s="2">
        <f>SUMIFS('Все позиции'!$K$2:$K$10401,'Все позиции'!$H$2:$H$10401,A334,'Все позиции'!$L$2:$L$10401,B334)</f>
        <v>1</v>
      </c>
      <c r="E334" s="4">
        <f>SUMIFS('Все позиции'!$P$2:$P$10401,'Все позиции'!$H$2:$H$10401,A334,'Все позиции'!$L$2:$L$10401,B334)</f>
        <v>574409.99</v>
      </c>
      <c r="F334" s="2">
        <f>COUNTIFS('Все позиции'!$H$2:$H$10401,A334,'Все позиции'!$L$2:$L$10401,B334,'Все позиции'!$F$2:$F$10401,"&lt;&gt;")</f>
        <v>1</v>
      </c>
      <c r="G334" s="2" t="str">
        <f t="shared" si="5"/>
        <v>да</v>
      </c>
    </row>
    <row r="335" spans="1:7" x14ac:dyDescent="0.25">
      <c r="A335" s="2" t="s">
        <v>7862</v>
      </c>
      <c r="B335" s="2" t="s">
        <v>38</v>
      </c>
      <c r="C335" s="2">
        <f>COUNTIFS('Все позиции'!$H$2:$H$10401,A335,'Все позиции'!$L$2:$L$10401,B335)</f>
        <v>1</v>
      </c>
      <c r="D335" s="2">
        <f>SUMIFS('Все позиции'!$K$2:$K$10401,'Все позиции'!$H$2:$H$10401,A335,'Все позиции'!$L$2:$L$10401,B335)</f>
        <v>2</v>
      </c>
      <c r="E335" s="4">
        <f>SUMIFS('Все позиции'!$P$2:$P$10401,'Все позиции'!$H$2:$H$10401,A335,'Все позиции'!$L$2:$L$10401,B335)</f>
        <v>3012149.99</v>
      </c>
      <c r="F335" s="2">
        <f>COUNTIFS('Все позиции'!$H$2:$H$10401,A335,'Все позиции'!$L$2:$L$10401,B335,'Все позиции'!$F$2:$F$10401,"&lt;&gt;")</f>
        <v>1</v>
      </c>
      <c r="G335" s="2" t="str">
        <f t="shared" si="5"/>
        <v>да</v>
      </c>
    </row>
    <row r="336" spans="1:7" x14ac:dyDescent="0.25">
      <c r="A336" s="2" t="s">
        <v>7861</v>
      </c>
      <c r="B336" s="2" t="s">
        <v>38</v>
      </c>
      <c r="C336" s="2">
        <f>COUNTIFS('Все позиции'!$H$2:$H$10401,A336,'Все позиции'!$L$2:$L$10401,B336)</f>
        <v>1</v>
      </c>
      <c r="D336" s="2">
        <f>SUMIFS('Все позиции'!$K$2:$K$10401,'Все позиции'!$H$2:$H$10401,A336,'Все позиции'!$L$2:$L$10401,B336)</f>
        <v>1</v>
      </c>
      <c r="E336" s="4">
        <f>SUMIFS('Все позиции'!$P$2:$P$10401,'Все позиции'!$H$2:$H$10401,A336,'Все позиции'!$L$2:$L$10401,B336)</f>
        <v>728520</v>
      </c>
      <c r="F336" s="2">
        <f>COUNTIFS('Все позиции'!$H$2:$H$10401,A336,'Все позиции'!$L$2:$L$10401,B336,'Все позиции'!$F$2:$F$10401,"&lt;&gt;")</f>
        <v>1</v>
      </c>
      <c r="G336" s="2" t="str">
        <f t="shared" si="5"/>
        <v>да</v>
      </c>
    </row>
    <row r="337" spans="1:7" x14ac:dyDescent="0.25">
      <c r="A337" s="2" t="s">
        <v>7021</v>
      </c>
      <c r="B337" s="2" t="s">
        <v>38</v>
      </c>
      <c r="C337" s="2">
        <f>COUNTIFS('Все позиции'!$H$2:$H$10401,A337,'Все позиции'!$L$2:$L$10401,B337)</f>
        <v>1</v>
      </c>
      <c r="D337" s="2">
        <f>SUMIFS('Все позиции'!$K$2:$K$10401,'Все позиции'!$H$2:$H$10401,A337,'Все позиции'!$L$2:$L$10401,B337)</f>
        <v>20</v>
      </c>
      <c r="E337" s="4">
        <f>SUMIFS('Все позиции'!$P$2:$P$10401,'Все позиции'!$H$2:$H$10401,A337,'Все позиции'!$L$2:$L$10401,B337)</f>
        <v>10543879.77</v>
      </c>
      <c r="F337" s="2">
        <f>COUNTIFS('Все позиции'!$H$2:$H$10401,A337,'Все позиции'!$L$2:$L$10401,B337,'Все позиции'!$F$2:$F$10401,"&lt;&gt;")</f>
        <v>0</v>
      </c>
      <c r="G337" s="2" t="str">
        <f t="shared" si="5"/>
        <v>нет</v>
      </c>
    </row>
    <row r="338" spans="1:7" x14ac:dyDescent="0.25">
      <c r="A338" s="2" t="s">
        <v>5087</v>
      </c>
      <c r="B338" s="2" t="s">
        <v>73</v>
      </c>
      <c r="C338" s="2">
        <f>COUNTIFS('Все позиции'!$H$2:$H$10401,A338,'Все позиции'!$L$2:$L$10401,B338)</f>
        <v>1</v>
      </c>
      <c r="D338" s="2">
        <f>SUMIFS('Все позиции'!$K$2:$K$10401,'Все позиции'!$H$2:$H$10401,A338,'Все позиции'!$L$2:$L$10401,B338)</f>
        <v>1</v>
      </c>
      <c r="E338" s="4">
        <f>SUMIFS('Все позиции'!$P$2:$P$10401,'Все позиции'!$H$2:$H$10401,A338,'Все позиции'!$L$2:$L$10401,B338)</f>
        <v>0</v>
      </c>
      <c r="F338" s="2">
        <f>COUNTIFS('Все позиции'!$H$2:$H$10401,A338,'Все позиции'!$L$2:$L$10401,B338,'Все позиции'!$F$2:$F$10401,"&lt;&gt;")</f>
        <v>1</v>
      </c>
      <c r="G338" s="2" t="str">
        <f t="shared" si="5"/>
        <v>да</v>
      </c>
    </row>
    <row r="339" spans="1:7" x14ac:dyDescent="0.25">
      <c r="A339" s="2" t="s">
        <v>9848</v>
      </c>
      <c r="B339" s="2" t="s">
        <v>108</v>
      </c>
      <c r="C339" s="2">
        <f>COUNTIFS('Все позиции'!$H$2:$H$10401,A339,'Все позиции'!$L$2:$L$10401,B339)</f>
        <v>1</v>
      </c>
      <c r="D339" s="2">
        <f>SUMIFS('Все позиции'!$K$2:$K$10401,'Все позиции'!$H$2:$H$10401,A339,'Все позиции'!$L$2:$L$10401,B339)</f>
        <v>1</v>
      </c>
      <c r="E339" s="4">
        <f>SUMIFS('Все позиции'!$P$2:$P$10401,'Все позиции'!$H$2:$H$10401,A339,'Все позиции'!$L$2:$L$10401,B339)</f>
        <v>35034999.990000002</v>
      </c>
      <c r="F339" s="2">
        <f>COUNTIFS('Все позиции'!$H$2:$H$10401,A339,'Все позиции'!$L$2:$L$10401,B339,'Все позиции'!$F$2:$F$10401,"&lt;&gt;")</f>
        <v>1</v>
      </c>
      <c r="G339" s="2" t="str">
        <f t="shared" si="5"/>
        <v>да</v>
      </c>
    </row>
    <row r="340" spans="1:7" x14ac:dyDescent="0.25">
      <c r="A340" s="2" t="s">
        <v>710</v>
      </c>
      <c r="B340" s="2" t="s">
        <v>38</v>
      </c>
      <c r="C340" s="2">
        <f>COUNTIFS('Все позиции'!$H$2:$H$10401,A340,'Все позиции'!$L$2:$L$10401,B340)</f>
        <v>2</v>
      </c>
      <c r="D340" s="2">
        <f>SUMIFS('Все позиции'!$K$2:$K$10401,'Все позиции'!$H$2:$H$10401,A340,'Все позиции'!$L$2:$L$10401,B340)</f>
        <v>20</v>
      </c>
      <c r="E340" s="4">
        <f>SUMIFS('Все позиции'!$P$2:$P$10401,'Все позиции'!$H$2:$H$10401,A340,'Все позиции'!$L$2:$L$10401,B340)</f>
        <v>32402.86</v>
      </c>
      <c r="F340" s="2">
        <f>COUNTIFS('Все позиции'!$H$2:$H$10401,A340,'Все позиции'!$L$2:$L$10401,B340,'Все позиции'!$F$2:$F$10401,"&lt;&gt;")</f>
        <v>0</v>
      </c>
      <c r="G340" s="2" t="str">
        <f t="shared" si="5"/>
        <v>нет</v>
      </c>
    </row>
    <row r="341" spans="1:7" x14ac:dyDescent="0.25">
      <c r="A341" s="2" t="s">
        <v>1152</v>
      </c>
      <c r="B341" s="2" t="s">
        <v>38</v>
      </c>
      <c r="C341" s="2">
        <f>COUNTIFS('Все позиции'!$H$2:$H$10401,A341,'Все позиции'!$L$2:$L$10401,B341)</f>
        <v>2</v>
      </c>
      <c r="D341" s="2">
        <f>SUMIFS('Все позиции'!$K$2:$K$10401,'Все позиции'!$H$2:$H$10401,A341,'Все позиции'!$L$2:$L$10401,B341)</f>
        <v>19</v>
      </c>
      <c r="E341" s="4">
        <f>SUMIFS('Все позиции'!$P$2:$P$10401,'Все позиции'!$H$2:$H$10401,A341,'Все позиции'!$L$2:$L$10401,B341)</f>
        <v>12963.13</v>
      </c>
      <c r="F341" s="2">
        <f>COUNTIFS('Все позиции'!$H$2:$H$10401,A341,'Все позиции'!$L$2:$L$10401,B341,'Все позиции'!$F$2:$F$10401,"&lt;&gt;")</f>
        <v>0</v>
      </c>
      <c r="G341" s="2" t="str">
        <f t="shared" si="5"/>
        <v>нет</v>
      </c>
    </row>
    <row r="342" spans="1:7" x14ac:dyDescent="0.25">
      <c r="A342" s="2" t="s">
        <v>6514</v>
      </c>
      <c r="B342" s="2" t="s">
        <v>38</v>
      </c>
      <c r="C342" s="2">
        <f>COUNTIFS('Все позиции'!$H$2:$H$10401,A342,'Все позиции'!$L$2:$L$10401,B342)</f>
        <v>1</v>
      </c>
      <c r="D342" s="2">
        <f>SUMIFS('Все позиции'!$K$2:$K$10401,'Все позиции'!$H$2:$H$10401,A342,'Все позиции'!$L$2:$L$10401,B342)</f>
        <v>2</v>
      </c>
      <c r="E342" s="4">
        <f>SUMIFS('Все позиции'!$P$2:$P$10401,'Все позиции'!$H$2:$H$10401,A342,'Все позиции'!$L$2:$L$10401,B342)</f>
        <v>7777.5</v>
      </c>
      <c r="F342" s="2">
        <f>COUNTIFS('Все позиции'!$H$2:$H$10401,A342,'Все позиции'!$L$2:$L$10401,B342,'Все позиции'!$F$2:$F$10401,"&lt;&gt;")</f>
        <v>1</v>
      </c>
      <c r="G342" s="2" t="str">
        <f t="shared" si="5"/>
        <v>да</v>
      </c>
    </row>
    <row r="343" spans="1:7" x14ac:dyDescent="0.25">
      <c r="A343" s="2" t="s">
        <v>574</v>
      </c>
      <c r="B343" s="2" t="s">
        <v>38</v>
      </c>
      <c r="C343" s="2">
        <f>COUNTIFS('Все позиции'!$H$2:$H$10401,A343,'Все позиции'!$L$2:$L$10401,B343)</f>
        <v>1</v>
      </c>
      <c r="D343" s="2">
        <f>SUMIFS('Все позиции'!$K$2:$K$10401,'Все позиции'!$H$2:$H$10401,A343,'Все позиции'!$L$2:$L$10401,B343)</f>
        <v>11</v>
      </c>
      <c r="E343" s="4">
        <f>SUMIFS('Все позиции'!$P$2:$P$10401,'Все позиции'!$H$2:$H$10401,A343,'Все позиции'!$L$2:$L$10401,B343)</f>
        <v>15459.84</v>
      </c>
      <c r="F343" s="2">
        <f>COUNTIFS('Все позиции'!$H$2:$H$10401,A343,'Все позиции'!$L$2:$L$10401,B343,'Все позиции'!$F$2:$F$10401,"&lt;&gt;")</f>
        <v>0</v>
      </c>
      <c r="G343" s="2" t="str">
        <f t="shared" si="5"/>
        <v>нет</v>
      </c>
    </row>
    <row r="344" spans="1:7" x14ac:dyDescent="0.25">
      <c r="A344" s="2" t="s">
        <v>338</v>
      </c>
      <c r="B344" s="2" t="s">
        <v>38</v>
      </c>
      <c r="C344" s="2">
        <f>COUNTIFS('Все позиции'!$H$2:$H$10401,A344,'Все позиции'!$L$2:$L$10401,B344)</f>
        <v>2</v>
      </c>
      <c r="D344" s="2">
        <f>SUMIFS('Все позиции'!$K$2:$K$10401,'Все позиции'!$H$2:$H$10401,A344,'Все позиции'!$L$2:$L$10401,B344)</f>
        <v>2</v>
      </c>
      <c r="E344" s="4">
        <f>SUMIFS('Все позиции'!$P$2:$P$10401,'Все позиции'!$H$2:$H$10401,A344,'Все позиции'!$L$2:$L$10401,B344)</f>
        <v>0</v>
      </c>
      <c r="F344" s="2">
        <f>COUNTIFS('Все позиции'!$H$2:$H$10401,A344,'Все позиции'!$L$2:$L$10401,B344,'Все позиции'!$F$2:$F$10401,"&lt;&gt;")</f>
        <v>0</v>
      </c>
      <c r="G344" s="2" t="str">
        <f t="shared" si="5"/>
        <v>нет</v>
      </c>
    </row>
    <row r="345" spans="1:7" x14ac:dyDescent="0.25">
      <c r="A345" s="2" t="s">
        <v>9399</v>
      </c>
      <c r="B345" s="2" t="s">
        <v>38</v>
      </c>
      <c r="C345" s="2">
        <f>COUNTIFS('Все позиции'!$H$2:$H$10401,A345,'Все позиции'!$L$2:$L$10401,B345)</f>
        <v>1</v>
      </c>
      <c r="D345" s="2">
        <f>SUMIFS('Все позиции'!$K$2:$K$10401,'Все позиции'!$H$2:$H$10401,A345,'Все позиции'!$L$2:$L$10401,B345)</f>
        <v>15</v>
      </c>
      <c r="E345" s="4">
        <f>SUMIFS('Все позиции'!$P$2:$P$10401,'Все позиции'!$H$2:$H$10401,A345,'Все позиции'!$L$2:$L$10401,B345)</f>
        <v>35685</v>
      </c>
      <c r="F345" s="2">
        <f>COUNTIFS('Все позиции'!$H$2:$H$10401,A345,'Все позиции'!$L$2:$L$10401,B345,'Все позиции'!$F$2:$F$10401,"&lt;&gt;")</f>
        <v>1</v>
      </c>
      <c r="G345" s="2" t="str">
        <f t="shared" si="5"/>
        <v>да</v>
      </c>
    </row>
    <row r="346" spans="1:7" x14ac:dyDescent="0.25">
      <c r="A346" s="2" t="s">
        <v>9370</v>
      </c>
      <c r="B346" s="2" t="s">
        <v>38</v>
      </c>
      <c r="C346" s="2">
        <f>COUNTIFS('Все позиции'!$H$2:$H$10401,A346,'Все позиции'!$L$2:$L$10401,B346)</f>
        <v>1</v>
      </c>
      <c r="D346" s="2">
        <f>SUMIFS('Все позиции'!$K$2:$K$10401,'Все позиции'!$H$2:$H$10401,A346,'Все позиции'!$L$2:$L$10401,B346)</f>
        <v>8</v>
      </c>
      <c r="E346" s="4">
        <f>SUMIFS('Все позиции'!$P$2:$P$10401,'Все позиции'!$H$2:$H$10401,A346,'Все позиции'!$L$2:$L$10401,B346)</f>
        <v>19032</v>
      </c>
      <c r="F346" s="2">
        <f>COUNTIFS('Все позиции'!$H$2:$H$10401,A346,'Все позиции'!$L$2:$L$10401,B346,'Все позиции'!$F$2:$F$10401,"&lt;&gt;")</f>
        <v>1</v>
      </c>
      <c r="G346" s="2" t="str">
        <f t="shared" si="5"/>
        <v>да</v>
      </c>
    </row>
    <row r="347" spans="1:7" x14ac:dyDescent="0.25">
      <c r="A347" s="2" t="s">
        <v>559</v>
      </c>
      <c r="B347" s="2" t="s">
        <v>38</v>
      </c>
      <c r="C347" s="2">
        <f>COUNTIFS('Все позиции'!$H$2:$H$10401,A347,'Все позиции'!$L$2:$L$10401,B347)</f>
        <v>2</v>
      </c>
      <c r="D347" s="2">
        <f>SUMIFS('Все позиции'!$K$2:$K$10401,'Все позиции'!$H$2:$H$10401,A347,'Все позиции'!$L$2:$L$10401,B347)</f>
        <v>8</v>
      </c>
      <c r="E347" s="4">
        <f>SUMIFS('Все позиции'!$P$2:$P$10401,'Все позиции'!$H$2:$H$10401,A347,'Все позиции'!$L$2:$L$10401,B347)</f>
        <v>7073.5599999999995</v>
      </c>
      <c r="F347" s="2">
        <f>COUNTIFS('Все позиции'!$H$2:$H$10401,A347,'Все позиции'!$L$2:$L$10401,B347,'Все позиции'!$F$2:$F$10401,"&lt;&gt;")</f>
        <v>0</v>
      </c>
      <c r="G347" s="2" t="str">
        <f t="shared" si="5"/>
        <v>нет</v>
      </c>
    </row>
    <row r="348" spans="1:7" x14ac:dyDescent="0.25">
      <c r="A348" s="2" t="s">
        <v>1353</v>
      </c>
      <c r="B348" s="2" t="s">
        <v>38</v>
      </c>
      <c r="C348" s="2">
        <f>COUNTIFS('Все позиции'!$H$2:$H$10401,A348,'Все позиции'!$L$2:$L$10401,B348)</f>
        <v>1</v>
      </c>
      <c r="D348" s="2">
        <f>SUMIFS('Все позиции'!$K$2:$K$10401,'Все позиции'!$H$2:$H$10401,A348,'Все позиции'!$L$2:$L$10401,B348)</f>
        <v>8</v>
      </c>
      <c r="E348" s="4">
        <f>SUMIFS('Все позиции'!$P$2:$P$10401,'Все позиции'!$H$2:$H$10401,A348,'Все позиции'!$L$2:$L$10401,B348)</f>
        <v>7352.79</v>
      </c>
      <c r="F348" s="2">
        <f>COUNTIFS('Все позиции'!$H$2:$H$10401,A348,'Все позиции'!$L$2:$L$10401,B348,'Все позиции'!$F$2:$F$10401,"&lt;&gt;")</f>
        <v>0</v>
      </c>
      <c r="G348" s="2" t="str">
        <f t="shared" si="5"/>
        <v>нет</v>
      </c>
    </row>
    <row r="349" spans="1:7" x14ac:dyDescent="0.25">
      <c r="A349" s="2" t="s">
        <v>578</v>
      </c>
      <c r="B349" s="2" t="s">
        <v>38</v>
      </c>
      <c r="C349" s="2">
        <f>COUNTIFS('Все позиции'!$H$2:$H$10401,A349,'Все позиции'!$L$2:$L$10401,B349)</f>
        <v>1</v>
      </c>
      <c r="D349" s="2">
        <f>SUMIFS('Все позиции'!$K$2:$K$10401,'Все позиции'!$H$2:$H$10401,A349,'Все позиции'!$L$2:$L$10401,B349)</f>
        <v>9</v>
      </c>
      <c r="E349" s="4">
        <f>SUMIFS('Все позиции'!$P$2:$P$10401,'Все позиции'!$H$2:$H$10401,A349,'Все позиции'!$L$2:$L$10401,B349)</f>
        <v>13637.16</v>
      </c>
      <c r="F349" s="2">
        <f>COUNTIFS('Все позиции'!$H$2:$H$10401,A349,'Все позиции'!$L$2:$L$10401,B349,'Все позиции'!$F$2:$F$10401,"&lt;&gt;")</f>
        <v>0</v>
      </c>
      <c r="G349" s="2" t="str">
        <f t="shared" si="5"/>
        <v>нет</v>
      </c>
    </row>
    <row r="350" spans="1:7" x14ac:dyDescent="0.25">
      <c r="A350" s="2" t="s">
        <v>5455</v>
      </c>
      <c r="B350" s="2" t="s">
        <v>38</v>
      </c>
      <c r="C350" s="2">
        <f>COUNTIFS('Все позиции'!$H$2:$H$10401,A350,'Все позиции'!$L$2:$L$10401,B350)</f>
        <v>1</v>
      </c>
      <c r="D350" s="2">
        <f>SUMIFS('Все позиции'!$K$2:$K$10401,'Все позиции'!$H$2:$H$10401,A350,'Все позиции'!$L$2:$L$10401,B350)</f>
        <v>20</v>
      </c>
      <c r="E350" s="4">
        <f>SUMIFS('Все позиции'!$P$2:$P$10401,'Все позиции'!$H$2:$H$10401,A350,'Все позиции'!$L$2:$L$10401,B350)</f>
        <v>0</v>
      </c>
      <c r="F350" s="2">
        <f>COUNTIFS('Все позиции'!$H$2:$H$10401,A350,'Все позиции'!$L$2:$L$10401,B350,'Все позиции'!$F$2:$F$10401,"&lt;&gt;")</f>
        <v>1</v>
      </c>
      <c r="G350" s="2" t="str">
        <f t="shared" si="5"/>
        <v>да</v>
      </c>
    </row>
    <row r="351" spans="1:7" x14ac:dyDescent="0.25">
      <c r="A351" s="2" t="s">
        <v>3896</v>
      </c>
      <c r="B351" s="2" t="s">
        <v>38</v>
      </c>
      <c r="C351" s="2">
        <f>COUNTIFS('Все позиции'!$H$2:$H$10401,A351,'Все позиции'!$L$2:$L$10401,B351)</f>
        <v>1</v>
      </c>
      <c r="D351" s="2">
        <f>SUMIFS('Все позиции'!$K$2:$K$10401,'Все позиции'!$H$2:$H$10401,A351,'Все позиции'!$L$2:$L$10401,B351)</f>
        <v>29</v>
      </c>
      <c r="E351" s="4">
        <f>SUMIFS('Все позиции'!$P$2:$P$10401,'Все позиции'!$H$2:$H$10401,A351,'Все позиции'!$L$2:$L$10401,B351)</f>
        <v>18269.88</v>
      </c>
      <c r="F351" s="2">
        <f>COUNTIFS('Все позиции'!$H$2:$H$10401,A351,'Все позиции'!$L$2:$L$10401,B351,'Все позиции'!$F$2:$F$10401,"&lt;&gt;")</f>
        <v>0</v>
      </c>
      <c r="G351" s="2" t="str">
        <f t="shared" si="5"/>
        <v>нет</v>
      </c>
    </row>
    <row r="352" spans="1:7" x14ac:dyDescent="0.25">
      <c r="A352" s="2" t="s">
        <v>6751</v>
      </c>
      <c r="B352" s="2" t="s">
        <v>38</v>
      </c>
      <c r="C352" s="2">
        <f>COUNTIFS('Все позиции'!$H$2:$H$10401,A352,'Все позиции'!$L$2:$L$10401,B352)</f>
        <v>1</v>
      </c>
      <c r="D352" s="2">
        <f>SUMIFS('Все позиции'!$K$2:$K$10401,'Все позиции'!$H$2:$H$10401,A352,'Все позиции'!$L$2:$L$10401,B352)</f>
        <v>4</v>
      </c>
      <c r="E352" s="4">
        <f>SUMIFS('Все позиции'!$P$2:$P$10401,'Все позиции'!$H$2:$H$10401,A352,'Все позиции'!$L$2:$L$10401,B352)</f>
        <v>11236.2</v>
      </c>
      <c r="F352" s="2">
        <f>COUNTIFS('Все позиции'!$H$2:$H$10401,A352,'Все позиции'!$L$2:$L$10401,B352,'Все позиции'!$F$2:$F$10401,"&lt;&gt;")</f>
        <v>0</v>
      </c>
      <c r="G352" s="2" t="str">
        <f t="shared" si="5"/>
        <v>нет</v>
      </c>
    </row>
    <row r="353" spans="1:7" x14ac:dyDescent="0.25">
      <c r="A353" s="2" t="s">
        <v>6752</v>
      </c>
      <c r="B353" s="2" t="s">
        <v>38</v>
      </c>
      <c r="C353" s="2">
        <f>COUNTIFS('Все позиции'!$H$2:$H$10401,A353,'Все позиции'!$L$2:$L$10401,B353)</f>
        <v>1</v>
      </c>
      <c r="D353" s="2">
        <f>SUMIFS('Все позиции'!$K$2:$K$10401,'Все позиции'!$H$2:$H$10401,A353,'Все позиции'!$L$2:$L$10401,B353)</f>
        <v>6</v>
      </c>
      <c r="E353" s="4">
        <f>SUMIFS('Все позиции'!$P$2:$P$10401,'Все позиции'!$H$2:$H$10401,A353,'Все позиции'!$L$2:$L$10401,B353)</f>
        <v>16854.3</v>
      </c>
      <c r="F353" s="2">
        <f>COUNTIFS('Все позиции'!$H$2:$H$10401,A353,'Все позиции'!$L$2:$L$10401,B353,'Все позиции'!$F$2:$F$10401,"&lt;&gt;")</f>
        <v>0</v>
      </c>
      <c r="G353" s="2" t="str">
        <f t="shared" si="5"/>
        <v>нет</v>
      </c>
    </row>
    <row r="354" spans="1:7" x14ac:dyDescent="0.25">
      <c r="A354" s="2" t="s">
        <v>6745</v>
      </c>
      <c r="B354" s="2" t="s">
        <v>38</v>
      </c>
      <c r="C354" s="2">
        <f>COUNTIFS('Все позиции'!$H$2:$H$10401,A354,'Все позиции'!$L$2:$L$10401,B354)</f>
        <v>1</v>
      </c>
      <c r="D354" s="2">
        <f>SUMIFS('Все позиции'!$K$2:$K$10401,'Все позиции'!$H$2:$H$10401,A354,'Все позиции'!$L$2:$L$10401,B354)</f>
        <v>1</v>
      </c>
      <c r="E354" s="4">
        <f>SUMIFS('Все позиции'!$P$2:$P$10401,'Все позиции'!$H$2:$H$10401,A354,'Все позиции'!$L$2:$L$10401,B354)</f>
        <v>10527.62</v>
      </c>
      <c r="F354" s="2">
        <f>COUNTIFS('Все позиции'!$H$2:$H$10401,A354,'Все позиции'!$L$2:$L$10401,B354,'Все позиции'!$F$2:$F$10401,"&lt;&gt;")</f>
        <v>0</v>
      </c>
      <c r="G354" s="2" t="str">
        <f t="shared" si="5"/>
        <v>нет</v>
      </c>
    </row>
    <row r="355" spans="1:7" x14ac:dyDescent="0.25">
      <c r="A355" s="2" t="s">
        <v>4462</v>
      </c>
      <c r="B355" s="2" t="s">
        <v>38</v>
      </c>
      <c r="C355" s="2">
        <f>COUNTIFS('Все позиции'!$H$2:$H$10401,A355,'Все позиции'!$L$2:$L$10401,B355)</f>
        <v>1</v>
      </c>
      <c r="D355" s="2">
        <f>SUMIFS('Все позиции'!$K$2:$K$10401,'Все позиции'!$H$2:$H$10401,A355,'Все позиции'!$L$2:$L$10401,B355)</f>
        <v>6</v>
      </c>
      <c r="E355" s="4">
        <f>SUMIFS('Все позиции'!$P$2:$P$10401,'Все позиции'!$H$2:$H$10401,A355,'Все позиции'!$L$2:$L$10401,B355)</f>
        <v>1542.32</v>
      </c>
      <c r="F355" s="2">
        <f>COUNTIFS('Все позиции'!$H$2:$H$10401,A355,'Все позиции'!$L$2:$L$10401,B355,'Все позиции'!$F$2:$F$10401,"&lt;&gt;")</f>
        <v>0</v>
      </c>
      <c r="G355" s="2" t="str">
        <f t="shared" si="5"/>
        <v>нет</v>
      </c>
    </row>
    <row r="356" spans="1:7" x14ac:dyDescent="0.25">
      <c r="A356" s="2" t="s">
        <v>4461</v>
      </c>
      <c r="B356" s="2" t="s">
        <v>38</v>
      </c>
      <c r="C356" s="2">
        <f>COUNTIFS('Все позиции'!$H$2:$H$10401,A356,'Все позиции'!$L$2:$L$10401,B356)</f>
        <v>1</v>
      </c>
      <c r="D356" s="2">
        <f>SUMIFS('Все позиции'!$K$2:$K$10401,'Все позиции'!$H$2:$H$10401,A356,'Все позиции'!$L$2:$L$10401,B356)</f>
        <v>10</v>
      </c>
      <c r="E356" s="4">
        <f>SUMIFS('Все позиции'!$P$2:$P$10401,'Все позиции'!$H$2:$H$10401,A356,'Все позиции'!$L$2:$L$10401,B356)</f>
        <v>2356.31</v>
      </c>
      <c r="F356" s="2">
        <f>COUNTIFS('Все позиции'!$H$2:$H$10401,A356,'Все позиции'!$L$2:$L$10401,B356,'Все позиции'!$F$2:$F$10401,"&lt;&gt;")</f>
        <v>0</v>
      </c>
      <c r="G356" s="2" t="str">
        <f t="shared" si="5"/>
        <v>нет</v>
      </c>
    </row>
    <row r="357" spans="1:7" x14ac:dyDescent="0.25">
      <c r="A357" s="2" t="s">
        <v>4447</v>
      </c>
      <c r="B357" s="2" t="s">
        <v>38</v>
      </c>
      <c r="C357" s="2">
        <f>COUNTIFS('Все позиции'!$H$2:$H$10401,A357,'Все позиции'!$L$2:$L$10401,B357)</f>
        <v>1</v>
      </c>
      <c r="D357" s="2">
        <f>SUMIFS('Все позиции'!$K$2:$K$10401,'Все позиции'!$H$2:$H$10401,A357,'Все позиции'!$L$2:$L$10401,B357)</f>
        <v>4</v>
      </c>
      <c r="E357" s="4">
        <f>SUMIFS('Все позиции'!$P$2:$P$10401,'Все позиции'!$H$2:$H$10401,A357,'Все позиции'!$L$2:$L$10401,B357)</f>
        <v>1028.22</v>
      </c>
      <c r="F357" s="2">
        <f>COUNTIFS('Все позиции'!$H$2:$H$10401,A357,'Все позиции'!$L$2:$L$10401,B357,'Все позиции'!$F$2:$F$10401,"&lt;&gt;")</f>
        <v>0</v>
      </c>
      <c r="G357" s="2" t="str">
        <f t="shared" si="5"/>
        <v>нет</v>
      </c>
    </row>
    <row r="358" spans="1:7" x14ac:dyDescent="0.25">
      <c r="A358" s="2" t="s">
        <v>4475</v>
      </c>
      <c r="B358" s="2" t="s">
        <v>38</v>
      </c>
      <c r="C358" s="2">
        <f>COUNTIFS('Все позиции'!$H$2:$H$10401,A358,'Все позиции'!$L$2:$L$10401,B358)</f>
        <v>1</v>
      </c>
      <c r="D358" s="2">
        <f>SUMIFS('Все позиции'!$K$2:$K$10401,'Все позиции'!$H$2:$H$10401,A358,'Все позиции'!$L$2:$L$10401,B358)</f>
        <v>2</v>
      </c>
      <c r="E358" s="4">
        <f>SUMIFS('Все позиции'!$P$2:$P$10401,'Все позиции'!$H$2:$H$10401,A358,'Все позиции'!$L$2:$L$10401,B358)</f>
        <v>514.11</v>
      </c>
      <c r="F358" s="2">
        <f>COUNTIFS('Все позиции'!$H$2:$H$10401,A358,'Все позиции'!$L$2:$L$10401,B358,'Все позиции'!$F$2:$F$10401,"&lt;&gt;")</f>
        <v>0</v>
      </c>
      <c r="G358" s="2" t="str">
        <f t="shared" si="5"/>
        <v>нет</v>
      </c>
    </row>
    <row r="359" spans="1:7" x14ac:dyDescent="0.25">
      <c r="A359" s="2" t="s">
        <v>3482</v>
      </c>
      <c r="B359" s="2" t="s">
        <v>38</v>
      </c>
      <c r="C359" s="2">
        <f>COUNTIFS('Все позиции'!$H$2:$H$10401,A359,'Все позиции'!$L$2:$L$10401,B359)</f>
        <v>1</v>
      </c>
      <c r="D359" s="2">
        <f>SUMIFS('Все позиции'!$K$2:$K$10401,'Все позиции'!$H$2:$H$10401,A359,'Все позиции'!$L$2:$L$10401,B359)</f>
        <v>2</v>
      </c>
      <c r="E359" s="4">
        <f>SUMIFS('Все позиции'!$P$2:$P$10401,'Все позиции'!$H$2:$H$10401,A359,'Все позиции'!$L$2:$L$10401,B359)</f>
        <v>0</v>
      </c>
      <c r="F359" s="2">
        <f>COUNTIFS('Все позиции'!$H$2:$H$10401,A359,'Все позиции'!$L$2:$L$10401,B359,'Все позиции'!$F$2:$F$10401,"&lt;&gt;")</f>
        <v>0</v>
      </c>
      <c r="G359" s="2" t="str">
        <f t="shared" si="5"/>
        <v>нет</v>
      </c>
    </row>
    <row r="360" spans="1:7" x14ac:dyDescent="0.25">
      <c r="A360" s="2" t="s">
        <v>7063</v>
      </c>
      <c r="B360" s="2" t="s">
        <v>38</v>
      </c>
      <c r="C360" s="2">
        <f>COUNTIFS('Все позиции'!$H$2:$H$10401,A360,'Все позиции'!$L$2:$L$10401,B360)</f>
        <v>1</v>
      </c>
      <c r="D360" s="2">
        <f>SUMIFS('Все позиции'!$K$2:$K$10401,'Все позиции'!$H$2:$H$10401,A360,'Все позиции'!$L$2:$L$10401,B360)</f>
        <v>4</v>
      </c>
      <c r="E360" s="4">
        <f>SUMIFS('Все позиции'!$P$2:$P$10401,'Все позиции'!$H$2:$H$10401,A360,'Все позиции'!$L$2:$L$10401,B360)</f>
        <v>18185.32</v>
      </c>
      <c r="F360" s="2">
        <f>COUNTIFS('Все позиции'!$H$2:$H$10401,A360,'Все позиции'!$L$2:$L$10401,B360,'Все позиции'!$F$2:$F$10401,"&lt;&gt;")</f>
        <v>1</v>
      </c>
      <c r="G360" s="2" t="str">
        <f t="shared" si="5"/>
        <v>да</v>
      </c>
    </row>
    <row r="361" spans="1:7" x14ac:dyDescent="0.25">
      <c r="A361" s="2" t="s">
        <v>7064</v>
      </c>
      <c r="B361" s="2" t="s">
        <v>38</v>
      </c>
      <c r="C361" s="2">
        <f>COUNTIFS('Все позиции'!$H$2:$H$10401,A361,'Все позиции'!$L$2:$L$10401,B361)</f>
        <v>1</v>
      </c>
      <c r="D361" s="2">
        <f>SUMIFS('Все позиции'!$K$2:$K$10401,'Все позиции'!$H$2:$H$10401,A361,'Все позиции'!$L$2:$L$10401,B361)</f>
        <v>76</v>
      </c>
      <c r="E361" s="4">
        <f>SUMIFS('Все позиции'!$P$2:$P$10401,'Все позиции'!$H$2:$H$10401,A361,'Все позиции'!$L$2:$L$10401,B361)</f>
        <v>127721.8</v>
      </c>
      <c r="F361" s="2">
        <f>COUNTIFS('Все позиции'!$H$2:$H$10401,A361,'Все позиции'!$L$2:$L$10401,B361,'Все позиции'!$F$2:$F$10401,"&lt;&gt;")</f>
        <v>1</v>
      </c>
      <c r="G361" s="2" t="str">
        <f t="shared" si="5"/>
        <v>да</v>
      </c>
    </row>
    <row r="362" spans="1:7" x14ac:dyDescent="0.25">
      <c r="A362" s="2" t="s">
        <v>7065</v>
      </c>
      <c r="B362" s="2" t="s">
        <v>38</v>
      </c>
      <c r="C362" s="2">
        <f>COUNTIFS('Все позиции'!$H$2:$H$10401,A362,'Все позиции'!$L$2:$L$10401,B362)</f>
        <v>1</v>
      </c>
      <c r="D362" s="2">
        <f>SUMIFS('Все позиции'!$K$2:$K$10401,'Все позиции'!$H$2:$H$10401,A362,'Все позиции'!$L$2:$L$10401,B362)</f>
        <v>3</v>
      </c>
      <c r="E362" s="4">
        <f>SUMIFS('Все позиции'!$P$2:$P$10401,'Все позиции'!$H$2:$H$10401,A362,'Все позиции'!$L$2:$L$10401,B362)</f>
        <v>9685.2800000000007</v>
      </c>
      <c r="F362" s="2">
        <f>COUNTIFS('Все позиции'!$H$2:$H$10401,A362,'Все позиции'!$L$2:$L$10401,B362,'Все позиции'!$F$2:$F$10401,"&lt;&gt;")</f>
        <v>1</v>
      </c>
      <c r="G362" s="2" t="str">
        <f t="shared" si="5"/>
        <v>да</v>
      </c>
    </row>
    <row r="363" spans="1:7" x14ac:dyDescent="0.25">
      <c r="A363" s="2" t="s">
        <v>6145</v>
      </c>
      <c r="B363" s="2" t="s">
        <v>557</v>
      </c>
      <c r="C363" s="2">
        <f>COUNTIFS('Все позиции'!$H$2:$H$10401,A363,'Все позиции'!$L$2:$L$10401,B363)</f>
        <v>1</v>
      </c>
      <c r="D363" s="2">
        <f>SUMIFS('Все позиции'!$K$2:$K$10401,'Все позиции'!$H$2:$H$10401,A363,'Все позиции'!$L$2:$L$10401,B363)</f>
        <v>6000</v>
      </c>
      <c r="E363" s="4">
        <f>SUMIFS('Все позиции'!$P$2:$P$10401,'Все позиции'!$H$2:$H$10401,A363,'Все позиции'!$L$2:$L$10401,B363)</f>
        <v>0</v>
      </c>
      <c r="F363" s="2">
        <f>COUNTIFS('Все позиции'!$H$2:$H$10401,A363,'Все позиции'!$L$2:$L$10401,B363,'Все позиции'!$F$2:$F$10401,"&lt;&gt;")</f>
        <v>1</v>
      </c>
      <c r="G363" s="2" t="str">
        <f t="shared" si="5"/>
        <v>да</v>
      </c>
    </row>
    <row r="364" spans="1:7" x14ac:dyDescent="0.25">
      <c r="A364" s="2" t="s">
        <v>9261</v>
      </c>
      <c r="B364" s="2" t="s">
        <v>38</v>
      </c>
      <c r="C364" s="2">
        <f>COUNTIFS('Все позиции'!$H$2:$H$10401,A364,'Все позиции'!$L$2:$L$10401,B364)</f>
        <v>1</v>
      </c>
      <c r="D364" s="2">
        <f>SUMIFS('Все позиции'!$K$2:$K$10401,'Все позиции'!$H$2:$H$10401,A364,'Все позиции'!$L$2:$L$10401,B364)</f>
        <v>36</v>
      </c>
      <c r="E364" s="4">
        <f>SUMIFS('Все позиции'!$P$2:$P$10401,'Все позиции'!$H$2:$H$10401,A364,'Все позиции'!$L$2:$L$10401,B364)</f>
        <v>95186.5</v>
      </c>
      <c r="F364" s="2">
        <f>COUNTIFS('Все позиции'!$H$2:$H$10401,A364,'Все позиции'!$L$2:$L$10401,B364,'Все позиции'!$F$2:$F$10401,"&lt;&gt;")</f>
        <v>1</v>
      </c>
      <c r="G364" s="2" t="str">
        <f t="shared" si="5"/>
        <v>да</v>
      </c>
    </row>
    <row r="365" spans="1:7" x14ac:dyDescent="0.25">
      <c r="A365" s="2" t="s">
        <v>9271</v>
      </c>
      <c r="B365" s="2" t="s">
        <v>38</v>
      </c>
      <c r="C365" s="2">
        <f>COUNTIFS('Все позиции'!$H$2:$H$10401,A365,'Все позиции'!$L$2:$L$10401,B365)</f>
        <v>1</v>
      </c>
      <c r="D365" s="2">
        <f>SUMIFS('Все позиции'!$K$2:$K$10401,'Все позиции'!$H$2:$H$10401,A365,'Все позиции'!$L$2:$L$10401,B365)</f>
        <v>64</v>
      </c>
      <c r="E365" s="4">
        <f>SUMIFS('Все позиции'!$P$2:$P$10401,'Все позиции'!$H$2:$H$10401,A365,'Все позиции'!$L$2:$L$10401,B365)</f>
        <v>205737.68</v>
      </c>
      <c r="F365" s="2">
        <f>COUNTIFS('Все позиции'!$H$2:$H$10401,A365,'Все позиции'!$L$2:$L$10401,B365,'Все позиции'!$F$2:$F$10401,"&lt;&gt;")</f>
        <v>1</v>
      </c>
      <c r="G365" s="2" t="str">
        <f t="shared" si="5"/>
        <v>да</v>
      </c>
    </row>
    <row r="366" spans="1:7" x14ac:dyDescent="0.25">
      <c r="A366" s="2" t="s">
        <v>9238</v>
      </c>
      <c r="B366" s="2" t="s">
        <v>38</v>
      </c>
      <c r="C366" s="2">
        <f>COUNTIFS('Все позиции'!$H$2:$H$10401,A366,'Все позиции'!$L$2:$L$10401,B366)</f>
        <v>1</v>
      </c>
      <c r="D366" s="2">
        <f>SUMIFS('Все позиции'!$K$2:$K$10401,'Все позиции'!$H$2:$H$10401,A366,'Все позиции'!$L$2:$L$10401,B366)</f>
        <v>26</v>
      </c>
      <c r="E366" s="4">
        <f>SUMIFS('Все позиции'!$P$2:$P$10401,'Все позиции'!$H$2:$H$10401,A366,'Все позиции'!$L$2:$L$10401,B366)</f>
        <v>0</v>
      </c>
      <c r="F366" s="2">
        <f>COUNTIFS('Все позиции'!$H$2:$H$10401,A366,'Все позиции'!$L$2:$L$10401,B366,'Все позиции'!$F$2:$F$10401,"&lt;&gt;")</f>
        <v>1</v>
      </c>
      <c r="G366" s="2" t="str">
        <f t="shared" si="5"/>
        <v>да</v>
      </c>
    </row>
    <row r="367" spans="1:7" x14ac:dyDescent="0.25">
      <c r="A367" s="2" t="s">
        <v>620</v>
      </c>
      <c r="B367" s="2" t="s">
        <v>38</v>
      </c>
      <c r="C367" s="2">
        <f>COUNTIFS('Все позиции'!$H$2:$H$10401,A367,'Все позиции'!$L$2:$L$10401,B367)</f>
        <v>1</v>
      </c>
      <c r="D367" s="2">
        <f>SUMIFS('Все позиции'!$K$2:$K$10401,'Все позиции'!$H$2:$H$10401,A367,'Все позиции'!$L$2:$L$10401,B367)</f>
        <v>24</v>
      </c>
      <c r="E367" s="4">
        <f>SUMIFS('Все позиции'!$P$2:$P$10401,'Все позиции'!$H$2:$H$10401,A367,'Все позиции'!$L$2:$L$10401,B367)</f>
        <v>31008.11</v>
      </c>
      <c r="F367" s="2">
        <f>COUNTIFS('Все позиции'!$H$2:$H$10401,A367,'Все позиции'!$L$2:$L$10401,B367,'Все позиции'!$F$2:$F$10401,"&lt;&gt;")</f>
        <v>0</v>
      </c>
      <c r="G367" s="2" t="str">
        <f t="shared" si="5"/>
        <v>нет</v>
      </c>
    </row>
    <row r="368" spans="1:7" x14ac:dyDescent="0.25">
      <c r="A368" s="2" t="s">
        <v>3425</v>
      </c>
      <c r="B368" s="2" t="s">
        <v>38</v>
      </c>
      <c r="C368" s="2">
        <f>COUNTIFS('Все позиции'!$H$2:$H$10401,A368,'Все позиции'!$L$2:$L$10401,B368)</f>
        <v>1</v>
      </c>
      <c r="D368" s="2">
        <f>SUMIFS('Все позиции'!$K$2:$K$10401,'Все позиции'!$H$2:$H$10401,A368,'Все позиции'!$L$2:$L$10401,B368)</f>
        <v>4</v>
      </c>
      <c r="E368" s="4">
        <f>SUMIFS('Все позиции'!$P$2:$P$10401,'Все позиции'!$H$2:$H$10401,A368,'Все позиции'!$L$2:$L$10401,B368)</f>
        <v>3801.62</v>
      </c>
      <c r="F368" s="2">
        <f>COUNTIFS('Все позиции'!$H$2:$H$10401,A368,'Все позиции'!$L$2:$L$10401,B368,'Все позиции'!$F$2:$F$10401,"&lt;&gt;")</f>
        <v>0</v>
      </c>
      <c r="G368" s="2" t="str">
        <f t="shared" si="5"/>
        <v>нет</v>
      </c>
    </row>
    <row r="369" spans="1:7" x14ac:dyDescent="0.25">
      <c r="A369" s="2" t="s">
        <v>6301</v>
      </c>
      <c r="B369" s="2" t="s">
        <v>38</v>
      </c>
      <c r="C369" s="2">
        <f>COUNTIFS('Все позиции'!$H$2:$H$10401,A369,'Все позиции'!$L$2:$L$10401,B369)</f>
        <v>2</v>
      </c>
      <c r="D369" s="2">
        <f>SUMIFS('Все позиции'!$K$2:$K$10401,'Все позиции'!$H$2:$H$10401,A369,'Все позиции'!$L$2:$L$10401,B369)</f>
        <v>12</v>
      </c>
      <c r="E369" s="4">
        <f>SUMIFS('Все позиции'!$P$2:$P$10401,'Все позиции'!$H$2:$H$10401,A369,'Все позиции'!$L$2:$L$10401,B369)</f>
        <v>5361.31</v>
      </c>
      <c r="F369" s="2">
        <f>COUNTIFS('Все позиции'!$H$2:$H$10401,A369,'Все позиции'!$L$2:$L$10401,B369,'Все позиции'!$F$2:$F$10401,"&lt;&gt;")</f>
        <v>2</v>
      </c>
      <c r="G369" s="2" t="str">
        <f t="shared" si="5"/>
        <v>да</v>
      </c>
    </row>
    <row r="370" spans="1:7" x14ac:dyDescent="0.25">
      <c r="A370" s="2" t="s">
        <v>6302</v>
      </c>
      <c r="B370" s="2" t="s">
        <v>38</v>
      </c>
      <c r="C370" s="2">
        <f>COUNTIFS('Все позиции'!$H$2:$H$10401,A370,'Все позиции'!$L$2:$L$10401,B370)</f>
        <v>2</v>
      </c>
      <c r="D370" s="2">
        <f>SUMIFS('Все позиции'!$K$2:$K$10401,'Все позиции'!$H$2:$H$10401,A370,'Все позиции'!$L$2:$L$10401,B370)</f>
        <v>16</v>
      </c>
      <c r="E370" s="4">
        <f>SUMIFS('Все позиции'!$P$2:$P$10401,'Все позиции'!$H$2:$H$10401,A370,'Все позиции'!$L$2:$L$10401,B370)</f>
        <v>7474.8899999999994</v>
      </c>
      <c r="F370" s="2">
        <f>COUNTIFS('Все позиции'!$H$2:$H$10401,A370,'Все позиции'!$L$2:$L$10401,B370,'Все позиции'!$F$2:$F$10401,"&lt;&gt;")</f>
        <v>2</v>
      </c>
      <c r="G370" s="2" t="str">
        <f t="shared" si="5"/>
        <v>да</v>
      </c>
    </row>
    <row r="371" spans="1:7" x14ac:dyDescent="0.25">
      <c r="A371" s="2" t="s">
        <v>3422</v>
      </c>
      <c r="B371" s="2" t="s">
        <v>38</v>
      </c>
      <c r="C371" s="2">
        <f>COUNTIFS('Все позиции'!$H$2:$H$10401,A371,'Все позиции'!$L$2:$L$10401,B371)</f>
        <v>1</v>
      </c>
      <c r="D371" s="2">
        <f>SUMIFS('Все позиции'!$K$2:$K$10401,'Все позиции'!$H$2:$H$10401,A371,'Все позиции'!$L$2:$L$10401,B371)</f>
        <v>4</v>
      </c>
      <c r="E371" s="4">
        <f>SUMIFS('Все позиции'!$P$2:$P$10401,'Все позиции'!$H$2:$H$10401,A371,'Все позиции'!$L$2:$L$10401,B371)</f>
        <v>3948.8</v>
      </c>
      <c r="F371" s="2">
        <f>COUNTIFS('Все позиции'!$H$2:$H$10401,A371,'Все позиции'!$L$2:$L$10401,B371,'Все позиции'!$F$2:$F$10401,"&lt;&gt;")</f>
        <v>0</v>
      </c>
      <c r="G371" s="2" t="str">
        <f t="shared" si="5"/>
        <v>нет</v>
      </c>
    </row>
    <row r="372" spans="1:7" x14ac:dyDescent="0.25">
      <c r="A372" s="2" t="s">
        <v>3421</v>
      </c>
      <c r="B372" s="2" t="s">
        <v>38</v>
      </c>
      <c r="C372" s="2">
        <f>COUNTIFS('Все позиции'!$H$2:$H$10401,A372,'Все позиции'!$L$2:$L$10401,B372)</f>
        <v>1</v>
      </c>
      <c r="D372" s="2">
        <f>SUMIFS('Все позиции'!$K$2:$K$10401,'Все позиции'!$H$2:$H$10401,A372,'Все позиции'!$L$2:$L$10401,B372)</f>
        <v>8</v>
      </c>
      <c r="E372" s="4">
        <f>SUMIFS('Все позиции'!$P$2:$P$10401,'Все позиции'!$H$2:$H$10401,A372,'Все позиции'!$L$2:$L$10401,B372)</f>
        <v>7257.54</v>
      </c>
      <c r="F372" s="2">
        <f>COUNTIFS('Все позиции'!$H$2:$H$10401,A372,'Все позиции'!$L$2:$L$10401,B372,'Все позиции'!$F$2:$F$10401,"&lt;&gt;")</f>
        <v>0</v>
      </c>
      <c r="G372" s="2" t="str">
        <f t="shared" si="5"/>
        <v>нет</v>
      </c>
    </row>
    <row r="373" spans="1:7" x14ac:dyDescent="0.25">
      <c r="A373" s="2" t="s">
        <v>3438</v>
      </c>
      <c r="B373" s="2" t="s">
        <v>73</v>
      </c>
      <c r="C373" s="2">
        <f>COUNTIFS('Все позиции'!$H$2:$H$10401,A373,'Все позиции'!$L$2:$L$10401,B373)</f>
        <v>1</v>
      </c>
      <c r="D373" s="2">
        <f>SUMIFS('Все позиции'!$K$2:$K$10401,'Все позиции'!$H$2:$H$10401,A373,'Все позиции'!$L$2:$L$10401,B373)</f>
        <v>32</v>
      </c>
      <c r="E373" s="4">
        <f>SUMIFS('Все позиции'!$P$2:$P$10401,'Все позиции'!$H$2:$H$10401,A373,'Все позиции'!$L$2:$L$10401,B373)</f>
        <v>46438.080000000002</v>
      </c>
      <c r="F373" s="2">
        <f>COUNTIFS('Все позиции'!$H$2:$H$10401,A373,'Все позиции'!$L$2:$L$10401,B373,'Все позиции'!$F$2:$F$10401,"&lt;&gt;")</f>
        <v>0</v>
      </c>
      <c r="G373" s="2" t="str">
        <f t="shared" si="5"/>
        <v>нет</v>
      </c>
    </row>
    <row r="374" spans="1:7" x14ac:dyDescent="0.25">
      <c r="A374" s="2" t="s">
        <v>3439</v>
      </c>
      <c r="B374" s="2" t="s">
        <v>73</v>
      </c>
      <c r="C374" s="2">
        <f>COUNTIFS('Все позиции'!$H$2:$H$10401,A374,'Все позиции'!$L$2:$L$10401,B374)</f>
        <v>1</v>
      </c>
      <c r="D374" s="2">
        <f>SUMIFS('Все позиции'!$K$2:$K$10401,'Все позиции'!$H$2:$H$10401,A374,'Все позиции'!$L$2:$L$10401,B374)</f>
        <v>16</v>
      </c>
      <c r="E374" s="4">
        <f>SUMIFS('Все позиции'!$P$2:$P$10401,'Все позиции'!$H$2:$H$10401,A374,'Все позиции'!$L$2:$L$10401,B374)</f>
        <v>24089.63</v>
      </c>
      <c r="F374" s="2">
        <f>COUNTIFS('Все позиции'!$H$2:$H$10401,A374,'Все позиции'!$L$2:$L$10401,B374,'Все позиции'!$F$2:$F$10401,"&lt;&gt;")</f>
        <v>0</v>
      </c>
      <c r="G374" s="2" t="str">
        <f t="shared" si="5"/>
        <v>нет</v>
      </c>
    </row>
    <row r="375" spans="1:7" x14ac:dyDescent="0.25">
      <c r="A375" s="2" t="s">
        <v>3441</v>
      </c>
      <c r="B375" s="2" t="s">
        <v>73</v>
      </c>
      <c r="C375" s="2">
        <f>COUNTIFS('Все позиции'!$H$2:$H$10401,A375,'Все позиции'!$L$2:$L$10401,B375)</f>
        <v>1</v>
      </c>
      <c r="D375" s="2">
        <f>SUMIFS('Все позиции'!$K$2:$K$10401,'Все позиции'!$H$2:$H$10401,A375,'Все позиции'!$L$2:$L$10401,B375)</f>
        <v>4</v>
      </c>
      <c r="E375" s="4">
        <f>SUMIFS('Все позиции'!$P$2:$P$10401,'Все позиции'!$H$2:$H$10401,A375,'Все позиции'!$L$2:$L$10401,B375)</f>
        <v>6022.41</v>
      </c>
      <c r="F375" s="2">
        <f>COUNTIFS('Все позиции'!$H$2:$H$10401,A375,'Все позиции'!$L$2:$L$10401,B375,'Все позиции'!$F$2:$F$10401,"&lt;&gt;")</f>
        <v>0</v>
      </c>
      <c r="G375" s="2" t="str">
        <f t="shared" si="5"/>
        <v>нет</v>
      </c>
    </row>
    <row r="376" spans="1:7" x14ac:dyDescent="0.25">
      <c r="A376" s="2" t="s">
        <v>9239</v>
      </c>
      <c r="B376" s="2" t="s">
        <v>38</v>
      </c>
      <c r="C376" s="2">
        <f>COUNTIFS('Все позиции'!$H$2:$H$10401,A376,'Все позиции'!$L$2:$L$10401,B376)</f>
        <v>1</v>
      </c>
      <c r="D376" s="2">
        <f>SUMIFS('Все позиции'!$K$2:$K$10401,'Все позиции'!$H$2:$H$10401,A376,'Все позиции'!$L$2:$L$10401,B376)</f>
        <v>6</v>
      </c>
      <c r="E376" s="4">
        <f>SUMIFS('Все позиции'!$P$2:$P$10401,'Все позиции'!$H$2:$H$10401,A376,'Все позиции'!$L$2:$L$10401,B376)</f>
        <v>0</v>
      </c>
      <c r="F376" s="2">
        <f>COUNTIFS('Все позиции'!$H$2:$H$10401,A376,'Все позиции'!$L$2:$L$10401,B376,'Все позиции'!$F$2:$F$10401,"&lt;&gt;")</f>
        <v>1</v>
      </c>
      <c r="G376" s="2" t="str">
        <f t="shared" si="5"/>
        <v>да</v>
      </c>
    </row>
    <row r="377" spans="1:7" x14ac:dyDescent="0.25">
      <c r="A377" s="2" t="s">
        <v>3417</v>
      </c>
      <c r="B377" s="2" t="s">
        <v>38</v>
      </c>
      <c r="C377" s="2">
        <f>COUNTIFS('Все позиции'!$H$2:$H$10401,A377,'Все позиции'!$L$2:$L$10401,B377)</f>
        <v>3</v>
      </c>
      <c r="D377" s="2">
        <f>SUMIFS('Все позиции'!$K$2:$K$10401,'Все позиции'!$H$2:$H$10401,A377,'Все позиции'!$L$2:$L$10401,B377)</f>
        <v>84</v>
      </c>
      <c r="E377" s="4">
        <f>SUMIFS('Все позиции'!$P$2:$P$10401,'Все позиции'!$H$2:$H$10401,A377,'Все позиции'!$L$2:$L$10401,B377)</f>
        <v>199400.17</v>
      </c>
      <c r="F377" s="2">
        <f>COUNTIFS('Все позиции'!$H$2:$H$10401,A377,'Все позиции'!$L$2:$L$10401,B377,'Все позиции'!$F$2:$F$10401,"&lt;&gt;")</f>
        <v>2</v>
      </c>
      <c r="G377" s="2" t="str">
        <f t="shared" si="5"/>
        <v>да</v>
      </c>
    </row>
    <row r="378" spans="1:7" x14ac:dyDescent="0.25">
      <c r="A378" s="2" t="s">
        <v>7628</v>
      </c>
      <c r="B378" s="2" t="s">
        <v>38</v>
      </c>
      <c r="C378" s="2">
        <f>COUNTIFS('Все позиции'!$H$2:$H$10401,A378,'Все позиции'!$L$2:$L$10401,B378)</f>
        <v>1</v>
      </c>
      <c r="D378" s="2">
        <f>SUMIFS('Все позиции'!$K$2:$K$10401,'Все позиции'!$H$2:$H$10401,A378,'Все позиции'!$L$2:$L$10401,B378)</f>
        <v>8</v>
      </c>
      <c r="E378" s="4">
        <f>SUMIFS('Все позиции'!$P$2:$P$10401,'Все позиции'!$H$2:$H$10401,A378,'Все позиции'!$L$2:$L$10401,B378)</f>
        <v>26391.040000000001</v>
      </c>
      <c r="F378" s="2">
        <f>COUNTIFS('Все позиции'!$H$2:$H$10401,A378,'Все позиции'!$L$2:$L$10401,B378,'Все позиции'!$F$2:$F$10401,"&lt;&gt;")</f>
        <v>1</v>
      </c>
      <c r="G378" s="2" t="str">
        <f t="shared" si="5"/>
        <v>да</v>
      </c>
    </row>
    <row r="379" spans="1:7" x14ac:dyDescent="0.25">
      <c r="A379" s="2" t="s">
        <v>6303</v>
      </c>
      <c r="B379" s="2" t="s">
        <v>73</v>
      </c>
      <c r="C379" s="2">
        <f>COUNTIFS('Все позиции'!$H$2:$H$10401,A379,'Все позиции'!$L$2:$L$10401,B379)</f>
        <v>2</v>
      </c>
      <c r="D379" s="2">
        <f>SUMIFS('Все позиции'!$K$2:$K$10401,'Все позиции'!$H$2:$H$10401,A379,'Все позиции'!$L$2:$L$10401,B379)</f>
        <v>20</v>
      </c>
      <c r="E379" s="4">
        <f>SUMIFS('Все позиции'!$P$2:$P$10401,'Все позиции'!$H$2:$H$10401,A379,'Все позиции'!$L$2:$L$10401,B379)</f>
        <v>50502.02</v>
      </c>
      <c r="F379" s="2">
        <f>COUNTIFS('Все позиции'!$H$2:$H$10401,A379,'Все позиции'!$L$2:$L$10401,B379,'Все позиции'!$F$2:$F$10401,"&lt;&gt;")</f>
        <v>2</v>
      </c>
      <c r="G379" s="2" t="str">
        <f t="shared" si="5"/>
        <v>да</v>
      </c>
    </row>
    <row r="380" spans="1:7" x14ac:dyDescent="0.25">
      <c r="A380" s="2" t="s">
        <v>6395</v>
      </c>
      <c r="B380" s="2" t="s">
        <v>73</v>
      </c>
      <c r="C380" s="2">
        <f>COUNTIFS('Все позиции'!$H$2:$H$10401,A380,'Все позиции'!$L$2:$L$10401,B380)</f>
        <v>1</v>
      </c>
      <c r="D380" s="2">
        <f>SUMIFS('Все позиции'!$K$2:$K$10401,'Все позиции'!$H$2:$H$10401,A380,'Все позиции'!$L$2:$L$10401,B380)</f>
        <v>10</v>
      </c>
      <c r="E380" s="4">
        <f>SUMIFS('Все позиции'!$P$2:$P$10401,'Все позиции'!$H$2:$H$10401,A380,'Все позиции'!$L$2:$L$10401,B380)</f>
        <v>18806.419999999998</v>
      </c>
      <c r="F380" s="2">
        <f>COUNTIFS('Все позиции'!$H$2:$H$10401,A380,'Все позиции'!$L$2:$L$10401,B380,'Все позиции'!$F$2:$F$10401,"&lt;&gt;")</f>
        <v>1</v>
      </c>
      <c r="G380" s="2" t="str">
        <f t="shared" si="5"/>
        <v>да</v>
      </c>
    </row>
    <row r="381" spans="1:7" x14ac:dyDescent="0.25">
      <c r="A381" s="2" t="s">
        <v>6304</v>
      </c>
      <c r="B381" s="2" t="s">
        <v>73</v>
      </c>
      <c r="C381" s="2">
        <f>COUNTIFS('Все позиции'!$H$2:$H$10401,A381,'Все позиции'!$L$2:$L$10401,B381)</f>
        <v>3</v>
      </c>
      <c r="D381" s="2">
        <f>SUMIFS('Все позиции'!$K$2:$K$10401,'Все позиции'!$H$2:$H$10401,A381,'Все позиции'!$L$2:$L$10401,B381)</f>
        <v>30</v>
      </c>
      <c r="E381" s="4">
        <f>SUMIFS('Все позиции'!$P$2:$P$10401,'Все позиции'!$H$2:$H$10401,A381,'Все позиции'!$L$2:$L$10401,B381)</f>
        <v>82197.62</v>
      </c>
      <c r="F381" s="2">
        <f>COUNTIFS('Все позиции'!$H$2:$H$10401,A381,'Все позиции'!$L$2:$L$10401,B381,'Все позиции'!$F$2:$F$10401,"&lt;&gt;")</f>
        <v>3</v>
      </c>
      <c r="G381" s="2" t="str">
        <f t="shared" si="5"/>
        <v>да</v>
      </c>
    </row>
    <row r="382" spans="1:7" x14ac:dyDescent="0.25">
      <c r="A382" s="2" t="s">
        <v>3442</v>
      </c>
      <c r="B382" s="2" t="s">
        <v>73</v>
      </c>
      <c r="C382" s="2">
        <f>COUNTIFS('Все позиции'!$H$2:$H$10401,A382,'Все позиции'!$L$2:$L$10401,B382)</f>
        <v>1</v>
      </c>
      <c r="D382" s="2">
        <f>SUMIFS('Все позиции'!$K$2:$K$10401,'Все позиции'!$H$2:$H$10401,A382,'Все позиции'!$L$2:$L$10401,B382)</f>
        <v>28</v>
      </c>
      <c r="E382" s="4">
        <f>SUMIFS('Все позиции'!$P$2:$P$10401,'Все позиции'!$H$2:$H$10401,A382,'Все позиции'!$L$2:$L$10401,B382)</f>
        <v>75264.039999999994</v>
      </c>
      <c r="F382" s="2">
        <f>COUNTIFS('Все позиции'!$H$2:$H$10401,A382,'Все позиции'!$L$2:$L$10401,B382,'Все позиции'!$F$2:$F$10401,"&lt;&gt;")</f>
        <v>0</v>
      </c>
      <c r="G382" s="2" t="str">
        <f t="shared" si="5"/>
        <v>нет</v>
      </c>
    </row>
    <row r="383" spans="1:7" x14ac:dyDescent="0.25">
      <c r="A383" s="2" t="s">
        <v>1389</v>
      </c>
      <c r="B383" s="2" t="s">
        <v>38</v>
      </c>
      <c r="C383" s="2">
        <f>COUNTIFS('Все позиции'!$H$2:$H$10401,A383,'Все позиции'!$L$2:$L$10401,B383)</f>
        <v>2</v>
      </c>
      <c r="D383" s="2">
        <f>SUMIFS('Все позиции'!$K$2:$K$10401,'Все позиции'!$H$2:$H$10401,A383,'Все позиции'!$L$2:$L$10401,B383)</f>
        <v>50</v>
      </c>
      <c r="E383" s="4">
        <f>SUMIFS('Все позиции'!$P$2:$P$10401,'Все позиции'!$H$2:$H$10401,A383,'Все позиции'!$L$2:$L$10401,B383)</f>
        <v>149432.63</v>
      </c>
      <c r="F383" s="2">
        <f>COUNTIFS('Все позиции'!$H$2:$H$10401,A383,'Все позиции'!$L$2:$L$10401,B383,'Все позиции'!$F$2:$F$10401,"&lt;&gt;")</f>
        <v>0</v>
      </c>
      <c r="G383" s="2" t="str">
        <f t="shared" si="5"/>
        <v>нет</v>
      </c>
    </row>
    <row r="384" spans="1:7" x14ac:dyDescent="0.25">
      <c r="A384" s="2" t="s">
        <v>486</v>
      </c>
      <c r="B384" s="2" t="s">
        <v>73</v>
      </c>
      <c r="C384" s="2">
        <f>COUNTIFS('Все позиции'!$H$2:$H$10401,A384,'Все позиции'!$L$2:$L$10401,B384)</f>
        <v>1</v>
      </c>
      <c r="D384" s="2">
        <f>SUMIFS('Все позиции'!$K$2:$K$10401,'Все позиции'!$H$2:$H$10401,A384,'Все позиции'!$L$2:$L$10401,B384)</f>
        <v>20</v>
      </c>
      <c r="E384" s="4">
        <f>SUMIFS('Все позиции'!$P$2:$P$10401,'Все позиции'!$H$2:$H$10401,A384,'Все позиции'!$L$2:$L$10401,B384)</f>
        <v>83814.98</v>
      </c>
      <c r="F384" s="2">
        <f>COUNTIFS('Все позиции'!$H$2:$H$10401,A384,'Все позиции'!$L$2:$L$10401,B384,'Все позиции'!$F$2:$F$10401,"&lt;&gt;")</f>
        <v>0</v>
      </c>
      <c r="G384" s="2" t="str">
        <f t="shared" si="5"/>
        <v>нет</v>
      </c>
    </row>
    <row r="385" spans="1:7" x14ac:dyDescent="0.25">
      <c r="A385" s="2" t="s">
        <v>3443</v>
      </c>
      <c r="B385" s="2" t="s">
        <v>73</v>
      </c>
      <c r="C385" s="2">
        <f>COUNTIFS('Все позиции'!$H$2:$H$10401,A385,'Все позиции'!$L$2:$L$10401,B385)</f>
        <v>1</v>
      </c>
      <c r="D385" s="2">
        <f>SUMIFS('Все позиции'!$K$2:$K$10401,'Все позиции'!$H$2:$H$10401,A385,'Все позиции'!$L$2:$L$10401,B385)</f>
        <v>40</v>
      </c>
      <c r="E385" s="4">
        <f>SUMIFS('Все позиции'!$P$2:$P$10401,'Все позиции'!$H$2:$H$10401,A385,'Все позиции'!$L$2:$L$10401,B385)</f>
        <v>239359.61</v>
      </c>
      <c r="F385" s="2">
        <f>COUNTIFS('Все позиции'!$H$2:$H$10401,A385,'Все позиции'!$L$2:$L$10401,B385,'Все позиции'!$F$2:$F$10401,"&lt;&gt;")</f>
        <v>0</v>
      </c>
      <c r="G385" s="2" t="str">
        <f t="shared" si="5"/>
        <v>нет</v>
      </c>
    </row>
    <row r="386" spans="1:7" x14ac:dyDescent="0.25">
      <c r="A386" s="2" t="s">
        <v>3420</v>
      </c>
      <c r="B386" s="2" t="s">
        <v>38</v>
      </c>
      <c r="C386" s="2">
        <f>COUNTIFS('Все позиции'!$H$2:$H$10401,A386,'Все позиции'!$L$2:$L$10401,B386)</f>
        <v>1</v>
      </c>
      <c r="D386" s="2">
        <f>SUMIFS('Все позиции'!$K$2:$K$10401,'Все позиции'!$H$2:$H$10401,A386,'Все позиции'!$L$2:$L$10401,B386)</f>
        <v>68</v>
      </c>
      <c r="E386" s="4">
        <f>SUMIFS('Все позиции'!$P$2:$P$10401,'Все позиции'!$H$2:$H$10401,A386,'Все позиции'!$L$2:$L$10401,B386)</f>
        <v>341305.74</v>
      </c>
      <c r="F386" s="2">
        <f>COUNTIFS('Все позиции'!$H$2:$H$10401,A386,'Все позиции'!$L$2:$L$10401,B386,'Все позиции'!$F$2:$F$10401,"&lt;&gt;")</f>
        <v>0</v>
      </c>
      <c r="G386" s="2" t="str">
        <f t="shared" ref="G386:G449" si="6">IF(F386&gt;0,"да","нет")</f>
        <v>нет</v>
      </c>
    </row>
    <row r="387" spans="1:7" x14ac:dyDescent="0.25">
      <c r="A387" s="2" t="s">
        <v>9262</v>
      </c>
      <c r="B387" s="2" t="s">
        <v>38</v>
      </c>
      <c r="C387" s="2">
        <f>COUNTIFS('Все позиции'!$H$2:$H$10401,A387,'Все позиции'!$L$2:$L$10401,B387)</f>
        <v>1</v>
      </c>
      <c r="D387" s="2">
        <f>SUMIFS('Все позиции'!$K$2:$K$10401,'Все позиции'!$H$2:$H$10401,A387,'Все позиции'!$L$2:$L$10401,B387)</f>
        <v>30</v>
      </c>
      <c r="E387" s="4">
        <f>SUMIFS('Все позиции'!$P$2:$P$10401,'Все позиции'!$H$2:$H$10401,A387,'Все позиции'!$L$2:$L$10401,B387)</f>
        <v>515829.42</v>
      </c>
      <c r="F387" s="2">
        <f>COUNTIFS('Все позиции'!$H$2:$H$10401,A387,'Все позиции'!$L$2:$L$10401,B387,'Все позиции'!$F$2:$F$10401,"&lt;&gt;")</f>
        <v>1</v>
      </c>
      <c r="G387" s="2" t="str">
        <f t="shared" si="6"/>
        <v>да</v>
      </c>
    </row>
    <row r="388" spans="1:7" x14ac:dyDescent="0.25">
      <c r="A388" s="2" t="s">
        <v>9263</v>
      </c>
      <c r="B388" s="2" t="s">
        <v>38</v>
      </c>
      <c r="C388" s="2">
        <f>COUNTIFS('Все позиции'!$H$2:$H$10401,A388,'Все позиции'!$L$2:$L$10401,B388)</f>
        <v>1</v>
      </c>
      <c r="D388" s="2">
        <f>SUMIFS('Все позиции'!$K$2:$K$10401,'Все позиции'!$H$2:$H$10401,A388,'Все позиции'!$L$2:$L$10401,B388)</f>
        <v>28</v>
      </c>
      <c r="E388" s="4">
        <f>SUMIFS('Все позиции'!$P$2:$P$10401,'Все позиции'!$H$2:$H$10401,A388,'Все позиции'!$L$2:$L$10401,B388)</f>
        <v>785544.73</v>
      </c>
      <c r="F388" s="2">
        <f>COUNTIFS('Все позиции'!$H$2:$H$10401,A388,'Все позиции'!$L$2:$L$10401,B388,'Все позиции'!$F$2:$F$10401,"&lt;&gt;")</f>
        <v>1</v>
      </c>
      <c r="G388" s="2" t="str">
        <f t="shared" si="6"/>
        <v>да</v>
      </c>
    </row>
    <row r="389" spans="1:7" x14ac:dyDescent="0.25">
      <c r="A389" s="2" t="s">
        <v>487</v>
      </c>
      <c r="B389" s="2" t="s">
        <v>73</v>
      </c>
      <c r="C389" s="2">
        <f>COUNTIFS('Все позиции'!$H$2:$H$10401,A389,'Все позиции'!$L$2:$L$10401,B389)</f>
        <v>1</v>
      </c>
      <c r="D389" s="2">
        <f>SUMIFS('Все позиции'!$K$2:$K$10401,'Все позиции'!$H$2:$H$10401,A389,'Все позиции'!$L$2:$L$10401,B389)</f>
        <v>8</v>
      </c>
      <c r="E389" s="4">
        <f>SUMIFS('Все позиции'!$P$2:$P$10401,'Все позиции'!$H$2:$H$10401,A389,'Все позиции'!$L$2:$L$10401,B389)</f>
        <v>17371.82</v>
      </c>
      <c r="F389" s="2">
        <f>COUNTIFS('Все позиции'!$H$2:$H$10401,A389,'Все позиции'!$L$2:$L$10401,B389,'Все позиции'!$F$2:$F$10401,"&lt;&gt;")</f>
        <v>0</v>
      </c>
      <c r="G389" s="2" t="str">
        <f t="shared" si="6"/>
        <v>нет</v>
      </c>
    </row>
    <row r="390" spans="1:7" x14ac:dyDescent="0.25">
      <c r="A390" s="2" t="s">
        <v>7629</v>
      </c>
      <c r="B390" s="2" t="s">
        <v>108</v>
      </c>
      <c r="C390" s="2">
        <f>COUNTIFS('Все позиции'!$H$2:$H$10401,A390,'Все позиции'!$L$2:$L$10401,B390)</f>
        <v>1</v>
      </c>
      <c r="D390" s="2">
        <f>SUMIFS('Все позиции'!$K$2:$K$10401,'Все позиции'!$H$2:$H$10401,A390,'Все позиции'!$L$2:$L$10401,B390)</f>
        <v>8</v>
      </c>
      <c r="E390" s="4">
        <f>SUMIFS('Все позиции'!$P$2:$P$10401,'Все позиции'!$H$2:$H$10401,A390,'Все позиции'!$L$2:$L$10401,B390)</f>
        <v>49971.199999999997</v>
      </c>
      <c r="F390" s="2">
        <f>COUNTIFS('Все позиции'!$H$2:$H$10401,A390,'Все позиции'!$L$2:$L$10401,B390,'Все позиции'!$F$2:$F$10401,"&lt;&gt;")</f>
        <v>1</v>
      </c>
      <c r="G390" s="2" t="str">
        <f t="shared" si="6"/>
        <v>да</v>
      </c>
    </row>
    <row r="391" spans="1:7" x14ac:dyDescent="0.25">
      <c r="A391" s="2" t="s">
        <v>3440</v>
      </c>
      <c r="B391" s="2" t="s">
        <v>73</v>
      </c>
      <c r="C391" s="2">
        <f>COUNTIFS('Все позиции'!$H$2:$H$10401,A391,'Все позиции'!$L$2:$L$10401,B391)</f>
        <v>1</v>
      </c>
      <c r="D391" s="2">
        <f>SUMIFS('Все позиции'!$K$2:$K$10401,'Все позиции'!$H$2:$H$10401,A391,'Все позиции'!$L$2:$L$10401,B391)</f>
        <v>8</v>
      </c>
      <c r="E391" s="4">
        <f>SUMIFS('Все позиции'!$P$2:$P$10401,'Все позиции'!$H$2:$H$10401,A391,'Все позиции'!$L$2:$L$10401,B391)</f>
        <v>4057.62</v>
      </c>
      <c r="F391" s="2">
        <f>COUNTIFS('Все позиции'!$H$2:$H$10401,A391,'Все позиции'!$L$2:$L$10401,B391,'Все позиции'!$F$2:$F$10401,"&lt;&gt;")</f>
        <v>0</v>
      </c>
      <c r="G391" s="2" t="str">
        <f t="shared" si="6"/>
        <v>нет</v>
      </c>
    </row>
    <row r="392" spans="1:7" x14ac:dyDescent="0.25">
      <c r="A392" s="2" t="s">
        <v>9789</v>
      </c>
      <c r="B392" s="2" t="s">
        <v>38</v>
      </c>
      <c r="C392" s="2">
        <f>COUNTIFS('Все позиции'!$H$2:$H$10401,A392,'Все позиции'!$L$2:$L$10401,B392)</f>
        <v>1</v>
      </c>
      <c r="D392" s="2">
        <f>SUMIFS('Все позиции'!$K$2:$K$10401,'Все позиции'!$H$2:$H$10401,A392,'Все позиции'!$L$2:$L$10401,B392)</f>
        <v>80</v>
      </c>
      <c r="E392" s="4">
        <f>SUMIFS('Все позиции'!$P$2:$P$10401,'Все позиции'!$H$2:$H$10401,A392,'Все позиции'!$L$2:$L$10401,B392)</f>
        <v>101377.12</v>
      </c>
      <c r="F392" s="2">
        <f>COUNTIFS('Все позиции'!$H$2:$H$10401,A392,'Все позиции'!$L$2:$L$10401,B392,'Все позиции'!$F$2:$F$10401,"&lt;&gt;")</f>
        <v>1</v>
      </c>
      <c r="G392" s="2" t="str">
        <f t="shared" si="6"/>
        <v>да</v>
      </c>
    </row>
    <row r="393" spans="1:7" x14ac:dyDescent="0.25">
      <c r="A393" s="2" t="s">
        <v>9788</v>
      </c>
      <c r="B393" s="2" t="s">
        <v>38</v>
      </c>
      <c r="C393" s="2">
        <f>COUNTIFS('Все позиции'!$H$2:$H$10401,A393,'Все позиции'!$L$2:$L$10401,B393)</f>
        <v>1</v>
      </c>
      <c r="D393" s="2">
        <f>SUMIFS('Все позиции'!$K$2:$K$10401,'Все позиции'!$H$2:$H$10401,A393,'Все позиции'!$L$2:$L$10401,B393)</f>
        <v>40</v>
      </c>
      <c r="E393" s="4">
        <f>SUMIFS('Все позиции'!$P$2:$P$10401,'Все позиции'!$H$2:$H$10401,A393,'Все позиции'!$L$2:$L$10401,B393)</f>
        <v>76001.119999999995</v>
      </c>
      <c r="F393" s="2">
        <f>COUNTIFS('Все позиции'!$H$2:$H$10401,A393,'Все позиции'!$L$2:$L$10401,B393,'Все позиции'!$F$2:$F$10401,"&lt;&gt;")</f>
        <v>1</v>
      </c>
      <c r="G393" s="2" t="str">
        <f t="shared" si="6"/>
        <v>да</v>
      </c>
    </row>
    <row r="394" spans="1:7" x14ac:dyDescent="0.25">
      <c r="A394" s="2" t="s">
        <v>3993</v>
      </c>
      <c r="B394" s="2" t="s">
        <v>38</v>
      </c>
      <c r="C394" s="2">
        <f>COUNTIFS('Все позиции'!$H$2:$H$10401,A394,'Все позиции'!$L$2:$L$10401,B394)</f>
        <v>1</v>
      </c>
      <c r="D394" s="2">
        <f>SUMIFS('Все позиции'!$K$2:$K$10401,'Все позиции'!$H$2:$H$10401,A394,'Все позиции'!$L$2:$L$10401,B394)</f>
        <v>200</v>
      </c>
      <c r="E394" s="4">
        <f>SUMIFS('Все позиции'!$P$2:$P$10401,'Все позиции'!$H$2:$H$10401,A394,'Все позиции'!$L$2:$L$10401,B394)</f>
        <v>463.6</v>
      </c>
      <c r="F394" s="2">
        <f>COUNTIFS('Все позиции'!$H$2:$H$10401,A394,'Все позиции'!$L$2:$L$10401,B394,'Все позиции'!$F$2:$F$10401,"&lt;&gt;")</f>
        <v>0</v>
      </c>
      <c r="G394" s="2" t="str">
        <f t="shared" si="6"/>
        <v>нет</v>
      </c>
    </row>
    <row r="395" spans="1:7" x14ac:dyDescent="0.25">
      <c r="A395" s="2" t="s">
        <v>4289</v>
      </c>
      <c r="B395" s="2" t="s">
        <v>38</v>
      </c>
      <c r="C395" s="2">
        <f>COUNTIFS('Все позиции'!$H$2:$H$10401,A395,'Все позиции'!$L$2:$L$10401,B395)</f>
        <v>3</v>
      </c>
      <c r="D395" s="2">
        <f>SUMIFS('Все позиции'!$K$2:$K$10401,'Все позиции'!$H$2:$H$10401,A395,'Все позиции'!$L$2:$L$10401,B395)</f>
        <v>224</v>
      </c>
      <c r="E395" s="4">
        <f>SUMIFS('Все позиции'!$P$2:$P$10401,'Все позиции'!$H$2:$H$10401,A395,'Все позиции'!$L$2:$L$10401,B395)</f>
        <v>710.53</v>
      </c>
      <c r="F395" s="2">
        <f>COUNTIFS('Все позиции'!$H$2:$H$10401,A395,'Все позиции'!$L$2:$L$10401,B395,'Все позиции'!$F$2:$F$10401,"&lt;&gt;")</f>
        <v>0</v>
      </c>
      <c r="G395" s="2" t="str">
        <f t="shared" si="6"/>
        <v>нет</v>
      </c>
    </row>
    <row r="396" spans="1:7" x14ac:dyDescent="0.25">
      <c r="A396" s="2" t="s">
        <v>4218</v>
      </c>
      <c r="B396" s="2" t="s">
        <v>38</v>
      </c>
      <c r="C396" s="2">
        <f>COUNTIFS('Все позиции'!$H$2:$H$10401,A396,'Все позиции'!$L$2:$L$10401,B396)</f>
        <v>1</v>
      </c>
      <c r="D396" s="2">
        <f>SUMIFS('Все позиции'!$K$2:$K$10401,'Все позиции'!$H$2:$H$10401,A396,'Все позиции'!$L$2:$L$10401,B396)</f>
        <v>6</v>
      </c>
      <c r="E396" s="4">
        <f>SUMIFS('Все позиции'!$P$2:$P$10401,'Все позиции'!$H$2:$H$10401,A396,'Все позиции'!$L$2:$L$10401,B396)</f>
        <v>57.39</v>
      </c>
      <c r="F396" s="2">
        <f>COUNTIFS('Все позиции'!$H$2:$H$10401,A396,'Все позиции'!$L$2:$L$10401,B396,'Все позиции'!$F$2:$F$10401,"&lt;&gt;")</f>
        <v>0</v>
      </c>
      <c r="G396" s="2" t="str">
        <f t="shared" si="6"/>
        <v>нет</v>
      </c>
    </row>
    <row r="397" spans="1:7" x14ac:dyDescent="0.25">
      <c r="A397" s="2" t="s">
        <v>9240</v>
      </c>
      <c r="B397" s="2" t="s">
        <v>38</v>
      </c>
      <c r="C397" s="2">
        <f>COUNTIFS('Все позиции'!$H$2:$H$10401,A397,'Все позиции'!$L$2:$L$10401,B397)</f>
        <v>1</v>
      </c>
      <c r="D397" s="2">
        <f>SUMIFS('Все позиции'!$K$2:$K$10401,'Все позиции'!$H$2:$H$10401,A397,'Все позиции'!$L$2:$L$10401,B397)</f>
        <v>16</v>
      </c>
      <c r="E397" s="4">
        <f>SUMIFS('Все позиции'!$P$2:$P$10401,'Все позиции'!$H$2:$H$10401,A397,'Все позиции'!$L$2:$L$10401,B397)</f>
        <v>0</v>
      </c>
      <c r="F397" s="2">
        <f>COUNTIFS('Все позиции'!$H$2:$H$10401,A397,'Все позиции'!$L$2:$L$10401,B397,'Все позиции'!$F$2:$F$10401,"&lt;&gt;")</f>
        <v>1</v>
      </c>
      <c r="G397" s="2" t="str">
        <f t="shared" si="6"/>
        <v>да</v>
      </c>
    </row>
    <row r="398" spans="1:7" x14ac:dyDescent="0.25">
      <c r="A398" s="2" t="s">
        <v>7630</v>
      </c>
      <c r="B398" s="2" t="s">
        <v>38</v>
      </c>
      <c r="C398" s="2">
        <f>COUNTIFS('Все позиции'!$H$2:$H$10401,A398,'Все позиции'!$L$2:$L$10401,B398)</f>
        <v>1</v>
      </c>
      <c r="D398" s="2">
        <f>SUMIFS('Все позиции'!$K$2:$K$10401,'Все позиции'!$H$2:$H$10401,A398,'Все позиции'!$L$2:$L$10401,B398)</f>
        <v>4</v>
      </c>
      <c r="E398" s="4">
        <f>SUMIFS('Все позиции'!$P$2:$P$10401,'Все позиции'!$H$2:$H$10401,A398,'Все позиции'!$L$2:$L$10401,B398)</f>
        <v>273.27999999999997</v>
      </c>
      <c r="F398" s="2">
        <f>COUNTIFS('Все позиции'!$H$2:$H$10401,A398,'Все позиции'!$L$2:$L$10401,B398,'Все позиции'!$F$2:$F$10401,"&lt;&gt;")</f>
        <v>1</v>
      </c>
      <c r="G398" s="2" t="str">
        <f t="shared" si="6"/>
        <v>да</v>
      </c>
    </row>
    <row r="399" spans="1:7" x14ac:dyDescent="0.25">
      <c r="A399" s="2" t="s">
        <v>2352</v>
      </c>
      <c r="B399" s="2" t="s">
        <v>38</v>
      </c>
      <c r="C399" s="2">
        <f>COUNTIFS('Все позиции'!$H$2:$H$10401,A399,'Все позиции'!$L$2:$L$10401,B399)</f>
        <v>3</v>
      </c>
      <c r="D399" s="2">
        <f>SUMIFS('Все позиции'!$K$2:$K$10401,'Все позиции'!$H$2:$H$10401,A399,'Все позиции'!$L$2:$L$10401,B399)</f>
        <v>56</v>
      </c>
      <c r="E399" s="4">
        <f>SUMIFS('Все позиции'!$P$2:$P$10401,'Все позиции'!$H$2:$H$10401,A399,'Все позиции'!$L$2:$L$10401,B399)</f>
        <v>22415.55</v>
      </c>
      <c r="F399" s="2">
        <f>COUNTIFS('Все позиции'!$H$2:$H$10401,A399,'Все позиции'!$L$2:$L$10401,B399,'Все позиции'!$F$2:$F$10401,"&lt;&gt;")</f>
        <v>0</v>
      </c>
      <c r="G399" s="2" t="str">
        <f t="shared" si="6"/>
        <v>нет</v>
      </c>
    </row>
    <row r="400" spans="1:7" x14ac:dyDescent="0.25">
      <c r="A400" s="2" t="s">
        <v>5235</v>
      </c>
      <c r="B400" s="2" t="s">
        <v>38</v>
      </c>
      <c r="C400" s="2">
        <f>COUNTIFS('Все позиции'!$H$2:$H$10401,A400,'Все позиции'!$L$2:$L$10401,B400)</f>
        <v>1</v>
      </c>
      <c r="D400" s="2">
        <f>SUMIFS('Все позиции'!$K$2:$K$10401,'Все позиции'!$H$2:$H$10401,A400,'Все позиции'!$L$2:$L$10401,B400)</f>
        <v>200</v>
      </c>
      <c r="E400" s="4">
        <f>SUMIFS('Все позиции'!$P$2:$P$10401,'Все позиции'!$H$2:$H$10401,A400,'Все позиции'!$L$2:$L$10401,B400)</f>
        <v>2303.36</v>
      </c>
      <c r="F400" s="2">
        <f>COUNTIFS('Все позиции'!$H$2:$H$10401,A400,'Все позиции'!$L$2:$L$10401,B400,'Все позиции'!$F$2:$F$10401,"&lt;&gt;")</f>
        <v>0</v>
      </c>
      <c r="G400" s="2" t="str">
        <f t="shared" si="6"/>
        <v>нет</v>
      </c>
    </row>
    <row r="401" spans="1:7" x14ac:dyDescent="0.25">
      <c r="A401" s="2" t="s">
        <v>9772</v>
      </c>
      <c r="B401" s="2" t="s">
        <v>38</v>
      </c>
      <c r="C401" s="2">
        <f>COUNTIFS('Все позиции'!$H$2:$H$10401,A401,'Все позиции'!$L$2:$L$10401,B401)</f>
        <v>1</v>
      </c>
      <c r="D401" s="2">
        <f>SUMIFS('Все позиции'!$K$2:$K$10401,'Все позиции'!$H$2:$H$10401,A401,'Все позиции'!$L$2:$L$10401,B401)</f>
        <v>100</v>
      </c>
      <c r="E401" s="4">
        <f>SUMIFS('Все позиции'!$P$2:$P$10401,'Все позиции'!$H$2:$H$10401,A401,'Все позиции'!$L$2:$L$10401,B401)</f>
        <v>2457.08</v>
      </c>
      <c r="F401" s="2">
        <f>COUNTIFS('Все позиции'!$H$2:$H$10401,A401,'Все позиции'!$L$2:$L$10401,B401,'Все позиции'!$F$2:$F$10401,"&lt;&gt;")</f>
        <v>1</v>
      </c>
      <c r="G401" s="2" t="str">
        <f t="shared" si="6"/>
        <v>да</v>
      </c>
    </row>
    <row r="402" spans="1:7" x14ac:dyDescent="0.25">
      <c r="A402" s="2" t="s">
        <v>667</v>
      </c>
      <c r="B402" s="2" t="s">
        <v>38</v>
      </c>
      <c r="C402" s="2">
        <f>COUNTIFS('Все позиции'!$H$2:$H$10401,A402,'Все позиции'!$L$2:$L$10401,B402)</f>
        <v>1</v>
      </c>
      <c r="D402" s="2">
        <f>SUMIFS('Все позиции'!$K$2:$K$10401,'Все позиции'!$H$2:$H$10401,A402,'Все позиции'!$L$2:$L$10401,B402)</f>
        <v>424</v>
      </c>
      <c r="E402" s="4">
        <f>SUMIFS('Все позиции'!$P$2:$P$10401,'Все позиции'!$H$2:$H$10401,A402,'Все позиции'!$L$2:$L$10401,B402)</f>
        <v>14121.74</v>
      </c>
      <c r="F402" s="2">
        <f>COUNTIFS('Все позиции'!$H$2:$H$10401,A402,'Все позиции'!$L$2:$L$10401,B402,'Все позиции'!$F$2:$F$10401,"&lt;&gt;")</f>
        <v>0</v>
      </c>
      <c r="G402" s="2" t="str">
        <f t="shared" si="6"/>
        <v>нет</v>
      </c>
    </row>
    <row r="403" spans="1:7" x14ac:dyDescent="0.25">
      <c r="A403" s="2" t="s">
        <v>7376</v>
      </c>
      <c r="B403" s="2" t="s">
        <v>38</v>
      </c>
      <c r="C403" s="2">
        <f>COUNTIFS('Все позиции'!$H$2:$H$10401,A403,'Все позиции'!$L$2:$L$10401,B403)</f>
        <v>1</v>
      </c>
      <c r="D403" s="2">
        <f>SUMIFS('Все позиции'!$K$2:$K$10401,'Все позиции'!$H$2:$H$10401,A403,'Все позиции'!$L$2:$L$10401,B403)</f>
        <v>846</v>
      </c>
      <c r="E403" s="4">
        <f>SUMIFS('Все позиции'!$P$2:$P$10401,'Все позиции'!$H$2:$H$10401,A403,'Все позиции'!$L$2:$L$10401,B403)</f>
        <v>42162.1</v>
      </c>
      <c r="F403" s="2">
        <f>COUNTIFS('Все позиции'!$H$2:$H$10401,A403,'Все позиции'!$L$2:$L$10401,B403,'Все позиции'!$F$2:$F$10401,"&lt;&gt;")</f>
        <v>1</v>
      </c>
      <c r="G403" s="2" t="str">
        <f t="shared" si="6"/>
        <v>да</v>
      </c>
    </row>
    <row r="404" spans="1:7" x14ac:dyDescent="0.25">
      <c r="A404" s="2" t="s">
        <v>7377</v>
      </c>
      <c r="B404" s="2" t="s">
        <v>38</v>
      </c>
      <c r="C404" s="2">
        <f>COUNTIFS('Все позиции'!$H$2:$H$10401,A404,'Все позиции'!$L$2:$L$10401,B404)</f>
        <v>1</v>
      </c>
      <c r="D404" s="2">
        <f>SUMIFS('Все позиции'!$K$2:$K$10401,'Все позиции'!$H$2:$H$10401,A404,'Все позиции'!$L$2:$L$10401,B404)</f>
        <v>850</v>
      </c>
      <c r="E404" s="4">
        <f>SUMIFS('Все позиции'!$P$2:$P$10401,'Все позиции'!$H$2:$H$10401,A404,'Все позиции'!$L$2:$L$10401,B404)</f>
        <v>42361.45</v>
      </c>
      <c r="F404" s="2">
        <f>COUNTIFS('Все позиции'!$H$2:$H$10401,A404,'Все позиции'!$L$2:$L$10401,B404,'Все позиции'!$F$2:$F$10401,"&lt;&gt;")</f>
        <v>1</v>
      </c>
      <c r="G404" s="2" t="str">
        <f t="shared" si="6"/>
        <v>да</v>
      </c>
    </row>
    <row r="405" spans="1:7" x14ac:dyDescent="0.25">
      <c r="A405" s="2" t="s">
        <v>9670</v>
      </c>
      <c r="B405" s="2" t="s">
        <v>38</v>
      </c>
      <c r="C405" s="2">
        <f>COUNTIFS('Все позиции'!$H$2:$H$10401,A405,'Все позиции'!$L$2:$L$10401,B405)</f>
        <v>1</v>
      </c>
      <c r="D405" s="2">
        <f>SUMIFS('Все позиции'!$K$2:$K$10401,'Все позиции'!$H$2:$H$10401,A405,'Все позиции'!$L$2:$L$10401,B405)</f>
        <v>2000</v>
      </c>
      <c r="E405" s="4">
        <f>SUMIFS('Все позиции'!$P$2:$P$10401,'Все позиции'!$H$2:$H$10401,A405,'Все позиции'!$L$2:$L$10401,B405)</f>
        <v>0</v>
      </c>
      <c r="F405" s="2">
        <f>COUNTIFS('Все позиции'!$H$2:$H$10401,A405,'Все позиции'!$L$2:$L$10401,B405,'Все позиции'!$F$2:$F$10401,"&lt;&gt;")</f>
        <v>1</v>
      </c>
      <c r="G405" s="2" t="str">
        <f t="shared" si="6"/>
        <v>да</v>
      </c>
    </row>
    <row r="406" spans="1:7" x14ac:dyDescent="0.25">
      <c r="A406" s="2" t="s">
        <v>8163</v>
      </c>
      <c r="B406" s="2" t="s">
        <v>320</v>
      </c>
      <c r="C406" s="2">
        <f>COUNTIFS('Все позиции'!$H$2:$H$10401,A406,'Все позиции'!$L$2:$L$10401,B406)</f>
        <v>1</v>
      </c>
      <c r="D406" s="2">
        <f>SUMIFS('Все позиции'!$K$2:$K$10401,'Все позиции'!$H$2:$H$10401,A406,'Все позиции'!$L$2:$L$10401,B406)</f>
        <v>6.2</v>
      </c>
      <c r="E406" s="4">
        <f>SUMIFS('Все позиции'!$P$2:$P$10401,'Все позиции'!$H$2:$H$10401,A406,'Все позиции'!$L$2:$L$10401,B406)</f>
        <v>16451.7</v>
      </c>
      <c r="F406" s="2">
        <f>COUNTIFS('Все позиции'!$H$2:$H$10401,A406,'Все позиции'!$L$2:$L$10401,B406,'Все позиции'!$F$2:$F$10401,"&lt;&gt;")</f>
        <v>1</v>
      </c>
      <c r="G406" s="2" t="str">
        <f t="shared" si="6"/>
        <v>да</v>
      </c>
    </row>
    <row r="407" spans="1:7" x14ac:dyDescent="0.25">
      <c r="A407" s="2" t="s">
        <v>616</v>
      </c>
      <c r="B407" s="2" t="s">
        <v>38</v>
      </c>
      <c r="C407" s="2">
        <f>COUNTIFS('Все позиции'!$H$2:$H$10401,A407,'Все позиции'!$L$2:$L$10401,B407)</f>
        <v>1</v>
      </c>
      <c r="D407" s="2">
        <f>SUMIFS('Все позиции'!$K$2:$K$10401,'Все позиции'!$H$2:$H$10401,A407,'Все позиции'!$L$2:$L$10401,B407)</f>
        <v>64</v>
      </c>
      <c r="E407" s="4">
        <f>SUMIFS('Все позиции'!$P$2:$P$10401,'Все позиции'!$H$2:$H$10401,A407,'Все позиции'!$L$2:$L$10401,B407)</f>
        <v>2431.41</v>
      </c>
      <c r="F407" s="2">
        <f>COUNTIFS('Все позиции'!$H$2:$H$10401,A407,'Все позиции'!$L$2:$L$10401,B407,'Все позиции'!$F$2:$F$10401,"&lt;&gt;")</f>
        <v>0</v>
      </c>
      <c r="G407" s="2" t="str">
        <f t="shared" si="6"/>
        <v>нет</v>
      </c>
    </row>
    <row r="408" spans="1:7" x14ac:dyDescent="0.25">
      <c r="A408" s="2" t="s">
        <v>3433</v>
      </c>
      <c r="B408" s="2" t="s">
        <v>38</v>
      </c>
      <c r="C408" s="2">
        <f>COUNTIFS('Все позиции'!$H$2:$H$10401,A408,'Все позиции'!$L$2:$L$10401,B408)</f>
        <v>1</v>
      </c>
      <c r="D408" s="2">
        <f>SUMIFS('Все позиции'!$K$2:$K$10401,'Все позиции'!$H$2:$H$10401,A408,'Все позиции'!$L$2:$L$10401,B408)</f>
        <v>32</v>
      </c>
      <c r="E408" s="4">
        <f>SUMIFS('Все позиции'!$P$2:$P$10401,'Все позиции'!$H$2:$H$10401,A408,'Все позиции'!$L$2:$L$10401,B408)</f>
        <v>5120.1000000000004</v>
      </c>
      <c r="F408" s="2">
        <f>COUNTIFS('Все позиции'!$H$2:$H$10401,A408,'Все позиции'!$L$2:$L$10401,B408,'Все позиции'!$F$2:$F$10401,"&lt;&gt;")</f>
        <v>0</v>
      </c>
      <c r="G408" s="2" t="str">
        <f t="shared" si="6"/>
        <v>нет</v>
      </c>
    </row>
    <row r="409" spans="1:7" x14ac:dyDescent="0.25">
      <c r="A409" s="2" t="s">
        <v>7631</v>
      </c>
      <c r="B409" s="2" t="s">
        <v>38</v>
      </c>
      <c r="C409" s="2">
        <f>COUNTIFS('Все позиции'!$H$2:$H$10401,A409,'Все позиции'!$L$2:$L$10401,B409)</f>
        <v>1</v>
      </c>
      <c r="D409" s="2">
        <f>SUMIFS('Все позиции'!$K$2:$K$10401,'Все позиции'!$H$2:$H$10401,A409,'Все позиции'!$L$2:$L$10401,B409)</f>
        <v>30</v>
      </c>
      <c r="E409" s="4">
        <f>SUMIFS('Все позиции'!$P$2:$P$10401,'Все позиции'!$H$2:$H$10401,A409,'Все позиции'!$L$2:$L$10401,B409)</f>
        <v>7027.2</v>
      </c>
      <c r="F409" s="2">
        <f>COUNTIFS('Все позиции'!$H$2:$H$10401,A409,'Все позиции'!$L$2:$L$10401,B409,'Все позиции'!$F$2:$F$10401,"&lt;&gt;")</f>
        <v>1</v>
      </c>
      <c r="G409" s="2" t="str">
        <f t="shared" si="6"/>
        <v>да</v>
      </c>
    </row>
    <row r="410" spans="1:7" x14ac:dyDescent="0.25">
      <c r="A410" s="2" t="s">
        <v>6306</v>
      </c>
      <c r="B410" s="2" t="s">
        <v>38</v>
      </c>
      <c r="C410" s="2">
        <f>COUNTIFS('Все позиции'!$H$2:$H$10401,A410,'Все позиции'!$L$2:$L$10401,B410)</f>
        <v>2</v>
      </c>
      <c r="D410" s="2">
        <f>SUMIFS('Все позиции'!$K$2:$K$10401,'Все позиции'!$H$2:$H$10401,A410,'Все позиции'!$L$2:$L$10401,B410)</f>
        <v>32</v>
      </c>
      <c r="E410" s="4">
        <f>SUMIFS('Все позиции'!$P$2:$P$10401,'Все позиции'!$H$2:$H$10401,A410,'Все позиции'!$L$2:$L$10401,B410)</f>
        <v>410.89</v>
      </c>
      <c r="F410" s="2">
        <f>COUNTIFS('Все позиции'!$H$2:$H$10401,A410,'Все позиции'!$L$2:$L$10401,B410,'Все позиции'!$F$2:$F$10401,"&lt;&gt;")</f>
        <v>2</v>
      </c>
      <c r="G410" s="2" t="str">
        <f t="shared" si="6"/>
        <v>да</v>
      </c>
    </row>
    <row r="411" spans="1:7" x14ac:dyDescent="0.25">
      <c r="A411" s="2" t="s">
        <v>6305</v>
      </c>
      <c r="B411" s="2" t="s">
        <v>38</v>
      </c>
      <c r="C411" s="2">
        <f>COUNTIFS('Все позиции'!$H$2:$H$10401,A411,'Все позиции'!$L$2:$L$10401,B411)</f>
        <v>2</v>
      </c>
      <c r="D411" s="2">
        <f>SUMIFS('Все позиции'!$K$2:$K$10401,'Все позиции'!$H$2:$H$10401,A411,'Все позиции'!$L$2:$L$10401,B411)</f>
        <v>16</v>
      </c>
      <c r="E411" s="4">
        <f>SUMIFS('Все позиции'!$P$2:$P$10401,'Все позиции'!$H$2:$H$10401,A411,'Все позиции'!$L$2:$L$10401,B411)</f>
        <v>333.40000000000003</v>
      </c>
      <c r="F411" s="2">
        <f>COUNTIFS('Все позиции'!$H$2:$H$10401,A411,'Все позиции'!$L$2:$L$10401,B411,'Все позиции'!$F$2:$F$10401,"&lt;&gt;")</f>
        <v>2</v>
      </c>
      <c r="G411" s="2" t="str">
        <f t="shared" si="6"/>
        <v>да</v>
      </c>
    </row>
    <row r="412" spans="1:7" x14ac:dyDescent="0.25">
      <c r="A412" s="2" t="s">
        <v>617</v>
      </c>
      <c r="B412" s="2" t="s">
        <v>38</v>
      </c>
      <c r="C412" s="2">
        <f>COUNTIFS('Все позиции'!$H$2:$H$10401,A412,'Все позиции'!$L$2:$L$10401,B412)</f>
        <v>1</v>
      </c>
      <c r="D412" s="2">
        <f>SUMIFS('Все позиции'!$K$2:$K$10401,'Все позиции'!$H$2:$H$10401,A412,'Все позиции'!$L$2:$L$10401,B412)</f>
        <v>32</v>
      </c>
      <c r="E412" s="4">
        <f>SUMIFS('Все позиции'!$P$2:$P$10401,'Все позиции'!$H$2:$H$10401,A412,'Все позиции'!$L$2:$L$10401,B412)</f>
        <v>694.91</v>
      </c>
      <c r="F412" s="2">
        <f>COUNTIFS('Все позиции'!$H$2:$H$10401,A412,'Все позиции'!$L$2:$L$10401,B412,'Все позиции'!$F$2:$F$10401,"&lt;&gt;")</f>
        <v>0</v>
      </c>
      <c r="G412" s="2" t="str">
        <f t="shared" si="6"/>
        <v>нет</v>
      </c>
    </row>
    <row r="413" spans="1:7" x14ac:dyDescent="0.25">
      <c r="A413" s="2" t="s">
        <v>5212</v>
      </c>
      <c r="B413" s="2" t="s">
        <v>38</v>
      </c>
      <c r="C413" s="2">
        <f>COUNTIFS('Все позиции'!$H$2:$H$10401,A413,'Все позиции'!$L$2:$L$10401,B413)</f>
        <v>1</v>
      </c>
      <c r="D413" s="2">
        <f>SUMIFS('Все позиции'!$K$2:$K$10401,'Все позиции'!$H$2:$H$10401,A413,'Все позиции'!$L$2:$L$10401,B413)</f>
        <v>30</v>
      </c>
      <c r="E413" s="4">
        <f>SUMIFS('Все позиции'!$P$2:$P$10401,'Все позиции'!$H$2:$H$10401,A413,'Все позиции'!$L$2:$L$10401,B413)</f>
        <v>611.22</v>
      </c>
      <c r="F413" s="2">
        <f>COUNTIFS('Все позиции'!$H$2:$H$10401,A413,'Все позиции'!$L$2:$L$10401,B413,'Все позиции'!$F$2:$F$10401,"&lt;&gt;")</f>
        <v>0</v>
      </c>
      <c r="G413" s="2" t="str">
        <f t="shared" si="6"/>
        <v>нет</v>
      </c>
    </row>
    <row r="414" spans="1:7" x14ac:dyDescent="0.25">
      <c r="A414" s="2" t="s">
        <v>2522</v>
      </c>
      <c r="B414" s="2" t="s">
        <v>38</v>
      </c>
      <c r="C414" s="2">
        <f>COUNTIFS('Все позиции'!$H$2:$H$10401,A414,'Все позиции'!$L$2:$L$10401,B414)</f>
        <v>1</v>
      </c>
      <c r="D414" s="2">
        <f>SUMIFS('Все позиции'!$K$2:$K$10401,'Все позиции'!$H$2:$H$10401,A414,'Все позиции'!$L$2:$L$10401,B414)</f>
        <v>3315</v>
      </c>
      <c r="E414" s="4">
        <f>SUMIFS('Все позиции'!$P$2:$P$10401,'Все позиции'!$H$2:$H$10401,A414,'Все позиции'!$L$2:$L$10401,B414)</f>
        <v>143208.66</v>
      </c>
      <c r="F414" s="2">
        <f>COUNTIFS('Все позиции'!$H$2:$H$10401,A414,'Все позиции'!$L$2:$L$10401,B414,'Все позиции'!$F$2:$F$10401,"&lt;&gt;")</f>
        <v>0</v>
      </c>
      <c r="G414" s="2" t="str">
        <f t="shared" si="6"/>
        <v>нет</v>
      </c>
    </row>
    <row r="415" spans="1:7" x14ac:dyDescent="0.25">
      <c r="A415" s="2" t="s">
        <v>9957</v>
      </c>
      <c r="B415" s="2" t="s">
        <v>38</v>
      </c>
      <c r="C415" s="2">
        <f>COUNTIFS('Все позиции'!$H$2:$H$10401,A415,'Все позиции'!$L$2:$L$10401,B415)</f>
        <v>1</v>
      </c>
      <c r="D415" s="2">
        <f>SUMIFS('Все позиции'!$K$2:$K$10401,'Все позиции'!$H$2:$H$10401,A415,'Все позиции'!$L$2:$L$10401,B415)</f>
        <v>4376</v>
      </c>
      <c r="E415" s="4">
        <f>SUMIFS('Все позиции'!$P$2:$P$10401,'Все позиции'!$H$2:$H$10401,A415,'Все позиции'!$L$2:$L$10401,B415)</f>
        <v>0</v>
      </c>
      <c r="F415" s="2">
        <f>COUNTIFS('Все позиции'!$H$2:$H$10401,A415,'Все позиции'!$L$2:$L$10401,B415,'Все позиции'!$F$2:$F$10401,"&lt;&gt;")</f>
        <v>1</v>
      </c>
      <c r="G415" s="2" t="str">
        <f t="shared" si="6"/>
        <v>да</v>
      </c>
    </row>
    <row r="416" spans="1:7" x14ac:dyDescent="0.25">
      <c r="A416" s="2" t="s">
        <v>6307</v>
      </c>
      <c r="B416" s="2" t="s">
        <v>38</v>
      </c>
      <c r="C416" s="2">
        <f>COUNTIFS('Все позиции'!$H$2:$H$10401,A416,'Все позиции'!$L$2:$L$10401,B416)</f>
        <v>2</v>
      </c>
      <c r="D416" s="2">
        <f>SUMIFS('Все позиции'!$K$2:$K$10401,'Все позиции'!$H$2:$H$10401,A416,'Все позиции'!$L$2:$L$10401,B416)</f>
        <v>496</v>
      </c>
      <c r="E416" s="4">
        <f>SUMIFS('Все позиции'!$P$2:$P$10401,'Все позиции'!$H$2:$H$10401,A416,'Все позиции'!$L$2:$L$10401,B416)</f>
        <v>14937.39</v>
      </c>
      <c r="F416" s="2">
        <f>COUNTIFS('Все позиции'!$H$2:$H$10401,A416,'Все позиции'!$L$2:$L$10401,B416,'Все позиции'!$F$2:$F$10401,"&lt;&gt;")</f>
        <v>2</v>
      </c>
      <c r="G416" s="2" t="str">
        <f t="shared" si="6"/>
        <v>да</v>
      </c>
    </row>
    <row r="417" spans="1:7" x14ac:dyDescent="0.25">
      <c r="A417" s="2" t="s">
        <v>7632</v>
      </c>
      <c r="B417" s="2" t="s">
        <v>108</v>
      </c>
      <c r="C417" s="2">
        <f>COUNTIFS('Все позиции'!$H$2:$H$10401,A417,'Все позиции'!$L$2:$L$10401,B417)</f>
        <v>1</v>
      </c>
      <c r="D417" s="2">
        <f>SUMIFS('Все позиции'!$K$2:$K$10401,'Все позиции'!$H$2:$H$10401,A417,'Все позиции'!$L$2:$L$10401,B417)</f>
        <v>2</v>
      </c>
      <c r="E417" s="4">
        <f>SUMIFS('Все позиции'!$P$2:$P$10401,'Все позиции'!$H$2:$H$10401,A417,'Все позиции'!$L$2:$L$10401,B417)</f>
        <v>585.6</v>
      </c>
      <c r="F417" s="2">
        <f>COUNTIFS('Все позиции'!$H$2:$H$10401,A417,'Все позиции'!$L$2:$L$10401,B417,'Все позиции'!$F$2:$F$10401,"&lt;&gt;")</f>
        <v>1</v>
      </c>
      <c r="G417" s="2" t="str">
        <f t="shared" si="6"/>
        <v>да</v>
      </c>
    </row>
    <row r="418" spans="1:7" x14ac:dyDescent="0.25">
      <c r="A418" s="2" t="s">
        <v>1387</v>
      </c>
      <c r="B418" s="2" t="s">
        <v>38</v>
      </c>
      <c r="C418" s="2">
        <f>COUNTIFS('Все позиции'!$H$2:$H$10401,A418,'Все позиции'!$L$2:$L$10401,B418)</f>
        <v>1</v>
      </c>
      <c r="D418" s="2">
        <f>SUMIFS('Все позиции'!$K$2:$K$10401,'Все позиции'!$H$2:$H$10401,A418,'Все позиции'!$L$2:$L$10401,B418)</f>
        <v>320</v>
      </c>
      <c r="E418" s="4">
        <f>SUMIFS('Все позиции'!$P$2:$P$10401,'Все позиции'!$H$2:$H$10401,A418,'Все позиции'!$L$2:$L$10401,B418)</f>
        <v>10072.32</v>
      </c>
      <c r="F418" s="2">
        <f>COUNTIFS('Все позиции'!$H$2:$H$10401,A418,'Все позиции'!$L$2:$L$10401,B418,'Все позиции'!$F$2:$F$10401,"&lt;&gt;")</f>
        <v>0</v>
      </c>
      <c r="G418" s="2" t="str">
        <f t="shared" si="6"/>
        <v>нет</v>
      </c>
    </row>
    <row r="419" spans="1:7" x14ac:dyDescent="0.25">
      <c r="A419" s="2" t="s">
        <v>7633</v>
      </c>
      <c r="B419" s="2" t="s">
        <v>38</v>
      </c>
      <c r="C419" s="2">
        <f>COUNTIFS('Все позиции'!$H$2:$H$10401,A419,'Все позиции'!$L$2:$L$10401,B419)</f>
        <v>1</v>
      </c>
      <c r="D419" s="2">
        <f>SUMIFS('Все позиции'!$K$2:$K$10401,'Все позиции'!$H$2:$H$10401,A419,'Все позиции'!$L$2:$L$10401,B419)</f>
        <v>124</v>
      </c>
      <c r="E419" s="4">
        <f>SUMIFS('Все позиции'!$P$2:$P$10401,'Все позиции'!$H$2:$H$10401,A419,'Все позиции'!$L$2:$L$10401,B419)</f>
        <v>9681.92</v>
      </c>
      <c r="F419" s="2">
        <f>COUNTIFS('Все позиции'!$H$2:$H$10401,A419,'Все позиции'!$L$2:$L$10401,B419,'Все позиции'!$F$2:$F$10401,"&lt;&gt;")</f>
        <v>1</v>
      </c>
      <c r="G419" s="2" t="str">
        <f t="shared" si="6"/>
        <v>да</v>
      </c>
    </row>
    <row r="420" spans="1:7" x14ac:dyDescent="0.25">
      <c r="A420" s="2" t="s">
        <v>7634</v>
      </c>
      <c r="B420" s="2" t="s">
        <v>38</v>
      </c>
      <c r="C420" s="2">
        <f>COUNTIFS('Все позиции'!$H$2:$H$10401,A420,'Все позиции'!$L$2:$L$10401,B420)</f>
        <v>1</v>
      </c>
      <c r="D420" s="2">
        <f>SUMIFS('Все позиции'!$K$2:$K$10401,'Все позиции'!$H$2:$H$10401,A420,'Все позиции'!$L$2:$L$10401,B420)</f>
        <v>192</v>
      </c>
      <c r="E420" s="4">
        <f>SUMIFS('Все позиции'!$P$2:$P$10401,'Все позиции'!$H$2:$H$10401,A420,'Все позиции'!$L$2:$L$10401,B420)</f>
        <v>17240.060000000001</v>
      </c>
      <c r="F420" s="2">
        <f>COUNTIFS('Все позиции'!$H$2:$H$10401,A420,'Все позиции'!$L$2:$L$10401,B420,'Все позиции'!$F$2:$F$10401,"&lt;&gt;")</f>
        <v>1</v>
      </c>
      <c r="G420" s="2" t="str">
        <f t="shared" si="6"/>
        <v>да</v>
      </c>
    </row>
    <row r="421" spans="1:7" x14ac:dyDescent="0.25">
      <c r="A421" s="2" t="s">
        <v>1388</v>
      </c>
      <c r="B421" s="2" t="s">
        <v>38</v>
      </c>
      <c r="C421" s="2">
        <f>COUNTIFS('Все позиции'!$H$2:$H$10401,A421,'Все позиции'!$L$2:$L$10401,B421)</f>
        <v>1</v>
      </c>
      <c r="D421" s="2">
        <f>SUMIFS('Все позиции'!$K$2:$K$10401,'Все позиции'!$H$2:$H$10401,A421,'Все позиции'!$L$2:$L$10401,B421)</f>
        <v>566</v>
      </c>
      <c r="E421" s="4">
        <f>SUMIFS('Все позиции'!$P$2:$P$10401,'Все позиции'!$H$2:$H$10401,A421,'Все позиции'!$L$2:$L$10401,B421)</f>
        <v>30451.93</v>
      </c>
      <c r="F421" s="2">
        <f>COUNTIFS('Все позиции'!$H$2:$H$10401,A421,'Все позиции'!$L$2:$L$10401,B421,'Все позиции'!$F$2:$F$10401,"&lt;&gt;")</f>
        <v>0</v>
      </c>
      <c r="G421" s="2" t="str">
        <f t="shared" si="6"/>
        <v>нет</v>
      </c>
    </row>
    <row r="422" spans="1:7" x14ac:dyDescent="0.25">
      <c r="A422" s="2" t="s">
        <v>3426</v>
      </c>
      <c r="B422" s="2" t="s">
        <v>38</v>
      </c>
      <c r="C422" s="2">
        <f>COUNTIFS('Все позиции'!$H$2:$H$10401,A422,'Все позиции'!$L$2:$L$10401,B422)</f>
        <v>1</v>
      </c>
      <c r="D422" s="2">
        <f>SUMIFS('Все позиции'!$K$2:$K$10401,'Все позиции'!$H$2:$H$10401,A422,'Все позиции'!$L$2:$L$10401,B422)</f>
        <v>190</v>
      </c>
      <c r="E422" s="4">
        <f>SUMIFS('Все позиции'!$P$2:$P$10401,'Все позиции'!$H$2:$H$10401,A422,'Все позиции'!$L$2:$L$10401,B422)</f>
        <v>8036.51</v>
      </c>
      <c r="F422" s="2">
        <f>COUNTIFS('Все позиции'!$H$2:$H$10401,A422,'Все позиции'!$L$2:$L$10401,B422,'Все позиции'!$F$2:$F$10401,"&lt;&gt;")</f>
        <v>0</v>
      </c>
      <c r="G422" s="2" t="str">
        <f t="shared" si="6"/>
        <v>нет</v>
      </c>
    </row>
    <row r="423" spans="1:7" x14ac:dyDescent="0.25">
      <c r="A423" s="2" t="s">
        <v>3413</v>
      </c>
      <c r="B423" s="2" t="s">
        <v>38</v>
      </c>
      <c r="C423" s="2">
        <f>COUNTIFS('Все позиции'!$H$2:$H$10401,A423,'Все позиции'!$L$2:$L$10401,B423)</f>
        <v>1</v>
      </c>
      <c r="D423" s="2">
        <f>SUMIFS('Все позиции'!$K$2:$K$10401,'Все позиции'!$H$2:$H$10401,A423,'Все позиции'!$L$2:$L$10401,B423)</f>
        <v>4</v>
      </c>
      <c r="E423" s="4">
        <f>SUMIFS('Все позиции'!$P$2:$P$10401,'Все позиции'!$H$2:$H$10401,A423,'Все позиции'!$L$2:$L$10401,B423)</f>
        <v>635.57000000000005</v>
      </c>
      <c r="F423" s="2">
        <f>COUNTIFS('Все позиции'!$H$2:$H$10401,A423,'Все позиции'!$L$2:$L$10401,B423,'Все позиции'!$F$2:$F$10401,"&lt;&gt;")</f>
        <v>0</v>
      </c>
      <c r="G423" s="2" t="str">
        <f t="shared" si="6"/>
        <v>нет</v>
      </c>
    </row>
    <row r="424" spans="1:7" x14ac:dyDescent="0.25">
      <c r="A424" s="2" t="s">
        <v>3432</v>
      </c>
      <c r="B424" s="2" t="s">
        <v>38</v>
      </c>
      <c r="C424" s="2">
        <f>COUNTIFS('Все позиции'!$H$2:$H$10401,A424,'Все позиции'!$L$2:$L$10401,B424)</f>
        <v>1</v>
      </c>
      <c r="D424" s="2">
        <f>SUMIFS('Все позиции'!$K$2:$K$10401,'Все позиции'!$H$2:$H$10401,A424,'Все позиции'!$L$2:$L$10401,B424)</f>
        <v>8</v>
      </c>
      <c r="E424" s="4">
        <f>SUMIFS('Все позиции'!$P$2:$P$10401,'Все позиции'!$H$2:$H$10401,A424,'Все позиции'!$L$2:$L$10401,B424)</f>
        <v>7808</v>
      </c>
      <c r="F424" s="2">
        <f>COUNTIFS('Все позиции'!$H$2:$H$10401,A424,'Все позиции'!$L$2:$L$10401,B424,'Все позиции'!$F$2:$F$10401,"&lt;&gt;")</f>
        <v>0</v>
      </c>
      <c r="G424" s="2" t="str">
        <f t="shared" si="6"/>
        <v>нет</v>
      </c>
    </row>
    <row r="425" spans="1:7" x14ac:dyDescent="0.25">
      <c r="A425" s="2" t="s">
        <v>3412</v>
      </c>
      <c r="B425" s="2" t="s">
        <v>38</v>
      </c>
      <c r="C425" s="2">
        <f>COUNTIFS('Все позиции'!$H$2:$H$10401,A425,'Все позиции'!$L$2:$L$10401,B425)</f>
        <v>1</v>
      </c>
      <c r="D425" s="2">
        <f>SUMIFS('Все позиции'!$K$2:$K$10401,'Все позиции'!$H$2:$H$10401,A425,'Все позиции'!$L$2:$L$10401,B425)</f>
        <v>144</v>
      </c>
      <c r="E425" s="4">
        <f>SUMIFS('Все позиции'!$P$2:$P$10401,'Все позиции'!$H$2:$H$10401,A425,'Все позиции'!$L$2:$L$10401,B425)</f>
        <v>7747.49</v>
      </c>
      <c r="F425" s="2">
        <f>COUNTIFS('Все позиции'!$H$2:$H$10401,A425,'Все позиции'!$L$2:$L$10401,B425,'Все позиции'!$F$2:$F$10401,"&lt;&gt;")</f>
        <v>0</v>
      </c>
      <c r="G425" s="2" t="str">
        <f t="shared" si="6"/>
        <v>нет</v>
      </c>
    </row>
    <row r="426" spans="1:7" x14ac:dyDescent="0.25">
      <c r="A426" s="2" t="s">
        <v>3411</v>
      </c>
      <c r="B426" s="2" t="s">
        <v>38</v>
      </c>
      <c r="C426" s="2">
        <f>COUNTIFS('Все позиции'!$H$2:$H$10401,A426,'Все позиции'!$L$2:$L$10401,B426)</f>
        <v>1</v>
      </c>
      <c r="D426" s="2">
        <f>SUMIFS('Все позиции'!$K$2:$K$10401,'Все позиции'!$H$2:$H$10401,A426,'Все позиции'!$L$2:$L$10401,B426)</f>
        <v>68</v>
      </c>
      <c r="E426" s="4">
        <f>SUMIFS('Все позиции'!$P$2:$P$10401,'Все позиции'!$H$2:$H$10401,A426,'Все позиции'!$L$2:$L$10401,B426)</f>
        <v>6638.46</v>
      </c>
      <c r="F426" s="2">
        <f>COUNTIFS('Все позиции'!$H$2:$H$10401,A426,'Все позиции'!$L$2:$L$10401,B426,'Все позиции'!$F$2:$F$10401,"&lt;&gt;")</f>
        <v>0</v>
      </c>
      <c r="G426" s="2" t="str">
        <f t="shared" si="6"/>
        <v>нет</v>
      </c>
    </row>
    <row r="427" spans="1:7" x14ac:dyDescent="0.25">
      <c r="A427" s="2" t="s">
        <v>6308</v>
      </c>
      <c r="B427" s="2" t="s">
        <v>38</v>
      </c>
      <c r="C427" s="2">
        <f>COUNTIFS('Все позиции'!$H$2:$H$10401,A427,'Все позиции'!$L$2:$L$10401,B427)</f>
        <v>2</v>
      </c>
      <c r="D427" s="2">
        <f>SUMIFS('Все позиции'!$K$2:$K$10401,'Все позиции'!$H$2:$H$10401,A427,'Все позиции'!$L$2:$L$10401,B427)</f>
        <v>16</v>
      </c>
      <c r="E427" s="4">
        <f>SUMIFS('Все позиции'!$P$2:$P$10401,'Все позиции'!$H$2:$H$10401,A427,'Все позиции'!$L$2:$L$10401,B427)</f>
        <v>3018.1800000000003</v>
      </c>
      <c r="F427" s="2">
        <f>COUNTIFS('Все позиции'!$H$2:$H$10401,A427,'Все позиции'!$L$2:$L$10401,B427,'Все позиции'!$F$2:$F$10401,"&lt;&gt;")</f>
        <v>2</v>
      </c>
      <c r="G427" s="2" t="str">
        <f t="shared" si="6"/>
        <v>да</v>
      </c>
    </row>
    <row r="428" spans="1:7" x14ac:dyDescent="0.25">
      <c r="A428" s="2" t="s">
        <v>3410</v>
      </c>
      <c r="B428" s="2" t="s">
        <v>38</v>
      </c>
      <c r="C428" s="2">
        <f>COUNTIFS('Все позиции'!$H$2:$H$10401,A428,'Все позиции'!$L$2:$L$10401,B428)</f>
        <v>1</v>
      </c>
      <c r="D428" s="2">
        <f>SUMIFS('Все позиции'!$K$2:$K$10401,'Все позиции'!$H$2:$H$10401,A428,'Все позиции'!$L$2:$L$10401,B428)</f>
        <v>80</v>
      </c>
      <c r="E428" s="4">
        <f>SUMIFS('Все позиции'!$P$2:$P$10401,'Все позиции'!$H$2:$H$10401,A428,'Все позиции'!$L$2:$L$10401,B428)</f>
        <v>19766.93</v>
      </c>
      <c r="F428" s="2">
        <f>COUNTIFS('Все позиции'!$H$2:$H$10401,A428,'Все позиции'!$L$2:$L$10401,B428,'Все позиции'!$F$2:$F$10401,"&lt;&gt;")</f>
        <v>0</v>
      </c>
      <c r="G428" s="2" t="str">
        <f t="shared" si="6"/>
        <v>нет</v>
      </c>
    </row>
    <row r="429" spans="1:7" x14ac:dyDescent="0.25">
      <c r="A429" s="2" t="s">
        <v>1395</v>
      </c>
      <c r="B429" s="2" t="s">
        <v>38</v>
      </c>
      <c r="C429" s="2">
        <f>COUNTIFS('Все позиции'!$H$2:$H$10401,A429,'Все позиции'!$L$2:$L$10401,B429)</f>
        <v>1</v>
      </c>
      <c r="D429" s="2">
        <f>SUMIFS('Все позиции'!$K$2:$K$10401,'Все позиции'!$H$2:$H$10401,A429,'Все позиции'!$L$2:$L$10401,B429)</f>
        <v>24</v>
      </c>
      <c r="E429" s="4">
        <f>SUMIFS('Все позиции'!$P$2:$P$10401,'Все позиции'!$H$2:$H$10401,A429,'Все позиции'!$L$2:$L$10401,B429)</f>
        <v>7358.36</v>
      </c>
      <c r="F429" s="2">
        <f>COUNTIFS('Все позиции'!$H$2:$H$10401,A429,'Все позиции'!$L$2:$L$10401,B429,'Все позиции'!$F$2:$F$10401,"&lt;&gt;")</f>
        <v>0</v>
      </c>
      <c r="G429" s="2" t="str">
        <f t="shared" si="6"/>
        <v>нет</v>
      </c>
    </row>
    <row r="430" spans="1:7" x14ac:dyDescent="0.25">
      <c r="A430" s="2" t="s">
        <v>5106</v>
      </c>
      <c r="B430" s="2" t="s">
        <v>38</v>
      </c>
      <c r="C430" s="2">
        <f>COUNTIFS('Все позиции'!$H$2:$H$10401,A430,'Все позиции'!$L$2:$L$10401,B430)</f>
        <v>1</v>
      </c>
      <c r="D430" s="2">
        <f>SUMIFS('Все позиции'!$K$2:$K$10401,'Все позиции'!$H$2:$H$10401,A430,'Все позиции'!$L$2:$L$10401,B430)</f>
        <v>20</v>
      </c>
      <c r="E430" s="4">
        <f>SUMIFS('Все позиции'!$P$2:$P$10401,'Все позиции'!$H$2:$H$10401,A430,'Все позиции'!$L$2:$L$10401,B430)</f>
        <v>5069.34</v>
      </c>
      <c r="F430" s="2">
        <f>COUNTIFS('Все позиции'!$H$2:$H$10401,A430,'Все позиции'!$L$2:$L$10401,B430,'Все позиции'!$F$2:$F$10401,"&lt;&gt;")</f>
        <v>1</v>
      </c>
      <c r="G430" s="2" t="str">
        <f t="shared" si="6"/>
        <v>да</v>
      </c>
    </row>
    <row r="431" spans="1:7" x14ac:dyDescent="0.25">
      <c r="A431" s="2" t="s">
        <v>7635</v>
      </c>
      <c r="B431" s="2" t="s">
        <v>38</v>
      </c>
      <c r="C431" s="2">
        <f>COUNTIFS('Все позиции'!$H$2:$H$10401,A431,'Все позиции'!$L$2:$L$10401,B431)</f>
        <v>1</v>
      </c>
      <c r="D431" s="2">
        <f>SUMIFS('Все позиции'!$K$2:$K$10401,'Все позиции'!$H$2:$H$10401,A431,'Все позиции'!$L$2:$L$10401,B431)</f>
        <v>3636</v>
      </c>
      <c r="E431" s="4">
        <f>SUMIFS('Все позиции'!$P$2:$P$10401,'Все позиции'!$H$2:$H$10401,A431,'Все позиции'!$L$2:$L$10401,B431)</f>
        <v>72128.06</v>
      </c>
      <c r="F431" s="2">
        <f>COUNTIFS('Все позиции'!$H$2:$H$10401,A431,'Все позиции'!$L$2:$L$10401,B431,'Все позиции'!$F$2:$F$10401,"&lt;&gt;")</f>
        <v>1</v>
      </c>
      <c r="G431" s="2" t="str">
        <f t="shared" si="6"/>
        <v>да</v>
      </c>
    </row>
    <row r="432" spans="1:7" x14ac:dyDescent="0.25">
      <c r="A432" s="2" t="s">
        <v>1080</v>
      </c>
      <c r="B432" s="2" t="s">
        <v>38</v>
      </c>
      <c r="C432" s="2">
        <f>COUNTIFS('Все позиции'!$H$2:$H$10401,A432,'Все позиции'!$L$2:$L$10401,B432)</f>
        <v>5</v>
      </c>
      <c r="D432" s="2">
        <f>SUMIFS('Все позиции'!$K$2:$K$10401,'Все позиции'!$H$2:$H$10401,A432,'Все позиции'!$L$2:$L$10401,B432)</f>
        <v>320</v>
      </c>
      <c r="E432" s="4">
        <f>SUMIFS('Все позиции'!$P$2:$P$10401,'Все позиции'!$H$2:$H$10401,A432,'Все позиции'!$L$2:$L$10401,B432)</f>
        <v>1819.19</v>
      </c>
      <c r="F432" s="2">
        <f>COUNTIFS('Все позиции'!$H$2:$H$10401,A432,'Все позиции'!$L$2:$L$10401,B432,'Все позиции'!$F$2:$F$10401,"&lt;&gt;")</f>
        <v>0</v>
      </c>
      <c r="G432" s="2" t="str">
        <f t="shared" si="6"/>
        <v>нет</v>
      </c>
    </row>
    <row r="433" spans="1:7" x14ac:dyDescent="0.25">
      <c r="A433" s="2" t="s">
        <v>814</v>
      </c>
      <c r="B433" s="2" t="s">
        <v>38</v>
      </c>
      <c r="C433" s="2">
        <f>COUNTIFS('Все позиции'!$H$2:$H$10401,A433,'Все позиции'!$L$2:$L$10401,B433)</f>
        <v>2</v>
      </c>
      <c r="D433" s="2">
        <f>SUMIFS('Все позиции'!$K$2:$K$10401,'Все позиции'!$H$2:$H$10401,A433,'Все позиции'!$L$2:$L$10401,B433)</f>
        <v>172</v>
      </c>
      <c r="E433" s="4">
        <f>SUMIFS('Все позиции'!$P$2:$P$10401,'Все позиции'!$H$2:$H$10401,A433,'Все позиции'!$L$2:$L$10401,B433)</f>
        <v>183.59</v>
      </c>
      <c r="F433" s="2">
        <f>COUNTIFS('Все позиции'!$H$2:$H$10401,A433,'Все позиции'!$L$2:$L$10401,B433,'Все позиции'!$F$2:$F$10401,"&lt;&gt;")</f>
        <v>0</v>
      </c>
      <c r="G433" s="2" t="str">
        <f t="shared" si="6"/>
        <v>нет</v>
      </c>
    </row>
    <row r="434" spans="1:7" x14ac:dyDescent="0.25">
      <c r="A434" s="2" t="s">
        <v>4553</v>
      </c>
      <c r="B434" s="2" t="s">
        <v>38</v>
      </c>
      <c r="C434" s="2">
        <f>COUNTIFS('Все позиции'!$H$2:$H$10401,A434,'Все позиции'!$L$2:$L$10401,B434)</f>
        <v>2</v>
      </c>
      <c r="D434" s="2">
        <f>SUMIFS('Все позиции'!$K$2:$K$10401,'Все позиции'!$H$2:$H$10401,A434,'Все позиции'!$L$2:$L$10401,B434)</f>
        <v>2</v>
      </c>
      <c r="E434" s="4">
        <f>SUMIFS('Все позиции'!$P$2:$P$10401,'Все позиции'!$H$2:$H$10401,A434,'Все позиции'!$L$2:$L$10401,B434)</f>
        <v>162.26999999999998</v>
      </c>
      <c r="F434" s="2">
        <f>COUNTIFS('Все позиции'!$H$2:$H$10401,A434,'Все позиции'!$L$2:$L$10401,B434,'Все позиции'!$F$2:$F$10401,"&lt;&gt;")</f>
        <v>0</v>
      </c>
      <c r="G434" s="2" t="str">
        <f t="shared" si="6"/>
        <v>нет</v>
      </c>
    </row>
    <row r="435" spans="1:7" x14ac:dyDescent="0.25">
      <c r="A435" s="2" t="s">
        <v>5220</v>
      </c>
      <c r="B435" s="2" t="s">
        <v>38</v>
      </c>
      <c r="C435" s="2">
        <f>COUNTIFS('Все позиции'!$H$2:$H$10401,A435,'Все позиции'!$L$2:$L$10401,B435)</f>
        <v>3</v>
      </c>
      <c r="D435" s="2">
        <f>SUMIFS('Все позиции'!$K$2:$K$10401,'Все позиции'!$H$2:$H$10401,A435,'Все позиции'!$L$2:$L$10401,B435)</f>
        <v>800</v>
      </c>
      <c r="E435" s="4">
        <f>SUMIFS('Все позиции'!$P$2:$P$10401,'Все позиции'!$H$2:$H$10401,A435,'Все позиции'!$L$2:$L$10401,B435)</f>
        <v>2654.72</v>
      </c>
      <c r="F435" s="2">
        <f>COUNTIFS('Все позиции'!$H$2:$H$10401,A435,'Все позиции'!$L$2:$L$10401,B435,'Все позиции'!$F$2:$F$10401,"&lt;&gt;")</f>
        <v>0</v>
      </c>
      <c r="G435" s="2" t="str">
        <f t="shared" si="6"/>
        <v>нет</v>
      </c>
    </row>
    <row r="436" spans="1:7" x14ac:dyDescent="0.25">
      <c r="A436" s="2" t="s">
        <v>3616</v>
      </c>
      <c r="B436" s="2" t="s">
        <v>38</v>
      </c>
      <c r="C436" s="2">
        <f>COUNTIFS('Все позиции'!$H$2:$H$10401,A436,'Все позиции'!$L$2:$L$10401,B436)</f>
        <v>1</v>
      </c>
      <c r="D436" s="2">
        <f>SUMIFS('Все позиции'!$K$2:$K$10401,'Все позиции'!$H$2:$H$10401,A436,'Все позиции'!$L$2:$L$10401,B436)</f>
        <v>10</v>
      </c>
      <c r="E436" s="4">
        <f>SUMIFS('Все позиции'!$P$2:$P$10401,'Все позиции'!$H$2:$H$10401,A436,'Все позиции'!$L$2:$L$10401,B436)</f>
        <v>24.03</v>
      </c>
      <c r="F436" s="2">
        <f>COUNTIFS('Все позиции'!$H$2:$H$10401,A436,'Все позиции'!$L$2:$L$10401,B436,'Все позиции'!$F$2:$F$10401,"&lt;&gt;")</f>
        <v>0</v>
      </c>
      <c r="G436" s="2" t="str">
        <f t="shared" si="6"/>
        <v>нет</v>
      </c>
    </row>
    <row r="437" spans="1:7" x14ac:dyDescent="0.25">
      <c r="A437" s="2" t="s">
        <v>815</v>
      </c>
      <c r="B437" s="2" t="s">
        <v>38</v>
      </c>
      <c r="C437" s="2">
        <f>COUNTIFS('Все позиции'!$H$2:$H$10401,A437,'Все позиции'!$L$2:$L$10401,B437)</f>
        <v>2</v>
      </c>
      <c r="D437" s="2">
        <f>SUMIFS('Все позиции'!$K$2:$K$10401,'Все позиции'!$H$2:$H$10401,A437,'Все позиции'!$L$2:$L$10401,B437)</f>
        <v>533</v>
      </c>
      <c r="E437" s="4">
        <f>SUMIFS('Все позиции'!$P$2:$P$10401,'Все позиции'!$H$2:$H$10401,A437,'Все позиции'!$L$2:$L$10401,B437)</f>
        <v>600.91999999999996</v>
      </c>
      <c r="F437" s="2">
        <f>COUNTIFS('Все позиции'!$H$2:$H$10401,A437,'Все позиции'!$L$2:$L$10401,B437,'Все позиции'!$F$2:$F$10401,"&lt;&gt;")</f>
        <v>0</v>
      </c>
      <c r="G437" s="2" t="str">
        <f t="shared" si="6"/>
        <v>нет</v>
      </c>
    </row>
    <row r="438" spans="1:7" x14ac:dyDescent="0.25">
      <c r="A438" s="2" t="s">
        <v>4554</v>
      </c>
      <c r="B438" s="2" t="s">
        <v>38</v>
      </c>
      <c r="C438" s="2">
        <f>COUNTIFS('Все позиции'!$H$2:$H$10401,A438,'Все позиции'!$L$2:$L$10401,B438)</f>
        <v>2</v>
      </c>
      <c r="D438" s="2">
        <f>SUMIFS('Все позиции'!$K$2:$K$10401,'Все позиции'!$H$2:$H$10401,A438,'Все позиции'!$L$2:$L$10401,B438)</f>
        <v>18</v>
      </c>
      <c r="E438" s="4">
        <f>SUMIFS('Все позиции'!$P$2:$P$10401,'Все позиции'!$H$2:$H$10401,A438,'Все позиции'!$L$2:$L$10401,B438)</f>
        <v>834.48</v>
      </c>
      <c r="F438" s="2">
        <f>COUNTIFS('Все позиции'!$H$2:$H$10401,A438,'Все позиции'!$L$2:$L$10401,B438,'Все позиции'!$F$2:$F$10401,"&lt;&gt;")</f>
        <v>0</v>
      </c>
      <c r="G438" s="2" t="str">
        <f t="shared" si="6"/>
        <v>нет</v>
      </c>
    </row>
    <row r="439" spans="1:7" x14ac:dyDescent="0.25">
      <c r="A439" s="2" t="s">
        <v>9084</v>
      </c>
      <c r="B439" s="2" t="s">
        <v>38</v>
      </c>
      <c r="C439" s="2">
        <f>COUNTIFS('Все позиции'!$H$2:$H$10401,A439,'Все позиции'!$L$2:$L$10401,B439)</f>
        <v>2</v>
      </c>
      <c r="D439" s="2">
        <f>SUMIFS('Все позиции'!$K$2:$K$10401,'Все позиции'!$H$2:$H$10401,A439,'Все позиции'!$L$2:$L$10401,B439)</f>
        <v>132</v>
      </c>
      <c r="E439" s="4">
        <f>SUMIFS('Все позиции'!$P$2:$P$10401,'Все позиции'!$H$2:$H$10401,A439,'Все позиции'!$L$2:$L$10401,B439)</f>
        <v>1989.65</v>
      </c>
      <c r="F439" s="2">
        <f>COUNTIFS('Все позиции'!$H$2:$H$10401,A439,'Все позиции'!$L$2:$L$10401,B439,'Все позиции'!$F$2:$F$10401,"&lt;&gt;")</f>
        <v>2</v>
      </c>
      <c r="G439" s="2" t="str">
        <f t="shared" si="6"/>
        <v>да</v>
      </c>
    </row>
    <row r="440" spans="1:7" x14ac:dyDescent="0.25">
      <c r="A440" s="2" t="s">
        <v>8155</v>
      </c>
      <c r="B440" s="2" t="s">
        <v>320</v>
      </c>
      <c r="C440" s="2">
        <f>COUNTIFS('Все позиции'!$H$2:$H$10401,A440,'Все позиции'!$L$2:$L$10401,B440)</f>
        <v>1</v>
      </c>
      <c r="D440" s="2">
        <f>SUMIFS('Все позиции'!$K$2:$K$10401,'Все позиции'!$H$2:$H$10401,A440,'Все позиции'!$L$2:$L$10401,B440)</f>
        <v>5</v>
      </c>
      <c r="E440" s="4">
        <f>SUMIFS('Все позиции'!$P$2:$P$10401,'Все позиции'!$H$2:$H$10401,A440,'Все позиции'!$L$2:$L$10401,B440)</f>
        <v>2078.58</v>
      </c>
      <c r="F440" s="2">
        <f>COUNTIFS('Все позиции'!$H$2:$H$10401,A440,'Все позиции'!$L$2:$L$10401,B440,'Все позиции'!$F$2:$F$10401,"&lt;&gt;")</f>
        <v>1</v>
      </c>
      <c r="G440" s="2" t="str">
        <f t="shared" si="6"/>
        <v>да</v>
      </c>
    </row>
    <row r="441" spans="1:7" x14ac:dyDescent="0.25">
      <c r="A441" s="2" t="s">
        <v>458</v>
      </c>
      <c r="B441" s="2" t="s">
        <v>38</v>
      </c>
      <c r="C441" s="2">
        <f>COUNTIFS('Все позиции'!$H$2:$H$10401,A441,'Все позиции'!$L$2:$L$10401,B441)</f>
        <v>4</v>
      </c>
      <c r="D441" s="2">
        <f>SUMIFS('Все позиции'!$K$2:$K$10401,'Все позиции'!$H$2:$H$10401,A441,'Все позиции'!$L$2:$L$10401,B441)</f>
        <v>3169</v>
      </c>
      <c r="E441" s="4">
        <f>SUMIFS('Все позиции'!$P$2:$P$10401,'Все позиции'!$H$2:$H$10401,A441,'Все позиции'!$L$2:$L$10401,B441)</f>
        <v>21286.79</v>
      </c>
      <c r="F441" s="2">
        <f>COUNTIFS('Все позиции'!$H$2:$H$10401,A441,'Все позиции'!$L$2:$L$10401,B441,'Все позиции'!$F$2:$F$10401,"&lt;&gt;")</f>
        <v>3</v>
      </c>
      <c r="G441" s="2" t="str">
        <f t="shared" si="6"/>
        <v>да</v>
      </c>
    </row>
    <row r="442" spans="1:7" x14ac:dyDescent="0.25">
      <c r="A442" s="2" t="s">
        <v>7636</v>
      </c>
      <c r="B442" s="2" t="s">
        <v>38</v>
      </c>
      <c r="C442" s="2">
        <f>COUNTIFS('Все позиции'!$H$2:$H$10401,A442,'Все позиции'!$L$2:$L$10401,B442)</f>
        <v>1</v>
      </c>
      <c r="D442" s="2">
        <f>SUMIFS('Все позиции'!$K$2:$K$10401,'Все позиции'!$H$2:$H$10401,A442,'Все позиции'!$L$2:$L$10401,B442)</f>
        <v>4615</v>
      </c>
      <c r="E442" s="4">
        <f>SUMIFS('Все позиции'!$P$2:$P$10401,'Все позиции'!$H$2:$H$10401,A442,'Все позиции'!$L$2:$L$10401,B442)</f>
        <v>135127.20000000001</v>
      </c>
      <c r="F442" s="2">
        <f>COUNTIFS('Все позиции'!$H$2:$H$10401,A442,'Все позиции'!$L$2:$L$10401,B442,'Все позиции'!$F$2:$F$10401,"&lt;&gt;")</f>
        <v>1</v>
      </c>
      <c r="G442" s="2" t="str">
        <f t="shared" si="6"/>
        <v>да</v>
      </c>
    </row>
    <row r="443" spans="1:7" x14ac:dyDescent="0.25">
      <c r="A443" s="2" t="s">
        <v>462</v>
      </c>
      <c r="B443" s="2" t="s">
        <v>38</v>
      </c>
      <c r="C443" s="2">
        <f>COUNTIFS('Все позиции'!$H$2:$H$10401,A443,'Все позиции'!$L$2:$L$10401,B443)</f>
        <v>3</v>
      </c>
      <c r="D443" s="2">
        <f>SUMIFS('Все позиции'!$K$2:$K$10401,'Все позиции'!$H$2:$H$10401,A443,'Все позиции'!$L$2:$L$10401,B443)</f>
        <v>14432</v>
      </c>
      <c r="E443" s="4">
        <f>SUMIFS('Все позиции'!$P$2:$P$10401,'Все позиции'!$H$2:$H$10401,A443,'Все позиции'!$L$2:$L$10401,B443)</f>
        <v>69685.08</v>
      </c>
      <c r="F443" s="2">
        <f>COUNTIFS('Все позиции'!$H$2:$H$10401,A443,'Все позиции'!$L$2:$L$10401,B443,'Все позиции'!$F$2:$F$10401,"&lt;&gt;")</f>
        <v>2</v>
      </c>
      <c r="G443" s="2" t="str">
        <f t="shared" si="6"/>
        <v>да</v>
      </c>
    </row>
    <row r="444" spans="1:7" x14ac:dyDescent="0.25">
      <c r="A444" s="2" t="s">
        <v>6309</v>
      </c>
      <c r="B444" s="2" t="s">
        <v>38</v>
      </c>
      <c r="C444" s="2">
        <f>COUNTIFS('Все позиции'!$H$2:$H$10401,A444,'Все позиции'!$L$2:$L$10401,B444)</f>
        <v>2</v>
      </c>
      <c r="D444" s="2">
        <f>SUMIFS('Все позиции'!$K$2:$K$10401,'Все позиции'!$H$2:$H$10401,A444,'Все позиции'!$L$2:$L$10401,B444)</f>
        <v>6</v>
      </c>
      <c r="E444" s="4">
        <f>SUMIFS('Все позиции'!$P$2:$P$10401,'Все позиции'!$H$2:$H$10401,A444,'Все позиции'!$L$2:$L$10401,B444)</f>
        <v>447.29</v>
      </c>
      <c r="F444" s="2">
        <f>COUNTIFS('Все позиции'!$H$2:$H$10401,A444,'Все позиции'!$L$2:$L$10401,B444,'Все позиции'!$F$2:$F$10401,"&lt;&gt;")</f>
        <v>2</v>
      </c>
      <c r="G444" s="2" t="str">
        <f t="shared" si="6"/>
        <v>да</v>
      </c>
    </row>
    <row r="445" spans="1:7" x14ac:dyDescent="0.25">
      <c r="A445" s="2" t="s">
        <v>5216</v>
      </c>
      <c r="B445" s="2" t="s">
        <v>38</v>
      </c>
      <c r="C445" s="2">
        <f>COUNTIFS('Все позиции'!$H$2:$H$10401,A445,'Все позиции'!$L$2:$L$10401,B445)</f>
        <v>1</v>
      </c>
      <c r="D445" s="2">
        <f>SUMIFS('Все позиции'!$K$2:$K$10401,'Все позиции'!$H$2:$H$10401,A445,'Все позиции'!$L$2:$L$10401,B445)</f>
        <v>100</v>
      </c>
      <c r="E445" s="4">
        <f>SUMIFS('Все позиции'!$P$2:$P$10401,'Все позиции'!$H$2:$H$10401,A445,'Все позиции'!$L$2:$L$10401,B445)</f>
        <v>585.6</v>
      </c>
      <c r="F445" s="2">
        <f>COUNTIFS('Все позиции'!$H$2:$H$10401,A445,'Все позиции'!$L$2:$L$10401,B445,'Все позиции'!$F$2:$F$10401,"&lt;&gt;")</f>
        <v>0</v>
      </c>
      <c r="G445" s="2" t="str">
        <f t="shared" si="6"/>
        <v>нет</v>
      </c>
    </row>
    <row r="446" spans="1:7" x14ac:dyDescent="0.25">
      <c r="A446" s="2" t="s">
        <v>9771</v>
      </c>
      <c r="B446" s="2" t="s">
        <v>38</v>
      </c>
      <c r="C446" s="2">
        <f>COUNTIFS('Все позиции'!$H$2:$H$10401,A446,'Все позиции'!$L$2:$L$10401,B446)</f>
        <v>1</v>
      </c>
      <c r="D446" s="2">
        <f>SUMIFS('Все позиции'!$K$2:$K$10401,'Все позиции'!$H$2:$H$10401,A446,'Все позиции'!$L$2:$L$10401,B446)</f>
        <v>100</v>
      </c>
      <c r="E446" s="4">
        <f>SUMIFS('Все позиции'!$P$2:$P$10401,'Все позиции'!$H$2:$H$10401,A446,'Все позиции'!$L$2:$L$10401,B446)</f>
        <v>1106.54</v>
      </c>
      <c r="F446" s="2">
        <f>COUNTIFS('Все позиции'!$H$2:$H$10401,A446,'Все позиции'!$L$2:$L$10401,B446,'Все позиции'!$F$2:$F$10401,"&lt;&gt;")</f>
        <v>1</v>
      </c>
      <c r="G446" s="2" t="str">
        <f t="shared" si="6"/>
        <v>да</v>
      </c>
    </row>
    <row r="447" spans="1:7" x14ac:dyDescent="0.25">
      <c r="A447" s="2" t="s">
        <v>2221</v>
      </c>
      <c r="B447" s="2" t="s">
        <v>38</v>
      </c>
      <c r="C447" s="2">
        <f>COUNTIFS('Все позиции'!$H$2:$H$10401,A447,'Все позиции'!$L$2:$L$10401,B447)</f>
        <v>1</v>
      </c>
      <c r="D447" s="2">
        <f>SUMIFS('Все позиции'!$K$2:$K$10401,'Все позиции'!$H$2:$H$10401,A447,'Все позиции'!$L$2:$L$10401,B447)</f>
        <v>196</v>
      </c>
      <c r="E447" s="4">
        <f>SUMIFS('Все позиции'!$P$2:$P$10401,'Все позиции'!$H$2:$H$10401,A447,'Все позиции'!$L$2:$L$10401,B447)</f>
        <v>765.18</v>
      </c>
      <c r="F447" s="2">
        <f>COUNTIFS('Все позиции'!$H$2:$H$10401,A447,'Все позиции'!$L$2:$L$10401,B447,'Все позиции'!$F$2:$F$10401,"&lt;&gt;")</f>
        <v>0</v>
      </c>
      <c r="G447" s="2" t="str">
        <f t="shared" si="6"/>
        <v>нет</v>
      </c>
    </row>
    <row r="448" spans="1:7" x14ac:dyDescent="0.25">
      <c r="A448" s="2" t="s">
        <v>699</v>
      </c>
      <c r="B448" s="2" t="s">
        <v>38</v>
      </c>
      <c r="C448" s="2">
        <f>COUNTIFS('Все позиции'!$H$2:$H$10401,A448,'Все позиции'!$L$2:$L$10401,B448)</f>
        <v>1</v>
      </c>
      <c r="D448" s="2">
        <f>SUMIFS('Все позиции'!$K$2:$K$10401,'Все позиции'!$H$2:$H$10401,A448,'Все позиции'!$L$2:$L$10401,B448)</f>
        <v>16</v>
      </c>
      <c r="E448" s="4">
        <f>SUMIFS('Все позиции'!$P$2:$P$10401,'Все позиции'!$H$2:$H$10401,A448,'Все позиции'!$L$2:$L$10401,B448)</f>
        <v>104.82</v>
      </c>
      <c r="F448" s="2">
        <f>COUNTIFS('Все позиции'!$H$2:$H$10401,A448,'Все позиции'!$L$2:$L$10401,B448,'Все позиции'!$F$2:$F$10401,"&lt;&gt;")</f>
        <v>0</v>
      </c>
      <c r="G448" s="2" t="str">
        <f t="shared" si="6"/>
        <v>нет</v>
      </c>
    </row>
    <row r="449" spans="1:7" x14ac:dyDescent="0.25">
      <c r="A449" s="2" t="s">
        <v>3428</v>
      </c>
      <c r="B449" s="2" t="s">
        <v>38</v>
      </c>
      <c r="C449" s="2">
        <f>COUNTIFS('Все позиции'!$H$2:$H$10401,A449,'Все позиции'!$L$2:$L$10401,B449)</f>
        <v>1</v>
      </c>
      <c r="D449" s="2">
        <f>SUMIFS('Все позиции'!$K$2:$K$10401,'Все позиции'!$H$2:$H$10401,A449,'Все позиции'!$L$2:$L$10401,B449)</f>
        <v>90</v>
      </c>
      <c r="E449" s="4">
        <f>SUMIFS('Все позиции'!$P$2:$P$10401,'Все позиции'!$H$2:$H$10401,A449,'Все позиции'!$L$2:$L$10401,B449)</f>
        <v>685.15</v>
      </c>
      <c r="F449" s="2">
        <f>COUNTIFS('Все позиции'!$H$2:$H$10401,A449,'Все позиции'!$L$2:$L$10401,B449,'Все позиции'!$F$2:$F$10401,"&lt;&gt;")</f>
        <v>0</v>
      </c>
      <c r="G449" s="2" t="str">
        <f t="shared" si="6"/>
        <v>нет</v>
      </c>
    </row>
    <row r="450" spans="1:7" x14ac:dyDescent="0.25">
      <c r="A450" s="2" t="s">
        <v>6310</v>
      </c>
      <c r="B450" s="2" t="s">
        <v>38</v>
      </c>
      <c r="C450" s="2">
        <f>COUNTIFS('Все позиции'!$H$2:$H$10401,A450,'Все позиции'!$L$2:$L$10401,B450)</f>
        <v>2</v>
      </c>
      <c r="D450" s="2">
        <f>SUMIFS('Все позиции'!$K$2:$K$10401,'Все позиции'!$H$2:$H$10401,A450,'Все позиции'!$L$2:$L$10401,B450)</f>
        <v>16</v>
      </c>
      <c r="E450" s="4">
        <f>SUMIFS('Все позиции'!$P$2:$P$10401,'Все позиции'!$H$2:$H$10401,A450,'Все позиции'!$L$2:$L$10401,B450)</f>
        <v>522.36</v>
      </c>
      <c r="F450" s="2">
        <f>COUNTIFS('Все позиции'!$H$2:$H$10401,A450,'Все позиции'!$L$2:$L$10401,B450,'Все позиции'!$F$2:$F$10401,"&lt;&gt;")</f>
        <v>2</v>
      </c>
      <c r="G450" s="2" t="str">
        <f t="shared" ref="G450:G513" si="7">IF(F450&gt;0,"да","нет")</f>
        <v>да</v>
      </c>
    </row>
    <row r="451" spans="1:7" x14ac:dyDescent="0.25">
      <c r="A451" s="2" t="s">
        <v>656</v>
      </c>
      <c r="B451" s="2" t="s">
        <v>38</v>
      </c>
      <c r="C451" s="2">
        <f>COUNTIFS('Все позиции'!$H$2:$H$10401,A451,'Все позиции'!$L$2:$L$10401,B451)</f>
        <v>1</v>
      </c>
      <c r="D451" s="2">
        <f>SUMIFS('Все позиции'!$K$2:$K$10401,'Все позиции'!$H$2:$H$10401,A451,'Все позиции'!$L$2:$L$10401,B451)</f>
        <v>896</v>
      </c>
      <c r="E451" s="4">
        <f>SUMIFS('Все позиции'!$P$2:$P$10401,'Все позиции'!$H$2:$H$10401,A451,'Все позиции'!$L$2:$L$10401,B451)</f>
        <v>6668.03</v>
      </c>
      <c r="F451" s="2">
        <f>COUNTIFS('Все позиции'!$H$2:$H$10401,A451,'Все позиции'!$L$2:$L$10401,B451,'Все позиции'!$F$2:$F$10401,"&lt;&gt;")</f>
        <v>0</v>
      </c>
      <c r="G451" s="2" t="str">
        <f t="shared" si="7"/>
        <v>нет</v>
      </c>
    </row>
    <row r="452" spans="1:7" x14ac:dyDescent="0.25">
      <c r="A452" s="2" t="s">
        <v>7378</v>
      </c>
      <c r="B452" s="2" t="s">
        <v>38</v>
      </c>
      <c r="C452" s="2">
        <f>COUNTIFS('Все позиции'!$H$2:$H$10401,A452,'Все позиции'!$L$2:$L$10401,B452)</f>
        <v>1</v>
      </c>
      <c r="D452" s="2">
        <f>SUMIFS('Все позиции'!$K$2:$K$10401,'Все позиции'!$H$2:$H$10401,A452,'Все позиции'!$L$2:$L$10401,B452)</f>
        <v>2252</v>
      </c>
      <c r="E452" s="4">
        <f>SUMIFS('Все позиции'!$P$2:$P$10401,'Все позиции'!$H$2:$H$10401,A452,'Все позиции'!$L$2:$L$10401,B452)</f>
        <v>41678.660000000003</v>
      </c>
      <c r="F452" s="2">
        <f>COUNTIFS('Все позиции'!$H$2:$H$10401,A452,'Все позиции'!$L$2:$L$10401,B452,'Все позиции'!$F$2:$F$10401,"&lt;&gt;")</f>
        <v>1</v>
      </c>
      <c r="G452" s="2" t="str">
        <f t="shared" si="7"/>
        <v>да</v>
      </c>
    </row>
    <row r="453" spans="1:7" x14ac:dyDescent="0.25">
      <c r="A453" s="2" t="s">
        <v>1317</v>
      </c>
      <c r="B453" s="2" t="s">
        <v>38</v>
      </c>
      <c r="C453" s="2">
        <f>COUNTIFS('Все позиции'!$H$2:$H$10401,A453,'Все позиции'!$L$2:$L$10401,B453)</f>
        <v>1</v>
      </c>
      <c r="D453" s="2">
        <f>SUMIFS('Все позиции'!$K$2:$K$10401,'Все позиции'!$H$2:$H$10401,A453,'Все позиции'!$L$2:$L$10401,B453)</f>
        <v>812</v>
      </c>
      <c r="E453" s="4">
        <f>SUMIFS('Все позиции'!$P$2:$P$10401,'Все позиции'!$H$2:$H$10401,A453,'Все позиции'!$L$2:$L$10401,B453)</f>
        <v>22071.46</v>
      </c>
      <c r="F453" s="2">
        <f>COUNTIFS('Все позиции'!$H$2:$H$10401,A453,'Все позиции'!$L$2:$L$10401,B453,'Все позиции'!$F$2:$F$10401,"&lt;&gt;")</f>
        <v>0</v>
      </c>
      <c r="G453" s="2" t="str">
        <f t="shared" si="7"/>
        <v>нет</v>
      </c>
    </row>
    <row r="454" spans="1:7" x14ac:dyDescent="0.25">
      <c r="A454" s="2" t="s">
        <v>7379</v>
      </c>
      <c r="B454" s="2" t="s">
        <v>38</v>
      </c>
      <c r="C454" s="2">
        <f>COUNTIFS('Все позиции'!$H$2:$H$10401,A454,'Все позиции'!$L$2:$L$10401,B454)</f>
        <v>1</v>
      </c>
      <c r="D454" s="2">
        <f>SUMIFS('Все позиции'!$K$2:$K$10401,'Все позиции'!$H$2:$H$10401,A454,'Все позиции'!$L$2:$L$10401,B454)</f>
        <v>5</v>
      </c>
      <c r="E454" s="4">
        <f>SUMIFS('Все позиции'!$P$2:$P$10401,'Все позиции'!$H$2:$H$10401,A454,'Все позиции'!$L$2:$L$10401,B454)</f>
        <v>169.89</v>
      </c>
      <c r="F454" s="2">
        <f>COUNTIFS('Все позиции'!$H$2:$H$10401,A454,'Все позиции'!$L$2:$L$10401,B454,'Все позиции'!$F$2:$F$10401,"&lt;&gt;")</f>
        <v>1</v>
      </c>
      <c r="G454" s="2" t="str">
        <f t="shared" si="7"/>
        <v>да</v>
      </c>
    </row>
    <row r="455" spans="1:7" x14ac:dyDescent="0.25">
      <c r="A455" s="2" t="s">
        <v>4233</v>
      </c>
      <c r="B455" s="2" t="s">
        <v>38</v>
      </c>
      <c r="C455" s="2">
        <f>COUNTIFS('Все позиции'!$H$2:$H$10401,A455,'Все позиции'!$L$2:$L$10401,B455)</f>
        <v>1</v>
      </c>
      <c r="D455" s="2">
        <f>SUMIFS('Все позиции'!$K$2:$K$10401,'Все позиции'!$H$2:$H$10401,A455,'Все позиции'!$L$2:$L$10401,B455)</f>
        <v>192</v>
      </c>
      <c r="E455" s="4">
        <f>SUMIFS('Все позиции'!$P$2:$P$10401,'Все позиции'!$H$2:$H$10401,A455,'Все позиции'!$L$2:$L$10401,B455)</f>
        <v>2239.33</v>
      </c>
      <c r="F455" s="2">
        <f>COUNTIFS('Все позиции'!$H$2:$H$10401,A455,'Все позиции'!$L$2:$L$10401,B455,'Все позиции'!$F$2:$F$10401,"&lt;&gt;")</f>
        <v>0</v>
      </c>
      <c r="G455" s="2" t="str">
        <f t="shared" si="7"/>
        <v>нет</v>
      </c>
    </row>
    <row r="456" spans="1:7" x14ac:dyDescent="0.25">
      <c r="A456" s="2" t="s">
        <v>3773</v>
      </c>
      <c r="B456" s="2" t="s">
        <v>38</v>
      </c>
      <c r="C456" s="2">
        <f>COUNTIFS('Все позиции'!$H$2:$H$10401,A456,'Все позиции'!$L$2:$L$10401,B456)</f>
        <v>1</v>
      </c>
      <c r="D456" s="2">
        <f>SUMIFS('Все позиции'!$K$2:$K$10401,'Все позиции'!$H$2:$H$10401,A456,'Все позиции'!$L$2:$L$10401,B456)</f>
        <v>436</v>
      </c>
      <c r="E456" s="4">
        <f>SUMIFS('Все позиции'!$P$2:$P$10401,'Все позиции'!$H$2:$H$10401,A456,'Все позиции'!$L$2:$L$10401,B456)</f>
        <v>2654.28</v>
      </c>
      <c r="F456" s="2">
        <f>COUNTIFS('Все позиции'!$H$2:$H$10401,A456,'Все позиции'!$L$2:$L$10401,B456,'Все позиции'!$F$2:$F$10401,"&lt;&gt;")</f>
        <v>0</v>
      </c>
      <c r="G456" s="2" t="str">
        <f t="shared" si="7"/>
        <v>нет</v>
      </c>
    </row>
    <row r="457" spans="1:7" x14ac:dyDescent="0.25">
      <c r="A457" s="2" t="s">
        <v>4300</v>
      </c>
      <c r="B457" s="2" t="s">
        <v>38</v>
      </c>
      <c r="C457" s="2">
        <f>COUNTIFS('Все позиции'!$H$2:$H$10401,A457,'Все позиции'!$L$2:$L$10401,B457)</f>
        <v>1</v>
      </c>
      <c r="D457" s="2">
        <f>SUMIFS('Все позиции'!$K$2:$K$10401,'Все позиции'!$H$2:$H$10401,A457,'Все позиции'!$L$2:$L$10401,B457)</f>
        <v>108</v>
      </c>
      <c r="E457" s="4">
        <f>SUMIFS('Все позиции'!$P$2:$P$10401,'Все позиции'!$H$2:$H$10401,A457,'Все позиции'!$L$2:$L$10401,B457)</f>
        <v>650.89</v>
      </c>
      <c r="F457" s="2">
        <f>COUNTIFS('Все позиции'!$H$2:$H$10401,A457,'Все позиции'!$L$2:$L$10401,B457,'Все позиции'!$F$2:$F$10401,"&lt;&gt;")</f>
        <v>0</v>
      </c>
      <c r="G457" s="2" t="str">
        <f t="shared" si="7"/>
        <v>нет</v>
      </c>
    </row>
    <row r="458" spans="1:7" x14ac:dyDescent="0.25">
      <c r="A458" s="2" t="s">
        <v>4303</v>
      </c>
      <c r="B458" s="2" t="s">
        <v>38</v>
      </c>
      <c r="C458" s="2">
        <f>COUNTIFS('Все позиции'!$H$2:$H$10401,A458,'Все позиции'!$L$2:$L$10401,B458)</f>
        <v>1</v>
      </c>
      <c r="D458" s="2">
        <f>SUMIFS('Все позиции'!$K$2:$K$10401,'Все позиции'!$H$2:$H$10401,A458,'Все позиции'!$L$2:$L$10401,B458)</f>
        <v>12</v>
      </c>
      <c r="E458" s="4">
        <f>SUMIFS('Все позиции'!$P$2:$P$10401,'Все позиции'!$H$2:$H$10401,A458,'Все позиции'!$L$2:$L$10401,B458)</f>
        <v>317.39999999999998</v>
      </c>
      <c r="F458" s="2">
        <f>COUNTIFS('Все позиции'!$H$2:$H$10401,A458,'Все позиции'!$L$2:$L$10401,B458,'Все позиции'!$F$2:$F$10401,"&lt;&gt;")</f>
        <v>0</v>
      </c>
      <c r="G458" s="2" t="str">
        <f t="shared" si="7"/>
        <v>нет</v>
      </c>
    </row>
    <row r="459" spans="1:7" x14ac:dyDescent="0.25">
      <c r="A459" s="2" t="s">
        <v>1025</v>
      </c>
      <c r="B459" s="2" t="s">
        <v>38</v>
      </c>
      <c r="C459" s="2">
        <f>COUNTIFS('Все позиции'!$H$2:$H$10401,A459,'Все позиции'!$L$2:$L$10401,B459)</f>
        <v>3</v>
      </c>
      <c r="D459" s="2">
        <f>SUMIFS('Все позиции'!$K$2:$K$10401,'Все позиции'!$H$2:$H$10401,A459,'Все позиции'!$L$2:$L$10401,B459)</f>
        <v>6</v>
      </c>
      <c r="E459" s="4">
        <f>SUMIFS('Все позиции'!$P$2:$P$10401,'Все позиции'!$H$2:$H$10401,A459,'Все позиции'!$L$2:$L$10401,B459)</f>
        <v>353.13</v>
      </c>
      <c r="F459" s="2">
        <f>COUNTIFS('Все позиции'!$H$2:$H$10401,A459,'Все позиции'!$L$2:$L$10401,B459,'Все позиции'!$F$2:$F$10401,"&lt;&gt;")</f>
        <v>0</v>
      </c>
      <c r="G459" s="2" t="str">
        <f t="shared" si="7"/>
        <v>нет</v>
      </c>
    </row>
    <row r="460" spans="1:7" x14ac:dyDescent="0.25">
      <c r="A460" s="2" t="s">
        <v>9414</v>
      </c>
      <c r="B460" s="2" t="s">
        <v>38</v>
      </c>
      <c r="C460" s="2">
        <f>COUNTIFS('Все позиции'!$H$2:$H$10401,A460,'Все позиции'!$L$2:$L$10401,B460)</f>
        <v>1</v>
      </c>
      <c r="D460" s="2">
        <f>SUMIFS('Все позиции'!$K$2:$K$10401,'Все позиции'!$H$2:$H$10401,A460,'Все позиции'!$L$2:$L$10401,B460)</f>
        <v>240</v>
      </c>
      <c r="E460" s="4">
        <f>SUMIFS('Все позиции'!$P$2:$P$10401,'Все позиции'!$H$2:$H$10401,A460,'Все позиции'!$L$2:$L$10401,B460)</f>
        <v>131760</v>
      </c>
      <c r="F460" s="2">
        <f>COUNTIFS('Все позиции'!$H$2:$H$10401,A460,'Все позиции'!$L$2:$L$10401,B460,'Все позиции'!$F$2:$F$10401,"&lt;&gt;")</f>
        <v>1</v>
      </c>
      <c r="G460" s="2" t="str">
        <f t="shared" si="7"/>
        <v>да</v>
      </c>
    </row>
    <row r="461" spans="1:7" x14ac:dyDescent="0.25">
      <c r="A461" s="2" t="s">
        <v>3520</v>
      </c>
      <c r="B461" s="2" t="s">
        <v>38</v>
      </c>
      <c r="C461" s="2">
        <f>COUNTIFS('Все позиции'!$H$2:$H$10401,A461,'Все позиции'!$L$2:$L$10401,B461)</f>
        <v>1</v>
      </c>
      <c r="D461" s="2">
        <f>SUMIFS('Все позиции'!$K$2:$K$10401,'Все позиции'!$H$2:$H$10401,A461,'Все позиции'!$L$2:$L$10401,B461)</f>
        <v>200</v>
      </c>
      <c r="E461" s="4">
        <f>SUMIFS('Все позиции'!$P$2:$P$10401,'Все позиции'!$H$2:$H$10401,A461,'Все позиции'!$L$2:$L$10401,B461)</f>
        <v>6461.12</v>
      </c>
      <c r="F461" s="2">
        <f>COUNTIFS('Все позиции'!$H$2:$H$10401,A461,'Все позиции'!$L$2:$L$10401,B461,'Все позиции'!$F$2:$F$10401,"&lt;&gt;")</f>
        <v>0</v>
      </c>
      <c r="G461" s="2" t="str">
        <f t="shared" si="7"/>
        <v>нет</v>
      </c>
    </row>
    <row r="462" spans="1:7" x14ac:dyDescent="0.25">
      <c r="A462" s="2" t="s">
        <v>9745</v>
      </c>
      <c r="B462" s="2" t="s">
        <v>38</v>
      </c>
      <c r="C462" s="2">
        <f>COUNTIFS('Все позиции'!$H$2:$H$10401,A462,'Все позиции'!$L$2:$L$10401,B462)</f>
        <v>1</v>
      </c>
      <c r="D462" s="2">
        <f>SUMIFS('Все позиции'!$K$2:$K$10401,'Все позиции'!$H$2:$H$10401,A462,'Все позиции'!$L$2:$L$10401,B462)</f>
        <v>211</v>
      </c>
      <c r="E462" s="4">
        <f>SUMIFS('Все позиции'!$P$2:$P$10401,'Все позиции'!$H$2:$H$10401,A462,'Все позиции'!$L$2:$L$10401,B462)</f>
        <v>75431.78</v>
      </c>
      <c r="F462" s="2">
        <f>COUNTIFS('Все позиции'!$H$2:$H$10401,A462,'Все позиции'!$L$2:$L$10401,B462,'Все позиции'!$F$2:$F$10401,"&lt;&gt;")</f>
        <v>1</v>
      </c>
      <c r="G462" s="2" t="str">
        <f t="shared" si="7"/>
        <v>да</v>
      </c>
    </row>
    <row r="463" spans="1:7" x14ac:dyDescent="0.25">
      <c r="A463" s="2" t="s">
        <v>3753</v>
      </c>
      <c r="B463" s="2" t="s">
        <v>38</v>
      </c>
      <c r="C463" s="2">
        <f>COUNTIFS('Все позиции'!$H$2:$H$10401,A463,'Все позиции'!$L$2:$L$10401,B463)</f>
        <v>1</v>
      </c>
      <c r="D463" s="2">
        <f>SUMIFS('Все позиции'!$K$2:$K$10401,'Все позиции'!$H$2:$H$10401,A463,'Все позиции'!$L$2:$L$10401,B463)</f>
        <v>20</v>
      </c>
      <c r="E463" s="4">
        <f>SUMIFS('Все позиции'!$P$2:$P$10401,'Все позиции'!$H$2:$H$10401,A463,'Все позиции'!$L$2:$L$10401,B463)</f>
        <v>56.36</v>
      </c>
      <c r="F463" s="2">
        <f>COUNTIFS('Все позиции'!$H$2:$H$10401,A463,'Все позиции'!$L$2:$L$10401,B463,'Все позиции'!$F$2:$F$10401,"&lt;&gt;")</f>
        <v>0</v>
      </c>
      <c r="G463" s="2" t="str">
        <f t="shared" si="7"/>
        <v>нет</v>
      </c>
    </row>
    <row r="464" spans="1:7" x14ac:dyDescent="0.25">
      <c r="A464" s="2" t="s">
        <v>4301</v>
      </c>
      <c r="B464" s="2" t="s">
        <v>38</v>
      </c>
      <c r="C464" s="2">
        <f>COUNTIFS('Все позиции'!$H$2:$H$10401,A464,'Все позиции'!$L$2:$L$10401,B464)</f>
        <v>1</v>
      </c>
      <c r="D464" s="2">
        <f>SUMIFS('Все позиции'!$K$2:$K$10401,'Все позиции'!$H$2:$H$10401,A464,'Все позиции'!$L$2:$L$10401,B464)</f>
        <v>72</v>
      </c>
      <c r="E464" s="4">
        <f>SUMIFS('Все позиции'!$P$2:$P$10401,'Все позиции'!$H$2:$H$10401,A464,'Все позиции'!$L$2:$L$10401,B464)</f>
        <v>1618.01</v>
      </c>
      <c r="F464" s="2">
        <f>COUNTIFS('Все позиции'!$H$2:$H$10401,A464,'Все позиции'!$L$2:$L$10401,B464,'Все позиции'!$F$2:$F$10401,"&lt;&gt;")</f>
        <v>0</v>
      </c>
      <c r="G464" s="2" t="str">
        <f t="shared" si="7"/>
        <v>нет</v>
      </c>
    </row>
    <row r="465" spans="1:7" x14ac:dyDescent="0.25">
      <c r="A465" s="2" t="s">
        <v>4217</v>
      </c>
      <c r="B465" s="2" t="s">
        <v>38</v>
      </c>
      <c r="C465" s="2">
        <f>COUNTIFS('Все позиции'!$H$2:$H$10401,A465,'Все позиции'!$L$2:$L$10401,B465)</f>
        <v>1</v>
      </c>
      <c r="D465" s="2">
        <f>SUMIFS('Все позиции'!$K$2:$K$10401,'Все позиции'!$H$2:$H$10401,A465,'Все позиции'!$L$2:$L$10401,B465)</f>
        <v>20</v>
      </c>
      <c r="E465" s="4">
        <f>SUMIFS('Все позиции'!$P$2:$P$10401,'Все позиции'!$H$2:$H$10401,A465,'Все позиции'!$L$2:$L$10401,B465)</f>
        <v>641.72</v>
      </c>
      <c r="F465" s="2">
        <f>COUNTIFS('Все позиции'!$H$2:$H$10401,A465,'Все позиции'!$L$2:$L$10401,B465,'Все позиции'!$F$2:$F$10401,"&lt;&gt;")</f>
        <v>0</v>
      </c>
      <c r="G465" s="2" t="str">
        <f t="shared" si="7"/>
        <v>нет</v>
      </c>
    </row>
    <row r="466" spans="1:7" x14ac:dyDescent="0.25">
      <c r="A466" s="2" t="s">
        <v>4287</v>
      </c>
      <c r="B466" s="2" t="s">
        <v>38</v>
      </c>
      <c r="C466" s="2">
        <f>COUNTIFS('Все позиции'!$H$2:$H$10401,A466,'Все позиции'!$L$2:$L$10401,B466)</f>
        <v>1</v>
      </c>
      <c r="D466" s="2">
        <f>SUMIFS('Все позиции'!$K$2:$K$10401,'Все позиции'!$H$2:$H$10401,A466,'Все позиции'!$L$2:$L$10401,B466)</f>
        <v>36</v>
      </c>
      <c r="E466" s="4">
        <f>SUMIFS('Все позиции'!$P$2:$P$10401,'Все позиции'!$H$2:$H$10401,A466,'Все позиции'!$L$2:$L$10401,B466)</f>
        <v>809.01</v>
      </c>
      <c r="F466" s="2">
        <f>COUNTIFS('Все позиции'!$H$2:$H$10401,A466,'Все позиции'!$L$2:$L$10401,B466,'Все позиции'!$F$2:$F$10401,"&lt;&gt;")</f>
        <v>0</v>
      </c>
      <c r="G466" s="2" t="str">
        <f t="shared" si="7"/>
        <v>нет</v>
      </c>
    </row>
    <row r="467" spans="1:7" x14ac:dyDescent="0.25">
      <c r="A467" s="2" t="s">
        <v>4292</v>
      </c>
      <c r="B467" s="2" t="s">
        <v>38</v>
      </c>
      <c r="C467" s="2">
        <f>COUNTIFS('Все позиции'!$H$2:$H$10401,A467,'Все позиции'!$L$2:$L$10401,B467)</f>
        <v>1</v>
      </c>
      <c r="D467" s="2">
        <f>SUMIFS('Все позиции'!$K$2:$K$10401,'Все позиции'!$H$2:$H$10401,A467,'Все позиции'!$L$2:$L$10401,B467)</f>
        <v>48</v>
      </c>
      <c r="E467" s="4">
        <f>SUMIFS('Все позиции'!$P$2:$P$10401,'Все позиции'!$H$2:$H$10401,A467,'Все позиции'!$L$2:$L$10401,B467)</f>
        <v>1705.27</v>
      </c>
      <c r="F467" s="2">
        <f>COUNTIFS('Все позиции'!$H$2:$H$10401,A467,'Все позиции'!$L$2:$L$10401,B467,'Все позиции'!$F$2:$F$10401,"&lt;&gt;")</f>
        <v>0</v>
      </c>
      <c r="G467" s="2" t="str">
        <f t="shared" si="7"/>
        <v>нет</v>
      </c>
    </row>
    <row r="468" spans="1:7" x14ac:dyDescent="0.25">
      <c r="A468" s="2" t="s">
        <v>8955</v>
      </c>
      <c r="B468" s="2" t="s">
        <v>38</v>
      </c>
      <c r="C468" s="2">
        <f>COUNTIFS('Все позиции'!$H$2:$H$10401,A468,'Все позиции'!$L$2:$L$10401,B468)</f>
        <v>1</v>
      </c>
      <c r="D468" s="2">
        <f>SUMIFS('Все позиции'!$K$2:$K$10401,'Все позиции'!$H$2:$H$10401,A468,'Все позиции'!$L$2:$L$10401,B468)</f>
        <v>2000</v>
      </c>
      <c r="E468" s="4">
        <f>SUMIFS('Все позиции'!$P$2:$P$10401,'Все позиции'!$H$2:$H$10401,A468,'Все позиции'!$L$2:$L$10401,B468)</f>
        <v>4782.3999999999996</v>
      </c>
      <c r="F468" s="2">
        <f>COUNTIFS('Все позиции'!$H$2:$H$10401,A468,'Все позиции'!$L$2:$L$10401,B468,'Все позиции'!$F$2:$F$10401,"&lt;&gt;")</f>
        <v>1</v>
      </c>
      <c r="G468" s="2" t="str">
        <f t="shared" si="7"/>
        <v>да</v>
      </c>
    </row>
    <row r="469" spans="1:7" x14ac:dyDescent="0.25">
      <c r="A469" s="2" t="s">
        <v>3430</v>
      </c>
      <c r="B469" s="2" t="s">
        <v>38</v>
      </c>
      <c r="C469" s="2">
        <f>COUNTIFS('Все позиции'!$H$2:$H$10401,A469,'Все позиции'!$L$2:$L$10401,B469)</f>
        <v>1</v>
      </c>
      <c r="D469" s="2">
        <f>SUMIFS('Все позиции'!$K$2:$K$10401,'Все позиции'!$H$2:$H$10401,A469,'Все позиции'!$L$2:$L$10401,B469)</f>
        <v>64</v>
      </c>
      <c r="E469" s="4">
        <f>SUMIFS('Все позиции'!$P$2:$P$10401,'Все позиции'!$H$2:$H$10401,A469,'Все позиции'!$L$2:$L$10401,B469)</f>
        <v>796876.67</v>
      </c>
      <c r="F469" s="2">
        <f>COUNTIFS('Все позиции'!$H$2:$H$10401,A469,'Все позиции'!$L$2:$L$10401,B469,'Все позиции'!$F$2:$F$10401,"&lt;&gt;")</f>
        <v>0</v>
      </c>
      <c r="G469" s="2" t="str">
        <f t="shared" si="7"/>
        <v>нет</v>
      </c>
    </row>
    <row r="470" spans="1:7" x14ac:dyDescent="0.25">
      <c r="A470" s="2" t="s">
        <v>1390</v>
      </c>
      <c r="B470" s="2" t="s">
        <v>38</v>
      </c>
      <c r="C470" s="2">
        <f>COUNTIFS('Все позиции'!$H$2:$H$10401,A470,'Все позиции'!$L$2:$L$10401,B470)</f>
        <v>2</v>
      </c>
      <c r="D470" s="2">
        <f>SUMIFS('Все позиции'!$K$2:$K$10401,'Все позиции'!$H$2:$H$10401,A470,'Все позиции'!$L$2:$L$10401,B470)</f>
        <v>200</v>
      </c>
      <c r="E470" s="4">
        <f>SUMIFS('Все позиции'!$P$2:$P$10401,'Все позиции'!$H$2:$H$10401,A470,'Все позиции'!$L$2:$L$10401,B470)</f>
        <v>2282732.2400000002</v>
      </c>
      <c r="F470" s="2">
        <f>COUNTIFS('Все позиции'!$H$2:$H$10401,A470,'Все позиции'!$L$2:$L$10401,B470,'Все позиции'!$F$2:$F$10401,"&lt;&gt;")</f>
        <v>0</v>
      </c>
      <c r="G470" s="2" t="str">
        <f t="shared" si="7"/>
        <v>нет</v>
      </c>
    </row>
    <row r="471" spans="1:7" x14ac:dyDescent="0.25">
      <c r="A471" s="2" t="s">
        <v>169</v>
      </c>
      <c r="B471" s="2" t="s">
        <v>38</v>
      </c>
      <c r="C471" s="2">
        <f>COUNTIFS('Все позиции'!$H$2:$H$10401,A471,'Все позиции'!$L$2:$L$10401,B471)</f>
        <v>1</v>
      </c>
      <c r="D471" s="2">
        <f>SUMIFS('Все позиции'!$K$2:$K$10401,'Все позиции'!$H$2:$H$10401,A471,'Все позиции'!$L$2:$L$10401,B471)</f>
        <v>96</v>
      </c>
      <c r="E471" s="4">
        <f>SUMIFS('Все позиции'!$P$2:$P$10401,'Все позиции'!$H$2:$H$10401,A471,'Все позиции'!$L$2:$L$10401,B471)</f>
        <v>910.02</v>
      </c>
      <c r="F471" s="2">
        <f>COUNTIFS('Все позиции'!$H$2:$H$10401,A471,'Все позиции'!$L$2:$L$10401,B471,'Все позиции'!$F$2:$F$10401,"&lt;&gt;")</f>
        <v>0</v>
      </c>
      <c r="G471" s="2" t="str">
        <f t="shared" si="7"/>
        <v>нет</v>
      </c>
    </row>
    <row r="472" spans="1:7" x14ac:dyDescent="0.25">
      <c r="A472" s="2" t="s">
        <v>8856</v>
      </c>
      <c r="B472" s="2" t="s">
        <v>38</v>
      </c>
      <c r="C472" s="2">
        <f>COUNTIFS('Все позиции'!$H$2:$H$10401,A472,'Все позиции'!$L$2:$L$10401,B472)</f>
        <v>2</v>
      </c>
      <c r="D472" s="2">
        <f>SUMIFS('Все позиции'!$K$2:$K$10401,'Все позиции'!$H$2:$H$10401,A472,'Все позиции'!$L$2:$L$10401,B472)</f>
        <v>200</v>
      </c>
      <c r="E472" s="4">
        <f>SUMIFS('Все позиции'!$P$2:$P$10401,'Все позиции'!$H$2:$H$10401,A472,'Все позиции'!$L$2:$L$10401,B472)</f>
        <v>58438</v>
      </c>
      <c r="F472" s="2">
        <f>COUNTIFS('Все позиции'!$H$2:$H$10401,A472,'Все позиции'!$L$2:$L$10401,B472,'Все позиции'!$F$2:$F$10401,"&lt;&gt;")</f>
        <v>2</v>
      </c>
      <c r="G472" s="2" t="str">
        <f t="shared" si="7"/>
        <v>да</v>
      </c>
    </row>
    <row r="473" spans="1:7" x14ac:dyDescent="0.25">
      <c r="A473" s="2" t="s">
        <v>9515</v>
      </c>
      <c r="B473" s="2" t="s">
        <v>108</v>
      </c>
      <c r="C473" s="2">
        <f>COUNTIFS('Все позиции'!$H$2:$H$10401,A473,'Все позиции'!$L$2:$L$10401,B473)</f>
        <v>3</v>
      </c>
      <c r="D473" s="2">
        <f>SUMIFS('Все позиции'!$K$2:$K$10401,'Все позиции'!$H$2:$H$10401,A473,'Все позиции'!$L$2:$L$10401,B473)</f>
        <v>130</v>
      </c>
      <c r="E473" s="4">
        <f>SUMIFS('Все позиции'!$P$2:$P$10401,'Все позиции'!$H$2:$H$10401,A473,'Все позиции'!$L$2:$L$10401,B473)</f>
        <v>4593.3</v>
      </c>
      <c r="F473" s="2">
        <f>COUNTIFS('Все позиции'!$H$2:$H$10401,A473,'Все позиции'!$L$2:$L$10401,B473,'Все позиции'!$F$2:$F$10401,"&lt;&gt;")</f>
        <v>3</v>
      </c>
      <c r="G473" s="2" t="str">
        <f t="shared" si="7"/>
        <v>да</v>
      </c>
    </row>
    <row r="474" spans="1:7" x14ac:dyDescent="0.25">
      <c r="A474" s="2" t="s">
        <v>9506</v>
      </c>
      <c r="B474" s="2" t="s">
        <v>108</v>
      </c>
      <c r="C474" s="2">
        <f>COUNTIFS('Все позиции'!$H$2:$H$10401,A474,'Все позиции'!$L$2:$L$10401,B474)</f>
        <v>3</v>
      </c>
      <c r="D474" s="2">
        <f>SUMIFS('Все позиции'!$K$2:$K$10401,'Все позиции'!$H$2:$H$10401,A474,'Все позиции'!$L$2:$L$10401,B474)</f>
        <v>180</v>
      </c>
      <c r="E474" s="4">
        <f>SUMIFS('Все позиции'!$P$2:$P$10401,'Все позиции'!$H$2:$H$10401,A474,'Все позиции'!$L$2:$L$10401,B474)</f>
        <v>37807.19</v>
      </c>
      <c r="F474" s="2">
        <f>COUNTIFS('Все позиции'!$H$2:$H$10401,A474,'Все позиции'!$L$2:$L$10401,B474,'Все позиции'!$F$2:$F$10401,"&lt;&gt;")</f>
        <v>3</v>
      </c>
      <c r="G474" s="2" t="str">
        <f t="shared" si="7"/>
        <v>да</v>
      </c>
    </row>
    <row r="475" spans="1:7" x14ac:dyDescent="0.25">
      <c r="A475" s="2" t="s">
        <v>6487</v>
      </c>
      <c r="B475" s="2" t="s">
        <v>38</v>
      </c>
      <c r="C475" s="2">
        <f>COUNTIFS('Все позиции'!$H$2:$H$10401,A475,'Все позиции'!$L$2:$L$10401,B475)</f>
        <v>1</v>
      </c>
      <c r="D475" s="2">
        <f>SUMIFS('Все позиции'!$K$2:$K$10401,'Все позиции'!$H$2:$H$10401,A475,'Все позиции'!$L$2:$L$10401,B475)</f>
        <v>121</v>
      </c>
      <c r="E475" s="4">
        <f>SUMIFS('Все позиции'!$P$2:$P$10401,'Все позиции'!$H$2:$H$10401,A475,'Все позиции'!$L$2:$L$10401,B475)</f>
        <v>5494.42</v>
      </c>
      <c r="F475" s="2">
        <f>COUNTIFS('Все позиции'!$H$2:$H$10401,A475,'Все позиции'!$L$2:$L$10401,B475,'Все позиции'!$F$2:$F$10401,"&lt;&gt;")</f>
        <v>1</v>
      </c>
      <c r="G475" s="2" t="str">
        <f t="shared" si="7"/>
        <v>да</v>
      </c>
    </row>
    <row r="476" spans="1:7" x14ac:dyDescent="0.25">
      <c r="A476" s="2" t="s">
        <v>6486</v>
      </c>
      <c r="B476" s="2" t="s">
        <v>38</v>
      </c>
      <c r="C476" s="2">
        <f>COUNTIFS('Все позиции'!$H$2:$H$10401,A476,'Все позиции'!$L$2:$L$10401,B476)</f>
        <v>1</v>
      </c>
      <c r="D476" s="2">
        <f>SUMIFS('Все позиции'!$K$2:$K$10401,'Все позиции'!$H$2:$H$10401,A476,'Все позиции'!$L$2:$L$10401,B476)</f>
        <v>69</v>
      </c>
      <c r="E476" s="4">
        <f>SUMIFS('Все позиции'!$P$2:$P$10401,'Все позиции'!$H$2:$H$10401,A476,'Все позиции'!$L$2:$L$10401,B476)</f>
        <v>3341.95</v>
      </c>
      <c r="F476" s="2">
        <f>COUNTIFS('Все позиции'!$H$2:$H$10401,A476,'Все позиции'!$L$2:$L$10401,B476,'Все позиции'!$F$2:$F$10401,"&lt;&gt;")</f>
        <v>1</v>
      </c>
      <c r="G476" s="2" t="str">
        <f t="shared" si="7"/>
        <v>да</v>
      </c>
    </row>
    <row r="477" spans="1:7" x14ac:dyDescent="0.25">
      <c r="A477" s="2" t="s">
        <v>6485</v>
      </c>
      <c r="B477" s="2" t="s">
        <v>38</v>
      </c>
      <c r="C477" s="2">
        <f>COUNTIFS('Все позиции'!$H$2:$H$10401,A477,'Все позиции'!$L$2:$L$10401,B477)</f>
        <v>1</v>
      </c>
      <c r="D477" s="2">
        <f>SUMIFS('Все позиции'!$K$2:$K$10401,'Все позиции'!$H$2:$H$10401,A477,'Все позиции'!$L$2:$L$10401,B477)</f>
        <v>80</v>
      </c>
      <c r="E477" s="4">
        <f>SUMIFS('Все позиции'!$P$2:$P$10401,'Все позиции'!$H$2:$H$10401,A477,'Все позиции'!$L$2:$L$10401,B477)</f>
        <v>4060.16</v>
      </c>
      <c r="F477" s="2">
        <f>COUNTIFS('Все позиции'!$H$2:$H$10401,A477,'Все позиции'!$L$2:$L$10401,B477,'Все позиции'!$F$2:$F$10401,"&lt;&gt;")</f>
        <v>1</v>
      </c>
      <c r="G477" s="2" t="str">
        <f t="shared" si="7"/>
        <v>да</v>
      </c>
    </row>
    <row r="478" spans="1:7" x14ac:dyDescent="0.25">
      <c r="A478" s="2" t="s">
        <v>6484</v>
      </c>
      <c r="B478" s="2" t="s">
        <v>38</v>
      </c>
      <c r="C478" s="2">
        <f>COUNTIFS('Все позиции'!$H$2:$H$10401,A478,'Все позиции'!$L$2:$L$10401,B478)</f>
        <v>1</v>
      </c>
      <c r="D478" s="2">
        <f>SUMIFS('Все позиции'!$K$2:$K$10401,'Все позиции'!$H$2:$H$10401,A478,'Все позиции'!$L$2:$L$10401,B478)</f>
        <v>4</v>
      </c>
      <c r="E478" s="4">
        <f>SUMIFS('Все позиции'!$P$2:$P$10401,'Все позиции'!$H$2:$H$10401,A478,'Все позиции'!$L$2:$L$10401,B478)</f>
        <v>266.55</v>
      </c>
      <c r="F478" s="2">
        <f>COUNTIFS('Все позиции'!$H$2:$H$10401,A478,'Все позиции'!$L$2:$L$10401,B478,'Все позиции'!$F$2:$F$10401,"&lt;&gt;")</f>
        <v>1</v>
      </c>
      <c r="G478" s="2" t="str">
        <f t="shared" si="7"/>
        <v>да</v>
      </c>
    </row>
    <row r="479" spans="1:7" x14ac:dyDescent="0.25">
      <c r="A479" s="2" t="s">
        <v>6483</v>
      </c>
      <c r="B479" s="2" t="s">
        <v>38</v>
      </c>
      <c r="C479" s="2">
        <f>COUNTIFS('Все позиции'!$H$2:$H$10401,A479,'Все позиции'!$L$2:$L$10401,B479)</f>
        <v>1</v>
      </c>
      <c r="D479" s="2">
        <f>SUMIFS('Все позиции'!$K$2:$K$10401,'Все позиции'!$H$2:$H$10401,A479,'Все позиции'!$L$2:$L$10401,B479)</f>
        <v>24</v>
      </c>
      <c r="E479" s="4">
        <f>SUMIFS('Все позиции'!$P$2:$P$10401,'Все позиции'!$H$2:$H$10401,A479,'Все позиции'!$L$2:$L$10401,B479)</f>
        <v>2241.38</v>
      </c>
      <c r="F479" s="2">
        <f>COUNTIFS('Все позиции'!$H$2:$H$10401,A479,'Все позиции'!$L$2:$L$10401,B479,'Все позиции'!$F$2:$F$10401,"&lt;&gt;")</f>
        <v>1</v>
      </c>
      <c r="G479" s="2" t="str">
        <f t="shared" si="7"/>
        <v>да</v>
      </c>
    </row>
    <row r="480" spans="1:7" x14ac:dyDescent="0.25">
      <c r="A480" s="2" t="s">
        <v>6482</v>
      </c>
      <c r="B480" s="2" t="s">
        <v>38</v>
      </c>
      <c r="C480" s="2">
        <f>COUNTIFS('Все позиции'!$H$2:$H$10401,A480,'Все позиции'!$L$2:$L$10401,B480)</f>
        <v>1</v>
      </c>
      <c r="D480" s="2">
        <f>SUMIFS('Все позиции'!$K$2:$K$10401,'Все позиции'!$H$2:$H$10401,A480,'Все позиции'!$L$2:$L$10401,B480)</f>
        <v>120</v>
      </c>
      <c r="E480" s="4">
        <f>SUMIFS('Все позиции'!$P$2:$P$10401,'Все позиции'!$H$2:$H$10401,A480,'Все позиции'!$L$2:$L$10401,B480)</f>
        <v>13849.44</v>
      </c>
      <c r="F480" s="2">
        <f>COUNTIFS('Все позиции'!$H$2:$H$10401,A480,'Все позиции'!$L$2:$L$10401,B480,'Все позиции'!$F$2:$F$10401,"&lt;&gt;")</f>
        <v>1</v>
      </c>
      <c r="G480" s="2" t="str">
        <f t="shared" si="7"/>
        <v>да</v>
      </c>
    </row>
    <row r="481" spans="1:7" x14ac:dyDescent="0.25">
      <c r="A481" s="2" t="s">
        <v>6481</v>
      </c>
      <c r="B481" s="2" t="s">
        <v>38</v>
      </c>
      <c r="C481" s="2">
        <f>COUNTIFS('Все позиции'!$H$2:$H$10401,A481,'Все позиции'!$L$2:$L$10401,B481)</f>
        <v>1</v>
      </c>
      <c r="D481" s="2">
        <f>SUMIFS('Все позиции'!$K$2:$K$10401,'Все позиции'!$H$2:$H$10401,A481,'Все позиции'!$L$2:$L$10401,B481)</f>
        <v>24</v>
      </c>
      <c r="E481" s="4">
        <f>SUMIFS('Все позиции'!$P$2:$P$10401,'Все позиции'!$H$2:$H$10401,A481,'Все позиции'!$L$2:$L$10401,B481)</f>
        <v>2460.4</v>
      </c>
      <c r="F481" s="2">
        <f>COUNTIFS('Все позиции'!$H$2:$H$10401,A481,'Все позиции'!$L$2:$L$10401,B481,'Все позиции'!$F$2:$F$10401,"&lt;&gt;")</f>
        <v>1</v>
      </c>
      <c r="G481" s="2" t="str">
        <f t="shared" si="7"/>
        <v>да</v>
      </c>
    </row>
    <row r="482" spans="1:7" x14ac:dyDescent="0.25">
      <c r="A482" s="2" t="s">
        <v>8808</v>
      </c>
      <c r="B482" s="2" t="s">
        <v>184</v>
      </c>
      <c r="C482" s="2">
        <f>COUNTIFS('Все позиции'!$H$2:$H$10401,A482,'Все позиции'!$L$2:$L$10401,B482)</f>
        <v>1</v>
      </c>
      <c r="D482" s="2">
        <f>SUMIFS('Все позиции'!$K$2:$K$10401,'Все позиции'!$H$2:$H$10401,A482,'Все позиции'!$L$2:$L$10401,B482)</f>
        <v>5</v>
      </c>
      <c r="E482" s="4">
        <f>SUMIFS('Все позиции'!$P$2:$P$10401,'Все позиции'!$H$2:$H$10401,A482,'Все позиции'!$L$2:$L$10401,B482)</f>
        <v>14137.48</v>
      </c>
      <c r="F482" s="2">
        <f>COUNTIFS('Все позиции'!$H$2:$H$10401,A482,'Все позиции'!$L$2:$L$10401,B482,'Все позиции'!$F$2:$F$10401,"&lt;&gt;")</f>
        <v>1</v>
      </c>
      <c r="G482" s="2" t="str">
        <f t="shared" si="7"/>
        <v>да</v>
      </c>
    </row>
    <row r="483" spans="1:7" x14ac:dyDescent="0.25">
      <c r="A483" s="2" t="s">
        <v>525</v>
      </c>
      <c r="B483" s="2" t="s">
        <v>38</v>
      </c>
      <c r="C483" s="2">
        <f>COUNTIFS('Все позиции'!$H$2:$H$10401,A483,'Все позиции'!$L$2:$L$10401,B483)</f>
        <v>2</v>
      </c>
      <c r="D483" s="2">
        <f>SUMIFS('Все позиции'!$K$2:$K$10401,'Все позиции'!$H$2:$H$10401,A483,'Все позиции'!$L$2:$L$10401,B483)</f>
        <v>60</v>
      </c>
      <c r="E483" s="4">
        <f>SUMIFS('Все позиции'!$P$2:$P$10401,'Все позиции'!$H$2:$H$10401,A483,'Все позиции'!$L$2:$L$10401,B483)</f>
        <v>12738.75</v>
      </c>
      <c r="F483" s="2">
        <f>COUNTIFS('Все позиции'!$H$2:$H$10401,A483,'Все позиции'!$L$2:$L$10401,B483,'Все позиции'!$F$2:$F$10401,"&lt;&gt;")</f>
        <v>0</v>
      </c>
      <c r="G483" s="2" t="str">
        <f t="shared" si="7"/>
        <v>нет</v>
      </c>
    </row>
    <row r="484" spans="1:7" x14ac:dyDescent="0.25">
      <c r="A484" s="2" t="s">
        <v>524</v>
      </c>
      <c r="B484" s="2" t="s">
        <v>38</v>
      </c>
      <c r="C484" s="2">
        <f>COUNTIFS('Все позиции'!$H$2:$H$10401,A484,'Все позиции'!$L$2:$L$10401,B484)</f>
        <v>2</v>
      </c>
      <c r="D484" s="2">
        <f>SUMIFS('Все позиции'!$K$2:$K$10401,'Все позиции'!$H$2:$H$10401,A484,'Все позиции'!$L$2:$L$10401,B484)</f>
        <v>60</v>
      </c>
      <c r="E484" s="4">
        <f>SUMIFS('Все позиции'!$P$2:$P$10401,'Все позиции'!$H$2:$H$10401,A484,'Все позиции'!$L$2:$L$10401,B484)</f>
        <v>17245.8</v>
      </c>
      <c r="F484" s="2">
        <f>COUNTIFS('Все позиции'!$H$2:$H$10401,A484,'Все позиции'!$L$2:$L$10401,B484,'Все позиции'!$F$2:$F$10401,"&lt;&gt;")</f>
        <v>0</v>
      </c>
      <c r="G484" s="2" t="str">
        <f t="shared" si="7"/>
        <v>нет</v>
      </c>
    </row>
    <row r="485" spans="1:7" x14ac:dyDescent="0.25">
      <c r="A485" s="2" t="s">
        <v>3930</v>
      </c>
      <c r="B485" s="2" t="s">
        <v>38</v>
      </c>
      <c r="C485" s="2">
        <f>COUNTIFS('Все позиции'!$H$2:$H$10401,A485,'Все позиции'!$L$2:$L$10401,B485)</f>
        <v>1</v>
      </c>
      <c r="D485" s="2">
        <f>SUMIFS('Все позиции'!$K$2:$K$10401,'Все позиции'!$H$2:$H$10401,A485,'Все позиции'!$L$2:$L$10401,B485)</f>
        <v>20</v>
      </c>
      <c r="E485" s="4">
        <f>SUMIFS('Все позиции'!$P$2:$P$10401,'Все позиции'!$H$2:$H$10401,A485,'Все позиции'!$L$2:$L$10401,B485)</f>
        <v>21896.799999999999</v>
      </c>
      <c r="F485" s="2">
        <f>COUNTIFS('Все позиции'!$H$2:$H$10401,A485,'Все позиции'!$L$2:$L$10401,B485,'Все позиции'!$F$2:$F$10401,"&lt;&gt;")</f>
        <v>0</v>
      </c>
      <c r="G485" s="2" t="str">
        <f t="shared" si="7"/>
        <v>нет</v>
      </c>
    </row>
    <row r="486" spans="1:7" x14ac:dyDescent="0.25">
      <c r="A486" s="2" t="s">
        <v>5961</v>
      </c>
      <c r="B486" s="2" t="s">
        <v>38</v>
      </c>
      <c r="C486" s="2">
        <f>COUNTIFS('Все позиции'!$H$2:$H$10401,A486,'Все позиции'!$L$2:$L$10401,B486)</f>
        <v>1</v>
      </c>
      <c r="D486" s="2">
        <f>SUMIFS('Все позиции'!$K$2:$K$10401,'Все позиции'!$H$2:$H$10401,A486,'Все позиции'!$L$2:$L$10401,B486)</f>
        <v>30</v>
      </c>
      <c r="E486" s="4">
        <f>SUMIFS('Все позиции'!$P$2:$P$10401,'Все позиции'!$H$2:$H$10401,A486,'Все позиции'!$L$2:$L$10401,B486)</f>
        <v>84240.39</v>
      </c>
      <c r="F486" s="2">
        <f>COUNTIFS('Все позиции'!$H$2:$H$10401,A486,'Все позиции'!$L$2:$L$10401,B486,'Все позиции'!$F$2:$F$10401,"&lt;&gt;")</f>
        <v>1</v>
      </c>
      <c r="G486" s="2" t="str">
        <f t="shared" si="7"/>
        <v>да</v>
      </c>
    </row>
    <row r="487" spans="1:7" x14ac:dyDescent="0.25">
      <c r="A487" s="2" t="s">
        <v>8726</v>
      </c>
      <c r="B487" s="2" t="s">
        <v>38</v>
      </c>
      <c r="C487" s="2">
        <f>COUNTIFS('Все позиции'!$H$2:$H$10401,A487,'Все позиции'!$L$2:$L$10401,B487)</f>
        <v>1</v>
      </c>
      <c r="D487" s="2">
        <f>SUMIFS('Все позиции'!$K$2:$K$10401,'Все позиции'!$H$2:$H$10401,A487,'Все позиции'!$L$2:$L$10401,B487)</f>
        <v>5</v>
      </c>
      <c r="E487" s="4">
        <f>SUMIFS('Все позиции'!$P$2:$P$10401,'Все позиции'!$H$2:$H$10401,A487,'Все позиции'!$L$2:$L$10401,B487)</f>
        <v>46248.68</v>
      </c>
      <c r="F487" s="2">
        <f>COUNTIFS('Все позиции'!$H$2:$H$10401,A487,'Все позиции'!$L$2:$L$10401,B487,'Все позиции'!$F$2:$F$10401,"&lt;&gt;")</f>
        <v>1</v>
      </c>
      <c r="G487" s="2" t="str">
        <f t="shared" si="7"/>
        <v>да</v>
      </c>
    </row>
    <row r="488" spans="1:7" x14ac:dyDescent="0.25">
      <c r="A488" s="2" t="s">
        <v>9256</v>
      </c>
      <c r="B488" s="2" t="s">
        <v>38</v>
      </c>
      <c r="C488" s="2">
        <f>COUNTIFS('Все позиции'!$H$2:$H$10401,A488,'Все позиции'!$L$2:$L$10401,B488)</f>
        <v>1</v>
      </c>
      <c r="D488" s="2">
        <f>SUMIFS('Все позиции'!$K$2:$K$10401,'Все позиции'!$H$2:$H$10401,A488,'Все позиции'!$L$2:$L$10401,B488)</f>
        <v>1</v>
      </c>
      <c r="E488" s="4">
        <f>SUMIFS('Все позиции'!$P$2:$P$10401,'Все позиции'!$H$2:$H$10401,A488,'Все позиции'!$L$2:$L$10401,B488)</f>
        <v>360940.29</v>
      </c>
      <c r="F488" s="2">
        <f>COUNTIFS('Все позиции'!$H$2:$H$10401,A488,'Все позиции'!$L$2:$L$10401,B488,'Все позиции'!$F$2:$F$10401,"&lt;&gt;")</f>
        <v>1</v>
      </c>
      <c r="G488" s="2" t="str">
        <f t="shared" si="7"/>
        <v>да</v>
      </c>
    </row>
    <row r="489" spans="1:7" x14ac:dyDescent="0.25">
      <c r="A489" s="2" t="s">
        <v>9254</v>
      </c>
      <c r="B489" s="2" t="s">
        <v>38</v>
      </c>
      <c r="C489" s="2">
        <f>COUNTIFS('Все позиции'!$H$2:$H$10401,A489,'Все позиции'!$L$2:$L$10401,B489)</f>
        <v>1</v>
      </c>
      <c r="D489" s="2">
        <f>SUMIFS('Все позиции'!$K$2:$K$10401,'Все позиции'!$H$2:$H$10401,A489,'Все позиции'!$L$2:$L$10401,B489)</f>
        <v>1</v>
      </c>
      <c r="E489" s="4">
        <f>SUMIFS('Все позиции'!$P$2:$P$10401,'Все позиции'!$H$2:$H$10401,A489,'Все позиции'!$L$2:$L$10401,B489)</f>
        <v>360940.29</v>
      </c>
      <c r="F489" s="2">
        <f>COUNTIFS('Все позиции'!$H$2:$H$10401,A489,'Все позиции'!$L$2:$L$10401,B489,'Все позиции'!$F$2:$F$10401,"&lt;&gt;")</f>
        <v>1</v>
      </c>
      <c r="G489" s="2" t="str">
        <f t="shared" si="7"/>
        <v>да</v>
      </c>
    </row>
    <row r="490" spans="1:7" x14ac:dyDescent="0.25">
      <c r="A490" s="2" t="s">
        <v>9818</v>
      </c>
      <c r="B490" s="2" t="s">
        <v>38</v>
      </c>
      <c r="C490" s="2">
        <f>COUNTIFS('Все позиции'!$H$2:$H$10401,A490,'Все позиции'!$L$2:$L$10401,B490)</f>
        <v>4</v>
      </c>
      <c r="D490" s="2">
        <f>SUMIFS('Все позиции'!$K$2:$K$10401,'Все позиции'!$H$2:$H$10401,A490,'Все позиции'!$L$2:$L$10401,B490)</f>
        <v>90</v>
      </c>
      <c r="E490" s="4">
        <f>SUMIFS('Все позиции'!$P$2:$P$10401,'Все позиции'!$H$2:$H$10401,A490,'Все позиции'!$L$2:$L$10401,B490)</f>
        <v>3724.42</v>
      </c>
      <c r="F490" s="2">
        <f>COUNTIFS('Все позиции'!$H$2:$H$10401,A490,'Все позиции'!$L$2:$L$10401,B490,'Все позиции'!$F$2:$F$10401,"&lt;&gt;")</f>
        <v>4</v>
      </c>
      <c r="G490" s="2" t="str">
        <f t="shared" si="7"/>
        <v>да</v>
      </c>
    </row>
    <row r="491" spans="1:7" x14ac:dyDescent="0.25">
      <c r="A491" s="2" t="s">
        <v>9691</v>
      </c>
      <c r="B491" s="2" t="s">
        <v>38</v>
      </c>
      <c r="C491" s="2">
        <f>COUNTIFS('Все позиции'!$H$2:$H$10401,A491,'Все позиции'!$L$2:$L$10401,B491)</f>
        <v>4</v>
      </c>
      <c r="D491" s="2">
        <f>SUMIFS('Все позиции'!$K$2:$K$10401,'Все позиции'!$H$2:$H$10401,A491,'Все позиции'!$L$2:$L$10401,B491)</f>
        <v>90</v>
      </c>
      <c r="E491" s="4">
        <f>SUMIFS('Все позиции'!$P$2:$P$10401,'Все позиции'!$H$2:$H$10401,A491,'Все позиции'!$L$2:$L$10401,B491)</f>
        <v>1865.7199999999998</v>
      </c>
      <c r="F491" s="2">
        <f>COUNTIFS('Все позиции'!$H$2:$H$10401,A491,'Все позиции'!$L$2:$L$10401,B491,'Все позиции'!$F$2:$F$10401,"&lt;&gt;")</f>
        <v>4</v>
      </c>
      <c r="G491" s="2" t="str">
        <f t="shared" si="7"/>
        <v>да</v>
      </c>
    </row>
    <row r="492" spans="1:7" x14ac:dyDescent="0.25">
      <c r="A492" s="2" t="s">
        <v>4876</v>
      </c>
      <c r="B492" s="2" t="s">
        <v>38</v>
      </c>
      <c r="C492" s="2">
        <f>COUNTIFS('Все позиции'!$H$2:$H$10401,A492,'Все позиции'!$L$2:$L$10401,B492)</f>
        <v>1</v>
      </c>
      <c r="D492" s="2">
        <f>SUMIFS('Все позиции'!$K$2:$K$10401,'Все позиции'!$H$2:$H$10401,A492,'Все позиции'!$L$2:$L$10401,B492)</f>
        <v>10</v>
      </c>
      <c r="E492" s="4">
        <f>SUMIFS('Все позиции'!$P$2:$P$10401,'Все позиции'!$H$2:$H$10401,A492,'Все позиции'!$L$2:$L$10401,B492)</f>
        <v>1394.95</v>
      </c>
      <c r="F492" s="2">
        <f>COUNTIFS('Все позиции'!$H$2:$H$10401,A492,'Все позиции'!$L$2:$L$10401,B492,'Все позиции'!$F$2:$F$10401,"&lt;&gt;")</f>
        <v>0</v>
      </c>
      <c r="G492" s="2" t="str">
        <f t="shared" si="7"/>
        <v>нет</v>
      </c>
    </row>
    <row r="493" spans="1:7" x14ac:dyDescent="0.25">
      <c r="A493" s="2" t="s">
        <v>2628</v>
      </c>
      <c r="B493" s="2" t="s">
        <v>38</v>
      </c>
      <c r="C493" s="2">
        <f>COUNTIFS('Все позиции'!$H$2:$H$10401,A493,'Все позиции'!$L$2:$L$10401,B493)</f>
        <v>1</v>
      </c>
      <c r="D493" s="2">
        <f>SUMIFS('Все позиции'!$K$2:$K$10401,'Все позиции'!$H$2:$H$10401,A493,'Все позиции'!$L$2:$L$10401,B493)</f>
        <v>30</v>
      </c>
      <c r="E493" s="4">
        <f>SUMIFS('Все позиции'!$P$2:$P$10401,'Все позиции'!$H$2:$H$10401,A493,'Все позиции'!$L$2:$L$10401,B493)</f>
        <v>2966504.3</v>
      </c>
      <c r="F493" s="2">
        <f>COUNTIFS('Все позиции'!$H$2:$H$10401,A493,'Все позиции'!$L$2:$L$10401,B493,'Все позиции'!$F$2:$F$10401,"&lt;&gt;")</f>
        <v>0</v>
      </c>
      <c r="G493" s="2" t="str">
        <f t="shared" si="7"/>
        <v>нет</v>
      </c>
    </row>
    <row r="494" spans="1:7" x14ac:dyDescent="0.25">
      <c r="A494" s="2" t="s">
        <v>7741</v>
      </c>
      <c r="B494" s="2" t="s">
        <v>38</v>
      </c>
      <c r="C494" s="2">
        <f>COUNTIFS('Все позиции'!$H$2:$H$10401,A494,'Все позиции'!$L$2:$L$10401,B494)</f>
        <v>1</v>
      </c>
      <c r="D494" s="2">
        <f>SUMIFS('Все позиции'!$K$2:$K$10401,'Все позиции'!$H$2:$H$10401,A494,'Все позиции'!$L$2:$L$10401,B494)</f>
        <v>30</v>
      </c>
      <c r="E494" s="4">
        <f>SUMIFS('Все позиции'!$P$2:$P$10401,'Все позиции'!$H$2:$H$10401,A494,'Все позиции'!$L$2:$L$10401,B494)</f>
        <v>1946768.64</v>
      </c>
      <c r="F494" s="2">
        <f>COUNTIFS('Все позиции'!$H$2:$H$10401,A494,'Все позиции'!$L$2:$L$10401,B494,'Все позиции'!$F$2:$F$10401,"&lt;&gt;")</f>
        <v>1</v>
      </c>
      <c r="G494" s="2" t="str">
        <f t="shared" si="7"/>
        <v>да</v>
      </c>
    </row>
    <row r="495" spans="1:7" x14ac:dyDescent="0.25">
      <c r="A495" s="2" t="s">
        <v>7742</v>
      </c>
      <c r="B495" s="2" t="s">
        <v>38</v>
      </c>
      <c r="C495" s="2">
        <f>COUNTIFS('Все позиции'!$H$2:$H$10401,A495,'Все позиции'!$L$2:$L$10401,B495)</f>
        <v>1</v>
      </c>
      <c r="D495" s="2">
        <f>SUMIFS('Все позиции'!$K$2:$K$10401,'Все позиции'!$H$2:$H$10401,A495,'Все позиции'!$L$2:$L$10401,B495)</f>
        <v>59</v>
      </c>
      <c r="E495" s="4">
        <f>SUMIFS('Все позиции'!$P$2:$P$10401,'Все позиции'!$H$2:$H$10401,A495,'Все позиции'!$L$2:$L$10401,B495)</f>
        <v>3980489.68</v>
      </c>
      <c r="F495" s="2">
        <f>COUNTIFS('Все позиции'!$H$2:$H$10401,A495,'Все позиции'!$L$2:$L$10401,B495,'Все позиции'!$F$2:$F$10401,"&lt;&gt;")</f>
        <v>1</v>
      </c>
      <c r="G495" s="2" t="str">
        <f t="shared" si="7"/>
        <v>да</v>
      </c>
    </row>
    <row r="496" spans="1:7" x14ac:dyDescent="0.25">
      <c r="A496" s="2" t="s">
        <v>2629</v>
      </c>
      <c r="B496" s="2" t="s">
        <v>38</v>
      </c>
      <c r="C496" s="2">
        <f>COUNTIFS('Все позиции'!$H$2:$H$10401,A496,'Все позиции'!$L$2:$L$10401,B496)</f>
        <v>1</v>
      </c>
      <c r="D496" s="2">
        <f>SUMIFS('Все позиции'!$K$2:$K$10401,'Все позиции'!$H$2:$H$10401,A496,'Все позиции'!$L$2:$L$10401,B496)</f>
        <v>20</v>
      </c>
      <c r="E496" s="4">
        <f>SUMIFS('Все позиции'!$P$2:$P$10401,'Все позиции'!$H$2:$H$10401,A496,'Все позиции'!$L$2:$L$10401,B496)</f>
        <v>2896473.98</v>
      </c>
      <c r="F496" s="2">
        <f>COUNTIFS('Все позиции'!$H$2:$H$10401,A496,'Все позиции'!$L$2:$L$10401,B496,'Все позиции'!$F$2:$F$10401,"&lt;&gt;")</f>
        <v>0</v>
      </c>
      <c r="G496" s="2" t="str">
        <f t="shared" si="7"/>
        <v>нет</v>
      </c>
    </row>
    <row r="497" spans="1:7" x14ac:dyDescent="0.25">
      <c r="A497" s="2" t="s">
        <v>7743</v>
      </c>
      <c r="B497" s="2" t="s">
        <v>38</v>
      </c>
      <c r="C497" s="2">
        <f>COUNTIFS('Все позиции'!$H$2:$H$10401,A497,'Все позиции'!$L$2:$L$10401,B497)</f>
        <v>1</v>
      </c>
      <c r="D497" s="2">
        <f>SUMIFS('Все позиции'!$K$2:$K$10401,'Все позиции'!$H$2:$H$10401,A497,'Все позиции'!$L$2:$L$10401,B497)</f>
        <v>20</v>
      </c>
      <c r="E497" s="4">
        <f>SUMIFS('Все позиции'!$P$2:$P$10401,'Все позиции'!$H$2:$H$10401,A497,'Все позиции'!$L$2:$L$10401,B497)</f>
        <v>1893465.13</v>
      </c>
      <c r="F497" s="2">
        <f>COUNTIFS('Все позиции'!$H$2:$H$10401,A497,'Все позиции'!$L$2:$L$10401,B497,'Все позиции'!$F$2:$F$10401,"&lt;&gt;")</f>
        <v>1</v>
      </c>
      <c r="G497" s="2" t="str">
        <f t="shared" si="7"/>
        <v>да</v>
      </c>
    </row>
    <row r="498" spans="1:7" x14ac:dyDescent="0.25">
      <c r="A498" s="2" t="s">
        <v>2630</v>
      </c>
      <c r="B498" s="2" t="s">
        <v>38</v>
      </c>
      <c r="C498" s="2">
        <f>COUNTIFS('Все позиции'!$H$2:$H$10401,A498,'Все позиции'!$L$2:$L$10401,B498)</f>
        <v>1</v>
      </c>
      <c r="D498" s="2">
        <f>SUMIFS('Все позиции'!$K$2:$K$10401,'Все позиции'!$H$2:$H$10401,A498,'Все позиции'!$L$2:$L$10401,B498)</f>
        <v>16</v>
      </c>
      <c r="E498" s="4">
        <f>SUMIFS('Все позиции'!$P$2:$P$10401,'Все позиции'!$H$2:$H$10401,A498,'Все позиции'!$L$2:$L$10401,B498)</f>
        <v>2397854.56</v>
      </c>
      <c r="F498" s="2">
        <f>COUNTIFS('Все позиции'!$H$2:$H$10401,A498,'Все позиции'!$L$2:$L$10401,B498,'Все позиции'!$F$2:$F$10401,"&lt;&gt;")</f>
        <v>0</v>
      </c>
      <c r="G498" s="2" t="str">
        <f t="shared" si="7"/>
        <v>нет</v>
      </c>
    </row>
    <row r="499" spans="1:7" x14ac:dyDescent="0.25">
      <c r="A499" s="2" t="s">
        <v>7744</v>
      </c>
      <c r="B499" s="2" t="s">
        <v>38</v>
      </c>
      <c r="C499" s="2">
        <f>COUNTIFS('Все позиции'!$H$2:$H$10401,A499,'Все позиции'!$L$2:$L$10401,B499)</f>
        <v>1</v>
      </c>
      <c r="D499" s="2">
        <f>SUMIFS('Все позиции'!$K$2:$K$10401,'Все позиции'!$H$2:$H$10401,A499,'Все позиции'!$L$2:$L$10401,B499)</f>
        <v>16</v>
      </c>
      <c r="E499" s="4">
        <f>SUMIFS('Все позиции'!$P$2:$P$10401,'Все позиции'!$H$2:$H$10401,A499,'Все позиции'!$L$2:$L$10401,B499)</f>
        <v>1573592.11</v>
      </c>
      <c r="F499" s="2">
        <f>COUNTIFS('Все позиции'!$H$2:$H$10401,A499,'Все позиции'!$L$2:$L$10401,B499,'Все позиции'!$F$2:$F$10401,"&lt;&gt;")</f>
        <v>1</v>
      </c>
      <c r="G499" s="2" t="str">
        <f t="shared" si="7"/>
        <v>да</v>
      </c>
    </row>
    <row r="500" spans="1:7" x14ac:dyDescent="0.25">
      <c r="A500" s="2" t="s">
        <v>2631</v>
      </c>
      <c r="B500" s="2" t="s">
        <v>38</v>
      </c>
      <c r="C500" s="2">
        <f>COUNTIFS('Все позиции'!$H$2:$H$10401,A500,'Все позиции'!$L$2:$L$10401,B500)</f>
        <v>1</v>
      </c>
      <c r="D500" s="2">
        <f>SUMIFS('Все позиции'!$K$2:$K$10401,'Все позиции'!$H$2:$H$10401,A500,'Все позиции'!$L$2:$L$10401,B500)</f>
        <v>4</v>
      </c>
      <c r="E500" s="4">
        <f>SUMIFS('Все позиции'!$P$2:$P$10401,'Все позиции'!$H$2:$H$10401,A500,'Все позиции'!$L$2:$L$10401,B500)</f>
        <v>882948.31</v>
      </c>
      <c r="F500" s="2">
        <f>COUNTIFS('Все позиции'!$H$2:$H$10401,A500,'Все позиции'!$L$2:$L$10401,B500,'Все позиции'!$F$2:$F$10401,"&lt;&gt;")</f>
        <v>0</v>
      </c>
      <c r="G500" s="2" t="str">
        <f t="shared" si="7"/>
        <v>нет</v>
      </c>
    </row>
    <row r="501" spans="1:7" x14ac:dyDescent="0.25">
      <c r="A501" s="2" t="s">
        <v>7745</v>
      </c>
      <c r="B501" s="2" t="s">
        <v>38</v>
      </c>
      <c r="C501" s="2">
        <f>COUNTIFS('Все позиции'!$H$2:$H$10401,A501,'Все позиции'!$L$2:$L$10401,B501)</f>
        <v>1</v>
      </c>
      <c r="D501" s="2">
        <f>SUMIFS('Все позиции'!$K$2:$K$10401,'Все позиции'!$H$2:$H$10401,A501,'Все позиции'!$L$2:$L$10401,B501)</f>
        <v>4</v>
      </c>
      <c r="E501" s="4">
        <f>SUMIFS('Все позиции'!$P$2:$P$10401,'Все позиции'!$H$2:$H$10401,A501,'Все позиции'!$L$2:$L$10401,B501)</f>
        <v>579434.85</v>
      </c>
      <c r="F501" s="2">
        <f>COUNTIFS('Все позиции'!$H$2:$H$10401,A501,'Все позиции'!$L$2:$L$10401,B501,'Все позиции'!$F$2:$F$10401,"&lt;&gt;")</f>
        <v>1</v>
      </c>
      <c r="G501" s="2" t="str">
        <f t="shared" si="7"/>
        <v>да</v>
      </c>
    </row>
    <row r="502" spans="1:7" x14ac:dyDescent="0.25">
      <c r="A502" s="2" t="s">
        <v>321</v>
      </c>
      <c r="B502" s="2" t="s">
        <v>38</v>
      </c>
      <c r="C502" s="2">
        <f>COUNTIFS('Все позиции'!$H$2:$H$10401,A502,'Все позиции'!$L$2:$L$10401,B502)</f>
        <v>1</v>
      </c>
      <c r="D502" s="2">
        <f>SUMIFS('Все позиции'!$K$2:$K$10401,'Все позиции'!$H$2:$H$10401,A502,'Все позиции'!$L$2:$L$10401,B502)</f>
        <v>8</v>
      </c>
      <c r="E502" s="4">
        <f>SUMIFS('Все позиции'!$P$2:$P$10401,'Все позиции'!$H$2:$H$10401,A502,'Все позиции'!$L$2:$L$10401,B502)</f>
        <v>0</v>
      </c>
      <c r="F502" s="2">
        <f>COUNTIFS('Все позиции'!$H$2:$H$10401,A502,'Все позиции'!$L$2:$L$10401,B502,'Все позиции'!$F$2:$F$10401,"&lt;&gt;")</f>
        <v>0</v>
      </c>
      <c r="G502" s="2" t="str">
        <f t="shared" si="7"/>
        <v>нет</v>
      </c>
    </row>
    <row r="503" spans="1:7" x14ac:dyDescent="0.25">
      <c r="A503" s="2" t="s">
        <v>336</v>
      </c>
      <c r="B503" s="2" t="s">
        <v>73</v>
      </c>
      <c r="C503" s="2">
        <f>COUNTIFS('Все позиции'!$H$2:$H$10401,A503,'Все позиции'!$L$2:$L$10401,B503)</f>
        <v>1</v>
      </c>
      <c r="D503" s="2">
        <f>SUMIFS('Все позиции'!$K$2:$K$10401,'Все позиции'!$H$2:$H$10401,A503,'Все позиции'!$L$2:$L$10401,B503)</f>
        <v>3</v>
      </c>
      <c r="E503" s="4">
        <f>SUMIFS('Все позиции'!$P$2:$P$10401,'Все позиции'!$H$2:$H$10401,A503,'Все позиции'!$L$2:$L$10401,B503)</f>
        <v>0</v>
      </c>
      <c r="F503" s="2">
        <f>COUNTIFS('Все позиции'!$H$2:$H$10401,A503,'Все позиции'!$L$2:$L$10401,B503,'Все позиции'!$F$2:$F$10401,"&lt;&gt;")</f>
        <v>0</v>
      </c>
      <c r="G503" s="2" t="str">
        <f t="shared" si="7"/>
        <v>нет</v>
      </c>
    </row>
    <row r="504" spans="1:7" x14ac:dyDescent="0.25">
      <c r="A504" s="2" t="s">
        <v>9916</v>
      </c>
      <c r="B504" s="2" t="s">
        <v>38</v>
      </c>
      <c r="C504" s="2">
        <f>COUNTIFS('Все позиции'!$H$2:$H$10401,A504,'Все позиции'!$L$2:$L$10401,B504)</f>
        <v>1</v>
      </c>
      <c r="D504" s="2">
        <f>SUMIFS('Все позиции'!$K$2:$K$10401,'Все позиции'!$H$2:$H$10401,A504,'Все позиции'!$L$2:$L$10401,B504)</f>
        <v>3</v>
      </c>
      <c r="E504" s="4">
        <f>SUMIFS('Все позиции'!$P$2:$P$10401,'Все позиции'!$H$2:$H$10401,A504,'Все позиции'!$L$2:$L$10401,B504)</f>
        <v>28979.88</v>
      </c>
      <c r="F504" s="2">
        <f>COUNTIFS('Все позиции'!$H$2:$H$10401,A504,'Все позиции'!$L$2:$L$10401,B504,'Все позиции'!$F$2:$F$10401,"&lt;&gt;")</f>
        <v>1</v>
      </c>
      <c r="G504" s="2" t="str">
        <f t="shared" si="7"/>
        <v>да</v>
      </c>
    </row>
    <row r="505" spans="1:7" x14ac:dyDescent="0.25">
      <c r="A505" s="2" t="s">
        <v>9549</v>
      </c>
      <c r="B505" s="2" t="s">
        <v>38</v>
      </c>
      <c r="C505" s="2">
        <f>COUNTIFS('Все позиции'!$H$2:$H$10401,A505,'Все позиции'!$L$2:$L$10401,B505)</f>
        <v>2</v>
      </c>
      <c r="D505" s="2">
        <f>SUMIFS('Все позиции'!$K$2:$K$10401,'Все позиции'!$H$2:$H$10401,A505,'Все позиции'!$L$2:$L$10401,B505)</f>
        <v>6</v>
      </c>
      <c r="E505" s="4">
        <f>SUMIFS('Все позиции'!$P$2:$P$10401,'Все позиции'!$H$2:$H$10401,A505,'Все позиции'!$L$2:$L$10401,B505)</f>
        <v>36224.85</v>
      </c>
      <c r="F505" s="2">
        <f>COUNTIFS('Все позиции'!$H$2:$H$10401,A505,'Все позиции'!$L$2:$L$10401,B505,'Все позиции'!$F$2:$F$10401,"&lt;&gt;")</f>
        <v>2</v>
      </c>
      <c r="G505" s="2" t="str">
        <f t="shared" si="7"/>
        <v>да</v>
      </c>
    </row>
    <row r="506" spans="1:7" x14ac:dyDescent="0.25">
      <c r="A506" s="2" t="s">
        <v>4162</v>
      </c>
      <c r="B506" s="2" t="s">
        <v>115</v>
      </c>
      <c r="C506" s="2">
        <f>COUNTIFS('Все позиции'!$H$2:$H$10401,A506,'Все позиции'!$L$2:$L$10401,B506)</f>
        <v>1</v>
      </c>
      <c r="D506" s="2">
        <f>SUMIFS('Все позиции'!$K$2:$K$10401,'Все позиции'!$H$2:$H$10401,A506,'Все позиции'!$L$2:$L$10401,B506)</f>
        <v>0.5</v>
      </c>
      <c r="E506" s="4">
        <f>SUMIFS('Все позиции'!$P$2:$P$10401,'Все позиции'!$H$2:$H$10401,A506,'Все позиции'!$L$2:$L$10401,B506)</f>
        <v>2771746.75</v>
      </c>
      <c r="F506" s="2">
        <f>COUNTIFS('Все позиции'!$H$2:$H$10401,A506,'Все позиции'!$L$2:$L$10401,B506,'Все позиции'!$F$2:$F$10401,"&lt;&gt;")</f>
        <v>0</v>
      </c>
      <c r="G506" s="2" t="str">
        <f t="shared" si="7"/>
        <v>нет</v>
      </c>
    </row>
    <row r="507" spans="1:7" x14ac:dyDescent="0.25">
      <c r="A507" s="2" t="s">
        <v>4163</v>
      </c>
      <c r="B507" s="2" t="s">
        <v>115</v>
      </c>
      <c r="C507" s="2">
        <f>COUNTIFS('Все позиции'!$H$2:$H$10401,A507,'Все позиции'!$L$2:$L$10401,B507)</f>
        <v>1</v>
      </c>
      <c r="D507" s="2">
        <f>SUMIFS('Все позиции'!$K$2:$K$10401,'Все позиции'!$H$2:$H$10401,A507,'Все позиции'!$L$2:$L$10401,B507)</f>
        <v>0.5</v>
      </c>
      <c r="E507" s="4">
        <f>SUMIFS('Все позиции'!$P$2:$P$10401,'Все позиции'!$H$2:$H$10401,A507,'Все позиции'!$L$2:$L$10401,B507)</f>
        <v>321005.17</v>
      </c>
      <c r="F507" s="2">
        <f>COUNTIFS('Все позиции'!$H$2:$H$10401,A507,'Все позиции'!$L$2:$L$10401,B507,'Все позиции'!$F$2:$F$10401,"&lt;&gt;")</f>
        <v>0</v>
      </c>
      <c r="G507" s="2" t="str">
        <f t="shared" si="7"/>
        <v>нет</v>
      </c>
    </row>
    <row r="508" spans="1:7" x14ac:dyDescent="0.25">
      <c r="A508" s="2" t="s">
        <v>4164</v>
      </c>
      <c r="B508" s="2" t="s">
        <v>115</v>
      </c>
      <c r="C508" s="2">
        <f>COUNTIFS('Все позиции'!$H$2:$H$10401,A508,'Все позиции'!$L$2:$L$10401,B508)</f>
        <v>1</v>
      </c>
      <c r="D508" s="2">
        <f>SUMIFS('Все позиции'!$K$2:$K$10401,'Все позиции'!$H$2:$H$10401,A508,'Все позиции'!$L$2:$L$10401,B508)</f>
        <v>0.5</v>
      </c>
      <c r="E508" s="4">
        <f>SUMIFS('Все позиции'!$P$2:$P$10401,'Все позиции'!$H$2:$H$10401,A508,'Все позиции'!$L$2:$L$10401,B508)</f>
        <v>768027.36</v>
      </c>
      <c r="F508" s="2">
        <f>COUNTIFS('Все позиции'!$H$2:$H$10401,A508,'Все позиции'!$L$2:$L$10401,B508,'Все позиции'!$F$2:$F$10401,"&lt;&gt;")</f>
        <v>0</v>
      </c>
      <c r="G508" s="2" t="str">
        <f t="shared" si="7"/>
        <v>нет</v>
      </c>
    </row>
    <row r="509" spans="1:7" x14ac:dyDescent="0.25">
      <c r="A509" s="2" t="s">
        <v>9846</v>
      </c>
      <c r="B509" s="2" t="s">
        <v>38</v>
      </c>
      <c r="C509" s="2">
        <f>COUNTIFS('Все позиции'!$H$2:$H$10401,A509,'Все позиции'!$L$2:$L$10401,B509)</f>
        <v>1</v>
      </c>
      <c r="D509" s="2">
        <f>SUMIFS('Все позиции'!$K$2:$K$10401,'Все позиции'!$H$2:$H$10401,A509,'Все позиции'!$L$2:$L$10401,B509)</f>
        <v>1</v>
      </c>
      <c r="E509" s="4">
        <f>SUMIFS('Все позиции'!$P$2:$P$10401,'Все позиции'!$H$2:$H$10401,A509,'Все позиции'!$L$2:$L$10401,B509)</f>
        <v>1436499.99</v>
      </c>
      <c r="F509" s="2">
        <f>COUNTIFS('Все позиции'!$H$2:$H$10401,A509,'Все позиции'!$L$2:$L$10401,B509,'Все позиции'!$F$2:$F$10401,"&lt;&gt;")</f>
        <v>1</v>
      </c>
      <c r="G509" s="2" t="str">
        <f t="shared" si="7"/>
        <v>да</v>
      </c>
    </row>
    <row r="510" spans="1:7" x14ac:dyDescent="0.25">
      <c r="A510" s="2" t="s">
        <v>9843</v>
      </c>
      <c r="B510" s="2" t="s">
        <v>108</v>
      </c>
      <c r="C510" s="2">
        <f>COUNTIFS('Все позиции'!$H$2:$H$10401,A510,'Все позиции'!$L$2:$L$10401,B510)</f>
        <v>1</v>
      </c>
      <c r="D510" s="2">
        <f>SUMIFS('Все позиции'!$K$2:$K$10401,'Все позиции'!$H$2:$H$10401,A510,'Все позиции'!$L$2:$L$10401,B510)</f>
        <v>2</v>
      </c>
      <c r="E510" s="4">
        <f>SUMIFS('Все позиции'!$P$2:$P$10401,'Все позиции'!$H$2:$H$10401,A510,'Все позиции'!$L$2:$L$10401,B510)</f>
        <v>7046000</v>
      </c>
      <c r="F510" s="2">
        <f>COUNTIFS('Все позиции'!$H$2:$H$10401,A510,'Все позиции'!$L$2:$L$10401,B510,'Все позиции'!$F$2:$F$10401,"&lt;&gt;")</f>
        <v>1</v>
      </c>
      <c r="G510" s="2" t="str">
        <f t="shared" si="7"/>
        <v>да</v>
      </c>
    </row>
    <row r="511" spans="1:7" x14ac:dyDescent="0.25">
      <c r="A511" s="2" t="s">
        <v>9845</v>
      </c>
      <c r="B511" s="2" t="s">
        <v>38</v>
      </c>
      <c r="C511" s="2">
        <f>COUNTIFS('Все позиции'!$H$2:$H$10401,A511,'Все позиции'!$L$2:$L$10401,B511)</f>
        <v>1</v>
      </c>
      <c r="D511" s="2">
        <f>SUMIFS('Все позиции'!$K$2:$K$10401,'Все позиции'!$H$2:$H$10401,A511,'Все позиции'!$L$2:$L$10401,B511)</f>
        <v>6</v>
      </c>
      <c r="E511" s="4">
        <f>SUMIFS('Все позиции'!$P$2:$P$10401,'Все позиции'!$H$2:$H$10401,A511,'Все позиции'!$L$2:$L$10401,B511)</f>
        <v>9555000.0099999998</v>
      </c>
      <c r="F511" s="2">
        <f>COUNTIFS('Все позиции'!$H$2:$H$10401,A511,'Все позиции'!$L$2:$L$10401,B511,'Все позиции'!$F$2:$F$10401,"&lt;&gt;")</f>
        <v>1</v>
      </c>
      <c r="G511" s="2" t="str">
        <f t="shared" si="7"/>
        <v>да</v>
      </c>
    </row>
    <row r="512" spans="1:7" x14ac:dyDescent="0.25">
      <c r="A512" s="2" t="s">
        <v>9842</v>
      </c>
      <c r="B512" s="2" t="s">
        <v>38</v>
      </c>
      <c r="C512" s="2">
        <f>COUNTIFS('Все позиции'!$H$2:$H$10401,A512,'Все позиции'!$L$2:$L$10401,B512)</f>
        <v>1</v>
      </c>
      <c r="D512" s="2">
        <f>SUMIFS('Все позиции'!$K$2:$K$10401,'Все позиции'!$H$2:$H$10401,A512,'Все позиции'!$L$2:$L$10401,B512)</f>
        <v>5</v>
      </c>
      <c r="E512" s="4">
        <f>SUMIFS('Все позиции'!$P$2:$P$10401,'Все позиции'!$H$2:$H$10401,A512,'Все позиции'!$L$2:$L$10401,B512)</f>
        <v>9034999.9900000002</v>
      </c>
      <c r="F512" s="2">
        <f>COUNTIFS('Все позиции'!$H$2:$H$10401,A512,'Все позиции'!$L$2:$L$10401,B512,'Все позиции'!$F$2:$F$10401,"&lt;&gt;")</f>
        <v>1</v>
      </c>
      <c r="G512" s="2" t="str">
        <f t="shared" si="7"/>
        <v>да</v>
      </c>
    </row>
    <row r="513" spans="1:7" x14ac:dyDescent="0.25">
      <c r="A513" s="2" t="s">
        <v>9847</v>
      </c>
      <c r="B513" s="2" t="s">
        <v>38</v>
      </c>
      <c r="C513" s="2">
        <f>COUNTIFS('Все позиции'!$H$2:$H$10401,A513,'Все позиции'!$L$2:$L$10401,B513)</f>
        <v>1</v>
      </c>
      <c r="D513" s="2">
        <f>SUMIFS('Все позиции'!$K$2:$K$10401,'Все позиции'!$H$2:$H$10401,A513,'Все позиции'!$L$2:$L$10401,B513)</f>
        <v>3</v>
      </c>
      <c r="E513" s="4">
        <f>SUMIFS('Все позиции'!$P$2:$P$10401,'Все позиции'!$H$2:$H$10401,A513,'Все позиции'!$L$2:$L$10401,B513)</f>
        <v>5147999.97</v>
      </c>
      <c r="F513" s="2">
        <f>COUNTIFS('Все позиции'!$H$2:$H$10401,A513,'Все позиции'!$L$2:$L$10401,B513,'Все позиции'!$F$2:$F$10401,"&lt;&gt;")</f>
        <v>1</v>
      </c>
      <c r="G513" s="2" t="str">
        <f t="shared" si="7"/>
        <v>да</v>
      </c>
    </row>
    <row r="514" spans="1:7" x14ac:dyDescent="0.25">
      <c r="A514" s="2" t="s">
        <v>9844</v>
      </c>
      <c r="B514" s="2" t="s">
        <v>38</v>
      </c>
      <c r="C514" s="2">
        <f>COUNTIFS('Все позиции'!$H$2:$H$10401,A514,'Все позиции'!$L$2:$L$10401,B514)</f>
        <v>1</v>
      </c>
      <c r="D514" s="2">
        <f>SUMIFS('Все позиции'!$K$2:$K$10401,'Все позиции'!$H$2:$H$10401,A514,'Все позиции'!$L$2:$L$10401,B514)</f>
        <v>4</v>
      </c>
      <c r="E514" s="4">
        <f>SUMIFS('Все позиции'!$P$2:$P$10401,'Все позиции'!$H$2:$H$10401,A514,'Все позиции'!$L$2:$L$10401,B514)</f>
        <v>8319999.9900000002</v>
      </c>
      <c r="F514" s="2">
        <f>COUNTIFS('Все позиции'!$H$2:$H$10401,A514,'Все позиции'!$L$2:$L$10401,B514,'Все позиции'!$F$2:$F$10401,"&lt;&gt;")</f>
        <v>1</v>
      </c>
      <c r="G514" s="2" t="str">
        <f t="shared" ref="G514:G577" si="8">IF(F514&gt;0,"да","нет")</f>
        <v>да</v>
      </c>
    </row>
    <row r="515" spans="1:7" x14ac:dyDescent="0.25">
      <c r="A515" s="2" t="s">
        <v>9841</v>
      </c>
      <c r="B515" s="2" t="s">
        <v>38</v>
      </c>
      <c r="C515" s="2">
        <f>COUNTIFS('Все позиции'!$H$2:$H$10401,A515,'Все позиции'!$L$2:$L$10401,B515)</f>
        <v>1</v>
      </c>
      <c r="D515" s="2">
        <f>SUMIFS('Все позиции'!$K$2:$K$10401,'Все позиции'!$H$2:$H$10401,A515,'Все позиции'!$L$2:$L$10401,B515)</f>
        <v>8</v>
      </c>
      <c r="E515" s="4">
        <f>SUMIFS('Все позиции'!$P$2:$P$10401,'Все позиции'!$H$2:$H$10401,A515,'Все позиции'!$L$2:$L$10401,B515)</f>
        <v>14351999.970000001</v>
      </c>
      <c r="F515" s="2">
        <f>COUNTIFS('Все позиции'!$H$2:$H$10401,A515,'Все позиции'!$L$2:$L$10401,B515,'Все позиции'!$F$2:$F$10401,"&lt;&gt;")</f>
        <v>1</v>
      </c>
      <c r="G515" s="2" t="str">
        <f t="shared" si="8"/>
        <v>да</v>
      </c>
    </row>
    <row r="516" spans="1:7" x14ac:dyDescent="0.25">
      <c r="A516" s="2" t="s">
        <v>9840</v>
      </c>
      <c r="B516" s="2" t="s">
        <v>38</v>
      </c>
      <c r="C516" s="2">
        <f>COUNTIFS('Все позиции'!$H$2:$H$10401,A516,'Все позиции'!$L$2:$L$10401,B516)</f>
        <v>1</v>
      </c>
      <c r="D516" s="2">
        <f>SUMIFS('Все позиции'!$K$2:$K$10401,'Все позиции'!$H$2:$H$10401,A516,'Все позиции'!$L$2:$L$10401,B516)</f>
        <v>36</v>
      </c>
      <c r="E516" s="4">
        <f>SUMIFS('Все позиции'!$P$2:$P$10401,'Все позиции'!$H$2:$H$10401,A516,'Все позиции'!$L$2:$L$10401,B516)</f>
        <v>63414000.039999999</v>
      </c>
      <c r="F516" s="2">
        <f>COUNTIFS('Все позиции'!$H$2:$H$10401,A516,'Все позиции'!$L$2:$L$10401,B516,'Все позиции'!$F$2:$F$10401,"&lt;&gt;")</f>
        <v>1</v>
      </c>
      <c r="G516" s="2" t="str">
        <f t="shared" si="8"/>
        <v>да</v>
      </c>
    </row>
    <row r="517" spans="1:7" x14ac:dyDescent="0.25">
      <c r="A517" s="2" t="s">
        <v>8875</v>
      </c>
      <c r="B517" s="2" t="s">
        <v>38</v>
      </c>
      <c r="C517" s="2">
        <f>COUNTIFS('Все позиции'!$H$2:$H$10401,A517,'Все позиции'!$L$2:$L$10401,B517)</f>
        <v>10</v>
      </c>
      <c r="D517" s="2">
        <f>SUMIFS('Все позиции'!$K$2:$K$10401,'Все позиции'!$H$2:$H$10401,A517,'Все позиции'!$L$2:$L$10401,B517)</f>
        <v>10</v>
      </c>
      <c r="E517" s="4">
        <f>SUMIFS('Все позиции'!$P$2:$P$10401,'Все позиции'!$H$2:$H$10401,A517,'Все позиции'!$L$2:$L$10401,B517)</f>
        <v>18750424</v>
      </c>
      <c r="F517" s="2">
        <f>COUNTIFS('Все позиции'!$H$2:$H$10401,A517,'Все позиции'!$L$2:$L$10401,B517,'Все позиции'!$F$2:$F$10401,"&lt;&gt;")</f>
        <v>10</v>
      </c>
      <c r="G517" s="2" t="str">
        <f t="shared" si="8"/>
        <v>да</v>
      </c>
    </row>
    <row r="518" spans="1:7" x14ac:dyDescent="0.25">
      <c r="A518" s="2" t="s">
        <v>8877</v>
      </c>
      <c r="B518" s="2" t="s">
        <v>38</v>
      </c>
      <c r="C518" s="2">
        <f>COUNTIFS('Все позиции'!$H$2:$H$10401,A518,'Все позиции'!$L$2:$L$10401,B518)</f>
        <v>2</v>
      </c>
      <c r="D518" s="2">
        <f>SUMIFS('Все позиции'!$K$2:$K$10401,'Все позиции'!$H$2:$H$10401,A518,'Все позиции'!$L$2:$L$10401,B518)</f>
        <v>2</v>
      </c>
      <c r="E518" s="4">
        <f>SUMIFS('Все позиции'!$P$2:$P$10401,'Все позиции'!$H$2:$H$10401,A518,'Все позиции'!$L$2:$L$10401,B518)</f>
        <v>4577440</v>
      </c>
      <c r="F518" s="2">
        <f>COUNTIFS('Все позиции'!$H$2:$H$10401,A518,'Все позиции'!$L$2:$L$10401,B518,'Все позиции'!$F$2:$F$10401,"&lt;&gt;")</f>
        <v>2</v>
      </c>
      <c r="G518" s="2" t="str">
        <f t="shared" si="8"/>
        <v>да</v>
      </c>
    </row>
    <row r="519" spans="1:7" x14ac:dyDescent="0.25">
      <c r="A519" s="2" t="s">
        <v>8876</v>
      </c>
      <c r="B519" s="2" t="s">
        <v>38</v>
      </c>
      <c r="C519" s="2">
        <f>COUNTIFS('Все позиции'!$H$2:$H$10401,A519,'Все позиции'!$L$2:$L$10401,B519)</f>
        <v>1</v>
      </c>
      <c r="D519" s="2">
        <f>SUMIFS('Все позиции'!$K$2:$K$10401,'Все позиции'!$H$2:$H$10401,A519,'Все позиции'!$L$2:$L$10401,B519)</f>
        <v>1</v>
      </c>
      <c r="E519" s="4">
        <f>SUMIFS('Все позиции'!$P$2:$P$10401,'Все позиции'!$H$2:$H$10401,A519,'Все позиции'!$L$2:$L$10401,B519)</f>
        <v>2228940</v>
      </c>
      <c r="F519" s="2">
        <f>COUNTIFS('Все позиции'!$H$2:$H$10401,A519,'Все позиции'!$L$2:$L$10401,B519,'Все позиции'!$F$2:$F$10401,"&lt;&gt;")</f>
        <v>1</v>
      </c>
      <c r="G519" s="2" t="str">
        <f t="shared" si="8"/>
        <v>да</v>
      </c>
    </row>
    <row r="520" spans="1:7" x14ac:dyDescent="0.25">
      <c r="A520" s="2" t="s">
        <v>4877</v>
      </c>
      <c r="B520" s="2" t="s">
        <v>38</v>
      </c>
      <c r="C520" s="2">
        <f>COUNTIFS('Все позиции'!$H$2:$H$10401,A520,'Все позиции'!$L$2:$L$10401,B520)</f>
        <v>1</v>
      </c>
      <c r="D520" s="2">
        <f>SUMIFS('Все позиции'!$K$2:$K$10401,'Все позиции'!$H$2:$H$10401,A520,'Все позиции'!$L$2:$L$10401,B520)</f>
        <v>10</v>
      </c>
      <c r="E520" s="4">
        <f>SUMIFS('Все позиции'!$P$2:$P$10401,'Все позиции'!$H$2:$H$10401,A520,'Все позиции'!$L$2:$L$10401,B520)</f>
        <v>1394.95</v>
      </c>
      <c r="F520" s="2">
        <f>COUNTIFS('Все позиции'!$H$2:$H$10401,A520,'Все позиции'!$L$2:$L$10401,B520,'Все позиции'!$F$2:$F$10401,"&lt;&gt;")</f>
        <v>0</v>
      </c>
      <c r="G520" s="2" t="str">
        <f t="shared" si="8"/>
        <v>нет</v>
      </c>
    </row>
    <row r="521" spans="1:7" x14ac:dyDescent="0.25">
      <c r="A521" s="2" t="s">
        <v>4879</v>
      </c>
      <c r="B521" s="2" t="s">
        <v>38</v>
      </c>
      <c r="C521" s="2">
        <f>COUNTIFS('Все позиции'!$H$2:$H$10401,A521,'Все позиции'!$L$2:$L$10401,B521)</f>
        <v>1</v>
      </c>
      <c r="D521" s="2">
        <f>SUMIFS('Все позиции'!$K$2:$K$10401,'Все позиции'!$H$2:$H$10401,A521,'Все позиции'!$L$2:$L$10401,B521)</f>
        <v>10</v>
      </c>
      <c r="E521" s="4">
        <f>SUMIFS('Все позиции'!$P$2:$P$10401,'Все позиции'!$H$2:$H$10401,A521,'Все позиции'!$L$2:$L$10401,B521)</f>
        <v>1937.48</v>
      </c>
      <c r="F521" s="2">
        <f>COUNTIFS('Все позиции'!$H$2:$H$10401,A521,'Все позиции'!$L$2:$L$10401,B521,'Все позиции'!$F$2:$F$10401,"&lt;&gt;")</f>
        <v>0</v>
      </c>
      <c r="G521" s="2" t="str">
        <f t="shared" si="8"/>
        <v>нет</v>
      </c>
    </row>
    <row r="522" spans="1:7" x14ac:dyDescent="0.25">
      <c r="A522" s="2" t="s">
        <v>4670</v>
      </c>
      <c r="B522" s="2" t="s">
        <v>38</v>
      </c>
      <c r="C522" s="2">
        <f>COUNTIFS('Все позиции'!$H$2:$H$10401,A522,'Все позиции'!$L$2:$L$10401,B522)</f>
        <v>1</v>
      </c>
      <c r="D522" s="2">
        <f>SUMIFS('Все позиции'!$K$2:$K$10401,'Все позиции'!$H$2:$H$10401,A522,'Все позиции'!$L$2:$L$10401,B522)</f>
        <v>20</v>
      </c>
      <c r="E522" s="4">
        <f>SUMIFS('Все позиции'!$P$2:$P$10401,'Все позиции'!$H$2:$H$10401,A522,'Все позиции'!$L$2:$L$10401,B522)</f>
        <v>0</v>
      </c>
      <c r="F522" s="2">
        <f>COUNTIFS('Все позиции'!$H$2:$H$10401,A522,'Все позиции'!$L$2:$L$10401,B522,'Все позиции'!$F$2:$F$10401,"&lt;&gt;")</f>
        <v>0</v>
      </c>
      <c r="G522" s="2" t="str">
        <f t="shared" si="8"/>
        <v>нет</v>
      </c>
    </row>
    <row r="523" spans="1:7" x14ac:dyDescent="0.25">
      <c r="A523" s="2" t="s">
        <v>4880</v>
      </c>
      <c r="B523" s="2" t="s">
        <v>38</v>
      </c>
      <c r="C523" s="2">
        <f>COUNTIFS('Все позиции'!$H$2:$H$10401,A523,'Все позиции'!$L$2:$L$10401,B523)</f>
        <v>1</v>
      </c>
      <c r="D523" s="2">
        <f>SUMIFS('Все позиции'!$K$2:$K$10401,'Все позиции'!$H$2:$H$10401,A523,'Все позиции'!$L$2:$L$10401,B523)</f>
        <v>50</v>
      </c>
      <c r="E523" s="4">
        <f>SUMIFS('Все позиции'!$P$2:$P$10401,'Все позиции'!$H$2:$H$10401,A523,'Все позиции'!$L$2:$L$10401,B523)</f>
        <v>4262.07</v>
      </c>
      <c r="F523" s="2">
        <f>COUNTIFS('Все позиции'!$H$2:$H$10401,A523,'Все позиции'!$L$2:$L$10401,B523,'Все позиции'!$F$2:$F$10401,"&lt;&gt;")</f>
        <v>0</v>
      </c>
      <c r="G523" s="2" t="str">
        <f t="shared" si="8"/>
        <v>нет</v>
      </c>
    </row>
    <row r="524" spans="1:7" x14ac:dyDescent="0.25">
      <c r="A524" s="2" t="s">
        <v>4878</v>
      </c>
      <c r="B524" s="2" t="s">
        <v>38</v>
      </c>
      <c r="C524" s="2">
        <f>COUNTIFS('Все позиции'!$H$2:$H$10401,A524,'Все позиции'!$L$2:$L$10401,B524)</f>
        <v>1</v>
      </c>
      <c r="D524" s="2">
        <f>SUMIFS('Все позиции'!$K$2:$K$10401,'Все позиции'!$H$2:$H$10401,A524,'Все позиции'!$L$2:$L$10401,B524)</f>
        <v>50</v>
      </c>
      <c r="E524" s="4">
        <f>SUMIFS('Все позиции'!$P$2:$P$10401,'Все позиции'!$H$2:$H$10401,A524,'Все позиции'!$L$2:$L$10401,B524)</f>
        <v>5347.87</v>
      </c>
      <c r="F524" s="2">
        <f>COUNTIFS('Все позиции'!$H$2:$H$10401,A524,'Все позиции'!$L$2:$L$10401,B524,'Все позиции'!$F$2:$F$10401,"&lt;&gt;")</f>
        <v>0</v>
      </c>
      <c r="G524" s="2" t="str">
        <f t="shared" si="8"/>
        <v>нет</v>
      </c>
    </row>
    <row r="525" spans="1:7" x14ac:dyDescent="0.25">
      <c r="A525" s="2" t="s">
        <v>8777</v>
      </c>
      <c r="B525" s="2" t="s">
        <v>38</v>
      </c>
      <c r="C525" s="2">
        <f>COUNTIFS('Все позиции'!$H$2:$H$10401,A525,'Все позиции'!$L$2:$L$10401,B525)</f>
        <v>1</v>
      </c>
      <c r="D525" s="2">
        <f>SUMIFS('Все позиции'!$K$2:$K$10401,'Все позиции'!$H$2:$H$10401,A525,'Все позиции'!$L$2:$L$10401,B525)</f>
        <v>50</v>
      </c>
      <c r="E525" s="4">
        <f>SUMIFS('Все позиции'!$P$2:$P$10401,'Все позиции'!$H$2:$H$10401,A525,'Все позиции'!$L$2:$L$10401,B525)</f>
        <v>12324.44</v>
      </c>
      <c r="F525" s="2">
        <f>COUNTIFS('Все позиции'!$H$2:$H$10401,A525,'Все позиции'!$L$2:$L$10401,B525,'Все позиции'!$F$2:$F$10401,"&lt;&gt;")</f>
        <v>1</v>
      </c>
      <c r="G525" s="2" t="str">
        <f t="shared" si="8"/>
        <v>да</v>
      </c>
    </row>
    <row r="526" spans="1:7" x14ac:dyDescent="0.25">
      <c r="A526" s="2" t="s">
        <v>5963</v>
      </c>
      <c r="B526" s="2" t="s">
        <v>38</v>
      </c>
      <c r="C526" s="2">
        <f>COUNTIFS('Все позиции'!$H$2:$H$10401,A526,'Все позиции'!$L$2:$L$10401,B526)</f>
        <v>1</v>
      </c>
      <c r="D526" s="2">
        <f>SUMIFS('Все позиции'!$K$2:$K$10401,'Все позиции'!$H$2:$H$10401,A526,'Все позиции'!$L$2:$L$10401,B526)</f>
        <v>50</v>
      </c>
      <c r="E526" s="4">
        <f>SUMIFS('Все позиции'!$P$2:$P$10401,'Все позиции'!$H$2:$H$10401,A526,'Все позиции'!$L$2:$L$10401,B526)</f>
        <v>7125.41</v>
      </c>
      <c r="F526" s="2">
        <f>COUNTIFS('Все позиции'!$H$2:$H$10401,A526,'Все позиции'!$L$2:$L$10401,B526,'Все позиции'!$F$2:$F$10401,"&lt;&gt;")</f>
        <v>1</v>
      </c>
      <c r="G526" s="2" t="str">
        <f t="shared" si="8"/>
        <v>да</v>
      </c>
    </row>
    <row r="527" spans="1:7" x14ac:dyDescent="0.25">
      <c r="A527" s="2" t="s">
        <v>3000</v>
      </c>
      <c r="B527" s="2" t="s">
        <v>557</v>
      </c>
      <c r="C527" s="2">
        <f>COUNTIFS('Все позиции'!$H$2:$H$10401,A527,'Все позиции'!$L$2:$L$10401,B527)</f>
        <v>2</v>
      </c>
      <c r="D527" s="2">
        <f>SUMIFS('Все позиции'!$K$2:$K$10401,'Все позиции'!$H$2:$H$10401,A527,'Все позиции'!$L$2:$L$10401,B527)</f>
        <v>6.4</v>
      </c>
      <c r="E527" s="4">
        <f>SUMIFS('Все позиции'!$P$2:$P$10401,'Все позиции'!$H$2:$H$10401,A527,'Все позиции'!$L$2:$L$10401,B527)</f>
        <v>0</v>
      </c>
      <c r="F527" s="2">
        <f>COUNTIFS('Все позиции'!$H$2:$H$10401,A527,'Все позиции'!$L$2:$L$10401,B527,'Все позиции'!$F$2:$F$10401,"&lt;&gt;")</f>
        <v>1</v>
      </c>
      <c r="G527" s="2" t="str">
        <f t="shared" si="8"/>
        <v>да</v>
      </c>
    </row>
    <row r="528" spans="1:7" x14ac:dyDescent="0.25">
      <c r="A528" s="2" t="s">
        <v>218</v>
      </c>
      <c r="B528" s="2" t="s">
        <v>115</v>
      </c>
      <c r="C528" s="2">
        <f>COUNTIFS('Все позиции'!$H$2:$H$10401,A528,'Все позиции'!$L$2:$L$10401,B528)</f>
        <v>1</v>
      </c>
      <c r="D528" s="2">
        <f>SUMIFS('Все позиции'!$K$2:$K$10401,'Все позиции'!$H$2:$H$10401,A528,'Все позиции'!$L$2:$L$10401,B528)</f>
        <v>0.02</v>
      </c>
      <c r="E528" s="4">
        <f>SUMIFS('Все позиции'!$P$2:$P$10401,'Все позиции'!$H$2:$H$10401,A528,'Все позиции'!$L$2:$L$10401,B528)</f>
        <v>3950.18</v>
      </c>
      <c r="F528" s="2">
        <f>COUNTIFS('Все позиции'!$H$2:$H$10401,A528,'Все позиции'!$L$2:$L$10401,B528,'Все позиции'!$F$2:$F$10401,"&lt;&gt;")</f>
        <v>0</v>
      </c>
      <c r="G528" s="2" t="str">
        <f t="shared" si="8"/>
        <v>нет</v>
      </c>
    </row>
    <row r="529" spans="1:7" x14ac:dyDescent="0.25">
      <c r="A529" s="2" t="s">
        <v>220</v>
      </c>
      <c r="B529" s="2" t="s">
        <v>115</v>
      </c>
      <c r="C529" s="2">
        <f>COUNTIFS('Все позиции'!$H$2:$H$10401,A529,'Все позиции'!$L$2:$L$10401,B529)</f>
        <v>1</v>
      </c>
      <c r="D529" s="2">
        <f>SUMIFS('Все позиции'!$K$2:$K$10401,'Все позиции'!$H$2:$H$10401,A529,'Все позиции'!$L$2:$L$10401,B529)</f>
        <v>0.128</v>
      </c>
      <c r="E529" s="4">
        <f>SUMIFS('Все позиции'!$P$2:$P$10401,'Все позиции'!$H$2:$H$10401,A529,'Все позиции'!$L$2:$L$10401,B529)</f>
        <v>33285.5</v>
      </c>
      <c r="F529" s="2">
        <f>COUNTIFS('Все позиции'!$H$2:$H$10401,A529,'Все позиции'!$L$2:$L$10401,B529,'Все позиции'!$F$2:$F$10401,"&lt;&gt;")</f>
        <v>0</v>
      </c>
      <c r="G529" s="2" t="str">
        <f t="shared" si="8"/>
        <v>нет</v>
      </c>
    </row>
    <row r="530" spans="1:7" x14ac:dyDescent="0.25">
      <c r="A530" s="2" t="s">
        <v>222</v>
      </c>
      <c r="B530" s="2" t="s">
        <v>115</v>
      </c>
      <c r="C530" s="2">
        <f>COUNTIFS('Все позиции'!$H$2:$H$10401,A530,'Все позиции'!$L$2:$L$10401,B530)</f>
        <v>1</v>
      </c>
      <c r="D530" s="2">
        <f>SUMIFS('Все позиции'!$K$2:$K$10401,'Все позиции'!$H$2:$H$10401,A530,'Все позиции'!$L$2:$L$10401,B530)</f>
        <v>0.5</v>
      </c>
      <c r="E530" s="4">
        <f>SUMIFS('Все позиции'!$P$2:$P$10401,'Все позиции'!$H$2:$H$10401,A530,'Все позиции'!$L$2:$L$10401,B530)</f>
        <v>491251.3</v>
      </c>
      <c r="F530" s="2">
        <f>COUNTIFS('Все позиции'!$H$2:$H$10401,A530,'Все позиции'!$L$2:$L$10401,B530,'Все позиции'!$F$2:$F$10401,"&lt;&gt;")</f>
        <v>0</v>
      </c>
      <c r="G530" s="2" t="str">
        <f t="shared" si="8"/>
        <v>нет</v>
      </c>
    </row>
    <row r="531" spans="1:7" x14ac:dyDescent="0.25">
      <c r="A531" s="2" t="s">
        <v>176</v>
      </c>
      <c r="B531" s="2" t="s">
        <v>115</v>
      </c>
      <c r="C531" s="2">
        <f>COUNTIFS('Все позиции'!$H$2:$H$10401,A531,'Все позиции'!$L$2:$L$10401,B531)</f>
        <v>1</v>
      </c>
      <c r="D531" s="2">
        <f>SUMIFS('Все позиции'!$K$2:$K$10401,'Все позиции'!$H$2:$H$10401,A531,'Все позиции'!$L$2:$L$10401,B531)</f>
        <v>0.79500000000000004</v>
      </c>
      <c r="E531" s="4">
        <f>SUMIFS('Все позиции'!$P$2:$P$10401,'Все позиции'!$H$2:$H$10401,A531,'Все позиции'!$L$2:$L$10401,B531)</f>
        <v>757181.53</v>
      </c>
      <c r="F531" s="2">
        <f>COUNTIFS('Все позиции'!$H$2:$H$10401,A531,'Все позиции'!$L$2:$L$10401,B531,'Все позиции'!$F$2:$F$10401,"&lt;&gt;")</f>
        <v>0</v>
      </c>
      <c r="G531" s="2" t="str">
        <f t="shared" si="8"/>
        <v>нет</v>
      </c>
    </row>
    <row r="532" spans="1:7" x14ac:dyDescent="0.25">
      <c r="A532" s="2" t="s">
        <v>175</v>
      </c>
      <c r="B532" s="2" t="s">
        <v>115</v>
      </c>
      <c r="C532" s="2">
        <f>COUNTIFS('Все позиции'!$H$2:$H$10401,A532,'Все позиции'!$L$2:$L$10401,B532)</f>
        <v>1</v>
      </c>
      <c r="D532" s="2">
        <f>SUMIFS('Все позиции'!$K$2:$K$10401,'Все позиции'!$H$2:$H$10401,A532,'Все позиции'!$L$2:$L$10401,B532)</f>
        <v>0.19</v>
      </c>
      <c r="E532" s="4">
        <f>SUMIFS('Все позиции'!$P$2:$P$10401,'Все позиции'!$H$2:$H$10401,A532,'Все позиции'!$L$2:$L$10401,B532)</f>
        <v>80535.320000000007</v>
      </c>
      <c r="F532" s="2">
        <f>COUNTIFS('Все позиции'!$H$2:$H$10401,A532,'Все позиции'!$L$2:$L$10401,B532,'Все позиции'!$F$2:$F$10401,"&lt;&gt;")</f>
        <v>0</v>
      </c>
      <c r="G532" s="2" t="str">
        <f t="shared" si="8"/>
        <v>нет</v>
      </c>
    </row>
    <row r="533" spans="1:7" x14ac:dyDescent="0.25">
      <c r="A533" s="2" t="s">
        <v>1967</v>
      </c>
      <c r="B533" s="2" t="s">
        <v>115</v>
      </c>
      <c r="C533" s="2">
        <f>COUNTIFS('Все позиции'!$H$2:$H$10401,A533,'Все позиции'!$L$2:$L$10401,B533)</f>
        <v>1</v>
      </c>
      <c r="D533" s="2">
        <f>SUMIFS('Все позиции'!$K$2:$K$10401,'Все позиции'!$H$2:$H$10401,A533,'Все позиции'!$L$2:$L$10401,B533)</f>
        <v>3.5000000000000003E-2</v>
      </c>
      <c r="E533" s="4">
        <f>SUMIFS('Все позиции'!$P$2:$P$10401,'Все позиции'!$H$2:$H$10401,A533,'Все позиции'!$L$2:$L$10401,B533)</f>
        <v>8598.01</v>
      </c>
      <c r="F533" s="2">
        <f>COUNTIFS('Все позиции'!$H$2:$H$10401,A533,'Все позиции'!$L$2:$L$10401,B533,'Все позиции'!$F$2:$F$10401,"&lt;&gt;")</f>
        <v>0</v>
      </c>
      <c r="G533" s="2" t="str">
        <f t="shared" si="8"/>
        <v>нет</v>
      </c>
    </row>
    <row r="534" spans="1:7" x14ac:dyDescent="0.25">
      <c r="A534" s="2" t="s">
        <v>1971</v>
      </c>
      <c r="B534" s="2" t="s">
        <v>115</v>
      </c>
      <c r="C534" s="2">
        <f>COUNTIFS('Все позиции'!$H$2:$H$10401,A534,'Все позиции'!$L$2:$L$10401,B534)</f>
        <v>1</v>
      </c>
      <c r="D534" s="2">
        <f>SUMIFS('Все позиции'!$K$2:$K$10401,'Все позиции'!$H$2:$H$10401,A534,'Все позиции'!$L$2:$L$10401,B534)</f>
        <v>0.128</v>
      </c>
      <c r="E534" s="4">
        <f>SUMIFS('Все позиции'!$P$2:$P$10401,'Все позиции'!$H$2:$H$10401,A534,'Все позиции'!$L$2:$L$10401,B534)</f>
        <v>19593.71</v>
      </c>
      <c r="F534" s="2">
        <f>COUNTIFS('Все позиции'!$H$2:$H$10401,A534,'Все позиции'!$L$2:$L$10401,B534,'Все позиции'!$F$2:$F$10401,"&lt;&gt;")</f>
        <v>0</v>
      </c>
      <c r="G534" s="2" t="str">
        <f t="shared" si="8"/>
        <v>нет</v>
      </c>
    </row>
    <row r="535" spans="1:7" x14ac:dyDescent="0.25">
      <c r="A535" s="2" t="s">
        <v>1972</v>
      </c>
      <c r="B535" s="2" t="s">
        <v>115</v>
      </c>
      <c r="C535" s="2">
        <f>COUNTIFS('Все позиции'!$H$2:$H$10401,A535,'Все позиции'!$L$2:$L$10401,B535)</f>
        <v>1</v>
      </c>
      <c r="D535" s="2">
        <f>SUMIFS('Все позиции'!$K$2:$K$10401,'Все позиции'!$H$2:$H$10401,A535,'Все позиции'!$L$2:$L$10401,B535)</f>
        <v>0.125</v>
      </c>
      <c r="E535" s="4">
        <f>SUMIFS('Все позиции'!$P$2:$P$10401,'Все позиции'!$H$2:$H$10401,A535,'Все позиции'!$L$2:$L$10401,B535)</f>
        <v>25652.26</v>
      </c>
      <c r="F535" s="2">
        <f>COUNTIFS('Все позиции'!$H$2:$H$10401,A535,'Все позиции'!$L$2:$L$10401,B535,'Все позиции'!$F$2:$F$10401,"&lt;&gt;")</f>
        <v>0</v>
      </c>
      <c r="G535" s="2" t="str">
        <f t="shared" si="8"/>
        <v>нет</v>
      </c>
    </row>
    <row r="536" spans="1:7" x14ac:dyDescent="0.25">
      <c r="A536" s="2" t="s">
        <v>1999</v>
      </c>
      <c r="B536" s="2" t="s">
        <v>115</v>
      </c>
      <c r="C536" s="2">
        <f>COUNTIFS('Все позиции'!$H$2:$H$10401,A536,'Все позиции'!$L$2:$L$10401,B536)</f>
        <v>1</v>
      </c>
      <c r="D536" s="2">
        <f>SUMIFS('Все позиции'!$K$2:$K$10401,'Все позиции'!$H$2:$H$10401,A536,'Все позиции'!$L$2:$L$10401,B536)</f>
        <v>1.28</v>
      </c>
      <c r="E536" s="4">
        <f>SUMIFS('Все позиции'!$P$2:$P$10401,'Все позиции'!$H$2:$H$10401,A536,'Все позиции'!$L$2:$L$10401,B536)</f>
        <v>1263091.22</v>
      </c>
      <c r="F536" s="2">
        <f>COUNTIFS('Все позиции'!$H$2:$H$10401,A536,'Все позиции'!$L$2:$L$10401,B536,'Все позиции'!$F$2:$F$10401,"&lt;&gt;")</f>
        <v>0</v>
      </c>
      <c r="G536" s="2" t="str">
        <f t="shared" si="8"/>
        <v>нет</v>
      </c>
    </row>
    <row r="537" spans="1:7" x14ac:dyDescent="0.25">
      <c r="A537" s="2" t="s">
        <v>1968</v>
      </c>
      <c r="B537" s="2" t="s">
        <v>115</v>
      </c>
      <c r="C537" s="2">
        <f>COUNTIFS('Все позиции'!$H$2:$H$10401,A537,'Все позиции'!$L$2:$L$10401,B537)</f>
        <v>1</v>
      </c>
      <c r="D537" s="2">
        <f>SUMIFS('Все позиции'!$K$2:$K$10401,'Все позиции'!$H$2:$H$10401,A537,'Все позиции'!$L$2:$L$10401,B537)</f>
        <v>0.34</v>
      </c>
      <c r="E537" s="4">
        <f>SUMIFS('Все позиции'!$P$2:$P$10401,'Все позиции'!$H$2:$H$10401,A537,'Все позиции'!$L$2:$L$10401,B537)</f>
        <v>57757.91</v>
      </c>
      <c r="F537" s="2">
        <f>COUNTIFS('Все позиции'!$H$2:$H$10401,A537,'Все позиции'!$L$2:$L$10401,B537,'Все позиции'!$F$2:$F$10401,"&lt;&gt;")</f>
        <v>0</v>
      </c>
      <c r="G537" s="2" t="str">
        <f t="shared" si="8"/>
        <v>нет</v>
      </c>
    </row>
    <row r="538" spans="1:7" x14ac:dyDescent="0.25">
      <c r="A538" s="2" t="s">
        <v>2003</v>
      </c>
      <c r="B538" s="2" t="s">
        <v>115</v>
      </c>
      <c r="C538" s="2">
        <f>COUNTIFS('Все позиции'!$H$2:$H$10401,A538,'Все позиции'!$L$2:$L$10401,B538)</f>
        <v>1</v>
      </c>
      <c r="D538" s="2">
        <f>SUMIFS('Все позиции'!$K$2:$K$10401,'Все позиции'!$H$2:$H$10401,A538,'Все позиции'!$L$2:$L$10401,B538)</f>
        <v>1.33</v>
      </c>
      <c r="E538" s="4">
        <f>SUMIFS('Все позиции'!$P$2:$P$10401,'Все позиции'!$H$2:$H$10401,A538,'Все позиции'!$L$2:$L$10401,B538)</f>
        <v>734758.5</v>
      </c>
      <c r="F538" s="2">
        <f>COUNTIFS('Все позиции'!$H$2:$H$10401,A538,'Все позиции'!$L$2:$L$10401,B538,'Все позиции'!$F$2:$F$10401,"&lt;&gt;")</f>
        <v>0</v>
      </c>
      <c r="G538" s="2" t="str">
        <f t="shared" si="8"/>
        <v>нет</v>
      </c>
    </row>
    <row r="539" spans="1:7" x14ac:dyDescent="0.25">
      <c r="A539" s="2" t="s">
        <v>2000</v>
      </c>
      <c r="B539" s="2" t="s">
        <v>115</v>
      </c>
      <c r="C539" s="2">
        <f>COUNTIFS('Все позиции'!$H$2:$H$10401,A539,'Все позиции'!$L$2:$L$10401,B539)</f>
        <v>1</v>
      </c>
      <c r="D539" s="2">
        <f>SUMIFS('Все позиции'!$K$2:$K$10401,'Все позиции'!$H$2:$H$10401,A539,'Все позиции'!$L$2:$L$10401,B539)</f>
        <v>0.91</v>
      </c>
      <c r="E539" s="4">
        <f>SUMIFS('Все позиции'!$P$2:$P$10401,'Все позиции'!$H$2:$H$10401,A539,'Все позиции'!$L$2:$L$10401,B539)</f>
        <v>210915.25</v>
      </c>
      <c r="F539" s="2">
        <f>COUNTIFS('Все позиции'!$H$2:$H$10401,A539,'Все позиции'!$L$2:$L$10401,B539,'Все позиции'!$F$2:$F$10401,"&lt;&gt;")</f>
        <v>0</v>
      </c>
      <c r="G539" s="2" t="str">
        <f t="shared" si="8"/>
        <v>нет</v>
      </c>
    </row>
    <row r="540" spans="1:7" x14ac:dyDescent="0.25">
      <c r="A540" s="2" t="s">
        <v>2001</v>
      </c>
      <c r="B540" s="2" t="s">
        <v>115</v>
      </c>
      <c r="C540" s="2">
        <f>COUNTIFS('Все позиции'!$H$2:$H$10401,A540,'Все позиции'!$L$2:$L$10401,B540)</f>
        <v>1</v>
      </c>
      <c r="D540" s="2">
        <f>SUMIFS('Все позиции'!$K$2:$K$10401,'Все позиции'!$H$2:$H$10401,A540,'Все позиции'!$L$2:$L$10401,B540)</f>
        <v>2.6949999999999998</v>
      </c>
      <c r="E540" s="4">
        <f>SUMIFS('Все позиции'!$P$2:$P$10401,'Все позиции'!$H$2:$H$10401,A540,'Все позиции'!$L$2:$L$10401,B540)</f>
        <v>792001.22</v>
      </c>
      <c r="F540" s="2">
        <f>COUNTIFS('Все позиции'!$H$2:$H$10401,A540,'Все позиции'!$L$2:$L$10401,B540,'Все позиции'!$F$2:$F$10401,"&lt;&gt;")</f>
        <v>0</v>
      </c>
      <c r="G540" s="2" t="str">
        <f t="shared" si="8"/>
        <v>нет</v>
      </c>
    </row>
    <row r="541" spans="1:7" x14ac:dyDescent="0.25">
      <c r="A541" s="2" t="s">
        <v>2002</v>
      </c>
      <c r="B541" s="2" t="s">
        <v>115</v>
      </c>
      <c r="C541" s="2">
        <f>COUNTIFS('Все позиции'!$H$2:$H$10401,A541,'Все позиции'!$L$2:$L$10401,B541)</f>
        <v>1</v>
      </c>
      <c r="D541" s="2">
        <f>SUMIFS('Все позиции'!$K$2:$K$10401,'Все позиции'!$H$2:$H$10401,A541,'Все позиции'!$L$2:$L$10401,B541)</f>
        <v>1.17</v>
      </c>
      <c r="E541" s="4">
        <f>SUMIFS('Все позиции'!$P$2:$P$10401,'Все позиции'!$H$2:$H$10401,A541,'Все позиции'!$L$2:$L$10401,B541)</f>
        <v>444432.68</v>
      </c>
      <c r="F541" s="2">
        <f>COUNTIFS('Все позиции'!$H$2:$H$10401,A541,'Все позиции'!$L$2:$L$10401,B541,'Все позиции'!$F$2:$F$10401,"&lt;&gt;")</f>
        <v>0</v>
      </c>
      <c r="G541" s="2" t="str">
        <f t="shared" si="8"/>
        <v>нет</v>
      </c>
    </row>
    <row r="542" spans="1:7" x14ac:dyDescent="0.25">
      <c r="A542" s="2" t="s">
        <v>1969</v>
      </c>
      <c r="B542" s="2" t="s">
        <v>115</v>
      </c>
      <c r="C542" s="2">
        <f>COUNTIFS('Все позиции'!$H$2:$H$10401,A542,'Все позиции'!$L$2:$L$10401,B542)</f>
        <v>1</v>
      </c>
      <c r="D542" s="2">
        <f>SUMIFS('Все позиции'!$K$2:$K$10401,'Все позиции'!$H$2:$H$10401,A542,'Все позиции'!$L$2:$L$10401,B542)</f>
        <v>0.01</v>
      </c>
      <c r="E542" s="4">
        <f>SUMIFS('Все позиции'!$P$2:$P$10401,'Все позиции'!$H$2:$H$10401,A542,'Все позиции'!$L$2:$L$10401,B542)</f>
        <v>2066.13</v>
      </c>
      <c r="F542" s="2">
        <f>COUNTIFS('Все позиции'!$H$2:$H$10401,A542,'Все позиции'!$L$2:$L$10401,B542,'Все позиции'!$F$2:$F$10401,"&lt;&gt;")</f>
        <v>0</v>
      </c>
      <c r="G542" s="2" t="str">
        <f t="shared" si="8"/>
        <v>нет</v>
      </c>
    </row>
    <row r="543" spans="1:7" x14ac:dyDescent="0.25">
      <c r="A543" s="2" t="s">
        <v>2004</v>
      </c>
      <c r="B543" s="2" t="s">
        <v>115</v>
      </c>
      <c r="C543" s="2">
        <f>COUNTIFS('Все позиции'!$H$2:$H$10401,A543,'Все позиции'!$L$2:$L$10401,B543)</f>
        <v>1</v>
      </c>
      <c r="D543" s="2">
        <f>SUMIFS('Все позиции'!$K$2:$K$10401,'Все позиции'!$H$2:$H$10401,A543,'Все позиции'!$L$2:$L$10401,B543)</f>
        <v>5.0000000000000001E-3</v>
      </c>
      <c r="E543" s="4">
        <f>SUMIFS('Все позиции'!$P$2:$P$10401,'Все позиции'!$H$2:$H$10401,A543,'Все позиции'!$L$2:$L$10401,B543)</f>
        <v>0</v>
      </c>
      <c r="F543" s="2">
        <f>COUNTIFS('Все позиции'!$H$2:$H$10401,A543,'Все позиции'!$L$2:$L$10401,B543,'Все позиции'!$F$2:$F$10401,"&lt;&gt;")</f>
        <v>0</v>
      </c>
      <c r="G543" s="2" t="str">
        <f t="shared" si="8"/>
        <v>нет</v>
      </c>
    </row>
    <row r="544" spans="1:7" x14ac:dyDescent="0.25">
      <c r="A544" s="2" t="s">
        <v>1970</v>
      </c>
      <c r="B544" s="2" t="s">
        <v>115</v>
      </c>
      <c r="C544" s="2">
        <f>COUNTIFS('Все позиции'!$H$2:$H$10401,A544,'Все позиции'!$L$2:$L$10401,B544)</f>
        <v>1</v>
      </c>
      <c r="D544" s="2">
        <f>SUMIFS('Все позиции'!$K$2:$K$10401,'Все позиции'!$H$2:$H$10401,A544,'Все позиции'!$L$2:$L$10401,B544)</f>
        <v>0.15</v>
      </c>
      <c r="E544" s="4">
        <f>SUMIFS('Все позиции'!$P$2:$P$10401,'Все позиции'!$H$2:$H$10401,A544,'Все позиции'!$L$2:$L$10401,B544)</f>
        <v>36818.39</v>
      </c>
      <c r="F544" s="2">
        <f>COUNTIFS('Все позиции'!$H$2:$H$10401,A544,'Все позиции'!$L$2:$L$10401,B544,'Все позиции'!$F$2:$F$10401,"&lt;&gt;")</f>
        <v>0</v>
      </c>
      <c r="G544" s="2" t="str">
        <f t="shared" si="8"/>
        <v>нет</v>
      </c>
    </row>
    <row r="545" spans="1:7" x14ac:dyDescent="0.25">
      <c r="A545" s="2" t="s">
        <v>2042</v>
      </c>
      <c r="B545" s="2" t="s">
        <v>115</v>
      </c>
      <c r="C545" s="2">
        <f>COUNTIFS('Все позиции'!$H$2:$H$10401,A545,'Все позиции'!$L$2:$L$10401,B545)</f>
        <v>1</v>
      </c>
      <c r="D545" s="2">
        <f>SUMIFS('Все позиции'!$K$2:$K$10401,'Все позиции'!$H$2:$H$10401,A545,'Все позиции'!$L$2:$L$10401,B545)</f>
        <v>1.42</v>
      </c>
      <c r="E545" s="4">
        <f>SUMIFS('Все позиции'!$P$2:$P$10401,'Все позиции'!$H$2:$H$10401,A545,'Все позиции'!$L$2:$L$10401,B545)</f>
        <v>12807746.810000001</v>
      </c>
      <c r="F545" s="2">
        <f>COUNTIFS('Все позиции'!$H$2:$H$10401,A545,'Все позиции'!$L$2:$L$10401,B545,'Все позиции'!$F$2:$F$10401,"&lt;&gt;")</f>
        <v>0</v>
      </c>
      <c r="G545" s="2" t="str">
        <f t="shared" si="8"/>
        <v>нет</v>
      </c>
    </row>
    <row r="546" spans="1:7" x14ac:dyDescent="0.25">
      <c r="A546" s="2" t="s">
        <v>2010</v>
      </c>
      <c r="B546" s="2" t="s">
        <v>115</v>
      </c>
      <c r="C546" s="2">
        <f>COUNTIFS('Все позиции'!$H$2:$H$10401,A546,'Все позиции'!$L$2:$L$10401,B546)</f>
        <v>1</v>
      </c>
      <c r="D546" s="2">
        <f>SUMIFS('Все позиции'!$K$2:$K$10401,'Все позиции'!$H$2:$H$10401,A546,'Все позиции'!$L$2:$L$10401,B546)</f>
        <v>4.24</v>
      </c>
      <c r="E546" s="4">
        <f>SUMIFS('Все позиции'!$P$2:$P$10401,'Все позиции'!$H$2:$H$10401,A546,'Все позиции'!$L$2:$L$10401,B546)</f>
        <v>47574708.030000001</v>
      </c>
      <c r="F546" s="2">
        <f>COUNTIFS('Все позиции'!$H$2:$H$10401,A546,'Все позиции'!$L$2:$L$10401,B546,'Все позиции'!$F$2:$F$10401,"&lt;&gt;")</f>
        <v>0</v>
      </c>
      <c r="G546" s="2" t="str">
        <f t="shared" si="8"/>
        <v>нет</v>
      </c>
    </row>
    <row r="547" spans="1:7" x14ac:dyDescent="0.25">
      <c r="A547" s="2" t="s">
        <v>2043</v>
      </c>
      <c r="B547" s="2" t="s">
        <v>115</v>
      </c>
      <c r="C547" s="2">
        <f>COUNTIFS('Все позиции'!$H$2:$H$10401,A547,'Все позиции'!$L$2:$L$10401,B547)</f>
        <v>1</v>
      </c>
      <c r="D547" s="2">
        <f>SUMIFS('Все позиции'!$K$2:$K$10401,'Все позиции'!$H$2:$H$10401,A547,'Все позиции'!$L$2:$L$10401,B547)</f>
        <v>3.44</v>
      </c>
      <c r="E547" s="4">
        <f>SUMIFS('Все позиции'!$P$2:$P$10401,'Все позиции'!$H$2:$H$10401,A547,'Все позиции'!$L$2:$L$10401,B547)</f>
        <v>38624560.780000001</v>
      </c>
      <c r="F547" s="2">
        <f>COUNTIFS('Все позиции'!$H$2:$H$10401,A547,'Все позиции'!$L$2:$L$10401,B547,'Все позиции'!$F$2:$F$10401,"&lt;&gt;")</f>
        <v>0</v>
      </c>
      <c r="G547" s="2" t="str">
        <f t="shared" si="8"/>
        <v>нет</v>
      </c>
    </row>
    <row r="548" spans="1:7" x14ac:dyDescent="0.25">
      <c r="A548" s="2" t="s">
        <v>1916</v>
      </c>
      <c r="B548" s="2" t="s">
        <v>115</v>
      </c>
      <c r="C548" s="2">
        <f>COUNTIFS('Все позиции'!$H$2:$H$10401,A548,'Все позиции'!$L$2:$L$10401,B548)</f>
        <v>1</v>
      </c>
      <c r="D548" s="2">
        <f>SUMIFS('Все позиции'!$K$2:$K$10401,'Все позиции'!$H$2:$H$10401,A548,'Все позиции'!$L$2:$L$10401,B548)</f>
        <v>0.11</v>
      </c>
      <c r="E548" s="4">
        <f>SUMIFS('Все позиции'!$P$2:$P$10401,'Все позиции'!$H$2:$H$10401,A548,'Все позиции'!$L$2:$L$10401,B548)</f>
        <v>175507.82</v>
      </c>
      <c r="F548" s="2">
        <f>COUNTIFS('Все позиции'!$H$2:$H$10401,A548,'Все позиции'!$L$2:$L$10401,B548,'Все позиции'!$F$2:$F$10401,"&lt;&gt;")</f>
        <v>0</v>
      </c>
      <c r="G548" s="2" t="str">
        <f t="shared" si="8"/>
        <v>нет</v>
      </c>
    </row>
    <row r="549" spans="1:7" x14ac:dyDescent="0.25">
      <c r="A549" s="2" t="s">
        <v>2044</v>
      </c>
      <c r="B549" s="2" t="s">
        <v>115</v>
      </c>
      <c r="C549" s="2">
        <f>COUNTIFS('Все позиции'!$H$2:$H$10401,A549,'Все позиции'!$L$2:$L$10401,B549)</f>
        <v>1</v>
      </c>
      <c r="D549" s="2">
        <f>SUMIFS('Все позиции'!$K$2:$K$10401,'Все позиции'!$H$2:$H$10401,A549,'Все позиции'!$L$2:$L$10401,B549)</f>
        <v>0.96</v>
      </c>
      <c r="E549" s="4">
        <f>SUMIFS('Все позиции'!$P$2:$P$10401,'Все позиции'!$H$2:$H$10401,A549,'Все позиции'!$L$2:$L$10401,B549)</f>
        <v>13266115.199999999</v>
      </c>
      <c r="F549" s="2">
        <f>COUNTIFS('Все позиции'!$H$2:$H$10401,A549,'Все позиции'!$L$2:$L$10401,B549,'Все позиции'!$F$2:$F$10401,"&lt;&gt;")</f>
        <v>0</v>
      </c>
      <c r="G549" s="2" t="str">
        <f t="shared" si="8"/>
        <v>нет</v>
      </c>
    </row>
    <row r="550" spans="1:7" x14ac:dyDescent="0.25">
      <c r="A550" s="2" t="s">
        <v>2011</v>
      </c>
      <c r="B550" s="2" t="s">
        <v>115</v>
      </c>
      <c r="C550" s="2">
        <f>COUNTIFS('Все позиции'!$H$2:$H$10401,A550,'Все позиции'!$L$2:$L$10401,B550)</f>
        <v>1</v>
      </c>
      <c r="D550" s="2">
        <f>SUMIFS('Все позиции'!$K$2:$K$10401,'Все позиции'!$H$2:$H$10401,A550,'Все позиции'!$L$2:$L$10401,B550)</f>
        <v>4.9050000000000002</v>
      </c>
      <c r="E550" s="4">
        <f>SUMIFS('Все позиции'!$P$2:$P$10401,'Все позиции'!$H$2:$H$10401,A550,'Все позиции'!$L$2:$L$10401,B550)</f>
        <v>87597119.730000004</v>
      </c>
      <c r="F550" s="2">
        <f>COUNTIFS('Все позиции'!$H$2:$H$10401,A550,'Все позиции'!$L$2:$L$10401,B550,'Все позиции'!$F$2:$F$10401,"&lt;&gt;")</f>
        <v>0</v>
      </c>
      <c r="G550" s="2" t="str">
        <f t="shared" si="8"/>
        <v>нет</v>
      </c>
    </row>
    <row r="551" spans="1:7" x14ac:dyDescent="0.25">
      <c r="A551" s="2" t="s">
        <v>2039</v>
      </c>
      <c r="B551" s="2" t="s">
        <v>115</v>
      </c>
      <c r="C551" s="2">
        <f>COUNTIFS('Все позиции'!$H$2:$H$10401,A551,'Все позиции'!$L$2:$L$10401,B551)</f>
        <v>1</v>
      </c>
      <c r="D551" s="2">
        <f>SUMIFS('Все позиции'!$K$2:$K$10401,'Все позиции'!$H$2:$H$10401,A551,'Все позиции'!$L$2:$L$10401,B551)</f>
        <v>0.9</v>
      </c>
      <c r="E551" s="4">
        <f>SUMIFS('Все позиции'!$P$2:$P$10401,'Все позиции'!$H$2:$H$10401,A551,'Все позиции'!$L$2:$L$10401,B551)</f>
        <v>16051149</v>
      </c>
      <c r="F551" s="2">
        <f>COUNTIFS('Все позиции'!$H$2:$H$10401,A551,'Все позиции'!$L$2:$L$10401,B551,'Все позиции'!$F$2:$F$10401,"&lt;&gt;")</f>
        <v>0</v>
      </c>
      <c r="G551" s="2" t="str">
        <f t="shared" si="8"/>
        <v>нет</v>
      </c>
    </row>
    <row r="552" spans="1:7" x14ac:dyDescent="0.25">
      <c r="A552" s="2" t="s">
        <v>2006</v>
      </c>
      <c r="B552" s="2" t="s">
        <v>115</v>
      </c>
      <c r="C552" s="2">
        <f>COUNTIFS('Все позиции'!$H$2:$H$10401,A552,'Все позиции'!$L$2:$L$10401,B552)</f>
        <v>1</v>
      </c>
      <c r="D552" s="2">
        <f>SUMIFS('Все позиции'!$K$2:$K$10401,'Все позиции'!$H$2:$H$10401,A552,'Все позиции'!$L$2:$L$10401,B552)</f>
        <v>0.51500000000000001</v>
      </c>
      <c r="E552" s="4">
        <f>SUMIFS('Все позиции'!$P$2:$P$10401,'Все позиции'!$H$2:$H$10401,A552,'Все позиции'!$L$2:$L$10401,B552)</f>
        <v>1039285.45</v>
      </c>
      <c r="F552" s="2">
        <f>COUNTIFS('Все позиции'!$H$2:$H$10401,A552,'Все позиции'!$L$2:$L$10401,B552,'Все позиции'!$F$2:$F$10401,"&lt;&gt;")</f>
        <v>0</v>
      </c>
      <c r="G552" s="2" t="str">
        <f t="shared" si="8"/>
        <v>нет</v>
      </c>
    </row>
    <row r="553" spans="1:7" x14ac:dyDescent="0.25">
      <c r="A553" s="2" t="s">
        <v>2007</v>
      </c>
      <c r="B553" s="2" t="s">
        <v>115</v>
      </c>
      <c r="C553" s="2">
        <f>COUNTIFS('Все позиции'!$H$2:$H$10401,A553,'Все позиции'!$L$2:$L$10401,B553)</f>
        <v>1</v>
      </c>
      <c r="D553" s="2">
        <f>SUMIFS('Все позиции'!$K$2:$K$10401,'Все позиции'!$H$2:$H$10401,A553,'Все позиции'!$L$2:$L$10401,B553)</f>
        <v>0.46500000000000002</v>
      </c>
      <c r="E553" s="4">
        <f>SUMIFS('Все позиции'!$P$2:$P$10401,'Все позиции'!$H$2:$H$10401,A553,'Все позиции'!$L$2:$L$10401,B553)</f>
        <v>1283855.7</v>
      </c>
      <c r="F553" s="2">
        <f>COUNTIFS('Все позиции'!$H$2:$H$10401,A553,'Все позиции'!$L$2:$L$10401,B553,'Все позиции'!$F$2:$F$10401,"&lt;&gt;")</f>
        <v>0</v>
      </c>
      <c r="G553" s="2" t="str">
        <f t="shared" si="8"/>
        <v>нет</v>
      </c>
    </row>
    <row r="554" spans="1:7" x14ac:dyDescent="0.25">
      <c r="A554" s="2" t="s">
        <v>2008</v>
      </c>
      <c r="B554" s="2" t="s">
        <v>115</v>
      </c>
      <c r="C554" s="2">
        <f>COUNTIFS('Все позиции'!$H$2:$H$10401,A554,'Все позиции'!$L$2:$L$10401,B554)</f>
        <v>1</v>
      </c>
      <c r="D554" s="2">
        <f>SUMIFS('Все позиции'!$K$2:$K$10401,'Все позиции'!$H$2:$H$10401,A554,'Все позиции'!$L$2:$L$10401,B554)</f>
        <v>0.54500000000000004</v>
      </c>
      <c r="E554" s="4">
        <f>SUMIFS('Все позиции'!$P$2:$P$10401,'Все позиции'!$H$2:$H$10401,A554,'Все позиции'!$L$2:$L$10401,B554)</f>
        <v>2130437.7000000002</v>
      </c>
      <c r="F554" s="2">
        <f>COUNTIFS('Все позиции'!$H$2:$H$10401,A554,'Все позиции'!$L$2:$L$10401,B554,'Все позиции'!$F$2:$F$10401,"&lt;&gt;")</f>
        <v>0</v>
      </c>
      <c r="G554" s="2" t="str">
        <f t="shared" si="8"/>
        <v>нет</v>
      </c>
    </row>
    <row r="555" spans="1:7" x14ac:dyDescent="0.25">
      <c r="A555" s="2" t="s">
        <v>2005</v>
      </c>
      <c r="B555" s="2" t="s">
        <v>115</v>
      </c>
      <c r="C555" s="2">
        <f>COUNTIFS('Все позиции'!$H$2:$H$10401,A555,'Все позиции'!$L$2:$L$10401,B555)</f>
        <v>1</v>
      </c>
      <c r="D555" s="2">
        <f>SUMIFS('Все позиции'!$K$2:$K$10401,'Все позиции'!$H$2:$H$10401,A555,'Все позиции'!$L$2:$L$10401,B555)</f>
        <v>0.54</v>
      </c>
      <c r="E555" s="4">
        <f>SUMIFS('Все позиции'!$P$2:$P$10401,'Все позиции'!$H$2:$H$10401,A555,'Все позиции'!$L$2:$L$10401,B555)</f>
        <v>299626.01</v>
      </c>
      <c r="F555" s="2">
        <f>COUNTIFS('Все позиции'!$H$2:$H$10401,A555,'Все позиции'!$L$2:$L$10401,B555,'Все позиции'!$F$2:$F$10401,"&lt;&gt;")</f>
        <v>0</v>
      </c>
      <c r="G555" s="2" t="str">
        <f t="shared" si="8"/>
        <v>нет</v>
      </c>
    </row>
    <row r="556" spans="1:7" x14ac:dyDescent="0.25">
      <c r="A556" s="2" t="s">
        <v>1913</v>
      </c>
      <c r="B556" s="2" t="s">
        <v>115</v>
      </c>
      <c r="C556" s="2">
        <f>COUNTIFS('Все позиции'!$H$2:$H$10401,A556,'Все позиции'!$L$2:$L$10401,B556)</f>
        <v>1</v>
      </c>
      <c r="D556" s="2">
        <f>SUMIFS('Все позиции'!$K$2:$K$10401,'Все позиции'!$H$2:$H$10401,A556,'Все позиции'!$L$2:$L$10401,B556)</f>
        <v>0.08</v>
      </c>
      <c r="E556" s="4">
        <f>SUMIFS('Все позиции'!$P$2:$P$10401,'Все позиции'!$H$2:$H$10401,A556,'Все позиции'!$L$2:$L$10401,B556)</f>
        <v>511251.20000000001</v>
      </c>
      <c r="F556" s="2">
        <f>COUNTIFS('Все позиции'!$H$2:$H$10401,A556,'Все позиции'!$L$2:$L$10401,B556,'Все позиции'!$F$2:$F$10401,"&lt;&gt;")</f>
        <v>0</v>
      </c>
      <c r="G556" s="2" t="str">
        <f t="shared" si="8"/>
        <v>нет</v>
      </c>
    </row>
    <row r="557" spans="1:7" x14ac:dyDescent="0.25">
      <c r="A557" s="2" t="s">
        <v>2040</v>
      </c>
      <c r="B557" s="2" t="s">
        <v>115</v>
      </c>
      <c r="C557" s="2">
        <f>COUNTIFS('Все позиции'!$H$2:$H$10401,A557,'Все позиции'!$L$2:$L$10401,B557)</f>
        <v>1</v>
      </c>
      <c r="D557" s="2">
        <f>SUMIFS('Все позиции'!$K$2:$K$10401,'Все позиции'!$H$2:$H$10401,A557,'Все позиции'!$L$2:$L$10401,B557)</f>
        <v>1.6</v>
      </c>
      <c r="E557" s="4">
        <f>SUMIFS('Все позиции'!$P$2:$P$10401,'Все позиции'!$H$2:$H$10401,A557,'Все позиции'!$L$2:$L$10401,B557)</f>
        <v>8520176.0099999998</v>
      </c>
      <c r="F557" s="2">
        <f>COUNTIFS('Все позиции'!$H$2:$H$10401,A557,'Все позиции'!$L$2:$L$10401,B557,'Все позиции'!$F$2:$F$10401,"&lt;&gt;")</f>
        <v>0</v>
      </c>
      <c r="G557" s="2" t="str">
        <f t="shared" si="8"/>
        <v>нет</v>
      </c>
    </row>
    <row r="558" spans="1:7" x14ac:dyDescent="0.25">
      <c r="A558" s="2" t="s">
        <v>2009</v>
      </c>
      <c r="B558" s="2" t="s">
        <v>115</v>
      </c>
      <c r="C558" s="2">
        <f>COUNTIFS('Все позиции'!$H$2:$H$10401,A558,'Все позиции'!$L$2:$L$10401,B558)</f>
        <v>1</v>
      </c>
      <c r="D558" s="2">
        <f>SUMIFS('Все позиции'!$K$2:$K$10401,'Все позиции'!$H$2:$H$10401,A558,'Все позиции'!$L$2:$L$10401,B558)</f>
        <v>2.94</v>
      </c>
      <c r="E558" s="4">
        <f>SUMIFS('Все позиции'!$P$2:$P$10401,'Все позиции'!$H$2:$H$10401,A558,'Все позиции'!$L$2:$L$10401,B558)</f>
        <v>21114638.98</v>
      </c>
      <c r="F558" s="2">
        <f>COUNTIFS('Все позиции'!$H$2:$H$10401,A558,'Все позиции'!$L$2:$L$10401,B558,'Все позиции'!$F$2:$F$10401,"&lt;&gt;")</f>
        <v>0</v>
      </c>
      <c r="G558" s="2" t="str">
        <f t="shared" si="8"/>
        <v>нет</v>
      </c>
    </row>
    <row r="559" spans="1:7" x14ac:dyDescent="0.25">
      <c r="A559" s="2" t="s">
        <v>2041</v>
      </c>
      <c r="B559" s="2" t="s">
        <v>115</v>
      </c>
      <c r="C559" s="2">
        <f>COUNTIFS('Все позиции'!$H$2:$H$10401,A559,'Все позиции'!$L$2:$L$10401,B559)</f>
        <v>1</v>
      </c>
      <c r="D559" s="2">
        <f>SUMIFS('Все позиции'!$K$2:$K$10401,'Все позиции'!$H$2:$H$10401,A559,'Все позиции'!$L$2:$L$10401,B559)</f>
        <v>6.16</v>
      </c>
      <c r="E559" s="4">
        <f>SUMIFS('Все позиции'!$P$2:$P$10401,'Все позиции'!$H$2:$H$10401,A559,'Все позиции'!$L$2:$L$10401,B559)</f>
        <v>44224549.609999999</v>
      </c>
      <c r="F559" s="2">
        <f>COUNTIFS('Все позиции'!$H$2:$H$10401,A559,'Все позиции'!$L$2:$L$10401,B559,'Все позиции'!$F$2:$F$10401,"&lt;&gt;")</f>
        <v>0</v>
      </c>
      <c r="G559" s="2" t="str">
        <f t="shared" si="8"/>
        <v>нет</v>
      </c>
    </row>
    <row r="560" spans="1:7" x14ac:dyDescent="0.25">
      <c r="A560" s="2" t="s">
        <v>1990</v>
      </c>
      <c r="B560" s="2" t="s">
        <v>115</v>
      </c>
      <c r="C560" s="2">
        <f>COUNTIFS('Все позиции'!$H$2:$H$10401,A560,'Все позиции'!$L$2:$L$10401,B560)</f>
        <v>1</v>
      </c>
      <c r="D560" s="2">
        <f>SUMIFS('Все позиции'!$K$2:$K$10401,'Все позиции'!$H$2:$H$10401,A560,'Все позиции'!$L$2:$L$10401,B560)</f>
        <v>0.08</v>
      </c>
      <c r="E560" s="4">
        <f>SUMIFS('Все позиции'!$P$2:$P$10401,'Все позиции'!$H$2:$H$10401,A560,'Все позиции'!$L$2:$L$10401,B560)</f>
        <v>6125.71</v>
      </c>
      <c r="F560" s="2">
        <f>COUNTIFS('Все позиции'!$H$2:$H$10401,A560,'Все позиции'!$L$2:$L$10401,B560,'Все позиции'!$F$2:$F$10401,"&lt;&gt;")</f>
        <v>0</v>
      </c>
      <c r="G560" s="2" t="str">
        <f t="shared" si="8"/>
        <v>нет</v>
      </c>
    </row>
    <row r="561" spans="1:7" x14ac:dyDescent="0.25">
      <c r="A561" s="2" t="s">
        <v>1960</v>
      </c>
      <c r="B561" s="2" t="s">
        <v>115</v>
      </c>
      <c r="C561" s="2">
        <f>COUNTIFS('Все позиции'!$H$2:$H$10401,A561,'Все позиции'!$L$2:$L$10401,B561)</f>
        <v>1</v>
      </c>
      <c r="D561" s="2">
        <f>SUMIFS('Все позиции'!$K$2:$K$10401,'Все позиции'!$H$2:$H$10401,A561,'Все позиции'!$L$2:$L$10401,B561)</f>
        <v>0.41</v>
      </c>
      <c r="E561" s="4">
        <f>SUMIFS('Все позиции'!$P$2:$P$10401,'Все позиции'!$H$2:$H$10401,A561,'Все позиции'!$L$2:$L$10401,B561)</f>
        <v>46634</v>
      </c>
      <c r="F561" s="2">
        <f>COUNTIFS('Все позиции'!$H$2:$H$10401,A561,'Все позиции'!$L$2:$L$10401,B561,'Все позиции'!$F$2:$F$10401,"&lt;&gt;")</f>
        <v>0</v>
      </c>
      <c r="G561" s="2" t="str">
        <f t="shared" si="8"/>
        <v>нет</v>
      </c>
    </row>
    <row r="562" spans="1:7" x14ac:dyDescent="0.25">
      <c r="A562" s="2" t="s">
        <v>1964</v>
      </c>
      <c r="B562" s="2" t="s">
        <v>115</v>
      </c>
      <c r="C562" s="2">
        <f>COUNTIFS('Все позиции'!$H$2:$H$10401,A562,'Все позиции'!$L$2:$L$10401,B562)</f>
        <v>1</v>
      </c>
      <c r="D562" s="2">
        <f>SUMIFS('Все позиции'!$K$2:$K$10401,'Все позиции'!$H$2:$H$10401,A562,'Все позиции'!$L$2:$L$10401,B562)</f>
        <v>7.0000000000000007E-2</v>
      </c>
      <c r="E562" s="4">
        <f>SUMIFS('Все позиции'!$P$2:$P$10401,'Все позиции'!$H$2:$H$10401,A562,'Все позиции'!$L$2:$L$10401,B562)</f>
        <v>11836.02</v>
      </c>
      <c r="F562" s="2">
        <f>COUNTIFS('Все позиции'!$H$2:$H$10401,A562,'Все позиции'!$L$2:$L$10401,B562,'Все позиции'!$F$2:$F$10401,"&lt;&gt;")</f>
        <v>0</v>
      </c>
      <c r="G562" s="2" t="str">
        <f t="shared" si="8"/>
        <v>нет</v>
      </c>
    </row>
    <row r="563" spans="1:7" x14ac:dyDescent="0.25">
      <c r="A563" s="2" t="s">
        <v>1965</v>
      </c>
      <c r="B563" s="2" t="s">
        <v>115</v>
      </c>
      <c r="C563" s="2">
        <f>COUNTIFS('Все позиции'!$H$2:$H$10401,A563,'Все позиции'!$L$2:$L$10401,B563)</f>
        <v>1</v>
      </c>
      <c r="D563" s="2">
        <f>SUMIFS('Все позиции'!$K$2:$K$10401,'Все позиции'!$H$2:$H$10401,A563,'Все позиции'!$L$2:$L$10401,B563)</f>
        <v>1.4999999999999999E-2</v>
      </c>
      <c r="E563" s="4">
        <f>SUMIFS('Все позиции'!$P$2:$P$10401,'Все позиции'!$H$2:$H$10401,A563,'Все позиции'!$L$2:$L$10401,B563)</f>
        <v>22644.18</v>
      </c>
      <c r="F563" s="2">
        <f>COUNTIFS('Все позиции'!$H$2:$H$10401,A563,'Все позиции'!$L$2:$L$10401,B563,'Все позиции'!$F$2:$F$10401,"&lt;&gt;")</f>
        <v>0</v>
      </c>
      <c r="G563" s="2" t="str">
        <f t="shared" si="8"/>
        <v>нет</v>
      </c>
    </row>
    <row r="564" spans="1:7" x14ac:dyDescent="0.25">
      <c r="A564" s="2" t="s">
        <v>1961</v>
      </c>
      <c r="B564" s="2" t="s">
        <v>115</v>
      </c>
      <c r="C564" s="2">
        <f>COUNTIFS('Все позиции'!$H$2:$H$10401,A564,'Все позиции'!$L$2:$L$10401,B564)</f>
        <v>1</v>
      </c>
      <c r="D564" s="2">
        <f>SUMIFS('Все позиции'!$K$2:$K$10401,'Все позиции'!$H$2:$H$10401,A564,'Все позиции'!$L$2:$L$10401,B564)</f>
        <v>2.5000000000000001E-2</v>
      </c>
      <c r="E564" s="4">
        <f>SUMIFS('Все позиции'!$P$2:$P$10401,'Все позиции'!$H$2:$H$10401,A564,'Все позиции'!$L$2:$L$10401,B564)</f>
        <v>7016.84</v>
      </c>
      <c r="F564" s="2">
        <f>COUNTIFS('Все позиции'!$H$2:$H$10401,A564,'Все позиции'!$L$2:$L$10401,B564,'Все позиции'!$F$2:$F$10401,"&lt;&gt;")</f>
        <v>0</v>
      </c>
      <c r="G564" s="2" t="str">
        <f t="shared" si="8"/>
        <v>нет</v>
      </c>
    </row>
    <row r="565" spans="1:7" x14ac:dyDescent="0.25">
      <c r="A565" s="2" t="s">
        <v>1966</v>
      </c>
      <c r="B565" s="2" t="s">
        <v>115</v>
      </c>
      <c r="C565" s="2">
        <f>COUNTIFS('Все позиции'!$H$2:$H$10401,A565,'Все позиции'!$L$2:$L$10401,B565)</f>
        <v>1</v>
      </c>
      <c r="D565" s="2">
        <f>SUMIFS('Все позиции'!$K$2:$K$10401,'Все позиции'!$H$2:$H$10401,A565,'Все позиции'!$L$2:$L$10401,B565)</f>
        <v>0.03</v>
      </c>
      <c r="E565" s="4">
        <f>SUMIFS('Все позиции'!$P$2:$P$10401,'Все позиции'!$H$2:$H$10401,A565,'Все позиции'!$L$2:$L$10401,B565)</f>
        <v>74554.81</v>
      </c>
      <c r="F565" s="2">
        <f>COUNTIFS('Все позиции'!$H$2:$H$10401,A565,'Все позиции'!$L$2:$L$10401,B565,'Все позиции'!$F$2:$F$10401,"&lt;&gt;")</f>
        <v>0</v>
      </c>
      <c r="G565" s="2" t="str">
        <f t="shared" si="8"/>
        <v>нет</v>
      </c>
    </row>
    <row r="566" spans="1:7" x14ac:dyDescent="0.25">
      <c r="A566" s="2" t="s">
        <v>1139</v>
      </c>
      <c r="B566" s="2" t="s">
        <v>115</v>
      </c>
      <c r="C566" s="2">
        <f>COUNTIFS('Все позиции'!$H$2:$H$10401,A566,'Все позиции'!$L$2:$L$10401,B566)</f>
        <v>1</v>
      </c>
      <c r="D566" s="2">
        <f>SUMIFS('Все позиции'!$K$2:$K$10401,'Все позиции'!$H$2:$H$10401,A566,'Все позиции'!$L$2:$L$10401,B566)</f>
        <v>1.33</v>
      </c>
      <c r="E566" s="4">
        <f>SUMIFS('Все позиции'!$P$2:$P$10401,'Все позиции'!$H$2:$H$10401,A566,'Все позиции'!$L$2:$L$10401,B566)</f>
        <v>134107.89000000001</v>
      </c>
      <c r="F566" s="2">
        <f>COUNTIFS('Все позиции'!$H$2:$H$10401,A566,'Все позиции'!$L$2:$L$10401,B566,'Все позиции'!$F$2:$F$10401,"&lt;&gt;")</f>
        <v>0</v>
      </c>
      <c r="G566" s="2" t="str">
        <f t="shared" si="8"/>
        <v>нет</v>
      </c>
    </row>
    <row r="567" spans="1:7" x14ac:dyDescent="0.25">
      <c r="A567" s="2" t="s">
        <v>1994</v>
      </c>
      <c r="B567" s="2" t="s">
        <v>115</v>
      </c>
      <c r="C567" s="2">
        <f>COUNTIFS('Все позиции'!$H$2:$H$10401,A567,'Все позиции'!$L$2:$L$10401,B567)</f>
        <v>1</v>
      </c>
      <c r="D567" s="2">
        <f>SUMIFS('Все позиции'!$K$2:$K$10401,'Все позиции'!$H$2:$H$10401,A567,'Все позиции'!$L$2:$L$10401,B567)</f>
        <v>1.32</v>
      </c>
      <c r="E567" s="4">
        <f>SUMIFS('Все позиции'!$P$2:$P$10401,'Все позиции'!$H$2:$H$10401,A567,'Все позиции'!$L$2:$L$10401,B567)</f>
        <v>0</v>
      </c>
      <c r="F567" s="2">
        <f>COUNTIFS('Все позиции'!$H$2:$H$10401,A567,'Все позиции'!$L$2:$L$10401,B567,'Все позиции'!$F$2:$F$10401,"&lt;&gt;")</f>
        <v>0</v>
      </c>
      <c r="G567" s="2" t="str">
        <f t="shared" si="8"/>
        <v>нет</v>
      </c>
    </row>
    <row r="568" spans="1:7" x14ac:dyDescent="0.25">
      <c r="A568" s="2" t="s">
        <v>1993</v>
      </c>
      <c r="B568" s="2" t="s">
        <v>115</v>
      </c>
      <c r="C568" s="2">
        <f>COUNTIFS('Все позиции'!$H$2:$H$10401,A568,'Все позиции'!$L$2:$L$10401,B568)</f>
        <v>1</v>
      </c>
      <c r="D568" s="2">
        <f>SUMIFS('Все позиции'!$K$2:$K$10401,'Все позиции'!$H$2:$H$10401,A568,'Все позиции'!$L$2:$L$10401,B568)</f>
        <v>1.32</v>
      </c>
      <c r="E568" s="4">
        <f>SUMIFS('Все позиции'!$P$2:$P$10401,'Все позиции'!$H$2:$H$10401,A568,'Все позиции'!$L$2:$L$10401,B568)</f>
        <v>1047749.99</v>
      </c>
      <c r="F568" s="2">
        <f>COUNTIFS('Все позиции'!$H$2:$H$10401,A568,'Все позиции'!$L$2:$L$10401,B568,'Все позиции'!$F$2:$F$10401,"&lt;&gt;")</f>
        <v>0</v>
      </c>
      <c r="G568" s="2" t="str">
        <f t="shared" si="8"/>
        <v>нет</v>
      </c>
    </row>
    <row r="569" spans="1:7" x14ac:dyDescent="0.25">
      <c r="A569" s="2" t="s">
        <v>8729</v>
      </c>
      <c r="B569" s="2" t="s">
        <v>115</v>
      </c>
      <c r="C569" s="2">
        <f>COUNTIFS('Все позиции'!$H$2:$H$10401,A569,'Все позиции'!$L$2:$L$10401,B569)</f>
        <v>1</v>
      </c>
      <c r="D569" s="2">
        <f>SUMIFS('Все позиции'!$K$2:$K$10401,'Все позиции'!$H$2:$H$10401,A569,'Все позиции'!$L$2:$L$10401,B569)</f>
        <v>0.115</v>
      </c>
      <c r="E569" s="4">
        <f>SUMIFS('Все позиции'!$P$2:$P$10401,'Все позиции'!$H$2:$H$10401,A569,'Все позиции'!$L$2:$L$10401,B569)</f>
        <v>459312.46</v>
      </c>
      <c r="F569" s="2">
        <f>COUNTIFS('Все позиции'!$H$2:$H$10401,A569,'Все позиции'!$L$2:$L$10401,B569,'Все позиции'!$F$2:$F$10401,"&lt;&gt;")</f>
        <v>1</v>
      </c>
      <c r="G569" s="2" t="str">
        <f t="shared" si="8"/>
        <v>да</v>
      </c>
    </row>
    <row r="570" spans="1:7" x14ac:dyDescent="0.25">
      <c r="A570" s="2" t="s">
        <v>8730</v>
      </c>
      <c r="B570" s="2" t="s">
        <v>115</v>
      </c>
      <c r="C570" s="2">
        <f>COUNTIFS('Все позиции'!$H$2:$H$10401,A570,'Все позиции'!$L$2:$L$10401,B570)</f>
        <v>1</v>
      </c>
      <c r="D570" s="2">
        <f>SUMIFS('Все позиции'!$K$2:$K$10401,'Все позиции'!$H$2:$H$10401,A570,'Все позиции'!$L$2:$L$10401,B570)</f>
        <v>5.5E-2</v>
      </c>
      <c r="E570" s="4">
        <f>SUMIFS('Все позиции'!$P$2:$P$10401,'Все позиции'!$H$2:$H$10401,A570,'Все позиции'!$L$2:$L$10401,B570)</f>
        <v>41703.72</v>
      </c>
      <c r="F570" s="2">
        <f>COUNTIFS('Все позиции'!$H$2:$H$10401,A570,'Все позиции'!$L$2:$L$10401,B570,'Все позиции'!$F$2:$F$10401,"&lt;&gt;")</f>
        <v>1</v>
      </c>
      <c r="G570" s="2" t="str">
        <f t="shared" si="8"/>
        <v>да</v>
      </c>
    </row>
    <row r="571" spans="1:7" x14ac:dyDescent="0.25">
      <c r="A571" s="2" t="s">
        <v>1989</v>
      </c>
      <c r="B571" s="2" t="s">
        <v>115</v>
      </c>
      <c r="C571" s="2">
        <f>COUNTIFS('Все позиции'!$H$2:$H$10401,A571,'Все позиции'!$L$2:$L$10401,B571)</f>
        <v>1</v>
      </c>
      <c r="D571" s="2">
        <f>SUMIFS('Все позиции'!$K$2:$K$10401,'Все позиции'!$H$2:$H$10401,A571,'Все позиции'!$L$2:$L$10401,B571)</f>
        <v>0.11</v>
      </c>
      <c r="E571" s="4">
        <f>SUMIFS('Все позиции'!$P$2:$P$10401,'Все позиции'!$H$2:$H$10401,A571,'Все позиции'!$L$2:$L$10401,B571)</f>
        <v>7597.95</v>
      </c>
      <c r="F571" s="2">
        <f>COUNTIFS('Все позиции'!$H$2:$H$10401,A571,'Все позиции'!$L$2:$L$10401,B571,'Все позиции'!$F$2:$F$10401,"&lt;&gt;")</f>
        <v>0</v>
      </c>
      <c r="G571" s="2" t="str">
        <f t="shared" si="8"/>
        <v>нет</v>
      </c>
    </row>
    <row r="572" spans="1:7" x14ac:dyDescent="0.25">
      <c r="A572" s="2" t="s">
        <v>1955</v>
      </c>
      <c r="B572" s="2" t="s">
        <v>115</v>
      </c>
      <c r="C572" s="2">
        <f>COUNTIFS('Все позиции'!$H$2:$H$10401,A572,'Все позиции'!$L$2:$L$10401,B572)</f>
        <v>1</v>
      </c>
      <c r="D572" s="2">
        <f>SUMIFS('Все позиции'!$K$2:$K$10401,'Все позиции'!$H$2:$H$10401,A572,'Все позиции'!$L$2:$L$10401,B572)</f>
        <v>1.127</v>
      </c>
      <c r="E572" s="4">
        <f>SUMIFS('Все позиции'!$P$2:$P$10401,'Все позиции'!$H$2:$H$10401,A572,'Все позиции'!$L$2:$L$10401,B572)</f>
        <v>105172.05</v>
      </c>
      <c r="F572" s="2">
        <f>COUNTIFS('Все позиции'!$H$2:$H$10401,A572,'Все позиции'!$L$2:$L$10401,B572,'Все позиции'!$F$2:$F$10401,"&lt;&gt;")</f>
        <v>0</v>
      </c>
      <c r="G572" s="2" t="str">
        <f t="shared" si="8"/>
        <v>нет</v>
      </c>
    </row>
    <row r="573" spans="1:7" x14ac:dyDescent="0.25">
      <c r="A573" s="2" t="s">
        <v>1949</v>
      </c>
      <c r="B573" s="2" t="s">
        <v>115</v>
      </c>
      <c r="C573" s="2">
        <f>COUNTIFS('Все позиции'!$H$2:$H$10401,A573,'Все позиции'!$L$2:$L$10401,B573)</f>
        <v>1</v>
      </c>
      <c r="D573" s="2">
        <f>SUMIFS('Все позиции'!$K$2:$K$10401,'Все позиции'!$H$2:$H$10401,A573,'Все позиции'!$L$2:$L$10401,B573)</f>
        <v>0.69499999999999995</v>
      </c>
      <c r="E573" s="4">
        <f>SUMIFS('Все позиции'!$P$2:$P$10401,'Все позиции'!$H$2:$H$10401,A573,'Все позиции'!$L$2:$L$10401,B573)</f>
        <v>64857.65</v>
      </c>
      <c r="F573" s="2">
        <f>COUNTIFS('Все позиции'!$H$2:$H$10401,A573,'Все позиции'!$L$2:$L$10401,B573,'Все позиции'!$F$2:$F$10401,"&lt;&gt;")</f>
        <v>0</v>
      </c>
      <c r="G573" s="2" t="str">
        <f t="shared" si="8"/>
        <v>нет</v>
      </c>
    </row>
    <row r="574" spans="1:7" x14ac:dyDescent="0.25">
      <c r="A574" s="2" t="s">
        <v>1950</v>
      </c>
      <c r="B574" s="2" t="s">
        <v>115</v>
      </c>
      <c r="C574" s="2">
        <f>COUNTIFS('Все позиции'!$H$2:$H$10401,A574,'Все позиции'!$L$2:$L$10401,B574)</f>
        <v>1</v>
      </c>
      <c r="D574" s="2">
        <f>SUMIFS('Все позиции'!$K$2:$K$10401,'Все позиции'!$H$2:$H$10401,A574,'Все позиции'!$L$2:$L$10401,B574)</f>
        <v>0.27500000000000002</v>
      </c>
      <c r="E574" s="4">
        <f>SUMIFS('Все позиции'!$P$2:$P$10401,'Все позиции'!$H$2:$H$10401,A574,'Все позиции'!$L$2:$L$10401,B574)</f>
        <v>36967.129999999997</v>
      </c>
      <c r="F574" s="2">
        <f>COUNTIFS('Все позиции'!$H$2:$H$10401,A574,'Все позиции'!$L$2:$L$10401,B574,'Все позиции'!$F$2:$F$10401,"&lt;&gt;")</f>
        <v>0</v>
      </c>
      <c r="G574" s="2" t="str">
        <f t="shared" si="8"/>
        <v>нет</v>
      </c>
    </row>
    <row r="575" spans="1:7" x14ac:dyDescent="0.25">
      <c r="A575" s="2" t="s">
        <v>1959</v>
      </c>
      <c r="B575" s="2" t="s">
        <v>115</v>
      </c>
      <c r="C575" s="2">
        <f>COUNTIFS('Все позиции'!$H$2:$H$10401,A575,'Все позиции'!$L$2:$L$10401,B575)</f>
        <v>1</v>
      </c>
      <c r="D575" s="2">
        <f>SUMIFS('Все позиции'!$K$2:$K$10401,'Все позиции'!$H$2:$H$10401,A575,'Все позиции'!$L$2:$L$10401,B575)</f>
        <v>0.27500000000000002</v>
      </c>
      <c r="E575" s="4">
        <f>SUMIFS('Все позиции'!$P$2:$P$10401,'Все позиции'!$H$2:$H$10401,A575,'Все позиции'!$L$2:$L$10401,B575)</f>
        <v>34299.85</v>
      </c>
      <c r="F575" s="2">
        <f>COUNTIFS('Все позиции'!$H$2:$H$10401,A575,'Все позиции'!$L$2:$L$10401,B575,'Все позиции'!$F$2:$F$10401,"&lt;&gt;")</f>
        <v>0</v>
      </c>
      <c r="G575" s="2" t="str">
        <f t="shared" si="8"/>
        <v>нет</v>
      </c>
    </row>
    <row r="576" spans="1:7" x14ac:dyDescent="0.25">
      <c r="A576" s="2" t="s">
        <v>1962</v>
      </c>
      <c r="B576" s="2" t="s">
        <v>115</v>
      </c>
      <c r="C576" s="2">
        <f>COUNTIFS('Все позиции'!$H$2:$H$10401,A576,'Все позиции'!$L$2:$L$10401,B576)</f>
        <v>1</v>
      </c>
      <c r="D576" s="2">
        <f>SUMIFS('Все позиции'!$K$2:$K$10401,'Все позиции'!$H$2:$H$10401,A576,'Все позиции'!$L$2:$L$10401,B576)</f>
        <v>0.08</v>
      </c>
      <c r="E576" s="4">
        <f>SUMIFS('Все позиции'!$P$2:$P$10401,'Все позиции'!$H$2:$H$10401,A576,'Все позиции'!$L$2:$L$10401,B576)</f>
        <v>67315.850000000006</v>
      </c>
      <c r="F576" s="2">
        <f>COUNTIFS('Все позиции'!$H$2:$H$10401,A576,'Все позиции'!$L$2:$L$10401,B576,'Все позиции'!$F$2:$F$10401,"&lt;&gt;")</f>
        <v>0</v>
      </c>
      <c r="G576" s="2" t="str">
        <f t="shared" si="8"/>
        <v>нет</v>
      </c>
    </row>
    <row r="577" spans="1:7" x14ac:dyDescent="0.25">
      <c r="A577" s="2" t="s">
        <v>174</v>
      </c>
      <c r="B577" s="2" t="s">
        <v>115</v>
      </c>
      <c r="C577" s="2">
        <f>COUNTIFS('Все позиции'!$H$2:$H$10401,A577,'Все позиции'!$L$2:$L$10401,B577)</f>
        <v>1</v>
      </c>
      <c r="D577" s="2">
        <f>SUMIFS('Все позиции'!$K$2:$K$10401,'Все позиции'!$H$2:$H$10401,A577,'Все позиции'!$L$2:$L$10401,B577)</f>
        <v>0.15</v>
      </c>
      <c r="E577" s="4">
        <f>SUMIFS('Все позиции'!$P$2:$P$10401,'Все позиции'!$H$2:$H$10401,A577,'Все позиции'!$L$2:$L$10401,B577)</f>
        <v>303483.45</v>
      </c>
      <c r="F577" s="2">
        <f>COUNTIFS('Все позиции'!$H$2:$H$10401,A577,'Все позиции'!$L$2:$L$10401,B577,'Все позиции'!$F$2:$F$10401,"&lt;&gt;")</f>
        <v>0</v>
      </c>
      <c r="G577" s="2" t="str">
        <f t="shared" si="8"/>
        <v>нет</v>
      </c>
    </row>
    <row r="578" spans="1:7" x14ac:dyDescent="0.25">
      <c r="A578" s="2" t="s">
        <v>1951</v>
      </c>
      <c r="B578" s="2" t="s">
        <v>115</v>
      </c>
      <c r="C578" s="2">
        <f>COUNTIFS('Все позиции'!$H$2:$H$10401,A578,'Все позиции'!$L$2:$L$10401,B578)</f>
        <v>1</v>
      </c>
      <c r="D578" s="2">
        <f>SUMIFS('Все позиции'!$K$2:$K$10401,'Все позиции'!$H$2:$H$10401,A578,'Все позиции'!$L$2:$L$10401,B578)</f>
        <v>0.05</v>
      </c>
      <c r="E578" s="4">
        <f>SUMIFS('Все позиции'!$P$2:$P$10401,'Все позиции'!$H$2:$H$10401,A578,'Все позиции'!$L$2:$L$10401,B578)</f>
        <v>45093.74</v>
      </c>
      <c r="F578" s="2">
        <f>COUNTIFS('Все позиции'!$H$2:$H$10401,A578,'Все позиции'!$L$2:$L$10401,B578,'Все позиции'!$F$2:$F$10401,"&lt;&gt;")</f>
        <v>0</v>
      </c>
      <c r="G578" s="2" t="str">
        <f t="shared" ref="G578:G641" si="9">IF(F578&gt;0,"да","нет")</f>
        <v>нет</v>
      </c>
    </row>
    <row r="579" spans="1:7" x14ac:dyDescent="0.25">
      <c r="A579" s="2" t="s">
        <v>1963</v>
      </c>
      <c r="B579" s="2" t="s">
        <v>115</v>
      </c>
      <c r="C579" s="2">
        <f>COUNTIFS('Все позиции'!$H$2:$H$10401,A579,'Все позиции'!$L$2:$L$10401,B579)</f>
        <v>1</v>
      </c>
      <c r="D579" s="2">
        <f>SUMIFS('Все позиции'!$K$2:$K$10401,'Все позиции'!$H$2:$H$10401,A579,'Все позиции'!$L$2:$L$10401,B579)</f>
        <v>0.05</v>
      </c>
      <c r="E579" s="4">
        <f>SUMIFS('Все позиции'!$P$2:$P$10401,'Все позиции'!$H$2:$H$10401,A579,'Все позиции'!$L$2:$L$10401,B579)</f>
        <v>221260.52</v>
      </c>
      <c r="F579" s="2">
        <f>COUNTIFS('Все позиции'!$H$2:$H$10401,A579,'Все позиции'!$L$2:$L$10401,B579,'Все позиции'!$F$2:$F$10401,"&lt;&gt;")</f>
        <v>0</v>
      </c>
      <c r="G579" s="2" t="str">
        <f t="shared" si="9"/>
        <v>нет</v>
      </c>
    </row>
    <row r="580" spans="1:7" x14ac:dyDescent="0.25">
      <c r="A580" s="2" t="s">
        <v>1070</v>
      </c>
      <c r="B580" s="2" t="s">
        <v>115</v>
      </c>
      <c r="C580" s="2">
        <f>COUNTIFS('Все позиции'!$H$2:$H$10401,A580,'Все позиции'!$L$2:$L$10401,B580)</f>
        <v>1</v>
      </c>
      <c r="D580" s="2">
        <f>SUMIFS('Все позиции'!$K$2:$K$10401,'Все позиции'!$H$2:$H$10401,A580,'Все позиции'!$L$2:$L$10401,B580)</f>
        <v>0.32</v>
      </c>
      <c r="E580" s="4">
        <f>SUMIFS('Все позиции'!$P$2:$P$10401,'Все позиции'!$H$2:$H$10401,A580,'Все позиции'!$L$2:$L$10401,B580)</f>
        <v>26499.96</v>
      </c>
      <c r="F580" s="2">
        <f>COUNTIFS('Все позиции'!$H$2:$H$10401,A580,'Все позиции'!$L$2:$L$10401,B580,'Все позиции'!$F$2:$F$10401,"&lt;&gt;")</f>
        <v>0</v>
      </c>
      <c r="G580" s="2" t="str">
        <f t="shared" si="9"/>
        <v>нет</v>
      </c>
    </row>
    <row r="581" spans="1:7" x14ac:dyDescent="0.25">
      <c r="A581" s="2" t="s">
        <v>1129</v>
      </c>
      <c r="B581" s="2" t="s">
        <v>115</v>
      </c>
      <c r="C581" s="2">
        <f>COUNTIFS('Все позиции'!$H$2:$H$10401,A581,'Все позиции'!$L$2:$L$10401,B581)</f>
        <v>1</v>
      </c>
      <c r="D581" s="2">
        <f>SUMIFS('Все позиции'!$K$2:$K$10401,'Все позиции'!$H$2:$H$10401,A581,'Все позиции'!$L$2:$L$10401,B581)</f>
        <v>6.5000000000000002E-2</v>
      </c>
      <c r="E581" s="4">
        <f>SUMIFS('Все позиции'!$P$2:$P$10401,'Все позиции'!$H$2:$H$10401,A581,'Все позиции'!$L$2:$L$10401,B581)</f>
        <v>8483.51</v>
      </c>
      <c r="F581" s="2">
        <f>COUNTIFS('Все позиции'!$H$2:$H$10401,A581,'Все позиции'!$L$2:$L$10401,B581,'Все позиции'!$F$2:$F$10401,"&lt;&gt;")</f>
        <v>0</v>
      </c>
      <c r="G581" s="2" t="str">
        <f t="shared" si="9"/>
        <v>нет</v>
      </c>
    </row>
    <row r="582" spans="1:7" x14ac:dyDescent="0.25">
      <c r="A582" s="2" t="s">
        <v>1130</v>
      </c>
      <c r="B582" s="2" t="s">
        <v>115</v>
      </c>
      <c r="C582" s="2">
        <f>COUNTIFS('Все позиции'!$H$2:$H$10401,A582,'Все позиции'!$L$2:$L$10401,B582)</f>
        <v>1</v>
      </c>
      <c r="D582" s="2">
        <f>SUMIFS('Все позиции'!$K$2:$K$10401,'Все позиции'!$H$2:$H$10401,A582,'Все позиции'!$L$2:$L$10401,B582)</f>
        <v>1.4999999999999999E-2</v>
      </c>
      <c r="E582" s="4">
        <f>SUMIFS('Все позиции'!$P$2:$P$10401,'Все позиции'!$H$2:$H$10401,A582,'Все позиции'!$L$2:$L$10401,B582)</f>
        <v>3055.19</v>
      </c>
      <c r="F582" s="2">
        <f>COUNTIFS('Все позиции'!$H$2:$H$10401,A582,'Все позиции'!$L$2:$L$10401,B582,'Все позиции'!$F$2:$F$10401,"&lt;&gt;")</f>
        <v>0</v>
      </c>
      <c r="G582" s="2" t="str">
        <f t="shared" si="9"/>
        <v>нет</v>
      </c>
    </row>
    <row r="583" spans="1:7" x14ac:dyDescent="0.25">
      <c r="A583" s="2" t="s">
        <v>1131</v>
      </c>
      <c r="B583" s="2" t="s">
        <v>115</v>
      </c>
      <c r="C583" s="2">
        <f>COUNTIFS('Все позиции'!$H$2:$H$10401,A583,'Все позиции'!$L$2:$L$10401,B583)</f>
        <v>1</v>
      </c>
      <c r="D583" s="2">
        <f>SUMIFS('Все позиции'!$K$2:$K$10401,'Все позиции'!$H$2:$H$10401,A583,'Все позиции'!$L$2:$L$10401,B583)</f>
        <v>0.79100000000000004</v>
      </c>
      <c r="E583" s="4">
        <f>SUMIFS('Все позиции'!$P$2:$P$10401,'Все позиции'!$H$2:$H$10401,A583,'Все позиции'!$L$2:$L$10401,B583)</f>
        <v>90586.43</v>
      </c>
      <c r="F583" s="2">
        <f>COUNTIFS('Все позиции'!$H$2:$H$10401,A583,'Все позиции'!$L$2:$L$10401,B583,'Все позиции'!$F$2:$F$10401,"&lt;&gt;")</f>
        <v>0</v>
      </c>
      <c r="G583" s="2" t="str">
        <f t="shared" si="9"/>
        <v>нет</v>
      </c>
    </row>
    <row r="584" spans="1:7" x14ac:dyDescent="0.25">
      <c r="A584" s="2" t="s">
        <v>1132</v>
      </c>
      <c r="B584" s="2" t="s">
        <v>115</v>
      </c>
      <c r="C584" s="2">
        <f>COUNTIFS('Все позиции'!$H$2:$H$10401,A584,'Все позиции'!$L$2:$L$10401,B584)</f>
        <v>1</v>
      </c>
      <c r="D584" s="2">
        <f>SUMIFS('Все позиции'!$K$2:$K$10401,'Все позиции'!$H$2:$H$10401,A584,'Все позиции'!$L$2:$L$10401,B584)</f>
        <v>0.03</v>
      </c>
      <c r="E584" s="4">
        <f>SUMIFS('Все позиции'!$P$2:$P$10401,'Все позиции'!$H$2:$H$10401,A584,'Все позиции'!$L$2:$L$10401,B584)</f>
        <v>20711.57</v>
      </c>
      <c r="F584" s="2">
        <f>COUNTIFS('Все позиции'!$H$2:$H$10401,A584,'Все позиции'!$L$2:$L$10401,B584,'Все позиции'!$F$2:$F$10401,"&lt;&gt;")</f>
        <v>0</v>
      </c>
      <c r="G584" s="2" t="str">
        <f t="shared" si="9"/>
        <v>нет</v>
      </c>
    </row>
    <row r="585" spans="1:7" x14ac:dyDescent="0.25">
      <c r="A585" s="2" t="s">
        <v>1125</v>
      </c>
      <c r="B585" s="2" t="s">
        <v>115</v>
      </c>
      <c r="C585" s="2">
        <f>COUNTIFS('Все позиции'!$H$2:$H$10401,A585,'Все позиции'!$L$2:$L$10401,B585)</f>
        <v>2</v>
      </c>
      <c r="D585" s="2">
        <f>SUMIFS('Все позиции'!$K$2:$K$10401,'Все позиции'!$H$2:$H$10401,A585,'Все позиции'!$L$2:$L$10401,B585)</f>
        <v>0.39500000000000002</v>
      </c>
      <c r="E585" s="4">
        <f>SUMIFS('Все позиции'!$P$2:$P$10401,'Все позиции'!$H$2:$H$10401,A585,'Все позиции'!$L$2:$L$10401,B585)</f>
        <v>70310.490000000005</v>
      </c>
      <c r="F585" s="2">
        <f>COUNTIFS('Все позиции'!$H$2:$H$10401,A585,'Все позиции'!$L$2:$L$10401,B585,'Все позиции'!$F$2:$F$10401,"&lt;&gt;")</f>
        <v>0</v>
      </c>
      <c r="G585" s="2" t="str">
        <f t="shared" si="9"/>
        <v>нет</v>
      </c>
    </row>
    <row r="586" spans="1:7" x14ac:dyDescent="0.25">
      <c r="A586" s="2" t="s">
        <v>1136</v>
      </c>
      <c r="B586" s="2" t="s">
        <v>115</v>
      </c>
      <c r="C586" s="2">
        <f>COUNTIFS('Все позиции'!$H$2:$H$10401,A586,'Все позиции'!$L$2:$L$10401,B586)</f>
        <v>1</v>
      </c>
      <c r="D586" s="2">
        <f>SUMIFS('Все позиции'!$K$2:$K$10401,'Все позиции'!$H$2:$H$10401,A586,'Все позиции'!$L$2:$L$10401,B586)</f>
        <v>0.25</v>
      </c>
      <c r="E586" s="4">
        <f>SUMIFS('Все позиции'!$P$2:$P$10401,'Все позиции'!$H$2:$H$10401,A586,'Все позиции'!$L$2:$L$10401,B586)</f>
        <v>215570.65</v>
      </c>
      <c r="F586" s="2">
        <f>COUNTIFS('Все позиции'!$H$2:$H$10401,A586,'Все позиции'!$L$2:$L$10401,B586,'Все позиции'!$F$2:$F$10401,"&lt;&gt;")</f>
        <v>0</v>
      </c>
      <c r="G586" s="2" t="str">
        <f t="shared" si="9"/>
        <v>нет</v>
      </c>
    </row>
    <row r="587" spans="1:7" x14ac:dyDescent="0.25">
      <c r="A587" s="2" t="s">
        <v>1137</v>
      </c>
      <c r="B587" s="2" t="s">
        <v>115</v>
      </c>
      <c r="C587" s="2">
        <f>COUNTIFS('Все позиции'!$H$2:$H$10401,A587,'Все позиции'!$L$2:$L$10401,B587)</f>
        <v>1</v>
      </c>
      <c r="D587" s="2">
        <f>SUMIFS('Все позиции'!$K$2:$K$10401,'Все позиции'!$H$2:$H$10401,A587,'Все позиции'!$L$2:$L$10401,B587)</f>
        <v>0.315</v>
      </c>
      <c r="E587" s="4">
        <f>SUMIFS('Все позиции'!$P$2:$P$10401,'Все позиции'!$H$2:$H$10401,A587,'Все позиции'!$L$2:$L$10401,B587)</f>
        <v>400562.81</v>
      </c>
      <c r="F587" s="2">
        <f>COUNTIFS('Все позиции'!$H$2:$H$10401,A587,'Все позиции'!$L$2:$L$10401,B587,'Все позиции'!$F$2:$F$10401,"&lt;&gt;")</f>
        <v>0</v>
      </c>
      <c r="G587" s="2" t="str">
        <f t="shared" si="9"/>
        <v>нет</v>
      </c>
    </row>
    <row r="588" spans="1:7" x14ac:dyDescent="0.25">
      <c r="A588" s="2" t="s">
        <v>1133</v>
      </c>
      <c r="B588" s="2" t="s">
        <v>115</v>
      </c>
      <c r="C588" s="2">
        <f>COUNTIFS('Все позиции'!$H$2:$H$10401,A588,'Все позиции'!$L$2:$L$10401,B588)</f>
        <v>2</v>
      </c>
      <c r="D588" s="2">
        <f>SUMIFS('Все позиции'!$K$2:$K$10401,'Все позиции'!$H$2:$H$10401,A588,'Все позиции'!$L$2:$L$10401,B588)</f>
        <v>0.36799999999999999</v>
      </c>
      <c r="E588" s="4">
        <f>SUMIFS('Все позиции'!$P$2:$P$10401,'Все позиции'!$H$2:$H$10401,A588,'Все позиции'!$L$2:$L$10401,B588)</f>
        <v>83119.03</v>
      </c>
      <c r="F588" s="2">
        <f>COUNTIFS('Все позиции'!$H$2:$H$10401,A588,'Все позиции'!$L$2:$L$10401,B588,'Все позиции'!$F$2:$F$10401,"&lt;&gt;")</f>
        <v>0</v>
      </c>
      <c r="G588" s="2" t="str">
        <f t="shared" si="9"/>
        <v>нет</v>
      </c>
    </row>
    <row r="589" spans="1:7" x14ac:dyDescent="0.25">
      <c r="A589" s="2" t="s">
        <v>1138</v>
      </c>
      <c r="B589" s="2" t="s">
        <v>115</v>
      </c>
      <c r="C589" s="2">
        <f>COUNTIFS('Все позиции'!$H$2:$H$10401,A589,'Все позиции'!$L$2:$L$10401,B589)</f>
        <v>1</v>
      </c>
      <c r="D589" s="2">
        <f>SUMIFS('Все позиции'!$K$2:$K$10401,'Все позиции'!$H$2:$H$10401,A589,'Все позиции'!$L$2:$L$10401,B589)</f>
        <v>0.09</v>
      </c>
      <c r="E589" s="4">
        <f>SUMIFS('Все позиции'!$P$2:$P$10401,'Все позиции'!$H$2:$H$10401,A589,'Все позиции'!$L$2:$L$10401,B589)</f>
        <v>171489.87</v>
      </c>
      <c r="F589" s="2">
        <f>COUNTIFS('Все позиции'!$H$2:$H$10401,A589,'Все позиции'!$L$2:$L$10401,B589,'Все позиции'!$F$2:$F$10401,"&lt;&gt;")</f>
        <v>0</v>
      </c>
      <c r="G589" s="2" t="str">
        <f t="shared" si="9"/>
        <v>нет</v>
      </c>
    </row>
    <row r="590" spans="1:7" x14ac:dyDescent="0.25">
      <c r="A590" s="2" t="s">
        <v>1134</v>
      </c>
      <c r="B590" s="2" t="s">
        <v>115</v>
      </c>
      <c r="C590" s="2">
        <f>COUNTIFS('Все позиции'!$H$2:$H$10401,A590,'Все позиции'!$L$2:$L$10401,B590)</f>
        <v>1</v>
      </c>
      <c r="D590" s="2">
        <f>SUMIFS('Все позиции'!$K$2:$K$10401,'Все позиции'!$H$2:$H$10401,A590,'Все позиции'!$L$2:$L$10401,B590)</f>
        <v>0.34</v>
      </c>
      <c r="E590" s="4">
        <f>SUMIFS('Все позиции'!$P$2:$P$10401,'Все позиции'!$H$2:$H$10401,A590,'Все позиции'!$L$2:$L$10401,B590)</f>
        <v>120496.5</v>
      </c>
      <c r="F590" s="2">
        <f>COUNTIFS('Все позиции'!$H$2:$H$10401,A590,'Все позиции'!$L$2:$L$10401,B590,'Все позиции'!$F$2:$F$10401,"&lt;&gt;")</f>
        <v>0</v>
      </c>
      <c r="G590" s="2" t="str">
        <f t="shared" si="9"/>
        <v>нет</v>
      </c>
    </row>
    <row r="591" spans="1:7" x14ac:dyDescent="0.25">
      <c r="A591" s="2" t="s">
        <v>1135</v>
      </c>
      <c r="B591" s="2" t="s">
        <v>115</v>
      </c>
      <c r="C591" s="2">
        <f>COUNTIFS('Все позиции'!$H$2:$H$10401,A591,'Все позиции'!$L$2:$L$10401,B591)</f>
        <v>1</v>
      </c>
      <c r="D591" s="2">
        <f>SUMIFS('Все позиции'!$K$2:$K$10401,'Все позиции'!$H$2:$H$10401,A591,'Все позиции'!$L$2:$L$10401,B591)</f>
        <v>0.12</v>
      </c>
      <c r="E591" s="4">
        <f>SUMIFS('Все позиции'!$P$2:$P$10401,'Все позиции'!$H$2:$H$10401,A591,'Все позиции'!$L$2:$L$10401,B591)</f>
        <v>62290.27</v>
      </c>
      <c r="F591" s="2">
        <f>COUNTIFS('Все позиции'!$H$2:$H$10401,A591,'Все позиции'!$L$2:$L$10401,B591,'Все позиции'!$F$2:$F$10401,"&lt;&gt;")</f>
        <v>0</v>
      </c>
      <c r="G591" s="2" t="str">
        <f t="shared" si="9"/>
        <v>нет</v>
      </c>
    </row>
    <row r="592" spans="1:7" x14ac:dyDescent="0.25">
      <c r="A592" s="2" t="s">
        <v>1854</v>
      </c>
      <c r="B592" s="2" t="s">
        <v>115</v>
      </c>
      <c r="C592" s="2">
        <f>COUNTIFS('Все позиции'!$H$2:$H$10401,A592,'Все позиции'!$L$2:$L$10401,B592)</f>
        <v>1</v>
      </c>
      <c r="D592" s="2">
        <f>SUMIFS('Все позиции'!$K$2:$K$10401,'Все позиции'!$H$2:$H$10401,A592,'Все позиции'!$L$2:$L$10401,B592)</f>
        <v>0.115</v>
      </c>
      <c r="E592" s="4">
        <f>SUMIFS('Все позиции'!$P$2:$P$10401,'Все позиции'!$H$2:$H$10401,A592,'Все позиции'!$L$2:$L$10401,B592)</f>
        <v>143653.99</v>
      </c>
      <c r="F592" s="2">
        <f>COUNTIFS('Все позиции'!$H$2:$H$10401,A592,'Все позиции'!$L$2:$L$10401,B592,'Все позиции'!$F$2:$F$10401,"&lt;&gt;")</f>
        <v>0</v>
      </c>
      <c r="G592" s="2" t="str">
        <f t="shared" si="9"/>
        <v>нет</v>
      </c>
    </row>
    <row r="593" spans="1:7" x14ac:dyDescent="0.25">
      <c r="A593" s="2" t="s">
        <v>1855</v>
      </c>
      <c r="B593" s="2" t="s">
        <v>115</v>
      </c>
      <c r="C593" s="2">
        <f>COUNTIFS('Все позиции'!$H$2:$H$10401,A593,'Все позиции'!$L$2:$L$10401,B593)</f>
        <v>1</v>
      </c>
      <c r="D593" s="2">
        <f>SUMIFS('Все позиции'!$K$2:$K$10401,'Все позиции'!$H$2:$H$10401,A593,'Все позиции'!$L$2:$L$10401,B593)</f>
        <v>0.55000000000000004</v>
      </c>
      <c r="E593" s="4">
        <f>SUMIFS('Все позиции'!$P$2:$P$10401,'Все позиции'!$H$2:$H$10401,A593,'Все позиции'!$L$2:$L$10401,B593)</f>
        <v>3745961.22</v>
      </c>
      <c r="F593" s="2">
        <f>COUNTIFS('Все позиции'!$H$2:$H$10401,A593,'Все позиции'!$L$2:$L$10401,B593,'Все позиции'!$F$2:$F$10401,"&lt;&gt;")</f>
        <v>0</v>
      </c>
      <c r="G593" s="2" t="str">
        <f t="shared" si="9"/>
        <v>нет</v>
      </c>
    </row>
    <row r="594" spans="1:7" x14ac:dyDescent="0.25">
      <c r="A594" s="2" t="s">
        <v>1852</v>
      </c>
      <c r="B594" s="2" t="s">
        <v>115</v>
      </c>
      <c r="C594" s="2">
        <f>COUNTIFS('Все позиции'!$H$2:$H$10401,A594,'Все позиции'!$L$2:$L$10401,B594)</f>
        <v>1</v>
      </c>
      <c r="D594" s="2">
        <f>SUMIFS('Все позиции'!$K$2:$K$10401,'Все позиции'!$H$2:$H$10401,A594,'Все позиции'!$L$2:$L$10401,B594)</f>
        <v>2.427</v>
      </c>
      <c r="E594" s="4">
        <f>SUMIFS('Все позиции'!$P$2:$P$10401,'Все позиции'!$H$2:$H$10401,A594,'Все позиции'!$L$2:$L$10401,B594)</f>
        <v>14470235.560000001</v>
      </c>
      <c r="F594" s="2">
        <f>COUNTIFS('Все позиции'!$H$2:$H$10401,A594,'Все позиции'!$L$2:$L$10401,B594,'Все позиции'!$F$2:$F$10401,"&lt;&gt;")</f>
        <v>0</v>
      </c>
      <c r="G594" s="2" t="str">
        <f t="shared" si="9"/>
        <v>нет</v>
      </c>
    </row>
    <row r="595" spans="1:7" x14ac:dyDescent="0.25">
      <c r="A595" s="2" t="s">
        <v>1851</v>
      </c>
      <c r="B595" s="2" t="s">
        <v>115</v>
      </c>
      <c r="C595" s="2">
        <f>COUNTIFS('Все позиции'!$H$2:$H$10401,A595,'Все позиции'!$L$2:$L$10401,B595)</f>
        <v>1</v>
      </c>
      <c r="D595" s="2">
        <f>SUMIFS('Все позиции'!$K$2:$K$10401,'Все позиции'!$H$2:$H$10401,A595,'Все позиции'!$L$2:$L$10401,B595)</f>
        <v>3.6859999999999999</v>
      </c>
      <c r="E595" s="4">
        <f>SUMIFS('Все позиции'!$P$2:$P$10401,'Все позиции'!$H$2:$H$10401,A595,'Все позиции'!$L$2:$L$10401,B595)</f>
        <v>16938091.719999999</v>
      </c>
      <c r="F595" s="2">
        <f>COUNTIFS('Все позиции'!$H$2:$H$10401,A595,'Все позиции'!$L$2:$L$10401,B595,'Все позиции'!$F$2:$F$10401,"&lt;&gt;")</f>
        <v>0</v>
      </c>
      <c r="G595" s="2" t="str">
        <f t="shared" si="9"/>
        <v>нет</v>
      </c>
    </row>
    <row r="596" spans="1:7" x14ac:dyDescent="0.25">
      <c r="A596" s="2" t="s">
        <v>2012</v>
      </c>
      <c r="B596" s="2" t="s">
        <v>115</v>
      </c>
      <c r="C596" s="2">
        <f>COUNTIFS('Все позиции'!$H$2:$H$10401,A596,'Все позиции'!$L$2:$L$10401,B596)</f>
        <v>1</v>
      </c>
      <c r="D596" s="2">
        <f>SUMIFS('Все позиции'!$K$2:$K$10401,'Все позиции'!$H$2:$H$10401,A596,'Все позиции'!$L$2:$L$10401,B596)</f>
        <v>1E-3</v>
      </c>
      <c r="E596" s="4">
        <f>SUMIFS('Все позиции'!$P$2:$P$10401,'Все позиции'!$H$2:$H$10401,A596,'Все позиции'!$L$2:$L$10401,B596)</f>
        <v>0</v>
      </c>
      <c r="F596" s="2">
        <f>COUNTIFS('Все позиции'!$H$2:$H$10401,A596,'Все позиции'!$L$2:$L$10401,B596,'Все позиции'!$F$2:$F$10401,"&lt;&gt;")</f>
        <v>0</v>
      </c>
      <c r="G596" s="2" t="str">
        <f t="shared" si="9"/>
        <v>нет</v>
      </c>
    </row>
    <row r="597" spans="1:7" x14ac:dyDescent="0.25">
      <c r="A597" s="2" t="s">
        <v>1954</v>
      </c>
      <c r="B597" s="2" t="s">
        <v>115</v>
      </c>
      <c r="C597" s="2">
        <f>COUNTIFS('Все позиции'!$H$2:$H$10401,A597,'Все позиции'!$L$2:$L$10401,B597)</f>
        <v>1</v>
      </c>
      <c r="D597" s="2">
        <f>SUMIFS('Все позиции'!$K$2:$K$10401,'Все позиции'!$H$2:$H$10401,A597,'Все позиции'!$L$2:$L$10401,B597)</f>
        <v>0.224</v>
      </c>
      <c r="E597" s="4">
        <f>SUMIFS('Все позиции'!$P$2:$P$10401,'Все позиции'!$H$2:$H$10401,A597,'Все позиции'!$L$2:$L$10401,B597)</f>
        <v>52059.839999999997</v>
      </c>
      <c r="F597" s="2">
        <f>COUNTIFS('Все позиции'!$H$2:$H$10401,A597,'Все позиции'!$L$2:$L$10401,B597,'Все позиции'!$F$2:$F$10401,"&lt;&gt;")</f>
        <v>0</v>
      </c>
      <c r="G597" s="2" t="str">
        <f t="shared" si="9"/>
        <v>нет</v>
      </c>
    </row>
    <row r="598" spans="1:7" x14ac:dyDescent="0.25">
      <c r="A598" s="2" t="s">
        <v>2013</v>
      </c>
      <c r="B598" s="2" t="s">
        <v>115</v>
      </c>
      <c r="C598" s="2">
        <f>COUNTIFS('Все позиции'!$H$2:$H$10401,A598,'Все позиции'!$L$2:$L$10401,B598)</f>
        <v>1</v>
      </c>
      <c r="D598" s="2">
        <f>SUMIFS('Все позиции'!$K$2:$K$10401,'Все позиции'!$H$2:$H$10401,A598,'Все позиции'!$L$2:$L$10401,B598)</f>
        <v>3.0000000000000001E-3</v>
      </c>
      <c r="E598" s="4">
        <f>SUMIFS('Все позиции'!$P$2:$P$10401,'Все позиции'!$H$2:$H$10401,A598,'Все позиции'!$L$2:$L$10401,B598)</f>
        <v>0</v>
      </c>
      <c r="F598" s="2">
        <f>COUNTIFS('Все позиции'!$H$2:$H$10401,A598,'Все позиции'!$L$2:$L$10401,B598,'Все позиции'!$F$2:$F$10401,"&lt;&gt;")</f>
        <v>0</v>
      </c>
      <c r="G598" s="2" t="str">
        <f t="shared" si="9"/>
        <v>нет</v>
      </c>
    </row>
    <row r="599" spans="1:7" x14ac:dyDescent="0.25">
      <c r="A599" s="2" t="s">
        <v>373</v>
      </c>
      <c r="B599" s="2" t="s">
        <v>115</v>
      </c>
      <c r="C599" s="2">
        <f>COUNTIFS('Все позиции'!$H$2:$H$10401,A599,'Все позиции'!$L$2:$L$10401,B599)</f>
        <v>1</v>
      </c>
      <c r="D599" s="2">
        <f>SUMIFS('Все позиции'!$K$2:$K$10401,'Все позиции'!$H$2:$H$10401,A599,'Все позиции'!$L$2:$L$10401,B599)</f>
        <v>0.09</v>
      </c>
      <c r="E599" s="4">
        <f>SUMIFS('Все позиции'!$P$2:$P$10401,'Все позиции'!$H$2:$H$10401,A599,'Все позиции'!$L$2:$L$10401,B599)</f>
        <v>0</v>
      </c>
      <c r="F599" s="2">
        <f>COUNTIFS('Все позиции'!$H$2:$H$10401,A599,'Все позиции'!$L$2:$L$10401,B599,'Все позиции'!$F$2:$F$10401,"&lt;&gt;")</f>
        <v>0</v>
      </c>
      <c r="G599" s="2" t="str">
        <f t="shared" si="9"/>
        <v>нет</v>
      </c>
    </row>
    <row r="600" spans="1:7" x14ac:dyDescent="0.25">
      <c r="A600" s="2" t="s">
        <v>1912</v>
      </c>
      <c r="B600" s="2" t="s">
        <v>115</v>
      </c>
      <c r="C600" s="2">
        <f>COUNTIFS('Все позиции'!$H$2:$H$10401,A600,'Все позиции'!$L$2:$L$10401,B600)</f>
        <v>1</v>
      </c>
      <c r="D600" s="2">
        <f>SUMIFS('Все позиции'!$K$2:$K$10401,'Все позиции'!$H$2:$H$10401,A600,'Все позиции'!$L$2:$L$10401,B600)</f>
        <v>5.1999999999999998E-2</v>
      </c>
      <c r="E600" s="4">
        <f>SUMIFS('Все позиции'!$P$2:$P$10401,'Все позиции'!$H$2:$H$10401,A600,'Все позиции'!$L$2:$L$10401,B600)</f>
        <v>527725.64</v>
      </c>
      <c r="F600" s="2">
        <f>COUNTIFS('Все позиции'!$H$2:$H$10401,A600,'Все позиции'!$L$2:$L$10401,B600,'Все позиции'!$F$2:$F$10401,"&lt;&gt;")</f>
        <v>0</v>
      </c>
      <c r="G600" s="2" t="str">
        <f t="shared" si="9"/>
        <v>нет</v>
      </c>
    </row>
    <row r="601" spans="1:7" x14ac:dyDescent="0.25">
      <c r="A601" s="2" t="s">
        <v>375</v>
      </c>
      <c r="B601" s="2" t="s">
        <v>115</v>
      </c>
      <c r="C601" s="2">
        <f>COUNTIFS('Все позиции'!$H$2:$H$10401,A601,'Все позиции'!$L$2:$L$10401,B601)</f>
        <v>1</v>
      </c>
      <c r="D601" s="2">
        <f>SUMIFS('Все позиции'!$K$2:$K$10401,'Все позиции'!$H$2:$H$10401,A601,'Все позиции'!$L$2:$L$10401,B601)</f>
        <v>8.0000000000000002E-3</v>
      </c>
      <c r="E601" s="4">
        <f>SUMIFS('Все позиции'!$P$2:$P$10401,'Все позиции'!$H$2:$H$10401,A601,'Все позиции'!$L$2:$L$10401,B601)</f>
        <v>0</v>
      </c>
      <c r="F601" s="2">
        <f>COUNTIFS('Все позиции'!$H$2:$H$10401,A601,'Все позиции'!$L$2:$L$10401,B601,'Все позиции'!$F$2:$F$10401,"&lt;&gt;")</f>
        <v>0</v>
      </c>
      <c r="G601" s="2" t="str">
        <f t="shared" si="9"/>
        <v>нет</v>
      </c>
    </row>
    <row r="602" spans="1:7" x14ac:dyDescent="0.25">
      <c r="A602" s="2" t="s">
        <v>374</v>
      </c>
      <c r="B602" s="2" t="s">
        <v>115</v>
      </c>
      <c r="C602" s="2">
        <f>COUNTIFS('Все позиции'!$H$2:$H$10401,A602,'Все позиции'!$L$2:$L$10401,B602)</f>
        <v>1</v>
      </c>
      <c r="D602" s="2">
        <f>SUMIFS('Все позиции'!$K$2:$K$10401,'Все позиции'!$H$2:$H$10401,A602,'Все позиции'!$L$2:$L$10401,B602)</f>
        <v>0.03</v>
      </c>
      <c r="E602" s="4">
        <f>SUMIFS('Все позиции'!$P$2:$P$10401,'Все позиции'!$H$2:$H$10401,A602,'Все позиции'!$L$2:$L$10401,B602)</f>
        <v>0</v>
      </c>
      <c r="F602" s="2">
        <f>COUNTIFS('Все позиции'!$H$2:$H$10401,A602,'Все позиции'!$L$2:$L$10401,B602,'Все позиции'!$F$2:$F$10401,"&lt;&gt;")</f>
        <v>0</v>
      </c>
      <c r="G602" s="2" t="str">
        <f t="shared" si="9"/>
        <v>нет</v>
      </c>
    </row>
    <row r="603" spans="1:7" x14ac:dyDescent="0.25">
      <c r="A603" s="2" t="s">
        <v>376</v>
      </c>
      <c r="B603" s="2" t="s">
        <v>115</v>
      </c>
      <c r="C603" s="2">
        <f>COUNTIFS('Все позиции'!$H$2:$H$10401,A603,'Все позиции'!$L$2:$L$10401,B603)</f>
        <v>1</v>
      </c>
      <c r="D603" s="2">
        <f>SUMIFS('Все позиции'!$K$2:$K$10401,'Все позиции'!$H$2:$H$10401,A603,'Все позиции'!$L$2:$L$10401,B603)</f>
        <v>0.28499999999999998</v>
      </c>
      <c r="E603" s="4">
        <f>SUMIFS('Все позиции'!$P$2:$P$10401,'Все позиции'!$H$2:$H$10401,A603,'Все позиции'!$L$2:$L$10401,B603)</f>
        <v>0</v>
      </c>
      <c r="F603" s="2">
        <f>COUNTIFS('Все позиции'!$H$2:$H$10401,A603,'Все позиции'!$L$2:$L$10401,B603,'Все позиции'!$F$2:$F$10401,"&lt;&gt;")</f>
        <v>0</v>
      </c>
      <c r="G603" s="2" t="str">
        <f t="shared" si="9"/>
        <v>нет</v>
      </c>
    </row>
    <row r="604" spans="1:7" x14ac:dyDescent="0.25">
      <c r="A604" s="2" t="s">
        <v>8949</v>
      </c>
      <c r="B604" s="2" t="s">
        <v>38</v>
      </c>
      <c r="C604" s="2">
        <f>COUNTIFS('Все позиции'!$H$2:$H$10401,A604,'Все позиции'!$L$2:$L$10401,B604)</f>
        <v>1</v>
      </c>
      <c r="D604" s="2">
        <f>SUMIFS('Все позиции'!$K$2:$K$10401,'Все позиции'!$H$2:$H$10401,A604,'Все позиции'!$L$2:$L$10401,B604)</f>
        <v>5</v>
      </c>
      <c r="E604" s="4">
        <f>SUMIFS('Все позиции'!$P$2:$P$10401,'Все позиции'!$H$2:$H$10401,A604,'Все позиции'!$L$2:$L$10401,B604)</f>
        <v>1317.6</v>
      </c>
      <c r="F604" s="2">
        <f>COUNTIFS('Все позиции'!$H$2:$H$10401,A604,'Все позиции'!$L$2:$L$10401,B604,'Все позиции'!$F$2:$F$10401,"&lt;&gt;")</f>
        <v>1</v>
      </c>
      <c r="G604" s="2" t="str">
        <f t="shared" si="9"/>
        <v>да</v>
      </c>
    </row>
    <row r="605" spans="1:7" x14ac:dyDescent="0.25">
      <c r="A605" s="2" t="s">
        <v>5794</v>
      </c>
      <c r="B605" s="2" t="s">
        <v>38</v>
      </c>
      <c r="C605" s="2">
        <f>COUNTIFS('Все позиции'!$H$2:$H$10401,A605,'Все позиции'!$L$2:$L$10401,B605)</f>
        <v>1</v>
      </c>
      <c r="D605" s="2">
        <f>SUMIFS('Все позиции'!$K$2:$K$10401,'Все позиции'!$H$2:$H$10401,A605,'Все позиции'!$L$2:$L$10401,B605)</f>
        <v>1</v>
      </c>
      <c r="E605" s="4">
        <f>SUMIFS('Все позиции'!$P$2:$P$10401,'Все позиции'!$H$2:$H$10401,A605,'Все позиции'!$L$2:$L$10401,B605)</f>
        <v>0</v>
      </c>
      <c r="F605" s="2">
        <f>COUNTIFS('Все позиции'!$H$2:$H$10401,A605,'Все позиции'!$L$2:$L$10401,B605,'Все позиции'!$F$2:$F$10401,"&lt;&gt;")</f>
        <v>1</v>
      </c>
      <c r="G605" s="2" t="str">
        <f t="shared" si="9"/>
        <v>да</v>
      </c>
    </row>
    <row r="606" spans="1:7" x14ac:dyDescent="0.25">
      <c r="A606" s="2" t="s">
        <v>3510</v>
      </c>
      <c r="B606" s="2" t="s">
        <v>38</v>
      </c>
      <c r="C606" s="2">
        <f>COUNTIFS('Все позиции'!$H$2:$H$10401,A606,'Все позиции'!$L$2:$L$10401,B606)</f>
        <v>1</v>
      </c>
      <c r="D606" s="2">
        <f>SUMIFS('Все позиции'!$K$2:$K$10401,'Все позиции'!$H$2:$H$10401,A606,'Все позиции'!$L$2:$L$10401,B606)</f>
        <v>3</v>
      </c>
      <c r="E606" s="4">
        <f>SUMIFS('Все позиции'!$P$2:$P$10401,'Все позиции'!$H$2:$H$10401,A606,'Все позиции'!$L$2:$L$10401,B606)</f>
        <v>0</v>
      </c>
      <c r="F606" s="2">
        <f>COUNTIFS('Все позиции'!$H$2:$H$10401,A606,'Все позиции'!$L$2:$L$10401,B606,'Все позиции'!$F$2:$F$10401,"&lt;&gt;")</f>
        <v>0</v>
      </c>
      <c r="G606" s="2" t="str">
        <f t="shared" si="9"/>
        <v>нет</v>
      </c>
    </row>
    <row r="607" spans="1:7" x14ac:dyDescent="0.25">
      <c r="A607" s="2" t="s">
        <v>5621</v>
      </c>
      <c r="B607" s="2" t="s">
        <v>38</v>
      </c>
      <c r="C607" s="2">
        <f>COUNTIFS('Все позиции'!$H$2:$H$10401,A607,'Все позиции'!$L$2:$L$10401,B607)</f>
        <v>1</v>
      </c>
      <c r="D607" s="2">
        <f>SUMIFS('Все позиции'!$K$2:$K$10401,'Все позиции'!$H$2:$H$10401,A607,'Все позиции'!$L$2:$L$10401,B607)</f>
        <v>1</v>
      </c>
      <c r="E607" s="4">
        <f>SUMIFS('Все позиции'!$P$2:$P$10401,'Все позиции'!$H$2:$H$10401,A607,'Все позиции'!$L$2:$L$10401,B607)</f>
        <v>15941.13</v>
      </c>
      <c r="F607" s="2">
        <f>COUNTIFS('Все позиции'!$H$2:$H$10401,A607,'Все позиции'!$L$2:$L$10401,B607,'Все позиции'!$F$2:$F$10401,"&lt;&gt;")</f>
        <v>1</v>
      </c>
      <c r="G607" s="2" t="str">
        <f t="shared" si="9"/>
        <v>да</v>
      </c>
    </row>
    <row r="608" spans="1:7" x14ac:dyDescent="0.25">
      <c r="A608" s="2" t="s">
        <v>5795</v>
      </c>
      <c r="B608" s="2" t="s">
        <v>38</v>
      </c>
      <c r="C608" s="2">
        <f>COUNTIFS('Все позиции'!$H$2:$H$10401,A608,'Все позиции'!$L$2:$L$10401,B608)</f>
        <v>1</v>
      </c>
      <c r="D608" s="2">
        <f>SUMIFS('Все позиции'!$K$2:$K$10401,'Все позиции'!$H$2:$H$10401,A608,'Все позиции'!$L$2:$L$10401,B608)</f>
        <v>11</v>
      </c>
      <c r="E608" s="4">
        <f>SUMIFS('Все позиции'!$P$2:$P$10401,'Все позиции'!$H$2:$H$10401,A608,'Все позиции'!$L$2:$L$10401,B608)</f>
        <v>0</v>
      </c>
      <c r="F608" s="2">
        <f>COUNTIFS('Все позиции'!$H$2:$H$10401,A608,'Все позиции'!$L$2:$L$10401,B608,'Все позиции'!$F$2:$F$10401,"&lt;&gt;")</f>
        <v>1</v>
      </c>
      <c r="G608" s="2" t="str">
        <f t="shared" si="9"/>
        <v>да</v>
      </c>
    </row>
    <row r="609" spans="1:7" x14ac:dyDescent="0.25">
      <c r="A609" s="2" t="s">
        <v>6728</v>
      </c>
      <c r="B609" s="2" t="s">
        <v>38</v>
      </c>
      <c r="C609" s="2">
        <f>COUNTIFS('Все позиции'!$H$2:$H$10401,A609,'Все позиции'!$L$2:$L$10401,B609)</f>
        <v>1</v>
      </c>
      <c r="D609" s="2">
        <f>SUMIFS('Все позиции'!$K$2:$K$10401,'Все позиции'!$H$2:$H$10401,A609,'Все позиции'!$L$2:$L$10401,B609)</f>
        <v>16</v>
      </c>
      <c r="E609" s="4">
        <f>SUMIFS('Все позиции'!$P$2:$P$10401,'Все позиции'!$H$2:$H$10401,A609,'Все позиции'!$L$2:$L$10401,B609)</f>
        <v>4509.12</v>
      </c>
      <c r="F609" s="2">
        <f>COUNTIFS('Все позиции'!$H$2:$H$10401,A609,'Все позиции'!$L$2:$L$10401,B609,'Все позиции'!$F$2:$F$10401,"&lt;&gt;")</f>
        <v>0</v>
      </c>
      <c r="G609" s="2" t="str">
        <f t="shared" si="9"/>
        <v>нет</v>
      </c>
    </row>
    <row r="610" spans="1:7" x14ac:dyDescent="0.25">
      <c r="A610" s="2" t="s">
        <v>6829</v>
      </c>
      <c r="B610" s="2" t="s">
        <v>38</v>
      </c>
      <c r="C610" s="2">
        <f>COUNTIFS('Все позиции'!$H$2:$H$10401,A610,'Все позиции'!$L$2:$L$10401,B610)</f>
        <v>1</v>
      </c>
      <c r="D610" s="2">
        <f>SUMIFS('Все позиции'!$K$2:$K$10401,'Все позиции'!$H$2:$H$10401,A610,'Все позиции'!$L$2:$L$10401,B610)</f>
        <v>1</v>
      </c>
      <c r="E610" s="4">
        <f>SUMIFS('Все позиции'!$P$2:$P$10401,'Все позиции'!$H$2:$H$10401,A610,'Все позиции'!$L$2:$L$10401,B610)</f>
        <v>4096</v>
      </c>
      <c r="F610" s="2">
        <f>COUNTIFS('Все позиции'!$H$2:$H$10401,A610,'Все позиции'!$L$2:$L$10401,B610,'Все позиции'!$F$2:$F$10401,"&lt;&gt;")</f>
        <v>0</v>
      </c>
      <c r="G610" s="2" t="str">
        <f t="shared" si="9"/>
        <v>нет</v>
      </c>
    </row>
    <row r="611" spans="1:7" x14ac:dyDescent="0.25">
      <c r="A611" s="2" t="s">
        <v>5622</v>
      </c>
      <c r="B611" s="2" t="s">
        <v>38</v>
      </c>
      <c r="C611" s="2">
        <f>COUNTIFS('Все позиции'!$H$2:$H$10401,A611,'Все позиции'!$L$2:$L$10401,B611)</f>
        <v>2</v>
      </c>
      <c r="D611" s="2">
        <f>SUMIFS('Все позиции'!$K$2:$K$10401,'Все позиции'!$H$2:$H$10401,A611,'Все позиции'!$L$2:$L$10401,B611)</f>
        <v>31</v>
      </c>
      <c r="E611" s="4">
        <f>SUMIFS('Все позиции'!$P$2:$P$10401,'Все позиции'!$H$2:$H$10401,A611,'Все позиции'!$L$2:$L$10401,B611)</f>
        <v>527089.78</v>
      </c>
      <c r="F611" s="2">
        <f>COUNTIFS('Все позиции'!$H$2:$H$10401,A611,'Все позиции'!$L$2:$L$10401,B611,'Все позиции'!$F$2:$F$10401,"&lt;&gt;")</f>
        <v>2</v>
      </c>
      <c r="G611" s="2" t="str">
        <f t="shared" si="9"/>
        <v>да</v>
      </c>
    </row>
    <row r="612" spans="1:7" x14ac:dyDescent="0.25">
      <c r="A612" s="2" t="s">
        <v>5623</v>
      </c>
      <c r="B612" s="2" t="s">
        <v>38</v>
      </c>
      <c r="C612" s="2">
        <f>COUNTIFS('Все позиции'!$H$2:$H$10401,A612,'Все позиции'!$L$2:$L$10401,B612)</f>
        <v>1</v>
      </c>
      <c r="D612" s="2">
        <f>SUMIFS('Все позиции'!$K$2:$K$10401,'Все позиции'!$H$2:$H$10401,A612,'Все позиции'!$L$2:$L$10401,B612)</f>
        <v>2</v>
      </c>
      <c r="E612" s="4">
        <f>SUMIFS('Все позиции'!$P$2:$P$10401,'Все позиции'!$H$2:$H$10401,A612,'Все позиции'!$L$2:$L$10401,B612)</f>
        <v>34680.94</v>
      </c>
      <c r="F612" s="2">
        <f>COUNTIFS('Все позиции'!$H$2:$H$10401,A612,'Все позиции'!$L$2:$L$10401,B612,'Все позиции'!$F$2:$F$10401,"&lt;&gt;")</f>
        <v>1</v>
      </c>
      <c r="G612" s="2" t="str">
        <f t="shared" si="9"/>
        <v>да</v>
      </c>
    </row>
    <row r="613" spans="1:7" x14ac:dyDescent="0.25">
      <c r="A613" s="2" t="s">
        <v>8310</v>
      </c>
      <c r="B613" s="2" t="s">
        <v>38</v>
      </c>
      <c r="C613" s="2">
        <f>COUNTIFS('Все позиции'!$H$2:$H$10401,A613,'Все позиции'!$L$2:$L$10401,B613)</f>
        <v>1</v>
      </c>
      <c r="D613" s="2">
        <f>SUMIFS('Все позиции'!$K$2:$K$10401,'Все позиции'!$H$2:$H$10401,A613,'Все позиции'!$L$2:$L$10401,B613)</f>
        <v>2</v>
      </c>
      <c r="E613" s="4">
        <f>SUMIFS('Все позиции'!$P$2:$P$10401,'Все позиции'!$H$2:$H$10401,A613,'Все позиции'!$L$2:$L$10401,B613)</f>
        <v>28050</v>
      </c>
      <c r="F613" s="2">
        <f>COUNTIFS('Все позиции'!$H$2:$H$10401,A613,'Все позиции'!$L$2:$L$10401,B613,'Все позиции'!$F$2:$F$10401,"&lt;&gt;")</f>
        <v>1</v>
      </c>
      <c r="G613" s="2" t="str">
        <f t="shared" si="9"/>
        <v>да</v>
      </c>
    </row>
    <row r="614" spans="1:7" x14ac:dyDescent="0.25">
      <c r="A614" s="2" t="s">
        <v>9333</v>
      </c>
      <c r="B614" s="2" t="s">
        <v>38</v>
      </c>
      <c r="C614" s="2">
        <f>COUNTIFS('Все позиции'!$H$2:$H$10401,A614,'Все позиции'!$L$2:$L$10401,B614)</f>
        <v>1</v>
      </c>
      <c r="D614" s="2">
        <f>SUMIFS('Все позиции'!$K$2:$K$10401,'Все позиции'!$H$2:$H$10401,A614,'Все позиции'!$L$2:$L$10401,B614)</f>
        <v>1</v>
      </c>
      <c r="E614" s="4">
        <f>SUMIFS('Все позиции'!$P$2:$P$10401,'Все позиции'!$H$2:$H$10401,A614,'Все позиции'!$L$2:$L$10401,B614)</f>
        <v>4392</v>
      </c>
      <c r="F614" s="2">
        <f>COUNTIFS('Все позиции'!$H$2:$H$10401,A614,'Все позиции'!$L$2:$L$10401,B614,'Все позиции'!$F$2:$F$10401,"&lt;&gt;")</f>
        <v>1</v>
      </c>
      <c r="G614" s="2" t="str">
        <f t="shared" si="9"/>
        <v>да</v>
      </c>
    </row>
    <row r="615" spans="1:7" x14ac:dyDescent="0.25">
      <c r="A615" s="2" t="s">
        <v>9332</v>
      </c>
      <c r="B615" s="2" t="s">
        <v>38</v>
      </c>
      <c r="C615" s="2">
        <f>COUNTIFS('Все позиции'!$H$2:$H$10401,A615,'Все позиции'!$L$2:$L$10401,B615)</f>
        <v>1</v>
      </c>
      <c r="D615" s="2">
        <f>SUMIFS('Все позиции'!$K$2:$K$10401,'Все позиции'!$H$2:$H$10401,A615,'Все позиции'!$L$2:$L$10401,B615)</f>
        <v>1</v>
      </c>
      <c r="E615" s="4">
        <f>SUMIFS('Все позиции'!$P$2:$P$10401,'Все позиции'!$H$2:$H$10401,A615,'Все позиции'!$L$2:$L$10401,B615)</f>
        <v>11712</v>
      </c>
      <c r="F615" s="2">
        <f>COUNTIFS('Все позиции'!$H$2:$H$10401,A615,'Все позиции'!$L$2:$L$10401,B615,'Все позиции'!$F$2:$F$10401,"&lt;&gt;")</f>
        <v>1</v>
      </c>
      <c r="G615" s="2" t="str">
        <f t="shared" si="9"/>
        <v>да</v>
      </c>
    </row>
    <row r="616" spans="1:7" x14ac:dyDescent="0.25">
      <c r="A616" s="2" t="s">
        <v>6830</v>
      </c>
      <c r="B616" s="2" t="s">
        <v>38</v>
      </c>
      <c r="C616" s="2">
        <f>COUNTIFS('Все позиции'!$H$2:$H$10401,A616,'Все позиции'!$L$2:$L$10401,B616)</f>
        <v>1</v>
      </c>
      <c r="D616" s="2">
        <f>SUMIFS('Все позиции'!$K$2:$K$10401,'Все позиции'!$H$2:$H$10401,A616,'Все позиции'!$L$2:$L$10401,B616)</f>
        <v>2</v>
      </c>
      <c r="E616" s="4">
        <f>SUMIFS('Все позиции'!$P$2:$P$10401,'Все позиции'!$H$2:$H$10401,A616,'Все позиции'!$L$2:$L$10401,B616)</f>
        <v>4367.75</v>
      </c>
      <c r="F616" s="2">
        <f>COUNTIFS('Все позиции'!$H$2:$H$10401,A616,'Все позиции'!$L$2:$L$10401,B616,'Все позиции'!$F$2:$F$10401,"&lt;&gt;")</f>
        <v>0</v>
      </c>
      <c r="G616" s="2" t="str">
        <f t="shared" si="9"/>
        <v>нет</v>
      </c>
    </row>
    <row r="617" spans="1:7" x14ac:dyDescent="0.25">
      <c r="A617" s="2" t="s">
        <v>5965</v>
      </c>
      <c r="B617" s="2" t="s">
        <v>38</v>
      </c>
      <c r="C617" s="2">
        <f>COUNTIFS('Все позиции'!$H$2:$H$10401,A617,'Все позиции'!$L$2:$L$10401,B617)</f>
        <v>1</v>
      </c>
      <c r="D617" s="2">
        <f>SUMIFS('Все позиции'!$K$2:$K$10401,'Все позиции'!$H$2:$H$10401,A617,'Все позиции'!$L$2:$L$10401,B617)</f>
        <v>20</v>
      </c>
      <c r="E617" s="4">
        <f>SUMIFS('Все позиции'!$P$2:$P$10401,'Все позиции'!$H$2:$H$10401,A617,'Все позиции'!$L$2:$L$10401,B617)</f>
        <v>8430.2000000000007</v>
      </c>
      <c r="F617" s="2">
        <f>COUNTIFS('Все позиции'!$H$2:$H$10401,A617,'Все позиции'!$L$2:$L$10401,B617,'Все позиции'!$F$2:$F$10401,"&lt;&gt;")</f>
        <v>1</v>
      </c>
      <c r="G617" s="2" t="str">
        <f t="shared" si="9"/>
        <v>да</v>
      </c>
    </row>
    <row r="618" spans="1:7" x14ac:dyDescent="0.25">
      <c r="A618" s="2" t="s">
        <v>5966</v>
      </c>
      <c r="B618" s="2" t="s">
        <v>38</v>
      </c>
      <c r="C618" s="2">
        <f>COUNTIFS('Все позиции'!$H$2:$H$10401,A618,'Все позиции'!$L$2:$L$10401,B618)</f>
        <v>1</v>
      </c>
      <c r="D618" s="2">
        <f>SUMIFS('Все позиции'!$K$2:$K$10401,'Все позиции'!$H$2:$H$10401,A618,'Все позиции'!$L$2:$L$10401,B618)</f>
        <v>5</v>
      </c>
      <c r="E618" s="4">
        <f>SUMIFS('Все позиции'!$P$2:$P$10401,'Все позиции'!$H$2:$H$10401,A618,'Все позиции'!$L$2:$L$10401,B618)</f>
        <v>3089.96</v>
      </c>
      <c r="F618" s="2">
        <f>COUNTIFS('Все позиции'!$H$2:$H$10401,A618,'Все позиции'!$L$2:$L$10401,B618,'Все позиции'!$F$2:$F$10401,"&lt;&gt;")</f>
        <v>1</v>
      </c>
      <c r="G618" s="2" t="str">
        <f t="shared" si="9"/>
        <v>да</v>
      </c>
    </row>
    <row r="619" spans="1:7" x14ac:dyDescent="0.25">
      <c r="A619" s="2" t="s">
        <v>8396</v>
      </c>
      <c r="B619" s="2" t="s">
        <v>38</v>
      </c>
      <c r="C619" s="2">
        <f>COUNTIFS('Все позиции'!$H$2:$H$10401,A619,'Все позиции'!$L$2:$L$10401,B619)</f>
        <v>1</v>
      </c>
      <c r="D619" s="2">
        <f>SUMIFS('Все позиции'!$K$2:$K$10401,'Все позиции'!$H$2:$H$10401,A619,'Все позиции'!$L$2:$L$10401,B619)</f>
        <v>3</v>
      </c>
      <c r="E619" s="4">
        <f>SUMIFS('Все позиции'!$P$2:$P$10401,'Все позиции'!$H$2:$H$10401,A619,'Все позиции'!$L$2:$L$10401,B619)</f>
        <v>1365.55</v>
      </c>
      <c r="F619" s="2">
        <f>COUNTIFS('Все позиции'!$H$2:$H$10401,A619,'Все позиции'!$L$2:$L$10401,B619,'Все позиции'!$F$2:$F$10401,"&lt;&gt;")</f>
        <v>1</v>
      </c>
      <c r="G619" s="2" t="str">
        <f t="shared" si="9"/>
        <v>да</v>
      </c>
    </row>
    <row r="620" spans="1:7" x14ac:dyDescent="0.25">
      <c r="A620" s="2" t="s">
        <v>5761</v>
      </c>
      <c r="B620" s="2" t="s">
        <v>38</v>
      </c>
      <c r="C620" s="2">
        <f>COUNTIFS('Все позиции'!$H$2:$H$10401,A620,'Все позиции'!$L$2:$L$10401,B620)</f>
        <v>1</v>
      </c>
      <c r="D620" s="2">
        <f>SUMIFS('Все позиции'!$K$2:$K$10401,'Все позиции'!$H$2:$H$10401,A620,'Все позиции'!$L$2:$L$10401,B620)</f>
        <v>6</v>
      </c>
      <c r="E620" s="4">
        <f>SUMIFS('Все позиции'!$P$2:$P$10401,'Все позиции'!$H$2:$H$10401,A620,'Все позиции'!$L$2:$L$10401,B620)</f>
        <v>1870.48</v>
      </c>
      <c r="F620" s="2">
        <f>COUNTIFS('Все позиции'!$H$2:$H$10401,A620,'Все позиции'!$L$2:$L$10401,B620,'Все позиции'!$F$2:$F$10401,"&lt;&gt;")</f>
        <v>1</v>
      </c>
      <c r="G620" s="2" t="str">
        <f t="shared" si="9"/>
        <v>да</v>
      </c>
    </row>
    <row r="621" spans="1:7" x14ac:dyDescent="0.25">
      <c r="A621" s="2" t="s">
        <v>9880</v>
      </c>
      <c r="B621" s="2" t="s">
        <v>38</v>
      </c>
      <c r="C621" s="2">
        <f>COUNTIFS('Все позиции'!$H$2:$H$10401,A621,'Все позиции'!$L$2:$L$10401,B621)</f>
        <v>1</v>
      </c>
      <c r="D621" s="2">
        <f>SUMIFS('Все позиции'!$K$2:$K$10401,'Все позиции'!$H$2:$H$10401,A621,'Все позиции'!$L$2:$L$10401,B621)</f>
        <v>20</v>
      </c>
      <c r="E621" s="4">
        <f>SUMIFS('Все позиции'!$P$2:$P$10401,'Все позиции'!$H$2:$H$10401,A621,'Все позиции'!$L$2:$L$10401,B621)</f>
        <v>8884.0400000000009</v>
      </c>
      <c r="F621" s="2">
        <f>COUNTIFS('Все позиции'!$H$2:$H$10401,A621,'Все позиции'!$L$2:$L$10401,B621,'Все позиции'!$F$2:$F$10401,"&lt;&gt;")</f>
        <v>1</v>
      </c>
      <c r="G621" s="2" t="str">
        <f t="shared" si="9"/>
        <v>да</v>
      </c>
    </row>
    <row r="622" spans="1:7" x14ac:dyDescent="0.25">
      <c r="A622" s="2" t="s">
        <v>1372</v>
      </c>
      <c r="B622" s="2" t="s">
        <v>38</v>
      </c>
      <c r="C622" s="2">
        <f>COUNTIFS('Все позиции'!$H$2:$H$10401,A622,'Все позиции'!$L$2:$L$10401,B622)</f>
        <v>1</v>
      </c>
      <c r="D622" s="2">
        <f>SUMIFS('Все позиции'!$K$2:$K$10401,'Все позиции'!$H$2:$H$10401,A622,'Все позиции'!$L$2:$L$10401,B622)</f>
        <v>132</v>
      </c>
      <c r="E622" s="4">
        <f>SUMIFS('Все позиции'!$P$2:$P$10401,'Все позиции'!$H$2:$H$10401,A622,'Все позиции'!$L$2:$L$10401,B622)</f>
        <v>240065.55</v>
      </c>
      <c r="F622" s="2">
        <f>COUNTIFS('Все позиции'!$H$2:$H$10401,A622,'Все позиции'!$L$2:$L$10401,B622,'Все позиции'!$F$2:$F$10401,"&lt;&gt;")</f>
        <v>0</v>
      </c>
      <c r="G622" s="2" t="str">
        <f t="shared" si="9"/>
        <v>нет</v>
      </c>
    </row>
    <row r="623" spans="1:7" x14ac:dyDescent="0.25">
      <c r="A623" s="2" t="s">
        <v>3916</v>
      </c>
      <c r="B623" s="2" t="s">
        <v>38</v>
      </c>
      <c r="C623" s="2">
        <f>COUNTIFS('Все позиции'!$H$2:$H$10401,A623,'Все позиции'!$L$2:$L$10401,B623)</f>
        <v>3</v>
      </c>
      <c r="D623" s="2">
        <f>SUMIFS('Все позиции'!$K$2:$K$10401,'Все позиции'!$H$2:$H$10401,A623,'Все позиции'!$L$2:$L$10401,B623)</f>
        <v>40</v>
      </c>
      <c r="E623" s="4">
        <f>SUMIFS('Все позиции'!$P$2:$P$10401,'Все позиции'!$H$2:$H$10401,A623,'Все позиции'!$L$2:$L$10401,B623)</f>
        <v>111289.01</v>
      </c>
      <c r="F623" s="2">
        <f>COUNTIFS('Все позиции'!$H$2:$H$10401,A623,'Все позиции'!$L$2:$L$10401,B623,'Все позиции'!$F$2:$F$10401,"&lt;&gt;")</f>
        <v>2</v>
      </c>
      <c r="G623" s="2" t="str">
        <f t="shared" si="9"/>
        <v>да</v>
      </c>
    </row>
    <row r="624" spans="1:7" x14ac:dyDescent="0.25">
      <c r="A624" s="2" t="s">
        <v>7066</v>
      </c>
      <c r="B624" s="2" t="s">
        <v>38</v>
      </c>
      <c r="C624" s="2">
        <f>COUNTIFS('Все позиции'!$H$2:$H$10401,A624,'Все позиции'!$L$2:$L$10401,B624)</f>
        <v>2</v>
      </c>
      <c r="D624" s="2">
        <f>SUMIFS('Все позиции'!$K$2:$K$10401,'Все позиции'!$H$2:$H$10401,A624,'Все позиции'!$L$2:$L$10401,B624)</f>
        <v>94</v>
      </c>
      <c r="E624" s="4">
        <f>SUMIFS('Все позиции'!$P$2:$P$10401,'Все позиции'!$H$2:$H$10401,A624,'Все позиции'!$L$2:$L$10401,B624)</f>
        <v>292553.56</v>
      </c>
      <c r="F624" s="2">
        <f>COUNTIFS('Все позиции'!$H$2:$H$10401,A624,'Все позиции'!$L$2:$L$10401,B624,'Все позиции'!$F$2:$F$10401,"&lt;&gt;")</f>
        <v>2</v>
      </c>
      <c r="G624" s="2" t="str">
        <f t="shared" si="9"/>
        <v>да</v>
      </c>
    </row>
    <row r="625" spans="1:7" x14ac:dyDescent="0.25">
      <c r="A625" s="2" t="s">
        <v>1153</v>
      </c>
      <c r="B625" s="2" t="s">
        <v>38</v>
      </c>
      <c r="C625" s="2">
        <f>COUNTIFS('Все позиции'!$H$2:$H$10401,A625,'Все позиции'!$L$2:$L$10401,B625)</f>
        <v>1</v>
      </c>
      <c r="D625" s="2">
        <f>SUMIFS('Все позиции'!$K$2:$K$10401,'Все позиции'!$H$2:$H$10401,A625,'Все позиции'!$L$2:$L$10401,B625)</f>
        <v>8</v>
      </c>
      <c r="E625" s="4">
        <f>SUMIFS('Все позиции'!$P$2:$P$10401,'Все позиции'!$H$2:$H$10401,A625,'Все позиции'!$L$2:$L$10401,B625)</f>
        <v>81424.070000000007</v>
      </c>
      <c r="F625" s="2">
        <f>COUNTIFS('Все позиции'!$H$2:$H$10401,A625,'Все позиции'!$L$2:$L$10401,B625,'Все позиции'!$F$2:$F$10401,"&lt;&gt;")</f>
        <v>0</v>
      </c>
      <c r="G625" s="2" t="str">
        <f t="shared" si="9"/>
        <v>нет</v>
      </c>
    </row>
    <row r="626" spans="1:7" x14ac:dyDescent="0.25">
      <c r="A626" s="2" t="s">
        <v>576</v>
      </c>
      <c r="B626" s="2" t="s">
        <v>38</v>
      </c>
      <c r="C626" s="2">
        <f>COUNTIFS('Все позиции'!$H$2:$H$10401,A626,'Все позиции'!$L$2:$L$10401,B626)</f>
        <v>3</v>
      </c>
      <c r="D626" s="2">
        <f>SUMIFS('Все позиции'!$K$2:$K$10401,'Все позиции'!$H$2:$H$10401,A626,'Все позиции'!$L$2:$L$10401,B626)</f>
        <v>23</v>
      </c>
      <c r="E626" s="4">
        <f>SUMIFS('Все позиции'!$P$2:$P$10401,'Все позиции'!$H$2:$H$10401,A626,'Все позиции'!$L$2:$L$10401,B626)</f>
        <v>215341.67</v>
      </c>
      <c r="F626" s="2">
        <f>COUNTIFS('Все позиции'!$H$2:$H$10401,A626,'Все позиции'!$L$2:$L$10401,B626,'Все позиции'!$F$2:$F$10401,"&lt;&gt;")</f>
        <v>0</v>
      </c>
      <c r="G626" s="2" t="str">
        <f t="shared" si="9"/>
        <v>нет</v>
      </c>
    </row>
    <row r="627" spans="1:7" x14ac:dyDescent="0.25">
      <c r="A627" s="2" t="s">
        <v>8838</v>
      </c>
      <c r="B627" s="2" t="s">
        <v>38</v>
      </c>
      <c r="C627" s="2">
        <f>COUNTIFS('Все позиции'!$H$2:$H$10401,A627,'Все позиции'!$L$2:$L$10401,B627)</f>
        <v>1</v>
      </c>
      <c r="D627" s="2">
        <f>SUMIFS('Все позиции'!$K$2:$K$10401,'Все позиции'!$H$2:$H$10401,A627,'Все позиции'!$L$2:$L$10401,B627)</f>
        <v>1</v>
      </c>
      <c r="E627" s="4">
        <f>SUMIFS('Все позиции'!$P$2:$P$10401,'Все позиции'!$H$2:$H$10401,A627,'Все позиции'!$L$2:$L$10401,B627)</f>
        <v>20283.28</v>
      </c>
      <c r="F627" s="2">
        <f>COUNTIFS('Все позиции'!$H$2:$H$10401,A627,'Все позиции'!$L$2:$L$10401,B627,'Все позиции'!$F$2:$F$10401,"&lt;&gt;")</f>
        <v>1</v>
      </c>
      <c r="G627" s="2" t="str">
        <f t="shared" si="9"/>
        <v>да</v>
      </c>
    </row>
    <row r="628" spans="1:7" x14ac:dyDescent="0.25">
      <c r="A628" s="2" t="s">
        <v>8837</v>
      </c>
      <c r="B628" s="2" t="s">
        <v>38</v>
      </c>
      <c r="C628" s="2">
        <f>COUNTIFS('Все позиции'!$H$2:$H$10401,A628,'Все позиции'!$L$2:$L$10401,B628)</f>
        <v>1</v>
      </c>
      <c r="D628" s="2">
        <f>SUMIFS('Все позиции'!$K$2:$K$10401,'Все позиции'!$H$2:$H$10401,A628,'Все позиции'!$L$2:$L$10401,B628)</f>
        <v>2</v>
      </c>
      <c r="E628" s="4">
        <f>SUMIFS('Все позиции'!$P$2:$P$10401,'Все позиции'!$H$2:$H$10401,A628,'Все позиции'!$L$2:$L$10401,B628)</f>
        <v>60760.59</v>
      </c>
      <c r="F628" s="2">
        <f>COUNTIFS('Все позиции'!$H$2:$H$10401,A628,'Все позиции'!$L$2:$L$10401,B628,'Все позиции'!$F$2:$F$10401,"&lt;&gt;")</f>
        <v>1</v>
      </c>
      <c r="G628" s="2" t="str">
        <f t="shared" si="9"/>
        <v>да</v>
      </c>
    </row>
    <row r="629" spans="1:7" x14ac:dyDescent="0.25">
      <c r="A629" s="2" t="s">
        <v>5268</v>
      </c>
      <c r="B629" s="2" t="s">
        <v>73</v>
      </c>
      <c r="C629" s="2">
        <f>COUNTIFS('Все позиции'!$H$2:$H$10401,A629,'Все позиции'!$L$2:$L$10401,B629)</f>
        <v>1</v>
      </c>
      <c r="D629" s="2">
        <f>SUMIFS('Все позиции'!$K$2:$K$10401,'Все позиции'!$H$2:$H$10401,A629,'Все позиции'!$L$2:$L$10401,B629)</f>
        <v>1</v>
      </c>
      <c r="E629" s="4">
        <f>SUMIFS('Все позиции'!$P$2:$P$10401,'Все позиции'!$H$2:$H$10401,A629,'Все позиции'!$L$2:$L$10401,B629)</f>
        <v>0</v>
      </c>
      <c r="F629" s="2">
        <f>COUNTIFS('Все позиции'!$H$2:$H$10401,A629,'Все позиции'!$L$2:$L$10401,B629,'Все позиции'!$F$2:$F$10401,"&lt;&gt;")</f>
        <v>1</v>
      </c>
      <c r="G629" s="2" t="str">
        <f t="shared" si="9"/>
        <v>да</v>
      </c>
    </row>
    <row r="630" spans="1:7" x14ac:dyDescent="0.25">
      <c r="A630" s="2" t="s">
        <v>5269</v>
      </c>
      <c r="B630" s="2" t="s">
        <v>73</v>
      </c>
      <c r="C630" s="2">
        <f>COUNTIFS('Все позиции'!$H$2:$H$10401,A630,'Все позиции'!$L$2:$L$10401,B630)</f>
        <v>1</v>
      </c>
      <c r="D630" s="2">
        <f>SUMIFS('Все позиции'!$K$2:$K$10401,'Все позиции'!$H$2:$H$10401,A630,'Все позиции'!$L$2:$L$10401,B630)</f>
        <v>1</v>
      </c>
      <c r="E630" s="4">
        <f>SUMIFS('Все позиции'!$P$2:$P$10401,'Все позиции'!$H$2:$H$10401,A630,'Все позиции'!$L$2:$L$10401,B630)</f>
        <v>0</v>
      </c>
      <c r="F630" s="2">
        <f>COUNTIFS('Все позиции'!$H$2:$H$10401,A630,'Все позиции'!$L$2:$L$10401,B630,'Все позиции'!$F$2:$F$10401,"&lt;&gt;")</f>
        <v>1</v>
      </c>
      <c r="G630" s="2" t="str">
        <f t="shared" si="9"/>
        <v>да</v>
      </c>
    </row>
    <row r="631" spans="1:7" x14ac:dyDescent="0.25">
      <c r="A631" s="2" t="s">
        <v>5270</v>
      </c>
      <c r="B631" s="2" t="s">
        <v>73</v>
      </c>
      <c r="C631" s="2">
        <f>COUNTIFS('Все позиции'!$H$2:$H$10401,A631,'Все позиции'!$L$2:$L$10401,B631)</f>
        <v>1</v>
      </c>
      <c r="D631" s="2">
        <f>SUMIFS('Все позиции'!$K$2:$K$10401,'Все позиции'!$H$2:$H$10401,A631,'Все позиции'!$L$2:$L$10401,B631)</f>
        <v>1</v>
      </c>
      <c r="E631" s="4">
        <f>SUMIFS('Все позиции'!$P$2:$P$10401,'Все позиции'!$H$2:$H$10401,A631,'Все позиции'!$L$2:$L$10401,B631)</f>
        <v>0</v>
      </c>
      <c r="F631" s="2">
        <f>COUNTIFS('Все позиции'!$H$2:$H$10401,A631,'Все позиции'!$L$2:$L$10401,B631,'Все позиции'!$F$2:$F$10401,"&lt;&gt;")</f>
        <v>1</v>
      </c>
      <c r="G631" s="2" t="str">
        <f t="shared" si="9"/>
        <v>да</v>
      </c>
    </row>
    <row r="632" spans="1:7" x14ac:dyDescent="0.25">
      <c r="A632" s="2" t="s">
        <v>5271</v>
      </c>
      <c r="B632" s="2" t="s">
        <v>73</v>
      </c>
      <c r="C632" s="2">
        <f>COUNTIFS('Все позиции'!$H$2:$H$10401,A632,'Все позиции'!$L$2:$L$10401,B632)</f>
        <v>1</v>
      </c>
      <c r="D632" s="2">
        <f>SUMIFS('Все позиции'!$K$2:$K$10401,'Все позиции'!$H$2:$H$10401,A632,'Все позиции'!$L$2:$L$10401,B632)</f>
        <v>1</v>
      </c>
      <c r="E632" s="4">
        <f>SUMIFS('Все позиции'!$P$2:$P$10401,'Все позиции'!$H$2:$H$10401,A632,'Все позиции'!$L$2:$L$10401,B632)</f>
        <v>0</v>
      </c>
      <c r="F632" s="2">
        <f>COUNTIFS('Все позиции'!$H$2:$H$10401,A632,'Все позиции'!$L$2:$L$10401,B632,'Все позиции'!$F$2:$F$10401,"&lt;&gt;")</f>
        <v>1</v>
      </c>
      <c r="G632" s="2" t="str">
        <f t="shared" si="9"/>
        <v>да</v>
      </c>
    </row>
    <row r="633" spans="1:7" x14ac:dyDescent="0.25">
      <c r="A633" s="2" t="s">
        <v>5272</v>
      </c>
      <c r="B633" s="2" t="s">
        <v>108</v>
      </c>
      <c r="C633" s="2">
        <f>COUNTIFS('Все позиции'!$H$2:$H$10401,A633,'Все позиции'!$L$2:$L$10401,B633)</f>
        <v>1</v>
      </c>
      <c r="D633" s="2">
        <f>SUMIFS('Все позиции'!$K$2:$K$10401,'Все позиции'!$H$2:$H$10401,A633,'Все позиции'!$L$2:$L$10401,B633)</f>
        <v>1</v>
      </c>
      <c r="E633" s="4">
        <f>SUMIFS('Все позиции'!$P$2:$P$10401,'Все позиции'!$H$2:$H$10401,A633,'Все позиции'!$L$2:$L$10401,B633)</f>
        <v>0</v>
      </c>
      <c r="F633" s="2">
        <f>COUNTIFS('Все позиции'!$H$2:$H$10401,A633,'Все позиции'!$L$2:$L$10401,B633,'Все позиции'!$F$2:$F$10401,"&lt;&gt;")</f>
        <v>1</v>
      </c>
      <c r="G633" s="2" t="str">
        <f t="shared" si="9"/>
        <v>да</v>
      </c>
    </row>
    <row r="634" spans="1:7" x14ac:dyDescent="0.25">
      <c r="A634" s="2" t="s">
        <v>5273</v>
      </c>
      <c r="B634" s="2" t="s">
        <v>73</v>
      </c>
      <c r="C634" s="2">
        <f>COUNTIFS('Все позиции'!$H$2:$H$10401,A634,'Все позиции'!$L$2:$L$10401,B634)</f>
        <v>1</v>
      </c>
      <c r="D634" s="2">
        <f>SUMIFS('Все позиции'!$K$2:$K$10401,'Все позиции'!$H$2:$H$10401,A634,'Все позиции'!$L$2:$L$10401,B634)</f>
        <v>1</v>
      </c>
      <c r="E634" s="4">
        <f>SUMIFS('Все позиции'!$P$2:$P$10401,'Все позиции'!$H$2:$H$10401,A634,'Все позиции'!$L$2:$L$10401,B634)</f>
        <v>0</v>
      </c>
      <c r="F634" s="2">
        <f>COUNTIFS('Все позиции'!$H$2:$H$10401,A634,'Все позиции'!$L$2:$L$10401,B634,'Все позиции'!$F$2:$F$10401,"&lt;&gt;")</f>
        <v>1</v>
      </c>
      <c r="G634" s="2" t="str">
        <f t="shared" si="9"/>
        <v>да</v>
      </c>
    </row>
    <row r="635" spans="1:7" x14ac:dyDescent="0.25">
      <c r="A635" s="2" t="s">
        <v>5274</v>
      </c>
      <c r="B635" s="2" t="s">
        <v>73</v>
      </c>
      <c r="C635" s="2">
        <f>COUNTIFS('Все позиции'!$H$2:$H$10401,A635,'Все позиции'!$L$2:$L$10401,B635)</f>
        <v>1</v>
      </c>
      <c r="D635" s="2">
        <f>SUMIFS('Все позиции'!$K$2:$K$10401,'Все позиции'!$H$2:$H$10401,A635,'Все позиции'!$L$2:$L$10401,B635)</f>
        <v>1</v>
      </c>
      <c r="E635" s="4">
        <f>SUMIFS('Все позиции'!$P$2:$P$10401,'Все позиции'!$H$2:$H$10401,A635,'Все позиции'!$L$2:$L$10401,B635)</f>
        <v>0</v>
      </c>
      <c r="F635" s="2">
        <f>COUNTIFS('Все позиции'!$H$2:$H$10401,A635,'Все позиции'!$L$2:$L$10401,B635,'Все позиции'!$F$2:$F$10401,"&lt;&gt;")</f>
        <v>1</v>
      </c>
      <c r="G635" s="2" t="str">
        <f t="shared" si="9"/>
        <v>да</v>
      </c>
    </row>
    <row r="636" spans="1:7" x14ac:dyDescent="0.25">
      <c r="A636" s="2" t="s">
        <v>4853</v>
      </c>
      <c r="B636" s="2" t="s">
        <v>38</v>
      </c>
      <c r="C636" s="2">
        <f>COUNTIFS('Все позиции'!$H$2:$H$10401,A636,'Все позиции'!$L$2:$L$10401,B636)</f>
        <v>1</v>
      </c>
      <c r="D636" s="2">
        <f>SUMIFS('Все позиции'!$K$2:$K$10401,'Все позиции'!$H$2:$H$10401,A636,'Все позиции'!$L$2:$L$10401,B636)</f>
        <v>25</v>
      </c>
      <c r="E636" s="4">
        <f>SUMIFS('Все позиции'!$P$2:$P$10401,'Все позиции'!$H$2:$H$10401,A636,'Все позиции'!$L$2:$L$10401,B636)</f>
        <v>74625.27</v>
      </c>
      <c r="F636" s="2">
        <f>COUNTIFS('Все позиции'!$H$2:$H$10401,A636,'Все позиции'!$L$2:$L$10401,B636,'Все позиции'!$F$2:$F$10401,"&lt;&gt;")</f>
        <v>0</v>
      </c>
      <c r="G636" s="2" t="str">
        <f t="shared" si="9"/>
        <v>нет</v>
      </c>
    </row>
    <row r="637" spans="1:7" x14ac:dyDescent="0.25">
      <c r="A637" s="2" t="s">
        <v>5275</v>
      </c>
      <c r="B637" s="2" t="s">
        <v>73</v>
      </c>
      <c r="C637" s="2">
        <f>COUNTIFS('Все позиции'!$H$2:$H$10401,A637,'Все позиции'!$L$2:$L$10401,B637)</f>
        <v>1</v>
      </c>
      <c r="D637" s="2">
        <f>SUMIFS('Все позиции'!$K$2:$K$10401,'Все позиции'!$H$2:$H$10401,A637,'Все позиции'!$L$2:$L$10401,B637)</f>
        <v>1</v>
      </c>
      <c r="E637" s="4">
        <f>SUMIFS('Все позиции'!$P$2:$P$10401,'Все позиции'!$H$2:$H$10401,A637,'Все позиции'!$L$2:$L$10401,B637)</f>
        <v>0</v>
      </c>
      <c r="F637" s="2">
        <f>COUNTIFS('Все позиции'!$H$2:$H$10401,A637,'Все позиции'!$L$2:$L$10401,B637,'Все позиции'!$F$2:$F$10401,"&lt;&gt;")</f>
        <v>1</v>
      </c>
      <c r="G637" s="2" t="str">
        <f t="shared" si="9"/>
        <v>да</v>
      </c>
    </row>
    <row r="638" spans="1:7" x14ac:dyDescent="0.25">
      <c r="A638" s="2" t="s">
        <v>9877</v>
      </c>
      <c r="B638" s="2" t="s">
        <v>21</v>
      </c>
      <c r="C638" s="2">
        <f>COUNTIFS('Все позиции'!$H$2:$H$10401,A638,'Все позиции'!$L$2:$L$10401,B638)</f>
        <v>1</v>
      </c>
      <c r="D638" s="2">
        <f>SUMIFS('Все позиции'!$K$2:$K$10401,'Все позиции'!$H$2:$H$10401,A638,'Все позиции'!$L$2:$L$10401,B638)</f>
        <v>50</v>
      </c>
      <c r="E638" s="4">
        <f>SUMIFS('Все позиции'!$P$2:$P$10401,'Все позиции'!$H$2:$H$10401,A638,'Все позиции'!$L$2:$L$10401,B638)</f>
        <v>597525.5</v>
      </c>
      <c r="F638" s="2">
        <f>COUNTIFS('Все позиции'!$H$2:$H$10401,A638,'Все позиции'!$L$2:$L$10401,B638,'Все позиции'!$F$2:$F$10401,"&lt;&gt;")</f>
        <v>1</v>
      </c>
      <c r="G638" s="2" t="str">
        <f t="shared" si="9"/>
        <v>да</v>
      </c>
    </row>
    <row r="639" spans="1:7" x14ac:dyDescent="0.25">
      <c r="A639" s="2" t="s">
        <v>5967</v>
      </c>
      <c r="B639" s="2" t="s">
        <v>21</v>
      </c>
      <c r="C639" s="2">
        <f>COUNTIFS('Все позиции'!$H$2:$H$10401,A639,'Все позиции'!$L$2:$L$10401,B639)</f>
        <v>1</v>
      </c>
      <c r="D639" s="2">
        <f>SUMIFS('Все позиции'!$K$2:$K$10401,'Все позиции'!$H$2:$H$10401,A639,'Все позиции'!$L$2:$L$10401,B639)</f>
        <v>200</v>
      </c>
      <c r="E639" s="4">
        <f>SUMIFS('Все позиции'!$P$2:$P$10401,'Все позиции'!$H$2:$H$10401,A639,'Все позиции'!$L$2:$L$10401,B639)</f>
        <v>25283.279999999999</v>
      </c>
      <c r="F639" s="2">
        <f>COUNTIFS('Все позиции'!$H$2:$H$10401,A639,'Все позиции'!$L$2:$L$10401,B639,'Все позиции'!$F$2:$F$10401,"&lt;&gt;")</f>
        <v>1</v>
      </c>
      <c r="G639" s="2" t="str">
        <f t="shared" si="9"/>
        <v>да</v>
      </c>
    </row>
    <row r="640" spans="1:7" x14ac:dyDescent="0.25">
      <c r="A640" s="2" t="s">
        <v>5969</v>
      </c>
      <c r="B640" s="2" t="s">
        <v>21</v>
      </c>
      <c r="C640" s="2">
        <f>COUNTIFS('Все позиции'!$H$2:$H$10401,A640,'Все позиции'!$L$2:$L$10401,B640)</f>
        <v>1</v>
      </c>
      <c r="D640" s="2">
        <f>SUMIFS('Все позиции'!$K$2:$K$10401,'Все позиции'!$H$2:$H$10401,A640,'Все позиции'!$L$2:$L$10401,B640)</f>
        <v>50</v>
      </c>
      <c r="E640" s="4">
        <f>SUMIFS('Все позиции'!$P$2:$P$10401,'Все позиции'!$H$2:$H$10401,A640,'Все позиции'!$L$2:$L$10401,B640)</f>
        <v>2269.1999999999998</v>
      </c>
      <c r="F640" s="2">
        <f>COUNTIFS('Все позиции'!$H$2:$H$10401,A640,'Все позиции'!$L$2:$L$10401,B640,'Все позиции'!$F$2:$F$10401,"&lt;&gt;")</f>
        <v>1</v>
      </c>
      <c r="G640" s="2" t="str">
        <f t="shared" si="9"/>
        <v>да</v>
      </c>
    </row>
    <row r="641" spans="1:7" x14ac:dyDescent="0.25">
      <c r="A641" s="2" t="s">
        <v>2046</v>
      </c>
      <c r="B641" s="2" t="s">
        <v>115</v>
      </c>
      <c r="C641" s="2">
        <f>COUNTIFS('Все позиции'!$H$2:$H$10401,A641,'Все позиции'!$L$2:$L$10401,B641)</f>
        <v>1</v>
      </c>
      <c r="D641" s="2">
        <f>SUMIFS('Все позиции'!$K$2:$K$10401,'Все позиции'!$H$2:$H$10401,A641,'Все позиции'!$L$2:$L$10401,B641)</f>
        <v>3.15</v>
      </c>
      <c r="E641" s="4">
        <f>SUMIFS('Все позиции'!$P$2:$P$10401,'Все позиции'!$H$2:$H$10401,A641,'Все позиции'!$L$2:$L$10401,B641)</f>
        <v>2615926.9500000002</v>
      </c>
      <c r="F641" s="2">
        <f>COUNTIFS('Все позиции'!$H$2:$H$10401,A641,'Все позиции'!$L$2:$L$10401,B641,'Все позиции'!$F$2:$F$10401,"&lt;&gt;")</f>
        <v>0</v>
      </c>
      <c r="G641" s="2" t="str">
        <f t="shared" si="9"/>
        <v>нет</v>
      </c>
    </row>
    <row r="642" spans="1:7" x14ac:dyDescent="0.25">
      <c r="A642" s="2" t="s">
        <v>2047</v>
      </c>
      <c r="B642" s="2" t="s">
        <v>115</v>
      </c>
      <c r="C642" s="2">
        <f>COUNTIFS('Все позиции'!$H$2:$H$10401,A642,'Все позиции'!$L$2:$L$10401,B642)</f>
        <v>1</v>
      </c>
      <c r="D642" s="2">
        <f>SUMIFS('Все позиции'!$K$2:$K$10401,'Все позиции'!$H$2:$H$10401,A642,'Все позиции'!$L$2:$L$10401,B642)</f>
        <v>2.7</v>
      </c>
      <c r="E642" s="4">
        <f>SUMIFS('Все позиции'!$P$2:$P$10401,'Все позиции'!$H$2:$H$10401,A642,'Все позиции'!$L$2:$L$10401,B642)</f>
        <v>1595513.69</v>
      </c>
      <c r="F642" s="2">
        <f>COUNTIFS('Все позиции'!$H$2:$H$10401,A642,'Все позиции'!$L$2:$L$10401,B642,'Все позиции'!$F$2:$F$10401,"&lt;&gt;")</f>
        <v>0</v>
      </c>
      <c r="G642" s="2" t="str">
        <f t="shared" ref="G642:G705" si="10">IF(F642&gt;0,"да","нет")</f>
        <v>нет</v>
      </c>
    </row>
    <row r="643" spans="1:7" x14ac:dyDescent="0.25">
      <c r="A643" s="2" t="s">
        <v>1909</v>
      </c>
      <c r="B643" s="2" t="s">
        <v>115</v>
      </c>
      <c r="C643" s="2">
        <f>COUNTIFS('Все позиции'!$H$2:$H$10401,A643,'Все позиции'!$L$2:$L$10401,B643)</f>
        <v>1</v>
      </c>
      <c r="D643" s="2">
        <f>SUMIFS('Все позиции'!$K$2:$K$10401,'Все позиции'!$H$2:$H$10401,A643,'Все позиции'!$L$2:$L$10401,B643)</f>
        <v>4.2</v>
      </c>
      <c r="E643" s="4">
        <f>SUMIFS('Все позиции'!$P$2:$P$10401,'Все позиции'!$H$2:$H$10401,A643,'Все позиции'!$L$2:$L$10401,B643)</f>
        <v>5046802.54</v>
      </c>
      <c r="F643" s="2">
        <f>COUNTIFS('Все позиции'!$H$2:$H$10401,A643,'Все позиции'!$L$2:$L$10401,B643,'Все позиции'!$F$2:$F$10401,"&lt;&gt;")</f>
        <v>0</v>
      </c>
      <c r="G643" s="2" t="str">
        <f t="shared" si="10"/>
        <v>нет</v>
      </c>
    </row>
    <row r="644" spans="1:7" x14ac:dyDescent="0.25">
      <c r="A644" s="2" t="s">
        <v>1908</v>
      </c>
      <c r="B644" s="2" t="s">
        <v>115</v>
      </c>
      <c r="C644" s="2">
        <f>COUNTIFS('Все позиции'!$H$2:$H$10401,A644,'Все позиции'!$L$2:$L$10401,B644)</f>
        <v>1</v>
      </c>
      <c r="D644" s="2">
        <f>SUMIFS('Все позиции'!$K$2:$K$10401,'Все позиции'!$H$2:$H$10401,A644,'Все позиции'!$L$2:$L$10401,B644)</f>
        <v>5.85</v>
      </c>
      <c r="E644" s="4">
        <f>SUMIFS('Все позиции'!$P$2:$P$10401,'Все позиции'!$H$2:$H$10401,A644,'Все позиции'!$L$2:$L$10401,B644)</f>
        <v>22825652.890000001</v>
      </c>
      <c r="F644" s="2">
        <f>COUNTIFS('Все позиции'!$H$2:$H$10401,A644,'Все позиции'!$L$2:$L$10401,B644,'Все позиции'!$F$2:$F$10401,"&lt;&gt;")</f>
        <v>0</v>
      </c>
      <c r="G644" s="2" t="str">
        <f t="shared" si="10"/>
        <v>нет</v>
      </c>
    </row>
    <row r="645" spans="1:7" x14ac:dyDescent="0.25">
      <c r="A645" s="2" t="s">
        <v>2045</v>
      </c>
      <c r="B645" s="2" t="s">
        <v>115</v>
      </c>
      <c r="C645" s="2">
        <f>COUNTIFS('Все позиции'!$H$2:$H$10401,A645,'Все позиции'!$L$2:$L$10401,B645)</f>
        <v>1</v>
      </c>
      <c r="D645" s="2">
        <f>SUMIFS('Все позиции'!$K$2:$K$10401,'Все позиции'!$H$2:$H$10401,A645,'Все позиции'!$L$2:$L$10401,B645)</f>
        <v>3.6</v>
      </c>
      <c r="E645" s="4">
        <f>SUMIFS('Все позиции'!$P$2:$P$10401,'Все позиции'!$H$2:$H$10401,A645,'Все позиции'!$L$2:$L$10401,B645)</f>
        <v>3151936.81</v>
      </c>
      <c r="F645" s="2">
        <f>COUNTIFS('Все позиции'!$H$2:$H$10401,A645,'Все позиции'!$L$2:$L$10401,B645,'Все позиции'!$F$2:$F$10401,"&lt;&gt;")</f>
        <v>0</v>
      </c>
      <c r="G645" s="2" t="str">
        <f t="shared" si="10"/>
        <v>нет</v>
      </c>
    </row>
    <row r="646" spans="1:7" x14ac:dyDescent="0.25">
      <c r="A646" s="2" t="s">
        <v>2048</v>
      </c>
      <c r="B646" s="2" t="s">
        <v>115</v>
      </c>
      <c r="C646" s="2">
        <f>COUNTIFS('Все позиции'!$H$2:$H$10401,A646,'Все позиции'!$L$2:$L$10401,B646)</f>
        <v>1</v>
      </c>
      <c r="D646" s="2">
        <f>SUMIFS('Все позиции'!$K$2:$K$10401,'Все позиции'!$H$2:$H$10401,A646,'Все позиции'!$L$2:$L$10401,B646)</f>
        <v>2.34</v>
      </c>
      <c r="E646" s="4">
        <f>SUMIFS('Все позиции'!$P$2:$P$10401,'Все позиции'!$H$2:$H$10401,A646,'Все позиции'!$L$2:$L$10401,B646)</f>
        <v>1969709.06</v>
      </c>
      <c r="F646" s="2">
        <f>COUNTIFS('Все позиции'!$H$2:$H$10401,A646,'Все позиции'!$L$2:$L$10401,B646,'Все позиции'!$F$2:$F$10401,"&lt;&gt;")</f>
        <v>0</v>
      </c>
      <c r="G646" s="2" t="str">
        <f t="shared" si="10"/>
        <v>нет</v>
      </c>
    </row>
    <row r="647" spans="1:7" x14ac:dyDescent="0.25">
      <c r="A647" s="2" t="s">
        <v>4485</v>
      </c>
      <c r="B647" s="2" t="s">
        <v>38</v>
      </c>
      <c r="C647" s="2">
        <f>COUNTIFS('Все позиции'!$H$2:$H$10401,A647,'Все позиции'!$L$2:$L$10401,B647)</f>
        <v>1</v>
      </c>
      <c r="D647" s="2">
        <f>SUMIFS('Все позиции'!$K$2:$K$10401,'Все позиции'!$H$2:$H$10401,A647,'Все позиции'!$L$2:$L$10401,B647)</f>
        <v>1</v>
      </c>
      <c r="E647" s="4">
        <f>SUMIFS('Все позиции'!$P$2:$P$10401,'Все позиции'!$H$2:$H$10401,A647,'Все позиции'!$L$2:$L$10401,B647)</f>
        <v>6344</v>
      </c>
      <c r="F647" s="2">
        <f>COUNTIFS('Все позиции'!$H$2:$H$10401,A647,'Все позиции'!$L$2:$L$10401,B647,'Все позиции'!$F$2:$F$10401,"&lt;&gt;")</f>
        <v>0</v>
      </c>
      <c r="G647" s="2" t="str">
        <f t="shared" si="10"/>
        <v>нет</v>
      </c>
    </row>
    <row r="648" spans="1:7" x14ac:dyDescent="0.25">
      <c r="A648" s="2" t="s">
        <v>9494</v>
      </c>
      <c r="B648" s="2" t="s">
        <v>38</v>
      </c>
      <c r="C648" s="2">
        <f>COUNTIFS('Все позиции'!$H$2:$H$10401,A648,'Все позиции'!$L$2:$L$10401,B648)</f>
        <v>1</v>
      </c>
      <c r="D648" s="2">
        <f>SUMIFS('Все позиции'!$K$2:$K$10401,'Все позиции'!$H$2:$H$10401,A648,'Все позиции'!$L$2:$L$10401,B648)</f>
        <v>2</v>
      </c>
      <c r="E648" s="4">
        <f>SUMIFS('Все позиции'!$P$2:$P$10401,'Все позиции'!$H$2:$H$10401,A648,'Все позиции'!$L$2:$L$10401,B648)</f>
        <v>51501.52</v>
      </c>
      <c r="F648" s="2">
        <f>COUNTIFS('Все позиции'!$H$2:$H$10401,A648,'Все позиции'!$L$2:$L$10401,B648,'Все позиции'!$F$2:$F$10401,"&lt;&gt;")</f>
        <v>1</v>
      </c>
      <c r="G648" s="2" t="str">
        <f t="shared" si="10"/>
        <v>да</v>
      </c>
    </row>
    <row r="649" spans="1:7" x14ac:dyDescent="0.25">
      <c r="A649" s="2" t="s">
        <v>4884</v>
      </c>
      <c r="B649" s="2" t="s">
        <v>73</v>
      </c>
      <c r="C649" s="2">
        <f>COUNTIFS('Все позиции'!$H$2:$H$10401,A649,'Все позиции'!$L$2:$L$10401,B649)</f>
        <v>1</v>
      </c>
      <c r="D649" s="2">
        <f>SUMIFS('Все позиции'!$K$2:$K$10401,'Все позиции'!$H$2:$H$10401,A649,'Все позиции'!$L$2:$L$10401,B649)</f>
        <v>3</v>
      </c>
      <c r="E649" s="4">
        <f>SUMIFS('Все позиции'!$P$2:$P$10401,'Все позиции'!$H$2:$H$10401,A649,'Все позиции'!$L$2:$L$10401,B649)</f>
        <v>6955.1</v>
      </c>
      <c r="F649" s="2">
        <f>COUNTIFS('Все позиции'!$H$2:$H$10401,A649,'Все позиции'!$L$2:$L$10401,B649,'Все позиции'!$F$2:$F$10401,"&lt;&gt;")</f>
        <v>0</v>
      </c>
      <c r="G649" s="2" t="str">
        <f t="shared" si="10"/>
        <v>нет</v>
      </c>
    </row>
    <row r="650" spans="1:7" x14ac:dyDescent="0.25">
      <c r="A650" s="2" t="s">
        <v>5625</v>
      </c>
      <c r="B650" s="2" t="s">
        <v>38</v>
      </c>
      <c r="C650" s="2">
        <f>COUNTIFS('Все позиции'!$H$2:$H$10401,A650,'Все позиции'!$L$2:$L$10401,B650)</f>
        <v>1</v>
      </c>
      <c r="D650" s="2">
        <f>SUMIFS('Все позиции'!$K$2:$K$10401,'Все позиции'!$H$2:$H$10401,A650,'Все позиции'!$L$2:$L$10401,B650)</f>
        <v>2</v>
      </c>
      <c r="E650" s="4">
        <f>SUMIFS('Все позиции'!$P$2:$P$10401,'Все позиции'!$H$2:$H$10401,A650,'Все позиции'!$L$2:$L$10401,B650)</f>
        <v>2245.9699999999998</v>
      </c>
      <c r="F650" s="2">
        <f>COUNTIFS('Все позиции'!$H$2:$H$10401,A650,'Все позиции'!$L$2:$L$10401,B650,'Все позиции'!$F$2:$F$10401,"&lt;&gt;")</f>
        <v>1</v>
      </c>
      <c r="G650" s="2" t="str">
        <f t="shared" si="10"/>
        <v>да</v>
      </c>
    </row>
    <row r="651" spans="1:7" x14ac:dyDescent="0.25">
      <c r="A651" s="2" t="s">
        <v>5626</v>
      </c>
      <c r="B651" s="2" t="s">
        <v>38</v>
      </c>
      <c r="C651" s="2">
        <f>COUNTIFS('Все позиции'!$H$2:$H$10401,A651,'Все позиции'!$L$2:$L$10401,B651)</f>
        <v>1</v>
      </c>
      <c r="D651" s="2">
        <f>SUMIFS('Все позиции'!$K$2:$K$10401,'Все позиции'!$H$2:$H$10401,A651,'Все позиции'!$L$2:$L$10401,B651)</f>
        <v>5</v>
      </c>
      <c r="E651" s="4">
        <f>SUMIFS('Все позиции'!$P$2:$P$10401,'Все позиции'!$H$2:$H$10401,A651,'Все позиции'!$L$2:$L$10401,B651)</f>
        <v>442.98</v>
      </c>
      <c r="F651" s="2">
        <f>COUNTIFS('Все позиции'!$H$2:$H$10401,A651,'Все позиции'!$L$2:$L$10401,B651,'Все позиции'!$F$2:$F$10401,"&lt;&gt;")</f>
        <v>1</v>
      </c>
      <c r="G651" s="2" t="str">
        <f t="shared" si="10"/>
        <v>да</v>
      </c>
    </row>
    <row r="652" spans="1:7" x14ac:dyDescent="0.25">
      <c r="A652" s="2" t="s">
        <v>4682</v>
      </c>
      <c r="B652" s="2" t="s">
        <v>38</v>
      </c>
      <c r="C652" s="2">
        <f>COUNTIFS('Все позиции'!$H$2:$H$10401,A652,'Все позиции'!$L$2:$L$10401,B652)</f>
        <v>1</v>
      </c>
      <c r="D652" s="2">
        <f>SUMIFS('Все позиции'!$K$2:$K$10401,'Все позиции'!$H$2:$H$10401,A652,'Все позиции'!$L$2:$L$10401,B652)</f>
        <v>50</v>
      </c>
      <c r="E652" s="4">
        <f>SUMIFS('Все позиции'!$P$2:$P$10401,'Все позиции'!$H$2:$H$10401,A652,'Все позиции'!$L$2:$L$10401,B652)</f>
        <v>0</v>
      </c>
      <c r="F652" s="2">
        <f>COUNTIFS('Все позиции'!$H$2:$H$10401,A652,'Все позиции'!$L$2:$L$10401,B652,'Все позиции'!$F$2:$F$10401,"&lt;&gt;")</f>
        <v>0</v>
      </c>
      <c r="G652" s="2" t="str">
        <f t="shared" si="10"/>
        <v>нет</v>
      </c>
    </row>
    <row r="653" spans="1:7" x14ac:dyDescent="0.25">
      <c r="A653" s="2" t="s">
        <v>5627</v>
      </c>
      <c r="B653" s="2" t="s">
        <v>38</v>
      </c>
      <c r="C653" s="2">
        <f>COUNTIFS('Все позиции'!$H$2:$H$10401,A653,'Все позиции'!$L$2:$L$10401,B653)</f>
        <v>1</v>
      </c>
      <c r="D653" s="2">
        <f>SUMIFS('Все позиции'!$K$2:$K$10401,'Все позиции'!$H$2:$H$10401,A653,'Все позиции'!$L$2:$L$10401,B653)</f>
        <v>40</v>
      </c>
      <c r="E653" s="4">
        <f>SUMIFS('Все позиции'!$P$2:$P$10401,'Все позиции'!$H$2:$H$10401,A653,'Все позиции'!$L$2:$L$10401,B653)</f>
        <v>7564</v>
      </c>
      <c r="F653" s="2">
        <f>COUNTIFS('Все позиции'!$H$2:$H$10401,A653,'Все позиции'!$L$2:$L$10401,B653,'Все позиции'!$F$2:$F$10401,"&lt;&gt;")</f>
        <v>1</v>
      </c>
      <c r="G653" s="2" t="str">
        <f t="shared" si="10"/>
        <v>да</v>
      </c>
    </row>
    <row r="654" spans="1:7" x14ac:dyDescent="0.25">
      <c r="A654" s="2" t="s">
        <v>7129</v>
      </c>
      <c r="B654" s="2" t="s">
        <v>38</v>
      </c>
      <c r="C654" s="2">
        <f>COUNTIFS('Все позиции'!$H$2:$H$10401,A654,'Все позиции'!$L$2:$L$10401,B654)</f>
        <v>1</v>
      </c>
      <c r="D654" s="2">
        <f>SUMIFS('Все позиции'!$K$2:$K$10401,'Все позиции'!$H$2:$H$10401,A654,'Все позиции'!$L$2:$L$10401,B654)</f>
        <v>16</v>
      </c>
      <c r="E654" s="4">
        <f>SUMIFS('Все позиции'!$P$2:$P$10401,'Все позиции'!$H$2:$H$10401,A654,'Все позиции'!$L$2:$L$10401,B654)</f>
        <v>2732.8</v>
      </c>
      <c r="F654" s="2">
        <f>COUNTIFS('Все позиции'!$H$2:$H$10401,A654,'Все позиции'!$L$2:$L$10401,B654,'Все позиции'!$F$2:$F$10401,"&lt;&gt;")</f>
        <v>1</v>
      </c>
      <c r="G654" s="2" t="str">
        <f t="shared" si="10"/>
        <v>да</v>
      </c>
    </row>
    <row r="655" spans="1:7" x14ac:dyDescent="0.25">
      <c r="A655" s="2" t="s">
        <v>618</v>
      </c>
      <c r="B655" s="2" t="s">
        <v>38</v>
      </c>
      <c r="C655" s="2">
        <f>COUNTIFS('Все позиции'!$H$2:$H$10401,A655,'Все позиции'!$L$2:$L$10401,B655)</f>
        <v>1</v>
      </c>
      <c r="D655" s="2">
        <f>SUMIFS('Все позиции'!$K$2:$K$10401,'Все позиции'!$H$2:$H$10401,A655,'Все позиции'!$L$2:$L$10401,B655)</f>
        <v>376</v>
      </c>
      <c r="E655" s="4">
        <f>SUMIFS('Все позиции'!$P$2:$P$10401,'Все позиции'!$H$2:$H$10401,A655,'Все позиции'!$L$2:$L$10401,B655)</f>
        <v>1926.62</v>
      </c>
      <c r="F655" s="2">
        <f>COUNTIFS('Все позиции'!$H$2:$H$10401,A655,'Все позиции'!$L$2:$L$10401,B655,'Все позиции'!$F$2:$F$10401,"&lt;&gt;")</f>
        <v>0</v>
      </c>
      <c r="G655" s="2" t="str">
        <f t="shared" si="10"/>
        <v>нет</v>
      </c>
    </row>
    <row r="656" spans="1:7" x14ac:dyDescent="0.25">
      <c r="A656" s="2" t="s">
        <v>1044</v>
      </c>
      <c r="B656" s="2" t="s">
        <v>38</v>
      </c>
      <c r="C656" s="2">
        <f>COUNTIFS('Все позиции'!$H$2:$H$10401,A656,'Все позиции'!$L$2:$L$10401,B656)</f>
        <v>2</v>
      </c>
      <c r="D656" s="2">
        <f>SUMIFS('Все позиции'!$K$2:$K$10401,'Все позиции'!$H$2:$H$10401,A656,'Все позиции'!$L$2:$L$10401,B656)</f>
        <v>8</v>
      </c>
      <c r="E656" s="4">
        <f>SUMIFS('Все позиции'!$P$2:$P$10401,'Все позиции'!$H$2:$H$10401,A656,'Все позиции'!$L$2:$L$10401,B656)</f>
        <v>104.14</v>
      </c>
      <c r="F656" s="2">
        <f>COUNTIFS('Все позиции'!$H$2:$H$10401,A656,'Все позиции'!$L$2:$L$10401,B656,'Все позиции'!$F$2:$F$10401,"&lt;&gt;")</f>
        <v>0</v>
      </c>
      <c r="G656" s="2" t="str">
        <f t="shared" si="10"/>
        <v>нет</v>
      </c>
    </row>
    <row r="657" spans="1:7" x14ac:dyDescent="0.25">
      <c r="A657" s="2" t="s">
        <v>3521</v>
      </c>
      <c r="B657" s="2" t="s">
        <v>38</v>
      </c>
      <c r="C657" s="2">
        <f>COUNTIFS('Все позиции'!$H$2:$H$10401,A657,'Все позиции'!$L$2:$L$10401,B657)</f>
        <v>1</v>
      </c>
      <c r="D657" s="2">
        <f>SUMIFS('Все позиции'!$K$2:$K$10401,'Все позиции'!$H$2:$H$10401,A657,'Все позиции'!$L$2:$L$10401,B657)</f>
        <v>50</v>
      </c>
      <c r="E657" s="4">
        <f>SUMIFS('Все позиции'!$P$2:$P$10401,'Все позиции'!$H$2:$H$10401,A657,'Все позиции'!$L$2:$L$10401,B657)</f>
        <v>623.41999999999996</v>
      </c>
      <c r="F657" s="2">
        <f>COUNTIFS('Все позиции'!$H$2:$H$10401,A657,'Все позиции'!$L$2:$L$10401,B657,'Все позиции'!$F$2:$F$10401,"&lt;&gt;")</f>
        <v>0</v>
      </c>
      <c r="G657" s="2" t="str">
        <f t="shared" si="10"/>
        <v>нет</v>
      </c>
    </row>
    <row r="658" spans="1:7" x14ac:dyDescent="0.25">
      <c r="A658" s="2" t="s">
        <v>480</v>
      </c>
      <c r="B658" s="2" t="s">
        <v>38</v>
      </c>
      <c r="C658" s="2">
        <f>COUNTIFS('Все позиции'!$H$2:$H$10401,A658,'Все позиции'!$L$2:$L$10401,B658)</f>
        <v>1</v>
      </c>
      <c r="D658" s="2">
        <f>SUMIFS('Все позиции'!$K$2:$K$10401,'Все позиции'!$H$2:$H$10401,A658,'Все позиции'!$L$2:$L$10401,B658)</f>
        <v>14</v>
      </c>
      <c r="E658" s="4">
        <f>SUMIFS('Все позиции'!$P$2:$P$10401,'Все позиции'!$H$2:$H$10401,A658,'Все позиции'!$L$2:$L$10401,B658)</f>
        <v>1147.6099999999999</v>
      </c>
      <c r="F658" s="2">
        <f>COUNTIFS('Все позиции'!$H$2:$H$10401,A658,'Все позиции'!$L$2:$L$10401,B658,'Все позиции'!$F$2:$F$10401,"&lt;&gt;")</f>
        <v>0</v>
      </c>
      <c r="G658" s="2" t="str">
        <f t="shared" si="10"/>
        <v>нет</v>
      </c>
    </row>
    <row r="659" spans="1:7" x14ac:dyDescent="0.25">
      <c r="A659" s="2" t="s">
        <v>7637</v>
      </c>
      <c r="B659" s="2" t="s">
        <v>38</v>
      </c>
      <c r="C659" s="2">
        <f>COUNTIFS('Все позиции'!$H$2:$H$10401,A659,'Все позиции'!$L$2:$L$10401,B659)</f>
        <v>1</v>
      </c>
      <c r="D659" s="2">
        <f>SUMIFS('Все позиции'!$K$2:$K$10401,'Все позиции'!$H$2:$H$10401,A659,'Все позиции'!$L$2:$L$10401,B659)</f>
        <v>18</v>
      </c>
      <c r="E659" s="4">
        <f>SUMIFS('Все позиции'!$P$2:$P$10401,'Все позиции'!$H$2:$H$10401,A659,'Все позиции'!$L$2:$L$10401,B659)</f>
        <v>1686.53</v>
      </c>
      <c r="F659" s="2">
        <f>COUNTIFS('Все позиции'!$H$2:$H$10401,A659,'Все позиции'!$L$2:$L$10401,B659,'Все позиции'!$F$2:$F$10401,"&lt;&gt;")</f>
        <v>1</v>
      </c>
      <c r="G659" s="2" t="str">
        <f t="shared" si="10"/>
        <v>да</v>
      </c>
    </row>
    <row r="660" spans="1:7" x14ac:dyDescent="0.25">
      <c r="A660" s="2" t="s">
        <v>482</v>
      </c>
      <c r="B660" s="2" t="s">
        <v>38</v>
      </c>
      <c r="C660" s="2">
        <f>COUNTIFS('Все позиции'!$H$2:$H$10401,A660,'Все позиции'!$L$2:$L$10401,B660)</f>
        <v>1</v>
      </c>
      <c r="D660" s="2">
        <f>SUMIFS('Все позиции'!$K$2:$K$10401,'Все позиции'!$H$2:$H$10401,A660,'Все позиции'!$L$2:$L$10401,B660)</f>
        <v>68</v>
      </c>
      <c r="E660" s="4">
        <f>SUMIFS('Все позиции'!$P$2:$P$10401,'Все позиции'!$H$2:$H$10401,A660,'Все позиции'!$L$2:$L$10401,B660)</f>
        <v>363.36</v>
      </c>
      <c r="F660" s="2">
        <f>COUNTIFS('Все позиции'!$H$2:$H$10401,A660,'Все позиции'!$L$2:$L$10401,B660,'Все позиции'!$F$2:$F$10401,"&lt;&gt;")</f>
        <v>0</v>
      </c>
      <c r="G660" s="2" t="str">
        <f t="shared" si="10"/>
        <v>нет</v>
      </c>
    </row>
    <row r="661" spans="1:7" x14ac:dyDescent="0.25">
      <c r="A661" s="2" t="s">
        <v>7638</v>
      </c>
      <c r="B661" s="2" t="s">
        <v>38</v>
      </c>
      <c r="C661" s="2">
        <f>COUNTIFS('Все позиции'!$H$2:$H$10401,A661,'Все позиции'!$L$2:$L$10401,B661)</f>
        <v>1</v>
      </c>
      <c r="D661" s="2">
        <f>SUMIFS('Все позиции'!$K$2:$K$10401,'Все позиции'!$H$2:$H$10401,A661,'Все позиции'!$L$2:$L$10401,B661)</f>
        <v>72</v>
      </c>
      <c r="E661" s="4">
        <f>SUMIFS('Все позиции'!$P$2:$P$10401,'Все позиции'!$H$2:$H$10401,A661,'Все позиции'!$L$2:$L$10401,B661)</f>
        <v>1686.53</v>
      </c>
      <c r="F661" s="2">
        <f>COUNTIFS('Все позиции'!$H$2:$H$10401,A661,'Все позиции'!$L$2:$L$10401,B661,'Все позиции'!$F$2:$F$10401,"&lt;&gt;")</f>
        <v>1</v>
      </c>
      <c r="G661" s="2" t="str">
        <f t="shared" si="10"/>
        <v>да</v>
      </c>
    </row>
    <row r="662" spans="1:7" x14ac:dyDescent="0.25">
      <c r="A662" s="2" t="s">
        <v>5227</v>
      </c>
      <c r="B662" s="2" t="s">
        <v>38</v>
      </c>
      <c r="C662" s="2">
        <f>COUNTIFS('Все позиции'!$H$2:$H$10401,A662,'Все позиции'!$L$2:$L$10401,B662)</f>
        <v>1</v>
      </c>
      <c r="D662" s="2">
        <f>SUMIFS('Все позиции'!$K$2:$K$10401,'Все позиции'!$H$2:$H$10401,A662,'Все позиции'!$L$2:$L$10401,B662)</f>
        <v>80</v>
      </c>
      <c r="E662" s="4">
        <f>SUMIFS('Все позиции'!$P$2:$P$10401,'Все позиции'!$H$2:$H$10401,A662,'Все позиции'!$L$2:$L$10401,B662)</f>
        <v>173.73</v>
      </c>
      <c r="F662" s="2">
        <f>COUNTIFS('Все позиции'!$H$2:$H$10401,A662,'Все позиции'!$L$2:$L$10401,B662,'Все позиции'!$F$2:$F$10401,"&lt;&gt;")</f>
        <v>0</v>
      </c>
      <c r="G662" s="2" t="str">
        <f t="shared" si="10"/>
        <v>нет</v>
      </c>
    </row>
    <row r="663" spans="1:7" x14ac:dyDescent="0.25">
      <c r="A663" s="2" t="s">
        <v>6817</v>
      </c>
      <c r="B663" s="2" t="s">
        <v>38</v>
      </c>
      <c r="C663" s="2">
        <f>COUNTIFS('Все позиции'!$H$2:$H$10401,A663,'Все позиции'!$L$2:$L$10401,B663)</f>
        <v>1</v>
      </c>
      <c r="D663" s="2">
        <f>SUMIFS('Все позиции'!$K$2:$K$10401,'Все позиции'!$H$2:$H$10401,A663,'Все позиции'!$L$2:$L$10401,B663)</f>
        <v>58</v>
      </c>
      <c r="E663" s="4">
        <f>SUMIFS('Все позиции'!$P$2:$P$10401,'Все позиции'!$H$2:$H$10401,A663,'Все позиции'!$L$2:$L$10401,B663)</f>
        <v>1592.1</v>
      </c>
      <c r="F663" s="2">
        <f>COUNTIFS('Все позиции'!$H$2:$H$10401,A663,'Все позиции'!$L$2:$L$10401,B663,'Все позиции'!$F$2:$F$10401,"&lt;&gt;")</f>
        <v>0</v>
      </c>
      <c r="G663" s="2" t="str">
        <f t="shared" si="10"/>
        <v>нет</v>
      </c>
    </row>
    <row r="664" spans="1:7" x14ac:dyDescent="0.25">
      <c r="A664" s="2" t="s">
        <v>5223</v>
      </c>
      <c r="B664" s="2" t="s">
        <v>38</v>
      </c>
      <c r="C664" s="2">
        <f>COUNTIFS('Все позиции'!$H$2:$H$10401,A664,'Все позиции'!$L$2:$L$10401,B664)</f>
        <v>1</v>
      </c>
      <c r="D664" s="2">
        <f>SUMIFS('Все позиции'!$K$2:$K$10401,'Все позиции'!$H$2:$H$10401,A664,'Все позиции'!$L$2:$L$10401,B664)</f>
        <v>50</v>
      </c>
      <c r="E664" s="4">
        <f>SUMIFS('Все позиции'!$P$2:$P$10401,'Все позиции'!$H$2:$H$10401,A664,'Все позиции'!$L$2:$L$10401,B664)</f>
        <v>178.73</v>
      </c>
      <c r="F664" s="2">
        <f>COUNTIFS('Все позиции'!$H$2:$H$10401,A664,'Все позиции'!$L$2:$L$10401,B664,'Все позиции'!$F$2:$F$10401,"&lt;&gt;")</f>
        <v>0</v>
      </c>
      <c r="G664" s="2" t="str">
        <f t="shared" si="10"/>
        <v>нет</v>
      </c>
    </row>
    <row r="665" spans="1:7" x14ac:dyDescent="0.25">
      <c r="A665" s="2" t="s">
        <v>6813</v>
      </c>
      <c r="B665" s="2" t="s">
        <v>38</v>
      </c>
      <c r="C665" s="2">
        <f>COUNTIFS('Все позиции'!$H$2:$H$10401,A665,'Все позиции'!$L$2:$L$10401,B665)</f>
        <v>1</v>
      </c>
      <c r="D665" s="2">
        <f>SUMIFS('Все позиции'!$K$2:$K$10401,'Все позиции'!$H$2:$H$10401,A665,'Все позиции'!$L$2:$L$10401,B665)</f>
        <v>20</v>
      </c>
      <c r="E665" s="4">
        <f>SUMIFS('Все позиции'!$P$2:$P$10401,'Все позиции'!$H$2:$H$10401,A665,'Все позиции'!$L$2:$L$10401,B665)</f>
        <v>183</v>
      </c>
      <c r="F665" s="2">
        <f>COUNTIFS('Все позиции'!$H$2:$H$10401,A665,'Все позиции'!$L$2:$L$10401,B665,'Все позиции'!$F$2:$F$10401,"&lt;&gt;")</f>
        <v>0</v>
      </c>
      <c r="G665" s="2" t="str">
        <f t="shared" si="10"/>
        <v>нет</v>
      </c>
    </row>
    <row r="666" spans="1:7" x14ac:dyDescent="0.25">
      <c r="A666" s="2" t="s">
        <v>816</v>
      </c>
      <c r="B666" s="2" t="s">
        <v>38</v>
      </c>
      <c r="C666" s="2">
        <f>COUNTIFS('Все позиции'!$H$2:$H$10401,A666,'Все позиции'!$L$2:$L$10401,B666)</f>
        <v>1</v>
      </c>
      <c r="D666" s="2">
        <f>SUMIFS('Все позиции'!$K$2:$K$10401,'Все позиции'!$H$2:$H$10401,A666,'Все позиции'!$L$2:$L$10401,B666)</f>
        <v>196</v>
      </c>
      <c r="E666" s="4">
        <f>SUMIFS('Все позиции'!$P$2:$P$10401,'Все позиции'!$H$2:$H$10401,A666,'Все позиции'!$L$2:$L$10401,B666)</f>
        <v>217.6</v>
      </c>
      <c r="F666" s="2">
        <f>COUNTIFS('Все позиции'!$H$2:$H$10401,A666,'Все позиции'!$L$2:$L$10401,B666,'Все позиции'!$F$2:$F$10401,"&lt;&gt;")</f>
        <v>0</v>
      </c>
      <c r="G666" s="2" t="str">
        <f t="shared" si="10"/>
        <v>нет</v>
      </c>
    </row>
    <row r="667" spans="1:7" x14ac:dyDescent="0.25">
      <c r="A667" s="2" t="s">
        <v>1033</v>
      </c>
      <c r="B667" s="2" t="s">
        <v>38</v>
      </c>
      <c r="C667" s="2">
        <f>COUNTIFS('Все позиции'!$H$2:$H$10401,A667,'Все позиции'!$L$2:$L$10401,B667)</f>
        <v>3</v>
      </c>
      <c r="D667" s="2">
        <f>SUMIFS('Все позиции'!$K$2:$K$10401,'Все позиции'!$H$2:$H$10401,A667,'Все позиции'!$L$2:$L$10401,B667)</f>
        <v>3</v>
      </c>
      <c r="E667" s="4">
        <f>SUMIFS('Все позиции'!$P$2:$P$10401,'Все позиции'!$H$2:$H$10401,A667,'Все позиции'!$L$2:$L$10401,B667)</f>
        <v>27.630000000000003</v>
      </c>
      <c r="F667" s="2">
        <f>COUNTIFS('Все позиции'!$H$2:$H$10401,A667,'Все позиции'!$L$2:$L$10401,B667,'Все позиции'!$F$2:$F$10401,"&lt;&gt;")</f>
        <v>0</v>
      </c>
      <c r="G667" s="2" t="str">
        <f t="shared" si="10"/>
        <v>нет</v>
      </c>
    </row>
    <row r="668" spans="1:7" x14ac:dyDescent="0.25">
      <c r="A668" s="2" t="s">
        <v>7639</v>
      </c>
      <c r="B668" s="2" t="s">
        <v>38</v>
      </c>
      <c r="C668" s="2">
        <f>COUNTIFS('Все позиции'!$H$2:$H$10401,A668,'Все позиции'!$L$2:$L$10401,B668)</f>
        <v>1</v>
      </c>
      <c r="D668" s="2">
        <f>SUMIFS('Все позиции'!$K$2:$K$10401,'Все позиции'!$H$2:$H$10401,A668,'Все позиции'!$L$2:$L$10401,B668)</f>
        <v>1103</v>
      </c>
      <c r="E668" s="4">
        <f>SUMIFS('Все позиции'!$P$2:$P$10401,'Все позиции'!$H$2:$H$10401,A668,'Все позиции'!$L$2:$L$10401,B668)</f>
        <v>15744.22</v>
      </c>
      <c r="F668" s="2">
        <f>COUNTIFS('Все позиции'!$H$2:$H$10401,A668,'Все позиции'!$L$2:$L$10401,B668,'Все позиции'!$F$2:$F$10401,"&lt;&gt;")</f>
        <v>1</v>
      </c>
      <c r="G668" s="2" t="str">
        <f t="shared" si="10"/>
        <v>да</v>
      </c>
    </row>
    <row r="669" spans="1:7" x14ac:dyDescent="0.25">
      <c r="A669" s="2" t="s">
        <v>6311</v>
      </c>
      <c r="B669" s="2" t="s">
        <v>38</v>
      </c>
      <c r="C669" s="2">
        <f>COUNTIFS('Все позиции'!$H$2:$H$10401,A669,'Все позиции'!$L$2:$L$10401,B669)</f>
        <v>2</v>
      </c>
      <c r="D669" s="2">
        <f>SUMIFS('Все позиции'!$K$2:$K$10401,'Все позиции'!$H$2:$H$10401,A669,'Все позиции'!$L$2:$L$10401,B669)</f>
        <v>60</v>
      </c>
      <c r="E669" s="4">
        <f>SUMIFS('Все позиции'!$P$2:$P$10401,'Все позиции'!$H$2:$H$10401,A669,'Все позиции'!$L$2:$L$10401,B669)</f>
        <v>595.11</v>
      </c>
      <c r="F669" s="2">
        <f>COUNTIFS('Все позиции'!$H$2:$H$10401,A669,'Все позиции'!$L$2:$L$10401,B669,'Все позиции'!$F$2:$F$10401,"&lt;&gt;")</f>
        <v>2</v>
      </c>
      <c r="G669" s="2" t="str">
        <f t="shared" si="10"/>
        <v>да</v>
      </c>
    </row>
    <row r="670" spans="1:7" x14ac:dyDescent="0.25">
      <c r="A670" s="2" t="s">
        <v>7130</v>
      </c>
      <c r="B670" s="2" t="s">
        <v>38</v>
      </c>
      <c r="C670" s="2">
        <f>COUNTIFS('Все позиции'!$H$2:$H$10401,A670,'Все позиции'!$L$2:$L$10401,B670)</f>
        <v>1</v>
      </c>
      <c r="D670" s="2">
        <f>SUMIFS('Все позиции'!$K$2:$K$10401,'Все позиции'!$H$2:$H$10401,A670,'Все позиции'!$L$2:$L$10401,B670)</f>
        <v>30</v>
      </c>
      <c r="E670" s="4">
        <f>SUMIFS('Все позиции'!$P$2:$P$10401,'Все позиции'!$H$2:$H$10401,A670,'Все позиции'!$L$2:$L$10401,B670)</f>
        <v>282.19</v>
      </c>
      <c r="F670" s="2">
        <f>COUNTIFS('Все позиции'!$H$2:$H$10401,A670,'Все позиции'!$L$2:$L$10401,B670,'Все позиции'!$F$2:$F$10401,"&lt;&gt;")</f>
        <v>1</v>
      </c>
      <c r="G670" s="2" t="str">
        <f t="shared" si="10"/>
        <v>да</v>
      </c>
    </row>
    <row r="671" spans="1:7" x14ac:dyDescent="0.25">
      <c r="A671" s="2" t="s">
        <v>7640</v>
      </c>
      <c r="B671" s="2" t="s">
        <v>38</v>
      </c>
      <c r="C671" s="2">
        <f>COUNTIFS('Все позиции'!$H$2:$H$10401,A671,'Все позиции'!$L$2:$L$10401,B671)</f>
        <v>1</v>
      </c>
      <c r="D671" s="2">
        <f>SUMIFS('Все позиции'!$K$2:$K$10401,'Все позиции'!$H$2:$H$10401,A671,'Все позиции'!$L$2:$L$10401,B671)</f>
        <v>882</v>
      </c>
      <c r="E671" s="4">
        <f>SUMIFS('Все позиции'!$P$2:$P$10401,'Все позиции'!$H$2:$H$10401,A671,'Все позиции'!$L$2:$L$10401,B671)</f>
        <v>22607.599999999999</v>
      </c>
      <c r="F671" s="2">
        <f>COUNTIFS('Все позиции'!$H$2:$H$10401,A671,'Все позиции'!$L$2:$L$10401,B671,'Все позиции'!$F$2:$F$10401,"&lt;&gt;")</f>
        <v>1</v>
      </c>
      <c r="G671" s="2" t="str">
        <f t="shared" si="10"/>
        <v>да</v>
      </c>
    </row>
    <row r="672" spans="1:7" x14ac:dyDescent="0.25">
      <c r="A672" s="2" t="s">
        <v>9210</v>
      </c>
      <c r="B672" s="2" t="s">
        <v>38</v>
      </c>
      <c r="C672" s="2">
        <f>COUNTIFS('Все позиции'!$H$2:$H$10401,A672,'Все позиции'!$L$2:$L$10401,B672)</f>
        <v>1</v>
      </c>
      <c r="D672" s="2">
        <f>SUMIFS('Все позиции'!$K$2:$K$10401,'Все позиции'!$H$2:$H$10401,A672,'Все позиции'!$L$2:$L$10401,B672)</f>
        <v>64</v>
      </c>
      <c r="E672" s="4">
        <f>SUMIFS('Все позиции'!$P$2:$P$10401,'Все позиции'!$H$2:$H$10401,A672,'Все позиции'!$L$2:$L$10401,B672)</f>
        <v>2315.0700000000002</v>
      </c>
      <c r="F672" s="2">
        <f>COUNTIFS('Все позиции'!$H$2:$H$10401,A672,'Все позиции'!$L$2:$L$10401,B672,'Все позиции'!$F$2:$F$10401,"&lt;&gt;")</f>
        <v>1</v>
      </c>
      <c r="G672" s="2" t="str">
        <f t="shared" si="10"/>
        <v>да</v>
      </c>
    </row>
    <row r="673" spans="1:7" x14ac:dyDescent="0.25">
      <c r="A673" s="2" t="s">
        <v>3429</v>
      </c>
      <c r="B673" s="2" t="s">
        <v>38</v>
      </c>
      <c r="C673" s="2">
        <f>COUNTIFS('Все позиции'!$H$2:$H$10401,A673,'Все позиции'!$L$2:$L$10401,B673)</f>
        <v>1</v>
      </c>
      <c r="D673" s="2">
        <f>SUMIFS('Все позиции'!$K$2:$K$10401,'Все позиции'!$H$2:$H$10401,A673,'Все позиции'!$L$2:$L$10401,B673)</f>
        <v>50</v>
      </c>
      <c r="E673" s="4">
        <f>SUMIFS('Все позиции'!$P$2:$P$10401,'Все позиции'!$H$2:$H$10401,A673,'Все позиции'!$L$2:$L$10401,B673)</f>
        <v>720.41</v>
      </c>
      <c r="F673" s="2">
        <f>COUNTIFS('Все позиции'!$H$2:$H$10401,A673,'Все позиции'!$L$2:$L$10401,B673,'Все позиции'!$F$2:$F$10401,"&lt;&gt;")</f>
        <v>0</v>
      </c>
      <c r="G673" s="2" t="str">
        <f t="shared" si="10"/>
        <v>нет</v>
      </c>
    </row>
    <row r="674" spans="1:7" x14ac:dyDescent="0.25">
      <c r="A674" s="2" t="s">
        <v>8311</v>
      </c>
      <c r="B674" s="2" t="s">
        <v>38</v>
      </c>
      <c r="C674" s="2">
        <f>COUNTIFS('Все позиции'!$H$2:$H$10401,A674,'Все позиции'!$L$2:$L$10401,B674)</f>
        <v>1</v>
      </c>
      <c r="D674" s="2">
        <f>SUMIFS('Все позиции'!$K$2:$K$10401,'Все позиции'!$H$2:$H$10401,A674,'Все позиции'!$L$2:$L$10401,B674)</f>
        <v>3860</v>
      </c>
      <c r="E674" s="4">
        <f>SUMIFS('Все позиции'!$P$2:$P$10401,'Все позиции'!$H$2:$H$10401,A674,'Все позиции'!$L$2:$L$10401,B674)</f>
        <v>56792.95</v>
      </c>
      <c r="F674" s="2">
        <f>COUNTIFS('Все позиции'!$H$2:$H$10401,A674,'Все позиции'!$L$2:$L$10401,B674,'Все позиции'!$F$2:$F$10401,"&lt;&gt;")</f>
        <v>1</v>
      </c>
      <c r="G674" s="2" t="str">
        <f t="shared" si="10"/>
        <v>да</v>
      </c>
    </row>
    <row r="675" spans="1:7" x14ac:dyDescent="0.25">
      <c r="A675" s="2" t="s">
        <v>3522</v>
      </c>
      <c r="B675" s="2" t="s">
        <v>38</v>
      </c>
      <c r="C675" s="2">
        <f>COUNTIFS('Все позиции'!$H$2:$H$10401,A675,'Все позиции'!$L$2:$L$10401,B675)</f>
        <v>1</v>
      </c>
      <c r="D675" s="2">
        <f>SUMIFS('Все позиции'!$K$2:$K$10401,'Все позиции'!$H$2:$H$10401,A675,'Все позиции'!$L$2:$L$10401,B675)</f>
        <v>110</v>
      </c>
      <c r="E675" s="4">
        <f>SUMIFS('Все позиции'!$P$2:$P$10401,'Все позиции'!$H$2:$H$10401,A675,'Все позиции'!$L$2:$L$10401,B675)</f>
        <v>1584.9</v>
      </c>
      <c r="F675" s="2">
        <f>COUNTIFS('Все позиции'!$H$2:$H$10401,A675,'Все позиции'!$L$2:$L$10401,B675,'Все позиции'!$F$2:$F$10401,"&lt;&gt;")</f>
        <v>0</v>
      </c>
      <c r="G675" s="2" t="str">
        <f t="shared" si="10"/>
        <v>нет</v>
      </c>
    </row>
    <row r="676" spans="1:7" x14ac:dyDescent="0.25">
      <c r="A676" s="2" t="s">
        <v>1036</v>
      </c>
      <c r="B676" s="2" t="s">
        <v>184</v>
      </c>
      <c r="C676" s="2">
        <f>COUNTIFS('Все позиции'!$H$2:$H$10401,A676,'Все позиции'!$L$2:$L$10401,B676)</f>
        <v>6</v>
      </c>
      <c r="D676" s="2">
        <f>SUMIFS('Все позиции'!$K$2:$K$10401,'Все позиции'!$H$2:$H$10401,A676,'Все позиции'!$L$2:$L$10401,B676)</f>
        <v>39</v>
      </c>
      <c r="E676" s="4">
        <f>SUMIFS('Все позиции'!$P$2:$P$10401,'Все позиции'!$H$2:$H$10401,A676,'Все позиции'!$L$2:$L$10401,B676)</f>
        <v>2307.71</v>
      </c>
      <c r="F676" s="2">
        <f>COUNTIFS('Все позиции'!$H$2:$H$10401,A676,'Все позиции'!$L$2:$L$10401,B676,'Все позиции'!$F$2:$F$10401,"&lt;&gt;")</f>
        <v>1</v>
      </c>
      <c r="G676" s="2" t="str">
        <f t="shared" si="10"/>
        <v>да</v>
      </c>
    </row>
    <row r="677" spans="1:7" x14ac:dyDescent="0.25">
      <c r="A677" s="2" t="s">
        <v>6312</v>
      </c>
      <c r="B677" s="2" t="s">
        <v>38</v>
      </c>
      <c r="C677" s="2">
        <f>COUNTIFS('Все позиции'!$H$2:$H$10401,A677,'Все позиции'!$L$2:$L$10401,B677)</f>
        <v>3</v>
      </c>
      <c r="D677" s="2">
        <f>SUMIFS('Все позиции'!$K$2:$K$10401,'Все позиции'!$H$2:$H$10401,A677,'Все позиции'!$L$2:$L$10401,B677)</f>
        <v>5900</v>
      </c>
      <c r="E677" s="4">
        <f>SUMIFS('Все позиции'!$P$2:$P$10401,'Все позиции'!$H$2:$H$10401,A677,'Все позиции'!$L$2:$L$10401,B677)</f>
        <v>50231.06</v>
      </c>
      <c r="F677" s="2">
        <f>COUNTIFS('Все позиции'!$H$2:$H$10401,A677,'Все позиции'!$L$2:$L$10401,B677,'Все позиции'!$F$2:$F$10401,"&lt;&gt;")</f>
        <v>3</v>
      </c>
      <c r="G677" s="2" t="str">
        <f t="shared" si="10"/>
        <v>да</v>
      </c>
    </row>
    <row r="678" spans="1:7" x14ac:dyDescent="0.25">
      <c r="A678" s="2" t="s">
        <v>3418</v>
      </c>
      <c r="B678" s="2" t="s">
        <v>38</v>
      </c>
      <c r="C678" s="2">
        <f>COUNTIFS('Все позиции'!$H$2:$H$10401,A678,'Все позиции'!$L$2:$L$10401,B678)</f>
        <v>1</v>
      </c>
      <c r="D678" s="2">
        <f>SUMIFS('Все позиции'!$K$2:$K$10401,'Все позиции'!$H$2:$H$10401,A678,'Все позиции'!$L$2:$L$10401,B678)</f>
        <v>27912</v>
      </c>
      <c r="E678" s="4">
        <f>SUMIFS('Все позиции'!$P$2:$P$10401,'Все позиции'!$H$2:$H$10401,A678,'Все позиции'!$L$2:$L$10401,B678)</f>
        <v>497849.59999999998</v>
      </c>
      <c r="F678" s="2">
        <f>COUNTIFS('Все позиции'!$H$2:$H$10401,A678,'Все позиции'!$L$2:$L$10401,B678,'Все позиции'!$F$2:$F$10401,"&lt;&gt;")</f>
        <v>0</v>
      </c>
      <c r="G678" s="2" t="str">
        <f t="shared" si="10"/>
        <v>нет</v>
      </c>
    </row>
    <row r="679" spans="1:7" x14ac:dyDescent="0.25">
      <c r="A679" s="2" t="s">
        <v>1048</v>
      </c>
      <c r="B679" s="2" t="s">
        <v>38</v>
      </c>
      <c r="C679" s="2">
        <f>COUNTIFS('Все позиции'!$H$2:$H$10401,A679,'Все позиции'!$L$2:$L$10401,B679)</f>
        <v>1</v>
      </c>
      <c r="D679" s="2">
        <f>SUMIFS('Все позиции'!$K$2:$K$10401,'Все позиции'!$H$2:$H$10401,A679,'Все позиции'!$L$2:$L$10401,B679)</f>
        <v>2</v>
      </c>
      <c r="E679" s="4">
        <f>SUMIFS('Все позиции'!$P$2:$P$10401,'Все позиции'!$H$2:$H$10401,A679,'Все позиции'!$L$2:$L$10401,B679)</f>
        <v>15.88</v>
      </c>
      <c r="F679" s="2">
        <f>COUNTIFS('Все позиции'!$H$2:$H$10401,A679,'Все позиции'!$L$2:$L$10401,B679,'Все позиции'!$F$2:$F$10401,"&lt;&gt;")</f>
        <v>0</v>
      </c>
      <c r="G679" s="2" t="str">
        <f t="shared" si="10"/>
        <v>нет</v>
      </c>
    </row>
    <row r="680" spans="1:7" x14ac:dyDescent="0.25">
      <c r="A680" s="2" t="s">
        <v>3523</v>
      </c>
      <c r="B680" s="2" t="s">
        <v>38</v>
      </c>
      <c r="C680" s="2">
        <f>COUNTIFS('Все позиции'!$H$2:$H$10401,A680,'Все позиции'!$L$2:$L$10401,B680)</f>
        <v>1</v>
      </c>
      <c r="D680" s="2">
        <f>SUMIFS('Все позиции'!$K$2:$K$10401,'Все позиции'!$H$2:$H$10401,A680,'Все позиции'!$L$2:$L$10401,B680)</f>
        <v>90</v>
      </c>
      <c r="E680" s="4">
        <f>SUMIFS('Все позиции'!$P$2:$P$10401,'Все позиции'!$H$2:$H$10401,A680,'Все позиции'!$L$2:$L$10401,B680)</f>
        <v>968.44</v>
      </c>
      <c r="F680" s="2">
        <f>COUNTIFS('Все позиции'!$H$2:$H$10401,A680,'Все позиции'!$L$2:$L$10401,B680,'Все позиции'!$F$2:$F$10401,"&lt;&gt;")</f>
        <v>0</v>
      </c>
      <c r="G680" s="2" t="str">
        <f t="shared" si="10"/>
        <v>нет</v>
      </c>
    </row>
    <row r="681" spans="1:7" x14ac:dyDescent="0.25">
      <c r="A681" s="2" t="s">
        <v>6559</v>
      </c>
      <c r="B681" s="2" t="s">
        <v>38</v>
      </c>
      <c r="C681" s="2">
        <f>COUNTIFS('Все позиции'!$H$2:$H$10401,A681,'Все позиции'!$L$2:$L$10401,B681)</f>
        <v>1</v>
      </c>
      <c r="D681" s="2">
        <f>SUMIFS('Все позиции'!$K$2:$K$10401,'Все позиции'!$H$2:$H$10401,A681,'Все позиции'!$L$2:$L$10401,B681)</f>
        <v>37</v>
      </c>
      <c r="E681" s="4">
        <f>SUMIFS('Все позиции'!$P$2:$P$10401,'Все позиции'!$H$2:$H$10401,A681,'Все позиции'!$L$2:$L$10401,B681)</f>
        <v>209.9</v>
      </c>
      <c r="F681" s="2">
        <f>COUNTIFS('Все позиции'!$H$2:$H$10401,A681,'Все позиции'!$L$2:$L$10401,B681,'Все позиции'!$F$2:$F$10401,"&lt;&gt;")</f>
        <v>1</v>
      </c>
      <c r="G681" s="2" t="str">
        <f t="shared" si="10"/>
        <v>да</v>
      </c>
    </row>
    <row r="682" spans="1:7" x14ac:dyDescent="0.25">
      <c r="A682" s="2" t="s">
        <v>6869</v>
      </c>
      <c r="B682" s="2" t="s">
        <v>38</v>
      </c>
      <c r="C682" s="2">
        <f>COUNTIFS('Все позиции'!$H$2:$H$10401,A682,'Все позиции'!$L$2:$L$10401,B682)</f>
        <v>1</v>
      </c>
      <c r="D682" s="2">
        <f>SUMIFS('Все позиции'!$K$2:$K$10401,'Все позиции'!$H$2:$H$10401,A682,'Все позиции'!$L$2:$L$10401,B682)</f>
        <v>8</v>
      </c>
      <c r="E682" s="4">
        <f>SUMIFS('Все позиции'!$P$2:$P$10401,'Все позиции'!$H$2:$H$10401,A682,'Все позиции'!$L$2:$L$10401,B682)</f>
        <v>187.39</v>
      </c>
      <c r="F682" s="2">
        <f>COUNTIFS('Все позиции'!$H$2:$H$10401,A682,'Все позиции'!$L$2:$L$10401,B682,'Все позиции'!$F$2:$F$10401,"&lt;&gt;")</f>
        <v>0</v>
      </c>
      <c r="G682" s="2" t="str">
        <f t="shared" si="10"/>
        <v>нет</v>
      </c>
    </row>
    <row r="683" spans="1:7" x14ac:dyDescent="0.25">
      <c r="A683" s="2" t="s">
        <v>9382</v>
      </c>
      <c r="B683" s="2" t="s">
        <v>38</v>
      </c>
      <c r="C683" s="2">
        <f>COUNTIFS('Все позиции'!$H$2:$H$10401,A683,'Все позиции'!$L$2:$L$10401,B683)</f>
        <v>1</v>
      </c>
      <c r="D683" s="2">
        <f>SUMIFS('Все позиции'!$K$2:$K$10401,'Все позиции'!$H$2:$H$10401,A683,'Все позиции'!$L$2:$L$10401,B683)</f>
        <v>22</v>
      </c>
      <c r="E683" s="4">
        <f>SUMIFS('Все позиции'!$P$2:$P$10401,'Все позиции'!$H$2:$H$10401,A683,'Все позиции'!$L$2:$L$10401,B683)</f>
        <v>1207.8</v>
      </c>
      <c r="F683" s="2">
        <f>COUNTIFS('Все позиции'!$H$2:$H$10401,A683,'Все позиции'!$L$2:$L$10401,B683,'Все позиции'!$F$2:$F$10401,"&lt;&gt;")</f>
        <v>1</v>
      </c>
      <c r="G683" s="2" t="str">
        <f t="shared" si="10"/>
        <v>да</v>
      </c>
    </row>
    <row r="684" spans="1:7" x14ac:dyDescent="0.25">
      <c r="A684" s="2" t="s">
        <v>9362</v>
      </c>
      <c r="B684" s="2" t="s">
        <v>320</v>
      </c>
      <c r="C684" s="2">
        <f>COUNTIFS('Все позиции'!$H$2:$H$10401,A684,'Все позиции'!$L$2:$L$10401,B684)</f>
        <v>1</v>
      </c>
      <c r="D684" s="2">
        <f>SUMIFS('Все позиции'!$K$2:$K$10401,'Все позиции'!$H$2:$H$10401,A684,'Все позиции'!$L$2:$L$10401,B684)</f>
        <v>1.23</v>
      </c>
      <c r="E684" s="4">
        <f>SUMIFS('Все позиции'!$P$2:$P$10401,'Все позиции'!$H$2:$H$10401,A684,'Все позиции'!$L$2:$L$10401,B684)</f>
        <v>6752.7</v>
      </c>
      <c r="F684" s="2">
        <f>COUNTIFS('Все позиции'!$H$2:$H$10401,A684,'Все позиции'!$L$2:$L$10401,B684,'Все позиции'!$F$2:$F$10401,"&lt;&gt;")</f>
        <v>1</v>
      </c>
      <c r="G684" s="2" t="str">
        <f t="shared" si="10"/>
        <v>да</v>
      </c>
    </row>
    <row r="685" spans="1:7" x14ac:dyDescent="0.25">
      <c r="A685" s="2" t="s">
        <v>6808</v>
      </c>
      <c r="B685" s="2" t="s">
        <v>38</v>
      </c>
      <c r="C685" s="2">
        <f>COUNTIFS('Все позиции'!$H$2:$H$10401,A685,'Все позиции'!$L$2:$L$10401,B685)</f>
        <v>1</v>
      </c>
      <c r="D685" s="2">
        <f>SUMIFS('Все позиции'!$K$2:$K$10401,'Все позиции'!$H$2:$H$10401,A685,'Все позиции'!$L$2:$L$10401,B685)</f>
        <v>20</v>
      </c>
      <c r="E685" s="4">
        <f>SUMIFS('Все позиции'!$P$2:$P$10401,'Все позиции'!$H$2:$H$10401,A685,'Все позиции'!$L$2:$L$10401,B685)</f>
        <v>622.20000000000005</v>
      </c>
      <c r="F685" s="2">
        <f>COUNTIFS('Все позиции'!$H$2:$H$10401,A685,'Все позиции'!$L$2:$L$10401,B685,'Все позиции'!$F$2:$F$10401,"&lt;&gt;")</f>
        <v>0</v>
      </c>
      <c r="G685" s="2" t="str">
        <f t="shared" si="10"/>
        <v>нет</v>
      </c>
    </row>
    <row r="686" spans="1:7" x14ac:dyDescent="0.25">
      <c r="A686" s="2" t="s">
        <v>6807</v>
      </c>
      <c r="B686" s="2" t="s">
        <v>38</v>
      </c>
      <c r="C686" s="2">
        <f>COUNTIFS('Все позиции'!$H$2:$H$10401,A686,'Все позиции'!$L$2:$L$10401,B686)</f>
        <v>1</v>
      </c>
      <c r="D686" s="2">
        <f>SUMIFS('Все позиции'!$K$2:$K$10401,'Все позиции'!$H$2:$H$10401,A686,'Все позиции'!$L$2:$L$10401,B686)</f>
        <v>40</v>
      </c>
      <c r="E686" s="4">
        <f>SUMIFS('Все позиции'!$P$2:$P$10401,'Все позиции'!$H$2:$H$10401,A686,'Все позиции'!$L$2:$L$10401,B686)</f>
        <v>1464</v>
      </c>
      <c r="F686" s="2">
        <f>COUNTIFS('Все позиции'!$H$2:$H$10401,A686,'Все позиции'!$L$2:$L$10401,B686,'Все позиции'!$F$2:$F$10401,"&lt;&gt;")</f>
        <v>0</v>
      </c>
      <c r="G686" s="2" t="str">
        <f t="shared" si="10"/>
        <v>нет</v>
      </c>
    </row>
    <row r="687" spans="1:7" x14ac:dyDescent="0.25">
      <c r="A687" s="2" t="s">
        <v>9439</v>
      </c>
      <c r="B687" s="2" t="s">
        <v>38</v>
      </c>
      <c r="C687" s="2">
        <f>COUNTIFS('Все позиции'!$H$2:$H$10401,A687,'Все позиции'!$L$2:$L$10401,B687)</f>
        <v>2</v>
      </c>
      <c r="D687" s="2">
        <f>SUMIFS('Все позиции'!$K$2:$K$10401,'Все позиции'!$H$2:$H$10401,A687,'Все позиции'!$L$2:$L$10401,B687)</f>
        <v>16</v>
      </c>
      <c r="E687" s="4">
        <f>SUMIFS('Все позиции'!$P$2:$P$10401,'Все позиции'!$H$2:$H$10401,A687,'Все позиции'!$L$2:$L$10401,B687)</f>
        <v>1464</v>
      </c>
      <c r="F687" s="2">
        <f>COUNTIFS('Все позиции'!$H$2:$H$10401,A687,'Все позиции'!$L$2:$L$10401,B687,'Все позиции'!$F$2:$F$10401,"&lt;&gt;")</f>
        <v>2</v>
      </c>
      <c r="G687" s="2" t="str">
        <f t="shared" si="10"/>
        <v>да</v>
      </c>
    </row>
    <row r="688" spans="1:7" x14ac:dyDescent="0.25">
      <c r="A688" s="2" t="s">
        <v>9418</v>
      </c>
      <c r="B688" s="2" t="s">
        <v>38</v>
      </c>
      <c r="C688" s="2">
        <f>COUNTIFS('Все позиции'!$H$2:$H$10401,A688,'Все позиции'!$L$2:$L$10401,B688)</f>
        <v>1</v>
      </c>
      <c r="D688" s="2">
        <f>SUMIFS('Все позиции'!$K$2:$K$10401,'Все позиции'!$H$2:$H$10401,A688,'Все позиции'!$L$2:$L$10401,B688)</f>
        <v>44</v>
      </c>
      <c r="E688" s="4">
        <f>SUMIFS('Все позиции'!$P$2:$P$10401,'Все позиции'!$H$2:$H$10401,A688,'Все позиции'!$L$2:$L$10401,B688)</f>
        <v>2415.6</v>
      </c>
      <c r="F688" s="2">
        <f>COUNTIFS('Все позиции'!$H$2:$H$10401,A688,'Все позиции'!$L$2:$L$10401,B688,'Все позиции'!$F$2:$F$10401,"&lt;&gt;")</f>
        <v>1</v>
      </c>
      <c r="G688" s="2" t="str">
        <f t="shared" si="10"/>
        <v>да</v>
      </c>
    </row>
    <row r="689" spans="1:7" x14ac:dyDescent="0.25">
      <c r="A689" s="2" t="s">
        <v>6873</v>
      </c>
      <c r="B689" s="2" t="s">
        <v>38</v>
      </c>
      <c r="C689" s="2">
        <f>COUNTIFS('Все позиции'!$H$2:$H$10401,A689,'Все позиции'!$L$2:$L$10401,B689)</f>
        <v>1</v>
      </c>
      <c r="D689" s="2">
        <f>SUMIFS('Все позиции'!$K$2:$K$10401,'Все позиции'!$H$2:$H$10401,A689,'Все позиции'!$L$2:$L$10401,B689)</f>
        <v>14</v>
      </c>
      <c r="E689" s="4">
        <f>SUMIFS('Все позиции'!$P$2:$P$10401,'Все позиции'!$H$2:$H$10401,A689,'Все позиции'!$L$2:$L$10401,B689)</f>
        <v>409.92</v>
      </c>
      <c r="F689" s="2">
        <f>COUNTIFS('Все позиции'!$H$2:$H$10401,A689,'Все позиции'!$L$2:$L$10401,B689,'Все позиции'!$F$2:$F$10401,"&lt;&gt;")</f>
        <v>0</v>
      </c>
      <c r="G689" s="2" t="str">
        <f t="shared" si="10"/>
        <v>нет</v>
      </c>
    </row>
    <row r="690" spans="1:7" x14ac:dyDescent="0.25">
      <c r="A690" s="2" t="s">
        <v>9326</v>
      </c>
      <c r="B690" s="2" t="s">
        <v>38</v>
      </c>
      <c r="C690" s="2">
        <f>COUNTIFS('Все позиции'!$H$2:$H$10401,A690,'Все позиции'!$L$2:$L$10401,B690)</f>
        <v>1</v>
      </c>
      <c r="D690" s="2">
        <f>SUMIFS('Все позиции'!$K$2:$K$10401,'Все позиции'!$H$2:$H$10401,A690,'Все позиции'!$L$2:$L$10401,B690)</f>
        <v>69</v>
      </c>
      <c r="E690" s="4">
        <f>SUMIFS('Все позиции'!$P$2:$P$10401,'Все позиции'!$H$2:$H$10401,A690,'Все позиции'!$L$2:$L$10401,B690)</f>
        <v>3788.1</v>
      </c>
      <c r="F690" s="2">
        <f>COUNTIFS('Все позиции'!$H$2:$H$10401,A690,'Все позиции'!$L$2:$L$10401,B690,'Все позиции'!$F$2:$F$10401,"&lt;&gt;")</f>
        <v>1</v>
      </c>
      <c r="G690" s="2" t="str">
        <f t="shared" si="10"/>
        <v>да</v>
      </c>
    </row>
    <row r="691" spans="1:7" x14ac:dyDescent="0.25">
      <c r="A691" s="2" t="s">
        <v>476</v>
      </c>
      <c r="B691" s="2" t="s">
        <v>38</v>
      </c>
      <c r="C691" s="2">
        <f>COUNTIFS('Все позиции'!$H$2:$H$10401,A691,'Все позиции'!$L$2:$L$10401,B691)</f>
        <v>1</v>
      </c>
      <c r="D691" s="2">
        <f>SUMIFS('Все позиции'!$K$2:$K$10401,'Все позиции'!$H$2:$H$10401,A691,'Все позиции'!$L$2:$L$10401,B691)</f>
        <v>3616</v>
      </c>
      <c r="E691" s="4">
        <f>SUMIFS('Все позиции'!$P$2:$P$10401,'Все позиции'!$H$2:$H$10401,A691,'Все позиции'!$L$2:$L$10401,B691)</f>
        <v>0</v>
      </c>
      <c r="F691" s="2">
        <f>COUNTIFS('Все позиции'!$H$2:$H$10401,A691,'Все позиции'!$L$2:$L$10401,B691,'Все позиции'!$F$2:$F$10401,"&lt;&gt;")</f>
        <v>0</v>
      </c>
      <c r="G691" s="2" t="str">
        <f t="shared" si="10"/>
        <v>нет</v>
      </c>
    </row>
    <row r="692" spans="1:7" x14ac:dyDescent="0.25">
      <c r="A692" s="2" t="s">
        <v>7641</v>
      </c>
      <c r="B692" s="2" t="s">
        <v>38</v>
      </c>
      <c r="C692" s="2">
        <f>COUNTIFS('Все позиции'!$H$2:$H$10401,A692,'Все позиции'!$L$2:$L$10401,B692)</f>
        <v>1</v>
      </c>
      <c r="D692" s="2">
        <f>SUMIFS('Все позиции'!$K$2:$K$10401,'Все позиции'!$H$2:$H$10401,A692,'Все позиции'!$L$2:$L$10401,B692)</f>
        <v>970</v>
      </c>
      <c r="E692" s="4">
        <f>SUMIFS('Все позиции'!$P$2:$P$10401,'Все позиции'!$H$2:$H$10401,A692,'Все позиции'!$L$2:$L$10401,B692)</f>
        <v>0</v>
      </c>
      <c r="F692" s="2">
        <f>COUNTIFS('Все позиции'!$H$2:$H$10401,A692,'Все позиции'!$L$2:$L$10401,B692,'Все позиции'!$F$2:$F$10401,"&lt;&gt;")</f>
        <v>1</v>
      </c>
      <c r="G692" s="2" t="str">
        <f t="shared" si="10"/>
        <v>да</v>
      </c>
    </row>
    <row r="693" spans="1:7" x14ac:dyDescent="0.25">
      <c r="A693" s="2" t="s">
        <v>8565</v>
      </c>
      <c r="B693" s="2" t="s">
        <v>38</v>
      </c>
      <c r="C693" s="2">
        <f>COUNTIFS('Все позиции'!$H$2:$H$10401,A693,'Все позиции'!$L$2:$L$10401,B693)</f>
        <v>1</v>
      </c>
      <c r="D693" s="2">
        <f>SUMIFS('Все позиции'!$K$2:$K$10401,'Все позиции'!$H$2:$H$10401,A693,'Все позиции'!$L$2:$L$10401,B693)</f>
        <v>5057.22</v>
      </c>
      <c r="E693" s="4">
        <f>SUMIFS('Все позиции'!$P$2:$P$10401,'Все позиции'!$H$2:$H$10401,A693,'Все позиции'!$L$2:$L$10401,B693)</f>
        <v>40844.14</v>
      </c>
      <c r="F693" s="2">
        <f>COUNTIFS('Все позиции'!$H$2:$H$10401,A693,'Все позиции'!$L$2:$L$10401,B693,'Все позиции'!$F$2:$F$10401,"&lt;&gt;")</f>
        <v>1</v>
      </c>
      <c r="G693" s="2" t="str">
        <f t="shared" si="10"/>
        <v>да</v>
      </c>
    </row>
    <row r="694" spans="1:7" x14ac:dyDescent="0.25">
      <c r="A694" s="2" t="s">
        <v>473</v>
      </c>
      <c r="B694" s="2" t="s">
        <v>38</v>
      </c>
      <c r="C694" s="2">
        <f>COUNTIFS('Все позиции'!$H$2:$H$10401,A694,'Все позиции'!$L$2:$L$10401,B694)</f>
        <v>1</v>
      </c>
      <c r="D694" s="2">
        <f>SUMIFS('Все позиции'!$K$2:$K$10401,'Все позиции'!$H$2:$H$10401,A694,'Все позиции'!$L$2:$L$10401,B694)</f>
        <v>720</v>
      </c>
      <c r="E694" s="4">
        <f>SUMIFS('Все позиции'!$P$2:$P$10401,'Все позиции'!$H$2:$H$10401,A694,'Все позиции'!$L$2:$L$10401,B694)</f>
        <v>11709.07</v>
      </c>
      <c r="F694" s="2">
        <f>COUNTIFS('Все позиции'!$H$2:$H$10401,A694,'Все позиции'!$L$2:$L$10401,B694,'Все позиции'!$F$2:$F$10401,"&lt;&gt;")</f>
        <v>0</v>
      </c>
      <c r="G694" s="2" t="str">
        <f t="shared" si="10"/>
        <v>нет</v>
      </c>
    </row>
    <row r="695" spans="1:7" x14ac:dyDescent="0.25">
      <c r="A695" s="2" t="s">
        <v>7642</v>
      </c>
      <c r="B695" s="2" t="s">
        <v>38</v>
      </c>
      <c r="C695" s="2">
        <f>COUNTIFS('Все позиции'!$H$2:$H$10401,A695,'Все позиции'!$L$2:$L$10401,B695)</f>
        <v>1</v>
      </c>
      <c r="D695" s="2">
        <f>SUMIFS('Все позиции'!$K$2:$K$10401,'Все позиции'!$H$2:$H$10401,A695,'Все позиции'!$L$2:$L$10401,B695)</f>
        <v>5615</v>
      </c>
      <c r="E695" s="4">
        <f>SUMIFS('Все позиции'!$P$2:$P$10401,'Все позиции'!$H$2:$H$10401,A695,'Все позиции'!$L$2:$L$10401,B695)</f>
        <v>109604.8</v>
      </c>
      <c r="F695" s="2">
        <f>COUNTIFS('Все позиции'!$H$2:$H$10401,A695,'Все позиции'!$L$2:$L$10401,B695,'Все позиции'!$F$2:$F$10401,"&lt;&gt;")</f>
        <v>1</v>
      </c>
      <c r="G695" s="2" t="str">
        <f t="shared" si="10"/>
        <v>да</v>
      </c>
    </row>
    <row r="696" spans="1:7" x14ac:dyDescent="0.25">
      <c r="A696" s="2" t="s">
        <v>9580</v>
      </c>
      <c r="B696" s="2" t="s">
        <v>38</v>
      </c>
      <c r="C696" s="2">
        <f>COUNTIFS('Все позиции'!$H$2:$H$10401,A696,'Все позиции'!$L$2:$L$10401,B696)</f>
        <v>2</v>
      </c>
      <c r="D696" s="2">
        <f>SUMIFS('Все позиции'!$K$2:$K$10401,'Все позиции'!$H$2:$H$10401,A696,'Все позиции'!$L$2:$L$10401,B696)</f>
        <v>15770</v>
      </c>
      <c r="E696" s="4">
        <f>SUMIFS('Все позиции'!$P$2:$P$10401,'Все позиции'!$H$2:$H$10401,A696,'Все позиции'!$L$2:$L$10401,B696)</f>
        <v>1089334.83</v>
      </c>
      <c r="F696" s="2">
        <f>COUNTIFS('Все позиции'!$H$2:$H$10401,A696,'Все позиции'!$L$2:$L$10401,B696,'Все позиции'!$F$2:$F$10401,"&lt;&gt;")</f>
        <v>2</v>
      </c>
      <c r="G696" s="2" t="str">
        <f t="shared" si="10"/>
        <v>да</v>
      </c>
    </row>
    <row r="697" spans="1:7" x14ac:dyDescent="0.25">
      <c r="A697" s="2" t="s">
        <v>5850</v>
      </c>
      <c r="B697" s="2" t="s">
        <v>38</v>
      </c>
      <c r="C697" s="2">
        <f>COUNTIFS('Все позиции'!$H$2:$H$10401,A697,'Все позиции'!$L$2:$L$10401,B697)</f>
        <v>2</v>
      </c>
      <c r="D697" s="2">
        <f>SUMIFS('Все позиции'!$K$2:$K$10401,'Все позиции'!$H$2:$H$10401,A697,'Все позиции'!$L$2:$L$10401,B697)</f>
        <v>320</v>
      </c>
      <c r="E697" s="4">
        <f>SUMIFS('Все позиции'!$P$2:$P$10401,'Все позиции'!$H$2:$H$10401,A697,'Все позиции'!$L$2:$L$10401,B697)</f>
        <v>51199.009999999995</v>
      </c>
      <c r="F697" s="2">
        <f>COUNTIFS('Все позиции'!$H$2:$H$10401,A697,'Все позиции'!$L$2:$L$10401,B697,'Все позиции'!$F$2:$F$10401,"&lt;&gt;")</f>
        <v>2</v>
      </c>
      <c r="G697" s="2" t="str">
        <f t="shared" si="10"/>
        <v>да</v>
      </c>
    </row>
    <row r="698" spans="1:7" x14ac:dyDescent="0.25">
      <c r="A698" s="2" t="s">
        <v>6313</v>
      </c>
      <c r="B698" s="2" t="s">
        <v>38</v>
      </c>
      <c r="C698" s="2">
        <f>COUNTIFS('Все позиции'!$H$2:$H$10401,A698,'Все позиции'!$L$2:$L$10401,B698)</f>
        <v>2</v>
      </c>
      <c r="D698" s="2">
        <f>SUMIFS('Все позиции'!$K$2:$K$10401,'Все позиции'!$H$2:$H$10401,A698,'Все позиции'!$L$2:$L$10401,B698)</f>
        <v>2344</v>
      </c>
      <c r="E698" s="4">
        <f>SUMIFS('Все позиции'!$P$2:$P$10401,'Все позиции'!$H$2:$H$10401,A698,'Все позиции'!$L$2:$L$10401,B698)</f>
        <v>88650.08</v>
      </c>
      <c r="F698" s="2">
        <f>COUNTIFS('Все позиции'!$H$2:$H$10401,A698,'Все позиции'!$L$2:$L$10401,B698,'Все позиции'!$F$2:$F$10401,"&lt;&gt;")</f>
        <v>2</v>
      </c>
      <c r="G698" s="2" t="str">
        <f t="shared" si="10"/>
        <v>да</v>
      </c>
    </row>
    <row r="699" spans="1:7" x14ac:dyDescent="0.25">
      <c r="A699" s="2" t="s">
        <v>7643</v>
      </c>
      <c r="B699" s="2" t="s">
        <v>38</v>
      </c>
      <c r="C699" s="2">
        <f>COUNTIFS('Все позиции'!$H$2:$H$10401,A699,'Все позиции'!$L$2:$L$10401,B699)</f>
        <v>1</v>
      </c>
      <c r="D699" s="2">
        <f>SUMIFS('Все позиции'!$K$2:$K$10401,'Все позиции'!$H$2:$H$10401,A699,'Все позиции'!$L$2:$L$10401,B699)</f>
        <v>1997.8230000000001</v>
      </c>
      <c r="E699" s="4">
        <f>SUMIFS('Все позиции'!$P$2:$P$10401,'Все позиции'!$H$2:$H$10401,A699,'Все позиции'!$L$2:$L$10401,B699)</f>
        <v>46797</v>
      </c>
      <c r="F699" s="2">
        <f>COUNTIFS('Все позиции'!$H$2:$H$10401,A699,'Все позиции'!$L$2:$L$10401,B699,'Все позиции'!$F$2:$F$10401,"&lt;&gt;")</f>
        <v>1</v>
      </c>
      <c r="G699" s="2" t="str">
        <f t="shared" si="10"/>
        <v>да</v>
      </c>
    </row>
    <row r="700" spans="1:7" x14ac:dyDescent="0.25">
      <c r="A700" s="2" t="s">
        <v>3415</v>
      </c>
      <c r="B700" s="2" t="s">
        <v>38</v>
      </c>
      <c r="C700" s="2">
        <f>COUNTIFS('Все позиции'!$H$2:$H$10401,A700,'Все позиции'!$L$2:$L$10401,B700)</f>
        <v>1</v>
      </c>
      <c r="D700" s="2">
        <f>SUMIFS('Все позиции'!$K$2:$K$10401,'Все позиции'!$H$2:$H$10401,A700,'Все позиции'!$L$2:$L$10401,B700)</f>
        <v>1310</v>
      </c>
      <c r="E700" s="4">
        <f>SUMIFS('Все позиции'!$P$2:$P$10401,'Все позиции'!$H$2:$H$10401,A700,'Все позиции'!$L$2:$L$10401,B700)</f>
        <v>0</v>
      </c>
      <c r="F700" s="2">
        <f>COUNTIFS('Все позиции'!$H$2:$H$10401,A700,'Все позиции'!$L$2:$L$10401,B700,'Все позиции'!$F$2:$F$10401,"&lt;&gt;")</f>
        <v>0</v>
      </c>
      <c r="G700" s="2" t="str">
        <f t="shared" si="10"/>
        <v>нет</v>
      </c>
    </row>
    <row r="701" spans="1:7" x14ac:dyDescent="0.25">
      <c r="A701" s="2" t="s">
        <v>472</v>
      </c>
      <c r="B701" s="2" t="s">
        <v>38</v>
      </c>
      <c r="C701" s="2">
        <f>COUNTIFS('Все позиции'!$H$2:$H$10401,A701,'Все позиции'!$L$2:$L$10401,B701)</f>
        <v>2</v>
      </c>
      <c r="D701" s="2">
        <f>SUMIFS('Все позиции'!$K$2:$K$10401,'Все позиции'!$H$2:$H$10401,A701,'Все позиции'!$L$2:$L$10401,B701)</f>
        <v>3484.3989999999999</v>
      </c>
      <c r="E701" s="4">
        <f>SUMIFS('Все позиции'!$P$2:$P$10401,'Все позиции'!$H$2:$H$10401,A701,'Все позиции'!$L$2:$L$10401,B701)</f>
        <v>0</v>
      </c>
      <c r="F701" s="2">
        <f>COUNTIFS('Все позиции'!$H$2:$H$10401,A701,'Все позиции'!$L$2:$L$10401,B701,'Все позиции'!$F$2:$F$10401,"&lt;&gt;")</f>
        <v>0</v>
      </c>
      <c r="G701" s="2" t="str">
        <f t="shared" si="10"/>
        <v>нет</v>
      </c>
    </row>
    <row r="702" spans="1:7" x14ac:dyDescent="0.25">
      <c r="A702" s="2" t="s">
        <v>9087</v>
      </c>
      <c r="B702" s="2" t="s">
        <v>38</v>
      </c>
      <c r="C702" s="2">
        <f>COUNTIFS('Все позиции'!$H$2:$H$10401,A702,'Все позиции'!$L$2:$L$10401,B702)</f>
        <v>2</v>
      </c>
      <c r="D702" s="2">
        <f>SUMIFS('Все позиции'!$K$2:$K$10401,'Все позиции'!$H$2:$H$10401,A702,'Все позиции'!$L$2:$L$10401,B702)</f>
        <v>352</v>
      </c>
      <c r="E702" s="4">
        <f>SUMIFS('Все позиции'!$P$2:$P$10401,'Все позиции'!$H$2:$H$10401,A702,'Все позиции'!$L$2:$L$10401,B702)</f>
        <v>706.43</v>
      </c>
      <c r="F702" s="2">
        <f>COUNTIFS('Все позиции'!$H$2:$H$10401,A702,'Все позиции'!$L$2:$L$10401,B702,'Все позиции'!$F$2:$F$10401,"&lt;&gt;")</f>
        <v>2</v>
      </c>
      <c r="G702" s="2" t="str">
        <f t="shared" si="10"/>
        <v>да</v>
      </c>
    </row>
    <row r="703" spans="1:7" x14ac:dyDescent="0.25">
      <c r="A703" s="2" t="s">
        <v>6315</v>
      </c>
      <c r="B703" s="2" t="s">
        <v>38</v>
      </c>
      <c r="C703" s="2">
        <f>COUNTIFS('Все позиции'!$H$2:$H$10401,A703,'Все позиции'!$L$2:$L$10401,B703)</f>
        <v>2</v>
      </c>
      <c r="D703" s="2">
        <f>SUMIFS('Все позиции'!$K$2:$K$10401,'Все позиции'!$H$2:$H$10401,A703,'Все позиции'!$L$2:$L$10401,B703)</f>
        <v>110</v>
      </c>
      <c r="E703" s="4">
        <f>SUMIFS('Все позиции'!$P$2:$P$10401,'Все позиции'!$H$2:$H$10401,A703,'Все позиции'!$L$2:$L$10401,B703)</f>
        <v>3797.86</v>
      </c>
      <c r="F703" s="2">
        <f>COUNTIFS('Все позиции'!$H$2:$H$10401,A703,'Все позиции'!$L$2:$L$10401,B703,'Все позиции'!$F$2:$F$10401,"&lt;&gt;")</f>
        <v>2</v>
      </c>
      <c r="G703" s="2" t="str">
        <f t="shared" si="10"/>
        <v>да</v>
      </c>
    </row>
    <row r="704" spans="1:7" x14ac:dyDescent="0.25">
      <c r="A704" s="2" t="s">
        <v>6806</v>
      </c>
      <c r="B704" s="2" t="s">
        <v>38</v>
      </c>
      <c r="C704" s="2">
        <f>COUNTIFS('Все позиции'!$H$2:$H$10401,A704,'Все позиции'!$L$2:$L$10401,B704)</f>
        <v>2</v>
      </c>
      <c r="D704" s="2">
        <f>SUMIFS('Все позиции'!$K$2:$K$10401,'Все позиции'!$H$2:$H$10401,A704,'Все позиции'!$L$2:$L$10401,B704)</f>
        <v>436</v>
      </c>
      <c r="E704" s="4">
        <f>SUMIFS('Все позиции'!$P$2:$P$10401,'Все позиции'!$H$2:$H$10401,A704,'Все позиции'!$L$2:$L$10401,B704)</f>
        <v>1315.99</v>
      </c>
      <c r="F704" s="2">
        <f>COUNTIFS('Все позиции'!$H$2:$H$10401,A704,'Все позиции'!$L$2:$L$10401,B704,'Все позиции'!$F$2:$F$10401,"&lt;&gt;")</f>
        <v>0</v>
      </c>
      <c r="G704" s="2" t="str">
        <f t="shared" si="10"/>
        <v>нет</v>
      </c>
    </row>
    <row r="705" spans="1:7" x14ac:dyDescent="0.25">
      <c r="A705" s="2" t="s">
        <v>6540</v>
      </c>
      <c r="B705" s="2" t="s">
        <v>38</v>
      </c>
      <c r="C705" s="2">
        <f>COUNTIFS('Все позиции'!$H$2:$H$10401,A705,'Все позиции'!$L$2:$L$10401,B705)</f>
        <v>1</v>
      </c>
      <c r="D705" s="2">
        <f>SUMIFS('Все позиции'!$K$2:$K$10401,'Все позиции'!$H$2:$H$10401,A705,'Все позиции'!$L$2:$L$10401,B705)</f>
        <v>1128</v>
      </c>
      <c r="E705" s="4">
        <f>SUMIFS('Все позиции'!$P$2:$P$10401,'Все позиции'!$H$2:$H$10401,A705,'Все позиции'!$L$2:$L$10401,B705)</f>
        <v>8958.7999999999993</v>
      </c>
      <c r="F705" s="2">
        <f>COUNTIFS('Все позиции'!$H$2:$H$10401,A705,'Все позиции'!$L$2:$L$10401,B705,'Все позиции'!$F$2:$F$10401,"&lt;&gt;")</f>
        <v>1</v>
      </c>
      <c r="G705" s="2" t="str">
        <f t="shared" si="10"/>
        <v>да</v>
      </c>
    </row>
    <row r="706" spans="1:7" x14ac:dyDescent="0.25">
      <c r="A706" s="2" t="s">
        <v>9361</v>
      </c>
      <c r="B706" s="2" t="s">
        <v>38</v>
      </c>
      <c r="C706" s="2">
        <f>COUNTIFS('Все позиции'!$H$2:$H$10401,A706,'Все позиции'!$L$2:$L$10401,B706)</f>
        <v>1</v>
      </c>
      <c r="D706" s="2">
        <f>SUMIFS('Все позиции'!$K$2:$K$10401,'Все позиции'!$H$2:$H$10401,A706,'Все позиции'!$L$2:$L$10401,B706)</f>
        <v>656</v>
      </c>
      <c r="E706" s="4">
        <f>SUMIFS('Все позиции'!$P$2:$P$10401,'Все позиции'!$H$2:$H$10401,A706,'Все позиции'!$L$2:$L$10401,B706)</f>
        <v>36014.400000000001</v>
      </c>
      <c r="F706" s="2">
        <f>COUNTIFS('Все позиции'!$H$2:$H$10401,A706,'Все позиции'!$L$2:$L$10401,B706,'Все позиции'!$F$2:$F$10401,"&lt;&gt;")</f>
        <v>1</v>
      </c>
      <c r="G706" s="2" t="str">
        <f t="shared" ref="G706:G769" si="11">IF(F706&gt;0,"да","нет")</f>
        <v>да</v>
      </c>
    </row>
    <row r="707" spans="1:7" x14ac:dyDescent="0.25">
      <c r="A707" s="2" t="s">
        <v>9353</v>
      </c>
      <c r="B707" s="2" t="s">
        <v>38</v>
      </c>
      <c r="C707" s="2">
        <f>COUNTIFS('Все позиции'!$H$2:$H$10401,A707,'Все позиции'!$L$2:$L$10401,B707)</f>
        <v>1</v>
      </c>
      <c r="D707" s="2">
        <f>SUMIFS('Все позиции'!$K$2:$K$10401,'Все позиции'!$H$2:$H$10401,A707,'Все позиции'!$L$2:$L$10401,B707)</f>
        <v>848</v>
      </c>
      <c r="E707" s="4">
        <f>SUMIFS('Все позиции'!$P$2:$P$10401,'Все позиции'!$H$2:$H$10401,A707,'Все позиции'!$L$2:$L$10401,B707)</f>
        <v>46555.199999999997</v>
      </c>
      <c r="F707" s="2">
        <f>COUNTIFS('Все позиции'!$H$2:$H$10401,A707,'Все позиции'!$L$2:$L$10401,B707,'Все позиции'!$F$2:$F$10401,"&lt;&gt;")</f>
        <v>1</v>
      </c>
      <c r="G707" s="2" t="str">
        <f t="shared" si="11"/>
        <v>да</v>
      </c>
    </row>
    <row r="708" spans="1:7" x14ac:dyDescent="0.25">
      <c r="A708" s="2" t="s">
        <v>6805</v>
      </c>
      <c r="B708" s="2" t="s">
        <v>38</v>
      </c>
      <c r="C708" s="2">
        <f>COUNTIFS('Все позиции'!$H$2:$H$10401,A708,'Все позиции'!$L$2:$L$10401,B708)</f>
        <v>1</v>
      </c>
      <c r="D708" s="2">
        <f>SUMIFS('Все позиции'!$K$2:$K$10401,'Все позиции'!$H$2:$H$10401,A708,'Все позиции'!$L$2:$L$10401,B708)</f>
        <v>482</v>
      </c>
      <c r="E708" s="4">
        <f>SUMIFS('Все позиции'!$P$2:$P$10401,'Все позиции'!$H$2:$H$10401,A708,'Все позиции'!$L$2:$L$10401,B708)</f>
        <v>1764.12</v>
      </c>
      <c r="F708" s="2">
        <f>COUNTIFS('Все позиции'!$H$2:$H$10401,A708,'Все позиции'!$L$2:$L$10401,B708,'Все позиции'!$F$2:$F$10401,"&lt;&gt;")</f>
        <v>0</v>
      </c>
      <c r="G708" s="2" t="str">
        <f t="shared" si="11"/>
        <v>нет</v>
      </c>
    </row>
    <row r="709" spans="1:7" x14ac:dyDescent="0.25">
      <c r="A709" s="2" t="s">
        <v>9360</v>
      </c>
      <c r="B709" s="2" t="s">
        <v>38</v>
      </c>
      <c r="C709" s="2">
        <f>COUNTIFS('Все позиции'!$H$2:$H$10401,A709,'Все позиции'!$L$2:$L$10401,B709)</f>
        <v>1</v>
      </c>
      <c r="D709" s="2">
        <f>SUMIFS('Все позиции'!$K$2:$K$10401,'Все позиции'!$H$2:$H$10401,A709,'Все позиции'!$L$2:$L$10401,B709)</f>
        <v>3111</v>
      </c>
      <c r="E709" s="4">
        <f>SUMIFS('Все позиции'!$P$2:$P$10401,'Все позиции'!$H$2:$H$10401,A709,'Все позиции'!$L$2:$L$10401,B709)</f>
        <v>170793.9</v>
      </c>
      <c r="F709" s="2">
        <f>COUNTIFS('Все позиции'!$H$2:$H$10401,A709,'Все позиции'!$L$2:$L$10401,B709,'Все позиции'!$F$2:$F$10401,"&lt;&gt;")</f>
        <v>1</v>
      </c>
      <c r="G709" s="2" t="str">
        <f t="shared" si="11"/>
        <v>да</v>
      </c>
    </row>
    <row r="710" spans="1:7" x14ac:dyDescent="0.25">
      <c r="A710" s="2" t="s">
        <v>1391</v>
      </c>
      <c r="B710" s="2" t="s">
        <v>38</v>
      </c>
      <c r="C710" s="2">
        <f>COUNTIFS('Все позиции'!$H$2:$H$10401,A710,'Все позиции'!$L$2:$L$10401,B710)</f>
        <v>2</v>
      </c>
      <c r="D710" s="2">
        <f>SUMIFS('Все позиции'!$K$2:$K$10401,'Все позиции'!$H$2:$H$10401,A710,'Все позиции'!$L$2:$L$10401,B710)</f>
        <v>2282</v>
      </c>
      <c r="E710" s="4">
        <f>SUMIFS('Все позиции'!$P$2:$P$10401,'Все позиции'!$H$2:$H$10401,A710,'Все позиции'!$L$2:$L$10401,B710)</f>
        <v>516255.01</v>
      </c>
      <c r="F710" s="2">
        <f>COUNTIFS('Все позиции'!$H$2:$H$10401,A710,'Все позиции'!$L$2:$L$10401,B710,'Все позиции'!$F$2:$F$10401,"&lt;&gt;")</f>
        <v>0</v>
      </c>
      <c r="G710" s="2" t="str">
        <f t="shared" si="11"/>
        <v>нет</v>
      </c>
    </row>
    <row r="711" spans="1:7" x14ac:dyDescent="0.25">
      <c r="A711" s="2" t="s">
        <v>2208</v>
      </c>
      <c r="B711" s="2" t="s">
        <v>38</v>
      </c>
      <c r="C711" s="2">
        <f>COUNTIFS('Все позиции'!$H$2:$H$10401,A711,'Все позиции'!$L$2:$L$10401,B711)</f>
        <v>1</v>
      </c>
      <c r="D711" s="2">
        <f>SUMIFS('Все позиции'!$K$2:$K$10401,'Все позиции'!$H$2:$H$10401,A711,'Все позиции'!$L$2:$L$10401,B711)</f>
        <v>72</v>
      </c>
      <c r="E711" s="4">
        <f>SUMIFS('Все позиции'!$P$2:$P$10401,'Все позиции'!$H$2:$H$10401,A711,'Все позиции'!$L$2:$L$10401,B711)</f>
        <v>56217.599999999999</v>
      </c>
      <c r="F711" s="2">
        <f>COUNTIFS('Все позиции'!$H$2:$H$10401,A711,'Все позиции'!$L$2:$L$10401,B711,'Все позиции'!$F$2:$F$10401,"&lt;&gt;")</f>
        <v>0</v>
      </c>
      <c r="G711" s="2" t="str">
        <f t="shared" si="11"/>
        <v>нет</v>
      </c>
    </row>
    <row r="712" spans="1:7" x14ac:dyDescent="0.25">
      <c r="A712" s="2" t="s">
        <v>1393</v>
      </c>
      <c r="B712" s="2" t="s">
        <v>38</v>
      </c>
      <c r="C712" s="2">
        <f>COUNTIFS('Все позиции'!$H$2:$H$10401,A712,'Все позиции'!$L$2:$L$10401,B712)</f>
        <v>2</v>
      </c>
      <c r="D712" s="2">
        <f>SUMIFS('Все позиции'!$K$2:$K$10401,'Все позиции'!$H$2:$H$10401,A712,'Все позиции'!$L$2:$L$10401,B712)</f>
        <v>4398</v>
      </c>
      <c r="E712" s="4">
        <f>SUMIFS('Все позиции'!$P$2:$P$10401,'Все позиции'!$H$2:$H$10401,A712,'Все позиции'!$L$2:$L$10401,B712)</f>
        <v>1083465.04</v>
      </c>
      <c r="F712" s="2">
        <f>COUNTIFS('Все позиции'!$H$2:$H$10401,A712,'Все позиции'!$L$2:$L$10401,B712,'Все позиции'!$F$2:$F$10401,"&lt;&gt;")</f>
        <v>0</v>
      </c>
      <c r="G712" s="2" t="str">
        <f t="shared" si="11"/>
        <v>нет</v>
      </c>
    </row>
    <row r="713" spans="1:7" x14ac:dyDescent="0.25">
      <c r="A713" s="2" t="s">
        <v>8769</v>
      </c>
      <c r="B713" s="2" t="s">
        <v>38</v>
      </c>
      <c r="C713" s="2">
        <f>COUNTIFS('Все позиции'!$H$2:$H$10401,A713,'Все позиции'!$L$2:$L$10401,B713)</f>
        <v>1</v>
      </c>
      <c r="D713" s="2">
        <f>SUMIFS('Все позиции'!$K$2:$K$10401,'Все позиции'!$H$2:$H$10401,A713,'Все позиции'!$L$2:$L$10401,B713)</f>
        <v>2282</v>
      </c>
      <c r="E713" s="4">
        <f>SUMIFS('Все позиции'!$P$2:$P$10401,'Все позиции'!$H$2:$H$10401,A713,'Все позиции'!$L$2:$L$10401,B713)</f>
        <v>425874.6</v>
      </c>
      <c r="F713" s="2">
        <f>COUNTIFS('Все позиции'!$H$2:$H$10401,A713,'Все позиции'!$L$2:$L$10401,B713,'Все позиции'!$F$2:$F$10401,"&lt;&gt;")</f>
        <v>1</v>
      </c>
      <c r="G713" s="2" t="str">
        <f t="shared" si="11"/>
        <v>да</v>
      </c>
    </row>
    <row r="714" spans="1:7" x14ac:dyDescent="0.25">
      <c r="A714" s="2" t="s">
        <v>8770</v>
      </c>
      <c r="B714" s="2" t="s">
        <v>38</v>
      </c>
      <c r="C714" s="2">
        <f>COUNTIFS('Все позиции'!$H$2:$H$10401,A714,'Все позиции'!$L$2:$L$10401,B714)</f>
        <v>1</v>
      </c>
      <c r="D714" s="2">
        <f>SUMIFS('Все позиции'!$K$2:$K$10401,'Все позиции'!$H$2:$H$10401,A714,'Все позиции'!$L$2:$L$10401,B714)</f>
        <v>4398</v>
      </c>
      <c r="E714" s="4">
        <f>SUMIFS('Все позиции'!$P$2:$P$10401,'Все позиции'!$H$2:$H$10401,A714,'Все позиции'!$L$2:$L$10401,B714)</f>
        <v>954855.06</v>
      </c>
      <c r="F714" s="2">
        <f>COUNTIFS('Все позиции'!$H$2:$H$10401,A714,'Все позиции'!$L$2:$L$10401,B714,'Все позиции'!$F$2:$F$10401,"&lt;&gt;")</f>
        <v>1</v>
      </c>
      <c r="G714" s="2" t="str">
        <f t="shared" si="11"/>
        <v>да</v>
      </c>
    </row>
    <row r="715" spans="1:7" x14ac:dyDescent="0.25">
      <c r="A715" s="2" t="s">
        <v>6166</v>
      </c>
      <c r="B715" s="2" t="s">
        <v>38</v>
      </c>
      <c r="C715" s="2">
        <f>COUNTIFS('Все позиции'!$H$2:$H$10401,A715,'Все позиции'!$L$2:$L$10401,B715)</f>
        <v>1</v>
      </c>
      <c r="D715" s="2">
        <f>SUMIFS('Все позиции'!$K$2:$K$10401,'Все позиции'!$H$2:$H$10401,A715,'Все позиции'!$L$2:$L$10401,B715)</f>
        <v>36</v>
      </c>
      <c r="E715" s="4">
        <f>SUMIFS('Все позиции'!$P$2:$P$10401,'Все позиции'!$H$2:$H$10401,A715,'Все позиции'!$L$2:$L$10401,B715)</f>
        <v>18143.79</v>
      </c>
      <c r="F715" s="2">
        <f>COUNTIFS('Все позиции'!$H$2:$H$10401,A715,'Все позиции'!$L$2:$L$10401,B715,'Все позиции'!$F$2:$F$10401,"&lt;&gt;")</f>
        <v>1</v>
      </c>
      <c r="G715" s="2" t="str">
        <f t="shared" si="11"/>
        <v>да</v>
      </c>
    </row>
    <row r="716" spans="1:7" x14ac:dyDescent="0.25">
      <c r="A716" s="2" t="s">
        <v>6165</v>
      </c>
      <c r="B716" s="2" t="s">
        <v>38</v>
      </c>
      <c r="C716" s="2">
        <f>COUNTIFS('Все позиции'!$H$2:$H$10401,A716,'Все позиции'!$L$2:$L$10401,B716)</f>
        <v>1</v>
      </c>
      <c r="D716" s="2">
        <f>SUMIFS('Все позиции'!$K$2:$K$10401,'Все позиции'!$H$2:$H$10401,A716,'Все позиции'!$L$2:$L$10401,B716)</f>
        <v>50</v>
      </c>
      <c r="E716" s="4">
        <f>SUMIFS('Все позиции'!$P$2:$P$10401,'Все позиции'!$H$2:$H$10401,A716,'Все позиции'!$L$2:$L$10401,B716)</f>
        <v>37799.870000000003</v>
      </c>
      <c r="F716" s="2">
        <f>COUNTIFS('Все позиции'!$H$2:$H$10401,A716,'Все позиции'!$L$2:$L$10401,B716,'Все позиции'!$F$2:$F$10401,"&lt;&gt;")</f>
        <v>1</v>
      </c>
      <c r="G716" s="2" t="str">
        <f t="shared" si="11"/>
        <v>да</v>
      </c>
    </row>
    <row r="717" spans="1:7" x14ac:dyDescent="0.25">
      <c r="A717" s="2" t="s">
        <v>502</v>
      </c>
      <c r="B717" s="2" t="s">
        <v>38</v>
      </c>
      <c r="C717" s="2">
        <f>COUNTIFS('Все позиции'!$H$2:$H$10401,A717,'Все позиции'!$L$2:$L$10401,B717)</f>
        <v>1</v>
      </c>
      <c r="D717" s="2">
        <f>SUMIFS('Все позиции'!$K$2:$K$10401,'Все позиции'!$H$2:$H$10401,A717,'Все позиции'!$L$2:$L$10401,B717)</f>
        <v>1</v>
      </c>
      <c r="E717" s="4">
        <f>SUMIFS('Все позиции'!$P$2:$P$10401,'Все позиции'!$H$2:$H$10401,A717,'Все позиции'!$L$2:$L$10401,B717)</f>
        <v>364780</v>
      </c>
      <c r="F717" s="2">
        <f>COUNTIFS('Все позиции'!$H$2:$H$10401,A717,'Все позиции'!$L$2:$L$10401,B717,'Все позиции'!$F$2:$F$10401,"&lt;&gt;")</f>
        <v>0</v>
      </c>
      <c r="G717" s="2" t="str">
        <f t="shared" si="11"/>
        <v>нет</v>
      </c>
    </row>
    <row r="718" spans="1:7" x14ac:dyDescent="0.25">
      <c r="A718" s="2" t="s">
        <v>503</v>
      </c>
      <c r="B718" s="2" t="s">
        <v>38</v>
      </c>
      <c r="C718" s="2">
        <f>COUNTIFS('Все позиции'!$H$2:$H$10401,A718,'Все позиции'!$L$2:$L$10401,B718)</f>
        <v>1</v>
      </c>
      <c r="D718" s="2">
        <f>SUMIFS('Все позиции'!$K$2:$K$10401,'Все позиции'!$H$2:$H$10401,A718,'Все позиции'!$L$2:$L$10401,B718)</f>
        <v>1</v>
      </c>
      <c r="E718" s="4">
        <f>SUMIFS('Все позиции'!$P$2:$P$10401,'Все позиции'!$H$2:$H$10401,A718,'Все позиции'!$L$2:$L$10401,B718)</f>
        <v>364780</v>
      </c>
      <c r="F718" s="2">
        <f>COUNTIFS('Все позиции'!$H$2:$H$10401,A718,'Все позиции'!$L$2:$L$10401,B718,'Все позиции'!$F$2:$F$10401,"&lt;&gt;")</f>
        <v>0</v>
      </c>
      <c r="G718" s="2" t="str">
        <f t="shared" si="11"/>
        <v>нет</v>
      </c>
    </row>
    <row r="719" spans="1:7" x14ac:dyDescent="0.25">
      <c r="A719" s="2" t="s">
        <v>500</v>
      </c>
      <c r="B719" s="2" t="s">
        <v>38</v>
      </c>
      <c r="C719" s="2">
        <f>COUNTIFS('Все позиции'!$H$2:$H$10401,A719,'Все позиции'!$L$2:$L$10401,B719)</f>
        <v>1</v>
      </c>
      <c r="D719" s="2">
        <f>SUMIFS('Все позиции'!$K$2:$K$10401,'Все позиции'!$H$2:$H$10401,A719,'Все позиции'!$L$2:$L$10401,B719)</f>
        <v>1</v>
      </c>
      <c r="E719" s="4">
        <f>SUMIFS('Все позиции'!$P$2:$P$10401,'Все позиции'!$H$2:$H$10401,A719,'Все позиции'!$L$2:$L$10401,B719)</f>
        <v>956358</v>
      </c>
      <c r="F719" s="2">
        <f>COUNTIFS('Все позиции'!$H$2:$H$10401,A719,'Все позиции'!$L$2:$L$10401,B719,'Все позиции'!$F$2:$F$10401,"&lt;&gt;")</f>
        <v>0</v>
      </c>
      <c r="G719" s="2" t="str">
        <f t="shared" si="11"/>
        <v>нет</v>
      </c>
    </row>
    <row r="720" spans="1:7" x14ac:dyDescent="0.25">
      <c r="A720" s="2" t="s">
        <v>499</v>
      </c>
      <c r="B720" s="2" t="s">
        <v>38</v>
      </c>
      <c r="C720" s="2">
        <f>COUNTIFS('Все позиции'!$H$2:$H$10401,A720,'Все позиции'!$L$2:$L$10401,B720)</f>
        <v>1</v>
      </c>
      <c r="D720" s="2">
        <f>SUMIFS('Все позиции'!$K$2:$K$10401,'Все позиции'!$H$2:$H$10401,A720,'Все позиции'!$L$2:$L$10401,B720)</f>
        <v>1</v>
      </c>
      <c r="E720" s="4">
        <f>SUMIFS('Все позиции'!$P$2:$P$10401,'Все позиции'!$H$2:$H$10401,A720,'Все позиции'!$L$2:$L$10401,B720)</f>
        <v>935740</v>
      </c>
      <c r="F720" s="2">
        <f>COUNTIFS('Все позиции'!$H$2:$H$10401,A720,'Все позиции'!$L$2:$L$10401,B720,'Все позиции'!$F$2:$F$10401,"&lt;&gt;")</f>
        <v>0</v>
      </c>
      <c r="G720" s="2" t="str">
        <f t="shared" si="11"/>
        <v>нет</v>
      </c>
    </row>
    <row r="721" spans="1:7" x14ac:dyDescent="0.25">
      <c r="A721" s="2" t="s">
        <v>501</v>
      </c>
      <c r="B721" s="2" t="s">
        <v>38</v>
      </c>
      <c r="C721" s="2">
        <f>COUNTIFS('Все позиции'!$H$2:$H$10401,A721,'Все позиции'!$L$2:$L$10401,B721)</f>
        <v>1</v>
      </c>
      <c r="D721" s="2">
        <f>SUMIFS('Все позиции'!$K$2:$K$10401,'Все позиции'!$H$2:$H$10401,A721,'Все позиции'!$L$2:$L$10401,B721)</f>
        <v>1</v>
      </c>
      <c r="E721" s="4">
        <f>SUMIFS('Все позиции'!$P$2:$P$10401,'Все позиции'!$H$2:$H$10401,A721,'Все позиции'!$L$2:$L$10401,B721)</f>
        <v>261690</v>
      </c>
      <c r="F721" s="2">
        <f>COUNTIFS('Все позиции'!$H$2:$H$10401,A721,'Все позиции'!$L$2:$L$10401,B721,'Все позиции'!$F$2:$F$10401,"&lt;&gt;")</f>
        <v>0</v>
      </c>
      <c r="G721" s="2" t="str">
        <f t="shared" si="11"/>
        <v>нет</v>
      </c>
    </row>
    <row r="722" spans="1:7" x14ac:dyDescent="0.25">
      <c r="A722" s="2" t="s">
        <v>6793</v>
      </c>
      <c r="B722" s="2" t="s">
        <v>38</v>
      </c>
      <c r="C722" s="2">
        <f>COUNTIFS('Все позиции'!$H$2:$H$10401,A722,'Все позиции'!$L$2:$L$10401,B722)</f>
        <v>1</v>
      </c>
      <c r="D722" s="2">
        <f>SUMIFS('Все позиции'!$K$2:$K$10401,'Все позиции'!$H$2:$H$10401,A722,'Все позиции'!$L$2:$L$10401,B722)</f>
        <v>1</v>
      </c>
      <c r="E722" s="4">
        <f>SUMIFS('Все позиции'!$P$2:$P$10401,'Все позиции'!$H$2:$H$10401,A722,'Все позиции'!$L$2:$L$10401,B722)</f>
        <v>183</v>
      </c>
      <c r="F722" s="2">
        <f>COUNTIFS('Все позиции'!$H$2:$H$10401,A722,'Все позиции'!$L$2:$L$10401,B722,'Все позиции'!$F$2:$F$10401,"&lt;&gt;")</f>
        <v>0</v>
      </c>
      <c r="G722" s="2" t="str">
        <f t="shared" si="11"/>
        <v>нет</v>
      </c>
    </row>
    <row r="723" spans="1:7" x14ac:dyDescent="0.25">
      <c r="A723" s="2" t="s">
        <v>6790</v>
      </c>
      <c r="B723" s="2" t="s">
        <v>38</v>
      </c>
      <c r="C723" s="2">
        <f>COUNTIFS('Все позиции'!$H$2:$H$10401,A723,'Все позиции'!$L$2:$L$10401,B723)</f>
        <v>1</v>
      </c>
      <c r="D723" s="2">
        <f>SUMIFS('Все позиции'!$K$2:$K$10401,'Все позиции'!$H$2:$H$10401,A723,'Все позиции'!$L$2:$L$10401,B723)</f>
        <v>1</v>
      </c>
      <c r="E723" s="4">
        <f>SUMIFS('Все позиции'!$P$2:$P$10401,'Все позиции'!$H$2:$H$10401,A723,'Все позиции'!$L$2:$L$10401,B723)</f>
        <v>73.2</v>
      </c>
      <c r="F723" s="2">
        <f>COUNTIFS('Все позиции'!$H$2:$H$10401,A723,'Все позиции'!$L$2:$L$10401,B723,'Все позиции'!$F$2:$F$10401,"&lt;&gt;")</f>
        <v>0</v>
      </c>
      <c r="G723" s="2" t="str">
        <f t="shared" si="11"/>
        <v>нет</v>
      </c>
    </row>
    <row r="724" spans="1:7" x14ac:dyDescent="0.25">
      <c r="A724" s="2" t="s">
        <v>6791</v>
      </c>
      <c r="B724" s="2" t="s">
        <v>38</v>
      </c>
      <c r="C724" s="2">
        <f>COUNTIFS('Все позиции'!$H$2:$H$10401,A724,'Все позиции'!$L$2:$L$10401,B724)</f>
        <v>1</v>
      </c>
      <c r="D724" s="2">
        <f>SUMIFS('Все позиции'!$K$2:$K$10401,'Все позиции'!$H$2:$H$10401,A724,'Все позиции'!$L$2:$L$10401,B724)</f>
        <v>1</v>
      </c>
      <c r="E724" s="4">
        <f>SUMIFS('Все позиции'!$P$2:$P$10401,'Все позиции'!$H$2:$H$10401,A724,'Все позиции'!$L$2:$L$10401,B724)</f>
        <v>36.6</v>
      </c>
      <c r="F724" s="2">
        <f>COUNTIFS('Все позиции'!$H$2:$H$10401,A724,'Все позиции'!$L$2:$L$10401,B724,'Все позиции'!$F$2:$F$10401,"&lt;&gt;")</f>
        <v>0</v>
      </c>
      <c r="G724" s="2" t="str">
        <f t="shared" si="11"/>
        <v>нет</v>
      </c>
    </row>
    <row r="725" spans="1:7" x14ac:dyDescent="0.25">
      <c r="A725" s="2" t="s">
        <v>6789</v>
      </c>
      <c r="B725" s="2" t="s">
        <v>38</v>
      </c>
      <c r="C725" s="2">
        <f>COUNTIFS('Все позиции'!$H$2:$H$10401,A725,'Все позиции'!$L$2:$L$10401,B725)</f>
        <v>1</v>
      </c>
      <c r="D725" s="2">
        <f>SUMIFS('Все позиции'!$K$2:$K$10401,'Все позиции'!$H$2:$H$10401,A725,'Все позиции'!$L$2:$L$10401,B725)</f>
        <v>1</v>
      </c>
      <c r="E725" s="4">
        <f>SUMIFS('Все позиции'!$P$2:$P$10401,'Все позиции'!$H$2:$H$10401,A725,'Все позиции'!$L$2:$L$10401,B725)</f>
        <v>73.2</v>
      </c>
      <c r="F725" s="2">
        <f>COUNTIFS('Все позиции'!$H$2:$H$10401,A725,'Все позиции'!$L$2:$L$10401,B725,'Все позиции'!$F$2:$F$10401,"&lt;&gt;")</f>
        <v>0</v>
      </c>
      <c r="G725" s="2" t="str">
        <f t="shared" si="11"/>
        <v>нет</v>
      </c>
    </row>
    <row r="726" spans="1:7" x14ac:dyDescent="0.25">
      <c r="A726" s="2" t="s">
        <v>6792</v>
      </c>
      <c r="B726" s="2" t="s">
        <v>38</v>
      </c>
      <c r="C726" s="2">
        <f>COUNTIFS('Все позиции'!$H$2:$H$10401,A726,'Все позиции'!$L$2:$L$10401,B726)</f>
        <v>1</v>
      </c>
      <c r="D726" s="2">
        <f>SUMIFS('Все позиции'!$K$2:$K$10401,'Все позиции'!$H$2:$H$10401,A726,'Все позиции'!$L$2:$L$10401,B726)</f>
        <v>1</v>
      </c>
      <c r="E726" s="4">
        <f>SUMIFS('Все позиции'!$P$2:$P$10401,'Все позиции'!$H$2:$H$10401,A726,'Все позиции'!$L$2:$L$10401,B726)</f>
        <v>146.4</v>
      </c>
      <c r="F726" s="2">
        <f>COUNTIFS('Все позиции'!$H$2:$H$10401,A726,'Все позиции'!$L$2:$L$10401,B726,'Все позиции'!$F$2:$F$10401,"&lt;&gt;")</f>
        <v>0</v>
      </c>
      <c r="G726" s="2" t="str">
        <f t="shared" si="11"/>
        <v>нет</v>
      </c>
    </row>
    <row r="727" spans="1:7" x14ac:dyDescent="0.25">
      <c r="A727" s="2" t="s">
        <v>6794</v>
      </c>
      <c r="B727" s="2" t="s">
        <v>38</v>
      </c>
      <c r="C727" s="2">
        <f>COUNTIFS('Все позиции'!$H$2:$H$10401,A727,'Все позиции'!$L$2:$L$10401,B727)</f>
        <v>1</v>
      </c>
      <c r="D727" s="2">
        <f>SUMIFS('Все позиции'!$K$2:$K$10401,'Все позиции'!$H$2:$H$10401,A727,'Все позиции'!$L$2:$L$10401,B727)</f>
        <v>1</v>
      </c>
      <c r="E727" s="4">
        <f>SUMIFS('Все позиции'!$P$2:$P$10401,'Все позиции'!$H$2:$H$10401,A727,'Все позиции'!$L$2:$L$10401,B727)</f>
        <v>20.13</v>
      </c>
      <c r="F727" s="2">
        <f>COUNTIFS('Все позиции'!$H$2:$H$10401,A727,'Все позиции'!$L$2:$L$10401,B727,'Все позиции'!$F$2:$F$10401,"&lt;&gt;")</f>
        <v>0</v>
      </c>
      <c r="G727" s="2" t="str">
        <f t="shared" si="11"/>
        <v>нет</v>
      </c>
    </row>
    <row r="728" spans="1:7" x14ac:dyDescent="0.25">
      <c r="A728" s="2" t="s">
        <v>7729</v>
      </c>
      <c r="B728" s="2" t="s">
        <v>115</v>
      </c>
      <c r="C728" s="2">
        <f>COUNTIFS('Все позиции'!$H$2:$H$10401,A728,'Все позиции'!$L$2:$L$10401,B728)</f>
        <v>1</v>
      </c>
      <c r="D728" s="2">
        <f>SUMIFS('Все позиции'!$K$2:$K$10401,'Все позиции'!$H$2:$H$10401,A728,'Все позиции'!$L$2:$L$10401,B728)</f>
        <v>6.1</v>
      </c>
      <c r="E728" s="4">
        <f>SUMIFS('Все позиции'!$P$2:$P$10401,'Все позиции'!$H$2:$H$10401,A728,'Все позиции'!$L$2:$L$10401,B728)</f>
        <v>421924.19</v>
      </c>
      <c r="F728" s="2">
        <f>COUNTIFS('Все позиции'!$H$2:$H$10401,A728,'Все позиции'!$L$2:$L$10401,B728,'Все позиции'!$F$2:$F$10401,"&lt;&gt;")</f>
        <v>0</v>
      </c>
      <c r="G728" s="2" t="str">
        <f t="shared" si="11"/>
        <v>нет</v>
      </c>
    </row>
    <row r="729" spans="1:7" x14ac:dyDescent="0.25">
      <c r="A729" s="2" t="s">
        <v>9860</v>
      </c>
      <c r="B729" s="2" t="s">
        <v>38</v>
      </c>
      <c r="C729" s="2">
        <f>COUNTIFS('Все позиции'!$H$2:$H$10401,A729,'Все позиции'!$L$2:$L$10401,B729)</f>
        <v>1</v>
      </c>
      <c r="D729" s="2">
        <f>SUMIFS('Все позиции'!$K$2:$K$10401,'Все позиции'!$H$2:$H$10401,A729,'Все позиции'!$L$2:$L$10401,B729)</f>
        <v>25</v>
      </c>
      <c r="E729" s="4">
        <f>SUMIFS('Все позиции'!$P$2:$P$10401,'Все позиции'!$H$2:$H$10401,A729,'Все позиции'!$L$2:$L$10401,B729)</f>
        <v>570.35</v>
      </c>
      <c r="F729" s="2">
        <f>COUNTIFS('Все позиции'!$H$2:$H$10401,A729,'Все позиции'!$L$2:$L$10401,B729,'Все позиции'!$F$2:$F$10401,"&lt;&gt;")</f>
        <v>1</v>
      </c>
      <c r="G729" s="2" t="str">
        <f t="shared" si="11"/>
        <v>да</v>
      </c>
    </row>
    <row r="730" spans="1:7" x14ac:dyDescent="0.25">
      <c r="A730" s="2" t="s">
        <v>1865</v>
      </c>
      <c r="B730" s="2" t="s">
        <v>38</v>
      </c>
      <c r="C730" s="2">
        <f>COUNTIFS('Все позиции'!$H$2:$H$10401,A730,'Все позиции'!$L$2:$L$10401,B730)</f>
        <v>1</v>
      </c>
      <c r="D730" s="2">
        <f>SUMIFS('Все позиции'!$K$2:$K$10401,'Все позиции'!$H$2:$H$10401,A730,'Все позиции'!$L$2:$L$10401,B730)</f>
        <v>1</v>
      </c>
      <c r="E730" s="4">
        <f>SUMIFS('Все позиции'!$P$2:$P$10401,'Все позиции'!$H$2:$H$10401,A730,'Все позиции'!$L$2:$L$10401,B730)</f>
        <v>0</v>
      </c>
      <c r="F730" s="2">
        <f>COUNTIFS('Все позиции'!$H$2:$H$10401,A730,'Все позиции'!$L$2:$L$10401,B730,'Все позиции'!$F$2:$F$10401,"&lt;&gt;")</f>
        <v>0</v>
      </c>
      <c r="G730" s="2" t="str">
        <f t="shared" si="11"/>
        <v>нет</v>
      </c>
    </row>
    <row r="731" spans="1:7" x14ac:dyDescent="0.25">
      <c r="A731" s="2" t="s">
        <v>1866</v>
      </c>
      <c r="B731" s="2" t="s">
        <v>38</v>
      </c>
      <c r="C731" s="2">
        <f>COUNTIFS('Все позиции'!$H$2:$H$10401,A731,'Все позиции'!$L$2:$L$10401,B731)</f>
        <v>1</v>
      </c>
      <c r="D731" s="2">
        <f>SUMIFS('Все позиции'!$K$2:$K$10401,'Все позиции'!$H$2:$H$10401,A731,'Все позиции'!$L$2:$L$10401,B731)</f>
        <v>1</v>
      </c>
      <c r="E731" s="4">
        <f>SUMIFS('Все позиции'!$P$2:$P$10401,'Все позиции'!$H$2:$H$10401,A731,'Все позиции'!$L$2:$L$10401,B731)</f>
        <v>0</v>
      </c>
      <c r="F731" s="2">
        <f>COUNTIFS('Все позиции'!$H$2:$H$10401,A731,'Все позиции'!$L$2:$L$10401,B731,'Все позиции'!$F$2:$F$10401,"&lt;&gt;")</f>
        <v>0</v>
      </c>
      <c r="G731" s="2" t="str">
        <f t="shared" si="11"/>
        <v>нет</v>
      </c>
    </row>
    <row r="732" spans="1:7" x14ac:dyDescent="0.25">
      <c r="A732" s="2" t="s">
        <v>9058</v>
      </c>
      <c r="B732" s="2" t="s">
        <v>21</v>
      </c>
      <c r="C732" s="2">
        <f>COUNTIFS('Все позиции'!$H$2:$H$10401,A732,'Все позиции'!$L$2:$L$10401,B732)</f>
        <v>2</v>
      </c>
      <c r="D732" s="2">
        <f>SUMIFS('Все позиции'!$K$2:$K$10401,'Все позиции'!$H$2:$H$10401,A732,'Все позиции'!$L$2:$L$10401,B732)</f>
        <v>14.12</v>
      </c>
      <c r="E732" s="4">
        <f>SUMIFS('Все позиции'!$P$2:$P$10401,'Все позиции'!$H$2:$H$10401,A732,'Все позиции'!$L$2:$L$10401,B732)</f>
        <v>0</v>
      </c>
      <c r="F732" s="2">
        <f>COUNTIFS('Все позиции'!$H$2:$H$10401,A732,'Все позиции'!$L$2:$L$10401,B732,'Все позиции'!$F$2:$F$10401,"&lt;&gt;")</f>
        <v>2</v>
      </c>
      <c r="G732" s="2" t="str">
        <f t="shared" si="11"/>
        <v>да</v>
      </c>
    </row>
    <row r="733" spans="1:7" x14ac:dyDescent="0.25">
      <c r="A733" s="2" t="s">
        <v>1701</v>
      </c>
      <c r="B733" s="2" t="s">
        <v>21</v>
      </c>
      <c r="C733" s="2">
        <f>COUNTIFS('Все позиции'!$H$2:$H$10401,A733,'Все позиции'!$L$2:$L$10401,B733)</f>
        <v>3</v>
      </c>
      <c r="D733" s="2">
        <f>SUMIFS('Все позиции'!$K$2:$K$10401,'Все позиции'!$H$2:$H$10401,A733,'Все позиции'!$L$2:$L$10401,B733)</f>
        <v>32</v>
      </c>
      <c r="E733" s="4">
        <f>SUMIFS('Все позиции'!$P$2:$P$10401,'Все позиции'!$H$2:$H$10401,A733,'Все позиции'!$L$2:$L$10401,B733)</f>
        <v>1822.92</v>
      </c>
      <c r="F733" s="2">
        <f>COUNTIFS('Все позиции'!$H$2:$H$10401,A733,'Все позиции'!$L$2:$L$10401,B733,'Все позиции'!$F$2:$F$10401,"&lt;&gt;")</f>
        <v>1</v>
      </c>
      <c r="G733" s="2" t="str">
        <f t="shared" si="11"/>
        <v>да</v>
      </c>
    </row>
    <row r="734" spans="1:7" x14ac:dyDescent="0.25">
      <c r="A734" s="2" t="s">
        <v>1700</v>
      </c>
      <c r="B734" s="2" t="s">
        <v>21</v>
      </c>
      <c r="C734" s="2">
        <f>COUNTIFS('Все позиции'!$H$2:$H$10401,A734,'Все позиции'!$L$2:$L$10401,B734)</f>
        <v>2</v>
      </c>
      <c r="D734" s="2">
        <f>SUMIFS('Все позиции'!$K$2:$K$10401,'Все позиции'!$H$2:$H$10401,A734,'Все позиции'!$L$2:$L$10401,B734)</f>
        <v>7.2</v>
      </c>
      <c r="E734" s="4">
        <f>SUMIFS('Все позиции'!$P$2:$P$10401,'Все позиции'!$H$2:$H$10401,A734,'Все позиции'!$L$2:$L$10401,B734)</f>
        <v>786.78</v>
      </c>
      <c r="F734" s="2">
        <f>COUNTIFS('Все позиции'!$H$2:$H$10401,A734,'Все позиции'!$L$2:$L$10401,B734,'Все позиции'!$F$2:$F$10401,"&lt;&gt;")</f>
        <v>0</v>
      </c>
      <c r="G734" s="2" t="str">
        <f t="shared" si="11"/>
        <v>нет</v>
      </c>
    </row>
    <row r="735" spans="1:7" x14ac:dyDescent="0.25">
      <c r="A735" s="2" t="s">
        <v>5295</v>
      </c>
      <c r="B735" s="2" t="s">
        <v>21</v>
      </c>
      <c r="C735" s="2">
        <f>COUNTIFS('Все позиции'!$H$2:$H$10401,A735,'Все позиции'!$L$2:$L$10401,B735)</f>
        <v>1</v>
      </c>
      <c r="D735" s="2">
        <f>SUMIFS('Все позиции'!$K$2:$K$10401,'Все позиции'!$H$2:$H$10401,A735,'Все позиции'!$L$2:$L$10401,B735)</f>
        <v>50</v>
      </c>
      <c r="E735" s="4">
        <f>SUMIFS('Все позиции'!$P$2:$P$10401,'Все позиции'!$H$2:$H$10401,A735,'Все позиции'!$L$2:$L$10401,B735)</f>
        <v>3256.18</v>
      </c>
      <c r="F735" s="2">
        <f>COUNTIFS('Все позиции'!$H$2:$H$10401,A735,'Все позиции'!$L$2:$L$10401,B735,'Все позиции'!$F$2:$F$10401,"&lt;&gt;")</f>
        <v>1</v>
      </c>
      <c r="G735" s="2" t="str">
        <f t="shared" si="11"/>
        <v>да</v>
      </c>
    </row>
    <row r="736" spans="1:7" x14ac:dyDescent="0.25">
      <c r="A736" s="2" t="s">
        <v>1699</v>
      </c>
      <c r="B736" s="2" t="s">
        <v>21</v>
      </c>
      <c r="C736" s="2">
        <f>COUNTIFS('Все позиции'!$H$2:$H$10401,A736,'Все позиции'!$L$2:$L$10401,B736)</f>
        <v>2</v>
      </c>
      <c r="D736" s="2">
        <f>SUMIFS('Все позиции'!$K$2:$K$10401,'Все позиции'!$H$2:$H$10401,A736,'Все позиции'!$L$2:$L$10401,B736)</f>
        <v>39</v>
      </c>
      <c r="E736" s="4">
        <f>SUMIFS('Все позиции'!$P$2:$P$10401,'Все позиции'!$H$2:$H$10401,A736,'Все позиции'!$L$2:$L$10401,B736)</f>
        <v>2545.3000000000002</v>
      </c>
      <c r="F736" s="2">
        <f>COUNTIFS('Все позиции'!$H$2:$H$10401,A736,'Все позиции'!$L$2:$L$10401,B736,'Все позиции'!$F$2:$F$10401,"&lt;&gt;")</f>
        <v>0</v>
      </c>
      <c r="G736" s="2" t="str">
        <f t="shared" si="11"/>
        <v>нет</v>
      </c>
    </row>
    <row r="737" spans="1:7" x14ac:dyDescent="0.25">
      <c r="A737" s="2" t="s">
        <v>5296</v>
      </c>
      <c r="B737" s="2" t="s">
        <v>21</v>
      </c>
      <c r="C737" s="2">
        <f>COUNTIFS('Все позиции'!$H$2:$H$10401,A737,'Все позиции'!$L$2:$L$10401,B737)</f>
        <v>1</v>
      </c>
      <c r="D737" s="2">
        <f>SUMIFS('Все позиции'!$K$2:$K$10401,'Все позиции'!$H$2:$H$10401,A737,'Все позиции'!$L$2:$L$10401,B737)</f>
        <v>18</v>
      </c>
      <c r="E737" s="4">
        <f>SUMIFS('Все позиции'!$P$2:$P$10401,'Все позиции'!$H$2:$H$10401,A737,'Все позиции'!$L$2:$L$10401,B737)</f>
        <v>2172.7199999999998</v>
      </c>
      <c r="F737" s="2">
        <f>COUNTIFS('Все позиции'!$H$2:$H$10401,A737,'Все позиции'!$L$2:$L$10401,B737,'Все позиции'!$F$2:$F$10401,"&lt;&gt;")</f>
        <v>1</v>
      </c>
      <c r="G737" s="2" t="str">
        <f t="shared" si="11"/>
        <v>да</v>
      </c>
    </row>
    <row r="738" spans="1:7" x14ac:dyDescent="0.25">
      <c r="A738" s="2" t="s">
        <v>1698</v>
      </c>
      <c r="B738" s="2" t="s">
        <v>21</v>
      </c>
      <c r="C738" s="2">
        <f>COUNTIFS('Все позиции'!$H$2:$H$10401,A738,'Все позиции'!$L$2:$L$10401,B738)</f>
        <v>3</v>
      </c>
      <c r="D738" s="2">
        <f>SUMIFS('Все позиции'!$K$2:$K$10401,'Все позиции'!$H$2:$H$10401,A738,'Все позиции'!$L$2:$L$10401,B738)</f>
        <v>38</v>
      </c>
      <c r="E738" s="4">
        <f>SUMIFS('Все позиции'!$P$2:$P$10401,'Все позиции'!$H$2:$H$10401,A738,'Все позиции'!$L$2:$L$10401,B738)</f>
        <v>5957.96</v>
      </c>
      <c r="F738" s="2">
        <f>COUNTIFS('Все позиции'!$H$2:$H$10401,A738,'Все позиции'!$L$2:$L$10401,B738,'Все позиции'!$F$2:$F$10401,"&lt;&gt;")</f>
        <v>1</v>
      </c>
      <c r="G738" s="2" t="str">
        <f t="shared" si="11"/>
        <v>да</v>
      </c>
    </row>
    <row r="739" spans="1:7" x14ac:dyDescent="0.25">
      <c r="A739" s="2" t="s">
        <v>1702</v>
      </c>
      <c r="B739" s="2" t="s">
        <v>21</v>
      </c>
      <c r="C739" s="2">
        <f>COUNTIFS('Все позиции'!$H$2:$H$10401,A739,'Все позиции'!$L$2:$L$10401,B739)</f>
        <v>2</v>
      </c>
      <c r="D739" s="2">
        <f>SUMIFS('Все позиции'!$K$2:$K$10401,'Все позиции'!$H$2:$H$10401,A739,'Все позиции'!$L$2:$L$10401,B739)</f>
        <v>42</v>
      </c>
      <c r="E739" s="4">
        <f>SUMIFS('Все позиции'!$P$2:$P$10401,'Все позиции'!$H$2:$H$10401,A739,'Все позиции'!$L$2:$L$10401,B739)</f>
        <v>2741.08</v>
      </c>
      <c r="F739" s="2">
        <f>COUNTIFS('Все позиции'!$H$2:$H$10401,A739,'Все позиции'!$L$2:$L$10401,B739,'Все позиции'!$F$2:$F$10401,"&lt;&gt;")</f>
        <v>0</v>
      </c>
      <c r="G739" s="2" t="str">
        <f t="shared" si="11"/>
        <v>нет</v>
      </c>
    </row>
    <row r="740" spans="1:7" x14ac:dyDescent="0.25">
      <c r="A740" s="2" t="s">
        <v>1703</v>
      </c>
      <c r="B740" s="2" t="s">
        <v>21</v>
      </c>
      <c r="C740" s="2">
        <f>COUNTIFS('Все позиции'!$H$2:$H$10401,A740,'Все позиции'!$L$2:$L$10401,B740)</f>
        <v>2</v>
      </c>
      <c r="D740" s="2">
        <f>SUMIFS('Все позиции'!$K$2:$K$10401,'Все позиции'!$H$2:$H$10401,A740,'Все позиции'!$L$2:$L$10401,B740)</f>
        <v>8</v>
      </c>
      <c r="E740" s="4">
        <f>SUMIFS('Все позиции'!$P$2:$P$10401,'Все позиции'!$H$2:$H$10401,A740,'Все позиции'!$L$2:$L$10401,B740)</f>
        <v>1327.75</v>
      </c>
      <c r="F740" s="2">
        <f>COUNTIFS('Все позиции'!$H$2:$H$10401,A740,'Все позиции'!$L$2:$L$10401,B740,'Все позиции'!$F$2:$F$10401,"&lt;&gt;")</f>
        <v>0</v>
      </c>
      <c r="G740" s="2" t="str">
        <f t="shared" si="11"/>
        <v>нет</v>
      </c>
    </row>
    <row r="741" spans="1:7" x14ac:dyDescent="0.25">
      <c r="A741" s="2" t="s">
        <v>1704</v>
      </c>
      <c r="B741" s="2" t="s">
        <v>21</v>
      </c>
      <c r="C741" s="2">
        <f>COUNTIFS('Все позиции'!$H$2:$H$10401,A741,'Все позиции'!$L$2:$L$10401,B741)</f>
        <v>2</v>
      </c>
      <c r="D741" s="2">
        <f>SUMIFS('Все позиции'!$K$2:$K$10401,'Все позиции'!$H$2:$H$10401,A741,'Все позиции'!$L$2:$L$10401,B741)</f>
        <v>50</v>
      </c>
      <c r="E741" s="4">
        <f>SUMIFS('Все позиции'!$P$2:$P$10401,'Все позиции'!$H$2:$H$10401,A741,'Все позиции'!$L$2:$L$10401,B741)</f>
        <v>5576.01</v>
      </c>
      <c r="F741" s="2">
        <f>COUNTIFS('Все позиции'!$H$2:$H$10401,A741,'Все позиции'!$L$2:$L$10401,B741,'Все позиции'!$F$2:$F$10401,"&lt;&gt;")</f>
        <v>0</v>
      </c>
      <c r="G741" s="2" t="str">
        <f t="shared" si="11"/>
        <v>нет</v>
      </c>
    </row>
    <row r="742" spans="1:7" x14ac:dyDescent="0.25">
      <c r="A742" s="2" t="s">
        <v>5297</v>
      </c>
      <c r="B742" s="2" t="s">
        <v>21</v>
      </c>
      <c r="C742" s="2">
        <f>COUNTIFS('Все позиции'!$H$2:$H$10401,A742,'Все позиции'!$L$2:$L$10401,B742)</f>
        <v>1</v>
      </c>
      <c r="D742" s="2">
        <f>SUMIFS('Все позиции'!$K$2:$K$10401,'Все позиции'!$H$2:$H$10401,A742,'Все позиции'!$L$2:$L$10401,B742)</f>
        <v>5</v>
      </c>
      <c r="E742" s="4">
        <f>SUMIFS('Все позиции'!$P$2:$P$10401,'Все позиции'!$H$2:$H$10401,A742,'Все позиции'!$L$2:$L$10401,B742)</f>
        <v>17624</v>
      </c>
      <c r="F742" s="2">
        <f>COUNTIFS('Все позиции'!$H$2:$H$10401,A742,'Все позиции'!$L$2:$L$10401,B742,'Все позиции'!$F$2:$F$10401,"&lt;&gt;")</f>
        <v>1</v>
      </c>
      <c r="G742" s="2" t="str">
        <f t="shared" si="11"/>
        <v>да</v>
      </c>
    </row>
    <row r="743" spans="1:7" x14ac:dyDescent="0.25">
      <c r="A743" s="2" t="s">
        <v>5298</v>
      </c>
      <c r="B743" s="2" t="s">
        <v>21</v>
      </c>
      <c r="C743" s="2">
        <f>COUNTIFS('Все позиции'!$H$2:$H$10401,A743,'Все позиции'!$L$2:$L$10401,B743)</f>
        <v>1</v>
      </c>
      <c r="D743" s="2">
        <f>SUMIFS('Все позиции'!$K$2:$K$10401,'Все позиции'!$H$2:$H$10401,A743,'Все позиции'!$L$2:$L$10401,B743)</f>
        <v>11</v>
      </c>
      <c r="E743" s="4">
        <f>SUMIFS('Все позиции'!$P$2:$P$10401,'Все позиции'!$H$2:$H$10401,A743,'Все позиции'!$L$2:$L$10401,B743)</f>
        <v>9033.27</v>
      </c>
      <c r="F743" s="2">
        <f>COUNTIFS('Все позиции'!$H$2:$H$10401,A743,'Все позиции'!$L$2:$L$10401,B743,'Все позиции'!$F$2:$F$10401,"&lt;&gt;")</f>
        <v>1</v>
      </c>
      <c r="G743" s="2" t="str">
        <f t="shared" si="11"/>
        <v>да</v>
      </c>
    </row>
    <row r="744" spans="1:7" x14ac:dyDescent="0.25">
      <c r="A744" s="2" t="s">
        <v>5299</v>
      </c>
      <c r="B744" s="2" t="s">
        <v>21</v>
      </c>
      <c r="C744" s="2">
        <f>COUNTIFS('Все позиции'!$H$2:$H$10401,A744,'Все позиции'!$L$2:$L$10401,B744)</f>
        <v>1</v>
      </c>
      <c r="D744" s="2">
        <f>SUMIFS('Все позиции'!$K$2:$K$10401,'Все позиции'!$H$2:$H$10401,A744,'Все позиции'!$L$2:$L$10401,B744)</f>
        <v>79</v>
      </c>
      <c r="E744" s="4">
        <f>SUMIFS('Все позиции'!$P$2:$P$10401,'Все позиции'!$H$2:$H$10401,A744,'Все позиции'!$L$2:$L$10401,B744)</f>
        <v>76419.7</v>
      </c>
      <c r="F744" s="2">
        <f>COUNTIFS('Все позиции'!$H$2:$H$10401,A744,'Все позиции'!$L$2:$L$10401,B744,'Все позиции'!$F$2:$F$10401,"&lt;&gt;")</f>
        <v>1</v>
      </c>
      <c r="G744" s="2" t="str">
        <f t="shared" si="11"/>
        <v>да</v>
      </c>
    </row>
    <row r="745" spans="1:7" x14ac:dyDescent="0.25">
      <c r="A745" s="2" t="s">
        <v>5300</v>
      </c>
      <c r="B745" s="2" t="s">
        <v>21</v>
      </c>
      <c r="C745" s="2">
        <f>COUNTIFS('Все позиции'!$H$2:$H$10401,A745,'Все позиции'!$L$2:$L$10401,B745)</f>
        <v>1</v>
      </c>
      <c r="D745" s="2">
        <f>SUMIFS('Все позиции'!$K$2:$K$10401,'Все позиции'!$H$2:$H$10401,A745,'Все позиции'!$L$2:$L$10401,B745)</f>
        <v>31</v>
      </c>
      <c r="E745" s="4">
        <f>SUMIFS('Все позиции'!$P$2:$P$10401,'Все позиции'!$H$2:$H$10401,A745,'Все позиции'!$L$2:$L$10401,B745)</f>
        <v>35557.99</v>
      </c>
      <c r="F745" s="2">
        <f>COUNTIFS('Все позиции'!$H$2:$H$10401,A745,'Все позиции'!$L$2:$L$10401,B745,'Все позиции'!$F$2:$F$10401,"&lt;&gt;")</f>
        <v>1</v>
      </c>
      <c r="G745" s="2" t="str">
        <f t="shared" si="11"/>
        <v>да</v>
      </c>
    </row>
    <row r="746" spans="1:7" x14ac:dyDescent="0.25">
      <c r="A746" s="2" t="s">
        <v>5301</v>
      </c>
      <c r="B746" s="2" t="s">
        <v>21</v>
      </c>
      <c r="C746" s="2">
        <f>COUNTIFS('Все позиции'!$H$2:$H$10401,A746,'Все позиции'!$L$2:$L$10401,B746)</f>
        <v>1</v>
      </c>
      <c r="D746" s="2">
        <f>SUMIFS('Все позиции'!$K$2:$K$10401,'Все позиции'!$H$2:$H$10401,A746,'Все позиции'!$L$2:$L$10401,B746)</f>
        <v>19</v>
      </c>
      <c r="E746" s="4">
        <f>SUMIFS('Все позиции'!$P$2:$P$10401,'Все позиции'!$H$2:$H$10401,A746,'Все позиции'!$L$2:$L$10401,B746)</f>
        <v>26399.93</v>
      </c>
      <c r="F746" s="2">
        <f>COUNTIFS('Все позиции'!$H$2:$H$10401,A746,'Все позиции'!$L$2:$L$10401,B746,'Все позиции'!$F$2:$F$10401,"&lt;&gt;")</f>
        <v>1</v>
      </c>
      <c r="G746" s="2" t="str">
        <f t="shared" si="11"/>
        <v>да</v>
      </c>
    </row>
    <row r="747" spans="1:7" x14ac:dyDescent="0.25">
      <c r="A747" s="2" t="s">
        <v>5302</v>
      </c>
      <c r="B747" s="2" t="s">
        <v>21</v>
      </c>
      <c r="C747" s="2">
        <f>COUNTIFS('Все позиции'!$H$2:$H$10401,A747,'Все позиции'!$L$2:$L$10401,B747)</f>
        <v>1</v>
      </c>
      <c r="D747" s="2">
        <f>SUMIFS('Все позиции'!$K$2:$K$10401,'Все позиции'!$H$2:$H$10401,A747,'Все позиции'!$L$2:$L$10401,B747)</f>
        <v>2</v>
      </c>
      <c r="E747" s="4">
        <f>SUMIFS('Все позиции'!$P$2:$P$10401,'Все позиции'!$H$2:$H$10401,A747,'Все позиции'!$L$2:$L$10401,B747)</f>
        <v>4888.32</v>
      </c>
      <c r="F747" s="2">
        <f>COUNTIFS('Все позиции'!$H$2:$H$10401,A747,'Все позиции'!$L$2:$L$10401,B747,'Все позиции'!$F$2:$F$10401,"&lt;&gt;")</f>
        <v>1</v>
      </c>
      <c r="G747" s="2" t="str">
        <f t="shared" si="11"/>
        <v>да</v>
      </c>
    </row>
    <row r="748" spans="1:7" x14ac:dyDescent="0.25">
      <c r="A748" s="2" t="s">
        <v>5303</v>
      </c>
      <c r="B748" s="2" t="s">
        <v>21</v>
      </c>
      <c r="C748" s="2">
        <f>COUNTIFS('Все позиции'!$H$2:$H$10401,A748,'Все позиции'!$L$2:$L$10401,B748)</f>
        <v>1</v>
      </c>
      <c r="D748" s="2">
        <f>SUMIFS('Все позиции'!$K$2:$K$10401,'Все позиции'!$H$2:$H$10401,A748,'Все позиции'!$L$2:$L$10401,B748)</f>
        <v>12</v>
      </c>
      <c r="E748" s="4">
        <f>SUMIFS('Все позиции'!$P$2:$P$10401,'Все позиции'!$H$2:$H$10401,A748,'Все позиции'!$L$2:$L$10401,B748)</f>
        <v>27288.67</v>
      </c>
      <c r="F748" s="2">
        <f>COUNTIFS('Все позиции'!$H$2:$H$10401,A748,'Все позиции'!$L$2:$L$10401,B748,'Все позиции'!$F$2:$F$10401,"&lt;&gt;")</f>
        <v>1</v>
      </c>
      <c r="G748" s="2" t="str">
        <f t="shared" si="11"/>
        <v>да</v>
      </c>
    </row>
    <row r="749" spans="1:7" x14ac:dyDescent="0.25">
      <c r="A749" s="2" t="s">
        <v>5304</v>
      </c>
      <c r="B749" s="2" t="s">
        <v>21</v>
      </c>
      <c r="C749" s="2">
        <f>COUNTIFS('Все позиции'!$H$2:$H$10401,A749,'Все позиции'!$L$2:$L$10401,B749)</f>
        <v>1</v>
      </c>
      <c r="D749" s="2">
        <f>SUMIFS('Все позиции'!$K$2:$K$10401,'Все позиции'!$H$2:$H$10401,A749,'Все позиции'!$L$2:$L$10401,B749)</f>
        <v>14</v>
      </c>
      <c r="E749" s="4">
        <f>SUMIFS('Все позиции'!$P$2:$P$10401,'Все позиции'!$H$2:$H$10401,A749,'Все позиции'!$L$2:$L$10401,B749)</f>
        <v>39600.15</v>
      </c>
      <c r="F749" s="2">
        <f>COUNTIFS('Все позиции'!$H$2:$H$10401,A749,'Все позиции'!$L$2:$L$10401,B749,'Все позиции'!$F$2:$F$10401,"&lt;&gt;")</f>
        <v>1</v>
      </c>
      <c r="G749" s="2" t="str">
        <f t="shared" si="11"/>
        <v>да</v>
      </c>
    </row>
    <row r="750" spans="1:7" x14ac:dyDescent="0.25">
      <c r="A750" s="2" t="s">
        <v>5305</v>
      </c>
      <c r="B750" s="2" t="s">
        <v>21</v>
      </c>
      <c r="C750" s="2">
        <f>COUNTIFS('Все позиции'!$H$2:$H$10401,A750,'Все позиции'!$L$2:$L$10401,B750)</f>
        <v>1</v>
      </c>
      <c r="D750" s="2">
        <f>SUMIFS('Все позиции'!$K$2:$K$10401,'Все позиции'!$H$2:$H$10401,A750,'Все позиции'!$L$2:$L$10401,B750)</f>
        <v>2</v>
      </c>
      <c r="E750" s="4">
        <f>SUMIFS('Все позиции'!$P$2:$P$10401,'Все позиции'!$H$2:$H$10401,A750,'Все позиции'!$L$2:$L$10401,B750)</f>
        <v>7166.06</v>
      </c>
      <c r="F750" s="2">
        <f>COUNTIFS('Все позиции'!$H$2:$H$10401,A750,'Все позиции'!$L$2:$L$10401,B750,'Все позиции'!$F$2:$F$10401,"&lt;&gt;")</f>
        <v>1</v>
      </c>
      <c r="G750" s="2" t="str">
        <f t="shared" si="11"/>
        <v>да</v>
      </c>
    </row>
    <row r="751" spans="1:7" x14ac:dyDescent="0.25">
      <c r="A751" s="2" t="s">
        <v>5306</v>
      </c>
      <c r="B751" s="2" t="s">
        <v>21</v>
      </c>
      <c r="C751" s="2">
        <f>COUNTIFS('Все позиции'!$H$2:$H$10401,A751,'Все позиции'!$L$2:$L$10401,B751)</f>
        <v>1</v>
      </c>
      <c r="D751" s="2">
        <f>SUMIFS('Все позиции'!$K$2:$K$10401,'Все позиции'!$H$2:$H$10401,A751,'Все позиции'!$L$2:$L$10401,B751)</f>
        <v>2</v>
      </c>
      <c r="E751" s="4">
        <f>SUMIFS('Все позиции'!$P$2:$P$10401,'Все позиции'!$H$2:$H$10401,A751,'Все позиции'!$L$2:$L$10401,B751)</f>
        <v>7166.06</v>
      </c>
      <c r="F751" s="2">
        <f>COUNTIFS('Все позиции'!$H$2:$H$10401,A751,'Все позиции'!$L$2:$L$10401,B751,'Все позиции'!$F$2:$F$10401,"&lt;&gt;")</f>
        <v>1</v>
      </c>
      <c r="G751" s="2" t="str">
        <f t="shared" si="11"/>
        <v>да</v>
      </c>
    </row>
    <row r="752" spans="1:7" x14ac:dyDescent="0.25">
      <c r="A752" s="2" t="s">
        <v>5307</v>
      </c>
      <c r="B752" s="2" t="s">
        <v>21</v>
      </c>
      <c r="C752" s="2">
        <f>COUNTIFS('Все позиции'!$H$2:$H$10401,A752,'Все позиции'!$L$2:$L$10401,B752)</f>
        <v>1</v>
      </c>
      <c r="D752" s="2">
        <f>SUMIFS('Все позиции'!$K$2:$K$10401,'Все позиции'!$H$2:$H$10401,A752,'Все позиции'!$L$2:$L$10401,B752)</f>
        <v>2</v>
      </c>
      <c r="E752" s="4">
        <f>SUMIFS('Все позиции'!$P$2:$P$10401,'Все позиции'!$H$2:$H$10401,A752,'Все позиции'!$L$2:$L$10401,B752)</f>
        <v>7735.51</v>
      </c>
      <c r="F752" s="2">
        <f>COUNTIFS('Все позиции'!$H$2:$H$10401,A752,'Все позиции'!$L$2:$L$10401,B752,'Все позиции'!$F$2:$F$10401,"&lt;&gt;")</f>
        <v>1</v>
      </c>
      <c r="G752" s="2" t="str">
        <f t="shared" si="11"/>
        <v>да</v>
      </c>
    </row>
    <row r="753" spans="1:7" x14ac:dyDescent="0.25">
      <c r="A753" s="2" t="s">
        <v>5308</v>
      </c>
      <c r="B753" s="2" t="s">
        <v>21</v>
      </c>
      <c r="C753" s="2">
        <f>COUNTIFS('Все позиции'!$H$2:$H$10401,A753,'Все позиции'!$L$2:$L$10401,B753)</f>
        <v>1</v>
      </c>
      <c r="D753" s="2">
        <f>SUMIFS('Все позиции'!$K$2:$K$10401,'Все позиции'!$H$2:$H$10401,A753,'Все позиции'!$L$2:$L$10401,B753)</f>
        <v>2</v>
      </c>
      <c r="E753" s="4">
        <f>SUMIFS('Все позиции'!$P$2:$P$10401,'Все позиции'!$H$2:$H$10401,A753,'Все позиции'!$L$2:$L$10401,B753)</f>
        <v>10013.299999999999</v>
      </c>
      <c r="F753" s="2">
        <f>COUNTIFS('Все позиции'!$H$2:$H$10401,A753,'Все позиции'!$L$2:$L$10401,B753,'Все позиции'!$F$2:$F$10401,"&lt;&gt;")</f>
        <v>1</v>
      </c>
      <c r="G753" s="2" t="str">
        <f t="shared" si="11"/>
        <v>да</v>
      </c>
    </row>
    <row r="754" spans="1:7" x14ac:dyDescent="0.25">
      <c r="A754" s="2" t="s">
        <v>5309</v>
      </c>
      <c r="B754" s="2" t="s">
        <v>21</v>
      </c>
      <c r="C754" s="2">
        <f>COUNTIFS('Все позиции'!$H$2:$H$10401,A754,'Все позиции'!$L$2:$L$10401,B754)</f>
        <v>1</v>
      </c>
      <c r="D754" s="2">
        <f>SUMIFS('Все позиции'!$K$2:$K$10401,'Все позиции'!$H$2:$H$10401,A754,'Все позиции'!$L$2:$L$10401,B754)</f>
        <v>9</v>
      </c>
      <c r="E754" s="4">
        <f>SUMIFS('Все позиции'!$P$2:$P$10401,'Все позиции'!$H$2:$H$10401,A754,'Все позиции'!$L$2:$L$10401,B754)</f>
        <v>35296.089999999997</v>
      </c>
      <c r="F754" s="2">
        <f>COUNTIFS('Все позиции'!$H$2:$H$10401,A754,'Все позиции'!$L$2:$L$10401,B754,'Все позиции'!$F$2:$F$10401,"&lt;&gt;")</f>
        <v>1</v>
      </c>
      <c r="G754" s="2" t="str">
        <f t="shared" si="11"/>
        <v>да</v>
      </c>
    </row>
    <row r="755" spans="1:7" x14ac:dyDescent="0.25">
      <c r="A755" s="2" t="s">
        <v>5310</v>
      </c>
      <c r="B755" s="2" t="s">
        <v>21</v>
      </c>
      <c r="C755" s="2">
        <f>COUNTIFS('Все позиции'!$H$2:$H$10401,A755,'Все позиции'!$L$2:$L$10401,B755)</f>
        <v>1</v>
      </c>
      <c r="D755" s="2">
        <f>SUMIFS('Все позиции'!$K$2:$K$10401,'Все позиции'!$H$2:$H$10401,A755,'Все позиции'!$L$2:$L$10401,B755)</f>
        <v>2</v>
      </c>
      <c r="E755" s="4">
        <f>SUMIFS('Все позиции'!$P$2:$P$10401,'Все позиции'!$H$2:$H$10401,A755,'Все позиции'!$L$2:$L$10401,B755)</f>
        <v>9443.85</v>
      </c>
      <c r="F755" s="2">
        <f>COUNTIFS('Все позиции'!$H$2:$H$10401,A755,'Все позиции'!$L$2:$L$10401,B755,'Все позиции'!$F$2:$F$10401,"&lt;&gt;")</f>
        <v>1</v>
      </c>
      <c r="G755" s="2" t="str">
        <f t="shared" si="11"/>
        <v>да</v>
      </c>
    </row>
    <row r="756" spans="1:7" x14ac:dyDescent="0.25">
      <c r="A756" s="2" t="s">
        <v>5311</v>
      </c>
      <c r="B756" s="2" t="s">
        <v>21</v>
      </c>
      <c r="C756" s="2">
        <f>COUNTIFS('Все позиции'!$H$2:$H$10401,A756,'Все позиции'!$L$2:$L$10401,B756)</f>
        <v>1</v>
      </c>
      <c r="D756" s="2">
        <f>SUMIFS('Все позиции'!$K$2:$K$10401,'Все позиции'!$H$2:$H$10401,A756,'Все позиции'!$L$2:$L$10401,B756)</f>
        <v>4</v>
      </c>
      <c r="E756" s="4">
        <f>SUMIFS('Все позиции'!$P$2:$P$10401,'Все позиции'!$H$2:$H$10401,A756,'Все позиции'!$L$2:$L$10401,B756)</f>
        <v>21920.03</v>
      </c>
      <c r="F756" s="2">
        <f>COUNTIFS('Все позиции'!$H$2:$H$10401,A756,'Все позиции'!$L$2:$L$10401,B756,'Все позиции'!$F$2:$F$10401,"&lt;&gt;")</f>
        <v>1</v>
      </c>
      <c r="G756" s="2" t="str">
        <f t="shared" si="11"/>
        <v>да</v>
      </c>
    </row>
    <row r="757" spans="1:7" x14ac:dyDescent="0.25">
      <c r="A757" s="2" t="s">
        <v>5312</v>
      </c>
      <c r="B757" s="2" t="s">
        <v>21</v>
      </c>
      <c r="C757" s="2">
        <f>COUNTIFS('Все позиции'!$H$2:$H$10401,A757,'Все позиции'!$L$2:$L$10401,B757)</f>
        <v>1</v>
      </c>
      <c r="D757" s="2">
        <f>SUMIFS('Все позиции'!$K$2:$K$10401,'Все позиции'!$H$2:$H$10401,A757,'Все позиции'!$L$2:$L$10401,B757)</f>
        <v>2</v>
      </c>
      <c r="E757" s="4">
        <f>SUMIFS('Все позиции'!$P$2:$P$10401,'Все позиции'!$H$2:$H$10401,A757,'Все позиции'!$L$2:$L$10401,B757)</f>
        <v>12860.48</v>
      </c>
      <c r="F757" s="2">
        <f>COUNTIFS('Все позиции'!$H$2:$H$10401,A757,'Все позиции'!$L$2:$L$10401,B757,'Все позиции'!$F$2:$F$10401,"&lt;&gt;")</f>
        <v>1</v>
      </c>
      <c r="G757" s="2" t="str">
        <f t="shared" si="11"/>
        <v>да</v>
      </c>
    </row>
    <row r="758" spans="1:7" x14ac:dyDescent="0.25">
      <c r="A758" s="2" t="s">
        <v>5313</v>
      </c>
      <c r="B758" s="2" t="s">
        <v>21</v>
      </c>
      <c r="C758" s="2">
        <f>COUNTIFS('Все позиции'!$H$2:$H$10401,A758,'Все позиции'!$L$2:$L$10401,B758)</f>
        <v>1</v>
      </c>
      <c r="D758" s="2">
        <f>SUMIFS('Все позиции'!$K$2:$K$10401,'Все позиции'!$H$2:$H$10401,A758,'Все позиции'!$L$2:$L$10401,B758)</f>
        <v>31</v>
      </c>
      <c r="E758" s="4">
        <f>SUMIFS('Все позиции'!$P$2:$P$10401,'Все позиции'!$H$2:$H$10401,A758,'Все позиции'!$L$2:$L$10401,B758)</f>
        <v>57667.94</v>
      </c>
      <c r="F758" s="2">
        <f>COUNTIFS('Все позиции'!$H$2:$H$10401,A758,'Все позиции'!$L$2:$L$10401,B758,'Все позиции'!$F$2:$F$10401,"&lt;&gt;")</f>
        <v>1</v>
      </c>
      <c r="G758" s="2" t="str">
        <f t="shared" si="11"/>
        <v>да</v>
      </c>
    </row>
    <row r="759" spans="1:7" x14ac:dyDescent="0.25">
      <c r="A759" s="2" t="s">
        <v>5314</v>
      </c>
      <c r="B759" s="2" t="s">
        <v>21</v>
      </c>
      <c r="C759" s="2">
        <f>COUNTIFS('Все позиции'!$H$2:$H$10401,A759,'Все позиции'!$L$2:$L$10401,B759)</f>
        <v>1</v>
      </c>
      <c r="D759" s="2">
        <f>SUMIFS('Все позиции'!$K$2:$K$10401,'Все позиции'!$H$2:$H$10401,A759,'Все позиции'!$L$2:$L$10401,B759)</f>
        <v>7</v>
      </c>
      <c r="E759" s="4">
        <f>SUMIFS('Все позиции'!$P$2:$P$10401,'Все позиции'!$H$2:$H$10401,A759,'Все позиции'!$L$2:$L$10401,B759)</f>
        <v>24541.91</v>
      </c>
      <c r="F759" s="2">
        <f>COUNTIFS('Все позиции'!$H$2:$H$10401,A759,'Все позиции'!$L$2:$L$10401,B759,'Все позиции'!$F$2:$F$10401,"&lt;&gt;")</f>
        <v>1</v>
      </c>
      <c r="G759" s="2" t="str">
        <f t="shared" si="11"/>
        <v>да</v>
      </c>
    </row>
    <row r="760" spans="1:7" x14ac:dyDescent="0.25">
      <c r="A760" s="2" t="s">
        <v>5315</v>
      </c>
      <c r="B760" s="2" t="s">
        <v>21</v>
      </c>
      <c r="C760" s="2">
        <f>COUNTIFS('Все позиции'!$H$2:$H$10401,A760,'Все позиции'!$L$2:$L$10401,B760)</f>
        <v>1</v>
      </c>
      <c r="D760" s="2">
        <f>SUMIFS('Все позиции'!$K$2:$K$10401,'Все позиции'!$H$2:$H$10401,A760,'Все позиции'!$L$2:$L$10401,B760)</f>
        <v>7</v>
      </c>
      <c r="E760" s="4">
        <f>SUMIFS('Все позиции'!$P$2:$P$10401,'Все позиции'!$H$2:$H$10401,A760,'Все позиции'!$L$2:$L$10401,B760)</f>
        <v>33103.26</v>
      </c>
      <c r="F760" s="2">
        <f>COUNTIFS('Все позиции'!$H$2:$H$10401,A760,'Все позиции'!$L$2:$L$10401,B760,'Все позиции'!$F$2:$F$10401,"&lt;&gt;")</f>
        <v>1</v>
      </c>
      <c r="G760" s="2" t="str">
        <f t="shared" si="11"/>
        <v>да</v>
      </c>
    </row>
    <row r="761" spans="1:7" x14ac:dyDescent="0.25">
      <c r="A761" s="2" t="s">
        <v>5316</v>
      </c>
      <c r="B761" s="2" t="s">
        <v>21</v>
      </c>
      <c r="C761" s="2">
        <f>COUNTIFS('Все позиции'!$H$2:$H$10401,A761,'Все позиции'!$L$2:$L$10401,B761)</f>
        <v>1</v>
      </c>
      <c r="D761" s="2">
        <f>SUMIFS('Все позиции'!$K$2:$K$10401,'Все позиции'!$H$2:$H$10401,A761,'Все позиции'!$L$2:$L$10401,B761)</f>
        <v>1</v>
      </c>
      <c r="E761" s="4">
        <f>SUMIFS('Все позиции'!$P$2:$P$10401,'Все позиции'!$H$2:$H$10401,A761,'Все позиции'!$L$2:$L$10401,B761)</f>
        <v>6944.08</v>
      </c>
      <c r="F761" s="2">
        <f>COUNTIFS('Все позиции'!$H$2:$H$10401,A761,'Все позиции'!$L$2:$L$10401,B761,'Все позиции'!$F$2:$F$10401,"&lt;&gt;")</f>
        <v>1</v>
      </c>
      <c r="G761" s="2" t="str">
        <f t="shared" si="11"/>
        <v>да</v>
      </c>
    </row>
    <row r="762" spans="1:7" x14ac:dyDescent="0.25">
      <c r="A762" s="2" t="s">
        <v>5317</v>
      </c>
      <c r="B762" s="2" t="s">
        <v>21</v>
      </c>
      <c r="C762" s="2">
        <f>COUNTIFS('Все позиции'!$H$2:$H$10401,A762,'Все позиции'!$L$2:$L$10401,B762)</f>
        <v>1</v>
      </c>
      <c r="D762" s="2">
        <f>SUMIFS('Все позиции'!$K$2:$K$10401,'Все позиции'!$H$2:$H$10401,A762,'Все позиции'!$L$2:$L$10401,B762)</f>
        <v>1</v>
      </c>
      <c r="E762" s="4">
        <f>SUMIFS('Все позиции'!$P$2:$P$10401,'Все позиции'!$H$2:$H$10401,A762,'Все позиции'!$L$2:$L$10401,B762)</f>
        <v>6944.08</v>
      </c>
      <c r="F762" s="2">
        <f>COUNTIFS('Все позиции'!$H$2:$H$10401,A762,'Все позиции'!$L$2:$L$10401,B762,'Все позиции'!$F$2:$F$10401,"&lt;&gt;")</f>
        <v>1</v>
      </c>
      <c r="G762" s="2" t="str">
        <f t="shared" si="11"/>
        <v>да</v>
      </c>
    </row>
    <row r="763" spans="1:7" x14ac:dyDescent="0.25">
      <c r="A763" s="2" t="s">
        <v>5318</v>
      </c>
      <c r="B763" s="2" t="s">
        <v>21</v>
      </c>
      <c r="C763" s="2">
        <f>COUNTIFS('Все позиции'!$H$2:$H$10401,A763,'Все позиции'!$L$2:$L$10401,B763)</f>
        <v>1</v>
      </c>
      <c r="D763" s="2">
        <f>SUMIFS('Все позиции'!$K$2:$K$10401,'Все позиции'!$H$2:$H$10401,A763,'Все позиции'!$L$2:$L$10401,B763)</f>
        <v>26</v>
      </c>
      <c r="E763" s="4">
        <f>SUMIFS('Все позиции'!$P$2:$P$10401,'Все позиции'!$H$2:$H$10401,A763,'Все позиции'!$L$2:$L$10401,B763)</f>
        <v>198263.64</v>
      </c>
      <c r="F763" s="2">
        <f>COUNTIFS('Все позиции'!$H$2:$H$10401,A763,'Все позиции'!$L$2:$L$10401,B763,'Все позиции'!$F$2:$F$10401,"&lt;&gt;")</f>
        <v>1</v>
      </c>
      <c r="G763" s="2" t="str">
        <f t="shared" si="11"/>
        <v>да</v>
      </c>
    </row>
    <row r="764" spans="1:7" x14ac:dyDescent="0.25">
      <c r="A764" s="2" t="s">
        <v>5319</v>
      </c>
      <c r="B764" s="2" t="s">
        <v>21</v>
      </c>
      <c r="C764" s="2">
        <f>COUNTIFS('Все позиции'!$H$2:$H$10401,A764,'Все позиции'!$L$2:$L$10401,B764)</f>
        <v>1</v>
      </c>
      <c r="D764" s="2">
        <f>SUMIFS('Все позиции'!$K$2:$K$10401,'Все позиции'!$H$2:$H$10401,A764,'Все позиции'!$L$2:$L$10401,B764)</f>
        <v>6</v>
      </c>
      <c r="E764" s="4">
        <f>SUMIFS('Все позиции'!$P$2:$P$10401,'Все позиции'!$H$2:$H$10401,A764,'Все позиции'!$L$2:$L$10401,B764)</f>
        <v>50137.1</v>
      </c>
      <c r="F764" s="2">
        <f>COUNTIFS('Все позиции'!$H$2:$H$10401,A764,'Все позиции'!$L$2:$L$10401,B764,'Все позиции'!$F$2:$F$10401,"&lt;&gt;")</f>
        <v>1</v>
      </c>
      <c r="G764" s="2" t="str">
        <f t="shared" si="11"/>
        <v>да</v>
      </c>
    </row>
    <row r="765" spans="1:7" x14ac:dyDescent="0.25">
      <c r="A765" s="2" t="s">
        <v>5320</v>
      </c>
      <c r="B765" s="2" t="s">
        <v>21</v>
      </c>
      <c r="C765" s="2">
        <f>COUNTIFS('Все позиции'!$H$2:$H$10401,A765,'Все позиции'!$L$2:$L$10401,B765)</f>
        <v>1</v>
      </c>
      <c r="D765" s="2">
        <f>SUMIFS('Все позиции'!$K$2:$K$10401,'Все позиции'!$H$2:$H$10401,A765,'Все позиции'!$L$2:$L$10401,B765)</f>
        <v>0.5</v>
      </c>
      <c r="E765" s="4">
        <f>SUMIFS('Все позиции'!$P$2:$P$10401,'Все позиции'!$H$2:$H$10401,A765,'Все позиции'!$L$2:$L$10401,B765)</f>
        <v>21775.43</v>
      </c>
      <c r="F765" s="2">
        <f>COUNTIFS('Все позиции'!$H$2:$H$10401,A765,'Все позиции'!$L$2:$L$10401,B765,'Все позиции'!$F$2:$F$10401,"&lt;&gt;")</f>
        <v>1</v>
      </c>
      <c r="G765" s="2" t="str">
        <f t="shared" si="11"/>
        <v>да</v>
      </c>
    </row>
    <row r="766" spans="1:7" x14ac:dyDescent="0.25">
      <c r="A766" s="2" t="s">
        <v>5321</v>
      </c>
      <c r="B766" s="2" t="s">
        <v>21</v>
      </c>
      <c r="C766" s="2">
        <f>COUNTIFS('Все позиции'!$H$2:$H$10401,A766,'Все позиции'!$L$2:$L$10401,B766)</f>
        <v>1</v>
      </c>
      <c r="D766" s="2">
        <f>SUMIFS('Все позиции'!$K$2:$K$10401,'Все позиции'!$H$2:$H$10401,A766,'Все позиции'!$L$2:$L$10401,B766)</f>
        <v>1</v>
      </c>
      <c r="E766" s="4">
        <f>SUMIFS('Все позиции'!$P$2:$P$10401,'Все позиции'!$H$2:$H$10401,A766,'Все позиции'!$L$2:$L$10401,B766)</f>
        <v>20880.509999999998</v>
      </c>
      <c r="F766" s="2">
        <f>COUNTIFS('Все позиции'!$H$2:$H$10401,A766,'Все позиции'!$L$2:$L$10401,B766,'Все позиции'!$F$2:$F$10401,"&lt;&gt;")</f>
        <v>1</v>
      </c>
      <c r="G766" s="2" t="str">
        <f t="shared" si="11"/>
        <v>да</v>
      </c>
    </row>
    <row r="767" spans="1:7" x14ac:dyDescent="0.25">
      <c r="A767" s="2" t="s">
        <v>5322</v>
      </c>
      <c r="B767" s="2" t="s">
        <v>21</v>
      </c>
      <c r="C767" s="2">
        <f>COUNTIFS('Все позиции'!$H$2:$H$10401,A767,'Все позиции'!$L$2:$L$10401,B767)</f>
        <v>1</v>
      </c>
      <c r="D767" s="2">
        <f>SUMIFS('Все позиции'!$K$2:$K$10401,'Все позиции'!$H$2:$H$10401,A767,'Все позиции'!$L$2:$L$10401,B767)</f>
        <v>3</v>
      </c>
      <c r="E767" s="4">
        <f>SUMIFS('Все позиции'!$P$2:$P$10401,'Все позиции'!$H$2:$H$10401,A767,'Все позиции'!$L$2:$L$10401,B767)</f>
        <v>31439.99</v>
      </c>
      <c r="F767" s="2">
        <f>COUNTIFS('Все позиции'!$H$2:$H$10401,A767,'Все позиции'!$L$2:$L$10401,B767,'Все позиции'!$F$2:$F$10401,"&lt;&gt;")</f>
        <v>1</v>
      </c>
      <c r="G767" s="2" t="str">
        <f t="shared" si="11"/>
        <v>да</v>
      </c>
    </row>
    <row r="768" spans="1:7" x14ac:dyDescent="0.25">
      <c r="A768" s="2" t="s">
        <v>5323</v>
      </c>
      <c r="B768" s="2" t="s">
        <v>21</v>
      </c>
      <c r="C768" s="2">
        <f>COUNTIFS('Все позиции'!$H$2:$H$10401,A768,'Все позиции'!$L$2:$L$10401,B768)</f>
        <v>1</v>
      </c>
      <c r="D768" s="2">
        <f>SUMIFS('Все позиции'!$K$2:$K$10401,'Все позиции'!$H$2:$H$10401,A768,'Все позиции'!$L$2:$L$10401,B768)</f>
        <v>25</v>
      </c>
      <c r="E768" s="4">
        <f>SUMIFS('Все позиции'!$P$2:$P$10401,'Все позиции'!$H$2:$H$10401,A768,'Все позиции'!$L$2:$L$10401,B768)</f>
        <v>174553.64</v>
      </c>
      <c r="F768" s="2">
        <f>COUNTIFS('Все позиции'!$H$2:$H$10401,A768,'Все позиции'!$L$2:$L$10401,B768,'Все позиции'!$F$2:$F$10401,"&lt;&gt;")</f>
        <v>1</v>
      </c>
      <c r="G768" s="2" t="str">
        <f t="shared" si="11"/>
        <v>да</v>
      </c>
    </row>
    <row r="769" spans="1:7" x14ac:dyDescent="0.25">
      <c r="A769" s="2" t="s">
        <v>5324</v>
      </c>
      <c r="B769" s="2" t="s">
        <v>21</v>
      </c>
      <c r="C769" s="2">
        <f>COUNTIFS('Все позиции'!$H$2:$H$10401,A769,'Все позиции'!$L$2:$L$10401,B769)</f>
        <v>1</v>
      </c>
      <c r="D769" s="2">
        <f>SUMIFS('Все позиции'!$K$2:$K$10401,'Все позиции'!$H$2:$H$10401,A769,'Все позиции'!$L$2:$L$10401,B769)</f>
        <v>1</v>
      </c>
      <c r="E769" s="4">
        <f>SUMIFS('Все позиции'!$P$2:$P$10401,'Все позиции'!$H$2:$H$10401,A769,'Все позиции'!$L$2:$L$10401,B769)</f>
        <v>7569.11</v>
      </c>
      <c r="F769" s="2">
        <f>COUNTIFS('Все позиции'!$H$2:$H$10401,A769,'Все позиции'!$L$2:$L$10401,B769,'Все позиции'!$F$2:$F$10401,"&lt;&gt;")</f>
        <v>1</v>
      </c>
      <c r="G769" s="2" t="str">
        <f t="shared" si="11"/>
        <v>да</v>
      </c>
    </row>
    <row r="770" spans="1:7" x14ac:dyDescent="0.25">
      <c r="A770" s="2" t="s">
        <v>9055</v>
      </c>
      <c r="B770" s="2" t="s">
        <v>21</v>
      </c>
      <c r="C770" s="2">
        <f>COUNTIFS('Все позиции'!$H$2:$H$10401,A770,'Все позиции'!$L$2:$L$10401,B770)</f>
        <v>2</v>
      </c>
      <c r="D770" s="2">
        <f>SUMIFS('Все позиции'!$K$2:$K$10401,'Все позиции'!$H$2:$H$10401,A770,'Все позиции'!$L$2:$L$10401,B770)</f>
        <v>19.64</v>
      </c>
      <c r="E770" s="4">
        <f>SUMIFS('Все позиции'!$P$2:$P$10401,'Все позиции'!$H$2:$H$10401,A770,'Все позиции'!$L$2:$L$10401,B770)</f>
        <v>0</v>
      </c>
      <c r="F770" s="2">
        <f>COUNTIFS('Все позиции'!$H$2:$H$10401,A770,'Все позиции'!$L$2:$L$10401,B770,'Все позиции'!$F$2:$F$10401,"&lt;&gt;")</f>
        <v>2</v>
      </c>
      <c r="G770" s="2" t="str">
        <f t="shared" ref="G770:G833" si="12">IF(F770&gt;0,"да","нет")</f>
        <v>да</v>
      </c>
    </row>
    <row r="771" spans="1:7" x14ac:dyDescent="0.25">
      <c r="A771" s="2" t="s">
        <v>9056</v>
      </c>
      <c r="B771" s="2" t="s">
        <v>21</v>
      </c>
      <c r="C771" s="2">
        <f>COUNTIFS('Все позиции'!$H$2:$H$10401,A771,'Все позиции'!$L$2:$L$10401,B771)</f>
        <v>2</v>
      </c>
      <c r="D771" s="2">
        <f>SUMIFS('Все позиции'!$K$2:$K$10401,'Все позиции'!$H$2:$H$10401,A771,'Все позиции'!$L$2:$L$10401,B771)</f>
        <v>9.08</v>
      </c>
      <c r="E771" s="4">
        <f>SUMIFS('Все позиции'!$P$2:$P$10401,'Все позиции'!$H$2:$H$10401,A771,'Все позиции'!$L$2:$L$10401,B771)</f>
        <v>0</v>
      </c>
      <c r="F771" s="2">
        <f>COUNTIFS('Все позиции'!$H$2:$H$10401,A771,'Все позиции'!$L$2:$L$10401,B771,'Все позиции'!$F$2:$F$10401,"&lt;&gt;")</f>
        <v>2</v>
      </c>
      <c r="G771" s="2" t="str">
        <f t="shared" si="12"/>
        <v>да</v>
      </c>
    </row>
    <row r="772" spans="1:7" x14ac:dyDescent="0.25">
      <c r="A772" s="2" t="s">
        <v>9057</v>
      </c>
      <c r="B772" s="2" t="s">
        <v>21</v>
      </c>
      <c r="C772" s="2">
        <f>COUNTIFS('Все позиции'!$H$2:$H$10401,A772,'Все позиции'!$L$2:$L$10401,B772)</f>
        <v>2</v>
      </c>
      <c r="D772" s="2">
        <f>SUMIFS('Все позиции'!$K$2:$K$10401,'Все позиции'!$H$2:$H$10401,A772,'Все позиции'!$L$2:$L$10401,B772)</f>
        <v>4.2</v>
      </c>
      <c r="E772" s="4">
        <f>SUMIFS('Все позиции'!$P$2:$P$10401,'Все позиции'!$H$2:$H$10401,A772,'Все позиции'!$L$2:$L$10401,B772)</f>
        <v>0</v>
      </c>
      <c r="F772" s="2">
        <f>COUNTIFS('Все позиции'!$H$2:$H$10401,A772,'Все позиции'!$L$2:$L$10401,B772,'Все позиции'!$F$2:$F$10401,"&lt;&gt;")</f>
        <v>2</v>
      </c>
      <c r="G772" s="2" t="str">
        <f t="shared" si="12"/>
        <v>да</v>
      </c>
    </row>
    <row r="773" spans="1:7" x14ac:dyDescent="0.25">
      <c r="A773" s="2" t="s">
        <v>8839</v>
      </c>
      <c r="B773" s="2" t="s">
        <v>38</v>
      </c>
      <c r="C773" s="2">
        <f>COUNTIFS('Все позиции'!$H$2:$H$10401,A773,'Все позиции'!$L$2:$L$10401,B773)</f>
        <v>1</v>
      </c>
      <c r="D773" s="2">
        <f>SUMIFS('Все позиции'!$K$2:$K$10401,'Все позиции'!$H$2:$H$10401,A773,'Все позиции'!$L$2:$L$10401,B773)</f>
        <v>1</v>
      </c>
      <c r="E773" s="4">
        <f>SUMIFS('Все позиции'!$P$2:$P$10401,'Все позиции'!$H$2:$H$10401,A773,'Все позиции'!$L$2:$L$10401,B773)</f>
        <v>46811.4</v>
      </c>
      <c r="F773" s="2">
        <f>COUNTIFS('Все позиции'!$H$2:$H$10401,A773,'Все позиции'!$L$2:$L$10401,B773,'Все позиции'!$F$2:$F$10401,"&lt;&gt;")</f>
        <v>1</v>
      </c>
      <c r="G773" s="2" t="str">
        <f t="shared" si="12"/>
        <v>да</v>
      </c>
    </row>
    <row r="774" spans="1:7" x14ac:dyDescent="0.25">
      <c r="A774" s="2" t="s">
        <v>7013</v>
      </c>
      <c r="B774" s="2" t="s">
        <v>38</v>
      </c>
      <c r="C774" s="2">
        <f>COUNTIFS('Все позиции'!$H$2:$H$10401,A774,'Все позиции'!$L$2:$L$10401,B774)</f>
        <v>1</v>
      </c>
      <c r="D774" s="2">
        <f>SUMIFS('Все позиции'!$K$2:$K$10401,'Все позиции'!$H$2:$H$10401,A774,'Все позиции'!$L$2:$L$10401,B774)</f>
        <v>1</v>
      </c>
      <c r="E774" s="4">
        <f>SUMIFS('Все позиции'!$P$2:$P$10401,'Все позиции'!$H$2:$H$10401,A774,'Все позиции'!$L$2:$L$10401,B774)</f>
        <v>234809.83</v>
      </c>
      <c r="F774" s="2">
        <f>COUNTIFS('Все позиции'!$H$2:$H$10401,A774,'Все позиции'!$L$2:$L$10401,B774,'Все позиции'!$F$2:$F$10401,"&lt;&gt;")</f>
        <v>0</v>
      </c>
      <c r="G774" s="2" t="str">
        <f t="shared" si="12"/>
        <v>нет</v>
      </c>
    </row>
    <row r="775" spans="1:7" x14ac:dyDescent="0.25">
      <c r="A775" s="2" t="s">
        <v>7219</v>
      </c>
      <c r="B775" s="2" t="s">
        <v>38</v>
      </c>
      <c r="C775" s="2">
        <f>COUNTIFS('Все позиции'!$H$2:$H$10401,A775,'Все позиции'!$L$2:$L$10401,B775)</f>
        <v>1</v>
      </c>
      <c r="D775" s="2">
        <f>SUMIFS('Все позиции'!$K$2:$K$10401,'Все позиции'!$H$2:$H$10401,A775,'Все позиции'!$L$2:$L$10401,B775)</f>
        <v>4</v>
      </c>
      <c r="E775" s="4">
        <f>SUMIFS('Все позиции'!$P$2:$P$10401,'Все позиции'!$H$2:$H$10401,A775,'Все позиции'!$L$2:$L$10401,B775)</f>
        <v>2486.9</v>
      </c>
      <c r="F775" s="2">
        <f>COUNTIFS('Все позиции'!$H$2:$H$10401,A775,'Все позиции'!$L$2:$L$10401,B775,'Все позиции'!$F$2:$F$10401,"&lt;&gt;")</f>
        <v>1</v>
      </c>
      <c r="G775" s="2" t="str">
        <f t="shared" si="12"/>
        <v>да</v>
      </c>
    </row>
    <row r="776" spans="1:7" x14ac:dyDescent="0.25">
      <c r="A776" s="2" t="s">
        <v>7220</v>
      </c>
      <c r="B776" s="2" t="s">
        <v>38</v>
      </c>
      <c r="C776" s="2">
        <f>COUNTIFS('Все позиции'!$H$2:$H$10401,A776,'Все позиции'!$L$2:$L$10401,B776)</f>
        <v>1</v>
      </c>
      <c r="D776" s="2">
        <f>SUMIFS('Все позиции'!$K$2:$K$10401,'Все позиции'!$H$2:$H$10401,A776,'Все позиции'!$L$2:$L$10401,B776)</f>
        <v>16</v>
      </c>
      <c r="E776" s="4">
        <f>SUMIFS('Все позиции'!$P$2:$P$10401,'Все позиции'!$H$2:$H$10401,A776,'Все позиции'!$L$2:$L$10401,B776)</f>
        <v>10637.23</v>
      </c>
      <c r="F776" s="2">
        <f>COUNTIFS('Все позиции'!$H$2:$H$10401,A776,'Все позиции'!$L$2:$L$10401,B776,'Все позиции'!$F$2:$F$10401,"&lt;&gt;")</f>
        <v>1</v>
      </c>
      <c r="G776" s="2" t="str">
        <f t="shared" si="12"/>
        <v>да</v>
      </c>
    </row>
    <row r="777" spans="1:7" x14ac:dyDescent="0.25">
      <c r="A777" s="2" t="s">
        <v>7731</v>
      </c>
      <c r="B777" s="2" t="s">
        <v>115</v>
      </c>
      <c r="C777" s="2">
        <f>COUNTIFS('Все позиции'!$H$2:$H$10401,A777,'Все позиции'!$L$2:$L$10401,B777)</f>
        <v>1</v>
      </c>
      <c r="D777" s="2">
        <f>SUMIFS('Все позиции'!$K$2:$K$10401,'Все позиции'!$H$2:$H$10401,A777,'Все позиции'!$L$2:$L$10401,B777)</f>
        <v>3</v>
      </c>
      <c r="E777" s="4">
        <f>SUMIFS('Все позиции'!$P$2:$P$10401,'Все позиции'!$H$2:$H$10401,A777,'Все позиции'!$L$2:$L$10401,B777)</f>
        <v>2179.0500000000002</v>
      </c>
      <c r="F777" s="2">
        <f>COUNTIFS('Все позиции'!$H$2:$H$10401,A777,'Все позиции'!$L$2:$L$10401,B777,'Все позиции'!$F$2:$F$10401,"&lt;&gt;")</f>
        <v>0</v>
      </c>
      <c r="G777" s="2" t="str">
        <f t="shared" si="12"/>
        <v>нет</v>
      </c>
    </row>
    <row r="778" spans="1:7" x14ac:dyDescent="0.25">
      <c r="A778" s="2" t="s">
        <v>7733</v>
      </c>
      <c r="B778" s="2" t="s">
        <v>115</v>
      </c>
      <c r="C778" s="2">
        <f>COUNTIFS('Все позиции'!$H$2:$H$10401,A778,'Все позиции'!$L$2:$L$10401,B778)</f>
        <v>1</v>
      </c>
      <c r="D778" s="2">
        <f>SUMIFS('Все позиции'!$K$2:$K$10401,'Все позиции'!$H$2:$H$10401,A778,'Все позиции'!$L$2:$L$10401,B778)</f>
        <v>3</v>
      </c>
      <c r="E778" s="4">
        <f>SUMIFS('Все позиции'!$P$2:$P$10401,'Все позиции'!$H$2:$H$10401,A778,'Все позиции'!$L$2:$L$10401,B778)</f>
        <v>1705.67</v>
      </c>
      <c r="F778" s="2">
        <f>COUNTIFS('Все позиции'!$H$2:$H$10401,A778,'Все позиции'!$L$2:$L$10401,B778,'Все позиции'!$F$2:$F$10401,"&lt;&gt;")</f>
        <v>0</v>
      </c>
      <c r="G778" s="2" t="str">
        <f t="shared" si="12"/>
        <v>нет</v>
      </c>
    </row>
    <row r="779" spans="1:7" x14ac:dyDescent="0.25">
      <c r="A779" s="2" t="s">
        <v>8128</v>
      </c>
      <c r="B779" s="2" t="s">
        <v>38</v>
      </c>
      <c r="C779" s="2">
        <f>COUNTIFS('Все позиции'!$H$2:$H$10401,A779,'Все позиции'!$L$2:$L$10401,B779)</f>
        <v>1</v>
      </c>
      <c r="D779" s="2">
        <f>SUMIFS('Все позиции'!$K$2:$K$10401,'Все позиции'!$H$2:$H$10401,A779,'Все позиции'!$L$2:$L$10401,B779)</f>
        <v>2</v>
      </c>
      <c r="E779" s="4">
        <f>SUMIFS('Все позиции'!$P$2:$P$10401,'Все позиции'!$H$2:$H$10401,A779,'Все позиции'!$L$2:$L$10401,B779)</f>
        <v>9824.0300000000007</v>
      </c>
      <c r="F779" s="2">
        <f>COUNTIFS('Все позиции'!$H$2:$H$10401,A779,'Все позиции'!$L$2:$L$10401,B779,'Все позиции'!$F$2:$F$10401,"&lt;&gt;")</f>
        <v>1</v>
      </c>
      <c r="G779" s="2" t="str">
        <f t="shared" si="12"/>
        <v>да</v>
      </c>
    </row>
    <row r="780" spans="1:7" x14ac:dyDescent="0.25">
      <c r="A780" s="2" t="s">
        <v>4020</v>
      </c>
      <c r="B780" s="2" t="s">
        <v>38</v>
      </c>
      <c r="C780" s="2">
        <f>COUNTIFS('Все позиции'!$H$2:$H$10401,A780,'Все позиции'!$L$2:$L$10401,B780)</f>
        <v>1</v>
      </c>
      <c r="D780" s="2">
        <f>SUMIFS('Все позиции'!$K$2:$K$10401,'Все позиции'!$H$2:$H$10401,A780,'Все позиции'!$L$2:$L$10401,B780)</f>
        <v>2</v>
      </c>
      <c r="E780" s="4">
        <f>SUMIFS('Все позиции'!$P$2:$P$10401,'Все позиции'!$H$2:$H$10401,A780,'Все позиции'!$L$2:$L$10401,B780)</f>
        <v>1035.32</v>
      </c>
      <c r="F780" s="2">
        <f>COUNTIFS('Все позиции'!$H$2:$H$10401,A780,'Все позиции'!$L$2:$L$10401,B780,'Все позиции'!$F$2:$F$10401,"&lt;&gt;")</f>
        <v>0</v>
      </c>
      <c r="G780" s="2" t="str">
        <f t="shared" si="12"/>
        <v>нет</v>
      </c>
    </row>
    <row r="781" spans="1:7" x14ac:dyDescent="0.25">
      <c r="A781" s="2" t="s">
        <v>4010</v>
      </c>
      <c r="B781" s="2" t="s">
        <v>38</v>
      </c>
      <c r="C781" s="2">
        <f>COUNTIFS('Все позиции'!$H$2:$H$10401,A781,'Все позиции'!$L$2:$L$10401,B781)</f>
        <v>1</v>
      </c>
      <c r="D781" s="2">
        <f>SUMIFS('Все позиции'!$K$2:$K$10401,'Все позиции'!$H$2:$H$10401,A781,'Все позиции'!$L$2:$L$10401,B781)</f>
        <v>2</v>
      </c>
      <c r="E781" s="4">
        <f>SUMIFS('Все позиции'!$P$2:$P$10401,'Все позиции'!$H$2:$H$10401,A781,'Все позиции'!$L$2:$L$10401,B781)</f>
        <v>1035.32</v>
      </c>
      <c r="F781" s="2">
        <f>COUNTIFS('Все позиции'!$H$2:$H$10401,A781,'Все позиции'!$L$2:$L$10401,B781,'Все позиции'!$F$2:$F$10401,"&lt;&gt;")</f>
        <v>0</v>
      </c>
      <c r="G781" s="2" t="str">
        <f t="shared" si="12"/>
        <v>нет</v>
      </c>
    </row>
    <row r="782" spans="1:7" x14ac:dyDescent="0.25">
      <c r="A782" s="2" t="s">
        <v>1369</v>
      </c>
      <c r="B782" s="2" t="s">
        <v>38</v>
      </c>
      <c r="C782" s="2">
        <f>COUNTIFS('Все позиции'!$H$2:$H$10401,A782,'Все позиции'!$L$2:$L$10401,B782)</f>
        <v>1</v>
      </c>
      <c r="D782" s="2">
        <f>SUMIFS('Все позиции'!$K$2:$K$10401,'Все позиции'!$H$2:$H$10401,A782,'Все позиции'!$L$2:$L$10401,B782)</f>
        <v>2</v>
      </c>
      <c r="E782" s="4">
        <f>SUMIFS('Все позиции'!$P$2:$P$10401,'Все позиции'!$H$2:$H$10401,A782,'Все позиции'!$L$2:$L$10401,B782)</f>
        <v>595500.01</v>
      </c>
      <c r="F782" s="2">
        <f>COUNTIFS('Все позиции'!$H$2:$H$10401,A782,'Все позиции'!$L$2:$L$10401,B782,'Все позиции'!$F$2:$F$10401,"&lt;&gt;")</f>
        <v>0</v>
      </c>
      <c r="G782" s="2" t="str">
        <f t="shared" si="12"/>
        <v>нет</v>
      </c>
    </row>
    <row r="783" spans="1:7" x14ac:dyDescent="0.25">
      <c r="A783" s="2" t="s">
        <v>6635</v>
      </c>
      <c r="B783" s="2" t="s">
        <v>108</v>
      </c>
      <c r="C783" s="2">
        <f>COUNTIFS('Все позиции'!$H$2:$H$10401,A783,'Все позиции'!$L$2:$L$10401,B783)</f>
        <v>2</v>
      </c>
      <c r="D783" s="2">
        <f>SUMIFS('Все позиции'!$K$2:$K$10401,'Все позиции'!$H$2:$H$10401,A783,'Все позиции'!$L$2:$L$10401,B783)</f>
        <v>4</v>
      </c>
      <c r="E783" s="4">
        <f>SUMIFS('Все позиции'!$P$2:$P$10401,'Все позиции'!$H$2:$H$10401,A783,'Все позиции'!$L$2:$L$10401,B783)</f>
        <v>2383722.0300000003</v>
      </c>
      <c r="F783" s="2">
        <f>COUNTIFS('Все позиции'!$H$2:$H$10401,A783,'Все позиции'!$L$2:$L$10401,B783,'Все позиции'!$F$2:$F$10401,"&lt;&gt;")</f>
        <v>0</v>
      </c>
      <c r="G783" s="2" t="str">
        <f t="shared" si="12"/>
        <v>нет</v>
      </c>
    </row>
    <row r="784" spans="1:7" x14ac:dyDescent="0.25">
      <c r="A784" s="2" t="s">
        <v>6634</v>
      </c>
      <c r="B784" s="2" t="s">
        <v>108</v>
      </c>
      <c r="C784" s="2">
        <f>COUNTIFS('Все позиции'!$H$2:$H$10401,A784,'Все позиции'!$L$2:$L$10401,B784)</f>
        <v>2</v>
      </c>
      <c r="D784" s="2">
        <f>SUMIFS('Все позиции'!$K$2:$K$10401,'Все позиции'!$H$2:$H$10401,A784,'Все позиции'!$L$2:$L$10401,B784)</f>
        <v>8</v>
      </c>
      <c r="E784" s="4">
        <f>SUMIFS('Все позиции'!$P$2:$P$10401,'Все позиции'!$H$2:$H$10401,A784,'Все позиции'!$L$2:$L$10401,B784)</f>
        <v>5739989.5199999996</v>
      </c>
      <c r="F784" s="2">
        <f>COUNTIFS('Все позиции'!$H$2:$H$10401,A784,'Все позиции'!$L$2:$L$10401,B784,'Все позиции'!$F$2:$F$10401,"&lt;&gt;")</f>
        <v>0</v>
      </c>
      <c r="G784" s="2" t="str">
        <f t="shared" si="12"/>
        <v>нет</v>
      </c>
    </row>
    <row r="785" spans="1:7" x14ac:dyDescent="0.25">
      <c r="A785" s="2" t="s">
        <v>7050</v>
      </c>
      <c r="B785" s="2" t="s">
        <v>38</v>
      </c>
      <c r="C785" s="2">
        <f>COUNTIFS('Все позиции'!$H$2:$H$10401,A785,'Все позиции'!$L$2:$L$10401,B785)</f>
        <v>1</v>
      </c>
      <c r="D785" s="2">
        <f>SUMIFS('Все позиции'!$K$2:$K$10401,'Все позиции'!$H$2:$H$10401,A785,'Все позиции'!$L$2:$L$10401,B785)</f>
        <v>1</v>
      </c>
      <c r="E785" s="4">
        <f>SUMIFS('Все позиции'!$P$2:$P$10401,'Все позиции'!$H$2:$H$10401,A785,'Все позиции'!$L$2:$L$10401,B785)</f>
        <v>194605.49</v>
      </c>
      <c r="F785" s="2">
        <f>COUNTIFS('Все позиции'!$H$2:$H$10401,A785,'Все позиции'!$L$2:$L$10401,B785,'Все позиции'!$F$2:$F$10401,"&lt;&gt;")</f>
        <v>1</v>
      </c>
      <c r="G785" s="2" t="str">
        <f t="shared" si="12"/>
        <v>да</v>
      </c>
    </row>
    <row r="786" spans="1:7" x14ac:dyDescent="0.25">
      <c r="A786" s="2" t="s">
        <v>6628</v>
      </c>
      <c r="B786" s="2" t="s">
        <v>108</v>
      </c>
      <c r="C786" s="2">
        <f>COUNTIFS('Все позиции'!$H$2:$H$10401,A786,'Все позиции'!$L$2:$L$10401,B786)</f>
        <v>2</v>
      </c>
      <c r="D786" s="2">
        <f>SUMIFS('Все позиции'!$K$2:$K$10401,'Все позиции'!$H$2:$H$10401,A786,'Все позиции'!$L$2:$L$10401,B786)</f>
        <v>2</v>
      </c>
      <c r="E786" s="4">
        <f>SUMIFS('Все позиции'!$P$2:$P$10401,'Все позиции'!$H$2:$H$10401,A786,'Все позиции'!$L$2:$L$10401,B786)</f>
        <v>2311795.48</v>
      </c>
      <c r="F786" s="2">
        <f>COUNTIFS('Все позиции'!$H$2:$H$10401,A786,'Все позиции'!$L$2:$L$10401,B786,'Все позиции'!$F$2:$F$10401,"&lt;&gt;")</f>
        <v>0</v>
      </c>
      <c r="G786" s="2" t="str">
        <f t="shared" si="12"/>
        <v>нет</v>
      </c>
    </row>
    <row r="787" spans="1:7" x14ac:dyDescent="0.25">
      <c r="A787" s="2" t="s">
        <v>1771</v>
      </c>
      <c r="B787" s="2" t="s">
        <v>38</v>
      </c>
      <c r="C787" s="2">
        <f>COUNTIFS('Все позиции'!$H$2:$H$10401,A787,'Все позиции'!$L$2:$L$10401,B787)</f>
        <v>2</v>
      </c>
      <c r="D787" s="2">
        <f>SUMIFS('Все позиции'!$K$2:$K$10401,'Все позиции'!$H$2:$H$10401,A787,'Все позиции'!$L$2:$L$10401,B787)</f>
        <v>6</v>
      </c>
      <c r="E787" s="4">
        <f>SUMIFS('Все позиции'!$P$2:$P$10401,'Все позиции'!$H$2:$H$10401,A787,'Все позиции'!$L$2:$L$10401,B787)</f>
        <v>2663.97</v>
      </c>
      <c r="F787" s="2">
        <f>COUNTIFS('Все позиции'!$H$2:$H$10401,A787,'Все позиции'!$L$2:$L$10401,B787,'Все позиции'!$F$2:$F$10401,"&lt;&gt;")</f>
        <v>0</v>
      </c>
      <c r="G787" s="2" t="str">
        <f t="shared" si="12"/>
        <v>нет</v>
      </c>
    </row>
    <row r="788" spans="1:7" x14ac:dyDescent="0.25">
      <c r="A788" s="2" t="s">
        <v>1768</v>
      </c>
      <c r="B788" s="2" t="s">
        <v>38</v>
      </c>
      <c r="C788" s="2">
        <f>COUNTIFS('Все позиции'!$H$2:$H$10401,A788,'Все позиции'!$L$2:$L$10401,B788)</f>
        <v>2</v>
      </c>
      <c r="D788" s="2">
        <f>SUMIFS('Все позиции'!$K$2:$K$10401,'Все позиции'!$H$2:$H$10401,A788,'Все позиции'!$L$2:$L$10401,B788)</f>
        <v>4</v>
      </c>
      <c r="E788" s="4">
        <f>SUMIFS('Все позиции'!$P$2:$P$10401,'Все позиции'!$H$2:$H$10401,A788,'Все позиции'!$L$2:$L$10401,B788)</f>
        <v>2035.01</v>
      </c>
      <c r="F788" s="2">
        <f>COUNTIFS('Все позиции'!$H$2:$H$10401,A788,'Все позиции'!$L$2:$L$10401,B788,'Все позиции'!$F$2:$F$10401,"&lt;&gt;")</f>
        <v>0</v>
      </c>
      <c r="G788" s="2" t="str">
        <f t="shared" si="12"/>
        <v>нет</v>
      </c>
    </row>
    <row r="789" spans="1:7" x14ac:dyDescent="0.25">
      <c r="A789" s="2" t="s">
        <v>5325</v>
      </c>
      <c r="B789" s="2" t="s">
        <v>38</v>
      </c>
      <c r="C789" s="2">
        <f>COUNTIFS('Все позиции'!$H$2:$H$10401,A789,'Все позиции'!$L$2:$L$10401,B789)</f>
        <v>1</v>
      </c>
      <c r="D789" s="2">
        <f>SUMIFS('Все позиции'!$K$2:$K$10401,'Все позиции'!$H$2:$H$10401,A789,'Все позиции'!$L$2:$L$10401,B789)</f>
        <v>6</v>
      </c>
      <c r="E789" s="4">
        <f>SUMIFS('Все позиции'!$P$2:$P$10401,'Все позиции'!$H$2:$H$10401,A789,'Все позиции'!$L$2:$L$10401,B789)</f>
        <v>5591.75</v>
      </c>
      <c r="F789" s="2">
        <f>COUNTIFS('Все позиции'!$H$2:$H$10401,A789,'Все позиции'!$L$2:$L$10401,B789,'Все позиции'!$F$2:$F$10401,"&lt;&gt;")</f>
        <v>1</v>
      </c>
      <c r="G789" s="2" t="str">
        <f t="shared" si="12"/>
        <v>да</v>
      </c>
    </row>
    <row r="790" spans="1:7" x14ac:dyDescent="0.25">
      <c r="A790" s="2" t="s">
        <v>5326</v>
      </c>
      <c r="B790" s="2" t="s">
        <v>38</v>
      </c>
      <c r="C790" s="2">
        <f>COUNTIFS('Все позиции'!$H$2:$H$10401,A790,'Все позиции'!$L$2:$L$10401,B790)</f>
        <v>1</v>
      </c>
      <c r="D790" s="2">
        <f>SUMIFS('Все позиции'!$K$2:$K$10401,'Все позиции'!$H$2:$H$10401,A790,'Все позиции'!$L$2:$L$10401,B790)</f>
        <v>25</v>
      </c>
      <c r="E790" s="4">
        <f>SUMIFS('Все позиции'!$P$2:$P$10401,'Все позиции'!$H$2:$H$10401,A790,'Все позиции'!$L$2:$L$10401,B790)</f>
        <v>24333.21</v>
      </c>
      <c r="F790" s="2">
        <f>COUNTIFS('Все позиции'!$H$2:$H$10401,A790,'Все позиции'!$L$2:$L$10401,B790,'Все позиции'!$F$2:$F$10401,"&lt;&gt;")</f>
        <v>1</v>
      </c>
      <c r="G790" s="2" t="str">
        <f t="shared" si="12"/>
        <v>да</v>
      </c>
    </row>
    <row r="791" spans="1:7" x14ac:dyDescent="0.25">
      <c r="A791" s="2" t="s">
        <v>5327</v>
      </c>
      <c r="B791" s="2" t="s">
        <v>38</v>
      </c>
      <c r="C791" s="2">
        <f>COUNTIFS('Все позиции'!$H$2:$H$10401,A791,'Все позиции'!$L$2:$L$10401,B791)</f>
        <v>1</v>
      </c>
      <c r="D791" s="2">
        <f>SUMIFS('Все позиции'!$K$2:$K$10401,'Все позиции'!$H$2:$H$10401,A791,'Все позиции'!$L$2:$L$10401,B791)</f>
        <v>9</v>
      </c>
      <c r="E791" s="4">
        <f>SUMIFS('Все позиции'!$P$2:$P$10401,'Все позиции'!$H$2:$H$10401,A791,'Все позиции'!$L$2:$L$10401,B791)</f>
        <v>9913.2900000000009</v>
      </c>
      <c r="F791" s="2">
        <f>COUNTIFS('Все позиции'!$H$2:$H$10401,A791,'Все позиции'!$L$2:$L$10401,B791,'Все позиции'!$F$2:$F$10401,"&lt;&gt;")</f>
        <v>1</v>
      </c>
      <c r="G791" s="2" t="str">
        <f t="shared" si="12"/>
        <v>да</v>
      </c>
    </row>
    <row r="792" spans="1:7" x14ac:dyDescent="0.25">
      <c r="A792" s="2" t="s">
        <v>5328</v>
      </c>
      <c r="B792" s="2" t="s">
        <v>38</v>
      </c>
      <c r="C792" s="2">
        <f>COUNTIFS('Все позиции'!$H$2:$H$10401,A792,'Все позиции'!$L$2:$L$10401,B792)</f>
        <v>1</v>
      </c>
      <c r="D792" s="2">
        <f>SUMIFS('Все позиции'!$K$2:$K$10401,'Все позиции'!$H$2:$H$10401,A792,'Все позиции'!$L$2:$L$10401,B792)</f>
        <v>12</v>
      </c>
      <c r="E792" s="4">
        <f>SUMIFS('Все позиции'!$P$2:$P$10401,'Все позиции'!$H$2:$H$10401,A792,'Все позиции'!$L$2:$L$10401,B792)</f>
        <v>14992.09</v>
      </c>
      <c r="F792" s="2">
        <f>COUNTIFS('Все позиции'!$H$2:$H$10401,A792,'Все позиции'!$L$2:$L$10401,B792,'Все позиции'!$F$2:$F$10401,"&lt;&gt;")</f>
        <v>1</v>
      </c>
      <c r="G792" s="2" t="str">
        <f t="shared" si="12"/>
        <v>да</v>
      </c>
    </row>
    <row r="793" spans="1:7" x14ac:dyDescent="0.25">
      <c r="A793" s="2" t="s">
        <v>9720</v>
      </c>
      <c r="B793" s="2" t="s">
        <v>38</v>
      </c>
      <c r="C793" s="2">
        <f>COUNTIFS('Все позиции'!$H$2:$H$10401,A793,'Все позиции'!$L$2:$L$10401,B793)</f>
        <v>1</v>
      </c>
      <c r="D793" s="2">
        <f>SUMIFS('Все позиции'!$K$2:$K$10401,'Все позиции'!$H$2:$H$10401,A793,'Все позиции'!$L$2:$L$10401,B793)</f>
        <v>276</v>
      </c>
      <c r="E793" s="4">
        <f>SUMIFS('Все позиции'!$P$2:$P$10401,'Все позиции'!$H$2:$H$10401,A793,'Все позиции'!$L$2:$L$10401,B793)</f>
        <v>38254.76</v>
      </c>
      <c r="F793" s="2">
        <f>COUNTIFS('Все позиции'!$H$2:$H$10401,A793,'Все позиции'!$L$2:$L$10401,B793,'Все позиции'!$F$2:$F$10401,"&lt;&gt;")</f>
        <v>1</v>
      </c>
      <c r="G793" s="2" t="str">
        <f t="shared" si="12"/>
        <v>да</v>
      </c>
    </row>
    <row r="794" spans="1:7" x14ac:dyDescent="0.25">
      <c r="A794" s="2" t="s">
        <v>5329</v>
      </c>
      <c r="B794" s="2" t="s">
        <v>38</v>
      </c>
      <c r="C794" s="2">
        <f>COUNTIFS('Все позиции'!$H$2:$H$10401,A794,'Все позиции'!$L$2:$L$10401,B794)</f>
        <v>1</v>
      </c>
      <c r="D794" s="2">
        <f>SUMIFS('Все позиции'!$K$2:$K$10401,'Все позиции'!$H$2:$H$10401,A794,'Все позиции'!$L$2:$L$10401,B794)</f>
        <v>1</v>
      </c>
      <c r="E794" s="4">
        <f>SUMIFS('Все позиции'!$P$2:$P$10401,'Все позиции'!$H$2:$H$10401,A794,'Все позиции'!$L$2:$L$10401,B794)</f>
        <v>6000</v>
      </c>
      <c r="F794" s="2">
        <f>COUNTIFS('Все позиции'!$H$2:$H$10401,A794,'Все позиции'!$L$2:$L$10401,B794,'Все позиции'!$F$2:$F$10401,"&lt;&gt;")</f>
        <v>1</v>
      </c>
      <c r="G794" s="2" t="str">
        <f t="shared" si="12"/>
        <v>да</v>
      </c>
    </row>
    <row r="795" spans="1:7" x14ac:dyDescent="0.25">
      <c r="A795" s="2" t="s">
        <v>1731</v>
      </c>
      <c r="B795" s="2" t="s">
        <v>38</v>
      </c>
      <c r="C795" s="2">
        <f>COUNTIFS('Все позиции'!$H$2:$H$10401,A795,'Все позиции'!$L$2:$L$10401,B795)</f>
        <v>2</v>
      </c>
      <c r="D795" s="2">
        <f>SUMIFS('Все позиции'!$K$2:$K$10401,'Все позиции'!$H$2:$H$10401,A795,'Все позиции'!$L$2:$L$10401,B795)</f>
        <v>2</v>
      </c>
      <c r="E795" s="4">
        <f>SUMIFS('Все позиции'!$P$2:$P$10401,'Все позиции'!$H$2:$H$10401,A795,'Все позиции'!$L$2:$L$10401,B795)</f>
        <v>26163.14</v>
      </c>
      <c r="F795" s="2">
        <f>COUNTIFS('Все позиции'!$H$2:$H$10401,A795,'Все позиции'!$L$2:$L$10401,B795,'Все позиции'!$F$2:$F$10401,"&lt;&gt;")</f>
        <v>0</v>
      </c>
      <c r="G795" s="2" t="str">
        <f t="shared" si="12"/>
        <v>нет</v>
      </c>
    </row>
    <row r="796" spans="1:7" x14ac:dyDescent="0.25">
      <c r="A796" s="2" t="s">
        <v>5330</v>
      </c>
      <c r="B796" s="2" t="s">
        <v>38</v>
      </c>
      <c r="C796" s="2">
        <f>COUNTIFS('Все позиции'!$H$2:$H$10401,A796,'Все позиции'!$L$2:$L$10401,B796)</f>
        <v>1</v>
      </c>
      <c r="D796" s="2">
        <f>SUMIFS('Все позиции'!$K$2:$K$10401,'Все позиции'!$H$2:$H$10401,A796,'Все позиции'!$L$2:$L$10401,B796)</f>
        <v>1</v>
      </c>
      <c r="E796" s="4">
        <f>SUMIFS('Все позиции'!$P$2:$P$10401,'Все позиции'!$H$2:$H$10401,A796,'Все позиции'!$L$2:$L$10401,B796)</f>
        <v>18400</v>
      </c>
      <c r="F796" s="2">
        <f>COUNTIFS('Все позиции'!$H$2:$H$10401,A796,'Все позиции'!$L$2:$L$10401,B796,'Все позиции'!$F$2:$F$10401,"&lt;&gt;")</f>
        <v>1</v>
      </c>
      <c r="G796" s="2" t="str">
        <f t="shared" si="12"/>
        <v>да</v>
      </c>
    </row>
    <row r="797" spans="1:7" x14ac:dyDescent="0.25">
      <c r="A797" s="2" t="s">
        <v>4634</v>
      </c>
      <c r="B797" s="2" t="s">
        <v>38</v>
      </c>
      <c r="C797" s="2">
        <f>COUNTIFS('Все позиции'!$H$2:$H$10401,A797,'Все позиции'!$L$2:$L$10401,B797)</f>
        <v>1</v>
      </c>
      <c r="D797" s="2">
        <f>SUMIFS('Все позиции'!$K$2:$K$10401,'Все позиции'!$H$2:$H$10401,A797,'Все позиции'!$L$2:$L$10401,B797)</f>
        <v>7</v>
      </c>
      <c r="E797" s="4">
        <f>SUMIFS('Все позиции'!$P$2:$P$10401,'Все позиции'!$H$2:$H$10401,A797,'Все позиции'!$L$2:$L$10401,B797)</f>
        <v>55.17</v>
      </c>
      <c r="F797" s="2">
        <f>COUNTIFS('Все позиции'!$H$2:$H$10401,A797,'Все позиции'!$L$2:$L$10401,B797,'Все позиции'!$F$2:$F$10401,"&lt;&gt;")</f>
        <v>0</v>
      </c>
      <c r="G797" s="2" t="str">
        <f t="shared" si="12"/>
        <v>нет</v>
      </c>
    </row>
    <row r="798" spans="1:7" x14ac:dyDescent="0.25">
      <c r="A798" s="2" t="s">
        <v>4638</v>
      </c>
      <c r="B798" s="2" t="s">
        <v>38</v>
      </c>
      <c r="C798" s="2">
        <f>COUNTIFS('Все позиции'!$H$2:$H$10401,A798,'Все позиции'!$L$2:$L$10401,B798)</f>
        <v>1</v>
      </c>
      <c r="D798" s="2">
        <f>SUMIFS('Все позиции'!$K$2:$K$10401,'Все позиции'!$H$2:$H$10401,A798,'Все позиции'!$L$2:$L$10401,B798)</f>
        <v>1</v>
      </c>
      <c r="E798" s="4">
        <f>SUMIFS('Все позиции'!$P$2:$P$10401,'Все позиции'!$H$2:$H$10401,A798,'Все позиции'!$L$2:$L$10401,B798)</f>
        <v>16.690000000000001</v>
      </c>
      <c r="F798" s="2">
        <f>COUNTIFS('Все позиции'!$H$2:$H$10401,A798,'Все позиции'!$L$2:$L$10401,B798,'Все позиции'!$F$2:$F$10401,"&lt;&gt;")</f>
        <v>0</v>
      </c>
      <c r="G798" s="2" t="str">
        <f t="shared" si="12"/>
        <v>нет</v>
      </c>
    </row>
    <row r="799" spans="1:7" x14ac:dyDescent="0.25">
      <c r="A799" s="2" t="s">
        <v>4630</v>
      </c>
      <c r="B799" s="2" t="s">
        <v>38</v>
      </c>
      <c r="C799" s="2">
        <f>COUNTIFS('Все позиции'!$H$2:$H$10401,A799,'Все позиции'!$L$2:$L$10401,B799)</f>
        <v>2</v>
      </c>
      <c r="D799" s="2">
        <f>SUMIFS('Все позиции'!$K$2:$K$10401,'Все позиции'!$H$2:$H$10401,A799,'Все позиции'!$L$2:$L$10401,B799)</f>
        <v>38</v>
      </c>
      <c r="E799" s="4">
        <f>SUMIFS('Все позиции'!$P$2:$P$10401,'Все позиции'!$H$2:$H$10401,A799,'Все позиции'!$L$2:$L$10401,B799)</f>
        <v>168.75</v>
      </c>
      <c r="F799" s="2">
        <f>COUNTIFS('Все позиции'!$H$2:$H$10401,A799,'Все позиции'!$L$2:$L$10401,B799,'Все позиции'!$F$2:$F$10401,"&lt;&gt;")</f>
        <v>0</v>
      </c>
      <c r="G799" s="2" t="str">
        <f t="shared" si="12"/>
        <v>нет</v>
      </c>
    </row>
    <row r="800" spans="1:7" x14ac:dyDescent="0.25">
      <c r="A800" s="2" t="s">
        <v>1078</v>
      </c>
      <c r="B800" s="2" t="s">
        <v>38</v>
      </c>
      <c r="C800" s="2">
        <f>COUNTIFS('Все позиции'!$H$2:$H$10401,A800,'Все позиции'!$L$2:$L$10401,B800)</f>
        <v>2</v>
      </c>
      <c r="D800" s="2">
        <f>SUMIFS('Все позиции'!$K$2:$K$10401,'Все позиции'!$H$2:$H$10401,A800,'Все позиции'!$L$2:$L$10401,B800)</f>
        <v>60</v>
      </c>
      <c r="E800" s="4">
        <f>SUMIFS('Все позиции'!$P$2:$P$10401,'Все позиции'!$H$2:$H$10401,A800,'Все позиции'!$L$2:$L$10401,B800)</f>
        <v>138.35</v>
      </c>
      <c r="F800" s="2">
        <f>COUNTIFS('Все позиции'!$H$2:$H$10401,A800,'Все позиции'!$L$2:$L$10401,B800,'Все позиции'!$F$2:$F$10401,"&lt;&gt;")</f>
        <v>0</v>
      </c>
      <c r="G800" s="2" t="str">
        <f t="shared" si="12"/>
        <v>нет</v>
      </c>
    </row>
    <row r="801" spans="1:7" x14ac:dyDescent="0.25">
      <c r="A801" s="2" t="s">
        <v>4631</v>
      </c>
      <c r="B801" s="2" t="s">
        <v>38</v>
      </c>
      <c r="C801" s="2">
        <f>COUNTIFS('Все позиции'!$H$2:$H$10401,A801,'Все позиции'!$L$2:$L$10401,B801)</f>
        <v>1</v>
      </c>
      <c r="D801" s="2">
        <f>SUMIFS('Все позиции'!$K$2:$K$10401,'Все позиции'!$H$2:$H$10401,A801,'Все позиции'!$L$2:$L$10401,B801)</f>
        <v>2</v>
      </c>
      <c r="E801" s="4">
        <f>SUMIFS('Все позиции'!$P$2:$P$10401,'Все позиции'!$H$2:$H$10401,A801,'Все позиции'!$L$2:$L$10401,B801)</f>
        <v>15.76</v>
      </c>
      <c r="F801" s="2">
        <f>COUNTIFS('Все позиции'!$H$2:$H$10401,A801,'Все позиции'!$L$2:$L$10401,B801,'Все позиции'!$F$2:$F$10401,"&lt;&gt;")</f>
        <v>0</v>
      </c>
      <c r="G801" s="2" t="str">
        <f t="shared" si="12"/>
        <v>нет</v>
      </c>
    </row>
    <row r="802" spans="1:7" x14ac:dyDescent="0.25">
      <c r="A802" s="2" t="s">
        <v>4632</v>
      </c>
      <c r="B802" s="2" t="s">
        <v>38</v>
      </c>
      <c r="C802" s="2">
        <f>COUNTIFS('Все позиции'!$H$2:$H$10401,A802,'Все позиции'!$L$2:$L$10401,B802)</f>
        <v>2</v>
      </c>
      <c r="D802" s="2">
        <f>SUMIFS('Все позиции'!$K$2:$K$10401,'Все позиции'!$H$2:$H$10401,A802,'Все позиции'!$L$2:$L$10401,B802)</f>
        <v>4</v>
      </c>
      <c r="E802" s="4">
        <f>SUMIFS('Все позиции'!$P$2:$P$10401,'Все позиции'!$H$2:$H$10401,A802,'Все позиции'!$L$2:$L$10401,B802)</f>
        <v>54.71</v>
      </c>
      <c r="F802" s="2">
        <f>COUNTIFS('Все позиции'!$H$2:$H$10401,A802,'Все позиции'!$L$2:$L$10401,B802,'Все позиции'!$F$2:$F$10401,"&lt;&gt;")</f>
        <v>0</v>
      </c>
      <c r="G802" s="2" t="str">
        <f t="shared" si="12"/>
        <v>нет</v>
      </c>
    </row>
    <row r="803" spans="1:7" x14ac:dyDescent="0.25">
      <c r="A803" s="2" t="s">
        <v>61</v>
      </c>
      <c r="B803" s="2" t="s">
        <v>38</v>
      </c>
      <c r="C803" s="2">
        <f>COUNTIFS('Все позиции'!$H$2:$H$10401,A803,'Все позиции'!$L$2:$L$10401,B803)</f>
        <v>1</v>
      </c>
      <c r="D803" s="2">
        <f>SUMIFS('Все позиции'!$K$2:$K$10401,'Все позиции'!$H$2:$H$10401,A803,'Все позиции'!$L$2:$L$10401,B803)</f>
        <v>30</v>
      </c>
      <c r="E803" s="4">
        <f>SUMIFS('Все позиции'!$P$2:$P$10401,'Все позиции'!$H$2:$H$10401,A803,'Все позиции'!$L$2:$L$10401,B803)</f>
        <v>0</v>
      </c>
      <c r="F803" s="2">
        <f>COUNTIFS('Все позиции'!$H$2:$H$10401,A803,'Все позиции'!$L$2:$L$10401,B803,'Все позиции'!$F$2:$F$10401,"&lt;&gt;")</f>
        <v>0</v>
      </c>
      <c r="G803" s="2" t="str">
        <f t="shared" si="12"/>
        <v>нет</v>
      </c>
    </row>
    <row r="804" spans="1:7" x14ac:dyDescent="0.25">
      <c r="A804" s="2" t="s">
        <v>60</v>
      </c>
      <c r="B804" s="2" t="s">
        <v>38</v>
      </c>
      <c r="C804" s="2">
        <f>COUNTIFS('Все позиции'!$H$2:$H$10401,A804,'Все позиции'!$L$2:$L$10401,B804)</f>
        <v>1</v>
      </c>
      <c r="D804" s="2">
        <f>SUMIFS('Все позиции'!$K$2:$K$10401,'Все позиции'!$H$2:$H$10401,A804,'Все позиции'!$L$2:$L$10401,B804)</f>
        <v>13</v>
      </c>
      <c r="E804" s="4">
        <f>SUMIFS('Все позиции'!$P$2:$P$10401,'Все позиции'!$H$2:$H$10401,A804,'Все позиции'!$L$2:$L$10401,B804)</f>
        <v>0</v>
      </c>
      <c r="F804" s="2">
        <f>COUNTIFS('Все позиции'!$H$2:$H$10401,A804,'Все позиции'!$L$2:$L$10401,B804,'Все позиции'!$F$2:$F$10401,"&lt;&gt;")</f>
        <v>0</v>
      </c>
      <c r="G804" s="2" t="str">
        <f t="shared" si="12"/>
        <v>нет</v>
      </c>
    </row>
    <row r="805" spans="1:7" x14ac:dyDescent="0.25">
      <c r="A805" s="2" t="s">
        <v>62</v>
      </c>
      <c r="B805" s="2" t="s">
        <v>38</v>
      </c>
      <c r="C805" s="2">
        <f>COUNTIFS('Все позиции'!$H$2:$H$10401,A805,'Все позиции'!$L$2:$L$10401,B805)</f>
        <v>1</v>
      </c>
      <c r="D805" s="2">
        <f>SUMIFS('Все позиции'!$K$2:$K$10401,'Все позиции'!$H$2:$H$10401,A805,'Все позиции'!$L$2:$L$10401,B805)</f>
        <v>23</v>
      </c>
      <c r="E805" s="4">
        <f>SUMIFS('Все позиции'!$P$2:$P$10401,'Все позиции'!$H$2:$H$10401,A805,'Все позиции'!$L$2:$L$10401,B805)</f>
        <v>0</v>
      </c>
      <c r="F805" s="2">
        <f>COUNTIFS('Все позиции'!$H$2:$H$10401,A805,'Все позиции'!$L$2:$L$10401,B805,'Все позиции'!$F$2:$F$10401,"&lt;&gt;")</f>
        <v>0</v>
      </c>
      <c r="G805" s="2" t="str">
        <f t="shared" si="12"/>
        <v>нет</v>
      </c>
    </row>
    <row r="806" spans="1:7" x14ac:dyDescent="0.25">
      <c r="A806" s="2" t="s">
        <v>5796</v>
      </c>
      <c r="B806" s="2" t="s">
        <v>38</v>
      </c>
      <c r="C806" s="2">
        <f>COUNTIFS('Все позиции'!$H$2:$H$10401,A806,'Все позиции'!$L$2:$L$10401,B806)</f>
        <v>1</v>
      </c>
      <c r="D806" s="2">
        <f>SUMIFS('Все позиции'!$K$2:$K$10401,'Все позиции'!$H$2:$H$10401,A806,'Все позиции'!$L$2:$L$10401,B806)</f>
        <v>12</v>
      </c>
      <c r="E806" s="4">
        <f>SUMIFS('Все позиции'!$P$2:$P$10401,'Все позиции'!$H$2:$H$10401,A806,'Все позиции'!$L$2:$L$10401,B806)</f>
        <v>5013.6099999999997</v>
      </c>
      <c r="F806" s="2">
        <f>COUNTIFS('Все позиции'!$H$2:$H$10401,A806,'Все позиции'!$L$2:$L$10401,B806,'Все позиции'!$F$2:$F$10401,"&lt;&gt;")</f>
        <v>1</v>
      </c>
      <c r="G806" s="2" t="str">
        <f t="shared" si="12"/>
        <v>да</v>
      </c>
    </row>
    <row r="807" spans="1:7" x14ac:dyDescent="0.25">
      <c r="A807" s="2" t="s">
        <v>6914</v>
      </c>
      <c r="B807" s="2" t="s">
        <v>38</v>
      </c>
      <c r="C807" s="2">
        <f>COUNTIFS('Все позиции'!$H$2:$H$10401,A807,'Все позиции'!$L$2:$L$10401,B807)</f>
        <v>2</v>
      </c>
      <c r="D807" s="2">
        <f>SUMIFS('Все позиции'!$K$2:$K$10401,'Все позиции'!$H$2:$H$10401,A807,'Все позиции'!$L$2:$L$10401,B807)</f>
        <v>364</v>
      </c>
      <c r="E807" s="4">
        <f>SUMIFS('Все позиции'!$P$2:$P$10401,'Все позиции'!$H$2:$H$10401,A807,'Все позиции'!$L$2:$L$10401,B807)</f>
        <v>99191.510000000009</v>
      </c>
      <c r="F807" s="2">
        <f>COUNTIFS('Все позиции'!$H$2:$H$10401,A807,'Все позиции'!$L$2:$L$10401,B807,'Все позиции'!$F$2:$F$10401,"&lt;&gt;")</f>
        <v>0</v>
      </c>
      <c r="G807" s="2" t="str">
        <f t="shared" si="12"/>
        <v>нет</v>
      </c>
    </row>
    <row r="808" spans="1:7" x14ac:dyDescent="0.25">
      <c r="A808" s="2" t="s">
        <v>9652</v>
      </c>
      <c r="B808" s="2" t="s">
        <v>38</v>
      </c>
      <c r="C808" s="2">
        <f>COUNTIFS('Все позиции'!$H$2:$H$10401,A808,'Все позиции'!$L$2:$L$10401,B808)</f>
        <v>2</v>
      </c>
      <c r="D808" s="2">
        <f>SUMIFS('Все позиции'!$K$2:$K$10401,'Все позиции'!$H$2:$H$10401,A808,'Все позиции'!$L$2:$L$10401,B808)</f>
        <v>22</v>
      </c>
      <c r="E808" s="4">
        <f>SUMIFS('Все позиции'!$P$2:$P$10401,'Все позиции'!$H$2:$H$10401,A808,'Все позиции'!$L$2:$L$10401,B808)</f>
        <v>10530.04</v>
      </c>
      <c r="F808" s="2">
        <f>COUNTIFS('Все позиции'!$H$2:$H$10401,A808,'Все позиции'!$L$2:$L$10401,B808,'Все позиции'!$F$2:$F$10401,"&lt;&gt;")</f>
        <v>2</v>
      </c>
      <c r="G808" s="2" t="str">
        <f t="shared" si="12"/>
        <v>да</v>
      </c>
    </row>
    <row r="809" spans="1:7" x14ac:dyDescent="0.25">
      <c r="A809" s="2" t="s">
        <v>9951</v>
      </c>
      <c r="B809" s="2" t="s">
        <v>38</v>
      </c>
      <c r="C809" s="2">
        <f>COUNTIFS('Все позиции'!$H$2:$H$10401,A809,'Все позиции'!$L$2:$L$10401,B809)</f>
        <v>1</v>
      </c>
      <c r="D809" s="2">
        <f>SUMIFS('Все позиции'!$K$2:$K$10401,'Все позиции'!$H$2:$H$10401,A809,'Все позиции'!$L$2:$L$10401,B809)</f>
        <v>9</v>
      </c>
      <c r="E809" s="4">
        <f>SUMIFS('Все позиции'!$P$2:$P$10401,'Все позиции'!$H$2:$H$10401,A809,'Все позиции'!$L$2:$L$10401,B809)</f>
        <v>0</v>
      </c>
      <c r="F809" s="2">
        <f>COUNTIFS('Все позиции'!$H$2:$H$10401,A809,'Все позиции'!$L$2:$L$10401,B809,'Все позиции'!$F$2:$F$10401,"&lt;&gt;")</f>
        <v>1</v>
      </c>
      <c r="G809" s="2" t="str">
        <f t="shared" si="12"/>
        <v>да</v>
      </c>
    </row>
    <row r="810" spans="1:7" x14ac:dyDescent="0.25">
      <c r="A810" s="2" t="s">
        <v>9952</v>
      </c>
      <c r="B810" s="2" t="s">
        <v>38</v>
      </c>
      <c r="C810" s="2">
        <f>COUNTIFS('Все позиции'!$H$2:$H$10401,A810,'Все позиции'!$L$2:$L$10401,B810)</f>
        <v>1</v>
      </c>
      <c r="D810" s="2">
        <f>SUMIFS('Все позиции'!$K$2:$K$10401,'Все позиции'!$H$2:$H$10401,A810,'Все позиции'!$L$2:$L$10401,B810)</f>
        <v>41</v>
      </c>
      <c r="E810" s="4">
        <f>SUMIFS('Все позиции'!$P$2:$P$10401,'Все позиции'!$H$2:$H$10401,A810,'Все позиции'!$L$2:$L$10401,B810)</f>
        <v>0</v>
      </c>
      <c r="F810" s="2">
        <f>COUNTIFS('Все позиции'!$H$2:$H$10401,A810,'Все позиции'!$L$2:$L$10401,B810,'Все позиции'!$F$2:$F$10401,"&lt;&gt;")</f>
        <v>1</v>
      </c>
      <c r="G810" s="2" t="str">
        <f t="shared" si="12"/>
        <v>да</v>
      </c>
    </row>
    <row r="811" spans="1:7" x14ac:dyDescent="0.25">
      <c r="A811" s="2" t="s">
        <v>9953</v>
      </c>
      <c r="B811" s="2" t="s">
        <v>38</v>
      </c>
      <c r="C811" s="2">
        <f>COUNTIFS('Все позиции'!$H$2:$H$10401,A811,'Все позиции'!$L$2:$L$10401,B811)</f>
        <v>1</v>
      </c>
      <c r="D811" s="2">
        <f>SUMIFS('Все позиции'!$K$2:$K$10401,'Все позиции'!$H$2:$H$10401,A811,'Все позиции'!$L$2:$L$10401,B811)</f>
        <v>47</v>
      </c>
      <c r="E811" s="4">
        <f>SUMIFS('Все позиции'!$P$2:$P$10401,'Все позиции'!$H$2:$H$10401,A811,'Все позиции'!$L$2:$L$10401,B811)</f>
        <v>0</v>
      </c>
      <c r="F811" s="2">
        <f>COUNTIFS('Все позиции'!$H$2:$H$10401,A811,'Все позиции'!$L$2:$L$10401,B811,'Все позиции'!$F$2:$F$10401,"&lt;&gt;")</f>
        <v>1</v>
      </c>
      <c r="G811" s="2" t="str">
        <f t="shared" si="12"/>
        <v>да</v>
      </c>
    </row>
    <row r="812" spans="1:7" x14ac:dyDescent="0.25">
      <c r="A812" s="2" t="s">
        <v>6465</v>
      </c>
      <c r="B812" s="2" t="s">
        <v>38</v>
      </c>
      <c r="C812" s="2">
        <f>COUNTIFS('Все позиции'!$H$2:$H$10401,A812,'Все позиции'!$L$2:$L$10401,B812)</f>
        <v>1</v>
      </c>
      <c r="D812" s="2">
        <f>SUMIFS('Все позиции'!$K$2:$K$10401,'Все позиции'!$H$2:$H$10401,A812,'Все позиции'!$L$2:$L$10401,B812)</f>
        <v>2</v>
      </c>
      <c r="E812" s="4">
        <f>SUMIFS('Все позиции'!$P$2:$P$10401,'Все позиции'!$H$2:$H$10401,A812,'Все позиции'!$L$2:$L$10401,B812)</f>
        <v>3811.16</v>
      </c>
      <c r="F812" s="2">
        <f>COUNTIFS('Все позиции'!$H$2:$H$10401,A812,'Все позиции'!$L$2:$L$10401,B812,'Все позиции'!$F$2:$F$10401,"&lt;&gt;")</f>
        <v>1</v>
      </c>
      <c r="G812" s="2" t="str">
        <f t="shared" si="12"/>
        <v>да</v>
      </c>
    </row>
    <row r="813" spans="1:7" x14ac:dyDescent="0.25">
      <c r="A813" s="2" t="s">
        <v>6466</v>
      </c>
      <c r="B813" s="2" t="s">
        <v>38</v>
      </c>
      <c r="C813" s="2">
        <f>COUNTIFS('Все позиции'!$H$2:$H$10401,A813,'Все позиции'!$L$2:$L$10401,B813)</f>
        <v>1</v>
      </c>
      <c r="D813" s="2">
        <f>SUMIFS('Все позиции'!$K$2:$K$10401,'Все позиции'!$H$2:$H$10401,A813,'Все позиции'!$L$2:$L$10401,B813)</f>
        <v>1</v>
      </c>
      <c r="E813" s="4">
        <f>SUMIFS('Все позиции'!$P$2:$P$10401,'Все позиции'!$H$2:$H$10401,A813,'Все позиции'!$L$2:$L$10401,B813)</f>
        <v>793.85</v>
      </c>
      <c r="F813" s="2">
        <f>COUNTIFS('Все позиции'!$H$2:$H$10401,A813,'Все позиции'!$L$2:$L$10401,B813,'Все позиции'!$F$2:$F$10401,"&lt;&gt;")</f>
        <v>1</v>
      </c>
      <c r="G813" s="2" t="str">
        <f t="shared" si="12"/>
        <v>да</v>
      </c>
    </row>
    <row r="814" spans="1:7" x14ac:dyDescent="0.25">
      <c r="A814" s="2" t="s">
        <v>6749</v>
      </c>
      <c r="B814" s="2" t="s">
        <v>38</v>
      </c>
      <c r="C814" s="2">
        <f>COUNTIFS('Все позиции'!$H$2:$H$10401,A814,'Все позиции'!$L$2:$L$10401,B814)</f>
        <v>1</v>
      </c>
      <c r="D814" s="2">
        <f>SUMIFS('Все позиции'!$K$2:$K$10401,'Все позиции'!$H$2:$H$10401,A814,'Все позиции'!$L$2:$L$10401,B814)</f>
        <v>2</v>
      </c>
      <c r="E814" s="4">
        <f>SUMIFS('Все позиции'!$P$2:$P$10401,'Все позиции'!$H$2:$H$10401,A814,'Все позиции'!$L$2:$L$10401,B814)</f>
        <v>98161.2</v>
      </c>
      <c r="F814" s="2">
        <f>COUNTIFS('Все позиции'!$H$2:$H$10401,A814,'Все позиции'!$L$2:$L$10401,B814,'Все позиции'!$F$2:$F$10401,"&lt;&gt;")</f>
        <v>0</v>
      </c>
      <c r="G814" s="2" t="str">
        <f t="shared" si="12"/>
        <v>нет</v>
      </c>
    </row>
    <row r="815" spans="1:7" x14ac:dyDescent="0.25">
      <c r="A815" s="2" t="s">
        <v>6747</v>
      </c>
      <c r="B815" s="2" t="s">
        <v>38</v>
      </c>
      <c r="C815" s="2">
        <f>COUNTIFS('Все позиции'!$H$2:$H$10401,A815,'Все позиции'!$L$2:$L$10401,B815)</f>
        <v>1</v>
      </c>
      <c r="D815" s="2">
        <f>SUMIFS('Все позиции'!$K$2:$K$10401,'Все позиции'!$H$2:$H$10401,A815,'Все позиции'!$L$2:$L$10401,B815)</f>
        <v>4</v>
      </c>
      <c r="E815" s="4">
        <f>SUMIFS('Все позиции'!$P$2:$P$10401,'Все позиции'!$H$2:$H$10401,A815,'Все позиции'!$L$2:$L$10401,B815)</f>
        <v>262393.45</v>
      </c>
      <c r="F815" s="2">
        <f>COUNTIFS('Все позиции'!$H$2:$H$10401,A815,'Все позиции'!$L$2:$L$10401,B815,'Все позиции'!$F$2:$F$10401,"&lt;&gt;")</f>
        <v>0</v>
      </c>
      <c r="G815" s="2" t="str">
        <f t="shared" si="12"/>
        <v>нет</v>
      </c>
    </row>
    <row r="816" spans="1:7" x14ac:dyDescent="0.25">
      <c r="A816" s="2" t="s">
        <v>385</v>
      </c>
      <c r="B816" s="2" t="s">
        <v>38</v>
      </c>
      <c r="C816" s="2">
        <f>COUNTIFS('Все позиции'!$H$2:$H$10401,A816,'Все позиции'!$L$2:$L$10401,B816)</f>
        <v>1</v>
      </c>
      <c r="D816" s="2">
        <f>SUMIFS('Все позиции'!$K$2:$K$10401,'Все позиции'!$H$2:$H$10401,A816,'Все позиции'!$L$2:$L$10401,B816)</f>
        <v>2</v>
      </c>
      <c r="E816" s="4">
        <f>SUMIFS('Все позиции'!$P$2:$P$10401,'Все позиции'!$H$2:$H$10401,A816,'Все позиции'!$L$2:$L$10401,B816)</f>
        <v>0</v>
      </c>
      <c r="F816" s="2">
        <f>COUNTIFS('Все позиции'!$H$2:$H$10401,A816,'Все позиции'!$L$2:$L$10401,B816,'Все позиции'!$F$2:$F$10401,"&lt;&gt;")</f>
        <v>0</v>
      </c>
      <c r="G816" s="2" t="str">
        <f t="shared" si="12"/>
        <v>нет</v>
      </c>
    </row>
    <row r="817" spans="1:7" x14ac:dyDescent="0.25">
      <c r="A817" s="2" t="s">
        <v>386</v>
      </c>
      <c r="B817" s="2" t="s">
        <v>38</v>
      </c>
      <c r="C817" s="2">
        <f>COUNTIFS('Все позиции'!$H$2:$H$10401,A817,'Все позиции'!$L$2:$L$10401,B817)</f>
        <v>1</v>
      </c>
      <c r="D817" s="2">
        <f>SUMIFS('Все позиции'!$K$2:$K$10401,'Все позиции'!$H$2:$H$10401,A817,'Все позиции'!$L$2:$L$10401,B817)</f>
        <v>2</v>
      </c>
      <c r="E817" s="4">
        <f>SUMIFS('Все позиции'!$P$2:$P$10401,'Все позиции'!$H$2:$H$10401,A817,'Все позиции'!$L$2:$L$10401,B817)</f>
        <v>0</v>
      </c>
      <c r="F817" s="2">
        <f>COUNTIFS('Все позиции'!$H$2:$H$10401,A817,'Все позиции'!$L$2:$L$10401,B817,'Все позиции'!$F$2:$F$10401,"&lt;&gt;")</f>
        <v>0</v>
      </c>
      <c r="G817" s="2" t="str">
        <f t="shared" si="12"/>
        <v>нет</v>
      </c>
    </row>
    <row r="818" spans="1:7" x14ac:dyDescent="0.25">
      <c r="A818" s="2" t="s">
        <v>353</v>
      </c>
      <c r="B818" s="2" t="s">
        <v>38</v>
      </c>
      <c r="C818" s="2">
        <f>COUNTIFS('Все позиции'!$H$2:$H$10401,A818,'Все позиции'!$L$2:$L$10401,B818)</f>
        <v>1</v>
      </c>
      <c r="D818" s="2">
        <f>SUMIFS('Все позиции'!$K$2:$K$10401,'Все позиции'!$H$2:$H$10401,A818,'Все позиции'!$L$2:$L$10401,B818)</f>
        <v>11</v>
      </c>
      <c r="E818" s="4">
        <f>SUMIFS('Все позиции'!$P$2:$P$10401,'Все позиции'!$H$2:$H$10401,A818,'Все позиции'!$L$2:$L$10401,B818)</f>
        <v>0</v>
      </c>
      <c r="F818" s="2">
        <f>COUNTIFS('Все позиции'!$H$2:$H$10401,A818,'Все позиции'!$L$2:$L$10401,B818,'Все позиции'!$F$2:$F$10401,"&lt;&gt;")</f>
        <v>0</v>
      </c>
      <c r="G818" s="2" t="str">
        <f t="shared" si="12"/>
        <v>нет</v>
      </c>
    </row>
    <row r="819" spans="1:7" x14ac:dyDescent="0.25">
      <c r="A819" s="2" t="s">
        <v>324</v>
      </c>
      <c r="B819" s="2" t="s">
        <v>38</v>
      </c>
      <c r="C819" s="2">
        <f>COUNTIFS('Все позиции'!$H$2:$H$10401,A819,'Все позиции'!$L$2:$L$10401,B819)</f>
        <v>1</v>
      </c>
      <c r="D819" s="2">
        <f>SUMIFS('Все позиции'!$K$2:$K$10401,'Все позиции'!$H$2:$H$10401,A819,'Все позиции'!$L$2:$L$10401,B819)</f>
        <v>4</v>
      </c>
      <c r="E819" s="4">
        <f>SUMIFS('Все позиции'!$P$2:$P$10401,'Все позиции'!$H$2:$H$10401,A819,'Все позиции'!$L$2:$L$10401,B819)</f>
        <v>0</v>
      </c>
      <c r="F819" s="2">
        <f>COUNTIFS('Все позиции'!$H$2:$H$10401,A819,'Все позиции'!$L$2:$L$10401,B819,'Все позиции'!$F$2:$F$10401,"&lt;&gt;")</f>
        <v>0</v>
      </c>
      <c r="G819" s="2" t="str">
        <f t="shared" si="12"/>
        <v>нет</v>
      </c>
    </row>
    <row r="820" spans="1:7" x14ac:dyDescent="0.25">
      <c r="A820" s="2" t="s">
        <v>323</v>
      </c>
      <c r="B820" s="2" t="s">
        <v>38</v>
      </c>
      <c r="C820" s="2">
        <f>COUNTIFS('Все позиции'!$H$2:$H$10401,A820,'Все позиции'!$L$2:$L$10401,B820)</f>
        <v>1</v>
      </c>
      <c r="D820" s="2">
        <f>SUMIFS('Все позиции'!$K$2:$K$10401,'Все позиции'!$H$2:$H$10401,A820,'Все позиции'!$L$2:$L$10401,B820)</f>
        <v>15</v>
      </c>
      <c r="E820" s="4">
        <f>SUMIFS('Все позиции'!$P$2:$P$10401,'Все позиции'!$H$2:$H$10401,A820,'Все позиции'!$L$2:$L$10401,B820)</f>
        <v>0</v>
      </c>
      <c r="F820" s="2">
        <f>COUNTIFS('Все позиции'!$H$2:$H$10401,A820,'Все позиции'!$L$2:$L$10401,B820,'Все позиции'!$F$2:$F$10401,"&lt;&gt;")</f>
        <v>0</v>
      </c>
      <c r="G820" s="2" t="str">
        <f t="shared" si="12"/>
        <v>нет</v>
      </c>
    </row>
    <row r="821" spans="1:7" x14ac:dyDescent="0.25">
      <c r="A821" s="2" t="s">
        <v>7016</v>
      </c>
      <c r="B821" s="2" t="s">
        <v>38</v>
      </c>
      <c r="C821" s="2">
        <f>COUNTIFS('Все позиции'!$H$2:$H$10401,A821,'Все позиции'!$L$2:$L$10401,B821)</f>
        <v>1</v>
      </c>
      <c r="D821" s="2">
        <f>SUMIFS('Все позиции'!$K$2:$K$10401,'Все позиции'!$H$2:$H$10401,A821,'Все позиции'!$L$2:$L$10401,B821)</f>
        <v>14</v>
      </c>
      <c r="E821" s="4">
        <f>SUMIFS('Все позиции'!$P$2:$P$10401,'Все позиции'!$H$2:$H$10401,A821,'Все позиции'!$L$2:$L$10401,B821)</f>
        <v>0</v>
      </c>
      <c r="F821" s="2">
        <f>COUNTIFS('Все позиции'!$H$2:$H$10401,A821,'Все позиции'!$L$2:$L$10401,B821,'Все позиции'!$F$2:$F$10401,"&lt;&gt;")</f>
        <v>0</v>
      </c>
      <c r="G821" s="2" t="str">
        <f t="shared" si="12"/>
        <v>нет</v>
      </c>
    </row>
    <row r="822" spans="1:7" x14ac:dyDescent="0.25">
      <c r="A822" s="2" t="s">
        <v>7020</v>
      </c>
      <c r="B822" s="2" t="s">
        <v>38</v>
      </c>
      <c r="C822" s="2">
        <f>COUNTIFS('Все позиции'!$H$2:$H$10401,A822,'Все позиции'!$L$2:$L$10401,B822)</f>
        <v>1</v>
      </c>
      <c r="D822" s="2">
        <f>SUMIFS('Все позиции'!$K$2:$K$10401,'Все позиции'!$H$2:$H$10401,A822,'Все позиции'!$L$2:$L$10401,B822)</f>
        <v>1</v>
      </c>
      <c r="E822" s="4">
        <f>SUMIFS('Все позиции'!$P$2:$P$10401,'Все позиции'!$H$2:$H$10401,A822,'Все позиции'!$L$2:$L$10401,B822)</f>
        <v>0</v>
      </c>
      <c r="F822" s="2">
        <f>COUNTIFS('Все позиции'!$H$2:$H$10401,A822,'Все позиции'!$L$2:$L$10401,B822,'Все позиции'!$F$2:$F$10401,"&lt;&gt;")</f>
        <v>0</v>
      </c>
      <c r="G822" s="2" t="str">
        <f t="shared" si="12"/>
        <v>нет</v>
      </c>
    </row>
    <row r="823" spans="1:7" x14ac:dyDescent="0.25">
      <c r="A823" s="2" t="s">
        <v>5798</v>
      </c>
      <c r="B823" s="2" t="s">
        <v>38</v>
      </c>
      <c r="C823" s="2">
        <f>COUNTIFS('Все позиции'!$H$2:$H$10401,A823,'Все позиции'!$L$2:$L$10401,B823)</f>
        <v>1</v>
      </c>
      <c r="D823" s="2">
        <f>SUMIFS('Все позиции'!$K$2:$K$10401,'Все позиции'!$H$2:$H$10401,A823,'Все позиции'!$L$2:$L$10401,B823)</f>
        <v>1</v>
      </c>
      <c r="E823" s="4">
        <f>SUMIFS('Все позиции'!$P$2:$P$10401,'Все позиции'!$H$2:$H$10401,A823,'Все позиции'!$L$2:$L$10401,B823)</f>
        <v>2789.33</v>
      </c>
      <c r="F823" s="2">
        <f>COUNTIFS('Все позиции'!$H$2:$H$10401,A823,'Все позиции'!$L$2:$L$10401,B823,'Все позиции'!$F$2:$F$10401,"&lt;&gt;")</f>
        <v>1</v>
      </c>
      <c r="G823" s="2" t="str">
        <f t="shared" si="12"/>
        <v>да</v>
      </c>
    </row>
    <row r="824" spans="1:7" x14ac:dyDescent="0.25">
      <c r="A824" s="2" t="s">
        <v>5800</v>
      </c>
      <c r="B824" s="2" t="s">
        <v>38</v>
      </c>
      <c r="C824" s="2">
        <f>COUNTIFS('Все позиции'!$H$2:$H$10401,A824,'Все позиции'!$L$2:$L$10401,B824)</f>
        <v>1</v>
      </c>
      <c r="D824" s="2">
        <f>SUMIFS('Все позиции'!$K$2:$K$10401,'Все позиции'!$H$2:$H$10401,A824,'Все позиции'!$L$2:$L$10401,B824)</f>
        <v>1</v>
      </c>
      <c r="E824" s="4">
        <f>SUMIFS('Все позиции'!$P$2:$P$10401,'Все позиции'!$H$2:$H$10401,A824,'Все позиции'!$L$2:$L$10401,B824)</f>
        <v>952.01</v>
      </c>
      <c r="F824" s="2">
        <f>COUNTIFS('Все позиции'!$H$2:$H$10401,A824,'Все позиции'!$L$2:$L$10401,B824,'Все позиции'!$F$2:$F$10401,"&lt;&gt;")</f>
        <v>1</v>
      </c>
      <c r="G824" s="2" t="str">
        <f t="shared" si="12"/>
        <v>да</v>
      </c>
    </row>
    <row r="825" spans="1:7" x14ac:dyDescent="0.25">
      <c r="A825" s="2" t="s">
        <v>4000</v>
      </c>
      <c r="B825" s="2" t="s">
        <v>38</v>
      </c>
      <c r="C825" s="2">
        <f>COUNTIFS('Все позиции'!$H$2:$H$10401,A825,'Все позиции'!$L$2:$L$10401,B825)</f>
        <v>1</v>
      </c>
      <c r="D825" s="2">
        <f>SUMIFS('Все позиции'!$K$2:$K$10401,'Все позиции'!$H$2:$H$10401,A825,'Все позиции'!$L$2:$L$10401,B825)</f>
        <v>5</v>
      </c>
      <c r="E825" s="4">
        <f>SUMIFS('Все позиции'!$P$2:$P$10401,'Все позиции'!$H$2:$H$10401,A825,'Все позиции'!$L$2:$L$10401,B825)</f>
        <v>31720</v>
      </c>
      <c r="F825" s="2">
        <f>COUNTIFS('Все позиции'!$H$2:$H$10401,A825,'Все позиции'!$L$2:$L$10401,B825,'Все позиции'!$F$2:$F$10401,"&lt;&gt;")</f>
        <v>0</v>
      </c>
      <c r="G825" s="2" t="str">
        <f t="shared" si="12"/>
        <v>нет</v>
      </c>
    </row>
    <row r="826" spans="1:7" x14ac:dyDescent="0.25">
      <c r="A826" s="2" t="s">
        <v>5531</v>
      </c>
      <c r="B826" s="2" t="s">
        <v>38</v>
      </c>
      <c r="C826" s="2">
        <f>COUNTIFS('Все позиции'!$H$2:$H$10401,A826,'Все позиции'!$L$2:$L$10401,B826)</f>
        <v>1</v>
      </c>
      <c r="D826" s="2">
        <f>SUMIFS('Все позиции'!$K$2:$K$10401,'Все позиции'!$H$2:$H$10401,A826,'Все позиции'!$L$2:$L$10401,B826)</f>
        <v>35</v>
      </c>
      <c r="E826" s="4">
        <f>SUMIFS('Все позиции'!$P$2:$P$10401,'Все позиции'!$H$2:$H$10401,A826,'Все позиции'!$L$2:$L$10401,B826)</f>
        <v>4641.0600000000004</v>
      </c>
      <c r="F826" s="2">
        <f>COUNTIFS('Все позиции'!$H$2:$H$10401,A826,'Все позиции'!$L$2:$L$10401,B826,'Все позиции'!$F$2:$F$10401,"&lt;&gt;")</f>
        <v>1</v>
      </c>
      <c r="G826" s="2" t="str">
        <f t="shared" si="12"/>
        <v>да</v>
      </c>
    </row>
    <row r="827" spans="1:7" x14ac:dyDescent="0.25">
      <c r="A827" s="2" t="s">
        <v>5532</v>
      </c>
      <c r="B827" s="2" t="s">
        <v>38</v>
      </c>
      <c r="C827" s="2">
        <f>COUNTIFS('Все позиции'!$H$2:$H$10401,A827,'Все позиции'!$L$2:$L$10401,B827)</f>
        <v>1</v>
      </c>
      <c r="D827" s="2">
        <f>SUMIFS('Все позиции'!$K$2:$K$10401,'Все позиции'!$H$2:$H$10401,A827,'Все позиции'!$L$2:$L$10401,B827)</f>
        <v>9</v>
      </c>
      <c r="E827" s="4">
        <f>SUMIFS('Все позиции'!$P$2:$P$10401,'Все позиции'!$H$2:$H$10401,A827,'Все позиции'!$L$2:$L$10401,B827)</f>
        <v>3438.61</v>
      </c>
      <c r="F827" s="2">
        <f>COUNTIFS('Все позиции'!$H$2:$H$10401,A827,'Все позиции'!$L$2:$L$10401,B827,'Все позиции'!$F$2:$F$10401,"&lt;&gt;")</f>
        <v>1</v>
      </c>
      <c r="G827" s="2" t="str">
        <f t="shared" si="12"/>
        <v>да</v>
      </c>
    </row>
    <row r="828" spans="1:7" x14ac:dyDescent="0.25">
      <c r="A828" s="2" t="s">
        <v>3524</v>
      </c>
      <c r="B828" s="2" t="s">
        <v>38</v>
      </c>
      <c r="C828" s="2">
        <f>COUNTIFS('Все позиции'!$H$2:$H$10401,A828,'Все позиции'!$L$2:$L$10401,B828)</f>
        <v>1</v>
      </c>
      <c r="D828" s="2">
        <f>SUMIFS('Все позиции'!$K$2:$K$10401,'Все позиции'!$H$2:$H$10401,A828,'Все позиции'!$L$2:$L$10401,B828)</f>
        <v>1</v>
      </c>
      <c r="E828" s="4">
        <f>SUMIFS('Все позиции'!$P$2:$P$10401,'Все позиции'!$H$2:$H$10401,A828,'Все позиции'!$L$2:$L$10401,B828)</f>
        <v>1315.22</v>
      </c>
      <c r="F828" s="2">
        <f>COUNTIFS('Все позиции'!$H$2:$H$10401,A828,'Все позиции'!$L$2:$L$10401,B828,'Все позиции'!$F$2:$F$10401,"&lt;&gt;")</f>
        <v>0</v>
      </c>
      <c r="G828" s="2" t="str">
        <f t="shared" si="12"/>
        <v>нет</v>
      </c>
    </row>
    <row r="829" spans="1:7" x14ac:dyDescent="0.25">
      <c r="A829" s="2" t="s">
        <v>4384</v>
      </c>
      <c r="B829" s="2" t="s">
        <v>38</v>
      </c>
      <c r="C829" s="2">
        <f>COUNTIFS('Все позиции'!$H$2:$H$10401,A829,'Все позиции'!$L$2:$L$10401,B829)</f>
        <v>1</v>
      </c>
      <c r="D829" s="2">
        <f>SUMIFS('Все позиции'!$K$2:$K$10401,'Все позиции'!$H$2:$H$10401,A829,'Все позиции'!$L$2:$L$10401,B829)</f>
        <v>9</v>
      </c>
      <c r="E829" s="4">
        <f>SUMIFS('Все позиции'!$P$2:$P$10401,'Все позиции'!$H$2:$H$10401,A829,'Все позиции'!$L$2:$L$10401,B829)</f>
        <v>4112.34</v>
      </c>
      <c r="F829" s="2">
        <f>COUNTIFS('Все позиции'!$H$2:$H$10401,A829,'Все позиции'!$L$2:$L$10401,B829,'Все позиции'!$F$2:$F$10401,"&lt;&gt;")</f>
        <v>0</v>
      </c>
      <c r="G829" s="2" t="str">
        <f t="shared" si="12"/>
        <v>нет</v>
      </c>
    </row>
    <row r="830" spans="1:7" x14ac:dyDescent="0.25">
      <c r="A830" s="2" t="s">
        <v>4383</v>
      </c>
      <c r="B830" s="2" t="s">
        <v>38</v>
      </c>
      <c r="C830" s="2">
        <f>COUNTIFS('Все позиции'!$H$2:$H$10401,A830,'Все позиции'!$L$2:$L$10401,B830)</f>
        <v>1</v>
      </c>
      <c r="D830" s="2">
        <f>SUMIFS('Все позиции'!$K$2:$K$10401,'Все позиции'!$H$2:$H$10401,A830,'Все позиции'!$L$2:$L$10401,B830)</f>
        <v>1</v>
      </c>
      <c r="E830" s="4">
        <f>SUMIFS('Все позиции'!$P$2:$P$10401,'Все позиции'!$H$2:$H$10401,A830,'Все позиции'!$L$2:$L$10401,B830)</f>
        <v>813.04</v>
      </c>
      <c r="F830" s="2">
        <f>COUNTIFS('Все позиции'!$H$2:$H$10401,A830,'Все позиции'!$L$2:$L$10401,B830,'Все позиции'!$F$2:$F$10401,"&lt;&gt;")</f>
        <v>0</v>
      </c>
      <c r="G830" s="2" t="str">
        <f t="shared" si="12"/>
        <v>нет</v>
      </c>
    </row>
    <row r="831" spans="1:7" x14ac:dyDescent="0.25">
      <c r="A831" s="2" t="s">
        <v>4382</v>
      </c>
      <c r="B831" s="2" t="s">
        <v>38</v>
      </c>
      <c r="C831" s="2">
        <f>COUNTIFS('Все позиции'!$H$2:$H$10401,A831,'Все позиции'!$L$2:$L$10401,B831)</f>
        <v>1</v>
      </c>
      <c r="D831" s="2">
        <f>SUMIFS('Все позиции'!$K$2:$K$10401,'Все позиции'!$H$2:$H$10401,A831,'Все позиции'!$L$2:$L$10401,B831)</f>
        <v>2</v>
      </c>
      <c r="E831" s="4">
        <f>SUMIFS('Все позиции'!$P$2:$P$10401,'Все позиции'!$H$2:$H$10401,A831,'Все позиции'!$L$2:$L$10401,B831)</f>
        <v>13798.76</v>
      </c>
      <c r="F831" s="2">
        <f>COUNTIFS('Все позиции'!$H$2:$H$10401,A831,'Все позиции'!$L$2:$L$10401,B831,'Все позиции'!$F$2:$F$10401,"&lt;&gt;")</f>
        <v>0</v>
      </c>
      <c r="G831" s="2" t="str">
        <f t="shared" si="12"/>
        <v>нет</v>
      </c>
    </row>
    <row r="832" spans="1:7" x14ac:dyDescent="0.25">
      <c r="A832" s="2" t="s">
        <v>978</v>
      </c>
      <c r="B832" s="2" t="s">
        <v>38</v>
      </c>
      <c r="C832" s="2">
        <f>COUNTIFS('Все позиции'!$H$2:$H$10401,A832,'Все позиции'!$L$2:$L$10401,B832)</f>
        <v>1</v>
      </c>
      <c r="D832" s="2">
        <f>SUMIFS('Все позиции'!$K$2:$K$10401,'Все позиции'!$H$2:$H$10401,A832,'Все позиции'!$L$2:$L$10401,B832)</f>
        <v>3</v>
      </c>
      <c r="E832" s="4">
        <f>SUMIFS('Все позиции'!$P$2:$P$10401,'Все позиции'!$H$2:$H$10401,A832,'Все позиции'!$L$2:$L$10401,B832)</f>
        <v>4139.0600000000004</v>
      </c>
      <c r="F832" s="2">
        <f>COUNTIFS('Все позиции'!$H$2:$H$10401,A832,'Все позиции'!$L$2:$L$10401,B832,'Все позиции'!$F$2:$F$10401,"&lt;&gt;")</f>
        <v>0</v>
      </c>
      <c r="G832" s="2" t="str">
        <f t="shared" si="12"/>
        <v>нет</v>
      </c>
    </row>
    <row r="833" spans="1:7" x14ac:dyDescent="0.25">
      <c r="A833" s="2" t="s">
        <v>980</v>
      </c>
      <c r="B833" s="2" t="s">
        <v>38</v>
      </c>
      <c r="C833" s="2">
        <f>COUNTIFS('Все позиции'!$H$2:$H$10401,A833,'Все позиции'!$L$2:$L$10401,B833)</f>
        <v>1</v>
      </c>
      <c r="D833" s="2">
        <f>SUMIFS('Все позиции'!$K$2:$K$10401,'Все позиции'!$H$2:$H$10401,A833,'Все позиции'!$L$2:$L$10401,B833)</f>
        <v>2</v>
      </c>
      <c r="E833" s="4">
        <f>SUMIFS('Все позиции'!$P$2:$P$10401,'Все позиции'!$H$2:$H$10401,A833,'Все позиции'!$L$2:$L$10401,B833)</f>
        <v>7758.66</v>
      </c>
      <c r="F833" s="2">
        <f>COUNTIFS('Все позиции'!$H$2:$H$10401,A833,'Все позиции'!$L$2:$L$10401,B833,'Все позиции'!$F$2:$F$10401,"&lt;&gt;")</f>
        <v>0</v>
      </c>
      <c r="G833" s="2" t="str">
        <f t="shared" si="12"/>
        <v>нет</v>
      </c>
    </row>
    <row r="834" spans="1:7" x14ac:dyDescent="0.25">
      <c r="A834" s="2" t="s">
        <v>982</v>
      </c>
      <c r="B834" s="2" t="s">
        <v>38</v>
      </c>
      <c r="C834" s="2">
        <f>COUNTIFS('Все позиции'!$H$2:$H$10401,A834,'Все позиции'!$L$2:$L$10401,B834)</f>
        <v>1</v>
      </c>
      <c r="D834" s="2">
        <f>SUMIFS('Все позиции'!$K$2:$K$10401,'Все позиции'!$H$2:$H$10401,A834,'Все позиции'!$L$2:$L$10401,B834)</f>
        <v>3</v>
      </c>
      <c r="E834" s="4">
        <f>SUMIFS('Все позиции'!$P$2:$P$10401,'Все позиции'!$H$2:$H$10401,A834,'Все позиции'!$L$2:$L$10401,B834)</f>
        <v>11637.99</v>
      </c>
      <c r="F834" s="2">
        <f>COUNTIFS('Все позиции'!$H$2:$H$10401,A834,'Все позиции'!$L$2:$L$10401,B834,'Все позиции'!$F$2:$F$10401,"&lt;&gt;")</f>
        <v>0</v>
      </c>
      <c r="G834" s="2" t="str">
        <f t="shared" ref="G834:G897" si="13">IF(F834&gt;0,"да","нет")</f>
        <v>нет</v>
      </c>
    </row>
    <row r="835" spans="1:7" x14ac:dyDescent="0.25">
      <c r="A835" s="2" t="s">
        <v>8975</v>
      </c>
      <c r="B835" s="2" t="s">
        <v>38</v>
      </c>
      <c r="C835" s="2">
        <f>COUNTIFS('Все позиции'!$H$2:$H$10401,A835,'Все позиции'!$L$2:$L$10401,B835)</f>
        <v>1</v>
      </c>
      <c r="D835" s="2">
        <f>SUMIFS('Все позиции'!$K$2:$K$10401,'Все позиции'!$H$2:$H$10401,A835,'Все позиции'!$L$2:$L$10401,B835)</f>
        <v>8</v>
      </c>
      <c r="E835" s="4">
        <f>SUMIFS('Все позиции'!$P$2:$P$10401,'Все позиции'!$H$2:$H$10401,A835,'Все позиции'!$L$2:$L$10401,B835)</f>
        <v>5600.78</v>
      </c>
      <c r="F835" s="2">
        <f>COUNTIFS('Все позиции'!$H$2:$H$10401,A835,'Все позиции'!$L$2:$L$10401,B835,'Все позиции'!$F$2:$F$10401,"&lt;&gt;")</f>
        <v>1</v>
      </c>
      <c r="G835" s="2" t="str">
        <f t="shared" si="13"/>
        <v>да</v>
      </c>
    </row>
    <row r="836" spans="1:7" x14ac:dyDescent="0.25">
      <c r="A836" s="2" t="s">
        <v>8977</v>
      </c>
      <c r="B836" s="2" t="s">
        <v>38</v>
      </c>
      <c r="C836" s="2">
        <f>COUNTIFS('Все позиции'!$H$2:$H$10401,A836,'Все позиции'!$L$2:$L$10401,B836)</f>
        <v>1</v>
      </c>
      <c r="D836" s="2">
        <f>SUMIFS('Все позиции'!$K$2:$K$10401,'Все позиции'!$H$2:$H$10401,A836,'Все позиции'!$L$2:$L$10401,B836)</f>
        <v>1</v>
      </c>
      <c r="E836" s="4">
        <f>SUMIFS('Все позиции'!$P$2:$P$10401,'Все позиции'!$H$2:$H$10401,A836,'Все позиции'!$L$2:$L$10401,B836)</f>
        <v>684.88</v>
      </c>
      <c r="F836" s="2">
        <f>COUNTIFS('Все позиции'!$H$2:$H$10401,A836,'Все позиции'!$L$2:$L$10401,B836,'Все позиции'!$F$2:$F$10401,"&lt;&gt;")</f>
        <v>1</v>
      </c>
      <c r="G836" s="2" t="str">
        <f t="shared" si="13"/>
        <v>да</v>
      </c>
    </row>
    <row r="837" spans="1:7" x14ac:dyDescent="0.25">
      <c r="A837" s="2" t="s">
        <v>9466</v>
      </c>
      <c r="B837" s="2" t="s">
        <v>38</v>
      </c>
      <c r="C837" s="2">
        <f>COUNTIFS('Все позиции'!$H$2:$H$10401,A837,'Все позиции'!$L$2:$L$10401,B837)</f>
        <v>2</v>
      </c>
      <c r="D837" s="2">
        <f>SUMIFS('Все позиции'!$K$2:$K$10401,'Все позиции'!$H$2:$H$10401,A837,'Все позиции'!$L$2:$L$10401,B837)</f>
        <v>2</v>
      </c>
      <c r="E837" s="4">
        <f>SUMIFS('Все позиции'!$P$2:$P$10401,'Все позиции'!$H$2:$H$10401,A837,'Все позиции'!$L$2:$L$10401,B837)</f>
        <v>13176</v>
      </c>
      <c r="F837" s="2">
        <f>COUNTIFS('Все позиции'!$H$2:$H$10401,A837,'Все позиции'!$L$2:$L$10401,B837,'Все позиции'!$F$2:$F$10401,"&lt;&gt;")</f>
        <v>2</v>
      </c>
      <c r="G837" s="2" t="str">
        <f t="shared" si="13"/>
        <v>да</v>
      </c>
    </row>
    <row r="838" spans="1:7" x14ac:dyDescent="0.25">
      <c r="A838" s="2" t="s">
        <v>3593</v>
      </c>
      <c r="B838" s="2" t="s">
        <v>38</v>
      </c>
      <c r="C838" s="2">
        <f>COUNTIFS('Все позиции'!$H$2:$H$10401,A838,'Все позиции'!$L$2:$L$10401,B838)</f>
        <v>1</v>
      </c>
      <c r="D838" s="2">
        <f>SUMIFS('Все позиции'!$K$2:$K$10401,'Все позиции'!$H$2:$H$10401,A838,'Все позиции'!$L$2:$L$10401,B838)</f>
        <v>2</v>
      </c>
      <c r="E838" s="4">
        <f>SUMIFS('Все позиции'!$P$2:$P$10401,'Все позиции'!$H$2:$H$10401,A838,'Все позиции'!$L$2:$L$10401,B838)</f>
        <v>30601.58</v>
      </c>
      <c r="F838" s="2">
        <f>COUNTIFS('Все позиции'!$H$2:$H$10401,A838,'Все позиции'!$L$2:$L$10401,B838,'Все позиции'!$F$2:$F$10401,"&lt;&gt;")</f>
        <v>0</v>
      </c>
      <c r="G838" s="2" t="str">
        <f t="shared" si="13"/>
        <v>нет</v>
      </c>
    </row>
    <row r="839" spans="1:7" x14ac:dyDescent="0.25">
      <c r="A839" s="2" t="s">
        <v>8979</v>
      </c>
      <c r="B839" s="2" t="s">
        <v>38</v>
      </c>
      <c r="C839" s="2">
        <f>COUNTIFS('Все позиции'!$H$2:$H$10401,A839,'Все позиции'!$L$2:$L$10401,B839)</f>
        <v>1</v>
      </c>
      <c r="D839" s="2">
        <f>SUMIFS('Все позиции'!$K$2:$K$10401,'Все позиции'!$H$2:$H$10401,A839,'Все позиции'!$L$2:$L$10401,B839)</f>
        <v>2</v>
      </c>
      <c r="E839" s="4">
        <f>SUMIFS('Все позиции'!$P$2:$P$10401,'Все позиции'!$H$2:$H$10401,A839,'Все позиции'!$L$2:$L$10401,B839)</f>
        <v>3400.12</v>
      </c>
      <c r="F839" s="2">
        <f>COUNTIFS('Все позиции'!$H$2:$H$10401,A839,'Все позиции'!$L$2:$L$10401,B839,'Все позиции'!$F$2:$F$10401,"&lt;&gt;")</f>
        <v>1</v>
      </c>
      <c r="G839" s="2" t="str">
        <f t="shared" si="13"/>
        <v>да</v>
      </c>
    </row>
    <row r="840" spans="1:7" x14ac:dyDescent="0.25">
      <c r="A840" s="2" t="s">
        <v>933</v>
      </c>
      <c r="B840" s="2" t="s">
        <v>38</v>
      </c>
      <c r="C840" s="2">
        <f>COUNTIFS('Все позиции'!$H$2:$H$10401,A840,'Все позиции'!$L$2:$L$10401,B840)</f>
        <v>2</v>
      </c>
      <c r="D840" s="2">
        <f>SUMIFS('Все позиции'!$K$2:$K$10401,'Все позиции'!$H$2:$H$10401,A840,'Все позиции'!$L$2:$L$10401,B840)</f>
        <v>2</v>
      </c>
      <c r="E840" s="4">
        <f>SUMIFS('Все позиции'!$P$2:$P$10401,'Все позиции'!$H$2:$H$10401,A840,'Все позиции'!$L$2:$L$10401,B840)</f>
        <v>1058.55</v>
      </c>
      <c r="F840" s="2">
        <f>COUNTIFS('Все позиции'!$H$2:$H$10401,A840,'Все позиции'!$L$2:$L$10401,B840,'Все позиции'!$F$2:$F$10401,"&lt;&gt;")</f>
        <v>0</v>
      </c>
      <c r="G840" s="2" t="str">
        <f t="shared" si="13"/>
        <v>нет</v>
      </c>
    </row>
    <row r="841" spans="1:7" x14ac:dyDescent="0.25">
      <c r="A841" s="2" t="s">
        <v>1081</v>
      </c>
      <c r="B841" s="2" t="s">
        <v>38</v>
      </c>
      <c r="C841" s="2">
        <f>COUNTIFS('Все позиции'!$H$2:$H$10401,A841,'Все позиции'!$L$2:$L$10401,B841)</f>
        <v>1</v>
      </c>
      <c r="D841" s="2">
        <f>SUMIFS('Все позиции'!$K$2:$K$10401,'Все позиции'!$H$2:$H$10401,A841,'Все позиции'!$L$2:$L$10401,B841)</f>
        <v>1</v>
      </c>
      <c r="E841" s="4">
        <f>SUMIFS('Все позиции'!$P$2:$P$10401,'Все позиции'!$H$2:$H$10401,A841,'Все позиции'!$L$2:$L$10401,B841)</f>
        <v>4430.75</v>
      </c>
      <c r="F841" s="2">
        <f>COUNTIFS('Все позиции'!$H$2:$H$10401,A841,'Все позиции'!$L$2:$L$10401,B841,'Все позиции'!$F$2:$F$10401,"&lt;&gt;")</f>
        <v>0</v>
      </c>
      <c r="G841" s="2" t="str">
        <f t="shared" si="13"/>
        <v>нет</v>
      </c>
    </row>
    <row r="842" spans="1:7" x14ac:dyDescent="0.25">
      <c r="A842" s="2" t="s">
        <v>8981</v>
      </c>
      <c r="B842" s="2" t="s">
        <v>38</v>
      </c>
      <c r="C842" s="2">
        <f>COUNTIFS('Все позиции'!$H$2:$H$10401,A842,'Все позиции'!$L$2:$L$10401,B842)</f>
        <v>1</v>
      </c>
      <c r="D842" s="2">
        <f>SUMIFS('Все позиции'!$K$2:$K$10401,'Все позиции'!$H$2:$H$10401,A842,'Все позиции'!$L$2:$L$10401,B842)</f>
        <v>1</v>
      </c>
      <c r="E842" s="4">
        <f>SUMIFS('Все позиции'!$P$2:$P$10401,'Все позиции'!$H$2:$H$10401,A842,'Все позиции'!$L$2:$L$10401,B842)</f>
        <v>1155.02</v>
      </c>
      <c r="F842" s="2">
        <f>COUNTIFS('Все позиции'!$H$2:$H$10401,A842,'Все позиции'!$L$2:$L$10401,B842,'Все позиции'!$F$2:$F$10401,"&lt;&gt;")</f>
        <v>1</v>
      </c>
      <c r="G842" s="2" t="str">
        <f t="shared" si="13"/>
        <v>да</v>
      </c>
    </row>
    <row r="843" spans="1:7" x14ac:dyDescent="0.25">
      <c r="A843" s="2" t="s">
        <v>8983</v>
      </c>
      <c r="B843" s="2" t="s">
        <v>38</v>
      </c>
      <c r="C843" s="2">
        <f>COUNTIFS('Все позиции'!$H$2:$H$10401,A843,'Все позиции'!$L$2:$L$10401,B843)</f>
        <v>1</v>
      </c>
      <c r="D843" s="2">
        <f>SUMIFS('Все позиции'!$K$2:$K$10401,'Все позиции'!$H$2:$H$10401,A843,'Все позиции'!$L$2:$L$10401,B843)</f>
        <v>2</v>
      </c>
      <c r="E843" s="4">
        <f>SUMIFS('Все позиции'!$P$2:$P$10401,'Все позиции'!$H$2:$H$10401,A843,'Все позиции'!$L$2:$L$10401,B843)</f>
        <v>7610.24</v>
      </c>
      <c r="F843" s="2">
        <f>COUNTIFS('Все позиции'!$H$2:$H$10401,A843,'Все позиции'!$L$2:$L$10401,B843,'Все позиции'!$F$2:$F$10401,"&lt;&gt;")</f>
        <v>1</v>
      </c>
      <c r="G843" s="2" t="str">
        <f t="shared" si="13"/>
        <v>да</v>
      </c>
    </row>
    <row r="844" spans="1:7" x14ac:dyDescent="0.25">
      <c r="A844" s="2" t="s">
        <v>8985</v>
      </c>
      <c r="B844" s="2" t="s">
        <v>38</v>
      </c>
      <c r="C844" s="2">
        <f>COUNTIFS('Все позиции'!$H$2:$H$10401,A844,'Все позиции'!$L$2:$L$10401,B844)</f>
        <v>1</v>
      </c>
      <c r="D844" s="2">
        <f>SUMIFS('Все позиции'!$K$2:$K$10401,'Все позиции'!$H$2:$H$10401,A844,'Все позиции'!$L$2:$L$10401,B844)</f>
        <v>2</v>
      </c>
      <c r="E844" s="4">
        <f>SUMIFS('Все позиции'!$P$2:$P$10401,'Все позиции'!$H$2:$H$10401,A844,'Все позиции'!$L$2:$L$10401,B844)</f>
        <v>11107.86</v>
      </c>
      <c r="F844" s="2">
        <f>COUNTIFS('Все позиции'!$H$2:$H$10401,A844,'Все позиции'!$L$2:$L$10401,B844,'Все позиции'!$F$2:$F$10401,"&lt;&gt;")</f>
        <v>1</v>
      </c>
      <c r="G844" s="2" t="str">
        <f t="shared" si="13"/>
        <v>да</v>
      </c>
    </row>
    <row r="845" spans="1:7" x14ac:dyDescent="0.25">
      <c r="A845" s="2" t="s">
        <v>8987</v>
      </c>
      <c r="B845" s="2" t="s">
        <v>38</v>
      </c>
      <c r="C845" s="2">
        <f>COUNTIFS('Все позиции'!$H$2:$H$10401,A845,'Все позиции'!$L$2:$L$10401,B845)</f>
        <v>1</v>
      </c>
      <c r="D845" s="2">
        <f>SUMIFS('Все позиции'!$K$2:$K$10401,'Все позиции'!$H$2:$H$10401,A845,'Все позиции'!$L$2:$L$10401,B845)</f>
        <v>3</v>
      </c>
      <c r="E845" s="4">
        <f>SUMIFS('Все позиции'!$P$2:$P$10401,'Все позиции'!$H$2:$H$10401,A845,'Все позиции'!$L$2:$L$10401,B845)</f>
        <v>33305.089999999997</v>
      </c>
      <c r="F845" s="2">
        <f>COUNTIFS('Все позиции'!$H$2:$H$10401,A845,'Все позиции'!$L$2:$L$10401,B845,'Все позиции'!$F$2:$F$10401,"&lt;&gt;")</f>
        <v>1</v>
      </c>
      <c r="G845" s="2" t="str">
        <f t="shared" si="13"/>
        <v>да</v>
      </c>
    </row>
    <row r="846" spans="1:7" x14ac:dyDescent="0.25">
      <c r="A846" s="2" t="s">
        <v>8989</v>
      </c>
      <c r="B846" s="2" t="s">
        <v>38</v>
      </c>
      <c r="C846" s="2">
        <f>COUNTIFS('Все позиции'!$H$2:$H$10401,A846,'Все позиции'!$L$2:$L$10401,B846)</f>
        <v>1</v>
      </c>
      <c r="D846" s="2">
        <f>SUMIFS('Все позиции'!$K$2:$K$10401,'Все позиции'!$H$2:$H$10401,A846,'Все позиции'!$L$2:$L$10401,B846)</f>
        <v>1</v>
      </c>
      <c r="E846" s="4">
        <f>SUMIFS('Все позиции'!$P$2:$P$10401,'Все позиции'!$H$2:$H$10401,A846,'Все позиции'!$L$2:$L$10401,B846)</f>
        <v>3886.62</v>
      </c>
      <c r="F846" s="2">
        <f>COUNTIFS('Все позиции'!$H$2:$H$10401,A846,'Все позиции'!$L$2:$L$10401,B846,'Все позиции'!$F$2:$F$10401,"&lt;&gt;")</f>
        <v>1</v>
      </c>
      <c r="G846" s="2" t="str">
        <f t="shared" si="13"/>
        <v>да</v>
      </c>
    </row>
    <row r="847" spans="1:7" x14ac:dyDescent="0.25">
      <c r="A847" s="2" t="s">
        <v>4908</v>
      </c>
      <c r="B847" s="2" t="s">
        <v>38</v>
      </c>
      <c r="C847" s="2">
        <f>COUNTIFS('Все позиции'!$H$2:$H$10401,A847,'Все позиции'!$L$2:$L$10401,B847)</f>
        <v>3</v>
      </c>
      <c r="D847" s="2">
        <f>SUMIFS('Все позиции'!$K$2:$K$10401,'Все позиции'!$H$2:$H$10401,A847,'Все позиции'!$L$2:$L$10401,B847)</f>
        <v>117</v>
      </c>
      <c r="E847" s="4">
        <f>SUMIFS('Все позиции'!$P$2:$P$10401,'Все позиции'!$H$2:$H$10401,A847,'Все позиции'!$L$2:$L$10401,B847)</f>
        <v>48084.82</v>
      </c>
      <c r="F847" s="2">
        <f>COUNTIFS('Все позиции'!$H$2:$H$10401,A847,'Все позиции'!$L$2:$L$10401,B847,'Все позиции'!$F$2:$F$10401,"&lt;&gt;")</f>
        <v>2</v>
      </c>
      <c r="G847" s="2" t="str">
        <f t="shared" si="13"/>
        <v>да</v>
      </c>
    </row>
    <row r="848" spans="1:7" x14ac:dyDescent="0.25">
      <c r="A848" s="2" t="s">
        <v>5629</v>
      </c>
      <c r="B848" s="2" t="s">
        <v>38</v>
      </c>
      <c r="C848" s="2">
        <f>COUNTIFS('Все позиции'!$H$2:$H$10401,A848,'Все позиции'!$L$2:$L$10401,B848)</f>
        <v>1</v>
      </c>
      <c r="D848" s="2">
        <f>SUMIFS('Все позиции'!$K$2:$K$10401,'Все позиции'!$H$2:$H$10401,A848,'Все позиции'!$L$2:$L$10401,B848)</f>
        <v>20</v>
      </c>
      <c r="E848" s="4">
        <f>SUMIFS('Все позиции'!$P$2:$P$10401,'Все позиции'!$H$2:$H$10401,A848,'Все позиции'!$L$2:$L$10401,B848)</f>
        <v>19475.349999999999</v>
      </c>
      <c r="F848" s="2">
        <f>COUNTIFS('Все позиции'!$H$2:$H$10401,A848,'Все позиции'!$L$2:$L$10401,B848,'Все позиции'!$F$2:$F$10401,"&lt;&gt;")</f>
        <v>1</v>
      </c>
      <c r="G848" s="2" t="str">
        <f t="shared" si="13"/>
        <v>да</v>
      </c>
    </row>
    <row r="849" spans="1:7" x14ac:dyDescent="0.25">
      <c r="A849" s="2" t="s">
        <v>7284</v>
      </c>
      <c r="B849" s="2" t="s">
        <v>38</v>
      </c>
      <c r="C849" s="2">
        <f>COUNTIFS('Все позиции'!$H$2:$H$10401,A849,'Все позиции'!$L$2:$L$10401,B849)</f>
        <v>1</v>
      </c>
      <c r="D849" s="2">
        <f>SUMIFS('Все позиции'!$K$2:$K$10401,'Все позиции'!$H$2:$H$10401,A849,'Все позиции'!$L$2:$L$10401,B849)</f>
        <v>21</v>
      </c>
      <c r="E849" s="4">
        <f>SUMIFS('Все позиции'!$P$2:$P$10401,'Все позиции'!$H$2:$H$10401,A849,'Все позиции'!$L$2:$L$10401,B849)</f>
        <v>20449.12</v>
      </c>
      <c r="F849" s="2">
        <f>COUNTIFS('Все позиции'!$H$2:$H$10401,A849,'Все позиции'!$L$2:$L$10401,B849,'Все позиции'!$F$2:$F$10401,"&lt;&gt;")</f>
        <v>1</v>
      </c>
      <c r="G849" s="2" t="str">
        <f t="shared" si="13"/>
        <v>да</v>
      </c>
    </row>
    <row r="850" spans="1:7" x14ac:dyDescent="0.25">
      <c r="A850" s="2" t="s">
        <v>4909</v>
      </c>
      <c r="B850" s="2" t="s">
        <v>38</v>
      </c>
      <c r="C850" s="2">
        <f>COUNTIFS('Все позиции'!$H$2:$H$10401,A850,'Все позиции'!$L$2:$L$10401,B850)</f>
        <v>2</v>
      </c>
      <c r="D850" s="2">
        <f>SUMIFS('Все позиции'!$K$2:$K$10401,'Все позиции'!$H$2:$H$10401,A850,'Все позиции'!$L$2:$L$10401,B850)</f>
        <v>10</v>
      </c>
      <c r="E850" s="4">
        <f>SUMIFS('Все позиции'!$P$2:$P$10401,'Все позиции'!$H$2:$H$10401,A850,'Все позиции'!$L$2:$L$10401,B850)</f>
        <v>20489.349999999999</v>
      </c>
      <c r="F850" s="2">
        <f>COUNTIFS('Все позиции'!$H$2:$H$10401,A850,'Все позиции'!$L$2:$L$10401,B850,'Все позиции'!$F$2:$F$10401,"&lt;&gt;")</f>
        <v>2</v>
      </c>
      <c r="G850" s="2" t="str">
        <f t="shared" si="13"/>
        <v>да</v>
      </c>
    </row>
    <row r="851" spans="1:7" x14ac:dyDescent="0.25">
      <c r="A851" s="2" t="s">
        <v>9837</v>
      </c>
      <c r="B851" s="2" t="s">
        <v>38</v>
      </c>
      <c r="C851" s="2">
        <f>COUNTIFS('Все позиции'!$H$2:$H$10401,A851,'Все позиции'!$L$2:$L$10401,B851)</f>
        <v>1</v>
      </c>
      <c r="D851" s="2">
        <f>SUMIFS('Все позиции'!$K$2:$K$10401,'Все позиции'!$H$2:$H$10401,A851,'Все позиции'!$L$2:$L$10401,B851)</f>
        <v>10</v>
      </c>
      <c r="E851" s="4">
        <f>SUMIFS('Все позиции'!$P$2:$P$10401,'Все позиции'!$H$2:$H$10401,A851,'Все позиции'!$L$2:$L$10401,B851)</f>
        <v>199665.08</v>
      </c>
      <c r="F851" s="2">
        <f>COUNTIFS('Все позиции'!$H$2:$H$10401,A851,'Все позиции'!$L$2:$L$10401,B851,'Все позиции'!$F$2:$F$10401,"&lt;&gt;")</f>
        <v>1</v>
      </c>
      <c r="G851" s="2" t="str">
        <f t="shared" si="13"/>
        <v>да</v>
      </c>
    </row>
    <row r="852" spans="1:7" x14ac:dyDescent="0.25">
      <c r="A852" s="2" t="s">
        <v>6117</v>
      </c>
      <c r="B852" s="2" t="s">
        <v>38</v>
      </c>
      <c r="C852" s="2">
        <f>COUNTIFS('Все позиции'!$H$2:$H$10401,A852,'Все позиции'!$L$2:$L$10401,B852)</f>
        <v>1</v>
      </c>
      <c r="D852" s="2">
        <f>SUMIFS('Все позиции'!$K$2:$K$10401,'Все позиции'!$H$2:$H$10401,A852,'Все позиции'!$L$2:$L$10401,B852)</f>
        <v>2</v>
      </c>
      <c r="E852" s="4">
        <f>SUMIFS('Все позиции'!$P$2:$P$10401,'Все позиции'!$H$2:$H$10401,A852,'Все позиции'!$L$2:$L$10401,B852)</f>
        <v>0</v>
      </c>
      <c r="F852" s="2">
        <f>COUNTIFS('Все позиции'!$H$2:$H$10401,A852,'Все позиции'!$L$2:$L$10401,B852,'Все позиции'!$F$2:$F$10401,"&lt;&gt;")</f>
        <v>1</v>
      </c>
      <c r="G852" s="2" t="str">
        <f t="shared" si="13"/>
        <v>да</v>
      </c>
    </row>
    <row r="853" spans="1:7" x14ac:dyDescent="0.25">
      <c r="A853" s="2" t="s">
        <v>6118</v>
      </c>
      <c r="B853" s="2" t="s">
        <v>38</v>
      </c>
      <c r="C853" s="2">
        <f>COUNTIFS('Все позиции'!$H$2:$H$10401,A853,'Все позиции'!$L$2:$L$10401,B853)</f>
        <v>1</v>
      </c>
      <c r="D853" s="2">
        <f>SUMIFS('Все позиции'!$K$2:$K$10401,'Все позиции'!$H$2:$H$10401,A853,'Все позиции'!$L$2:$L$10401,B853)</f>
        <v>1</v>
      </c>
      <c r="E853" s="4">
        <f>SUMIFS('Все позиции'!$P$2:$P$10401,'Все позиции'!$H$2:$H$10401,A853,'Все позиции'!$L$2:$L$10401,B853)</f>
        <v>0</v>
      </c>
      <c r="F853" s="2">
        <f>COUNTIFS('Все позиции'!$H$2:$H$10401,A853,'Все позиции'!$L$2:$L$10401,B853,'Все позиции'!$F$2:$F$10401,"&lt;&gt;")</f>
        <v>1</v>
      </c>
      <c r="G853" s="2" t="str">
        <f t="shared" si="13"/>
        <v>да</v>
      </c>
    </row>
    <row r="854" spans="1:7" x14ac:dyDescent="0.25">
      <c r="A854" s="2" t="s">
        <v>6116</v>
      </c>
      <c r="B854" s="2" t="s">
        <v>38</v>
      </c>
      <c r="C854" s="2">
        <f>COUNTIFS('Все позиции'!$H$2:$H$10401,A854,'Все позиции'!$L$2:$L$10401,B854)</f>
        <v>1</v>
      </c>
      <c r="D854" s="2">
        <f>SUMIFS('Все позиции'!$K$2:$K$10401,'Все позиции'!$H$2:$H$10401,A854,'Все позиции'!$L$2:$L$10401,B854)</f>
        <v>14</v>
      </c>
      <c r="E854" s="4">
        <f>SUMIFS('Все позиции'!$P$2:$P$10401,'Все позиции'!$H$2:$H$10401,A854,'Все позиции'!$L$2:$L$10401,B854)</f>
        <v>0</v>
      </c>
      <c r="F854" s="2">
        <f>COUNTIFS('Все позиции'!$H$2:$H$10401,A854,'Все позиции'!$L$2:$L$10401,B854,'Все позиции'!$F$2:$F$10401,"&lt;&gt;")</f>
        <v>1</v>
      </c>
      <c r="G854" s="2" t="str">
        <f t="shared" si="13"/>
        <v>да</v>
      </c>
    </row>
    <row r="855" spans="1:7" x14ac:dyDescent="0.25">
      <c r="A855" s="2" t="s">
        <v>7019</v>
      </c>
      <c r="B855" s="2" t="s">
        <v>38</v>
      </c>
      <c r="C855" s="2">
        <f>COUNTIFS('Все позиции'!$H$2:$H$10401,A855,'Все позиции'!$L$2:$L$10401,B855)</f>
        <v>1</v>
      </c>
      <c r="D855" s="2">
        <f>SUMIFS('Все позиции'!$K$2:$K$10401,'Все позиции'!$H$2:$H$10401,A855,'Все позиции'!$L$2:$L$10401,B855)</f>
        <v>2</v>
      </c>
      <c r="E855" s="4">
        <f>SUMIFS('Все позиции'!$P$2:$P$10401,'Все позиции'!$H$2:$H$10401,A855,'Все позиции'!$L$2:$L$10401,B855)</f>
        <v>2329255.04</v>
      </c>
      <c r="F855" s="2">
        <f>COUNTIFS('Все позиции'!$H$2:$H$10401,A855,'Все позиции'!$L$2:$L$10401,B855,'Все позиции'!$F$2:$F$10401,"&lt;&gt;")</f>
        <v>0</v>
      </c>
      <c r="G855" s="2" t="str">
        <f t="shared" si="13"/>
        <v>нет</v>
      </c>
    </row>
    <row r="856" spans="1:7" x14ac:dyDescent="0.25">
      <c r="A856" s="2" t="s">
        <v>7015</v>
      </c>
      <c r="B856" s="2" t="s">
        <v>38</v>
      </c>
      <c r="C856" s="2">
        <f>COUNTIFS('Все позиции'!$H$2:$H$10401,A856,'Все позиции'!$L$2:$L$10401,B856)</f>
        <v>1</v>
      </c>
      <c r="D856" s="2">
        <f>SUMIFS('Все позиции'!$K$2:$K$10401,'Все позиции'!$H$2:$H$10401,A856,'Все позиции'!$L$2:$L$10401,B856)</f>
        <v>14</v>
      </c>
      <c r="E856" s="4">
        <f>SUMIFS('Все позиции'!$P$2:$P$10401,'Все позиции'!$H$2:$H$10401,A856,'Все позиции'!$L$2:$L$10401,B856)</f>
        <v>12202925.73</v>
      </c>
      <c r="F856" s="2">
        <f>COUNTIFS('Все позиции'!$H$2:$H$10401,A856,'Все позиции'!$L$2:$L$10401,B856,'Все позиции'!$F$2:$F$10401,"&lt;&gt;")</f>
        <v>0</v>
      </c>
      <c r="G856" s="2" t="str">
        <f t="shared" si="13"/>
        <v>нет</v>
      </c>
    </row>
    <row r="857" spans="1:7" x14ac:dyDescent="0.25">
      <c r="A857" s="2" t="s">
        <v>4321</v>
      </c>
      <c r="B857" s="2" t="s">
        <v>38</v>
      </c>
      <c r="C857" s="2">
        <f>COUNTIFS('Все позиции'!$H$2:$H$10401,A857,'Все позиции'!$L$2:$L$10401,B857)</f>
        <v>1</v>
      </c>
      <c r="D857" s="2">
        <f>SUMIFS('Все позиции'!$K$2:$K$10401,'Все позиции'!$H$2:$H$10401,A857,'Все позиции'!$L$2:$L$10401,B857)</f>
        <v>12</v>
      </c>
      <c r="E857" s="4">
        <f>SUMIFS('Все позиции'!$P$2:$P$10401,'Все позиции'!$H$2:$H$10401,A857,'Все позиции'!$L$2:$L$10401,B857)</f>
        <v>12314</v>
      </c>
      <c r="F857" s="2">
        <f>COUNTIFS('Все позиции'!$H$2:$H$10401,A857,'Все позиции'!$L$2:$L$10401,B857,'Все позиции'!$F$2:$F$10401,"&lt;&gt;")</f>
        <v>0</v>
      </c>
      <c r="G857" s="2" t="str">
        <f t="shared" si="13"/>
        <v>нет</v>
      </c>
    </row>
    <row r="858" spans="1:7" x14ac:dyDescent="0.25">
      <c r="A858" s="2" t="s">
        <v>8152</v>
      </c>
      <c r="B858" s="2" t="s">
        <v>38</v>
      </c>
      <c r="C858" s="2">
        <f>COUNTIFS('Все позиции'!$H$2:$H$10401,A858,'Все позиции'!$L$2:$L$10401,B858)</f>
        <v>1</v>
      </c>
      <c r="D858" s="2">
        <f>SUMIFS('Все позиции'!$K$2:$K$10401,'Все позиции'!$H$2:$H$10401,A858,'Все позиции'!$L$2:$L$10401,B858)</f>
        <v>57</v>
      </c>
      <c r="E858" s="4">
        <f>SUMIFS('Все позиции'!$P$2:$P$10401,'Все позиции'!$H$2:$H$10401,A858,'Все позиции'!$L$2:$L$10401,B858)</f>
        <v>9835.0400000000009</v>
      </c>
      <c r="F858" s="2">
        <f>COUNTIFS('Все позиции'!$H$2:$H$10401,A858,'Все позиции'!$L$2:$L$10401,B858,'Все позиции'!$F$2:$F$10401,"&lt;&gt;")</f>
        <v>1</v>
      </c>
      <c r="G858" s="2" t="str">
        <f t="shared" si="13"/>
        <v>да</v>
      </c>
    </row>
    <row r="859" spans="1:7" x14ac:dyDescent="0.25">
      <c r="A859" s="2" t="s">
        <v>3594</v>
      </c>
      <c r="B859" s="2" t="s">
        <v>38</v>
      </c>
      <c r="C859" s="2">
        <f>COUNTIFS('Все позиции'!$H$2:$H$10401,A859,'Все позиции'!$L$2:$L$10401,B859)</f>
        <v>1</v>
      </c>
      <c r="D859" s="2">
        <f>SUMIFS('Все позиции'!$K$2:$K$10401,'Все позиции'!$H$2:$H$10401,A859,'Все позиции'!$L$2:$L$10401,B859)</f>
        <v>19</v>
      </c>
      <c r="E859" s="4">
        <f>SUMIFS('Все позиции'!$P$2:$P$10401,'Все позиции'!$H$2:$H$10401,A859,'Все позиции'!$L$2:$L$10401,B859)</f>
        <v>1917.91</v>
      </c>
      <c r="F859" s="2">
        <f>COUNTIFS('Все позиции'!$H$2:$H$10401,A859,'Все позиции'!$L$2:$L$10401,B859,'Все позиции'!$F$2:$F$10401,"&lt;&gt;")</f>
        <v>0</v>
      </c>
      <c r="G859" s="2" t="str">
        <f t="shared" si="13"/>
        <v>нет</v>
      </c>
    </row>
    <row r="860" spans="1:7" x14ac:dyDescent="0.25">
      <c r="A860" s="2" t="s">
        <v>9932</v>
      </c>
      <c r="B860" s="2" t="s">
        <v>38</v>
      </c>
      <c r="C860" s="2">
        <f>COUNTIFS('Все позиции'!$H$2:$H$10401,A860,'Все позиции'!$L$2:$L$10401,B860)</f>
        <v>1</v>
      </c>
      <c r="D860" s="2">
        <f>SUMIFS('Все позиции'!$K$2:$K$10401,'Все позиции'!$H$2:$H$10401,A860,'Все позиции'!$L$2:$L$10401,B860)</f>
        <v>63</v>
      </c>
      <c r="E860" s="4">
        <f>SUMIFS('Все позиции'!$P$2:$P$10401,'Все позиции'!$H$2:$H$10401,A860,'Все позиции'!$L$2:$L$10401,B860)</f>
        <v>0</v>
      </c>
      <c r="F860" s="2">
        <f>COUNTIFS('Все позиции'!$H$2:$H$10401,A860,'Все позиции'!$L$2:$L$10401,B860,'Все позиции'!$F$2:$F$10401,"&lt;&gt;")</f>
        <v>1</v>
      </c>
      <c r="G860" s="2" t="str">
        <f t="shared" si="13"/>
        <v>да</v>
      </c>
    </row>
    <row r="861" spans="1:7" x14ac:dyDescent="0.25">
      <c r="A861" s="2" t="s">
        <v>9933</v>
      </c>
      <c r="B861" s="2" t="s">
        <v>38</v>
      </c>
      <c r="C861" s="2">
        <f>COUNTIFS('Все позиции'!$H$2:$H$10401,A861,'Все позиции'!$L$2:$L$10401,B861)</f>
        <v>1</v>
      </c>
      <c r="D861" s="2">
        <f>SUMIFS('Все позиции'!$K$2:$K$10401,'Все позиции'!$H$2:$H$10401,A861,'Все позиции'!$L$2:$L$10401,B861)</f>
        <v>13</v>
      </c>
      <c r="E861" s="4">
        <f>SUMIFS('Все позиции'!$P$2:$P$10401,'Все позиции'!$H$2:$H$10401,A861,'Все позиции'!$L$2:$L$10401,B861)</f>
        <v>0</v>
      </c>
      <c r="F861" s="2">
        <f>COUNTIFS('Все позиции'!$H$2:$H$10401,A861,'Все позиции'!$L$2:$L$10401,B861,'Все позиции'!$F$2:$F$10401,"&lt;&gt;")</f>
        <v>1</v>
      </c>
      <c r="G861" s="2" t="str">
        <f t="shared" si="13"/>
        <v>да</v>
      </c>
    </row>
    <row r="862" spans="1:7" x14ac:dyDescent="0.25">
      <c r="A862" s="2" t="s">
        <v>9705</v>
      </c>
      <c r="B862" s="2" t="s">
        <v>38</v>
      </c>
      <c r="C862" s="2">
        <f>COUNTIFS('Все позиции'!$H$2:$H$10401,A862,'Все позиции'!$L$2:$L$10401,B862)</f>
        <v>1</v>
      </c>
      <c r="D862" s="2">
        <f>SUMIFS('Все позиции'!$K$2:$K$10401,'Все позиции'!$H$2:$H$10401,A862,'Все позиции'!$L$2:$L$10401,B862)</f>
        <v>84</v>
      </c>
      <c r="E862" s="4">
        <f>SUMIFS('Все позиции'!$P$2:$P$10401,'Все позиции'!$H$2:$H$10401,A862,'Все позиции'!$L$2:$L$10401,B862)</f>
        <v>13730.27</v>
      </c>
      <c r="F862" s="2">
        <f>COUNTIFS('Все позиции'!$H$2:$H$10401,A862,'Все позиции'!$L$2:$L$10401,B862,'Все позиции'!$F$2:$F$10401,"&lt;&gt;")</f>
        <v>1</v>
      </c>
      <c r="G862" s="2" t="str">
        <f t="shared" si="13"/>
        <v>да</v>
      </c>
    </row>
    <row r="863" spans="1:7" x14ac:dyDescent="0.25">
      <c r="A863" s="2" t="s">
        <v>8850</v>
      </c>
      <c r="B863" s="2" t="s">
        <v>38</v>
      </c>
      <c r="C863" s="2">
        <f>COUNTIFS('Все позиции'!$H$2:$H$10401,A863,'Все позиции'!$L$2:$L$10401,B863)</f>
        <v>3</v>
      </c>
      <c r="D863" s="2">
        <f>SUMIFS('Все позиции'!$K$2:$K$10401,'Все позиции'!$H$2:$H$10401,A863,'Все позиции'!$L$2:$L$10401,B863)</f>
        <v>700</v>
      </c>
      <c r="E863" s="4">
        <f>SUMIFS('Все позиции'!$P$2:$P$10401,'Все позиции'!$H$2:$H$10401,A863,'Все позиции'!$L$2:$L$10401,B863)</f>
        <v>68936.709999999992</v>
      </c>
      <c r="F863" s="2">
        <f>COUNTIFS('Все позиции'!$H$2:$H$10401,A863,'Все позиции'!$L$2:$L$10401,B863,'Все позиции'!$F$2:$F$10401,"&lt;&gt;")</f>
        <v>3</v>
      </c>
      <c r="G863" s="2" t="str">
        <f t="shared" si="13"/>
        <v>да</v>
      </c>
    </row>
    <row r="864" spans="1:7" x14ac:dyDescent="0.25">
      <c r="A864" s="2" t="s">
        <v>9759</v>
      </c>
      <c r="B864" s="2" t="s">
        <v>38</v>
      </c>
      <c r="C864" s="2">
        <f>COUNTIFS('Все позиции'!$H$2:$H$10401,A864,'Все позиции'!$L$2:$L$10401,B864)</f>
        <v>1</v>
      </c>
      <c r="D864" s="2">
        <f>SUMIFS('Все позиции'!$K$2:$K$10401,'Все позиции'!$H$2:$H$10401,A864,'Все позиции'!$L$2:$L$10401,B864)</f>
        <v>307</v>
      </c>
      <c r="E864" s="4">
        <f>SUMIFS('Все позиции'!$P$2:$P$10401,'Все позиции'!$H$2:$H$10401,A864,'Все позиции'!$L$2:$L$10401,B864)</f>
        <v>36877.21</v>
      </c>
      <c r="F864" s="2">
        <f>COUNTIFS('Все позиции'!$H$2:$H$10401,A864,'Все позиции'!$L$2:$L$10401,B864,'Все позиции'!$F$2:$F$10401,"&lt;&gt;")</f>
        <v>1</v>
      </c>
      <c r="G864" s="2" t="str">
        <f t="shared" si="13"/>
        <v>да</v>
      </c>
    </row>
    <row r="865" spans="1:7" x14ac:dyDescent="0.25">
      <c r="A865" s="2" t="s">
        <v>9741</v>
      </c>
      <c r="B865" s="2" t="s">
        <v>38</v>
      </c>
      <c r="C865" s="2">
        <f>COUNTIFS('Все позиции'!$H$2:$H$10401,A865,'Все позиции'!$L$2:$L$10401,B865)</f>
        <v>1</v>
      </c>
      <c r="D865" s="2">
        <f>SUMIFS('Все позиции'!$K$2:$K$10401,'Все позиции'!$H$2:$H$10401,A865,'Все позиции'!$L$2:$L$10401,B865)</f>
        <v>120</v>
      </c>
      <c r="E865" s="4">
        <f>SUMIFS('Все позиции'!$P$2:$P$10401,'Все позиции'!$H$2:$H$10401,A865,'Все позиции'!$L$2:$L$10401,B865)</f>
        <v>14414.54</v>
      </c>
      <c r="F865" s="2">
        <f>COUNTIFS('Все позиции'!$H$2:$H$10401,A865,'Все позиции'!$L$2:$L$10401,B865,'Все позиции'!$F$2:$F$10401,"&lt;&gt;")</f>
        <v>1</v>
      </c>
      <c r="G865" s="2" t="str">
        <f t="shared" si="13"/>
        <v>да</v>
      </c>
    </row>
    <row r="866" spans="1:7" x14ac:dyDescent="0.25">
      <c r="A866" s="2" t="s">
        <v>9760</v>
      </c>
      <c r="B866" s="2" t="s">
        <v>38</v>
      </c>
      <c r="C866" s="2">
        <f>COUNTIFS('Все позиции'!$H$2:$H$10401,A866,'Все позиции'!$L$2:$L$10401,B866)</f>
        <v>1</v>
      </c>
      <c r="D866" s="2">
        <f>SUMIFS('Все позиции'!$K$2:$K$10401,'Все позиции'!$H$2:$H$10401,A866,'Все позиции'!$L$2:$L$10401,B866)</f>
        <v>18</v>
      </c>
      <c r="E866" s="4">
        <f>SUMIFS('Все позиции'!$P$2:$P$10401,'Все позиции'!$H$2:$H$10401,A866,'Все позиции'!$L$2:$L$10401,B866)</f>
        <v>5176.8500000000004</v>
      </c>
      <c r="F866" s="2">
        <f>COUNTIFS('Все позиции'!$H$2:$H$10401,A866,'Все позиции'!$L$2:$L$10401,B866,'Все позиции'!$F$2:$F$10401,"&lt;&gt;")</f>
        <v>1</v>
      </c>
      <c r="G866" s="2" t="str">
        <f t="shared" si="13"/>
        <v>да</v>
      </c>
    </row>
    <row r="867" spans="1:7" x14ac:dyDescent="0.25">
      <c r="A867" s="2" t="s">
        <v>8879</v>
      </c>
      <c r="B867" s="2" t="s">
        <v>38</v>
      </c>
      <c r="C867" s="2">
        <f>COUNTIFS('Все позиции'!$H$2:$H$10401,A867,'Все позиции'!$L$2:$L$10401,B867)</f>
        <v>1</v>
      </c>
      <c r="D867" s="2">
        <f>SUMIFS('Все позиции'!$K$2:$K$10401,'Все позиции'!$H$2:$H$10401,A867,'Все позиции'!$L$2:$L$10401,B867)</f>
        <v>3</v>
      </c>
      <c r="E867" s="4">
        <f>SUMIFS('Все позиции'!$P$2:$P$10401,'Все позиции'!$H$2:$H$10401,A867,'Все позиции'!$L$2:$L$10401,B867)</f>
        <v>0</v>
      </c>
      <c r="F867" s="2">
        <f>COUNTIFS('Все позиции'!$H$2:$H$10401,A867,'Все позиции'!$L$2:$L$10401,B867,'Все позиции'!$F$2:$F$10401,"&lt;&gt;")</f>
        <v>1</v>
      </c>
      <c r="G867" s="2" t="str">
        <f t="shared" si="13"/>
        <v>да</v>
      </c>
    </row>
    <row r="868" spans="1:7" x14ac:dyDescent="0.25">
      <c r="A868" s="2" t="s">
        <v>8383</v>
      </c>
      <c r="B868" s="2" t="s">
        <v>38</v>
      </c>
      <c r="C868" s="2">
        <f>COUNTIFS('Все позиции'!$H$2:$H$10401,A868,'Все позиции'!$L$2:$L$10401,B868)</f>
        <v>1</v>
      </c>
      <c r="D868" s="2">
        <f>SUMIFS('Все позиции'!$K$2:$K$10401,'Все позиции'!$H$2:$H$10401,A868,'Все позиции'!$L$2:$L$10401,B868)</f>
        <v>2</v>
      </c>
      <c r="E868" s="4">
        <f>SUMIFS('Все позиции'!$P$2:$P$10401,'Все позиции'!$H$2:$H$10401,A868,'Все позиции'!$L$2:$L$10401,B868)</f>
        <v>483082.91</v>
      </c>
      <c r="F868" s="2">
        <f>COUNTIFS('Все позиции'!$H$2:$H$10401,A868,'Все позиции'!$L$2:$L$10401,B868,'Все позиции'!$F$2:$F$10401,"&lt;&gt;")</f>
        <v>1</v>
      </c>
      <c r="G868" s="2" t="str">
        <f t="shared" si="13"/>
        <v>да</v>
      </c>
    </row>
    <row r="869" spans="1:7" x14ac:dyDescent="0.25">
      <c r="A869" s="2" t="s">
        <v>8384</v>
      </c>
      <c r="B869" s="2" t="s">
        <v>38</v>
      </c>
      <c r="C869" s="2">
        <f>COUNTIFS('Все позиции'!$H$2:$H$10401,A869,'Все позиции'!$L$2:$L$10401,B869)</f>
        <v>1</v>
      </c>
      <c r="D869" s="2">
        <f>SUMIFS('Все позиции'!$K$2:$K$10401,'Все позиции'!$H$2:$H$10401,A869,'Все позиции'!$L$2:$L$10401,B869)</f>
        <v>32</v>
      </c>
      <c r="E869" s="4">
        <f>SUMIFS('Все позиции'!$P$2:$P$10401,'Все позиции'!$H$2:$H$10401,A869,'Все позиции'!$L$2:$L$10401,B869)</f>
        <v>88105.47</v>
      </c>
      <c r="F869" s="2">
        <f>COUNTIFS('Все позиции'!$H$2:$H$10401,A869,'Все позиции'!$L$2:$L$10401,B869,'Все позиции'!$F$2:$F$10401,"&lt;&gt;")</f>
        <v>1</v>
      </c>
      <c r="G869" s="2" t="str">
        <f t="shared" si="13"/>
        <v>да</v>
      </c>
    </row>
    <row r="870" spans="1:7" x14ac:dyDescent="0.25">
      <c r="A870" s="2" t="s">
        <v>5040</v>
      </c>
      <c r="B870" s="2" t="s">
        <v>73</v>
      </c>
      <c r="C870" s="2">
        <f>COUNTIFS('Все позиции'!$H$2:$H$10401,A870,'Все позиции'!$L$2:$L$10401,B870)</f>
        <v>1</v>
      </c>
      <c r="D870" s="2">
        <f>SUMIFS('Все позиции'!$K$2:$K$10401,'Все позиции'!$H$2:$H$10401,A870,'Все позиции'!$L$2:$L$10401,B870)</f>
        <v>1</v>
      </c>
      <c r="E870" s="4">
        <f>SUMIFS('Все позиции'!$P$2:$P$10401,'Все позиции'!$H$2:$H$10401,A870,'Все позиции'!$L$2:$L$10401,B870)</f>
        <v>0</v>
      </c>
      <c r="F870" s="2">
        <f>COUNTIFS('Все позиции'!$H$2:$H$10401,A870,'Все позиции'!$L$2:$L$10401,B870,'Все позиции'!$F$2:$F$10401,"&lt;&gt;")</f>
        <v>1</v>
      </c>
      <c r="G870" s="2" t="str">
        <f t="shared" si="13"/>
        <v>да</v>
      </c>
    </row>
    <row r="871" spans="1:7" x14ac:dyDescent="0.25">
      <c r="A871" s="2" t="s">
        <v>5075</v>
      </c>
      <c r="B871" s="2" t="s">
        <v>73</v>
      </c>
      <c r="C871" s="2">
        <f>COUNTIFS('Все позиции'!$H$2:$H$10401,A871,'Все позиции'!$L$2:$L$10401,B871)</f>
        <v>1</v>
      </c>
      <c r="D871" s="2">
        <f>SUMIFS('Все позиции'!$K$2:$K$10401,'Все позиции'!$H$2:$H$10401,A871,'Все позиции'!$L$2:$L$10401,B871)</f>
        <v>1</v>
      </c>
      <c r="E871" s="4">
        <f>SUMIFS('Все позиции'!$P$2:$P$10401,'Все позиции'!$H$2:$H$10401,A871,'Все позиции'!$L$2:$L$10401,B871)</f>
        <v>0</v>
      </c>
      <c r="F871" s="2">
        <f>COUNTIFS('Все позиции'!$H$2:$H$10401,A871,'Все позиции'!$L$2:$L$10401,B871,'Все позиции'!$F$2:$F$10401,"&lt;&gt;")</f>
        <v>1</v>
      </c>
      <c r="G871" s="2" t="str">
        <f t="shared" si="13"/>
        <v>да</v>
      </c>
    </row>
    <row r="872" spans="1:7" x14ac:dyDescent="0.25">
      <c r="A872" s="2" t="s">
        <v>9208</v>
      </c>
      <c r="B872" s="2" t="s">
        <v>38</v>
      </c>
      <c r="C872" s="2">
        <f>COUNTIFS('Все позиции'!$H$2:$H$10401,A872,'Все позиции'!$L$2:$L$10401,B872)</f>
        <v>1</v>
      </c>
      <c r="D872" s="2">
        <f>SUMIFS('Все позиции'!$K$2:$K$10401,'Все позиции'!$H$2:$H$10401,A872,'Все позиции'!$L$2:$L$10401,B872)</f>
        <v>64</v>
      </c>
      <c r="E872" s="4">
        <f>SUMIFS('Все позиции'!$P$2:$P$10401,'Все позиции'!$H$2:$H$10401,A872,'Все позиции'!$L$2:$L$10401,B872)</f>
        <v>10931.2</v>
      </c>
      <c r="F872" s="2">
        <f>COUNTIFS('Все позиции'!$H$2:$H$10401,A872,'Все позиции'!$L$2:$L$10401,B872,'Все позиции'!$F$2:$F$10401,"&lt;&gt;")</f>
        <v>1</v>
      </c>
      <c r="G872" s="2" t="str">
        <f t="shared" si="13"/>
        <v>да</v>
      </c>
    </row>
    <row r="873" spans="1:7" x14ac:dyDescent="0.25">
      <c r="A873" s="2" t="s">
        <v>9958</v>
      </c>
      <c r="B873" s="2" t="s">
        <v>38</v>
      </c>
      <c r="C873" s="2">
        <f>COUNTIFS('Все позиции'!$H$2:$H$10401,A873,'Все позиции'!$L$2:$L$10401,B873)</f>
        <v>1</v>
      </c>
      <c r="D873" s="2">
        <f>SUMIFS('Все позиции'!$K$2:$K$10401,'Все позиции'!$H$2:$H$10401,A873,'Все позиции'!$L$2:$L$10401,B873)</f>
        <v>4376</v>
      </c>
      <c r="E873" s="4">
        <f>SUMIFS('Все позиции'!$P$2:$P$10401,'Все позиции'!$H$2:$H$10401,A873,'Все позиции'!$L$2:$L$10401,B873)</f>
        <v>0</v>
      </c>
      <c r="F873" s="2">
        <f>COUNTIFS('Все позиции'!$H$2:$H$10401,A873,'Все позиции'!$L$2:$L$10401,B873,'Все позиции'!$F$2:$F$10401,"&lt;&gt;")</f>
        <v>1</v>
      </c>
      <c r="G873" s="2" t="str">
        <f t="shared" si="13"/>
        <v>да</v>
      </c>
    </row>
    <row r="874" spans="1:7" x14ac:dyDescent="0.25">
      <c r="A874" s="2" t="s">
        <v>2523</v>
      </c>
      <c r="B874" s="2" t="s">
        <v>38</v>
      </c>
      <c r="C874" s="2">
        <f>COUNTIFS('Все позиции'!$H$2:$H$10401,A874,'Все позиции'!$L$2:$L$10401,B874)</f>
        <v>1</v>
      </c>
      <c r="D874" s="2">
        <f>SUMIFS('Все позиции'!$K$2:$K$10401,'Все позиции'!$H$2:$H$10401,A874,'Все позиции'!$L$2:$L$10401,B874)</f>
        <v>3315</v>
      </c>
      <c r="E874" s="4">
        <f>SUMIFS('Все позиции'!$P$2:$P$10401,'Все позиции'!$H$2:$H$10401,A874,'Все позиции'!$L$2:$L$10401,B874)</f>
        <v>42465.15</v>
      </c>
      <c r="F874" s="2">
        <f>COUNTIFS('Все позиции'!$H$2:$H$10401,A874,'Все позиции'!$L$2:$L$10401,B874,'Все позиции'!$F$2:$F$10401,"&lt;&gt;")</f>
        <v>0</v>
      </c>
      <c r="G874" s="2" t="str">
        <f t="shared" si="13"/>
        <v>нет</v>
      </c>
    </row>
    <row r="875" spans="1:7" x14ac:dyDescent="0.25">
      <c r="A875" s="2" t="s">
        <v>4306</v>
      </c>
      <c r="B875" s="2" t="s">
        <v>38</v>
      </c>
      <c r="C875" s="2">
        <f>COUNTIFS('Все позиции'!$H$2:$H$10401,A875,'Все позиции'!$L$2:$L$10401,B875)</f>
        <v>1</v>
      </c>
      <c r="D875" s="2">
        <f>SUMIFS('Все позиции'!$K$2:$K$10401,'Все позиции'!$H$2:$H$10401,A875,'Все позиции'!$L$2:$L$10401,B875)</f>
        <v>20</v>
      </c>
      <c r="E875" s="4">
        <f>SUMIFS('Все позиции'!$P$2:$P$10401,'Все позиции'!$H$2:$H$10401,A875,'Все позиции'!$L$2:$L$10401,B875)</f>
        <v>56.61</v>
      </c>
      <c r="F875" s="2">
        <f>COUNTIFS('Все позиции'!$H$2:$H$10401,A875,'Все позиции'!$L$2:$L$10401,B875,'Все позиции'!$F$2:$F$10401,"&lt;&gt;")</f>
        <v>0</v>
      </c>
      <c r="G875" s="2" t="str">
        <f t="shared" si="13"/>
        <v>нет</v>
      </c>
    </row>
    <row r="876" spans="1:7" x14ac:dyDescent="0.25">
      <c r="A876" s="2" t="s">
        <v>4474</v>
      </c>
      <c r="B876" s="2" t="s">
        <v>38</v>
      </c>
      <c r="C876" s="2">
        <f>COUNTIFS('Все позиции'!$H$2:$H$10401,A876,'Все позиции'!$L$2:$L$10401,B876)</f>
        <v>1</v>
      </c>
      <c r="D876" s="2">
        <f>SUMIFS('Все позиции'!$K$2:$K$10401,'Все позиции'!$H$2:$H$10401,A876,'Все позиции'!$L$2:$L$10401,B876)</f>
        <v>32</v>
      </c>
      <c r="E876" s="4">
        <f>SUMIFS('Все позиции'!$P$2:$P$10401,'Все позиции'!$H$2:$H$10401,A876,'Все позиции'!$L$2:$L$10401,B876)</f>
        <v>6308.86</v>
      </c>
      <c r="F876" s="2">
        <f>COUNTIFS('Все позиции'!$H$2:$H$10401,A876,'Все позиции'!$L$2:$L$10401,B876,'Все позиции'!$F$2:$F$10401,"&lt;&gt;")</f>
        <v>0</v>
      </c>
      <c r="G876" s="2" t="str">
        <f t="shared" si="13"/>
        <v>нет</v>
      </c>
    </row>
    <row r="877" spans="1:7" x14ac:dyDescent="0.25">
      <c r="A877" s="2" t="s">
        <v>1840</v>
      </c>
      <c r="B877" s="2" t="s">
        <v>38</v>
      </c>
      <c r="C877" s="2">
        <f>COUNTIFS('Все позиции'!$H$2:$H$10401,A877,'Все позиции'!$L$2:$L$10401,B877)</f>
        <v>1</v>
      </c>
      <c r="D877" s="2">
        <f>SUMIFS('Все позиции'!$K$2:$K$10401,'Все позиции'!$H$2:$H$10401,A877,'Все позиции'!$L$2:$L$10401,B877)</f>
        <v>166</v>
      </c>
      <c r="E877" s="4">
        <f>SUMIFS('Все позиции'!$P$2:$P$10401,'Все позиции'!$H$2:$H$10401,A877,'Все позиции'!$L$2:$L$10401,B877)</f>
        <v>9615.65</v>
      </c>
      <c r="F877" s="2">
        <f>COUNTIFS('Все позиции'!$H$2:$H$10401,A877,'Все позиции'!$L$2:$L$10401,B877,'Все позиции'!$F$2:$F$10401,"&lt;&gt;")</f>
        <v>0</v>
      </c>
      <c r="G877" s="2" t="str">
        <f t="shared" si="13"/>
        <v>нет</v>
      </c>
    </row>
    <row r="878" spans="1:7" x14ac:dyDescent="0.25">
      <c r="A878" s="2" t="s">
        <v>5236</v>
      </c>
      <c r="B878" s="2" t="s">
        <v>38</v>
      </c>
      <c r="C878" s="2">
        <f>COUNTIFS('Все позиции'!$H$2:$H$10401,A878,'Все позиции'!$L$2:$L$10401,B878)</f>
        <v>1</v>
      </c>
      <c r="D878" s="2">
        <f>SUMIFS('Все позиции'!$K$2:$K$10401,'Все позиции'!$H$2:$H$10401,A878,'Все позиции'!$L$2:$L$10401,B878)</f>
        <v>200</v>
      </c>
      <c r="E878" s="4">
        <f>SUMIFS('Все позиции'!$P$2:$P$10401,'Все позиции'!$H$2:$H$10401,A878,'Все позиции'!$L$2:$L$10401,B878)</f>
        <v>668.56</v>
      </c>
      <c r="F878" s="2">
        <f>COUNTIFS('Все позиции'!$H$2:$H$10401,A878,'Все позиции'!$L$2:$L$10401,B878,'Все позиции'!$F$2:$F$10401,"&lt;&gt;")</f>
        <v>0</v>
      </c>
      <c r="G878" s="2" t="str">
        <f t="shared" si="13"/>
        <v>нет</v>
      </c>
    </row>
    <row r="879" spans="1:7" x14ac:dyDescent="0.25">
      <c r="A879" s="2" t="s">
        <v>467</v>
      </c>
      <c r="B879" s="2" t="s">
        <v>38</v>
      </c>
      <c r="C879" s="2">
        <f>COUNTIFS('Все позиции'!$H$2:$H$10401,A879,'Все позиции'!$L$2:$L$10401,B879)</f>
        <v>1</v>
      </c>
      <c r="D879" s="2">
        <f>SUMIFS('Все позиции'!$K$2:$K$10401,'Все позиции'!$H$2:$H$10401,A879,'Все позиции'!$L$2:$L$10401,B879)</f>
        <v>12</v>
      </c>
      <c r="E879" s="4">
        <f>SUMIFS('Все позиции'!$P$2:$P$10401,'Все позиции'!$H$2:$H$10401,A879,'Все позиции'!$L$2:$L$10401,B879)</f>
        <v>32.35</v>
      </c>
      <c r="F879" s="2">
        <f>COUNTIFS('Все позиции'!$H$2:$H$10401,A879,'Все позиции'!$L$2:$L$10401,B879,'Все позиции'!$F$2:$F$10401,"&lt;&gt;")</f>
        <v>0</v>
      </c>
      <c r="G879" s="2" t="str">
        <f t="shared" si="13"/>
        <v>нет</v>
      </c>
    </row>
    <row r="880" spans="1:7" x14ac:dyDescent="0.25">
      <c r="A880" s="2" t="s">
        <v>7644</v>
      </c>
      <c r="B880" s="2" t="s">
        <v>38</v>
      </c>
      <c r="C880" s="2">
        <f>COUNTIFS('Все позиции'!$H$2:$H$10401,A880,'Все позиции'!$L$2:$L$10401,B880)</f>
        <v>1</v>
      </c>
      <c r="D880" s="2">
        <f>SUMIFS('Все позиции'!$K$2:$K$10401,'Все позиции'!$H$2:$H$10401,A880,'Все позиции'!$L$2:$L$10401,B880)</f>
        <v>8</v>
      </c>
      <c r="E880" s="4">
        <f>SUMIFS('Все позиции'!$P$2:$P$10401,'Все позиции'!$H$2:$H$10401,A880,'Все позиции'!$L$2:$L$10401,B880)</f>
        <v>421.63</v>
      </c>
      <c r="F880" s="2">
        <f>COUNTIFS('Все позиции'!$H$2:$H$10401,A880,'Все позиции'!$L$2:$L$10401,B880,'Все позиции'!$F$2:$F$10401,"&lt;&gt;")</f>
        <v>1</v>
      </c>
      <c r="G880" s="2" t="str">
        <f t="shared" si="13"/>
        <v>да</v>
      </c>
    </row>
    <row r="881" spans="1:7" x14ac:dyDescent="0.25">
      <c r="A881" s="2" t="s">
        <v>3780</v>
      </c>
      <c r="B881" s="2" t="s">
        <v>38</v>
      </c>
      <c r="C881" s="2">
        <f>COUNTIFS('Все позиции'!$H$2:$H$10401,A881,'Все позиции'!$L$2:$L$10401,B881)</f>
        <v>1</v>
      </c>
      <c r="D881" s="2">
        <f>SUMIFS('Все позиции'!$K$2:$K$10401,'Все позиции'!$H$2:$H$10401,A881,'Все позиции'!$L$2:$L$10401,B881)</f>
        <v>64</v>
      </c>
      <c r="E881" s="4">
        <f>SUMIFS('Все позиции'!$P$2:$P$10401,'Все позиции'!$H$2:$H$10401,A881,'Все позиции'!$L$2:$L$10401,B881)</f>
        <v>344.33</v>
      </c>
      <c r="F881" s="2">
        <f>COUNTIFS('Все позиции'!$H$2:$H$10401,A881,'Все позиции'!$L$2:$L$10401,B881,'Все позиции'!$F$2:$F$10401,"&lt;&gt;")</f>
        <v>0</v>
      </c>
      <c r="G881" s="2" t="str">
        <f t="shared" si="13"/>
        <v>нет</v>
      </c>
    </row>
    <row r="882" spans="1:7" x14ac:dyDescent="0.25">
      <c r="A882" s="2" t="s">
        <v>651</v>
      </c>
      <c r="B882" s="2" t="s">
        <v>38</v>
      </c>
      <c r="C882" s="2">
        <f>COUNTIFS('Все позиции'!$H$2:$H$10401,A882,'Все позиции'!$L$2:$L$10401,B882)</f>
        <v>1</v>
      </c>
      <c r="D882" s="2">
        <f>SUMIFS('Все позиции'!$K$2:$K$10401,'Все позиции'!$H$2:$H$10401,A882,'Все позиции'!$L$2:$L$10401,B882)</f>
        <v>424</v>
      </c>
      <c r="E882" s="4">
        <f>SUMIFS('Все позиции'!$P$2:$P$10401,'Все позиции'!$H$2:$H$10401,A882,'Все позиции'!$L$2:$L$10401,B882)</f>
        <v>6517.73</v>
      </c>
      <c r="F882" s="2">
        <f>COUNTIFS('Все позиции'!$H$2:$H$10401,A882,'Все позиции'!$L$2:$L$10401,B882,'Все позиции'!$F$2:$F$10401,"&lt;&gt;")</f>
        <v>0</v>
      </c>
      <c r="G882" s="2" t="str">
        <f t="shared" si="13"/>
        <v>нет</v>
      </c>
    </row>
    <row r="883" spans="1:7" x14ac:dyDescent="0.25">
      <c r="A883" s="2" t="s">
        <v>7380</v>
      </c>
      <c r="B883" s="2" t="s">
        <v>38</v>
      </c>
      <c r="C883" s="2">
        <f>COUNTIFS('Все позиции'!$H$2:$H$10401,A883,'Все позиции'!$L$2:$L$10401,B883)</f>
        <v>1</v>
      </c>
      <c r="D883" s="2">
        <f>SUMIFS('Все позиции'!$K$2:$K$10401,'Все позиции'!$H$2:$H$10401,A883,'Все позиции'!$L$2:$L$10401,B883)</f>
        <v>1696</v>
      </c>
      <c r="E883" s="4">
        <f>SUMIFS('Все позиции'!$P$2:$P$10401,'Все позиции'!$H$2:$H$10401,A883,'Все позиции'!$L$2:$L$10401,B883)</f>
        <v>31388.55</v>
      </c>
      <c r="F883" s="2">
        <f>COUNTIFS('Все позиции'!$H$2:$H$10401,A883,'Все позиции'!$L$2:$L$10401,B883,'Все позиции'!$F$2:$F$10401,"&lt;&gt;")</f>
        <v>1</v>
      </c>
      <c r="G883" s="2" t="str">
        <f t="shared" si="13"/>
        <v>да</v>
      </c>
    </row>
    <row r="884" spans="1:7" x14ac:dyDescent="0.25">
      <c r="A884" s="2" t="s">
        <v>481</v>
      </c>
      <c r="B884" s="2" t="s">
        <v>38</v>
      </c>
      <c r="C884" s="2">
        <f>COUNTIFS('Все позиции'!$H$2:$H$10401,A884,'Все позиции'!$L$2:$L$10401,B884)</f>
        <v>1</v>
      </c>
      <c r="D884" s="2">
        <f>SUMIFS('Все позиции'!$K$2:$K$10401,'Все позиции'!$H$2:$H$10401,A884,'Все позиции'!$L$2:$L$10401,B884)</f>
        <v>90</v>
      </c>
      <c r="E884" s="4">
        <f>SUMIFS('Все позиции'!$P$2:$P$10401,'Все позиции'!$H$2:$H$10401,A884,'Все позиции'!$L$2:$L$10401,B884)</f>
        <v>218.5</v>
      </c>
      <c r="F884" s="2">
        <f>COUNTIFS('Все позиции'!$H$2:$H$10401,A884,'Все позиции'!$L$2:$L$10401,B884,'Все позиции'!$F$2:$F$10401,"&lt;&gt;")</f>
        <v>0</v>
      </c>
      <c r="G884" s="2" t="str">
        <f t="shared" si="13"/>
        <v>нет</v>
      </c>
    </row>
    <row r="885" spans="1:7" x14ac:dyDescent="0.25">
      <c r="A885" s="2" t="s">
        <v>7645</v>
      </c>
      <c r="B885" s="2" t="s">
        <v>38</v>
      </c>
      <c r="C885" s="2">
        <f>COUNTIFS('Все позиции'!$H$2:$H$10401,A885,'Все позиции'!$L$2:$L$10401,B885)</f>
        <v>1</v>
      </c>
      <c r="D885" s="2">
        <f>SUMIFS('Все позиции'!$K$2:$K$10401,'Все позиции'!$H$2:$H$10401,A885,'Все позиции'!$L$2:$L$10401,B885)</f>
        <v>108</v>
      </c>
      <c r="E885" s="4">
        <f>SUMIFS('Все позиции'!$P$2:$P$10401,'Все позиции'!$H$2:$H$10401,A885,'Все позиции'!$L$2:$L$10401,B885)</f>
        <v>1897.34</v>
      </c>
      <c r="F885" s="2">
        <f>COUNTIFS('Все позиции'!$H$2:$H$10401,A885,'Все позиции'!$L$2:$L$10401,B885,'Все позиции'!$F$2:$F$10401,"&lt;&gt;")</f>
        <v>1</v>
      </c>
      <c r="G885" s="2" t="str">
        <f t="shared" si="13"/>
        <v>да</v>
      </c>
    </row>
    <row r="886" spans="1:7" x14ac:dyDescent="0.25">
      <c r="A886" s="2" t="s">
        <v>2353</v>
      </c>
      <c r="B886" s="2" t="s">
        <v>38</v>
      </c>
      <c r="C886" s="2">
        <f>COUNTIFS('Все позиции'!$H$2:$H$10401,A886,'Все позиции'!$L$2:$L$10401,B886)</f>
        <v>3</v>
      </c>
      <c r="D886" s="2">
        <f>SUMIFS('Все позиции'!$K$2:$K$10401,'Все позиции'!$H$2:$H$10401,A886,'Все позиции'!$L$2:$L$10401,B886)</f>
        <v>56</v>
      </c>
      <c r="E886" s="4">
        <f>SUMIFS('Все позиции'!$P$2:$P$10401,'Все позиции'!$H$2:$H$10401,A886,'Все позиции'!$L$2:$L$10401,B886)</f>
        <v>4512.0999999999995</v>
      </c>
      <c r="F886" s="2">
        <f>COUNTIFS('Все позиции'!$H$2:$H$10401,A886,'Все позиции'!$L$2:$L$10401,B886,'Все позиции'!$F$2:$F$10401,"&lt;&gt;")</f>
        <v>0</v>
      </c>
      <c r="G886" s="2" t="str">
        <f t="shared" si="13"/>
        <v>нет</v>
      </c>
    </row>
    <row r="887" spans="1:7" x14ac:dyDescent="0.25">
      <c r="A887" s="2" t="s">
        <v>5213</v>
      </c>
      <c r="B887" s="2" t="s">
        <v>38</v>
      </c>
      <c r="C887" s="2">
        <f>COUNTIFS('Все позиции'!$H$2:$H$10401,A887,'Все позиции'!$L$2:$L$10401,B887)</f>
        <v>1</v>
      </c>
      <c r="D887" s="2">
        <f>SUMIFS('Все позиции'!$K$2:$K$10401,'Все позиции'!$H$2:$H$10401,A887,'Все позиции'!$L$2:$L$10401,B887)</f>
        <v>30</v>
      </c>
      <c r="E887" s="4">
        <f>SUMIFS('Все позиции'!$P$2:$P$10401,'Все позиции'!$H$2:$H$10401,A887,'Все позиции'!$L$2:$L$10401,B887)</f>
        <v>135.41999999999999</v>
      </c>
      <c r="F887" s="2">
        <f>COUNTIFS('Все позиции'!$H$2:$H$10401,A887,'Все позиции'!$L$2:$L$10401,B887,'Все позиции'!$F$2:$F$10401,"&lt;&gt;")</f>
        <v>0</v>
      </c>
      <c r="G887" s="2" t="str">
        <f t="shared" si="13"/>
        <v>нет</v>
      </c>
    </row>
    <row r="888" spans="1:7" x14ac:dyDescent="0.25">
      <c r="A888" s="2" t="s">
        <v>7646</v>
      </c>
      <c r="B888" s="2" t="s">
        <v>38</v>
      </c>
      <c r="C888" s="2">
        <f>COUNTIFS('Все позиции'!$H$2:$H$10401,A888,'Все позиции'!$L$2:$L$10401,B888)</f>
        <v>1</v>
      </c>
      <c r="D888" s="2">
        <f>SUMIFS('Все позиции'!$K$2:$K$10401,'Все позиции'!$H$2:$H$10401,A888,'Все позиции'!$L$2:$L$10401,B888)</f>
        <v>48</v>
      </c>
      <c r="E888" s="4">
        <f>SUMIFS('Все позиции'!$P$2:$P$10401,'Все позиции'!$H$2:$H$10401,A888,'Все позиции'!$L$2:$L$10401,B888)</f>
        <v>1780.22</v>
      </c>
      <c r="F888" s="2">
        <f>COUNTIFS('Все позиции'!$H$2:$H$10401,A888,'Все позиции'!$L$2:$L$10401,B888,'Все позиции'!$F$2:$F$10401,"&lt;&gt;")</f>
        <v>1</v>
      </c>
      <c r="G888" s="2" t="str">
        <f t="shared" si="13"/>
        <v>да</v>
      </c>
    </row>
    <row r="889" spans="1:7" x14ac:dyDescent="0.25">
      <c r="A889" s="2" t="s">
        <v>3617</v>
      </c>
      <c r="B889" s="2" t="s">
        <v>38</v>
      </c>
      <c r="C889" s="2">
        <f>COUNTIFS('Все позиции'!$H$2:$H$10401,A889,'Все позиции'!$L$2:$L$10401,B889)</f>
        <v>1</v>
      </c>
      <c r="D889" s="2">
        <f>SUMIFS('Все позиции'!$K$2:$K$10401,'Все позиции'!$H$2:$H$10401,A889,'Все позиции'!$L$2:$L$10401,B889)</f>
        <v>4</v>
      </c>
      <c r="E889" s="4">
        <f>SUMIFS('Все позиции'!$P$2:$P$10401,'Все позиции'!$H$2:$H$10401,A889,'Все позиции'!$L$2:$L$10401,B889)</f>
        <v>15.03</v>
      </c>
      <c r="F889" s="2">
        <f>COUNTIFS('Все позиции'!$H$2:$H$10401,A889,'Все позиции'!$L$2:$L$10401,B889,'Все позиции'!$F$2:$F$10401,"&lt;&gt;")</f>
        <v>0</v>
      </c>
      <c r="G889" s="2" t="str">
        <f t="shared" si="13"/>
        <v>нет</v>
      </c>
    </row>
    <row r="890" spans="1:7" x14ac:dyDescent="0.25">
      <c r="A890" s="2" t="s">
        <v>615</v>
      </c>
      <c r="B890" s="2" t="s">
        <v>38</v>
      </c>
      <c r="C890" s="2">
        <f>COUNTIFS('Все позиции'!$H$2:$H$10401,A890,'Все позиции'!$L$2:$L$10401,B890)</f>
        <v>1</v>
      </c>
      <c r="D890" s="2">
        <f>SUMIFS('Все позиции'!$K$2:$K$10401,'Все позиции'!$H$2:$H$10401,A890,'Все позиции'!$L$2:$L$10401,B890)</f>
        <v>96</v>
      </c>
      <c r="E890" s="4">
        <f>SUMIFS('Все позиции'!$P$2:$P$10401,'Все позиции'!$H$2:$H$10401,A890,'Все позиции'!$L$2:$L$10401,B890)</f>
        <v>320.91000000000003</v>
      </c>
      <c r="F890" s="2">
        <f>COUNTIFS('Все позиции'!$H$2:$H$10401,A890,'Все позиции'!$L$2:$L$10401,B890,'Все позиции'!$F$2:$F$10401,"&lt;&gt;")</f>
        <v>0</v>
      </c>
      <c r="G890" s="2" t="str">
        <f t="shared" si="13"/>
        <v>нет</v>
      </c>
    </row>
    <row r="891" spans="1:7" x14ac:dyDescent="0.25">
      <c r="A891" s="2" t="s">
        <v>7647</v>
      </c>
      <c r="B891" s="2" t="s">
        <v>38</v>
      </c>
      <c r="C891" s="2">
        <f>COUNTIFS('Все позиции'!$H$2:$H$10401,A891,'Все позиции'!$L$2:$L$10401,B891)</f>
        <v>1</v>
      </c>
      <c r="D891" s="2">
        <f>SUMIFS('Все позиции'!$K$2:$K$10401,'Все позиции'!$H$2:$H$10401,A891,'Все позиции'!$L$2:$L$10401,B891)</f>
        <v>784</v>
      </c>
      <c r="E891" s="4">
        <f>SUMIFS('Все позиции'!$P$2:$P$10401,'Все позиции'!$H$2:$H$10401,A891,'Все позиции'!$L$2:$L$10401,B891)</f>
        <v>7651.84</v>
      </c>
      <c r="F891" s="2">
        <f>COUNTIFS('Все позиции'!$H$2:$H$10401,A891,'Все позиции'!$L$2:$L$10401,B891,'Все позиции'!$F$2:$F$10401,"&lt;&gt;")</f>
        <v>1</v>
      </c>
      <c r="G891" s="2" t="str">
        <f t="shared" si="13"/>
        <v>да</v>
      </c>
    </row>
    <row r="892" spans="1:7" x14ac:dyDescent="0.25">
      <c r="A892" s="2" t="s">
        <v>6316</v>
      </c>
      <c r="B892" s="2" t="s">
        <v>38</v>
      </c>
      <c r="C892" s="2">
        <f>COUNTIFS('Все позиции'!$H$2:$H$10401,A892,'Все позиции'!$L$2:$L$10401,B892)</f>
        <v>2</v>
      </c>
      <c r="D892" s="2">
        <f>SUMIFS('Все позиции'!$K$2:$K$10401,'Все позиции'!$H$2:$H$10401,A892,'Все позиции'!$L$2:$L$10401,B892)</f>
        <v>16</v>
      </c>
      <c r="E892" s="4">
        <f>SUMIFS('Все позиции'!$P$2:$P$10401,'Все позиции'!$H$2:$H$10401,A892,'Все позиции'!$L$2:$L$10401,B892)</f>
        <v>399.77</v>
      </c>
      <c r="F892" s="2">
        <f>COUNTIFS('Все позиции'!$H$2:$H$10401,A892,'Все позиции'!$L$2:$L$10401,B892,'Все позиции'!$F$2:$F$10401,"&lt;&gt;")</f>
        <v>2</v>
      </c>
      <c r="G892" s="2" t="str">
        <f t="shared" si="13"/>
        <v>да</v>
      </c>
    </row>
    <row r="893" spans="1:7" x14ac:dyDescent="0.25">
      <c r="A893" s="2" t="s">
        <v>9415</v>
      </c>
      <c r="B893" s="2" t="s">
        <v>38</v>
      </c>
      <c r="C893" s="2">
        <f>COUNTIFS('Все позиции'!$H$2:$H$10401,A893,'Все позиции'!$L$2:$L$10401,B893)</f>
        <v>1</v>
      </c>
      <c r="D893" s="2">
        <f>SUMIFS('Все позиции'!$K$2:$K$10401,'Все позиции'!$H$2:$H$10401,A893,'Все позиции'!$L$2:$L$10401,B893)</f>
        <v>240</v>
      </c>
      <c r="E893" s="4">
        <f>SUMIFS('Все позиции'!$P$2:$P$10401,'Все позиции'!$H$2:$H$10401,A893,'Все позиции'!$L$2:$L$10401,B893)</f>
        <v>13176</v>
      </c>
      <c r="F893" s="2">
        <f>COUNTIFS('Все позиции'!$H$2:$H$10401,A893,'Все позиции'!$L$2:$L$10401,B893,'Все позиции'!$F$2:$F$10401,"&lt;&gt;")</f>
        <v>1</v>
      </c>
      <c r="G893" s="2" t="str">
        <f t="shared" si="13"/>
        <v>да</v>
      </c>
    </row>
    <row r="894" spans="1:7" x14ac:dyDescent="0.25">
      <c r="A894" s="2" t="s">
        <v>2224</v>
      </c>
      <c r="B894" s="2" t="s">
        <v>38</v>
      </c>
      <c r="C894" s="2">
        <f>COUNTIFS('Все позиции'!$H$2:$H$10401,A894,'Все позиции'!$L$2:$L$10401,B894)</f>
        <v>1</v>
      </c>
      <c r="D894" s="2">
        <f>SUMIFS('Все позиции'!$K$2:$K$10401,'Все позиции'!$H$2:$H$10401,A894,'Все позиции'!$L$2:$L$10401,B894)</f>
        <v>6</v>
      </c>
      <c r="E894" s="4">
        <f>SUMIFS('Все позиции'!$P$2:$P$10401,'Все позиции'!$H$2:$H$10401,A894,'Все позиции'!$L$2:$L$10401,B894)</f>
        <v>39.89</v>
      </c>
      <c r="F894" s="2">
        <f>COUNTIFS('Все позиции'!$H$2:$H$10401,A894,'Все позиции'!$L$2:$L$10401,B894,'Все позиции'!$F$2:$F$10401,"&lt;&gt;")</f>
        <v>0</v>
      </c>
      <c r="G894" s="2" t="str">
        <f t="shared" si="13"/>
        <v>нет</v>
      </c>
    </row>
    <row r="895" spans="1:7" x14ac:dyDescent="0.25">
      <c r="A895" s="2" t="s">
        <v>4460</v>
      </c>
      <c r="B895" s="2" t="s">
        <v>38</v>
      </c>
      <c r="C895" s="2">
        <f>COUNTIFS('Все позиции'!$H$2:$H$10401,A895,'Все позиции'!$L$2:$L$10401,B895)</f>
        <v>1</v>
      </c>
      <c r="D895" s="2">
        <f>SUMIFS('Все позиции'!$K$2:$K$10401,'Все позиции'!$H$2:$H$10401,A895,'Все позиции'!$L$2:$L$10401,B895)</f>
        <v>16</v>
      </c>
      <c r="E895" s="4">
        <f>SUMIFS('Все позиции'!$P$2:$P$10401,'Все позиции'!$H$2:$H$10401,A895,'Все позиции'!$L$2:$L$10401,B895)</f>
        <v>2436.1</v>
      </c>
      <c r="F895" s="2">
        <f>COUNTIFS('Все позиции'!$H$2:$H$10401,A895,'Все позиции'!$L$2:$L$10401,B895,'Все позиции'!$F$2:$F$10401,"&lt;&gt;")</f>
        <v>0</v>
      </c>
      <c r="G895" s="2" t="str">
        <f t="shared" si="13"/>
        <v>нет</v>
      </c>
    </row>
    <row r="896" spans="1:7" x14ac:dyDescent="0.25">
      <c r="A896" s="2" t="s">
        <v>7648</v>
      </c>
      <c r="B896" s="2" t="s">
        <v>38</v>
      </c>
      <c r="C896" s="2">
        <f>COUNTIFS('Все позиции'!$H$2:$H$10401,A896,'Все позиции'!$L$2:$L$10401,B896)</f>
        <v>1</v>
      </c>
      <c r="D896" s="2">
        <f>SUMIFS('Все позиции'!$K$2:$K$10401,'Все позиции'!$H$2:$H$10401,A896,'Все позиции'!$L$2:$L$10401,B896)</f>
        <v>12</v>
      </c>
      <c r="E896" s="4">
        <f>SUMIFS('Все позиции'!$P$2:$P$10401,'Все позиции'!$H$2:$H$10401,A896,'Все позиции'!$L$2:$L$10401,B896)</f>
        <v>257.66000000000003</v>
      </c>
      <c r="F896" s="2">
        <f>COUNTIFS('Все позиции'!$H$2:$H$10401,A896,'Все позиции'!$L$2:$L$10401,B896,'Все позиции'!$F$2:$F$10401,"&lt;&gt;")</f>
        <v>1</v>
      </c>
      <c r="G896" s="2" t="str">
        <f t="shared" si="13"/>
        <v>да</v>
      </c>
    </row>
    <row r="897" spans="1:7" x14ac:dyDescent="0.25">
      <c r="A897" s="2" t="s">
        <v>4458</v>
      </c>
      <c r="B897" s="2" t="s">
        <v>38</v>
      </c>
      <c r="C897" s="2">
        <f>COUNTIFS('Все позиции'!$H$2:$H$10401,A897,'Все позиции'!$L$2:$L$10401,B897)</f>
        <v>1</v>
      </c>
      <c r="D897" s="2">
        <f>SUMIFS('Все позиции'!$K$2:$K$10401,'Все позиции'!$H$2:$H$10401,A897,'Все позиции'!$L$2:$L$10401,B897)</f>
        <v>224</v>
      </c>
      <c r="E897" s="4">
        <f>SUMIFS('Все позиции'!$P$2:$P$10401,'Все позиции'!$H$2:$H$10401,A897,'Все позиции'!$L$2:$L$10401,B897)</f>
        <v>44162.05</v>
      </c>
      <c r="F897" s="2">
        <f>COUNTIFS('Все позиции'!$H$2:$H$10401,A897,'Все позиции'!$L$2:$L$10401,B897,'Все позиции'!$F$2:$F$10401,"&lt;&gt;")</f>
        <v>0</v>
      </c>
      <c r="G897" s="2" t="str">
        <f t="shared" si="13"/>
        <v>нет</v>
      </c>
    </row>
    <row r="898" spans="1:7" x14ac:dyDescent="0.25">
      <c r="A898" s="2" t="s">
        <v>484</v>
      </c>
      <c r="B898" s="2" t="s">
        <v>38</v>
      </c>
      <c r="C898" s="2">
        <f>COUNTIFS('Все позиции'!$H$2:$H$10401,A898,'Все позиции'!$L$2:$L$10401,B898)</f>
        <v>1</v>
      </c>
      <c r="D898" s="2">
        <f>SUMIFS('Все позиции'!$K$2:$K$10401,'Все позиции'!$H$2:$H$10401,A898,'Все позиции'!$L$2:$L$10401,B898)</f>
        <v>32</v>
      </c>
      <c r="E898" s="4">
        <f>SUMIFS('Все позиции'!$P$2:$P$10401,'Все позиции'!$H$2:$H$10401,A898,'Все позиции'!$L$2:$L$10401,B898)</f>
        <v>819.45</v>
      </c>
      <c r="F898" s="2">
        <f>COUNTIFS('Все позиции'!$H$2:$H$10401,A898,'Все позиции'!$L$2:$L$10401,B898,'Все позиции'!$F$2:$F$10401,"&lt;&gt;")</f>
        <v>0</v>
      </c>
      <c r="G898" s="2" t="str">
        <f t="shared" ref="G898:G961" si="14">IF(F898&gt;0,"да","нет")</f>
        <v>нет</v>
      </c>
    </row>
    <row r="899" spans="1:7" x14ac:dyDescent="0.25">
      <c r="A899" s="2" t="s">
        <v>7649</v>
      </c>
      <c r="B899" s="2" t="s">
        <v>38</v>
      </c>
      <c r="C899" s="2">
        <f>COUNTIFS('Все позиции'!$H$2:$H$10401,A899,'Все позиции'!$L$2:$L$10401,B899)</f>
        <v>1</v>
      </c>
      <c r="D899" s="2">
        <f>SUMIFS('Все позиции'!$K$2:$K$10401,'Все позиции'!$H$2:$H$10401,A899,'Все позиции'!$L$2:$L$10401,B899)</f>
        <v>32</v>
      </c>
      <c r="E899" s="4">
        <f>SUMIFS('Все позиции'!$P$2:$P$10401,'Все позиции'!$H$2:$H$10401,A899,'Все позиции'!$L$2:$L$10401,B899)</f>
        <v>1249.28</v>
      </c>
      <c r="F899" s="2">
        <f>COUNTIFS('Все позиции'!$H$2:$H$10401,A899,'Все позиции'!$L$2:$L$10401,B899,'Все позиции'!$F$2:$F$10401,"&lt;&gt;")</f>
        <v>1</v>
      </c>
      <c r="G899" s="2" t="str">
        <f t="shared" si="14"/>
        <v>да</v>
      </c>
    </row>
    <row r="900" spans="1:7" x14ac:dyDescent="0.25">
      <c r="A900" s="2" t="s">
        <v>4457</v>
      </c>
      <c r="B900" s="2" t="s">
        <v>38</v>
      </c>
      <c r="C900" s="2">
        <f>COUNTIFS('Все позиции'!$H$2:$H$10401,A900,'Все позиции'!$L$2:$L$10401,B900)</f>
        <v>1</v>
      </c>
      <c r="D900" s="2">
        <f>SUMIFS('Все позиции'!$K$2:$K$10401,'Все позиции'!$H$2:$H$10401,A900,'Все позиции'!$L$2:$L$10401,B900)</f>
        <v>60</v>
      </c>
      <c r="E900" s="4">
        <f>SUMIFS('Все позиции'!$P$2:$P$10401,'Все позиции'!$H$2:$H$10401,A900,'Все позиции'!$L$2:$L$10401,B900)</f>
        <v>15928.32</v>
      </c>
      <c r="F900" s="2">
        <f>COUNTIFS('Все позиции'!$H$2:$H$10401,A900,'Все позиции'!$L$2:$L$10401,B900,'Все позиции'!$F$2:$F$10401,"&lt;&gt;")</f>
        <v>0</v>
      </c>
      <c r="G900" s="2" t="str">
        <f t="shared" si="14"/>
        <v>нет</v>
      </c>
    </row>
    <row r="901" spans="1:7" x14ac:dyDescent="0.25">
      <c r="A901" s="2" t="s">
        <v>3897</v>
      </c>
      <c r="B901" s="2" t="s">
        <v>38</v>
      </c>
      <c r="C901" s="2">
        <f>COUNTIFS('Все позиции'!$H$2:$H$10401,A901,'Все позиции'!$L$2:$L$10401,B901)</f>
        <v>1</v>
      </c>
      <c r="D901" s="2">
        <f>SUMIFS('Все позиции'!$K$2:$K$10401,'Все позиции'!$H$2:$H$10401,A901,'Все позиции'!$L$2:$L$10401,B901)</f>
        <v>160</v>
      </c>
      <c r="E901" s="4">
        <f>SUMIFS('Все позиции'!$P$2:$P$10401,'Все позиции'!$H$2:$H$10401,A901,'Все позиции'!$L$2:$L$10401,B901)</f>
        <v>21667.200000000001</v>
      </c>
      <c r="F901" s="2">
        <f>COUNTIFS('Все позиции'!$H$2:$H$10401,A901,'Все позиции'!$L$2:$L$10401,B901,'Все позиции'!$F$2:$F$10401,"&lt;&gt;")</f>
        <v>0</v>
      </c>
      <c r="G901" s="2" t="str">
        <f t="shared" si="14"/>
        <v>нет</v>
      </c>
    </row>
    <row r="902" spans="1:7" x14ac:dyDescent="0.25">
      <c r="A902" s="2" t="s">
        <v>9264</v>
      </c>
      <c r="B902" s="2" t="s">
        <v>38</v>
      </c>
      <c r="C902" s="2">
        <f>COUNTIFS('Все позиции'!$H$2:$H$10401,A902,'Все позиции'!$L$2:$L$10401,B902)</f>
        <v>1</v>
      </c>
      <c r="D902" s="2">
        <f>SUMIFS('Все позиции'!$K$2:$K$10401,'Все позиции'!$H$2:$H$10401,A902,'Все позиции'!$L$2:$L$10401,B902)</f>
        <v>36</v>
      </c>
      <c r="E902" s="4">
        <f>SUMIFS('Все позиции'!$P$2:$P$10401,'Все позиции'!$H$2:$H$10401,A902,'Все позиции'!$L$2:$L$10401,B902)</f>
        <v>3140.28</v>
      </c>
      <c r="F902" s="2">
        <f>COUNTIFS('Все позиции'!$H$2:$H$10401,A902,'Все позиции'!$L$2:$L$10401,B902,'Все позиции'!$F$2:$F$10401,"&lt;&gt;")</f>
        <v>1</v>
      </c>
      <c r="G902" s="2" t="str">
        <f t="shared" si="14"/>
        <v>да</v>
      </c>
    </row>
    <row r="903" spans="1:7" x14ac:dyDescent="0.25">
      <c r="A903" s="2" t="s">
        <v>5107</v>
      </c>
      <c r="B903" s="2" t="s">
        <v>38</v>
      </c>
      <c r="C903" s="2">
        <f>COUNTIFS('Все позиции'!$H$2:$H$10401,A903,'Все позиции'!$L$2:$L$10401,B903)</f>
        <v>1</v>
      </c>
      <c r="D903" s="2">
        <f>SUMIFS('Все позиции'!$K$2:$K$10401,'Все позиции'!$H$2:$H$10401,A903,'Все позиции'!$L$2:$L$10401,B903)</f>
        <v>40</v>
      </c>
      <c r="E903" s="4">
        <f>SUMIFS('Все позиции'!$P$2:$P$10401,'Все позиции'!$H$2:$H$10401,A903,'Все позиции'!$L$2:$L$10401,B903)</f>
        <v>3261.3</v>
      </c>
      <c r="F903" s="2">
        <f>COUNTIFS('Все позиции'!$H$2:$H$10401,A903,'Все позиции'!$L$2:$L$10401,B903,'Все позиции'!$F$2:$F$10401,"&lt;&gt;")</f>
        <v>1</v>
      </c>
      <c r="G903" s="2" t="str">
        <f t="shared" si="14"/>
        <v>да</v>
      </c>
    </row>
    <row r="904" spans="1:7" x14ac:dyDescent="0.25">
      <c r="A904" s="2" t="s">
        <v>3618</v>
      </c>
      <c r="B904" s="2" t="s">
        <v>38</v>
      </c>
      <c r="C904" s="2">
        <f>COUNTIFS('Все позиции'!$H$2:$H$10401,A904,'Все позиции'!$L$2:$L$10401,B904)</f>
        <v>1</v>
      </c>
      <c r="D904" s="2">
        <f>SUMIFS('Все позиции'!$K$2:$K$10401,'Все позиции'!$H$2:$H$10401,A904,'Все позиции'!$L$2:$L$10401,B904)</f>
        <v>20</v>
      </c>
      <c r="E904" s="4">
        <f>SUMIFS('Все позиции'!$P$2:$P$10401,'Все позиции'!$H$2:$H$10401,A904,'Все позиции'!$L$2:$L$10401,B904)</f>
        <v>1428.13</v>
      </c>
      <c r="F904" s="2">
        <f>COUNTIFS('Все позиции'!$H$2:$H$10401,A904,'Все позиции'!$L$2:$L$10401,B904,'Все позиции'!$F$2:$F$10401,"&lt;&gt;")</f>
        <v>0</v>
      </c>
      <c r="G904" s="2" t="str">
        <f t="shared" si="14"/>
        <v>нет</v>
      </c>
    </row>
    <row r="905" spans="1:7" x14ac:dyDescent="0.25">
      <c r="A905" s="2" t="s">
        <v>4459</v>
      </c>
      <c r="B905" s="2" t="s">
        <v>38</v>
      </c>
      <c r="C905" s="2">
        <f>COUNTIFS('Все позиции'!$H$2:$H$10401,A905,'Все позиции'!$L$2:$L$10401,B905)</f>
        <v>1</v>
      </c>
      <c r="D905" s="2">
        <f>SUMIFS('Все позиции'!$K$2:$K$10401,'Все позиции'!$H$2:$H$10401,A905,'Все позиции'!$L$2:$L$10401,B905)</f>
        <v>250</v>
      </c>
      <c r="E905" s="4">
        <f>SUMIFS('Все позиции'!$P$2:$P$10401,'Все позиции'!$H$2:$H$10401,A905,'Все позиции'!$L$2:$L$10401,B905)</f>
        <v>92232</v>
      </c>
      <c r="F905" s="2">
        <f>COUNTIFS('Все позиции'!$H$2:$H$10401,A905,'Все позиции'!$L$2:$L$10401,B905,'Все позиции'!$F$2:$F$10401,"&lt;&gt;")</f>
        <v>0</v>
      </c>
      <c r="G905" s="2" t="str">
        <f t="shared" si="14"/>
        <v>нет</v>
      </c>
    </row>
    <row r="906" spans="1:7" x14ac:dyDescent="0.25">
      <c r="A906" s="2" t="s">
        <v>5228</v>
      </c>
      <c r="B906" s="2" t="s">
        <v>38</v>
      </c>
      <c r="C906" s="2">
        <f>COUNTIFS('Все позиции'!$H$2:$H$10401,A906,'Все позиции'!$L$2:$L$10401,B906)</f>
        <v>1</v>
      </c>
      <c r="D906" s="2">
        <f>SUMIFS('Все позиции'!$K$2:$K$10401,'Все позиции'!$H$2:$H$10401,A906,'Все позиции'!$L$2:$L$10401,B906)</f>
        <v>80</v>
      </c>
      <c r="E906" s="4">
        <f>SUMIFS('Все позиции'!$P$2:$P$10401,'Все позиции'!$H$2:$H$10401,A906,'Все позиции'!$L$2:$L$10401,B906)</f>
        <v>39.04</v>
      </c>
      <c r="F906" s="2">
        <f>COUNTIFS('Все позиции'!$H$2:$H$10401,A906,'Все позиции'!$L$2:$L$10401,B906,'Все позиции'!$F$2:$F$10401,"&lt;&gt;")</f>
        <v>0</v>
      </c>
      <c r="G906" s="2" t="str">
        <f t="shared" si="14"/>
        <v>нет</v>
      </c>
    </row>
    <row r="907" spans="1:7" x14ac:dyDescent="0.25">
      <c r="A907" s="2" t="s">
        <v>5224</v>
      </c>
      <c r="B907" s="2" t="s">
        <v>38</v>
      </c>
      <c r="C907" s="2">
        <f>COUNTIFS('Все позиции'!$H$2:$H$10401,A907,'Все позиции'!$L$2:$L$10401,B907)</f>
        <v>1</v>
      </c>
      <c r="D907" s="2">
        <f>SUMIFS('Все позиции'!$K$2:$K$10401,'Все позиции'!$H$2:$H$10401,A907,'Все позиции'!$L$2:$L$10401,B907)</f>
        <v>50</v>
      </c>
      <c r="E907" s="4">
        <f>SUMIFS('Все позиции'!$P$2:$P$10401,'Все позиции'!$H$2:$H$10401,A907,'Все позиции'!$L$2:$L$10401,B907)</f>
        <v>126.88</v>
      </c>
      <c r="F907" s="2">
        <f>COUNTIFS('Все позиции'!$H$2:$H$10401,A907,'Все позиции'!$L$2:$L$10401,B907,'Все позиции'!$F$2:$F$10401,"&lt;&gt;")</f>
        <v>0</v>
      </c>
      <c r="G907" s="2" t="str">
        <f t="shared" si="14"/>
        <v>нет</v>
      </c>
    </row>
    <row r="908" spans="1:7" x14ac:dyDescent="0.25">
      <c r="A908" s="2" t="s">
        <v>6814</v>
      </c>
      <c r="B908" s="2" t="s">
        <v>38</v>
      </c>
      <c r="C908" s="2">
        <f>COUNTIFS('Все позиции'!$H$2:$H$10401,A908,'Все позиции'!$L$2:$L$10401,B908)</f>
        <v>1</v>
      </c>
      <c r="D908" s="2">
        <f>SUMIFS('Все позиции'!$K$2:$K$10401,'Все позиции'!$H$2:$H$10401,A908,'Все позиции'!$L$2:$L$10401,B908)</f>
        <v>78</v>
      </c>
      <c r="E908" s="4">
        <f>SUMIFS('Все позиции'!$P$2:$P$10401,'Все позиции'!$H$2:$H$10401,A908,'Все позиции'!$L$2:$L$10401,B908)</f>
        <v>428.22</v>
      </c>
      <c r="F908" s="2">
        <f>COUNTIFS('Все позиции'!$H$2:$H$10401,A908,'Все позиции'!$L$2:$L$10401,B908,'Все позиции'!$F$2:$F$10401,"&lt;&gt;")</f>
        <v>0</v>
      </c>
      <c r="G908" s="2" t="str">
        <f t="shared" si="14"/>
        <v>нет</v>
      </c>
    </row>
    <row r="909" spans="1:7" x14ac:dyDescent="0.25">
      <c r="A909" s="2" t="s">
        <v>817</v>
      </c>
      <c r="B909" s="2" t="s">
        <v>38</v>
      </c>
      <c r="C909" s="2">
        <f>COUNTIFS('Все позиции'!$H$2:$H$10401,A909,'Все позиции'!$L$2:$L$10401,B909)</f>
        <v>1</v>
      </c>
      <c r="D909" s="2">
        <f>SUMIFS('Все позиции'!$K$2:$K$10401,'Все позиции'!$H$2:$H$10401,A909,'Все позиции'!$L$2:$L$10401,B909)</f>
        <v>196</v>
      </c>
      <c r="E909" s="4">
        <f>SUMIFS('Все позиции'!$P$2:$P$10401,'Все позиции'!$H$2:$H$10401,A909,'Все позиции'!$L$2:$L$10401,B909)</f>
        <v>66.95</v>
      </c>
      <c r="F909" s="2">
        <f>COUNTIFS('Все позиции'!$H$2:$H$10401,A909,'Все позиции'!$L$2:$L$10401,B909,'Все позиции'!$F$2:$F$10401,"&lt;&gt;")</f>
        <v>0</v>
      </c>
      <c r="G909" s="2" t="str">
        <f t="shared" si="14"/>
        <v>нет</v>
      </c>
    </row>
    <row r="910" spans="1:7" x14ac:dyDescent="0.25">
      <c r="A910" s="2" t="s">
        <v>9265</v>
      </c>
      <c r="B910" s="2" t="s">
        <v>38</v>
      </c>
      <c r="C910" s="2">
        <f>COUNTIFS('Все позиции'!$H$2:$H$10401,A910,'Все позиции'!$L$2:$L$10401,B910)</f>
        <v>1</v>
      </c>
      <c r="D910" s="2">
        <f>SUMIFS('Все позиции'!$K$2:$K$10401,'Все позиции'!$H$2:$H$10401,A910,'Все позиции'!$L$2:$L$10401,B910)</f>
        <v>30</v>
      </c>
      <c r="E910" s="4">
        <f>SUMIFS('Все позиции'!$P$2:$P$10401,'Все позиции'!$H$2:$H$10401,A910,'Все позиции'!$L$2:$L$10401,B910)</f>
        <v>36550.959999999999</v>
      </c>
      <c r="F910" s="2">
        <f>COUNTIFS('Все позиции'!$H$2:$H$10401,A910,'Все позиции'!$L$2:$L$10401,B910,'Все позиции'!$F$2:$F$10401,"&lt;&gt;")</f>
        <v>1</v>
      </c>
      <c r="G910" s="2" t="str">
        <f t="shared" si="14"/>
        <v>да</v>
      </c>
    </row>
    <row r="911" spans="1:7" x14ac:dyDescent="0.25">
      <c r="A911" s="2" t="s">
        <v>4557</v>
      </c>
      <c r="B911" s="2" t="s">
        <v>38</v>
      </c>
      <c r="C911" s="2">
        <f>COUNTIFS('Все позиции'!$H$2:$H$10401,A911,'Все позиции'!$L$2:$L$10401,B911)</f>
        <v>3</v>
      </c>
      <c r="D911" s="2">
        <f>SUMIFS('Все позиции'!$K$2:$K$10401,'Все позиции'!$H$2:$H$10401,A911,'Все позиции'!$L$2:$L$10401,B911)</f>
        <v>800</v>
      </c>
      <c r="E911" s="4">
        <f>SUMIFS('Все позиции'!$P$2:$P$10401,'Все позиции'!$H$2:$H$10401,A911,'Все позиции'!$L$2:$L$10401,B911)</f>
        <v>673.44</v>
      </c>
      <c r="F911" s="2">
        <f>COUNTIFS('Все позиции'!$H$2:$H$10401,A911,'Все позиции'!$L$2:$L$10401,B911,'Все позиции'!$F$2:$F$10401,"&lt;&gt;")</f>
        <v>0</v>
      </c>
      <c r="G911" s="2" t="str">
        <f t="shared" si="14"/>
        <v>нет</v>
      </c>
    </row>
    <row r="912" spans="1:7" x14ac:dyDescent="0.25">
      <c r="A912" s="2" t="s">
        <v>7650</v>
      </c>
      <c r="B912" s="2" t="s">
        <v>38</v>
      </c>
      <c r="C912" s="2">
        <f>COUNTIFS('Все позиции'!$H$2:$H$10401,A912,'Все позиции'!$L$2:$L$10401,B912)</f>
        <v>1</v>
      </c>
      <c r="D912" s="2">
        <f>SUMIFS('Все позиции'!$K$2:$K$10401,'Все позиции'!$H$2:$H$10401,A912,'Все позиции'!$L$2:$L$10401,B912)</f>
        <v>3636</v>
      </c>
      <c r="E912" s="4">
        <f>SUMIFS('Все позиции'!$P$2:$P$10401,'Все позиции'!$H$2:$H$10401,A912,'Все позиции'!$L$2:$L$10401,B912)</f>
        <v>8250.81</v>
      </c>
      <c r="F912" s="2">
        <f>COUNTIFS('Все позиции'!$H$2:$H$10401,A912,'Все позиции'!$L$2:$L$10401,B912,'Все позиции'!$F$2:$F$10401,"&lt;&gt;")</f>
        <v>1</v>
      </c>
      <c r="G912" s="2" t="str">
        <f t="shared" si="14"/>
        <v>да</v>
      </c>
    </row>
    <row r="913" spans="1:7" x14ac:dyDescent="0.25">
      <c r="A913" s="2" t="s">
        <v>3994</v>
      </c>
      <c r="B913" s="2" t="s">
        <v>38</v>
      </c>
      <c r="C913" s="2">
        <f>COUNTIFS('Все позиции'!$H$2:$H$10401,A913,'Все позиции'!$L$2:$L$10401,B913)</f>
        <v>1</v>
      </c>
      <c r="D913" s="2">
        <f>SUMIFS('Все позиции'!$K$2:$K$10401,'Все позиции'!$H$2:$H$10401,A913,'Все позиции'!$L$2:$L$10401,B913)</f>
        <v>200</v>
      </c>
      <c r="E913" s="4">
        <f>SUMIFS('Все позиции'!$P$2:$P$10401,'Все позиции'!$H$2:$H$10401,A913,'Все позиции'!$L$2:$L$10401,B913)</f>
        <v>153.72</v>
      </c>
      <c r="F913" s="2">
        <f>COUNTIFS('Все позиции'!$H$2:$H$10401,A913,'Все позиции'!$L$2:$L$10401,B913,'Все позиции'!$F$2:$F$10401,"&lt;&gt;")</f>
        <v>0</v>
      </c>
      <c r="G913" s="2" t="str">
        <f t="shared" si="14"/>
        <v>нет</v>
      </c>
    </row>
    <row r="914" spans="1:7" x14ac:dyDescent="0.25">
      <c r="A914" s="2" t="s">
        <v>3784</v>
      </c>
      <c r="B914" s="2" t="s">
        <v>38</v>
      </c>
      <c r="C914" s="2">
        <f>COUNTIFS('Все позиции'!$H$2:$H$10401,A914,'Все позиции'!$L$2:$L$10401,B914)</f>
        <v>1</v>
      </c>
      <c r="D914" s="2">
        <f>SUMIFS('Все позиции'!$K$2:$K$10401,'Все позиции'!$H$2:$H$10401,A914,'Все позиции'!$L$2:$L$10401,B914)</f>
        <v>100</v>
      </c>
      <c r="E914" s="4">
        <f>SUMIFS('Все позиции'!$P$2:$P$10401,'Все позиции'!$H$2:$H$10401,A914,'Все позиции'!$L$2:$L$10401,B914)</f>
        <v>386.74</v>
      </c>
      <c r="F914" s="2">
        <f>COUNTIFS('Все позиции'!$H$2:$H$10401,A914,'Все позиции'!$L$2:$L$10401,B914,'Все позиции'!$F$2:$F$10401,"&lt;&gt;")</f>
        <v>0</v>
      </c>
      <c r="G914" s="2" t="str">
        <f t="shared" si="14"/>
        <v>нет</v>
      </c>
    </row>
    <row r="915" spans="1:7" x14ac:dyDescent="0.25">
      <c r="A915" s="2" t="s">
        <v>818</v>
      </c>
      <c r="B915" s="2" t="s">
        <v>38</v>
      </c>
      <c r="C915" s="2">
        <f>COUNTIFS('Все позиции'!$H$2:$H$10401,A915,'Все позиции'!$L$2:$L$10401,B915)</f>
        <v>2</v>
      </c>
      <c r="D915" s="2">
        <f>SUMIFS('Все позиции'!$K$2:$K$10401,'Все позиции'!$H$2:$H$10401,A915,'Все позиции'!$L$2:$L$10401,B915)</f>
        <v>1239</v>
      </c>
      <c r="E915" s="4">
        <f>SUMIFS('Все позиции'!$P$2:$P$10401,'Все позиции'!$H$2:$H$10401,A915,'Все позиции'!$L$2:$L$10401,B915)</f>
        <v>431.28</v>
      </c>
      <c r="F915" s="2">
        <f>COUNTIFS('Все позиции'!$H$2:$H$10401,A915,'Все позиции'!$L$2:$L$10401,B915,'Все позиции'!$F$2:$F$10401,"&lt;&gt;")</f>
        <v>0</v>
      </c>
      <c r="G915" s="2" t="str">
        <f t="shared" si="14"/>
        <v>нет</v>
      </c>
    </row>
    <row r="916" spans="1:7" x14ac:dyDescent="0.25">
      <c r="A916" s="2" t="s">
        <v>4556</v>
      </c>
      <c r="B916" s="2" t="s">
        <v>38</v>
      </c>
      <c r="C916" s="2">
        <f>COUNTIFS('Все позиции'!$H$2:$H$10401,A916,'Все позиции'!$L$2:$L$10401,B916)</f>
        <v>2</v>
      </c>
      <c r="D916" s="2">
        <f>SUMIFS('Все позиции'!$K$2:$K$10401,'Все позиции'!$H$2:$H$10401,A916,'Все позиции'!$L$2:$L$10401,B916)</f>
        <v>40</v>
      </c>
      <c r="E916" s="4">
        <f>SUMIFS('Все позиции'!$P$2:$P$10401,'Все позиции'!$H$2:$H$10401,A916,'Все позиции'!$L$2:$L$10401,B916)</f>
        <v>649.04</v>
      </c>
      <c r="F916" s="2">
        <f>COUNTIFS('Все позиции'!$H$2:$H$10401,A916,'Все позиции'!$L$2:$L$10401,B916,'Все позиции'!$F$2:$F$10401,"&lt;&gt;")</f>
        <v>0</v>
      </c>
      <c r="G916" s="2" t="str">
        <f t="shared" si="14"/>
        <v>нет</v>
      </c>
    </row>
    <row r="917" spans="1:7" x14ac:dyDescent="0.25">
      <c r="A917" s="2" t="s">
        <v>9266</v>
      </c>
      <c r="B917" s="2" t="s">
        <v>38</v>
      </c>
      <c r="C917" s="2">
        <f>COUNTIFS('Все позиции'!$H$2:$H$10401,A917,'Все позиции'!$L$2:$L$10401,B917)</f>
        <v>1</v>
      </c>
      <c r="D917" s="2">
        <f>SUMIFS('Все позиции'!$K$2:$K$10401,'Все позиции'!$H$2:$H$10401,A917,'Все позиции'!$L$2:$L$10401,B917)</f>
        <v>28</v>
      </c>
      <c r="E917" s="4">
        <f>SUMIFS('Все позиции'!$P$2:$P$10401,'Все позиции'!$H$2:$H$10401,A917,'Все позиции'!$L$2:$L$10401,B917)</f>
        <v>46606.54</v>
      </c>
      <c r="F917" s="2">
        <f>COUNTIFS('Все позиции'!$H$2:$H$10401,A917,'Все позиции'!$L$2:$L$10401,B917,'Все позиции'!$F$2:$F$10401,"&lt;&gt;")</f>
        <v>1</v>
      </c>
      <c r="G917" s="2" t="str">
        <f t="shared" si="14"/>
        <v>да</v>
      </c>
    </row>
    <row r="918" spans="1:7" x14ac:dyDescent="0.25">
      <c r="A918" s="2" t="s">
        <v>5217</v>
      </c>
      <c r="B918" s="2" t="s">
        <v>38</v>
      </c>
      <c r="C918" s="2">
        <f>COUNTIFS('Все позиции'!$H$2:$H$10401,A918,'Все позиции'!$L$2:$L$10401,B918)</f>
        <v>1</v>
      </c>
      <c r="D918" s="2">
        <f>SUMIFS('Все позиции'!$K$2:$K$10401,'Все позиции'!$H$2:$H$10401,A918,'Все позиции'!$L$2:$L$10401,B918)</f>
        <v>100</v>
      </c>
      <c r="E918" s="4">
        <f>SUMIFS('Все позиции'!$P$2:$P$10401,'Все позиции'!$H$2:$H$10401,A918,'Все позиции'!$L$2:$L$10401,B918)</f>
        <v>148.84</v>
      </c>
      <c r="F918" s="2">
        <f>COUNTIFS('Все позиции'!$H$2:$H$10401,A918,'Все позиции'!$L$2:$L$10401,B918,'Все позиции'!$F$2:$F$10401,"&lt;&gt;")</f>
        <v>0</v>
      </c>
      <c r="G918" s="2" t="str">
        <f t="shared" si="14"/>
        <v>нет</v>
      </c>
    </row>
    <row r="919" spans="1:7" x14ac:dyDescent="0.25">
      <c r="A919" s="2" t="s">
        <v>6317</v>
      </c>
      <c r="B919" s="2" t="s">
        <v>38</v>
      </c>
      <c r="C919" s="2">
        <f>COUNTIFS('Все позиции'!$H$2:$H$10401,A919,'Все позиции'!$L$2:$L$10401,B919)</f>
        <v>2</v>
      </c>
      <c r="D919" s="2">
        <f>SUMIFS('Все позиции'!$K$2:$K$10401,'Все позиции'!$H$2:$H$10401,A919,'Все позиции'!$L$2:$L$10401,B919)</f>
        <v>3128</v>
      </c>
      <c r="E919" s="4">
        <f>SUMIFS('Все позиции'!$P$2:$P$10401,'Все позиции'!$H$2:$H$10401,A919,'Все позиции'!$L$2:$L$10401,B919)</f>
        <v>19309.77</v>
      </c>
      <c r="F919" s="2">
        <f>COUNTIFS('Все позиции'!$H$2:$H$10401,A919,'Все позиции'!$L$2:$L$10401,B919,'Все позиции'!$F$2:$F$10401,"&lt;&gt;")</f>
        <v>2</v>
      </c>
      <c r="G919" s="2" t="str">
        <f t="shared" si="14"/>
        <v>да</v>
      </c>
    </row>
    <row r="920" spans="1:7" x14ac:dyDescent="0.25">
      <c r="A920" s="2" t="s">
        <v>464</v>
      </c>
      <c r="B920" s="2" t="s">
        <v>38</v>
      </c>
      <c r="C920" s="2">
        <f>COUNTIFS('Все позиции'!$H$2:$H$10401,A920,'Все позиции'!$L$2:$L$10401,B920)</f>
        <v>3</v>
      </c>
      <c r="D920" s="2">
        <f>SUMIFS('Все позиции'!$K$2:$K$10401,'Все позиции'!$H$2:$H$10401,A920,'Все позиции'!$L$2:$L$10401,B920)</f>
        <v>16824</v>
      </c>
      <c r="E920" s="4">
        <f>SUMIFS('Все позиции'!$P$2:$P$10401,'Все позиции'!$H$2:$H$10401,A920,'Все позиции'!$L$2:$L$10401,B920)</f>
        <v>60944.229999999996</v>
      </c>
      <c r="F920" s="2">
        <f>COUNTIFS('Все позиции'!$H$2:$H$10401,A920,'Все позиции'!$L$2:$L$10401,B920,'Все позиции'!$F$2:$F$10401,"&lt;&gt;")</f>
        <v>2</v>
      </c>
      <c r="G920" s="2" t="str">
        <f t="shared" si="14"/>
        <v>да</v>
      </c>
    </row>
    <row r="921" spans="1:7" x14ac:dyDescent="0.25">
      <c r="A921" s="2" t="s">
        <v>457</v>
      </c>
      <c r="B921" s="2" t="s">
        <v>38</v>
      </c>
      <c r="C921" s="2">
        <f>COUNTIFS('Все позиции'!$H$2:$H$10401,A921,'Все позиции'!$L$2:$L$10401,B921)</f>
        <v>6</v>
      </c>
      <c r="D921" s="2">
        <f>SUMIFS('Все позиции'!$K$2:$K$10401,'Все позиции'!$H$2:$H$10401,A921,'Все позиции'!$L$2:$L$10401,B921)</f>
        <v>3381</v>
      </c>
      <c r="E921" s="4">
        <f>SUMIFS('Все позиции'!$P$2:$P$10401,'Все позиции'!$H$2:$H$10401,A921,'Все позиции'!$L$2:$L$10401,B921)</f>
        <v>22877.119999999999</v>
      </c>
      <c r="F921" s="2">
        <f>COUNTIFS('Все позиции'!$H$2:$H$10401,A921,'Все позиции'!$L$2:$L$10401,B921,'Все позиции'!$F$2:$F$10401,"&lt;&gt;")</f>
        <v>3</v>
      </c>
      <c r="G921" s="2" t="str">
        <f t="shared" si="14"/>
        <v>да</v>
      </c>
    </row>
    <row r="922" spans="1:7" x14ac:dyDescent="0.25">
      <c r="A922" s="2" t="s">
        <v>7651</v>
      </c>
      <c r="B922" s="2" t="s">
        <v>38</v>
      </c>
      <c r="C922" s="2">
        <f>COUNTIFS('Все позиции'!$H$2:$H$10401,A922,'Все позиции'!$L$2:$L$10401,B922)</f>
        <v>1</v>
      </c>
      <c r="D922" s="2">
        <f>SUMIFS('Все позиции'!$K$2:$K$10401,'Все позиции'!$H$2:$H$10401,A922,'Все позиции'!$L$2:$L$10401,B922)</f>
        <v>4615</v>
      </c>
      <c r="E922" s="4">
        <f>SUMIFS('Все позиции'!$P$2:$P$10401,'Все позиции'!$H$2:$H$10401,A922,'Все позиции'!$L$2:$L$10401,B922)</f>
        <v>27025.439999999999</v>
      </c>
      <c r="F922" s="2">
        <f>COUNTIFS('Все позиции'!$H$2:$H$10401,A922,'Все позиции'!$L$2:$L$10401,B922,'Все позиции'!$F$2:$F$10401,"&lt;&gt;")</f>
        <v>1</v>
      </c>
      <c r="G922" s="2" t="str">
        <f t="shared" si="14"/>
        <v>да</v>
      </c>
    </row>
    <row r="923" spans="1:7" x14ac:dyDescent="0.25">
      <c r="A923" s="2" t="s">
        <v>3703</v>
      </c>
      <c r="B923" s="2" t="s">
        <v>38</v>
      </c>
      <c r="C923" s="2">
        <f>COUNTIFS('Все позиции'!$H$2:$H$10401,A923,'Все позиции'!$L$2:$L$10401,B923)</f>
        <v>1</v>
      </c>
      <c r="D923" s="2">
        <f>SUMIFS('Все позиции'!$K$2:$K$10401,'Все позиции'!$H$2:$H$10401,A923,'Все позиции'!$L$2:$L$10401,B923)</f>
        <v>981</v>
      </c>
      <c r="E923" s="4">
        <f>SUMIFS('Все позиции'!$P$2:$P$10401,'Все позиции'!$H$2:$H$10401,A923,'Все позиции'!$L$2:$L$10401,B923)</f>
        <v>5996.07</v>
      </c>
      <c r="F923" s="2">
        <f>COUNTIFS('Все позиции'!$H$2:$H$10401,A923,'Все позиции'!$L$2:$L$10401,B923,'Все позиции'!$F$2:$F$10401,"&lt;&gt;")</f>
        <v>0</v>
      </c>
      <c r="G923" s="2" t="str">
        <f t="shared" si="14"/>
        <v>нет</v>
      </c>
    </row>
    <row r="924" spans="1:7" x14ac:dyDescent="0.25">
      <c r="A924" s="2" t="s">
        <v>7652</v>
      </c>
      <c r="B924" s="2" t="s">
        <v>38</v>
      </c>
      <c r="C924" s="2">
        <f>COUNTIFS('Все позиции'!$H$2:$H$10401,A924,'Все позиции'!$L$2:$L$10401,B924)</f>
        <v>1</v>
      </c>
      <c r="D924" s="2">
        <f>SUMIFS('Все позиции'!$K$2:$K$10401,'Все позиции'!$H$2:$H$10401,A924,'Все позиции'!$L$2:$L$10401,B924)</f>
        <v>557</v>
      </c>
      <c r="E924" s="4">
        <f>SUMIFS('Все позиции'!$P$2:$P$10401,'Все позиции'!$H$2:$H$10401,A924,'Все позиции'!$L$2:$L$10401,B924)</f>
        <v>3404.5</v>
      </c>
      <c r="F924" s="2">
        <f>COUNTIFS('Все позиции'!$H$2:$H$10401,A924,'Все позиции'!$L$2:$L$10401,B924,'Все позиции'!$F$2:$F$10401,"&lt;&gt;")</f>
        <v>1</v>
      </c>
      <c r="G924" s="2" t="str">
        <f t="shared" si="14"/>
        <v>да</v>
      </c>
    </row>
    <row r="925" spans="1:7" x14ac:dyDescent="0.25">
      <c r="A925" s="2" t="s">
        <v>3427</v>
      </c>
      <c r="B925" s="2" t="s">
        <v>38</v>
      </c>
      <c r="C925" s="2">
        <f>COUNTIFS('Все позиции'!$H$2:$H$10401,A925,'Все позиции'!$L$2:$L$10401,B925)</f>
        <v>1</v>
      </c>
      <c r="D925" s="2">
        <f>SUMIFS('Все позиции'!$K$2:$K$10401,'Все позиции'!$H$2:$H$10401,A925,'Все позиции'!$L$2:$L$10401,B925)</f>
        <v>90</v>
      </c>
      <c r="E925" s="4">
        <f>SUMIFS('Все позиции'!$P$2:$P$10401,'Все позиции'!$H$2:$H$10401,A925,'Все позиции'!$L$2:$L$10401,B925)</f>
        <v>219.6</v>
      </c>
      <c r="F925" s="2">
        <f>COUNTIFS('Все позиции'!$H$2:$H$10401,A925,'Все позиции'!$L$2:$L$10401,B925,'Все позиции'!$F$2:$F$10401,"&lt;&gt;")</f>
        <v>0</v>
      </c>
      <c r="G925" s="2" t="str">
        <f t="shared" si="14"/>
        <v>нет</v>
      </c>
    </row>
    <row r="926" spans="1:7" x14ac:dyDescent="0.25">
      <c r="A926" s="2" t="s">
        <v>655</v>
      </c>
      <c r="B926" s="2" t="s">
        <v>38</v>
      </c>
      <c r="C926" s="2">
        <f>COUNTIFS('Все позиции'!$H$2:$H$10401,A926,'Все позиции'!$L$2:$L$10401,B926)</f>
        <v>1</v>
      </c>
      <c r="D926" s="2">
        <f>SUMIFS('Все позиции'!$K$2:$K$10401,'Все позиции'!$H$2:$H$10401,A926,'Все позиции'!$L$2:$L$10401,B926)</f>
        <v>896</v>
      </c>
      <c r="E926" s="4">
        <f>SUMIFS('Все позиции'!$P$2:$P$10401,'Все позиции'!$H$2:$H$10401,A926,'Все позиции'!$L$2:$L$10401,B926)</f>
        <v>1759.92</v>
      </c>
      <c r="F926" s="2">
        <f>COUNTIFS('Все позиции'!$H$2:$H$10401,A926,'Все позиции'!$L$2:$L$10401,B926,'Все позиции'!$F$2:$F$10401,"&lt;&gt;")</f>
        <v>0</v>
      </c>
      <c r="G926" s="2" t="str">
        <f t="shared" si="14"/>
        <v>нет</v>
      </c>
    </row>
    <row r="927" spans="1:7" x14ac:dyDescent="0.25">
      <c r="A927" s="2" t="s">
        <v>7381</v>
      </c>
      <c r="B927" s="2" t="s">
        <v>38</v>
      </c>
      <c r="C927" s="2">
        <f>COUNTIFS('Все позиции'!$H$2:$H$10401,A927,'Все позиции'!$L$2:$L$10401,B927)</f>
        <v>1</v>
      </c>
      <c r="D927" s="2">
        <f>SUMIFS('Все позиции'!$K$2:$K$10401,'Все позиции'!$H$2:$H$10401,A927,'Все позиции'!$L$2:$L$10401,B927)</f>
        <v>2257</v>
      </c>
      <c r="E927" s="4">
        <f>SUMIFS('Все позиции'!$P$2:$P$10401,'Все позиции'!$H$2:$H$10401,A927,'Все позиции'!$L$2:$L$10401,B927)</f>
        <v>13602.49</v>
      </c>
      <c r="F927" s="2">
        <f>COUNTIFS('Все позиции'!$H$2:$H$10401,A927,'Все позиции'!$L$2:$L$10401,B927,'Все позиции'!$F$2:$F$10401,"&lt;&gt;")</f>
        <v>1</v>
      </c>
      <c r="G927" s="2" t="str">
        <f t="shared" si="14"/>
        <v>да</v>
      </c>
    </row>
    <row r="928" spans="1:7" x14ac:dyDescent="0.25">
      <c r="A928" s="2" t="s">
        <v>9085</v>
      </c>
      <c r="B928" s="2" t="s">
        <v>38</v>
      </c>
      <c r="C928" s="2">
        <f>COUNTIFS('Все позиции'!$H$2:$H$10401,A928,'Все позиции'!$L$2:$L$10401,B928)</f>
        <v>2</v>
      </c>
      <c r="D928" s="2">
        <f>SUMIFS('Все позиции'!$K$2:$K$10401,'Все позиции'!$H$2:$H$10401,A928,'Все позиции'!$L$2:$L$10401,B928)</f>
        <v>230</v>
      </c>
      <c r="E928" s="4">
        <f>SUMIFS('Все позиции'!$P$2:$P$10401,'Все позиции'!$H$2:$H$10401,A928,'Все позиции'!$L$2:$L$10401,B928)</f>
        <v>1849.15</v>
      </c>
      <c r="F928" s="2">
        <f>COUNTIFS('Все позиции'!$H$2:$H$10401,A928,'Все позиции'!$L$2:$L$10401,B928,'Все позиции'!$F$2:$F$10401,"&lt;&gt;")</f>
        <v>2</v>
      </c>
      <c r="G928" s="2" t="str">
        <f t="shared" si="14"/>
        <v>да</v>
      </c>
    </row>
    <row r="929" spans="1:7" x14ac:dyDescent="0.25">
      <c r="A929" s="2" t="s">
        <v>6318</v>
      </c>
      <c r="B929" s="2" t="s">
        <v>38</v>
      </c>
      <c r="C929" s="2">
        <f>COUNTIFS('Все позиции'!$H$2:$H$10401,A929,'Все позиции'!$L$2:$L$10401,B929)</f>
        <v>2</v>
      </c>
      <c r="D929" s="2">
        <f>SUMIFS('Все позиции'!$K$2:$K$10401,'Все позиции'!$H$2:$H$10401,A929,'Все позиции'!$L$2:$L$10401,B929)</f>
        <v>16</v>
      </c>
      <c r="E929" s="4">
        <f>SUMIFS('Все позиции'!$P$2:$P$10401,'Все позиции'!$H$2:$H$10401,A929,'Все позиции'!$L$2:$L$10401,B929)</f>
        <v>585.6</v>
      </c>
      <c r="F929" s="2">
        <f>COUNTIFS('Все позиции'!$H$2:$H$10401,A929,'Все позиции'!$L$2:$L$10401,B929,'Все позиции'!$F$2:$F$10401,"&lt;&gt;")</f>
        <v>2</v>
      </c>
      <c r="G929" s="2" t="str">
        <f t="shared" si="14"/>
        <v>да</v>
      </c>
    </row>
    <row r="930" spans="1:7" x14ac:dyDescent="0.25">
      <c r="A930" s="2" t="s">
        <v>3704</v>
      </c>
      <c r="B930" s="2" t="s">
        <v>38</v>
      </c>
      <c r="C930" s="2">
        <f>COUNTIFS('Все позиции'!$H$2:$H$10401,A930,'Все позиции'!$L$2:$L$10401,B930)</f>
        <v>3</v>
      </c>
      <c r="D930" s="2">
        <f>SUMIFS('Все позиции'!$K$2:$K$10401,'Все позиции'!$H$2:$H$10401,A930,'Все позиции'!$L$2:$L$10401,B930)</f>
        <v>1444</v>
      </c>
      <c r="E930" s="4">
        <f>SUMIFS('Все позиции'!$P$2:$P$10401,'Все позиции'!$H$2:$H$10401,A930,'Все позиции'!$L$2:$L$10401,B930)</f>
        <v>620829.09</v>
      </c>
      <c r="F930" s="2">
        <f>COUNTIFS('Все позиции'!$H$2:$H$10401,A930,'Все позиции'!$L$2:$L$10401,B930,'Все позиции'!$F$2:$F$10401,"&lt;&gt;")</f>
        <v>2</v>
      </c>
      <c r="G930" s="2" t="str">
        <f t="shared" si="14"/>
        <v>да</v>
      </c>
    </row>
    <row r="931" spans="1:7" x14ac:dyDescent="0.25">
      <c r="A931" s="2" t="s">
        <v>7653</v>
      </c>
      <c r="B931" s="2" t="s">
        <v>38</v>
      </c>
      <c r="C931" s="2">
        <f>COUNTIFS('Все позиции'!$H$2:$H$10401,A931,'Все позиции'!$L$2:$L$10401,B931)</f>
        <v>1</v>
      </c>
      <c r="D931" s="2">
        <f>SUMIFS('Все позиции'!$K$2:$K$10401,'Все позиции'!$H$2:$H$10401,A931,'Все позиции'!$L$2:$L$10401,B931)</f>
        <v>192</v>
      </c>
      <c r="E931" s="4">
        <f>SUMIFS('Все позиции'!$P$2:$P$10401,'Все позиции'!$H$2:$H$10401,A931,'Все позиции'!$L$2:$L$10401,B931)</f>
        <v>92946.43</v>
      </c>
      <c r="F931" s="2">
        <f>COUNTIFS('Все позиции'!$H$2:$H$10401,A931,'Все позиции'!$L$2:$L$10401,B931,'Все позиции'!$F$2:$F$10401,"&lt;&gt;")</f>
        <v>1</v>
      </c>
      <c r="G931" s="2" t="str">
        <f t="shared" si="14"/>
        <v>да</v>
      </c>
    </row>
    <row r="932" spans="1:7" x14ac:dyDescent="0.25">
      <c r="A932" s="2" t="s">
        <v>6167</v>
      </c>
      <c r="B932" s="2" t="s">
        <v>38</v>
      </c>
      <c r="C932" s="2">
        <f>COUNTIFS('Все позиции'!$H$2:$H$10401,A932,'Все позиции'!$L$2:$L$10401,B932)</f>
        <v>1</v>
      </c>
      <c r="D932" s="2">
        <f>SUMIFS('Все позиции'!$K$2:$K$10401,'Все позиции'!$H$2:$H$10401,A932,'Все позиции'!$L$2:$L$10401,B932)</f>
        <v>500</v>
      </c>
      <c r="E932" s="4">
        <f>SUMIFS('Все позиции'!$P$2:$P$10401,'Все позиции'!$H$2:$H$10401,A932,'Все позиции'!$L$2:$L$10401,B932)</f>
        <v>70003.600000000006</v>
      </c>
      <c r="F932" s="2">
        <f>COUNTIFS('Все позиции'!$H$2:$H$10401,A932,'Все позиции'!$L$2:$L$10401,B932,'Все позиции'!$F$2:$F$10401,"&lt;&gt;")</f>
        <v>1</v>
      </c>
      <c r="G932" s="2" t="str">
        <f t="shared" si="14"/>
        <v>да</v>
      </c>
    </row>
    <row r="933" spans="1:7" x14ac:dyDescent="0.25">
      <c r="A933" s="2" t="s">
        <v>1895</v>
      </c>
      <c r="B933" s="2" t="s">
        <v>38</v>
      </c>
      <c r="C933" s="2">
        <f>COUNTIFS('Все позиции'!$H$2:$H$10401,A933,'Все позиции'!$L$2:$L$10401,B933)</f>
        <v>2</v>
      </c>
      <c r="D933" s="2">
        <f>SUMIFS('Все позиции'!$K$2:$K$10401,'Все позиции'!$H$2:$H$10401,A933,'Все позиции'!$L$2:$L$10401,B933)</f>
        <v>75</v>
      </c>
      <c r="E933" s="4">
        <f>SUMIFS('Все позиции'!$P$2:$P$10401,'Все позиции'!$H$2:$H$10401,A933,'Все позиции'!$L$2:$L$10401,B933)</f>
        <v>52136.700000000004</v>
      </c>
      <c r="F933" s="2">
        <f>COUNTIFS('Все позиции'!$H$2:$H$10401,A933,'Все позиции'!$L$2:$L$10401,B933,'Все позиции'!$F$2:$F$10401,"&lt;&gt;")</f>
        <v>0</v>
      </c>
      <c r="G933" s="2" t="str">
        <f t="shared" si="14"/>
        <v>нет</v>
      </c>
    </row>
    <row r="934" spans="1:7" x14ac:dyDescent="0.25">
      <c r="A934" s="2" t="s">
        <v>7382</v>
      </c>
      <c r="B934" s="2" t="s">
        <v>38</v>
      </c>
      <c r="C934" s="2">
        <f>COUNTIFS('Все позиции'!$H$2:$H$10401,A934,'Все позиции'!$L$2:$L$10401,B934)</f>
        <v>1</v>
      </c>
      <c r="D934" s="2">
        <f>SUMIFS('Все позиции'!$K$2:$K$10401,'Все позиции'!$H$2:$H$10401,A934,'Все позиции'!$L$2:$L$10401,B934)</f>
        <v>8</v>
      </c>
      <c r="E934" s="4">
        <f>SUMIFS('Все позиции'!$P$2:$P$10401,'Все позиции'!$H$2:$H$10401,A934,'Все позиции'!$L$2:$L$10401,B934)</f>
        <v>1007.04</v>
      </c>
      <c r="F934" s="2">
        <f>COUNTIFS('Все позиции'!$H$2:$H$10401,A934,'Все позиции'!$L$2:$L$10401,B934,'Все позиции'!$F$2:$F$10401,"&lt;&gt;")</f>
        <v>1</v>
      </c>
      <c r="G934" s="2" t="str">
        <f t="shared" si="14"/>
        <v>да</v>
      </c>
    </row>
    <row r="935" spans="1:7" x14ac:dyDescent="0.25">
      <c r="A935" s="2" t="s">
        <v>7383</v>
      </c>
      <c r="B935" s="2" t="s">
        <v>38</v>
      </c>
      <c r="C935" s="2">
        <f>COUNTIFS('Все позиции'!$H$2:$H$10401,A935,'Все позиции'!$L$2:$L$10401,B935)</f>
        <v>2</v>
      </c>
      <c r="D935" s="2">
        <f>SUMIFS('Все позиции'!$K$2:$K$10401,'Все позиции'!$H$2:$H$10401,A935,'Все позиции'!$L$2:$L$10401,B935)</f>
        <v>50</v>
      </c>
      <c r="E935" s="4">
        <f>SUMIFS('Все позиции'!$P$2:$P$10401,'Все позиции'!$H$2:$H$10401,A935,'Все позиции'!$L$2:$L$10401,B935)</f>
        <v>7863.2699999999995</v>
      </c>
      <c r="F935" s="2">
        <f>COUNTIFS('Все позиции'!$H$2:$H$10401,A935,'Все позиции'!$L$2:$L$10401,B935,'Все позиции'!$F$2:$F$10401,"&lt;&gt;")</f>
        <v>2</v>
      </c>
      <c r="G935" s="2" t="str">
        <f t="shared" si="14"/>
        <v>да</v>
      </c>
    </row>
    <row r="936" spans="1:7" x14ac:dyDescent="0.25">
      <c r="A936" s="2" t="s">
        <v>1891</v>
      </c>
      <c r="B936" s="2" t="s">
        <v>38</v>
      </c>
      <c r="C936" s="2">
        <f>COUNTIFS('Все позиции'!$H$2:$H$10401,A936,'Все позиции'!$L$2:$L$10401,B936)</f>
        <v>1</v>
      </c>
      <c r="D936" s="2">
        <f>SUMIFS('Все позиции'!$K$2:$K$10401,'Все позиции'!$H$2:$H$10401,A936,'Все позиции'!$L$2:$L$10401,B936)</f>
        <v>25</v>
      </c>
      <c r="E936" s="4">
        <f>SUMIFS('Все позиции'!$P$2:$P$10401,'Все позиции'!$H$2:$H$10401,A936,'Все позиции'!$L$2:$L$10401,B936)</f>
        <v>27285.3</v>
      </c>
      <c r="F936" s="2">
        <f>COUNTIFS('Все позиции'!$H$2:$H$10401,A936,'Все позиции'!$L$2:$L$10401,B936,'Все позиции'!$F$2:$F$10401,"&lt;&gt;")</f>
        <v>0</v>
      </c>
      <c r="G936" s="2" t="str">
        <f t="shared" si="14"/>
        <v>нет</v>
      </c>
    </row>
    <row r="937" spans="1:7" x14ac:dyDescent="0.25">
      <c r="A937" s="2" t="s">
        <v>7384</v>
      </c>
      <c r="B937" s="2" t="s">
        <v>38</v>
      </c>
      <c r="C937" s="2">
        <f>COUNTIFS('Все позиции'!$H$2:$H$10401,A937,'Все позиции'!$L$2:$L$10401,B937)</f>
        <v>2</v>
      </c>
      <c r="D937" s="2">
        <f>SUMIFS('Все позиции'!$K$2:$K$10401,'Все позиции'!$H$2:$H$10401,A937,'Все позиции'!$L$2:$L$10401,B937)</f>
        <v>18</v>
      </c>
      <c r="E937" s="4">
        <f>SUMIFS('Все позиции'!$P$2:$P$10401,'Все позиции'!$H$2:$H$10401,A937,'Все позиции'!$L$2:$L$10401,B937)</f>
        <v>6275.4</v>
      </c>
      <c r="F937" s="2">
        <f>COUNTIFS('Все позиции'!$H$2:$H$10401,A937,'Все позиции'!$L$2:$L$10401,B937,'Все позиции'!$F$2:$F$10401,"&lt;&gt;")</f>
        <v>2</v>
      </c>
      <c r="G937" s="2" t="str">
        <f t="shared" si="14"/>
        <v>да</v>
      </c>
    </row>
    <row r="938" spans="1:7" x14ac:dyDescent="0.25">
      <c r="A938" s="2" t="s">
        <v>7385</v>
      </c>
      <c r="B938" s="2" t="s">
        <v>38</v>
      </c>
      <c r="C938" s="2">
        <f>COUNTIFS('Все позиции'!$H$2:$H$10401,A938,'Все позиции'!$L$2:$L$10401,B938)</f>
        <v>2</v>
      </c>
      <c r="D938" s="2">
        <f>SUMIFS('Все позиции'!$K$2:$K$10401,'Все позиции'!$H$2:$H$10401,A938,'Все позиции'!$L$2:$L$10401,B938)</f>
        <v>7290</v>
      </c>
      <c r="E938" s="4">
        <f>SUMIFS('Все позиции'!$P$2:$P$10401,'Все позиции'!$H$2:$H$10401,A938,'Все позиции'!$L$2:$L$10401,B938)</f>
        <v>46496.880000000005</v>
      </c>
      <c r="F938" s="2">
        <f>COUNTIFS('Все позиции'!$H$2:$H$10401,A938,'Все позиции'!$L$2:$L$10401,B938,'Все позиции'!$F$2:$F$10401,"&lt;&gt;")</f>
        <v>2</v>
      </c>
      <c r="G938" s="2" t="str">
        <f t="shared" si="14"/>
        <v>да</v>
      </c>
    </row>
    <row r="939" spans="1:7" x14ac:dyDescent="0.25">
      <c r="A939" s="2" t="s">
        <v>1042</v>
      </c>
      <c r="B939" s="2" t="s">
        <v>38</v>
      </c>
      <c r="C939" s="2">
        <f>COUNTIFS('Все позиции'!$H$2:$H$10401,A939,'Все позиции'!$L$2:$L$10401,B939)</f>
        <v>2</v>
      </c>
      <c r="D939" s="2">
        <f>SUMIFS('Все позиции'!$K$2:$K$10401,'Все позиции'!$H$2:$H$10401,A939,'Все позиции'!$L$2:$L$10401,B939)</f>
        <v>24</v>
      </c>
      <c r="E939" s="4">
        <f>SUMIFS('Все позиции'!$P$2:$P$10401,'Все позиции'!$H$2:$H$10401,A939,'Все позиции'!$L$2:$L$10401,B939)</f>
        <v>124.74</v>
      </c>
      <c r="F939" s="2">
        <f>COUNTIFS('Все позиции'!$H$2:$H$10401,A939,'Все позиции'!$L$2:$L$10401,B939,'Все позиции'!$F$2:$F$10401,"&lt;&gt;")</f>
        <v>0</v>
      </c>
      <c r="G939" s="2" t="str">
        <f t="shared" si="14"/>
        <v>нет</v>
      </c>
    </row>
    <row r="940" spans="1:7" x14ac:dyDescent="0.25">
      <c r="A940" s="2" t="s">
        <v>1037</v>
      </c>
      <c r="B940" s="2" t="s">
        <v>184</v>
      </c>
      <c r="C940" s="2">
        <f>COUNTIFS('Все позиции'!$H$2:$H$10401,A940,'Все позиции'!$L$2:$L$10401,B940)</f>
        <v>5</v>
      </c>
      <c r="D940" s="2">
        <f>SUMIFS('Все позиции'!$K$2:$K$10401,'Все позиции'!$H$2:$H$10401,A940,'Все позиции'!$L$2:$L$10401,B940)</f>
        <v>17</v>
      </c>
      <c r="E940" s="4">
        <f>SUMIFS('Все позиции'!$P$2:$P$10401,'Все позиции'!$H$2:$H$10401,A940,'Все позиции'!$L$2:$L$10401,B940)</f>
        <v>1093.8900000000001</v>
      </c>
      <c r="F940" s="2">
        <f>COUNTIFS('Все позиции'!$H$2:$H$10401,A940,'Все позиции'!$L$2:$L$10401,B940,'Все позиции'!$F$2:$F$10401,"&lt;&gt;")</f>
        <v>1</v>
      </c>
      <c r="G940" s="2" t="str">
        <f t="shared" si="14"/>
        <v>да</v>
      </c>
    </row>
    <row r="941" spans="1:7" x14ac:dyDescent="0.25">
      <c r="A941" s="2" t="s">
        <v>3526</v>
      </c>
      <c r="B941" s="2" t="s">
        <v>38</v>
      </c>
      <c r="C941" s="2">
        <f>COUNTIFS('Все позиции'!$H$2:$H$10401,A941,'Все позиции'!$L$2:$L$10401,B941)</f>
        <v>1</v>
      </c>
      <c r="D941" s="2">
        <f>SUMIFS('Все позиции'!$K$2:$K$10401,'Все позиции'!$H$2:$H$10401,A941,'Все позиции'!$L$2:$L$10401,B941)</f>
        <v>200</v>
      </c>
      <c r="E941" s="4">
        <f>SUMIFS('Все позиции'!$P$2:$P$10401,'Все позиции'!$H$2:$H$10401,A941,'Все позиции'!$L$2:$L$10401,B941)</f>
        <v>2979.24</v>
      </c>
      <c r="F941" s="2">
        <f>COUNTIFS('Все позиции'!$H$2:$H$10401,A941,'Все позиции'!$L$2:$L$10401,B941,'Все позиции'!$F$2:$F$10401,"&lt;&gt;")</f>
        <v>0</v>
      </c>
      <c r="G941" s="2" t="str">
        <f t="shared" si="14"/>
        <v>нет</v>
      </c>
    </row>
    <row r="942" spans="1:7" x14ac:dyDescent="0.25">
      <c r="A942" s="2" t="s">
        <v>3527</v>
      </c>
      <c r="B942" s="2" t="s">
        <v>38</v>
      </c>
      <c r="C942" s="2">
        <f>COUNTIFS('Все позиции'!$H$2:$H$10401,A942,'Все позиции'!$L$2:$L$10401,B942)</f>
        <v>3</v>
      </c>
      <c r="D942" s="2">
        <f>SUMIFS('Все позиции'!$K$2:$K$10401,'Все позиции'!$H$2:$H$10401,A942,'Все позиции'!$L$2:$L$10401,B942)</f>
        <v>206</v>
      </c>
      <c r="E942" s="4">
        <f>SUMIFS('Все позиции'!$P$2:$P$10401,'Все позиции'!$H$2:$H$10401,A942,'Все позиции'!$L$2:$L$10401,B942)</f>
        <v>1845.5</v>
      </c>
      <c r="F942" s="2">
        <f>COUNTIFS('Все позиции'!$H$2:$H$10401,A942,'Все позиции'!$L$2:$L$10401,B942,'Все позиции'!$F$2:$F$10401,"&lt;&gt;")</f>
        <v>2</v>
      </c>
      <c r="G942" s="2" t="str">
        <f t="shared" si="14"/>
        <v>да</v>
      </c>
    </row>
    <row r="943" spans="1:7" x14ac:dyDescent="0.25">
      <c r="A943" s="2" t="s">
        <v>1027</v>
      </c>
      <c r="B943" s="2" t="s">
        <v>38</v>
      </c>
      <c r="C943" s="2">
        <f>COUNTIFS('Все позиции'!$H$2:$H$10401,A943,'Все позиции'!$L$2:$L$10401,B943)</f>
        <v>3</v>
      </c>
      <c r="D943" s="2">
        <f>SUMIFS('Все позиции'!$K$2:$K$10401,'Все позиции'!$H$2:$H$10401,A943,'Все позиции'!$L$2:$L$10401,B943)</f>
        <v>6</v>
      </c>
      <c r="E943" s="4">
        <f>SUMIFS('Все позиции'!$P$2:$P$10401,'Все позиции'!$H$2:$H$10401,A943,'Все позиции'!$L$2:$L$10401,B943)</f>
        <v>120.93</v>
      </c>
      <c r="F943" s="2">
        <f>COUNTIFS('Все позиции'!$H$2:$H$10401,A943,'Все позиции'!$L$2:$L$10401,B943,'Все позиции'!$F$2:$F$10401,"&lt;&gt;")</f>
        <v>0</v>
      </c>
      <c r="G943" s="2" t="str">
        <f t="shared" si="14"/>
        <v>нет</v>
      </c>
    </row>
    <row r="944" spans="1:7" x14ac:dyDescent="0.25">
      <c r="A944" s="2" t="s">
        <v>4219</v>
      </c>
      <c r="B944" s="2" t="s">
        <v>38</v>
      </c>
      <c r="C944" s="2">
        <f>COUNTIFS('Все позиции'!$H$2:$H$10401,A944,'Все позиции'!$L$2:$L$10401,B944)</f>
        <v>1</v>
      </c>
      <c r="D944" s="2">
        <f>SUMIFS('Все позиции'!$K$2:$K$10401,'Все позиции'!$H$2:$H$10401,A944,'Все позиции'!$L$2:$L$10401,B944)</f>
        <v>6</v>
      </c>
      <c r="E944" s="4">
        <f>SUMIFS('Все позиции'!$P$2:$P$10401,'Все позиции'!$H$2:$H$10401,A944,'Все позиции'!$L$2:$L$10401,B944)</f>
        <v>33.01</v>
      </c>
      <c r="F944" s="2">
        <f>COUNTIFS('Все позиции'!$H$2:$H$10401,A944,'Все позиции'!$L$2:$L$10401,B944,'Все позиции'!$F$2:$F$10401,"&lt;&gt;")</f>
        <v>0</v>
      </c>
      <c r="G944" s="2" t="str">
        <f t="shared" si="14"/>
        <v>нет</v>
      </c>
    </row>
    <row r="945" spans="1:7" x14ac:dyDescent="0.25">
      <c r="A945" s="2" t="s">
        <v>3744</v>
      </c>
      <c r="B945" s="2" t="s">
        <v>38</v>
      </c>
      <c r="C945" s="2">
        <f>COUNTIFS('Все позиции'!$H$2:$H$10401,A945,'Все позиции'!$L$2:$L$10401,B945)</f>
        <v>1</v>
      </c>
      <c r="D945" s="2">
        <f>SUMIFS('Все позиции'!$K$2:$K$10401,'Все позиции'!$H$2:$H$10401,A945,'Все позиции'!$L$2:$L$10401,B945)</f>
        <v>172</v>
      </c>
      <c r="E945" s="4">
        <f>SUMIFS('Все позиции'!$P$2:$P$10401,'Все позиции'!$H$2:$H$10401,A945,'Все позиции'!$L$2:$L$10401,B945)</f>
        <v>925.39</v>
      </c>
      <c r="F945" s="2">
        <f>COUNTIFS('Все позиции'!$H$2:$H$10401,A945,'Все позиции'!$L$2:$L$10401,B945,'Все позиции'!$F$2:$F$10401,"&lt;&gt;")</f>
        <v>0</v>
      </c>
      <c r="G945" s="2" t="str">
        <f t="shared" si="14"/>
        <v>нет</v>
      </c>
    </row>
    <row r="946" spans="1:7" x14ac:dyDescent="0.25">
      <c r="A946" s="2" t="s">
        <v>4288</v>
      </c>
      <c r="B946" s="2" t="s">
        <v>38</v>
      </c>
      <c r="C946" s="2">
        <f>COUNTIFS('Все позиции'!$H$2:$H$10401,A946,'Все позиции'!$L$2:$L$10401,B946)</f>
        <v>3</v>
      </c>
      <c r="D946" s="2">
        <f>SUMIFS('Все позиции'!$K$2:$K$10401,'Все позиции'!$H$2:$H$10401,A946,'Все позиции'!$L$2:$L$10401,B946)</f>
        <v>216</v>
      </c>
      <c r="E946" s="4">
        <f>SUMIFS('Все позиции'!$P$2:$P$10401,'Все позиции'!$H$2:$H$10401,A946,'Все позиции'!$L$2:$L$10401,B946)</f>
        <v>940.7700000000001</v>
      </c>
      <c r="F946" s="2">
        <f>COUNTIFS('Все позиции'!$H$2:$H$10401,A946,'Все позиции'!$L$2:$L$10401,B946,'Все позиции'!$F$2:$F$10401,"&lt;&gt;")</f>
        <v>0</v>
      </c>
      <c r="G946" s="2" t="str">
        <f t="shared" si="14"/>
        <v>нет</v>
      </c>
    </row>
    <row r="947" spans="1:7" x14ac:dyDescent="0.25">
      <c r="A947" s="2" t="s">
        <v>3742</v>
      </c>
      <c r="B947" s="2" t="s">
        <v>38</v>
      </c>
      <c r="C947" s="2">
        <f>COUNTIFS('Все позиции'!$H$2:$H$10401,A947,'Все позиции'!$L$2:$L$10401,B947)</f>
        <v>1</v>
      </c>
      <c r="D947" s="2">
        <f>SUMIFS('Все позиции'!$K$2:$K$10401,'Все позиции'!$H$2:$H$10401,A947,'Все позиции'!$L$2:$L$10401,B947)</f>
        <v>72</v>
      </c>
      <c r="E947" s="4">
        <f>SUMIFS('Все позиции'!$P$2:$P$10401,'Все позиции'!$H$2:$H$10401,A947,'Все позиции'!$L$2:$L$10401,B947)</f>
        <v>1031.24</v>
      </c>
      <c r="F947" s="2">
        <f>COUNTIFS('Все позиции'!$H$2:$H$10401,A947,'Все позиции'!$L$2:$L$10401,B947,'Все позиции'!$F$2:$F$10401,"&lt;&gt;")</f>
        <v>0</v>
      </c>
      <c r="G947" s="2" t="str">
        <f t="shared" si="14"/>
        <v>нет</v>
      </c>
    </row>
    <row r="948" spans="1:7" x14ac:dyDescent="0.25">
      <c r="A948" s="2" t="s">
        <v>7654</v>
      </c>
      <c r="B948" s="2" t="s">
        <v>38</v>
      </c>
      <c r="C948" s="2">
        <f>COUNTIFS('Все позиции'!$H$2:$H$10401,A948,'Все позиции'!$L$2:$L$10401,B948)</f>
        <v>1</v>
      </c>
      <c r="D948" s="2">
        <f>SUMIFS('Все позиции'!$K$2:$K$10401,'Все позиции'!$H$2:$H$10401,A948,'Все позиции'!$L$2:$L$10401,B948)</f>
        <v>16</v>
      </c>
      <c r="E948" s="4">
        <f>SUMIFS('Все позиции'!$P$2:$P$10401,'Все позиции'!$H$2:$H$10401,A948,'Все позиции'!$L$2:$L$10401,B948)</f>
        <v>292.60000000000002</v>
      </c>
      <c r="F948" s="2">
        <f>COUNTIFS('Все позиции'!$H$2:$H$10401,A948,'Все позиции'!$L$2:$L$10401,B948,'Все позиции'!$F$2:$F$10401,"&lt;&gt;")</f>
        <v>1</v>
      </c>
      <c r="G948" s="2" t="str">
        <f t="shared" si="14"/>
        <v>да</v>
      </c>
    </row>
    <row r="949" spans="1:7" x14ac:dyDescent="0.25">
      <c r="A949" s="2" t="s">
        <v>3705</v>
      </c>
      <c r="B949" s="2" t="s">
        <v>38</v>
      </c>
      <c r="C949" s="2">
        <f>COUNTIFS('Все позиции'!$H$2:$H$10401,A949,'Все позиции'!$L$2:$L$10401,B949)</f>
        <v>2</v>
      </c>
      <c r="D949" s="2">
        <f>SUMIFS('Все позиции'!$K$2:$K$10401,'Все позиции'!$H$2:$H$10401,A949,'Все позиции'!$L$2:$L$10401,B949)</f>
        <v>576</v>
      </c>
      <c r="E949" s="4">
        <f>SUMIFS('Все позиции'!$P$2:$P$10401,'Все позиции'!$H$2:$H$10401,A949,'Все позиции'!$L$2:$L$10401,B949)</f>
        <v>63608.26</v>
      </c>
      <c r="F949" s="2">
        <f>COUNTIFS('Все позиции'!$H$2:$H$10401,A949,'Все позиции'!$L$2:$L$10401,B949,'Все позиции'!$F$2:$F$10401,"&lt;&gt;")</f>
        <v>1</v>
      </c>
      <c r="G949" s="2" t="str">
        <f t="shared" si="14"/>
        <v>да</v>
      </c>
    </row>
    <row r="950" spans="1:7" x14ac:dyDescent="0.25">
      <c r="A950" s="2" t="s">
        <v>1079</v>
      </c>
      <c r="B950" s="2" t="s">
        <v>38</v>
      </c>
      <c r="C950" s="2">
        <f>COUNTIFS('Все позиции'!$H$2:$H$10401,A950,'Все позиции'!$L$2:$L$10401,B950)</f>
        <v>5</v>
      </c>
      <c r="D950" s="2">
        <f>SUMIFS('Все позиции'!$K$2:$K$10401,'Все позиции'!$H$2:$H$10401,A950,'Все позиции'!$L$2:$L$10401,B950)</f>
        <v>232</v>
      </c>
      <c r="E950" s="4">
        <f>SUMIFS('Все позиции'!$P$2:$P$10401,'Все позиции'!$H$2:$H$10401,A950,'Все позиции'!$L$2:$L$10401,B950)</f>
        <v>4985.55</v>
      </c>
      <c r="F950" s="2">
        <f>COUNTIFS('Все позиции'!$H$2:$H$10401,A950,'Все позиции'!$L$2:$L$10401,B950,'Все позиции'!$F$2:$F$10401,"&lt;&gt;")</f>
        <v>0</v>
      </c>
      <c r="G950" s="2" t="str">
        <f t="shared" si="14"/>
        <v>нет</v>
      </c>
    </row>
    <row r="951" spans="1:7" x14ac:dyDescent="0.25">
      <c r="A951" s="2" t="s">
        <v>7386</v>
      </c>
      <c r="B951" s="2" t="s">
        <v>38</v>
      </c>
      <c r="C951" s="2">
        <f>COUNTIFS('Все позиции'!$H$2:$H$10401,A951,'Все позиции'!$L$2:$L$10401,B951)</f>
        <v>1</v>
      </c>
      <c r="D951" s="2">
        <f>SUMIFS('Все позиции'!$K$2:$K$10401,'Все позиции'!$H$2:$H$10401,A951,'Все позиции'!$L$2:$L$10401,B951)</f>
        <v>40</v>
      </c>
      <c r="E951" s="4">
        <f>SUMIFS('Все позиции'!$P$2:$P$10401,'Все позиции'!$H$2:$H$10401,A951,'Все позиции'!$L$2:$L$10401,B951)</f>
        <v>1094.0999999999999</v>
      </c>
      <c r="F951" s="2">
        <f>COUNTIFS('Все позиции'!$H$2:$H$10401,A951,'Все позиции'!$L$2:$L$10401,B951,'Все позиции'!$F$2:$F$10401,"&lt;&gt;")</f>
        <v>1</v>
      </c>
      <c r="G951" s="2" t="str">
        <f t="shared" si="14"/>
        <v>да</v>
      </c>
    </row>
    <row r="952" spans="1:7" x14ac:dyDescent="0.25">
      <c r="A952" s="2" t="s">
        <v>3743</v>
      </c>
      <c r="B952" s="2" t="s">
        <v>38</v>
      </c>
      <c r="C952" s="2">
        <f>COUNTIFS('Все позиции'!$H$2:$H$10401,A952,'Все позиции'!$L$2:$L$10401,B952)</f>
        <v>1</v>
      </c>
      <c r="D952" s="2">
        <f>SUMIFS('Все позиции'!$K$2:$K$10401,'Все позиции'!$H$2:$H$10401,A952,'Все позиции'!$L$2:$L$10401,B952)</f>
        <v>72</v>
      </c>
      <c r="E952" s="4">
        <f>SUMIFS('Все позиции'!$P$2:$P$10401,'Все позиции'!$H$2:$H$10401,A952,'Все позиции'!$L$2:$L$10401,B952)</f>
        <v>404.94</v>
      </c>
      <c r="F952" s="2">
        <f>COUNTIFS('Все позиции'!$H$2:$H$10401,A952,'Все позиции'!$L$2:$L$10401,B952,'Все позиции'!$F$2:$F$10401,"&lt;&gt;")</f>
        <v>0</v>
      </c>
      <c r="G952" s="2" t="str">
        <f t="shared" si="14"/>
        <v>нет</v>
      </c>
    </row>
    <row r="953" spans="1:7" x14ac:dyDescent="0.25">
      <c r="A953" s="2" t="s">
        <v>3706</v>
      </c>
      <c r="B953" s="2" t="s">
        <v>38</v>
      </c>
      <c r="C953" s="2">
        <f>COUNTIFS('Все позиции'!$H$2:$H$10401,A953,'Все позиции'!$L$2:$L$10401,B953)</f>
        <v>2</v>
      </c>
      <c r="D953" s="2">
        <f>SUMIFS('Все позиции'!$K$2:$K$10401,'Все позиции'!$H$2:$H$10401,A953,'Все позиции'!$L$2:$L$10401,B953)</f>
        <v>5642</v>
      </c>
      <c r="E953" s="4">
        <f>SUMIFS('Все позиции'!$P$2:$P$10401,'Все позиции'!$H$2:$H$10401,A953,'Все позиции'!$L$2:$L$10401,B953)</f>
        <v>74132.5</v>
      </c>
      <c r="F953" s="2">
        <f>COUNTIFS('Все позиции'!$H$2:$H$10401,A953,'Все позиции'!$L$2:$L$10401,B953,'Все позиции'!$F$2:$F$10401,"&lt;&gt;")</f>
        <v>1</v>
      </c>
      <c r="G953" s="2" t="str">
        <f t="shared" si="14"/>
        <v>да</v>
      </c>
    </row>
    <row r="954" spans="1:7" x14ac:dyDescent="0.25">
      <c r="A954" s="2" t="s">
        <v>8165</v>
      </c>
      <c r="B954" s="2" t="s">
        <v>320</v>
      </c>
      <c r="C954" s="2">
        <f>COUNTIFS('Все позиции'!$H$2:$H$10401,A954,'Все позиции'!$L$2:$L$10401,B954)</f>
        <v>1</v>
      </c>
      <c r="D954" s="2">
        <f>SUMIFS('Все позиции'!$K$2:$K$10401,'Все позиции'!$H$2:$H$10401,A954,'Все позиции'!$L$2:$L$10401,B954)</f>
        <v>1.9</v>
      </c>
      <c r="E954" s="4">
        <f>SUMIFS('Все позиции'!$P$2:$P$10401,'Все позиции'!$H$2:$H$10401,A954,'Все позиции'!$L$2:$L$10401,B954)</f>
        <v>3697.21</v>
      </c>
      <c r="F954" s="2">
        <f>COUNTIFS('Все позиции'!$H$2:$H$10401,A954,'Все позиции'!$L$2:$L$10401,B954,'Все позиции'!$F$2:$F$10401,"&lt;&gt;")</f>
        <v>1</v>
      </c>
      <c r="G954" s="2" t="str">
        <f t="shared" si="14"/>
        <v>да</v>
      </c>
    </row>
    <row r="955" spans="1:7" x14ac:dyDescent="0.25">
      <c r="A955" s="2" t="s">
        <v>9746</v>
      </c>
      <c r="B955" s="2" t="s">
        <v>38</v>
      </c>
      <c r="C955" s="2">
        <f>COUNTIFS('Все позиции'!$H$2:$H$10401,A955,'Все позиции'!$L$2:$L$10401,B955)</f>
        <v>1</v>
      </c>
      <c r="D955" s="2">
        <f>SUMIFS('Все позиции'!$K$2:$K$10401,'Все позиции'!$H$2:$H$10401,A955,'Все позиции'!$L$2:$L$10401,B955)</f>
        <v>211</v>
      </c>
      <c r="E955" s="4">
        <f>SUMIFS('Все позиции'!$P$2:$P$10401,'Все позиции'!$H$2:$H$10401,A955,'Все позиции'!$L$2:$L$10401,B955)</f>
        <v>13787.42</v>
      </c>
      <c r="F955" s="2">
        <f>COUNTIFS('Все позиции'!$H$2:$H$10401,A955,'Все позиции'!$L$2:$L$10401,B955,'Все позиции'!$F$2:$F$10401,"&lt;&gt;")</f>
        <v>1</v>
      </c>
      <c r="G955" s="2" t="str">
        <f t="shared" si="14"/>
        <v>да</v>
      </c>
    </row>
    <row r="956" spans="1:7" x14ac:dyDescent="0.25">
      <c r="A956" s="2" t="s">
        <v>8157</v>
      </c>
      <c r="B956" s="2" t="s">
        <v>320</v>
      </c>
      <c r="C956" s="2">
        <f>COUNTIFS('Все позиции'!$H$2:$H$10401,A956,'Все позиции'!$L$2:$L$10401,B956)</f>
        <v>1</v>
      </c>
      <c r="D956" s="2">
        <f>SUMIFS('Все позиции'!$K$2:$K$10401,'Все позиции'!$H$2:$H$10401,A956,'Все позиции'!$L$2:$L$10401,B956)</f>
        <v>1.28</v>
      </c>
      <c r="E956" s="4">
        <f>SUMIFS('Все позиции'!$P$2:$P$10401,'Все позиции'!$H$2:$H$10401,A956,'Все позиции'!$L$2:$L$10401,B956)</f>
        <v>2264.3200000000002</v>
      </c>
      <c r="F956" s="2">
        <f>COUNTIFS('Все позиции'!$H$2:$H$10401,A956,'Все позиции'!$L$2:$L$10401,B956,'Все позиции'!$F$2:$F$10401,"&lt;&gt;")</f>
        <v>1</v>
      </c>
      <c r="G956" s="2" t="str">
        <f t="shared" si="14"/>
        <v>да</v>
      </c>
    </row>
    <row r="957" spans="1:7" x14ac:dyDescent="0.25">
      <c r="A957" s="2" t="s">
        <v>3707</v>
      </c>
      <c r="B957" s="2" t="s">
        <v>38</v>
      </c>
      <c r="C957" s="2">
        <f>COUNTIFS('Все позиции'!$H$2:$H$10401,A957,'Все позиции'!$L$2:$L$10401,B957)</f>
        <v>2</v>
      </c>
      <c r="D957" s="2">
        <f>SUMIFS('Все позиции'!$K$2:$K$10401,'Все позиции'!$H$2:$H$10401,A957,'Все позиции'!$L$2:$L$10401,B957)</f>
        <v>1640</v>
      </c>
      <c r="E957" s="4">
        <f>SUMIFS('Все позиции'!$P$2:$P$10401,'Все позиции'!$H$2:$H$10401,A957,'Все позиции'!$L$2:$L$10401,B957)</f>
        <v>10024</v>
      </c>
      <c r="F957" s="2">
        <f>COUNTIFS('Все позиции'!$H$2:$H$10401,A957,'Все позиции'!$L$2:$L$10401,B957,'Все позиции'!$F$2:$F$10401,"&lt;&gt;")</f>
        <v>1</v>
      </c>
      <c r="G957" s="2" t="str">
        <f t="shared" si="14"/>
        <v>да</v>
      </c>
    </row>
    <row r="958" spans="1:7" x14ac:dyDescent="0.25">
      <c r="A958" s="2" t="s">
        <v>170</v>
      </c>
      <c r="B958" s="2" t="s">
        <v>38</v>
      </c>
      <c r="C958" s="2">
        <f>COUNTIFS('Все позиции'!$H$2:$H$10401,A958,'Все позиции'!$L$2:$L$10401,B958)</f>
        <v>1</v>
      </c>
      <c r="D958" s="2">
        <f>SUMIFS('Все позиции'!$K$2:$K$10401,'Все позиции'!$H$2:$H$10401,A958,'Все позиции'!$L$2:$L$10401,B958)</f>
        <v>96</v>
      </c>
      <c r="E958" s="4">
        <f>SUMIFS('Все позиции'!$P$2:$P$10401,'Все позиции'!$H$2:$H$10401,A958,'Все позиции'!$L$2:$L$10401,B958)</f>
        <v>289.29000000000002</v>
      </c>
      <c r="F958" s="2">
        <f>COUNTIFS('Все позиции'!$H$2:$H$10401,A958,'Все позиции'!$L$2:$L$10401,B958,'Все позиции'!$F$2:$F$10401,"&lt;&gt;")</f>
        <v>0</v>
      </c>
      <c r="G958" s="2" t="str">
        <f t="shared" si="14"/>
        <v>нет</v>
      </c>
    </row>
    <row r="959" spans="1:7" x14ac:dyDescent="0.25">
      <c r="A959" s="2" t="s">
        <v>6560</v>
      </c>
      <c r="B959" s="2" t="s">
        <v>38</v>
      </c>
      <c r="C959" s="2">
        <f>COUNTIFS('Все позиции'!$H$2:$H$10401,A959,'Все позиции'!$L$2:$L$10401,B959)</f>
        <v>1</v>
      </c>
      <c r="D959" s="2">
        <f>SUMIFS('Все позиции'!$K$2:$K$10401,'Все позиции'!$H$2:$H$10401,A959,'Все позиции'!$L$2:$L$10401,B959)</f>
        <v>74</v>
      </c>
      <c r="E959" s="4">
        <f>SUMIFS('Все позиции'!$P$2:$P$10401,'Все позиции'!$H$2:$H$10401,A959,'Все позиции'!$L$2:$L$10401,B959)</f>
        <v>419.8</v>
      </c>
      <c r="F959" s="2">
        <f>COUNTIFS('Все позиции'!$H$2:$H$10401,A959,'Все позиции'!$L$2:$L$10401,B959,'Все позиции'!$F$2:$F$10401,"&lt;&gt;")</f>
        <v>1</v>
      </c>
      <c r="G959" s="2" t="str">
        <f t="shared" si="14"/>
        <v>да</v>
      </c>
    </row>
    <row r="960" spans="1:7" x14ac:dyDescent="0.25">
      <c r="A960" s="2" t="s">
        <v>9383</v>
      </c>
      <c r="B960" s="2" t="s">
        <v>38</v>
      </c>
      <c r="C960" s="2">
        <f>COUNTIFS('Все позиции'!$H$2:$H$10401,A960,'Все позиции'!$L$2:$L$10401,B960)</f>
        <v>1</v>
      </c>
      <c r="D960" s="2">
        <f>SUMIFS('Все позиции'!$K$2:$K$10401,'Все позиции'!$H$2:$H$10401,A960,'Все позиции'!$L$2:$L$10401,B960)</f>
        <v>22</v>
      </c>
      <c r="E960" s="4">
        <f>SUMIFS('Все позиции'!$P$2:$P$10401,'Все позиции'!$H$2:$H$10401,A960,'Все позиции'!$L$2:$L$10401,B960)</f>
        <v>1207.8</v>
      </c>
      <c r="F960" s="2">
        <f>COUNTIFS('Все позиции'!$H$2:$H$10401,A960,'Все позиции'!$L$2:$L$10401,B960,'Все позиции'!$F$2:$F$10401,"&lt;&gt;")</f>
        <v>1</v>
      </c>
      <c r="G960" s="2" t="str">
        <f t="shared" si="14"/>
        <v>да</v>
      </c>
    </row>
    <row r="961" spans="1:7" x14ac:dyDescent="0.25">
      <c r="A961" s="2" t="s">
        <v>6874</v>
      </c>
      <c r="B961" s="2" t="s">
        <v>38</v>
      </c>
      <c r="C961" s="2">
        <f>COUNTIFS('Все позиции'!$H$2:$H$10401,A961,'Все позиции'!$L$2:$L$10401,B961)</f>
        <v>2</v>
      </c>
      <c r="D961" s="2">
        <f>SUMIFS('Все позиции'!$K$2:$K$10401,'Все позиции'!$H$2:$H$10401,A961,'Все позиции'!$L$2:$L$10401,B961)</f>
        <v>166</v>
      </c>
      <c r="E961" s="4">
        <f>SUMIFS('Все позиции'!$P$2:$P$10401,'Все позиции'!$H$2:$H$10401,A961,'Все позиции'!$L$2:$L$10401,B961)</f>
        <v>8396.0399999999991</v>
      </c>
      <c r="F961" s="2">
        <f>COUNTIFS('Все позиции'!$H$2:$H$10401,A961,'Все позиции'!$L$2:$L$10401,B961,'Все позиции'!$F$2:$F$10401,"&lt;&gt;")</f>
        <v>1</v>
      </c>
      <c r="G961" s="2" t="str">
        <f t="shared" si="14"/>
        <v>да</v>
      </c>
    </row>
    <row r="962" spans="1:7" x14ac:dyDescent="0.25">
      <c r="A962" s="2" t="s">
        <v>9419</v>
      </c>
      <c r="B962" s="2" t="s">
        <v>38</v>
      </c>
      <c r="C962" s="2">
        <f>COUNTIFS('Все позиции'!$H$2:$H$10401,A962,'Все позиции'!$L$2:$L$10401,B962)</f>
        <v>1</v>
      </c>
      <c r="D962" s="2">
        <f>SUMIFS('Все позиции'!$K$2:$K$10401,'Все позиции'!$H$2:$H$10401,A962,'Все позиции'!$L$2:$L$10401,B962)</f>
        <v>88</v>
      </c>
      <c r="E962" s="4">
        <f>SUMIFS('Все позиции'!$P$2:$P$10401,'Все позиции'!$H$2:$H$10401,A962,'Все позиции'!$L$2:$L$10401,B962)</f>
        <v>4831.2</v>
      </c>
      <c r="F962" s="2">
        <f>COUNTIFS('Все позиции'!$H$2:$H$10401,A962,'Все позиции'!$L$2:$L$10401,B962,'Все позиции'!$F$2:$F$10401,"&lt;&gt;")</f>
        <v>1</v>
      </c>
      <c r="G962" s="2" t="str">
        <f t="shared" ref="G962:G1025" si="15">IF(F962&gt;0,"да","нет")</f>
        <v>да</v>
      </c>
    </row>
    <row r="963" spans="1:7" x14ac:dyDescent="0.25">
      <c r="A963" s="2" t="s">
        <v>9363</v>
      </c>
      <c r="B963" s="2" t="s">
        <v>320</v>
      </c>
      <c r="C963" s="2">
        <f>COUNTIFS('Все позиции'!$H$2:$H$10401,A963,'Все позиции'!$L$2:$L$10401,B963)</f>
        <v>1</v>
      </c>
      <c r="D963" s="2">
        <f>SUMIFS('Все позиции'!$K$2:$K$10401,'Все позиции'!$H$2:$H$10401,A963,'Все позиции'!$L$2:$L$10401,B963)</f>
        <v>0.54</v>
      </c>
      <c r="E963" s="4">
        <f>SUMIFS('Все позиции'!$P$2:$P$10401,'Все позиции'!$H$2:$H$10401,A963,'Все позиции'!$L$2:$L$10401,B963)</f>
        <v>2964.6</v>
      </c>
      <c r="F963" s="2">
        <f>COUNTIFS('Все позиции'!$H$2:$H$10401,A963,'Все позиции'!$L$2:$L$10401,B963,'Все позиции'!$F$2:$F$10401,"&lt;&gt;")</f>
        <v>1</v>
      </c>
      <c r="G963" s="2" t="str">
        <f t="shared" si="15"/>
        <v>да</v>
      </c>
    </row>
    <row r="964" spans="1:7" x14ac:dyDescent="0.25">
      <c r="A964" s="2" t="s">
        <v>9441</v>
      </c>
      <c r="B964" s="2" t="s">
        <v>38</v>
      </c>
      <c r="C964" s="2">
        <f>COUNTIFS('Все позиции'!$H$2:$H$10401,A964,'Все позиции'!$L$2:$L$10401,B964)</f>
        <v>2</v>
      </c>
      <c r="D964" s="2">
        <f>SUMIFS('Все позиции'!$K$2:$K$10401,'Все позиции'!$H$2:$H$10401,A964,'Все позиции'!$L$2:$L$10401,B964)</f>
        <v>16</v>
      </c>
      <c r="E964" s="4">
        <f>SUMIFS('Все позиции'!$P$2:$P$10401,'Все позиции'!$H$2:$H$10401,A964,'Все позиции'!$L$2:$L$10401,B964)</f>
        <v>1464</v>
      </c>
      <c r="F964" s="2">
        <f>COUNTIFS('Все позиции'!$H$2:$H$10401,A964,'Все позиции'!$L$2:$L$10401,B964,'Все позиции'!$F$2:$F$10401,"&lt;&gt;")</f>
        <v>2</v>
      </c>
      <c r="G964" s="2" t="str">
        <f t="shared" si="15"/>
        <v>да</v>
      </c>
    </row>
    <row r="965" spans="1:7" x14ac:dyDescent="0.25">
      <c r="A965" s="2" t="s">
        <v>6926</v>
      </c>
      <c r="B965" s="2" t="s">
        <v>38</v>
      </c>
      <c r="C965" s="2">
        <f>COUNTIFS('Все позиции'!$H$2:$H$10401,A965,'Все позиции'!$L$2:$L$10401,B965)</f>
        <v>1</v>
      </c>
      <c r="D965" s="2">
        <f>SUMIFS('Все позиции'!$K$2:$K$10401,'Все позиции'!$H$2:$H$10401,A965,'Все позиции'!$L$2:$L$10401,B965)</f>
        <v>1</v>
      </c>
      <c r="E965" s="4">
        <f>SUMIFS('Все позиции'!$P$2:$P$10401,'Все позиции'!$H$2:$H$10401,A965,'Все позиции'!$L$2:$L$10401,B965)</f>
        <v>10540.8</v>
      </c>
      <c r="F965" s="2">
        <f>COUNTIFS('Все позиции'!$H$2:$H$10401,A965,'Все позиции'!$L$2:$L$10401,B965,'Все позиции'!$F$2:$F$10401,"&lt;&gt;")</f>
        <v>0</v>
      </c>
      <c r="G965" s="2" t="str">
        <f t="shared" si="15"/>
        <v>нет</v>
      </c>
    </row>
    <row r="966" spans="1:7" x14ac:dyDescent="0.25">
      <c r="A966" s="2" t="s">
        <v>6489</v>
      </c>
      <c r="B966" s="2" t="s">
        <v>38</v>
      </c>
      <c r="C966" s="2">
        <f>COUNTIFS('Все позиции'!$H$2:$H$10401,A966,'Все позиции'!$L$2:$L$10401,B966)</f>
        <v>1</v>
      </c>
      <c r="D966" s="2">
        <f>SUMIFS('Все позиции'!$K$2:$K$10401,'Все позиции'!$H$2:$H$10401,A966,'Все позиции'!$L$2:$L$10401,B966)</f>
        <v>548</v>
      </c>
      <c r="E966" s="4">
        <f>SUMIFS('Все позиции'!$P$2:$P$10401,'Все позиции'!$H$2:$H$10401,A966,'Все позиции'!$L$2:$L$10401,B966)</f>
        <v>6418.18</v>
      </c>
      <c r="F966" s="2">
        <f>COUNTIFS('Все позиции'!$H$2:$H$10401,A966,'Все позиции'!$L$2:$L$10401,B966,'Все позиции'!$F$2:$F$10401,"&lt;&gt;")</f>
        <v>1</v>
      </c>
      <c r="G966" s="2" t="str">
        <f t="shared" si="15"/>
        <v>да</v>
      </c>
    </row>
    <row r="967" spans="1:7" x14ac:dyDescent="0.25">
      <c r="A967" s="2" t="s">
        <v>6488</v>
      </c>
      <c r="B967" s="2" t="s">
        <v>38</v>
      </c>
      <c r="C967" s="2">
        <f>COUNTIFS('Все позиции'!$H$2:$H$10401,A967,'Все позиции'!$L$2:$L$10401,B967)</f>
        <v>1</v>
      </c>
      <c r="D967" s="2">
        <f>SUMIFS('Все позиции'!$K$2:$K$10401,'Все позиции'!$H$2:$H$10401,A967,'Все позиции'!$L$2:$L$10401,B967)</f>
        <v>336</v>
      </c>
      <c r="E967" s="4">
        <f>SUMIFS('Все позиции'!$P$2:$P$10401,'Все позиции'!$H$2:$H$10401,A967,'Все позиции'!$L$2:$L$10401,B967)</f>
        <v>7673.7</v>
      </c>
      <c r="F967" s="2">
        <f>COUNTIFS('Все позиции'!$H$2:$H$10401,A967,'Все позиции'!$L$2:$L$10401,B967,'Все позиции'!$F$2:$F$10401,"&lt;&gt;")</f>
        <v>1</v>
      </c>
      <c r="G967" s="2" t="str">
        <f t="shared" si="15"/>
        <v>да</v>
      </c>
    </row>
    <row r="968" spans="1:7" x14ac:dyDescent="0.25">
      <c r="A968" s="2" t="s">
        <v>6788</v>
      </c>
      <c r="B968" s="2" t="s">
        <v>38</v>
      </c>
      <c r="C968" s="2">
        <f>COUNTIFS('Все позиции'!$H$2:$H$10401,A968,'Все позиции'!$L$2:$L$10401,B968)</f>
        <v>1</v>
      </c>
      <c r="D968" s="2">
        <f>SUMIFS('Все позиции'!$K$2:$K$10401,'Все позиции'!$H$2:$H$10401,A968,'Все позиции'!$L$2:$L$10401,B968)</f>
        <v>1</v>
      </c>
      <c r="E968" s="4">
        <f>SUMIFS('Все позиции'!$P$2:$P$10401,'Все позиции'!$H$2:$H$10401,A968,'Все позиции'!$L$2:$L$10401,B968)</f>
        <v>18.3</v>
      </c>
      <c r="F968" s="2">
        <f>COUNTIFS('Все позиции'!$H$2:$H$10401,A968,'Все позиции'!$L$2:$L$10401,B968,'Все позиции'!$F$2:$F$10401,"&lt;&gt;")</f>
        <v>0</v>
      </c>
      <c r="G968" s="2" t="str">
        <f t="shared" si="15"/>
        <v>нет</v>
      </c>
    </row>
    <row r="969" spans="1:7" x14ac:dyDescent="0.25">
      <c r="A969" s="2" t="s">
        <v>6787</v>
      </c>
      <c r="B969" s="2" t="s">
        <v>38</v>
      </c>
      <c r="C969" s="2">
        <f>COUNTIFS('Все позиции'!$H$2:$H$10401,A969,'Все позиции'!$L$2:$L$10401,B969)</f>
        <v>1</v>
      </c>
      <c r="D969" s="2">
        <f>SUMIFS('Все позиции'!$K$2:$K$10401,'Все позиции'!$H$2:$H$10401,A969,'Все позиции'!$L$2:$L$10401,B969)</f>
        <v>1</v>
      </c>
      <c r="E969" s="4">
        <f>SUMIFS('Все позиции'!$P$2:$P$10401,'Все позиции'!$H$2:$H$10401,A969,'Все позиции'!$L$2:$L$10401,B969)</f>
        <v>73.2</v>
      </c>
      <c r="F969" s="2">
        <f>COUNTIFS('Все позиции'!$H$2:$H$10401,A969,'Все позиции'!$L$2:$L$10401,B969,'Все позиции'!$F$2:$F$10401,"&lt;&gt;")</f>
        <v>0</v>
      </c>
      <c r="G969" s="2" t="str">
        <f t="shared" si="15"/>
        <v>нет</v>
      </c>
    </row>
    <row r="970" spans="1:7" x14ac:dyDescent="0.25">
      <c r="A970" s="2" t="s">
        <v>6783</v>
      </c>
      <c r="B970" s="2" t="s">
        <v>38</v>
      </c>
      <c r="C970" s="2">
        <f>COUNTIFS('Все позиции'!$H$2:$H$10401,A970,'Все позиции'!$L$2:$L$10401,B970)</f>
        <v>1</v>
      </c>
      <c r="D970" s="2">
        <f>SUMIFS('Все позиции'!$K$2:$K$10401,'Все позиции'!$H$2:$H$10401,A970,'Все позиции'!$L$2:$L$10401,B970)</f>
        <v>1</v>
      </c>
      <c r="E970" s="4">
        <f>SUMIFS('Все позиции'!$P$2:$P$10401,'Все позиции'!$H$2:$H$10401,A970,'Все позиции'!$L$2:$L$10401,B970)</f>
        <v>128.1</v>
      </c>
      <c r="F970" s="2">
        <f>COUNTIFS('Все позиции'!$H$2:$H$10401,A970,'Все позиции'!$L$2:$L$10401,B970,'Все позиции'!$F$2:$F$10401,"&lt;&gt;")</f>
        <v>0</v>
      </c>
      <c r="G970" s="2" t="str">
        <f t="shared" si="15"/>
        <v>нет</v>
      </c>
    </row>
    <row r="971" spans="1:7" x14ac:dyDescent="0.25">
      <c r="A971" s="2" t="s">
        <v>6782</v>
      </c>
      <c r="B971" s="2" t="s">
        <v>38</v>
      </c>
      <c r="C971" s="2">
        <f>COUNTIFS('Все позиции'!$H$2:$H$10401,A971,'Все позиции'!$L$2:$L$10401,B971)</f>
        <v>1</v>
      </c>
      <c r="D971" s="2">
        <f>SUMIFS('Все позиции'!$K$2:$K$10401,'Все позиции'!$H$2:$H$10401,A971,'Все позиции'!$L$2:$L$10401,B971)</f>
        <v>1</v>
      </c>
      <c r="E971" s="4">
        <f>SUMIFS('Все позиции'!$P$2:$P$10401,'Все позиции'!$H$2:$H$10401,A971,'Все позиции'!$L$2:$L$10401,B971)</f>
        <v>128.1</v>
      </c>
      <c r="F971" s="2">
        <f>COUNTIFS('Все позиции'!$H$2:$H$10401,A971,'Все позиции'!$L$2:$L$10401,B971,'Все позиции'!$F$2:$F$10401,"&lt;&gt;")</f>
        <v>0</v>
      </c>
      <c r="G971" s="2" t="str">
        <f t="shared" si="15"/>
        <v>нет</v>
      </c>
    </row>
    <row r="972" spans="1:7" x14ac:dyDescent="0.25">
      <c r="A972" s="2" t="s">
        <v>6784</v>
      </c>
      <c r="B972" s="2" t="s">
        <v>38</v>
      </c>
      <c r="C972" s="2">
        <f>COUNTIFS('Все позиции'!$H$2:$H$10401,A972,'Все позиции'!$L$2:$L$10401,B972)</f>
        <v>1</v>
      </c>
      <c r="D972" s="2">
        <f>SUMIFS('Все позиции'!$K$2:$K$10401,'Все позиции'!$H$2:$H$10401,A972,'Все позиции'!$L$2:$L$10401,B972)</f>
        <v>1</v>
      </c>
      <c r="E972" s="4">
        <f>SUMIFS('Все позиции'!$P$2:$P$10401,'Все позиции'!$H$2:$H$10401,A972,'Все позиции'!$L$2:$L$10401,B972)</f>
        <v>223.26</v>
      </c>
      <c r="F972" s="2">
        <f>COUNTIFS('Все позиции'!$H$2:$H$10401,A972,'Все позиции'!$L$2:$L$10401,B972,'Все позиции'!$F$2:$F$10401,"&lt;&gt;")</f>
        <v>0</v>
      </c>
      <c r="G972" s="2" t="str">
        <f t="shared" si="15"/>
        <v>нет</v>
      </c>
    </row>
    <row r="973" spans="1:7" x14ac:dyDescent="0.25">
      <c r="A973" s="2" t="s">
        <v>6785</v>
      </c>
      <c r="B973" s="2" t="s">
        <v>38</v>
      </c>
      <c r="C973" s="2">
        <f>COUNTIFS('Все позиции'!$H$2:$H$10401,A973,'Все позиции'!$L$2:$L$10401,B973)</f>
        <v>1</v>
      </c>
      <c r="D973" s="2">
        <f>SUMIFS('Все позиции'!$K$2:$K$10401,'Все позиции'!$H$2:$H$10401,A973,'Все позиции'!$L$2:$L$10401,B973)</f>
        <v>1</v>
      </c>
      <c r="E973" s="4">
        <f>SUMIFS('Все позиции'!$P$2:$P$10401,'Все позиции'!$H$2:$H$10401,A973,'Все позиции'!$L$2:$L$10401,B973)</f>
        <v>73.2</v>
      </c>
      <c r="F973" s="2">
        <f>COUNTIFS('Все позиции'!$H$2:$H$10401,A973,'Все позиции'!$L$2:$L$10401,B973,'Все позиции'!$F$2:$F$10401,"&lt;&gt;")</f>
        <v>0</v>
      </c>
      <c r="G973" s="2" t="str">
        <f t="shared" si="15"/>
        <v>нет</v>
      </c>
    </row>
    <row r="974" spans="1:7" x14ac:dyDescent="0.25">
      <c r="A974" s="2" t="s">
        <v>6780</v>
      </c>
      <c r="B974" s="2" t="s">
        <v>38</v>
      </c>
      <c r="C974" s="2">
        <f>COUNTIFS('Все позиции'!$H$2:$H$10401,A974,'Все позиции'!$L$2:$L$10401,B974)</f>
        <v>1</v>
      </c>
      <c r="D974" s="2">
        <f>SUMIFS('Все позиции'!$K$2:$K$10401,'Все позиции'!$H$2:$H$10401,A974,'Все позиции'!$L$2:$L$10401,B974)</f>
        <v>1</v>
      </c>
      <c r="E974" s="4">
        <f>SUMIFS('Все позиции'!$P$2:$P$10401,'Все позиции'!$H$2:$H$10401,A974,'Все позиции'!$L$2:$L$10401,B974)</f>
        <v>36.6</v>
      </c>
      <c r="F974" s="2">
        <f>COUNTIFS('Все позиции'!$H$2:$H$10401,A974,'Все позиции'!$L$2:$L$10401,B974,'Все позиции'!$F$2:$F$10401,"&lt;&gt;")</f>
        <v>0</v>
      </c>
      <c r="G974" s="2" t="str">
        <f t="shared" si="15"/>
        <v>нет</v>
      </c>
    </row>
    <row r="975" spans="1:7" x14ac:dyDescent="0.25">
      <c r="A975" s="2" t="s">
        <v>6786</v>
      </c>
      <c r="B975" s="2" t="s">
        <v>38</v>
      </c>
      <c r="C975" s="2">
        <f>COUNTIFS('Все позиции'!$H$2:$H$10401,A975,'Все позиции'!$L$2:$L$10401,B975)</f>
        <v>1</v>
      </c>
      <c r="D975" s="2">
        <f>SUMIFS('Все позиции'!$K$2:$K$10401,'Все позиции'!$H$2:$H$10401,A975,'Все позиции'!$L$2:$L$10401,B975)</f>
        <v>1</v>
      </c>
      <c r="E975" s="4">
        <f>SUMIFS('Все позиции'!$P$2:$P$10401,'Все позиции'!$H$2:$H$10401,A975,'Все позиции'!$L$2:$L$10401,B975)</f>
        <v>73.2</v>
      </c>
      <c r="F975" s="2">
        <f>COUNTIFS('Все позиции'!$H$2:$H$10401,A975,'Все позиции'!$L$2:$L$10401,B975,'Все позиции'!$F$2:$F$10401,"&lt;&gt;")</f>
        <v>0</v>
      </c>
      <c r="G975" s="2" t="str">
        <f t="shared" si="15"/>
        <v>нет</v>
      </c>
    </row>
    <row r="976" spans="1:7" x14ac:dyDescent="0.25">
      <c r="A976" s="2" t="s">
        <v>6781</v>
      </c>
      <c r="B976" s="2" t="s">
        <v>38</v>
      </c>
      <c r="C976" s="2">
        <f>COUNTIFS('Все позиции'!$H$2:$H$10401,A976,'Все позиции'!$L$2:$L$10401,B976)</f>
        <v>1</v>
      </c>
      <c r="D976" s="2">
        <f>SUMIFS('Все позиции'!$K$2:$K$10401,'Все позиции'!$H$2:$H$10401,A976,'Все позиции'!$L$2:$L$10401,B976)</f>
        <v>1</v>
      </c>
      <c r="E976" s="4">
        <f>SUMIFS('Все позиции'!$P$2:$P$10401,'Все позиции'!$H$2:$H$10401,A976,'Все позиции'!$L$2:$L$10401,B976)</f>
        <v>47.58</v>
      </c>
      <c r="F976" s="2">
        <f>COUNTIFS('Все позиции'!$H$2:$H$10401,A976,'Все позиции'!$L$2:$L$10401,B976,'Все позиции'!$F$2:$F$10401,"&lt;&gt;")</f>
        <v>0</v>
      </c>
      <c r="G976" s="2" t="str">
        <f t="shared" si="15"/>
        <v>нет</v>
      </c>
    </row>
    <row r="977" spans="1:7" x14ac:dyDescent="0.25">
      <c r="A977" s="2" t="s">
        <v>9688</v>
      </c>
      <c r="B977" s="2" t="s">
        <v>38</v>
      </c>
      <c r="C977" s="2">
        <f>COUNTIFS('Все позиции'!$H$2:$H$10401,A977,'Все позиции'!$L$2:$L$10401,B977)</f>
        <v>4</v>
      </c>
      <c r="D977" s="2">
        <f>SUMIFS('Все позиции'!$K$2:$K$10401,'Все позиции'!$H$2:$H$10401,A977,'Все позиции'!$L$2:$L$10401,B977)</f>
        <v>104</v>
      </c>
      <c r="E977" s="4">
        <f>SUMIFS('Все позиции'!$P$2:$P$10401,'Все позиции'!$H$2:$H$10401,A977,'Все позиции'!$L$2:$L$10401,B977)</f>
        <v>159341.1</v>
      </c>
      <c r="F977" s="2">
        <f>COUNTIFS('Все позиции'!$H$2:$H$10401,A977,'Все позиции'!$L$2:$L$10401,B977,'Все позиции'!$F$2:$F$10401,"&lt;&gt;")</f>
        <v>4</v>
      </c>
      <c r="G977" s="2" t="str">
        <f t="shared" si="15"/>
        <v>да</v>
      </c>
    </row>
    <row r="978" spans="1:7" x14ac:dyDescent="0.25">
      <c r="A978" s="2" t="s">
        <v>9687</v>
      </c>
      <c r="B978" s="2" t="s">
        <v>38</v>
      </c>
      <c r="C978" s="2">
        <f>COUNTIFS('Все позиции'!$H$2:$H$10401,A978,'Все позиции'!$L$2:$L$10401,B978)</f>
        <v>4</v>
      </c>
      <c r="D978" s="2">
        <f>SUMIFS('Все позиции'!$K$2:$K$10401,'Все позиции'!$H$2:$H$10401,A978,'Все позиции'!$L$2:$L$10401,B978)</f>
        <v>576</v>
      </c>
      <c r="E978" s="4">
        <f>SUMIFS('Все позиции'!$P$2:$P$10401,'Все позиции'!$H$2:$H$10401,A978,'Все позиции'!$L$2:$L$10401,B978)</f>
        <v>1554078.3199999998</v>
      </c>
      <c r="F978" s="2">
        <f>COUNTIFS('Все позиции'!$H$2:$H$10401,A978,'Все позиции'!$L$2:$L$10401,B978,'Все позиции'!$F$2:$F$10401,"&lt;&gt;")</f>
        <v>4</v>
      </c>
      <c r="G978" s="2" t="str">
        <f t="shared" si="15"/>
        <v>да</v>
      </c>
    </row>
    <row r="979" spans="1:7" x14ac:dyDescent="0.25">
      <c r="A979" s="2" t="s">
        <v>9813</v>
      </c>
      <c r="B979" s="2" t="s">
        <v>38</v>
      </c>
      <c r="C979" s="2">
        <f>COUNTIFS('Все позиции'!$H$2:$H$10401,A979,'Все позиции'!$L$2:$L$10401,B979)</f>
        <v>4</v>
      </c>
      <c r="D979" s="2">
        <f>SUMIFS('Все позиции'!$K$2:$K$10401,'Все позиции'!$H$2:$H$10401,A979,'Все позиции'!$L$2:$L$10401,B979)</f>
        <v>576</v>
      </c>
      <c r="E979" s="4">
        <f>SUMIFS('Все позиции'!$P$2:$P$10401,'Все позиции'!$H$2:$H$10401,A979,'Все позиции'!$L$2:$L$10401,B979)</f>
        <v>1773545.81</v>
      </c>
      <c r="F979" s="2">
        <f>COUNTIFS('Все позиции'!$H$2:$H$10401,A979,'Все позиции'!$L$2:$L$10401,B979,'Все позиции'!$F$2:$F$10401,"&lt;&gt;")</f>
        <v>4</v>
      </c>
      <c r="G979" s="2" t="str">
        <f t="shared" si="15"/>
        <v>да</v>
      </c>
    </row>
    <row r="980" spans="1:7" x14ac:dyDescent="0.25">
      <c r="A980" s="2" t="s">
        <v>9814</v>
      </c>
      <c r="B980" s="2" t="s">
        <v>38</v>
      </c>
      <c r="C980" s="2">
        <f>COUNTIFS('Все позиции'!$H$2:$H$10401,A980,'Все позиции'!$L$2:$L$10401,B980)</f>
        <v>4</v>
      </c>
      <c r="D980" s="2">
        <f>SUMIFS('Все позиции'!$K$2:$K$10401,'Все позиции'!$H$2:$H$10401,A980,'Все позиции'!$L$2:$L$10401,B980)</f>
        <v>104</v>
      </c>
      <c r="E980" s="4">
        <f>SUMIFS('Все позиции'!$P$2:$P$10401,'Все позиции'!$H$2:$H$10401,A980,'Все позиции'!$L$2:$L$10401,B980)</f>
        <v>181388.91999999998</v>
      </c>
      <c r="F980" s="2">
        <f>COUNTIFS('Все позиции'!$H$2:$H$10401,A980,'Все позиции'!$L$2:$L$10401,B980,'Все позиции'!$F$2:$F$10401,"&lt;&gt;")</f>
        <v>4</v>
      </c>
      <c r="G980" s="2" t="str">
        <f t="shared" si="15"/>
        <v>да</v>
      </c>
    </row>
    <row r="981" spans="1:7" x14ac:dyDescent="0.25">
      <c r="A981" s="2" t="s">
        <v>5971</v>
      </c>
      <c r="B981" s="2" t="s">
        <v>38</v>
      </c>
      <c r="C981" s="2">
        <f>COUNTIFS('Все позиции'!$H$2:$H$10401,A981,'Все позиции'!$L$2:$L$10401,B981)</f>
        <v>1</v>
      </c>
      <c r="D981" s="2">
        <f>SUMIFS('Все позиции'!$K$2:$K$10401,'Все позиции'!$H$2:$H$10401,A981,'Все позиции'!$L$2:$L$10401,B981)</f>
        <v>10</v>
      </c>
      <c r="E981" s="4">
        <f>SUMIFS('Все позиции'!$P$2:$P$10401,'Все позиции'!$H$2:$H$10401,A981,'Все позиции'!$L$2:$L$10401,B981)</f>
        <v>13649.97</v>
      </c>
      <c r="F981" s="2">
        <f>COUNTIFS('Все позиции'!$H$2:$H$10401,A981,'Все позиции'!$L$2:$L$10401,B981,'Все позиции'!$F$2:$F$10401,"&lt;&gt;")</f>
        <v>1</v>
      </c>
      <c r="G981" s="2" t="str">
        <f t="shared" si="15"/>
        <v>да</v>
      </c>
    </row>
    <row r="982" spans="1:7" x14ac:dyDescent="0.25">
      <c r="A982" s="2" t="s">
        <v>4975</v>
      </c>
      <c r="B982" s="2" t="s">
        <v>70</v>
      </c>
      <c r="C982" s="2">
        <f>COUNTIFS('Все позиции'!$H$2:$H$10401,A982,'Все позиции'!$L$2:$L$10401,B982)</f>
        <v>1</v>
      </c>
      <c r="D982" s="2">
        <f>SUMIFS('Все позиции'!$K$2:$K$10401,'Все позиции'!$H$2:$H$10401,A982,'Все позиции'!$L$2:$L$10401,B982)</f>
        <v>25200</v>
      </c>
      <c r="E982" s="4">
        <f>SUMIFS('Все позиции'!$P$2:$P$10401,'Все позиции'!$H$2:$H$10401,A982,'Все позиции'!$L$2:$L$10401,B982)</f>
        <v>3935232</v>
      </c>
      <c r="F982" s="2">
        <f>COUNTIFS('Все позиции'!$H$2:$H$10401,A982,'Все позиции'!$L$2:$L$10401,B982,'Все позиции'!$F$2:$F$10401,"&lt;&gt;")</f>
        <v>0</v>
      </c>
      <c r="G982" s="2" t="str">
        <f t="shared" si="15"/>
        <v>нет</v>
      </c>
    </row>
    <row r="983" spans="1:7" x14ac:dyDescent="0.25">
      <c r="A983" s="2" t="s">
        <v>69</v>
      </c>
      <c r="B983" s="2" t="s">
        <v>70</v>
      </c>
      <c r="C983" s="2">
        <f>COUNTIFS('Все позиции'!$H$2:$H$10401,A983,'Все позиции'!$L$2:$L$10401,B983)</f>
        <v>1</v>
      </c>
      <c r="D983" s="2">
        <f>SUMIFS('Все позиции'!$K$2:$K$10401,'Все позиции'!$H$2:$H$10401,A983,'Все позиции'!$L$2:$L$10401,B983)</f>
        <v>2450</v>
      </c>
      <c r="E983" s="4">
        <f>SUMIFS('Все позиции'!$P$2:$P$10401,'Все позиции'!$H$2:$H$10401,A983,'Все позиции'!$L$2:$L$10401,B983)</f>
        <v>0</v>
      </c>
      <c r="F983" s="2">
        <f>COUNTIFS('Все позиции'!$H$2:$H$10401,A983,'Все позиции'!$L$2:$L$10401,B983,'Все позиции'!$F$2:$F$10401,"&lt;&gt;")</f>
        <v>0</v>
      </c>
      <c r="G983" s="2" t="str">
        <f t="shared" si="15"/>
        <v>нет</v>
      </c>
    </row>
    <row r="984" spans="1:7" x14ac:dyDescent="0.25">
      <c r="A984" s="2" t="s">
        <v>3887</v>
      </c>
      <c r="B984" s="2" t="s">
        <v>70</v>
      </c>
      <c r="C984" s="2">
        <f>COUNTIFS('Все позиции'!$H$2:$H$10401,A984,'Все позиции'!$L$2:$L$10401,B984)</f>
        <v>1</v>
      </c>
      <c r="D984" s="2">
        <f>SUMIFS('Все позиции'!$K$2:$K$10401,'Все позиции'!$H$2:$H$10401,A984,'Все позиции'!$L$2:$L$10401,B984)</f>
        <v>760</v>
      </c>
      <c r="E984" s="4">
        <f>SUMIFS('Все позиции'!$P$2:$P$10401,'Все позиции'!$H$2:$H$10401,A984,'Все позиции'!$L$2:$L$10401,B984)</f>
        <v>301414.18</v>
      </c>
      <c r="F984" s="2">
        <f>COUNTIFS('Все позиции'!$H$2:$H$10401,A984,'Все позиции'!$L$2:$L$10401,B984,'Все позиции'!$F$2:$F$10401,"&lt;&gt;")</f>
        <v>0</v>
      </c>
      <c r="G984" s="2" t="str">
        <f t="shared" si="15"/>
        <v>нет</v>
      </c>
    </row>
    <row r="985" spans="1:7" x14ac:dyDescent="0.25">
      <c r="A985" s="2" t="s">
        <v>4187</v>
      </c>
      <c r="B985" s="2" t="s">
        <v>70</v>
      </c>
      <c r="C985" s="2">
        <f>COUNTIFS('Все позиции'!$H$2:$H$10401,A985,'Все позиции'!$L$2:$L$10401,B985)</f>
        <v>1</v>
      </c>
      <c r="D985" s="2">
        <f>SUMIFS('Все позиции'!$K$2:$K$10401,'Все позиции'!$H$2:$H$10401,A985,'Все позиции'!$L$2:$L$10401,B985)</f>
        <v>763.62</v>
      </c>
      <c r="E985" s="4">
        <f>SUMIFS('Все позиции'!$P$2:$P$10401,'Все позиции'!$H$2:$H$10401,A985,'Все позиции'!$L$2:$L$10401,B985)</f>
        <v>190534.18</v>
      </c>
      <c r="F985" s="2">
        <f>COUNTIFS('Все позиции'!$H$2:$H$10401,A985,'Все позиции'!$L$2:$L$10401,B985,'Все позиции'!$F$2:$F$10401,"&lt;&gt;")</f>
        <v>0</v>
      </c>
      <c r="G985" s="2" t="str">
        <f t="shared" si="15"/>
        <v>нет</v>
      </c>
    </row>
    <row r="986" spans="1:7" x14ac:dyDescent="0.25">
      <c r="A986" s="2" t="s">
        <v>6142</v>
      </c>
      <c r="B986" s="2" t="s">
        <v>70</v>
      </c>
      <c r="C986" s="2">
        <f>COUNTIFS('Все позиции'!$H$2:$H$10401,A986,'Все позиции'!$L$2:$L$10401,B986)</f>
        <v>1</v>
      </c>
      <c r="D986" s="2">
        <f>SUMIFS('Все позиции'!$K$2:$K$10401,'Все позиции'!$H$2:$H$10401,A986,'Все позиции'!$L$2:$L$10401,B986)</f>
        <v>6600</v>
      </c>
      <c r="E986" s="4">
        <f>SUMIFS('Все позиции'!$P$2:$P$10401,'Все позиции'!$H$2:$H$10401,A986,'Все позиции'!$L$2:$L$10401,B986)</f>
        <v>0</v>
      </c>
      <c r="F986" s="2">
        <f>COUNTIFS('Все позиции'!$H$2:$H$10401,A986,'Все позиции'!$L$2:$L$10401,B986,'Все позиции'!$F$2:$F$10401,"&lt;&gt;")</f>
        <v>1</v>
      </c>
      <c r="G986" s="2" t="str">
        <f t="shared" si="15"/>
        <v>да</v>
      </c>
    </row>
    <row r="987" spans="1:7" x14ac:dyDescent="0.25">
      <c r="A987" s="2" t="s">
        <v>9884</v>
      </c>
      <c r="B987" s="2" t="s">
        <v>70</v>
      </c>
      <c r="C987" s="2">
        <f>COUNTIFS('Все позиции'!$H$2:$H$10401,A987,'Все позиции'!$L$2:$L$10401,B987)</f>
        <v>1</v>
      </c>
      <c r="D987" s="2">
        <f>SUMIFS('Все позиции'!$K$2:$K$10401,'Все позиции'!$H$2:$H$10401,A987,'Все позиции'!$L$2:$L$10401,B987)</f>
        <v>16820.8</v>
      </c>
      <c r="E987" s="4">
        <f>SUMIFS('Все позиции'!$P$2:$P$10401,'Все позиции'!$H$2:$H$10401,A987,'Все позиции'!$L$2:$L$10401,B987)</f>
        <v>5172002.3899999997</v>
      </c>
      <c r="F987" s="2">
        <f>COUNTIFS('Все позиции'!$H$2:$H$10401,A987,'Все позиции'!$L$2:$L$10401,B987,'Все позиции'!$F$2:$F$10401,"&lt;&gt;")</f>
        <v>1</v>
      </c>
      <c r="G987" s="2" t="str">
        <f t="shared" si="15"/>
        <v>да</v>
      </c>
    </row>
    <row r="988" spans="1:7" x14ac:dyDescent="0.25">
      <c r="A988" s="2" t="s">
        <v>4616</v>
      </c>
      <c r="B988" s="2" t="s">
        <v>70</v>
      </c>
      <c r="C988" s="2">
        <f>COUNTIFS('Все позиции'!$H$2:$H$10401,A988,'Все позиции'!$L$2:$L$10401,B988)</f>
        <v>1</v>
      </c>
      <c r="D988" s="2">
        <f>SUMIFS('Все позиции'!$K$2:$K$10401,'Все позиции'!$H$2:$H$10401,A988,'Все позиции'!$L$2:$L$10401,B988)</f>
        <v>200</v>
      </c>
      <c r="E988" s="4">
        <f>SUMIFS('Все позиции'!$P$2:$P$10401,'Все позиции'!$H$2:$H$10401,A988,'Все позиции'!$L$2:$L$10401,B988)</f>
        <v>9455</v>
      </c>
      <c r="F988" s="2">
        <f>COUNTIFS('Все позиции'!$H$2:$H$10401,A988,'Все позиции'!$L$2:$L$10401,B988,'Все позиции'!$F$2:$F$10401,"&lt;&gt;")</f>
        <v>0</v>
      </c>
      <c r="G988" s="2" t="str">
        <f t="shared" si="15"/>
        <v>нет</v>
      </c>
    </row>
    <row r="989" spans="1:7" x14ac:dyDescent="0.25">
      <c r="A989" s="2" t="s">
        <v>3888</v>
      </c>
      <c r="B989" s="2" t="s">
        <v>70</v>
      </c>
      <c r="C989" s="2">
        <f>COUNTIFS('Все позиции'!$H$2:$H$10401,A989,'Все позиции'!$L$2:$L$10401,B989)</f>
        <v>1</v>
      </c>
      <c r="D989" s="2">
        <f>SUMIFS('Все позиции'!$K$2:$K$10401,'Все позиции'!$H$2:$H$10401,A989,'Все позиции'!$L$2:$L$10401,B989)</f>
        <v>300</v>
      </c>
      <c r="E989" s="4">
        <f>SUMIFS('Все позиции'!$P$2:$P$10401,'Все позиции'!$H$2:$H$10401,A989,'Все позиции'!$L$2:$L$10401,B989)</f>
        <v>26443.5</v>
      </c>
      <c r="F989" s="2">
        <f>COUNTIFS('Все позиции'!$H$2:$H$10401,A989,'Все позиции'!$L$2:$L$10401,B989,'Все позиции'!$F$2:$F$10401,"&lt;&gt;")</f>
        <v>0</v>
      </c>
      <c r="G989" s="2" t="str">
        <f t="shared" si="15"/>
        <v>нет</v>
      </c>
    </row>
    <row r="990" spans="1:7" x14ac:dyDescent="0.25">
      <c r="A990" s="2" t="s">
        <v>728</v>
      </c>
      <c r="B990" s="2" t="s">
        <v>70</v>
      </c>
      <c r="C990" s="2">
        <f>COUNTIFS('Все позиции'!$H$2:$H$10401,A990,'Все позиции'!$L$2:$L$10401,B990)</f>
        <v>1</v>
      </c>
      <c r="D990" s="2">
        <f>SUMIFS('Все позиции'!$K$2:$K$10401,'Все позиции'!$H$2:$H$10401,A990,'Все позиции'!$L$2:$L$10401,B990)</f>
        <v>6251</v>
      </c>
      <c r="E990" s="4">
        <f>SUMIFS('Все позиции'!$P$2:$P$10401,'Все позиции'!$H$2:$H$10401,A990,'Все позиции'!$L$2:$L$10401,B990)</f>
        <v>892267.74</v>
      </c>
      <c r="F990" s="2">
        <f>COUNTIFS('Все позиции'!$H$2:$H$10401,A990,'Все позиции'!$L$2:$L$10401,B990,'Все позиции'!$F$2:$F$10401,"&lt;&gt;")</f>
        <v>0</v>
      </c>
      <c r="G990" s="2" t="str">
        <f t="shared" si="15"/>
        <v>нет</v>
      </c>
    </row>
    <row r="991" spans="1:7" x14ac:dyDescent="0.25">
      <c r="A991" s="2" t="s">
        <v>6508</v>
      </c>
      <c r="B991" s="2" t="s">
        <v>70</v>
      </c>
      <c r="C991" s="2">
        <f>COUNTIFS('Все позиции'!$H$2:$H$10401,A991,'Все позиции'!$L$2:$L$10401,B991)</f>
        <v>1</v>
      </c>
      <c r="D991" s="2">
        <f>SUMIFS('Все позиции'!$K$2:$K$10401,'Все позиции'!$H$2:$H$10401,A991,'Все позиции'!$L$2:$L$10401,B991)</f>
        <v>569.16</v>
      </c>
      <c r="E991" s="4">
        <f>SUMIFS('Все позиции'!$P$2:$P$10401,'Все позиции'!$H$2:$H$10401,A991,'Все позиции'!$L$2:$L$10401,B991)</f>
        <v>152207.04000000001</v>
      </c>
      <c r="F991" s="2">
        <f>COUNTIFS('Все позиции'!$H$2:$H$10401,A991,'Все позиции'!$L$2:$L$10401,B991,'Все позиции'!$F$2:$F$10401,"&lt;&gt;")</f>
        <v>1</v>
      </c>
      <c r="G991" s="2" t="str">
        <f t="shared" si="15"/>
        <v>да</v>
      </c>
    </row>
    <row r="992" spans="1:7" x14ac:dyDescent="0.25">
      <c r="A992" s="2" t="s">
        <v>7200</v>
      </c>
      <c r="B992" s="2" t="s">
        <v>70</v>
      </c>
      <c r="C992" s="2">
        <f>COUNTIFS('Все позиции'!$H$2:$H$10401,A992,'Все позиции'!$L$2:$L$10401,B992)</f>
        <v>1</v>
      </c>
      <c r="D992" s="2">
        <f>SUMIFS('Все позиции'!$K$2:$K$10401,'Все позиции'!$H$2:$H$10401,A992,'Все позиции'!$L$2:$L$10401,B992)</f>
        <v>891</v>
      </c>
      <c r="E992" s="4">
        <f>SUMIFS('Все позиции'!$P$2:$P$10401,'Все позиции'!$H$2:$H$10401,A992,'Все позиции'!$L$2:$L$10401,B992)</f>
        <v>56231.54</v>
      </c>
      <c r="F992" s="2">
        <f>COUNTIFS('Все позиции'!$H$2:$H$10401,A992,'Все позиции'!$L$2:$L$10401,B992,'Все позиции'!$F$2:$F$10401,"&lt;&gt;")</f>
        <v>1</v>
      </c>
      <c r="G992" s="2" t="str">
        <f t="shared" si="15"/>
        <v>да</v>
      </c>
    </row>
    <row r="993" spans="1:7" x14ac:dyDescent="0.25">
      <c r="A993" s="2" t="s">
        <v>7202</v>
      </c>
      <c r="B993" s="2" t="s">
        <v>70</v>
      </c>
      <c r="C993" s="2">
        <f>COUNTIFS('Все позиции'!$H$2:$H$10401,A993,'Все позиции'!$L$2:$L$10401,B993)</f>
        <v>1</v>
      </c>
      <c r="D993" s="2">
        <f>SUMIFS('Все позиции'!$K$2:$K$10401,'Все позиции'!$H$2:$H$10401,A993,'Все позиции'!$L$2:$L$10401,B993)</f>
        <v>2383</v>
      </c>
      <c r="E993" s="4">
        <f>SUMIFS('Все позиции'!$P$2:$P$10401,'Все позиции'!$H$2:$H$10401,A993,'Все позиции'!$L$2:$L$10401,B993)</f>
        <v>180453.63</v>
      </c>
      <c r="F993" s="2">
        <f>COUNTIFS('Все позиции'!$H$2:$H$10401,A993,'Все позиции'!$L$2:$L$10401,B993,'Все позиции'!$F$2:$F$10401,"&lt;&gt;")</f>
        <v>1</v>
      </c>
      <c r="G993" s="2" t="str">
        <f t="shared" si="15"/>
        <v>да</v>
      </c>
    </row>
    <row r="994" spans="1:7" x14ac:dyDescent="0.25">
      <c r="A994" s="2" t="s">
        <v>4188</v>
      </c>
      <c r="B994" s="2" t="s">
        <v>70</v>
      </c>
      <c r="C994" s="2">
        <f>COUNTIFS('Все позиции'!$H$2:$H$10401,A994,'Все позиции'!$L$2:$L$10401,B994)</f>
        <v>1</v>
      </c>
      <c r="D994" s="2">
        <f>SUMIFS('Все позиции'!$K$2:$K$10401,'Все позиции'!$H$2:$H$10401,A994,'Все позиции'!$L$2:$L$10401,B994)</f>
        <v>300</v>
      </c>
      <c r="E994" s="4">
        <f>SUMIFS('Все позиции'!$P$2:$P$10401,'Все позиции'!$H$2:$H$10401,A994,'Все позиции'!$L$2:$L$10401,B994)</f>
        <v>22644.42</v>
      </c>
      <c r="F994" s="2">
        <f>COUNTIFS('Все позиции'!$H$2:$H$10401,A994,'Все позиции'!$L$2:$L$10401,B994,'Все позиции'!$F$2:$F$10401,"&lt;&gt;")</f>
        <v>0</v>
      </c>
      <c r="G994" s="2" t="str">
        <f t="shared" si="15"/>
        <v>нет</v>
      </c>
    </row>
    <row r="995" spans="1:7" x14ac:dyDescent="0.25">
      <c r="A995" s="2" t="s">
        <v>5590</v>
      </c>
      <c r="B995" s="2" t="s">
        <v>70</v>
      </c>
      <c r="C995" s="2">
        <f>COUNTIFS('Все позиции'!$H$2:$H$10401,A995,'Все позиции'!$L$2:$L$10401,B995)</f>
        <v>1</v>
      </c>
      <c r="D995" s="2">
        <f>SUMIFS('Все позиции'!$K$2:$K$10401,'Все позиции'!$H$2:$H$10401,A995,'Все позиции'!$L$2:$L$10401,B995)</f>
        <v>7038</v>
      </c>
      <c r="E995" s="4">
        <f>SUMIFS('Все позиции'!$P$2:$P$10401,'Все позиции'!$H$2:$H$10401,A995,'Все позиции'!$L$2:$L$10401,B995)</f>
        <v>1040666.83</v>
      </c>
      <c r="F995" s="2">
        <f>COUNTIFS('Все позиции'!$H$2:$H$10401,A995,'Все позиции'!$L$2:$L$10401,B995,'Все позиции'!$F$2:$F$10401,"&lt;&gt;")</f>
        <v>1</v>
      </c>
      <c r="G995" s="2" t="str">
        <f t="shared" si="15"/>
        <v>да</v>
      </c>
    </row>
    <row r="996" spans="1:7" x14ac:dyDescent="0.25">
      <c r="A996" s="2" t="s">
        <v>7204</v>
      </c>
      <c r="B996" s="2" t="s">
        <v>70</v>
      </c>
      <c r="C996" s="2">
        <f>COUNTIFS('Все позиции'!$H$2:$H$10401,A996,'Все позиции'!$L$2:$L$10401,B996)</f>
        <v>1</v>
      </c>
      <c r="D996" s="2">
        <f>SUMIFS('Все позиции'!$K$2:$K$10401,'Все позиции'!$H$2:$H$10401,A996,'Все позиции'!$L$2:$L$10401,B996)</f>
        <v>9766</v>
      </c>
      <c r="E996" s="4">
        <f>SUMIFS('Все позиции'!$P$2:$P$10401,'Все позиции'!$H$2:$H$10401,A996,'Все позиции'!$L$2:$L$10401,B996)</f>
        <v>739534.26</v>
      </c>
      <c r="F996" s="2">
        <f>COUNTIFS('Все позиции'!$H$2:$H$10401,A996,'Все позиции'!$L$2:$L$10401,B996,'Все позиции'!$F$2:$F$10401,"&lt;&gt;")</f>
        <v>1</v>
      </c>
      <c r="G996" s="2" t="str">
        <f t="shared" si="15"/>
        <v>да</v>
      </c>
    </row>
    <row r="997" spans="1:7" x14ac:dyDescent="0.25">
      <c r="A997" s="2" t="s">
        <v>6860</v>
      </c>
      <c r="B997" s="2" t="s">
        <v>320</v>
      </c>
      <c r="C997" s="2">
        <f>COUNTIFS('Все позиции'!$H$2:$H$10401,A997,'Все позиции'!$L$2:$L$10401,B997)</f>
        <v>1</v>
      </c>
      <c r="D997" s="2">
        <f>SUMIFS('Все позиции'!$K$2:$K$10401,'Все позиции'!$H$2:$H$10401,A997,'Все позиции'!$L$2:$L$10401,B997)</f>
        <v>2.17</v>
      </c>
      <c r="E997" s="4">
        <f>SUMIFS('Все позиции'!$P$2:$P$10401,'Все позиции'!$H$2:$H$10401,A997,'Все позиции'!$L$2:$L$10401,B997)</f>
        <v>12707.52</v>
      </c>
      <c r="F997" s="2">
        <f>COUNTIFS('Все позиции'!$H$2:$H$10401,A997,'Все позиции'!$L$2:$L$10401,B997,'Все позиции'!$F$2:$F$10401,"&lt;&gt;")</f>
        <v>0</v>
      </c>
      <c r="G997" s="2" t="str">
        <f t="shared" si="15"/>
        <v>нет</v>
      </c>
    </row>
    <row r="998" spans="1:7" x14ac:dyDescent="0.25">
      <c r="A998" s="2" t="s">
        <v>9352</v>
      </c>
      <c r="B998" s="2" t="s">
        <v>695</v>
      </c>
      <c r="C998" s="2">
        <f>COUNTIFS('Все позиции'!$H$2:$H$10401,A998,'Все позиции'!$L$2:$L$10401,B998)</f>
        <v>1</v>
      </c>
      <c r="D998" s="2">
        <f>SUMIFS('Все позиции'!$K$2:$K$10401,'Все позиции'!$H$2:$H$10401,A998,'Все позиции'!$L$2:$L$10401,B998)</f>
        <v>4.1399999999999997</v>
      </c>
      <c r="E998" s="4">
        <f>SUMIFS('Все позиции'!$P$2:$P$10401,'Все позиции'!$H$2:$H$10401,A998,'Все позиции'!$L$2:$L$10401,B998)</f>
        <v>13637.16</v>
      </c>
      <c r="F998" s="2">
        <f>COUNTIFS('Все позиции'!$H$2:$H$10401,A998,'Все позиции'!$L$2:$L$10401,B998,'Все позиции'!$F$2:$F$10401,"&lt;&gt;")</f>
        <v>1</v>
      </c>
      <c r="G998" s="2" t="str">
        <f t="shared" si="15"/>
        <v>да</v>
      </c>
    </row>
    <row r="999" spans="1:7" x14ac:dyDescent="0.25">
      <c r="A999" s="2" t="s">
        <v>6538</v>
      </c>
      <c r="B999" s="2" t="s">
        <v>695</v>
      </c>
      <c r="C999" s="2">
        <f>COUNTIFS('Все позиции'!$H$2:$H$10401,A999,'Все позиции'!$L$2:$L$10401,B999)</f>
        <v>1</v>
      </c>
      <c r="D999" s="2">
        <f>SUMIFS('Все позиции'!$K$2:$K$10401,'Все позиции'!$H$2:$H$10401,A999,'Все позиции'!$L$2:$L$10401,B999)</f>
        <v>2.69</v>
      </c>
      <c r="E999" s="4">
        <f>SUMIFS('Все позиции'!$P$2:$P$10401,'Все позиции'!$H$2:$H$10401,A999,'Все позиции'!$L$2:$L$10401,B999)</f>
        <v>4272.8999999999996</v>
      </c>
      <c r="F999" s="2">
        <f>COUNTIFS('Все позиции'!$H$2:$H$10401,A999,'Все позиции'!$L$2:$L$10401,B999,'Все позиции'!$F$2:$F$10401,"&lt;&gt;")</f>
        <v>1</v>
      </c>
      <c r="G999" s="2" t="str">
        <f t="shared" si="15"/>
        <v>да</v>
      </c>
    </row>
    <row r="1000" spans="1:7" x14ac:dyDescent="0.25">
      <c r="A1000" s="2" t="s">
        <v>9888</v>
      </c>
      <c r="B1000" s="2" t="s">
        <v>38</v>
      </c>
      <c r="C1000" s="2">
        <f>COUNTIFS('Все позиции'!$H$2:$H$10401,A1000,'Все позиции'!$L$2:$L$10401,B1000)</f>
        <v>1</v>
      </c>
      <c r="D1000" s="2">
        <f>SUMIFS('Все позиции'!$K$2:$K$10401,'Все позиции'!$H$2:$H$10401,A1000,'Все позиции'!$L$2:$L$10401,B1000)</f>
        <v>998</v>
      </c>
      <c r="E1000" s="4">
        <f>SUMIFS('Все позиции'!$P$2:$P$10401,'Все позиции'!$H$2:$H$10401,A1000,'Все позиции'!$L$2:$L$10401,B1000)</f>
        <v>1276088.1100000001</v>
      </c>
      <c r="F1000" s="2">
        <f>COUNTIFS('Все позиции'!$H$2:$H$10401,A1000,'Все позиции'!$L$2:$L$10401,B1000,'Все позиции'!$F$2:$F$10401,"&lt;&gt;")</f>
        <v>1</v>
      </c>
      <c r="G1000" s="2" t="str">
        <f t="shared" si="15"/>
        <v>да</v>
      </c>
    </row>
    <row r="1001" spans="1:7" x14ac:dyDescent="0.25">
      <c r="A1001" s="2" t="s">
        <v>9654</v>
      </c>
      <c r="B1001" s="2" t="s">
        <v>320</v>
      </c>
      <c r="C1001" s="2">
        <f>COUNTIFS('Все позиции'!$H$2:$H$10401,A1001,'Все позиции'!$L$2:$L$10401,B1001)</f>
        <v>1</v>
      </c>
      <c r="D1001" s="2">
        <f>SUMIFS('Все позиции'!$K$2:$K$10401,'Все позиции'!$H$2:$H$10401,A1001,'Все позиции'!$L$2:$L$10401,B1001)</f>
        <v>2</v>
      </c>
      <c r="E1001" s="4">
        <f>SUMIFS('Все позиции'!$P$2:$P$10401,'Все позиции'!$H$2:$H$10401,A1001,'Все позиции'!$L$2:$L$10401,B1001)</f>
        <v>1749.8</v>
      </c>
      <c r="F1001" s="2">
        <f>COUNTIFS('Все позиции'!$H$2:$H$10401,A1001,'Все позиции'!$L$2:$L$10401,B1001,'Все позиции'!$F$2:$F$10401,"&lt;&gt;")</f>
        <v>1</v>
      </c>
      <c r="G1001" s="2" t="str">
        <f t="shared" si="15"/>
        <v>да</v>
      </c>
    </row>
    <row r="1002" spans="1:7" x14ac:dyDescent="0.25">
      <c r="A1002" s="2" t="s">
        <v>749</v>
      </c>
      <c r="B1002" s="2" t="s">
        <v>38</v>
      </c>
      <c r="C1002" s="2">
        <f>COUNTIFS('Все позиции'!$H$2:$H$10401,A1002,'Все позиции'!$L$2:$L$10401,B1002)</f>
        <v>2</v>
      </c>
      <c r="D1002" s="2">
        <f>SUMIFS('Все позиции'!$K$2:$K$10401,'Все позиции'!$H$2:$H$10401,A1002,'Все позиции'!$L$2:$L$10401,B1002)</f>
        <v>24</v>
      </c>
      <c r="E1002" s="4">
        <f>SUMIFS('Все позиции'!$P$2:$P$10401,'Все позиции'!$H$2:$H$10401,A1002,'Все позиции'!$L$2:$L$10401,B1002)</f>
        <v>0</v>
      </c>
      <c r="F1002" s="2">
        <f>COUNTIFS('Все позиции'!$H$2:$H$10401,A1002,'Все позиции'!$L$2:$L$10401,B1002,'Все позиции'!$F$2:$F$10401,"&lt;&gt;")</f>
        <v>0</v>
      </c>
      <c r="G1002" s="2" t="str">
        <f t="shared" si="15"/>
        <v>нет</v>
      </c>
    </row>
    <row r="1003" spans="1:7" x14ac:dyDescent="0.25">
      <c r="A1003" s="2" t="s">
        <v>4526</v>
      </c>
      <c r="B1003" s="2" t="s">
        <v>38</v>
      </c>
      <c r="C1003" s="2">
        <f>COUNTIFS('Все позиции'!$H$2:$H$10401,A1003,'Все позиции'!$L$2:$L$10401,B1003)</f>
        <v>2</v>
      </c>
      <c r="D1003" s="2">
        <f>SUMIFS('Все позиции'!$K$2:$K$10401,'Все позиции'!$H$2:$H$10401,A1003,'Все позиции'!$L$2:$L$10401,B1003)</f>
        <v>2</v>
      </c>
      <c r="E1003" s="4">
        <f>SUMIFS('Все позиции'!$P$2:$P$10401,'Все позиции'!$H$2:$H$10401,A1003,'Все позиции'!$L$2:$L$10401,B1003)</f>
        <v>1888.52</v>
      </c>
      <c r="F1003" s="2">
        <f>COUNTIFS('Все позиции'!$H$2:$H$10401,A1003,'Все позиции'!$L$2:$L$10401,B1003,'Все позиции'!$F$2:$F$10401,"&lt;&gt;")</f>
        <v>0</v>
      </c>
      <c r="G1003" s="2" t="str">
        <f t="shared" si="15"/>
        <v>нет</v>
      </c>
    </row>
    <row r="1004" spans="1:7" x14ac:dyDescent="0.25">
      <c r="A1004" s="2" t="s">
        <v>9042</v>
      </c>
      <c r="B1004" s="2" t="s">
        <v>38</v>
      </c>
      <c r="C1004" s="2">
        <f>COUNTIFS('Все позиции'!$H$2:$H$10401,A1004,'Все позиции'!$L$2:$L$10401,B1004)</f>
        <v>3</v>
      </c>
      <c r="D1004" s="2">
        <f>SUMIFS('Все позиции'!$K$2:$K$10401,'Все позиции'!$H$2:$H$10401,A1004,'Все позиции'!$L$2:$L$10401,B1004)</f>
        <v>3</v>
      </c>
      <c r="E1004" s="4">
        <f>SUMIFS('Все позиции'!$P$2:$P$10401,'Все позиции'!$H$2:$H$10401,A1004,'Все позиции'!$L$2:$L$10401,B1004)</f>
        <v>703.27</v>
      </c>
      <c r="F1004" s="2">
        <f>COUNTIFS('Все позиции'!$H$2:$H$10401,A1004,'Все позиции'!$L$2:$L$10401,B1004,'Все позиции'!$F$2:$F$10401,"&lt;&gt;")</f>
        <v>3</v>
      </c>
      <c r="G1004" s="2" t="str">
        <f t="shared" si="15"/>
        <v>да</v>
      </c>
    </row>
    <row r="1005" spans="1:7" x14ac:dyDescent="0.25">
      <c r="A1005" s="2" t="s">
        <v>3391</v>
      </c>
      <c r="B1005" s="2" t="s">
        <v>38</v>
      </c>
      <c r="C1005" s="2">
        <f>COUNTIFS('Все позиции'!$H$2:$H$10401,A1005,'Все позиции'!$L$2:$L$10401,B1005)</f>
        <v>1</v>
      </c>
      <c r="D1005" s="2">
        <f>SUMIFS('Все позиции'!$K$2:$K$10401,'Все позиции'!$H$2:$H$10401,A1005,'Все позиции'!$L$2:$L$10401,B1005)</f>
        <v>35</v>
      </c>
      <c r="E1005" s="4">
        <f>SUMIFS('Все позиции'!$P$2:$P$10401,'Все позиции'!$H$2:$H$10401,A1005,'Все позиции'!$L$2:$L$10401,B1005)</f>
        <v>14559.85</v>
      </c>
      <c r="F1005" s="2">
        <f>COUNTIFS('Все позиции'!$H$2:$H$10401,A1005,'Все позиции'!$L$2:$L$10401,B1005,'Все позиции'!$F$2:$F$10401,"&lt;&gt;")</f>
        <v>0</v>
      </c>
      <c r="G1005" s="2" t="str">
        <f t="shared" si="15"/>
        <v>нет</v>
      </c>
    </row>
    <row r="1006" spans="1:7" x14ac:dyDescent="0.25">
      <c r="A1006" s="2" t="s">
        <v>7908</v>
      </c>
      <c r="B1006" s="2" t="s">
        <v>38</v>
      </c>
      <c r="C1006" s="2">
        <f>COUNTIFS('Все позиции'!$H$2:$H$10401,A1006,'Все позиции'!$L$2:$L$10401,B1006)</f>
        <v>1</v>
      </c>
      <c r="D1006" s="2">
        <f>SUMIFS('Все позиции'!$K$2:$K$10401,'Все позиции'!$H$2:$H$10401,A1006,'Все позиции'!$L$2:$L$10401,B1006)</f>
        <v>35</v>
      </c>
      <c r="E1006" s="4">
        <f>SUMIFS('Все позиции'!$P$2:$P$10401,'Все позиции'!$H$2:$H$10401,A1006,'Все позиции'!$L$2:$L$10401,B1006)</f>
        <v>56595.01</v>
      </c>
      <c r="F1006" s="2">
        <f>COUNTIFS('Все позиции'!$H$2:$H$10401,A1006,'Все позиции'!$L$2:$L$10401,B1006,'Все позиции'!$F$2:$F$10401,"&lt;&gt;")</f>
        <v>1</v>
      </c>
      <c r="G1006" s="2" t="str">
        <f t="shared" si="15"/>
        <v>да</v>
      </c>
    </row>
    <row r="1007" spans="1:7" x14ac:dyDescent="0.25">
      <c r="A1007" s="2" t="s">
        <v>6687</v>
      </c>
      <c r="B1007" s="2" t="s">
        <v>320</v>
      </c>
      <c r="C1007" s="2">
        <f>COUNTIFS('Все позиции'!$H$2:$H$10401,A1007,'Все позиции'!$L$2:$L$10401,B1007)</f>
        <v>1</v>
      </c>
      <c r="D1007" s="2">
        <f>SUMIFS('Все позиции'!$K$2:$K$10401,'Все позиции'!$H$2:$H$10401,A1007,'Все позиции'!$L$2:$L$10401,B1007)</f>
        <v>27.417999999999999</v>
      </c>
      <c r="E1007" s="4">
        <f>SUMIFS('Все позиции'!$P$2:$P$10401,'Все позиции'!$H$2:$H$10401,A1007,'Все позиции'!$L$2:$L$10401,B1007)</f>
        <v>69367.53</v>
      </c>
      <c r="F1007" s="2">
        <f>COUNTIFS('Все позиции'!$H$2:$H$10401,A1007,'Все позиции'!$L$2:$L$10401,B1007,'Все позиции'!$F$2:$F$10401,"&lt;&gt;")</f>
        <v>0</v>
      </c>
      <c r="G1007" s="2" t="str">
        <f t="shared" si="15"/>
        <v>нет</v>
      </c>
    </row>
    <row r="1008" spans="1:7" x14ac:dyDescent="0.25">
      <c r="A1008" s="2" t="s">
        <v>3382</v>
      </c>
      <c r="B1008" s="2" t="s">
        <v>38</v>
      </c>
      <c r="C1008" s="2">
        <f>COUNTIFS('Все позиции'!$H$2:$H$10401,A1008,'Все позиции'!$L$2:$L$10401,B1008)</f>
        <v>3</v>
      </c>
      <c r="D1008" s="2">
        <f>SUMIFS('Все позиции'!$K$2:$K$10401,'Все позиции'!$H$2:$H$10401,A1008,'Все позиции'!$L$2:$L$10401,B1008)</f>
        <v>259.875</v>
      </c>
      <c r="E1008" s="4">
        <f>SUMIFS('Все позиции'!$P$2:$P$10401,'Все позиции'!$H$2:$H$10401,A1008,'Все позиции'!$L$2:$L$10401,B1008)</f>
        <v>881352.94</v>
      </c>
      <c r="F1008" s="2">
        <f>COUNTIFS('Все позиции'!$H$2:$H$10401,A1008,'Все позиции'!$L$2:$L$10401,B1008,'Все позиции'!$F$2:$F$10401,"&lt;&gt;")</f>
        <v>0</v>
      </c>
      <c r="G1008" s="2" t="str">
        <f t="shared" si="15"/>
        <v>нет</v>
      </c>
    </row>
    <row r="1009" spans="1:7" x14ac:dyDescent="0.25">
      <c r="A1009" s="2" t="s">
        <v>7909</v>
      </c>
      <c r="B1009" s="2" t="s">
        <v>320</v>
      </c>
      <c r="C1009" s="2">
        <f>COUNTIFS('Все позиции'!$H$2:$H$10401,A1009,'Все позиции'!$L$2:$L$10401,B1009)</f>
        <v>1</v>
      </c>
      <c r="D1009" s="2">
        <f>SUMIFS('Все позиции'!$K$2:$K$10401,'Все позиции'!$H$2:$H$10401,A1009,'Все позиции'!$L$2:$L$10401,B1009)</f>
        <v>86.625</v>
      </c>
      <c r="E1009" s="4">
        <f>SUMIFS('Все позиции'!$P$2:$P$10401,'Все позиции'!$H$2:$H$10401,A1009,'Все позиции'!$L$2:$L$10401,B1009)</f>
        <v>0</v>
      </c>
      <c r="F1009" s="2">
        <f>COUNTIFS('Все позиции'!$H$2:$H$10401,A1009,'Все позиции'!$L$2:$L$10401,B1009,'Все позиции'!$F$2:$F$10401,"&lt;&gt;")</f>
        <v>1</v>
      </c>
      <c r="G1009" s="2" t="str">
        <f t="shared" si="15"/>
        <v>да</v>
      </c>
    </row>
    <row r="1010" spans="1:7" x14ac:dyDescent="0.25">
      <c r="A1010" s="2" t="s">
        <v>3381</v>
      </c>
      <c r="B1010" s="2" t="s">
        <v>320</v>
      </c>
      <c r="C1010" s="2">
        <f>COUNTIFS('Все позиции'!$H$2:$H$10401,A1010,'Все позиции'!$L$2:$L$10401,B1010)</f>
        <v>2</v>
      </c>
      <c r="D1010" s="2">
        <f>SUMIFS('Все позиции'!$K$2:$K$10401,'Все позиции'!$H$2:$H$10401,A1010,'Все позиции'!$L$2:$L$10401,B1010)</f>
        <v>2004.4</v>
      </c>
      <c r="E1010" s="4">
        <f>SUMIFS('Все позиции'!$P$2:$P$10401,'Все позиции'!$H$2:$H$10401,A1010,'Все позиции'!$L$2:$L$10401,B1010)</f>
        <v>467621.95</v>
      </c>
      <c r="F1010" s="2">
        <f>COUNTIFS('Все позиции'!$H$2:$H$10401,A1010,'Все позиции'!$L$2:$L$10401,B1010,'Все позиции'!$F$2:$F$10401,"&lt;&gt;")</f>
        <v>0</v>
      </c>
      <c r="G1010" s="2" t="str">
        <f t="shared" si="15"/>
        <v>нет</v>
      </c>
    </row>
    <row r="1011" spans="1:7" x14ac:dyDescent="0.25">
      <c r="A1011" s="2" t="s">
        <v>7907</v>
      </c>
      <c r="B1011" s="2" t="s">
        <v>320</v>
      </c>
      <c r="C1011" s="2">
        <f>COUNTIFS('Все позиции'!$H$2:$H$10401,A1011,'Все позиции'!$L$2:$L$10401,B1011)</f>
        <v>1</v>
      </c>
      <c r="D1011" s="2">
        <f>SUMIFS('Все позиции'!$K$2:$K$10401,'Все позиции'!$H$2:$H$10401,A1011,'Все позиции'!$L$2:$L$10401,B1011)</f>
        <v>33</v>
      </c>
      <c r="E1011" s="4">
        <f>SUMIFS('Все позиции'!$P$2:$P$10401,'Все позиции'!$H$2:$H$10401,A1011,'Все позиции'!$L$2:$L$10401,B1011)</f>
        <v>5484.62</v>
      </c>
      <c r="F1011" s="2">
        <f>COUNTIFS('Все позиции'!$H$2:$H$10401,A1011,'Все позиции'!$L$2:$L$10401,B1011,'Все позиции'!$F$2:$F$10401,"&lt;&gt;")</f>
        <v>1</v>
      </c>
      <c r="G1011" s="2" t="str">
        <f t="shared" si="15"/>
        <v>да</v>
      </c>
    </row>
    <row r="1012" spans="1:7" x14ac:dyDescent="0.25">
      <c r="A1012" s="2" t="s">
        <v>4524</v>
      </c>
      <c r="B1012" s="2" t="s">
        <v>38</v>
      </c>
      <c r="C1012" s="2">
        <f>COUNTIFS('Все позиции'!$H$2:$H$10401,A1012,'Все позиции'!$L$2:$L$10401,B1012)</f>
        <v>2</v>
      </c>
      <c r="D1012" s="2">
        <f>SUMIFS('Все позиции'!$K$2:$K$10401,'Все позиции'!$H$2:$H$10401,A1012,'Все позиции'!$L$2:$L$10401,B1012)</f>
        <v>248</v>
      </c>
      <c r="E1012" s="4">
        <f>SUMIFS('Все позиции'!$P$2:$P$10401,'Все позиции'!$H$2:$H$10401,A1012,'Все позиции'!$L$2:$L$10401,B1012)</f>
        <v>897166.04</v>
      </c>
      <c r="F1012" s="2">
        <f>COUNTIFS('Все позиции'!$H$2:$H$10401,A1012,'Все позиции'!$L$2:$L$10401,B1012,'Все позиции'!$F$2:$F$10401,"&lt;&gt;")</f>
        <v>0</v>
      </c>
      <c r="G1012" s="2" t="str">
        <f t="shared" si="15"/>
        <v>нет</v>
      </c>
    </row>
    <row r="1013" spans="1:7" x14ac:dyDescent="0.25">
      <c r="A1013" s="2" t="s">
        <v>515</v>
      </c>
      <c r="B1013" s="2" t="s">
        <v>38</v>
      </c>
      <c r="C1013" s="2">
        <f>COUNTIFS('Все позиции'!$H$2:$H$10401,A1013,'Все позиции'!$L$2:$L$10401,B1013)</f>
        <v>1</v>
      </c>
      <c r="D1013" s="2">
        <f>SUMIFS('Все позиции'!$K$2:$K$10401,'Все позиции'!$H$2:$H$10401,A1013,'Все позиции'!$L$2:$L$10401,B1013)</f>
        <v>5</v>
      </c>
      <c r="E1013" s="4">
        <f>SUMIFS('Все позиции'!$P$2:$P$10401,'Все позиции'!$H$2:$H$10401,A1013,'Все позиции'!$L$2:$L$10401,B1013)</f>
        <v>725.35</v>
      </c>
      <c r="F1013" s="2">
        <f>COUNTIFS('Все позиции'!$H$2:$H$10401,A1013,'Все позиции'!$L$2:$L$10401,B1013,'Все позиции'!$F$2:$F$10401,"&lt;&gt;")</f>
        <v>0</v>
      </c>
      <c r="G1013" s="2" t="str">
        <f t="shared" si="15"/>
        <v>нет</v>
      </c>
    </row>
    <row r="1014" spans="1:7" x14ac:dyDescent="0.25">
      <c r="A1014" s="2" t="s">
        <v>4028</v>
      </c>
      <c r="B1014" s="2" t="s">
        <v>38</v>
      </c>
      <c r="C1014" s="2">
        <f>COUNTIFS('Все позиции'!$H$2:$H$10401,A1014,'Все позиции'!$L$2:$L$10401,B1014)</f>
        <v>1</v>
      </c>
      <c r="D1014" s="2">
        <f>SUMIFS('Все позиции'!$K$2:$K$10401,'Все позиции'!$H$2:$H$10401,A1014,'Все позиции'!$L$2:$L$10401,B1014)</f>
        <v>160</v>
      </c>
      <c r="E1014" s="4">
        <f>SUMIFS('Все позиции'!$P$2:$P$10401,'Все позиции'!$H$2:$H$10401,A1014,'Все позиции'!$L$2:$L$10401,B1014)</f>
        <v>403201.22</v>
      </c>
      <c r="F1014" s="2">
        <f>COUNTIFS('Все позиции'!$H$2:$H$10401,A1014,'Все позиции'!$L$2:$L$10401,B1014,'Все позиции'!$F$2:$F$10401,"&lt;&gt;")</f>
        <v>0</v>
      </c>
      <c r="G1014" s="2" t="str">
        <f t="shared" si="15"/>
        <v>нет</v>
      </c>
    </row>
    <row r="1015" spans="1:7" x14ac:dyDescent="0.25">
      <c r="A1015" s="2" t="s">
        <v>2397</v>
      </c>
      <c r="B1015" s="2" t="s">
        <v>38</v>
      </c>
      <c r="C1015" s="2">
        <f>COUNTIFS('Все позиции'!$H$2:$H$10401,A1015,'Все позиции'!$L$2:$L$10401,B1015)</f>
        <v>1</v>
      </c>
      <c r="D1015" s="2">
        <f>SUMIFS('Все позиции'!$K$2:$K$10401,'Все позиции'!$H$2:$H$10401,A1015,'Все позиции'!$L$2:$L$10401,B1015)</f>
        <v>2</v>
      </c>
      <c r="E1015" s="4">
        <f>SUMIFS('Все позиции'!$P$2:$P$10401,'Все позиции'!$H$2:$H$10401,A1015,'Все позиции'!$L$2:$L$10401,B1015)</f>
        <v>3828.29</v>
      </c>
      <c r="F1015" s="2">
        <f>COUNTIFS('Все позиции'!$H$2:$H$10401,A1015,'Все позиции'!$L$2:$L$10401,B1015,'Все позиции'!$F$2:$F$10401,"&lt;&gt;")</f>
        <v>0</v>
      </c>
      <c r="G1015" s="2" t="str">
        <f t="shared" si="15"/>
        <v>нет</v>
      </c>
    </row>
    <row r="1016" spans="1:7" x14ac:dyDescent="0.25">
      <c r="A1016" s="2" t="s">
        <v>4374</v>
      </c>
      <c r="B1016" s="2" t="s">
        <v>38</v>
      </c>
      <c r="C1016" s="2">
        <f>COUNTIFS('Все позиции'!$H$2:$H$10401,A1016,'Все позиции'!$L$2:$L$10401,B1016)</f>
        <v>1</v>
      </c>
      <c r="D1016" s="2">
        <f>SUMIFS('Все позиции'!$K$2:$K$10401,'Все позиции'!$H$2:$H$10401,A1016,'Все позиции'!$L$2:$L$10401,B1016)</f>
        <v>1</v>
      </c>
      <c r="E1016" s="4">
        <f>SUMIFS('Все позиции'!$P$2:$P$10401,'Все позиции'!$H$2:$H$10401,A1016,'Все позиции'!$L$2:$L$10401,B1016)</f>
        <v>32940</v>
      </c>
      <c r="F1016" s="2">
        <f>COUNTIFS('Все позиции'!$H$2:$H$10401,A1016,'Все позиции'!$L$2:$L$10401,B1016,'Все позиции'!$F$2:$F$10401,"&lt;&gt;")</f>
        <v>0</v>
      </c>
      <c r="G1016" s="2" t="str">
        <f t="shared" si="15"/>
        <v>нет</v>
      </c>
    </row>
    <row r="1017" spans="1:7" x14ac:dyDescent="0.25">
      <c r="A1017" s="2" t="s">
        <v>3937</v>
      </c>
      <c r="B1017" s="2" t="s">
        <v>38</v>
      </c>
      <c r="C1017" s="2">
        <f>COUNTIFS('Все позиции'!$H$2:$H$10401,A1017,'Все позиции'!$L$2:$L$10401,B1017)</f>
        <v>2</v>
      </c>
      <c r="D1017" s="2">
        <f>SUMIFS('Все позиции'!$K$2:$K$10401,'Все позиции'!$H$2:$H$10401,A1017,'Все позиции'!$L$2:$L$10401,B1017)</f>
        <v>4</v>
      </c>
      <c r="E1017" s="4">
        <f>SUMIFS('Все позиции'!$P$2:$P$10401,'Все позиции'!$H$2:$H$10401,A1017,'Все позиции'!$L$2:$L$10401,B1017)</f>
        <v>658259.98</v>
      </c>
      <c r="F1017" s="2">
        <f>COUNTIFS('Все позиции'!$H$2:$H$10401,A1017,'Все позиции'!$L$2:$L$10401,B1017,'Все позиции'!$F$2:$F$10401,"&lt;&gt;")</f>
        <v>0</v>
      </c>
      <c r="G1017" s="2" t="str">
        <f t="shared" si="15"/>
        <v>нет</v>
      </c>
    </row>
    <row r="1018" spans="1:7" x14ac:dyDescent="0.25">
      <c r="A1018" s="2" t="s">
        <v>2284</v>
      </c>
      <c r="B1018" s="2" t="s">
        <v>70</v>
      </c>
      <c r="C1018" s="2">
        <f>COUNTIFS('Все позиции'!$H$2:$H$10401,A1018,'Все позиции'!$L$2:$L$10401,B1018)</f>
        <v>3</v>
      </c>
      <c r="D1018" s="2">
        <f>SUMIFS('Все позиции'!$K$2:$K$10401,'Все позиции'!$H$2:$H$10401,A1018,'Все позиции'!$L$2:$L$10401,B1018)</f>
        <v>123.16000000000001</v>
      </c>
      <c r="E1018" s="4">
        <f>SUMIFS('Все позиции'!$P$2:$P$10401,'Все позиции'!$H$2:$H$10401,A1018,'Все позиции'!$L$2:$L$10401,B1018)</f>
        <v>134351.96</v>
      </c>
      <c r="F1018" s="2">
        <f>COUNTIFS('Все позиции'!$H$2:$H$10401,A1018,'Все позиции'!$L$2:$L$10401,B1018,'Все позиции'!$F$2:$F$10401,"&lt;&gt;")</f>
        <v>0</v>
      </c>
      <c r="G1018" s="2" t="str">
        <f t="shared" si="15"/>
        <v>нет</v>
      </c>
    </row>
    <row r="1019" spans="1:7" x14ac:dyDescent="0.25">
      <c r="A1019" s="2" t="s">
        <v>7910</v>
      </c>
      <c r="B1019" s="2" t="s">
        <v>70</v>
      </c>
      <c r="C1019" s="2">
        <f>COUNTIFS('Все позиции'!$H$2:$H$10401,A1019,'Все позиции'!$L$2:$L$10401,B1019)</f>
        <v>1</v>
      </c>
      <c r="D1019" s="2">
        <f>SUMIFS('Все позиции'!$K$2:$K$10401,'Все позиции'!$H$2:$H$10401,A1019,'Все позиции'!$L$2:$L$10401,B1019)</f>
        <v>8.9</v>
      </c>
      <c r="E1019" s="4">
        <f>SUMIFS('Все позиции'!$P$2:$P$10401,'Все позиции'!$H$2:$H$10401,A1019,'Все позиции'!$L$2:$L$10401,B1019)</f>
        <v>0</v>
      </c>
      <c r="F1019" s="2">
        <f>COUNTIFS('Все позиции'!$H$2:$H$10401,A1019,'Все позиции'!$L$2:$L$10401,B1019,'Все позиции'!$F$2:$F$10401,"&lt;&gt;")</f>
        <v>1</v>
      </c>
      <c r="G1019" s="2" t="str">
        <f t="shared" si="15"/>
        <v>да</v>
      </c>
    </row>
    <row r="1020" spans="1:7" x14ac:dyDescent="0.25">
      <c r="A1020" s="2" t="s">
        <v>6506</v>
      </c>
      <c r="B1020" s="2" t="s">
        <v>70</v>
      </c>
      <c r="C1020" s="2">
        <f>COUNTIFS('Все позиции'!$H$2:$H$10401,A1020,'Все позиции'!$L$2:$L$10401,B1020)</f>
        <v>1</v>
      </c>
      <c r="D1020" s="2">
        <f>SUMIFS('Все позиции'!$K$2:$K$10401,'Все позиции'!$H$2:$H$10401,A1020,'Все позиции'!$L$2:$L$10401,B1020)</f>
        <v>324.68</v>
      </c>
      <c r="E1020" s="4">
        <f>SUMIFS('Все позиции'!$P$2:$P$10401,'Все позиции'!$H$2:$H$10401,A1020,'Все позиции'!$L$2:$L$10401,B1020)</f>
        <v>574200.48</v>
      </c>
      <c r="F1020" s="2">
        <f>COUNTIFS('Все позиции'!$H$2:$H$10401,A1020,'Все позиции'!$L$2:$L$10401,B1020,'Все позиции'!$F$2:$F$10401,"&lt;&gt;")</f>
        <v>1</v>
      </c>
      <c r="G1020" s="2" t="str">
        <f t="shared" si="15"/>
        <v>да</v>
      </c>
    </row>
    <row r="1021" spans="1:7" x14ac:dyDescent="0.25">
      <c r="A1021" s="2" t="s">
        <v>2199</v>
      </c>
      <c r="B1021" s="2" t="s">
        <v>70</v>
      </c>
      <c r="C1021" s="2">
        <f>COUNTIFS('Все позиции'!$H$2:$H$10401,A1021,'Все позиции'!$L$2:$L$10401,B1021)</f>
        <v>2</v>
      </c>
      <c r="D1021" s="2">
        <f>SUMIFS('Все позиции'!$K$2:$K$10401,'Все позиции'!$H$2:$H$10401,A1021,'Все позиции'!$L$2:$L$10401,B1021)</f>
        <v>105.4</v>
      </c>
      <c r="E1021" s="4">
        <f>SUMIFS('Все позиции'!$P$2:$P$10401,'Все позиции'!$H$2:$H$10401,A1021,'Все позиции'!$L$2:$L$10401,B1021)</f>
        <v>67535.7</v>
      </c>
      <c r="F1021" s="2">
        <f>COUNTIFS('Все позиции'!$H$2:$H$10401,A1021,'Все позиции'!$L$2:$L$10401,B1021,'Все позиции'!$F$2:$F$10401,"&lt;&gt;")</f>
        <v>0</v>
      </c>
      <c r="G1021" s="2" t="str">
        <f t="shared" si="15"/>
        <v>нет</v>
      </c>
    </row>
    <row r="1022" spans="1:7" x14ac:dyDescent="0.25">
      <c r="A1022" s="2" t="s">
        <v>5631</v>
      </c>
      <c r="B1022" s="2" t="s">
        <v>38</v>
      </c>
      <c r="C1022" s="2">
        <f>COUNTIFS('Все позиции'!$H$2:$H$10401,A1022,'Все позиции'!$L$2:$L$10401,B1022)</f>
        <v>1</v>
      </c>
      <c r="D1022" s="2">
        <f>SUMIFS('Все позиции'!$K$2:$K$10401,'Все позиции'!$H$2:$H$10401,A1022,'Все позиции'!$L$2:$L$10401,B1022)</f>
        <v>1</v>
      </c>
      <c r="E1022" s="4">
        <f>SUMIFS('Все позиции'!$P$2:$P$10401,'Все позиции'!$H$2:$H$10401,A1022,'Все позиции'!$L$2:$L$10401,B1022)</f>
        <v>5862.1</v>
      </c>
      <c r="F1022" s="2">
        <f>COUNTIFS('Все позиции'!$H$2:$H$10401,A1022,'Все позиции'!$L$2:$L$10401,B1022,'Все позиции'!$F$2:$F$10401,"&lt;&gt;")</f>
        <v>1</v>
      </c>
      <c r="G1022" s="2" t="str">
        <f t="shared" si="15"/>
        <v>да</v>
      </c>
    </row>
    <row r="1023" spans="1:7" x14ac:dyDescent="0.25">
      <c r="A1023" s="2" t="s">
        <v>3485</v>
      </c>
      <c r="B1023" s="2" t="s">
        <v>38</v>
      </c>
      <c r="C1023" s="2">
        <f>COUNTIFS('Все позиции'!$H$2:$H$10401,A1023,'Все позиции'!$L$2:$L$10401,B1023)</f>
        <v>1</v>
      </c>
      <c r="D1023" s="2">
        <f>SUMIFS('Все позиции'!$K$2:$K$10401,'Все позиции'!$H$2:$H$10401,A1023,'Все позиции'!$L$2:$L$10401,B1023)</f>
        <v>3</v>
      </c>
      <c r="E1023" s="4">
        <f>SUMIFS('Все позиции'!$P$2:$P$10401,'Все позиции'!$H$2:$H$10401,A1023,'Все позиции'!$L$2:$L$10401,B1023)</f>
        <v>0</v>
      </c>
      <c r="F1023" s="2">
        <f>COUNTIFS('Все позиции'!$H$2:$H$10401,A1023,'Все позиции'!$L$2:$L$10401,B1023,'Все позиции'!$F$2:$F$10401,"&lt;&gt;")</f>
        <v>0</v>
      </c>
      <c r="G1023" s="2" t="str">
        <f t="shared" si="15"/>
        <v>нет</v>
      </c>
    </row>
    <row r="1024" spans="1:7" x14ac:dyDescent="0.25">
      <c r="A1024" s="2" t="s">
        <v>9522</v>
      </c>
      <c r="B1024" s="2" t="s">
        <v>38</v>
      </c>
      <c r="C1024" s="2">
        <f>COUNTIFS('Все позиции'!$H$2:$H$10401,A1024,'Все позиции'!$L$2:$L$10401,B1024)</f>
        <v>2</v>
      </c>
      <c r="D1024" s="2">
        <f>SUMIFS('Все позиции'!$K$2:$K$10401,'Все позиции'!$H$2:$H$10401,A1024,'Все позиции'!$L$2:$L$10401,B1024)</f>
        <v>20</v>
      </c>
      <c r="E1024" s="4">
        <f>SUMIFS('Все позиции'!$P$2:$P$10401,'Все позиции'!$H$2:$H$10401,A1024,'Все позиции'!$L$2:$L$10401,B1024)</f>
        <v>5197.4399999999996</v>
      </c>
      <c r="F1024" s="2">
        <f>COUNTIFS('Все позиции'!$H$2:$H$10401,A1024,'Все позиции'!$L$2:$L$10401,B1024,'Все позиции'!$F$2:$F$10401,"&lt;&gt;")</f>
        <v>2</v>
      </c>
      <c r="G1024" s="2" t="str">
        <f t="shared" si="15"/>
        <v>да</v>
      </c>
    </row>
    <row r="1025" spans="1:7" x14ac:dyDescent="0.25">
      <c r="A1025" s="2" t="s">
        <v>6470</v>
      </c>
      <c r="B1025" s="2" t="s">
        <v>6420</v>
      </c>
      <c r="C1025" s="2">
        <f>COUNTIFS('Все позиции'!$H$2:$H$10401,A1025,'Все позиции'!$L$2:$L$10401,B1025)</f>
        <v>1</v>
      </c>
      <c r="D1025" s="2">
        <f>SUMIFS('Все позиции'!$K$2:$K$10401,'Все позиции'!$H$2:$H$10401,A1025,'Все позиции'!$L$2:$L$10401,B1025)</f>
        <v>1.8</v>
      </c>
      <c r="E1025" s="4">
        <f>SUMIFS('Все позиции'!$P$2:$P$10401,'Все позиции'!$H$2:$H$10401,A1025,'Все позиции'!$L$2:$L$10401,B1025)</f>
        <v>3690.93</v>
      </c>
      <c r="F1025" s="2">
        <f>COUNTIFS('Все позиции'!$H$2:$H$10401,A1025,'Все позиции'!$L$2:$L$10401,B1025,'Все позиции'!$F$2:$F$10401,"&lt;&gt;")</f>
        <v>1</v>
      </c>
      <c r="G1025" s="2" t="str">
        <f t="shared" si="15"/>
        <v>да</v>
      </c>
    </row>
    <row r="1026" spans="1:7" x14ac:dyDescent="0.25">
      <c r="A1026" s="2" t="s">
        <v>6452</v>
      </c>
      <c r="B1026" s="2" t="s">
        <v>6420</v>
      </c>
      <c r="C1026" s="2">
        <f>COUNTIFS('Все позиции'!$H$2:$H$10401,A1026,'Все позиции'!$L$2:$L$10401,B1026)</f>
        <v>1</v>
      </c>
      <c r="D1026" s="2">
        <f>SUMIFS('Все позиции'!$K$2:$K$10401,'Все позиции'!$H$2:$H$10401,A1026,'Все позиции'!$L$2:$L$10401,B1026)</f>
        <v>1.8</v>
      </c>
      <c r="E1026" s="4">
        <f>SUMIFS('Все позиции'!$P$2:$P$10401,'Все позиции'!$H$2:$H$10401,A1026,'Все позиции'!$L$2:$L$10401,B1026)</f>
        <v>1340</v>
      </c>
      <c r="F1026" s="2">
        <f>COUNTIFS('Все позиции'!$H$2:$H$10401,A1026,'Все позиции'!$L$2:$L$10401,B1026,'Все позиции'!$F$2:$F$10401,"&lt;&gt;")</f>
        <v>1</v>
      </c>
      <c r="G1026" s="2" t="str">
        <f t="shared" ref="G1026:G1089" si="16">IF(F1026&gt;0,"да","нет")</f>
        <v>да</v>
      </c>
    </row>
    <row r="1027" spans="1:7" x14ac:dyDescent="0.25">
      <c r="A1027" s="2" t="s">
        <v>6451</v>
      </c>
      <c r="B1027" s="2" t="s">
        <v>6420</v>
      </c>
      <c r="C1027" s="2">
        <f>COUNTIFS('Все позиции'!$H$2:$H$10401,A1027,'Все позиции'!$L$2:$L$10401,B1027)</f>
        <v>1</v>
      </c>
      <c r="D1027" s="2">
        <f>SUMIFS('Все позиции'!$K$2:$K$10401,'Все позиции'!$H$2:$H$10401,A1027,'Все позиции'!$L$2:$L$10401,B1027)</f>
        <v>0.2</v>
      </c>
      <c r="E1027" s="4">
        <f>SUMIFS('Все позиции'!$P$2:$P$10401,'Все позиции'!$H$2:$H$10401,A1027,'Все позиции'!$L$2:$L$10401,B1027)</f>
        <v>201.59</v>
      </c>
      <c r="F1027" s="2">
        <f>COUNTIFS('Все позиции'!$H$2:$H$10401,A1027,'Все позиции'!$L$2:$L$10401,B1027,'Все позиции'!$F$2:$F$10401,"&lt;&gt;")</f>
        <v>1</v>
      </c>
      <c r="G1027" s="2" t="str">
        <f t="shared" si="16"/>
        <v>да</v>
      </c>
    </row>
    <row r="1028" spans="1:7" x14ac:dyDescent="0.25">
      <c r="A1028" s="2" t="s">
        <v>8623</v>
      </c>
      <c r="B1028" s="2" t="s">
        <v>38</v>
      </c>
      <c r="C1028" s="2">
        <f>COUNTIFS('Все позиции'!$H$2:$H$10401,A1028,'Все позиции'!$L$2:$L$10401,B1028)</f>
        <v>3</v>
      </c>
      <c r="D1028" s="2">
        <f>SUMIFS('Все позиции'!$K$2:$K$10401,'Все позиции'!$H$2:$H$10401,A1028,'Все позиции'!$L$2:$L$10401,B1028)</f>
        <v>33</v>
      </c>
      <c r="E1028" s="4">
        <f>SUMIFS('Все позиции'!$P$2:$P$10401,'Все позиции'!$H$2:$H$10401,A1028,'Все позиции'!$L$2:$L$10401,B1028)</f>
        <v>110332.53</v>
      </c>
      <c r="F1028" s="2">
        <f>COUNTIFS('Все позиции'!$H$2:$H$10401,A1028,'Все позиции'!$L$2:$L$10401,B1028,'Все позиции'!$F$2:$F$10401,"&lt;&gt;")</f>
        <v>3</v>
      </c>
      <c r="G1028" s="2" t="str">
        <f t="shared" si="16"/>
        <v>да</v>
      </c>
    </row>
    <row r="1029" spans="1:7" x14ac:dyDescent="0.25">
      <c r="A1029" s="2" t="s">
        <v>8624</v>
      </c>
      <c r="B1029" s="2" t="s">
        <v>38</v>
      </c>
      <c r="C1029" s="2">
        <f>COUNTIFS('Все позиции'!$H$2:$H$10401,A1029,'Все позиции'!$L$2:$L$10401,B1029)</f>
        <v>3</v>
      </c>
      <c r="D1029" s="2">
        <f>SUMIFS('Все позиции'!$K$2:$K$10401,'Все позиции'!$H$2:$H$10401,A1029,'Все позиции'!$L$2:$L$10401,B1029)</f>
        <v>33</v>
      </c>
      <c r="E1029" s="4">
        <f>SUMIFS('Все позиции'!$P$2:$P$10401,'Все позиции'!$H$2:$H$10401,A1029,'Все позиции'!$L$2:$L$10401,B1029)</f>
        <v>136602.18</v>
      </c>
      <c r="F1029" s="2">
        <f>COUNTIFS('Все позиции'!$H$2:$H$10401,A1029,'Все позиции'!$L$2:$L$10401,B1029,'Все позиции'!$F$2:$F$10401,"&lt;&gt;")</f>
        <v>3</v>
      </c>
      <c r="G1029" s="2" t="str">
        <f t="shared" si="16"/>
        <v>да</v>
      </c>
    </row>
    <row r="1030" spans="1:7" x14ac:dyDescent="0.25">
      <c r="A1030" s="2" t="s">
        <v>9195</v>
      </c>
      <c r="B1030" s="2" t="s">
        <v>38</v>
      </c>
      <c r="C1030" s="2">
        <f>COUNTIFS('Все позиции'!$H$2:$H$10401,A1030,'Все позиции'!$L$2:$L$10401,B1030)</f>
        <v>1</v>
      </c>
      <c r="D1030" s="2">
        <f>SUMIFS('Все позиции'!$K$2:$K$10401,'Все позиции'!$H$2:$H$10401,A1030,'Все позиции'!$L$2:$L$10401,B1030)</f>
        <v>96</v>
      </c>
      <c r="E1030" s="4">
        <f>SUMIFS('Все позиции'!$P$2:$P$10401,'Все позиции'!$H$2:$H$10401,A1030,'Все позиции'!$L$2:$L$10401,B1030)</f>
        <v>347213.95</v>
      </c>
      <c r="F1030" s="2">
        <f>COUNTIFS('Все позиции'!$H$2:$H$10401,A1030,'Все позиции'!$L$2:$L$10401,B1030,'Все позиции'!$F$2:$F$10401,"&lt;&gt;")</f>
        <v>1</v>
      </c>
      <c r="G1030" s="2" t="str">
        <f t="shared" si="16"/>
        <v>да</v>
      </c>
    </row>
    <row r="1031" spans="1:7" x14ac:dyDescent="0.25">
      <c r="A1031" s="2" t="s">
        <v>8600</v>
      </c>
      <c r="B1031" s="2" t="s">
        <v>38</v>
      </c>
      <c r="C1031" s="2">
        <f>COUNTIFS('Все позиции'!$H$2:$H$10401,A1031,'Все позиции'!$L$2:$L$10401,B1031)</f>
        <v>1</v>
      </c>
      <c r="D1031" s="2">
        <f>SUMIFS('Все позиции'!$K$2:$K$10401,'Все позиции'!$H$2:$H$10401,A1031,'Все позиции'!$L$2:$L$10401,B1031)</f>
        <v>2</v>
      </c>
      <c r="E1031" s="4">
        <f>SUMIFS('Все позиции'!$P$2:$P$10401,'Все позиции'!$H$2:$H$10401,A1031,'Все позиции'!$L$2:$L$10401,B1031)</f>
        <v>0</v>
      </c>
      <c r="F1031" s="2">
        <f>COUNTIFS('Все позиции'!$H$2:$H$10401,A1031,'Все позиции'!$L$2:$L$10401,B1031,'Все позиции'!$F$2:$F$10401,"&lt;&gt;")</f>
        <v>1</v>
      </c>
      <c r="G1031" s="2" t="str">
        <f t="shared" si="16"/>
        <v>да</v>
      </c>
    </row>
    <row r="1032" spans="1:7" x14ac:dyDescent="0.25">
      <c r="A1032" s="2" t="s">
        <v>9043</v>
      </c>
      <c r="B1032" s="2" t="s">
        <v>38</v>
      </c>
      <c r="C1032" s="2">
        <f>COUNTIFS('Все позиции'!$H$2:$H$10401,A1032,'Все позиции'!$L$2:$L$10401,B1032)</f>
        <v>3</v>
      </c>
      <c r="D1032" s="2">
        <f>SUMIFS('Все позиции'!$K$2:$K$10401,'Все позиции'!$H$2:$H$10401,A1032,'Все позиции'!$L$2:$L$10401,B1032)</f>
        <v>36</v>
      </c>
      <c r="E1032" s="4">
        <f>SUMIFS('Все позиции'!$P$2:$P$10401,'Все позиции'!$H$2:$H$10401,A1032,'Все позиции'!$L$2:$L$10401,B1032)</f>
        <v>26523.29</v>
      </c>
      <c r="F1032" s="2">
        <f>COUNTIFS('Все позиции'!$H$2:$H$10401,A1032,'Все позиции'!$L$2:$L$10401,B1032,'Все позиции'!$F$2:$F$10401,"&lt;&gt;")</f>
        <v>3</v>
      </c>
      <c r="G1032" s="2" t="str">
        <f t="shared" si="16"/>
        <v>да</v>
      </c>
    </row>
    <row r="1033" spans="1:7" x14ac:dyDescent="0.25">
      <c r="A1033" s="2" t="s">
        <v>9089</v>
      </c>
      <c r="B1033" s="2" t="s">
        <v>38</v>
      </c>
      <c r="C1033" s="2">
        <f>COUNTIFS('Все позиции'!$H$2:$H$10401,A1033,'Все позиции'!$L$2:$L$10401,B1033)</f>
        <v>2</v>
      </c>
      <c r="D1033" s="2">
        <f>SUMIFS('Все позиции'!$K$2:$K$10401,'Все позиции'!$H$2:$H$10401,A1033,'Все позиции'!$L$2:$L$10401,B1033)</f>
        <v>2</v>
      </c>
      <c r="E1033" s="4">
        <f>SUMIFS('Все позиции'!$P$2:$P$10401,'Все позиции'!$H$2:$H$10401,A1033,'Все позиции'!$L$2:$L$10401,B1033)</f>
        <v>37172.79</v>
      </c>
      <c r="F1033" s="2">
        <f>COUNTIFS('Все позиции'!$H$2:$H$10401,A1033,'Все позиции'!$L$2:$L$10401,B1033,'Все позиции'!$F$2:$F$10401,"&lt;&gt;")</f>
        <v>2</v>
      </c>
      <c r="G1033" s="2" t="str">
        <f t="shared" si="16"/>
        <v>да</v>
      </c>
    </row>
    <row r="1034" spans="1:7" x14ac:dyDescent="0.25">
      <c r="A1034" s="2" t="s">
        <v>9090</v>
      </c>
      <c r="B1034" s="2" t="s">
        <v>38</v>
      </c>
      <c r="C1034" s="2">
        <f>COUNTIFS('Все позиции'!$H$2:$H$10401,A1034,'Все позиции'!$L$2:$L$10401,B1034)</f>
        <v>2</v>
      </c>
      <c r="D1034" s="2">
        <f>SUMIFS('Все позиции'!$K$2:$K$10401,'Все позиции'!$H$2:$H$10401,A1034,'Все позиции'!$L$2:$L$10401,B1034)</f>
        <v>4</v>
      </c>
      <c r="E1034" s="4">
        <f>SUMIFS('Все позиции'!$P$2:$P$10401,'Все позиции'!$H$2:$H$10401,A1034,'Все позиции'!$L$2:$L$10401,B1034)</f>
        <v>96448.320000000007</v>
      </c>
      <c r="F1034" s="2">
        <f>COUNTIFS('Все позиции'!$H$2:$H$10401,A1034,'Все позиции'!$L$2:$L$10401,B1034,'Все позиции'!$F$2:$F$10401,"&lt;&gt;")</f>
        <v>2</v>
      </c>
      <c r="G1034" s="2" t="str">
        <f t="shared" si="16"/>
        <v>да</v>
      </c>
    </row>
    <row r="1035" spans="1:7" x14ac:dyDescent="0.25">
      <c r="A1035" s="2" t="s">
        <v>9091</v>
      </c>
      <c r="B1035" s="2" t="s">
        <v>38</v>
      </c>
      <c r="C1035" s="2">
        <f>COUNTIFS('Все позиции'!$H$2:$H$10401,A1035,'Все позиции'!$L$2:$L$10401,B1035)</f>
        <v>2</v>
      </c>
      <c r="D1035" s="2">
        <f>SUMIFS('Все позиции'!$K$2:$K$10401,'Все позиции'!$H$2:$H$10401,A1035,'Все позиции'!$L$2:$L$10401,B1035)</f>
        <v>2</v>
      </c>
      <c r="E1035" s="4">
        <f>SUMIFS('Все позиции'!$P$2:$P$10401,'Все позиции'!$H$2:$H$10401,A1035,'Все позиции'!$L$2:$L$10401,B1035)</f>
        <v>64298.879999999997</v>
      </c>
      <c r="F1035" s="2">
        <f>COUNTIFS('Все позиции'!$H$2:$H$10401,A1035,'Все позиции'!$L$2:$L$10401,B1035,'Все позиции'!$F$2:$F$10401,"&lt;&gt;")</f>
        <v>2</v>
      </c>
      <c r="G1035" s="2" t="str">
        <f t="shared" si="16"/>
        <v>да</v>
      </c>
    </row>
    <row r="1036" spans="1:7" x14ac:dyDescent="0.25">
      <c r="A1036" s="2" t="s">
        <v>9092</v>
      </c>
      <c r="B1036" s="2" t="s">
        <v>38</v>
      </c>
      <c r="C1036" s="2">
        <f>COUNTIFS('Все позиции'!$H$2:$H$10401,A1036,'Все позиции'!$L$2:$L$10401,B1036)</f>
        <v>2</v>
      </c>
      <c r="D1036" s="2">
        <f>SUMIFS('Все позиции'!$K$2:$K$10401,'Все позиции'!$H$2:$H$10401,A1036,'Все позиции'!$L$2:$L$10401,B1036)</f>
        <v>6</v>
      </c>
      <c r="E1036" s="4">
        <f>SUMIFS('Все позиции'!$P$2:$P$10401,'Все позиции'!$H$2:$H$10401,A1036,'Все позиции'!$L$2:$L$10401,B1036)</f>
        <v>349625.16</v>
      </c>
      <c r="F1036" s="2">
        <f>COUNTIFS('Все позиции'!$H$2:$H$10401,A1036,'Все позиции'!$L$2:$L$10401,B1036,'Все позиции'!$F$2:$F$10401,"&lt;&gt;")</f>
        <v>2</v>
      </c>
      <c r="G1036" s="2" t="str">
        <f t="shared" si="16"/>
        <v>да</v>
      </c>
    </row>
    <row r="1037" spans="1:7" x14ac:dyDescent="0.25">
      <c r="A1037" s="2" t="s">
        <v>714</v>
      </c>
      <c r="B1037" s="2" t="s">
        <v>38</v>
      </c>
      <c r="C1037" s="2">
        <f>COUNTIFS('Все позиции'!$H$2:$H$10401,A1037,'Все позиции'!$L$2:$L$10401,B1037)</f>
        <v>1</v>
      </c>
      <c r="D1037" s="2">
        <f>SUMIFS('Все позиции'!$K$2:$K$10401,'Все позиции'!$H$2:$H$10401,A1037,'Все позиции'!$L$2:$L$10401,B1037)</f>
        <v>5</v>
      </c>
      <c r="E1037" s="4">
        <f>SUMIFS('Все позиции'!$P$2:$P$10401,'Все позиции'!$H$2:$H$10401,A1037,'Все позиции'!$L$2:$L$10401,B1037)</f>
        <v>19503.77</v>
      </c>
      <c r="F1037" s="2">
        <f>COUNTIFS('Все позиции'!$H$2:$H$10401,A1037,'Все позиции'!$L$2:$L$10401,B1037,'Все позиции'!$F$2:$F$10401,"&lt;&gt;")</f>
        <v>0</v>
      </c>
      <c r="G1037" s="2" t="str">
        <f t="shared" si="16"/>
        <v>нет</v>
      </c>
    </row>
    <row r="1038" spans="1:7" x14ac:dyDescent="0.25">
      <c r="A1038" s="2" t="s">
        <v>6355</v>
      </c>
      <c r="B1038" s="2" t="s">
        <v>38</v>
      </c>
      <c r="C1038" s="2">
        <f>COUNTIFS('Все позиции'!$H$2:$H$10401,A1038,'Все позиции'!$L$2:$L$10401,B1038)</f>
        <v>1</v>
      </c>
      <c r="D1038" s="2">
        <f>SUMIFS('Все позиции'!$K$2:$K$10401,'Все позиции'!$H$2:$H$10401,A1038,'Все позиции'!$L$2:$L$10401,B1038)</f>
        <v>40</v>
      </c>
      <c r="E1038" s="4">
        <f>SUMIFS('Все позиции'!$P$2:$P$10401,'Все позиции'!$H$2:$H$10401,A1038,'Все позиции'!$L$2:$L$10401,B1038)</f>
        <v>0</v>
      </c>
      <c r="F1038" s="2">
        <f>COUNTIFS('Все позиции'!$H$2:$H$10401,A1038,'Все позиции'!$L$2:$L$10401,B1038,'Все позиции'!$F$2:$F$10401,"&lt;&gt;")</f>
        <v>1</v>
      </c>
      <c r="G1038" s="2" t="str">
        <f t="shared" si="16"/>
        <v>да</v>
      </c>
    </row>
    <row r="1039" spans="1:7" x14ac:dyDescent="0.25">
      <c r="A1039" s="2" t="s">
        <v>711</v>
      </c>
      <c r="B1039" s="2" t="s">
        <v>38</v>
      </c>
      <c r="C1039" s="2">
        <f>COUNTIFS('Все позиции'!$H$2:$H$10401,A1039,'Все позиции'!$L$2:$L$10401,B1039)</f>
        <v>1</v>
      </c>
      <c r="D1039" s="2">
        <f>SUMIFS('Все позиции'!$K$2:$K$10401,'Все позиции'!$H$2:$H$10401,A1039,'Все позиции'!$L$2:$L$10401,B1039)</f>
        <v>4</v>
      </c>
      <c r="E1039" s="4">
        <f>SUMIFS('Все позиции'!$P$2:$P$10401,'Все позиции'!$H$2:$H$10401,A1039,'Все позиции'!$L$2:$L$10401,B1039)</f>
        <v>4920.99</v>
      </c>
      <c r="F1039" s="2">
        <f>COUNTIFS('Все позиции'!$H$2:$H$10401,A1039,'Все позиции'!$L$2:$L$10401,B1039,'Все позиции'!$F$2:$F$10401,"&lt;&gt;")</f>
        <v>0</v>
      </c>
      <c r="G1039" s="2" t="str">
        <f t="shared" si="16"/>
        <v>нет</v>
      </c>
    </row>
    <row r="1040" spans="1:7" x14ac:dyDescent="0.25">
      <c r="A1040" s="2" t="s">
        <v>3899</v>
      </c>
      <c r="B1040" s="2" t="s">
        <v>38</v>
      </c>
      <c r="C1040" s="2">
        <f>COUNTIFS('Все позиции'!$H$2:$H$10401,A1040,'Все позиции'!$L$2:$L$10401,B1040)</f>
        <v>2</v>
      </c>
      <c r="D1040" s="2">
        <f>SUMIFS('Все позиции'!$K$2:$K$10401,'Все позиции'!$H$2:$H$10401,A1040,'Все позиции'!$L$2:$L$10401,B1040)</f>
        <v>10</v>
      </c>
      <c r="E1040" s="4">
        <f>SUMIFS('Все позиции'!$P$2:$P$10401,'Все позиции'!$H$2:$H$10401,A1040,'Все позиции'!$L$2:$L$10401,B1040)</f>
        <v>3041.46</v>
      </c>
      <c r="F1040" s="2">
        <f>COUNTIFS('Все позиции'!$H$2:$H$10401,A1040,'Все позиции'!$L$2:$L$10401,B1040,'Все позиции'!$F$2:$F$10401,"&lt;&gt;")</f>
        <v>1</v>
      </c>
      <c r="G1040" s="2" t="str">
        <f t="shared" si="16"/>
        <v>да</v>
      </c>
    </row>
    <row r="1041" spans="1:7" x14ac:dyDescent="0.25">
      <c r="A1041" s="2" t="s">
        <v>6356</v>
      </c>
      <c r="B1041" s="2" t="s">
        <v>38</v>
      </c>
      <c r="C1041" s="2">
        <f>COUNTIFS('Все позиции'!$H$2:$H$10401,A1041,'Все позиции'!$L$2:$L$10401,B1041)</f>
        <v>1</v>
      </c>
      <c r="D1041" s="2">
        <f>SUMIFS('Все позиции'!$K$2:$K$10401,'Все позиции'!$H$2:$H$10401,A1041,'Все позиции'!$L$2:$L$10401,B1041)</f>
        <v>1</v>
      </c>
      <c r="E1041" s="4">
        <f>SUMIFS('Все позиции'!$P$2:$P$10401,'Все позиции'!$H$2:$H$10401,A1041,'Все позиции'!$L$2:$L$10401,B1041)</f>
        <v>0</v>
      </c>
      <c r="F1041" s="2">
        <f>COUNTIFS('Все позиции'!$H$2:$H$10401,A1041,'Все позиции'!$L$2:$L$10401,B1041,'Все позиции'!$F$2:$F$10401,"&lt;&gt;")</f>
        <v>1</v>
      </c>
      <c r="G1041" s="2" t="str">
        <f t="shared" si="16"/>
        <v>да</v>
      </c>
    </row>
    <row r="1042" spans="1:7" x14ac:dyDescent="0.25">
      <c r="A1042" s="2" t="s">
        <v>704</v>
      </c>
      <c r="B1042" s="2" t="s">
        <v>38</v>
      </c>
      <c r="C1042" s="2">
        <f>COUNTIFS('Все позиции'!$H$2:$H$10401,A1042,'Все позиции'!$L$2:$L$10401,B1042)</f>
        <v>1</v>
      </c>
      <c r="D1042" s="2">
        <f>SUMIFS('Все позиции'!$K$2:$K$10401,'Все позиции'!$H$2:$H$10401,A1042,'Все позиции'!$L$2:$L$10401,B1042)</f>
        <v>4</v>
      </c>
      <c r="E1042" s="4">
        <f>SUMIFS('Все позиции'!$P$2:$P$10401,'Все позиции'!$H$2:$H$10401,A1042,'Все позиции'!$L$2:$L$10401,B1042)</f>
        <v>5166.0200000000004</v>
      </c>
      <c r="F1042" s="2">
        <f>COUNTIFS('Все позиции'!$H$2:$H$10401,A1042,'Все позиции'!$L$2:$L$10401,B1042,'Все позиции'!$F$2:$F$10401,"&lt;&gt;")</f>
        <v>0</v>
      </c>
      <c r="G1042" s="2" t="str">
        <f t="shared" si="16"/>
        <v>нет</v>
      </c>
    </row>
    <row r="1043" spans="1:7" x14ac:dyDescent="0.25">
      <c r="A1043" s="2" t="s">
        <v>3901</v>
      </c>
      <c r="B1043" s="2" t="s">
        <v>38</v>
      </c>
      <c r="C1043" s="2">
        <f>COUNTIFS('Все позиции'!$H$2:$H$10401,A1043,'Все позиции'!$L$2:$L$10401,B1043)</f>
        <v>1</v>
      </c>
      <c r="D1043" s="2">
        <f>SUMIFS('Все позиции'!$K$2:$K$10401,'Все позиции'!$H$2:$H$10401,A1043,'Все позиции'!$L$2:$L$10401,B1043)</f>
        <v>6</v>
      </c>
      <c r="E1043" s="4">
        <f>SUMIFS('Все позиции'!$P$2:$P$10401,'Все позиции'!$H$2:$H$10401,A1043,'Все позиции'!$L$2:$L$10401,B1043)</f>
        <v>17568</v>
      </c>
      <c r="F1043" s="2">
        <f>COUNTIFS('Все позиции'!$H$2:$H$10401,A1043,'Все позиции'!$L$2:$L$10401,B1043,'Все позиции'!$F$2:$F$10401,"&lt;&gt;")</f>
        <v>0</v>
      </c>
      <c r="G1043" s="2" t="str">
        <f t="shared" si="16"/>
        <v>нет</v>
      </c>
    </row>
    <row r="1044" spans="1:7" x14ac:dyDescent="0.25">
      <c r="A1044" s="2" t="s">
        <v>4480</v>
      </c>
      <c r="B1044" s="2" t="s">
        <v>38</v>
      </c>
      <c r="C1044" s="2">
        <f>COUNTIFS('Все позиции'!$H$2:$H$10401,A1044,'Все позиции'!$L$2:$L$10401,B1044)</f>
        <v>1</v>
      </c>
      <c r="D1044" s="2">
        <f>SUMIFS('Все позиции'!$K$2:$K$10401,'Все позиции'!$H$2:$H$10401,A1044,'Все позиции'!$L$2:$L$10401,B1044)</f>
        <v>10</v>
      </c>
      <c r="E1044" s="4">
        <f>SUMIFS('Все позиции'!$P$2:$P$10401,'Все позиции'!$H$2:$H$10401,A1044,'Все позиции'!$L$2:$L$10401,B1044)</f>
        <v>163184.39000000001</v>
      </c>
      <c r="F1044" s="2">
        <f>COUNTIFS('Все позиции'!$H$2:$H$10401,A1044,'Все позиции'!$L$2:$L$10401,B1044,'Все позиции'!$F$2:$F$10401,"&lt;&gt;")</f>
        <v>0</v>
      </c>
      <c r="G1044" s="2" t="str">
        <f t="shared" si="16"/>
        <v>нет</v>
      </c>
    </row>
    <row r="1045" spans="1:7" x14ac:dyDescent="0.25">
      <c r="A1045" s="2" t="s">
        <v>6357</v>
      </c>
      <c r="B1045" s="2" t="s">
        <v>38</v>
      </c>
      <c r="C1045" s="2">
        <f>COUNTIFS('Все позиции'!$H$2:$H$10401,A1045,'Все позиции'!$L$2:$L$10401,B1045)</f>
        <v>1</v>
      </c>
      <c r="D1045" s="2">
        <f>SUMIFS('Все позиции'!$K$2:$K$10401,'Все позиции'!$H$2:$H$10401,A1045,'Все позиции'!$L$2:$L$10401,B1045)</f>
        <v>8</v>
      </c>
      <c r="E1045" s="4">
        <f>SUMIFS('Все позиции'!$P$2:$P$10401,'Все позиции'!$H$2:$H$10401,A1045,'Все позиции'!$L$2:$L$10401,B1045)</f>
        <v>0</v>
      </c>
      <c r="F1045" s="2">
        <f>COUNTIFS('Все позиции'!$H$2:$H$10401,A1045,'Все позиции'!$L$2:$L$10401,B1045,'Все позиции'!$F$2:$F$10401,"&lt;&gt;")</f>
        <v>1</v>
      </c>
      <c r="G1045" s="2" t="str">
        <f t="shared" si="16"/>
        <v>да</v>
      </c>
    </row>
    <row r="1046" spans="1:7" x14ac:dyDescent="0.25">
      <c r="A1046" s="2" t="s">
        <v>6358</v>
      </c>
      <c r="B1046" s="2" t="s">
        <v>38</v>
      </c>
      <c r="C1046" s="2">
        <f>COUNTIFS('Все позиции'!$H$2:$H$10401,A1046,'Все позиции'!$L$2:$L$10401,B1046)</f>
        <v>1</v>
      </c>
      <c r="D1046" s="2">
        <f>SUMIFS('Все позиции'!$K$2:$K$10401,'Все позиции'!$H$2:$H$10401,A1046,'Все позиции'!$L$2:$L$10401,B1046)</f>
        <v>4</v>
      </c>
      <c r="E1046" s="4">
        <f>SUMIFS('Все позиции'!$P$2:$P$10401,'Все позиции'!$H$2:$H$10401,A1046,'Все позиции'!$L$2:$L$10401,B1046)</f>
        <v>0</v>
      </c>
      <c r="F1046" s="2">
        <f>COUNTIFS('Все позиции'!$H$2:$H$10401,A1046,'Все позиции'!$L$2:$L$10401,B1046,'Все позиции'!$F$2:$F$10401,"&lt;&gt;")</f>
        <v>1</v>
      </c>
      <c r="G1046" s="2" t="str">
        <f t="shared" si="16"/>
        <v>да</v>
      </c>
    </row>
    <row r="1047" spans="1:7" x14ac:dyDescent="0.25">
      <c r="A1047" s="2" t="s">
        <v>2303</v>
      </c>
      <c r="B1047" s="2" t="s">
        <v>38</v>
      </c>
      <c r="C1047" s="2">
        <f>COUNTIFS('Все позиции'!$H$2:$H$10401,A1047,'Все позиции'!$L$2:$L$10401,B1047)</f>
        <v>1</v>
      </c>
      <c r="D1047" s="2">
        <f>SUMIFS('Все позиции'!$K$2:$K$10401,'Все позиции'!$H$2:$H$10401,A1047,'Все позиции'!$L$2:$L$10401,B1047)</f>
        <v>4</v>
      </c>
      <c r="E1047" s="4">
        <f>SUMIFS('Все позиции'!$P$2:$P$10401,'Все позиции'!$H$2:$H$10401,A1047,'Все позиции'!$L$2:$L$10401,B1047)</f>
        <v>990.01</v>
      </c>
      <c r="F1047" s="2">
        <f>COUNTIFS('Все позиции'!$H$2:$H$10401,A1047,'Все позиции'!$L$2:$L$10401,B1047,'Все позиции'!$F$2:$F$10401,"&lt;&gt;")</f>
        <v>0</v>
      </c>
      <c r="G1047" s="2" t="str">
        <f t="shared" si="16"/>
        <v>нет</v>
      </c>
    </row>
    <row r="1048" spans="1:7" x14ac:dyDescent="0.25">
      <c r="A1048" s="2" t="s">
        <v>6359</v>
      </c>
      <c r="B1048" s="2" t="s">
        <v>38</v>
      </c>
      <c r="C1048" s="2">
        <f>COUNTIFS('Все позиции'!$H$2:$H$10401,A1048,'Все позиции'!$L$2:$L$10401,B1048)</f>
        <v>1</v>
      </c>
      <c r="D1048" s="2">
        <f>SUMIFS('Все позиции'!$K$2:$K$10401,'Все позиции'!$H$2:$H$10401,A1048,'Все позиции'!$L$2:$L$10401,B1048)</f>
        <v>88</v>
      </c>
      <c r="E1048" s="4">
        <f>SUMIFS('Все позиции'!$P$2:$P$10401,'Все позиции'!$H$2:$H$10401,A1048,'Все позиции'!$L$2:$L$10401,B1048)</f>
        <v>0</v>
      </c>
      <c r="F1048" s="2">
        <f>COUNTIFS('Все позиции'!$H$2:$H$10401,A1048,'Все позиции'!$L$2:$L$10401,B1048,'Все позиции'!$F$2:$F$10401,"&lt;&gt;")</f>
        <v>1</v>
      </c>
      <c r="G1048" s="2" t="str">
        <f t="shared" si="16"/>
        <v>да</v>
      </c>
    </row>
    <row r="1049" spans="1:7" x14ac:dyDescent="0.25">
      <c r="A1049" s="2" t="s">
        <v>2302</v>
      </c>
      <c r="B1049" s="2" t="s">
        <v>38</v>
      </c>
      <c r="C1049" s="2">
        <f>COUNTIFS('Все позиции'!$H$2:$H$10401,A1049,'Все позиции'!$L$2:$L$10401,B1049)</f>
        <v>1</v>
      </c>
      <c r="D1049" s="2">
        <f>SUMIFS('Все позиции'!$K$2:$K$10401,'Все позиции'!$H$2:$H$10401,A1049,'Все позиции'!$L$2:$L$10401,B1049)</f>
        <v>8</v>
      </c>
      <c r="E1049" s="4">
        <f>SUMIFS('Все позиции'!$P$2:$P$10401,'Все позиции'!$H$2:$H$10401,A1049,'Все позиции'!$L$2:$L$10401,B1049)</f>
        <v>0</v>
      </c>
      <c r="F1049" s="2">
        <f>COUNTIFS('Все позиции'!$H$2:$H$10401,A1049,'Все позиции'!$L$2:$L$10401,B1049,'Все позиции'!$F$2:$F$10401,"&lt;&gt;")</f>
        <v>0</v>
      </c>
      <c r="G1049" s="2" t="str">
        <f t="shared" si="16"/>
        <v>нет</v>
      </c>
    </row>
    <row r="1050" spans="1:7" x14ac:dyDescent="0.25">
      <c r="A1050" s="2" t="s">
        <v>715</v>
      </c>
      <c r="B1050" s="2" t="s">
        <v>38</v>
      </c>
      <c r="C1050" s="2">
        <f>COUNTIFS('Все позиции'!$H$2:$H$10401,A1050,'Все позиции'!$L$2:$L$10401,B1050)</f>
        <v>1</v>
      </c>
      <c r="D1050" s="2">
        <f>SUMIFS('Все позиции'!$K$2:$K$10401,'Все позиции'!$H$2:$H$10401,A1050,'Все позиции'!$L$2:$L$10401,B1050)</f>
        <v>7</v>
      </c>
      <c r="E1050" s="4">
        <f>SUMIFS('Все позиции'!$P$2:$P$10401,'Все позиции'!$H$2:$H$10401,A1050,'Все позиции'!$L$2:$L$10401,B1050)</f>
        <v>4397.76</v>
      </c>
      <c r="F1050" s="2">
        <f>COUNTIFS('Все позиции'!$H$2:$H$10401,A1050,'Все позиции'!$L$2:$L$10401,B1050,'Все позиции'!$F$2:$F$10401,"&lt;&gt;")</f>
        <v>0</v>
      </c>
      <c r="G1050" s="2" t="str">
        <f t="shared" si="16"/>
        <v>нет</v>
      </c>
    </row>
    <row r="1051" spans="1:7" x14ac:dyDescent="0.25">
      <c r="A1051" s="2" t="s">
        <v>6360</v>
      </c>
      <c r="B1051" s="2" t="s">
        <v>38</v>
      </c>
      <c r="C1051" s="2">
        <f>COUNTIFS('Все позиции'!$H$2:$H$10401,A1051,'Все позиции'!$L$2:$L$10401,B1051)</f>
        <v>1</v>
      </c>
      <c r="D1051" s="2">
        <f>SUMIFS('Все позиции'!$K$2:$K$10401,'Все позиции'!$H$2:$H$10401,A1051,'Все позиции'!$L$2:$L$10401,B1051)</f>
        <v>8</v>
      </c>
      <c r="E1051" s="4">
        <f>SUMIFS('Все позиции'!$P$2:$P$10401,'Все позиции'!$H$2:$H$10401,A1051,'Все позиции'!$L$2:$L$10401,B1051)</f>
        <v>0</v>
      </c>
      <c r="F1051" s="2">
        <f>COUNTIFS('Все позиции'!$H$2:$H$10401,A1051,'Все позиции'!$L$2:$L$10401,B1051,'Все позиции'!$F$2:$F$10401,"&lt;&gt;")</f>
        <v>1</v>
      </c>
      <c r="G1051" s="2" t="str">
        <f t="shared" si="16"/>
        <v>да</v>
      </c>
    </row>
    <row r="1052" spans="1:7" x14ac:dyDescent="0.25">
      <c r="A1052" s="2" t="s">
        <v>6361</v>
      </c>
      <c r="B1052" s="2" t="s">
        <v>38</v>
      </c>
      <c r="C1052" s="2">
        <f>COUNTIFS('Все позиции'!$H$2:$H$10401,A1052,'Все позиции'!$L$2:$L$10401,B1052)</f>
        <v>1</v>
      </c>
      <c r="D1052" s="2">
        <f>SUMIFS('Все позиции'!$K$2:$K$10401,'Все позиции'!$H$2:$H$10401,A1052,'Все позиции'!$L$2:$L$10401,B1052)</f>
        <v>1</v>
      </c>
      <c r="E1052" s="4">
        <f>SUMIFS('Все позиции'!$P$2:$P$10401,'Все позиции'!$H$2:$H$10401,A1052,'Все позиции'!$L$2:$L$10401,B1052)</f>
        <v>0</v>
      </c>
      <c r="F1052" s="2">
        <f>COUNTIFS('Все позиции'!$H$2:$H$10401,A1052,'Все позиции'!$L$2:$L$10401,B1052,'Все позиции'!$F$2:$F$10401,"&lt;&gt;")</f>
        <v>1</v>
      </c>
      <c r="G1052" s="2" t="str">
        <f t="shared" si="16"/>
        <v>да</v>
      </c>
    </row>
    <row r="1053" spans="1:7" x14ac:dyDescent="0.25">
      <c r="A1053" s="2" t="s">
        <v>3903</v>
      </c>
      <c r="B1053" s="2" t="s">
        <v>38</v>
      </c>
      <c r="C1053" s="2">
        <f>COUNTIFS('Все позиции'!$H$2:$H$10401,A1053,'Все позиции'!$L$2:$L$10401,B1053)</f>
        <v>1</v>
      </c>
      <c r="D1053" s="2">
        <f>SUMIFS('Все позиции'!$K$2:$K$10401,'Все позиции'!$H$2:$H$10401,A1053,'Все позиции'!$L$2:$L$10401,B1053)</f>
        <v>2</v>
      </c>
      <c r="E1053" s="4">
        <f>SUMIFS('Все позиции'!$P$2:$P$10401,'Все позиции'!$H$2:$H$10401,A1053,'Все позиции'!$L$2:$L$10401,B1053)</f>
        <v>2880.42</v>
      </c>
      <c r="F1053" s="2">
        <f>COUNTIFS('Все позиции'!$H$2:$H$10401,A1053,'Все позиции'!$L$2:$L$10401,B1053,'Все позиции'!$F$2:$F$10401,"&lt;&gt;")</f>
        <v>0</v>
      </c>
      <c r="G1053" s="2" t="str">
        <f t="shared" si="16"/>
        <v>нет</v>
      </c>
    </row>
    <row r="1054" spans="1:7" x14ac:dyDescent="0.25">
      <c r="A1054" s="2" t="s">
        <v>3905</v>
      </c>
      <c r="B1054" s="2" t="s">
        <v>38</v>
      </c>
      <c r="C1054" s="2">
        <f>COUNTIFS('Все позиции'!$H$2:$H$10401,A1054,'Все позиции'!$L$2:$L$10401,B1054)</f>
        <v>1</v>
      </c>
      <c r="D1054" s="2">
        <f>SUMIFS('Все позиции'!$K$2:$K$10401,'Все позиции'!$H$2:$H$10401,A1054,'Все позиции'!$L$2:$L$10401,B1054)</f>
        <v>6</v>
      </c>
      <c r="E1054" s="4">
        <f>SUMIFS('Все позиции'!$P$2:$P$10401,'Все позиции'!$H$2:$H$10401,A1054,'Все позиции'!$L$2:$L$10401,B1054)</f>
        <v>17568</v>
      </c>
      <c r="F1054" s="2">
        <f>COUNTIFS('Все позиции'!$H$2:$H$10401,A1054,'Все позиции'!$L$2:$L$10401,B1054,'Все позиции'!$F$2:$F$10401,"&lt;&gt;")</f>
        <v>0</v>
      </c>
      <c r="G1054" s="2" t="str">
        <f t="shared" si="16"/>
        <v>нет</v>
      </c>
    </row>
    <row r="1055" spans="1:7" x14ac:dyDescent="0.25">
      <c r="A1055" s="2" t="s">
        <v>4882</v>
      </c>
      <c r="B1055" s="2" t="s">
        <v>73</v>
      </c>
      <c r="C1055" s="2">
        <f>COUNTIFS('Все позиции'!$H$2:$H$10401,A1055,'Все позиции'!$L$2:$L$10401,B1055)</f>
        <v>1</v>
      </c>
      <c r="D1055" s="2">
        <f>SUMIFS('Все позиции'!$K$2:$K$10401,'Все позиции'!$H$2:$H$10401,A1055,'Все позиции'!$L$2:$L$10401,B1055)</f>
        <v>3</v>
      </c>
      <c r="E1055" s="4">
        <f>SUMIFS('Все позиции'!$P$2:$P$10401,'Все позиции'!$H$2:$H$10401,A1055,'Все позиции'!$L$2:$L$10401,B1055)</f>
        <v>17586.3</v>
      </c>
      <c r="F1055" s="2">
        <f>COUNTIFS('Все позиции'!$H$2:$H$10401,A1055,'Все позиции'!$L$2:$L$10401,B1055,'Все позиции'!$F$2:$F$10401,"&lt;&gt;")</f>
        <v>0</v>
      </c>
      <c r="G1055" s="2" t="str">
        <f t="shared" si="16"/>
        <v>нет</v>
      </c>
    </row>
    <row r="1056" spans="1:7" x14ac:dyDescent="0.25">
      <c r="A1056" s="2" t="s">
        <v>6622</v>
      </c>
      <c r="B1056" s="2" t="s">
        <v>38</v>
      </c>
      <c r="C1056" s="2">
        <f>COUNTIFS('Все позиции'!$H$2:$H$10401,A1056,'Все позиции'!$L$2:$L$10401,B1056)</f>
        <v>2</v>
      </c>
      <c r="D1056" s="2">
        <f>SUMIFS('Все позиции'!$K$2:$K$10401,'Все позиции'!$H$2:$H$10401,A1056,'Все позиции'!$L$2:$L$10401,B1056)</f>
        <v>170</v>
      </c>
      <c r="E1056" s="4">
        <f>SUMIFS('Все позиции'!$P$2:$P$10401,'Все позиции'!$H$2:$H$10401,A1056,'Все позиции'!$L$2:$L$10401,B1056)</f>
        <v>162950.03</v>
      </c>
      <c r="F1056" s="2">
        <f>COUNTIFS('Все позиции'!$H$2:$H$10401,A1056,'Все позиции'!$L$2:$L$10401,B1056,'Все позиции'!$F$2:$F$10401,"&lt;&gt;")</f>
        <v>0</v>
      </c>
      <c r="G1056" s="2" t="str">
        <f t="shared" si="16"/>
        <v>нет</v>
      </c>
    </row>
    <row r="1057" spans="1:7" x14ac:dyDescent="0.25">
      <c r="A1057" s="2" t="s">
        <v>4351</v>
      </c>
      <c r="B1057" s="2" t="s">
        <v>115</v>
      </c>
      <c r="C1057" s="2">
        <f>COUNTIFS('Все позиции'!$H$2:$H$10401,A1057,'Все позиции'!$L$2:$L$10401,B1057)</f>
        <v>4</v>
      </c>
      <c r="D1057" s="2">
        <f>SUMIFS('Все позиции'!$K$2:$K$10401,'Все позиции'!$H$2:$H$10401,A1057,'Все позиции'!$L$2:$L$10401,B1057)</f>
        <v>2</v>
      </c>
      <c r="E1057" s="4">
        <f>SUMIFS('Все позиции'!$P$2:$P$10401,'Все позиции'!$H$2:$H$10401,A1057,'Все позиции'!$L$2:$L$10401,B1057)</f>
        <v>2261845.37</v>
      </c>
      <c r="F1057" s="2">
        <f>COUNTIFS('Все позиции'!$H$2:$H$10401,A1057,'Все позиции'!$L$2:$L$10401,B1057,'Все позиции'!$F$2:$F$10401,"&lt;&gt;")</f>
        <v>1</v>
      </c>
      <c r="G1057" s="2" t="str">
        <f t="shared" si="16"/>
        <v>да</v>
      </c>
    </row>
    <row r="1058" spans="1:7" x14ac:dyDescent="0.25">
      <c r="A1058" s="2" t="s">
        <v>8035</v>
      </c>
      <c r="B1058" s="2" t="s">
        <v>21</v>
      </c>
      <c r="C1058" s="2">
        <f>COUNTIFS('Все позиции'!$H$2:$H$10401,A1058,'Все позиции'!$L$2:$L$10401,B1058)</f>
        <v>1</v>
      </c>
      <c r="D1058" s="2">
        <f>SUMIFS('Все позиции'!$K$2:$K$10401,'Все позиции'!$H$2:$H$10401,A1058,'Все позиции'!$L$2:$L$10401,B1058)</f>
        <v>145</v>
      </c>
      <c r="E1058" s="4">
        <f>SUMIFS('Все позиции'!$P$2:$P$10401,'Все позиции'!$H$2:$H$10401,A1058,'Все позиции'!$L$2:$L$10401,B1058)</f>
        <v>94110.8</v>
      </c>
      <c r="F1058" s="2">
        <f>COUNTIFS('Все позиции'!$H$2:$H$10401,A1058,'Все позиции'!$L$2:$L$10401,B1058,'Все позиции'!$F$2:$F$10401,"&lt;&gt;")</f>
        <v>1</v>
      </c>
      <c r="G1058" s="2" t="str">
        <f t="shared" si="16"/>
        <v>да</v>
      </c>
    </row>
    <row r="1059" spans="1:7" x14ac:dyDescent="0.25">
      <c r="A1059" s="2" t="s">
        <v>8037</v>
      </c>
      <c r="B1059" s="2" t="s">
        <v>21</v>
      </c>
      <c r="C1059" s="2">
        <f>COUNTIFS('Все позиции'!$H$2:$H$10401,A1059,'Все позиции'!$L$2:$L$10401,B1059)</f>
        <v>2</v>
      </c>
      <c r="D1059" s="2">
        <f>SUMIFS('Все позиции'!$K$2:$K$10401,'Все позиции'!$H$2:$H$10401,A1059,'Все позиции'!$L$2:$L$10401,B1059)</f>
        <v>340</v>
      </c>
      <c r="E1059" s="4">
        <f>SUMIFS('Все позиции'!$P$2:$P$10401,'Все позиции'!$H$2:$H$10401,A1059,'Все позиции'!$L$2:$L$10401,B1059)</f>
        <v>220673.6</v>
      </c>
      <c r="F1059" s="2">
        <f>COUNTIFS('Все позиции'!$H$2:$H$10401,A1059,'Все позиции'!$L$2:$L$10401,B1059,'Все позиции'!$F$2:$F$10401,"&lt;&gt;")</f>
        <v>2</v>
      </c>
      <c r="G1059" s="2" t="str">
        <f t="shared" si="16"/>
        <v>да</v>
      </c>
    </row>
    <row r="1060" spans="1:7" x14ac:dyDescent="0.25">
      <c r="A1060" s="2" t="s">
        <v>8039</v>
      </c>
      <c r="B1060" s="2" t="s">
        <v>21</v>
      </c>
      <c r="C1060" s="2">
        <f>COUNTIFS('Все позиции'!$H$2:$H$10401,A1060,'Все позиции'!$L$2:$L$10401,B1060)</f>
        <v>2</v>
      </c>
      <c r="D1060" s="2">
        <f>SUMIFS('Все позиции'!$K$2:$K$10401,'Все позиции'!$H$2:$H$10401,A1060,'Все позиции'!$L$2:$L$10401,B1060)</f>
        <v>376</v>
      </c>
      <c r="E1060" s="4">
        <f>SUMIFS('Все позиции'!$P$2:$P$10401,'Все позиции'!$H$2:$H$10401,A1060,'Все позиции'!$L$2:$L$10401,B1060)</f>
        <v>244039.04000000001</v>
      </c>
      <c r="F1060" s="2">
        <f>COUNTIFS('Все позиции'!$H$2:$H$10401,A1060,'Все позиции'!$L$2:$L$10401,B1060,'Все позиции'!$F$2:$F$10401,"&lt;&gt;")</f>
        <v>2</v>
      </c>
      <c r="G1060" s="2" t="str">
        <f t="shared" si="16"/>
        <v>да</v>
      </c>
    </row>
    <row r="1061" spans="1:7" x14ac:dyDescent="0.25">
      <c r="A1061" s="2" t="s">
        <v>8041</v>
      </c>
      <c r="B1061" s="2" t="s">
        <v>21</v>
      </c>
      <c r="C1061" s="2">
        <f>COUNTIFS('Все позиции'!$H$2:$H$10401,A1061,'Все позиции'!$L$2:$L$10401,B1061)</f>
        <v>2</v>
      </c>
      <c r="D1061" s="2">
        <f>SUMIFS('Все позиции'!$K$2:$K$10401,'Все позиции'!$H$2:$H$10401,A1061,'Все позиции'!$L$2:$L$10401,B1061)</f>
        <v>522</v>
      </c>
      <c r="E1061" s="4">
        <f>SUMIFS('Все позиции'!$P$2:$P$10401,'Все позиции'!$H$2:$H$10401,A1061,'Все позиции'!$L$2:$L$10401,B1061)</f>
        <v>1153699.3399999999</v>
      </c>
      <c r="F1061" s="2">
        <f>COUNTIFS('Все позиции'!$H$2:$H$10401,A1061,'Все позиции'!$L$2:$L$10401,B1061,'Все позиции'!$F$2:$F$10401,"&lt;&gt;")</f>
        <v>2</v>
      </c>
      <c r="G1061" s="2" t="str">
        <f t="shared" si="16"/>
        <v>да</v>
      </c>
    </row>
    <row r="1062" spans="1:7" x14ac:dyDescent="0.25">
      <c r="A1062" s="2" t="s">
        <v>8043</v>
      </c>
      <c r="B1062" s="2" t="s">
        <v>21</v>
      </c>
      <c r="C1062" s="2">
        <f>COUNTIFS('Все позиции'!$H$2:$H$10401,A1062,'Все позиции'!$L$2:$L$10401,B1062)</f>
        <v>1</v>
      </c>
      <c r="D1062" s="2">
        <f>SUMIFS('Все позиции'!$K$2:$K$10401,'Все позиции'!$H$2:$H$10401,A1062,'Все позиции'!$L$2:$L$10401,B1062)</f>
        <v>97</v>
      </c>
      <c r="E1062" s="4">
        <f>SUMIFS('Все позиции'!$P$2:$P$10401,'Все позиции'!$H$2:$H$10401,A1062,'Все позиции'!$L$2:$L$10401,B1062)</f>
        <v>214384.74</v>
      </c>
      <c r="F1062" s="2">
        <f>COUNTIFS('Все позиции'!$H$2:$H$10401,A1062,'Все позиции'!$L$2:$L$10401,B1062,'Все позиции'!$F$2:$F$10401,"&lt;&gt;")</f>
        <v>1</v>
      </c>
      <c r="G1062" s="2" t="str">
        <f t="shared" si="16"/>
        <v>да</v>
      </c>
    </row>
    <row r="1063" spans="1:7" x14ac:dyDescent="0.25">
      <c r="A1063" s="2" t="s">
        <v>8045</v>
      </c>
      <c r="B1063" s="2" t="s">
        <v>21</v>
      </c>
      <c r="C1063" s="2">
        <f>COUNTIFS('Все позиции'!$H$2:$H$10401,A1063,'Все позиции'!$L$2:$L$10401,B1063)</f>
        <v>1</v>
      </c>
      <c r="D1063" s="2">
        <f>SUMIFS('Все позиции'!$K$2:$K$10401,'Все позиции'!$H$2:$H$10401,A1063,'Все позиции'!$L$2:$L$10401,B1063)</f>
        <v>34</v>
      </c>
      <c r="E1063" s="4">
        <f>SUMIFS('Все позиции'!$P$2:$P$10401,'Все позиции'!$H$2:$H$10401,A1063,'Все позиции'!$L$2:$L$10401,B1063)</f>
        <v>75145.17</v>
      </c>
      <c r="F1063" s="2">
        <f>COUNTIFS('Все позиции'!$H$2:$H$10401,A1063,'Все позиции'!$L$2:$L$10401,B1063,'Все позиции'!$F$2:$F$10401,"&lt;&gt;")</f>
        <v>1</v>
      </c>
      <c r="G1063" s="2" t="str">
        <f t="shared" si="16"/>
        <v>да</v>
      </c>
    </row>
    <row r="1064" spans="1:7" x14ac:dyDescent="0.25">
      <c r="A1064" s="2" t="s">
        <v>8047</v>
      </c>
      <c r="B1064" s="2" t="s">
        <v>21</v>
      </c>
      <c r="C1064" s="2">
        <f>COUNTIFS('Все позиции'!$H$2:$H$10401,A1064,'Все позиции'!$L$2:$L$10401,B1064)</f>
        <v>2</v>
      </c>
      <c r="D1064" s="2">
        <f>SUMIFS('Все позиции'!$K$2:$K$10401,'Все позиции'!$H$2:$H$10401,A1064,'Все позиции'!$L$2:$L$10401,B1064)</f>
        <v>227</v>
      </c>
      <c r="E1064" s="4">
        <f>SUMIFS('Все позиции'!$P$2:$P$10401,'Все позиции'!$H$2:$H$10401,A1064,'Все позиции'!$L$2:$L$10401,B1064)</f>
        <v>501704.5</v>
      </c>
      <c r="F1064" s="2">
        <f>COUNTIFS('Все позиции'!$H$2:$H$10401,A1064,'Все позиции'!$L$2:$L$10401,B1064,'Все позиции'!$F$2:$F$10401,"&lt;&gt;")</f>
        <v>2</v>
      </c>
      <c r="G1064" s="2" t="str">
        <f t="shared" si="16"/>
        <v>да</v>
      </c>
    </row>
    <row r="1065" spans="1:7" x14ac:dyDescent="0.25">
      <c r="A1065" s="2" t="s">
        <v>8049</v>
      </c>
      <c r="B1065" s="2" t="s">
        <v>21</v>
      </c>
      <c r="C1065" s="2">
        <f>COUNTIFS('Все позиции'!$H$2:$H$10401,A1065,'Все позиции'!$L$2:$L$10401,B1065)</f>
        <v>1</v>
      </c>
      <c r="D1065" s="2">
        <f>SUMIFS('Все позиции'!$K$2:$K$10401,'Все позиции'!$H$2:$H$10401,A1065,'Все позиции'!$L$2:$L$10401,B1065)</f>
        <v>30</v>
      </c>
      <c r="E1065" s="4">
        <f>SUMIFS('Все позиции'!$P$2:$P$10401,'Все позиции'!$H$2:$H$10401,A1065,'Все позиции'!$L$2:$L$10401,B1065)</f>
        <v>66304.56</v>
      </c>
      <c r="F1065" s="2">
        <f>COUNTIFS('Все позиции'!$H$2:$H$10401,A1065,'Все позиции'!$L$2:$L$10401,B1065,'Все позиции'!$F$2:$F$10401,"&lt;&gt;")</f>
        <v>1</v>
      </c>
      <c r="G1065" s="2" t="str">
        <f t="shared" si="16"/>
        <v>да</v>
      </c>
    </row>
    <row r="1066" spans="1:7" x14ac:dyDescent="0.25">
      <c r="A1066" s="2" t="s">
        <v>8051</v>
      </c>
      <c r="B1066" s="2" t="s">
        <v>21</v>
      </c>
      <c r="C1066" s="2">
        <f>COUNTIFS('Все позиции'!$H$2:$H$10401,A1066,'Все позиции'!$L$2:$L$10401,B1066)</f>
        <v>2</v>
      </c>
      <c r="D1066" s="2">
        <f>SUMIFS('Все позиции'!$K$2:$K$10401,'Все позиции'!$H$2:$H$10401,A1066,'Все позиции'!$L$2:$L$10401,B1066)</f>
        <v>1555</v>
      </c>
      <c r="E1066" s="4">
        <f>SUMIFS('Все позиции'!$P$2:$P$10401,'Все позиции'!$H$2:$H$10401,A1066,'Все позиции'!$L$2:$L$10401,B1066)</f>
        <v>3436786.36</v>
      </c>
      <c r="F1066" s="2">
        <f>COUNTIFS('Все позиции'!$H$2:$H$10401,A1066,'Все позиции'!$L$2:$L$10401,B1066,'Все позиции'!$F$2:$F$10401,"&lt;&gt;")</f>
        <v>2</v>
      </c>
      <c r="G1066" s="2" t="str">
        <f t="shared" si="16"/>
        <v>да</v>
      </c>
    </row>
    <row r="1067" spans="1:7" x14ac:dyDescent="0.25">
      <c r="A1067" s="2" t="s">
        <v>8053</v>
      </c>
      <c r="B1067" s="2" t="s">
        <v>21</v>
      </c>
      <c r="C1067" s="2">
        <f>COUNTIFS('Все позиции'!$H$2:$H$10401,A1067,'Все позиции'!$L$2:$L$10401,B1067)</f>
        <v>1</v>
      </c>
      <c r="D1067" s="2">
        <f>SUMIFS('Все позиции'!$K$2:$K$10401,'Все позиции'!$H$2:$H$10401,A1067,'Все позиции'!$L$2:$L$10401,B1067)</f>
        <v>31</v>
      </c>
      <c r="E1067" s="4">
        <f>SUMIFS('Все позиции'!$P$2:$P$10401,'Все позиции'!$H$2:$H$10401,A1067,'Все позиции'!$L$2:$L$10401,B1067)</f>
        <v>68514.710000000006</v>
      </c>
      <c r="F1067" s="2">
        <f>COUNTIFS('Все позиции'!$H$2:$H$10401,A1067,'Все позиции'!$L$2:$L$10401,B1067,'Все позиции'!$F$2:$F$10401,"&lt;&gt;")</f>
        <v>1</v>
      </c>
      <c r="G1067" s="2" t="str">
        <f t="shared" si="16"/>
        <v>да</v>
      </c>
    </row>
    <row r="1068" spans="1:7" x14ac:dyDescent="0.25">
      <c r="A1068" s="2" t="s">
        <v>9810</v>
      </c>
      <c r="B1068" s="2" t="s">
        <v>115</v>
      </c>
      <c r="C1068" s="2">
        <f>COUNTIFS('Все позиции'!$H$2:$H$10401,A1068,'Все позиции'!$L$2:$L$10401,B1068)</f>
        <v>4</v>
      </c>
      <c r="D1068" s="2">
        <f>SUMIFS('Все позиции'!$K$2:$K$10401,'Все позиции'!$H$2:$H$10401,A1068,'Все позиции'!$L$2:$L$10401,B1068)</f>
        <v>17.670999999999999</v>
      </c>
      <c r="E1068" s="4">
        <f>SUMIFS('Все позиции'!$P$2:$P$10401,'Все позиции'!$H$2:$H$10401,A1068,'Все позиции'!$L$2:$L$10401,B1068)</f>
        <v>3899695.2199999997</v>
      </c>
      <c r="F1068" s="2">
        <f>COUNTIFS('Все позиции'!$H$2:$H$10401,A1068,'Все позиции'!$L$2:$L$10401,B1068,'Все позиции'!$F$2:$F$10401,"&lt;&gt;")</f>
        <v>4</v>
      </c>
      <c r="G1068" s="2" t="str">
        <f t="shared" si="16"/>
        <v>да</v>
      </c>
    </row>
    <row r="1069" spans="1:7" x14ac:dyDescent="0.25">
      <c r="A1069" s="2" t="s">
        <v>7131</v>
      </c>
      <c r="B1069" s="2" t="s">
        <v>38</v>
      </c>
      <c r="C1069" s="2">
        <f>COUNTIFS('Все позиции'!$H$2:$H$10401,A1069,'Все позиции'!$L$2:$L$10401,B1069)</f>
        <v>1</v>
      </c>
      <c r="D1069" s="2">
        <f>SUMIFS('Все позиции'!$K$2:$K$10401,'Все позиции'!$H$2:$H$10401,A1069,'Все позиции'!$L$2:$L$10401,B1069)</f>
        <v>4</v>
      </c>
      <c r="E1069" s="4">
        <f>SUMIFS('Все позиции'!$P$2:$P$10401,'Все позиции'!$H$2:$H$10401,A1069,'Все позиции'!$L$2:$L$10401,B1069)</f>
        <v>376564.32</v>
      </c>
      <c r="F1069" s="2">
        <f>COUNTIFS('Все позиции'!$H$2:$H$10401,A1069,'Все позиции'!$L$2:$L$10401,B1069,'Все позиции'!$F$2:$F$10401,"&lt;&gt;")</f>
        <v>1</v>
      </c>
      <c r="G1069" s="2" t="str">
        <f t="shared" si="16"/>
        <v>да</v>
      </c>
    </row>
    <row r="1070" spans="1:7" x14ac:dyDescent="0.25">
      <c r="A1070" s="2" t="s">
        <v>7866</v>
      </c>
      <c r="B1070" s="2" t="s">
        <v>320</v>
      </c>
      <c r="C1070" s="2">
        <f>COUNTIFS('Все позиции'!$H$2:$H$10401,A1070,'Все позиции'!$L$2:$L$10401,B1070)</f>
        <v>1</v>
      </c>
      <c r="D1070" s="2">
        <f>SUMIFS('Все позиции'!$K$2:$K$10401,'Все позиции'!$H$2:$H$10401,A1070,'Все позиции'!$L$2:$L$10401,B1070)</f>
        <v>1.5</v>
      </c>
      <c r="E1070" s="4">
        <f>SUMIFS('Все позиции'!$P$2:$P$10401,'Все позиции'!$H$2:$H$10401,A1070,'Все позиции'!$L$2:$L$10401,B1070)</f>
        <v>0</v>
      </c>
      <c r="F1070" s="2">
        <f>COUNTIFS('Все позиции'!$H$2:$H$10401,A1070,'Все позиции'!$L$2:$L$10401,B1070,'Все позиции'!$F$2:$F$10401,"&lt;&gt;")</f>
        <v>1</v>
      </c>
      <c r="G1070" s="2" t="str">
        <f t="shared" si="16"/>
        <v>да</v>
      </c>
    </row>
    <row r="1071" spans="1:7" x14ac:dyDescent="0.25">
      <c r="A1071" s="2" t="s">
        <v>6135</v>
      </c>
      <c r="B1071" s="2" t="s">
        <v>320</v>
      </c>
      <c r="C1071" s="2">
        <f>COUNTIFS('Все позиции'!$H$2:$H$10401,A1071,'Все позиции'!$L$2:$L$10401,B1071)</f>
        <v>1</v>
      </c>
      <c r="D1071" s="2">
        <f>SUMIFS('Все позиции'!$K$2:$K$10401,'Все позиции'!$H$2:$H$10401,A1071,'Все позиции'!$L$2:$L$10401,B1071)</f>
        <v>348</v>
      </c>
      <c r="E1071" s="4">
        <f>SUMIFS('Все позиции'!$P$2:$P$10401,'Все позиции'!$H$2:$H$10401,A1071,'Все позиции'!$L$2:$L$10401,B1071)</f>
        <v>87939.11</v>
      </c>
      <c r="F1071" s="2">
        <f>COUNTIFS('Все позиции'!$H$2:$H$10401,A1071,'Все позиции'!$L$2:$L$10401,B1071,'Все позиции'!$F$2:$F$10401,"&lt;&gt;")</f>
        <v>1</v>
      </c>
      <c r="G1071" s="2" t="str">
        <f t="shared" si="16"/>
        <v>да</v>
      </c>
    </row>
    <row r="1072" spans="1:7" x14ac:dyDescent="0.25">
      <c r="A1072" s="2" t="s">
        <v>428</v>
      </c>
      <c r="B1072" s="2" t="s">
        <v>320</v>
      </c>
      <c r="C1072" s="2">
        <f>COUNTIFS('Все позиции'!$H$2:$H$10401,A1072,'Все позиции'!$L$2:$L$10401,B1072)</f>
        <v>1</v>
      </c>
      <c r="D1072" s="2">
        <f>SUMIFS('Все позиции'!$K$2:$K$10401,'Все позиции'!$H$2:$H$10401,A1072,'Все позиции'!$L$2:$L$10401,B1072)</f>
        <v>200</v>
      </c>
      <c r="E1072" s="4">
        <f>SUMIFS('Все позиции'!$P$2:$P$10401,'Все позиции'!$H$2:$H$10401,A1072,'Все позиции'!$L$2:$L$10401,B1072)</f>
        <v>0</v>
      </c>
      <c r="F1072" s="2">
        <f>COUNTIFS('Все позиции'!$H$2:$H$10401,A1072,'Все позиции'!$L$2:$L$10401,B1072,'Все позиции'!$F$2:$F$10401,"&lt;&gt;")</f>
        <v>0</v>
      </c>
      <c r="G1072" s="2" t="str">
        <f t="shared" si="16"/>
        <v>нет</v>
      </c>
    </row>
    <row r="1073" spans="1:7" x14ac:dyDescent="0.25">
      <c r="A1073" s="2" t="s">
        <v>6716</v>
      </c>
      <c r="B1073" s="2" t="s">
        <v>23</v>
      </c>
      <c r="C1073" s="2">
        <f>COUNTIFS('Все позиции'!$H$2:$H$10401,A1073,'Все позиции'!$L$2:$L$10401,B1073)</f>
        <v>1</v>
      </c>
      <c r="D1073" s="2">
        <f>SUMIFS('Все позиции'!$K$2:$K$10401,'Все позиции'!$H$2:$H$10401,A1073,'Все позиции'!$L$2:$L$10401,B1073)</f>
        <v>0.3</v>
      </c>
      <c r="E1073" s="4">
        <f>SUMIFS('Все позиции'!$P$2:$P$10401,'Все позиции'!$H$2:$H$10401,A1073,'Все позиции'!$L$2:$L$10401,B1073)</f>
        <v>348834.6</v>
      </c>
      <c r="F1073" s="2">
        <f>COUNTIFS('Все позиции'!$H$2:$H$10401,A1073,'Все позиции'!$L$2:$L$10401,B1073,'Все позиции'!$F$2:$F$10401,"&lt;&gt;")</f>
        <v>0</v>
      </c>
      <c r="G1073" s="2" t="str">
        <f t="shared" si="16"/>
        <v>нет</v>
      </c>
    </row>
    <row r="1074" spans="1:7" x14ac:dyDescent="0.25">
      <c r="A1074" s="2" t="s">
        <v>8782</v>
      </c>
      <c r="B1074" s="2" t="s">
        <v>320</v>
      </c>
      <c r="C1074" s="2">
        <f>COUNTIFS('Все позиции'!$H$2:$H$10401,A1074,'Все позиции'!$L$2:$L$10401,B1074)</f>
        <v>1</v>
      </c>
      <c r="D1074" s="2">
        <f>SUMIFS('Все позиции'!$K$2:$K$10401,'Все позиции'!$H$2:$H$10401,A1074,'Все позиции'!$L$2:$L$10401,B1074)</f>
        <v>280</v>
      </c>
      <c r="E1074" s="4">
        <f>SUMIFS('Все позиции'!$P$2:$P$10401,'Все позиции'!$H$2:$H$10401,A1074,'Все позиции'!$L$2:$L$10401,B1074)</f>
        <v>0</v>
      </c>
      <c r="F1074" s="2">
        <f>COUNTIFS('Все позиции'!$H$2:$H$10401,A1074,'Все позиции'!$L$2:$L$10401,B1074,'Все позиции'!$F$2:$F$10401,"&lt;&gt;")</f>
        <v>1</v>
      </c>
      <c r="G1074" s="2" t="str">
        <f t="shared" si="16"/>
        <v>да</v>
      </c>
    </row>
    <row r="1075" spans="1:7" x14ac:dyDescent="0.25">
      <c r="A1075" s="2" t="s">
        <v>6718</v>
      </c>
      <c r="B1075" s="2" t="s">
        <v>23</v>
      </c>
      <c r="C1075" s="2">
        <f>COUNTIFS('Все позиции'!$H$2:$H$10401,A1075,'Все позиции'!$L$2:$L$10401,B1075)</f>
        <v>1</v>
      </c>
      <c r="D1075" s="2">
        <f>SUMIFS('Все позиции'!$K$2:$K$10401,'Все позиции'!$H$2:$H$10401,A1075,'Все позиции'!$L$2:$L$10401,B1075)</f>
        <v>0.1</v>
      </c>
      <c r="E1075" s="4">
        <f>SUMIFS('Все позиции'!$P$2:$P$10401,'Все позиции'!$H$2:$H$10401,A1075,'Все позиции'!$L$2:$L$10401,B1075)</f>
        <v>114137.1</v>
      </c>
      <c r="F1075" s="2">
        <f>COUNTIFS('Все позиции'!$H$2:$H$10401,A1075,'Все позиции'!$L$2:$L$10401,B1075,'Все позиции'!$F$2:$F$10401,"&lt;&gt;")</f>
        <v>0</v>
      </c>
      <c r="G1075" s="2" t="str">
        <f t="shared" si="16"/>
        <v>нет</v>
      </c>
    </row>
    <row r="1076" spans="1:7" x14ac:dyDescent="0.25">
      <c r="A1076" s="2" t="s">
        <v>5973</v>
      </c>
      <c r="B1076" s="2" t="s">
        <v>38</v>
      </c>
      <c r="C1076" s="2">
        <f>COUNTIFS('Все позиции'!$H$2:$H$10401,A1076,'Все позиции'!$L$2:$L$10401,B1076)</f>
        <v>1</v>
      </c>
      <c r="D1076" s="2">
        <f>SUMIFS('Все позиции'!$K$2:$K$10401,'Все позиции'!$H$2:$H$10401,A1076,'Все позиции'!$L$2:$L$10401,B1076)</f>
        <v>30</v>
      </c>
      <c r="E1076" s="4">
        <f>SUMIFS('Все позиции'!$P$2:$P$10401,'Все позиции'!$H$2:$H$10401,A1076,'Все позиции'!$L$2:$L$10401,B1076)</f>
        <v>137520.10999999999</v>
      </c>
      <c r="F1076" s="2">
        <f>COUNTIFS('Все позиции'!$H$2:$H$10401,A1076,'Все позиции'!$L$2:$L$10401,B1076,'Все позиции'!$F$2:$F$10401,"&lt;&gt;")</f>
        <v>1</v>
      </c>
      <c r="G1076" s="2" t="str">
        <f t="shared" si="16"/>
        <v>да</v>
      </c>
    </row>
    <row r="1077" spans="1:7" x14ac:dyDescent="0.25">
      <c r="A1077" s="2" t="s">
        <v>6717</v>
      </c>
      <c r="B1077" s="2" t="s">
        <v>23</v>
      </c>
      <c r="C1077" s="2">
        <f>COUNTIFS('Все позиции'!$H$2:$H$10401,A1077,'Все позиции'!$L$2:$L$10401,B1077)</f>
        <v>1</v>
      </c>
      <c r="D1077" s="2">
        <f>SUMIFS('Все позиции'!$K$2:$K$10401,'Все позиции'!$H$2:$H$10401,A1077,'Все позиции'!$L$2:$L$10401,B1077)</f>
        <v>0.04</v>
      </c>
      <c r="E1077" s="4">
        <f>SUMIFS('Все позиции'!$P$2:$P$10401,'Все позиции'!$H$2:$H$10401,A1077,'Все позиции'!$L$2:$L$10401,B1077)</f>
        <v>45654.84</v>
      </c>
      <c r="F1077" s="2">
        <f>COUNTIFS('Все позиции'!$H$2:$H$10401,A1077,'Все позиции'!$L$2:$L$10401,B1077,'Все позиции'!$F$2:$F$10401,"&lt;&gt;")</f>
        <v>0</v>
      </c>
      <c r="G1077" s="2" t="str">
        <f t="shared" si="16"/>
        <v>нет</v>
      </c>
    </row>
    <row r="1078" spans="1:7" x14ac:dyDescent="0.25">
      <c r="A1078" s="2" t="s">
        <v>6715</v>
      </c>
      <c r="B1078" s="2" t="s">
        <v>23</v>
      </c>
      <c r="C1078" s="2">
        <f>COUNTIFS('Все позиции'!$H$2:$H$10401,A1078,'Все позиции'!$L$2:$L$10401,B1078)</f>
        <v>1</v>
      </c>
      <c r="D1078" s="2">
        <f>SUMIFS('Все позиции'!$K$2:$K$10401,'Все позиции'!$H$2:$H$10401,A1078,'Все позиции'!$L$2:$L$10401,B1078)</f>
        <v>2.2000000000000002</v>
      </c>
      <c r="E1078" s="4">
        <f>SUMIFS('Все позиции'!$P$2:$P$10401,'Все позиции'!$H$2:$H$10401,A1078,'Все позиции'!$L$2:$L$10401,B1078)</f>
        <v>2434924.7999999998</v>
      </c>
      <c r="F1078" s="2">
        <f>COUNTIFS('Все позиции'!$H$2:$H$10401,A1078,'Все позиции'!$L$2:$L$10401,B1078,'Все позиции'!$F$2:$F$10401,"&lt;&gt;")</f>
        <v>0</v>
      </c>
      <c r="G1078" s="2" t="str">
        <f t="shared" si="16"/>
        <v>нет</v>
      </c>
    </row>
    <row r="1079" spans="1:7" x14ac:dyDescent="0.25">
      <c r="A1079" s="2" t="s">
        <v>6719</v>
      </c>
      <c r="B1079" s="2" t="s">
        <v>23</v>
      </c>
      <c r="C1079" s="2">
        <f>COUNTIFS('Все позиции'!$H$2:$H$10401,A1079,'Все позиции'!$L$2:$L$10401,B1079)</f>
        <v>1</v>
      </c>
      <c r="D1079" s="2">
        <f>SUMIFS('Все позиции'!$K$2:$K$10401,'Все позиции'!$H$2:$H$10401,A1079,'Все позиции'!$L$2:$L$10401,B1079)</f>
        <v>0.1</v>
      </c>
      <c r="E1079" s="4">
        <f>SUMIFS('Все позиции'!$P$2:$P$10401,'Все позиции'!$H$2:$H$10401,A1079,'Все позиции'!$L$2:$L$10401,B1079)</f>
        <v>125172</v>
      </c>
      <c r="F1079" s="2">
        <f>COUNTIFS('Все позиции'!$H$2:$H$10401,A1079,'Все позиции'!$L$2:$L$10401,B1079,'Все позиции'!$F$2:$F$10401,"&lt;&gt;")</f>
        <v>0</v>
      </c>
      <c r="G1079" s="2" t="str">
        <f t="shared" si="16"/>
        <v>нет</v>
      </c>
    </row>
    <row r="1080" spans="1:7" x14ac:dyDescent="0.25">
      <c r="A1080" s="2" t="s">
        <v>6238</v>
      </c>
      <c r="B1080" s="2" t="s">
        <v>320</v>
      </c>
      <c r="C1080" s="2">
        <f>COUNTIFS('Все позиции'!$H$2:$H$10401,A1080,'Все позиции'!$L$2:$L$10401,B1080)</f>
        <v>1</v>
      </c>
      <c r="D1080" s="2">
        <f>SUMIFS('Все позиции'!$K$2:$K$10401,'Все позиции'!$H$2:$H$10401,A1080,'Все позиции'!$L$2:$L$10401,B1080)</f>
        <v>71.28</v>
      </c>
      <c r="E1080" s="4">
        <f>SUMIFS('Все позиции'!$P$2:$P$10401,'Все позиции'!$H$2:$H$10401,A1080,'Все позиции'!$L$2:$L$10401,B1080)</f>
        <v>157528.32999999999</v>
      </c>
      <c r="F1080" s="2">
        <f>COUNTIFS('Все позиции'!$H$2:$H$10401,A1080,'Все позиции'!$L$2:$L$10401,B1080,'Все позиции'!$F$2:$F$10401,"&lt;&gt;")</f>
        <v>1</v>
      </c>
      <c r="G1080" s="2" t="str">
        <f t="shared" si="16"/>
        <v>да</v>
      </c>
    </row>
    <row r="1081" spans="1:7" x14ac:dyDescent="0.25">
      <c r="A1081" s="2" t="s">
        <v>5098</v>
      </c>
      <c r="B1081" s="2" t="s">
        <v>320</v>
      </c>
      <c r="C1081" s="2">
        <f>COUNTIFS('Все позиции'!$H$2:$H$10401,A1081,'Все позиции'!$L$2:$L$10401,B1081)</f>
        <v>1</v>
      </c>
      <c r="D1081" s="2">
        <f>SUMIFS('Все позиции'!$K$2:$K$10401,'Все позиции'!$H$2:$H$10401,A1081,'Все позиции'!$L$2:$L$10401,B1081)</f>
        <v>60</v>
      </c>
      <c r="E1081" s="4">
        <f>SUMIFS('Все позиции'!$P$2:$P$10401,'Все позиции'!$H$2:$H$10401,A1081,'Все позиции'!$L$2:$L$10401,B1081)</f>
        <v>122976</v>
      </c>
      <c r="F1081" s="2">
        <f>COUNTIFS('Все позиции'!$H$2:$H$10401,A1081,'Все позиции'!$L$2:$L$10401,B1081,'Все позиции'!$F$2:$F$10401,"&lt;&gt;")</f>
        <v>0</v>
      </c>
      <c r="G1081" s="2" t="str">
        <f t="shared" si="16"/>
        <v>нет</v>
      </c>
    </row>
    <row r="1082" spans="1:7" x14ac:dyDescent="0.25">
      <c r="A1082" s="2" t="s">
        <v>697</v>
      </c>
      <c r="B1082" s="2" t="s">
        <v>320</v>
      </c>
      <c r="C1082" s="2">
        <f>COUNTIFS('Все позиции'!$H$2:$H$10401,A1082,'Все позиции'!$L$2:$L$10401,B1082)</f>
        <v>1</v>
      </c>
      <c r="D1082" s="2">
        <f>SUMIFS('Все позиции'!$K$2:$K$10401,'Все позиции'!$H$2:$H$10401,A1082,'Все позиции'!$L$2:$L$10401,B1082)</f>
        <v>8</v>
      </c>
      <c r="E1082" s="4">
        <f>SUMIFS('Все позиции'!$P$2:$P$10401,'Все позиции'!$H$2:$H$10401,A1082,'Все позиции'!$L$2:$L$10401,B1082)</f>
        <v>13825.04</v>
      </c>
      <c r="F1082" s="2">
        <f>COUNTIFS('Все позиции'!$H$2:$H$10401,A1082,'Все позиции'!$L$2:$L$10401,B1082,'Все позиции'!$F$2:$F$10401,"&lt;&gt;")</f>
        <v>0</v>
      </c>
      <c r="G1082" s="2" t="str">
        <f t="shared" si="16"/>
        <v>нет</v>
      </c>
    </row>
    <row r="1083" spans="1:7" x14ac:dyDescent="0.25">
      <c r="A1083" s="2" t="s">
        <v>5124</v>
      </c>
      <c r="B1083" s="2" t="s">
        <v>320</v>
      </c>
      <c r="C1083" s="2">
        <f>COUNTIFS('Все позиции'!$H$2:$H$10401,A1083,'Все позиции'!$L$2:$L$10401,B1083)</f>
        <v>1</v>
      </c>
      <c r="D1083" s="2">
        <f>SUMIFS('Все позиции'!$K$2:$K$10401,'Все позиции'!$H$2:$H$10401,A1083,'Все позиции'!$L$2:$L$10401,B1083)</f>
        <v>40</v>
      </c>
      <c r="E1083" s="4">
        <f>SUMIFS('Все позиции'!$P$2:$P$10401,'Все позиции'!$H$2:$H$10401,A1083,'Все позиции'!$L$2:$L$10401,B1083)</f>
        <v>43773.599999999999</v>
      </c>
      <c r="F1083" s="2">
        <f>COUNTIFS('Все позиции'!$H$2:$H$10401,A1083,'Все позиции'!$L$2:$L$10401,B1083,'Все позиции'!$F$2:$F$10401,"&lt;&gt;")</f>
        <v>1</v>
      </c>
      <c r="G1083" s="2" t="str">
        <f t="shared" si="16"/>
        <v>да</v>
      </c>
    </row>
    <row r="1084" spans="1:7" x14ac:dyDescent="0.25">
      <c r="A1084" s="2" t="s">
        <v>5126</v>
      </c>
      <c r="B1084" s="2" t="s">
        <v>320</v>
      </c>
      <c r="C1084" s="2">
        <f>COUNTIFS('Все позиции'!$H$2:$H$10401,A1084,'Все позиции'!$L$2:$L$10401,B1084)</f>
        <v>1</v>
      </c>
      <c r="D1084" s="2">
        <f>SUMIFS('Все позиции'!$K$2:$K$10401,'Все позиции'!$H$2:$H$10401,A1084,'Все позиции'!$L$2:$L$10401,B1084)</f>
        <v>40</v>
      </c>
      <c r="E1084" s="4">
        <f>SUMIFS('Все позиции'!$P$2:$P$10401,'Все позиции'!$H$2:$H$10401,A1084,'Все позиции'!$L$2:$L$10401,B1084)</f>
        <v>43773.599999999999</v>
      </c>
      <c r="F1084" s="2">
        <f>COUNTIFS('Все позиции'!$H$2:$H$10401,A1084,'Все позиции'!$L$2:$L$10401,B1084,'Все позиции'!$F$2:$F$10401,"&lt;&gt;")</f>
        <v>1</v>
      </c>
      <c r="G1084" s="2" t="str">
        <f t="shared" si="16"/>
        <v>да</v>
      </c>
    </row>
    <row r="1085" spans="1:7" x14ac:dyDescent="0.25">
      <c r="A1085" s="2" t="s">
        <v>8784</v>
      </c>
      <c r="B1085" s="2" t="s">
        <v>38</v>
      </c>
      <c r="C1085" s="2">
        <f>COUNTIFS('Все позиции'!$H$2:$H$10401,A1085,'Все позиции'!$L$2:$L$10401,B1085)</f>
        <v>1</v>
      </c>
      <c r="D1085" s="2">
        <f>SUMIFS('Все позиции'!$K$2:$K$10401,'Все позиции'!$H$2:$H$10401,A1085,'Все позиции'!$L$2:$L$10401,B1085)</f>
        <v>5</v>
      </c>
      <c r="E1085" s="4">
        <f>SUMIFS('Все позиции'!$P$2:$P$10401,'Все позиции'!$H$2:$H$10401,A1085,'Все позиции'!$L$2:$L$10401,B1085)</f>
        <v>63763.79</v>
      </c>
      <c r="F1085" s="2">
        <f>COUNTIFS('Все позиции'!$H$2:$H$10401,A1085,'Все позиции'!$L$2:$L$10401,B1085,'Все позиции'!$F$2:$F$10401,"&lt;&gt;")</f>
        <v>1</v>
      </c>
      <c r="G1085" s="2" t="str">
        <f t="shared" si="16"/>
        <v>да</v>
      </c>
    </row>
    <row r="1086" spans="1:7" x14ac:dyDescent="0.25">
      <c r="A1086" s="2" t="s">
        <v>7878</v>
      </c>
      <c r="B1086" s="2" t="s">
        <v>320</v>
      </c>
      <c r="C1086" s="2">
        <f>COUNTIFS('Все позиции'!$H$2:$H$10401,A1086,'Все позиции'!$L$2:$L$10401,B1086)</f>
        <v>1</v>
      </c>
      <c r="D1086" s="2">
        <f>SUMIFS('Все позиции'!$K$2:$K$10401,'Все позиции'!$H$2:$H$10401,A1086,'Все позиции'!$L$2:$L$10401,B1086)</f>
        <v>5389.98</v>
      </c>
      <c r="E1086" s="4">
        <f>SUMIFS('Все позиции'!$P$2:$P$10401,'Все позиции'!$H$2:$H$10401,A1086,'Все позиции'!$L$2:$L$10401,B1086)</f>
        <v>8101355.54</v>
      </c>
      <c r="F1086" s="2">
        <f>COUNTIFS('Все позиции'!$H$2:$H$10401,A1086,'Все позиции'!$L$2:$L$10401,B1086,'Все позиции'!$F$2:$F$10401,"&lt;&gt;")</f>
        <v>1</v>
      </c>
      <c r="G1086" s="2" t="str">
        <f t="shared" si="16"/>
        <v>да</v>
      </c>
    </row>
    <row r="1087" spans="1:7" x14ac:dyDescent="0.25">
      <c r="A1087" s="2" t="s">
        <v>6096</v>
      </c>
      <c r="B1087" s="2" t="s">
        <v>320</v>
      </c>
      <c r="C1087" s="2">
        <f>COUNTIFS('Все позиции'!$H$2:$H$10401,A1087,'Все позиции'!$L$2:$L$10401,B1087)</f>
        <v>2</v>
      </c>
      <c r="D1087" s="2">
        <f>SUMIFS('Все позиции'!$K$2:$K$10401,'Все позиции'!$H$2:$H$10401,A1087,'Все позиции'!$L$2:$L$10401,B1087)</f>
        <v>18</v>
      </c>
      <c r="E1087" s="4">
        <f>SUMIFS('Все позиции'!$P$2:$P$10401,'Все позиции'!$H$2:$H$10401,A1087,'Все позиции'!$L$2:$L$10401,B1087)</f>
        <v>0</v>
      </c>
      <c r="F1087" s="2">
        <f>COUNTIFS('Все позиции'!$H$2:$H$10401,A1087,'Все позиции'!$L$2:$L$10401,B1087,'Все позиции'!$F$2:$F$10401,"&lt;&gt;")</f>
        <v>1</v>
      </c>
      <c r="G1087" s="2" t="str">
        <f t="shared" si="16"/>
        <v>да</v>
      </c>
    </row>
    <row r="1088" spans="1:7" x14ac:dyDescent="0.25">
      <c r="A1088" s="2" t="s">
        <v>2220</v>
      </c>
      <c r="B1088" s="2" t="s">
        <v>320</v>
      </c>
      <c r="C1088" s="2">
        <f>COUNTIFS('Все позиции'!$H$2:$H$10401,A1088,'Все позиции'!$L$2:$L$10401,B1088)</f>
        <v>1</v>
      </c>
      <c r="D1088" s="2">
        <f>SUMIFS('Все позиции'!$K$2:$K$10401,'Все позиции'!$H$2:$H$10401,A1088,'Все позиции'!$L$2:$L$10401,B1088)</f>
        <v>10</v>
      </c>
      <c r="E1088" s="4">
        <f>SUMIFS('Все позиции'!$P$2:$P$10401,'Все позиции'!$H$2:$H$10401,A1088,'Все позиции'!$L$2:$L$10401,B1088)</f>
        <v>19319.919999999998</v>
      </c>
      <c r="F1088" s="2">
        <f>COUNTIFS('Все позиции'!$H$2:$H$10401,A1088,'Все позиции'!$L$2:$L$10401,B1088,'Все позиции'!$F$2:$F$10401,"&lt;&gt;")</f>
        <v>0</v>
      </c>
      <c r="G1088" s="2" t="str">
        <f t="shared" si="16"/>
        <v>нет</v>
      </c>
    </row>
    <row r="1089" spans="1:7" x14ac:dyDescent="0.25">
      <c r="A1089" s="2" t="s">
        <v>5119</v>
      </c>
      <c r="B1089" s="2" t="s">
        <v>320</v>
      </c>
      <c r="C1089" s="2">
        <f>COUNTIFS('Все позиции'!$H$2:$H$10401,A1089,'Все позиции'!$L$2:$L$10401,B1089)</f>
        <v>1</v>
      </c>
      <c r="D1089" s="2">
        <f>SUMIFS('Все позиции'!$K$2:$K$10401,'Все позиции'!$H$2:$H$10401,A1089,'Все позиции'!$L$2:$L$10401,B1089)</f>
        <v>2036.16</v>
      </c>
      <c r="E1089" s="4">
        <f>SUMIFS('Все позиции'!$P$2:$P$10401,'Все позиции'!$H$2:$H$10401,A1089,'Все позиции'!$L$2:$L$10401,B1089)</f>
        <v>2420521.85</v>
      </c>
      <c r="F1089" s="2">
        <f>COUNTIFS('Все позиции'!$H$2:$H$10401,A1089,'Все позиции'!$L$2:$L$10401,B1089,'Все позиции'!$F$2:$F$10401,"&lt;&gt;")</f>
        <v>1</v>
      </c>
      <c r="G1089" s="2" t="str">
        <f t="shared" si="16"/>
        <v>да</v>
      </c>
    </row>
    <row r="1090" spans="1:7" x14ac:dyDescent="0.25">
      <c r="A1090" s="2" t="s">
        <v>5556</v>
      </c>
      <c r="B1090" s="2" t="s">
        <v>320</v>
      </c>
      <c r="C1090" s="2">
        <f>COUNTIFS('Все позиции'!$H$2:$H$10401,A1090,'Все позиции'!$L$2:$L$10401,B1090)</f>
        <v>3</v>
      </c>
      <c r="D1090" s="2">
        <f>SUMIFS('Все позиции'!$K$2:$K$10401,'Все позиции'!$H$2:$H$10401,A1090,'Все позиции'!$L$2:$L$10401,B1090)</f>
        <v>26150.117999999999</v>
      </c>
      <c r="E1090" s="4">
        <f>SUMIFS('Все позиции'!$P$2:$P$10401,'Все позиции'!$H$2:$H$10401,A1090,'Все позиции'!$L$2:$L$10401,B1090)</f>
        <v>25862355.919999998</v>
      </c>
      <c r="F1090" s="2">
        <f>COUNTIFS('Все позиции'!$H$2:$H$10401,A1090,'Все позиции'!$L$2:$L$10401,B1090,'Все позиции'!$F$2:$F$10401,"&lt;&gt;")</f>
        <v>3</v>
      </c>
      <c r="G1090" s="2" t="str">
        <f t="shared" ref="G1090:G1153" si="17">IF(F1090&gt;0,"да","нет")</f>
        <v>да</v>
      </c>
    </row>
    <row r="1091" spans="1:7" x14ac:dyDescent="0.25">
      <c r="A1091" s="2" t="s">
        <v>2205</v>
      </c>
      <c r="B1091" s="2" t="s">
        <v>320</v>
      </c>
      <c r="C1091" s="2">
        <f>COUNTIFS('Все позиции'!$H$2:$H$10401,A1091,'Все позиции'!$L$2:$L$10401,B1091)</f>
        <v>1</v>
      </c>
      <c r="D1091" s="2">
        <f>SUMIFS('Все позиции'!$K$2:$K$10401,'Все позиции'!$H$2:$H$10401,A1091,'Все позиции'!$L$2:$L$10401,B1091)</f>
        <v>187.59</v>
      </c>
      <c r="E1091" s="4">
        <f>SUMIFS('Все позиции'!$P$2:$P$10401,'Все позиции'!$H$2:$H$10401,A1091,'Все позиции'!$L$2:$L$10401,B1091)</f>
        <v>124456.25</v>
      </c>
      <c r="F1091" s="2">
        <f>COUNTIFS('Все позиции'!$H$2:$H$10401,A1091,'Все позиции'!$L$2:$L$10401,B1091,'Все позиции'!$F$2:$F$10401,"&lt;&gt;")</f>
        <v>0</v>
      </c>
      <c r="G1091" s="2" t="str">
        <f t="shared" si="17"/>
        <v>нет</v>
      </c>
    </row>
    <row r="1092" spans="1:7" x14ac:dyDescent="0.25">
      <c r="A1092" s="2" t="s">
        <v>4488</v>
      </c>
      <c r="B1092" s="2" t="s">
        <v>320</v>
      </c>
      <c r="C1092" s="2">
        <f>COUNTIFS('Все позиции'!$H$2:$H$10401,A1092,'Все позиции'!$L$2:$L$10401,B1092)</f>
        <v>3</v>
      </c>
      <c r="D1092" s="2">
        <f>SUMIFS('Все позиции'!$K$2:$K$10401,'Все позиции'!$H$2:$H$10401,A1092,'Все позиции'!$L$2:$L$10401,B1092)</f>
        <v>14145.557000000001</v>
      </c>
      <c r="E1092" s="4">
        <f>SUMIFS('Все позиции'!$P$2:$P$10401,'Все позиции'!$H$2:$H$10401,A1092,'Все позиции'!$L$2:$L$10401,B1092)</f>
        <v>14761555.66</v>
      </c>
      <c r="F1092" s="2">
        <f>COUNTIFS('Все позиции'!$H$2:$H$10401,A1092,'Все позиции'!$L$2:$L$10401,B1092,'Все позиции'!$F$2:$F$10401,"&lt;&gt;")</f>
        <v>2</v>
      </c>
      <c r="G1092" s="2" t="str">
        <f t="shared" si="17"/>
        <v>да</v>
      </c>
    </row>
    <row r="1093" spans="1:7" x14ac:dyDescent="0.25">
      <c r="A1093" s="2" t="s">
        <v>9242</v>
      </c>
      <c r="B1093" s="2" t="s">
        <v>320</v>
      </c>
      <c r="C1093" s="2">
        <f>COUNTIFS('Все позиции'!$H$2:$H$10401,A1093,'Все позиции'!$L$2:$L$10401,B1093)</f>
        <v>1</v>
      </c>
      <c r="D1093" s="2">
        <f>SUMIFS('Все позиции'!$K$2:$K$10401,'Все позиции'!$H$2:$H$10401,A1093,'Все позиции'!$L$2:$L$10401,B1093)</f>
        <v>16</v>
      </c>
      <c r="E1093" s="4">
        <f>SUMIFS('Все позиции'!$P$2:$P$10401,'Все позиции'!$H$2:$H$10401,A1093,'Все позиции'!$L$2:$L$10401,B1093)</f>
        <v>0</v>
      </c>
      <c r="F1093" s="2">
        <f>COUNTIFS('Все позиции'!$H$2:$H$10401,A1093,'Все позиции'!$L$2:$L$10401,B1093,'Все позиции'!$F$2:$F$10401,"&lt;&gt;")</f>
        <v>1</v>
      </c>
      <c r="G1093" s="2" t="str">
        <f t="shared" si="17"/>
        <v>да</v>
      </c>
    </row>
    <row r="1094" spans="1:7" x14ac:dyDescent="0.25">
      <c r="A1094" s="2" t="s">
        <v>8723</v>
      </c>
      <c r="B1094" s="2" t="s">
        <v>320</v>
      </c>
      <c r="C1094" s="2">
        <f>COUNTIFS('Все позиции'!$H$2:$H$10401,A1094,'Все позиции'!$L$2:$L$10401,B1094)</f>
        <v>1</v>
      </c>
      <c r="D1094" s="2">
        <f>SUMIFS('Все позиции'!$K$2:$K$10401,'Все позиции'!$H$2:$H$10401,A1094,'Все позиции'!$L$2:$L$10401,B1094)</f>
        <v>32.4</v>
      </c>
      <c r="E1094" s="4">
        <f>SUMIFS('Все позиции'!$P$2:$P$10401,'Все позиции'!$H$2:$H$10401,A1094,'Все позиции'!$L$2:$L$10401,B1094)</f>
        <v>39646.58</v>
      </c>
      <c r="F1094" s="2">
        <f>COUNTIFS('Все позиции'!$H$2:$H$10401,A1094,'Все позиции'!$L$2:$L$10401,B1094,'Все позиции'!$F$2:$F$10401,"&lt;&gt;")</f>
        <v>1</v>
      </c>
      <c r="G1094" s="2" t="str">
        <f t="shared" si="17"/>
        <v>да</v>
      </c>
    </row>
    <row r="1095" spans="1:7" x14ac:dyDescent="0.25">
      <c r="A1095" s="2" t="s">
        <v>8722</v>
      </c>
      <c r="B1095" s="2" t="s">
        <v>320</v>
      </c>
      <c r="C1095" s="2">
        <f>COUNTIFS('Все позиции'!$H$2:$H$10401,A1095,'Все позиции'!$L$2:$L$10401,B1095)</f>
        <v>1</v>
      </c>
      <c r="D1095" s="2">
        <f>SUMIFS('Все позиции'!$K$2:$K$10401,'Все позиции'!$H$2:$H$10401,A1095,'Все позиции'!$L$2:$L$10401,B1095)</f>
        <v>726</v>
      </c>
      <c r="E1095" s="4">
        <f>SUMIFS('Все позиции'!$P$2:$P$10401,'Все позиции'!$H$2:$H$10401,A1095,'Все позиции'!$L$2:$L$10401,B1095)</f>
        <v>794862.84</v>
      </c>
      <c r="F1095" s="2">
        <f>COUNTIFS('Все позиции'!$H$2:$H$10401,A1095,'Все позиции'!$L$2:$L$10401,B1095,'Все позиции'!$F$2:$F$10401,"&lt;&gt;")</f>
        <v>1</v>
      </c>
      <c r="G1095" s="2" t="str">
        <f t="shared" si="17"/>
        <v>да</v>
      </c>
    </row>
    <row r="1096" spans="1:7" x14ac:dyDescent="0.25">
      <c r="A1096" s="2" t="s">
        <v>9516</v>
      </c>
      <c r="B1096" s="2" t="s">
        <v>695</v>
      </c>
      <c r="C1096" s="2">
        <f>COUNTIFS('Все позиции'!$H$2:$H$10401,A1096,'Все позиции'!$L$2:$L$10401,B1096)</f>
        <v>2</v>
      </c>
      <c r="D1096" s="2">
        <f>SUMIFS('Все позиции'!$K$2:$K$10401,'Все позиции'!$H$2:$H$10401,A1096,'Все позиции'!$L$2:$L$10401,B1096)</f>
        <v>300</v>
      </c>
      <c r="E1096" s="4">
        <f>SUMIFS('Все позиции'!$P$2:$P$10401,'Все позиции'!$H$2:$H$10401,A1096,'Все позиции'!$L$2:$L$10401,B1096)</f>
        <v>77223.56</v>
      </c>
      <c r="F1096" s="2">
        <f>COUNTIFS('Все позиции'!$H$2:$H$10401,A1096,'Все позиции'!$L$2:$L$10401,B1096,'Все позиции'!$F$2:$F$10401,"&lt;&gt;")</f>
        <v>2</v>
      </c>
      <c r="G1096" s="2" t="str">
        <f t="shared" si="17"/>
        <v>да</v>
      </c>
    </row>
    <row r="1097" spans="1:7" x14ac:dyDescent="0.25">
      <c r="A1097" s="2" t="s">
        <v>9747</v>
      </c>
      <c r="B1097" s="2" t="s">
        <v>695</v>
      </c>
      <c r="C1097" s="2">
        <f>COUNTIFS('Все позиции'!$H$2:$H$10401,A1097,'Все позиции'!$L$2:$L$10401,B1097)</f>
        <v>1</v>
      </c>
      <c r="D1097" s="2">
        <f>SUMIFS('Все позиции'!$K$2:$K$10401,'Все позиции'!$H$2:$H$10401,A1097,'Все позиции'!$L$2:$L$10401,B1097)</f>
        <v>800</v>
      </c>
      <c r="E1097" s="4">
        <f>SUMIFS('Все позиции'!$P$2:$P$10401,'Все позиции'!$H$2:$H$10401,A1097,'Все позиции'!$L$2:$L$10401,B1097)</f>
        <v>510252.79999999999</v>
      </c>
      <c r="F1097" s="2">
        <f>COUNTIFS('Все позиции'!$H$2:$H$10401,A1097,'Все позиции'!$L$2:$L$10401,B1097,'Все позиции'!$F$2:$F$10401,"&lt;&gt;")</f>
        <v>1</v>
      </c>
      <c r="G1097" s="2" t="str">
        <f t="shared" si="17"/>
        <v>да</v>
      </c>
    </row>
    <row r="1098" spans="1:7" x14ac:dyDescent="0.25">
      <c r="A1098" s="2" t="s">
        <v>5559</v>
      </c>
      <c r="B1098" s="2" t="s">
        <v>320</v>
      </c>
      <c r="C1098" s="2">
        <f>COUNTIFS('Все позиции'!$H$2:$H$10401,A1098,'Все позиции'!$L$2:$L$10401,B1098)</f>
        <v>1</v>
      </c>
      <c r="D1098" s="2">
        <f>SUMIFS('Все позиции'!$K$2:$K$10401,'Все позиции'!$H$2:$H$10401,A1098,'Все позиции'!$L$2:$L$10401,B1098)</f>
        <v>2.4</v>
      </c>
      <c r="E1098" s="4">
        <f>SUMIFS('Все позиции'!$P$2:$P$10401,'Все позиции'!$H$2:$H$10401,A1098,'Все позиции'!$L$2:$L$10401,B1098)</f>
        <v>2771.41</v>
      </c>
      <c r="F1098" s="2">
        <f>COUNTIFS('Все позиции'!$H$2:$H$10401,A1098,'Все позиции'!$L$2:$L$10401,B1098,'Все позиции'!$F$2:$F$10401,"&lt;&gt;")</f>
        <v>1</v>
      </c>
      <c r="G1098" s="2" t="str">
        <f t="shared" si="17"/>
        <v>да</v>
      </c>
    </row>
    <row r="1099" spans="1:7" x14ac:dyDescent="0.25">
      <c r="A1099" s="2" t="s">
        <v>3383</v>
      </c>
      <c r="B1099" s="2" t="s">
        <v>320</v>
      </c>
      <c r="C1099" s="2">
        <f>COUNTIFS('Все позиции'!$H$2:$H$10401,A1099,'Все позиции'!$L$2:$L$10401,B1099)</f>
        <v>1</v>
      </c>
      <c r="D1099" s="2">
        <f>SUMIFS('Все позиции'!$K$2:$K$10401,'Все позиции'!$H$2:$H$10401,A1099,'Все позиции'!$L$2:$L$10401,B1099)</f>
        <v>140</v>
      </c>
      <c r="E1099" s="4">
        <f>SUMIFS('Все позиции'!$P$2:$P$10401,'Все позиции'!$H$2:$H$10401,A1099,'Все позиции'!$L$2:$L$10401,B1099)</f>
        <v>97999.92</v>
      </c>
      <c r="F1099" s="2">
        <f>COUNTIFS('Все позиции'!$H$2:$H$10401,A1099,'Все позиции'!$L$2:$L$10401,B1099,'Все позиции'!$F$2:$F$10401,"&lt;&gt;")</f>
        <v>0</v>
      </c>
      <c r="G1099" s="2" t="str">
        <f t="shared" si="17"/>
        <v>нет</v>
      </c>
    </row>
    <row r="1100" spans="1:7" x14ac:dyDescent="0.25">
      <c r="A1100" s="2" t="s">
        <v>7867</v>
      </c>
      <c r="B1100" s="2" t="s">
        <v>320</v>
      </c>
      <c r="C1100" s="2">
        <f>COUNTIFS('Все позиции'!$H$2:$H$10401,A1100,'Все позиции'!$L$2:$L$10401,B1100)</f>
        <v>1</v>
      </c>
      <c r="D1100" s="2">
        <f>SUMIFS('Все позиции'!$K$2:$K$10401,'Все позиции'!$H$2:$H$10401,A1100,'Все позиции'!$L$2:$L$10401,B1100)</f>
        <v>81.2</v>
      </c>
      <c r="E1100" s="4">
        <f>SUMIFS('Все позиции'!$P$2:$P$10401,'Все позиции'!$H$2:$H$10401,A1100,'Все позиции'!$L$2:$L$10401,B1100)</f>
        <v>140908.63</v>
      </c>
      <c r="F1100" s="2">
        <f>COUNTIFS('Все позиции'!$H$2:$H$10401,A1100,'Все позиции'!$L$2:$L$10401,B1100,'Все позиции'!$F$2:$F$10401,"&lt;&gt;")</f>
        <v>1</v>
      </c>
      <c r="G1100" s="2" t="str">
        <f t="shared" si="17"/>
        <v>да</v>
      </c>
    </row>
    <row r="1101" spans="1:7" x14ac:dyDescent="0.25">
      <c r="A1101" s="2" t="s">
        <v>7868</v>
      </c>
      <c r="B1101" s="2" t="s">
        <v>320</v>
      </c>
      <c r="C1101" s="2">
        <f>COUNTIFS('Все позиции'!$H$2:$H$10401,A1101,'Все позиции'!$L$2:$L$10401,B1101)</f>
        <v>1</v>
      </c>
      <c r="D1101" s="2">
        <f>SUMIFS('Все позиции'!$K$2:$K$10401,'Все позиции'!$H$2:$H$10401,A1101,'Все позиции'!$L$2:$L$10401,B1101)</f>
        <v>25.5</v>
      </c>
      <c r="E1101" s="4">
        <f>SUMIFS('Все позиции'!$P$2:$P$10401,'Все позиции'!$H$2:$H$10401,A1101,'Все позиции'!$L$2:$L$10401,B1101)</f>
        <v>32926.82</v>
      </c>
      <c r="F1101" s="2">
        <f>COUNTIFS('Все позиции'!$H$2:$H$10401,A1101,'Все позиции'!$L$2:$L$10401,B1101,'Все позиции'!$F$2:$F$10401,"&lt;&gt;")</f>
        <v>1</v>
      </c>
      <c r="G1101" s="2" t="str">
        <f t="shared" si="17"/>
        <v>да</v>
      </c>
    </row>
    <row r="1102" spans="1:7" x14ac:dyDescent="0.25">
      <c r="A1102" s="2" t="s">
        <v>7869</v>
      </c>
      <c r="B1102" s="2" t="s">
        <v>320</v>
      </c>
      <c r="C1102" s="2">
        <f>COUNTIFS('Все позиции'!$H$2:$H$10401,A1102,'Все позиции'!$L$2:$L$10401,B1102)</f>
        <v>1</v>
      </c>
      <c r="D1102" s="2">
        <f>SUMIFS('Все позиции'!$K$2:$K$10401,'Все позиции'!$H$2:$H$10401,A1102,'Все позиции'!$L$2:$L$10401,B1102)</f>
        <v>203.6</v>
      </c>
      <c r="E1102" s="4">
        <f>SUMIFS('Все позиции'!$P$2:$P$10401,'Все позиции'!$H$2:$H$10401,A1102,'Все позиции'!$L$2:$L$10401,B1102)</f>
        <v>523709.69</v>
      </c>
      <c r="F1102" s="2">
        <f>COUNTIFS('Все позиции'!$H$2:$H$10401,A1102,'Все позиции'!$L$2:$L$10401,B1102,'Все позиции'!$F$2:$F$10401,"&lt;&gt;")</f>
        <v>1</v>
      </c>
      <c r="G1102" s="2" t="str">
        <f t="shared" si="17"/>
        <v>да</v>
      </c>
    </row>
    <row r="1103" spans="1:7" x14ac:dyDescent="0.25">
      <c r="A1103" s="2" t="s">
        <v>5551</v>
      </c>
      <c r="B1103" s="2" t="s">
        <v>320</v>
      </c>
      <c r="C1103" s="2">
        <f>COUNTIFS('Все позиции'!$H$2:$H$10401,A1103,'Все позиции'!$L$2:$L$10401,B1103)</f>
        <v>1</v>
      </c>
      <c r="D1103" s="2">
        <f>SUMIFS('Все позиции'!$K$2:$K$10401,'Все позиции'!$H$2:$H$10401,A1103,'Все позиции'!$L$2:$L$10401,B1103)</f>
        <v>0.11</v>
      </c>
      <c r="E1103" s="4">
        <f>SUMIFS('Все позиции'!$P$2:$P$10401,'Все позиции'!$H$2:$H$10401,A1103,'Все позиции'!$L$2:$L$10401,B1103)</f>
        <v>194.37</v>
      </c>
      <c r="F1103" s="2">
        <f>COUNTIFS('Все позиции'!$H$2:$H$10401,A1103,'Все позиции'!$L$2:$L$10401,B1103,'Все позиции'!$F$2:$F$10401,"&lt;&gt;")</f>
        <v>1</v>
      </c>
      <c r="G1103" s="2" t="str">
        <f t="shared" si="17"/>
        <v>да</v>
      </c>
    </row>
    <row r="1104" spans="1:7" x14ac:dyDescent="0.25">
      <c r="A1104" s="2" t="s">
        <v>7870</v>
      </c>
      <c r="B1104" s="2" t="s">
        <v>320</v>
      </c>
      <c r="C1104" s="2">
        <f>COUNTIFS('Все позиции'!$H$2:$H$10401,A1104,'Все позиции'!$L$2:$L$10401,B1104)</f>
        <v>1</v>
      </c>
      <c r="D1104" s="2">
        <f>SUMIFS('Все позиции'!$K$2:$K$10401,'Все позиции'!$H$2:$H$10401,A1104,'Все позиции'!$L$2:$L$10401,B1104)</f>
        <v>40.299999999999997</v>
      </c>
      <c r="E1104" s="4">
        <f>SUMIFS('Все позиции'!$P$2:$P$10401,'Все позиции'!$H$2:$H$10401,A1104,'Все позиции'!$L$2:$L$10401,B1104)</f>
        <v>89619.78</v>
      </c>
      <c r="F1104" s="2">
        <f>COUNTIFS('Все позиции'!$H$2:$H$10401,A1104,'Все позиции'!$L$2:$L$10401,B1104,'Все позиции'!$F$2:$F$10401,"&lt;&gt;")</f>
        <v>1</v>
      </c>
      <c r="G1104" s="2" t="str">
        <f t="shared" si="17"/>
        <v>да</v>
      </c>
    </row>
    <row r="1105" spans="1:7" x14ac:dyDescent="0.25">
      <c r="A1105" s="2" t="s">
        <v>1407</v>
      </c>
      <c r="B1105" s="2" t="s">
        <v>320</v>
      </c>
      <c r="C1105" s="2">
        <f>COUNTIFS('Все позиции'!$H$2:$H$10401,A1105,'Все позиции'!$L$2:$L$10401,B1105)</f>
        <v>1</v>
      </c>
      <c r="D1105" s="2">
        <f>SUMIFS('Все позиции'!$K$2:$K$10401,'Все позиции'!$H$2:$H$10401,A1105,'Все позиции'!$L$2:$L$10401,B1105)</f>
        <v>46.5</v>
      </c>
      <c r="E1105" s="4">
        <f>SUMIFS('Все позиции'!$P$2:$P$10401,'Все позиции'!$H$2:$H$10401,A1105,'Все позиции'!$L$2:$L$10401,B1105)</f>
        <v>0</v>
      </c>
      <c r="F1105" s="2">
        <f>COUNTIFS('Все позиции'!$H$2:$H$10401,A1105,'Все позиции'!$L$2:$L$10401,B1105,'Все позиции'!$F$2:$F$10401,"&lt;&gt;")</f>
        <v>0</v>
      </c>
      <c r="G1105" s="2" t="str">
        <f t="shared" si="17"/>
        <v>нет</v>
      </c>
    </row>
    <row r="1106" spans="1:7" x14ac:dyDescent="0.25">
      <c r="A1106" s="2" t="s">
        <v>1403</v>
      </c>
      <c r="B1106" s="2" t="s">
        <v>320</v>
      </c>
      <c r="C1106" s="2">
        <f>COUNTIFS('Все позиции'!$H$2:$H$10401,A1106,'Все позиции'!$L$2:$L$10401,B1106)</f>
        <v>5</v>
      </c>
      <c r="D1106" s="2">
        <f>SUMIFS('Все позиции'!$K$2:$K$10401,'Все позиции'!$H$2:$H$10401,A1106,'Все позиции'!$L$2:$L$10401,B1106)</f>
        <v>2077.8000000000002</v>
      </c>
      <c r="E1106" s="4">
        <f>SUMIFS('Все позиции'!$P$2:$P$10401,'Все позиции'!$H$2:$H$10401,A1106,'Все позиции'!$L$2:$L$10401,B1106)</f>
        <v>631988.41999999993</v>
      </c>
      <c r="F1106" s="2">
        <f>COUNTIFS('Все позиции'!$H$2:$H$10401,A1106,'Все позиции'!$L$2:$L$10401,B1106,'Все позиции'!$F$2:$F$10401,"&lt;&gt;")</f>
        <v>1</v>
      </c>
      <c r="G1106" s="2" t="str">
        <f t="shared" si="17"/>
        <v>да</v>
      </c>
    </row>
    <row r="1107" spans="1:7" x14ac:dyDescent="0.25">
      <c r="A1107" s="2" t="s">
        <v>7871</v>
      </c>
      <c r="B1107" s="2" t="s">
        <v>320</v>
      </c>
      <c r="C1107" s="2">
        <f>COUNTIFS('Все позиции'!$H$2:$H$10401,A1107,'Все позиции'!$L$2:$L$10401,B1107)</f>
        <v>1</v>
      </c>
      <c r="D1107" s="2">
        <f>SUMIFS('Все позиции'!$K$2:$K$10401,'Все позиции'!$H$2:$H$10401,A1107,'Все позиции'!$L$2:$L$10401,B1107)</f>
        <v>138.45599999999999</v>
      </c>
      <c r="E1107" s="4">
        <f>SUMIFS('Все позиции'!$P$2:$P$10401,'Все позиции'!$H$2:$H$10401,A1107,'Все позиции'!$L$2:$L$10401,B1107)</f>
        <v>56519.4</v>
      </c>
      <c r="F1107" s="2">
        <f>COUNTIFS('Все позиции'!$H$2:$H$10401,A1107,'Все позиции'!$L$2:$L$10401,B1107,'Все позиции'!$F$2:$F$10401,"&lt;&gt;")</f>
        <v>1</v>
      </c>
      <c r="G1107" s="2" t="str">
        <f t="shared" si="17"/>
        <v>да</v>
      </c>
    </row>
    <row r="1108" spans="1:7" x14ac:dyDescent="0.25">
      <c r="A1108" s="2" t="s">
        <v>5553</v>
      </c>
      <c r="B1108" s="2" t="s">
        <v>320</v>
      </c>
      <c r="C1108" s="2">
        <f>COUNTIFS('Все позиции'!$H$2:$H$10401,A1108,'Все позиции'!$L$2:$L$10401,B1108)</f>
        <v>1</v>
      </c>
      <c r="D1108" s="2">
        <f>SUMIFS('Все позиции'!$K$2:$K$10401,'Все позиции'!$H$2:$H$10401,A1108,'Все позиции'!$L$2:$L$10401,B1108)</f>
        <v>61.082000000000001</v>
      </c>
      <c r="E1108" s="4">
        <f>SUMIFS('Все позиции'!$P$2:$P$10401,'Все позиции'!$H$2:$H$10401,A1108,'Все позиции'!$L$2:$L$10401,B1108)</f>
        <v>31243.27</v>
      </c>
      <c r="F1108" s="2">
        <f>COUNTIFS('Все позиции'!$H$2:$H$10401,A1108,'Все позиции'!$L$2:$L$10401,B1108,'Все позиции'!$F$2:$F$10401,"&lt;&gt;")</f>
        <v>1</v>
      </c>
      <c r="G1108" s="2" t="str">
        <f t="shared" si="17"/>
        <v>да</v>
      </c>
    </row>
    <row r="1109" spans="1:7" x14ac:dyDescent="0.25">
      <c r="A1109" s="2" t="s">
        <v>4905</v>
      </c>
      <c r="B1109" s="2" t="s">
        <v>320</v>
      </c>
      <c r="C1109" s="2">
        <f>COUNTIFS('Все позиции'!$H$2:$H$10401,A1109,'Все позиции'!$L$2:$L$10401,B1109)</f>
        <v>1</v>
      </c>
      <c r="D1109" s="2">
        <f>SUMIFS('Все позиции'!$K$2:$K$10401,'Все позиции'!$H$2:$H$10401,A1109,'Все позиции'!$L$2:$L$10401,B1109)</f>
        <v>32.6</v>
      </c>
      <c r="E1109" s="4">
        <f>SUMIFS('Все позиции'!$P$2:$P$10401,'Все позиции'!$H$2:$H$10401,A1109,'Все позиции'!$L$2:$L$10401,B1109)</f>
        <v>42165.87</v>
      </c>
      <c r="F1109" s="2">
        <f>COUNTIFS('Все позиции'!$H$2:$H$10401,A1109,'Все позиции'!$L$2:$L$10401,B1109,'Все позиции'!$F$2:$F$10401,"&lt;&gt;")</f>
        <v>0</v>
      </c>
      <c r="G1109" s="2" t="str">
        <f t="shared" si="17"/>
        <v>нет</v>
      </c>
    </row>
    <row r="1110" spans="1:7" x14ac:dyDescent="0.25">
      <c r="A1110" s="2" t="s">
        <v>1406</v>
      </c>
      <c r="B1110" s="2" t="s">
        <v>320</v>
      </c>
      <c r="C1110" s="2">
        <f>COUNTIFS('Все позиции'!$H$2:$H$10401,A1110,'Все позиции'!$L$2:$L$10401,B1110)</f>
        <v>1</v>
      </c>
      <c r="D1110" s="2">
        <f>SUMIFS('Все позиции'!$K$2:$K$10401,'Все позиции'!$H$2:$H$10401,A1110,'Все позиции'!$L$2:$L$10401,B1110)</f>
        <v>48.4</v>
      </c>
      <c r="E1110" s="4">
        <f>SUMIFS('Все позиции'!$P$2:$P$10401,'Все позиции'!$H$2:$H$10401,A1110,'Все позиции'!$L$2:$L$10401,B1110)</f>
        <v>18750.11</v>
      </c>
      <c r="F1110" s="2">
        <f>COUNTIFS('Все позиции'!$H$2:$H$10401,A1110,'Все позиции'!$L$2:$L$10401,B1110,'Все позиции'!$F$2:$F$10401,"&lt;&gt;")</f>
        <v>0</v>
      </c>
      <c r="G1110" s="2" t="str">
        <f t="shared" si="17"/>
        <v>нет</v>
      </c>
    </row>
    <row r="1111" spans="1:7" x14ac:dyDescent="0.25">
      <c r="A1111" s="2" t="s">
        <v>7872</v>
      </c>
      <c r="B1111" s="2" t="s">
        <v>320</v>
      </c>
      <c r="C1111" s="2">
        <f>COUNTIFS('Все позиции'!$H$2:$H$10401,A1111,'Все позиции'!$L$2:$L$10401,B1111)</f>
        <v>1</v>
      </c>
      <c r="D1111" s="2">
        <f>SUMIFS('Все позиции'!$K$2:$K$10401,'Все позиции'!$H$2:$H$10401,A1111,'Все позиции'!$L$2:$L$10401,B1111)</f>
        <v>75.2</v>
      </c>
      <c r="E1111" s="4">
        <f>SUMIFS('Все позиции'!$P$2:$P$10401,'Все позиции'!$H$2:$H$10401,A1111,'Все позиции'!$L$2:$L$10401,B1111)</f>
        <v>17606.59</v>
      </c>
      <c r="F1111" s="2">
        <f>COUNTIFS('Все позиции'!$H$2:$H$10401,A1111,'Все позиции'!$L$2:$L$10401,B1111,'Все позиции'!$F$2:$F$10401,"&lt;&gt;")</f>
        <v>1</v>
      </c>
      <c r="G1111" s="2" t="str">
        <f t="shared" si="17"/>
        <v>да</v>
      </c>
    </row>
    <row r="1112" spans="1:7" x14ac:dyDescent="0.25">
      <c r="A1112" s="2" t="s">
        <v>1423</v>
      </c>
      <c r="B1112" s="2" t="s">
        <v>320</v>
      </c>
      <c r="C1112" s="2">
        <f>COUNTIFS('Все позиции'!$H$2:$H$10401,A1112,'Все позиции'!$L$2:$L$10401,B1112)</f>
        <v>3</v>
      </c>
      <c r="D1112" s="2">
        <f>SUMIFS('Все позиции'!$K$2:$K$10401,'Все позиции'!$H$2:$H$10401,A1112,'Все позиции'!$L$2:$L$10401,B1112)</f>
        <v>963.62</v>
      </c>
      <c r="E1112" s="4">
        <f>SUMIFS('Все позиции'!$P$2:$P$10401,'Все позиции'!$H$2:$H$10401,A1112,'Все позиции'!$L$2:$L$10401,B1112)</f>
        <v>162979.02000000002</v>
      </c>
      <c r="F1112" s="2">
        <f>COUNTIFS('Все позиции'!$H$2:$H$10401,A1112,'Все позиции'!$L$2:$L$10401,B1112,'Все позиции'!$F$2:$F$10401,"&lt;&gt;")</f>
        <v>0</v>
      </c>
      <c r="G1112" s="2" t="str">
        <f t="shared" si="17"/>
        <v>нет</v>
      </c>
    </row>
    <row r="1113" spans="1:7" x14ac:dyDescent="0.25">
      <c r="A1113" s="2" t="s">
        <v>7873</v>
      </c>
      <c r="B1113" s="2" t="s">
        <v>320</v>
      </c>
      <c r="C1113" s="2">
        <f>COUNTIFS('Все позиции'!$H$2:$H$10401,A1113,'Все позиции'!$L$2:$L$10401,B1113)</f>
        <v>1</v>
      </c>
      <c r="D1113" s="2">
        <f>SUMIFS('Все позиции'!$K$2:$K$10401,'Все позиции'!$H$2:$H$10401,A1113,'Все позиции'!$L$2:$L$10401,B1113)</f>
        <v>39.5</v>
      </c>
      <c r="E1113" s="4">
        <f>SUMIFS('Все позиции'!$P$2:$P$10401,'Все позиции'!$H$2:$H$10401,A1113,'Все позиции'!$L$2:$L$10401,B1113)</f>
        <v>0</v>
      </c>
      <c r="F1113" s="2">
        <f>COUNTIFS('Все позиции'!$H$2:$H$10401,A1113,'Все позиции'!$L$2:$L$10401,B1113,'Все позиции'!$F$2:$F$10401,"&lt;&gt;")</f>
        <v>1</v>
      </c>
      <c r="G1113" s="2" t="str">
        <f t="shared" si="17"/>
        <v>да</v>
      </c>
    </row>
    <row r="1114" spans="1:7" x14ac:dyDescent="0.25">
      <c r="A1114" s="2" t="s">
        <v>2320</v>
      </c>
      <c r="B1114" s="2" t="s">
        <v>320</v>
      </c>
      <c r="C1114" s="2">
        <f>COUNTIFS('Все позиции'!$H$2:$H$10401,A1114,'Все позиции'!$L$2:$L$10401,B1114)</f>
        <v>1</v>
      </c>
      <c r="D1114" s="2">
        <f>SUMIFS('Все позиции'!$K$2:$K$10401,'Все позиции'!$H$2:$H$10401,A1114,'Все позиции'!$L$2:$L$10401,B1114)</f>
        <v>0.5</v>
      </c>
      <c r="E1114" s="4">
        <f>SUMIFS('Все позиции'!$P$2:$P$10401,'Все позиции'!$H$2:$H$10401,A1114,'Все позиции'!$L$2:$L$10401,B1114)</f>
        <v>1750</v>
      </c>
      <c r="F1114" s="2">
        <f>COUNTIFS('Все позиции'!$H$2:$H$10401,A1114,'Все позиции'!$L$2:$L$10401,B1114,'Все позиции'!$F$2:$F$10401,"&lt;&gt;")</f>
        <v>0</v>
      </c>
      <c r="G1114" s="2" t="str">
        <f t="shared" si="17"/>
        <v>нет</v>
      </c>
    </row>
    <row r="1115" spans="1:7" x14ac:dyDescent="0.25">
      <c r="A1115" s="2" t="s">
        <v>9241</v>
      </c>
      <c r="B1115" s="2" t="s">
        <v>320</v>
      </c>
      <c r="C1115" s="2">
        <f>COUNTIFS('Все позиции'!$H$2:$H$10401,A1115,'Все позиции'!$L$2:$L$10401,B1115)</f>
        <v>1</v>
      </c>
      <c r="D1115" s="2">
        <f>SUMIFS('Все позиции'!$K$2:$K$10401,'Все позиции'!$H$2:$H$10401,A1115,'Все позиции'!$L$2:$L$10401,B1115)</f>
        <v>35</v>
      </c>
      <c r="E1115" s="4">
        <f>SUMIFS('Все позиции'!$P$2:$P$10401,'Все позиции'!$H$2:$H$10401,A1115,'Все позиции'!$L$2:$L$10401,B1115)</f>
        <v>0</v>
      </c>
      <c r="F1115" s="2">
        <f>COUNTIFS('Все позиции'!$H$2:$H$10401,A1115,'Все позиции'!$L$2:$L$10401,B1115,'Все позиции'!$F$2:$F$10401,"&lt;&gt;")</f>
        <v>1</v>
      </c>
      <c r="G1115" s="2" t="str">
        <f t="shared" si="17"/>
        <v>да</v>
      </c>
    </row>
    <row r="1116" spans="1:7" x14ac:dyDescent="0.25">
      <c r="A1116" s="2" t="s">
        <v>6097</v>
      </c>
      <c r="B1116" s="2" t="s">
        <v>320</v>
      </c>
      <c r="C1116" s="2">
        <f>COUNTIFS('Все позиции'!$H$2:$H$10401,A1116,'Все позиции'!$L$2:$L$10401,B1116)</f>
        <v>1</v>
      </c>
      <c r="D1116" s="2">
        <f>SUMIFS('Все позиции'!$K$2:$K$10401,'Все позиции'!$H$2:$H$10401,A1116,'Все позиции'!$L$2:$L$10401,B1116)</f>
        <v>25</v>
      </c>
      <c r="E1116" s="4">
        <f>SUMIFS('Все позиции'!$P$2:$P$10401,'Все позиции'!$H$2:$H$10401,A1116,'Все позиции'!$L$2:$L$10401,B1116)</f>
        <v>15516.88</v>
      </c>
      <c r="F1116" s="2">
        <f>COUNTIFS('Все позиции'!$H$2:$H$10401,A1116,'Все позиции'!$L$2:$L$10401,B1116,'Все позиции'!$F$2:$F$10401,"&lt;&gt;")</f>
        <v>1</v>
      </c>
      <c r="G1116" s="2" t="str">
        <f t="shared" si="17"/>
        <v>да</v>
      </c>
    </row>
    <row r="1117" spans="1:7" x14ac:dyDescent="0.25">
      <c r="A1117" s="2" t="s">
        <v>6721</v>
      </c>
      <c r="B1117" s="2" t="s">
        <v>320</v>
      </c>
      <c r="C1117" s="2">
        <f>COUNTIFS('Все позиции'!$H$2:$H$10401,A1117,'Все позиции'!$L$2:$L$10401,B1117)</f>
        <v>1</v>
      </c>
      <c r="D1117" s="2">
        <f>SUMIFS('Все позиции'!$K$2:$K$10401,'Все позиции'!$H$2:$H$10401,A1117,'Все позиции'!$L$2:$L$10401,B1117)</f>
        <v>12</v>
      </c>
      <c r="E1117" s="4">
        <f>SUMIFS('Все позиции'!$P$2:$P$10401,'Все позиции'!$H$2:$H$10401,A1117,'Все позиции'!$L$2:$L$10401,B1117)</f>
        <v>7568.88</v>
      </c>
      <c r="F1117" s="2">
        <f>COUNTIFS('Все позиции'!$H$2:$H$10401,A1117,'Все позиции'!$L$2:$L$10401,B1117,'Все позиции'!$F$2:$F$10401,"&lt;&gt;")</f>
        <v>0</v>
      </c>
      <c r="G1117" s="2" t="str">
        <f t="shared" si="17"/>
        <v>нет</v>
      </c>
    </row>
    <row r="1118" spans="1:7" x14ac:dyDescent="0.25">
      <c r="A1118" s="2" t="s">
        <v>9562</v>
      </c>
      <c r="B1118" s="2" t="s">
        <v>320</v>
      </c>
      <c r="C1118" s="2">
        <f>COUNTIFS('Все позиции'!$H$2:$H$10401,A1118,'Все позиции'!$L$2:$L$10401,B1118)</f>
        <v>1</v>
      </c>
      <c r="D1118" s="2">
        <f>SUMIFS('Все позиции'!$K$2:$K$10401,'Все позиции'!$H$2:$H$10401,A1118,'Все позиции'!$L$2:$L$10401,B1118)</f>
        <v>2224.63</v>
      </c>
      <c r="E1118" s="4">
        <f>SUMIFS('Все позиции'!$P$2:$P$10401,'Все позиции'!$H$2:$H$10401,A1118,'Все позиции'!$L$2:$L$10401,B1118)</f>
        <v>397879.53</v>
      </c>
      <c r="F1118" s="2">
        <f>COUNTIFS('Все позиции'!$H$2:$H$10401,A1118,'Все позиции'!$L$2:$L$10401,B1118,'Все позиции'!$F$2:$F$10401,"&lt;&gt;")</f>
        <v>1</v>
      </c>
      <c r="G1118" s="2" t="str">
        <f t="shared" si="17"/>
        <v>да</v>
      </c>
    </row>
    <row r="1119" spans="1:7" x14ac:dyDescent="0.25">
      <c r="A1119" s="2" t="s">
        <v>693</v>
      </c>
      <c r="B1119" s="2" t="s">
        <v>320</v>
      </c>
      <c r="C1119" s="2">
        <f>COUNTIFS('Все позиции'!$H$2:$H$10401,A1119,'Все позиции'!$L$2:$L$10401,B1119)</f>
        <v>9</v>
      </c>
      <c r="D1119" s="2">
        <f>SUMIFS('Все позиции'!$K$2:$K$10401,'Все позиции'!$H$2:$H$10401,A1119,'Все позиции'!$L$2:$L$10401,B1119)</f>
        <v>43.268000000000001</v>
      </c>
      <c r="E1119" s="4">
        <f>SUMIFS('Все позиции'!$P$2:$P$10401,'Все позиции'!$H$2:$H$10401,A1119,'Все позиции'!$L$2:$L$10401,B1119)</f>
        <v>17156.390000000003</v>
      </c>
      <c r="F1119" s="2">
        <f>COUNTIFS('Все позиции'!$H$2:$H$10401,A1119,'Все позиции'!$L$2:$L$10401,B1119,'Все позиции'!$F$2:$F$10401,"&lt;&gt;")</f>
        <v>6</v>
      </c>
      <c r="G1119" s="2" t="str">
        <f t="shared" si="17"/>
        <v>да</v>
      </c>
    </row>
    <row r="1120" spans="1:7" x14ac:dyDescent="0.25">
      <c r="A1120" s="2" t="s">
        <v>7874</v>
      </c>
      <c r="B1120" s="2" t="s">
        <v>320</v>
      </c>
      <c r="C1120" s="2">
        <f>COUNTIFS('Все позиции'!$H$2:$H$10401,A1120,'Все позиции'!$L$2:$L$10401,B1120)</f>
        <v>1</v>
      </c>
      <c r="D1120" s="2">
        <f>SUMIFS('Все позиции'!$K$2:$K$10401,'Все позиции'!$H$2:$H$10401,A1120,'Все позиции'!$L$2:$L$10401,B1120)</f>
        <v>44.023000000000003</v>
      </c>
      <c r="E1120" s="4">
        <f>SUMIFS('Все позиции'!$P$2:$P$10401,'Все позиции'!$H$2:$H$10401,A1120,'Все позиции'!$L$2:$L$10401,B1120)</f>
        <v>13985.58</v>
      </c>
      <c r="F1120" s="2">
        <f>COUNTIFS('Все позиции'!$H$2:$H$10401,A1120,'Все позиции'!$L$2:$L$10401,B1120,'Все позиции'!$F$2:$F$10401,"&lt;&gt;")</f>
        <v>1</v>
      </c>
      <c r="G1120" s="2" t="str">
        <f t="shared" si="17"/>
        <v>да</v>
      </c>
    </row>
    <row r="1121" spans="1:7" x14ac:dyDescent="0.25">
      <c r="A1121" s="2" t="s">
        <v>6518</v>
      </c>
      <c r="B1121" s="2" t="s">
        <v>320</v>
      </c>
      <c r="C1121" s="2">
        <f>COUNTIFS('Все позиции'!$H$2:$H$10401,A1121,'Все позиции'!$L$2:$L$10401,B1121)</f>
        <v>2</v>
      </c>
      <c r="D1121" s="2">
        <f>SUMIFS('Все позиции'!$K$2:$K$10401,'Все позиции'!$H$2:$H$10401,A1121,'Все позиции'!$L$2:$L$10401,B1121)</f>
        <v>1168</v>
      </c>
      <c r="E1121" s="4">
        <f>SUMIFS('Все позиции'!$P$2:$P$10401,'Все позиции'!$H$2:$H$10401,A1121,'Все позиции'!$L$2:$L$10401,B1121)</f>
        <v>288405.32</v>
      </c>
      <c r="F1121" s="2">
        <f>COUNTIFS('Все позиции'!$H$2:$H$10401,A1121,'Все позиции'!$L$2:$L$10401,B1121,'Все позиции'!$F$2:$F$10401,"&lt;&gt;")</f>
        <v>1</v>
      </c>
      <c r="G1121" s="2" t="str">
        <f t="shared" si="17"/>
        <v>да</v>
      </c>
    </row>
    <row r="1122" spans="1:7" x14ac:dyDescent="0.25">
      <c r="A1122" s="2" t="s">
        <v>6099</v>
      </c>
      <c r="B1122" s="2" t="s">
        <v>320</v>
      </c>
      <c r="C1122" s="2">
        <f>COUNTIFS('Все позиции'!$H$2:$H$10401,A1122,'Все позиции'!$L$2:$L$10401,B1122)</f>
        <v>1</v>
      </c>
      <c r="D1122" s="2">
        <f>SUMIFS('Все позиции'!$K$2:$K$10401,'Все позиции'!$H$2:$H$10401,A1122,'Все позиции'!$L$2:$L$10401,B1122)</f>
        <v>268</v>
      </c>
      <c r="E1122" s="4">
        <f>SUMIFS('Все позиции'!$P$2:$P$10401,'Все позиции'!$H$2:$H$10401,A1122,'Все позиции'!$L$2:$L$10401,B1122)</f>
        <v>93755.78</v>
      </c>
      <c r="F1122" s="2">
        <f>COUNTIFS('Все позиции'!$H$2:$H$10401,A1122,'Все позиции'!$L$2:$L$10401,B1122,'Все позиции'!$F$2:$F$10401,"&lt;&gt;")</f>
        <v>1</v>
      </c>
      <c r="G1122" s="2" t="str">
        <f t="shared" si="17"/>
        <v>да</v>
      </c>
    </row>
    <row r="1123" spans="1:7" x14ac:dyDescent="0.25">
      <c r="A1123" s="2" t="s">
        <v>8779</v>
      </c>
      <c r="B1123" s="2" t="s">
        <v>38</v>
      </c>
      <c r="C1123" s="2">
        <f>COUNTIFS('Все позиции'!$H$2:$H$10401,A1123,'Все позиции'!$L$2:$L$10401,B1123)</f>
        <v>1</v>
      </c>
      <c r="D1123" s="2">
        <f>SUMIFS('Все позиции'!$K$2:$K$10401,'Все позиции'!$H$2:$H$10401,A1123,'Все позиции'!$L$2:$L$10401,B1123)</f>
        <v>5</v>
      </c>
      <c r="E1123" s="4">
        <f>SUMIFS('Все позиции'!$P$2:$P$10401,'Все позиции'!$H$2:$H$10401,A1123,'Все позиции'!$L$2:$L$10401,B1123)</f>
        <v>35148.019999999997</v>
      </c>
      <c r="F1123" s="2">
        <f>COUNTIFS('Все позиции'!$H$2:$H$10401,A1123,'Все позиции'!$L$2:$L$10401,B1123,'Все позиции'!$F$2:$F$10401,"&lt;&gt;")</f>
        <v>1</v>
      </c>
      <c r="G1123" s="2" t="str">
        <f t="shared" si="17"/>
        <v>да</v>
      </c>
    </row>
    <row r="1124" spans="1:7" x14ac:dyDescent="0.25">
      <c r="A1124" s="2" t="s">
        <v>2317</v>
      </c>
      <c r="B1124" s="2" t="s">
        <v>320</v>
      </c>
      <c r="C1124" s="2">
        <f>COUNTIFS('Все позиции'!$H$2:$H$10401,A1124,'Все позиции'!$L$2:$L$10401,B1124)</f>
        <v>1</v>
      </c>
      <c r="D1124" s="2">
        <f>SUMIFS('Все позиции'!$K$2:$K$10401,'Все позиции'!$H$2:$H$10401,A1124,'Все позиции'!$L$2:$L$10401,B1124)</f>
        <v>2</v>
      </c>
      <c r="E1124" s="4">
        <f>SUMIFS('Все позиции'!$P$2:$P$10401,'Все позиции'!$H$2:$H$10401,A1124,'Все позиции'!$L$2:$L$10401,B1124)</f>
        <v>5250</v>
      </c>
      <c r="F1124" s="2">
        <f>COUNTIFS('Все позиции'!$H$2:$H$10401,A1124,'Все позиции'!$L$2:$L$10401,B1124,'Все позиции'!$F$2:$F$10401,"&lt;&gt;")</f>
        <v>0</v>
      </c>
      <c r="G1124" s="2" t="str">
        <f t="shared" si="17"/>
        <v>нет</v>
      </c>
    </row>
    <row r="1125" spans="1:7" x14ac:dyDescent="0.25">
      <c r="A1125" s="2" t="s">
        <v>5591</v>
      </c>
      <c r="B1125" s="2" t="s">
        <v>320</v>
      </c>
      <c r="C1125" s="2">
        <f>COUNTIFS('Все позиции'!$H$2:$H$10401,A1125,'Все позиции'!$L$2:$L$10401,B1125)</f>
        <v>1</v>
      </c>
      <c r="D1125" s="2">
        <f>SUMIFS('Все позиции'!$K$2:$K$10401,'Все позиции'!$H$2:$H$10401,A1125,'Все позиции'!$L$2:$L$10401,B1125)</f>
        <v>6.4</v>
      </c>
      <c r="E1125" s="4">
        <f>SUMIFS('Все позиции'!$P$2:$P$10401,'Все позиции'!$H$2:$H$10401,A1125,'Все позиции'!$L$2:$L$10401,B1125)</f>
        <v>3815.31</v>
      </c>
      <c r="F1125" s="2">
        <f>COUNTIFS('Все позиции'!$H$2:$H$10401,A1125,'Все позиции'!$L$2:$L$10401,B1125,'Все позиции'!$F$2:$F$10401,"&lt;&gt;")</f>
        <v>1</v>
      </c>
      <c r="G1125" s="2" t="str">
        <f t="shared" si="17"/>
        <v>да</v>
      </c>
    </row>
    <row r="1126" spans="1:7" x14ac:dyDescent="0.25">
      <c r="A1126" s="2" t="s">
        <v>7911</v>
      </c>
      <c r="B1126" s="2" t="s">
        <v>320</v>
      </c>
      <c r="C1126" s="2">
        <f>COUNTIFS('Все позиции'!$H$2:$H$10401,A1126,'Все позиции'!$L$2:$L$10401,B1126)</f>
        <v>1</v>
      </c>
      <c r="D1126" s="2">
        <f>SUMIFS('Все позиции'!$K$2:$K$10401,'Все позиции'!$H$2:$H$10401,A1126,'Все позиции'!$L$2:$L$10401,B1126)</f>
        <v>5.68</v>
      </c>
      <c r="E1126" s="4">
        <f>SUMIFS('Все позиции'!$P$2:$P$10401,'Все позиции'!$H$2:$H$10401,A1126,'Все позиции'!$L$2:$L$10401,B1126)</f>
        <v>3306.25</v>
      </c>
      <c r="F1126" s="2">
        <f>COUNTIFS('Все позиции'!$H$2:$H$10401,A1126,'Все позиции'!$L$2:$L$10401,B1126,'Все позиции'!$F$2:$F$10401,"&lt;&gt;")</f>
        <v>1</v>
      </c>
      <c r="G1126" s="2" t="str">
        <f t="shared" si="17"/>
        <v>да</v>
      </c>
    </row>
    <row r="1127" spans="1:7" x14ac:dyDescent="0.25">
      <c r="A1127" s="2" t="s">
        <v>2061</v>
      </c>
      <c r="B1127" s="2" t="s">
        <v>320</v>
      </c>
      <c r="C1127" s="2">
        <f>COUNTIFS('Все позиции'!$H$2:$H$10401,A1127,'Все позиции'!$L$2:$L$10401,B1127)</f>
        <v>1</v>
      </c>
      <c r="D1127" s="2">
        <f>SUMIFS('Все позиции'!$K$2:$K$10401,'Все позиции'!$H$2:$H$10401,A1127,'Все позиции'!$L$2:$L$10401,B1127)</f>
        <v>0.03</v>
      </c>
      <c r="E1127" s="4">
        <f>SUMIFS('Все позиции'!$P$2:$P$10401,'Все позиции'!$H$2:$H$10401,A1127,'Все позиции'!$L$2:$L$10401,B1127)</f>
        <v>3565</v>
      </c>
      <c r="F1127" s="2">
        <f>COUNTIFS('Все позиции'!$H$2:$H$10401,A1127,'Все позиции'!$L$2:$L$10401,B1127,'Все позиции'!$F$2:$F$10401,"&lt;&gt;")</f>
        <v>0</v>
      </c>
      <c r="G1127" s="2" t="str">
        <f t="shared" si="17"/>
        <v>нет</v>
      </c>
    </row>
    <row r="1128" spans="1:7" x14ac:dyDescent="0.25">
      <c r="A1128" s="2" t="s">
        <v>5093</v>
      </c>
      <c r="B1128" s="2" t="s">
        <v>320</v>
      </c>
      <c r="C1128" s="2">
        <f>COUNTIFS('Все позиции'!$H$2:$H$10401,A1128,'Все позиции'!$L$2:$L$10401,B1128)</f>
        <v>1</v>
      </c>
      <c r="D1128" s="2">
        <f>SUMIFS('Все позиции'!$K$2:$K$10401,'Все позиции'!$H$2:$H$10401,A1128,'Все позиции'!$L$2:$L$10401,B1128)</f>
        <v>25</v>
      </c>
      <c r="E1128" s="4">
        <f>SUMIFS('Все позиции'!$P$2:$P$10401,'Все позиции'!$H$2:$H$10401,A1128,'Все позиции'!$L$2:$L$10401,B1128)</f>
        <v>8625.1</v>
      </c>
      <c r="F1128" s="2">
        <f>COUNTIFS('Все позиции'!$H$2:$H$10401,A1128,'Все позиции'!$L$2:$L$10401,B1128,'Все позиции'!$F$2:$F$10401,"&lt;&gt;")</f>
        <v>0</v>
      </c>
      <c r="G1128" s="2" t="str">
        <f t="shared" si="17"/>
        <v>нет</v>
      </c>
    </row>
    <row r="1129" spans="1:7" x14ac:dyDescent="0.25">
      <c r="A1129" s="2" t="s">
        <v>1399</v>
      </c>
      <c r="B1129" s="2" t="s">
        <v>320</v>
      </c>
      <c r="C1129" s="2">
        <f>COUNTIFS('Все позиции'!$H$2:$H$10401,A1129,'Все позиции'!$L$2:$L$10401,B1129)</f>
        <v>2</v>
      </c>
      <c r="D1129" s="2">
        <f>SUMIFS('Все позиции'!$K$2:$K$10401,'Все позиции'!$H$2:$H$10401,A1129,'Все позиции'!$L$2:$L$10401,B1129)</f>
        <v>271.37399999999997</v>
      </c>
      <c r="E1129" s="4">
        <f>SUMIFS('Все позиции'!$P$2:$P$10401,'Все позиции'!$H$2:$H$10401,A1129,'Все позиции'!$L$2:$L$10401,B1129)</f>
        <v>65875.490000000005</v>
      </c>
      <c r="F1129" s="2">
        <f>COUNTIFS('Все позиции'!$H$2:$H$10401,A1129,'Все позиции'!$L$2:$L$10401,B1129,'Все позиции'!$F$2:$F$10401,"&lt;&gt;")</f>
        <v>0</v>
      </c>
      <c r="G1129" s="2" t="str">
        <f t="shared" si="17"/>
        <v>нет</v>
      </c>
    </row>
    <row r="1130" spans="1:7" x14ac:dyDescent="0.25">
      <c r="A1130" s="2" t="s">
        <v>7875</v>
      </c>
      <c r="B1130" s="2" t="s">
        <v>320</v>
      </c>
      <c r="C1130" s="2">
        <f>COUNTIFS('Все позиции'!$H$2:$H$10401,A1130,'Все позиции'!$L$2:$L$10401,B1130)</f>
        <v>1</v>
      </c>
      <c r="D1130" s="2">
        <f>SUMIFS('Все позиции'!$K$2:$K$10401,'Все позиции'!$H$2:$H$10401,A1130,'Все позиции'!$L$2:$L$10401,B1130)</f>
        <v>41.14</v>
      </c>
      <c r="E1130" s="4">
        <f>SUMIFS('Все позиции'!$P$2:$P$10401,'Все позиции'!$H$2:$H$10401,A1130,'Все позиции'!$L$2:$L$10401,B1130)</f>
        <v>18128.919999999998</v>
      </c>
      <c r="F1130" s="2">
        <f>COUNTIFS('Все позиции'!$H$2:$H$10401,A1130,'Все позиции'!$L$2:$L$10401,B1130,'Все позиции'!$F$2:$F$10401,"&lt;&gt;")</f>
        <v>1</v>
      </c>
      <c r="G1130" s="2" t="str">
        <f t="shared" si="17"/>
        <v>да</v>
      </c>
    </row>
    <row r="1131" spans="1:7" x14ac:dyDescent="0.25">
      <c r="A1131" s="2" t="s">
        <v>1401</v>
      </c>
      <c r="B1131" s="2" t="s">
        <v>320</v>
      </c>
      <c r="C1131" s="2">
        <f>COUNTIFS('Все позиции'!$H$2:$H$10401,A1131,'Все позиции'!$L$2:$L$10401,B1131)</f>
        <v>3</v>
      </c>
      <c r="D1131" s="2">
        <f>SUMIFS('Все позиции'!$K$2:$K$10401,'Все позиции'!$H$2:$H$10401,A1131,'Все позиции'!$L$2:$L$10401,B1131)</f>
        <v>39.204999999999998</v>
      </c>
      <c r="E1131" s="4">
        <f>SUMIFS('Все позиции'!$P$2:$P$10401,'Все позиции'!$H$2:$H$10401,A1131,'Все позиции'!$L$2:$L$10401,B1131)</f>
        <v>17636.440000000002</v>
      </c>
      <c r="F1131" s="2">
        <f>COUNTIFS('Все позиции'!$H$2:$H$10401,A1131,'Все позиции'!$L$2:$L$10401,B1131,'Все позиции'!$F$2:$F$10401,"&lt;&gt;")</f>
        <v>1</v>
      </c>
      <c r="G1131" s="2" t="str">
        <f t="shared" si="17"/>
        <v>да</v>
      </c>
    </row>
    <row r="1132" spans="1:7" x14ac:dyDescent="0.25">
      <c r="A1132" s="2" t="s">
        <v>7876</v>
      </c>
      <c r="B1132" s="2" t="s">
        <v>320</v>
      </c>
      <c r="C1132" s="2">
        <f>COUNTIFS('Все позиции'!$H$2:$H$10401,A1132,'Все позиции'!$L$2:$L$10401,B1132)</f>
        <v>1</v>
      </c>
      <c r="D1132" s="2">
        <f>SUMIFS('Все позиции'!$K$2:$K$10401,'Все позиции'!$H$2:$H$10401,A1132,'Все позиции'!$L$2:$L$10401,B1132)</f>
        <v>24.12</v>
      </c>
      <c r="E1132" s="4">
        <f>SUMIFS('Все позиции'!$P$2:$P$10401,'Все позиции'!$H$2:$H$10401,A1132,'Все позиции'!$L$2:$L$10401,B1132)</f>
        <v>9145.73</v>
      </c>
      <c r="F1132" s="2">
        <f>COUNTIFS('Все позиции'!$H$2:$H$10401,A1132,'Все позиции'!$L$2:$L$10401,B1132,'Все позиции'!$F$2:$F$10401,"&lt;&gt;")</f>
        <v>1</v>
      </c>
      <c r="G1132" s="2" t="str">
        <f t="shared" si="17"/>
        <v>да</v>
      </c>
    </row>
    <row r="1133" spans="1:7" x14ac:dyDescent="0.25">
      <c r="A1133" s="2" t="s">
        <v>5096</v>
      </c>
      <c r="B1133" s="2" t="s">
        <v>320</v>
      </c>
      <c r="C1133" s="2">
        <f>COUNTIFS('Все позиции'!$H$2:$H$10401,A1133,'Все позиции'!$L$2:$L$10401,B1133)</f>
        <v>1</v>
      </c>
      <c r="D1133" s="2">
        <f>SUMIFS('Все позиции'!$K$2:$K$10401,'Все позиции'!$H$2:$H$10401,A1133,'Все позиции'!$L$2:$L$10401,B1133)</f>
        <v>45</v>
      </c>
      <c r="E1133" s="4">
        <f>SUMIFS('Все позиции'!$P$2:$P$10401,'Все позиции'!$H$2:$H$10401,A1133,'Все позиции'!$L$2:$L$10401,B1133)</f>
        <v>16199.89</v>
      </c>
      <c r="F1133" s="2">
        <f>COUNTIFS('Все позиции'!$H$2:$H$10401,A1133,'Все позиции'!$L$2:$L$10401,B1133,'Все позиции'!$F$2:$F$10401,"&lt;&gt;")</f>
        <v>0</v>
      </c>
      <c r="G1133" s="2" t="str">
        <f t="shared" si="17"/>
        <v>нет</v>
      </c>
    </row>
    <row r="1134" spans="1:7" x14ac:dyDescent="0.25">
      <c r="A1134" s="2" t="s">
        <v>6796</v>
      </c>
      <c r="B1134" s="2" t="s">
        <v>320</v>
      </c>
      <c r="C1134" s="2">
        <f>COUNTIFS('Все позиции'!$H$2:$H$10401,A1134,'Все позиции'!$L$2:$L$10401,B1134)</f>
        <v>2</v>
      </c>
      <c r="D1134" s="2">
        <f>SUMIFS('Все позиции'!$K$2:$K$10401,'Все позиции'!$H$2:$H$10401,A1134,'Все позиции'!$L$2:$L$10401,B1134)</f>
        <v>57.809999999999995</v>
      </c>
      <c r="E1134" s="4">
        <f>SUMIFS('Все позиции'!$P$2:$P$10401,'Все позиции'!$H$2:$H$10401,A1134,'Все позиции'!$L$2:$L$10401,B1134)</f>
        <v>118608.77</v>
      </c>
      <c r="F1134" s="2">
        <f>COUNTIFS('Все позиции'!$H$2:$H$10401,A1134,'Все позиции'!$L$2:$L$10401,B1134,'Все позиции'!$F$2:$F$10401,"&lt;&gt;")</f>
        <v>0</v>
      </c>
      <c r="G1134" s="2" t="str">
        <f t="shared" si="17"/>
        <v>нет</v>
      </c>
    </row>
    <row r="1135" spans="1:7" x14ac:dyDescent="0.25">
      <c r="A1135" s="2" t="s">
        <v>5100</v>
      </c>
      <c r="B1135" s="2" t="s">
        <v>320</v>
      </c>
      <c r="C1135" s="2">
        <f>COUNTIFS('Все позиции'!$H$2:$H$10401,A1135,'Все позиции'!$L$2:$L$10401,B1135)</f>
        <v>1</v>
      </c>
      <c r="D1135" s="2">
        <f>SUMIFS('Все позиции'!$K$2:$K$10401,'Все позиции'!$H$2:$H$10401,A1135,'Все позиции'!$L$2:$L$10401,B1135)</f>
        <v>25</v>
      </c>
      <c r="E1135" s="4">
        <f>SUMIFS('Все позиции'!$P$2:$P$10401,'Все позиции'!$H$2:$H$10401,A1135,'Все позиции'!$L$2:$L$10401,B1135)</f>
        <v>29000.01</v>
      </c>
      <c r="F1135" s="2">
        <f>COUNTIFS('Все позиции'!$H$2:$H$10401,A1135,'Все позиции'!$L$2:$L$10401,B1135,'Все позиции'!$F$2:$F$10401,"&lt;&gt;")</f>
        <v>0</v>
      </c>
      <c r="G1135" s="2" t="str">
        <f t="shared" si="17"/>
        <v>нет</v>
      </c>
    </row>
    <row r="1136" spans="1:7" x14ac:dyDescent="0.25">
      <c r="A1136" s="2" t="s">
        <v>2322</v>
      </c>
      <c r="B1136" s="2" t="s">
        <v>320</v>
      </c>
      <c r="C1136" s="2">
        <f>COUNTIFS('Все позиции'!$H$2:$H$10401,A1136,'Все позиции'!$L$2:$L$10401,B1136)</f>
        <v>2</v>
      </c>
      <c r="D1136" s="2">
        <f>SUMIFS('Все позиции'!$K$2:$K$10401,'Все позиции'!$H$2:$H$10401,A1136,'Все позиции'!$L$2:$L$10401,B1136)</f>
        <v>21.378999999999998</v>
      </c>
      <c r="E1136" s="4">
        <f>SUMIFS('Все позиции'!$P$2:$P$10401,'Все позиции'!$H$2:$H$10401,A1136,'Все позиции'!$L$2:$L$10401,B1136)</f>
        <v>19041.16</v>
      </c>
      <c r="F1136" s="2">
        <f>COUNTIFS('Все позиции'!$H$2:$H$10401,A1136,'Все позиции'!$L$2:$L$10401,B1136,'Все позиции'!$F$2:$F$10401,"&lt;&gt;")</f>
        <v>1</v>
      </c>
      <c r="G1136" s="2" t="str">
        <f t="shared" si="17"/>
        <v>да</v>
      </c>
    </row>
    <row r="1137" spans="1:7" x14ac:dyDescent="0.25">
      <c r="A1137" s="2" t="s">
        <v>7877</v>
      </c>
      <c r="B1137" s="2" t="s">
        <v>320</v>
      </c>
      <c r="C1137" s="2">
        <f>COUNTIFS('Все позиции'!$H$2:$H$10401,A1137,'Все позиции'!$L$2:$L$10401,B1137)</f>
        <v>1</v>
      </c>
      <c r="D1137" s="2">
        <f>SUMIFS('Все позиции'!$K$2:$K$10401,'Все позиции'!$H$2:$H$10401,A1137,'Все позиции'!$L$2:$L$10401,B1137)</f>
        <v>81.454999999999998</v>
      </c>
      <c r="E1137" s="4">
        <f>SUMIFS('Все позиции'!$P$2:$P$10401,'Все позиции'!$H$2:$H$10401,A1137,'Все позиции'!$L$2:$L$10401,B1137)</f>
        <v>44798.29</v>
      </c>
      <c r="F1137" s="2">
        <f>COUNTIFS('Все позиции'!$H$2:$H$10401,A1137,'Все позиции'!$L$2:$L$10401,B1137,'Все позиции'!$F$2:$F$10401,"&lt;&gt;")</f>
        <v>1</v>
      </c>
      <c r="G1137" s="2" t="str">
        <f t="shared" si="17"/>
        <v>да</v>
      </c>
    </row>
    <row r="1138" spans="1:7" x14ac:dyDescent="0.25">
      <c r="A1138" s="2" t="s">
        <v>3950</v>
      </c>
      <c r="B1138" s="2" t="s">
        <v>23</v>
      </c>
      <c r="C1138" s="2">
        <f>COUNTIFS('Все позиции'!$H$2:$H$10401,A1138,'Все позиции'!$L$2:$L$10401,B1138)</f>
        <v>1</v>
      </c>
      <c r="D1138" s="2">
        <f>SUMIFS('Все позиции'!$K$2:$K$10401,'Все позиции'!$H$2:$H$10401,A1138,'Все позиции'!$L$2:$L$10401,B1138)</f>
        <v>1.1499999999999999</v>
      </c>
      <c r="E1138" s="4">
        <f>SUMIFS('Все позиции'!$P$2:$P$10401,'Все позиции'!$H$2:$H$10401,A1138,'Все позиции'!$L$2:$L$10401,B1138)</f>
        <v>204276.8</v>
      </c>
      <c r="F1138" s="2">
        <f>COUNTIFS('Все позиции'!$H$2:$H$10401,A1138,'Все позиции'!$L$2:$L$10401,B1138,'Все позиции'!$F$2:$F$10401,"&lt;&gt;")</f>
        <v>0</v>
      </c>
      <c r="G1138" s="2" t="str">
        <f t="shared" si="17"/>
        <v>нет</v>
      </c>
    </row>
    <row r="1139" spans="1:7" x14ac:dyDescent="0.25">
      <c r="A1139" s="2" t="s">
        <v>1220</v>
      </c>
      <c r="B1139" s="2" t="s">
        <v>38</v>
      </c>
      <c r="C1139" s="2">
        <f>COUNTIFS('Все позиции'!$H$2:$H$10401,A1139,'Все позиции'!$L$2:$L$10401,B1139)</f>
        <v>1</v>
      </c>
      <c r="D1139" s="2">
        <f>SUMIFS('Все позиции'!$K$2:$K$10401,'Все позиции'!$H$2:$H$10401,A1139,'Все позиции'!$L$2:$L$10401,B1139)</f>
        <v>2</v>
      </c>
      <c r="E1139" s="4">
        <f>SUMIFS('Все позиции'!$P$2:$P$10401,'Все позиции'!$H$2:$H$10401,A1139,'Все позиции'!$L$2:$L$10401,B1139)</f>
        <v>0</v>
      </c>
      <c r="F1139" s="2">
        <f>COUNTIFS('Все позиции'!$H$2:$H$10401,A1139,'Все позиции'!$L$2:$L$10401,B1139,'Все позиции'!$F$2:$F$10401,"&lt;&gt;")</f>
        <v>0</v>
      </c>
      <c r="G1139" s="2" t="str">
        <f t="shared" si="17"/>
        <v>нет</v>
      </c>
    </row>
    <row r="1140" spans="1:7" x14ac:dyDescent="0.25">
      <c r="A1140" s="2" t="s">
        <v>89</v>
      </c>
      <c r="B1140" s="2" t="s">
        <v>38</v>
      </c>
      <c r="C1140" s="2">
        <f>COUNTIFS('Все позиции'!$H$2:$H$10401,A1140,'Все позиции'!$L$2:$L$10401,B1140)</f>
        <v>1</v>
      </c>
      <c r="D1140" s="2">
        <f>SUMIFS('Все позиции'!$K$2:$K$10401,'Все позиции'!$H$2:$H$10401,A1140,'Все позиции'!$L$2:$L$10401,B1140)</f>
        <v>2</v>
      </c>
      <c r="E1140" s="4">
        <f>SUMIFS('Все позиции'!$P$2:$P$10401,'Все позиции'!$H$2:$H$10401,A1140,'Все позиции'!$L$2:$L$10401,B1140)</f>
        <v>0</v>
      </c>
      <c r="F1140" s="2">
        <f>COUNTIFS('Все позиции'!$H$2:$H$10401,A1140,'Все позиции'!$L$2:$L$10401,B1140,'Все позиции'!$F$2:$F$10401,"&lt;&gt;")</f>
        <v>0</v>
      </c>
      <c r="G1140" s="2" t="str">
        <f t="shared" si="17"/>
        <v>нет</v>
      </c>
    </row>
    <row r="1141" spans="1:7" x14ac:dyDescent="0.25">
      <c r="A1141" s="2" t="s">
        <v>4969</v>
      </c>
      <c r="B1141" s="2" t="s">
        <v>38</v>
      </c>
      <c r="C1141" s="2">
        <f>COUNTIFS('Все позиции'!$H$2:$H$10401,A1141,'Все позиции'!$L$2:$L$10401,B1141)</f>
        <v>1</v>
      </c>
      <c r="D1141" s="2">
        <f>SUMIFS('Все позиции'!$K$2:$K$10401,'Все позиции'!$H$2:$H$10401,A1141,'Все позиции'!$L$2:$L$10401,B1141)</f>
        <v>2</v>
      </c>
      <c r="E1141" s="4">
        <f>SUMIFS('Все позиции'!$P$2:$P$10401,'Все позиции'!$H$2:$H$10401,A1141,'Все позиции'!$L$2:$L$10401,B1141)</f>
        <v>250655.1</v>
      </c>
      <c r="F1141" s="2">
        <f>COUNTIFS('Все позиции'!$H$2:$H$10401,A1141,'Все позиции'!$L$2:$L$10401,B1141,'Все позиции'!$F$2:$F$10401,"&lt;&gt;")</f>
        <v>0</v>
      </c>
      <c r="G1141" s="2" t="str">
        <f t="shared" si="17"/>
        <v>нет</v>
      </c>
    </row>
    <row r="1142" spans="1:7" x14ac:dyDescent="0.25">
      <c r="A1142" s="2" t="s">
        <v>3466</v>
      </c>
      <c r="B1142" s="2" t="s">
        <v>38</v>
      </c>
      <c r="C1142" s="2">
        <f>COUNTIFS('Все позиции'!$H$2:$H$10401,A1142,'Все позиции'!$L$2:$L$10401,B1142)</f>
        <v>1</v>
      </c>
      <c r="D1142" s="2">
        <f>SUMIFS('Все позиции'!$K$2:$K$10401,'Все позиции'!$H$2:$H$10401,A1142,'Все позиции'!$L$2:$L$10401,B1142)</f>
        <v>2</v>
      </c>
      <c r="E1142" s="4">
        <f>SUMIFS('Все позиции'!$P$2:$P$10401,'Все позиции'!$H$2:$H$10401,A1142,'Все позиции'!$L$2:$L$10401,B1142)</f>
        <v>0</v>
      </c>
      <c r="F1142" s="2">
        <f>COUNTIFS('Все позиции'!$H$2:$H$10401,A1142,'Все позиции'!$L$2:$L$10401,B1142,'Все позиции'!$F$2:$F$10401,"&lt;&gt;")</f>
        <v>0</v>
      </c>
      <c r="G1142" s="2" t="str">
        <f t="shared" si="17"/>
        <v>нет</v>
      </c>
    </row>
    <row r="1143" spans="1:7" x14ac:dyDescent="0.25">
      <c r="A1143" s="2" t="s">
        <v>3467</v>
      </c>
      <c r="B1143" s="2" t="s">
        <v>38</v>
      </c>
      <c r="C1143" s="2">
        <f>COUNTIFS('Все позиции'!$H$2:$H$10401,A1143,'Все позиции'!$L$2:$L$10401,B1143)</f>
        <v>1</v>
      </c>
      <c r="D1143" s="2">
        <f>SUMIFS('Все позиции'!$K$2:$K$10401,'Все позиции'!$H$2:$H$10401,A1143,'Все позиции'!$L$2:$L$10401,B1143)</f>
        <v>1</v>
      </c>
      <c r="E1143" s="4">
        <f>SUMIFS('Все позиции'!$P$2:$P$10401,'Все позиции'!$H$2:$H$10401,A1143,'Все позиции'!$L$2:$L$10401,B1143)</f>
        <v>0</v>
      </c>
      <c r="F1143" s="2">
        <f>COUNTIFS('Все позиции'!$H$2:$H$10401,A1143,'Все позиции'!$L$2:$L$10401,B1143,'Все позиции'!$F$2:$F$10401,"&lt;&gt;")</f>
        <v>0</v>
      </c>
      <c r="G1143" s="2" t="str">
        <f t="shared" si="17"/>
        <v>нет</v>
      </c>
    </row>
    <row r="1144" spans="1:7" x14ac:dyDescent="0.25">
      <c r="A1144" s="2" t="s">
        <v>3468</v>
      </c>
      <c r="B1144" s="2" t="s">
        <v>38</v>
      </c>
      <c r="C1144" s="2">
        <f>COUNTIFS('Все позиции'!$H$2:$H$10401,A1144,'Все позиции'!$L$2:$L$10401,B1144)</f>
        <v>1</v>
      </c>
      <c r="D1144" s="2">
        <f>SUMIFS('Все позиции'!$K$2:$K$10401,'Все позиции'!$H$2:$H$10401,A1144,'Все позиции'!$L$2:$L$10401,B1144)</f>
        <v>2</v>
      </c>
      <c r="E1144" s="4">
        <f>SUMIFS('Все позиции'!$P$2:$P$10401,'Все позиции'!$H$2:$H$10401,A1144,'Все позиции'!$L$2:$L$10401,B1144)</f>
        <v>0</v>
      </c>
      <c r="F1144" s="2">
        <f>COUNTIFS('Все позиции'!$H$2:$H$10401,A1144,'Все позиции'!$L$2:$L$10401,B1144,'Все позиции'!$F$2:$F$10401,"&lt;&gt;")</f>
        <v>0</v>
      </c>
      <c r="G1144" s="2" t="str">
        <f t="shared" si="17"/>
        <v>нет</v>
      </c>
    </row>
    <row r="1145" spans="1:7" x14ac:dyDescent="0.25">
      <c r="A1145" s="2" t="s">
        <v>3469</v>
      </c>
      <c r="B1145" s="2" t="s">
        <v>38</v>
      </c>
      <c r="C1145" s="2">
        <f>COUNTIFS('Все позиции'!$H$2:$H$10401,A1145,'Все позиции'!$L$2:$L$10401,B1145)</f>
        <v>1</v>
      </c>
      <c r="D1145" s="2">
        <f>SUMIFS('Все позиции'!$K$2:$K$10401,'Все позиции'!$H$2:$H$10401,A1145,'Все позиции'!$L$2:$L$10401,B1145)</f>
        <v>1</v>
      </c>
      <c r="E1145" s="4">
        <f>SUMIFS('Все позиции'!$P$2:$P$10401,'Все позиции'!$H$2:$H$10401,A1145,'Все позиции'!$L$2:$L$10401,B1145)</f>
        <v>0</v>
      </c>
      <c r="F1145" s="2">
        <f>COUNTIFS('Все позиции'!$H$2:$H$10401,A1145,'Все позиции'!$L$2:$L$10401,B1145,'Все позиции'!$F$2:$F$10401,"&lt;&gt;")</f>
        <v>0</v>
      </c>
      <c r="G1145" s="2" t="str">
        <f t="shared" si="17"/>
        <v>нет</v>
      </c>
    </row>
    <row r="1146" spans="1:7" x14ac:dyDescent="0.25">
      <c r="A1146" s="2" t="s">
        <v>3486</v>
      </c>
      <c r="B1146" s="2" t="s">
        <v>38</v>
      </c>
      <c r="C1146" s="2">
        <f>COUNTIFS('Все позиции'!$H$2:$H$10401,A1146,'Все позиции'!$L$2:$L$10401,B1146)</f>
        <v>1</v>
      </c>
      <c r="D1146" s="2">
        <f>SUMIFS('Все позиции'!$K$2:$K$10401,'Все позиции'!$H$2:$H$10401,A1146,'Все позиции'!$L$2:$L$10401,B1146)</f>
        <v>5</v>
      </c>
      <c r="E1146" s="4">
        <f>SUMIFS('Все позиции'!$P$2:$P$10401,'Все позиции'!$H$2:$H$10401,A1146,'Все позиции'!$L$2:$L$10401,B1146)</f>
        <v>0</v>
      </c>
      <c r="F1146" s="2">
        <f>COUNTIFS('Все позиции'!$H$2:$H$10401,A1146,'Все позиции'!$L$2:$L$10401,B1146,'Все позиции'!$F$2:$F$10401,"&lt;&gt;")</f>
        <v>0</v>
      </c>
      <c r="G1146" s="2" t="str">
        <f t="shared" si="17"/>
        <v>нет</v>
      </c>
    </row>
    <row r="1147" spans="1:7" x14ac:dyDescent="0.25">
      <c r="A1147" s="2" t="s">
        <v>5447</v>
      </c>
      <c r="B1147" s="2" t="s">
        <v>38</v>
      </c>
      <c r="C1147" s="2">
        <f>COUNTIFS('Все позиции'!$H$2:$H$10401,A1147,'Все позиции'!$L$2:$L$10401,B1147)</f>
        <v>1</v>
      </c>
      <c r="D1147" s="2">
        <f>SUMIFS('Все позиции'!$K$2:$K$10401,'Все позиции'!$H$2:$H$10401,A1147,'Все позиции'!$L$2:$L$10401,B1147)</f>
        <v>4</v>
      </c>
      <c r="E1147" s="4">
        <f>SUMIFS('Все позиции'!$P$2:$P$10401,'Все позиции'!$H$2:$H$10401,A1147,'Все позиции'!$L$2:$L$10401,B1147)</f>
        <v>353757.06</v>
      </c>
      <c r="F1147" s="2">
        <f>COUNTIFS('Все позиции'!$H$2:$H$10401,A1147,'Все позиции'!$L$2:$L$10401,B1147,'Все позиции'!$F$2:$F$10401,"&lt;&gt;")</f>
        <v>1</v>
      </c>
      <c r="G1147" s="2" t="str">
        <f t="shared" si="17"/>
        <v>да</v>
      </c>
    </row>
    <row r="1148" spans="1:7" x14ac:dyDescent="0.25">
      <c r="A1148" s="2" t="s">
        <v>5618</v>
      </c>
      <c r="B1148" s="2" t="s">
        <v>38</v>
      </c>
      <c r="C1148" s="2">
        <f>COUNTIFS('Все позиции'!$H$2:$H$10401,A1148,'Все позиции'!$L$2:$L$10401,B1148)</f>
        <v>1</v>
      </c>
      <c r="D1148" s="2">
        <f>SUMIFS('Все позиции'!$K$2:$K$10401,'Все позиции'!$H$2:$H$10401,A1148,'Все позиции'!$L$2:$L$10401,B1148)</f>
        <v>3</v>
      </c>
      <c r="E1148" s="4">
        <f>SUMIFS('Все позиции'!$P$2:$P$10401,'Все позиции'!$H$2:$H$10401,A1148,'Все позиции'!$L$2:$L$10401,B1148)</f>
        <v>0</v>
      </c>
      <c r="F1148" s="2">
        <f>COUNTIFS('Все позиции'!$H$2:$H$10401,A1148,'Все позиции'!$L$2:$L$10401,B1148,'Все позиции'!$F$2:$F$10401,"&lt;&gt;")</f>
        <v>1</v>
      </c>
      <c r="G1148" s="2" t="str">
        <f t="shared" si="17"/>
        <v>да</v>
      </c>
    </row>
    <row r="1149" spans="1:7" x14ac:dyDescent="0.25">
      <c r="A1149" s="2" t="s">
        <v>5442</v>
      </c>
      <c r="B1149" s="2" t="s">
        <v>38</v>
      </c>
      <c r="C1149" s="2">
        <f>COUNTIFS('Все позиции'!$H$2:$H$10401,A1149,'Все позиции'!$L$2:$L$10401,B1149)</f>
        <v>3</v>
      </c>
      <c r="D1149" s="2">
        <f>SUMIFS('Все позиции'!$K$2:$K$10401,'Все позиции'!$H$2:$H$10401,A1149,'Все позиции'!$L$2:$L$10401,B1149)</f>
        <v>6</v>
      </c>
      <c r="E1149" s="4">
        <f>SUMIFS('Все позиции'!$P$2:$P$10401,'Все позиции'!$H$2:$H$10401,A1149,'Все позиции'!$L$2:$L$10401,B1149)</f>
        <v>503613.7</v>
      </c>
      <c r="F1149" s="2">
        <f>COUNTIFS('Все позиции'!$H$2:$H$10401,A1149,'Все позиции'!$L$2:$L$10401,B1149,'Все позиции'!$F$2:$F$10401,"&lt;&gt;")</f>
        <v>3</v>
      </c>
      <c r="G1149" s="2" t="str">
        <f t="shared" si="17"/>
        <v>да</v>
      </c>
    </row>
    <row r="1150" spans="1:7" x14ac:dyDescent="0.25">
      <c r="A1150" s="2" t="s">
        <v>9229</v>
      </c>
      <c r="B1150" s="2" t="s">
        <v>38</v>
      </c>
      <c r="C1150" s="2">
        <f>COUNTIFS('Все позиции'!$H$2:$H$10401,A1150,'Все позиции'!$L$2:$L$10401,B1150)</f>
        <v>1</v>
      </c>
      <c r="D1150" s="2">
        <f>SUMIFS('Все позиции'!$K$2:$K$10401,'Все позиции'!$H$2:$H$10401,A1150,'Все позиции'!$L$2:$L$10401,B1150)</f>
        <v>15</v>
      </c>
      <c r="E1150" s="4">
        <f>SUMIFS('Все позиции'!$P$2:$P$10401,'Все позиции'!$H$2:$H$10401,A1150,'Все позиции'!$L$2:$L$10401,B1150)</f>
        <v>0</v>
      </c>
      <c r="F1150" s="2">
        <f>COUNTIFS('Все позиции'!$H$2:$H$10401,A1150,'Все позиции'!$L$2:$L$10401,B1150,'Все позиции'!$F$2:$F$10401,"&lt;&gt;")</f>
        <v>1</v>
      </c>
      <c r="G1150" s="2" t="str">
        <f t="shared" si="17"/>
        <v>да</v>
      </c>
    </row>
    <row r="1151" spans="1:7" x14ac:dyDescent="0.25">
      <c r="A1151" s="2" t="s">
        <v>9213</v>
      </c>
      <c r="B1151" s="2" t="s">
        <v>38</v>
      </c>
      <c r="C1151" s="2">
        <f>COUNTIFS('Все позиции'!$H$2:$H$10401,A1151,'Все позиции'!$L$2:$L$10401,B1151)</f>
        <v>1</v>
      </c>
      <c r="D1151" s="2">
        <f>SUMIFS('Все позиции'!$K$2:$K$10401,'Все позиции'!$H$2:$H$10401,A1151,'Все позиции'!$L$2:$L$10401,B1151)</f>
        <v>10</v>
      </c>
      <c r="E1151" s="4">
        <f>SUMIFS('Все позиции'!$P$2:$P$10401,'Все позиции'!$H$2:$H$10401,A1151,'Все позиции'!$L$2:$L$10401,B1151)</f>
        <v>1949987</v>
      </c>
      <c r="F1151" s="2">
        <f>COUNTIFS('Все позиции'!$H$2:$H$10401,A1151,'Все позиции'!$L$2:$L$10401,B1151,'Все позиции'!$F$2:$F$10401,"&lt;&gt;")</f>
        <v>1</v>
      </c>
      <c r="G1151" s="2" t="str">
        <f t="shared" si="17"/>
        <v>да</v>
      </c>
    </row>
    <row r="1152" spans="1:7" x14ac:dyDescent="0.25">
      <c r="A1152" s="2" t="s">
        <v>5450</v>
      </c>
      <c r="B1152" s="2" t="s">
        <v>38</v>
      </c>
      <c r="C1152" s="2">
        <f>COUNTIFS('Все позиции'!$H$2:$H$10401,A1152,'Все позиции'!$L$2:$L$10401,B1152)</f>
        <v>1</v>
      </c>
      <c r="D1152" s="2">
        <f>SUMIFS('Все позиции'!$K$2:$K$10401,'Все позиции'!$H$2:$H$10401,A1152,'Все позиции'!$L$2:$L$10401,B1152)</f>
        <v>2</v>
      </c>
      <c r="E1152" s="4">
        <f>SUMIFS('Все позиции'!$P$2:$P$10401,'Все позиции'!$H$2:$H$10401,A1152,'Все позиции'!$L$2:$L$10401,B1152)</f>
        <v>176878.53</v>
      </c>
      <c r="F1152" s="2">
        <f>COUNTIFS('Все позиции'!$H$2:$H$10401,A1152,'Все позиции'!$L$2:$L$10401,B1152,'Все позиции'!$F$2:$F$10401,"&lt;&gt;")</f>
        <v>1</v>
      </c>
      <c r="G1152" s="2" t="str">
        <f t="shared" si="17"/>
        <v>да</v>
      </c>
    </row>
    <row r="1153" spans="1:7" x14ac:dyDescent="0.25">
      <c r="A1153" s="2" t="s">
        <v>1182</v>
      </c>
      <c r="B1153" s="2" t="s">
        <v>38</v>
      </c>
      <c r="C1153" s="2">
        <f>COUNTIFS('Все позиции'!$H$2:$H$10401,A1153,'Все позиции'!$L$2:$L$10401,B1153)</f>
        <v>2</v>
      </c>
      <c r="D1153" s="2">
        <f>SUMIFS('Все позиции'!$K$2:$K$10401,'Все позиции'!$H$2:$H$10401,A1153,'Все позиции'!$L$2:$L$10401,B1153)</f>
        <v>3</v>
      </c>
      <c r="E1153" s="4">
        <f>SUMIFS('Все позиции'!$P$2:$P$10401,'Все позиции'!$H$2:$H$10401,A1153,'Все позиции'!$L$2:$L$10401,B1153)</f>
        <v>338663.1</v>
      </c>
      <c r="F1153" s="2">
        <f>COUNTIFS('Все позиции'!$H$2:$H$10401,A1153,'Все позиции'!$L$2:$L$10401,B1153,'Все позиции'!$F$2:$F$10401,"&lt;&gt;")</f>
        <v>0</v>
      </c>
      <c r="G1153" s="2" t="str">
        <f t="shared" si="17"/>
        <v>нет</v>
      </c>
    </row>
    <row r="1154" spans="1:7" x14ac:dyDescent="0.25">
      <c r="A1154" s="2" t="s">
        <v>7341</v>
      </c>
      <c r="B1154" s="2" t="s">
        <v>38</v>
      </c>
      <c r="C1154" s="2">
        <f>COUNTIFS('Все позиции'!$H$2:$H$10401,A1154,'Все позиции'!$L$2:$L$10401,B1154)</f>
        <v>1</v>
      </c>
      <c r="D1154" s="2">
        <f>SUMIFS('Все позиции'!$K$2:$K$10401,'Все позиции'!$H$2:$H$10401,A1154,'Все позиции'!$L$2:$L$10401,B1154)</f>
        <v>4</v>
      </c>
      <c r="E1154" s="4">
        <f>SUMIFS('Все позиции'!$P$2:$P$10401,'Все позиции'!$H$2:$H$10401,A1154,'Все позиции'!$L$2:$L$10401,B1154)</f>
        <v>714468.6</v>
      </c>
      <c r="F1154" s="2">
        <f>COUNTIFS('Все позиции'!$H$2:$H$10401,A1154,'Все позиции'!$L$2:$L$10401,B1154,'Все позиции'!$F$2:$F$10401,"&lt;&gt;")</f>
        <v>1</v>
      </c>
      <c r="G1154" s="2" t="str">
        <f t="shared" ref="G1154:G1217" si="18">IF(F1154&gt;0,"да","нет")</f>
        <v>да</v>
      </c>
    </row>
    <row r="1155" spans="1:7" x14ac:dyDescent="0.25">
      <c r="A1155" s="2" t="s">
        <v>3528</v>
      </c>
      <c r="B1155" s="2" t="s">
        <v>38</v>
      </c>
      <c r="C1155" s="2">
        <f>COUNTIFS('Все позиции'!$H$2:$H$10401,A1155,'Все позиции'!$L$2:$L$10401,B1155)</f>
        <v>1</v>
      </c>
      <c r="D1155" s="2">
        <f>SUMIFS('Все позиции'!$K$2:$K$10401,'Все позиции'!$H$2:$H$10401,A1155,'Все позиции'!$L$2:$L$10401,B1155)</f>
        <v>1</v>
      </c>
      <c r="E1155" s="4">
        <f>SUMIFS('Все позиции'!$P$2:$P$10401,'Все позиции'!$H$2:$H$10401,A1155,'Все позиции'!$L$2:$L$10401,B1155)</f>
        <v>149132.79999999999</v>
      </c>
      <c r="F1155" s="2">
        <f>COUNTIFS('Все позиции'!$H$2:$H$10401,A1155,'Все позиции'!$L$2:$L$10401,B1155,'Все позиции'!$F$2:$F$10401,"&lt;&gt;")</f>
        <v>0</v>
      </c>
      <c r="G1155" s="2" t="str">
        <f t="shared" si="18"/>
        <v>нет</v>
      </c>
    </row>
    <row r="1156" spans="1:7" x14ac:dyDescent="0.25">
      <c r="A1156" s="2" t="s">
        <v>3923</v>
      </c>
      <c r="B1156" s="2" t="s">
        <v>38</v>
      </c>
      <c r="C1156" s="2">
        <f>COUNTIFS('Все позиции'!$H$2:$H$10401,A1156,'Все позиции'!$L$2:$L$10401,B1156)</f>
        <v>1</v>
      </c>
      <c r="D1156" s="2">
        <f>SUMIFS('Все позиции'!$K$2:$K$10401,'Все позиции'!$H$2:$H$10401,A1156,'Все позиции'!$L$2:$L$10401,B1156)</f>
        <v>1</v>
      </c>
      <c r="E1156" s="4">
        <f>SUMIFS('Все позиции'!$P$2:$P$10401,'Все позиции'!$H$2:$H$10401,A1156,'Все позиции'!$L$2:$L$10401,B1156)</f>
        <v>187160.2</v>
      </c>
      <c r="F1156" s="2">
        <f>COUNTIFS('Все позиции'!$H$2:$H$10401,A1156,'Все позиции'!$L$2:$L$10401,B1156,'Все позиции'!$F$2:$F$10401,"&lt;&gt;")</f>
        <v>0</v>
      </c>
      <c r="G1156" s="2" t="str">
        <f t="shared" si="18"/>
        <v>нет</v>
      </c>
    </row>
    <row r="1157" spans="1:7" x14ac:dyDescent="0.25">
      <c r="A1157" s="2" t="s">
        <v>3925</v>
      </c>
      <c r="B1157" s="2" t="s">
        <v>38</v>
      </c>
      <c r="C1157" s="2">
        <f>COUNTIFS('Все позиции'!$H$2:$H$10401,A1157,'Все позиции'!$L$2:$L$10401,B1157)</f>
        <v>1</v>
      </c>
      <c r="D1157" s="2">
        <f>SUMIFS('Все позиции'!$K$2:$K$10401,'Все позиции'!$H$2:$H$10401,A1157,'Все позиции'!$L$2:$L$10401,B1157)</f>
        <v>1</v>
      </c>
      <c r="E1157" s="4">
        <f>SUMIFS('Все позиции'!$P$2:$P$10401,'Все позиции'!$H$2:$H$10401,A1157,'Все позиции'!$L$2:$L$10401,B1157)</f>
        <v>179022.8</v>
      </c>
      <c r="F1157" s="2">
        <f>COUNTIFS('Все позиции'!$H$2:$H$10401,A1157,'Все позиции'!$L$2:$L$10401,B1157,'Все позиции'!$F$2:$F$10401,"&lt;&gt;")</f>
        <v>0</v>
      </c>
      <c r="G1157" s="2" t="str">
        <f t="shared" si="18"/>
        <v>нет</v>
      </c>
    </row>
    <row r="1158" spans="1:7" x14ac:dyDescent="0.25">
      <c r="A1158" s="2" t="s">
        <v>7342</v>
      </c>
      <c r="B1158" s="2" t="s">
        <v>38</v>
      </c>
      <c r="C1158" s="2">
        <f>COUNTIFS('Все позиции'!$H$2:$H$10401,A1158,'Все позиции'!$L$2:$L$10401,B1158)</f>
        <v>1</v>
      </c>
      <c r="D1158" s="2">
        <f>SUMIFS('Все позиции'!$K$2:$K$10401,'Все позиции'!$H$2:$H$10401,A1158,'Все позиции'!$L$2:$L$10401,B1158)</f>
        <v>4</v>
      </c>
      <c r="E1158" s="4">
        <f>SUMIFS('Все позиции'!$P$2:$P$10401,'Все позиции'!$H$2:$H$10401,A1158,'Все позиции'!$L$2:$L$10401,B1158)</f>
        <v>794183.4</v>
      </c>
      <c r="F1158" s="2">
        <f>COUNTIFS('Все позиции'!$H$2:$H$10401,A1158,'Все позиции'!$L$2:$L$10401,B1158,'Все позиции'!$F$2:$F$10401,"&lt;&gt;")</f>
        <v>1</v>
      </c>
      <c r="G1158" s="2" t="str">
        <f t="shared" si="18"/>
        <v>да</v>
      </c>
    </row>
    <row r="1159" spans="1:7" x14ac:dyDescent="0.25">
      <c r="A1159" s="2" t="s">
        <v>7343</v>
      </c>
      <c r="B1159" s="2" t="s">
        <v>38</v>
      </c>
      <c r="C1159" s="2">
        <f>COUNTIFS('Все позиции'!$H$2:$H$10401,A1159,'Все позиции'!$L$2:$L$10401,B1159)</f>
        <v>1</v>
      </c>
      <c r="D1159" s="2">
        <f>SUMIFS('Все позиции'!$K$2:$K$10401,'Все позиции'!$H$2:$H$10401,A1159,'Все позиции'!$L$2:$L$10401,B1159)</f>
        <v>12</v>
      </c>
      <c r="E1159" s="4">
        <f>SUMIFS('Все позиции'!$P$2:$P$10401,'Все позиции'!$H$2:$H$10401,A1159,'Все позиции'!$L$2:$L$10401,B1159)</f>
        <v>2429983.7999999998</v>
      </c>
      <c r="F1159" s="2">
        <f>COUNTIFS('Все позиции'!$H$2:$H$10401,A1159,'Все позиции'!$L$2:$L$10401,B1159,'Все позиции'!$F$2:$F$10401,"&lt;&gt;")</f>
        <v>1</v>
      </c>
      <c r="G1159" s="2" t="str">
        <f t="shared" si="18"/>
        <v>да</v>
      </c>
    </row>
    <row r="1160" spans="1:7" x14ac:dyDescent="0.25">
      <c r="A1160" s="2" t="s">
        <v>7344</v>
      </c>
      <c r="B1160" s="2" t="s">
        <v>38</v>
      </c>
      <c r="C1160" s="2">
        <f>COUNTIFS('Все позиции'!$H$2:$H$10401,A1160,'Все позиции'!$L$2:$L$10401,B1160)</f>
        <v>1</v>
      </c>
      <c r="D1160" s="2">
        <f>SUMIFS('Все позиции'!$K$2:$K$10401,'Все позиции'!$H$2:$H$10401,A1160,'Все позиции'!$L$2:$L$10401,B1160)</f>
        <v>14</v>
      </c>
      <c r="E1160" s="4">
        <f>SUMIFS('Все позиции'!$P$2:$P$10401,'Все позиции'!$H$2:$H$10401,A1160,'Все позиции'!$L$2:$L$10401,B1160)</f>
        <v>2834981.1</v>
      </c>
      <c r="F1160" s="2">
        <f>COUNTIFS('Все позиции'!$H$2:$H$10401,A1160,'Все позиции'!$L$2:$L$10401,B1160,'Все позиции'!$F$2:$F$10401,"&lt;&gt;")</f>
        <v>1</v>
      </c>
      <c r="G1160" s="2" t="str">
        <f t="shared" si="18"/>
        <v>да</v>
      </c>
    </row>
    <row r="1161" spans="1:7" x14ac:dyDescent="0.25">
      <c r="A1161" s="2" t="s">
        <v>7345</v>
      </c>
      <c r="B1161" s="2" t="s">
        <v>38</v>
      </c>
      <c r="C1161" s="2">
        <f>COUNTIFS('Все позиции'!$H$2:$H$10401,A1161,'Все позиции'!$L$2:$L$10401,B1161)</f>
        <v>1</v>
      </c>
      <c r="D1161" s="2">
        <f>SUMIFS('Все позиции'!$K$2:$K$10401,'Все позиции'!$H$2:$H$10401,A1161,'Все позиции'!$L$2:$L$10401,B1161)</f>
        <v>2</v>
      </c>
      <c r="E1161" s="4">
        <f>SUMIFS('Все позиции'!$P$2:$P$10401,'Все позиции'!$H$2:$H$10401,A1161,'Все позиции'!$L$2:$L$10401,B1161)</f>
        <v>404997.3</v>
      </c>
      <c r="F1161" s="2">
        <f>COUNTIFS('Все позиции'!$H$2:$H$10401,A1161,'Все позиции'!$L$2:$L$10401,B1161,'Все позиции'!$F$2:$F$10401,"&lt;&gt;")</f>
        <v>1</v>
      </c>
      <c r="G1161" s="2" t="str">
        <f t="shared" si="18"/>
        <v>да</v>
      </c>
    </row>
    <row r="1162" spans="1:7" x14ac:dyDescent="0.25">
      <c r="A1162" s="2" t="s">
        <v>3921</v>
      </c>
      <c r="B1162" s="2" t="s">
        <v>38</v>
      </c>
      <c r="C1162" s="2">
        <f>COUNTIFS('Все позиции'!$H$2:$H$10401,A1162,'Все позиции'!$L$2:$L$10401,B1162)</f>
        <v>1</v>
      </c>
      <c r="D1162" s="2">
        <f>SUMIFS('Все позиции'!$K$2:$K$10401,'Все позиции'!$H$2:$H$10401,A1162,'Все позиции'!$L$2:$L$10401,B1162)</f>
        <v>1</v>
      </c>
      <c r="E1162" s="4">
        <f>SUMIFS('Все позиции'!$P$2:$P$10401,'Все позиции'!$H$2:$H$10401,A1162,'Все позиции'!$L$2:$L$10401,B1162)</f>
        <v>187160.2</v>
      </c>
      <c r="F1162" s="2">
        <f>COUNTIFS('Все позиции'!$H$2:$H$10401,A1162,'Все позиции'!$L$2:$L$10401,B1162,'Все позиции'!$F$2:$F$10401,"&lt;&gt;")</f>
        <v>0</v>
      </c>
      <c r="G1162" s="2" t="str">
        <f t="shared" si="18"/>
        <v>нет</v>
      </c>
    </row>
    <row r="1163" spans="1:7" x14ac:dyDescent="0.25">
      <c r="A1163" s="2" t="s">
        <v>3918</v>
      </c>
      <c r="B1163" s="2" t="s">
        <v>38</v>
      </c>
      <c r="C1163" s="2">
        <f>COUNTIFS('Все позиции'!$H$2:$H$10401,A1163,'Все позиции'!$L$2:$L$10401,B1163)</f>
        <v>1</v>
      </c>
      <c r="D1163" s="2">
        <f>SUMIFS('Все позиции'!$K$2:$K$10401,'Все позиции'!$H$2:$H$10401,A1163,'Все позиции'!$L$2:$L$10401,B1163)</f>
        <v>1</v>
      </c>
      <c r="E1163" s="4">
        <f>SUMIFS('Все позиции'!$P$2:$P$10401,'Все позиции'!$H$2:$H$10401,A1163,'Все позиции'!$L$2:$L$10401,B1163)</f>
        <v>187160.2</v>
      </c>
      <c r="F1163" s="2">
        <f>COUNTIFS('Все позиции'!$H$2:$H$10401,A1163,'Все позиции'!$L$2:$L$10401,B1163,'Все позиции'!$F$2:$F$10401,"&lt;&gt;")</f>
        <v>0</v>
      </c>
      <c r="G1163" s="2" t="str">
        <f t="shared" si="18"/>
        <v>нет</v>
      </c>
    </row>
    <row r="1164" spans="1:7" x14ac:dyDescent="0.25">
      <c r="A1164" s="2" t="s">
        <v>3920</v>
      </c>
      <c r="B1164" s="2" t="s">
        <v>38</v>
      </c>
      <c r="C1164" s="2">
        <f>COUNTIFS('Все позиции'!$H$2:$H$10401,A1164,'Все позиции'!$L$2:$L$10401,B1164)</f>
        <v>1</v>
      </c>
      <c r="D1164" s="2">
        <f>SUMIFS('Все позиции'!$K$2:$K$10401,'Все позиции'!$H$2:$H$10401,A1164,'Все позиции'!$L$2:$L$10401,B1164)</f>
        <v>1</v>
      </c>
      <c r="E1164" s="4">
        <f>SUMIFS('Все позиции'!$P$2:$P$10401,'Все позиции'!$H$2:$H$10401,A1164,'Все позиции'!$L$2:$L$10401,B1164)</f>
        <v>187160.2</v>
      </c>
      <c r="F1164" s="2">
        <f>COUNTIFS('Все позиции'!$H$2:$H$10401,A1164,'Все позиции'!$L$2:$L$10401,B1164,'Все позиции'!$F$2:$F$10401,"&lt;&gt;")</f>
        <v>0</v>
      </c>
      <c r="G1164" s="2" t="str">
        <f t="shared" si="18"/>
        <v>нет</v>
      </c>
    </row>
    <row r="1165" spans="1:7" x14ac:dyDescent="0.25">
      <c r="A1165" s="2" t="s">
        <v>5632</v>
      </c>
      <c r="B1165" s="2" t="s">
        <v>38</v>
      </c>
      <c r="C1165" s="2">
        <f>COUNTIFS('Все позиции'!$H$2:$H$10401,A1165,'Все позиции'!$L$2:$L$10401,B1165)</f>
        <v>1</v>
      </c>
      <c r="D1165" s="2">
        <f>SUMIFS('Все позиции'!$K$2:$K$10401,'Все позиции'!$H$2:$H$10401,A1165,'Все позиции'!$L$2:$L$10401,B1165)</f>
        <v>5</v>
      </c>
      <c r="E1165" s="4">
        <f>SUMIFS('Все позиции'!$P$2:$P$10401,'Все позиции'!$H$2:$H$10401,A1165,'Все позиции'!$L$2:$L$10401,B1165)</f>
        <v>1320579.8500000001</v>
      </c>
      <c r="F1165" s="2">
        <f>COUNTIFS('Все позиции'!$H$2:$H$10401,A1165,'Все позиции'!$L$2:$L$10401,B1165,'Все позиции'!$F$2:$F$10401,"&lt;&gt;")</f>
        <v>1</v>
      </c>
      <c r="G1165" s="2" t="str">
        <f t="shared" si="18"/>
        <v>да</v>
      </c>
    </row>
    <row r="1166" spans="1:7" x14ac:dyDescent="0.25">
      <c r="A1166" s="2" t="s">
        <v>9917</v>
      </c>
      <c r="B1166" s="2" t="s">
        <v>38</v>
      </c>
      <c r="C1166" s="2">
        <f>COUNTIFS('Все позиции'!$H$2:$H$10401,A1166,'Все позиции'!$L$2:$L$10401,B1166)</f>
        <v>1</v>
      </c>
      <c r="D1166" s="2">
        <f>SUMIFS('Все позиции'!$K$2:$K$10401,'Все позиции'!$H$2:$H$10401,A1166,'Все позиции'!$L$2:$L$10401,B1166)</f>
        <v>3</v>
      </c>
      <c r="E1166" s="4">
        <f>SUMIFS('Все позиции'!$P$2:$P$10401,'Все позиции'!$H$2:$H$10401,A1166,'Все позиции'!$L$2:$L$10401,B1166)</f>
        <v>144899.4</v>
      </c>
      <c r="F1166" s="2">
        <f>COUNTIFS('Все позиции'!$H$2:$H$10401,A1166,'Все позиции'!$L$2:$L$10401,B1166,'Все позиции'!$F$2:$F$10401,"&lt;&gt;")</f>
        <v>1</v>
      </c>
      <c r="G1166" s="2" t="str">
        <f t="shared" si="18"/>
        <v>да</v>
      </c>
    </row>
    <row r="1167" spans="1:7" x14ac:dyDescent="0.25">
      <c r="A1167" s="2" t="s">
        <v>5265</v>
      </c>
      <c r="B1167" s="2" t="s">
        <v>108</v>
      </c>
      <c r="C1167" s="2">
        <f>COUNTIFS('Все позиции'!$H$2:$H$10401,A1167,'Все позиции'!$L$2:$L$10401,B1167)</f>
        <v>1</v>
      </c>
      <c r="D1167" s="2">
        <f>SUMIFS('Все позиции'!$K$2:$K$10401,'Все позиции'!$H$2:$H$10401,A1167,'Все позиции'!$L$2:$L$10401,B1167)</f>
        <v>3</v>
      </c>
      <c r="E1167" s="4">
        <f>SUMIFS('Все позиции'!$P$2:$P$10401,'Все позиции'!$H$2:$H$10401,A1167,'Все позиции'!$L$2:$L$10401,B1167)</f>
        <v>944858.28</v>
      </c>
      <c r="F1167" s="2">
        <f>COUNTIFS('Все позиции'!$H$2:$H$10401,A1167,'Все позиции'!$L$2:$L$10401,B1167,'Все позиции'!$F$2:$F$10401,"&lt;&gt;")</f>
        <v>1</v>
      </c>
      <c r="G1167" s="2" t="str">
        <f t="shared" si="18"/>
        <v>да</v>
      </c>
    </row>
    <row r="1168" spans="1:7" x14ac:dyDescent="0.25">
      <c r="A1168" s="2" t="s">
        <v>8604</v>
      </c>
      <c r="B1168" s="2" t="s">
        <v>38</v>
      </c>
      <c r="C1168" s="2">
        <f>COUNTIFS('Все позиции'!$H$2:$H$10401,A1168,'Все позиции'!$L$2:$L$10401,B1168)</f>
        <v>3</v>
      </c>
      <c r="D1168" s="2">
        <f>SUMIFS('Все позиции'!$K$2:$K$10401,'Все позиции'!$H$2:$H$10401,A1168,'Все позиции'!$L$2:$L$10401,B1168)</f>
        <v>3</v>
      </c>
      <c r="E1168" s="4">
        <f>SUMIFS('Все позиции'!$P$2:$P$10401,'Все позиции'!$H$2:$H$10401,A1168,'Все позиции'!$L$2:$L$10401,B1168)</f>
        <v>129930</v>
      </c>
      <c r="F1168" s="2">
        <f>COUNTIFS('Все позиции'!$H$2:$H$10401,A1168,'Все позиции'!$L$2:$L$10401,B1168,'Все позиции'!$F$2:$F$10401,"&lt;&gt;")</f>
        <v>3</v>
      </c>
      <c r="G1168" s="2" t="str">
        <f t="shared" si="18"/>
        <v>да</v>
      </c>
    </row>
    <row r="1169" spans="1:7" x14ac:dyDescent="0.25">
      <c r="A1169" s="2" t="s">
        <v>1183</v>
      </c>
      <c r="B1169" s="2" t="s">
        <v>38</v>
      </c>
      <c r="C1169" s="2">
        <f>COUNTIFS('Все позиции'!$H$2:$H$10401,A1169,'Все позиции'!$L$2:$L$10401,B1169)</f>
        <v>1</v>
      </c>
      <c r="D1169" s="2">
        <f>SUMIFS('Все позиции'!$K$2:$K$10401,'Все позиции'!$H$2:$H$10401,A1169,'Все позиции'!$L$2:$L$10401,B1169)</f>
        <v>1</v>
      </c>
      <c r="E1169" s="4">
        <f>SUMIFS('Все позиции'!$P$2:$P$10401,'Все позиции'!$H$2:$H$10401,A1169,'Все позиции'!$L$2:$L$10401,B1169)</f>
        <v>168857.15</v>
      </c>
      <c r="F1169" s="2">
        <f>COUNTIFS('Все позиции'!$H$2:$H$10401,A1169,'Все позиции'!$L$2:$L$10401,B1169,'Все позиции'!$F$2:$F$10401,"&lt;&gt;")</f>
        <v>0</v>
      </c>
      <c r="G1169" s="2" t="str">
        <f t="shared" si="18"/>
        <v>нет</v>
      </c>
    </row>
    <row r="1170" spans="1:7" x14ac:dyDescent="0.25">
      <c r="A1170" s="2" t="s">
        <v>4607</v>
      </c>
      <c r="B1170" s="2" t="s">
        <v>38</v>
      </c>
      <c r="C1170" s="2">
        <f>COUNTIFS('Все позиции'!$H$2:$H$10401,A1170,'Все позиции'!$L$2:$L$10401,B1170)</f>
        <v>2</v>
      </c>
      <c r="D1170" s="2">
        <f>SUMIFS('Все позиции'!$K$2:$K$10401,'Все позиции'!$H$2:$H$10401,A1170,'Все позиции'!$L$2:$L$10401,B1170)</f>
        <v>4</v>
      </c>
      <c r="E1170" s="4">
        <f>SUMIFS('Все позиции'!$P$2:$P$10401,'Все позиции'!$H$2:$H$10401,A1170,'Все позиции'!$L$2:$L$10401,B1170)</f>
        <v>24687.919999999998</v>
      </c>
      <c r="F1170" s="2">
        <f>COUNTIFS('Все позиции'!$H$2:$H$10401,A1170,'Все позиции'!$L$2:$L$10401,B1170,'Все позиции'!$F$2:$F$10401,"&lt;&gt;")</f>
        <v>0</v>
      </c>
      <c r="G1170" s="2" t="str">
        <f t="shared" si="18"/>
        <v>нет</v>
      </c>
    </row>
    <row r="1171" spans="1:7" x14ac:dyDescent="0.25">
      <c r="A1171" s="2" t="s">
        <v>8745</v>
      </c>
      <c r="B1171" s="2" t="s">
        <v>38</v>
      </c>
      <c r="C1171" s="2">
        <f>COUNTIFS('Все позиции'!$H$2:$H$10401,A1171,'Все позиции'!$L$2:$L$10401,B1171)</f>
        <v>1</v>
      </c>
      <c r="D1171" s="2">
        <f>SUMIFS('Все позиции'!$K$2:$K$10401,'Все позиции'!$H$2:$H$10401,A1171,'Все позиции'!$L$2:$L$10401,B1171)</f>
        <v>4</v>
      </c>
      <c r="E1171" s="4">
        <f>SUMIFS('Все позиции'!$P$2:$P$10401,'Все позиции'!$H$2:$H$10401,A1171,'Все позиции'!$L$2:$L$10401,B1171)</f>
        <v>154499.97</v>
      </c>
      <c r="F1171" s="2">
        <f>COUNTIFS('Все позиции'!$H$2:$H$10401,A1171,'Все позиции'!$L$2:$L$10401,B1171,'Все позиции'!$F$2:$F$10401,"&lt;&gt;")</f>
        <v>1</v>
      </c>
      <c r="G1171" s="2" t="str">
        <f t="shared" si="18"/>
        <v>да</v>
      </c>
    </row>
    <row r="1172" spans="1:7" x14ac:dyDescent="0.25">
      <c r="A1172" s="2" t="s">
        <v>3924</v>
      </c>
      <c r="B1172" s="2" t="s">
        <v>38</v>
      </c>
      <c r="C1172" s="2">
        <f>COUNTIFS('Все позиции'!$H$2:$H$10401,A1172,'Все позиции'!$L$2:$L$10401,B1172)</f>
        <v>1</v>
      </c>
      <c r="D1172" s="2">
        <f>SUMIFS('Все позиции'!$K$2:$K$10401,'Все позиции'!$H$2:$H$10401,A1172,'Все позиции'!$L$2:$L$10401,B1172)</f>
        <v>6</v>
      </c>
      <c r="E1172" s="4">
        <f>SUMIFS('Все позиции'!$P$2:$P$10401,'Все позиции'!$H$2:$H$10401,A1172,'Все позиции'!$L$2:$L$10401,B1172)</f>
        <v>1605367.5</v>
      </c>
      <c r="F1172" s="2">
        <f>COUNTIFS('Все позиции'!$H$2:$H$10401,A1172,'Все позиции'!$L$2:$L$10401,B1172,'Все позиции'!$F$2:$F$10401,"&lt;&gt;")</f>
        <v>0</v>
      </c>
      <c r="G1172" s="2" t="str">
        <f t="shared" si="18"/>
        <v>нет</v>
      </c>
    </row>
    <row r="1173" spans="1:7" x14ac:dyDescent="0.25">
      <c r="A1173" s="2" t="s">
        <v>9553</v>
      </c>
      <c r="B1173" s="2" t="s">
        <v>38</v>
      </c>
      <c r="C1173" s="2">
        <f>COUNTIFS('Все позиции'!$H$2:$H$10401,A1173,'Все позиции'!$L$2:$L$10401,B1173)</f>
        <v>2</v>
      </c>
      <c r="D1173" s="2">
        <f>SUMIFS('Все позиции'!$K$2:$K$10401,'Все позиции'!$H$2:$H$10401,A1173,'Все позиции'!$L$2:$L$10401,B1173)</f>
        <v>6</v>
      </c>
      <c r="E1173" s="4">
        <f>SUMIFS('Все позиции'!$P$2:$P$10401,'Все позиции'!$H$2:$H$10401,A1173,'Все позиции'!$L$2:$L$10401,B1173)</f>
        <v>285099.36</v>
      </c>
      <c r="F1173" s="2">
        <f>COUNTIFS('Все позиции'!$H$2:$H$10401,A1173,'Все позиции'!$L$2:$L$10401,B1173,'Все позиции'!$F$2:$F$10401,"&lt;&gt;")</f>
        <v>2</v>
      </c>
      <c r="G1173" s="2" t="str">
        <f t="shared" si="18"/>
        <v>да</v>
      </c>
    </row>
    <row r="1174" spans="1:7" x14ac:dyDescent="0.25">
      <c r="A1174" s="2" t="s">
        <v>9918</v>
      </c>
      <c r="B1174" s="2" t="s">
        <v>38</v>
      </c>
      <c r="C1174" s="2">
        <f>COUNTIFS('Все позиции'!$H$2:$H$10401,A1174,'Все позиции'!$L$2:$L$10401,B1174)</f>
        <v>1</v>
      </c>
      <c r="D1174" s="2">
        <f>SUMIFS('Все позиции'!$K$2:$K$10401,'Все позиции'!$H$2:$H$10401,A1174,'Все позиции'!$L$2:$L$10401,B1174)</f>
        <v>3</v>
      </c>
      <c r="E1174" s="4">
        <f>SUMIFS('Все позиции'!$P$2:$P$10401,'Все позиции'!$H$2:$H$10401,A1174,'Все позиции'!$L$2:$L$10401,B1174)</f>
        <v>387703.8</v>
      </c>
      <c r="F1174" s="2">
        <f>COUNTIFS('Все позиции'!$H$2:$H$10401,A1174,'Все позиции'!$L$2:$L$10401,B1174,'Все позиции'!$F$2:$F$10401,"&lt;&gt;")</f>
        <v>1</v>
      </c>
      <c r="G1174" s="2" t="str">
        <f t="shared" si="18"/>
        <v>да</v>
      </c>
    </row>
    <row r="1175" spans="1:7" x14ac:dyDescent="0.25">
      <c r="A1175" s="2" t="s">
        <v>9550</v>
      </c>
      <c r="B1175" s="2" t="s">
        <v>38</v>
      </c>
      <c r="C1175" s="2">
        <f>COUNTIFS('Все позиции'!$H$2:$H$10401,A1175,'Все позиции'!$L$2:$L$10401,B1175)</f>
        <v>2</v>
      </c>
      <c r="D1175" s="2">
        <f>SUMIFS('Все позиции'!$K$2:$K$10401,'Все позиции'!$H$2:$H$10401,A1175,'Все позиции'!$L$2:$L$10401,B1175)</f>
        <v>6</v>
      </c>
      <c r="E1175" s="4">
        <f>SUMIFS('Все позиции'!$P$2:$P$10401,'Все позиции'!$H$2:$H$10401,A1175,'Все позиции'!$L$2:$L$10401,B1175)</f>
        <v>307421.7</v>
      </c>
      <c r="F1175" s="2">
        <f>COUNTIFS('Все позиции'!$H$2:$H$10401,A1175,'Все позиции'!$L$2:$L$10401,B1175,'Все позиции'!$F$2:$F$10401,"&lt;&gt;")</f>
        <v>2</v>
      </c>
      <c r="G1175" s="2" t="str">
        <f t="shared" si="18"/>
        <v>да</v>
      </c>
    </row>
    <row r="1176" spans="1:7" x14ac:dyDescent="0.25">
      <c r="A1176" s="2" t="s">
        <v>4961</v>
      </c>
      <c r="B1176" s="2" t="s">
        <v>38</v>
      </c>
      <c r="C1176" s="2">
        <f>COUNTIFS('Все позиции'!$H$2:$H$10401,A1176,'Все позиции'!$L$2:$L$10401,B1176)</f>
        <v>2</v>
      </c>
      <c r="D1176" s="2">
        <f>SUMIFS('Все позиции'!$K$2:$K$10401,'Все позиции'!$H$2:$H$10401,A1176,'Все позиции'!$L$2:$L$10401,B1176)</f>
        <v>6</v>
      </c>
      <c r="E1176" s="4">
        <f>SUMIFS('Все позиции'!$P$2:$P$10401,'Все позиции'!$H$2:$H$10401,A1176,'Все позиции'!$L$2:$L$10401,B1176)</f>
        <v>533047.89</v>
      </c>
      <c r="F1176" s="2">
        <f>COUNTIFS('Все позиции'!$H$2:$H$10401,A1176,'Все позиции'!$L$2:$L$10401,B1176,'Все позиции'!$F$2:$F$10401,"&lt;&gt;")</f>
        <v>1</v>
      </c>
      <c r="G1176" s="2" t="str">
        <f t="shared" si="18"/>
        <v>да</v>
      </c>
    </row>
    <row r="1177" spans="1:7" x14ac:dyDescent="0.25">
      <c r="A1177" s="2" t="s">
        <v>4968</v>
      </c>
      <c r="B1177" s="2" t="s">
        <v>38</v>
      </c>
      <c r="C1177" s="2">
        <f>COUNTIFS('Все позиции'!$H$2:$H$10401,A1177,'Все позиции'!$L$2:$L$10401,B1177)</f>
        <v>2</v>
      </c>
      <c r="D1177" s="2">
        <f>SUMIFS('Все позиции'!$K$2:$K$10401,'Все позиции'!$H$2:$H$10401,A1177,'Все позиции'!$L$2:$L$10401,B1177)</f>
        <v>4</v>
      </c>
      <c r="E1177" s="4">
        <f>SUMIFS('Все позиции'!$P$2:$P$10401,'Все позиции'!$H$2:$H$10401,A1177,'Все позиции'!$L$2:$L$10401,B1177)</f>
        <v>355365.26</v>
      </c>
      <c r="F1177" s="2">
        <f>COUNTIFS('Все позиции'!$H$2:$H$10401,A1177,'Все позиции'!$L$2:$L$10401,B1177,'Все позиции'!$F$2:$F$10401,"&lt;&gt;")</f>
        <v>1</v>
      </c>
      <c r="G1177" s="2" t="str">
        <f t="shared" si="18"/>
        <v>да</v>
      </c>
    </row>
    <row r="1178" spans="1:7" x14ac:dyDescent="0.25">
      <c r="A1178" s="2" t="s">
        <v>5864</v>
      </c>
      <c r="B1178" s="2" t="s">
        <v>38</v>
      </c>
      <c r="C1178" s="2">
        <f>COUNTIFS('Все позиции'!$H$2:$H$10401,A1178,'Все позиции'!$L$2:$L$10401,B1178)</f>
        <v>1</v>
      </c>
      <c r="D1178" s="2">
        <f>SUMIFS('Все позиции'!$K$2:$K$10401,'Все позиции'!$H$2:$H$10401,A1178,'Все позиции'!$L$2:$L$10401,B1178)</f>
        <v>2</v>
      </c>
      <c r="E1178" s="4">
        <f>SUMIFS('Все позиции'!$P$2:$P$10401,'Все позиции'!$H$2:$H$10401,A1178,'Все позиции'!$L$2:$L$10401,B1178)</f>
        <v>242299.93</v>
      </c>
      <c r="F1178" s="2">
        <f>COUNTIFS('Все позиции'!$H$2:$H$10401,A1178,'Все позиции'!$L$2:$L$10401,B1178,'Все позиции'!$F$2:$F$10401,"&lt;&gt;")</f>
        <v>1</v>
      </c>
      <c r="G1178" s="2" t="str">
        <f t="shared" si="18"/>
        <v>да</v>
      </c>
    </row>
    <row r="1179" spans="1:7" x14ac:dyDescent="0.25">
      <c r="A1179" s="2" t="s">
        <v>8880</v>
      </c>
      <c r="B1179" s="2" t="s">
        <v>38</v>
      </c>
      <c r="C1179" s="2">
        <f>COUNTIFS('Все позиции'!$H$2:$H$10401,A1179,'Все позиции'!$L$2:$L$10401,B1179)</f>
        <v>1</v>
      </c>
      <c r="D1179" s="2">
        <f>SUMIFS('Все позиции'!$K$2:$K$10401,'Все позиции'!$H$2:$H$10401,A1179,'Все позиции'!$L$2:$L$10401,B1179)</f>
        <v>1</v>
      </c>
      <c r="E1179" s="4">
        <f>SUMIFS('Все позиции'!$P$2:$P$10401,'Все позиции'!$H$2:$H$10401,A1179,'Все позиции'!$L$2:$L$10401,B1179)</f>
        <v>0</v>
      </c>
      <c r="F1179" s="2">
        <f>COUNTIFS('Все позиции'!$H$2:$H$10401,A1179,'Все позиции'!$L$2:$L$10401,B1179,'Все позиции'!$F$2:$F$10401,"&lt;&gt;")</f>
        <v>1</v>
      </c>
      <c r="G1179" s="2" t="str">
        <f t="shared" si="18"/>
        <v>да</v>
      </c>
    </row>
    <row r="1180" spans="1:7" x14ac:dyDescent="0.25">
      <c r="A1180" s="2" t="s">
        <v>8881</v>
      </c>
      <c r="B1180" s="2" t="s">
        <v>38</v>
      </c>
      <c r="C1180" s="2">
        <f>COUNTIFS('Все позиции'!$H$2:$H$10401,A1180,'Все позиции'!$L$2:$L$10401,B1180)</f>
        <v>1</v>
      </c>
      <c r="D1180" s="2">
        <f>SUMIFS('Все позиции'!$K$2:$K$10401,'Все позиции'!$H$2:$H$10401,A1180,'Все позиции'!$L$2:$L$10401,B1180)</f>
        <v>2</v>
      </c>
      <c r="E1180" s="4">
        <f>SUMIFS('Все позиции'!$P$2:$P$10401,'Все позиции'!$H$2:$H$10401,A1180,'Все позиции'!$L$2:$L$10401,B1180)</f>
        <v>0</v>
      </c>
      <c r="F1180" s="2">
        <f>COUNTIFS('Все позиции'!$H$2:$H$10401,A1180,'Все позиции'!$L$2:$L$10401,B1180,'Все позиции'!$F$2:$F$10401,"&lt;&gt;")</f>
        <v>1</v>
      </c>
      <c r="G1180" s="2" t="str">
        <f t="shared" si="18"/>
        <v>да</v>
      </c>
    </row>
    <row r="1181" spans="1:7" x14ac:dyDescent="0.25">
      <c r="A1181" s="2" t="s">
        <v>3470</v>
      </c>
      <c r="B1181" s="2" t="s">
        <v>38</v>
      </c>
      <c r="C1181" s="2">
        <f>COUNTIFS('Все позиции'!$H$2:$H$10401,A1181,'Все позиции'!$L$2:$L$10401,B1181)</f>
        <v>1</v>
      </c>
      <c r="D1181" s="2">
        <f>SUMIFS('Все позиции'!$K$2:$K$10401,'Все позиции'!$H$2:$H$10401,A1181,'Все позиции'!$L$2:$L$10401,B1181)</f>
        <v>3</v>
      </c>
      <c r="E1181" s="4">
        <f>SUMIFS('Все позиции'!$P$2:$P$10401,'Все позиции'!$H$2:$H$10401,A1181,'Все позиции'!$L$2:$L$10401,B1181)</f>
        <v>0</v>
      </c>
      <c r="F1181" s="2">
        <f>COUNTIFS('Все позиции'!$H$2:$H$10401,A1181,'Все позиции'!$L$2:$L$10401,B1181,'Все позиции'!$F$2:$F$10401,"&lt;&gt;")</f>
        <v>0</v>
      </c>
      <c r="G1181" s="2" t="str">
        <f t="shared" si="18"/>
        <v>нет</v>
      </c>
    </row>
    <row r="1182" spans="1:7" x14ac:dyDescent="0.25">
      <c r="A1182" s="2" t="s">
        <v>8882</v>
      </c>
      <c r="B1182" s="2" t="s">
        <v>38</v>
      </c>
      <c r="C1182" s="2">
        <f>COUNTIFS('Все позиции'!$H$2:$H$10401,A1182,'Все позиции'!$L$2:$L$10401,B1182)</f>
        <v>1</v>
      </c>
      <c r="D1182" s="2">
        <f>SUMIFS('Все позиции'!$K$2:$K$10401,'Все позиции'!$H$2:$H$10401,A1182,'Все позиции'!$L$2:$L$10401,B1182)</f>
        <v>1</v>
      </c>
      <c r="E1182" s="4">
        <f>SUMIFS('Все позиции'!$P$2:$P$10401,'Все позиции'!$H$2:$H$10401,A1182,'Все позиции'!$L$2:$L$10401,B1182)</f>
        <v>0</v>
      </c>
      <c r="F1182" s="2">
        <f>COUNTIFS('Все позиции'!$H$2:$H$10401,A1182,'Все позиции'!$L$2:$L$10401,B1182,'Все позиции'!$F$2:$F$10401,"&lt;&gt;")</f>
        <v>1</v>
      </c>
      <c r="G1182" s="2" t="str">
        <f t="shared" si="18"/>
        <v>да</v>
      </c>
    </row>
    <row r="1183" spans="1:7" x14ac:dyDescent="0.25">
      <c r="A1183" s="2" t="s">
        <v>5633</v>
      </c>
      <c r="B1183" s="2" t="s">
        <v>38</v>
      </c>
      <c r="C1183" s="2">
        <f>COUNTIFS('Все позиции'!$H$2:$H$10401,A1183,'Все позиции'!$L$2:$L$10401,B1183)</f>
        <v>1</v>
      </c>
      <c r="D1183" s="2">
        <f>SUMIFS('Все позиции'!$K$2:$K$10401,'Все позиции'!$H$2:$H$10401,A1183,'Все позиции'!$L$2:$L$10401,B1183)</f>
        <v>1</v>
      </c>
      <c r="E1183" s="4">
        <f>SUMIFS('Все позиции'!$P$2:$P$10401,'Все позиции'!$H$2:$H$10401,A1183,'Все позиции'!$L$2:$L$10401,B1183)</f>
        <v>75583.27</v>
      </c>
      <c r="F1183" s="2">
        <f>COUNTIFS('Все позиции'!$H$2:$H$10401,A1183,'Все позиции'!$L$2:$L$10401,B1183,'Все позиции'!$F$2:$F$10401,"&lt;&gt;")</f>
        <v>1</v>
      </c>
      <c r="G1183" s="2" t="str">
        <f t="shared" si="18"/>
        <v>да</v>
      </c>
    </row>
    <row r="1184" spans="1:7" x14ac:dyDescent="0.25">
      <c r="A1184" s="2" t="s">
        <v>7346</v>
      </c>
      <c r="B1184" s="2" t="s">
        <v>38</v>
      </c>
      <c r="C1184" s="2">
        <f>COUNTIFS('Все позиции'!$H$2:$H$10401,A1184,'Все позиции'!$L$2:$L$10401,B1184)</f>
        <v>1</v>
      </c>
      <c r="D1184" s="2">
        <f>SUMIFS('Все позиции'!$K$2:$K$10401,'Все позиции'!$H$2:$H$10401,A1184,'Все позиции'!$L$2:$L$10401,B1184)</f>
        <v>4</v>
      </c>
      <c r="E1184" s="4">
        <f>SUMIFS('Все позиции'!$P$2:$P$10401,'Все позиции'!$H$2:$H$10401,A1184,'Все позиции'!$L$2:$L$10401,B1184)</f>
        <v>202930.16</v>
      </c>
      <c r="F1184" s="2">
        <f>COUNTIFS('Все позиции'!$H$2:$H$10401,A1184,'Все позиции'!$L$2:$L$10401,B1184,'Все позиции'!$F$2:$F$10401,"&lt;&gt;")</f>
        <v>1</v>
      </c>
      <c r="G1184" s="2" t="str">
        <f t="shared" si="18"/>
        <v>да</v>
      </c>
    </row>
    <row r="1185" spans="1:7" x14ac:dyDescent="0.25">
      <c r="A1185" s="2" t="s">
        <v>756</v>
      </c>
      <c r="B1185" s="2" t="s">
        <v>38</v>
      </c>
      <c r="C1185" s="2">
        <f>COUNTIFS('Все позиции'!$H$2:$H$10401,A1185,'Все позиции'!$L$2:$L$10401,B1185)</f>
        <v>2</v>
      </c>
      <c r="D1185" s="2">
        <f>SUMIFS('Все позиции'!$K$2:$K$10401,'Все позиции'!$H$2:$H$10401,A1185,'Все позиции'!$L$2:$L$10401,B1185)</f>
        <v>42</v>
      </c>
      <c r="E1185" s="4">
        <f>SUMIFS('Все позиции'!$P$2:$P$10401,'Все позиции'!$H$2:$H$10401,A1185,'Все позиции'!$L$2:$L$10401,B1185)</f>
        <v>1236494.3999999999</v>
      </c>
      <c r="F1185" s="2">
        <f>COUNTIFS('Все позиции'!$H$2:$H$10401,A1185,'Все позиции'!$L$2:$L$10401,B1185,'Все позиции'!$F$2:$F$10401,"&lt;&gt;")</f>
        <v>0</v>
      </c>
      <c r="G1185" s="2" t="str">
        <f t="shared" si="18"/>
        <v>нет</v>
      </c>
    </row>
    <row r="1186" spans="1:7" x14ac:dyDescent="0.25">
      <c r="A1186" s="2" t="s">
        <v>4531</v>
      </c>
      <c r="B1186" s="2" t="s">
        <v>38</v>
      </c>
      <c r="C1186" s="2">
        <f>COUNTIFS('Все позиции'!$H$2:$H$10401,A1186,'Все позиции'!$L$2:$L$10401,B1186)</f>
        <v>2</v>
      </c>
      <c r="D1186" s="2">
        <f>SUMIFS('Все позиции'!$K$2:$K$10401,'Все позиции'!$H$2:$H$10401,A1186,'Все позиции'!$L$2:$L$10401,B1186)</f>
        <v>2</v>
      </c>
      <c r="E1186" s="4">
        <f>SUMIFS('Все позиции'!$P$2:$P$10401,'Все позиции'!$H$2:$H$10401,A1186,'Все позиции'!$L$2:$L$10401,B1186)</f>
        <v>120350.56</v>
      </c>
      <c r="F1186" s="2">
        <f>COUNTIFS('Все позиции'!$H$2:$H$10401,A1186,'Все позиции'!$L$2:$L$10401,B1186,'Все позиции'!$F$2:$F$10401,"&lt;&gt;")</f>
        <v>0</v>
      </c>
      <c r="G1186" s="2" t="str">
        <f t="shared" si="18"/>
        <v>нет</v>
      </c>
    </row>
    <row r="1187" spans="1:7" x14ac:dyDescent="0.25">
      <c r="A1187" s="2" t="s">
        <v>757</v>
      </c>
      <c r="B1187" s="2" t="s">
        <v>38</v>
      </c>
      <c r="C1187" s="2">
        <f>COUNTIFS('Все позиции'!$H$2:$H$10401,A1187,'Все позиции'!$L$2:$L$10401,B1187)</f>
        <v>1</v>
      </c>
      <c r="D1187" s="2">
        <f>SUMIFS('Все позиции'!$K$2:$K$10401,'Все позиции'!$H$2:$H$10401,A1187,'Все позиции'!$L$2:$L$10401,B1187)</f>
        <v>1</v>
      </c>
      <c r="E1187" s="4">
        <f>SUMIFS('Все позиции'!$P$2:$P$10401,'Все позиции'!$H$2:$H$10401,A1187,'Все позиции'!$L$2:$L$10401,B1187)</f>
        <v>35398.300000000003</v>
      </c>
      <c r="F1187" s="2">
        <f>COUNTIFS('Все позиции'!$H$2:$H$10401,A1187,'Все позиции'!$L$2:$L$10401,B1187,'Все позиции'!$F$2:$F$10401,"&lt;&gt;")</f>
        <v>0</v>
      </c>
      <c r="G1187" s="2" t="str">
        <f t="shared" si="18"/>
        <v>нет</v>
      </c>
    </row>
    <row r="1188" spans="1:7" x14ac:dyDescent="0.25">
      <c r="A1188" s="2" t="s">
        <v>758</v>
      </c>
      <c r="B1188" s="2" t="s">
        <v>38</v>
      </c>
      <c r="C1188" s="2">
        <f>COUNTIFS('Все позиции'!$H$2:$H$10401,A1188,'Все позиции'!$L$2:$L$10401,B1188)</f>
        <v>1</v>
      </c>
      <c r="D1188" s="2">
        <f>SUMIFS('Все позиции'!$K$2:$K$10401,'Все позиции'!$H$2:$H$10401,A1188,'Все позиции'!$L$2:$L$10401,B1188)</f>
        <v>1</v>
      </c>
      <c r="E1188" s="4">
        <f>SUMIFS('Все позиции'!$P$2:$P$10401,'Все позиции'!$H$2:$H$10401,A1188,'Все позиции'!$L$2:$L$10401,B1188)</f>
        <v>29719.200000000001</v>
      </c>
      <c r="F1188" s="2">
        <f>COUNTIFS('Все позиции'!$H$2:$H$10401,A1188,'Все позиции'!$L$2:$L$10401,B1188,'Все позиции'!$F$2:$F$10401,"&lt;&gt;")</f>
        <v>0</v>
      </c>
      <c r="G1188" s="2" t="str">
        <f t="shared" si="18"/>
        <v>нет</v>
      </c>
    </row>
    <row r="1189" spans="1:7" x14ac:dyDescent="0.25">
      <c r="A1189" s="2" t="s">
        <v>2295</v>
      </c>
      <c r="B1189" s="2" t="s">
        <v>38</v>
      </c>
      <c r="C1189" s="2">
        <f>COUNTIFS('Все позиции'!$H$2:$H$10401,A1189,'Все позиции'!$L$2:$L$10401,B1189)</f>
        <v>1</v>
      </c>
      <c r="D1189" s="2">
        <f>SUMIFS('Все позиции'!$K$2:$K$10401,'Все позиции'!$H$2:$H$10401,A1189,'Все позиции'!$L$2:$L$10401,B1189)</f>
        <v>1</v>
      </c>
      <c r="E1189" s="4">
        <f>SUMIFS('Все позиции'!$P$2:$P$10401,'Все позиции'!$H$2:$H$10401,A1189,'Все позиции'!$L$2:$L$10401,B1189)</f>
        <v>121268</v>
      </c>
      <c r="F1189" s="2">
        <f>COUNTIFS('Все позиции'!$H$2:$H$10401,A1189,'Все позиции'!$L$2:$L$10401,B1189,'Все позиции'!$F$2:$F$10401,"&lt;&gt;")</f>
        <v>0</v>
      </c>
      <c r="G1189" s="2" t="str">
        <f t="shared" si="18"/>
        <v>нет</v>
      </c>
    </row>
    <row r="1190" spans="1:7" x14ac:dyDescent="0.25">
      <c r="A1190" s="2" t="s">
        <v>2296</v>
      </c>
      <c r="B1190" s="2" t="s">
        <v>38</v>
      </c>
      <c r="C1190" s="2">
        <f>COUNTIFS('Все позиции'!$H$2:$H$10401,A1190,'Все позиции'!$L$2:$L$10401,B1190)</f>
        <v>1</v>
      </c>
      <c r="D1190" s="2">
        <f>SUMIFS('Все позиции'!$K$2:$K$10401,'Все позиции'!$H$2:$H$10401,A1190,'Все позиции'!$L$2:$L$10401,B1190)</f>
        <v>1</v>
      </c>
      <c r="E1190" s="4">
        <f>SUMIFS('Все позиции'!$P$2:$P$10401,'Все позиции'!$H$2:$H$10401,A1190,'Все позиции'!$L$2:$L$10401,B1190)</f>
        <v>119535.6</v>
      </c>
      <c r="F1190" s="2">
        <f>COUNTIFS('Все позиции'!$H$2:$H$10401,A1190,'Все позиции'!$L$2:$L$10401,B1190,'Все позиции'!$F$2:$F$10401,"&lt;&gt;")</f>
        <v>0</v>
      </c>
      <c r="G1190" s="2" t="str">
        <f t="shared" si="18"/>
        <v>нет</v>
      </c>
    </row>
    <row r="1191" spans="1:7" x14ac:dyDescent="0.25">
      <c r="A1191" s="2" t="s">
        <v>7347</v>
      </c>
      <c r="B1191" s="2" t="s">
        <v>38</v>
      </c>
      <c r="C1191" s="2">
        <f>COUNTIFS('Все позиции'!$H$2:$H$10401,A1191,'Все позиции'!$L$2:$L$10401,B1191)</f>
        <v>1</v>
      </c>
      <c r="D1191" s="2">
        <f>SUMIFS('Все позиции'!$K$2:$K$10401,'Все позиции'!$H$2:$H$10401,A1191,'Все позиции'!$L$2:$L$10401,B1191)</f>
        <v>1</v>
      </c>
      <c r="E1191" s="4">
        <f>SUMIFS('Все позиции'!$P$2:$P$10401,'Все позиции'!$H$2:$H$10401,A1191,'Все позиции'!$L$2:$L$10401,B1191)</f>
        <v>0</v>
      </c>
      <c r="F1191" s="2">
        <f>COUNTIFS('Все позиции'!$H$2:$H$10401,A1191,'Все позиции'!$L$2:$L$10401,B1191,'Все позиции'!$F$2:$F$10401,"&lt;&gt;")</f>
        <v>1</v>
      </c>
      <c r="G1191" s="2" t="str">
        <f t="shared" si="18"/>
        <v>да</v>
      </c>
    </row>
    <row r="1192" spans="1:7" x14ac:dyDescent="0.25">
      <c r="A1192" s="2" t="s">
        <v>8312</v>
      </c>
      <c r="B1192" s="2" t="s">
        <v>38</v>
      </c>
      <c r="C1192" s="2">
        <f>COUNTIFS('Все позиции'!$H$2:$H$10401,A1192,'Все позиции'!$L$2:$L$10401,B1192)</f>
        <v>1</v>
      </c>
      <c r="D1192" s="2">
        <f>SUMIFS('Все позиции'!$K$2:$K$10401,'Все позиции'!$H$2:$H$10401,A1192,'Все позиции'!$L$2:$L$10401,B1192)</f>
        <v>5</v>
      </c>
      <c r="E1192" s="4">
        <f>SUMIFS('Все позиции'!$P$2:$P$10401,'Все позиции'!$H$2:$H$10401,A1192,'Все позиции'!$L$2:$L$10401,B1192)</f>
        <v>0</v>
      </c>
      <c r="F1192" s="2">
        <f>COUNTIFS('Все позиции'!$H$2:$H$10401,A1192,'Все позиции'!$L$2:$L$10401,B1192,'Все позиции'!$F$2:$F$10401,"&lt;&gt;")</f>
        <v>1</v>
      </c>
      <c r="G1192" s="2" t="str">
        <f t="shared" si="18"/>
        <v>да</v>
      </c>
    </row>
    <row r="1193" spans="1:7" x14ac:dyDescent="0.25">
      <c r="A1193" s="2" t="s">
        <v>5630</v>
      </c>
      <c r="B1193" s="2" t="s">
        <v>38</v>
      </c>
      <c r="C1193" s="2">
        <f>COUNTIFS('Все позиции'!$H$2:$H$10401,A1193,'Все позиции'!$L$2:$L$10401,B1193)</f>
        <v>1</v>
      </c>
      <c r="D1193" s="2">
        <f>SUMIFS('Все позиции'!$K$2:$K$10401,'Все позиции'!$H$2:$H$10401,A1193,'Все позиции'!$L$2:$L$10401,B1193)</f>
        <v>22</v>
      </c>
      <c r="E1193" s="4">
        <f>SUMIFS('Все позиции'!$P$2:$P$10401,'Все позиции'!$H$2:$H$10401,A1193,'Все позиции'!$L$2:$L$10401,B1193)</f>
        <v>0</v>
      </c>
      <c r="F1193" s="2">
        <f>COUNTIFS('Все позиции'!$H$2:$H$10401,A1193,'Все позиции'!$L$2:$L$10401,B1193,'Все позиции'!$F$2:$F$10401,"&lt;&gt;")</f>
        <v>1</v>
      </c>
      <c r="G1193" s="2" t="str">
        <f t="shared" si="18"/>
        <v>да</v>
      </c>
    </row>
    <row r="1194" spans="1:7" x14ac:dyDescent="0.25">
      <c r="A1194" s="2" t="s">
        <v>5634</v>
      </c>
      <c r="B1194" s="2" t="s">
        <v>38</v>
      </c>
      <c r="C1194" s="2">
        <f>COUNTIFS('Все позиции'!$H$2:$H$10401,A1194,'Все позиции'!$L$2:$L$10401,B1194)</f>
        <v>2</v>
      </c>
      <c r="D1194" s="2">
        <f>SUMIFS('Все позиции'!$K$2:$K$10401,'Все позиции'!$H$2:$H$10401,A1194,'Все позиции'!$L$2:$L$10401,B1194)</f>
        <v>2</v>
      </c>
      <c r="E1194" s="4">
        <f>SUMIFS('Все позиции'!$P$2:$P$10401,'Все позиции'!$H$2:$H$10401,A1194,'Все позиции'!$L$2:$L$10401,B1194)</f>
        <v>0</v>
      </c>
      <c r="F1194" s="2">
        <f>COUNTIFS('Все позиции'!$H$2:$H$10401,A1194,'Все позиции'!$L$2:$L$10401,B1194,'Все позиции'!$F$2:$F$10401,"&lt;&gt;")</f>
        <v>2</v>
      </c>
      <c r="G1194" s="2" t="str">
        <f t="shared" si="18"/>
        <v>да</v>
      </c>
    </row>
    <row r="1195" spans="1:7" x14ac:dyDescent="0.25">
      <c r="A1195" s="2" t="s">
        <v>7348</v>
      </c>
      <c r="B1195" s="2" t="s">
        <v>38</v>
      </c>
      <c r="C1195" s="2">
        <f>COUNTIFS('Все позиции'!$H$2:$H$10401,A1195,'Все позиции'!$L$2:$L$10401,B1195)</f>
        <v>1</v>
      </c>
      <c r="D1195" s="2">
        <f>SUMIFS('Все позиции'!$K$2:$K$10401,'Все позиции'!$H$2:$H$10401,A1195,'Все позиции'!$L$2:$L$10401,B1195)</f>
        <v>1</v>
      </c>
      <c r="E1195" s="4">
        <f>SUMIFS('Все позиции'!$P$2:$P$10401,'Все позиции'!$H$2:$H$10401,A1195,'Все позиции'!$L$2:$L$10401,B1195)</f>
        <v>0</v>
      </c>
      <c r="F1195" s="2">
        <f>COUNTIFS('Все позиции'!$H$2:$H$10401,A1195,'Все позиции'!$L$2:$L$10401,B1195,'Все позиции'!$F$2:$F$10401,"&lt;&gt;")</f>
        <v>1</v>
      </c>
      <c r="G1195" s="2" t="str">
        <f t="shared" si="18"/>
        <v>да</v>
      </c>
    </row>
    <row r="1196" spans="1:7" x14ac:dyDescent="0.25">
      <c r="A1196" s="2" t="s">
        <v>7349</v>
      </c>
      <c r="B1196" s="2" t="s">
        <v>38</v>
      </c>
      <c r="C1196" s="2">
        <f>COUNTIFS('Все позиции'!$H$2:$H$10401,A1196,'Все позиции'!$L$2:$L$10401,B1196)</f>
        <v>1</v>
      </c>
      <c r="D1196" s="2">
        <f>SUMIFS('Все позиции'!$K$2:$K$10401,'Все позиции'!$H$2:$H$10401,A1196,'Все позиции'!$L$2:$L$10401,B1196)</f>
        <v>1</v>
      </c>
      <c r="E1196" s="4">
        <f>SUMIFS('Все позиции'!$P$2:$P$10401,'Все позиции'!$H$2:$H$10401,A1196,'Все позиции'!$L$2:$L$10401,B1196)</f>
        <v>0</v>
      </c>
      <c r="F1196" s="2">
        <f>COUNTIFS('Все позиции'!$H$2:$H$10401,A1196,'Все позиции'!$L$2:$L$10401,B1196,'Все позиции'!$F$2:$F$10401,"&lt;&gt;")</f>
        <v>1</v>
      </c>
      <c r="G1196" s="2" t="str">
        <f t="shared" si="18"/>
        <v>да</v>
      </c>
    </row>
    <row r="1197" spans="1:7" x14ac:dyDescent="0.25">
      <c r="A1197" s="2" t="s">
        <v>7350</v>
      </c>
      <c r="B1197" s="2" t="s">
        <v>38</v>
      </c>
      <c r="C1197" s="2">
        <f>COUNTIFS('Все позиции'!$H$2:$H$10401,A1197,'Все позиции'!$L$2:$L$10401,B1197)</f>
        <v>1</v>
      </c>
      <c r="D1197" s="2">
        <f>SUMIFS('Все позиции'!$K$2:$K$10401,'Все позиции'!$H$2:$H$10401,A1197,'Все позиции'!$L$2:$L$10401,B1197)</f>
        <v>3</v>
      </c>
      <c r="E1197" s="4">
        <f>SUMIFS('Все позиции'!$P$2:$P$10401,'Все позиции'!$H$2:$H$10401,A1197,'Все позиции'!$L$2:$L$10401,B1197)</f>
        <v>0</v>
      </c>
      <c r="F1197" s="2">
        <f>COUNTIFS('Все позиции'!$H$2:$H$10401,A1197,'Все позиции'!$L$2:$L$10401,B1197,'Все позиции'!$F$2:$F$10401,"&lt;&gt;")</f>
        <v>1</v>
      </c>
      <c r="G1197" s="2" t="str">
        <f t="shared" si="18"/>
        <v>да</v>
      </c>
    </row>
    <row r="1198" spans="1:7" x14ac:dyDescent="0.25">
      <c r="A1198" s="2" t="s">
        <v>5635</v>
      </c>
      <c r="B1198" s="2" t="s">
        <v>73</v>
      </c>
      <c r="C1198" s="2">
        <f>COUNTIFS('Все позиции'!$H$2:$H$10401,A1198,'Все позиции'!$L$2:$L$10401,B1198)</f>
        <v>1</v>
      </c>
      <c r="D1198" s="2">
        <f>SUMIFS('Все позиции'!$K$2:$K$10401,'Все позиции'!$H$2:$H$10401,A1198,'Все позиции'!$L$2:$L$10401,B1198)</f>
        <v>4</v>
      </c>
      <c r="E1198" s="4">
        <f>SUMIFS('Все позиции'!$P$2:$P$10401,'Все позиции'!$H$2:$H$10401,A1198,'Все позиции'!$L$2:$L$10401,B1198)</f>
        <v>0</v>
      </c>
      <c r="F1198" s="2">
        <f>COUNTIFS('Все позиции'!$H$2:$H$10401,A1198,'Все позиции'!$L$2:$L$10401,B1198,'Все позиции'!$F$2:$F$10401,"&lt;&gt;")</f>
        <v>1</v>
      </c>
      <c r="G1198" s="2" t="str">
        <f t="shared" si="18"/>
        <v>да</v>
      </c>
    </row>
    <row r="1199" spans="1:7" x14ac:dyDescent="0.25">
      <c r="A1199" s="2" t="s">
        <v>5758</v>
      </c>
      <c r="B1199" s="2" t="s">
        <v>73</v>
      </c>
      <c r="C1199" s="2">
        <f>COUNTIFS('Все позиции'!$H$2:$H$10401,A1199,'Все позиции'!$L$2:$L$10401,B1199)</f>
        <v>1</v>
      </c>
      <c r="D1199" s="2">
        <f>SUMIFS('Все позиции'!$K$2:$K$10401,'Все позиции'!$H$2:$H$10401,A1199,'Все позиции'!$L$2:$L$10401,B1199)</f>
        <v>16</v>
      </c>
      <c r="E1199" s="4">
        <f>SUMIFS('Все позиции'!$P$2:$P$10401,'Все позиции'!$H$2:$H$10401,A1199,'Все позиции'!$L$2:$L$10401,B1199)</f>
        <v>43615.88</v>
      </c>
      <c r="F1199" s="2">
        <f>COUNTIFS('Все позиции'!$H$2:$H$10401,A1199,'Все позиции'!$L$2:$L$10401,B1199,'Все позиции'!$F$2:$F$10401,"&lt;&gt;")</f>
        <v>1</v>
      </c>
      <c r="G1199" s="2" t="str">
        <f t="shared" si="18"/>
        <v>да</v>
      </c>
    </row>
    <row r="1200" spans="1:7" x14ac:dyDescent="0.25">
      <c r="A1200" s="2" t="s">
        <v>6640</v>
      </c>
      <c r="B1200" s="2" t="s">
        <v>108</v>
      </c>
      <c r="C1200" s="2">
        <f>COUNTIFS('Все позиции'!$H$2:$H$10401,A1200,'Все позиции'!$L$2:$L$10401,B1200)</f>
        <v>2</v>
      </c>
      <c r="D1200" s="2">
        <f>SUMIFS('Все позиции'!$K$2:$K$10401,'Все позиции'!$H$2:$H$10401,A1200,'Все позиции'!$L$2:$L$10401,B1200)</f>
        <v>4</v>
      </c>
      <c r="E1200" s="4">
        <f>SUMIFS('Все позиции'!$P$2:$P$10401,'Все позиции'!$H$2:$H$10401,A1200,'Все позиции'!$L$2:$L$10401,B1200)</f>
        <v>1214636.76</v>
      </c>
      <c r="F1200" s="2">
        <f>COUNTIFS('Все позиции'!$H$2:$H$10401,A1200,'Все позиции'!$L$2:$L$10401,B1200,'Все позиции'!$F$2:$F$10401,"&lt;&gt;")</f>
        <v>0</v>
      </c>
      <c r="G1200" s="2" t="str">
        <f t="shared" si="18"/>
        <v>нет</v>
      </c>
    </row>
    <row r="1201" spans="1:7" x14ac:dyDescent="0.25">
      <c r="A1201" s="2" t="s">
        <v>6639</v>
      </c>
      <c r="B1201" s="2" t="s">
        <v>108</v>
      </c>
      <c r="C1201" s="2">
        <f>COUNTIFS('Все позиции'!$H$2:$H$10401,A1201,'Все позиции'!$L$2:$L$10401,B1201)</f>
        <v>2</v>
      </c>
      <c r="D1201" s="2">
        <f>SUMIFS('Все позиции'!$K$2:$K$10401,'Все позиции'!$H$2:$H$10401,A1201,'Все позиции'!$L$2:$L$10401,B1201)</f>
        <v>4</v>
      </c>
      <c r="E1201" s="4">
        <f>SUMIFS('Все позиции'!$P$2:$P$10401,'Все позиции'!$H$2:$H$10401,A1201,'Все позиции'!$L$2:$L$10401,B1201)</f>
        <v>1286543.1400000001</v>
      </c>
      <c r="F1201" s="2">
        <f>COUNTIFS('Все позиции'!$H$2:$H$10401,A1201,'Все позиции'!$L$2:$L$10401,B1201,'Все позиции'!$F$2:$F$10401,"&lt;&gt;")</f>
        <v>0</v>
      </c>
      <c r="G1201" s="2" t="str">
        <f t="shared" si="18"/>
        <v>нет</v>
      </c>
    </row>
    <row r="1202" spans="1:7" x14ac:dyDescent="0.25">
      <c r="A1202" s="2" t="s">
        <v>6629</v>
      </c>
      <c r="B1202" s="2" t="s">
        <v>108</v>
      </c>
      <c r="C1202" s="2">
        <f>COUNTIFS('Все позиции'!$H$2:$H$10401,A1202,'Все позиции'!$L$2:$L$10401,B1202)</f>
        <v>2</v>
      </c>
      <c r="D1202" s="2">
        <f>SUMIFS('Все позиции'!$K$2:$K$10401,'Все позиции'!$H$2:$H$10401,A1202,'Все позиции'!$L$2:$L$10401,B1202)</f>
        <v>2</v>
      </c>
      <c r="E1202" s="4">
        <f>SUMIFS('Все позиции'!$P$2:$P$10401,'Все позиции'!$H$2:$H$10401,A1202,'Все позиции'!$L$2:$L$10401,B1202)</f>
        <v>721315.7</v>
      </c>
      <c r="F1202" s="2">
        <f>COUNTIFS('Все позиции'!$H$2:$H$10401,A1202,'Все позиции'!$L$2:$L$10401,B1202,'Все позиции'!$F$2:$F$10401,"&lt;&gt;")</f>
        <v>0</v>
      </c>
      <c r="G1202" s="2" t="str">
        <f t="shared" si="18"/>
        <v>нет</v>
      </c>
    </row>
    <row r="1203" spans="1:7" x14ac:dyDescent="0.25">
      <c r="A1203" s="2" t="s">
        <v>6641</v>
      </c>
      <c r="B1203" s="2" t="s">
        <v>108</v>
      </c>
      <c r="C1203" s="2">
        <f>COUNTIFS('Все позиции'!$H$2:$H$10401,A1203,'Все позиции'!$L$2:$L$10401,B1203)</f>
        <v>2</v>
      </c>
      <c r="D1203" s="2">
        <f>SUMIFS('Все позиции'!$K$2:$K$10401,'Все позиции'!$H$2:$H$10401,A1203,'Все позиции'!$L$2:$L$10401,B1203)</f>
        <v>2</v>
      </c>
      <c r="E1203" s="4">
        <f>SUMIFS('Все позиции'!$P$2:$P$10401,'Все позиции'!$H$2:$H$10401,A1203,'Все позиции'!$L$2:$L$10401,B1203)</f>
        <v>789511.46</v>
      </c>
      <c r="F1203" s="2">
        <f>COUNTIFS('Все позиции'!$H$2:$H$10401,A1203,'Все позиции'!$L$2:$L$10401,B1203,'Все позиции'!$F$2:$F$10401,"&lt;&gt;")</f>
        <v>0</v>
      </c>
      <c r="G1203" s="2" t="str">
        <f t="shared" si="18"/>
        <v>нет</v>
      </c>
    </row>
    <row r="1204" spans="1:7" x14ac:dyDescent="0.25">
      <c r="A1204" s="2" t="s">
        <v>6631</v>
      </c>
      <c r="B1204" s="2" t="s">
        <v>108</v>
      </c>
      <c r="C1204" s="2">
        <f>COUNTIFS('Все позиции'!$H$2:$H$10401,A1204,'Все позиции'!$L$2:$L$10401,B1204)</f>
        <v>2</v>
      </c>
      <c r="D1204" s="2">
        <f>SUMIFS('Все позиции'!$K$2:$K$10401,'Все позиции'!$H$2:$H$10401,A1204,'Все позиции'!$L$2:$L$10401,B1204)</f>
        <v>6</v>
      </c>
      <c r="E1204" s="4">
        <f>SUMIFS('Все позиции'!$P$2:$P$10401,'Все позиции'!$H$2:$H$10401,A1204,'Все позиции'!$L$2:$L$10401,B1204)</f>
        <v>2278073.4500000002</v>
      </c>
      <c r="F1204" s="2">
        <f>COUNTIFS('Все позиции'!$H$2:$H$10401,A1204,'Все позиции'!$L$2:$L$10401,B1204,'Все позиции'!$F$2:$F$10401,"&lt;&gt;")</f>
        <v>0</v>
      </c>
      <c r="G1204" s="2" t="str">
        <f t="shared" si="18"/>
        <v>нет</v>
      </c>
    </row>
    <row r="1205" spans="1:7" x14ac:dyDescent="0.25">
      <c r="A1205" s="2" t="s">
        <v>6630</v>
      </c>
      <c r="B1205" s="2" t="s">
        <v>108</v>
      </c>
      <c r="C1205" s="2">
        <f>COUNTIFS('Все позиции'!$H$2:$H$10401,A1205,'Все позиции'!$L$2:$L$10401,B1205)</f>
        <v>2</v>
      </c>
      <c r="D1205" s="2">
        <f>SUMIFS('Все позиции'!$K$2:$K$10401,'Все позиции'!$H$2:$H$10401,A1205,'Все позиции'!$L$2:$L$10401,B1205)</f>
        <v>2</v>
      </c>
      <c r="E1205" s="4">
        <f>SUMIFS('Все позиции'!$P$2:$P$10401,'Все позиции'!$H$2:$H$10401,A1205,'Все позиции'!$L$2:$L$10401,B1205)</f>
        <v>1442859.1600000001</v>
      </c>
      <c r="F1205" s="2">
        <f>COUNTIFS('Все позиции'!$H$2:$H$10401,A1205,'Все позиции'!$L$2:$L$10401,B1205,'Все позиции'!$F$2:$F$10401,"&lt;&gt;")</f>
        <v>0</v>
      </c>
      <c r="G1205" s="2" t="str">
        <f t="shared" si="18"/>
        <v>нет</v>
      </c>
    </row>
    <row r="1206" spans="1:7" x14ac:dyDescent="0.25">
      <c r="A1206" s="2" t="s">
        <v>9146</v>
      </c>
      <c r="B1206" s="2" t="s">
        <v>38</v>
      </c>
      <c r="C1206" s="2">
        <f>COUNTIFS('Все позиции'!$H$2:$H$10401,A1206,'Все позиции'!$L$2:$L$10401,B1206)</f>
        <v>1</v>
      </c>
      <c r="D1206" s="2">
        <f>SUMIFS('Все позиции'!$K$2:$K$10401,'Все позиции'!$H$2:$H$10401,A1206,'Все позиции'!$L$2:$L$10401,B1206)</f>
        <v>14</v>
      </c>
      <c r="E1206" s="4">
        <f>SUMIFS('Все позиции'!$P$2:$P$10401,'Все позиции'!$H$2:$H$10401,A1206,'Все позиции'!$L$2:$L$10401,B1206)</f>
        <v>21508.33</v>
      </c>
      <c r="F1206" s="2">
        <f>COUNTIFS('Все позиции'!$H$2:$H$10401,A1206,'Все позиции'!$L$2:$L$10401,B1206,'Все позиции'!$F$2:$F$10401,"&lt;&gt;")</f>
        <v>1</v>
      </c>
      <c r="G1206" s="2" t="str">
        <f t="shared" si="18"/>
        <v>да</v>
      </c>
    </row>
    <row r="1207" spans="1:7" x14ac:dyDescent="0.25">
      <c r="A1207" s="2" t="s">
        <v>6597</v>
      </c>
      <c r="B1207" s="2" t="s">
        <v>73</v>
      </c>
      <c r="C1207" s="2">
        <f>COUNTIFS('Все позиции'!$H$2:$H$10401,A1207,'Все позиции'!$L$2:$L$10401,B1207)</f>
        <v>1</v>
      </c>
      <c r="D1207" s="2">
        <f>SUMIFS('Все позиции'!$K$2:$K$10401,'Все позиции'!$H$2:$H$10401,A1207,'Все позиции'!$L$2:$L$10401,B1207)</f>
        <v>14</v>
      </c>
      <c r="E1207" s="4">
        <f>SUMIFS('Все позиции'!$P$2:$P$10401,'Все позиции'!$H$2:$H$10401,A1207,'Все позиции'!$L$2:$L$10401,B1207)</f>
        <v>43589.53</v>
      </c>
      <c r="F1207" s="2">
        <f>COUNTIFS('Все позиции'!$H$2:$H$10401,A1207,'Все позиции'!$L$2:$L$10401,B1207,'Все позиции'!$F$2:$F$10401,"&lt;&gt;")</f>
        <v>1</v>
      </c>
      <c r="G1207" s="2" t="str">
        <f t="shared" si="18"/>
        <v>да</v>
      </c>
    </row>
    <row r="1208" spans="1:7" x14ac:dyDescent="0.25">
      <c r="A1208" s="2" t="s">
        <v>9145</v>
      </c>
      <c r="B1208" s="2" t="s">
        <v>38</v>
      </c>
      <c r="C1208" s="2">
        <f>COUNTIFS('Все позиции'!$H$2:$H$10401,A1208,'Все позиции'!$L$2:$L$10401,B1208)</f>
        <v>1</v>
      </c>
      <c r="D1208" s="2">
        <f>SUMIFS('Все позиции'!$K$2:$K$10401,'Все позиции'!$H$2:$H$10401,A1208,'Все позиции'!$L$2:$L$10401,B1208)</f>
        <v>4</v>
      </c>
      <c r="E1208" s="4">
        <f>SUMIFS('Все позиции'!$P$2:$P$10401,'Все позиции'!$H$2:$H$10401,A1208,'Все позиции'!$L$2:$L$10401,B1208)</f>
        <v>502.2</v>
      </c>
      <c r="F1208" s="2">
        <f>COUNTIFS('Все позиции'!$H$2:$H$10401,A1208,'Все позиции'!$L$2:$L$10401,B1208,'Все позиции'!$F$2:$F$10401,"&lt;&gt;")</f>
        <v>1</v>
      </c>
      <c r="G1208" s="2" t="str">
        <f t="shared" si="18"/>
        <v>да</v>
      </c>
    </row>
    <row r="1209" spans="1:7" x14ac:dyDescent="0.25">
      <c r="A1209" s="2" t="s">
        <v>5756</v>
      </c>
      <c r="B1209" s="2" t="s">
        <v>38</v>
      </c>
      <c r="C1209" s="2">
        <f>COUNTIFS('Все позиции'!$H$2:$H$10401,A1209,'Все позиции'!$L$2:$L$10401,B1209)</f>
        <v>1</v>
      </c>
      <c r="D1209" s="2">
        <f>SUMIFS('Все позиции'!$K$2:$K$10401,'Все позиции'!$H$2:$H$10401,A1209,'Все позиции'!$L$2:$L$10401,B1209)</f>
        <v>24</v>
      </c>
      <c r="E1209" s="4">
        <f>SUMIFS('Все позиции'!$P$2:$P$10401,'Все позиции'!$H$2:$H$10401,A1209,'Все позиции'!$L$2:$L$10401,B1209)</f>
        <v>86304.26</v>
      </c>
      <c r="F1209" s="2">
        <f>COUNTIFS('Все позиции'!$H$2:$H$10401,A1209,'Все позиции'!$L$2:$L$10401,B1209,'Все позиции'!$F$2:$F$10401,"&lt;&gt;")</f>
        <v>1</v>
      </c>
      <c r="G1209" s="2" t="str">
        <f t="shared" si="18"/>
        <v>да</v>
      </c>
    </row>
    <row r="1210" spans="1:7" x14ac:dyDescent="0.25">
      <c r="A1210" s="2" t="s">
        <v>1360</v>
      </c>
      <c r="B1210" s="2" t="s">
        <v>38</v>
      </c>
      <c r="C1210" s="2">
        <f>COUNTIFS('Все позиции'!$H$2:$H$10401,A1210,'Все позиции'!$L$2:$L$10401,B1210)</f>
        <v>1</v>
      </c>
      <c r="D1210" s="2">
        <f>SUMIFS('Все позиции'!$K$2:$K$10401,'Все позиции'!$H$2:$H$10401,A1210,'Все позиции'!$L$2:$L$10401,B1210)</f>
        <v>1</v>
      </c>
      <c r="E1210" s="4">
        <f>SUMIFS('Все позиции'!$P$2:$P$10401,'Все позиции'!$H$2:$H$10401,A1210,'Все позиции'!$L$2:$L$10401,B1210)</f>
        <v>38613</v>
      </c>
      <c r="F1210" s="2">
        <f>COUNTIFS('Все позиции'!$H$2:$H$10401,A1210,'Все позиции'!$L$2:$L$10401,B1210,'Все позиции'!$F$2:$F$10401,"&lt;&gt;")</f>
        <v>0</v>
      </c>
      <c r="G1210" s="2" t="str">
        <f t="shared" si="18"/>
        <v>нет</v>
      </c>
    </row>
    <row r="1211" spans="1:7" x14ac:dyDescent="0.25">
      <c r="A1211" s="2" t="s">
        <v>1358</v>
      </c>
      <c r="B1211" s="2" t="s">
        <v>38</v>
      </c>
      <c r="C1211" s="2">
        <f>COUNTIFS('Все позиции'!$H$2:$H$10401,A1211,'Все позиции'!$L$2:$L$10401,B1211)</f>
        <v>1</v>
      </c>
      <c r="D1211" s="2">
        <f>SUMIFS('Все позиции'!$K$2:$K$10401,'Все позиции'!$H$2:$H$10401,A1211,'Все позиции'!$L$2:$L$10401,B1211)</f>
        <v>3</v>
      </c>
      <c r="E1211" s="4">
        <f>SUMIFS('Все позиции'!$P$2:$P$10401,'Все позиции'!$H$2:$H$10401,A1211,'Все позиции'!$L$2:$L$10401,B1211)</f>
        <v>115839</v>
      </c>
      <c r="F1211" s="2">
        <f>COUNTIFS('Все позиции'!$H$2:$H$10401,A1211,'Все позиции'!$L$2:$L$10401,B1211,'Все позиции'!$F$2:$F$10401,"&lt;&gt;")</f>
        <v>0</v>
      </c>
      <c r="G1211" s="2" t="str">
        <f t="shared" si="18"/>
        <v>нет</v>
      </c>
    </row>
    <row r="1212" spans="1:7" x14ac:dyDescent="0.25">
      <c r="A1212" s="2" t="s">
        <v>7051</v>
      </c>
      <c r="B1212" s="2" t="s">
        <v>38</v>
      </c>
      <c r="C1212" s="2">
        <f>COUNTIFS('Все позиции'!$H$2:$H$10401,A1212,'Все позиции'!$L$2:$L$10401,B1212)</f>
        <v>1</v>
      </c>
      <c r="D1212" s="2">
        <f>SUMIFS('Все позиции'!$K$2:$K$10401,'Все позиции'!$H$2:$H$10401,A1212,'Все позиции'!$L$2:$L$10401,B1212)</f>
        <v>2</v>
      </c>
      <c r="E1212" s="4">
        <f>SUMIFS('Все позиции'!$P$2:$P$10401,'Все позиции'!$H$2:$H$10401,A1212,'Все позиции'!$L$2:$L$10401,B1212)</f>
        <v>44999.99</v>
      </c>
      <c r="F1212" s="2">
        <f>COUNTIFS('Все позиции'!$H$2:$H$10401,A1212,'Все позиции'!$L$2:$L$10401,B1212,'Все позиции'!$F$2:$F$10401,"&lt;&gt;")</f>
        <v>1</v>
      </c>
      <c r="G1212" s="2" t="str">
        <f t="shared" si="18"/>
        <v>да</v>
      </c>
    </row>
    <row r="1213" spans="1:7" x14ac:dyDescent="0.25">
      <c r="A1213" s="2" t="s">
        <v>6595</v>
      </c>
      <c r="B1213" s="2" t="s">
        <v>38</v>
      </c>
      <c r="C1213" s="2">
        <f>COUNTIFS('Все позиции'!$H$2:$H$10401,A1213,'Все позиции'!$L$2:$L$10401,B1213)</f>
        <v>1</v>
      </c>
      <c r="D1213" s="2">
        <f>SUMIFS('Все позиции'!$K$2:$K$10401,'Все позиции'!$H$2:$H$10401,A1213,'Все позиции'!$L$2:$L$10401,B1213)</f>
        <v>14</v>
      </c>
      <c r="E1213" s="4">
        <f>SUMIFS('Все позиции'!$P$2:$P$10401,'Все позиции'!$H$2:$H$10401,A1213,'Все позиции'!$L$2:$L$10401,B1213)</f>
        <v>107992.57</v>
      </c>
      <c r="F1213" s="2">
        <f>COUNTIFS('Все позиции'!$H$2:$H$10401,A1213,'Все позиции'!$L$2:$L$10401,B1213,'Все позиции'!$F$2:$F$10401,"&lt;&gt;")</f>
        <v>1</v>
      </c>
      <c r="G1213" s="2" t="str">
        <f t="shared" si="18"/>
        <v>да</v>
      </c>
    </row>
    <row r="1214" spans="1:7" x14ac:dyDescent="0.25">
      <c r="A1214" s="2" t="s">
        <v>6637</v>
      </c>
      <c r="B1214" s="2" t="s">
        <v>108</v>
      </c>
      <c r="C1214" s="2">
        <f>COUNTIFS('Все позиции'!$H$2:$H$10401,A1214,'Все позиции'!$L$2:$L$10401,B1214)</f>
        <v>2</v>
      </c>
      <c r="D1214" s="2">
        <f>SUMIFS('Все позиции'!$K$2:$K$10401,'Все позиции'!$H$2:$H$10401,A1214,'Все позиции'!$L$2:$L$10401,B1214)</f>
        <v>4</v>
      </c>
      <c r="E1214" s="4">
        <f>SUMIFS('Все позиции'!$P$2:$P$10401,'Все позиции'!$H$2:$H$10401,A1214,'Все позиции'!$L$2:$L$10401,B1214)</f>
        <v>208752.81</v>
      </c>
      <c r="F1214" s="2">
        <f>COUNTIFS('Все позиции'!$H$2:$H$10401,A1214,'Все позиции'!$L$2:$L$10401,B1214,'Все позиции'!$F$2:$F$10401,"&lt;&gt;")</f>
        <v>0</v>
      </c>
      <c r="G1214" s="2" t="str">
        <f t="shared" si="18"/>
        <v>нет</v>
      </c>
    </row>
    <row r="1215" spans="1:7" x14ac:dyDescent="0.25">
      <c r="A1215" s="2" t="s">
        <v>6636</v>
      </c>
      <c r="B1215" s="2" t="s">
        <v>108</v>
      </c>
      <c r="C1215" s="2">
        <f>COUNTIFS('Все позиции'!$H$2:$H$10401,A1215,'Все позиции'!$L$2:$L$10401,B1215)</f>
        <v>2</v>
      </c>
      <c r="D1215" s="2">
        <f>SUMIFS('Все позиции'!$K$2:$K$10401,'Все позиции'!$H$2:$H$10401,A1215,'Все позиции'!$L$2:$L$10401,B1215)</f>
        <v>12</v>
      </c>
      <c r="E1215" s="4">
        <f>SUMIFS('Все позиции'!$P$2:$P$10401,'Все позиции'!$H$2:$H$10401,A1215,'Все позиции'!$L$2:$L$10401,B1215)</f>
        <v>635042.42999999993</v>
      </c>
      <c r="F1215" s="2">
        <f>COUNTIFS('Все позиции'!$H$2:$H$10401,A1215,'Все позиции'!$L$2:$L$10401,B1215,'Все позиции'!$F$2:$F$10401,"&lt;&gt;")</f>
        <v>0</v>
      </c>
      <c r="G1215" s="2" t="str">
        <f t="shared" si="18"/>
        <v>нет</v>
      </c>
    </row>
    <row r="1216" spans="1:7" x14ac:dyDescent="0.25">
      <c r="A1216" s="2" t="s">
        <v>6633</v>
      </c>
      <c r="B1216" s="2" t="s">
        <v>108</v>
      </c>
      <c r="C1216" s="2">
        <f>COUNTIFS('Все позиции'!$H$2:$H$10401,A1216,'Все позиции'!$L$2:$L$10401,B1216)</f>
        <v>2</v>
      </c>
      <c r="D1216" s="2">
        <f>SUMIFS('Все позиции'!$K$2:$K$10401,'Все позиции'!$H$2:$H$10401,A1216,'Все позиции'!$L$2:$L$10401,B1216)</f>
        <v>2</v>
      </c>
      <c r="E1216" s="4">
        <f>SUMIFS('Все позиции'!$P$2:$P$10401,'Все позиции'!$H$2:$H$10401,A1216,'Все позиции'!$L$2:$L$10401,B1216)</f>
        <v>65762.25</v>
      </c>
      <c r="F1216" s="2">
        <f>COUNTIFS('Все позиции'!$H$2:$H$10401,A1216,'Все позиции'!$L$2:$L$10401,B1216,'Все позиции'!$F$2:$F$10401,"&lt;&gt;")</f>
        <v>0</v>
      </c>
      <c r="G1216" s="2" t="str">
        <f t="shared" si="18"/>
        <v>нет</v>
      </c>
    </row>
    <row r="1217" spans="1:7" x14ac:dyDescent="0.25">
      <c r="A1217" s="2" t="s">
        <v>8408</v>
      </c>
      <c r="B1217" s="2" t="s">
        <v>38</v>
      </c>
      <c r="C1217" s="2">
        <f>COUNTIFS('Все позиции'!$H$2:$H$10401,A1217,'Все позиции'!$L$2:$L$10401,B1217)</f>
        <v>1</v>
      </c>
      <c r="D1217" s="2">
        <f>SUMIFS('Все позиции'!$K$2:$K$10401,'Все позиции'!$H$2:$H$10401,A1217,'Все позиции'!$L$2:$L$10401,B1217)</f>
        <v>1</v>
      </c>
      <c r="E1217" s="4">
        <f>SUMIFS('Все позиции'!$P$2:$P$10401,'Все позиции'!$H$2:$H$10401,A1217,'Все позиции'!$L$2:$L$10401,B1217)</f>
        <v>403393.92</v>
      </c>
      <c r="F1217" s="2">
        <f>COUNTIFS('Все позиции'!$H$2:$H$10401,A1217,'Все позиции'!$L$2:$L$10401,B1217,'Все позиции'!$F$2:$F$10401,"&lt;&gt;")</f>
        <v>1</v>
      </c>
      <c r="G1217" s="2" t="str">
        <f t="shared" si="18"/>
        <v>да</v>
      </c>
    </row>
    <row r="1218" spans="1:7" x14ac:dyDescent="0.25">
      <c r="A1218" s="2" t="s">
        <v>8406</v>
      </c>
      <c r="B1218" s="2" t="s">
        <v>38</v>
      </c>
      <c r="C1218" s="2">
        <f>COUNTIFS('Все позиции'!$H$2:$H$10401,A1218,'Все позиции'!$L$2:$L$10401,B1218)</f>
        <v>1</v>
      </c>
      <c r="D1218" s="2">
        <f>SUMIFS('Все позиции'!$K$2:$K$10401,'Все позиции'!$H$2:$H$10401,A1218,'Все позиции'!$L$2:$L$10401,B1218)</f>
        <v>1</v>
      </c>
      <c r="E1218" s="4">
        <f>SUMIFS('Все позиции'!$P$2:$P$10401,'Все позиции'!$H$2:$H$10401,A1218,'Все позиции'!$L$2:$L$10401,B1218)</f>
        <v>350645.87</v>
      </c>
      <c r="F1218" s="2">
        <f>COUNTIFS('Все позиции'!$H$2:$H$10401,A1218,'Все позиции'!$L$2:$L$10401,B1218,'Все позиции'!$F$2:$F$10401,"&lt;&gt;")</f>
        <v>1</v>
      </c>
      <c r="G1218" s="2" t="str">
        <f t="shared" ref="G1218:G1281" si="19">IF(F1218&gt;0,"да","нет")</f>
        <v>да</v>
      </c>
    </row>
    <row r="1219" spans="1:7" x14ac:dyDescent="0.25">
      <c r="A1219" s="2" t="s">
        <v>8412</v>
      </c>
      <c r="B1219" s="2" t="s">
        <v>38</v>
      </c>
      <c r="C1219" s="2">
        <f>COUNTIFS('Все позиции'!$H$2:$H$10401,A1219,'Все позиции'!$L$2:$L$10401,B1219)</f>
        <v>1</v>
      </c>
      <c r="D1219" s="2">
        <f>SUMIFS('Все позиции'!$K$2:$K$10401,'Все позиции'!$H$2:$H$10401,A1219,'Все позиции'!$L$2:$L$10401,B1219)</f>
        <v>1</v>
      </c>
      <c r="E1219" s="4">
        <f>SUMIFS('Все позиции'!$P$2:$P$10401,'Все позиции'!$H$2:$H$10401,A1219,'Все позиции'!$L$2:$L$10401,B1219)</f>
        <v>420036.67</v>
      </c>
      <c r="F1219" s="2">
        <f>COUNTIFS('Все позиции'!$H$2:$H$10401,A1219,'Все позиции'!$L$2:$L$10401,B1219,'Все позиции'!$F$2:$F$10401,"&lt;&gt;")</f>
        <v>1</v>
      </c>
      <c r="G1219" s="2" t="str">
        <f t="shared" si="19"/>
        <v>да</v>
      </c>
    </row>
    <row r="1220" spans="1:7" x14ac:dyDescent="0.25">
      <c r="A1220" s="2" t="s">
        <v>8410</v>
      </c>
      <c r="B1220" s="2" t="s">
        <v>38</v>
      </c>
      <c r="C1220" s="2">
        <f>COUNTIFS('Все позиции'!$H$2:$H$10401,A1220,'Все позиции'!$L$2:$L$10401,B1220)</f>
        <v>1</v>
      </c>
      <c r="D1220" s="2">
        <f>SUMIFS('Все позиции'!$K$2:$K$10401,'Все позиции'!$H$2:$H$10401,A1220,'Все позиции'!$L$2:$L$10401,B1220)</f>
        <v>1</v>
      </c>
      <c r="E1220" s="4">
        <f>SUMIFS('Все позиции'!$P$2:$P$10401,'Все позиции'!$H$2:$H$10401,A1220,'Все позиции'!$L$2:$L$10401,B1220)</f>
        <v>420036.67</v>
      </c>
      <c r="F1220" s="2">
        <f>COUNTIFS('Все позиции'!$H$2:$H$10401,A1220,'Все позиции'!$L$2:$L$10401,B1220,'Все позиции'!$F$2:$F$10401,"&lt;&gt;")</f>
        <v>1</v>
      </c>
      <c r="G1220" s="2" t="str">
        <f t="shared" si="19"/>
        <v>да</v>
      </c>
    </row>
    <row r="1221" spans="1:7" x14ac:dyDescent="0.25">
      <c r="A1221" s="2" t="s">
        <v>8404</v>
      </c>
      <c r="B1221" s="2" t="s">
        <v>38</v>
      </c>
      <c r="C1221" s="2">
        <f>COUNTIFS('Все позиции'!$H$2:$H$10401,A1221,'Все позиции'!$L$2:$L$10401,B1221)</f>
        <v>1</v>
      </c>
      <c r="D1221" s="2">
        <f>SUMIFS('Все позиции'!$K$2:$K$10401,'Все позиции'!$H$2:$H$10401,A1221,'Все позиции'!$L$2:$L$10401,B1221)</f>
        <v>1</v>
      </c>
      <c r="E1221" s="4">
        <f>SUMIFS('Все позиции'!$P$2:$P$10401,'Все позиции'!$H$2:$H$10401,A1221,'Все позиции'!$L$2:$L$10401,B1221)</f>
        <v>369800.61</v>
      </c>
      <c r="F1221" s="2">
        <f>COUNTIFS('Все позиции'!$H$2:$H$10401,A1221,'Все позиции'!$L$2:$L$10401,B1221,'Все позиции'!$F$2:$F$10401,"&lt;&gt;")</f>
        <v>1</v>
      </c>
      <c r="G1221" s="2" t="str">
        <f t="shared" si="19"/>
        <v>да</v>
      </c>
    </row>
    <row r="1222" spans="1:7" x14ac:dyDescent="0.25">
      <c r="A1222" s="2" t="s">
        <v>8402</v>
      </c>
      <c r="B1222" s="2" t="s">
        <v>38</v>
      </c>
      <c r="C1222" s="2">
        <f>COUNTIFS('Все позиции'!$H$2:$H$10401,A1222,'Все позиции'!$L$2:$L$10401,B1222)</f>
        <v>1</v>
      </c>
      <c r="D1222" s="2">
        <f>SUMIFS('Все позиции'!$K$2:$K$10401,'Все позиции'!$H$2:$H$10401,A1222,'Все позиции'!$L$2:$L$10401,B1222)</f>
        <v>2</v>
      </c>
      <c r="E1222" s="4">
        <f>SUMIFS('Все позиции'!$P$2:$P$10401,'Все позиции'!$H$2:$H$10401,A1222,'Все позиции'!$L$2:$L$10401,B1222)</f>
        <v>352972.99</v>
      </c>
      <c r="F1222" s="2">
        <f>COUNTIFS('Все позиции'!$H$2:$H$10401,A1222,'Все позиции'!$L$2:$L$10401,B1222,'Все позиции'!$F$2:$F$10401,"&lt;&gt;")</f>
        <v>1</v>
      </c>
      <c r="G1222" s="2" t="str">
        <f t="shared" si="19"/>
        <v>да</v>
      </c>
    </row>
    <row r="1223" spans="1:7" x14ac:dyDescent="0.25">
      <c r="A1223" s="2" t="s">
        <v>6362</v>
      </c>
      <c r="B1223" s="2" t="s">
        <v>320</v>
      </c>
      <c r="C1223" s="2">
        <f>COUNTIFS('Все позиции'!$H$2:$H$10401,A1223,'Все позиции'!$L$2:$L$10401,B1223)</f>
        <v>1</v>
      </c>
      <c r="D1223" s="2">
        <f>SUMIFS('Все позиции'!$K$2:$K$10401,'Все позиции'!$H$2:$H$10401,A1223,'Все позиции'!$L$2:$L$10401,B1223)</f>
        <v>182.6</v>
      </c>
      <c r="E1223" s="4">
        <f>SUMIFS('Все позиции'!$P$2:$P$10401,'Все позиции'!$H$2:$H$10401,A1223,'Все позиции'!$L$2:$L$10401,B1223)</f>
        <v>0</v>
      </c>
      <c r="F1223" s="2">
        <f>COUNTIFS('Все позиции'!$H$2:$H$10401,A1223,'Все позиции'!$L$2:$L$10401,B1223,'Все позиции'!$F$2:$F$10401,"&lt;&gt;")</f>
        <v>1</v>
      </c>
      <c r="G1223" s="2" t="str">
        <f t="shared" si="19"/>
        <v>да</v>
      </c>
    </row>
    <row r="1224" spans="1:7" x14ac:dyDescent="0.25">
      <c r="A1224" s="2" t="s">
        <v>5868</v>
      </c>
      <c r="B1224" s="2" t="s">
        <v>23</v>
      </c>
      <c r="C1224" s="2">
        <f>COUNTIFS('Все позиции'!$H$2:$H$10401,A1224,'Все позиции'!$L$2:$L$10401,B1224)</f>
        <v>1</v>
      </c>
      <c r="D1224" s="2">
        <f>SUMIFS('Все позиции'!$K$2:$K$10401,'Все позиции'!$H$2:$H$10401,A1224,'Все позиции'!$L$2:$L$10401,B1224)</f>
        <v>0.19900000000000001</v>
      </c>
      <c r="E1224" s="4">
        <f>SUMIFS('Все позиции'!$P$2:$P$10401,'Все позиции'!$H$2:$H$10401,A1224,'Все позиции'!$L$2:$L$10401,B1224)</f>
        <v>0</v>
      </c>
      <c r="F1224" s="2">
        <f>COUNTIFS('Все позиции'!$H$2:$H$10401,A1224,'Все позиции'!$L$2:$L$10401,B1224,'Все позиции'!$F$2:$F$10401,"&lt;&gt;")</f>
        <v>1</v>
      </c>
      <c r="G1224" s="2" t="str">
        <f t="shared" si="19"/>
        <v>да</v>
      </c>
    </row>
    <row r="1225" spans="1:7" x14ac:dyDescent="0.25">
      <c r="A1225" s="2" t="s">
        <v>2611</v>
      </c>
      <c r="B1225" s="2" t="s">
        <v>23</v>
      </c>
      <c r="C1225" s="2">
        <f>COUNTIFS('Все позиции'!$H$2:$H$10401,A1225,'Все позиции'!$L$2:$L$10401,B1225)</f>
        <v>1</v>
      </c>
      <c r="D1225" s="2">
        <f>SUMIFS('Все позиции'!$K$2:$K$10401,'Все позиции'!$H$2:$H$10401,A1225,'Все позиции'!$L$2:$L$10401,B1225)</f>
        <v>0.54800000000000004</v>
      </c>
      <c r="E1225" s="4">
        <f>SUMIFS('Все позиции'!$P$2:$P$10401,'Все позиции'!$H$2:$H$10401,A1225,'Все позиции'!$L$2:$L$10401,B1225)</f>
        <v>119275.62</v>
      </c>
      <c r="F1225" s="2">
        <f>COUNTIFS('Все позиции'!$H$2:$H$10401,A1225,'Все позиции'!$L$2:$L$10401,B1225,'Все позиции'!$F$2:$F$10401,"&lt;&gt;")</f>
        <v>0</v>
      </c>
      <c r="G1225" s="2" t="str">
        <f t="shared" si="19"/>
        <v>нет</v>
      </c>
    </row>
    <row r="1226" spans="1:7" x14ac:dyDescent="0.25">
      <c r="A1226" s="2" t="s">
        <v>5869</v>
      </c>
      <c r="B1226" s="2" t="s">
        <v>23</v>
      </c>
      <c r="C1226" s="2">
        <f>COUNTIFS('Все позиции'!$H$2:$H$10401,A1226,'Все позиции'!$L$2:$L$10401,B1226)</f>
        <v>1</v>
      </c>
      <c r="D1226" s="2">
        <f>SUMIFS('Все позиции'!$K$2:$K$10401,'Все позиции'!$H$2:$H$10401,A1226,'Все позиции'!$L$2:$L$10401,B1226)</f>
        <v>0.27700000000000002</v>
      </c>
      <c r="E1226" s="4">
        <f>SUMIFS('Все позиции'!$P$2:$P$10401,'Все позиции'!$H$2:$H$10401,A1226,'Все позиции'!$L$2:$L$10401,B1226)</f>
        <v>0</v>
      </c>
      <c r="F1226" s="2">
        <f>COUNTIFS('Все позиции'!$H$2:$H$10401,A1226,'Все позиции'!$L$2:$L$10401,B1226,'Все позиции'!$F$2:$F$10401,"&lt;&gt;")</f>
        <v>1</v>
      </c>
      <c r="G1226" s="2" t="str">
        <f t="shared" si="19"/>
        <v>да</v>
      </c>
    </row>
    <row r="1227" spans="1:7" x14ac:dyDescent="0.25">
      <c r="A1227" s="2" t="s">
        <v>291</v>
      </c>
      <c r="B1227" s="2" t="s">
        <v>23</v>
      </c>
      <c r="C1227" s="2">
        <f>COUNTIFS('Все позиции'!$H$2:$H$10401,A1227,'Все позиции'!$L$2:$L$10401,B1227)</f>
        <v>1</v>
      </c>
      <c r="D1227" s="2">
        <f>SUMIFS('Все позиции'!$K$2:$K$10401,'Все позиции'!$H$2:$H$10401,A1227,'Все позиции'!$L$2:$L$10401,B1227)</f>
        <v>1</v>
      </c>
      <c r="E1227" s="4">
        <f>SUMIFS('Все позиции'!$P$2:$P$10401,'Все позиции'!$H$2:$H$10401,A1227,'Все позиции'!$L$2:$L$10401,B1227)</f>
        <v>0</v>
      </c>
      <c r="F1227" s="2">
        <f>COUNTIFS('Все позиции'!$H$2:$H$10401,A1227,'Все позиции'!$L$2:$L$10401,B1227,'Все позиции'!$F$2:$F$10401,"&lt;&gt;")</f>
        <v>0</v>
      </c>
      <c r="G1227" s="2" t="str">
        <f t="shared" si="19"/>
        <v>нет</v>
      </c>
    </row>
    <row r="1228" spans="1:7" x14ac:dyDescent="0.25">
      <c r="A1228" s="2" t="s">
        <v>3561</v>
      </c>
      <c r="B1228" s="2" t="s">
        <v>23</v>
      </c>
      <c r="C1228" s="2">
        <f>COUNTIFS('Все позиции'!$H$2:$H$10401,A1228,'Все позиции'!$L$2:$L$10401,B1228)</f>
        <v>1</v>
      </c>
      <c r="D1228" s="2">
        <f>SUMIFS('Все позиции'!$K$2:$K$10401,'Все позиции'!$H$2:$H$10401,A1228,'Все позиции'!$L$2:$L$10401,B1228)</f>
        <v>20.786000000000001</v>
      </c>
      <c r="E1228" s="4">
        <f>SUMIFS('Все позиции'!$P$2:$P$10401,'Все позиции'!$H$2:$H$10401,A1228,'Все позиции'!$L$2:$L$10401,B1228)</f>
        <v>3325759.98</v>
      </c>
      <c r="F1228" s="2">
        <f>COUNTIFS('Все позиции'!$H$2:$H$10401,A1228,'Все позиции'!$L$2:$L$10401,B1228,'Все позиции'!$F$2:$F$10401,"&lt;&gt;")</f>
        <v>0</v>
      </c>
      <c r="G1228" s="2" t="str">
        <f t="shared" si="19"/>
        <v>нет</v>
      </c>
    </row>
    <row r="1229" spans="1:7" x14ac:dyDescent="0.25">
      <c r="A1229" s="2" t="s">
        <v>3558</v>
      </c>
      <c r="B1229" s="2" t="s">
        <v>23</v>
      </c>
      <c r="C1229" s="2">
        <f>COUNTIFS('Все позиции'!$H$2:$H$10401,A1229,'Все позиции'!$L$2:$L$10401,B1229)</f>
        <v>1</v>
      </c>
      <c r="D1229" s="2">
        <f>SUMIFS('Все позиции'!$K$2:$K$10401,'Все позиции'!$H$2:$H$10401,A1229,'Все позиции'!$L$2:$L$10401,B1229)</f>
        <v>60.374000000000002</v>
      </c>
      <c r="E1229" s="4">
        <f>SUMIFS('Все позиции'!$P$2:$P$10401,'Все позиции'!$H$2:$H$10401,A1229,'Все позиции'!$L$2:$L$10401,B1229)</f>
        <v>9659839.9299999997</v>
      </c>
      <c r="F1229" s="2">
        <f>COUNTIFS('Все позиции'!$H$2:$H$10401,A1229,'Все позиции'!$L$2:$L$10401,B1229,'Все позиции'!$F$2:$F$10401,"&lt;&gt;")</f>
        <v>0</v>
      </c>
      <c r="G1229" s="2" t="str">
        <f t="shared" si="19"/>
        <v>нет</v>
      </c>
    </row>
    <row r="1230" spans="1:7" x14ac:dyDescent="0.25">
      <c r="A1230" s="2" t="s">
        <v>5159</v>
      </c>
      <c r="B1230" s="2" t="s">
        <v>23</v>
      </c>
      <c r="C1230" s="2">
        <f>COUNTIFS('Все позиции'!$H$2:$H$10401,A1230,'Все позиции'!$L$2:$L$10401,B1230)</f>
        <v>1</v>
      </c>
      <c r="D1230" s="2">
        <f>SUMIFS('Все позиции'!$K$2:$K$10401,'Все позиции'!$H$2:$H$10401,A1230,'Все позиции'!$L$2:$L$10401,B1230)</f>
        <v>0.21</v>
      </c>
      <c r="E1230" s="4">
        <f>SUMIFS('Все позиции'!$P$2:$P$10401,'Все позиции'!$H$2:$H$10401,A1230,'Все позиции'!$L$2:$L$10401,B1230)</f>
        <v>27709.51</v>
      </c>
      <c r="F1230" s="2">
        <f>COUNTIFS('Все позиции'!$H$2:$H$10401,A1230,'Все позиции'!$L$2:$L$10401,B1230,'Все позиции'!$F$2:$F$10401,"&lt;&gt;")</f>
        <v>1</v>
      </c>
      <c r="G1230" s="2" t="str">
        <f t="shared" si="19"/>
        <v>да</v>
      </c>
    </row>
    <row r="1231" spans="1:7" x14ac:dyDescent="0.25">
      <c r="A1231" s="2" t="s">
        <v>8205</v>
      </c>
      <c r="B1231" s="2" t="s">
        <v>38</v>
      </c>
      <c r="C1231" s="2">
        <f>COUNTIFS('Все позиции'!$H$2:$H$10401,A1231,'Все позиции'!$L$2:$L$10401,B1231)</f>
        <v>1</v>
      </c>
      <c r="D1231" s="2">
        <f>SUMIFS('Все позиции'!$K$2:$K$10401,'Все позиции'!$H$2:$H$10401,A1231,'Все позиции'!$L$2:$L$10401,B1231)</f>
        <v>1</v>
      </c>
      <c r="E1231" s="4">
        <f>SUMIFS('Все позиции'!$P$2:$P$10401,'Все позиции'!$H$2:$H$10401,A1231,'Все позиции'!$L$2:$L$10401,B1231)</f>
        <v>281159.99</v>
      </c>
      <c r="F1231" s="2">
        <f>COUNTIFS('Все позиции'!$H$2:$H$10401,A1231,'Все позиции'!$L$2:$L$10401,B1231,'Все позиции'!$F$2:$F$10401,"&lt;&gt;")</f>
        <v>1</v>
      </c>
      <c r="G1231" s="2" t="str">
        <f t="shared" si="19"/>
        <v>да</v>
      </c>
    </row>
    <row r="1232" spans="1:7" x14ac:dyDescent="0.25">
      <c r="A1232" s="2" t="s">
        <v>8477</v>
      </c>
      <c r="B1232" s="2" t="s">
        <v>38</v>
      </c>
      <c r="C1232" s="2">
        <f>COUNTIFS('Все позиции'!$H$2:$H$10401,A1232,'Все позиции'!$L$2:$L$10401,B1232)</f>
        <v>1</v>
      </c>
      <c r="D1232" s="2">
        <f>SUMIFS('Все позиции'!$K$2:$K$10401,'Все позиции'!$H$2:$H$10401,A1232,'Все позиции'!$L$2:$L$10401,B1232)</f>
        <v>1</v>
      </c>
      <c r="E1232" s="4">
        <f>SUMIFS('Все позиции'!$P$2:$P$10401,'Все позиции'!$H$2:$H$10401,A1232,'Все позиции'!$L$2:$L$10401,B1232)</f>
        <v>263.18</v>
      </c>
      <c r="F1232" s="2">
        <f>COUNTIFS('Все позиции'!$H$2:$H$10401,A1232,'Все позиции'!$L$2:$L$10401,B1232,'Все позиции'!$F$2:$F$10401,"&lt;&gt;")</f>
        <v>1</v>
      </c>
      <c r="G1232" s="2" t="str">
        <f t="shared" si="19"/>
        <v>да</v>
      </c>
    </row>
    <row r="1233" spans="1:7" x14ac:dyDescent="0.25">
      <c r="A1233" s="2" t="s">
        <v>9287</v>
      </c>
      <c r="B1233" s="2" t="s">
        <v>38</v>
      </c>
      <c r="C1233" s="2">
        <f>COUNTIFS('Все позиции'!$H$2:$H$10401,A1233,'Все позиции'!$L$2:$L$10401,B1233)</f>
        <v>1</v>
      </c>
      <c r="D1233" s="2">
        <f>SUMIFS('Все позиции'!$K$2:$K$10401,'Все позиции'!$H$2:$H$10401,A1233,'Все позиции'!$L$2:$L$10401,B1233)</f>
        <v>30</v>
      </c>
      <c r="E1233" s="4">
        <f>SUMIFS('Все позиции'!$P$2:$P$10401,'Все позиции'!$H$2:$H$10401,A1233,'Все позиции'!$L$2:$L$10401,B1233)</f>
        <v>611490.11</v>
      </c>
      <c r="F1233" s="2">
        <f>COUNTIFS('Все позиции'!$H$2:$H$10401,A1233,'Все позиции'!$L$2:$L$10401,B1233,'Все позиции'!$F$2:$F$10401,"&lt;&gt;")</f>
        <v>1</v>
      </c>
      <c r="G1233" s="2" t="str">
        <f t="shared" si="19"/>
        <v>да</v>
      </c>
    </row>
    <row r="1234" spans="1:7" x14ac:dyDescent="0.25">
      <c r="A1234" s="2" t="s">
        <v>4108</v>
      </c>
      <c r="B1234" s="2" t="s">
        <v>73</v>
      </c>
      <c r="C1234" s="2">
        <f>COUNTIFS('Все позиции'!$H$2:$H$10401,A1234,'Все позиции'!$L$2:$L$10401,B1234)</f>
        <v>1</v>
      </c>
      <c r="D1234" s="2">
        <f>SUMIFS('Все позиции'!$K$2:$K$10401,'Все позиции'!$H$2:$H$10401,A1234,'Все позиции'!$L$2:$L$10401,B1234)</f>
        <v>1</v>
      </c>
      <c r="E1234" s="4">
        <f>SUMIFS('Все позиции'!$P$2:$P$10401,'Все позиции'!$H$2:$H$10401,A1234,'Все позиции'!$L$2:$L$10401,B1234)</f>
        <v>15609900</v>
      </c>
      <c r="F1234" s="2">
        <f>COUNTIFS('Все позиции'!$H$2:$H$10401,A1234,'Все позиции'!$L$2:$L$10401,B1234,'Все позиции'!$F$2:$F$10401,"&lt;&gt;")</f>
        <v>0</v>
      </c>
      <c r="G1234" s="2" t="str">
        <f t="shared" si="19"/>
        <v>нет</v>
      </c>
    </row>
    <row r="1235" spans="1:7" x14ac:dyDescent="0.25">
      <c r="A1235" s="2" t="s">
        <v>4672</v>
      </c>
      <c r="B1235" s="2" t="s">
        <v>21</v>
      </c>
      <c r="C1235" s="2">
        <f>COUNTIFS('Все позиции'!$H$2:$H$10401,A1235,'Все позиции'!$L$2:$L$10401,B1235)</f>
        <v>1</v>
      </c>
      <c r="D1235" s="2">
        <f>SUMIFS('Все позиции'!$K$2:$K$10401,'Все позиции'!$H$2:$H$10401,A1235,'Все позиции'!$L$2:$L$10401,B1235)</f>
        <v>500</v>
      </c>
      <c r="E1235" s="4">
        <f>SUMIFS('Все позиции'!$P$2:$P$10401,'Все позиции'!$H$2:$H$10401,A1235,'Все позиции'!$L$2:$L$10401,B1235)</f>
        <v>0</v>
      </c>
      <c r="F1235" s="2">
        <f>COUNTIFS('Все позиции'!$H$2:$H$10401,A1235,'Все позиции'!$L$2:$L$10401,B1235,'Все позиции'!$F$2:$F$10401,"&lt;&gt;")</f>
        <v>0</v>
      </c>
      <c r="G1235" s="2" t="str">
        <f t="shared" si="19"/>
        <v>нет</v>
      </c>
    </row>
    <row r="1236" spans="1:7" x14ac:dyDescent="0.25">
      <c r="A1236" s="2" t="s">
        <v>8813</v>
      </c>
      <c r="B1236" s="2" t="s">
        <v>38</v>
      </c>
      <c r="C1236" s="2">
        <f>COUNTIFS('Все позиции'!$H$2:$H$10401,A1236,'Все позиции'!$L$2:$L$10401,B1236)</f>
        <v>1</v>
      </c>
      <c r="D1236" s="2">
        <f>SUMIFS('Все позиции'!$K$2:$K$10401,'Все позиции'!$H$2:$H$10401,A1236,'Все позиции'!$L$2:$L$10401,B1236)</f>
        <v>10</v>
      </c>
      <c r="E1236" s="4">
        <f>SUMIFS('Все позиции'!$P$2:$P$10401,'Все позиции'!$H$2:$H$10401,A1236,'Все позиции'!$L$2:$L$10401,B1236)</f>
        <v>4190.58</v>
      </c>
      <c r="F1236" s="2">
        <f>COUNTIFS('Все позиции'!$H$2:$H$10401,A1236,'Все позиции'!$L$2:$L$10401,B1236,'Все позиции'!$F$2:$F$10401,"&lt;&gt;")</f>
        <v>1</v>
      </c>
      <c r="G1236" s="2" t="str">
        <f t="shared" si="19"/>
        <v>да</v>
      </c>
    </row>
    <row r="1237" spans="1:7" x14ac:dyDescent="0.25">
      <c r="A1237" s="2" t="s">
        <v>8313</v>
      </c>
      <c r="B1237" s="2" t="s">
        <v>38</v>
      </c>
      <c r="C1237" s="2">
        <f>COUNTIFS('Все позиции'!$H$2:$H$10401,A1237,'Все позиции'!$L$2:$L$10401,B1237)</f>
        <v>1</v>
      </c>
      <c r="D1237" s="2">
        <f>SUMIFS('Все позиции'!$K$2:$K$10401,'Все позиции'!$H$2:$H$10401,A1237,'Все позиции'!$L$2:$L$10401,B1237)</f>
        <v>445</v>
      </c>
      <c r="E1237" s="4">
        <f>SUMIFS('Все позиции'!$P$2:$P$10401,'Все позиции'!$H$2:$H$10401,A1237,'Все позиции'!$L$2:$L$10401,B1237)</f>
        <v>232980.11</v>
      </c>
      <c r="F1237" s="2">
        <f>COUNTIFS('Все позиции'!$H$2:$H$10401,A1237,'Все позиции'!$L$2:$L$10401,B1237,'Все позиции'!$F$2:$F$10401,"&lt;&gt;")</f>
        <v>1</v>
      </c>
      <c r="G1237" s="2" t="str">
        <f t="shared" si="19"/>
        <v>да</v>
      </c>
    </row>
    <row r="1238" spans="1:7" x14ac:dyDescent="0.25">
      <c r="A1238" s="2" t="s">
        <v>1329</v>
      </c>
      <c r="B1238" s="2" t="s">
        <v>38</v>
      </c>
      <c r="C1238" s="2">
        <f>COUNTIFS('Все позиции'!$H$2:$H$10401,A1238,'Все позиции'!$L$2:$L$10401,B1238)</f>
        <v>1</v>
      </c>
      <c r="D1238" s="2">
        <f>SUMIFS('Все позиции'!$K$2:$K$10401,'Все позиции'!$H$2:$H$10401,A1238,'Все позиции'!$L$2:$L$10401,B1238)</f>
        <v>18</v>
      </c>
      <c r="E1238" s="4">
        <f>SUMIFS('Все позиции'!$P$2:$P$10401,'Все позиции'!$H$2:$H$10401,A1238,'Все позиции'!$L$2:$L$10401,B1238)</f>
        <v>622.57000000000005</v>
      </c>
      <c r="F1238" s="2">
        <f>COUNTIFS('Все позиции'!$H$2:$H$10401,A1238,'Все позиции'!$L$2:$L$10401,B1238,'Все позиции'!$F$2:$F$10401,"&lt;&gt;")</f>
        <v>0</v>
      </c>
      <c r="G1238" s="2" t="str">
        <f t="shared" si="19"/>
        <v>нет</v>
      </c>
    </row>
    <row r="1239" spans="1:7" x14ac:dyDescent="0.25">
      <c r="A1239" s="2" t="s">
        <v>1327</v>
      </c>
      <c r="B1239" s="2" t="s">
        <v>38</v>
      </c>
      <c r="C1239" s="2">
        <f>COUNTIFS('Все позиции'!$H$2:$H$10401,A1239,'Все позиции'!$L$2:$L$10401,B1239)</f>
        <v>1</v>
      </c>
      <c r="D1239" s="2">
        <f>SUMIFS('Все позиции'!$K$2:$K$10401,'Все позиции'!$H$2:$H$10401,A1239,'Все позиции'!$L$2:$L$10401,B1239)</f>
        <v>396</v>
      </c>
      <c r="E1239" s="4">
        <f>SUMIFS('Все позиции'!$P$2:$P$10401,'Все позиции'!$H$2:$H$10401,A1239,'Все позиции'!$L$2:$L$10401,B1239)</f>
        <v>3913.27</v>
      </c>
      <c r="F1239" s="2">
        <f>COUNTIFS('Все позиции'!$H$2:$H$10401,A1239,'Все позиции'!$L$2:$L$10401,B1239,'Все позиции'!$F$2:$F$10401,"&lt;&gt;")</f>
        <v>0</v>
      </c>
      <c r="G1239" s="2" t="str">
        <f t="shared" si="19"/>
        <v>нет</v>
      </c>
    </row>
    <row r="1240" spans="1:7" x14ac:dyDescent="0.25">
      <c r="A1240" s="2" t="s">
        <v>7387</v>
      </c>
      <c r="B1240" s="2" t="s">
        <v>38</v>
      </c>
      <c r="C1240" s="2">
        <f>COUNTIFS('Все позиции'!$H$2:$H$10401,A1240,'Все позиции'!$L$2:$L$10401,B1240)</f>
        <v>1</v>
      </c>
      <c r="D1240" s="2">
        <f>SUMIFS('Все позиции'!$K$2:$K$10401,'Все позиции'!$H$2:$H$10401,A1240,'Все позиции'!$L$2:$L$10401,B1240)</f>
        <v>500</v>
      </c>
      <c r="E1240" s="4">
        <f>SUMIFS('Все позиции'!$P$2:$P$10401,'Все позиции'!$H$2:$H$10401,A1240,'Все позиции'!$L$2:$L$10401,B1240)</f>
        <v>11138.6</v>
      </c>
      <c r="F1240" s="2">
        <f>COUNTIFS('Все позиции'!$H$2:$H$10401,A1240,'Все позиции'!$L$2:$L$10401,B1240,'Все позиции'!$F$2:$F$10401,"&lt;&gt;")</f>
        <v>1</v>
      </c>
      <c r="G1240" s="2" t="str">
        <f t="shared" si="19"/>
        <v>да</v>
      </c>
    </row>
    <row r="1241" spans="1:7" x14ac:dyDescent="0.25">
      <c r="A1241" s="2" t="s">
        <v>7388</v>
      </c>
      <c r="B1241" s="2" t="s">
        <v>38</v>
      </c>
      <c r="C1241" s="2">
        <f>COUNTIFS('Все позиции'!$H$2:$H$10401,A1241,'Все позиции'!$L$2:$L$10401,B1241)</f>
        <v>1</v>
      </c>
      <c r="D1241" s="2">
        <f>SUMIFS('Все позиции'!$K$2:$K$10401,'Все позиции'!$H$2:$H$10401,A1241,'Все позиции'!$L$2:$L$10401,B1241)</f>
        <v>600</v>
      </c>
      <c r="E1241" s="4">
        <f>SUMIFS('Все позиции'!$P$2:$P$10401,'Все позиции'!$H$2:$H$10401,A1241,'Все позиции'!$L$2:$L$10401,B1241)</f>
        <v>3111</v>
      </c>
      <c r="F1241" s="2">
        <f>COUNTIFS('Все позиции'!$H$2:$H$10401,A1241,'Все позиции'!$L$2:$L$10401,B1241,'Все позиции'!$F$2:$F$10401,"&lt;&gt;")</f>
        <v>1</v>
      </c>
      <c r="G1241" s="2" t="str">
        <f t="shared" si="19"/>
        <v>да</v>
      </c>
    </row>
    <row r="1242" spans="1:7" x14ac:dyDescent="0.25">
      <c r="A1242" s="2" t="s">
        <v>1449</v>
      </c>
      <c r="B1242" s="2" t="s">
        <v>38</v>
      </c>
      <c r="C1242" s="2">
        <f>COUNTIFS('Все позиции'!$H$2:$H$10401,A1242,'Все позиции'!$L$2:$L$10401,B1242)</f>
        <v>2</v>
      </c>
      <c r="D1242" s="2">
        <f>SUMIFS('Все позиции'!$K$2:$K$10401,'Все позиции'!$H$2:$H$10401,A1242,'Все позиции'!$L$2:$L$10401,B1242)</f>
        <v>34</v>
      </c>
      <c r="E1242" s="4">
        <f>SUMIFS('Все позиции'!$P$2:$P$10401,'Все позиции'!$H$2:$H$10401,A1242,'Все позиции'!$L$2:$L$10401,B1242)</f>
        <v>44349.440000000002</v>
      </c>
      <c r="F1242" s="2">
        <f>COUNTIFS('Все позиции'!$H$2:$H$10401,A1242,'Все позиции'!$L$2:$L$10401,B1242,'Все позиции'!$F$2:$F$10401,"&lt;&gt;")</f>
        <v>0</v>
      </c>
      <c r="G1242" s="2" t="str">
        <f t="shared" si="19"/>
        <v>нет</v>
      </c>
    </row>
    <row r="1243" spans="1:7" x14ac:dyDescent="0.25">
      <c r="A1243" s="2" t="s">
        <v>2693</v>
      </c>
      <c r="B1243" s="2" t="s">
        <v>38</v>
      </c>
      <c r="C1243" s="2">
        <f>COUNTIFS('Все позиции'!$H$2:$H$10401,A1243,'Все позиции'!$L$2:$L$10401,B1243)</f>
        <v>1</v>
      </c>
      <c r="D1243" s="2">
        <f>SUMIFS('Все позиции'!$K$2:$K$10401,'Все позиции'!$H$2:$H$10401,A1243,'Все позиции'!$L$2:$L$10401,B1243)</f>
        <v>2</v>
      </c>
      <c r="E1243" s="4">
        <f>SUMIFS('Все позиции'!$P$2:$P$10401,'Все позиции'!$H$2:$H$10401,A1243,'Все позиции'!$L$2:$L$10401,B1243)</f>
        <v>7998.32</v>
      </c>
      <c r="F1243" s="2">
        <f>COUNTIFS('Все позиции'!$H$2:$H$10401,A1243,'Все позиции'!$L$2:$L$10401,B1243,'Все позиции'!$F$2:$F$10401,"&lt;&gt;")</f>
        <v>0</v>
      </c>
      <c r="G1243" s="2" t="str">
        <f t="shared" si="19"/>
        <v>нет</v>
      </c>
    </row>
    <row r="1244" spans="1:7" x14ac:dyDescent="0.25">
      <c r="A1244" s="2" t="s">
        <v>2694</v>
      </c>
      <c r="B1244" s="2" t="s">
        <v>38</v>
      </c>
      <c r="C1244" s="2">
        <f>COUNTIFS('Все позиции'!$H$2:$H$10401,A1244,'Все позиции'!$L$2:$L$10401,B1244)</f>
        <v>1</v>
      </c>
      <c r="D1244" s="2">
        <f>SUMIFS('Все позиции'!$K$2:$K$10401,'Все позиции'!$H$2:$H$10401,A1244,'Все позиции'!$L$2:$L$10401,B1244)</f>
        <v>4</v>
      </c>
      <c r="E1244" s="4">
        <f>SUMIFS('Все позиции'!$P$2:$P$10401,'Все позиции'!$H$2:$H$10401,A1244,'Все позиции'!$L$2:$L$10401,B1244)</f>
        <v>23619.200000000001</v>
      </c>
      <c r="F1244" s="2">
        <f>COUNTIFS('Все позиции'!$H$2:$H$10401,A1244,'Все позиции'!$L$2:$L$10401,B1244,'Все позиции'!$F$2:$F$10401,"&lt;&gt;")</f>
        <v>0</v>
      </c>
      <c r="G1244" s="2" t="str">
        <f t="shared" si="19"/>
        <v>нет</v>
      </c>
    </row>
    <row r="1245" spans="1:7" x14ac:dyDescent="0.25">
      <c r="A1245" s="2" t="s">
        <v>1452</v>
      </c>
      <c r="B1245" s="2" t="s">
        <v>38</v>
      </c>
      <c r="C1245" s="2">
        <f>COUNTIFS('Все позиции'!$H$2:$H$10401,A1245,'Все позиции'!$L$2:$L$10401,B1245)</f>
        <v>2</v>
      </c>
      <c r="D1245" s="2">
        <f>SUMIFS('Все позиции'!$K$2:$K$10401,'Все позиции'!$H$2:$H$10401,A1245,'Все позиции'!$L$2:$L$10401,B1245)</f>
        <v>6</v>
      </c>
      <c r="E1245" s="4">
        <f>SUMIFS('Все позиции'!$P$2:$P$10401,'Все позиции'!$H$2:$H$10401,A1245,'Все позиции'!$L$2:$L$10401,B1245)</f>
        <v>39205.919999999998</v>
      </c>
      <c r="F1245" s="2">
        <f>COUNTIFS('Все позиции'!$H$2:$H$10401,A1245,'Все позиции'!$L$2:$L$10401,B1245,'Все позиции'!$F$2:$F$10401,"&lt;&gt;")</f>
        <v>0</v>
      </c>
      <c r="G1245" s="2" t="str">
        <f t="shared" si="19"/>
        <v>нет</v>
      </c>
    </row>
    <row r="1246" spans="1:7" x14ac:dyDescent="0.25">
      <c r="A1246" s="2" t="s">
        <v>2249</v>
      </c>
      <c r="B1246" s="2" t="s">
        <v>38</v>
      </c>
      <c r="C1246" s="2">
        <f>COUNTIFS('Все позиции'!$H$2:$H$10401,A1246,'Все позиции'!$L$2:$L$10401,B1246)</f>
        <v>1</v>
      </c>
      <c r="D1246" s="2">
        <f>SUMIFS('Все позиции'!$K$2:$K$10401,'Все позиции'!$H$2:$H$10401,A1246,'Все позиции'!$L$2:$L$10401,B1246)</f>
        <v>46</v>
      </c>
      <c r="E1246" s="4">
        <f>SUMIFS('Все позиции'!$P$2:$P$10401,'Все позиции'!$H$2:$H$10401,A1246,'Все позиции'!$L$2:$L$10401,B1246)</f>
        <v>139663.6</v>
      </c>
      <c r="F1246" s="2">
        <f>COUNTIFS('Все позиции'!$H$2:$H$10401,A1246,'Все позиции'!$L$2:$L$10401,B1246,'Все позиции'!$F$2:$F$10401,"&lt;&gt;")</f>
        <v>0</v>
      </c>
      <c r="G1246" s="2" t="str">
        <f t="shared" si="19"/>
        <v>нет</v>
      </c>
    </row>
    <row r="1247" spans="1:7" x14ac:dyDescent="0.25">
      <c r="A1247" s="2" t="s">
        <v>2250</v>
      </c>
      <c r="B1247" s="2" t="s">
        <v>38</v>
      </c>
      <c r="C1247" s="2">
        <f>COUNTIFS('Все позиции'!$H$2:$H$10401,A1247,'Все позиции'!$L$2:$L$10401,B1247)</f>
        <v>1</v>
      </c>
      <c r="D1247" s="2">
        <f>SUMIFS('Все позиции'!$K$2:$K$10401,'Все позиции'!$H$2:$H$10401,A1247,'Все позиции'!$L$2:$L$10401,B1247)</f>
        <v>20</v>
      </c>
      <c r="E1247" s="4">
        <f>SUMIFS('Все позиции'!$P$2:$P$10401,'Все позиции'!$H$2:$H$10401,A1247,'Все позиции'!$L$2:$L$10401,B1247)</f>
        <v>4096.03</v>
      </c>
      <c r="F1247" s="2">
        <f>COUNTIFS('Все позиции'!$H$2:$H$10401,A1247,'Все позиции'!$L$2:$L$10401,B1247,'Все позиции'!$F$2:$F$10401,"&lt;&gt;")</f>
        <v>0</v>
      </c>
      <c r="G1247" s="2" t="str">
        <f t="shared" si="19"/>
        <v>нет</v>
      </c>
    </row>
    <row r="1248" spans="1:7" x14ac:dyDescent="0.25">
      <c r="A1248" s="2" t="s">
        <v>1448</v>
      </c>
      <c r="B1248" s="2" t="s">
        <v>38</v>
      </c>
      <c r="C1248" s="2">
        <f>COUNTIFS('Все позиции'!$H$2:$H$10401,A1248,'Все позиции'!$L$2:$L$10401,B1248)</f>
        <v>2</v>
      </c>
      <c r="D1248" s="2">
        <f>SUMIFS('Все позиции'!$K$2:$K$10401,'Все позиции'!$H$2:$H$10401,A1248,'Все позиции'!$L$2:$L$10401,B1248)</f>
        <v>320</v>
      </c>
      <c r="E1248" s="4">
        <f>SUMIFS('Все позиции'!$P$2:$P$10401,'Все позиции'!$H$2:$H$10401,A1248,'Все позиции'!$L$2:$L$10401,B1248)</f>
        <v>75112.179999999993</v>
      </c>
      <c r="F1248" s="2">
        <f>COUNTIFS('Все позиции'!$H$2:$H$10401,A1248,'Все позиции'!$L$2:$L$10401,B1248,'Все позиции'!$F$2:$F$10401,"&lt;&gt;")</f>
        <v>0</v>
      </c>
      <c r="G1248" s="2" t="str">
        <f t="shared" si="19"/>
        <v>нет</v>
      </c>
    </row>
    <row r="1249" spans="1:7" x14ac:dyDescent="0.25">
      <c r="A1249" s="2" t="s">
        <v>2563</v>
      </c>
      <c r="B1249" s="2" t="s">
        <v>38</v>
      </c>
      <c r="C1249" s="2">
        <f>COUNTIFS('Все позиции'!$H$2:$H$10401,A1249,'Все позиции'!$L$2:$L$10401,B1249)</f>
        <v>1</v>
      </c>
      <c r="D1249" s="2">
        <f>SUMIFS('Все позиции'!$K$2:$K$10401,'Все позиции'!$H$2:$H$10401,A1249,'Все позиции'!$L$2:$L$10401,B1249)</f>
        <v>1</v>
      </c>
      <c r="E1249" s="4">
        <f>SUMIFS('Все позиции'!$P$2:$P$10401,'Все позиции'!$H$2:$H$10401,A1249,'Все позиции'!$L$2:$L$10401,B1249)</f>
        <v>546804</v>
      </c>
      <c r="F1249" s="2">
        <f>COUNTIFS('Все позиции'!$H$2:$H$10401,A1249,'Все позиции'!$L$2:$L$10401,B1249,'Все позиции'!$F$2:$F$10401,"&lt;&gt;")</f>
        <v>0</v>
      </c>
      <c r="G1249" s="2" t="str">
        <f t="shared" si="19"/>
        <v>нет</v>
      </c>
    </row>
    <row r="1250" spans="1:7" x14ac:dyDescent="0.25">
      <c r="A1250" s="2" t="s">
        <v>9291</v>
      </c>
      <c r="B1250" s="2" t="s">
        <v>108</v>
      </c>
      <c r="C1250" s="2">
        <f>COUNTIFS('Все позиции'!$H$2:$H$10401,A1250,'Все позиции'!$L$2:$L$10401,B1250)</f>
        <v>1</v>
      </c>
      <c r="D1250" s="2">
        <f>SUMIFS('Все позиции'!$K$2:$K$10401,'Все позиции'!$H$2:$H$10401,A1250,'Все позиции'!$L$2:$L$10401,B1250)</f>
        <v>1</v>
      </c>
      <c r="E1250" s="4">
        <f>SUMIFS('Все позиции'!$P$2:$P$10401,'Все позиции'!$H$2:$H$10401,A1250,'Все позиции'!$L$2:$L$10401,B1250)</f>
        <v>521550</v>
      </c>
      <c r="F1250" s="2">
        <f>COUNTIFS('Все позиции'!$H$2:$H$10401,A1250,'Все позиции'!$L$2:$L$10401,B1250,'Все позиции'!$F$2:$F$10401,"&lt;&gt;")</f>
        <v>1</v>
      </c>
      <c r="G1250" s="2" t="str">
        <f t="shared" si="19"/>
        <v>да</v>
      </c>
    </row>
    <row r="1251" spans="1:7" x14ac:dyDescent="0.25">
      <c r="A1251" s="2" t="s">
        <v>2562</v>
      </c>
      <c r="B1251" s="2" t="s">
        <v>38</v>
      </c>
      <c r="C1251" s="2">
        <f>COUNTIFS('Все позиции'!$H$2:$H$10401,A1251,'Все позиции'!$L$2:$L$10401,B1251)</f>
        <v>1</v>
      </c>
      <c r="D1251" s="2">
        <f>SUMIFS('Все позиции'!$K$2:$K$10401,'Все позиции'!$H$2:$H$10401,A1251,'Все позиции'!$L$2:$L$10401,B1251)</f>
        <v>1</v>
      </c>
      <c r="E1251" s="4">
        <f>SUMIFS('Все позиции'!$P$2:$P$10401,'Все позиции'!$H$2:$H$10401,A1251,'Все позиции'!$L$2:$L$10401,B1251)</f>
        <v>2373570</v>
      </c>
      <c r="F1251" s="2">
        <f>COUNTIFS('Все позиции'!$H$2:$H$10401,A1251,'Все позиции'!$L$2:$L$10401,B1251,'Все позиции'!$F$2:$F$10401,"&lt;&gt;")</f>
        <v>0</v>
      </c>
      <c r="G1251" s="2" t="str">
        <f t="shared" si="19"/>
        <v>нет</v>
      </c>
    </row>
    <row r="1252" spans="1:7" x14ac:dyDescent="0.25">
      <c r="A1252" s="2" t="s">
        <v>9290</v>
      </c>
      <c r="B1252" s="2" t="s">
        <v>108</v>
      </c>
      <c r="C1252" s="2">
        <f>COUNTIFS('Все позиции'!$H$2:$H$10401,A1252,'Все позиции'!$L$2:$L$10401,B1252)</f>
        <v>1</v>
      </c>
      <c r="D1252" s="2">
        <f>SUMIFS('Все позиции'!$K$2:$K$10401,'Все позиции'!$H$2:$H$10401,A1252,'Все позиции'!$L$2:$L$10401,B1252)</f>
        <v>1</v>
      </c>
      <c r="E1252" s="4">
        <f>SUMIFS('Все позиции'!$P$2:$P$10401,'Все позиции'!$H$2:$H$10401,A1252,'Все позиции'!$L$2:$L$10401,B1252)</f>
        <v>1811699.99</v>
      </c>
      <c r="F1252" s="2">
        <f>COUNTIFS('Все позиции'!$H$2:$H$10401,A1252,'Все позиции'!$L$2:$L$10401,B1252,'Все позиции'!$F$2:$F$10401,"&lt;&gt;")</f>
        <v>1</v>
      </c>
      <c r="G1252" s="2" t="str">
        <f t="shared" si="19"/>
        <v>да</v>
      </c>
    </row>
    <row r="1253" spans="1:7" x14ac:dyDescent="0.25">
      <c r="A1253" s="2" t="s">
        <v>1720</v>
      </c>
      <c r="B1253" s="2" t="s">
        <v>38</v>
      </c>
      <c r="C1253" s="2">
        <f>COUNTIFS('Все позиции'!$H$2:$H$10401,A1253,'Все позиции'!$L$2:$L$10401,B1253)</f>
        <v>2</v>
      </c>
      <c r="D1253" s="2">
        <f>SUMIFS('Все позиции'!$K$2:$K$10401,'Все позиции'!$H$2:$H$10401,A1253,'Все позиции'!$L$2:$L$10401,B1253)</f>
        <v>2</v>
      </c>
      <c r="E1253" s="4">
        <f>SUMIFS('Все позиции'!$P$2:$P$10401,'Все позиции'!$H$2:$H$10401,A1253,'Все позиции'!$L$2:$L$10401,B1253)</f>
        <v>3354.99</v>
      </c>
      <c r="F1253" s="2">
        <f>COUNTIFS('Все позиции'!$H$2:$H$10401,A1253,'Все позиции'!$L$2:$L$10401,B1253,'Все позиции'!$F$2:$F$10401,"&lt;&gt;")</f>
        <v>0</v>
      </c>
      <c r="G1253" s="2" t="str">
        <f t="shared" si="19"/>
        <v>нет</v>
      </c>
    </row>
    <row r="1254" spans="1:7" x14ac:dyDescent="0.25">
      <c r="A1254" s="2" t="s">
        <v>3943</v>
      </c>
      <c r="B1254" s="2" t="s">
        <v>38</v>
      </c>
      <c r="C1254" s="2">
        <f>COUNTIFS('Все позиции'!$H$2:$H$10401,A1254,'Все позиции'!$L$2:$L$10401,B1254)</f>
        <v>2</v>
      </c>
      <c r="D1254" s="2">
        <f>SUMIFS('Все позиции'!$K$2:$K$10401,'Все позиции'!$H$2:$H$10401,A1254,'Все позиции'!$L$2:$L$10401,B1254)</f>
        <v>207</v>
      </c>
      <c r="E1254" s="4">
        <f>SUMIFS('Все позиции'!$P$2:$P$10401,'Все позиции'!$H$2:$H$10401,A1254,'Все позиции'!$L$2:$L$10401,B1254)</f>
        <v>258770.16</v>
      </c>
      <c r="F1254" s="2">
        <f>COUNTIFS('Все позиции'!$H$2:$H$10401,A1254,'Все позиции'!$L$2:$L$10401,B1254,'Все позиции'!$F$2:$F$10401,"&lt;&gt;")</f>
        <v>0</v>
      </c>
      <c r="G1254" s="2" t="str">
        <f t="shared" si="19"/>
        <v>нет</v>
      </c>
    </row>
    <row r="1255" spans="1:7" x14ac:dyDescent="0.25">
      <c r="A1255" s="2" t="s">
        <v>4709</v>
      </c>
      <c r="B1255" s="2" t="s">
        <v>38</v>
      </c>
      <c r="C1255" s="2">
        <f>COUNTIFS('Все позиции'!$H$2:$H$10401,A1255,'Все позиции'!$L$2:$L$10401,B1255)</f>
        <v>1</v>
      </c>
      <c r="D1255" s="2">
        <f>SUMIFS('Все позиции'!$K$2:$K$10401,'Все позиции'!$H$2:$H$10401,A1255,'Все позиции'!$L$2:$L$10401,B1255)</f>
        <v>1</v>
      </c>
      <c r="E1255" s="4">
        <f>SUMIFS('Все позиции'!$P$2:$P$10401,'Все позиции'!$H$2:$H$10401,A1255,'Все позиции'!$L$2:$L$10401,B1255)</f>
        <v>0</v>
      </c>
      <c r="F1255" s="2">
        <f>COUNTIFS('Все позиции'!$H$2:$H$10401,A1255,'Все позиции'!$L$2:$L$10401,B1255,'Все позиции'!$F$2:$F$10401,"&lt;&gt;")</f>
        <v>0</v>
      </c>
      <c r="G1255" s="2" t="str">
        <f t="shared" si="19"/>
        <v>нет</v>
      </c>
    </row>
    <row r="1256" spans="1:7" x14ac:dyDescent="0.25">
      <c r="A1256" s="2" t="s">
        <v>4708</v>
      </c>
      <c r="B1256" s="2" t="s">
        <v>38</v>
      </c>
      <c r="C1256" s="2">
        <f>COUNTIFS('Все позиции'!$H$2:$H$10401,A1256,'Все позиции'!$L$2:$L$10401,B1256)</f>
        <v>1</v>
      </c>
      <c r="D1256" s="2">
        <f>SUMIFS('Все позиции'!$K$2:$K$10401,'Все позиции'!$H$2:$H$10401,A1256,'Все позиции'!$L$2:$L$10401,B1256)</f>
        <v>1</v>
      </c>
      <c r="E1256" s="4">
        <f>SUMIFS('Все позиции'!$P$2:$P$10401,'Все позиции'!$H$2:$H$10401,A1256,'Все позиции'!$L$2:$L$10401,B1256)</f>
        <v>0</v>
      </c>
      <c r="F1256" s="2">
        <f>COUNTIFS('Все позиции'!$H$2:$H$10401,A1256,'Все позиции'!$L$2:$L$10401,B1256,'Все позиции'!$F$2:$F$10401,"&lt;&gt;")</f>
        <v>0</v>
      </c>
      <c r="G1256" s="2" t="str">
        <f t="shared" si="19"/>
        <v>нет</v>
      </c>
    </row>
    <row r="1257" spans="1:7" x14ac:dyDescent="0.25">
      <c r="A1257" s="2" t="s">
        <v>5088</v>
      </c>
      <c r="B1257" s="2" t="s">
        <v>73</v>
      </c>
      <c r="C1257" s="2">
        <f>COUNTIFS('Все позиции'!$H$2:$H$10401,A1257,'Все позиции'!$L$2:$L$10401,B1257)</f>
        <v>1</v>
      </c>
      <c r="D1257" s="2">
        <f>SUMIFS('Все позиции'!$K$2:$K$10401,'Все позиции'!$H$2:$H$10401,A1257,'Все позиции'!$L$2:$L$10401,B1257)</f>
        <v>1</v>
      </c>
      <c r="E1257" s="4">
        <f>SUMIFS('Все позиции'!$P$2:$P$10401,'Все позиции'!$H$2:$H$10401,A1257,'Все позиции'!$L$2:$L$10401,B1257)</f>
        <v>0</v>
      </c>
      <c r="F1257" s="2">
        <f>COUNTIFS('Все позиции'!$H$2:$H$10401,A1257,'Все позиции'!$L$2:$L$10401,B1257,'Все позиции'!$F$2:$F$10401,"&lt;&gt;")</f>
        <v>1</v>
      </c>
      <c r="G1257" s="2" t="str">
        <f t="shared" si="19"/>
        <v>да</v>
      </c>
    </row>
    <row r="1258" spans="1:7" x14ac:dyDescent="0.25">
      <c r="A1258" s="2" t="s">
        <v>4515</v>
      </c>
      <c r="B1258" s="2" t="s">
        <v>38</v>
      </c>
      <c r="C1258" s="2">
        <f>COUNTIFS('Все позиции'!$H$2:$H$10401,A1258,'Все позиции'!$L$2:$L$10401,B1258)</f>
        <v>2</v>
      </c>
      <c r="D1258" s="2">
        <f>SUMIFS('Все позиции'!$K$2:$K$10401,'Все позиции'!$H$2:$H$10401,A1258,'Все позиции'!$L$2:$L$10401,B1258)</f>
        <v>18</v>
      </c>
      <c r="E1258" s="4">
        <f>SUMIFS('Все позиции'!$P$2:$P$10401,'Все позиции'!$H$2:$H$10401,A1258,'Все позиции'!$L$2:$L$10401,B1258)</f>
        <v>1794.5700000000002</v>
      </c>
      <c r="F1258" s="2">
        <f>COUNTIFS('Все позиции'!$H$2:$H$10401,A1258,'Все позиции'!$L$2:$L$10401,B1258,'Все позиции'!$F$2:$F$10401,"&lt;&gt;")</f>
        <v>0</v>
      </c>
      <c r="G1258" s="2" t="str">
        <f t="shared" si="19"/>
        <v>нет</v>
      </c>
    </row>
    <row r="1259" spans="1:7" x14ac:dyDescent="0.25">
      <c r="A1259" s="2" t="s">
        <v>746</v>
      </c>
      <c r="B1259" s="2" t="s">
        <v>38</v>
      </c>
      <c r="C1259" s="2">
        <f>COUNTIFS('Все позиции'!$H$2:$H$10401,A1259,'Все позиции'!$L$2:$L$10401,B1259)</f>
        <v>1</v>
      </c>
      <c r="D1259" s="2">
        <f>SUMIFS('Все позиции'!$K$2:$K$10401,'Все позиции'!$H$2:$H$10401,A1259,'Все позиции'!$L$2:$L$10401,B1259)</f>
        <v>4</v>
      </c>
      <c r="E1259" s="4">
        <f>SUMIFS('Все позиции'!$P$2:$P$10401,'Все позиции'!$H$2:$H$10401,A1259,'Все позиции'!$L$2:$L$10401,B1259)</f>
        <v>1187.99</v>
      </c>
      <c r="F1259" s="2">
        <f>COUNTIFS('Все позиции'!$H$2:$H$10401,A1259,'Все позиции'!$L$2:$L$10401,B1259,'Все позиции'!$F$2:$F$10401,"&lt;&gt;")</f>
        <v>0</v>
      </c>
      <c r="G1259" s="2" t="str">
        <f t="shared" si="19"/>
        <v>нет</v>
      </c>
    </row>
    <row r="1260" spans="1:7" x14ac:dyDescent="0.25">
      <c r="A1260" s="2" t="s">
        <v>5974</v>
      </c>
      <c r="B1260" s="2" t="s">
        <v>38</v>
      </c>
      <c r="C1260" s="2">
        <f>COUNTIFS('Все позиции'!$H$2:$H$10401,A1260,'Все позиции'!$L$2:$L$10401,B1260)</f>
        <v>1</v>
      </c>
      <c r="D1260" s="2">
        <f>SUMIFS('Все позиции'!$K$2:$K$10401,'Все позиции'!$H$2:$H$10401,A1260,'Все позиции'!$L$2:$L$10401,B1260)</f>
        <v>330</v>
      </c>
      <c r="E1260" s="4">
        <f>SUMIFS('Все позиции'!$P$2:$P$10401,'Все позиции'!$H$2:$H$10401,A1260,'Все позиции'!$L$2:$L$10401,B1260)</f>
        <v>740027.11</v>
      </c>
      <c r="F1260" s="2">
        <f>COUNTIFS('Все позиции'!$H$2:$H$10401,A1260,'Все позиции'!$L$2:$L$10401,B1260,'Все позиции'!$F$2:$F$10401,"&lt;&gt;")</f>
        <v>1</v>
      </c>
      <c r="G1260" s="2" t="str">
        <f t="shared" si="19"/>
        <v>да</v>
      </c>
    </row>
    <row r="1261" spans="1:7" x14ac:dyDescent="0.25">
      <c r="A1261" s="2" t="s">
        <v>3933</v>
      </c>
      <c r="B1261" s="2" t="s">
        <v>38</v>
      </c>
      <c r="C1261" s="2">
        <f>COUNTIFS('Все позиции'!$H$2:$H$10401,A1261,'Все позиции'!$L$2:$L$10401,B1261)</f>
        <v>1</v>
      </c>
      <c r="D1261" s="2">
        <f>SUMIFS('Все позиции'!$K$2:$K$10401,'Все позиции'!$H$2:$H$10401,A1261,'Все позиции'!$L$2:$L$10401,B1261)</f>
        <v>30</v>
      </c>
      <c r="E1261" s="4">
        <f>SUMIFS('Все позиции'!$P$2:$P$10401,'Все позиции'!$H$2:$H$10401,A1261,'Все позиции'!$L$2:$L$10401,B1261)</f>
        <v>36126.03</v>
      </c>
      <c r="F1261" s="2">
        <f>COUNTIFS('Все позиции'!$H$2:$H$10401,A1261,'Все позиции'!$L$2:$L$10401,B1261,'Все позиции'!$F$2:$F$10401,"&lt;&gt;")</f>
        <v>0</v>
      </c>
      <c r="G1261" s="2" t="str">
        <f t="shared" si="19"/>
        <v>нет</v>
      </c>
    </row>
    <row r="1262" spans="1:7" x14ac:dyDescent="0.25">
      <c r="A1262" s="2" t="s">
        <v>3935</v>
      </c>
      <c r="B1262" s="2" t="s">
        <v>38</v>
      </c>
      <c r="C1262" s="2">
        <f>COUNTIFS('Все позиции'!$H$2:$H$10401,A1262,'Все позиции'!$L$2:$L$10401,B1262)</f>
        <v>1</v>
      </c>
      <c r="D1262" s="2">
        <f>SUMIFS('Все позиции'!$K$2:$K$10401,'Все позиции'!$H$2:$H$10401,A1262,'Все позиции'!$L$2:$L$10401,B1262)</f>
        <v>10</v>
      </c>
      <c r="E1262" s="4">
        <f>SUMIFS('Все позиции'!$P$2:$P$10401,'Все позиции'!$H$2:$H$10401,A1262,'Все позиции'!$L$2:$L$10401,B1262)</f>
        <v>13108.53</v>
      </c>
      <c r="F1262" s="2">
        <f>COUNTIFS('Все позиции'!$H$2:$H$10401,A1262,'Все позиции'!$L$2:$L$10401,B1262,'Все позиции'!$F$2:$F$10401,"&lt;&gt;")</f>
        <v>0</v>
      </c>
      <c r="G1262" s="2" t="str">
        <f t="shared" si="19"/>
        <v>нет</v>
      </c>
    </row>
    <row r="1263" spans="1:7" x14ac:dyDescent="0.25">
      <c r="A1263" s="2" t="s">
        <v>5976</v>
      </c>
      <c r="B1263" s="2" t="s">
        <v>38</v>
      </c>
      <c r="C1263" s="2">
        <f>COUNTIFS('Все позиции'!$H$2:$H$10401,A1263,'Все позиции'!$L$2:$L$10401,B1263)</f>
        <v>1</v>
      </c>
      <c r="D1263" s="2">
        <f>SUMIFS('Все позиции'!$K$2:$K$10401,'Все позиции'!$H$2:$H$10401,A1263,'Все позиции'!$L$2:$L$10401,B1263)</f>
        <v>2</v>
      </c>
      <c r="E1263" s="4">
        <f>SUMIFS('Все позиции'!$P$2:$P$10401,'Все позиции'!$H$2:$H$10401,A1263,'Все позиции'!$L$2:$L$10401,B1263)</f>
        <v>11418</v>
      </c>
      <c r="F1263" s="2">
        <f>COUNTIFS('Все позиции'!$H$2:$H$10401,A1263,'Все позиции'!$L$2:$L$10401,B1263,'Все позиции'!$F$2:$F$10401,"&lt;&gt;")</f>
        <v>1</v>
      </c>
      <c r="G1263" s="2" t="str">
        <f t="shared" si="19"/>
        <v>да</v>
      </c>
    </row>
    <row r="1264" spans="1:7" x14ac:dyDescent="0.25">
      <c r="A1264" s="2" t="s">
        <v>5978</v>
      </c>
      <c r="B1264" s="2" t="s">
        <v>38</v>
      </c>
      <c r="C1264" s="2">
        <f>COUNTIFS('Все позиции'!$H$2:$H$10401,A1264,'Все позиции'!$L$2:$L$10401,B1264)</f>
        <v>1</v>
      </c>
      <c r="D1264" s="2">
        <f>SUMIFS('Все позиции'!$K$2:$K$10401,'Все позиции'!$H$2:$H$10401,A1264,'Все позиции'!$L$2:$L$10401,B1264)</f>
        <v>4</v>
      </c>
      <c r="E1264" s="4">
        <f>SUMIFS('Все позиции'!$P$2:$P$10401,'Все позиции'!$H$2:$H$10401,A1264,'Все позиции'!$L$2:$L$10401,B1264)</f>
        <v>38339.96</v>
      </c>
      <c r="F1264" s="2">
        <f>COUNTIFS('Все позиции'!$H$2:$H$10401,A1264,'Все позиции'!$L$2:$L$10401,B1264,'Все позиции'!$F$2:$F$10401,"&lt;&gt;")</f>
        <v>1</v>
      </c>
      <c r="G1264" s="2" t="str">
        <f t="shared" si="19"/>
        <v>да</v>
      </c>
    </row>
    <row r="1265" spans="1:7" x14ac:dyDescent="0.25">
      <c r="A1265" s="2" t="s">
        <v>1716</v>
      </c>
      <c r="B1265" s="2" t="s">
        <v>38</v>
      </c>
      <c r="C1265" s="2">
        <f>COUNTIFS('Все позиции'!$H$2:$H$10401,A1265,'Все позиции'!$L$2:$L$10401,B1265)</f>
        <v>3</v>
      </c>
      <c r="D1265" s="2">
        <f>SUMIFS('Все позиции'!$K$2:$K$10401,'Все позиции'!$H$2:$H$10401,A1265,'Все позиции'!$L$2:$L$10401,B1265)</f>
        <v>18</v>
      </c>
      <c r="E1265" s="4">
        <f>SUMIFS('Все позиции'!$P$2:$P$10401,'Все позиции'!$H$2:$H$10401,A1265,'Все позиции'!$L$2:$L$10401,B1265)</f>
        <v>2242.7799999999997</v>
      </c>
      <c r="F1265" s="2">
        <f>COUNTIFS('Все позиции'!$H$2:$H$10401,A1265,'Все позиции'!$L$2:$L$10401,B1265,'Все позиции'!$F$2:$F$10401,"&lt;&gt;")</f>
        <v>1</v>
      </c>
      <c r="G1265" s="2" t="str">
        <f t="shared" si="19"/>
        <v>да</v>
      </c>
    </row>
    <row r="1266" spans="1:7" x14ac:dyDescent="0.25">
      <c r="A1266" s="2" t="s">
        <v>5331</v>
      </c>
      <c r="B1266" s="2" t="s">
        <v>38</v>
      </c>
      <c r="C1266" s="2">
        <f>COUNTIFS('Все позиции'!$H$2:$H$10401,A1266,'Все позиции'!$L$2:$L$10401,B1266)</f>
        <v>1</v>
      </c>
      <c r="D1266" s="2">
        <f>SUMIFS('Все позиции'!$K$2:$K$10401,'Все позиции'!$H$2:$H$10401,A1266,'Все позиции'!$L$2:$L$10401,B1266)</f>
        <v>25</v>
      </c>
      <c r="E1266" s="4">
        <f>SUMIFS('Все позиции'!$P$2:$P$10401,'Все позиции'!$H$2:$H$10401,A1266,'Все позиции'!$L$2:$L$10401,B1266)</f>
        <v>4600.01</v>
      </c>
      <c r="F1266" s="2">
        <f>COUNTIFS('Все позиции'!$H$2:$H$10401,A1266,'Все позиции'!$L$2:$L$10401,B1266,'Все позиции'!$F$2:$F$10401,"&lt;&gt;")</f>
        <v>1</v>
      </c>
      <c r="G1266" s="2" t="str">
        <f t="shared" si="19"/>
        <v>да</v>
      </c>
    </row>
    <row r="1267" spans="1:7" x14ac:dyDescent="0.25">
      <c r="A1267" s="2" t="s">
        <v>1713</v>
      </c>
      <c r="B1267" s="2" t="s">
        <v>38</v>
      </c>
      <c r="C1267" s="2">
        <f>COUNTIFS('Все позиции'!$H$2:$H$10401,A1267,'Все позиции'!$L$2:$L$10401,B1267)</f>
        <v>2</v>
      </c>
      <c r="D1267" s="2">
        <f>SUMIFS('Все позиции'!$K$2:$K$10401,'Все позиции'!$H$2:$H$10401,A1267,'Все позиции'!$L$2:$L$10401,B1267)</f>
        <v>34</v>
      </c>
      <c r="E1267" s="4">
        <f>SUMIFS('Все позиции'!$P$2:$P$10401,'Все позиции'!$H$2:$H$10401,A1267,'Все позиции'!$L$2:$L$10401,B1267)</f>
        <v>69465.100000000006</v>
      </c>
      <c r="F1267" s="2">
        <f>COUNTIFS('Все позиции'!$H$2:$H$10401,A1267,'Все позиции'!$L$2:$L$10401,B1267,'Все позиции'!$F$2:$F$10401,"&lt;&gt;")</f>
        <v>0</v>
      </c>
      <c r="G1267" s="2" t="str">
        <f t="shared" si="19"/>
        <v>нет</v>
      </c>
    </row>
    <row r="1268" spans="1:7" x14ac:dyDescent="0.25">
      <c r="A1268" s="2" t="s">
        <v>1718</v>
      </c>
      <c r="B1268" s="2" t="s">
        <v>38</v>
      </c>
      <c r="C1268" s="2">
        <f>COUNTIFS('Все позиции'!$H$2:$H$10401,A1268,'Все позиции'!$L$2:$L$10401,B1268)</f>
        <v>2</v>
      </c>
      <c r="D1268" s="2">
        <f>SUMIFS('Все позиции'!$K$2:$K$10401,'Все позиции'!$H$2:$H$10401,A1268,'Все позиции'!$L$2:$L$10401,B1268)</f>
        <v>2</v>
      </c>
      <c r="E1268" s="4">
        <f>SUMIFS('Все позиции'!$P$2:$P$10401,'Все позиции'!$H$2:$H$10401,A1268,'Все позиции'!$L$2:$L$10401,B1268)</f>
        <v>12795.36</v>
      </c>
      <c r="F1268" s="2">
        <f>COUNTIFS('Все позиции'!$H$2:$H$10401,A1268,'Все позиции'!$L$2:$L$10401,B1268,'Все позиции'!$F$2:$F$10401,"&lt;&gt;")</f>
        <v>0</v>
      </c>
      <c r="G1268" s="2" t="str">
        <f t="shared" si="19"/>
        <v>нет</v>
      </c>
    </row>
    <row r="1269" spans="1:7" x14ac:dyDescent="0.25">
      <c r="A1269" s="2" t="s">
        <v>1715</v>
      </c>
      <c r="B1269" s="2" t="s">
        <v>38</v>
      </c>
      <c r="C1269" s="2">
        <f>COUNTIFS('Все позиции'!$H$2:$H$10401,A1269,'Все позиции'!$L$2:$L$10401,B1269)</f>
        <v>2</v>
      </c>
      <c r="D1269" s="2">
        <f>SUMIFS('Все позиции'!$K$2:$K$10401,'Все позиции'!$H$2:$H$10401,A1269,'Все позиции'!$L$2:$L$10401,B1269)</f>
        <v>4</v>
      </c>
      <c r="E1269" s="4">
        <f>SUMIFS('Все позиции'!$P$2:$P$10401,'Все позиции'!$H$2:$H$10401,A1269,'Все позиции'!$L$2:$L$10401,B1269)</f>
        <v>31014.25</v>
      </c>
      <c r="F1269" s="2">
        <f>COUNTIFS('Все позиции'!$H$2:$H$10401,A1269,'Все позиции'!$L$2:$L$10401,B1269,'Все позиции'!$F$2:$F$10401,"&lt;&gt;")</f>
        <v>0</v>
      </c>
      <c r="G1269" s="2" t="str">
        <f t="shared" si="19"/>
        <v>нет</v>
      </c>
    </row>
    <row r="1270" spans="1:7" x14ac:dyDescent="0.25">
      <c r="A1270" s="2" t="s">
        <v>1717</v>
      </c>
      <c r="B1270" s="2" t="s">
        <v>38</v>
      </c>
      <c r="C1270" s="2">
        <f>COUNTIFS('Все позиции'!$H$2:$H$10401,A1270,'Все позиции'!$L$2:$L$10401,B1270)</f>
        <v>2</v>
      </c>
      <c r="D1270" s="2">
        <f>SUMIFS('Все позиции'!$K$2:$K$10401,'Все позиции'!$H$2:$H$10401,A1270,'Все позиции'!$L$2:$L$10401,B1270)</f>
        <v>3</v>
      </c>
      <c r="E1270" s="4">
        <f>SUMIFS('Все позиции'!$P$2:$P$10401,'Все позиции'!$H$2:$H$10401,A1270,'Все позиции'!$L$2:$L$10401,B1270)</f>
        <v>8098.19</v>
      </c>
      <c r="F1270" s="2">
        <f>COUNTIFS('Все позиции'!$H$2:$H$10401,A1270,'Все позиции'!$L$2:$L$10401,B1270,'Все позиции'!$F$2:$F$10401,"&lt;&gt;")</f>
        <v>0</v>
      </c>
      <c r="G1270" s="2" t="str">
        <f t="shared" si="19"/>
        <v>нет</v>
      </c>
    </row>
    <row r="1271" spans="1:7" x14ac:dyDescent="0.25">
      <c r="A1271" s="2" t="s">
        <v>1714</v>
      </c>
      <c r="B1271" s="2" t="s">
        <v>38</v>
      </c>
      <c r="C1271" s="2">
        <f>COUNTIFS('Все позиции'!$H$2:$H$10401,A1271,'Все позиции'!$L$2:$L$10401,B1271)</f>
        <v>3</v>
      </c>
      <c r="D1271" s="2">
        <f>SUMIFS('Все позиции'!$K$2:$K$10401,'Все позиции'!$H$2:$H$10401,A1271,'Все позиции'!$L$2:$L$10401,B1271)</f>
        <v>49</v>
      </c>
      <c r="E1271" s="4">
        <f>SUMIFS('Все позиции'!$P$2:$P$10401,'Все позиции'!$H$2:$H$10401,A1271,'Все позиции'!$L$2:$L$10401,B1271)</f>
        <v>438295.94</v>
      </c>
      <c r="F1271" s="2">
        <f>COUNTIFS('Все позиции'!$H$2:$H$10401,A1271,'Все позиции'!$L$2:$L$10401,B1271,'Все позиции'!$F$2:$F$10401,"&lt;&gt;")</f>
        <v>1</v>
      </c>
      <c r="G1271" s="2" t="str">
        <f t="shared" si="19"/>
        <v>да</v>
      </c>
    </row>
    <row r="1272" spans="1:7" x14ac:dyDescent="0.25">
      <c r="A1272" s="2" t="s">
        <v>327</v>
      </c>
      <c r="B1272" s="2" t="s">
        <v>38</v>
      </c>
      <c r="C1272" s="2">
        <f>COUNTIFS('Все позиции'!$H$2:$H$10401,A1272,'Все позиции'!$L$2:$L$10401,B1272)</f>
        <v>2</v>
      </c>
      <c r="D1272" s="2">
        <f>SUMIFS('Все позиции'!$K$2:$K$10401,'Все позиции'!$H$2:$H$10401,A1272,'Все позиции'!$L$2:$L$10401,B1272)</f>
        <v>21</v>
      </c>
      <c r="E1272" s="4">
        <f>SUMIFS('Все позиции'!$P$2:$P$10401,'Все позиции'!$H$2:$H$10401,A1272,'Все позиции'!$L$2:$L$10401,B1272)</f>
        <v>0</v>
      </c>
      <c r="F1272" s="2">
        <f>COUNTIFS('Все позиции'!$H$2:$H$10401,A1272,'Все позиции'!$L$2:$L$10401,B1272,'Все позиции'!$F$2:$F$10401,"&lt;&gt;")</f>
        <v>0</v>
      </c>
      <c r="G1272" s="2" t="str">
        <f t="shared" si="19"/>
        <v>нет</v>
      </c>
    </row>
    <row r="1273" spans="1:7" x14ac:dyDescent="0.25">
      <c r="A1273" s="2" t="s">
        <v>326</v>
      </c>
      <c r="B1273" s="2" t="s">
        <v>38</v>
      </c>
      <c r="C1273" s="2">
        <f>COUNTIFS('Все позиции'!$H$2:$H$10401,A1273,'Все позиции'!$L$2:$L$10401,B1273)</f>
        <v>1</v>
      </c>
      <c r="D1273" s="2">
        <f>SUMIFS('Все позиции'!$K$2:$K$10401,'Все позиции'!$H$2:$H$10401,A1273,'Все позиции'!$L$2:$L$10401,B1273)</f>
        <v>12</v>
      </c>
      <c r="E1273" s="4">
        <f>SUMIFS('Все позиции'!$P$2:$P$10401,'Все позиции'!$H$2:$H$10401,A1273,'Все позиции'!$L$2:$L$10401,B1273)</f>
        <v>0</v>
      </c>
      <c r="F1273" s="2">
        <f>COUNTIFS('Все позиции'!$H$2:$H$10401,A1273,'Все позиции'!$L$2:$L$10401,B1273,'Все позиции'!$F$2:$F$10401,"&lt;&gt;")</f>
        <v>0</v>
      </c>
      <c r="G1273" s="2" t="str">
        <f t="shared" si="19"/>
        <v>нет</v>
      </c>
    </row>
    <row r="1274" spans="1:7" x14ac:dyDescent="0.25">
      <c r="A1274" s="2" t="s">
        <v>3945</v>
      </c>
      <c r="B1274" s="2" t="s">
        <v>38</v>
      </c>
      <c r="C1274" s="2">
        <f>COUNTIFS('Все позиции'!$H$2:$H$10401,A1274,'Все позиции'!$L$2:$L$10401,B1274)</f>
        <v>1</v>
      </c>
      <c r="D1274" s="2">
        <f>SUMIFS('Все позиции'!$K$2:$K$10401,'Все позиции'!$H$2:$H$10401,A1274,'Все позиции'!$L$2:$L$10401,B1274)</f>
        <v>4</v>
      </c>
      <c r="E1274" s="4">
        <f>SUMIFS('Все позиции'!$P$2:$P$10401,'Все позиции'!$H$2:$H$10401,A1274,'Все позиции'!$L$2:$L$10401,B1274)</f>
        <v>0</v>
      </c>
      <c r="F1274" s="2">
        <f>COUNTIFS('Все позиции'!$H$2:$H$10401,A1274,'Все позиции'!$L$2:$L$10401,B1274,'Все позиции'!$F$2:$F$10401,"&lt;&gt;")</f>
        <v>0</v>
      </c>
      <c r="G1274" s="2" t="str">
        <f t="shared" si="19"/>
        <v>нет</v>
      </c>
    </row>
    <row r="1275" spans="1:7" x14ac:dyDescent="0.25">
      <c r="A1275" s="2" t="s">
        <v>3279</v>
      </c>
      <c r="B1275" s="2" t="s">
        <v>38</v>
      </c>
      <c r="C1275" s="2">
        <f>COUNTIFS('Все позиции'!$H$2:$H$10401,A1275,'Все позиции'!$L$2:$L$10401,B1275)</f>
        <v>1</v>
      </c>
      <c r="D1275" s="2">
        <f>SUMIFS('Все позиции'!$K$2:$K$10401,'Все позиции'!$H$2:$H$10401,A1275,'Все позиции'!$L$2:$L$10401,B1275)</f>
        <v>1</v>
      </c>
      <c r="E1275" s="4">
        <f>SUMIFS('Все позиции'!$P$2:$P$10401,'Все позиции'!$H$2:$H$10401,A1275,'Все позиции'!$L$2:$L$10401,B1275)</f>
        <v>0</v>
      </c>
      <c r="F1275" s="2">
        <f>COUNTIFS('Все позиции'!$H$2:$H$10401,A1275,'Все позиции'!$L$2:$L$10401,B1275,'Все позиции'!$F$2:$F$10401,"&lt;&gt;")</f>
        <v>0</v>
      </c>
      <c r="G1275" s="2" t="str">
        <f t="shared" si="19"/>
        <v>нет</v>
      </c>
    </row>
    <row r="1276" spans="1:7" x14ac:dyDescent="0.25">
      <c r="A1276" s="2" t="s">
        <v>3190</v>
      </c>
      <c r="B1276" s="2" t="s">
        <v>38</v>
      </c>
      <c r="C1276" s="2">
        <f>COUNTIFS('Все позиции'!$H$2:$H$10401,A1276,'Все позиции'!$L$2:$L$10401,B1276)</f>
        <v>1</v>
      </c>
      <c r="D1276" s="2">
        <f>SUMIFS('Все позиции'!$K$2:$K$10401,'Все позиции'!$H$2:$H$10401,A1276,'Все позиции'!$L$2:$L$10401,B1276)</f>
        <v>1</v>
      </c>
      <c r="E1276" s="4">
        <f>SUMIFS('Все позиции'!$P$2:$P$10401,'Все позиции'!$H$2:$H$10401,A1276,'Все позиции'!$L$2:$L$10401,B1276)</f>
        <v>0</v>
      </c>
      <c r="F1276" s="2">
        <f>COUNTIFS('Все позиции'!$H$2:$H$10401,A1276,'Все позиции'!$L$2:$L$10401,B1276,'Все позиции'!$F$2:$F$10401,"&lt;&gt;")</f>
        <v>0</v>
      </c>
      <c r="G1276" s="2" t="str">
        <f t="shared" si="19"/>
        <v>нет</v>
      </c>
    </row>
    <row r="1277" spans="1:7" x14ac:dyDescent="0.25">
      <c r="A1277" s="2" t="s">
        <v>6398</v>
      </c>
      <c r="B1277" s="2" t="s">
        <v>38</v>
      </c>
      <c r="C1277" s="2">
        <f>COUNTIFS('Все позиции'!$H$2:$H$10401,A1277,'Все позиции'!$L$2:$L$10401,B1277)</f>
        <v>1</v>
      </c>
      <c r="D1277" s="2">
        <f>SUMIFS('Все позиции'!$K$2:$K$10401,'Все позиции'!$H$2:$H$10401,A1277,'Все позиции'!$L$2:$L$10401,B1277)</f>
        <v>1</v>
      </c>
      <c r="E1277" s="4">
        <f>SUMIFS('Все позиции'!$P$2:$P$10401,'Все позиции'!$H$2:$H$10401,A1277,'Все позиции'!$L$2:$L$10401,B1277)</f>
        <v>55117.5</v>
      </c>
      <c r="F1277" s="2">
        <f>COUNTIFS('Все позиции'!$H$2:$H$10401,A1277,'Все позиции'!$L$2:$L$10401,B1277,'Все позиции'!$F$2:$F$10401,"&lt;&gt;")</f>
        <v>1</v>
      </c>
      <c r="G1277" s="2" t="str">
        <f t="shared" si="19"/>
        <v>да</v>
      </c>
    </row>
    <row r="1278" spans="1:7" x14ac:dyDescent="0.25">
      <c r="A1278" s="2" t="s">
        <v>3191</v>
      </c>
      <c r="B1278" s="2" t="s">
        <v>38</v>
      </c>
      <c r="C1278" s="2">
        <f>COUNTIFS('Все позиции'!$H$2:$H$10401,A1278,'Все позиции'!$L$2:$L$10401,B1278)</f>
        <v>2</v>
      </c>
      <c r="D1278" s="2">
        <f>SUMIFS('Все позиции'!$K$2:$K$10401,'Все позиции'!$H$2:$H$10401,A1278,'Все позиции'!$L$2:$L$10401,B1278)</f>
        <v>2</v>
      </c>
      <c r="E1278" s="4">
        <f>SUMIFS('Все позиции'!$P$2:$P$10401,'Все позиции'!$H$2:$H$10401,A1278,'Все позиции'!$L$2:$L$10401,B1278)</f>
        <v>0</v>
      </c>
      <c r="F1278" s="2">
        <f>COUNTIFS('Все позиции'!$H$2:$H$10401,A1278,'Все позиции'!$L$2:$L$10401,B1278,'Все позиции'!$F$2:$F$10401,"&lt;&gt;")</f>
        <v>1</v>
      </c>
      <c r="G1278" s="2" t="str">
        <f t="shared" si="19"/>
        <v>да</v>
      </c>
    </row>
    <row r="1279" spans="1:7" x14ac:dyDescent="0.25">
      <c r="A1279" s="2" t="s">
        <v>3189</v>
      </c>
      <c r="B1279" s="2" t="s">
        <v>38</v>
      </c>
      <c r="C1279" s="2">
        <f>COUNTIFS('Все позиции'!$H$2:$H$10401,A1279,'Все позиции'!$L$2:$L$10401,B1279)</f>
        <v>1</v>
      </c>
      <c r="D1279" s="2">
        <f>SUMIFS('Все позиции'!$K$2:$K$10401,'Все позиции'!$H$2:$H$10401,A1279,'Все позиции'!$L$2:$L$10401,B1279)</f>
        <v>1</v>
      </c>
      <c r="E1279" s="4">
        <f>SUMIFS('Все позиции'!$P$2:$P$10401,'Все позиции'!$H$2:$H$10401,A1279,'Все позиции'!$L$2:$L$10401,B1279)</f>
        <v>0</v>
      </c>
      <c r="F1279" s="2">
        <f>COUNTIFS('Все позиции'!$H$2:$H$10401,A1279,'Все позиции'!$L$2:$L$10401,B1279,'Все позиции'!$F$2:$F$10401,"&lt;&gt;")</f>
        <v>0</v>
      </c>
      <c r="G1279" s="2" t="str">
        <f t="shared" si="19"/>
        <v>нет</v>
      </c>
    </row>
    <row r="1280" spans="1:7" x14ac:dyDescent="0.25">
      <c r="A1280" s="2" t="s">
        <v>8184</v>
      </c>
      <c r="B1280" s="2" t="s">
        <v>38</v>
      </c>
      <c r="C1280" s="2">
        <f>COUNTIFS('Все позиции'!$H$2:$H$10401,A1280,'Все позиции'!$L$2:$L$10401,B1280)</f>
        <v>1</v>
      </c>
      <c r="D1280" s="2">
        <f>SUMIFS('Все позиции'!$K$2:$K$10401,'Все позиции'!$H$2:$H$10401,A1280,'Все позиции'!$L$2:$L$10401,B1280)</f>
        <v>2</v>
      </c>
      <c r="E1280" s="4">
        <f>SUMIFS('Все позиции'!$P$2:$P$10401,'Все позиции'!$H$2:$H$10401,A1280,'Все позиции'!$L$2:$L$10401,B1280)</f>
        <v>358209.23</v>
      </c>
      <c r="F1280" s="2">
        <f>COUNTIFS('Все позиции'!$H$2:$H$10401,A1280,'Все позиции'!$L$2:$L$10401,B1280,'Все позиции'!$F$2:$F$10401,"&lt;&gt;")</f>
        <v>1</v>
      </c>
      <c r="G1280" s="2" t="str">
        <f t="shared" si="19"/>
        <v>да</v>
      </c>
    </row>
    <row r="1281" spans="1:7" x14ac:dyDescent="0.25">
      <c r="A1281" s="2" t="s">
        <v>2022</v>
      </c>
      <c r="B1281" s="2" t="s">
        <v>115</v>
      </c>
      <c r="C1281" s="2">
        <f>COUNTIFS('Все позиции'!$H$2:$H$10401,A1281,'Все позиции'!$L$2:$L$10401,B1281)</f>
        <v>1</v>
      </c>
      <c r="D1281" s="2">
        <f>SUMIFS('Все позиции'!$K$2:$K$10401,'Все позиции'!$H$2:$H$10401,A1281,'Все позиции'!$L$2:$L$10401,B1281)</f>
        <v>3.3</v>
      </c>
      <c r="E1281" s="4">
        <f>SUMIFS('Все позиции'!$P$2:$P$10401,'Все позиции'!$H$2:$H$10401,A1281,'Все позиции'!$L$2:$L$10401,B1281)</f>
        <v>342444.52</v>
      </c>
      <c r="F1281" s="2">
        <f>COUNTIFS('Все позиции'!$H$2:$H$10401,A1281,'Все позиции'!$L$2:$L$10401,B1281,'Все позиции'!$F$2:$F$10401,"&lt;&gt;")</f>
        <v>0</v>
      </c>
      <c r="G1281" s="2" t="str">
        <f t="shared" si="19"/>
        <v>нет</v>
      </c>
    </row>
    <row r="1282" spans="1:7" x14ac:dyDescent="0.25">
      <c r="A1282" s="2" t="s">
        <v>5979</v>
      </c>
      <c r="B1282" s="2" t="s">
        <v>38</v>
      </c>
      <c r="C1282" s="2">
        <f>COUNTIFS('Все позиции'!$H$2:$H$10401,A1282,'Все позиции'!$L$2:$L$10401,B1282)</f>
        <v>1</v>
      </c>
      <c r="D1282" s="2">
        <f>SUMIFS('Все позиции'!$K$2:$K$10401,'Все позиции'!$H$2:$H$10401,A1282,'Все позиции'!$L$2:$L$10401,B1282)</f>
        <v>5</v>
      </c>
      <c r="E1282" s="4">
        <f>SUMIFS('Все позиции'!$P$2:$P$10401,'Все позиции'!$H$2:$H$10401,A1282,'Все позиции'!$L$2:$L$10401,B1282)</f>
        <v>10792.55</v>
      </c>
      <c r="F1282" s="2">
        <f>COUNTIFS('Все позиции'!$H$2:$H$10401,A1282,'Все позиции'!$L$2:$L$10401,B1282,'Все позиции'!$F$2:$F$10401,"&lt;&gt;")</f>
        <v>1</v>
      </c>
      <c r="G1282" s="2" t="str">
        <f t="shared" ref="G1282:G1345" si="20">IF(F1282&gt;0,"да","нет")</f>
        <v>да</v>
      </c>
    </row>
    <row r="1283" spans="1:7" x14ac:dyDescent="0.25">
      <c r="A1283" s="2" t="s">
        <v>6664</v>
      </c>
      <c r="B1283" s="2" t="s">
        <v>38</v>
      </c>
      <c r="C1283" s="2">
        <f>COUNTIFS('Все позиции'!$H$2:$H$10401,A1283,'Все позиции'!$L$2:$L$10401,B1283)</f>
        <v>1</v>
      </c>
      <c r="D1283" s="2">
        <f>SUMIFS('Все позиции'!$K$2:$K$10401,'Все позиции'!$H$2:$H$10401,A1283,'Все позиции'!$L$2:$L$10401,B1283)</f>
        <v>1</v>
      </c>
      <c r="E1283" s="4">
        <f>SUMIFS('Все позиции'!$P$2:$P$10401,'Все позиции'!$H$2:$H$10401,A1283,'Все позиции'!$L$2:$L$10401,B1283)</f>
        <v>16104</v>
      </c>
      <c r="F1283" s="2">
        <f>COUNTIFS('Все позиции'!$H$2:$H$10401,A1283,'Все позиции'!$L$2:$L$10401,B1283,'Все позиции'!$F$2:$F$10401,"&lt;&gt;")</f>
        <v>0</v>
      </c>
      <c r="G1283" s="2" t="str">
        <f t="shared" si="20"/>
        <v>нет</v>
      </c>
    </row>
    <row r="1284" spans="1:7" x14ac:dyDescent="0.25">
      <c r="A1284" s="2" t="s">
        <v>9111</v>
      </c>
      <c r="B1284" s="2" t="s">
        <v>557</v>
      </c>
      <c r="C1284" s="2">
        <f>COUNTIFS('Все позиции'!$H$2:$H$10401,A1284,'Все позиции'!$L$2:$L$10401,B1284)</f>
        <v>2</v>
      </c>
      <c r="D1284" s="2">
        <f>SUMIFS('Все позиции'!$K$2:$K$10401,'Все позиции'!$H$2:$H$10401,A1284,'Все позиции'!$L$2:$L$10401,B1284)</f>
        <v>7</v>
      </c>
      <c r="E1284" s="4">
        <f>SUMIFS('Все позиции'!$P$2:$P$10401,'Все позиции'!$H$2:$H$10401,A1284,'Все позиции'!$L$2:$L$10401,B1284)</f>
        <v>0</v>
      </c>
      <c r="F1284" s="2">
        <f>COUNTIFS('Все позиции'!$H$2:$H$10401,A1284,'Все позиции'!$L$2:$L$10401,B1284,'Все позиции'!$F$2:$F$10401,"&lt;&gt;")</f>
        <v>2</v>
      </c>
      <c r="G1284" s="2" t="str">
        <f t="shared" si="20"/>
        <v>да</v>
      </c>
    </row>
    <row r="1285" spans="1:7" x14ac:dyDescent="0.25">
      <c r="A1285" s="2" t="s">
        <v>2020</v>
      </c>
      <c r="B1285" s="2" t="s">
        <v>115</v>
      </c>
      <c r="C1285" s="2">
        <f>COUNTIFS('Все позиции'!$H$2:$H$10401,A1285,'Все позиции'!$L$2:$L$10401,B1285)</f>
        <v>1</v>
      </c>
      <c r="D1285" s="2">
        <f>SUMIFS('Все позиции'!$K$2:$K$10401,'Все позиции'!$H$2:$H$10401,A1285,'Все позиции'!$L$2:$L$10401,B1285)</f>
        <v>0.1</v>
      </c>
      <c r="E1285" s="4">
        <f>SUMIFS('Все позиции'!$P$2:$P$10401,'Все позиции'!$H$2:$H$10401,A1285,'Все позиции'!$L$2:$L$10401,B1285)</f>
        <v>9628.75</v>
      </c>
      <c r="F1285" s="2">
        <f>COUNTIFS('Все позиции'!$H$2:$H$10401,A1285,'Все позиции'!$L$2:$L$10401,B1285,'Все позиции'!$F$2:$F$10401,"&lt;&gt;")</f>
        <v>0</v>
      </c>
      <c r="G1285" s="2" t="str">
        <f t="shared" si="20"/>
        <v>нет</v>
      </c>
    </row>
    <row r="1286" spans="1:7" x14ac:dyDescent="0.25">
      <c r="A1286" s="2" t="s">
        <v>2021</v>
      </c>
      <c r="B1286" s="2" t="s">
        <v>115</v>
      </c>
      <c r="C1286" s="2">
        <f>COUNTIFS('Все позиции'!$H$2:$H$10401,A1286,'Все позиции'!$L$2:$L$10401,B1286)</f>
        <v>1</v>
      </c>
      <c r="D1286" s="2">
        <f>SUMIFS('Все позиции'!$K$2:$K$10401,'Все позиции'!$H$2:$H$10401,A1286,'Все позиции'!$L$2:$L$10401,B1286)</f>
        <v>0.14000000000000001</v>
      </c>
      <c r="E1286" s="4">
        <f>SUMIFS('Все позиции'!$P$2:$P$10401,'Все позиции'!$H$2:$H$10401,A1286,'Все позиции'!$L$2:$L$10401,B1286)</f>
        <v>16238.76</v>
      </c>
      <c r="F1286" s="2">
        <f>COUNTIFS('Все позиции'!$H$2:$H$10401,A1286,'Все позиции'!$L$2:$L$10401,B1286,'Все позиции'!$F$2:$F$10401,"&lt;&gt;")</f>
        <v>0</v>
      </c>
      <c r="G1286" s="2" t="str">
        <f t="shared" si="20"/>
        <v>нет</v>
      </c>
    </row>
    <row r="1287" spans="1:7" x14ac:dyDescent="0.25">
      <c r="A1287" s="2" t="s">
        <v>9095</v>
      </c>
      <c r="B1287" s="2" t="s">
        <v>38</v>
      </c>
      <c r="C1287" s="2">
        <f>COUNTIFS('Все позиции'!$H$2:$H$10401,A1287,'Все позиции'!$L$2:$L$10401,B1287)</f>
        <v>2</v>
      </c>
      <c r="D1287" s="2">
        <f>SUMIFS('Все позиции'!$K$2:$K$10401,'Все позиции'!$H$2:$H$10401,A1287,'Все позиции'!$L$2:$L$10401,B1287)</f>
        <v>2</v>
      </c>
      <c r="E1287" s="4">
        <f>SUMIFS('Все позиции'!$P$2:$P$10401,'Все позиции'!$H$2:$H$10401,A1287,'Все позиции'!$L$2:$L$10401,B1287)</f>
        <v>2210.27</v>
      </c>
      <c r="F1287" s="2">
        <f>COUNTIFS('Все позиции'!$H$2:$H$10401,A1287,'Все позиции'!$L$2:$L$10401,B1287,'Все позиции'!$F$2:$F$10401,"&lt;&gt;")</f>
        <v>2</v>
      </c>
      <c r="G1287" s="2" t="str">
        <f t="shared" si="20"/>
        <v>да</v>
      </c>
    </row>
    <row r="1288" spans="1:7" x14ac:dyDescent="0.25">
      <c r="A1288" s="2" t="s">
        <v>9094</v>
      </c>
      <c r="B1288" s="2" t="s">
        <v>38</v>
      </c>
      <c r="C1288" s="2">
        <f>COUNTIFS('Все позиции'!$H$2:$H$10401,A1288,'Все позиции'!$L$2:$L$10401,B1288)</f>
        <v>2</v>
      </c>
      <c r="D1288" s="2">
        <f>SUMIFS('Все позиции'!$K$2:$K$10401,'Все позиции'!$H$2:$H$10401,A1288,'Все позиции'!$L$2:$L$10401,B1288)</f>
        <v>8</v>
      </c>
      <c r="E1288" s="4">
        <f>SUMIFS('Все позиции'!$P$2:$P$10401,'Все позиции'!$H$2:$H$10401,A1288,'Все позиции'!$L$2:$L$10401,B1288)</f>
        <v>11654.17</v>
      </c>
      <c r="F1288" s="2">
        <f>COUNTIFS('Все позиции'!$H$2:$H$10401,A1288,'Все позиции'!$L$2:$L$10401,B1288,'Все позиции'!$F$2:$F$10401,"&lt;&gt;")</f>
        <v>2</v>
      </c>
      <c r="G1288" s="2" t="str">
        <f t="shared" si="20"/>
        <v>да</v>
      </c>
    </row>
    <row r="1289" spans="1:7" x14ac:dyDescent="0.25">
      <c r="A1289" s="2" t="s">
        <v>1734</v>
      </c>
      <c r="B1289" s="2" t="s">
        <v>38</v>
      </c>
      <c r="C1289" s="2">
        <f>COUNTIFS('Все позиции'!$H$2:$H$10401,A1289,'Все позиции'!$L$2:$L$10401,B1289)</f>
        <v>2</v>
      </c>
      <c r="D1289" s="2">
        <f>SUMIFS('Все позиции'!$K$2:$K$10401,'Все позиции'!$H$2:$H$10401,A1289,'Все позиции'!$L$2:$L$10401,B1289)</f>
        <v>10</v>
      </c>
      <c r="E1289" s="4">
        <f>SUMIFS('Все позиции'!$P$2:$P$10401,'Все позиции'!$H$2:$H$10401,A1289,'Все позиции'!$L$2:$L$10401,B1289)</f>
        <v>23205.93</v>
      </c>
      <c r="F1289" s="2">
        <f>COUNTIFS('Все позиции'!$H$2:$H$10401,A1289,'Все позиции'!$L$2:$L$10401,B1289,'Все позиции'!$F$2:$F$10401,"&lt;&gt;")</f>
        <v>0</v>
      </c>
      <c r="G1289" s="2" t="str">
        <f t="shared" si="20"/>
        <v>нет</v>
      </c>
    </row>
    <row r="1290" spans="1:7" x14ac:dyDescent="0.25">
      <c r="A1290" s="2" t="s">
        <v>5332</v>
      </c>
      <c r="B1290" s="2" t="s">
        <v>38</v>
      </c>
      <c r="C1290" s="2">
        <f>COUNTIFS('Все позиции'!$H$2:$H$10401,A1290,'Все позиции'!$L$2:$L$10401,B1290)</f>
        <v>1</v>
      </c>
      <c r="D1290" s="2">
        <f>SUMIFS('Все позиции'!$K$2:$K$10401,'Все позиции'!$H$2:$H$10401,A1290,'Все позиции'!$L$2:$L$10401,B1290)</f>
        <v>1</v>
      </c>
      <c r="E1290" s="4">
        <f>SUMIFS('Все позиции'!$P$2:$P$10401,'Все позиции'!$H$2:$H$10401,A1290,'Все позиции'!$L$2:$L$10401,B1290)</f>
        <v>3163.25</v>
      </c>
      <c r="F1290" s="2">
        <f>COUNTIFS('Все позиции'!$H$2:$H$10401,A1290,'Все позиции'!$L$2:$L$10401,B1290,'Все позиции'!$F$2:$F$10401,"&lt;&gt;")</f>
        <v>1</v>
      </c>
      <c r="G1290" s="2" t="str">
        <f t="shared" si="20"/>
        <v>да</v>
      </c>
    </row>
    <row r="1291" spans="1:7" x14ac:dyDescent="0.25">
      <c r="A1291" s="2" t="s">
        <v>5333</v>
      </c>
      <c r="B1291" s="2" t="s">
        <v>38</v>
      </c>
      <c r="C1291" s="2">
        <f>COUNTIFS('Все позиции'!$H$2:$H$10401,A1291,'Все позиции'!$L$2:$L$10401,B1291)</f>
        <v>1</v>
      </c>
      <c r="D1291" s="2">
        <f>SUMIFS('Все позиции'!$K$2:$K$10401,'Все позиции'!$H$2:$H$10401,A1291,'Все позиции'!$L$2:$L$10401,B1291)</f>
        <v>6</v>
      </c>
      <c r="E1291" s="4">
        <f>SUMIFS('Все позиции'!$P$2:$P$10401,'Все позиции'!$H$2:$H$10401,A1291,'Все позиции'!$L$2:$L$10401,B1291)</f>
        <v>18560.45</v>
      </c>
      <c r="F1291" s="2">
        <f>COUNTIFS('Все позиции'!$H$2:$H$10401,A1291,'Все позиции'!$L$2:$L$10401,B1291,'Все позиции'!$F$2:$F$10401,"&lt;&gt;")</f>
        <v>1</v>
      </c>
      <c r="G1291" s="2" t="str">
        <f t="shared" si="20"/>
        <v>да</v>
      </c>
    </row>
    <row r="1292" spans="1:7" x14ac:dyDescent="0.25">
      <c r="A1292" s="2" t="s">
        <v>5334</v>
      </c>
      <c r="B1292" s="2" t="s">
        <v>38</v>
      </c>
      <c r="C1292" s="2">
        <f>COUNTIFS('Все позиции'!$H$2:$H$10401,A1292,'Все позиции'!$L$2:$L$10401,B1292)</f>
        <v>1</v>
      </c>
      <c r="D1292" s="2">
        <f>SUMIFS('Все позиции'!$K$2:$K$10401,'Все позиции'!$H$2:$H$10401,A1292,'Все позиции'!$L$2:$L$10401,B1292)</f>
        <v>1</v>
      </c>
      <c r="E1292" s="4">
        <f>SUMIFS('Все позиции'!$P$2:$P$10401,'Все позиции'!$H$2:$H$10401,A1292,'Все позиции'!$L$2:$L$10401,B1292)</f>
        <v>5011.33</v>
      </c>
      <c r="F1292" s="2">
        <f>COUNTIFS('Все позиции'!$H$2:$H$10401,A1292,'Все позиции'!$L$2:$L$10401,B1292,'Все позиции'!$F$2:$F$10401,"&lt;&gt;")</f>
        <v>1</v>
      </c>
      <c r="G1292" s="2" t="str">
        <f t="shared" si="20"/>
        <v>да</v>
      </c>
    </row>
    <row r="1293" spans="1:7" x14ac:dyDescent="0.25">
      <c r="A1293" s="2" t="s">
        <v>5335</v>
      </c>
      <c r="B1293" s="2" t="s">
        <v>38</v>
      </c>
      <c r="C1293" s="2">
        <f>COUNTIFS('Все позиции'!$H$2:$H$10401,A1293,'Все позиции'!$L$2:$L$10401,B1293)</f>
        <v>1</v>
      </c>
      <c r="D1293" s="2">
        <f>SUMIFS('Все позиции'!$K$2:$K$10401,'Все позиции'!$H$2:$H$10401,A1293,'Все позиции'!$L$2:$L$10401,B1293)</f>
        <v>1</v>
      </c>
      <c r="E1293" s="4">
        <f>SUMIFS('Все позиции'!$P$2:$P$10401,'Все позиции'!$H$2:$H$10401,A1293,'Все позиции'!$L$2:$L$10401,B1293)</f>
        <v>5011.33</v>
      </c>
      <c r="F1293" s="2">
        <f>COUNTIFS('Все позиции'!$H$2:$H$10401,A1293,'Все позиции'!$L$2:$L$10401,B1293,'Все позиции'!$F$2:$F$10401,"&lt;&gt;")</f>
        <v>1</v>
      </c>
      <c r="G1293" s="2" t="str">
        <f t="shared" si="20"/>
        <v>да</v>
      </c>
    </row>
    <row r="1294" spans="1:7" x14ac:dyDescent="0.25">
      <c r="A1294" s="2" t="s">
        <v>5336</v>
      </c>
      <c r="B1294" s="2" t="s">
        <v>38</v>
      </c>
      <c r="C1294" s="2">
        <f>COUNTIFS('Все позиции'!$H$2:$H$10401,A1294,'Все позиции'!$L$2:$L$10401,B1294)</f>
        <v>1</v>
      </c>
      <c r="D1294" s="2">
        <f>SUMIFS('Все позиции'!$K$2:$K$10401,'Все позиции'!$H$2:$H$10401,A1294,'Все позиции'!$L$2:$L$10401,B1294)</f>
        <v>1</v>
      </c>
      <c r="E1294" s="4">
        <f>SUMIFS('Все позиции'!$P$2:$P$10401,'Все позиции'!$H$2:$H$10401,A1294,'Все позиции'!$L$2:$L$10401,B1294)</f>
        <v>6983.01</v>
      </c>
      <c r="F1294" s="2">
        <f>COUNTIFS('Все позиции'!$H$2:$H$10401,A1294,'Все позиции'!$L$2:$L$10401,B1294,'Все позиции'!$F$2:$F$10401,"&lt;&gt;")</f>
        <v>1</v>
      </c>
      <c r="G1294" s="2" t="str">
        <f t="shared" si="20"/>
        <v>да</v>
      </c>
    </row>
    <row r="1295" spans="1:7" x14ac:dyDescent="0.25">
      <c r="A1295" s="2" t="s">
        <v>5337</v>
      </c>
      <c r="B1295" s="2" t="s">
        <v>38</v>
      </c>
      <c r="C1295" s="2">
        <f>COUNTIFS('Все позиции'!$H$2:$H$10401,A1295,'Все позиции'!$L$2:$L$10401,B1295)</f>
        <v>1</v>
      </c>
      <c r="D1295" s="2">
        <f>SUMIFS('Все позиции'!$K$2:$K$10401,'Все позиции'!$H$2:$H$10401,A1295,'Все позиции'!$L$2:$L$10401,B1295)</f>
        <v>1</v>
      </c>
      <c r="E1295" s="4">
        <f>SUMIFS('Все позиции'!$P$2:$P$10401,'Все позиции'!$H$2:$H$10401,A1295,'Все позиции'!$L$2:$L$10401,B1295)</f>
        <v>8180.03</v>
      </c>
      <c r="F1295" s="2">
        <f>COUNTIFS('Все позиции'!$H$2:$H$10401,A1295,'Все позиции'!$L$2:$L$10401,B1295,'Все позиции'!$F$2:$F$10401,"&lt;&gt;")</f>
        <v>1</v>
      </c>
      <c r="G1295" s="2" t="str">
        <f t="shared" si="20"/>
        <v>да</v>
      </c>
    </row>
    <row r="1296" spans="1:7" x14ac:dyDescent="0.25">
      <c r="A1296" s="2" t="s">
        <v>9552</v>
      </c>
      <c r="B1296" s="2" t="s">
        <v>38</v>
      </c>
      <c r="C1296" s="2">
        <f>COUNTIFS('Все позиции'!$H$2:$H$10401,A1296,'Все позиции'!$L$2:$L$10401,B1296)</f>
        <v>2</v>
      </c>
      <c r="D1296" s="2">
        <f>SUMIFS('Все позиции'!$K$2:$K$10401,'Все позиции'!$H$2:$H$10401,A1296,'Все позиции'!$L$2:$L$10401,B1296)</f>
        <v>6</v>
      </c>
      <c r="E1296" s="4">
        <f>SUMIFS('Все позиции'!$P$2:$P$10401,'Все позиции'!$H$2:$H$10401,A1296,'Все позиции'!$L$2:$L$10401,B1296)</f>
        <v>290190.42</v>
      </c>
      <c r="F1296" s="2">
        <f>COUNTIFS('Все позиции'!$H$2:$H$10401,A1296,'Все позиции'!$L$2:$L$10401,B1296,'Все позиции'!$F$2:$F$10401,"&lt;&gt;")</f>
        <v>2</v>
      </c>
      <c r="G1296" s="2" t="str">
        <f t="shared" si="20"/>
        <v>да</v>
      </c>
    </row>
    <row r="1297" spans="1:7" x14ac:dyDescent="0.25">
      <c r="A1297" s="2" t="s">
        <v>6363</v>
      </c>
      <c r="B1297" s="2" t="s">
        <v>73</v>
      </c>
      <c r="C1297" s="2">
        <f>COUNTIFS('Все позиции'!$H$2:$H$10401,A1297,'Все позиции'!$L$2:$L$10401,B1297)</f>
        <v>1</v>
      </c>
      <c r="D1297" s="2">
        <f>SUMIFS('Все позиции'!$K$2:$K$10401,'Все позиции'!$H$2:$H$10401,A1297,'Все позиции'!$L$2:$L$10401,B1297)</f>
        <v>1</v>
      </c>
      <c r="E1297" s="4">
        <f>SUMIFS('Все позиции'!$P$2:$P$10401,'Все позиции'!$H$2:$H$10401,A1297,'Все позиции'!$L$2:$L$10401,B1297)</f>
        <v>0</v>
      </c>
      <c r="F1297" s="2">
        <f>COUNTIFS('Все позиции'!$H$2:$H$10401,A1297,'Все позиции'!$L$2:$L$10401,B1297,'Все позиции'!$F$2:$F$10401,"&lt;&gt;")</f>
        <v>1</v>
      </c>
      <c r="G1297" s="2" t="str">
        <f t="shared" si="20"/>
        <v>да</v>
      </c>
    </row>
    <row r="1298" spans="1:7" x14ac:dyDescent="0.25">
      <c r="A1298" s="2" t="s">
        <v>477</v>
      </c>
      <c r="B1298" s="2" t="s">
        <v>38</v>
      </c>
      <c r="C1298" s="2">
        <f>COUNTIFS('Все позиции'!$H$2:$H$10401,A1298,'Все позиции'!$L$2:$L$10401,B1298)</f>
        <v>2</v>
      </c>
      <c r="D1298" s="2">
        <f>SUMIFS('Все позиции'!$K$2:$K$10401,'Все позиции'!$H$2:$H$10401,A1298,'Все позиции'!$L$2:$L$10401,B1298)</f>
        <v>80</v>
      </c>
      <c r="E1298" s="4">
        <f>SUMIFS('Все позиции'!$P$2:$P$10401,'Все позиции'!$H$2:$H$10401,A1298,'Все позиции'!$L$2:$L$10401,B1298)</f>
        <v>2076.6400000000003</v>
      </c>
      <c r="F1298" s="2">
        <f>COUNTIFS('Все позиции'!$H$2:$H$10401,A1298,'Все позиции'!$L$2:$L$10401,B1298,'Все позиции'!$F$2:$F$10401,"&lt;&gt;")</f>
        <v>0</v>
      </c>
      <c r="G1298" s="2" t="str">
        <f t="shared" si="20"/>
        <v>нет</v>
      </c>
    </row>
    <row r="1299" spans="1:7" x14ac:dyDescent="0.25">
      <c r="A1299" s="2" t="s">
        <v>7655</v>
      </c>
      <c r="B1299" s="2" t="s">
        <v>38</v>
      </c>
      <c r="C1299" s="2">
        <f>COUNTIFS('Все позиции'!$H$2:$H$10401,A1299,'Все позиции'!$L$2:$L$10401,B1299)</f>
        <v>1</v>
      </c>
      <c r="D1299" s="2">
        <f>SUMIFS('Все позиции'!$K$2:$K$10401,'Все позиции'!$H$2:$H$10401,A1299,'Все позиции'!$L$2:$L$10401,B1299)</f>
        <v>42</v>
      </c>
      <c r="E1299" s="4">
        <f>SUMIFS('Все позиции'!$P$2:$P$10401,'Все позиции'!$H$2:$H$10401,A1299,'Все позиции'!$L$2:$L$10401,B1299)</f>
        <v>2869.44</v>
      </c>
      <c r="F1299" s="2">
        <f>COUNTIFS('Все позиции'!$H$2:$H$10401,A1299,'Все позиции'!$L$2:$L$10401,B1299,'Все позиции'!$F$2:$F$10401,"&lt;&gt;")</f>
        <v>1</v>
      </c>
      <c r="G1299" s="2" t="str">
        <f t="shared" si="20"/>
        <v>да</v>
      </c>
    </row>
    <row r="1300" spans="1:7" x14ac:dyDescent="0.25">
      <c r="A1300" s="2" t="s">
        <v>3785</v>
      </c>
      <c r="B1300" s="2" t="s">
        <v>38</v>
      </c>
      <c r="C1300" s="2">
        <f>COUNTIFS('Все позиции'!$H$2:$H$10401,A1300,'Все позиции'!$L$2:$L$10401,B1300)</f>
        <v>1</v>
      </c>
      <c r="D1300" s="2">
        <f>SUMIFS('Все позиции'!$K$2:$K$10401,'Все позиции'!$H$2:$H$10401,A1300,'Все позиции'!$L$2:$L$10401,B1300)</f>
        <v>100</v>
      </c>
      <c r="E1300" s="4">
        <f>SUMIFS('Все позиции'!$P$2:$P$10401,'Все позиции'!$H$2:$H$10401,A1300,'Все позиции'!$L$2:$L$10401,B1300)</f>
        <v>167.14</v>
      </c>
      <c r="F1300" s="2">
        <f>COUNTIFS('Все позиции'!$H$2:$H$10401,A1300,'Все позиции'!$L$2:$L$10401,B1300,'Все позиции'!$F$2:$F$10401,"&lt;&gt;")</f>
        <v>0</v>
      </c>
      <c r="G1300" s="2" t="str">
        <f t="shared" si="20"/>
        <v>нет</v>
      </c>
    </row>
    <row r="1301" spans="1:7" x14ac:dyDescent="0.25">
      <c r="A1301" s="2" t="s">
        <v>8725</v>
      </c>
      <c r="B1301" s="2" t="s">
        <v>38</v>
      </c>
      <c r="C1301" s="2">
        <f>COUNTIFS('Все позиции'!$H$2:$H$10401,A1301,'Все позиции'!$L$2:$L$10401,B1301)</f>
        <v>1</v>
      </c>
      <c r="D1301" s="2">
        <f>SUMIFS('Все позиции'!$K$2:$K$10401,'Все позиции'!$H$2:$H$10401,A1301,'Все позиции'!$L$2:$L$10401,B1301)</f>
        <v>4</v>
      </c>
      <c r="E1301" s="4">
        <f>SUMIFS('Все позиции'!$P$2:$P$10401,'Все позиции'!$H$2:$H$10401,A1301,'Все позиции'!$L$2:$L$10401,B1301)</f>
        <v>144936</v>
      </c>
      <c r="F1301" s="2">
        <f>COUNTIFS('Все позиции'!$H$2:$H$10401,A1301,'Все позиции'!$L$2:$L$10401,B1301,'Все позиции'!$F$2:$F$10401,"&lt;&gt;")</f>
        <v>1</v>
      </c>
      <c r="G1301" s="2" t="str">
        <f t="shared" si="20"/>
        <v>да</v>
      </c>
    </row>
    <row r="1302" spans="1:7" x14ac:dyDescent="0.25">
      <c r="A1302" s="2" t="s">
        <v>4413</v>
      </c>
      <c r="B1302" s="2" t="s">
        <v>38</v>
      </c>
      <c r="C1302" s="2">
        <f>COUNTIFS('Все позиции'!$H$2:$H$10401,A1302,'Все позиции'!$L$2:$L$10401,B1302)</f>
        <v>1</v>
      </c>
      <c r="D1302" s="2">
        <f>SUMIFS('Все позиции'!$K$2:$K$10401,'Все позиции'!$H$2:$H$10401,A1302,'Все позиции'!$L$2:$L$10401,B1302)</f>
        <v>1</v>
      </c>
      <c r="E1302" s="4">
        <f>SUMIFS('Все позиции'!$P$2:$P$10401,'Все позиции'!$H$2:$H$10401,A1302,'Все позиции'!$L$2:$L$10401,B1302)</f>
        <v>1337120</v>
      </c>
      <c r="F1302" s="2">
        <f>COUNTIFS('Все позиции'!$H$2:$H$10401,A1302,'Все позиции'!$L$2:$L$10401,B1302,'Все позиции'!$F$2:$F$10401,"&lt;&gt;")</f>
        <v>0</v>
      </c>
      <c r="G1302" s="2" t="str">
        <f t="shared" si="20"/>
        <v>нет</v>
      </c>
    </row>
    <row r="1303" spans="1:7" x14ac:dyDescent="0.25">
      <c r="A1303" s="2" t="s">
        <v>4412</v>
      </c>
      <c r="B1303" s="2" t="s">
        <v>38</v>
      </c>
      <c r="C1303" s="2">
        <f>COUNTIFS('Все позиции'!$H$2:$H$10401,A1303,'Все позиции'!$L$2:$L$10401,B1303)</f>
        <v>1</v>
      </c>
      <c r="D1303" s="2">
        <f>SUMIFS('Все позиции'!$K$2:$K$10401,'Все позиции'!$H$2:$H$10401,A1303,'Все позиции'!$L$2:$L$10401,B1303)</f>
        <v>1</v>
      </c>
      <c r="E1303" s="4">
        <f>SUMIFS('Все позиции'!$P$2:$P$10401,'Все позиции'!$H$2:$H$10401,A1303,'Все позиции'!$L$2:$L$10401,B1303)</f>
        <v>1015040</v>
      </c>
      <c r="F1303" s="2">
        <f>COUNTIFS('Все позиции'!$H$2:$H$10401,A1303,'Все позиции'!$L$2:$L$10401,B1303,'Все позиции'!$F$2:$F$10401,"&lt;&gt;")</f>
        <v>0</v>
      </c>
      <c r="G1303" s="2" t="str">
        <f t="shared" si="20"/>
        <v>нет</v>
      </c>
    </row>
    <row r="1304" spans="1:7" x14ac:dyDescent="0.25">
      <c r="A1304" s="2" t="s">
        <v>8178</v>
      </c>
      <c r="B1304" s="2" t="s">
        <v>108</v>
      </c>
      <c r="C1304" s="2">
        <f>COUNTIFS('Все позиции'!$H$2:$H$10401,A1304,'Все позиции'!$L$2:$L$10401,B1304)</f>
        <v>1</v>
      </c>
      <c r="D1304" s="2">
        <f>SUMIFS('Все позиции'!$K$2:$K$10401,'Все позиции'!$H$2:$H$10401,A1304,'Все позиции'!$L$2:$L$10401,B1304)</f>
        <v>1</v>
      </c>
      <c r="E1304" s="4">
        <f>SUMIFS('Все позиции'!$P$2:$P$10401,'Все позиции'!$H$2:$H$10401,A1304,'Все позиции'!$L$2:$L$10401,B1304)</f>
        <v>1472540</v>
      </c>
      <c r="F1304" s="2">
        <f>COUNTIFS('Все позиции'!$H$2:$H$10401,A1304,'Все позиции'!$L$2:$L$10401,B1304,'Все позиции'!$F$2:$F$10401,"&lt;&gt;")</f>
        <v>1</v>
      </c>
      <c r="G1304" s="2" t="str">
        <f t="shared" si="20"/>
        <v>да</v>
      </c>
    </row>
    <row r="1305" spans="1:7" x14ac:dyDescent="0.25">
      <c r="A1305" s="2" t="s">
        <v>9965</v>
      </c>
      <c r="B1305" s="2" t="s">
        <v>108</v>
      </c>
      <c r="C1305" s="2">
        <f>COUNTIFS('Все позиции'!$H$2:$H$10401,A1305,'Все позиции'!$L$2:$L$10401,B1305)</f>
        <v>1</v>
      </c>
      <c r="D1305" s="2">
        <f>SUMIFS('Все позиции'!$K$2:$K$10401,'Все позиции'!$H$2:$H$10401,A1305,'Все позиции'!$L$2:$L$10401,B1305)</f>
        <v>2</v>
      </c>
      <c r="E1305" s="4">
        <f>SUMIFS('Все позиции'!$P$2:$P$10401,'Все позиции'!$H$2:$H$10401,A1305,'Все позиции'!$L$2:$L$10401,B1305)</f>
        <v>0</v>
      </c>
      <c r="F1305" s="2">
        <f>COUNTIFS('Все позиции'!$H$2:$H$10401,A1305,'Все позиции'!$L$2:$L$10401,B1305,'Все позиции'!$F$2:$F$10401,"&lt;&gt;")</f>
        <v>1</v>
      </c>
      <c r="G1305" s="2" t="str">
        <f t="shared" si="20"/>
        <v>да</v>
      </c>
    </row>
    <row r="1306" spans="1:7" x14ac:dyDescent="0.25">
      <c r="A1306" s="2" t="s">
        <v>8495</v>
      </c>
      <c r="B1306" s="2" t="s">
        <v>38</v>
      </c>
      <c r="C1306" s="2">
        <f>COUNTIFS('Все позиции'!$H$2:$H$10401,A1306,'Все позиции'!$L$2:$L$10401,B1306)</f>
        <v>1</v>
      </c>
      <c r="D1306" s="2">
        <f>SUMIFS('Все позиции'!$K$2:$K$10401,'Все позиции'!$H$2:$H$10401,A1306,'Все позиции'!$L$2:$L$10401,B1306)</f>
        <v>2</v>
      </c>
      <c r="E1306" s="4">
        <f>SUMIFS('Все позиции'!$P$2:$P$10401,'Все позиции'!$H$2:$H$10401,A1306,'Все позиции'!$L$2:$L$10401,B1306)</f>
        <v>5185000</v>
      </c>
      <c r="F1306" s="2">
        <f>COUNTIFS('Все позиции'!$H$2:$H$10401,A1306,'Все позиции'!$L$2:$L$10401,B1306,'Все позиции'!$F$2:$F$10401,"&lt;&gt;")</f>
        <v>1</v>
      </c>
      <c r="G1306" s="2" t="str">
        <f t="shared" si="20"/>
        <v>да</v>
      </c>
    </row>
    <row r="1307" spans="1:7" x14ac:dyDescent="0.25">
      <c r="A1307" s="2" t="s">
        <v>3890</v>
      </c>
      <c r="B1307" s="2" t="s">
        <v>38</v>
      </c>
      <c r="C1307" s="2">
        <f>COUNTIFS('Все позиции'!$H$2:$H$10401,A1307,'Все позиции'!$L$2:$L$10401,B1307)</f>
        <v>1</v>
      </c>
      <c r="D1307" s="2">
        <f>SUMIFS('Все позиции'!$K$2:$K$10401,'Все позиции'!$H$2:$H$10401,A1307,'Все позиции'!$L$2:$L$10401,B1307)</f>
        <v>3</v>
      </c>
      <c r="E1307" s="4">
        <f>SUMIFS('Все позиции'!$P$2:$P$10401,'Все позиции'!$H$2:$H$10401,A1307,'Все позиции'!$L$2:$L$10401,B1307)</f>
        <v>2906955</v>
      </c>
      <c r="F1307" s="2">
        <f>COUNTIFS('Все позиции'!$H$2:$H$10401,A1307,'Все позиции'!$L$2:$L$10401,B1307,'Все позиции'!$F$2:$F$10401,"&lt;&gt;")</f>
        <v>0</v>
      </c>
      <c r="G1307" s="2" t="str">
        <f t="shared" si="20"/>
        <v>нет</v>
      </c>
    </row>
    <row r="1308" spans="1:7" x14ac:dyDescent="0.25">
      <c r="A1308" s="2" t="s">
        <v>5047</v>
      </c>
      <c r="B1308" s="2" t="s">
        <v>73</v>
      </c>
      <c r="C1308" s="2">
        <f>COUNTIFS('Все позиции'!$H$2:$H$10401,A1308,'Все позиции'!$L$2:$L$10401,B1308)</f>
        <v>1</v>
      </c>
      <c r="D1308" s="2">
        <f>SUMIFS('Все позиции'!$K$2:$K$10401,'Все позиции'!$H$2:$H$10401,A1308,'Все позиции'!$L$2:$L$10401,B1308)</f>
        <v>1</v>
      </c>
      <c r="E1308" s="4">
        <f>SUMIFS('Все позиции'!$P$2:$P$10401,'Все позиции'!$H$2:$H$10401,A1308,'Все позиции'!$L$2:$L$10401,B1308)</f>
        <v>0</v>
      </c>
      <c r="F1308" s="2">
        <f>COUNTIFS('Все позиции'!$H$2:$H$10401,A1308,'Все позиции'!$L$2:$L$10401,B1308,'Все позиции'!$F$2:$F$10401,"&lt;&gt;")</f>
        <v>1</v>
      </c>
      <c r="G1308" s="2" t="str">
        <f t="shared" si="20"/>
        <v>да</v>
      </c>
    </row>
    <row r="1309" spans="1:7" x14ac:dyDescent="0.25">
      <c r="A1309" s="2" t="s">
        <v>360</v>
      </c>
      <c r="B1309" s="2" t="s">
        <v>38</v>
      </c>
      <c r="C1309" s="2">
        <f>COUNTIFS('Все позиции'!$H$2:$H$10401,A1309,'Все позиции'!$L$2:$L$10401,B1309)</f>
        <v>1</v>
      </c>
      <c r="D1309" s="2">
        <f>SUMIFS('Все позиции'!$K$2:$K$10401,'Все позиции'!$H$2:$H$10401,A1309,'Все позиции'!$L$2:$L$10401,B1309)</f>
        <v>2</v>
      </c>
      <c r="E1309" s="4">
        <f>SUMIFS('Все позиции'!$P$2:$P$10401,'Все позиции'!$H$2:$H$10401,A1309,'Все позиции'!$L$2:$L$10401,B1309)</f>
        <v>0</v>
      </c>
      <c r="F1309" s="2">
        <f>COUNTIFS('Все позиции'!$H$2:$H$10401,A1309,'Все позиции'!$L$2:$L$10401,B1309,'Все позиции'!$F$2:$F$10401,"&lt;&gt;")</f>
        <v>0</v>
      </c>
      <c r="G1309" s="2" t="str">
        <f t="shared" si="20"/>
        <v>нет</v>
      </c>
    </row>
    <row r="1310" spans="1:7" x14ac:dyDescent="0.25">
      <c r="A1310" s="2" t="s">
        <v>5029</v>
      </c>
      <c r="B1310" s="2" t="s">
        <v>73</v>
      </c>
      <c r="C1310" s="2">
        <f>COUNTIFS('Все позиции'!$H$2:$H$10401,A1310,'Все позиции'!$L$2:$L$10401,B1310)</f>
        <v>1</v>
      </c>
      <c r="D1310" s="2">
        <f>SUMIFS('Все позиции'!$K$2:$K$10401,'Все позиции'!$H$2:$H$10401,A1310,'Все позиции'!$L$2:$L$10401,B1310)</f>
        <v>1</v>
      </c>
      <c r="E1310" s="4">
        <f>SUMIFS('Все позиции'!$P$2:$P$10401,'Все позиции'!$H$2:$H$10401,A1310,'Все позиции'!$L$2:$L$10401,B1310)</f>
        <v>0</v>
      </c>
      <c r="F1310" s="2">
        <f>COUNTIFS('Все позиции'!$H$2:$H$10401,A1310,'Все позиции'!$L$2:$L$10401,B1310,'Все позиции'!$F$2:$F$10401,"&lt;&gt;")</f>
        <v>1</v>
      </c>
      <c r="G1310" s="2" t="str">
        <f t="shared" si="20"/>
        <v>да</v>
      </c>
    </row>
    <row r="1311" spans="1:7" x14ac:dyDescent="0.25">
      <c r="A1311" s="2" t="s">
        <v>5055</v>
      </c>
      <c r="B1311" s="2" t="s">
        <v>73</v>
      </c>
      <c r="C1311" s="2">
        <f>COUNTIFS('Все позиции'!$H$2:$H$10401,A1311,'Все позиции'!$L$2:$L$10401,B1311)</f>
        <v>1</v>
      </c>
      <c r="D1311" s="2">
        <f>SUMIFS('Все позиции'!$K$2:$K$10401,'Все позиции'!$H$2:$H$10401,A1311,'Все позиции'!$L$2:$L$10401,B1311)</f>
        <v>1</v>
      </c>
      <c r="E1311" s="4">
        <f>SUMIFS('Все позиции'!$P$2:$P$10401,'Все позиции'!$H$2:$H$10401,A1311,'Все позиции'!$L$2:$L$10401,B1311)</f>
        <v>0</v>
      </c>
      <c r="F1311" s="2">
        <f>COUNTIFS('Все позиции'!$H$2:$H$10401,A1311,'Все позиции'!$L$2:$L$10401,B1311,'Все позиции'!$F$2:$F$10401,"&lt;&gt;")</f>
        <v>1</v>
      </c>
      <c r="G1311" s="2" t="str">
        <f t="shared" si="20"/>
        <v>да</v>
      </c>
    </row>
    <row r="1312" spans="1:7" x14ac:dyDescent="0.25">
      <c r="A1312" s="2" t="s">
        <v>5056</v>
      </c>
      <c r="B1312" s="2" t="s">
        <v>73</v>
      </c>
      <c r="C1312" s="2">
        <f>COUNTIFS('Все позиции'!$H$2:$H$10401,A1312,'Все позиции'!$L$2:$L$10401,B1312)</f>
        <v>1</v>
      </c>
      <c r="D1312" s="2">
        <f>SUMIFS('Все позиции'!$K$2:$K$10401,'Все позиции'!$H$2:$H$10401,A1312,'Все позиции'!$L$2:$L$10401,B1312)</f>
        <v>1</v>
      </c>
      <c r="E1312" s="4">
        <f>SUMIFS('Все позиции'!$P$2:$P$10401,'Все позиции'!$H$2:$H$10401,A1312,'Все позиции'!$L$2:$L$10401,B1312)</f>
        <v>0</v>
      </c>
      <c r="F1312" s="2">
        <f>COUNTIFS('Все позиции'!$H$2:$H$10401,A1312,'Все позиции'!$L$2:$L$10401,B1312,'Все позиции'!$F$2:$F$10401,"&lt;&gt;")</f>
        <v>1</v>
      </c>
      <c r="G1312" s="2" t="str">
        <f t="shared" si="20"/>
        <v>да</v>
      </c>
    </row>
    <row r="1313" spans="1:7" x14ac:dyDescent="0.25">
      <c r="A1313" s="2" t="s">
        <v>5028</v>
      </c>
      <c r="B1313" s="2" t="s">
        <v>73</v>
      </c>
      <c r="C1313" s="2">
        <f>COUNTIFS('Все позиции'!$H$2:$H$10401,A1313,'Все позиции'!$L$2:$L$10401,B1313)</f>
        <v>1</v>
      </c>
      <c r="D1313" s="2">
        <f>SUMIFS('Все позиции'!$K$2:$K$10401,'Все позиции'!$H$2:$H$10401,A1313,'Все позиции'!$L$2:$L$10401,B1313)</f>
        <v>1</v>
      </c>
      <c r="E1313" s="4">
        <f>SUMIFS('Все позиции'!$P$2:$P$10401,'Все позиции'!$H$2:$H$10401,A1313,'Все позиции'!$L$2:$L$10401,B1313)</f>
        <v>0</v>
      </c>
      <c r="F1313" s="2">
        <f>COUNTIFS('Все позиции'!$H$2:$H$10401,A1313,'Все позиции'!$L$2:$L$10401,B1313,'Все позиции'!$F$2:$F$10401,"&lt;&gt;")</f>
        <v>1</v>
      </c>
      <c r="G1313" s="2" t="str">
        <f t="shared" si="20"/>
        <v>да</v>
      </c>
    </row>
    <row r="1314" spans="1:7" x14ac:dyDescent="0.25">
      <c r="A1314" s="2" t="s">
        <v>5033</v>
      </c>
      <c r="B1314" s="2" t="s">
        <v>73</v>
      </c>
      <c r="C1314" s="2">
        <f>COUNTIFS('Все позиции'!$H$2:$H$10401,A1314,'Все позиции'!$L$2:$L$10401,B1314)</f>
        <v>1</v>
      </c>
      <c r="D1314" s="2">
        <f>SUMIFS('Все позиции'!$K$2:$K$10401,'Все позиции'!$H$2:$H$10401,A1314,'Все позиции'!$L$2:$L$10401,B1314)</f>
        <v>1</v>
      </c>
      <c r="E1314" s="4">
        <f>SUMIFS('Все позиции'!$P$2:$P$10401,'Все позиции'!$H$2:$H$10401,A1314,'Все позиции'!$L$2:$L$10401,B1314)</f>
        <v>0</v>
      </c>
      <c r="F1314" s="2">
        <f>COUNTIFS('Все позиции'!$H$2:$H$10401,A1314,'Все позиции'!$L$2:$L$10401,B1314,'Все позиции'!$F$2:$F$10401,"&lt;&gt;")</f>
        <v>1</v>
      </c>
      <c r="G1314" s="2" t="str">
        <f t="shared" si="20"/>
        <v>да</v>
      </c>
    </row>
    <row r="1315" spans="1:7" x14ac:dyDescent="0.25">
      <c r="A1315" s="2" t="s">
        <v>5034</v>
      </c>
      <c r="B1315" s="2" t="s">
        <v>73</v>
      </c>
      <c r="C1315" s="2">
        <f>COUNTIFS('Все позиции'!$H$2:$H$10401,A1315,'Все позиции'!$L$2:$L$10401,B1315)</f>
        <v>1</v>
      </c>
      <c r="D1315" s="2">
        <f>SUMIFS('Все позиции'!$K$2:$K$10401,'Все позиции'!$H$2:$H$10401,A1315,'Все позиции'!$L$2:$L$10401,B1315)</f>
        <v>1</v>
      </c>
      <c r="E1315" s="4">
        <f>SUMIFS('Все позиции'!$P$2:$P$10401,'Все позиции'!$H$2:$H$10401,A1315,'Все позиции'!$L$2:$L$10401,B1315)</f>
        <v>0</v>
      </c>
      <c r="F1315" s="2">
        <f>COUNTIFS('Все позиции'!$H$2:$H$10401,A1315,'Все позиции'!$L$2:$L$10401,B1315,'Все позиции'!$F$2:$F$10401,"&lt;&gt;")</f>
        <v>1</v>
      </c>
      <c r="G1315" s="2" t="str">
        <f t="shared" si="20"/>
        <v>да</v>
      </c>
    </row>
    <row r="1316" spans="1:7" x14ac:dyDescent="0.25">
      <c r="A1316" s="2" t="s">
        <v>1180</v>
      </c>
      <c r="B1316" s="2" t="s">
        <v>38</v>
      </c>
      <c r="C1316" s="2">
        <f>COUNTIFS('Все позиции'!$H$2:$H$10401,A1316,'Все позиции'!$L$2:$L$10401,B1316)</f>
        <v>2</v>
      </c>
      <c r="D1316" s="2">
        <f>SUMIFS('Все позиции'!$K$2:$K$10401,'Все позиции'!$H$2:$H$10401,A1316,'Все позиции'!$L$2:$L$10401,B1316)</f>
        <v>7</v>
      </c>
      <c r="E1316" s="4">
        <f>SUMIFS('Все позиции'!$P$2:$P$10401,'Все позиции'!$H$2:$H$10401,A1316,'Все позиции'!$L$2:$L$10401,B1316)</f>
        <v>6782895</v>
      </c>
      <c r="F1316" s="2">
        <f>COUNTIFS('Все позиции'!$H$2:$H$10401,A1316,'Все позиции'!$L$2:$L$10401,B1316,'Все позиции'!$F$2:$F$10401,"&lt;&gt;")</f>
        <v>0</v>
      </c>
      <c r="G1316" s="2" t="str">
        <f t="shared" si="20"/>
        <v>нет</v>
      </c>
    </row>
    <row r="1317" spans="1:7" x14ac:dyDescent="0.25">
      <c r="A1317" s="2" t="s">
        <v>5062</v>
      </c>
      <c r="B1317" s="2" t="s">
        <v>73</v>
      </c>
      <c r="C1317" s="2">
        <f>COUNTIFS('Все позиции'!$H$2:$H$10401,A1317,'Все позиции'!$L$2:$L$10401,B1317)</f>
        <v>1</v>
      </c>
      <c r="D1317" s="2">
        <f>SUMIFS('Все позиции'!$K$2:$K$10401,'Все позиции'!$H$2:$H$10401,A1317,'Все позиции'!$L$2:$L$10401,B1317)</f>
        <v>1</v>
      </c>
      <c r="E1317" s="4">
        <f>SUMIFS('Все позиции'!$P$2:$P$10401,'Все позиции'!$H$2:$H$10401,A1317,'Все позиции'!$L$2:$L$10401,B1317)</f>
        <v>0</v>
      </c>
      <c r="F1317" s="2">
        <f>COUNTIFS('Все позиции'!$H$2:$H$10401,A1317,'Все позиции'!$L$2:$L$10401,B1317,'Все позиции'!$F$2:$F$10401,"&lt;&gt;")</f>
        <v>1</v>
      </c>
      <c r="G1317" s="2" t="str">
        <f t="shared" si="20"/>
        <v>да</v>
      </c>
    </row>
    <row r="1318" spans="1:7" x14ac:dyDescent="0.25">
      <c r="A1318" s="2" t="s">
        <v>5064</v>
      </c>
      <c r="B1318" s="2" t="s">
        <v>73</v>
      </c>
      <c r="C1318" s="2">
        <f>COUNTIFS('Все позиции'!$H$2:$H$10401,A1318,'Все позиции'!$L$2:$L$10401,B1318)</f>
        <v>1</v>
      </c>
      <c r="D1318" s="2">
        <f>SUMIFS('Все позиции'!$K$2:$K$10401,'Все позиции'!$H$2:$H$10401,A1318,'Все позиции'!$L$2:$L$10401,B1318)</f>
        <v>1</v>
      </c>
      <c r="E1318" s="4">
        <f>SUMIFS('Все позиции'!$P$2:$P$10401,'Все позиции'!$H$2:$H$10401,A1318,'Все позиции'!$L$2:$L$10401,B1318)</f>
        <v>0</v>
      </c>
      <c r="F1318" s="2">
        <f>COUNTIFS('Все позиции'!$H$2:$H$10401,A1318,'Все позиции'!$L$2:$L$10401,B1318,'Все позиции'!$F$2:$F$10401,"&lt;&gt;")</f>
        <v>1</v>
      </c>
      <c r="G1318" s="2" t="str">
        <f t="shared" si="20"/>
        <v>да</v>
      </c>
    </row>
    <row r="1319" spans="1:7" x14ac:dyDescent="0.25">
      <c r="A1319" s="2" t="s">
        <v>5070</v>
      </c>
      <c r="B1319" s="2" t="s">
        <v>73</v>
      </c>
      <c r="C1319" s="2">
        <f>COUNTIFS('Все позиции'!$H$2:$H$10401,A1319,'Все позиции'!$L$2:$L$10401,B1319)</f>
        <v>1</v>
      </c>
      <c r="D1319" s="2">
        <f>SUMIFS('Все позиции'!$K$2:$K$10401,'Все позиции'!$H$2:$H$10401,A1319,'Все позиции'!$L$2:$L$10401,B1319)</f>
        <v>1</v>
      </c>
      <c r="E1319" s="4">
        <f>SUMIFS('Все позиции'!$P$2:$P$10401,'Все позиции'!$H$2:$H$10401,A1319,'Все позиции'!$L$2:$L$10401,B1319)</f>
        <v>0</v>
      </c>
      <c r="F1319" s="2">
        <f>COUNTIFS('Все позиции'!$H$2:$H$10401,A1319,'Все позиции'!$L$2:$L$10401,B1319,'Все позиции'!$F$2:$F$10401,"&lt;&gt;")</f>
        <v>1</v>
      </c>
      <c r="G1319" s="2" t="str">
        <f t="shared" si="20"/>
        <v>да</v>
      </c>
    </row>
    <row r="1320" spans="1:7" x14ac:dyDescent="0.25">
      <c r="A1320" s="2" t="s">
        <v>5030</v>
      </c>
      <c r="B1320" s="2" t="s">
        <v>73</v>
      </c>
      <c r="C1320" s="2">
        <f>COUNTIFS('Все позиции'!$H$2:$H$10401,A1320,'Все позиции'!$L$2:$L$10401,B1320)</f>
        <v>1</v>
      </c>
      <c r="D1320" s="2">
        <f>SUMIFS('Все позиции'!$K$2:$K$10401,'Все позиции'!$H$2:$H$10401,A1320,'Все позиции'!$L$2:$L$10401,B1320)</f>
        <v>1</v>
      </c>
      <c r="E1320" s="4">
        <f>SUMIFS('Все позиции'!$P$2:$P$10401,'Все позиции'!$H$2:$H$10401,A1320,'Все позиции'!$L$2:$L$10401,B1320)</f>
        <v>0</v>
      </c>
      <c r="F1320" s="2">
        <f>COUNTIFS('Все позиции'!$H$2:$H$10401,A1320,'Все позиции'!$L$2:$L$10401,B1320,'Все позиции'!$F$2:$F$10401,"&lt;&gt;")</f>
        <v>1</v>
      </c>
      <c r="G1320" s="2" t="str">
        <f t="shared" si="20"/>
        <v>да</v>
      </c>
    </row>
    <row r="1321" spans="1:7" x14ac:dyDescent="0.25">
      <c r="A1321" s="2" t="s">
        <v>6510</v>
      </c>
      <c r="B1321" s="2" t="s">
        <v>21</v>
      </c>
      <c r="C1321" s="2">
        <f>COUNTIFS('Все позиции'!$H$2:$H$10401,A1321,'Все позиции'!$L$2:$L$10401,B1321)</f>
        <v>1</v>
      </c>
      <c r="D1321" s="2">
        <f>SUMIFS('Все позиции'!$K$2:$K$10401,'Все позиции'!$H$2:$H$10401,A1321,'Все позиции'!$L$2:$L$10401,B1321)</f>
        <v>160.4</v>
      </c>
      <c r="E1321" s="4">
        <f>SUMIFS('Все позиции'!$P$2:$P$10401,'Все позиции'!$H$2:$H$10401,A1321,'Все позиции'!$L$2:$L$10401,B1321)</f>
        <v>6262.02</v>
      </c>
      <c r="F1321" s="2">
        <f>COUNTIFS('Все позиции'!$H$2:$H$10401,A1321,'Все позиции'!$L$2:$L$10401,B1321,'Все позиции'!$F$2:$F$10401,"&lt;&gt;")</f>
        <v>1</v>
      </c>
      <c r="G1321" s="2" t="str">
        <f t="shared" si="20"/>
        <v>да</v>
      </c>
    </row>
    <row r="1322" spans="1:7" x14ac:dyDescent="0.25">
      <c r="A1322" s="2" t="s">
        <v>4024</v>
      </c>
      <c r="B1322" s="2" t="s">
        <v>38</v>
      </c>
      <c r="C1322" s="2">
        <f>COUNTIFS('Все позиции'!$H$2:$H$10401,A1322,'Все позиции'!$L$2:$L$10401,B1322)</f>
        <v>1</v>
      </c>
      <c r="D1322" s="2">
        <f>SUMIFS('Все позиции'!$K$2:$K$10401,'Все позиции'!$H$2:$H$10401,A1322,'Все позиции'!$L$2:$L$10401,B1322)</f>
        <v>16</v>
      </c>
      <c r="E1322" s="4">
        <f>SUMIFS('Все позиции'!$P$2:$P$10401,'Все позиции'!$H$2:$H$10401,A1322,'Все позиции'!$L$2:$L$10401,B1322)</f>
        <v>25267.27</v>
      </c>
      <c r="F1322" s="2">
        <f>COUNTIFS('Все позиции'!$H$2:$H$10401,A1322,'Все позиции'!$L$2:$L$10401,B1322,'Все позиции'!$F$2:$F$10401,"&lt;&gt;")</f>
        <v>0</v>
      </c>
      <c r="G1322" s="2" t="str">
        <f t="shared" si="20"/>
        <v>нет</v>
      </c>
    </row>
    <row r="1323" spans="1:7" x14ac:dyDescent="0.25">
      <c r="A1323" s="2" t="s">
        <v>4014</v>
      </c>
      <c r="B1323" s="2" t="s">
        <v>38</v>
      </c>
      <c r="C1323" s="2">
        <f>COUNTIFS('Все позиции'!$H$2:$H$10401,A1323,'Все позиции'!$L$2:$L$10401,B1323)</f>
        <v>1</v>
      </c>
      <c r="D1323" s="2">
        <f>SUMIFS('Все позиции'!$K$2:$K$10401,'Все позиции'!$H$2:$H$10401,A1323,'Все позиции'!$L$2:$L$10401,B1323)</f>
        <v>16</v>
      </c>
      <c r="E1323" s="4">
        <f>SUMIFS('Все позиции'!$P$2:$P$10401,'Все позиции'!$H$2:$H$10401,A1323,'Все позиции'!$L$2:$L$10401,B1323)</f>
        <v>25267.27</v>
      </c>
      <c r="F1323" s="2">
        <f>COUNTIFS('Все позиции'!$H$2:$H$10401,A1323,'Все позиции'!$L$2:$L$10401,B1323,'Все позиции'!$F$2:$F$10401,"&lt;&gt;")</f>
        <v>0</v>
      </c>
      <c r="G1323" s="2" t="str">
        <f t="shared" si="20"/>
        <v>нет</v>
      </c>
    </row>
    <row r="1324" spans="1:7" x14ac:dyDescent="0.25">
      <c r="A1324" s="2" t="s">
        <v>4870</v>
      </c>
      <c r="B1324" s="2" t="s">
        <v>38</v>
      </c>
      <c r="C1324" s="2">
        <f>COUNTIFS('Все позиции'!$H$2:$H$10401,A1324,'Все позиции'!$L$2:$L$10401,B1324)</f>
        <v>1</v>
      </c>
      <c r="D1324" s="2">
        <f>SUMIFS('Все позиции'!$K$2:$K$10401,'Все позиции'!$H$2:$H$10401,A1324,'Все позиции'!$L$2:$L$10401,B1324)</f>
        <v>400</v>
      </c>
      <c r="E1324" s="4">
        <f>SUMIFS('Все позиции'!$P$2:$P$10401,'Все позиции'!$H$2:$H$10401,A1324,'Все позиции'!$L$2:$L$10401,B1324)</f>
        <v>45818.32</v>
      </c>
      <c r="F1324" s="2">
        <f>COUNTIFS('Все позиции'!$H$2:$H$10401,A1324,'Все позиции'!$L$2:$L$10401,B1324,'Все позиции'!$F$2:$F$10401,"&lt;&gt;")</f>
        <v>0</v>
      </c>
      <c r="G1324" s="2" t="str">
        <f t="shared" si="20"/>
        <v>нет</v>
      </c>
    </row>
    <row r="1325" spans="1:7" x14ac:dyDescent="0.25">
      <c r="A1325" s="2" t="s">
        <v>7221</v>
      </c>
      <c r="B1325" s="2" t="s">
        <v>38</v>
      </c>
      <c r="C1325" s="2">
        <f>COUNTIFS('Все позиции'!$H$2:$H$10401,A1325,'Все позиции'!$L$2:$L$10401,B1325)</f>
        <v>1</v>
      </c>
      <c r="D1325" s="2">
        <f>SUMIFS('Все позиции'!$K$2:$K$10401,'Все позиции'!$H$2:$H$10401,A1325,'Все позиции'!$L$2:$L$10401,B1325)</f>
        <v>2</v>
      </c>
      <c r="E1325" s="4">
        <f>SUMIFS('Все позиции'!$P$2:$P$10401,'Все позиции'!$H$2:$H$10401,A1325,'Все позиции'!$L$2:$L$10401,B1325)</f>
        <v>26864.99</v>
      </c>
      <c r="F1325" s="2">
        <f>COUNTIFS('Все позиции'!$H$2:$H$10401,A1325,'Все позиции'!$L$2:$L$10401,B1325,'Все позиции'!$F$2:$F$10401,"&lt;&gt;")</f>
        <v>1</v>
      </c>
      <c r="G1325" s="2" t="str">
        <f t="shared" si="20"/>
        <v>да</v>
      </c>
    </row>
    <row r="1326" spans="1:7" x14ac:dyDescent="0.25">
      <c r="A1326" s="2" t="s">
        <v>7222</v>
      </c>
      <c r="B1326" s="2" t="s">
        <v>38</v>
      </c>
      <c r="C1326" s="2">
        <f>COUNTIFS('Все позиции'!$H$2:$H$10401,A1326,'Все позиции'!$L$2:$L$10401,B1326)</f>
        <v>1</v>
      </c>
      <c r="D1326" s="2">
        <f>SUMIFS('Все позиции'!$K$2:$K$10401,'Все позиции'!$H$2:$H$10401,A1326,'Все позиции'!$L$2:$L$10401,B1326)</f>
        <v>1</v>
      </c>
      <c r="E1326" s="4">
        <f>SUMIFS('Все позиции'!$P$2:$P$10401,'Все позиции'!$H$2:$H$10401,A1326,'Все позиции'!$L$2:$L$10401,B1326)</f>
        <v>39825.01</v>
      </c>
      <c r="F1326" s="2">
        <f>COUNTIFS('Все позиции'!$H$2:$H$10401,A1326,'Все позиции'!$L$2:$L$10401,B1326,'Все позиции'!$F$2:$F$10401,"&lt;&gt;")</f>
        <v>1</v>
      </c>
      <c r="G1326" s="2" t="str">
        <f t="shared" si="20"/>
        <v>да</v>
      </c>
    </row>
    <row r="1327" spans="1:7" x14ac:dyDescent="0.25">
      <c r="A1327" s="2" t="s">
        <v>5636</v>
      </c>
      <c r="B1327" s="2" t="s">
        <v>38</v>
      </c>
      <c r="C1327" s="2">
        <f>COUNTIFS('Все позиции'!$H$2:$H$10401,A1327,'Все позиции'!$L$2:$L$10401,B1327)</f>
        <v>1</v>
      </c>
      <c r="D1327" s="2">
        <f>SUMIFS('Все позиции'!$K$2:$K$10401,'Все позиции'!$H$2:$H$10401,A1327,'Все позиции'!$L$2:$L$10401,B1327)</f>
        <v>2</v>
      </c>
      <c r="E1327" s="4">
        <f>SUMIFS('Все позиции'!$P$2:$P$10401,'Все позиции'!$H$2:$H$10401,A1327,'Все позиции'!$L$2:$L$10401,B1327)</f>
        <v>0</v>
      </c>
      <c r="F1327" s="2">
        <f>COUNTIFS('Все позиции'!$H$2:$H$10401,A1327,'Все позиции'!$L$2:$L$10401,B1327,'Все позиции'!$F$2:$F$10401,"&lt;&gt;")</f>
        <v>1</v>
      </c>
      <c r="G1327" s="2" t="str">
        <f t="shared" si="20"/>
        <v>да</v>
      </c>
    </row>
    <row r="1328" spans="1:7" x14ac:dyDescent="0.25">
      <c r="A1328" s="2" t="s">
        <v>9078</v>
      </c>
      <c r="B1328" s="2" t="s">
        <v>38</v>
      </c>
      <c r="C1328" s="2">
        <f>COUNTIFS('Все позиции'!$H$2:$H$10401,A1328,'Все позиции'!$L$2:$L$10401,B1328)</f>
        <v>2</v>
      </c>
      <c r="D1328" s="2">
        <f>SUMIFS('Все позиции'!$K$2:$K$10401,'Все позиции'!$H$2:$H$10401,A1328,'Все позиции'!$L$2:$L$10401,B1328)</f>
        <v>6</v>
      </c>
      <c r="E1328" s="4">
        <f>SUMIFS('Все позиции'!$P$2:$P$10401,'Все позиции'!$H$2:$H$10401,A1328,'Все позиции'!$L$2:$L$10401,B1328)</f>
        <v>1326.16</v>
      </c>
      <c r="F1328" s="2">
        <f>COUNTIFS('Все позиции'!$H$2:$H$10401,A1328,'Все позиции'!$L$2:$L$10401,B1328,'Все позиции'!$F$2:$F$10401,"&lt;&gt;")</f>
        <v>2</v>
      </c>
      <c r="G1328" s="2" t="str">
        <f t="shared" si="20"/>
        <v>да</v>
      </c>
    </row>
    <row r="1329" spans="1:7" x14ac:dyDescent="0.25">
      <c r="A1329" s="2" t="s">
        <v>343</v>
      </c>
      <c r="B1329" s="2" t="s">
        <v>38</v>
      </c>
      <c r="C1329" s="2">
        <f>COUNTIFS('Все позиции'!$H$2:$H$10401,A1329,'Все позиции'!$L$2:$L$10401,B1329)</f>
        <v>1</v>
      </c>
      <c r="D1329" s="2">
        <f>SUMIFS('Все позиции'!$K$2:$K$10401,'Все позиции'!$H$2:$H$10401,A1329,'Все позиции'!$L$2:$L$10401,B1329)</f>
        <v>1</v>
      </c>
      <c r="E1329" s="4">
        <f>SUMIFS('Все позиции'!$P$2:$P$10401,'Все позиции'!$H$2:$H$10401,A1329,'Все позиции'!$L$2:$L$10401,B1329)</f>
        <v>0</v>
      </c>
      <c r="F1329" s="2">
        <f>COUNTIFS('Все позиции'!$H$2:$H$10401,A1329,'Все позиции'!$L$2:$L$10401,B1329,'Все позиции'!$F$2:$F$10401,"&lt;&gt;")</f>
        <v>0</v>
      </c>
      <c r="G1329" s="2" t="str">
        <f t="shared" si="20"/>
        <v>нет</v>
      </c>
    </row>
    <row r="1330" spans="1:7" x14ac:dyDescent="0.25">
      <c r="A1330" s="2" t="s">
        <v>3157</v>
      </c>
      <c r="B1330" s="2" t="s">
        <v>38</v>
      </c>
      <c r="C1330" s="2">
        <f>COUNTIFS('Все позиции'!$H$2:$H$10401,A1330,'Все позиции'!$L$2:$L$10401,B1330)</f>
        <v>2</v>
      </c>
      <c r="D1330" s="2">
        <f>SUMIFS('Все позиции'!$K$2:$K$10401,'Все позиции'!$H$2:$H$10401,A1330,'Все позиции'!$L$2:$L$10401,B1330)</f>
        <v>17</v>
      </c>
      <c r="E1330" s="4">
        <f>SUMIFS('Все позиции'!$P$2:$P$10401,'Все позиции'!$H$2:$H$10401,A1330,'Все позиции'!$L$2:$L$10401,B1330)</f>
        <v>0</v>
      </c>
      <c r="F1330" s="2">
        <f>COUNTIFS('Все позиции'!$H$2:$H$10401,A1330,'Все позиции'!$L$2:$L$10401,B1330,'Все позиции'!$F$2:$F$10401,"&lt;&gt;")</f>
        <v>1</v>
      </c>
      <c r="G1330" s="2" t="str">
        <f t="shared" si="20"/>
        <v>да</v>
      </c>
    </row>
    <row r="1331" spans="1:7" x14ac:dyDescent="0.25">
      <c r="A1331" s="2" t="s">
        <v>5456</v>
      </c>
      <c r="B1331" s="2" t="s">
        <v>38</v>
      </c>
      <c r="C1331" s="2">
        <f>COUNTIFS('Все позиции'!$H$2:$H$10401,A1331,'Все позиции'!$L$2:$L$10401,B1331)</f>
        <v>1</v>
      </c>
      <c r="D1331" s="2">
        <f>SUMIFS('Все позиции'!$K$2:$K$10401,'Все позиции'!$H$2:$H$10401,A1331,'Все позиции'!$L$2:$L$10401,B1331)</f>
        <v>35</v>
      </c>
      <c r="E1331" s="4">
        <f>SUMIFS('Все позиции'!$P$2:$P$10401,'Все позиции'!$H$2:$H$10401,A1331,'Все позиции'!$L$2:$L$10401,B1331)</f>
        <v>0</v>
      </c>
      <c r="F1331" s="2">
        <f>COUNTIFS('Все позиции'!$H$2:$H$10401,A1331,'Все позиции'!$L$2:$L$10401,B1331,'Все позиции'!$F$2:$F$10401,"&lt;&gt;")</f>
        <v>1</v>
      </c>
      <c r="G1331" s="2" t="str">
        <f t="shared" si="20"/>
        <v>да</v>
      </c>
    </row>
    <row r="1332" spans="1:7" x14ac:dyDescent="0.25">
      <c r="A1332" s="2" t="s">
        <v>3116</v>
      </c>
      <c r="B1332" s="2" t="s">
        <v>38</v>
      </c>
      <c r="C1332" s="2">
        <f>COUNTIFS('Все позиции'!$H$2:$H$10401,A1332,'Все позиции'!$L$2:$L$10401,B1332)</f>
        <v>1</v>
      </c>
      <c r="D1332" s="2">
        <f>SUMIFS('Все позиции'!$K$2:$K$10401,'Все позиции'!$H$2:$H$10401,A1332,'Все позиции'!$L$2:$L$10401,B1332)</f>
        <v>1</v>
      </c>
      <c r="E1332" s="4">
        <f>SUMIFS('Все позиции'!$P$2:$P$10401,'Все позиции'!$H$2:$H$10401,A1332,'Все позиции'!$L$2:$L$10401,B1332)</f>
        <v>0</v>
      </c>
      <c r="F1332" s="2">
        <f>COUNTIFS('Все позиции'!$H$2:$H$10401,A1332,'Все позиции'!$L$2:$L$10401,B1332,'Все позиции'!$F$2:$F$10401,"&lt;&gt;")</f>
        <v>0</v>
      </c>
      <c r="G1332" s="2" t="str">
        <f t="shared" si="20"/>
        <v>нет</v>
      </c>
    </row>
    <row r="1333" spans="1:7" x14ac:dyDescent="0.25">
      <c r="A1333" s="2" t="s">
        <v>6198</v>
      </c>
      <c r="B1333" s="2" t="s">
        <v>38</v>
      </c>
      <c r="C1333" s="2">
        <f>COUNTIFS('Все позиции'!$H$2:$H$10401,A1333,'Все позиции'!$L$2:$L$10401,B1333)</f>
        <v>1</v>
      </c>
      <c r="D1333" s="2">
        <f>SUMIFS('Все позиции'!$K$2:$K$10401,'Все позиции'!$H$2:$H$10401,A1333,'Все позиции'!$L$2:$L$10401,B1333)</f>
        <v>4</v>
      </c>
      <c r="E1333" s="4">
        <f>SUMIFS('Все позиции'!$P$2:$P$10401,'Все позиции'!$H$2:$H$10401,A1333,'Все позиции'!$L$2:$L$10401,B1333)</f>
        <v>177534.4</v>
      </c>
      <c r="F1333" s="2">
        <f>COUNTIFS('Все позиции'!$H$2:$H$10401,A1333,'Все позиции'!$L$2:$L$10401,B1333,'Все позиции'!$F$2:$F$10401,"&lt;&gt;")</f>
        <v>1</v>
      </c>
      <c r="G1333" s="2" t="str">
        <f t="shared" si="20"/>
        <v>да</v>
      </c>
    </row>
    <row r="1334" spans="1:7" x14ac:dyDescent="0.25">
      <c r="A1334" s="2" t="s">
        <v>3192</v>
      </c>
      <c r="B1334" s="2" t="s">
        <v>38</v>
      </c>
      <c r="C1334" s="2">
        <f>COUNTIFS('Все позиции'!$H$2:$H$10401,A1334,'Все позиции'!$L$2:$L$10401,B1334)</f>
        <v>1</v>
      </c>
      <c r="D1334" s="2">
        <f>SUMIFS('Все позиции'!$K$2:$K$10401,'Все позиции'!$H$2:$H$10401,A1334,'Все позиции'!$L$2:$L$10401,B1334)</f>
        <v>1</v>
      </c>
      <c r="E1334" s="4">
        <f>SUMIFS('Все позиции'!$P$2:$P$10401,'Все позиции'!$H$2:$H$10401,A1334,'Все позиции'!$L$2:$L$10401,B1334)</f>
        <v>0</v>
      </c>
      <c r="F1334" s="2">
        <f>COUNTIFS('Все позиции'!$H$2:$H$10401,A1334,'Все позиции'!$L$2:$L$10401,B1334,'Все позиции'!$F$2:$F$10401,"&lt;&gt;")</f>
        <v>0</v>
      </c>
      <c r="G1334" s="2" t="str">
        <f t="shared" si="20"/>
        <v>нет</v>
      </c>
    </row>
    <row r="1335" spans="1:7" x14ac:dyDescent="0.25">
      <c r="A1335" s="2" t="s">
        <v>573</v>
      </c>
      <c r="B1335" s="2" t="s">
        <v>38</v>
      </c>
      <c r="C1335" s="2">
        <f>COUNTIFS('Все позиции'!$H$2:$H$10401,A1335,'Все позиции'!$L$2:$L$10401,B1335)</f>
        <v>1</v>
      </c>
      <c r="D1335" s="2">
        <f>SUMIFS('Все позиции'!$K$2:$K$10401,'Все позиции'!$H$2:$H$10401,A1335,'Все позиции'!$L$2:$L$10401,B1335)</f>
        <v>1</v>
      </c>
      <c r="E1335" s="4">
        <f>SUMIFS('Все позиции'!$P$2:$P$10401,'Все позиции'!$H$2:$H$10401,A1335,'Все позиции'!$L$2:$L$10401,B1335)</f>
        <v>55.8</v>
      </c>
      <c r="F1335" s="2">
        <f>COUNTIFS('Все позиции'!$H$2:$H$10401,A1335,'Все позиции'!$L$2:$L$10401,B1335,'Все позиции'!$F$2:$F$10401,"&lt;&gt;")</f>
        <v>0</v>
      </c>
      <c r="G1335" s="2" t="str">
        <f t="shared" si="20"/>
        <v>нет</v>
      </c>
    </row>
    <row r="1336" spans="1:7" x14ac:dyDescent="0.25">
      <c r="A1336" s="2" t="s">
        <v>3112</v>
      </c>
      <c r="B1336" s="2" t="s">
        <v>38</v>
      </c>
      <c r="C1336" s="2">
        <f>COUNTIFS('Все позиции'!$H$2:$H$10401,A1336,'Все позиции'!$L$2:$L$10401,B1336)</f>
        <v>1</v>
      </c>
      <c r="D1336" s="2">
        <f>SUMIFS('Все позиции'!$K$2:$K$10401,'Все позиции'!$H$2:$H$10401,A1336,'Все позиции'!$L$2:$L$10401,B1336)</f>
        <v>1</v>
      </c>
      <c r="E1336" s="4">
        <f>SUMIFS('Все позиции'!$P$2:$P$10401,'Все позиции'!$H$2:$H$10401,A1336,'Все позиции'!$L$2:$L$10401,B1336)</f>
        <v>0</v>
      </c>
      <c r="F1336" s="2">
        <f>COUNTIFS('Все позиции'!$H$2:$H$10401,A1336,'Все позиции'!$L$2:$L$10401,B1336,'Все позиции'!$F$2:$F$10401,"&lt;&gt;")</f>
        <v>0</v>
      </c>
      <c r="G1336" s="2" t="str">
        <f t="shared" si="20"/>
        <v>нет</v>
      </c>
    </row>
    <row r="1337" spans="1:7" x14ac:dyDescent="0.25">
      <c r="A1337" s="2" t="s">
        <v>248</v>
      </c>
      <c r="B1337" s="2" t="s">
        <v>38</v>
      </c>
      <c r="C1337" s="2">
        <f>COUNTIFS('Все позиции'!$H$2:$H$10401,A1337,'Все позиции'!$L$2:$L$10401,B1337)</f>
        <v>1</v>
      </c>
      <c r="D1337" s="2">
        <f>SUMIFS('Все позиции'!$K$2:$K$10401,'Все позиции'!$H$2:$H$10401,A1337,'Все позиции'!$L$2:$L$10401,B1337)</f>
        <v>1</v>
      </c>
      <c r="E1337" s="4">
        <f>SUMIFS('Все позиции'!$P$2:$P$10401,'Все позиции'!$H$2:$H$10401,A1337,'Все позиции'!$L$2:$L$10401,B1337)</f>
        <v>0</v>
      </c>
      <c r="F1337" s="2">
        <f>COUNTIFS('Все позиции'!$H$2:$H$10401,A1337,'Все позиции'!$L$2:$L$10401,B1337,'Все позиции'!$F$2:$F$10401,"&lt;&gt;")</f>
        <v>0</v>
      </c>
      <c r="G1337" s="2" t="str">
        <f t="shared" si="20"/>
        <v>нет</v>
      </c>
    </row>
    <row r="1338" spans="1:7" x14ac:dyDescent="0.25">
      <c r="A1338" s="2" t="s">
        <v>4486</v>
      </c>
      <c r="B1338" s="2" t="s">
        <v>38</v>
      </c>
      <c r="C1338" s="2">
        <f>COUNTIFS('Все позиции'!$H$2:$H$10401,A1338,'Все позиции'!$L$2:$L$10401,B1338)</f>
        <v>1</v>
      </c>
      <c r="D1338" s="2">
        <f>SUMIFS('Все позиции'!$K$2:$K$10401,'Все позиции'!$H$2:$H$10401,A1338,'Все позиции'!$L$2:$L$10401,B1338)</f>
        <v>3</v>
      </c>
      <c r="E1338" s="4">
        <f>SUMIFS('Все позиции'!$P$2:$P$10401,'Все позиции'!$H$2:$H$10401,A1338,'Все позиции'!$L$2:$L$10401,B1338)</f>
        <v>4392</v>
      </c>
      <c r="F1338" s="2">
        <f>COUNTIFS('Все позиции'!$H$2:$H$10401,A1338,'Все позиции'!$L$2:$L$10401,B1338,'Все позиции'!$F$2:$F$10401,"&lt;&gt;")</f>
        <v>0</v>
      </c>
      <c r="G1338" s="2" t="str">
        <f t="shared" si="20"/>
        <v>нет</v>
      </c>
    </row>
    <row r="1339" spans="1:7" x14ac:dyDescent="0.25">
      <c r="A1339" s="2" t="s">
        <v>6364</v>
      </c>
      <c r="B1339" s="2" t="s">
        <v>38</v>
      </c>
      <c r="C1339" s="2">
        <f>COUNTIFS('Все позиции'!$H$2:$H$10401,A1339,'Все позиции'!$L$2:$L$10401,B1339)</f>
        <v>1</v>
      </c>
      <c r="D1339" s="2">
        <f>SUMIFS('Все позиции'!$K$2:$K$10401,'Все позиции'!$H$2:$H$10401,A1339,'Все позиции'!$L$2:$L$10401,B1339)</f>
        <v>3</v>
      </c>
      <c r="E1339" s="4">
        <f>SUMIFS('Все позиции'!$P$2:$P$10401,'Все позиции'!$H$2:$H$10401,A1339,'Все позиции'!$L$2:$L$10401,B1339)</f>
        <v>0</v>
      </c>
      <c r="F1339" s="2">
        <f>COUNTIFS('Все позиции'!$H$2:$H$10401,A1339,'Все позиции'!$L$2:$L$10401,B1339,'Все позиции'!$F$2:$F$10401,"&lt;&gt;")</f>
        <v>1</v>
      </c>
      <c r="G1339" s="2" t="str">
        <f t="shared" si="20"/>
        <v>да</v>
      </c>
    </row>
    <row r="1340" spans="1:7" x14ac:dyDescent="0.25">
      <c r="A1340" s="2" t="s">
        <v>8314</v>
      </c>
      <c r="B1340" s="2" t="s">
        <v>38</v>
      </c>
      <c r="C1340" s="2">
        <f>COUNTIFS('Все позиции'!$H$2:$H$10401,A1340,'Все позиции'!$L$2:$L$10401,B1340)</f>
        <v>1</v>
      </c>
      <c r="D1340" s="2">
        <f>SUMIFS('Все позиции'!$K$2:$K$10401,'Все позиции'!$H$2:$H$10401,A1340,'Все позиции'!$L$2:$L$10401,B1340)</f>
        <v>2</v>
      </c>
      <c r="E1340" s="4">
        <f>SUMIFS('Все позиции'!$P$2:$P$10401,'Все позиции'!$H$2:$H$10401,A1340,'Все позиции'!$L$2:$L$10401,B1340)</f>
        <v>32.700000000000003</v>
      </c>
      <c r="F1340" s="2">
        <f>COUNTIFS('Все позиции'!$H$2:$H$10401,A1340,'Все позиции'!$L$2:$L$10401,B1340,'Все позиции'!$F$2:$F$10401,"&lt;&gt;")</f>
        <v>1</v>
      </c>
      <c r="G1340" s="2" t="str">
        <f t="shared" si="20"/>
        <v>да</v>
      </c>
    </row>
    <row r="1341" spans="1:7" x14ac:dyDescent="0.25">
      <c r="A1341" s="2" t="s">
        <v>962</v>
      </c>
      <c r="B1341" s="2" t="s">
        <v>38</v>
      </c>
      <c r="C1341" s="2">
        <f>COUNTIFS('Все позиции'!$H$2:$H$10401,A1341,'Все позиции'!$L$2:$L$10401,B1341)</f>
        <v>2</v>
      </c>
      <c r="D1341" s="2">
        <f>SUMIFS('Все позиции'!$K$2:$K$10401,'Все позиции'!$H$2:$H$10401,A1341,'Все позиции'!$L$2:$L$10401,B1341)</f>
        <v>12</v>
      </c>
      <c r="E1341" s="4">
        <f>SUMIFS('Все позиции'!$P$2:$P$10401,'Все позиции'!$H$2:$H$10401,A1341,'Все позиции'!$L$2:$L$10401,B1341)</f>
        <v>170.26</v>
      </c>
      <c r="F1341" s="2">
        <f>COUNTIFS('Все позиции'!$H$2:$H$10401,A1341,'Все позиции'!$L$2:$L$10401,B1341,'Все позиции'!$F$2:$F$10401,"&lt;&gt;")</f>
        <v>0</v>
      </c>
      <c r="G1341" s="2" t="str">
        <f t="shared" si="20"/>
        <v>нет</v>
      </c>
    </row>
    <row r="1342" spans="1:7" x14ac:dyDescent="0.25">
      <c r="A1342" s="2" t="s">
        <v>4021</v>
      </c>
      <c r="B1342" s="2" t="s">
        <v>38</v>
      </c>
      <c r="C1342" s="2">
        <f>COUNTIFS('Все позиции'!$H$2:$H$10401,A1342,'Все позиции'!$L$2:$L$10401,B1342)</f>
        <v>1</v>
      </c>
      <c r="D1342" s="2">
        <f>SUMIFS('Все позиции'!$K$2:$K$10401,'Все позиции'!$H$2:$H$10401,A1342,'Все позиции'!$L$2:$L$10401,B1342)</f>
        <v>2</v>
      </c>
      <c r="E1342" s="4">
        <f>SUMIFS('Все позиции'!$P$2:$P$10401,'Все позиции'!$H$2:$H$10401,A1342,'Все позиции'!$L$2:$L$10401,B1342)</f>
        <v>352.8</v>
      </c>
      <c r="F1342" s="2">
        <f>COUNTIFS('Все позиции'!$H$2:$H$10401,A1342,'Все позиции'!$L$2:$L$10401,B1342,'Все позиции'!$F$2:$F$10401,"&lt;&gt;")</f>
        <v>0</v>
      </c>
      <c r="G1342" s="2" t="str">
        <f t="shared" si="20"/>
        <v>нет</v>
      </c>
    </row>
    <row r="1343" spans="1:7" x14ac:dyDescent="0.25">
      <c r="A1343" s="2" t="s">
        <v>4011</v>
      </c>
      <c r="B1343" s="2" t="s">
        <v>38</v>
      </c>
      <c r="C1343" s="2">
        <f>COUNTIFS('Все позиции'!$H$2:$H$10401,A1343,'Все позиции'!$L$2:$L$10401,B1343)</f>
        <v>1</v>
      </c>
      <c r="D1343" s="2">
        <f>SUMIFS('Все позиции'!$K$2:$K$10401,'Все позиции'!$H$2:$H$10401,A1343,'Все позиции'!$L$2:$L$10401,B1343)</f>
        <v>2</v>
      </c>
      <c r="E1343" s="4">
        <f>SUMIFS('Все позиции'!$P$2:$P$10401,'Все позиции'!$H$2:$H$10401,A1343,'Все позиции'!$L$2:$L$10401,B1343)</f>
        <v>352.8</v>
      </c>
      <c r="F1343" s="2">
        <f>COUNTIFS('Все позиции'!$H$2:$H$10401,A1343,'Все позиции'!$L$2:$L$10401,B1343,'Все позиции'!$F$2:$F$10401,"&lt;&gt;")</f>
        <v>0</v>
      </c>
      <c r="G1343" s="2" t="str">
        <f t="shared" si="20"/>
        <v>нет</v>
      </c>
    </row>
    <row r="1344" spans="1:7" x14ac:dyDescent="0.25">
      <c r="A1344" s="2" t="s">
        <v>7223</v>
      </c>
      <c r="B1344" s="2" t="s">
        <v>38</v>
      </c>
      <c r="C1344" s="2">
        <f>COUNTIFS('Все позиции'!$H$2:$H$10401,A1344,'Все позиции'!$L$2:$L$10401,B1344)</f>
        <v>1</v>
      </c>
      <c r="D1344" s="2">
        <f>SUMIFS('Все позиции'!$K$2:$K$10401,'Все позиции'!$H$2:$H$10401,A1344,'Все позиции'!$L$2:$L$10401,B1344)</f>
        <v>3</v>
      </c>
      <c r="E1344" s="4">
        <f>SUMIFS('Все позиции'!$P$2:$P$10401,'Все позиции'!$H$2:$H$10401,A1344,'Все позиции'!$L$2:$L$10401,B1344)</f>
        <v>5133.1499999999996</v>
      </c>
      <c r="F1344" s="2">
        <f>COUNTIFS('Все позиции'!$H$2:$H$10401,A1344,'Все позиции'!$L$2:$L$10401,B1344,'Все позиции'!$F$2:$F$10401,"&lt;&gt;")</f>
        <v>1</v>
      </c>
      <c r="G1344" s="2" t="str">
        <f t="shared" si="20"/>
        <v>да</v>
      </c>
    </row>
    <row r="1345" spans="1:7" x14ac:dyDescent="0.25">
      <c r="A1345" s="2" t="s">
        <v>7224</v>
      </c>
      <c r="B1345" s="2" t="s">
        <v>38</v>
      </c>
      <c r="C1345" s="2">
        <f>COUNTIFS('Все позиции'!$H$2:$H$10401,A1345,'Все позиции'!$L$2:$L$10401,B1345)</f>
        <v>1</v>
      </c>
      <c r="D1345" s="2">
        <f>SUMIFS('Все позиции'!$K$2:$K$10401,'Все позиции'!$H$2:$H$10401,A1345,'Все позиции'!$L$2:$L$10401,B1345)</f>
        <v>2</v>
      </c>
      <c r="E1345" s="4">
        <f>SUMIFS('Все позиции'!$P$2:$P$10401,'Все позиции'!$H$2:$H$10401,A1345,'Все позиции'!$L$2:$L$10401,B1345)</f>
        <v>512.4</v>
      </c>
      <c r="F1345" s="2">
        <f>COUNTIFS('Все позиции'!$H$2:$H$10401,A1345,'Все позиции'!$L$2:$L$10401,B1345,'Все позиции'!$F$2:$F$10401,"&lt;&gt;")</f>
        <v>1</v>
      </c>
      <c r="G1345" s="2" t="str">
        <f t="shared" si="20"/>
        <v>да</v>
      </c>
    </row>
    <row r="1346" spans="1:7" x14ac:dyDescent="0.25">
      <c r="A1346" s="2" t="s">
        <v>598</v>
      </c>
      <c r="B1346" s="2" t="s">
        <v>38</v>
      </c>
      <c r="C1346" s="2">
        <f>COUNTIFS('Все позиции'!$H$2:$H$10401,A1346,'Все позиции'!$L$2:$L$10401,B1346)</f>
        <v>4</v>
      </c>
      <c r="D1346" s="2">
        <f>SUMIFS('Все позиции'!$K$2:$K$10401,'Все позиции'!$H$2:$H$10401,A1346,'Все позиции'!$L$2:$L$10401,B1346)</f>
        <v>43</v>
      </c>
      <c r="E1346" s="4">
        <f>SUMIFS('Все позиции'!$P$2:$P$10401,'Все позиции'!$H$2:$H$10401,A1346,'Все позиции'!$L$2:$L$10401,B1346)</f>
        <v>2425.4899999999998</v>
      </c>
      <c r="F1346" s="2">
        <f>COUNTIFS('Все позиции'!$H$2:$H$10401,A1346,'Все позиции'!$L$2:$L$10401,B1346,'Все позиции'!$F$2:$F$10401,"&lt;&gt;")</f>
        <v>3</v>
      </c>
      <c r="G1346" s="2" t="str">
        <f t="shared" ref="G1346:G1409" si="21">IF(F1346&gt;0,"да","нет")</f>
        <v>да</v>
      </c>
    </row>
    <row r="1347" spans="1:7" x14ac:dyDescent="0.25">
      <c r="A1347" s="2" t="s">
        <v>6365</v>
      </c>
      <c r="B1347" s="2" t="s">
        <v>38</v>
      </c>
      <c r="C1347" s="2">
        <f>COUNTIFS('Все позиции'!$H$2:$H$10401,A1347,'Все позиции'!$L$2:$L$10401,B1347)</f>
        <v>1</v>
      </c>
      <c r="D1347" s="2">
        <f>SUMIFS('Все позиции'!$K$2:$K$10401,'Все позиции'!$H$2:$H$10401,A1347,'Все позиции'!$L$2:$L$10401,B1347)</f>
        <v>1</v>
      </c>
      <c r="E1347" s="4">
        <f>SUMIFS('Все позиции'!$P$2:$P$10401,'Все позиции'!$H$2:$H$10401,A1347,'Все позиции'!$L$2:$L$10401,B1347)</f>
        <v>0</v>
      </c>
      <c r="F1347" s="2">
        <f>COUNTIFS('Все позиции'!$H$2:$H$10401,A1347,'Все позиции'!$L$2:$L$10401,B1347,'Все позиции'!$F$2:$F$10401,"&lt;&gt;")</f>
        <v>1</v>
      </c>
      <c r="G1347" s="2" t="str">
        <f t="shared" si="21"/>
        <v>да</v>
      </c>
    </row>
    <row r="1348" spans="1:7" x14ac:dyDescent="0.25">
      <c r="A1348" s="2" t="s">
        <v>5457</v>
      </c>
      <c r="B1348" s="2" t="s">
        <v>38</v>
      </c>
      <c r="C1348" s="2">
        <f>COUNTIFS('Все позиции'!$H$2:$H$10401,A1348,'Все позиции'!$L$2:$L$10401,B1348)</f>
        <v>1</v>
      </c>
      <c r="D1348" s="2">
        <f>SUMIFS('Все позиции'!$K$2:$K$10401,'Все позиции'!$H$2:$H$10401,A1348,'Все позиции'!$L$2:$L$10401,B1348)</f>
        <v>3</v>
      </c>
      <c r="E1348" s="4">
        <f>SUMIFS('Все позиции'!$P$2:$P$10401,'Все позиции'!$H$2:$H$10401,A1348,'Все позиции'!$L$2:$L$10401,B1348)</f>
        <v>0</v>
      </c>
      <c r="F1348" s="2">
        <f>COUNTIFS('Все позиции'!$H$2:$H$10401,A1348,'Все позиции'!$L$2:$L$10401,B1348,'Все позиции'!$F$2:$F$10401,"&lt;&gt;")</f>
        <v>1</v>
      </c>
      <c r="G1348" s="2" t="str">
        <f t="shared" si="21"/>
        <v>да</v>
      </c>
    </row>
    <row r="1349" spans="1:7" x14ac:dyDescent="0.25">
      <c r="A1349" s="2" t="s">
        <v>4476</v>
      </c>
      <c r="B1349" s="2" t="s">
        <v>38</v>
      </c>
      <c r="C1349" s="2">
        <f>COUNTIFS('Все позиции'!$H$2:$H$10401,A1349,'Все позиции'!$L$2:$L$10401,B1349)</f>
        <v>1</v>
      </c>
      <c r="D1349" s="2">
        <f>SUMIFS('Все позиции'!$K$2:$K$10401,'Все позиции'!$H$2:$H$10401,A1349,'Все позиции'!$L$2:$L$10401,B1349)</f>
        <v>2</v>
      </c>
      <c r="E1349" s="4">
        <f>SUMIFS('Все позиции'!$P$2:$P$10401,'Все позиции'!$H$2:$H$10401,A1349,'Все позиции'!$L$2:$L$10401,B1349)</f>
        <v>1366.4</v>
      </c>
      <c r="F1349" s="2">
        <f>COUNTIFS('Все позиции'!$H$2:$H$10401,A1349,'Все позиции'!$L$2:$L$10401,B1349,'Все позиции'!$F$2:$F$10401,"&lt;&gt;")</f>
        <v>0</v>
      </c>
      <c r="G1349" s="2" t="str">
        <f t="shared" si="21"/>
        <v>нет</v>
      </c>
    </row>
    <row r="1350" spans="1:7" x14ac:dyDescent="0.25">
      <c r="A1350" s="2" t="s">
        <v>6750</v>
      </c>
      <c r="B1350" s="2" t="s">
        <v>38</v>
      </c>
      <c r="C1350" s="2">
        <f>COUNTIFS('Все позиции'!$H$2:$H$10401,A1350,'Все позиции'!$L$2:$L$10401,B1350)</f>
        <v>1</v>
      </c>
      <c r="D1350" s="2">
        <f>SUMIFS('Все позиции'!$K$2:$K$10401,'Все позиции'!$H$2:$H$10401,A1350,'Все позиции'!$L$2:$L$10401,B1350)</f>
        <v>1</v>
      </c>
      <c r="E1350" s="4">
        <f>SUMIFS('Все позиции'!$P$2:$P$10401,'Все позиции'!$H$2:$H$10401,A1350,'Все позиции'!$L$2:$L$10401,B1350)</f>
        <v>1317.6</v>
      </c>
      <c r="F1350" s="2">
        <f>COUNTIFS('Все позиции'!$H$2:$H$10401,A1350,'Все позиции'!$L$2:$L$10401,B1350,'Все позиции'!$F$2:$F$10401,"&lt;&gt;")</f>
        <v>0</v>
      </c>
      <c r="G1350" s="2" t="str">
        <f t="shared" si="21"/>
        <v>нет</v>
      </c>
    </row>
    <row r="1351" spans="1:7" x14ac:dyDescent="0.25">
      <c r="A1351" s="2" t="s">
        <v>662</v>
      </c>
      <c r="B1351" s="2" t="s">
        <v>38</v>
      </c>
      <c r="C1351" s="2">
        <f>COUNTIFS('Все позиции'!$H$2:$H$10401,A1351,'Все позиции'!$L$2:$L$10401,B1351)</f>
        <v>1</v>
      </c>
      <c r="D1351" s="2">
        <f>SUMIFS('Все позиции'!$K$2:$K$10401,'Все позиции'!$H$2:$H$10401,A1351,'Все позиции'!$L$2:$L$10401,B1351)</f>
        <v>56</v>
      </c>
      <c r="E1351" s="4">
        <f>SUMIFS('Все позиции'!$P$2:$P$10401,'Все позиции'!$H$2:$H$10401,A1351,'Все позиции'!$L$2:$L$10401,B1351)</f>
        <v>8710.7999999999993</v>
      </c>
      <c r="F1351" s="2">
        <f>COUNTIFS('Все позиции'!$H$2:$H$10401,A1351,'Все позиции'!$L$2:$L$10401,B1351,'Все позиции'!$F$2:$F$10401,"&lt;&gt;")</f>
        <v>0</v>
      </c>
      <c r="G1351" s="2" t="str">
        <f t="shared" si="21"/>
        <v>нет</v>
      </c>
    </row>
    <row r="1352" spans="1:7" x14ac:dyDescent="0.25">
      <c r="A1352" s="2" t="s">
        <v>7389</v>
      </c>
      <c r="B1352" s="2" t="s">
        <v>38</v>
      </c>
      <c r="C1352" s="2">
        <f>COUNTIFS('Все позиции'!$H$2:$H$10401,A1352,'Все позиции'!$L$2:$L$10401,B1352)</f>
        <v>1</v>
      </c>
      <c r="D1352" s="2">
        <f>SUMIFS('Все позиции'!$K$2:$K$10401,'Все позиции'!$H$2:$H$10401,A1352,'Все позиции'!$L$2:$L$10401,B1352)</f>
        <v>10</v>
      </c>
      <c r="E1352" s="4">
        <f>SUMIFS('Все позиции'!$P$2:$P$10401,'Все позиции'!$H$2:$H$10401,A1352,'Все позиции'!$L$2:$L$10401,B1352)</f>
        <v>1729.35</v>
      </c>
      <c r="F1352" s="2">
        <f>COUNTIFS('Все позиции'!$H$2:$H$10401,A1352,'Все позиции'!$L$2:$L$10401,B1352,'Все позиции'!$F$2:$F$10401,"&lt;&gt;")</f>
        <v>1</v>
      </c>
      <c r="G1352" s="2" t="str">
        <f t="shared" si="21"/>
        <v>да</v>
      </c>
    </row>
    <row r="1353" spans="1:7" x14ac:dyDescent="0.25">
      <c r="A1353" s="2" t="s">
        <v>7390</v>
      </c>
      <c r="B1353" s="2" t="s">
        <v>38</v>
      </c>
      <c r="C1353" s="2">
        <f>COUNTIFS('Все позиции'!$H$2:$H$10401,A1353,'Все позиции'!$L$2:$L$10401,B1353)</f>
        <v>1</v>
      </c>
      <c r="D1353" s="2">
        <f>SUMIFS('Все позиции'!$K$2:$K$10401,'Все позиции'!$H$2:$H$10401,A1353,'Все позиции'!$L$2:$L$10401,B1353)</f>
        <v>30</v>
      </c>
      <c r="E1353" s="4">
        <f>SUMIFS('Все позиции'!$P$2:$P$10401,'Все позиции'!$H$2:$H$10401,A1353,'Все позиции'!$L$2:$L$10401,B1353)</f>
        <v>1614.43</v>
      </c>
      <c r="F1353" s="2">
        <f>COUNTIFS('Все позиции'!$H$2:$H$10401,A1353,'Все позиции'!$L$2:$L$10401,B1353,'Все позиции'!$F$2:$F$10401,"&lt;&gt;")</f>
        <v>1</v>
      </c>
      <c r="G1353" s="2" t="str">
        <f t="shared" si="21"/>
        <v>да</v>
      </c>
    </row>
    <row r="1354" spans="1:7" x14ac:dyDescent="0.25">
      <c r="A1354" s="2" t="s">
        <v>337</v>
      </c>
      <c r="B1354" s="2" t="s">
        <v>38</v>
      </c>
      <c r="C1354" s="2">
        <f>COUNTIFS('Все позиции'!$H$2:$H$10401,A1354,'Все позиции'!$L$2:$L$10401,B1354)</f>
        <v>1</v>
      </c>
      <c r="D1354" s="2">
        <f>SUMIFS('Все позиции'!$K$2:$K$10401,'Все позиции'!$H$2:$H$10401,A1354,'Все позиции'!$L$2:$L$10401,B1354)</f>
        <v>1</v>
      </c>
      <c r="E1354" s="4">
        <f>SUMIFS('Все позиции'!$P$2:$P$10401,'Все позиции'!$H$2:$H$10401,A1354,'Все позиции'!$L$2:$L$10401,B1354)</f>
        <v>0</v>
      </c>
      <c r="F1354" s="2">
        <f>COUNTIFS('Все позиции'!$H$2:$H$10401,A1354,'Все позиции'!$L$2:$L$10401,B1354,'Все позиции'!$F$2:$F$10401,"&lt;&gt;")</f>
        <v>0</v>
      </c>
      <c r="G1354" s="2" t="str">
        <f t="shared" si="21"/>
        <v>нет</v>
      </c>
    </row>
    <row r="1355" spans="1:7" x14ac:dyDescent="0.25">
      <c r="A1355" s="2" t="s">
        <v>8755</v>
      </c>
      <c r="B1355" s="2" t="s">
        <v>38</v>
      </c>
      <c r="C1355" s="2">
        <f>COUNTIFS('Все позиции'!$H$2:$H$10401,A1355,'Все позиции'!$L$2:$L$10401,B1355)</f>
        <v>1</v>
      </c>
      <c r="D1355" s="2">
        <f>SUMIFS('Все позиции'!$K$2:$K$10401,'Все позиции'!$H$2:$H$10401,A1355,'Все позиции'!$L$2:$L$10401,B1355)</f>
        <v>11</v>
      </c>
      <c r="E1355" s="4">
        <f>SUMIFS('Все позиции'!$P$2:$P$10401,'Все позиции'!$H$2:$H$10401,A1355,'Все позиции'!$L$2:$L$10401,B1355)</f>
        <v>2521164</v>
      </c>
      <c r="F1355" s="2">
        <f>COUNTIFS('Все позиции'!$H$2:$H$10401,A1355,'Все позиции'!$L$2:$L$10401,B1355,'Все позиции'!$F$2:$F$10401,"&lt;&gt;")</f>
        <v>1</v>
      </c>
      <c r="G1355" s="2" t="str">
        <f t="shared" si="21"/>
        <v>да</v>
      </c>
    </row>
    <row r="1356" spans="1:7" x14ac:dyDescent="0.25">
      <c r="A1356" s="2" t="s">
        <v>297</v>
      </c>
      <c r="B1356" s="2" t="s">
        <v>73</v>
      </c>
      <c r="C1356" s="2">
        <f>COUNTIFS('Все позиции'!$H$2:$H$10401,A1356,'Все позиции'!$L$2:$L$10401,B1356)</f>
        <v>1</v>
      </c>
      <c r="D1356" s="2">
        <f>SUMIFS('Все позиции'!$K$2:$K$10401,'Все позиции'!$H$2:$H$10401,A1356,'Все позиции'!$L$2:$L$10401,B1356)</f>
        <v>1</v>
      </c>
      <c r="E1356" s="4">
        <f>SUMIFS('Все позиции'!$P$2:$P$10401,'Все позиции'!$H$2:$H$10401,A1356,'Все позиции'!$L$2:$L$10401,B1356)</f>
        <v>0</v>
      </c>
      <c r="F1356" s="2">
        <f>COUNTIFS('Все позиции'!$H$2:$H$10401,A1356,'Все позиции'!$L$2:$L$10401,B1356,'Все позиции'!$F$2:$F$10401,"&lt;&gt;")</f>
        <v>0</v>
      </c>
      <c r="G1356" s="2" t="str">
        <f t="shared" si="21"/>
        <v>нет</v>
      </c>
    </row>
    <row r="1357" spans="1:7" x14ac:dyDescent="0.25">
      <c r="A1357" s="2" t="s">
        <v>296</v>
      </c>
      <c r="B1357" s="2" t="s">
        <v>73</v>
      </c>
      <c r="C1357" s="2">
        <f>COUNTIFS('Все позиции'!$H$2:$H$10401,A1357,'Все позиции'!$L$2:$L$10401,B1357)</f>
        <v>1</v>
      </c>
      <c r="D1357" s="2">
        <f>SUMIFS('Все позиции'!$K$2:$K$10401,'Все позиции'!$H$2:$H$10401,A1357,'Все позиции'!$L$2:$L$10401,B1357)</f>
        <v>1</v>
      </c>
      <c r="E1357" s="4">
        <f>SUMIFS('Все позиции'!$P$2:$P$10401,'Все позиции'!$H$2:$H$10401,A1357,'Все позиции'!$L$2:$L$10401,B1357)</f>
        <v>0</v>
      </c>
      <c r="F1357" s="2">
        <f>COUNTIFS('Все позиции'!$H$2:$H$10401,A1357,'Все позиции'!$L$2:$L$10401,B1357,'Все позиции'!$F$2:$F$10401,"&lt;&gt;")</f>
        <v>0</v>
      </c>
      <c r="G1357" s="2" t="str">
        <f t="shared" si="21"/>
        <v>нет</v>
      </c>
    </row>
    <row r="1358" spans="1:7" x14ac:dyDescent="0.25">
      <c r="A1358" s="2" t="s">
        <v>9909</v>
      </c>
      <c r="B1358" s="2" t="s">
        <v>38</v>
      </c>
      <c r="C1358" s="2">
        <f>COUNTIFS('Все позиции'!$H$2:$H$10401,A1358,'Все позиции'!$L$2:$L$10401,B1358)</f>
        <v>1</v>
      </c>
      <c r="D1358" s="2">
        <f>SUMIFS('Все позиции'!$K$2:$K$10401,'Все позиции'!$H$2:$H$10401,A1358,'Все позиции'!$L$2:$L$10401,B1358)</f>
        <v>1</v>
      </c>
      <c r="E1358" s="4">
        <f>SUMIFS('Все позиции'!$P$2:$P$10401,'Все позиции'!$H$2:$H$10401,A1358,'Все позиции'!$L$2:$L$10401,B1358)</f>
        <v>304158.2</v>
      </c>
      <c r="F1358" s="2">
        <f>COUNTIFS('Все позиции'!$H$2:$H$10401,A1358,'Все позиции'!$L$2:$L$10401,B1358,'Все позиции'!$F$2:$F$10401,"&lt;&gt;")</f>
        <v>1</v>
      </c>
      <c r="G1358" s="2" t="str">
        <f t="shared" si="21"/>
        <v>да</v>
      </c>
    </row>
    <row r="1359" spans="1:7" x14ac:dyDescent="0.25">
      <c r="A1359" s="2" t="s">
        <v>6078</v>
      </c>
      <c r="B1359" s="2" t="s">
        <v>73</v>
      </c>
      <c r="C1359" s="2">
        <f>COUNTIFS('Все позиции'!$H$2:$H$10401,A1359,'Все позиции'!$L$2:$L$10401,B1359)</f>
        <v>1</v>
      </c>
      <c r="D1359" s="2">
        <f>SUMIFS('Все позиции'!$K$2:$K$10401,'Все позиции'!$H$2:$H$10401,A1359,'Все позиции'!$L$2:$L$10401,B1359)</f>
        <v>4</v>
      </c>
      <c r="E1359" s="4">
        <f>SUMIFS('Все позиции'!$P$2:$P$10401,'Все позиции'!$H$2:$H$10401,A1359,'Все позиции'!$L$2:$L$10401,B1359)</f>
        <v>451820.85</v>
      </c>
      <c r="F1359" s="2">
        <f>COUNTIFS('Все позиции'!$H$2:$H$10401,A1359,'Все позиции'!$L$2:$L$10401,B1359,'Все позиции'!$F$2:$F$10401,"&lt;&gt;")</f>
        <v>1</v>
      </c>
      <c r="G1359" s="2" t="str">
        <f t="shared" si="21"/>
        <v>да</v>
      </c>
    </row>
    <row r="1360" spans="1:7" x14ac:dyDescent="0.25">
      <c r="A1360" s="2" t="s">
        <v>6080</v>
      </c>
      <c r="B1360" s="2" t="s">
        <v>73</v>
      </c>
      <c r="C1360" s="2">
        <f>COUNTIFS('Все позиции'!$H$2:$H$10401,A1360,'Все позиции'!$L$2:$L$10401,B1360)</f>
        <v>1</v>
      </c>
      <c r="D1360" s="2">
        <f>SUMIFS('Все позиции'!$K$2:$K$10401,'Все позиции'!$H$2:$H$10401,A1360,'Все позиции'!$L$2:$L$10401,B1360)</f>
        <v>1</v>
      </c>
      <c r="E1360" s="4">
        <f>SUMIFS('Все позиции'!$P$2:$P$10401,'Все позиции'!$H$2:$H$10401,A1360,'Все позиции'!$L$2:$L$10401,B1360)</f>
        <v>212006.39999999999</v>
      </c>
      <c r="F1360" s="2">
        <f>COUNTIFS('Все позиции'!$H$2:$H$10401,A1360,'Все позиции'!$L$2:$L$10401,B1360,'Все позиции'!$F$2:$F$10401,"&lt;&gt;")</f>
        <v>1</v>
      </c>
      <c r="G1360" s="2" t="str">
        <f t="shared" si="21"/>
        <v>да</v>
      </c>
    </row>
    <row r="1361" spans="1:7" x14ac:dyDescent="0.25">
      <c r="A1361" s="2" t="s">
        <v>5772</v>
      </c>
      <c r="B1361" s="2" t="s">
        <v>73</v>
      </c>
      <c r="C1361" s="2">
        <f>COUNTIFS('Все позиции'!$H$2:$H$10401,A1361,'Все позиции'!$L$2:$L$10401,B1361)</f>
        <v>1</v>
      </c>
      <c r="D1361" s="2">
        <f>SUMIFS('Все позиции'!$K$2:$K$10401,'Все позиции'!$H$2:$H$10401,A1361,'Все позиции'!$L$2:$L$10401,B1361)</f>
        <v>3</v>
      </c>
      <c r="E1361" s="4">
        <f>SUMIFS('Все позиции'!$P$2:$P$10401,'Все позиции'!$H$2:$H$10401,A1361,'Все позиции'!$L$2:$L$10401,B1361)</f>
        <v>0</v>
      </c>
      <c r="F1361" s="2">
        <f>COUNTIFS('Все позиции'!$H$2:$H$10401,A1361,'Все позиции'!$L$2:$L$10401,B1361,'Все позиции'!$F$2:$F$10401,"&lt;&gt;")</f>
        <v>1</v>
      </c>
      <c r="G1361" s="2" t="str">
        <f t="shared" si="21"/>
        <v>да</v>
      </c>
    </row>
    <row r="1362" spans="1:7" x14ac:dyDescent="0.25">
      <c r="A1362" s="2" t="s">
        <v>5773</v>
      </c>
      <c r="B1362" s="2" t="s">
        <v>73</v>
      </c>
      <c r="C1362" s="2">
        <f>COUNTIFS('Все позиции'!$H$2:$H$10401,A1362,'Все позиции'!$L$2:$L$10401,B1362)</f>
        <v>1</v>
      </c>
      <c r="D1362" s="2">
        <f>SUMIFS('Все позиции'!$K$2:$K$10401,'Все позиции'!$H$2:$H$10401,A1362,'Все позиции'!$L$2:$L$10401,B1362)</f>
        <v>1</v>
      </c>
      <c r="E1362" s="4">
        <f>SUMIFS('Все позиции'!$P$2:$P$10401,'Все позиции'!$H$2:$H$10401,A1362,'Все позиции'!$L$2:$L$10401,B1362)</f>
        <v>0</v>
      </c>
      <c r="F1362" s="2">
        <f>COUNTIFS('Все позиции'!$H$2:$H$10401,A1362,'Все позиции'!$L$2:$L$10401,B1362,'Все позиции'!$F$2:$F$10401,"&lt;&gt;")</f>
        <v>1</v>
      </c>
      <c r="G1362" s="2" t="str">
        <f t="shared" si="21"/>
        <v>да</v>
      </c>
    </row>
    <row r="1363" spans="1:7" x14ac:dyDescent="0.25">
      <c r="A1363" s="2" t="s">
        <v>5768</v>
      </c>
      <c r="B1363" s="2" t="s">
        <v>73</v>
      </c>
      <c r="C1363" s="2">
        <f>COUNTIFS('Все позиции'!$H$2:$H$10401,A1363,'Все позиции'!$L$2:$L$10401,B1363)</f>
        <v>2</v>
      </c>
      <c r="D1363" s="2">
        <f>SUMIFS('Все позиции'!$K$2:$K$10401,'Все позиции'!$H$2:$H$10401,A1363,'Все позиции'!$L$2:$L$10401,B1363)</f>
        <v>5</v>
      </c>
      <c r="E1363" s="4">
        <f>SUMIFS('Все позиции'!$P$2:$P$10401,'Все позиции'!$H$2:$H$10401,A1363,'Все позиции'!$L$2:$L$10401,B1363)</f>
        <v>0</v>
      </c>
      <c r="F1363" s="2">
        <f>COUNTIFS('Все позиции'!$H$2:$H$10401,A1363,'Все позиции'!$L$2:$L$10401,B1363,'Все позиции'!$F$2:$F$10401,"&lt;&gt;")</f>
        <v>2</v>
      </c>
      <c r="G1363" s="2" t="str">
        <f t="shared" si="21"/>
        <v>да</v>
      </c>
    </row>
    <row r="1364" spans="1:7" x14ac:dyDescent="0.25">
      <c r="A1364" s="2" t="s">
        <v>5769</v>
      </c>
      <c r="B1364" s="2" t="s">
        <v>73</v>
      </c>
      <c r="C1364" s="2">
        <f>COUNTIFS('Все позиции'!$H$2:$H$10401,A1364,'Все позиции'!$L$2:$L$10401,B1364)</f>
        <v>1</v>
      </c>
      <c r="D1364" s="2">
        <f>SUMIFS('Все позиции'!$K$2:$K$10401,'Все позиции'!$H$2:$H$10401,A1364,'Все позиции'!$L$2:$L$10401,B1364)</f>
        <v>2</v>
      </c>
      <c r="E1364" s="4">
        <f>SUMIFS('Все позиции'!$P$2:$P$10401,'Все позиции'!$H$2:$H$10401,A1364,'Все позиции'!$L$2:$L$10401,B1364)</f>
        <v>0</v>
      </c>
      <c r="F1364" s="2">
        <f>COUNTIFS('Все позиции'!$H$2:$H$10401,A1364,'Все позиции'!$L$2:$L$10401,B1364,'Все позиции'!$F$2:$F$10401,"&lt;&gt;")</f>
        <v>1</v>
      </c>
      <c r="G1364" s="2" t="str">
        <f t="shared" si="21"/>
        <v>да</v>
      </c>
    </row>
    <row r="1365" spans="1:7" x14ac:dyDescent="0.25">
      <c r="A1365" s="2" t="s">
        <v>5770</v>
      </c>
      <c r="B1365" s="2" t="s">
        <v>73</v>
      </c>
      <c r="C1365" s="2">
        <f>COUNTIFS('Все позиции'!$H$2:$H$10401,A1365,'Все позиции'!$L$2:$L$10401,B1365)</f>
        <v>1</v>
      </c>
      <c r="D1365" s="2">
        <f>SUMIFS('Все позиции'!$K$2:$K$10401,'Все позиции'!$H$2:$H$10401,A1365,'Все позиции'!$L$2:$L$10401,B1365)</f>
        <v>4</v>
      </c>
      <c r="E1365" s="4">
        <f>SUMIFS('Все позиции'!$P$2:$P$10401,'Все позиции'!$H$2:$H$10401,A1365,'Все позиции'!$L$2:$L$10401,B1365)</f>
        <v>0</v>
      </c>
      <c r="F1365" s="2">
        <f>COUNTIFS('Все позиции'!$H$2:$H$10401,A1365,'Все позиции'!$L$2:$L$10401,B1365,'Все позиции'!$F$2:$F$10401,"&lt;&gt;")</f>
        <v>1</v>
      </c>
      <c r="G1365" s="2" t="str">
        <f t="shared" si="21"/>
        <v>да</v>
      </c>
    </row>
    <row r="1366" spans="1:7" x14ac:dyDescent="0.25">
      <c r="A1366" s="2" t="s">
        <v>533</v>
      </c>
      <c r="B1366" s="2" t="s">
        <v>38</v>
      </c>
      <c r="C1366" s="2">
        <f>COUNTIFS('Все позиции'!$H$2:$H$10401,A1366,'Все позиции'!$L$2:$L$10401,B1366)</f>
        <v>1</v>
      </c>
      <c r="D1366" s="2">
        <f>SUMIFS('Все позиции'!$K$2:$K$10401,'Все позиции'!$H$2:$H$10401,A1366,'Все позиции'!$L$2:$L$10401,B1366)</f>
        <v>2</v>
      </c>
      <c r="E1366" s="4">
        <f>SUMIFS('Все позиции'!$P$2:$P$10401,'Все позиции'!$H$2:$H$10401,A1366,'Все позиции'!$L$2:$L$10401,B1366)</f>
        <v>307466.34999999998</v>
      </c>
      <c r="F1366" s="2">
        <f>COUNTIFS('Все позиции'!$H$2:$H$10401,A1366,'Все позиции'!$L$2:$L$10401,B1366,'Все позиции'!$F$2:$F$10401,"&lt;&gt;")</f>
        <v>0</v>
      </c>
      <c r="G1366" s="2" t="str">
        <f t="shared" si="21"/>
        <v>нет</v>
      </c>
    </row>
    <row r="1367" spans="1:7" x14ac:dyDescent="0.25">
      <c r="A1367" s="2" t="s">
        <v>548</v>
      </c>
      <c r="B1367" s="2" t="s">
        <v>38</v>
      </c>
      <c r="C1367" s="2">
        <f>COUNTIFS('Все позиции'!$H$2:$H$10401,A1367,'Все позиции'!$L$2:$L$10401,B1367)</f>
        <v>1</v>
      </c>
      <c r="D1367" s="2">
        <f>SUMIFS('Все позиции'!$K$2:$K$10401,'Все позиции'!$H$2:$H$10401,A1367,'Все позиции'!$L$2:$L$10401,B1367)</f>
        <v>1</v>
      </c>
      <c r="E1367" s="4">
        <f>SUMIFS('Все позиции'!$P$2:$P$10401,'Все позиции'!$H$2:$H$10401,A1367,'Все позиции'!$L$2:$L$10401,B1367)</f>
        <v>10366.34</v>
      </c>
      <c r="F1367" s="2">
        <f>COUNTIFS('Все позиции'!$H$2:$H$10401,A1367,'Все позиции'!$L$2:$L$10401,B1367,'Все позиции'!$F$2:$F$10401,"&lt;&gt;")</f>
        <v>0</v>
      </c>
      <c r="G1367" s="2" t="str">
        <f t="shared" si="21"/>
        <v>нет</v>
      </c>
    </row>
    <row r="1368" spans="1:7" x14ac:dyDescent="0.25">
      <c r="A1368" s="2" t="s">
        <v>543</v>
      </c>
      <c r="B1368" s="2" t="s">
        <v>38</v>
      </c>
      <c r="C1368" s="2">
        <f>COUNTIFS('Все позиции'!$H$2:$H$10401,A1368,'Все позиции'!$L$2:$L$10401,B1368)</f>
        <v>1</v>
      </c>
      <c r="D1368" s="2">
        <f>SUMIFS('Все позиции'!$K$2:$K$10401,'Все позиции'!$H$2:$H$10401,A1368,'Все позиции'!$L$2:$L$10401,B1368)</f>
        <v>3</v>
      </c>
      <c r="E1368" s="4">
        <f>SUMIFS('Все позиции'!$P$2:$P$10401,'Все позиции'!$H$2:$H$10401,A1368,'Все позиции'!$L$2:$L$10401,B1368)</f>
        <v>133736.4</v>
      </c>
      <c r="F1368" s="2">
        <f>COUNTIFS('Все позиции'!$H$2:$H$10401,A1368,'Все позиции'!$L$2:$L$10401,B1368,'Все позиции'!$F$2:$F$10401,"&lt;&gt;")</f>
        <v>0</v>
      </c>
      <c r="G1368" s="2" t="str">
        <f t="shared" si="21"/>
        <v>нет</v>
      </c>
    </row>
    <row r="1369" spans="1:7" x14ac:dyDescent="0.25">
      <c r="A1369" s="2" t="s">
        <v>5244</v>
      </c>
      <c r="B1369" s="2" t="s">
        <v>38</v>
      </c>
      <c r="C1369" s="2">
        <f>COUNTIFS('Все позиции'!$H$2:$H$10401,A1369,'Все позиции'!$L$2:$L$10401,B1369)</f>
        <v>1</v>
      </c>
      <c r="D1369" s="2">
        <f>SUMIFS('Все позиции'!$K$2:$K$10401,'Все позиции'!$H$2:$H$10401,A1369,'Все позиции'!$L$2:$L$10401,B1369)</f>
        <v>2</v>
      </c>
      <c r="E1369" s="4">
        <f>SUMIFS('Все позиции'!$P$2:$P$10401,'Все позиции'!$H$2:$H$10401,A1369,'Все позиции'!$L$2:$L$10401,B1369)</f>
        <v>5080503.2699999996</v>
      </c>
      <c r="F1369" s="2">
        <f>COUNTIFS('Все позиции'!$H$2:$H$10401,A1369,'Все позиции'!$L$2:$L$10401,B1369,'Все позиции'!$F$2:$F$10401,"&lt;&gt;")</f>
        <v>1</v>
      </c>
      <c r="G1369" s="2" t="str">
        <f t="shared" si="21"/>
        <v>да</v>
      </c>
    </row>
    <row r="1370" spans="1:7" x14ac:dyDescent="0.25">
      <c r="A1370" s="2" t="s">
        <v>9913</v>
      </c>
      <c r="B1370" s="2" t="s">
        <v>38</v>
      </c>
      <c r="C1370" s="2">
        <f>COUNTIFS('Все позиции'!$H$2:$H$10401,A1370,'Все позиции'!$L$2:$L$10401,B1370)</f>
        <v>1</v>
      </c>
      <c r="D1370" s="2">
        <f>SUMIFS('Все позиции'!$K$2:$K$10401,'Все позиции'!$H$2:$H$10401,A1370,'Все позиции'!$L$2:$L$10401,B1370)</f>
        <v>1</v>
      </c>
      <c r="E1370" s="4">
        <f>SUMIFS('Все позиции'!$P$2:$P$10401,'Все позиции'!$H$2:$H$10401,A1370,'Все позиции'!$L$2:$L$10401,B1370)</f>
        <v>858953.2</v>
      </c>
      <c r="F1370" s="2">
        <f>COUNTIFS('Все позиции'!$H$2:$H$10401,A1370,'Все позиции'!$L$2:$L$10401,B1370,'Все позиции'!$F$2:$F$10401,"&lt;&gt;")</f>
        <v>1</v>
      </c>
      <c r="G1370" s="2" t="str">
        <f t="shared" si="21"/>
        <v>да</v>
      </c>
    </row>
    <row r="1371" spans="1:7" x14ac:dyDescent="0.25">
      <c r="A1371" s="2" t="s">
        <v>9912</v>
      </c>
      <c r="B1371" s="2" t="s">
        <v>38</v>
      </c>
      <c r="C1371" s="2">
        <f>COUNTIFS('Все позиции'!$H$2:$H$10401,A1371,'Все позиции'!$L$2:$L$10401,B1371)</f>
        <v>1</v>
      </c>
      <c r="D1371" s="2">
        <f>SUMIFS('Все позиции'!$K$2:$K$10401,'Все позиции'!$H$2:$H$10401,A1371,'Все позиции'!$L$2:$L$10401,B1371)</f>
        <v>1</v>
      </c>
      <c r="E1371" s="4">
        <f>SUMIFS('Все позиции'!$P$2:$P$10401,'Все позиции'!$H$2:$H$10401,A1371,'Все позиции'!$L$2:$L$10401,B1371)</f>
        <v>238888.2</v>
      </c>
      <c r="F1371" s="2">
        <f>COUNTIFS('Все позиции'!$H$2:$H$10401,A1371,'Все позиции'!$L$2:$L$10401,B1371,'Все позиции'!$F$2:$F$10401,"&lt;&gt;")</f>
        <v>1</v>
      </c>
      <c r="G1371" s="2" t="str">
        <f t="shared" si="21"/>
        <v>да</v>
      </c>
    </row>
    <row r="1372" spans="1:7" x14ac:dyDescent="0.25">
      <c r="A1372" s="2" t="s">
        <v>9911</v>
      </c>
      <c r="B1372" s="2" t="s">
        <v>38</v>
      </c>
      <c r="C1372" s="2">
        <f>COUNTIFS('Все позиции'!$H$2:$H$10401,A1372,'Все позиции'!$L$2:$L$10401,B1372)</f>
        <v>1</v>
      </c>
      <c r="D1372" s="2">
        <f>SUMIFS('Все позиции'!$K$2:$K$10401,'Все позиции'!$H$2:$H$10401,A1372,'Все позиции'!$L$2:$L$10401,B1372)</f>
        <v>1</v>
      </c>
      <c r="E1372" s="4">
        <f>SUMIFS('Все позиции'!$P$2:$P$10401,'Все позиции'!$H$2:$H$10401,A1372,'Все позиции'!$L$2:$L$10401,B1372)</f>
        <v>335487.8</v>
      </c>
      <c r="F1372" s="2">
        <f>COUNTIFS('Все позиции'!$H$2:$H$10401,A1372,'Все позиции'!$L$2:$L$10401,B1372,'Все позиции'!$F$2:$F$10401,"&lt;&gt;")</f>
        <v>1</v>
      </c>
      <c r="G1372" s="2" t="str">
        <f t="shared" si="21"/>
        <v>да</v>
      </c>
    </row>
    <row r="1373" spans="1:7" x14ac:dyDescent="0.25">
      <c r="A1373" s="2" t="s">
        <v>549</v>
      </c>
      <c r="B1373" s="2" t="s">
        <v>38</v>
      </c>
      <c r="C1373" s="2">
        <f>COUNTIFS('Все позиции'!$H$2:$H$10401,A1373,'Все позиции'!$L$2:$L$10401,B1373)</f>
        <v>1</v>
      </c>
      <c r="D1373" s="2">
        <f>SUMIFS('Все позиции'!$K$2:$K$10401,'Все позиции'!$H$2:$H$10401,A1373,'Все позиции'!$L$2:$L$10401,B1373)</f>
        <v>4</v>
      </c>
      <c r="E1373" s="4">
        <f>SUMIFS('Все позиции'!$P$2:$P$10401,'Все позиции'!$H$2:$H$10401,A1373,'Все позиции'!$L$2:$L$10401,B1373)</f>
        <v>84487.44</v>
      </c>
      <c r="F1373" s="2">
        <f>COUNTIFS('Все позиции'!$H$2:$H$10401,A1373,'Все позиции'!$L$2:$L$10401,B1373,'Все позиции'!$F$2:$F$10401,"&lt;&gt;")</f>
        <v>0</v>
      </c>
      <c r="G1373" s="2" t="str">
        <f t="shared" si="21"/>
        <v>нет</v>
      </c>
    </row>
    <row r="1374" spans="1:7" x14ac:dyDescent="0.25">
      <c r="A1374" s="2" t="s">
        <v>9910</v>
      </c>
      <c r="B1374" s="2" t="s">
        <v>38</v>
      </c>
      <c r="C1374" s="2">
        <f>COUNTIFS('Все позиции'!$H$2:$H$10401,A1374,'Все позиции'!$L$2:$L$10401,B1374)</f>
        <v>1</v>
      </c>
      <c r="D1374" s="2">
        <f>SUMIFS('Все позиции'!$K$2:$K$10401,'Все позиции'!$H$2:$H$10401,A1374,'Все позиции'!$L$2:$L$10401,B1374)</f>
        <v>1</v>
      </c>
      <c r="E1374" s="4">
        <f>SUMIFS('Все позиции'!$P$2:$P$10401,'Все позиции'!$H$2:$H$10401,A1374,'Все позиции'!$L$2:$L$10401,B1374)</f>
        <v>99210.4</v>
      </c>
      <c r="F1374" s="2">
        <f>COUNTIFS('Все позиции'!$H$2:$H$10401,A1374,'Все позиции'!$L$2:$L$10401,B1374,'Все позиции'!$F$2:$F$10401,"&lt;&gt;")</f>
        <v>1</v>
      </c>
      <c r="G1374" s="2" t="str">
        <f t="shared" si="21"/>
        <v>да</v>
      </c>
    </row>
    <row r="1375" spans="1:7" x14ac:dyDescent="0.25">
      <c r="A1375" s="2" t="s">
        <v>551</v>
      </c>
      <c r="B1375" s="2" t="s">
        <v>38</v>
      </c>
      <c r="C1375" s="2">
        <f>COUNTIFS('Все позиции'!$H$2:$H$10401,A1375,'Все позиции'!$L$2:$L$10401,B1375)</f>
        <v>1</v>
      </c>
      <c r="D1375" s="2">
        <f>SUMIFS('Все позиции'!$K$2:$K$10401,'Все позиции'!$H$2:$H$10401,A1375,'Все позиции'!$L$2:$L$10401,B1375)</f>
        <v>1</v>
      </c>
      <c r="E1375" s="4">
        <f>SUMIFS('Все позиции'!$P$2:$P$10401,'Все позиции'!$H$2:$H$10401,A1375,'Все позиции'!$L$2:$L$10401,B1375)</f>
        <v>21121.86</v>
      </c>
      <c r="F1375" s="2">
        <f>COUNTIFS('Все позиции'!$H$2:$H$10401,A1375,'Все позиции'!$L$2:$L$10401,B1375,'Все позиции'!$F$2:$F$10401,"&lt;&gt;")</f>
        <v>0</v>
      </c>
      <c r="G1375" s="2" t="str">
        <f t="shared" si="21"/>
        <v>нет</v>
      </c>
    </row>
    <row r="1376" spans="1:7" x14ac:dyDescent="0.25">
      <c r="A1376" s="2" t="s">
        <v>539</v>
      </c>
      <c r="B1376" s="2" t="s">
        <v>73</v>
      </c>
      <c r="C1376" s="2">
        <f>COUNTIFS('Все позиции'!$H$2:$H$10401,A1376,'Все позиции'!$L$2:$L$10401,B1376)</f>
        <v>1</v>
      </c>
      <c r="D1376" s="2">
        <f>SUMIFS('Все позиции'!$K$2:$K$10401,'Все позиции'!$H$2:$H$10401,A1376,'Все позиции'!$L$2:$L$10401,B1376)</f>
        <v>1</v>
      </c>
      <c r="E1376" s="4">
        <f>SUMIFS('Все позиции'!$P$2:$P$10401,'Все позиции'!$H$2:$H$10401,A1376,'Все позиции'!$L$2:$L$10401,B1376)</f>
        <v>10366.34</v>
      </c>
      <c r="F1376" s="2">
        <f>COUNTIFS('Все позиции'!$H$2:$H$10401,A1376,'Все позиции'!$L$2:$L$10401,B1376,'Все позиции'!$F$2:$F$10401,"&lt;&gt;")</f>
        <v>0</v>
      </c>
      <c r="G1376" s="2" t="str">
        <f t="shared" si="21"/>
        <v>нет</v>
      </c>
    </row>
    <row r="1377" spans="1:7" x14ac:dyDescent="0.25">
      <c r="A1377" s="2" t="s">
        <v>9906</v>
      </c>
      <c r="B1377" s="2" t="s">
        <v>38</v>
      </c>
      <c r="C1377" s="2">
        <f>COUNTIFS('Все позиции'!$H$2:$H$10401,A1377,'Все позиции'!$L$2:$L$10401,B1377)</f>
        <v>1</v>
      </c>
      <c r="D1377" s="2">
        <f>SUMIFS('Все позиции'!$K$2:$K$10401,'Все позиции'!$H$2:$H$10401,A1377,'Все позиции'!$L$2:$L$10401,B1377)</f>
        <v>1</v>
      </c>
      <c r="E1377" s="4">
        <f>SUMIFS('Все позиции'!$P$2:$P$10401,'Все позиции'!$H$2:$H$10401,A1377,'Все позиции'!$L$2:$L$10401,B1377)</f>
        <v>168396.6</v>
      </c>
      <c r="F1377" s="2">
        <f>COUNTIFS('Все позиции'!$H$2:$H$10401,A1377,'Все позиции'!$L$2:$L$10401,B1377,'Все позиции'!$F$2:$F$10401,"&lt;&gt;")</f>
        <v>1</v>
      </c>
      <c r="G1377" s="2" t="str">
        <f t="shared" si="21"/>
        <v>да</v>
      </c>
    </row>
    <row r="1378" spans="1:7" x14ac:dyDescent="0.25">
      <c r="A1378" s="2" t="s">
        <v>9905</v>
      </c>
      <c r="B1378" s="2" t="s">
        <v>38</v>
      </c>
      <c r="C1378" s="2">
        <f>COUNTIFS('Все позиции'!$H$2:$H$10401,A1378,'Все позиции'!$L$2:$L$10401,B1378)</f>
        <v>1</v>
      </c>
      <c r="D1378" s="2">
        <f>SUMIFS('Все позиции'!$K$2:$K$10401,'Все позиции'!$H$2:$H$10401,A1378,'Все позиции'!$L$2:$L$10401,B1378)</f>
        <v>1</v>
      </c>
      <c r="E1378" s="4">
        <f>SUMIFS('Все позиции'!$P$2:$P$10401,'Все позиции'!$H$2:$H$10401,A1378,'Все позиции'!$L$2:$L$10401,B1378)</f>
        <v>74407.8</v>
      </c>
      <c r="F1378" s="2">
        <f>COUNTIFS('Все позиции'!$H$2:$H$10401,A1378,'Все позиции'!$L$2:$L$10401,B1378,'Все позиции'!$F$2:$F$10401,"&lt;&gt;")</f>
        <v>1</v>
      </c>
      <c r="G1378" s="2" t="str">
        <f t="shared" si="21"/>
        <v>да</v>
      </c>
    </row>
    <row r="1379" spans="1:7" x14ac:dyDescent="0.25">
      <c r="A1379" s="2" t="s">
        <v>444</v>
      </c>
      <c r="B1379" s="2" t="s">
        <v>38</v>
      </c>
      <c r="C1379" s="2">
        <f>COUNTIFS('Все позиции'!$H$2:$H$10401,A1379,'Все позиции'!$L$2:$L$10401,B1379)</f>
        <v>1</v>
      </c>
      <c r="D1379" s="2">
        <f>SUMIFS('Все позиции'!$K$2:$K$10401,'Все позиции'!$H$2:$H$10401,A1379,'Все позиции'!$L$2:$L$10401,B1379)</f>
        <v>5</v>
      </c>
      <c r="E1379" s="4">
        <f>SUMIFS('Все позиции'!$P$2:$P$10401,'Все позиции'!$H$2:$H$10401,A1379,'Все позиции'!$L$2:$L$10401,B1379)</f>
        <v>413946</v>
      </c>
      <c r="F1379" s="2">
        <f>COUNTIFS('Все позиции'!$H$2:$H$10401,A1379,'Все позиции'!$L$2:$L$10401,B1379,'Все позиции'!$F$2:$F$10401,"&lt;&gt;")</f>
        <v>0</v>
      </c>
      <c r="G1379" s="2" t="str">
        <f t="shared" si="21"/>
        <v>нет</v>
      </c>
    </row>
    <row r="1380" spans="1:7" x14ac:dyDescent="0.25">
      <c r="A1380" s="2" t="s">
        <v>528</v>
      </c>
      <c r="B1380" s="2" t="s">
        <v>38</v>
      </c>
      <c r="C1380" s="2">
        <f>COUNTIFS('Все позиции'!$H$2:$H$10401,A1380,'Все позиции'!$L$2:$L$10401,B1380)</f>
        <v>1</v>
      </c>
      <c r="D1380" s="2">
        <f>SUMIFS('Все позиции'!$K$2:$K$10401,'Все позиции'!$H$2:$H$10401,A1380,'Все позиции'!$L$2:$L$10401,B1380)</f>
        <v>1</v>
      </c>
      <c r="E1380" s="4">
        <f>SUMIFS('Все позиции'!$P$2:$P$10401,'Все позиции'!$H$2:$H$10401,A1380,'Все позиции'!$L$2:$L$10401,B1380)</f>
        <v>47586.1</v>
      </c>
      <c r="F1380" s="2">
        <f>COUNTIFS('Все позиции'!$H$2:$H$10401,A1380,'Все позиции'!$L$2:$L$10401,B1380,'Все позиции'!$F$2:$F$10401,"&lt;&gt;")</f>
        <v>0</v>
      </c>
      <c r="G1380" s="2" t="str">
        <f t="shared" si="21"/>
        <v>нет</v>
      </c>
    </row>
    <row r="1381" spans="1:7" x14ac:dyDescent="0.25">
      <c r="A1381" s="2" t="s">
        <v>440</v>
      </c>
      <c r="B1381" s="2" t="s">
        <v>73</v>
      </c>
      <c r="C1381" s="2">
        <f>COUNTIFS('Все позиции'!$H$2:$H$10401,A1381,'Все позиции'!$L$2:$L$10401,B1381)</f>
        <v>1</v>
      </c>
      <c r="D1381" s="2">
        <f>SUMIFS('Все позиции'!$K$2:$K$10401,'Все позиции'!$H$2:$H$10401,A1381,'Все позиции'!$L$2:$L$10401,B1381)</f>
        <v>1</v>
      </c>
      <c r="E1381" s="4">
        <f>SUMIFS('Все позиции'!$P$2:$P$10401,'Все позиции'!$H$2:$H$10401,A1381,'Все позиции'!$L$2:$L$10401,B1381)</f>
        <v>81418.23</v>
      </c>
      <c r="F1381" s="2">
        <f>COUNTIFS('Все позиции'!$H$2:$H$10401,A1381,'Все позиции'!$L$2:$L$10401,B1381,'Все позиции'!$F$2:$F$10401,"&lt;&gt;")</f>
        <v>0</v>
      </c>
      <c r="G1381" s="2" t="str">
        <f t="shared" si="21"/>
        <v>нет</v>
      </c>
    </row>
    <row r="1382" spans="1:7" x14ac:dyDescent="0.25">
      <c r="A1382" s="2" t="s">
        <v>9908</v>
      </c>
      <c r="B1382" s="2" t="s">
        <v>38</v>
      </c>
      <c r="C1382" s="2">
        <f>COUNTIFS('Все позиции'!$H$2:$H$10401,A1382,'Все позиции'!$L$2:$L$10401,B1382)</f>
        <v>1</v>
      </c>
      <c r="D1382" s="2">
        <f>SUMIFS('Все позиции'!$K$2:$K$10401,'Все позиции'!$H$2:$H$10401,A1382,'Все позиции'!$L$2:$L$10401,B1382)</f>
        <v>1</v>
      </c>
      <c r="E1382" s="4">
        <f>SUMIFS('Все позиции'!$P$2:$P$10401,'Все позиции'!$H$2:$H$10401,A1382,'Все позиции'!$L$2:$L$10401,B1382)</f>
        <v>100515.8</v>
      </c>
      <c r="F1382" s="2">
        <f>COUNTIFS('Все позиции'!$H$2:$H$10401,A1382,'Все позиции'!$L$2:$L$10401,B1382,'Все позиции'!$F$2:$F$10401,"&lt;&gt;")</f>
        <v>1</v>
      </c>
      <c r="G1382" s="2" t="str">
        <f t="shared" si="21"/>
        <v>да</v>
      </c>
    </row>
    <row r="1383" spans="1:7" x14ac:dyDescent="0.25">
      <c r="A1383" s="2" t="s">
        <v>9543</v>
      </c>
      <c r="B1383" s="2" t="s">
        <v>38</v>
      </c>
      <c r="C1383" s="2">
        <f>COUNTIFS('Все позиции'!$H$2:$H$10401,A1383,'Все позиции'!$L$2:$L$10401,B1383)</f>
        <v>2</v>
      </c>
      <c r="D1383" s="2">
        <f>SUMIFS('Все позиции'!$K$2:$K$10401,'Все позиции'!$H$2:$H$10401,A1383,'Все позиции'!$L$2:$L$10401,B1383)</f>
        <v>6</v>
      </c>
      <c r="E1383" s="4">
        <f>SUMIFS('Все позиции'!$P$2:$P$10401,'Все позиции'!$H$2:$H$10401,A1383,'Все позиции'!$L$2:$L$10401,B1383)</f>
        <v>48135.99</v>
      </c>
      <c r="F1383" s="2">
        <f>COUNTIFS('Все позиции'!$H$2:$H$10401,A1383,'Все позиции'!$L$2:$L$10401,B1383,'Все позиции'!$F$2:$F$10401,"&lt;&gt;")</f>
        <v>2</v>
      </c>
      <c r="G1383" s="2" t="str">
        <f t="shared" si="21"/>
        <v>да</v>
      </c>
    </row>
    <row r="1384" spans="1:7" x14ac:dyDescent="0.25">
      <c r="A1384" s="2" t="s">
        <v>9907</v>
      </c>
      <c r="B1384" s="2" t="s">
        <v>38</v>
      </c>
      <c r="C1384" s="2">
        <f>COUNTIFS('Все позиции'!$H$2:$H$10401,A1384,'Все позиции'!$L$2:$L$10401,B1384)</f>
        <v>1</v>
      </c>
      <c r="D1384" s="2">
        <f>SUMIFS('Все позиции'!$K$2:$K$10401,'Все позиции'!$H$2:$H$10401,A1384,'Все позиции'!$L$2:$L$10401,B1384)</f>
        <v>1</v>
      </c>
      <c r="E1384" s="4">
        <f>SUMIFS('Все позиции'!$P$2:$P$10401,'Все позиции'!$H$2:$H$10401,A1384,'Все позиции'!$L$2:$L$10401,B1384)</f>
        <v>78324</v>
      </c>
      <c r="F1384" s="2">
        <f>COUNTIFS('Все позиции'!$H$2:$H$10401,A1384,'Все позиции'!$L$2:$L$10401,B1384,'Все позиции'!$F$2:$F$10401,"&lt;&gt;")</f>
        <v>1</v>
      </c>
      <c r="G1384" s="2" t="str">
        <f t="shared" si="21"/>
        <v>да</v>
      </c>
    </row>
    <row r="1385" spans="1:7" x14ac:dyDescent="0.25">
      <c r="A1385" s="2" t="s">
        <v>452</v>
      </c>
      <c r="B1385" s="2" t="s">
        <v>73</v>
      </c>
      <c r="C1385" s="2">
        <f>COUNTIFS('Все позиции'!$H$2:$H$10401,A1385,'Все позиции'!$L$2:$L$10401,B1385)</f>
        <v>1</v>
      </c>
      <c r="D1385" s="2">
        <f>SUMIFS('Все позиции'!$K$2:$K$10401,'Все позиции'!$H$2:$H$10401,A1385,'Все позиции'!$L$2:$L$10401,B1385)</f>
        <v>8</v>
      </c>
      <c r="E1385" s="4">
        <f>SUMIFS('Все позиции'!$P$2:$P$10401,'Все позиции'!$H$2:$H$10401,A1385,'Все позиции'!$L$2:$L$10401,B1385)</f>
        <v>380151.02</v>
      </c>
      <c r="F1385" s="2">
        <f>COUNTIFS('Все позиции'!$H$2:$H$10401,A1385,'Все позиции'!$L$2:$L$10401,B1385,'Все позиции'!$F$2:$F$10401,"&lt;&gt;")</f>
        <v>0</v>
      </c>
      <c r="G1385" s="2" t="str">
        <f t="shared" si="21"/>
        <v>нет</v>
      </c>
    </row>
    <row r="1386" spans="1:7" x14ac:dyDescent="0.25">
      <c r="A1386" s="2" t="s">
        <v>438</v>
      </c>
      <c r="B1386" s="2" t="s">
        <v>73</v>
      </c>
      <c r="C1386" s="2">
        <f>COUNTIFS('Все позиции'!$H$2:$H$10401,A1386,'Все позиции'!$L$2:$L$10401,B1386)</f>
        <v>1</v>
      </c>
      <c r="D1386" s="2">
        <f>SUMIFS('Все позиции'!$K$2:$K$10401,'Все позиции'!$H$2:$H$10401,A1386,'Все позиции'!$L$2:$L$10401,B1386)</f>
        <v>4</v>
      </c>
      <c r="E1386" s="4">
        <f>SUMIFS('Все позиции'!$P$2:$P$10401,'Все позиции'!$H$2:$H$10401,A1386,'Все позиции'!$L$2:$L$10401,B1386)</f>
        <v>247660</v>
      </c>
      <c r="F1386" s="2">
        <f>COUNTIFS('Все позиции'!$H$2:$H$10401,A1386,'Все позиции'!$L$2:$L$10401,B1386,'Все позиции'!$F$2:$F$10401,"&lt;&gt;")</f>
        <v>0</v>
      </c>
      <c r="G1386" s="2" t="str">
        <f t="shared" si="21"/>
        <v>нет</v>
      </c>
    </row>
    <row r="1387" spans="1:7" x14ac:dyDescent="0.25">
      <c r="A1387" s="2" t="s">
        <v>77</v>
      </c>
      <c r="B1387" s="2" t="s">
        <v>38</v>
      </c>
      <c r="C1387" s="2">
        <f>COUNTIFS('Все позиции'!$H$2:$H$10401,A1387,'Все позиции'!$L$2:$L$10401,B1387)</f>
        <v>1</v>
      </c>
      <c r="D1387" s="2">
        <f>SUMIFS('Все позиции'!$K$2:$K$10401,'Все позиции'!$H$2:$H$10401,A1387,'Все позиции'!$L$2:$L$10401,B1387)</f>
        <v>3</v>
      </c>
      <c r="E1387" s="4">
        <f>SUMIFS('Все позиции'!$P$2:$P$10401,'Все позиции'!$H$2:$H$10401,A1387,'Все позиции'!$L$2:$L$10401,B1387)</f>
        <v>1514670.03</v>
      </c>
      <c r="F1387" s="2">
        <f>COUNTIFS('Все позиции'!$H$2:$H$10401,A1387,'Все позиции'!$L$2:$L$10401,B1387,'Все позиции'!$F$2:$F$10401,"&lt;&gt;")</f>
        <v>0</v>
      </c>
      <c r="G1387" s="2" t="str">
        <f t="shared" si="21"/>
        <v>нет</v>
      </c>
    </row>
    <row r="1388" spans="1:7" x14ac:dyDescent="0.25">
      <c r="A1388" s="2" t="s">
        <v>79</v>
      </c>
      <c r="B1388" s="2" t="s">
        <v>38</v>
      </c>
      <c r="C1388" s="2">
        <f>COUNTIFS('Все позиции'!$H$2:$H$10401,A1388,'Все позиции'!$L$2:$L$10401,B1388)</f>
        <v>1</v>
      </c>
      <c r="D1388" s="2">
        <f>SUMIFS('Все позиции'!$K$2:$K$10401,'Все позиции'!$H$2:$H$10401,A1388,'Все позиции'!$L$2:$L$10401,B1388)</f>
        <v>1</v>
      </c>
      <c r="E1388" s="4">
        <f>SUMIFS('Все позиции'!$P$2:$P$10401,'Все позиции'!$H$2:$H$10401,A1388,'Все позиции'!$L$2:$L$10401,B1388)</f>
        <v>504890.01</v>
      </c>
      <c r="F1388" s="2">
        <f>COUNTIFS('Все позиции'!$H$2:$H$10401,A1388,'Все позиции'!$L$2:$L$10401,B1388,'Все позиции'!$F$2:$F$10401,"&lt;&gt;")</f>
        <v>0</v>
      </c>
      <c r="G1388" s="2" t="str">
        <f t="shared" si="21"/>
        <v>нет</v>
      </c>
    </row>
    <row r="1389" spans="1:7" x14ac:dyDescent="0.25">
      <c r="A1389" s="2" t="s">
        <v>6262</v>
      </c>
      <c r="B1389" s="2" t="s">
        <v>38</v>
      </c>
      <c r="C1389" s="2">
        <f>COUNTIFS('Все позиции'!$H$2:$H$10401,A1389,'Все позиции'!$L$2:$L$10401,B1389)</f>
        <v>1</v>
      </c>
      <c r="D1389" s="2">
        <f>SUMIFS('Все позиции'!$K$2:$K$10401,'Все позиции'!$H$2:$H$10401,A1389,'Все позиции'!$L$2:$L$10401,B1389)</f>
        <v>1</v>
      </c>
      <c r="E1389" s="4">
        <f>SUMIFS('Все позиции'!$P$2:$P$10401,'Все позиции'!$H$2:$H$10401,A1389,'Все позиции'!$L$2:$L$10401,B1389)</f>
        <v>0</v>
      </c>
      <c r="F1389" s="2">
        <f>COUNTIFS('Все позиции'!$H$2:$H$10401,A1389,'Все позиции'!$L$2:$L$10401,B1389,'Все позиции'!$F$2:$F$10401,"&lt;&gt;")</f>
        <v>1</v>
      </c>
      <c r="G1389" s="2" t="str">
        <f t="shared" si="21"/>
        <v>да</v>
      </c>
    </row>
    <row r="1390" spans="1:7" x14ac:dyDescent="0.25">
      <c r="A1390" s="2" t="s">
        <v>6263</v>
      </c>
      <c r="B1390" s="2" t="s">
        <v>38</v>
      </c>
      <c r="C1390" s="2">
        <f>COUNTIFS('Все позиции'!$H$2:$H$10401,A1390,'Все позиции'!$L$2:$L$10401,B1390)</f>
        <v>1</v>
      </c>
      <c r="D1390" s="2">
        <f>SUMIFS('Все позиции'!$K$2:$K$10401,'Все позиции'!$H$2:$H$10401,A1390,'Все позиции'!$L$2:$L$10401,B1390)</f>
        <v>1</v>
      </c>
      <c r="E1390" s="4">
        <f>SUMIFS('Все позиции'!$P$2:$P$10401,'Все позиции'!$H$2:$H$10401,A1390,'Все позиции'!$L$2:$L$10401,B1390)</f>
        <v>0</v>
      </c>
      <c r="F1390" s="2">
        <f>COUNTIFS('Все позиции'!$H$2:$H$10401,A1390,'Все позиции'!$L$2:$L$10401,B1390,'Все позиции'!$F$2:$F$10401,"&lt;&gt;")</f>
        <v>1</v>
      </c>
      <c r="G1390" s="2" t="str">
        <f t="shared" si="21"/>
        <v>да</v>
      </c>
    </row>
    <row r="1391" spans="1:7" x14ac:dyDescent="0.25">
      <c r="A1391" s="2" t="s">
        <v>6283</v>
      </c>
      <c r="B1391" s="2" t="s">
        <v>38</v>
      </c>
      <c r="C1391" s="2">
        <f>COUNTIFS('Все позиции'!$H$2:$H$10401,A1391,'Все позиции'!$L$2:$L$10401,B1391)</f>
        <v>1</v>
      </c>
      <c r="D1391" s="2">
        <f>SUMIFS('Все позиции'!$K$2:$K$10401,'Все позиции'!$H$2:$H$10401,A1391,'Все позиции'!$L$2:$L$10401,B1391)</f>
        <v>2</v>
      </c>
      <c r="E1391" s="4">
        <f>SUMIFS('Все позиции'!$P$2:$P$10401,'Все позиции'!$H$2:$H$10401,A1391,'Все позиции'!$L$2:$L$10401,B1391)</f>
        <v>0</v>
      </c>
      <c r="F1391" s="2">
        <f>COUNTIFS('Все позиции'!$H$2:$H$10401,A1391,'Все позиции'!$L$2:$L$10401,B1391,'Все позиции'!$F$2:$F$10401,"&lt;&gt;")</f>
        <v>1</v>
      </c>
      <c r="G1391" s="2" t="str">
        <f t="shared" si="21"/>
        <v>да</v>
      </c>
    </row>
    <row r="1392" spans="1:7" x14ac:dyDescent="0.25">
      <c r="A1392" s="2" t="s">
        <v>6282</v>
      </c>
      <c r="B1392" s="2" t="s">
        <v>38</v>
      </c>
      <c r="C1392" s="2">
        <f>COUNTIFS('Все позиции'!$H$2:$H$10401,A1392,'Все позиции'!$L$2:$L$10401,B1392)</f>
        <v>1</v>
      </c>
      <c r="D1392" s="2">
        <f>SUMIFS('Все позиции'!$K$2:$K$10401,'Все позиции'!$H$2:$H$10401,A1392,'Все позиции'!$L$2:$L$10401,B1392)</f>
        <v>1</v>
      </c>
      <c r="E1392" s="4">
        <f>SUMIFS('Все позиции'!$P$2:$P$10401,'Все позиции'!$H$2:$H$10401,A1392,'Все позиции'!$L$2:$L$10401,B1392)</f>
        <v>0</v>
      </c>
      <c r="F1392" s="2">
        <f>COUNTIFS('Все позиции'!$H$2:$H$10401,A1392,'Все позиции'!$L$2:$L$10401,B1392,'Все позиции'!$F$2:$F$10401,"&lt;&gt;")</f>
        <v>1</v>
      </c>
      <c r="G1392" s="2" t="str">
        <f t="shared" si="21"/>
        <v>да</v>
      </c>
    </row>
    <row r="1393" spans="1:7" x14ac:dyDescent="0.25">
      <c r="A1393" s="2" t="s">
        <v>300</v>
      </c>
      <c r="B1393" s="2" t="s">
        <v>73</v>
      </c>
      <c r="C1393" s="2">
        <f>COUNTIFS('Все позиции'!$H$2:$H$10401,A1393,'Все позиции'!$L$2:$L$10401,B1393)</f>
        <v>1</v>
      </c>
      <c r="D1393" s="2">
        <f>SUMIFS('Все позиции'!$K$2:$K$10401,'Все позиции'!$H$2:$H$10401,A1393,'Все позиции'!$L$2:$L$10401,B1393)</f>
        <v>1</v>
      </c>
      <c r="E1393" s="4">
        <f>SUMIFS('Все позиции'!$P$2:$P$10401,'Все позиции'!$H$2:$H$10401,A1393,'Все позиции'!$L$2:$L$10401,B1393)</f>
        <v>0</v>
      </c>
      <c r="F1393" s="2">
        <f>COUNTIFS('Все позиции'!$H$2:$H$10401,A1393,'Все позиции'!$L$2:$L$10401,B1393,'Все позиции'!$F$2:$F$10401,"&lt;&gt;")</f>
        <v>0</v>
      </c>
      <c r="G1393" s="2" t="str">
        <f t="shared" si="21"/>
        <v>нет</v>
      </c>
    </row>
    <row r="1394" spans="1:7" x14ac:dyDescent="0.25">
      <c r="A1394" s="2" t="s">
        <v>436</v>
      </c>
      <c r="B1394" s="2" t="s">
        <v>38</v>
      </c>
      <c r="C1394" s="2">
        <f>COUNTIFS('Все позиции'!$H$2:$H$10401,A1394,'Все позиции'!$L$2:$L$10401,B1394)</f>
        <v>1</v>
      </c>
      <c r="D1394" s="2">
        <f>SUMIFS('Все позиции'!$K$2:$K$10401,'Все позиции'!$H$2:$H$10401,A1394,'Все позиции'!$L$2:$L$10401,B1394)</f>
        <v>1</v>
      </c>
      <c r="E1394" s="4">
        <f>SUMIFS('Все позиции'!$P$2:$P$10401,'Все позиции'!$H$2:$H$10401,A1394,'Все позиции'!$L$2:$L$10401,B1394)</f>
        <v>90316.3</v>
      </c>
      <c r="F1394" s="2">
        <f>COUNTIFS('Все позиции'!$H$2:$H$10401,A1394,'Все позиции'!$L$2:$L$10401,B1394,'Все позиции'!$F$2:$F$10401,"&lt;&gt;")</f>
        <v>0</v>
      </c>
      <c r="G1394" s="2" t="str">
        <f t="shared" si="21"/>
        <v>нет</v>
      </c>
    </row>
    <row r="1395" spans="1:7" x14ac:dyDescent="0.25">
      <c r="A1395" s="2" t="s">
        <v>43</v>
      </c>
      <c r="B1395" s="2" t="s">
        <v>38</v>
      </c>
      <c r="C1395" s="2">
        <f>COUNTIFS('Все позиции'!$H$2:$H$10401,A1395,'Все позиции'!$L$2:$L$10401,B1395)</f>
        <v>1</v>
      </c>
      <c r="D1395" s="2">
        <f>SUMIFS('Все позиции'!$K$2:$K$10401,'Все позиции'!$H$2:$H$10401,A1395,'Все позиции'!$L$2:$L$10401,B1395)</f>
        <v>4</v>
      </c>
      <c r="E1395" s="4">
        <f>SUMIFS('Все позиции'!$P$2:$P$10401,'Все позиции'!$H$2:$H$10401,A1395,'Все позиции'!$L$2:$L$10401,B1395)</f>
        <v>0</v>
      </c>
      <c r="F1395" s="2">
        <f>COUNTIFS('Все позиции'!$H$2:$H$10401,A1395,'Все позиции'!$L$2:$L$10401,B1395,'Все позиции'!$F$2:$F$10401,"&lt;&gt;")</f>
        <v>0</v>
      </c>
      <c r="G1395" s="2" t="str">
        <f t="shared" si="21"/>
        <v>нет</v>
      </c>
    </row>
    <row r="1396" spans="1:7" x14ac:dyDescent="0.25">
      <c r="A1396" s="2" t="s">
        <v>41</v>
      </c>
      <c r="B1396" s="2" t="s">
        <v>38</v>
      </c>
      <c r="C1396" s="2">
        <f>COUNTIFS('Все позиции'!$H$2:$H$10401,A1396,'Все позиции'!$L$2:$L$10401,B1396)</f>
        <v>1</v>
      </c>
      <c r="D1396" s="2">
        <f>SUMIFS('Все позиции'!$K$2:$K$10401,'Все позиции'!$H$2:$H$10401,A1396,'Все позиции'!$L$2:$L$10401,B1396)</f>
        <v>1</v>
      </c>
      <c r="E1396" s="4">
        <f>SUMIFS('Все позиции'!$P$2:$P$10401,'Все позиции'!$H$2:$H$10401,A1396,'Все позиции'!$L$2:$L$10401,B1396)</f>
        <v>366489.62</v>
      </c>
      <c r="F1396" s="2">
        <f>COUNTIFS('Все позиции'!$H$2:$H$10401,A1396,'Все позиции'!$L$2:$L$10401,B1396,'Все позиции'!$F$2:$F$10401,"&lt;&gt;")</f>
        <v>0</v>
      </c>
      <c r="G1396" s="2" t="str">
        <f t="shared" si="21"/>
        <v>нет</v>
      </c>
    </row>
    <row r="1397" spans="1:7" x14ac:dyDescent="0.25">
      <c r="A1397" s="2" t="s">
        <v>305</v>
      </c>
      <c r="B1397" s="2" t="s">
        <v>73</v>
      </c>
      <c r="C1397" s="2">
        <f>COUNTIFS('Все позиции'!$H$2:$H$10401,A1397,'Все позиции'!$L$2:$L$10401,B1397)</f>
        <v>1</v>
      </c>
      <c r="D1397" s="2">
        <f>SUMIFS('Все позиции'!$K$2:$K$10401,'Все позиции'!$H$2:$H$10401,A1397,'Все позиции'!$L$2:$L$10401,B1397)</f>
        <v>2</v>
      </c>
      <c r="E1397" s="4">
        <f>SUMIFS('Все позиции'!$P$2:$P$10401,'Все позиции'!$H$2:$H$10401,A1397,'Все позиции'!$L$2:$L$10401,B1397)</f>
        <v>0</v>
      </c>
      <c r="F1397" s="2">
        <f>COUNTIFS('Все позиции'!$H$2:$H$10401,A1397,'Все позиции'!$L$2:$L$10401,B1397,'Все позиции'!$F$2:$F$10401,"&lt;&gt;")</f>
        <v>0</v>
      </c>
      <c r="G1397" s="2" t="str">
        <f t="shared" si="21"/>
        <v>нет</v>
      </c>
    </row>
    <row r="1398" spans="1:7" x14ac:dyDescent="0.25">
      <c r="A1398" s="2" t="s">
        <v>301</v>
      </c>
      <c r="B1398" s="2" t="s">
        <v>73</v>
      </c>
      <c r="C1398" s="2">
        <f>COUNTIFS('Все позиции'!$H$2:$H$10401,A1398,'Все позиции'!$L$2:$L$10401,B1398)</f>
        <v>1</v>
      </c>
      <c r="D1398" s="2">
        <f>SUMIFS('Все позиции'!$K$2:$K$10401,'Все позиции'!$H$2:$H$10401,A1398,'Все позиции'!$L$2:$L$10401,B1398)</f>
        <v>2</v>
      </c>
      <c r="E1398" s="4">
        <f>SUMIFS('Все позиции'!$P$2:$P$10401,'Все позиции'!$H$2:$H$10401,A1398,'Все позиции'!$L$2:$L$10401,B1398)</f>
        <v>0</v>
      </c>
      <c r="F1398" s="2">
        <f>COUNTIFS('Все позиции'!$H$2:$H$10401,A1398,'Все позиции'!$L$2:$L$10401,B1398,'Все позиции'!$F$2:$F$10401,"&lt;&gt;")</f>
        <v>0</v>
      </c>
      <c r="G1398" s="2" t="str">
        <f t="shared" si="21"/>
        <v>нет</v>
      </c>
    </row>
    <row r="1399" spans="1:7" x14ac:dyDescent="0.25">
      <c r="A1399" s="2" t="s">
        <v>302</v>
      </c>
      <c r="B1399" s="2" t="s">
        <v>73</v>
      </c>
      <c r="C1399" s="2">
        <f>COUNTIFS('Все позиции'!$H$2:$H$10401,A1399,'Все позиции'!$L$2:$L$10401,B1399)</f>
        <v>1</v>
      </c>
      <c r="D1399" s="2">
        <f>SUMIFS('Все позиции'!$K$2:$K$10401,'Все позиции'!$H$2:$H$10401,A1399,'Все позиции'!$L$2:$L$10401,B1399)</f>
        <v>1</v>
      </c>
      <c r="E1399" s="4">
        <f>SUMIFS('Все позиции'!$P$2:$P$10401,'Все позиции'!$H$2:$H$10401,A1399,'Все позиции'!$L$2:$L$10401,B1399)</f>
        <v>0</v>
      </c>
      <c r="F1399" s="2">
        <f>COUNTIFS('Все позиции'!$H$2:$H$10401,A1399,'Все позиции'!$L$2:$L$10401,B1399,'Все позиции'!$F$2:$F$10401,"&lt;&gt;")</f>
        <v>0</v>
      </c>
      <c r="G1399" s="2" t="str">
        <f t="shared" si="21"/>
        <v>нет</v>
      </c>
    </row>
    <row r="1400" spans="1:7" x14ac:dyDescent="0.25">
      <c r="A1400" s="2" t="s">
        <v>303</v>
      </c>
      <c r="B1400" s="2" t="s">
        <v>73</v>
      </c>
      <c r="C1400" s="2">
        <f>COUNTIFS('Все позиции'!$H$2:$H$10401,A1400,'Все позиции'!$L$2:$L$10401,B1400)</f>
        <v>1</v>
      </c>
      <c r="D1400" s="2">
        <f>SUMIFS('Все позиции'!$K$2:$K$10401,'Все позиции'!$H$2:$H$10401,A1400,'Все позиции'!$L$2:$L$10401,B1400)</f>
        <v>4</v>
      </c>
      <c r="E1400" s="4">
        <f>SUMIFS('Все позиции'!$P$2:$P$10401,'Все позиции'!$H$2:$H$10401,A1400,'Все позиции'!$L$2:$L$10401,B1400)</f>
        <v>0</v>
      </c>
      <c r="F1400" s="2">
        <f>COUNTIFS('Все позиции'!$H$2:$H$10401,A1400,'Все позиции'!$L$2:$L$10401,B1400,'Все позиции'!$F$2:$F$10401,"&lt;&gt;")</f>
        <v>0</v>
      </c>
      <c r="G1400" s="2" t="str">
        <f t="shared" si="21"/>
        <v>нет</v>
      </c>
    </row>
    <row r="1401" spans="1:7" x14ac:dyDescent="0.25">
      <c r="A1401" s="2" t="s">
        <v>446</v>
      </c>
      <c r="B1401" s="2" t="s">
        <v>73</v>
      </c>
      <c r="C1401" s="2">
        <f>COUNTIFS('Все позиции'!$H$2:$H$10401,A1401,'Все позиции'!$L$2:$L$10401,B1401)</f>
        <v>1</v>
      </c>
      <c r="D1401" s="2">
        <f>SUMIFS('Все позиции'!$K$2:$K$10401,'Все позиции'!$H$2:$H$10401,A1401,'Все позиции'!$L$2:$L$10401,B1401)</f>
        <v>1</v>
      </c>
      <c r="E1401" s="4">
        <f>SUMIFS('Все позиции'!$P$2:$P$10401,'Все позиции'!$H$2:$H$10401,A1401,'Все позиции'!$L$2:$L$10401,B1401)</f>
        <v>117001.66</v>
      </c>
      <c r="F1401" s="2">
        <f>COUNTIFS('Все позиции'!$H$2:$H$10401,A1401,'Все позиции'!$L$2:$L$10401,B1401,'Все позиции'!$F$2:$F$10401,"&lt;&gt;")</f>
        <v>0</v>
      </c>
      <c r="G1401" s="2" t="str">
        <f t="shared" si="21"/>
        <v>нет</v>
      </c>
    </row>
    <row r="1402" spans="1:7" x14ac:dyDescent="0.25">
      <c r="A1402" s="2" t="s">
        <v>448</v>
      </c>
      <c r="B1402" s="2" t="s">
        <v>73</v>
      </c>
      <c r="C1402" s="2">
        <f>COUNTIFS('Все позиции'!$H$2:$H$10401,A1402,'Все позиции'!$L$2:$L$10401,B1402)</f>
        <v>1</v>
      </c>
      <c r="D1402" s="2">
        <f>SUMIFS('Все позиции'!$K$2:$K$10401,'Все позиции'!$H$2:$H$10401,A1402,'Все позиции'!$L$2:$L$10401,B1402)</f>
        <v>5</v>
      </c>
      <c r="E1402" s="4">
        <f>SUMIFS('Все позиции'!$P$2:$P$10401,'Все позиции'!$H$2:$H$10401,A1402,'Все позиции'!$L$2:$L$10401,B1402)</f>
        <v>599779.44999999995</v>
      </c>
      <c r="F1402" s="2">
        <f>COUNTIFS('Все позиции'!$H$2:$H$10401,A1402,'Все позиции'!$L$2:$L$10401,B1402,'Все позиции'!$F$2:$F$10401,"&lt;&gt;")</f>
        <v>0</v>
      </c>
      <c r="G1402" s="2" t="str">
        <f t="shared" si="21"/>
        <v>нет</v>
      </c>
    </row>
    <row r="1403" spans="1:7" x14ac:dyDescent="0.25">
      <c r="A1403" s="2" t="s">
        <v>299</v>
      </c>
      <c r="B1403" s="2" t="s">
        <v>73</v>
      </c>
      <c r="C1403" s="2">
        <f>COUNTIFS('Все позиции'!$H$2:$H$10401,A1403,'Все позиции'!$L$2:$L$10401,B1403)</f>
        <v>1</v>
      </c>
      <c r="D1403" s="2">
        <f>SUMIFS('Все позиции'!$K$2:$K$10401,'Все позиции'!$H$2:$H$10401,A1403,'Все позиции'!$L$2:$L$10401,B1403)</f>
        <v>1</v>
      </c>
      <c r="E1403" s="4">
        <f>SUMIFS('Все позиции'!$P$2:$P$10401,'Все позиции'!$H$2:$H$10401,A1403,'Все позиции'!$L$2:$L$10401,B1403)</f>
        <v>0</v>
      </c>
      <c r="F1403" s="2">
        <f>COUNTIFS('Все позиции'!$H$2:$H$10401,A1403,'Все позиции'!$L$2:$L$10401,B1403,'Все позиции'!$F$2:$F$10401,"&lt;&gt;")</f>
        <v>0</v>
      </c>
      <c r="G1403" s="2" t="str">
        <f t="shared" si="21"/>
        <v>нет</v>
      </c>
    </row>
    <row r="1404" spans="1:7" x14ac:dyDescent="0.25">
      <c r="A1404" s="2" t="s">
        <v>6250</v>
      </c>
      <c r="B1404" s="2" t="s">
        <v>38</v>
      </c>
      <c r="C1404" s="2">
        <f>COUNTIFS('Все позиции'!$H$2:$H$10401,A1404,'Все позиции'!$L$2:$L$10401,B1404)</f>
        <v>2</v>
      </c>
      <c r="D1404" s="2">
        <f>SUMIFS('Все позиции'!$K$2:$K$10401,'Все позиции'!$H$2:$H$10401,A1404,'Все позиции'!$L$2:$L$10401,B1404)</f>
        <v>2</v>
      </c>
      <c r="E1404" s="4">
        <f>SUMIFS('Все позиции'!$P$2:$P$10401,'Все позиции'!$H$2:$H$10401,A1404,'Все позиции'!$L$2:$L$10401,B1404)</f>
        <v>0</v>
      </c>
      <c r="F1404" s="2">
        <f>COUNTIFS('Все позиции'!$H$2:$H$10401,A1404,'Все позиции'!$L$2:$L$10401,B1404,'Все позиции'!$F$2:$F$10401,"&lt;&gt;")</f>
        <v>2</v>
      </c>
      <c r="G1404" s="2" t="str">
        <f t="shared" si="21"/>
        <v>да</v>
      </c>
    </row>
    <row r="1405" spans="1:7" x14ac:dyDescent="0.25">
      <c r="A1405" s="2" t="s">
        <v>6256</v>
      </c>
      <c r="B1405" s="2" t="s">
        <v>38</v>
      </c>
      <c r="C1405" s="2">
        <f>COUNTIFS('Все позиции'!$H$2:$H$10401,A1405,'Все позиции'!$L$2:$L$10401,B1405)</f>
        <v>1</v>
      </c>
      <c r="D1405" s="2">
        <f>SUMIFS('Все позиции'!$K$2:$K$10401,'Все позиции'!$H$2:$H$10401,A1405,'Все позиции'!$L$2:$L$10401,B1405)</f>
        <v>1</v>
      </c>
      <c r="E1405" s="4">
        <f>SUMIFS('Все позиции'!$P$2:$P$10401,'Все позиции'!$H$2:$H$10401,A1405,'Все позиции'!$L$2:$L$10401,B1405)</f>
        <v>0</v>
      </c>
      <c r="F1405" s="2">
        <f>COUNTIFS('Все позиции'!$H$2:$H$10401,A1405,'Все позиции'!$L$2:$L$10401,B1405,'Все позиции'!$F$2:$F$10401,"&lt;&gt;")</f>
        <v>1</v>
      </c>
      <c r="G1405" s="2" t="str">
        <f t="shared" si="21"/>
        <v>да</v>
      </c>
    </row>
    <row r="1406" spans="1:7" x14ac:dyDescent="0.25">
      <c r="A1406" s="2" t="s">
        <v>6277</v>
      </c>
      <c r="B1406" s="2" t="s">
        <v>38</v>
      </c>
      <c r="C1406" s="2">
        <f>COUNTIFS('Все позиции'!$H$2:$H$10401,A1406,'Все позиции'!$L$2:$L$10401,B1406)</f>
        <v>1</v>
      </c>
      <c r="D1406" s="2">
        <f>SUMIFS('Все позиции'!$K$2:$K$10401,'Все позиции'!$H$2:$H$10401,A1406,'Все позиции'!$L$2:$L$10401,B1406)</f>
        <v>1</v>
      </c>
      <c r="E1406" s="4">
        <f>SUMIFS('Все позиции'!$P$2:$P$10401,'Все позиции'!$H$2:$H$10401,A1406,'Все позиции'!$L$2:$L$10401,B1406)</f>
        <v>0</v>
      </c>
      <c r="F1406" s="2">
        <f>COUNTIFS('Все позиции'!$H$2:$H$10401,A1406,'Все позиции'!$L$2:$L$10401,B1406,'Все позиции'!$F$2:$F$10401,"&lt;&gt;")</f>
        <v>1</v>
      </c>
      <c r="G1406" s="2" t="str">
        <f t="shared" si="21"/>
        <v>да</v>
      </c>
    </row>
    <row r="1407" spans="1:7" x14ac:dyDescent="0.25">
      <c r="A1407" s="2" t="s">
        <v>6276</v>
      </c>
      <c r="B1407" s="2" t="s">
        <v>38</v>
      </c>
      <c r="C1407" s="2">
        <f>COUNTIFS('Все позиции'!$H$2:$H$10401,A1407,'Все позиции'!$L$2:$L$10401,B1407)</f>
        <v>1</v>
      </c>
      <c r="D1407" s="2">
        <f>SUMIFS('Все позиции'!$K$2:$K$10401,'Все позиции'!$H$2:$H$10401,A1407,'Все позиции'!$L$2:$L$10401,B1407)</f>
        <v>2</v>
      </c>
      <c r="E1407" s="4">
        <f>SUMIFS('Все позиции'!$P$2:$P$10401,'Все позиции'!$H$2:$H$10401,A1407,'Все позиции'!$L$2:$L$10401,B1407)</f>
        <v>0</v>
      </c>
      <c r="F1407" s="2">
        <f>COUNTIFS('Все позиции'!$H$2:$H$10401,A1407,'Все позиции'!$L$2:$L$10401,B1407,'Все позиции'!$F$2:$F$10401,"&lt;&gt;")</f>
        <v>1</v>
      </c>
      <c r="G1407" s="2" t="str">
        <f t="shared" si="21"/>
        <v>да</v>
      </c>
    </row>
    <row r="1408" spans="1:7" x14ac:dyDescent="0.25">
      <c r="A1408" s="2" t="s">
        <v>6275</v>
      </c>
      <c r="B1408" s="2" t="s">
        <v>38</v>
      </c>
      <c r="C1408" s="2">
        <f>COUNTIFS('Все позиции'!$H$2:$H$10401,A1408,'Все позиции'!$L$2:$L$10401,B1408)</f>
        <v>1</v>
      </c>
      <c r="D1408" s="2">
        <f>SUMIFS('Все позиции'!$K$2:$K$10401,'Все позиции'!$H$2:$H$10401,A1408,'Все позиции'!$L$2:$L$10401,B1408)</f>
        <v>2</v>
      </c>
      <c r="E1408" s="4">
        <f>SUMIFS('Все позиции'!$P$2:$P$10401,'Все позиции'!$H$2:$H$10401,A1408,'Все позиции'!$L$2:$L$10401,B1408)</f>
        <v>0</v>
      </c>
      <c r="F1408" s="2">
        <f>COUNTIFS('Все позиции'!$H$2:$H$10401,A1408,'Все позиции'!$L$2:$L$10401,B1408,'Все позиции'!$F$2:$F$10401,"&lt;&gt;")</f>
        <v>1</v>
      </c>
      <c r="G1408" s="2" t="str">
        <f t="shared" si="21"/>
        <v>да</v>
      </c>
    </row>
    <row r="1409" spans="1:7" x14ac:dyDescent="0.25">
      <c r="A1409" s="2" t="s">
        <v>6264</v>
      </c>
      <c r="B1409" s="2" t="s">
        <v>38</v>
      </c>
      <c r="C1409" s="2">
        <f>COUNTIFS('Все позиции'!$H$2:$H$10401,A1409,'Все позиции'!$L$2:$L$10401,B1409)</f>
        <v>1</v>
      </c>
      <c r="D1409" s="2">
        <f>SUMIFS('Все позиции'!$K$2:$K$10401,'Все позиции'!$H$2:$H$10401,A1409,'Все позиции'!$L$2:$L$10401,B1409)</f>
        <v>1</v>
      </c>
      <c r="E1409" s="4">
        <f>SUMIFS('Все позиции'!$P$2:$P$10401,'Все позиции'!$H$2:$H$10401,A1409,'Все позиции'!$L$2:$L$10401,B1409)</f>
        <v>0</v>
      </c>
      <c r="F1409" s="2">
        <f>COUNTIFS('Все позиции'!$H$2:$H$10401,A1409,'Все позиции'!$L$2:$L$10401,B1409,'Все позиции'!$F$2:$F$10401,"&lt;&gt;")</f>
        <v>1</v>
      </c>
      <c r="G1409" s="2" t="str">
        <f t="shared" si="21"/>
        <v>да</v>
      </c>
    </row>
    <row r="1410" spans="1:7" x14ac:dyDescent="0.25">
      <c r="A1410" s="2" t="s">
        <v>9614</v>
      </c>
      <c r="B1410" s="2" t="s">
        <v>38</v>
      </c>
      <c r="C1410" s="2">
        <f>COUNTIFS('Все позиции'!$H$2:$H$10401,A1410,'Все позиции'!$L$2:$L$10401,B1410)</f>
        <v>1</v>
      </c>
      <c r="D1410" s="2">
        <f>SUMIFS('Все позиции'!$K$2:$K$10401,'Все позиции'!$H$2:$H$10401,A1410,'Все позиции'!$L$2:$L$10401,B1410)</f>
        <v>1</v>
      </c>
      <c r="E1410" s="4">
        <f>SUMIFS('Все позиции'!$P$2:$P$10401,'Все позиции'!$H$2:$H$10401,A1410,'Все позиции'!$L$2:$L$10401,B1410)</f>
        <v>388354.85</v>
      </c>
      <c r="F1410" s="2">
        <f>COUNTIFS('Все позиции'!$H$2:$H$10401,A1410,'Все позиции'!$L$2:$L$10401,B1410,'Все позиции'!$F$2:$F$10401,"&lt;&gt;")</f>
        <v>1</v>
      </c>
      <c r="G1410" s="2" t="str">
        <f t="shared" ref="G1410:G1473" si="22">IF(F1410&gt;0,"да","нет")</f>
        <v>да</v>
      </c>
    </row>
    <row r="1411" spans="1:7" x14ac:dyDescent="0.25">
      <c r="A1411" s="2" t="s">
        <v>6460</v>
      </c>
      <c r="B1411" s="2" t="s">
        <v>38</v>
      </c>
      <c r="C1411" s="2">
        <f>COUNTIFS('Все позиции'!$H$2:$H$10401,A1411,'Все позиции'!$L$2:$L$10401,B1411)</f>
        <v>1</v>
      </c>
      <c r="D1411" s="2">
        <f>SUMIFS('Все позиции'!$K$2:$K$10401,'Все позиции'!$H$2:$H$10401,A1411,'Все позиции'!$L$2:$L$10401,B1411)</f>
        <v>1</v>
      </c>
      <c r="E1411" s="4">
        <f>SUMIFS('Все позиции'!$P$2:$P$10401,'Все позиции'!$H$2:$H$10401,A1411,'Все позиции'!$L$2:$L$10401,B1411)</f>
        <v>41809.919999999998</v>
      </c>
      <c r="F1411" s="2">
        <f>COUNTIFS('Все позиции'!$H$2:$H$10401,A1411,'Все позиции'!$L$2:$L$10401,B1411,'Все позиции'!$F$2:$F$10401,"&lt;&gt;")</f>
        <v>1</v>
      </c>
      <c r="G1411" s="2" t="str">
        <f t="shared" si="22"/>
        <v>да</v>
      </c>
    </row>
    <row r="1412" spans="1:7" x14ac:dyDescent="0.25">
      <c r="A1412" s="2" t="s">
        <v>6461</v>
      </c>
      <c r="B1412" s="2" t="s">
        <v>38</v>
      </c>
      <c r="C1412" s="2">
        <f>COUNTIFS('Все позиции'!$H$2:$H$10401,A1412,'Все позиции'!$L$2:$L$10401,B1412)</f>
        <v>1</v>
      </c>
      <c r="D1412" s="2">
        <f>SUMIFS('Все позиции'!$K$2:$K$10401,'Все позиции'!$H$2:$H$10401,A1412,'Все позиции'!$L$2:$L$10401,B1412)</f>
        <v>1</v>
      </c>
      <c r="E1412" s="4">
        <f>SUMIFS('Все позиции'!$P$2:$P$10401,'Все позиции'!$H$2:$H$10401,A1412,'Все позиции'!$L$2:$L$10401,B1412)</f>
        <v>23649.27</v>
      </c>
      <c r="F1412" s="2">
        <f>COUNTIFS('Все позиции'!$H$2:$H$10401,A1412,'Все позиции'!$L$2:$L$10401,B1412,'Все позиции'!$F$2:$F$10401,"&lt;&gt;")</f>
        <v>1</v>
      </c>
      <c r="G1412" s="2" t="str">
        <f t="shared" si="22"/>
        <v>да</v>
      </c>
    </row>
    <row r="1413" spans="1:7" x14ac:dyDescent="0.25">
      <c r="A1413" s="2" t="s">
        <v>9930</v>
      </c>
      <c r="B1413" s="2" t="s">
        <v>38</v>
      </c>
      <c r="C1413" s="2">
        <f>COUNTIFS('Все позиции'!$H$2:$H$10401,A1413,'Все позиции'!$L$2:$L$10401,B1413)</f>
        <v>1</v>
      </c>
      <c r="D1413" s="2">
        <f>SUMIFS('Все позиции'!$K$2:$K$10401,'Все позиции'!$H$2:$H$10401,A1413,'Все позиции'!$L$2:$L$10401,B1413)</f>
        <v>18</v>
      </c>
      <c r="E1413" s="4">
        <f>SUMIFS('Все позиции'!$P$2:$P$10401,'Все позиции'!$H$2:$H$10401,A1413,'Все позиции'!$L$2:$L$10401,B1413)</f>
        <v>0</v>
      </c>
      <c r="F1413" s="2">
        <f>COUNTIFS('Все позиции'!$H$2:$H$10401,A1413,'Все позиции'!$L$2:$L$10401,B1413,'Все позиции'!$F$2:$F$10401,"&lt;&gt;")</f>
        <v>1</v>
      </c>
      <c r="G1413" s="2" t="str">
        <f t="shared" si="22"/>
        <v>да</v>
      </c>
    </row>
    <row r="1414" spans="1:7" x14ac:dyDescent="0.25">
      <c r="A1414" s="2" t="s">
        <v>4955</v>
      </c>
      <c r="B1414" s="2" t="s">
        <v>38</v>
      </c>
      <c r="C1414" s="2">
        <f>COUNTIFS('Все позиции'!$H$2:$H$10401,A1414,'Все позиции'!$L$2:$L$10401,B1414)</f>
        <v>1</v>
      </c>
      <c r="D1414" s="2">
        <f>SUMIFS('Все позиции'!$K$2:$K$10401,'Все позиции'!$H$2:$H$10401,A1414,'Все позиции'!$L$2:$L$10401,B1414)</f>
        <v>12</v>
      </c>
      <c r="E1414" s="4">
        <f>SUMIFS('Все позиции'!$P$2:$P$10401,'Все позиции'!$H$2:$H$10401,A1414,'Все позиции'!$L$2:$L$10401,B1414)</f>
        <v>12083.71</v>
      </c>
      <c r="F1414" s="2">
        <f>COUNTIFS('Все позиции'!$H$2:$H$10401,A1414,'Все позиции'!$L$2:$L$10401,B1414,'Все позиции'!$F$2:$F$10401,"&lt;&gt;")</f>
        <v>0</v>
      </c>
      <c r="G1414" s="2" t="str">
        <f t="shared" si="22"/>
        <v>нет</v>
      </c>
    </row>
    <row r="1415" spans="1:7" x14ac:dyDescent="0.25">
      <c r="A1415" s="2" t="s">
        <v>9702</v>
      </c>
      <c r="B1415" s="2" t="s">
        <v>38</v>
      </c>
      <c r="C1415" s="2">
        <f>COUNTIFS('Все позиции'!$H$2:$H$10401,A1415,'Все позиции'!$L$2:$L$10401,B1415)</f>
        <v>2</v>
      </c>
      <c r="D1415" s="2">
        <f>SUMIFS('Все позиции'!$K$2:$K$10401,'Все позиции'!$H$2:$H$10401,A1415,'Все позиции'!$L$2:$L$10401,B1415)</f>
        <v>40</v>
      </c>
      <c r="E1415" s="4">
        <f>SUMIFS('Все позиции'!$P$2:$P$10401,'Все позиции'!$H$2:$H$10401,A1415,'Все позиции'!$L$2:$L$10401,B1415)</f>
        <v>8585.4500000000007</v>
      </c>
      <c r="F1415" s="2">
        <f>COUNTIFS('Все позиции'!$H$2:$H$10401,A1415,'Все позиции'!$L$2:$L$10401,B1415,'Все позиции'!$F$2:$F$10401,"&lt;&gt;")</f>
        <v>2</v>
      </c>
      <c r="G1415" s="2" t="str">
        <f t="shared" si="22"/>
        <v>да</v>
      </c>
    </row>
    <row r="1416" spans="1:7" x14ac:dyDescent="0.25">
      <c r="A1416" s="2" t="s">
        <v>9701</v>
      </c>
      <c r="B1416" s="2" t="s">
        <v>38</v>
      </c>
      <c r="C1416" s="2">
        <f>COUNTIFS('Все позиции'!$H$2:$H$10401,A1416,'Все позиции'!$L$2:$L$10401,B1416)</f>
        <v>2</v>
      </c>
      <c r="D1416" s="2">
        <f>SUMIFS('Все позиции'!$K$2:$K$10401,'Все позиции'!$H$2:$H$10401,A1416,'Все позиции'!$L$2:$L$10401,B1416)</f>
        <v>75</v>
      </c>
      <c r="E1416" s="4">
        <f>SUMIFS('Все позиции'!$P$2:$P$10401,'Все позиции'!$H$2:$H$10401,A1416,'Все позиции'!$L$2:$L$10401,B1416)</f>
        <v>19236.96</v>
      </c>
      <c r="F1416" s="2">
        <f>COUNTIFS('Все позиции'!$H$2:$H$10401,A1416,'Все позиции'!$L$2:$L$10401,B1416,'Все позиции'!$F$2:$F$10401,"&lt;&gt;")</f>
        <v>2</v>
      </c>
      <c r="G1416" s="2" t="str">
        <f t="shared" si="22"/>
        <v>да</v>
      </c>
    </row>
    <row r="1417" spans="1:7" x14ac:dyDescent="0.25">
      <c r="A1417" s="2" t="s">
        <v>9512</v>
      </c>
      <c r="B1417" s="2" t="s">
        <v>38</v>
      </c>
      <c r="C1417" s="2">
        <f>COUNTIFS('Все позиции'!$H$2:$H$10401,A1417,'Все позиции'!$L$2:$L$10401,B1417)</f>
        <v>3</v>
      </c>
      <c r="D1417" s="2">
        <f>SUMIFS('Все позиции'!$K$2:$K$10401,'Все позиции'!$H$2:$H$10401,A1417,'Все позиции'!$L$2:$L$10401,B1417)</f>
        <v>82</v>
      </c>
      <c r="E1417" s="4">
        <f>SUMIFS('Все позиции'!$P$2:$P$10401,'Все позиции'!$H$2:$H$10401,A1417,'Все позиции'!$L$2:$L$10401,B1417)</f>
        <v>13543.39</v>
      </c>
      <c r="F1417" s="2">
        <f>COUNTIFS('Все позиции'!$H$2:$H$10401,A1417,'Все позиции'!$L$2:$L$10401,B1417,'Все позиции'!$F$2:$F$10401,"&lt;&gt;")</f>
        <v>3</v>
      </c>
      <c r="G1417" s="2" t="str">
        <f t="shared" si="22"/>
        <v>да</v>
      </c>
    </row>
    <row r="1418" spans="1:7" x14ac:dyDescent="0.25">
      <c r="A1418" s="2" t="s">
        <v>8857</v>
      </c>
      <c r="B1418" s="2" t="s">
        <v>38</v>
      </c>
      <c r="C1418" s="2">
        <f>COUNTIFS('Все позиции'!$H$2:$H$10401,A1418,'Все позиции'!$L$2:$L$10401,B1418)</f>
        <v>2</v>
      </c>
      <c r="D1418" s="2">
        <f>SUMIFS('Все позиции'!$K$2:$K$10401,'Все позиции'!$H$2:$H$10401,A1418,'Все позиции'!$L$2:$L$10401,B1418)</f>
        <v>70</v>
      </c>
      <c r="E1418" s="4">
        <f>SUMIFS('Все позиции'!$P$2:$P$10401,'Все позиции'!$H$2:$H$10401,A1418,'Все позиции'!$L$2:$L$10401,B1418)</f>
        <v>17201.88</v>
      </c>
      <c r="F1418" s="2">
        <f>COUNTIFS('Все позиции'!$H$2:$H$10401,A1418,'Все позиции'!$L$2:$L$10401,B1418,'Все позиции'!$F$2:$F$10401,"&lt;&gt;")</f>
        <v>2</v>
      </c>
      <c r="G1418" s="2" t="str">
        <f t="shared" si="22"/>
        <v>да</v>
      </c>
    </row>
    <row r="1419" spans="1:7" x14ac:dyDescent="0.25">
      <c r="A1419" s="2" t="s">
        <v>3595</v>
      </c>
      <c r="B1419" s="2" t="s">
        <v>38</v>
      </c>
      <c r="C1419" s="2">
        <f>COUNTIFS('Все позиции'!$H$2:$H$10401,A1419,'Все позиции'!$L$2:$L$10401,B1419)</f>
        <v>1</v>
      </c>
      <c r="D1419" s="2">
        <f>SUMIFS('Все позиции'!$K$2:$K$10401,'Все позиции'!$H$2:$H$10401,A1419,'Все позиции'!$L$2:$L$10401,B1419)</f>
        <v>6</v>
      </c>
      <c r="E1419" s="4">
        <f>SUMIFS('Все позиции'!$P$2:$P$10401,'Все позиции'!$H$2:$H$10401,A1419,'Все позиции'!$L$2:$L$10401,B1419)</f>
        <v>1351.93</v>
      </c>
      <c r="F1419" s="2">
        <f>COUNTIFS('Все позиции'!$H$2:$H$10401,A1419,'Все позиции'!$L$2:$L$10401,B1419,'Все позиции'!$F$2:$F$10401,"&lt;&gt;")</f>
        <v>0</v>
      </c>
      <c r="G1419" s="2" t="str">
        <f t="shared" si="22"/>
        <v>нет</v>
      </c>
    </row>
    <row r="1420" spans="1:7" x14ac:dyDescent="0.25">
      <c r="A1420" s="2" t="s">
        <v>8858</v>
      </c>
      <c r="B1420" s="2" t="s">
        <v>38</v>
      </c>
      <c r="C1420" s="2">
        <f>COUNTIFS('Все позиции'!$H$2:$H$10401,A1420,'Все позиции'!$L$2:$L$10401,B1420)</f>
        <v>3</v>
      </c>
      <c r="D1420" s="2">
        <f>SUMIFS('Все позиции'!$K$2:$K$10401,'Все позиции'!$H$2:$H$10401,A1420,'Все позиции'!$L$2:$L$10401,B1420)</f>
        <v>120</v>
      </c>
      <c r="E1420" s="4">
        <f>SUMIFS('Все позиции'!$P$2:$P$10401,'Все позиции'!$H$2:$H$10401,A1420,'Все позиции'!$L$2:$L$10401,B1420)</f>
        <v>25467.010000000002</v>
      </c>
      <c r="F1420" s="2">
        <f>COUNTIFS('Все позиции'!$H$2:$H$10401,A1420,'Все позиции'!$L$2:$L$10401,B1420,'Все позиции'!$F$2:$F$10401,"&lt;&gt;")</f>
        <v>3</v>
      </c>
      <c r="G1420" s="2" t="str">
        <f t="shared" si="22"/>
        <v>да</v>
      </c>
    </row>
    <row r="1421" spans="1:7" x14ac:dyDescent="0.25">
      <c r="A1421" s="2" t="s">
        <v>9762</v>
      </c>
      <c r="B1421" s="2" t="s">
        <v>38</v>
      </c>
      <c r="C1421" s="2">
        <f>COUNTIFS('Все позиции'!$H$2:$H$10401,A1421,'Все позиции'!$L$2:$L$10401,B1421)</f>
        <v>1</v>
      </c>
      <c r="D1421" s="2">
        <f>SUMIFS('Все позиции'!$K$2:$K$10401,'Все позиции'!$H$2:$H$10401,A1421,'Все позиции'!$L$2:$L$10401,B1421)</f>
        <v>24</v>
      </c>
      <c r="E1421" s="4">
        <f>SUMIFS('Все позиции'!$P$2:$P$10401,'Все позиции'!$H$2:$H$10401,A1421,'Все позиции'!$L$2:$L$10401,B1421)</f>
        <v>5716.04</v>
      </c>
      <c r="F1421" s="2">
        <f>COUNTIFS('Все позиции'!$H$2:$H$10401,A1421,'Все позиции'!$L$2:$L$10401,B1421,'Все позиции'!$F$2:$F$10401,"&lt;&gt;")</f>
        <v>1</v>
      </c>
      <c r="G1421" s="2" t="str">
        <f t="shared" si="22"/>
        <v>да</v>
      </c>
    </row>
    <row r="1422" spans="1:7" x14ac:dyDescent="0.25">
      <c r="A1422" s="2" t="s">
        <v>8852</v>
      </c>
      <c r="B1422" s="2" t="s">
        <v>38</v>
      </c>
      <c r="C1422" s="2">
        <f>COUNTIFS('Все позиции'!$H$2:$H$10401,A1422,'Все позиции'!$L$2:$L$10401,B1422)</f>
        <v>5</v>
      </c>
      <c r="D1422" s="2">
        <f>SUMIFS('Все позиции'!$K$2:$K$10401,'Все позиции'!$H$2:$H$10401,A1422,'Все позиции'!$L$2:$L$10401,B1422)</f>
        <v>347</v>
      </c>
      <c r="E1422" s="4">
        <f>SUMIFS('Все позиции'!$P$2:$P$10401,'Все позиции'!$H$2:$H$10401,A1422,'Все позиции'!$L$2:$L$10401,B1422)</f>
        <v>164002.9</v>
      </c>
      <c r="F1422" s="2">
        <f>COUNTIFS('Все позиции'!$H$2:$H$10401,A1422,'Все позиции'!$L$2:$L$10401,B1422,'Все позиции'!$F$2:$F$10401,"&lt;&gt;")</f>
        <v>5</v>
      </c>
      <c r="G1422" s="2" t="str">
        <f t="shared" si="22"/>
        <v>да</v>
      </c>
    </row>
    <row r="1423" spans="1:7" x14ac:dyDescent="0.25">
      <c r="A1423" s="2" t="s">
        <v>9511</v>
      </c>
      <c r="B1423" s="2" t="s">
        <v>38</v>
      </c>
      <c r="C1423" s="2">
        <f>COUNTIFS('Все позиции'!$H$2:$H$10401,A1423,'Все позиции'!$L$2:$L$10401,B1423)</f>
        <v>1</v>
      </c>
      <c r="D1423" s="2">
        <f>SUMIFS('Все позиции'!$K$2:$K$10401,'Все позиции'!$H$2:$H$10401,A1423,'Все позиции'!$L$2:$L$10401,B1423)</f>
        <v>53</v>
      </c>
      <c r="E1423" s="4">
        <f>SUMIFS('Все позиции'!$P$2:$P$10401,'Все позиции'!$H$2:$H$10401,A1423,'Все позиции'!$L$2:$L$10401,B1423)</f>
        <v>25046.05</v>
      </c>
      <c r="F1423" s="2">
        <f>COUNTIFS('Все позиции'!$H$2:$H$10401,A1423,'Все позиции'!$L$2:$L$10401,B1423,'Все позиции'!$F$2:$F$10401,"&lt;&gt;")</f>
        <v>1</v>
      </c>
      <c r="G1423" s="2" t="str">
        <f t="shared" si="22"/>
        <v>да</v>
      </c>
    </row>
    <row r="1424" spans="1:7" x14ac:dyDescent="0.25">
      <c r="A1424" s="2" t="s">
        <v>5802</v>
      </c>
      <c r="B1424" s="2" t="s">
        <v>38</v>
      </c>
      <c r="C1424" s="2">
        <f>COUNTIFS('Все позиции'!$H$2:$H$10401,A1424,'Все позиции'!$L$2:$L$10401,B1424)</f>
        <v>1</v>
      </c>
      <c r="D1424" s="2">
        <f>SUMIFS('Все позиции'!$K$2:$K$10401,'Все позиции'!$H$2:$H$10401,A1424,'Все позиции'!$L$2:$L$10401,B1424)</f>
        <v>14</v>
      </c>
      <c r="E1424" s="4">
        <f>SUMIFS('Все позиции'!$P$2:$P$10401,'Все позиции'!$H$2:$H$10401,A1424,'Все позиции'!$L$2:$L$10401,B1424)</f>
        <v>3544.95</v>
      </c>
      <c r="F1424" s="2">
        <f>COUNTIFS('Все позиции'!$H$2:$H$10401,A1424,'Все позиции'!$L$2:$L$10401,B1424,'Все позиции'!$F$2:$F$10401,"&lt;&gt;")</f>
        <v>1</v>
      </c>
      <c r="G1424" s="2" t="str">
        <f t="shared" si="22"/>
        <v>да</v>
      </c>
    </row>
    <row r="1425" spans="1:7" x14ac:dyDescent="0.25">
      <c r="A1425" s="2" t="s">
        <v>8802</v>
      </c>
      <c r="B1425" s="2" t="s">
        <v>38</v>
      </c>
      <c r="C1425" s="2">
        <f>COUNTIFS('Все позиции'!$H$2:$H$10401,A1425,'Все позиции'!$L$2:$L$10401,B1425)</f>
        <v>1</v>
      </c>
      <c r="D1425" s="2">
        <f>SUMIFS('Все позиции'!$K$2:$K$10401,'Все позиции'!$H$2:$H$10401,A1425,'Все позиции'!$L$2:$L$10401,B1425)</f>
        <v>10</v>
      </c>
      <c r="E1425" s="4">
        <f>SUMIFS('Все позиции'!$P$2:$P$10401,'Все позиции'!$H$2:$H$10401,A1425,'Все позиции'!$L$2:$L$10401,B1425)</f>
        <v>3973.05</v>
      </c>
      <c r="F1425" s="2">
        <f>COUNTIFS('Все позиции'!$H$2:$H$10401,A1425,'Все позиции'!$L$2:$L$10401,B1425,'Все позиции'!$F$2:$F$10401,"&lt;&gt;")</f>
        <v>1</v>
      </c>
      <c r="G1425" s="2" t="str">
        <f t="shared" si="22"/>
        <v>да</v>
      </c>
    </row>
    <row r="1426" spans="1:7" x14ac:dyDescent="0.25">
      <c r="A1426" s="2" t="s">
        <v>8801</v>
      </c>
      <c r="B1426" s="2" t="s">
        <v>38</v>
      </c>
      <c r="C1426" s="2">
        <f>COUNTIFS('Все позиции'!$H$2:$H$10401,A1426,'Все позиции'!$L$2:$L$10401,B1426)</f>
        <v>1</v>
      </c>
      <c r="D1426" s="2">
        <f>SUMIFS('Все позиции'!$K$2:$K$10401,'Все позиции'!$H$2:$H$10401,A1426,'Все позиции'!$L$2:$L$10401,B1426)</f>
        <v>10</v>
      </c>
      <c r="E1426" s="4">
        <f>SUMIFS('Все позиции'!$P$2:$P$10401,'Все позиции'!$H$2:$H$10401,A1426,'Все позиции'!$L$2:$L$10401,B1426)</f>
        <v>6307.52</v>
      </c>
      <c r="F1426" s="2">
        <f>COUNTIFS('Все позиции'!$H$2:$H$10401,A1426,'Все позиции'!$L$2:$L$10401,B1426,'Все позиции'!$F$2:$F$10401,"&lt;&gt;")</f>
        <v>1</v>
      </c>
      <c r="G1426" s="2" t="str">
        <f t="shared" si="22"/>
        <v>да</v>
      </c>
    </row>
    <row r="1427" spans="1:7" x14ac:dyDescent="0.25">
      <c r="A1427" s="2" t="s">
        <v>9686</v>
      </c>
      <c r="B1427" s="2" t="s">
        <v>38</v>
      </c>
      <c r="C1427" s="2">
        <f>COUNTIFS('Все позиции'!$H$2:$H$10401,A1427,'Все позиции'!$L$2:$L$10401,B1427)</f>
        <v>8</v>
      </c>
      <c r="D1427" s="2">
        <f>SUMIFS('Все позиции'!$K$2:$K$10401,'Все позиции'!$H$2:$H$10401,A1427,'Все позиции'!$L$2:$L$10401,B1427)</f>
        <v>190</v>
      </c>
      <c r="E1427" s="4">
        <f>SUMIFS('Все позиции'!$P$2:$P$10401,'Все позиции'!$H$2:$H$10401,A1427,'Все позиции'!$L$2:$L$10401,B1427)</f>
        <v>21388.649999999998</v>
      </c>
      <c r="F1427" s="2">
        <f>COUNTIFS('Все позиции'!$H$2:$H$10401,A1427,'Все позиции'!$L$2:$L$10401,B1427,'Все позиции'!$F$2:$F$10401,"&lt;&gt;")</f>
        <v>8</v>
      </c>
      <c r="G1427" s="2" t="str">
        <f t="shared" si="22"/>
        <v>да</v>
      </c>
    </row>
    <row r="1428" spans="1:7" x14ac:dyDescent="0.25">
      <c r="A1428" s="2" t="s">
        <v>6877</v>
      </c>
      <c r="B1428" s="2" t="s">
        <v>38</v>
      </c>
      <c r="C1428" s="2">
        <f>COUNTIFS('Все позиции'!$H$2:$H$10401,A1428,'Все позиции'!$L$2:$L$10401,B1428)</f>
        <v>2</v>
      </c>
      <c r="D1428" s="2">
        <f>SUMIFS('Все позиции'!$K$2:$K$10401,'Все позиции'!$H$2:$H$10401,A1428,'Все позиции'!$L$2:$L$10401,B1428)</f>
        <v>18</v>
      </c>
      <c r="E1428" s="4">
        <f>SUMIFS('Все позиции'!$P$2:$P$10401,'Все позиции'!$H$2:$H$10401,A1428,'Все позиции'!$L$2:$L$10401,B1428)</f>
        <v>5703.24</v>
      </c>
      <c r="F1428" s="2">
        <f>COUNTIFS('Все позиции'!$H$2:$H$10401,A1428,'Все позиции'!$L$2:$L$10401,B1428,'Все позиции'!$F$2:$F$10401,"&lt;&gt;")</f>
        <v>0</v>
      </c>
      <c r="G1428" s="2" t="str">
        <f t="shared" si="22"/>
        <v>нет</v>
      </c>
    </row>
    <row r="1429" spans="1:7" x14ac:dyDescent="0.25">
      <c r="A1429" s="2" t="s">
        <v>6932</v>
      </c>
      <c r="B1429" s="2" t="s">
        <v>38</v>
      </c>
      <c r="C1429" s="2">
        <f>COUNTIFS('Все позиции'!$H$2:$H$10401,A1429,'Все позиции'!$L$2:$L$10401,B1429)</f>
        <v>1</v>
      </c>
      <c r="D1429" s="2">
        <f>SUMIFS('Все позиции'!$K$2:$K$10401,'Все позиции'!$H$2:$H$10401,A1429,'Все позиции'!$L$2:$L$10401,B1429)</f>
        <v>30</v>
      </c>
      <c r="E1429" s="4">
        <f>SUMIFS('Все позиции'!$P$2:$P$10401,'Все позиции'!$H$2:$H$10401,A1429,'Все позиции'!$L$2:$L$10401,B1429)</f>
        <v>17785.400000000001</v>
      </c>
      <c r="F1429" s="2">
        <f>COUNTIFS('Все позиции'!$H$2:$H$10401,A1429,'Все позиции'!$L$2:$L$10401,B1429,'Все позиции'!$F$2:$F$10401,"&lt;&gt;")</f>
        <v>0</v>
      </c>
      <c r="G1429" s="2" t="str">
        <f t="shared" si="22"/>
        <v>нет</v>
      </c>
    </row>
    <row r="1430" spans="1:7" x14ac:dyDescent="0.25">
      <c r="A1430" s="2" t="s">
        <v>6878</v>
      </c>
      <c r="B1430" s="2" t="s">
        <v>38</v>
      </c>
      <c r="C1430" s="2">
        <f>COUNTIFS('Все позиции'!$H$2:$H$10401,A1430,'Все позиции'!$L$2:$L$10401,B1430)</f>
        <v>4</v>
      </c>
      <c r="D1430" s="2">
        <f>SUMIFS('Все позиции'!$K$2:$K$10401,'Все позиции'!$H$2:$H$10401,A1430,'Все позиции'!$L$2:$L$10401,B1430)</f>
        <v>662</v>
      </c>
      <c r="E1430" s="4">
        <f>SUMIFS('Все позиции'!$P$2:$P$10401,'Все позиции'!$H$2:$H$10401,A1430,'Все позиции'!$L$2:$L$10401,B1430)</f>
        <v>135012.4</v>
      </c>
      <c r="F1430" s="2">
        <f>COUNTIFS('Все позиции'!$H$2:$H$10401,A1430,'Все позиции'!$L$2:$L$10401,B1430,'Все позиции'!$F$2:$F$10401,"&lt;&gt;")</f>
        <v>0</v>
      </c>
      <c r="G1430" s="2" t="str">
        <f t="shared" si="22"/>
        <v>нет</v>
      </c>
    </row>
    <row r="1431" spans="1:7" x14ac:dyDescent="0.25">
      <c r="A1431" s="2" t="s">
        <v>9424</v>
      </c>
      <c r="B1431" s="2" t="s">
        <v>38</v>
      </c>
      <c r="C1431" s="2">
        <f>COUNTIFS('Все позиции'!$H$2:$H$10401,A1431,'Все позиции'!$L$2:$L$10401,B1431)</f>
        <v>2</v>
      </c>
      <c r="D1431" s="2">
        <f>SUMIFS('Все позиции'!$K$2:$K$10401,'Все позиции'!$H$2:$H$10401,A1431,'Все позиции'!$L$2:$L$10401,B1431)</f>
        <v>216</v>
      </c>
      <c r="E1431" s="4">
        <f>SUMIFS('Все позиции'!$P$2:$P$10401,'Все позиции'!$H$2:$H$10401,A1431,'Все позиции'!$L$2:$L$10401,B1431)</f>
        <v>221356.79999999999</v>
      </c>
      <c r="F1431" s="2">
        <f>COUNTIFS('Все позиции'!$H$2:$H$10401,A1431,'Все позиции'!$L$2:$L$10401,B1431,'Все позиции'!$F$2:$F$10401,"&lt;&gt;")</f>
        <v>2</v>
      </c>
      <c r="G1431" s="2" t="str">
        <f t="shared" si="22"/>
        <v>да</v>
      </c>
    </row>
    <row r="1432" spans="1:7" x14ac:dyDescent="0.25">
      <c r="A1432" s="2" t="s">
        <v>9761</v>
      </c>
      <c r="B1432" s="2" t="s">
        <v>38</v>
      </c>
      <c r="C1432" s="2">
        <f>COUNTIFS('Все позиции'!$H$2:$H$10401,A1432,'Все позиции'!$L$2:$L$10401,B1432)</f>
        <v>1</v>
      </c>
      <c r="D1432" s="2">
        <f>SUMIFS('Все позиции'!$K$2:$K$10401,'Все позиции'!$H$2:$H$10401,A1432,'Все позиции'!$L$2:$L$10401,B1432)</f>
        <v>177</v>
      </c>
      <c r="E1432" s="4">
        <f>SUMIFS('Все позиции'!$P$2:$P$10401,'Все позиции'!$H$2:$H$10401,A1432,'Все позиции'!$L$2:$L$10401,B1432)</f>
        <v>90614.9</v>
      </c>
      <c r="F1432" s="2">
        <f>COUNTIFS('Все позиции'!$H$2:$H$10401,A1432,'Все позиции'!$L$2:$L$10401,B1432,'Все позиции'!$F$2:$F$10401,"&lt;&gt;")</f>
        <v>1</v>
      </c>
      <c r="G1432" s="2" t="str">
        <f t="shared" si="22"/>
        <v>да</v>
      </c>
    </row>
    <row r="1433" spans="1:7" x14ac:dyDescent="0.25">
      <c r="A1433" s="2" t="s">
        <v>3596</v>
      </c>
      <c r="B1433" s="2" t="s">
        <v>38</v>
      </c>
      <c r="C1433" s="2">
        <f>COUNTIFS('Все позиции'!$H$2:$H$10401,A1433,'Все позиции'!$L$2:$L$10401,B1433)</f>
        <v>2</v>
      </c>
      <c r="D1433" s="2">
        <f>SUMIFS('Все позиции'!$K$2:$K$10401,'Все позиции'!$H$2:$H$10401,A1433,'Все позиции'!$L$2:$L$10401,B1433)</f>
        <v>74</v>
      </c>
      <c r="E1433" s="4">
        <f>SUMIFS('Все позиции'!$P$2:$P$10401,'Все позиции'!$H$2:$H$10401,A1433,'Все позиции'!$L$2:$L$10401,B1433)</f>
        <v>43169.16</v>
      </c>
      <c r="F1433" s="2">
        <f>COUNTIFS('Все позиции'!$H$2:$H$10401,A1433,'Все позиции'!$L$2:$L$10401,B1433,'Все позиции'!$F$2:$F$10401,"&lt;&gt;")</f>
        <v>1</v>
      </c>
      <c r="G1433" s="2" t="str">
        <f t="shared" si="22"/>
        <v>да</v>
      </c>
    </row>
    <row r="1434" spans="1:7" x14ac:dyDescent="0.25">
      <c r="A1434" s="2" t="s">
        <v>9738</v>
      </c>
      <c r="B1434" s="2" t="s">
        <v>38</v>
      </c>
      <c r="C1434" s="2">
        <f>COUNTIFS('Все позиции'!$H$2:$H$10401,A1434,'Все позиции'!$L$2:$L$10401,B1434)</f>
        <v>1</v>
      </c>
      <c r="D1434" s="2">
        <f>SUMIFS('Все позиции'!$K$2:$K$10401,'Все позиции'!$H$2:$H$10401,A1434,'Все позиции'!$L$2:$L$10401,B1434)</f>
        <v>45</v>
      </c>
      <c r="E1434" s="4">
        <f>SUMIFS('Все позиции'!$P$2:$P$10401,'Все позиции'!$H$2:$H$10401,A1434,'Все позиции'!$L$2:$L$10401,B1434)</f>
        <v>23037.69</v>
      </c>
      <c r="F1434" s="2">
        <f>COUNTIFS('Все позиции'!$H$2:$H$10401,A1434,'Все позиции'!$L$2:$L$10401,B1434,'Все позиции'!$F$2:$F$10401,"&lt;&gt;")</f>
        <v>1</v>
      </c>
      <c r="G1434" s="2" t="str">
        <f t="shared" si="22"/>
        <v>да</v>
      </c>
    </row>
    <row r="1435" spans="1:7" x14ac:dyDescent="0.25">
      <c r="A1435" s="2" t="s">
        <v>9681</v>
      </c>
      <c r="B1435" s="2" t="s">
        <v>38</v>
      </c>
      <c r="C1435" s="2">
        <f>COUNTIFS('Все позиции'!$H$2:$H$10401,A1435,'Все позиции'!$L$2:$L$10401,B1435)</f>
        <v>6</v>
      </c>
      <c r="D1435" s="2">
        <f>SUMIFS('Все позиции'!$K$2:$K$10401,'Все позиции'!$H$2:$H$10401,A1435,'Все позиции'!$L$2:$L$10401,B1435)</f>
        <v>158</v>
      </c>
      <c r="E1435" s="4">
        <f>SUMIFS('Все позиции'!$P$2:$P$10401,'Все позиции'!$H$2:$H$10401,A1435,'Все позиции'!$L$2:$L$10401,B1435)</f>
        <v>1074518.9000000001</v>
      </c>
      <c r="F1435" s="2">
        <f>COUNTIFS('Все позиции'!$H$2:$H$10401,A1435,'Все позиции'!$L$2:$L$10401,B1435,'Все позиции'!$F$2:$F$10401,"&lt;&gt;")</f>
        <v>6</v>
      </c>
      <c r="G1435" s="2" t="str">
        <f t="shared" si="22"/>
        <v>да</v>
      </c>
    </row>
    <row r="1436" spans="1:7" x14ac:dyDescent="0.25">
      <c r="A1436" s="2" t="s">
        <v>9683</v>
      </c>
      <c r="B1436" s="2" t="s">
        <v>38</v>
      </c>
      <c r="C1436" s="2">
        <f>COUNTIFS('Все позиции'!$H$2:$H$10401,A1436,'Все позиции'!$L$2:$L$10401,B1436)</f>
        <v>6</v>
      </c>
      <c r="D1436" s="2">
        <f>SUMIFS('Все позиции'!$K$2:$K$10401,'Все позиции'!$H$2:$H$10401,A1436,'Все позиции'!$L$2:$L$10401,B1436)</f>
        <v>32</v>
      </c>
      <c r="E1436" s="4">
        <f>SUMIFS('Все позиции'!$P$2:$P$10401,'Все позиции'!$H$2:$H$10401,A1436,'Все позиции'!$L$2:$L$10401,B1436)</f>
        <v>303743.99</v>
      </c>
      <c r="F1436" s="2">
        <f>COUNTIFS('Все позиции'!$H$2:$H$10401,A1436,'Все позиции'!$L$2:$L$10401,B1436,'Все позиции'!$F$2:$F$10401,"&lt;&gt;")</f>
        <v>6</v>
      </c>
      <c r="G1436" s="2" t="str">
        <f t="shared" si="22"/>
        <v>да</v>
      </c>
    </row>
    <row r="1437" spans="1:7" x14ac:dyDescent="0.25">
      <c r="A1437" s="2" t="s">
        <v>9739</v>
      </c>
      <c r="B1437" s="2" t="s">
        <v>38</v>
      </c>
      <c r="C1437" s="2">
        <f>COUNTIFS('Все позиции'!$H$2:$H$10401,A1437,'Все позиции'!$L$2:$L$10401,B1437)</f>
        <v>1</v>
      </c>
      <c r="D1437" s="2">
        <f>SUMIFS('Все позиции'!$K$2:$K$10401,'Все позиции'!$H$2:$H$10401,A1437,'Все позиции'!$L$2:$L$10401,B1437)</f>
        <v>16</v>
      </c>
      <c r="E1437" s="4">
        <f>SUMIFS('Все позиции'!$P$2:$P$10401,'Все позиции'!$H$2:$H$10401,A1437,'Все позиции'!$L$2:$L$10401,B1437)</f>
        <v>6452.14</v>
      </c>
      <c r="F1437" s="2">
        <f>COUNTIFS('Все позиции'!$H$2:$H$10401,A1437,'Все позиции'!$L$2:$L$10401,B1437,'Все позиции'!$F$2:$F$10401,"&lt;&gt;")</f>
        <v>1</v>
      </c>
      <c r="G1437" s="2" t="str">
        <f t="shared" si="22"/>
        <v>да</v>
      </c>
    </row>
    <row r="1438" spans="1:7" x14ac:dyDescent="0.25">
      <c r="A1438" s="2" t="s">
        <v>9703</v>
      </c>
      <c r="B1438" s="2" t="s">
        <v>38</v>
      </c>
      <c r="C1438" s="2">
        <f>COUNTIFS('Все позиции'!$H$2:$H$10401,A1438,'Все позиции'!$L$2:$L$10401,B1438)</f>
        <v>1</v>
      </c>
      <c r="D1438" s="2">
        <f>SUMIFS('Все позиции'!$K$2:$K$10401,'Все позиции'!$H$2:$H$10401,A1438,'Все позиции'!$L$2:$L$10401,B1438)</f>
        <v>36</v>
      </c>
      <c r="E1438" s="4">
        <f>SUMIFS('Все позиции'!$P$2:$P$10401,'Все позиции'!$H$2:$H$10401,A1438,'Все позиции'!$L$2:$L$10401,B1438)</f>
        <v>16192.43</v>
      </c>
      <c r="F1438" s="2">
        <f>COUNTIFS('Все позиции'!$H$2:$H$10401,A1438,'Все позиции'!$L$2:$L$10401,B1438,'Все позиции'!$F$2:$F$10401,"&lt;&gt;")</f>
        <v>1</v>
      </c>
      <c r="G1438" s="2" t="str">
        <f t="shared" si="22"/>
        <v>да</v>
      </c>
    </row>
    <row r="1439" spans="1:7" x14ac:dyDescent="0.25">
      <c r="A1439" s="2" t="s">
        <v>8855</v>
      </c>
      <c r="B1439" s="2" t="s">
        <v>38</v>
      </c>
      <c r="C1439" s="2">
        <f>COUNTIFS('Все позиции'!$H$2:$H$10401,A1439,'Все позиции'!$L$2:$L$10401,B1439)</f>
        <v>3</v>
      </c>
      <c r="D1439" s="2">
        <f>SUMIFS('Все позиции'!$K$2:$K$10401,'Все позиции'!$H$2:$H$10401,A1439,'Все позиции'!$L$2:$L$10401,B1439)</f>
        <v>200</v>
      </c>
      <c r="E1439" s="4">
        <f>SUMIFS('Все позиции'!$P$2:$P$10401,'Все позиции'!$H$2:$H$10401,A1439,'Все позиции'!$L$2:$L$10401,B1439)</f>
        <v>39889.730000000003</v>
      </c>
      <c r="F1439" s="2">
        <f>COUNTIFS('Все позиции'!$H$2:$H$10401,A1439,'Все позиции'!$L$2:$L$10401,B1439,'Все позиции'!$F$2:$F$10401,"&lt;&gt;")</f>
        <v>3</v>
      </c>
      <c r="G1439" s="2" t="str">
        <f t="shared" si="22"/>
        <v>да</v>
      </c>
    </row>
    <row r="1440" spans="1:7" x14ac:dyDescent="0.25">
      <c r="A1440" s="2" t="s">
        <v>9763</v>
      </c>
      <c r="B1440" s="2" t="s">
        <v>38</v>
      </c>
      <c r="C1440" s="2">
        <f>COUNTIFS('Все позиции'!$H$2:$H$10401,A1440,'Все позиции'!$L$2:$L$10401,B1440)</f>
        <v>1</v>
      </c>
      <c r="D1440" s="2">
        <f>SUMIFS('Все позиции'!$K$2:$K$10401,'Все позиции'!$H$2:$H$10401,A1440,'Все позиции'!$L$2:$L$10401,B1440)</f>
        <v>138</v>
      </c>
      <c r="E1440" s="4">
        <f>SUMIFS('Все позиции'!$P$2:$P$10401,'Все позиции'!$H$2:$H$10401,A1440,'Все позиции'!$L$2:$L$10401,B1440)</f>
        <v>25563.78</v>
      </c>
      <c r="F1440" s="2">
        <f>COUNTIFS('Все позиции'!$H$2:$H$10401,A1440,'Все позиции'!$L$2:$L$10401,B1440,'Все позиции'!$F$2:$F$10401,"&lt;&gt;")</f>
        <v>1</v>
      </c>
      <c r="G1440" s="2" t="str">
        <f t="shared" si="22"/>
        <v>да</v>
      </c>
    </row>
    <row r="1441" spans="1:7" x14ac:dyDescent="0.25">
      <c r="A1441" s="2" t="s">
        <v>3597</v>
      </c>
      <c r="B1441" s="2" t="s">
        <v>38</v>
      </c>
      <c r="C1441" s="2">
        <f>COUNTIFS('Все позиции'!$H$2:$H$10401,A1441,'Все позиции'!$L$2:$L$10401,B1441)</f>
        <v>1</v>
      </c>
      <c r="D1441" s="2">
        <f>SUMIFS('Все позиции'!$K$2:$K$10401,'Все позиции'!$H$2:$H$10401,A1441,'Все позиции'!$L$2:$L$10401,B1441)</f>
        <v>15</v>
      </c>
      <c r="E1441" s="4">
        <f>SUMIFS('Все позиции'!$P$2:$P$10401,'Все позиции'!$H$2:$H$10401,A1441,'Все позиции'!$L$2:$L$10401,B1441)</f>
        <v>2458.06</v>
      </c>
      <c r="F1441" s="2">
        <f>COUNTIFS('Все позиции'!$H$2:$H$10401,A1441,'Все позиции'!$L$2:$L$10401,B1441,'Все позиции'!$F$2:$F$10401,"&lt;&gt;")</f>
        <v>0</v>
      </c>
      <c r="G1441" s="2" t="str">
        <f t="shared" si="22"/>
        <v>нет</v>
      </c>
    </row>
    <row r="1442" spans="1:7" x14ac:dyDescent="0.25">
      <c r="A1442" s="2" t="s">
        <v>9685</v>
      </c>
      <c r="B1442" s="2" t="s">
        <v>38</v>
      </c>
      <c r="C1442" s="2">
        <f>COUNTIFS('Все позиции'!$H$2:$H$10401,A1442,'Все позиции'!$L$2:$L$10401,B1442)</f>
        <v>8</v>
      </c>
      <c r="D1442" s="2">
        <f>SUMIFS('Все позиции'!$K$2:$K$10401,'Все позиции'!$H$2:$H$10401,A1442,'Все позиции'!$L$2:$L$10401,B1442)</f>
        <v>84</v>
      </c>
      <c r="E1442" s="4">
        <f>SUMIFS('Все позиции'!$P$2:$P$10401,'Все позиции'!$H$2:$H$10401,A1442,'Все позиции'!$L$2:$L$10401,B1442)</f>
        <v>37393.370000000003</v>
      </c>
      <c r="F1442" s="2">
        <f>COUNTIFS('Все позиции'!$H$2:$H$10401,A1442,'Все позиции'!$L$2:$L$10401,B1442,'Все позиции'!$F$2:$F$10401,"&lt;&gt;")</f>
        <v>8</v>
      </c>
      <c r="G1442" s="2" t="str">
        <f t="shared" si="22"/>
        <v>да</v>
      </c>
    </row>
    <row r="1443" spans="1:7" x14ac:dyDescent="0.25">
      <c r="A1443" s="2" t="s">
        <v>688</v>
      </c>
      <c r="B1443" s="2" t="s">
        <v>38</v>
      </c>
      <c r="C1443" s="2">
        <f>COUNTIFS('Все позиции'!$H$2:$H$10401,A1443,'Все позиции'!$L$2:$L$10401,B1443)</f>
        <v>1</v>
      </c>
      <c r="D1443" s="2">
        <f>SUMIFS('Все позиции'!$K$2:$K$10401,'Все позиции'!$H$2:$H$10401,A1443,'Все позиции'!$L$2:$L$10401,B1443)</f>
        <v>2</v>
      </c>
      <c r="E1443" s="4">
        <f>SUMIFS('Все позиции'!$P$2:$P$10401,'Все позиции'!$H$2:$H$10401,A1443,'Все позиции'!$L$2:$L$10401,B1443)</f>
        <v>32940</v>
      </c>
      <c r="F1443" s="2">
        <f>COUNTIFS('Все позиции'!$H$2:$H$10401,A1443,'Все позиции'!$L$2:$L$10401,B1443,'Все позиции'!$F$2:$F$10401,"&lt;&gt;")</f>
        <v>0</v>
      </c>
      <c r="G1443" s="2" t="str">
        <f t="shared" si="22"/>
        <v>нет</v>
      </c>
    </row>
    <row r="1444" spans="1:7" x14ac:dyDescent="0.25">
      <c r="A1444" s="2" t="s">
        <v>9674</v>
      </c>
      <c r="B1444" s="2" t="s">
        <v>38</v>
      </c>
      <c r="C1444" s="2">
        <f>COUNTIFS('Все позиции'!$H$2:$H$10401,A1444,'Все позиции'!$L$2:$L$10401,B1444)</f>
        <v>8</v>
      </c>
      <c r="D1444" s="2">
        <f>SUMIFS('Все позиции'!$K$2:$K$10401,'Все позиции'!$H$2:$H$10401,A1444,'Все позиции'!$L$2:$L$10401,B1444)</f>
        <v>506</v>
      </c>
      <c r="E1444" s="4">
        <f>SUMIFS('Все позиции'!$P$2:$P$10401,'Все позиции'!$H$2:$H$10401,A1444,'Все позиции'!$L$2:$L$10401,B1444)</f>
        <v>3519897.79</v>
      </c>
      <c r="F1444" s="2">
        <f>COUNTIFS('Все позиции'!$H$2:$H$10401,A1444,'Все позиции'!$L$2:$L$10401,B1444,'Все позиции'!$F$2:$F$10401,"&lt;&gt;")</f>
        <v>8</v>
      </c>
      <c r="G1444" s="2" t="str">
        <f t="shared" si="22"/>
        <v>да</v>
      </c>
    </row>
    <row r="1445" spans="1:7" x14ac:dyDescent="0.25">
      <c r="A1445" s="2" t="s">
        <v>4957</v>
      </c>
      <c r="B1445" s="2" t="s">
        <v>38</v>
      </c>
      <c r="C1445" s="2">
        <f>COUNTIFS('Все позиции'!$H$2:$H$10401,A1445,'Все позиции'!$L$2:$L$10401,B1445)</f>
        <v>1</v>
      </c>
      <c r="D1445" s="2">
        <f>SUMIFS('Все позиции'!$K$2:$K$10401,'Все позиции'!$H$2:$H$10401,A1445,'Все позиции'!$L$2:$L$10401,B1445)</f>
        <v>16</v>
      </c>
      <c r="E1445" s="4">
        <f>SUMIFS('Все позиции'!$P$2:$P$10401,'Все позиции'!$H$2:$H$10401,A1445,'Все позиции'!$L$2:$L$10401,B1445)</f>
        <v>8914.98</v>
      </c>
      <c r="F1445" s="2">
        <f>COUNTIFS('Все позиции'!$H$2:$H$10401,A1445,'Все позиции'!$L$2:$L$10401,B1445,'Все позиции'!$F$2:$F$10401,"&lt;&gt;")</f>
        <v>0</v>
      </c>
      <c r="G1445" s="2" t="str">
        <f t="shared" si="22"/>
        <v>нет</v>
      </c>
    </row>
    <row r="1446" spans="1:7" x14ac:dyDescent="0.25">
      <c r="A1446" s="2" t="s">
        <v>9931</v>
      </c>
      <c r="B1446" s="2" t="s">
        <v>38</v>
      </c>
      <c r="C1446" s="2">
        <f>COUNTIFS('Все позиции'!$H$2:$H$10401,A1446,'Все позиции'!$L$2:$L$10401,B1446)</f>
        <v>1</v>
      </c>
      <c r="D1446" s="2">
        <f>SUMIFS('Все позиции'!$K$2:$K$10401,'Все позиции'!$H$2:$H$10401,A1446,'Все позиции'!$L$2:$L$10401,B1446)</f>
        <v>3</v>
      </c>
      <c r="E1446" s="4">
        <f>SUMIFS('Все позиции'!$P$2:$P$10401,'Все позиции'!$H$2:$H$10401,A1446,'Все позиции'!$L$2:$L$10401,B1446)</f>
        <v>0</v>
      </c>
      <c r="F1446" s="2">
        <f>COUNTIFS('Все позиции'!$H$2:$H$10401,A1446,'Все позиции'!$L$2:$L$10401,B1446,'Все позиции'!$F$2:$F$10401,"&lt;&gt;")</f>
        <v>1</v>
      </c>
      <c r="G1446" s="2" t="str">
        <f t="shared" si="22"/>
        <v>да</v>
      </c>
    </row>
    <row r="1447" spans="1:7" x14ac:dyDescent="0.25">
      <c r="A1447" s="2" t="s">
        <v>9514</v>
      </c>
      <c r="B1447" s="2" t="s">
        <v>38</v>
      </c>
      <c r="C1447" s="2">
        <f>COUNTIFS('Все позиции'!$H$2:$H$10401,A1447,'Все позиции'!$L$2:$L$10401,B1447)</f>
        <v>1</v>
      </c>
      <c r="D1447" s="2">
        <f>SUMIFS('Все позиции'!$K$2:$K$10401,'Все позиции'!$H$2:$H$10401,A1447,'Все позиции'!$L$2:$L$10401,B1447)</f>
        <v>3</v>
      </c>
      <c r="E1447" s="4">
        <f>SUMIFS('Все позиции'!$P$2:$P$10401,'Все позиции'!$H$2:$H$10401,A1447,'Все позиции'!$L$2:$L$10401,B1447)</f>
        <v>2272.86</v>
      </c>
      <c r="F1447" s="2">
        <f>COUNTIFS('Все позиции'!$H$2:$H$10401,A1447,'Все позиции'!$L$2:$L$10401,B1447,'Все позиции'!$F$2:$F$10401,"&lt;&gt;")</f>
        <v>1</v>
      </c>
      <c r="G1447" s="2" t="str">
        <f t="shared" si="22"/>
        <v>да</v>
      </c>
    </row>
    <row r="1448" spans="1:7" x14ac:dyDescent="0.25">
      <c r="A1448" s="2" t="s">
        <v>9689</v>
      </c>
      <c r="B1448" s="2" t="s">
        <v>38</v>
      </c>
      <c r="C1448" s="2">
        <f>COUNTIFS('Все позиции'!$H$2:$H$10401,A1448,'Все позиции'!$L$2:$L$10401,B1448)</f>
        <v>8</v>
      </c>
      <c r="D1448" s="2">
        <f>SUMIFS('Все позиции'!$K$2:$K$10401,'Все позиции'!$H$2:$H$10401,A1448,'Все позиции'!$L$2:$L$10401,B1448)</f>
        <v>212</v>
      </c>
      <c r="E1448" s="4">
        <f>SUMIFS('Все позиции'!$P$2:$P$10401,'Все позиции'!$H$2:$H$10401,A1448,'Все позиции'!$L$2:$L$10401,B1448)</f>
        <v>981537.53999999992</v>
      </c>
      <c r="F1448" s="2">
        <f>COUNTIFS('Все позиции'!$H$2:$H$10401,A1448,'Все позиции'!$L$2:$L$10401,B1448,'Все позиции'!$F$2:$F$10401,"&lt;&gt;")</f>
        <v>8</v>
      </c>
      <c r="G1448" s="2" t="str">
        <f t="shared" si="22"/>
        <v>да</v>
      </c>
    </row>
    <row r="1449" spans="1:7" x14ac:dyDescent="0.25">
      <c r="A1449" s="2" t="s">
        <v>3454</v>
      </c>
      <c r="B1449" s="2" t="s">
        <v>38</v>
      </c>
      <c r="C1449" s="2">
        <f>COUNTIFS('Все позиции'!$H$2:$H$10401,A1449,'Все позиции'!$L$2:$L$10401,B1449)</f>
        <v>1</v>
      </c>
      <c r="D1449" s="2">
        <f>SUMIFS('Все позиции'!$K$2:$K$10401,'Все позиции'!$H$2:$H$10401,A1449,'Все позиции'!$L$2:$L$10401,B1449)</f>
        <v>125</v>
      </c>
      <c r="E1449" s="4">
        <f>SUMIFS('Все позиции'!$P$2:$P$10401,'Все позиции'!$H$2:$H$10401,A1449,'Все позиции'!$L$2:$L$10401,B1449)</f>
        <v>0</v>
      </c>
      <c r="F1449" s="2">
        <f>COUNTIFS('Все позиции'!$H$2:$H$10401,A1449,'Все позиции'!$L$2:$L$10401,B1449,'Все позиции'!$F$2:$F$10401,"&lt;&gt;")</f>
        <v>0</v>
      </c>
      <c r="G1449" s="2" t="str">
        <f t="shared" si="22"/>
        <v>нет</v>
      </c>
    </row>
    <row r="1450" spans="1:7" x14ac:dyDescent="0.25">
      <c r="A1450" s="2" t="s">
        <v>9198</v>
      </c>
      <c r="B1450" s="2" t="s">
        <v>38</v>
      </c>
      <c r="C1450" s="2">
        <f>COUNTIFS('Все позиции'!$H$2:$H$10401,A1450,'Все позиции'!$L$2:$L$10401,B1450)</f>
        <v>1</v>
      </c>
      <c r="D1450" s="2">
        <f>SUMIFS('Все позиции'!$K$2:$K$10401,'Все позиции'!$H$2:$H$10401,A1450,'Все позиции'!$L$2:$L$10401,B1450)</f>
        <v>192</v>
      </c>
      <c r="E1450" s="4">
        <f>SUMIFS('Все позиции'!$P$2:$P$10401,'Все позиции'!$H$2:$H$10401,A1450,'Все позиции'!$L$2:$L$10401,B1450)</f>
        <v>13503.94</v>
      </c>
      <c r="F1450" s="2">
        <f>COUNTIFS('Все позиции'!$H$2:$H$10401,A1450,'Все позиции'!$L$2:$L$10401,B1450,'Все позиции'!$F$2:$F$10401,"&lt;&gt;")</f>
        <v>1</v>
      </c>
      <c r="G1450" s="2" t="str">
        <f t="shared" si="22"/>
        <v>да</v>
      </c>
    </row>
    <row r="1451" spans="1:7" x14ac:dyDescent="0.25">
      <c r="A1451" s="2" t="s">
        <v>2197</v>
      </c>
      <c r="B1451" s="2" t="s">
        <v>38</v>
      </c>
      <c r="C1451" s="2">
        <f>COUNTIFS('Все позиции'!$H$2:$H$10401,A1451,'Все позиции'!$L$2:$L$10401,B1451)</f>
        <v>2</v>
      </c>
      <c r="D1451" s="2">
        <f>SUMIFS('Все позиции'!$K$2:$K$10401,'Все позиции'!$H$2:$H$10401,A1451,'Все позиции'!$L$2:$L$10401,B1451)</f>
        <v>216</v>
      </c>
      <c r="E1451" s="4">
        <f>SUMIFS('Все позиции'!$P$2:$P$10401,'Все позиции'!$H$2:$H$10401,A1451,'Все позиции'!$L$2:$L$10401,B1451)</f>
        <v>37546.32</v>
      </c>
      <c r="F1451" s="2">
        <f>COUNTIFS('Все позиции'!$H$2:$H$10401,A1451,'Все позиции'!$L$2:$L$10401,B1451,'Все позиции'!$F$2:$F$10401,"&lt;&gt;")</f>
        <v>0</v>
      </c>
      <c r="G1451" s="2" t="str">
        <f t="shared" si="22"/>
        <v>нет</v>
      </c>
    </row>
    <row r="1452" spans="1:7" x14ac:dyDescent="0.25">
      <c r="A1452" s="2" t="s">
        <v>9578</v>
      </c>
      <c r="B1452" s="2" t="s">
        <v>38</v>
      </c>
      <c r="C1452" s="2">
        <f>COUNTIFS('Все позиции'!$H$2:$H$10401,A1452,'Все позиции'!$L$2:$L$10401,B1452)</f>
        <v>2</v>
      </c>
      <c r="D1452" s="2">
        <f>SUMIFS('Все позиции'!$K$2:$K$10401,'Все позиции'!$H$2:$H$10401,A1452,'Все позиции'!$L$2:$L$10401,B1452)</f>
        <v>804.4</v>
      </c>
      <c r="E1452" s="4">
        <f>SUMIFS('Все позиции'!$P$2:$P$10401,'Все позиции'!$H$2:$H$10401,A1452,'Все позиции'!$L$2:$L$10401,B1452)</f>
        <v>55162.69</v>
      </c>
      <c r="F1452" s="2">
        <f>COUNTIFS('Все позиции'!$H$2:$H$10401,A1452,'Все позиции'!$L$2:$L$10401,B1452,'Все позиции'!$F$2:$F$10401,"&lt;&gt;")</f>
        <v>2</v>
      </c>
      <c r="G1452" s="2" t="str">
        <f t="shared" si="22"/>
        <v>да</v>
      </c>
    </row>
    <row r="1453" spans="1:7" x14ac:dyDescent="0.25">
      <c r="A1453" s="2" t="s">
        <v>9577</v>
      </c>
      <c r="B1453" s="2" t="s">
        <v>38</v>
      </c>
      <c r="C1453" s="2">
        <f>COUNTIFS('Все позиции'!$H$2:$H$10401,A1453,'Все позиции'!$L$2:$L$10401,B1453)</f>
        <v>2</v>
      </c>
      <c r="D1453" s="2">
        <f>SUMIFS('Все позиции'!$K$2:$K$10401,'Все позиции'!$H$2:$H$10401,A1453,'Все позиции'!$L$2:$L$10401,B1453)</f>
        <v>3150.74</v>
      </c>
      <c r="E1453" s="4">
        <f>SUMIFS('Все позиции'!$P$2:$P$10401,'Все позиции'!$H$2:$H$10401,A1453,'Все позиции'!$L$2:$L$10401,B1453)</f>
        <v>215450.75</v>
      </c>
      <c r="F1453" s="2">
        <f>COUNTIFS('Все позиции'!$H$2:$H$10401,A1453,'Все позиции'!$L$2:$L$10401,B1453,'Все позиции'!$F$2:$F$10401,"&lt;&gt;")</f>
        <v>2</v>
      </c>
      <c r="G1453" s="2" t="str">
        <f t="shared" si="22"/>
        <v>да</v>
      </c>
    </row>
    <row r="1454" spans="1:7" x14ac:dyDescent="0.25">
      <c r="A1454" s="2" t="s">
        <v>470</v>
      </c>
      <c r="B1454" s="2" t="s">
        <v>38</v>
      </c>
      <c r="C1454" s="2">
        <f>COUNTIFS('Все позиции'!$H$2:$H$10401,A1454,'Все позиции'!$L$2:$L$10401,B1454)</f>
        <v>5</v>
      </c>
      <c r="D1454" s="2">
        <f>SUMIFS('Все позиции'!$K$2:$K$10401,'Все позиции'!$H$2:$H$10401,A1454,'Все позиции'!$L$2:$L$10401,B1454)</f>
        <v>4219.0450000000001</v>
      </c>
      <c r="E1454" s="4">
        <f>SUMIFS('Все позиции'!$P$2:$P$10401,'Все позиции'!$H$2:$H$10401,A1454,'Все позиции'!$L$2:$L$10401,B1454)</f>
        <v>9924.8099999999977</v>
      </c>
      <c r="F1454" s="2">
        <f>COUNTIFS('Все позиции'!$H$2:$H$10401,A1454,'Все позиции'!$L$2:$L$10401,B1454,'Все позиции'!$F$2:$F$10401,"&lt;&gt;")</f>
        <v>2</v>
      </c>
      <c r="G1454" s="2" t="str">
        <f t="shared" si="22"/>
        <v>да</v>
      </c>
    </row>
    <row r="1455" spans="1:7" x14ac:dyDescent="0.25">
      <c r="A1455" s="2" t="s">
        <v>7656</v>
      </c>
      <c r="B1455" s="2" t="s">
        <v>38</v>
      </c>
      <c r="C1455" s="2">
        <f>COUNTIFS('Все позиции'!$H$2:$H$10401,A1455,'Все позиции'!$L$2:$L$10401,B1455)</f>
        <v>1</v>
      </c>
      <c r="D1455" s="2">
        <f>SUMIFS('Все позиции'!$K$2:$K$10401,'Все позиции'!$H$2:$H$10401,A1455,'Все позиции'!$L$2:$L$10401,B1455)</f>
        <v>1786.93</v>
      </c>
      <c r="E1455" s="4">
        <f>SUMIFS('Все позиции'!$P$2:$P$10401,'Все позиции'!$H$2:$H$10401,A1455,'Все позиции'!$L$2:$L$10401,B1455)</f>
        <v>6976.18</v>
      </c>
      <c r="F1455" s="2">
        <f>COUNTIFS('Все позиции'!$H$2:$H$10401,A1455,'Все позиции'!$L$2:$L$10401,B1455,'Все позиции'!$F$2:$F$10401,"&lt;&gt;")</f>
        <v>1</v>
      </c>
      <c r="G1455" s="2" t="str">
        <f t="shared" si="22"/>
        <v>да</v>
      </c>
    </row>
    <row r="1456" spans="1:7" x14ac:dyDescent="0.25">
      <c r="A1456" s="2" t="s">
        <v>8574</v>
      </c>
      <c r="B1456" s="2" t="s">
        <v>38</v>
      </c>
      <c r="C1456" s="2">
        <f>COUNTIFS('Все позиции'!$H$2:$H$10401,A1456,'Все позиции'!$L$2:$L$10401,B1456)</f>
        <v>1</v>
      </c>
      <c r="D1456" s="2">
        <f>SUMIFS('Все позиции'!$K$2:$K$10401,'Все позиции'!$H$2:$H$10401,A1456,'Все позиции'!$L$2:$L$10401,B1456)</f>
        <v>130091</v>
      </c>
      <c r="E1456" s="4">
        <f>SUMIFS('Все позиции'!$P$2:$P$10401,'Все позиции'!$H$2:$H$10401,A1456,'Все позиции'!$L$2:$L$10401,B1456)</f>
        <v>536443.25</v>
      </c>
      <c r="F1456" s="2">
        <f>COUNTIFS('Все позиции'!$H$2:$H$10401,A1456,'Все позиции'!$L$2:$L$10401,B1456,'Все позиции'!$F$2:$F$10401,"&lt;&gt;")</f>
        <v>1</v>
      </c>
      <c r="G1456" s="2" t="str">
        <f t="shared" si="22"/>
        <v>да</v>
      </c>
    </row>
    <row r="1457" spans="1:7" x14ac:dyDescent="0.25">
      <c r="A1457" s="2" t="s">
        <v>6599</v>
      </c>
      <c r="B1457" s="2" t="s">
        <v>38</v>
      </c>
      <c r="C1457" s="2">
        <f>COUNTIFS('Все позиции'!$H$2:$H$10401,A1457,'Все позиции'!$L$2:$L$10401,B1457)</f>
        <v>1</v>
      </c>
      <c r="D1457" s="2">
        <f>SUMIFS('Все позиции'!$K$2:$K$10401,'Все позиции'!$H$2:$H$10401,A1457,'Все позиции'!$L$2:$L$10401,B1457)</f>
        <v>14</v>
      </c>
      <c r="E1457" s="4">
        <f>SUMIFS('Все позиции'!$P$2:$P$10401,'Все позиции'!$H$2:$H$10401,A1457,'Все позиции'!$L$2:$L$10401,B1457)</f>
        <v>28798.080000000002</v>
      </c>
      <c r="F1457" s="2">
        <f>COUNTIFS('Все позиции'!$H$2:$H$10401,A1457,'Все позиции'!$L$2:$L$10401,B1457,'Все позиции'!$F$2:$F$10401,"&lt;&gt;")</f>
        <v>1</v>
      </c>
      <c r="G1457" s="2" t="str">
        <f t="shared" si="22"/>
        <v>да</v>
      </c>
    </row>
    <row r="1458" spans="1:7" x14ac:dyDescent="0.25">
      <c r="A1458" s="2" t="s">
        <v>6886</v>
      </c>
      <c r="B1458" s="2" t="s">
        <v>184</v>
      </c>
      <c r="C1458" s="2">
        <f>COUNTIFS('Все позиции'!$H$2:$H$10401,A1458,'Все позиции'!$L$2:$L$10401,B1458)</f>
        <v>4</v>
      </c>
      <c r="D1458" s="2">
        <f>SUMIFS('Все позиции'!$K$2:$K$10401,'Все позиции'!$H$2:$H$10401,A1458,'Все позиции'!$L$2:$L$10401,B1458)</f>
        <v>28</v>
      </c>
      <c r="E1458" s="4">
        <f>SUMIFS('Все позиции'!$P$2:$P$10401,'Все позиции'!$H$2:$H$10401,A1458,'Все позиции'!$L$2:$L$10401,B1458)</f>
        <v>184558.54</v>
      </c>
      <c r="F1458" s="2">
        <f>COUNTIFS('Все позиции'!$H$2:$H$10401,A1458,'Все позиции'!$L$2:$L$10401,B1458,'Все позиции'!$F$2:$F$10401,"&lt;&gt;")</f>
        <v>0</v>
      </c>
      <c r="G1458" s="2" t="str">
        <f t="shared" si="22"/>
        <v>нет</v>
      </c>
    </row>
    <row r="1459" spans="1:7" x14ac:dyDescent="0.25">
      <c r="A1459" s="2" t="s">
        <v>6968</v>
      </c>
      <c r="B1459" s="2" t="s">
        <v>184</v>
      </c>
      <c r="C1459" s="2">
        <f>COUNTIFS('Все позиции'!$H$2:$H$10401,A1459,'Все позиции'!$L$2:$L$10401,B1459)</f>
        <v>1</v>
      </c>
      <c r="D1459" s="2">
        <f>SUMIFS('Все позиции'!$K$2:$K$10401,'Все позиции'!$H$2:$H$10401,A1459,'Все позиции'!$L$2:$L$10401,B1459)</f>
        <v>3</v>
      </c>
      <c r="E1459" s="4">
        <f>SUMIFS('Все позиции'!$P$2:$P$10401,'Все позиции'!$H$2:$H$10401,A1459,'Все позиции'!$L$2:$L$10401,B1459)</f>
        <v>18680.64</v>
      </c>
      <c r="F1459" s="2">
        <f>COUNTIFS('Все позиции'!$H$2:$H$10401,A1459,'Все позиции'!$L$2:$L$10401,B1459,'Все позиции'!$F$2:$F$10401,"&lt;&gt;")</f>
        <v>0</v>
      </c>
      <c r="G1459" s="2" t="str">
        <f t="shared" si="22"/>
        <v>нет</v>
      </c>
    </row>
    <row r="1460" spans="1:7" x14ac:dyDescent="0.25">
      <c r="A1460" s="2" t="s">
        <v>793</v>
      </c>
      <c r="B1460" s="2" t="s">
        <v>38</v>
      </c>
      <c r="C1460" s="2">
        <f>COUNTIFS('Все позиции'!$H$2:$H$10401,A1460,'Все позиции'!$L$2:$L$10401,B1460)</f>
        <v>1</v>
      </c>
      <c r="D1460" s="2">
        <f>SUMIFS('Все позиции'!$K$2:$K$10401,'Все позиции'!$H$2:$H$10401,A1460,'Все позиции'!$L$2:$L$10401,B1460)</f>
        <v>178</v>
      </c>
      <c r="E1460" s="4">
        <f>SUMIFS('Все позиции'!$P$2:$P$10401,'Все позиции'!$H$2:$H$10401,A1460,'Все позиции'!$L$2:$L$10401,B1460)</f>
        <v>0</v>
      </c>
      <c r="F1460" s="2">
        <f>COUNTIFS('Все позиции'!$H$2:$H$10401,A1460,'Все позиции'!$L$2:$L$10401,B1460,'Все позиции'!$F$2:$F$10401,"&lt;&gt;")</f>
        <v>0</v>
      </c>
      <c r="G1460" s="2" t="str">
        <f t="shared" si="22"/>
        <v>нет</v>
      </c>
    </row>
    <row r="1461" spans="1:7" x14ac:dyDescent="0.25">
      <c r="A1461" s="2" t="s">
        <v>8094</v>
      </c>
      <c r="B1461" s="2" t="s">
        <v>38</v>
      </c>
      <c r="C1461" s="2">
        <f>COUNTIFS('Все позиции'!$H$2:$H$10401,A1461,'Все позиции'!$L$2:$L$10401,B1461)</f>
        <v>1</v>
      </c>
      <c r="D1461" s="2">
        <f>SUMIFS('Все позиции'!$K$2:$K$10401,'Все позиции'!$H$2:$H$10401,A1461,'Все позиции'!$L$2:$L$10401,B1461)</f>
        <v>5000</v>
      </c>
      <c r="E1461" s="4">
        <f>SUMIFS('Все позиции'!$P$2:$P$10401,'Все позиции'!$H$2:$H$10401,A1461,'Все позиции'!$L$2:$L$10401,B1461)</f>
        <v>204960</v>
      </c>
      <c r="F1461" s="2">
        <f>COUNTIFS('Все позиции'!$H$2:$H$10401,A1461,'Все позиции'!$L$2:$L$10401,B1461,'Все позиции'!$F$2:$F$10401,"&lt;&gt;")</f>
        <v>1</v>
      </c>
      <c r="G1461" s="2" t="str">
        <f t="shared" si="22"/>
        <v>да</v>
      </c>
    </row>
    <row r="1462" spans="1:7" x14ac:dyDescent="0.25">
      <c r="A1462" s="2" t="s">
        <v>6158</v>
      </c>
      <c r="B1462" s="2" t="s">
        <v>38</v>
      </c>
      <c r="C1462" s="2">
        <f>COUNTIFS('Все позиции'!$H$2:$H$10401,A1462,'Все позиции'!$L$2:$L$10401,B1462)</f>
        <v>1</v>
      </c>
      <c r="D1462" s="2">
        <f>SUMIFS('Все позиции'!$K$2:$K$10401,'Все позиции'!$H$2:$H$10401,A1462,'Все позиции'!$L$2:$L$10401,B1462)</f>
        <v>800</v>
      </c>
      <c r="E1462" s="4">
        <f>SUMIFS('Все позиции'!$P$2:$P$10401,'Все позиции'!$H$2:$H$10401,A1462,'Все позиции'!$L$2:$L$10401,B1462)</f>
        <v>741437.92</v>
      </c>
      <c r="F1462" s="2">
        <f>COUNTIFS('Все позиции'!$H$2:$H$10401,A1462,'Все позиции'!$L$2:$L$10401,B1462,'Все позиции'!$F$2:$F$10401,"&lt;&gt;")</f>
        <v>1</v>
      </c>
      <c r="G1462" s="2" t="str">
        <f t="shared" si="22"/>
        <v>да</v>
      </c>
    </row>
    <row r="1463" spans="1:7" x14ac:dyDescent="0.25">
      <c r="A1463" s="2" t="s">
        <v>7132</v>
      </c>
      <c r="B1463" s="2" t="s">
        <v>38</v>
      </c>
      <c r="C1463" s="2">
        <f>COUNTIFS('Все позиции'!$H$2:$H$10401,A1463,'Все позиции'!$L$2:$L$10401,B1463)</f>
        <v>1</v>
      </c>
      <c r="D1463" s="2">
        <f>SUMIFS('Все позиции'!$K$2:$K$10401,'Все позиции'!$H$2:$H$10401,A1463,'Все позиции'!$L$2:$L$10401,B1463)</f>
        <v>12</v>
      </c>
      <c r="E1463" s="4">
        <f>SUMIFS('Все позиции'!$P$2:$P$10401,'Все позиции'!$H$2:$H$10401,A1463,'Все позиции'!$L$2:$L$10401,B1463)</f>
        <v>637.42999999999995</v>
      </c>
      <c r="F1463" s="2">
        <f>COUNTIFS('Все позиции'!$H$2:$H$10401,A1463,'Все позиции'!$L$2:$L$10401,B1463,'Все позиции'!$F$2:$F$10401,"&lt;&gt;")</f>
        <v>1</v>
      </c>
      <c r="G1463" s="2" t="str">
        <f t="shared" si="22"/>
        <v>да</v>
      </c>
    </row>
    <row r="1464" spans="1:7" x14ac:dyDescent="0.25">
      <c r="A1464" s="2" t="s">
        <v>6319</v>
      </c>
      <c r="B1464" s="2" t="s">
        <v>38</v>
      </c>
      <c r="C1464" s="2">
        <f>COUNTIFS('Все позиции'!$H$2:$H$10401,A1464,'Все позиции'!$L$2:$L$10401,B1464)</f>
        <v>2</v>
      </c>
      <c r="D1464" s="2">
        <f>SUMIFS('Все позиции'!$K$2:$K$10401,'Все позиции'!$H$2:$H$10401,A1464,'Все позиции'!$L$2:$L$10401,B1464)</f>
        <v>60</v>
      </c>
      <c r="E1464" s="4">
        <f>SUMIFS('Все позиции'!$P$2:$P$10401,'Все позиции'!$H$2:$H$10401,A1464,'Все позиции'!$L$2:$L$10401,B1464)</f>
        <v>3086.48</v>
      </c>
      <c r="F1464" s="2">
        <f>COUNTIFS('Все позиции'!$H$2:$H$10401,A1464,'Все позиции'!$L$2:$L$10401,B1464,'Все позиции'!$F$2:$F$10401,"&lt;&gt;")</f>
        <v>2</v>
      </c>
      <c r="G1464" s="2" t="str">
        <f t="shared" si="22"/>
        <v>да</v>
      </c>
    </row>
    <row r="1465" spans="1:7" x14ac:dyDescent="0.25">
      <c r="A1465" s="2" t="s">
        <v>3998</v>
      </c>
      <c r="B1465" s="2" t="s">
        <v>38</v>
      </c>
      <c r="C1465" s="2">
        <f>COUNTIFS('Все позиции'!$H$2:$H$10401,A1465,'Все позиции'!$L$2:$L$10401,B1465)</f>
        <v>1</v>
      </c>
      <c r="D1465" s="2">
        <f>SUMIFS('Все позиции'!$K$2:$K$10401,'Все позиции'!$H$2:$H$10401,A1465,'Все позиции'!$L$2:$L$10401,B1465)</f>
        <v>15</v>
      </c>
      <c r="E1465" s="4">
        <f>SUMIFS('Все позиции'!$P$2:$P$10401,'Все позиции'!$H$2:$H$10401,A1465,'Все позиции'!$L$2:$L$10401,B1465)</f>
        <v>2287.5</v>
      </c>
      <c r="F1465" s="2">
        <f>COUNTIFS('Все позиции'!$H$2:$H$10401,A1465,'Все позиции'!$L$2:$L$10401,B1465,'Все позиции'!$F$2:$F$10401,"&lt;&gt;")</f>
        <v>0</v>
      </c>
      <c r="G1465" s="2" t="str">
        <f t="shared" si="22"/>
        <v>нет</v>
      </c>
    </row>
    <row r="1466" spans="1:7" x14ac:dyDescent="0.25">
      <c r="A1466" s="2" t="s">
        <v>7052</v>
      </c>
      <c r="B1466" s="2" t="s">
        <v>38</v>
      </c>
      <c r="C1466" s="2">
        <f>COUNTIFS('Все позиции'!$H$2:$H$10401,A1466,'Все позиции'!$L$2:$L$10401,B1466)</f>
        <v>1</v>
      </c>
      <c r="D1466" s="2">
        <f>SUMIFS('Все позиции'!$K$2:$K$10401,'Все позиции'!$H$2:$H$10401,A1466,'Все позиции'!$L$2:$L$10401,B1466)</f>
        <v>2</v>
      </c>
      <c r="E1466" s="4">
        <f>SUMIFS('Все позиции'!$P$2:$P$10401,'Все позиции'!$H$2:$H$10401,A1466,'Все позиции'!$L$2:$L$10401,B1466)</f>
        <v>1676.28</v>
      </c>
      <c r="F1466" s="2">
        <f>COUNTIFS('Все позиции'!$H$2:$H$10401,A1466,'Все позиции'!$L$2:$L$10401,B1466,'Все позиции'!$F$2:$F$10401,"&lt;&gt;")</f>
        <v>1</v>
      </c>
      <c r="G1466" s="2" t="str">
        <f t="shared" si="22"/>
        <v>да</v>
      </c>
    </row>
    <row r="1467" spans="1:7" x14ac:dyDescent="0.25">
      <c r="A1467" s="2" t="s">
        <v>6159</v>
      </c>
      <c r="B1467" s="2" t="s">
        <v>38</v>
      </c>
      <c r="C1467" s="2">
        <f>COUNTIFS('Все позиции'!$H$2:$H$10401,A1467,'Все позиции'!$L$2:$L$10401,B1467)</f>
        <v>1</v>
      </c>
      <c r="D1467" s="2">
        <f>SUMIFS('Все позиции'!$K$2:$K$10401,'Все позиции'!$H$2:$H$10401,A1467,'Все позиции'!$L$2:$L$10401,B1467)</f>
        <v>20</v>
      </c>
      <c r="E1467" s="4">
        <f>SUMIFS('Все позиции'!$P$2:$P$10401,'Все позиции'!$H$2:$H$10401,A1467,'Все позиции'!$L$2:$L$10401,B1467)</f>
        <v>44184.01</v>
      </c>
      <c r="F1467" s="2">
        <f>COUNTIFS('Все позиции'!$H$2:$H$10401,A1467,'Все позиции'!$L$2:$L$10401,B1467,'Все позиции'!$F$2:$F$10401,"&lt;&gt;")</f>
        <v>1</v>
      </c>
      <c r="G1467" s="2" t="str">
        <f t="shared" si="22"/>
        <v>да</v>
      </c>
    </row>
    <row r="1468" spans="1:7" x14ac:dyDescent="0.25">
      <c r="A1468" s="2" t="s">
        <v>6573</v>
      </c>
      <c r="B1468" s="2" t="s">
        <v>184</v>
      </c>
      <c r="C1468" s="2">
        <f>COUNTIFS('Все позиции'!$H$2:$H$10401,A1468,'Все позиции'!$L$2:$L$10401,B1468)</f>
        <v>1</v>
      </c>
      <c r="D1468" s="2">
        <f>SUMIFS('Все позиции'!$K$2:$K$10401,'Все позиции'!$H$2:$H$10401,A1468,'Все позиции'!$L$2:$L$10401,B1468)</f>
        <v>16</v>
      </c>
      <c r="E1468" s="4">
        <f>SUMIFS('Все позиции'!$P$2:$P$10401,'Все позиции'!$H$2:$H$10401,A1468,'Все позиции'!$L$2:$L$10401,B1468)</f>
        <v>39332.800000000003</v>
      </c>
      <c r="F1468" s="2">
        <f>COUNTIFS('Все позиции'!$H$2:$H$10401,A1468,'Все позиции'!$L$2:$L$10401,B1468,'Все позиции'!$F$2:$F$10401,"&lt;&gt;")</f>
        <v>1</v>
      </c>
      <c r="G1468" s="2" t="str">
        <f t="shared" si="22"/>
        <v>да</v>
      </c>
    </row>
    <row r="1469" spans="1:7" x14ac:dyDescent="0.25">
      <c r="A1469" s="2" t="s">
        <v>6864</v>
      </c>
      <c r="B1469" s="2" t="s">
        <v>184</v>
      </c>
      <c r="C1469" s="2">
        <f>COUNTIFS('Все позиции'!$H$2:$H$10401,A1469,'Все позиции'!$L$2:$L$10401,B1469)</f>
        <v>1</v>
      </c>
      <c r="D1469" s="2">
        <f>SUMIFS('Все позиции'!$K$2:$K$10401,'Все позиции'!$H$2:$H$10401,A1469,'Все позиции'!$L$2:$L$10401,B1469)</f>
        <v>29</v>
      </c>
      <c r="E1469" s="4">
        <f>SUMIFS('Все позиции'!$P$2:$P$10401,'Все позиции'!$H$2:$H$10401,A1469,'Все позиции'!$L$2:$L$10401,B1469)</f>
        <v>58136.42</v>
      </c>
      <c r="F1469" s="2">
        <f>COUNTIFS('Все позиции'!$H$2:$H$10401,A1469,'Все позиции'!$L$2:$L$10401,B1469,'Все позиции'!$F$2:$F$10401,"&lt;&gt;")</f>
        <v>0</v>
      </c>
      <c r="G1469" s="2" t="str">
        <f t="shared" si="22"/>
        <v>нет</v>
      </c>
    </row>
    <row r="1470" spans="1:7" x14ac:dyDescent="0.25">
      <c r="A1470" s="2" t="s">
        <v>9463</v>
      </c>
      <c r="B1470" s="2" t="s">
        <v>184</v>
      </c>
      <c r="C1470" s="2">
        <f>COUNTIFS('Все позиции'!$H$2:$H$10401,A1470,'Все позиции'!$L$2:$L$10401,B1470)</f>
        <v>2</v>
      </c>
      <c r="D1470" s="2">
        <f>SUMIFS('Все позиции'!$K$2:$K$10401,'Все позиции'!$H$2:$H$10401,A1470,'Все позиции'!$L$2:$L$10401,B1470)</f>
        <v>8</v>
      </c>
      <c r="E1470" s="4">
        <f>SUMIFS('Все позиции'!$P$2:$P$10401,'Все позиции'!$H$2:$H$10401,A1470,'Все позиции'!$L$2:$L$10401,B1470)</f>
        <v>292.8</v>
      </c>
      <c r="F1470" s="2">
        <f>COUNTIFS('Все позиции'!$H$2:$H$10401,A1470,'Все позиции'!$L$2:$L$10401,B1470,'Все позиции'!$F$2:$F$10401,"&lt;&gt;")</f>
        <v>2</v>
      </c>
      <c r="G1470" s="2" t="str">
        <f t="shared" si="22"/>
        <v>да</v>
      </c>
    </row>
    <row r="1471" spans="1:7" x14ac:dyDescent="0.25">
      <c r="A1471" s="2" t="s">
        <v>6951</v>
      </c>
      <c r="B1471" s="2" t="s">
        <v>38</v>
      </c>
      <c r="C1471" s="2">
        <f>COUNTIFS('Все позиции'!$H$2:$H$10401,A1471,'Все позиции'!$L$2:$L$10401,B1471)</f>
        <v>1</v>
      </c>
      <c r="D1471" s="2">
        <f>SUMIFS('Все позиции'!$K$2:$K$10401,'Все позиции'!$H$2:$H$10401,A1471,'Все позиции'!$L$2:$L$10401,B1471)</f>
        <v>108</v>
      </c>
      <c r="E1471" s="4">
        <f>SUMIFS('Все позиции'!$P$2:$P$10401,'Все позиции'!$H$2:$H$10401,A1471,'Все позиции'!$L$2:$L$10401,B1471)</f>
        <v>38592.5</v>
      </c>
      <c r="F1471" s="2">
        <f>COUNTIFS('Все позиции'!$H$2:$H$10401,A1471,'Все позиции'!$L$2:$L$10401,B1471,'Все позиции'!$F$2:$F$10401,"&lt;&gt;")</f>
        <v>0</v>
      </c>
      <c r="G1471" s="2" t="str">
        <f t="shared" si="22"/>
        <v>нет</v>
      </c>
    </row>
    <row r="1472" spans="1:7" x14ac:dyDescent="0.25">
      <c r="A1472" s="2" t="s">
        <v>6910</v>
      </c>
      <c r="B1472" s="2" t="s">
        <v>38</v>
      </c>
      <c r="C1472" s="2">
        <f>COUNTIFS('Все позиции'!$H$2:$H$10401,A1472,'Все позиции'!$L$2:$L$10401,B1472)</f>
        <v>1</v>
      </c>
      <c r="D1472" s="2">
        <f>SUMIFS('Все позиции'!$K$2:$K$10401,'Все позиции'!$H$2:$H$10401,A1472,'Все позиции'!$L$2:$L$10401,B1472)</f>
        <v>31</v>
      </c>
      <c r="E1472" s="4">
        <f>SUMIFS('Все позиции'!$P$2:$P$10401,'Все позиции'!$H$2:$H$10401,A1472,'Все позиции'!$L$2:$L$10401,B1472)</f>
        <v>12223.42</v>
      </c>
      <c r="F1472" s="2">
        <f>COUNTIFS('Все позиции'!$H$2:$H$10401,A1472,'Все позиции'!$L$2:$L$10401,B1472,'Все позиции'!$F$2:$F$10401,"&lt;&gt;")</f>
        <v>0</v>
      </c>
      <c r="G1472" s="2" t="str">
        <f t="shared" si="22"/>
        <v>нет</v>
      </c>
    </row>
    <row r="1473" spans="1:7" x14ac:dyDescent="0.25">
      <c r="A1473" s="2" t="s">
        <v>8572</v>
      </c>
      <c r="B1473" s="2" t="s">
        <v>38</v>
      </c>
      <c r="C1473" s="2">
        <f>COUNTIFS('Все позиции'!$H$2:$H$10401,A1473,'Все позиции'!$L$2:$L$10401,B1473)</f>
        <v>1</v>
      </c>
      <c r="D1473" s="2">
        <f>SUMIFS('Все позиции'!$K$2:$K$10401,'Все позиции'!$H$2:$H$10401,A1473,'Все позиции'!$L$2:$L$10401,B1473)</f>
        <v>1648</v>
      </c>
      <c r="E1473" s="4">
        <f>SUMIFS('Все позиции'!$P$2:$P$10401,'Все позиции'!$H$2:$H$10401,A1473,'Все позиции'!$L$2:$L$10401,B1473)</f>
        <v>119165.89</v>
      </c>
      <c r="F1473" s="2">
        <f>COUNTIFS('Все позиции'!$H$2:$H$10401,A1473,'Все позиции'!$L$2:$L$10401,B1473,'Все позиции'!$F$2:$F$10401,"&lt;&gt;")</f>
        <v>1</v>
      </c>
      <c r="G1473" s="2" t="str">
        <f t="shared" si="22"/>
        <v>да</v>
      </c>
    </row>
    <row r="1474" spans="1:7" x14ac:dyDescent="0.25">
      <c r="A1474" s="2" t="s">
        <v>8306</v>
      </c>
      <c r="B1474" s="2" t="s">
        <v>38</v>
      </c>
      <c r="C1474" s="2">
        <f>COUNTIFS('Все позиции'!$H$2:$H$10401,A1474,'Все позиции'!$L$2:$L$10401,B1474)</f>
        <v>1</v>
      </c>
      <c r="D1474" s="2">
        <f>SUMIFS('Все позиции'!$K$2:$K$10401,'Все позиции'!$H$2:$H$10401,A1474,'Все позиции'!$L$2:$L$10401,B1474)</f>
        <v>6</v>
      </c>
      <c r="E1474" s="4">
        <f>SUMIFS('Все позиции'!$P$2:$P$10401,'Все позиции'!$H$2:$H$10401,A1474,'Все позиции'!$L$2:$L$10401,B1474)</f>
        <v>1544400.03</v>
      </c>
      <c r="F1474" s="2">
        <f>COUNTIFS('Все позиции'!$H$2:$H$10401,A1474,'Все позиции'!$L$2:$L$10401,B1474,'Все позиции'!$F$2:$F$10401,"&lt;&gt;")</f>
        <v>1</v>
      </c>
      <c r="G1474" s="2" t="str">
        <f t="shared" ref="G1474:G1537" si="23">IF(F1474&gt;0,"да","нет")</f>
        <v>да</v>
      </c>
    </row>
    <row r="1475" spans="1:7" x14ac:dyDescent="0.25">
      <c r="A1475" s="2" t="s">
        <v>6539</v>
      </c>
      <c r="B1475" s="2" t="s">
        <v>38</v>
      </c>
      <c r="C1475" s="2">
        <f>COUNTIFS('Все позиции'!$H$2:$H$10401,A1475,'Все позиции'!$L$2:$L$10401,B1475)</f>
        <v>1</v>
      </c>
      <c r="D1475" s="2">
        <f>SUMIFS('Все позиции'!$K$2:$K$10401,'Все позиции'!$H$2:$H$10401,A1475,'Все позиции'!$L$2:$L$10401,B1475)</f>
        <v>188</v>
      </c>
      <c r="E1475" s="4">
        <f>SUMIFS('Все позиции'!$P$2:$P$10401,'Все позиции'!$H$2:$H$10401,A1475,'Все позиции'!$L$2:$L$10401,B1475)</f>
        <v>99542.24</v>
      </c>
      <c r="F1475" s="2">
        <f>COUNTIFS('Все позиции'!$H$2:$H$10401,A1475,'Все позиции'!$L$2:$L$10401,B1475,'Все позиции'!$F$2:$F$10401,"&lt;&gt;")</f>
        <v>1</v>
      </c>
      <c r="G1475" s="2" t="str">
        <f t="shared" si="23"/>
        <v>да</v>
      </c>
    </row>
    <row r="1476" spans="1:7" x14ac:dyDescent="0.25">
      <c r="A1476" s="2" t="s">
        <v>9348</v>
      </c>
      <c r="B1476" s="2" t="s">
        <v>38</v>
      </c>
      <c r="C1476" s="2">
        <f>COUNTIFS('Все позиции'!$H$2:$H$10401,A1476,'Все позиции'!$L$2:$L$10401,B1476)</f>
        <v>2</v>
      </c>
      <c r="D1476" s="2">
        <f>SUMIFS('Все позиции'!$K$2:$K$10401,'Все позиции'!$H$2:$H$10401,A1476,'Все позиции'!$L$2:$L$10401,B1476)</f>
        <v>448</v>
      </c>
      <c r="E1476" s="4">
        <f>SUMIFS('Все позиции'!$P$2:$P$10401,'Все позиции'!$H$2:$H$10401,A1476,'Все позиции'!$L$2:$L$10401,B1476)</f>
        <v>24595.199999999997</v>
      </c>
      <c r="F1476" s="2">
        <f>COUNTIFS('Все позиции'!$H$2:$H$10401,A1476,'Все позиции'!$L$2:$L$10401,B1476,'Все позиции'!$F$2:$F$10401,"&lt;&gt;")</f>
        <v>2</v>
      </c>
      <c r="G1476" s="2" t="str">
        <f t="shared" si="23"/>
        <v>да</v>
      </c>
    </row>
    <row r="1477" spans="1:7" x14ac:dyDescent="0.25">
      <c r="A1477" s="2" t="s">
        <v>6802</v>
      </c>
      <c r="B1477" s="2" t="s">
        <v>38</v>
      </c>
      <c r="C1477" s="2">
        <f>COUNTIFS('Все позиции'!$H$2:$H$10401,A1477,'Все позиции'!$L$2:$L$10401,B1477)</f>
        <v>2</v>
      </c>
      <c r="D1477" s="2">
        <f>SUMIFS('Все позиции'!$K$2:$K$10401,'Все позиции'!$H$2:$H$10401,A1477,'Все позиции'!$L$2:$L$10401,B1477)</f>
        <v>112</v>
      </c>
      <c r="E1477" s="4">
        <f>SUMIFS('Все позиции'!$P$2:$P$10401,'Все позиции'!$H$2:$H$10401,A1477,'Все позиции'!$L$2:$L$10401,B1477)</f>
        <v>102018.84</v>
      </c>
      <c r="F1477" s="2">
        <f>COUNTIFS('Все позиции'!$H$2:$H$10401,A1477,'Все позиции'!$L$2:$L$10401,B1477,'Все позиции'!$F$2:$F$10401,"&lt;&gt;")</f>
        <v>0</v>
      </c>
      <c r="G1477" s="2" t="str">
        <f t="shared" si="23"/>
        <v>нет</v>
      </c>
    </row>
    <row r="1478" spans="1:7" x14ac:dyDescent="0.25">
      <c r="A1478" s="2" t="s">
        <v>514</v>
      </c>
      <c r="B1478" s="2" t="s">
        <v>38</v>
      </c>
      <c r="C1478" s="2">
        <f>COUNTIFS('Все позиции'!$H$2:$H$10401,A1478,'Все позиции'!$L$2:$L$10401,B1478)</f>
        <v>1</v>
      </c>
      <c r="D1478" s="2">
        <f>SUMIFS('Все позиции'!$K$2:$K$10401,'Все позиции'!$H$2:$H$10401,A1478,'Все позиции'!$L$2:$L$10401,B1478)</f>
        <v>2</v>
      </c>
      <c r="E1478" s="4">
        <f>SUMIFS('Все позиции'!$P$2:$P$10401,'Все позиции'!$H$2:$H$10401,A1478,'Все позиции'!$L$2:$L$10401,B1478)</f>
        <v>5164.28</v>
      </c>
      <c r="F1478" s="2">
        <f>COUNTIFS('Все позиции'!$H$2:$H$10401,A1478,'Все позиции'!$L$2:$L$10401,B1478,'Все позиции'!$F$2:$F$10401,"&lt;&gt;")</f>
        <v>0</v>
      </c>
      <c r="G1478" s="2" t="str">
        <f t="shared" si="23"/>
        <v>нет</v>
      </c>
    </row>
    <row r="1479" spans="1:7" x14ac:dyDescent="0.25">
      <c r="A1479" s="2" t="s">
        <v>4654</v>
      </c>
      <c r="B1479" s="2" t="s">
        <v>38</v>
      </c>
      <c r="C1479" s="2">
        <f>COUNTIFS('Все позиции'!$H$2:$H$10401,A1479,'Все позиции'!$L$2:$L$10401,B1479)</f>
        <v>1</v>
      </c>
      <c r="D1479" s="2">
        <f>SUMIFS('Все позиции'!$K$2:$K$10401,'Все позиции'!$H$2:$H$10401,A1479,'Все позиции'!$L$2:$L$10401,B1479)</f>
        <v>10</v>
      </c>
      <c r="E1479" s="4">
        <f>SUMIFS('Все позиции'!$P$2:$P$10401,'Все позиции'!$H$2:$H$10401,A1479,'Все позиции'!$L$2:$L$10401,B1479)</f>
        <v>0</v>
      </c>
      <c r="F1479" s="2">
        <f>COUNTIFS('Все позиции'!$H$2:$H$10401,A1479,'Все позиции'!$L$2:$L$10401,B1479,'Все позиции'!$F$2:$F$10401,"&lt;&gt;")</f>
        <v>0</v>
      </c>
      <c r="G1479" s="2" t="str">
        <f t="shared" si="23"/>
        <v>нет</v>
      </c>
    </row>
    <row r="1480" spans="1:7" x14ac:dyDescent="0.25">
      <c r="A1480" s="2" t="s">
        <v>4588</v>
      </c>
      <c r="B1480" s="2" t="s">
        <v>38</v>
      </c>
      <c r="C1480" s="2">
        <f>COUNTIFS('Все позиции'!$H$2:$H$10401,A1480,'Все позиции'!$L$2:$L$10401,B1480)</f>
        <v>1</v>
      </c>
      <c r="D1480" s="2">
        <f>SUMIFS('Все позиции'!$K$2:$K$10401,'Все позиции'!$H$2:$H$10401,A1480,'Все позиции'!$L$2:$L$10401,B1480)</f>
        <v>7</v>
      </c>
      <c r="E1480" s="4">
        <f>SUMIFS('Все позиции'!$P$2:$P$10401,'Все позиции'!$H$2:$H$10401,A1480,'Все позиции'!$L$2:$L$10401,B1480)</f>
        <v>58057.14</v>
      </c>
      <c r="F1480" s="2">
        <f>COUNTIFS('Все позиции'!$H$2:$H$10401,A1480,'Все позиции'!$L$2:$L$10401,B1480,'Все позиции'!$F$2:$F$10401,"&lt;&gt;")</f>
        <v>0</v>
      </c>
      <c r="G1480" s="2" t="str">
        <f t="shared" si="23"/>
        <v>нет</v>
      </c>
    </row>
    <row r="1481" spans="1:7" x14ac:dyDescent="0.25">
      <c r="A1481" s="2" t="s">
        <v>4589</v>
      </c>
      <c r="B1481" s="2" t="s">
        <v>38</v>
      </c>
      <c r="C1481" s="2">
        <f>COUNTIFS('Все позиции'!$H$2:$H$10401,A1481,'Все позиции'!$L$2:$L$10401,B1481)</f>
        <v>1</v>
      </c>
      <c r="D1481" s="2">
        <f>SUMIFS('Все позиции'!$K$2:$K$10401,'Все позиции'!$H$2:$H$10401,A1481,'Все позиции'!$L$2:$L$10401,B1481)</f>
        <v>2</v>
      </c>
      <c r="E1481" s="4">
        <f>SUMIFS('Все позиции'!$P$2:$P$10401,'Все позиции'!$H$2:$H$10401,A1481,'Все позиции'!$L$2:$L$10401,B1481)</f>
        <v>20606.34</v>
      </c>
      <c r="F1481" s="2">
        <f>COUNTIFS('Все позиции'!$H$2:$H$10401,A1481,'Все позиции'!$L$2:$L$10401,B1481,'Все позиции'!$F$2:$F$10401,"&lt;&gt;")</f>
        <v>0</v>
      </c>
      <c r="G1481" s="2" t="str">
        <f t="shared" si="23"/>
        <v>нет</v>
      </c>
    </row>
    <row r="1482" spans="1:7" x14ac:dyDescent="0.25">
      <c r="A1482" s="2" t="s">
        <v>4590</v>
      </c>
      <c r="B1482" s="2" t="s">
        <v>38</v>
      </c>
      <c r="C1482" s="2">
        <f>COUNTIFS('Все позиции'!$H$2:$H$10401,A1482,'Все позиции'!$L$2:$L$10401,B1482)</f>
        <v>1</v>
      </c>
      <c r="D1482" s="2">
        <f>SUMIFS('Все позиции'!$K$2:$K$10401,'Все позиции'!$H$2:$H$10401,A1482,'Все позиции'!$L$2:$L$10401,B1482)</f>
        <v>4</v>
      </c>
      <c r="E1482" s="4">
        <f>SUMIFS('Все позиции'!$P$2:$P$10401,'Все позиции'!$H$2:$H$10401,A1482,'Все позиции'!$L$2:$L$10401,B1482)</f>
        <v>49761.56</v>
      </c>
      <c r="F1482" s="2">
        <f>COUNTIFS('Все позиции'!$H$2:$H$10401,A1482,'Все позиции'!$L$2:$L$10401,B1482,'Все позиции'!$F$2:$F$10401,"&lt;&gt;")</f>
        <v>0</v>
      </c>
      <c r="G1482" s="2" t="str">
        <f t="shared" si="23"/>
        <v>нет</v>
      </c>
    </row>
    <row r="1483" spans="1:7" x14ac:dyDescent="0.25">
      <c r="A1483" s="2" t="s">
        <v>4587</v>
      </c>
      <c r="B1483" s="2" t="s">
        <v>38</v>
      </c>
      <c r="C1483" s="2">
        <f>COUNTIFS('Все позиции'!$H$2:$H$10401,A1483,'Все позиции'!$L$2:$L$10401,B1483)</f>
        <v>1</v>
      </c>
      <c r="D1483" s="2">
        <f>SUMIFS('Все позиции'!$K$2:$K$10401,'Все позиции'!$H$2:$H$10401,A1483,'Все позиции'!$L$2:$L$10401,B1483)</f>
        <v>4</v>
      </c>
      <c r="E1483" s="4">
        <f>SUMIFS('Все позиции'!$P$2:$P$10401,'Все позиции'!$H$2:$H$10401,A1483,'Все позиции'!$L$2:$L$10401,B1483)</f>
        <v>20990.2</v>
      </c>
      <c r="F1483" s="2">
        <f>COUNTIFS('Все позиции'!$H$2:$H$10401,A1483,'Все позиции'!$L$2:$L$10401,B1483,'Все позиции'!$F$2:$F$10401,"&lt;&gt;")</f>
        <v>0</v>
      </c>
      <c r="G1483" s="2" t="str">
        <f t="shared" si="23"/>
        <v>нет</v>
      </c>
    </row>
    <row r="1484" spans="1:7" x14ac:dyDescent="0.25">
      <c r="A1484" s="2" t="s">
        <v>306</v>
      </c>
      <c r="B1484" s="2" t="s">
        <v>73</v>
      </c>
      <c r="C1484" s="2">
        <f>COUNTIFS('Все позиции'!$H$2:$H$10401,A1484,'Все позиции'!$L$2:$L$10401,B1484)</f>
        <v>1</v>
      </c>
      <c r="D1484" s="2">
        <f>SUMIFS('Все позиции'!$K$2:$K$10401,'Все позиции'!$H$2:$H$10401,A1484,'Все позиции'!$L$2:$L$10401,B1484)</f>
        <v>2</v>
      </c>
      <c r="E1484" s="4">
        <f>SUMIFS('Все позиции'!$P$2:$P$10401,'Все позиции'!$H$2:$H$10401,A1484,'Все позиции'!$L$2:$L$10401,B1484)</f>
        <v>0</v>
      </c>
      <c r="F1484" s="2">
        <f>COUNTIFS('Все позиции'!$H$2:$H$10401,A1484,'Все позиции'!$L$2:$L$10401,B1484,'Все позиции'!$F$2:$F$10401,"&lt;&gt;")</f>
        <v>0</v>
      </c>
      <c r="G1484" s="2" t="str">
        <f t="shared" si="23"/>
        <v>нет</v>
      </c>
    </row>
    <row r="1485" spans="1:7" x14ac:dyDescent="0.25">
      <c r="A1485" s="2" t="s">
        <v>298</v>
      </c>
      <c r="B1485" s="2" t="s">
        <v>73</v>
      </c>
      <c r="C1485" s="2">
        <f>COUNTIFS('Все позиции'!$H$2:$H$10401,A1485,'Все позиции'!$L$2:$L$10401,B1485)</f>
        <v>1</v>
      </c>
      <c r="D1485" s="2">
        <f>SUMIFS('Все позиции'!$K$2:$K$10401,'Все позиции'!$H$2:$H$10401,A1485,'Все позиции'!$L$2:$L$10401,B1485)</f>
        <v>1</v>
      </c>
      <c r="E1485" s="4">
        <f>SUMIFS('Все позиции'!$P$2:$P$10401,'Все позиции'!$H$2:$H$10401,A1485,'Все позиции'!$L$2:$L$10401,B1485)</f>
        <v>0</v>
      </c>
      <c r="F1485" s="2">
        <f>COUNTIFS('Все позиции'!$H$2:$H$10401,A1485,'Все позиции'!$L$2:$L$10401,B1485,'Все позиции'!$F$2:$F$10401,"&lt;&gt;")</f>
        <v>0</v>
      </c>
      <c r="G1485" s="2" t="str">
        <f t="shared" si="23"/>
        <v>нет</v>
      </c>
    </row>
    <row r="1486" spans="1:7" x14ac:dyDescent="0.25">
      <c r="A1486" s="2" t="s">
        <v>6911</v>
      </c>
      <c r="B1486" s="2" t="s">
        <v>38</v>
      </c>
      <c r="C1486" s="2">
        <f>COUNTIFS('Все позиции'!$H$2:$H$10401,A1486,'Все позиции'!$L$2:$L$10401,B1486)</f>
        <v>1</v>
      </c>
      <c r="D1486" s="2">
        <f>SUMIFS('Все позиции'!$K$2:$K$10401,'Все позиции'!$H$2:$H$10401,A1486,'Все позиции'!$L$2:$L$10401,B1486)</f>
        <v>1</v>
      </c>
      <c r="E1486" s="4">
        <f>SUMIFS('Все позиции'!$P$2:$P$10401,'Все позиции'!$H$2:$H$10401,A1486,'Все позиции'!$L$2:$L$10401,B1486)</f>
        <v>184000.01</v>
      </c>
      <c r="F1486" s="2">
        <f>COUNTIFS('Все позиции'!$H$2:$H$10401,A1486,'Все позиции'!$L$2:$L$10401,B1486,'Все позиции'!$F$2:$F$10401,"&lt;&gt;")</f>
        <v>0</v>
      </c>
      <c r="G1486" s="2" t="str">
        <f t="shared" si="23"/>
        <v>нет</v>
      </c>
    </row>
    <row r="1487" spans="1:7" x14ac:dyDescent="0.25">
      <c r="A1487" s="2" t="s">
        <v>44</v>
      </c>
      <c r="B1487" s="2" t="s">
        <v>38</v>
      </c>
      <c r="C1487" s="2">
        <f>COUNTIFS('Все позиции'!$H$2:$H$10401,A1487,'Все позиции'!$L$2:$L$10401,B1487)</f>
        <v>1</v>
      </c>
      <c r="D1487" s="2">
        <f>SUMIFS('Все позиции'!$K$2:$K$10401,'Все позиции'!$H$2:$H$10401,A1487,'Все позиции'!$L$2:$L$10401,B1487)</f>
        <v>4</v>
      </c>
      <c r="E1487" s="4">
        <f>SUMIFS('Все позиции'!$P$2:$P$10401,'Все позиции'!$H$2:$H$10401,A1487,'Все позиции'!$L$2:$L$10401,B1487)</f>
        <v>0</v>
      </c>
      <c r="F1487" s="2">
        <f>COUNTIFS('Все позиции'!$H$2:$H$10401,A1487,'Все позиции'!$L$2:$L$10401,B1487,'Все позиции'!$F$2:$F$10401,"&lt;&gt;")</f>
        <v>0</v>
      </c>
      <c r="G1487" s="2" t="str">
        <f t="shared" si="23"/>
        <v>нет</v>
      </c>
    </row>
    <row r="1488" spans="1:7" x14ac:dyDescent="0.25">
      <c r="A1488" s="2" t="s">
        <v>2399</v>
      </c>
      <c r="B1488" s="2" t="s">
        <v>38</v>
      </c>
      <c r="C1488" s="2">
        <f>COUNTIFS('Все позиции'!$H$2:$H$10401,A1488,'Все позиции'!$L$2:$L$10401,B1488)</f>
        <v>1</v>
      </c>
      <c r="D1488" s="2">
        <f>SUMIFS('Все позиции'!$K$2:$K$10401,'Все позиции'!$H$2:$H$10401,A1488,'Все позиции'!$L$2:$L$10401,B1488)</f>
        <v>2</v>
      </c>
      <c r="E1488" s="4">
        <f>SUMIFS('Все позиции'!$P$2:$P$10401,'Все позиции'!$H$2:$H$10401,A1488,'Все позиции'!$L$2:$L$10401,B1488)</f>
        <v>220332</v>
      </c>
      <c r="F1488" s="2">
        <f>COUNTIFS('Все позиции'!$H$2:$H$10401,A1488,'Все позиции'!$L$2:$L$10401,B1488,'Все позиции'!$F$2:$F$10401,"&lt;&gt;")</f>
        <v>0</v>
      </c>
      <c r="G1488" s="2" t="str">
        <f t="shared" si="23"/>
        <v>нет</v>
      </c>
    </row>
    <row r="1489" spans="1:7" x14ac:dyDescent="0.25">
      <c r="A1489" s="2" t="s">
        <v>2398</v>
      </c>
      <c r="B1489" s="2" t="s">
        <v>38</v>
      </c>
      <c r="C1489" s="2">
        <f>COUNTIFS('Все позиции'!$H$2:$H$10401,A1489,'Все позиции'!$L$2:$L$10401,B1489)</f>
        <v>1</v>
      </c>
      <c r="D1489" s="2">
        <f>SUMIFS('Все позиции'!$K$2:$K$10401,'Все позиции'!$H$2:$H$10401,A1489,'Все позиции'!$L$2:$L$10401,B1489)</f>
        <v>4</v>
      </c>
      <c r="E1489" s="4">
        <f>SUMIFS('Все позиции'!$P$2:$P$10401,'Все позиции'!$H$2:$H$10401,A1489,'Все позиции'!$L$2:$L$10401,B1489)</f>
        <v>101117.02</v>
      </c>
      <c r="F1489" s="2">
        <f>COUNTIFS('Все позиции'!$H$2:$H$10401,A1489,'Все позиции'!$L$2:$L$10401,B1489,'Все позиции'!$F$2:$F$10401,"&lt;&gt;")</f>
        <v>0</v>
      </c>
      <c r="G1489" s="2" t="str">
        <f t="shared" si="23"/>
        <v>нет</v>
      </c>
    </row>
    <row r="1490" spans="1:7" x14ac:dyDescent="0.25">
      <c r="A1490" s="2" t="s">
        <v>6160</v>
      </c>
      <c r="B1490" s="2" t="s">
        <v>38</v>
      </c>
      <c r="C1490" s="2">
        <f>COUNTIFS('Все позиции'!$H$2:$H$10401,A1490,'Все позиции'!$L$2:$L$10401,B1490)</f>
        <v>1</v>
      </c>
      <c r="D1490" s="2">
        <f>SUMIFS('Все позиции'!$K$2:$K$10401,'Все позиции'!$H$2:$H$10401,A1490,'Все позиции'!$L$2:$L$10401,B1490)</f>
        <v>4</v>
      </c>
      <c r="E1490" s="4">
        <f>SUMIFS('Все позиции'!$P$2:$P$10401,'Все позиции'!$H$2:$H$10401,A1490,'Все позиции'!$L$2:$L$10401,B1490)</f>
        <v>25782.41</v>
      </c>
      <c r="F1490" s="2">
        <f>COUNTIFS('Все позиции'!$H$2:$H$10401,A1490,'Все позиции'!$L$2:$L$10401,B1490,'Все позиции'!$F$2:$F$10401,"&lt;&gt;")</f>
        <v>1</v>
      </c>
      <c r="G1490" s="2" t="str">
        <f t="shared" si="23"/>
        <v>да</v>
      </c>
    </row>
    <row r="1491" spans="1:7" x14ac:dyDescent="0.25">
      <c r="A1491" s="2" t="s">
        <v>2560</v>
      </c>
      <c r="B1491" s="2" t="s">
        <v>108</v>
      </c>
      <c r="C1491" s="2">
        <f>COUNTIFS('Все позиции'!$H$2:$H$10401,A1491,'Все позиции'!$L$2:$L$10401,B1491)</f>
        <v>2</v>
      </c>
      <c r="D1491" s="2">
        <f>SUMIFS('Все позиции'!$K$2:$K$10401,'Все позиции'!$H$2:$H$10401,A1491,'Все позиции'!$L$2:$L$10401,B1491)</f>
        <v>6</v>
      </c>
      <c r="E1491" s="4">
        <f>SUMIFS('Все позиции'!$P$2:$P$10401,'Все позиции'!$H$2:$H$10401,A1491,'Все позиции'!$L$2:$L$10401,B1491)</f>
        <v>2850.08</v>
      </c>
      <c r="F1491" s="2">
        <f>COUNTIFS('Все позиции'!$H$2:$H$10401,A1491,'Все позиции'!$L$2:$L$10401,B1491,'Все позиции'!$F$2:$F$10401,"&lt;&gt;")</f>
        <v>0</v>
      </c>
      <c r="G1491" s="2" t="str">
        <f t="shared" si="23"/>
        <v>нет</v>
      </c>
    </row>
    <row r="1492" spans="1:7" x14ac:dyDescent="0.25">
      <c r="A1492" s="2" t="s">
        <v>6915</v>
      </c>
      <c r="B1492" s="2" t="s">
        <v>38</v>
      </c>
      <c r="C1492" s="2">
        <f>COUNTIFS('Все позиции'!$H$2:$H$10401,A1492,'Все позиции'!$L$2:$L$10401,B1492)</f>
        <v>3</v>
      </c>
      <c r="D1492" s="2">
        <f>SUMIFS('Все позиции'!$K$2:$K$10401,'Все позиции'!$H$2:$H$10401,A1492,'Все позиции'!$L$2:$L$10401,B1492)</f>
        <v>11</v>
      </c>
      <c r="E1492" s="4">
        <f>SUMIFS('Все позиции'!$P$2:$P$10401,'Все позиции'!$H$2:$H$10401,A1492,'Все позиции'!$L$2:$L$10401,B1492)</f>
        <v>602174.22</v>
      </c>
      <c r="F1492" s="2">
        <f>COUNTIFS('Все позиции'!$H$2:$H$10401,A1492,'Все позиции'!$L$2:$L$10401,B1492,'Все позиции'!$F$2:$F$10401,"&lt;&gt;")</f>
        <v>0</v>
      </c>
      <c r="G1492" s="2" t="str">
        <f t="shared" si="23"/>
        <v>нет</v>
      </c>
    </row>
    <row r="1493" spans="1:7" x14ac:dyDescent="0.25">
      <c r="A1493" s="2" t="s">
        <v>1409</v>
      </c>
      <c r="B1493" s="2" t="s">
        <v>320</v>
      </c>
      <c r="C1493" s="2">
        <f>COUNTIFS('Все позиции'!$H$2:$H$10401,A1493,'Все позиции'!$L$2:$L$10401,B1493)</f>
        <v>1</v>
      </c>
      <c r="D1493" s="2">
        <f>SUMIFS('Все позиции'!$K$2:$K$10401,'Все позиции'!$H$2:$H$10401,A1493,'Все позиции'!$L$2:$L$10401,B1493)</f>
        <v>204.5</v>
      </c>
      <c r="E1493" s="4">
        <f>SUMIFS('Все позиции'!$P$2:$P$10401,'Все позиции'!$H$2:$H$10401,A1493,'Все позиции'!$L$2:$L$10401,B1493)</f>
        <v>0</v>
      </c>
      <c r="F1493" s="2">
        <f>COUNTIFS('Все позиции'!$H$2:$H$10401,A1493,'Все позиции'!$L$2:$L$10401,B1493,'Все позиции'!$F$2:$F$10401,"&lt;&gt;")</f>
        <v>0</v>
      </c>
      <c r="G1493" s="2" t="str">
        <f t="shared" si="23"/>
        <v>нет</v>
      </c>
    </row>
    <row r="1494" spans="1:7" x14ac:dyDescent="0.25">
      <c r="A1494" s="2" t="s">
        <v>7879</v>
      </c>
      <c r="B1494" s="2" t="s">
        <v>320</v>
      </c>
      <c r="C1494" s="2">
        <f>COUNTIFS('Все позиции'!$H$2:$H$10401,A1494,'Все позиции'!$L$2:$L$10401,B1494)</f>
        <v>1</v>
      </c>
      <c r="D1494" s="2">
        <f>SUMIFS('Все позиции'!$K$2:$K$10401,'Все позиции'!$H$2:$H$10401,A1494,'Все позиции'!$L$2:$L$10401,B1494)</f>
        <v>20.92</v>
      </c>
      <c r="E1494" s="4">
        <f>SUMIFS('Все позиции'!$P$2:$P$10401,'Все позиции'!$H$2:$H$10401,A1494,'Все позиции'!$L$2:$L$10401,B1494)</f>
        <v>0</v>
      </c>
      <c r="F1494" s="2">
        <f>COUNTIFS('Все позиции'!$H$2:$H$10401,A1494,'Все позиции'!$L$2:$L$10401,B1494,'Все позиции'!$F$2:$F$10401,"&lt;&gt;")</f>
        <v>1</v>
      </c>
      <c r="G1494" s="2" t="str">
        <f t="shared" si="23"/>
        <v>да</v>
      </c>
    </row>
    <row r="1495" spans="1:7" x14ac:dyDescent="0.25">
      <c r="A1495" s="2" t="s">
        <v>8562</v>
      </c>
      <c r="B1495" s="2" t="s">
        <v>70</v>
      </c>
      <c r="C1495" s="2">
        <f>COUNTIFS('Все позиции'!$H$2:$H$10401,A1495,'Все позиции'!$L$2:$L$10401,B1495)</f>
        <v>1</v>
      </c>
      <c r="D1495" s="2">
        <f>SUMIFS('Все позиции'!$K$2:$K$10401,'Все позиции'!$H$2:$H$10401,A1495,'Все позиции'!$L$2:$L$10401,B1495)</f>
        <v>2286.6129999999998</v>
      </c>
      <c r="E1495" s="4">
        <f>SUMIFS('Все позиции'!$P$2:$P$10401,'Все позиции'!$H$2:$H$10401,A1495,'Все позиции'!$L$2:$L$10401,B1495)</f>
        <v>0</v>
      </c>
      <c r="F1495" s="2">
        <f>COUNTIFS('Все позиции'!$H$2:$H$10401,A1495,'Все позиции'!$L$2:$L$10401,B1495,'Все позиции'!$F$2:$F$10401,"&lt;&gt;")</f>
        <v>1</v>
      </c>
      <c r="G1495" s="2" t="str">
        <f t="shared" si="23"/>
        <v>да</v>
      </c>
    </row>
    <row r="1496" spans="1:7" x14ac:dyDescent="0.25">
      <c r="A1496" s="2" t="s">
        <v>9676</v>
      </c>
      <c r="B1496" s="2" t="s">
        <v>38</v>
      </c>
      <c r="C1496" s="2">
        <f>COUNTIFS('Все позиции'!$H$2:$H$10401,A1496,'Все позиции'!$L$2:$L$10401,B1496)</f>
        <v>6</v>
      </c>
      <c r="D1496" s="2">
        <f>SUMIFS('Все позиции'!$K$2:$K$10401,'Все позиции'!$H$2:$H$10401,A1496,'Все позиции'!$L$2:$L$10401,B1496)</f>
        <v>158</v>
      </c>
      <c r="E1496" s="4">
        <f>SUMIFS('Все позиции'!$P$2:$P$10401,'Все позиции'!$H$2:$H$10401,A1496,'Все позиции'!$L$2:$L$10401,B1496)</f>
        <v>61952.13</v>
      </c>
      <c r="F1496" s="2">
        <f>COUNTIFS('Все позиции'!$H$2:$H$10401,A1496,'Все позиции'!$L$2:$L$10401,B1496,'Все позиции'!$F$2:$F$10401,"&lt;&gt;")</f>
        <v>6</v>
      </c>
      <c r="G1496" s="2" t="str">
        <f t="shared" si="23"/>
        <v>да</v>
      </c>
    </row>
    <row r="1497" spans="1:7" x14ac:dyDescent="0.25">
      <c r="A1497" s="2" t="s">
        <v>9677</v>
      </c>
      <c r="B1497" s="2" t="s">
        <v>38</v>
      </c>
      <c r="C1497" s="2">
        <f>COUNTIFS('Все позиции'!$H$2:$H$10401,A1497,'Все позиции'!$L$2:$L$10401,B1497)</f>
        <v>2</v>
      </c>
      <c r="D1497" s="2">
        <f>SUMIFS('Все позиции'!$K$2:$K$10401,'Все позиции'!$H$2:$H$10401,A1497,'Все позиции'!$L$2:$L$10401,B1497)</f>
        <v>24</v>
      </c>
      <c r="E1497" s="4">
        <f>SUMIFS('Все позиции'!$P$2:$P$10401,'Все позиции'!$H$2:$H$10401,A1497,'Все позиции'!$L$2:$L$10401,B1497)</f>
        <v>14162.150000000001</v>
      </c>
      <c r="F1497" s="2">
        <f>COUNTIFS('Все позиции'!$H$2:$H$10401,A1497,'Все позиции'!$L$2:$L$10401,B1497,'Все позиции'!$F$2:$F$10401,"&lt;&gt;")</f>
        <v>2</v>
      </c>
      <c r="G1497" s="2" t="str">
        <f t="shared" si="23"/>
        <v>да</v>
      </c>
    </row>
    <row r="1498" spans="1:7" x14ac:dyDescent="0.25">
      <c r="A1498" s="2" t="s">
        <v>9695</v>
      </c>
      <c r="B1498" s="2" t="s">
        <v>38</v>
      </c>
      <c r="C1498" s="2">
        <f>COUNTIFS('Все позиции'!$H$2:$H$10401,A1498,'Все позиции'!$L$2:$L$10401,B1498)</f>
        <v>5</v>
      </c>
      <c r="D1498" s="2">
        <f>SUMIFS('Все позиции'!$K$2:$K$10401,'Все позиции'!$H$2:$H$10401,A1498,'Все позиции'!$L$2:$L$10401,B1498)</f>
        <v>135</v>
      </c>
      <c r="E1498" s="4">
        <f>SUMIFS('Все позиции'!$P$2:$P$10401,'Все позиции'!$H$2:$H$10401,A1498,'Все позиции'!$L$2:$L$10401,B1498)</f>
        <v>81956.67</v>
      </c>
      <c r="F1498" s="2">
        <f>COUNTIFS('Все позиции'!$H$2:$H$10401,A1498,'Все позиции'!$L$2:$L$10401,B1498,'Все позиции'!$F$2:$F$10401,"&lt;&gt;")</f>
        <v>5</v>
      </c>
      <c r="G1498" s="2" t="str">
        <f t="shared" si="23"/>
        <v>да</v>
      </c>
    </row>
    <row r="1499" spans="1:7" x14ac:dyDescent="0.25">
      <c r="A1499" s="2" t="s">
        <v>9682</v>
      </c>
      <c r="B1499" s="2" t="s">
        <v>38</v>
      </c>
      <c r="C1499" s="2">
        <f>COUNTIFS('Все позиции'!$H$2:$H$10401,A1499,'Все позиции'!$L$2:$L$10401,B1499)</f>
        <v>6</v>
      </c>
      <c r="D1499" s="2">
        <f>SUMIFS('Все позиции'!$K$2:$K$10401,'Все позиции'!$H$2:$H$10401,A1499,'Все позиции'!$L$2:$L$10401,B1499)</f>
        <v>32</v>
      </c>
      <c r="E1499" s="4">
        <f>SUMIFS('Все позиции'!$P$2:$P$10401,'Все позиции'!$H$2:$H$10401,A1499,'Все позиции'!$L$2:$L$10401,B1499)</f>
        <v>11091.36</v>
      </c>
      <c r="F1499" s="2">
        <f>COUNTIFS('Все позиции'!$H$2:$H$10401,A1499,'Все позиции'!$L$2:$L$10401,B1499,'Все позиции'!$F$2:$F$10401,"&lt;&gt;")</f>
        <v>6</v>
      </c>
      <c r="G1499" s="2" t="str">
        <f t="shared" si="23"/>
        <v>да</v>
      </c>
    </row>
    <row r="1500" spans="1:7" x14ac:dyDescent="0.25">
      <c r="A1500" s="2" t="s">
        <v>8851</v>
      </c>
      <c r="B1500" s="2" t="s">
        <v>38</v>
      </c>
      <c r="C1500" s="2">
        <f>COUNTIFS('Все позиции'!$H$2:$H$10401,A1500,'Все позиции'!$L$2:$L$10401,B1500)</f>
        <v>3</v>
      </c>
      <c r="D1500" s="2">
        <f>SUMIFS('Все позиции'!$K$2:$K$10401,'Все позиции'!$H$2:$H$10401,A1500,'Все позиции'!$L$2:$L$10401,B1500)</f>
        <v>250</v>
      </c>
      <c r="E1500" s="4">
        <f>SUMIFS('Все позиции'!$P$2:$P$10401,'Все позиции'!$H$2:$H$10401,A1500,'Все позиции'!$L$2:$L$10401,B1500)</f>
        <v>50081</v>
      </c>
      <c r="F1500" s="2">
        <f>COUNTIFS('Все позиции'!$H$2:$H$10401,A1500,'Все позиции'!$L$2:$L$10401,B1500,'Все позиции'!$F$2:$F$10401,"&lt;&gt;")</f>
        <v>3</v>
      </c>
      <c r="G1500" s="2" t="str">
        <f t="shared" si="23"/>
        <v>да</v>
      </c>
    </row>
    <row r="1501" spans="1:7" x14ac:dyDescent="0.25">
      <c r="A1501" s="2" t="s">
        <v>9680</v>
      </c>
      <c r="B1501" s="2" t="s">
        <v>38</v>
      </c>
      <c r="C1501" s="2">
        <f>COUNTIFS('Все позиции'!$H$2:$H$10401,A1501,'Все позиции'!$L$2:$L$10401,B1501)</f>
        <v>3</v>
      </c>
      <c r="D1501" s="2">
        <f>SUMIFS('Все позиции'!$K$2:$K$10401,'Все позиции'!$H$2:$H$10401,A1501,'Все позиции'!$L$2:$L$10401,B1501)</f>
        <v>95</v>
      </c>
      <c r="E1501" s="4">
        <f>SUMIFS('Все позиции'!$P$2:$P$10401,'Все позиции'!$H$2:$H$10401,A1501,'Все позиции'!$L$2:$L$10401,B1501)</f>
        <v>16862.72</v>
      </c>
      <c r="F1501" s="2">
        <f>COUNTIFS('Все позиции'!$H$2:$H$10401,A1501,'Все позиции'!$L$2:$L$10401,B1501,'Все позиции'!$F$2:$F$10401,"&lt;&gt;")</f>
        <v>3</v>
      </c>
      <c r="G1501" s="2" t="str">
        <f t="shared" si="23"/>
        <v>да</v>
      </c>
    </row>
    <row r="1502" spans="1:7" x14ac:dyDescent="0.25">
      <c r="A1502" s="2" t="s">
        <v>8849</v>
      </c>
      <c r="B1502" s="2" t="s">
        <v>38</v>
      </c>
      <c r="C1502" s="2">
        <f>COUNTIFS('Все позиции'!$H$2:$H$10401,A1502,'Все позиции'!$L$2:$L$10401,B1502)</f>
        <v>5</v>
      </c>
      <c r="D1502" s="2">
        <f>SUMIFS('Все позиции'!$K$2:$K$10401,'Все позиции'!$H$2:$H$10401,A1502,'Все позиции'!$L$2:$L$10401,B1502)</f>
        <v>528</v>
      </c>
      <c r="E1502" s="4">
        <f>SUMIFS('Все позиции'!$P$2:$P$10401,'Все позиции'!$H$2:$H$10401,A1502,'Все позиции'!$L$2:$L$10401,B1502)</f>
        <v>97032.790000000008</v>
      </c>
      <c r="F1502" s="2">
        <f>COUNTIFS('Все позиции'!$H$2:$H$10401,A1502,'Все позиции'!$L$2:$L$10401,B1502,'Все позиции'!$F$2:$F$10401,"&lt;&gt;")</f>
        <v>5</v>
      </c>
      <c r="G1502" s="2" t="str">
        <f t="shared" si="23"/>
        <v>да</v>
      </c>
    </row>
    <row r="1503" spans="1:7" x14ac:dyDescent="0.25">
      <c r="A1503" s="2" t="s">
        <v>9827</v>
      </c>
      <c r="B1503" s="2" t="s">
        <v>38</v>
      </c>
      <c r="C1503" s="2">
        <f>COUNTIFS('Все позиции'!$H$2:$H$10401,A1503,'Все позиции'!$L$2:$L$10401,B1503)</f>
        <v>4</v>
      </c>
      <c r="D1503" s="2">
        <f>SUMIFS('Все позиции'!$K$2:$K$10401,'Все позиции'!$H$2:$H$10401,A1503,'Все позиции'!$L$2:$L$10401,B1503)</f>
        <v>95</v>
      </c>
      <c r="E1503" s="4">
        <f>SUMIFS('Все позиции'!$P$2:$P$10401,'Все позиции'!$H$2:$H$10401,A1503,'Все позиции'!$L$2:$L$10401,B1503)</f>
        <v>19008.759999999998</v>
      </c>
      <c r="F1503" s="2">
        <f>COUNTIFS('Все позиции'!$H$2:$H$10401,A1503,'Все позиции'!$L$2:$L$10401,B1503,'Все позиции'!$F$2:$F$10401,"&lt;&gt;")</f>
        <v>4</v>
      </c>
      <c r="G1503" s="2" t="str">
        <f t="shared" si="23"/>
        <v>да</v>
      </c>
    </row>
    <row r="1504" spans="1:7" x14ac:dyDescent="0.25">
      <c r="A1504" s="2" t="s">
        <v>9700</v>
      </c>
      <c r="B1504" s="2" t="s">
        <v>38</v>
      </c>
      <c r="C1504" s="2">
        <f>COUNTIFS('Все позиции'!$H$2:$H$10401,A1504,'Все позиции'!$L$2:$L$10401,B1504)</f>
        <v>1</v>
      </c>
      <c r="D1504" s="2">
        <f>SUMIFS('Все позиции'!$K$2:$K$10401,'Все позиции'!$H$2:$H$10401,A1504,'Все позиции'!$L$2:$L$10401,B1504)</f>
        <v>53</v>
      </c>
      <c r="E1504" s="4">
        <f>SUMIFS('Все позиции'!$P$2:$P$10401,'Все позиции'!$H$2:$H$10401,A1504,'Все позиции'!$L$2:$L$10401,B1504)</f>
        <v>10386.34</v>
      </c>
      <c r="F1504" s="2">
        <f>COUNTIFS('Все позиции'!$H$2:$H$10401,A1504,'Все позиции'!$L$2:$L$10401,B1504,'Все позиции'!$F$2:$F$10401,"&lt;&gt;")</f>
        <v>1</v>
      </c>
      <c r="G1504" s="2" t="str">
        <f t="shared" si="23"/>
        <v>да</v>
      </c>
    </row>
    <row r="1505" spans="1:7" x14ac:dyDescent="0.25">
      <c r="A1505" s="2" t="s">
        <v>3598</v>
      </c>
      <c r="B1505" s="2" t="s">
        <v>38</v>
      </c>
      <c r="C1505" s="2">
        <f>COUNTIFS('Все позиции'!$H$2:$H$10401,A1505,'Все позиции'!$L$2:$L$10401,B1505)</f>
        <v>3</v>
      </c>
      <c r="D1505" s="2">
        <f>SUMIFS('Все позиции'!$K$2:$K$10401,'Все позиции'!$H$2:$H$10401,A1505,'Все позиции'!$L$2:$L$10401,B1505)</f>
        <v>89</v>
      </c>
      <c r="E1505" s="4">
        <f>SUMIFS('Все позиции'!$P$2:$P$10401,'Все позиции'!$H$2:$H$10401,A1505,'Все позиции'!$L$2:$L$10401,B1505)</f>
        <v>6594.58</v>
      </c>
      <c r="F1505" s="2">
        <f>COUNTIFS('Все позиции'!$H$2:$H$10401,A1505,'Все позиции'!$L$2:$L$10401,B1505,'Все позиции'!$F$2:$F$10401,"&lt;&gt;")</f>
        <v>2</v>
      </c>
      <c r="G1505" s="2" t="str">
        <f t="shared" si="23"/>
        <v>да</v>
      </c>
    </row>
    <row r="1506" spans="1:7" x14ac:dyDescent="0.25">
      <c r="A1506" s="2" t="s">
        <v>340</v>
      </c>
      <c r="B1506" s="2" t="s">
        <v>38</v>
      </c>
      <c r="C1506" s="2">
        <f>COUNTIFS('Все позиции'!$H$2:$H$10401,A1506,'Все позиции'!$L$2:$L$10401,B1506)</f>
        <v>1</v>
      </c>
      <c r="D1506" s="2">
        <f>SUMIFS('Все позиции'!$K$2:$K$10401,'Все позиции'!$H$2:$H$10401,A1506,'Все позиции'!$L$2:$L$10401,B1506)</f>
        <v>2</v>
      </c>
      <c r="E1506" s="4">
        <f>SUMIFS('Все позиции'!$P$2:$P$10401,'Все позиции'!$H$2:$H$10401,A1506,'Все позиции'!$L$2:$L$10401,B1506)</f>
        <v>0</v>
      </c>
      <c r="F1506" s="2">
        <f>COUNTIFS('Все позиции'!$H$2:$H$10401,A1506,'Все позиции'!$L$2:$L$10401,B1506,'Все позиции'!$F$2:$F$10401,"&lt;&gt;")</f>
        <v>0</v>
      </c>
      <c r="G1506" s="2" t="str">
        <f t="shared" si="23"/>
        <v>нет</v>
      </c>
    </row>
    <row r="1507" spans="1:7" x14ac:dyDescent="0.25">
      <c r="A1507" s="2" t="s">
        <v>3242</v>
      </c>
      <c r="B1507" s="2" t="s">
        <v>38</v>
      </c>
      <c r="C1507" s="2">
        <f>COUNTIFS('Все позиции'!$H$2:$H$10401,A1507,'Все позиции'!$L$2:$L$10401,B1507)</f>
        <v>1</v>
      </c>
      <c r="D1507" s="2">
        <f>SUMIFS('Все позиции'!$K$2:$K$10401,'Все позиции'!$H$2:$H$10401,A1507,'Все позиции'!$L$2:$L$10401,B1507)</f>
        <v>2</v>
      </c>
      <c r="E1507" s="4">
        <f>SUMIFS('Все позиции'!$P$2:$P$10401,'Все позиции'!$H$2:$H$10401,A1507,'Все позиции'!$L$2:$L$10401,B1507)</f>
        <v>8321.74</v>
      </c>
      <c r="F1507" s="2">
        <f>COUNTIFS('Все позиции'!$H$2:$H$10401,A1507,'Все позиции'!$L$2:$L$10401,B1507,'Все позиции'!$F$2:$F$10401,"&lt;&gt;")</f>
        <v>0</v>
      </c>
      <c r="G1507" s="2" t="str">
        <f t="shared" si="23"/>
        <v>нет</v>
      </c>
    </row>
    <row r="1508" spans="1:7" x14ac:dyDescent="0.25">
      <c r="A1508" s="2" t="s">
        <v>3240</v>
      </c>
      <c r="B1508" s="2" t="s">
        <v>38</v>
      </c>
      <c r="C1508" s="2">
        <f>COUNTIFS('Все позиции'!$H$2:$H$10401,A1508,'Все позиции'!$L$2:$L$10401,B1508)</f>
        <v>1</v>
      </c>
      <c r="D1508" s="2">
        <f>SUMIFS('Все позиции'!$K$2:$K$10401,'Все позиции'!$H$2:$H$10401,A1508,'Все позиции'!$L$2:$L$10401,B1508)</f>
        <v>1</v>
      </c>
      <c r="E1508" s="4">
        <f>SUMIFS('Все позиции'!$P$2:$P$10401,'Все позиции'!$H$2:$H$10401,A1508,'Все позиции'!$L$2:$L$10401,B1508)</f>
        <v>3492.56</v>
      </c>
      <c r="F1508" s="2">
        <f>COUNTIFS('Все позиции'!$H$2:$H$10401,A1508,'Все позиции'!$L$2:$L$10401,B1508,'Все позиции'!$F$2:$F$10401,"&lt;&gt;")</f>
        <v>0</v>
      </c>
      <c r="G1508" s="2" t="str">
        <f t="shared" si="23"/>
        <v>нет</v>
      </c>
    </row>
    <row r="1509" spans="1:7" x14ac:dyDescent="0.25">
      <c r="A1509" s="2" t="s">
        <v>3260</v>
      </c>
      <c r="B1509" s="2" t="s">
        <v>38</v>
      </c>
      <c r="C1509" s="2">
        <f>COUNTIFS('Все позиции'!$H$2:$H$10401,A1509,'Все позиции'!$L$2:$L$10401,B1509)</f>
        <v>1</v>
      </c>
      <c r="D1509" s="2">
        <f>SUMIFS('Все позиции'!$K$2:$K$10401,'Все позиции'!$H$2:$H$10401,A1509,'Все позиции'!$L$2:$L$10401,B1509)</f>
        <v>1</v>
      </c>
      <c r="E1509" s="4">
        <f>SUMIFS('Все позиции'!$P$2:$P$10401,'Все позиции'!$H$2:$H$10401,A1509,'Все позиции'!$L$2:$L$10401,B1509)</f>
        <v>3663.66</v>
      </c>
      <c r="F1509" s="2">
        <f>COUNTIFS('Все позиции'!$H$2:$H$10401,A1509,'Все позиции'!$L$2:$L$10401,B1509,'Все позиции'!$F$2:$F$10401,"&lt;&gt;")</f>
        <v>0</v>
      </c>
      <c r="G1509" s="2" t="str">
        <f t="shared" si="23"/>
        <v>нет</v>
      </c>
    </row>
    <row r="1510" spans="1:7" x14ac:dyDescent="0.25">
      <c r="A1510" s="2" t="s">
        <v>3258</v>
      </c>
      <c r="B1510" s="2" t="s">
        <v>38</v>
      </c>
      <c r="C1510" s="2">
        <f>COUNTIFS('Все позиции'!$H$2:$H$10401,A1510,'Все позиции'!$L$2:$L$10401,B1510)</f>
        <v>1</v>
      </c>
      <c r="D1510" s="2">
        <f>SUMIFS('Все позиции'!$K$2:$K$10401,'Все позиции'!$H$2:$H$10401,A1510,'Все позиции'!$L$2:$L$10401,B1510)</f>
        <v>1</v>
      </c>
      <c r="E1510" s="4">
        <f>SUMIFS('Все позиции'!$P$2:$P$10401,'Все позиции'!$H$2:$H$10401,A1510,'Все позиции'!$L$2:$L$10401,B1510)</f>
        <v>3633.47</v>
      </c>
      <c r="F1510" s="2">
        <f>COUNTIFS('Все позиции'!$H$2:$H$10401,A1510,'Все позиции'!$L$2:$L$10401,B1510,'Все позиции'!$F$2:$F$10401,"&lt;&gt;")</f>
        <v>0</v>
      </c>
      <c r="G1510" s="2" t="str">
        <f t="shared" si="23"/>
        <v>нет</v>
      </c>
    </row>
    <row r="1511" spans="1:7" x14ac:dyDescent="0.25">
      <c r="A1511" s="2" t="s">
        <v>3239</v>
      </c>
      <c r="B1511" s="2" t="s">
        <v>38</v>
      </c>
      <c r="C1511" s="2">
        <f>COUNTIFS('Все позиции'!$H$2:$H$10401,A1511,'Все позиции'!$L$2:$L$10401,B1511)</f>
        <v>1</v>
      </c>
      <c r="D1511" s="2">
        <f>SUMIFS('Все позиции'!$K$2:$K$10401,'Все позиции'!$H$2:$H$10401,A1511,'Все позиции'!$L$2:$L$10401,B1511)</f>
        <v>1</v>
      </c>
      <c r="E1511" s="4">
        <f>SUMIFS('Все позиции'!$P$2:$P$10401,'Все позиции'!$H$2:$H$10401,A1511,'Все позиции'!$L$2:$L$10401,B1511)</f>
        <v>3663.66</v>
      </c>
      <c r="F1511" s="2">
        <f>COUNTIFS('Все позиции'!$H$2:$H$10401,A1511,'Все позиции'!$L$2:$L$10401,B1511,'Все позиции'!$F$2:$F$10401,"&lt;&gt;")</f>
        <v>0</v>
      </c>
      <c r="G1511" s="2" t="str">
        <f t="shared" si="23"/>
        <v>нет</v>
      </c>
    </row>
    <row r="1512" spans="1:7" x14ac:dyDescent="0.25">
      <c r="A1512" s="2" t="s">
        <v>3236</v>
      </c>
      <c r="B1512" s="2" t="s">
        <v>38</v>
      </c>
      <c r="C1512" s="2">
        <f>COUNTIFS('Все позиции'!$H$2:$H$10401,A1512,'Все позиции'!$L$2:$L$10401,B1512)</f>
        <v>1</v>
      </c>
      <c r="D1512" s="2">
        <f>SUMIFS('Все позиции'!$K$2:$K$10401,'Все позиции'!$H$2:$H$10401,A1512,'Все позиции'!$L$2:$L$10401,B1512)</f>
        <v>1</v>
      </c>
      <c r="E1512" s="4">
        <f>SUMIFS('Все позиции'!$P$2:$P$10401,'Все позиции'!$H$2:$H$10401,A1512,'Все позиции'!$L$2:$L$10401,B1512)</f>
        <v>3663.66</v>
      </c>
      <c r="F1512" s="2">
        <f>COUNTIFS('Все позиции'!$H$2:$H$10401,A1512,'Все позиции'!$L$2:$L$10401,B1512,'Все позиции'!$F$2:$F$10401,"&lt;&gt;")</f>
        <v>0</v>
      </c>
      <c r="G1512" s="2" t="str">
        <f t="shared" si="23"/>
        <v>нет</v>
      </c>
    </row>
    <row r="1513" spans="1:7" x14ac:dyDescent="0.25">
      <c r="A1513" s="2" t="s">
        <v>3238</v>
      </c>
      <c r="B1513" s="2" t="s">
        <v>38</v>
      </c>
      <c r="C1513" s="2">
        <f>COUNTIFS('Все позиции'!$H$2:$H$10401,A1513,'Все позиции'!$L$2:$L$10401,B1513)</f>
        <v>2</v>
      </c>
      <c r="D1513" s="2">
        <f>SUMIFS('Все позиции'!$K$2:$K$10401,'Все позиции'!$H$2:$H$10401,A1513,'Все позиции'!$L$2:$L$10401,B1513)</f>
        <v>2</v>
      </c>
      <c r="E1513" s="4">
        <f>SUMIFS('Все позиции'!$P$2:$P$10401,'Все позиции'!$H$2:$H$10401,A1513,'Все позиции'!$L$2:$L$10401,B1513)</f>
        <v>7327.32</v>
      </c>
      <c r="F1513" s="2">
        <f>COUNTIFS('Все позиции'!$H$2:$H$10401,A1513,'Все позиции'!$L$2:$L$10401,B1513,'Все позиции'!$F$2:$F$10401,"&lt;&gt;")</f>
        <v>0</v>
      </c>
      <c r="G1513" s="2" t="str">
        <f t="shared" si="23"/>
        <v>нет</v>
      </c>
    </row>
    <row r="1514" spans="1:7" x14ac:dyDescent="0.25">
      <c r="A1514" s="2" t="s">
        <v>3246</v>
      </c>
      <c r="B1514" s="2" t="s">
        <v>38</v>
      </c>
      <c r="C1514" s="2">
        <f>COUNTIFS('Все позиции'!$H$2:$H$10401,A1514,'Все позиции'!$L$2:$L$10401,B1514)</f>
        <v>1</v>
      </c>
      <c r="D1514" s="2">
        <f>SUMIFS('Все позиции'!$K$2:$K$10401,'Все позиции'!$H$2:$H$10401,A1514,'Все позиции'!$L$2:$L$10401,B1514)</f>
        <v>1</v>
      </c>
      <c r="E1514" s="4">
        <f>SUMIFS('Все позиции'!$P$2:$P$10401,'Все позиции'!$H$2:$H$10401,A1514,'Все позиции'!$L$2:$L$10401,B1514)</f>
        <v>2430.6999999999998</v>
      </c>
      <c r="F1514" s="2">
        <f>COUNTIFS('Все позиции'!$H$2:$H$10401,A1514,'Все позиции'!$L$2:$L$10401,B1514,'Все позиции'!$F$2:$F$10401,"&lt;&gt;")</f>
        <v>0</v>
      </c>
      <c r="G1514" s="2" t="str">
        <f t="shared" si="23"/>
        <v>нет</v>
      </c>
    </row>
    <row r="1515" spans="1:7" x14ac:dyDescent="0.25">
      <c r="A1515" s="2" t="s">
        <v>3230</v>
      </c>
      <c r="B1515" s="2" t="s">
        <v>38</v>
      </c>
      <c r="C1515" s="2">
        <f>COUNTIFS('Все позиции'!$H$2:$H$10401,A1515,'Все позиции'!$L$2:$L$10401,B1515)</f>
        <v>1</v>
      </c>
      <c r="D1515" s="2">
        <f>SUMIFS('Все позиции'!$K$2:$K$10401,'Все позиции'!$H$2:$H$10401,A1515,'Все позиции'!$L$2:$L$10401,B1515)</f>
        <v>1</v>
      </c>
      <c r="E1515" s="4">
        <f>SUMIFS('Все позиции'!$P$2:$P$10401,'Все позиции'!$H$2:$H$10401,A1515,'Все позиции'!$L$2:$L$10401,B1515)</f>
        <v>2430.6999999999998</v>
      </c>
      <c r="F1515" s="2">
        <f>COUNTIFS('Все позиции'!$H$2:$H$10401,A1515,'Все позиции'!$L$2:$L$10401,B1515,'Все позиции'!$F$2:$F$10401,"&lt;&gt;")</f>
        <v>0</v>
      </c>
      <c r="G1515" s="2" t="str">
        <f t="shared" si="23"/>
        <v>нет</v>
      </c>
    </row>
    <row r="1516" spans="1:7" x14ac:dyDescent="0.25">
      <c r="A1516" s="2" t="s">
        <v>3232</v>
      </c>
      <c r="B1516" s="2" t="s">
        <v>38</v>
      </c>
      <c r="C1516" s="2">
        <f>COUNTIFS('Все позиции'!$H$2:$H$10401,A1516,'Все позиции'!$L$2:$L$10401,B1516)</f>
        <v>1</v>
      </c>
      <c r="D1516" s="2">
        <f>SUMIFS('Все позиции'!$K$2:$K$10401,'Все позиции'!$H$2:$H$10401,A1516,'Все позиции'!$L$2:$L$10401,B1516)</f>
        <v>1</v>
      </c>
      <c r="E1516" s="4">
        <f>SUMIFS('Все позиции'!$P$2:$P$10401,'Все позиции'!$H$2:$H$10401,A1516,'Все позиции'!$L$2:$L$10401,B1516)</f>
        <v>2430.6999999999998</v>
      </c>
      <c r="F1516" s="2">
        <f>COUNTIFS('Все позиции'!$H$2:$H$10401,A1516,'Все позиции'!$L$2:$L$10401,B1516,'Все позиции'!$F$2:$F$10401,"&lt;&gt;")</f>
        <v>0</v>
      </c>
      <c r="G1516" s="2" t="str">
        <f t="shared" si="23"/>
        <v>нет</v>
      </c>
    </row>
    <row r="1517" spans="1:7" x14ac:dyDescent="0.25">
      <c r="A1517" s="2" t="s">
        <v>9820</v>
      </c>
      <c r="B1517" s="2" t="s">
        <v>38</v>
      </c>
      <c r="C1517" s="2">
        <f>COUNTIFS('Все позиции'!$H$2:$H$10401,A1517,'Все позиции'!$L$2:$L$10401,B1517)</f>
        <v>4</v>
      </c>
      <c r="D1517" s="2">
        <f>SUMIFS('Все позиции'!$K$2:$K$10401,'Все позиции'!$H$2:$H$10401,A1517,'Все позиции'!$L$2:$L$10401,B1517)</f>
        <v>90</v>
      </c>
      <c r="E1517" s="4">
        <f>SUMIFS('Все позиции'!$P$2:$P$10401,'Все позиции'!$H$2:$H$10401,A1517,'Все позиции'!$L$2:$L$10401,B1517)</f>
        <v>30996.54</v>
      </c>
      <c r="F1517" s="2">
        <f>COUNTIFS('Все позиции'!$H$2:$H$10401,A1517,'Все позиции'!$L$2:$L$10401,B1517,'Все позиции'!$F$2:$F$10401,"&lt;&gt;")</f>
        <v>4</v>
      </c>
      <c r="G1517" s="2" t="str">
        <f t="shared" si="23"/>
        <v>да</v>
      </c>
    </row>
    <row r="1518" spans="1:7" x14ac:dyDescent="0.25">
      <c r="A1518" s="2" t="s">
        <v>3244</v>
      </c>
      <c r="B1518" s="2" t="s">
        <v>38</v>
      </c>
      <c r="C1518" s="2">
        <f>COUNTIFS('Все позиции'!$H$2:$H$10401,A1518,'Все позиции'!$L$2:$L$10401,B1518)</f>
        <v>1</v>
      </c>
      <c r="D1518" s="2">
        <f>SUMIFS('Все позиции'!$K$2:$K$10401,'Все позиции'!$H$2:$H$10401,A1518,'Все позиции'!$L$2:$L$10401,B1518)</f>
        <v>1</v>
      </c>
      <c r="E1518" s="4">
        <f>SUMIFS('Все позиции'!$P$2:$P$10401,'Все позиции'!$H$2:$H$10401,A1518,'Все позиции'!$L$2:$L$10401,B1518)</f>
        <v>2430.6999999999998</v>
      </c>
      <c r="F1518" s="2">
        <f>COUNTIFS('Все позиции'!$H$2:$H$10401,A1518,'Все позиции'!$L$2:$L$10401,B1518,'Все позиции'!$F$2:$F$10401,"&lt;&gt;")</f>
        <v>0</v>
      </c>
      <c r="G1518" s="2" t="str">
        <f t="shared" si="23"/>
        <v>нет</v>
      </c>
    </row>
    <row r="1519" spans="1:7" x14ac:dyDescent="0.25">
      <c r="A1519" s="2" t="s">
        <v>3234</v>
      </c>
      <c r="B1519" s="2" t="s">
        <v>38</v>
      </c>
      <c r="C1519" s="2">
        <f>COUNTIFS('Все позиции'!$H$2:$H$10401,A1519,'Все позиции'!$L$2:$L$10401,B1519)</f>
        <v>2</v>
      </c>
      <c r="D1519" s="2">
        <f>SUMIFS('Все позиции'!$K$2:$K$10401,'Все позиции'!$H$2:$H$10401,A1519,'Все позиции'!$L$2:$L$10401,B1519)</f>
        <v>7</v>
      </c>
      <c r="E1519" s="4">
        <f>SUMIFS('Все позиции'!$P$2:$P$10401,'Все позиции'!$H$2:$H$10401,A1519,'Все позиции'!$L$2:$L$10401,B1519)</f>
        <v>24588.799999999999</v>
      </c>
      <c r="F1519" s="2">
        <f>COUNTIFS('Все позиции'!$H$2:$H$10401,A1519,'Все позиции'!$L$2:$L$10401,B1519,'Все позиции'!$F$2:$F$10401,"&lt;&gt;")</f>
        <v>0</v>
      </c>
      <c r="G1519" s="2" t="str">
        <f t="shared" si="23"/>
        <v>нет</v>
      </c>
    </row>
    <row r="1520" spans="1:7" x14ac:dyDescent="0.25">
      <c r="A1520" s="2" t="s">
        <v>3248</v>
      </c>
      <c r="B1520" s="2" t="s">
        <v>38</v>
      </c>
      <c r="C1520" s="2">
        <f>COUNTIFS('Все позиции'!$H$2:$H$10401,A1520,'Все позиции'!$L$2:$L$10401,B1520)</f>
        <v>1</v>
      </c>
      <c r="D1520" s="2">
        <f>SUMIFS('Все позиции'!$K$2:$K$10401,'Все позиции'!$H$2:$H$10401,A1520,'Все позиции'!$L$2:$L$10401,B1520)</f>
        <v>1</v>
      </c>
      <c r="E1520" s="4">
        <f>SUMIFS('Все позиции'!$P$2:$P$10401,'Все позиции'!$H$2:$H$10401,A1520,'Все позиции'!$L$2:$L$10401,B1520)</f>
        <v>3512.69</v>
      </c>
      <c r="F1520" s="2">
        <f>COUNTIFS('Все позиции'!$H$2:$H$10401,A1520,'Все позиции'!$L$2:$L$10401,B1520,'Все позиции'!$F$2:$F$10401,"&lt;&gt;")</f>
        <v>0</v>
      </c>
      <c r="G1520" s="2" t="str">
        <f t="shared" si="23"/>
        <v>нет</v>
      </c>
    </row>
    <row r="1521" spans="1:7" x14ac:dyDescent="0.25">
      <c r="A1521" s="2" t="s">
        <v>3227</v>
      </c>
      <c r="B1521" s="2" t="s">
        <v>38</v>
      </c>
      <c r="C1521" s="2">
        <f>COUNTIFS('Все позиции'!$H$2:$H$10401,A1521,'Все позиции'!$L$2:$L$10401,B1521)</f>
        <v>1</v>
      </c>
      <c r="D1521" s="2">
        <f>SUMIFS('Все позиции'!$K$2:$K$10401,'Все позиции'!$H$2:$H$10401,A1521,'Все позиции'!$L$2:$L$10401,B1521)</f>
        <v>2</v>
      </c>
      <c r="E1521" s="4">
        <f>SUMIFS('Все позиции'!$P$2:$P$10401,'Все позиции'!$H$2:$H$10401,A1521,'Все позиции'!$L$2:$L$10401,B1521)</f>
        <v>7266.93</v>
      </c>
      <c r="F1521" s="2">
        <f>COUNTIFS('Все позиции'!$H$2:$H$10401,A1521,'Все позиции'!$L$2:$L$10401,B1521,'Все позиции'!$F$2:$F$10401,"&lt;&gt;")</f>
        <v>0</v>
      </c>
      <c r="G1521" s="2" t="str">
        <f t="shared" si="23"/>
        <v>нет</v>
      </c>
    </row>
    <row r="1522" spans="1:7" x14ac:dyDescent="0.25">
      <c r="A1522" s="2" t="s">
        <v>3225</v>
      </c>
      <c r="B1522" s="2" t="s">
        <v>38</v>
      </c>
      <c r="C1522" s="2">
        <f>COUNTIFS('Все позиции'!$H$2:$H$10401,A1522,'Все позиции'!$L$2:$L$10401,B1522)</f>
        <v>2</v>
      </c>
      <c r="D1522" s="2">
        <f>SUMIFS('Все позиции'!$K$2:$K$10401,'Все позиции'!$H$2:$H$10401,A1522,'Все позиции'!$L$2:$L$10401,B1522)</f>
        <v>4</v>
      </c>
      <c r="E1522" s="4">
        <f>SUMIFS('Все позиции'!$P$2:$P$10401,'Все позиции'!$H$2:$H$10401,A1522,'Все позиции'!$L$2:$L$10401,B1522)</f>
        <v>1888.22</v>
      </c>
      <c r="F1522" s="2">
        <f>COUNTIFS('Все позиции'!$H$2:$H$10401,A1522,'Все позиции'!$L$2:$L$10401,B1522,'Все позиции'!$F$2:$F$10401,"&lt;&gt;")</f>
        <v>0</v>
      </c>
      <c r="G1522" s="2" t="str">
        <f t="shared" si="23"/>
        <v>нет</v>
      </c>
    </row>
    <row r="1523" spans="1:7" x14ac:dyDescent="0.25">
      <c r="A1523" s="2" t="s">
        <v>3229</v>
      </c>
      <c r="B1523" s="2" t="s">
        <v>38</v>
      </c>
      <c r="C1523" s="2">
        <f>COUNTIFS('Все позиции'!$H$2:$H$10401,A1523,'Все позиции'!$L$2:$L$10401,B1523)</f>
        <v>1</v>
      </c>
      <c r="D1523" s="2">
        <f>SUMIFS('Все позиции'!$K$2:$K$10401,'Все позиции'!$H$2:$H$10401,A1523,'Все позиции'!$L$2:$L$10401,B1523)</f>
        <v>1</v>
      </c>
      <c r="E1523" s="4">
        <f>SUMIFS('Все позиции'!$P$2:$P$10401,'Все позиции'!$H$2:$H$10401,A1523,'Все позиции'!$L$2:$L$10401,B1523)</f>
        <v>53.35</v>
      </c>
      <c r="F1523" s="2">
        <f>COUNTIFS('Все позиции'!$H$2:$H$10401,A1523,'Все позиции'!$L$2:$L$10401,B1523,'Все позиции'!$F$2:$F$10401,"&lt;&gt;")</f>
        <v>0</v>
      </c>
      <c r="G1523" s="2" t="str">
        <f t="shared" si="23"/>
        <v>нет</v>
      </c>
    </row>
    <row r="1524" spans="1:7" x14ac:dyDescent="0.25">
      <c r="A1524" s="2" t="s">
        <v>7034</v>
      </c>
      <c r="B1524" s="2" t="s">
        <v>38</v>
      </c>
      <c r="C1524" s="2">
        <f>COUNTIFS('Все позиции'!$H$2:$H$10401,A1524,'Все позиции'!$L$2:$L$10401,B1524)</f>
        <v>1</v>
      </c>
      <c r="D1524" s="2">
        <f>SUMIFS('Все позиции'!$K$2:$K$10401,'Все позиции'!$H$2:$H$10401,A1524,'Все позиции'!$L$2:$L$10401,B1524)</f>
        <v>2</v>
      </c>
      <c r="E1524" s="4">
        <f>SUMIFS('Все позиции'!$P$2:$P$10401,'Все позиции'!$H$2:$H$10401,A1524,'Все позиции'!$L$2:$L$10401,B1524)</f>
        <v>0</v>
      </c>
      <c r="F1524" s="2">
        <f>COUNTIFS('Все позиции'!$H$2:$H$10401,A1524,'Все позиции'!$L$2:$L$10401,B1524,'Все позиции'!$F$2:$F$10401,"&lt;&gt;")</f>
        <v>0</v>
      </c>
      <c r="G1524" s="2" t="str">
        <f t="shared" si="23"/>
        <v>нет</v>
      </c>
    </row>
    <row r="1525" spans="1:7" x14ac:dyDescent="0.25">
      <c r="A1525" s="2" t="s">
        <v>7035</v>
      </c>
      <c r="B1525" s="2" t="s">
        <v>38</v>
      </c>
      <c r="C1525" s="2">
        <f>COUNTIFS('Все позиции'!$H$2:$H$10401,A1525,'Все позиции'!$L$2:$L$10401,B1525)</f>
        <v>1</v>
      </c>
      <c r="D1525" s="2">
        <f>SUMIFS('Все позиции'!$K$2:$K$10401,'Все позиции'!$H$2:$H$10401,A1525,'Все позиции'!$L$2:$L$10401,B1525)</f>
        <v>4</v>
      </c>
      <c r="E1525" s="4">
        <f>SUMIFS('Все позиции'!$P$2:$P$10401,'Все позиции'!$H$2:$H$10401,A1525,'Все позиции'!$L$2:$L$10401,B1525)</f>
        <v>0</v>
      </c>
      <c r="F1525" s="2">
        <f>COUNTIFS('Все позиции'!$H$2:$H$10401,A1525,'Все позиции'!$L$2:$L$10401,B1525,'Все позиции'!$F$2:$F$10401,"&lt;&gt;")</f>
        <v>0</v>
      </c>
      <c r="G1525" s="2" t="str">
        <f t="shared" si="23"/>
        <v>нет</v>
      </c>
    </row>
    <row r="1526" spans="1:7" x14ac:dyDescent="0.25">
      <c r="A1526" s="2" t="s">
        <v>7036</v>
      </c>
      <c r="B1526" s="2" t="s">
        <v>38</v>
      </c>
      <c r="C1526" s="2">
        <f>COUNTIFS('Все позиции'!$H$2:$H$10401,A1526,'Все позиции'!$L$2:$L$10401,B1526)</f>
        <v>1</v>
      </c>
      <c r="D1526" s="2">
        <f>SUMIFS('Все позиции'!$K$2:$K$10401,'Все позиции'!$H$2:$H$10401,A1526,'Все позиции'!$L$2:$L$10401,B1526)</f>
        <v>6</v>
      </c>
      <c r="E1526" s="4">
        <f>SUMIFS('Все позиции'!$P$2:$P$10401,'Все позиции'!$H$2:$H$10401,A1526,'Все позиции'!$L$2:$L$10401,B1526)</f>
        <v>0</v>
      </c>
      <c r="F1526" s="2">
        <f>COUNTIFS('Все позиции'!$H$2:$H$10401,A1526,'Все позиции'!$L$2:$L$10401,B1526,'Все позиции'!$F$2:$F$10401,"&lt;&gt;")</f>
        <v>0</v>
      </c>
      <c r="G1526" s="2" t="str">
        <f t="shared" si="23"/>
        <v>нет</v>
      </c>
    </row>
    <row r="1527" spans="1:7" x14ac:dyDescent="0.25">
      <c r="A1527" s="2" t="s">
        <v>7033</v>
      </c>
      <c r="B1527" s="2" t="s">
        <v>38</v>
      </c>
      <c r="C1527" s="2">
        <f>COUNTIFS('Все позиции'!$H$2:$H$10401,A1527,'Все позиции'!$L$2:$L$10401,B1527)</f>
        <v>1</v>
      </c>
      <c r="D1527" s="2">
        <f>SUMIFS('Все позиции'!$K$2:$K$10401,'Все позиции'!$H$2:$H$10401,A1527,'Все позиции'!$L$2:$L$10401,B1527)</f>
        <v>4</v>
      </c>
      <c r="E1527" s="4">
        <f>SUMIFS('Все позиции'!$P$2:$P$10401,'Все позиции'!$H$2:$H$10401,A1527,'Все позиции'!$L$2:$L$10401,B1527)</f>
        <v>0</v>
      </c>
      <c r="F1527" s="2">
        <f>COUNTIFS('Все позиции'!$H$2:$H$10401,A1527,'Все позиции'!$L$2:$L$10401,B1527,'Все позиции'!$F$2:$F$10401,"&lt;&gt;")</f>
        <v>0</v>
      </c>
      <c r="G1527" s="2" t="str">
        <f t="shared" si="23"/>
        <v>нет</v>
      </c>
    </row>
    <row r="1528" spans="1:7" x14ac:dyDescent="0.25">
      <c r="A1528" s="2" t="s">
        <v>7032</v>
      </c>
      <c r="B1528" s="2" t="s">
        <v>38</v>
      </c>
      <c r="C1528" s="2">
        <f>COUNTIFS('Все позиции'!$H$2:$H$10401,A1528,'Все позиции'!$L$2:$L$10401,B1528)</f>
        <v>1</v>
      </c>
      <c r="D1528" s="2">
        <f>SUMIFS('Все позиции'!$K$2:$K$10401,'Все позиции'!$H$2:$H$10401,A1528,'Все позиции'!$L$2:$L$10401,B1528)</f>
        <v>2</v>
      </c>
      <c r="E1528" s="4">
        <f>SUMIFS('Все позиции'!$P$2:$P$10401,'Все позиции'!$H$2:$H$10401,A1528,'Все позиции'!$L$2:$L$10401,B1528)</f>
        <v>0</v>
      </c>
      <c r="F1528" s="2">
        <f>COUNTIFS('Все позиции'!$H$2:$H$10401,A1528,'Все позиции'!$L$2:$L$10401,B1528,'Все позиции'!$F$2:$F$10401,"&lt;&gt;")</f>
        <v>0</v>
      </c>
      <c r="G1528" s="2" t="str">
        <f t="shared" si="23"/>
        <v>нет</v>
      </c>
    </row>
    <row r="1529" spans="1:7" x14ac:dyDescent="0.25">
      <c r="A1529" s="2" t="s">
        <v>2524</v>
      </c>
      <c r="B1529" s="2" t="s">
        <v>38</v>
      </c>
      <c r="C1529" s="2">
        <f>COUNTIFS('Все позиции'!$H$2:$H$10401,A1529,'Все позиции'!$L$2:$L$10401,B1529)</f>
        <v>1</v>
      </c>
      <c r="D1529" s="2">
        <f>SUMIFS('Все позиции'!$K$2:$K$10401,'Все позиции'!$H$2:$H$10401,A1529,'Все позиции'!$L$2:$L$10401,B1529)</f>
        <v>1</v>
      </c>
      <c r="E1529" s="4">
        <f>SUMIFS('Все позиции'!$P$2:$P$10401,'Все позиции'!$H$2:$H$10401,A1529,'Все позиции'!$L$2:$L$10401,B1529)</f>
        <v>3391.99</v>
      </c>
      <c r="F1529" s="2">
        <f>COUNTIFS('Все позиции'!$H$2:$H$10401,A1529,'Все позиции'!$L$2:$L$10401,B1529,'Все позиции'!$F$2:$F$10401,"&lt;&gt;")</f>
        <v>0</v>
      </c>
      <c r="G1529" s="2" t="str">
        <f t="shared" si="23"/>
        <v>нет</v>
      </c>
    </row>
    <row r="1530" spans="1:7" x14ac:dyDescent="0.25">
      <c r="A1530" s="2" t="s">
        <v>4112</v>
      </c>
      <c r="B1530" s="2" t="s">
        <v>38</v>
      </c>
      <c r="C1530" s="2">
        <f>COUNTIFS('Все позиции'!$H$2:$H$10401,A1530,'Все позиции'!$L$2:$L$10401,B1530)</f>
        <v>2</v>
      </c>
      <c r="D1530" s="2">
        <f>SUMIFS('Все позиции'!$K$2:$K$10401,'Все позиции'!$H$2:$H$10401,A1530,'Все позиции'!$L$2:$L$10401,B1530)</f>
        <v>2</v>
      </c>
      <c r="E1530" s="4">
        <f>SUMIFS('Все позиции'!$P$2:$P$10401,'Все позиции'!$H$2:$H$10401,A1530,'Все позиции'!$L$2:$L$10401,B1530)</f>
        <v>5056.67</v>
      </c>
      <c r="F1530" s="2">
        <f>COUNTIFS('Все позиции'!$H$2:$H$10401,A1530,'Все позиции'!$L$2:$L$10401,B1530,'Все позиции'!$F$2:$F$10401,"&lt;&gt;")</f>
        <v>0</v>
      </c>
      <c r="G1530" s="2" t="str">
        <f t="shared" si="23"/>
        <v>нет</v>
      </c>
    </row>
    <row r="1531" spans="1:7" x14ac:dyDescent="0.25">
      <c r="A1531" s="2" t="s">
        <v>2525</v>
      </c>
      <c r="B1531" s="2" t="s">
        <v>38</v>
      </c>
      <c r="C1531" s="2">
        <f>COUNTIFS('Все позиции'!$H$2:$H$10401,A1531,'Все позиции'!$L$2:$L$10401,B1531)</f>
        <v>1</v>
      </c>
      <c r="D1531" s="2">
        <f>SUMIFS('Все позиции'!$K$2:$K$10401,'Все позиции'!$H$2:$H$10401,A1531,'Все позиции'!$L$2:$L$10401,B1531)</f>
        <v>1</v>
      </c>
      <c r="E1531" s="4">
        <f>SUMIFS('Все позиции'!$P$2:$P$10401,'Все позиции'!$H$2:$H$10401,A1531,'Все позиции'!$L$2:$L$10401,B1531)</f>
        <v>3391.99</v>
      </c>
      <c r="F1531" s="2">
        <f>COUNTIFS('Все позиции'!$H$2:$H$10401,A1531,'Все позиции'!$L$2:$L$10401,B1531,'Все позиции'!$F$2:$F$10401,"&lt;&gt;")</f>
        <v>0</v>
      </c>
      <c r="G1531" s="2" t="str">
        <f t="shared" si="23"/>
        <v>нет</v>
      </c>
    </row>
    <row r="1532" spans="1:7" x14ac:dyDescent="0.25">
      <c r="A1532" s="2" t="s">
        <v>4113</v>
      </c>
      <c r="B1532" s="2" t="s">
        <v>38</v>
      </c>
      <c r="C1532" s="2">
        <f>COUNTIFS('Все позиции'!$H$2:$H$10401,A1532,'Все позиции'!$L$2:$L$10401,B1532)</f>
        <v>2</v>
      </c>
      <c r="D1532" s="2">
        <f>SUMIFS('Все позиции'!$K$2:$K$10401,'Все позиции'!$H$2:$H$10401,A1532,'Все позиции'!$L$2:$L$10401,B1532)</f>
        <v>2</v>
      </c>
      <c r="E1532" s="4">
        <f>SUMIFS('Все позиции'!$P$2:$P$10401,'Все позиции'!$H$2:$H$10401,A1532,'Все позиции'!$L$2:$L$10401,B1532)</f>
        <v>5056.67</v>
      </c>
      <c r="F1532" s="2">
        <f>COUNTIFS('Все позиции'!$H$2:$H$10401,A1532,'Все позиции'!$L$2:$L$10401,B1532,'Все позиции'!$F$2:$F$10401,"&lt;&gt;")</f>
        <v>0</v>
      </c>
      <c r="G1532" s="2" t="str">
        <f t="shared" si="23"/>
        <v>нет</v>
      </c>
    </row>
    <row r="1533" spans="1:7" x14ac:dyDescent="0.25">
      <c r="A1533" s="2" t="s">
        <v>1171</v>
      </c>
      <c r="B1533" s="2" t="s">
        <v>38</v>
      </c>
      <c r="C1533" s="2">
        <f>COUNTIFS('Все позиции'!$H$2:$H$10401,A1533,'Все позиции'!$L$2:$L$10401,B1533)</f>
        <v>1</v>
      </c>
      <c r="D1533" s="2">
        <f>SUMIFS('Все позиции'!$K$2:$K$10401,'Все позиции'!$H$2:$H$10401,A1533,'Все позиции'!$L$2:$L$10401,B1533)</f>
        <v>1</v>
      </c>
      <c r="E1533" s="4">
        <f>SUMIFS('Все позиции'!$P$2:$P$10401,'Все позиции'!$H$2:$H$10401,A1533,'Все позиции'!$L$2:$L$10401,B1533)</f>
        <v>7299.26</v>
      </c>
      <c r="F1533" s="2">
        <f>COUNTIFS('Все позиции'!$H$2:$H$10401,A1533,'Все позиции'!$L$2:$L$10401,B1533,'Все позиции'!$F$2:$F$10401,"&lt;&gt;")</f>
        <v>0</v>
      </c>
      <c r="G1533" s="2" t="str">
        <f t="shared" si="23"/>
        <v>нет</v>
      </c>
    </row>
    <row r="1534" spans="1:7" x14ac:dyDescent="0.25">
      <c r="A1534" s="2" t="s">
        <v>1172</v>
      </c>
      <c r="B1534" s="2" t="s">
        <v>38</v>
      </c>
      <c r="C1534" s="2">
        <f>COUNTIFS('Все позиции'!$H$2:$H$10401,A1534,'Все позиции'!$L$2:$L$10401,B1534)</f>
        <v>8</v>
      </c>
      <c r="D1534" s="2">
        <f>SUMIFS('Все позиции'!$K$2:$K$10401,'Все позиции'!$H$2:$H$10401,A1534,'Все позиции'!$L$2:$L$10401,B1534)</f>
        <v>8</v>
      </c>
      <c r="E1534" s="4">
        <f>SUMIFS('Все позиции'!$P$2:$P$10401,'Все позиции'!$H$2:$H$10401,A1534,'Все позиции'!$L$2:$L$10401,B1534)</f>
        <v>78292.19</v>
      </c>
      <c r="F1534" s="2">
        <f>COUNTIFS('Все позиции'!$H$2:$H$10401,A1534,'Все позиции'!$L$2:$L$10401,B1534,'Все позиции'!$F$2:$F$10401,"&lt;&gt;")</f>
        <v>0</v>
      </c>
      <c r="G1534" s="2" t="str">
        <f t="shared" si="23"/>
        <v>нет</v>
      </c>
    </row>
    <row r="1535" spans="1:7" x14ac:dyDescent="0.25">
      <c r="A1535" s="2" t="s">
        <v>2344</v>
      </c>
      <c r="B1535" s="2" t="s">
        <v>38</v>
      </c>
      <c r="C1535" s="2">
        <f>COUNTIFS('Все позиции'!$H$2:$H$10401,A1535,'Все позиции'!$L$2:$L$10401,B1535)</f>
        <v>1</v>
      </c>
      <c r="D1535" s="2">
        <f>SUMIFS('Все позиции'!$K$2:$K$10401,'Все позиции'!$H$2:$H$10401,A1535,'Все позиции'!$L$2:$L$10401,B1535)</f>
        <v>1</v>
      </c>
      <c r="E1535" s="4">
        <f>SUMIFS('Все позиции'!$P$2:$P$10401,'Все позиции'!$H$2:$H$10401,A1535,'Все позиции'!$L$2:$L$10401,B1535)</f>
        <v>4680.8999999999996</v>
      </c>
      <c r="F1535" s="2">
        <f>COUNTIFS('Все позиции'!$H$2:$H$10401,A1535,'Все позиции'!$L$2:$L$10401,B1535,'Все позиции'!$F$2:$F$10401,"&lt;&gt;")</f>
        <v>0</v>
      </c>
      <c r="G1535" s="2" t="str">
        <f t="shared" si="23"/>
        <v>нет</v>
      </c>
    </row>
    <row r="1536" spans="1:7" x14ac:dyDescent="0.25">
      <c r="A1536" s="2" t="s">
        <v>2358</v>
      </c>
      <c r="B1536" s="2" t="s">
        <v>38</v>
      </c>
      <c r="C1536" s="2">
        <f>COUNTIFS('Все позиции'!$H$2:$H$10401,A1536,'Все позиции'!$L$2:$L$10401,B1536)</f>
        <v>1</v>
      </c>
      <c r="D1536" s="2">
        <f>SUMIFS('Все позиции'!$K$2:$K$10401,'Все позиции'!$H$2:$H$10401,A1536,'Все позиции'!$L$2:$L$10401,B1536)</f>
        <v>1</v>
      </c>
      <c r="E1536" s="4">
        <f>SUMIFS('Все позиции'!$P$2:$P$10401,'Все позиции'!$H$2:$H$10401,A1536,'Все позиции'!$L$2:$L$10401,B1536)</f>
        <v>3215.92</v>
      </c>
      <c r="F1536" s="2">
        <f>COUNTIFS('Все позиции'!$H$2:$H$10401,A1536,'Все позиции'!$L$2:$L$10401,B1536,'Все позиции'!$F$2:$F$10401,"&lt;&gt;")</f>
        <v>0</v>
      </c>
      <c r="G1536" s="2" t="str">
        <f t="shared" si="23"/>
        <v>нет</v>
      </c>
    </row>
    <row r="1537" spans="1:7" x14ac:dyDescent="0.25">
      <c r="A1537" s="2" t="s">
        <v>2335</v>
      </c>
      <c r="B1537" s="2" t="s">
        <v>38</v>
      </c>
      <c r="C1537" s="2">
        <f>COUNTIFS('Все позиции'!$H$2:$H$10401,A1537,'Все позиции'!$L$2:$L$10401,B1537)</f>
        <v>5</v>
      </c>
      <c r="D1537" s="2">
        <f>SUMIFS('Все позиции'!$K$2:$K$10401,'Все позиции'!$H$2:$H$10401,A1537,'Все позиции'!$L$2:$L$10401,B1537)</f>
        <v>5</v>
      </c>
      <c r="E1537" s="4">
        <f>SUMIFS('Все позиции'!$P$2:$P$10401,'Все позиции'!$H$2:$H$10401,A1537,'Все позиции'!$L$2:$L$10401,B1537)</f>
        <v>19103.269999999997</v>
      </c>
      <c r="F1537" s="2">
        <f>COUNTIFS('Все позиции'!$H$2:$H$10401,A1537,'Все позиции'!$L$2:$L$10401,B1537,'Все позиции'!$F$2:$F$10401,"&lt;&gt;")</f>
        <v>0</v>
      </c>
      <c r="G1537" s="2" t="str">
        <f t="shared" si="23"/>
        <v>нет</v>
      </c>
    </row>
    <row r="1538" spans="1:7" x14ac:dyDescent="0.25">
      <c r="A1538" s="2" t="s">
        <v>2360</v>
      </c>
      <c r="B1538" s="2" t="s">
        <v>38</v>
      </c>
      <c r="C1538" s="2">
        <f>COUNTIFS('Все позиции'!$H$2:$H$10401,A1538,'Все позиции'!$L$2:$L$10401,B1538)</f>
        <v>1</v>
      </c>
      <c r="D1538" s="2">
        <f>SUMIFS('Все позиции'!$K$2:$K$10401,'Все позиции'!$H$2:$H$10401,A1538,'Все позиции'!$L$2:$L$10401,B1538)</f>
        <v>1</v>
      </c>
      <c r="E1538" s="4">
        <f>SUMIFS('Все позиции'!$P$2:$P$10401,'Все позиции'!$H$2:$H$10401,A1538,'Все позиции'!$L$2:$L$10401,B1538)</f>
        <v>3215.92</v>
      </c>
      <c r="F1538" s="2">
        <f>COUNTIFS('Все позиции'!$H$2:$H$10401,A1538,'Все позиции'!$L$2:$L$10401,B1538,'Все позиции'!$F$2:$F$10401,"&lt;&gt;")</f>
        <v>0</v>
      </c>
      <c r="G1538" s="2" t="str">
        <f t="shared" ref="G1538:G1601" si="24">IF(F1538&gt;0,"да","нет")</f>
        <v>нет</v>
      </c>
    </row>
    <row r="1539" spans="1:7" x14ac:dyDescent="0.25">
      <c r="A1539" s="2" t="s">
        <v>2337</v>
      </c>
      <c r="B1539" s="2" t="s">
        <v>38</v>
      </c>
      <c r="C1539" s="2">
        <f>COUNTIFS('Все позиции'!$H$2:$H$10401,A1539,'Все позиции'!$L$2:$L$10401,B1539)</f>
        <v>5</v>
      </c>
      <c r="D1539" s="2">
        <f>SUMIFS('Все позиции'!$K$2:$K$10401,'Все позиции'!$H$2:$H$10401,A1539,'Все позиции'!$L$2:$L$10401,B1539)</f>
        <v>5</v>
      </c>
      <c r="E1539" s="4">
        <f>SUMIFS('Все позиции'!$P$2:$P$10401,'Все позиции'!$H$2:$H$10401,A1539,'Все позиции'!$L$2:$L$10401,B1539)</f>
        <v>19103.269999999997</v>
      </c>
      <c r="F1539" s="2">
        <f>COUNTIFS('Все позиции'!$H$2:$H$10401,A1539,'Все позиции'!$L$2:$L$10401,B1539,'Все позиции'!$F$2:$F$10401,"&lt;&gt;")</f>
        <v>0</v>
      </c>
      <c r="G1539" s="2" t="str">
        <f t="shared" si="24"/>
        <v>нет</v>
      </c>
    </row>
    <row r="1540" spans="1:7" x14ac:dyDescent="0.25">
      <c r="A1540" s="2" t="s">
        <v>2356</v>
      </c>
      <c r="B1540" s="2" t="s">
        <v>38</v>
      </c>
      <c r="C1540" s="2">
        <f>COUNTIFS('Все позиции'!$H$2:$H$10401,A1540,'Все позиции'!$L$2:$L$10401,B1540)</f>
        <v>1</v>
      </c>
      <c r="D1540" s="2">
        <f>SUMIFS('Все позиции'!$K$2:$K$10401,'Все позиции'!$H$2:$H$10401,A1540,'Все позиции'!$L$2:$L$10401,B1540)</f>
        <v>1</v>
      </c>
      <c r="E1540" s="4">
        <f>SUMIFS('Все позиции'!$P$2:$P$10401,'Все позиции'!$H$2:$H$10401,A1540,'Все позиции'!$L$2:$L$10401,B1540)</f>
        <v>3215.92</v>
      </c>
      <c r="F1540" s="2">
        <f>COUNTIFS('Все позиции'!$H$2:$H$10401,A1540,'Все позиции'!$L$2:$L$10401,B1540,'Все позиции'!$F$2:$F$10401,"&lt;&gt;")</f>
        <v>0</v>
      </c>
      <c r="G1540" s="2" t="str">
        <f t="shared" si="24"/>
        <v>нет</v>
      </c>
    </row>
    <row r="1541" spans="1:7" x14ac:dyDescent="0.25">
      <c r="A1541" s="2" t="s">
        <v>1173</v>
      </c>
      <c r="B1541" s="2" t="s">
        <v>38</v>
      </c>
      <c r="C1541" s="2">
        <f>COUNTIFS('Все позиции'!$H$2:$H$10401,A1541,'Все позиции'!$L$2:$L$10401,B1541)</f>
        <v>6</v>
      </c>
      <c r="D1541" s="2">
        <f>SUMIFS('Все позиции'!$K$2:$K$10401,'Все позиции'!$H$2:$H$10401,A1541,'Все позиции'!$L$2:$L$10401,B1541)</f>
        <v>6</v>
      </c>
      <c r="E1541" s="4">
        <f>SUMIFS('Все позиции'!$P$2:$P$10401,'Все позиции'!$H$2:$H$10401,A1541,'Все позиции'!$L$2:$L$10401,B1541)</f>
        <v>21845.22</v>
      </c>
      <c r="F1541" s="2">
        <f>COUNTIFS('Все позиции'!$H$2:$H$10401,A1541,'Все позиции'!$L$2:$L$10401,B1541,'Все позиции'!$F$2:$F$10401,"&lt;&gt;")</f>
        <v>0</v>
      </c>
      <c r="G1541" s="2" t="str">
        <f t="shared" si="24"/>
        <v>нет</v>
      </c>
    </row>
    <row r="1542" spans="1:7" x14ac:dyDescent="0.25">
      <c r="A1542" s="2" t="s">
        <v>1900</v>
      </c>
      <c r="B1542" s="2" t="s">
        <v>38</v>
      </c>
      <c r="C1542" s="2">
        <f>COUNTIFS('Все позиции'!$H$2:$H$10401,A1542,'Все позиции'!$L$2:$L$10401,B1542)</f>
        <v>4</v>
      </c>
      <c r="D1542" s="2">
        <f>SUMIFS('Все позиции'!$K$2:$K$10401,'Все позиции'!$H$2:$H$10401,A1542,'Все позиции'!$L$2:$L$10401,B1542)</f>
        <v>8</v>
      </c>
      <c r="E1542" s="4">
        <f>SUMIFS('Все позиции'!$P$2:$P$10401,'Все позиции'!$H$2:$H$10401,A1542,'Все позиции'!$L$2:$L$10401,B1542)</f>
        <v>29577.940000000002</v>
      </c>
      <c r="F1542" s="2">
        <f>COUNTIFS('Все позиции'!$H$2:$H$10401,A1542,'Все позиции'!$L$2:$L$10401,B1542,'Все позиции'!$F$2:$F$10401,"&lt;&gt;")</f>
        <v>0</v>
      </c>
      <c r="G1542" s="2" t="str">
        <f t="shared" si="24"/>
        <v>нет</v>
      </c>
    </row>
    <row r="1543" spans="1:7" x14ac:dyDescent="0.25">
      <c r="A1543" s="2" t="s">
        <v>1174</v>
      </c>
      <c r="B1543" s="2" t="s">
        <v>38</v>
      </c>
      <c r="C1543" s="2">
        <f>COUNTIFS('Все позиции'!$H$2:$H$10401,A1543,'Все позиции'!$L$2:$L$10401,B1543)</f>
        <v>1</v>
      </c>
      <c r="D1543" s="2">
        <f>SUMIFS('Все позиции'!$K$2:$K$10401,'Все позиции'!$H$2:$H$10401,A1543,'Все позиции'!$L$2:$L$10401,B1543)</f>
        <v>2</v>
      </c>
      <c r="E1543" s="4">
        <f>SUMIFS('Все позиции'!$P$2:$P$10401,'Все позиции'!$H$2:$H$10401,A1543,'Все позиции'!$L$2:$L$10401,B1543)</f>
        <v>7374.9</v>
      </c>
      <c r="F1543" s="2">
        <f>COUNTIFS('Все позиции'!$H$2:$H$10401,A1543,'Все позиции'!$L$2:$L$10401,B1543,'Все позиции'!$F$2:$F$10401,"&lt;&gt;")</f>
        <v>0</v>
      </c>
      <c r="G1543" s="2" t="str">
        <f t="shared" si="24"/>
        <v>нет</v>
      </c>
    </row>
    <row r="1544" spans="1:7" x14ac:dyDescent="0.25">
      <c r="A1544" s="2" t="s">
        <v>1177</v>
      </c>
      <c r="B1544" s="2" t="s">
        <v>38</v>
      </c>
      <c r="C1544" s="2">
        <f>COUNTIFS('Все позиции'!$H$2:$H$10401,A1544,'Все позиции'!$L$2:$L$10401,B1544)</f>
        <v>1</v>
      </c>
      <c r="D1544" s="2">
        <f>SUMIFS('Все позиции'!$K$2:$K$10401,'Все позиции'!$H$2:$H$10401,A1544,'Все позиции'!$L$2:$L$10401,B1544)</f>
        <v>2</v>
      </c>
      <c r="E1544" s="4">
        <f>SUMIFS('Все позиции'!$P$2:$P$10401,'Все позиции'!$H$2:$H$10401,A1544,'Все позиции'!$L$2:$L$10401,B1544)</f>
        <v>7374.9</v>
      </c>
      <c r="F1544" s="2">
        <f>COUNTIFS('Все позиции'!$H$2:$H$10401,A1544,'Все позиции'!$L$2:$L$10401,B1544,'Все позиции'!$F$2:$F$10401,"&lt;&gt;")</f>
        <v>0</v>
      </c>
      <c r="G1544" s="2" t="str">
        <f t="shared" si="24"/>
        <v>нет</v>
      </c>
    </row>
    <row r="1545" spans="1:7" x14ac:dyDescent="0.25">
      <c r="A1545" s="2" t="s">
        <v>1178</v>
      </c>
      <c r="B1545" s="2" t="s">
        <v>38</v>
      </c>
      <c r="C1545" s="2">
        <f>COUNTIFS('Все позиции'!$H$2:$H$10401,A1545,'Все позиции'!$L$2:$L$10401,B1545)</f>
        <v>1</v>
      </c>
      <c r="D1545" s="2">
        <f>SUMIFS('Все позиции'!$K$2:$K$10401,'Все позиции'!$H$2:$H$10401,A1545,'Все позиции'!$L$2:$L$10401,B1545)</f>
        <v>1</v>
      </c>
      <c r="E1545" s="4">
        <f>SUMIFS('Все позиции'!$P$2:$P$10401,'Все позиции'!$H$2:$H$10401,A1545,'Все позиции'!$L$2:$L$10401,B1545)</f>
        <v>7034.52</v>
      </c>
      <c r="F1545" s="2">
        <f>COUNTIFS('Все позиции'!$H$2:$H$10401,A1545,'Все позиции'!$L$2:$L$10401,B1545,'Все позиции'!$F$2:$F$10401,"&lt;&gt;")</f>
        <v>0</v>
      </c>
      <c r="G1545" s="2" t="str">
        <f t="shared" si="24"/>
        <v>нет</v>
      </c>
    </row>
    <row r="1546" spans="1:7" x14ac:dyDescent="0.25">
      <c r="A1546" s="2" t="s">
        <v>2538</v>
      </c>
      <c r="B1546" s="2" t="s">
        <v>38</v>
      </c>
      <c r="C1546" s="2">
        <f>COUNTIFS('Все позиции'!$H$2:$H$10401,A1546,'Все позиции'!$L$2:$L$10401,B1546)</f>
        <v>1</v>
      </c>
      <c r="D1546" s="2">
        <f>SUMIFS('Все позиции'!$K$2:$K$10401,'Все позиции'!$H$2:$H$10401,A1546,'Все позиции'!$L$2:$L$10401,B1546)</f>
        <v>2</v>
      </c>
      <c r="E1546" s="4">
        <f>SUMIFS('Все позиции'!$P$2:$P$10401,'Все позиции'!$H$2:$H$10401,A1546,'Все позиции'!$L$2:$L$10401,B1546)</f>
        <v>60941.440000000002</v>
      </c>
      <c r="F1546" s="2">
        <f>COUNTIFS('Все позиции'!$H$2:$H$10401,A1546,'Все позиции'!$L$2:$L$10401,B1546,'Все позиции'!$F$2:$F$10401,"&lt;&gt;")</f>
        <v>0</v>
      </c>
      <c r="G1546" s="2" t="str">
        <f t="shared" si="24"/>
        <v>нет</v>
      </c>
    </row>
    <row r="1547" spans="1:7" x14ac:dyDescent="0.25">
      <c r="A1547" s="2" t="s">
        <v>2547</v>
      </c>
      <c r="B1547" s="2" t="s">
        <v>38</v>
      </c>
      <c r="C1547" s="2">
        <f>COUNTIFS('Все позиции'!$H$2:$H$10401,A1547,'Все позиции'!$L$2:$L$10401,B1547)</f>
        <v>1</v>
      </c>
      <c r="D1547" s="2">
        <f>SUMIFS('Все позиции'!$K$2:$K$10401,'Все позиции'!$H$2:$H$10401,A1547,'Все позиции'!$L$2:$L$10401,B1547)</f>
        <v>1</v>
      </c>
      <c r="E1547" s="4">
        <f>SUMIFS('Все позиции'!$P$2:$P$10401,'Все позиции'!$H$2:$H$10401,A1547,'Все позиции'!$L$2:$L$10401,B1547)</f>
        <v>52743.040000000001</v>
      </c>
      <c r="F1547" s="2">
        <f>COUNTIFS('Все позиции'!$H$2:$H$10401,A1547,'Все позиции'!$L$2:$L$10401,B1547,'Все позиции'!$F$2:$F$10401,"&lt;&gt;")</f>
        <v>0</v>
      </c>
      <c r="G1547" s="2" t="str">
        <f t="shared" si="24"/>
        <v>нет</v>
      </c>
    </row>
    <row r="1548" spans="1:7" x14ac:dyDescent="0.25">
      <c r="A1548" s="2" t="s">
        <v>2533</v>
      </c>
      <c r="B1548" s="2" t="s">
        <v>38</v>
      </c>
      <c r="C1548" s="2">
        <f>COUNTIFS('Все позиции'!$H$2:$H$10401,A1548,'Все позиции'!$L$2:$L$10401,B1548)</f>
        <v>1</v>
      </c>
      <c r="D1548" s="2">
        <f>SUMIFS('Все позиции'!$K$2:$K$10401,'Все позиции'!$H$2:$H$10401,A1548,'Все позиции'!$L$2:$L$10401,B1548)</f>
        <v>1</v>
      </c>
      <c r="E1548" s="4">
        <f>SUMIFS('Все позиции'!$P$2:$P$10401,'Все позиции'!$H$2:$H$10401,A1548,'Все позиции'!$L$2:$L$10401,B1548)</f>
        <v>80095.44</v>
      </c>
      <c r="F1548" s="2">
        <f>COUNTIFS('Все позиции'!$H$2:$H$10401,A1548,'Все позиции'!$L$2:$L$10401,B1548,'Все позиции'!$F$2:$F$10401,"&lt;&gt;")</f>
        <v>0</v>
      </c>
      <c r="G1548" s="2" t="str">
        <f t="shared" si="24"/>
        <v>нет</v>
      </c>
    </row>
    <row r="1549" spans="1:7" x14ac:dyDescent="0.25">
      <c r="A1549" s="2" t="s">
        <v>2535</v>
      </c>
      <c r="B1549" s="2" t="s">
        <v>38</v>
      </c>
      <c r="C1549" s="2">
        <f>COUNTIFS('Все позиции'!$H$2:$H$10401,A1549,'Все позиции'!$L$2:$L$10401,B1549)</f>
        <v>1</v>
      </c>
      <c r="D1549" s="2">
        <f>SUMIFS('Все позиции'!$K$2:$K$10401,'Все позиции'!$H$2:$H$10401,A1549,'Все позиции'!$L$2:$L$10401,B1549)</f>
        <v>2</v>
      </c>
      <c r="E1549" s="4">
        <f>SUMIFS('Все позиции'!$P$2:$P$10401,'Все позиции'!$H$2:$H$10401,A1549,'Все позиции'!$L$2:$L$10401,B1549)</f>
        <v>84668</v>
      </c>
      <c r="F1549" s="2">
        <f>COUNTIFS('Все позиции'!$H$2:$H$10401,A1549,'Все позиции'!$L$2:$L$10401,B1549,'Все позиции'!$F$2:$F$10401,"&lt;&gt;")</f>
        <v>0</v>
      </c>
      <c r="G1549" s="2" t="str">
        <f t="shared" si="24"/>
        <v>нет</v>
      </c>
    </row>
    <row r="1550" spans="1:7" x14ac:dyDescent="0.25">
      <c r="A1550" s="2" t="s">
        <v>2540</v>
      </c>
      <c r="B1550" s="2" t="s">
        <v>38</v>
      </c>
      <c r="C1550" s="2">
        <f>COUNTIFS('Все позиции'!$H$2:$H$10401,A1550,'Все позиции'!$L$2:$L$10401,B1550)</f>
        <v>1</v>
      </c>
      <c r="D1550" s="2">
        <f>SUMIFS('Все позиции'!$K$2:$K$10401,'Все позиции'!$H$2:$H$10401,A1550,'Все позиции'!$L$2:$L$10401,B1550)</f>
        <v>1</v>
      </c>
      <c r="E1550" s="4">
        <f>SUMIFS('Все позиции'!$P$2:$P$10401,'Все позиции'!$H$2:$H$10401,A1550,'Все позиции'!$L$2:$L$10401,B1550)</f>
        <v>84521.600000000006</v>
      </c>
      <c r="F1550" s="2">
        <f>COUNTIFS('Все позиции'!$H$2:$H$10401,A1550,'Все позиции'!$L$2:$L$10401,B1550,'Все позиции'!$F$2:$F$10401,"&lt;&gt;")</f>
        <v>0</v>
      </c>
      <c r="G1550" s="2" t="str">
        <f t="shared" si="24"/>
        <v>нет</v>
      </c>
    </row>
    <row r="1551" spans="1:7" x14ac:dyDescent="0.25">
      <c r="A1551" s="2" t="s">
        <v>2363</v>
      </c>
      <c r="B1551" s="2" t="s">
        <v>38</v>
      </c>
      <c r="C1551" s="2">
        <f>COUNTIFS('Все позиции'!$H$2:$H$10401,A1551,'Все позиции'!$L$2:$L$10401,B1551)</f>
        <v>2</v>
      </c>
      <c r="D1551" s="2">
        <f>SUMIFS('Все позиции'!$K$2:$K$10401,'Все позиции'!$H$2:$H$10401,A1551,'Все позиции'!$L$2:$L$10401,B1551)</f>
        <v>4</v>
      </c>
      <c r="E1551" s="4">
        <f>SUMIFS('Все позиции'!$P$2:$P$10401,'Все позиции'!$H$2:$H$10401,A1551,'Все позиции'!$L$2:$L$10401,B1551)</f>
        <v>25019.760000000002</v>
      </c>
      <c r="F1551" s="2">
        <f>COUNTIFS('Все позиции'!$H$2:$H$10401,A1551,'Все позиции'!$L$2:$L$10401,B1551,'Все позиции'!$F$2:$F$10401,"&lt;&gt;")</f>
        <v>0</v>
      </c>
      <c r="G1551" s="2" t="str">
        <f t="shared" si="24"/>
        <v>нет</v>
      </c>
    </row>
    <row r="1552" spans="1:7" x14ac:dyDescent="0.25">
      <c r="A1552" s="2" t="s">
        <v>2549</v>
      </c>
      <c r="B1552" s="2" t="s">
        <v>38</v>
      </c>
      <c r="C1552" s="2">
        <f>COUNTIFS('Все позиции'!$H$2:$H$10401,A1552,'Все позиции'!$L$2:$L$10401,B1552)</f>
        <v>1</v>
      </c>
      <c r="D1552" s="2">
        <f>SUMIFS('Все позиции'!$K$2:$K$10401,'Все позиции'!$H$2:$H$10401,A1552,'Все позиции'!$L$2:$L$10401,B1552)</f>
        <v>2</v>
      </c>
      <c r="E1552" s="4">
        <f>SUMIFS('Все позиции'!$P$2:$P$10401,'Все позиции'!$H$2:$H$10401,A1552,'Все позиции'!$L$2:$L$10401,B1552)</f>
        <v>72799.839999999997</v>
      </c>
      <c r="F1552" s="2">
        <f>COUNTIFS('Все позиции'!$H$2:$H$10401,A1552,'Все позиции'!$L$2:$L$10401,B1552,'Все позиции'!$F$2:$F$10401,"&lt;&gt;")</f>
        <v>0</v>
      </c>
      <c r="G1552" s="2" t="str">
        <f t="shared" si="24"/>
        <v>нет</v>
      </c>
    </row>
    <row r="1553" spans="1:7" x14ac:dyDescent="0.25">
      <c r="A1553" s="2" t="s">
        <v>4279</v>
      </c>
      <c r="B1553" s="2" t="s">
        <v>38</v>
      </c>
      <c r="C1553" s="2">
        <f>COUNTIFS('Все позиции'!$H$2:$H$10401,A1553,'Все позиции'!$L$2:$L$10401,B1553)</f>
        <v>1</v>
      </c>
      <c r="D1553" s="2">
        <f>SUMIFS('Все позиции'!$K$2:$K$10401,'Все позиции'!$H$2:$H$10401,A1553,'Все позиции'!$L$2:$L$10401,B1553)</f>
        <v>8</v>
      </c>
      <c r="E1553" s="4">
        <f>SUMIFS('Все позиции'!$P$2:$P$10401,'Все позиции'!$H$2:$H$10401,A1553,'Все позиции'!$L$2:$L$10401,B1553)</f>
        <v>42256.9</v>
      </c>
      <c r="F1553" s="2">
        <f>COUNTIFS('Все позиции'!$H$2:$H$10401,A1553,'Все позиции'!$L$2:$L$10401,B1553,'Все позиции'!$F$2:$F$10401,"&lt;&gt;")</f>
        <v>0</v>
      </c>
      <c r="G1553" s="2" t="str">
        <f t="shared" si="24"/>
        <v>нет</v>
      </c>
    </row>
    <row r="1554" spans="1:7" x14ac:dyDescent="0.25">
      <c r="A1554" s="2" t="s">
        <v>4114</v>
      </c>
      <c r="B1554" s="2" t="s">
        <v>38</v>
      </c>
      <c r="C1554" s="2">
        <f>COUNTIFS('Все позиции'!$H$2:$H$10401,A1554,'Все позиции'!$L$2:$L$10401,B1554)</f>
        <v>2</v>
      </c>
      <c r="D1554" s="2">
        <f>SUMIFS('Все позиции'!$K$2:$K$10401,'Все позиции'!$H$2:$H$10401,A1554,'Все позиции'!$L$2:$L$10401,B1554)</f>
        <v>6</v>
      </c>
      <c r="E1554" s="4">
        <f>SUMIFS('Все позиции'!$P$2:$P$10401,'Все позиции'!$H$2:$H$10401,A1554,'Все позиции'!$L$2:$L$10401,B1554)</f>
        <v>26636.75</v>
      </c>
      <c r="F1554" s="2">
        <f>COUNTIFS('Все позиции'!$H$2:$H$10401,A1554,'Все позиции'!$L$2:$L$10401,B1554,'Все позиции'!$F$2:$F$10401,"&lt;&gt;")</f>
        <v>0</v>
      </c>
      <c r="G1554" s="2" t="str">
        <f t="shared" si="24"/>
        <v>нет</v>
      </c>
    </row>
    <row r="1555" spans="1:7" x14ac:dyDescent="0.25">
      <c r="A1555" s="2" t="s">
        <v>4280</v>
      </c>
      <c r="B1555" s="2" t="s">
        <v>38</v>
      </c>
      <c r="C1555" s="2">
        <f>COUNTIFS('Все позиции'!$H$2:$H$10401,A1555,'Все позиции'!$L$2:$L$10401,B1555)</f>
        <v>1</v>
      </c>
      <c r="D1555" s="2">
        <f>SUMIFS('Все позиции'!$K$2:$K$10401,'Все позиции'!$H$2:$H$10401,A1555,'Все позиции'!$L$2:$L$10401,B1555)</f>
        <v>4</v>
      </c>
      <c r="E1555" s="4">
        <f>SUMIFS('Все позиции'!$P$2:$P$10401,'Все позиции'!$H$2:$H$10401,A1555,'Все позиции'!$L$2:$L$10401,B1555)</f>
        <v>34532.54</v>
      </c>
      <c r="F1555" s="2">
        <f>COUNTIFS('Все позиции'!$H$2:$H$10401,A1555,'Все позиции'!$L$2:$L$10401,B1555,'Все позиции'!$F$2:$F$10401,"&lt;&gt;")</f>
        <v>0</v>
      </c>
      <c r="G1555" s="2" t="str">
        <f t="shared" si="24"/>
        <v>нет</v>
      </c>
    </row>
    <row r="1556" spans="1:7" x14ac:dyDescent="0.25">
      <c r="A1556" s="2" t="s">
        <v>2365</v>
      </c>
      <c r="B1556" s="2" t="s">
        <v>38</v>
      </c>
      <c r="C1556" s="2">
        <f>COUNTIFS('Все позиции'!$H$2:$H$10401,A1556,'Все позиции'!$L$2:$L$10401,B1556)</f>
        <v>1</v>
      </c>
      <c r="D1556" s="2">
        <f>SUMIFS('Все позиции'!$K$2:$K$10401,'Все позиции'!$H$2:$H$10401,A1556,'Все позиции'!$L$2:$L$10401,B1556)</f>
        <v>1</v>
      </c>
      <c r="E1556" s="4">
        <f>SUMIFS('Все позиции'!$P$2:$P$10401,'Все позиции'!$H$2:$H$10401,A1556,'Все позиции'!$L$2:$L$10401,B1556)</f>
        <v>10648.16</v>
      </c>
      <c r="F1556" s="2">
        <f>COUNTIFS('Все позиции'!$H$2:$H$10401,A1556,'Все позиции'!$L$2:$L$10401,B1556,'Все позиции'!$F$2:$F$10401,"&lt;&gt;")</f>
        <v>0</v>
      </c>
      <c r="G1556" s="2" t="str">
        <f t="shared" si="24"/>
        <v>нет</v>
      </c>
    </row>
    <row r="1557" spans="1:7" x14ac:dyDescent="0.25">
      <c r="A1557" s="2" t="s">
        <v>2526</v>
      </c>
      <c r="B1557" s="2" t="s">
        <v>38</v>
      </c>
      <c r="C1557" s="2">
        <f>COUNTIFS('Все позиции'!$H$2:$H$10401,A1557,'Все позиции'!$L$2:$L$10401,B1557)</f>
        <v>1</v>
      </c>
      <c r="D1557" s="2">
        <f>SUMIFS('Все позиции'!$K$2:$K$10401,'Все позиции'!$H$2:$H$10401,A1557,'Все позиции'!$L$2:$L$10401,B1557)</f>
        <v>1</v>
      </c>
      <c r="E1557" s="4">
        <f>SUMIFS('Все позиции'!$P$2:$P$10401,'Все позиции'!$H$2:$H$10401,A1557,'Все позиции'!$L$2:$L$10401,B1557)</f>
        <v>3537.61</v>
      </c>
      <c r="F1557" s="2">
        <f>COUNTIFS('Все позиции'!$H$2:$H$10401,A1557,'Все позиции'!$L$2:$L$10401,B1557,'Все позиции'!$F$2:$F$10401,"&lt;&gt;")</f>
        <v>0</v>
      </c>
      <c r="G1557" s="2" t="str">
        <f t="shared" si="24"/>
        <v>нет</v>
      </c>
    </row>
    <row r="1558" spans="1:7" x14ac:dyDescent="0.25">
      <c r="A1558" s="2" t="s">
        <v>2527</v>
      </c>
      <c r="B1558" s="2" t="s">
        <v>38</v>
      </c>
      <c r="C1558" s="2">
        <f>COUNTIFS('Все позиции'!$H$2:$H$10401,A1558,'Все позиции'!$L$2:$L$10401,B1558)</f>
        <v>1</v>
      </c>
      <c r="D1558" s="2">
        <f>SUMIFS('Все позиции'!$K$2:$K$10401,'Все позиции'!$H$2:$H$10401,A1558,'Все позиции'!$L$2:$L$10401,B1558)</f>
        <v>2</v>
      </c>
      <c r="E1558" s="4">
        <f>SUMIFS('Все позиции'!$P$2:$P$10401,'Все позиции'!$H$2:$H$10401,A1558,'Все позиции'!$L$2:$L$10401,B1558)</f>
        <v>5097.6000000000004</v>
      </c>
      <c r="F1558" s="2">
        <f>COUNTIFS('Все позиции'!$H$2:$H$10401,A1558,'Все позиции'!$L$2:$L$10401,B1558,'Все позиции'!$F$2:$F$10401,"&lt;&gt;")</f>
        <v>0</v>
      </c>
      <c r="G1558" s="2" t="str">
        <f t="shared" si="24"/>
        <v>нет</v>
      </c>
    </row>
    <row r="1559" spans="1:7" x14ac:dyDescent="0.25">
      <c r="A1559" s="2" t="s">
        <v>4281</v>
      </c>
      <c r="B1559" s="2" t="s">
        <v>38</v>
      </c>
      <c r="C1559" s="2">
        <f>COUNTIFS('Все позиции'!$H$2:$H$10401,A1559,'Все позиции'!$L$2:$L$10401,B1559)</f>
        <v>1</v>
      </c>
      <c r="D1559" s="2">
        <f>SUMIFS('Все позиции'!$K$2:$K$10401,'Все позиции'!$H$2:$H$10401,A1559,'Все позиции'!$L$2:$L$10401,B1559)</f>
        <v>1</v>
      </c>
      <c r="E1559" s="4">
        <f>SUMIFS('Все позиции'!$P$2:$P$10401,'Все позиции'!$H$2:$H$10401,A1559,'Все позиции'!$L$2:$L$10401,B1559)</f>
        <v>1705</v>
      </c>
      <c r="F1559" s="2">
        <f>COUNTIFS('Все позиции'!$H$2:$H$10401,A1559,'Все позиции'!$L$2:$L$10401,B1559,'Все позиции'!$F$2:$F$10401,"&lt;&gt;")</f>
        <v>0</v>
      </c>
      <c r="G1559" s="2" t="str">
        <f t="shared" si="24"/>
        <v>нет</v>
      </c>
    </row>
    <row r="1560" spans="1:7" x14ac:dyDescent="0.25">
      <c r="A1560" s="2" t="s">
        <v>1170</v>
      </c>
      <c r="B1560" s="2" t="s">
        <v>38</v>
      </c>
      <c r="C1560" s="2">
        <f>COUNTIFS('Все позиции'!$H$2:$H$10401,A1560,'Все позиции'!$L$2:$L$10401,B1560)</f>
        <v>1</v>
      </c>
      <c r="D1560" s="2">
        <f>SUMIFS('Все позиции'!$K$2:$K$10401,'Все позиции'!$H$2:$H$10401,A1560,'Все позиции'!$L$2:$L$10401,B1560)</f>
        <v>2</v>
      </c>
      <c r="E1560" s="4">
        <f>SUMIFS('Все позиции'!$P$2:$P$10401,'Все позиции'!$H$2:$H$10401,A1560,'Все позиции'!$L$2:$L$10401,B1560)</f>
        <v>4566.78</v>
      </c>
      <c r="F1560" s="2">
        <f>COUNTIFS('Все позиции'!$H$2:$H$10401,A1560,'Все позиции'!$L$2:$L$10401,B1560,'Все позиции'!$F$2:$F$10401,"&lt;&gt;")</f>
        <v>0</v>
      </c>
      <c r="G1560" s="2" t="str">
        <f t="shared" si="24"/>
        <v>нет</v>
      </c>
    </row>
    <row r="1561" spans="1:7" x14ac:dyDescent="0.25">
      <c r="A1561" s="2" t="s">
        <v>3223</v>
      </c>
      <c r="B1561" s="2" t="s">
        <v>38</v>
      </c>
      <c r="C1561" s="2">
        <f>COUNTIFS('Все позиции'!$H$2:$H$10401,A1561,'Все позиции'!$L$2:$L$10401,B1561)</f>
        <v>2</v>
      </c>
      <c r="D1561" s="2">
        <f>SUMIFS('Все позиции'!$K$2:$K$10401,'Все позиции'!$H$2:$H$10401,A1561,'Все позиции'!$L$2:$L$10401,B1561)</f>
        <v>2</v>
      </c>
      <c r="E1561" s="4">
        <f>SUMIFS('Все позиции'!$P$2:$P$10401,'Все позиции'!$H$2:$H$10401,A1561,'Все позиции'!$L$2:$L$10401,B1561)</f>
        <v>76.5</v>
      </c>
      <c r="F1561" s="2">
        <f>COUNTIFS('Все позиции'!$H$2:$H$10401,A1561,'Все позиции'!$L$2:$L$10401,B1561,'Все позиции'!$F$2:$F$10401,"&lt;&gt;")</f>
        <v>0</v>
      </c>
      <c r="G1561" s="2" t="str">
        <f t="shared" si="24"/>
        <v>нет</v>
      </c>
    </row>
    <row r="1562" spans="1:7" x14ac:dyDescent="0.25">
      <c r="A1562" s="2" t="s">
        <v>3221</v>
      </c>
      <c r="B1562" s="2" t="s">
        <v>38</v>
      </c>
      <c r="C1562" s="2">
        <f>COUNTIFS('Все позиции'!$H$2:$H$10401,A1562,'Все позиции'!$L$2:$L$10401,B1562)</f>
        <v>2</v>
      </c>
      <c r="D1562" s="2">
        <f>SUMIFS('Все позиции'!$K$2:$K$10401,'Все позиции'!$H$2:$H$10401,A1562,'Все позиции'!$L$2:$L$10401,B1562)</f>
        <v>4</v>
      </c>
      <c r="E1562" s="4">
        <f>SUMIFS('Все позиции'!$P$2:$P$10401,'Все позиции'!$H$2:$H$10401,A1562,'Все позиции'!$L$2:$L$10401,B1562)</f>
        <v>213.4</v>
      </c>
      <c r="F1562" s="2">
        <f>COUNTIFS('Все позиции'!$H$2:$H$10401,A1562,'Все позиции'!$L$2:$L$10401,B1562,'Все позиции'!$F$2:$F$10401,"&lt;&gt;")</f>
        <v>0</v>
      </c>
      <c r="G1562" s="2" t="str">
        <f t="shared" si="24"/>
        <v>нет</v>
      </c>
    </row>
    <row r="1563" spans="1:7" x14ac:dyDescent="0.25">
      <c r="A1563" s="2" t="s">
        <v>3259</v>
      </c>
      <c r="B1563" s="2" t="s">
        <v>38</v>
      </c>
      <c r="C1563" s="2">
        <f>COUNTIFS('Все позиции'!$H$2:$H$10401,A1563,'Все позиции'!$L$2:$L$10401,B1563)</f>
        <v>2</v>
      </c>
      <c r="D1563" s="2">
        <f>SUMIFS('Все позиции'!$K$2:$K$10401,'Все позиции'!$H$2:$H$10401,A1563,'Все позиции'!$L$2:$L$10401,B1563)</f>
        <v>2</v>
      </c>
      <c r="E1563" s="4">
        <f>SUMIFS('Все позиции'!$P$2:$P$10401,'Все позиции'!$H$2:$H$10401,A1563,'Все позиции'!$L$2:$L$10401,B1563)</f>
        <v>7266.94</v>
      </c>
      <c r="F1563" s="2">
        <f>COUNTIFS('Все позиции'!$H$2:$H$10401,A1563,'Все позиции'!$L$2:$L$10401,B1563,'Все позиции'!$F$2:$F$10401,"&lt;&gt;")</f>
        <v>0</v>
      </c>
      <c r="G1563" s="2" t="str">
        <f t="shared" si="24"/>
        <v>нет</v>
      </c>
    </row>
    <row r="1564" spans="1:7" x14ac:dyDescent="0.25">
      <c r="A1564" s="2" t="s">
        <v>8206</v>
      </c>
      <c r="B1564" s="2" t="s">
        <v>108</v>
      </c>
      <c r="C1564" s="2">
        <f>COUNTIFS('Все позиции'!$H$2:$H$10401,A1564,'Все позиции'!$L$2:$L$10401,B1564)</f>
        <v>1</v>
      </c>
      <c r="D1564" s="2">
        <f>SUMIFS('Все позиции'!$K$2:$K$10401,'Все позиции'!$H$2:$H$10401,A1564,'Все позиции'!$L$2:$L$10401,B1564)</f>
        <v>2</v>
      </c>
      <c r="E1564" s="4">
        <f>SUMIFS('Все позиции'!$P$2:$P$10401,'Все позиции'!$H$2:$H$10401,A1564,'Все позиции'!$L$2:$L$10401,B1564)</f>
        <v>7969.04</v>
      </c>
      <c r="F1564" s="2">
        <f>COUNTIFS('Все позиции'!$H$2:$H$10401,A1564,'Все позиции'!$L$2:$L$10401,B1564,'Все позиции'!$F$2:$F$10401,"&lt;&gt;")</f>
        <v>1</v>
      </c>
      <c r="G1564" s="2" t="str">
        <f t="shared" si="24"/>
        <v>да</v>
      </c>
    </row>
    <row r="1565" spans="1:7" x14ac:dyDescent="0.25">
      <c r="A1565" s="2" t="s">
        <v>8208</v>
      </c>
      <c r="B1565" s="2" t="s">
        <v>108</v>
      </c>
      <c r="C1565" s="2">
        <f>COUNTIFS('Все позиции'!$H$2:$H$10401,A1565,'Все позиции'!$L$2:$L$10401,B1565)</f>
        <v>1</v>
      </c>
      <c r="D1565" s="2">
        <f>SUMIFS('Все позиции'!$K$2:$K$10401,'Все позиции'!$H$2:$H$10401,A1565,'Все позиции'!$L$2:$L$10401,B1565)</f>
        <v>2</v>
      </c>
      <c r="E1565" s="4">
        <f>SUMIFS('Все позиции'!$P$2:$P$10401,'Все позиции'!$H$2:$H$10401,A1565,'Все позиции'!$L$2:$L$10401,B1565)</f>
        <v>9088</v>
      </c>
      <c r="F1565" s="2">
        <f>COUNTIFS('Все позиции'!$H$2:$H$10401,A1565,'Все позиции'!$L$2:$L$10401,B1565,'Все позиции'!$F$2:$F$10401,"&lt;&gt;")</f>
        <v>1</v>
      </c>
      <c r="G1565" s="2" t="str">
        <f t="shared" si="24"/>
        <v>да</v>
      </c>
    </row>
    <row r="1566" spans="1:7" x14ac:dyDescent="0.25">
      <c r="A1566" s="2" t="s">
        <v>9167</v>
      </c>
      <c r="B1566" s="2" t="s">
        <v>38</v>
      </c>
      <c r="C1566" s="2">
        <f>COUNTIFS('Все позиции'!$H$2:$H$10401,A1566,'Все позиции'!$L$2:$L$10401,B1566)</f>
        <v>1</v>
      </c>
      <c r="D1566" s="2">
        <f>SUMIFS('Все позиции'!$K$2:$K$10401,'Все позиции'!$H$2:$H$10401,A1566,'Все позиции'!$L$2:$L$10401,B1566)</f>
        <v>5</v>
      </c>
      <c r="E1566" s="4">
        <f>SUMIFS('Все позиции'!$P$2:$P$10401,'Все позиции'!$H$2:$H$10401,A1566,'Все позиции'!$L$2:$L$10401,B1566)</f>
        <v>18750.060000000001</v>
      </c>
      <c r="F1566" s="2">
        <f>COUNTIFS('Все позиции'!$H$2:$H$10401,A1566,'Все позиции'!$L$2:$L$10401,B1566,'Все позиции'!$F$2:$F$10401,"&lt;&gt;")</f>
        <v>1</v>
      </c>
      <c r="G1566" s="2" t="str">
        <f t="shared" si="24"/>
        <v>да</v>
      </c>
    </row>
    <row r="1567" spans="1:7" x14ac:dyDescent="0.25">
      <c r="A1567" s="2" t="s">
        <v>8210</v>
      </c>
      <c r="B1567" s="2" t="s">
        <v>108</v>
      </c>
      <c r="C1567" s="2">
        <f>COUNTIFS('Все позиции'!$H$2:$H$10401,A1567,'Все позиции'!$L$2:$L$10401,B1567)</f>
        <v>1</v>
      </c>
      <c r="D1567" s="2">
        <f>SUMIFS('Все позиции'!$K$2:$K$10401,'Все позиции'!$H$2:$H$10401,A1567,'Все позиции'!$L$2:$L$10401,B1567)</f>
        <v>2</v>
      </c>
      <c r="E1567" s="4">
        <f>SUMIFS('Все позиции'!$P$2:$P$10401,'Все позиции'!$H$2:$H$10401,A1567,'Все позиции'!$L$2:$L$10401,B1567)</f>
        <v>5623.2</v>
      </c>
      <c r="F1567" s="2">
        <f>COUNTIFS('Все позиции'!$H$2:$H$10401,A1567,'Все позиции'!$L$2:$L$10401,B1567,'Все позиции'!$F$2:$F$10401,"&lt;&gt;")</f>
        <v>1</v>
      </c>
      <c r="G1567" s="2" t="str">
        <f t="shared" si="24"/>
        <v>да</v>
      </c>
    </row>
    <row r="1568" spans="1:7" x14ac:dyDescent="0.25">
      <c r="A1568" s="2" t="s">
        <v>9166</v>
      </c>
      <c r="B1568" s="2" t="s">
        <v>38</v>
      </c>
      <c r="C1568" s="2">
        <f>COUNTIFS('Все позиции'!$H$2:$H$10401,A1568,'Все позиции'!$L$2:$L$10401,B1568)</f>
        <v>1</v>
      </c>
      <c r="D1568" s="2">
        <f>SUMIFS('Все позиции'!$K$2:$K$10401,'Все позиции'!$H$2:$H$10401,A1568,'Все позиции'!$L$2:$L$10401,B1568)</f>
        <v>5</v>
      </c>
      <c r="E1568" s="4">
        <f>SUMIFS('Все позиции'!$P$2:$P$10401,'Все позиции'!$H$2:$H$10401,A1568,'Все позиции'!$L$2:$L$10401,B1568)</f>
        <v>20625.02</v>
      </c>
      <c r="F1568" s="2">
        <f>COUNTIFS('Все позиции'!$H$2:$H$10401,A1568,'Все позиции'!$L$2:$L$10401,B1568,'Все позиции'!$F$2:$F$10401,"&lt;&gt;")</f>
        <v>1</v>
      </c>
      <c r="G1568" s="2" t="str">
        <f t="shared" si="24"/>
        <v>да</v>
      </c>
    </row>
    <row r="1569" spans="1:7" x14ac:dyDescent="0.25">
      <c r="A1569" s="2" t="s">
        <v>9165</v>
      </c>
      <c r="B1569" s="2" t="s">
        <v>38</v>
      </c>
      <c r="C1569" s="2">
        <f>COUNTIFS('Все позиции'!$H$2:$H$10401,A1569,'Все позиции'!$L$2:$L$10401,B1569)</f>
        <v>1</v>
      </c>
      <c r="D1569" s="2">
        <f>SUMIFS('Все позиции'!$K$2:$K$10401,'Все позиции'!$H$2:$H$10401,A1569,'Все позиции'!$L$2:$L$10401,B1569)</f>
        <v>5</v>
      </c>
      <c r="E1569" s="4">
        <f>SUMIFS('Все позиции'!$P$2:$P$10401,'Все позиции'!$H$2:$H$10401,A1569,'Все позиции'!$L$2:$L$10401,B1569)</f>
        <v>20625.02</v>
      </c>
      <c r="F1569" s="2">
        <f>COUNTIFS('Все позиции'!$H$2:$H$10401,A1569,'Все позиции'!$L$2:$L$10401,B1569,'Все позиции'!$F$2:$F$10401,"&lt;&gt;")</f>
        <v>1</v>
      </c>
      <c r="G1569" s="2" t="str">
        <f t="shared" si="24"/>
        <v>да</v>
      </c>
    </row>
    <row r="1570" spans="1:7" x14ac:dyDescent="0.25">
      <c r="A1570" s="2" t="s">
        <v>1712</v>
      </c>
      <c r="B1570" s="2" t="s">
        <v>38</v>
      </c>
      <c r="C1570" s="2">
        <f>COUNTIFS('Все позиции'!$H$2:$H$10401,A1570,'Все позиции'!$L$2:$L$10401,B1570)</f>
        <v>2</v>
      </c>
      <c r="D1570" s="2">
        <f>SUMIFS('Все позиции'!$K$2:$K$10401,'Все позиции'!$H$2:$H$10401,A1570,'Все позиции'!$L$2:$L$10401,B1570)</f>
        <v>2</v>
      </c>
      <c r="E1570" s="4">
        <f>SUMIFS('Все позиции'!$P$2:$P$10401,'Все позиции'!$H$2:$H$10401,A1570,'Все позиции'!$L$2:$L$10401,B1570)</f>
        <v>441.23</v>
      </c>
      <c r="F1570" s="2">
        <f>COUNTIFS('Все позиции'!$H$2:$H$10401,A1570,'Все позиции'!$L$2:$L$10401,B1570,'Все позиции'!$F$2:$F$10401,"&lt;&gt;")</f>
        <v>0</v>
      </c>
      <c r="G1570" s="2" t="str">
        <f t="shared" si="24"/>
        <v>нет</v>
      </c>
    </row>
    <row r="1571" spans="1:7" x14ac:dyDescent="0.25">
      <c r="A1571" s="2" t="s">
        <v>1769</v>
      </c>
      <c r="B1571" s="2" t="s">
        <v>38</v>
      </c>
      <c r="C1571" s="2">
        <f>COUNTIFS('Все позиции'!$H$2:$H$10401,A1571,'Все позиции'!$L$2:$L$10401,B1571)</f>
        <v>2</v>
      </c>
      <c r="D1571" s="2">
        <f>SUMIFS('Все позиции'!$K$2:$K$10401,'Все позиции'!$H$2:$H$10401,A1571,'Все позиции'!$L$2:$L$10401,B1571)</f>
        <v>4</v>
      </c>
      <c r="E1571" s="4">
        <f>SUMIFS('Все позиции'!$P$2:$P$10401,'Все позиции'!$H$2:$H$10401,A1571,'Все позиции'!$L$2:$L$10401,B1571)</f>
        <v>2072.02</v>
      </c>
      <c r="F1571" s="2">
        <f>COUNTIFS('Все позиции'!$H$2:$H$10401,A1571,'Все позиции'!$L$2:$L$10401,B1571,'Все позиции'!$F$2:$F$10401,"&lt;&gt;")</f>
        <v>0</v>
      </c>
      <c r="G1571" s="2" t="str">
        <f t="shared" si="24"/>
        <v>нет</v>
      </c>
    </row>
    <row r="1572" spans="1:7" x14ac:dyDescent="0.25">
      <c r="A1572" s="2" t="s">
        <v>1711</v>
      </c>
      <c r="B1572" s="2" t="s">
        <v>38</v>
      </c>
      <c r="C1572" s="2">
        <f>COUNTIFS('Все позиции'!$H$2:$H$10401,A1572,'Все позиции'!$L$2:$L$10401,B1572)</f>
        <v>2</v>
      </c>
      <c r="D1572" s="2">
        <f>SUMIFS('Все позиции'!$K$2:$K$10401,'Все позиции'!$H$2:$H$10401,A1572,'Все позиции'!$L$2:$L$10401,B1572)</f>
        <v>2</v>
      </c>
      <c r="E1572" s="4">
        <f>SUMIFS('Все позиции'!$P$2:$P$10401,'Все позиции'!$H$2:$H$10401,A1572,'Все позиции'!$L$2:$L$10401,B1572)</f>
        <v>470.36</v>
      </c>
      <c r="F1572" s="2">
        <f>COUNTIFS('Все позиции'!$H$2:$H$10401,A1572,'Все позиции'!$L$2:$L$10401,B1572,'Все позиции'!$F$2:$F$10401,"&lt;&gt;")</f>
        <v>0</v>
      </c>
      <c r="G1572" s="2" t="str">
        <f t="shared" si="24"/>
        <v>нет</v>
      </c>
    </row>
    <row r="1573" spans="1:7" x14ac:dyDescent="0.25">
      <c r="A1573" s="2" t="s">
        <v>1767</v>
      </c>
      <c r="B1573" s="2" t="s">
        <v>38</v>
      </c>
      <c r="C1573" s="2">
        <f>COUNTIFS('Все позиции'!$H$2:$H$10401,A1573,'Все позиции'!$L$2:$L$10401,B1573)</f>
        <v>2</v>
      </c>
      <c r="D1573" s="2">
        <f>SUMIFS('Все позиции'!$K$2:$K$10401,'Все позиции'!$H$2:$H$10401,A1573,'Все позиции'!$L$2:$L$10401,B1573)</f>
        <v>4</v>
      </c>
      <c r="E1573" s="4">
        <f>SUMIFS('Все позиции'!$P$2:$P$10401,'Все позиции'!$H$2:$H$10401,A1573,'Все позиции'!$L$2:$L$10401,B1573)</f>
        <v>2497.5100000000002</v>
      </c>
      <c r="F1573" s="2">
        <f>COUNTIFS('Все позиции'!$H$2:$H$10401,A1573,'Все позиции'!$L$2:$L$10401,B1573,'Все позиции'!$F$2:$F$10401,"&lt;&gt;")</f>
        <v>0</v>
      </c>
      <c r="G1573" s="2" t="str">
        <f t="shared" si="24"/>
        <v>нет</v>
      </c>
    </row>
    <row r="1574" spans="1:7" x14ac:dyDescent="0.25">
      <c r="A1574" s="2" t="s">
        <v>1706</v>
      </c>
      <c r="B1574" s="2" t="s">
        <v>38</v>
      </c>
      <c r="C1574" s="2">
        <f>COUNTIFS('Все позиции'!$H$2:$H$10401,A1574,'Все позиции'!$L$2:$L$10401,B1574)</f>
        <v>2</v>
      </c>
      <c r="D1574" s="2">
        <f>SUMIFS('Все позиции'!$K$2:$K$10401,'Все позиции'!$H$2:$H$10401,A1574,'Все позиции'!$L$2:$L$10401,B1574)</f>
        <v>4</v>
      </c>
      <c r="E1574" s="4">
        <f>SUMIFS('Все позиции'!$P$2:$P$10401,'Все позиции'!$H$2:$H$10401,A1574,'Все позиции'!$L$2:$L$10401,B1574)</f>
        <v>1073.92</v>
      </c>
      <c r="F1574" s="2">
        <f>COUNTIFS('Все позиции'!$H$2:$H$10401,A1574,'Все позиции'!$L$2:$L$10401,B1574,'Все позиции'!$F$2:$F$10401,"&lt;&gt;")</f>
        <v>0</v>
      </c>
      <c r="G1574" s="2" t="str">
        <f t="shared" si="24"/>
        <v>нет</v>
      </c>
    </row>
    <row r="1575" spans="1:7" x14ac:dyDescent="0.25">
      <c r="A1575" s="2" t="s">
        <v>1707</v>
      </c>
      <c r="B1575" s="2" t="s">
        <v>38</v>
      </c>
      <c r="C1575" s="2">
        <f>COUNTIFS('Все позиции'!$H$2:$H$10401,A1575,'Все позиции'!$L$2:$L$10401,B1575)</f>
        <v>2</v>
      </c>
      <c r="D1575" s="2">
        <f>SUMIFS('Все позиции'!$K$2:$K$10401,'Все позиции'!$H$2:$H$10401,A1575,'Все позиции'!$L$2:$L$10401,B1575)</f>
        <v>4</v>
      </c>
      <c r="E1575" s="4">
        <f>SUMIFS('Все позиции'!$P$2:$P$10401,'Все позиции'!$H$2:$H$10401,A1575,'Все позиции'!$L$2:$L$10401,B1575)</f>
        <v>1198.77</v>
      </c>
      <c r="F1575" s="2">
        <f>COUNTIFS('Все позиции'!$H$2:$H$10401,A1575,'Все позиции'!$L$2:$L$10401,B1575,'Все позиции'!$F$2:$F$10401,"&lt;&gt;")</f>
        <v>0</v>
      </c>
      <c r="G1575" s="2" t="str">
        <f t="shared" si="24"/>
        <v>нет</v>
      </c>
    </row>
    <row r="1576" spans="1:7" x14ac:dyDescent="0.25">
      <c r="A1576" s="2" t="s">
        <v>1708</v>
      </c>
      <c r="B1576" s="2" t="s">
        <v>38</v>
      </c>
      <c r="C1576" s="2">
        <f>COUNTIFS('Все позиции'!$H$2:$H$10401,A1576,'Все позиции'!$L$2:$L$10401,B1576)</f>
        <v>2</v>
      </c>
      <c r="D1576" s="2">
        <f>SUMIFS('Все позиции'!$K$2:$K$10401,'Все позиции'!$H$2:$H$10401,A1576,'Все позиции'!$L$2:$L$10401,B1576)</f>
        <v>6</v>
      </c>
      <c r="E1576" s="4">
        <f>SUMIFS('Все позиции'!$P$2:$P$10401,'Все позиции'!$H$2:$H$10401,A1576,'Все позиции'!$L$2:$L$10401,B1576)</f>
        <v>2018.86</v>
      </c>
      <c r="F1576" s="2">
        <f>COUNTIFS('Все позиции'!$H$2:$H$10401,A1576,'Все позиции'!$L$2:$L$10401,B1576,'Все позиции'!$F$2:$F$10401,"&lt;&gt;")</f>
        <v>0</v>
      </c>
      <c r="G1576" s="2" t="str">
        <f t="shared" si="24"/>
        <v>нет</v>
      </c>
    </row>
    <row r="1577" spans="1:7" x14ac:dyDescent="0.25">
      <c r="A1577" s="2" t="s">
        <v>1709</v>
      </c>
      <c r="B1577" s="2" t="s">
        <v>38</v>
      </c>
      <c r="C1577" s="2">
        <f>COUNTIFS('Все позиции'!$H$2:$H$10401,A1577,'Все позиции'!$L$2:$L$10401,B1577)</f>
        <v>2</v>
      </c>
      <c r="D1577" s="2">
        <f>SUMIFS('Все позиции'!$K$2:$K$10401,'Все позиции'!$H$2:$H$10401,A1577,'Все позиции'!$L$2:$L$10401,B1577)</f>
        <v>4</v>
      </c>
      <c r="E1577" s="4">
        <f>SUMIFS('Все позиции'!$P$2:$P$10401,'Все позиции'!$H$2:$H$10401,A1577,'Все позиции'!$L$2:$L$10401,B1577)</f>
        <v>1978.57</v>
      </c>
      <c r="F1577" s="2">
        <f>COUNTIFS('Все позиции'!$H$2:$H$10401,A1577,'Все позиции'!$L$2:$L$10401,B1577,'Все позиции'!$F$2:$F$10401,"&lt;&gt;")</f>
        <v>0</v>
      </c>
      <c r="G1577" s="2" t="str">
        <f t="shared" si="24"/>
        <v>нет</v>
      </c>
    </row>
    <row r="1578" spans="1:7" x14ac:dyDescent="0.25">
      <c r="A1578" s="2" t="s">
        <v>1710</v>
      </c>
      <c r="B1578" s="2" t="s">
        <v>38</v>
      </c>
      <c r="C1578" s="2">
        <f>COUNTIFS('Все позиции'!$H$2:$H$10401,A1578,'Все позиции'!$L$2:$L$10401,B1578)</f>
        <v>2</v>
      </c>
      <c r="D1578" s="2">
        <f>SUMIFS('Все позиции'!$K$2:$K$10401,'Все позиции'!$H$2:$H$10401,A1578,'Все позиции'!$L$2:$L$10401,B1578)</f>
        <v>4</v>
      </c>
      <c r="E1578" s="4">
        <f>SUMIFS('Все позиции'!$P$2:$P$10401,'Все позиции'!$H$2:$H$10401,A1578,'Все позиции'!$L$2:$L$10401,B1578)</f>
        <v>3002.54</v>
      </c>
      <c r="F1578" s="2">
        <f>COUNTIFS('Все позиции'!$H$2:$H$10401,A1578,'Все позиции'!$L$2:$L$10401,B1578,'Все позиции'!$F$2:$F$10401,"&lt;&gt;")</f>
        <v>0</v>
      </c>
      <c r="G1578" s="2" t="str">
        <f t="shared" si="24"/>
        <v>нет</v>
      </c>
    </row>
    <row r="1579" spans="1:7" x14ac:dyDescent="0.25">
      <c r="A1579" s="2" t="s">
        <v>5981</v>
      </c>
      <c r="B1579" s="2" t="s">
        <v>38</v>
      </c>
      <c r="C1579" s="2">
        <f>COUNTIFS('Все позиции'!$H$2:$H$10401,A1579,'Все позиции'!$L$2:$L$10401,B1579)</f>
        <v>1</v>
      </c>
      <c r="D1579" s="2">
        <f>SUMIFS('Все позиции'!$K$2:$K$10401,'Все позиции'!$H$2:$H$10401,A1579,'Все позиции'!$L$2:$L$10401,B1579)</f>
        <v>5</v>
      </c>
      <c r="E1579" s="4">
        <f>SUMIFS('Все позиции'!$P$2:$P$10401,'Все позиции'!$H$2:$H$10401,A1579,'Все позиции'!$L$2:$L$10401,B1579)</f>
        <v>4552.49</v>
      </c>
      <c r="F1579" s="2">
        <f>COUNTIFS('Все позиции'!$H$2:$H$10401,A1579,'Все позиции'!$L$2:$L$10401,B1579,'Все позиции'!$F$2:$F$10401,"&lt;&gt;")</f>
        <v>1</v>
      </c>
      <c r="G1579" s="2" t="str">
        <f t="shared" si="24"/>
        <v>да</v>
      </c>
    </row>
    <row r="1580" spans="1:7" x14ac:dyDescent="0.25">
      <c r="A1580" s="2" t="s">
        <v>97</v>
      </c>
      <c r="B1580" s="2" t="s">
        <v>38</v>
      </c>
      <c r="C1580" s="2">
        <f>COUNTIFS('Все позиции'!$H$2:$H$10401,A1580,'Все позиции'!$L$2:$L$10401,B1580)</f>
        <v>1</v>
      </c>
      <c r="D1580" s="2">
        <f>SUMIFS('Все позиции'!$K$2:$K$10401,'Все позиции'!$H$2:$H$10401,A1580,'Все позиции'!$L$2:$L$10401,B1580)</f>
        <v>2</v>
      </c>
      <c r="E1580" s="4">
        <f>SUMIFS('Все позиции'!$P$2:$P$10401,'Все позиции'!$H$2:$H$10401,A1580,'Все позиции'!$L$2:$L$10401,B1580)</f>
        <v>4634072.4000000004</v>
      </c>
      <c r="F1580" s="2">
        <f>COUNTIFS('Все позиции'!$H$2:$H$10401,A1580,'Все позиции'!$L$2:$L$10401,B1580,'Все позиции'!$F$2:$F$10401,"&lt;&gt;")</f>
        <v>0</v>
      </c>
      <c r="G1580" s="2" t="str">
        <f t="shared" si="24"/>
        <v>нет</v>
      </c>
    </row>
    <row r="1581" spans="1:7" x14ac:dyDescent="0.25">
      <c r="A1581" s="2" t="s">
        <v>4085</v>
      </c>
      <c r="B1581" s="2" t="s">
        <v>38</v>
      </c>
      <c r="C1581" s="2">
        <f>COUNTIFS('Все позиции'!$H$2:$H$10401,A1581,'Все позиции'!$L$2:$L$10401,B1581)</f>
        <v>1</v>
      </c>
      <c r="D1581" s="2">
        <f>SUMIFS('Все позиции'!$K$2:$K$10401,'Все позиции'!$H$2:$H$10401,A1581,'Все позиции'!$L$2:$L$10401,B1581)</f>
        <v>7</v>
      </c>
      <c r="E1581" s="4">
        <f>SUMIFS('Все позиции'!$P$2:$P$10401,'Все позиции'!$H$2:$H$10401,A1581,'Все позиции'!$L$2:$L$10401,B1581)</f>
        <v>17763200</v>
      </c>
      <c r="F1581" s="2">
        <f>COUNTIFS('Все позиции'!$H$2:$H$10401,A1581,'Все позиции'!$L$2:$L$10401,B1581,'Все позиции'!$F$2:$F$10401,"&lt;&gt;")</f>
        <v>0</v>
      </c>
      <c r="G1581" s="2" t="str">
        <f t="shared" si="24"/>
        <v>нет</v>
      </c>
    </row>
    <row r="1582" spans="1:7" x14ac:dyDescent="0.25">
      <c r="A1582" s="2" t="s">
        <v>8097</v>
      </c>
      <c r="B1582" s="2" t="s">
        <v>38</v>
      </c>
      <c r="C1582" s="2">
        <f>COUNTIFS('Все позиции'!$H$2:$H$10401,A1582,'Все позиции'!$L$2:$L$10401,B1582)</f>
        <v>1</v>
      </c>
      <c r="D1582" s="2">
        <f>SUMIFS('Все позиции'!$K$2:$K$10401,'Все позиции'!$H$2:$H$10401,A1582,'Все позиции'!$L$2:$L$10401,B1582)</f>
        <v>10</v>
      </c>
      <c r="E1582" s="4">
        <f>SUMIFS('Все позиции'!$P$2:$P$10401,'Все позиции'!$H$2:$H$10401,A1582,'Все позиции'!$L$2:$L$10401,B1582)</f>
        <v>0</v>
      </c>
      <c r="F1582" s="2">
        <f>COUNTIFS('Все позиции'!$H$2:$H$10401,A1582,'Все позиции'!$L$2:$L$10401,B1582,'Все позиции'!$F$2:$F$10401,"&lt;&gt;")</f>
        <v>1</v>
      </c>
      <c r="G1582" s="2" t="str">
        <f t="shared" si="24"/>
        <v>да</v>
      </c>
    </row>
    <row r="1583" spans="1:7" x14ac:dyDescent="0.25">
      <c r="A1583" s="2" t="s">
        <v>4483</v>
      </c>
      <c r="B1583" s="2" t="s">
        <v>38</v>
      </c>
      <c r="C1583" s="2">
        <f>COUNTIFS('Все позиции'!$H$2:$H$10401,A1583,'Все позиции'!$L$2:$L$10401,B1583)</f>
        <v>1</v>
      </c>
      <c r="D1583" s="2">
        <f>SUMIFS('Все позиции'!$K$2:$K$10401,'Все позиции'!$H$2:$H$10401,A1583,'Все позиции'!$L$2:$L$10401,B1583)</f>
        <v>1</v>
      </c>
      <c r="E1583" s="4">
        <f>SUMIFS('Все позиции'!$P$2:$P$10401,'Все позиции'!$H$2:$H$10401,A1583,'Все позиции'!$L$2:$L$10401,B1583)</f>
        <v>424560</v>
      </c>
      <c r="F1583" s="2">
        <f>COUNTIFS('Все позиции'!$H$2:$H$10401,A1583,'Все позиции'!$L$2:$L$10401,B1583,'Все позиции'!$F$2:$F$10401,"&lt;&gt;")</f>
        <v>0</v>
      </c>
      <c r="G1583" s="2" t="str">
        <f t="shared" si="24"/>
        <v>нет</v>
      </c>
    </row>
    <row r="1584" spans="1:7" x14ac:dyDescent="0.25">
      <c r="A1584" s="2" t="s">
        <v>2251</v>
      </c>
      <c r="B1584" s="2" t="s">
        <v>38</v>
      </c>
      <c r="C1584" s="2">
        <f>COUNTIFS('Все позиции'!$H$2:$H$10401,A1584,'Все позиции'!$L$2:$L$10401,B1584)</f>
        <v>2</v>
      </c>
      <c r="D1584" s="2">
        <f>SUMIFS('Все позиции'!$K$2:$K$10401,'Все позиции'!$H$2:$H$10401,A1584,'Все позиции'!$L$2:$L$10401,B1584)</f>
        <v>476</v>
      </c>
      <c r="E1584" s="4">
        <f>SUMIFS('Все позиции'!$P$2:$P$10401,'Все позиции'!$H$2:$H$10401,A1584,'Все позиции'!$L$2:$L$10401,B1584)</f>
        <v>432197.95999999996</v>
      </c>
      <c r="F1584" s="2">
        <f>COUNTIFS('Все позиции'!$H$2:$H$10401,A1584,'Все позиции'!$L$2:$L$10401,B1584,'Все позиции'!$F$2:$F$10401,"&lt;&gt;")</f>
        <v>0</v>
      </c>
      <c r="G1584" s="2" t="str">
        <f t="shared" si="24"/>
        <v>нет</v>
      </c>
    </row>
    <row r="1585" spans="1:7" x14ac:dyDescent="0.25">
      <c r="A1585" s="2" t="s">
        <v>9270</v>
      </c>
      <c r="B1585" s="2" t="s">
        <v>38</v>
      </c>
      <c r="C1585" s="2">
        <f>COUNTIFS('Все позиции'!$H$2:$H$10401,A1585,'Все позиции'!$L$2:$L$10401,B1585)</f>
        <v>1</v>
      </c>
      <c r="D1585" s="2">
        <f>SUMIFS('Все позиции'!$K$2:$K$10401,'Все позиции'!$H$2:$H$10401,A1585,'Все позиции'!$L$2:$L$10401,B1585)</f>
        <v>2</v>
      </c>
      <c r="E1585" s="4">
        <f>SUMIFS('Все позиции'!$P$2:$P$10401,'Все позиции'!$H$2:$H$10401,A1585,'Все позиции'!$L$2:$L$10401,B1585)</f>
        <v>1372.82</v>
      </c>
      <c r="F1585" s="2">
        <f>COUNTIFS('Все позиции'!$H$2:$H$10401,A1585,'Все позиции'!$L$2:$L$10401,B1585,'Все позиции'!$F$2:$F$10401,"&lt;&gt;")</f>
        <v>1</v>
      </c>
      <c r="G1585" s="2" t="str">
        <f t="shared" si="24"/>
        <v>да</v>
      </c>
    </row>
    <row r="1586" spans="1:7" x14ac:dyDescent="0.25">
      <c r="A1586" s="2" t="s">
        <v>2692</v>
      </c>
      <c r="B1586" s="2" t="s">
        <v>38</v>
      </c>
      <c r="C1586" s="2">
        <f>COUNTIFS('Все позиции'!$H$2:$H$10401,A1586,'Все позиции'!$L$2:$L$10401,B1586)</f>
        <v>1</v>
      </c>
      <c r="D1586" s="2">
        <f>SUMIFS('Все позиции'!$K$2:$K$10401,'Все позиции'!$H$2:$H$10401,A1586,'Все позиции'!$L$2:$L$10401,B1586)</f>
        <v>10</v>
      </c>
      <c r="E1586" s="4">
        <f>SUMIFS('Все позиции'!$P$2:$P$10401,'Все позиции'!$H$2:$H$10401,A1586,'Все позиции'!$L$2:$L$10401,B1586)</f>
        <v>18519.599999999999</v>
      </c>
      <c r="F1586" s="2">
        <f>COUNTIFS('Все позиции'!$H$2:$H$10401,A1586,'Все позиции'!$L$2:$L$10401,B1586,'Все позиции'!$F$2:$F$10401,"&lt;&gt;")</f>
        <v>0</v>
      </c>
      <c r="G1586" s="2" t="str">
        <f t="shared" si="24"/>
        <v>нет</v>
      </c>
    </row>
    <row r="1587" spans="1:7" x14ac:dyDescent="0.25">
      <c r="A1587" s="2" t="s">
        <v>2387</v>
      </c>
      <c r="B1587" s="2" t="s">
        <v>38</v>
      </c>
      <c r="C1587" s="2">
        <f>COUNTIFS('Все позиции'!$H$2:$H$10401,A1587,'Все позиции'!$L$2:$L$10401,B1587)</f>
        <v>1</v>
      </c>
      <c r="D1587" s="2">
        <f>SUMIFS('Все позиции'!$K$2:$K$10401,'Все позиции'!$H$2:$H$10401,A1587,'Все позиции'!$L$2:$L$10401,B1587)</f>
        <v>4</v>
      </c>
      <c r="E1587" s="4">
        <f>SUMIFS('Все позиции'!$P$2:$P$10401,'Все позиции'!$H$2:$H$10401,A1587,'Все позиции'!$L$2:$L$10401,B1587)</f>
        <v>3190.01</v>
      </c>
      <c r="F1587" s="2">
        <f>COUNTIFS('Все позиции'!$H$2:$H$10401,A1587,'Все позиции'!$L$2:$L$10401,B1587,'Все позиции'!$F$2:$F$10401,"&lt;&gt;")</f>
        <v>0</v>
      </c>
      <c r="G1587" s="2" t="str">
        <f t="shared" si="24"/>
        <v>нет</v>
      </c>
    </row>
    <row r="1588" spans="1:7" x14ac:dyDescent="0.25">
      <c r="A1588" s="2" t="s">
        <v>2691</v>
      </c>
      <c r="B1588" s="2" t="s">
        <v>38</v>
      </c>
      <c r="C1588" s="2">
        <f>COUNTIFS('Все позиции'!$H$2:$H$10401,A1588,'Все позиции'!$L$2:$L$10401,B1588)</f>
        <v>1</v>
      </c>
      <c r="D1588" s="2">
        <f>SUMIFS('Все позиции'!$K$2:$K$10401,'Все позиции'!$H$2:$H$10401,A1588,'Все позиции'!$L$2:$L$10401,B1588)</f>
        <v>5</v>
      </c>
      <c r="E1588" s="4">
        <f>SUMIFS('Все позиции'!$P$2:$P$10401,'Все позиции'!$H$2:$H$10401,A1588,'Все позиции'!$L$2:$L$10401,B1588)</f>
        <v>7112.6</v>
      </c>
      <c r="F1588" s="2">
        <f>COUNTIFS('Все позиции'!$H$2:$H$10401,A1588,'Все позиции'!$L$2:$L$10401,B1588,'Все позиции'!$F$2:$F$10401,"&lt;&gt;")</f>
        <v>0</v>
      </c>
      <c r="G1588" s="2" t="str">
        <f t="shared" si="24"/>
        <v>нет</v>
      </c>
    </row>
    <row r="1589" spans="1:7" x14ac:dyDescent="0.25">
      <c r="A1589" s="2" t="s">
        <v>2690</v>
      </c>
      <c r="B1589" s="2" t="s">
        <v>21</v>
      </c>
      <c r="C1589" s="2">
        <f>COUNTIFS('Все позиции'!$H$2:$H$10401,A1589,'Все позиции'!$L$2:$L$10401,B1589)</f>
        <v>1</v>
      </c>
      <c r="D1589" s="2">
        <f>SUMIFS('Все позиции'!$K$2:$K$10401,'Все позиции'!$H$2:$H$10401,A1589,'Все позиции'!$L$2:$L$10401,B1589)</f>
        <v>5.92</v>
      </c>
      <c r="E1589" s="4">
        <f>SUMIFS('Все позиции'!$P$2:$P$10401,'Все позиции'!$H$2:$H$10401,A1589,'Все позиции'!$L$2:$L$10401,B1589)</f>
        <v>7150.18</v>
      </c>
      <c r="F1589" s="2">
        <f>COUNTIFS('Все позиции'!$H$2:$H$10401,A1589,'Все позиции'!$L$2:$L$10401,B1589,'Все позиции'!$F$2:$F$10401,"&lt;&gt;")</f>
        <v>0</v>
      </c>
      <c r="G1589" s="2" t="str">
        <f t="shared" si="24"/>
        <v>нет</v>
      </c>
    </row>
    <row r="1590" spans="1:7" x14ac:dyDescent="0.25">
      <c r="A1590" s="2" t="s">
        <v>2252</v>
      </c>
      <c r="B1590" s="2" t="s">
        <v>38</v>
      </c>
      <c r="C1590" s="2">
        <f>COUNTIFS('Все позиции'!$H$2:$H$10401,A1590,'Все позиции'!$L$2:$L$10401,B1590)</f>
        <v>2</v>
      </c>
      <c r="D1590" s="2">
        <f>SUMIFS('Все позиции'!$K$2:$K$10401,'Все позиции'!$H$2:$H$10401,A1590,'Все позиции'!$L$2:$L$10401,B1590)</f>
        <v>8</v>
      </c>
      <c r="E1590" s="4">
        <f>SUMIFS('Все позиции'!$P$2:$P$10401,'Все позиции'!$H$2:$H$10401,A1590,'Все позиции'!$L$2:$L$10401,B1590)</f>
        <v>24399.91</v>
      </c>
      <c r="F1590" s="2">
        <f>COUNTIFS('Все позиции'!$H$2:$H$10401,A1590,'Все позиции'!$L$2:$L$10401,B1590,'Все позиции'!$F$2:$F$10401,"&lt;&gt;")</f>
        <v>0</v>
      </c>
      <c r="G1590" s="2" t="str">
        <f t="shared" si="24"/>
        <v>нет</v>
      </c>
    </row>
    <row r="1591" spans="1:7" x14ac:dyDescent="0.25">
      <c r="A1591" s="2" t="s">
        <v>4644</v>
      </c>
      <c r="B1591" s="2" t="s">
        <v>38</v>
      </c>
      <c r="C1591" s="2">
        <f>COUNTIFS('Все позиции'!$H$2:$H$10401,A1591,'Все позиции'!$L$2:$L$10401,B1591)</f>
        <v>1</v>
      </c>
      <c r="D1591" s="2">
        <f>SUMIFS('Все позиции'!$K$2:$K$10401,'Все позиции'!$H$2:$H$10401,A1591,'Все позиции'!$L$2:$L$10401,B1591)</f>
        <v>1</v>
      </c>
      <c r="E1591" s="4">
        <f>SUMIFS('Все позиции'!$P$2:$P$10401,'Все позиции'!$H$2:$H$10401,A1591,'Все позиции'!$L$2:$L$10401,B1591)</f>
        <v>323739.2</v>
      </c>
      <c r="F1591" s="2">
        <f>COUNTIFS('Все позиции'!$H$2:$H$10401,A1591,'Все позиции'!$L$2:$L$10401,B1591,'Все позиции'!$F$2:$F$10401,"&lt;&gt;")</f>
        <v>0</v>
      </c>
      <c r="G1591" s="2" t="str">
        <f t="shared" si="24"/>
        <v>нет</v>
      </c>
    </row>
    <row r="1592" spans="1:7" x14ac:dyDescent="0.25">
      <c r="A1592" s="2" t="s">
        <v>4683</v>
      </c>
      <c r="B1592" s="2" t="s">
        <v>38</v>
      </c>
      <c r="C1592" s="2">
        <f>COUNTIFS('Все позиции'!$H$2:$H$10401,A1592,'Все позиции'!$L$2:$L$10401,B1592)</f>
        <v>1</v>
      </c>
      <c r="D1592" s="2">
        <f>SUMIFS('Все позиции'!$K$2:$K$10401,'Все позиции'!$H$2:$H$10401,A1592,'Все позиции'!$L$2:$L$10401,B1592)</f>
        <v>50</v>
      </c>
      <c r="E1592" s="4">
        <f>SUMIFS('Все позиции'!$P$2:$P$10401,'Все позиции'!$H$2:$H$10401,A1592,'Все позиции'!$L$2:$L$10401,B1592)</f>
        <v>0</v>
      </c>
      <c r="F1592" s="2">
        <f>COUNTIFS('Все позиции'!$H$2:$H$10401,A1592,'Все позиции'!$L$2:$L$10401,B1592,'Все позиции'!$F$2:$F$10401,"&lt;&gt;")</f>
        <v>0</v>
      </c>
      <c r="G1592" s="2" t="str">
        <f t="shared" si="24"/>
        <v>нет</v>
      </c>
    </row>
    <row r="1593" spans="1:7" x14ac:dyDescent="0.25">
      <c r="A1593" s="2" t="s">
        <v>4385</v>
      </c>
      <c r="B1593" s="2" t="s">
        <v>204</v>
      </c>
      <c r="C1593" s="2">
        <f>COUNTIFS('Все позиции'!$H$2:$H$10401,A1593,'Все позиции'!$L$2:$L$10401,B1593)</f>
        <v>1</v>
      </c>
      <c r="D1593" s="2">
        <f>SUMIFS('Все позиции'!$K$2:$K$10401,'Все позиции'!$H$2:$H$10401,A1593,'Все позиции'!$L$2:$L$10401,B1593)</f>
        <v>5</v>
      </c>
      <c r="E1593" s="4">
        <f>SUMIFS('Все позиции'!$P$2:$P$10401,'Все позиции'!$H$2:$H$10401,A1593,'Все позиции'!$L$2:$L$10401,B1593)</f>
        <v>656.06</v>
      </c>
      <c r="F1593" s="2">
        <f>COUNTIFS('Все позиции'!$H$2:$H$10401,A1593,'Все позиции'!$L$2:$L$10401,B1593,'Все позиции'!$F$2:$F$10401,"&lt;&gt;")</f>
        <v>0</v>
      </c>
      <c r="G1593" s="2" t="str">
        <f t="shared" si="24"/>
        <v>нет</v>
      </c>
    </row>
    <row r="1594" spans="1:7" x14ac:dyDescent="0.25">
      <c r="A1594" s="2" t="s">
        <v>3081</v>
      </c>
      <c r="B1594" s="2" t="s">
        <v>38</v>
      </c>
      <c r="C1594" s="2">
        <f>COUNTIFS('Все позиции'!$H$2:$H$10401,A1594,'Все позиции'!$L$2:$L$10401,B1594)</f>
        <v>1</v>
      </c>
      <c r="D1594" s="2">
        <f>SUMIFS('Все позиции'!$K$2:$K$10401,'Все позиции'!$H$2:$H$10401,A1594,'Все позиции'!$L$2:$L$10401,B1594)</f>
        <v>4</v>
      </c>
      <c r="E1594" s="4">
        <f>SUMIFS('Все позиции'!$P$2:$P$10401,'Все позиции'!$H$2:$H$10401,A1594,'Все позиции'!$L$2:$L$10401,B1594)</f>
        <v>366</v>
      </c>
      <c r="F1594" s="2">
        <f>COUNTIFS('Все позиции'!$H$2:$H$10401,A1594,'Все позиции'!$L$2:$L$10401,B1594,'Все позиции'!$F$2:$F$10401,"&lt;&gt;")</f>
        <v>0</v>
      </c>
      <c r="G1594" s="2" t="str">
        <f t="shared" si="24"/>
        <v>нет</v>
      </c>
    </row>
    <row r="1595" spans="1:7" x14ac:dyDescent="0.25">
      <c r="A1595" s="2" t="s">
        <v>3280</v>
      </c>
      <c r="B1595" s="2" t="s">
        <v>38</v>
      </c>
      <c r="C1595" s="2">
        <f>COUNTIFS('Все позиции'!$H$2:$H$10401,A1595,'Все позиции'!$L$2:$L$10401,B1595)</f>
        <v>1</v>
      </c>
      <c r="D1595" s="2">
        <f>SUMIFS('Все позиции'!$K$2:$K$10401,'Все позиции'!$H$2:$H$10401,A1595,'Все позиции'!$L$2:$L$10401,B1595)</f>
        <v>3</v>
      </c>
      <c r="E1595" s="4">
        <f>SUMIFS('Все позиции'!$P$2:$P$10401,'Все позиции'!$H$2:$H$10401,A1595,'Все позиции'!$L$2:$L$10401,B1595)</f>
        <v>0</v>
      </c>
      <c r="F1595" s="2">
        <f>COUNTIFS('Все позиции'!$H$2:$H$10401,A1595,'Все позиции'!$L$2:$L$10401,B1595,'Все позиции'!$F$2:$F$10401,"&lt;&gt;")</f>
        <v>0</v>
      </c>
      <c r="G1595" s="2" t="str">
        <f t="shared" si="24"/>
        <v>нет</v>
      </c>
    </row>
    <row r="1596" spans="1:7" x14ac:dyDescent="0.25">
      <c r="A1596" s="2" t="s">
        <v>3281</v>
      </c>
      <c r="B1596" s="2" t="s">
        <v>38</v>
      </c>
      <c r="C1596" s="2">
        <f>COUNTIFS('Все позиции'!$H$2:$H$10401,A1596,'Все позиции'!$L$2:$L$10401,B1596)</f>
        <v>1</v>
      </c>
      <c r="D1596" s="2">
        <f>SUMIFS('Все позиции'!$K$2:$K$10401,'Все позиции'!$H$2:$H$10401,A1596,'Все позиции'!$L$2:$L$10401,B1596)</f>
        <v>3</v>
      </c>
      <c r="E1596" s="4">
        <f>SUMIFS('Все позиции'!$P$2:$P$10401,'Все позиции'!$H$2:$H$10401,A1596,'Все позиции'!$L$2:$L$10401,B1596)</f>
        <v>0</v>
      </c>
      <c r="F1596" s="2">
        <f>COUNTIFS('Все позиции'!$H$2:$H$10401,A1596,'Все позиции'!$L$2:$L$10401,B1596,'Все позиции'!$F$2:$F$10401,"&lt;&gt;")</f>
        <v>0</v>
      </c>
      <c r="G1596" s="2" t="str">
        <f t="shared" si="24"/>
        <v>нет</v>
      </c>
    </row>
    <row r="1597" spans="1:7" x14ac:dyDescent="0.25">
      <c r="A1597" s="2" t="s">
        <v>3282</v>
      </c>
      <c r="B1597" s="2" t="s">
        <v>38</v>
      </c>
      <c r="C1597" s="2">
        <f>COUNTIFS('Все позиции'!$H$2:$H$10401,A1597,'Все позиции'!$L$2:$L$10401,B1597)</f>
        <v>1</v>
      </c>
      <c r="D1597" s="2">
        <f>SUMIFS('Все позиции'!$K$2:$K$10401,'Все позиции'!$H$2:$H$10401,A1597,'Все позиции'!$L$2:$L$10401,B1597)</f>
        <v>3</v>
      </c>
      <c r="E1597" s="4">
        <f>SUMIFS('Все позиции'!$P$2:$P$10401,'Все позиции'!$H$2:$H$10401,A1597,'Все позиции'!$L$2:$L$10401,B1597)</f>
        <v>0</v>
      </c>
      <c r="F1597" s="2">
        <f>COUNTIFS('Все позиции'!$H$2:$H$10401,A1597,'Все позиции'!$L$2:$L$10401,B1597,'Все позиции'!$F$2:$F$10401,"&lt;&gt;")</f>
        <v>0</v>
      </c>
      <c r="G1597" s="2" t="str">
        <f t="shared" si="24"/>
        <v>нет</v>
      </c>
    </row>
    <row r="1598" spans="1:7" x14ac:dyDescent="0.25">
      <c r="A1598" s="2" t="s">
        <v>492</v>
      </c>
      <c r="B1598" s="2" t="s">
        <v>38</v>
      </c>
      <c r="C1598" s="2">
        <f>COUNTIFS('Все позиции'!$H$2:$H$10401,A1598,'Все позиции'!$L$2:$L$10401,B1598)</f>
        <v>1</v>
      </c>
      <c r="D1598" s="2">
        <f>SUMIFS('Все позиции'!$K$2:$K$10401,'Все позиции'!$H$2:$H$10401,A1598,'Все позиции'!$L$2:$L$10401,B1598)</f>
        <v>4</v>
      </c>
      <c r="E1598" s="4">
        <f>SUMIFS('Все позиции'!$P$2:$P$10401,'Все позиции'!$H$2:$H$10401,A1598,'Все позиции'!$L$2:$L$10401,B1598)</f>
        <v>32372.7</v>
      </c>
      <c r="F1598" s="2">
        <f>COUNTIFS('Все позиции'!$H$2:$H$10401,A1598,'Все позиции'!$L$2:$L$10401,B1598,'Все позиции'!$F$2:$F$10401,"&lt;&gt;")</f>
        <v>0</v>
      </c>
      <c r="G1598" s="2" t="str">
        <f t="shared" si="24"/>
        <v>нет</v>
      </c>
    </row>
    <row r="1599" spans="1:7" x14ac:dyDescent="0.25">
      <c r="A1599" s="2" t="s">
        <v>491</v>
      </c>
      <c r="B1599" s="2" t="s">
        <v>38</v>
      </c>
      <c r="C1599" s="2">
        <f>COUNTIFS('Все позиции'!$H$2:$H$10401,A1599,'Все позиции'!$L$2:$L$10401,B1599)</f>
        <v>1</v>
      </c>
      <c r="D1599" s="2">
        <f>SUMIFS('Все позиции'!$K$2:$K$10401,'Все позиции'!$H$2:$H$10401,A1599,'Все позиции'!$L$2:$L$10401,B1599)</f>
        <v>1</v>
      </c>
      <c r="E1599" s="4">
        <f>SUMIFS('Все позиции'!$P$2:$P$10401,'Все позиции'!$H$2:$H$10401,A1599,'Все позиции'!$L$2:$L$10401,B1599)</f>
        <v>11616.44</v>
      </c>
      <c r="F1599" s="2">
        <f>COUNTIFS('Все позиции'!$H$2:$H$10401,A1599,'Все позиции'!$L$2:$L$10401,B1599,'Все позиции'!$F$2:$F$10401,"&lt;&gt;")</f>
        <v>0</v>
      </c>
      <c r="G1599" s="2" t="str">
        <f t="shared" si="24"/>
        <v>нет</v>
      </c>
    </row>
    <row r="1600" spans="1:7" x14ac:dyDescent="0.25">
      <c r="A1600" s="2" t="s">
        <v>6847</v>
      </c>
      <c r="B1600" s="2" t="s">
        <v>320</v>
      </c>
      <c r="C1600" s="2">
        <f>COUNTIFS('Все позиции'!$H$2:$H$10401,A1600,'Все позиции'!$L$2:$L$10401,B1600)</f>
        <v>1</v>
      </c>
      <c r="D1600" s="2">
        <f>SUMIFS('Все позиции'!$K$2:$K$10401,'Все позиции'!$H$2:$H$10401,A1600,'Все позиции'!$L$2:$L$10401,B1600)</f>
        <v>35.479999999999997</v>
      </c>
      <c r="E1600" s="4">
        <f>SUMIFS('Все позиции'!$P$2:$P$10401,'Все позиции'!$H$2:$H$10401,A1600,'Все позиции'!$L$2:$L$10401,B1600)</f>
        <v>44324.45</v>
      </c>
      <c r="F1600" s="2">
        <f>COUNTIFS('Все позиции'!$H$2:$H$10401,A1600,'Все позиции'!$L$2:$L$10401,B1600,'Все позиции'!$F$2:$F$10401,"&lt;&gt;")</f>
        <v>0</v>
      </c>
      <c r="G1600" s="2" t="str">
        <f t="shared" si="24"/>
        <v>нет</v>
      </c>
    </row>
    <row r="1601" spans="1:7" x14ac:dyDescent="0.25">
      <c r="A1601" s="2" t="s">
        <v>5637</v>
      </c>
      <c r="B1601" s="2" t="s">
        <v>38</v>
      </c>
      <c r="C1601" s="2">
        <f>COUNTIFS('Все позиции'!$H$2:$H$10401,A1601,'Все позиции'!$L$2:$L$10401,B1601)</f>
        <v>1</v>
      </c>
      <c r="D1601" s="2">
        <f>SUMIFS('Все позиции'!$K$2:$K$10401,'Все позиции'!$H$2:$H$10401,A1601,'Все позиции'!$L$2:$L$10401,B1601)</f>
        <v>8</v>
      </c>
      <c r="E1601" s="4">
        <f>SUMIFS('Все позиции'!$P$2:$P$10401,'Все позиции'!$H$2:$H$10401,A1601,'Все позиции'!$L$2:$L$10401,B1601)</f>
        <v>316.22000000000003</v>
      </c>
      <c r="F1601" s="2">
        <f>COUNTIFS('Все позиции'!$H$2:$H$10401,A1601,'Все позиции'!$L$2:$L$10401,B1601,'Все позиции'!$F$2:$F$10401,"&lt;&gt;")</f>
        <v>1</v>
      </c>
      <c r="G1601" s="2" t="str">
        <f t="shared" si="24"/>
        <v>да</v>
      </c>
    </row>
    <row r="1602" spans="1:7" x14ac:dyDescent="0.25">
      <c r="A1602" s="2" t="s">
        <v>5638</v>
      </c>
      <c r="B1602" s="2" t="s">
        <v>38</v>
      </c>
      <c r="C1602" s="2">
        <f>COUNTIFS('Все позиции'!$H$2:$H$10401,A1602,'Все позиции'!$L$2:$L$10401,B1602)</f>
        <v>1</v>
      </c>
      <c r="D1602" s="2">
        <f>SUMIFS('Все позиции'!$K$2:$K$10401,'Все позиции'!$H$2:$H$10401,A1602,'Все позиции'!$L$2:$L$10401,B1602)</f>
        <v>30</v>
      </c>
      <c r="E1602" s="4">
        <f>SUMIFS('Все позиции'!$P$2:$P$10401,'Все позиции'!$H$2:$H$10401,A1602,'Все позиции'!$L$2:$L$10401,B1602)</f>
        <v>180.8</v>
      </c>
      <c r="F1602" s="2">
        <f>COUNTIFS('Все позиции'!$H$2:$H$10401,A1602,'Все позиции'!$L$2:$L$10401,B1602,'Все позиции'!$F$2:$F$10401,"&lt;&gt;")</f>
        <v>1</v>
      </c>
      <c r="G1602" s="2" t="str">
        <f t="shared" ref="G1602:G1665" si="25">IF(F1602&gt;0,"да","нет")</f>
        <v>да</v>
      </c>
    </row>
    <row r="1603" spans="1:7" x14ac:dyDescent="0.25">
      <c r="A1603" s="2" t="s">
        <v>4910</v>
      </c>
      <c r="B1603" s="2" t="s">
        <v>38</v>
      </c>
      <c r="C1603" s="2">
        <f>COUNTIFS('Все позиции'!$H$2:$H$10401,A1603,'Все позиции'!$L$2:$L$10401,B1603)</f>
        <v>4</v>
      </c>
      <c r="D1603" s="2">
        <f>SUMIFS('Все позиции'!$K$2:$K$10401,'Все позиции'!$H$2:$H$10401,A1603,'Все позиции'!$L$2:$L$10401,B1603)</f>
        <v>252</v>
      </c>
      <c r="E1603" s="4">
        <f>SUMIFS('Все позиции'!$P$2:$P$10401,'Все позиции'!$H$2:$H$10401,A1603,'Все позиции'!$L$2:$L$10401,B1603)</f>
        <v>2109.89</v>
      </c>
      <c r="F1603" s="2">
        <f>COUNTIFS('Все позиции'!$H$2:$H$10401,A1603,'Все позиции'!$L$2:$L$10401,B1603,'Все позиции'!$F$2:$F$10401,"&lt;&gt;")</f>
        <v>4</v>
      </c>
      <c r="G1603" s="2" t="str">
        <f t="shared" si="25"/>
        <v>да</v>
      </c>
    </row>
    <row r="1604" spans="1:7" x14ac:dyDescent="0.25">
      <c r="A1604" s="2" t="s">
        <v>5639</v>
      </c>
      <c r="B1604" s="2" t="s">
        <v>38</v>
      </c>
      <c r="C1604" s="2">
        <f>COUNTIFS('Все позиции'!$H$2:$H$10401,A1604,'Все позиции'!$L$2:$L$10401,B1604)</f>
        <v>1</v>
      </c>
      <c r="D1604" s="2">
        <f>SUMIFS('Все позиции'!$K$2:$K$10401,'Все позиции'!$H$2:$H$10401,A1604,'Все позиции'!$L$2:$L$10401,B1604)</f>
        <v>8</v>
      </c>
      <c r="E1604" s="4">
        <f>SUMIFS('Все позиции'!$P$2:$P$10401,'Все позиции'!$H$2:$H$10401,A1604,'Все позиции'!$L$2:$L$10401,B1604)</f>
        <v>109.41</v>
      </c>
      <c r="F1604" s="2">
        <f>COUNTIFS('Все позиции'!$H$2:$H$10401,A1604,'Все позиции'!$L$2:$L$10401,B1604,'Все позиции'!$F$2:$F$10401,"&lt;&gt;")</f>
        <v>1</v>
      </c>
      <c r="G1604" s="2" t="str">
        <f t="shared" si="25"/>
        <v>да</v>
      </c>
    </row>
    <row r="1605" spans="1:7" x14ac:dyDescent="0.25">
      <c r="A1605" s="2" t="s">
        <v>5640</v>
      </c>
      <c r="B1605" s="2" t="s">
        <v>38</v>
      </c>
      <c r="C1605" s="2">
        <f>COUNTIFS('Все позиции'!$H$2:$H$10401,A1605,'Все позиции'!$L$2:$L$10401,B1605)</f>
        <v>1</v>
      </c>
      <c r="D1605" s="2">
        <f>SUMIFS('Все позиции'!$K$2:$K$10401,'Все позиции'!$H$2:$H$10401,A1605,'Все позиции'!$L$2:$L$10401,B1605)</f>
        <v>2</v>
      </c>
      <c r="E1605" s="4">
        <f>SUMIFS('Все позиции'!$P$2:$P$10401,'Все позиции'!$H$2:$H$10401,A1605,'Все позиции'!$L$2:$L$10401,B1605)</f>
        <v>58.63</v>
      </c>
      <c r="F1605" s="2">
        <f>COUNTIFS('Все позиции'!$H$2:$H$10401,A1605,'Все позиции'!$L$2:$L$10401,B1605,'Все позиции'!$F$2:$F$10401,"&lt;&gt;")</f>
        <v>1</v>
      </c>
      <c r="G1605" s="2" t="str">
        <f t="shared" si="25"/>
        <v>да</v>
      </c>
    </row>
    <row r="1606" spans="1:7" x14ac:dyDescent="0.25">
      <c r="A1606" s="2" t="s">
        <v>4911</v>
      </c>
      <c r="B1606" s="2" t="s">
        <v>38</v>
      </c>
      <c r="C1606" s="2">
        <f>COUNTIFS('Все позиции'!$H$2:$H$10401,A1606,'Все позиции'!$L$2:$L$10401,B1606)</f>
        <v>2</v>
      </c>
      <c r="D1606" s="2">
        <f>SUMIFS('Все позиции'!$K$2:$K$10401,'Все позиции'!$H$2:$H$10401,A1606,'Все позиции'!$L$2:$L$10401,B1606)</f>
        <v>80</v>
      </c>
      <c r="E1606" s="4">
        <f>SUMIFS('Все позиции'!$P$2:$P$10401,'Все позиции'!$H$2:$H$10401,A1606,'Все позиции'!$L$2:$L$10401,B1606)</f>
        <v>691.98</v>
      </c>
      <c r="F1606" s="2">
        <f>COUNTIFS('Все позиции'!$H$2:$H$10401,A1606,'Все позиции'!$L$2:$L$10401,B1606,'Все позиции'!$F$2:$F$10401,"&lt;&gt;")</f>
        <v>2</v>
      </c>
      <c r="G1606" s="2" t="str">
        <f t="shared" si="25"/>
        <v>да</v>
      </c>
    </row>
    <row r="1607" spans="1:7" x14ac:dyDescent="0.25">
      <c r="A1607" s="2" t="s">
        <v>4912</v>
      </c>
      <c r="B1607" s="2" t="s">
        <v>38</v>
      </c>
      <c r="C1607" s="2">
        <f>COUNTIFS('Все позиции'!$H$2:$H$10401,A1607,'Все позиции'!$L$2:$L$10401,B1607)</f>
        <v>2</v>
      </c>
      <c r="D1607" s="2">
        <f>SUMIFS('Все позиции'!$K$2:$K$10401,'Все позиции'!$H$2:$H$10401,A1607,'Все позиции'!$L$2:$L$10401,B1607)</f>
        <v>290</v>
      </c>
      <c r="E1607" s="4">
        <f>SUMIFS('Все позиции'!$P$2:$P$10401,'Все позиции'!$H$2:$H$10401,A1607,'Все позиции'!$L$2:$L$10401,B1607)</f>
        <v>1107.3900000000001</v>
      </c>
      <c r="F1607" s="2">
        <f>COUNTIFS('Все позиции'!$H$2:$H$10401,A1607,'Все позиции'!$L$2:$L$10401,B1607,'Все позиции'!$F$2:$F$10401,"&lt;&gt;")</f>
        <v>2</v>
      </c>
      <c r="G1607" s="2" t="str">
        <f t="shared" si="25"/>
        <v>да</v>
      </c>
    </row>
    <row r="1608" spans="1:7" x14ac:dyDescent="0.25">
      <c r="A1608" s="2" t="s">
        <v>4913</v>
      </c>
      <c r="B1608" s="2" t="s">
        <v>38</v>
      </c>
      <c r="C1608" s="2">
        <f>COUNTIFS('Все позиции'!$H$2:$H$10401,A1608,'Все позиции'!$L$2:$L$10401,B1608)</f>
        <v>2</v>
      </c>
      <c r="D1608" s="2">
        <f>SUMIFS('Все позиции'!$K$2:$K$10401,'Все позиции'!$H$2:$H$10401,A1608,'Все позиции'!$L$2:$L$10401,B1608)</f>
        <v>230</v>
      </c>
      <c r="E1608" s="4">
        <f>SUMIFS('Все позиции'!$P$2:$P$10401,'Все позиции'!$H$2:$H$10401,A1608,'Все позиции'!$L$2:$L$10401,B1608)</f>
        <v>1422.64</v>
      </c>
      <c r="F1608" s="2">
        <f>COUNTIFS('Все позиции'!$H$2:$H$10401,A1608,'Все позиции'!$L$2:$L$10401,B1608,'Все позиции'!$F$2:$F$10401,"&lt;&gt;")</f>
        <v>2</v>
      </c>
      <c r="G1608" s="2" t="str">
        <f t="shared" si="25"/>
        <v>да</v>
      </c>
    </row>
    <row r="1609" spans="1:7" x14ac:dyDescent="0.25">
      <c r="A1609" s="2" t="s">
        <v>3599</v>
      </c>
      <c r="B1609" s="2" t="s">
        <v>38</v>
      </c>
      <c r="C1609" s="2">
        <f>COUNTIFS('Все позиции'!$H$2:$H$10401,A1609,'Все позиции'!$L$2:$L$10401,B1609)</f>
        <v>2</v>
      </c>
      <c r="D1609" s="2">
        <f>SUMIFS('Все позиции'!$K$2:$K$10401,'Все позиции'!$H$2:$H$10401,A1609,'Все позиции'!$L$2:$L$10401,B1609)</f>
        <v>153</v>
      </c>
      <c r="E1609" s="4">
        <f>SUMIFS('Все позиции'!$P$2:$P$10401,'Все позиции'!$H$2:$H$10401,A1609,'Все позиции'!$L$2:$L$10401,B1609)</f>
        <v>38976.22</v>
      </c>
      <c r="F1609" s="2">
        <f>COUNTIFS('Все позиции'!$H$2:$H$10401,A1609,'Все позиции'!$L$2:$L$10401,B1609,'Все позиции'!$F$2:$F$10401,"&lt;&gt;")</f>
        <v>1</v>
      </c>
      <c r="G1609" s="2" t="str">
        <f t="shared" si="25"/>
        <v>да</v>
      </c>
    </row>
    <row r="1610" spans="1:7" x14ac:dyDescent="0.25">
      <c r="A1610" s="2" t="s">
        <v>9735</v>
      </c>
      <c r="B1610" s="2" t="s">
        <v>38</v>
      </c>
      <c r="C1610" s="2">
        <f>COUNTIFS('Все позиции'!$H$2:$H$10401,A1610,'Все позиции'!$L$2:$L$10401,B1610)</f>
        <v>1</v>
      </c>
      <c r="D1610" s="2">
        <f>SUMIFS('Все позиции'!$K$2:$K$10401,'Все позиции'!$H$2:$H$10401,A1610,'Все позиции'!$L$2:$L$10401,B1610)</f>
        <v>120</v>
      </c>
      <c r="E1610" s="4">
        <f>SUMIFS('Все позиции'!$P$2:$P$10401,'Все позиции'!$H$2:$H$10401,A1610,'Все позиции'!$L$2:$L$10401,B1610)</f>
        <v>41183.78</v>
      </c>
      <c r="F1610" s="2">
        <f>COUNTIFS('Все позиции'!$H$2:$H$10401,A1610,'Все позиции'!$L$2:$L$10401,B1610,'Все позиции'!$F$2:$F$10401,"&lt;&gt;")</f>
        <v>1</v>
      </c>
      <c r="G1610" s="2" t="str">
        <f t="shared" si="25"/>
        <v>да</v>
      </c>
    </row>
    <row r="1611" spans="1:7" x14ac:dyDescent="0.25">
      <c r="A1611" s="2" t="s">
        <v>3600</v>
      </c>
      <c r="B1611" s="2" t="s">
        <v>38</v>
      </c>
      <c r="C1611" s="2">
        <f>COUNTIFS('Все позиции'!$H$2:$H$10401,A1611,'Все позиции'!$L$2:$L$10401,B1611)</f>
        <v>1</v>
      </c>
      <c r="D1611" s="2">
        <f>SUMIFS('Все позиции'!$K$2:$K$10401,'Все позиции'!$H$2:$H$10401,A1611,'Все позиции'!$L$2:$L$10401,B1611)</f>
        <v>8</v>
      </c>
      <c r="E1611" s="4">
        <f>SUMIFS('Все позиции'!$P$2:$P$10401,'Все позиции'!$H$2:$H$10401,A1611,'Все позиции'!$L$2:$L$10401,B1611)</f>
        <v>5279.96</v>
      </c>
      <c r="F1611" s="2">
        <f>COUNTIFS('Все позиции'!$H$2:$H$10401,A1611,'Все позиции'!$L$2:$L$10401,B1611,'Все позиции'!$F$2:$F$10401,"&lt;&gt;")</f>
        <v>0</v>
      </c>
      <c r="G1611" s="2" t="str">
        <f t="shared" si="25"/>
        <v>нет</v>
      </c>
    </row>
    <row r="1612" spans="1:7" x14ac:dyDescent="0.25">
      <c r="A1612" s="2" t="s">
        <v>686</v>
      </c>
      <c r="B1612" s="2" t="s">
        <v>38</v>
      </c>
      <c r="C1612" s="2">
        <f>COUNTIFS('Все позиции'!$H$2:$H$10401,A1612,'Все позиции'!$L$2:$L$10401,B1612)</f>
        <v>1</v>
      </c>
      <c r="D1612" s="2">
        <f>SUMIFS('Все позиции'!$K$2:$K$10401,'Все позиции'!$H$2:$H$10401,A1612,'Все позиции'!$L$2:$L$10401,B1612)</f>
        <v>2</v>
      </c>
      <c r="E1612" s="4">
        <f>SUMIFS('Все позиции'!$P$2:$P$10401,'Все позиции'!$H$2:$H$10401,A1612,'Все позиции'!$L$2:$L$10401,B1612)</f>
        <v>11529</v>
      </c>
      <c r="F1612" s="2">
        <f>COUNTIFS('Все позиции'!$H$2:$H$10401,A1612,'Все позиции'!$L$2:$L$10401,B1612,'Все позиции'!$F$2:$F$10401,"&lt;&gt;")</f>
        <v>0</v>
      </c>
      <c r="G1612" s="2" t="str">
        <f t="shared" si="25"/>
        <v>нет</v>
      </c>
    </row>
    <row r="1613" spans="1:7" x14ac:dyDescent="0.25">
      <c r="A1613" s="2" t="s">
        <v>9736</v>
      </c>
      <c r="B1613" s="2" t="s">
        <v>38</v>
      </c>
      <c r="C1613" s="2">
        <f>COUNTIFS('Все позиции'!$H$2:$H$10401,A1613,'Все позиции'!$L$2:$L$10401,B1613)</f>
        <v>5</v>
      </c>
      <c r="D1613" s="2">
        <f>SUMIFS('Все позиции'!$K$2:$K$10401,'Все позиции'!$H$2:$H$10401,A1613,'Все позиции'!$L$2:$L$10401,B1613)</f>
        <v>1564</v>
      </c>
      <c r="E1613" s="4">
        <f>SUMIFS('Все позиции'!$P$2:$P$10401,'Все позиции'!$H$2:$H$10401,A1613,'Все позиции'!$L$2:$L$10401,B1613)</f>
        <v>2100916.9500000002</v>
      </c>
      <c r="F1613" s="2">
        <f>COUNTIFS('Все позиции'!$H$2:$H$10401,A1613,'Все позиции'!$L$2:$L$10401,B1613,'Все позиции'!$F$2:$F$10401,"&lt;&gt;")</f>
        <v>5</v>
      </c>
      <c r="G1613" s="2" t="str">
        <f t="shared" si="25"/>
        <v>да</v>
      </c>
    </row>
    <row r="1614" spans="1:7" x14ac:dyDescent="0.25">
      <c r="A1614" s="2" t="s">
        <v>8845</v>
      </c>
      <c r="B1614" s="2" t="s">
        <v>38</v>
      </c>
      <c r="C1614" s="2">
        <f>COUNTIFS('Все позиции'!$H$2:$H$10401,A1614,'Все позиции'!$L$2:$L$10401,B1614)</f>
        <v>2</v>
      </c>
      <c r="D1614" s="2">
        <f>SUMIFS('Все позиции'!$K$2:$K$10401,'Все позиции'!$H$2:$H$10401,A1614,'Все позиции'!$L$2:$L$10401,B1614)</f>
        <v>250</v>
      </c>
      <c r="E1614" s="4">
        <f>SUMIFS('Все позиции'!$P$2:$P$10401,'Все позиции'!$H$2:$H$10401,A1614,'Все позиции'!$L$2:$L$10401,B1614)</f>
        <v>184443.26</v>
      </c>
      <c r="F1614" s="2">
        <f>COUNTIFS('Все позиции'!$H$2:$H$10401,A1614,'Все позиции'!$L$2:$L$10401,B1614,'Все позиции'!$F$2:$F$10401,"&lt;&gt;")</f>
        <v>2</v>
      </c>
      <c r="G1614" s="2" t="str">
        <f t="shared" si="25"/>
        <v>да</v>
      </c>
    </row>
    <row r="1615" spans="1:7" x14ac:dyDescent="0.25">
      <c r="A1615" s="2" t="s">
        <v>9509</v>
      </c>
      <c r="B1615" s="2" t="s">
        <v>38</v>
      </c>
      <c r="C1615" s="2">
        <f>COUNTIFS('Все позиции'!$H$2:$H$10401,A1615,'Все позиции'!$L$2:$L$10401,B1615)</f>
        <v>1</v>
      </c>
      <c r="D1615" s="2">
        <f>SUMIFS('Все позиции'!$K$2:$K$10401,'Все позиции'!$H$2:$H$10401,A1615,'Все позиции'!$L$2:$L$10401,B1615)</f>
        <v>90</v>
      </c>
      <c r="E1615" s="4">
        <f>SUMIFS('Все позиции'!$P$2:$P$10401,'Все позиции'!$H$2:$H$10401,A1615,'Все позиции'!$L$2:$L$10401,B1615)</f>
        <v>63720.23</v>
      </c>
      <c r="F1615" s="2">
        <f>COUNTIFS('Все позиции'!$H$2:$H$10401,A1615,'Все позиции'!$L$2:$L$10401,B1615,'Все позиции'!$F$2:$F$10401,"&lt;&gt;")</f>
        <v>1</v>
      </c>
      <c r="G1615" s="2" t="str">
        <f t="shared" si="25"/>
        <v>да</v>
      </c>
    </row>
    <row r="1616" spans="1:7" x14ac:dyDescent="0.25">
      <c r="A1616" s="2" t="s">
        <v>9507</v>
      </c>
      <c r="B1616" s="2" t="s">
        <v>38</v>
      </c>
      <c r="C1616" s="2">
        <f>COUNTIFS('Все позиции'!$H$2:$H$10401,A1616,'Все позиции'!$L$2:$L$10401,B1616)</f>
        <v>1</v>
      </c>
      <c r="D1616" s="2">
        <f>SUMIFS('Все позиции'!$K$2:$K$10401,'Все позиции'!$H$2:$H$10401,A1616,'Все позиции'!$L$2:$L$10401,B1616)</f>
        <v>98</v>
      </c>
      <c r="E1616" s="4">
        <f>SUMIFS('Все позиции'!$P$2:$P$10401,'Все позиции'!$H$2:$H$10401,A1616,'Все позиции'!$L$2:$L$10401,B1616)</f>
        <v>113440.92</v>
      </c>
      <c r="F1616" s="2">
        <f>COUNTIFS('Все позиции'!$H$2:$H$10401,A1616,'Все позиции'!$L$2:$L$10401,B1616,'Все позиции'!$F$2:$F$10401,"&lt;&gt;")</f>
        <v>1</v>
      </c>
      <c r="G1616" s="2" t="str">
        <f t="shared" si="25"/>
        <v>да</v>
      </c>
    </row>
    <row r="1617" spans="1:7" x14ac:dyDescent="0.25">
      <c r="A1617" s="2" t="s">
        <v>8847</v>
      </c>
      <c r="B1617" s="2" t="s">
        <v>38</v>
      </c>
      <c r="C1617" s="2">
        <f>COUNTIFS('Все позиции'!$H$2:$H$10401,A1617,'Все позиции'!$L$2:$L$10401,B1617)</f>
        <v>1</v>
      </c>
      <c r="D1617" s="2">
        <f>SUMIFS('Все позиции'!$K$2:$K$10401,'Все позиции'!$H$2:$H$10401,A1617,'Все позиции'!$L$2:$L$10401,B1617)</f>
        <v>200</v>
      </c>
      <c r="E1617" s="4">
        <f>SUMIFS('Все позиции'!$P$2:$P$10401,'Все позиции'!$H$2:$H$10401,A1617,'Все позиции'!$L$2:$L$10401,B1617)</f>
        <v>98820</v>
      </c>
      <c r="F1617" s="2">
        <f>COUNTIFS('Все позиции'!$H$2:$H$10401,A1617,'Все позиции'!$L$2:$L$10401,B1617,'Все позиции'!$F$2:$F$10401,"&lt;&gt;")</f>
        <v>1</v>
      </c>
      <c r="G1617" s="2" t="str">
        <f t="shared" si="25"/>
        <v>да</v>
      </c>
    </row>
    <row r="1618" spans="1:7" x14ac:dyDescent="0.25">
      <c r="A1618" s="2" t="s">
        <v>9520</v>
      </c>
      <c r="B1618" s="2" t="s">
        <v>38</v>
      </c>
      <c r="C1618" s="2">
        <f>COUNTIFS('Все позиции'!$H$2:$H$10401,A1618,'Все позиции'!$L$2:$L$10401,B1618)</f>
        <v>1</v>
      </c>
      <c r="D1618" s="2">
        <f>SUMIFS('Все позиции'!$K$2:$K$10401,'Все позиции'!$H$2:$H$10401,A1618,'Все позиции'!$L$2:$L$10401,B1618)</f>
        <v>193</v>
      </c>
      <c r="E1618" s="4">
        <f>SUMIFS('Все позиции'!$P$2:$P$10401,'Все позиции'!$H$2:$H$10401,A1618,'Все позиции'!$L$2:$L$10401,B1618)</f>
        <v>110343.62</v>
      </c>
      <c r="F1618" s="2">
        <f>COUNTIFS('Все позиции'!$H$2:$H$10401,A1618,'Все позиции'!$L$2:$L$10401,B1618,'Все позиции'!$F$2:$F$10401,"&lt;&gt;")</f>
        <v>1</v>
      </c>
      <c r="G1618" s="2" t="str">
        <f t="shared" si="25"/>
        <v>да</v>
      </c>
    </row>
    <row r="1619" spans="1:7" x14ac:dyDescent="0.25">
      <c r="A1619" s="2" t="s">
        <v>9498</v>
      </c>
      <c r="B1619" s="2" t="s">
        <v>38</v>
      </c>
      <c r="C1619" s="2">
        <f>COUNTIFS('Все позиции'!$H$2:$H$10401,A1619,'Все позиции'!$L$2:$L$10401,B1619)</f>
        <v>1</v>
      </c>
      <c r="D1619" s="2">
        <f>SUMIFS('Все позиции'!$K$2:$K$10401,'Все позиции'!$H$2:$H$10401,A1619,'Все позиции'!$L$2:$L$10401,B1619)</f>
        <v>350</v>
      </c>
      <c r="E1619" s="4">
        <f>SUMIFS('Все позиции'!$P$2:$P$10401,'Все позиции'!$H$2:$H$10401,A1619,'Все позиции'!$L$2:$L$10401,B1619)</f>
        <v>425804.4</v>
      </c>
      <c r="F1619" s="2">
        <f>COUNTIFS('Все позиции'!$H$2:$H$10401,A1619,'Все позиции'!$L$2:$L$10401,B1619,'Все позиции'!$F$2:$F$10401,"&lt;&gt;")</f>
        <v>1</v>
      </c>
      <c r="G1619" s="2" t="str">
        <f t="shared" si="25"/>
        <v>да</v>
      </c>
    </row>
    <row r="1620" spans="1:7" x14ac:dyDescent="0.25">
      <c r="A1620" s="2" t="s">
        <v>9758</v>
      </c>
      <c r="B1620" s="2" t="s">
        <v>38</v>
      </c>
      <c r="C1620" s="2">
        <f>COUNTIFS('Все позиции'!$H$2:$H$10401,A1620,'Все позиции'!$L$2:$L$10401,B1620)</f>
        <v>1</v>
      </c>
      <c r="D1620" s="2">
        <f>SUMIFS('Все позиции'!$K$2:$K$10401,'Все позиции'!$H$2:$H$10401,A1620,'Все позиции'!$L$2:$L$10401,B1620)</f>
        <v>307</v>
      </c>
      <c r="E1620" s="4">
        <f>SUMIFS('Все позиции'!$P$2:$P$10401,'Все позиции'!$H$2:$H$10401,A1620,'Все позиции'!$L$2:$L$10401,B1620)</f>
        <v>287350.83</v>
      </c>
      <c r="F1620" s="2">
        <f>COUNTIFS('Все позиции'!$H$2:$H$10401,A1620,'Все позиции'!$L$2:$L$10401,B1620,'Все позиции'!$F$2:$F$10401,"&lt;&gt;")</f>
        <v>1</v>
      </c>
      <c r="G1620" s="2" t="str">
        <f t="shared" si="25"/>
        <v>да</v>
      </c>
    </row>
    <row r="1621" spans="1:7" x14ac:dyDescent="0.25">
      <c r="A1621" s="2" t="s">
        <v>9929</v>
      </c>
      <c r="B1621" s="2" t="s">
        <v>38</v>
      </c>
      <c r="C1621" s="2">
        <f>COUNTIFS('Все позиции'!$H$2:$H$10401,A1621,'Все позиции'!$L$2:$L$10401,B1621)</f>
        <v>1</v>
      </c>
      <c r="D1621" s="2">
        <f>SUMIFS('Все позиции'!$K$2:$K$10401,'Все позиции'!$H$2:$H$10401,A1621,'Все позиции'!$L$2:$L$10401,B1621)</f>
        <v>88</v>
      </c>
      <c r="E1621" s="4">
        <f>SUMIFS('Все позиции'!$P$2:$P$10401,'Все позиции'!$H$2:$H$10401,A1621,'Все позиции'!$L$2:$L$10401,B1621)</f>
        <v>0</v>
      </c>
      <c r="F1621" s="2">
        <f>COUNTIFS('Все позиции'!$H$2:$H$10401,A1621,'Все позиции'!$L$2:$L$10401,B1621,'Все позиции'!$F$2:$F$10401,"&lt;&gt;")</f>
        <v>1</v>
      </c>
      <c r="G1621" s="2" t="str">
        <f t="shared" si="25"/>
        <v>да</v>
      </c>
    </row>
    <row r="1622" spans="1:7" x14ac:dyDescent="0.25">
      <c r="A1622" s="2" t="s">
        <v>8579</v>
      </c>
      <c r="B1622" s="2" t="s">
        <v>70</v>
      </c>
      <c r="C1622" s="2">
        <f>COUNTIFS('Все позиции'!$H$2:$H$10401,A1622,'Все позиции'!$L$2:$L$10401,B1622)</f>
        <v>1</v>
      </c>
      <c r="D1622" s="2">
        <f>SUMIFS('Все позиции'!$K$2:$K$10401,'Все позиции'!$H$2:$H$10401,A1622,'Все позиции'!$L$2:$L$10401,B1622)</f>
        <v>404.7</v>
      </c>
      <c r="E1622" s="4">
        <f>SUMIFS('Все позиции'!$P$2:$P$10401,'Все позиции'!$H$2:$H$10401,A1622,'Все позиции'!$L$2:$L$10401,B1622)</f>
        <v>727941.66</v>
      </c>
      <c r="F1622" s="2">
        <f>COUNTIFS('Все позиции'!$H$2:$H$10401,A1622,'Все позиции'!$L$2:$L$10401,B1622,'Все позиции'!$F$2:$F$10401,"&lt;&gt;")</f>
        <v>1</v>
      </c>
      <c r="G1622" s="2" t="str">
        <f t="shared" si="25"/>
        <v>да</v>
      </c>
    </row>
    <row r="1623" spans="1:7" x14ac:dyDescent="0.25">
      <c r="A1623" s="2" t="s">
        <v>8580</v>
      </c>
      <c r="B1623" s="2" t="s">
        <v>70</v>
      </c>
      <c r="C1623" s="2">
        <f>COUNTIFS('Все позиции'!$H$2:$H$10401,A1623,'Все позиции'!$L$2:$L$10401,B1623)</f>
        <v>1</v>
      </c>
      <c r="D1623" s="2">
        <f>SUMIFS('Все позиции'!$K$2:$K$10401,'Все позиции'!$H$2:$H$10401,A1623,'Все позиции'!$L$2:$L$10401,B1623)</f>
        <v>6.9</v>
      </c>
      <c r="E1623" s="4">
        <f>SUMIFS('Все позиции'!$P$2:$P$10401,'Все позиции'!$H$2:$H$10401,A1623,'Все позиции'!$L$2:$L$10401,B1623)</f>
        <v>19023.84</v>
      </c>
      <c r="F1623" s="2">
        <f>COUNTIFS('Все позиции'!$H$2:$H$10401,A1623,'Все позиции'!$L$2:$L$10401,B1623,'Все позиции'!$F$2:$F$10401,"&lt;&gt;")</f>
        <v>1</v>
      </c>
      <c r="G1623" s="2" t="str">
        <f t="shared" si="25"/>
        <v>да</v>
      </c>
    </row>
    <row r="1624" spans="1:7" x14ac:dyDescent="0.25">
      <c r="A1624" s="2" t="s">
        <v>8581</v>
      </c>
      <c r="B1624" s="2" t="s">
        <v>70</v>
      </c>
      <c r="C1624" s="2">
        <f>COUNTIFS('Все позиции'!$H$2:$H$10401,A1624,'Все позиции'!$L$2:$L$10401,B1624)</f>
        <v>1</v>
      </c>
      <c r="D1624" s="2">
        <f>SUMIFS('Все позиции'!$K$2:$K$10401,'Все позиции'!$H$2:$H$10401,A1624,'Все позиции'!$L$2:$L$10401,B1624)</f>
        <v>17.2</v>
      </c>
      <c r="E1624" s="4">
        <f>SUMIFS('Все позиции'!$P$2:$P$10401,'Все позиции'!$H$2:$H$10401,A1624,'Все позиции'!$L$2:$L$10401,B1624)</f>
        <v>55778.62</v>
      </c>
      <c r="F1624" s="2">
        <f>COUNTIFS('Все позиции'!$H$2:$H$10401,A1624,'Все позиции'!$L$2:$L$10401,B1624,'Все позиции'!$F$2:$F$10401,"&lt;&gt;")</f>
        <v>1</v>
      </c>
      <c r="G1624" s="2" t="str">
        <f t="shared" si="25"/>
        <v>да</v>
      </c>
    </row>
    <row r="1625" spans="1:7" x14ac:dyDescent="0.25">
      <c r="A1625" s="2" t="s">
        <v>9596</v>
      </c>
      <c r="B1625" s="2" t="s">
        <v>6420</v>
      </c>
      <c r="C1625" s="2">
        <f>COUNTIFS('Все позиции'!$H$2:$H$10401,A1625,'Все позиции'!$L$2:$L$10401,B1625)</f>
        <v>1</v>
      </c>
      <c r="D1625" s="2">
        <f>SUMIFS('Все позиции'!$K$2:$K$10401,'Все позиции'!$H$2:$H$10401,A1625,'Все позиции'!$L$2:$L$10401,B1625)</f>
        <v>31.2</v>
      </c>
      <c r="E1625" s="4">
        <f>SUMIFS('Все позиции'!$P$2:$P$10401,'Все позиции'!$H$2:$H$10401,A1625,'Все позиции'!$L$2:$L$10401,B1625)</f>
        <v>69351.850000000006</v>
      </c>
      <c r="F1625" s="2">
        <f>COUNTIFS('Все позиции'!$H$2:$H$10401,A1625,'Все позиции'!$L$2:$L$10401,B1625,'Все позиции'!$F$2:$F$10401,"&lt;&gt;")</f>
        <v>1</v>
      </c>
      <c r="G1625" s="2" t="str">
        <f t="shared" si="25"/>
        <v>да</v>
      </c>
    </row>
    <row r="1626" spans="1:7" x14ac:dyDescent="0.25">
      <c r="A1626" s="2" t="s">
        <v>4716</v>
      </c>
      <c r="B1626" s="2" t="s">
        <v>21</v>
      </c>
      <c r="C1626" s="2">
        <f>COUNTIFS('Все позиции'!$H$2:$H$10401,A1626,'Все позиции'!$L$2:$L$10401,B1626)</f>
        <v>1</v>
      </c>
      <c r="D1626" s="2">
        <f>SUMIFS('Все позиции'!$K$2:$K$10401,'Все позиции'!$H$2:$H$10401,A1626,'Все позиции'!$L$2:$L$10401,B1626)</f>
        <v>12</v>
      </c>
      <c r="E1626" s="4">
        <f>SUMIFS('Все позиции'!$P$2:$P$10401,'Все позиции'!$H$2:$H$10401,A1626,'Все позиции'!$L$2:$L$10401,B1626)</f>
        <v>18788.98</v>
      </c>
      <c r="F1626" s="2">
        <f>COUNTIFS('Все позиции'!$H$2:$H$10401,A1626,'Все позиции'!$L$2:$L$10401,B1626,'Все позиции'!$F$2:$F$10401,"&lt;&gt;")</f>
        <v>0</v>
      </c>
      <c r="G1626" s="2" t="str">
        <f t="shared" si="25"/>
        <v>нет</v>
      </c>
    </row>
    <row r="1627" spans="1:7" x14ac:dyDescent="0.25">
      <c r="A1627" s="2" t="s">
        <v>4721</v>
      </c>
      <c r="B1627" s="2" t="s">
        <v>21</v>
      </c>
      <c r="C1627" s="2">
        <f>COUNTIFS('Все позиции'!$H$2:$H$10401,A1627,'Все позиции'!$L$2:$L$10401,B1627)</f>
        <v>1</v>
      </c>
      <c r="D1627" s="2">
        <f>SUMIFS('Все позиции'!$K$2:$K$10401,'Все позиции'!$H$2:$H$10401,A1627,'Все позиции'!$L$2:$L$10401,B1627)</f>
        <v>12</v>
      </c>
      <c r="E1627" s="4">
        <f>SUMIFS('Все позиции'!$P$2:$P$10401,'Все позиции'!$H$2:$H$10401,A1627,'Все позиции'!$L$2:$L$10401,B1627)</f>
        <v>18788.98</v>
      </c>
      <c r="F1627" s="2">
        <f>COUNTIFS('Все позиции'!$H$2:$H$10401,A1627,'Все позиции'!$L$2:$L$10401,B1627,'Все позиции'!$F$2:$F$10401,"&lt;&gt;")</f>
        <v>0</v>
      </c>
      <c r="G1627" s="2" t="str">
        <f t="shared" si="25"/>
        <v>нет</v>
      </c>
    </row>
    <row r="1628" spans="1:7" x14ac:dyDescent="0.25">
      <c r="A1628" s="2" t="s">
        <v>4719</v>
      </c>
      <c r="B1628" s="2" t="s">
        <v>21</v>
      </c>
      <c r="C1628" s="2">
        <f>COUNTIFS('Все позиции'!$H$2:$H$10401,A1628,'Все позиции'!$L$2:$L$10401,B1628)</f>
        <v>1</v>
      </c>
      <c r="D1628" s="2">
        <f>SUMIFS('Все позиции'!$K$2:$K$10401,'Все позиции'!$H$2:$H$10401,A1628,'Все позиции'!$L$2:$L$10401,B1628)</f>
        <v>12</v>
      </c>
      <c r="E1628" s="4">
        <f>SUMIFS('Все позиции'!$P$2:$P$10401,'Все позиции'!$H$2:$H$10401,A1628,'Все позиции'!$L$2:$L$10401,B1628)</f>
        <v>18788.98</v>
      </c>
      <c r="F1628" s="2">
        <f>COUNTIFS('Все позиции'!$H$2:$H$10401,A1628,'Все позиции'!$L$2:$L$10401,B1628,'Все позиции'!$F$2:$F$10401,"&lt;&gt;")</f>
        <v>0</v>
      </c>
      <c r="G1628" s="2" t="str">
        <f t="shared" si="25"/>
        <v>нет</v>
      </c>
    </row>
    <row r="1629" spans="1:7" x14ac:dyDescent="0.25">
      <c r="A1629" s="2" t="s">
        <v>4722</v>
      </c>
      <c r="B1629" s="2" t="s">
        <v>21</v>
      </c>
      <c r="C1629" s="2">
        <f>COUNTIFS('Все позиции'!$H$2:$H$10401,A1629,'Все позиции'!$L$2:$L$10401,B1629)</f>
        <v>1</v>
      </c>
      <c r="D1629" s="2">
        <f>SUMIFS('Все позиции'!$K$2:$K$10401,'Все позиции'!$H$2:$H$10401,A1629,'Все позиции'!$L$2:$L$10401,B1629)</f>
        <v>12</v>
      </c>
      <c r="E1629" s="4">
        <f>SUMIFS('Все позиции'!$P$2:$P$10401,'Все позиции'!$H$2:$H$10401,A1629,'Все позиции'!$L$2:$L$10401,B1629)</f>
        <v>18788.98</v>
      </c>
      <c r="F1629" s="2">
        <f>COUNTIFS('Все позиции'!$H$2:$H$10401,A1629,'Все позиции'!$L$2:$L$10401,B1629,'Все позиции'!$F$2:$F$10401,"&lt;&gt;")</f>
        <v>0</v>
      </c>
      <c r="G1629" s="2" t="str">
        <f t="shared" si="25"/>
        <v>нет</v>
      </c>
    </row>
    <row r="1630" spans="1:7" x14ac:dyDescent="0.25">
      <c r="A1630" s="2" t="s">
        <v>4720</v>
      </c>
      <c r="B1630" s="2" t="s">
        <v>21</v>
      </c>
      <c r="C1630" s="2">
        <f>COUNTIFS('Все позиции'!$H$2:$H$10401,A1630,'Все позиции'!$L$2:$L$10401,B1630)</f>
        <v>1</v>
      </c>
      <c r="D1630" s="2">
        <f>SUMIFS('Все позиции'!$K$2:$K$10401,'Все позиции'!$H$2:$H$10401,A1630,'Все позиции'!$L$2:$L$10401,B1630)</f>
        <v>12</v>
      </c>
      <c r="E1630" s="4">
        <f>SUMIFS('Все позиции'!$P$2:$P$10401,'Все позиции'!$H$2:$H$10401,A1630,'Все позиции'!$L$2:$L$10401,B1630)</f>
        <v>18788.98</v>
      </c>
      <c r="F1630" s="2">
        <f>COUNTIFS('Все позиции'!$H$2:$H$10401,A1630,'Все позиции'!$L$2:$L$10401,B1630,'Все позиции'!$F$2:$F$10401,"&lt;&gt;")</f>
        <v>0</v>
      </c>
      <c r="G1630" s="2" t="str">
        <f t="shared" si="25"/>
        <v>нет</v>
      </c>
    </row>
    <row r="1631" spans="1:7" x14ac:dyDescent="0.25">
      <c r="A1631" s="2" t="s">
        <v>4714</v>
      </c>
      <c r="B1631" s="2" t="s">
        <v>21</v>
      </c>
      <c r="C1631" s="2">
        <f>COUNTIFS('Все позиции'!$H$2:$H$10401,A1631,'Все позиции'!$L$2:$L$10401,B1631)</f>
        <v>1</v>
      </c>
      <c r="D1631" s="2">
        <f>SUMIFS('Все позиции'!$K$2:$K$10401,'Все позиции'!$H$2:$H$10401,A1631,'Все позиции'!$L$2:$L$10401,B1631)</f>
        <v>12</v>
      </c>
      <c r="E1631" s="4">
        <f>SUMIFS('Все позиции'!$P$2:$P$10401,'Все позиции'!$H$2:$H$10401,A1631,'Все позиции'!$L$2:$L$10401,B1631)</f>
        <v>18788.98</v>
      </c>
      <c r="F1631" s="2">
        <f>COUNTIFS('Все позиции'!$H$2:$H$10401,A1631,'Все позиции'!$L$2:$L$10401,B1631,'Все позиции'!$F$2:$F$10401,"&lt;&gt;")</f>
        <v>0</v>
      </c>
      <c r="G1631" s="2" t="str">
        <f t="shared" si="25"/>
        <v>нет</v>
      </c>
    </row>
    <row r="1632" spans="1:7" x14ac:dyDescent="0.25">
      <c r="A1632" s="2" t="s">
        <v>4715</v>
      </c>
      <c r="B1632" s="2" t="s">
        <v>21</v>
      </c>
      <c r="C1632" s="2">
        <f>COUNTIFS('Все позиции'!$H$2:$H$10401,A1632,'Все позиции'!$L$2:$L$10401,B1632)</f>
        <v>1</v>
      </c>
      <c r="D1632" s="2">
        <f>SUMIFS('Все позиции'!$K$2:$K$10401,'Все позиции'!$H$2:$H$10401,A1632,'Все позиции'!$L$2:$L$10401,B1632)</f>
        <v>12</v>
      </c>
      <c r="E1632" s="4">
        <f>SUMIFS('Все позиции'!$P$2:$P$10401,'Все позиции'!$H$2:$H$10401,A1632,'Все позиции'!$L$2:$L$10401,B1632)</f>
        <v>18788.98</v>
      </c>
      <c r="F1632" s="2">
        <f>COUNTIFS('Все позиции'!$H$2:$H$10401,A1632,'Все позиции'!$L$2:$L$10401,B1632,'Все позиции'!$F$2:$F$10401,"&lt;&gt;")</f>
        <v>0</v>
      </c>
      <c r="G1632" s="2" t="str">
        <f t="shared" si="25"/>
        <v>нет</v>
      </c>
    </row>
    <row r="1633" spans="1:7" x14ac:dyDescent="0.25">
      <c r="A1633" s="2" t="s">
        <v>4711</v>
      </c>
      <c r="B1633" s="2" t="s">
        <v>21</v>
      </c>
      <c r="C1633" s="2">
        <f>COUNTIFS('Все позиции'!$H$2:$H$10401,A1633,'Все позиции'!$L$2:$L$10401,B1633)</f>
        <v>1</v>
      </c>
      <c r="D1633" s="2">
        <f>SUMIFS('Все позиции'!$K$2:$K$10401,'Все позиции'!$H$2:$H$10401,A1633,'Все позиции'!$L$2:$L$10401,B1633)</f>
        <v>10</v>
      </c>
      <c r="E1633" s="4">
        <f>SUMIFS('Все позиции'!$P$2:$P$10401,'Все позиции'!$H$2:$H$10401,A1633,'Все позиции'!$L$2:$L$10401,B1633)</f>
        <v>15657.48</v>
      </c>
      <c r="F1633" s="2">
        <f>COUNTIFS('Все позиции'!$H$2:$H$10401,A1633,'Все позиции'!$L$2:$L$10401,B1633,'Все позиции'!$F$2:$F$10401,"&lt;&gt;")</f>
        <v>0</v>
      </c>
      <c r="G1633" s="2" t="str">
        <f t="shared" si="25"/>
        <v>нет</v>
      </c>
    </row>
    <row r="1634" spans="1:7" x14ac:dyDescent="0.25">
      <c r="A1634" s="2" t="s">
        <v>4712</v>
      </c>
      <c r="B1634" s="2" t="s">
        <v>21</v>
      </c>
      <c r="C1634" s="2">
        <f>COUNTIFS('Все позиции'!$H$2:$H$10401,A1634,'Все позиции'!$L$2:$L$10401,B1634)</f>
        <v>1</v>
      </c>
      <c r="D1634" s="2">
        <f>SUMIFS('Все позиции'!$K$2:$K$10401,'Все позиции'!$H$2:$H$10401,A1634,'Все позиции'!$L$2:$L$10401,B1634)</f>
        <v>10</v>
      </c>
      <c r="E1634" s="4">
        <f>SUMIFS('Все позиции'!$P$2:$P$10401,'Все позиции'!$H$2:$H$10401,A1634,'Все позиции'!$L$2:$L$10401,B1634)</f>
        <v>15657.48</v>
      </c>
      <c r="F1634" s="2">
        <f>COUNTIFS('Все позиции'!$H$2:$H$10401,A1634,'Все позиции'!$L$2:$L$10401,B1634,'Все позиции'!$F$2:$F$10401,"&lt;&gt;")</f>
        <v>0</v>
      </c>
      <c r="G1634" s="2" t="str">
        <f t="shared" si="25"/>
        <v>нет</v>
      </c>
    </row>
    <row r="1635" spans="1:7" x14ac:dyDescent="0.25">
      <c r="A1635" s="2" t="s">
        <v>4713</v>
      </c>
      <c r="B1635" s="2" t="s">
        <v>21</v>
      </c>
      <c r="C1635" s="2">
        <f>COUNTIFS('Все позиции'!$H$2:$H$10401,A1635,'Все позиции'!$L$2:$L$10401,B1635)</f>
        <v>1</v>
      </c>
      <c r="D1635" s="2">
        <f>SUMIFS('Все позиции'!$K$2:$K$10401,'Все позиции'!$H$2:$H$10401,A1635,'Все позиции'!$L$2:$L$10401,B1635)</f>
        <v>10</v>
      </c>
      <c r="E1635" s="4">
        <f>SUMIFS('Все позиции'!$P$2:$P$10401,'Все позиции'!$H$2:$H$10401,A1635,'Все позиции'!$L$2:$L$10401,B1635)</f>
        <v>15657.48</v>
      </c>
      <c r="F1635" s="2">
        <f>COUNTIFS('Все позиции'!$H$2:$H$10401,A1635,'Все позиции'!$L$2:$L$10401,B1635,'Все позиции'!$F$2:$F$10401,"&lt;&gt;")</f>
        <v>0</v>
      </c>
      <c r="G1635" s="2" t="str">
        <f t="shared" si="25"/>
        <v>нет</v>
      </c>
    </row>
    <row r="1636" spans="1:7" x14ac:dyDescent="0.25">
      <c r="A1636" s="2" t="s">
        <v>4718</v>
      </c>
      <c r="B1636" s="2" t="s">
        <v>21</v>
      </c>
      <c r="C1636" s="2">
        <f>COUNTIFS('Все позиции'!$H$2:$H$10401,A1636,'Все позиции'!$L$2:$L$10401,B1636)</f>
        <v>1</v>
      </c>
      <c r="D1636" s="2">
        <f>SUMIFS('Все позиции'!$K$2:$K$10401,'Все позиции'!$H$2:$H$10401,A1636,'Все позиции'!$L$2:$L$10401,B1636)</f>
        <v>12</v>
      </c>
      <c r="E1636" s="4">
        <f>SUMIFS('Все позиции'!$P$2:$P$10401,'Все позиции'!$H$2:$H$10401,A1636,'Все позиции'!$L$2:$L$10401,B1636)</f>
        <v>18788.98</v>
      </c>
      <c r="F1636" s="2">
        <f>COUNTIFS('Все позиции'!$H$2:$H$10401,A1636,'Все позиции'!$L$2:$L$10401,B1636,'Все позиции'!$F$2:$F$10401,"&lt;&gt;")</f>
        <v>0</v>
      </c>
      <c r="G1636" s="2" t="str">
        <f t="shared" si="25"/>
        <v>нет</v>
      </c>
    </row>
    <row r="1637" spans="1:7" x14ac:dyDescent="0.25">
      <c r="A1637" s="2" t="s">
        <v>4717</v>
      </c>
      <c r="B1637" s="2" t="s">
        <v>21</v>
      </c>
      <c r="C1637" s="2">
        <f>COUNTIFS('Все позиции'!$H$2:$H$10401,A1637,'Все позиции'!$L$2:$L$10401,B1637)</f>
        <v>1</v>
      </c>
      <c r="D1637" s="2">
        <f>SUMIFS('Все позиции'!$K$2:$K$10401,'Все позиции'!$H$2:$H$10401,A1637,'Все позиции'!$L$2:$L$10401,B1637)</f>
        <v>12</v>
      </c>
      <c r="E1637" s="4">
        <f>SUMIFS('Все позиции'!$P$2:$P$10401,'Все позиции'!$H$2:$H$10401,A1637,'Все позиции'!$L$2:$L$10401,B1637)</f>
        <v>18788.98</v>
      </c>
      <c r="F1637" s="2">
        <f>COUNTIFS('Все позиции'!$H$2:$H$10401,A1637,'Все позиции'!$L$2:$L$10401,B1637,'Все позиции'!$F$2:$F$10401,"&lt;&gt;")</f>
        <v>0</v>
      </c>
      <c r="G1637" s="2" t="str">
        <f t="shared" si="25"/>
        <v>нет</v>
      </c>
    </row>
    <row r="1638" spans="1:7" x14ac:dyDescent="0.25">
      <c r="A1638" s="2" t="s">
        <v>4723</v>
      </c>
      <c r="B1638" s="2" t="s">
        <v>21</v>
      </c>
      <c r="C1638" s="2">
        <f>COUNTIFS('Все позиции'!$H$2:$H$10401,A1638,'Все позиции'!$L$2:$L$10401,B1638)</f>
        <v>1</v>
      </c>
      <c r="D1638" s="2">
        <f>SUMIFS('Все позиции'!$K$2:$K$10401,'Все позиции'!$H$2:$H$10401,A1638,'Все позиции'!$L$2:$L$10401,B1638)</f>
        <v>12</v>
      </c>
      <c r="E1638" s="4">
        <f>SUMIFS('Все позиции'!$P$2:$P$10401,'Все позиции'!$H$2:$H$10401,A1638,'Все позиции'!$L$2:$L$10401,B1638)</f>
        <v>17359.38</v>
      </c>
      <c r="F1638" s="2">
        <f>COUNTIFS('Все позиции'!$H$2:$H$10401,A1638,'Все позиции'!$L$2:$L$10401,B1638,'Все позиции'!$F$2:$F$10401,"&lt;&gt;")</f>
        <v>0</v>
      </c>
      <c r="G1638" s="2" t="str">
        <f t="shared" si="25"/>
        <v>нет</v>
      </c>
    </row>
    <row r="1639" spans="1:7" x14ac:dyDescent="0.25">
      <c r="A1639" s="2" t="s">
        <v>4724</v>
      </c>
      <c r="B1639" s="2" t="s">
        <v>21</v>
      </c>
      <c r="C1639" s="2">
        <f>COUNTIFS('Все позиции'!$H$2:$H$10401,A1639,'Все позиции'!$L$2:$L$10401,B1639)</f>
        <v>1</v>
      </c>
      <c r="D1639" s="2">
        <f>SUMIFS('Все позиции'!$K$2:$K$10401,'Все позиции'!$H$2:$H$10401,A1639,'Все позиции'!$L$2:$L$10401,B1639)</f>
        <v>12</v>
      </c>
      <c r="E1639" s="4">
        <f>SUMIFS('Все позиции'!$P$2:$P$10401,'Все позиции'!$H$2:$H$10401,A1639,'Все позиции'!$L$2:$L$10401,B1639)</f>
        <v>17359.38</v>
      </c>
      <c r="F1639" s="2">
        <f>COUNTIFS('Все позиции'!$H$2:$H$10401,A1639,'Все позиции'!$L$2:$L$10401,B1639,'Все позиции'!$F$2:$F$10401,"&lt;&gt;")</f>
        <v>0</v>
      </c>
      <c r="G1639" s="2" t="str">
        <f t="shared" si="25"/>
        <v>нет</v>
      </c>
    </row>
    <row r="1640" spans="1:7" x14ac:dyDescent="0.25">
      <c r="A1640" s="2" t="s">
        <v>4725</v>
      </c>
      <c r="B1640" s="2" t="s">
        <v>21</v>
      </c>
      <c r="C1640" s="2">
        <f>COUNTIFS('Все позиции'!$H$2:$H$10401,A1640,'Все позиции'!$L$2:$L$10401,B1640)</f>
        <v>1</v>
      </c>
      <c r="D1640" s="2">
        <f>SUMIFS('Все позиции'!$K$2:$K$10401,'Все позиции'!$H$2:$H$10401,A1640,'Все позиции'!$L$2:$L$10401,B1640)</f>
        <v>108</v>
      </c>
      <c r="E1640" s="4">
        <f>SUMIFS('Все позиции'!$P$2:$P$10401,'Все позиции'!$H$2:$H$10401,A1640,'Все позиции'!$L$2:$L$10401,B1640)</f>
        <v>156234.42000000001</v>
      </c>
      <c r="F1640" s="2">
        <f>COUNTIFS('Все позиции'!$H$2:$H$10401,A1640,'Все позиции'!$L$2:$L$10401,B1640,'Все позиции'!$F$2:$F$10401,"&lt;&gt;")</f>
        <v>0</v>
      </c>
      <c r="G1640" s="2" t="str">
        <f t="shared" si="25"/>
        <v>нет</v>
      </c>
    </row>
    <row r="1641" spans="1:7" x14ac:dyDescent="0.25">
      <c r="A1641" s="2" t="s">
        <v>4726</v>
      </c>
      <c r="B1641" s="2" t="s">
        <v>21</v>
      </c>
      <c r="C1641" s="2">
        <f>COUNTIFS('Все позиции'!$H$2:$H$10401,A1641,'Все позиции'!$L$2:$L$10401,B1641)</f>
        <v>1</v>
      </c>
      <c r="D1641" s="2">
        <f>SUMIFS('Все позиции'!$K$2:$K$10401,'Все позиции'!$H$2:$H$10401,A1641,'Все позиции'!$L$2:$L$10401,B1641)</f>
        <v>108</v>
      </c>
      <c r="E1641" s="4">
        <f>SUMIFS('Все позиции'!$P$2:$P$10401,'Все позиции'!$H$2:$H$10401,A1641,'Все позиции'!$L$2:$L$10401,B1641)</f>
        <v>156234.42000000001</v>
      </c>
      <c r="F1641" s="2">
        <f>COUNTIFS('Все позиции'!$H$2:$H$10401,A1641,'Все позиции'!$L$2:$L$10401,B1641,'Все позиции'!$F$2:$F$10401,"&lt;&gt;")</f>
        <v>0</v>
      </c>
      <c r="G1641" s="2" t="str">
        <f t="shared" si="25"/>
        <v>нет</v>
      </c>
    </row>
    <row r="1642" spans="1:7" x14ac:dyDescent="0.25">
      <c r="A1642" s="2" t="s">
        <v>4727</v>
      </c>
      <c r="B1642" s="2" t="s">
        <v>21</v>
      </c>
      <c r="C1642" s="2">
        <f>COUNTIFS('Все позиции'!$H$2:$H$10401,A1642,'Все позиции'!$L$2:$L$10401,B1642)</f>
        <v>1</v>
      </c>
      <c r="D1642" s="2">
        <f>SUMIFS('Все позиции'!$K$2:$K$10401,'Все позиции'!$H$2:$H$10401,A1642,'Все позиции'!$L$2:$L$10401,B1642)</f>
        <v>108</v>
      </c>
      <c r="E1642" s="4">
        <f>SUMIFS('Все позиции'!$P$2:$P$10401,'Все позиции'!$H$2:$H$10401,A1642,'Все позиции'!$L$2:$L$10401,B1642)</f>
        <v>156234.42000000001</v>
      </c>
      <c r="F1642" s="2">
        <f>COUNTIFS('Все позиции'!$H$2:$H$10401,A1642,'Все позиции'!$L$2:$L$10401,B1642,'Все позиции'!$F$2:$F$10401,"&lt;&gt;")</f>
        <v>0</v>
      </c>
      <c r="G1642" s="2" t="str">
        <f t="shared" si="25"/>
        <v>нет</v>
      </c>
    </row>
    <row r="1643" spans="1:7" x14ac:dyDescent="0.25">
      <c r="A1643" s="2" t="s">
        <v>4728</v>
      </c>
      <c r="B1643" s="2" t="s">
        <v>21</v>
      </c>
      <c r="C1643" s="2">
        <f>COUNTIFS('Все позиции'!$H$2:$H$10401,A1643,'Все позиции'!$L$2:$L$10401,B1643)</f>
        <v>1</v>
      </c>
      <c r="D1643" s="2">
        <f>SUMIFS('Все позиции'!$K$2:$K$10401,'Все позиции'!$H$2:$H$10401,A1643,'Все позиции'!$L$2:$L$10401,B1643)</f>
        <v>10</v>
      </c>
      <c r="E1643" s="4">
        <f>SUMIFS('Все позиции'!$P$2:$P$10401,'Все позиции'!$H$2:$H$10401,A1643,'Все позиции'!$L$2:$L$10401,B1643)</f>
        <v>14466.15</v>
      </c>
      <c r="F1643" s="2">
        <f>COUNTIFS('Все позиции'!$H$2:$H$10401,A1643,'Все позиции'!$L$2:$L$10401,B1643,'Все позиции'!$F$2:$F$10401,"&lt;&gt;")</f>
        <v>0</v>
      </c>
      <c r="G1643" s="2" t="str">
        <f t="shared" si="25"/>
        <v>нет</v>
      </c>
    </row>
    <row r="1644" spans="1:7" x14ac:dyDescent="0.25">
      <c r="A1644" s="2" t="s">
        <v>4729</v>
      </c>
      <c r="B1644" s="2" t="s">
        <v>21</v>
      </c>
      <c r="C1644" s="2">
        <f>COUNTIFS('Все позиции'!$H$2:$H$10401,A1644,'Все позиции'!$L$2:$L$10401,B1644)</f>
        <v>1</v>
      </c>
      <c r="D1644" s="2">
        <f>SUMIFS('Все позиции'!$K$2:$K$10401,'Все позиции'!$H$2:$H$10401,A1644,'Все позиции'!$L$2:$L$10401,B1644)</f>
        <v>10</v>
      </c>
      <c r="E1644" s="4">
        <f>SUMIFS('Все позиции'!$P$2:$P$10401,'Все позиции'!$H$2:$H$10401,A1644,'Все позиции'!$L$2:$L$10401,B1644)</f>
        <v>14466.15</v>
      </c>
      <c r="F1644" s="2">
        <f>COUNTIFS('Все позиции'!$H$2:$H$10401,A1644,'Все позиции'!$L$2:$L$10401,B1644,'Все позиции'!$F$2:$F$10401,"&lt;&gt;")</f>
        <v>0</v>
      </c>
      <c r="G1644" s="2" t="str">
        <f t="shared" si="25"/>
        <v>нет</v>
      </c>
    </row>
    <row r="1645" spans="1:7" x14ac:dyDescent="0.25">
      <c r="A1645" s="2" t="s">
        <v>4730</v>
      </c>
      <c r="B1645" s="2" t="s">
        <v>21</v>
      </c>
      <c r="C1645" s="2">
        <f>COUNTIFS('Все позиции'!$H$2:$H$10401,A1645,'Все позиции'!$L$2:$L$10401,B1645)</f>
        <v>1</v>
      </c>
      <c r="D1645" s="2">
        <f>SUMIFS('Все позиции'!$K$2:$K$10401,'Все позиции'!$H$2:$H$10401,A1645,'Все позиции'!$L$2:$L$10401,B1645)</f>
        <v>10</v>
      </c>
      <c r="E1645" s="4">
        <f>SUMIFS('Все позиции'!$P$2:$P$10401,'Все позиции'!$H$2:$H$10401,A1645,'Все позиции'!$L$2:$L$10401,B1645)</f>
        <v>14466.15</v>
      </c>
      <c r="F1645" s="2">
        <f>COUNTIFS('Все позиции'!$H$2:$H$10401,A1645,'Все позиции'!$L$2:$L$10401,B1645,'Все позиции'!$F$2:$F$10401,"&lt;&gt;")</f>
        <v>0</v>
      </c>
      <c r="G1645" s="2" t="str">
        <f t="shared" si="25"/>
        <v>нет</v>
      </c>
    </row>
    <row r="1646" spans="1:7" x14ac:dyDescent="0.25">
      <c r="A1646" s="2" t="s">
        <v>4698</v>
      </c>
      <c r="B1646" s="2" t="s">
        <v>21</v>
      </c>
      <c r="C1646" s="2">
        <f>COUNTIFS('Все позиции'!$H$2:$H$10401,A1646,'Все позиции'!$L$2:$L$10401,B1646)</f>
        <v>1</v>
      </c>
      <c r="D1646" s="2">
        <f>SUMIFS('Все позиции'!$K$2:$K$10401,'Все позиции'!$H$2:$H$10401,A1646,'Все позиции'!$L$2:$L$10401,B1646)</f>
        <v>36</v>
      </c>
      <c r="E1646" s="4">
        <f>SUMIFS('Все позиции'!$P$2:$P$10401,'Все позиции'!$H$2:$H$10401,A1646,'Все позиции'!$L$2:$L$10401,B1646)</f>
        <v>52078.14</v>
      </c>
      <c r="F1646" s="2">
        <f>COUNTIFS('Все позиции'!$H$2:$H$10401,A1646,'Все позиции'!$L$2:$L$10401,B1646,'Все позиции'!$F$2:$F$10401,"&lt;&gt;")</f>
        <v>0</v>
      </c>
      <c r="G1646" s="2" t="str">
        <f t="shared" si="25"/>
        <v>нет</v>
      </c>
    </row>
    <row r="1647" spans="1:7" x14ac:dyDescent="0.25">
      <c r="A1647" s="2" t="s">
        <v>4699</v>
      </c>
      <c r="B1647" s="2" t="s">
        <v>21</v>
      </c>
      <c r="C1647" s="2">
        <f>COUNTIFS('Все позиции'!$H$2:$H$10401,A1647,'Все позиции'!$L$2:$L$10401,B1647)</f>
        <v>1</v>
      </c>
      <c r="D1647" s="2">
        <f>SUMIFS('Все позиции'!$K$2:$K$10401,'Все позиции'!$H$2:$H$10401,A1647,'Все позиции'!$L$2:$L$10401,B1647)</f>
        <v>36</v>
      </c>
      <c r="E1647" s="4">
        <f>SUMIFS('Все позиции'!$P$2:$P$10401,'Все позиции'!$H$2:$H$10401,A1647,'Все позиции'!$L$2:$L$10401,B1647)</f>
        <v>52078.14</v>
      </c>
      <c r="F1647" s="2">
        <f>COUNTIFS('Все позиции'!$H$2:$H$10401,A1647,'Все позиции'!$L$2:$L$10401,B1647,'Все позиции'!$F$2:$F$10401,"&lt;&gt;")</f>
        <v>0</v>
      </c>
      <c r="G1647" s="2" t="str">
        <f t="shared" si="25"/>
        <v>нет</v>
      </c>
    </row>
    <row r="1648" spans="1:7" x14ac:dyDescent="0.25">
      <c r="A1648" s="2" t="s">
        <v>4704</v>
      </c>
      <c r="B1648" s="2" t="s">
        <v>21</v>
      </c>
      <c r="C1648" s="2">
        <f>COUNTIFS('Все позиции'!$H$2:$H$10401,A1648,'Все позиции'!$L$2:$L$10401,B1648)</f>
        <v>1</v>
      </c>
      <c r="D1648" s="2">
        <f>SUMIFS('Все позиции'!$K$2:$K$10401,'Все позиции'!$H$2:$H$10401,A1648,'Все позиции'!$L$2:$L$10401,B1648)</f>
        <v>8</v>
      </c>
      <c r="E1648" s="4">
        <f>SUMIFS('Все позиции'!$P$2:$P$10401,'Все позиции'!$H$2:$H$10401,A1648,'Все позиции'!$L$2:$L$10401,B1648)</f>
        <v>12525.98</v>
      </c>
      <c r="F1648" s="2">
        <f>COUNTIFS('Все позиции'!$H$2:$H$10401,A1648,'Все позиции'!$L$2:$L$10401,B1648,'Все позиции'!$F$2:$F$10401,"&lt;&gt;")</f>
        <v>0</v>
      </c>
      <c r="G1648" s="2" t="str">
        <f t="shared" si="25"/>
        <v>нет</v>
      </c>
    </row>
    <row r="1649" spans="1:7" x14ac:dyDescent="0.25">
      <c r="A1649" s="2" t="s">
        <v>4703</v>
      </c>
      <c r="B1649" s="2" t="s">
        <v>21</v>
      </c>
      <c r="C1649" s="2">
        <f>COUNTIFS('Все позиции'!$H$2:$H$10401,A1649,'Все позиции'!$L$2:$L$10401,B1649)</f>
        <v>1</v>
      </c>
      <c r="D1649" s="2">
        <f>SUMIFS('Все позиции'!$K$2:$K$10401,'Все позиции'!$H$2:$H$10401,A1649,'Все позиции'!$L$2:$L$10401,B1649)</f>
        <v>6</v>
      </c>
      <c r="E1649" s="4">
        <f>SUMIFS('Все позиции'!$P$2:$P$10401,'Все позиции'!$H$2:$H$10401,A1649,'Все позиции'!$L$2:$L$10401,B1649)</f>
        <v>9394.49</v>
      </c>
      <c r="F1649" s="2">
        <f>COUNTIFS('Все позиции'!$H$2:$H$10401,A1649,'Все позиции'!$L$2:$L$10401,B1649,'Все позиции'!$F$2:$F$10401,"&lt;&gt;")</f>
        <v>0</v>
      </c>
      <c r="G1649" s="2" t="str">
        <f t="shared" si="25"/>
        <v>нет</v>
      </c>
    </row>
    <row r="1650" spans="1:7" x14ac:dyDescent="0.25">
      <c r="A1650" s="2" t="s">
        <v>4700</v>
      </c>
      <c r="B1650" s="2" t="s">
        <v>21</v>
      </c>
      <c r="C1650" s="2">
        <f>COUNTIFS('Все позиции'!$H$2:$H$10401,A1650,'Все позиции'!$L$2:$L$10401,B1650)</f>
        <v>1</v>
      </c>
      <c r="D1650" s="2">
        <f>SUMIFS('Все позиции'!$K$2:$K$10401,'Все позиции'!$H$2:$H$10401,A1650,'Все позиции'!$L$2:$L$10401,B1650)</f>
        <v>6</v>
      </c>
      <c r="E1650" s="4">
        <f>SUMIFS('Все позиции'!$P$2:$P$10401,'Все позиции'!$H$2:$H$10401,A1650,'Все позиции'!$L$2:$L$10401,B1650)</f>
        <v>9394.49</v>
      </c>
      <c r="F1650" s="2">
        <f>COUNTIFS('Все позиции'!$H$2:$H$10401,A1650,'Все позиции'!$L$2:$L$10401,B1650,'Все позиции'!$F$2:$F$10401,"&lt;&gt;")</f>
        <v>0</v>
      </c>
      <c r="G1650" s="2" t="str">
        <f t="shared" si="25"/>
        <v>нет</v>
      </c>
    </row>
    <row r="1651" spans="1:7" x14ac:dyDescent="0.25">
      <c r="A1651" s="2" t="s">
        <v>4701</v>
      </c>
      <c r="B1651" s="2" t="s">
        <v>21</v>
      </c>
      <c r="C1651" s="2">
        <f>COUNTIFS('Все позиции'!$H$2:$H$10401,A1651,'Все позиции'!$L$2:$L$10401,B1651)</f>
        <v>1</v>
      </c>
      <c r="D1651" s="2">
        <f>SUMIFS('Все позиции'!$K$2:$K$10401,'Все позиции'!$H$2:$H$10401,A1651,'Все позиции'!$L$2:$L$10401,B1651)</f>
        <v>6</v>
      </c>
      <c r="E1651" s="4">
        <f>SUMIFS('Все позиции'!$P$2:$P$10401,'Все позиции'!$H$2:$H$10401,A1651,'Все позиции'!$L$2:$L$10401,B1651)</f>
        <v>9394.49</v>
      </c>
      <c r="F1651" s="2">
        <f>COUNTIFS('Все позиции'!$H$2:$H$10401,A1651,'Все позиции'!$L$2:$L$10401,B1651,'Все позиции'!$F$2:$F$10401,"&lt;&gt;")</f>
        <v>0</v>
      </c>
      <c r="G1651" s="2" t="str">
        <f t="shared" si="25"/>
        <v>нет</v>
      </c>
    </row>
    <row r="1652" spans="1:7" x14ac:dyDescent="0.25">
      <c r="A1652" s="2" t="s">
        <v>4702</v>
      </c>
      <c r="B1652" s="2" t="s">
        <v>21</v>
      </c>
      <c r="C1652" s="2">
        <f>COUNTIFS('Все позиции'!$H$2:$H$10401,A1652,'Все позиции'!$L$2:$L$10401,B1652)</f>
        <v>1</v>
      </c>
      <c r="D1652" s="2">
        <f>SUMIFS('Все позиции'!$K$2:$K$10401,'Все позиции'!$H$2:$H$10401,A1652,'Все позиции'!$L$2:$L$10401,B1652)</f>
        <v>8</v>
      </c>
      <c r="E1652" s="4">
        <f>SUMIFS('Все позиции'!$P$2:$P$10401,'Все позиции'!$H$2:$H$10401,A1652,'Все позиции'!$L$2:$L$10401,B1652)</f>
        <v>12525.98</v>
      </c>
      <c r="F1652" s="2">
        <f>COUNTIFS('Все позиции'!$H$2:$H$10401,A1652,'Все позиции'!$L$2:$L$10401,B1652,'Все позиции'!$F$2:$F$10401,"&lt;&gt;")</f>
        <v>0</v>
      </c>
      <c r="G1652" s="2" t="str">
        <f t="shared" si="25"/>
        <v>нет</v>
      </c>
    </row>
    <row r="1653" spans="1:7" x14ac:dyDescent="0.25">
      <c r="A1653" s="2" t="s">
        <v>8716</v>
      </c>
      <c r="B1653" s="2" t="s">
        <v>108</v>
      </c>
      <c r="C1653" s="2">
        <f>COUNTIFS('Все позиции'!$H$2:$H$10401,A1653,'Все позиции'!$L$2:$L$10401,B1653)</f>
        <v>1</v>
      </c>
      <c r="D1653" s="2">
        <f>SUMIFS('Все позиции'!$K$2:$K$10401,'Все позиции'!$H$2:$H$10401,A1653,'Все позиции'!$L$2:$L$10401,B1653)</f>
        <v>2</v>
      </c>
      <c r="E1653" s="4">
        <f>SUMIFS('Все позиции'!$P$2:$P$10401,'Все позиции'!$H$2:$H$10401,A1653,'Все позиции'!$L$2:$L$10401,B1653)</f>
        <v>202746.43</v>
      </c>
      <c r="F1653" s="2">
        <f>COUNTIFS('Все позиции'!$H$2:$H$10401,A1653,'Все позиции'!$L$2:$L$10401,B1653,'Все позиции'!$F$2:$F$10401,"&lt;&gt;")</f>
        <v>1</v>
      </c>
      <c r="G1653" s="2" t="str">
        <f t="shared" si="25"/>
        <v>да</v>
      </c>
    </row>
    <row r="1654" spans="1:7" x14ac:dyDescent="0.25">
      <c r="A1654" s="2" t="s">
        <v>5571</v>
      </c>
      <c r="B1654" s="2" t="s">
        <v>38</v>
      </c>
      <c r="C1654" s="2">
        <f>COUNTIFS('Все позиции'!$H$2:$H$10401,A1654,'Все позиции'!$L$2:$L$10401,B1654)</f>
        <v>1</v>
      </c>
      <c r="D1654" s="2">
        <f>SUMIFS('Все позиции'!$K$2:$K$10401,'Все позиции'!$H$2:$H$10401,A1654,'Все позиции'!$L$2:$L$10401,B1654)</f>
        <v>27</v>
      </c>
      <c r="E1654" s="4">
        <f>SUMIFS('Все позиции'!$P$2:$P$10401,'Все позиции'!$H$2:$H$10401,A1654,'Все позиции'!$L$2:$L$10401,B1654)</f>
        <v>894185.95</v>
      </c>
      <c r="F1654" s="2">
        <f>COUNTIFS('Все позиции'!$H$2:$H$10401,A1654,'Все позиции'!$L$2:$L$10401,B1654,'Все позиции'!$F$2:$F$10401,"&lt;&gt;")</f>
        <v>1</v>
      </c>
      <c r="G1654" s="2" t="str">
        <f t="shared" si="25"/>
        <v>да</v>
      </c>
    </row>
    <row r="1655" spans="1:7" x14ac:dyDescent="0.25">
      <c r="A1655" s="2" t="s">
        <v>7174</v>
      </c>
      <c r="B1655" s="2" t="s">
        <v>38</v>
      </c>
      <c r="C1655" s="2">
        <f>COUNTIFS('Все позиции'!$H$2:$H$10401,A1655,'Все позиции'!$L$2:$L$10401,B1655)</f>
        <v>1</v>
      </c>
      <c r="D1655" s="2">
        <f>SUMIFS('Все позиции'!$K$2:$K$10401,'Все позиции'!$H$2:$H$10401,A1655,'Все позиции'!$L$2:$L$10401,B1655)</f>
        <v>16</v>
      </c>
      <c r="E1655" s="4">
        <f>SUMIFS('Все позиции'!$P$2:$P$10401,'Все позиции'!$H$2:$H$10401,A1655,'Все позиции'!$L$2:$L$10401,B1655)</f>
        <v>529284.80000000005</v>
      </c>
      <c r="F1655" s="2">
        <f>COUNTIFS('Все позиции'!$H$2:$H$10401,A1655,'Все позиции'!$L$2:$L$10401,B1655,'Все позиции'!$F$2:$F$10401,"&lt;&gt;")</f>
        <v>1</v>
      </c>
      <c r="G1655" s="2" t="str">
        <f t="shared" si="25"/>
        <v>да</v>
      </c>
    </row>
    <row r="1656" spans="1:7" x14ac:dyDescent="0.25">
      <c r="A1656" s="2" t="s">
        <v>5091</v>
      </c>
      <c r="B1656" s="2" t="s">
        <v>73</v>
      </c>
      <c r="C1656" s="2">
        <f>COUNTIFS('Все позиции'!$H$2:$H$10401,A1656,'Все позиции'!$L$2:$L$10401,B1656)</f>
        <v>1</v>
      </c>
      <c r="D1656" s="2">
        <f>SUMIFS('Все позиции'!$K$2:$K$10401,'Все позиции'!$H$2:$H$10401,A1656,'Все позиции'!$L$2:$L$10401,B1656)</f>
        <v>1</v>
      </c>
      <c r="E1656" s="4">
        <f>SUMIFS('Все позиции'!$P$2:$P$10401,'Все позиции'!$H$2:$H$10401,A1656,'Все позиции'!$L$2:$L$10401,B1656)</f>
        <v>0</v>
      </c>
      <c r="F1656" s="2">
        <f>COUNTIFS('Все позиции'!$H$2:$H$10401,A1656,'Все позиции'!$L$2:$L$10401,B1656,'Все позиции'!$F$2:$F$10401,"&lt;&gt;")</f>
        <v>1</v>
      </c>
      <c r="G1656" s="2" t="str">
        <f t="shared" si="25"/>
        <v>да</v>
      </c>
    </row>
    <row r="1657" spans="1:7" x14ac:dyDescent="0.25">
      <c r="A1657" s="2" t="s">
        <v>86</v>
      </c>
      <c r="B1657" s="2" t="s">
        <v>73</v>
      </c>
      <c r="C1657" s="2">
        <f>COUNTIFS('Все позиции'!$H$2:$H$10401,A1657,'Все позиции'!$L$2:$L$10401,B1657)</f>
        <v>1</v>
      </c>
      <c r="D1657" s="2">
        <f>SUMIFS('Все позиции'!$K$2:$K$10401,'Все позиции'!$H$2:$H$10401,A1657,'Все позиции'!$L$2:$L$10401,B1657)</f>
        <v>3</v>
      </c>
      <c r="E1657" s="4">
        <f>SUMIFS('Все позиции'!$P$2:$P$10401,'Все позиции'!$H$2:$H$10401,A1657,'Все позиции'!$L$2:$L$10401,B1657)</f>
        <v>9924090</v>
      </c>
      <c r="F1657" s="2">
        <f>COUNTIFS('Все позиции'!$H$2:$H$10401,A1657,'Все позиции'!$L$2:$L$10401,B1657,'Все позиции'!$F$2:$F$10401,"&lt;&gt;")</f>
        <v>0</v>
      </c>
      <c r="G1657" s="2" t="str">
        <f t="shared" si="25"/>
        <v>нет</v>
      </c>
    </row>
    <row r="1658" spans="1:7" x14ac:dyDescent="0.25">
      <c r="A1658" s="2" t="s">
        <v>2028</v>
      </c>
      <c r="B1658" s="2" t="s">
        <v>115</v>
      </c>
      <c r="C1658" s="2">
        <f>COUNTIFS('Все позиции'!$H$2:$H$10401,A1658,'Все позиции'!$L$2:$L$10401,B1658)</f>
        <v>1</v>
      </c>
      <c r="D1658" s="2">
        <f>SUMIFS('Все позиции'!$K$2:$K$10401,'Все позиции'!$H$2:$H$10401,A1658,'Все позиции'!$L$2:$L$10401,B1658)</f>
        <v>0.96</v>
      </c>
      <c r="E1658" s="4">
        <f>SUMIFS('Все позиции'!$P$2:$P$10401,'Все позиции'!$H$2:$H$10401,A1658,'Все позиции'!$L$2:$L$10401,B1658)</f>
        <v>2700938.87</v>
      </c>
      <c r="F1658" s="2">
        <f>COUNTIFS('Все позиции'!$H$2:$H$10401,A1658,'Все позиции'!$L$2:$L$10401,B1658,'Все позиции'!$F$2:$F$10401,"&lt;&gt;")</f>
        <v>0</v>
      </c>
      <c r="G1658" s="2" t="str">
        <f t="shared" si="25"/>
        <v>нет</v>
      </c>
    </row>
    <row r="1659" spans="1:7" x14ac:dyDescent="0.25">
      <c r="A1659" s="2" t="s">
        <v>2030</v>
      </c>
      <c r="B1659" s="2" t="s">
        <v>115</v>
      </c>
      <c r="C1659" s="2">
        <f>COUNTIFS('Все позиции'!$H$2:$H$10401,A1659,'Все позиции'!$L$2:$L$10401,B1659)</f>
        <v>1</v>
      </c>
      <c r="D1659" s="2">
        <f>SUMIFS('Все позиции'!$K$2:$K$10401,'Все позиции'!$H$2:$H$10401,A1659,'Все позиции'!$L$2:$L$10401,B1659)</f>
        <v>0.36</v>
      </c>
      <c r="E1659" s="4">
        <f>SUMIFS('Все позиции'!$P$2:$P$10401,'Все позиции'!$H$2:$H$10401,A1659,'Все позиции'!$L$2:$L$10401,B1659)</f>
        <v>1218645.92</v>
      </c>
      <c r="F1659" s="2">
        <f>COUNTIFS('Все позиции'!$H$2:$H$10401,A1659,'Все позиции'!$L$2:$L$10401,B1659,'Все позиции'!$F$2:$F$10401,"&lt;&gt;")</f>
        <v>0</v>
      </c>
      <c r="G1659" s="2" t="str">
        <f t="shared" si="25"/>
        <v>нет</v>
      </c>
    </row>
    <row r="1660" spans="1:7" x14ac:dyDescent="0.25">
      <c r="A1660" s="2" t="s">
        <v>2026</v>
      </c>
      <c r="B1660" s="2" t="s">
        <v>115</v>
      </c>
      <c r="C1660" s="2">
        <f>COUNTIFS('Все позиции'!$H$2:$H$10401,A1660,'Все позиции'!$L$2:$L$10401,B1660)</f>
        <v>1</v>
      </c>
      <c r="D1660" s="2">
        <f>SUMIFS('Все позиции'!$K$2:$K$10401,'Все позиции'!$H$2:$H$10401,A1660,'Все позиции'!$L$2:$L$10401,B1660)</f>
        <v>0.1</v>
      </c>
      <c r="E1660" s="4">
        <f>SUMIFS('Все позиции'!$P$2:$P$10401,'Все позиции'!$H$2:$H$10401,A1660,'Все позиции'!$L$2:$L$10401,B1660)</f>
        <v>237812.14</v>
      </c>
      <c r="F1660" s="2">
        <f>COUNTIFS('Все позиции'!$H$2:$H$10401,A1660,'Все позиции'!$L$2:$L$10401,B1660,'Все позиции'!$F$2:$F$10401,"&lt;&gt;")</f>
        <v>0</v>
      </c>
      <c r="G1660" s="2" t="str">
        <f t="shared" si="25"/>
        <v>нет</v>
      </c>
    </row>
    <row r="1661" spans="1:7" x14ac:dyDescent="0.25">
      <c r="A1661" s="2" t="s">
        <v>2025</v>
      </c>
      <c r="B1661" s="2" t="s">
        <v>115</v>
      </c>
      <c r="C1661" s="2">
        <f>COUNTIFS('Все позиции'!$H$2:$H$10401,A1661,'Все позиции'!$L$2:$L$10401,B1661)</f>
        <v>1</v>
      </c>
      <c r="D1661" s="2">
        <f>SUMIFS('Все позиции'!$K$2:$K$10401,'Все позиции'!$H$2:$H$10401,A1661,'Все позиции'!$L$2:$L$10401,B1661)</f>
        <v>0.5</v>
      </c>
      <c r="E1661" s="4">
        <f>SUMIFS('Все позиции'!$P$2:$P$10401,'Все позиции'!$H$2:$H$10401,A1661,'Все позиции'!$L$2:$L$10401,B1661)</f>
        <v>1025102.41</v>
      </c>
      <c r="F1661" s="2">
        <f>COUNTIFS('Все позиции'!$H$2:$H$10401,A1661,'Все позиции'!$L$2:$L$10401,B1661,'Все позиции'!$F$2:$F$10401,"&lt;&gt;")</f>
        <v>0</v>
      </c>
      <c r="G1661" s="2" t="str">
        <f t="shared" si="25"/>
        <v>нет</v>
      </c>
    </row>
    <row r="1662" spans="1:7" x14ac:dyDescent="0.25">
      <c r="A1662" s="2" t="s">
        <v>2036</v>
      </c>
      <c r="B1662" s="2" t="s">
        <v>115</v>
      </c>
      <c r="C1662" s="2">
        <f>COUNTIFS('Все позиции'!$H$2:$H$10401,A1662,'Все позиции'!$L$2:$L$10401,B1662)</f>
        <v>1</v>
      </c>
      <c r="D1662" s="2">
        <f>SUMIFS('Все позиции'!$K$2:$K$10401,'Все позиции'!$H$2:$H$10401,A1662,'Все позиции'!$L$2:$L$10401,B1662)</f>
        <v>0.98</v>
      </c>
      <c r="E1662" s="4">
        <f>SUMIFS('Все позиции'!$P$2:$P$10401,'Все позиции'!$H$2:$H$10401,A1662,'Все позиции'!$L$2:$L$10401,B1662)</f>
        <v>2608768.4700000002</v>
      </c>
      <c r="F1662" s="2">
        <f>COUNTIFS('Все позиции'!$H$2:$H$10401,A1662,'Все позиции'!$L$2:$L$10401,B1662,'Все позиции'!$F$2:$F$10401,"&lt;&gt;")</f>
        <v>0</v>
      </c>
      <c r="G1662" s="2" t="str">
        <f t="shared" si="25"/>
        <v>нет</v>
      </c>
    </row>
    <row r="1663" spans="1:7" x14ac:dyDescent="0.25">
      <c r="A1663" s="2" t="s">
        <v>2034</v>
      </c>
      <c r="B1663" s="2" t="s">
        <v>115</v>
      </c>
      <c r="C1663" s="2">
        <f>COUNTIFS('Все позиции'!$H$2:$H$10401,A1663,'Все позиции'!$L$2:$L$10401,B1663)</f>
        <v>1</v>
      </c>
      <c r="D1663" s="2">
        <f>SUMIFS('Все позиции'!$K$2:$K$10401,'Все позиции'!$H$2:$H$10401,A1663,'Все позиции'!$L$2:$L$10401,B1663)</f>
        <v>0.1</v>
      </c>
      <c r="E1663" s="4">
        <f>SUMIFS('Все позиции'!$P$2:$P$10401,'Все позиции'!$H$2:$H$10401,A1663,'Все позиции'!$L$2:$L$10401,B1663)</f>
        <v>550665.75</v>
      </c>
      <c r="F1663" s="2">
        <f>COUNTIFS('Все позиции'!$H$2:$H$10401,A1663,'Все позиции'!$L$2:$L$10401,B1663,'Все позиции'!$F$2:$F$10401,"&lt;&gt;")</f>
        <v>0</v>
      </c>
      <c r="G1663" s="2" t="str">
        <f t="shared" si="25"/>
        <v>нет</v>
      </c>
    </row>
    <row r="1664" spans="1:7" x14ac:dyDescent="0.25">
      <c r="A1664" s="2" t="s">
        <v>2037</v>
      </c>
      <c r="B1664" s="2" t="s">
        <v>115</v>
      </c>
      <c r="C1664" s="2">
        <f>COUNTIFS('Все позиции'!$H$2:$H$10401,A1664,'Все позиции'!$L$2:$L$10401,B1664)</f>
        <v>2</v>
      </c>
      <c r="D1664" s="2">
        <f>SUMIFS('Все позиции'!$K$2:$K$10401,'Все позиции'!$H$2:$H$10401,A1664,'Все позиции'!$L$2:$L$10401,B1664)</f>
        <v>1.32</v>
      </c>
      <c r="E1664" s="4">
        <f>SUMIFS('Все позиции'!$P$2:$P$10401,'Все позиции'!$H$2:$H$10401,A1664,'Все позиции'!$L$2:$L$10401,B1664)</f>
        <v>3956714.62</v>
      </c>
      <c r="F1664" s="2">
        <f>COUNTIFS('Все позиции'!$H$2:$H$10401,A1664,'Все позиции'!$L$2:$L$10401,B1664,'Все позиции'!$F$2:$F$10401,"&lt;&gt;")</f>
        <v>0</v>
      </c>
      <c r="G1664" s="2" t="str">
        <f t="shared" si="25"/>
        <v>нет</v>
      </c>
    </row>
    <row r="1665" spans="1:7" x14ac:dyDescent="0.25">
      <c r="A1665" s="2" t="s">
        <v>2038</v>
      </c>
      <c r="B1665" s="2" t="s">
        <v>115</v>
      </c>
      <c r="C1665" s="2">
        <f>COUNTIFS('Все позиции'!$H$2:$H$10401,A1665,'Все позиции'!$L$2:$L$10401,B1665)</f>
        <v>1</v>
      </c>
      <c r="D1665" s="2">
        <f>SUMIFS('Все позиции'!$K$2:$K$10401,'Все позиции'!$H$2:$H$10401,A1665,'Все позиции'!$L$2:$L$10401,B1665)</f>
        <v>2.4</v>
      </c>
      <c r="E1665" s="4">
        <f>SUMIFS('Все позиции'!$P$2:$P$10401,'Все позиции'!$H$2:$H$10401,A1665,'Все позиции'!$L$2:$L$10401,B1665)</f>
        <v>14566168.460000001</v>
      </c>
      <c r="F1665" s="2">
        <f>COUNTIFS('Все позиции'!$H$2:$H$10401,A1665,'Все позиции'!$L$2:$L$10401,B1665,'Все позиции'!$F$2:$F$10401,"&lt;&gt;")</f>
        <v>0</v>
      </c>
      <c r="G1665" s="2" t="str">
        <f t="shared" si="25"/>
        <v>нет</v>
      </c>
    </row>
    <row r="1666" spans="1:7" x14ac:dyDescent="0.25">
      <c r="A1666" s="2" t="s">
        <v>2024</v>
      </c>
      <c r="B1666" s="2" t="s">
        <v>115</v>
      </c>
      <c r="C1666" s="2">
        <f>COUNTIFS('Все позиции'!$H$2:$H$10401,A1666,'Все позиции'!$L$2:$L$10401,B1666)</f>
        <v>1</v>
      </c>
      <c r="D1666" s="2">
        <f>SUMIFS('Все позиции'!$K$2:$K$10401,'Все позиции'!$H$2:$H$10401,A1666,'Все позиции'!$L$2:$L$10401,B1666)</f>
        <v>0.94</v>
      </c>
      <c r="E1666" s="4">
        <f>SUMIFS('Все позиции'!$P$2:$P$10401,'Все позиции'!$H$2:$H$10401,A1666,'Все позиции'!$L$2:$L$10401,B1666)</f>
        <v>1665765.17</v>
      </c>
      <c r="F1666" s="2">
        <f>COUNTIFS('Все позиции'!$H$2:$H$10401,A1666,'Все позиции'!$L$2:$L$10401,B1666,'Все позиции'!$F$2:$F$10401,"&lt;&gt;")</f>
        <v>0</v>
      </c>
      <c r="G1666" s="2" t="str">
        <f t="shared" ref="G1666:G1729" si="26">IF(F1666&gt;0,"да","нет")</f>
        <v>нет</v>
      </c>
    </row>
    <row r="1667" spans="1:7" x14ac:dyDescent="0.25">
      <c r="A1667" s="2" t="s">
        <v>2027</v>
      </c>
      <c r="B1667" s="2" t="s">
        <v>115</v>
      </c>
      <c r="C1667" s="2">
        <f>COUNTIFS('Все позиции'!$H$2:$H$10401,A1667,'Все позиции'!$L$2:$L$10401,B1667)</f>
        <v>1</v>
      </c>
      <c r="D1667" s="2">
        <f>SUMIFS('Все позиции'!$K$2:$K$10401,'Все позиции'!$H$2:$H$10401,A1667,'Все позиции'!$L$2:$L$10401,B1667)</f>
        <v>0.72</v>
      </c>
      <c r="E1667" s="4">
        <f>SUMIFS('Все позиции'!$P$2:$P$10401,'Все позиции'!$H$2:$H$10401,A1667,'Все позиции'!$L$2:$L$10401,B1667)</f>
        <v>1861495.89</v>
      </c>
      <c r="F1667" s="2">
        <f>COUNTIFS('Все позиции'!$H$2:$H$10401,A1667,'Все позиции'!$L$2:$L$10401,B1667,'Все позиции'!$F$2:$F$10401,"&lt;&gt;")</f>
        <v>0</v>
      </c>
      <c r="G1667" s="2" t="str">
        <f t="shared" si="26"/>
        <v>нет</v>
      </c>
    </row>
    <row r="1668" spans="1:7" x14ac:dyDescent="0.25">
      <c r="A1668" s="2" t="s">
        <v>2029</v>
      </c>
      <c r="B1668" s="2" t="s">
        <v>115</v>
      </c>
      <c r="C1668" s="2">
        <f>COUNTIFS('Все позиции'!$H$2:$H$10401,A1668,'Все позиции'!$L$2:$L$10401,B1668)</f>
        <v>1</v>
      </c>
      <c r="D1668" s="2">
        <f>SUMIFS('Все позиции'!$K$2:$K$10401,'Все позиции'!$H$2:$H$10401,A1668,'Все позиции'!$L$2:$L$10401,B1668)</f>
        <v>0.1</v>
      </c>
      <c r="E1668" s="4">
        <f>SUMIFS('Все позиции'!$P$2:$P$10401,'Все позиции'!$H$2:$H$10401,A1668,'Все позиции'!$L$2:$L$10401,B1668)</f>
        <v>311443.34000000003</v>
      </c>
      <c r="F1668" s="2">
        <f>COUNTIFS('Все позиции'!$H$2:$H$10401,A1668,'Все позиции'!$L$2:$L$10401,B1668,'Все позиции'!$F$2:$F$10401,"&lt;&gt;")</f>
        <v>0</v>
      </c>
      <c r="G1668" s="2" t="str">
        <f t="shared" si="26"/>
        <v>нет</v>
      </c>
    </row>
    <row r="1669" spans="1:7" x14ac:dyDescent="0.25">
      <c r="A1669" s="2" t="s">
        <v>2031</v>
      </c>
      <c r="B1669" s="2" t="s">
        <v>115</v>
      </c>
      <c r="C1669" s="2">
        <f>COUNTIFS('Все позиции'!$H$2:$H$10401,A1669,'Все позиции'!$L$2:$L$10401,B1669)</f>
        <v>2</v>
      </c>
      <c r="D1669" s="2">
        <f>SUMIFS('Все позиции'!$K$2:$K$10401,'Все позиции'!$H$2:$H$10401,A1669,'Все позиции'!$L$2:$L$10401,B1669)</f>
        <v>1.72</v>
      </c>
      <c r="E1669" s="4">
        <f>SUMIFS('Все позиции'!$P$2:$P$10401,'Все позиции'!$H$2:$H$10401,A1669,'Все позиции'!$L$2:$L$10401,B1669)</f>
        <v>6042388.54</v>
      </c>
      <c r="F1669" s="2">
        <f>COUNTIFS('Все позиции'!$H$2:$H$10401,A1669,'Все позиции'!$L$2:$L$10401,B1669,'Все позиции'!$F$2:$F$10401,"&lt;&gt;")</f>
        <v>0</v>
      </c>
      <c r="G1669" s="2" t="str">
        <f t="shared" si="26"/>
        <v>нет</v>
      </c>
    </row>
    <row r="1670" spans="1:7" x14ac:dyDescent="0.25">
      <c r="A1670" s="2" t="s">
        <v>2035</v>
      </c>
      <c r="B1670" s="2" t="s">
        <v>115</v>
      </c>
      <c r="C1670" s="2">
        <f>COUNTIFS('Все позиции'!$H$2:$H$10401,A1670,'Все позиции'!$L$2:$L$10401,B1670)</f>
        <v>1</v>
      </c>
      <c r="D1670" s="2">
        <f>SUMIFS('Все позиции'!$K$2:$K$10401,'Все позиции'!$H$2:$H$10401,A1670,'Все позиции'!$L$2:$L$10401,B1670)</f>
        <v>0.46</v>
      </c>
      <c r="E1670" s="4">
        <f>SUMIFS('Все позиции'!$P$2:$P$10401,'Все позиции'!$H$2:$H$10401,A1670,'Все позиции'!$L$2:$L$10401,B1670)</f>
        <v>936153.71</v>
      </c>
      <c r="F1670" s="2">
        <f>COUNTIFS('Все позиции'!$H$2:$H$10401,A1670,'Все позиции'!$L$2:$L$10401,B1670,'Все позиции'!$F$2:$F$10401,"&lt;&gt;")</f>
        <v>0</v>
      </c>
      <c r="G1670" s="2" t="str">
        <f t="shared" si="26"/>
        <v>нет</v>
      </c>
    </row>
    <row r="1671" spans="1:7" x14ac:dyDescent="0.25">
      <c r="A1671" s="2" t="s">
        <v>2032</v>
      </c>
      <c r="B1671" s="2" t="s">
        <v>115</v>
      </c>
      <c r="C1671" s="2">
        <f>COUNTIFS('Все позиции'!$H$2:$H$10401,A1671,'Все позиции'!$L$2:$L$10401,B1671)</f>
        <v>2</v>
      </c>
      <c r="D1671" s="2">
        <f>SUMIFS('Все позиции'!$K$2:$K$10401,'Все позиции'!$H$2:$H$10401,A1671,'Все позиции'!$L$2:$L$10401,B1671)</f>
        <v>1.48</v>
      </c>
      <c r="E1671" s="4">
        <f>SUMIFS('Все позиции'!$P$2:$P$10401,'Все позиции'!$H$2:$H$10401,A1671,'Все позиции'!$L$2:$L$10401,B1671)</f>
        <v>5708245.9900000002</v>
      </c>
      <c r="F1671" s="2">
        <f>COUNTIFS('Все позиции'!$H$2:$H$10401,A1671,'Все позиции'!$L$2:$L$10401,B1671,'Все позиции'!$F$2:$F$10401,"&lt;&gt;")</f>
        <v>0</v>
      </c>
      <c r="G1671" s="2" t="str">
        <f t="shared" si="26"/>
        <v>нет</v>
      </c>
    </row>
    <row r="1672" spans="1:7" x14ac:dyDescent="0.25">
      <c r="A1672" s="2" t="s">
        <v>2033</v>
      </c>
      <c r="B1672" s="2" t="s">
        <v>115</v>
      </c>
      <c r="C1672" s="2">
        <f>COUNTIFS('Все позиции'!$H$2:$H$10401,A1672,'Все позиции'!$L$2:$L$10401,B1672)</f>
        <v>2</v>
      </c>
      <c r="D1672" s="2">
        <f>SUMIFS('Все позиции'!$K$2:$K$10401,'Все позиции'!$H$2:$H$10401,A1672,'Все позиции'!$L$2:$L$10401,B1672)</f>
        <v>1.02</v>
      </c>
      <c r="E1672" s="4">
        <f>SUMIFS('Все позиции'!$P$2:$P$10401,'Все позиции'!$H$2:$H$10401,A1672,'Все позиции'!$L$2:$L$10401,B1672)</f>
        <v>4690144.34</v>
      </c>
      <c r="F1672" s="2">
        <f>COUNTIFS('Все позиции'!$H$2:$H$10401,A1672,'Все позиции'!$L$2:$L$10401,B1672,'Все позиции'!$F$2:$F$10401,"&lt;&gt;")</f>
        <v>0</v>
      </c>
      <c r="G1672" s="2" t="str">
        <f t="shared" si="26"/>
        <v>нет</v>
      </c>
    </row>
    <row r="1673" spans="1:7" x14ac:dyDescent="0.25">
      <c r="A1673" s="2" t="s">
        <v>1943</v>
      </c>
      <c r="B1673" s="2" t="s">
        <v>115</v>
      </c>
      <c r="C1673" s="2">
        <f>COUNTIFS('Все позиции'!$H$2:$H$10401,A1673,'Все позиции'!$L$2:$L$10401,B1673)</f>
        <v>1</v>
      </c>
      <c r="D1673" s="2">
        <f>SUMIFS('Все позиции'!$K$2:$K$10401,'Все позиции'!$H$2:$H$10401,A1673,'Все позиции'!$L$2:$L$10401,B1673)</f>
        <v>0.18</v>
      </c>
      <c r="E1673" s="4">
        <f>SUMIFS('Все позиции'!$P$2:$P$10401,'Все позиции'!$H$2:$H$10401,A1673,'Все позиции'!$L$2:$L$10401,B1673)</f>
        <v>371637.53</v>
      </c>
      <c r="F1673" s="2">
        <f>COUNTIFS('Все позиции'!$H$2:$H$10401,A1673,'Все позиции'!$L$2:$L$10401,B1673,'Все позиции'!$F$2:$F$10401,"&lt;&gt;")</f>
        <v>0</v>
      </c>
      <c r="G1673" s="2" t="str">
        <f t="shared" si="26"/>
        <v>нет</v>
      </c>
    </row>
    <row r="1674" spans="1:7" x14ac:dyDescent="0.25">
      <c r="A1674" s="2" t="s">
        <v>1941</v>
      </c>
      <c r="B1674" s="2" t="s">
        <v>115</v>
      </c>
      <c r="C1674" s="2">
        <f>COUNTIFS('Все позиции'!$H$2:$H$10401,A1674,'Все позиции'!$L$2:$L$10401,B1674)</f>
        <v>1</v>
      </c>
      <c r="D1674" s="2">
        <f>SUMIFS('Все позиции'!$K$2:$K$10401,'Все позиции'!$H$2:$H$10401,A1674,'Все позиции'!$L$2:$L$10401,B1674)</f>
        <v>0.04</v>
      </c>
      <c r="E1674" s="4">
        <f>SUMIFS('Все позиции'!$P$2:$P$10401,'Все позиции'!$H$2:$H$10401,A1674,'Все позиции'!$L$2:$L$10401,B1674)</f>
        <v>105176.87</v>
      </c>
      <c r="F1674" s="2">
        <f>COUNTIFS('Все позиции'!$H$2:$H$10401,A1674,'Все позиции'!$L$2:$L$10401,B1674,'Все позиции'!$F$2:$F$10401,"&lt;&gt;")</f>
        <v>0</v>
      </c>
      <c r="G1674" s="2" t="str">
        <f t="shared" si="26"/>
        <v>нет</v>
      </c>
    </row>
    <row r="1675" spans="1:7" x14ac:dyDescent="0.25">
      <c r="A1675" s="2" t="s">
        <v>1942</v>
      </c>
      <c r="B1675" s="2" t="s">
        <v>115</v>
      </c>
      <c r="C1675" s="2">
        <f>COUNTIFS('Все позиции'!$H$2:$H$10401,A1675,'Все позиции'!$L$2:$L$10401,B1675)</f>
        <v>1</v>
      </c>
      <c r="D1675" s="2">
        <f>SUMIFS('Все позиции'!$K$2:$K$10401,'Все позиции'!$H$2:$H$10401,A1675,'Все позиции'!$L$2:$L$10401,B1675)</f>
        <v>0.18</v>
      </c>
      <c r="E1675" s="4">
        <f>SUMIFS('Все позиции'!$P$2:$P$10401,'Все позиции'!$H$2:$H$10401,A1675,'Все позиции'!$L$2:$L$10401,B1675)</f>
        <v>318637.73</v>
      </c>
      <c r="F1675" s="2">
        <f>COUNTIFS('Все позиции'!$H$2:$H$10401,A1675,'Все позиции'!$L$2:$L$10401,B1675,'Все позиции'!$F$2:$F$10401,"&lt;&gt;")</f>
        <v>0</v>
      </c>
      <c r="G1675" s="2" t="str">
        <f t="shared" si="26"/>
        <v>нет</v>
      </c>
    </row>
    <row r="1676" spans="1:7" x14ac:dyDescent="0.25">
      <c r="A1676" s="2" t="s">
        <v>1918</v>
      </c>
      <c r="B1676" s="2" t="s">
        <v>115</v>
      </c>
      <c r="C1676" s="2">
        <f>COUNTIFS('Все позиции'!$H$2:$H$10401,A1676,'Все позиции'!$L$2:$L$10401,B1676)</f>
        <v>1</v>
      </c>
      <c r="D1676" s="2">
        <f>SUMIFS('Все позиции'!$K$2:$K$10401,'Все позиции'!$H$2:$H$10401,A1676,'Все позиции'!$L$2:$L$10401,B1676)</f>
        <v>1.05</v>
      </c>
      <c r="E1676" s="4">
        <f>SUMIFS('Все позиции'!$P$2:$P$10401,'Все позиции'!$H$2:$H$10401,A1676,'Все позиции'!$L$2:$L$10401,B1676)</f>
        <v>5877152.4699999997</v>
      </c>
      <c r="F1676" s="2">
        <f>COUNTIFS('Все позиции'!$H$2:$H$10401,A1676,'Все позиции'!$L$2:$L$10401,B1676,'Все позиции'!$F$2:$F$10401,"&lt;&gt;")</f>
        <v>0</v>
      </c>
      <c r="G1676" s="2" t="str">
        <f t="shared" si="26"/>
        <v>нет</v>
      </c>
    </row>
    <row r="1677" spans="1:7" x14ac:dyDescent="0.25">
      <c r="A1677" s="2" t="s">
        <v>1919</v>
      </c>
      <c r="B1677" s="2" t="s">
        <v>115</v>
      </c>
      <c r="C1677" s="2">
        <f>COUNTIFS('Все позиции'!$H$2:$H$10401,A1677,'Все позиции'!$L$2:$L$10401,B1677)</f>
        <v>1</v>
      </c>
      <c r="D1677" s="2">
        <f>SUMIFS('Все позиции'!$K$2:$K$10401,'Все позиции'!$H$2:$H$10401,A1677,'Все позиции'!$L$2:$L$10401,B1677)</f>
        <v>2.1</v>
      </c>
      <c r="E1677" s="4">
        <f>SUMIFS('Все позиции'!$P$2:$P$10401,'Все позиции'!$H$2:$H$10401,A1677,'Все позиции'!$L$2:$L$10401,B1677)</f>
        <v>3443956.9</v>
      </c>
      <c r="F1677" s="2">
        <f>COUNTIFS('Все позиции'!$H$2:$H$10401,A1677,'Все позиции'!$L$2:$L$10401,B1677,'Все позиции'!$F$2:$F$10401,"&lt;&gt;")</f>
        <v>0</v>
      </c>
      <c r="G1677" s="2" t="str">
        <f t="shared" si="26"/>
        <v>нет</v>
      </c>
    </row>
    <row r="1678" spans="1:7" x14ac:dyDescent="0.25">
      <c r="A1678" s="2" t="s">
        <v>1945</v>
      </c>
      <c r="B1678" s="2" t="s">
        <v>115</v>
      </c>
      <c r="C1678" s="2">
        <f>COUNTIFS('Все позиции'!$H$2:$H$10401,A1678,'Все позиции'!$L$2:$L$10401,B1678)</f>
        <v>1</v>
      </c>
      <c r="D1678" s="2">
        <f>SUMIFS('Все позиции'!$K$2:$K$10401,'Все позиции'!$H$2:$H$10401,A1678,'Все позиции'!$L$2:$L$10401,B1678)</f>
        <v>1.4999999999999999E-2</v>
      </c>
      <c r="E1678" s="4">
        <f>SUMIFS('Все позиции'!$P$2:$P$10401,'Все позиции'!$H$2:$H$10401,A1678,'Все позиции'!$L$2:$L$10401,B1678)</f>
        <v>24768.44</v>
      </c>
      <c r="F1678" s="2">
        <f>COUNTIFS('Все позиции'!$H$2:$H$10401,A1678,'Все позиции'!$L$2:$L$10401,B1678,'Все позиции'!$F$2:$F$10401,"&lt;&gt;")</f>
        <v>0</v>
      </c>
      <c r="G1678" s="2" t="str">
        <f t="shared" si="26"/>
        <v>нет</v>
      </c>
    </row>
    <row r="1679" spans="1:7" x14ac:dyDescent="0.25">
      <c r="A1679" s="2" t="s">
        <v>1932</v>
      </c>
      <c r="B1679" s="2" t="s">
        <v>115</v>
      </c>
      <c r="C1679" s="2">
        <f>COUNTIFS('Все позиции'!$H$2:$H$10401,A1679,'Все позиции'!$L$2:$L$10401,B1679)</f>
        <v>1</v>
      </c>
      <c r="D1679" s="2">
        <f>SUMIFS('Все позиции'!$K$2:$K$10401,'Все позиции'!$H$2:$H$10401,A1679,'Все позиции'!$L$2:$L$10401,B1679)</f>
        <v>2.73</v>
      </c>
      <c r="E1679" s="4">
        <f>SUMIFS('Все позиции'!$P$2:$P$10401,'Все позиции'!$H$2:$H$10401,A1679,'Все позиции'!$L$2:$L$10401,B1679)</f>
        <v>8788929.9299999997</v>
      </c>
      <c r="F1679" s="2">
        <f>COUNTIFS('Все позиции'!$H$2:$H$10401,A1679,'Все позиции'!$L$2:$L$10401,B1679,'Все позиции'!$F$2:$F$10401,"&lt;&gt;")</f>
        <v>0</v>
      </c>
      <c r="G1679" s="2" t="str">
        <f t="shared" si="26"/>
        <v>нет</v>
      </c>
    </row>
    <row r="1680" spans="1:7" x14ac:dyDescent="0.25">
      <c r="A1680" s="2" t="s">
        <v>2023</v>
      </c>
      <c r="B1680" s="2" t="s">
        <v>115</v>
      </c>
      <c r="C1680" s="2">
        <f>COUNTIFS('Все позиции'!$H$2:$H$10401,A1680,'Все позиции'!$L$2:$L$10401,B1680)</f>
        <v>1</v>
      </c>
      <c r="D1680" s="2">
        <f>SUMIFS('Все позиции'!$K$2:$K$10401,'Все позиции'!$H$2:$H$10401,A1680,'Все позиции'!$L$2:$L$10401,B1680)</f>
        <v>1.1000000000000001</v>
      </c>
      <c r="E1680" s="4">
        <f>SUMIFS('Все позиции'!$P$2:$P$10401,'Все позиции'!$H$2:$H$10401,A1680,'Все позиции'!$L$2:$L$10401,B1680)</f>
        <v>5556116.0199999996</v>
      </c>
      <c r="F1680" s="2">
        <f>COUNTIFS('Все позиции'!$H$2:$H$10401,A1680,'Все позиции'!$L$2:$L$10401,B1680,'Все позиции'!$F$2:$F$10401,"&lt;&gt;")</f>
        <v>0</v>
      </c>
      <c r="G1680" s="2" t="str">
        <f t="shared" si="26"/>
        <v>нет</v>
      </c>
    </row>
    <row r="1681" spans="1:7" x14ac:dyDescent="0.25">
      <c r="A1681" s="2" t="s">
        <v>1939</v>
      </c>
      <c r="B1681" s="2" t="s">
        <v>115</v>
      </c>
      <c r="C1681" s="2">
        <f>COUNTIFS('Все позиции'!$H$2:$H$10401,A1681,'Все позиции'!$L$2:$L$10401,B1681)</f>
        <v>1</v>
      </c>
      <c r="D1681" s="2">
        <f>SUMIFS('Все позиции'!$K$2:$K$10401,'Все позиции'!$H$2:$H$10401,A1681,'Все позиции'!$L$2:$L$10401,B1681)</f>
        <v>0.52200000000000002</v>
      </c>
      <c r="E1681" s="4">
        <f>SUMIFS('Все позиции'!$P$2:$P$10401,'Все позиции'!$H$2:$H$10401,A1681,'Все позиции'!$L$2:$L$10401,B1681)</f>
        <v>787043.37</v>
      </c>
      <c r="F1681" s="2">
        <f>COUNTIFS('Все позиции'!$H$2:$H$10401,A1681,'Все позиции'!$L$2:$L$10401,B1681,'Все позиции'!$F$2:$F$10401,"&lt;&gt;")</f>
        <v>0</v>
      </c>
      <c r="G1681" s="2" t="str">
        <f t="shared" si="26"/>
        <v>нет</v>
      </c>
    </row>
    <row r="1682" spans="1:7" x14ac:dyDescent="0.25">
      <c r="A1682" s="2" t="s">
        <v>1934</v>
      </c>
      <c r="B1682" s="2" t="s">
        <v>115</v>
      </c>
      <c r="C1682" s="2">
        <f>COUNTIFS('Все позиции'!$H$2:$H$10401,A1682,'Все позиции'!$L$2:$L$10401,B1682)</f>
        <v>1</v>
      </c>
      <c r="D1682" s="2">
        <f>SUMIFS('Все позиции'!$K$2:$K$10401,'Все позиции'!$H$2:$H$10401,A1682,'Все позиции'!$L$2:$L$10401,B1682)</f>
        <v>0.3</v>
      </c>
      <c r="E1682" s="4">
        <f>SUMIFS('Все позиции'!$P$2:$P$10401,'Все позиции'!$H$2:$H$10401,A1682,'Все позиции'!$L$2:$L$10401,B1682)</f>
        <v>464899.48</v>
      </c>
      <c r="F1682" s="2">
        <f>COUNTIFS('Все позиции'!$H$2:$H$10401,A1682,'Все позиции'!$L$2:$L$10401,B1682,'Все позиции'!$F$2:$F$10401,"&lt;&gt;")</f>
        <v>0</v>
      </c>
      <c r="G1682" s="2" t="str">
        <f t="shared" si="26"/>
        <v>нет</v>
      </c>
    </row>
    <row r="1683" spans="1:7" x14ac:dyDescent="0.25">
      <c r="A1683" s="2" t="s">
        <v>1920</v>
      </c>
      <c r="B1683" s="2" t="s">
        <v>115</v>
      </c>
      <c r="C1683" s="2">
        <f>COUNTIFS('Все позиции'!$H$2:$H$10401,A1683,'Все позиции'!$L$2:$L$10401,B1683)</f>
        <v>1</v>
      </c>
      <c r="D1683" s="2">
        <f>SUMIFS('Все позиции'!$K$2:$K$10401,'Все позиции'!$H$2:$H$10401,A1683,'Все позиции'!$L$2:$L$10401,B1683)</f>
        <v>0.22</v>
      </c>
      <c r="E1683" s="4">
        <f>SUMIFS('Все позиции'!$P$2:$P$10401,'Все позиции'!$H$2:$H$10401,A1683,'Все позиции'!$L$2:$L$10401,B1683)</f>
        <v>410637.54</v>
      </c>
      <c r="F1683" s="2">
        <f>COUNTIFS('Все позиции'!$H$2:$H$10401,A1683,'Все позиции'!$L$2:$L$10401,B1683,'Все позиции'!$F$2:$F$10401,"&lt;&gt;")</f>
        <v>0</v>
      </c>
      <c r="G1683" s="2" t="str">
        <f t="shared" si="26"/>
        <v>нет</v>
      </c>
    </row>
    <row r="1684" spans="1:7" x14ac:dyDescent="0.25">
      <c r="A1684" s="2" t="s">
        <v>1944</v>
      </c>
      <c r="B1684" s="2" t="s">
        <v>115</v>
      </c>
      <c r="C1684" s="2">
        <f>COUNTIFS('Все позиции'!$H$2:$H$10401,A1684,'Все позиции'!$L$2:$L$10401,B1684)</f>
        <v>1</v>
      </c>
      <c r="D1684" s="2">
        <f>SUMIFS('Все позиции'!$K$2:$K$10401,'Все позиции'!$H$2:$H$10401,A1684,'Все позиции'!$L$2:$L$10401,B1684)</f>
        <v>0.18</v>
      </c>
      <c r="E1684" s="4">
        <f>SUMIFS('Все позиции'!$P$2:$P$10401,'Все позиции'!$H$2:$H$10401,A1684,'Все позиции'!$L$2:$L$10401,B1684)</f>
        <v>342633.88</v>
      </c>
      <c r="F1684" s="2">
        <f>COUNTIFS('Все позиции'!$H$2:$H$10401,A1684,'Все позиции'!$L$2:$L$10401,B1684,'Все позиции'!$F$2:$F$10401,"&lt;&gt;")</f>
        <v>0</v>
      </c>
      <c r="G1684" s="2" t="str">
        <f t="shared" si="26"/>
        <v>нет</v>
      </c>
    </row>
    <row r="1685" spans="1:7" x14ac:dyDescent="0.25">
      <c r="A1685" s="2" t="s">
        <v>1933</v>
      </c>
      <c r="B1685" s="2" t="s">
        <v>115</v>
      </c>
      <c r="C1685" s="2">
        <f>COUNTIFS('Все позиции'!$H$2:$H$10401,A1685,'Все позиции'!$L$2:$L$10401,B1685)</f>
        <v>1</v>
      </c>
      <c r="D1685" s="2">
        <f>SUMIFS('Все позиции'!$K$2:$K$10401,'Все позиции'!$H$2:$H$10401,A1685,'Все позиции'!$L$2:$L$10401,B1685)</f>
        <v>0.73</v>
      </c>
      <c r="E1685" s="4">
        <f>SUMIFS('Все позиции'!$P$2:$P$10401,'Все позиции'!$H$2:$H$10401,A1685,'Все позиции'!$L$2:$L$10401,B1685)</f>
        <v>1610028.3</v>
      </c>
      <c r="F1685" s="2">
        <f>COUNTIFS('Все позиции'!$H$2:$H$10401,A1685,'Все позиции'!$L$2:$L$10401,B1685,'Все позиции'!$F$2:$F$10401,"&lt;&gt;")</f>
        <v>0</v>
      </c>
      <c r="G1685" s="2" t="str">
        <f t="shared" si="26"/>
        <v>нет</v>
      </c>
    </row>
    <row r="1686" spans="1:7" x14ac:dyDescent="0.25">
      <c r="A1686" s="2" t="s">
        <v>1921</v>
      </c>
      <c r="B1686" s="2" t="s">
        <v>115</v>
      </c>
      <c r="C1686" s="2">
        <f>COUNTIFS('Все позиции'!$H$2:$H$10401,A1686,'Все позиции'!$L$2:$L$10401,B1686)</f>
        <v>1</v>
      </c>
      <c r="D1686" s="2">
        <f>SUMIFS('Все позиции'!$K$2:$K$10401,'Все позиции'!$H$2:$H$10401,A1686,'Все позиции'!$L$2:$L$10401,B1686)</f>
        <v>0.59</v>
      </c>
      <c r="E1686" s="4">
        <f>SUMIFS('Все позиции'!$P$2:$P$10401,'Все позиции'!$H$2:$H$10401,A1686,'Все позиции'!$L$2:$L$10401,B1686)</f>
        <v>1726445.17</v>
      </c>
      <c r="F1686" s="2">
        <f>COUNTIFS('Все позиции'!$H$2:$H$10401,A1686,'Все позиции'!$L$2:$L$10401,B1686,'Все позиции'!$F$2:$F$10401,"&lt;&gt;")</f>
        <v>0</v>
      </c>
      <c r="G1686" s="2" t="str">
        <f t="shared" si="26"/>
        <v>нет</v>
      </c>
    </row>
    <row r="1687" spans="1:7" x14ac:dyDescent="0.25">
      <c r="A1687" s="2" t="s">
        <v>1923</v>
      </c>
      <c r="B1687" s="2" t="s">
        <v>115</v>
      </c>
      <c r="C1687" s="2">
        <f>COUNTIFS('Все позиции'!$H$2:$H$10401,A1687,'Все позиции'!$L$2:$L$10401,B1687)</f>
        <v>1</v>
      </c>
      <c r="D1687" s="2">
        <f>SUMIFS('Все позиции'!$K$2:$K$10401,'Все позиции'!$H$2:$H$10401,A1687,'Все позиции'!$L$2:$L$10401,B1687)</f>
        <v>0.22</v>
      </c>
      <c r="E1687" s="4">
        <f>SUMIFS('Все позиции'!$P$2:$P$10401,'Все позиции'!$H$2:$H$10401,A1687,'Все позиции'!$L$2:$L$10401,B1687)</f>
        <v>678173.93</v>
      </c>
      <c r="F1687" s="2">
        <f>COUNTIFS('Все позиции'!$H$2:$H$10401,A1687,'Все позиции'!$L$2:$L$10401,B1687,'Все позиции'!$F$2:$F$10401,"&lt;&gt;")</f>
        <v>0</v>
      </c>
      <c r="G1687" s="2" t="str">
        <f t="shared" si="26"/>
        <v>нет</v>
      </c>
    </row>
    <row r="1688" spans="1:7" x14ac:dyDescent="0.25">
      <c r="A1688" s="2" t="s">
        <v>1922</v>
      </c>
      <c r="B1688" s="2" t="s">
        <v>115</v>
      </c>
      <c r="C1688" s="2">
        <f>COUNTIFS('Все позиции'!$H$2:$H$10401,A1688,'Все позиции'!$L$2:$L$10401,B1688)</f>
        <v>1</v>
      </c>
      <c r="D1688" s="2">
        <f>SUMIFS('Все позиции'!$K$2:$K$10401,'Все позиции'!$H$2:$H$10401,A1688,'Все позиции'!$L$2:$L$10401,B1688)</f>
        <v>0.55000000000000004</v>
      </c>
      <c r="E1688" s="4">
        <f>SUMIFS('Все позиции'!$P$2:$P$10401,'Все позиции'!$H$2:$H$10401,A1688,'Все позиции'!$L$2:$L$10401,B1688)</f>
        <v>2281162.7999999998</v>
      </c>
      <c r="F1688" s="2">
        <f>COUNTIFS('Все позиции'!$H$2:$H$10401,A1688,'Все позиции'!$L$2:$L$10401,B1688,'Все позиции'!$F$2:$F$10401,"&lt;&gt;")</f>
        <v>0</v>
      </c>
      <c r="G1688" s="2" t="str">
        <f t="shared" si="26"/>
        <v>нет</v>
      </c>
    </row>
    <row r="1689" spans="1:7" x14ac:dyDescent="0.25">
      <c r="A1689" s="2" t="s">
        <v>1928</v>
      </c>
      <c r="B1689" s="2" t="s">
        <v>115</v>
      </c>
      <c r="C1689" s="2">
        <f>COUNTIFS('Все позиции'!$H$2:$H$10401,A1689,'Все позиции'!$L$2:$L$10401,B1689)</f>
        <v>1</v>
      </c>
      <c r="D1689" s="2">
        <f>SUMIFS('Все позиции'!$K$2:$K$10401,'Все позиции'!$H$2:$H$10401,A1689,'Все позиции'!$L$2:$L$10401,B1689)</f>
        <v>1.345</v>
      </c>
      <c r="E1689" s="4">
        <f>SUMIFS('Все позиции'!$P$2:$P$10401,'Все позиции'!$H$2:$H$10401,A1689,'Все позиции'!$L$2:$L$10401,B1689)</f>
        <v>3792886.71</v>
      </c>
      <c r="F1689" s="2">
        <f>COUNTIFS('Все позиции'!$H$2:$H$10401,A1689,'Все позиции'!$L$2:$L$10401,B1689,'Все позиции'!$F$2:$F$10401,"&lt;&gt;")</f>
        <v>0</v>
      </c>
      <c r="G1689" s="2" t="str">
        <f t="shared" si="26"/>
        <v>нет</v>
      </c>
    </row>
    <row r="1690" spans="1:7" x14ac:dyDescent="0.25">
      <c r="A1690" s="2" t="s">
        <v>1929</v>
      </c>
      <c r="B1690" s="2" t="s">
        <v>115</v>
      </c>
      <c r="C1690" s="2">
        <f>COUNTIFS('Все позиции'!$H$2:$H$10401,A1690,'Все позиции'!$L$2:$L$10401,B1690)</f>
        <v>1</v>
      </c>
      <c r="D1690" s="2">
        <f>SUMIFS('Все позиции'!$K$2:$K$10401,'Все позиции'!$H$2:$H$10401,A1690,'Все позиции'!$L$2:$L$10401,B1690)</f>
        <v>0.05</v>
      </c>
      <c r="E1690" s="4">
        <f>SUMIFS('Все позиции'!$P$2:$P$10401,'Все позиции'!$H$2:$H$10401,A1690,'Все позиции'!$L$2:$L$10401,B1690)</f>
        <v>184769.21</v>
      </c>
      <c r="F1690" s="2">
        <f>COUNTIFS('Все позиции'!$H$2:$H$10401,A1690,'Все позиции'!$L$2:$L$10401,B1690,'Все позиции'!$F$2:$F$10401,"&lt;&gt;")</f>
        <v>0</v>
      </c>
      <c r="G1690" s="2" t="str">
        <f t="shared" si="26"/>
        <v>нет</v>
      </c>
    </row>
    <row r="1691" spans="1:7" x14ac:dyDescent="0.25">
      <c r="A1691" s="2" t="s">
        <v>1930</v>
      </c>
      <c r="B1691" s="2" t="s">
        <v>115</v>
      </c>
      <c r="C1691" s="2">
        <f>COUNTIFS('Все позиции'!$H$2:$H$10401,A1691,'Все позиции'!$L$2:$L$10401,B1691)</f>
        <v>1</v>
      </c>
      <c r="D1691" s="2">
        <f>SUMIFS('Все позиции'!$K$2:$K$10401,'Все позиции'!$H$2:$H$10401,A1691,'Все позиции'!$L$2:$L$10401,B1691)</f>
        <v>0.255</v>
      </c>
      <c r="E1691" s="4">
        <f>SUMIFS('Все позиции'!$P$2:$P$10401,'Все позиции'!$H$2:$H$10401,A1691,'Все позиции'!$L$2:$L$10401,B1691)</f>
        <v>1227250.3</v>
      </c>
      <c r="F1691" s="2">
        <f>COUNTIFS('Все позиции'!$H$2:$H$10401,A1691,'Все позиции'!$L$2:$L$10401,B1691,'Все позиции'!$F$2:$F$10401,"&lt;&gt;")</f>
        <v>0</v>
      </c>
      <c r="G1691" s="2" t="str">
        <f t="shared" si="26"/>
        <v>нет</v>
      </c>
    </row>
    <row r="1692" spans="1:7" x14ac:dyDescent="0.25">
      <c r="A1692" s="2" t="s">
        <v>1931</v>
      </c>
      <c r="B1692" s="2" t="s">
        <v>115</v>
      </c>
      <c r="C1692" s="2">
        <f>COUNTIFS('Все позиции'!$H$2:$H$10401,A1692,'Все позиции'!$L$2:$L$10401,B1692)</f>
        <v>1</v>
      </c>
      <c r="D1692" s="2">
        <f>SUMIFS('Все позиции'!$K$2:$K$10401,'Все позиции'!$H$2:$H$10401,A1692,'Все позиции'!$L$2:$L$10401,B1692)</f>
        <v>1.335</v>
      </c>
      <c r="E1692" s="4">
        <f>SUMIFS('Все позиции'!$P$2:$P$10401,'Все позиции'!$H$2:$H$10401,A1692,'Все позиции'!$L$2:$L$10401,B1692)</f>
        <v>1596507.54</v>
      </c>
      <c r="F1692" s="2">
        <f>COUNTIFS('Все позиции'!$H$2:$H$10401,A1692,'Все позиции'!$L$2:$L$10401,B1692,'Все позиции'!$F$2:$F$10401,"&lt;&gt;")</f>
        <v>0</v>
      </c>
      <c r="G1692" s="2" t="str">
        <f t="shared" si="26"/>
        <v>нет</v>
      </c>
    </row>
    <row r="1693" spans="1:7" x14ac:dyDescent="0.25">
      <c r="A1693" s="2" t="s">
        <v>1926</v>
      </c>
      <c r="B1693" s="2" t="s">
        <v>115</v>
      </c>
      <c r="C1693" s="2">
        <f>COUNTIFS('Все позиции'!$H$2:$H$10401,A1693,'Все позиции'!$L$2:$L$10401,B1693)</f>
        <v>1</v>
      </c>
      <c r="D1693" s="2">
        <f>SUMIFS('Все позиции'!$K$2:$K$10401,'Все позиции'!$H$2:$H$10401,A1693,'Все позиции'!$L$2:$L$10401,B1693)</f>
        <v>2.93</v>
      </c>
      <c r="E1693" s="4">
        <f>SUMIFS('Все позиции'!$P$2:$P$10401,'Все позиции'!$H$2:$H$10401,A1693,'Все позиции'!$L$2:$L$10401,B1693)</f>
        <v>4047860.96</v>
      </c>
      <c r="F1693" s="2">
        <f>COUNTIFS('Все позиции'!$H$2:$H$10401,A1693,'Все позиции'!$L$2:$L$10401,B1693,'Все позиции'!$F$2:$F$10401,"&lt;&gt;")</f>
        <v>0</v>
      </c>
      <c r="G1693" s="2" t="str">
        <f t="shared" si="26"/>
        <v>нет</v>
      </c>
    </row>
    <row r="1694" spans="1:7" x14ac:dyDescent="0.25">
      <c r="A1694" s="2" t="s">
        <v>1927</v>
      </c>
      <c r="B1694" s="2" t="s">
        <v>115</v>
      </c>
      <c r="C1694" s="2">
        <f>COUNTIFS('Все позиции'!$H$2:$H$10401,A1694,'Все позиции'!$L$2:$L$10401,B1694)</f>
        <v>1</v>
      </c>
      <c r="D1694" s="2">
        <f>SUMIFS('Все позиции'!$K$2:$K$10401,'Все позиции'!$H$2:$H$10401,A1694,'Все позиции'!$L$2:$L$10401,B1694)</f>
        <v>0.215</v>
      </c>
      <c r="E1694" s="4">
        <f>SUMIFS('Все позиции'!$P$2:$P$10401,'Все позиции'!$H$2:$H$10401,A1694,'Все позиции'!$L$2:$L$10401,B1694)</f>
        <v>353639.25</v>
      </c>
      <c r="F1694" s="2">
        <f>COUNTIFS('Все позиции'!$H$2:$H$10401,A1694,'Все позиции'!$L$2:$L$10401,B1694,'Все позиции'!$F$2:$F$10401,"&lt;&gt;")</f>
        <v>0</v>
      </c>
      <c r="G1694" s="2" t="str">
        <f t="shared" si="26"/>
        <v>нет</v>
      </c>
    </row>
    <row r="1695" spans="1:7" x14ac:dyDescent="0.25">
      <c r="A1695" s="2" t="s">
        <v>1948</v>
      </c>
      <c r="B1695" s="2" t="s">
        <v>115</v>
      </c>
      <c r="C1695" s="2">
        <f>COUNTIFS('Все позиции'!$H$2:$H$10401,A1695,'Все позиции'!$L$2:$L$10401,B1695)</f>
        <v>1</v>
      </c>
      <c r="D1695" s="2">
        <f>SUMIFS('Все позиции'!$K$2:$K$10401,'Все позиции'!$H$2:$H$10401,A1695,'Все позиции'!$L$2:$L$10401,B1695)</f>
        <v>1.4E-2</v>
      </c>
      <c r="E1695" s="4">
        <f>SUMIFS('Все позиции'!$P$2:$P$10401,'Все позиции'!$H$2:$H$10401,A1695,'Все позиции'!$L$2:$L$10401,B1695)</f>
        <v>23186.26</v>
      </c>
      <c r="F1695" s="2">
        <f>COUNTIFS('Все позиции'!$H$2:$H$10401,A1695,'Все позиции'!$L$2:$L$10401,B1695,'Все позиции'!$F$2:$F$10401,"&lt;&gt;")</f>
        <v>0</v>
      </c>
      <c r="G1695" s="2" t="str">
        <f t="shared" si="26"/>
        <v>нет</v>
      </c>
    </row>
    <row r="1696" spans="1:7" x14ac:dyDescent="0.25">
      <c r="A1696" s="2" t="s">
        <v>1906</v>
      </c>
      <c r="B1696" s="2" t="s">
        <v>115</v>
      </c>
      <c r="C1696" s="2">
        <f>COUNTIFS('Все позиции'!$H$2:$H$10401,A1696,'Все позиции'!$L$2:$L$10401,B1696)</f>
        <v>1</v>
      </c>
      <c r="D1696" s="2">
        <f>SUMIFS('Все позиции'!$K$2:$K$10401,'Все позиции'!$H$2:$H$10401,A1696,'Все позиции'!$L$2:$L$10401,B1696)</f>
        <v>0.06</v>
      </c>
      <c r="E1696" s="4">
        <f>SUMIFS('Все позиции'!$P$2:$P$10401,'Все позиции'!$H$2:$H$10401,A1696,'Все позиции'!$L$2:$L$10401,B1696)</f>
        <v>236167.14</v>
      </c>
      <c r="F1696" s="2">
        <f>COUNTIFS('Все позиции'!$H$2:$H$10401,A1696,'Все позиции'!$L$2:$L$10401,B1696,'Все позиции'!$F$2:$F$10401,"&lt;&gt;")</f>
        <v>0</v>
      </c>
      <c r="G1696" s="2" t="str">
        <f t="shared" si="26"/>
        <v>нет</v>
      </c>
    </row>
    <row r="1697" spans="1:7" x14ac:dyDescent="0.25">
      <c r="A1697" s="2" t="s">
        <v>1905</v>
      </c>
      <c r="B1697" s="2" t="s">
        <v>115</v>
      </c>
      <c r="C1697" s="2">
        <f>COUNTIFS('Все позиции'!$H$2:$H$10401,A1697,'Все позиции'!$L$2:$L$10401,B1697)</f>
        <v>1</v>
      </c>
      <c r="D1697" s="2">
        <f>SUMIFS('Все позиции'!$K$2:$K$10401,'Все позиции'!$H$2:$H$10401,A1697,'Все позиции'!$L$2:$L$10401,B1697)</f>
        <v>4.4999999999999998E-2</v>
      </c>
      <c r="E1697" s="4">
        <f>SUMIFS('Все позиции'!$P$2:$P$10401,'Все позиции'!$H$2:$H$10401,A1697,'Все позиции'!$L$2:$L$10401,B1697)</f>
        <v>86223.72</v>
      </c>
      <c r="F1697" s="2">
        <f>COUNTIFS('Все позиции'!$H$2:$H$10401,A1697,'Все позиции'!$L$2:$L$10401,B1697,'Все позиции'!$F$2:$F$10401,"&lt;&gt;")</f>
        <v>0</v>
      </c>
      <c r="G1697" s="2" t="str">
        <f t="shared" si="26"/>
        <v>нет</v>
      </c>
    </row>
    <row r="1698" spans="1:7" x14ac:dyDescent="0.25">
      <c r="A1698" s="2" t="s">
        <v>1958</v>
      </c>
      <c r="B1698" s="2" t="s">
        <v>115</v>
      </c>
      <c r="C1698" s="2">
        <f>COUNTIFS('Все позиции'!$H$2:$H$10401,A1698,'Все позиции'!$L$2:$L$10401,B1698)</f>
        <v>1</v>
      </c>
      <c r="D1698" s="2">
        <f>SUMIFS('Все позиции'!$K$2:$K$10401,'Все позиции'!$H$2:$H$10401,A1698,'Все позиции'!$L$2:$L$10401,B1698)</f>
        <v>0.02</v>
      </c>
      <c r="E1698" s="4">
        <f>SUMIFS('Все позиции'!$P$2:$P$10401,'Все позиции'!$H$2:$H$10401,A1698,'Все позиции'!$L$2:$L$10401,B1698)</f>
        <v>30614.19</v>
      </c>
      <c r="F1698" s="2">
        <f>COUNTIFS('Все позиции'!$H$2:$H$10401,A1698,'Все позиции'!$L$2:$L$10401,B1698,'Все позиции'!$F$2:$F$10401,"&lt;&gt;")</f>
        <v>0</v>
      </c>
      <c r="G1698" s="2" t="str">
        <f t="shared" si="26"/>
        <v>нет</v>
      </c>
    </row>
    <row r="1699" spans="1:7" x14ac:dyDescent="0.25">
      <c r="A1699" s="2" t="s">
        <v>1957</v>
      </c>
      <c r="B1699" s="2" t="s">
        <v>115</v>
      </c>
      <c r="C1699" s="2">
        <f>COUNTIFS('Все позиции'!$H$2:$H$10401,A1699,'Все позиции'!$L$2:$L$10401,B1699)</f>
        <v>1</v>
      </c>
      <c r="D1699" s="2">
        <f>SUMIFS('Все позиции'!$K$2:$K$10401,'Все позиции'!$H$2:$H$10401,A1699,'Все позиции'!$L$2:$L$10401,B1699)</f>
        <v>0.02</v>
      </c>
      <c r="E1699" s="4">
        <f>SUMIFS('Все позиции'!$P$2:$P$10401,'Все позиции'!$H$2:$H$10401,A1699,'Все позиции'!$L$2:$L$10401,B1699)</f>
        <v>25563.71</v>
      </c>
      <c r="F1699" s="2">
        <f>COUNTIFS('Все позиции'!$H$2:$H$10401,A1699,'Все позиции'!$L$2:$L$10401,B1699,'Все позиции'!$F$2:$F$10401,"&lt;&gt;")</f>
        <v>0</v>
      </c>
      <c r="G1699" s="2" t="str">
        <f t="shared" si="26"/>
        <v>нет</v>
      </c>
    </row>
    <row r="1700" spans="1:7" x14ac:dyDescent="0.25">
      <c r="A1700" s="2" t="s">
        <v>1938</v>
      </c>
      <c r="B1700" s="2" t="s">
        <v>115</v>
      </c>
      <c r="C1700" s="2">
        <f>COUNTIFS('Все позиции'!$H$2:$H$10401,A1700,'Все позиции'!$L$2:$L$10401,B1700)</f>
        <v>1</v>
      </c>
      <c r="D1700" s="2">
        <f>SUMIFS('Все позиции'!$K$2:$K$10401,'Все позиции'!$H$2:$H$10401,A1700,'Все позиции'!$L$2:$L$10401,B1700)</f>
        <v>0.12</v>
      </c>
      <c r="E1700" s="4">
        <f>SUMIFS('Все позиции'!$P$2:$P$10401,'Все позиции'!$H$2:$H$10401,A1700,'Все позиции'!$L$2:$L$10401,B1700)</f>
        <v>336170.28</v>
      </c>
      <c r="F1700" s="2">
        <f>COUNTIFS('Все позиции'!$H$2:$H$10401,A1700,'Все позиции'!$L$2:$L$10401,B1700,'Все позиции'!$F$2:$F$10401,"&lt;&gt;")</f>
        <v>0</v>
      </c>
      <c r="G1700" s="2" t="str">
        <f t="shared" si="26"/>
        <v>нет</v>
      </c>
    </row>
    <row r="1701" spans="1:7" x14ac:dyDescent="0.25">
      <c r="A1701" s="2" t="s">
        <v>1937</v>
      </c>
      <c r="B1701" s="2" t="s">
        <v>115</v>
      </c>
      <c r="C1701" s="2">
        <f>COUNTIFS('Все позиции'!$H$2:$H$10401,A1701,'Все позиции'!$L$2:$L$10401,B1701)</f>
        <v>1</v>
      </c>
      <c r="D1701" s="2">
        <f>SUMIFS('Все позиции'!$K$2:$K$10401,'Все позиции'!$H$2:$H$10401,A1701,'Все позиции'!$L$2:$L$10401,B1701)</f>
        <v>0.996</v>
      </c>
      <c r="E1701" s="4">
        <f>SUMIFS('Все позиции'!$P$2:$P$10401,'Все позиции'!$H$2:$H$10401,A1701,'Все позиции'!$L$2:$L$10401,B1701)</f>
        <v>1649536.76</v>
      </c>
      <c r="F1701" s="2">
        <f>COUNTIFS('Все позиции'!$H$2:$H$10401,A1701,'Все позиции'!$L$2:$L$10401,B1701,'Все позиции'!$F$2:$F$10401,"&lt;&gt;")</f>
        <v>0</v>
      </c>
      <c r="G1701" s="2" t="str">
        <f t="shared" si="26"/>
        <v>нет</v>
      </c>
    </row>
    <row r="1702" spans="1:7" x14ac:dyDescent="0.25">
      <c r="A1702" s="2" t="s">
        <v>1936</v>
      </c>
      <c r="B1702" s="2" t="s">
        <v>115</v>
      </c>
      <c r="C1702" s="2">
        <f>COUNTIFS('Все позиции'!$H$2:$H$10401,A1702,'Все позиции'!$L$2:$L$10401,B1702)</f>
        <v>1</v>
      </c>
      <c r="D1702" s="2">
        <f>SUMIFS('Все позиции'!$K$2:$K$10401,'Все позиции'!$H$2:$H$10401,A1702,'Все позиции'!$L$2:$L$10401,B1702)</f>
        <v>0.13800000000000001</v>
      </c>
      <c r="E1702" s="4">
        <f>SUMIFS('Все позиции'!$P$2:$P$10401,'Все позиции'!$H$2:$H$10401,A1702,'Все позиции'!$L$2:$L$10401,B1702)</f>
        <v>228550.27</v>
      </c>
      <c r="F1702" s="2">
        <f>COUNTIFS('Все позиции'!$H$2:$H$10401,A1702,'Все позиции'!$L$2:$L$10401,B1702,'Все позиции'!$F$2:$F$10401,"&lt;&gt;")</f>
        <v>0</v>
      </c>
      <c r="G1702" s="2" t="str">
        <f t="shared" si="26"/>
        <v>нет</v>
      </c>
    </row>
    <row r="1703" spans="1:7" x14ac:dyDescent="0.25">
      <c r="A1703" s="2" t="s">
        <v>1907</v>
      </c>
      <c r="B1703" s="2" t="s">
        <v>115</v>
      </c>
      <c r="C1703" s="2">
        <f>COUNTIFS('Все позиции'!$H$2:$H$10401,A1703,'Все позиции'!$L$2:$L$10401,B1703)</f>
        <v>1</v>
      </c>
      <c r="D1703" s="2">
        <f>SUMIFS('Все позиции'!$K$2:$K$10401,'Все позиции'!$H$2:$H$10401,A1703,'Все позиции'!$L$2:$L$10401,B1703)</f>
        <v>5.8000000000000003E-2</v>
      </c>
      <c r="E1703" s="4">
        <f>SUMIFS('Все позиции'!$P$2:$P$10401,'Все позиции'!$H$2:$H$10401,A1703,'Все позиции'!$L$2:$L$10401,B1703)</f>
        <v>117367.72</v>
      </c>
      <c r="F1703" s="2">
        <f>COUNTIFS('Все позиции'!$H$2:$H$10401,A1703,'Все позиции'!$L$2:$L$10401,B1703,'Все позиции'!$F$2:$F$10401,"&lt;&gt;")</f>
        <v>0</v>
      </c>
      <c r="G1703" s="2" t="str">
        <f t="shared" si="26"/>
        <v>нет</v>
      </c>
    </row>
    <row r="1704" spans="1:7" x14ac:dyDescent="0.25">
      <c r="A1704" s="2" t="s">
        <v>1947</v>
      </c>
      <c r="B1704" s="2" t="s">
        <v>115</v>
      </c>
      <c r="C1704" s="2">
        <f>COUNTIFS('Все позиции'!$H$2:$H$10401,A1704,'Все позиции'!$L$2:$L$10401,B1704)</f>
        <v>1</v>
      </c>
      <c r="D1704" s="2">
        <f>SUMIFS('Все позиции'!$K$2:$K$10401,'Все позиции'!$H$2:$H$10401,A1704,'Все позиции'!$L$2:$L$10401,B1704)</f>
        <v>0.08</v>
      </c>
      <c r="E1704" s="4">
        <f>SUMIFS('Все позиции'!$P$2:$P$10401,'Все позиции'!$H$2:$H$10401,A1704,'Все позиции'!$L$2:$L$10401,B1704)</f>
        <v>152158.51999999999</v>
      </c>
      <c r="F1704" s="2">
        <f>COUNTIFS('Все позиции'!$H$2:$H$10401,A1704,'Все позиции'!$L$2:$L$10401,B1704,'Все позиции'!$F$2:$F$10401,"&lt;&gt;")</f>
        <v>0</v>
      </c>
      <c r="G1704" s="2" t="str">
        <f t="shared" si="26"/>
        <v>нет</v>
      </c>
    </row>
    <row r="1705" spans="1:7" x14ac:dyDescent="0.25">
      <c r="A1705" s="2" t="s">
        <v>9464</v>
      </c>
      <c r="B1705" s="2" t="s">
        <v>38</v>
      </c>
      <c r="C1705" s="2">
        <f>COUNTIFS('Все позиции'!$H$2:$H$10401,A1705,'Все позиции'!$L$2:$L$10401,B1705)</f>
        <v>2</v>
      </c>
      <c r="D1705" s="2">
        <f>SUMIFS('Все позиции'!$K$2:$K$10401,'Все позиции'!$H$2:$H$10401,A1705,'Все позиции'!$L$2:$L$10401,B1705)</f>
        <v>2</v>
      </c>
      <c r="E1705" s="4">
        <f>SUMIFS('Все позиции'!$P$2:$P$10401,'Все позиции'!$H$2:$H$10401,A1705,'Все позиции'!$L$2:$L$10401,B1705)</f>
        <v>1098</v>
      </c>
      <c r="F1705" s="2">
        <f>COUNTIFS('Все позиции'!$H$2:$H$10401,A1705,'Все позиции'!$L$2:$L$10401,B1705,'Все позиции'!$F$2:$F$10401,"&lt;&gt;")</f>
        <v>2</v>
      </c>
      <c r="G1705" s="2" t="str">
        <f t="shared" si="26"/>
        <v>да</v>
      </c>
    </row>
    <row r="1706" spans="1:7" x14ac:dyDescent="0.25">
      <c r="A1706" s="2" t="s">
        <v>6575</v>
      </c>
      <c r="B1706" s="2" t="s">
        <v>38</v>
      </c>
      <c r="C1706" s="2">
        <f>COUNTIFS('Все позиции'!$H$2:$H$10401,A1706,'Все позиции'!$L$2:$L$10401,B1706)</f>
        <v>1</v>
      </c>
      <c r="D1706" s="2">
        <f>SUMIFS('Все позиции'!$K$2:$K$10401,'Все позиции'!$H$2:$H$10401,A1706,'Все позиции'!$L$2:$L$10401,B1706)</f>
        <v>1</v>
      </c>
      <c r="E1706" s="4">
        <f>SUMIFS('Все позиции'!$P$2:$P$10401,'Все позиции'!$H$2:$H$10401,A1706,'Все позиции'!$L$2:$L$10401,B1706)</f>
        <v>10400.5</v>
      </c>
      <c r="F1706" s="2">
        <f>COUNTIFS('Все позиции'!$H$2:$H$10401,A1706,'Все позиции'!$L$2:$L$10401,B1706,'Все позиции'!$F$2:$F$10401,"&lt;&gt;")</f>
        <v>1</v>
      </c>
      <c r="G1706" s="2" t="str">
        <f t="shared" si="26"/>
        <v>да</v>
      </c>
    </row>
    <row r="1707" spans="1:7" x14ac:dyDescent="0.25">
      <c r="A1707" s="2" t="s">
        <v>117</v>
      </c>
      <c r="B1707" s="2" t="s">
        <v>38</v>
      </c>
      <c r="C1707" s="2">
        <f>COUNTIFS('Все позиции'!$H$2:$H$10401,A1707,'Все позиции'!$L$2:$L$10401,B1707)</f>
        <v>1</v>
      </c>
      <c r="D1707" s="2">
        <f>SUMIFS('Все позиции'!$K$2:$K$10401,'Все позиции'!$H$2:$H$10401,A1707,'Все позиции'!$L$2:$L$10401,B1707)</f>
        <v>3</v>
      </c>
      <c r="E1707" s="4">
        <f>SUMIFS('Все позиции'!$P$2:$P$10401,'Все позиции'!$H$2:$H$10401,A1707,'Все позиции'!$L$2:$L$10401,B1707)</f>
        <v>244440.42</v>
      </c>
      <c r="F1707" s="2">
        <f>COUNTIFS('Все позиции'!$H$2:$H$10401,A1707,'Все позиции'!$L$2:$L$10401,B1707,'Все позиции'!$F$2:$F$10401,"&lt;&gt;")</f>
        <v>0</v>
      </c>
      <c r="G1707" s="2" t="str">
        <f t="shared" si="26"/>
        <v>нет</v>
      </c>
    </row>
    <row r="1708" spans="1:7" x14ac:dyDescent="0.25">
      <c r="A1708" s="2" t="s">
        <v>9147</v>
      </c>
      <c r="B1708" s="2" t="s">
        <v>70</v>
      </c>
      <c r="C1708" s="2">
        <f>COUNTIFS('Все позиции'!$H$2:$H$10401,A1708,'Все позиции'!$L$2:$L$10401,B1708)</f>
        <v>1</v>
      </c>
      <c r="D1708" s="2">
        <f>SUMIFS('Все позиции'!$K$2:$K$10401,'Все позиции'!$H$2:$H$10401,A1708,'Все позиции'!$L$2:$L$10401,B1708)</f>
        <v>100</v>
      </c>
      <c r="E1708" s="4">
        <f>SUMIFS('Все позиции'!$P$2:$P$10401,'Все позиции'!$H$2:$H$10401,A1708,'Все позиции'!$L$2:$L$10401,B1708)</f>
        <v>91408.5</v>
      </c>
      <c r="F1708" s="2">
        <f>COUNTIFS('Все позиции'!$H$2:$H$10401,A1708,'Все позиции'!$L$2:$L$10401,B1708,'Все позиции'!$F$2:$F$10401,"&lt;&gt;")</f>
        <v>1</v>
      </c>
      <c r="G1708" s="2" t="str">
        <f t="shared" si="26"/>
        <v>да</v>
      </c>
    </row>
    <row r="1709" spans="1:7" x14ac:dyDescent="0.25">
      <c r="A1709" s="2" t="s">
        <v>6132</v>
      </c>
      <c r="B1709" s="2" t="s">
        <v>38</v>
      </c>
      <c r="C1709" s="2">
        <f>COUNTIFS('Все позиции'!$H$2:$H$10401,A1709,'Все позиции'!$L$2:$L$10401,B1709)</f>
        <v>1</v>
      </c>
      <c r="D1709" s="2">
        <f>SUMIFS('Все позиции'!$K$2:$K$10401,'Все позиции'!$H$2:$H$10401,A1709,'Все позиции'!$L$2:$L$10401,B1709)</f>
        <v>1</v>
      </c>
      <c r="E1709" s="4">
        <f>SUMIFS('Все позиции'!$P$2:$P$10401,'Все позиции'!$H$2:$H$10401,A1709,'Все позиции'!$L$2:$L$10401,B1709)</f>
        <v>67976100</v>
      </c>
      <c r="F1709" s="2">
        <f>COUNTIFS('Все позиции'!$H$2:$H$10401,A1709,'Все позиции'!$L$2:$L$10401,B1709,'Все позиции'!$F$2:$F$10401,"&lt;&gt;")</f>
        <v>1</v>
      </c>
      <c r="G1709" s="2" t="str">
        <f t="shared" si="26"/>
        <v>да</v>
      </c>
    </row>
    <row r="1710" spans="1:7" x14ac:dyDescent="0.25">
      <c r="A1710" s="2" t="s">
        <v>986</v>
      </c>
      <c r="B1710" s="2" t="s">
        <v>38</v>
      </c>
      <c r="C1710" s="2">
        <f>COUNTIFS('Все позиции'!$H$2:$H$10401,A1710,'Все позиции'!$L$2:$L$10401,B1710)</f>
        <v>1</v>
      </c>
      <c r="D1710" s="2">
        <f>SUMIFS('Все позиции'!$K$2:$K$10401,'Все позиции'!$H$2:$H$10401,A1710,'Все позиции'!$L$2:$L$10401,B1710)</f>
        <v>1</v>
      </c>
      <c r="E1710" s="4">
        <f>SUMIFS('Все позиции'!$P$2:$P$10401,'Все позиции'!$H$2:$H$10401,A1710,'Все позиции'!$L$2:$L$10401,B1710)</f>
        <v>861358.06</v>
      </c>
      <c r="F1710" s="2">
        <f>COUNTIFS('Все позиции'!$H$2:$H$10401,A1710,'Все позиции'!$L$2:$L$10401,B1710,'Все позиции'!$F$2:$F$10401,"&lt;&gt;")</f>
        <v>0</v>
      </c>
      <c r="G1710" s="2" t="str">
        <f t="shared" si="26"/>
        <v>нет</v>
      </c>
    </row>
    <row r="1711" spans="1:7" x14ac:dyDescent="0.25">
      <c r="A1711" s="2" t="s">
        <v>7133</v>
      </c>
      <c r="B1711" s="2" t="s">
        <v>108</v>
      </c>
      <c r="C1711" s="2">
        <f>COUNTIFS('Все позиции'!$H$2:$H$10401,A1711,'Все позиции'!$L$2:$L$10401,B1711)</f>
        <v>1</v>
      </c>
      <c r="D1711" s="2">
        <f>SUMIFS('Все позиции'!$K$2:$K$10401,'Все позиции'!$H$2:$H$10401,A1711,'Все позиции'!$L$2:$L$10401,B1711)</f>
        <v>1</v>
      </c>
      <c r="E1711" s="4">
        <f>SUMIFS('Все позиции'!$P$2:$P$10401,'Все позиции'!$H$2:$H$10401,A1711,'Все позиции'!$L$2:$L$10401,B1711)</f>
        <v>59780</v>
      </c>
      <c r="F1711" s="2">
        <f>COUNTIFS('Все позиции'!$H$2:$H$10401,A1711,'Все позиции'!$L$2:$L$10401,B1711,'Все позиции'!$F$2:$F$10401,"&lt;&gt;")</f>
        <v>1</v>
      </c>
      <c r="G1711" s="2" t="str">
        <f t="shared" si="26"/>
        <v>да</v>
      </c>
    </row>
    <row r="1712" spans="1:7" x14ac:dyDescent="0.25">
      <c r="A1712" s="2" t="s">
        <v>3770</v>
      </c>
      <c r="B1712" s="2" t="s">
        <v>38</v>
      </c>
      <c r="C1712" s="2">
        <f>COUNTIFS('Все позиции'!$H$2:$H$10401,A1712,'Все позиции'!$L$2:$L$10401,B1712)</f>
        <v>1</v>
      </c>
      <c r="D1712" s="2">
        <f>SUMIFS('Все позиции'!$K$2:$K$10401,'Все позиции'!$H$2:$H$10401,A1712,'Все позиции'!$L$2:$L$10401,B1712)</f>
        <v>58</v>
      </c>
      <c r="E1712" s="4">
        <f>SUMIFS('Все позиции'!$P$2:$P$10401,'Все позиции'!$H$2:$H$10401,A1712,'Все позиции'!$L$2:$L$10401,B1712)</f>
        <v>152392.98000000001</v>
      </c>
      <c r="F1712" s="2">
        <f>COUNTIFS('Все позиции'!$H$2:$H$10401,A1712,'Все позиции'!$L$2:$L$10401,B1712,'Все позиции'!$F$2:$F$10401,"&lt;&gt;")</f>
        <v>0</v>
      </c>
      <c r="G1712" s="2" t="str">
        <f t="shared" si="26"/>
        <v>нет</v>
      </c>
    </row>
    <row r="1713" spans="1:7" x14ac:dyDescent="0.25">
      <c r="A1713" s="2" t="s">
        <v>3771</v>
      </c>
      <c r="B1713" s="2" t="s">
        <v>38</v>
      </c>
      <c r="C1713" s="2">
        <f>COUNTIFS('Все позиции'!$H$2:$H$10401,A1713,'Все позиции'!$L$2:$L$10401,B1713)</f>
        <v>1</v>
      </c>
      <c r="D1713" s="2">
        <f>SUMIFS('Все позиции'!$K$2:$K$10401,'Все позиции'!$H$2:$H$10401,A1713,'Все позиции'!$L$2:$L$10401,B1713)</f>
        <v>6</v>
      </c>
      <c r="E1713" s="4">
        <f>SUMIFS('Все позиции'!$P$2:$P$10401,'Все позиции'!$H$2:$H$10401,A1713,'Все позиции'!$L$2:$L$10401,B1713)</f>
        <v>27358.65</v>
      </c>
      <c r="F1713" s="2">
        <f>COUNTIFS('Все позиции'!$H$2:$H$10401,A1713,'Все позиции'!$L$2:$L$10401,B1713,'Все позиции'!$F$2:$F$10401,"&lt;&gt;")</f>
        <v>0</v>
      </c>
      <c r="G1713" s="2" t="str">
        <f t="shared" si="26"/>
        <v>нет</v>
      </c>
    </row>
    <row r="1714" spans="1:7" x14ac:dyDescent="0.25">
      <c r="A1714" s="2" t="s">
        <v>3772</v>
      </c>
      <c r="B1714" s="2" t="s">
        <v>38</v>
      </c>
      <c r="C1714" s="2">
        <f>COUNTIFS('Все позиции'!$H$2:$H$10401,A1714,'Все позиции'!$L$2:$L$10401,B1714)</f>
        <v>1</v>
      </c>
      <c r="D1714" s="2">
        <f>SUMIFS('Все позиции'!$K$2:$K$10401,'Все позиции'!$H$2:$H$10401,A1714,'Все позиции'!$L$2:$L$10401,B1714)</f>
        <v>2</v>
      </c>
      <c r="E1714" s="4">
        <f>SUMIFS('Все позиции'!$P$2:$P$10401,'Все позиции'!$H$2:$H$10401,A1714,'Все позиции'!$L$2:$L$10401,B1714)</f>
        <v>11051.86</v>
      </c>
      <c r="F1714" s="2">
        <f>COUNTIFS('Все позиции'!$H$2:$H$10401,A1714,'Все позиции'!$L$2:$L$10401,B1714,'Все позиции'!$F$2:$F$10401,"&lt;&gt;")</f>
        <v>0</v>
      </c>
      <c r="G1714" s="2" t="str">
        <f t="shared" si="26"/>
        <v>нет</v>
      </c>
    </row>
    <row r="1715" spans="1:7" x14ac:dyDescent="0.25">
      <c r="A1715" s="2" t="s">
        <v>3769</v>
      </c>
      <c r="B1715" s="2" t="s">
        <v>38</v>
      </c>
      <c r="C1715" s="2">
        <f>COUNTIFS('Все позиции'!$H$2:$H$10401,A1715,'Все позиции'!$L$2:$L$10401,B1715)</f>
        <v>1</v>
      </c>
      <c r="D1715" s="2">
        <f>SUMIFS('Все позиции'!$K$2:$K$10401,'Все позиции'!$H$2:$H$10401,A1715,'Все позиции'!$L$2:$L$10401,B1715)</f>
        <v>43</v>
      </c>
      <c r="E1715" s="4">
        <f>SUMIFS('Все позиции'!$P$2:$P$10401,'Все позиции'!$H$2:$H$10401,A1715,'Все позиции'!$L$2:$L$10401,B1715)</f>
        <v>71435.83</v>
      </c>
      <c r="F1715" s="2">
        <f>COUNTIFS('Все позиции'!$H$2:$H$10401,A1715,'Все позиции'!$L$2:$L$10401,B1715,'Все позиции'!$F$2:$F$10401,"&lt;&gt;")</f>
        <v>0</v>
      </c>
      <c r="G1715" s="2" t="str">
        <f t="shared" si="26"/>
        <v>нет</v>
      </c>
    </row>
    <row r="1716" spans="1:7" x14ac:dyDescent="0.25">
      <c r="A1716" s="2" t="s">
        <v>4236</v>
      </c>
      <c r="B1716" s="2" t="s">
        <v>115</v>
      </c>
      <c r="C1716" s="2">
        <f>COUNTIFS('Все позиции'!$H$2:$H$10401,A1716,'Все позиции'!$L$2:$L$10401,B1716)</f>
        <v>1</v>
      </c>
      <c r="D1716" s="2">
        <f>SUMIFS('Все позиции'!$K$2:$K$10401,'Все позиции'!$H$2:$H$10401,A1716,'Все позиции'!$L$2:$L$10401,B1716)</f>
        <v>0.03</v>
      </c>
      <c r="E1716" s="4">
        <f>SUMIFS('Все позиции'!$P$2:$P$10401,'Все позиции'!$H$2:$H$10401,A1716,'Все позиции'!$L$2:$L$10401,B1716)</f>
        <v>3905</v>
      </c>
      <c r="F1716" s="2">
        <f>COUNTIFS('Все позиции'!$H$2:$H$10401,A1716,'Все позиции'!$L$2:$L$10401,B1716,'Все позиции'!$F$2:$F$10401,"&lt;&gt;")</f>
        <v>0</v>
      </c>
      <c r="G1716" s="2" t="str">
        <f t="shared" si="26"/>
        <v>нет</v>
      </c>
    </row>
    <row r="1717" spans="1:7" x14ac:dyDescent="0.25">
      <c r="A1717" s="2" t="s">
        <v>131</v>
      </c>
      <c r="B1717" s="2" t="s">
        <v>115</v>
      </c>
      <c r="C1717" s="2">
        <f>COUNTIFS('Все позиции'!$H$2:$H$10401,A1717,'Все позиции'!$L$2:$L$10401,B1717)</f>
        <v>1</v>
      </c>
      <c r="D1717" s="2">
        <f>SUMIFS('Все позиции'!$K$2:$K$10401,'Все позиции'!$H$2:$H$10401,A1717,'Все позиции'!$L$2:$L$10401,B1717)</f>
        <v>0.41399999999999998</v>
      </c>
      <c r="E1717" s="4">
        <f>SUMIFS('Все позиции'!$P$2:$P$10401,'Все позиции'!$H$2:$H$10401,A1717,'Все позиции'!$L$2:$L$10401,B1717)</f>
        <v>13.3</v>
      </c>
      <c r="F1717" s="2">
        <f>COUNTIFS('Все позиции'!$H$2:$H$10401,A1717,'Все позиции'!$L$2:$L$10401,B1717,'Все позиции'!$F$2:$F$10401,"&lt;&gt;")</f>
        <v>0</v>
      </c>
      <c r="G1717" s="2" t="str">
        <f t="shared" si="26"/>
        <v>нет</v>
      </c>
    </row>
    <row r="1718" spans="1:7" x14ac:dyDescent="0.25">
      <c r="A1718" s="2" t="s">
        <v>3474</v>
      </c>
      <c r="B1718" s="2" t="s">
        <v>21</v>
      </c>
      <c r="C1718" s="2">
        <f>COUNTIFS('Все позиции'!$H$2:$H$10401,A1718,'Все позиции'!$L$2:$L$10401,B1718)</f>
        <v>1</v>
      </c>
      <c r="D1718" s="2">
        <f>SUMIFS('Все позиции'!$K$2:$K$10401,'Все позиции'!$H$2:$H$10401,A1718,'Все позиции'!$L$2:$L$10401,B1718)</f>
        <v>140</v>
      </c>
      <c r="E1718" s="4">
        <f>SUMIFS('Все позиции'!$P$2:$P$10401,'Все позиции'!$H$2:$H$10401,A1718,'Все позиции'!$L$2:$L$10401,B1718)</f>
        <v>0</v>
      </c>
      <c r="F1718" s="2">
        <f>COUNTIFS('Все позиции'!$H$2:$H$10401,A1718,'Все позиции'!$L$2:$L$10401,B1718,'Все позиции'!$F$2:$F$10401,"&lt;&gt;")</f>
        <v>0</v>
      </c>
      <c r="G1718" s="2" t="str">
        <f t="shared" si="26"/>
        <v>нет</v>
      </c>
    </row>
    <row r="1719" spans="1:7" x14ac:dyDescent="0.25">
      <c r="A1719" s="2" t="s">
        <v>6408</v>
      </c>
      <c r="B1719" s="2" t="s">
        <v>21</v>
      </c>
      <c r="C1719" s="2">
        <f>COUNTIFS('Все позиции'!$H$2:$H$10401,A1719,'Все позиции'!$L$2:$L$10401,B1719)</f>
        <v>1</v>
      </c>
      <c r="D1719" s="2">
        <f>SUMIFS('Все позиции'!$K$2:$K$10401,'Все позиции'!$H$2:$H$10401,A1719,'Все позиции'!$L$2:$L$10401,B1719)</f>
        <v>75</v>
      </c>
      <c r="E1719" s="4">
        <f>SUMIFS('Все позиции'!$P$2:$P$10401,'Все позиции'!$H$2:$H$10401,A1719,'Все позиции'!$L$2:$L$10401,B1719)</f>
        <v>280950.75</v>
      </c>
      <c r="F1719" s="2">
        <f>COUNTIFS('Все позиции'!$H$2:$H$10401,A1719,'Все позиции'!$L$2:$L$10401,B1719,'Все позиции'!$F$2:$F$10401,"&lt;&gt;")</f>
        <v>1</v>
      </c>
      <c r="G1719" s="2" t="str">
        <f t="shared" si="26"/>
        <v>да</v>
      </c>
    </row>
    <row r="1720" spans="1:7" x14ac:dyDescent="0.25">
      <c r="A1720" s="2" t="s">
        <v>6410</v>
      </c>
      <c r="B1720" s="2" t="s">
        <v>21</v>
      </c>
      <c r="C1720" s="2">
        <f>COUNTIFS('Все позиции'!$H$2:$H$10401,A1720,'Все позиции'!$L$2:$L$10401,B1720)</f>
        <v>1</v>
      </c>
      <c r="D1720" s="2">
        <f>SUMIFS('Все позиции'!$K$2:$K$10401,'Все позиции'!$H$2:$H$10401,A1720,'Все позиции'!$L$2:$L$10401,B1720)</f>
        <v>75</v>
      </c>
      <c r="E1720" s="4">
        <f>SUMIFS('Все позиции'!$P$2:$P$10401,'Все позиции'!$H$2:$H$10401,A1720,'Все позиции'!$L$2:$L$10401,B1720)</f>
        <v>24979.5</v>
      </c>
      <c r="F1720" s="2">
        <f>COUNTIFS('Все позиции'!$H$2:$H$10401,A1720,'Все позиции'!$L$2:$L$10401,B1720,'Все позиции'!$F$2:$F$10401,"&lt;&gt;")</f>
        <v>1</v>
      </c>
      <c r="G1720" s="2" t="str">
        <f t="shared" si="26"/>
        <v>да</v>
      </c>
    </row>
    <row r="1721" spans="1:7" x14ac:dyDescent="0.25">
      <c r="A1721" s="2" t="s">
        <v>6411</v>
      </c>
      <c r="B1721" s="2" t="s">
        <v>21</v>
      </c>
      <c r="C1721" s="2">
        <f>COUNTIFS('Все позиции'!$H$2:$H$10401,A1721,'Все позиции'!$L$2:$L$10401,B1721)</f>
        <v>1</v>
      </c>
      <c r="D1721" s="2">
        <f>SUMIFS('Все позиции'!$K$2:$K$10401,'Все позиции'!$H$2:$H$10401,A1721,'Все позиции'!$L$2:$L$10401,B1721)</f>
        <v>60</v>
      </c>
      <c r="E1721" s="4">
        <f>SUMIFS('Все позиции'!$P$2:$P$10401,'Все позиции'!$H$2:$H$10401,A1721,'Все позиции'!$L$2:$L$10401,B1721)</f>
        <v>19983.599999999999</v>
      </c>
      <c r="F1721" s="2">
        <f>COUNTIFS('Все позиции'!$H$2:$H$10401,A1721,'Все позиции'!$L$2:$L$10401,B1721,'Все позиции'!$F$2:$F$10401,"&lt;&gt;")</f>
        <v>1</v>
      </c>
      <c r="G1721" s="2" t="str">
        <f t="shared" si="26"/>
        <v>да</v>
      </c>
    </row>
    <row r="1722" spans="1:7" x14ac:dyDescent="0.25">
      <c r="A1722" s="2" t="s">
        <v>6412</v>
      </c>
      <c r="B1722" s="2" t="s">
        <v>21</v>
      </c>
      <c r="C1722" s="2">
        <f>COUNTIFS('Все позиции'!$H$2:$H$10401,A1722,'Все позиции'!$L$2:$L$10401,B1722)</f>
        <v>1</v>
      </c>
      <c r="D1722" s="2">
        <f>SUMIFS('Все позиции'!$K$2:$K$10401,'Все позиции'!$H$2:$H$10401,A1722,'Все позиции'!$L$2:$L$10401,B1722)</f>
        <v>38</v>
      </c>
      <c r="E1722" s="4">
        <f>SUMIFS('Все позиции'!$P$2:$P$10401,'Все позиции'!$H$2:$H$10401,A1722,'Все позиции'!$L$2:$L$10401,B1722)</f>
        <v>57718.2</v>
      </c>
      <c r="F1722" s="2">
        <f>COUNTIFS('Все позиции'!$H$2:$H$10401,A1722,'Все позиции'!$L$2:$L$10401,B1722,'Все позиции'!$F$2:$F$10401,"&lt;&gt;")</f>
        <v>1</v>
      </c>
      <c r="G1722" s="2" t="str">
        <f t="shared" si="26"/>
        <v>да</v>
      </c>
    </row>
    <row r="1723" spans="1:7" x14ac:dyDescent="0.25">
      <c r="A1723" s="2" t="s">
        <v>4806</v>
      </c>
      <c r="B1723" s="2" t="s">
        <v>21</v>
      </c>
      <c r="C1723" s="2">
        <f>COUNTIFS('Все позиции'!$H$2:$H$10401,A1723,'Все позиции'!$L$2:$L$10401,B1723)</f>
        <v>1</v>
      </c>
      <c r="D1723" s="2">
        <f>SUMIFS('Все позиции'!$K$2:$K$10401,'Все позиции'!$H$2:$H$10401,A1723,'Все позиции'!$L$2:$L$10401,B1723)</f>
        <v>112</v>
      </c>
      <c r="E1723" s="4">
        <f>SUMIFS('Все позиции'!$P$2:$P$10401,'Все позиции'!$H$2:$H$10401,A1723,'Все позиции'!$L$2:$L$10401,B1723)</f>
        <v>0</v>
      </c>
      <c r="F1723" s="2">
        <f>COUNTIFS('Все позиции'!$H$2:$H$10401,A1723,'Все позиции'!$L$2:$L$10401,B1723,'Все позиции'!$F$2:$F$10401,"&lt;&gt;")</f>
        <v>0</v>
      </c>
      <c r="G1723" s="2" t="str">
        <f t="shared" si="26"/>
        <v>нет</v>
      </c>
    </row>
    <row r="1724" spans="1:7" x14ac:dyDescent="0.25">
      <c r="A1724" s="2" t="s">
        <v>4421</v>
      </c>
      <c r="B1724" s="2" t="s">
        <v>115</v>
      </c>
      <c r="C1724" s="2">
        <f>COUNTIFS('Все позиции'!$H$2:$H$10401,A1724,'Все позиции'!$L$2:$L$10401,B1724)</f>
        <v>1</v>
      </c>
      <c r="D1724" s="2">
        <f>SUMIFS('Все позиции'!$K$2:$K$10401,'Все позиции'!$H$2:$H$10401,A1724,'Все позиции'!$L$2:$L$10401,B1724)</f>
        <v>0.05</v>
      </c>
      <c r="E1724" s="4">
        <f>SUMIFS('Все позиции'!$P$2:$P$10401,'Все позиции'!$H$2:$H$10401,A1724,'Все позиции'!$L$2:$L$10401,B1724)</f>
        <v>0</v>
      </c>
      <c r="F1724" s="2">
        <f>COUNTIFS('Все позиции'!$H$2:$H$10401,A1724,'Все позиции'!$L$2:$L$10401,B1724,'Все позиции'!$F$2:$F$10401,"&lt;&gt;")</f>
        <v>0</v>
      </c>
      <c r="G1724" s="2" t="str">
        <f t="shared" si="26"/>
        <v>нет</v>
      </c>
    </row>
    <row r="1725" spans="1:7" x14ac:dyDescent="0.25">
      <c r="A1725" s="2" t="s">
        <v>4417</v>
      </c>
      <c r="B1725" s="2" t="s">
        <v>115</v>
      </c>
      <c r="C1725" s="2">
        <f>COUNTIFS('Все позиции'!$H$2:$H$10401,A1725,'Все позиции'!$L$2:$L$10401,B1725)</f>
        <v>1</v>
      </c>
      <c r="D1725" s="2">
        <f>SUMIFS('Все позиции'!$K$2:$K$10401,'Все позиции'!$H$2:$H$10401,A1725,'Все позиции'!$L$2:$L$10401,B1725)</f>
        <v>0.05</v>
      </c>
      <c r="E1725" s="4">
        <f>SUMIFS('Все позиции'!$P$2:$P$10401,'Все позиции'!$H$2:$H$10401,A1725,'Все позиции'!$L$2:$L$10401,B1725)</f>
        <v>110474.05</v>
      </c>
      <c r="F1725" s="2">
        <f>COUNTIFS('Все позиции'!$H$2:$H$10401,A1725,'Все позиции'!$L$2:$L$10401,B1725,'Все позиции'!$F$2:$F$10401,"&lt;&gt;")</f>
        <v>0</v>
      </c>
      <c r="G1725" s="2" t="str">
        <f t="shared" si="26"/>
        <v>нет</v>
      </c>
    </row>
    <row r="1726" spans="1:7" x14ac:dyDescent="0.25">
      <c r="A1726" s="2" t="s">
        <v>4419</v>
      </c>
      <c r="B1726" s="2" t="s">
        <v>115</v>
      </c>
      <c r="C1726" s="2">
        <f>COUNTIFS('Все позиции'!$H$2:$H$10401,A1726,'Все позиции'!$L$2:$L$10401,B1726)</f>
        <v>1</v>
      </c>
      <c r="D1726" s="2">
        <f>SUMIFS('Все позиции'!$K$2:$K$10401,'Все позиции'!$H$2:$H$10401,A1726,'Все позиции'!$L$2:$L$10401,B1726)</f>
        <v>0.05</v>
      </c>
      <c r="E1726" s="4">
        <f>SUMIFS('Все позиции'!$P$2:$P$10401,'Все позиции'!$H$2:$H$10401,A1726,'Все позиции'!$L$2:$L$10401,B1726)</f>
        <v>169921.3</v>
      </c>
      <c r="F1726" s="2">
        <f>COUNTIFS('Все позиции'!$H$2:$H$10401,A1726,'Все позиции'!$L$2:$L$10401,B1726,'Все позиции'!$F$2:$F$10401,"&lt;&gt;")</f>
        <v>0</v>
      </c>
      <c r="G1726" s="2" t="str">
        <f t="shared" si="26"/>
        <v>нет</v>
      </c>
    </row>
    <row r="1727" spans="1:7" x14ac:dyDescent="0.25">
      <c r="A1727" s="2" t="s">
        <v>4422</v>
      </c>
      <c r="B1727" s="2" t="s">
        <v>115</v>
      </c>
      <c r="C1727" s="2">
        <f>COUNTIFS('Все позиции'!$H$2:$H$10401,A1727,'Все позиции'!$L$2:$L$10401,B1727)</f>
        <v>1</v>
      </c>
      <c r="D1727" s="2">
        <f>SUMIFS('Все позиции'!$K$2:$K$10401,'Все позиции'!$H$2:$H$10401,A1727,'Все позиции'!$L$2:$L$10401,B1727)</f>
        <v>0.1</v>
      </c>
      <c r="E1727" s="4">
        <f>SUMIFS('Все позиции'!$P$2:$P$10401,'Все позиции'!$H$2:$H$10401,A1727,'Все позиции'!$L$2:$L$10401,B1727)</f>
        <v>115232.66</v>
      </c>
      <c r="F1727" s="2">
        <f>COUNTIFS('Все позиции'!$H$2:$H$10401,A1727,'Все позиции'!$L$2:$L$10401,B1727,'Все позиции'!$F$2:$F$10401,"&lt;&gt;")</f>
        <v>0</v>
      </c>
      <c r="G1727" s="2" t="str">
        <f t="shared" si="26"/>
        <v>нет</v>
      </c>
    </row>
    <row r="1728" spans="1:7" x14ac:dyDescent="0.25">
      <c r="A1728" s="2" t="s">
        <v>4808</v>
      </c>
      <c r="B1728" s="2" t="s">
        <v>21</v>
      </c>
      <c r="C1728" s="2">
        <f>COUNTIFS('Все позиции'!$H$2:$H$10401,A1728,'Все позиции'!$L$2:$L$10401,B1728)</f>
        <v>1</v>
      </c>
      <c r="D1728" s="2">
        <f>SUMIFS('Все позиции'!$K$2:$K$10401,'Все позиции'!$H$2:$H$10401,A1728,'Все позиции'!$L$2:$L$10401,B1728)</f>
        <v>308</v>
      </c>
      <c r="E1728" s="4">
        <f>SUMIFS('Все позиции'!$P$2:$P$10401,'Все позиции'!$H$2:$H$10401,A1728,'Все позиции'!$L$2:$L$10401,B1728)</f>
        <v>0</v>
      </c>
      <c r="F1728" s="2">
        <f>COUNTIFS('Все позиции'!$H$2:$H$10401,A1728,'Все позиции'!$L$2:$L$10401,B1728,'Все позиции'!$F$2:$F$10401,"&lt;&gt;")</f>
        <v>0</v>
      </c>
      <c r="G1728" s="2" t="str">
        <f t="shared" si="26"/>
        <v>нет</v>
      </c>
    </row>
    <row r="1729" spans="1:7" x14ac:dyDescent="0.25">
      <c r="A1729" s="2" t="s">
        <v>9170</v>
      </c>
      <c r="B1729" s="2" t="s">
        <v>38</v>
      </c>
      <c r="C1729" s="2">
        <f>COUNTIFS('Все позиции'!$H$2:$H$10401,A1729,'Все позиции'!$L$2:$L$10401,B1729)</f>
        <v>1</v>
      </c>
      <c r="D1729" s="2">
        <f>SUMIFS('Все позиции'!$K$2:$K$10401,'Все позиции'!$H$2:$H$10401,A1729,'Все позиции'!$L$2:$L$10401,B1729)</f>
        <v>2</v>
      </c>
      <c r="E1729" s="4">
        <f>SUMIFS('Все позиции'!$P$2:$P$10401,'Все позиции'!$H$2:$H$10401,A1729,'Все позиции'!$L$2:$L$10401,B1729)</f>
        <v>17250.02</v>
      </c>
      <c r="F1729" s="2">
        <f>COUNTIFS('Все позиции'!$H$2:$H$10401,A1729,'Все позиции'!$L$2:$L$10401,B1729,'Все позиции'!$F$2:$F$10401,"&lt;&gt;")</f>
        <v>1</v>
      </c>
      <c r="G1729" s="2" t="str">
        <f t="shared" si="26"/>
        <v>да</v>
      </c>
    </row>
    <row r="1730" spans="1:7" x14ac:dyDescent="0.25">
      <c r="A1730" s="2" t="s">
        <v>9169</v>
      </c>
      <c r="B1730" s="2" t="s">
        <v>38</v>
      </c>
      <c r="C1730" s="2">
        <f>COUNTIFS('Все позиции'!$H$2:$H$10401,A1730,'Все позиции'!$L$2:$L$10401,B1730)</f>
        <v>1</v>
      </c>
      <c r="D1730" s="2">
        <f>SUMIFS('Все позиции'!$K$2:$K$10401,'Все позиции'!$H$2:$H$10401,A1730,'Все позиции'!$L$2:$L$10401,B1730)</f>
        <v>2</v>
      </c>
      <c r="E1730" s="4">
        <f>SUMIFS('Все позиции'!$P$2:$P$10401,'Все позиции'!$H$2:$H$10401,A1730,'Все позиции'!$L$2:$L$10401,B1730)</f>
        <v>16999.990000000002</v>
      </c>
      <c r="F1730" s="2">
        <f>COUNTIFS('Все позиции'!$H$2:$H$10401,A1730,'Все позиции'!$L$2:$L$10401,B1730,'Все позиции'!$F$2:$F$10401,"&lt;&gt;")</f>
        <v>1</v>
      </c>
      <c r="G1730" s="2" t="str">
        <f t="shared" ref="G1730:G1793" si="27">IF(F1730&gt;0,"да","нет")</f>
        <v>да</v>
      </c>
    </row>
    <row r="1731" spans="1:7" x14ac:dyDescent="0.25">
      <c r="A1731" s="2" t="s">
        <v>6404</v>
      </c>
      <c r="B1731" s="2" t="s">
        <v>21</v>
      </c>
      <c r="C1731" s="2">
        <f>COUNTIFS('Все позиции'!$H$2:$H$10401,A1731,'Все позиции'!$L$2:$L$10401,B1731)</f>
        <v>1</v>
      </c>
      <c r="D1731" s="2">
        <f>SUMIFS('Все позиции'!$K$2:$K$10401,'Все позиции'!$H$2:$H$10401,A1731,'Все позиции'!$L$2:$L$10401,B1731)</f>
        <v>75</v>
      </c>
      <c r="E1731" s="4">
        <f>SUMIFS('Все позиции'!$P$2:$P$10401,'Все позиции'!$H$2:$H$10401,A1731,'Все позиции'!$L$2:$L$10401,B1731)</f>
        <v>115976.25</v>
      </c>
      <c r="F1731" s="2">
        <f>COUNTIFS('Все позиции'!$H$2:$H$10401,A1731,'Все позиции'!$L$2:$L$10401,B1731,'Все позиции'!$F$2:$F$10401,"&lt;&gt;")</f>
        <v>1</v>
      </c>
      <c r="G1731" s="2" t="str">
        <f t="shared" si="27"/>
        <v>да</v>
      </c>
    </row>
    <row r="1732" spans="1:7" x14ac:dyDescent="0.25">
      <c r="A1732" s="2" t="s">
        <v>6406</v>
      </c>
      <c r="B1732" s="2" t="s">
        <v>21</v>
      </c>
      <c r="C1732" s="2">
        <f>COUNTIFS('Все позиции'!$H$2:$H$10401,A1732,'Все позиции'!$L$2:$L$10401,B1732)</f>
        <v>1</v>
      </c>
      <c r="D1732" s="2">
        <f>SUMIFS('Все позиции'!$K$2:$K$10401,'Все позиции'!$H$2:$H$10401,A1732,'Все позиции'!$L$2:$L$10401,B1732)</f>
        <v>550</v>
      </c>
      <c r="E1732" s="4">
        <f>SUMIFS('Все позиции'!$P$2:$P$10401,'Все позиции'!$H$2:$H$10401,A1732,'Все позиции'!$L$2:$L$10401,B1732)</f>
        <v>99314.71</v>
      </c>
      <c r="F1732" s="2">
        <f>COUNTIFS('Все позиции'!$H$2:$H$10401,A1732,'Все позиции'!$L$2:$L$10401,B1732,'Все позиции'!$F$2:$F$10401,"&lt;&gt;")</f>
        <v>1</v>
      </c>
      <c r="G1732" s="2" t="str">
        <f t="shared" si="27"/>
        <v>да</v>
      </c>
    </row>
    <row r="1733" spans="1:7" x14ac:dyDescent="0.25">
      <c r="A1733" s="2" t="s">
        <v>4261</v>
      </c>
      <c r="B1733" s="2" t="s">
        <v>115</v>
      </c>
      <c r="C1733" s="2">
        <f>COUNTIFS('Все позиции'!$H$2:$H$10401,A1733,'Все позиции'!$L$2:$L$10401,B1733)</f>
        <v>1</v>
      </c>
      <c r="D1733" s="2">
        <f>SUMIFS('Все позиции'!$K$2:$K$10401,'Все позиции'!$H$2:$H$10401,A1733,'Все позиции'!$L$2:$L$10401,B1733)</f>
        <v>4.3999999999999997E-2</v>
      </c>
      <c r="E1733" s="4">
        <f>SUMIFS('Все позиции'!$P$2:$P$10401,'Все позиции'!$H$2:$H$10401,A1733,'Все позиции'!$L$2:$L$10401,B1733)</f>
        <v>5530.43</v>
      </c>
      <c r="F1733" s="2">
        <f>COUNTIFS('Все позиции'!$H$2:$H$10401,A1733,'Все позиции'!$L$2:$L$10401,B1733,'Все позиции'!$F$2:$F$10401,"&lt;&gt;")</f>
        <v>0</v>
      </c>
      <c r="G1733" s="2" t="str">
        <f t="shared" si="27"/>
        <v>нет</v>
      </c>
    </row>
    <row r="1734" spans="1:7" x14ac:dyDescent="0.25">
      <c r="A1734" s="2" t="s">
        <v>4259</v>
      </c>
      <c r="B1734" s="2" t="s">
        <v>115</v>
      </c>
      <c r="C1734" s="2">
        <f>COUNTIFS('Все позиции'!$H$2:$H$10401,A1734,'Все позиции'!$L$2:$L$10401,B1734)</f>
        <v>1</v>
      </c>
      <c r="D1734" s="2">
        <f>SUMIFS('Все позиции'!$K$2:$K$10401,'Все позиции'!$H$2:$H$10401,A1734,'Все позиции'!$L$2:$L$10401,B1734)</f>
        <v>4.5999999999999999E-2</v>
      </c>
      <c r="E1734" s="4">
        <f>SUMIFS('Все позиции'!$P$2:$P$10401,'Все позиции'!$H$2:$H$10401,A1734,'Все позиции'!$L$2:$L$10401,B1734)</f>
        <v>4858.6499999999996</v>
      </c>
      <c r="F1734" s="2">
        <f>COUNTIFS('Все позиции'!$H$2:$H$10401,A1734,'Все позиции'!$L$2:$L$10401,B1734,'Все позиции'!$F$2:$F$10401,"&lt;&gt;")</f>
        <v>0</v>
      </c>
      <c r="G1734" s="2" t="str">
        <f t="shared" si="27"/>
        <v>нет</v>
      </c>
    </row>
    <row r="1735" spans="1:7" x14ac:dyDescent="0.25">
      <c r="A1735" s="2" t="s">
        <v>4266</v>
      </c>
      <c r="B1735" s="2" t="s">
        <v>115</v>
      </c>
      <c r="C1735" s="2">
        <f>COUNTIFS('Все позиции'!$H$2:$H$10401,A1735,'Все позиции'!$L$2:$L$10401,B1735)</f>
        <v>1</v>
      </c>
      <c r="D1735" s="2">
        <f>SUMIFS('Все позиции'!$K$2:$K$10401,'Все позиции'!$H$2:$H$10401,A1735,'Все позиции'!$L$2:$L$10401,B1735)</f>
        <v>0.31</v>
      </c>
      <c r="E1735" s="4">
        <f>SUMIFS('Все позиции'!$P$2:$P$10401,'Все позиции'!$H$2:$H$10401,A1735,'Все позиции'!$L$2:$L$10401,B1735)</f>
        <v>227628.75</v>
      </c>
      <c r="F1735" s="2">
        <f>COUNTIFS('Все позиции'!$H$2:$H$10401,A1735,'Все позиции'!$L$2:$L$10401,B1735,'Все позиции'!$F$2:$F$10401,"&lt;&gt;")</f>
        <v>0</v>
      </c>
      <c r="G1735" s="2" t="str">
        <f t="shared" si="27"/>
        <v>нет</v>
      </c>
    </row>
    <row r="1736" spans="1:7" x14ac:dyDescent="0.25">
      <c r="A1736" s="2" t="s">
        <v>4265</v>
      </c>
      <c r="B1736" s="2" t="s">
        <v>115</v>
      </c>
      <c r="C1736" s="2">
        <f>COUNTIFS('Все позиции'!$H$2:$H$10401,A1736,'Все позиции'!$L$2:$L$10401,B1736)</f>
        <v>1</v>
      </c>
      <c r="D1736" s="2">
        <f>SUMIFS('Все позиции'!$K$2:$K$10401,'Все позиции'!$H$2:$H$10401,A1736,'Все позиции'!$L$2:$L$10401,B1736)</f>
        <v>0.55200000000000005</v>
      </c>
      <c r="E1736" s="4">
        <f>SUMIFS('Все позиции'!$P$2:$P$10401,'Все позиции'!$H$2:$H$10401,A1736,'Все позиции'!$L$2:$L$10401,B1736)</f>
        <v>123716.32</v>
      </c>
      <c r="F1736" s="2">
        <f>COUNTIFS('Все позиции'!$H$2:$H$10401,A1736,'Все позиции'!$L$2:$L$10401,B1736,'Все позиции'!$F$2:$F$10401,"&lt;&gt;")</f>
        <v>0</v>
      </c>
      <c r="G1736" s="2" t="str">
        <f t="shared" si="27"/>
        <v>нет</v>
      </c>
    </row>
    <row r="1737" spans="1:7" x14ac:dyDescent="0.25">
      <c r="A1737" s="2" t="s">
        <v>4262</v>
      </c>
      <c r="B1737" s="2" t="s">
        <v>115</v>
      </c>
      <c r="C1737" s="2">
        <f>COUNTIFS('Все позиции'!$H$2:$H$10401,A1737,'Все позиции'!$L$2:$L$10401,B1737)</f>
        <v>1</v>
      </c>
      <c r="D1737" s="2">
        <f>SUMIFS('Все позиции'!$K$2:$K$10401,'Все позиции'!$H$2:$H$10401,A1737,'Все позиции'!$L$2:$L$10401,B1737)</f>
        <v>0.19400000000000001</v>
      </c>
      <c r="E1737" s="4">
        <f>SUMIFS('Все позиции'!$P$2:$P$10401,'Все позиции'!$H$2:$H$10401,A1737,'Все позиции'!$L$2:$L$10401,B1737)</f>
        <v>37737.68</v>
      </c>
      <c r="F1737" s="2">
        <f>COUNTIFS('Все позиции'!$H$2:$H$10401,A1737,'Все позиции'!$L$2:$L$10401,B1737,'Все позиции'!$F$2:$F$10401,"&lt;&gt;")</f>
        <v>0</v>
      </c>
      <c r="G1737" s="2" t="str">
        <f t="shared" si="27"/>
        <v>нет</v>
      </c>
    </row>
    <row r="1738" spans="1:7" x14ac:dyDescent="0.25">
      <c r="A1738" s="2" t="s">
        <v>4260</v>
      </c>
      <c r="B1738" s="2" t="s">
        <v>115</v>
      </c>
      <c r="C1738" s="2">
        <f>COUNTIFS('Все позиции'!$H$2:$H$10401,A1738,'Все позиции'!$L$2:$L$10401,B1738)</f>
        <v>1</v>
      </c>
      <c r="D1738" s="2">
        <f>SUMIFS('Все позиции'!$K$2:$K$10401,'Все позиции'!$H$2:$H$10401,A1738,'Все позиции'!$L$2:$L$10401,B1738)</f>
        <v>0.20799999999999999</v>
      </c>
      <c r="E1738" s="4">
        <f>SUMIFS('Все позиции'!$P$2:$P$10401,'Все позиции'!$H$2:$H$10401,A1738,'Все позиции'!$L$2:$L$10401,B1738)</f>
        <v>32446.27</v>
      </c>
      <c r="F1738" s="2">
        <f>COUNTIFS('Все позиции'!$H$2:$H$10401,A1738,'Все позиции'!$L$2:$L$10401,B1738,'Все позиции'!$F$2:$F$10401,"&lt;&gt;")</f>
        <v>0</v>
      </c>
      <c r="G1738" s="2" t="str">
        <f t="shared" si="27"/>
        <v>нет</v>
      </c>
    </row>
    <row r="1739" spans="1:7" x14ac:dyDescent="0.25">
      <c r="A1739" s="2" t="s">
        <v>4267</v>
      </c>
      <c r="B1739" s="2" t="s">
        <v>115</v>
      </c>
      <c r="C1739" s="2">
        <f>COUNTIFS('Все позиции'!$H$2:$H$10401,A1739,'Все позиции'!$L$2:$L$10401,B1739)</f>
        <v>1</v>
      </c>
      <c r="D1739" s="2">
        <f>SUMIFS('Все позиции'!$K$2:$K$10401,'Все позиции'!$H$2:$H$10401,A1739,'Все позиции'!$L$2:$L$10401,B1739)</f>
        <v>0.02</v>
      </c>
      <c r="E1739" s="4">
        <f>SUMIFS('Все позиции'!$P$2:$P$10401,'Все позиции'!$H$2:$H$10401,A1739,'Все позиции'!$L$2:$L$10401,B1739)</f>
        <v>3791.76</v>
      </c>
      <c r="F1739" s="2">
        <f>COUNTIFS('Все позиции'!$H$2:$H$10401,A1739,'Все позиции'!$L$2:$L$10401,B1739,'Все позиции'!$F$2:$F$10401,"&lt;&gt;")</f>
        <v>0</v>
      </c>
      <c r="G1739" s="2" t="str">
        <f t="shared" si="27"/>
        <v>нет</v>
      </c>
    </row>
    <row r="1740" spans="1:7" x14ac:dyDescent="0.25">
      <c r="A1740" s="2" t="s">
        <v>4250</v>
      </c>
      <c r="B1740" s="2" t="s">
        <v>115</v>
      </c>
      <c r="C1740" s="2">
        <f>COUNTIFS('Все позиции'!$H$2:$H$10401,A1740,'Все позиции'!$L$2:$L$10401,B1740)</f>
        <v>1</v>
      </c>
      <c r="D1740" s="2">
        <f>SUMIFS('Все позиции'!$K$2:$K$10401,'Все позиции'!$H$2:$H$10401,A1740,'Все позиции'!$L$2:$L$10401,B1740)</f>
        <v>0.125</v>
      </c>
      <c r="E1740" s="4">
        <f>SUMIFS('Все позиции'!$P$2:$P$10401,'Все позиции'!$H$2:$H$10401,A1740,'Все позиции'!$L$2:$L$10401,B1740)</f>
        <v>109630.12</v>
      </c>
      <c r="F1740" s="2">
        <f>COUNTIFS('Все позиции'!$H$2:$H$10401,A1740,'Все позиции'!$L$2:$L$10401,B1740,'Все позиции'!$F$2:$F$10401,"&lt;&gt;")</f>
        <v>0</v>
      </c>
      <c r="G1740" s="2" t="str">
        <f t="shared" si="27"/>
        <v>нет</v>
      </c>
    </row>
    <row r="1741" spans="1:7" x14ac:dyDescent="0.25">
      <c r="A1741" s="2" t="s">
        <v>4268</v>
      </c>
      <c r="B1741" s="2" t="s">
        <v>115</v>
      </c>
      <c r="C1741" s="2">
        <f>COUNTIFS('Все позиции'!$H$2:$H$10401,A1741,'Все позиции'!$L$2:$L$10401,B1741)</f>
        <v>1</v>
      </c>
      <c r="D1741" s="2">
        <f>SUMIFS('Все позиции'!$K$2:$K$10401,'Все позиции'!$H$2:$H$10401,A1741,'Все позиции'!$L$2:$L$10401,B1741)</f>
        <v>0.02</v>
      </c>
      <c r="E1741" s="4">
        <f>SUMIFS('Все позиции'!$P$2:$P$10401,'Все позиции'!$H$2:$H$10401,A1741,'Все позиции'!$L$2:$L$10401,B1741)</f>
        <v>16551.2</v>
      </c>
      <c r="F1741" s="2">
        <f>COUNTIFS('Все позиции'!$H$2:$H$10401,A1741,'Все позиции'!$L$2:$L$10401,B1741,'Все позиции'!$F$2:$F$10401,"&lt;&gt;")</f>
        <v>0</v>
      </c>
      <c r="G1741" s="2" t="str">
        <f t="shared" si="27"/>
        <v>нет</v>
      </c>
    </row>
    <row r="1742" spans="1:7" x14ac:dyDescent="0.25">
      <c r="A1742" s="2" t="s">
        <v>4257</v>
      </c>
      <c r="B1742" s="2" t="s">
        <v>115</v>
      </c>
      <c r="C1742" s="2">
        <f>COUNTIFS('Все позиции'!$H$2:$H$10401,A1742,'Все позиции'!$L$2:$L$10401,B1742)</f>
        <v>1</v>
      </c>
      <c r="D1742" s="2">
        <f>SUMIFS('Все позиции'!$K$2:$K$10401,'Все позиции'!$H$2:$H$10401,A1742,'Все позиции'!$L$2:$L$10401,B1742)</f>
        <v>0.125</v>
      </c>
      <c r="E1742" s="4">
        <f>SUMIFS('Все позиции'!$P$2:$P$10401,'Все позиции'!$H$2:$H$10401,A1742,'Все позиции'!$L$2:$L$10401,B1742)</f>
        <v>41632.5</v>
      </c>
      <c r="F1742" s="2">
        <f>COUNTIFS('Все позиции'!$H$2:$H$10401,A1742,'Все позиции'!$L$2:$L$10401,B1742,'Все позиции'!$F$2:$F$10401,"&lt;&gt;")</f>
        <v>0</v>
      </c>
      <c r="G1742" s="2" t="str">
        <f t="shared" si="27"/>
        <v>нет</v>
      </c>
    </row>
    <row r="1743" spans="1:7" x14ac:dyDescent="0.25">
      <c r="A1743" s="2" t="s">
        <v>4264</v>
      </c>
      <c r="B1743" s="2" t="s">
        <v>115</v>
      </c>
      <c r="C1743" s="2">
        <f>COUNTIFS('Все позиции'!$H$2:$H$10401,A1743,'Все позиции'!$L$2:$L$10401,B1743)</f>
        <v>1</v>
      </c>
      <c r="D1743" s="2">
        <f>SUMIFS('Все позиции'!$K$2:$K$10401,'Все позиции'!$H$2:$H$10401,A1743,'Все позиции'!$L$2:$L$10401,B1743)</f>
        <v>0.92500000000000004</v>
      </c>
      <c r="E1743" s="4">
        <f>SUMIFS('Все позиции'!$P$2:$P$10401,'Все позиции'!$H$2:$H$10401,A1743,'Все позиции'!$L$2:$L$10401,B1743)</f>
        <v>512393.17</v>
      </c>
      <c r="F1743" s="2">
        <f>COUNTIFS('Все позиции'!$H$2:$H$10401,A1743,'Все позиции'!$L$2:$L$10401,B1743,'Все позиции'!$F$2:$F$10401,"&lt;&gt;")</f>
        <v>0</v>
      </c>
      <c r="G1743" s="2" t="str">
        <f t="shared" si="27"/>
        <v>нет</v>
      </c>
    </row>
    <row r="1744" spans="1:7" x14ac:dyDescent="0.25">
      <c r="A1744" s="2" t="s">
        <v>4819</v>
      </c>
      <c r="B1744" s="2" t="s">
        <v>21</v>
      </c>
      <c r="C1744" s="2">
        <f>COUNTIFS('Все позиции'!$H$2:$H$10401,A1744,'Все позиции'!$L$2:$L$10401,B1744)</f>
        <v>1</v>
      </c>
      <c r="D1744" s="2">
        <f>SUMIFS('Все позиции'!$K$2:$K$10401,'Все позиции'!$H$2:$H$10401,A1744,'Все позиции'!$L$2:$L$10401,B1744)</f>
        <v>8</v>
      </c>
      <c r="E1744" s="4">
        <f>SUMIFS('Все позиции'!$P$2:$P$10401,'Все позиции'!$H$2:$H$10401,A1744,'Все позиции'!$L$2:$L$10401,B1744)</f>
        <v>0</v>
      </c>
      <c r="F1744" s="2">
        <f>COUNTIFS('Все позиции'!$H$2:$H$10401,A1744,'Все позиции'!$L$2:$L$10401,B1744,'Все позиции'!$F$2:$F$10401,"&lt;&gt;")</f>
        <v>0</v>
      </c>
      <c r="G1744" s="2" t="str">
        <f t="shared" si="27"/>
        <v>нет</v>
      </c>
    </row>
    <row r="1745" spans="1:7" x14ac:dyDescent="0.25">
      <c r="A1745" s="2" t="s">
        <v>4814</v>
      </c>
      <c r="B1745" s="2" t="s">
        <v>21</v>
      </c>
      <c r="C1745" s="2">
        <f>COUNTIFS('Все позиции'!$H$2:$H$10401,A1745,'Все позиции'!$L$2:$L$10401,B1745)</f>
        <v>1</v>
      </c>
      <c r="D1745" s="2">
        <f>SUMIFS('Все позиции'!$K$2:$K$10401,'Все позиции'!$H$2:$H$10401,A1745,'Все позиции'!$L$2:$L$10401,B1745)</f>
        <v>177</v>
      </c>
      <c r="E1745" s="4">
        <f>SUMIFS('Все позиции'!$P$2:$P$10401,'Все позиции'!$H$2:$H$10401,A1745,'Все позиции'!$L$2:$L$10401,B1745)</f>
        <v>0</v>
      </c>
      <c r="F1745" s="2">
        <f>COUNTIFS('Все позиции'!$H$2:$H$10401,A1745,'Все позиции'!$L$2:$L$10401,B1745,'Все позиции'!$F$2:$F$10401,"&lt;&gt;")</f>
        <v>0</v>
      </c>
      <c r="G1745" s="2" t="str">
        <f t="shared" si="27"/>
        <v>нет</v>
      </c>
    </row>
    <row r="1746" spans="1:7" x14ac:dyDescent="0.25">
      <c r="A1746" s="2" t="s">
        <v>4800</v>
      </c>
      <c r="B1746" s="2" t="s">
        <v>21</v>
      </c>
      <c r="C1746" s="2">
        <f>COUNTIFS('Все позиции'!$H$2:$H$10401,A1746,'Все позиции'!$L$2:$L$10401,B1746)</f>
        <v>1</v>
      </c>
      <c r="D1746" s="2">
        <f>SUMIFS('Все позиции'!$K$2:$K$10401,'Все позиции'!$H$2:$H$10401,A1746,'Все позиции'!$L$2:$L$10401,B1746)</f>
        <v>15</v>
      </c>
      <c r="E1746" s="4">
        <f>SUMIFS('Все позиции'!$P$2:$P$10401,'Все позиции'!$H$2:$H$10401,A1746,'Все позиции'!$L$2:$L$10401,B1746)</f>
        <v>0</v>
      </c>
      <c r="F1746" s="2">
        <f>COUNTIFS('Все позиции'!$H$2:$H$10401,A1746,'Все позиции'!$L$2:$L$10401,B1746,'Все позиции'!$F$2:$F$10401,"&lt;&gt;")</f>
        <v>0</v>
      </c>
      <c r="G1746" s="2" t="str">
        <f t="shared" si="27"/>
        <v>нет</v>
      </c>
    </row>
    <row r="1747" spans="1:7" x14ac:dyDescent="0.25">
      <c r="A1747" s="2" t="s">
        <v>4809</v>
      </c>
      <c r="B1747" s="2" t="s">
        <v>21</v>
      </c>
      <c r="C1747" s="2">
        <f>COUNTIFS('Все позиции'!$H$2:$H$10401,A1747,'Все позиции'!$L$2:$L$10401,B1747)</f>
        <v>1</v>
      </c>
      <c r="D1747" s="2">
        <f>SUMIFS('Все позиции'!$K$2:$K$10401,'Все позиции'!$H$2:$H$10401,A1747,'Все позиции'!$L$2:$L$10401,B1747)</f>
        <v>339</v>
      </c>
      <c r="E1747" s="4">
        <f>SUMIFS('Все позиции'!$P$2:$P$10401,'Все позиции'!$H$2:$H$10401,A1747,'Все позиции'!$L$2:$L$10401,B1747)</f>
        <v>0</v>
      </c>
      <c r="F1747" s="2">
        <f>COUNTIFS('Все позиции'!$H$2:$H$10401,A1747,'Все позиции'!$L$2:$L$10401,B1747,'Все позиции'!$F$2:$F$10401,"&lt;&gt;")</f>
        <v>0</v>
      </c>
      <c r="G1747" s="2" t="str">
        <f t="shared" si="27"/>
        <v>нет</v>
      </c>
    </row>
    <row r="1748" spans="1:7" x14ac:dyDescent="0.25">
      <c r="A1748" s="2" t="s">
        <v>4812</v>
      </c>
      <c r="B1748" s="2" t="s">
        <v>21</v>
      </c>
      <c r="C1748" s="2">
        <f>COUNTIFS('Все позиции'!$H$2:$H$10401,A1748,'Все позиции'!$L$2:$L$10401,B1748)</f>
        <v>1</v>
      </c>
      <c r="D1748" s="2">
        <f>SUMIFS('Все позиции'!$K$2:$K$10401,'Все позиции'!$H$2:$H$10401,A1748,'Все позиции'!$L$2:$L$10401,B1748)</f>
        <v>18</v>
      </c>
      <c r="E1748" s="4">
        <f>SUMIFS('Все позиции'!$P$2:$P$10401,'Все позиции'!$H$2:$H$10401,A1748,'Все позиции'!$L$2:$L$10401,B1748)</f>
        <v>0</v>
      </c>
      <c r="F1748" s="2">
        <f>COUNTIFS('Все позиции'!$H$2:$H$10401,A1748,'Все позиции'!$L$2:$L$10401,B1748,'Все позиции'!$F$2:$F$10401,"&lt;&gt;")</f>
        <v>0</v>
      </c>
      <c r="G1748" s="2" t="str">
        <f t="shared" si="27"/>
        <v>нет</v>
      </c>
    </row>
    <row r="1749" spans="1:7" x14ac:dyDescent="0.25">
      <c r="A1749" s="2" t="s">
        <v>4805</v>
      </c>
      <c r="B1749" s="2" t="s">
        <v>21</v>
      </c>
      <c r="C1749" s="2">
        <f>COUNTIFS('Все позиции'!$H$2:$H$10401,A1749,'Все позиции'!$L$2:$L$10401,B1749)</f>
        <v>1</v>
      </c>
      <c r="D1749" s="2">
        <f>SUMIFS('Все позиции'!$K$2:$K$10401,'Все позиции'!$H$2:$H$10401,A1749,'Все позиции'!$L$2:$L$10401,B1749)</f>
        <v>128</v>
      </c>
      <c r="E1749" s="4">
        <f>SUMIFS('Все позиции'!$P$2:$P$10401,'Все позиции'!$H$2:$H$10401,A1749,'Все позиции'!$L$2:$L$10401,B1749)</f>
        <v>0</v>
      </c>
      <c r="F1749" s="2">
        <f>COUNTIFS('Все позиции'!$H$2:$H$10401,A1749,'Все позиции'!$L$2:$L$10401,B1749,'Все позиции'!$F$2:$F$10401,"&lt;&gt;")</f>
        <v>0</v>
      </c>
      <c r="G1749" s="2" t="str">
        <f t="shared" si="27"/>
        <v>нет</v>
      </c>
    </row>
    <row r="1750" spans="1:7" x14ac:dyDescent="0.25">
      <c r="A1750" s="2" t="s">
        <v>4817</v>
      </c>
      <c r="B1750" s="2" t="s">
        <v>21</v>
      </c>
      <c r="C1750" s="2">
        <f>COUNTIFS('Все позиции'!$H$2:$H$10401,A1750,'Все позиции'!$L$2:$L$10401,B1750)</f>
        <v>1</v>
      </c>
      <c r="D1750" s="2">
        <f>SUMIFS('Все позиции'!$K$2:$K$10401,'Все позиции'!$H$2:$H$10401,A1750,'Все позиции'!$L$2:$L$10401,B1750)</f>
        <v>8</v>
      </c>
      <c r="E1750" s="4">
        <f>SUMIFS('Все позиции'!$P$2:$P$10401,'Все позиции'!$H$2:$H$10401,A1750,'Все позиции'!$L$2:$L$10401,B1750)</f>
        <v>0</v>
      </c>
      <c r="F1750" s="2">
        <f>COUNTIFS('Все позиции'!$H$2:$H$10401,A1750,'Все позиции'!$L$2:$L$10401,B1750,'Все позиции'!$F$2:$F$10401,"&lt;&gt;")</f>
        <v>0</v>
      </c>
      <c r="G1750" s="2" t="str">
        <f t="shared" si="27"/>
        <v>нет</v>
      </c>
    </row>
    <row r="1751" spans="1:7" x14ac:dyDescent="0.25">
      <c r="A1751" s="2" t="s">
        <v>4813</v>
      </c>
      <c r="B1751" s="2" t="s">
        <v>21</v>
      </c>
      <c r="C1751" s="2">
        <f>COUNTIFS('Все позиции'!$H$2:$H$10401,A1751,'Все позиции'!$L$2:$L$10401,B1751)</f>
        <v>1</v>
      </c>
      <c r="D1751" s="2">
        <f>SUMIFS('Все позиции'!$K$2:$K$10401,'Все позиции'!$H$2:$H$10401,A1751,'Все позиции'!$L$2:$L$10401,B1751)</f>
        <v>18</v>
      </c>
      <c r="E1751" s="4">
        <f>SUMIFS('Все позиции'!$P$2:$P$10401,'Все позиции'!$H$2:$H$10401,A1751,'Все позиции'!$L$2:$L$10401,B1751)</f>
        <v>0</v>
      </c>
      <c r="F1751" s="2">
        <f>COUNTIFS('Все позиции'!$H$2:$H$10401,A1751,'Все позиции'!$L$2:$L$10401,B1751,'Все позиции'!$F$2:$F$10401,"&lt;&gt;")</f>
        <v>0</v>
      </c>
      <c r="G1751" s="2" t="str">
        <f t="shared" si="27"/>
        <v>нет</v>
      </c>
    </row>
    <row r="1752" spans="1:7" x14ac:dyDescent="0.25">
      <c r="A1752" s="2" t="s">
        <v>4818</v>
      </c>
      <c r="B1752" s="2" t="s">
        <v>21</v>
      </c>
      <c r="C1752" s="2">
        <f>COUNTIFS('Все позиции'!$H$2:$H$10401,A1752,'Все позиции'!$L$2:$L$10401,B1752)</f>
        <v>1</v>
      </c>
      <c r="D1752" s="2">
        <f>SUMIFS('Все позиции'!$K$2:$K$10401,'Все позиции'!$H$2:$H$10401,A1752,'Все позиции'!$L$2:$L$10401,B1752)</f>
        <v>8</v>
      </c>
      <c r="E1752" s="4">
        <f>SUMIFS('Все позиции'!$P$2:$P$10401,'Все позиции'!$H$2:$H$10401,A1752,'Все позиции'!$L$2:$L$10401,B1752)</f>
        <v>0</v>
      </c>
      <c r="F1752" s="2">
        <f>COUNTIFS('Все позиции'!$H$2:$H$10401,A1752,'Все позиции'!$L$2:$L$10401,B1752,'Все позиции'!$F$2:$F$10401,"&lt;&gt;")</f>
        <v>0</v>
      </c>
      <c r="G1752" s="2" t="str">
        <f t="shared" si="27"/>
        <v>нет</v>
      </c>
    </row>
    <row r="1753" spans="1:7" x14ac:dyDescent="0.25">
      <c r="A1753" s="2" t="s">
        <v>6402</v>
      </c>
      <c r="B1753" s="2" t="s">
        <v>21</v>
      </c>
      <c r="C1753" s="2">
        <f>COUNTIFS('Все позиции'!$H$2:$H$10401,A1753,'Все позиции'!$L$2:$L$10401,B1753)</f>
        <v>1</v>
      </c>
      <c r="D1753" s="2">
        <f>SUMIFS('Все позиции'!$K$2:$K$10401,'Все позиции'!$H$2:$H$10401,A1753,'Все позиции'!$L$2:$L$10401,B1753)</f>
        <v>150</v>
      </c>
      <c r="E1753" s="4">
        <f>SUMIFS('Все позиции'!$P$2:$P$10401,'Все позиции'!$H$2:$H$10401,A1753,'Все позиции'!$L$2:$L$10401,B1753)</f>
        <v>49684.5</v>
      </c>
      <c r="F1753" s="2">
        <f>COUNTIFS('Все позиции'!$H$2:$H$10401,A1753,'Все позиции'!$L$2:$L$10401,B1753,'Все позиции'!$F$2:$F$10401,"&lt;&gt;")</f>
        <v>1</v>
      </c>
      <c r="G1753" s="2" t="str">
        <f t="shared" si="27"/>
        <v>да</v>
      </c>
    </row>
    <row r="1754" spans="1:7" x14ac:dyDescent="0.25">
      <c r="A1754" s="2" t="s">
        <v>773</v>
      </c>
      <c r="B1754" s="2" t="s">
        <v>115</v>
      </c>
      <c r="C1754" s="2">
        <f>COUNTIFS('Все позиции'!$H$2:$H$10401,A1754,'Все позиции'!$L$2:$L$10401,B1754)</f>
        <v>1</v>
      </c>
      <c r="D1754" s="2">
        <f>SUMIFS('Все позиции'!$K$2:$K$10401,'Все позиции'!$H$2:$H$10401,A1754,'Все позиции'!$L$2:$L$10401,B1754)</f>
        <v>5.5E-2</v>
      </c>
      <c r="E1754" s="4">
        <f>SUMIFS('Все позиции'!$P$2:$P$10401,'Все позиции'!$H$2:$H$10401,A1754,'Все позиции'!$L$2:$L$10401,B1754)</f>
        <v>34938.97</v>
      </c>
      <c r="F1754" s="2">
        <f>COUNTIFS('Все позиции'!$H$2:$H$10401,A1754,'Все позиции'!$L$2:$L$10401,B1754,'Все позиции'!$F$2:$F$10401,"&lt;&gt;")</f>
        <v>0</v>
      </c>
      <c r="G1754" s="2" t="str">
        <f t="shared" si="27"/>
        <v>нет</v>
      </c>
    </row>
    <row r="1755" spans="1:7" x14ac:dyDescent="0.25">
      <c r="A1755" s="2" t="s">
        <v>775</v>
      </c>
      <c r="B1755" s="2" t="s">
        <v>115</v>
      </c>
      <c r="C1755" s="2">
        <f>COUNTIFS('Все позиции'!$H$2:$H$10401,A1755,'Все позиции'!$L$2:$L$10401,B1755)</f>
        <v>1</v>
      </c>
      <c r="D1755" s="2">
        <f>SUMIFS('Все позиции'!$K$2:$K$10401,'Все позиции'!$H$2:$H$10401,A1755,'Все позиции'!$L$2:$L$10401,B1755)</f>
        <v>0.5</v>
      </c>
      <c r="E1755" s="4">
        <f>SUMIFS('Все позиции'!$P$2:$P$10401,'Все позиции'!$H$2:$H$10401,A1755,'Все позиции'!$L$2:$L$10401,B1755)</f>
        <v>92537</v>
      </c>
      <c r="F1755" s="2">
        <f>COUNTIFS('Все позиции'!$H$2:$H$10401,A1755,'Все позиции'!$L$2:$L$10401,B1755,'Все позиции'!$F$2:$F$10401,"&lt;&gt;")</f>
        <v>0</v>
      </c>
      <c r="G1755" s="2" t="str">
        <f t="shared" si="27"/>
        <v>нет</v>
      </c>
    </row>
    <row r="1756" spans="1:7" x14ac:dyDescent="0.25">
      <c r="A1756" s="2" t="s">
        <v>777</v>
      </c>
      <c r="B1756" s="2" t="s">
        <v>115</v>
      </c>
      <c r="C1756" s="2">
        <f>COUNTIFS('Все позиции'!$H$2:$H$10401,A1756,'Все позиции'!$L$2:$L$10401,B1756)</f>
        <v>1</v>
      </c>
      <c r="D1756" s="2">
        <f>SUMIFS('Все позиции'!$K$2:$K$10401,'Все позиции'!$H$2:$H$10401,A1756,'Все позиции'!$L$2:$L$10401,B1756)</f>
        <v>0.59499999999999997</v>
      </c>
      <c r="E1756" s="4">
        <f>SUMIFS('Все позиции'!$P$2:$P$10401,'Все позиции'!$H$2:$H$10401,A1756,'Все позиции'!$L$2:$L$10401,B1756)</f>
        <v>156386.31</v>
      </c>
      <c r="F1756" s="2">
        <f>COUNTIFS('Все позиции'!$H$2:$H$10401,A1756,'Все позиции'!$L$2:$L$10401,B1756,'Все позиции'!$F$2:$F$10401,"&lt;&gt;")</f>
        <v>0</v>
      </c>
      <c r="G1756" s="2" t="str">
        <f t="shared" si="27"/>
        <v>нет</v>
      </c>
    </row>
    <row r="1757" spans="1:7" x14ac:dyDescent="0.25">
      <c r="A1757" s="2" t="s">
        <v>779</v>
      </c>
      <c r="B1757" s="2" t="s">
        <v>115</v>
      </c>
      <c r="C1757" s="2">
        <f>COUNTIFS('Все позиции'!$H$2:$H$10401,A1757,'Все позиции'!$L$2:$L$10401,B1757)</f>
        <v>1</v>
      </c>
      <c r="D1757" s="2">
        <f>SUMIFS('Все позиции'!$K$2:$K$10401,'Все позиции'!$H$2:$H$10401,A1757,'Все позиции'!$L$2:$L$10401,B1757)</f>
        <v>0.52</v>
      </c>
      <c r="E1757" s="4">
        <f>SUMIFS('Все позиции'!$P$2:$P$10401,'Все позиции'!$H$2:$H$10401,A1757,'Все позиции'!$L$2:$L$10401,B1757)</f>
        <v>352340.88</v>
      </c>
      <c r="F1757" s="2">
        <f>COUNTIFS('Все позиции'!$H$2:$H$10401,A1757,'Все позиции'!$L$2:$L$10401,B1757,'Все позиции'!$F$2:$F$10401,"&lt;&gt;")</f>
        <v>0</v>
      </c>
      <c r="G1757" s="2" t="str">
        <f t="shared" si="27"/>
        <v>нет</v>
      </c>
    </row>
    <row r="1758" spans="1:7" x14ac:dyDescent="0.25">
      <c r="A1758" s="2" t="s">
        <v>781</v>
      </c>
      <c r="B1758" s="2" t="s">
        <v>115</v>
      </c>
      <c r="C1758" s="2">
        <f>COUNTIFS('Все позиции'!$H$2:$H$10401,A1758,'Все позиции'!$L$2:$L$10401,B1758)</f>
        <v>1</v>
      </c>
      <c r="D1758" s="2">
        <f>SUMIFS('Все позиции'!$K$2:$K$10401,'Все позиции'!$H$2:$H$10401,A1758,'Все позиции'!$L$2:$L$10401,B1758)</f>
        <v>1.9550000000000001</v>
      </c>
      <c r="E1758" s="4">
        <f>SUMIFS('Все позиции'!$P$2:$P$10401,'Все позиции'!$H$2:$H$10401,A1758,'Все позиции'!$L$2:$L$10401,B1758)</f>
        <v>2036591.76</v>
      </c>
      <c r="F1758" s="2">
        <f>COUNTIFS('Все позиции'!$H$2:$H$10401,A1758,'Все позиции'!$L$2:$L$10401,B1758,'Все позиции'!$F$2:$F$10401,"&lt;&gt;")</f>
        <v>0</v>
      </c>
      <c r="G1758" s="2" t="str">
        <f t="shared" si="27"/>
        <v>нет</v>
      </c>
    </row>
    <row r="1759" spans="1:7" x14ac:dyDescent="0.25">
      <c r="A1759" s="2" t="s">
        <v>783</v>
      </c>
      <c r="B1759" s="2" t="s">
        <v>115</v>
      </c>
      <c r="C1759" s="2">
        <f>COUNTIFS('Все позиции'!$H$2:$H$10401,A1759,'Все позиции'!$L$2:$L$10401,B1759)</f>
        <v>1</v>
      </c>
      <c r="D1759" s="2">
        <f>SUMIFS('Все позиции'!$K$2:$K$10401,'Все позиции'!$H$2:$H$10401,A1759,'Все позиции'!$L$2:$L$10401,B1759)</f>
        <v>0.7</v>
      </c>
      <c r="E1759" s="4">
        <f>SUMIFS('Все позиции'!$P$2:$P$10401,'Все позиции'!$H$2:$H$10401,A1759,'Все позиции'!$L$2:$L$10401,B1759)</f>
        <v>1130659.3999999999</v>
      </c>
      <c r="F1759" s="2">
        <f>COUNTIFS('Все позиции'!$H$2:$H$10401,A1759,'Все позиции'!$L$2:$L$10401,B1759,'Все позиции'!$F$2:$F$10401,"&lt;&gt;")</f>
        <v>0</v>
      </c>
      <c r="G1759" s="2" t="str">
        <f t="shared" si="27"/>
        <v>нет</v>
      </c>
    </row>
    <row r="1760" spans="1:7" x14ac:dyDescent="0.25">
      <c r="A1760" s="2" t="s">
        <v>785</v>
      </c>
      <c r="B1760" s="2" t="s">
        <v>115</v>
      </c>
      <c r="C1760" s="2">
        <f>COUNTIFS('Все позиции'!$H$2:$H$10401,A1760,'Все позиции'!$L$2:$L$10401,B1760)</f>
        <v>1</v>
      </c>
      <c r="D1760" s="2">
        <f>SUMIFS('Все позиции'!$K$2:$K$10401,'Все позиции'!$H$2:$H$10401,A1760,'Все позиции'!$L$2:$L$10401,B1760)</f>
        <v>3.42</v>
      </c>
      <c r="E1760" s="4">
        <f>SUMIFS('Все позиции'!$P$2:$P$10401,'Все позиции'!$H$2:$H$10401,A1760,'Все позиции'!$L$2:$L$10401,B1760)</f>
        <v>7376940.0099999998</v>
      </c>
      <c r="F1760" s="2">
        <f>COUNTIFS('Все позиции'!$H$2:$H$10401,A1760,'Все позиции'!$L$2:$L$10401,B1760,'Все позиции'!$F$2:$F$10401,"&lt;&gt;")</f>
        <v>0</v>
      </c>
      <c r="G1760" s="2" t="str">
        <f t="shared" si="27"/>
        <v>нет</v>
      </c>
    </row>
    <row r="1761" spans="1:7" x14ac:dyDescent="0.25">
      <c r="A1761" s="2" t="s">
        <v>787</v>
      </c>
      <c r="B1761" s="2" t="s">
        <v>115</v>
      </c>
      <c r="C1761" s="2">
        <f>COUNTIFS('Все позиции'!$H$2:$H$10401,A1761,'Все позиции'!$L$2:$L$10401,B1761)</f>
        <v>1</v>
      </c>
      <c r="D1761" s="2">
        <f>SUMIFS('Все позиции'!$K$2:$K$10401,'Все позиции'!$H$2:$H$10401,A1761,'Все позиции'!$L$2:$L$10401,B1761)</f>
        <v>0.01</v>
      </c>
      <c r="E1761" s="4">
        <f>SUMIFS('Все позиции'!$P$2:$P$10401,'Все позиции'!$H$2:$H$10401,A1761,'Все позиции'!$L$2:$L$10401,B1761)</f>
        <v>2876.76</v>
      </c>
      <c r="F1761" s="2">
        <f>COUNTIFS('Все позиции'!$H$2:$H$10401,A1761,'Все позиции'!$L$2:$L$10401,B1761,'Все позиции'!$F$2:$F$10401,"&lt;&gt;")</f>
        <v>0</v>
      </c>
      <c r="G1761" s="2" t="str">
        <f t="shared" si="27"/>
        <v>нет</v>
      </c>
    </row>
    <row r="1762" spans="1:7" x14ac:dyDescent="0.25">
      <c r="A1762" s="2" t="s">
        <v>789</v>
      </c>
      <c r="B1762" s="2" t="s">
        <v>115</v>
      </c>
      <c r="C1762" s="2">
        <f>COUNTIFS('Все позиции'!$H$2:$H$10401,A1762,'Все позиции'!$L$2:$L$10401,B1762)</f>
        <v>1</v>
      </c>
      <c r="D1762" s="2">
        <f>SUMIFS('Все позиции'!$K$2:$K$10401,'Все позиции'!$H$2:$H$10401,A1762,'Все позиции'!$L$2:$L$10401,B1762)</f>
        <v>0.05</v>
      </c>
      <c r="E1762" s="4">
        <f>SUMIFS('Все позиции'!$P$2:$P$10401,'Все позиции'!$H$2:$H$10401,A1762,'Все позиции'!$L$2:$L$10401,B1762)</f>
        <v>356104</v>
      </c>
      <c r="F1762" s="2">
        <f>COUNTIFS('Все позиции'!$H$2:$H$10401,A1762,'Все позиции'!$L$2:$L$10401,B1762,'Все позиции'!$F$2:$F$10401,"&lt;&gt;")</f>
        <v>0</v>
      </c>
      <c r="G1762" s="2" t="str">
        <f t="shared" si="27"/>
        <v>нет</v>
      </c>
    </row>
    <row r="1763" spans="1:7" x14ac:dyDescent="0.25">
      <c r="A1763" s="2" t="s">
        <v>3450</v>
      </c>
      <c r="B1763" s="2" t="s">
        <v>21</v>
      </c>
      <c r="C1763" s="2">
        <f>COUNTIFS('Все позиции'!$H$2:$H$10401,A1763,'Все позиции'!$L$2:$L$10401,B1763)</f>
        <v>1</v>
      </c>
      <c r="D1763" s="2">
        <f>SUMIFS('Все позиции'!$K$2:$K$10401,'Все позиции'!$H$2:$H$10401,A1763,'Все позиции'!$L$2:$L$10401,B1763)</f>
        <v>304</v>
      </c>
      <c r="E1763" s="4">
        <f>SUMIFS('Все позиции'!$P$2:$P$10401,'Все позиции'!$H$2:$H$10401,A1763,'Все позиции'!$L$2:$L$10401,B1763)</f>
        <v>0</v>
      </c>
      <c r="F1763" s="2">
        <f>COUNTIFS('Все позиции'!$H$2:$H$10401,A1763,'Все позиции'!$L$2:$L$10401,B1763,'Все позиции'!$F$2:$F$10401,"&lt;&gt;")</f>
        <v>0</v>
      </c>
      <c r="G1763" s="2" t="str">
        <f t="shared" si="27"/>
        <v>нет</v>
      </c>
    </row>
    <row r="1764" spans="1:7" x14ac:dyDescent="0.25">
      <c r="A1764" s="2" t="s">
        <v>5728</v>
      </c>
      <c r="B1764" s="2" t="s">
        <v>115</v>
      </c>
      <c r="C1764" s="2">
        <f>COUNTIFS('Все позиции'!$H$2:$H$10401,A1764,'Все позиции'!$L$2:$L$10401,B1764)</f>
        <v>2</v>
      </c>
      <c r="D1764" s="2">
        <f>SUMIFS('Все позиции'!$K$2:$K$10401,'Все позиции'!$H$2:$H$10401,A1764,'Все позиции'!$L$2:$L$10401,B1764)</f>
        <v>1.75</v>
      </c>
      <c r="E1764" s="4">
        <f>SUMIFS('Все позиции'!$P$2:$P$10401,'Все позиции'!$H$2:$H$10401,A1764,'Все позиции'!$L$2:$L$10401,B1764)</f>
        <v>0</v>
      </c>
      <c r="F1764" s="2">
        <f>COUNTIFS('Все позиции'!$H$2:$H$10401,A1764,'Все позиции'!$L$2:$L$10401,B1764,'Все позиции'!$F$2:$F$10401,"&lt;&gt;")</f>
        <v>1</v>
      </c>
      <c r="G1764" s="2" t="str">
        <f t="shared" si="27"/>
        <v>да</v>
      </c>
    </row>
    <row r="1765" spans="1:7" x14ac:dyDescent="0.25">
      <c r="A1765" s="2" t="s">
        <v>5729</v>
      </c>
      <c r="B1765" s="2" t="s">
        <v>115</v>
      </c>
      <c r="C1765" s="2">
        <f>COUNTIFS('Все позиции'!$H$2:$H$10401,A1765,'Все позиции'!$L$2:$L$10401,B1765)</f>
        <v>1</v>
      </c>
      <c r="D1765" s="2">
        <f>SUMIFS('Все позиции'!$K$2:$K$10401,'Все позиции'!$H$2:$H$10401,A1765,'Все позиции'!$L$2:$L$10401,B1765)</f>
        <v>0.75</v>
      </c>
      <c r="E1765" s="4">
        <f>SUMIFS('Все позиции'!$P$2:$P$10401,'Все позиции'!$H$2:$H$10401,A1765,'Все позиции'!$L$2:$L$10401,B1765)</f>
        <v>0</v>
      </c>
      <c r="F1765" s="2">
        <f>COUNTIFS('Все позиции'!$H$2:$H$10401,A1765,'Все позиции'!$L$2:$L$10401,B1765,'Все позиции'!$F$2:$F$10401,"&lt;&gt;")</f>
        <v>1</v>
      </c>
      <c r="G1765" s="2" t="str">
        <f t="shared" si="27"/>
        <v>да</v>
      </c>
    </row>
    <row r="1766" spans="1:7" x14ac:dyDescent="0.25">
      <c r="A1766" s="2" t="s">
        <v>3501</v>
      </c>
      <c r="B1766" s="2" t="s">
        <v>21</v>
      </c>
      <c r="C1766" s="2">
        <f>COUNTIFS('Все позиции'!$H$2:$H$10401,A1766,'Все позиции'!$L$2:$L$10401,B1766)</f>
        <v>1</v>
      </c>
      <c r="D1766" s="2">
        <f>SUMIFS('Все позиции'!$K$2:$K$10401,'Все позиции'!$H$2:$H$10401,A1766,'Все позиции'!$L$2:$L$10401,B1766)</f>
        <v>394</v>
      </c>
      <c r="E1766" s="4">
        <f>SUMIFS('Все позиции'!$P$2:$P$10401,'Все позиции'!$H$2:$H$10401,A1766,'Все позиции'!$L$2:$L$10401,B1766)</f>
        <v>0</v>
      </c>
      <c r="F1766" s="2">
        <f>COUNTIFS('Все позиции'!$H$2:$H$10401,A1766,'Все позиции'!$L$2:$L$10401,B1766,'Все позиции'!$F$2:$F$10401,"&lt;&gt;")</f>
        <v>0</v>
      </c>
      <c r="G1766" s="2" t="str">
        <f t="shared" si="27"/>
        <v>нет</v>
      </c>
    </row>
    <row r="1767" spans="1:7" x14ac:dyDescent="0.25">
      <c r="A1767" s="2" t="s">
        <v>9556</v>
      </c>
      <c r="B1767" s="2" t="s">
        <v>21</v>
      </c>
      <c r="C1767" s="2">
        <f>COUNTIFS('Все позиции'!$H$2:$H$10401,A1767,'Все позиции'!$L$2:$L$10401,B1767)</f>
        <v>2</v>
      </c>
      <c r="D1767" s="2">
        <f>SUMIFS('Все позиции'!$K$2:$K$10401,'Все позиции'!$H$2:$H$10401,A1767,'Все позиции'!$L$2:$L$10401,B1767)</f>
        <v>100.1</v>
      </c>
      <c r="E1767" s="4">
        <f>SUMIFS('Все позиции'!$P$2:$P$10401,'Все позиции'!$H$2:$H$10401,A1767,'Все позиции'!$L$2:$L$10401,B1767)</f>
        <v>6747.82</v>
      </c>
      <c r="F1767" s="2">
        <f>COUNTIFS('Все позиции'!$H$2:$H$10401,A1767,'Все позиции'!$L$2:$L$10401,B1767,'Все позиции'!$F$2:$F$10401,"&lt;&gt;")</f>
        <v>2</v>
      </c>
      <c r="G1767" s="2" t="str">
        <f t="shared" si="27"/>
        <v>да</v>
      </c>
    </row>
    <row r="1768" spans="1:7" x14ac:dyDescent="0.25">
      <c r="A1768" s="2" t="s">
        <v>4824</v>
      </c>
      <c r="B1768" s="2" t="s">
        <v>21</v>
      </c>
      <c r="C1768" s="2">
        <f>COUNTIFS('Все позиции'!$H$2:$H$10401,A1768,'Все позиции'!$L$2:$L$10401,B1768)</f>
        <v>1</v>
      </c>
      <c r="D1768" s="2">
        <f>SUMIFS('Все позиции'!$K$2:$K$10401,'Все позиции'!$H$2:$H$10401,A1768,'Все позиции'!$L$2:$L$10401,B1768)</f>
        <v>76</v>
      </c>
      <c r="E1768" s="4">
        <f>SUMIFS('Все позиции'!$P$2:$P$10401,'Все позиции'!$H$2:$H$10401,A1768,'Все позиции'!$L$2:$L$10401,B1768)</f>
        <v>0</v>
      </c>
      <c r="F1768" s="2">
        <f>COUNTIFS('Все позиции'!$H$2:$H$10401,A1768,'Все позиции'!$L$2:$L$10401,B1768,'Все позиции'!$F$2:$F$10401,"&lt;&gt;")</f>
        <v>0</v>
      </c>
      <c r="G1768" s="2" t="str">
        <f t="shared" si="27"/>
        <v>нет</v>
      </c>
    </row>
    <row r="1769" spans="1:7" x14ac:dyDescent="0.25">
      <c r="A1769" s="2" t="s">
        <v>4815</v>
      </c>
      <c r="B1769" s="2" t="s">
        <v>21</v>
      </c>
      <c r="C1769" s="2">
        <f>COUNTIFS('Все позиции'!$H$2:$H$10401,A1769,'Все позиции'!$L$2:$L$10401,B1769)</f>
        <v>1</v>
      </c>
      <c r="D1769" s="2">
        <f>SUMIFS('Все позиции'!$K$2:$K$10401,'Все позиции'!$H$2:$H$10401,A1769,'Все позиции'!$L$2:$L$10401,B1769)</f>
        <v>24</v>
      </c>
      <c r="E1769" s="4">
        <f>SUMIFS('Все позиции'!$P$2:$P$10401,'Все позиции'!$H$2:$H$10401,A1769,'Все позиции'!$L$2:$L$10401,B1769)</f>
        <v>0</v>
      </c>
      <c r="F1769" s="2">
        <f>COUNTIFS('Все позиции'!$H$2:$H$10401,A1769,'Все позиции'!$L$2:$L$10401,B1769,'Все позиции'!$F$2:$F$10401,"&lt;&gt;")</f>
        <v>0</v>
      </c>
      <c r="G1769" s="2" t="str">
        <f t="shared" si="27"/>
        <v>нет</v>
      </c>
    </row>
    <row r="1770" spans="1:7" x14ac:dyDescent="0.25">
      <c r="A1770" s="2" t="s">
        <v>4820</v>
      </c>
      <c r="B1770" s="2" t="s">
        <v>21</v>
      </c>
      <c r="C1770" s="2">
        <f>COUNTIFS('Все позиции'!$H$2:$H$10401,A1770,'Все позиции'!$L$2:$L$10401,B1770)</f>
        <v>1</v>
      </c>
      <c r="D1770" s="2">
        <f>SUMIFS('Все позиции'!$K$2:$K$10401,'Все позиции'!$H$2:$H$10401,A1770,'Все позиции'!$L$2:$L$10401,B1770)</f>
        <v>16</v>
      </c>
      <c r="E1770" s="4">
        <f>SUMIFS('Все позиции'!$P$2:$P$10401,'Все позиции'!$H$2:$H$10401,A1770,'Все позиции'!$L$2:$L$10401,B1770)</f>
        <v>0</v>
      </c>
      <c r="F1770" s="2">
        <f>COUNTIFS('Все позиции'!$H$2:$H$10401,A1770,'Все позиции'!$L$2:$L$10401,B1770,'Все позиции'!$F$2:$F$10401,"&lt;&gt;")</f>
        <v>0</v>
      </c>
      <c r="G1770" s="2" t="str">
        <f t="shared" si="27"/>
        <v>нет</v>
      </c>
    </row>
    <row r="1771" spans="1:7" x14ac:dyDescent="0.25">
      <c r="A1771" s="2" t="s">
        <v>4810</v>
      </c>
      <c r="B1771" s="2" t="s">
        <v>21</v>
      </c>
      <c r="C1771" s="2">
        <f>COUNTIFS('Все позиции'!$H$2:$H$10401,A1771,'Все позиции'!$L$2:$L$10401,B1771)</f>
        <v>1</v>
      </c>
      <c r="D1771" s="2">
        <f>SUMIFS('Все позиции'!$K$2:$K$10401,'Все позиции'!$H$2:$H$10401,A1771,'Все позиции'!$L$2:$L$10401,B1771)</f>
        <v>185</v>
      </c>
      <c r="E1771" s="4">
        <f>SUMIFS('Все позиции'!$P$2:$P$10401,'Все позиции'!$H$2:$H$10401,A1771,'Все позиции'!$L$2:$L$10401,B1771)</f>
        <v>0</v>
      </c>
      <c r="F1771" s="2">
        <f>COUNTIFS('Все позиции'!$H$2:$H$10401,A1771,'Все позиции'!$L$2:$L$10401,B1771,'Все позиции'!$F$2:$F$10401,"&lt;&gt;")</f>
        <v>0</v>
      </c>
      <c r="G1771" s="2" t="str">
        <f t="shared" si="27"/>
        <v>нет</v>
      </c>
    </row>
    <row r="1772" spans="1:7" x14ac:dyDescent="0.25">
      <c r="A1772" s="2" t="s">
        <v>4811</v>
      </c>
      <c r="B1772" s="2" t="s">
        <v>21</v>
      </c>
      <c r="C1772" s="2">
        <f>COUNTIFS('Все позиции'!$H$2:$H$10401,A1772,'Все позиции'!$L$2:$L$10401,B1772)</f>
        <v>1</v>
      </c>
      <c r="D1772" s="2">
        <f>SUMIFS('Все позиции'!$K$2:$K$10401,'Все позиции'!$H$2:$H$10401,A1772,'Все позиции'!$L$2:$L$10401,B1772)</f>
        <v>37</v>
      </c>
      <c r="E1772" s="4">
        <f>SUMIFS('Все позиции'!$P$2:$P$10401,'Все позиции'!$H$2:$H$10401,A1772,'Все позиции'!$L$2:$L$10401,B1772)</f>
        <v>0</v>
      </c>
      <c r="F1772" s="2">
        <f>COUNTIFS('Все позиции'!$H$2:$H$10401,A1772,'Все позиции'!$L$2:$L$10401,B1772,'Все позиции'!$F$2:$F$10401,"&lt;&gt;")</f>
        <v>0</v>
      </c>
      <c r="G1772" s="2" t="str">
        <f t="shared" si="27"/>
        <v>нет</v>
      </c>
    </row>
    <row r="1773" spans="1:7" x14ac:dyDescent="0.25">
      <c r="A1773" s="2" t="s">
        <v>4816</v>
      </c>
      <c r="B1773" s="2" t="s">
        <v>21</v>
      </c>
      <c r="C1773" s="2">
        <f>COUNTIFS('Все позиции'!$H$2:$H$10401,A1773,'Все позиции'!$L$2:$L$10401,B1773)</f>
        <v>1</v>
      </c>
      <c r="D1773" s="2">
        <f>SUMIFS('Все позиции'!$K$2:$K$10401,'Все позиции'!$H$2:$H$10401,A1773,'Все позиции'!$L$2:$L$10401,B1773)</f>
        <v>48</v>
      </c>
      <c r="E1773" s="4">
        <f>SUMIFS('Все позиции'!$P$2:$P$10401,'Все позиции'!$H$2:$H$10401,A1773,'Все позиции'!$L$2:$L$10401,B1773)</f>
        <v>0</v>
      </c>
      <c r="F1773" s="2">
        <f>COUNTIFS('Все позиции'!$H$2:$H$10401,A1773,'Все позиции'!$L$2:$L$10401,B1773,'Все позиции'!$F$2:$F$10401,"&lt;&gt;")</f>
        <v>0</v>
      </c>
      <c r="G1773" s="2" t="str">
        <f t="shared" si="27"/>
        <v>нет</v>
      </c>
    </row>
    <row r="1774" spans="1:7" x14ac:dyDescent="0.25">
      <c r="A1774" s="2" t="s">
        <v>4799</v>
      </c>
      <c r="B1774" s="2" t="s">
        <v>21</v>
      </c>
      <c r="C1774" s="2">
        <f>COUNTIFS('Все позиции'!$H$2:$H$10401,A1774,'Все позиции'!$L$2:$L$10401,B1774)</f>
        <v>1</v>
      </c>
      <c r="D1774" s="2">
        <f>SUMIFS('Все позиции'!$K$2:$K$10401,'Все позиции'!$H$2:$H$10401,A1774,'Все позиции'!$L$2:$L$10401,B1774)</f>
        <v>249</v>
      </c>
      <c r="E1774" s="4">
        <f>SUMIFS('Все позиции'!$P$2:$P$10401,'Все позиции'!$H$2:$H$10401,A1774,'Все позиции'!$L$2:$L$10401,B1774)</f>
        <v>0</v>
      </c>
      <c r="F1774" s="2">
        <f>COUNTIFS('Все позиции'!$H$2:$H$10401,A1774,'Все позиции'!$L$2:$L$10401,B1774,'Все позиции'!$F$2:$F$10401,"&lt;&gt;")</f>
        <v>0</v>
      </c>
      <c r="G1774" s="2" t="str">
        <f t="shared" si="27"/>
        <v>нет</v>
      </c>
    </row>
    <row r="1775" spans="1:7" x14ac:dyDescent="0.25">
      <c r="A1775" s="2" t="s">
        <v>4425</v>
      </c>
      <c r="B1775" s="2" t="s">
        <v>115</v>
      </c>
      <c r="C1775" s="2">
        <f>COUNTIFS('Все позиции'!$H$2:$H$10401,A1775,'Все позиции'!$L$2:$L$10401,B1775)</f>
        <v>1</v>
      </c>
      <c r="D1775" s="2">
        <f>SUMIFS('Все позиции'!$K$2:$K$10401,'Все позиции'!$H$2:$H$10401,A1775,'Все позиции'!$L$2:$L$10401,B1775)</f>
        <v>0.7</v>
      </c>
      <c r="E1775" s="4">
        <f>SUMIFS('Все позиции'!$P$2:$P$10401,'Все позиции'!$H$2:$H$10401,A1775,'Все позиции'!$L$2:$L$10401,B1775)</f>
        <v>232428.91</v>
      </c>
      <c r="F1775" s="2">
        <f>COUNTIFS('Все позиции'!$H$2:$H$10401,A1775,'Все позиции'!$L$2:$L$10401,B1775,'Все позиции'!$F$2:$F$10401,"&lt;&gt;")</f>
        <v>0</v>
      </c>
      <c r="G1775" s="2" t="str">
        <f t="shared" si="27"/>
        <v>нет</v>
      </c>
    </row>
    <row r="1776" spans="1:7" x14ac:dyDescent="0.25">
      <c r="A1776" s="2" t="s">
        <v>4823</v>
      </c>
      <c r="B1776" s="2" t="s">
        <v>21</v>
      </c>
      <c r="C1776" s="2">
        <f>COUNTIFS('Все позиции'!$H$2:$H$10401,A1776,'Все позиции'!$L$2:$L$10401,B1776)</f>
        <v>1</v>
      </c>
      <c r="D1776" s="2">
        <f>SUMIFS('Все позиции'!$K$2:$K$10401,'Все позиции'!$H$2:$H$10401,A1776,'Все позиции'!$L$2:$L$10401,B1776)</f>
        <v>23</v>
      </c>
      <c r="E1776" s="4">
        <f>SUMIFS('Все позиции'!$P$2:$P$10401,'Все позиции'!$H$2:$H$10401,A1776,'Все позиции'!$L$2:$L$10401,B1776)</f>
        <v>0</v>
      </c>
      <c r="F1776" s="2">
        <f>COUNTIFS('Все позиции'!$H$2:$H$10401,A1776,'Все позиции'!$L$2:$L$10401,B1776,'Все позиции'!$F$2:$F$10401,"&lt;&gt;")</f>
        <v>0</v>
      </c>
      <c r="G1776" s="2" t="str">
        <f t="shared" si="27"/>
        <v>нет</v>
      </c>
    </row>
    <row r="1777" spans="1:7" x14ac:dyDescent="0.25">
      <c r="A1777" s="2" t="s">
        <v>4804</v>
      </c>
      <c r="B1777" s="2" t="s">
        <v>21</v>
      </c>
      <c r="C1777" s="2">
        <f>COUNTIFS('Все позиции'!$H$2:$H$10401,A1777,'Все позиции'!$L$2:$L$10401,B1777)</f>
        <v>1</v>
      </c>
      <c r="D1777" s="2">
        <f>SUMIFS('Все позиции'!$K$2:$K$10401,'Все позиции'!$H$2:$H$10401,A1777,'Все позиции'!$L$2:$L$10401,B1777)</f>
        <v>102</v>
      </c>
      <c r="E1777" s="4">
        <f>SUMIFS('Все позиции'!$P$2:$P$10401,'Все позиции'!$H$2:$H$10401,A1777,'Все позиции'!$L$2:$L$10401,B1777)</f>
        <v>0</v>
      </c>
      <c r="F1777" s="2">
        <f>COUNTIFS('Все позиции'!$H$2:$H$10401,A1777,'Все позиции'!$L$2:$L$10401,B1777,'Все позиции'!$F$2:$F$10401,"&lt;&gt;")</f>
        <v>0</v>
      </c>
      <c r="G1777" s="2" t="str">
        <f t="shared" si="27"/>
        <v>нет</v>
      </c>
    </row>
    <row r="1778" spans="1:7" x14ac:dyDescent="0.25">
      <c r="A1778" s="2" t="s">
        <v>4803</v>
      </c>
      <c r="B1778" s="2" t="s">
        <v>21</v>
      </c>
      <c r="C1778" s="2">
        <f>COUNTIFS('Все позиции'!$H$2:$H$10401,A1778,'Все позиции'!$L$2:$L$10401,B1778)</f>
        <v>1</v>
      </c>
      <c r="D1778" s="2">
        <f>SUMIFS('Все позиции'!$K$2:$K$10401,'Все позиции'!$H$2:$H$10401,A1778,'Все позиции'!$L$2:$L$10401,B1778)</f>
        <v>101</v>
      </c>
      <c r="E1778" s="4">
        <f>SUMIFS('Все позиции'!$P$2:$P$10401,'Все позиции'!$H$2:$H$10401,A1778,'Все позиции'!$L$2:$L$10401,B1778)</f>
        <v>0</v>
      </c>
      <c r="F1778" s="2">
        <f>COUNTIFS('Все позиции'!$H$2:$H$10401,A1778,'Все позиции'!$L$2:$L$10401,B1778,'Все позиции'!$F$2:$F$10401,"&lt;&gt;")</f>
        <v>0</v>
      </c>
      <c r="G1778" s="2" t="str">
        <f t="shared" si="27"/>
        <v>нет</v>
      </c>
    </row>
    <row r="1779" spans="1:7" x14ac:dyDescent="0.25">
      <c r="A1779" s="2" t="s">
        <v>4821</v>
      </c>
      <c r="B1779" s="2" t="s">
        <v>21</v>
      </c>
      <c r="C1779" s="2">
        <f>COUNTIFS('Все позиции'!$H$2:$H$10401,A1779,'Все позиции'!$L$2:$L$10401,B1779)</f>
        <v>1</v>
      </c>
      <c r="D1779" s="2">
        <f>SUMIFS('Все позиции'!$K$2:$K$10401,'Все позиции'!$H$2:$H$10401,A1779,'Все позиции'!$L$2:$L$10401,B1779)</f>
        <v>55</v>
      </c>
      <c r="E1779" s="4">
        <f>SUMIFS('Все позиции'!$P$2:$P$10401,'Все позиции'!$H$2:$H$10401,A1779,'Все позиции'!$L$2:$L$10401,B1779)</f>
        <v>0</v>
      </c>
      <c r="F1779" s="2">
        <f>COUNTIFS('Все позиции'!$H$2:$H$10401,A1779,'Все позиции'!$L$2:$L$10401,B1779,'Все позиции'!$F$2:$F$10401,"&lt;&gt;")</f>
        <v>0</v>
      </c>
      <c r="G1779" s="2" t="str">
        <f t="shared" si="27"/>
        <v>нет</v>
      </c>
    </row>
    <row r="1780" spans="1:7" x14ac:dyDescent="0.25">
      <c r="A1780" s="2" t="s">
        <v>4822</v>
      </c>
      <c r="B1780" s="2" t="s">
        <v>21</v>
      </c>
      <c r="C1780" s="2">
        <f>COUNTIFS('Все позиции'!$H$2:$H$10401,A1780,'Все позиции'!$L$2:$L$10401,B1780)</f>
        <v>1</v>
      </c>
      <c r="D1780" s="2">
        <f>SUMIFS('Все позиции'!$K$2:$K$10401,'Все позиции'!$H$2:$H$10401,A1780,'Все позиции'!$L$2:$L$10401,B1780)</f>
        <v>114</v>
      </c>
      <c r="E1780" s="4">
        <f>SUMIFS('Все позиции'!$P$2:$P$10401,'Все позиции'!$H$2:$H$10401,A1780,'Все позиции'!$L$2:$L$10401,B1780)</f>
        <v>0</v>
      </c>
      <c r="F1780" s="2">
        <f>COUNTIFS('Все позиции'!$H$2:$H$10401,A1780,'Все позиции'!$L$2:$L$10401,B1780,'Все позиции'!$F$2:$F$10401,"&lt;&gt;")</f>
        <v>0</v>
      </c>
      <c r="G1780" s="2" t="str">
        <f t="shared" si="27"/>
        <v>нет</v>
      </c>
    </row>
    <row r="1781" spans="1:7" x14ac:dyDescent="0.25">
      <c r="A1781" s="2" t="s">
        <v>4427</v>
      </c>
      <c r="B1781" s="2" t="s">
        <v>115</v>
      </c>
      <c r="C1781" s="2">
        <f>COUNTIFS('Все позиции'!$H$2:$H$10401,A1781,'Все позиции'!$L$2:$L$10401,B1781)</f>
        <v>1</v>
      </c>
      <c r="D1781" s="2">
        <f>SUMIFS('Все позиции'!$K$2:$K$10401,'Все позиции'!$H$2:$H$10401,A1781,'Все позиции'!$L$2:$L$10401,B1781)</f>
        <v>0.4</v>
      </c>
      <c r="E1781" s="4">
        <f>SUMIFS('Все позиции'!$P$2:$P$10401,'Все позиции'!$H$2:$H$10401,A1781,'Все позиции'!$L$2:$L$10401,B1781)</f>
        <v>5371391.5999999996</v>
      </c>
      <c r="F1781" s="2">
        <f>COUNTIFS('Все позиции'!$H$2:$H$10401,A1781,'Все позиции'!$L$2:$L$10401,B1781,'Все позиции'!$F$2:$F$10401,"&lt;&gt;")</f>
        <v>0</v>
      </c>
      <c r="G1781" s="2" t="str">
        <f t="shared" si="27"/>
        <v>нет</v>
      </c>
    </row>
    <row r="1782" spans="1:7" x14ac:dyDescent="0.25">
      <c r="A1782" s="2" t="s">
        <v>4802</v>
      </c>
      <c r="B1782" s="2" t="s">
        <v>21</v>
      </c>
      <c r="C1782" s="2">
        <f>COUNTIFS('Все позиции'!$H$2:$H$10401,A1782,'Все позиции'!$L$2:$L$10401,B1782)</f>
        <v>1</v>
      </c>
      <c r="D1782" s="2">
        <f>SUMIFS('Все позиции'!$K$2:$K$10401,'Все позиции'!$H$2:$H$10401,A1782,'Все позиции'!$L$2:$L$10401,B1782)</f>
        <v>127</v>
      </c>
      <c r="E1782" s="4">
        <f>SUMIFS('Все позиции'!$P$2:$P$10401,'Все позиции'!$H$2:$H$10401,A1782,'Все позиции'!$L$2:$L$10401,B1782)</f>
        <v>0</v>
      </c>
      <c r="F1782" s="2">
        <f>COUNTIFS('Все позиции'!$H$2:$H$10401,A1782,'Все позиции'!$L$2:$L$10401,B1782,'Все позиции'!$F$2:$F$10401,"&lt;&gt;")</f>
        <v>0</v>
      </c>
      <c r="G1782" s="2" t="str">
        <f t="shared" si="27"/>
        <v>нет</v>
      </c>
    </row>
    <row r="1783" spans="1:7" x14ac:dyDescent="0.25">
      <c r="A1783" s="2" t="s">
        <v>4801</v>
      </c>
      <c r="B1783" s="2" t="s">
        <v>21</v>
      </c>
      <c r="C1783" s="2">
        <f>COUNTIFS('Все позиции'!$H$2:$H$10401,A1783,'Все позиции'!$L$2:$L$10401,B1783)</f>
        <v>1</v>
      </c>
      <c r="D1783" s="2">
        <f>SUMIFS('Все позиции'!$K$2:$K$10401,'Все позиции'!$H$2:$H$10401,A1783,'Все позиции'!$L$2:$L$10401,B1783)</f>
        <v>107</v>
      </c>
      <c r="E1783" s="4">
        <f>SUMIFS('Все позиции'!$P$2:$P$10401,'Все позиции'!$H$2:$H$10401,A1783,'Все позиции'!$L$2:$L$10401,B1783)</f>
        <v>0</v>
      </c>
      <c r="F1783" s="2">
        <f>COUNTIFS('Все позиции'!$H$2:$H$10401,A1783,'Все позиции'!$L$2:$L$10401,B1783,'Все позиции'!$F$2:$F$10401,"&lt;&gt;")</f>
        <v>0</v>
      </c>
      <c r="G1783" s="2" t="str">
        <f t="shared" si="27"/>
        <v>нет</v>
      </c>
    </row>
    <row r="1784" spans="1:7" x14ac:dyDescent="0.25">
      <c r="A1784" s="2" t="s">
        <v>4429</v>
      </c>
      <c r="B1784" s="2" t="s">
        <v>115</v>
      </c>
      <c r="C1784" s="2">
        <f>COUNTIFS('Все позиции'!$H$2:$H$10401,A1784,'Все позиции'!$L$2:$L$10401,B1784)</f>
        <v>1</v>
      </c>
      <c r="D1784" s="2">
        <f>SUMIFS('Все позиции'!$K$2:$K$10401,'Все позиции'!$H$2:$H$10401,A1784,'Все позиции'!$L$2:$L$10401,B1784)</f>
        <v>0.05</v>
      </c>
      <c r="E1784" s="4">
        <f>SUMIFS('Все позиции'!$P$2:$P$10401,'Все позиции'!$H$2:$H$10401,A1784,'Все позиции'!$L$2:$L$10401,B1784)</f>
        <v>175113.31</v>
      </c>
      <c r="F1784" s="2">
        <f>COUNTIFS('Все позиции'!$H$2:$H$10401,A1784,'Все позиции'!$L$2:$L$10401,B1784,'Все позиции'!$F$2:$F$10401,"&lt;&gt;")</f>
        <v>0</v>
      </c>
      <c r="G1784" s="2" t="str">
        <f t="shared" si="27"/>
        <v>нет</v>
      </c>
    </row>
    <row r="1785" spans="1:7" x14ac:dyDescent="0.25">
      <c r="A1785" s="2" t="s">
        <v>4431</v>
      </c>
      <c r="B1785" s="2" t="s">
        <v>115</v>
      </c>
      <c r="C1785" s="2">
        <f>COUNTIFS('Все позиции'!$H$2:$H$10401,A1785,'Все позиции'!$L$2:$L$10401,B1785)</f>
        <v>1</v>
      </c>
      <c r="D1785" s="2">
        <f>SUMIFS('Все позиции'!$K$2:$K$10401,'Все позиции'!$H$2:$H$10401,A1785,'Все позиции'!$L$2:$L$10401,B1785)</f>
        <v>1.4</v>
      </c>
      <c r="E1785" s="4">
        <f>SUMIFS('Все позиции'!$P$2:$P$10401,'Все позиции'!$H$2:$H$10401,A1785,'Все позиции'!$L$2:$L$10401,B1785)</f>
        <v>956710.58</v>
      </c>
      <c r="F1785" s="2">
        <f>COUNTIFS('Все позиции'!$H$2:$H$10401,A1785,'Все позиции'!$L$2:$L$10401,B1785,'Все позиции'!$F$2:$F$10401,"&lt;&gt;")</f>
        <v>0</v>
      </c>
      <c r="G1785" s="2" t="str">
        <f t="shared" si="27"/>
        <v>нет</v>
      </c>
    </row>
    <row r="1786" spans="1:7" x14ac:dyDescent="0.25">
      <c r="A1786" s="2" t="s">
        <v>4433</v>
      </c>
      <c r="B1786" s="2" t="s">
        <v>115</v>
      </c>
      <c r="C1786" s="2">
        <f>COUNTIFS('Все позиции'!$H$2:$H$10401,A1786,'Все позиции'!$L$2:$L$10401,B1786)</f>
        <v>1</v>
      </c>
      <c r="D1786" s="2">
        <f>SUMIFS('Все позиции'!$K$2:$K$10401,'Все позиции'!$H$2:$H$10401,A1786,'Все позиции'!$L$2:$L$10401,B1786)</f>
        <v>0.7</v>
      </c>
      <c r="E1786" s="4">
        <f>SUMIFS('Все позиции'!$P$2:$P$10401,'Все позиции'!$H$2:$H$10401,A1786,'Все позиции'!$L$2:$L$10401,B1786)</f>
        <v>708926.75</v>
      </c>
      <c r="F1786" s="2">
        <f>COUNTIFS('Все позиции'!$H$2:$H$10401,A1786,'Все позиции'!$L$2:$L$10401,B1786,'Все позиции'!$F$2:$F$10401,"&lt;&gt;")</f>
        <v>0</v>
      </c>
      <c r="G1786" s="2" t="str">
        <f t="shared" si="27"/>
        <v>нет</v>
      </c>
    </row>
    <row r="1787" spans="1:7" x14ac:dyDescent="0.25">
      <c r="A1787" s="2" t="s">
        <v>4435</v>
      </c>
      <c r="B1787" s="2" t="s">
        <v>115</v>
      </c>
      <c r="C1787" s="2">
        <f>COUNTIFS('Все позиции'!$H$2:$H$10401,A1787,'Все позиции'!$L$2:$L$10401,B1787)</f>
        <v>1</v>
      </c>
      <c r="D1787" s="2">
        <f>SUMIFS('Все позиции'!$K$2:$K$10401,'Все позиции'!$H$2:$H$10401,A1787,'Все позиции'!$L$2:$L$10401,B1787)</f>
        <v>0.05</v>
      </c>
      <c r="E1787" s="4">
        <f>SUMIFS('Все позиции'!$P$2:$P$10401,'Все позиции'!$H$2:$H$10401,A1787,'Все позиции'!$L$2:$L$10401,B1787)</f>
        <v>229076.66</v>
      </c>
      <c r="F1787" s="2">
        <f>COUNTIFS('Все позиции'!$H$2:$H$10401,A1787,'Все позиции'!$L$2:$L$10401,B1787,'Все позиции'!$F$2:$F$10401,"&lt;&gt;")</f>
        <v>0</v>
      </c>
      <c r="G1787" s="2" t="str">
        <f t="shared" si="27"/>
        <v>нет</v>
      </c>
    </row>
    <row r="1788" spans="1:7" x14ac:dyDescent="0.25">
      <c r="A1788" s="2" t="s">
        <v>4437</v>
      </c>
      <c r="B1788" s="2" t="s">
        <v>115</v>
      </c>
      <c r="C1788" s="2">
        <f>COUNTIFS('Все позиции'!$H$2:$H$10401,A1788,'Все позиции'!$L$2:$L$10401,B1788)</f>
        <v>1</v>
      </c>
      <c r="D1788" s="2">
        <f>SUMIFS('Все позиции'!$K$2:$K$10401,'Все позиции'!$H$2:$H$10401,A1788,'Все позиции'!$L$2:$L$10401,B1788)</f>
        <v>7.0000000000000007E-2</v>
      </c>
      <c r="E1788" s="4">
        <f>SUMIFS('Все позиции'!$P$2:$P$10401,'Все позиции'!$H$2:$H$10401,A1788,'Все позиции'!$L$2:$L$10401,B1788)</f>
        <v>230571.46</v>
      </c>
      <c r="F1788" s="2">
        <f>COUNTIFS('Все позиции'!$H$2:$H$10401,A1788,'Все позиции'!$L$2:$L$10401,B1788,'Все позиции'!$F$2:$F$10401,"&lt;&gt;")</f>
        <v>0</v>
      </c>
      <c r="G1788" s="2" t="str">
        <f t="shared" si="27"/>
        <v>нет</v>
      </c>
    </row>
    <row r="1789" spans="1:7" x14ac:dyDescent="0.25">
      <c r="A1789" s="2" t="s">
        <v>4439</v>
      </c>
      <c r="B1789" s="2" t="s">
        <v>115</v>
      </c>
      <c r="C1789" s="2">
        <f>COUNTIFS('Все позиции'!$H$2:$H$10401,A1789,'Все позиции'!$L$2:$L$10401,B1789)</f>
        <v>1</v>
      </c>
      <c r="D1789" s="2">
        <f>SUMIFS('Все позиции'!$K$2:$K$10401,'Все позиции'!$H$2:$H$10401,A1789,'Все позиции'!$L$2:$L$10401,B1789)</f>
        <v>0.4</v>
      </c>
      <c r="E1789" s="4">
        <f>SUMIFS('Все позиции'!$P$2:$P$10401,'Все позиции'!$H$2:$H$10401,A1789,'Все позиции'!$L$2:$L$10401,B1789)</f>
        <v>817914.84</v>
      </c>
      <c r="F1789" s="2">
        <f>COUNTIFS('Все позиции'!$H$2:$H$10401,A1789,'Все позиции'!$L$2:$L$10401,B1789,'Все позиции'!$F$2:$F$10401,"&lt;&gt;")</f>
        <v>0</v>
      </c>
      <c r="G1789" s="2" t="str">
        <f t="shared" si="27"/>
        <v>нет</v>
      </c>
    </row>
    <row r="1790" spans="1:7" x14ac:dyDescent="0.25">
      <c r="A1790" s="2" t="s">
        <v>4441</v>
      </c>
      <c r="B1790" s="2" t="s">
        <v>115</v>
      </c>
      <c r="C1790" s="2">
        <f>COUNTIFS('Все позиции'!$H$2:$H$10401,A1790,'Все позиции'!$L$2:$L$10401,B1790)</f>
        <v>1</v>
      </c>
      <c r="D1790" s="2">
        <f>SUMIFS('Все позиции'!$K$2:$K$10401,'Все позиции'!$H$2:$H$10401,A1790,'Все позиции'!$L$2:$L$10401,B1790)</f>
        <v>0.1</v>
      </c>
      <c r="E1790" s="4">
        <f>SUMIFS('Все позиции'!$P$2:$P$10401,'Все позиции'!$H$2:$H$10401,A1790,'Все позиции'!$L$2:$L$10401,B1790)</f>
        <v>350226.62</v>
      </c>
      <c r="F1790" s="2">
        <f>COUNTIFS('Все позиции'!$H$2:$H$10401,A1790,'Все позиции'!$L$2:$L$10401,B1790,'Все позиции'!$F$2:$F$10401,"&lt;&gt;")</f>
        <v>0</v>
      </c>
      <c r="G1790" s="2" t="str">
        <f t="shared" si="27"/>
        <v>нет</v>
      </c>
    </row>
    <row r="1791" spans="1:7" x14ac:dyDescent="0.25">
      <c r="A1791" s="2" t="s">
        <v>4807</v>
      </c>
      <c r="B1791" s="2" t="s">
        <v>21</v>
      </c>
      <c r="C1791" s="2">
        <f>COUNTIFS('Все позиции'!$H$2:$H$10401,A1791,'Все позиции'!$L$2:$L$10401,B1791)</f>
        <v>1</v>
      </c>
      <c r="D1791" s="2">
        <f>SUMIFS('Все позиции'!$K$2:$K$10401,'Все позиции'!$H$2:$H$10401,A1791,'Все позиции'!$L$2:$L$10401,B1791)</f>
        <v>254</v>
      </c>
      <c r="E1791" s="4">
        <f>SUMIFS('Все позиции'!$P$2:$P$10401,'Все позиции'!$H$2:$H$10401,A1791,'Все позиции'!$L$2:$L$10401,B1791)</f>
        <v>0</v>
      </c>
      <c r="F1791" s="2">
        <f>COUNTIFS('Все позиции'!$H$2:$H$10401,A1791,'Все позиции'!$L$2:$L$10401,B1791,'Все позиции'!$F$2:$F$10401,"&lt;&gt;")</f>
        <v>0</v>
      </c>
      <c r="G1791" s="2" t="str">
        <f t="shared" si="27"/>
        <v>нет</v>
      </c>
    </row>
    <row r="1792" spans="1:7" x14ac:dyDescent="0.25">
      <c r="A1792" s="2" t="s">
        <v>6400</v>
      </c>
      <c r="B1792" s="2" t="s">
        <v>21</v>
      </c>
      <c r="C1792" s="2">
        <f>COUNTIFS('Все позиции'!$H$2:$H$10401,A1792,'Все позиции'!$L$2:$L$10401,B1792)</f>
        <v>1</v>
      </c>
      <c r="D1792" s="2">
        <f>SUMIFS('Все позиции'!$K$2:$K$10401,'Все позиции'!$H$2:$H$10401,A1792,'Все позиции'!$L$2:$L$10401,B1792)</f>
        <v>150</v>
      </c>
      <c r="E1792" s="4">
        <f>SUMIFS('Все позиции'!$P$2:$P$10401,'Все позиции'!$H$2:$H$10401,A1792,'Все позиции'!$L$2:$L$10401,B1792)</f>
        <v>81252</v>
      </c>
      <c r="F1792" s="2">
        <f>COUNTIFS('Все позиции'!$H$2:$H$10401,A1792,'Все позиции'!$L$2:$L$10401,B1792,'Все позиции'!$F$2:$F$10401,"&lt;&gt;")</f>
        <v>1</v>
      </c>
      <c r="G1792" s="2" t="str">
        <f t="shared" si="27"/>
        <v>да</v>
      </c>
    </row>
    <row r="1793" spans="1:7" x14ac:dyDescent="0.25">
      <c r="A1793" s="2" t="s">
        <v>4826</v>
      </c>
      <c r="B1793" s="2" t="s">
        <v>115</v>
      </c>
      <c r="C1793" s="2">
        <f>COUNTIFS('Все позиции'!$H$2:$H$10401,A1793,'Все позиции'!$L$2:$L$10401,B1793)</f>
        <v>1</v>
      </c>
      <c r="D1793" s="2">
        <f>SUMIFS('Все позиции'!$K$2:$K$10401,'Все позиции'!$H$2:$H$10401,A1793,'Все позиции'!$L$2:$L$10401,B1793)</f>
        <v>0.4</v>
      </c>
      <c r="E1793" s="4">
        <f>SUMIFS('Все позиции'!$P$2:$P$10401,'Все позиции'!$H$2:$H$10401,A1793,'Все позиции'!$L$2:$L$10401,B1793)</f>
        <v>1899324.07</v>
      </c>
      <c r="F1793" s="2">
        <f>COUNTIFS('Все позиции'!$H$2:$H$10401,A1793,'Все позиции'!$L$2:$L$10401,B1793,'Все позиции'!$F$2:$F$10401,"&lt;&gt;")</f>
        <v>0</v>
      </c>
      <c r="G1793" s="2" t="str">
        <f t="shared" si="27"/>
        <v>нет</v>
      </c>
    </row>
    <row r="1794" spans="1:7" x14ac:dyDescent="0.25">
      <c r="A1794" s="2" t="s">
        <v>3584</v>
      </c>
      <c r="B1794" s="2" t="s">
        <v>115</v>
      </c>
      <c r="C1794" s="2">
        <f>COUNTIFS('Все позиции'!$H$2:$H$10401,A1794,'Все позиции'!$L$2:$L$10401,B1794)</f>
        <v>1</v>
      </c>
      <c r="D1794" s="2">
        <f>SUMIFS('Все позиции'!$K$2:$K$10401,'Все позиции'!$H$2:$H$10401,A1794,'Все позиции'!$L$2:$L$10401,B1794)</f>
        <v>0.1</v>
      </c>
      <c r="E1794" s="4">
        <f>SUMIFS('Все позиции'!$P$2:$P$10401,'Все позиции'!$H$2:$H$10401,A1794,'Все позиции'!$L$2:$L$10401,B1794)</f>
        <v>95614.45</v>
      </c>
      <c r="F1794" s="2">
        <f>COUNTIFS('Все позиции'!$H$2:$H$10401,A1794,'Все позиции'!$L$2:$L$10401,B1794,'Все позиции'!$F$2:$F$10401,"&lt;&gt;")</f>
        <v>0</v>
      </c>
      <c r="G1794" s="2" t="str">
        <f t="shared" ref="G1794:G1857" si="28">IF(F1794&gt;0,"да","нет")</f>
        <v>нет</v>
      </c>
    </row>
    <row r="1795" spans="1:7" x14ac:dyDescent="0.25">
      <c r="A1795" s="2" t="s">
        <v>3583</v>
      </c>
      <c r="B1795" s="2" t="s">
        <v>115</v>
      </c>
      <c r="C1795" s="2">
        <f>COUNTIFS('Все позиции'!$H$2:$H$10401,A1795,'Все позиции'!$L$2:$L$10401,B1795)</f>
        <v>1</v>
      </c>
      <c r="D1795" s="2">
        <f>SUMIFS('Все позиции'!$K$2:$K$10401,'Все позиции'!$H$2:$H$10401,A1795,'Все позиции'!$L$2:$L$10401,B1795)</f>
        <v>0.14000000000000001</v>
      </c>
      <c r="E1795" s="4">
        <f>SUMIFS('Все позиции'!$P$2:$P$10401,'Все позиции'!$H$2:$H$10401,A1795,'Все позиции'!$L$2:$L$10401,B1795)</f>
        <v>172123.7</v>
      </c>
      <c r="F1795" s="2">
        <f>COUNTIFS('Все позиции'!$H$2:$H$10401,A1795,'Все позиции'!$L$2:$L$10401,B1795,'Все позиции'!$F$2:$F$10401,"&lt;&gt;")</f>
        <v>0</v>
      </c>
      <c r="G1795" s="2" t="str">
        <f t="shared" si="28"/>
        <v>нет</v>
      </c>
    </row>
    <row r="1796" spans="1:7" x14ac:dyDescent="0.25">
      <c r="A1796" s="2" t="s">
        <v>4248</v>
      </c>
      <c r="B1796" s="2" t="s">
        <v>115</v>
      </c>
      <c r="C1796" s="2">
        <f>COUNTIFS('Все позиции'!$H$2:$H$10401,A1796,'Все позиции'!$L$2:$L$10401,B1796)</f>
        <v>1</v>
      </c>
      <c r="D1796" s="2">
        <f>SUMIFS('Все позиции'!$K$2:$K$10401,'Все позиции'!$H$2:$H$10401,A1796,'Все позиции'!$L$2:$L$10401,B1796)</f>
        <v>0.03</v>
      </c>
      <c r="E1796" s="4">
        <f>SUMIFS('Все позиции'!$P$2:$P$10401,'Все позиции'!$H$2:$H$10401,A1796,'Все позиции'!$L$2:$L$10401,B1796)</f>
        <v>0</v>
      </c>
      <c r="F1796" s="2">
        <f>COUNTIFS('Все позиции'!$H$2:$H$10401,A1796,'Все позиции'!$L$2:$L$10401,B1796,'Все позиции'!$F$2:$F$10401,"&lt;&gt;")</f>
        <v>0</v>
      </c>
      <c r="G1796" s="2" t="str">
        <f t="shared" si="28"/>
        <v>нет</v>
      </c>
    </row>
    <row r="1797" spans="1:7" x14ac:dyDescent="0.25">
      <c r="A1797" s="2" t="s">
        <v>3377</v>
      </c>
      <c r="B1797" s="2" t="s">
        <v>115</v>
      </c>
      <c r="C1797" s="2">
        <f>COUNTIFS('Все позиции'!$H$2:$H$10401,A1797,'Все позиции'!$L$2:$L$10401,B1797)</f>
        <v>1</v>
      </c>
      <c r="D1797" s="2">
        <f>SUMIFS('Все позиции'!$K$2:$K$10401,'Все позиции'!$H$2:$H$10401,A1797,'Все позиции'!$L$2:$L$10401,B1797)</f>
        <v>0.21</v>
      </c>
      <c r="E1797" s="4">
        <f>SUMIFS('Все позиции'!$P$2:$P$10401,'Все позиции'!$H$2:$H$10401,A1797,'Все позиции'!$L$2:$L$10401,B1797)</f>
        <v>142377.21</v>
      </c>
      <c r="F1797" s="2">
        <f>COUNTIFS('Все позиции'!$H$2:$H$10401,A1797,'Все позиции'!$L$2:$L$10401,B1797,'Все позиции'!$F$2:$F$10401,"&lt;&gt;")</f>
        <v>0</v>
      </c>
      <c r="G1797" s="2" t="str">
        <f t="shared" si="28"/>
        <v>нет</v>
      </c>
    </row>
    <row r="1798" spans="1:7" x14ac:dyDescent="0.25">
      <c r="A1798" s="2" t="s">
        <v>7843</v>
      </c>
      <c r="B1798" s="2" t="s">
        <v>115</v>
      </c>
      <c r="C1798" s="2">
        <f>COUNTIFS('Все позиции'!$H$2:$H$10401,A1798,'Все позиции'!$L$2:$L$10401,B1798)</f>
        <v>1</v>
      </c>
      <c r="D1798" s="2">
        <f>SUMIFS('Все позиции'!$K$2:$K$10401,'Все позиции'!$H$2:$H$10401,A1798,'Все позиции'!$L$2:$L$10401,B1798)</f>
        <v>0.31</v>
      </c>
      <c r="E1798" s="4">
        <f>SUMIFS('Все позиции'!$P$2:$P$10401,'Все позиции'!$H$2:$H$10401,A1798,'Все позиции'!$L$2:$L$10401,B1798)</f>
        <v>3552810.8</v>
      </c>
      <c r="F1798" s="2">
        <f>COUNTIFS('Все позиции'!$H$2:$H$10401,A1798,'Все позиции'!$L$2:$L$10401,B1798,'Все позиции'!$F$2:$F$10401,"&lt;&gt;")</f>
        <v>0</v>
      </c>
      <c r="G1798" s="2" t="str">
        <f t="shared" si="28"/>
        <v>нет</v>
      </c>
    </row>
    <row r="1799" spans="1:7" x14ac:dyDescent="0.25">
      <c r="A1799" s="2" t="s">
        <v>2179</v>
      </c>
      <c r="B1799" s="2" t="s">
        <v>21</v>
      </c>
      <c r="C1799" s="2">
        <f>COUNTIFS('Все позиции'!$H$2:$H$10401,A1799,'Все позиции'!$L$2:$L$10401,B1799)</f>
        <v>1</v>
      </c>
      <c r="D1799" s="2">
        <f>SUMIFS('Все позиции'!$K$2:$K$10401,'Все позиции'!$H$2:$H$10401,A1799,'Все позиции'!$L$2:$L$10401,B1799)</f>
        <v>795</v>
      </c>
      <c r="E1799" s="4">
        <f>SUMIFS('Все позиции'!$P$2:$P$10401,'Все позиции'!$H$2:$H$10401,A1799,'Все позиции'!$L$2:$L$10401,B1799)</f>
        <v>771390.57</v>
      </c>
      <c r="F1799" s="2">
        <f>COUNTIFS('Все позиции'!$H$2:$H$10401,A1799,'Все позиции'!$L$2:$L$10401,B1799,'Все позиции'!$F$2:$F$10401,"&lt;&gt;")</f>
        <v>0</v>
      </c>
      <c r="G1799" s="2" t="str">
        <f t="shared" si="28"/>
        <v>нет</v>
      </c>
    </row>
    <row r="1800" spans="1:7" x14ac:dyDescent="0.25">
      <c r="A1800" s="2" t="s">
        <v>9012</v>
      </c>
      <c r="B1800" s="2" t="s">
        <v>115</v>
      </c>
      <c r="C1800" s="2">
        <f>COUNTIFS('Все позиции'!$H$2:$H$10401,A1800,'Все позиции'!$L$2:$L$10401,B1800)</f>
        <v>1</v>
      </c>
      <c r="D1800" s="2">
        <f>SUMIFS('Все позиции'!$K$2:$K$10401,'Все позиции'!$H$2:$H$10401,A1800,'Все позиции'!$L$2:$L$10401,B1800)</f>
        <v>0.3</v>
      </c>
      <c r="E1800" s="4">
        <f>SUMIFS('Все позиции'!$P$2:$P$10401,'Все позиции'!$H$2:$H$10401,A1800,'Все позиции'!$L$2:$L$10401,B1800)</f>
        <v>99412.92</v>
      </c>
      <c r="F1800" s="2">
        <f>COUNTIFS('Все позиции'!$H$2:$H$10401,A1800,'Все позиции'!$L$2:$L$10401,B1800,'Все позиции'!$F$2:$F$10401,"&lt;&gt;")</f>
        <v>1</v>
      </c>
      <c r="G1800" s="2" t="str">
        <f t="shared" si="28"/>
        <v>да</v>
      </c>
    </row>
    <row r="1801" spans="1:7" x14ac:dyDescent="0.25">
      <c r="A1801" s="2" t="s">
        <v>9014</v>
      </c>
      <c r="B1801" s="2" t="s">
        <v>115</v>
      </c>
      <c r="C1801" s="2">
        <f>COUNTIFS('Все позиции'!$H$2:$H$10401,A1801,'Все позиции'!$L$2:$L$10401,B1801)</f>
        <v>1</v>
      </c>
      <c r="D1801" s="2">
        <f>SUMIFS('Все позиции'!$K$2:$K$10401,'Все позиции'!$H$2:$H$10401,A1801,'Все позиции'!$L$2:$L$10401,B1801)</f>
        <v>0.06</v>
      </c>
      <c r="E1801" s="4">
        <f>SUMIFS('Все позиции'!$P$2:$P$10401,'Все позиции'!$H$2:$H$10401,A1801,'Все позиции'!$L$2:$L$10401,B1801)</f>
        <v>29433.54</v>
      </c>
      <c r="F1801" s="2">
        <f>COUNTIFS('Все позиции'!$H$2:$H$10401,A1801,'Все позиции'!$L$2:$L$10401,B1801,'Все позиции'!$F$2:$F$10401,"&lt;&gt;")</f>
        <v>1</v>
      </c>
      <c r="G1801" s="2" t="str">
        <f t="shared" si="28"/>
        <v>да</v>
      </c>
    </row>
    <row r="1802" spans="1:7" x14ac:dyDescent="0.25">
      <c r="A1802" s="2" t="s">
        <v>2178</v>
      </c>
      <c r="B1802" s="2" t="s">
        <v>21</v>
      </c>
      <c r="C1802" s="2">
        <f>COUNTIFS('Все позиции'!$H$2:$H$10401,A1802,'Все позиции'!$L$2:$L$10401,B1802)</f>
        <v>1</v>
      </c>
      <c r="D1802" s="2">
        <f>SUMIFS('Все позиции'!$K$2:$K$10401,'Все позиции'!$H$2:$H$10401,A1802,'Все позиции'!$L$2:$L$10401,B1802)</f>
        <v>190</v>
      </c>
      <c r="E1802" s="4">
        <f>SUMIFS('Все позиции'!$P$2:$P$10401,'Все позиции'!$H$2:$H$10401,A1802,'Все позиции'!$L$2:$L$10401,B1802)</f>
        <v>84027.5</v>
      </c>
      <c r="F1802" s="2">
        <f>COUNTIFS('Все позиции'!$H$2:$H$10401,A1802,'Все позиции'!$L$2:$L$10401,B1802,'Все позиции'!$F$2:$F$10401,"&lt;&gt;")</f>
        <v>0</v>
      </c>
      <c r="G1802" s="2" t="str">
        <f t="shared" si="28"/>
        <v>нет</v>
      </c>
    </row>
    <row r="1803" spans="1:7" x14ac:dyDescent="0.25">
      <c r="A1803" s="2" t="s">
        <v>9016</v>
      </c>
      <c r="B1803" s="2" t="s">
        <v>115</v>
      </c>
      <c r="C1803" s="2">
        <f>COUNTIFS('Все позиции'!$H$2:$H$10401,A1803,'Все позиции'!$L$2:$L$10401,B1803)</f>
        <v>1</v>
      </c>
      <c r="D1803" s="2">
        <f>SUMIFS('Все позиции'!$K$2:$K$10401,'Все позиции'!$H$2:$H$10401,A1803,'Все позиции'!$L$2:$L$10401,B1803)</f>
        <v>0.39300000000000002</v>
      </c>
      <c r="E1803" s="4">
        <f>SUMIFS('Все позиции'!$P$2:$P$10401,'Все позиции'!$H$2:$H$10401,A1803,'Все позиции'!$L$2:$L$10401,B1803)</f>
        <v>286062.65999999997</v>
      </c>
      <c r="F1803" s="2">
        <f>COUNTIFS('Все позиции'!$H$2:$H$10401,A1803,'Все позиции'!$L$2:$L$10401,B1803,'Все позиции'!$F$2:$F$10401,"&lt;&gt;")</f>
        <v>1</v>
      </c>
      <c r="G1803" s="2" t="str">
        <f t="shared" si="28"/>
        <v>да</v>
      </c>
    </row>
    <row r="1804" spans="1:7" x14ac:dyDescent="0.25">
      <c r="A1804" s="2" t="s">
        <v>4536</v>
      </c>
      <c r="B1804" s="2" t="s">
        <v>115</v>
      </c>
      <c r="C1804" s="2">
        <f>COUNTIFS('Все позиции'!$H$2:$H$10401,A1804,'Все позиции'!$L$2:$L$10401,B1804)</f>
        <v>3</v>
      </c>
      <c r="D1804" s="2">
        <f>SUMIFS('Все позиции'!$K$2:$K$10401,'Все позиции'!$H$2:$H$10401,A1804,'Все позиции'!$L$2:$L$10401,B1804)</f>
        <v>200.39999999999998</v>
      </c>
      <c r="E1804" s="4">
        <f>SUMIFS('Все позиции'!$P$2:$P$10401,'Все позиции'!$H$2:$H$10401,A1804,'Все позиции'!$L$2:$L$10401,B1804)</f>
        <v>575791.19999999995</v>
      </c>
      <c r="F1804" s="2">
        <f>COUNTIFS('Все позиции'!$H$2:$H$10401,A1804,'Все позиции'!$L$2:$L$10401,B1804,'Все позиции'!$F$2:$F$10401,"&lt;&gt;")</f>
        <v>0</v>
      </c>
      <c r="G1804" s="2" t="str">
        <f t="shared" si="28"/>
        <v>нет</v>
      </c>
    </row>
    <row r="1805" spans="1:7" x14ac:dyDescent="0.25">
      <c r="A1805" s="2" t="s">
        <v>3529</v>
      </c>
      <c r="B1805" s="2" t="s">
        <v>21</v>
      </c>
      <c r="C1805" s="2">
        <f>COUNTIFS('Все позиции'!$H$2:$H$10401,A1805,'Все позиции'!$L$2:$L$10401,B1805)</f>
        <v>1</v>
      </c>
      <c r="D1805" s="2">
        <f>SUMIFS('Все позиции'!$K$2:$K$10401,'Все позиции'!$H$2:$H$10401,A1805,'Все позиции'!$L$2:$L$10401,B1805)</f>
        <v>100</v>
      </c>
      <c r="E1805" s="4">
        <f>SUMIFS('Все позиции'!$P$2:$P$10401,'Все позиции'!$H$2:$H$10401,A1805,'Все позиции'!$L$2:$L$10401,B1805)</f>
        <v>31541.88</v>
      </c>
      <c r="F1805" s="2">
        <f>COUNTIFS('Все позиции'!$H$2:$H$10401,A1805,'Все позиции'!$L$2:$L$10401,B1805,'Все позиции'!$F$2:$F$10401,"&lt;&gt;")</f>
        <v>0</v>
      </c>
      <c r="G1805" s="2" t="str">
        <f t="shared" si="28"/>
        <v>нет</v>
      </c>
    </row>
    <row r="1806" spans="1:7" x14ac:dyDescent="0.25">
      <c r="A1806" s="2" t="s">
        <v>4376</v>
      </c>
      <c r="B1806" s="2" t="s">
        <v>115</v>
      </c>
      <c r="C1806" s="2">
        <f>COUNTIFS('Все позиции'!$H$2:$H$10401,A1806,'Все позиции'!$L$2:$L$10401,B1806)</f>
        <v>1</v>
      </c>
      <c r="D1806" s="2">
        <f>SUMIFS('Все позиции'!$K$2:$K$10401,'Все позиции'!$H$2:$H$10401,A1806,'Все позиции'!$L$2:$L$10401,B1806)</f>
        <v>0.21</v>
      </c>
      <c r="E1806" s="4">
        <f>SUMIFS('Все позиции'!$P$2:$P$10401,'Все позиции'!$H$2:$H$10401,A1806,'Все позиции'!$L$2:$L$10401,B1806)</f>
        <v>1030385.16</v>
      </c>
      <c r="F1806" s="2">
        <f>COUNTIFS('Все позиции'!$H$2:$H$10401,A1806,'Все позиции'!$L$2:$L$10401,B1806,'Все позиции'!$F$2:$F$10401,"&lt;&gt;")</f>
        <v>0</v>
      </c>
      <c r="G1806" s="2" t="str">
        <f t="shared" si="28"/>
        <v>нет</v>
      </c>
    </row>
    <row r="1807" spans="1:7" x14ac:dyDescent="0.25">
      <c r="A1807" s="2" t="s">
        <v>9623</v>
      </c>
      <c r="B1807" s="2" t="s">
        <v>6420</v>
      </c>
      <c r="C1807" s="2">
        <f>COUNTIFS('Все позиции'!$H$2:$H$10401,A1807,'Все позиции'!$L$2:$L$10401,B1807)</f>
        <v>1</v>
      </c>
      <c r="D1807" s="2">
        <f>SUMIFS('Все позиции'!$K$2:$K$10401,'Все позиции'!$H$2:$H$10401,A1807,'Все позиции'!$L$2:$L$10401,B1807)</f>
        <v>25</v>
      </c>
      <c r="E1807" s="4">
        <f>SUMIFS('Все позиции'!$P$2:$P$10401,'Все позиции'!$H$2:$H$10401,A1807,'Все позиции'!$L$2:$L$10401,B1807)</f>
        <v>900055</v>
      </c>
      <c r="F1807" s="2">
        <f>COUNTIFS('Все позиции'!$H$2:$H$10401,A1807,'Все позиции'!$L$2:$L$10401,B1807,'Все позиции'!$F$2:$F$10401,"&lt;&gt;")</f>
        <v>1</v>
      </c>
      <c r="G1807" s="2" t="str">
        <f t="shared" si="28"/>
        <v>да</v>
      </c>
    </row>
    <row r="1808" spans="1:7" x14ac:dyDescent="0.25">
      <c r="A1808" s="2" t="s">
        <v>2177</v>
      </c>
      <c r="B1808" s="2" t="s">
        <v>21</v>
      </c>
      <c r="C1808" s="2">
        <f>COUNTIFS('Все позиции'!$H$2:$H$10401,A1808,'Все позиции'!$L$2:$L$10401,B1808)</f>
        <v>1</v>
      </c>
      <c r="D1808" s="2">
        <f>SUMIFS('Все позиции'!$K$2:$K$10401,'Все позиции'!$H$2:$H$10401,A1808,'Все позиции'!$L$2:$L$10401,B1808)</f>
        <v>15</v>
      </c>
      <c r="E1808" s="4">
        <f>SUMIFS('Все позиции'!$P$2:$P$10401,'Все позиции'!$H$2:$H$10401,A1808,'Все позиции'!$L$2:$L$10401,B1808)</f>
        <v>34495.5</v>
      </c>
      <c r="F1808" s="2">
        <f>COUNTIFS('Все позиции'!$H$2:$H$10401,A1808,'Все позиции'!$L$2:$L$10401,B1808,'Все позиции'!$F$2:$F$10401,"&lt;&gt;")</f>
        <v>0</v>
      </c>
      <c r="G1808" s="2" t="str">
        <f t="shared" si="28"/>
        <v>нет</v>
      </c>
    </row>
    <row r="1809" spans="1:7" x14ac:dyDescent="0.25">
      <c r="A1809" s="2" t="s">
        <v>1126</v>
      </c>
      <c r="B1809" s="2" t="s">
        <v>115</v>
      </c>
      <c r="C1809" s="2">
        <f>COUNTIFS('Все позиции'!$H$2:$H$10401,A1809,'Все позиции'!$L$2:$L$10401,B1809)</f>
        <v>1</v>
      </c>
      <c r="D1809" s="2">
        <f>SUMIFS('Все позиции'!$K$2:$K$10401,'Все позиции'!$H$2:$H$10401,A1809,'Все позиции'!$L$2:$L$10401,B1809)</f>
        <v>3.5000000000000003E-2</v>
      </c>
      <c r="E1809" s="4">
        <f>SUMIFS('Все позиции'!$P$2:$P$10401,'Все позиции'!$H$2:$H$10401,A1809,'Все позиции'!$L$2:$L$10401,B1809)</f>
        <v>2296.62</v>
      </c>
      <c r="F1809" s="2">
        <f>COUNTIFS('Все позиции'!$H$2:$H$10401,A1809,'Все позиции'!$L$2:$L$10401,B1809,'Все позиции'!$F$2:$F$10401,"&lt;&gt;")</f>
        <v>0</v>
      </c>
      <c r="G1809" s="2" t="str">
        <f t="shared" si="28"/>
        <v>нет</v>
      </c>
    </row>
    <row r="1810" spans="1:7" x14ac:dyDescent="0.25">
      <c r="A1810" s="2" t="s">
        <v>1127</v>
      </c>
      <c r="B1810" s="2" t="s">
        <v>115</v>
      </c>
      <c r="C1810" s="2">
        <f>COUNTIFS('Все позиции'!$H$2:$H$10401,A1810,'Все позиции'!$L$2:$L$10401,B1810)</f>
        <v>1</v>
      </c>
      <c r="D1810" s="2">
        <f>SUMIFS('Все позиции'!$K$2:$K$10401,'Все позиции'!$H$2:$H$10401,A1810,'Все позиции'!$L$2:$L$10401,B1810)</f>
        <v>0.26400000000000001</v>
      </c>
      <c r="E1810" s="4">
        <f>SUMIFS('Все позиции'!$P$2:$P$10401,'Все позиции'!$H$2:$H$10401,A1810,'Все позиции'!$L$2:$L$10401,B1810)</f>
        <v>39834.21</v>
      </c>
      <c r="F1810" s="2">
        <f>COUNTIFS('Все позиции'!$H$2:$H$10401,A1810,'Все позиции'!$L$2:$L$10401,B1810,'Все позиции'!$F$2:$F$10401,"&lt;&gt;")</f>
        <v>0</v>
      </c>
      <c r="G1810" s="2" t="str">
        <f t="shared" si="28"/>
        <v>нет</v>
      </c>
    </row>
    <row r="1811" spans="1:7" x14ac:dyDescent="0.25">
      <c r="A1811" s="2" t="s">
        <v>8281</v>
      </c>
      <c r="B1811" s="2" t="s">
        <v>115</v>
      </c>
      <c r="C1811" s="2">
        <f>COUNTIFS('Все позиции'!$H$2:$H$10401,A1811,'Все позиции'!$L$2:$L$10401,B1811)</f>
        <v>2</v>
      </c>
      <c r="D1811" s="2">
        <f>SUMIFS('Все позиции'!$K$2:$K$10401,'Все позиции'!$H$2:$H$10401,A1811,'Все позиции'!$L$2:$L$10401,B1811)</f>
        <v>0.1</v>
      </c>
      <c r="E1811" s="4">
        <f>SUMIFS('Все позиции'!$P$2:$P$10401,'Все позиции'!$H$2:$H$10401,A1811,'Все позиции'!$L$2:$L$10401,B1811)</f>
        <v>139730.09</v>
      </c>
      <c r="F1811" s="2">
        <f>COUNTIFS('Все позиции'!$H$2:$H$10401,A1811,'Все позиции'!$L$2:$L$10401,B1811,'Все позиции'!$F$2:$F$10401,"&lt;&gt;")</f>
        <v>2</v>
      </c>
      <c r="G1811" s="2" t="str">
        <f t="shared" si="28"/>
        <v>да</v>
      </c>
    </row>
    <row r="1812" spans="1:7" x14ac:dyDescent="0.25">
      <c r="A1812" s="2" t="s">
        <v>8282</v>
      </c>
      <c r="B1812" s="2" t="s">
        <v>115</v>
      </c>
      <c r="C1812" s="2">
        <f>COUNTIFS('Все позиции'!$H$2:$H$10401,A1812,'Все позиции'!$L$2:$L$10401,B1812)</f>
        <v>2</v>
      </c>
      <c r="D1812" s="2">
        <f>SUMIFS('Все позиции'!$K$2:$K$10401,'Все позиции'!$H$2:$H$10401,A1812,'Все позиции'!$L$2:$L$10401,B1812)</f>
        <v>0.1</v>
      </c>
      <c r="E1812" s="4">
        <f>SUMIFS('Все позиции'!$P$2:$P$10401,'Все позиции'!$H$2:$H$10401,A1812,'Все позиции'!$L$2:$L$10401,B1812)</f>
        <v>37492.630000000005</v>
      </c>
      <c r="F1812" s="2">
        <f>COUNTIFS('Все позиции'!$H$2:$H$10401,A1812,'Все позиции'!$L$2:$L$10401,B1812,'Все позиции'!$F$2:$F$10401,"&lt;&gt;")</f>
        <v>2</v>
      </c>
      <c r="G1812" s="2" t="str">
        <f t="shared" si="28"/>
        <v>да</v>
      </c>
    </row>
    <row r="1813" spans="1:7" x14ac:dyDescent="0.25">
      <c r="A1813" s="2" t="s">
        <v>8283</v>
      </c>
      <c r="B1813" s="2" t="s">
        <v>115</v>
      </c>
      <c r="C1813" s="2">
        <f>COUNTIFS('Все позиции'!$H$2:$H$10401,A1813,'Все позиции'!$L$2:$L$10401,B1813)</f>
        <v>2</v>
      </c>
      <c r="D1813" s="2">
        <f>SUMIFS('Все позиции'!$K$2:$K$10401,'Все позиции'!$H$2:$H$10401,A1813,'Все позиции'!$L$2:$L$10401,B1813)</f>
        <v>2.64</v>
      </c>
      <c r="E1813" s="4">
        <f>SUMIFS('Все позиции'!$P$2:$P$10401,'Все позиции'!$H$2:$H$10401,A1813,'Все позиции'!$L$2:$L$10401,B1813)</f>
        <v>2778287.7</v>
      </c>
      <c r="F1813" s="2">
        <f>COUNTIFS('Все позиции'!$H$2:$H$10401,A1813,'Все позиции'!$L$2:$L$10401,B1813,'Все позиции'!$F$2:$F$10401,"&lt;&gt;")</f>
        <v>2</v>
      </c>
      <c r="G1813" s="2" t="str">
        <f t="shared" si="28"/>
        <v>да</v>
      </c>
    </row>
    <row r="1814" spans="1:7" x14ac:dyDescent="0.25">
      <c r="A1814" s="2" t="s">
        <v>1122</v>
      </c>
      <c r="B1814" s="2" t="s">
        <v>115</v>
      </c>
      <c r="C1814" s="2">
        <f>COUNTIFS('Все позиции'!$H$2:$H$10401,A1814,'Все позиции'!$L$2:$L$10401,B1814)</f>
        <v>1</v>
      </c>
      <c r="D1814" s="2">
        <f>SUMIFS('Все позиции'!$K$2:$K$10401,'Все позиции'!$H$2:$H$10401,A1814,'Все позиции'!$L$2:$L$10401,B1814)</f>
        <v>3.5000000000000003E-2</v>
      </c>
      <c r="E1814" s="4">
        <f>SUMIFS('Все позиции'!$P$2:$P$10401,'Все позиции'!$H$2:$H$10401,A1814,'Все позиции'!$L$2:$L$10401,B1814)</f>
        <v>1984.53</v>
      </c>
      <c r="F1814" s="2">
        <f>COUNTIFS('Все позиции'!$H$2:$H$10401,A1814,'Все позиции'!$L$2:$L$10401,B1814,'Все позиции'!$F$2:$F$10401,"&lt;&gt;")</f>
        <v>0</v>
      </c>
      <c r="G1814" s="2" t="str">
        <f t="shared" si="28"/>
        <v>нет</v>
      </c>
    </row>
    <row r="1815" spans="1:7" x14ac:dyDescent="0.25">
      <c r="A1815" s="2" t="s">
        <v>1110</v>
      </c>
      <c r="B1815" s="2" t="s">
        <v>115</v>
      </c>
      <c r="C1815" s="2">
        <f>COUNTIFS('Все позиции'!$H$2:$H$10401,A1815,'Все позиции'!$L$2:$L$10401,B1815)</f>
        <v>1</v>
      </c>
      <c r="D1815" s="2">
        <f>SUMIFS('Все позиции'!$K$2:$K$10401,'Все позиции'!$H$2:$H$10401,A1815,'Все позиции'!$L$2:$L$10401,B1815)</f>
        <v>0.02</v>
      </c>
      <c r="E1815" s="4">
        <f>SUMIFS('Все позиции'!$P$2:$P$10401,'Все позиции'!$H$2:$H$10401,A1815,'Все позиции'!$L$2:$L$10401,B1815)</f>
        <v>3184.2</v>
      </c>
      <c r="F1815" s="2">
        <f>COUNTIFS('Все позиции'!$H$2:$H$10401,A1815,'Все позиции'!$L$2:$L$10401,B1815,'Все позиции'!$F$2:$F$10401,"&lt;&gt;")</f>
        <v>0</v>
      </c>
      <c r="G1815" s="2" t="str">
        <f t="shared" si="28"/>
        <v>нет</v>
      </c>
    </row>
    <row r="1816" spans="1:7" x14ac:dyDescent="0.25">
      <c r="A1816" s="2" t="s">
        <v>1123</v>
      </c>
      <c r="B1816" s="2" t="s">
        <v>115</v>
      </c>
      <c r="C1816" s="2">
        <f>COUNTIFS('Все позиции'!$H$2:$H$10401,A1816,'Все позиции'!$L$2:$L$10401,B1816)</f>
        <v>1</v>
      </c>
      <c r="D1816" s="2">
        <f>SUMIFS('Все позиции'!$K$2:$K$10401,'Все позиции'!$H$2:$H$10401,A1816,'Все позиции'!$L$2:$L$10401,B1816)</f>
        <v>3.5999999999999997E-2</v>
      </c>
      <c r="E1816" s="4">
        <f>SUMIFS('Все позиции'!$P$2:$P$10401,'Все позиции'!$H$2:$H$10401,A1816,'Все позиции'!$L$2:$L$10401,B1816)</f>
        <v>3001.71</v>
      </c>
      <c r="F1816" s="2">
        <f>COUNTIFS('Все позиции'!$H$2:$H$10401,A1816,'Все позиции'!$L$2:$L$10401,B1816,'Все позиции'!$F$2:$F$10401,"&lt;&gt;")</f>
        <v>0</v>
      </c>
      <c r="G1816" s="2" t="str">
        <f t="shared" si="28"/>
        <v>нет</v>
      </c>
    </row>
    <row r="1817" spans="1:7" x14ac:dyDescent="0.25">
      <c r="A1817" s="2" t="s">
        <v>8284</v>
      </c>
      <c r="B1817" s="2" t="s">
        <v>115</v>
      </c>
      <c r="C1817" s="2">
        <f>COUNTIFS('Все позиции'!$H$2:$H$10401,A1817,'Все позиции'!$L$2:$L$10401,B1817)</f>
        <v>2</v>
      </c>
      <c r="D1817" s="2">
        <f>SUMIFS('Все позиции'!$K$2:$K$10401,'Все позиции'!$H$2:$H$10401,A1817,'Все позиции'!$L$2:$L$10401,B1817)</f>
        <v>0.08</v>
      </c>
      <c r="E1817" s="4">
        <f>SUMIFS('Все позиции'!$P$2:$P$10401,'Все позиции'!$H$2:$H$10401,A1817,'Все позиции'!$L$2:$L$10401,B1817)</f>
        <v>67569.34</v>
      </c>
      <c r="F1817" s="2">
        <f>COUNTIFS('Все позиции'!$H$2:$H$10401,A1817,'Все позиции'!$L$2:$L$10401,B1817,'Все позиции'!$F$2:$F$10401,"&lt;&gt;")</f>
        <v>2</v>
      </c>
      <c r="G1817" s="2" t="str">
        <f t="shared" si="28"/>
        <v>да</v>
      </c>
    </row>
    <row r="1818" spans="1:7" x14ac:dyDescent="0.25">
      <c r="A1818" s="2" t="s">
        <v>8285</v>
      </c>
      <c r="B1818" s="2" t="s">
        <v>115</v>
      </c>
      <c r="C1818" s="2">
        <f>COUNTIFS('Все позиции'!$H$2:$H$10401,A1818,'Все позиции'!$L$2:$L$10401,B1818)</f>
        <v>2</v>
      </c>
      <c r="D1818" s="2">
        <f>SUMIFS('Все позиции'!$K$2:$K$10401,'Все позиции'!$H$2:$H$10401,A1818,'Все позиции'!$L$2:$L$10401,B1818)</f>
        <v>2.2599999999999998</v>
      </c>
      <c r="E1818" s="4">
        <f>SUMIFS('Все позиции'!$P$2:$P$10401,'Все позиции'!$H$2:$H$10401,A1818,'Все позиции'!$L$2:$L$10401,B1818)</f>
        <v>415503.07</v>
      </c>
      <c r="F1818" s="2">
        <f>COUNTIFS('Все позиции'!$H$2:$H$10401,A1818,'Все позиции'!$L$2:$L$10401,B1818,'Все позиции'!$F$2:$F$10401,"&lt;&gt;")</f>
        <v>2</v>
      </c>
      <c r="G1818" s="2" t="str">
        <f t="shared" si="28"/>
        <v>да</v>
      </c>
    </row>
    <row r="1819" spans="1:7" x14ac:dyDescent="0.25">
      <c r="A1819" s="2" t="s">
        <v>1012</v>
      </c>
      <c r="B1819" s="2" t="s">
        <v>115</v>
      </c>
      <c r="C1819" s="2">
        <f>COUNTIFS('Все позиции'!$H$2:$H$10401,A1819,'Все позиции'!$L$2:$L$10401,B1819)</f>
        <v>2</v>
      </c>
      <c r="D1819" s="2">
        <f>SUMIFS('Все позиции'!$K$2:$K$10401,'Все позиции'!$H$2:$H$10401,A1819,'Все позиции'!$L$2:$L$10401,B1819)</f>
        <v>0.53900000000000003</v>
      </c>
      <c r="E1819" s="4">
        <f>SUMIFS('Все позиции'!$P$2:$P$10401,'Все позиции'!$H$2:$H$10401,A1819,'Все позиции'!$L$2:$L$10401,B1819)</f>
        <v>70258.460000000006</v>
      </c>
      <c r="F1819" s="2">
        <f>COUNTIFS('Все позиции'!$H$2:$H$10401,A1819,'Все позиции'!$L$2:$L$10401,B1819,'Все позиции'!$F$2:$F$10401,"&lt;&gt;")</f>
        <v>0</v>
      </c>
      <c r="G1819" s="2" t="str">
        <f t="shared" si="28"/>
        <v>нет</v>
      </c>
    </row>
    <row r="1820" spans="1:7" x14ac:dyDescent="0.25">
      <c r="A1820" s="2" t="s">
        <v>8286</v>
      </c>
      <c r="B1820" s="2" t="s">
        <v>115</v>
      </c>
      <c r="C1820" s="2">
        <f>COUNTIFS('Все позиции'!$H$2:$H$10401,A1820,'Все позиции'!$L$2:$L$10401,B1820)</f>
        <v>2</v>
      </c>
      <c r="D1820" s="2">
        <f>SUMIFS('Все позиции'!$K$2:$K$10401,'Все позиции'!$H$2:$H$10401,A1820,'Все позиции'!$L$2:$L$10401,B1820)</f>
        <v>0.42</v>
      </c>
      <c r="E1820" s="4">
        <f>SUMIFS('Все позиции'!$P$2:$P$10401,'Все позиции'!$H$2:$H$10401,A1820,'Все позиции'!$L$2:$L$10401,B1820)</f>
        <v>117793.84</v>
      </c>
      <c r="F1820" s="2">
        <f>COUNTIFS('Все позиции'!$H$2:$H$10401,A1820,'Все позиции'!$L$2:$L$10401,B1820,'Все позиции'!$F$2:$F$10401,"&lt;&gt;")</f>
        <v>2</v>
      </c>
      <c r="G1820" s="2" t="str">
        <f t="shared" si="28"/>
        <v>да</v>
      </c>
    </row>
    <row r="1821" spans="1:7" x14ac:dyDescent="0.25">
      <c r="A1821" s="2" t="s">
        <v>1124</v>
      </c>
      <c r="B1821" s="2" t="s">
        <v>115</v>
      </c>
      <c r="C1821" s="2">
        <f>COUNTIFS('Все позиции'!$H$2:$H$10401,A1821,'Все позиции'!$L$2:$L$10401,B1821)</f>
        <v>1</v>
      </c>
      <c r="D1821" s="2">
        <f>SUMIFS('Все позиции'!$K$2:$K$10401,'Все позиции'!$H$2:$H$10401,A1821,'Все позиции'!$L$2:$L$10401,B1821)</f>
        <v>1.4999999999999999E-2</v>
      </c>
      <c r="E1821" s="4">
        <f>SUMIFS('Все позиции'!$P$2:$P$10401,'Все позиции'!$H$2:$H$10401,A1821,'Все позиции'!$L$2:$L$10401,B1821)</f>
        <v>3046.14</v>
      </c>
      <c r="F1821" s="2">
        <f>COUNTIFS('Все позиции'!$H$2:$H$10401,A1821,'Все позиции'!$L$2:$L$10401,B1821,'Все позиции'!$F$2:$F$10401,"&lt;&gt;")</f>
        <v>0</v>
      </c>
      <c r="G1821" s="2" t="str">
        <f t="shared" si="28"/>
        <v>нет</v>
      </c>
    </row>
    <row r="1822" spans="1:7" x14ac:dyDescent="0.25">
      <c r="A1822" s="2" t="s">
        <v>3586</v>
      </c>
      <c r="B1822" s="2" t="s">
        <v>115</v>
      </c>
      <c r="C1822" s="2">
        <f>COUNTIFS('Все позиции'!$H$2:$H$10401,A1822,'Все позиции'!$L$2:$L$10401,B1822)</f>
        <v>1</v>
      </c>
      <c r="D1822" s="2">
        <f>SUMIFS('Все позиции'!$K$2:$K$10401,'Все позиции'!$H$2:$H$10401,A1822,'Все позиции'!$L$2:$L$10401,B1822)</f>
        <v>0.06</v>
      </c>
      <c r="E1822" s="4">
        <f>SUMIFS('Все позиции'!$P$2:$P$10401,'Все позиции'!$H$2:$H$10401,A1822,'Все позиции'!$L$2:$L$10401,B1822)</f>
        <v>155019.59</v>
      </c>
      <c r="F1822" s="2">
        <f>COUNTIFS('Все позиции'!$H$2:$H$10401,A1822,'Все позиции'!$L$2:$L$10401,B1822,'Все позиции'!$F$2:$F$10401,"&lt;&gt;")</f>
        <v>0</v>
      </c>
      <c r="G1822" s="2" t="str">
        <f t="shared" si="28"/>
        <v>нет</v>
      </c>
    </row>
    <row r="1823" spans="1:7" x14ac:dyDescent="0.25">
      <c r="A1823" s="2" t="s">
        <v>3585</v>
      </c>
      <c r="B1823" s="2" t="s">
        <v>115</v>
      </c>
      <c r="C1823" s="2">
        <f>COUNTIFS('Все позиции'!$H$2:$H$10401,A1823,'Все позиции'!$L$2:$L$10401,B1823)</f>
        <v>1</v>
      </c>
      <c r="D1823" s="2">
        <f>SUMIFS('Все позиции'!$K$2:$K$10401,'Все позиции'!$H$2:$H$10401,A1823,'Все позиции'!$L$2:$L$10401,B1823)</f>
        <v>0.05</v>
      </c>
      <c r="E1823" s="4">
        <f>SUMIFS('Все позиции'!$P$2:$P$10401,'Все позиции'!$H$2:$H$10401,A1823,'Все позиции'!$L$2:$L$10401,B1823)</f>
        <v>176015.5</v>
      </c>
      <c r="F1823" s="2">
        <f>COUNTIFS('Все позиции'!$H$2:$H$10401,A1823,'Все позиции'!$L$2:$L$10401,B1823,'Все позиции'!$F$2:$F$10401,"&lt;&gt;")</f>
        <v>0</v>
      </c>
      <c r="G1823" s="2" t="str">
        <f t="shared" si="28"/>
        <v>нет</v>
      </c>
    </row>
    <row r="1824" spans="1:7" x14ac:dyDescent="0.25">
      <c r="A1824" s="2" t="s">
        <v>8287</v>
      </c>
      <c r="B1824" s="2" t="s">
        <v>115</v>
      </c>
      <c r="C1824" s="2">
        <f>COUNTIFS('Все позиции'!$H$2:$H$10401,A1824,'Все позиции'!$L$2:$L$10401,B1824)</f>
        <v>3</v>
      </c>
      <c r="D1824" s="2">
        <f>SUMIFS('Все позиции'!$K$2:$K$10401,'Все позиции'!$H$2:$H$10401,A1824,'Все позиции'!$L$2:$L$10401,B1824)</f>
        <v>5.5E-2</v>
      </c>
      <c r="E1824" s="4">
        <f>SUMIFS('Все позиции'!$P$2:$P$10401,'Все позиции'!$H$2:$H$10401,A1824,'Все позиции'!$L$2:$L$10401,B1824)</f>
        <v>70275.350000000006</v>
      </c>
      <c r="F1824" s="2">
        <f>COUNTIFS('Все позиции'!$H$2:$H$10401,A1824,'Все позиции'!$L$2:$L$10401,B1824,'Все позиции'!$F$2:$F$10401,"&lt;&gt;")</f>
        <v>3</v>
      </c>
      <c r="G1824" s="2" t="str">
        <f t="shared" si="28"/>
        <v>да</v>
      </c>
    </row>
    <row r="1825" spans="1:7" x14ac:dyDescent="0.25">
      <c r="A1825" s="2" t="s">
        <v>8288</v>
      </c>
      <c r="B1825" s="2" t="s">
        <v>115</v>
      </c>
      <c r="C1825" s="2">
        <f>COUNTIFS('Все позиции'!$H$2:$H$10401,A1825,'Все позиции'!$L$2:$L$10401,B1825)</f>
        <v>2</v>
      </c>
      <c r="D1825" s="2">
        <f>SUMIFS('Все позиции'!$K$2:$K$10401,'Все позиции'!$H$2:$H$10401,A1825,'Все позиции'!$L$2:$L$10401,B1825)</f>
        <v>0.08</v>
      </c>
      <c r="E1825" s="4">
        <f>SUMIFS('Все позиции'!$P$2:$P$10401,'Все позиции'!$H$2:$H$10401,A1825,'Все позиции'!$L$2:$L$10401,B1825)</f>
        <v>174346.61</v>
      </c>
      <c r="F1825" s="2">
        <f>COUNTIFS('Все позиции'!$H$2:$H$10401,A1825,'Все позиции'!$L$2:$L$10401,B1825,'Все позиции'!$F$2:$F$10401,"&lt;&gt;")</f>
        <v>2</v>
      </c>
      <c r="G1825" s="2" t="str">
        <f t="shared" si="28"/>
        <v>да</v>
      </c>
    </row>
    <row r="1826" spans="1:7" x14ac:dyDescent="0.25">
      <c r="A1826" s="2" t="s">
        <v>3633</v>
      </c>
      <c r="B1826" s="2" t="s">
        <v>115</v>
      </c>
      <c r="C1826" s="2">
        <f>COUNTIFS('Все позиции'!$H$2:$H$10401,A1826,'Все позиции'!$L$2:$L$10401,B1826)</f>
        <v>1</v>
      </c>
      <c r="D1826" s="2">
        <f>SUMIFS('Все позиции'!$K$2:$K$10401,'Все позиции'!$H$2:$H$10401,A1826,'Все позиции'!$L$2:$L$10401,B1826)</f>
        <v>0.57999999999999996</v>
      </c>
      <c r="E1826" s="4">
        <f>SUMIFS('Все позиции'!$P$2:$P$10401,'Все позиции'!$H$2:$H$10401,A1826,'Все позиции'!$L$2:$L$10401,B1826)</f>
        <v>1267632.8500000001</v>
      </c>
      <c r="F1826" s="2">
        <f>COUNTIFS('Все позиции'!$H$2:$H$10401,A1826,'Все позиции'!$L$2:$L$10401,B1826,'Все позиции'!$F$2:$F$10401,"&lt;&gt;")</f>
        <v>0</v>
      </c>
      <c r="G1826" s="2" t="str">
        <f t="shared" si="28"/>
        <v>нет</v>
      </c>
    </row>
    <row r="1827" spans="1:7" x14ac:dyDescent="0.25">
      <c r="A1827" s="2" t="s">
        <v>3634</v>
      </c>
      <c r="B1827" s="2" t="s">
        <v>115</v>
      </c>
      <c r="C1827" s="2">
        <f>COUNTIFS('Все позиции'!$H$2:$H$10401,A1827,'Все позиции'!$L$2:$L$10401,B1827)</f>
        <v>1</v>
      </c>
      <c r="D1827" s="2">
        <f>SUMIFS('Все позиции'!$K$2:$K$10401,'Все позиции'!$H$2:$H$10401,A1827,'Все позиции'!$L$2:$L$10401,B1827)</f>
        <v>0.44</v>
      </c>
      <c r="E1827" s="4">
        <f>SUMIFS('Все позиции'!$P$2:$P$10401,'Все позиции'!$H$2:$H$10401,A1827,'Все позиции'!$L$2:$L$10401,B1827)</f>
        <v>1312003.6200000001</v>
      </c>
      <c r="F1827" s="2">
        <f>COUNTIFS('Все позиции'!$H$2:$H$10401,A1827,'Все позиции'!$L$2:$L$10401,B1827,'Все позиции'!$F$2:$F$10401,"&lt;&gt;")</f>
        <v>0</v>
      </c>
      <c r="G1827" s="2" t="str">
        <f t="shared" si="28"/>
        <v>нет</v>
      </c>
    </row>
    <row r="1828" spans="1:7" x14ac:dyDescent="0.25">
      <c r="A1828" s="2" t="s">
        <v>356</v>
      </c>
      <c r="B1828" s="2" t="s">
        <v>115</v>
      </c>
      <c r="C1828" s="2">
        <f>COUNTIFS('Все позиции'!$H$2:$H$10401,A1828,'Все позиции'!$L$2:$L$10401,B1828)</f>
        <v>1</v>
      </c>
      <c r="D1828" s="2">
        <f>SUMIFS('Все позиции'!$K$2:$K$10401,'Все позиции'!$H$2:$H$10401,A1828,'Все позиции'!$L$2:$L$10401,B1828)</f>
        <v>0.35699999999999998</v>
      </c>
      <c r="E1828" s="4">
        <f>SUMIFS('Все позиции'!$P$2:$P$10401,'Все позиции'!$H$2:$H$10401,A1828,'Все позиции'!$L$2:$L$10401,B1828)</f>
        <v>0</v>
      </c>
      <c r="F1828" s="2">
        <f>COUNTIFS('Все позиции'!$H$2:$H$10401,A1828,'Все позиции'!$L$2:$L$10401,B1828,'Все позиции'!$F$2:$F$10401,"&lt;&gt;")</f>
        <v>0</v>
      </c>
      <c r="G1828" s="2" t="str">
        <f t="shared" si="28"/>
        <v>нет</v>
      </c>
    </row>
    <row r="1829" spans="1:7" x14ac:dyDescent="0.25">
      <c r="A1829" s="2" t="s">
        <v>357</v>
      </c>
      <c r="B1829" s="2" t="s">
        <v>115</v>
      </c>
      <c r="C1829" s="2">
        <f>COUNTIFS('Все позиции'!$H$2:$H$10401,A1829,'Все позиции'!$L$2:$L$10401,B1829)</f>
        <v>1</v>
      </c>
      <c r="D1829" s="2">
        <f>SUMIFS('Все позиции'!$K$2:$K$10401,'Все позиции'!$H$2:$H$10401,A1829,'Все позиции'!$L$2:$L$10401,B1829)</f>
        <v>0.245</v>
      </c>
      <c r="E1829" s="4">
        <f>SUMIFS('Все позиции'!$P$2:$P$10401,'Все позиции'!$H$2:$H$10401,A1829,'Все позиции'!$L$2:$L$10401,B1829)</f>
        <v>0</v>
      </c>
      <c r="F1829" s="2">
        <f>COUNTIFS('Все позиции'!$H$2:$H$10401,A1829,'Все позиции'!$L$2:$L$10401,B1829,'Все позиции'!$F$2:$F$10401,"&lt;&gt;")</f>
        <v>0</v>
      </c>
      <c r="G1829" s="2" t="str">
        <f t="shared" si="28"/>
        <v>нет</v>
      </c>
    </row>
    <row r="1830" spans="1:7" x14ac:dyDescent="0.25">
      <c r="A1830" s="2" t="s">
        <v>9018</v>
      </c>
      <c r="B1830" s="2" t="s">
        <v>115</v>
      </c>
      <c r="C1830" s="2">
        <f>COUNTIFS('Все позиции'!$H$2:$H$10401,A1830,'Все позиции'!$L$2:$L$10401,B1830)</f>
        <v>1</v>
      </c>
      <c r="D1830" s="2">
        <f>SUMIFS('Все позиции'!$K$2:$K$10401,'Все позиции'!$H$2:$H$10401,A1830,'Все позиции'!$L$2:$L$10401,B1830)</f>
        <v>0.3</v>
      </c>
      <c r="E1830" s="4">
        <f>SUMIFS('Все позиции'!$P$2:$P$10401,'Все позиции'!$H$2:$H$10401,A1830,'Все позиции'!$L$2:$L$10401,B1830)</f>
        <v>837944.19</v>
      </c>
      <c r="F1830" s="2">
        <f>COUNTIFS('Все позиции'!$H$2:$H$10401,A1830,'Все позиции'!$L$2:$L$10401,B1830,'Все позиции'!$F$2:$F$10401,"&lt;&gt;")</f>
        <v>1</v>
      </c>
      <c r="G1830" s="2" t="str">
        <f t="shared" si="28"/>
        <v>да</v>
      </c>
    </row>
    <row r="1831" spans="1:7" x14ac:dyDescent="0.25">
      <c r="A1831" s="2" t="s">
        <v>944</v>
      </c>
      <c r="B1831" s="2" t="s">
        <v>115</v>
      </c>
      <c r="C1831" s="2">
        <f>COUNTIFS('Все позиции'!$H$2:$H$10401,A1831,'Все позиции'!$L$2:$L$10401,B1831)</f>
        <v>1</v>
      </c>
      <c r="D1831" s="2">
        <f>SUMIFS('Все позиции'!$K$2:$K$10401,'Все позиции'!$H$2:$H$10401,A1831,'Все позиции'!$L$2:$L$10401,B1831)</f>
        <v>0.125</v>
      </c>
      <c r="E1831" s="4">
        <f>SUMIFS('Все позиции'!$P$2:$P$10401,'Все позиции'!$H$2:$H$10401,A1831,'Все позиции'!$L$2:$L$10401,B1831)</f>
        <v>25948.79</v>
      </c>
      <c r="F1831" s="2">
        <f>COUNTIFS('Все позиции'!$H$2:$H$10401,A1831,'Все позиции'!$L$2:$L$10401,B1831,'Все позиции'!$F$2:$F$10401,"&lt;&gt;")</f>
        <v>0</v>
      </c>
      <c r="G1831" s="2" t="str">
        <f t="shared" si="28"/>
        <v>нет</v>
      </c>
    </row>
    <row r="1832" spans="1:7" x14ac:dyDescent="0.25">
      <c r="A1832" s="2" t="s">
        <v>942</v>
      </c>
      <c r="B1832" s="2" t="s">
        <v>115</v>
      </c>
      <c r="C1832" s="2">
        <f>COUNTIFS('Все позиции'!$H$2:$H$10401,A1832,'Все позиции'!$L$2:$L$10401,B1832)</f>
        <v>1</v>
      </c>
      <c r="D1832" s="2">
        <f>SUMIFS('Все позиции'!$K$2:$K$10401,'Все позиции'!$H$2:$H$10401,A1832,'Все позиции'!$L$2:$L$10401,B1832)</f>
        <v>0.125</v>
      </c>
      <c r="E1832" s="4">
        <f>SUMIFS('Все позиции'!$P$2:$P$10401,'Все позиции'!$H$2:$H$10401,A1832,'Все позиции'!$L$2:$L$10401,B1832)</f>
        <v>101303.62</v>
      </c>
      <c r="F1832" s="2">
        <f>COUNTIFS('Все позиции'!$H$2:$H$10401,A1832,'Все позиции'!$L$2:$L$10401,B1832,'Все позиции'!$F$2:$F$10401,"&lt;&gt;")</f>
        <v>0</v>
      </c>
      <c r="G1832" s="2" t="str">
        <f t="shared" si="28"/>
        <v>нет</v>
      </c>
    </row>
    <row r="1833" spans="1:7" x14ac:dyDescent="0.25">
      <c r="A1833" s="2" t="s">
        <v>1009</v>
      </c>
      <c r="B1833" s="2" t="s">
        <v>115</v>
      </c>
      <c r="C1833" s="2">
        <f>COUNTIFS('Все позиции'!$H$2:$H$10401,A1833,'Все позиции'!$L$2:$L$10401,B1833)</f>
        <v>1</v>
      </c>
      <c r="D1833" s="2">
        <f>SUMIFS('Все позиции'!$K$2:$K$10401,'Все позиции'!$H$2:$H$10401,A1833,'Все позиции'!$L$2:$L$10401,B1833)</f>
        <v>0.21</v>
      </c>
      <c r="E1833" s="4">
        <f>SUMIFS('Все позиции'!$P$2:$P$10401,'Все позиции'!$H$2:$H$10401,A1833,'Все позиции'!$L$2:$L$10401,B1833)</f>
        <v>169562</v>
      </c>
      <c r="F1833" s="2">
        <f>COUNTIFS('Все позиции'!$H$2:$H$10401,A1833,'Все позиции'!$L$2:$L$10401,B1833,'Все позиции'!$F$2:$F$10401,"&lt;&gt;")</f>
        <v>0</v>
      </c>
      <c r="G1833" s="2" t="str">
        <f t="shared" si="28"/>
        <v>нет</v>
      </c>
    </row>
    <row r="1834" spans="1:7" x14ac:dyDescent="0.25">
      <c r="A1834" s="2" t="s">
        <v>1086</v>
      </c>
      <c r="B1834" s="2" t="s">
        <v>115</v>
      </c>
      <c r="C1834" s="2">
        <f>COUNTIFS('Все позиции'!$H$2:$H$10401,A1834,'Все позиции'!$L$2:$L$10401,B1834)</f>
        <v>1</v>
      </c>
      <c r="D1834" s="2">
        <f>SUMIFS('Все позиции'!$K$2:$K$10401,'Все позиции'!$H$2:$H$10401,A1834,'Все позиции'!$L$2:$L$10401,B1834)</f>
        <v>0.31</v>
      </c>
      <c r="E1834" s="4">
        <f>SUMIFS('Все позиции'!$P$2:$P$10401,'Все позиции'!$H$2:$H$10401,A1834,'Все позиции'!$L$2:$L$10401,B1834)</f>
        <v>195994.59</v>
      </c>
      <c r="F1834" s="2">
        <f>COUNTIFS('Все позиции'!$H$2:$H$10401,A1834,'Все позиции'!$L$2:$L$10401,B1834,'Все позиции'!$F$2:$F$10401,"&lt;&gt;")</f>
        <v>0</v>
      </c>
      <c r="G1834" s="2" t="str">
        <f t="shared" si="28"/>
        <v>нет</v>
      </c>
    </row>
    <row r="1835" spans="1:7" x14ac:dyDescent="0.25">
      <c r="A1835" s="2" t="s">
        <v>1087</v>
      </c>
      <c r="B1835" s="2" t="s">
        <v>115</v>
      </c>
      <c r="C1835" s="2">
        <f>COUNTIFS('Все позиции'!$H$2:$H$10401,A1835,'Все позиции'!$L$2:$L$10401,B1835)</f>
        <v>2</v>
      </c>
      <c r="D1835" s="2">
        <f>SUMIFS('Все позиции'!$K$2:$K$10401,'Все позиции'!$H$2:$H$10401,A1835,'Все позиции'!$L$2:$L$10401,B1835)</f>
        <v>0.55200000000000005</v>
      </c>
      <c r="E1835" s="4">
        <f>SUMIFS('Все позиции'!$P$2:$P$10401,'Все позиции'!$H$2:$H$10401,A1835,'Все позиции'!$L$2:$L$10401,B1835)</f>
        <v>108155.81</v>
      </c>
      <c r="F1835" s="2">
        <f>COUNTIFS('Все позиции'!$H$2:$H$10401,A1835,'Все позиции'!$L$2:$L$10401,B1835,'Все позиции'!$F$2:$F$10401,"&lt;&gt;")</f>
        <v>0</v>
      </c>
      <c r="G1835" s="2" t="str">
        <f t="shared" si="28"/>
        <v>нет</v>
      </c>
    </row>
    <row r="1836" spans="1:7" x14ac:dyDescent="0.25">
      <c r="A1836" s="2" t="s">
        <v>1084</v>
      </c>
      <c r="B1836" s="2" t="s">
        <v>115</v>
      </c>
      <c r="C1836" s="2">
        <f>COUNTIFS('Все позиции'!$H$2:$H$10401,A1836,'Все позиции'!$L$2:$L$10401,B1836)</f>
        <v>2</v>
      </c>
      <c r="D1836" s="2">
        <f>SUMIFS('Все позиции'!$K$2:$K$10401,'Все позиции'!$H$2:$H$10401,A1836,'Все позиции'!$L$2:$L$10401,B1836)</f>
        <v>0.92500000000000004</v>
      </c>
      <c r="E1836" s="4">
        <f>SUMIFS('Все позиции'!$P$2:$P$10401,'Все позиции'!$H$2:$H$10401,A1836,'Все позиции'!$L$2:$L$10401,B1836)</f>
        <v>432857.06</v>
      </c>
      <c r="F1836" s="2">
        <f>COUNTIFS('Все позиции'!$H$2:$H$10401,A1836,'Все позиции'!$L$2:$L$10401,B1836,'Все позиции'!$F$2:$F$10401,"&lt;&gt;")</f>
        <v>0</v>
      </c>
      <c r="G1836" s="2" t="str">
        <f t="shared" si="28"/>
        <v>нет</v>
      </c>
    </row>
    <row r="1837" spans="1:7" x14ac:dyDescent="0.25">
      <c r="A1837" s="2" t="s">
        <v>1082</v>
      </c>
      <c r="B1837" s="2" t="s">
        <v>115</v>
      </c>
      <c r="C1837" s="2">
        <f>COUNTIFS('Все позиции'!$H$2:$H$10401,A1837,'Все позиции'!$L$2:$L$10401,B1837)</f>
        <v>2</v>
      </c>
      <c r="D1837" s="2">
        <f>SUMIFS('Все позиции'!$K$2:$K$10401,'Все позиции'!$H$2:$H$10401,A1837,'Все позиции'!$L$2:$L$10401,B1837)</f>
        <v>0.6399999999999999</v>
      </c>
      <c r="E1837" s="4">
        <f>SUMIFS('Все позиции'!$P$2:$P$10401,'Все позиции'!$H$2:$H$10401,A1837,'Все позиции'!$L$2:$L$10401,B1837)</f>
        <v>389746.07999999996</v>
      </c>
      <c r="F1837" s="2">
        <f>COUNTIFS('Все позиции'!$H$2:$H$10401,A1837,'Все позиции'!$L$2:$L$10401,B1837,'Все позиции'!$F$2:$F$10401,"&lt;&gt;")</f>
        <v>0</v>
      </c>
      <c r="G1837" s="2" t="str">
        <f t="shared" si="28"/>
        <v>нет</v>
      </c>
    </row>
    <row r="1838" spans="1:7" x14ac:dyDescent="0.25">
      <c r="A1838" s="2" t="s">
        <v>994</v>
      </c>
      <c r="B1838" s="2" t="s">
        <v>115</v>
      </c>
      <c r="C1838" s="2">
        <f>COUNTIFS('Все позиции'!$H$2:$H$10401,A1838,'Все позиции'!$L$2:$L$10401,B1838)</f>
        <v>1</v>
      </c>
      <c r="D1838" s="2">
        <f>SUMIFS('Все позиции'!$K$2:$K$10401,'Все позиции'!$H$2:$H$10401,A1838,'Все позиции'!$L$2:$L$10401,B1838)</f>
        <v>4.2999999999999997E-2</v>
      </c>
      <c r="E1838" s="4">
        <f>SUMIFS('Все позиции'!$P$2:$P$10401,'Все позиции'!$H$2:$H$10401,A1838,'Все позиции'!$L$2:$L$10401,B1838)</f>
        <v>4138.0200000000004</v>
      </c>
      <c r="F1838" s="2">
        <f>COUNTIFS('Все позиции'!$H$2:$H$10401,A1838,'Все позиции'!$L$2:$L$10401,B1838,'Все позиции'!$F$2:$F$10401,"&lt;&gt;")</f>
        <v>0</v>
      </c>
      <c r="G1838" s="2" t="str">
        <f t="shared" si="28"/>
        <v>нет</v>
      </c>
    </row>
    <row r="1839" spans="1:7" x14ac:dyDescent="0.25">
      <c r="A1839" s="2" t="s">
        <v>1089</v>
      </c>
      <c r="B1839" s="2" t="s">
        <v>115</v>
      </c>
      <c r="C1839" s="2">
        <f>COUNTIFS('Все позиции'!$H$2:$H$10401,A1839,'Все позиции'!$L$2:$L$10401,B1839)</f>
        <v>1</v>
      </c>
      <c r="D1839" s="2">
        <f>SUMIFS('Все позиции'!$K$2:$K$10401,'Все позиции'!$H$2:$H$10401,A1839,'Все позиции'!$L$2:$L$10401,B1839)</f>
        <v>0.02</v>
      </c>
      <c r="E1839" s="4">
        <f>SUMIFS('Все позиции'!$P$2:$P$10401,'Все позиции'!$H$2:$H$10401,A1839,'Все позиции'!$L$2:$L$10401,B1839)</f>
        <v>14749.57</v>
      </c>
      <c r="F1839" s="2">
        <f>COUNTIFS('Все позиции'!$H$2:$H$10401,A1839,'Все позиции'!$L$2:$L$10401,B1839,'Все позиции'!$F$2:$F$10401,"&lt;&gt;")</f>
        <v>0</v>
      </c>
      <c r="G1839" s="2" t="str">
        <f t="shared" si="28"/>
        <v>нет</v>
      </c>
    </row>
    <row r="1840" spans="1:7" x14ac:dyDescent="0.25">
      <c r="A1840" s="2" t="s">
        <v>996</v>
      </c>
      <c r="B1840" s="2" t="s">
        <v>115</v>
      </c>
      <c r="C1840" s="2">
        <f>COUNTIFS('Все позиции'!$H$2:$H$10401,A1840,'Все позиции'!$L$2:$L$10401,B1840)</f>
        <v>3</v>
      </c>
      <c r="D1840" s="2">
        <f>SUMIFS('Все позиции'!$K$2:$K$10401,'Все позиции'!$H$2:$H$10401,A1840,'Все позиции'!$L$2:$L$10401,B1840)</f>
        <v>7.3999999999999996E-2</v>
      </c>
      <c r="E1840" s="4">
        <f>SUMIFS('Все позиции'!$P$2:$P$10401,'Все позиции'!$H$2:$H$10401,A1840,'Все позиции'!$L$2:$L$10401,B1840)</f>
        <v>9606.16</v>
      </c>
      <c r="F1840" s="2">
        <f>COUNTIFS('Все позиции'!$H$2:$H$10401,A1840,'Все позиции'!$L$2:$L$10401,B1840,'Все позиции'!$F$2:$F$10401,"&lt;&gt;")</f>
        <v>0</v>
      </c>
      <c r="G1840" s="2" t="str">
        <f t="shared" si="28"/>
        <v>нет</v>
      </c>
    </row>
    <row r="1841" spans="1:7" x14ac:dyDescent="0.25">
      <c r="A1841" s="2" t="s">
        <v>1071</v>
      </c>
      <c r="B1841" s="2" t="s">
        <v>115</v>
      </c>
      <c r="C1841" s="2">
        <f>COUNTIFS('Все позиции'!$H$2:$H$10401,A1841,'Все позиции'!$L$2:$L$10401,B1841)</f>
        <v>2</v>
      </c>
      <c r="D1841" s="2">
        <f>SUMIFS('Все позиции'!$K$2:$K$10401,'Все позиции'!$H$2:$H$10401,A1841,'Все позиции'!$L$2:$L$10401,B1841)</f>
        <v>0.19400000000000001</v>
      </c>
      <c r="E1841" s="4">
        <f>SUMIFS('Все позиции'!$P$2:$P$10401,'Все позиции'!$H$2:$H$10401,A1841,'Все позиции'!$L$2:$L$10401,B1841)</f>
        <v>44614.18</v>
      </c>
      <c r="F1841" s="2">
        <f>COUNTIFS('Все позиции'!$H$2:$H$10401,A1841,'Все позиции'!$L$2:$L$10401,B1841,'Все позиции'!$F$2:$F$10401,"&lt;&gt;")</f>
        <v>0</v>
      </c>
      <c r="G1841" s="2" t="str">
        <f t="shared" si="28"/>
        <v>нет</v>
      </c>
    </row>
    <row r="1842" spans="1:7" x14ac:dyDescent="0.25">
      <c r="A1842" s="2" t="s">
        <v>1069</v>
      </c>
      <c r="B1842" s="2" t="s">
        <v>115</v>
      </c>
      <c r="C1842" s="2">
        <f>COUNTIFS('Все позиции'!$H$2:$H$10401,A1842,'Все позиции'!$L$2:$L$10401,B1842)</f>
        <v>2</v>
      </c>
      <c r="D1842" s="2">
        <f>SUMIFS('Все позиции'!$K$2:$K$10401,'Все позиции'!$H$2:$H$10401,A1842,'Все позиции'!$L$2:$L$10401,B1842)</f>
        <v>4.5999999999999999E-2</v>
      </c>
      <c r="E1842" s="4">
        <f>SUMIFS('Все позиции'!$P$2:$P$10401,'Все позиции'!$H$2:$H$10401,A1842,'Все позиции'!$L$2:$L$10401,B1842)</f>
        <v>9373.380000000001</v>
      </c>
      <c r="F1842" s="2">
        <f>COUNTIFS('Все позиции'!$H$2:$H$10401,A1842,'Все позиции'!$L$2:$L$10401,B1842,'Все позиции'!$F$2:$F$10401,"&lt;&gt;")</f>
        <v>0</v>
      </c>
      <c r="G1842" s="2" t="str">
        <f t="shared" si="28"/>
        <v>нет</v>
      </c>
    </row>
    <row r="1843" spans="1:7" x14ac:dyDescent="0.25">
      <c r="A1843" s="2" t="s">
        <v>1011</v>
      </c>
      <c r="B1843" s="2" t="s">
        <v>115</v>
      </c>
      <c r="C1843" s="2">
        <f>COUNTIFS('Все позиции'!$H$2:$H$10401,A1843,'Все позиции'!$L$2:$L$10401,B1843)</f>
        <v>3</v>
      </c>
      <c r="D1843" s="2">
        <f>SUMIFS('Все позиции'!$K$2:$K$10401,'Все позиции'!$H$2:$H$10401,A1843,'Все позиции'!$L$2:$L$10401,B1843)</f>
        <v>0.22099999999999997</v>
      </c>
      <c r="E1843" s="4">
        <f>SUMIFS('Все позиции'!$P$2:$P$10401,'Все позиции'!$H$2:$H$10401,A1843,'Все позиции'!$L$2:$L$10401,B1843)</f>
        <v>34085.770000000004</v>
      </c>
      <c r="F1843" s="2">
        <f>COUNTIFS('Все позиции'!$H$2:$H$10401,A1843,'Все позиции'!$L$2:$L$10401,B1843,'Все позиции'!$F$2:$F$10401,"&lt;&gt;")</f>
        <v>0</v>
      </c>
      <c r="G1843" s="2" t="str">
        <f t="shared" si="28"/>
        <v>нет</v>
      </c>
    </row>
    <row r="1844" spans="1:7" x14ac:dyDescent="0.25">
      <c r="A1844" s="2" t="s">
        <v>1924</v>
      </c>
      <c r="B1844" s="2" t="s">
        <v>115</v>
      </c>
      <c r="C1844" s="2">
        <f>COUNTIFS('Все позиции'!$H$2:$H$10401,A1844,'Все позиции'!$L$2:$L$10401,B1844)</f>
        <v>1</v>
      </c>
      <c r="D1844" s="2">
        <f>SUMIFS('Все позиции'!$K$2:$K$10401,'Все позиции'!$H$2:$H$10401,A1844,'Все позиции'!$L$2:$L$10401,B1844)</f>
        <v>3.5000000000000003E-2</v>
      </c>
      <c r="E1844" s="4">
        <f>SUMIFS('Все позиции'!$P$2:$P$10401,'Все позиции'!$H$2:$H$10401,A1844,'Все позиции'!$L$2:$L$10401,B1844)</f>
        <v>3370.07</v>
      </c>
      <c r="F1844" s="2">
        <f>COUNTIFS('Все позиции'!$H$2:$H$10401,A1844,'Все позиции'!$L$2:$L$10401,B1844,'Все позиции'!$F$2:$F$10401,"&lt;&gt;")</f>
        <v>0</v>
      </c>
      <c r="G1844" s="2" t="str">
        <f t="shared" si="28"/>
        <v>нет</v>
      </c>
    </row>
    <row r="1845" spans="1:7" x14ac:dyDescent="0.25">
      <c r="A1845" s="2" t="s">
        <v>1917</v>
      </c>
      <c r="B1845" s="2" t="s">
        <v>115</v>
      </c>
      <c r="C1845" s="2">
        <f>COUNTIFS('Все позиции'!$H$2:$H$10401,A1845,'Все позиции'!$L$2:$L$10401,B1845)</f>
        <v>1</v>
      </c>
      <c r="D1845" s="2">
        <f>SUMIFS('Все позиции'!$K$2:$K$10401,'Все позиции'!$H$2:$H$10401,A1845,'Все позиции'!$L$2:$L$10401,B1845)</f>
        <v>3.86</v>
      </c>
      <c r="E1845" s="4">
        <f>SUMIFS('Все позиции'!$P$2:$P$10401,'Все позиции'!$H$2:$H$10401,A1845,'Все позиции'!$L$2:$L$10401,B1845)</f>
        <v>0</v>
      </c>
      <c r="F1845" s="2">
        <f>COUNTIFS('Все позиции'!$H$2:$H$10401,A1845,'Все позиции'!$L$2:$L$10401,B1845,'Все позиции'!$F$2:$F$10401,"&lt;&gt;")</f>
        <v>0</v>
      </c>
      <c r="G1845" s="2" t="str">
        <f t="shared" si="28"/>
        <v>нет</v>
      </c>
    </row>
    <row r="1846" spans="1:7" x14ac:dyDescent="0.25">
      <c r="A1846" s="2" t="s">
        <v>8289</v>
      </c>
      <c r="B1846" s="2" t="s">
        <v>115</v>
      </c>
      <c r="C1846" s="2">
        <f>COUNTIFS('Все позиции'!$H$2:$H$10401,A1846,'Все позиции'!$L$2:$L$10401,B1846)</f>
        <v>2</v>
      </c>
      <c r="D1846" s="2">
        <f>SUMIFS('Все позиции'!$K$2:$K$10401,'Все позиции'!$H$2:$H$10401,A1846,'Все позиции'!$L$2:$L$10401,B1846)</f>
        <v>0.34</v>
      </c>
      <c r="E1846" s="4">
        <f>SUMIFS('Все позиции'!$P$2:$P$10401,'Все позиции'!$H$2:$H$10401,A1846,'Все позиции'!$L$2:$L$10401,B1846)</f>
        <v>160548.51</v>
      </c>
      <c r="F1846" s="2">
        <f>COUNTIFS('Все позиции'!$H$2:$H$10401,A1846,'Все позиции'!$L$2:$L$10401,B1846,'Все позиции'!$F$2:$F$10401,"&lt;&gt;")</f>
        <v>2</v>
      </c>
      <c r="G1846" s="2" t="str">
        <f t="shared" si="28"/>
        <v>да</v>
      </c>
    </row>
    <row r="1847" spans="1:7" x14ac:dyDescent="0.25">
      <c r="A1847" s="2" t="s">
        <v>2477</v>
      </c>
      <c r="B1847" s="2" t="s">
        <v>115</v>
      </c>
      <c r="C1847" s="2">
        <f>COUNTIFS('Все позиции'!$H$2:$H$10401,A1847,'Все позиции'!$L$2:$L$10401,B1847)</f>
        <v>1</v>
      </c>
      <c r="D1847" s="2">
        <f>SUMIFS('Все позиции'!$K$2:$K$10401,'Все позиции'!$H$2:$H$10401,A1847,'Все позиции'!$L$2:$L$10401,B1847)</f>
        <v>2.4E-2</v>
      </c>
      <c r="E1847" s="4">
        <f>SUMIFS('Все позиции'!$P$2:$P$10401,'Все позиции'!$H$2:$H$10401,A1847,'Все позиции'!$L$2:$L$10401,B1847)</f>
        <v>50358.67</v>
      </c>
      <c r="F1847" s="2">
        <f>COUNTIFS('Все позиции'!$H$2:$H$10401,A1847,'Все позиции'!$L$2:$L$10401,B1847,'Все позиции'!$F$2:$F$10401,"&lt;&gt;")</f>
        <v>0</v>
      </c>
      <c r="G1847" s="2" t="str">
        <f t="shared" si="28"/>
        <v>нет</v>
      </c>
    </row>
    <row r="1848" spans="1:7" x14ac:dyDescent="0.25">
      <c r="A1848" s="2" t="s">
        <v>2474</v>
      </c>
      <c r="B1848" s="2" t="s">
        <v>115</v>
      </c>
      <c r="C1848" s="2">
        <f>COUNTIFS('Все позиции'!$H$2:$H$10401,A1848,'Все позиции'!$L$2:$L$10401,B1848)</f>
        <v>1</v>
      </c>
      <c r="D1848" s="2">
        <f>SUMIFS('Все позиции'!$K$2:$K$10401,'Все позиции'!$H$2:$H$10401,A1848,'Все позиции'!$L$2:$L$10401,B1848)</f>
        <v>0.65</v>
      </c>
      <c r="E1848" s="4">
        <f>SUMIFS('Все позиции'!$P$2:$P$10401,'Все позиции'!$H$2:$H$10401,A1848,'Все позиции'!$L$2:$L$10401,B1848)</f>
        <v>759118.68</v>
      </c>
      <c r="F1848" s="2">
        <f>COUNTIFS('Все позиции'!$H$2:$H$10401,A1848,'Все позиции'!$L$2:$L$10401,B1848,'Все позиции'!$F$2:$F$10401,"&lt;&gt;")</f>
        <v>0</v>
      </c>
      <c r="G1848" s="2" t="str">
        <f t="shared" si="28"/>
        <v>нет</v>
      </c>
    </row>
    <row r="1849" spans="1:7" x14ac:dyDescent="0.25">
      <c r="A1849" s="2" t="s">
        <v>2475</v>
      </c>
      <c r="B1849" s="2" t="s">
        <v>115</v>
      </c>
      <c r="C1849" s="2">
        <f>COUNTIFS('Все позиции'!$H$2:$H$10401,A1849,'Все позиции'!$L$2:$L$10401,B1849)</f>
        <v>1</v>
      </c>
      <c r="D1849" s="2">
        <f>SUMIFS('Все позиции'!$K$2:$K$10401,'Все позиции'!$H$2:$H$10401,A1849,'Все позиции'!$L$2:$L$10401,B1849)</f>
        <v>0.40400000000000003</v>
      </c>
      <c r="E1849" s="4">
        <f>SUMIFS('Все позиции'!$P$2:$P$10401,'Все позиции'!$H$2:$H$10401,A1849,'Все позиции'!$L$2:$L$10401,B1849)</f>
        <v>516965.07</v>
      </c>
      <c r="F1849" s="2">
        <f>COUNTIFS('Все позиции'!$H$2:$H$10401,A1849,'Все позиции'!$L$2:$L$10401,B1849,'Все позиции'!$F$2:$F$10401,"&lt;&gt;")</f>
        <v>0</v>
      </c>
      <c r="G1849" s="2" t="str">
        <f t="shared" si="28"/>
        <v>нет</v>
      </c>
    </row>
    <row r="1850" spans="1:7" x14ac:dyDescent="0.25">
      <c r="A1850" s="2" t="s">
        <v>2476</v>
      </c>
      <c r="B1850" s="2" t="s">
        <v>115</v>
      </c>
      <c r="C1850" s="2">
        <f>COUNTIFS('Все позиции'!$H$2:$H$10401,A1850,'Все позиции'!$L$2:$L$10401,B1850)</f>
        <v>1</v>
      </c>
      <c r="D1850" s="2">
        <f>SUMIFS('Все позиции'!$K$2:$K$10401,'Все позиции'!$H$2:$H$10401,A1850,'Все позиции'!$L$2:$L$10401,B1850)</f>
        <v>4.2999999999999997E-2</v>
      </c>
      <c r="E1850" s="4">
        <f>SUMIFS('Все позиции'!$P$2:$P$10401,'Все позиции'!$H$2:$H$10401,A1850,'Все позиции'!$L$2:$L$10401,B1850)</f>
        <v>67597.86</v>
      </c>
      <c r="F1850" s="2">
        <f>COUNTIFS('Все позиции'!$H$2:$H$10401,A1850,'Все позиции'!$L$2:$L$10401,B1850,'Все позиции'!$F$2:$F$10401,"&lt;&gt;")</f>
        <v>0</v>
      </c>
      <c r="G1850" s="2" t="str">
        <f t="shared" si="28"/>
        <v>нет</v>
      </c>
    </row>
    <row r="1851" spans="1:7" x14ac:dyDescent="0.25">
      <c r="A1851" s="2" t="s">
        <v>1188</v>
      </c>
      <c r="B1851" s="2" t="s">
        <v>115</v>
      </c>
      <c r="C1851" s="2">
        <f>COUNTIFS('Все позиции'!$H$2:$H$10401,A1851,'Все позиции'!$L$2:$L$10401,B1851)</f>
        <v>1</v>
      </c>
      <c r="D1851" s="2">
        <f>SUMIFS('Все позиции'!$K$2:$K$10401,'Все позиции'!$H$2:$H$10401,A1851,'Все позиции'!$L$2:$L$10401,B1851)</f>
        <v>0.33</v>
      </c>
      <c r="E1851" s="4">
        <f>SUMIFS('Все позиции'!$P$2:$P$10401,'Все позиции'!$H$2:$H$10401,A1851,'Все позиции'!$L$2:$L$10401,B1851)</f>
        <v>2875016.61</v>
      </c>
      <c r="F1851" s="2">
        <f>COUNTIFS('Все позиции'!$H$2:$H$10401,A1851,'Все позиции'!$L$2:$L$10401,B1851,'Все позиции'!$F$2:$F$10401,"&lt;&gt;")</f>
        <v>0</v>
      </c>
      <c r="G1851" s="2" t="str">
        <f t="shared" si="28"/>
        <v>нет</v>
      </c>
    </row>
    <row r="1852" spans="1:7" x14ac:dyDescent="0.25">
      <c r="A1852" s="2" t="s">
        <v>8290</v>
      </c>
      <c r="B1852" s="2" t="s">
        <v>115</v>
      </c>
      <c r="C1852" s="2">
        <f>COUNTIFS('Все позиции'!$H$2:$H$10401,A1852,'Все позиции'!$L$2:$L$10401,B1852)</f>
        <v>2</v>
      </c>
      <c r="D1852" s="2">
        <f>SUMIFS('Все позиции'!$K$2:$K$10401,'Все позиции'!$H$2:$H$10401,A1852,'Все позиции'!$L$2:$L$10401,B1852)</f>
        <v>0.24</v>
      </c>
      <c r="E1852" s="4">
        <f>SUMIFS('Все позиции'!$P$2:$P$10401,'Все позиции'!$H$2:$H$10401,A1852,'Все позиции'!$L$2:$L$10401,B1852)</f>
        <v>1440526.1600000001</v>
      </c>
      <c r="F1852" s="2">
        <f>COUNTIFS('Все позиции'!$H$2:$H$10401,A1852,'Все позиции'!$L$2:$L$10401,B1852,'Все позиции'!$F$2:$F$10401,"&lt;&gt;")</f>
        <v>2</v>
      </c>
      <c r="G1852" s="2" t="str">
        <f t="shared" si="28"/>
        <v>да</v>
      </c>
    </row>
    <row r="1853" spans="1:7" x14ac:dyDescent="0.25">
      <c r="A1853" s="2" t="s">
        <v>8291</v>
      </c>
      <c r="B1853" s="2" t="s">
        <v>115</v>
      </c>
      <c r="C1853" s="2">
        <f>COUNTIFS('Все позиции'!$H$2:$H$10401,A1853,'Все позиции'!$L$2:$L$10401,B1853)</f>
        <v>2</v>
      </c>
      <c r="D1853" s="2">
        <f>SUMIFS('Все позиции'!$K$2:$K$10401,'Все позиции'!$H$2:$H$10401,A1853,'Все позиции'!$L$2:$L$10401,B1853)</f>
        <v>0.57999999999999996</v>
      </c>
      <c r="E1853" s="4">
        <f>SUMIFS('Все позиции'!$P$2:$P$10401,'Все позиции'!$H$2:$H$10401,A1853,'Все позиции'!$L$2:$L$10401,B1853)</f>
        <v>646155.84000000008</v>
      </c>
      <c r="F1853" s="2">
        <f>COUNTIFS('Все позиции'!$H$2:$H$10401,A1853,'Все позиции'!$L$2:$L$10401,B1853,'Все позиции'!$F$2:$F$10401,"&lt;&gt;")</f>
        <v>2</v>
      </c>
      <c r="G1853" s="2" t="str">
        <f t="shared" si="28"/>
        <v>да</v>
      </c>
    </row>
    <row r="1854" spans="1:7" x14ac:dyDescent="0.25">
      <c r="A1854" s="2" t="s">
        <v>8292</v>
      </c>
      <c r="B1854" s="2" t="s">
        <v>115</v>
      </c>
      <c r="C1854" s="2">
        <f>COUNTIFS('Все позиции'!$H$2:$H$10401,A1854,'Все позиции'!$L$2:$L$10401,B1854)</f>
        <v>2</v>
      </c>
      <c r="D1854" s="2">
        <f>SUMIFS('Все позиции'!$K$2:$K$10401,'Все позиции'!$H$2:$H$10401,A1854,'Все позиции'!$L$2:$L$10401,B1854)</f>
        <v>0.37</v>
      </c>
      <c r="E1854" s="4">
        <f>SUMIFS('Все позиции'!$P$2:$P$10401,'Все позиции'!$H$2:$H$10401,A1854,'Все позиции'!$L$2:$L$10401,B1854)</f>
        <v>488402.15</v>
      </c>
      <c r="F1854" s="2">
        <f>COUNTIFS('Все позиции'!$H$2:$H$10401,A1854,'Все позиции'!$L$2:$L$10401,B1854,'Все позиции'!$F$2:$F$10401,"&lt;&gt;")</f>
        <v>2</v>
      </c>
      <c r="G1854" s="2" t="str">
        <f t="shared" si="28"/>
        <v>да</v>
      </c>
    </row>
    <row r="1855" spans="1:7" x14ac:dyDescent="0.25">
      <c r="A1855" s="2" t="s">
        <v>8293</v>
      </c>
      <c r="B1855" s="2" t="s">
        <v>115</v>
      </c>
      <c r="C1855" s="2">
        <f>COUNTIFS('Все позиции'!$H$2:$H$10401,A1855,'Все позиции'!$L$2:$L$10401,B1855)</f>
        <v>2</v>
      </c>
      <c r="D1855" s="2">
        <f>SUMIFS('Все позиции'!$K$2:$K$10401,'Все позиции'!$H$2:$H$10401,A1855,'Все позиции'!$L$2:$L$10401,B1855)</f>
        <v>3.415</v>
      </c>
      <c r="E1855" s="4">
        <f>SUMIFS('Все позиции'!$P$2:$P$10401,'Все позиции'!$H$2:$H$10401,A1855,'Все позиции'!$L$2:$L$10401,B1855)</f>
        <v>14001605.25</v>
      </c>
      <c r="F1855" s="2">
        <f>COUNTIFS('Все позиции'!$H$2:$H$10401,A1855,'Все позиции'!$L$2:$L$10401,B1855,'Все позиции'!$F$2:$F$10401,"&lt;&gt;")</f>
        <v>2</v>
      </c>
      <c r="G1855" s="2" t="str">
        <f t="shared" si="28"/>
        <v>да</v>
      </c>
    </row>
    <row r="1856" spans="1:7" x14ac:dyDescent="0.25">
      <c r="A1856" s="2" t="s">
        <v>8294</v>
      </c>
      <c r="B1856" s="2" t="s">
        <v>115</v>
      </c>
      <c r="C1856" s="2">
        <f>COUNTIFS('Все позиции'!$H$2:$H$10401,A1856,'Все позиции'!$L$2:$L$10401,B1856)</f>
        <v>2</v>
      </c>
      <c r="D1856" s="2">
        <f>SUMIFS('Все позиции'!$K$2:$K$10401,'Все позиции'!$H$2:$H$10401,A1856,'Все позиции'!$L$2:$L$10401,B1856)</f>
        <v>1.52</v>
      </c>
      <c r="E1856" s="4">
        <f>SUMIFS('Все позиции'!$P$2:$P$10401,'Все позиции'!$H$2:$H$10401,A1856,'Все позиции'!$L$2:$L$10401,B1856)</f>
        <v>3986246.29</v>
      </c>
      <c r="F1856" s="2">
        <f>COUNTIFS('Все позиции'!$H$2:$H$10401,A1856,'Все позиции'!$L$2:$L$10401,B1856,'Все позиции'!$F$2:$F$10401,"&lt;&gt;")</f>
        <v>2</v>
      </c>
      <c r="G1856" s="2" t="str">
        <f t="shared" si="28"/>
        <v>да</v>
      </c>
    </row>
    <row r="1857" spans="1:7" x14ac:dyDescent="0.25">
      <c r="A1857" s="2" t="s">
        <v>1189</v>
      </c>
      <c r="B1857" s="2" t="s">
        <v>115</v>
      </c>
      <c r="C1857" s="2">
        <f>COUNTIFS('Все позиции'!$H$2:$H$10401,A1857,'Все позиции'!$L$2:$L$10401,B1857)</f>
        <v>1</v>
      </c>
      <c r="D1857" s="2">
        <f>SUMIFS('Все позиции'!$K$2:$K$10401,'Все позиции'!$H$2:$H$10401,A1857,'Все позиции'!$L$2:$L$10401,B1857)</f>
        <v>1.04</v>
      </c>
      <c r="E1857" s="4">
        <f>SUMIFS('Все позиции'!$P$2:$P$10401,'Все позиции'!$H$2:$H$10401,A1857,'Все позиции'!$L$2:$L$10401,B1857)</f>
        <v>5931930.04</v>
      </c>
      <c r="F1857" s="2">
        <f>COUNTIFS('Все позиции'!$H$2:$H$10401,A1857,'Все позиции'!$L$2:$L$10401,B1857,'Все позиции'!$F$2:$F$10401,"&lt;&gt;")</f>
        <v>0</v>
      </c>
      <c r="G1857" s="2" t="str">
        <f t="shared" si="28"/>
        <v>нет</v>
      </c>
    </row>
    <row r="1858" spans="1:7" x14ac:dyDescent="0.25">
      <c r="A1858" s="2" t="s">
        <v>1208</v>
      </c>
      <c r="B1858" s="2" t="s">
        <v>115</v>
      </c>
      <c r="C1858" s="2">
        <f>COUNTIFS('Все позиции'!$H$2:$H$10401,A1858,'Все позиции'!$L$2:$L$10401,B1858)</f>
        <v>3</v>
      </c>
      <c r="D1858" s="2">
        <f>SUMIFS('Все позиции'!$K$2:$K$10401,'Все позиции'!$H$2:$H$10401,A1858,'Все позиции'!$L$2:$L$10401,B1858)</f>
        <v>3.9769999999999999</v>
      </c>
      <c r="E1858" s="4">
        <f>SUMIFS('Все позиции'!$P$2:$P$10401,'Все позиции'!$H$2:$H$10401,A1858,'Все позиции'!$L$2:$L$10401,B1858)</f>
        <v>6831392.7400000002</v>
      </c>
      <c r="F1858" s="2">
        <f>COUNTIFS('Все позиции'!$H$2:$H$10401,A1858,'Все позиции'!$L$2:$L$10401,B1858,'Все позиции'!$F$2:$F$10401,"&lt;&gt;")</f>
        <v>2</v>
      </c>
      <c r="G1858" s="2" t="str">
        <f t="shared" ref="G1858:G1921" si="29">IF(F1858&gt;0,"да","нет")</f>
        <v>да</v>
      </c>
    </row>
    <row r="1859" spans="1:7" x14ac:dyDescent="0.25">
      <c r="A1859" s="2" t="s">
        <v>1209</v>
      </c>
      <c r="B1859" s="2" t="s">
        <v>115</v>
      </c>
      <c r="C1859" s="2">
        <f>COUNTIFS('Все позиции'!$H$2:$H$10401,A1859,'Все позиции'!$L$2:$L$10401,B1859)</f>
        <v>1</v>
      </c>
      <c r="D1859" s="2">
        <f>SUMIFS('Все позиции'!$K$2:$K$10401,'Все позиции'!$H$2:$H$10401,A1859,'Все позиции'!$L$2:$L$10401,B1859)</f>
        <v>0.23499999999999999</v>
      </c>
      <c r="E1859" s="4">
        <f>SUMIFS('Все позиции'!$P$2:$P$10401,'Все позиции'!$H$2:$H$10401,A1859,'Все позиции'!$L$2:$L$10401,B1859)</f>
        <v>502919.7</v>
      </c>
      <c r="F1859" s="2">
        <f>COUNTIFS('Все позиции'!$H$2:$H$10401,A1859,'Все позиции'!$L$2:$L$10401,B1859,'Все позиции'!$F$2:$F$10401,"&lt;&gt;")</f>
        <v>0</v>
      </c>
      <c r="G1859" s="2" t="str">
        <f t="shared" si="29"/>
        <v>нет</v>
      </c>
    </row>
    <row r="1860" spans="1:7" x14ac:dyDescent="0.25">
      <c r="A1860" s="2" t="s">
        <v>1210</v>
      </c>
      <c r="B1860" s="2" t="s">
        <v>115</v>
      </c>
      <c r="C1860" s="2">
        <f>COUNTIFS('Все позиции'!$H$2:$H$10401,A1860,'Все позиции'!$L$2:$L$10401,B1860)</f>
        <v>1</v>
      </c>
      <c r="D1860" s="2">
        <f>SUMIFS('Все позиции'!$K$2:$K$10401,'Все позиции'!$H$2:$H$10401,A1860,'Все позиции'!$L$2:$L$10401,B1860)</f>
        <v>0.23499999999999999</v>
      </c>
      <c r="E1860" s="4">
        <f>SUMIFS('Все позиции'!$P$2:$P$10401,'Все позиции'!$H$2:$H$10401,A1860,'Все позиции'!$L$2:$L$10401,B1860)</f>
        <v>338662.06</v>
      </c>
      <c r="F1860" s="2">
        <f>COUNTIFS('Все позиции'!$H$2:$H$10401,A1860,'Все позиции'!$L$2:$L$10401,B1860,'Все позиции'!$F$2:$F$10401,"&lt;&gt;")</f>
        <v>0</v>
      </c>
      <c r="G1860" s="2" t="str">
        <f t="shared" si="29"/>
        <v>нет</v>
      </c>
    </row>
    <row r="1861" spans="1:7" x14ac:dyDescent="0.25">
      <c r="A1861" s="2" t="s">
        <v>1211</v>
      </c>
      <c r="B1861" s="2" t="s">
        <v>115</v>
      </c>
      <c r="C1861" s="2">
        <f>COUNTIFS('Все позиции'!$H$2:$H$10401,A1861,'Все позиции'!$L$2:$L$10401,B1861)</f>
        <v>1</v>
      </c>
      <c r="D1861" s="2">
        <f>SUMIFS('Все позиции'!$K$2:$K$10401,'Все позиции'!$H$2:$H$10401,A1861,'Все позиции'!$L$2:$L$10401,B1861)</f>
        <v>0.32</v>
      </c>
      <c r="E1861" s="4">
        <f>SUMIFS('Все позиции'!$P$2:$P$10401,'Все позиции'!$H$2:$H$10401,A1861,'Все позиции'!$L$2:$L$10401,B1861)</f>
        <v>587983.22</v>
      </c>
      <c r="F1861" s="2">
        <f>COUNTIFS('Все позиции'!$H$2:$H$10401,A1861,'Все позиции'!$L$2:$L$10401,B1861,'Все позиции'!$F$2:$F$10401,"&lt;&gt;")</f>
        <v>0</v>
      </c>
      <c r="G1861" s="2" t="str">
        <f t="shared" si="29"/>
        <v>нет</v>
      </c>
    </row>
    <row r="1862" spans="1:7" x14ac:dyDescent="0.25">
      <c r="A1862" s="2" t="s">
        <v>8295</v>
      </c>
      <c r="B1862" s="2" t="s">
        <v>115</v>
      </c>
      <c r="C1862" s="2">
        <f>COUNTIFS('Все позиции'!$H$2:$H$10401,A1862,'Все позиции'!$L$2:$L$10401,B1862)</f>
        <v>2</v>
      </c>
      <c r="D1862" s="2">
        <f>SUMIFS('Все позиции'!$K$2:$K$10401,'Все позиции'!$H$2:$H$10401,A1862,'Все позиции'!$L$2:$L$10401,B1862)</f>
        <v>1.56</v>
      </c>
      <c r="E1862" s="4">
        <f>SUMIFS('Все позиции'!$P$2:$P$10401,'Все позиции'!$H$2:$H$10401,A1862,'Все позиции'!$L$2:$L$10401,B1862)</f>
        <v>3939766.0700000003</v>
      </c>
      <c r="F1862" s="2">
        <f>COUNTIFS('Все позиции'!$H$2:$H$10401,A1862,'Все позиции'!$L$2:$L$10401,B1862,'Все позиции'!$F$2:$F$10401,"&lt;&gt;")</f>
        <v>2</v>
      </c>
      <c r="G1862" s="2" t="str">
        <f t="shared" si="29"/>
        <v>да</v>
      </c>
    </row>
    <row r="1863" spans="1:7" x14ac:dyDescent="0.25">
      <c r="A1863" s="2" t="s">
        <v>8296</v>
      </c>
      <c r="B1863" s="2" t="s">
        <v>115</v>
      </c>
      <c r="C1863" s="2">
        <f>COUNTIFS('Все позиции'!$H$2:$H$10401,A1863,'Все позиции'!$L$2:$L$10401,B1863)</f>
        <v>2</v>
      </c>
      <c r="D1863" s="2">
        <f>SUMIFS('Все позиции'!$K$2:$K$10401,'Все позиции'!$H$2:$H$10401,A1863,'Все позиции'!$L$2:$L$10401,B1863)</f>
        <v>2.9750000000000001</v>
      </c>
      <c r="E1863" s="4">
        <f>SUMIFS('Все позиции'!$P$2:$P$10401,'Все позиции'!$H$2:$H$10401,A1863,'Все позиции'!$L$2:$L$10401,B1863)</f>
        <v>9064156.75</v>
      </c>
      <c r="F1863" s="2">
        <f>COUNTIFS('Все позиции'!$H$2:$H$10401,A1863,'Все позиции'!$L$2:$L$10401,B1863,'Все позиции'!$F$2:$F$10401,"&lt;&gt;")</f>
        <v>2</v>
      </c>
      <c r="G1863" s="2" t="str">
        <f t="shared" si="29"/>
        <v>да</v>
      </c>
    </row>
    <row r="1864" spans="1:7" x14ac:dyDescent="0.25">
      <c r="A1864" s="2" t="s">
        <v>8297</v>
      </c>
      <c r="B1864" s="2" t="s">
        <v>115</v>
      </c>
      <c r="C1864" s="2">
        <f>COUNTIFS('Все позиции'!$H$2:$H$10401,A1864,'Все позиции'!$L$2:$L$10401,B1864)</f>
        <v>2</v>
      </c>
      <c r="D1864" s="2">
        <f>SUMIFS('Все позиции'!$K$2:$K$10401,'Все позиции'!$H$2:$H$10401,A1864,'Все позиции'!$L$2:$L$10401,B1864)</f>
        <v>0.47</v>
      </c>
      <c r="E1864" s="4">
        <f>SUMIFS('Все позиции'!$P$2:$P$10401,'Все позиции'!$H$2:$H$10401,A1864,'Все позиции'!$L$2:$L$10401,B1864)</f>
        <v>933867.64</v>
      </c>
      <c r="F1864" s="2">
        <f>COUNTIFS('Все позиции'!$H$2:$H$10401,A1864,'Все позиции'!$L$2:$L$10401,B1864,'Все позиции'!$F$2:$F$10401,"&lt;&gt;")</f>
        <v>2</v>
      </c>
      <c r="G1864" s="2" t="str">
        <f t="shared" si="29"/>
        <v>да</v>
      </c>
    </row>
    <row r="1865" spans="1:7" x14ac:dyDescent="0.25">
      <c r="A1865" s="2" t="s">
        <v>4537</v>
      </c>
      <c r="B1865" s="2" t="s">
        <v>115</v>
      </c>
      <c r="C1865" s="2">
        <f>COUNTIFS('Все позиции'!$H$2:$H$10401,A1865,'Все позиции'!$L$2:$L$10401,B1865)</f>
        <v>3</v>
      </c>
      <c r="D1865" s="2">
        <f>SUMIFS('Все позиции'!$K$2:$K$10401,'Все позиции'!$H$2:$H$10401,A1865,'Все позиции'!$L$2:$L$10401,B1865)</f>
        <v>100.19999999999999</v>
      </c>
      <c r="E1865" s="4">
        <f>SUMIFS('Все позиции'!$P$2:$P$10401,'Все позиции'!$H$2:$H$10401,A1865,'Все позиции'!$L$2:$L$10401,B1865)</f>
        <v>53314</v>
      </c>
      <c r="F1865" s="2">
        <f>COUNTIFS('Все позиции'!$H$2:$H$10401,A1865,'Все позиции'!$L$2:$L$10401,B1865,'Все позиции'!$F$2:$F$10401,"&lt;&gt;")</f>
        <v>0</v>
      </c>
      <c r="G1865" s="2" t="str">
        <f t="shared" si="29"/>
        <v>нет</v>
      </c>
    </row>
    <row r="1866" spans="1:7" x14ac:dyDescent="0.25">
      <c r="A1866" s="2" t="s">
        <v>9920</v>
      </c>
      <c r="B1866" s="2" t="s">
        <v>21</v>
      </c>
      <c r="C1866" s="2">
        <f>COUNTIFS('Все позиции'!$H$2:$H$10401,A1866,'Все позиции'!$L$2:$L$10401,B1866)</f>
        <v>1</v>
      </c>
      <c r="D1866" s="2">
        <f>SUMIFS('Все позиции'!$K$2:$K$10401,'Все позиции'!$H$2:$H$10401,A1866,'Все позиции'!$L$2:$L$10401,B1866)</f>
        <v>100</v>
      </c>
      <c r="E1866" s="4">
        <f>SUMIFS('Все позиции'!$P$2:$P$10401,'Все позиции'!$H$2:$H$10401,A1866,'Все позиции'!$L$2:$L$10401,B1866)</f>
        <v>0</v>
      </c>
      <c r="F1866" s="2">
        <f>COUNTIFS('Все позиции'!$H$2:$H$10401,A1866,'Все позиции'!$L$2:$L$10401,B1866,'Все позиции'!$F$2:$F$10401,"&lt;&gt;")</f>
        <v>1</v>
      </c>
      <c r="G1866" s="2" t="str">
        <f t="shared" si="29"/>
        <v>да</v>
      </c>
    </row>
    <row r="1867" spans="1:7" x14ac:dyDescent="0.25">
      <c r="A1867" s="2" t="s">
        <v>9921</v>
      </c>
      <c r="B1867" s="2" t="s">
        <v>21</v>
      </c>
      <c r="C1867" s="2">
        <f>COUNTIFS('Все позиции'!$H$2:$H$10401,A1867,'Все позиции'!$L$2:$L$10401,B1867)</f>
        <v>1</v>
      </c>
      <c r="D1867" s="2">
        <f>SUMIFS('Все позиции'!$K$2:$K$10401,'Все позиции'!$H$2:$H$10401,A1867,'Все позиции'!$L$2:$L$10401,B1867)</f>
        <v>100</v>
      </c>
      <c r="E1867" s="4">
        <f>SUMIFS('Все позиции'!$P$2:$P$10401,'Все позиции'!$H$2:$H$10401,A1867,'Все позиции'!$L$2:$L$10401,B1867)</f>
        <v>0</v>
      </c>
      <c r="F1867" s="2">
        <f>COUNTIFS('Все позиции'!$H$2:$H$10401,A1867,'Все позиции'!$L$2:$L$10401,B1867,'Все позиции'!$F$2:$F$10401,"&lt;&gt;")</f>
        <v>1</v>
      </c>
      <c r="G1867" s="2" t="str">
        <f t="shared" si="29"/>
        <v>да</v>
      </c>
    </row>
    <row r="1868" spans="1:7" x14ac:dyDescent="0.25">
      <c r="A1868" s="2" t="s">
        <v>3530</v>
      </c>
      <c r="B1868" s="2" t="s">
        <v>21</v>
      </c>
      <c r="C1868" s="2">
        <f>COUNTIFS('Все позиции'!$H$2:$H$10401,A1868,'Все позиции'!$L$2:$L$10401,B1868)</f>
        <v>1</v>
      </c>
      <c r="D1868" s="2">
        <f>SUMIFS('Все позиции'!$K$2:$K$10401,'Все позиции'!$H$2:$H$10401,A1868,'Все позиции'!$L$2:$L$10401,B1868)</f>
        <v>800</v>
      </c>
      <c r="E1868" s="4">
        <f>SUMIFS('Все позиции'!$P$2:$P$10401,'Все позиции'!$H$2:$H$10401,A1868,'Все позиции'!$L$2:$L$10401,B1868)</f>
        <v>145804.64000000001</v>
      </c>
      <c r="F1868" s="2">
        <f>COUNTIFS('Все позиции'!$H$2:$H$10401,A1868,'Все позиции'!$L$2:$L$10401,B1868,'Все позиции'!$F$2:$F$10401,"&lt;&gt;")</f>
        <v>0</v>
      </c>
      <c r="G1868" s="2" t="str">
        <f t="shared" si="29"/>
        <v>нет</v>
      </c>
    </row>
    <row r="1869" spans="1:7" x14ac:dyDescent="0.25">
      <c r="A1869" s="2" t="s">
        <v>3589</v>
      </c>
      <c r="B1869" s="2" t="s">
        <v>115</v>
      </c>
      <c r="C1869" s="2">
        <f>COUNTIFS('Все позиции'!$H$2:$H$10401,A1869,'Все позиции'!$L$2:$L$10401,B1869)</f>
        <v>1</v>
      </c>
      <c r="D1869" s="2">
        <f>SUMIFS('Все позиции'!$K$2:$K$10401,'Все позиции'!$H$2:$H$10401,A1869,'Все позиции'!$L$2:$L$10401,B1869)</f>
        <v>0.2</v>
      </c>
      <c r="E1869" s="4">
        <f>SUMIFS('Все позиции'!$P$2:$P$10401,'Все позиции'!$H$2:$H$10401,A1869,'Все позиции'!$L$2:$L$10401,B1869)</f>
        <v>199810</v>
      </c>
      <c r="F1869" s="2">
        <f>COUNTIFS('Все позиции'!$H$2:$H$10401,A1869,'Все позиции'!$L$2:$L$10401,B1869,'Все позиции'!$F$2:$F$10401,"&lt;&gt;")</f>
        <v>0</v>
      </c>
      <c r="G1869" s="2" t="str">
        <f t="shared" si="29"/>
        <v>нет</v>
      </c>
    </row>
    <row r="1870" spans="1:7" x14ac:dyDescent="0.25">
      <c r="A1870" s="2" t="s">
        <v>3588</v>
      </c>
      <c r="B1870" s="2" t="s">
        <v>115</v>
      </c>
      <c r="C1870" s="2">
        <f>COUNTIFS('Все позиции'!$H$2:$H$10401,A1870,'Все позиции'!$L$2:$L$10401,B1870)</f>
        <v>1</v>
      </c>
      <c r="D1870" s="2">
        <f>SUMIFS('Все позиции'!$K$2:$K$10401,'Все позиции'!$H$2:$H$10401,A1870,'Все позиции'!$L$2:$L$10401,B1870)</f>
        <v>0.3</v>
      </c>
      <c r="E1870" s="4">
        <f>SUMIFS('Все позиции'!$P$2:$P$10401,'Все позиции'!$H$2:$H$10401,A1870,'Все позиции'!$L$2:$L$10401,B1870)</f>
        <v>174000</v>
      </c>
      <c r="F1870" s="2">
        <f>COUNTIFS('Все позиции'!$H$2:$H$10401,A1870,'Все позиции'!$L$2:$L$10401,B1870,'Все позиции'!$F$2:$F$10401,"&lt;&gt;")</f>
        <v>0</v>
      </c>
      <c r="G1870" s="2" t="str">
        <f t="shared" si="29"/>
        <v>нет</v>
      </c>
    </row>
    <row r="1871" spans="1:7" x14ac:dyDescent="0.25">
      <c r="A1871" s="2" t="s">
        <v>4358</v>
      </c>
      <c r="B1871" s="2" t="s">
        <v>115</v>
      </c>
      <c r="C1871" s="2">
        <f>COUNTIFS('Все позиции'!$H$2:$H$10401,A1871,'Все позиции'!$L$2:$L$10401,B1871)</f>
        <v>1</v>
      </c>
      <c r="D1871" s="2">
        <f>SUMIFS('Все позиции'!$K$2:$K$10401,'Все позиции'!$H$2:$H$10401,A1871,'Все позиции'!$L$2:$L$10401,B1871)</f>
        <v>0.21</v>
      </c>
      <c r="E1871" s="4">
        <f>SUMIFS('Все позиции'!$P$2:$P$10401,'Все позиции'!$H$2:$H$10401,A1871,'Все позиции'!$L$2:$L$10401,B1871)</f>
        <v>1057720.42</v>
      </c>
      <c r="F1871" s="2">
        <f>COUNTIFS('Все позиции'!$H$2:$H$10401,A1871,'Все позиции'!$L$2:$L$10401,B1871,'Все позиции'!$F$2:$F$10401,"&lt;&gt;")</f>
        <v>0</v>
      </c>
      <c r="G1871" s="2" t="str">
        <f t="shared" si="29"/>
        <v>нет</v>
      </c>
    </row>
    <row r="1872" spans="1:7" x14ac:dyDescent="0.25">
      <c r="A1872" s="2" t="s">
        <v>4680</v>
      </c>
      <c r="B1872" s="2" t="s">
        <v>115</v>
      </c>
      <c r="C1872" s="2">
        <f>COUNTIFS('Все позиции'!$H$2:$H$10401,A1872,'Все позиции'!$L$2:$L$10401,B1872)</f>
        <v>1</v>
      </c>
      <c r="D1872" s="2">
        <f>SUMIFS('Все позиции'!$K$2:$K$10401,'Все позиции'!$H$2:$H$10401,A1872,'Все позиции'!$L$2:$L$10401,B1872)</f>
        <v>0.3</v>
      </c>
      <c r="E1872" s="4">
        <f>SUMIFS('Все позиции'!$P$2:$P$10401,'Все позиции'!$H$2:$H$10401,A1872,'Все позиции'!$L$2:$L$10401,B1872)</f>
        <v>0</v>
      </c>
      <c r="F1872" s="2">
        <f>COUNTIFS('Все позиции'!$H$2:$H$10401,A1872,'Все позиции'!$L$2:$L$10401,B1872,'Все позиции'!$F$2:$F$10401,"&lt;&gt;")</f>
        <v>0</v>
      </c>
      <c r="G1872" s="2" t="str">
        <f t="shared" si="29"/>
        <v>нет</v>
      </c>
    </row>
    <row r="1873" spans="1:7" x14ac:dyDescent="0.25">
      <c r="A1873" s="2" t="s">
        <v>5803</v>
      </c>
      <c r="B1873" s="2" t="s">
        <v>21</v>
      </c>
      <c r="C1873" s="2">
        <f>COUNTIFS('Все позиции'!$H$2:$H$10401,A1873,'Все позиции'!$L$2:$L$10401,B1873)</f>
        <v>1</v>
      </c>
      <c r="D1873" s="2">
        <f>SUMIFS('Все позиции'!$K$2:$K$10401,'Все позиции'!$H$2:$H$10401,A1873,'Все позиции'!$L$2:$L$10401,B1873)</f>
        <v>88.7</v>
      </c>
      <c r="E1873" s="4">
        <f>SUMIFS('Все позиции'!$P$2:$P$10401,'Все позиции'!$H$2:$H$10401,A1873,'Все позиции'!$L$2:$L$10401,B1873)</f>
        <v>0</v>
      </c>
      <c r="F1873" s="2">
        <f>COUNTIFS('Все позиции'!$H$2:$H$10401,A1873,'Все позиции'!$L$2:$L$10401,B1873,'Все позиции'!$F$2:$F$10401,"&lt;&gt;")</f>
        <v>1</v>
      </c>
      <c r="G1873" s="2" t="str">
        <f t="shared" si="29"/>
        <v>да</v>
      </c>
    </row>
    <row r="1874" spans="1:7" x14ac:dyDescent="0.25">
      <c r="A1874" s="2" t="s">
        <v>4243</v>
      </c>
      <c r="B1874" s="2" t="s">
        <v>115</v>
      </c>
      <c r="C1874" s="2">
        <f>COUNTIFS('Все позиции'!$H$2:$H$10401,A1874,'Все позиции'!$L$2:$L$10401,B1874)</f>
        <v>1</v>
      </c>
      <c r="D1874" s="2">
        <f>SUMIFS('Все позиции'!$K$2:$K$10401,'Все позиции'!$H$2:$H$10401,A1874,'Все позиции'!$L$2:$L$10401,B1874)</f>
        <v>1.9E-2</v>
      </c>
      <c r="E1874" s="4">
        <f>SUMIFS('Все позиции'!$P$2:$P$10401,'Все позиции'!$H$2:$H$10401,A1874,'Все позиции'!$L$2:$L$10401,B1874)</f>
        <v>0</v>
      </c>
      <c r="F1874" s="2">
        <f>COUNTIFS('Все позиции'!$H$2:$H$10401,A1874,'Все позиции'!$L$2:$L$10401,B1874,'Все позиции'!$F$2:$F$10401,"&lt;&gt;")</f>
        <v>0</v>
      </c>
      <c r="G1874" s="2" t="str">
        <f t="shared" si="29"/>
        <v>нет</v>
      </c>
    </row>
    <row r="1875" spans="1:7" x14ac:dyDescent="0.25">
      <c r="A1875" s="2" t="s">
        <v>4242</v>
      </c>
      <c r="B1875" s="2" t="s">
        <v>115</v>
      </c>
      <c r="C1875" s="2">
        <f>COUNTIFS('Все позиции'!$H$2:$H$10401,A1875,'Все позиции'!$L$2:$L$10401,B1875)</f>
        <v>1</v>
      </c>
      <c r="D1875" s="2">
        <f>SUMIFS('Все позиции'!$K$2:$K$10401,'Все позиции'!$H$2:$H$10401,A1875,'Все позиции'!$L$2:$L$10401,B1875)</f>
        <v>1.4E-2</v>
      </c>
      <c r="E1875" s="4">
        <f>SUMIFS('Все позиции'!$P$2:$P$10401,'Все позиции'!$H$2:$H$10401,A1875,'Все позиции'!$L$2:$L$10401,B1875)</f>
        <v>0</v>
      </c>
      <c r="F1875" s="2">
        <f>COUNTIFS('Все позиции'!$H$2:$H$10401,A1875,'Все позиции'!$L$2:$L$10401,B1875,'Все позиции'!$F$2:$F$10401,"&lt;&gt;")</f>
        <v>0</v>
      </c>
      <c r="G1875" s="2" t="str">
        <f t="shared" si="29"/>
        <v>нет</v>
      </c>
    </row>
    <row r="1876" spans="1:7" x14ac:dyDescent="0.25">
      <c r="A1876" s="2" t="s">
        <v>2104</v>
      </c>
      <c r="B1876" s="2" t="s">
        <v>21</v>
      </c>
      <c r="C1876" s="2">
        <f>COUNTIFS('Все позиции'!$H$2:$H$10401,A1876,'Все позиции'!$L$2:$L$10401,B1876)</f>
        <v>1</v>
      </c>
      <c r="D1876" s="2">
        <f>SUMIFS('Все позиции'!$K$2:$K$10401,'Все позиции'!$H$2:$H$10401,A1876,'Все позиции'!$L$2:$L$10401,B1876)</f>
        <v>125</v>
      </c>
      <c r="E1876" s="4">
        <f>SUMIFS('Все позиции'!$P$2:$P$10401,'Все позиции'!$H$2:$H$10401,A1876,'Все позиции'!$L$2:$L$10401,B1876)</f>
        <v>35784.129999999997</v>
      </c>
      <c r="F1876" s="2">
        <f>COUNTIFS('Все позиции'!$H$2:$H$10401,A1876,'Все позиции'!$L$2:$L$10401,B1876,'Все позиции'!$F$2:$F$10401,"&lt;&gt;")</f>
        <v>0</v>
      </c>
      <c r="G1876" s="2" t="str">
        <f t="shared" si="29"/>
        <v>нет</v>
      </c>
    </row>
    <row r="1877" spans="1:7" x14ac:dyDescent="0.25">
      <c r="A1877" s="2" t="s">
        <v>908</v>
      </c>
      <c r="B1877" s="2" t="s">
        <v>115</v>
      </c>
      <c r="C1877" s="2">
        <f>COUNTIFS('Все позиции'!$H$2:$H$10401,A1877,'Все позиции'!$L$2:$L$10401,B1877)</f>
        <v>1</v>
      </c>
      <c r="D1877" s="2">
        <f>SUMIFS('Все позиции'!$K$2:$K$10401,'Все позиции'!$H$2:$H$10401,A1877,'Все позиции'!$L$2:$L$10401,B1877)</f>
        <v>0.09</v>
      </c>
      <c r="E1877" s="4">
        <f>SUMIFS('Все позиции'!$P$2:$P$10401,'Все позиции'!$H$2:$H$10401,A1877,'Все позиции'!$L$2:$L$10401,B1877)</f>
        <v>35755.269999999997</v>
      </c>
      <c r="F1877" s="2">
        <f>COUNTIFS('Все позиции'!$H$2:$H$10401,A1877,'Все позиции'!$L$2:$L$10401,B1877,'Все позиции'!$F$2:$F$10401,"&lt;&gt;")</f>
        <v>0</v>
      </c>
      <c r="G1877" s="2" t="str">
        <f t="shared" si="29"/>
        <v>нет</v>
      </c>
    </row>
    <row r="1878" spans="1:7" x14ac:dyDescent="0.25">
      <c r="A1878" s="2" t="s">
        <v>906</v>
      </c>
      <c r="B1878" s="2" t="s">
        <v>115</v>
      </c>
      <c r="C1878" s="2">
        <f>COUNTIFS('Все позиции'!$H$2:$H$10401,A1878,'Все позиции'!$L$2:$L$10401,B1878)</f>
        <v>2</v>
      </c>
      <c r="D1878" s="2">
        <f>SUMIFS('Все позиции'!$K$2:$K$10401,'Все позиции'!$H$2:$H$10401,A1878,'Все позиции'!$L$2:$L$10401,B1878)</f>
        <v>9.6000000000000002E-2</v>
      </c>
      <c r="E1878" s="4">
        <f>SUMIFS('Все позиции'!$P$2:$P$10401,'Все позиции'!$H$2:$H$10401,A1878,'Все позиции'!$L$2:$L$10401,B1878)</f>
        <v>9699.5300000000007</v>
      </c>
      <c r="F1878" s="2">
        <f>COUNTIFS('Все позиции'!$H$2:$H$10401,A1878,'Все позиции'!$L$2:$L$10401,B1878,'Все позиции'!$F$2:$F$10401,"&lt;&gt;")</f>
        <v>0</v>
      </c>
      <c r="G1878" s="2" t="str">
        <f t="shared" si="29"/>
        <v>нет</v>
      </c>
    </row>
    <row r="1879" spans="1:7" x14ac:dyDescent="0.25">
      <c r="A1879" s="2" t="s">
        <v>3475</v>
      </c>
      <c r="B1879" s="2" t="s">
        <v>21</v>
      </c>
      <c r="C1879" s="2">
        <f>COUNTIFS('Все позиции'!$H$2:$H$10401,A1879,'Все позиции'!$L$2:$L$10401,B1879)</f>
        <v>1</v>
      </c>
      <c r="D1879" s="2">
        <f>SUMIFS('Все позиции'!$K$2:$K$10401,'Все позиции'!$H$2:$H$10401,A1879,'Все позиции'!$L$2:$L$10401,B1879)</f>
        <v>50</v>
      </c>
      <c r="E1879" s="4">
        <f>SUMIFS('Все позиции'!$P$2:$P$10401,'Все позиции'!$H$2:$H$10401,A1879,'Все позиции'!$L$2:$L$10401,B1879)</f>
        <v>0</v>
      </c>
      <c r="F1879" s="2">
        <f>COUNTIFS('Все позиции'!$H$2:$H$10401,A1879,'Все позиции'!$L$2:$L$10401,B1879,'Все позиции'!$F$2:$F$10401,"&lt;&gt;")</f>
        <v>0</v>
      </c>
      <c r="G1879" s="2" t="str">
        <f t="shared" si="29"/>
        <v>нет</v>
      </c>
    </row>
    <row r="1880" spans="1:7" x14ac:dyDescent="0.25">
      <c r="A1880" s="2" t="s">
        <v>3476</v>
      </c>
      <c r="B1880" s="2" t="s">
        <v>21</v>
      </c>
      <c r="C1880" s="2">
        <f>COUNTIFS('Все позиции'!$H$2:$H$10401,A1880,'Все позиции'!$L$2:$L$10401,B1880)</f>
        <v>1</v>
      </c>
      <c r="D1880" s="2">
        <f>SUMIFS('Все позиции'!$K$2:$K$10401,'Все позиции'!$H$2:$H$10401,A1880,'Все позиции'!$L$2:$L$10401,B1880)</f>
        <v>150</v>
      </c>
      <c r="E1880" s="4">
        <f>SUMIFS('Все позиции'!$P$2:$P$10401,'Все позиции'!$H$2:$H$10401,A1880,'Все позиции'!$L$2:$L$10401,B1880)</f>
        <v>0</v>
      </c>
      <c r="F1880" s="2">
        <f>COUNTIFS('Все позиции'!$H$2:$H$10401,A1880,'Все позиции'!$L$2:$L$10401,B1880,'Все позиции'!$F$2:$F$10401,"&lt;&gt;")</f>
        <v>0</v>
      </c>
      <c r="G1880" s="2" t="str">
        <f t="shared" si="29"/>
        <v>нет</v>
      </c>
    </row>
    <row r="1881" spans="1:7" x14ac:dyDescent="0.25">
      <c r="A1881" s="2" t="s">
        <v>3502</v>
      </c>
      <c r="B1881" s="2" t="s">
        <v>21</v>
      </c>
      <c r="C1881" s="2">
        <f>COUNTIFS('Все позиции'!$H$2:$H$10401,A1881,'Все позиции'!$L$2:$L$10401,B1881)</f>
        <v>1</v>
      </c>
      <c r="D1881" s="2">
        <f>SUMIFS('Все позиции'!$K$2:$K$10401,'Все позиции'!$H$2:$H$10401,A1881,'Все позиции'!$L$2:$L$10401,B1881)</f>
        <v>1246</v>
      </c>
      <c r="E1881" s="4">
        <f>SUMIFS('Все позиции'!$P$2:$P$10401,'Все позиции'!$H$2:$H$10401,A1881,'Все позиции'!$L$2:$L$10401,B1881)</f>
        <v>0</v>
      </c>
      <c r="F1881" s="2">
        <f>COUNTIFS('Все позиции'!$H$2:$H$10401,A1881,'Все позиции'!$L$2:$L$10401,B1881,'Все позиции'!$F$2:$F$10401,"&lt;&gt;")</f>
        <v>0</v>
      </c>
      <c r="G1881" s="2" t="str">
        <f t="shared" si="29"/>
        <v>нет</v>
      </c>
    </row>
    <row r="1882" spans="1:7" x14ac:dyDescent="0.25">
      <c r="A1882" s="2" t="s">
        <v>3503</v>
      </c>
      <c r="B1882" s="2" t="s">
        <v>21</v>
      </c>
      <c r="C1882" s="2">
        <f>COUNTIFS('Все позиции'!$H$2:$H$10401,A1882,'Все позиции'!$L$2:$L$10401,B1882)</f>
        <v>1</v>
      </c>
      <c r="D1882" s="2">
        <f>SUMIFS('Все позиции'!$K$2:$K$10401,'Все позиции'!$H$2:$H$10401,A1882,'Все позиции'!$L$2:$L$10401,B1882)</f>
        <v>835</v>
      </c>
      <c r="E1882" s="4">
        <f>SUMIFS('Все позиции'!$P$2:$P$10401,'Все позиции'!$H$2:$H$10401,A1882,'Все позиции'!$L$2:$L$10401,B1882)</f>
        <v>0</v>
      </c>
      <c r="F1882" s="2">
        <f>COUNTIFS('Все позиции'!$H$2:$H$10401,A1882,'Все позиции'!$L$2:$L$10401,B1882,'Все позиции'!$F$2:$F$10401,"&lt;&gt;")</f>
        <v>0</v>
      </c>
      <c r="G1882" s="2" t="str">
        <f t="shared" si="29"/>
        <v>нет</v>
      </c>
    </row>
    <row r="1883" spans="1:7" x14ac:dyDescent="0.25">
      <c r="A1883" s="2" t="s">
        <v>3504</v>
      </c>
      <c r="B1883" s="2" t="s">
        <v>21</v>
      </c>
      <c r="C1883" s="2">
        <f>COUNTIFS('Все позиции'!$H$2:$H$10401,A1883,'Все позиции'!$L$2:$L$10401,B1883)</f>
        <v>1</v>
      </c>
      <c r="D1883" s="2">
        <f>SUMIFS('Все позиции'!$K$2:$K$10401,'Все позиции'!$H$2:$H$10401,A1883,'Все позиции'!$L$2:$L$10401,B1883)</f>
        <v>423</v>
      </c>
      <c r="E1883" s="4">
        <f>SUMIFS('Все позиции'!$P$2:$P$10401,'Все позиции'!$H$2:$H$10401,A1883,'Все позиции'!$L$2:$L$10401,B1883)</f>
        <v>0</v>
      </c>
      <c r="F1883" s="2">
        <f>COUNTIFS('Все позиции'!$H$2:$H$10401,A1883,'Все позиции'!$L$2:$L$10401,B1883,'Все позиции'!$F$2:$F$10401,"&lt;&gt;")</f>
        <v>0</v>
      </c>
      <c r="G1883" s="2" t="str">
        <f t="shared" si="29"/>
        <v>нет</v>
      </c>
    </row>
    <row r="1884" spans="1:7" x14ac:dyDescent="0.25">
      <c r="A1884" s="2" t="s">
        <v>921</v>
      </c>
      <c r="B1884" s="2" t="s">
        <v>115</v>
      </c>
      <c r="C1884" s="2">
        <f>COUNTIFS('Все позиции'!$H$2:$H$10401,A1884,'Все позиции'!$L$2:$L$10401,B1884)</f>
        <v>1</v>
      </c>
      <c r="D1884" s="2">
        <f>SUMIFS('Все позиции'!$K$2:$K$10401,'Все позиции'!$H$2:$H$10401,A1884,'Все позиции'!$L$2:$L$10401,B1884)</f>
        <v>0.03</v>
      </c>
      <c r="E1884" s="4">
        <f>SUMIFS('Все позиции'!$P$2:$P$10401,'Все позиции'!$H$2:$H$10401,A1884,'Все позиции'!$L$2:$L$10401,B1884)</f>
        <v>3421.29</v>
      </c>
      <c r="F1884" s="2">
        <f>COUNTIFS('Все позиции'!$H$2:$H$10401,A1884,'Все позиции'!$L$2:$L$10401,B1884,'Все позиции'!$F$2:$F$10401,"&lt;&gt;")</f>
        <v>0</v>
      </c>
      <c r="G1884" s="2" t="str">
        <f t="shared" si="29"/>
        <v>нет</v>
      </c>
    </row>
    <row r="1885" spans="1:7" x14ac:dyDescent="0.25">
      <c r="A1885" s="2" t="s">
        <v>919</v>
      </c>
      <c r="B1885" s="2" t="s">
        <v>115</v>
      </c>
      <c r="C1885" s="2">
        <f>COUNTIFS('Все позиции'!$H$2:$H$10401,A1885,'Все позиции'!$L$2:$L$10401,B1885)</f>
        <v>1</v>
      </c>
      <c r="D1885" s="2">
        <f>SUMIFS('Все позиции'!$K$2:$K$10401,'Все позиции'!$H$2:$H$10401,A1885,'Все позиции'!$L$2:$L$10401,B1885)</f>
        <v>0.1</v>
      </c>
      <c r="E1885" s="4">
        <f>SUMIFS('Все позиции'!$P$2:$P$10401,'Все позиции'!$H$2:$H$10401,A1885,'Все позиции'!$L$2:$L$10401,B1885)</f>
        <v>20921.29</v>
      </c>
      <c r="F1885" s="2">
        <f>COUNTIFS('Все позиции'!$H$2:$H$10401,A1885,'Все позиции'!$L$2:$L$10401,B1885,'Все позиции'!$F$2:$F$10401,"&lt;&gt;")</f>
        <v>0</v>
      </c>
      <c r="G1885" s="2" t="str">
        <f t="shared" si="29"/>
        <v>нет</v>
      </c>
    </row>
    <row r="1886" spans="1:7" x14ac:dyDescent="0.25">
      <c r="A1886" s="2" t="s">
        <v>3451</v>
      </c>
      <c r="B1886" s="2" t="s">
        <v>21</v>
      </c>
      <c r="C1886" s="2">
        <f>COUNTIFS('Все позиции'!$H$2:$H$10401,A1886,'Все позиции'!$L$2:$L$10401,B1886)</f>
        <v>1</v>
      </c>
      <c r="D1886" s="2">
        <f>SUMIFS('Все позиции'!$K$2:$K$10401,'Все позиции'!$H$2:$H$10401,A1886,'Все позиции'!$L$2:$L$10401,B1886)</f>
        <v>4</v>
      </c>
      <c r="E1886" s="4">
        <f>SUMIFS('Все позиции'!$P$2:$P$10401,'Все позиции'!$H$2:$H$10401,A1886,'Все позиции'!$L$2:$L$10401,B1886)</f>
        <v>0</v>
      </c>
      <c r="F1886" s="2">
        <f>COUNTIFS('Все позиции'!$H$2:$H$10401,A1886,'Все позиции'!$L$2:$L$10401,B1886,'Все позиции'!$F$2:$F$10401,"&lt;&gt;")</f>
        <v>0</v>
      </c>
      <c r="G1886" s="2" t="str">
        <f t="shared" si="29"/>
        <v>нет</v>
      </c>
    </row>
    <row r="1887" spans="1:7" x14ac:dyDescent="0.25">
      <c r="A1887" s="2" t="s">
        <v>4755</v>
      </c>
      <c r="B1887" s="2" t="s">
        <v>115</v>
      </c>
      <c r="C1887" s="2">
        <f>COUNTIFS('Все позиции'!$H$2:$H$10401,A1887,'Все позиции'!$L$2:$L$10401,B1887)</f>
        <v>1</v>
      </c>
      <c r="D1887" s="2">
        <f>SUMIFS('Все позиции'!$K$2:$K$10401,'Все позиции'!$H$2:$H$10401,A1887,'Все позиции'!$L$2:$L$10401,B1887)</f>
        <v>1.2</v>
      </c>
      <c r="E1887" s="4">
        <f>SUMIFS('Все позиции'!$P$2:$P$10401,'Все позиции'!$H$2:$H$10401,A1887,'Все позиции'!$L$2:$L$10401,B1887)</f>
        <v>3795842.36</v>
      </c>
      <c r="F1887" s="2">
        <f>COUNTIFS('Все позиции'!$H$2:$H$10401,A1887,'Все позиции'!$L$2:$L$10401,B1887,'Все позиции'!$F$2:$F$10401,"&lt;&gt;")</f>
        <v>0</v>
      </c>
      <c r="G1887" s="2" t="str">
        <f t="shared" si="29"/>
        <v>нет</v>
      </c>
    </row>
    <row r="1888" spans="1:7" x14ac:dyDescent="0.25">
      <c r="A1888" s="2" t="s">
        <v>4760</v>
      </c>
      <c r="B1888" s="2" t="s">
        <v>115</v>
      </c>
      <c r="C1888" s="2">
        <f>COUNTIFS('Все позиции'!$H$2:$H$10401,A1888,'Все позиции'!$L$2:$L$10401,B1888)</f>
        <v>1</v>
      </c>
      <c r="D1888" s="2">
        <f>SUMIFS('Все позиции'!$K$2:$K$10401,'Все позиции'!$H$2:$H$10401,A1888,'Все позиции'!$L$2:$L$10401,B1888)</f>
        <v>1.5</v>
      </c>
      <c r="E1888" s="4">
        <f>SUMIFS('Все позиции'!$P$2:$P$10401,'Все позиции'!$H$2:$H$10401,A1888,'Все позиции'!$L$2:$L$10401,B1888)</f>
        <v>629781.68999999994</v>
      </c>
      <c r="F1888" s="2">
        <f>COUNTIFS('Все позиции'!$H$2:$H$10401,A1888,'Все позиции'!$L$2:$L$10401,B1888,'Все позиции'!$F$2:$F$10401,"&lt;&gt;")</f>
        <v>0</v>
      </c>
      <c r="G1888" s="2" t="str">
        <f t="shared" si="29"/>
        <v>нет</v>
      </c>
    </row>
    <row r="1889" spans="1:7" x14ac:dyDescent="0.25">
      <c r="A1889" s="2" t="s">
        <v>3699</v>
      </c>
      <c r="B1889" s="2" t="s">
        <v>115</v>
      </c>
      <c r="C1889" s="2">
        <f>COUNTIFS('Все позиции'!$H$2:$H$10401,A1889,'Все позиции'!$L$2:$L$10401,B1889)</f>
        <v>1</v>
      </c>
      <c r="D1889" s="2">
        <f>SUMIFS('Все позиции'!$K$2:$K$10401,'Все позиции'!$H$2:$H$10401,A1889,'Все позиции'!$L$2:$L$10401,B1889)</f>
        <v>4.8000000000000001E-2</v>
      </c>
      <c r="E1889" s="4">
        <f>SUMIFS('Все позиции'!$P$2:$P$10401,'Все позиции'!$H$2:$H$10401,A1889,'Все позиции'!$L$2:$L$10401,B1889)</f>
        <v>0</v>
      </c>
      <c r="F1889" s="2">
        <f>COUNTIFS('Все позиции'!$H$2:$H$10401,A1889,'Все позиции'!$L$2:$L$10401,B1889,'Все позиции'!$F$2:$F$10401,"&lt;&gt;")</f>
        <v>0</v>
      </c>
      <c r="G1889" s="2" t="str">
        <f t="shared" si="29"/>
        <v>нет</v>
      </c>
    </row>
    <row r="1890" spans="1:7" x14ac:dyDescent="0.25">
      <c r="A1890" s="2" t="s">
        <v>3698</v>
      </c>
      <c r="B1890" s="2" t="s">
        <v>115</v>
      </c>
      <c r="C1890" s="2">
        <f>COUNTIFS('Все позиции'!$H$2:$H$10401,A1890,'Все позиции'!$L$2:$L$10401,B1890)</f>
        <v>1</v>
      </c>
      <c r="D1890" s="2">
        <f>SUMIFS('Все позиции'!$K$2:$K$10401,'Все позиции'!$H$2:$H$10401,A1890,'Все позиции'!$L$2:$L$10401,B1890)</f>
        <v>0.2</v>
      </c>
      <c r="E1890" s="4">
        <f>SUMIFS('Все позиции'!$P$2:$P$10401,'Все позиции'!$H$2:$H$10401,A1890,'Все позиции'!$L$2:$L$10401,B1890)</f>
        <v>0</v>
      </c>
      <c r="F1890" s="2">
        <f>COUNTIFS('Все позиции'!$H$2:$H$10401,A1890,'Все позиции'!$L$2:$L$10401,B1890,'Все позиции'!$F$2:$F$10401,"&lt;&gt;")</f>
        <v>0</v>
      </c>
      <c r="G1890" s="2" t="str">
        <f t="shared" si="29"/>
        <v>нет</v>
      </c>
    </row>
    <row r="1891" spans="1:7" x14ac:dyDescent="0.25">
      <c r="A1891" s="2" t="s">
        <v>4758</v>
      </c>
      <c r="B1891" s="2" t="s">
        <v>115</v>
      </c>
      <c r="C1891" s="2">
        <f>COUNTIFS('Все позиции'!$H$2:$H$10401,A1891,'Все позиции'!$L$2:$L$10401,B1891)</f>
        <v>1</v>
      </c>
      <c r="D1891" s="2">
        <f>SUMIFS('Все позиции'!$K$2:$K$10401,'Все позиции'!$H$2:$H$10401,A1891,'Все позиции'!$L$2:$L$10401,B1891)</f>
        <v>0.5</v>
      </c>
      <c r="E1891" s="4">
        <f>SUMIFS('Все позиции'!$P$2:$P$10401,'Все позиции'!$H$2:$H$10401,A1891,'Все позиции'!$L$2:$L$10401,B1891)</f>
        <v>9315819.3499999996</v>
      </c>
      <c r="F1891" s="2">
        <f>COUNTIFS('Все позиции'!$H$2:$H$10401,A1891,'Все позиции'!$L$2:$L$10401,B1891,'Все позиции'!$F$2:$F$10401,"&lt;&gt;")</f>
        <v>0</v>
      </c>
      <c r="G1891" s="2" t="str">
        <f t="shared" si="29"/>
        <v>нет</v>
      </c>
    </row>
    <row r="1892" spans="1:7" x14ac:dyDescent="0.25">
      <c r="A1892" s="2" t="s">
        <v>4756</v>
      </c>
      <c r="B1892" s="2" t="s">
        <v>115</v>
      </c>
      <c r="C1892" s="2">
        <f>COUNTIFS('Все позиции'!$H$2:$H$10401,A1892,'Все позиции'!$L$2:$L$10401,B1892)</f>
        <v>1</v>
      </c>
      <c r="D1892" s="2">
        <f>SUMIFS('Все позиции'!$K$2:$K$10401,'Все позиции'!$H$2:$H$10401,A1892,'Все позиции'!$L$2:$L$10401,B1892)</f>
        <v>0.5</v>
      </c>
      <c r="E1892" s="4">
        <f>SUMIFS('Все позиции'!$P$2:$P$10401,'Все позиции'!$H$2:$H$10401,A1892,'Все позиции'!$L$2:$L$10401,B1892)</f>
        <v>11731371.16</v>
      </c>
      <c r="F1892" s="2">
        <f>COUNTIFS('Все позиции'!$H$2:$H$10401,A1892,'Все позиции'!$L$2:$L$10401,B1892,'Все позиции'!$F$2:$F$10401,"&lt;&gt;")</f>
        <v>0</v>
      </c>
      <c r="G1892" s="2" t="str">
        <f t="shared" si="29"/>
        <v>нет</v>
      </c>
    </row>
    <row r="1893" spans="1:7" x14ac:dyDescent="0.25">
      <c r="A1893" s="2" t="s">
        <v>3696</v>
      </c>
      <c r="B1893" s="2" t="s">
        <v>115</v>
      </c>
      <c r="C1893" s="2">
        <f>COUNTIFS('Все позиции'!$H$2:$H$10401,A1893,'Все позиции'!$L$2:$L$10401,B1893)</f>
        <v>1</v>
      </c>
      <c r="D1893" s="2">
        <f>SUMIFS('Все позиции'!$K$2:$K$10401,'Все позиции'!$H$2:$H$10401,A1893,'Все позиции'!$L$2:$L$10401,B1893)</f>
        <v>4.8000000000000001E-2</v>
      </c>
      <c r="E1893" s="4">
        <f>SUMIFS('Все позиции'!$P$2:$P$10401,'Все позиции'!$H$2:$H$10401,A1893,'Все позиции'!$L$2:$L$10401,B1893)</f>
        <v>0</v>
      </c>
      <c r="F1893" s="2">
        <f>COUNTIFS('Все позиции'!$H$2:$H$10401,A1893,'Все позиции'!$L$2:$L$10401,B1893,'Все позиции'!$F$2:$F$10401,"&lt;&gt;")</f>
        <v>0</v>
      </c>
      <c r="G1893" s="2" t="str">
        <f t="shared" si="29"/>
        <v>нет</v>
      </c>
    </row>
    <row r="1894" spans="1:7" x14ac:dyDescent="0.25">
      <c r="A1894" s="2" t="s">
        <v>4094</v>
      </c>
      <c r="B1894" s="2" t="s">
        <v>115</v>
      </c>
      <c r="C1894" s="2">
        <f>COUNTIFS('Все позиции'!$H$2:$H$10401,A1894,'Все позиции'!$L$2:$L$10401,B1894)</f>
        <v>1</v>
      </c>
      <c r="D1894" s="2">
        <f>SUMIFS('Все позиции'!$K$2:$K$10401,'Все позиции'!$H$2:$H$10401,A1894,'Все позиции'!$L$2:$L$10401,B1894)</f>
        <v>1.5</v>
      </c>
      <c r="E1894" s="4">
        <f>SUMIFS('Все позиции'!$P$2:$P$10401,'Все позиции'!$H$2:$H$10401,A1894,'Все позиции'!$L$2:$L$10401,B1894)</f>
        <v>727466.56</v>
      </c>
      <c r="F1894" s="2">
        <f>COUNTIFS('Все позиции'!$H$2:$H$10401,A1894,'Все позиции'!$L$2:$L$10401,B1894,'Все позиции'!$F$2:$F$10401,"&lt;&gt;")</f>
        <v>0</v>
      </c>
      <c r="G1894" s="2" t="str">
        <f t="shared" si="29"/>
        <v>нет</v>
      </c>
    </row>
    <row r="1895" spans="1:7" x14ac:dyDescent="0.25">
      <c r="A1895" s="2" t="s">
        <v>4092</v>
      </c>
      <c r="B1895" s="2" t="s">
        <v>115</v>
      </c>
      <c r="C1895" s="2">
        <f>COUNTIFS('Все позиции'!$H$2:$H$10401,A1895,'Все позиции'!$L$2:$L$10401,B1895)</f>
        <v>1</v>
      </c>
      <c r="D1895" s="2">
        <f>SUMIFS('Все позиции'!$K$2:$K$10401,'Все позиции'!$H$2:$H$10401,A1895,'Все позиции'!$L$2:$L$10401,B1895)</f>
        <v>1.5</v>
      </c>
      <c r="E1895" s="4">
        <f>SUMIFS('Все позиции'!$P$2:$P$10401,'Все позиции'!$H$2:$H$10401,A1895,'Все позиции'!$L$2:$L$10401,B1895)</f>
        <v>883807.86</v>
      </c>
      <c r="F1895" s="2">
        <f>COUNTIFS('Все позиции'!$H$2:$H$10401,A1895,'Все позиции'!$L$2:$L$10401,B1895,'Все позиции'!$F$2:$F$10401,"&lt;&gt;")</f>
        <v>0</v>
      </c>
      <c r="G1895" s="2" t="str">
        <f t="shared" si="29"/>
        <v>нет</v>
      </c>
    </row>
    <row r="1896" spans="1:7" x14ac:dyDescent="0.25">
      <c r="A1896" s="2" t="s">
        <v>4086</v>
      </c>
      <c r="B1896" s="2" t="s">
        <v>115</v>
      </c>
      <c r="C1896" s="2">
        <f>COUNTIFS('Все позиции'!$H$2:$H$10401,A1896,'Все позиции'!$L$2:$L$10401,B1896)</f>
        <v>1</v>
      </c>
      <c r="D1896" s="2">
        <f>SUMIFS('Все позиции'!$K$2:$K$10401,'Все позиции'!$H$2:$H$10401,A1896,'Все позиции'!$L$2:$L$10401,B1896)</f>
        <v>1.5</v>
      </c>
      <c r="E1896" s="4">
        <f>SUMIFS('Все позиции'!$P$2:$P$10401,'Все позиции'!$H$2:$H$10401,A1896,'Все позиции'!$L$2:$L$10401,B1896)</f>
        <v>3756800.07</v>
      </c>
      <c r="F1896" s="2">
        <f>COUNTIFS('Все позиции'!$H$2:$H$10401,A1896,'Все позиции'!$L$2:$L$10401,B1896,'Все позиции'!$F$2:$F$10401,"&lt;&gt;")</f>
        <v>0</v>
      </c>
      <c r="G1896" s="2" t="str">
        <f t="shared" si="29"/>
        <v>нет</v>
      </c>
    </row>
    <row r="1897" spans="1:7" x14ac:dyDescent="0.25">
      <c r="A1897" s="2" t="s">
        <v>4090</v>
      </c>
      <c r="B1897" s="2" t="s">
        <v>115</v>
      </c>
      <c r="C1897" s="2">
        <f>COUNTIFS('Все позиции'!$H$2:$H$10401,A1897,'Все позиции'!$L$2:$L$10401,B1897)</f>
        <v>1</v>
      </c>
      <c r="D1897" s="2">
        <f>SUMIFS('Все позиции'!$K$2:$K$10401,'Все позиции'!$H$2:$H$10401,A1897,'Все позиции'!$L$2:$L$10401,B1897)</f>
        <v>1.5</v>
      </c>
      <c r="E1897" s="4">
        <f>SUMIFS('Все позиции'!$P$2:$P$10401,'Все позиции'!$H$2:$H$10401,A1897,'Все позиции'!$L$2:$L$10401,B1897)</f>
        <v>1105240.67</v>
      </c>
      <c r="F1897" s="2">
        <f>COUNTIFS('Все позиции'!$H$2:$H$10401,A1897,'Все позиции'!$L$2:$L$10401,B1897,'Все позиции'!$F$2:$F$10401,"&lt;&gt;")</f>
        <v>0</v>
      </c>
      <c r="G1897" s="2" t="str">
        <f t="shared" si="29"/>
        <v>нет</v>
      </c>
    </row>
    <row r="1898" spans="1:7" x14ac:dyDescent="0.25">
      <c r="A1898" s="2" t="s">
        <v>4088</v>
      </c>
      <c r="B1898" s="2" t="s">
        <v>115</v>
      </c>
      <c r="C1898" s="2">
        <f>COUNTIFS('Все позиции'!$H$2:$H$10401,A1898,'Все позиции'!$L$2:$L$10401,B1898)</f>
        <v>1</v>
      </c>
      <c r="D1898" s="2">
        <f>SUMIFS('Все позиции'!$K$2:$K$10401,'Все позиции'!$H$2:$H$10401,A1898,'Все позиции'!$L$2:$L$10401,B1898)</f>
        <v>1.5</v>
      </c>
      <c r="E1898" s="4">
        <f>SUMIFS('Все позиции'!$P$2:$P$10401,'Все позиции'!$H$2:$H$10401,A1898,'Все позиции'!$L$2:$L$10401,B1898)</f>
        <v>1354638.07</v>
      </c>
      <c r="F1898" s="2">
        <f>COUNTIFS('Все позиции'!$H$2:$H$10401,A1898,'Все позиции'!$L$2:$L$10401,B1898,'Все позиции'!$F$2:$F$10401,"&lt;&gt;")</f>
        <v>0</v>
      </c>
      <c r="G1898" s="2" t="str">
        <f t="shared" si="29"/>
        <v>нет</v>
      </c>
    </row>
    <row r="1899" spans="1:7" x14ac:dyDescent="0.25">
      <c r="A1899" s="2" t="s">
        <v>3697</v>
      </c>
      <c r="B1899" s="2" t="s">
        <v>115</v>
      </c>
      <c r="C1899" s="2">
        <f>COUNTIFS('Все позиции'!$H$2:$H$10401,A1899,'Все позиции'!$L$2:$L$10401,B1899)</f>
        <v>1</v>
      </c>
      <c r="D1899" s="2">
        <f>SUMIFS('Все позиции'!$K$2:$K$10401,'Все позиции'!$H$2:$H$10401,A1899,'Все позиции'!$L$2:$L$10401,B1899)</f>
        <v>0.15</v>
      </c>
      <c r="E1899" s="4">
        <f>SUMIFS('Все позиции'!$P$2:$P$10401,'Все позиции'!$H$2:$H$10401,A1899,'Все позиции'!$L$2:$L$10401,B1899)</f>
        <v>0</v>
      </c>
      <c r="F1899" s="2">
        <f>COUNTIFS('Все позиции'!$H$2:$H$10401,A1899,'Все позиции'!$L$2:$L$10401,B1899,'Все позиции'!$F$2:$F$10401,"&lt;&gt;")</f>
        <v>0</v>
      </c>
      <c r="G1899" s="2" t="str">
        <f t="shared" si="29"/>
        <v>нет</v>
      </c>
    </row>
    <row r="1900" spans="1:7" x14ac:dyDescent="0.25">
      <c r="A1900" s="2" t="s">
        <v>4753</v>
      </c>
      <c r="B1900" s="2" t="s">
        <v>115</v>
      </c>
      <c r="C1900" s="2">
        <f>COUNTIFS('Все позиции'!$H$2:$H$10401,A1900,'Все позиции'!$L$2:$L$10401,B1900)</f>
        <v>1</v>
      </c>
      <c r="D1900" s="2">
        <f>SUMIFS('Все позиции'!$K$2:$K$10401,'Все позиции'!$H$2:$H$10401,A1900,'Все позиции'!$L$2:$L$10401,B1900)</f>
        <v>0.3</v>
      </c>
      <c r="E1900" s="4">
        <f>SUMIFS('Все позиции'!$P$2:$P$10401,'Все позиции'!$H$2:$H$10401,A1900,'Все позиции'!$L$2:$L$10401,B1900)</f>
        <v>204993.49</v>
      </c>
      <c r="F1900" s="2">
        <f>COUNTIFS('Все позиции'!$H$2:$H$10401,A1900,'Все позиции'!$L$2:$L$10401,B1900,'Все позиции'!$F$2:$F$10401,"&lt;&gt;")</f>
        <v>0</v>
      </c>
      <c r="G1900" s="2" t="str">
        <f t="shared" si="29"/>
        <v>нет</v>
      </c>
    </row>
    <row r="1901" spans="1:7" x14ac:dyDescent="0.25">
      <c r="A1901" s="2" t="s">
        <v>9421</v>
      </c>
      <c r="B1901" s="2" t="s">
        <v>115</v>
      </c>
      <c r="C1901" s="2">
        <f>COUNTIFS('Все позиции'!$H$2:$H$10401,A1901,'Все позиции'!$L$2:$L$10401,B1901)</f>
        <v>2</v>
      </c>
      <c r="D1901" s="2">
        <f>SUMIFS('Все позиции'!$K$2:$K$10401,'Все позиции'!$H$2:$H$10401,A1901,'Все позиции'!$L$2:$L$10401,B1901)</f>
        <v>0.78</v>
      </c>
      <c r="E1901" s="4">
        <f>SUMIFS('Все позиции'!$P$2:$P$10401,'Все позиции'!$H$2:$H$10401,A1901,'Все позиции'!$L$2:$L$10401,B1901)</f>
        <v>0</v>
      </c>
      <c r="F1901" s="2">
        <f>COUNTIFS('Все позиции'!$H$2:$H$10401,A1901,'Все позиции'!$L$2:$L$10401,B1901,'Все позиции'!$F$2:$F$10401,"&lt;&gt;")</f>
        <v>2</v>
      </c>
      <c r="G1901" s="2" t="str">
        <f t="shared" si="29"/>
        <v>да</v>
      </c>
    </row>
    <row r="1902" spans="1:7" x14ac:dyDescent="0.25">
      <c r="A1902" s="2" t="s">
        <v>9469</v>
      </c>
      <c r="B1902" s="2" t="s">
        <v>115</v>
      </c>
      <c r="C1902" s="2">
        <f>COUNTIFS('Все позиции'!$H$2:$H$10401,A1902,'Все позиции'!$L$2:$L$10401,B1902)</f>
        <v>1</v>
      </c>
      <c r="D1902" s="2">
        <f>SUMIFS('Все позиции'!$K$2:$K$10401,'Все позиции'!$H$2:$H$10401,A1902,'Все позиции'!$L$2:$L$10401,B1902)</f>
        <v>7.4999999999999997E-2</v>
      </c>
      <c r="E1902" s="4">
        <f>SUMIFS('Все позиции'!$P$2:$P$10401,'Все позиции'!$H$2:$H$10401,A1902,'Все позиции'!$L$2:$L$10401,B1902)</f>
        <v>0</v>
      </c>
      <c r="F1902" s="2">
        <f>COUNTIFS('Все позиции'!$H$2:$H$10401,A1902,'Все позиции'!$L$2:$L$10401,B1902,'Все позиции'!$F$2:$F$10401,"&lt;&gt;")</f>
        <v>1</v>
      </c>
      <c r="G1902" s="2" t="str">
        <f t="shared" si="29"/>
        <v>да</v>
      </c>
    </row>
    <row r="1903" spans="1:7" x14ac:dyDescent="0.25">
      <c r="A1903" s="2" t="s">
        <v>9423</v>
      </c>
      <c r="B1903" s="2" t="s">
        <v>115</v>
      </c>
      <c r="C1903" s="2">
        <f>COUNTIFS('Все позиции'!$H$2:$H$10401,A1903,'Все позиции'!$L$2:$L$10401,B1903)</f>
        <v>2</v>
      </c>
      <c r="D1903" s="2">
        <f>SUMIFS('Все позиции'!$K$2:$K$10401,'Все позиции'!$H$2:$H$10401,A1903,'Все позиции'!$L$2:$L$10401,B1903)</f>
        <v>0.22</v>
      </c>
      <c r="E1903" s="4">
        <f>SUMIFS('Все позиции'!$P$2:$P$10401,'Все позиции'!$H$2:$H$10401,A1903,'Все позиции'!$L$2:$L$10401,B1903)</f>
        <v>0</v>
      </c>
      <c r="F1903" s="2">
        <f>COUNTIFS('Все позиции'!$H$2:$H$10401,A1903,'Все позиции'!$L$2:$L$10401,B1903,'Все позиции'!$F$2:$F$10401,"&lt;&gt;")</f>
        <v>2</v>
      </c>
      <c r="G1903" s="2" t="str">
        <f t="shared" si="29"/>
        <v>да</v>
      </c>
    </row>
    <row r="1904" spans="1:7" x14ac:dyDescent="0.25">
      <c r="A1904" s="2" t="s">
        <v>9422</v>
      </c>
      <c r="B1904" s="2" t="s">
        <v>115</v>
      </c>
      <c r="C1904" s="2">
        <f>COUNTIFS('Все позиции'!$H$2:$H$10401,A1904,'Все позиции'!$L$2:$L$10401,B1904)</f>
        <v>2</v>
      </c>
      <c r="D1904" s="2">
        <f>SUMIFS('Все позиции'!$K$2:$K$10401,'Все позиции'!$H$2:$H$10401,A1904,'Все позиции'!$L$2:$L$10401,B1904)</f>
        <v>0.42</v>
      </c>
      <c r="E1904" s="4">
        <f>SUMIFS('Все позиции'!$P$2:$P$10401,'Все позиции'!$H$2:$H$10401,A1904,'Все позиции'!$L$2:$L$10401,B1904)</f>
        <v>0</v>
      </c>
      <c r="F1904" s="2">
        <f>COUNTIFS('Все позиции'!$H$2:$H$10401,A1904,'Все позиции'!$L$2:$L$10401,B1904,'Все позиции'!$F$2:$F$10401,"&lt;&gt;")</f>
        <v>2</v>
      </c>
      <c r="G1904" s="2" t="str">
        <f t="shared" si="29"/>
        <v>да</v>
      </c>
    </row>
    <row r="1905" spans="1:7" x14ac:dyDescent="0.25">
      <c r="A1905" s="2" t="s">
        <v>9468</v>
      </c>
      <c r="B1905" s="2" t="s">
        <v>115</v>
      </c>
      <c r="C1905" s="2">
        <f>COUNTIFS('Все позиции'!$H$2:$H$10401,A1905,'Все позиции'!$L$2:$L$10401,B1905)</f>
        <v>1</v>
      </c>
      <c r="D1905" s="2">
        <f>SUMIFS('Все позиции'!$K$2:$K$10401,'Все позиции'!$H$2:$H$10401,A1905,'Все позиции'!$L$2:$L$10401,B1905)</f>
        <v>0.115</v>
      </c>
      <c r="E1905" s="4">
        <f>SUMIFS('Все позиции'!$P$2:$P$10401,'Все позиции'!$H$2:$H$10401,A1905,'Все позиции'!$L$2:$L$10401,B1905)</f>
        <v>0</v>
      </c>
      <c r="F1905" s="2">
        <f>COUNTIFS('Все позиции'!$H$2:$H$10401,A1905,'Все позиции'!$L$2:$L$10401,B1905,'Все позиции'!$F$2:$F$10401,"&lt;&gt;")</f>
        <v>1</v>
      </c>
      <c r="G1905" s="2" t="str">
        <f t="shared" si="29"/>
        <v>да</v>
      </c>
    </row>
    <row r="1906" spans="1:7" x14ac:dyDescent="0.25">
      <c r="A1906" s="2" t="s">
        <v>2478</v>
      </c>
      <c r="B1906" s="2" t="s">
        <v>115</v>
      </c>
      <c r="C1906" s="2">
        <f>COUNTIFS('Все позиции'!$H$2:$H$10401,A1906,'Все позиции'!$L$2:$L$10401,B1906)</f>
        <v>1</v>
      </c>
      <c r="D1906" s="2">
        <f>SUMIFS('Все позиции'!$K$2:$K$10401,'Все позиции'!$H$2:$H$10401,A1906,'Все позиции'!$L$2:$L$10401,B1906)</f>
        <v>1.1879999999999999</v>
      </c>
      <c r="E1906" s="4">
        <f>SUMIFS('Все позиции'!$P$2:$P$10401,'Все позиции'!$H$2:$H$10401,A1906,'Все позиции'!$L$2:$L$10401,B1906)</f>
        <v>871022.6</v>
      </c>
      <c r="F1906" s="2">
        <f>COUNTIFS('Все позиции'!$H$2:$H$10401,A1906,'Все позиции'!$L$2:$L$10401,B1906,'Все позиции'!$F$2:$F$10401,"&lt;&gt;")</f>
        <v>0</v>
      </c>
      <c r="G1906" s="2" t="str">
        <f t="shared" si="29"/>
        <v>нет</v>
      </c>
    </row>
    <row r="1907" spans="1:7" x14ac:dyDescent="0.25">
      <c r="A1907" s="2" t="s">
        <v>2479</v>
      </c>
      <c r="B1907" s="2" t="s">
        <v>115</v>
      </c>
      <c r="C1907" s="2">
        <f>COUNTIFS('Все позиции'!$H$2:$H$10401,A1907,'Все позиции'!$L$2:$L$10401,B1907)</f>
        <v>1</v>
      </c>
      <c r="D1907" s="2">
        <f>SUMIFS('Все позиции'!$K$2:$K$10401,'Все позиции'!$H$2:$H$10401,A1907,'Все позиции'!$L$2:$L$10401,B1907)</f>
        <v>1.147</v>
      </c>
      <c r="E1907" s="4">
        <f>SUMIFS('Все позиции'!$P$2:$P$10401,'Все позиции'!$H$2:$H$10401,A1907,'Все позиции'!$L$2:$L$10401,B1907)</f>
        <v>1318295.83</v>
      </c>
      <c r="F1907" s="2">
        <f>COUNTIFS('Все позиции'!$H$2:$H$10401,A1907,'Все позиции'!$L$2:$L$10401,B1907,'Все позиции'!$F$2:$F$10401,"&lt;&gt;")</f>
        <v>0</v>
      </c>
      <c r="G1907" s="2" t="str">
        <f t="shared" si="29"/>
        <v>нет</v>
      </c>
    </row>
    <row r="1908" spans="1:7" x14ac:dyDescent="0.25">
      <c r="A1908" s="2" t="s">
        <v>2480</v>
      </c>
      <c r="B1908" s="2" t="s">
        <v>115</v>
      </c>
      <c r="C1908" s="2">
        <f>COUNTIFS('Все позиции'!$H$2:$H$10401,A1908,'Все позиции'!$L$2:$L$10401,B1908)</f>
        <v>1</v>
      </c>
      <c r="D1908" s="2">
        <f>SUMIFS('Все позиции'!$K$2:$K$10401,'Все позиции'!$H$2:$H$10401,A1908,'Все позиции'!$L$2:$L$10401,B1908)</f>
        <v>0.10299999999999999</v>
      </c>
      <c r="E1908" s="4">
        <f>SUMIFS('Все позиции'!$P$2:$P$10401,'Все позиции'!$H$2:$H$10401,A1908,'Все позиции'!$L$2:$L$10401,B1908)</f>
        <v>152175.32999999999</v>
      </c>
      <c r="F1908" s="2">
        <f>COUNTIFS('Все позиции'!$H$2:$H$10401,A1908,'Все позиции'!$L$2:$L$10401,B1908,'Все позиции'!$F$2:$F$10401,"&lt;&gt;")</f>
        <v>0</v>
      </c>
      <c r="G1908" s="2" t="str">
        <f t="shared" si="29"/>
        <v>нет</v>
      </c>
    </row>
    <row r="1909" spans="1:7" x14ac:dyDescent="0.25">
      <c r="A1909" s="2" t="s">
        <v>2481</v>
      </c>
      <c r="B1909" s="2" t="s">
        <v>115</v>
      </c>
      <c r="C1909" s="2">
        <f>COUNTIFS('Все позиции'!$H$2:$H$10401,A1909,'Все позиции'!$L$2:$L$10401,B1909)</f>
        <v>1</v>
      </c>
      <c r="D1909" s="2">
        <f>SUMIFS('Все позиции'!$K$2:$K$10401,'Все позиции'!$H$2:$H$10401,A1909,'Все позиции'!$L$2:$L$10401,B1909)</f>
        <v>6.4000000000000001E-2</v>
      </c>
      <c r="E1909" s="4">
        <f>SUMIFS('Все позиции'!$P$2:$P$10401,'Все позиции'!$H$2:$H$10401,A1909,'Все позиции'!$L$2:$L$10401,B1909)</f>
        <v>115868.34</v>
      </c>
      <c r="F1909" s="2">
        <f>COUNTIFS('Все позиции'!$H$2:$H$10401,A1909,'Все позиции'!$L$2:$L$10401,B1909,'Все позиции'!$F$2:$F$10401,"&lt;&gt;")</f>
        <v>0</v>
      </c>
      <c r="G1909" s="2" t="str">
        <f t="shared" si="29"/>
        <v>нет</v>
      </c>
    </row>
    <row r="1910" spans="1:7" x14ac:dyDescent="0.25">
      <c r="A1910" s="2" t="s">
        <v>8298</v>
      </c>
      <c r="B1910" s="2" t="s">
        <v>115</v>
      </c>
      <c r="C1910" s="2">
        <f>COUNTIFS('Все позиции'!$H$2:$H$10401,A1910,'Все позиции'!$L$2:$L$10401,B1910)</f>
        <v>2</v>
      </c>
      <c r="D1910" s="2">
        <f>SUMIFS('Все позиции'!$K$2:$K$10401,'Все позиции'!$H$2:$H$10401,A1910,'Все позиции'!$L$2:$L$10401,B1910)</f>
        <v>0.14000000000000001</v>
      </c>
      <c r="E1910" s="4">
        <f>SUMIFS('Все позиции'!$P$2:$P$10401,'Все позиции'!$H$2:$H$10401,A1910,'Все позиции'!$L$2:$L$10401,B1910)</f>
        <v>345380.81</v>
      </c>
      <c r="F1910" s="2">
        <f>COUNTIFS('Все позиции'!$H$2:$H$10401,A1910,'Все позиции'!$L$2:$L$10401,B1910,'Все позиции'!$F$2:$F$10401,"&lt;&gt;")</f>
        <v>2</v>
      </c>
      <c r="G1910" s="2" t="str">
        <f t="shared" si="29"/>
        <v>да</v>
      </c>
    </row>
    <row r="1911" spans="1:7" x14ac:dyDescent="0.25">
      <c r="A1911" s="2" t="s">
        <v>8299</v>
      </c>
      <c r="B1911" s="2" t="s">
        <v>115</v>
      </c>
      <c r="C1911" s="2">
        <f>COUNTIFS('Все позиции'!$H$2:$H$10401,A1911,'Все позиции'!$L$2:$L$10401,B1911)</f>
        <v>2</v>
      </c>
      <c r="D1911" s="2">
        <f>SUMIFS('Все позиции'!$K$2:$K$10401,'Все позиции'!$H$2:$H$10401,A1911,'Все позиции'!$L$2:$L$10401,B1911)</f>
        <v>0.03</v>
      </c>
      <c r="E1911" s="4">
        <f>SUMIFS('Все позиции'!$P$2:$P$10401,'Все позиции'!$H$2:$H$10401,A1911,'Все позиции'!$L$2:$L$10401,B1911)</f>
        <v>1047071.51</v>
      </c>
      <c r="F1911" s="2">
        <f>COUNTIFS('Все позиции'!$H$2:$H$10401,A1911,'Все позиции'!$L$2:$L$10401,B1911,'Все позиции'!$F$2:$F$10401,"&lt;&gt;")</f>
        <v>2</v>
      </c>
      <c r="G1911" s="2" t="str">
        <f t="shared" si="29"/>
        <v>да</v>
      </c>
    </row>
    <row r="1912" spans="1:7" x14ac:dyDescent="0.25">
      <c r="A1912" s="2" t="s">
        <v>1019</v>
      </c>
      <c r="B1912" s="2" t="s">
        <v>115</v>
      </c>
      <c r="C1912" s="2">
        <f>COUNTIFS('Все позиции'!$H$2:$H$10401,A1912,'Все позиции'!$L$2:$L$10401,B1912)</f>
        <v>4</v>
      </c>
      <c r="D1912" s="2">
        <f>SUMIFS('Все позиции'!$K$2:$K$10401,'Все позиции'!$H$2:$H$10401,A1912,'Все позиции'!$L$2:$L$10401,B1912)</f>
        <v>5.9540000000000006</v>
      </c>
      <c r="E1912" s="4">
        <f>SUMIFS('Все позиции'!$P$2:$P$10401,'Все позиции'!$H$2:$H$10401,A1912,'Все позиции'!$L$2:$L$10401,B1912)</f>
        <v>421673.68000000005</v>
      </c>
      <c r="F1912" s="2">
        <f>COUNTIFS('Все позиции'!$H$2:$H$10401,A1912,'Все позиции'!$L$2:$L$10401,B1912,'Все позиции'!$F$2:$F$10401,"&lt;&gt;")</f>
        <v>0</v>
      </c>
      <c r="G1912" s="2" t="str">
        <f t="shared" si="29"/>
        <v>нет</v>
      </c>
    </row>
    <row r="1913" spans="1:7" x14ac:dyDescent="0.25">
      <c r="A1913" s="2" t="s">
        <v>4258</v>
      </c>
      <c r="B1913" s="2" t="s">
        <v>115</v>
      </c>
      <c r="C1913" s="2">
        <f>COUNTIFS('Все позиции'!$H$2:$H$10401,A1913,'Все позиции'!$L$2:$L$10401,B1913)</f>
        <v>1</v>
      </c>
      <c r="D1913" s="2">
        <f>SUMIFS('Все позиции'!$K$2:$K$10401,'Все позиции'!$H$2:$H$10401,A1913,'Все позиции'!$L$2:$L$10401,B1913)</f>
        <v>0.95499999999999996</v>
      </c>
      <c r="E1913" s="4">
        <f>SUMIFS('Все позиции'!$P$2:$P$10401,'Все позиции'!$H$2:$H$10401,A1913,'Все позиции'!$L$2:$L$10401,B1913)</f>
        <v>0</v>
      </c>
      <c r="F1913" s="2">
        <f>COUNTIFS('Все позиции'!$H$2:$H$10401,A1913,'Все позиции'!$L$2:$L$10401,B1913,'Все позиции'!$F$2:$F$10401,"&lt;&gt;")</f>
        <v>0</v>
      </c>
      <c r="G1913" s="2" t="str">
        <f t="shared" si="29"/>
        <v>нет</v>
      </c>
    </row>
    <row r="1914" spans="1:7" x14ac:dyDescent="0.25">
      <c r="A1914" s="2" t="s">
        <v>1059</v>
      </c>
      <c r="B1914" s="2" t="s">
        <v>115</v>
      </c>
      <c r="C1914" s="2">
        <f>COUNTIFS('Все позиции'!$H$2:$H$10401,A1914,'Все позиции'!$L$2:$L$10401,B1914)</f>
        <v>2</v>
      </c>
      <c r="D1914" s="2">
        <f>SUMIFS('Все позиции'!$K$2:$K$10401,'Все позиции'!$H$2:$H$10401,A1914,'Все позиции'!$L$2:$L$10401,B1914)</f>
        <v>0.17199999999999999</v>
      </c>
      <c r="E1914" s="4">
        <f>SUMIFS('Все позиции'!$P$2:$P$10401,'Все позиции'!$H$2:$H$10401,A1914,'Все позиции'!$L$2:$L$10401,B1914)</f>
        <v>28239.11</v>
      </c>
      <c r="F1914" s="2">
        <f>COUNTIFS('Все позиции'!$H$2:$H$10401,A1914,'Все позиции'!$L$2:$L$10401,B1914,'Все позиции'!$F$2:$F$10401,"&lt;&gt;")</f>
        <v>0</v>
      </c>
      <c r="G1914" s="2" t="str">
        <f t="shared" si="29"/>
        <v>нет</v>
      </c>
    </row>
    <row r="1915" spans="1:7" x14ac:dyDescent="0.25">
      <c r="A1915" s="2" t="s">
        <v>1066</v>
      </c>
      <c r="B1915" s="2" t="s">
        <v>115</v>
      </c>
      <c r="C1915" s="2">
        <f>COUNTIFS('Все позиции'!$H$2:$H$10401,A1915,'Все позиции'!$L$2:$L$10401,B1915)</f>
        <v>2</v>
      </c>
      <c r="D1915" s="2">
        <f>SUMIFS('Все позиции'!$K$2:$K$10401,'Все позиции'!$H$2:$H$10401,A1915,'Все позиции'!$L$2:$L$10401,B1915)</f>
        <v>0.69</v>
      </c>
      <c r="E1915" s="4">
        <f>SUMIFS('Все позиции'!$P$2:$P$10401,'Все позиции'!$H$2:$H$10401,A1915,'Все позиции'!$L$2:$L$10401,B1915)</f>
        <v>222987.14</v>
      </c>
      <c r="F1915" s="2">
        <f>COUNTIFS('Все позиции'!$H$2:$H$10401,A1915,'Все позиции'!$L$2:$L$10401,B1915,'Все позиции'!$F$2:$F$10401,"&lt;&gt;")</f>
        <v>0</v>
      </c>
      <c r="G1915" s="2" t="str">
        <f t="shared" si="29"/>
        <v>нет</v>
      </c>
    </row>
    <row r="1916" spans="1:7" x14ac:dyDescent="0.25">
      <c r="A1916" s="2" t="s">
        <v>1021</v>
      </c>
      <c r="B1916" s="2" t="s">
        <v>115</v>
      </c>
      <c r="C1916" s="2">
        <f>COUNTIFS('Все позиции'!$H$2:$H$10401,A1916,'Все позиции'!$L$2:$L$10401,B1916)</f>
        <v>2</v>
      </c>
      <c r="D1916" s="2">
        <f>SUMIFS('Все позиции'!$K$2:$K$10401,'Все позиции'!$H$2:$H$10401,A1916,'Все позиции'!$L$2:$L$10401,B1916)</f>
        <v>0.57999999999999996</v>
      </c>
      <c r="E1916" s="4">
        <f>SUMIFS('Все позиции'!$P$2:$P$10401,'Все позиции'!$H$2:$H$10401,A1916,'Все позиции'!$L$2:$L$10401,B1916)</f>
        <v>156221.81</v>
      </c>
      <c r="F1916" s="2">
        <f>COUNTIFS('Все позиции'!$H$2:$H$10401,A1916,'Все позиции'!$L$2:$L$10401,B1916,'Все позиции'!$F$2:$F$10401,"&lt;&gt;")</f>
        <v>0</v>
      </c>
      <c r="G1916" s="2" t="str">
        <f t="shared" si="29"/>
        <v>нет</v>
      </c>
    </row>
    <row r="1917" spans="1:7" x14ac:dyDescent="0.25">
      <c r="A1917" s="2" t="s">
        <v>4200</v>
      </c>
      <c r="B1917" s="2" t="s">
        <v>115</v>
      </c>
      <c r="C1917" s="2">
        <f>COUNTIFS('Все позиции'!$H$2:$H$10401,A1917,'Все позиции'!$L$2:$L$10401,B1917)</f>
        <v>2</v>
      </c>
      <c r="D1917" s="2">
        <f>SUMIFS('Все позиции'!$K$2:$K$10401,'Все позиции'!$H$2:$H$10401,A1917,'Все позиции'!$L$2:$L$10401,B1917)</f>
        <v>8.5999999999999993E-2</v>
      </c>
      <c r="E1917" s="4">
        <f>SUMIFS('Все позиции'!$P$2:$P$10401,'Все позиции'!$H$2:$H$10401,A1917,'Все позиции'!$L$2:$L$10401,B1917)</f>
        <v>5597.17</v>
      </c>
      <c r="F1917" s="2">
        <f>COUNTIFS('Все позиции'!$H$2:$H$10401,A1917,'Все позиции'!$L$2:$L$10401,B1917,'Все позиции'!$F$2:$F$10401,"&lt;&gt;")</f>
        <v>0</v>
      </c>
      <c r="G1917" s="2" t="str">
        <f t="shared" si="29"/>
        <v>нет</v>
      </c>
    </row>
    <row r="1918" spans="1:7" x14ac:dyDescent="0.25">
      <c r="A1918" s="2" t="s">
        <v>4202</v>
      </c>
      <c r="B1918" s="2" t="s">
        <v>115</v>
      </c>
      <c r="C1918" s="2">
        <f>COUNTIFS('Все позиции'!$H$2:$H$10401,A1918,'Все позиции'!$L$2:$L$10401,B1918)</f>
        <v>1</v>
      </c>
      <c r="D1918" s="2">
        <f>SUMIFS('Все позиции'!$K$2:$K$10401,'Все позиции'!$H$2:$H$10401,A1918,'Все позиции'!$L$2:$L$10401,B1918)</f>
        <v>0.03</v>
      </c>
      <c r="E1918" s="4">
        <f>SUMIFS('Все позиции'!$P$2:$P$10401,'Все позиции'!$H$2:$H$10401,A1918,'Все позиции'!$L$2:$L$10401,B1918)</f>
        <v>0</v>
      </c>
      <c r="F1918" s="2">
        <f>COUNTIFS('Все позиции'!$H$2:$H$10401,A1918,'Все позиции'!$L$2:$L$10401,B1918,'Все позиции'!$F$2:$F$10401,"&lt;&gt;")</f>
        <v>0</v>
      </c>
      <c r="G1918" s="2" t="str">
        <f t="shared" si="29"/>
        <v>нет</v>
      </c>
    </row>
    <row r="1919" spans="1:7" x14ac:dyDescent="0.25">
      <c r="A1919" s="2" t="s">
        <v>9555</v>
      </c>
      <c r="B1919" s="2" t="s">
        <v>21</v>
      </c>
      <c r="C1919" s="2">
        <f>COUNTIFS('Все позиции'!$H$2:$H$10401,A1919,'Все позиции'!$L$2:$L$10401,B1919)</f>
        <v>2</v>
      </c>
      <c r="D1919" s="2">
        <f>SUMIFS('Все позиции'!$K$2:$K$10401,'Все позиции'!$H$2:$H$10401,A1919,'Все позиции'!$L$2:$L$10401,B1919)</f>
        <v>100.1</v>
      </c>
      <c r="E1919" s="4">
        <f>SUMIFS('Все позиции'!$P$2:$P$10401,'Все позиции'!$H$2:$H$10401,A1919,'Все позиции'!$L$2:$L$10401,B1919)</f>
        <v>10965.36</v>
      </c>
      <c r="F1919" s="2">
        <f>COUNTIFS('Все позиции'!$H$2:$H$10401,A1919,'Все позиции'!$L$2:$L$10401,B1919,'Все позиции'!$F$2:$F$10401,"&lt;&gt;")</f>
        <v>2</v>
      </c>
      <c r="G1919" s="2" t="str">
        <f t="shared" si="29"/>
        <v>да</v>
      </c>
    </row>
    <row r="1920" spans="1:7" x14ac:dyDescent="0.25">
      <c r="A1920" s="2" t="s">
        <v>4269</v>
      </c>
      <c r="B1920" s="2" t="s">
        <v>115</v>
      </c>
      <c r="C1920" s="2">
        <f>COUNTIFS('Все позиции'!$H$2:$H$10401,A1920,'Все позиции'!$L$2:$L$10401,B1920)</f>
        <v>1</v>
      </c>
      <c r="D1920" s="2">
        <f>SUMIFS('Все позиции'!$K$2:$K$10401,'Все позиции'!$H$2:$H$10401,A1920,'Все позиции'!$L$2:$L$10401,B1920)</f>
        <v>0.24</v>
      </c>
      <c r="E1920" s="4">
        <f>SUMIFS('Все позиции'!$P$2:$P$10401,'Все позиции'!$H$2:$H$10401,A1920,'Все позиции'!$L$2:$L$10401,B1920)</f>
        <v>0</v>
      </c>
      <c r="F1920" s="2">
        <f>COUNTIFS('Все позиции'!$H$2:$H$10401,A1920,'Все позиции'!$L$2:$L$10401,B1920,'Все позиции'!$F$2:$F$10401,"&lt;&gt;")</f>
        <v>0</v>
      </c>
      <c r="G1920" s="2" t="str">
        <f t="shared" si="29"/>
        <v>нет</v>
      </c>
    </row>
    <row r="1921" spans="1:7" x14ac:dyDescent="0.25">
      <c r="A1921" s="2" t="s">
        <v>4238</v>
      </c>
      <c r="B1921" s="2" t="s">
        <v>115</v>
      </c>
      <c r="C1921" s="2">
        <f>COUNTIFS('Все позиции'!$H$2:$H$10401,A1921,'Все позиции'!$L$2:$L$10401,B1921)</f>
        <v>1</v>
      </c>
      <c r="D1921" s="2">
        <f>SUMIFS('Все позиции'!$K$2:$K$10401,'Все позиции'!$H$2:$H$10401,A1921,'Все позиции'!$L$2:$L$10401,B1921)</f>
        <v>7.6999999999999999E-2</v>
      </c>
      <c r="E1921" s="4">
        <f>SUMIFS('Все позиции'!$P$2:$P$10401,'Все позиции'!$H$2:$H$10401,A1921,'Все позиции'!$L$2:$L$10401,B1921)</f>
        <v>0</v>
      </c>
      <c r="F1921" s="2">
        <f>COUNTIFS('Все позиции'!$H$2:$H$10401,A1921,'Все позиции'!$L$2:$L$10401,B1921,'Все позиции'!$F$2:$F$10401,"&lt;&gt;")</f>
        <v>0</v>
      </c>
      <c r="G1921" s="2" t="str">
        <f t="shared" si="29"/>
        <v>нет</v>
      </c>
    </row>
    <row r="1922" spans="1:7" x14ac:dyDescent="0.25">
      <c r="A1922" s="2" t="s">
        <v>3375</v>
      </c>
      <c r="B1922" s="2" t="s">
        <v>115</v>
      </c>
      <c r="C1922" s="2">
        <f>COUNTIFS('Все позиции'!$H$2:$H$10401,A1922,'Все позиции'!$L$2:$L$10401,B1922)</f>
        <v>1</v>
      </c>
      <c r="D1922" s="2">
        <f>SUMIFS('Все позиции'!$K$2:$K$10401,'Все позиции'!$H$2:$H$10401,A1922,'Все позиции'!$L$2:$L$10401,B1922)</f>
        <v>77</v>
      </c>
      <c r="E1922" s="4">
        <f>SUMIFS('Все позиции'!$P$2:$P$10401,'Все позиции'!$H$2:$H$10401,A1922,'Все позиции'!$L$2:$L$10401,B1922)</f>
        <v>7142727.9000000004</v>
      </c>
      <c r="F1922" s="2">
        <f>COUNTIFS('Все позиции'!$H$2:$H$10401,A1922,'Все позиции'!$L$2:$L$10401,B1922,'Все позиции'!$F$2:$F$10401,"&lt;&gt;")</f>
        <v>0</v>
      </c>
      <c r="G1922" s="2" t="str">
        <f t="shared" ref="G1922:G1985" si="30">IF(F1922&gt;0,"да","нет")</f>
        <v>нет</v>
      </c>
    </row>
    <row r="1923" spans="1:7" x14ac:dyDescent="0.25">
      <c r="A1923" s="2" t="s">
        <v>4204</v>
      </c>
      <c r="B1923" s="2" t="s">
        <v>115</v>
      </c>
      <c r="C1923" s="2">
        <f>COUNTIFS('Все позиции'!$H$2:$H$10401,A1923,'Все позиции'!$L$2:$L$10401,B1923)</f>
        <v>1</v>
      </c>
      <c r="D1923" s="2">
        <f>SUMIFS('Все позиции'!$K$2:$K$10401,'Все позиции'!$H$2:$H$10401,A1923,'Все позиции'!$L$2:$L$10401,B1923)</f>
        <v>7.6999999999999999E-2</v>
      </c>
      <c r="E1923" s="4">
        <f>SUMIFS('Все позиции'!$P$2:$P$10401,'Все позиции'!$H$2:$H$10401,A1923,'Все позиции'!$L$2:$L$10401,B1923)</f>
        <v>0</v>
      </c>
      <c r="F1923" s="2">
        <f>COUNTIFS('Все позиции'!$H$2:$H$10401,A1923,'Все позиции'!$L$2:$L$10401,B1923,'Все позиции'!$F$2:$F$10401,"&lt;&gt;")</f>
        <v>0</v>
      </c>
      <c r="G1923" s="2" t="str">
        <f t="shared" si="30"/>
        <v>нет</v>
      </c>
    </row>
    <row r="1924" spans="1:7" x14ac:dyDescent="0.25">
      <c r="A1924" s="2" t="s">
        <v>2262</v>
      </c>
      <c r="B1924" s="2" t="s">
        <v>21</v>
      </c>
      <c r="C1924" s="2">
        <f>COUNTIFS('Все позиции'!$H$2:$H$10401,A1924,'Все позиции'!$L$2:$L$10401,B1924)</f>
        <v>1</v>
      </c>
      <c r="D1924" s="2">
        <f>SUMIFS('Все позиции'!$K$2:$K$10401,'Все позиции'!$H$2:$H$10401,A1924,'Все позиции'!$L$2:$L$10401,B1924)</f>
        <v>180</v>
      </c>
      <c r="E1924" s="4">
        <f>SUMIFS('Все позиции'!$P$2:$P$10401,'Все позиции'!$H$2:$H$10401,A1924,'Все позиции'!$L$2:$L$10401,B1924)</f>
        <v>106033.86</v>
      </c>
      <c r="F1924" s="2">
        <f>COUNTIFS('Все позиции'!$H$2:$H$10401,A1924,'Все позиции'!$L$2:$L$10401,B1924,'Все позиции'!$F$2:$F$10401,"&lt;&gt;")</f>
        <v>0</v>
      </c>
      <c r="G1924" s="2" t="str">
        <f t="shared" si="30"/>
        <v>нет</v>
      </c>
    </row>
    <row r="1925" spans="1:7" x14ac:dyDescent="0.25">
      <c r="A1925" s="2" t="s">
        <v>2265</v>
      </c>
      <c r="B1925" s="2" t="s">
        <v>21</v>
      </c>
      <c r="C1925" s="2">
        <f>COUNTIFS('Все позиции'!$H$2:$H$10401,A1925,'Все позиции'!$L$2:$L$10401,B1925)</f>
        <v>1</v>
      </c>
      <c r="D1925" s="2">
        <f>SUMIFS('Все позиции'!$K$2:$K$10401,'Все позиции'!$H$2:$H$10401,A1925,'Все позиции'!$L$2:$L$10401,B1925)</f>
        <v>8</v>
      </c>
      <c r="E1925" s="4">
        <f>SUMIFS('Все позиции'!$P$2:$P$10401,'Все позиции'!$H$2:$H$10401,A1925,'Все позиции'!$L$2:$L$10401,B1925)</f>
        <v>4712.62</v>
      </c>
      <c r="F1925" s="2">
        <f>COUNTIFS('Все позиции'!$H$2:$H$10401,A1925,'Все позиции'!$L$2:$L$10401,B1925,'Все позиции'!$F$2:$F$10401,"&lt;&gt;")</f>
        <v>0</v>
      </c>
      <c r="G1925" s="2" t="str">
        <f t="shared" si="30"/>
        <v>нет</v>
      </c>
    </row>
    <row r="1926" spans="1:7" x14ac:dyDescent="0.25">
      <c r="A1926" s="2" t="s">
        <v>2263</v>
      </c>
      <c r="B1926" s="2" t="s">
        <v>21</v>
      </c>
      <c r="C1926" s="2">
        <f>COUNTIFS('Все позиции'!$H$2:$H$10401,A1926,'Все позиции'!$L$2:$L$10401,B1926)</f>
        <v>1</v>
      </c>
      <c r="D1926" s="2">
        <f>SUMIFS('Все позиции'!$K$2:$K$10401,'Все позиции'!$H$2:$H$10401,A1926,'Все позиции'!$L$2:$L$10401,B1926)</f>
        <v>299</v>
      </c>
      <c r="E1926" s="4">
        <f>SUMIFS('Все позиции'!$P$2:$P$10401,'Все позиции'!$H$2:$H$10401,A1926,'Все позиции'!$L$2:$L$10401,B1926)</f>
        <v>176134.02</v>
      </c>
      <c r="F1926" s="2">
        <f>COUNTIFS('Все позиции'!$H$2:$H$10401,A1926,'Все позиции'!$L$2:$L$10401,B1926,'Все позиции'!$F$2:$F$10401,"&lt;&gt;")</f>
        <v>0</v>
      </c>
      <c r="G1926" s="2" t="str">
        <f t="shared" si="30"/>
        <v>нет</v>
      </c>
    </row>
    <row r="1927" spans="1:7" x14ac:dyDescent="0.25">
      <c r="A1927" s="2" t="s">
        <v>5804</v>
      </c>
      <c r="B1927" s="2" t="s">
        <v>21</v>
      </c>
      <c r="C1927" s="2">
        <f>COUNTIFS('Все позиции'!$H$2:$H$10401,A1927,'Все позиции'!$L$2:$L$10401,B1927)</f>
        <v>1</v>
      </c>
      <c r="D1927" s="2">
        <f>SUMIFS('Все позиции'!$K$2:$K$10401,'Все позиции'!$H$2:$H$10401,A1927,'Все позиции'!$L$2:$L$10401,B1927)</f>
        <v>205</v>
      </c>
      <c r="E1927" s="4">
        <f>SUMIFS('Все позиции'!$P$2:$P$10401,'Все позиции'!$H$2:$H$10401,A1927,'Все позиции'!$L$2:$L$10401,B1927)</f>
        <v>589088.04</v>
      </c>
      <c r="F1927" s="2">
        <f>COUNTIFS('Все позиции'!$H$2:$H$10401,A1927,'Все позиции'!$L$2:$L$10401,B1927,'Все позиции'!$F$2:$F$10401,"&lt;&gt;")</f>
        <v>1</v>
      </c>
      <c r="G1927" s="2" t="str">
        <f t="shared" si="30"/>
        <v>да</v>
      </c>
    </row>
    <row r="1928" spans="1:7" x14ac:dyDescent="0.25">
      <c r="A1928" s="2" t="s">
        <v>8944</v>
      </c>
      <c r="B1928" s="2" t="s">
        <v>115</v>
      </c>
      <c r="C1928" s="2">
        <f>COUNTIFS('Все позиции'!$H$2:$H$10401,A1928,'Все позиции'!$L$2:$L$10401,B1928)</f>
        <v>1</v>
      </c>
      <c r="D1928" s="2">
        <f>SUMIFS('Все позиции'!$K$2:$K$10401,'Все позиции'!$H$2:$H$10401,A1928,'Все позиции'!$L$2:$L$10401,B1928)</f>
        <v>0.02</v>
      </c>
      <c r="E1928" s="4">
        <f>SUMIFS('Все позиции'!$P$2:$P$10401,'Все позиции'!$H$2:$H$10401,A1928,'Все позиции'!$L$2:$L$10401,B1928)</f>
        <v>60756</v>
      </c>
      <c r="F1928" s="2">
        <f>COUNTIFS('Все позиции'!$H$2:$H$10401,A1928,'Все позиции'!$L$2:$L$10401,B1928,'Все позиции'!$F$2:$F$10401,"&lt;&gt;")</f>
        <v>1</v>
      </c>
      <c r="G1928" s="2" t="str">
        <f t="shared" si="30"/>
        <v>да</v>
      </c>
    </row>
    <row r="1929" spans="1:7" x14ac:dyDescent="0.25">
      <c r="A1929" s="2" t="s">
        <v>3692</v>
      </c>
      <c r="B1929" s="2" t="s">
        <v>115</v>
      </c>
      <c r="C1929" s="2">
        <f>COUNTIFS('Все позиции'!$H$2:$H$10401,A1929,'Все позиции'!$L$2:$L$10401,B1929)</f>
        <v>1</v>
      </c>
      <c r="D1929" s="2">
        <f>SUMIFS('Все позиции'!$K$2:$K$10401,'Все позиции'!$H$2:$H$10401,A1929,'Все позиции'!$L$2:$L$10401,B1929)</f>
        <v>20</v>
      </c>
      <c r="E1929" s="4">
        <f>SUMIFS('Все позиции'!$P$2:$P$10401,'Все позиции'!$H$2:$H$10401,A1929,'Все позиции'!$L$2:$L$10401,B1929)</f>
        <v>1713465.6</v>
      </c>
      <c r="F1929" s="2">
        <f>COUNTIFS('Все позиции'!$H$2:$H$10401,A1929,'Все позиции'!$L$2:$L$10401,B1929,'Все позиции'!$F$2:$F$10401,"&lt;&gt;")</f>
        <v>0</v>
      </c>
      <c r="G1929" s="2" t="str">
        <f t="shared" si="30"/>
        <v>нет</v>
      </c>
    </row>
    <row r="1930" spans="1:7" x14ac:dyDescent="0.25">
      <c r="A1930" s="2" t="s">
        <v>4352</v>
      </c>
      <c r="B1930" s="2" t="s">
        <v>115</v>
      </c>
      <c r="C1930" s="2">
        <f>COUNTIFS('Все позиции'!$H$2:$H$10401,A1930,'Все позиции'!$L$2:$L$10401,B1930)</f>
        <v>2</v>
      </c>
      <c r="D1930" s="2">
        <f>SUMIFS('Все позиции'!$K$2:$K$10401,'Все позиции'!$H$2:$H$10401,A1930,'Все позиции'!$L$2:$L$10401,B1930)</f>
        <v>0.4</v>
      </c>
      <c r="E1930" s="4">
        <f>SUMIFS('Все позиции'!$P$2:$P$10401,'Все позиции'!$H$2:$H$10401,A1930,'Все позиции'!$L$2:$L$10401,B1930)</f>
        <v>36226.68</v>
      </c>
      <c r="F1930" s="2">
        <f>COUNTIFS('Все позиции'!$H$2:$H$10401,A1930,'Все позиции'!$L$2:$L$10401,B1930,'Все позиции'!$F$2:$F$10401,"&lt;&gt;")</f>
        <v>0</v>
      </c>
      <c r="G1930" s="2" t="str">
        <f t="shared" si="30"/>
        <v>нет</v>
      </c>
    </row>
    <row r="1931" spans="1:7" x14ac:dyDescent="0.25">
      <c r="A1931" s="2" t="s">
        <v>4247</v>
      </c>
      <c r="B1931" s="2" t="s">
        <v>115</v>
      </c>
      <c r="C1931" s="2">
        <f>COUNTIFS('Все позиции'!$H$2:$H$10401,A1931,'Все позиции'!$L$2:$L$10401,B1931)</f>
        <v>1</v>
      </c>
      <c r="D1931" s="2">
        <f>SUMIFS('Все позиции'!$K$2:$K$10401,'Все позиции'!$H$2:$H$10401,A1931,'Все позиции'!$L$2:$L$10401,B1931)</f>
        <v>0.1</v>
      </c>
      <c r="E1931" s="4">
        <f>SUMIFS('Все позиции'!$P$2:$P$10401,'Все позиции'!$H$2:$H$10401,A1931,'Все позиции'!$L$2:$L$10401,B1931)</f>
        <v>0</v>
      </c>
      <c r="F1931" s="2">
        <f>COUNTIFS('Все позиции'!$H$2:$H$10401,A1931,'Все позиции'!$L$2:$L$10401,B1931,'Все позиции'!$F$2:$F$10401,"&lt;&gt;")</f>
        <v>0</v>
      </c>
      <c r="G1931" s="2" t="str">
        <f t="shared" si="30"/>
        <v>нет</v>
      </c>
    </row>
    <row r="1932" spans="1:7" x14ac:dyDescent="0.25">
      <c r="A1932" s="2" t="s">
        <v>4255</v>
      </c>
      <c r="B1932" s="2" t="s">
        <v>115</v>
      </c>
      <c r="C1932" s="2">
        <f>COUNTIFS('Все позиции'!$H$2:$H$10401,A1932,'Все позиции'!$L$2:$L$10401,B1932)</f>
        <v>1</v>
      </c>
      <c r="D1932" s="2">
        <f>SUMIFS('Все позиции'!$K$2:$K$10401,'Все позиции'!$H$2:$H$10401,A1932,'Все позиции'!$L$2:$L$10401,B1932)</f>
        <v>7.0000000000000007E-2</v>
      </c>
      <c r="E1932" s="4">
        <f>SUMIFS('Все позиции'!$P$2:$P$10401,'Все позиции'!$H$2:$H$10401,A1932,'Все позиции'!$L$2:$L$10401,B1932)</f>
        <v>0</v>
      </c>
      <c r="F1932" s="2">
        <f>COUNTIFS('Все позиции'!$H$2:$H$10401,A1932,'Все позиции'!$L$2:$L$10401,B1932,'Все позиции'!$F$2:$F$10401,"&lt;&gt;")</f>
        <v>0</v>
      </c>
      <c r="G1932" s="2" t="str">
        <f t="shared" si="30"/>
        <v>нет</v>
      </c>
    </row>
    <row r="1933" spans="1:7" x14ac:dyDescent="0.25">
      <c r="A1933" s="2" t="s">
        <v>4251</v>
      </c>
      <c r="B1933" s="2" t="s">
        <v>115</v>
      </c>
      <c r="C1933" s="2">
        <f>COUNTIFS('Все позиции'!$H$2:$H$10401,A1933,'Все позиции'!$L$2:$L$10401,B1933)</f>
        <v>1</v>
      </c>
      <c r="D1933" s="2">
        <f>SUMIFS('Все позиции'!$K$2:$K$10401,'Все позиции'!$H$2:$H$10401,A1933,'Все позиции'!$L$2:$L$10401,B1933)</f>
        <v>1.04</v>
      </c>
      <c r="E1933" s="4">
        <f>SUMIFS('Все позиции'!$P$2:$P$10401,'Все позиции'!$H$2:$H$10401,A1933,'Все позиции'!$L$2:$L$10401,B1933)</f>
        <v>0</v>
      </c>
      <c r="F1933" s="2">
        <f>COUNTIFS('Все позиции'!$H$2:$H$10401,A1933,'Все позиции'!$L$2:$L$10401,B1933,'Все позиции'!$F$2:$F$10401,"&lt;&gt;")</f>
        <v>0</v>
      </c>
      <c r="G1933" s="2" t="str">
        <f t="shared" si="30"/>
        <v>нет</v>
      </c>
    </row>
    <row r="1934" spans="1:7" x14ac:dyDescent="0.25">
      <c r="A1934" s="2" t="s">
        <v>4252</v>
      </c>
      <c r="B1934" s="2" t="s">
        <v>115</v>
      </c>
      <c r="C1934" s="2">
        <f>COUNTIFS('Все позиции'!$H$2:$H$10401,A1934,'Все позиции'!$L$2:$L$10401,B1934)</f>
        <v>1</v>
      </c>
      <c r="D1934" s="2">
        <f>SUMIFS('Все позиции'!$K$2:$K$10401,'Все позиции'!$H$2:$H$10401,A1934,'Все позиции'!$L$2:$L$10401,B1934)</f>
        <v>0.29099999999999998</v>
      </c>
      <c r="E1934" s="4">
        <f>SUMIFS('Все позиции'!$P$2:$P$10401,'Все позиции'!$H$2:$H$10401,A1934,'Все позиции'!$L$2:$L$10401,B1934)</f>
        <v>0</v>
      </c>
      <c r="F1934" s="2">
        <f>COUNTIFS('Все позиции'!$H$2:$H$10401,A1934,'Все позиции'!$L$2:$L$10401,B1934,'Все позиции'!$F$2:$F$10401,"&lt;&gt;")</f>
        <v>0</v>
      </c>
      <c r="G1934" s="2" t="str">
        <f t="shared" si="30"/>
        <v>нет</v>
      </c>
    </row>
    <row r="1935" spans="1:7" x14ac:dyDescent="0.25">
      <c r="A1935" s="2" t="s">
        <v>4253</v>
      </c>
      <c r="B1935" s="2" t="s">
        <v>115</v>
      </c>
      <c r="C1935" s="2">
        <f>COUNTIFS('Все позиции'!$H$2:$H$10401,A1935,'Все позиции'!$L$2:$L$10401,B1935)</f>
        <v>1</v>
      </c>
      <c r="D1935" s="2">
        <f>SUMIFS('Все позиции'!$K$2:$K$10401,'Все позиции'!$H$2:$H$10401,A1935,'Все позиции'!$L$2:$L$10401,B1935)</f>
        <v>0.498</v>
      </c>
      <c r="E1935" s="4">
        <f>SUMIFS('Все позиции'!$P$2:$P$10401,'Все позиции'!$H$2:$H$10401,A1935,'Все позиции'!$L$2:$L$10401,B1935)</f>
        <v>0</v>
      </c>
      <c r="F1935" s="2">
        <f>COUNTIFS('Все позиции'!$H$2:$H$10401,A1935,'Все позиции'!$L$2:$L$10401,B1935,'Все позиции'!$F$2:$F$10401,"&lt;&gt;")</f>
        <v>0</v>
      </c>
      <c r="G1935" s="2" t="str">
        <f t="shared" si="30"/>
        <v>нет</v>
      </c>
    </row>
    <row r="1936" spans="1:7" x14ac:dyDescent="0.25">
      <c r="A1936" s="2" t="s">
        <v>4254</v>
      </c>
      <c r="B1936" s="2" t="s">
        <v>115</v>
      </c>
      <c r="C1936" s="2">
        <f>COUNTIFS('Все позиции'!$H$2:$H$10401,A1936,'Все позиции'!$L$2:$L$10401,B1936)</f>
        <v>1</v>
      </c>
      <c r="D1936" s="2">
        <f>SUMIFS('Все позиции'!$K$2:$K$10401,'Все позиции'!$H$2:$H$10401,A1936,'Все позиции'!$L$2:$L$10401,B1936)</f>
        <v>0.36199999999999999</v>
      </c>
      <c r="E1936" s="4">
        <f>SUMIFS('Все позиции'!$P$2:$P$10401,'Все позиции'!$H$2:$H$10401,A1936,'Все позиции'!$L$2:$L$10401,B1936)</f>
        <v>0</v>
      </c>
      <c r="F1936" s="2">
        <f>COUNTIFS('Все позиции'!$H$2:$H$10401,A1936,'Все позиции'!$L$2:$L$10401,B1936,'Все позиции'!$F$2:$F$10401,"&lt;&gt;")</f>
        <v>0</v>
      </c>
      <c r="G1936" s="2" t="str">
        <f t="shared" si="30"/>
        <v>нет</v>
      </c>
    </row>
    <row r="1937" spans="1:7" x14ac:dyDescent="0.25">
      <c r="A1937" s="2" t="s">
        <v>3587</v>
      </c>
      <c r="B1937" s="2" t="s">
        <v>115</v>
      </c>
      <c r="C1937" s="2">
        <f>COUNTIFS('Все позиции'!$H$2:$H$10401,A1937,'Все позиции'!$L$2:$L$10401,B1937)</f>
        <v>1</v>
      </c>
      <c r="D1937" s="2">
        <f>SUMIFS('Все позиции'!$K$2:$K$10401,'Все позиции'!$H$2:$H$10401,A1937,'Все позиции'!$L$2:$L$10401,B1937)</f>
        <v>0.5</v>
      </c>
      <c r="E1937" s="4">
        <f>SUMIFS('Все позиции'!$P$2:$P$10401,'Все позиции'!$H$2:$H$10401,A1937,'Все позиции'!$L$2:$L$10401,B1937)</f>
        <v>73950.009999999995</v>
      </c>
      <c r="F1937" s="2">
        <f>COUNTIFS('Все позиции'!$H$2:$H$10401,A1937,'Все позиции'!$L$2:$L$10401,B1937,'Все позиции'!$F$2:$F$10401,"&lt;&gt;")</f>
        <v>0</v>
      </c>
      <c r="G1937" s="2" t="str">
        <f t="shared" si="30"/>
        <v>нет</v>
      </c>
    </row>
    <row r="1938" spans="1:7" x14ac:dyDescent="0.25">
      <c r="A1938" s="2" t="s">
        <v>4886</v>
      </c>
      <c r="B1938" s="2" t="s">
        <v>115</v>
      </c>
      <c r="C1938" s="2">
        <f>COUNTIFS('Все позиции'!$H$2:$H$10401,A1938,'Все позиции'!$L$2:$L$10401,B1938)</f>
        <v>1</v>
      </c>
      <c r="D1938" s="2">
        <f>SUMIFS('Все позиции'!$K$2:$K$10401,'Все позиции'!$H$2:$H$10401,A1938,'Все позиции'!$L$2:$L$10401,B1938)</f>
        <v>1.2E-2</v>
      </c>
      <c r="E1938" s="4">
        <f>SUMIFS('Все позиции'!$P$2:$P$10401,'Все позиции'!$H$2:$H$10401,A1938,'Все позиции'!$L$2:$L$10401,B1938)</f>
        <v>7679.35</v>
      </c>
      <c r="F1938" s="2">
        <f>COUNTIFS('Все позиции'!$H$2:$H$10401,A1938,'Все позиции'!$L$2:$L$10401,B1938,'Все позиции'!$F$2:$F$10401,"&lt;&gt;")</f>
        <v>0</v>
      </c>
      <c r="G1938" s="2" t="str">
        <f t="shared" si="30"/>
        <v>нет</v>
      </c>
    </row>
    <row r="1939" spans="1:7" x14ac:dyDescent="0.25">
      <c r="A1939" s="2" t="s">
        <v>5730</v>
      </c>
      <c r="B1939" s="2" t="s">
        <v>115</v>
      </c>
      <c r="C1939" s="2">
        <f>COUNTIFS('Все позиции'!$H$2:$H$10401,A1939,'Все позиции'!$L$2:$L$10401,B1939)</f>
        <v>1</v>
      </c>
      <c r="D1939" s="2">
        <f>SUMIFS('Все позиции'!$K$2:$K$10401,'Все позиции'!$H$2:$H$10401,A1939,'Все позиции'!$L$2:$L$10401,B1939)</f>
        <v>0.5</v>
      </c>
      <c r="E1939" s="4">
        <f>SUMIFS('Все позиции'!$P$2:$P$10401,'Все позиции'!$H$2:$H$10401,A1939,'Все позиции'!$L$2:$L$10401,B1939)</f>
        <v>0</v>
      </c>
      <c r="F1939" s="2">
        <f>COUNTIFS('Все позиции'!$H$2:$H$10401,A1939,'Все позиции'!$L$2:$L$10401,B1939,'Все позиции'!$F$2:$F$10401,"&lt;&gt;")</f>
        <v>1</v>
      </c>
      <c r="G1939" s="2" t="str">
        <f t="shared" si="30"/>
        <v>да</v>
      </c>
    </row>
    <row r="1940" spans="1:7" x14ac:dyDescent="0.25">
      <c r="A1940" s="2" t="s">
        <v>3590</v>
      </c>
      <c r="B1940" s="2" t="s">
        <v>115</v>
      </c>
      <c r="C1940" s="2">
        <f>COUNTIFS('Все позиции'!$H$2:$H$10401,A1940,'Все позиции'!$L$2:$L$10401,B1940)</f>
        <v>1</v>
      </c>
      <c r="D1940" s="2">
        <f>SUMIFS('Все позиции'!$K$2:$K$10401,'Все позиции'!$H$2:$H$10401,A1940,'Все позиции'!$L$2:$L$10401,B1940)</f>
        <v>0.2</v>
      </c>
      <c r="E1940" s="4">
        <f>SUMIFS('Все позиции'!$P$2:$P$10401,'Все позиции'!$H$2:$H$10401,A1940,'Все позиции'!$L$2:$L$10401,B1940)</f>
        <v>35380</v>
      </c>
      <c r="F1940" s="2">
        <f>COUNTIFS('Все позиции'!$H$2:$H$10401,A1940,'Все позиции'!$L$2:$L$10401,B1940,'Все позиции'!$F$2:$F$10401,"&lt;&gt;")</f>
        <v>0</v>
      </c>
      <c r="G1940" s="2" t="str">
        <f t="shared" si="30"/>
        <v>нет</v>
      </c>
    </row>
    <row r="1941" spans="1:7" x14ac:dyDescent="0.25">
      <c r="A1941" s="2" t="s">
        <v>9757</v>
      </c>
      <c r="B1941" s="2" t="s">
        <v>21</v>
      </c>
      <c r="C1941" s="2">
        <f>COUNTIFS('Все позиции'!$H$2:$H$10401,A1941,'Все позиции'!$L$2:$L$10401,B1941)</f>
        <v>1</v>
      </c>
      <c r="D1941" s="2">
        <f>SUMIFS('Все позиции'!$K$2:$K$10401,'Все позиции'!$H$2:$H$10401,A1941,'Все позиции'!$L$2:$L$10401,B1941)</f>
        <v>60</v>
      </c>
      <c r="E1941" s="4">
        <f>SUMIFS('Все позиции'!$P$2:$P$10401,'Все позиции'!$H$2:$H$10401,A1941,'Все позиции'!$L$2:$L$10401,B1941)</f>
        <v>719511.35</v>
      </c>
      <c r="F1941" s="2">
        <f>COUNTIFS('Все позиции'!$H$2:$H$10401,A1941,'Все позиции'!$L$2:$L$10401,B1941,'Все позиции'!$F$2:$F$10401,"&lt;&gt;")</f>
        <v>1</v>
      </c>
      <c r="G1941" s="2" t="str">
        <f t="shared" si="30"/>
        <v>да</v>
      </c>
    </row>
    <row r="1942" spans="1:7" x14ac:dyDescent="0.25">
      <c r="A1942" s="2" t="s">
        <v>4244</v>
      </c>
      <c r="B1942" s="2" t="s">
        <v>115</v>
      </c>
      <c r="C1942" s="2">
        <f>COUNTIFS('Все позиции'!$H$2:$H$10401,A1942,'Все позиции'!$L$2:$L$10401,B1942)</f>
        <v>1</v>
      </c>
      <c r="D1942" s="2">
        <f>SUMIFS('Все позиции'!$K$2:$K$10401,'Все позиции'!$H$2:$H$10401,A1942,'Все позиции'!$L$2:$L$10401,B1942)</f>
        <v>0.125</v>
      </c>
      <c r="E1942" s="4">
        <f>SUMIFS('Все позиции'!$P$2:$P$10401,'Все позиции'!$H$2:$H$10401,A1942,'Все позиции'!$L$2:$L$10401,B1942)</f>
        <v>73452.539999999994</v>
      </c>
      <c r="F1942" s="2">
        <f>COUNTIFS('Все позиции'!$H$2:$H$10401,A1942,'Все позиции'!$L$2:$L$10401,B1942,'Все позиции'!$F$2:$F$10401,"&lt;&gt;")</f>
        <v>0</v>
      </c>
      <c r="G1942" s="2" t="str">
        <f t="shared" si="30"/>
        <v>нет</v>
      </c>
    </row>
    <row r="1943" spans="1:7" x14ac:dyDescent="0.25">
      <c r="A1943" s="2" t="s">
        <v>4246</v>
      </c>
      <c r="B1943" s="2" t="s">
        <v>115</v>
      </c>
      <c r="C1943" s="2">
        <f>COUNTIFS('Все позиции'!$H$2:$H$10401,A1943,'Все позиции'!$L$2:$L$10401,B1943)</f>
        <v>1</v>
      </c>
      <c r="D1943" s="2">
        <f>SUMIFS('Все позиции'!$K$2:$K$10401,'Все позиции'!$H$2:$H$10401,A1943,'Все позиции'!$L$2:$L$10401,B1943)</f>
        <v>4.8000000000000001E-2</v>
      </c>
      <c r="E1943" s="4">
        <f>SUMIFS('Все позиции'!$P$2:$P$10401,'Все позиции'!$H$2:$H$10401,A1943,'Все позиции'!$L$2:$L$10401,B1943)</f>
        <v>0</v>
      </c>
      <c r="F1943" s="2">
        <f>COUNTIFS('Все позиции'!$H$2:$H$10401,A1943,'Все позиции'!$L$2:$L$10401,B1943,'Все позиции'!$F$2:$F$10401,"&lt;&gt;")</f>
        <v>0</v>
      </c>
      <c r="G1943" s="2" t="str">
        <f t="shared" si="30"/>
        <v>нет</v>
      </c>
    </row>
    <row r="1944" spans="1:7" x14ac:dyDescent="0.25">
      <c r="A1944" s="2" t="s">
        <v>976</v>
      </c>
      <c r="B1944" s="2" t="s">
        <v>115</v>
      </c>
      <c r="C1944" s="2">
        <f>COUNTIFS('Все позиции'!$H$2:$H$10401,A1944,'Все позиции'!$L$2:$L$10401,B1944)</f>
        <v>1</v>
      </c>
      <c r="D1944" s="2">
        <f>SUMIFS('Все позиции'!$K$2:$K$10401,'Все позиции'!$H$2:$H$10401,A1944,'Все позиции'!$L$2:$L$10401,B1944)</f>
        <v>7.0000000000000007E-2</v>
      </c>
      <c r="E1944" s="4">
        <f>SUMIFS('Все позиции'!$P$2:$P$10401,'Все позиции'!$H$2:$H$10401,A1944,'Все позиции'!$L$2:$L$10401,B1944)</f>
        <v>53102.57</v>
      </c>
      <c r="F1944" s="2">
        <f>COUNTIFS('Все позиции'!$H$2:$H$10401,A1944,'Все позиции'!$L$2:$L$10401,B1944,'Все позиции'!$F$2:$F$10401,"&lt;&gt;")</f>
        <v>0</v>
      </c>
      <c r="G1944" s="2" t="str">
        <f t="shared" si="30"/>
        <v>нет</v>
      </c>
    </row>
    <row r="1945" spans="1:7" x14ac:dyDescent="0.25">
      <c r="A1945" s="2" t="s">
        <v>968</v>
      </c>
      <c r="B1945" s="2" t="s">
        <v>115</v>
      </c>
      <c r="C1945" s="2">
        <f>COUNTIFS('Все позиции'!$H$2:$H$10401,A1945,'Все позиции'!$L$2:$L$10401,B1945)</f>
        <v>1</v>
      </c>
      <c r="D1945" s="2">
        <f>SUMIFS('Все позиции'!$K$2:$K$10401,'Все позиции'!$H$2:$H$10401,A1945,'Все позиции'!$L$2:$L$10401,B1945)</f>
        <v>1.04</v>
      </c>
      <c r="E1945" s="4">
        <f>SUMIFS('Все позиции'!$P$2:$P$10401,'Все позиции'!$H$2:$H$10401,A1945,'Все позиции'!$L$2:$L$10401,B1945)</f>
        <v>110022.52</v>
      </c>
      <c r="F1945" s="2">
        <f>COUNTIFS('Все позиции'!$H$2:$H$10401,A1945,'Все позиции'!$L$2:$L$10401,B1945,'Все позиции'!$F$2:$F$10401,"&lt;&gt;")</f>
        <v>0</v>
      </c>
      <c r="G1945" s="2" t="str">
        <f t="shared" si="30"/>
        <v>нет</v>
      </c>
    </row>
    <row r="1946" spans="1:7" x14ac:dyDescent="0.25">
      <c r="A1946" s="2" t="s">
        <v>970</v>
      </c>
      <c r="B1946" s="2" t="s">
        <v>115</v>
      </c>
      <c r="C1946" s="2">
        <f>COUNTIFS('Все позиции'!$H$2:$H$10401,A1946,'Все позиции'!$L$2:$L$10401,B1946)</f>
        <v>1</v>
      </c>
      <c r="D1946" s="2">
        <f>SUMIFS('Все позиции'!$K$2:$K$10401,'Все позиции'!$H$2:$H$10401,A1946,'Все позиции'!$L$2:$L$10401,B1946)</f>
        <v>0.29099999999999998</v>
      </c>
      <c r="E1946" s="4">
        <f>SUMIFS('Все позиции'!$P$2:$P$10401,'Все позиции'!$H$2:$H$10401,A1946,'Все позиции'!$L$2:$L$10401,B1946)</f>
        <v>87491.839999999997</v>
      </c>
      <c r="F1946" s="2">
        <f>COUNTIFS('Все позиции'!$H$2:$H$10401,A1946,'Все позиции'!$L$2:$L$10401,B1946,'Все позиции'!$F$2:$F$10401,"&lt;&gt;")</f>
        <v>0</v>
      </c>
      <c r="G1946" s="2" t="str">
        <f t="shared" si="30"/>
        <v>нет</v>
      </c>
    </row>
    <row r="1947" spans="1:7" x14ac:dyDescent="0.25">
      <c r="A1947" s="2" t="s">
        <v>972</v>
      </c>
      <c r="B1947" s="2" t="s">
        <v>115</v>
      </c>
      <c r="C1947" s="2">
        <f>COUNTIFS('Все позиции'!$H$2:$H$10401,A1947,'Все позиции'!$L$2:$L$10401,B1947)</f>
        <v>1</v>
      </c>
      <c r="D1947" s="2">
        <f>SUMIFS('Все позиции'!$K$2:$K$10401,'Все позиции'!$H$2:$H$10401,A1947,'Все позиции'!$L$2:$L$10401,B1947)</f>
        <v>0.498</v>
      </c>
      <c r="E1947" s="4">
        <f>SUMIFS('Все позиции'!$P$2:$P$10401,'Все позиции'!$H$2:$H$10401,A1947,'Все позиции'!$L$2:$L$10401,B1947)</f>
        <v>117593.24</v>
      </c>
      <c r="F1947" s="2">
        <f>COUNTIFS('Все позиции'!$H$2:$H$10401,A1947,'Все позиции'!$L$2:$L$10401,B1947,'Все позиции'!$F$2:$F$10401,"&lt;&gt;")</f>
        <v>0</v>
      </c>
      <c r="G1947" s="2" t="str">
        <f t="shared" si="30"/>
        <v>нет</v>
      </c>
    </row>
    <row r="1948" spans="1:7" x14ac:dyDescent="0.25">
      <c r="A1948" s="2" t="s">
        <v>974</v>
      </c>
      <c r="B1948" s="2" t="s">
        <v>115</v>
      </c>
      <c r="C1948" s="2">
        <f>COUNTIFS('Все позиции'!$H$2:$H$10401,A1948,'Все позиции'!$L$2:$L$10401,B1948)</f>
        <v>1</v>
      </c>
      <c r="D1948" s="2">
        <f>SUMIFS('Все позиции'!$K$2:$K$10401,'Все позиции'!$H$2:$H$10401,A1948,'Все позиции'!$L$2:$L$10401,B1948)</f>
        <v>0.36199999999999999</v>
      </c>
      <c r="E1948" s="4">
        <f>SUMIFS('Все позиции'!$P$2:$P$10401,'Все позиции'!$H$2:$H$10401,A1948,'Все позиции'!$L$2:$L$10401,B1948)</f>
        <v>104856.82</v>
      </c>
      <c r="F1948" s="2">
        <f>COUNTIFS('Все позиции'!$H$2:$H$10401,A1948,'Все позиции'!$L$2:$L$10401,B1948,'Все позиции'!$F$2:$F$10401,"&lt;&gt;")</f>
        <v>0</v>
      </c>
      <c r="G1948" s="2" t="str">
        <f t="shared" si="30"/>
        <v>нет</v>
      </c>
    </row>
    <row r="1949" spans="1:7" x14ac:dyDescent="0.25">
      <c r="A1949" s="2" t="s">
        <v>4593</v>
      </c>
      <c r="B1949" s="2" t="s">
        <v>38</v>
      </c>
      <c r="C1949" s="2">
        <f>COUNTIFS('Все позиции'!$H$2:$H$10401,A1949,'Все позиции'!$L$2:$L$10401,B1949)</f>
        <v>1</v>
      </c>
      <c r="D1949" s="2">
        <f>SUMIFS('Все позиции'!$K$2:$K$10401,'Все позиции'!$H$2:$H$10401,A1949,'Все позиции'!$L$2:$L$10401,B1949)</f>
        <v>1</v>
      </c>
      <c r="E1949" s="4">
        <f>SUMIFS('Все позиции'!$P$2:$P$10401,'Все позиции'!$H$2:$H$10401,A1949,'Все позиции'!$L$2:$L$10401,B1949)</f>
        <v>546263.1</v>
      </c>
      <c r="F1949" s="2">
        <f>COUNTIFS('Все позиции'!$H$2:$H$10401,A1949,'Все позиции'!$L$2:$L$10401,B1949,'Все позиции'!$F$2:$F$10401,"&lt;&gt;")</f>
        <v>0</v>
      </c>
      <c r="G1949" s="2" t="str">
        <f t="shared" si="30"/>
        <v>нет</v>
      </c>
    </row>
    <row r="1950" spans="1:7" x14ac:dyDescent="0.25">
      <c r="A1950" s="2" t="s">
        <v>6544</v>
      </c>
      <c r="B1950" s="2" t="s">
        <v>115</v>
      </c>
      <c r="C1950" s="2">
        <f>COUNTIFS('Все позиции'!$H$2:$H$10401,A1950,'Все позиции'!$L$2:$L$10401,B1950)</f>
        <v>1</v>
      </c>
      <c r="D1950" s="2">
        <f>SUMIFS('Все позиции'!$K$2:$K$10401,'Все позиции'!$H$2:$H$10401,A1950,'Все позиции'!$L$2:$L$10401,B1950)</f>
        <v>5.0000000000000001E-3</v>
      </c>
      <c r="E1950" s="4">
        <f>SUMIFS('Все позиции'!$P$2:$P$10401,'Все позиции'!$H$2:$H$10401,A1950,'Все позиции'!$L$2:$L$10401,B1950)</f>
        <v>12196.95</v>
      </c>
      <c r="F1950" s="2">
        <f>COUNTIFS('Все позиции'!$H$2:$H$10401,A1950,'Все позиции'!$L$2:$L$10401,B1950,'Все позиции'!$F$2:$F$10401,"&lt;&gt;")</f>
        <v>1</v>
      </c>
      <c r="G1950" s="2" t="str">
        <f t="shared" si="30"/>
        <v>да</v>
      </c>
    </row>
    <row r="1951" spans="1:7" x14ac:dyDescent="0.25">
      <c r="A1951" s="2" t="s">
        <v>6543</v>
      </c>
      <c r="B1951" s="2" t="s">
        <v>115</v>
      </c>
      <c r="C1951" s="2">
        <f>COUNTIFS('Все позиции'!$H$2:$H$10401,A1951,'Все позиции'!$L$2:$L$10401,B1951)</f>
        <v>1</v>
      </c>
      <c r="D1951" s="2">
        <f>SUMIFS('Все позиции'!$K$2:$K$10401,'Все позиции'!$H$2:$H$10401,A1951,'Все позиции'!$L$2:$L$10401,B1951)</f>
        <v>0.08</v>
      </c>
      <c r="E1951" s="4">
        <f>SUMIFS('Все позиции'!$P$2:$P$10401,'Все позиции'!$H$2:$H$10401,A1951,'Все позиции'!$L$2:$L$10401,B1951)</f>
        <v>195151.2</v>
      </c>
      <c r="F1951" s="2">
        <f>COUNTIFS('Все позиции'!$H$2:$H$10401,A1951,'Все позиции'!$L$2:$L$10401,B1951,'Все позиции'!$F$2:$F$10401,"&lt;&gt;")</f>
        <v>1</v>
      </c>
      <c r="G1951" s="2" t="str">
        <f t="shared" si="30"/>
        <v>да</v>
      </c>
    </row>
    <row r="1952" spans="1:7" x14ac:dyDescent="0.25">
      <c r="A1952" s="2" t="s">
        <v>6732</v>
      </c>
      <c r="B1952" s="2" t="s">
        <v>21</v>
      </c>
      <c r="C1952" s="2">
        <f>COUNTIFS('Все позиции'!$H$2:$H$10401,A1952,'Все позиции'!$L$2:$L$10401,B1952)</f>
        <v>1</v>
      </c>
      <c r="D1952" s="2">
        <f>SUMIFS('Все позиции'!$K$2:$K$10401,'Все позиции'!$H$2:$H$10401,A1952,'Все позиции'!$L$2:$L$10401,B1952)</f>
        <v>8</v>
      </c>
      <c r="E1952" s="4">
        <f>SUMIFS('Все позиции'!$P$2:$P$10401,'Все позиции'!$H$2:$H$10401,A1952,'Все позиции'!$L$2:$L$10401,B1952)</f>
        <v>6324.48</v>
      </c>
      <c r="F1952" s="2">
        <f>COUNTIFS('Все позиции'!$H$2:$H$10401,A1952,'Все позиции'!$L$2:$L$10401,B1952,'Все позиции'!$F$2:$F$10401,"&lt;&gt;")</f>
        <v>0</v>
      </c>
      <c r="G1952" s="2" t="str">
        <f t="shared" si="30"/>
        <v>нет</v>
      </c>
    </row>
    <row r="1953" spans="1:7" x14ac:dyDescent="0.25">
      <c r="A1953" s="2" t="s">
        <v>6731</v>
      </c>
      <c r="B1953" s="2" t="s">
        <v>21</v>
      </c>
      <c r="C1953" s="2">
        <f>COUNTIFS('Все позиции'!$H$2:$H$10401,A1953,'Все позиции'!$L$2:$L$10401,B1953)</f>
        <v>1</v>
      </c>
      <c r="D1953" s="2">
        <f>SUMIFS('Все позиции'!$K$2:$K$10401,'Все позиции'!$H$2:$H$10401,A1953,'Все позиции'!$L$2:$L$10401,B1953)</f>
        <v>110</v>
      </c>
      <c r="E1953" s="4">
        <f>SUMIFS('Все позиции'!$P$2:$P$10401,'Все позиции'!$H$2:$H$10401,A1953,'Все позиции'!$L$2:$L$10401,B1953)</f>
        <v>86961.600000000006</v>
      </c>
      <c r="F1953" s="2">
        <f>COUNTIFS('Все позиции'!$H$2:$H$10401,A1953,'Все позиции'!$L$2:$L$10401,B1953,'Все позиции'!$F$2:$F$10401,"&lt;&gt;")</f>
        <v>0</v>
      </c>
      <c r="G1953" s="2" t="str">
        <f t="shared" si="30"/>
        <v>нет</v>
      </c>
    </row>
    <row r="1954" spans="1:7" x14ac:dyDescent="0.25">
      <c r="A1954" s="2" t="s">
        <v>6730</v>
      </c>
      <c r="B1954" s="2" t="s">
        <v>21</v>
      </c>
      <c r="C1954" s="2">
        <f>COUNTIFS('Все позиции'!$H$2:$H$10401,A1954,'Все позиции'!$L$2:$L$10401,B1954)</f>
        <v>1</v>
      </c>
      <c r="D1954" s="2">
        <f>SUMIFS('Все позиции'!$K$2:$K$10401,'Все позиции'!$H$2:$H$10401,A1954,'Все позиции'!$L$2:$L$10401,B1954)</f>
        <v>93</v>
      </c>
      <c r="E1954" s="4">
        <f>SUMIFS('Все позиции'!$P$2:$P$10401,'Все позиции'!$H$2:$H$10401,A1954,'Все позиции'!$L$2:$L$10401,B1954)</f>
        <v>73522.080000000002</v>
      </c>
      <c r="F1954" s="2">
        <f>COUNTIFS('Все позиции'!$H$2:$H$10401,A1954,'Все позиции'!$L$2:$L$10401,B1954,'Все позиции'!$F$2:$F$10401,"&lt;&gt;")</f>
        <v>0</v>
      </c>
      <c r="G1954" s="2" t="str">
        <f t="shared" si="30"/>
        <v>нет</v>
      </c>
    </row>
    <row r="1955" spans="1:7" x14ac:dyDescent="0.25">
      <c r="A1955" s="2" t="s">
        <v>9317</v>
      </c>
      <c r="B1955" s="2" t="s">
        <v>115</v>
      </c>
      <c r="C1955" s="2">
        <f>COUNTIFS('Все позиции'!$H$2:$H$10401,A1955,'Все позиции'!$L$2:$L$10401,B1955)</f>
        <v>1</v>
      </c>
      <c r="D1955" s="2">
        <f>SUMIFS('Все позиции'!$K$2:$K$10401,'Все позиции'!$H$2:$H$10401,A1955,'Все позиции'!$L$2:$L$10401,B1955)</f>
        <v>1.6E-2</v>
      </c>
      <c r="E1955" s="4">
        <f>SUMIFS('Все позиции'!$P$2:$P$10401,'Все позиции'!$H$2:$H$10401,A1955,'Все позиции'!$L$2:$L$10401,B1955)</f>
        <v>122976</v>
      </c>
      <c r="F1955" s="2">
        <f>COUNTIFS('Все позиции'!$H$2:$H$10401,A1955,'Все позиции'!$L$2:$L$10401,B1955,'Все позиции'!$F$2:$F$10401,"&lt;&gt;")</f>
        <v>1</v>
      </c>
      <c r="G1955" s="2" t="str">
        <f t="shared" si="30"/>
        <v>да</v>
      </c>
    </row>
    <row r="1956" spans="1:7" x14ac:dyDescent="0.25">
      <c r="A1956" s="2" t="s">
        <v>6833</v>
      </c>
      <c r="B1956" s="2" t="s">
        <v>21</v>
      </c>
      <c r="C1956" s="2">
        <f>COUNTIFS('Все позиции'!$H$2:$H$10401,A1956,'Все позиции'!$L$2:$L$10401,B1956)</f>
        <v>1</v>
      </c>
      <c r="D1956" s="2">
        <f>SUMIFS('Все позиции'!$K$2:$K$10401,'Все позиции'!$H$2:$H$10401,A1956,'Все позиции'!$L$2:$L$10401,B1956)</f>
        <v>44.4</v>
      </c>
      <c r="E1956" s="4">
        <f>SUMIFS('Все позиции'!$P$2:$P$10401,'Все позиции'!$H$2:$H$10401,A1956,'Все позиции'!$L$2:$L$10401,B1956)</f>
        <v>151497.06</v>
      </c>
      <c r="F1956" s="2">
        <f>COUNTIFS('Все позиции'!$H$2:$H$10401,A1956,'Все позиции'!$L$2:$L$10401,B1956,'Все позиции'!$F$2:$F$10401,"&lt;&gt;")</f>
        <v>0</v>
      </c>
      <c r="G1956" s="2" t="str">
        <f t="shared" si="30"/>
        <v>нет</v>
      </c>
    </row>
    <row r="1957" spans="1:7" x14ac:dyDescent="0.25">
      <c r="A1957" s="2" t="s">
        <v>9331</v>
      </c>
      <c r="B1957" s="2" t="s">
        <v>115</v>
      </c>
      <c r="C1957" s="2">
        <f>COUNTIFS('Все позиции'!$H$2:$H$10401,A1957,'Все позиции'!$L$2:$L$10401,B1957)</f>
        <v>1</v>
      </c>
      <c r="D1957" s="2">
        <f>SUMIFS('Все позиции'!$K$2:$K$10401,'Все позиции'!$H$2:$H$10401,A1957,'Все позиции'!$L$2:$L$10401,B1957)</f>
        <v>9.1999999999999998E-2</v>
      </c>
      <c r="E1957" s="4">
        <f>SUMIFS('Все позиции'!$P$2:$P$10401,'Все позиции'!$H$2:$H$10401,A1957,'Все позиции'!$L$2:$L$10401,B1957)</f>
        <v>808128</v>
      </c>
      <c r="F1957" s="2">
        <f>COUNTIFS('Все позиции'!$H$2:$H$10401,A1957,'Все позиции'!$L$2:$L$10401,B1957,'Все позиции'!$F$2:$F$10401,"&lt;&gt;")</f>
        <v>1</v>
      </c>
      <c r="G1957" s="2" t="str">
        <f t="shared" si="30"/>
        <v>да</v>
      </c>
    </row>
    <row r="1958" spans="1:7" x14ac:dyDescent="0.25">
      <c r="A1958" s="2" t="s">
        <v>6563</v>
      </c>
      <c r="B1958" s="2" t="s">
        <v>115</v>
      </c>
      <c r="C1958" s="2">
        <f>COUNTIFS('Все позиции'!$H$2:$H$10401,A1958,'Все позиции'!$L$2:$L$10401,B1958)</f>
        <v>2</v>
      </c>
      <c r="D1958" s="2">
        <f>SUMIFS('Все позиции'!$K$2:$K$10401,'Все позиции'!$H$2:$H$10401,A1958,'Все позиции'!$L$2:$L$10401,B1958)</f>
        <v>7.0000000000000007E-2</v>
      </c>
      <c r="E1958" s="4">
        <f>SUMIFS('Все позиции'!$P$2:$P$10401,'Все позиции'!$H$2:$H$10401,A1958,'Все позиции'!$L$2:$L$10401,B1958)</f>
        <v>373603.65</v>
      </c>
      <c r="F1958" s="2">
        <f>COUNTIFS('Все позиции'!$H$2:$H$10401,A1958,'Все позиции'!$L$2:$L$10401,B1958,'Все позиции'!$F$2:$F$10401,"&lt;&gt;")</f>
        <v>2</v>
      </c>
      <c r="G1958" s="2" t="str">
        <f t="shared" si="30"/>
        <v>да</v>
      </c>
    </row>
    <row r="1959" spans="1:7" x14ac:dyDescent="0.25">
      <c r="A1959" s="2" t="s">
        <v>9316</v>
      </c>
      <c r="B1959" s="2" t="s">
        <v>115</v>
      </c>
      <c r="C1959" s="2">
        <f>COUNTIFS('Все позиции'!$H$2:$H$10401,A1959,'Все позиции'!$L$2:$L$10401,B1959)</f>
        <v>1</v>
      </c>
      <c r="D1959" s="2">
        <f>SUMIFS('Все позиции'!$K$2:$K$10401,'Все позиции'!$H$2:$H$10401,A1959,'Все позиции'!$L$2:$L$10401,B1959)</f>
        <v>1.7999999999999999E-2</v>
      </c>
      <c r="E1959" s="4">
        <f>SUMIFS('Все позиции'!$P$2:$P$10401,'Все позиции'!$H$2:$H$10401,A1959,'Все позиции'!$L$2:$L$10401,B1959)</f>
        <v>154818</v>
      </c>
      <c r="F1959" s="2">
        <f>COUNTIFS('Все позиции'!$H$2:$H$10401,A1959,'Все позиции'!$L$2:$L$10401,B1959,'Все позиции'!$F$2:$F$10401,"&lt;&gt;")</f>
        <v>1</v>
      </c>
      <c r="G1959" s="2" t="str">
        <f t="shared" si="30"/>
        <v>да</v>
      </c>
    </row>
    <row r="1960" spans="1:7" x14ac:dyDescent="0.25">
      <c r="A1960" s="2" t="s">
        <v>6832</v>
      </c>
      <c r="B1960" s="2" t="s">
        <v>21</v>
      </c>
      <c r="C1960" s="2">
        <f>COUNTIFS('Все позиции'!$H$2:$H$10401,A1960,'Все позиции'!$L$2:$L$10401,B1960)</f>
        <v>1</v>
      </c>
      <c r="D1960" s="2">
        <f>SUMIFS('Все позиции'!$K$2:$K$10401,'Все позиции'!$H$2:$H$10401,A1960,'Все позиции'!$L$2:$L$10401,B1960)</f>
        <v>32.299999999999997</v>
      </c>
      <c r="E1960" s="4">
        <f>SUMIFS('Все позиции'!$P$2:$P$10401,'Все позиции'!$H$2:$H$10401,A1960,'Все позиции'!$L$2:$L$10401,B1960)</f>
        <v>110210.7</v>
      </c>
      <c r="F1960" s="2">
        <f>COUNTIFS('Все позиции'!$H$2:$H$10401,A1960,'Все позиции'!$L$2:$L$10401,B1960,'Все позиции'!$F$2:$F$10401,"&lt;&gt;")</f>
        <v>0</v>
      </c>
      <c r="G1960" s="2" t="str">
        <f t="shared" si="30"/>
        <v>нет</v>
      </c>
    </row>
    <row r="1961" spans="1:7" x14ac:dyDescent="0.25">
      <c r="A1961" s="2" t="s">
        <v>9315</v>
      </c>
      <c r="B1961" s="2" t="s">
        <v>115</v>
      </c>
      <c r="C1961" s="2">
        <f>COUNTIFS('Все позиции'!$H$2:$H$10401,A1961,'Все позиции'!$L$2:$L$10401,B1961)</f>
        <v>1</v>
      </c>
      <c r="D1961" s="2">
        <f>SUMIFS('Все позиции'!$K$2:$K$10401,'Все позиции'!$H$2:$H$10401,A1961,'Все позиции'!$L$2:$L$10401,B1961)</f>
        <v>0.21199999999999999</v>
      </c>
      <c r="E1961" s="4">
        <f>SUMIFS('Все позиции'!$P$2:$P$10401,'Все позиции'!$H$2:$H$10401,A1961,'Все позиции'!$L$2:$L$10401,B1961)</f>
        <v>1901004</v>
      </c>
      <c r="F1961" s="2">
        <f>COUNTIFS('Все позиции'!$H$2:$H$10401,A1961,'Все позиции'!$L$2:$L$10401,B1961,'Все позиции'!$F$2:$F$10401,"&lt;&gt;")</f>
        <v>1</v>
      </c>
      <c r="G1961" s="2" t="str">
        <f t="shared" si="30"/>
        <v>да</v>
      </c>
    </row>
    <row r="1962" spans="1:7" x14ac:dyDescent="0.25">
      <c r="A1962" s="2" t="s">
        <v>4867</v>
      </c>
      <c r="B1962" s="2" t="s">
        <v>115</v>
      </c>
      <c r="C1962" s="2">
        <f>COUNTIFS('Все позиции'!$H$2:$H$10401,A1962,'Все позиции'!$L$2:$L$10401,B1962)</f>
        <v>1</v>
      </c>
      <c r="D1962" s="2">
        <f>SUMIFS('Все позиции'!$K$2:$K$10401,'Все позиции'!$H$2:$H$10401,A1962,'Все позиции'!$L$2:$L$10401,B1962)</f>
        <v>1</v>
      </c>
      <c r="E1962" s="4">
        <f>SUMIFS('Все позиции'!$P$2:$P$10401,'Все позиции'!$H$2:$H$10401,A1962,'Все позиции'!$L$2:$L$10401,B1962)</f>
        <v>756705</v>
      </c>
      <c r="F1962" s="2">
        <f>COUNTIFS('Все позиции'!$H$2:$H$10401,A1962,'Все позиции'!$L$2:$L$10401,B1962,'Все позиции'!$F$2:$F$10401,"&lt;&gt;")</f>
        <v>0</v>
      </c>
      <c r="G1962" s="2" t="str">
        <f t="shared" si="30"/>
        <v>нет</v>
      </c>
    </row>
    <row r="1963" spans="1:7" x14ac:dyDescent="0.25">
      <c r="A1963" s="2" t="s">
        <v>4207</v>
      </c>
      <c r="B1963" s="2" t="s">
        <v>115</v>
      </c>
      <c r="C1963" s="2">
        <f>COUNTIFS('Все позиции'!$H$2:$H$10401,A1963,'Все позиции'!$L$2:$L$10401,B1963)</f>
        <v>2</v>
      </c>
      <c r="D1963" s="2">
        <f>SUMIFS('Все позиции'!$K$2:$K$10401,'Все позиции'!$H$2:$H$10401,A1963,'Все позиции'!$L$2:$L$10401,B1963)</f>
        <v>0.23099999999999998</v>
      </c>
      <c r="E1963" s="4">
        <f>SUMIFS('Все позиции'!$P$2:$P$10401,'Все позиции'!$H$2:$H$10401,A1963,'Все позиции'!$L$2:$L$10401,B1963)</f>
        <v>146488.5</v>
      </c>
      <c r="F1963" s="2">
        <f>COUNTIFS('Все позиции'!$H$2:$H$10401,A1963,'Все позиции'!$L$2:$L$10401,B1963,'Все позиции'!$F$2:$F$10401,"&lt;&gt;")</f>
        <v>0</v>
      </c>
      <c r="G1963" s="2" t="str">
        <f t="shared" si="30"/>
        <v>нет</v>
      </c>
    </row>
    <row r="1964" spans="1:7" x14ac:dyDescent="0.25">
      <c r="A1964" s="2" t="s">
        <v>769</v>
      </c>
      <c r="B1964" s="2" t="s">
        <v>115</v>
      </c>
      <c r="C1964" s="2">
        <f>COUNTIFS('Все позиции'!$H$2:$H$10401,A1964,'Все позиции'!$L$2:$L$10401,B1964)</f>
        <v>1</v>
      </c>
      <c r="D1964" s="2">
        <f>SUMIFS('Все позиции'!$K$2:$K$10401,'Все позиции'!$H$2:$H$10401,A1964,'Все позиции'!$L$2:$L$10401,B1964)</f>
        <v>0.03</v>
      </c>
      <c r="E1964" s="4">
        <f>SUMIFS('Все позиции'!$P$2:$P$10401,'Все позиции'!$H$2:$H$10401,A1964,'Все позиции'!$L$2:$L$10401,B1964)</f>
        <v>12612.36</v>
      </c>
      <c r="F1964" s="2">
        <f>COUNTIFS('Все позиции'!$H$2:$H$10401,A1964,'Все позиции'!$L$2:$L$10401,B1964,'Все позиции'!$F$2:$F$10401,"&lt;&gt;")</f>
        <v>0</v>
      </c>
      <c r="G1964" s="2" t="str">
        <f t="shared" si="30"/>
        <v>нет</v>
      </c>
    </row>
    <row r="1965" spans="1:7" x14ac:dyDescent="0.25">
      <c r="A1965" s="2" t="s">
        <v>4209</v>
      </c>
      <c r="B1965" s="2" t="s">
        <v>115</v>
      </c>
      <c r="C1965" s="2">
        <f>COUNTIFS('Все позиции'!$H$2:$H$10401,A1965,'Все позиции'!$L$2:$L$10401,B1965)</f>
        <v>2</v>
      </c>
      <c r="D1965" s="2">
        <f>SUMIFS('Все позиции'!$K$2:$K$10401,'Все позиции'!$H$2:$H$10401,A1965,'Все позиции'!$L$2:$L$10401,B1965)</f>
        <v>2.5999999999999999E-2</v>
      </c>
      <c r="E1965" s="4">
        <f>SUMIFS('Все позиции'!$P$2:$P$10401,'Все позиции'!$H$2:$H$10401,A1965,'Все позиции'!$L$2:$L$10401,B1965)</f>
        <v>2027.9</v>
      </c>
      <c r="F1965" s="2">
        <f>COUNTIFS('Все позиции'!$H$2:$H$10401,A1965,'Все позиции'!$L$2:$L$10401,B1965,'Все позиции'!$F$2:$F$10401,"&lt;&gt;")</f>
        <v>0</v>
      </c>
      <c r="G1965" s="2" t="str">
        <f t="shared" si="30"/>
        <v>нет</v>
      </c>
    </row>
    <row r="1966" spans="1:7" x14ac:dyDescent="0.25">
      <c r="A1966" s="2" t="s">
        <v>771</v>
      </c>
      <c r="B1966" s="2" t="s">
        <v>115</v>
      </c>
      <c r="C1966" s="2">
        <f>COUNTIFS('Все позиции'!$H$2:$H$10401,A1966,'Все позиции'!$L$2:$L$10401,B1966)</f>
        <v>1</v>
      </c>
      <c r="D1966" s="2">
        <f>SUMIFS('Все позиции'!$K$2:$K$10401,'Все позиции'!$H$2:$H$10401,A1966,'Все позиции'!$L$2:$L$10401,B1966)</f>
        <v>0.43</v>
      </c>
      <c r="E1966" s="4">
        <f>SUMIFS('Все позиции'!$P$2:$P$10401,'Все позиции'!$H$2:$H$10401,A1966,'Все позиции'!$L$2:$L$10401,B1966)</f>
        <v>625716.65</v>
      </c>
      <c r="F1966" s="2">
        <f>COUNTIFS('Все позиции'!$H$2:$H$10401,A1966,'Все позиции'!$L$2:$L$10401,B1966,'Все позиции'!$F$2:$F$10401,"&lt;&gt;")</f>
        <v>0</v>
      </c>
      <c r="G1966" s="2" t="str">
        <f t="shared" si="30"/>
        <v>нет</v>
      </c>
    </row>
    <row r="1967" spans="1:7" x14ac:dyDescent="0.25">
      <c r="A1967" s="2" t="s">
        <v>2103</v>
      </c>
      <c r="B1967" s="2" t="s">
        <v>21</v>
      </c>
      <c r="C1967" s="2">
        <f>COUNTIFS('Все позиции'!$H$2:$H$10401,A1967,'Все позиции'!$L$2:$L$10401,B1967)</f>
        <v>1</v>
      </c>
      <c r="D1967" s="2">
        <f>SUMIFS('Все позиции'!$K$2:$K$10401,'Все позиции'!$H$2:$H$10401,A1967,'Все позиции'!$L$2:$L$10401,B1967)</f>
        <v>125</v>
      </c>
      <c r="E1967" s="4">
        <f>SUMIFS('Все позиции'!$P$2:$P$10401,'Все позиции'!$H$2:$H$10401,A1967,'Все позиции'!$L$2:$L$10401,B1967)</f>
        <v>121367.13</v>
      </c>
      <c r="F1967" s="2">
        <f>COUNTIFS('Все позиции'!$H$2:$H$10401,A1967,'Все позиции'!$L$2:$L$10401,B1967,'Все позиции'!$F$2:$F$10401,"&lt;&gt;")</f>
        <v>0</v>
      </c>
      <c r="G1967" s="2" t="str">
        <f t="shared" si="30"/>
        <v>нет</v>
      </c>
    </row>
    <row r="1968" spans="1:7" x14ac:dyDescent="0.25">
      <c r="A1968" s="2" t="s">
        <v>4263</v>
      </c>
      <c r="B1968" s="2" t="s">
        <v>115</v>
      </c>
      <c r="C1968" s="2">
        <f>COUNTIFS('Все позиции'!$H$2:$H$10401,A1968,'Все позиции'!$L$2:$L$10401,B1968)</f>
        <v>1</v>
      </c>
      <c r="D1968" s="2">
        <f>SUMIFS('Все позиции'!$K$2:$K$10401,'Все позиции'!$H$2:$H$10401,A1968,'Все позиции'!$L$2:$L$10401,B1968)</f>
        <v>0.64</v>
      </c>
      <c r="E1968" s="4">
        <f>SUMIFS('Все позиции'!$P$2:$P$10401,'Все позиции'!$H$2:$H$10401,A1968,'Все позиции'!$L$2:$L$10401,B1968)</f>
        <v>438220.88</v>
      </c>
      <c r="F1968" s="2">
        <f>COUNTIFS('Все позиции'!$H$2:$H$10401,A1968,'Все позиции'!$L$2:$L$10401,B1968,'Все позиции'!$F$2:$F$10401,"&lt;&gt;")</f>
        <v>0</v>
      </c>
      <c r="G1968" s="2" t="str">
        <f t="shared" si="30"/>
        <v>нет</v>
      </c>
    </row>
    <row r="1969" spans="1:7" x14ac:dyDescent="0.25">
      <c r="A1969" s="2" t="s">
        <v>3373</v>
      </c>
      <c r="B1969" s="2" t="s">
        <v>115</v>
      </c>
      <c r="C1969" s="2">
        <f>COUNTIFS('Все позиции'!$H$2:$H$10401,A1969,'Все позиции'!$L$2:$L$10401,B1969)</f>
        <v>1</v>
      </c>
      <c r="D1969" s="2">
        <f>SUMIFS('Все позиции'!$K$2:$K$10401,'Все позиции'!$H$2:$H$10401,A1969,'Все позиции'!$L$2:$L$10401,B1969)</f>
        <v>0.03</v>
      </c>
      <c r="E1969" s="4">
        <f>SUMIFS('Все позиции'!$P$2:$P$10401,'Все позиции'!$H$2:$H$10401,A1969,'Все позиции'!$L$2:$L$10401,B1969)</f>
        <v>3774.19</v>
      </c>
      <c r="F1969" s="2">
        <f>COUNTIFS('Все позиции'!$H$2:$H$10401,A1969,'Все позиции'!$L$2:$L$10401,B1969,'Все позиции'!$F$2:$F$10401,"&lt;&gt;")</f>
        <v>0</v>
      </c>
      <c r="G1969" s="2" t="str">
        <f t="shared" si="30"/>
        <v>нет</v>
      </c>
    </row>
    <row r="1970" spans="1:7" x14ac:dyDescent="0.25">
      <c r="A1970" s="2" t="s">
        <v>3372</v>
      </c>
      <c r="B1970" s="2" t="s">
        <v>115</v>
      </c>
      <c r="C1970" s="2">
        <f>COUNTIFS('Все позиции'!$H$2:$H$10401,A1970,'Все позиции'!$L$2:$L$10401,B1970)</f>
        <v>1</v>
      </c>
      <c r="D1970" s="2">
        <f>SUMIFS('Все позиции'!$K$2:$K$10401,'Все позиции'!$H$2:$H$10401,A1970,'Все позиции'!$L$2:$L$10401,B1970)</f>
        <v>4.2999999999999997E-2</v>
      </c>
      <c r="E1970" s="4">
        <f>SUMIFS('Все позиции'!$P$2:$P$10401,'Все позиции'!$H$2:$H$10401,A1970,'Все позиции'!$L$2:$L$10401,B1970)</f>
        <v>4342.3999999999996</v>
      </c>
      <c r="F1970" s="2">
        <f>COUNTIFS('Все позиции'!$H$2:$H$10401,A1970,'Все позиции'!$L$2:$L$10401,B1970,'Все позиции'!$F$2:$F$10401,"&lt;&gt;")</f>
        <v>0</v>
      </c>
      <c r="G1970" s="2" t="str">
        <f t="shared" si="30"/>
        <v>нет</v>
      </c>
    </row>
    <row r="1971" spans="1:7" x14ac:dyDescent="0.25">
      <c r="A1971" s="2" t="s">
        <v>3378</v>
      </c>
      <c r="B1971" s="2" t="s">
        <v>115</v>
      </c>
      <c r="C1971" s="2">
        <f>COUNTIFS('Все позиции'!$H$2:$H$10401,A1971,'Все позиции'!$L$2:$L$10401,B1971)</f>
        <v>1</v>
      </c>
      <c r="D1971" s="2">
        <f>SUMIFS('Все позиции'!$K$2:$K$10401,'Все позиции'!$H$2:$H$10401,A1971,'Все позиции'!$L$2:$L$10401,B1971)</f>
        <v>1.2999999999999999E-2</v>
      </c>
      <c r="E1971" s="4">
        <f>SUMIFS('Все позиции'!$P$2:$P$10401,'Все позиции'!$H$2:$H$10401,A1971,'Все позиции'!$L$2:$L$10401,B1971)</f>
        <v>2189.34</v>
      </c>
      <c r="F1971" s="2">
        <f>COUNTIFS('Все позиции'!$H$2:$H$10401,A1971,'Все позиции'!$L$2:$L$10401,B1971,'Все позиции'!$F$2:$F$10401,"&lt;&gt;")</f>
        <v>0</v>
      </c>
      <c r="G1971" s="2" t="str">
        <f t="shared" si="30"/>
        <v>нет</v>
      </c>
    </row>
    <row r="1972" spans="1:7" x14ac:dyDescent="0.25">
      <c r="A1972" s="2" t="s">
        <v>8823</v>
      </c>
      <c r="B1972" s="2" t="s">
        <v>115</v>
      </c>
      <c r="C1972" s="2">
        <f>COUNTIFS('Все позиции'!$H$2:$H$10401,A1972,'Все позиции'!$L$2:$L$10401,B1972)</f>
        <v>1</v>
      </c>
      <c r="D1972" s="2">
        <f>SUMIFS('Все позиции'!$K$2:$K$10401,'Все позиции'!$H$2:$H$10401,A1972,'Все позиции'!$L$2:$L$10401,B1972)</f>
        <v>0.1</v>
      </c>
      <c r="E1972" s="4">
        <f>SUMIFS('Все позиции'!$P$2:$P$10401,'Все позиции'!$H$2:$H$10401,A1972,'Все позиции'!$L$2:$L$10401,B1972)</f>
        <v>62042.37</v>
      </c>
      <c r="F1972" s="2">
        <f>COUNTIFS('Все позиции'!$H$2:$H$10401,A1972,'Все позиции'!$L$2:$L$10401,B1972,'Все позиции'!$F$2:$F$10401,"&lt;&gt;")</f>
        <v>1</v>
      </c>
      <c r="G1972" s="2" t="str">
        <f t="shared" si="30"/>
        <v>да</v>
      </c>
    </row>
    <row r="1973" spans="1:7" x14ac:dyDescent="0.25">
      <c r="A1973" s="2" t="s">
        <v>8822</v>
      </c>
      <c r="B1973" s="2" t="s">
        <v>115</v>
      </c>
      <c r="C1973" s="2">
        <f>COUNTIFS('Все позиции'!$H$2:$H$10401,A1973,'Все позиции'!$L$2:$L$10401,B1973)</f>
        <v>1</v>
      </c>
      <c r="D1973" s="2">
        <f>SUMIFS('Все позиции'!$K$2:$K$10401,'Все позиции'!$H$2:$H$10401,A1973,'Все позиции'!$L$2:$L$10401,B1973)</f>
        <v>0.1</v>
      </c>
      <c r="E1973" s="4">
        <f>SUMIFS('Все позиции'!$P$2:$P$10401,'Все позиции'!$H$2:$H$10401,A1973,'Все позиции'!$L$2:$L$10401,B1973)</f>
        <v>89476.02</v>
      </c>
      <c r="F1973" s="2">
        <f>COUNTIFS('Все позиции'!$H$2:$H$10401,A1973,'Все позиции'!$L$2:$L$10401,B1973,'Все позиции'!$F$2:$F$10401,"&lt;&gt;")</f>
        <v>1</v>
      </c>
      <c r="G1973" s="2" t="str">
        <f t="shared" si="30"/>
        <v>да</v>
      </c>
    </row>
    <row r="1974" spans="1:7" x14ac:dyDescent="0.25">
      <c r="A1974" s="2" t="s">
        <v>8821</v>
      </c>
      <c r="B1974" s="2" t="s">
        <v>115</v>
      </c>
      <c r="C1974" s="2">
        <f>COUNTIFS('Все позиции'!$H$2:$H$10401,A1974,'Все позиции'!$L$2:$L$10401,B1974)</f>
        <v>1</v>
      </c>
      <c r="D1974" s="2">
        <f>SUMIFS('Все позиции'!$K$2:$K$10401,'Все позиции'!$H$2:$H$10401,A1974,'Все позиции'!$L$2:$L$10401,B1974)</f>
        <v>0.4</v>
      </c>
      <c r="E1974" s="4">
        <f>SUMIFS('Все позиции'!$P$2:$P$10401,'Все позиции'!$H$2:$H$10401,A1974,'Все позиции'!$L$2:$L$10401,B1974)</f>
        <v>84614.81</v>
      </c>
      <c r="F1974" s="2">
        <f>COUNTIFS('Все позиции'!$H$2:$H$10401,A1974,'Все позиции'!$L$2:$L$10401,B1974,'Все позиции'!$F$2:$F$10401,"&lt;&gt;")</f>
        <v>1</v>
      </c>
      <c r="G1974" s="2" t="str">
        <f t="shared" si="30"/>
        <v>да</v>
      </c>
    </row>
    <row r="1975" spans="1:7" x14ac:dyDescent="0.25">
      <c r="A1975" s="2" t="s">
        <v>4379</v>
      </c>
      <c r="B1975" s="2" t="s">
        <v>115</v>
      </c>
      <c r="C1975" s="2">
        <f>COUNTIFS('Все позиции'!$H$2:$H$10401,A1975,'Все позиции'!$L$2:$L$10401,B1975)</f>
        <v>1</v>
      </c>
      <c r="D1975" s="2">
        <f>SUMIFS('Все позиции'!$K$2:$K$10401,'Все позиции'!$H$2:$H$10401,A1975,'Все позиции'!$L$2:$L$10401,B1975)</f>
        <v>1</v>
      </c>
      <c r="E1975" s="4">
        <f>SUMIFS('Все позиции'!$P$2:$P$10401,'Все позиции'!$H$2:$H$10401,A1975,'Все позиции'!$L$2:$L$10401,B1975)</f>
        <v>196859.2</v>
      </c>
      <c r="F1975" s="2">
        <f>COUNTIFS('Все позиции'!$H$2:$H$10401,A1975,'Все позиции'!$L$2:$L$10401,B1975,'Все позиции'!$F$2:$F$10401,"&lt;&gt;")</f>
        <v>0</v>
      </c>
      <c r="G1975" s="2" t="str">
        <f t="shared" si="30"/>
        <v>нет</v>
      </c>
    </row>
    <row r="1976" spans="1:7" x14ac:dyDescent="0.25">
      <c r="A1976" s="2" t="s">
        <v>4378</v>
      </c>
      <c r="B1976" s="2" t="s">
        <v>115</v>
      </c>
      <c r="C1976" s="2">
        <f>COUNTIFS('Все позиции'!$H$2:$H$10401,A1976,'Все позиции'!$L$2:$L$10401,B1976)</f>
        <v>1</v>
      </c>
      <c r="D1976" s="2">
        <f>SUMIFS('Все позиции'!$K$2:$K$10401,'Все позиции'!$H$2:$H$10401,A1976,'Все позиции'!$L$2:$L$10401,B1976)</f>
        <v>0.17</v>
      </c>
      <c r="E1976" s="4">
        <f>SUMIFS('Все позиции'!$P$2:$P$10401,'Все позиции'!$H$2:$H$10401,A1976,'Все позиции'!$L$2:$L$10401,B1976)</f>
        <v>209029.33</v>
      </c>
      <c r="F1976" s="2">
        <f>COUNTIFS('Все позиции'!$H$2:$H$10401,A1976,'Все позиции'!$L$2:$L$10401,B1976,'Все позиции'!$F$2:$F$10401,"&lt;&gt;")</f>
        <v>0</v>
      </c>
      <c r="G1976" s="2" t="str">
        <f t="shared" si="30"/>
        <v>нет</v>
      </c>
    </row>
    <row r="1977" spans="1:7" x14ac:dyDescent="0.25">
      <c r="A1977" s="2" t="s">
        <v>4166</v>
      </c>
      <c r="B1977" s="2" t="s">
        <v>115</v>
      </c>
      <c r="C1977" s="2">
        <f>COUNTIFS('Все позиции'!$H$2:$H$10401,A1977,'Все позиции'!$L$2:$L$10401,B1977)</f>
        <v>1</v>
      </c>
      <c r="D1977" s="2">
        <f>SUMIFS('Все позиции'!$K$2:$K$10401,'Все позиции'!$H$2:$H$10401,A1977,'Все позиции'!$L$2:$L$10401,B1977)</f>
        <v>5.5E-2</v>
      </c>
      <c r="E1977" s="4">
        <f>SUMIFS('Все позиции'!$P$2:$P$10401,'Все позиции'!$H$2:$H$10401,A1977,'Все позиции'!$L$2:$L$10401,B1977)</f>
        <v>19799.73</v>
      </c>
      <c r="F1977" s="2">
        <f>COUNTIFS('Все позиции'!$H$2:$H$10401,A1977,'Все позиции'!$L$2:$L$10401,B1977,'Все позиции'!$F$2:$F$10401,"&lt;&gt;")</f>
        <v>0</v>
      </c>
      <c r="G1977" s="2" t="str">
        <f t="shared" si="30"/>
        <v>нет</v>
      </c>
    </row>
    <row r="1978" spans="1:7" x14ac:dyDescent="0.25">
      <c r="A1978" s="2" t="s">
        <v>4167</v>
      </c>
      <c r="B1978" s="2" t="s">
        <v>115</v>
      </c>
      <c r="C1978" s="2">
        <f>COUNTIFS('Все позиции'!$H$2:$H$10401,A1978,'Все позиции'!$L$2:$L$10401,B1978)</f>
        <v>1</v>
      </c>
      <c r="D1978" s="2">
        <f>SUMIFS('Все позиции'!$K$2:$K$10401,'Все позиции'!$H$2:$H$10401,A1978,'Все позиции'!$L$2:$L$10401,B1978)</f>
        <v>5.5E-2</v>
      </c>
      <c r="E1978" s="4">
        <f>SUMIFS('Все позиции'!$P$2:$P$10401,'Все позиции'!$H$2:$H$10401,A1978,'Все позиции'!$L$2:$L$10401,B1978)</f>
        <v>26256.99</v>
      </c>
      <c r="F1978" s="2">
        <f>COUNTIFS('Все позиции'!$H$2:$H$10401,A1978,'Все позиции'!$L$2:$L$10401,B1978,'Все позиции'!$F$2:$F$10401,"&lt;&gt;")</f>
        <v>0</v>
      </c>
      <c r="G1978" s="2" t="str">
        <f t="shared" si="30"/>
        <v>нет</v>
      </c>
    </row>
    <row r="1979" spans="1:7" x14ac:dyDescent="0.25">
      <c r="A1979" s="2" t="s">
        <v>6568</v>
      </c>
      <c r="B1979" s="2" t="s">
        <v>115</v>
      </c>
      <c r="C1979" s="2">
        <f>COUNTIFS('Все позиции'!$H$2:$H$10401,A1979,'Все позиции'!$L$2:$L$10401,B1979)</f>
        <v>1</v>
      </c>
      <c r="D1979" s="2">
        <f>SUMIFS('Все позиции'!$K$2:$K$10401,'Все позиции'!$H$2:$H$10401,A1979,'Все позиции'!$L$2:$L$10401,B1979)</f>
        <v>0.30499999999999999</v>
      </c>
      <c r="E1979" s="4">
        <f>SUMIFS('Все позиции'!$P$2:$P$10401,'Все позиции'!$H$2:$H$10401,A1979,'Все позиции'!$L$2:$L$10401,B1979)</f>
        <v>311447.7</v>
      </c>
      <c r="F1979" s="2">
        <f>COUNTIFS('Все позиции'!$H$2:$H$10401,A1979,'Все позиции'!$L$2:$L$10401,B1979,'Все позиции'!$F$2:$F$10401,"&lt;&gt;")</f>
        <v>1</v>
      </c>
      <c r="G1979" s="2" t="str">
        <f t="shared" si="30"/>
        <v>да</v>
      </c>
    </row>
    <row r="1980" spans="1:7" x14ac:dyDescent="0.25">
      <c r="A1980" s="2" t="s">
        <v>6844</v>
      </c>
      <c r="B1980" s="2" t="s">
        <v>21</v>
      </c>
      <c r="C1980" s="2">
        <f>COUNTIFS('Все позиции'!$H$2:$H$10401,A1980,'Все позиции'!$L$2:$L$10401,B1980)</f>
        <v>1</v>
      </c>
      <c r="D1980" s="2">
        <f>SUMIFS('Все позиции'!$K$2:$K$10401,'Все позиции'!$H$2:$H$10401,A1980,'Все позиции'!$L$2:$L$10401,B1980)</f>
        <v>135</v>
      </c>
      <c r="E1980" s="4">
        <f>SUMIFS('Все позиции'!$P$2:$P$10401,'Все позиции'!$H$2:$H$10401,A1980,'Все позиции'!$L$2:$L$10401,B1980)</f>
        <v>383219.02</v>
      </c>
      <c r="F1980" s="2">
        <f>COUNTIFS('Все позиции'!$H$2:$H$10401,A1980,'Все позиции'!$L$2:$L$10401,B1980,'Все позиции'!$F$2:$F$10401,"&lt;&gt;")</f>
        <v>0</v>
      </c>
      <c r="G1980" s="2" t="str">
        <f t="shared" si="30"/>
        <v>нет</v>
      </c>
    </row>
    <row r="1981" spans="1:7" x14ac:dyDescent="0.25">
      <c r="A1981" s="2" t="s">
        <v>6775</v>
      </c>
      <c r="B1981" s="2" t="s">
        <v>21</v>
      </c>
      <c r="C1981" s="2">
        <f>COUNTIFS('Все позиции'!$H$2:$H$10401,A1981,'Все позиции'!$L$2:$L$10401,B1981)</f>
        <v>1</v>
      </c>
      <c r="D1981" s="2">
        <f>SUMIFS('Все позиции'!$K$2:$K$10401,'Все позиции'!$H$2:$H$10401,A1981,'Все позиции'!$L$2:$L$10401,B1981)</f>
        <v>647</v>
      </c>
      <c r="E1981" s="4">
        <f>SUMIFS('Все позиции'!$P$2:$P$10401,'Все позиции'!$H$2:$H$10401,A1981,'Все позиции'!$L$2:$L$10401,B1981)</f>
        <v>666810.75</v>
      </c>
      <c r="F1981" s="2">
        <f>COUNTIFS('Все позиции'!$H$2:$H$10401,A1981,'Все позиции'!$L$2:$L$10401,B1981,'Все позиции'!$F$2:$F$10401,"&lt;&gt;")</f>
        <v>0</v>
      </c>
      <c r="G1981" s="2" t="str">
        <f t="shared" si="30"/>
        <v>нет</v>
      </c>
    </row>
    <row r="1982" spans="1:7" x14ac:dyDescent="0.25">
      <c r="A1982" s="2" t="s">
        <v>6845</v>
      </c>
      <c r="B1982" s="2" t="s">
        <v>21</v>
      </c>
      <c r="C1982" s="2">
        <f>COUNTIFS('Все позиции'!$H$2:$H$10401,A1982,'Все позиции'!$L$2:$L$10401,B1982)</f>
        <v>1</v>
      </c>
      <c r="D1982" s="2">
        <f>SUMIFS('Все позиции'!$K$2:$K$10401,'Все позиции'!$H$2:$H$10401,A1982,'Все позиции'!$L$2:$L$10401,B1982)</f>
        <v>270</v>
      </c>
      <c r="E1982" s="4">
        <f>SUMIFS('Все позиции'!$P$2:$P$10401,'Все позиции'!$H$2:$H$10401,A1982,'Все позиции'!$L$2:$L$10401,B1982)</f>
        <v>960441.46</v>
      </c>
      <c r="F1982" s="2">
        <f>COUNTIFS('Все позиции'!$H$2:$H$10401,A1982,'Все позиции'!$L$2:$L$10401,B1982,'Все позиции'!$F$2:$F$10401,"&lt;&gt;")</f>
        <v>0</v>
      </c>
      <c r="G1982" s="2" t="str">
        <f t="shared" si="30"/>
        <v>нет</v>
      </c>
    </row>
    <row r="1983" spans="1:7" x14ac:dyDescent="0.25">
      <c r="A1983" s="2" t="s">
        <v>9496</v>
      </c>
      <c r="B1983" s="2" t="s">
        <v>21</v>
      </c>
      <c r="C1983" s="2">
        <f>COUNTIFS('Все позиции'!$H$2:$H$10401,A1983,'Все позиции'!$L$2:$L$10401,B1983)</f>
        <v>1</v>
      </c>
      <c r="D1983" s="2">
        <f>SUMIFS('Все позиции'!$K$2:$K$10401,'Все позиции'!$H$2:$H$10401,A1983,'Все позиции'!$L$2:$L$10401,B1983)</f>
        <v>20</v>
      </c>
      <c r="E1983" s="4">
        <f>SUMIFS('Все позиции'!$P$2:$P$10401,'Все позиции'!$H$2:$H$10401,A1983,'Все позиции'!$L$2:$L$10401,B1983)</f>
        <v>9500.14</v>
      </c>
      <c r="F1983" s="2">
        <f>COUNTIFS('Все позиции'!$H$2:$H$10401,A1983,'Все позиции'!$L$2:$L$10401,B1983,'Все позиции'!$F$2:$F$10401,"&lt;&gt;")</f>
        <v>1</v>
      </c>
      <c r="G1983" s="2" t="str">
        <f t="shared" si="30"/>
        <v>да</v>
      </c>
    </row>
    <row r="1984" spans="1:7" x14ac:dyDescent="0.25">
      <c r="A1984" s="2" t="s">
        <v>8300</v>
      </c>
      <c r="B1984" s="2" t="s">
        <v>115</v>
      </c>
      <c r="C1984" s="2">
        <f>COUNTIFS('Все позиции'!$H$2:$H$10401,A1984,'Все позиции'!$L$2:$L$10401,B1984)</f>
        <v>3</v>
      </c>
      <c r="D1984" s="2">
        <f>SUMIFS('Все позиции'!$K$2:$K$10401,'Все позиции'!$H$2:$H$10401,A1984,'Все позиции'!$L$2:$L$10401,B1984)</f>
        <v>0.82000000000000006</v>
      </c>
      <c r="E1984" s="4">
        <f>SUMIFS('Все позиции'!$P$2:$P$10401,'Все позиции'!$H$2:$H$10401,A1984,'Все позиции'!$L$2:$L$10401,B1984)</f>
        <v>166625.94</v>
      </c>
      <c r="F1984" s="2">
        <f>COUNTIFS('Все позиции'!$H$2:$H$10401,A1984,'Все позиции'!$L$2:$L$10401,B1984,'Все позиции'!$F$2:$F$10401,"&lt;&gt;")</f>
        <v>3</v>
      </c>
      <c r="G1984" s="2" t="str">
        <f t="shared" si="30"/>
        <v>да</v>
      </c>
    </row>
    <row r="1985" spans="1:7" x14ac:dyDescent="0.25">
      <c r="A1985" s="2" t="s">
        <v>1946</v>
      </c>
      <c r="B1985" s="2" t="s">
        <v>115</v>
      </c>
      <c r="C1985" s="2">
        <f>COUNTIFS('Все позиции'!$H$2:$H$10401,A1985,'Все позиции'!$L$2:$L$10401,B1985)</f>
        <v>1</v>
      </c>
      <c r="D1985" s="2">
        <f>SUMIFS('Все позиции'!$K$2:$K$10401,'Все позиции'!$H$2:$H$10401,A1985,'Все позиции'!$L$2:$L$10401,B1985)</f>
        <v>1.4999999999999999E-2</v>
      </c>
      <c r="E1985" s="4">
        <f>SUMIFS('Все позиции'!$P$2:$P$10401,'Все позиции'!$H$2:$H$10401,A1985,'Все позиции'!$L$2:$L$10401,B1985)</f>
        <v>0</v>
      </c>
      <c r="F1985" s="2">
        <f>COUNTIFS('Все позиции'!$H$2:$H$10401,A1985,'Все позиции'!$L$2:$L$10401,B1985,'Все позиции'!$F$2:$F$10401,"&lt;&gt;")</f>
        <v>0</v>
      </c>
      <c r="G1985" s="2" t="str">
        <f t="shared" si="30"/>
        <v>нет</v>
      </c>
    </row>
    <row r="1986" spans="1:7" x14ac:dyDescent="0.25">
      <c r="A1986" s="2" t="s">
        <v>8301</v>
      </c>
      <c r="B1986" s="2" t="s">
        <v>115</v>
      </c>
      <c r="C1986" s="2">
        <f>COUNTIFS('Все позиции'!$H$2:$H$10401,A1986,'Все позиции'!$L$2:$L$10401,B1986)</f>
        <v>2</v>
      </c>
      <c r="D1986" s="2">
        <f>SUMIFS('Все позиции'!$K$2:$K$10401,'Все позиции'!$H$2:$H$10401,A1986,'Все позиции'!$L$2:$L$10401,B1986)</f>
        <v>5.0999999999999996</v>
      </c>
      <c r="E1986" s="4">
        <f>SUMIFS('Все позиции'!$P$2:$P$10401,'Все позиции'!$H$2:$H$10401,A1986,'Все позиции'!$L$2:$L$10401,B1986)</f>
        <v>2468282.5300000003</v>
      </c>
      <c r="F1986" s="2">
        <f>COUNTIFS('Все позиции'!$H$2:$H$10401,A1986,'Все позиции'!$L$2:$L$10401,B1986,'Все позиции'!$F$2:$F$10401,"&lt;&gt;")</f>
        <v>2</v>
      </c>
      <c r="G1986" s="2" t="str">
        <f t="shared" ref="G1986:G2049" si="31">IF(F1986&gt;0,"да","нет")</f>
        <v>да</v>
      </c>
    </row>
    <row r="1987" spans="1:7" x14ac:dyDescent="0.25">
      <c r="A1987" s="2" t="s">
        <v>1190</v>
      </c>
      <c r="B1987" s="2" t="s">
        <v>115</v>
      </c>
      <c r="C1987" s="2">
        <f>COUNTIFS('Все позиции'!$H$2:$H$10401,A1987,'Все позиции'!$L$2:$L$10401,B1987)</f>
        <v>1</v>
      </c>
      <c r="D1987" s="2">
        <f>SUMIFS('Все позиции'!$K$2:$K$10401,'Все позиции'!$H$2:$H$10401,A1987,'Все позиции'!$L$2:$L$10401,B1987)</f>
        <v>1.64</v>
      </c>
      <c r="E1987" s="4">
        <f>SUMIFS('Все позиции'!$P$2:$P$10401,'Все позиции'!$H$2:$H$10401,A1987,'Все позиции'!$L$2:$L$10401,B1987)</f>
        <v>697534.9</v>
      </c>
      <c r="F1987" s="2">
        <f>COUNTIFS('Все позиции'!$H$2:$H$10401,A1987,'Все позиции'!$L$2:$L$10401,B1987,'Все позиции'!$F$2:$F$10401,"&lt;&gt;")</f>
        <v>0</v>
      </c>
      <c r="G1987" s="2" t="str">
        <f t="shared" si="31"/>
        <v>нет</v>
      </c>
    </row>
    <row r="1988" spans="1:7" x14ac:dyDescent="0.25">
      <c r="A1988" s="2" t="s">
        <v>6770</v>
      </c>
      <c r="B1988" s="2" t="s">
        <v>21</v>
      </c>
      <c r="C1988" s="2">
        <f>COUNTIFS('Все позиции'!$H$2:$H$10401,A1988,'Все позиции'!$L$2:$L$10401,B1988)</f>
        <v>1</v>
      </c>
      <c r="D1988" s="2">
        <f>SUMIFS('Все позиции'!$K$2:$K$10401,'Все позиции'!$H$2:$H$10401,A1988,'Все позиции'!$L$2:$L$10401,B1988)</f>
        <v>200</v>
      </c>
      <c r="E1988" s="4">
        <f>SUMIFS('Все позиции'!$P$2:$P$10401,'Все позиции'!$H$2:$H$10401,A1988,'Все позиции'!$L$2:$L$10401,B1988)</f>
        <v>168360</v>
      </c>
      <c r="F1988" s="2">
        <f>COUNTIFS('Все позиции'!$H$2:$H$10401,A1988,'Все позиции'!$L$2:$L$10401,B1988,'Все позиции'!$F$2:$F$10401,"&lt;&gt;")</f>
        <v>0</v>
      </c>
      <c r="G1988" s="2" t="str">
        <f t="shared" si="31"/>
        <v>нет</v>
      </c>
    </row>
    <row r="1989" spans="1:7" x14ac:dyDescent="0.25">
      <c r="A1989" s="2" t="s">
        <v>6771</v>
      </c>
      <c r="B1989" s="2" t="s">
        <v>21</v>
      </c>
      <c r="C1989" s="2">
        <f>COUNTIFS('Все позиции'!$H$2:$H$10401,A1989,'Все позиции'!$L$2:$L$10401,B1989)</f>
        <v>1</v>
      </c>
      <c r="D1989" s="2">
        <f>SUMIFS('Все позиции'!$K$2:$K$10401,'Все позиции'!$H$2:$H$10401,A1989,'Все позиции'!$L$2:$L$10401,B1989)</f>
        <v>60</v>
      </c>
      <c r="E1989" s="4">
        <f>SUMIFS('Все позиции'!$P$2:$P$10401,'Все позиции'!$H$2:$H$10401,A1989,'Все позиции'!$L$2:$L$10401,B1989)</f>
        <v>59841</v>
      </c>
      <c r="F1989" s="2">
        <f>COUNTIFS('Все позиции'!$H$2:$H$10401,A1989,'Все позиции'!$L$2:$L$10401,B1989,'Все позиции'!$F$2:$F$10401,"&lt;&gt;")</f>
        <v>0</v>
      </c>
      <c r="G1989" s="2" t="str">
        <f t="shared" si="31"/>
        <v>нет</v>
      </c>
    </row>
    <row r="1990" spans="1:7" x14ac:dyDescent="0.25">
      <c r="A1990" s="2" t="s">
        <v>6772</v>
      </c>
      <c r="B1990" s="2" t="s">
        <v>21</v>
      </c>
      <c r="C1990" s="2">
        <f>COUNTIFS('Все позиции'!$H$2:$H$10401,A1990,'Все позиции'!$L$2:$L$10401,B1990)</f>
        <v>1</v>
      </c>
      <c r="D1990" s="2">
        <f>SUMIFS('Все позиции'!$K$2:$K$10401,'Все позиции'!$H$2:$H$10401,A1990,'Все позиции'!$L$2:$L$10401,B1990)</f>
        <v>120</v>
      </c>
      <c r="E1990" s="4">
        <f>SUMIFS('Все позиции'!$P$2:$P$10401,'Все позиции'!$H$2:$H$10401,A1990,'Все позиции'!$L$2:$L$10401,B1990)</f>
        <v>241560</v>
      </c>
      <c r="F1990" s="2">
        <f>COUNTIFS('Все позиции'!$H$2:$H$10401,A1990,'Все позиции'!$L$2:$L$10401,B1990,'Все позиции'!$F$2:$F$10401,"&lt;&gt;")</f>
        <v>0</v>
      </c>
      <c r="G1990" s="2" t="str">
        <f t="shared" si="31"/>
        <v>нет</v>
      </c>
    </row>
    <row r="1991" spans="1:7" x14ac:dyDescent="0.25">
      <c r="A1991" s="2" t="s">
        <v>6773</v>
      </c>
      <c r="B1991" s="2" t="s">
        <v>21</v>
      </c>
      <c r="C1991" s="2">
        <f>COUNTIFS('Все позиции'!$H$2:$H$10401,A1991,'Все позиции'!$L$2:$L$10401,B1991)</f>
        <v>1</v>
      </c>
      <c r="D1991" s="2">
        <f>SUMIFS('Все позиции'!$K$2:$K$10401,'Все позиции'!$H$2:$H$10401,A1991,'Все позиции'!$L$2:$L$10401,B1991)</f>
        <v>200</v>
      </c>
      <c r="E1991" s="4">
        <f>SUMIFS('Все позиции'!$P$2:$P$10401,'Все позиции'!$H$2:$H$10401,A1991,'Все позиции'!$L$2:$L$10401,B1991)</f>
        <v>690276</v>
      </c>
      <c r="F1991" s="2">
        <f>COUNTIFS('Все позиции'!$H$2:$H$10401,A1991,'Все позиции'!$L$2:$L$10401,B1991,'Все позиции'!$F$2:$F$10401,"&lt;&gt;")</f>
        <v>0</v>
      </c>
      <c r="G1991" s="2" t="str">
        <f t="shared" si="31"/>
        <v>нет</v>
      </c>
    </row>
    <row r="1992" spans="1:7" x14ac:dyDescent="0.25">
      <c r="A1992" s="2" t="s">
        <v>6774</v>
      </c>
      <c r="B1992" s="2" t="s">
        <v>21</v>
      </c>
      <c r="C1992" s="2">
        <f>COUNTIFS('Все позиции'!$H$2:$H$10401,A1992,'Все позиции'!$L$2:$L$10401,B1992)</f>
        <v>1</v>
      </c>
      <c r="D1992" s="2">
        <f>SUMIFS('Все позиции'!$K$2:$K$10401,'Все позиции'!$H$2:$H$10401,A1992,'Все позиции'!$L$2:$L$10401,B1992)</f>
        <v>400</v>
      </c>
      <c r="E1992" s="4">
        <f>SUMIFS('Все позиции'!$P$2:$P$10401,'Все позиции'!$H$2:$H$10401,A1992,'Все позиции'!$L$2:$L$10401,B1992)</f>
        <v>1703364</v>
      </c>
      <c r="F1992" s="2">
        <f>COUNTIFS('Все позиции'!$H$2:$H$10401,A1992,'Все позиции'!$L$2:$L$10401,B1992,'Все позиции'!$F$2:$F$10401,"&lt;&gt;")</f>
        <v>0</v>
      </c>
      <c r="G1992" s="2" t="str">
        <f t="shared" si="31"/>
        <v>нет</v>
      </c>
    </row>
    <row r="1993" spans="1:7" x14ac:dyDescent="0.25">
      <c r="A1993" s="2" t="s">
        <v>6846</v>
      </c>
      <c r="B1993" s="2" t="s">
        <v>21</v>
      </c>
      <c r="C1993" s="2">
        <f>COUNTIFS('Все позиции'!$H$2:$H$10401,A1993,'Все позиции'!$L$2:$L$10401,B1993)</f>
        <v>1</v>
      </c>
      <c r="D1993" s="2">
        <f>SUMIFS('Все позиции'!$K$2:$K$10401,'Все позиции'!$H$2:$H$10401,A1993,'Все позиции'!$L$2:$L$10401,B1993)</f>
        <v>265</v>
      </c>
      <c r="E1993" s="4">
        <f>SUMIFS('Все позиции'!$P$2:$P$10401,'Все позиции'!$H$2:$H$10401,A1993,'Все позиции'!$L$2:$L$10401,B1993)</f>
        <v>282518.94</v>
      </c>
      <c r="F1993" s="2">
        <f>COUNTIFS('Все позиции'!$H$2:$H$10401,A1993,'Все позиции'!$L$2:$L$10401,B1993,'Все позиции'!$F$2:$F$10401,"&lt;&gt;")</f>
        <v>0</v>
      </c>
      <c r="G1993" s="2" t="str">
        <f t="shared" si="31"/>
        <v>нет</v>
      </c>
    </row>
    <row r="1994" spans="1:7" x14ac:dyDescent="0.25">
      <c r="A1994" s="2" t="s">
        <v>6970</v>
      </c>
      <c r="B1994" s="2" t="s">
        <v>115</v>
      </c>
      <c r="C1994" s="2">
        <f>COUNTIFS('Все позиции'!$H$2:$H$10401,A1994,'Все позиции'!$L$2:$L$10401,B1994)</f>
        <v>10</v>
      </c>
      <c r="D1994" s="2">
        <f>SUMIFS('Все позиции'!$K$2:$K$10401,'Все позиции'!$H$2:$H$10401,A1994,'Все позиции'!$L$2:$L$10401,B1994)</f>
        <v>3.0129999999999999</v>
      </c>
      <c r="E1994" s="4">
        <f>SUMIFS('Все позиции'!$P$2:$P$10401,'Все позиции'!$H$2:$H$10401,A1994,'Все позиции'!$L$2:$L$10401,B1994)</f>
        <v>30891063.629999999</v>
      </c>
      <c r="F1994" s="2">
        <f>COUNTIFS('Все позиции'!$H$2:$H$10401,A1994,'Все позиции'!$L$2:$L$10401,B1994,'Все позиции'!$F$2:$F$10401,"&lt;&gt;")</f>
        <v>0</v>
      </c>
      <c r="G1994" s="2" t="str">
        <f t="shared" si="31"/>
        <v>нет</v>
      </c>
    </row>
    <row r="1995" spans="1:7" x14ac:dyDescent="0.25">
      <c r="A1995" s="2" t="s">
        <v>8888</v>
      </c>
      <c r="B1995" s="2" t="s">
        <v>115</v>
      </c>
      <c r="C1995" s="2">
        <f>COUNTIFS('Все позиции'!$H$2:$H$10401,A1995,'Все позиции'!$L$2:$L$10401,B1995)</f>
        <v>1</v>
      </c>
      <c r="D1995" s="2">
        <f>SUMIFS('Все позиции'!$K$2:$K$10401,'Все позиции'!$H$2:$H$10401,A1995,'Все позиции'!$L$2:$L$10401,B1995)</f>
        <v>0.19500000000000001</v>
      </c>
      <c r="E1995" s="4">
        <f>SUMIFS('Все позиции'!$P$2:$P$10401,'Все позиции'!$H$2:$H$10401,A1995,'Все позиции'!$L$2:$L$10401,B1995)</f>
        <v>429350.03</v>
      </c>
      <c r="F1995" s="2">
        <f>COUNTIFS('Все позиции'!$H$2:$H$10401,A1995,'Все позиции'!$L$2:$L$10401,B1995,'Все позиции'!$F$2:$F$10401,"&lt;&gt;")</f>
        <v>1</v>
      </c>
      <c r="G1995" s="2" t="str">
        <f t="shared" si="31"/>
        <v>да</v>
      </c>
    </row>
    <row r="1996" spans="1:7" x14ac:dyDescent="0.25">
      <c r="A1996" s="2" t="s">
        <v>8890</v>
      </c>
      <c r="B1996" s="2" t="s">
        <v>115</v>
      </c>
      <c r="C1996" s="2">
        <f>COUNTIFS('Все позиции'!$H$2:$H$10401,A1996,'Все позиции'!$L$2:$L$10401,B1996)</f>
        <v>2</v>
      </c>
      <c r="D1996" s="2">
        <f>SUMIFS('Все позиции'!$K$2:$K$10401,'Все позиции'!$H$2:$H$10401,A1996,'Все позиции'!$L$2:$L$10401,B1996)</f>
        <v>1.135</v>
      </c>
      <c r="E1996" s="4">
        <f>SUMIFS('Все позиции'!$P$2:$P$10401,'Все позиции'!$H$2:$H$10401,A1996,'Все позиции'!$L$2:$L$10401,B1996)</f>
        <v>455566.30000000005</v>
      </c>
      <c r="F1996" s="2">
        <f>COUNTIFS('Все позиции'!$H$2:$H$10401,A1996,'Все позиции'!$L$2:$L$10401,B1996,'Все позиции'!$F$2:$F$10401,"&lt;&gt;")</f>
        <v>2</v>
      </c>
      <c r="G1996" s="2" t="str">
        <f t="shared" si="31"/>
        <v>да</v>
      </c>
    </row>
    <row r="1997" spans="1:7" x14ac:dyDescent="0.25">
      <c r="A1997" s="2" t="s">
        <v>8892</v>
      </c>
      <c r="B1997" s="2" t="s">
        <v>115</v>
      </c>
      <c r="C1997" s="2">
        <f>COUNTIFS('Все позиции'!$H$2:$H$10401,A1997,'Все позиции'!$L$2:$L$10401,B1997)</f>
        <v>1</v>
      </c>
      <c r="D1997" s="2">
        <f>SUMIFS('Все позиции'!$K$2:$K$10401,'Все позиции'!$H$2:$H$10401,A1997,'Все позиции'!$L$2:$L$10401,B1997)</f>
        <v>0.05</v>
      </c>
      <c r="E1997" s="4">
        <f>SUMIFS('Все позиции'!$P$2:$P$10401,'Все позиции'!$H$2:$H$10401,A1997,'Все позиции'!$L$2:$L$10401,B1997)</f>
        <v>197468.44</v>
      </c>
      <c r="F1997" s="2">
        <f>COUNTIFS('Все позиции'!$H$2:$H$10401,A1997,'Все позиции'!$L$2:$L$10401,B1997,'Все позиции'!$F$2:$F$10401,"&lt;&gt;")</f>
        <v>1</v>
      </c>
      <c r="G1997" s="2" t="str">
        <f t="shared" si="31"/>
        <v>да</v>
      </c>
    </row>
    <row r="1998" spans="1:7" x14ac:dyDescent="0.25">
      <c r="A1998" s="2" t="s">
        <v>8894</v>
      </c>
      <c r="B1998" s="2" t="s">
        <v>115</v>
      </c>
      <c r="C1998" s="2">
        <f>COUNTIFS('Все позиции'!$H$2:$H$10401,A1998,'Все позиции'!$L$2:$L$10401,B1998)</f>
        <v>2</v>
      </c>
      <c r="D1998" s="2">
        <f>SUMIFS('Все позиции'!$K$2:$K$10401,'Все позиции'!$H$2:$H$10401,A1998,'Все позиции'!$L$2:$L$10401,B1998)</f>
        <v>2.5</v>
      </c>
      <c r="E1998" s="4">
        <f>SUMIFS('Все позиции'!$P$2:$P$10401,'Все позиции'!$H$2:$H$10401,A1998,'Все позиции'!$L$2:$L$10401,B1998)</f>
        <v>1089993.76</v>
      </c>
      <c r="F1998" s="2">
        <f>COUNTIFS('Все позиции'!$H$2:$H$10401,A1998,'Все позиции'!$L$2:$L$10401,B1998,'Все позиции'!$F$2:$F$10401,"&lt;&gt;")</f>
        <v>2</v>
      </c>
      <c r="G1998" s="2" t="str">
        <f t="shared" si="31"/>
        <v>да</v>
      </c>
    </row>
    <row r="1999" spans="1:7" x14ac:dyDescent="0.25">
      <c r="A1999" s="2" t="s">
        <v>8896</v>
      </c>
      <c r="B1999" s="2" t="s">
        <v>115</v>
      </c>
      <c r="C1999" s="2">
        <f>COUNTIFS('Все позиции'!$H$2:$H$10401,A1999,'Все позиции'!$L$2:$L$10401,B1999)</f>
        <v>1</v>
      </c>
      <c r="D1999" s="2">
        <f>SUMIFS('Все позиции'!$K$2:$K$10401,'Все позиции'!$H$2:$H$10401,A1999,'Все позиции'!$L$2:$L$10401,B1999)</f>
        <v>0.19</v>
      </c>
      <c r="E1999" s="4">
        <f>SUMIFS('Все позиции'!$P$2:$P$10401,'Все позиции'!$H$2:$H$10401,A1999,'Все позиции'!$L$2:$L$10401,B1999)</f>
        <v>237363.20000000001</v>
      </c>
      <c r="F1999" s="2">
        <f>COUNTIFS('Все позиции'!$H$2:$H$10401,A1999,'Все позиции'!$L$2:$L$10401,B1999,'Все позиции'!$F$2:$F$10401,"&lt;&gt;")</f>
        <v>1</v>
      </c>
      <c r="G1999" s="2" t="str">
        <f t="shared" si="31"/>
        <v>да</v>
      </c>
    </row>
    <row r="2000" spans="1:7" x14ac:dyDescent="0.25">
      <c r="A2000" s="2" t="s">
        <v>8898</v>
      </c>
      <c r="B2000" s="2" t="s">
        <v>115</v>
      </c>
      <c r="C2000" s="2">
        <f>COUNTIFS('Все позиции'!$H$2:$H$10401,A2000,'Все позиции'!$L$2:$L$10401,B2000)</f>
        <v>1</v>
      </c>
      <c r="D2000" s="2">
        <f>SUMIFS('Все позиции'!$K$2:$K$10401,'Все позиции'!$H$2:$H$10401,A2000,'Все позиции'!$L$2:$L$10401,B2000)</f>
        <v>0.32</v>
      </c>
      <c r="E2000" s="4">
        <f>SUMIFS('Все позиции'!$P$2:$P$10401,'Все позиции'!$H$2:$H$10401,A2000,'Все позиции'!$L$2:$L$10401,B2000)</f>
        <v>255760.8</v>
      </c>
      <c r="F2000" s="2">
        <f>COUNTIFS('Все позиции'!$H$2:$H$10401,A2000,'Все позиции'!$L$2:$L$10401,B2000,'Все позиции'!$F$2:$F$10401,"&lt;&gt;")</f>
        <v>1</v>
      </c>
      <c r="G2000" s="2" t="str">
        <f t="shared" si="31"/>
        <v>да</v>
      </c>
    </row>
    <row r="2001" spans="1:7" x14ac:dyDescent="0.25">
      <c r="A2001" s="2" t="s">
        <v>8900</v>
      </c>
      <c r="B2001" s="2" t="s">
        <v>115</v>
      </c>
      <c r="C2001" s="2">
        <f>COUNTIFS('Все позиции'!$H$2:$H$10401,A2001,'Все позиции'!$L$2:$L$10401,B2001)</f>
        <v>1</v>
      </c>
      <c r="D2001" s="2">
        <f>SUMIFS('Все позиции'!$K$2:$K$10401,'Все позиции'!$H$2:$H$10401,A2001,'Все позиции'!$L$2:$L$10401,B2001)</f>
        <v>0.34</v>
      </c>
      <c r="E2001" s="4">
        <f>SUMIFS('Все позиции'!$P$2:$P$10401,'Все позиции'!$H$2:$H$10401,A2001,'Все позиции'!$L$2:$L$10401,B2001)</f>
        <v>510929.9</v>
      </c>
      <c r="F2001" s="2">
        <f>COUNTIFS('Все позиции'!$H$2:$H$10401,A2001,'Все позиции'!$L$2:$L$10401,B2001,'Все позиции'!$F$2:$F$10401,"&lt;&gt;")</f>
        <v>1</v>
      </c>
      <c r="G2001" s="2" t="str">
        <f t="shared" si="31"/>
        <v>да</v>
      </c>
    </row>
    <row r="2002" spans="1:7" x14ac:dyDescent="0.25">
      <c r="A2002" s="2" t="s">
        <v>8902</v>
      </c>
      <c r="B2002" s="2" t="s">
        <v>115</v>
      </c>
      <c r="C2002" s="2">
        <f>COUNTIFS('Все позиции'!$H$2:$H$10401,A2002,'Все позиции'!$L$2:$L$10401,B2002)</f>
        <v>1</v>
      </c>
      <c r="D2002" s="2">
        <f>SUMIFS('Все позиции'!$K$2:$K$10401,'Все позиции'!$H$2:$H$10401,A2002,'Все позиции'!$L$2:$L$10401,B2002)</f>
        <v>0.89</v>
      </c>
      <c r="E2002" s="4">
        <f>SUMIFS('Все позиции'!$P$2:$P$10401,'Все позиции'!$H$2:$H$10401,A2002,'Все позиции'!$L$2:$L$10401,B2002)</f>
        <v>990113.88</v>
      </c>
      <c r="F2002" s="2">
        <f>COUNTIFS('Все позиции'!$H$2:$H$10401,A2002,'Все позиции'!$L$2:$L$10401,B2002,'Все позиции'!$F$2:$F$10401,"&lt;&gt;")</f>
        <v>1</v>
      </c>
      <c r="G2002" s="2" t="str">
        <f t="shared" si="31"/>
        <v>да</v>
      </c>
    </row>
    <row r="2003" spans="1:7" x14ac:dyDescent="0.25">
      <c r="A2003" s="2" t="s">
        <v>1915</v>
      </c>
      <c r="B2003" s="2" t="s">
        <v>115</v>
      </c>
      <c r="C2003" s="2">
        <f>COUNTIFS('Все позиции'!$H$2:$H$10401,A2003,'Все позиции'!$L$2:$L$10401,B2003)</f>
        <v>1</v>
      </c>
      <c r="D2003" s="2">
        <f>SUMIFS('Все позиции'!$K$2:$K$10401,'Все позиции'!$H$2:$H$10401,A2003,'Все позиции'!$L$2:$L$10401,B2003)</f>
        <v>0.22</v>
      </c>
      <c r="E2003" s="4">
        <f>SUMIFS('Все позиции'!$P$2:$P$10401,'Все позиции'!$H$2:$H$10401,A2003,'Все позиции'!$L$2:$L$10401,B2003)</f>
        <v>3525161.86</v>
      </c>
      <c r="F2003" s="2">
        <f>COUNTIFS('Все позиции'!$H$2:$H$10401,A2003,'Все позиции'!$L$2:$L$10401,B2003,'Все позиции'!$F$2:$F$10401,"&lt;&gt;")</f>
        <v>0</v>
      </c>
      <c r="G2003" s="2" t="str">
        <f t="shared" si="31"/>
        <v>нет</v>
      </c>
    </row>
    <row r="2004" spans="1:7" x14ac:dyDescent="0.25">
      <c r="A2004" s="2" t="s">
        <v>1914</v>
      </c>
      <c r="B2004" s="2" t="s">
        <v>115</v>
      </c>
      <c r="C2004" s="2">
        <f>COUNTIFS('Все позиции'!$H$2:$H$10401,A2004,'Все позиции'!$L$2:$L$10401,B2004)</f>
        <v>1</v>
      </c>
      <c r="D2004" s="2">
        <f>SUMIFS('Все позиции'!$K$2:$K$10401,'Все позиции'!$H$2:$H$10401,A2004,'Все позиции'!$L$2:$L$10401,B2004)</f>
        <v>18.03</v>
      </c>
      <c r="E2004" s="4">
        <f>SUMIFS('Все позиции'!$P$2:$P$10401,'Все позиции'!$H$2:$H$10401,A2004,'Все позиции'!$L$2:$L$10401,B2004)</f>
        <v>59083967.43</v>
      </c>
      <c r="F2004" s="2">
        <f>COUNTIFS('Все позиции'!$H$2:$H$10401,A2004,'Все позиции'!$L$2:$L$10401,B2004,'Все позиции'!$F$2:$F$10401,"&lt;&gt;")</f>
        <v>0</v>
      </c>
      <c r="G2004" s="2" t="str">
        <f t="shared" si="31"/>
        <v>нет</v>
      </c>
    </row>
    <row r="2005" spans="1:7" x14ac:dyDescent="0.25">
      <c r="A2005" s="2" t="s">
        <v>1952</v>
      </c>
      <c r="B2005" s="2" t="s">
        <v>115</v>
      </c>
      <c r="C2005" s="2">
        <f>COUNTIFS('Все позиции'!$H$2:$H$10401,A2005,'Все позиции'!$L$2:$L$10401,B2005)</f>
        <v>1</v>
      </c>
      <c r="D2005" s="2">
        <f>SUMIFS('Все позиции'!$K$2:$K$10401,'Все позиции'!$H$2:$H$10401,A2005,'Все позиции'!$L$2:$L$10401,B2005)</f>
        <v>0.312</v>
      </c>
      <c r="E2005" s="4">
        <f>SUMIFS('Все позиции'!$P$2:$P$10401,'Все позиции'!$H$2:$H$10401,A2005,'Все позиции'!$L$2:$L$10401,B2005)</f>
        <v>1367424.24</v>
      </c>
      <c r="F2005" s="2">
        <f>COUNTIFS('Все позиции'!$H$2:$H$10401,A2005,'Все позиции'!$L$2:$L$10401,B2005,'Все позиции'!$F$2:$F$10401,"&lt;&gt;")</f>
        <v>0</v>
      </c>
      <c r="G2005" s="2" t="str">
        <f t="shared" si="31"/>
        <v>нет</v>
      </c>
    </row>
    <row r="2006" spans="1:7" x14ac:dyDescent="0.25">
      <c r="A2006" s="2" t="s">
        <v>1935</v>
      </c>
      <c r="B2006" s="2" t="s">
        <v>115</v>
      </c>
      <c r="C2006" s="2">
        <f>COUNTIFS('Все позиции'!$H$2:$H$10401,A2006,'Все позиции'!$L$2:$L$10401,B2006)</f>
        <v>1</v>
      </c>
      <c r="D2006" s="2">
        <f>SUMIFS('Все позиции'!$K$2:$K$10401,'Все позиции'!$H$2:$H$10401,A2006,'Все позиции'!$L$2:$L$10401,B2006)</f>
        <v>2.46</v>
      </c>
      <c r="E2006" s="4">
        <f>SUMIFS('Все позиции'!$P$2:$P$10401,'Все позиции'!$H$2:$H$10401,A2006,'Все позиции'!$L$2:$L$10401,B2006)</f>
        <v>11115278.77</v>
      </c>
      <c r="F2006" s="2">
        <f>COUNTIFS('Все позиции'!$H$2:$H$10401,A2006,'Все позиции'!$L$2:$L$10401,B2006,'Все позиции'!$F$2:$F$10401,"&lt;&gt;")</f>
        <v>0</v>
      </c>
      <c r="G2006" s="2" t="str">
        <f t="shared" si="31"/>
        <v>нет</v>
      </c>
    </row>
    <row r="2007" spans="1:7" x14ac:dyDescent="0.25">
      <c r="A2007" s="2" t="s">
        <v>1991</v>
      </c>
      <c r="B2007" s="2" t="s">
        <v>115</v>
      </c>
      <c r="C2007" s="2">
        <f>COUNTIFS('Все позиции'!$H$2:$H$10401,A2007,'Все позиции'!$L$2:$L$10401,B2007)</f>
        <v>1</v>
      </c>
      <c r="D2007" s="2">
        <f>SUMIFS('Все позиции'!$K$2:$K$10401,'Все позиции'!$H$2:$H$10401,A2007,'Все позиции'!$L$2:$L$10401,B2007)</f>
        <v>0.23</v>
      </c>
      <c r="E2007" s="4">
        <f>SUMIFS('Все позиции'!$P$2:$P$10401,'Все позиции'!$H$2:$H$10401,A2007,'Все позиции'!$L$2:$L$10401,B2007)</f>
        <v>3705960.33</v>
      </c>
      <c r="F2007" s="2">
        <f>COUNTIFS('Все позиции'!$H$2:$H$10401,A2007,'Все позиции'!$L$2:$L$10401,B2007,'Все позиции'!$F$2:$F$10401,"&lt;&gt;")</f>
        <v>0</v>
      </c>
      <c r="G2007" s="2" t="str">
        <f t="shared" si="31"/>
        <v>нет</v>
      </c>
    </row>
    <row r="2008" spans="1:7" x14ac:dyDescent="0.25">
      <c r="A2008" s="2" t="s">
        <v>1992</v>
      </c>
      <c r="B2008" s="2" t="s">
        <v>115</v>
      </c>
      <c r="C2008" s="2">
        <f>COUNTIFS('Все позиции'!$H$2:$H$10401,A2008,'Все позиции'!$L$2:$L$10401,B2008)</f>
        <v>1</v>
      </c>
      <c r="D2008" s="2">
        <f>SUMIFS('Все позиции'!$K$2:$K$10401,'Все позиции'!$H$2:$H$10401,A2008,'Все позиции'!$L$2:$L$10401,B2008)</f>
        <v>1.32</v>
      </c>
      <c r="E2008" s="4">
        <f>SUMIFS('Все позиции'!$P$2:$P$10401,'Все позиции'!$H$2:$H$10401,A2008,'Все позиции'!$L$2:$L$10401,B2008)</f>
        <v>27718435.789999999</v>
      </c>
      <c r="F2008" s="2">
        <f>COUNTIFS('Все позиции'!$H$2:$H$10401,A2008,'Все позиции'!$L$2:$L$10401,B2008,'Все позиции'!$F$2:$F$10401,"&lt;&gt;")</f>
        <v>0</v>
      </c>
      <c r="G2008" s="2" t="str">
        <f t="shared" si="31"/>
        <v>нет</v>
      </c>
    </row>
    <row r="2009" spans="1:7" x14ac:dyDescent="0.25">
      <c r="A2009" s="2" t="s">
        <v>8904</v>
      </c>
      <c r="B2009" s="2" t="s">
        <v>115</v>
      </c>
      <c r="C2009" s="2">
        <f>COUNTIFS('Все позиции'!$H$2:$H$10401,A2009,'Все позиции'!$L$2:$L$10401,B2009)</f>
        <v>1</v>
      </c>
      <c r="D2009" s="2">
        <f>SUMIFS('Все позиции'!$K$2:$K$10401,'Все позиции'!$H$2:$H$10401,A2009,'Все позиции'!$L$2:$L$10401,B2009)</f>
        <v>0.05</v>
      </c>
      <c r="E2009" s="4">
        <f>SUMIFS('Все позиции'!$P$2:$P$10401,'Все позиции'!$H$2:$H$10401,A2009,'Все позиции'!$L$2:$L$10401,B2009)</f>
        <v>793876.88</v>
      </c>
      <c r="F2009" s="2">
        <f>COUNTIFS('Все позиции'!$H$2:$H$10401,A2009,'Все позиции'!$L$2:$L$10401,B2009,'Все позиции'!$F$2:$F$10401,"&lt;&gt;")</f>
        <v>1</v>
      </c>
      <c r="G2009" s="2" t="str">
        <f t="shared" si="31"/>
        <v>да</v>
      </c>
    </row>
    <row r="2010" spans="1:7" x14ac:dyDescent="0.25">
      <c r="A2010" s="2" t="s">
        <v>8906</v>
      </c>
      <c r="B2010" s="2" t="s">
        <v>115</v>
      </c>
      <c r="C2010" s="2">
        <f>COUNTIFS('Все позиции'!$H$2:$H$10401,A2010,'Все позиции'!$L$2:$L$10401,B2010)</f>
        <v>1</v>
      </c>
      <c r="D2010" s="2">
        <f>SUMIFS('Все позиции'!$K$2:$K$10401,'Все позиции'!$H$2:$H$10401,A2010,'Все позиции'!$L$2:$L$10401,B2010)</f>
        <v>0.05</v>
      </c>
      <c r="E2010" s="4">
        <f>SUMIFS('Все позиции'!$P$2:$P$10401,'Все позиции'!$H$2:$H$10401,A2010,'Все позиции'!$L$2:$L$10401,B2010)</f>
        <v>917592.5</v>
      </c>
      <c r="F2010" s="2">
        <f>COUNTIFS('Все позиции'!$H$2:$H$10401,A2010,'Все позиции'!$L$2:$L$10401,B2010,'Все позиции'!$F$2:$F$10401,"&lt;&gt;")</f>
        <v>1</v>
      </c>
      <c r="G2010" s="2" t="str">
        <f t="shared" si="31"/>
        <v>да</v>
      </c>
    </row>
    <row r="2011" spans="1:7" x14ac:dyDescent="0.25">
      <c r="A2011" s="2" t="s">
        <v>8908</v>
      </c>
      <c r="B2011" s="2" t="s">
        <v>115</v>
      </c>
      <c r="C2011" s="2">
        <f>COUNTIFS('Все позиции'!$H$2:$H$10401,A2011,'Все позиции'!$L$2:$L$10401,B2011)</f>
        <v>1</v>
      </c>
      <c r="D2011" s="2">
        <f>SUMIFS('Все позиции'!$K$2:$K$10401,'Все позиции'!$H$2:$H$10401,A2011,'Все позиции'!$L$2:$L$10401,B2011)</f>
        <v>0.45</v>
      </c>
      <c r="E2011" s="4">
        <f>SUMIFS('Все позиции'!$P$2:$P$10401,'Все позиции'!$H$2:$H$10401,A2011,'Все позиции'!$L$2:$L$10401,B2011)</f>
        <v>264412.13</v>
      </c>
      <c r="F2011" s="2">
        <f>COUNTIFS('Все позиции'!$H$2:$H$10401,A2011,'Все позиции'!$L$2:$L$10401,B2011,'Все позиции'!$F$2:$F$10401,"&lt;&gt;")</f>
        <v>1</v>
      </c>
      <c r="G2011" s="2" t="str">
        <f t="shared" si="31"/>
        <v>да</v>
      </c>
    </row>
    <row r="2012" spans="1:7" x14ac:dyDescent="0.25">
      <c r="A2012" s="2" t="s">
        <v>8910</v>
      </c>
      <c r="B2012" s="2" t="s">
        <v>115</v>
      </c>
      <c r="C2012" s="2">
        <f>COUNTIFS('Все позиции'!$H$2:$H$10401,A2012,'Все позиции'!$L$2:$L$10401,B2012)</f>
        <v>1</v>
      </c>
      <c r="D2012" s="2">
        <f>SUMIFS('Все позиции'!$K$2:$K$10401,'Все позиции'!$H$2:$H$10401,A2012,'Все позиции'!$L$2:$L$10401,B2012)</f>
        <v>0.08</v>
      </c>
      <c r="E2012" s="4">
        <f>SUMIFS('Все позиции'!$P$2:$P$10401,'Все позиции'!$H$2:$H$10401,A2012,'Все позиции'!$L$2:$L$10401,B2012)</f>
        <v>551821.25</v>
      </c>
      <c r="F2012" s="2">
        <f>COUNTIFS('Все позиции'!$H$2:$H$10401,A2012,'Все позиции'!$L$2:$L$10401,B2012,'Все позиции'!$F$2:$F$10401,"&lt;&gt;")</f>
        <v>1</v>
      </c>
      <c r="G2012" s="2" t="str">
        <f t="shared" si="31"/>
        <v>да</v>
      </c>
    </row>
    <row r="2013" spans="1:7" x14ac:dyDescent="0.25">
      <c r="A2013" s="2" t="s">
        <v>8912</v>
      </c>
      <c r="B2013" s="2" t="s">
        <v>115</v>
      </c>
      <c r="C2013" s="2">
        <f>COUNTIFS('Все позиции'!$H$2:$H$10401,A2013,'Все позиции'!$L$2:$L$10401,B2013)</f>
        <v>1</v>
      </c>
      <c r="D2013" s="2">
        <f>SUMIFS('Все позиции'!$K$2:$K$10401,'Все позиции'!$H$2:$H$10401,A2013,'Все позиции'!$L$2:$L$10401,B2013)</f>
        <v>0.05</v>
      </c>
      <c r="E2013" s="4">
        <f>SUMIFS('Все позиции'!$P$2:$P$10401,'Все позиции'!$H$2:$H$10401,A2013,'Все позиции'!$L$2:$L$10401,B2013)</f>
        <v>2558111.25</v>
      </c>
      <c r="F2013" s="2">
        <f>COUNTIFS('Все позиции'!$H$2:$H$10401,A2013,'Все позиции'!$L$2:$L$10401,B2013,'Все позиции'!$F$2:$F$10401,"&lt;&gt;")</f>
        <v>1</v>
      </c>
      <c r="G2013" s="2" t="str">
        <f t="shared" si="31"/>
        <v>да</v>
      </c>
    </row>
    <row r="2014" spans="1:7" x14ac:dyDescent="0.25">
      <c r="A2014" s="2" t="s">
        <v>8914</v>
      </c>
      <c r="B2014" s="2" t="s">
        <v>115</v>
      </c>
      <c r="C2014" s="2">
        <f>COUNTIFS('Все позиции'!$H$2:$H$10401,A2014,'Все позиции'!$L$2:$L$10401,B2014)</f>
        <v>1</v>
      </c>
      <c r="D2014" s="2">
        <f>SUMIFS('Все позиции'!$K$2:$K$10401,'Все позиции'!$H$2:$H$10401,A2014,'Все позиции'!$L$2:$L$10401,B2014)</f>
        <v>0.11</v>
      </c>
      <c r="E2014" s="4">
        <f>SUMIFS('Все позиции'!$P$2:$P$10401,'Все позиции'!$H$2:$H$10401,A2014,'Все позиции'!$L$2:$L$10401,B2014)</f>
        <v>765816.87</v>
      </c>
      <c r="F2014" s="2">
        <f>COUNTIFS('Все позиции'!$H$2:$H$10401,A2014,'Все позиции'!$L$2:$L$10401,B2014,'Все позиции'!$F$2:$F$10401,"&lt;&gt;")</f>
        <v>1</v>
      </c>
      <c r="G2014" s="2" t="str">
        <f t="shared" si="31"/>
        <v>да</v>
      </c>
    </row>
    <row r="2015" spans="1:7" x14ac:dyDescent="0.25">
      <c r="A2015" s="2" t="s">
        <v>8916</v>
      </c>
      <c r="B2015" s="2" t="s">
        <v>115</v>
      </c>
      <c r="C2015" s="2">
        <f>COUNTIFS('Все позиции'!$H$2:$H$10401,A2015,'Все позиции'!$L$2:$L$10401,B2015)</f>
        <v>1</v>
      </c>
      <c r="D2015" s="2">
        <f>SUMIFS('Все позиции'!$K$2:$K$10401,'Все позиции'!$H$2:$H$10401,A2015,'Все позиции'!$L$2:$L$10401,B2015)</f>
        <v>0.6</v>
      </c>
      <c r="E2015" s="4">
        <f>SUMIFS('Все позиции'!$P$2:$P$10401,'Все позиции'!$H$2:$H$10401,A2015,'Все позиции'!$L$2:$L$10401,B2015)</f>
        <v>485224.5</v>
      </c>
      <c r="F2015" s="2">
        <f>COUNTIFS('Все позиции'!$H$2:$H$10401,A2015,'Все позиции'!$L$2:$L$10401,B2015,'Все позиции'!$F$2:$F$10401,"&lt;&gt;")</f>
        <v>1</v>
      </c>
      <c r="G2015" s="2" t="str">
        <f t="shared" si="31"/>
        <v>да</v>
      </c>
    </row>
    <row r="2016" spans="1:7" x14ac:dyDescent="0.25">
      <c r="A2016" s="2" t="s">
        <v>8918</v>
      </c>
      <c r="B2016" s="2" t="s">
        <v>115</v>
      </c>
      <c r="C2016" s="2">
        <f>COUNTIFS('Все позиции'!$H$2:$H$10401,A2016,'Все позиции'!$L$2:$L$10401,B2016)</f>
        <v>1</v>
      </c>
      <c r="D2016" s="2">
        <f>SUMIFS('Все позиции'!$K$2:$K$10401,'Все позиции'!$H$2:$H$10401,A2016,'Все позиции'!$L$2:$L$10401,B2016)</f>
        <v>0.32</v>
      </c>
      <c r="E2016" s="4">
        <f>SUMIFS('Все позиции'!$P$2:$P$10401,'Все позиции'!$H$2:$H$10401,A2016,'Все позиции'!$L$2:$L$10401,B2016)</f>
        <v>1927356</v>
      </c>
      <c r="F2016" s="2">
        <f>COUNTIFS('Все позиции'!$H$2:$H$10401,A2016,'Все позиции'!$L$2:$L$10401,B2016,'Все позиции'!$F$2:$F$10401,"&lt;&gt;")</f>
        <v>1</v>
      </c>
      <c r="G2016" s="2" t="str">
        <f t="shared" si="31"/>
        <v>да</v>
      </c>
    </row>
    <row r="2017" spans="1:7" x14ac:dyDescent="0.25">
      <c r="A2017" s="2" t="s">
        <v>8920</v>
      </c>
      <c r="B2017" s="2" t="s">
        <v>115</v>
      </c>
      <c r="C2017" s="2">
        <f>COUNTIFS('Все позиции'!$H$2:$H$10401,A2017,'Все позиции'!$L$2:$L$10401,B2017)</f>
        <v>1</v>
      </c>
      <c r="D2017" s="2">
        <f>SUMIFS('Все позиции'!$K$2:$K$10401,'Все позиции'!$H$2:$H$10401,A2017,'Все позиции'!$L$2:$L$10401,B2017)</f>
        <v>0.71</v>
      </c>
      <c r="E2017" s="4">
        <f>SUMIFS('Все позиции'!$P$2:$P$10401,'Все позиции'!$H$2:$H$10401,A2017,'Все позиции'!$L$2:$L$10401,B2017)</f>
        <v>661127.15</v>
      </c>
      <c r="F2017" s="2">
        <f>COUNTIFS('Все позиции'!$H$2:$H$10401,A2017,'Все позиции'!$L$2:$L$10401,B2017,'Все позиции'!$F$2:$F$10401,"&lt;&gt;")</f>
        <v>1</v>
      </c>
      <c r="G2017" s="2" t="str">
        <f t="shared" si="31"/>
        <v>да</v>
      </c>
    </row>
    <row r="2018" spans="1:7" x14ac:dyDescent="0.25">
      <c r="A2018" s="2" t="s">
        <v>8922</v>
      </c>
      <c r="B2018" s="2" t="s">
        <v>115</v>
      </c>
      <c r="C2018" s="2">
        <f>COUNTIFS('Все позиции'!$H$2:$H$10401,A2018,'Все позиции'!$L$2:$L$10401,B2018)</f>
        <v>1</v>
      </c>
      <c r="D2018" s="2">
        <f>SUMIFS('Все позиции'!$K$2:$K$10401,'Все позиции'!$H$2:$H$10401,A2018,'Все позиции'!$L$2:$L$10401,B2018)</f>
        <v>0.22</v>
      </c>
      <c r="E2018" s="4">
        <f>SUMIFS('Все позиции'!$P$2:$P$10401,'Все позиции'!$H$2:$H$10401,A2018,'Все позиции'!$L$2:$L$10401,B2018)</f>
        <v>1513105</v>
      </c>
      <c r="F2018" s="2">
        <f>COUNTIFS('Все позиции'!$H$2:$H$10401,A2018,'Все позиции'!$L$2:$L$10401,B2018,'Все позиции'!$F$2:$F$10401,"&lt;&gt;")</f>
        <v>1</v>
      </c>
      <c r="G2018" s="2" t="str">
        <f t="shared" si="31"/>
        <v>да</v>
      </c>
    </row>
    <row r="2019" spans="1:7" x14ac:dyDescent="0.25">
      <c r="A2019" s="2" t="s">
        <v>8924</v>
      </c>
      <c r="B2019" s="2" t="s">
        <v>115</v>
      </c>
      <c r="C2019" s="2">
        <f>COUNTIFS('Все позиции'!$H$2:$H$10401,A2019,'Все позиции'!$L$2:$L$10401,B2019)</f>
        <v>1</v>
      </c>
      <c r="D2019" s="2">
        <f>SUMIFS('Все позиции'!$K$2:$K$10401,'Все позиции'!$H$2:$H$10401,A2019,'Все позиции'!$L$2:$L$10401,B2019)</f>
        <v>1.45</v>
      </c>
      <c r="E2019" s="4">
        <f>SUMIFS('Все позиции'!$P$2:$P$10401,'Все позиции'!$H$2:$H$10401,A2019,'Все позиции'!$L$2:$L$10401,B2019)</f>
        <v>1600945</v>
      </c>
      <c r="F2019" s="2">
        <f>COUNTIFS('Все позиции'!$H$2:$H$10401,A2019,'Все позиции'!$L$2:$L$10401,B2019,'Все позиции'!$F$2:$F$10401,"&lt;&gt;")</f>
        <v>1</v>
      </c>
      <c r="G2019" s="2" t="str">
        <f t="shared" si="31"/>
        <v>да</v>
      </c>
    </row>
    <row r="2020" spans="1:7" x14ac:dyDescent="0.25">
      <c r="A2020" s="2" t="s">
        <v>8926</v>
      </c>
      <c r="B2020" s="2" t="s">
        <v>115</v>
      </c>
      <c r="C2020" s="2">
        <f>COUNTIFS('Все позиции'!$H$2:$H$10401,A2020,'Все позиции'!$L$2:$L$10401,B2020)</f>
        <v>1</v>
      </c>
      <c r="D2020" s="2">
        <f>SUMIFS('Все позиции'!$K$2:$K$10401,'Все позиции'!$H$2:$H$10401,A2020,'Все позиции'!$L$2:$L$10401,B2020)</f>
        <v>0.18</v>
      </c>
      <c r="E2020" s="4">
        <f>SUMIFS('Все позиции'!$P$2:$P$10401,'Все позиции'!$H$2:$H$10401,A2020,'Все позиции'!$L$2:$L$10401,B2020)</f>
        <v>1939918.95</v>
      </c>
      <c r="F2020" s="2">
        <f>COUNTIFS('Все позиции'!$H$2:$H$10401,A2020,'Все позиции'!$L$2:$L$10401,B2020,'Все позиции'!$F$2:$F$10401,"&lt;&gt;")</f>
        <v>1</v>
      </c>
      <c r="G2020" s="2" t="str">
        <f t="shared" si="31"/>
        <v>да</v>
      </c>
    </row>
    <row r="2021" spans="1:7" x14ac:dyDescent="0.25">
      <c r="A2021" s="2" t="s">
        <v>8928</v>
      </c>
      <c r="B2021" s="2" t="s">
        <v>115</v>
      </c>
      <c r="C2021" s="2">
        <f>COUNTIFS('Все позиции'!$H$2:$H$10401,A2021,'Все позиции'!$L$2:$L$10401,B2021)</f>
        <v>1</v>
      </c>
      <c r="D2021" s="2">
        <f>SUMIFS('Все позиции'!$K$2:$K$10401,'Все позиции'!$H$2:$H$10401,A2021,'Все позиции'!$L$2:$L$10401,B2021)</f>
        <v>0.18</v>
      </c>
      <c r="E2021" s="4">
        <f>SUMIFS('Все позиции'!$P$2:$P$10401,'Все позиции'!$H$2:$H$10401,A2021,'Все позиции'!$L$2:$L$10401,B2021)</f>
        <v>2700421.2</v>
      </c>
      <c r="F2021" s="2">
        <f>COUNTIFS('Все позиции'!$H$2:$H$10401,A2021,'Все позиции'!$L$2:$L$10401,B2021,'Все позиции'!$F$2:$F$10401,"&lt;&gt;")</f>
        <v>1</v>
      </c>
      <c r="G2021" s="2" t="str">
        <f t="shared" si="31"/>
        <v>да</v>
      </c>
    </row>
    <row r="2022" spans="1:7" x14ac:dyDescent="0.25">
      <c r="A2022" s="2" t="s">
        <v>8930</v>
      </c>
      <c r="B2022" s="2" t="s">
        <v>115</v>
      </c>
      <c r="C2022" s="2">
        <f>COUNTIFS('Все позиции'!$H$2:$H$10401,A2022,'Все позиции'!$L$2:$L$10401,B2022)</f>
        <v>1</v>
      </c>
      <c r="D2022" s="2">
        <f>SUMIFS('Все позиции'!$K$2:$K$10401,'Все позиции'!$H$2:$H$10401,A2022,'Все позиции'!$L$2:$L$10401,B2022)</f>
        <v>0.28000000000000003</v>
      </c>
      <c r="E2022" s="4">
        <f>SUMIFS('Все позиции'!$P$2:$P$10401,'Все позиции'!$H$2:$H$10401,A2022,'Все позиции'!$L$2:$L$10401,B2022)</f>
        <v>742296.8</v>
      </c>
      <c r="F2022" s="2">
        <f>COUNTIFS('Все позиции'!$H$2:$H$10401,A2022,'Все позиции'!$L$2:$L$10401,B2022,'Все позиции'!$F$2:$F$10401,"&lt;&gt;")</f>
        <v>1</v>
      </c>
      <c r="G2022" s="2" t="str">
        <f t="shared" si="31"/>
        <v>да</v>
      </c>
    </row>
    <row r="2023" spans="1:7" x14ac:dyDescent="0.25">
      <c r="A2023" s="2" t="s">
        <v>8932</v>
      </c>
      <c r="B2023" s="2" t="s">
        <v>115</v>
      </c>
      <c r="C2023" s="2">
        <f>COUNTIFS('Все позиции'!$H$2:$H$10401,A2023,'Все позиции'!$L$2:$L$10401,B2023)</f>
        <v>1</v>
      </c>
      <c r="D2023" s="2">
        <f>SUMIFS('Все позиции'!$K$2:$K$10401,'Все позиции'!$H$2:$H$10401,A2023,'Все позиции'!$L$2:$L$10401,B2023)</f>
        <v>0.13</v>
      </c>
      <c r="E2023" s="4">
        <f>SUMIFS('Все позиции'!$P$2:$P$10401,'Все позиции'!$H$2:$H$10401,A2023,'Все позиции'!$L$2:$L$10401,B2023)</f>
        <v>161197.07999999999</v>
      </c>
      <c r="F2023" s="2">
        <f>COUNTIFS('Все позиции'!$H$2:$H$10401,A2023,'Все позиции'!$L$2:$L$10401,B2023,'Все позиции'!$F$2:$F$10401,"&lt;&gt;")</f>
        <v>1</v>
      </c>
      <c r="G2023" s="2" t="str">
        <f t="shared" si="31"/>
        <v>да</v>
      </c>
    </row>
    <row r="2024" spans="1:7" x14ac:dyDescent="0.25">
      <c r="A2024" s="2" t="s">
        <v>8934</v>
      </c>
      <c r="B2024" s="2" t="s">
        <v>115</v>
      </c>
      <c r="C2024" s="2">
        <f>COUNTIFS('Все позиции'!$H$2:$H$10401,A2024,'Все позиции'!$L$2:$L$10401,B2024)</f>
        <v>1</v>
      </c>
      <c r="D2024" s="2">
        <f>SUMIFS('Все позиции'!$K$2:$K$10401,'Все позиции'!$H$2:$H$10401,A2024,'Все позиции'!$L$2:$L$10401,B2024)</f>
        <v>0.54</v>
      </c>
      <c r="E2024" s="4">
        <f>SUMIFS('Все позиции'!$P$2:$P$10401,'Все позиции'!$H$2:$H$10401,A2024,'Все позиции'!$L$2:$L$10401,B2024)</f>
        <v>671976</v>
      </c>
      <c r="F2024" s="2">
        <f>COUNTIFS('Все позиции'!$H$2:$H$10401,A2024,'Все позиции'!$L$2:$L$10401,B2024,'Все позиции'!$F$2:$F$10401,"&lt;&gt;")</f>
        <v>1</v>
      </c>
      <c r="G2024" s="2" t="str">
        <f t="shared" si="31"/>
        <v>да</v>
      </c>
    </row>
    <row r="2025" spans="1:7" x14ac:dyDescent="0.25">
      <c r="A2025" s="2" t="s">
        <v>8936</v>
      </c>
      <c r="B2025" s="2" t="s">
        <v>115</v>
      </c>
      <c r="C2025" s="2">
        <f>COUNTIFS('Все позиции'!$H$2:$H$10401,A2025,'Все позиции'!$L$2:$L$10401,B2025)</f>
        <v>1</v>
      </c>
      <c r="D2025" s="2">
        <f>SUMIFS('Все позиции'!$K$2:$K$10401,'Все позиции'!$H$2:$H$10401,A2025,'Все позиции'!$L$2:$L$10401,B2025)</f>
        <v>0.05</v>
      </c>
      <c r="E2025" s="4">
        <f>SUMIFS('Все позиции'!$P$2:$P$10401,'Все позиции'!$H$2:$H$10401,A2025,'Все позиции'!$L$2:$L$10401,B2025)</f>
        <v>672944.38</v>
      </c>
      <c r="F2025" s="2">
        <f>COUNTIFS('Все позиции'!$H$2:$H$10401,A2025,'Все позиции'!$L$2:$L$10401,B2025,'Все позиции'!$F$2:$F$10401,"&lt;&gt;")</f>
        <v>1</v>
      </c>
      <c r="G2025" s="2" t="str">
        <f t="shared" si="31"/>
        <v>да</v>
      </c>
    </row>
    <row r="2026" spans="1:7" x14ac:dyDescent="0.25">
      <c r="A2026" s="2" t="s">
        <v>7391</v>
      </c>
      <c r="B2026" s="2" t="s">
        <v>38</v>
      </c>
      <c r="C2026" s="2">
        <f>COUNTIFS('Все позиции'!$H$2:$H$10401,A2026,'Все позиции'!$L$2:$L$10401,B2026)</f>
        <v>1</v>
      </c>
      <c r="D2026" s="2">
        <f>SUMIFS('Все позиции'!$K$2:$K$10401,'Все позиции'!$H$2:$H$10401,A2026,'Все позиции'!$L$2:$L$10401,B2026)</f>
        <v>125</v>
      </c>
      <c r="E2026" s="4">
        <f>SUMIFS('Все позиции'!$P$2:$P$10401,'Все позиции'!$H$2:$H$10401,A2026,'Все позиции'!$L$2:$L$10401,B2026)</f>
        <v>25179.279999999999</v>
      </c>
      <c r="F2026" s="2">
        <f>COUNTIFS('Все позиции'!$H$2:$H$10401,A2026,'Все позиции'!$L$2:$L$10401,B2026,'Все позиции'!$F$2:$F$10401,"&lt;&gt;")</f>
        <v>1</v>
      </c>
      <c r="G2026" s="2" t="str">
        <f t="shared" si="31"/>
        <v>да</v>
      </c>
    </row>
    <row r="2027" spans="1:7" x14ac:dyDescent="0.25">
      <c r="A2027" s="2" t="s">
        <v>4506</v>
      </c>
      <c r="B2027" s="2" t="s">
        <v>115</v>
      </c>
      <c r="C2027" s="2">
        <f>COUNTIFS('Все позиции'!$H$2:$H$10401,A2027,'Все позиции'!$L$2:$L$10401,B2027)</f>
        <v>2</v>
      </c>
      <c r="D2027" s="2">
        <f>SUMIFS('Все позиции'!$K$2:$K$10401,'Все позиции'!$H$2:$H$10401,A2027,'Все позиции'!$L$2:$L$10401,B2027)</f>
        <v>1.45</v>
      </c>
      <c r="E2027" s="4">
        <f>SUMIFS('Все позиции'!$P$2:$P$10401,'Все позиции'!$H$2:$H$10401,A2027,'Все позиции'!$L$2:$L$10401,B2027)</f>
        <v>2425989.27</v>
      </c>
      <c r="F2027" s="2">
        <f>COUNTIFS('Все позиции'!$H$2:$H$10401,A2027,'Все позиции'!$L$2:$L$10401,B2027,'Все позиции'!$F$2:$F$10401,"&lt;&gt;")</f>
        <v>0</v>
      </c>
      <c r="G2027" s="2" t="str">
        <f t="shared" si="31"/>
        <v>нет</v>
      </c>
    </row>
    <row r="2028" spans="1:7" x14ac:dyDescent="0.25">
      <c r="A2028" s="2" t="s">
        <v>4508</v>
      </c>
      <c r="B2028" s="2" t="s">
        <v>115</v>
      </c>
      <c r="C2028" s="2">
        <f>COUNTIFS('Все позиции'!$H$2:$H$10401,A2028,'Все позиции'!$L$2:$L$10401,B2028)</f>
        <v>2</v>
      </c>
      <c r="D2028" s="2">
        <f>SUMIFS('Все позиции'!$K$2:$K$10401,'Все позиции'!$H$2:$H$10401,A2028,'Все позиции'!$L$2:$L$10401,B2028)</f>
        <v>2</v>
      </c>
      <c r="E2028" s="4">
        <f>SUMIFS('Все позиции'!$P$2:$P$10401,'Все позиции'!$H$2:$H$10401,A2028,'Все позиции'!$L$2:$L$10401,B2028)</f>
        <v>5324486.3900000006</v>
      </c>
      <c r="F2028" s="2">
        <f>COUNTIFS('Все позиции'!$H$2:$H$10401,A2028,'Все позиции'!$L$2:$L$10401,B2028,'Все позиции'!$F$2:$F$10401,"&lt;&gt;")</f>
        <v>0</v>
      </c>
      <c r="G2028" s="2" t="str">
        <f t="shared" si="31"/>
        <v>нет</v>
      </c>
    </row>
    <row r="2029" spans="1:7" x14ac:dyDescent="0.25">
      <c r="A2029" s="2" t="s">
        <v>4502</v>
      </c>
      <c r="B2029" s="2" t="s">
        <v>115</v>
      </c>
      <c r="C2029" s="2">
        <f>COUNTIFS('Все позиции'!$H$2:$H$10401,A2029,'Все позиции'!$L$2:$L$10401,B2029)</f>
        <v>2</v>
      </c>
      <c r="D2029" s="2">
        <f>SUMIFS('Все позиции'!$K$2:$K$10401,'Все позиции'!$H$2:$H$10401,A2029,'Все позиции'!$L$2:$L$10401,B2029)</f>
        <v>3.5999999999999996</v>
      </c>
      <c r="E2029" s="4">
        <f>SUMIFS('Все позиции'!$P$2:$P$10401,'Все позиции'!$H$2:$H$10401,A2029,'Все позиции'!$L$2:$L$10401,B2029)</f>
        <v>2961926.88</v>
      </c>
      <c r="F2029" s="2">
        <f>COUNTIFS('Все позиции'!$H$2:$H$10401,A2029,'Все позиции'!$L$2:$L$10401,B2029,'Все позиции'!$F$2:$F$10401,"&lt;&gt;")</f>
        <v>0</v>
      </c>
      <c r="G2029" s="2" t="str">
        <f t="shared" si="31"/>
        <v>нет</v>
      </c>
    </row>
    <row r="2030" spans="1:7" x14ac:dyDescent="0.25">
      <c r="A2030" s="2" t="s">
        <v>4504</v>
      </c>
      <c r="B2030" s="2" t="s">
        <v>115</v>
      </c>
      <c r="C2030" s="2">
        <f>COUNTIFS('Все позиции'!$H$2:$H$10401,A2030,'Все позиции'!$L$2:$L$10401,B2030)</f>
        <v>2</v>
      </c>
      <c r="D2030" s="2">
        <f>SUMIFS('Все позиции'!$K$2:$K$10401,'Все позиции'!$H$2:$H$10401,A2030,'Все позиции'!$L$2:$L$10401,B2030)</f>
        <v>3.2</v>
      </c>
      <c r="E2030" s="4">
        <f>SUMIFS('Все позиции'!$P$2:$P$10401,'Все позиции'!$H$2:$H$10401,A2030,'Все позиции'!$L$2:$L$10401,B2030)</f>
        <v>3710256.5700000003</v>
      </c>
      <c r="F2030" s="2">
        <f>COUNTIFS('Все позиции'!$H$2:$H$10401,A2030,'Все позиции'!$L$2:$L$10401,B2030,'Все позиции'!$F$2:$F$10401,"&lt;&gt;")</f>
        <v>0</v>
      </c>
      <c r="G2030" s="2" t="str">
        <f t="shared" si="31"/>
        <v>нет</v>
      </c>
    </row>
    <row r="2031" spans="1:7" x14ac:dyDescent="0.25">
      <c r="A2031" s="2" t="s">
        <v>4510</v>
      </c>
      <c r="B2031" s="2" t="s">
        <v>115</v>
      </c>
      <c r="C2031" s="2">
        <f>COUNTIFS('Все позиции'!$H$2:$H$10401,A2031,'Все позиции'!$L$2:$L$10401,B2031)</f>
        <v>2</v>
      </c>
      <c r="D2031" s="2">
        <f>SUMIFS('Все позиции'!$K$2:$K$10401,'Все позиции'!$H$2:$H$10401,A2031,'Все позиции'!$L$2:$L$10401,B2031)</f>
        <v>1.1000000000000001</v>
      </c>
      <c r="E2031" s="4">
        <f>SUMIFS('Все позиции'!$P$2:$P$10401,'Все позиции'!$H$2:$H$10401,A2031,'Все позиции'!$L$2:$L$10401,B2031)</f>
        <v>4771711.4000000004</v>
      </c>
      <c r="F2031" s="2">
        <f>COUNTIFS('Все позиции'!$H$2:$H$10401,A2031,'Все позиции'!$L$2:$L$10401,B2031,'Все позиции'!$F$2:$F$10401,"&lt;&gt;")</f>
        <v>0</v>
      </c>
      <c r="G2031" s="2" t="str">
        <f t="shared" si="31"/>
        <v>нет</v>
      </c>
    </row>
    <row r="2032" spans="1:7" x14ac:dyDescent="0.25">
      <c r="A2032" s="2" t="s">
        <v>4512</v>
      </c>
      <c r="B2032" s="2" t="s">
        <v>115</v>
      </c>
      <c r="C2032" s="2">
        <f>COUNTIFS('Все позиции'!$H$2:$H$10401,A2032,'Все позиции'!$L$2:$L$10401,B2032)</f>
        <v>2</v>
      </c>
      <c r="D2032" s="2">
        <f>SUMIFS('Все позиции'!$K$2:$K$10401,'Все позиции'!$H$2:$H$10401,A2032,'Все позиции'!$L$2:$L$10401,B2032)</f>
        <v>0.6</v>
      </c>
      <c r="E2032" s="4">
        <f>SUMIFS('Все позиции'!$P$2:$P$10401,'Все позиции'!$H$2:$H$10401,A2032,'Все позиции'!$L$2:$L$10401,B2032)</f>
        <v>3010222.97</v>
      </c>
      <c r="F2032" s="2">
        <f>COUNTIFS('Все позиции'!$H$2:$H$10401,A2032,'Все позиции'!$L$2:$L$10401,B2032,'Все позиции'!$F$2:$F$10401,"&lt;&gt;")</f>
        <v>0</v>
      </c>
      <c r="G2032" s="2" t="str">
        <f t="shared" si="31"/>
        <v>нет</v>
      </c>
    </row>
    <row r="2033" spans="1:7" x14ac:dyDescent="0.25">
      <c r="A2033" s="2" t="s">
        <v>4501</v>
      </c>
      <c r="B2033" s="2" t="s">
        <v>38</v>
      </c>
      <c r="C2033" s="2">
        <f>COUNTIFS('Все позиции'!$H$2:$H$10401,A2033,'Все позиции'!$L$2:$L$10401,B2033)</f>
        <v>2</v>
      </c>
      <c r="D2033" s="2">
        <f>SUMIFS('Все позиции'!$K$2:$K$10401,'Все позиции'!$H$2:$H$10401,A2033,'Все позиции'!$L$2:$L$10401,B2033)</f>
        <v>8</v>
      </c>
      <c r="E2033" s="4">
        <f>SUMIFS('Все позиции'!$P$2:$P$10401,'Все позиции'!$H$2:$H$10401,A2033,'Все позиции'!$L$2:$L$10401,B2033)</f>
        <v>461.46</v>
      </c>
      <c r="F2033" s="2">
        <f>COUNTIFS('Все позиции'!$H$2:$H$10401,A2033,'Все позиции'!$L$2:$L$10401,B2033,'Все позиции'!$F$2:$F$10401,"&lt;&gt;")</f>
        <v>0</v>
      </c>
      <c r="G2033" s="2" t="str">
        <f t="shared" si="31"/>
        <v>нет</v>
      </c>
    </row>
    <row r="2034" spans="1:7" x14ac:dyDescent="0.25">
      <c r="A2034" s="2" t="s">
        <v>4500</v>
      </c>
      <c r="B2034" s="2" t="s">
        <v>38</v>
      </c>
      <c r="C2034" s="2">
        <f>COUNTIFS('Все позиции'!$H$2:$H$10401,A2034,'Все позиции'!$L$2:$L$10401,B2034)</f>
        <v>2</v>
      </c>
      <c r="D2034" s="2">
        <f>SUMIFS('Все позиции'!$K$2:$K$10401,'Все позиции'!$H$2:$H$10401,A2034,'Все позиции'!$L$2:$L$10401,B2034)</f>
        <v>8</v>
      </c>
      <c r="E2034" s="4">
        <f>SUMIFS('Все позиции'!$P$2:$P$10401,'Все позиции'!$H$2:$H$10401,A2034,'Все позиции'!$L$2:$L$10401,B2034)</f>
        <v>310.66000000000003</v>
      </c>
      <c r="F2034" s="2">
        <f>COUNTIFS('Все позиции'!$H$2:$H$10401,A2034,'Все позиции'!$L$2:$L$10401,B2034,'Все позиции'!$F$2:$F$10401,"&lt;&gt;")</f>
        <v>0</v>
      </c>
      <c r="G2034" s="2" t="str">
        <f t="shared" si="31"/>
        <v>нет</v>
      </c>
    </row>
    <row r="2035" spans="1:7" x14ac:dyDescent="0.25">
      <c r="A2035" s="2" t="s">
        <v>4514</v>
      </c>
      <c r="B2035" s="2" t="s">
        <v>38</v>
      </c>
      <c r="C2035" s="2">
        <f>COUNTIFS('Все позиции'!$H$2:$H$10401,A2035,'Все позиции'!$L$2:$L$10401,B2035)</f>
        <v>2</v>
      </c>
      <c r="D2035" s="2">
        <f>SUMIFS('Все позиции'!$K$2:$K$10401,'Все позиции'!$H$2:$H$10401,A2035,'Все позиции'!$L$2:$L$10401,B2035)</f>
        <v>2</v>
      </c>
      <c r="E2035" s="4">
        <f>SUMIFS('Все позиции'!$P$2:$P$10401,'Все позиции'!$H$2:$H$10401,A2035,'Все позиции'!$L$2:$L$10401,B2035)</f>
        <v>243.82</v>
      </c>
      <c r="F2035" s="2">
        <f>COUNTIFS('Все позиции'!$H$2:$H$10401,A2035,'Все позиции'!$L$2:$L$10401,B2035,'Все позиции'!$F$2:$F$10401,"&lt;&gt;")</f>
        <v>0</v>
      </c>
      <c r="G2035" s="2" t="str">
        <f t="shared" si="31"/>
        <v>нет</v>
      </c>
    </row>
    <row r="2036" spans="1:7" x14ac:dyDescent="0.25">
      <c r="A2036" s="2" t="s">
        <v>4380</v>
      </c>
      <c r="B2036" s="2" t="s">
        <v>38</v>
      </c>
      <c r="C2036" s="2">
        <f>COUNTIFS('Все позиции'!$H$2:$H$10401,A2036,'Все позиции'!$L$2:$L$10401,B2036)</f>
        <v>1</v>
      </c>
      <c r="D2036" s="2">
        <f>SUMIFS('Все позиции'!$K$2:$K$10401,'Все позиции'!$H$2:$H$10401,A2036,'Все позиции'!$L$2:$L$10401,B2036)</f>
        <v>5</v>
      </c>
      <c r="E2036" s="4">
        <f>SUMIFS('Все позиции'!$P$2:$P$10401,'Все позиции'!$H$2:$H$10401,A2036,'Все позиции'!$L$2:$L$10401,B2036)</f>
        <v>2874.44</v>
      </c>
      <c r="F2036" s="2">
        <f>COUNTIFS('Все позиции'!$H$2:$H$10401,A2036,'Все позиции'!$L$2:$L$10401,B2036,'Все позиции'!$F$2:$F$10401,"&lt;&gt;")</f>
        <v>0</v>
      </c>
      <c r="G2036" s="2" t="str">
        <f t="shared" si="31"/>
        <v>нет</v>
      </c>
    </row>
    <row r="2037" spans="1:7" x14ac:dyDescent="0.25">
      <c r="A2037" s="2" t="s">
        <v>9727</v>
      </c>
      <c r="B2037" s="2" t="s">
        <v>38</v>
      </c>
      <c r="C2037" s="2">
        <f>COUNTIFS('Все позиции'!$H$2:$H$10401,A2037,'Все позиции'!$L$2:$L$10401,B2037)</f>
        <v>1</v>
      </c>
      <c r="D2037" s="2">
        <f>SUMIFS('Все позиции'!$K$2:$K$10401,'Все позиции'!$H$2:$H$10401,A2037,'Все позиции'!$L$2:$L$10401,B2037)</f>
        <v>21</v>
      </c>
      <c r="E2037" s="4">
        <f>SUMIFS('Все позиции'!$P$2:$P$10401,'Все позиции'!$H$2:$H$10401,A2037,'Все позиции'!$L$2:$L$10401,B2037)</f>
        <v>143594.98000000001</v>
      </c>
      <c r="F2037" s="2">
        <f>COUNTIFS('Все позиции'!$H$2:$H$10401,A2037,'Все позиции'!$L$2:$L$10401,B2037,'Все позиции'!$F$2:$F$10401,"&lt;&gt;")</f>
        <v>1</v>
      </c>
      <c r="G2037" s="2" t="str">
        <f t="shared" si="31"/>
        <v>да</v>
      </c>
    </row>
    <row r="2038" spans="1:7" x14ac:dyDescent="0.25">
      <c r="A2038" s="2" t="s">
        <v>4914</v>
      </c>
      <c r="B2038" s="2" t="s">
        <v>38</v>
      </c>
      <c r="C2038" s="2">
        <f>COUNTIFS('Все позиции'!$H$2:$H$10401,A2038,'Все позиции'!$L$2:$L$10401,B2038)</f>
        <v>2</v>
      </c>
      <c r="D2038" s="2">
        <f>SUMIFS('Все позиции'!$K$2:$K$10401,'Все позиции'!$H$2:$H$10401,A2038,'Все позиции'!$L$2:$L$10401,B2038)</f>
        <v>18</v>
      </c>
      <c r="E2038" s="4">
        <f>SUMIFS('Все позиции'!$P$2:$P$10401,'Все позиции'!$H$2:$H$10401,A2038,'Все позиции'!$L$2:$L$10401,B2038)</f>
        <v>2881.15</v>
      </c>
      <c r="F2038" s="2">
        <f>COUNTIFS('Все позиции'!$H$2:$H$10401,A2038,'Все позиции'!$L$2:$L$10401,B2038,'Все позиции'!$F$2:$F$10401,"&lt;&gt;")</f>
        <v>2</v>
      </c>
      <c r="G2038" s="2" t="str">
        <f t="shared" si="31"/>
        <v>да</v>
      </c>
    </row>
    <row r="2039" spans="1:7" x14ac:dyDescent="0.25">
      <c r="A2039" s="2" t="s">
        <v>4408</v>
      </c>
      <c r="B2039" s="2" t="s">
        <v>38</v>
      </c>
      <c r="C2039" s="2">
        <f>COUNTIFS('Все позиции'!$H$2:$H$10401,A2039,'Все позиции'!$L$2:$L$10401,B2039)</f>
        <v>1</v>
      </c>
      <c r="D2039" s="2">
        <f>SUMIFS('Все позиции'!$K$2:$K$10401,'Все позиции'!$H$2:$H$10401,A2039,'Все позиции'!$L$2:$L$10401,B2039)</f>
        <v>1</v>
      </c>
      <c r="E2039" s="4">
        <f>SUMIFS('Все позиции'!$P$2:$P$10401,'Все позиции'!$H$2:$H$10401,A2039,'Все позиции'!$L$2:$L$10401,B2039)</f>
        <v>1503.04</v>
      </c>
      <c r="F2039" s="2">
        <f>COUNTIFS('Все позиции'!$H$2:$H$10401,A2039,'Все позиции'!$L$2:$L$10401,B2039,'Все позиции'!$F$2:$F$10401,"&lt;&gt;")</f>
        <v>0</v>
      </c>
      <c r="G2039" s="2" t="str">
        <f t="shared" si="31"/>
        <v>нет</v>
      </c>
    </row>
    <row r="2040" spans="1:7" x14ac:dyDescent="0.25">
      <c r="A2040" s="2" t="s">
        <v>2073</v>
      </c>
      <c r="B2040" s="2" t="s">
        <v>38</v>
      </c>
      <c r="C2040" s="2">
        <f>COUNTIFS('Все позиции'!$H$2:$H$10401,A2040,'Все позиции'!$L$2:$L$10401,B2040)</f>
        <v>1</v>
      </c>
      <c r="D2040" s="2">
        <f>SUMIFS('Все позиции'!$K$2:$K$10401,'Все позиции'!$H$2:$H$10401,A2040,'Все позиции'!$L$2:$L$10401,B2040)</f>
        <v>1</v>
      </c>
      <c r="E2040" s="4">
        <f>SUMIFS('Все позиции'!$P$2:$P$10401,'Все позиции'!$H$2:$H$10401,A2040,'Все позиции'!$L$2:$L$10401,B2040)</f>
        <v>863.78</v>
      </c>
      <c r="F2040" s="2">
        <f>COUNTIFS('Все позиции'!$H$2:$H$10401,A2040,'Все позиции'!$L$2:$L$10401,B2040,'Все позиции'!$F$2:$F$10401,"&lt;&gt;")</f>
        <v>0</v>
      </c>
      <c r="G2040" s="2" t="str">
        <f t="shared" si="31"/>
        <v>нет</v>
      </c>
    </row>
    <row r="2041" spans="1:7" x14ac:dyDescent="0.25">
      <c r="A2041" s="2" t="s">
        <v>4409</v>
      </c>
      <c r="B2041" s="2" t="s">
        <v>38</v>
      </c>
      <c r="C2041" s="2">
        <f>COUNTIFS('Все позиции'!$H$2:$H$10401,A2041,'Все позиции'!$L$2:$L$10401,B2041)</f>
        <v>1</v>
      </c>
      <c r="D2041" s="2">
        <f>SUMIFS('Все позиции'!$K$2:$K$10401,'Все позиции'!$H$2:$H$10401,A2041,'Все позиции'!$L$2:$L$10401,B2041)</f>
        <v>1</v>
      </c>
      <c r="E2041" s="4">
        <f>SUMIFS('Все позиции'!$P$2:$P$10401,'Все позиции'!$H$2:$H$10401,A2041,'Все позиции'!$L$2:$L$10401,B2041)</f>
        <v>1932.48</v>
      </c>
      <c r="F2041" s="2">
        <f>COUNTIFS('Все позиции'!$H$2:$H$10401,A2041,'Все позиции'!$L$2:$L$10401,B2041,'Все позиции'!$F$2:$F$10401,"&lt;&gt;")</f>
        <v>0</v>
      </c>
      <c r="G2041" s="2" t="str">
        <f t="shared" si="31"/>
        <v>нет</v>
      </c>
    </row>
    <row r="2042" spans="1:7" x14ac:dyDescent="0.25">
      <c r="A2042" s="2" t="s">
        <v>4517</v>
      </c>
      <c r="B2042" s="2" t="s">
        <v>21</v>
      </c>
      <c r="C2042" s="2">
        <f>COUNTIFS('Все позиции'!$H$2:$H$10401,A2042,'Все позиции'!$L$2:$L$10401,B2042)</f>
        <v>2</v>
      </c>
      <c r="D2042" s="2">
        <f>SUMIFS('Все позиции'!$K$2:$K$10401,'Все позиции'!$H$2:$H$10401,A2042,'Все позиции'!$L$2:$L$10401,B2042)</f>
        <v>80.08</v>
      </c>
      <c r="E2042" s="4">
        <f>SUMIFS('Все позиции'!$P$2:$P$10401,'Все позиции'!$H$2:$H$10401,A2042,'Все позиции'!$L$2:$L$10401,B2042)</f>
        <v>212492.28</v>
      </c>
      <c r="F2042" s="2">
        <f>COUNTIFS('Все позиции'!$H$2:$H$10401,A2042,'Все позиции'!$L$2:$L$10401,B2042,'Все позиции'!$F$2:$F$10401,"&lt;&gt;")</f>
        <v>0</v>
      </c>
      <c r="G2042" s="2" t="str">
        <f t="shared" si="31"/>
        <v>нет</v>
      </c>
    </row>
    <row r="2043" spans="1:7" x14ac:dyDescent="0.25">
      <c r="A2043" s="2" t="s">
        <v>7007</v>
      </c>
      <c r="B2043" s="2" t="s">
        <v>38</v>
      </c>
      <c r="C2043" s="2">
        <f>COUNTIFS('Все позиции'!$H$2:$H$10401,A2043,'Все позиции'!$L$2:$L$10401,B2043)</f>
        <v>1</v>
      </c>
      <c r="D2043" s="2">
        <f>SUMIFS('Все позиции'!$K$2:$K$10401,'Все позиции'!$H$2:$H$10401,A2043,'Все позиции'!$L$2:$L$10401,B2043)</f>
        <v>1</v>
      </c>
      <c r="E2043" s="4">
        <f>SUMIFS('Все позиции'!$P$2:$P$10401,'Все позиции'!$H$2:$H$10401,A2043,'Все позиции'!$L$2:$L$10401,B2043)</f>
        <v>64294</v>
      </c>
      <c r="F2043" s="2">
        <f>COUNTIFS('Все позиции'!$H$2:$H$10401,A2043,'Все позиции'!$L$2:$L$10401,B2043,'Все позиции'!$F$2:$F$10401,"&lt;&gt;")</f>
        <v>0</v>
      </c>
      <c r="G2043" s="2" t="str">
        <f t="shared" si="31"/>
        <v>нет</v>
      </c>
    </row>
    <row r="2044" spans="1:7" x14ac:dyDescent="0.25">
      <c r="A2044" s="2" t="s">
        <v>2605</v>
      </c>
      <c r="B2044" s="2" t="s">
        <v>38</v>
      </c>
      <c r="C2044" s="2">
        <f>COUNTIFS('Все позиции'!$H$2:$H$10401,A2044,'Все позиции'!$L$2:$L$10401,B2044)</f>
        <v>1</v>
      </c>
      <c r="D2044" s="2">
        <f>SUMIFS('Все позиции'!$K$2:$K$10401,'Все позиции'!$H$2:$H$10401,A2044,'Все позиции'!$L$2:$L$10401,B2044)</f>
        <v>1</v>
      </c>
      <c r="E2044" s="4">
        <f>SUMIFS('Все позиции'!$P$2:$P$10401,'Все позиции'!$H$2:$H$10401,A2044,'Все позиции'!$L$2:$L$10401,B2044)</f>
        <v>34425</v>
      </c>
      <c r="F2044" s="2">
        <f>COUNTIFS('Все позиции'!$H$2:$H$10401,A2044,'Все позиции'!$L$2:$L$10401,B2044,'Все позиции'!$F$2:$F$10401,"&lt;&gt;")</f>
        <v>0</v>
      </c>
      <c r="G2044" s="2" t="str">
        <f t="shared" si="31"/>
        <v>нет</v>
      </c>
    </row>
    <row r="2045" spans="1:7" x14ac:dyDescent="0.25">
      <c r="A2045" s="2" t="s">
        <v>2606</v>
      </c>
      <c r="B2045" s="2" t="s">
        <v>38</v>
      </c>
      <c r="C2045" s="2">
        <f>COUNTIFS('Все позиции'!$H$2:$H$10401,A2045,'Все позиции'!$L$2:$L$10401,B2045)</f>
        <v>1</v>
      </c>
      <c r="D2045" s="2">
        <f>SUMIFS('Все позиции'!$K$2:$K$10401,'Все позиции'!$H$2:$H$10401,A2045,'Все позиции'!$L$2:$L$10401,B2045)</f>
        <v>1</v>
      </c>
      <c r="E2045" s="4">
        <f>SUMIFS('Все позиции'!$P$2:$P$10401,'Все позиции'!$H$2:$H$10401,A2045,'Все позиции'!$L$2:$L$10401,B2045)</f>
        <v>8775</v>
      </c>
      <c r="F2045" s="2">
        <f>COUNTIFS('Все позиции'!$H$2:$H$10401,A2045,'Все позиции'!$L$2:$L$10401,B2045,'Все позиции'!$F$2:$F$10401,"&lt;&gt;")</f>
        <v>0</v>
      </c>
      <c r="G2045" s="2" t="str">
        <f t="shared" si="31"/>
        <v>нет</v>
      </c>
    </row>
    <row r="2046" spans="1:7" x14ac:dyDescent="0.25">
      <c r="A2046" s="2" t="s">
        <v>9295</v>
      </c>
      <c r="B2046" s="2" t="s">
        <v>38</v>
      </c>
      <c r="C2046" s="2">
        <f>COUNTIFS('Все позиции'!$H$2:$H$10401,A2046,'Все позиции'!$L$2:$L$10401,B2046)</f>
        <v>1</v>
      </c>
      <c r="D2046" s="2">
        <f>SUMIFS('Все позиции'!$K$2:$K$10401,'Все позиции'!$H$2:$H$10401,A2046,'Все позиции'!$L$2:$L$10401,B2046)</f>
        <v>1</v>
      </c>
      <c r="E2046" s="4">
        <f>SUMIFS('Все позиции'!$P$2:$P$10401,'Все позиции'!$H$2:$H$10401,A2046,'Все позиции'!$L$2:$L$10401,B2046)</f>
        <v>12200</v>
      </c>
      <c r="F2046" s="2">
        <f>COUNTIFS('Все позиции'!$H$2:$H$10401,A2046,'Все позиции'!$L$2:$L$10401,B2046,'Все позиции'!$F$2:$F$10401,"&lt;&gt;")</f>
        <v>1</v>
      </c>
      <c r="G2046" s="2" t="str">
        <f t="shared" si="31"/>
        <v>да</v>
      </c>
    </row>
    <row r="2047" spans="1:7" x14ac:dyDescent="0.25">
      <c r="A2047" s="2" t="s">
        <v>9945</v>
      </c>
      <c r="B2047" s="2" t="s">
        <v>38</v>
      </c>
      <c r="C2047" s="2">
        <f>COUNTIFS('Все позиции'!$H$2:$H$10401,A2047,'Все позиции'!$L$2:$L$10401,B2047)</f>
        <v>1</v>
      </c>
      <c r="D2047" s="2">
        <f>SUMIFS('Все позиции'!$K$2:$K$10401,'Все позиции'!$H$2:$H$10401,A2047,'Все позиции'!$L$2:$L$10401,B2047)</f>
        <v>5</v>
      </c>
      <c r="E2047" s="4">
        <f>SUMIFS('Все позиции'!$P$2:$P$10401,'Все позиции'!$H$2:$H$10401,A2047,'Все позиции'!$L$2:$L$10401,B2047)</f>
        <v>0</v>
      </c>
      <c r="F2047" s="2">
        <f>COUNTIFS('Все позиции'!$H$2:$H$10401,A2047,'Все позиции'!$L$2:$L$10401,B2047,'Все позиции'!$F$2:$F$10401,"&lt;&gt;")</f>
        <v>1</v>
      </c>
      <c r="G2047" s="2" t="str">
        <f t="shared" si="31"/>
        <v>да</v>
      </c>
    </row>
    <row r="2048" spans="1:7" x14ac:dyDescent="0.25">
      <c r="A2048" s="2" t="s">
        <v>9650</v>
      </c>
      <c r="B2048" s="2" t="s">
        <v>38</v>
      </c>
      <c r="C2048" s="2">
        <f>COUNTIFS('Все позиции'!$H$2:$H$10401,A2048,'Все позиции'!$L$2:$L$10401,B2048)</f>
        <v>1</v>
      </c>
      <c r="D2048" s="2">
        <f>SUMIFS('Все позиции'!$K$2:$K$10401,'Все позиции'!$H$2:$H$10401,A2048,'Все позиции'!$L$2:$L$10401,B2048)</f>
        <v>1</v>
      </c>
      <c r="E2048" s="4">
        <f>SUMIFS('Все позиции'!$P$2:$P$10401,'Все позиции'!$H$2:$H$10401,A2048,'Все позиции'!$L$2:$L$10401,B2048)</f>
        <v>0</v>
      </c>
      <c r="F2048" s="2">
        <f>COUNTIFS('Все позиции'!$H$2:$H$10401,A2048,'Все позиции'!$L$2:$L$10401,B2048,'Все позиции'!$F$2:$F$10401,"&lt;&gt;")</f>
        <v>1</v>
      </c>
      <c r="G2048" s="2" t="str">
        <f t="shared" si="31"/>
        <v>да</v>
      </c>
    </row>
    <row r="2049" spans="1:7" x14ac:dyDescent="0.25">
      <c r="A2049" s="2" t="s">
        <v>8992</v>
      </c>
      <c r="B2049" s="2" t="s">
        <v>38</v>
      </c>
      <c r="C2049" s="2">
        <f>COUNTIFS('Все позиции'!$H$2:$H$10401,A2049,'Все позиции'!$L$2:$L$10401,B2049)</f>
        <v>1</v>
      </c>
      <c r="D2049" s="2">
        <f>SUMIFS('Все позиции'!$K$2:$K$10401,'Все позиции'!$H$2:$H$10401,A2049,'Все позиции'!$L$2:$L$10401,B2049)</f>
        <v>1</v>
      </c>
      <c r="E2049" s="4">
        <f>SUMIFS('Все позиции'!$P$2:$P$10401,'Все позиции'!$H$2:$H$10401,A2049,'Все позиции'!$L$2:$L$10401,B2049)</f>
        <v>33615.32</v>
      </c>
      <c r="F2049" s="2">
        <f>COUNTIFS('Все позиции'!$H$2:$H$10401,A2049,'Все позиции'!$L$2:$L$10401,B2049,'Все позиции'!$F$2:$F$10401,"&lt;&gt;")</f>
        <v>1</v>
      </c>
      <c r="G2049" s="2" t="str">
        <f t="shared" si="31"/>
        <v>да</v>
      </c>
    </row>
    <row r="2050" spans="1:7" x14ac:dyDescent="0.25">
      <c r="A2050" s="2" t="s">
        <v>9243</v>
      </c>
      <c r="B2050" s="2" t="s">
        <v>38</v>
      </c>
      <c r="C2050" s="2">
        <f>COUNTIFS('Все позиции'!$H$2:$H$10401,A2050,'Все позиции'!$L$2:$L$10401,B2050)</f>
        <v>1</v>
      </c>
      <c r="D2050" s="2">
        <f>SUMIFS('Все позиции'!$K$2:$K$10401,'Все позиции'!$H$2:$H$10401,A2050,'Все позиции'!$L$2:$L$10401,B2050)</f>
        <v>6</v>
      </c>
      <c r="E2050" s="4">
        <f>SUMIFS('Все позиции'!$P$2:$P$10401,'Все позиции'!$H$2:$H$10401,A2050,'Все позиции'!$L$2:$L$10401,B2050)</f>
        <v>0</v>
      </c>
      <c r="F2050" s="2">
        <f>COUNTIFS('Все позиции'!$H$2:$H$10401,A2050,'Все позиции'!$L$2:$L$10401,B2050,'Все позиции'!$F$2:$F$10401,"&lt;&gt;")</f>
        <v>1</v>
      </c>
      <c r="G2050" s="2" t="str">
        <f t="shared" ref="G2050:G2113" si="32">IF(F2050&gt;0,"да","нет")</f>
        <v>да</v>
      </c>
    </row>
    <row r="2051" spans="1:7" x14ac:dyDescent="0.25">
      <c r="A2051" s="2" t="s">
        <v>5085</v>
      </c>
      <c r="B2051" s="2" t="s">
        <v>73</v>
      </c>
      <c r="C2051" s="2">
        <f>COUNTIFS('Все позиции'!$H$2:$H$10401,A2051,'Все позиции'!$L$2:$L$10401,B2051)</f>
        <v>1</v>
      </c>
      <c r="D2051" s="2">
        <f>SUMIFS('Все позиции'!$K$2:$K$10401,'Все позиции'!$H$2:$H$10401,A2051,'Все позиции'!$L$2:$L$10401,B2051)</f>
        <v>1</v>
      </c>
      <c r="E2051" s="4">
        <f>SUMIFS('Все позиции'!$P$2:$P$10401,'Все позиции'!$H$2:$H$10401,A2051,'Все позиции'!$L$2:$L$10401,B2051)</f>
        <v>0</v>
      </c>
      <c r="F2051" s="2">
        <f>COUNTIFS('Все позиции'!$H$2:$H$10401,A2051,'Все позиции'!$L$2:$L$10401,B2051,'Все позиции'!$F$2:$F$10401,"&lt;&gt;")</f>
        <v>1</v>
      </c>
      <c r="G2051" s="2" t="str">
        <f t="shared" si="32"/>
        <v>да</v>
      </c>
    </row>
    <row r="2052" spans="1:7" x14ac:dyDescent="0.25">
      <c r="A2052" s="2" t="s">
        <v>5061</v>
      </c>
      <c r="B2052" s="2" t="s">
        <v>73</v>
      </c>
      <c r="C2052" s="2">
        <f>COUNTIFS('Все позиции'!$H$2:$H$10401,A2052,'Все позиции'!$L$2:$L$10401,B2052)</f>
        <v>1</v>
      </c>
      <c r="D2052" s="2">
        <f>SUMIFS('Все позиции'!$K$2:$K$10401,'Все позиции'!$H$2:$H$10401,A2052,'Все позиции'!$L$2:$L$10401,B2052)</f>
        <v>1</v>
      </c>
      <c r="E2052" s="4">
        <f>SUMIFS('Все позиции'!$P$2:$P$10401,'Все позиции'!$H$2:$H$10401,A2052,'Все позиции'!$L$2:$L$10401,B2052)</f>
        <v>0</v>
      </c>
      <c r="F2052" s="2">
        <f>COUNTIFS('Все позиции'!$H$2:$H$10401,A2052,'Все позиции'!$L$2:$L$10401,B2052,'Все позиции'!$F$2:$F$10401,"&lt;&gt;")</f>
        <v>1</v>
      </c>
      <c r="G2052" s="2" t="str">
        <f t="shared" si="32"/>
        <v>да</v>
      </c>
    </row>
    <row r="2053" spans="1:7" x14ac:dyDescent="0.25">
      <c r="A2053" s="2" t="s">
        <v>5063</v>
      </c>
      <c r="B2053" s="2" t="s">
        <v>73</v>
      </c>
      <c r="C2053" s="2">
        <f>COUNTIFS('Все позиции'!$H$2:$H$10401,A2053,'Все позиции'!$L$2:$L$10401,B2053)</f>
        <v>1</v>
      </c>
      <c r="D2053" s="2">
        <f>SUMIFS('Все позиции'!$K$2:$K$10401,'Все позиции'!$H$2:$H$10401,A2053,'Все позиции'!$L$2:$L$10401,B2053)</f>
        <v>1</v>
      </c>
      <c r="E2053" s="4">
        <f>SUMIFS('Все позиции'!$P$2:$P$10401,'Все позиции'!$H$2:$H$10401,A2053,'Все позиции'!$L$2:$L$10401,B2053)</f>
        <v>0</v>
      </c>
      <c r="F2053" s="2">
        <f>COUNTIFS('Все позиции'!$H$2:$H$10401,A2053,'Все позиции'!$L$2:$L$10401,B2053,'Все позиции'!$F$2:$F$10401,"&lt;&gt;")</f>
        <v>1</v>
      </c>
      <c r="G2053" s="2" t="str">
        <f t="shared" si="32"/>
        <v>да</v>
      </c>
    </row>
    <row r="2054" spans="1:7" x14ac:dyDescent="0.25">
      <c r="A2054" s="2" t="s">
        <v>8481</v>
      </c>
      <c r="B2054" s="2" t="s">
        <v>38</v>
      </c>
      <c r="C2054" s="2">
        <f>COUNTIFS('Все позиции'!$H$2:$H$10401,A2054,'Все позиции'!$L$2:$L$10401,B2054)</f>
        <v>1</v>
      </c>
      <c r="D2054" s="2">
        <f>SUMIFS('Все позиции'!$K$2:$K$10401,'Все позиции'!$H$2:$H$10401,A2054,'Все позиции'!$L$2:$L$10401,B2054)</f>
        <v>10</v>
      </c>
      <c r="E2054" s="4">
        <f>SUMIFS('Все позиции'!$P$2:$P$10401,'Все позиции'!$H$2:$H$10401,A2054,'Все позиции'!$L$2:$L$10401,B2054)</f>
        <v>945.01</v>
      </c>
      <c r="F2054" s="2">
        <f>COUNTIFS('Все позиции'!$H$2:$H$10401,A2054,'Все позиции'!$L$2:$L$10401,B2054,'Все позиции'!$F$2:$F$10401,"&lt;&gt;")</f>
        <v>1</v>
      </c>
      <c r="G2054" s="2" t="str">
        <f t="shared" si="32"/>
        <v>да</v>
      </c>
    </row>
    <row r="2055" spans="1:7" x14ac:dyDescent="0.25">
      <c r="A2055" s="2" t="s">
        <v>8483</v>
      </c>
      <c r="B2055" s="2" t="s">
        <v>38</v>
      </c>
      <c r="C2055" s="2">
        <f>COUNTIFS('Все позиции'!$H$2:$H$10401,A2055,'Все позиции'!$L$2:$L$10401,B2055)</f>
        <v>1</v>
      </c>
      <c r="D2055" s="2">
        <f>SUMIFS('Все позиции'!$K$2:$K$10401,'Все позиции'!$H$2:$H$10401,A2055,'Все позиции'!$L$2:$L$10401,B2055)</f>
        <v>16</v>
      </c>
      <c r="E2055" s="4">
        <f>SUMIFS('Все позиции'!$P$2:$P$10401,'Все позиции'!$H$2:$H$10401,A2055,'Все позиции'!$L$2:$L$10401,B2055)</f>
        <v>1512.02</v>
      </c>
      <c r="F2055" s="2">
        <f>COUNTIFS('Все позиции'!$H$2:$H$10401,A2055,'Все позиции'!$L$2:$L$10401,B2055,'Все позиции'!$F$2:$F$10401,"&lt;&gt;")</f>
        <v>1</v>
      </c>
      <c r="G2055" s="2" t="str">
        <f t="shared" si="32"/>
        <v>да</v>
      </c>
    </row>
    <row r="2056" spans="1:7" x14ac:dyDescent="0.25">
      <c r="A2056" s="2" t="s">
        <v>9197</v>
      </c>
      <c r="B2056" s="2" t="s">
        <v>21</v>
      </c>
      <c r="C2056" s="2">
        <f>COUNTIFS('Все позиции'!$H$2:$H$10401,A2056,'Все позиции'!$L$2:$L$10401,B2056)</f>
        <v>1</v>
      </c>
      <c r="D2056" s="2">
        <f>SUMIFS('Все позиции'!$K$2:$K$10401,'Все позиции'!$H$2:$H$10401,A2056,'Все позиции'!$L$2:$L$10401,B2056)</f>
        <v>344.4</v>
      </c>
      <c r="E2056" s="4">
        <f>SUMIFS('Все позиции'!$P$2:$P$10401,'Все позиции'!$H$2:$H$10401,A2056,'Все позиции'!$L$2:$L$10401,B2056)</f>
        <v>96882.34</v>
      </c>
      <c r="F2056" s="2">
        <f>COUNTIFS('Все позиции'!$H$2:$H$10401,A2056,'Все позиции'!$L$2:$L$10401,B2056,'Все позиции'!$F$2:$F$10401,"&lt;&gt;")</f>
        <v>1</v>
      </c>
      <c r="G2056" s="2" t="str">
        <f t="shared" si="32"/>
        <v>да</v>
      </c>
    </row>
    <row r="2057" spans="1:7" x14ac:dyDescent="0.25">
      <c r="A2057" s="2" t="s">
        <v>5983</v>
      </c>
      <c r="B2057" s="2" t="s">
        <v>38</v>
      </c>
      <c r="C2057" s="2">
        <f>COUNTIFS('Все позиции'!$H$2:$H$10401,A2057,'Все позиции'!$L$2:$L$10401,B2057)</f>
        <v>1</v>
      </c>
      <c r="D2057" s="2">
        <f>SUMIFS('Все позиции'!$K$2:$K$10401,'Все позиции'!$H$2:$H$10401,A2057,'Все позиции'!$L$2:$L$10401,B2057)</f>
        <v>50</v>
      </c>
      <c r="E2057" s="4">
        <f>SUMIFS('Все позиции'!$P$2:$P$10401,'Все позиции'!$H$2:$H$10401,A2057,'Все позиции'!$L$2:$L$10401,B2057)</f>
        <v>1875.14</v>
      </c>
      <c r="F2057" s="2">
        <f>COUNTIFS('Все позиции'!$H$2:$H$10401,A2057,'Все позиции'!$L$2:$L$10401,B2057,'Все позиции'!$F$2:$F$10401,"&lt;&gt;")</f>
        <v>1</v>
      </c>
      <c r="G2057" s="2" t="str">
        <f t="shared" si="32"/>
        <v>да</v>
      </c>
    </row>
    <row r="2058" spans="1:7" x14ac:dyDescent="0.25">
      <c r="A2058" s="2" t="s">
        <v>5641</v>
      </c>
      <c r="B2058" s="2" t="s">
        <v>38</v>
      </c>
      <c r="C2058" s="2">
        <f>COUNTIFS('Все позиции'!$H$2:$H$10401,A2058,'Все позиции'!$L$2:$L$10401,B2058)</f>
        <v>1</v>
      </c>
      <c r="D2058" s="2">
        <f>SUMIFS('Все позиции'!$K$2:$K$10401,'Все позиции'!$H$2:$H$10401,A2058,'Все позиции'!$L$2:$L$10401,B2058)</f>
        <v>1</v>
      </c>
      <c r="E2058" s="4">
        <f>SUMIFS('Все позиции'!$P$2:$P$10401,'Все позиции'!$H$2:$H$10401,A2058,'Все позиции'!$L$2:$L$10401,B2058)</f>
        <v>227.68</v>
      </c>
      <c r="F2058" s="2">
        <f>COUNTIFS('Все позиции'!$H$2:$H$10401,A2058,'Все позиции'!$L$2:$L$10401,B2058,'Все позиции'!$F$2:$F$10401,"&lt;&gt;")</f>
        <v>1</v>
      </c>
      <c r="G2058" s="2" t="str">
        <f t="shared" si="32"/>
        <v>да</v>
      </c>
    </row>
    <row r="2059" spans="1:7" x14ac:dyDescent="0.25">
      <c r="A2059" s="2" t="s">
        <v>8158</v>
      </c>
      <c r="B2059" s="2" t="s">
        <v>320</v>
      </c>
      <c r="C2059" s="2">
        <f>COUNTIFS('Все позиции'!$H$2:$H$10401,A2059,'Все позиции'!$L$2:$L$10401,B2059)</f>
        <v>1</v>
      </c>
      <c r="D2059" s="2">
        <f>SUMIFS('Все позиции'!$K$2:$K$10401,'Все позиции'!$H$2:$H$10401,A2059,'Все позиции'!$L$2:$L$10401,B2059)</f>
        <v>14</v>
      </c>
      <c r="E2059" s="4">
        <f>SUMIFS('Все позиции'!$P$2:$P$10401,'Все позиции'!$H$2:$H$10401,A2059,'Все позиции'!$L$2:$L$10401,B2059)</f>
        <v>12383</v>
      </c>
      <c r="F2059" s="2">
        <f>COUNTIFS('Все позиции'!$H$2:$H$10401,A2059,'Все позиции'!$L$2:$L$10401,B2059,'Все позиции'!$F$2:$F$10401,"&lt;&gt;")</f>
        <v>1</v>
      </c>
      <c r="G2059" s="2" t="str">
        <f t="shared" si="32"/>
        <v>да</v>
      </c>
    </row>
    <row r="2060" spans="1:7" x14ac:dyDescent="0.25">
      <c r="A2060" s="2" t="s">
        <v>8216</v>
      </c>
      <c r="B2060" s="2" t="s">
        <v>38</v>
      </c>
      <c r="C2060" s="2">
        <f>COUNTIFS('Все позиции'!$H$2:$H$10401,A2060,'Все позиции'!$L$2:$L$10401,B2060)</f>
        <v>1</v>
      </c>
      <c r="D2060" s="2">
        <f>SUMIFS('Все позиции'!$K$2:$K$10401,'Все позиции'!$H$2:$H$10401,A2060,'Все позиции'!$L$2:$L$10401,B2060)</f>
        <v>10</v>
      </c>
      <c r="E2060" s="4">
        <f>SUMIFS('Все позиции'!$P$2:$P$10401,'Все позиции'!$H$2:$H$10401,A2060,'Все позиции'!$L$2:$L$10401,B2060)</f>
        <v>6063.4</v>
      </c>
      <c r="F2060" s="2">
        <f>COUNTIFS('Все позиции'!$H$2:$H$10401,A2060,'Все позиции'!$L$2:$L$10401,B2060,'Все позиции'!$F$2:$F$10401,"&lt;&gt;")</f>
        <v>1</v>
      </c>
      <c r="G2060" s="2" t="str">
        <f t="shared" si="32"/>
        <v>да</v>
      </c>
    </row>
    <row r="2061" spans="1:7" x14ac:dyDescent="0.25">
      <c r="A2061" s="2" t="s">
        <v>8214</v>
      </c>
      <c r="B2061" s="2" t="s">
        <v>38</v>
      </c>
      <c r="C2061" s="2">
        <f>COUNTIFS('Все позиции'!$H$2:$H$10401,A2061,'Все позиции'!$L$2:$L$10401,B2061)</f>
        <v>1</v>
      </c>
      <c r="D2061" s="2">
        <f>SUMIFS('Все позиции'!$K$2:$K$10401,'Все позиции'!$H$2:$H$10401,A2061,'Все позиции'!$L$2:$L$10401,B2061)</f>
        <v>10</v>
      </c>
      <c r="E2061" s="4">
        <f>SUMIFS('Все позиции'!$P$2:$P$10401,'Все позиции'!$H$2:$H$10401,A2061,'Все позиции'!$L$2:$L$10401,B2061)</f>
        <v>9159.0300000000007</v>
      </c>
      <c r="F2061" s="2">
        <f>COUNTIFS('Все позиции'!$H$2:$H$10401,A2061,'Все позиции'!$L$2:$L$10401,B2061,'Все позиции'!$F$2:$F$10401,"&lt;&gt;")</f>
        <v>1</v>
      </c>
      <c r="G2061" s="2" t="str">
        <f t="shared" si="32"/>
        <v>да</v>
      </c>
    </row>
    <row r="2062" spans="1:7" x14ac:dyDescent="0.25">
      <c r="A2062" s="2" t="s">
        <v>4478</v>
      </c>
      <c r="B2062" s="2" t="s">
        <v>38</v>
      </c>
      <c r="C2062" s="2">
        <f>COUNTIFS('Все позиции'!$H$2:$H$10401,A2062,'Все позиции'!$L$2:$L$10401,B2062)</f>
        <v>1</v>
      </c>
      <c r="D2062" s="2">
        <f>SUMIFS('Все позиции'!$K$2:$K$10401,'Все позиции'!$H$2:$H$10401,A2062,'Все позиции'!$L$2:$L$10401,B2062)</f>
        <v>500</v>
      </c>
      <c r="E2062" s="4">
        <f>SUMIFS('Все позиции'!$P$2:$P$10401,'Все позиции'!$H$2:$H$10401,A2062,'Все позиции'!$L$2:$L$10401,B2062)</f>
        <v>172477.5</v>
      </c>
      <c r="F2062" s="2">
        <f>COUNTIFS('Все позиции'!$H$2:$H$10401,A2062,'Все позиции'!$L$2:$L$10401,B2062,'Все позиции'!$F$2:$F$10401,"&lt;&gt;")</f>
        <v>0</v>
      </c>
      <c r="G2062" s="2" t="str">
        <f t="shared" si="32"/>
        <v>нет</v>
      </c>
    </row>
    <row r="2063" spans="1:7" x14ac:dyDescent="0.25">
      <c r="A2063" s="2" t="s">
        <v>1976</v>
      </c>
      <c r="B2063" s="2" t="s">
        <v>115</v>
      </c>
      <c r="C2063" s="2">
        <f>COUNTIFS('Все позиции'!$H$2:$H$10401,A2063,'Все позиции'!$L$2:$L$10401,B2063)</f>
        <v>1</v>
      </c>
      <c r="D2063" s="2">
        <f>SUMIFS('Все позиции'!$K$2:$K$10401,'Все позиции'!$H$2:$H$10401,A2063,'Все позиции'!$L$2:$L$10401,B2063)</f>
        <v>0.25</v>
      </c>
      <c r="E2063" s="4">
        <f>SUMIFS('Все позиции'!$P$2:$P$10401,'Все позиции'!$H$2:$H$10401,A2063,'Все позиции'!$L$2:$L$10401,B2063)</f>
        <v>0</v>
      </c>
      <c r="F2063" s="2">
        <f>COUNTIFS('Все позиции'!$H$2:$H$10401,A2063,'Все позиции'!$L$2:$L$10401,B2063,'Все позиции'!$F$2:$F$10401,"&lt;&gt;")</f>
        <v>0</v>
      </c>
      <c r="G2063" s="2" t="str">
        <f t="shared" si="32"/>
        <v>нет</v>
      </c>
    </row>
    <row r="2064" spans="1:7" x14ac:dyDescent="0.25">
      <c r="A2064" s="2" t="s">
        <v>766</v>
      </c>
      <c r="B2064" s="2" t="s">
        <v>115</v>
      </c>
      <c r="C2064" s="2">
        <f>COUNTIFS('Все позиции'!$H$2:$H$10401,A2064,'Все позиции'!$L$2:$L$10401,B2064)</f>
        <v>1</v>
      </c>
      <c r="D2064" s="2">
        <f>SUMIFS('Все позиции'!$K$2:$K$10401,'Все позиции'!$H$2:$H$10401,A2064,'Все позиции'!$L$2:$L$10401,B2064)</f>
        <v>1.585</v>
      </c>
      <c r="E2064" s="4">
        <f>SUMIFS('Все позиции'!$P$2:$P$10401,'Все позиции'!$H$2:$H$10401,A2064,'Все позиции'!$L$2:$L$10401,B2064)</f>
        <v>366056.12</v>
      </c>
      <c r="F2064" s="2">
        <f>COUNTIFS('Все позиции'!$H$2:$H$10401,A2064,'Все позиции'!$L$2:$L$10401,B2064,'Все позиции'!$F$2:$F$10401,"&lt;&gt;")</f>
        <v>0</v>
      </c>
      <c r="G2064" s="2" t="str">
        <f t="shared" si="32"/>
        <v>нет</v>
      </c>
    </row>
    <row r="2065" spans="1:7" x14ac:dyDescent="0.25">
      <c r="A2065" s="2" t="s">
        <v>767</v>
      </c>
      <c r="B2065" s="2" t="s">
        <v>115</v>
      </c>
      <c r="C2065" s="2">
        <f>COUNTIFS('Все позиции'!$H$2:$H$10401,A2065,'Все позиции'!$L$2:$L$10401,B2065)</f>
        <v>1</v>
      </c>
      <c r="D2065" s="2">
        <f>SUMIFS('Все позиции'!$K$2:$K$10401,'Все позиции'!$H$2:$H$10401,A2065,'Все позиции'!$L$2:$L$10401,B2065)</f>
        <v>1.3049999999999999</v>
      </c>
      <c r="E2065" s="4">
        <f>SUMIFS('Все позиции'!$P$2:$P$10401,'Все позиции'!$H$2:$H$10401,A2065,'Все позиции'!$L$2:$L$10401,B2065)</f>
        <v>409120.3</v>
      </c>
      <c r="F2065" s="2">
        <f>COUNTIFS('Все позиции'!$H$2:$H$10401,A2065,'Все позиции'!$L$2:$L$10401,B2065,'Все позиции'!$F$2:$F$10401,"&lt;&gt;")</f>
        <v>0</v>
      </c>
      <c r="G2065" s="2" t="str">
        <f t="shared" si="32"/>
        <v>нет</v>
      </c>
    </row>
    <row r="2066" spans="1:7" x14ac:dyDescent="0.25">
      <c r="A2066" s="2" t="s">
        <v>768</v>
      </c>
      <c r="B2066" s="2" t="s">
        <v>115</v>
      </c>
      <c r="C2066" s="2">
        <f>COUNTIFS('Все позиции'!$H$2:$H$10401,A2066,'Все позиции'!$L$2:$L$10401,B2066)</f>
        <v>1</v>
      </c>
      <c r="D2066" s="2">
        <f>SUMIFS('Все позиции'!$K$2:$K$10401,'Все позиции'!$H$2:$H$10401,A2066,'Все позиции'!$L$2:$L$10401,B2066)</f>
        <v>1.66</v>
      </c>
      <c r="E2066" s="4">
        <f>SUMIFS('Все позиции'!$P$2:$P$10401,'Все позиции'!$H$2:$H$10401,A2066,'Все позиции'!$L$2:$L$10401,B2066)</f>
        <v>174018.37</v>
      </c>
      <c r="F2066" s="2">
        <f>COUNTIFS('Все позиции'!$H$2:$H$10401,A2066,'Все позиции'!$L$2:$L$10401,B2066,'Все позиции'!$F$2:$F$10401,"&lt;&gt;")</f>
        <v>0</v>
      </c>
      <c r="G2066" s="2" t="str">
        <f t="shared" si="32"/>
        <v>нет</v>
      </c>
    </row>
    <row r="2067" spans="1:7" x14ac:dyDescent="0.25">
      <c r="A2067" s="2" t="s">
        <v>1977</v>
      </c>
      <c r="B2067" s="2" t="s">
        <v>115</v>
      </c>
      <c r="C2067" s="2">
        <f>COUNTIFS('Все позиции'!$H$2:$H$10401,A2067,'Все позиции'!$L$2:$L$10401,B2067)</f>
        <v>1</v>
      </c>
      <c r="D2067" s="2">
        <f>SUMIFS('Все позиции'!$K$2:$K$10401,'Все позиции'!$H$2:$H$10401,A2067,'Все позиции'!$L$2:$L$10401,B2067)</f>
        <v>0.60499999999999998</v>
      </c>
      <c r="E2067" s="4">
        <f>SUMIFS('Все позиции'!$P$2:$P$10401,'Все позиции'!$H$2:$H$10401,A2067,'Все позиции'!$L$2:$L$10401,B2067)</f>
        <v>0</v>
      </c>
      <c r="F2067" s="2">
        <f>COUNTIFS('Все позиции'!$H$2:$H$10401,A2067,'Все позиции'!$L$2:$L$10401,B2067,'Все позиции'!$F$2:$F$10401,"&lt;&gt;")</f>
        <v>0</v>
      </c>
      <c r="G2067" s="2" t="str">
        <f t="shared" si="32"/>
        <v>нет</v>
      </c>
    </row>
    <row r="2068" spans="1:7" x14ac:dyDescent="0.25">
      <c r="A2068" s="2" t="s">
        <v>2014</v>
      </c>
      <c r="B2068" s="2" t="s">
        <v>115</v>
      </c>
      <c r="C2068" s="2">
        <f>COUNTIFS('Все позиции'!$H$2:$H$10401,A2068,'Все позиции'!$L$2:$L$10401,B2068)</f>
        <v>1</v>
      </c>
      <c r="D2068" s="2">
        <f>SUMIFS('Все позиции'!$K$2:$K$10401,'Все позиции'!$H$2:$H$10401,A2068,'Все позиции'!$L$2:$L$10401,B2068)</f>
        <v>0.46500000000000002</v>
      </c>
      <c r="E2068" s="4">
        <f>SUMIFS('Все позиции'!$P$2:$P$10401,'Все позиции'!$H$2:$H$10401,A2068,'Все позиции'!$L$2:$L$10401,B2068)</f>
        <v>0</v>
      </c>
      <c r="F2068" s="2">
        <f>COUNTIFS('Все позиции'!$H$2:$H$10401,A2068,'Все позиции'!$L$2:$L$10401,B2068,'Все позиции'!$F$2:$F$10401,"&lt;&gt;")</f>
        <v>0</v>
      </c>
      <c r="G2068" s="2" t="str">
        <f t="shared" si="32"/>
        <v>нет</v>
      </c>
    </row>
    <row r="2069" spans="1:7" x14ac:dyDescent="0.25">
      <c r="A2069" s="2" t="s">
        <v>1141</v>
      </c>
      <c r="B2069" s="2" t="s">
        <v>115</v>
      </c>
      <c r="C2069" s="2">
        <f>COUNTIFS('Все позиции'!$H$2:$H$10401,A2069,'Все позиции'!$L$2:$L$10401,B2069)</f>
        <v>1</v>
      </c>
      <c r="D2069" s="2">
        <f>SUMIFS('Все позиции'!$K$2:$K$10401,'Все позиции'!$H$2:$H$10401,A2069,'Все позиции'!$L$2:$L$10401,B2069)</f>
        <v>0.48499999999999999</v>
      </c>
      <c r="E2069" s="4">
        <f>SUMIFS('Все позиции'!$P$2:$P$10401,'Все позиции'!$H$2:$H$10401,A2069,'Все позиции'!$L$2:$L$10401,B2069)</f>
        <v>65353.27</v>
      </c>
      <c r="F2069" s="2">
        <f>COUNTIFS('Все позиции'!$H$2:$H$10401,A2069,'Все позиции'!$L$2:$L$10401,B2069,'Все позиции'!$F$2:$F$10401,"&lt;&gt;")</f>
        <v>0</v>
      </c>
      <c r="G2069" s="2" t="str">
        <f t="shared" si="32"/>
        <v>нет</v>
      </c>
    </row>
    <row r="2070" spans="1:7" x14ac:dyDescent="0.25">
      <c r="A2070" s="2" t="s">
        <v>1973</v>
      </c>
      <c r="B2070" s="2" t="s">
        <v>115</v>
      </c>
      <c r="C2070" s="2">
        <f>COUNTIFS('Все позиции'!$H$2:$H$10401,A2070,'Все позиции'!$L$2:$L$10401,B2070)</f>
        <v>1</v>
      </c>
      <c r="D2070" s="2">
        <f>SUMIFS('Все позиции'!$K$2:$K$10401,'Все позиции'!$H$2:$H$10401,A2070,'Все позиции'!$L$2:$L$10401,B2070)</f>
        <v>0.20499999999999999</v>
      </c>
      <c r="E2070" s="4">
        <f>SUMIFS('Все позиции'!$P$2:$P$10401,'Все позиции'!$H$2:$H$10401,A2070,'Все позиции'!$L$2:$L$10401,B2070)</f>
        <v>17818.099999999999</v>
      </c>
      <c r="F2070" s="2">
        <f>COUNTIFS('Все позиции'!$H$2:$H$10401,A2070,'Все позиции'!$L$2:$L$10401,B2070,'Все позиции'!$F$2:$F$10401,"&lt;&gt;")</f>
        <v>0</v>
      </c>
      <c r="G2070" s="2" t="str">
        <f t="shared" si="32"/>
        <v>нет</v>
      </c>
    </row>
    <row r="2071" spans="1:7" x14ac:dyDescent="0.25">
      <c r="A2071" s="2" t="s">
        <v>1853</v>
      </c>
      <c r="B2071" s="2" t="s">
        <v>115</v>
      </c>
      <c r="C2071" s="2">
        <f>COUNTIFS('Все позиции'!$H$2:$H$10401,A2071,'Все позиции'!$L$2:$L$10401,B2071)</f>
        <v>1</v>
      </c>
      <c r="D2071" s="2">
        <f>SUMIFS('Все позиции'!$K$2:$K$10401,'Все позиции'!$H$2:$H$10401,A2071,'Все позиции'!$L$2:$L$10401,B2071)</f>
        <v>2.97</v>
      </c>
      <c r="E2071" s="4">
        <f>SUMIFS('Все позиции'!$P$2:$P$10401,'Все позиции'!$H$2:$H$10401,A2071,'Все позиции'!$L$2:$L$10401,B2071)</f>
        <v>781896.52</v>
      </c>
      <c r="F2071" s="2">
        <f>COUNTIFS('Все позиции'!$H$2:$H$10401,A2071,'Все позиции'!$L$2:$L$10401,B2071,'Все позиции'!$F$2:$F$10401,"&lt;&gt;")</f>
        <v>0</v>
      </c>
      <c r="G2071" s="2" t="str">
        <f t="shared" si="32"/>
        <v>нет</v>
      </c>
    </row>
    <row r="2072" spans="1:7" x14ac:dyDescent="0.25">
      <c r="A2072" s="2" t="s">
        <v>1974</v>
      </c>
      <c r="B2072" s="2" t="s">
        <v>115</v>
      </c>
      <c r="C2072" s="2">
        <f>COUNTIFS('Все позиции'!$H$2:$H$10401,A2072,'Все позиции'!$L$2:$L$10401,B2072)</f>
        <v>1</v>
      </c>
      <c r="D2072" s="2">
        <f>SUMIFS('Все позиции'!$K$2:$K$10401,'Все позиции'!$H$2:$H$10401,A2072,'Все позиции'!$L$2:$L$10401,B2072)</f>
        <v>0.1</v>
      </c>
      <c r="E2072" s="4">
        <f>SUMIFS('Все позиции'!$P$2:$P$10401,'Все позиции'!$H$2:$H$10401,A2072,'Все позиции'!$L$2:$L$10401,B2072)</f>
        <v>17353.28</v>
      </c>
      <c r="F2072" s="2">
        <f>COUNTIFS('Все позиции'!$H$2:$H$10401,A2072,'Все позиции'!$L$2:$L$10401,B2072,'Все позиции'!$F$2:$F$10401,"&lt;&gt;")</f>
        <v>0</v>
      </c>
      <c r="G2072" s="2" t="str">
        <f t="shared" si="32"/>
        <v>нет</v>
      </c>
    </row>
    <row r="2073" spans="1:7" x14ac:dyDescent="0.25">
      <c r="A2073" s="2" t="s">
        <v>1140</v>
      </c>
      <c r="B2073" s="2" t="s">
        <v>115</v>
      </c>
      <c r="C2073" s="2">
        <f>COUNTIFS('Все позиции'!$H$2:$H$10401,A2073,'Все позиции'!$L$2:$L$10401,B2073)</f>
        <v>1</v>
      </c>
      <c r="D2073" s="2">
        <f>SUMIFS('Все позиции'!$K$2:$K$10401,'Все позиции'!$H$2:$H$10401,A2073,'Все позиции'!$L$2:$L$10401,B2073)</f>
        <v>0.2</v>
      </c>
      <c r="E2073" s="4">
        <f>SUMIFS('Все позиции'!$P$2:$P$10401,'Все позиции'!$H$2:$H$10401,A2073,'Все позиции'!$L$2:$L$10401,B2073)</f>
        <v>37983.480000000003</v>
      </c>
      <c r="F2073" s="2">
        <f>COUNTIFS('Все позиции'!$H$2:$H$10401,A2073,'Все позиции'!$L$2:$L$10401,B2073,'Все позиции'!$F$2:$F$10401,"&lt;&gt;")</f>
        <v>0</v>
      </c>
      <c r="G2073" s="2" t="str">
        <f t="shared" si="32"/>
        <v>нет</v>
      </c>
    </row>
    <row r="2074" spans="1:7" x14ac:dyDescent="0.25">
      <c r="A2074" s="2" t="s">
        <v>1975</v>
      </c>
      <c r="B2074" s="2" t="s">
        <v>115</v>
      </c>
      <c r="C2074" s="2">
        <f>COUNTIFS('Все позиции'!$H$2:$H$10401,A2074,'Все позиции'!$L$2:$L$10401,B2074)</f>
        <v>1</v>
      </c>
      <c r="D2074" s="2">
        <f>SUMIFS('Все позиции'!$K$2:$K$10401,'Все позиции'!$H$2:$H$10401,A2074,'Все позиции'!$L$2:$L$10401,B2074)</f>
        <v>0.3</v>
      </c>
      <c r="E2074" s="4">
        <f>SUMIFS('Все позиции'!$P$2:$P$10401,'Все позиции'!$H$2:$H$10401,A2074,'Все позиции'!$L$2:$L$10401,B2074)</f>
        <v>31452.82</v>
      </c>
      <c r="F2074" s="2">
        <f>COUNTIFS('Все позиции'!$H$2:$H$10401,A2074,'Все позиции'!$L$2:$L$10401,B2074,'Все позиции'!$F$2:$F$10401,"&lt;&gt;")</f>
        <v>0</v>
      </c>
      <c r="G2074" s="2" t="str">
        <f t="shared" si="32"/>
        <v>нет</v>
      </c>
    </row>
    <row r="2075" spans="1:7" x14ac:dyDescent="0.25">
      <c r="A2075" s="2" t="s">
        <v>377</v>
      </c>
      <c r="B2075" s="2" t="s">
        <v>115</v>
      </c>
      <c r="C2075" s="2">
        <f>COUNTIFS('Все позиции'!$H$2:$H$10401,A2075,'Все позиции'!$L$2:$L$10401,B2075)</f>
        <v>1</v>
      </c>
      <c r="D2075" s="2">
        <f>SUMIFS('Все позиции'!$K$2:$K$10401,'Все позиции'!$H$2:$H$10401,A2075,'Все позиции'!$L$2:$L$10401,B2075)</f>
        <v>5.0000000000000001E-3</v>
      </c>
      <c r="E2075" s="4">
        <f>SUMIFS('Все позиции'!$P$2:$P$10401,'Все позиции'!$H$2:$H$10401,A2075,'Все позиции'!$L$2:$L$10401,B2075)</f>
        <v>0</v>
      </c>
      <c r="F2075" s="2">
        <f>COUNTIFS('Все позиции'!$H$2:$H$10401,A2075,'Все позиции'!$L$2:$L$10401,B2075,'Все позиции'!$F$2:$F$10401,"&lt;&gt;")</f>
        <v>0</v>
      </c>
      <c r="G2075" s="2" t="str">
        <f t="shared" si="32"/>
        <v>нет</v>
      </c>
    </row>
    <row r="2076" spans="1:7" x14ac:dyDescent="0.25">
      <c r="A2076" s="2" t="s">
        <v>127</v>
      </c>
      <c r="B2076" s="2" t="s">
        <v>115</v>
      </c>
      <c r="C2076" s="2">
        <f>COUNTIFS('Все позиции'!$H$2:$H$10401,A2076,'Все позиции'!$L$2:$L$10401,B2076)</f>
        <v>1</v>
      </c>
      <c r="D2076" s="2">
        <f>SUMIFS('Все позиции'!$K$2:$K$10401,'Все позиции'!$H$2:$H$10401,A2076,'Все позиции'!$L$2:$L$10401,B2076)</f>
        <v>1.2649999999999999</v>
      </c>
      <c r="E2076" s="4">
        <f>SUMIFS('Все позиции'!$P$2:$P$10401,'Все позиции'!$H$2:$H$10401,A2076,'Все позиции'!$L$2:$L$10401,B2076)</f>
        <v>387438.9</v>
      </c>
      <c r="F2076" s="2">
        <f>COUNTIFS('Все позиции'!$H$2:$H$10401,A2076,'Все позиции'!$L$2:$L$10401,B2076,'Все позиции'!$F$2:$F$10401,"&lt;&gt;")</f>
        <v>0</v>
      </c>
      <c r="G2076" s="2" t="str">
        <f t="shared" si="32"/>
        <v>нет</v>
      </c>
    </row>
    <row r="2077" spans="1:7" x14ac:dyDescent="0.25">
      <c r="A2077" s="2" t="s">
        <v>129</v>
      </c>
      <c r="B2077" s="2" t="s">
        <v>115</v>
      </c>
      <c r="C2077" s="2">
        <f>COUNTIFS('Все позиции'!$H$2:$H$10401,A2077,'Все позиции'!$L$2:$L$10401,B2077)</f>
        <v>1</v>
      </c>
      <c r="D2077" s="2">
        <f>SUMIFS('Все позиции'!$K$2:$K$10401,'Все позиции'!$H$2:$H$10401,A2077,'Все позиции'!$L$2:$L$10401,B2077)</f>
        <v>0.41399999999999998</v>
      </c>
      <c r="E2077" s="4">
        <f>SUMIFS('Все позиции'!$P$2:$P$10401,'Все позиции'!$H$2:$H$10401,A2077,'Все позиции'!$L$2:$L$10401,B2077)</f>
        <v>177614.87</v>
      </c>
      <c r="F2077" s="2">
        <f>COUNTIFS('Все позиции'!$H$2:$H$10401,A2077,'Все позиции'!$L$2:$L$10401,B2077,'Все позиции'!$F$2:$F$10401,"&lt;&gt;")</f>
        <v>0</v>
      </c>
      <c r="G2077" s="2" t="str">
        <f t="shared" si="32"/>
        <v>нет</v>
      </c>
    </row>
    <row r="2078" spans="1:7" x14ac:dyDescent="0.25">
      <c r="A2078" s="2" t="s">
        <v>121</v>
      </c>
      <c r="B2078" s="2" t="s">
        <v>115</v>
      </c>
      <c r="C2078" s="2">
        <f>COUNTIFS('Все позиции'!$H$2:$H$10401,A2078,'Все позиции'!$L$2:$L$10401,B2078)</f>
        <v>1</v>
      </c>
      <c r="D2078" s="2">
        <f>SUMIFS('Все позиции'!$K$2:$K$10401,'Все позиции'!$H$2:$H$10401,A2078,'Все позиции'!$L$2:$L$10401,B2078)</f>
        <v>1.2589999999999999</v>
      </c>
      <c r="E2078" s="4">
        <f>SUMIFS('Все позиции'!$P$2:$P$10401,'Все позиции'!$H$2:$H$10401,A2078,'Все позиции'!$L$2:$L$10401,B2078)</f>
        <v>163797.29</v>
      </c>
      <c r="F2078" s="2">
        <f>COUNTIFS('Все позиции'!$H$2:$H$10401,A2078,'Все позиции'!$L$2:$L$10401,B2078,'Все позиции'!$F$2:$F$10401,"&lt;&gt;")</f>
        <v>0</v>
      </c>
      <c r="G2078" s="2" t="str">
        <f t="shared" si="32"/>
        <v>нет</v>
      </c>
    </row>
    <row r="2079" spans="1:7" x14ac:dyDescent="0.25">
      <c r="A2079" s="2" t="s">
        <v>123</v>
      </c>
      <c r="B2079" s="2" t="s">
        <v>115</v>
      </c>
      <c r="C2079" s="2">
        <f>COUNTIFS('Все позиции'!$H$2:$H$10401,A2079,'Все позиции'!$L$2:$L$10401,B2079)</f>
        <v>1</v>
      </c>
      <c r="D2079" s="2">
        <f>SUMIFS('Все позиции'!$K$2:$K$10401,'Все позиции'!$H$2:$H$10401,A2079,'Все позиции'!$L$2:$L$10401,B2079)</f>
        <v>0.42099999999999999</v>
      </c>
      <c r="E2079" s="4">
        <f>SUMIFS('Все позиции'!$P$2:$P$10401,'Все позиции'!$H$2:$H$10401,A2079,'Все позиции'!$L$2:$L$10401,B2079)</f>
        <v>70985.75</v>
      </c>
      <c r="F2079" s="2">
        <f>COUNTIFS('Все позиции'!$H$2:$H$10401,A2079,'Все позиции'!$L$2:$L$10401,B2079,'Все позиции'!$F$2:$F$10401,"&lt;&gt;")</f>
        <v>0</v>
      </c>
      <c r="G2079" s="2" t="str">
        <f t="shared" si="32"/>
        <v>нет</v>
      </c>
    </row>
    <row r="2080" spans="1:7" x14ac:dyDescent="0.25">
      <c r="A2080" s="2" t="s">
        <v>125</v>
      </c>
      <c r="B2080" s="2" t="s">
        <v>115</v>
      </c>
      <c r="C2080" s="2">
        <f>COUNTIFS('Все позиции'!$H$2:$H$10401,A2080,'Все позиции'!$L$2:$L$10401,B2080)</f>
        <v>1</v>
      </c>
      <c r="D2080" s="2">
        <f>SUMIFS('Все позиции'!$K$2:$K$10401,'Все позиции'!$H$2:$H$10401,A2080,'Все позиции'!$L$2:$L$10401,B2080)</f>
        <v>0.41399999999999998</v>
      </c>
      <c r="E2080" s="4">
        <f>SUMIFS('Все позиции'!$P$2:$P$10401,'Все позиции'!$H$2:$H$10401,A2080,'Все позиции'!$L$2:$L$10401,B2080)</f>
        <v>93392.78</v>
      </c>
      <c r="F2080" s="2">
        <f>COUNTIFS('Все позиции'!$H$2:$H$10401,A2080,'Все позиции'!$L$2:$L$10401,B2080,'Все позиции'!$F$2:$F$10401,"&lt;&gt;")</f>
        <v>0</v>
      </c>
      <c r="G2080" s="2" t="str">
        <f t="shared" si="32"/>
        <v>нет</v>
      </c>
    </row>
    <row r="2081" spans="1:7" x14ac:dyDescent="0.25">
      <c r="A2081" s="2" t="s">
        <v>1857</v>
      </c>
      <c r="B2081" s="2" t="s">
        <v>115</v>
      </c>
      <c r="C2081" s="2">
        <f>COUNTIFS('Все позиции'!$H$2:$H$10401,A2081,'Все позиции'!$L$2:$L$10401,B2081)</f>
        <v>1</v>
      </c>
      <c r="D2081" s="2">
        <f>SUMIFS('Все позиции'!$K$2:$K$10401,'Все позиции'!$H$2:$H$10401,A2081,'Все позиции'!$L$2:$L$10401,B2081)</f>
        <v>0.4</v>
      </c>
      <c r="E2081" s="4">
        <f>SUMIFS('Все позиции'!$P$2:$P$10401,'Все позиции'!$H$2:$H$10401,A2081,'Все позиции'!$L$2:$L$10401,B2081)</f>
        <v>106995.26</v>
      </c>
      <c r="F2081" s="2">
        <f>COUNTIFS('Все позиции'!$H$2:$H$10401,A2081,'Все позиции'!$L$2:$L$10401,B2081,'Все позиции'!$F$2:$F$10401,"&lt;&gt;")</f>
        <v>0</v>
      </c>
      <c r="G2081" s="2" t="str">
        <f t="shared" si="32"/>
        <v>нет</v>
      </c>
    </row>
    <row r="2082" spans="1:7" x14ac:dyDescent="0.25">
      <c r="A2082" s="2" t="s">
        <v>1858</v>
      </c>
      <c r="B2082" s="2" t="s">
        <v>115</v>
      </c>
      <c r="C2082" s="2">
        <f>COUNTIFS('Все позиции'!$H$2:$H$10401,A2082,'Все позиции'!$L$2:$L$10401,B2082)</f>
        <v>1</v>
      </c>
      <c r="D2082" s="2">
        <f>SUMIFS('Все позиции'!$K$2:$K$10401,'Все позиции'!$H$2:$H$10401,A2082,'Все позиции'!$L$2:$L$10401,B2082)</f>
        <v>1.45</v>
      </c>
      <c r="E2082" s="4">
        <f>SUMIFS('Все позиции'!$P$2:$P$10401,'Все позиции'!$H$2:$H$10401,A2082,'Все позиции'!$L$2:$L$10401,B2082)</f>
        <v>620236.24</v>
      </c>
      <c r="F2082" s="2">
        <f>COUNTIFS('Все позиции'!$H$2:$H$10401,A2082,'Все позиции'!$L$2:$L$10401,B2082,'Все позиции'!$F$2:$F$10401,"&lt;&gt;")</f>
        <v>0</v>
      </c>
      <c r="G2082" s="2" t="str">
        <f t="shared" si="32"/>
        <v>нет</v>
      </c>
    </row>
    <row r="2083" spans="1:7" x14ac:dyDescent="0.25">
      <c r="A2083" s="2" t="s">
        <v>1859</v>
      </c>
      <c r="B2083" s="2" t="s">
        <v>115</v>
      </c>
      <c r="C2083" s="2">
        <f>COUNTIFS('Все позиции'!$H$2:$H$10401,A2083,'Все позиции'!$L$2:$L$10401,B2083)</f>
        <v>1</v>
      </c>
      <c r="D2083" s="2">
        <f>SUMIFS('Все позиции'!$K$2:$K$10401,'Все позиции'!$H$2:$H$10401,A2083,'Все позиции'!$L$2:$L$10401,B2083)</f>
        <v>2.9</v>
      </c>
      <c r="E2083" s="4">
        <f>SUMIFS('Все позиции'!$P$2:$P$10401,'Все позиции'!$H$2:$H$10401,A2083,'Все позиции'!$L$2:$L$10401,B2083)</f>
        <v>1709517.84</v>
      </c>
      <c r="F2083" s="2">
        <f>COUNTIFS('Все позиции'!$H$2:$H$10401,A2083,'Все позиции'!$L$2:$L$10401,B2083,'Все позиции'!$F$2:$F$10401,"&lt;&gt;")</f>
        <v>0</v>
      </c>
      <c r="G2083" s="2" t="str">
        <f t="shared" si="32"/>
        <v>нет</v>
      </c>
    </row>
    <row r="2084" spans="1:7" x14ac:dyDescent="0.25">
      <c r="A2084" s="2" t="s">
        <v>1978</v>
      </c>
      <c r="B2084" s="2" t="s">
        <v>115</v>
      </c>
      <c r="C2084" s="2">
        <f>COUNTIFS('Все позиции'!$H$2:$H$10401,A2084,'Все позиции'!$L$2:$L$10401,B2084)</f>
        <v>1</v>
      </c>
      <c r="D2084" s="2">
        <f>SUMIFS('Все позиции'!$K$2:$K$10401,'Все позиции'!$H$2:$H$10401,A2084,'Все позиции'!$L$2:$L$10401,B2084)</f>
        <v>0.01</v>
      </c>
      <c r="E2084" s="4">
        <f>SUMIFS('Все позиции'!$P$2:$P$10401,'Все позиции'!$H$2:$H$10401,A2084,'Все позиции'!$L$2:$L$10401,B2084)</f>
        <v>2030.96</v>
      </c>
      <c r="F2084" s="2">
        <f>COUNTIFS('Все позиции'!$H$2:$H$10401,A2084,'Все позиции'!$L$2:$L$10401,B2084,'Все позиции'!$F$2:$F$10401,"&lt;&gt;")</f>
        <v>0</v>
      </c>
      <c r="G2084" s="2" t="str">
        <f t="shared" si="32"/>
        <v>нет</v>
      </c>
    </row>
    <row r="2085" spans="1:7" x14ac:dyDescent="0.25">
      <c r="A2085" s="2" t="s">
        <v>431</v>
      </c>
      <c r="B2085" s="2" t="s">
        <v>21</v>
      </c>
      <c r="C2085" s="2">
        <f>COUNTIFS('Все позиции'!$H$2:$H$10401,A2085,'Все позиции'!$L$2:$L$10401,B2085)</f>
        <v>1</v>
      </c>
      <c r="D2085" s="2">
        <f>SUMIFS('Все позиции'!$K$2:$K$10401,'Все позиции'!$H$2:$H$10401,A2085,'Все позиции'!$L$2:$L$10401,B2085)</f>
        <v>30</v>
      </c>
      <c r="E2085" s="4">
        <f>SUMIFS('Все позиции'!$P$2:$P$10401,'Все позиции'!$H$2:$H$10401,A2085,'Все позиции'!$L$2:$L$10401,B2085)</f>
        <v>0</v>
      </c>
      <c r="F2085" s="2">
        <f>COUNTIFS('Все позиции'!$H$2:$H$10401,A2085,'Все позиции'!$L$2:$L$10401,B2085,'Все позиции'!$F$2:$F$10401,"&lt;&gt;")</f>
        <v>0</v>
      </c>
      <c r="G2085" s="2" t="str">
        <f t="shared" si="32"/>
        <v>нет</v>
      </c>
    </row>
    <row r="2086" spans="1:7" x14ac:dyDescent="0.25">
      <c r="A2086" s="2" t="s">
        <v>312</v>
      </c>
      <c r="B2086" s="2" t="s">
        <v>115</v>
      </c>
      <c r="C2086" s="2">
        <f>COUNTIFS('Все позиции'!$H$2:$H$10401,A2086,'Все позиции'!$L$2:$L$10401,B2086)</f>
        <v>2</v>
      </c>
      <c r="D2086" s="2">
        <f>SUMIFS('Все позиции'!$K$2:$K$10401,'Все позиции'!$H$2:$H$10401,A2086,'Все позиции'!$L$2:$L$10401,B2086)</f>
        <v>2.4E-2</v>
      </c>
      <c r="E2086" s="4">
        <f>SUMIFS('Все позиции'!$P$2:$P$10401,'Все позиции'!$H$2:$H$10401,A2086,'Все позиции'!$L$2:$L$10401,B2086)</f>
        <v>0</v>
      </c>
      <c r="F2086" s="2">
        <f>COUNTIFS('Все позиции'!$H$2:$H$10401,A2086,'Все позиции'!$L$2:$L$10401,B2086,'Все позиции'!$F$2:$F$10401,"&lt;&gt;")</f>
        <v>0</v>
      </c>
      <c r="G2086" s="2" t="str">
        <f t="shared" si="32"/>
        <v>нет</v>
      </c>
    </row>
    <row r="2087" spans="1:7" x14ac:dyDescent="0.25">
      <c r="A2087" s="2" t="s">
        <v>6644</v>
      </c>
      <c r="B2087" s="2" t="s">
        <v>115</v>
      </c>
      <c r="C2087" s="2">
        <f>COUNTIFS('Все позиции'!$H$2:$H$10401,A2087,'Все позиции'!$L$2:$L$10401,B2087)</f>
        <v>2</v>
      </c>
      <c r="D2087" s="2">
        <f>SUMIFS('Все позиции'!$K$2:$K$10401,'Все позиции'!$H$2:$H$10401,A2087,'Все позиции'!$L$2:$L$10401,B2087)</f>
        <v>50.05</v>
      </c>
      <c r="E2087" s="4">
        <f>SUMIFS('Все позиции'!$P$2:$P$10401,'Все позиции'!$H$2:$H$10401,A2087,'Все позиции'!$L$2:$L$10401,B2087)</f>
        <v>29701.51</v>
      </c>
      <c r="F2087" s="2">
        <f>COUNTIFS('Все позиции'!$H$2:$H$10401,A2087,'Все позиции'!$L$2:$L$10401,B2087,'Все позиции'!$F$2:$F$10401,"&lt;&gt;")</f>
        <v>0</v>
      </c>
      <c r="G2087" s="2" t="str">
        <f t="shared" si="32"/>
        <v>нет</v>
      </c>
    </row>
    <row r="2088" spans="1:7" x14ac:dyDescent="0.25">
      <c r="A2088" s="2" t="s">
        <v>6646</v>
      </c>
      <c r="B2088" s="2" t="s">
        <v>115</v>
      </c>
      <c r="C2088" s="2">
        <f>COUNTIFS('Все позиции'!$H$2:$H$10401,A2088,'Все позиции'!$L$2:$L$10401,B2088)</f>
        <v>2</v>
      </c>
      <c r="D2088" s="2">
        <f>SUMIFS('Все позиции'!$K$2:$K$10401,'Все позиции'!$H$2:$H$10401,A2088,'Все позиции'!$L$2:$L$10401,B2088)</f>
        <v>50.05</v>
      </c>
      <c r="E2088" s="4">
        <f>SUMIFS('Все позиции'!$P$2:$P$10401,'Все позиции'!$H$2:$H$10401,A2088,'Все позиции'!$L$2:$L$10401,B2088)</f>
        <v>43614.7</v>
      </c>
      <c r="F2088" s="2">
        <f>COUNTIFS('Все позиции'!$H$2:$H$10401,A2088,'Все позиции'!$L$2:$L$10401,B2088,'Все позиции'!$F$2:$F$10401,"&lt;&gt;")</f>
        <v>0</v>
      </c>
      <c r="G2088" s="2" t="str">
        <f t="shared" si="32"/>
        <v>нет</v>
      </c>
    </row>
    <row r="2089" spans="1:7" x14ac:dyDescent="0.25">
      <c r="A2089" s="2" t="s">
        <v>1979</v>
      </c>
      <c r="B2089" s="2" t="s">
        <v>115</v>
      </c>
      <c r="C2089" s="2">
        <f>COUNTIFS('Все позиции'!$H$2:$H$10401,A2089,'Все позиции'!$L$2:$L$10401,B2089)</f>
        <v>1</v>
      </c>
      <c r="D2089" s="2">
        <f>SUMIFS('Все позиции'!$K$2:$K$10401,'Все позиции'!$H$2:$H$10401,A2089,'Все позиции'!$L$2:$L$10401,B2089)</f>
        <v>0.01</v>
      </c>
      <c r="E2089" s="4">
        <f>SUMIFS('Все позиции'!$P$2:$P$10401,'Все позиции'!$H$2:$H$10401,A2089,'Все позиции'!$L$2:$L$10401,B2089)</f>
        <v>1214.8900000000001</v>
      </c>
      <c r="F2089" s="2">
        <f>COUNTIFS('Все позиции'!$H$2:$H$10401,A2089,'Все позиции'!$L$2:$L$10401,B2089,'Все позиции'!$F$2:$F$10401,"&lt;&gt;")</f>
        <v>0</v>
      </c>
      <c r="G2089" s="2" t="str">
        <f t="shared" si="32"/>
        <v>нет</v>
      </c>
    </row>
    <row r="2090" spans="1:7" x14ac:dyDescent="0.25">
      <c r="A2090" s="2" t="s">
        <v>2087</v>
      </c>
      <c r="B2090" s="2" t="s">
        <v>21</v>
      </c>
      <c r="C2090" s="2">
        <f>COUNTIFS('Все позиции'!$H$2:$H$10401,A2090,'Все позиции'!$L$2:$L$10401,B2090)</f>
        <v>1</v>
      </c>
      <c r="D2090" s="2">
        <f>SUMIFS('Все позиции'!$K$2:$K$10401,'Все позиции'!$H$2:$H$10401,A2090,'Все позиции'!$L$2:$L$10401,B2090)</f>
        <v>1.2</v>
      </c>
      <c r="E2090" s="4">
        <f>SUMIFS('Все позиции'!$P$2:$P$10401,'Все позиции'!$H$2:$H$10401,A2090,'Все позиции'!$L$2:$L$10401,B2090)</f>
        <v>14.41</v>
      </c>
      <c r="F2090" s="2">
        <f>COUNTIFS('Все позиции'!$H$2:$H$10401,A2090,'Все позиции'!$L$2:$L$10401,B2090,'Все позиции'!$F$2:$F$10401,"&lt;&gt;")</f>
        <v>0</v>
      </c>
      <c r="G2090" s="2" t="str">
        <f t="shared" si="32"/>
        <v>нет</v>
      </c>
    </row>
    <row r="2091" spans="1:7" x14ac:dyDescent="0.25">
      <c r="A2091" s="2" t="s">
        <v>3250</v>
      </c>
      <c r="B2091" s="2" t="s">
        <v>38</v>
      </c>
      <c r="C2091" s="2">
        <f>COUNTIFS('Все позиции'!$H$2:$H$10401,A2091,'Все позиции'!$L$2:$L$10401,B2091)</f>
        <v>1</v>
      </c>
      <c r="D2091" s="2">
        <f>SUMIFS('Все позиции'!$K$2:$K$10401,'Все позиции'!$H$2:$H$10401,A2091,'Все позиции'!$L$2:$L$10401,B2091)</f>
        <v>1</v>
      </c>
      <c r="E2091" s="4">
        <f>SUMIFS('Все позиции'!$P$2:$P$10401,'Все позиции'!$H$2:$H$10401,A2091,'Все позиции'!$L$2:$L$10401,B2091)</f>
        <v>402.6</v>
      </c>
      <c r="F2091" s="2">
        <f>COUNTIFS('Все позиции'!$H$2:$H$10401,A2091,'Все позиции'!$L$2:$L$10401,B2091,'Все позиции'!$F$2:$F$10401,"&lt;&gt;")</f>
        <v>0</v>
      </c>
      <c r="G2091" s="2" t="str">
        <f t="shared" si="32"/>
        <v>нет</v>
      </c>
    </row>
    <row r="2092" spans="1:7" x14ac:dyDescent="0.25">
      <c r="A2092" s="2" t="s">
        <v>3252</v>
      </c>
      <c r="B2092" s="2" t="s">
        <v>38</v>
      </c>
      <c r="C2092" s="2">
        <f>COUNTIFS('Все позиции'!$H$2:$H$10401,A2092,'Все позиции'!$L$2:$L$10401,B2092)</f>
        <v>1</v>
      </c>
      <c r="D2092" s="2">
        <f>SUMIFS('Все позиции'!$K$2:$K$10401,'Все позиции'!$H$2:$H$10401,A2092,'Все позиции'!$L$2:$L$10401,B2092)</f>
        <v>1</v>
      </c>
      <c r="E2092" s="4">
        <f>SUMIFS('Все позиции'!$P$2:$P$10401,'Все позиции'!$H$2:$H$10401,A2092,'Все позиции'!$L$2:$L$10401,B2092)</f>
        <v>402.6</v>
      </c>
      <c r="F2092" s="2">
        <f>COUNTIFS('Все позиции'!$H$2:$H$10401,A2092,'Все позиции'!$L$2:$L$10401,B2092,'Все позиции'!$F$2:$F$10401,"&lt;&gt;")</f>
        <v>0</v>
      </c>
      <c r="G2092" s="2" t="str">
        <f t="shared" si="32"/>
        <v>нет</v>
      </c>
    </row>
    <row r="2093" spans="1:7" x14ac:dyDescent="0.25">
      <c r="A2093" s="2" t="s">
        <v>3254</v>
      </c>
      <c r="B2093" s="2" t="s">
        <v>38</v>
      </c>
      <c r="C2093" s="2">
        <f>COUNTIFS('Все позиции'!$H$2:$H$10401,A2093,'Все позиции'!$L$2:$L$10401,B2093)</f>
        <v>1</v>
      </c>
      <c r="D2093" s="2">
        <f>SUMIFS('Все позиции'!$K$2:$K$10401,'Все позиции'!$H$2:$H$10401,A2093,'Все позиции'!$L$2:$L$10401,B2093)</f>
        <v>1</v>
      </c>
      <c r="E2093" s="4">
        <f>SUMIFS('Все позиции'!$P$2:$P$10401,'Все позиции'!$H$2:$H$10401,A2093,'Все позиции'!$L$2:$L$10401,B2093)</f>
        <v>402.6</v>
      </c>
      <c r="F2093" s="2">
        <f>COUNTIFS('Все позиции'!$H$2:$H$10401,A2093,'Все позиции'!$L$2:$L$10401,B2093,'Все позиции'!$F$2:$F$10401,"&lt;&gt;")</f>
        <v>0</v>
      </c>
      <c r="G2093" s="2" t="str">
        <f t="shared" si="32"/>
        <v>нет</v>
      </c>
    </row>
    <row r="2094" spans="1:7" x14ac:dyDescent="0.25">
      <c r="A2094" s="2" t="s">
        <v>3256</v>
      </c>
      <c r="B2094" s="2" t="s">
        <v>38</v>
      </c>
      <c r="C2094" s="2">
        <f>COUNTIFS('Все позиции'!$H$2:$H$10401,A2094,'Все позиции'!$L$2:$L$10401,B2094)</f>
        <v>1</v>
      </c>
      <c r="D2094" s="2">
        <f>SUMIFS('Все позиции'!$K$2:$K$10401,'Все позиции'!$H$2:$H$10401,A2094,'Все позиции'!$L$2:$L$10401,B2094)</f>
        <v>1</v>
      </c>
      <c r="E2094" s="4">
        <f>SUMIFS('Все позиции'!$P$2:$P$10401,'Все позиции'!$H$2:$H$10401,A2094,'Все позиции'!$L$2:$L$10401,B2094)</f>
        <v>402.6</v>
      </c>
      <c r="F2094" s="2">
        <f>COUNTIFS('Все позиции'!$H$2:$H$10401,A2094,'Все позиции'!$L$2:$L$10401,B2094,'Все позиции'!$F$2:$F$10401,"&lt;&gt;")</f>
        <v>0</v>
      </c>
      <c r="G2094" s="2" t="str">
        <f t="shared" si="32"/>
        <v>нет</v>
      </c>
    </row>
    <row r="2095" spans="1:7" x14ac:dyDescent="0.25">
      <c r="A2095" s="2" t="s">
        <v>3788</v>
      </c>
      <c r="B2095" s="2" t="s">
        <v>21</v>
      </c>
      <c r="C2095" s="2">
        <f>COUNTIFS('Все позиции'!$H$2:$H$10401,A2095,'Все позиции'!$L$2:$L$10401,B2095)</f>
        <v>1</v>
      </c>
      <c r="D2095" s="2">
        <f>SUMIFS('Все позиции'!$K$2:$K$10401,'Все позиции'!$H$2:$H$10401,A2095,'Все позиции'!$L$2:$L$10401,B2095)</f>
        <v>200</v>
      </c>
      <c r="E2095" s="4">
        <f>SUMIFS('Все позиции'!$P$2:$P$10401,'Все позиции'!$H$2:$H$10401,A2095,'Все позиции'!$L$2:$L$10401,B2095)</f>
        <v>38408.04</v>
      </c>
      <c r="F2095" s="2">
        <f>COUNTIFS('Все позиции'!$H$2:$H$10401,A2095,'Все позиции'!$L$2:$L$10401,B2095,'Все позиции'!$F$2:$F$10401,"&lt;&gt;")</f>
        <v>0</v>
      </c>
      <c r="G2095" s="2" t="str">
        <f t="shared" si="32"/>
        <v>нет</v>
      </c>
    </row>
    <row r="2096" spans="1:7" x14ac:dyDescent="0.25">
      <c r="A2096" s="2" t="s">
        <v>1856</v>
      </c>
      <c r="B2096" s="2" t="s">
        <v>115</v>
      </c>
      <c r="C2096" s="2">
        <f>COUNTIFS('Все позиции'!$H$2:$H$10401,A2096,'Все позиции'!$L$2:$L$10401,B2096)</f>
        <v>1</v>
      </c>
      <c r="D2096" s="2">
        <f>SUMIFS('Все позиции'!$K$2:$K$10401,'Все позиции'!$H$2:$H$10401,A2096,'Все позиции'!$L$2:$L$10401,B2096)</f>
        <v>0.29499999999999998</v>
      </c>
      <c r="E2096" s="4">
        <f>SUMIFS('Все позиции'!$P$2:$P$10401,'Все позиции'!$H$2:$H$10401,A2096,'Все позиции'!$L$2:$L$10401,B2096)</f>
        <v>90345.7</v>
      </c>
      <c r="F2096" s="2">
        <f>COUNTIFS('Все позиции'!$H$2:$H$10401,A2096,'Все позиции'!$L$2:$L$10401,B2096,'Все позиции'!$F$2:$F$10401,"&lt;&gt;")</f>
        <v>0</v>
      </c>
      <c r="G2096" s="2" t="str">
        <f t="shared" si="32"/>
        <v>нет</v>
      </c>
    </row>
    <row r="2097" spans="1:7" x14ac:dyDescent="0.25">
      <c r="A2097" s="2" t="s">
        <v>9879</v>
      </c>
      <c r="B2097" s="2" t="s">
        <v>38</v>
      </c>
      <c r="C2097" s="2">
        <f>COUNTIFS('Все позиции'!$H$2:$H$10401,A2097,'Все позиции'!$L$2:$L$10401,B2097)</f>
        <v>1</v>
      </c>
      <c r="D2097" s="2">
        <f>SUMIFS('Все позиции'!$K$2:$K$10401,'Все позиции'!$H$2:$H$10401,A2097,'Все позиции'!$L$2:$L$10401,B2097)</f>
        <v>20</v>
      </c>
      <c r="E2097" s="4">
        <f>SUMIFS('Все позиции'!$P$2:$P$10401,'Все позиции'!$H$2:$H$10401,A2097,'Все позиции'!$L$2:$L$10401,B2097)</f>
        <v>14600.96</v>
      </c>
      <c r="F2097" s="2">
        <f>COUNTIFS('Все позиции'!$H$2:$H$10401,A2097,'Все позиции'!$L$2:$L$10401,B2097,'Все позиции'!$F$2:$F$10401,"&lt;&gt;")</f>
        <v>1</v>
      </c>
      <c r="G2097" s="2" t="str">
        <f t="shared" si="32"/>
        <v>да</v>
      </c>
    </row>
    <row r="2098" spans="1:7" x14ac:dyDescent="0.25">
      <c r="A2098" s="2" t="s">
        <v>8776</v>
      </c>
      <c r="B2098" s="2" t="s">
        <v>38</v>
      </c>
      <c r="C2098" s="2">
        <f>COUNTIFS('Все позиции'!$H$2:$H$10401,A2098,'Все позиции'!$L$2:$L$10401,B2098)</f>
        <v>1</v>
      </c>
      <c r="D2098" s="2">
        <f>SUMIFS('Все позиции'!$K$2:$K$10401,'Все позиции'!$H$2:$H$10401,A2098,'Все позиции'!$L$2:$L$10401,B2098)</f>
        <v>50</v>
      </c>
      <c r="E2098" s="4">
        <f>SUMIFS('Все позиции'!$P$2:$P$10401,'Все позиции'!$H$2:$H$10401,A2098,'Все позиции'!$L$2:$L$10401,B2098)</f>
        <v>2392.42</v>
      </c>
      <c r="F2098" s="2">
        <f>COUNTIFS('Все позиции'!$H$2:$H$10401,A2098,'Все позиции'!$L$2:$L$10401,B2098,'Все позиции'!$F$2:$F$10401,"&lt;&gt;")</f>
        <v>1</v>
      </c>
      <c r="G2098" s="2" t="str">
        <f t="shared" si="32"/>
        <v>да</v>
      </c>
    </row>
    <row r="2099" spans="1:7" x14ac:dyDescent="0.25">
      <c r="A2099" s="2" t="s">
        <v>5984</v>
      </c>
      <c r="B2099" s="2" t="s">
        <v>38</v>
      </c>
      <c r="C2099" s="2">
        <f>COUNTIFS('Все позиции'!$H$2:$H$10401,A2099,'Все позиции'!$L$2:$L$10401,B2099)</f>
        <v>1</v>
      </c>
      <c r="D2099" s="2">
        <f>SUMIFS('Все позиции'!$K$2:$K$10401,'Все позиции'!$H$2:$H$10401,A2099,'Все позиции'!$L$2:$L$10401,B2099)</f>
        <v>50</v>
      </c>
      <c r="E2099" s="4">
        <f>SUMIFS('Все позиции'!$P$2:$P$10401,'Все позиции'!$H$2:$H$10401,A2099,'Все позиции'!$L$2:$L$10401,B2099)</f>
        <v>5100.21</v>
      </c>
      <c r="F2099" s="2">
        <f>COUNTIFS('Все позиции'!$H$2:$H$10401,A2099,'Все позиции'!$L$2:$L$10401,B2099,'Все позиции'!$F$2:$F$10401,"&lt;&gt;")</f>
        <v>1</v>
      </c>
      <c r="G2099" s="2" t="str">
        <f t="shared" si="32"/>
        <v>да</v>
      </c>
    </row>
    <row r="2100" spans="1:7" x14ac:dyDescent="0.25">
      <c r="A2100" s="2" t="s">
        <v>5986</v>
      </c>
      <c r="B2100" s="2" t="s">
        <v>38</v>
      </c>
      <c r="C2100" s="2">
        <f>COUNTIFS('Все позиции'!$H$2:$H$10401,A2100,'Все позиции'!$L$2:$L$10401,B2100)</f>
        <v>1</v>
      </c>
      <c r="D2100" s="2">
        <f>SUMIFS('Все позиции'!$K$2:$K$10401,'Все позиции'!$H$2:$H$10401,A2100,'Все позиции'!$L$2:$L$10401,B2100)</f>
        <v>50</v>
      </c>
      <c r="E2100" s="4">
        <f>SUMIFS('Все позиции'!$P$2:$P$10401,'Все позиции'!$H$2:$H$10401,A2100,'Все позиции'!$L$2:$L$10401,B2100)</f>
        <v>2490.02</v>
      </c>
      <c r="F2100" s="2">
        <f>COUNTIFS('Все позиции'!$H$2:$H$10401,A2100,'Все позиции'!$L$2:$L$10401,B2100,'Все позиции'!$F$2:$F$10401,"&lt;&gt;")</f>
        <v>1</v>
      </c>
      <c r="G2100" s="2" t="str">
        <f t="shared" si="32"/>
        <v>да</v>
      </c>
    </row>
    <row r="2101" spans="1:7" x14ac:dyDescent="0.25">
      <c r="A2101" s="2" t="s">
        <v>5988</v>
      </c>
      <c r="B2101" s="2" t="s">
        <v>38</v>
      </c>
      <c r="C2101" s="2">
        <f>COUNTIFS('Все позиции'!$H$2:$H$10401,A2101,'Все позиции'!$L$2:$L$10401,B2101)</f>
        <v>1</v>
      </c>
      <c r="D2101" s="2">
        <f>SUMIFS('Все позиции'!$K$2:$K$10401,'Все позиции'!$H$2:$H$10401,A2101,'Все позиции'!$L$2:$L$10401,B2101)</f>
        <v>50</v>
      </c>
      <c r="E2101" s="4">
        <f>SUMIFS('Все позиции'!$P$2:$P$10401,'Все позиции'!$H$2:$H$10401,A2101,'Все позиции'!$L$2:$L$10401,B2101)</f>
        <v>3233</v>
      </c>
      <c r="F2101" s="2">
        <f>COUNTIFS('Все позиции'!$H$2:$H$10401,A2101,'Все позиции'!$L$2:$L$10401,B2101,'Все позиции'!$F$2:$F$10401,"&lt;&gt;")</f>
        <v>1</v>
      </c>
      <c r="G2101" s="2" t="str">
        <f t="shared" si="32"/>
        <v>да</v>
      </c>
    </row>
    <row r="2102" spans="1:7" x14ac:dyDescent="0.25">
      <c r="A2102" s="2" t="s">
        <v>6609</v>
      </c>
      <c r="B2102" s="2" t="s">
        <v>38</v>
      </c>
      <c r="C2102" s="2">
        <f>COUNTIFS('Все позиции'!$H$2:$H$10401,A2102,'Все позиции'!$L$2:$L$10401,B2102)</f>
        <v>1</v>
      </c>
      <c r="D2102" s="2">
        <f>SUMIFS('Все позиции'!$K$2:$K$10401,'Все позиции'!$H$2:$H$10401,A2102,'Все позиции'!$L$2:$L$10401,B2102)</f>
        <v>1</v>
      </c>
      <c r="E2102" s="4">
        <f>SUMIFS('Все позиции'!$P$2:$P$10401,'Все позиции'!$H$2:$H$10401,A2102,'Все позиции'!$L$2:$L$10401,B2102)</f>
        <v>1868.13</v>
      </c>
      <c r="F2102" s="2">
        <f>COUNTIFS('Все позиции'!$H$2:$H$10401,A2102,'Все позиции'!$L$2:$L$10401,B2102,'Все позиции'!$F$2:$F$10401,"&lt;&gt;")</f>
        <v>1</v>
      </c>
      <c r="G2102" s="2" t="str">
        <f t="shared" si="32"/>
        <v>да</v>
      </c>
    </row>
    <row r="2103" spans="1:7" x14ac:dyDescent="0.25">
      <c r="A2103" s="2" t="s">
        <v>304</v>
      </c>
      <c r="B2103" s="2" t="s">
        <v>73</v>
      </c>
      <c r="C2103" s="2">
        <f>COUNTIFS('Все позиции'!$H$2:$H$10401,A2103,'Все позиции'!$L$2:$L$10401,B2103)</f>
        <v>1</v>
      </c>
      <c r="D2103" s="2">
        <f>SUMIFS('Все позиции'!$K$2:$K$10401,'Все позиции'!$H$2:$H$10401,A2103,'Все позиции'!$L$2:$L$10401,B2103)</f>
        <v>6</v>
      </c>
      <c r="E2103" s="4">
        <f>SUMIFS('Все позиции'!$P$2:$P$10401,'Все позиции'!$H$2:$H$10401,A2103,'Все позиции'!$L$2:$L$10401,B2103)</f>
        <v>0</v>
      </c>
      <c r="F2103" s="2">
        <f>COUNTIFS('Все позиции'!$H$2:$H$10401,A2103,'Все позиции'!$L$2:$L$10401,B2103,'Все позиции'!$F$2:$F$10401,"&lt;&gt;")</f>
        <v>0</v>
      </c>
      <c r="G2103" s="2" t="str">
        <f t="shared" si="32"/>
        <v>нет</v>
      </c>
    </row>
    <row r="2104" spans="1:7" x14ac:dyDescent="0.25">
      <c r="A2104" s="2" t="s">
        <v>307</v>
      </c>
      <c r="B2104" s="2" t="s">
        <v>73</v>
      </c>
      <c r="C2104" s="2">
        <f>COUNTIFS('Все позиции'!$H$2:$H$10401,A2104,'Все позиции'!$L$2:$L$10401,B2104)</f>
        <v>1</v>
      </c>
      <c r="D2104" s="2">
        <f>SUMIFS('Все позиции'!$K$2:$K$10401,'Все позиции'!$H$2:$H$10401,A2104,'Все позиции'!$L$2:$L$10401,B2104)</f>
        <v>4</v>
      </c>
      <c r="E2104" s="4">
        <f>SUMIFS('Все позиции'!$P$2:$P$10401,'Все позиции'!$H$2:$H$10401,A2104,'Все позиции'!$L$2:$L$10401,B2104)</f>
        <v>0</v>
      </c>
      <c r="F2104" s="2">
        <f>COUNTIFS('Все позиции'!$H$2:$H$10401,A2104,'Все позиции'!$L$2:$L$10401,B2104,'Все позиции'!$F$2:$F$10401,"&lt;&gt;")</f>
        <v>0</v>
      </c>
      <c r="G2104" s="2" t="str">
        <f t="shared" si="32"/>
        <v>нет</v>
      </c>
    </row>
    <row r="2105" spans="1:7" x14ac:dyDescent="0.25">
      <c r="A2105" s="2" t="s">
        <v>9546</v>
      </c>
      <c r="B2105" s="2" t="s">
        <v>38</v>
      </c>
      <c r="C2105" s="2">
        <f>COUNTIFS('Все позиции'!$H$2:$H$10401,A2105,'Все позиции'!$L$2:$L$10401,B2105)</f>
        <v>2</v>
      </c>
      <c r="D2105" s="2">
        <f>SUMIFS('Все позиции'!$K$2:$K$10401,'Все позиции'!$H$2:$H$10401,A2105,'Все позиции'!$L$2:$L$10401,B2105)</f>
        <v>6</v>
      </c>
      <c r="E2105" s="4">
        <f>SUMIFS('Все позиции'!$P$2:$P$10401,'Все позиции'!$H$2:$H$10401,A2105,'Все позиции'!$L$2:$L$10401,B2105)</f>
        <v>853198.01</v>
      </c>
      <c r="F2105" s="2">
        <f>COUNTIFS('Все позиции'!$H$2:$H$10401,A2105,'Все позиции'!$L$2:$L$10401,B2105,'Все позиции'!$F$2:$F$10401,"&lt;&gt;")</f>
        <v>2</v>
      </c>
      <c r="G2105" s="2" t="str">
        <f t="shared" si="32"/>
        <v>да</v>
      </c>
    </row>
    <row r="2106" spans="1:7" x14ac:dyDescent="0.25">
      <c r="A2106" s="2" t="s">
        <v>9545</v>
      </c>
      <c r="B2106" s="2" t="s">
        <v>38</v>
      </c>
      <c r="C2106" s="2">
        <f>COUNTIFS('Все позиции'!$H$2:$H$10401,A2106,'Все позиции'!$L$2:$L$10401,B2106)</f>
        <v>2</v>
      </c>
      <c r="D2106" s="2">
        <f>SUMIFS('Все позиции'!$K$2:$K$10401,'Все позиции'!$H$2:$H$10401,A2106,'Все позиции'!$L$2:$L$10401,B2106)</f>
        <v>6</v>
      </c>
      <c r="E2106" s="4">
        <f>SUMIFS('Все позиции'!$P$2:$P$10401,'Все позиции'!$H$2:$H$10401,A2106,'Все позиции'!$L$2:$L$10401,B2106)</f>
        <v>341202.84</v>
      </c>
      <c r="F2106" s="2">
        <f>COUNTIFS('Все позиции'!$H$2:$H$10401,A2106,'Все позиции'!$L$2:$L$10401,B2106,'Все позиции'!$F$2:$F$10401,"&lt;&gt;")</f>
        <v>2</v>
      </c>
      <c r="G2106" s="2" t="str">
        <f t="shared" si="32"/>
        <v>да</v>
      </c>
    </row>
    <row r="2107" spans="1:7" x14ac:dyDescent="0.25">
      <c r="A2107" s="2" t="s">
        <v>9547</v>
      </c>
      <c r="B2107" s="2" t="s">
        <v>38</v>
      </c>
      <c r="C2107" s="2">
        <f>COUNTIFS('Все позиции'!$H$2:$H$10401,A2107,'Все позиции'!$L$2:$L$10401,B2107)</f>
        <v>2</v>
      </c>
      <c r="D2107" s="2">
        <f>SUMIFS('Все позиции'!$K$2:$K$10401,'Все позиции'!$H$2:$H$10401,A2107,'Все позиции'!$L$2:$L$10401,B2107)</f>
        <v>6</v>
      </c>
      <c r="E2107" s="4">
        <f>SUMIFS('Все позиции'!$P$2:$P$10401,'Все позиции'!$H$2:$H$10401,A2107,'Все позиции'!$L$2:$L$10401,B2107)</f>
        <v>0</v>
      </c>
      <c r="F2107" s="2">
        <f>COUNTIFS('Все позиции'!$H$2:$H$10401,A2107,'Все позиции'!$L$2:$L$10401,B2107,'Все позиции'!$F$2:$F$10401,"&lt;&gt;")</f>
        <v>2</v>
      </c>
      <c r="G2107" s="2" t="str">
        <f t="shared" si="32"/>
        <v>да</v>
      </c>
    </row>
    <row r="2108" spans="1:7" x14ac:dyDescent="0.25">
      <c r="A2108" s="2" t="s">
        <v>9914</v>
      </c>
      <c r="B2108" s="2" t="s">
        <v>9915</v>
      </c>
      <c r="C2108" s="2">
        <f>COUNTIFS('Все позиции'!$H$2:$H$10401,A2108,'Все позиции'!$L$2:$L$10401,B2108)</f>
        <v>1</v>
      </c>
      <c r="D2108" s="2">
        <f>SUMIFS('Все позиции'!$K$2:$K$10401,'Все позиции'!$H$2:$H$10401,A2108,'Все позиции'!$L$2:$L$10401,B2108)</f>
        <v>1</v>
      </c>
      <c r="E2108" s="4">
        <f>SUMIFS('Все позиции'!$P$2:$P$10401,'Все позиции'!$H$2:$H$10401,A2108,'Все позиции'!$L$2:$L$10401,B2108)</f>
        <v>33940.400000000001</v>
      </c>
      <c r="F2108" s="2">
        <f>COUNTIFS('Все позиции'!$H$2:$H$10401,A2108,'Все позиции'!$L$2:$L$10401,B2108,'Все позиции'!$F$2:$F$10401,"&lt;&gt;")</f>
        <v>1</v>
      </c>
      <c r="G2108" s="2" t="str">
        <f t="shared" si="32"/>
        <v>да</v>
      </c>
    </row>
    <row r="2109" spans="1:7" x14ac:dyDescent="0.25">
      <c r="A2109" s="2" t="s">
        <v>5276</v>
      </c>
      <c r="B2109" s="2" t="s">
        <v>73</v>
      </c>
      <c r="C2109" s="2">
        <f>COUNTIFS('Все позиции'!$H$2:$H$10401,A2109,'Все позиции'!$L$2:$L$10401,B2109)</f>
        <v>1</v>
      </c>
      <c r="D2109" s="2">
        <f>SUMIFS('Все позиции'!$K$2:$K$10401,'Все позиции'!$H$2:$H$10401,A2109,'Все позиции'!$L$2:$L$10401,B2109)</f>
        <v>1</v>
      </c>
      <c r="E2109" s="4">
        <f>SUMIFS('Все позиции'!$P$2:$P$10401,'Все позиции'!$H$2:$H$10401,A2109,'Все позиции'!$L$2:$L$10401,B2109)</f>
        <v>53568.74</v>
      </c>
      <c r="F2109" s="2">
        <f>COUNTIFS('Все позиции'!$H$2:$H$10401,A2109,'Все позиции'!$L$2:$L$10401,B2109,'Все позиции'!$F$2:$F$10401,"&lt;&gt;")</f>
        <v>1</v>
      </c>
      <c r="G2109" s="2" t="str">
        <f t="shared" si="32"/>
        <v>да</v>
      </c>
    </row>
    <row r="2110" spans="1:7" x14ac:dyDescent="0.25">
      <c r="A2110" s="2" t="s">
        <v>7225</v>
      </c>
      <c r="B2110" s="2" t="s">
        <v>38</v>
      </c>
      <c r="C2110" s="2">
        <f>COUNTIFS('Все позиции'!$H$2:$H$10401,A2110,'Все позиции'!$L$2:$L$10401,B2110)</f>
        <v>1</v>
      </c>
      <c r="D2110" s="2">
        <f>SUMIFS('Все позиции'!$K$2:$K$10401,'Все позиции'!$H$2:$H$10401,A2110,'Все позиции'!$L$2:$L$10401,B2110)</f>
        <v>1</v>
      </c>
      <c r="E2110" s="4">
        <f>SUMIFS('Все позиции'!$P$2:$P$10401,'Все позиции'!$H$2:$H$10401,A2110,'Все позиции'!$L$2:$L$10401,B2110)</f>
        <v>7009.82</v>
      </c>
      <c r="F2110" s="2">
        <f>COUNTIFS('Все позиции'!$H$2:$H$10401,A2110,'Все позиции'!$L$2:$L$10401,B2110,'Все позиции'!$F$2:$F$10401,"&lt;&gt;")</f>
        <v>1</v>
      </c>
      <c r="G2110" s="2" t="str">
        <f t="shared" si="32"/>
        <v>да</v>
      </c>
    </row>
    <row r="2111" spans="1:7" x14ac:dyDescent="0.25">
      <c r="A2111" s="2" t="s">
        <v>6252</v>
      </c>
      <c r="B2111" s="2" t="s">
        <v>38</v>
      </c>
      <c r="C2111" s="2">
        <f>COUNTIFS('Все позиции'!$H$2:$H$10401,A2111,'Все позиции'!$L$2:$L$10401,B2111)</f>
        <v>1</v>
      </c>
      <c r="D2111" s="2">
        <f>SUMIFS('Все позиции'!$K$2:$K$10401,'Все позиции'!$H$2:$H$10401,A2111,'Все позиции'!$L$2:$L$10401,B2111)</f>
        <v>1</v>
      </c>
      <c r="E2111" s="4">
        <f>SUMIFS('Все позиции'!$P$2:$P$10401,'Все позиции'!$H$2:$H$10401,A2111,'Все позиции'!$L$2:$L$10401,B2111)</f>
        <v>0</v>
      </c>
      <c r="F2111" s="2">
        <f>COUNTIFS('Все позиции'!$H$2:$H$10401,A2111,'Все позиции'!$L$2:$L$10401,B2111,'Все позиции'!$F$2:$F$10401,"&lt;&gt;")</f>
        <v>1</v>
      </c>
      <c r="G2111" s="2" t="str">
        <f t="shared" si="32"/>
        <v>да</v>
      </c>
    </row>
    <row r="2112" spans="1:7" x14ac:dyDescent="0.25">
      <c r="A2112" s="2" t="s">
        <v>6259</v>
      </c>
      <c r="B2112" s="2" t="s">
        <v>38</v>
      </c>
      <c r="C2112" s="2">
        <f>COUNTIFS('Все позиции'!$H$2:$H$10401,A2112,'Все позиции'!$L$2:$L$10401,B2112)</f>
        <v>1</v>
      </c>
      <c r="D2112" s="2">
        <f>SUMIFS('Все позиции'!$K$2:$K$10401,'Все позиции'!$H$2:$H$10401,A2112,'Все позиции'!$L$2:$L$10401,B2112)</f>
        <v>1</v>
      </c>
      <c r="E2112" s="4">
        <f>SUMIFS('Все позиции'!$P$2:$P$10401,'Все позиции'!$H$2:$H$10401,A2112,'Все позиции'!$L$2:$L$10401,B2112)</f>
        <v>0</v>
      </c>
      <c r="F2112" s="2">
        <f>COUNTIFS('Все позиции'!$H$2:$H$10401,A2112,'Все позиции'!$L$2:$L$10401,B2112,'Все позиции'!$F$2:$F$10401,"&lt;&gt;")</f>
        <v>1</v>
      </c>
      <c r="G2112" s="2" t="str">
        <f t="shared" si="32"/>
        <v>да</v>
      </c>
    </row>
    <row r="2113" spans="1:7" x14ac:dyDescent="0.25">
      <c r="A2113" s="2" t="s">
        <v>9548</v>
      </c>
      <c r="B2113" s="2" t="s">
        <v>38</v>
      </c>
      <c r="C2113" s="2">
        <f>COUNTIFS('Все позиции'!$H$2:$H$10401,A2113,'Все позиции'!$L$2:$L$10401,B2113)</f>
        <v>2</v>
      </c>
      <c r="D2113" s="2">
        <f>SUMIFS('Все позиции'!$K$2:$K$10401,'Все позиции'!$H$2:$H$10401,A2113,'Все позиции'!$L$2:$L$10401,B2113)</f>
        <v>6</v>
      </c>
      <c r="E2113" s="4">
        <f>SUMIFS('Все позиции'!$P$2:$P$10401,'Все позиции'!$H$2:$H$10401,A2113,'Все позиции'!$L$2:$L$10401,B2113)</f>
        <v>577698.24</v>
      </c>
      <c r="F2113" s="2">
        <f>COUNTIFS('Все позиции'!$H$2:$H$10401,A2113,'Все позиции'!$L$2:$L$10401,B2113,'Все позиции'!$F$2:$F$10401,"&lt;&gt;")</f>
        <v>2</v>
      </c>
      <c r="G2113" s="2" t="str">
        <f t="shared" si="32"/>
        <v>да</v>
      </c>
    </row>
    <row r="2114" spans="1:7" x14ac:dyDescent="0.25">
      <c r="A2114" s="2" t="s">
        <v>4762</v>
      </c>
      <c r="B2114" s="2" t="s">
        <v>73</v>
      </c>
      <c r="C2114" s="2">
        <f>COUNTIFS('Все позиции'!$H$2:$H$10401,A2114,'Все позиции'!$L$2:$L$10401,B2114)</f>
        <v>1</v>
      </c>
      <c r="D2114" s="2">
        <f>SUMIFS('Все позиции'!$K$2:$K$10401,'Все позиции'!$H$2:$H$10401,A2114,'Все позиции'!$L$2:$L$10401,B2114)</f>
        <v>1</v>
      </c>
      <c r="E2114" s="4">
        <f>SUMIFS('Все позиции'!$P$2:$P$10401,'Все позиции'!$H$2:$H$10401,A2114,'Все позиции'!$L$2:$L$10401,B2114)</f>
        <v>11999.99</v>
      </c>
      <c r="F2114" s="2">
        <f>COUNTIFS('Все позиции'!$H$2:$H$10401,A2114,'Все позиции'!$L$2:$L$10401,B2114,'Все позиции'!$F$2:$F$10401,"&lt;&gt;")</f>
        <v>0</v>
      </c>
      <c r="G2114" s="2" t="str">
        <f t="shared" ref="G2114:G2177" si="33">IF(F2114&gt;0,"да","нет")</f>
        <v>нет</v>
      </c>
    </row>
    <row r="2115" spans="1:7" x14ac:dyDescent="0.25">
      <c r="A2115" s="2" t="s">
        <v>4764</v>
      </c>
      <c r="B2115" s="2" t="s">
        <v>73</v>
      </c>
      <c r="C2115" s="2">
        <f>COUNTIFS('Все позиции'!$H$2:$H$10401,A2115,'Все позиции'!$L$2:$L$10401,B2115)</f>
        <v>1</v>
      </c>
      <c r="D2115" s="2">
        <f>SUMIFS('Все позиции'!$K$2:$K$10401,'Все позиции'!$H$2:$H$10401,A2115,'Все позиции'!$L$2:$L$10401,B2115)</f>
        <v>1</v>
      </c>
      <c r="E2115" s="4">
        <f>SUMIFS('Все позиции'!$P$2:$P$10401,'Все позиции'!$H$2:$H$10401,A2115,'Все позиции'!$L$2:$L$10401,B2115)</f>
        <v>13600</v>
      </c>
      <c r="F2115" s="2">
        <f>COUNTIFS('Все позиции'!$H$2:$H$10401,A2115,'Все позиции'!$L$2:$L$10401,B2115,'Все позиции'!$F$2:$F$10401,"&lt;&gt;")</f>
        <v>0</v>
      </c>
      <c r="G2115" s="2" t="str">
        <f t="shared" si="33"/>
        <v>нет</v>
      </c>
    </row>
    <row r="2116" spans="1:7" x14ac:dyDescent="0.25">
      <c r="A2116" s="2" t="s">
        <v>450</v>
      </c>
      <c r="B2116" s="2" t="s">
        <v>73</v>
      </c>
      <c r="C2116" s="2">
        <f>COUNTIFS('Все позиции'!$H$2:$H$10401,A2116,'Все позиции'!$L$2:$L$10401,B2116)</f>
        <v>1</v>
      </c>
      <c r="D2116" s="2">
        <f>SUMIFS('Все позиции'!$K$2:$K$10401,'Все позиции'!$H$2:$H$10401,A2116,'Все позиции'!$L$2:$L$10401,B2116)</f>
        <v>3</v>
      </c>
      <c r="E2116" s="4">
        <f>SUMIFS('Все позиции'!$P$2:$P$10401,'Все позиции'!$H$2:$H$10401,A2116,'Все позиции'!$L$2:$L$10401,B2116)</f>
        <v>66337.5</v>
      </c>
      <c r="F2116" s="2">
        <f>COUNTIFS('Все позиции'!$H$2:$H$10401,A2116,'Все позиции'!$L$2:$L$10401,B2116,'Все позиции'!$F$2:$F$10401,"&lt;&gt;")</f>
        <v>0</v>
      </c>
      <c r="G2116" s="2" t="str">
        <f t="shared" si="33"/>
        <v>нет</v>
      </c>
    </row>
    <row r="2117" spans="1:7" x14ac:dyDescent="0.25">
      <c r="A2117" s="2" t="s">
        <v>537</v>
      </c>
      <c r="B2117" s="2" t="s">
        <v>38</v>
      </c>
      <c r="C2117" s="2">
        <f>COUNTIFS('Все позиции'!$H$2:$H$10401,A2117,'Все позиции'!$L$2:$L$10401,B2117)</f>
        <v>1</v>
      </c>
      <c r="D2117" s="2">
        <f>SUMIFS('Все позиции'!$K$2:$K$10401,'Все позиции'!$H$2:$H$10401,A2117,'Все позиции'!$L$2:$L$10401,B2117)</f>
        <v>3</v>
      </c>
      <c r="E2117" s="4">
        <f>SUMIFS('Все позиции'!$P$2:$P$10401,'Все позиции'!$H$2:$H$10401,A2117,'Все позиции'!$L$2:$L$10401,B2117)</f>
        <v>44791.08</v>
      </c>
      <c r="F2117" s="2">
        <f>COUNTIFS('Все позиции'!$H$2:$H$10401,A2117,'Все позиции'!$L$2:$L$10401,B2117,'Все позиции'!$F$2:$F$10401,"&lt;&gt;")</f>
        <v>0</v>
      </c>
      <c r="G2117" s="2" t="str">
        <f t="shared" si="33"/>
        <v>нет</v>
      </c>
    </row>
    <row r="2118" spans="1:7" x14ac:dyDescent="0.25">
      <c r="A2118" s="2" t="s">
        <v>6243</v>
      </c>
      <c r="B2118" s="2" t="s">
        <v>38</v>
      </c>
      <c r="C2118" s="2">
        <f>COUNTIFS('Все позиции'!$H$2:$H$10401,A2118,'Все позиции'!$L$2:$L$10401,B2118)</f>
        <v>2</v>
      </c>
      <c r="D2118" s="2">
        <f>SUMIFS('Все позиции'!$K$2:$K$10401,'Все позиции'!$H$2:$H$10401,A2118,'Все позиции'!$L$2:$L$10401,B2118)</f>
        <v>9</v>
      </c>
      <c r="E2118" s="4">
        <f>SUMIFS('Все позиции'!$P$2:$P$10401,'Все позиции'!$H$2:$H$10401,A2118,'Все позиции'!$L$2:$L$10401,B2118)</f>
        <v>0</v>
      </c>
      <c r="F2118" s="2">
        <f>COUNTIFS('Все позиции'!$H$2:$H$10401,A2118,'Все позиции'!$L$2:$L$10401,B2118,'Все позиции'!$F$2:$F$10401,"&lt;&gt;")</f>
        <v>2</v>
      </c>
      <c r="G2118" s="2" t="str">
        <f t="shared" si="33"/>
        <v>да</v>
      </c>
    </row>
    <row r="2119" spans="1:7" x14ac:dyDescent="0.25">
      <c r="A2119" s="2" t="s">
        <v>6242</v>
      </c>
      <c r="B2119" s="2" t="s">
        <v>38</v>
      </c>
      <c r="C2119" s="2">
        <f>COUNTIFS('Все позиции'!$H$2:$H$10401,A2119,'Все позиции'!$L$2:$L$10401,B2119)</f>
        <v>1</v>
      </c>
      <c r="D2119" s="2">
        <f>SUMIFS('Все позиции'!$K$2:$K$10401,'Все позиции'!$H$2:$H$10401,A2119,'Все позиции'!$L$2:$L$10401,B2119)</f>
        <v>10</v>
      </c>
      <c r="E2119" s="4">
        <f>SUMIFS('Все позиции'!$P$2:$P$10401,'Все позиции'!$H$2:$H$10401,A2119,'Все позиции'!$L$2:$L$10401,B2119)</f>
        <v>0</v>
      </c>
      <c r="F2119" s="2">
        <f>COUNTIFS('Все позиции'!$H$2:$H$10401,A2119,'Все позиции'!$L$2:$L$10401,B2119,'Все позиции'!$F$2:$F$10401,"&lt;&gt;")</f>
        <v>1</v>
      </c>
      <c r="G2119" s="2" t="str">
        <f t="shared" si="33"/>
        <v>да</v>
      </c>
    </row>
    <row r="2120" spans="1:7" x14ac:dyDescent="0.25">
      <c r="A2120" s="2" t="s">
        <v>6274</v>
      </c>
      <c r="B2120" s="2" t="s">
        <v>38</v>
      </c>
      <c r="C2120" s="2">
        <f>COUNTIFS('Все позиции'!$H$2:$H$10401,A2120,'Все позиции'!$L$2:$L$10401,B2120)</f>
        <v>1</v>
      </c>
      <c r="D2120" s="2">
        <f>SUMIFS('Все позиции'!$K$2:$K$10401,'Все позиции'!$H$2:$H$10401,A2120,'Все позиции'!$L$2:$L$10401,B2120)</f>
        <v>21</v>
      </c>
      <c r="E2120" s="4">
        <f>SUMIFS('Все позиции'!$P$2:$P$10401,'Все позиции'!$H$2:$H$10401,A2120,'Все позиции'!$L$2:$L$10401,B2120)</f>
        <v>0</v>
      </c>
      <c r="F2120" s="2">
        <f>COUNTIFS('Все позиции'!$H$2:$H$10401,A2120,'Все позиции'!$L$2:$L$10401,B2120,'Все позиции'!$F$2:$F$10401,"&lt;&gt;")</f>
        <v>1</v>
      </c>
      <c r="G2120" s="2" t="str">
        <f t="shared" si="33"/>
        <v>да</v>
      </c>
    </row>
    <row r="2121" spans="1:7" x14ac:dyDescent="0.25">
      <c r="A2121" s="2" t="s">
        <v>6253</v>
      </c>
      <c r="B2121" s="2" t="s">
        <v>38</v>
      </c>
      <c r="C2121" s="2">
        <f>COUNTIFS('Все позиции'!$H$2:$H$10401,A2121,'Все позиции'!$L$2:$L$10401,B2121)</f>
        <v>1</v>
      </c>
      <c r="D2121" s="2">
        <f>SUMIFS('Все позиции'!$K$2:$K$10401,'Все позиции'!$H$2:$H$10401,A2121,'Все позиции'!$L$2:$L$10401,B2121)</f>
        <v>2</v>
      </c>
      <c r="E2121" s="4">
        <f>SUMIFS('Все позиции'!$P$2:$P$10401,'Все позиции'!$H$2:$H$10401,A2121,'Все позиции'!$L$2:$L$10401,B2121)</f>
        <v>0</v>
      </c>
      <c r="F2121" s="2">
        <f>COUNTIFS('Все позиции'!$H$2:$H$10401,A2121,'Все позиции'!$L$2:$L$10401,B2121,'Все позиции'!$F$2:$F$10401,"&lt;&gt;")</f>
        <v>1</v>
      </c>
      <c r="G2121" s="2" t="str">
        <f t="shared" si="33"/>
        <v>да</v>
      </c>
    </row>
    <row r="2122" spans="1:7" x14ac:dyDescent="0.25">
      <c r="A2122" s="2" t="s">
        <v>6251</v>
      </c>
      <c r="B2122" s="2" t="s">
        <v>38</v>
      </c>
      <c r="C2122" s="2">
        <f>COUNTIFS('Все позиции'!$H$2:$H$10401,A2122,'Все позиции'!$L$2:$L$10401,B2122)</f>
        <v>1</v>
      </c>
      <c r="D2122" s="2">
        <f>SUMIFS('Все позиции'!$K$2:$K$10401,'Все позиции'!$H$2:$H$10401,A2122,'Все позиции'!$L$2:$L$10401,B2122)</f>
        <v>1</v>
      </c>
      <c r="E2122" s="4">
        <f>SUMIFS('Все позиции'!$P$2:$P$10401,'Все позиции'!$H$2:$H$10401,A2122,'Все позиции'!$L$2:$L$10401,B2122)</f>
        <v>0</v>
      </c>
      <c r="F2122" s="2">
        <f>COUNTIFS('Все позиции'!$H$2:$H$10401,A2122,'Все позиции'!$L$2:$L$10401,B2122,'Все позиции'!$F$2:$F$10401,"&lt;&gt;")</f>
        <v>1</v>
      </c>
      <c r="G2122" s="2" t="str">
        <f t="shared" si="33"/>
        <v>да</v>
      </c>
    </row>
    <row r="2123" spans="1:7" x14ac:dyDescent="0.25">
      <c r="A2123" s="2" t="s">
        <v>6245</v>
      </c>
      <c r="B2123" s="2" t="s">
        <v>38</v>
      </c>
      <c r="C2123" s="2">
        <f>COUNTIFS('Все позиции'!$H$2:$H$10401,A2123,'Все позиции'!$L$2:$L$10401,B2123)</f>
        <v>2</v>
      </c>
      <c r="D2123" s="2">
        <f>SUMIFS('Все позиции'!$K$2:$K$10401,'Все позиции'!$H$2:$H$10401,A2123,'Все позиции'!$L$2:$L$10401,B2123)</f>
        <v>9</v>
      </c>
      <c r="E2123" s="4">
        <f>SUMIFS('Все позиции'!$P$2:$P$10401,'Все позиции'!$H$2:$H$10401,A2123,'Все позиции'!$L$2:$L$10401,B2123)</f>
        <v>0</v>
      </c>
      <c r="F2123" s="2">
        <f>COUNTIFS('Все позиции'!$H$2:$H$10401,A2123,'Все позиции'!$L$2:$L$10401,B2123,'Все позиции'!$F$2:$F$10401,"&lt;&gt;")</f>
        <v>2</v>
      </c>
      <c r="G2123" s="2" t="str">
        <f t="shared" si="33"/>
        <v>да</v>
      </c>
    </row>
    <row r="2124" spans="1:7" x14ac:dyDescent="0.25">
      <c r="A2124" s="2" t="s">
        <v>6244</v>
      </c>
      <c r="B2124" s="2" t="s">
        <v>38</v>
      </c>
      <c r="C2124" s="2">
        <f>COUNTIFS('Все позиции'!$H$2:$H$10401,A2124,'Все позиции'!$L$2:$L$10401,B2124)</f>
        <v>2</v>
      </c>
      <c r="D2124" s="2">
        <f>SUMIFS('Все позиции'!$K$2:$K$10401,'Все позиции'!$H$2:$H$10401,A2124,'Все позиции'!$L$2:$L$10401,B2124)</f>
        <v>2</v>
      </c>
      <c r="E2124" s="4">
        <f>SUMIFS('Все позиции'!$P$2:$P$10401,'Все позиции'!$H$2:$H$10401,A2124,'Все позиции'!$L$2:$L$10401,B2124)</f>
        <v>0</v>
      </c>
      <c r="F2124" s="2">
        <f>COUNTIFS('Все позиции'!$H$2:$H$10401,A2124,'Все позиции'!$L$2:$L$10401,B2124,'Все позиции'!$F$2:$F$10401,"&lt;&gt;")</f>
        <v>2</v>
      </c>
      <c r="G2124" s="2" t="str">
        <f t="shared" si="33"/>
        <v>да</v>
      </c>
    </row>
    <row r="2125" spans="1:7" x14ac:dyDescent="0.25">
      <c r="A2125" s="2" t="s">
        <v>6249</v>
      </c>
      <c r="B2125" s="2" t="s">
        <v>38</v>
      </c>
      <c r="C2125" s="2">
        <f>COUNTIFS('Все позиции'!$H$2:$H$10401,A2125,'Все позиции'!$L$2:$L$10401,B2125)</f>
        <v>1</v>
      </c>
      <c r="D2125" s="2">
        <f>SUMIFS('Все позиции'!$K$2:$K$10401,'Все позиции'!$H$2:$H$10401,A2125,'Все позиции'!$L$2:$L$10401,B2125)</f>
        <v>1</v>
      </c>
      <c r="E2125" s="4">
        <f>SUMIFS('Все позиции'!$P$2:$P$10401,'Все позиции'!$H$2:$H$10401,A2125,'Все позиции'!$L$2:$L$10401,B2125)</f>
        <v>0</v>
      </c>
      <c r="F2125" s="2">
        <f>COUNTIFS('Все позиции'!$H$2:$H$10401,A2125,'Все позиции'!$L$2:$L$10401,B2125,'Все позиции'!$F$2:$F$10401,"&lt;&gt;")</f>
        <v>1</v>
      </c>
      <c r="G2125" s="2" t="str">
        <f t="shared" si="33"/>
        <v>да</v>
      </c>
    </row>
    <row r="2126" spans="1:7" x14ac:dyDescent="0.25">
      <c r="A2126" s="2" t="s">
        <v>6272</v>
      </c>
      <c r="B2126" s="2" t="s">
        <v>38</v>
      </c>
      <c r="C2126" s="2">
        <f>COUNTIFS('Все позиции'!$H$2:$H$10401,A2126,'Все позиции'!$L$2:$L$10401,B2126)</f>
        <v>1</v>
      </c>
      <c r="D2126" s="2">
        <f>SUMIFS('Все позиции'!$K$2:$K$10401,'Все позиции'!$H$2:$H$10401,A2126,'Все позиции'!$L$2:$L$10401,B2126)</f>
        <v>2</v>
      </c>
      <c r="E2126" s="4">
        <f>SUMIFS('Все позиции'!$P$2:$P$10401,'Все позиции'!$H$2:$H$10401,A2126,'Все позиции'!$L$2:$L$10401,B2126)</f>
        <v>0</v>
      </c>
      <c r="F2126" s="2">
        <f>COUNTIFS('Все позиции'!$H$2:$H$10401,A2126,'Все позиции'!$L$2:$L$10401,B2126,'Все позиции'!$F$2:$F$10401,"&lt;&gt;")</f>
        <v>1</v>
      </c>
      <c r="G2126" s="2" t="str">
        <f t="shared" si="33"/>
        <v>да</v>
      </c>
    </row>
    <row r="2127" spans="1:7" x14ac:dyDescent="0.25">
      <c r="A2127" s="2" t="s">
        <v>6273</v>
      </c>
      <c r="B2127" s="2" t="s">
        <v>38</v>
      </c>
      <c r="C2127" s="2">
        <f>COUNTIFS('Все позиции'!$H$2:$H$10401,A2127,'Все позиции'!$L$2:$L$10401,B2127)</f>
        <v>1</v>
      </c>
      <c r="D2127" s="2">
        <f>SUMIFS('Все позиции'!$K$2:$K$10401,'Все позиции'!$H$2:$H$10401,A2127,'Все позиции'!$L$2:$L$10401,B2127)</f>
        <v>12</v>
      </c>
      <c r="E2127" s="4">
        <f>SUMIFS('Все позиции'!$P$2:$P$10401,'Все позиции'!$H$2:$H$10401,A2127,'Все позиции'!$L$2:$L$10401,B2127)</f>
        <v>0</v>
      </c>
      <c r="F2127" s="2">
        <f>COUNTIFS('Все позиции'!$H$2:$H$10401,A2127,'Все позиции'!$L$2:$L$10401,B2127,'Все позиции'!$F$2:$F$10401,"&lt;&gt;")</f>
        <v>1</v>
      </c>
      <c r="G2127" s="2" t="str">
        <f t="shared" si="33"/>
        <v>да</v>
      </c>
    </row>
    <row r="2128" spans="1:7" x14ac:dyDescent="0.25">
      <c r="A2128" s="2" t="s">
        <v>6271</v>
      </c>
      <c r="B2128" s="2" t="s">
        <v>38</v>
      </c>
      <c r="C2128" s="2">
        <f>COUNTIFS('Все позиции'!$H$2:$H$10401,A2128,'Все позиции'!$L$2:$L$10401,B2128)</f>
        <v>1</v>
      </c>
      <c r="D2128" s="2">
        <f>SUMIFS('Все позиции'!$K$2:$K$10401,'Все позиции'!$H$2:$H$10401,A2128,'Все позиции'!$L$2:$L$10401,B2128)</f>
        <v>2</v>
      </c>
      <c r="E2128" s="4">
        <f>SUMIFS('Все позиции'!$P$2:$P$10401,'Все позиции'!$H$2:$H$10401,A2128,'Все позиции'!$L$2:$L$10401,B2128)</f>
        <v>0</v>
      </c>
      <c r="F2128" s="2">
        <f>COUNTIFS('Все позиции'!$H$2:$H$10401,A2128,'Все позиции'!$L$2:$L$10401,B2128,'Все позиции'!$F$2:$F$10401,"&lt;&gt;")</f>
        <v>1</v>
      </c>
      <c r="G2128" s="2" t="str">
        <f t="shared" si="33"/>
        <v>да</v>
      </c>
    </row>
    <row r="2129" spans="1:7" x14ac:dyDescent="0.25">
      <c r="A2129" s="2" t="s">
        <v>6281</v>
      </c>
      <c r="B2129" s="2" t="s">
        <v>38</v>
      </c>
      <c r="C2129" s="2">
        <f>COUNTIFS('Все позиции'!$H$2:$H$10401,A2129,'Все позиции'!$L$2:$L$10401,B2129)</f>
        <v>1</v>
      </c>
      <c r="D2129" s="2">
        <f>SUMIFS('Все позиции'!$K$2:$K$10401,'Все позиции'!$H$2:$H$10401,A2129,'Все позиции'!$L$2:$L$10401,B2129)</f>
        <v>5</v>
      </c>
      <c r="E2129" s="4">
        <f>SUMIFS('Все позиции'!$P$2:$P$10401,'Все позиции'!$H$2:$H$10401,A2129,'Все позиции'!$L$2:$L$10401,B2129)</f>
        <v>0</v>
      </c>
      <c r="F2129" s="2">
        <f>COUNTIFS('Все позиции'!$H$2:$H$10401,A2129,'Все позиции'!$L$2:$L$10401,B2129,'Все позиции'!$F$2:$F$10401,"&lt;&gt;")</f>
        <v>1</v>
      </c>
      <c r="G2129" s="2" t="str">
        <f t="shared" si="33"/>
        <v>да</v>
      </c>
    </row>
    <row r="2130" spans="1:7" x14ac:dyDescent="0.25">
      <c r="A2130" s="2" t="s">
        <v>6268</v>
      </c>
      <c r="B2130" s="2" t="s">
        <v>38</v>
      </c>
      <c r="C2130" s="2">
        <f>COUNTIFS('Все позиции'!$H$2:$H$10401,A2130,'Все позиции'!$L$2:$L$10401,B2130)</f>
        <v>1</v>
      </c>
      <c r="D2130" s="2">
        <f>SUMIFS('Все позиции'!$K$2:$K$10401,'Все позиции'!$H$2:$H$10401,A2130,'Все позиции'!$L$2:$L$10401,B2130)</f>
        <v>2</v>
      </c>
      <c r="E2130" s="4">
        <f>SUMIFS('Все позиции'!$P$2:$P$10401,'Все позиции'!$H$2:$H$10401,A2130,'Все позиции'!$L$2:$L$10401,B2130)</f>
        <v>0</v>
      </c>
      <c r="F2130" s="2">
        <f>COUNTIFS('Все позиции'!$H$2:$H$10401,A2130,'Все позиции'!$L$2:$L$10401,B2130,'Все позиции'!$F$2:$F$10401,"&lt;&gt;")</f>
        <v>1</v>
      </c>
      <c r="G2130" s="2" t="str">
        <f t="shared" si="33"/>
        <v>да</v>
      </c>
    </row>
    <row r="2131" spans="1:7" x14ac:dyDescent="0.25">
      <c r="A2131" s="2" t="s">
        <v>6267</v>
      </c>
      <c r="B2131" s="2" t="s">
        <v>38</v>
      </c>
      <c r="C2131" s="2">
        <f>COUNTIFS('Все позиции'!$H$2:$H$10401,A2131,'Все позиции'!$L$2:$L$10401,B2131)</f>
        <v>1</v>
      </c>
      <c r="D2131" s="2">
        <f>SUMIFS('Все позиции'!$K$2:$K$10401,'Все позиции'!$H$2:$H$10401,A2131,'Все позиции'!$L$2:$L$10401,B2131)</f>
        <v>2</v>
      </c>
      <c r="E2131" s="4">
        <f>SUMIFS('Все позиции'!$P$2:$P$10401,'Все позиции'!$H$2:$H$10401,A2131,'Все позиции'!$L$2:$L$10401,B2131)</f>
        <v>0</v>
      </c>
      <c r="F2131" s="2">
        <f>COUNTIFS('Все позиции'!$H$2:$H$10401,A2131,'Все позиции'!$L$2:$L$10401,B2131,'Все позиции'!$F$2:$F$10401,"&lt;&gt;")</f>
        <v>1</v>
      </c>
      <c r="G2131" s="2" t="str">
        <f t="shared" si="33"/>
        <v>да</v>
      </c>
    </row>
    <row r="2132" spans="1:7" x14ac:dyDescent="0.25">
      <c r="A2132" s="2" t="s">
        <v>6260</v>
      </c>
      <c r="B2132" s="2" t="s">
        <v>38</v>
      </c>
      <c r="C2132" s="2">
        <f>COUNTIFS('Все позиции'!$H$2:$H$10401,A2132,'Все позиции'!$L$2:$L$10401,B2132)</f>
        <v>1</v>
      </c>
      <c r="D2132" s="2">
        <f>SUMIFS('Все позиции'!$K$2:$K$10401,'Все позиции'!$H$2:$H$10401,A2132,'Все позиции'!$L$2:$L$10401,B2132)</f>
        <v>1</v>
      </c>
      <c r="E2132" s="4">
        <f>SUMIFS('Все позиции'!$P$2:$P$10401,'Все позиции'!$H$2:$H$10401,A2132,'Все позиции'!$L$2:$L$10401,B2132)</f>
        <v>0</v>
      </c>
      <c r="F2132" s="2">
        <f>COUNTIFS('Все позиции'!$H$2:$H$10401,A2132,'Все позиции'!$L$2:$L$10401,B2132,'Все позиции'!$F$2:$F$10401,"&lt;&gt;")</f>
        <v>1</v>
      </c>
      <c r="G2132" s="2" t="str">
        <f t="shared" si="33"/>
        <v>да</v>
      </c>
    </row>
    <row r="2133" spans="1:7" x14ac:dyDescent="0.25">
      <c r="A2133" s="2" t="s">
        <v>6279</v>
      </c>
      <c r="B2133" s="2" t="s">
        <v>38</v>
      </c>
      <c r="C2133" s="2">
        <f>COUNTIFS('Все позиции'!$H$2:$H$10401,A2133,'Все позиции'!$L$2:$L$10401,B2133)</f>
        <v>1</v>
      </c>
      <c r="D2133" s="2">
        <f>SUMIFS('Все позиции'!$K$2:$K$10401,'Все позиции'!$H$2:$H$10401,A2133,'Все позиции'!$L$2:$L$10401,B2133)</f>
        <v>1</v>
      </c>
      <c r="E2133" s="4">
        <f>SUMIFS('Все позиции'!$P$2:$P$10401,'Все позиции'!$H$2:$H$10401,A2133,'Все позиции'!$L$2:$L$10401,B2133)</f>
        <v>0</v>
      </c>
      <c r="F2133" s="2">
        <f>COUNTIFS('Все позиции'!$H$2:$H$10401,A2133,'Все позиции'!$L$2:$L$10401,B2133,'Все позиции'!$F$2:$F$10401,"&lt;&gt;")</f>
        <v>1</v>
      </c>
      <c r="G2133" s="2" t="str">
        <f t="shared" si="33"/>
        <v>да</v>
      </c>
    </row>
    <row r="2134" spans="1:7" x14ac:dyDescent="0.25">
      <c r="A2134" s="2" t="s">
        <v>6280</v>
      </c>
      <c r="B2134" s="2" t="s">
        <v>38</v>
      </c>
      <c r="C2134" s="2">
        <f>COUNTIFS('Все позиции'!$H$2:$H$10401,A2134,'Все позиции'!$L$2:$L$10401,B2134)</f>
        <v>1</v>
      </c>
      <c r="D2134" s="2">
        <f>SUMIFS('Все позиции'!$K$2:$K$10401,'Все позиции'!$H$2:$H$10401,A2134,'Все позиции'!$L$2:$L$10401,B2134)</f>
        <v>4</v>
      </c>
      <c r="E2134" s="4">
        <f>SUMIFS('Все позиции'!$P$2:$P$10401,'Все позиции'!$H$2:$H$10401,A2134,'Все позиции'!$L$2:$L$10401,B2134)</f>
        <v>0</v>
      </c>
      <c r="F2134" s="2">
        <f>COUNTIFS('Все позиции'!$H$2:$H$10401,A2134,'Все позиции'!$L$2:$L$10401,B2134,'Все позиции'!$F$2:$F$10401,"&lt;&gt;")</f>
        <v>1</v>
      </c>
      <c r="G2134" s="2" t="str">
        <f t="shared" si="33"/>
        <v>да</v>
      </c>
    </row>
    <row r="2135" spans="1:7" x14ac:dyDescent="0.25">
      <c r="A2135" s="2" t="s">
        <v>6246</v>
      </c>
      <c r="B2135" s="2" t="s">
        <v>38</v>
      </c>
      <c r="C2135" s="2">
        <f>COUNTIFS('Все позиции'!$H$2:$H$10401,A2135,'Все позиции'!$L$2:$L$10401,B2135)</f>
        <v>5</v>
      </c>
      <c r="D2135" s="2">
        <f>SUMIFS('Все позиции'!$K$2:$K$10401,'Все позиции'!$H$2:$H$10401,A2135,'Все позиции'!$L$2:$L$10401,B2135)</f>
        <v>18</v>
      </c>
      <c r="E2135" s="4">
        <f>SUMIFS('Все позиции'!$P$2:$P$10401,'Все позиции'!$H$2:$H$10401,A2135,'Все позиции'!$L$2:$L$10401,B2135)</f>
        <v>0</v>
      </c>
      <c r="F2135" s="2">
        <f>COUNTIFS('Все позиции'!$H$2:$H$10401,A2135,'Все позиции'!$L$2:$L$10401,B2135,'Все позиции'!$F$2:$F$10401,"&lt;&gt;")</f>
        <v>5</v>
      </c>
      <c r="G2135" s="2" t="str">
        <f t="shared" si="33"/>
        <v>да</v>
      </c>
    </row>
    <row r="2136" spans="1:7" x14ac:dyDescent="0.25">
      <c r="A2136" s="2" t="s">
        <v>6247</v>
      </c>
      <c r="B2136" s="2" t="s">
        <v>38</v>
      </c>
      <c r="C2136" s="2">
        <f>COUNTIFS('Все позиции'!$H$2:$H$10401,A2136,'Все позиции'!$L$2:$L$10401,B2136)</f>
        <v>1</v>
      </c>
      <c r="D2136" s="2">
        <f>SUMIFS('Все позиции'!$K$2:$K$10401,'Все позиции'!$H$2:$H$10401,A2136,'Все позиции'!$L$2:$L$10401,B2136)</f>
        <v>2</v>
      </c>
      <c r="E2136" s="4">
        <f>SUMIFS('Все позиции'!$P$2:$P$10401,'Все позиции'!$H$2:$H$10401,A2136,'Все позиции'!$L$2:$L$10401,B2136)</f>
        <v>0</v>
      </c>
      <c r="F2136" s="2">
        <f>COUNTIFS('Все позиции'!$H$2:$H$10401,A2136,'Все позиции'!$L$2:$L$10401,B2136,'Все позиции'!$F$2:$F$10401,"&lt;&gt;")</f>
        <v>1</v>
      </c>
      <c r="G2136" s="2" t="str">
        <f t="shared" si="33"/>
        <v>да</v>
      </c>
    </row>
    <row r="2137" spans="1:7" x14ac:dyDescent="0.25">
      <c r="A2137" s="2" t="s">
        <v>6266</v>
      </c>
      <c r="B2137" s="2" t="s">
        <v>38</v>
      </c>
      <c r="C2137" s="2">
        <f>COUNTIFS('Все позиции'!$H$2:$H$10401,A2137,'Все позиции'!$L$2:$L$10401,B2137)</f>
        <v>1</v>
      </c>
      <c r="D2137" s="2">
        <f>SUMIFS('Все позиции'!$K$2:$K$10401,'Все позиции'!$H$2:$H$10401,A2137,'Все позиции'!$L$2:$L$10401,B2137)</f>
        <v>1</v>
      </c>
      <c r="E2137" s="4">
        <f>SUMIFS('Все позиции'!$P$2:$P$10401,'Все позиции'!$H$2:$H$10401,A2137,'Все позиции'!$L$2:$L$10401,B2137)</f>
        <v>0</v>
      </c>
      <c r="F2137" s="2">
        <f>COUNTIFS('Все позиции'!$H$2:$H$10401,A2137,'Все позиции'!$L$2:$L$10401,B2137,'Все позиции'!$F$2:$F$10401,"&lt;&gt;")</f>
        <v>1</v>
      </c>
      <c r="G2137" s="2" t="str">
        <f t="shared" si="33"/>
        <v>да</v>
      </c>
    </row>
    <row r="2138" spans="1:7" x14ac:dyDescent="0.25">
      <c r="A2138" s="2" t="s">
        <v>6265</v>
      </c>
      <c r="B2138" s="2" t="s">
        <v>38</v>
      </c>
      <c r="C2138" s="2">
        <f>COUNTIFS('Все позиции'!$H$2:$H$10401,A2138,'Все позиции'!$L$2:$L$10401,B2138)</f>
        <v>1</v>
      </c>
      <c r="D2138" s="2">
        <f>SUMIFS('Все позиции'!$K$2:$K$10401,'Все позиции'!$H$2:$H$10401,A2138,'Все позиции'!$L$2:$L$10401,B2138)</f>
        <v>1</v>
      </c>
      <c r="E2138" s="4">
        <f>SUMIFS('Все позиции'!$P$2:$P$10401,'Все позиции'!$H$2:$H$10401,A2138,'Все позиции'!$L$2:$L$10401,B2138)</f>
        <v>0</v>
      </c>
      <c r="F2138" s="2">
        <f>COUNTIFS('Все позиции'!$H$2:$H$10401,A2138,'Все позиции'!$L$2:$L$10401,B2138,'Все позиции'!$F$2:$F$10401,"&lt;&gt;")</f>
        <v>1</v>
      </c>
      <c r="G2138" s="2" t="str">
        <f t="shared" si="33"/>
        <v>да</v>
      </c>
    </row>
    <row r="2139" spans="1:7" x14ac:dyDescent="0.25">
      <c r="A2139" s="2" t="s">
        <v>541</v>
      </c>
      <c r="B2139" s="2" t="s">
        <v>73</v>
      </c>
      <c r="C2139" s="2">
        <f>COUNTIFS('Все позиции'!$H$2:$H$10401,A2139,'Все позиции'!$L$2:$L$10401,B2139)</f>
        <v>1</v>
      </c>
      <c r="D2139" s="2">
        <f>SUMIFS('Все позиции'!$K$2:$K$10401,'Все позиции'!$H$2:$H$10401,A2139,'Все позиции'!$L$2:$L$10401,B2139)</f>
        <v>4</v>
      </c>
      <c r="E2139" s="4">
        <f>SUMIFS('Все позиции'!$P$2:$P$10401,'Все позиции'!$H$2:$H$10401,A2139,'Все позиции'!$L$2:$L$10401,B2139)</f>
        <v>167984.24</v>
      </c>
      <c r="F2139" s="2">
        <f>COUNTIFS('Все позиции'!$H$2:$H$10401,A2139,'Все позиции'!$L$2:$L$10401,B2139,'Все позиции'!$F$2:$F$10401,"&lt;&gt;")</f>
        <v>0</v>
      </c>
      <c r="G2139" s="2" t="str">
        <f t="shared" si="33"/>
        <v>нет</v>
      </c>
    </row>
    <row r="2140" spans="1:7" x14ac:dyDescent="0.25">
      <c r="A2140" s="2" t="s">
        <v>6269</v>
      </c>
      <c r="B2140" s="2" t="s">
        <v>38</v>
      </c>
      <c r="C2140" s="2">
        <f>COUNTIFS('Все позиции'!$H$2:$H$10401,A2140,'Все позиции'!$L$2:$L$10401,B2140)</f>
        <v>1</v>
      </c>
      <c r="D2140" s="2">
        <f>SUMIFS('Все позиции'!$K$2:$K$10401,'Все позиции'!$H$2:$H$10401,A2140,'Все позиции'!$L$2:$L$10401,B2140)</f>
        <v>5</v>
      </c>
      <c r="E2140" s="4">
        <f>SUMIFS('Все позиции'!$P$2:$P$10401,'Все позиции'!$H$2:$H$10401,A2140,'Все позиции'!$L$2:$L$10401,B2140)</f>
        <v>0</v>
      </c>
      <c r="F2140" s="2">
        <f>COUNTIFS('Все позиции'!$H$2:$H$10401,A2140,'Все позиции'!$L$2:$L$10401,B2140,'Все позиции'!$F$2:$F$10401,"&lt;&gt;")</f>
        <v>1</v>
      </c>
      <c r="G2140" s="2" t="str">
        <f t="shared" si="33"/>
        <v>да</v>
      </c>
    </row>
    <row r="2141" spans="1:7" x14ac:dyDescent="0.25">
      <c r="A2141" s="2" t="s">
        <v>6270</v>
      </c>
      <c r="B2141" s="2" t="s">
        <v>38</v>
      </c>
      <c r="C2141" s="2">
        <f>COUNTIFS('Все позиции'!$H$2:$H$10401,A2141,'Все позиции'!$L$2:$L$10401,B2141)</f>
        <v>1</v>
      </c>
      <c r="D2141" s="2">
        <f>SUMIFS('Все позиции'!$K$2:$K$10401,'Все позиции'!$H$2:$H$10401,A2141,'Все позиции'!$L$2:$L$10401,B2141)</f>
        <v>5</v>
      </c>
      <c r="E2141" s="4">
        <f>SUMIFS('Все позиции'!$P$2:$P$10401,'Все позиции'!$H$2:$H$10401,A2141,'Все позиции'!$L$2:$L$10401,B2141)</f>
        <v>0</v>
      </c>
      <c r="F2141" s="2">
        <f>COUNTIFS('Все позиции'!$H$2:$H$10401,A2141,'Все позиции'!$L$2:$L$10401,B2141,'Все позиции'!$F$2:$F$10401,"&lt;&gt;")</f>
        <v>1</v>
      </c>
      <c r="G2141" s="2" t="str">
        <f t="shared" si="33"/>
        <v>да</v>
      </c>
    </row>
    <row r="2142" spans="1:7" x14ac:dyDescent="0.25">
      <c r="A2142" s="2" t="s">
        <v>552</v>
      </c>
      <c r="B2142" s="2" t="s">
        <v>38</v>
      </c>
      <c r="C2142" s="2">
        <f>COUNTIFS('Все позиции'!$H$2:$H$10401,A2142,'Все позиции'!$L$2:$L$10401,B2142)</f>
        <v>1</v>
      </c>
      <c r="D2142" s="2">
        <f>SUMIFS('Все позиции'!$K$2:$K$10401,'Все позиции'!$H$2:$H$10401,A2142,'Все позиции'!$L$2:$L$10401,B2142)</f>
        <v>7</v>
      </c>
      <c r="E2142" s="4">
        <f>SUMIFS('Все позиции'!$P$2:$P$10401,'Все позиции'!$H$2:$H$10401,A2142,'Все позиции'!$L$2:$L$10401,B2142)</f>
        <v>58200.1</v>
      </c>
      <c r="F2142" s="2">
        <f>COUNTIFS('Все позиции'!$H$2:$H$10401,A2142,'Все позиции'!$L$2:$L$10401,B2142,'Все позиции'!$F$2:$F$10401,"&lt;&gt;")</f>
        <v>0</v>
      </c>
      <c r="G2142" s="2" t="str">
        <f t="shared" si="33"/>
        <v>нет</v>
      </c>
    </row>
    <row r="2143" spans="1:7" x14ac:dyDescent="0.25">
      <c r="A2143" s="2" t="s">
        <v>8530</v>
      </c>
      <c r="B2143" s="2" t="s">
        <v>38</v>
      </c>
      <c r="C2143" s="2">
        <f>COUNTIFS('Все позиции'!$H$2:$H$10401,A2143,'Все позиции'!$L$2:$L$10401,B2143)</f>
        <v>1</v>
      </c>
      <c r="D2143" s="2">
        <f>SUMIFS('Все позиции'!$K$2:$K$10401,'Все позиции'!$H$2:$H$10401,A2143,'Все позиции'!$L$2:$L$10401,B2143)</f>
        <v>1</v>
      </c>
      <c r="E2143" s="4">
        <f>SUMIFS('Все позиции'!$P$2:$P$10401,'Все позиции'!$H$2:$H$10401,A2143,'Все позиции'!$L$2:$L$10401,B2143)</f>
        <v>67787.490000000005</v>
      </c>
      <c r="F2143" s="2">
        <f>COUNTIFS('Все позиции'!$H$2:$H$10401,A2143,'Все позиции'!$L$2:$L$10401,B2143,'Все позиции'!$F$2:$F$10401,"&lt;&gt;")</f>
        <v>1</v>
      </c>
      <c r="G2143" s="2" t="str">
        <f t="shared" si="33"/>
        <v>да</v>
      </c>
    </row>
    <row r="2144" spans="1:7" x14ac:dyDescent="0.25">
      <c r="A2144" s="2" t="s">
        <v>6257</v>
      </c>
      <c r="B2144" s="2" t="s">
        <v>38</v>
      </c>
      <c r="C2144" s="2">
        <f>COUNTIFS('Все позиции'!$H$2:$H$10401,A2144,'Все позиции'!$L$2:$L$10401,B2144)</f>
        <v>1</v>
      </c>
      <c r="D2144" s="2">
        <f>SUMIFS('Все позиции'!$K$2:$K$10401,'Все позиции'!$H$2:$H$10401,A2144,'Все позиции'!$L$2:$L$10401,B2144)</f>
        <v>2</v>
      </c>
      <c r="E2144" s="4">
        <f>SUMIFS('Все позиции'!$P$2:$P$10401,'Все позиции'!$H$2:$H$10401,A2144,'Все позиции'!$L$2:$L$10401,B2144)</f>
        <v>0</v>
      </c>
      <c r="F2144" s="2">
        <f>COUNTIFS('Все позиции'!$H$2:$H$10401,A2144,'Все позиции'!$L$2:$L$10401,B2144,'Все позиции'!$F$2:$F$10401,"&lt;&gt;")</f>
        <v>1</v>
      </c>
      <c r="G2144" s="2" t="str">
        <f t="shared" si="33"/>
        <v>да</v>
      </c>
    </row>
    <row r="2145" spans="1:7" x14ac:dyDescent="0.25">
      <c r="A2145" s="2" t="s">
        <v>6258</v>
      </c>
      <c r="B2145" s="2" t="s">
        <v>38</v>
      </c>
      <c r="C2145" s="2">
        <f>COUNTIFS('Все позиции'!$H$2:$H$10401,A2145,'Все позиции'!$L$2:$L$10401,B2145)</f>
        <v>1</v>
      </c>
      <c r="D2145" s="2">
        <f>SUMIFS('Все позиции'!$K$2:$K$10401,'Все позиции'!$H$2:$H$10401,A2145,'Все позиции'!$L$2:$L$10401,B2145)</f>
        <v>2</v>
      </c>
      <c r="E2145" s="4">
        <f>SUMIFS('Все позиции'!$P$2:$P$10401,'Все позиции'!$H$2:$H$10401,A2145,'Все позиции'!$L$2:$L$10401,B2145)</f>
        <v>0</v>
      </c>
      <c r="F2145" s="2">
        <f>COUNTIFS('Все позиции'!$H$2:$H$10401,A2145,'Все позиции'!$L$2:$L$10401,B2145,'Все позиции'!$F$2:$F$10401,"&lt;&gt;")</f>
        <v>1</v>
      </c>
      <c r="G2145" s="2" t="str">
        <f t="shared" si="33"/>
        <v>да</v>
      </c>
    </row>
    <row r="2146" spans="1:7" x14ac:dyDescent="0.25">
      <c r="A2146" s="2" t="s">
        <v>8522</v>
      </c>
      <c r="B2146" s="2" t="s">
        <v>38</v>
      </c>
      <c r="C2146" s="2">
        <f>COUNTIFS('Все позиции'!$H$2:$H$10401,A2146,'Все позиции'!$L$2:$L$10401,B2146)</f>
        <v>1</v>
      </c>
      <c r="D2146" s="2">
        <f>SUMIFS('Все позиции'!$K$2:$K$10401,'Все позиции'!$H$2:$H$10401,A2146,'Все позиции'!$L$2:$L$10401,B2146)</f>
        <v>4</v>
      </c>
      <c r="E2146" s="4">
        <f>SUMIFS('Все позиции'!$P$2:$P$10401,'Все позиции'!$H$2:$H$10401,A2146,'Все позиции'!$L$2:$L$10401,B2146)</f>
        <v>397299.98</v>
      </c>
      <c r="F2146" s="2">
        <f>COUNTIFS('Все позиции'!$H$2:$H$10401,A2146,'Все позиции'!$L$2:$L$10401,B2146,'Все позиции'!$F$2:$F$10401,"&lt;&gt;")</f>
        <v>1</v>
      </c>
      <c r="G2146" s="2" t="str">
        <f t="shared" si="33"/>
        <v>да</v>
      </c>
    </row>
    <row r="2147" spans="1:7" x14ac:dyDescent="0.25">
      <c r="A2147" s="2" t="s">
        <v>8538</v>
      </c>
      <c r="B2147" s="2" t="s">
        <v>38</v>
      </c>
      <c r="C2147" s="2">
        <f>COUNTIFS('Все позиции'!$H$2:$H$10401,A2147,'Все позиции'!$L$2:$L$10401,B2147)</f>
        <v>1</v>
      </c>
      <c r="D2147" s="2">
        <f>SUMIFS('Все позиции'!$K$2:$K$10401,'Все позиции'!$H$2:$H$10401,A2147,'Все позиции'!$L$2:$L$10401,B2147)</f>
        <v>2</v>
      </c>
      <c r="E2147" s="4">
        <f>SUMIFS('Все позиции'!$P$2:$P$10401,'Все позиции'!$H$2:$H$10401,A2147,'Все позиции'!$L$2:$L$10401,B2147)</f>
        <v>311749.99</v>
      </c>
      <c r="F2147" s="2">
        <f>COUNTIFS('Все позиции'!$H$2:$H$10401,A2147,'Все позиции'!$L$2:$L$10401,B2147,'Все позиции'!$F$2:$F$10401,"&lt;&gt;")</f>
        <v>1</v>
      </c>
      <c r="G2147" s="2" t="str">
        <f t="shared" si="33"/>
        <v>да</v>
      </c>
    </row>
    <row r="2148" spans="1:7" x14ac:dyDescent="0.25">
      <c r="A2148" s="2" t="s">
        <v>8536</v>
      </c>
      <c r="B2148" s="2" t="s">
        <v>38</v>
      </c>
      <c r="C2148" s="2">
        <f>COUNTIFS('Все позиции'!$H$2:$H$10401,A2148,'Все позиции'!$L$2:$L$10401,B2148)</f>
        <v>1</v>
      </c>
      <c r="D2148" s="2">
        <f>SUMIFS('Все позиции'!$K$2:$K$10401,'Все позиции'!$H$2:$H$10401,A2148,'Все позиции'!$L$2:$L$10401,B2148)</f>
        <v>2</v>
      </c>
      <c r="E2148" s="4">
        <f>SUMIFS('Все позиции'!$P$2:$P$10401,'Все позиции'!$H$2:$H$10401,A2148,'Все позиции'!$L$2:$L$10401,B2148)</f>
        <v>536499.98</v>
      </c>
      <c r="F2148" s="2">
        <f>COUNTIFS('Все позиции'!$H$2:$H$10401,A2148,'Все позиции'!$L$2:$L$10401,B2148,'Все позиции'!$F$2:$F$10401,"&lt;&gt;")</f>
        <v>1</v>
      </c>
      <c r="G2148" s="2" t="str">
        <f t="shared" si="33"/>
        <v>да</v>
      </c>
    </row>
    <row r="2149" spans="1:7" x14ac:dyDescent="0.25">
      <c r="A2149" s="2" t="s">
        <v>8524</v>
      </c>
      <c r="B2149" s="2" t="s">
        <v>38</v>
      </c>
      <c r="C2149" s="2">
        <f>COUNTIFS('Все позиции'!$H$2:$H$10401,A2149,'Все позиции'!$L$2:$L$10401,B2149)</f>
        <v>1</v>
      </c>
      <c r="D2149" s="2">
        <f>SUMIFS('Все позиции'!$K$2:$K$10401,'Все позиции'!$H$2:$H$10401,A2149,'Все позиции'!$L$2:$L$10401,B2149)</f>
        <v>2</v>
      </c>
      <c r="E2149" s="4">
        <f>SUMIFS('Все позиции'!$P$2:$P$10401,'Все позиции'!$H$2:$H$10401,A2149,'Все позиции'!$L$2:$L$10401,B2149)</f>
        <v>286374.99</v>
      </c>
      <c r="F2149" s="2">
        <f>COUNTIFS('Все позиции'!$H$2:$H$10401,A2149,'Все позиции'!$L$2:$L$10401,B2149,'Все позиции'!$F$2:$F$10401,"&lt;&gt;")</f>
        <v>1</v>
      </c>
      <c r="G2149" s="2" t="str">
        <f t="shared" si="33"/>
        <v>да</v>
      </c>
    </row>
    <row r="2150" spans="1:7" x14ac:dyDescent="0.25">
      <c r="A2150" s="2" t="s">
        <v>8526</v>
      </c>
      <c r="B2150" s="2" t="s">
        <v>38</v>
      </c>
      <c r="C2150" s="2">
        <f>COUNTIFS('Все позиции'!$H$2:$H$10401,A2150,'Все позиции'!$L$2:$L$10401,B2150)</f>
        <v>1</v>
      </c>
      <c r="D2150" s="2">
        <f>SUMIFS('Все позиции'!$K$2:$K$10401,'Все позиции'!$H$2:$H$10401,A2150,'Все позиции'!$L$2:$L$10401,B2150)</f>
        <v>1</v>
      </c>
      <c r="E2150" s="4">
        <f>SUMIFS('Все позиции'!$P$2:$P$10401,'Все позиции'!$H$2:$H$10401,A2150,'Все позиции'!$L$2:$L$10401,B2150)</f>
        <v>119335.01</v>
      </c>
      <c r="F2150" s="2">
        <f>COUNTIFS('Все позиции'!$H$2:$H$10401,A2150,'Все позиции'!$L$2:$L$10401,B2150,'Все позиции'!$F$2:$F$10401,"&lt;&gt;")</f>
        <v>1</v>
      </c>
      <c r="G2150" s="2" t="str">
        <f t="shared" si="33"/>
        <v>да</v>
      </c>
    </row>
    <row r="2151" spans="1:7" x14ac:dyDescent="0.25">
      <c r="A2151" s="2" t="s">
        <v>6913</v>
      </c>
      <c r="B2151" s="2" t="s">
        <v>38</v>
      </c>
      <c r="C2151" s="2">
        <f>COUNTIFS('Все позиции'!$H$2:$H$10401,A2151,'Все позиции'!$L$2:$L$10401,B2151)</f>
        <v>1</v>
      </c>
      <c r="D2151" s="2">
        <f>SUMIFS('Все позиции'!$K$2:$K$10401,'Все позиции'!$H$2:$H$10401,A2151,'Все позиции'!$L$2:$L$10401,B2151)</f>
        <v>1</v>
      </c>
      <c r="E2151" s="4">
        <f>SUMIFS('Все позиции'!$P$2:$P$10401,'Все позиции'!$H$2:$H$10401,A2151,'Все позиции'!$L$2:$L$10401,B2151)</f>
        <v>68710.399999999994</v>
      </c>
      <c r="F2151" s="2">
        <f>COUNTIFS('Все позиции'!$H$2:$H$10401,A2151,'Все позиции'!$L$2:$L$10401,B2151,'Все позиции'!$F$2:$F$10401,"&lt;&gt;")</f>
        <v>0</v>
      </c>
      <c r="G2151" s="2" t="str">
        <f t="shared" si="33"/>
        <v>нет</v>
      </c>
    </row>
    <row r="2152" spans="1:7" x14ac:dyDescent="0.25">
      <c r="A2152" s="2" t="s">
        <v>8540</v>
      </c>
      <c r="B2152" s="2" t="s">
        <v>38</v>
      </c>
      <c r="C2152" s="2">
        <f>COUNTIFS('Все позиции'!$H$2:$H$10401,A2152,'Все позиции'!$L$2:$L$10401,B2152)</f>
        <v>1</v>
      </c>
      <c r="D2152" s="2">
        <f>SUMIFS('Все позиции'!$K$2:$K$10401,'Все позиции'!$H$2:$H$10401,A2152,'Все позиции'!$L$2:$L$10401,B2152)</f>
        <v>1</v>
      </c>
      <c r="E2152" s="4">
        <f>SUMIFS('Все позиции'!$P$2:$P$10401,'Все позиции'!$H$2:$H$10401,A2152,'Все позиции'!$L$2:$L$10401,B2152)</f>
        <v>81925.009999999995</v>
      </c>
      <c r="F2152" s="2">
        <f>COUNTIFS('Все позиции'!$H$2:$H$10401,A2152,'Все позиции'!$L$2:$L$10401,B2152,'Все позиции'!$F$2:$F$10401,"&lt;&gt;")</f>
        <v>1</v>
      </c>
      <c r="G2152" s="2" t="str">
        <f t="shared" si="33"/>
        <v>да</v>
      </c>
    </row>
    <row r="2153" spans="1:7" x14ac:dyDescent="0.25">
      <c r="A2153" s="2" t="s">
        <v>8528</v>
      </c>
      <c r="B2153" s="2" t="s">
        <v>38</v>
      </c>
      <c r="C2153" s="2">
        <f>COUNTIFS('Все позиции'!$H$2:$H$10401,A2153,'Все позиции'!$L$2:$L$10401,B2153)</f>
        <v>1</v>
      </c>
      <c r="D2153" s="2">
        <f>SUMIFS('Все позиции'!$K$2:$K$10401,'Все позиции'!$H$2:$H$10401,A2153,'Все позиции'!$L$2:$L$10401,B2153)</f>
        <v>1</v>
      </c>
      <c r="E2153" s="4">
        <f>SUMIFS('Все позиции'!$P$2:$P$10401,'Все позиции'!$H$2:$H$10401,A2153,'Все позиции'!$L$2:$L$10401,B2153)</f>
        <v>24505.01</v>
      </c>
      <c r="F2153" s="2">
        <f>COUNTIFS('Все позиции'!$H$2:$H$10401,A2153,'Все позиции'!$L$2:$L$10401,B2153,'Все позиции'!$F$2:$F$10401,"&lt;&gt;")</f>
        <v>1</v>
      </c>
      <c r="G2153" s="2" t="str">
        <f t="shared" si="33"/>
        <v>да</v>
      </c>
    </row>
    <row r="2154" spans="1:7" x14ac:dyDescent="0.25">
      <c r="A2154" s="2" t="s">
        <v>434</v>
      </c>
      <c r="B2154" s="2" t="s">
        <v>38</v>
      </c>
      <c r="C2154" s="2">
        <f>COUNTIFS('Все позиции'!$H$2:$H$10401,A2154,'Все позиции'!$L$2:$L$10401,B2154)</f>
        <v>1</v>
      </c>
      <c r="D2154" s="2">
        <f>SUMIFS('Все позиции'!$K$2:$K$10401,'Все позиции'!$H$2:$H$10401,A2154,'Все позиции'!$L$2:$L$10401,B2154)</f>
        <v>1</v>
      </c>
      <c r="E2154" s="4">
        <f>SUMIFS('Все позиции'!$P$2:$P$10401,'Все позиции'!$H$2:$H$10401,A2154,'Все позиции'!$L$2:$L$10401,B2154)</f>
        <v>90484.35</v>
      </c>
      <c r="F2154" s="2">
        <f>COUNTIFS('Все позиции'!$H$2:$H$10401,A2154,'Все позиции'!$L$2:$L$10401,B2154,'Все позиции'!$F$2:$F$10401,"&lt;&gt;")</f>
        <v>0</v>
      </c>
      <c r="G2154" s="2" t="str">
        <f t="shared" si="33"/>
        <v>нет</v>
      </c>
    </row>
    <row r="2155" spans="1:7" x14ac:dyDescent="0.25">
      <c r="A2155" s="2" t="s">
        <v>9544</v>
      </c>
      <c r="B2155" s="2" t="s">
        <v>38</v>
      </c>
      <c r="C2155" s="2">
        <f>COUNTIFS('Все позиции'!$H$2:$H$10401,A2155,'Все позиции'!$L$2:$L$10401,B2155)</f>
        <v>2</v>
      </c>
      <c r="D2155" s="2">
        <f>SUMIFS('Все позиции'!$K$2:$K$10401,'Все позиции'!$H$2:$H$10401,A2155,'Все позиции'!$L$2:$L$10401,B2155)</f>
        <v>6</v>
      </c>
      <c r="E2155" s="4">
        <f>SUMIFS('Все позиции'!$P$2:$P$10401,'Все позиции'!$H$2:$H$10401,A2155,'Все позиции'!$L$2:$L$10401,B2155)</f>
        <v>53201.58</v>
      </c>
      <c r="F2155" s="2">
        <f>COUNTIFS('Все позиции'!$H$2:$H$10401,A2155,'Все позиции'!$L$2:$L$10401,B2155,'Все позиции'!$F$2:$F$10401,"&lt;&gt;")</f>
        <v>2</v>
      </c>
      <c r="G2155" s="2" t="str">
        <f t="shared" si="33"/>
        <v>да</v>
      </c>
    </row>
    <row r="2156" spans="1:7" x14ac:dyDescent="0.25">
      <c r="A2156" s="2" t="s">
        <v>6248</v>
      </c>
      <c r="B2156" s="2" t="s">
        <v>38</v>
      </c>
      <c r="C2156" s="2">
        <f>COUNTIFS('Все позиции'!$H$2:$H$10401,A2156,'Все позиции'!$L$2:$L$10401,B2156)</f>
        <v>1</v>
      </c>
      <c r="D2156" s="2">
        <f>SUMIFS('Все позиции'!$K$2:$K$10401,'Все позиции'!$H$2:$H$10401,A2156,'Все позиции'!$L$2:$L$10401,B2156)</f>
        <v>2</v>
      </c>
      <c r="E2156" s="4">
        <f>SUMIFS('Все позиции'!$P$2:$P$10401,'Все позиции'!$H$2:$H$10401,A2156,'Все позиции'!$L$2:$L$10401,B2156)</f>
        <v>0</v>
      </c>
      <c r="F2156" s="2">
        <f>COUNTIFS('Все позиции'!$H$2:$H$10401,A2156,'Все позиции'!$L$2:$L$10401,B2156,'Все позиции'!$F$2:$F$10401,"&lt;&gt;")</f>
        <v>1</v>
      </c>
      <c r="G2156" s="2" t="str">
        <f t="shared" si="33"/>
        <v>да</v>
      </c>
    </row>
    <row r="2157" spans="1:7" x14ac:dyDescent="0.25">
      <c r="A2157" s="2" t="s">
        <v>6254</v>
      </c>
      <c r="B2157" s="2" t="s">
        <v>38</v>
      </c>
      <c r="C2157" s="2">
        <f>COUNTIFS('Все позиции'!$H$2:$H$10401,A2157,'Все позиции'!$L$2:$L$10401,B2157)</f>
        <v>1</v>
      </c>
      <c r="D2157" s="2">
        <f>SUMIFS('Все позиции'!$K$2:$K$10401,'Все позиции'!$H$2:$H$10401,A2157,'Все позиции'!$L$2:$L$10401,B2157)</f>
        <v>3</v>
      </c>
      <c r="E2157" s="4">
        <f>SUMIFS('Все позиции'!$P$2:$P$10401,'Все позиции'!$H$2:$H$10401,A2157,'Все позиции'!$L$2:$L$10401,B2157)</f>
        <v>0</v>
      </c>
      <c r="F2157" s="2">
        <f>COUNTIFS('Все позиции'!$H$2:$H$10401,A2157,'Все позиции'!$L$2:$L$10401,B2157,'Все позиции'!$F$2:$F$10401,"&lt;&gt;")</f>
        <v>1</v>
      </c>
      <c r="G2157" s="2" t="str">
        <f t="shared" si="33"/>
        <v>да</v>
      </c>
    </row>
    <row r="2158" spans="1:7" x14ac:dyDescent="0.25">
      <c r="A2158" s="2" t="s">
        <v>8466</v>
      </c>
      <c r="B2158" s="2" t="s">
        <v>38</v>
      </c>
      <c r="C2158" s="2">
        <f>COUNTIFS('Все позиции'!$H$2:$H$10401,A2158,'Все позиции'!$L$2:$L$10401,B2158)</f>
        <v>1</v>
      </c>
      <c r="D2158" s="2">
        <f>SUMIFS('Все позиции'!$K$2:$K$10401,'Все позиции'!$H$2:$H$10401,A2158,'Все позиции'!$L$2:$L$10401,B2158)</f>
        <v>3</v>
      </c>
      <c r="E2158" s="4">
        <f>SUMIFS('Все позиции'!$P$2:$P$10401,'Все позиции'!$H$2:$H$10401,A2158,'Все позиции'!$L$2:$L$10401,B2158)</f>
        <v>11063.52</v>
      </c>
      <c r="F2158" s="2">
        <f>COUNTIFS('Все позиции'!$H$2:$H$10401,A2158,'Все позиции'!$L$2:$L$10401,B2158,'Все позиции'!$F$2:$F$10401,"&lt;&gt;")</f>
        <v>1</v>
      </c>
      <c r="G2158" s="2" t="str">
        <f t="shared" si="33"/>
        <v>да</v>
      </c>
    </row>
    <row r="2159" spans="1:7" x14ac:dyDescent="0.25">
      <c r="A2159" s="2" t="s">
        <v>8472</v>
      </c>
      <c r="B2159" s="2" t="s">
        <v>38</v>
      </c>
      <c r="C2159" s="2">
        <f>COUNTIFS('Все позиции'!$H$2:$H$10401,A2159,'Все позиции'!$L$2:$L$10401,B2159)</f>
        <v>1</v>
      </c>
      <c r="D2159" s="2">
        <f>SUMIFS('Все позиции'!$K$2:$K$10401,'Все позиции'!$H$2:$H$10401,A2159,'Все позиции'!$L$2:$L$10401,B2159)</f>
        <v>1</v>
      </c>
      <c r="E2159" s="4">
        <f>SUMIFS('Все позиции'!$P$2:$P$10401,'Все позиции'!$H$2:$H$10401,A2159,'Все позиции'!$L$2:$L$10401,B2159)</f>
        <v>897.49</v>
      </c>
      <c r="F2159" s="2">
        <f>COUNTIFS('Все позиции'!$H$2:$H$10401,A2159,'Все позиции'!$L$2:$L$10401,B2159,'Все позиции'!$F$2:$F$10401,"&lt;&gt;")</f>
        <v>1</v>
      </c>
      <c r="G2159" s="2" t="str">
        <f t="shared" si="33"/>
        <v>да</v>
      </c>
    </row>
    <row r="2160" spans="1:7" x14ac:dyDescent="0.25">
      <c r="A2160" s="2" t="s">
        <v>1749</v>
      </c>
      <c r="B2160" s="2" t="s">
        <v>38</v>
      </c>
      <c r="C2160" s="2">
        <f>COUNTIFS('Все позиции'!$H$2:$H$10401,A2160,'Все позиции'!$L$2:$L$10401,B2160)</f>
        <v>2</v>
      </c>
      <c r="D2160" s="2">
        <f>SUMIFS('Все позиции'!$K$2:$K$10401,'Все позиции'!$H$2:$H$10401,A2160,'Все позиции'!$L$2:$L$10401,B2160)</f>
        <v>8</v>
      </c>
      <c r="E2160" s="4">
        <f>SUMIFS('Все позиции'!$P$2:$P$10401,'Все позиции'!$H$2:$H$10401,A2160,'Все позиции'!$L$2:$L$10401,B2160)</f>
        <v>176489.98</v>
      </c>
      <c r="F2160" s="2">
        <f>COUNTIFS('Все позиции'!$H$2:$H$10401,A2160,'Все позиции'!$L$2:$L$10401,B2160,'Все позиции'!$F$2:$F$10401,"&lt;&gt;")</f>
        <v>0</v>
      </c>
      <c r="G2160" s="2" t="str">
        <f t="shared" si="33"/>
        <v>нет</v>
      </c>
    </row>
    <row r="2161" spans="1:7" x14ac:dyDescent="0.25">
      <c r="A2161" s="2" t="s">
        <v>1752</v>
      </c>
      <c r="B2161" s="2" t="s">
        <v>38</v>
      </c>
      <c r="C2161" s="2">
        <f>COUNTIFS('Все позиции'!$H$2:$H$10401,A2161,'Все позиции'!$L$2:$L$10401,B2161)</f>
        <v>2</v>
      </c>
      <c r="D2161" s="2">
        <f>SUMIFS('Все позиции'!$K$2:$K$10401,'Все позиции'!$H$2:$H$10401,A2161,'Все позиции'!$L$2:$L$10401,B2161)</f>
        <v>8</v>
      </c>
      <c r="E2161" s="4">
        <f>SUMIFS('Все позиции'!$P$2:$P$10401,'Все позиции'!$H$2:$H$10401,A2161,'Все позиции'!$L$2:$L$10401,B2161)</f>
        <v>181462.8</v>
      </c>
      <c r="F2161" s="2">
        <f>COUNTIFS('Все позиции'!$H$2:$H$10401,A2161,'Все позиции'!$L$2:$L$10401,B2161,'Все позиции'!$F$2:$F$10401,"&lt;&gt;")</f>
        <v>0</v>
      </c>
      <c r="G2161" s="2" t="str">
        <f t="shared" si="33"/>
        <v>нет</v>
      </c>
    </row>
    <row r="2162" spans="1:7" x14ac:dyDescent="0.25">
      <c r="A2162" s="2" t="s">
        <v>1759</v>
      </c>
      <c r="B2162" s="2" t="s">
        <v>38</v>
      </c>
      <c r="C2162" s="2">
        <f>COUNTIFS('Все позиции'!$H$2:$H$10401,A2162,'Все позиции'!$L$2:$L$10401,B2162)</f>
        <v>2</v>
      </c>
      <c r="D2162" s="2">
        <f>SUMIFS('Все позиции'!$K$2:$K$10401,'Все позиции'!$H$2:$H$10401,A2162,'Все позиции'!$L$2:$L$10401,B2162)</f>
        <v>8</v>
      </c>
      <c r="E2162" s="4">
        <f>SUMIFS('Все позиции'!$P$2:$P$10401,'Все позиции'!$H$2:$H$10401,A2162,'Все позиции'!$L$2:$L$10401,B2162)</f>
        <v>134680</v>
      </c>
      <c r="F2162" s="2">
        <f>COUNTIFS('Все позиции'!$H$2:$H$10401,A2162,'Все позиции'!$L$2:$L$10401,B2162,'Все позиции'!$F$2:$F$10401,"&lt;&gt;")</f>
        <v>0</v>
      </c>
      <c r="G2162" s="2" t="str">
        <f t="shared" si="33"/>
        <v>нет</v>
      </c>
    </row>
    <row r="2163" spans="1:7" x14ac:dyDescent="0.25">
      <c r="A2163" s="2" t="s">
        <v>546</v>
      </c>
      <c r="B2163" s="2" t="s">
        <v>38</v>
      </c>
      <c r="C2163" s="2">
        <f>COUNTIFS('Все позиции'!$H$2:$H$10401,A2163,'Все позиции'!$L$2:$L$10401,B2163)</f>
        <v>1</v>
      </c>
      <c r="D2163" s="2">
        <f>SUMIFS('Все позиции'!$K$2:$K$10401,'Все позиции'!$H$2:$H$10401,A2163,'Все позиции'!$L$2:$L$10401,B2163)</f>
        <v>2</v>
      </c>
      <c r="E2163" s="4">
        <f>SUMIFS('Все позиции'!$P$2:$P$10401,'Все позиции'!$H$2:$H$10401,A2163,'Все позиции'!$L$2:$L$10401,B2163)</f>
        <v>76880.740000000005</v>
      </c>
      <c r="F2163" s="2">
        <f>COUNTIFS('Все позиции'!$H$2:$H$10401,A2163,'Все позиции'!$L$2:$L$10401,B2163,'Все позиции'!$F$2:$F$10401,"&lt;&gt;")</f>
        <v>0</v>
      </c>
      <c r="G2163" s="2" t="str">
        <f t="shared" si="33"/>
        <v>нет</v>
      </c>
    </row>
    <row r="2164" spans="1:7" x14ac:dyDescent="0.25">
      <c r="A2164" s="2" t="s">
        <v>442</v>
      </c>
      <c r="B2164" s="2" t="s">
        <v>38</v>
      </c>
      <c r="C2164" s="2">
        <f>COUNTIFS('Все позиции'!$H$2:$H$10401,A2164,'Все позиции'!$L$2:$L$10401,B2164)</f>
        <v>3</v>
      </c>
      <c r="D2164" s="2">
        <f>SUMIFS('Все позиции'!$K$2:$K$10401,'Все позиции'!$H$2:$H$10401,A2164,'Все позиции'!$L$2:$L$10401,B2164)</f>
        <v>9</v>
      </c>
      <c r="E2164" s="4">
        <f>SUMIFS('Все позиции'!$P$2:$P$10401,'Все позиции'!$H$2:$H$10401,A2164,'Все позиции'!$L$2:$L$10401,B2164)</f>
        <v>345149.59</v>
      </c>
      <c r="F2164" s="2">
        <f>COUNTIFS('Все позиции'!$H$2:$H$10401,A2164,'Все позиции'!$L$2:$L$10401,B2164,'Все позиции'!$F$2:$F$10401,"&lt;&gt;")</f>
        <v>0</v>
      </c>
      <c r="G2164" s="2" t="str">
        <f t="shared" si="33"/>
        <v>нет</v>
      </c>
    </row>
    <row r="2165" spans="1:7" x14ac:dyDescent="0.25">
      <c r="A2165" s="2" t="s">
        <v>6278</v>
      </c>
      <c r="B2165" s="2" t="s">
        <v>38</v>
      </c>
      <c r="C2165" s="2">
        <f>COUNTIFS('Все позиции'!$H$2:$H$10401,A2165,'Все позиции'!$L$2:$L$10401,B2165)</f>
        <v>1</v>
      </c>
      <c r="D2165" s="2">
        <f>SUMIFS('Все позиции'!$K$2:$K$10401,'Все позиции'!$H$2:$H$10401,A2165,'Все позиции'!$L$2:$L$10401,B2165)</f>
        <v>1</v>
      </c>
      <c r="E2165" s="4">
        <f>SUMIFS('Все позиции'!$P$2:$P$10401,'Все позиции'!$H$2:$H$10401,A2165,'Все позиции'!$L$2:$L$10401,B2165)</f>
        <v>0</v>
      </c>
      <c r="F2165" s="2">
        <f>COUNTIFS('Все позиции'!$H$2:$H$10401,A2165,'Все позиции'!$L$2:$L$10401,B2165,'Все позиции'!$F$2:$F$10401,"&lt;&gt;")</f>
        <v>1</v>
      </c>
      <c r="G2165" s="2" t="str">
        <f t="shared" si="33"/>
        <v>да</v>
      </c>
    </row>
    <row r="2166" spans="1:7" x14ac:dyDescent="0.25">
      <c r="A2166" s="2" t="s">
        <v>451</v>
      </c>
      <c r="B2166" s="2" t="s">
        <v>73</v>
      </c>
      <c r="C2166" s="2">
        <f>COUNTIFS('Все позиции'!$H$2:$H$10401,A2166,'Все позиции'!$L$2:$L$10401,B2166)</f>
        <v>1</v>
      </c>
      <c r="D2166" s="2">
        <f>SUMIFS('Все позиции'!$K$2:$K$10401,'Все позиции'!$H$2:$H$10401,A2166,'Все позиции'!$L$2:$L$10401,B2166)</f>
        <v>2</v>
      </c>
      <c r="E2166" s="4">
        <f>SUMIFS('Все позиции'!$P$2:$P$10401,'Все позиции'!$H$2:$H$10401,A2166,'Все позиции'!$L$2:$L$10401,B2166)</f>
        <v>0</v>
      </c>
      <c r="F2166" s="2">
        <f>COUNTIFS('Все позиции'!$H$2:$H$10401,A2166,'Все позиции'!$L$2:$L$10401,B2166,'Все позиции'!$F$2:$F$10401,"&lt;&gt;")</f>
        <v>0</v>
      </c>
      <c r="G2166" s="2" t="str">
        <f t="shared" si="33"/>
        <v>нет</v>
      </c>
    </row>
    <row r="2167" spans="1:7" x14ac:dyDescent="0.25">
      <c r="A2167" s="2" t="s">
        <v>308</v>
      </c>
      <c r="B2167" s="2" t="s">
        <v>73</v>
      </c>
      <c r="C2167" s="2">
        <f>COUNTIFS('Все позиции'!$H$2:$H$10401,A2167,'Все позиции'!$L$2:$L$10401,B2167)</f>
        <v>1</v>
      </c>
      <c r="D2167" s="2">
        <f>SUMIFS('Все позиции'!$K$2:$K$10401,'Все позиции'!$H$2:$H$10401,A2167,'Все позиции'!$L$2:$L$10401,B2167)</f>
        <v>1</v>
      </c>
      <c r="E2167" s="4">
        <f>SUMIFS('Все позиции'!$P$2:$P$10401,'Все позиции'!$H$2:$H$10401,A2167,'Все позиции'!$L$2:$L$10401,B2167)</f>
        <v>0</v>
      </c>
      <c r="F2167" s="2">
        <f>COUNTIFS('Все позиции'!$H$2:$H$10401,A2167,'Все позиции'!$L$2:$L$10401,B2167,'Все позиции'!$F$2:$F$10401,"&lt;&gt;")</f>
        <v>0</v>
      </c>
      <c r="G2167" s="2" t="str">
        <f t="shared" si="33"/>
        <v>нет</v>
      </c>
    </row>
    <row r="2168" spans="1:7" x14ac:dyDescent="0.25">
      <c r="A2168" s="2" t="s">
        <v>2300</v>
      </c>
      <c r="B2168" s="2" t="s">
        <v>38</v>
      </c>
      <c r="C2168" s="2">
        <f>COUNTIFS('Все позиции'!$H$2:$H$10401,A2168,'Все позиции'!$L$2:$L$10401,B2168)</f>
        <v>1</v>
      </c>
      <c r="D2168" s="2">
        <f>SUMIFS('Все позиции'!$K$2:$K$10401,'Все позиции'!$H$2:$H$10401,A2168,'Все позиции'!$L$2:$L$10401,B2168)</f>
        <v>4</v>
      </c>
      <c r="E2168" s="4">
        <f>SUMIFS('Все позиции'!$P$2:$P$10401,'Все позиции'!$H$2:$H$10401,A2168,'Все позиции'!$L$2:$L$10401,B2168)</f>
        <v>5082.03</v>
      </c>
      <c r="F2168" s="2">
        <f>COUNTIFS('Все позиции'!$H$2:$H$10401,A2168,'Все позиции'!$L$2:$L$10401,B2168,'Все позиции'!$F$2:$F$10401,"&lt;&gt;")</f>
        <v>0</v>
      </c>
      <c r="G2168" s="2" t="str">
        <f t="shared" si="33"/>
        <v>нет</v>
      </c>
    </row>
    <row r="2169" spans="1:7" x14ac:dyDescent="0.25">
      <c r="A2169" s="2" t="s">
        <v>6366</v>
      </c>
      <c r="B2169" s="2" t="s">
        <v>38</v>
      </c>
      <c r="C2169" s="2">
        <f>COUNTIFS('Все позиции'!$H$2:$H$10401,A2169,'Все позиции'!$L$2:$L$10401,B2169)</f>
        <v>1</v>
      </c>
      <c r="D2169" s="2">
        <f>SUMIFS('Все позиции'!$K$2:$K$10401,'Все позиции'!$H$2:$H$10401,A2169,'Все позиции'!$L$2:$L$10401,B2169)</f>
        <v>40</v>
      </c>
      <c r="E2169" s="4">
        <f>SUMIFS('Все позиции'!$P$2:$P$10401,'Все позиции'!$H$2:$H$10401,A2169,'Все позиции'!$L$2:$L$10401,B2169)</f>
        <v>0</v>
      </c>
      <c r="F2169" s="2">
        <f>COUNTIFS('Все позиции'!$H$2:$H$10401,A2169,'Все позиции'!$L$2:$L$10401,B2169,'Все позиции'!$F$2:$F$10401,"&lt;&gt;")</f>
        <v>1</v>
      </c>
      <c r="G2169" s="2" t="str">
        <f t="shared" si="33"/>
        <v>да</v>
      </c>
    </row>
    <row r="2170" spans="1:7" x14ac:dyDescent="0.25">
      <c r="A2170" s="2" t="s">
        <v>4192</v>
      </c>
      <c r="B2170" s="2" t="s">
        <v>38</v>
      </c>
      <c r="C2170" s="2">
        <f>COUNTIFS('Все позиции'!$H$2:$H$10401,A2170,'Все позиции'!$L$2:$L$10401,B2170)</f>
        <v>1</v>
      </c>
      <c r="D2170" s="2">
        <f>SUMIFS('Все позиции'!$K$2:$K$10401,'Все позиции'!$H$2:$H$10401,A2170,'Все позиции'!$L$2:$L$10401,B2170)</f>
        <v>1</v>
      </c>
      <c r="E2170" s="4">
        <f>SUMIFS('Все позиции'!$P$2:$P$10401,'Все позиции'!$H$2:$H$10401,A2170,'Все позиции'!$L$2:$L$10401,B2170)</f>
        <v>4629.3</v>
      </c>
      <c r="F2170" s="2">
        <f>COUNTIFS('Все позиции'!$H$2:$H$10401,A2170,'Все позиции'!$L$2:$L$10401,B2170,'Все позиции'!$F$2:$F$10401,"&lt;&gt;")</f>
        <v>0</v>
      </c>
      <c r="G2170" s="2" t="str">
        <f t="shared" si="33"/>
        <v>нет</v>
      </c>
    </row>
    <row r="2171" spans="1:7" x14ac:dyDescent="0.25">
      <c r="A2171" s="2" t="s">
        <v>6367</v>
      </c>
      <c r="B2171" s="2" t="s">
        <v>38</v>
      </c>
      <c r="C2171" s="2">
        <f>COUNTIFS('Все позиции'!$H$2:$H$10401,A2171,'Все позиции'!$L$2:$L$10401,B2171)</f>
        <v>1</v>
      </c>
      <c r="D2171" s="2">
        <f>SUMIFS('Все позиции'!$K$2:$K$10401,'Все позиции'!$H$2:$H$10401,A2171,'Все позиции'!$L$2:$L$10401,B2171)</f>
        <v>4</v>
      </c>
      <c r="E2171" s="4">
        <f>SUMIFS('Все позиции'!$P$2:$P$10401,'Все позиции'!$H$2:$H$10401,A2171,'Все позиции'!$L$2:$L$10401,B2171)</f>
        <v>0</v>
      </c>
      <c r="F2171" s="2">
        <f>COUNTIFS('Все позиции'!$H$2:$H$10401,A2171,'Все позиции'!$L$2:$L$10401,B2171,'Все позиции'!$F$2:$F$10401,"&lt;&gt;")</f>
        <v>1</v>
      </c>
      <c r="G2171" s="2" t="str">
        <f t="shared" si="33"/>
        <v>да</v>
      </c>
    </row>
    <row r="2172" spans="1:7" x14ac:dyDescent="0.25">
      <c r="A2172" s="2" t="s">
        <v>6612</v>
      </c>
      <c r="B2172" s="2" t="s">
        <v>38</v>
      </c>
      <c r="C2172" s="2">
        <f>COUNTIFS('Все позиции'!$H$2:$H$10401,A2172,'Все позиции'!$L$2:$L$10401,B2172)</f>
        <v>1</v>
      </c>
      <c r="D2172" s="2">
        <f>SUMIFS('Все позиции'!$K$2:$K$10401,'Все позиции'!$H$2:$H$10401,A2172,'Все позиции'!$L$2:$L$10401,B2172)</f>
        <v>1</v>
      </c>
      <c r="E2172" s="4">
        <f>SUMIFS('Все позиции'!$P$2:$P$10401,'Все позиции'!$H$2:$H$10401,A2172,'Все позиции'!$L$2:$L$10401,B2172)</f>
        <v>16042.73</v>
      </c>
      <c r="F2172" s="2">
        <f>COUNTIFS('Все позиции'!$H$2:$H$10401,A2172,'Все позиции'!$L$2:$L$10401,B2172,'Все позиции'!$F$2:$F$10401,"&lt;&gt;")</f>
        <v>1</v>
      </c>
      <c r="G2172" s="2" t="str">
        <f t="shared" si="33"/>
        <v>да</v>
      </c>
    </row>
    <row r="2173" spans="1:7" x14ac:dyDescent="0.25">
      <c r="A2173" s="2" t="s">
        <v>6614</v>
      </c>
      <c r="B2173" s="2" t="s">
        <v>38</v>
      </c>
      <c r="C2173" s="2">
        <f>COUNTIFS('Все позиции'!$H$2:$H$10401,A2173,'Все позиции'!$L$2:$L$10401,B2173)</f>
        <v>1</v>
      </c>
      <c r="D2173" s="2">
        <f>SUMIFS('Все позиции'!$K$2:$K$10401,'Все позиции'!$H$2:$H$10401,A2173,'Все позиции'!$L$2:$L$10401,B2173)</f>
        <v>1</v>
      </c>
      <c r="E2173" s="4">
        <f>SUMIFS('Все позиции'!$P$2:$P$10401,'Все позиции'!$H$2:$H$10401,A2173,'Все позиции'!$L$2:$L$10401,B2173)</f>
        <v>16042.73</v>
      </c>
      <c r="F2173" s="2">
        <f>COUNTIFS('Все позиции'!$H$2:$H$10401,A2173,'Все позиции'!$L$2:$L$10401,B2173,'Все позиции'!$F$2:$F$10401,"&lt;&gt;")</f>
        <v>1</v>
      </c>
      <c r="G2173" s="2" t="str">
        <f t="shared" si="33"/>
        <v>да</v>
      </c>
    </row>
    <row r="2174" spans="1:7" x14ac:dyDescent="0.25">
      <c r="A2174" s="2" t="s">
        <v>6255</v>
      </c>
      <c r="B2174" s="2" t="s">
        <v>38</v>
      </c>
      <c r="C2174" s="2">
        <f>COUNTIFS('Все позиции'!$H$2:$H$10401,A2174,'Все позиции'!$L$2:$L$10401,B2174)</f>
        <v>1</v>
      </c>
      <c r="D2174" s="2">
        <f>SUMIFS('Все позиции'!$K$2:$K$10401,'Все позиции'!$H$2:$H$10401,A2174,'Все позиции'!$L$2:$L$10401,B2174)</f>
        <v>1</v>
      </c>
      <c r="E2174" s="4">
        <f>SUMIFS('Все позиции'!$P$2:$P$10401,'Все позиции'!$H$2:$H$10401,A2174,'Все позиции'!$L$2:$L$10401,B2174)</f>
        <v>0</v>
      </c>
      <c r="F2174" s="2">
        <f>COUNTIFS('Все позиции'!$H$2:$H$10401,A2174,'Все позиции'!$L$2:$L$10401,B2174,'Все позиции'!$F$2:$F$10401,"&lt;&gt;")</f>
        <v>1</v>
      </c>
      <c r="G2174" s="2" t="str">
        <f t="shared" si="33"/>
        <v>да</v>
      </c>
    </row>
    <row r="2175" spans="1:7" x14ac:dyDescent="0.25">
      <c r="A2175" s="2" t="s">
        <v>5277</v>
      </c>
      <c r="B2175" s="2" t="s">
        <v>73</v>
      </c>
      <c r="C2175" s="2">
        <f>COUNTIFS('Все позиции'!$H$2:$H$10401,A2175,'Все позиции'!$L$2:$L$10401,B2175)</f>
        <v>1</v>
      </c>
      <c r="D2175" s="2">
        <f>SUMIFS('Все позиции'!$K$2:$K$10401,'Все позиции'!$H$2:$H$10401,A2175,'Все позиции'!$L$2:$L$10401,B2175)</f>
        <v>4</v>
      </c>
      <c r="E2175" s="4">
        <f>SUMIFS('Все позиции'!$P$2:$P$10401,'Все позиции'!$H$2:$H$10401,A2175,'Все позиции'!$L$2:$L$10401,B2175)</f>
        <v>66688.13</v>
      </c>
      <c r="F2175" s="2">
        <f>COUNTIFS('Все позиции'!$H$2:$H$10401,A2175,'Все позиции'!$L$2:$L$10401,B2175,'Все позиции'!$F$2:$F$10401,"&lt;&gt;")</f>
        <v>1</v>
      </c>
      <c r="G2175" s="2" t="str">
        <f t="shared" si="33"/>
        <v>да</v>
      </c>
    </row>
    <row r="2176" spans="1:7" x14ac:dyDescent="0.25">
      <c r="A2176" s="2" t="s">
        <v>5278</v>
      </c>
      <c r="B2176" s="2" t="s">
        <v>73</v>
      </c>
      <c r="C2176" s="2">
        <f>COUNTIFS('Все позиции'!$H$2:$H$10401,A2176,'Все позиции'!$L$2:$L$10401,B2176)</f>
        <v>1</v>
      </c>
      <c r="D2176" s="2">
        <f>SUMIFS('Все позиции'!$K$2:$K$10401,'Все позиции'!$H$2:$H$10401,A2176,'Все позиции'!$L$2:$L$10401,B2176)</f>
        <v>1</v>
      </c>
      <c r="E2176" s="4">
        <f>SUMIFS('Все позиции'!$P$2:$P$10401,'Все позиции'!$H$2:$H$10401,A2176,'Все позиции'!$L$2:$L$10401,B2176)</f>
        <v>17458.689999999999</v>
      </c>
      <c r="F2176" s="2">
        <f>COUNTIFS('Все позиции'!$H$2:$H$10401,A2176,'Все позиции'!$L$2:$L$10401,B2176,'Все позиции'!$F$2:$F$10401,"&lt;&gt;")</f>
        <v>1</v>
      </c>
      <c r="G2176" s="2" t="str">
        <f t="shared" si="33"/>
        <v>да</v>
      </c>
    </row>
    <row r="2177" spans="1:7" x14ac:dyDescent="0.25">
      <c r="A2177" s="2" t="s">
        <v>5279</v>
      </c>
      <c r="B2177" s="2" t="s">
        <v>73</v>
      </c>
      <c r="C2177" s="2">
        <f>COUNTIFS('Все позиции'!$H$2:$H$10401,A2177,'Все позиции'!$L$2:$L$10401,B2177)</f>
        <v>1</v>
      </c>
      <c r="D2177" s="2">
        <f>SUMIFS('Все позиции'!$K$2:$K$10401,'Все позиции'!$H$2:$H$10401,A2177,'Все позиции'!$L$2:$L$10401,B2177)</f>
        <v>2</v>
      </c>
      <c r="E2177" s="4">
        <f>SUMIFS('Все позиции'!$P$2:$P$10401,'Все позиции'!$H$2:$H$10401,A2177,'Все позиции'!$L$2:$L$10401,B2177)</f>
        <v>36084.67</v>
      </c>
      <c r="F2177" s="2">
        <f>COUNTIFS('Все позиции'!$H$2:$H$10401,A2177,'Все позиции'!$L$2:$L$10401,B2177,'Все позиции'!$F$2:$F$10401,"&lt;&gt;")</f>
        <v>1</v>
      </c>
      <c r="G2177" s="2" t="str">
        <f t="shared" si="33"/>
        <v>да</v>
      </c>
    </row>
    <row r="2178" spans="1:7" x14ac:dyDescent="0.25">
      <c r="A2178" s="2" t="s">
        <v>5280</v>
      </c>
      <c r="B2178" s="2" t="s">
        <v>73</v>
      </c>
      <c r="C2178" s="2">
        <f>COUNTIFS('Все позиции'!$H$2:$H$10401,A2178,'Все позиции'!$L$2:$L$10401,B2178)</f>
        <v>1</v>
      </c>
      <c r="D2178" s="2">
        <f>SUMIFS('Все позиции'!$K$2:$K$10401,'Все позиции'!$H$2:$H$10401,A2178,'Все позиции'!$L$2:$L$10401,B2178)</f>
        <v>1</v>
      </c>
      <c r="E2178" s="4">
        <f>SUMIFS('Все позиции'!$P$2:$P$10401,'Все позиции'!$H$2:$H$10401,A2178,'Все позиции'!$L$2:$L$10401,B2178)</f>
        <v>18422.98</v>
      </c>
      <c r="F2178" s="2">
        <f>COUNTIFS('Все позиции'!$H$2:$H$10401,A2178,'Все позиции'!$L$2:$L$10401,B2178,'Все позиции'!$F$2:$F$10401,"&lt;&gt;")</f>
        <v>1</v>
      </c>
      <c r="G2178" s="2" t="str">
        <f t="shared" ref="G2178:G2241" si="34">IF(F2178&gt;0,"да","нет")</f>
        <v>да</v>
      </c>
    </row>
    <row r="2179" spans="1:7" x14ac:dyDescent="0.25">
      <c r="A2179" s="2" t="s">
        <v>5281</v>
      </c>
      <c r="B2179" s="2" t="s">
        <v>73</v>
      </c>
      <c r="C2179" s="2">
        <f>COUNTIFS('Все позиции'!$H$2:$H$10401,A2179,'Все позиции'!$L$2:$L$10401,B2179)</f>
        <v>1</v>
      </c>
      <c r="D2179" s="2">
        <f>SUMIFS('Все позиции'!$K$2:$K$10401,'Все позиции'!$H$2:$H$10401,A2179,'Все позиции'!$L$2:$L$10401,B2179)</f>
        <v>3</v>
      </c>
      <c r="E2179" s="4">
        <f>SUMIFS('Все позиции'!$P$2:$P$10401,'Все позиции'!$H$2:$H$10401,A2179,'Все позиции'!$L$2:$L$10401,B2179)</f>
        <v>61549.49</v>
      </c>
      <c r="F2179" s="2">
        <f>COUNTIFS('Все позиции'!$H$2:$H$10401,A2179,'Все позиции'!$L$2:$L$10401,B2179,'Все позиции'!$F$2:$F$10401,"&lt;&gt;")</f>
        <v>1</v>
      </c>
      <c r="G2179" s="2" t="str">
        <f t="shared" si="34"/>
        <v>да</v>
      </c>
    </row>
    <row r="2180" spans="1:7" x14ac:dyDescent="0.25">
      <c r="A2180" s="2" t="s">
        <v>5282</v>
      </c>
      <c r="B2180" s="2" t="s">
        <v>73</v>
      </c>
      <c r="C2180" s="2">
        <f>COUNTIFS('Все позиции'!$H$2:$H$10401,A2180,'Все позиции'!$L$2:$L$10401,B2180)</f>
        <v>1</v>
      </c>
      <c r="D2180" s="2">
        <f>SUMIFS('Все позиции'!$K$2:$K$10401,'Все позиции'!$H$2:$H$10401,A2180,'Все позиции'!$L$2:$L$10401,B2180)</f>
        <v>1</v>
      </c>
      <c r="E2180" s="4">
        <f>SUMIFS('Все позиции'!$P$2:$P$10401,'Все позиции'!$H$2:$H$10401,A2180,'Все позиции'!$L$2:$L$10401,B2180)</f>
        <v>23447.42</v>
      </c>
      <c r="F2180" s="2">
        <f>COUNTIFS('Все позиции'!$H$2:$H$10401,A2180,'Все позиции'!$L$2:$L$10401,B2180,'Все позиции'!$F$2:$F$10401,"&lt;&gt;")</f>
        <v>1</v>
      </c>
      <c r="G2180" s="2" t="str">
        <f t="shared" si="34"/>
        <v>да</v>
      </c>
    </row>
    <row r="2181" spans="1:7" x14ac:dyDescent="0.25">
      <c r="A2181" s="2" t="s">
        <v>5283</v>
      </c>
      <c r="B2181" s="2" t="s">
        <v>73</v>
      </c>
      <c r="C2181" s="2">
        <f>COUNTIFS('Все позиции'!$H$2:$H$10401,A2181,'Все позиции'!$L$2:$L$10401,B2181)</f>
        <v>1</v>
      </c>
      <c r="D2181" s="2">
        <f>SUMIFS('Все позиции'!$K$2:$K$10401,'Все позиции'!$H$2:$H$10401,A2181,'Все позиции'!$L$2:$L$10401,B2181)</f>
        <v>1</v>
      </c>
      <c r="E2181" s="4">
        <f>SUMIFS('Все позиции'!$P$2:$P$10401,'Все позиции'!$H$2:$H$10401,A2181,'Все позиции'!$L$2:$L$10401,B2181)</f>
        <v>24107.200000000001</v>
      </c>
      <c r="F2181" s="2">
        <f>COUNTIFS('Все позиции'!$H$2:$H$10401,A2181,'Все позиции'!$L$2:$L$10401,B2181,'Все позиции'!$F$2:$F$10401,"&lt;&gt;")</f>
        <v>1</v>
      </c>
      <c r="G2181" s="2" t="str">
        <f t="shared" si="34"/>
        <v>да</v>
      </c>
    </row>
    <row r="2182" spans="1:7" x14ac:dyDescent="0.25">
      <c r="A2182" s="2" t="s">
        <v>5284</v>
      </c>
      <c r="B2182" s="2" t="s">
        <v>73</v>
      </c>
      <c r="C2182" s="2">
        <f>COUNTIFS('Все позиции'!$H$2:$H$10401,A2182,'Все позиции'!$L$2:$L$10401,B2182)</f>
        <v>1</v>
      </c>
      <c r="D2182" s="2">
        <f>SUMIFS('Все позиции'!$K$2:$K$10401,'Все позиции'!$H$2:$H$10401,A2182,'Все позиции'!$L$2:$L$10401,B2182)</f>
        <v>1</v>
      </c>
      <c r="E2182" s="4">
        <f>SUMIFS('Все позиции'!$P$2:$P$10401,'Все позиции'!$H$2:$H$10401,A2182,'Все позиции'!$L$2:$L$10401,B2182)</f>
        <v>25198.37</v>
      </c>
      <c r="F2182" s="2">
        <f>COUNTIFS('Все позиции'!$H$2:$H$10401,A2182,'Все позиции'!$L$2:$L$10401,B2182,'Все позиции'!$F$2:$F$10401,"&lt;&gt;")</f>
        <v>1</v>
      </c>
      <c r="G2182" s="2" t="str">
        <f t="shared" si="34"/>
        <v>да</v>
      </c>
    </row>
    <row r="2183" spans="1:7" x14ac:dyDescent="0.25">
      <c r="A2183" s="2" t="s">
        <v>5285</v>
      </c>
      <c r="B2183" s="2" t="s">
        <v>73</v>
      </c>
      <c r="C2183" s="2">
        <f>COUNTIFS('Все позиции'!$H$2:$H$10401,A2183,'Все позиции'!$L$2:$L$10401,B2183)</f>
        <v>1</v>
      </c>
      <c r="D2183" s="2">
        <f>SUMIFS('Все позиции'!$K$2:$K$10401,'Все позиции'!$H$2:$H$10401,A2183,'Все позиции'!$L$2:$L$10401,B2183)</f>
        <v>1</v>
      </c>
      <c r="E2183" s="4">
        <f>SUMIFS('Все позиции'!$P$2:$P$10401,'Все позиции'!$H$2:$H$10401,A2183,'Все позиции'!$L$2:$L$10401,B2183)</f>
        <v>27241.14</v>
      </c>
      <c r="F2183" s="2">
        <f>COUNTIFS('Все позиции'!$H$2:$H$10401,A2183,'Все позиции'!$L$2:$L$10401,B2183,'Все позиции'!$F$2:$F$10401,"&lt;&gt;")</f>
        <v>1</v>
      </c>
      <c r="G2183" s="2" t="str">
        <f t="shared" si="34"/>
        <v>да</v>
      </c>
    </row>
    <row r="2184" spans="1:7" x14ac:dyDescent="0.25">
      <c r="A2184" s="2" t="s">
        <v>5286</v>
      </c>
      <c r="B2184" s="2" t="s">
        <v>73</v>
      </c>
      <c r="C2184" s="2">
        <f>COUNTIFS('Все позиции'!$H$2:$H$10401,A2184,'Все позиции'!$L$2:$L$10401,B2184)</f>
        <v>1</v>
      </c>
      <c r="D2184" s="2">
        <f>SUMIFS('Все позиции'!$K$2:$K$10401,'Все позиции'!$H$2:$H$10401,A2184,'Все позиции'!$L$2:$L$10401,B2184)</f>
        <v>1</v>
      </c>
      <c r="E2184" s="4">
        <f>SUMIFS('Все позиции'!$P$2:$P$10401,'Все позиции'!$H$2:$H$10401,A2184,'Все позиции'!$L$2:$L$10401,B2184)</f>
        <v>28865.200000000001</v>
      </c>
      <c r="F2184" s="2">
        <f>COUNTIFS('Все позиции'!$H$2:$H$10401,A2184,'Все позиции'!$L$2:$L$10401,B2184,'Все позиции'!$F$2:$F$10401,"&lt;&gt;")</f>
        <v>1</v>
      </c>
      <c r="G2184" s="2" t="str">
        <f t="shared" si="34"/>
        <v>да</v>
      </c>
    </row>
    <row r="2185" spans="1:7" x14ac:dyDescent="0.25">
      <c r="A2185" s="2" t="s">
        <v>8534</v>
      </c>
      <c r="B2185" s="2" t="s">
        <v>38</v>
      </c>
      <c r="C2185" s="2">
        <f>COUNTIFS('Все позиции'!$H$2:$H$10401,A2185,'Все позиции'!$L$2:$L$10401,B2185)</f>
        <v>1</v>
      </c>
      <c r="D2185" s="2">
        <f>SUMIFS('Все позиции'!$K$2:$K$10401,'Все позиции'!$H$2:$H$10401,A2185,'Все позиции'!$L$2:$L$10401,B2185)</f>
        <v>4</v>
      </c>
      <c r="E2185" s="4">
        <f>SUMIFS('Все позиции'!$P$2:$P$10401,'Все позиции'!$H$2:$H$10401,A2185,'Все позиции'!$L$2:$L$10401,B2185)</f>
        <v>336399.97</v>
      </c>
      <c r="F2185" s="2">
        <f>COUNTIFS('Все позиции'!$H$2:$H$10401,A2185,'Все позиции'!$L$2:$L$10401,B2185,'Все позиции'!$F$2:$F$10401,"&lt;&gt;")</f>
        <v>1</v>
      </c>
      <c r="G2185" s="2" t="str">
        <f t="shared" si="34"/>
        <v>да</v>
      </c>
    </row>
    <row r="2186" spans="1:7" x14ac:dyDescent="0.25">
      <c r="A2186" s="2" t="s">
        <v>8532</v>
      </c>
      <c r="B2186" s="2" t="s">
        <v>38</v>
      </c>
      <c r="C2186" s="2">
        <f>COUNTIFS('Все позиции'!$H$2:$H$10401,A2186,'Все позиции'!$L$2:$L$10401,B2186)</f>
        <v>1</v>
      </c>
      <c r="D2186" s="2">
        <f>SUMIFS('Все позиции'!$K$2:$K$10401,'Все позиции'!$H$2:$H$10401,A2186,'Все позиции'!$L$2:$L$10401,B2186)</f>
        <v>3</v>
      </c>
      <c r="E2186" s="4">
        <f>SUMIFS('Все позиции'!$P$2:$P$10401,'Все позиции'!$H$2:$H$10401,A2186,'Все позиции'!$L$2:$L$10401,B2186)</f>
        <v>147465.01999999999</v>
      </c>
      <c r="F2186" s="2">
        <f>COUNTIFS('Все позиции'!$H$2:$H$10401,A2186,'Все позиции'!$L$2:$L$10401,B2186,'Все позиции'!$F$2:$F$10401,"&lt;&gt;")</f>
        <v>1</v>
      </c>
      <c r="G2186" s="2" t="str">
        <f t="shared" si="34"/>
        <v>да</v>
      </c>
    </row>
    <row r="2187" spans="1:7" x14ac:dyDescent="0.25">
      <c r="A2187" s="2" t="s">
        <v>6261</v>
      </c>
      <c r="B2187" s="2" t="s">
        <v>38</v>
      </c>
      <c r="C2187" s="2">
        <f>COUNTIFS('Все позиции'!$H$2:$H$10401,A2187,'Все позиции'!$L$2:$L$10401,B2187)</f>
        <v>2</v>
      </c>
      <c r="D2187" s="2">
        <f>SUMIFS('Все позиции'!$K$2:$K$10401,'Все позиции'!$H$2:$H$10401,A2187,'Все позиции'!$L$2:$L$10401,B2187)</f>
        <v>2</v>
      </c>
      <c r="E2187" s="4">
        <f>SUMIFS('Все позиции'!$P$2:$P$10401,'Все позиции'!$H$2:$H$10401,A2187,'Все позиции'!$L$2:$L$10401,B2187)</f>
        <v>0</v>
      </c>
      <c r="F2187" s="2">
        <f>COUNTIFS('Все позиции'!$H$2:$H$10401,A2187,'Все позиции'!$L$2:$L$10401,B2187,'Все позиции'!$F$2:$F$10401,"&lt;&gt;")</f>
        <v>2</v>
      </c>
      <c r="G2187" s="2" t="str">
        <f t="shared" si="34"/>
        <v>да</v>
      </c>
    </row>
    <row r="2188" spans="1:7" x14ac:dyDescent="0.25">
      <c r="A2188" s="2" t="s">
        <v>6368</v>
      </c>
      <c r="B2188" s="2" t="s">
        <v>38</v>
      </c>
      <c r="C2188" s="2">
        <f>COUNTIFS('Все позиции'!$H$2:$H$10401,A2188,'Все позиции'!$L$2:$L$10401,B2188)</f>
        <v>1</v>
      </c>
      <c r="D2188" s="2">
        <f>SUMIFS('Все позиции'!$K$2:$K$10401,'Все позиции'!$H$2:$H$10401,A2188,'Все позиции'!$L$2:$L$10401,B2188)</f>
        <v>1</v>
      </c>
      <c r="E2188" s="4">
        <f>SUMIFS('Все позиции'!$P$2:$P$10401,'Все позиции'!$H$2:$H$10401,A2188,'Все позиции'!$L$2:$L$10401,B2188)</f>
        <v>0</v>
      </c>
      <c r="F2188" s="2">
        <f>COUNTIFS('Все позиции'!$H$2:$H$10401,A2188,'Все позиции'!$L$2:$L$10401,B2188,'Все позиции'!$F$2:$F$10401,"&lt;&gt;")</f>
        <v>1</v>
      </c>
      <c r="G2188" s="2" t="str">
        <f t="shared" si="34"/>
        <v>да</v>
      </c>
    </row>
    <row r="2189" spans="1:7" x14ac:dyDescent="0.25">
      <c r="A2189" s="2" t="s">
        <v>8468</v>
      </c>
      <c r="B2189" s="2" t="s">
        <v>38</v>
      </c>
      <c r="C2189" s="2">
        <f>COUNTIFS('Все позиции'!$H$2:$H$10401,A2189,'Все позиции'!$L$2:$L$10401,B2189)</f>
        <v>1</v>
      </c>
      <c r="D2189" s="2">
        <f>SUMIFS('Все позиции'!$K$2:$K$10401,'Все позиции'!$H$2:$H$10401,A2189,'Все позиции'!$L$2:$L$10401,B2189)</f>
        <v>6</v>
      </c>
      <c r="E2189" s="4">
        <f>SUMIFS('Все позиции'!$P$2:$P$10401,'Все позиции'!$H$2:$H$10401,A2189,'Все позиции'!$L$2:$L$10401,B2189)</f>
        <v>10126.85</v>
      </c>
      <c r="F2189" s="2">
        <f>COUNTIFS('Все позиции'!$H$2:$H$10401,A2189,'Все позиции'!$L$2:$L$10401,B2189,'Все позиции'!$F$2:$F$10401,"&lt;&gt;")</f>
        <v>1</v>
      </c>
      <c r="G2189" s="2" t="str">
        <f t="shared" si="34"/>
        <v>да</v>
      </c>
    </row>
    <row r="2190" spans="1:7" x14ac:dyDescent="0.25">
      <c r="A2190" s="2" t="s">
        <v>8470</v>
      </c>
      <c r="B2190" s="2" t="s">
        <v>38</v>
      </c>
      <c r="C2190" s="2">
        <f>COUNTIFS('Все позиции'!$H$2:$H$10401,A2190,'Все позиции'!$L$2:$L$10401,B2190)</f>
        <v>1</v>
      </c>
      <c r="D2190" s="2">
        <f>SUMIFS('Все позиции'!$K$2:$K$10401,'Все позиции'!$H$2:$H$10401,A2190,'Все позиции'!$L$2:$L$10401,B2190)</f>
        <v>2</v>
      </c>
      <c r="E2190" s="4">
        <f>SUMIFS('Все позиции'!$P$2:$P$10401,'Все позиции'!$H$2:$H$10401,A2190,'Все позиции'!$L$2:$L$10401,B2190)</f>
        <v>1794.99</v>
      </c>
      <c r="F2190" s="2">
        <f>COUNTIFS('Все позиции'!$H$2:$H$10401,A2190,'Все позиции'!$L$2:$L$10401,B2190,'Все позиции'!$F$2:$F$10401,"&lt;&gt;")</f>
        <v>1</v>
      </c>
      <c r="G2190" s="2" t="str">
        <f t="shared" si="34"/>
        <v>да</v>
      </c>
    </row>
    <row r="2191" spans="1:7" x14ac:dyDescent="0.25">
      <c r="A2191" s="2" t="s">
        <v>8464</v>
      </c>
      <c r="B2191" s="2" t="s">
        <v>38</v>
      </c>
      <c r="C2191" s="2">
        <f>COUNTIFS('Все позиции'!$H$2:$H$10401,A2191,'Все позиции'!$L$2:$L$10401,B2191)</f>
        <v>1</v>
      </c>
      <c r="D2191" s="2">
        <f>SUMIFS('Все позиции'!$K$2:$K$10401,'Все позиции'!$H$2:$H$10401,A2191,'Все позиции'!$L$2:$L$10401,B2191)</f>
        <v>10</v>
      </c>
      <c r="E2191" s="4">
        <f>SUMIFS('Все позиции'!$P$2:$P$10401,'Все позиции'!$H$2:$H$10401,A2191,'Все позиции'!$L$2:$L$10401,B2191)</f>
        <v>49035.58</v>
      </c>
      <c r="F2191" s="2">
        <f>COUNTIFS('Все позиции'!$H$2:$H$10401,A2191,'Все позиции'!$L$2:$L$10401,B2191,'Все позиции'!$F$2:$F$10401,"&lt;&gt;")</f>
        <v>1</v>
      </c>
      <c r="G2191" s="2" t="str">
        <f t="shared" si="34"/>
        <v>да</v>
      </c>
    </row>
    <row r="2192" spans="1:7" x14ac:dyDescent="0.25">
      <c r="A2192" s="2" t="s">
        <v>119</v>
      </c>
      <c r="B2192" s="2" t="s">
        <v>38</v>
      </c>
      <c r="C2192" s="2">
        <f>COUNTIFS('Все позиции'!$H$2:$H$10401,A2192,'Все позиции'!$L$2:$L$10401,B2192)</f>
        <v>1</v>
      </c>
      <c r="D2192" s="2">
        <f>SUMIFS('Все позиции'!$K$2:$K$10401,'Все позиции'!$H$2:$H$10401,A2192,'Все позиции'!$L$2:$L$10401,B2192)</f>
        <v>3</v>
      </c>
      <c r="E2192" s="4">
        <f>SUMIFS('Все позиции'!$P$2:$P$10401,'Все позиции'!$H$2:$H$10401,A2192,'Все позиции'!$L$2:$L$10401,B2192)</f>
        <v>27404.98</v>
      </c>
      <c r="F2192" s="2">
        <f>COUNTIFS('Все позиции'!$H$2:$H$10401,A2192,'Все позиции'!$L$2:$L$10401,B2192,'Все позиции'!$F$2:$F$10401,"&lt;&gt;")</f>
        <v>0</v>
      </c>
      <c r="G2192" s="2" t="str">
        <f t="shared" si="34"/>
        <v>нет</v>
      </c>
    </row>
    <row r="2193" spans="1:7" x14ac:dyDescent="0.25">
      <c r="A2193" s="2" t="s">
        <v>8618</v>
      </c>
      <c r="B2193" s="2" t="s">
        <v>38</v>
      </c>
      <c r="C2193" s="2">
        <f>COUNTIFS('Все позиции'!$H$2:$H$10401,A2193,'Все позиции'!$L$2:$L$10401,B2193)</f>
        <v>3</v>
      </c>
      <c r="D2193" s="2">
        <f>SUMIFS('Все позиции'!$K$2:$K$10401,'Все позиции'!$H$2:$H$10401,A2193,'Все позиции'!$L$2:$L$10401,B2193)</f>
        <v>6</v>
      </c>
      <c r="E2193" s="4">
        <f>SUMIFS('Все позиции'!$P$2:$P$10401,'Все позиции'!$H$2:$H$10401,A2193,'Все позиции'!$L$2:$L$10401,B2193)</f>
        <v>13551.51</v>
      </c>
      <c r="F2193" s="2">
        <f>COUNTIFS('Все позиции'!$H$2:$H$10401,A2193,'Все позиции'!$L$2:$L$10401,B2193,'Все позиции'!$F$2:$F$10401,"&lt;&gt;")</f>
        <v>3</v>
      </c>
      <c r="G2193" s="2" t="str">
        <f t="shared" si="34"/>
        <v>да</v>
      </c>
    </row>
    <row r="2194" spans="1:7" x14ac:dyDescent="0.25">
      <c r="A2194" s="2" t="s">
        <v>2327</v>
      </c>
      <c r="B2194" s="2" t="s">
        <v>695</v>
      </c>
      <c r="C2194" s="2">
        <f>COUNTIFS('Все позиции'!$H$2:$H$10401,A2194,'Все позиции'!$L$2:$L$10401,B2194)</f>
        <v>3</v>
      </c>
      <c r="D2194" s="2">
        <f>SUMIFS('Все позиции'!$K$2:$K$10401,'Все позиции'!$H$2:$H$10401,A2194,'Все позиции'!$L$2:$L$10401,B2194)</f>
        <v>28.6</v>
      </c>
      <c r="E2194" s="4">
        <f>SUMIFS('Все позиции'!$P$2:$P$10401,'Все позиции'!$H$2:$H$10401,A2194,'Все позиции'!$L$2:$L$10401,B2194)</f>
        <v>115720.41</v>
      </c>
      <c r="F2194" s="2">
        <f>COUNTIFS('Все позиции'!$H$2:$H$10401,A2194,'Все позиции'!$L$2:$L$10401,B2194,'Все позиции'!$F$2:$F$10401,"&lt;&gt;")</f>
        <v>2</v>
      </c>
      <c r="G2194" s="2" t="str">
        <f t="shared" si="34"/>
        <v>да</v>
      </c>
    </row>
    <row r="2195" spans="1:7" x14ac:dyDescent="0.25">
      <c r="A2195" s="2" t="s">
        <v>7880</v>
      </c>
      <c r="B2195" s="2" t="s">
        <v>695</v>
      </c>
      <c r="C2195" s="2">
        <f>COUNTIFS('Все позиции'!$H$2:$H$10401,A2195,'Все позиции'!$L$2:$L$10401,B2195)</f>
        <v>1</v>
      </c>
      <c r="D2195" s="2">
        <f>SUMIFS('Все позиции'!$K$2:$K$10401,'Все позиции'!$H$2:$H$10401,A2195,'Все позиции'!$L$2:$L$10401,B2195)</f>
        <v>61.3</v>
      </c>
      <c r="E2195" s="4">
        <f>SUMIFS('Все позиции'!$P$2:$P$10401,'Все позиции'!$H$2:$H$10401,A2195,'Все позиции'!$L$2:$L$10401,B2195)</f>
        <v>168881.75</v>
      </c>
      <c r="F2195" s="2">
        <f>COUNTIFS('Все позиции'!$H$2:$H$10401,A2195,'Все позиции'!$L$2:$L$10401,B2195,'Все позиции'!$F$2:$F$10401,"&lt;&gt;")</f>
        <v>1</v>
      </c>
      <c r="G2195" s="2" t="str">
        <f t="shared" si="34"/>
        <v>да</v>
      </c>
    </row>
    <row r="2196" spans="1:7" x14ac:dyDescent="0.25">
      <c r="A2196" s="2" t="s">
        <v>1422</v>
      </c>
      <c r="B2196" s="2" t="s">
        <v>320</v>
      </c>
      <c r="C2196" s="2">
        <f>COUNTIFS('Все позиции'!$H$2:$H$10401,A2196,'Все позиции'!$L$2:$L$10401,B2196)</f>
        <v>3</v>
      </c>
      <c r="D2196" s="2">
        <f>SUMIFS('Все позиции'!$K$2:$K$10401,'Все позиции'!$H$2:$H$10401,A2196,'Все позиции'!$L$2:$L$10401,B2196)</f>
        <v>1295.9000000000001</v>
      </c>
      <c r="E2196" s="4">
        <f>SUMIFS('Все позиции'!$P$2:$P$10401,'Все позиции'!$H$2:$H$10401,A2196,'Все позиции'!$L$2:$L$10401,B2196)</f>
        <v>1424207.1600000001</v>
      </c>
      <c r="F2196" s="2">
        <f>COUNTIFS('Все позиции'!$H$2:$H$10401,A2196,'Все позиции'!$L$2:$L$10401,B2196,'Все позиции'!$F$2:$F$10401,"&lt;&gt;")</f>
        <v>0</v>
      </c>
      <c r="G2196" s="2" t="str">
        <f t="shared" si="34"/>
        <v>нет</v>
      </c>
    </row>
    <row r="2197" spans="1:7" x14ac:dyDescent="0.25">
      <c r="A2197" s="2" t="s">
        <v>2206</v>
      </c>
      <c r="B2197" s="2" t="s">
        <v>320</v>
      </c>
      <c r="C2197" s="2">
        <f>COUNTIFS('Все позиции'!$H$2:$H$10401,A2197,'Все позиции'!$L$2:$L$10401,B2197)</f>
        <v>1</v>
      </c>
      <c r="D2197" s="2">
        <f>SUMIFS('Все позиции'!$K$2:$K$10401,'Все позиции'!$H$2:$H$10401,A2197,'Все позиции'!$L$2:$L$10401,B2197)</f>
        <v>278.8</v>
      </c>
      <c r="E2197" s="4">
        <f>SUMIFS('Все позиции'!$P$2:$P$10401,'Все позиции'!$H$2:$H$10401,A2197,'Все позиции'!$L$2:$L$10401,B2197)</f>
        <v>176455.75</v>
      </c>
      <c r="F2197" s="2">
        <f>COUNTIFS('Все позиции'!$H$2:$H$10401,A2197,'Все позиции'!$L$2:$L$10401,B2197,'Все позиции'!$F$2:$F$10401,"&lt;&gt;")</f>
        <v>0</v>
      </c>
      <c r="G2197" s="2" t="str">
        <f t="shared" si="34"/>
        <v>нет</v>
      </c>
    </row>
    <row r="2198" spans="1:7" x14ac:dyDescent="0.25">
      <c r="A2198" s="2" t="s">
        <v>8577</v>
      </c>
      <c r="B2198" s="2" t="s">
        <v>8578</v>
      </c>
      <c r="C2198" s="2">
        <f>COUNTIFS('Все позиции'!$H$2:$H$10401,A2198,'Все позиции'!$L$2:$L$10401,B2198)</f>
        <v>1</v>
      </c>
      <c r="D2198" s="2">
        <f>SUMIFS('Все позиции'!$K$2:$K$10401,'Все позиции'!$H$2:$H$10401,A2198,'Все позиции'!$L$2:$L$10401,B2198)</f>
        <v>2470.665</v>
      </c>
      <c r="E2198" s="4">
        <f>SUMIFS('Все позиции'!$P$2:$P$10401,'Все позиции'!$H$2:$H$10401,A2198,'Все позиции'!$L$2:$L$10401,B2198)</f>
        <v>42771.66</v>
      </c>
      <c r="F2198" s="2">
        <f>COUNTIFS('Все позиции'!$H$2:$H$10401,A2198,'Все позиции'!$L$2:$L$10401,B2198,'Все позиции'!$F$2:$F$10401,"&lt;&gt;")</f>
        <v>1</v>
      </c>
      <c r="G2198" s="2" t="str">
        <f t="shared" si="34"/>
        <v>да</v>
      </c>
    </row>
    <row r="2199" spans="1:7" x14ac:dyDescent="0.25">
      <c r="A2199" s="2" t="s">
        <v>6857</v>
      </c>
      <c r="B2199" s="2" t="s">
        <v>320</v>
      </c>
      <c r="C2199" s="2">
        <f>COUNTIFS('Все позиции'!$H$2:$H$10401,A2199,'Все позиции'!$L$2:$L$10401,B2199)</f>
        <v>1</v>
      </c>
      <c r="D2199" s="2">
        <f>SUMIFS('Все позиции'!$K$2:$K$10401,'Все позиции'!$H$2:$H$10401,A2199,'Все позиции'!$L$2:$L$10401,B2199)</f>
        <v>13.26</v>
      </c>
      <c r="E2199" s="4">
        <f>SUMIFS('Все позиции'!$P$2:$P$10401,'Все позиции'!$H$2:$H$10401,A2199,'Все позиции'!$L$2:$L$10401,B2199)</f>
        <v>79488.289999999994</v>
      </c>
      <c r="F2199" s="2">
        <f>COUNTIFS('Все позиции'!$H$2:$H$10401,A2199,'Все позиции'!$L$2:$L$10401,B2199,'Все позиции'!$F$2:$F$10401,"&lt;&gt;")</f>
        <v>0</v>
      </c>
      <c r="G2199" s="2" t="str">
        <f t="shared" si="34"/>
        <v>нет</v>
      </c>
    </row>
    <row r="2200" spans="1:7" x14ac:dyDescent="0.25">
      <c r="A2200" s="2" t="s">
        <v>8582</v>
      </c>
      <c r="B2200" s="2" t="s">
        <v>695</v>
      </c>
      <c r="C2200" s="2">
        <f>COUNTIFS('Все позиции'!$H$2:$H$10401,A2200,'Все позиции'!$L$2:$L$10401,B2200)</f>
        <v>1</v>
      </c>
      <c r="D2200" s="2">
        <f>SUMIFS('Все позиции'!$K$2:$K$10401,'Все позиции'!$H$2:$H$10401,A2200,'Все позиции'!$L$2:$L$10401,B2200)</f>
        <v>84.087999999999994</v>
      </c>
      <c r="E2200" s="4">
        <f>SUMIFS('Все позиции'!$P$2:$P$10401,'Все позиции'!$H$2:$H$10401,A2200,'Все позиции'!$L$2:$L$10401,B2200)</f>
        <v>192035.33</v>
      </c>
      <c r="F2200" s="2">
        <f>COUNTIFS('Все позиции'!$H$2:$H$10401,A2200,'Все позиции'!$L$2:$L$10401,B2200,'Все позиции'!$F$2:$F$10401,"&lt;&gt;")</f>
        <v>1</v>
      </c>
      <c r="G2200" s="2" t="str">
        <f t="shared" si="34"/>
        <v>да</v>
      </c>
    </row>
    <row r="2201" spans="1:7" x14ac:dyDescent="0.25">
      <c r="A2201" s="2" t="s">
        <v>9349</v>
      </c>
      <c r="B2201" s="2" t="s">
        <v>695</v>
      </c>
      <c r="C2201" s="2">
        <f>COUNTIFS('Все позиции'!$H$2:$H$10401,A2201,'Все позиции'!$L$2:$L$10401,B2201)</f>
        <v>1</v>
      </c>
      <c r="D2201" s="2">
        <f>SUMIFS('Все позиции'!$K$2:$K$10401,'Все позиции'!$H$2:$H$10401,A2201,'Все позиции'!$L$2:$L$10401,B2201)</f>
        <v>40.700000000000003</v>
      </c>
      <c r="E2201" s="4">
        <f>SUMIFS('Все позиции'!$P$2:$P$10401,'Все позиции'!$H$2:$H$10401,A2201,'Все позиции'!$L$2:$L$10401,B2201)</f>
        <v>163858.20000000001</v>
      </c>
      <c r="F2201" s="2">
        <f>COUNTIFS('Все позиции'!$H$2:$H$10401,A2201,'Все позиции'!$L$2:$L$10401,B2201,'Все позиции'!$F$2:$F$10401,"&lt;&gt;")</f>
        <v>1</v>
      </c>
      <c r="G2201" s="2" t="str">
        <f t="shared" si="34"/>
        <v>да</v>
      </c>
    </row>
    <row r="2202" spans="1:7" x14ac:dyDescent="0.25">
      <c r="A2202" s="2" t="s">
        <v>6535</v>
      </c>
      <c r="B2202" s="2" t="s">
        <v>695</v>
      </c>
      <c r="C2202" s="2">
        <f>COUNTIFS('Все позиции'!$H$2:$H$10401,A2202,'Все позиции'!$L$2:$L$10401,B2202)</f>
        <v>1</v>
      </c>
      <c r="D2202" s="2">
        <f>SUMIFS('Все позиции'!$K$2:$K$10401,'Все позиции'!$H$2:$H$10401,A2202,'Все позиции'!$L$2:$L$10401,B2202)</f>
        <v>29.07</v>
      </c>
      <c r="E2202" s="4">
        <f>SUMIFS('Все позиции'!$P$2:$P$10401,'Все позиции'!$H$2:$H$10401,A2202,'Все позиции'!$L$2:$L$10401,B2202)</f>
        <v>63217.08</v>
      </c>
      <c r="F2202" s="2">
        <f>COUNTIFS('Все позиции'!$H$2:$H$10401,A2202,'Все позиции'!$L$2:$L$10401,B2202,'Все позиции'!$F$2:$F$10401,"&lt;&gt;")</f>
        <v>1</v>
      </c>
      <c r="G2202" s="2" t="str">
        <f t="shared" si="34"/>
        <v>да</v>
      </c>
    </row>
    <row r="2203" spans="1:7" x14ac:dyDescent="0.25">
      <c r="A2203" s="2" t="s">
        <v>750</v>
      </c>
      <c r="B2203" s="2" t="s">
        <v>38</v>
      </c>
      <c r="C2203" s="2">
        <f>COUNTIFS('Все позиции'!$H$2:$H$10401,A2203,'Все позиции'!$L$2:$L$10401,B2203)</f>
        <v>1</v>
      </c>
      <c r="D2203" s="2">
        <f>SUMIFS('Все позиции'!$K$2:$K$10401,'Все позиции'!$H$2:$H$10401,A2203,'Все позиции'!$L$2:$L$10401,B2203)</f>
        <v>4</v>
      </c>
      <c r="E2203" s="4">
        <f>SUMIFS('Все позиции'!$P$2:$P$10401,'Все позиции'!$H$2:$H$10401,A2203,'Все позиции'!$L$2:$L$10401,B2203)</f>
        <v>1668.96</v>
      </c>
      <c r="F2203" s="2">
        <f>COUNTIFS('Все позиции'!$H$2:$H$10401,A2203,'Все позиции'!$L$2:$L$10401,B2203,'Все позиции'!$F$2:$F$10401,"&lt;&gt;")</f>
        <v>0</v>
      </c>
      <c r="G2203" s="2" t="str">
        <f t="shared" si="34"/>
        <v>нет</v>
      </c>
    </row>
    <row r="2204" spans="1:7" x14ac:dyDescent="0.25">
      <c r="A2204" s="2" t="s">
        <v>8315</v>
      </c>
      <c r="B2204" s="2" t="s">
        <v>38</v>
      </c>
      <c r="C2204" s="2">
        <f>COUNTIFS('Все позиции'!$H$2:$H$10401,A2204,'Все позиции'!$L$2:$L$10401,B2204)</f>
        <v>1</v>
      </c>
      <c r="D2204" s="2">
        <f>SUMIFS('Все позиции'!$K$2:$K$10401,'Все позиции'!$H$2:$H$10401,A2204,'Все позиции'!$L$2:$L$10401,B2204)</f>
        <v>20</v>
      </c>
      <c r="E2204" s="4">
        <f>SUMIFS('Все позиции'!$P$2:$P$10401,'Все позиции'!$H$2:$H$10401,A2204,'Все позиции'!$L$2:$L$10401,B2204)</f>
        <v>900.36</v>
      </c>
      <c r="F2204" s="2">
        <f>COUNTIFS('Все позиции'!$H$2:$H$10401,A2204,'Все позиции'!$L$2:$L$10401,B2204,'Все позиции'!$F$2:$F$10401,"&lt;&gt;")</f>
        <v>1</v>
      </c>
      <c r="G2204" s="2" t="str">
        <f t="shared" si="34"/>
        <v>да</v>
      </c>
    </row>
    <row r="2205" spans="1:7" x14ac:dyDescent="0.25">
      <c r="A2205" s="2" t="s">
        <v>961</v>
      </c>
      <c r="B2205" s="2" t="s">
        <v>38</v>
      </c>
      <c r="C2205" s="2">
        <f>COUNTIFS('Все позиции'!$H$2:$H$10401,A2205,'Все позиции'!$L$2:$L$10401,B2205)</f>
        <v>1</v>
      </c>
      <c r="D2205" s="2">
        <f>SUMIFS('Все позиции'!$K$2:$K$10401,'Все позиции'!$H$2:$H$10401,A2205,'Все позиции'!$L$2:$L$10401,B2205)</f>
        <v>10</v>
      </c>
      <c r="E2205" s="4">
        <f>SUMIFS('Все позиции'!$P$2:$P$10401,'Все позиции'!$H$2:$H$10401,A2205,'Все позиции'!$L$2:$L$10401,B2205)</f>
        <v>353.68</v>
      </c>
      <c r="F2205" s="2">
        <f>COUNTIFS('Все позиции'!$H$2:$H$10401,A2205,'Все позиции'!$L$2:$L$10401,B2205,'Все позиции'!$F$2:$F$10401,"&lt;&gt;")</f>
        <v>0</v>
      </c>
      <c r="G2205" s="2" t="str">
        <f t="shared" si="34"/>
        <v>нет</v>
      </c>
    </row>
    <row r="2206" spans="1:7" x14ac:dyDescent="0.25">
      <c r="A2206" s="2" t="s">
        <v>992</v>
      </c>
      <c r="B2206" s="2" t="s">
        <v>38</v>
      </c>
      <c r="C2206" s="2">
        <f>COUNTIFS('Все позиции'!$H$2:$H$10401,A2206,'Все позиции'!$L$2:$L$10401,B2206)</f>
        <v>1</v>
      </c>
      <c r="D2206" s="2">
        <f>SUMIFS('Все позиции'!$K$2:$K$10401,'Все позиции'!$H$2:$H$10401,A2206,'Все позиции'!$L$2:$L$10401,B2206)</f>
        <v>85</v>
      </c>
      <c r="E2206" s="4">
        <f>SUMIFS('Все позиции'!$P$2:$P$10401,'Все позиции'!$H$2:$H$10401,A2206,'Все позиции'!$L$2:$L$10401,B2206)</f>
        <v>3006.26</v>
      </c>
      <c r="F2206" s="2">
        <f>COUNTIFS('Все позиции'!$H$2:$H$10401,A2206,'Все позиции'!$L$2:$L$10401,B2206,'Все позиции'!$F$2:$F$10401,"&lt;&gt;")</f>
        <v>0</v>
      </c>
      <c r="G2206" s="2" t="str">
        <f t="shared" si="34"/>
        <v>нет</v>
      </c>
    </row>
    <row r="2207" spans="1:7" x14ac:dyDescent="0.25">
      <c r="A2207" s="2" t="s">
        <v>7175</v>
      </c>
      <c r="B2207" s="2" t="s">
        <v>38</v>
      </c>
      <c r="C2207" s="2">
        <f>COUNTIFS('Все позиции'!$H$2:$H$10401,A2207,'Все позиции'!$L$2:$L$10401,B2207)</f>
        <v>1</v>
      </c>
      <c r="D2207" s="2">
        <f>SUMIFS('Все позиции'!$K$2:$K$10401,'Все позиции'!$H$2:$H$10401,A2207,'Все позиции'!$L$2:$L$10401,B2207)</f>
        <v>72</v>
      </c>
      <c r="E2207" s="4">
        <f>SUMIFS('Все позиции'!$P$2:$P$10401,'Все позиции'!$H$2:$H$10401,A2207,'Все позиции'!$L$2:$L$10401,B2207)</f>
        <v>101894.39999999999</v>
      </c>
      <c r="F2207" s="2">
        <f>COUNTIFS('Все позиции'!$H$2:$H$10401,A2207,'Все позиции'!$L$2:$L$10401,B2207,'Все позиции'!$F$2:$F$10401,"&lt;&gt;")</f>
        <v>1</v>
      </c>
      <c r="G2207" s="2" t="str">
        <f t="shared" si="34"/>
        <v>да</v>
      </c>
    </row>
    <row r="2208" spans="1:7" x14ac:dyDescent="0.25">
      <c r="A2208" s="2" t="s">
        <v>5642</v>
      </c>
      <c r="B2208" s="2" t="s">
        <v>38</v>
      </c>
      <c r="C2208" s="2">
        <f>COUNTIFS('Все позиции'!$H$2:$H$10401,A2208,'Все позиции'!$L$2:$L$10401,B2208)</f>
        <v>1</v>
      </c>
      <c r="D2208" s="2">
        <f>SUMIFS('Все позиции'!$K$2:$K$10401,'Все позиции'!$H$2:$H$10401,A2208,'Все позиции'!$L$2:$L$10401,B2208)</f>
        <v>16</v>
      </c>
      <c r="E2208" s="4">
        <f>SUMIFS('Все позиции'!$P$2:$P$10401,'Все позиции'!$H$2:$H$10401,A2208,'Все позиции'!$L$2:$L$10401,B2208)</f>
        <v>24204.799999999999</v>
      </c>
      <c r="F2208" s="2">
        <f>COUNTIFS('Все позиции'!$H$2:$H$10401,A2208,'Все позиции'!$L$2:$L$10401,B2208,'Все позиции'!$F$2:$F$10401,"&lt;&gt;")</f>
        <v>1</v>
      </c>
      <c r="G2208" s="2" t="str">
        <f t="shared" si="34"/>
        <v>да</v>
      </c>
    </row>
    <row r="2209" spans="1:7" x14ac:dyDescent="0.25">
      <c r="A2209" s="2" t="s">
        <v>192</v>
      </c>
      <c r="B2209" s="2" t="s">
        <v>38</v>
      </c>
      <c r="C2209" s="2">
        <f>COUNTIFS('Все позиции'!$H$2:$H$10401,A2209,'Все позиции'!$L$2:$L$10401,B2209)</f>
        <v>1</v>
      </c>
      <c r="D2209" s="2">
        <f>SUMIFS('Все позиции'!$K$2:$K$10401,'Все позиции'!$H$2:$H$10401,A2209,'Все позиции'!$L$2:$L$10401,B2209)</f>
        <v>2</v>
      </c>
      <c r="E2209" s="4">
        <f>SUMIFS('Все позиции'!$P$2:$P$10401,'Все позиции'!$H$2:$H$10401,A2209,'Все позиции'!$L$2:$L$10401,B2209)</f>
        <v>0</v>
      </c>
      <c r="F2209" s="2">
        <f>COUNTIFS('Все позиции'!$H$2:$H$10401,A2209,'Все позиции'!$L$2:$L$10401,B2209,'Все позиции'!$F$2:$F$10401,"&lt;&gt;")</f>
        <v>0</v>
      </c>
      <c r="G2209" s="2" t="str">
        <f t="shared" si="34"/>
        <v>нет</v>
      </c>
    </row>
    <row r="2210" spans="1:7" x14ac:dyDescent="0.25">
      <c r="A2210" s="2" t="s">
        <v>4915</v>
      </c>
      <c r="B2210" s="2" t="s">
        <v>38</v>
      </c>
      <c r="C2210" s="2">
        <f>COUNTIFS('Все позиции'!$H$2:$H$10401,A2210,'Все позиции'!$L$2:$L$10401,B2210)</f>
        <v>2</v>
      </c>
      <c r="D2210" s="2">
        <f>SUMIFS('Все позиции'!$K$2:$K$10401,'Все позиции'!$H$2:$H$10401,A2210,'Все позиции'!$L$2:$L$10401,B2210)</f>
        <v>40</v>
      </c>
      <c r="E2210" s="4">
        <f>SUMIFS('Все позиции'!$P$2:$P$10401,'Все позиции'!$H$2:$H$10401,A2210,'Все позиции'!$L$2:$L$10401,B2210)</f>
        <v>52263.58</v>
      </c>
      <c r="F2210" s="2">
        <f>COUNTIFS('Все позиции'!$H$2:$H$10401,A2210,'Все позиции'!$L$2:$L$10401,B2210,'Все позиции'!$F$2:$F$10401,"&lt;&gt;")</f>
        <v>2</v>
      </c>
      <c r="G2210" s="2" t="str">
        <f t="shared" si="34"/>
        <v>да</v>
      </c>
    </row>
    <row r="2211" spans="1:7" x14ac:dyDescent="0.25">
      <c r="A2211" s="2" t="s">
        <v>4916</v>
      </c>
      <c r="B2211" s="2" t="s">
        <v>38</v>
      </c>
      <c r="C2211" s="2">
        <f>COUNTIFS('Все позиции'!$H$2:$H$10401,A2211,'Все позиции'!$L$2:$L$10401,B2211)</f>
        <v>2</v>
      </c>
      <c r="D2211" s="2">
        <f>SUMIFS('Все позиции'!$K$2:$K$10401,'Все позиции'!$H$2:$H$10401,A2211,'Все позиции'!$L$2:$L$10401,B2211)</f>
        <v>100</v>
      </c>
      <c r="E2211" s="4">
        <f>SUMIFS('Все позиции'!$P$2:$P$10401,'Все позиции'!$H$2:$H$10401,A2211,'Все позиции'!$L$2:$L$10401,B2211)</f>
        <v>207204.8</v>
      </c>
      <c r="F2211" s="2">
        <f>COUNTIFS('Все позиции'!$H$2:$H$10401,A2211,'Все позиции'!$L$2:$L$10401,B2211,'Все позиции'!$F$2:$F$10401,"&lt;&gt;")</f>
        <v>2</v>
      </c>
      <c r="G2211" s="2" t="str">
        <f t="shared" si="34"/>
        <v>да</v>
      </c>
    </row>
    <row r="2212" spans="1:7" x14ac:dyDescent="0.25">
      <c r="A2212" s="2" t="s">
        <v>4917</v>
      </c>
      <c r="B2212" s="2" t="s">
        <v>38</v>
      </c>
      <c r="C2212" s="2">
        <f>COUNTIFS('Все позиции'!$H$2:$H$10401,A2212,'Все позиции'!$L$2:$L$10401,B2212)</f>
        <v>2</v>
      </c>
      <c r="D2212" s="2">
        <f>SUMIFS('Все позиции'!$K$2:$K$10401,'Все позиции'!$H$2:$H$10401,A2212,'Все позиции'!$L$2:$L$10401,B2212)</f>
        <v>40</v>
      </c>
      <c r="E2212" s="4">
        <f>SUMIFS('Все позиции'!$P$2:$P$10401,'Все позиции'!$H$2:$H$10401,A2212,'Все позиции'!$L$2:$L$10401,B2212)</f>
        <v>13346.31</v>
      </c>
      <c r="F2212" s="2">
        <f>COUNTIFS('Все позиции'!$H$2:$H$10401,A2212,'Все позиции'!$L$2:$L$10401,B2212,'Все позиции'!$F$2:$F$10401,"&lt;&gt;")</f>
        <v>2</v>
      </c>
      <c r="G2212" s="2" t="str">
        <f t="shared" si="34"/>
        <v>да</v>
      </c>
    </row>
    <row r="2213" spans="1:7" x14ac:dyDescent="0.25">
      <c r="A2213" s="2" t="s">
        <v>4918</v>
      </c>
      <c r="B2213" s="2" t="s">
        <v>38</v>
      </c>
      <c r="C2213" s="2">
        <f>COUNTIFS('Все позиции'!$H$2:$H$10401,A2213,'Все позиции'!$L$2:$L$10401,B2213)</f>
        <v>2</v>
      </c>
      <c r="D2213" s="2">
        <f>SUMIFS('Все позиции'!$K$2:$K$10401,'Все позиции'!$H$2:$H$10401,A2213,'Все позиции'!$L$2:$L$10401,B2213)</f>
        <v>40</v>
      </c>
      <c r="E2213" s="4">
        <f>SUMIFS('Все позиции'!$P$2:$P$10401,'Все позиции'!$H$2:$H$10401,A2213,'Все позиции'!$L$2:$L$10401,B2213)</f>
        <v>13346.31</v>
      </c>
      <c r="F2213" s="2">
        <f>COUNTIFS('Все позиции'!$H$2:$H$10401,A2213,'Все позиции'!$L$2:$L$10401,B2213,'Все позиции'!$F$2:$F$10401,"&lt;&gt;")</f>
        <v>2</v>
      </c>
      <c r="G2213" s="2" t="str">
        <f t="shared" si="34"/>
        <v>да</v>
      </c>
    </row>
    <row r="2214" spans="1:7" x14ac:dyDescent="0.25">
      <c r="A2214" s="2" t="s">
        <v>4919</v>
      </c>
      <c r="B2214" s="2" t="s">
        <v>38</v>
      </c>
      <c r="C2214" s="2">
        <f>COUNTIFS('Все позиции'!$H$2:$H$10401,A2214,'Все позиции'!$L$2:$L$10401,B2214)</f>
        <v>2</v>
      </c>
      <c r="D2214" s="2">
        <f>SUMIFS('Все позиции'!$K$2:$K$10401,'Все позиции'!$H$2:$H$10401,A2214,'Все позиции'!$L$2:$L$10401,B2214)</f>
        <v>40</v>
      </c>
      <c r="E2214" s="4">
        <f>SUMIFS('Все позиции'!$P$2:$P$10401,'Все позиции'!$H$2:$H$10401,A2214,'Все позиции'!$L$2:$L$10401,B2214)</f>
        <v>27776.959999999999</v>
      </c>
      <c r="F2214" s="2">
        <f>COUNTIFS('Все позиции'!$H$2:$H$10401,A2214,'Все позиции'!$L$2:$L$10401,B2214,'Все позиции'!$F$2:$F$10401,"&lt;&gt;")</f>
        <v>2</v>
      </c>
      <c r="G2214" s="2" t="str">
        <f t="shared" si="34"/>
        <v>да</v>
      </c>
    </row>
    <row r="2215" spans="1:7" x14ac:dyDescent="0.25">
      <c r="A2215" s="2" t="s">
        <v>3735</v>
      </c>
      <c r="B2215" s="2" t="s">
        <v>38</v>
      </c>
      <c r="C2215" s="2">
        <f>COUNTIFS('Все позиции'!$H$2:$H$10401,A2215,'Все позиции'!$L$2:$L$10401,B2215)</f>
        <v>1</v>
      </c>
      <c r="D2215" s="2">
        <f>SUMIFS('Все позиции'!$K$2:$K$10401,'Все позиции'!$H$2:$H$10401,A2215,'Все позиции'!$L$2:$L$10401,B2215)</f>
        <v>381</v>
      </c>
      <c r="E2215" s="4">
        <f>SUMIFS('Все позиции'!$P$2:$P$10401,'Все позиции'!$H$2:$H$10401,A2215,'Все позиции'!$L$2:$L$10401,B2215)</f>
        <v>2045.21</v>
      </c>
      <c r="F2215" s="2">
        <f>COUNTIFS('Все позиции'!$H$2:$H$10401,A2215,'Все позиции'!$L$2:$L$10401,B2215,'Все позиции'!$F$2:$F$10401,"&lt;&gt;")</f>
        <v>0</v>
      </c>
      <c r="G2215" s="2" t="str">
        <f t="shared" si="34"/>
        <v>нет</v>
      </c>
    </row>
    <row r="2216" spans="1:7" x14ac:dyDescent="0.25">
      <c r="A2216" s="2" t="s">
        <v>3738</v>
      </c>
      <c r="B2216" s="2" t="s">
        <v>38</v>
      </c>
      <c r="C2216" s="2">
        <f>COUNTIFS('Все позиции'!$H$2:$H$10401,A2216,'Все позиции'!$L$2:$L$10401,B2216)</f>
        <v>1</v>
      </c>
      <c r="D2216" s="2">
        <f>SUMIFS('Все позиции'!$K$2:$K$10401,'Все позиции'!$H$2:$H$10401,A2216,'Все позиции'!$L$2:$L$10401,B2216)</f>
        <v>140</v>
      </c>
      <c r="E2216" s="4">
        <f>SUMIFS('Все позиции'!$P$2:$P$10401,'Все позиции'!$H$2:$H$10401,A2216,'Все позиции'!$L$2:$L$10401,B2216)</f>
        <v>852.29</v>
      </c>
      <c r="F2216" s="2">
        <f>COUNTIFS('Все позиции'!$H$2:$H$10401,A2216,'Все позиции'!$L$2:$L$10401,B2216,'Все позиции'!$F$2:$F$10401,"&lt;&gt;")</f>
        <v>0</v>
      </c>
      <c r="G2216" s="2" t="str">
        <f t="shared" si="34"/>
        <v>нет</v>
      </c>
    </row>
    <row r="2217" spans="1:7" x14ac:dyDescent="0.25">
      <c r="A2217" s="2" t="s">
        <v>9554</v>
      </c>
      <c r="B2217" s="2" t="s">
        <v>38</v>
      </c>
      <c r="C2217" s="2">
        <f>COUNTIFS('Все позиции'!$H$2:$H$10401,A2217,'Все позиции'!$L$2:$L$10401,B2217)</f>
        <v>2</v>
      </c>
      <c r="D2217" s="2">
        <f>SUMIFS('Все позиции'!$K$2:$K$10401,'Все позиции'!$H$2:$H$10401,A2217,'Все позиции'!$L$2:$L$10401,B2217)</f>
        <v>6</v>
      </c>
      <c r="E2217" s="4">
        <f>SUMIFS('Все позиции'!$P$2:$P$10401,'Все позиции'!$H$2:$H$10401,A2217,'Все позиции'!$L$2:$L$10401,B2217)</f>
        <v>117094.38</v>
      </c>
      <c r="F2217" s="2">
        <f>COUNTIFS('Все позиции'!$H$2:$H$10401,A2217,'Все позиции'!$L$2:$L$10401,B2217,'Все позиции'!$F$2:$F$10401,"&lt;&gt;")</f>
        <v>2</v>
      </c>
      <c r="G2217" s="2" t="str">
        <f t="shared" si="34"/>
        <v>да</v>
      </c>
    </row>
    <row r="2218" spans="1:7" x14ac:dyDescent="0.25">
      <c r="A2218" s="2" t="s">
        <v>9919</v>
      </c>
      <c r="B2218" s="2" t="s">
        <v>38</v>
      </c>
      <c r="C2218" s="2">
        <f>COUNTIFS('Все позиции'!$H$2:$H$10401,A2218,'Все позиции'!$L$2:$L$10401,B2218)</f>
        <v>1</v>
      </c>
      <c r="D2218" s="2">
        <f>SUMIFS('Все позиции'!$K$2:$K$10401,'Все позиции'!$H$2:$H$10401,A2218,'Все позиции'!$L$2:$L$10401,B2218)</f>
        <v>3</v>
      </c>
      <c r="E2218" s="4">
        <f>SUMIFS('Все позиции'!$P$2:$P$10401,'Все позиции'!$H$2:$H$10401,A2218,'Все позиции'!$L$2:$L$10401,B2218)</f>
        <v>113569.8</v>
      </c>
      <c r="F2218" s="2">
        <f>COUNTIFS('Все позиции'!$H$2:$H$10401,A2218,'Все позиции'!$L$2:$L$10401,B2218,'Все позиции'!$F$2:$F$10401,"&lt;&gt;")</f>
        <v>1</v>
      </c>
      <c r="G2218" s="2" t="str">
        <f t="shared" si="34"/>
        <v>да</v>
      </c>
    </row>
    <row r="2219" spans="1:7" x14ac:dyDescent="0.25">
      <c r="A2219" s="2" t="s">
        <v>3976</v>
      </c>
      <c r="B2219" s="2" t="s">
        <v>38</v>
      </c>
      <c r="C2219" s="2">
        <f>COUNTIFS('Все позиции'!$H$2:$H$10401,A2219,'Все позиции'!$L$2:$L$10401,B2219)</f>
        <v>1</v>
      </c>
      <c r="D2219" s="2">
        <f>SUMIFS('Все позиции'!$K$2:$K$10401,'Все позиции'!$H$2:$H$10401,A2219,'Все позиции'!$L$2:$L$10401,B2219)</f>
        <v>10</v>
      </c>
      <c r="E2219" s="4">
        <f>SUMIFS('Все позиции'!$P$2:$P$10401,'Все позиции'!$H$2:$H$10401,A2219,'Все позиции'!$L$2:$L$10401,B2219)</f>
        <v>1866.6</v>
      </c>
      <c r="F2219" s="2">
        <f>COUNTIFS('Все позиции'!$H$2:$H$10401,A2219,'Все позиции'!$L$2:$L$10401,B2219,'Все позиции'!$F$2:$F$10401,"&lt;&gt;")</f>
        <v>0</v>
      </c>
      <c r="G2219" s="2" t="str">
        <f t="shared" si="34"/>
        <v>нет</v>
      </c>
    </row>
    <row r="2220" spans="1:7" x14ac:dyDescent="0.25">
      <c r="A2220" s="2" t="s">
        <v>9610</v>
      </c>
      <c r="B2220" s="2" t="s">
        <v>38</v>
      </c>
      <c r="C2220" s="2">
        <f>COUNTIFS('Все позиции'!$H$2:$H$10401,A2220,'Все позиции'!$L$2:$L$10401,B2220)</f>
        <v>1</v>
      </c>
      <c r="D2220" s="2">
        <f>SUMIFS('Все позиции'!$K$2:$K$10401,'Все позиции'!$H$2:$H$10401,A2220,'Все позиции'!$L$2:$L$10401,B2220)</f>
        <v>1</v>
      </c>
      <c r="E2220" s="4">
        <f>SUMIFS('Все позиции'!$P$2:$P$10401,'Все позиции'!$H$2:$H$10401,A2220,'Все позиции'!$L$2:$L$10401,B2220)</f>
        <v>3441201.52</v>
      </c>
      <c r="F2220" s="2">
        <f>COUNTIFS('Все позиции'!$H$2:$H$10401,A2220,'Все позиции'!$L$2:$L$10401,B2220,'Все позиции'!$F$2:$F$10401,"&lt;&gt;")</f>
        <v>1</v>
      </c>
      <c r="G2220" s="2" t="str">
        <f t="shared" si="34"/>
        <v>да</v>
      </c>
    </row>
    <row r="2221" spans="1:7" x14ac:dyDescent="0.25">
      <c r="A2221" s="2" t="s">
        <v>4424</v>
      </c>
      <c r="B2221" s="2" t="s">
        <v>115</v>
      </c>
      <c r="C2221" s="2">
        <f>COUNTIFS('Все позиции'!$H$2:$H$10401,A2221,'Все позиции'!$L$2:$L$10401,B2221)</f>
        <v>1</v>
      </c>
      <c r="D2221" s="2">
        <f>SUMIFS('Все позиции'!$K$2:$K$10401,'Все позиции'!$H$2:$H$10401,A2221,'Все позиции'!$L$2:$L$10401,B2221)</f>
        <v>0.15</v>
      </c>
      <c r="E2221" s="4">
        <f>SUMIFS('Все позиции'!$P$2:$P$10401,'Все позиции'!$H$2:$H$10401,A2221,'Все позиции'!$L$2:$L$10401,B2221)</f>
        <v>0</v>
      </c>
      <c r="F2221" s="2">
        <f>COUNTIFS('Все позиции'!$H$2:$H$10401,A2221,'Все позиции'!$L$2:$L$10401,B2221,'Все позиции'!$F$2:$F$10401,"&lt;&gt;")</f>
        <v>0</v>
      </c>
      <c r="G2221" s="2" t="str">
        <f t="shared" si="34"/>
        <v>нет</v>
      </c>
    </row>
    <row r="2222" spans="1:7" x14ac:dyDescent="0.25">
      <c r="A2222" s="2" t="s">
        <v>7739</v>
      </c>
      <c r="B2222" s="2" t="s">
        <v>115</v>
      </c>
      <c r="C2222" s="2">
        <f>COUNTIFS('Все позиции'!$H$2:$H$10401,A2222,'Все позиции'!$L$2:$L$10401,B2222)</f>
        <v>1</v>
      </c>
      <c r="D2222" s="2">
        <f>SUMIFS('Все позиции'!$K$2:$K$10401,'Все позиции'!$H$2:$H$10401,A2222,'Все позиции'!$L$2:$L$10401,B2222)</f>
        <v>0.9</v>
      </c>
      <c r="E2222" s="4">
        <f>SUMIFS('Все позиции'!$P$2:$P$10401,'Все позиции'!$H$2:$H$10401,A2222,'Все позиции'!$L$2:$L$10401,B2222)</f>
        <v>0</v>
      </c>
      <c r="F2222" s="2">
        <f>COUNTIFS('Все позиции'!$H$2:$H$10401,A2222,'Все позиции'!$L$2:$L$10401,B2222,'Все позиции'!$F$2:$F$10401,"&lt;&gt;")</f>
        <v>0</v>
      </c>
      <c r="G2222" s="2" t="str">
        <f t="shared" si="34"/>
        <v>нет</v>
      </c>
    </row>
    <row r="2223" spans="1:7" x14ac:dyDescent="0.25">
      <c r="A2223" s="2" t="s">
        <v>6707</v>
      </c>
      <c r="B2223" s="2" t="s">
        <v>38</v>
      </c>
      <c r="C2223" s="2">
        <f>COUNTIFS('Все позиции'!$H$2:$H$10401,A2223,'Все позиции'!$L$2:$L$10401,B2223)</f>
        <v>1</v>
      </c>
      <c r="D2223" s="2">
        <f>SUMIFS('Все позиции'!$K$2:$K$10401,'Все позиции'!$H$2:$H$10401,A2223,'Все позиции'!$L$2:$L$10401,B2223)</f>
        <v>215</v>
      </c>
      <c r="E2223" s="4">
        <f>SUMIFS('Все позиции'!$P$2:$P$10401,'Все позиции'!$H$2:$H$10401,A2223,'Все позиции'!$L$2:$L$10401,B2223)</f>
        <v>127926.33</v>
      </c>
      <c r="F2223" s="2">
        <f>COUNTIFS('Все позиции'!$H$2:$H$10401,A2223,'Все позиции'!$L$2:$L$10401,B2223,'Все позиции'!$F$2:$F$10401,"&lt;&gt;")</f>
        <v>0</v>
      </c>
      <c r="G2223" s="2" t="str">
        <f t="shared" si="34"/>
        <v>нет</v>
      </c>
    </row>
    <row r="2224" spans="1:7" x14ac:dyDescent="0.25">
      <c r="A2224" s="2" t="s">
        <v>4662</v>
      </c>
      <c r="B2224" s="2" t="s">
        <v>38</v>
      </c>
      <c r="C2224" s="2">
        <f>COUNTIFS('Все позиции'!$H$2:$H$10401,A2224,'Все позиции'!$L$2:$L$10401,B2224)</f>
        <v>1</v>
      </c>
      <c r="D2224" s="2">
        <f>SUMIFS('Все позиции'!$K$2:$K$10401,'Все позиции'!$H$2:$H$10401,A2224,'Все позиции'!$L$2:$L$10401,B2224)</f>
        <v>5</v>
      </c>
      <c r="E2224" s="4">
        <f>SUMIFS('Все позиции'!$P$2:$P$10401,'Все позиции'!$H$2:$H$10401,A2224,'Все позиции'!$L$2:$L$10401,B2224)</f>
        <v>0</v>
      </c>
      <c r="F2224" s="2">
        <f>COUNTIFS('Все позиции'!$H$2:$H$10401,A2224,'Все позиции'!$L$2:$L$10401,B2224,'Все позиции'!$F$2:$F$10401,"&lt;&gt;")</f>
        <v>0</v>
      </c>
      <c r="G2224" s="2" t="str">
        <f t="shared" si="34"/>
        <v>нет</v>
      </c>
    </row>
    <row r="2225" spans="1:7" x14ac:dyDescent="0.25">
      <c r="A2225" s="2" t="s">
        <v>5990</v>
      </c>
      <c r="B2225" s="2" t="s">
        <v>38</v>
      </c>
      <c r="C2225" s="2">
        <f>COUNTIFS('Все позиции'!$H$2:$H$10401,A2225,'Все позиции'!$L$2:$L$10401,B2225)</f>
        <v>1</v>
      </c>
      <c r="D2225" s="2">
        <f>SUMIFS('Все позиции'!$K$2:$K$10401,'Все позиции'!$H$2:$H$10401,A2225,'Все позиции'!$L$2:$L$10401,B2225)</f>
        <v>15</v>
      </c>
      <c r="E2225" s="4">
        <f>SUMIFS('Все позиции'!$P$2:$P$10401,'Все позиции'!$H$2:$H$10401,A2225,'Все позиции'!$L$2:$L$10401,B2225)</f>
        <v>4680.04</v>
      </c>
      <c r="F2225" s="2">
        <f>COUNTIFS('Все позиции'!$H$2:$H$10401,A2225,'Все позиции'!$L$2:$L$10401,B2225,'Все позиции'!$F$2:$F$10401,"&lt;&gt;")</f>
        <v>1</v>
      </c>
      <c r="G2225" s="2" t="str">
        <f t="shared" si="34"/>
        <v>да</v>
      </c>
    </row>
    <row r="2226" spans="1:7" x14ac:dyDescent="0.25">
      <c r="A2226" s="2" t="s">
        <v>8610</v>
      </c>
      <c r="B2226" s="2" t="s">
        <v>70</v>
      </c>
      <c r="C2226" s="2">
        <f>COUNTIFS('Все позиции'!$H$2:$H$10401,A2226,'Все позиции'!$L$2:$L$10401,B2226)</f>
        <v>3</v>
      </c>
      <c r="D2226" s="2">
        <f>SUMIFS('Все позиции'!$K$2:$K$10401,'Все позиции'!$H$2:$H$10401,A2226,'Все позиции'!$L$2:$L$10401,B2226)</f>
        <v>276</v>
      </c>
      <c r="E2226" s="4">
        <f>SUMIFS('Все позиции'!$P$2:$P$10401,'Все позиции'!$H$2:$H$10401,A2226,'Все позиции'!$L$2:$L$10401,B2226)</f>
        <v>147630.49</v>
      </c>
      <c r="F2226" s="2">
        <f>COUNTIFS('Все позиции'!$H$2:$H$10401,A2226,'Все позиции'!$L$2:$L$10401,B2226,'Все позиции'!$F$2:$F$10401,"&lt;&gt;")</f>
        <v>3</v>
      </c>
      <c r="G2226" s="2" t="str">
        <f t="shared" si="34"/>
        <v>да</v>
      </c>
    </row>
    <row r="2227" spans="1:7" x14ac:dyDescent="0.25">
      <c r="A2227" s="2" t="s">
        <v>8756</v>
      </c>
      <c r="B2227" s="2" t="s">
        <v>73</v>
      </c>
      <c r="C2227" s="2">
        <f>COUNTIFS('Все позиции'!$H$2:$H$10401,A2227,'Все позиции'!$L$2:$L$10401,B2227)</f>
        <v>1</v>
      </c>
      <c r="D2227" s="2">
        <f>SUMIFS('Все позиции'!$K$2:$K$10401,'Все позиции'!$H$2:$H$10401,A2227,'Все позиции'!$L$2:$L$10401,B2227)</f>
        <v>2</v>
      </c>
      <c r="E2227" s="4">
        <f>SUMIFS('Все позиции'!$P$2:$P$10401,'Все позиции'!$H$2:$H$10401,A2227,'Все позиции'!$L$2:$L$10401,B2227)</f>
        <v>458393.45</v>
      </c>
      <c r="F2227" s="2">
        <f>COUNTIFS('Все позиции'!$H$2:$H$10401,A2227,'Все позиции'!$L$2:$L$10401,B2227,'Все позиции'!$F$2:$F$10401,"&lt;&gt;")</f>
        <v>1</v>
      </c>
      <c r="G2227" s="2" t="str">
        <f t="shared" si="34"/>
        <v>да</v>
      </c>
    </row>
    <row r="2228" spans="1:7" x14ac:dyDescent="0.25">
      <c r="A2228" s="2" t="s">
        <v>2574</v>
      </c>
      <c r="B2228" s="2" t="s">
        <v>38</v>
      </c>
      <c r="C2228" s="2">
        <f>COUNTIFS('Все позиции'!$H$2:$H$10401,A2228,'Все позиции'!$L$2:$L$10401,B2228)</f>
        <v>1</v>
      </c>
      <c r="D2228" s="2">
        <f>SUMIFS('Все позиции'!$K$2:$K$10401,'Все позиции'!$H$2:$H$10401,A2228,'Все позиции'!$L$2:$L$10401,B2228)</f>
        <v>1</v>
      </c>
      <c r="E2228" s="4">
        <f>SUMIFS('Все позиции'!$P$2:$P$10401,'Все позиции'!$H$2:$H$10401,A2228,'Все позиции'!$L$2:$L$10401,B2228)</f>
        <v>20250</v>
      </c>
      <c r="F2228" s="2">
        <f>COUNTIFS('Все позиции'!$H$2:$H$10401,A2228,'Все позиции'!$L$2:$L$10401,B2228,'Все позиции'!$F$2:$F$10401,"&lt;&gt;")</f>
        <v>0</v>
      </c>
      <c r="G2228" s="2" t="str">
        <f t="shared" si="34"/>
        <v>нет</v>
      </c>
    </row>
    <row r="2229" spans="1:7" x14ac:dyDescent="0.25">
      <c r="A2229" s="2" t="s">
        <v>7548</v>
      </c>
      <c r="B2229" s="2" t="s">
        <v>38</v>
      </c>
      <c r="C2229" s="2">
        <f>COUNTIFS('Все позиции'!$H$2:$H$10401,A2229,'Все позиции'!$L$2:$L$10401,B2229)</f>
        <v>1</v>
      </c>
      <c r="D2229" s="2">
        <f>SUMIFS('Все позиции'!$K$2:$K$10401,'Все позиции'!$H$2:$H$10401,A2229,'Все позиции'!$L$2:$L$10401,B2229)</f>
        <v>5</v>
      </c>
      <c r="E2229" s="4">
        <f>SUMIFS('Все позиции'!$P$2:$P$10401,'Все позиции'!$H$2:$H$10401,A2229,'Все позиции'!$L$2:$L$10401,B2229)</f>
        <v>120731.75</v>
      </c>
      <c r="F2229" s="2">
        <f>COUNTIFS('Все позиции'!$H$2:$H$10401,A2229,'Все позиции'!$L$2:$L$10401,B2229,'Все позиции'!$F$2:$F$10401,"&lt;&gt;")</f>
        <v>1</v>
      </c>
      <c r="G2229" s="2" t="str">
        <f t="shared" si="34"/>
        <v>да</v>
      </c>
    </row>
    <row r="2230" spans="1:7" x14ac:dyDescent="0.25">
      <c r="A2230" s="2" t="s">
        <v>6209</v>
      </c>
      <c r="B2230" s="2" t="s">
        <v>38</v>
      </c>
      <c r="C2230" s="2">
        <f>COUNTIFS('Все позиции'!$H$2:$H$10401,A2230,'Все позиции'!$L$2:$L$10401,B2230)</f>
        <v>1</v>
      </c>
      <c r="D2230" s="2">
        <f>SUMIFS('Все позиции'!$K$2:$K$10401,'Все позиции'!$H$2:$H$10401,A2230,'Все позиции'!$L$2:$L$10401,B2230)</f>
        <v>2</v>
      </c>
      <c r="E2230" s="4">
        <f>SUMIFS('Все позиции'!$P$2:$P$10401,'Все позиции'!$H$2:$H$10401,A2230,'Все позиции'!$L$2:$L$10401,B2230)</f>
        <v>0</v>
      </c>
      <c r="F2230" s="2">
        <f>COUNTIFS('Все позиции'!$H$2:$H$10401,A2230,'Все позиции'!$L$2:$L$10401,B2230,'Все позиции'!$F$2:$F$10401,"&lt;&gt;")</f>
        <v>1</v>
      </c>
      <c r="G2230" s="2" t="str">
        <f t="shared" si="34"/>
        <v>да</v>
      </c>
    </row>
    <row r="2231" spans="1:7" x14ac:dyDescent="0.25">
      <c r="A2231" s="2" t="s">
        <v>6210</v>
      </c>
      <c r="B2231" s="2" t="s">
        <v>38</v>
      </c>
      <c r="C2231" s="2">
        <f>COUNTIFS('Все позиции'!$H$2:$H$10401,A2231,'Все позиции'!$L$2:$L$10401,B2231)</f>
        <v>1</v>
      </c>
      <c r="D2231" s="2">
        <f>SUMIFS('Все позиции'!$K$2:$K$10401,'Все позиции'!$H$2:$H$10401,A2231,'Все позиции'!$L$2:$L$10401,B2231)</f>
        <v>1</v>
      </c>
      <c r="E2231" s="4">
        <f>SUMIFS('Все позиции'!$P$2:$P$10401,'Все позиции'!$H$2:$H$10401,A2231,'Все позиции'!$L$2:$L$10401,B2231)</f>
        <v>0</v>
      </c>
      <c r="F2231" s="2">
        <f>COUNTIFS('Все позиции'!$H$2:$H$10401,A2231,'Все позиции'!$L$2:$L$10401,B2231,'Все позиции'!$F$2:$F$10401,"&lt;&gt;")</f>
        <v>1</v>
      </c>
      <c r="G2231" s="2" t="str">
        <f t="shared" si="34"/>
        <v>да</v>
      </c>
    </row>
    <row r="2232" spans="1:7" x14ac:dyDescent="0.25">
      <c r="A2232" s="2" t="s">
        <v>2497</v>
      </c>
      <c r="B2232" s="2" t="s">
        <v>38</v>
      </c>
      <c r="C2232" s="2">
        <f>COUNTIFS('Все позиции'!$H$2:$H$10401,A2232,'Все позиции'!$L$2:$L$10401,B2232)</f>
        <v>1</v>
      </c>
      <c r="D2232" s="2">
        <f>SUMIFS('Все позиции'!$K$2:$K$10401,'Все позиции'!$H$2:$H$10401,A2232,'Все позиции'!$L$2:$L$10401,B2232)</f>
        <v>1</v>
      </c>
      <c r="E2232" s="4">
        <f>SUMIFS('Все позиции'!$P$2:$P$10401,'Все позиции'!$H$2:$H$10401,A2232,'Все позиции'!$L$2:$L$10401,B2232)</f>
        <v>1455664.59</v>
      </c>
      <c r="F2232" s="2">
        <f>COUNTIFS('Все позиции'!$H$2:$H$10401,A2232,'Все позиции'!$L$2:$L$10401,B2232,'Все позиции'!$F$2:$F$10401,"&lt;&gt;")</f>
        <v>0</v>
      </c>
      <c r="G2232" s="2" t="str">
        <f t="shared" si="34"/>
        <v>нет</v>
      </c>
    </row>
    <row r="2233" spans="1:7" x14ac:dyDescent="0.25">
      <c r="A2233" s="2" t="s">
        <v>2498</v>
      </c>
      <c r="B2233" s="2" t="s">
        <v>38</v>
      </c>
      <c r="C2233" s="2">
        <f>COUNTIFS('Все позиции'!$H$2:$H$10401,A2233,'Все позиции'!$L$2:$L$10401,B2233)</f>
        <v>1</v>
      </c>
      <c r="D2233" s="2">
        <f>SUMIFS('Все позиции'!$K$2:$K$10401,'Все позиции'!$H$2:$H$10401,A2233,'Все позиции'!$L$2:$L$10401,B2233)</f>
        <v>1</v>
      </c>
      <c r="E2233" s="4">
        <f>SUMIFS('Все позиции'!$P$2:$P$10401,'Все позиции'!$H$2:$H$10401,A2233,'Все позиции'!$L$2:$L$10401,B2233)</f>
        <v>1475873.8</v>
      </c>
      <c r="F2233" s="2">
        <f>COUNTIFS('Все позиции'!$H$2:$H$10401,A2233,'Все позиции'!$L$2:$L$10401,B2233,'Все позиции'!$F$2:$F$10401,"&lt;&gt;")</f>
        <v>0</v>
      </c>
      <c r="G2233" s="2" t="str">
        <f t="shared" si="34"/>
        <v>нет</v>
      </c>
    </row>
    <row r="2234" spans="1:7" x14ac:dyDescent="0.25">
      <c r="A2234" s="2" t="s">
        <v>2499</v>
      </c>
      <c r="B2234" s="2" t="s">
        <v>38</v>
      </c>
      <c r="C2234" s="2">
        <f>COUNTIFS('Все позиции'!$H$2:$H$10401,A2234,'Все позиции'!$L$2:$L$10401,B2234)</f>
        <v>1</v>
      </c>
      <c r="D2234" s="2">
        <f>SUMIFS('Все позиции'!$K$2:$K$10401,'Все позиции'!$H$2:$H$10401,A2234,'Все позиции'!$L$2:$L$10401,B2234)</f>
        <v>1</v>
      </c>
      <c r="E2234" s="4">
        <f>SUMIFS('Все позиции'!$P$2:$P$10401,'Все позиции'!$H$2:$H$10401,A2234,'Все позиции'!$L$2:$L$10401,B2234)</f>
        <v>1485130.07</v>
      </c>
      <c r="F2234" s="2">
        <f>COUNTIFS('Все позиции'!$H$2:$H$10401,A2234,'Все позиции'!$L$2:$L$10401,B2234,'Все позиции'!$F$2:$F$10401,"&lt;&gt;")</f>
        <v>0</v>
      </c>
      <c r="G2234" s="2" t="str">
        <f t="shared" si="34"/>
        <v>нет</v>
      </c>
    </row>
    <row r="2235" spans="1:7" x14ac:dyDescent="0.25">
      <c r="A2235" s="2" t="s">
        <v>2500</v>
      </c>
      <c r="B2235" s="2" t="s">
        <v>38</v>
      </c>
      <c r="C2235" s="2">
        <f>COUNTIFS('Все позиции'!$H$2:$H$10401,A2235,'Все позиции'!$L$2:$L$10401,B2235)</f>
        <v>1</v>
      </c>
      <c r="D2235" s="2">
        <f>SUMIFS('Все позиции'!$K$2:$K$10401,'Все позиции'!$H$2:$H$10401,A2235,'Все позиции'!$L$2:$L$10401,B2235)</f>
        <v>1</v>
      </c>
      <c r="E2235" s="4">
        <f>SUMIFS('Все позиции'!$P$2:$P$10401,'Все позиции'!$H$2:$H$10401,A2235,'Все позиции'!$L$2:$L$10401,B2235)</f>
        <v>1427515.79</v>
      </c>
      <c r="F2235" s="2">
        <f>COUNTIFS('Все позиции'!$H$2:$H$10401,A2235,'Все позиции'!$L$2:$L$10401,B2235,'Все позиции'!$F$2:$F$10401,"&lt;&gt;")</f>
        <v>0</v>
      </c>
      <c r="G2235" s="2" t="str">
        <f t="shared" si="34"/>
        <v>нет</v>
      </c>
    </row>
    <row r="2236" spans="1:7" x14ac:dyDescent="0.25">
      <c r="A2236" s="2" t="s">
        <v>2501</v>
      </c>
      <c r="B2236" s="2" t="s">
        <v>38</v>
      </c>
      <c r="C2236" s="2">
        <f>COUNTIFS('Все позиции'!$H$2:$H$10401,A2236,'Все позиции'!$L$2:$L$10401,B2236)</f>
        <v>1</v>
      </c>
      <c r="D2236" s="2">
        <f>SUMIFS('Все позиции'!$K$2:$K$10401,'Все позиции'!$H$2:$H$10401,A2236,'Все позиции'!$L$2:$L$10401,B2236)</f>
        <v>1</v>
      </c>
      <c r="E2236" s="4">
        <f>SUMIFS('Все позиции'!$P$2:$P$10401,'Все позиции'!$H$2:$H$10401,A2236,'Все позиции'!$L$2:$L$10401,B2236)</f>
        <v>1353991.44</v>
      </c>
      <c r="F2236" s="2">
        <f>COUNTIFS('Все позиции'!$H$2:$H$10401,A2236,'Все позиции'!$L$2:$L$10401,B2236,'Все позиции'!$F$2:$F$10401,"&lt;&gt;")</f>
        <v>0</v>
      </c>
      <c r="G2236" s="2" t="str">
        <f t="shared" si="34"/>
        <v>нет</v>
      </c>
    </row>
    <row r="2237" spans="1:7" x14ac:dyDescent="0.25">
      <c r="A2237" s="2" t="s">
        <v>2502</v>
      </c>
      <c r="B2237" s="2" t="s">
        <v>38</v>
      </c>
      <c r="C2237" s="2">
        <f>COUNTIFS('Все позиции'!$H$2:$H$10401,A2237,'Все позиции'!$L$2:$L$10401,B2237)</f>
        <v>1</v>
      </c>
      <c r="D2237" s="2">
        <f>SUMIFS('Все позиции'!$K$2:$K$10401,'Все позиции'!$H$2:$H$10401,A2237,'Все позиции'!$L$2:$L$10401,B2237)</f>
        <v>1</v>
      </c>
      <c r="E2237" s="4">
        <f>SUMIFS('Все позиции'!$P$2:$P$10401,'Все позиции'!$H$2:$H$10401,A2237,'Все позиции'!$L$2:$L$10401,B2237)</f>
        <v>1444793.93</v>
      </c>
      <c r="F2237" s="2">
        <f>COUNTIFS('Все позиции'!$H$2:$H$10401,A2237,'Все позиции'!$L$2:$L$10401,B2237,'Все позиции'!$F$2:$F$10401,"&lt;&gt;")</f>
        <v>0</v>
      </c>
      <c r="G2237" s="2" t="str">
        <f t="shared" si="34"/>
        <v>нет</v>
      </c>
    </row>
    <row r="2238" spans="1:7" x14ac:dyDescent="0.25">
      <c r="A2238" s="2" t="s">
        <v>2503</v>
      </c>
      <c r="B2238" s="2" t="s">
        <v>38</v>
      </c>
      <c r="C2238" s="2">
        <f>COUNTIFS('Все позиции'!$H$2:$H$10401,A2238,'Все позиции'!$L$2:$L$10401,B2238)</f>
        <v>1</v>
      </c>
      <c r="D2238" s="2">
        <f>SUMIFS('Все позиции'!$K$2:$K$10401,'Все позиции'!$H$2:$H$10401,A2238,'Все позиции'!$L$2:$L$10401,B2238)</f>
        <v>1</v>
      </c>
      <c r="E2238" s="4">
        <f>SUMIFS('Все позиции'!$P$2:$P$10401,'Все позиции'!$H$2:$H$10401,A2238,'Все позиции'!$L$2:$L$10401,B2238)</f>
        <v>1387730.98</v>
      </c>
      <c r="F2238" s="2">
        <f>COUNTIFS('Все позиции'!$H$2:$H$10401,A2238,'Все позиции'!$L$2:$L$10401,B2238,'Все позиции'!$F$2:$F$10401,"&lt;&gt;")</f>
        <v>0</v>
      </c>
      <c r="G2238" s="2" t="str">
        <f t="shared" si="34"/>
        <v>нет</v>
      </c>
    </row>
    <row r="2239" spans="1:7" x14ac:dyDescent="0.25">
      <c r="A2239" s="2" t="s">
        <v>2489</v>
      </c>
      <c r="B2239" s="2" t="s">
        <v>38</v>
      </c>
      <c r="C2239" s="2">
        <f>COUNTIFS('Все позиции'!$H$2:$H$10401,A2239,'Все позиции'!$L$2:$L$10401,B2239)</f>
        <v>1</v>
      </c>
      <c r="D2239" s="2">
        <f>SUMIFS('Все позиции'!$K$2:$K$10401,'Все позиции'!$H$2:$H$10401,A2239,'Все позиции'!$L$2:$L$10401,B2239)</f>
        <v>1</v>
      </c>
      <c r="E2239" s="4">
        <f>SUMIFS('Все позиции'!$P$2:$P$10401,'Все позиции'!$H$2:$H$10401,A2239,'Все позиции'!$L$2:$L$10401,B2239)</f>
        <v>752419.45</v>
      </c>
      <c r="F2239" s="2">
        <f>COUNTIFS('Все позиции'!$H$2:$H$10401,A2239,'Все позиции'!$L$2:$L$10401,B2239,'Все позиции'!$F$2:$F$10401,"&lt;&gt;")</f>
        <v>0</v>
      </c>
      <c r="G2239" s="2" t="str">
        <f t="shared" si="34"/>
        <v>нет</v>
      </c>
    </row>
    <row r="2240" spans="1:7" x14ac:dyDescent="0.25">
      <c r="A2240" s="2" t="s">
        <v>2490</v>
      </c>
      <c r="B2240" s="2" t="s">
        <v>38</v>
      </c>
      <c r="C2240" s="2">
        <f>COUNTIFS('Все позиции'!$H$2:$H$10401,A2240,'Все позиции'!$L$2:$L$10401,B2240)</f>
        <v>1</v>
      </c>
      <c r="D2240" s="2">
        <f>SUMIFS('Все позиции'!$K$2:$K$10401,'Все позиции'!$H$2:$H$10401,A2240,'Все позиции'!$L$2:$L$10401,B2240)</f>
        <v>1</v>
      </c>
      <c r="E2240" s="4">
        <f>SUMIFS('Все позиции'!$P$2:$P$10401,'Все позиции'!$H$2:$H$10401,A2240,'Все позиции'!$L$2:$L$10401,B2240)</f>
        <v>1041871.41</v>
      </c>
      <c r="F2240" s="2">
        <f>COUNTIFS('Все позиции'!$H$2:$H$10401,A2240,'Все позиции'!$L$2:$L$10401,B2240,'Все позиции'!$F$2:$F$10401,"&lt;&gt;")</f>
        <v>0</v>
      </c>
      <c r="G2240" s="2" t="str">
        <f t="shared" si="34"/>
        <v>нет</v>
      </c>
    </row>
    <row r="2241" spans="1:7" x14ac:dyDescent="0.25">
      <c r="A2241" s="2" t="s">
        <v>2491</v>
      </c>
      <c r="B2241" s="2" t="s">
        <v>38</v>
      </c>
      <c r="C2241" s="2">
        <f>COUNTIFS('Все позиции'!$H$2:$H$10401,A2241,'Все позиции'!$L$2:$L$10401,B2241)</f>
        <v>1</v>
      </c>
      <c r="D2241" s="2">
        <f>SUMIFS('Все позиции'!$K$2:$K$10401,'Все позиции'!$H$2:$H$10401,A2241,'Все позиции'!$L$2:$L$10401,B2241)</f>
        <v>1</v>
      </c>
      <c r="E2241" s="4">
        <f>SUMIFS('Все позиции'!$P$2:$P$10401,'Все позиции'!$H$2:$H$10401,A2241,'Все позиции'!$L$2:$L$10401,B2241)</f>
        <v>1394408.04</v>
      </c>
      <c r="F2241" s="2">
        <f>COUNTIFS('Все позиции'!$H$2:$H$10401,A2241,'Все позиции'!$L$2:$L$10401,B2241,'Все позиции'!$F$2:$F$10401,"&lt;&gt;")</f>
        <v>0</v>
      </c>
      <c r="G2241" s="2" t="str">
        <f t="shared" si="34"/>
        <v>нет</v>
      </c>
    </row>
    <row r="2242" spans="1:7" x14ac:dyDescent="0.25">
      <c r="A2242" s="2" t="s">
        <v>2493</v>
      </c>
      <c r="B2242" s="2" t="s">
        <v>38</v>
      </c>
      <c r="C2242" s="2">
        <f>COUNTIFS('Все позиции'!$H$2:$H$10401,A2242,'Все позиции'!$L$2:$L$10401,B2242)</f>
        <v>1</v>
      </c>
      <c r="D2242" s="2">
        <f>SUMIFS('Все позиции'!$K$2:$K$10401,'Все позиции'!$H$2:$H$10401,A2242,'Все позиции'!$L$2:$L$10401,B2242)</f>
        <v>1</v>
      </c>
      <c r="E2242" s="4">
        <f>SUMIFS('Все позиции'!$P$2:$P$10401,'Все позиции'!$H$2:$H$10401,A2242,'Все позиции'!$L$2:$L$10401,B2242)</f>
        <v>1432958.78</v>
      </c>
      <c r="F2242" s="2">
        <f>COUNTIFS('Все позиции'!$H$2:$H$10401,A2242,'Все позиции'!$L$2:$L$10401,B2242,'Все позиции'!$F$2:$F$10401,"&lt;&gt;")</f>
        <v>0</v>
      </c>
      <c r="G2242" s="2" t="str">
        <f t="shared" ref="G2242:G2305" si="35">IF(F2242&gt;0,"да","нет")</f>
        <v>нет</v>
      </c>
    </row>
    <row r="2243" spans="1:7" x14ac:dyDescent="0.25">
      <c r="A2243" s="2" t="s">
        <v>2510</v>
      </c>
      <c r="B2243" s="2" t="s">
        <v>38</v>
      </c>
      <c r="C2243" s="2">
        <f>COUNTIFS('Все позиции'!$H$2:$H$10401,A2243,'Все позиции'!$L$2:$L$10401,B2243)</f>
        <v>1</v>
      </c>
      <c r="D2243" s="2">
        <f>SUMIFS('Все позиции'!$K$2:$K$10401,'Все позиции'!$H$2:$H$10401,A2243,'Все позиции'!$L$2:$L$10401,B2243)</f>
        <v>1</v>
      </c>
      <c r="E2243" s="4">
        <f>SUMIFS('Все позиции'!$P$2:$P$10401,'Все позиции'!$H$2:$H$10401,A2243,'Все позиции'!$L$2:$L$10401,B2243)</f>
        <v>1575327.81</v>
      </c>
      <c r="F2243" s="2">
        <f>COUNTIFS('Все позиции'!$H$2:$H$10401,A2243,'Все позиции'!$L$2:$L$10401,B2243,'Все позиции'!$F$2:$F$10401,"&lt;&gt;")</f>
        <v>0</v>
      </c>
      <c r="G2243" s="2" t="str">
        <f t="shared" si="35"/>
        <v>нет</v>
      </c>
    </row>
    <row r="2244" spans="1:7" x14ac:dyDescent="0.25">
      <c r="A2244" s="2" t="s">
        <v>2507</v>
      </c>
      <c r="B2244" s="2" t="s">
        <v>38</v>
      </c>
      <c r="C2244" s="2">
        <f>COUNTIFS('Все позиции'!$H$2:$H$10401,A2244,'Все позиции'!$L$2:$L$10401,B2244)</f>
        <v>1</v>
      </c>
      <c r="D2244" s="2">
        <f>SUMIFS('Все позиции'!$K$2:$K$10401,'Все позиции'!$H$2:$H$10401,A2244,'Все позиции'!$L$2:$L$10401,B2244)</f>
        <v>1</v>
      </c>
      <c r="E2244" s="4">
        <f>SUMIFS('Все позиции'!$P$2:$P$10401,'Все позиции'!$H$2:$H$10401,A2244,'Все позиции'!$L$2:$L$10401,B2244)</f>
        <v>1574382.55</v>
      </c>
      <c r="F2244" s="2">
        <f>COUNTIFS('Все позиции'!$H$2:$H$10401,A2244,'Все позиции'!$L$2:$L$10401,B2244,'Все позиции'!$F$2:$F$10401,"&lt;&gt;")</f>
        <v>0</v>
      </c>
      <c r="G2244" s="2" t="str">
        <f t="shared" si="35"/>
        <v>нет</v>
      </c>
    </row>
    <row r="2245" spans="1:7" x14ac:dyDescent="0.25">
      <c r="A2245" s="2" t="s">
        <v>2511</v>
      </c>
      <c r="B2245" s="2" t="s">
        <v>38</v>
      </c>
      <c r="C2245" s="2">
        <f>COUNTIFS('Все позиции'!$H$2:$H$10401,A2245,'Все позиции'!$L$2:$L$10401,B2245)</f>
        <v>1</v>
      </c>
      <c r="D2245" s="2">
        <f>SUMIFS('Все позиции'!$K$2:$K$10401,'Все позиции'!$H$2:$H$10401,A2245,'Все позиции'!$L$2:$L$10401,B2245)</f>
        <v>1</v>
      </c>
      <c r="E2245" s="4">
        <f>SUMIFS('Все позиции'!$P$2:$P$10401,'Все позиции'!$H$2:$H$10401,A2245,'Все позиции'!$L$2:$L$10401,B2245)</f>
        <v>1608093.37</v>
      </c>
      <c r="F2245" s="2">
        <f>COUNTIFS('Все позиции'!$H$2:$H$10401,A2245,'Все позиции'!$L$2:$L$10401,B2245,'Все позиции'!$F$2:$F$10401,"&lt;&gt;")</f>
        <v>0</v>
      </c>
      <c r="G2245" s="2" t="str">
        <f t="shared" si="35"/>
        <v>нет</v>
      </c>
    </row>
    <row r="2246" spans="1:7" x14ac:dyDescent="0.25">
      <c r="A2246" s="2" t="s">
        <v>2512</v>
      </c>
      <c r="B2246" s="2" t="s">
        <v>38</v>
      </c>
      <c r="C2246" s="2">
        <f>COUNTIFS('Все позиции'!$H$2:$H$10401,A2246,'Все позиции'!$L$2:$L$10401,B2246)</f>
        <v>1</v>
      </c>
      <c r="D2246" s="2">
        <f>SUMIFS('Все позиции'!$K$2:$K$10401,'Все позиции'!$H$2:$H$10401,A2246,'Все позиции'!$L$2:$L$10401,B2246)</f>
        <v>1</v>
      </c>
      <c r="E2246" s="4">
        <f>SUMIFS('Все позиции'!$P$2:$P$10401,'Все позиции'!$H$2:$H$10401,A2246,'Все позиции'!$L$2:$L$10401,B2246)</f>
        <v>1771914.92</v>
      </c>
      <c r="F2246" s="2">
        <f>COUNTIFS('Все позиции'!$H$2:$H$10401,A2246,'Все позиции'!$L$2:$L$10401,B2246,'Все позиции'!$F$2:$F$10401,"&lt;&gt;")</f>
        <v>0</v>
      </c>
      <c r="G2246" s="2" t="str">
        <f t="shared" si="35"/>
        <v>нет</v>
      </c>
    </row>
    <row r="2247" spans="1:7" x14ac:dyDescent="0.25">
      <c r="A2247" s="2" t="s">
        <v>2504</v>
      </c>
      <c r="B2247" s="2" t="s">
        <v>38</v>
      </c>
      <c r="C2247" s="2">
        <f>COUNTIFS('Все позиции'!$H$2:$H$10401,A2247,'Все позиции'!$L$2:$L$10401,B2247)</f>
        <v>1</v>
      </c>
      <c r="D2247" s="2">
        <f>SUMIFS('Все позиции'!$K$2:$K$10401,'Все позиции'!$H$2:$H$10401,A2247,'Все позиции'!$L$2:$L$10401,B2247)</f>
        <v>1</v>
      </c>
      <c r="E2247" s="4">
        <f>SUMIFS('Все позиции'!$P$2:$P$10401,'Все позиции'!$H$2:$H$10401,A2247,'Все позиции'!$L$2:$L$10401,B2247)</f>
        <v>1385143.7</v>
      </c>
      <c r="F2247" s="2">
        <f>COUNTIFS('Все позиции'!$H$2:$H$10401,A2247,'Все позиции'!$L$2:$L$10401,B2247,'Все позиции'!$F$2:$F$10401,"&lt;&gt;")</f>
        <v>0</v>
      </c>
      <c r="G2247" s="2" t="str">
        <f t="shared" si="35"/>
        <v>нет</v>
      </c>
    </row>
    <row r="2248" spans="1:7" x14ac:dyDescent="0.25">
      <c r="A2248" s="2" t="s">
        <v>2494</v>
      </c>
      <c r="B2248" s="2" t="s">
        <v>38</v>
      </c>
      <c r="C2248" s="2">
        <f>COUNTIFS('Все позиции'!$H$2:$H$10401,A2248,'Все позиции'!$L$2:$L$10401,B2248)</f>
        <v>1</v>
      </c>
      <c r="D2248" s="2">
        <f>SUMIFS('Все позиции'!$K$2:$K$10401,'Все позиции'!$H$2:$H$10401,A2248,'Все позиции'!$L$2:$L$10401,B2248)</f>
        <v>1</v>
      </c>
      <c r="E2248" s="4">
        <f>SUMIFS('Все позиции'!$P$2:$P$10401,'Все позиции'!$H$2:$H$10401,A2248,'Все позиции'!$L$2:$L$10401,B2248)</f>
        <v>1451452.28</v>
      </c>
      <c r="F2248" s="2">
        <f>COUNTIFS('Все позиции'!$H$2:$H$10401,A2248,'Все позиции'!$L$2:$L$10401,B2248,'Все позиции'!$F$2:$F$10401,"&lt;&gt;")</f>
        <v>0</v>
      </c>
      <c r="G2248" s="2" t="str">
        <f t="shared" si="35"/>
        <v>нет</v>
      </c>
    </row>
    <row r="2249" spans="1:7" x14ac:dyDescent="0.25">
      <c r="A2249" s="2" t="s">
        <v>2495</v>
      </c>
      <c r="B2249" s="2" t="s">
        <v>38</v>
      </c>
      <c r="C2249" s="2">
        <f>COUNTIFS('Все позиции'!$H$2:$H$10401,A2249,'Все позиции'!$L$2:$L$10401,B2249)</f>
        <v>1</v>
      </c>
      <c r="D2249" s="2">
        <f>SUMIFS('Все позиции'!$K$2:$K$10401,'Все позиции'!$H$2:$H$10401,A2249,'Все позиции'!$L$2:$L$10401,B2249)</f>
        <v>1</v>
      </c>
      <c r="E2249" s="4">
        <f>SUMIFS('Все позиции'!$P$2:$P$10401,'Все позиции'!$H$2:$H$10401,A2249,'Все позиции'!$L$2:$L$10401,B2249)</f>
        <v>1370941.78</v>
      </c>
      <c r="F2249" s="2">
        <f>COUNTIFS('Все позиции'!$H$2:$H$10401,A2249,'Все позиции'!$L$2:$L$10401,B2249,'Все позиции'!$F$2:$F$10401,"&lt;&gt;")</f>
        <v>0</v>
      </c>
      <c r="G2249" s="2" t="str">
        <f t="shared" si="35"/>
        <v>нет</v>
      </c>
    </row>
    <row r="2250" spans="1:7" x14ac:dyDescent="0.25">
      <c r="A2250" s="2" t="s">
        <v>2513</v>
      </c>
      <c r="B2250" s="2" t="s">
        <v>38</v>
      </c>
      <c r="C2250" s="2">
        <f>COUNTIFS('Все позиции'!$H$2:$H$10401,A2250,'Все позиции'!$L$2:$L$10401,B2250)</f>
        <v>1</v>
      </c>
      <c r="D2250" s="2">
        <f>SUMIFS('Все позиции'!$K$2:$K$10401,'Все позиции'!$H$2:$H$10401,A2250,'Все позиции'!$L$2:$L$10401,B2250)</f>
        <v>1</v>
      </c>
      <c r="E2250" s="4">
        <f>SUMIFS('Все позиции'!$P$2:$P$10401,'Все позиции'!$H$2:$H$10401,A2250,'Все позиции'!$L$2:$L$10401,B2250)</f>
        <v>1625003.97</v>
      </c>
      <c r="F2250" s="2">
        <f>COUNTIFS('Все позиции'!$H$2:$H$10401,A2250,'Все позиции'!$L$2:$L$10401,B2250,'Все позиции'!$F$2:$F$10401,"&lt;&gt;")</f>
        <v>0</v>
      </c>
      <c r="G2250" s="2" t="str">
        <f t="shared" si="35"/>
        <v>нет</v>
      </c>
    </row>
    <row r="2251" spans="1:7" x14ac:dyDescent="0.25">
      <c r="A2251" s="2" t="s">
        <v>2505</v>
      </c>
      <c r="B2251" s="2" t="s">
        <v>38</v>
      </c>
      <c r="C2251" s="2">
        <f>COUNTIFS('Все позиции'!$H$2:$H$10401,A2251,'Все позиции'!$L$2:$L$10401,B2251)</f>
        <v>1</v>
      </c>
      <c r="D2251" s="2">
        <f>SUMIFS('Все позиции'!$K$2:$K$10401,'Все позиции'!$H$2:$H$10401,A2251,'Все позиции'!$L$2:$L$10401,B2251)</f>
        <v>1</v>
      </c>
      <c r="E2251" s="4">
        <f>SUMIFS('Все позиции'!$P$2:$P$10401,'Все позиции'!$H$2:$H$10401,A2251,'Все позиции'!$L$2:$L$10401,B2251)</f>
        <v>1253747.69</v>
      </c>
      <c r="F2251" s="2">
        <f>COUNTIFS('Все позиции'!$H$2:$H$10401,A2251,'Все позиции'!$L$2:$L$10401,B2251,'Все позиции'!$F$2:$F$10401,"&lt;&gt;")</f>
        <v>0</v>
      </c>
      <c r="G2251" s="2" t="str">
        <f t="shared" si="35"/>
        <v>нет</v>
      </c>
    </row>
    <row r="2252" spans="1:7" x14ac:dyDescent="0.25">
      <c r="A2252" s="2" t="s">
        <v>2492</v>
      </c>
      <c r="B2252" s="2" t="s">
        <v>38</v>
      </c>
      <c r="C2252" s="2">
        <f>COUNTIFS('Все позиции'!$H$2:$H$10401,A2252,'Все позиции'!$L$2:$L$10401,B2252)</f>
        <v>1</v>
      </c>
      <c r="D2252" s="2">
        <f>SUMIFS('Все позиции'!$K$2:$K$10401,'Все позиции'!$H$2:$H$10401,A2252,'Все позиции'!$L$2:$L$10401,B2252)</f>
        <v>1</v>
      </c>
      <c r="E2252" s="4">
        <f>SUMIFS('Все позиции'!$P$2:$P$10401,'Все позиции'!$H$2:$H$10401,A2252,'Все позиции'!$L$2:$L$10401,B2252)</f>
        <v>1412414.03</v>
      </c>
      <c r="F2252" s="2">
        <f>COUNTIFS('Все позиции'!$H$2:$H$10401,A2252,'Все позиции'!$L$2:$L$10401,B2252,'Все позиции'!$F$2:$F$10401,"&lt;&gt;")</f>
        <v>0</v>
      </c>
      <c r="G2252" s="2" t="str">
        <f t="shared" si="35"/>
        <v>нет</v>
      </c>
    </row>
    <row r="2253" spans="1:7" x14ac:dyDescent="0.25">
      <c r="A2253" s="2" t="s">
        <v>2509</v>
      </c>
      <c r="B2253" s="2" t="s">
        <v>38</v>
      </c>
      <c r="C2253" s="2">
        <f>COUNTIFS('Все позиции'!$H$2:$H$10401,A2253,'Все позиции'!$L$2:$L$10401,B2253)</f>
        <v>1</v>
      </c>
      <c r="D2253" s="2">
        <f>SUMIFS('Все позиции'!$K$2:$K$10401,'Все позиции'!$H$2:$H$10401,A2253,'Все позиции'!$L$2:$L$10401,B2253)</f>
        <v>1</v>
      </c>
      <c r="E2253" s="4">
        <f>SUMIFS('Все позиции'!$P$2:$P$10401,'Все позиции'!$H$2:$H$10401,A2253,'Все позиции'!$L$2:$L$10401,B2253)</f>
        <v>1459361.16</v>
      </c>
      <c r="F2253" s="2">
        <f>COUNTIFS('Все позиции'!$H$2:$H$10401,A2253,'Все позиции'!$L$2:$L$10401,B2253,'Все позиции'!$F$2:$F$10401,"&lt;&gt;")</f>
        <v>0</v>
      </c>
      <c r="G2253" s="2" t="str">
        <f t="shared" si="35"/>
        <v>нет</v>
      </c>
    </row>
    <row r="2254" spans="1:7" x14ac:dyDescent="0.25">
      <c r="A2254" s="2" t="s">
        <v>2496</v>
      </c>
      <c r="B2254" s="2" t="s">
        <v>38</v>
      </c>
      <c r="C2254" s="2">
        <f>COUNTIFS('Все позиции'!$H$2:$H$10401,A2254,'Все позиции'!$L$2:$L$10401,B2254)</f>
        <v>1</v>
      </c>
      <c r="D2254" s="2">
        <f>SUMIFS('Все позиции'!$K$2:$K$10401,'Все позиции'!$H$2:$H$10401,A2254,'Все позиции'!$L$2:$L$10401,B2254)</f>
        <v>1</v>
      </c>
      <c r="E2254" s="4">
        <f>SUMIFS('Все позиции'!$P$2:$P$10401,'Все позиции'!$H$2:$H$10401,A2254,'Все позиции'!$L$2:$L$10401,B2254)</f>
        <v>2268099.23</v>
      </c>
      <c r="F2254" s="2">
        <f>COUNTIFS('Все позиции'!$H$2:$H$10401,A2254,'Все позиции'!$L$2:$L$10401,B2254,'Все позиции'!$F$2:$F$10401,"&lt;&gt;")</f>
        <v>0</v>
      </c>
      <c r="G2254" s="2" t="str">
        <f t="shared" si="35"/>
        <v>нет</v>
      </c>
    </row>
    <row r="2255" spans="1:7" x14ac:dyDescent="0.25">
      <c r="A2255" s="2" t="s">
        <v>2739</v>
      </c>
      <c r="B2255" s="2" t="s">
        <v>108</v>
      </c>
      <c r="C2255" s="2">
        <f>COUNTIFS('Все позиции'!$H$2:$H$10401,A2255,'Все позиции'!$L$2:$L$10401,B2255)</f>
        <v>2</v>
      </c>
      <c r="D2255" s="2">
        <f>SUMIFS('Все позиции'!$K$2:$K$10401,'Все позиции'!$H$2:$H$10401,A2255,'Все позиции'!$L$2:$L$10401,B2255)</f>
        <v>14</v>
      </c>
      <c r="E2255" s="4">
        <f>SUMIFS('Все позиции'!$P$2:$P$10401,'Все позиции'!$H$2:$H$10401,A2255,'Все позиции'!$L$2:$L$10401,B2255)</f>
        <v>22268155.380000003</v>
      </c>
      <c r="F2255" s="2">
        <f>COUNTIFS('Все позиции'!$H$2:$H$10401,A2255,'Все позиции'!$L$2:$L$10401,B2255,'Все позиции'!$F$2:$F$10401,"&lt;&gt;")</f>
        <v>1</v>
      </c>
      <c r="G2255" s="2" t="str">
        <f t="shared" si="35"/>
        <v>да</v>
      </c>
    </row>
    <row r="2256" spans="1:7" x14ac:dyDescent="0.25">
      <c r="A2256" s="2" t="s">
        <v>2738</v>
      </c>
      <c r="B2256" s="2" t="s">
        <v>108</v>
      </c>
      <c r="C2256" s="2">
        <f>COUNTIFS('Все позиции'!$H$2:$H$10401,A2256,'Все позиции'!$L$2:$L$10401,B2256)</f>
        <v>3</v>
      </c>
      <c r="D2256" s="2">
        <f>SUMIFS('Все позиции'!$K$2:$K$10401,'Все позиции'!$H$2:$H$10401,A2256,'Все позиции'!$L$2:$L$10401,B2256)</f>
        <v>3</v>
      </c>
      <c r="E2256" s="4">
        <f>SUMIFS('Все позиции'!$P$2:$P$10401,'Все позиции'!$H$2:$H$10401,A2256,'Все позиции'!$L$2:$L$10401,B2256)</f>
        <v>2526862.42</v>
      </c>
      <c r="F2256" s="2">
        <f>COUNTIFS('Все позиции'!$H$2:$H$10401,A2256,'Все позиции'!$L$2:$L$10401,B2256,'Все позиции'!$F$2:$F$10401,"&lt;&gt;")</f>
        <v>2</v>
      </c>
      <c r="G2256" s="2" t="str">
        <f t="shared" si="35"/>
        <v>да</v>
      </c>
    </row>
    <row r="2257" spans="1:7" x14ac:dyDescent="0.25">
      <c r="A2257" s="2" t="s">
        <v>2736</v>
      </c>
      <c r="B2257" s="2" t="s">
        <v>108</v>
      </c>
      <c r="C2257" s="2">
        <f>COUNTIFS('Все позиции'!$H$2:$H$10401,A2257,'Все позиции'!$L$2:$L$10401,B2257)</f>
        <v>3</v>
      </c>
      <c r="D2257" s="2">
        <f>SUMIFS('Все позиции'!$K$2:$K$10401,'Все позиции'!$H$2:$H$10401,A2257,'Все позиции'!$L$2:$L$10401,B2257)</f>
        <v>3</v>
      </c>
      <c r="E2257" s="4">
        <f>SUMIFS('Все позиции'!$P$2:$P$10401,'Все позиции'!$H$2:$H$10401,A2257,'Все позиции'!$L$2:$L$10401,B2257)</f>
        <v>3084341.7300000004</v>
      </c>
      <c r="F2257" s="2">
        <f>COUNTIFS('Все позиции'!$H$2:$H$10401,A2257,'Все позиции'!$L$2:$L$10401,B2257,'Все позиции'!$F$2:$F$10401,"&lt;&gt;")</f>
        <v>2</v>
      </c>
      <c r="G2257" s="2" t="str">
        <f t="shared" si="35"/>
        <v>да</v>
      </c>
    </row>
    <row r="2258" spans="1:7" x14ac:dyDescent="0.25">
      <c r="A2258" s="2" t="s">
        <v>2740</v>
      </c>
      <c r="B2258" s="2" t="s">
        <v>108</v>
      </c>
      <c r="C2258" s="2">
        <f>COUNTIFS('Все позиции'!$H$2:$H$10401,A2258,'Все позиции'!$L$2:$L$10401,B2258)</f>
        <v>2</v>
      </c>
      <c r="D2258" s="2">
        <f>SUMIFS('Все позиции'!$K$2:$K$10401,'Все позиции'!$H$2:$H$10401,A2258,'Все позиции'!$L$2:$L$10401,B2258)</f>
        <v>8</v>
      </c>
      <c r="E2258" s="4">
        <f>SUMIFS('Все позиции'!$P$2:$P$10401,'Все позиции'!$H$2:$H$10401,A2258,'Все позиции'!$L$2:$L$10401,B2258)</f>
        <v>14608354.91</v>
      </c>
      <c r="F2258" s="2">
        <f>COUNTIFS('Все позиции'!$H$2:$H$10401,A2258,'Все позиции'!$L$2:$L$10401,B2258,'Все позиции'!$F$2:$F$10401,"&lt;&gt;")</f>
        <v>1</v>
      </c>
      <c r="G2258" s="2" t="str">
        <f t="shared" si="35"/>
        <v>да</v>
      </c>
    </row>
    <row r="2259" spans="1:7" x14ac:dyDescent="0.25">
      <c r="A2259" s="2" t="s">
        <v>2737</v>
      </c>
      <c r="B2259" s="2" t="s">
        <v>108</v>
      </c>
      <c r="C2259" s="2">
        <f>COUNTIFS('Все позиции'!$H$2:$H$10401,A2259,'Все позиции'!$L$2:$L$10401,B2259)</f>
        <v>2</v>
      </c>
      <c r="D2259" s="2">
        <f>SUMIFS('Все позиции'!$K$2:$K$10401,'Все позиции'!$H$2:$H$10401,A2259,'Все позиции'!$L$2:$L$10401,B2259)</f>
        <v>8</v>
      </c>
      <c r="E2259" s="4">
        <f>SUMIFS('Все позиции'!$P$2:$P$10401,'Все позиции'!$H$2:$H$10401,A2259,'Все позиции'!$L$2:$L$10401,B2259)</f>
        <v>14482063.629999999</v>
      </c>
      <c r="F2259" s="2">
        <f>COUNTIFS('Все позиции'!$H$2:$H$10401,A2259,'Все позиции'!$L$2:$L$10401,B2259,'Все позиции'!$F$2:$F$10401,"&lt;&gt;")</f>
        <v>1</v>
      </c>
      <c r="G2259" s="2" t="str">
        <f t="shared" si="35"/>
        <v>да</v>
      </c>
    </row>
    <row r="2260" spans="1:7" x14ac:dyDescent="0.25">
      <c r="A2260" s="2" t="s">
        <v>2742</v>
      </c>
      <c r="B2260" s="2" t="s">
        <v>108</v>
      </c>
      <c r="C2260" s="2">
        <f>COUNTIFS('Все позиции'!$H$2:$H$10401,A2260,'Все позиции'!$L$2:$L$10401,B2260)</f>
        <v>2</v>
      </c>
      <c r="D2260" s="2">
        <f>SUMIFS('Все позиции'!$K$2:$K$10401,'Все позиции'!$H$2:$H$10401,A2260,'Все позиции'!$L$2:$L$10401,B2260)</f>
        <v>6</v>
      </c>
      <c r="E2260" s="4">
        <f>SUMIFS('Все позиции'!$P$2:$P$10401,'Все позиции'!$H$2:$H$10401,A2260,'Все позиции'!$L$2:$L$10401,B2260)</f>
        <v>10942818.09</v>
      </c>
      <c r="F2260" s="2">
        <f>COUNTIFS('Все позиции'!$H$2:$H$10401,A2260,'Все позиции'!$L$2:$L$10401,B2260,'Все позиции'!$F$2:$F$10401,"&lt;&gt;")</f>
        <v>1</v>
      </c>
      <c r="G2260" s="2" t="str">
        <f t="shared" si="35"/>
        <v>да</v>
      </c>
    </row>
    <row r="2261" spans="1:7" x14ac:dyDescent="0.25">
      <c r="A2261" s="2" t="s">
        <v>8357</v>
      </c>
      <c r="B2261" s="2" t="s">
        <v>108</v>
      </c>
      <c r="C2261" s="2">
        <f>COUNTIFS('Все позиции'!$H$2:$H$10401,A2261,'Все позиции'!$L$2:$L$10401,B2261)</f>
        <v>1</v>
      </c>
      <c r="D2261" s="2">
        <f>SUMIFS('Все позиции'!$K$2:$K$10401,'Все позиции'!$H$2:$H$10401,A2261,'Все позиции'!$L$2:$L$10401,B2261)</f>
        <v>1</v>
      </c>
      <c r="E2261" s="4">
        <f>SUMIFS('Все позиции'!$P$2:$P$10401,'Все позиции'!$H$2:$H$10401,A2261,'Все позиции'!$L$2:$L$10401,B2261)</f>
        <v>1272779.6399999999</v>
      </c>
      <c r="F2261" s="2">
        <f>COUNTIFS('Все позиции'!$H$2:$H$10401,A2261,'Все позиции'!$L$2:$L$10401,B2261,'Все позиции'!$F$2:$F$10401,"&lt;&gt;")</f>
        <v>1</v>
      </c>
      <c r="G2261" s="2" t="str">
        <f t="shared" si="35"/>
        <v>да</v>
      </c>
    </row>
    <row r="2262" spans="1:7" x14ac:dyDescent="0.25">
      <c r="A2262" s="2" t="s">
        <v>8358</v>
      </c>
      <c r="B2262" s="2" t="s">
        <v>108</v>
      </c>
      <c r="C2262" s="2">
        <f>COUNTIFS('Все позиции'!$H$2:$H$10401,A2262,'Все позиции'!$L$2:$L$10401,B2262)</f>
        <v>1</v>
      </c>
      <c r="D2262" s="2">
        <f>SUMIFS('Все позиции'!$K$2:$K$10401,'Все позиции'!$H$2:$H$10401,A2262,'Все позиции'!$L$2:$L$10401,B2262)</f>
        <v>1</v>
      </c>
      <c r="E2262" s="4">
        <f>SUMIFS('Все позиции'!$P$2:$P$10401,'Все позиции'!$H$2:$H$10401,A2262,'Все позиции'!$L$2:$L$10401,B2262)</f>
        <v>892362.9</v>
      </c>
      <c r="F2262" s="2">
        <f>COUNTIFS('Все позиции'!$H$2:$H$10401,A2262,'Все позиции'!$L$2:$L$10401,B2262,'Все позиции'!$F$2:$F$10401,"&lt;&gt;")</f>
        <v>1</v>
      </c>
      <c r="G2262" s="2" t="str">
        <f t="shared" si="35"/>
        <v>да</v>
      </c>
    </row>
    <row r="2263" spans="1:7" x14ac:dyDescent="0.25">
      <c r="A2263" s="2" t="s">
        <v>8359</v>
      </c>
      <c r="B2263" s="2" t="s">
        <v>108</v>
      </c>
      <c r="C2263" s="2">
        <f>COUNTIFS('Все позиции'!$H$2:$H$10401,A2263,'Все позиции'!$L$2:$L$10401,B2263)</f>
        <v>1</v>
      </c>
      <c r="D2263" s="2">
        <f>SUMIFS('Все позиции'!$K$2:$K$10401,'Все позиции'!$H$2:$H$10401,A2263,'Все позиции'!$L$2:$L$10401,B2263)</f>
        <v>1</v>
      </c>
      <c r="E2263" s="4">
        <f>SUMIFS('Все позиции'!$P$2:$P$10401,'Все позиции'!$H$2:$H$10401,A2263,'Все позиции'!$L$2:$L$10401,B2263)</f>
        <v>1063159.24</v>
      </c>
      <c r="F2263" s="2">
        <f>COUNTIFS('Все позиции'!$H$2:$H$10401,A2263,'Все позиции'!$L$2:$L$10401,B2263,'Все позиции'!$F$2:$F$10401,"&lt;&gt;")</f>
        <v>1</v>
      </c>
      <c r="G2263" s="2" t="str">
        <f t="shared" si="35"/>
        <v>да</v>
      </c>
    </row>
    <row r="2264" spans="1:7" x14ac:dyDescent="0.25">
      <c r="A2264" s="2" t="s">
        <v>8360</v>
      </c>
      <c r="B2264" s="2" t="s">
        <v>108</v>
      </c>
      <c r="C2264" s="2">
        <f>COUNTIFS('Все позиции'!$H$2:$H$10401,A2264,'Все позиции'!$L$2:$L$10401,B2264)</f>
        <v>1</v>
      </c>
      <c r="D2264" s="2">
        <f>SUMIFS('Все позиции'!$K$2:$K$10401,'Все позиции'!$H$2:$H$10401,A2264,'Все позиции'!$L$2:$L$10401,B2264)</f>
        <v>1</v>
      </c>
      <c r="E2264" s="4">
        <f>SUMIFS('Все позиции'!$P$2:$P$10401,'Все позиции'!$H$2:$H$10401,A2264,'Все позиции'!$L$2:$L$10401,B2264)</f>
        <v>980934.9</v>
      </c>
      <c r="F2264" s="2">
        <f>COUNTIFS('Все позиции'!$H$2:$H$10401,A2264,'Все позиции'!$L$2:$L$10401,B2264,'Все позиции'!$F$2:$F$10401,"&lt;&gt;")</f>
        <v>1</v>
      </c>
      <c r="G2264" s="2" t="str">
        <f t="shared" si="35"/>
        <v>да</v>
      </c>
    </row>
    <row r="2265" spans="1:7" x14ac:dyDescent="0.25">
      <c r="A2265" s="2" t="s">
        <v>8361</v>
      </c>
      <c r="B2265" s="2" t="s">
        <v>108</v>
      </c>
      <c r="C2265" s="2">
        <f>COUNTIFS('Все позиции'!$H$2:$H$10401,A2265,'Все позиции'!$L$2:$L$10401,B2265)</f>
        <v>1</v>
      </c>
      <c r="D2265" s="2">
        <f>SUMIFS('Все позиции'!$K$2:$K$10401,'Все позиции'!$H$2:$H$10401,A2265,'Все позиции'!$L$2:$L$10401,B2265)</f>
        <v>1</v>
      </c>
      <c r="E2265" s="4">
        <f>SUMIFS('Все позиции'!$P$2:$P$10401,'Все позиции'!$H$2:$H$10401,A2265,'Все позиции'!$L$2:$L$10401,B2265)</f>
        <v>1197050.58</v>
      </c>
      <c r="F2265" s="2">
        <f>COUNTIFS('Все позиции'!$H$2:$H$10401,A2265,'Все позиции'!$L$2:$L$10401,B2265,'Все позиции'!$F$2:$F$10401,"&lt;&gt;")</f>
        <v>1</v>
      </c>
      <c r="G2265" s="2" t="str">
        <f t="shared" si="35"/>
        <v>да</v>
      </c>
    </row>
    <row r="2266" spans="1:7" x14ac:dyDescent="0.25">
      <c r="A2266" s="2" t="s">
        <v>8362</v>
      </c>
      <c r="B2266" s="2" t="s">
        <v>108</v>
      </c>
      <c r="C2266" s="2">
        <f>COUNTIFS('Все позиции'!$H$2:$H$10401,A2266,'Все позиции'!$L$2:$L$10401,B2266)</f>
        <v>1</v>
      </c>
      <c r="D2266" s="2">
        <f>SUMIFS('Все позиции'!$K$2:$K$10401,'Все позиции'!$H$2:$H$10401,A2266,'Все позиции'!$L$2:$L$10401,B2266)</f>
        <v>1</v>
      </c>
      <c r="E2266" s="4">
        <f>SUMIFS('Все позиции'!$P$2:$P$10401,'Все позиции'!$H$2:$H$10401,A2266,'Все позиции'!$L$2:$L$10401,B2266)</f>
        <v>1196017.24</v>
      </c>
      <c r="F2266" s="2">
        <f>COUNTIFS('Все позиции'!$H$2:$H$10401,A2266,'Все позиции'!$L$2:$L$10401,B2266,'Все позиции'!$F$2:$F$10401,"&lt;&gt;")</f>
        <v>1</v>
      </c>
      <c r="G2266" s="2" t="str">
        <f t="shared" si="35"/>
        <v>да</v>
      </c>
    </row>
    <row r="2267" spans="1:7" x14ac:dyDescent="0.25">
      <c r="A2267" s="2" t="s">
        <v>8363</v>
      </c>
      <c r="B2267" s="2" t="s">
        <v>108</v>
      </c>
      <c r="C2267" s="2">
        <f>COUNTIFS('Все позиции'!$H$2:$H$10401,A2267,'Все позиции'!$L$2:$L$10401,B2267)</f>
        <v>1</v>
      </c>
      <c r="D2267" s="2">
        <f>SUMIFS('Все позиции'!$K$2:$K$10401,'Все позиции'!$H$2:$H$10401,A2267,'Все позиции'!$L$2:$L$10401,B2267)</f>
        <v>1</v>
      </c>
      <c r="E2267" s="4">
        <f>SUMIFS('Все позиции'!$P$2:$P$10401,'Все позиции'!$H$2:$H$10401,A2267,'Все позиции'!$L$2:$L$10401,B2267)</f>
        <v>1309684.6299999999</v>
      </c>
      <c r="F2267" s="2">
        <f>COUNTIFS('Все позиции'!$H$2:$H$10401,A2267,'Все позиции'!$L$2:$L$10401,B2267,'Все позиции'!$F$2:$F$10401,"&lt;&gt;")</f>
        <v>1</v>
      </c>
      <c r="G2267" s="2" t="str">
        <f t="shared" si="35"/>
        <v>да</v>
      </c>
    </row>
    <row r="2268" spans="1:7" x14ac:dyDescent="0.25">
      <c r="A2268" s="2" t="s">
        <v>2741</v>
      </c>
      <c r="B2268" s="2" t="s">
        <v>108</v>
      </c>
      <c r="C2268" s="2">
        <f>COUNTIFS('Все позиции'!$H$2:$H$10401,A2268,'Все позиции'!$L$2:$L$10401,B2268)</f>
        <v>2</v>
      </c>
      <c r="D2268" s="2">
        <f>SUMIFS('Все позиции'!$K$2:$K$10401,'Все позиции'!$H$2:$H$10401,A2268,'Все позиции'!$L$2:$L$10401,B2268)</f>
        <v>6</v>
      </c>
      <c r="E2268" s="4">
        <f>SUMIFS('Все позиции'!$P$2:$P$10401,'Все позиции'!$H$2:$H$10401,A2268,'Все позиции'!$L$2:$L$10401,B2268)</f>
        <v>8585488.7699999996</v>
      </c>
      <c r="F2268" s="2">
        <f>COUNTIFS('Все позиции'!$H$2:$H$10401,A2268,'Все позиции'!$L$2:$L$10401,B2268,'Все позиции'!$F$2:$F$10401,"&lt;&gt;")</f>
        <v>1</v>
      </c>
      <c r="G2268" s="2" t="str">
        <f t="shared" si="35"/>
        <v>да</v>
      </c>
    </row>
    <row r="2269" spans="1:7" x14ac:dyDescent="0.25">
      <c r="A2269" s="2" t="s">
        <v>8364</v>
      </c>
      <c r="B2269" s="2" t="s">
        <v>108</v>
      </c>
      <c r="C2269" s="2">
        <f>COUNTIFS('Все позиции'!$H$2:$H$10401,A2269,'Все позиции'!$L$2:$L$10401,B2269)</f>
        <v>1</v>
      </c>
      <c r="D2269" s="2">
        <f>SUMIFS('Все позиции'!$K$2:$K$10401,'Все позиции'!$H$2:$H$10401,A2269,'Все позиции'!$L$2:$L$10401,B2269)</f>
        <v>1</v>
      </c>
      <c r="E2269" s="4">
        <f>SUMIFS('Все позиции'!$P$2:$P$10401,'Все позиции'!$H$2:$H$10401,A2269,'Все позиции'!$L$2:$L$10401,B2269)</f>
        <v>1288279.74</v>
      </c>
      <c r="F2269" s="2">
        <f>COUNTIFS('Все позиции'!$H$2:$H$10401,A2269,'Все позиции'!$L$2:$L$10401,B2269,'Все позиции'!$F$2:$F$10401,"&lt;&gt;")</f>
        <v>1</v>
      </c>
      <c r="G2269" s="2" t="str">
        <f t="shared" si="35"/>
        <v>да</v>
      </c>
    </row>
    <row r="2270" spans="1:7" x14ac:dyDescent="0.25">
      <c r="A2270" s="2" t="s">
        <v>8365</v>
      </c>
      <c r="B2270" s="2" t="s">
        <v>108</v>
      </c>
      <c r="C2270" s="2">
        <f>COUNTIFS('Все позиции'!$H$2:$H$10401,A2270,'Все позиции'!$L$2:$L$10401,B2270)</f>
        <v>1</v>
      </c>
      <c r="D2270" s="2">
        <f>SUMIFS('Все позиции'!$K$2:$K$10401,'Все позиции'!$H$2:$H$10401,A2270,'Все позиции'!$L$2:$L$10401,B2270)</f>
        <v>1</v>
      </c>
      <c r="E2270" s="4">
        <f>SUMIFS('Все позиции'!$P$2:$P$10401,'Все позиции'!$H$2:$H$10401,A2270,'Все позиции'!$L$2:$L$10401,B2270)</f>
        <v>1361499.27</v>
      </c>
      <c r="F2270" s="2">
        <f>COUNTIFS('Все позиции'!$H$2:$H$10401,A2270,'Все позиции'!$L$2:$L$10401,B2270,'Все позиции'!$F$2:$F$10401,"&lt;&gt;")</f>
        <v>1</v>
      </c>
      <c r="G2270" s="2" t="str">
        <f t="shared" si="35"/>
        <v>да</v>
      </c>
    </row>
    <row r="2271" spans="1:7" x14ac:dyDescent="0.25">
      <c r="A2271" s="2" t="s">
        <v>8366</v>
      </c>
      <c r="B2271" s="2" t="s">
        <v>108</v>
      </c>
      <c r="C2271" s="2">
        <f>COUNTIFS('Все позиции'!$H$2:$H$10401,A2271,'Все позиции'!$L$2:$L$10401,B2271)</f>
        <v>1</v>
      </c>
      <c r="D2271" s="2">
        <f>SUMIFS('Все позиции'!$K$2:$K$10401,'Все позиции'!$H$2:$H$10401,A2271,'Все позиции'!$L$2:$L$10401,B2271)</f>
        <v>1</v>
      </c>
      <c r="E2271" s="4">
        <f>SUMIFS('Все позиции'!$P$2:$P$10401,'Все позиции'!$H$2:$H$10401,A2271,'Все позиции'!$L$2:$L$10401,B2271)</f>
        <v>1449185.54</v>
      </c>
      <c r="F2271" s="2">
        <f>COUNTIFS('Все позиции'!$H$2:$H$10401,A2271,'Все позиции'!$L$2:$L$10401,B2271,'Все позиции'!$F$2:$F$10401,"&lt;&gt;")</f>
        <v>1</v>
      </c>
      <c r="G2271" s="2" t="str">
        <f t="shared" si="35"/>
        <v>да</v>
      </c>
    </row>
    <row r="2272" spans="1:7" x14ac:dyDescent="0.25">
      <c r="A2272" s="2" t="s">
        <v>8367</v>
      </c>
      <c r="B2272" s="2" t="s">
        <v>108</v>
      </c>
      <c r="C2272" s="2">
        <f>COUNTIFS('Все позиции'!$H$2:$H$10401,A2272,'Все позиции'!$L$2:$L$10401,B2272)</f>
        <v>1</v>
      </c>
      <c r="D2272" s="2">
        <f>SUMIFS('Все позиции'!$K$2:$K$10401,'Все позиции'!$H$2:$H$10401,A2272,'Все позиции'!$L$2:$L$10401,B2272)</f>
        <v>1</v>
      </c>
      <c r="E2272" s="4">
        <f>SUMIFS('Все позиции'!$P$2:$P$10401,'Все позиции'!$H$2:$H$10401,A2272,'Все позиции'!$L$2:$L$10401,B2272)</f>
        <v>1412428.16</v>
      </c>
      <c r="F2272" s="2">
        <f>COUNTIFS('Все позиции'!$H$2:$H$10401,A2272,'Все позиции'!$L$2:$L$10401,B2272,'Все позиции'!$F$2:$F$10401,"&lt;&gt;")</f>
        <v>1</v>
      </c>
      <c r="G2272" s="2" t="str">
        <f t="shared" si="35"/>
        <v>да</v>
      </c>
    </row>
    <row r="2273" spans="1:7" x14ac:dyDescent="0.25">
      <c r="A2273" s="2" t="s">
        <v>8368</v>
      </c>
      <c r="B2273" s="2" t="s">
        <v>108</v>
      </c>
      <c r="C2273" s="2">
        <f>COUNTIFS('Все позиции'!$H$2:$H$10401,A2273,'Все позиции'!$L$2:$L$10401,B2273)</f>
        <v>1</v>
      </c>
      <c r="D2273" s="2">
        <f>SUMIFS('Все позиции'!$K$2:$K$10401,'Все позиции'!$H$2:$H$10401,A2273,'Все позиции'!$L$2:$L$10401,B2273)</f>
        <v>1</v>
      </c>
      <c r="E2273" s="4">
        <f>SUMIFS('Все позиции'!$P$2:$P$10401,'Все позиции'!$H$2:$H$10401,A2273,'Все позиции'!$L$2:$L$10401,B2273)</f>
        <v>1448447.44</v>
      </c>
      <c r="F2273" s="2">
        <f>COUNTIFS('Все позиции'!$H$2:$H$10401,A2273,'Все позиции'!$L$2:$L$10401,B2273,'Все позиции'!$F$2:$F$10401,"&lt;&gt;")</f>
        <v>1</v>
      </c>
      <c r="G2273" s="2" t="str">
        <f t="shared" si="35"/>
        <v>да</v>
      </c>
    </row>
    <row r="2274" spans="1:7" x14ac:dyDescent="0.25">
      <c r="A2274" s="2" t="s">
        <v>8369</v>
      </c>
      <c r="B2274" s="2" t="s">
        <v>108</v>
      </c>
      <c r="C2274" s="2">
        <f>COUNTIFS('Все позиции'!$H$2:$H$10401,A2274,'Все позиции'!$L$2:$L$10401,B2274)</f>
        <v>1</v>
      </c>
      <c r="D2274" s="2">
        <f>SUMIFS('Все позиции'!$K$2:$K$10401,'Все позиции'!$H$2:$H$10401,A2274,'Все позиции'!$L$2:$L$10401,B2274)</f>
        <v>1</v>
      </c>
      <c r="E2274" s="4">
        <f>SUMIFS('Все позиции'!$P$2:$P$10401,'Все позиции'!$H$2:$H$10401,A2274,'Все позиции'!$L$2:$L$10401,B2274)</f>
        <v>1272779.6399999999</v>
      </c>
      <c r="F2274" s="2">
        <f>COUNTIFS('Все позиции'!$H$2:$H$10401,A2274,'Все позиции'!$L$2:$L$10401,B2274,'Все позиции'!$F$2:$F$10401,"&lt;&gt;")</f>
        <v>1</v>
      </c>
      <c r="G2274" s="2" t="str">
        <f t="shared" si="35"/>
        <v>да</v>
      </c>
    </row>
    <row r="2275" spans="1:7" x14ac:dyDescent="0.25">
      <c r="A2275" s="2" t="s">
        <v>8370</v>
      </c>
      <c r="B2275" s="2" t="s">
        <v>108</v>
      </c>
      <c r="C2275" s="2">
        <f>COUNTIFS('Все позиции'!$H$2:$H$10401,A2275,'Все позиции'!$L$2:$L$10401,B2275)</f>
        <v>1</v>
      </c>
      <c r="D2275" s="2">
        <f>SUMIFS('Все позиции'!$K$2:$K$10401,'Все позиции'!$H$2:$H$10401,A2275,'Все позиции'!$L$2:$L$10401,B2275)</f>
        <v>1</v>
      </c>
      <c r="E2275" s="4">
        <f>SUMIFS('Все позиции'!$P$2:$P$10401,'Все позиции'!$H$2:$H$10401,A2275,'Все позиции'!$L$2:$L$10401,B2275)</f>
        <v>1158999.99</v>
      </c>
      <c r="F2275" s="2">
        <f>COUNTIFS('Все позиции'!$H$2:$H$10401,A2275,'Все позиции'!$L$2:$L$10401,B2275,'Все позиции'!$F$2:$F$10401,"&lt;&gt;")</f>
        <v>1</v>
      </c>
      <c r="G2275" s="2" t="str">
        <f t="shared" si="35"/>
        <v>да</v>
      </c>
    </row>
    <row r="2276" spans="1:7" x14ac:dyDescent="0.25">
      <c r="A2276" s="2" t="s">
        <v>8371</v>
      </c>
      <c r="B2276" s="2" t="s">
        <v>108</v>
      </c>
      <c r="C2276" s="2">
        <f>COUNTIFS('Все позиции'!$H$2:$H$10401,A2276,'Все позиции'!$L$2:$L$10401,B2276)</f>
        <v>1</v>
      </c>
      <c r="D2276" s="2">
        <f>SUMIFS('Все позиции'!$K$2:$K$10401,'Все позиции'!$H$2:$H$10401,A2276,'Все позиции'!$L$2:$L$10401,B2276)</f>
        <v>1</v>
      </c>
      <c r="E2276" s="4">
        <f>SUMIFS('Все позиции'!$P$2:$P$10401,'Все позиции'!$H$2:$H$10401,A2276,'Все позиции'!$L$2:$L$10401,B2276)</f>
        <v>1390800</v>
      </c>
      <c r="F2276" s="2">
        <f>COUNTIFS('Все позиции'!$H$2:$H$10401,A2276,'Все позиции'!$L$2:$L$10401,B2276,'Все позиции'!$F$2:$F$10401,"&lt;&gt;")</f>
        <v>1</v>
      </c>
      <c r="G2276" s="2" t="str">
        <f t="shared" si="35"/>
        <v>да</v>
      </c>
    </row>
    <row r="2277" spans="1:7" x14ac:dyDescent="0.25">
      <c r="A2277" s="2" t="s">
        <v>8372</v>
      </c>
      <c r="B2277" s="2" t="s">
        <v>108</v>
      </c>
      <c r="C2277" s="2">
        <f>COUNTIFS('Все позиции'!$H$2:$H$10401,A2277,'Все позиции'!$L$2:$L$10401,B2277)</f>
        <v>1</v>
      </c>
      <c r="D2277" s="2">
        <f>SUMIFS('Все позиции'!$K$2:$K$10401,'Все позиции'!$H$2:$H$10401,A2277,'Все позиции'!$L$2:$L$10401,B2277)</f>
        <v>1</v>
      </c>
      <c r="E2277" s="4">
        <f>SUMIFS('Все позиции'!$P$2:$P$10401,'Все позиции'!$H$2:$H$10401,A2277,'Все позиции'!$L$2:$L$10401,B2277)</f>
        <v>1158999.99</v>
      </c>
      <c r="F2277" s="2">
        <f>COUNTIFS('Все позиции'!$H$2:$H$10401,A2277,'Все позиции'!$L$2:$L$10401,B2277,'Все позиции'!$F$2:$F$10401,"&lt;&gt;")</f>
        <v>1</v>
      </c>
      <c r="G2277" s="2" t="str">
        <f t="shared" si="35"/>
        <v>да</v>
      </c>
    </row>
    <row r="2278" spans="1:7" x14ac:dyDescent="0.25">
      <c r="A2278" s="2" t="s">
        <v>8373</v>
      </c>
      <c r="B2278" s="2" t="s">
        <v>108</v>
      </c>
      <c r="C2278" s="2">
        <f>COUNTIFS('Все позиции'!$H$2:$H$10401,A2278,'Все позиции'!$L$2:$L$10401,B2278)</f>
        <v>1</v>
      </c>
      <c r="D2278" s="2">
        <f>SUMIFS('Все позиции'!$K$2:$K$10401,'Все позиции'!$H$2:$H$10401,A2278,'Все позиции'!$L$2:$L$10401,B2278)</f>
        <v>1</v>
      </c>
      <c r="E2278" s="4">
        <f>SUMIFS('Все позиции'!$P$2:$P$10401,'Все позиции'!$H$2:$H$10401,A2278,'Все позиции'!$L$2:$L$10401,B2278)</f>
        <v>1488400</v>
      </c>
      <c r="F2278" s="2">
        <f>COUNTIFS('Все позиции'!$H$2:$H$10401,A2278,'Все позиции'!$L$2:$L$10401,B2278,'Все позиции'!$F$2:$F$10401,"&lt;&gt;")</f>
        <v>1</v>
      </c>
      <c r="G2278" s="2" t="str">
        <f t="shared" si="35"/>
        <v>да</v>
      </c>
    </row>
    <row r="2279" spans="1:7" x14ac:dyDescent="0.25">
      <c r="A2279" s="2" t="s">
        <v>8374</v>
      </c>
      <c r="B2279" s="2" t="s">
        <v>108</v>
      </c>
      <c r="C2279" s="2">
        <f>COUNTIFS('Все позиции'!$H$2:$H$10401,A2279,'Все позиции'!$L$2:$L$10401,B2279)</f>
        <v>1</v>
      </c>
      <c r="D2279" s="2">
        <f>SUMIFS('Все позиции'!$K$2:$K$10401,'Все позиции'!$H$2:$H$10401,A2279,'Все позиции'!$L$2:$L$10401,B2279)</f>
        <v>1</v>
      </c>
      <c r="E2279" s="4">
        <f>SUMIFS('Все позиции'!$P$2:$P$10401,'Все позиции'!$H$2:$H$10401,A2279,'Все позиции'!$L$2:$L$10401,B2279)</f>
        <v>1708000</v>
      </c>
      <c r="F2279" s="2">
        <f>COUNTIFS('Все позиции'!$H$2:$H$10401,A2279,'Все позиции'!$L$2:$L$10401,B2279,'Все позиции'!$F$2:$F$10401,"&lt;&gt;")</f>
        <v>1</v>
      </c>
      <c r="G2279" s="2" t="str">
        <f t="shared" si="35"/>
        <v>да</v>
      </c>
    </row>
    <row r="2280" spans="1:7" x14ac:dyDescent="0.25">
      <c r="A2280" s="2" t="s">
        <v>8375</v>
      </c>
      <c r="B2280" s="2" t="s">
        <v>108</v>
      </c>
      <c r="C2280" s="2">
        <f>COUNTIFS('Все позиции'!$H$2:$H$10401,A2280,'Все позиции'!$L$2:$L$10401,B2280)</f>
        <v>1</v>
      </c>
      <c r="D2280" s="2">
        <f>SUMIFS('Все позиции'!$K$2:$K$10401,'Все позиции'!$H$2:$H$10401,A2280,'Все позиции'!$L$2:$L$10401,B2280)</f>
        <v>1</v>
      </c>
      <c r="E2280" s="4">
        <f>SUMIFS('Все позиции'!$P$2:$P$10401,'Все позиции'!$H$2:$H$10401,A2280,'Все позиции'!$L$2:$L$10401,B2280)</f>
        <v>1598576.98</v>
      </c>
      <c r="F2280" s="2">
        <f>COUNTIFS('Все позиции'!$H$2:$H$10401,A2280,'Все позиции'!$L$2:$L$10401,B2280,'Все позиции'!$F$2:$F$10401,"&lt;&gt;")</f>
        <v>1</v>
      </c>
      <c r="G2280" s="2" t="str">
        <f t="shared" si="35"/>
        <v>да</v>
      </c>
    </row>
    <row r="2281" spans="1:7" x14ac:dyDescent="0.25">
      <c r="A2281" s="2" t="s">
        <v>8376</v>
      </c>
      <c r="B2281" s="2" t="s">
        <v>108</v>
      </c>
      <c r="C2281" s="2">
        <f>COUNTIFS('Все позиции'!$H$2:$H$10401,A2281,'Все позиции'!$L$2:$L$10401,B2281)</f>
        <v>1</v>
      </c>
      <c r="D2281" s="2">
        <f>SUMIFS('Все позиции'!$K$2:$K$10401,'Все позиции'!$H$2:$H$10401,A2281,'Все позиции'!$L$2:$L$10401,B2281)</f>
        <v>1</v>
      </c>
      <c r="E2281" s="4">
        <f>SUMIFS('Все позиции'!$P$2:$P$10401,'Все позиции'!$H$2:$H$10401,A2281,'Все позиции'!$L$2:$L$10401,B2281)</f>
        <v>1586000</v>
      </c>
      <c r="F2281" s="2">
        <f>COUNTIFS('Все позиции'!$H$2:$H$10401,A2281,'Все позиции'!$L$2:$L$10401,B2281,'Все позиции'!$F$2:$F$10401,"&lt;&gt;")</f>
        <v>1</v>
      </c>
      <c r="G2281" s="2" t="str">
        <f t="shared" si="35"/>
        <v>да</v>
      </c>
    </row>
    <row r="2282" spans="1:7" x14ac:dyDescent="0.25">
      <c r="A2282" s="2" t="s">
        <v>2743</v>
      </c>
      <c r="B2282" s="2" t="s">
        <v>108</v>
      </c>
      <c r="C2282" s="2">
        <f>COUNTIFS('Все позиции'!$H$2:$H$10401,A2282,'Все позиции'!$L$2:$L$10401,B2282)</f>
        <v>2</v>
      </c>
      <c r="D2282" s="2">
        <f>SUMIFS('Все позиции'!$K$2:$K$10401,'Все позиции'!$H$2:$H$10401,A2282,'Все позиции'!$L$2:$L$10401,B2282)</f>
        <v>2</v>
      </c>
      <c r="E2282" s="4">
        <f>SUMIFS('Все позиции'!$P$2:$P$10401,'Все позиции'!$H$2:$H$10401,A2282,'Все позиции'!$L$2:$L$10401,B2282)</f>
        <v>3095585.85</v>
      </c>
      <c r="F2282" s="2">
        <f>COUNTIFS('Все позиции'!$H$2:$H$10401,A2282,'Все позиции'!$L$2:$L$10401,B2282,'Все позиции'!$F$2:$F$10401,"&lt;&gt;")</f>
        <v>1</v>
      </c>
      <c r="G2282" s="2" t="str">
        <f t="shared" si="35"/>
        <v>да</v>
      </c>
    </row>
    <row r="2283" spans="1:7" x14ac:dyDescent="0.25">
      <c r="A2283" s="2" t="s">
        <v>2744</v>
      </c>
      <c r="B2283" s="2" t="s">
        <v>108</v>
      </c>
      <c r="C2283" s="2">
        <f>COUNTIFS('Все позиции'!$H$2:$H$10401,A2283,'Все позиции'!$L$2:$L$10401,B2283)</f>
        <v>2</v>
      </c>
      <c r="D2283" s="2">
        <f>SUMIFS('Все позиции'!$K$2:$K$10401,'Все позиции'!$H$2:$H$10401,A2283,'Все позиции'!$L$2:$L$10401,B2283)</f>
        <v>2</v>
      </c>
      <c r="E2283" s="4">
        <f>SUMIFS('Все позиции'!$P$2:$P$10401,'Все позиции'!$H$2:$H$10401,A2283,'Все позиции'!$L$2:$L$10401,B2283)</f>
        <v>3135559.1500000004</v>
      </c>
      <c r="F2283" s="2">
        <f>COUNTIFS('Все позиции'!$H$2:$H$10401,A2283,'Все позиции'!$L$2:$L$10401,B2283,'Все позиции'!$F$2:$F$10401,"&lt;&gt;")</f>
        <v>1</v>
      </c>
      <c r="G2283" s="2" t="str">
        <f t="shared" si="35"/>
        <v>да</v>
      </c>
    </row>
    <row r="2284" spans="1:7" x14ac:dyDescent="0.25">
      <c r="A2284" s="2" t="s">
        <v>2508</v>
      </c>
      <c r="B2284" s="2" t="s">
        <v>38</v>
      </c>
      <c r="C2284" s="2">
        <f>COUNTIFS('Все позиции'!$H$2:$H$10401,A2284,'Все позиции'!$L$2:$L$10401,B2284)</f>
        <v>1</v>
      </c>
      <c r="D2284" s="2">
        <f>SUMIFS('Все позиции'!$K$2:$K$10401,'Все позиции'!$H$2:$H$10401,A2284,'Все позиции'!$L$2:$L$10401,B2284)</f>
        <v>1</v>
      </c>
      <c r="E2284" s="4">
        <f>SUMIFS('Все позиции'!$P$2:$P$10401,'Все позиции'!$H$2:$H$10401,A2284,'Все позиции'!$L$2:$L$10401,B2284)</f>
        <v>1895453.62</v>
      </c>
      <c r="F2284" s="2">
        <f>COUNTIFS('Все позиции'!$H$2:$H$10401,A2284,'Все позиции'!$L$2:$L$10401,B2284,'Все позиции'!$F$2:$F$10401,"&lt;&gt;")</f>
        <v>0</v>
      </c>
      <c r="G2284" s="2" t="str">
        <f t="shared" si="35"/>
        <v>нет</v>
      </c>
    </row>
    <row r="2285" spans="1:7" x14ac:dyDescent="0.25">
      <c r="A2285" s="2" t="s">
        <v>2506</v>
      </c>
      <c r="B2285" s="2" t="s">
        <v>38</v>
      </c>
      <c r="C2285" s="2">
        <f>COUNTIFS('Все позиции'!$H$2:$H$10401,A2285,'Все позиции'!$L$2:$L$10401,B2285)</f>
        <v>1</v>
      </c>
      <c r="D2285" s="2">
        <f>SUMIFS('Все позиции'!$K$2:$K$10401,'Все позиции'!$H$2:$H$10401,A2285,'Все позиции'!$L$2:$L$10401,B2285)</f>
        <v>1</v>
      </c>
      <c r="E2285" s="4">
        <f>SUMIFS('Все позиции'!$P$2:$P$10401,'Все позиции'!$H$2:$H$10401,A2285,'Все позиции'!$L$2:$L$10401,B2285)</f>
        <v>1228445.8999999999</v>
      </c>
      <c r="F2285" s="2">
        <f>COUNTIFS('Все позиции'!$H$2:$H$10401,A2285,'Все позиции'!$L$2:$L$10401,B2285,'Все позиции'!$F$2:$F$10401,"&lt;&gt;")</f>
        <v>0</v>
      </c>
      <c r="G2285" s="2" t="str">
        <f t="shared" si="35"/>
        <v>нет</v>
      </c>
    </row>
    <row r="2286" spans="1:7" x14ac:dyDescent="0.25">
      <c r="A2286" s="2" t="s">
        <v>8125</v>
      </c>
      <c r="B2286" s="2" t="s">
        <v>38</v>
      </c>
      <c r="C2286" s="2">
        <f>COUNTIFS('Все позиции'!$H$2:$H$10401,A2286,'Все позиции'!$L$2:$L$10401,B2286)</f>
        <v>1</v>
      </c>
      <c r="D2286" s="2">
        <f>SUMIFS('Все позиции'!$K$2:$K$10401,'Все позиции'!$H$2:$H$10401,A2286,'Все позиции'!$L$2:$L$10401,B2286)</f>
        <v>4</v>
      </c>
      <c r="E2286" s="4">
        <f>SUMIFS('Все позиции'!$P$2:$P$10401,'Все позиции'!$H$2:$H$10401,A2286,'Все позиции'!$L$2:$L$10401,B2286)</f>
        <v>3648</v>
      </c>
      <c r="F2286" s="2">
        <f>COUNTIFS('Все позиции'!$H$2:$H$10401,A2286,'Все позиции'!$L$2:$L$10401,B2286,'Все позиции'!$F$2:$F$10401,"&lt;&gt;")</f>
        <v>1</v>
      </c>
      <c r="G2286" s="2" t="str">
        <f t="shared" si="35"/>
        <v>да</v>
      </c>
    </row>
    <row r="2287" spans="1:7" x14ac:dyDescent="0.25">
      <c r="A2287" s="2" t="s">
        <v>8124</v>
      </c>
      <c r="B2287" s="2" t="s">
        <v>38</v>
      </c>
      <c r="C2287" s="2">
        <f>COUNTIFS('Все позиции'!$H$2:$H$10401,A2287,'Все позиции'!$L$2:$L$10401,B2287)</f>
        <v>1</v>
      </c>
      <c r="D2287" s="2">
        <f>SUMIFS('Все позиции'!$K$2:$K$10401,'Все позиции'!$H$2:$H$10401,A2287,'Все позиции'!$L$2:$L$10401,B2287)</f>
        <v>4</v>
      </c>
      <c r="E2287" s="4">
        <f>SUMIFS('Все позиции'!$P$2:$P$10401,'Все позиции'!$H$2:$H$10401,A2287,'Все позиции'!$L$2:$L$10401,B2287)</f>
        <v>3135.99</v>
      </c>
      <c r="F2287" s="2">
        <f>COUNTIFS('Все позиции'!$H$2:$H$10401,A2287,'Все позиции'!$L$2:$L$10401,B2287,'Все позиции'!$F$2:$F$10401,"&lt;&gt;")</f>
        <v>1</v>
      </c>
      <c r="G2287" s="2" t="str">
        <f t="shared" si="35"/>
        <v>да</v>
      </c>
    </row>
    <row r="2288" spans="1:7" x14ac:dyDescent="0.25">
      <c r="A2288" s="2" t="s">
        <v>7285</v>
      </c>
      <c r="B2288" s="2" t="s">
        <v>38</v>
      </c>
      <c r="C2288" s="2">
        <f>COUNTIFS('Все позиции'!$H$2:$H$10401,A2288,'Все позиции'!$L$2:$L$10401,B2288)</f>
        <v>1</v>
      </c>
      <c r="D2288" s="2">
        <f>SUMIFS('Все позиции'!$K$2:$K$10401,'Все позиции'!$H$2:$H$10401,A2288,'Все позиции'!$L$2:$L$10401,B2288)</f>
        <v>200</v>
      </c>
      <c r="E2288" s="4">
        <f>SUMIFS('Все позиции'!$P$2:$P$10401,'Все позиции'!$H$2:$H$10401,A2288,'Все позиции'!$L$2:$L$10401,B2288)</f>
        <v>7290.72</v>
      </c>
      <c r="F2288" s="2">
        <f>COUNTIFS('Все позиции'!$H$2:$H$10401,A2288,'Все позиции'!$L$2:$L$10401,B2288,'Все позиции'!$F$2:$F$10401,"&lt;&gt;")</f>
        <v>1</v>
      </c>
      <c r="G2288" s="2" t="str">
        <f t="shared" si="35"/>
        <v>да</v>
      </c>
    </row>
    <row r="2289" spans="1:7" x14ac:dyDescent="0.25">
      <c r="A2289" s="2" t="s">
        <v>7286</v>
      </c>
      <c r="B2289" s="2" t="s">
        <v>38</v>
      </c>
      <c r="C2289" s="2">
        <f>COUNTIFS('Все позиции'!$H$2:$H$10401,A2289,'Все позиции'!$L$2:$L$10401,B2289)</f>
        <v>1</v>
      </c>
      <c r="D2289" s="2">
        <f>SUMIFS('Все позиции'!$K$2:$K$10401,'Все позиции'!$H$2:$H$10401,A2289,'Все позиции'!$L$2:$L$10401,B2289)</f>
        <v>70</v>
      </c>
      <c r="E2289" s="4">
        <f>SUMIFS('Все позиции'!$P$2:$P$10401,'Все позиции'!$H$2:$H$10401,A2289,'Все позиции'!$L$2:$L$10401,B2289)</f>
        <v>2709.74</v>
      </c>
      <c r="F2289" s="2">
        <f>COUNTIFS('Все позиции'!$H$2:$H$10401,A2289,'Все позиции'!$L$2:$L$10401,B2289,'Все позиции'!$F$2:$F$10401,"&lt;&gt;")</f>
        <v>1</v>
      </c>
      <c r="G2289" s="2" t="str">
        <f t="shared" si="35"/>
        <v>да</v>
      </c>
    </row>
    <row r="2290" spans="1:7" x14ac:dyDescent="0.25">
      <c r="A2290" s="2" t="s">
        <v>536</v>
      </c>
      <c r="B2290" s="2" t="s">
        <v>38</v>
      </c>
      <c r="C2290" s="2">
        <f>COUNTIFS('Все позиции'!$H$2:$H$10401,A2290,'Все позиции'!$L$2:$L$10401,B2290)</f>
        <v>1</v>
      </c>
      <c r="D2290" s="2">
        <f>SUMIFS('Все позиции'!$K$2:$K$10401,'Все позиции'!$H$2:$H$10401,A2290,'Все позиции'!$L$2:$L$10401,B2290)</f>
        <v>1</v>
      </c>
      <c r="E2290" s="4">
        <f>SUMIFS('Все позиции'!$P$2:$P$10401,'Все позиции'!$H$2:$H$10401,A2290,'Все позиции'!$L$2:$L$10401,B2290)</f>
        <v>67222</v>
      </c>
      <c r="F2290" s="2">
        <f>COUNTIFS('Все позиции'!$H$2:$H$10401,A2290,'Все позиции'!$L$2:$L$10401,B2290,'Все позиции'!$F$2:$F$10401,"&lt;&gt;")</f>
        <v>0</v>
      </c>
      <c r="G2290" s="2" t="str">
        <f t="shared" si="35"/>
        <v>нет</v>
      </c>
    </row>
    <row r="2291" spans="1:7" x14ac:dyDescent="0.25">
      <c r="A2291" s="2" t="s">
        <v>2759</v>
      </c>
      <c r="B2291" s="2" t="s">
        <v>38</v>
      </c>
      <c r="C2291" s="2">
        <f>COUNTIFS('Все позиции'!$H$2:$H$10401,A2291,'Все позиции'!$L$2:$L$10401,B2291)</f>
        <v>1</v>
      </c>
      <c r="D2291" s="2">
        <f>SUMIFS('Все позиции'!$K$2:$K$10401,'Все позиции'!$H$2:$H$10401,A2291,'Все позиции'!$L$2:$L$10401,B2291)</f>
        <v>4</v>
      </c>
      <c r="E2291" s="4">
        <f>SUMIFS('Все позиции'!$P$2:$P$10401,'Все позиции'!$H$2:$H$10401,A2291,'Все позиции'!$L$2:$L$10401,B2291)</f>
        <v>0</v>
      </c>
      <c r="F2291" s="2">
        <f>COUNTIFS('Все позиции'!$H$2:$H$10401,A2291,'Все позиции'!$L$2:$L$10401,B2291,'Все позиции'!$F$2:$F$10401,"&lt;&gt;")</f>
        <v>0</v>
      </c>
      <c r="G2291" s="2" t="str">
        <f t="shared" si="35"/>
        <v>нет</v>
      </c>
    </row>
    <row r="2292" spans="1:7" x14ac:dyDescent="0.25">
      <c r="A2292" s="2" t="s">
        <v>2760</v>
      </c>
      <c r="B2292" s="2" t="s">
        <v>38</v>
      </c>
      <c r="C2292" s="2">
        <f>COUNTIFS('Все позиции'!$H$2:$H$10401,A2292,'Все позиции'!$L$2:$L$10401,B2292)</f>
        <v>1</v>
      </c>
      <c r="D2292" s="2">
        <f>SUMIFS('Все позиции'!$K$2:$K$10401,'Все позиции'!$H$2:$H$10401,A2292,'Все позиции'!$L$2:$L$10401,B2292)</f>
        <v>2</v>
      </c>
      <c r="E2292" s="4">
        <f>SUMIFS('Все позиции'!$P$2:$P$10401,'Все позиции'!$H$2:$H$10401,A2292,'Все позиции'!$L$2:$L$10401,B2292)</f>
        <v>0</v>
      </c>
      <c r="F2292" s="2">
        <f>COUNTIFS('Все позиции'!$H$2:$H$10401,A2292,'Все позиции'!$L$2:$L$10401,B2292,'Все позиции'!$F$2:$F$10401,"&lt;&gt;")</f>
        <v>0</v>
      </c>
      <c r="G2292" s="2" t="str">
        <f t="shared" si="35"/>
        <v>нет</v>
      </c>
    </row>
    <row r="2293" spans="1:7" x14ac:dyDescent="0.25">
      <c r="A2293" s="2" t="s">
        <v>6753</v>
      </c>
      <c r="B2293" s="2" t="s">
        <v>38</v>
      </c>
      <c r="C2293" s="2">
        <f>COUNTIFS('Все позиции'!$H$2:$H$10401,A2293,'Все позиции'!$L$2:$L$10401,B2293)</f>
        <v>1</v>
      </c>
      <c r="D2293" s="2">
        <f>SUMIFS('Все позиции'!$K$2:$K$10401,'Все позиции'!$H$2:$H$10401,A2293,'Все позиции'!$L$2:$L$10401,B2293)</f>
        <v>4</v>
      </c>
      <c r="E2293" s="4">
        <f>SUMIFS('Все позиции'!$P$2:$P$10401,'Все позиции'!$H$2:$H$10401,A2293,'Все позиции'!$L$2:$L$10401,B2293)</f>
        <v>25693.200000000001</v>
      </c>
      <c r="F2293" s="2">
        <f>COUNTIFS('Все позиции'!$H$2:$H$10401,A2293,'Все позиции'!$L$2:$L$10401,B2293,'Все позиции'!$F$2:$F$10401,"&lt;&gt;")</f>
        <v>0</v>
      </c>
      <c r="G2293" s="2" t="str">
        <f t="shared" si="35"/>
        <v>нет</v>
      </c>
    </row>
    <row r="2294" spans="1:7" x14ac:dyDescent="0.25">
      <c r="A2294" s="2" t="s">
        <v>9503</v>
      </c>
      <c r="B2294" s="2" t="s">
        <v>38</v>
      </c>
      <c r="C2294" s="2">
        <f>COUNTIFS('Все позиции'!$H$2:$H$10401,A2294,'Все позиции'!$L$2:$L$10401,B2294)</f>
        <v>5</v>
      </c>
      <c r="D2294" s="2">
        <f>SUMIFS('Все позиции'!$K$2:$K$10401,'Все позиции'!$H$2:$H$10401,A2294,'Все позиции'!$L$2:$L$10401,B2294)</f>
        <v>879</v>
      </c>
      <c r="E2294" s="4">
        <f>SUMIFS('Все позиции'!$P$2:$P$10401,'Все позиции'!$H$2:$H$10401,A2294,'Все позиции'!$L$2:$L$10401,B2294)</f>
        <v>7747.93</v>
      </c>
      <c r="F2294" s="2">
        <f>COUNTIFS('Все позиции'!$H$2:$H$10401,A2294,'Все позиции'!$L$2:$L$10401,B2294,'Все позиции'!$F$2:$F$10401,"&lt;&gt;")</f>
        <v>5</v>
      </c>
      <c r="G2294" s="2" t="str">
        <f t="shared" si="35"/>
        <v>да</v>
      </c>
    </row>
    <row r="2295" spans="1:7" x14ac:dyDescent="0.25">
      <c r="A2295" s="2" t="s">
        <v>3601</v>
      </c>
      <c r="B2295" s="2" t="s">
        <v>38</v>
      </c>
      <c r="C2295" s="2">
        <f>COUNTIFS('Все позиции'!$H$2:$H$10401,A2295,'Все позиции'!$L$2:$L$10401,B2295)</f>
        <v>1</v>
      </c>
      <c r="D2295" s="2">
        <f>SUMIFS('Все позиции'!$K$2:$K$10401,'Все позиции'!$H$2:$H$10401,A2295,'Все позиции'!$L$2:$L$10401,B2295)</f>
        <v>8</v>
      </c>
      <c r="E2295" s="4">
        <f>SUMIFS('Все позиции'!$P$2:$P$10401,'Все позиции'!$H$2:$H$10401,A2295,'Все позиции'!$L$2:$L$10401,B2295)</f>
        <v>91.55</v>
      </c>
      <c r="F2295" s="2">
        <f>COUNTIFS('Все позиции'!$H$2:$H$10401,A2295,'Все позиции'!$L$2:$L$10401,B2295,'Все позиции'!$F$2:$F$10401,"&lt;&gt;")</f>
        <v>0</v>
      </c>
      <c r="G2295" s="2" t="str">
        <f t="shared" si="35"/>
        <v>нет</v>
      </c>
    </row>
    <row r="2296" spans="1:7" x14ac:dyDescent="0.25">
      <c r="A2296" s="2" t="s">
        <v>8846</v>
      </c>
      <c r="B2296" s="2" t="s">
        <v>38</v>
      </c>
      <c r="C2296" s="2">
        <f>COUNTIFS('Все позиции'!$H$2:$H$10401,A2296,'Все позиции'!$L$2:$L$10401,B2296)</f>
        <v>3</v>
      </c>
      <c r="D2296" s="2">
        <f>SUMIFS('Все позиции'!$K$2:$K$10401,'Все позиции'!$H$2:$H$10401,A2296,'Все позиции'!$L$2:$L$10401,B2296)</f>
        <v>900</v>
      </c>
      <c r="E2296" s="4">
        <f>SUMIFS('Все позиции'!$P$2:$P$10401,'Все позиции'!$H$2:$H$10401,A2296,'Все позиции'!$L$2:$L$10401,B2296)</f>
        <v>9574.56</v>
      </c>
      <c r="F2296" s="2">
        <f>COUNTIFS('Все позиции'!$H$2:$H$10401,A2296,'Все позиции'!$L$2:$L$10401,B2296,'Все позиции'!$F$2:$F$10401,"&lt;&gt;")</f>
        <v>3</v>
      </c>
      <c r="G2296" s="2" t="str">
        <f t="shared" si="35"/>
        <v>да</v>
      </c>
    </row>
    <row r="2297" spans="1:7" x14ac:dyDescent="0.25">
      <c r="A2297" s="2" t="s">
        <v>9721</v>
      </c>
      <c r="B2297" s="2" t="s">
        <v>38</v>
      </c>
      <c r="C2297" s="2">
        <f>COUNTIFS('Все позиции'!$H$2:$H$10401,A2297,'Все позиции'!$L$2:$L$10401,B2297)</f>
        <v>1</v>
      </c>
      <c r="D2297" s="2">
        <f>SUMIFS('Все позиции'!$K$2:$K$10401,'Все позиции'!$H$2:$H$10401,A2297,'Все позиции'!$L$2:$L$10401,B2297)</f>
        <v>376</v>
      </c>
      <c r="E2297" s="4">
        <f>SUMIFS('Все позиции'!$P$2:$P$10401,'Все позиции'!$H$2:$H$10401,A2297,'Все позиции'!$L$2:$L$10401,B2297)</f>
        <v>4032.15</v>
      </c>
      <c r="F2297" s="2">
        <f>COUNTIFS('Все позиции'!$H$2:$H$10401,A2297,'Все позиции'!$L$2:$L$10401,B2297,'Все позиции'!$F$2:$F$10401,"&lt;&gt;")</f>
        <v>1</v>
      </c>
      <c r="G2297" s="2" t="str">
        <f t="shared" si="35"/>
        <v>да</v>
      </c>
    </row>
    <row r="2298" spans="1:7" x14ac:dyDescent="0.25">
      <c r="A2298" s="2" t="s">
        <v>2400</v>
      </c>
      <c r="B2298" s="2" t="s">
        <v>38</v>
      </c>
      <c r="C2298" s="2">
        <f>COUNTIFS('Все позиции'!$H$2:$H$10401,A2298,'Все позиции'!$L$2:$L$10401,B2298)</f>
        <v>1</v>
      </c>
      <c r="D2298" s="2">
        <f>SUMIFS('Все позиции'!$K$2:$K$10401,'Все позиции'!$H$2:$H$10401,A2298,'Все позиции'!$L$2:$L$10401,B2298)</f>
        <v>2</v>
      </c>
      <c r="E2298" s="4">
        <f>SUMIFS('Все позиции'!$P$2:$P$10401,'Все позиции'!$H$2:$H$10401,A2298,'Все позиции'!$L$2:$L$10401,B2298)</f>
        <v>16991.18</v>
      </c>
      <c r="F2298" s="2">
        <f>COUNTIFS('Все позиции'!$H$2:$H$10401,A2298,'Все позиции'!$L$2:$L$10401,B2298,'Все позиции'!$F$2:$F$10401,"&lt;&gt;")</f>
        <v>0</v>
      </c>
      <c r="G2298" s="2" t="str">
        <f t="shared" si="35"/>
        <v>нет</v>
      </c>
    </row>
    <row r="2299" spans="1:7" x14ac:dyDescent="0.25">
      <c r="A2299" s="2" t="s">
        <v>2309</v>
      </c>
      <c r="B2299" s="2" t="s">
        <v>320</v>
      </c>
      <c r="C2299" s="2">
        <f>COUNTIFS('Все позиции'!$H$2:$H$10401,A2299,'Все позиции'!$L$2:$L$10401,B2299)</f>
        <v>2</v>
      </c>
      <c r="D2299" s="2">
        <f>SUMIFS('Все позиции'!$K$2:$K$10401,'Все позиции'!$H$2:$H$10401,A2299,'Все позиции'!$L$2:$L$10401,B2299)</f>
        <v>384</v>
      </c>
      <c r="E2299" s="4">
        <f>SUMIFS('Все позиции'!$P$2:$P$10401,'Все позиции'!$H$2:$H$10401,A2299,'Все позиции'!$L$2:$L$10401,B2299)</f>
        <v>923631.74</v>
      </c>
      <c r="F2299" s="2">
        <f>COUNTIFS('Все позиции'!$H$2:$H$10401,A2299,'Все позиции'!$L$2:$L$10401,B2299,'Все позиции'!$F$2:$F$10401,"&lt;&gt;")</f>
        <v>0</v>
      </c>
      <c r="G2299" s="2" t="str">
        <f t="shared" si="35"/>
        <v>нет</v>
      </c>
    </row>
    <row r="2300" spans="1:7" x14ac:dyDescent="0.25">
      <c r="A2300" s="2" t="s">
        <v>2225</v>
      </c>
      <c r="B2300" s="2" t="s">
        <v>38</v>
      </c>
      <c r="C2300" s="2">
        <f>COUNTIFS('Все позиции'!$H$2:$H$10401,A2300,'Все позиции'!$L$2:$L$10401,B2300)</f>
        <v>1</v>
      </c>
      <c r="D2300" s="2">
        <f>SUMIFS('Все позиции'!$K$2:$K$10401,'Все позиции'!$H$2:$H$10401,A2300,'Все позиции'!$L$2:$L$10401,B2300)</f>
        <v>110</v>
      </c>
      <c r="E2300" s="4">
        <f>SUMIFS('Все позиции'!$P$2:$P$10401,'Все позиции'!$H$2:$H$10401,A2300,'Все позиции'!$L$2:$L$10401,B2300)</f>
        <v>130497.42</v>
      </c>
      <c r="F2300" s="2">
        <f>COUNTIFS('Все позиции'!$H$2:$H$10401,A2300,'Все позиции'!$L$2:$L$10401,B2300,'Все позиции'!$F$2:$F$10401,"&lt;&gt;")</f>
        <v>0</v>
      </c>
      <c r="G2300" s="2" t="str">
        <f t="shared" si="35"/>
        <v>нет</v>
      </c>
    </row>
    <row r="2301" spans="1:7" x14ac:dyDescent="0.25">
      <c r="A2301" s="2" t="s">
        <v>3907</v>
      </c>
      <c r="B2301" s="2" t="s">
        <v>38</v>
      </c>
      <c r="C2301" s="2">
        <f>COUNTIFS('Все позиции'!$H$2:$H$10401,A2301,'Все позиции'!$L$2:$L$10401,B2301)</f>
        <v>2</v>
      </c>
      <c r="D2301" s="2">
        <f>SUMIFS('Все позиции'!$K$2:$K$10401,'Все позиции'!$H$2:$H$10401,A2301,'Все позиции'!$L$2:$L$10401,B2301)</f>
        <v>71</v>
      </c>
      <c r="E2301" s="4">
        <f>SUMIFS('Все позиции'!$P$2:$P$10401,'Все позиции'!$H$2:$H$10401,A2301,'Все позиции'!$L$2:$L$10401,B2301)</f>
        <v>46170.02</v>
      </c>
      <c r="F2301" s="2">
        <f>COUNTIFS('Все позиции'!$H$2:$H$10401,A2301,'Все позиции'!$L$2:$L$10401,B2301,'Все позиции'!$F$2:$F$10401,"&lt;&gt;")</f>
        <v>1</v>
      </c>
      <c r="G2301" s="2" t="str">
        <f t="shared" si="35"/>
        <v>да</v>
      </c>
    </row>
    <row r="2302" spans="1:7" x14ac:dyDescent="0.25">
      <c r="A2302" s="2" t="s">
        <v>2231</v>
      </c>
      <c r="B2302" s="2" t="s">
        <v>108</v>
      </c>
      <c r="C2302" s="2">
        <f>COUNTIFS('Все позиции'!$H$2:$H$10401,A2302,'Все позиции'!$L$2:$L$10401,B2302)</f>
        <v>2</v>
      </c>
      <c r="D2302" s="2">
        <f>SUMIFS('Все позиции'!$K$2:$K$10401,'Все позиции'!$H$2:$H$10401,A2302,'Все позиции'!$L$2:$L$10401,B2302)</f>
        <v>39</v>
      </c>
      <c r="E2302" s="4">
        <f>SUMIFS('Все позиции'!$P$2:$P$10401,'Все позиции'!$H$2:$H$10401,A2302,'Все позиции'!$L$2:$L$10401,B2302)</f>
        <v>32889.72</v>
      </c>
      <c r="F2302" s="2">
        <f>COUNTIFS('Все позиции'!$H$2:$H$10401,A2302,'Все позиции'!$L$2:$L$10401,B2302,'Все позиции'!$F$2:$F$10401,"&lt;&gt;")</f>
        <v>0</v>
      </c>
      <c r="G2302" s="2" t="str">
        <f t="shared" si="35"/>
        <v>нет</v>
      </c>
    </row>
    <row r="2303" spans="1:7" x14ac:dyDescent="0.25">
      <c r="A2303" s="2" t="s">
        <v>4031</v>
      </c>
      <c r="B2303" s="2" t="s">
        <v>73</v>
      </c>
      <c r="C2303" s="2">
        <f>COUNTIFS('Все позиции'!$H$2:$H$10401,A2303,'Все позиции'!$L$2:$L$10401,B2303)</f>
        <v>1</v>
      </c>
      <c r="D2303" s="2">
        <f>SUMIFS('Все позиции'!$K$2:$K$10401,'Все позиции'!$H$2:$H$10401,A2303,'Все позиции'!$L$2:$L$10401,B2303)</f>
        <v>129</v>
      </c>
      <c r="E2303" s="4">
        <f>SUMIFS('Все позиции'!$P$2:$P$10401,'Все позиции'!$H$2:$H$10401,A2303,'Все позиции'!$L$2:$L$10401,B2303)</f>
        <v>101135.54</v>
      </c>
      <c r="F2303" s="2">
        <f>COUNTIFS('Все позиции'!$H$2:$H$10401,A2303,'Все позиции'!$L$2:$L$10401,B2303,'Все позиции'!$F$2:$F$10401,"&lt;&gt;")</f>
        <v>0</v>
      </c>
      <c r="G2303" s="2" t="str">
        <f t="shared" si="35"/>
        <v>нет</v>
      </c>
    </row>
    <row r="2304" spans="1:7" x14ac:dyDescent="0.25">
      <c r="A2304" s="2" t="s">
        <v>2230</v>
      </c>
      <c r="B2304" s="2" t="s">
        <v>108</v>
      </c>
      <c r="C2304" s="2">
        <f>COUNTIFS('Все позиции'!$H$2:$H$10401,A2304,'Все позиции'!$L$2:$L$10401,B2304)</f>
        <v>2</v>
      </c>
      <c r="D2304" s="2">
        <f>SUMIFS('Все позиции'!$K$2:$K$10401,'Все позиции'!$H$2:$H$10401,A2304,'Все позиции'!$L$2:$L$10401,B2304)</f>
        <v>70</v>
      </c>
      <c r="E2304" s="4">
        <f>SUMIFS('Все позиции'!$P$2:$P$10401,'Все позиции'!$H$2:$H$10401,A2304,'Все позиции'!$L$2:$L$10401,B2304)</f>
        <v>69428.42</v>
      </c>
      <c r="F2304" s="2">
        <f>COUNTIFS('Все позиции'!$H$2:$H$10401,A2304,'Все позиции'!$L$2:$L$10401,B2304,'Все позиции'!$F$2:$F$10401,"&lt;&gt;")</f>
        <v>0</v>
      </c>
      <c r="G2304" s="2" t="str">
        <f t="shared" si="35"/>
        <v>нет</v>
      </c>
    </row>
    <row r="2305" spans="1:7" x14ac:dyDescent="0.25">
      <c r="A2305" s="2" t="s">
        <v>4032</v>
      </c>
      <c r="B2305" s="2" t="s">
        <v>73</v>
      </c>
      <c r="C2305" s="2">
        <f>COUNTIFS('Все позиции'!$H$2:$H$10401,A2305,'Все позиции'!$L$2:$L$10401,B2305)</f>
        <v>1</v>
      </c>
      <c r="D2305" s="2">
        <f>SUMIFS('Все позиции'!$K$2:$K$10401,'Все позиции'!$H$2:$H$10401,A2305,'Все позиции'!$L$2:$L$10401,B2305)</f>
        <v>27</v>
      </c>
      <c r="E2305" s="4">
        <f>SUMIFS('Все позиции'!$P$2:$P$10401,'Все позиции'!$H$2:$H$10401,A2305,'Все позиции'!$L$2:$L$10401,B2305)</f>
        <v>21600.080000000002</v>
      </c>
      <c r="F2305" s="2">
        <f>COUNTIFS('Все позиции'!$H$2:$H$10401,A2305,'Все позиции'!$L$2:$L$10401,B2305,'Все позиции'!$F$2:$F$10401,"&lt;&gt;")</f>
        <v>0</v>
      </c>
      <c r="G2305" s="2" t="str">
        <f t="shared" si="35"/>
        <v>нет</v>
      </c>
    </row>
    <row r="2306" spans="1:7" x14ac:dyDescent="0.25">
      <c r="A2306" s="2" t="s">
        <v>6469</v>
      </c>
      <c r="B2306" s="2" t="s">
        <v>38</v>
      </c>
      <c r="C2306" s="2">
        <f>COUNTIFS('Все позиции'!$H$2:$H$10401,A2306,'Все позиции'!$L$2:$L$10401,B2306)</f>
        <v>1</v>
      </c>
      <c r="D2306" s="2">
        <f>SUMIFS('Все позиции'!$K$2:$K$10401,'Все позиции'!$H$2:$H$10401,A2306,'Все позиции'!$L$2:$L$10401,B2306)</f>
        <v>6</v>
      </c>
      <c r="E2306" s="4">
        <f>SUMIFS('Все позиции'!$P$2:$P$10401,'Все позиции'!$H$2:$H$10401,A2306,'Все позиции'!$L$2:$L$10401,B2306)</f>
        <v>9720.01</v>
      </c>
      <c r="F2306" s="2">
        <f>COUNTIFS('Все позиции'!$H$2:$H$10401,A2306,'Все позиции'!$L$2:$L$10401,B2306,'Все позиции'!$F$2:$F$10401,"&lt;&gt;")</f>
        <v>1</v>
      </c>
      <c r="G2306" s="2" t="str">
        <f t="shared" ref="G2306:G2369" si="36">IF(F2306&gt;0,"да","нет")</f>
        <v>да</v>
      </c>
    </row>
    <row r="2307" spans="1:7" x14ac:dyDescent="0.25">
      <c r="A2307" s="2" t="s">
        <v>717</v>
      </c>
      <c r="B2307" s="2" t="s">
        <v>73</v>
      </c>
      <c r="C2307" s="2">
        <f>COUNTIFS('Все позиции'!$H$2:$H$10401,A2307,'Все позиции'!$L$2:$L$10401,B2307)</f>
        <v>4</v>
      </c>
      <c r="D2307" s="2">
        <f>SUMIFS('Все позиции'!$K$2:$K$10401,'Все позиции'!$H$2:$H$10401,A2307,'Все позиции'!$L$2:$L$10401,B2307)</f>
        <v>228</v>
      </c>
      <c r="E2307" s="4">
        <f>SUMIFS('Все позиции'!$P$2:$P$10401,'Все позиции'!$H$2:$H$10401,A2307,'Все позиции'!$L$2:$L$10401,B2307)</f>
        <v>200622.61000000002</v>
      </c>
      <c r="F2307" s="2">
        <f>COUNTIFS('Все позиции'!$H$2:$H$10401,A2307,'Все позиции'!$L$2:$L$10401,B2307,'Все позиции'!$F$2:$F$10401,"&lt;&gt;")</f>
        <v>0</v>
      </c>
      <c r="G2307" s="2" t="str">
        <f t="shared" si="36"/>
        <v>нет</v>
      </c>
    </row>
    <row r="2308" spans="1:7" x14ac:dyDescent="0.25">
      <c r="A2308" s="2" t="s">
        <v>2232</v>
      </c>
      <c r="B2308" s="2" t="s">
        <v>73</v>
      </c>
      <c r="C2308" s="2">
        <f>COUNTIFS('Все позиции'!$H$2:$H$10401,A2308,'Все позиции'!$L$2:$L$10401,B2308)</f>
        <v>4</v>
      </c>
      <c r="D2308" s="2">
        <f>SUMIFS('Все позиции'!$K$2:$K$10401,'Все позиции'!$H$2:$H$10401,A2308,'Все позиции'!$L$2:$L$10401,B2308)</f>
        <v>182</v>
      </c>
      <c r="E2308" s="4">
        <f>SUMIFS('Все позиции'!$P$2:$P$10401,'Все позиции'!$H$2:$H$10401,A2308,'Все позиции'!$L$2:$L$10401,B2308)</f>
        <v>155241.51</v>
      </c>
      <c r="F2308" s="2">
        <f>COUNTIFS('Все позиции'!$H$2:$H$10401,A2308,'Все позиции'!$L$2:$L$10401,B2308,'Все позиции'!$F$2:$F$10401,"&lt;&gt;")</f>
        <v>0</v>
      </c>
      <c r="G2308" s="2" t="str">
        <f t="shared" si="36"/>
        <v>нет</v>
      </c>
    </row>
    <row r="2309" spans="1:7" x14ac:dyDescent="0.25">
      <c r="A2309" s="2" t="s">
        <v>2228</v>
      </c>
      <c r="B2309" s="2" t="s">
        <v>73</v>
      </c>
      <c r="C2309" s="2">
        <f>COUNTIFS('Все позиции'!$H$2:$H$10401,A2309,'Все позиции'!$L$2:$L$10401,B2309)</f>
        <v>2</v>
      </c>
      <c r="D2309" s="2">
        <f>SUMIFS('Все позиции'!$K$2:$K$10401,'Все позиции'!$H$2:$H$10401,A2309,'Все позиции'!$L$2:$L$10401,B2309)</f>
        <v>253</v>
      </c>
      <c r="E2309" s="4">
        <f>SUMIFS('Все позиции'!$P$2:$P$10401,'Все позиции'!$H$2:$H$10401,A2309,'Все позиции'!$L$2:$L$10401,B2309)</f>
        <v>256560.05</v>
      </c>
      <c r="F2309" s="2">
        <f>COUNTIFS('Все позиции'!$H$2:$H$10401,A2309,'Все позиции'!$L$2:$L$10401,B2309,'Все позиции'!$F$2:$F$10401,"&lt;&gt;")</f>
        <v>0</v>
      </c>
      <c r="G2309" s="2" t="str">
        <f t="shared" si="36"/>
        <v>нет</v>
      </c>
    </row>
    <row r="2310" spans="1:7" x14ac:dyDescent="0.25">
      <c r="A2310" s="2" t="s">
        <v>1150</v>
      </c>
      <c r="B2310" s="2" t="s">
        <v>73</v>
      </c>
      <c r="C2310" s="2">
        <f>COUNTIFS('Все позиции'!$H$2:$H$10401,A2310,'Все позиции'!$L$2:$L$10401,B2310)</f>
        <v>3</v>
      </c>
      <c r="D2310" s="2">
        <f>SUMIFS('Все позиции'!$K$2:$K$10401,'Все позиции'!$H$2:$H$10401,A2310,'Все позиции'!$L$2:$L$10401,B2310)</f>
        <v>160</v>
      </c>
      <c r="E2310" s="4">
        <f>SUMIFS('Все позиции'!$P$2:$P$10401,'Все позиции'!$H$2:$H$10401,A2310,'Все позиции'!$L$2:$L$10401,B2310)</f>
        <v>133876.54999999999</v>
      </c>
      <c r="F2310" s="2">
        <f>COUNTIFS('Все позиции'!$H$2:$H$10401,A2310,'Все позиции'!$L$2:$L$10401,B2310,'Все позиции'!$F$2:$F$10401,"&lt;&gt;")</f>
        <v>0</v>
      </c>
      <c r="G2310" s="2" t="str">
        <f t="shared" si="36"/>
        <v>нет</v>
      </c>
    </row>
    <row r="2311" spans="1:7" x14ac:dyDescent="0.25">
      <c r="A2311" s="2" t="s">
        <v>4033</v>
      </c>
      <c r="B2311" s="2" t="s">
        <v>73</v>
      </c>
      <c r="C2311" s="2">
        <f>COUNTIFS('Все позиции'!$H$2:$H$10401,A2311,'Все позиции'!$L$2:$L$10401,B2311)</f>
        <v>1</v>
      </c>
      <c r="D2311" s="2">
        <f>SUMIFS('Все позиции'!$K$2:$K$10401,'Все позиции'!$H$2:$H$10401,A2311,'Все позиции'!$L$2:$L$10401,B2311)</f>
        <v>57</v>
      </c>
      <c r="E2311" s="4">
        <f>SUMIFS('Все позиции'!$P$2:$P$10401,'Все позиции'!$H$2:$H$10401,A2311,'Все позиции'!$L$2:$L$10401,B2311)</f>
        <v>63420.480000000003</v>
      </c>
      <c r="F2311" s="2">
        <f>COUNTIFS('Все позиции'!$H$2:$H$10401,A2311,'Все позиции'!$L$2:$L$10401,B2311,'Все позиции'!$F$2:$F$10401,"&lt;&gt;")</f>
        <v>0</v>
      </c>
      <c r="G2311" s="2" t="str">
        <f t="shared" si="36"/>
        <v>нет</v>
      </c>
    </row>
    <row r="2312" spans="1:7" x14ac:dyDescent="0.25">
      <c r="A2312" s="2" t="s">
        <v>3908</v>
      </c>
      <c r="B2312" s="2" t="s">
        <v>108</v>
      </c>
      <c r="C2312" s="2">
        <f>COUNTIFS('Все позиции'!$H$2:$H$10401,A2312,'Все позиции'!$L$2:$L$10401,B2312)</f>
        <v>1</v>
      </c>
      <c r="D2312" s="2">
        <f>SUMIFS('Все позиции'!$K$2:$K$10401,'Все позиции'!$H$2:$H$10401,A2312,'Все позиции'!$L$2:$L$10401,B2312)</f>
        <v>208</v>
      </c>
      <c r="E2312" s="4">
        <f>SUMIFS('Все позиции'!$P$2:$P$10401,'Все позиции'!$H$2:$H$10401,A2312,'Все позиции'!$L$2:$L$10401,B2312)</f>
        <v>196559.96</v>
      </c>
      <c r="F2312" s="2">
        <f>COUNTIFS('Все позиции'!$H$2:$H$10401,A2312,'Все позиции'!$L$2:$L$10401,B2312,'Все позиции'!$F$2:$F$10401,"&lt;&gt;")</f>
        <v>0</v>
      </c>
      <c r="G2312" s="2" t="str">
        <f t="shared" si="36"/>
        <v>нет</v>
      </c>
    </row>
    <row r="2313" spans="1:7" x14ac:dyDescent="0.25">
      <c r="A2313" s="2" t="s">
        <v>2227</v>
      </c>
      <c r="B2313" s="2" t="s">
        <v>108</v>
      </c>
      <c r="C2313" s="2">
        <f>COUNTIFS('Все позиции'!$H$2:$H$10401,A2313,'Все позиции'!$L$2:$L$10401,B2313)</f>
        <v>1</v>
      </c>
      <c r="D2313" s="2">
        <f>SUMIFS('Все позиции'!$K$2:$K$10401,'Все позиции'!$H$2:$H$10401,A2313,'Все позиции'!$L$2:$L$10401,B2313)</f>
        <v>131</v>
      </c>
      <c r="E2313" s="4">
        <f>SUMIFS('Все позиции'!$P$2:$P$10401,'Все позиции'!$H$2:$H$10401,A2313,'Все позиции'!$L$2:$L$10401,B2313)</f>
        <v>201667.27</v>
      </c>
      <c r="F2313" s="2">
        <f>COUNTIFS('Все позиции'!$H$2:$H$10401,A2313,'Все позиции'!$L$2:$L$10401,B2313,'Все позиции'!$F$2:$F$10401,"&lt;&gt;")</f>
        <v>0</v>
      </c>
      <c r="G2313" s="2" t="str">
        <f t="shared" si="36"/>
        <v>нет</v>
      </c>
    </row>
    <row r="2314" spans="1:7" x14ac:dyDescent="0.25">
      <c r="A2314" s="2" t="s">
        <v>2233</v>
      </c>
      <c r="B2314" s="2" t="s">
        <v>108</v>
      </c>
      <c r="C2314" s="2">
        <f>COUNTIFS('Все позиции'!$H$2:$H$10401,A2314,'Все позиции'!$L$2:$L$10401,B2314)</f>
        <v>1</v>
      </c>
      <c r="D2314" s="2">
        <f>SUMIFS('Все позиции'!$K$2:$K$10401,'Все позиции'!$H$2:$H$10401,A2314,'Все позиции'!$L$2:$L$10401,B2314)</f>
        <v>28</v>
      </c>
      <c r="E2314" s="4">
        <f>SUMIFS('Все позиции'!$P$2:$P$10401,'Все позиции'!$H$2:$H$10401,A2314,'Все позиции'!$L$2:$L$10401,B2314)</f>
        <v>20651.09</v>
      </c>
      <c r="F2314" s="2">
        <f>COUNTIFS('Все позиции'!$H$2:$H$10401,A2314,'Все позиции'!$L$2:$L$10401,B2314,'Все позиции'!$F$2:$F$10401,"&lt;&gt;")</f>
        <v>0</v>
      </c>
      <c r="G2314" s="2" t="str">
        <f t="shared" si="36"/>
        <v>нет</v>
      </c>
    </row>
    <row r="2315" spans="1:7" x14ac:dyDescent="0.25">
      <c r="A2315" s="2" t="s">
        <v>2229</v>
      </c>
      <c r="B2315" s="2" t="s">
        <v>73</v>
      </c>
      <c r="C2315" s="2">
        <f>COUNTIFS('Все позиции'!$H$2:$H$10401,A2315,'Все позиции'!$L$2:$L$10401,B2315)</f>
        <v>4</v>
      </c>
      <c r="D2315" s="2">
        <f>SUMIFS('Все позиции'!$K$2:$K$10401,'Все позиции'!$H$2:$H$10401,A2315,'Все позиции'!$L$2:$L$10401,B2315)</f>
        <v>271</v>
      </c>
      <c r="E2315" s="4">
        <f>SUMIFS('Все позиции'!$P$2:$P$10401,'Все позиции'!$H$2:$H$10401,A2315,'Все позиции'!$L$2:$L$10401,B2315)</f>
        <v>222422.75</v>
      </c>
      <c r="F2315" s="2">
        <f>COUNTIFS('Все позиции'!$H$2:$H$10401,A2315,'Все позиции'!$L$2:$L$10401,B2315,'Все позиции'!$F$2:$F$10401,"&lt;&gt;")</f>
        <v>0</v>
      </c>
      <c r="G2315" s="2" t="str">
        <f t="shared" si="36"/>
        <v>нет</v>
      </c>
    </row>
    <row r="2316" spans="1:7" x14ac:dyDescent="0.25">
      <c r="A2316" s="2" t="s">
        <v>584</v>
      </c>
      <c r="B2316" s="2" t="s">
        <v>73</v>
      </c>
      <c r="C2316" s="2">
        <f>COUNTIFS('Все позиции'!$H$2:$H$10401,A2316,'Все позиции'!$L$2:$L$10401,B2316)</f>
        <v>3</v>
      </c>
      <c r="D2316" s="2">
        <f>SUMIFS('Все позиции'!$K$2:$K$10401,'Все позиции'!$H$2:$H$10401,A2316,'Все позиции'!$L$2:$L$10401,B2316)</f>
        <v>56</v>
      </c>
      <c r="E2316" s="4">
        <f>SUMIFS('Все позиции'!$P$2:$P$10401,'Все позиции'!$H$2:$H$10401,A2316,'Все позиции'!$L$2:$L$10401,B2316)</f>
        <v>28875.13</v>
      </c>
      <c r="F2316" s="2">
        <f>COUNTIFS('Все позиции'!$H$2:$H$10401,A2316,'Все позиции'!$L$2:$L$10401,B2316,'Все позиции'!$F$2:$F$10401,"&lt;&gt;")</f>
        <v>0</v>
      </c>
      <c r="G2316" s="2" t="str">
        <f t="shared" si="36"/>
        <v>нет</v>
      </c>
    </row>
    <row r="2317" spans="1:7" x14ac:dyDescent="0.25">
      <c r="A2317" s="2" t="s">
        <v>1166</v>
      </c>
      <c r="B2317" s="2" t="s">
        <v>73</v>
      </c>
      <c r="C2317" s="2">
        <f>COUNTIFS('Все позиции'!$H$2:$H$10401,A2317,'Все позиции'!$L$2:$L$10401,B2317)</f>
        <v>1</v>
      </c>
      <c r="D2317" s="2">
        <f>SUMIFS('Все позиции'!$K$2:$K$10401,'Все позиции'!$H$2:$H$10401,A2317,'Все позиции'!$L$2:$L$10401,B2317)</f>
        <v>18</v>
      </c>
      <c r="E2317" s="4">
        <f>SUMIFS('Все позиции'!$P$2:$P$10401,'Все позиции'!$H$2:$H$10401,A2317,'Все позиции'!$L$2:$L$10401,B2317)</f>
        <v>7812.05</v>
      </c>
      <c r="F2317" s="2">
        <f>COUNTIFS('Все позиции'!$H$2:$H$10401,A2317,'Все позиции'!$L$2:$L$10401,B2317,'Все позиции'!$F$2:$F$10401,"&lt;&gt;")</f>
        <v>0</v>
      </c>
      <c r="G2317" s="2" t="str">
        <f t="shared" si="36"/>
        <v>нет</v>
      </c>
    </row>
    <row r="2318" spans="1:7" x14ac:dyDescent="0.25">
      <c r="A2318" s="2" t="s">
        <v>723</v>
      </c>
      <c r="B2318" s="2" t="s">
        <v>73</v>
      </c>
      <c r="C2318" s="2">
        <f>COUNTIFS('Все позиции'!$H$2:$H$10401,A2318,'Все позиции'!$L$2:$L$10401,B2318)</f>
        <v>1</v>
      </c>
      <c r="D2318" s="2">
        <f>SUMIFS('Все позиции'!$K$2:$K$10401,'Все позиции'!$H$2:$H$10401,A2318,'Все позиции'!$L$2:$L$10401,B2318)</f>
        <v>3</v>
      </c>
      <c r="E2318" s="4">
        <f>SUMIFS('Все позиции'!$P$2:$P$10401,'Все позиции'!$H$2:$H$10401,A2318,'Все позиции'!$L$2:$L$10401,B2318)</f>
        <v>1837.54</v>
      </c>
      <c r="F2318" s="2">
        <f>COUNTIFS('Все позиции'!$H$2:$H$10401,A2318,'Все позиции'!$L$2:$L$10401,B2318,'Все позиции'!$F$2:$F$10401,"&lt;&gt;")</f>
        <v>0</v>
      </c>
      <c r="G2318" s="2" t="str">
        <f t="shared" si="36"/>
        <v>нет</v>
      </c>
    </row>
    <row r="2319" spans="1:7" x14ac:dyDescent="0.25">
      <c r="A2319" s="2" t="s">
        <v>721</v>
      </c>
      <c r="B2319" s="2" t="s">
        <v>73</v>
      </c>
      <c r="C2319" s="2">
        <f>COUNTIFS('Все позиции'!$H$2:$H$10401,A2319,'Все позиции'!$L$2:$L$10401,B2319)</f>
        <v>1</v>
      </c>
      <c r="D2319" s="2">
        <f>SUMIFS('Все позиции'!$K$2:$K$10401,'Все позиции'!$H$2:$H$10401,A2319,'Все позиции'!$L$2:$L$10401,B2319)</f>
        <v>14</v>
      </c>
      <c r="E2319" s="4">
        <f>SUMIFS('Все позиции'!$P$2:$P$10401,'Все позиции'!$H$2:$H$10401,A2319,'Все позиции'!$L$2:$L$10401,B2319)</f>
        <v>15925.05</v>
      </c>
      <c r="F2319" s="2">
        <f>COUNTIFS('Все позиции'!$H$2:$H$10401,A2319,'Все позиции'!$L$2:$L$10401,B2319,'Все позиции'!$F$2:$F$10401,"&lt;&gt;")</f>
        <v>0</v>
      </c>
      <c r="G2319" s="2" t="str">
        <f t="shared" si="36"/>
        <v>нет</v>
      </c>
    </row>
    <row r="2320" spans="1:7" x14ac:dyDescent="0.25">
      <c r="A2320" s="2" t="s">
        <v>585</v>
      </c>
      <c r="B2320" s="2" t="s">
        <v>73</v>
      </c>
      <c r="C2320" s="2">
        <f>COUNTIFS('Все позиции'!$H$2:$H$10401,A2320,'Все позиции'!$L$2:$L$10401,B2320)</f>
        <v>3</v>
      </c>
      <c r="D2320" s="2">
        <f>SUMIFS('Все позиции'!$K$2:$K$10401,'Все позиции'!$H$2:$H$10401,A2320,'Все позиции'!$L$2:$L$10401,B2320)</f>
        <v>76</v>
      </c>
      <c r="E2320" s="4">
        <f>SUMIFS('Все позиции'!$P$2:$P$10401,'Все позиции'!$H$2:$H$10401,A2320,'Все позиции'!$L$2:$L$10401,B2320)</f>
        <v>36717.86</v>
      </c>
      <c r="F2320" s="2">
        <f>COUNTIFS('Все позиции'!$H$2:$H$10401,A2320,'Все позиции'!$L$2:$L$10401,B2320,'Все позиции'!$F$2:$F$10401,"&lt;&gt;")</f>
        <v>0</v>
      </c>
      <c r="G2320" s="2" t="str">
        <f t="shared" si="36"/>
        <v>нет</v>
      </c>
    </row>
    <row r="2321" spans="1:7" x14ac:dyDescent="0.25">
      <c r="A2321" s="2" t="s">
        <v>582</v>
      </c>
      <c r="B2321" s="2" t="s">
        <v>73</v>
      </c>
      <c r="C2321" s="2">
        <f>COUNTIFS('Все позиции'!$H$2:$H$10401,A2321,'Все позиции'!$L$2:$L$10401,B2321)</f>
        <v>1</v>
      </c>
      <c r="D2321" s="2">
        <f>SUMIFS('Все позиции'!$K$2:$K$10401,'Все позиции'!$H$2:$H$10401,A2321,'Все позиции'!$L$2:$L$10401,B2321)</f>
        <v>13</v>
      </c>
      <c r="E2321" s="4">
        <f>SUMIFS('Все позиции'!$P$2:$P$10401,'Все позиции'!$H$2:$H$10401,A2321,'Все позиции'!$L$2:$L$10401,B2321)</f>
        <v>7251.19</v>
      </c>
      <c r="F2321" s="2">
        <f>COUNTIFS('Все позиции'!$H$2:$H$10401,A2321,'Все позиции'!$L$2:$L$10401,B2321,'Все позиции'!$F$2:$F$10401,"&lt;&gt;")</f>
        <v>0</v>
      </c>
      <c r="G2321" s="2" t="str">
        <f t="shared" si="36"/>
        <v>нет</v>
      </c>
    </row>
    <row r="2322" spans="1:7" x14ac:dyDescent="0.25">
      <c r="A2322" s="2" t="s">
        <v>8103</v>
      </c>
      <c r="B2322" s="2" t="s">
        <v>38</v>
      </c>
      <c r="C2322" s="2">
        <f>COUNTIFS('Все позиции'!$H$2:$H$10401,A2322,'Все позиции'!$L$2:$L$10401,B2322)</f>
        <v>1</v>
      </c>
      <c r="D2322" s="2">
        <f>SUMIFS('Все позиции'!$K$2:$K$10401,'Все позиции'!$H$2:$H$10401,A2322,'Все позиции'!$L$2:$L$10401,B2322)</f>
        <v>30</v>
      </c>
      <c r="E2322" s="4">
        <f>SUMIFS('Все позиции'!$P$2:$P$10401,'Все позиции'!$H$2:$H$10401,A2322,'Все позиции'!$L$2:$L$10401,B2322)</f>
        <v>40455.440000000002</v>
      </c>
      <c r="F2322" s="2">
        <f>COUNTIFS('Все позиции'!$H$2:$H$10401,A2322,'Все позиции'!$L$2:$L$10401,B2322,'Все позиции'!$F$2:$F$10401,"&lt;&gt;")</f>
        <v>1</v>
      </c>
      <c r="G2322" s="2" t="str">
        <f t="shared" si="36"/>
        <v>да</v>
      </c>
    </row>
    <row r="2323" spans="1:7" x14ac:dyDescent="0.25">
      <c r="A2323" s="2" t="s">
        <v>8105</v>
      </c>
      <c r="B2323" s="2" t="s">
        <v>38</v>
      </c>
      <c r="C2323" s="2">
        <f>COUNTIFS('Все позиции'!$H$2:$H$10401,A2323,'Все позиции'!$L$2:$L$10401,B2323)</f>
        <v>1</v>
      </c>
      <c r="D2323" s="2">
        <f>SUMIFS('Все позиции'!$K$2:$K$10401,'Все позиции'!$H$2:$H$10401,A2323,'Все позиции'!$L$2:$L$10401,B2323)</f>
        <v>1</v>
      </c>
      <c r="E2323" s="4">
        <f>SUMIFS('Все позиции'!$P$2:$P$10401,'Все позиции'!$H$2:$H$10401,A2323,'Все позиции'!$L$2:$L$10401,B2323)</f>
        <v>3741</v>
      </c>
      <c r="F2323" s="2">
        <f>COUNTIFS('Все позиции'!$H$2:$H$10401,A2323,'Все позиции'!$L$2:$L$10401,B2323,'Все позиции'!$F$2:$F$10401,"&lt;&gt;")</f>
        <v>1</v>
      </c>
      <c r="G2323" s="2" t="str">
        <f t="shared" si="36"/>
        <v>да</v>
      </c>
    </row>
    <row r="2324" spans="1:7" x14ac:dyDescent="0.25">
      <c r="A2324" s="2" t="s">
        <v>8106</v>
      </c>
      <c r="B2324" s="2" t="s">
        <v>38</v>
      </c>
      <c r="C2324" s="2">
        <f>COUNTIFS('Все позиции'!$H$2:$H$10401,A2324,'Все позиции'!$L$2:$L$10401,B2324)</f>
        <v>1</v>
      </c>
      <c r="D2324" s="2">
        <f>SUMIFS('Все позиции'!$K$2:$K$10401,'Все позиции'!$H$2:$H$10401,A2324,'Все позиции'!$L$2:$L$10401,B2324)</f>
        <v>13</v>
      </c>
      <c r="E2324" s="4">
        <f>SUMIFS('Все позиции'!$P$2:$P$10401,'Все позиции'!$H$2:$H$10401,A2324,'Все позиции'!$L$2:$L$10401,B2324)</f>
        <v>61827.83</v>
      </c>
      <c r="F2324" s="2">
        <f>COUNTIFS('Все позиции'!$H$2:$H$10401,A2324,'Все позиции'!$L$2:$L$10401,B2324,'Все позиции'!$F$2:$F$10401,"&lt;&gt;")</f>
        <v>1</v>
      </c>
      <c r="G2324" s="2" t="str">
        <f t="shared" si="36"/>
        <v>да</v>
      </c>
    </row>
    <row r="2325" spans="1:7" x14ac:dyDescent="0.25">
      <c r="A2325" s="2" t="s">
        <v>8107</v>
      </c>
      <c r="B2325" s="2" t="s">
        <v>38</v>
      </c>
      <c r="C2325" s="2">
        <f>COUNTIFS('Все позиции'!$H$2:$H$10401,A2325,'Все позиции'!$L$2:$L$10401,B2325)</f>
        <v>1</v>
      </c>
      <c r="D2325" s="2">
        <f>SUMIFS('Все позиции'!$K$2:$K$10401,'Все позиции'!$H$2:$H$10401,A2325,'Все позиции'!$L$2:$L$10401,B2325)</f>
        <v>1</v>
      </c>
      <c r="E2325" s="4">
        <f>SUMIFS('Все позиции'!$P$2:$P$10401,'Все позиции'!$H$2:$H$10401,A2325,'Все позиции'!$L$2:$L$10401,B2325)</f>
        <v>5336</v>
      </c>
      <c r="F2325" s="2">
        <f>COUNTIFS('Все позиции'!$H$2:$H$10401,A2325,'Все позиции'!$L$2:$L$10401,B2325,'Все позиции'!$F$2:$F$10401,"&lt;&gt;")</f>
        <v>1</v>
      </c>
      <c r="G2325" s="2" t="str">
        <f t="shared" si="36"/>
        <v>да</v>
      </c>
    </row>
    <row r="2326" spans="1:7" x14ac:dyDescent="0.25">
      <c r="A2326" s="2" t="s">
        <v>8108</v>
      </c>
      <c r="B2326" s="2" t="s">
        <v>38</v>
      </c>
      <c r="C2326" s="2">
        <f>COUNTIFS('Все позиции'!$H$2:$H$10401,A2326,'Все позиции'!$L$2:$L$10401,B2326)</f>
        <v>1</v>
      </c>
      <c r="D2326" s="2">
        <f>SUMIFS('Все позиции'!$K$2:$K$10401,'Все позиции'!$H$2:$H$10401,A2326,'Все позиции'!$L$2:$L$10401,B2326)</f>
        <v>15</v>
      </c>
      <c r="E2326" s="4">
        <f>SUMIFS('Все позиции'!$P$2:$P$10401,'Все позиции'!$H$2:$H$10401,A2326,'Все позиции'!$L$2:$L$10401,B2326)</f>
        <v>106792.58</v>
      </c>
      <c r="F2326" s="2">
        <f>COUNTIFS('Все позиции'!$H$2:$H$10401,A2326,'Все позиции'!$L$2:$L$10401,B2326,'Все позиции'!$F$2:$F$10401,"&lt;&gt;")</f>
        <v>1</v>
      </c>
      <c r="G2326" s="2" t="str">
        <f t="shared" si="36"/>
        <v>да</v>
      </c>
    </row>
    <row r="2327" spans="1:7" x14ac:dyDescent="0.25">
      <c r="A2327" s="2" t="s">
        <v>8109</v>
      </c>
      <c r="B2327" s="2" t="s">
        <v>38</v>
      </c>
      <c r="C2327" s="2">
        <f>COUNTIFS('Все позиции'!$H$2:$H$10401,A2327,'Все позиции'!$L$2:$L$10401,B2327)</f>
        <v>1</v>
      </c>
      <c r="D2327" s="2">
        <f>SUMIFS('Все позиции'!$K$2:$K$10401,'Все позиции'!$H$2:$H$10401,A2327,'Все позиции'!$L$2:$L$10401,B2327)</f>
        <v>10</v>
      </c>
      <c r="E2327" s="4">
        <f>SUMIFS('Все позиции'!$P$2:$P$10401,'Все позиции'!$H$2:$H$10401,A2327,'Все позиции'!$L$2:$L$10401,B2327)</f>
        <v>104254.98</v>
      </c>
      <c r="F2327" s="2">
        <f>COUNTIFS('Все позиции'!$H$2:$H$10401,A2327,'Все позиции'!$L$2:$L$10401,B2327,'Все позиции'!$F$2:$F$10401,"&lt;&gt;")</f>
        <v>1</v>
      </c>
      <c r="G2327" s="2" t="str">
        <f t="shared" si="36"/>
        <v>да</v>
      </c>
    </row>
    <row r="2328" spans="1:7" x14ac:dyDescent="0.25">
      <c r="A2328" s="2" t="s">
        <v>8104</v>
      </c>
      <c r="B2328" s="2" t="s">
        <v>38</v>
      </c>
      <c r="C2328" s="2">
        <f>COUNTIFS('Все позиции'!$H$2:$H$10401,A2328,'Все позиции'!$L$2:$L$10401,B2328)</f>
        <v>1</v>
      </c>
      <c r="D2328" s="2">
        <f>SUMIFS('Все позиции'!$K$2:$K$10401,'Все позиции'!$H$2:$H$10401,A2328,'Все позиции'!$L$2:$L$10401,B2328)</f>
        <v>13</v>
      </c>
      <c r="E2328" s="4">
        <f>SUMIFS('Все позиции'!$P$2:$P$10401,'Все позиции'!$H$2:$H$10401,A2328,'Все позиции'!$L$2:$L$10401,B2328)</f>
        <v>29217.45</v>
      </c>
      <c r="F2328" s="2">
        <f>COUNTIFS('Все позиции'!$H$2:$H$10401,A2328,'Все позиции'!$L$2:$L$10401,B2328,'Все позиции'!$F$2:$F$10401,"&lt;&gt;")</f>
        <v>1</v>
      </c>
      <c r="G2328" s="2" t="str">
        <f t="shared" si="36"/>
        <v>да</v>
      </c>
    </row>
    <row r="2329" spans="1:7" x14ac:dyDescent="0.25">
      <c r="A2329" s="2" t="s">
        <v>4624</v>
      </c>
      <c r="B2329" s="2" t="s">
        <v>38</v>
      </c>
      <c r="C2329" s="2">
        <f>COUNTIFS('Все позиции'!$H$2:$H$10401,A2329,'Все позиции'!$L$2:$L$10401,B2329)</f>
        <v>3</v>
      </c>
      <c r="D2329" s="2">
        <f>SUMIFS('Все позиции'!$K$2:$K$10401,'Все позиции'!$H$2:$H$10401,A2329,'Все позиции'!$L$2:$L$10401,B2329)</f>
        <v>100</v>
      </c>
      <c r="E2329" s="4">
        <f>SUMIFS('Все позиции'!$P$2:$P$10401,'Все позиции'!$H$2:$H$10401,A2329,'Все позиции'!$L$2:$L$10401,B2329)</f>
        <v>4392</v>
      </c>
      <c r="F2329" s="2">
        <f>COUNTIFS('Все позиции'!$H$2:$H$10401,A2329,'Все позиции'!$L$2:$L$10401,B2329,'Все позиции'!$F$2:$F$10401,"&lt;&gt;")</f>
        <v>0</v>
      </c>
      <c r="G2329" s="2" t="str">
        <f t="shared" si="36"/>
        <v>нет</v>
      </c>
    </row>
    <row r="2330" spans="1:7" x14ac:dyDescent="0.25">
      <c r="A2330" s="2" t="s">
        <v>9121</v>
      </c>
      <c r="B2330" s="2" t="s">
        <v>38</v>
      </c>
      <c r="C2330" s="2">
        <f>COUNTIFS('Все позиции'!$H$2:$H$10401,A2330,'Все позиции'!$L$2:$L$10401,B2330)</f>
        <v>1</v>
      </c>
      <c r="D2330" s="2">
        <f>SUMIFS('Все позиции'!$K$2:$K$10401,'Все позиции'!$H$2:$H$10401,A2330,'Все позиции'!$L$2:$L$10401,B2330)</f>
        <v>2</v>
      </c>
      <c r="E2330" s="4">
        <f>SUMIFS('Все позиции'!$P$2:$P$10401,'Все позиции'!$H$2:$H$10401,A2330,'Все позиции'!$L$2:$L$10401,B2330)</f>
        <v>220700.44</v>
      </c>
      <c r="F2330" s="2">
        <f>COUNTIFS('Все позиции'!$H$2:$H$10401,A2330,'Все позиции'!$L$2:$L$10401,B2330,'Все позиции'!$F$2:$F$10401,"&lt;&gt;")</f>
        <v>1</v>
      </c>
      <c r="G2330" s="2" t="str">
        <f t="shared" si="36"/>
        <v>да</v>
      </c>
    </row>
    <row r="2331" spans="1:7" x14ac:dyDescent="0.25">
      <c r="A2331" s="2" t="s">
        <v>7135</v>
      </c>
      <c r="B2331" s="2" t="s">
        <v>108</v>
      </c>
      <c r="C2331" s="2">
        <f>COUNTIFS('Все позиции'!$H$2:$H$10401,A2331,'Все позиции'!$L$2:$L$10401,B2331)</f>
        <v>1</v>
      </c>
      <c r="D2331" s="2">
        <f>SUMIFS('Все позиции'!$K$2:$K$10401,'Все позиции'!$H$2:$H$10401,A2331,'Все позиции'!$L$2:$L$10401,B2331)</f>
        <v>1</v>
      </c>
      <c r="E2331" s="4">
        <f>SUMIFS('Все позиции'!$P$2:$P$10401,'Все позиции'!$H$2:$H$10401,A2331,'Все позиции'!$L$2:$L$10401,B2331)</f>
        <v>200015.21</v>
      </c>
      <c r="F2331" s="2">
        <f>COUNTIFS('Все позиции'!$H$2:$H$10401,A2331,'Все позиции'!$L$2:$L$10401,B2331,'Все позиции'!$F$2:$F$10401,"&lt;&gt;")</f>
        <v>1</v>
      </c>
      <c r="G2331" s="2" t="str">
        <f t="shared" si="36"/>
        <v>да</v>
      </c>
    </row>
    <row r="2332" spans="1:7" x14ac:dyDescent="0.25">
      <c r="A2332" s="2" t="s">
        <v>9630</v>
      </c>
      <c r="B2332" s="2" t="s">
        <v>38</v>
      </c>
      <c r="C2332" s="2">
        <f>COUNTIFS('Все позиции'!$H$2:$H$10401,A2332,'Все позиции'!$L$2:$L$10401,B2332)</f>
        <v>1</v>
      </c>
      <c r="D2332" s="2">
        <f>SUMIFS('Все позиции'!$K$2:$K$10401,'Все позиции'!$H$2:$H$10401,A2332,'Все позиции'!$L$2:$L$10401,B2332)</f>
        <v>4</v>
      </c>
      <c r="E2332" s="4">
        <f>SUMIFS('Все позиции'!$P$2:$P$10401,'Все позиции'!$H$2:$H$10401,A2332,'Все позиции'!$L$2:$L$10401,B2332)</f>
        <v>211680</v>
      </c>
      <c r="F2332" s="2">
        <f>COUNTIFS('Все позиции'!$H$2:$H$10401,A2332,'Все позиции'!$L$2:$L$10401,B2332,'Все позиции'!$F$2:$F$10401,"&lt;&gt;")</f>
        <v>1</v>
      </c>
      <c r="G2332" s="2" t="str">
        <f t="shared" si="36"/>
        <v>да</v>
      </c>
    </row>
    <row r="2333" spans="1:7" x14ac:dyDescent="0.25">
      <c r="A2333" s="2" t="s">
        <v>9338</v>
      </c>
      <c r="B2333" s="2" t="s">
        <v>38</v>
      </c>
      <c r="C2333" s="2">
        <f>COUNTIFS('Все позиции'!$H$2:$H$10401,A2333,'Все позиции'!$L$2:$L$10401,B2333)</f>
        <v>1</v>
      </c>
      <c r="D2333" s="2">
        <f>SUMIFS('Все позиции'!$K$2:$K$10401,'Все позиции'!$H$2:$H$10401,A2333,'Все позиции'!$L$2:$L$10401,B2333)</f>
        <v>1</v>
      </c>
      <c r="E2333" s="4">
        <f>SUMIFS('Все позиции'!$P$2:$P$10401,'Все позиции'!$H$2:$H$10401,A2333,'Все позиции'!$L$2:$L$10401,B2333)</f>
        <v>549</v>
      </c>
      <c r="F2333" s="2">
        <f>COUNTIFS('Все позиции'!$H$2:$H$10401,A2333,'Все позиции'!$L$2:$L$10401,B2333,'Все позиции'!$F$2:$F$10401,"&lt;&gt;")</f>
        <v>1</v>
      </c>
      <c r="G2333" s="2" t="str">
        <f t="shared" si="36"/>
        <v>да</v>
      </c>
    </row>
    <row r="2334" spans="1:7" x14ac:dyDescent="0.25">
      <c r="A2334" s="2" t="s">
        <v>6565</v>
      </c>
      <c r="B2334" s="2" t="s">
        <v>38</v>
      </c>
      <c r="C2334" s="2">
        <f>COUNTIFS('Все позиции'!$H$2:$H$10401,A2334,'Все позиции'!$L$2:$L$10401,B2334)</f>
        <v>1</v>
      </c>
      <c r="D2334" s="2">
        <f>SUMIFS('Все позиции'!$K$2:$K$10401,'Все позиции'!$H$2:$H$10401,A2334,'Все позиции'!$L$2:$L$10401,B2334)</f>
        <v>1</v>
      </c>
      <c r="E2334" s="4">
        <f>SUMIFS('Все позиции'!$P$2:$P$10401,'Все позиции'!$H$2:$H$10401,A2334,'Все позиции'!$L$2:$L$10401,B2334)</f>
        <v>3687.45</v>
      </c>
      <c r="F2334" s="2">
        <f>COUNTIFS('Все позиции'!$H$2:$H$10401,A2334,'Все позиции'!$L$2:$L$10401,B2334,'Все позиции'!$F$2:$F$10401,"&lt;&gt;")</f>
        <v>1</v>
      </c>
      <c r="G2334" s="2" t="str">
        <f t="shared" si="36"/>
        <v>да</v>
      </c>
    </row>
    <row r="2335" spans="1:7" x14ac:dyDescent="0.25">
      <c r="A2335" s="2" t="s">
        <v>8820</v>
      </c>
      <c r="B2335" s="2" t="s">
        <v>38</v>
      </c>
      <c r="C2335" s="2">
        <f>COUNTIFS('Все позиции'!$H$2:$H$10401,A2335,'Все позиции'!$L$2:$L$10401,B2335)</f>
        <v>1</v>
      </c>
      <c r="D2335" s="2">
        <f>SUMIFS('Все позиции'!$K$2:$K$10401,'Все позиции'!$H$2:$H$10401,A2335,'Все позиции'!$L$2:$L$10401,B2335)</f>
        <v>10</v>
      </c>
      <c r="E2335" s="4">
        <f>SUMIFS('Все позиции'!$P$2:$P$10401,'Все позиции'!$H$2:$H$10401,A2335,'Все позиции'!$L$2:$L$10401,B2335)</f>
        <v>18936.96</v>
      </c>
      <c r="F2335" s="2">
        <f>COUNTIFS('Все позиции'!$H$2:$H$10401,A2335,'Все позиции'!$L$2:$L$10401,B2335,'Все позиции'!$F$2:$F$10401,"&lt;&gt;")</f>
        <v>1</v>
      </c>
      <c r="G2335" s="2" t="str">
        <f t="shared" si="36"/>
        <v>да</v>
      </c>
    </row>
    <row r="2336" spans="1:7" x14ac:dyDescent="0.25">
      <c r="A2336" s="2" t="s">
        <v>5083</v>
      </c>
      <c r="B2336" s="2" t="s">
        <v>73</v>
      </c>
      <c r="C2336" s="2">
        <f>COUNTIFS('Все позиции'!$H$2:$H$10401,A2336,'Все позиции'!$L$2:$L$10401,B2336)</f>
        <v>1</v>
      </c>
      <c r="D2336" s="2">
        <f>SUMIFS('Все позиции'!$K$2:$K$10401,'Все позиции'!$H$2:$H$10401,A2336,'Все позиции'!$L$2:$L$10401,B2336)</f>
        <v>1</v>
      </c>
      <c r="E2336" s="4">
        <f>SUMIFS('Все позиции'!$P$2:$P$10401,'Все позиции'!$H$2:$H$10401,A2336,'Все позиции'!$L$2:$L$10401,B2336)</f>
        <v>0</v>
      </c>
      <c r="F2336" s="2">
        <f>COUNTIFS('Все позиции'!$H$2:$H$10401,A2336,'Все позиции'!$L$2:$L$10401,B2336,'Все позиции'!$F$2:$F$10401,"&lt;&gt;")</f>
        <v>1</v>
      </c>
      <c r="G2336" s="2" t="str">
        <f t="shared" si="36"/>
        <v>да</v>
      </c>
    </row>
    <row r="2337" spans="1:7" x14ac:dyDescent="0.25">
      <c r="A2337" s="2" t="s">
        <v>5043</v>
      </c>
      <c r="B2337" s="2" t="s">
        <v>73</v>
      </c>
      <c r="C2337" s="2">
        <f>COUNTIFS('Все позиции'!$H$2:$H$10401,A2337,'Все позиции'!$L$2:$L$10401,B2337)</f>
        <v>1</v>
      </c>
      <c r="D2337" s="2">
        <f>SUMIFS('Все позиции'!$K$2:$K$10401,'Все позиции'!$H$2:$H$10401,A2337,'Все позиции'!$L$2:$L$10401,B2337)</f>
        <v>1</v>
      </c>
      <c r="E2337" s="4">
        <f>SUMIFS('Все позиции'!$P$2:$P$10401,'Все позиции'!$H$2:$H$10401,A2337,'Все позиции'!$L$2:$L$10401,B2337)</f>
        <v>0</v>
      </c>
      <c r="F2337" s="2">
        <f>COUNTIFS('Все позиции'!$H$2:$H$10401,A2337,'Все позиции'!$L$2:$L$10401,B2337,'Все позиции'!$F$2:$F$10401,"&lt;&gt;")</f>
        <v>1</v>
      </c>
      <c r="G2337" s="2" t="str">
        <f t="shared" si="36"/>
        <v>да</v>
      </c>
    </row>
    <row r="2338" spans="1:7" x14ac:dyDescent="0.25">
      <c r="A2338" s="2" t="s">
        <v>6545</v>
      </c>
      <c r="B2338" s="2" t="s">
        <v>38</v>
      </c>
      <c r="C2338" s="2">
        <f>COUNTIFS('Все позиции'!$H$2:$H$10401,A2338,'Все позиции'!$L$2:$L$10401,B2338)</f>
        <v>2</v>
      </c>
      <c r="D2338" s="2">
        <f>SUMIFS('Все позиции'!$K$2:$K$10401,'Все позиции'!$H$2:$H$10401,A2338,'Все позиции'!$L$2:$L$10401,B2338)</f>
        <v>14</v>
      </c>
      <c r="E2338" s="4">
        <f>SUMIFS('Все позиции'!$P$2:$P$10401,'Все позиции'!$H$2:$H$10401,A2338,'Все позиции'!$L$2:$L$10401,B2338)</f>
        <v>19607.84</v>
      </c>
      <c r="F2338" s="2">
        <f>COUNTIFS('Все позиции'!$H$2:$H$10401,A2338,'Все позиции'!$L$2:$L$10401,B2338,'Все позиции'!$F$2:$F$10401,"&lt;&gt;")</f>
        <v>2</v>
      </c>
      <c r="G2338" s="2" t="str">
        <f t="shared" si="36"/>
        <v>да</v>
      </c>
    </row>
    <row r="2339" spans="1:7" x14ac:dyDescent="0.25">
      <c r="A2339" s="2" t="s">
        <v>6564</v>
      </c>
      <c r="B2339" s="2" t="s">
        <v>38</v>
      </c>
      <c r="C2339" s="2">
        <f>COUNTIFS('Все позиции'!$H$2:$H$10401,A2339,'Все позиции'!$L$2:$L$10401,B2339)</f>
        <v>2</v>
      </c>
      <c r="D2339" s="2">
        <f>SUMIFS('Все позиции'!$K$2:$K$10401,'Все позиции'!$H$2:$H$10401,A2339,'Все позиции'!$L$2:$L$10401,B2339)</f>
        <v>14</v>
      </c>
      <c r="E2339" s="4">
        <f>SUMIFS('Все позиции'!$P$2:$P$10401,'Все позиции'!$H$2:$H$10401,A2339,'Все позиции'!$L$2:$L$10401,B2339)</f>
        <v>18173.12</v>
      </c>
      <c r="F2339" s="2">
        <f>COUNTIFS('Все позиции'!$H$2:$H$10401,A2339,'Все позиции'!$L$2:$L$10401,B2339,'Все позиции'!$F$2:$F$10401,"&lt;&gt;")</f>
        <v>2</v>
      </c>
      <c r="G2339" s="2" t="str">
        <f t="shared" si="36"/>
        <v>да</v>
      </c>
    </row>
    <row r="2340" spans="1:7" x14ac:dyDescent="0.25">
      <c r="A2340" s="2" t="s">
        <v>6835</v>
      </c>
      <c r="B2340" s="2" t="s">
        <v>38</v>
      </c>
      <c r="C2340" s="2">
        <f>COUNTIFS('Все позиции'!$H$2:$H$10401,A2340,'Все позиции'!$L$2:$L$10401,B2340)</f>
        <v>1</v>
      </c>
      <c r="D2340" s="2">
        <f>SUMIFS('Все позиции'!$K$2:$K$10401,'Все позиции'!$H$2:$H$10401,A2340,'Все позиции'!$L$2:$L$10401,B2340)</f>
        <v>3</v>
      </c>
      <c r="E2340" s="4">
        <f>SUMIFS('Все позиции'!$P$2:$P$10401,'Все позиции'!$H$2:$H$10401,A2340,'Все позиции'!$L$2:$L$10401,B2340)</f>
        <v>4333.4399999999996</v>
      </c>
      <c r="F2340" s="2">
        <f>COUNTIFS('Все позиции'!$H$2:$H$10401,A2340,'Все позиции'!$L$2:$L$10401,B2340,'Все позиции'!$F$2:$F$10401,"&lt;&gt;")</f>
        <v>0</v>
      </c>
      <c r="G2340" s="2" t="str">
        <f t="shared" si="36"/>
        <v>нет</v>
      </c>
    </row>
    <row r="2341" spans="1:7" x14ac:dyDescent="0.25">
      <c r="A2341" s="2" t="s">
        <v>8946</v>
      </c>
      <c r="B2341" s="2" t="s">
        <v>38</v>
      </c>
      <c r="C2341" s="2">
        <f>COUNTIFS('Все позиции'!$H$2:$H$10401,A2341,'Все позиции'!$L$2:$L$10401,B2341)</f>
        <v>1</v>
      </c>
      <c r="D2341" s="2">
        <f>SUMIFS('Все позиции'!$K$2:$K$10401,'Все позиции'!$H$2:$H$10401,A2341,'Все позиции'!$L$2:$L$10401,B2341)</f>
        <v>3</v>
      </c>
      <c r="E2341" s="4">
        <f>SUMIFS('Все позиции'!$P$2:$P$10401,'Все позиции'!$H$2:$H$10401,A2341,'Все позиции'!$L$2:$L$10401,B2341)</f>
        <v>3030.48</v>
      </c>
      <c r="F2341" s="2">
        <f>COUNTIFS('Все позиции'!$H$2:$H$10401,A2341,'Все позиции'!$L$2:$L$10401,B2341,'Все позиции'!$F$2:$F$10401,"&lt;&gt;")</f>
        <v>1</v>
      </c>
      <c r="G2341" s="2" t="str">
        <f t="shared" si="36"/>
        <v>да</v>
      </c>
    </row>
    <row r="2342" spans="1:7" x14ac:dyDescent="0.25">
      <c r="A2342" s="2" t="s">
        <v>2565</v>
      </c>
      <c r="B2342" s="2" t="s">
        <v>38</v>
      </c>
      <c r="C2342" s="2">
        <f>COUNTIFS('Все позиции'!$H$2:$H$10401,A2342,'Все позиции'!$L$2:$L$10401,B2342)</f>
        <v>1</v>
      </c>
      <c r="D2342" s="2">
        <f>SUMIFS('Все позиции'!$K$2:$K$10401,'Все позиции'!$H$2:$H$10401,A2342,'Все позиции'!$L$2:$L$10401,B2342)</f>
        <v>1</v>
      </c>
      <c r="E2342" s="4">
        <f>SUMIFS('Все позиции'!$P$2:$P$10401,'Все позиции'!$H$2:$H$10401,A2342,'Все позиции'!$L$2:$L$10401,B2342)</f>
        <v>423900</v>
      </c>
      <c r="F2342" s="2">
        <f>COUNTIFS('Все позиции'!$H$2:$H$10401,A2342,'Все позиции'!$L$2:$L$10401,B2342,'Все позиции'!$F$2:$F$10401,"&lt;&gt;")</f>
        <v>0</v>
      </c>
      <c r="G2342" s="2" t="str">
        <f t="shared" si="36"/>
        <v>нет</v>
      </c>
    </row>
    <row r="2343" spans="1:7" x14ac:dyDescent="0.25">
      <c r="A2343" s="2" t="s">
        <v>9037</v>
      </c>
      <c r="B2343" s="2" t="s">
        <v>38</v>
      </c>
      <c r="C2343" s="2">
        <f>COUNTIFS('Все позиции'!$H$2:$H$10401,A2343,'Все позиции'!$L$2:$L$10401,B2343)</f>
        <v>1</v>
      </c>
      <c r="D2343" s="2">
        <f>SUMIFS('Все позиции'!$K$2:$K$10401,'Все позиции'!$H$2:$H$10401,A2343,'Все позиции'!$L$2:$L$10401,B2343)</f>
        <v>198</v>
      </c>
      <c r="E2343" s="4">
        <f>SUMIFS('Все позиции'!$P$2:$P$10401,'Все позиции'!$H$2:$H$10401,A2343,'Все позиции'!$L$2:$L$10401,B2343)</f>
        <v>28216.62</v>
      </c>
      <c r="F2343" s="2">
        <f>COUNTIFS('Все позиции'!$H$2:$H$10401,A2343,'Все позиции'!$L$2:$L$10401,B2343,'Все позиции'!$F$2:$F$10401,"&lt;&gt;")</f>
        <v>1</v>
      </c>
      <c r="G2343" s="2" t="str">
        <f t="shared" si="36"/>
        <v>да</v>
      </c>
    </row>
    <row r="2344" spans="1:7" x14ac:dyDescent="0.25">
      <c r="A2344" s="2" t="s">
        <v>105</v>
      </c>
      <c r="B2344" s="2" t="s">
        <v>73</v>
      </c>
      <c r="C2344" s="2">
        <f>COUNTIFS('Все позиции'!$H$2:$H$10401,A2344,'Все позиции'!$L$2:$L$10401,B2344)</f>
        <v>1</v>
      </c>
      <c r="D2344" s="2">
        <f>SUMIFS('Все позиции'!$K$2:$K$10401,'Все позиции'!$H$2:$H$10401,A2344,'Все позиции'!$L$2:$L$10401,B2344)</f>
        <v>1</v>
      </c>
      <c r="E2344" s="4">
        <f>SUMIFS('Все позиции'!$P$2:$P$10401,'Все позиции'!$H$2:$H$10401,A2344,'Все позиции'!$L$2:$L$10401,B2344)</f>
        <v>0</v>
      </c>
      <c r="F2344" s="2">
        <f>COUNTIFS('Все позиции'!$H$2:$H$10401,A2344,'Все позиции'!$L$2:$L$10401,B2344,'Все позиции'!$F$2:$F$10401,"&lt;&gt;")</f>
        <v>0</v>
      </c>
      <c r="G2344" s="2" t="str">
        <f t="shared" si="36"/>
        <v>нет</v>
      </c>
    </row>
    <row r="2345" spans="1:7" x14ac:dyDescent="0.25">
      <c r="A2345" s="2" t="s">
        <v>8609</v>
      </c>
      <c r="B2345" s="2" t="s">
        <v>38</v>
      </c>
      <c r="C2345" s="2">
        <f>COUNTIFS('Все позиции'!$H$2:$H$10401,A2345,'Все позиции'!$L$2:$L$10401,B2345)</f>
        <v>3</v>
      </c>
      <c r="D2345" s="2">
        <f>SUMIFS('Все позиции'!$K$2:$K$10401,'Все позиции'!$H$2:$H$10401,A2345,'Все позиции'!$L$2:$L$10401,B2345)</f>
        <v>9</v>
      </c>
      <c r="E2345" s="4">
        <f>SUMIFS('Все позиции'!$P$2:$P$10401,'Все позиции'!$H$2:$H$10401,A2345,'Все позиции'!$L$2:$L$10401,B2345)</f>
        <v>15243.720000000001</v>
      </c>
      <c r="F2345" s="2">
        <f>COUNTIFS('Все позиции'!$H$2:$H$10401,A2345,'Все позиции'!$L$2:$L$10401,B2345,'Все позиции'!$F$2:$F$10401,"&lt;&gt;")</f>
        <v>3</v>
      </c>
      <c r="G2345" s="2" t="str">
        <f t="shared" si="36"/>
        <v>да</v>
      </c>
    </row>
    <row r="2346" spans="1:7" x14ac:dyDescent="0.25">
      <c r="A2346" s="2" t="s">
        <v>8061</v>
      </c>
      <c r="B2346" s="2" t="s">
        <v>38</v>
      </c>
      <c r="C2346" s="2">
        <f>COUNTIFS('Все позиции'!$H$2:$H$10401,A2346,'Все позиции'!$L$2:$L$10401,B2346)</f>
        <v>1</v>
      </c>
      <c r="D2346" s="2">
        <f>SUMIFS('Все позиции'!$K$2:$K$10401,'Все позиции'!$H$2:$H$10401,A2346,'Все позиции'!$L$2:$L$10401,B2346)</f>
        <v>20</v>
      </c>
      <c r="E2346" s="4">
        <f>SUMIFS('Все позиции'!$P$2:$P$10401,'Все позиции'!$H$2:$H$10401,A2346,'Все позиции'!$L$2:$L$10401,B2346)</f>
        <v>18856.32</v>
      </c>
      <c r="F2346" s="2">
        <f>COUNTIFS('Все позиции'!$H$2:$H$10401,A2346,'Все позиции'!$L$2:$L$10401,B2346,'Все позиции'!$F$2:$F$10401,"&lt;&gt;")</f>
        <v>1</v>
      </c>
      <c r="G2346" s="2" t="str">
        <f t="shared" si="36"/>
        <v>да</v>
      </c>
    </row>
    <row r="2347" spans="1:7" x14ac:dyDescent="0.25">
      <c r="A2347" s="2" t="s">
        <v>8060</v>
      </c>
      <c r="B2347" s="2" t="s">
        <v>38</v>
      </c>
      <c r="C2347" s="2">
        <f>COUNTIFS('Все позиции'!$H$2:$H$10401,A2347,'Все позиции'!$L$2:$L$10401,B2347)</f>
        <v>1</v>
      </c>
      <c r="D2347" s="2">
        <f>SUMIFS('Все позиции'!$K$2:$K$10401,'Все позиции'!$H$2:$H$10401,A2347,'Все позиции'!$L$2:$L$10401,B2347)</f>
        <v>18</v>
      </c>
      <c r="E2347" s="4">
        <f>SUMIFS('Все позиции'!$P$2:$P$10401,'Все позиции'!$H$2:$H$10401,A2347,'Все позиции'!$L$2:$L$10401,B2347)</f>
        <v>16970.689999999999</v>
      </c>
      <c r="F2347" s="2">
        <f>COUNTIFS('Все позиции'!$H$2:$H$10401,A2347,'Все позиции'!$L$2:$L$10401,B2347,'Все позиции'!$F$2:$F$10401,"&lt;&gt;")</f>
        <v>1</v>
      </c>
      <c r="G2347" s="2" t="str">
        <f t="shared" si="36"/>
        <v>да</v>
      </c>
    </row>
    <row r="2348" spans="1:7" x14ac:dyDescent="0.25">
      <c r="A2348" s="2" t="s">
        <v>8056</v>
      </c>
      <c r="B2348" s="2" t="s">
        <v>38</v>
      </c>
      <c r="C2348" s="2">
        <f>COUNTIFS('Все позиции'!$H$2:$H$10401,A2348,'Все позиции'!$L$2:$L$10401,B2348)</f>
        <v>1</v>
      </c>
      <c r="D2348" s="2">
        <f>SUMIFS('Все позиции'!$K$2:$K$10401,'Все позиции'!$H$2:$H$10401,A2348,'Все позиции'!$L$2:$L$10401,B2348)</f>
        <v>106</v>
      </c>
      <c r="E2348" s="4">
        <f>SUMIFS('Все позиции'!$P$2:$P$10401,'Все позиции'!$H$2:$H$10401,A2348,'Все позиции'!$L$2:$L$10401,B2348)</f>
        <v>99938.5</v>
      </c>
      <c r="F2348" s="2">
        <f>COUNTIFS('Все позиции'!$H$2:$H$10401,A2348,'Все позиции'!$L$2:$L$10401,B2348,'Все позиции'!$F$2:$F$10401,"&lt;&gt;")</f>
        <v>1</v>
      </c>
      <c r="G2348" s="2" t="str">
        <f t="shared" si="36"/>
        <v>да</v>
      </c>
    </row>
    <row r="2349" spans="1:7" x14ac:dyDescent="0.25">
      <c r="A2349" s="2" t="s">
        <v>8054</v>
      </c>
      <c r="B2349" s="2" t="s">
        <v>38</v>
      </c>
      <c r="C2349" s="2">
        <f>COUNTIFS('Все позиции'!$H$2:$H$10401,A2349,'Все позиции'!$L$2:$L$10401,B2349)</f>
        <v>1</v>
      </c>
      <c r="D2349" s="2">
        <f>SUMIFS('Все позиции'!$K$2:$K$10401,'Все позиции'!$H$2:$H$10401,A2349,'Все позиции'!$L$2:$L$10401,B2349)</f>
        <v>778</v>
      </c>
      <c r="E2349" s="4">
        <f>SUMIFS('Все позиции'!$P$2:$P$10401,'Все позиции'!$H$2:$H$10401,A2349,'Все позиции'!$L$2:$L$10401,B2349)</f>
        <v>733510.85</v>
      </c>
      <c r="F2349" s="2">
        <f>COUNTIFS('Все позиции'!$H$2:$H$10401,A2349,'Все позиции'!$L$2:$L$10401,B2349,'Все позиции'!$F$2:$F$10401,"&lt;&gt;")</f>
        <v>1</v>
      </c>
      <c r="G2349" s="2" t="str">
        <f t="shared" si="36"/>
        <v>да</v>
      </c>
    </row>
    <row r="2350" spans="1:7" x14ac:dyDescent="0.25">
      <c r="A2350" s="2" t="s">
        <v>6734</v>
      </c>
      <c r="B2350" s="2" t="s">
        <v>38</v>
      </c>
      <c r="C2350" s="2">
        <f>COUNTIFS('Все позиции'!$H$2:$H$10401,A2350,'Все позиции'!$L$2:$L$10401,B2350)</f>
        <v>1</v>
      </c>
      <c r="D2350" s="2">
        <f>SUMIFS('Все позиции'!$K$2:$K$10401,'Все позиции'!$H$2:$H$10401,A2350,'Все позиции'!$L$2:$L$10401,B2350)</f>
        <v>11</v>
      </c>
      <c r="E2350" s="4">
        <f>SUMIFS('Все позиции'!$P$2:$P$10401,'Все позиции'!$H$2:$H$10401,A2350,'Все позиции'!$L$2:$L$10401,B2350)</f>
        <v>6340.95</v>
      </c>
      <c r="F2350" s="2">
        <f>COUNTIFS('Все позиции'!$H$2:$H$10401,A2350,'Все позиции'!$L$2:$L$10401,B2350,'Все позиции'!$F$2:$F$10401,"&lt;&gt;")</f>
        <v>0</v>
      </c>
      <c r="G2350" s="2" t="str">
        <f t="shared" si="36"/>
        <v>нет</v>
      </c>
    </row>
    <row r="2351" spans="1:7" x14ac:dyDescent="0.25">
      <c r="A2351" s="2" t="s">
        <v>9334</v>
      </c>
      <c r="B2351" s="2" t="s">
        <v>38</v>
      </c>
      <c r="C2351" s="2">
        <f>COUNTIFS('Все позиции'!$H$2:$H$10401,A2351,'Все позиции'!$L$2:$L$10401,B2351)</f>
        <v>1</v>
      </c>
      <c r="D2351" s="2">
        <f>SUMIFS('Все позиции'!$K$2:$K$10401,'Все позиции'!$H$2:$H$10401,A2351,'Все позиции'!$L$2:$L$10401,B2351)</f>
        <v>8</v>
      </c>
      <c r="E2351" s="4">
        <f>SUMIFS('Все позиции'!$P$2:$P$10401,'Все позиции'!$H$2:$H$10401,A2351,'Все позиции'!$L$2:$L$10401,B2351)</f>
        <v>12297.6</v>
      </c>
      <c r="F2351" s="2">
        <f>COUNTIFS('Все позиции'!$H$2:$H$10401,A2351,'Все позиции'!$L$2:$L$10401,B2351,'Все позиции'!$F$2:$F$10401,"&lt;&gt;")</f>
        <v>1</v>
      </c>
      <c r="G2351" s="2" t="str">
        <f t="shared" si="36"/>
        <v>да</v>
      </c>
    </row>
    <row r="2352" spans="1:7" x14ac:dyDescent="0.25">
      <c r="A2352" s="2" t="s">
        <v>9335</v>
      </c>
      <c r="B2352" s="2" t="s">
        <v>38</v>
      </c>
      <c r="C2352" s="2">
        <f>COUNTIFS('Все позиции'!$H$2:$H$10401,A2352,'Все позиции'!$L$2:$L$10401,B2352)</f>
        <v>1</v>
      </c>
      <c r="D2352" s="2">
        <f>SUMIFS('Все позиции'!$K$2:$K$10401,'Все позиции'!$H$2:$H$10401,A2352,'Все позиции'!$L$2:$L$10401,B2352)</f>
        <v>2</v>
      </c>
      <c r="E2352" s="4">
        <f>SUMIFS('Все позиции'!$P$2:$P$10401,'Все позиции'!$H$2:$H$10401,A2352,'Все позиции'!$L$2:$L$10401,B2352)</f>
        <v>3074.4</v>
      </c>
      <c r="F2352" s="2">
        <f>COUNTIFS('Все позиции'!$H$2:$H$10401,A2352,'Все позиции'!$L$2:$L$10401,B2352,'Все позиции'!$F$2:$F$10401,"&lt;&gt;")</f>
        <v>1</v>
      </c>
      <c r="G2352" s="2" t="str">
        <f t="shared" si="36"/>
        <v>да</v>
      </c>
    </row>
    <row r="2353" spans="1:7" x14ac:dyDescent="0.25">
      <c r="A2353" s="2" t="s">
        <v>389</v>
      </c>
      <c r="B2353" s="2" t="s">
        <v>73</v>
      </c>
      <c r="C2353" s="2">
        <f>COUNTIFS('Все позиции'!$H$2:$H$10401,A2353,'Все позиции'!$L$2:$L$10401,B2353)</f>
        <v>1</v>
      </c>
      <c r="D2353" s="2">
        <f>SUMIFS('Все позиции'!$K$2:$K$10401,'Все позиции'!$H$2:$H$10401,A2353,'Все позиции'!$L$2:$L$10401,B2353)</f>
        <v>1</v>
      </c>
      <c r="E2353" s="4">
        <f>SUMIFS('Все позиции'!$P$2:$P$10401,'Все позиции'!$H$2:$H$10401,A2353,'Все позиции'!$L$2:$L$10401,B2353)</f>
        <v>0</v>
      </c>
      <c r="F2353" s="2">
        <f>COUNTIFS('Все позиции'!$H$2:$H$10401,A2353,'Все позиции'!$L$2:$L$10401,B2353,'Все позиции'!$F$2:$F$10401,"&lt;&gt;")</f>
        <v>0</v>
      </c>
      <c r="G2353" s="2" t="str">
        <f t="shared" si="36"/>
        <v>нет</v>
      </c>
    </row>
    <row r="2354" spans="1:7" x14ac:dyDescent="0.25">
      <c r="A2354" s="2" t="s">
        <v>200</v>
      </c>
      <c r="B2354" s="2" t="s">
        <v>38</v>
      </c>
      <c r="C2354" s="2">
        <f>COUNTIFS('Все позиции'!$H$2:$H$10401,A2354,'Все позиции'!$L$2:$L$10401,B2354)</f>
        <v>2</v>
      </c>
      <c r="D2354" s="2">
        <f>SUMIFS('Все позиции'!$K$2:$K$10401,'Все позиции'!$H$2:$H$10401,A2354,'Все позиции'!$L$2:$L$10401,B2354)</f>
        <v>34</v>
      </c>
      <c r="E2354" s="4">
        <f>SUMIFS('Все позиции'!$P$2:$P$10401,'Все позиции'!$H$2:$H$10401,A2354,'Все позиции'!$L$2:$L$10401,B2354)</f>
        <v>383671.32999999996</v>
      </c>
      <c r="F2354" s="2">
        <f>COUNTIFS('Все позиции'!$H$2:$H$10401,A2354,'Все позиции'!$L$2:$L$10401,B2354,'Все позиции'!$F$2:$F$10401,"&lt;&gt;")</f>
        <v>0</v>
      </c>
      <c r="G2354" s="2" t="str">
        <f t="shared" si="36"/>
        <v>нет</v>
      </c>
    </row>
    <row r="2355" spans="1:7" x14ac:dyDescent="0.25">
      <c r="A2355" s="2" t="s">
        <v>7912</v>
      </c>
      <c r="B2355" s="2" t="s">
        <v>108</v>
      </c>
      <c r="C2355" s="2">
        <f>COUNTIFS('Все позиции'!$H$2:$H$10401,A2355,'Все позиции'!$L$2:$L$10401,B2355)</f>
        <v>1</v>
      </c>
      <c r="D2355" s="2">
        <f>SUMIFS('Все позиции'!$K$2:$K$10401,'Все позиции'!$H$2:$H$10401,A2355,'Все позиции'!$L$2:$L$10401,B2355)</f>
        <v>67</v>
      </c>
      <c r="E2355" s="4">
        <f>SUMIFS('Все позиции'!$P$2:$P$10401,'Все позиции'!$H$2:$H$10401,A2355,'Все позиции'!$L$2:$L$10401,B2355)</f>
        <v>0</v>
      </c>
      <c r="F2355" s="2">
        <f>COUNTIFS('Все позиции'!$H$2:$H$10401,A2355,'Все позиции'!$L$2:$L$10401,B2355,'Все позиции'!$F$2:$F$10401,"&lt;&gt;")</f>
        <v>1</v>
      </c>
      <c r="G2355" s="2" t="str">
        <f t="shared" si="36"/>
        <v>да</v>
      </c>
    </row>
    <row r="2356" spans="1:7" x14ac:dyDescent="0.25">
      <c r="A2356" s="2" t="s">
        <v>7913</v>
      </c>
      <c r="B2356" s="2" t="s">
        <v>108</v>
      </c>
      <c r="C2356" s="2">
        <f>COUNTIFS('Все позиции'!$H$2:$H$10401,A2356,'Все позиции'!$L$2:$L$10401,B2356)</f>
        <v>1</v>
      </c>
      <c r="D2356" s="2">
        <f>SUMIFS('Все позиции'!$K$2:$K$10401,'Все позиции'!$H$2:$H$10401,A2356,'Все позиции'!$L$2:$L$10401,B2356)</f>
        <v>34</v>
      </c>
      <c r="E2356" s="4">
        <f>SUMIFS('Все позиции'!$P$2:$P$10401,'Все позиции'!$H$2:$H$10401,A2356,'Все позиции'!$L$2:$L$10401,B2356)</f>
        <v>0</v>
      </c>
      <c r="F2356" s="2">
        <f>COUNTIFS('Все позиции'!$H$2:$H$10401,A2356,'Все позиции'!$L$2:$L$10401,B2356,'Все позиции'!$F$2:$F$10401,"&lt;&gt;")</f>
        <v>1</v>
      </c>
      <c r="G2356" s="2" t="str">
        <f t="shared" si="36"/>
        <v>да</v>
      </c>
    </row>
    <row r="2357" spans="1:7" x14ac:dyDescent="0.25">
      <c r="A2357" s="2" t="s">
        <v>7914</v>
      </c>
      <c r="B2357" s="2" t="s">
        <v>108</v>
      </c>
      <c r="C2357" s="2">
        <f>COUNTIFS('Все позиции'!$H$2:$H$10401,A2357,'Все позиции'!$L$2:$L$10401,B2357)</f>
        <v>1</v>
      </c>
      <c r="D2357" s="2">
        <f>SUMIFS('Все позиции'!$K$2:$K$10401,'Все позиции'!$H$2:$H$10401,A2357,'Все позиции'!$L$2:$L$10401,B2357)</f>
        <v>34</v>
      </c>
      <c r="E2357" s="4">
        <f>SUMIFS('Все позиции'!$P$2:$P$10401,'Все позиции'!$H$2:$H$10401,A2357,'Все позиции'!$L$2:$L$10401,B2357)</f>
        <v>0</v>
      </c>
      <c r="F2357" s="2">
        <f>COUNTIFS('Все позиции'!$H$2:$H$10401,A2357,'Все позиции'!$L$2:$L$10401,B2357,'Все позиции'!$F$2:$F$10401,"&lt;&gt;")</f>
        <v>1</v>
      </c>
      <c r="G2357" s="2" t="str">
        <f t="shared" si="36"/>
        <v>да</v>
      </c>
    </row>
    <row r="2358" spans="1:7" x14ac:dyDescent="0.25">
      <c r="A2358" s="2" t="s">
        <v>7915</v>
      </c>
      <c r="B2358" s="2" t="s">
        <v>108</v>
      </c>
      <c r="C2358" s="2">
        <f>COUNTIFS('Все позиции'!$H$2:$H$10401,A2358,'Все позиции'!$L$2:$L$10401,B2358)</f>
        <v>1</v>
      </c>
      <c r="D2358" s="2">
        <f>SUMIFS('Все позиции'!$K$2:$K$10401,'Все позиции'!$H$2:$H$10401,A2358,'Все позиции'!$L$2:$L$10401,B2358)</f>
        <v>41</v>
      </c>
      <c r="E2358" s="4">
        <f>SUMIFS('Все позиции'!$P$2:$P$10401,'Все позиции'!$H$2:$H$10401,A2358,'Все позиции'!$L$2:$L$10401,B2358)</f>
        <v>0</v>
      </c>
      <c r="F2358" s="2">
        <f>COUNTIFS('Все позиции'!$H$2:$H$10401,A2358,'Все позиции'!$L$2:$L$10401,B2358,'Все позиции'!$F$2:$F$10401,"&lt;&gt;")</f>
        <v>1</v>
      </c>
      <c r="G2358" s="2" t="str">
        <f t="shared" si="36"/>
        <v>да</v>
      </c>
    </row>
    <row r="2359" spans="1:7" x14ac:dyDescent="0.25">
      <c r="A2359" s="2" t="s">
        <v>7916</v>
      </c>
      <c r="B2359" s="2" t="s">
        <v>108</v>
      </c>
      <c r="C2359" s="2">
        <f>COUNTIFS('Все позиции'!$H$2:$H$10401,A2359,'Все позиции'!$L$2:$L$10401,B2359)</f>
        <v>1</v>
      </c>
      <c r="D2359" s="2">
        <f>SUMIFS('Все позиции'!$K$2:$K$10401,'Все позиции'!$H$2:$H$10401,A2359,'Все позиции'!$L$2:$L$10401,B2359)</f>
        <v>34</v>
      </c>
      <c r="E2359" s="4">
        <f>SUMIFS('Все позиции'!$P$2:$P$10401,'Все позиции'!$H$2:$H$10401,A2359,'Все позиции'!$L$2:$L$10401,B2359)</f>
        <v>0</v>
      </c>
      <c r="F2359" s="2">
        <f>COUNTIFS('Все позиции'!$H$2:$H$10401,A2359,'Все позиции'!$L$2:$L$10401,B2359,'Все позиции'!$F$2:$F$10401,"&lt;&gt;")</f>
        <v>1</v>
      </c>
      <c r="G2359" s="2" t="str">
        <f t="shared" si="36"/>
        <v>да</v>
      </c>
    </row>
    <row r="2360" spans="1:7" x14ac:dyDescent="0.25">
      <c r="A2360" s="2" t="s">
        <v>3217</v>
      </c>
      <c r="B2360" s="2" t="s">
        <v>38</v>
      </c>
      <c r="C2360" s="2">
        <f>COUNTIFS('Все позиции'!$H$2:$H$10401,A2360,'Все позиции'!$L$2:$L$10401,B2360)</f>
        <v>1</v>
      </c>
      <c r="D2360" s="2">
        <f>SUMIFS('Все позиции'!$K$2:$K$10401,'Все позиции'!$H$2:$H$10401,A2360,'Все позиции'!$L$2:$L$10401,B2360)</f>
        <v>176</v>
      </c>
      <c r="E2360" s="4">
        <f>SUMIFS('Все позиции'!$P$2:$P$10401,'Все позиции'!$H$2:$H$10401,A2360,'Все позиции'!$L$2:$L$10401,B2360)</f>
        <v>1023948.15</v>
      </c>
      <c r="F2360" s="2">
        <f>COUNTIFS('Все позиции'!$H$2:$H$10401,A2360,'Все позиции'!$L$2:$L$10401,B2360,'Все позиции'!$F$2:$F$10401,"&lt;&gt;")</f>
        <v>0</v>
      </c>
      <c r="G2360" s="2" t="str">
        <f t="shared" si="36"/>
        <v>нет</v>
      </c>
    </row>
    <row r="2361" spans="1:7" x14ac:dyDescent="0.25">
      <c r="A2361" s="2" t="s">
        <v>6127</v>
      </c>
      <c r="B2361" s="2" t="s">
        <v>73</v>
      </c>
      <c r="C2361" s="2">
        <f>COUNTIFS('Все позиции'!$H$2:$H$10401,A2361,'Все позиции'!$L$2:$L$10401,B2361)</f>
        <v>1</v>
      </c>
      <c r="D2361" s="2">
        <f>SUMIFS('Все позиции'!$K$2:$K$10401,'Все позиции'!$H$2:$H$10401,A2361,'Все позиции'!$L$2:$L$10401,B2361)</f>
        <v>1</v>
      </c>
      <c r="E2361" s="4">
        <f>SUMIFS('Все позиции'!$P$2:$P$10401,'Все позиции'!$H$2:$H$10401,A2361,'Все позиции'!$L$2:$L$10401,B2361)</f>
        <v>133074.99</v>
      </c>
      <c r="F2361" s="2">
        <f>COUNTIFS('Все позиции'!$H$2:$H$10401,A2361,'Все позиции'!$L$2:$L$10401,B2361,'Все позиции'!$F$2:$F$10401,"&lt;&gt;")</f>
        <v>1</v>
      </c>
      <c r="G2361" s="2" t="str">
        <f t="shared" si="36"/>
        <v>да</v>
      </c>
    </row>
    <row r="2362" spans="1:7" x14ac:dyDescent="0.25">
      <c r="A2362" s="2" t="s">
        <v>7028</v>
      </c>
      <c r="B2362" s="2" t="s">
        <v>108</v>
      </c>
      <c r="C2362" s="2">
        <f>COUNTIFS('Все позиции'!$H$2:$H$10401,A2362,'Все позиции'!$L$2:$L$10401,B2362)</f>
        <v>1</v>
      </c>
      <c r="D2362" s="2">
        <f>SUMIFS('Все позиции'!$K$2:$K$10401,'Все позиции'!$H$2:$H$10401,A2362,'Все позиции'!$L$2:$L$10401,B2362)</f>
        <v>1</v>
      </c>
      <c r="E2362" s="4">
        <f>SUMIFS('Все позиции'!$P$2:$P$10401,'Все позиции'!$H$2:$H$10401,A2362,'Все позиции'!$L$2:$L$10401,B2362)</f>
        <v>782884.55</v>
      </c>
      <c r="F2362" s="2">
        <f>COUNTIFS('Все позиции'!$H$2:$H$10401,A2362,'Все позиции'!$L$2:$L$10401,B2362,'Все позиции'!$F$2:$F$10401,"&lt;&gt;")</f>
        <v>0</v>
      </c>
      <c r="G2362" s="2" t="str">
        <f t="shared" si="36"/>
        <v>нет</v>
      </c>
    </row>
    <row r="2363" spans="1:7" x14ac:dyDescent="0.25">
      <c r="A2363" s="2" t="s">
        <v>7029</v>
      </c>
      <c r="B2363" s="2" t="s">
        <v>38</v>
      </c>
      <c r="C2363" s="2">
        <f>COUNTIFS('Все позиции'!$H$2:$H$10401,A2363,'Все позиции'!$L$2:$L$10401,B2363)</f>
        <v>1</v>
      </c>
      <c r="D2363" s="2">
        <f>SUMIFS('Все позиции'!$K$2:$K$10401,'Все позиции'!$H$2:$H$10401,A2363,'Все позиции'!$L$2:$L$10401,B2363)</f>
        <v>1</v>
      </c>
      <c r="E2363" s="4">
        <f>SUMIFS('Все позиции'!$P$2:$P$10401,'Все позиции'!$H$2:$H$10401,A2363,'Все позиции'!$L$2:$L$10401,B2363)</f>
        <v>0</v>
      </c>
      <c r="F2363" s="2">
        <f>COUNTIFS('Все позиции'!$H$2:$H$10401,A2363,'Все позиции'!$L$2:$L$10401,B2363,'Все позиции'!$F$2:$F$10401,"&lt;&gt;")</f>
        <v>0</v>
      </c>
      <c r="G2363" s="2" t="str">
        <f t="shared" si="36"/>
        <v>нет</v>
      </c>
    </row>
    <row r="2364" spans="1:7" x14ac:dyDescent="0.25">
      <c r="A2364" s="2" t="s">
        <v>875</v>
      </c>
      <c r="B2364" s="2" t="s">
        <v>38</v>
      </c>
      <c r="C2364" s="2">
        <f>COUNTIFS('Все позиции'!$H$2:$H$10401,A2364,'Все позиции'!$L$2:$L$10401,B2364)</f>
        <v>1</v>
      </c>
      <c r="D2364" s="2">
        <f>SUMIFS('Все позиции'!$K$2:$K$10401,'Все позиции'!$H$2:$H$10401,A2364,'Все позиции'!$L$2:$L$10401,B2364)</f>
        <v>140</v>
      </c>
      <c r="E2364" s="4">
        <f>SUMIFS('Все позиции'!$P$2:$P$10401,'Все позиции'!$H$2:$H$10401,A2364,'Все позиции'!$L$2:$L$10401,B2364)</f>
        <v>0</v>
      </c>
      <c r="F2364" s="2">
        <f>COUNTIFS('Все позиции'!$H$2:$H$10401,A2364,'Все позиции'!$L$2:$L$10401,B2364,'Все позиции'!$F$2:$F$10401,"&lt;&gt;")</f>
        <v>0</v>
      </c>
      <c r="G2364" s="2" t="str">
        <f t="shared" si="36"/>
        <v>нет</v>
      </c>
    </row>
    <row r="2365" spans="1:7" x14ac:dyDescent="0.25">
      <c r="A2365" s="2" t="s">
        <v>876</v>
      </c>
      <c r="B2365" s="2" t="s">
        <v>38</v>
      </c>
      <c r="C2365" s="2">
        <f>COUNTIFS('Все позиции'!$H$2:$H$10401,A2365,'Все позиции'!$L$2:$L$10401,B2365)</f>
        <v>2</v>
      </c>
      <c r="D2365" s="2">
        <f>SUMIFS('Все позиции'!$K$2:$K$10401,'Все позиции'!$H$2:$H$10401,A2365,'Все позиции'!$L$2:$L$10401,B2365)</f>
        <v>9</v>
      </c>
      <c r="E2365" s="4">
        <f>SUMIFS('Все позиции'!$P$2:$P$10401,'Все позиции'!$H$2:$H$10401,A2365,'Все позиции'!$L$2:$L$10401,B2365)</f>
        <v>0</v>
      </c>
      <c r="F2365" s="2">
        <f>COUNTIFS('Все позиции'!$H$2:$H$10401,A2365,'Все позиции'!$L$2:$L$10401,B2365,'Все позиции'!$F$2:$F$10401,"&lt;&gt;")</f>
        <v>0</v>
      </c>
      <c r="G2365" s="2" t="str">
        <f t="shared" si="36"/>
        <v>нет</v>
      </c>
    </row>
    <row r="2366" spans="1:7" x14ac:dyDescent="0.25">
      <c r="A2366" s="2" t="s">
        <v>4572</v>
      </c>
      <c r="B2366" s="2" t="s">
        <v>38</v>
      </c>
      <c r="C2366" s="2">
        <f>COUNTIFS('Все позиции'!$H$2:$H$10401,A2366,'Все позиции'!$L$2:$L$10401,B2366)</f>
        <v>2</v>
      </c>
      <c r="D2366" s="2">
        <f>SUMIFS('Все позиции'!$K$2:$K$10401,'Все позиции'!$H$2:$H$10401,A2366,'Все позиции'!$L$2:$L$10401,B2366)</f>
        <v>2</v>
      </c>
      <c r="E2366" s="4">
        <f>SUMIFS('Все позиции'!$P$2:$P$10401,'Все позиции'!$H$2:$H$10401,A2366,'Все позиции'!$L$2:$L$10401,B2366)</f>
        <v>14820</v>
      </c>
      <c r="F2366" s="2">
        <f>COUNTIFS('Все позиции'!$H$2:$H$10401,A2366,'Все позиции'!$L$2:$L$10401,B2366,'Все позиции'!$F$2:$F$10401,"&lt;&gt;")</f>
        <v>0</v>
      </c>
      <c r="G2366" s="2" t="str">
        <f t="shared" si="36"/>
        <v>нет</v>
      </c>
    </row>
    <row r="2367" spans="1:7" x14ac:dyDescent="0.25">
      <c r="A2367" s="2" t="s">
        <v>877</v>
      </c>
      <c r="B2367" s="2" t="s">
        <v>38</v>
      </c>
      <c r="C2367" s="2">
        <f>COUNTIFS('Все позиции'!$H$2:$H$10401,A2367,'Все позиции'!$L$2:$L$10401,B2367)</f>
        <v>1</v>
      </c>
      <c r="D2367" s="2">
        <f>SUMIFS('Все позиции'!$K$2:$K$10401,'Все позиции'!$H$2:$H$10401,A2367,'Все позиции'!$L$2:$L$10401,B2367)</f>
        <v>11</v>
      </c>
      <c r="E2367" s="4">
        <f>SUMIFS('Все позиции'!$P$2:$P$10401,'Все позиции'!$H$2:$H$10401,A2367,'Все позиции'!$L$2:$L$10401,B2367)</f>
        <v>0</v>
      </c>
      <c r="F2367" s="2">
        <f>COUNTIFS('Все позиции'!$H$2:$H$10401,A2367,'Все позиции'!$L$2:$L$10401,B2367,'Все позиции'!$F$2:$F$10401,"&lt;&gt;")</f>
        <v>0</v>
      </c>
      <c r="G2367" s="2" t="str">
        <f t="shared" si="36"/>
        <v>нет</v>
      </c>
    </row>
    <row r="2368" spans="1:7" x14ac:dyDescent="0.25">
      <c r="A2368" s="2" t="s">
        <v>878</v>
      </c>
      <c r="B2368" s="2" t="s">
        <v>38</v>
      </c>
      <c r="C2368" s="2">
        <f>COUNTIFS('Все позиции'!$H$2:$H$10401,A2368,'Все позиции'!$L$2:$L$10401,B2368)</f>
        <v>1</v>
      </c>
      <c r="D2368" s="2">
        <f>SUMIFS('Все позиции'!$K$2:$K$10401,'Все позиции'!$H$2:$H$10401,A2368,'Все позиции'!$L$2:$L$10401,B2368)</f>
        <v>7</v>
      </c>
      <c r="E2368" s="4">
        <f>SUMIFS('Все позиции'!$P$2:$P$10401,'Все позиции'!$H$2:$H$10401,A2368,'Все позиции'!$L$2:$L$10401,B2368)</f>
        <v>0</v>
      </c>
      <c r="F2368" s="2">
        <f>COUNTIFS('Все позиции'!$H$2:$H$10401,A2368,'Все позиции'!$L$2:$L$10401,B2368,'Все позиции'!$F$2:$F$10401,"&lt;&gt;")</f>
        <v>0</v>
      </c>
      <c r="G2368" s="2" t="str">
        <f t="shared" si="36"/>
        <v>нет</v>
      </c>
    </row>
    <row r="2369" spans="1:7" x14ac:dyDescent="0.25">
      <c r="A2369" s="2" t="s">
        <v>8815</v>
      </c>
      <c r="B2369" s="2" t="s">
        <v>38</v>
      </c>
      <c r="C2369" s="2">
        <f>COUNTIFS('Все позиции'!$H$2:$H$10401,A2369,'Все позиции'!$L$2:$L$10401,B2369)</f>
        <v>1</v>
      </c>
      <c r="D2369" s="2">
        <f>SUMIFS('Все позиции'!$K$2:$K$10401,'Все позиции'!$H$2:$H$10401,A2369,'Все позиции'!$L$2:$L$10401,B2369)</f>
        <v>2</v>
      </c>
      <c r="E2369" s="4">
        <f>SUMIFS('Все позиции'!$P$2:$P$10401,'Все позиции'!$H$2:$H$10401,A2369,'Все позиции'!$L$2:$L$10401,B2369)</f>
        <v>49459.51</v>
      </c>
      <c r="F2369" s="2">
        <f>COUNTIFS('Все позиции'!$H$2:$H$10401,A2369,'Все позиции'!$L$2:$L$10401,B2369,'Все позиции'!$F$2:$F$10401,"&lt;&gt;")</f>
        <v>1</v>
      </c>
      <c r="G2369" s="2" t="str">
        <f t="shared" si="36"/>
        <v>да</v>
      </c>
    </row>
    <row r="2370" spans="1:7" x14ac:dyDescent="0.25">
      <c r="A2370" s="2" t="s">
        <v>2069</v>
      </c>
      <c r="B2370" s="2" t="s">
        <v>38</v>
      </c>
      <c r="C2370" s="2">
        <f>COUNTIFS('Все позиции'!$H$2:$H$10401,A2370,'Все позиции'!$L$2:$L$10401,B2370)</f>
        <v>2</v>
      </c>
      <c r="D2370" s="2">
        <f>SUMIFS('Все позиции'!$K$2:$K$10401,'Все позиции'!$H$2:$H$10401,A2370,'Все позиции'!$L$2:$L$10401,B2370)</f>
        <v>26</v>
      </c>
      <c r="E2370" s="4">
        <f>SUMIFS('Все позиции'!$P$2:$P$10401,'Все позиции'!$H$2:$H$10401,A2370,'Все позиции'!$L$2:$L$10401,B2370)</f>
        <v>3961.04</v>
      </c>
      <c r="F2370" s="2">
        <f>COUNTIFS('Все позиции'!$H$2:$H$10401,A2370,'Все позиции'!$L$2:$L$10401,B2370,'Все позиции'!$F$2:$F$10401,"&lt;&gt;")</f>
        <v>0</v>
      </c>
      <c r="G2370" s="2" t="str">
        <f t="shared" ref="G2370:G2433" si="37">IF(F2370&gt;0,"да","нет")</f>
        <v>нет</v>
      </c>
    </row>
    <row r="2371" spans="1:7" x14ac:dyDescent="0.25">
      <c r="A2371" s="2" t="s">
        <v>5806</v>
      </c>
      <c r="B2371" s="2" t="s">
        <v>38</v>
      </c>
      <c r="C2371" s="2">
        <f>COUNTIFS('Все позиции'!$H$2:$H$10401,A2371,'Все позиции'!$L$2:$L$10401,B2371)</f>
        <v>1</v>
      </c>
      <c r="D2371" s="2">
        <f>SUMIFS('Все позиции'!$K$2:$K$10401,'Все позиции'!$H$2:$H$10401,A2371,'Все позиции'!$L$2:$L$10401,B2371)</f>
        <v>56</v>
      </c>
      <c r="E2371" s="4">
        <f>SUMIFS('Все позиции'!$P$2:$P$10401,'Все позиции'!$H$2:$H$10401,A2371,'Все позиции'!$L$2:$L$10401,B2371)</f>
        <v>16458.97</v>
      </c>
      <c r="F2371" s="2">
        <f>COUNTIFS('Все позиции'!$H$2:$H$10401,A2371,'Все позиции'!$L$2:$L$10401,B2371,'Все позиции'!$F$2:$F$10401,"&lt;&gt;")</f>
        <v>1</v>
      </c>
      <c r="G2371" s="2" t="str">
        <f t="shared" si="37"/>
        <v>да</v>
      </c>
    </row>
    <row r="2372" spans="1:7" x14ac:dyDescent="0.25">
      <c r="A2372" s="2" t="s">
        <v>8121</v>
      </c>
      <c r="B2372" s="2" t="s">
        <v>108</v>
      </c>
      <c r="C2372" s="2">
        <f>COUNTIFS('Все позиции'!$H$2:$H$10401,A2372,'Все позиции'!$L$2:$L$10401,B2372)</f>
        <v>1</v>
      </c>
      <c r="D2372" s="2">
        <f>SUMIFS('Все позиции'!$K$2:$K$10401,'Все позиции'!$H$2:$H$10401,A2372,'Все позиции'!$L$2:$L$10401,B2372)</f>
        <v>7</v>
      </c>
      <c r="E2372" s="4">
        <f>SUMIFS('Все позиции'!$P$2:$P$10401,'Все позиции'!$H$2:$H$10401,A2372,'Все позиции'!$L$2:$L$10401,B2372)</f>
        <v>29100.05</v>
      </c>
      <c r="F2372" s="2">
        <f>COUNTIFS('Все позиции'!$H$2:$H$10401,A2372,'Все позиции'!$L$2:$L$10401,B2372,'Все позиции'!$F$2:$F$10401,"&lt;&gt;")</f>
        <v>1</v>
      </c>
      <c r="G2372" s="2" t="str">
        <f t="shared" si="37"/>
        <v>да</v>
      </c>
    </row>
    <row r="2373" spans="1:7" x14ac:dyDescent="0.25">
      <c r="A2373" s="2" t="s">
        <v>7918</v>
      </c>
      <c r="B2373" s="2" t="s">
        <v>108</v>
      </c>
      <c r="C2373" s="2">
        <f>COUNTIFS('Все позиции'!$H$2:$H$10401,A2373,'Все позиции'!$L$2:$L$10401,B2373)</f>
        <v>2</v>
      </c>
      <c r="D2373" s="2">
        <f>SUMIFS('Все позиции'!$K$2:$K$10401,'Все позиции'!$H$2:$H$10401,A2373,'Все позиции'!$L$2:$L$10401,B2373)</f>
        <v>107</v>
      </c>
      <c r="E2373" s="4">
        <f>SUMIFS('Все позиции'!$P$2:$P$10401,'Все позиции'!$H$2:$H$10401,A2373,'Все позиции'!$L$2:$L$10401,B2373)</f>
        <v>685615.26</v>
      </c>
      <c r="F2373" s="2">
        <f>COUNTIFS('Все позиции'!$H$2:$H$10401,A2373,'Все позиции'!$L$2:$L$10401,B2373,'Все позиции'!$F$2:$F$10401,"&lt;&gt;")</f>
        <v>2</v>
      </c>
      <c r="G2373" s="2" t="str">
        <f t="shared" si="37"/>
        <v>да</v>
      </c>
    </row>
    <row r="2374" spans="1:7" x14ac:dyDescent="0.25">
      <c r="A2374" s="2" t="s">
        <v>3058</v>
      </c>
      <c r="B2374" s="2" t="s">
        <v>108</v>
      </c>
      <c r="C2374" s="2">
        <f>COUNTIFS('Все позиции'!$H$2:$H$10401,A2374,'Все позиции'!$L$2:$L$10401,B2374)</f>
        <v>2</v>
      </c>
      <c r="D2374" s="2">
        <f>SUMIFS('Все позиции'!$K$2:$K$10401,'Все позиции'!$H$2:$H$10401,A2374,'Все позиции'!$L$2:$L$10401,B2374)</f>
        <v>145</v>
      </c>
      <c r="E2374" s="4">
        <f>SUMIFS('Все позиции'!$P$2:$P$10401,'Все позиции'!$H$2:$H$10401,A2374,'Все позиции'!$L$2:$L$10401,B2374)</f>
        <v>1748709.76</v>
      </c>
      <c r="F2374" s="2">
        <f>COUNTIFS('Все позиции'!$H$2:$H$10401,A2374,'Все позиции'!$L$2:$L$10401,B2374,'Все позиции'!$F$2:$F$10401,"&lt;&gt;")</f>
        <v>1</v>
      </c>
      <c r="G2374" s="2" t="str">
        <f t="shared" si="37"/>
        <v>да</v>
      </c>
    </row>
    <row r="2375" spans="1:7" x14ac:dyDescent="0.25">
      <c r="A2375" s="2" t="s">
        <v>7919</v>
      </c>
      <c r="B2375" s="2" t="s">
        <v>108</v>
      </c>
      <c r="C2375" s="2">
        <f>COUNTIFS('Все позиции'!$H$2:$H$10401,A2375,'Все позиции'!$L$2:$L$10401,B2375)</f>
        <v>1</v>
      </c>
      <c r="D2375" s="2">
        <f>SUMIFS('Все позиции'!$K$2:$K$10401,'Все позиции'!$H$2:$H$10401,A2375,'Все позиции'!$L$2:$L$10401,B2375)</f>
        <v>42</v>
      </c>
      <c r="E2375" s="4">
        <f>SUMIFS('Все позиции'!$P$2:$P$10401,'Все позиции'!$H$2:$H$10401,A2375,'Все позиции'!$L$2:$L$10401,B2375)</f>
        <v>0</v>
      </c>
      <c r="F2375" s="2">
        <f>COUNTIFS('Все позиции'!$H$2:$H$10401,A2375,'Все позиции'!$L$2:$L$10401,B2375,'Все позиции'!$F$2:$F$10401,"&lt;&gt;")</f>
        <v>1</v>
      </c>
      <c r="G2375" s="2" t="str">
        <f t="shared" si="37"/>
        <v>да</v>
      </c>
    </row>
    <row r="2376" spans="1:7" x14ac:dyDescent="0.25">
      <c r="A2376" s="2" t="s">
        <v>3059</v>
      </c>
      <c r="B2376" s="2" t="s">
        <v>108</v>
      </c>
      <c r="C2376" s="2">
        <f>COUNTIFS('Все позиции'!$H$2:$H$10401,A2376,'Все позиции'!$L$2:$L$10401,B2376)</f>
        <v>2</v>
      </c>
      <c r="D2376" s="2">
        <f>SUMIFS('Все позиции'!$K$2:$K$10401,'Все позиции'!$H$2:$H$10401,A2376,'Все позиции'!$L$2:$L$10401,B2376)</f>
        <v>64</v>
      </c>
      <c r="E2376" s="4">
        <f>SUMIFS('Все позиции'!$P$2:$P$10401,'Все позиции'!$H$2:$H$10401,A2376,'Все позиции'!$L$2:$L$10401,B2376)</f>
        <v>1010104</v>
      </c>
      <c r="F2376" s="2">
        <f>COUNTIFS('Все позиции'!$H$2:$H$10401,A2376,'Все позиции'!$L$2:$L$10401,B2376,'Все позиции'!$F$2:$F$10401,"&lt;&gt;")</f>
        <v>1</v>
      </c>
      <c r="G2376" s="2" t="str">
        <f t="shared" si="37"/>
        <v>да</v>
      </c>
    </row>
    <row r="2377" spans="1:7" x14ac:dyDescent="0.25">
      <c r="A2377" s="2" t="s">
        <v>7920</v>
      </c>
      <c r="B2377" s="2" t="s">
        <v>108</v>
      </c>
      <c r="C2377" s="2">
        <f>COUNTIFS('Все позиции'!$H$2:$H$10401,A2377,'Все позиции'!$L$2:$L$10401,B2377)</f>
        <v>1</v>
      </c>
      <c r="D2377" s="2">
        <f>SUMIFS('Все позиции'!$K$2:$K$10401,'Все позиции'!$H$2:$H$10401,A2377,'Все позиции'!$L$2:$L$10401,B2377)</f>
        <v>21</v>
      </c>
      <c r="E2377" s="4">
        <f>SUMIFS('Все позиции'!$P$2:$P$10401,'Все позиции'!$H$2:$H$10401,A2377,'Все позиции'!$L$2:$L$10401,B2377)</f>
        <v>0</v>
      </c>
      <c r="F2377" s="2">
        <f>COUNTIFS('Все позиции'!$H$2:$H$10401,A2377,'Все позиции'!$L$2:$L$10401,B2377,'Все позиции'!$F$2:$F$10401,"&lt;&gt;")</f>
        <v>1</v>
      </c>
      <c r="G2377" s="2" t="str">
        <f t="shared" si="37"/>
        <v>да</v>
      </c>
    </row>
    <row r="2378" spans="1:7" x14ac:dyDescent="0.25">
      <c r="A2378" s="2" t="s">
        <v>7921</v>
      </c>
      <c r="B2378" s="2" t="s">
        <v>108</v>
      </c>
      <c r="C2378" s="2">
        <f>COUNTIFS('Все позиции'!$H$2:$H$10401,A2378,'Все позиции'!$L$2:$L$10401,B2378)</f>
        <v>2</v>
      </c>
      <c r="D2378" s="2">
        <f>SUMIFS('Все позиции'!$K$2:$K$10401,'Все позиции'!$H$2:$H$10401,A2378,'Все позиции'!$L$2:$L$10401,B2378)</f>
        <v>24</v>
      </c>
      <c r="E2378" s="4">
        <f>SUMIFS('Все позиции'!$P$2:$P$10401,'Все позиции'!$H$2:$H$10401,A2378,'Все позиции'!$L$2:$L$10401,B2378)</f>
        <v>83874.899999999994</v>
      </c>
      <c r="F2378" s="2">
        <f>COUNTIFS('Все позиции'!$H$2:$H$10401,A2378,'Все позиции'!$L$2:$L$10401,B2378,'Все позиции'!$F$2:$F$10401,"&lt;&gt;")</f>
        <v>2</v>
      </c>
      <c r="G2378" s="2" t="str">
        <f t="shared" si="37"/>
        <v>да</v>
      </c>
    </row>
    <row r="2379" spans="1:7" x14ac:dyDescent="0.25">
      <c r="A2379" s="2" t="s">
        <v>7917</v>
      </c>
      <c r="B2379" s="2" t="s">
        <v>108</v>
      </c>
      <c r="C2379" s="2">
        <f>COUNTIFS('Все позиции'!$H$2:$H$10401,A2379,'Все позиции'!$L$2:$L$10401,B2379)</f>
        <v>1</v>
      </c>
      <c r="D2379" s="2">
        <f>SUMIFS('Все позиции'!$K$2:$K$10401,'Все позиции'!$H$2:$H$10401,A2379,'Все позиции'!$L$2:$L$10401,B2379)</f>
        <v>25</v>
      </c>
      <c r="E2379" s="4">
        <f>SUMIFS('Все позиции'!$P$2:$P$10401,'Все позиции'!$H$2:$H$10401,A2379,'Все позиции'!$L$2:$L$10401,B2379)</f>
        <v>0</v>
      </c>
      <c r="F2379" s="2">
        <f>COUNTIFS('Все позиции'!$H$2:$H$10401,A2379,'Все позиции'!$L$2:$L$10401,B2379,'Все позиции'!$F$2:$F$10401,"&lt;&gt;")</f>
        <v>1</v>
      </c>
      <c r="G2379" s="2" t="str">
        <f t="shared" si="37"/>
        <v>да</v>
      </c>
    </row>
    <row r="2380" spans="1:7" x14ac:dyDescent="0.25">
      <c r="A2380" s="2" t="s">
        <v>461</v>
      </c>
      <c r="B2380" s="2" t="s">
        <v>38</v>
      </c>
      <c r="C2380" s="2">
        <f>COUNTIFS('Все позиции'!$H$2:$H$10401,A2380,'Все позиции'!$L$2:$L$10401,B2380)</f>
        <v>1</v>
      </c>
      <c r="D2380" s="2">
        <f>SUMIFS('Все позиции'!$K$2:$K$10401,'Все позиции'!$H$2:$H$10401,A2380,'Все позиции'!$L$2:$L$10401,B2380)</f>
        <v>18056</v>
      </c>
      <c r="E2380" s="4">
        <f>SUMIFS('Все позиции'!$P$2:$P$10401,'Все позиции'!$H$2:$H$10401,A2380,'Все позиции'!$L$2:$L$10401,B2380)</f>
        <v>2420912.37</v>
      </c>
      <c r="F2380" s="2">
        <f>COUNTIFS('Все позиции'!$H$2:$H$10401,A2380,'Все позиции'!$L$2:$L$10401,B2380,'Все позиции'!$F$2:$F$10401,"&lt;&gt;")</f>
        <v>0</v>
      </c>
      <c r="G2380" s="2" t="str">
        <f t="shared" si="37"/>
        <v>нет</v>
      </c>
    </row>
    <row r="2381" spans="1:7" x14ac:dyDescent="0.25">
      <c r="A2381" s="2" t="s">
        <v>6320</v>
      </c>
      <c r="B2381" s="2" t="s">
        <v>38</v>
      </c>
      <c r="C2381" s="2">
        <f>COUNTIFS('Все позиции'!$H$2:$H$10401,A2381,'Все позиции'!$L$2:$L$10401,B2381)</f>
        <v>2</v>
      </c>
      <c r="D2381" s="2">
        <f>SUMIFS('Все позиции'!$K$2:$K$10401,'Все позиции'!$H$2:$H$10401,A2381,'Все позиции'!$L$2:$L$10401,B2381)</f>
        <v>2240</v>
      </c>
      <c r="E2381" s="4">
        <f>SUMIFS('Все позиции'!$P$2:$P$10401,'Все позиции'!$H$2:$H$10401,A2381,'Все позиции'!$L$2:$L$10401,B2381)</f>
        <v>43041.599999999999</v>
      </c>
      <c r="F2381" s="2">
        <f>COUNTIFS('Все позиции'!$H$2:$H$10401,A2381,'Все позиции'!$L$2:$L$10401,B2381,'Все позиции'!$F$2:$F$10401,"&lt;&gt;")</f>
        <v>2</v>
      </c>
      <c r="G2381" s="2" t="str">
        <f t="shared" si="37"/>
        <v>да</v>
      </c>
    </row>
    <row r="2382" spans="1:7" x14ac:dyDescent="0.25">
      <c r="A2382" s="2" t="s">
        <v>7657</v>
      </c>
      <c r="B2382" s="2" t="s">
        <v>38</v>
      </c>
      <c r="C2382" s="2">
        <f>COUNTIFS('Все позиции'!$H$2:$H$10401,A2382,'Все позиции'!$L$2:$L$10401,B2382)</f>
        <v>1</v>
      </c>
      <c r="D2382" s="2">
        <f>SUMIFS('Все позиции'!$K$2:$K$10401,'Все позиции'!$H$2:$H$10401,A2382,'Все позиции'!$L$2:$L$10401,B2382)</f>
        <v>3102</v>
      </c>
      <c r="E2382" s="4">
        <f>SUMIFS('Все позиции'!$P$2:$P$10401,'Все позиции'!$H$2:$H$10401,A2382,'Все позиции'!$L$2:$L$10401,B2382)</f>
        <v>133212.29</v>
      </c>
      <c r="F2382" s="2">
        <f>COUNTIFS('Все позиции'!$H$2:$H$10401,A2382,'Все позиции'!$L$2:$L$10401,B2382,'Все позиции'!$F$2:$F$10401,"&lt;&gt;")</f>
        <v>1</v>
      </c>
      <c r="G2382" s="2" t="str">
        <f t="shared" si="37"/>
        <v>да</v>
      </c>
    </row>
    <row r="2383" spans="1:7" x14ac:dyDescent="0.25">
      <c r="A2383" s="2" t="s">
        <v>7659</v>
      </c>
      <c r="B2383" s="2" t="s">
        <v>38</v>
      </c>
      <c r="C2383" s="2">
        <f>COUNTIFS('Все позиции'!$H$2:$H$10401,A2383,'Все позиции'!$L$2:$L$10401,B2383)</f>
        <v>1</v>
      </c>
      <c r="D2383" s="2">
        <f>SUMIFS('Все позиции'!$K$2:$K$10401,'Все позиции'!$H$2:$H$10401,A2383,'Все позиции'!$L$2:$L$10401,B2383)</f>
        <v>1005</v>
      </c>
      <c r="E2383" s="4">
        <f>SUMIFS('Все позиции'!$P$2:$P$10401,'Все позиции'!$H$2:$H$10401,A2383,'Все позиции'!$L$2:$L$10401,B2383)</f>
        <v>16478.78</v>
      </c>
      <c r="F2383" s="2">
        <f>COUNTIFS('Все позиции'!$H$2:$H$10401,A2383,'Все позиции'!$L$2:$L$10401,B2383,'Все позиции'!$F$2:$F$10401,"&lt;&gt;")</f>
        <v>1</v>
      </c>
      <c r="G2383" s="2" t="str">
        <f t="shared" si="37"/>
        <v>да</v>
      </c>
    </row>
    <row r="2384" spans="1:7" x14ac:dyDescent="0.25">
      <c r="A2384" s="2" t="s">
        <v>7660</v>
      </c>
      <c r="B2384" s="2" t="s">
        <v>38</v>
      </c>
      <c r="C2384" s="2">
        <f>COUNTIFS('Все позиции'!$H$2:$H$10401,A2384,'Все позиции'!$L$2:$L$10401,B2384)</f>
        <v>1</v>
      </c>
      <c r="D2384" s="2">
        <f>SUMIFS('Все позиции'!$K$2:$K$10401,'Все позиции'!$H$2:$H$10401,A2384,'Все позиции'!$L$2:$L$10401,B2384)</f>
        <v>23777</v>
      </c>
      <c r="E2384" s="4">
        <f>SUMIFS('Все позиции'!$P$2:$P$10401,'Все позиции'!$H$2:$H$10401,A2384,'Все позиции'!$L$2:$L$10401,B2384)</f>
        <v>458615.53</v>
      </c>
      <c r="F2384" s="2">
        <f>COUNTIFS('Все позиции'!$H$2:$H$10401,A2384,'Все позиции'!$L$2:$L$10401,B2384,'Все позиции'!$F$2:$F$10401,"&lt;&gt;")</f>
        <v>1</v>
      </c>
      <c r="G2384" s="2" t="str">
        <f t="shared" si="37"/>
        <v>да</v>
      </c>
    </row>
    <row r="2385" spans="1:7" x14ac:dyDescent="0.25">
      <c r="A2385" s="2" t="s">
        <v>3416</v>
      </c>
      <c r="B2385" s="2" t="s">
        <v>38</v>
      </c>
      <c r="C2385" s="2">
        <f>COUNTIFS('Все позиции'!$H$2:$H$10401,A2385,'Все позиции'!$L$2:$L$10401,B2385)</f>
        <v>3</v>
      </c>
      <c r="D2385" s="2">
        <f>SUMIFS('Все позиции'!$K$2:$K$10401,'Все позиции'!$H$2:$H$10401,A2385,'Все позиции'!$L$2:$L$10401,B2385)</f>
        <v>220</v>
      </c>
      <c r="E2385" s="4">
        <f>SUMIFS('Все позиции'!$P$2:$P$10401,'Все позиции'!$H$2:$H$10401,A2385,'Все позиции'!$L$2:$L$10401,B2385)</f>
        <v>14914.5</v>
      </c>
      <c r="F2385" s="2">
        <f>COUNTIFS('Все позиции'!$H$2:$H$10401,A2385,'Все позиции'!$L$2:$L$10401,B2385,'Все позиции'!$F$2:$F$10401,"&lt;&gt;")</f>
        <v>2</v>
      </c>
      <c r="G2385" s="2" t="str">
        <f t="shared" si="37"/>
        <v>да</v>
      </c>
    </row>
    <row r="2386" spans="1:7" x14ac:dyDescent="0.25">
      <c r="A2386" s="2" t="s">
        <v>7394</v>
      </c>
      <c r="B2386" s="2" t="s">
        <v>38</v>
      </c>
      <c r="C2386" s="2">
        <f>COUNTIFS('Все позиции'!$H$2:$H$10401,A2386,'Все позиции'!$L$2:$L$10401,B2386)</f>
        <v>1</v>
      </c>
      <c r="D2386" s="2">
        <f>SUMIFS('Все позиции'!$K$2:$K$10401,'Все позиции'!$H$2:$H$10401,A2386,'Все позиции'!$L$2:$L$10401,B2386)</f>
        <v>392</v>
      </c>
      <c r="E2386" s="4">
        <f>SUMIFS('Все позиции'!$P$2:$P$10401,'Все позиции'!$H$2:$H$10401,A2386,'Все позиции'!$L$2:$L$10401,B2386)</f>
        <v>12137.73</v>
      </c>
      <c r="F2386" s="2">
        <f>COUNTIFS('Все позиции'!$H$2:$H$10401,A2386,'Все позиции'!$L$2:$L$10401,B2386,'Все позиции'!$F$2:$F$10401,"&lt;&gt;")</f>
        <v>1</v>
      </c>
      <c r="G2386" s="2" t="str">
        <f t="shared" si="37"/>
        <v>да</v>
      </c>
    </row>
    <row r="2387" spans="1:7" x14ac:dyDescent="0.25">
      <c r="A2387" s="2" t="s">
        <v>7392</v>
      </c>
      <c r="B2387" s="2" t="s">
        <v>38</v>
      </c>
      <c r="C2387" s="2">
        <f>COUNTIFS('Все позиции'!$H$2:$H$10401,A2387,'Все позиции'!$L$2:$L$10401,B2387)</f>
        <v>1</v>
      </c>
      <c r="D2387" s="2">
        <f>SUMIFS('Все позиции'!$K$2:$K$10401,'Все позиции'!$H$2:$H$10401,A2387,'Все позиции'!$L$2:$L$10401,B2387)</f>
        <v>128</v>
      </c>
      <c r="E2387" s="4">
        <f>SUMIFS('Все позиции'!$P$2:$P$10401,'Все позиции'!$H$2:$H$10401,A2387,'Все позиции'!$L$2:$L$10401,B2387)</f>
        <v>3963.34</v>
      </c>
      <c r="F2387" s="2">
        <f>COUNTIFS('Все позиции'!$H$2:$H$10401,A2387,'Все позиции'!$L$2:$L$10401,B2387,'Все позиции'!$F$2:$F$10401,"&lt;&gt;")</f>
        <v>1</v>
      </c>
      <c r="G2387" s="2" t="str">
        <f t="shared" si="37"/>
        <v>да</v>
      </c>
    </row>
    <row r="2388" spans="1:7" x14ac:dyDescent="0.25">
      <c r="A2388" s="2" t="s">
        <v>7393</v>
      </c>
      <c r="B2388" s="2" t="s">
        <v>38</v>
      </c>
      <c r="C2388" s="2">
        <f>COUNTIFS('Все позиции'!$H$2:$H$10401,A2388,'Все позиции'!$L$2:$L$10401,B2388)</f>
        <v>1</v>
      </c>
      <c r="D2388" s="2">
        <f>SUMIFS('Все позиции'!$K$2:$K$10401,'Все позиции'!$H$2:$H$10401,A2388,'Все позиции'!$L$2:$L$10401,B2388)</f>
        <v>390</v>
      </c>
      <c r="E2388" s="4">
        <f>SUMIFS('Все позиции'!$P$2:$P$10401,'Все позиции'!$H$2:$H$10401,A2388,'Все позиции'!$L$2:$L$10401,B2388)</f>
        <v>12075.8</v>
      </c>
      <c r="F2388" s="2">
        <f>COUNTIFS('Все позиции'!$H$2:$H$10401,A2388,'Все позиции'!$L$2:$L$10401,B2388,'Все позиции'!$F$2:$F$10401,"&lt;&gt;")</f>
        <v>1</v>
      </c>
      <c r="G2388" s="2" t="str">
        <f t="shared" si="37"/>
        <v>да</v>
      </c>
    </row>
    <row r="2389" spans="1:7" x14ac:dyDescent="0.25">
      <c r="A2389" s="2" t="s">
        <v>1315</v>
      </c>
      <c r="B2389" s="2" t="s">
        <v>38</v>
      </c>
      <c r="C2389" s="2">
        <f>COUNTIFS('Все позиции'!$H$2:$H$10401,A2389,'Все позиции'!$L$2:$L$10401,B2389)</f>
        <v>1</v>
      </c>
      <c r="D2389" s="2">
        <f>SUMIFS('Все позиции'!$K$2:$K$10401,'Все позиции'!$H$2:$H$10401,A2389,'Все позиции'!$L$2:$L$10401,B2389)</f>
        <v>360</v>
      </c>
      <c r="E2389" s="4">
        <f>SUMIFS('Все позиции'!$P$2:$P$10401,'Все позиции'!$H$2:$H$10401,A2389,'Все позиции'!$L$2:$L$10401,B2389)</f>
        <v>8893.7999999999993</v>
      </c>
      <c r="F2389" s="2">
        <f>COUNTIFS('Все позиции'!$H$2:$H$10401,A2389,'Все позиции'!$L$2:$L$10401,B2389,'Все позиции'!$F$2:$F$10401,"&lt;&gt;")</f>
        <v>0</v>
      </c>
      <c r="G2389" s="2" t="str">
        <f t="shared" si="37"/>
        <v>нет</v>
      </c>
    </row>
    <row r="2390" spans="1:7" x14ac:dyDescent="0.25">
      <c r="A2390" s="2" t="s">
        <v>7395</v>
      </c>
      <c r="B2390" s="2" t="s">
        <v>38</v>
      </c>
      <c r="C2390" s="2">
        <f>COUNTIFS('Все позиции'!$H$2:$H$10401,A2390,'Все позиции'!$L$2:$L$10401,B2390)</f>
        <v>1</v>
      </c>
      <c r="D2390" s="2">
        <f>SUMIFS('Все позиции'!$K$2:$K$10401,'Все позиции'!$H$2:$H$10401,A2390,'Все позиции'!$L$2:$L$10401,B2390)</f>
        <v>1660</v>
      </c>
      <c r="E2390" s="4">
        <f>SUMIFS('Все позиции'!$P$2:$P$10401,'Все позиции'!$H$2:$H$10401,A2390,'Все позиции'!$L$2:$L$10401,B2390)</f>
        <v>51399.58</v>
      </c>
      <c r="F2390" s="2">
        <f>COUNTIFS('Все позиции'!$H$2:$H$10401,A2390,'Все позиции'!$L$2:$L$10401,B2390,'Все позиции'!$F$2:$F$10401,"&lt;&gt;")</f>
        <v>1</v>
      </c>
      <c r="G2390" s="2" t="str">
        <f t="shared" si="37"/>
        <v>да</v>
      </c>
    </row>
    <row r="2391" spans="1:7" x14ac:dyDescent="0.25">
      <c r="A2391" s="2" t="s">
        <v>7396</v>
      </c>
      <c r="B2391" s="2" t="s">
        <v>108</v>
      </c>
      <c r="C2391" s="2">
        <f>COUNTIFS('Все позиции'!$H$2:$H$10401,A2391,'Все позиции'!$L$2:$L$10401,B2391)</f>
        <v>1</v>
      </c>
      <c r="D2391" s="2">
        <f>SUMIFS('Все позиции'!$K$2:$K$10401,'Все позиции'!$H$2:$H$10401,A2391,'Все позиции'!$L$2:$L$10401,B2391)</f>
        <v>1005</v>
      </c>
      <c r="E2391" s="4">
        <f>SUMIFS('Все позиции'!$P$2:$P$10401,'Все позиции'!$H$2:$H$10401,A2391,'Все позиции'!$L$2:$L$10401,B2391)</f>
        <v>31118.42</v>
      </c>
      <c r="F2391" s="2">
        <f>COUNTIFS('Все позиции'!$H$2:$H$10401,A2391,'Все позиции'!$L$2:$L$10401,B2391,'Все позиции'!$F$2:$F$10401,"&lt;&gt;")</f>
        <v>1</v>
      </c>
      <c r="G2391" s="2" t="str">
        <f t="shared" si="37"/>
        <v>да</v>
      </c>
    </row>
    <row r="2392" spans="1:7" x14ac:dyDescent="0.25">
      <c r="A2392" s="2" t="s">
        <v>684</v>
      </c>
      <c r="B2392" s="2" t="s">
        <v>73</v>
      </c>
      <c r="C2392" s="2">
        <f>COUNTIFS('Все позиции'!$H$2:$H$10401,A2392,'Все позиции'!$L$2:$L$10401,B2392)</f>
        <v>1</v>
      </c>
      <c r="D2392" s="2">
        <f>SUMIFS('Все позиции'!$K$2:$K$10401,'Все позиции'!$H$2:$H$10401,A2392,'Все позиции'!$L$2:$L$10401,B2392)</f>
        <v>185</v>
      </c>
      <c r="E2392" s="4">
        <f>SUMIFS('Все позиции'!$P$2:$P$10401,'Все позиции'!$H$2:$H$10401,A2392,'Все позиции'!$L$2:$L$10401,B2392)</f>
        <v>4739.7</v>
      </c>
      <c r="F2392" s="2">
        <f>COUNTIFS('Все позиции'!$H$2:$H$10401,A2392,'Все позиции'!$L$2:$L$10401,B2392,'Все позиции'!$F$2:$F$10401,"&lt;&gt;")</f>
        <v>0</v>
      </c>
      <c r="G2392" s="2" t="str">
        <f t="shared" si="37"/>
        <v>нет</v>
      </c>
    </row>
    <row r="2393" spans="1:7" x14ac:dyDescent="0.25">
      <c r="A2393" s="2" t="s">
        <v>409</v>
      </c>
      <c r="B2393" s="2" t="s">
        <v>38</v>
      </c>
      <c r="C2393" s="2">
        <f>COUNTIFS('Все позиции'!$H$2:$H$10401,A2393,'Все позиции'!$L$2:$L$10401,B2393)</f>
        <v>2</v>
      </c>
      <c r="D2393" s="2">
        <f>SUMIFS('Все позиции'!$K$2:$K$10401,'Все позиции'!$H$2:$H$10401,A2393,'Все позиции'!$L$2:$L$10401,B2393)</f>
        <v>2792</v>
      </c>
      <c r="E2393" s="4">
        <f>SUMIFS('Все позиции'!$P$2:$P$10401,'Все позиции'!$H$2:$H$10401,A2393,'Все позиции'!$L$2:$L$10401,B2393)</f>
        <v>7257.54</v>
      </c>
      <c r="F2393" s="2">
        <f>COUNTIFS('Все позиции'!$H$2:$H$10401,A2393,'Все позиции'!$L$2:$L$10401,B2393,'Все позиции'!$F$2:$F$10401,"&lt;&gt;")</f>
        <v>0</v>
      </c>
      <c r="G2393" s="2" t="str">
        <f t="shared" si="37"/>
        <v>нет</v>
      </c>
    </row>
    <row r="2394" spans="1:7" x14ac:dyDescent="0.25">
      <c r="A2394" s="2" t="s">
        <v>408</v>
      </c>
      <c r="B2394" s="2" t="s">
        <v>38</v>
      </c>
      <c r="C2394" s="2">
        <f>COUNTIFS('Все позиции'!$H$2:$H$10401,A2394,'Все позиции'!$L$2:$L$10401,B2394)</f>
        <v>1</v>
      </c>
      <c r="D2394" s="2">
        <f>SUMIFS('Все позиции'!$K$2:$K$10401,'Все позиции'!$H$2:$H$10401,A2394,'Все позиции'!$L$2:$L$10401,B2394)</f>
        <v>1200</v>
      </c>
      <c r="E2394" s="4">
        <f>SUMIFS('Все позиции'!$P$2:$P$10401,'Все позиции'!$H$2:$H$10401,A2394,'Все позиции'!$L$2:$L$10401,B2394)</f>
        <v>0</v>
      </c>
      <c r="F2394" s="2">
        <f>COUNTIFS('Все позиции'!$H$2:$H$10401,A2394,'Все позиции'!$L$2:$L$10401,B2394,'Все позиции'!$F$2:$F$10401,"&lt;&gt;")</f>
        <v>0</v>
      </c>
      <c r="G2394" s="2" t="str">
        <f t="shared" si="37"/>
        <v>нет</v>
      </c>
    </row>
    <row r="2395" spans="1:7" x14ac:dyDescent="0.25">
      <c r="A2395" s="2" t="s">
        <v>3763</v>
      </c>
      <c r="B2395" s="2" t="s">
        <v>38</v>
      </c>
      <c r="C2395" s="2">
        <f>COUNTIFS('Все позиции'!$H$2:$H$10401,A2395,'Все позиции'!$L$2:$L$10401,B2395)</f>
        <v>1</v>
      </c>
      <c r="D2395" s="2">
        <f>SUMIFS('Все позиции'!$K$2:$K$10401,'Все позиции'!$H$2:$H$10401,A2395,'Все позиции'!$L$2:$L$10401,B2395)</f>
        <v>1272</v>
      </c>
      <c r="E2395" s="4">
        <f>SUMIFS('Все позиции'!$P$2:$P$10401,'Все позиции'!$H$2:$H$10401,A2395,'Все позиции'!$L$2:$L$10401,B2395)</f>
        <v>40192.660000000003</v>
      </c>
      <c r="F2395" s="2">
        <f>COUNTIFS('Все позиции'!$H$2:$H$10401,A2395,'Все позиции'!$L$2:$L$10401,B2395,'Все позиции'!$F$2:$F$10401,"&lt;&gt;")</f>
        <v>0</v>
      </c>
      <c r="G2395" s="2" t="str">
        <f t="shared" si="37"/>
        <v>нет</v>
      </c>
    </row>
    <row r="2396" spans="1:7" x14ac:dyDescent="0.25">
      <c r="A2396" s="2" t="s">
        <v>407</v>
      </c>
      <c r="B2396" s="2" t="s">
        <v>38</v>
      </c>
      <c r="C2396" s="2">
        <f>COUNTIFS('Все позиции'!$H$2:$H$10401,A2396,'Все позиции'!$L$2:$L$10401,B2396)</f>
        <v>2</v>
      </c>
      <c r="D2396" s="2">
        <f>SUMIFS('Все позиции'!$K$2:$K$10401,'Все позиции'!$H$2:$H$10401,A2396,'Все позиции'!$L$2:$L$10401,B2396)</f>
        <v>1980</v>
      </c>
      <c r="E2396" s="4">
        <f>SUMIFS('Все позиции'!$P$2:$P$10401,'Все позиции'!$H$2:$H$10401,A2396,'Все позиции'!$L$2:$L$10401,B2396)</f>
        <v>0</v>
      </c>
      <c r="F2396" s="2">
        <f>COUNTIFS('Все позиции'!$H$2:$H$10401,A2396,'Все позиции'!$L$2:$L$10401,B2396,'Все позиции'!$F$2:$F$10401,"&lt;&gt;")</f>
        <v>0</v>
      </c>
      <c r="G2396" s="2" t="str">
        <f t="shared" si="37"/>
        <v>нет</v>
      </c>
    </row>
    <row r="2397" spans="1:7" x14ac:dyDescent="0.25">
      <c r="A2397" s="2" t="s">
        <v>3776</v>
      </c>
      <c r="B2397" s="2" t="s">
        <v>38</v>
      </c>
      <c r="C2397" s="2">
        <f>COUNTIFS('Все позиции'!$H$2:$H$10401,A2397,'Все позиции'!$L$2:$L$10401,B2397)</f>
        <v>1</v>
      </c>
      <c r="D2397" s="2">
        <f>SUMIFS('Все позиции'!$K$2:$K$10401,'Все позиции'!$H$2:$H$10401,A2397,'Все позиции'!$L$2:$L$10401,B2397)</f>
        <v>60</v>
      </c>
      <c r="E2397" s="4">
        <f>SUMIFS('Все позиции'!$P$2:$P$10401,'Все позиции'!$H$2:$H$10401,A2397,'Все позиции'!$L$2:$L$10401,B2397)</f>
        <v>2138.9</v>
      </c>
      <c r="F2397" s="2">
        <f>COUNTIFS('Все позиции'!$H$2:$H$10401,A2397,'Все позиции'!$L$2:$L$10401,B2397,'Все позиции'!$F$2:$F$10401,"&lt;&gt;")</f>
        <v>0</v>
      </c>
      <c r="G2397" s="2" t="str">
        <f t="shared" si="37"/>
        <v>нет</v>
      </c>
    </row>
    <row r="2398" spans="1:7" x14ac:dyDescent="0.25">
      <c r="A2398" s="2" t="s">
        <v>9551</v>
      </c>
      <c r="B2398" s="2" t="s">
        <v>38</v>
      </c>
      <c r="C2398" s="2">
        <f>COUNTIFS('Все позиции'!$H$2:$H$10401,A2398,'Все позиции'!$L$2:$L$10401,B2398)</f>
        <v>2</v>
      </c>
      <c r="D2398" s="2">
        <f>SUMIFS('Все позиции'!$K$2:$K$10401,'Все позиции'!$H$2:$H$10401,A2398,'Все позиции'!$L$2:$L$10401,B2398)</f>
        <v>6</v>
      </c>
      <c r="E2398" s="4">
        <f>SUMIFS('Все позиции'!$P$2:$P$10401,'Все позиции'!$H$2:$H$10401,A2398,'Все позиции'!$L$2:$L$10401,B2398)</f>
        <v>126493.26</v>
      </c>
      <c r="F2398" s="2">
        <f>COUNTIFS('Все позиции'!$H$2:$H$10401,A2398,'Все позиции'!$L$2:$L$10401,B2398,'Все позиции'!$F$2:$F$10401,"&lt;&gt;")</f>
        <v>2</v>
      </c>
      <c r="G2398" s="2" t="str">
        <f t="shared" si="37"/>
        <v>да</v>
      </c>
    </row>
    <row r="2399" spans="1:7" x14ac:dyDescent="0.25">
      <c r="A2399" s="2" t="s">
        <v>3487</v>
      </c>
      <c r="B2399" s="2" t="s">
        <v>38</v>
      </c>
      <c r="C2399" s="2">
        <f>COUNTIFS('Все позиции'!$H$2:$H$10401,A2399,'Все позиции'!$L$2:$L$10401,B2399)</f>
        <v>1</v>
      </c>
      <c r="D2399" s="2">
        <f>SUMIFS('Все позиции'!$K$2:$K$10401,'Все позиции'!$H$2:$H$10401,A2399,'Все позиции'!$L$2:$L$10401,B2399)</f>
        <v>3</v>
      </c>
      <c r="E2399" s="4">
        <f>SUMIFS('Все позиции'!$P$2:$P$10401,'Все позиции'!$H$2:$H$10401,A2399,'Все позиции'!$L$2:$L$10401,B2399)</f>
        <v>0</v>
      </c>
      <c r="F2399" s="2">
        <f>COUNTIFS('Все позиции'!$H$2:$H$10401,A2399,'Все позиции'!$L$2:$L$10401,B2399,'Все позиции'!$F$2:$F$10401,"&lt;&gt;")</f>
        <v>0</v>
      </c>
      <c r="G2399" s="2" t="str">
        <f t="shared" si="37"/>
        <v>нет</v>
      </c>
    </row>
    <row r="2400" spans="1:7" x14ac:dyDescent="0.25">
      <c r="A2400" s="2" t="s">
        <v>5991</v>
      </c>
      <c r="B2400" s="2" t="s">
        <v>38</v>
      </c>
      <c r="C2400" s="2">
        <f>COUNTIFS('Все позиции'!$H$2:$H$10401,A2400,'Все позиции'!$L$2:$L$10401,B2400)</f>
        <v>1</v>
      </c>
      <c r="D2400" s="2">
        <f>SUMIFS('Все позиции'!$K$2:$K$10401,'Все позиции'!$H$2:$H$10401,A2400,'Все позиции'!$L$2:$L$10401,B2400)</f>
        <v>3</v>
      </c>
      <c r="E2400" s="4">
        <f>SUMIFS('Все позиции'!$P$2:$P$10401,'Все позиции'!$H$2:$H$10401,A2400,'Все позиции'!$L$2:$L$10401,B2400)</f>
        <v>61533.02</v>
      </c>
      <c r="F2400" s="2">
        <f>COUNTIFS('Все позиции'!$H$2:$H$10401,A2400,'Все позиции'!$L$2:$L$10401,B2400,'Все позиции'!$F$2:$F$10401,"&lt;&gt;")</f>
        <v>1</v>
      </c>
      <c r="G2400" s="2" t="str">
        <f t="shared" si="37"/>
        <v>да</v>
      </c>
    </row>
    <row r="2401" spans="1:7" x14ac:dyDescent="0.25">
      <c r="A2401" s="2" t="s">
        <v>7018</v>
      </c>
      <c r="B2401" s="2" t="s">
        <v>4124</v>
      </c>
      <c r="C2401" s="2">
        <f>COUNTIFS('Все позиции'!$H$2:$H$10401,A2401,'Все позиции'!$L$2:$L$10401,B2401)</f>
        <v>1</v>
      </c>
      <c r="D2401" s="2">
        <f>SUMIFS('Все позиции'!$K$2:$K$10401,'Все позиции'!$H$2:$H$10401,A2401,'Все позиции'!$L$2:$L$10401,B2401)</f>
        <v>16</v>
      </c>
      <c r="E2401" s="4">
        <f>SUMIFS('Все позиции'!$P$2:$P$10401,'Все позиции'!$H$2:$H$10401,A2401,'Все позиции'!$L$2:$L$10401,B2401)</f>
        <v>0</v>
      </c>
      <c r="F2401" s="2">
        <f>COUNTIFS('Все позиции'!$H$2:$H$10401,A2401,'Все позиции'!$L$2:$L$10401,B2401,'Все позиции'!$F$2:$F$10401,"&lt;&gt;")</f>
        <v>0</v>
      </c>
      <c r="G2401" s="2" t="str">
        <f t="shared" si="37"/>
        <v>нет</v>
      </c>
    </row>
    <row r="2402" spans="1:7" x14ac:dyDescent="0.25">
      <c r="A2402" s="2" t="s">
        <v>6128</v>
      </c>
      <c r="B2402" s="2" t="s">
        <v>38</v>
      </c>
      <c r="C2402" s="2">
        <f>COUNTIFS('Все позиции'!$H$2:$H$10401,A2402,'Все позиции'!$L$2:$L$10401,B2402)</f>
        <v>1</v>
      </c>
      <c r="D2402" s="2">
        <f>SUMIFS('Все позиции'!$K$2:$K$10401,'Все позиции'!$H$2:$H$10401,A2402,'Все позиции'!$L$2:$L$10401,B2402)</f>
        <v>52</v>
      </c>
      <c r="E2402" s="4">
        <f>SUMIFS('Все позиции'!$P$2:$P$10401,'Все позиции'!$H$2:$H$10401,A2402,'Все позиции'!$L$2:$L$10401,B2402)</f>
        <v>17353.38</v>
      </c>
      <c r="F2402" s="2">
        <f>COUNTIFS('Все позиции'!$H$2:$H$10401,A2402,'Все позиции'!$L$2:$L$10401,B2402,'Все позиции'!$F$2:$F$10401,"&lt;&gt;")</f>
        <v>1</v>
      </c>
      <c r="G2402" s="2" t="str">
        <f t="shared" si="37"/>
        <v>да</v>
      </c>
    </row>
    <row r="2403" spans="1:7" x14ac:dyDescent="0.25">
      <c r="A2403" s="2" t="s">
        <v>8381</v>
      </c>
      <c r="B2403" s="2" t="s">
        <v>38</v>
      </c>
      <c r="C2403" s="2">
        <f>COUNTIFS('Все позиции'!$H$2:$H$10401,A2403,'Все позиции'!$L$2:$L$10401,B2403)</f>
        <v>1</v>
      </c>
      <c r="D2403" s="2">
        <f>SUMIFS('Все позиции'!$K$2:$K$10401,'Все позиции'!$H$2:$H$10401,A2403,'Все позиции'!$L$2:$L$10401,B2403)</f>
        <v>2</v>
      </c>
      <c r="E2403" s="4">
        <f>SUMIFS('Все позиции'!$P$2:$P$10401,'Все позиции'!$H$2:$H$10401,A2403,'Все позиции'!$L$2:$L$10401,B2403)</f>
        <v>24443.43</v>
      </c>
      <c r="F2403" s="2">
        <f>COUNTIFS('Все позиции'!$H$2:$H$10401,A2403,'Все позиции'!$L$2:$L$10401,B2403,'Все позиции'!$F$2:$F$10401,"&lt;&gt;")</f>
        <v>1</v>
      </c>
      <c r="G2403" s="2" t="str">
        <f t="shared" si="37"/>
        <v>да</v>
      </c>
    </row>
    <row r="2404" spans="1:7" x14ac:dyDescent="0.25">
      <c r="A2404" s="2" t="s">
        <v>8804</v>
      </c>
      <c r="B2404" s="2" t="s">
        <v>38</v>
      </c>
      <c r="C2404" s="2">
        <f>COUNTIFS('Все позиции'!$H$2:$H$10401,A2404,'Все позиции'!$L$2:$L$10401,B2404)</f>
        <v>1</v>
      </c>
      <c r="D2404" s="2">
        <f>SUMIFS('Все позиции'!$K$2:$K$10401,'Все позиции'!$H$2:$H$10401,A2404,'Все позиции'!$L$2:$L$10401,B2404)</f>
        <v>100</v>
      </c>
      <c r="E2404" s="4">
        <f>SUMIFS('Все позиции'!$P$2:$P$10401,'Все позиции'!$H$2:$H$10401,A2404,'Все позиции'!$L$2:$L$10401,B2404)</f>
        <v>117016.3</v>
      </c>
      <c r="F2404" s="2">
        <f>COUNTIFS('Все позиции'!$H$2:$H$10401,A2404,'Все позиции'!$L$2:$L$10401,B2404,'Все позиции'!$F$2:$F$10401,"&lt;&gt;")</f>
        <v>1</v>
      </c>
      <c r="G2404" s="2" t="str">
        <f t="shared" si="37"/>
        <v>да</v>
      </c>
    </row>
    <row r="2405" spans="1:7" x14ac:dyDescent="0.25">
      <c r="A2405" s="2" t="s">
        <v>8781</v>
      </c>
      <c r="B2405" s="2" t="s">
        <v>38</v>
      </c>
      <c r="C2405" s="2">
        <f>COUNTIFS('Все позиции'!$H$2:$H$10401,A2405,'Все позиции'!$L$2:$L$10401,B2405)</f>
        <v>1</v>
      </c>
      <c r="D2405" s="2">
        <f>SUMIFS('Все позиции'!$K$2:$K$10401,'Все позиции'!$H$2:$H$10401,A2405,'Все позиции'!$L$2:$L$10401,B2405)</f>
        <v>10</v>
      </c>
      <c r="E2405" s="4">
        <f>SUMIFS('Все позиции'!$P$2:$P$10401,'Все позиции'!$H$2:$H$10401,A2405,'Все позиции'!$L$2:$L$10401,B2405)</f>
        <v>38839.68</v>
      </c>
      <c r="F2405" s="2">
        <f>COUNTIFS('Все позиции'!$H$2:$H$10401,A2405,'Все позиции'!$L$2:$L$10401,B2405,'Все позиции'!$F$2:$F$10401,"&lt;&gt;")</f>
        <v>1</v>
      </c>
      <c r="G2405" s="2" t="str">
        <f t="shared" si="37"/>
        <v>да</v>
      </c>
    </row>
    <row r="2406" spans="1:7" x14ac:dyDescent="0.25">
      <c r="A2406" s="2" t="s">
        <v>8947</v>
      </c>
      <c r="B2406" s="2" t="s">
        <v>38</v>
      </c>
      <c r="C2406" s="2">
        <f>COUNTIFS('Все позиции'!$H$2:$H$10401,A2406,'Все позиции'!$L$2:$L$10401,B2406)</f>
        <v>1</v>
      </c>
      <c r="D2406" s="2">
        <f>SUMIFS('Все позиции'!$K$2:$K$10401,'Все позиции'!$H$2:$H$10401,A2406,'Все позиции'!$L$2:$L$10401,B2406)</f>
        <v>4</v>
      </c>
      <c r="E2406" s="4">
        <f>SUMIFS('Все позиции'!$P$2:$P$10401,'Все позиции'!$H$2:$H$10401,A2406,'Все позиции'!$L$2:$L$10401,B2406)</f>
        <v>10760.4</v>
      </c>
      <c r="F2406" s="2">
        <f>COUNTIFS('Все позиции'!$H$2:$H$10401,A2406,'Все позиции'!$L$2:$L$10401,B2406,'Все позиции'!$F$2:$F$10401,"&lt;&gt;")</f>
        <v>1</v>
      </c>
      <c r="G2406" s="2" t="str">
        <f t="shared" si="37"/>
        <v>да</v>
      </c>
    </row>
    <row r="2407" spans="1:7" x14ac:dyDescent="0.25">
      <c r="A2407" s="2" t="s">
        <v>8380</v>
      </c>
      <c r="B2407" s="2" t="s">
        <v>38</v>
      </c>
      <c r="C2407" s="2">
        <f>COUNTIFS('Все позиции'!$H$2:$H$10401,A2407,'Все позиции'!$L$2:$L$10401,B2407)</f>
        <v>1</v>
      </c>
      <c r="D2407" s="2">
        <f>SUMIFS('Все позиции'!$K$2:$K$10401,'Все позиции'!$H$2:$H$10401,A2407,'Все позиции'!$L$2:$L$10401,B2407)</f>
        <v>2</v>
      </c>
      <c r="E2407" s="4">
        <f>SUMIFS('Все позиции'!$P$2:$P$10401,'Все позиции'!$H$2:$H$10401,A2407,'Все позиции'!$L$2:$L$10401,B2407)</f>
        <v>926902.81</v>
      </c>
      <c r="F2407" s="2">
        <f>COUNTIFS('Все позиции'!$H$2:$H$10401,A2407,'Все позиции'!$L$2:$L$10401,B2407,'Все позиции'!$F$2:$F$10401,"&lt;&gt;")</f>
        <v>1</v>
      </c>
      <c r="G2407" s="2" t="str">
        <f t="shared" si="37"/>
        <v>да</v>
      </c>
    </row>
    <row r="2408" spans="1:7" x14ac:dyDescent="0.25">
      <c r="A2408" s="2" t="s">
        <v>4691</v>
      </c>
      <c r="B2408" s="2" t="s">
        <v>38</v>
      </c>
      <c r="C2408" s="2">
        <f>COUNTIFS('Все позиции'!$H$2:$H$10401,A2408,'Все позиции'!$L$2:$L$10401,B2408)</f>
        <v>1</v>
      </c>
      <c r="D2408" s="2">
        <f>SUMIFS('Все позиции'!$K$2:$K$10401,'Все позиции'!$H$2:$H$10401,A2408,'Все позиции'!$L$2:$L$10401,B2408)</f>
        <v>9</v>
      </c>
      <c r="E2408" s="4">
        <f>SUMIFS('Все позиции'!$P$2:$P$10401,'Все позиции'!$H$2:$H$10401,A2408,'Все позиции'!$L$2:$L$10401,B2408)</f>
        <v>0</v>
      </c>
      <c r="F2408" s="2">
        <f>COUNTIFS('Все позиции'!$H$2:$H$10401,A2408,'Все позиции'!$L$2:$L$10401,B2408,'Все позиции'!$F$2:$F$10401,"&lt;&gt;")</f>
        <v>0</v>
      </c>
      <c r="G2408" s="2" t="str">
        <f t="shared" si="37"/>
        <v>нет</v>
      </c>
    </row>
    <row r="2409" spans="1:7" x14ac:dyDescent="0.25">
      <c r="A2409" s="2" t="s">
        <v>4564</v>
      </c>
      <c r="B2409" s="2" t="s">
        <v>38</v>
      </c>
      <c r="C2409" s="2">
        <f>COUNTIFS('Все позиции'!$H$2:$H$10401,A2409,'Все позиции'!$L$2:$L$10401,B2409)</f>
        <v>2</v>
      </c>
      <c r="D2409" s="2">
        <f>SUMIFS('Все позиции'!$K$2:$K$10401,'Все позиции'!$H$2:$H$10401,A2409,'Все позиции'!$L$2:$L$10401,B2409)</f>
        <v>18</v>
      </c>
      <c r="E2409" s="4">
        <f>SUMIFS('Все позиции'!$P$2:$P$10401,'Все позиции'!$H$2:$H$10401,A2409,'Все позиции'!$L$2:$L$10401,B2409)</f>
        <v>127846.07</v>
      </c>
      <c r="F2409" s="2">
        <f>COUNTIFS('Все позиции'!$H$2:$H$10401,A2409,'Все позиции'!$L$2:$L$10401,B2409,'Все позиции'!$F$2:$F$10401,"&lt;&gt;")</f>
        <v>0</v>
      </c>
      <c r="G2409" s="2" t="str">
        <f t="shared" si="37"/>
        <v>нет</v>
      </c>
    </row>
    <row r="2410" spans="1:7" x14ac:dyDescent="0.25">
      <c r="A2410" s="2" t="s">
        <v>4692</v>
      </c>
      <c r="B2410" s="2" t="s">
        <v>38</v>
      </c>
      <c r="C2410" s="2">
        <f>COUNTIFS('Все позиции'!$H$2:$H$10401,A2410,'Все позиции'!$L$2:$L$10401,B2410)</f>
        <v>1</v>
      </c>
      <c r="D2410" s="2">
        <f>SUMIFS('Все позиции'!$K$2:$K$10401,'Все позиции'!$H$2:$H$10401,A2410,'Все позиции'!$L$2:$L$10401,B2410)</f>
        <v>6</v>
      </c>
      <c r="E2410" s="4">
        <f>SUMIFS('Все позиции'!$P$2:$P$10401,'Все позиции'!$H$2:$H$10401,A2410,'Все позиции'!$L$2:$L$10401,B2410)</f>
        <v>0</v>
      </c>
      <c r="F2410" s="2">
        <f>COUNTIFS('Все позиции'!$H$2:$H$10401,A2410,'Все позиции'!$L$2:$L$10401,B2410,'Все позиции'!$F$2:$F$10401,"&lt;&gt;")</f>
        <v>0</v>
      </c>
      <c r="G2410" s="2" t="str">
        <f t="shared" si="37"/>
        <v>нет</v>
      </c>
    </row>
    <row r="2411" spans="1:7" x14ac:dyDescent="0.25">
      <c r="A2411" s="2" t="s">
        <v>4565</v>
      </c>
      <c r="B2411" s="2" t="s">
        <v>38</v>
      </c>
      <c r="C2411" s="2">
        <f>COUNTIFS('Все позиции'!$H$2:$H$10401,A2411,'Все позиции'!$L$2:$L$10401,B2411)</f>
        <v>2</v>
      </c>
      <c r="D2411" s="2">
        <f>SUMIFS('Все позиции'!$K$2:$K$10401,'Все позиции'!$H$2:$H$10401,A2411,'Все позиции'!$L$2:$L$10401,B2411)</f>
        <v>12</v>
      </c>
      <c r="E2411" s="4">
        <f>SUMIFS('Все позиции'!$P$2:$P$10401,'Все позиции'!$H$2:$H$10401,A2411,'Все позиции'!$L$2:$L$10401,B2411)</f>
        <v>170286.18</v>
      </c>
      <c r="F2411" s="2">
        <f>COUNTIFS('Все позиции'!$H$2:$H$10401,A2411,'Все позиции'!$L$2:$L$10401,B2411,'Все позиции'!$F$2:$F$10401,"&lt;&gt;")</f>
        <v>0</v>
      </c>
      <c r="G2411" s="2" t="str">
        <f t="shared" si="37"/>
        <v>нет</v>
      </c>
    </row>
    <row r="2412" spans="1:7" x14ac:dyDescent="0.25">
      <c r="A2412" s="2" t="s">
        <v>829</v>
      </c>
      <c r="B2412" s="2" t="s">
        <v>38</v>
      </c>
      <c r="C2412" s="2">
        <f>COUNTIFS('Все позиции'!$H$2:$H$10401,A2412,'Все позиции'!$L$2:$L$10401,B2412)</f>
        <v>1</v>
      </c>
      <c r="D2412" s="2">
        <f>SUMIFS('Все позиции'!$K$2:$K$10401,'Все позиции'!$H$2:$H$10401,A2412,'Все позиции'!$L$2:$L$10401,B2412)</f>
        <v>24</v>
      </c>
      <c r="E2412" s="4">
        <f>SUMIFS('Все позиции'!$P$2:$P$10401,'Все позиции'!$H$2:$H$10401,A2412,'Все позиции'!$L$2:$L$10401,B2412)</f>
        <v>0</v>
      </c>
      <c r="F2412" s="2">
        <f>COUNTIFS('Все позиции'!$H$2:$H$10401,A2412,'Все позиции'!$L$2:$L$10401,B2412,'Все позиции'!$F$2:$F$10401,"&lt;&gt;")</f>
        <v>0</v>
      </c>
      <c r="G2412" s="2" t="str">
        <f t="shared" si="37"/>
        <v>нет</v>
      </c>
    </row>
    <row r="2413" spans="1:7" x14ac:dyDescent="0.25">
      <c r="A2413" s="2" t="s">
        <v>9296</v>
      </c>
      <c r="B2413" s="2" t="s">
        <v>38</v>
      </c>
      <c r="C2413" s="2">
        <f>COUNTIFS('Все позиции'!$H$2:$H$10401,A2413,'Все позиции'!$L$2:$L$10401,B2413)</f>
        <v>1</v>
      </c>
      <c r="D2413" s="2">
        <f>SUMIFS('Все позиции'!$K$2:$K$10401,'Все позиции'!$H$2:$H$10401,A2413,'Все позиции'!$L$2:$L$10401,B2413)</f>
        <v>1</v>
      </c>
      <c r="E2413" s="4">
        <f>SUMIFS('Все позиции'!$P$2:$P$10401,'Все позиции'!$H$2:$H$10401,A2413,'Все позиции'!$L$2:$L$10401,B2413)</f>
        <v>21960</v>
      </c>
      <c r="F2413" s="2">
        <f>COUNTIFS('Все позиции'!$H$2:$H$10401,A2413,'Все позиции'!$L$2:$L$10401,B2413,'Все позиции'!$F$2:$F$10401,"&lt;&gt;")</f>
        <v>1</v>
      </c>
      <c r="G2413" s="2" t="str">
        <f t="shared" si="37"/>
        <v>да</v>
      </c>
    </row>
    <row r="2414" spans="1:7" x14ac:dyDescent="0.25">
      <c r="A2414" s="2" t="s">
        <v>8387</v>
      </c>
      <c r="B2414" s="2" t="s">
        <v>38</v>
      </c>
      <c r="C2414" s="2">
        <f>COUNTIFS('Все позиции'!$H$2:$H$10401,A2414,'Все позиции'!$L$2:$L$10401,B2414)</f>
        <v>1</v>
      </c>
      <c r="D2414" s="2">
        <f>SUMIFS('Все позиции'!$K$2:$K$10401,'Все позиции'!$H$2:$H$10401,A2414,'Все позиции'!$L$2:$L$10401,B2414)</f>
        <v>2</v>
      </c>
      <c r="E2414" s="4">
        <f>SUMIFS('Все позиции'!$P$2:$P$10401,'Все позиции'!$H$2:$H$10401,A2414,'Все позиции'!$L$2:$L$10401,B2414)</f>
        <v>135222.35999999999</v>
      </c>
      <c r="F2414" s="2">
        <f>COUNTIFS('Все позиции'!$H$2:$H$10401,A2414,'Все позиции'!$L$2:$L$10401,B2414,'Все позиции'!$F$2:$F$10401,"&lt;&gt;")</f>
        <v>1</v>
      </c>
      <c r="G2414" s="2" t="str">
        <f t="shared" si="37"/>
        <v>да</v>
      </c>
    </row>
    <row r="2415" spans="1:7" x14ac:dyDescent="0.25">
      <c r="A2415" s="2" t="s">
        <v>9669</v>
      </c>
      <c r="B2415" s="2" t="s">
        <v>38</v>
      </c>
      <c r="C2415" s="2">
        <f>COUNTIFS('Все позиции'!$H$2:$H$10401,A2415,'Все позиции'!$L$2:$L$10401,B2415)</f>
        <v>1</v>
      </c>
      <c r="D2415" s="2">
        <f>SUMIFS('Все позиции'!$K$2:$K$10401,'Все позиции'!$H$2:$H$10401,A2415,'Все позиции'!$L$2:$L$10401,B2415)</f>
        <v>4000</v>
      </c>
      <c r="E2415" s="4">
        <f>SUMIFS('Все позиции'!$P$2:$P$10401,'Все позиции'!$H$2:$H$10401,A2415,'Все позиции'!$L$2:$L$10401,B2415)</f>
        <v>0</v>
      </c>
      <c r="F2415" s="2">
        <f>COUNTIFS('Все позиции'!$H$2:$H$10401,A2415,'Все позиции'!$L$2:$L$10401,B2415,'Все позиции'!$F$2:$F$10401,"&lt;&gt;")</f>
        <v>1</v>
      </c>
      <c r="G2415" s="2" t="str">
        <f t="shared" si="37"/>
        <v>да</v>
      </c>
    </row>
    <row r="2416" spans="1:7" x14ac:dyDescent="0.25">
      <c r="A2416" s="2" t="s">
        <v>7852</v>
      </c>
      <c r="B2416" s="2" t="s">
        <v>108</v>
      </c>
      <c r="C2416" s="2">
        <f>COUNTIFS('Все позиции'!$H$2:$H$10401,A2416,'Все позиции'!$L$2:$L$10401,B2416)</f>
        <v>1</v>
      </c>
      <c r="D2416" s="2">
        <f>SUMIFS('Все позиции'!$K$2:$K$10401,'Все позиции'!$H$2:$H$10401,A2416,'Все позиции'!$L$2:$L$10401,B2416)</f>
        <v>1</v>
      </c>
      <c r="E2416" s="4">
        <f>SUMIFS('Все позиции'!$P$2:$P$10401,'Все позиции'!$H$2:$H$10401,A2416,'Все позиции'!$L$2:$L$10401,B2416)</f>
        <v>0</v>
      </c>
      <c r="F2416" s="2">
        <f>COUNTIFS('Все позиции'!$H$2:$H$10401,A2416,'Все позиции'!$L$2:$L$10401,B2416,'Все позиции'!$F$2:$F$10401,"&lt;&gt;")</f>
        <v>1</v>
      </c>
      <c r="G2416" s="2" t="str">
        <f t="shared" si="37"/>
        <v>да</v>
      </c>
    </row>
    <row r="2417" spans="1:7" x14ac:dyDescent="0.25">
      <c r="A2417" s="2" t="s">
        <v>2171</v>
      </c>
      <c r="B2417" s="2" t="s">
        <v>108</v>
      </c>
      <c r="C2417" s="2">
        <f>COUNTIFS('Все позиции'!$H$2:$H$10401,A2417,'Все позиции'!$L$2:$L$10401,B2417)</f>
        <v>1</v>
      </c>
      <c r="D2417" s="2">
        <f>SUMIFS('Все позиции'!$K$2:$K$10401,'Все позиции'!$H$2:$H$10401,A2417,'Все позиции'!$L$2:$L$10401,B2417)</f>
        <v>1</v>
      </c>
      <c r="E2417" s="4">
        <f>SUMIFS('Все позиции'!$P$2:$P$10401,'Все позиции'!$H$2:$H$10401,A2417,'Все позиции'!$L$2:$L$10401,B2417)</f>
        <v>641530.01</v>
      </c>
      <c r="F2417" s="2">
        <f>COUNTIFS('Все позиции'!$H$2:$H$10401,A2417,'Все позиции'!$L$2:$L$10401,B2417,'Все позиции'!$F$2:$F$10401,"&lt;&gt;")</f>
        <v>0</v>
      </c>
      <c r="G2417" s="2" t="str">
        <f t="shared" si="37"/>
        <v>нет</v>
      </c>
    </row>
    <row r="2418" spans="1:7" x14ac:dyDescent="0.25">
      <c r="A2418" s="2" t="s">
        <v>4442</v>
      </c>
      <c r="B2418" s="2" t="s">
        <v>115</v>
      </c>
      <c r="C2418" s="2">
        <f>COUNTIFS('Все позиции'!$H$2:$H$10401,A2418,'Все позиции'!$L$2:$L$10401,B2418)</f>
        <v>1</v>
      </c>
      <c r="D2418" s="2">
        <f>SUMIFS('Все позиции'!$K$2:$K$10401,'Все позиции'!$H$2:$H$10401,A2418,'Все позиции'!$L$2:$L$10401,B2418)</f>
        <v>0.05</v>
      </c>
      <c r="E2418" s="4">
        <f>SUMIFS('Все позиции'!$P$2:$P$10401,'Все позиции'!$H$2:$H$10401,A2418,'Все позиции'!$L$2:$L$10401,B2418)</f>
        <v>0</v>
      </c>
      <c r="F2418" s="2">
        <f>COUNTIFS('Все позиции'!$H$2:$H$10401,A2418,'Все позиции'!$L$2:$L$10401,B2418,'Все позиции'!$F$2:$F$10401,"&lt;&gt;")</f>
        <v>0</v>
      </c>
      <c r="G2418" s="2" t="str">
        <f t="shared" si="37"/>
        <v>нет</v>
      </c>
    </row>
    <row r="2419" spans="1:7" x14ac:dyDescent="0.25">
      <c r="A2419" s="2" t="s">
        <v>4443</v>
      </c>
      <c r="B2419" s="2" t="s">
        <v>115</v>
      </c>
      <c r="C2419" s="2">
        <f>COUNTIFS('Все позиции'!$H$2:$H$10401,A2419,'Все позиции'!$L$2:$L$10401,B2419)</f>
        <v>1</v>
      </c>
      <c r="D2419" s="2">
        <f>SUMIFS('Все позиции'!$K$2:$K$10401,'Все позиции'!$H$2:$H$10401,A2419,'Все позиции'!$L$2:$L$10401,B2419)</f>
        <v>0.8</v>
      </c>
      <c r="E2419" s="4">
        <f>SUMIFS('Все позиции'!$P$2:$P$10401,'Все позиции'!$H$2:$H$10401,A2419,'Все позиции'!$L$2:$L$10401,B2419)</f>
        <v>0</v>
      </c>
      <c r="F2419" s="2">
        <f>COUNTIFS('Все позиции'!$H$2:$H$10401,A2419,'Все позиции'!$L$2:$L$10401,B2419,'Все позиции'!$F$2:$F$10401,"&lt;&gt;")</f>
        <v>0</v>
      </c>
      <c r="G2419" s="2" t="str">
        <f t="shared" si="37"/>
        <v>нет</v>
      </c>
    </row>
    <row r="2420" spans="1:7" x14ac:dyDescent="0.25">
      <c r="A2420" s="2" t="s">
        <v>2079</v>
      </c>
      <c r="B2420" s="2" t="s">
        <v>38</v>
      </c>
      <c r="C2420" s="2">
        <f>COUNTIFS('Все позиции'!$H$2:$H$10401,A2420,'Все позиции'!$L$2:$L$10401,B2420)</f>
        <v>1</v>
      </c>
      <c r="D2420" s="2">
        <f>SUMIFS('Все позиции'!$K$2:$K$10401,'Все позиции'!$H$2:$H$10401,A2420,'Все позиции'!$L$2:$L$10401,B2420)</f>
        <v>4</v>
      </c>
      <c r="E2420" s="4">
        <f>SUMIFS('Все позиции'!$P$2:$P$10401,'Все позиции'!$H$2:$H$10401,A2420,'Все позиции'!$L$2:$L$10401,B2420)</f>
        <v>430.61</v>
      </c>
      <c r="F2420" s="2">
        <f>COUNTIFS('Все позиции'!$H$2:$H$10401,A2420,'Все позиции'!$L$2:$L$10401,B2420,'Все позиции'!$F$2:$F$10401,"&lt;&gt;")</f>
        <v>0</v>
      </c>
      <c r="G2420" s="2" t="str">
        <f t="shared" si="37"/>
        <v>нет</v>
      </c>
    </row>
    <row r="2421" spans="1:7" x14ac:dyDescent="0.25">
      <c r="A2421" s="2" t="s">
        <v>2081</v>
      </c>
      <c r="B2421" s="2" t="s">
        <v>38</v>
      </c>
      <c r="C2421" s="2">
        <f>COUNTIFS('Все позиции'!$H$2:$H$10401,A2421,'Все позиции'!$L$2:$L$10401,B2421)</f>
        <v>1</v>
      </c>
      <c r="D2421" s="2">
        <f>SUMIFS('Все позиции'!$K$2:$K$10401,'Все позиции'!$H$2:$H$10401,A2421,'Все позиции'!$L$2:$L$10401,B2421)</f>
        <v>4</v>
      </c>
      <c r="E2421" s="4">
        <f>SUMIFS('Все позиции'!$P$2:$P$10401,'Все позиции'!$H$2:$H$10401,A2421,'Все позиции'!$L$2:$L$10401,B2421)</f>
        <v>759.43</v>
      </c>
      <c r="F2421" s="2">
        <f>COUNTIFS('Все позиции'!$H$2:$H$10401,A2421,'Все позиции'!$L$2:$L$10401,B2421,'Все позиции'!$F$2:$F$10401,"&lt;&gt;")</f>
        <v>0</v>
      </c>
      <c r="G2421" s="2" t="str">
        <f t="shared" si="37"/>
        <v>нет</v>
      </c>
    </row>
    <row r="2422" spans="1:7" x14ac:dyDescent="0.25">
      <c r="A2422" s="2" t="s">
        <v>926</v>
      </c>
      <c r="B2422" s="2" t="s">
        <v>38</v>
      </c>
      <c r="C2422" s="2">
        <f>COUNTIFS('Все позиции'!$H$2:$H$10401,A2422,'Все позиции'!$L$2:$L$10401,B2422)</f>
        <v>1</v>
      </c>
      <c r="D2422" s="2">
        <f>SUMIFS('Все позиции'!$K$2:$K$10401,'Все позиции'!$H$2:$H$10401,A2422,'Все позиции'!$L$2:$L$10401,B2422)</f>
        <v>14</v>
      </c>
      <c r="E2422" s="4">
        <f>SUMIFS('Все позиции'!$P$2:$P$10401,'Все позиции'!$H$2:$H$10401,A2422,'Все позиции'!$L$2:$L$10401,B2422)</f>
        <v>982.61</v>
      </c>
      <c r="F2422" s="2">
        <f>COUNTIFS('Все позиции'!$H$2:$H$10401,A2422,'Все позиции'!$L$2:$L$10401,B2422,'Все позиции'!$F$2:$F$10401,"&lt;&gt;")</f>
        <v>0</v>
      </c>
      <c r="G2422" s="2" t="str">
        <f t="shared" si="37"/>
        <v>нет</v>
      </c>
    </row>
    <row r="2423" spans="1:7" x14ac:dyDescent="0.25">
      <c r="A2423" s="2" t="s">
        <v>2077</v>
      </c>
      <c r="B2423" s="2" t="s">
        <v>38</v>
      </c>
      <c r="C2423" s="2">
        <f>COUNTIFS('Все позиции'!$H$2:$H$10401,A2423,'Все позиции'!$L$2:$L$10401,B2423)</f>
        <v>1</v>
      </c>
      <c r="D2423" s="2">
        <f>SUMIFS('Все позиции'!$K$2:$K$10401,'Все позиции'!$H$2:$H$10401,A2423,'Все позиции'!$L$2:$L$10401,B2423)</f>
        <v>14</v>
      </c>
      <c r="E2423" s="4">
        <f>SUMIFS('Все позиции'!$P$2:$P$10401,'Все позиции'!$H$2:$H$10401,A2423,'Все позиции'!$L$2:$L$10401,B2423)</f>
        <v>2466.35</v>
      </c>
      <c r="F2423" s="2">
        <f>COUNTIFS('Все позиции'!$H$2:$H$10401,A2423,'Все позиции'!$L$2:$L$10401,B2423,'Все позиции'!$F$2:$F$10401,"&lt;&gt;")</f>
        <v>0</v>
      </c>
      <c r="G2423" s="2" t="str">
        <f t="shared" si="37"/>
        <v>нет</v>
      </c>
    </row>
    <row r="2424" spans="1:7" x14ac:dyDescent="0.25">
      <c r="A2424" s="2" t="s">
        <v>4499</v>
      </c>
      <c r="B2424" s="2" t="s">
        <v>38</v>
      </c>
      <c r="C2424" s="2">
        <f>COUNTIFS('Все позиции'!$H$2:$H$10401,A2424,'Все позиции'!$L$2:$L$10401,B2424)</f>
        <v>2</v>
      </c>
      <c r="D2424" s="2">
        <f>SUMIFS('Все позиции'!$K$2:$K$10401,'Все позиции'!$H$2:$H$10401,A2424,'Все позиции'!$L$2:$L$10401,B2424)</f>
        <v>120</v>
      </c>
      <c r="E2424" s="4">
        <f>SUMIFS('Все позиции'!$P$2:$P$10401,'Все позиции'!$H$2:$H$10401,A2424,'Все позиции'!$L$2:$L$10401,B2424)</f>
        <v>187230.96</v>
      </c>
      <c r="F2424" s="2">
        <f>COUNTIFS('Все позиции'!$H$2:$H$10401,A2424,'Все позиции'!$L$2:$L$10401,B2424,'Все позиции'!$F$2:$F$10401,"&lt;&gt;")</f>
        <v>0</v>
      </c>
      <c r="G2424" s="2" t="str">
        <f t="shared" si="37"/>
        <v>нет</v>
      </c>
    </row>
    <row r="2425" spans="1:7" x14ac:dyDescent="0.25">
      <c r="A2425" s="2" t="s">
        <v>7226</v>
      </c>
      <c r="B2425" s="2" t="s">
        <v>38</v>
      </c>
      <c r="C2425" s="2">
        <f>COUNTIFS('Все позиции'!$H$2:$H$10401,A2425,'Все позиции'!$L$2:$L$10401,B2425)</f>
        <v>1</v>
      </c>
      <c r="D2425" s="2">
        <f>SUMIFS('Все позиции'!$K$2:$K$10401,'Все позиции'!$H$2:$H$10401,A2425,'Все позиции'!$L$2:$L$10401,B2425)</f>
        <v>2</v>
      </c>
      <c r="E2425" s="4">
        <f>SUMIFS('Все позиции'!$P$2:$P$10401,'Все позиции'!$H$2:$H$10401,A2425,'Все позиции'!$L$2:$L$10401,B2425)</f>
        <v>0</v>
      </c>
      <c r="F2425" s="2">
        <f>COUNTIFS('Все позиции'!$H$2:$H$10401,A2425,'Все позиции'!$L$2:$L$10401,B2425,'Все позиции'!$F$2:$F$10401,"&lt;&gt;")</f>
        <v>1</v>
      </c>
      <c r="G2425" s="2" t="str">
        <f t="shared" si="37"/>
        <v>да</v>
      </c>
    </row>
    <row r="2426" spans="1:7" x14ac:dyDescent="0.25">
      <c r="A2426" s="2" t="s">
        <v>5533</v>
      </c>
      <c r="B2426" s="2" t="s">
        <v>38</v>
      </c>
      <c r="C2426" s="2">
        <f>COUNTIFS('Все позиции'!$H$2:$H$10401,A2426,'Все позиции'!$L$2:$L$10401,B2426)</f>
        <v>1</v>
      </c>
      <c r="D2426" s="2">
        <f>SUMIFS('Все позиции'!$K$2:$K$10401,'Все позиции'!$H$2:$H$10401,A2426,'Все позиции'!$L$2:$L$10401,B2426)</f>
        <v>54</v>
      </c>
      <c r="E2426" s="4">
        <f>SUMIFS('Все позиции'!$P$2:$P$10401,'Все позиции'!$H$2:$H$10401,A2426,'Все позиции'!$L$2:$L$10401,B2426)</f>
        <v>2710.3</v>
      </c>
      <c r="F2426" s="2">
        <f>COUNTIFS('Все позиции'!$H$2:$H$10401,A2426,'Все позиции'!$L$2:$L$10401,B2426,'Все позиции'!$F$2:$F$10401,"&lt;&gt;")</f>
        <v>1</v>
      </c>
      <c r="G2426" s="2" t="str">
        <f t="shared" si="37"/>
        <v>да</v>
      </c>
    </row>
    <row r="2427" spans="1:7" x14ac:dyDescent="0.25">
      <c r="A2427" s="2" t="s">
        <v>2070</v>
      </c>
      <c r="B2427" s="2" t="s">
        <v>38</v>
      </c>
      <c r="C2427" s="2">
        <f>COUNTIFS('Все позиции'!$H$2:$H$10401,A2427,'Все позиции'!$L$2:$L$10401,B2427)</f>
        <v>2</v>
      </c>
      <c r="D2427" s="2">
        <f>SUMIFS('Все позиции'!$K$2:$K$10401,'Все позиции'!$H$2:$H$10401,A2427,'Все позиции'!$L$2:$L$10401,B2427)</f>
        <v>4</v>
      </c>
      <c r="E2427" s="4">
        <f>SUMIFS('Все позиции'!$P$2:$P$10401,'Все позиции'!$H$2:$H$10401,A2427,'Все позиции'!$L$2:$L$10401,B2427)</f>
        <v>3467.04</v>
      </c>
      <c r="F2427" s="2">
        <f>COUNTIFS('Все позиции'!$H$2:$H$10401,A2427,'Все позиции'!$L$2:$L$10401,B2427,'Все позиции'!$F$2:$F$10401,"&lt;&gt;")</f>
        <v>0</v>
      </c>
      <c r="G2427" s="2" t="str">
        <f t="shared" si="37"/>
        <v>нет</v>
      </c>
    </row>
    <row r="2428" spans="1:7" x14ac:dyDescent="0.25">
      <c r="A2428" s="2" t="s">
        <v>3531</v>
      </c>
      <c r="B2428" s="2" t="s">
        <v>38</v>
      </c>
      <c r="C2428" s="2">
        <f>COUNTIFS('Все позиции'!$H$2:$H$10401,A2428,'Все позиции'!$L$2:$L$10401,B2428)</f>
        <v>1</v>
      </c>
      <c r="D2428" s="2">
        <f>SUMIFS('Все позиции'!$K$2:$K$10401,'Все позиции'!$H$2:$H$10401,A2428,'Все позиции'!$L$2:$L$10401,B2428)</f>
        <v>90</v>
      </c>
      <c r="E2428" s="4">
        <f>SUMIFS('Все позиции'!$P$2:$P$10401,'Все позиции'!$H$2:$H$10401,A2428,'Все позиции'!$L$2:$L$10401,B2428)</f>
        <v>167987.41</v>
      </c>
      <c r="F2428" s="2">
        <f>COUNTIFS('Все позиции'!$H$2:$H$10401,A2428,'Все позиции'!$L$2:$L$10401,B2428,'Все позиции'!$F$2:$F$10401,"&lt;&gt;")</f>
        <v>0</v>
      </c>
      <c r="G2428" s="2" t="str">
        <f t="shared" si="37"/>
        <v>нет</v>
      </c>
    </row>
    <row r="2429" spans="1:7" x14ac:dyDescent="0.25">
      <c r="A2429" s="2" t="s">
        <v>7397</v>
      </c>
      <c r="B2429" s="2" t="s">
        <v>38</v>
      </c>
      <c r="C2429" s="2">
        <f>COUNTIFS('Все позиции'!$H$2:$H$10401,A2429,'Все позиции'!$L$2:$L$10401,B2429)</f>
        <v>1</v>
      </c>
      <c r="D2429" s="2">
        <f>SUMIFS('Все позиции'!$K$2:$K$10401,'Все позиции'!$H$2:$H$10401,A2429,'Все позиции'!$L$2:$L$10401,B2429)</f>
        <v>205</v>
      </c>
      <c r="E2429" s="4">
        <f>SUMIFS('Все позиции'!$P$2:$P$10401,'Все позиции'!$H$2:$H$10401,A2429,'Все позиции'!$L$2:$L$10401,B2429)</f>
        <v>386321.97</v>
      </c>
      <c r="F2429" s="2">
        <f>COUNTIFS('Все позиции'!$H$2:$H$10401,A2429,'Все позиции'!$L$2:$L$10401,B2429,'Все позиции'!$F$2:$F$10401,"&lt;&gt;")</f>
        <v>1</v>
      </c>
      <c r="G2429" s="2" t="str">
        <f t="shared" si="37"/>
        <v>да</v>
      </c>
    </row>
    <row r="2430" spans="1:7" x14ac:dyDescent="0.25">
      <c r="A2430" s="2" t="s">
        <v>665</v>
      </c>
      <c r="B2430" s="2" t="s">
        <v>38</v>
      </c>
      <c r="C2430" s="2">
        <f>COUNTIFS('Все позиции'!$H$2:$H$10401,A2430,'Все позиции'!$L$2:$L$10401,B2430)</f>
        <v>1</v>
      </c>
      <c r="D2430" s="2">
        <f>SUMIFS('Все позиции'!$K$2:$K$10401,'Все позиции'!$H$2:$H$10401,A2430,'Все позиции'!$L$2:$L$10401,B2430)</f>
        <v>448</v>
      </c>
      <c r="E2430" s="4">
        <f>SUMIFS('Все позиции'!$P$2:$P$10401,'Все позиции'!$H$2:$H$10401,A2430,'Все позиции'!$L$2:$L$10401,B2430)</f>
        <v>918220.80000000005</v>
      </c>
      <c r="F2430" s="2">
        <f>COUNTIFS('Все позиции'!$H$2:$H$10401,A2430,'Все позиции'!$L$2:$L$10401,B2430,'Все позиции'!$F$2:$F$10401,"&lt;&gt;")</f>
        <v>0</v>
      </c>
      <c r="G2430" s="2" t="str">
        <f t="shared" si="37"/>
        <v>нет</v>
      </c>
    </row>
    <row r="2431" spans="1:7" x14ac:dyDescent="0.25">
      <c r="A2431" s="2" t="s">
        <v>7398</v>
      </c>
      <c r="B2431" s="2" t="s">
        <v>38</v>
      </c>
      <c r="C2431" s="2">
        <f>COUNTIFS('Все позиции'!$H$2:$H$10401,A2431,'Все позиции'!$L$2:$L$10401,B2431)</f>
        <v>1</v>
      </c>
      <c r="D2431" s="2">
        <f>SUMIFS('Все позиции'!$K$2:$K$10401,'Все позиции'!$H$2:$H$10401,A2431,'Все позиции'!$L$2:$L$10401,B2431)</f>
        <v>1058</v>
      </c>
      <c r="E2431" s="4">
        <f>SUMIFS('Все позиции'!$P$2:$P$10401,'Все позиции'!$H$2:$H$10401,A2431,'Все позиции'!$L$2:$L$10401,B2431)</f>
        <v>2560945.29</v>
      </c>
      <c r="F2431" s="2">
        <f>COUNTIFS('Все позиции'!$H$2:$H$10401,A2431,'Все позиции'!$L$2:$L$10401,B2431,'Все позиции'!$F$2:$F$10401,"&lt;&gt;")</f>
        <v>1</v>
      </c>
      <c r="G2431" s="2" t="str">
        <f t="shared" si="37"/>
        <v>да</v>
      </c>
    </row>
    <row r="2432" spans="1:7" x14ac:dyDescent="0.25">
      <c r="A2432" s="2" t="s">
        <v>7399</v>
      </c>
      <c r="B2432" s="2" t="s">
        <v>38</v>
      </c>
      <c r="C2432" s="2">
        <f>COUNTIFS('Все позиции'!$H$2:$H$10401,A2432,'Все позиции'!$L$2:$L$10401,B2432)</f>
        <v>1</v>
      </c>
      <c r="D2432" s="2">
        <f>SUMIFS('Все позиции'!$K$2:$K$10401,'Все позиции'!$H$2:$H$10401,A2432,'Все позиции'!$L$2:$L$10401,B2432)</f>
        <v>2004</v>
      </c>
      <c r="E2432" s="4">
        <f>SUMIFS('Все позиции'!$P$2:$P$10401,'Все позиции'!$H$2:$H$10401,A2432,'Все позиции'!$L$2:$L$10401,B2432)</f>
        <v>4850788.6100000003</v>
      </c>
      <c r="F2432" s="2">
        <f>COUNTIFS('Все позиции'!$H$2:$H$10401,A2432,'Все позиции'!$L$2:$L$10401,B2432,'Все позиции'!$F$2:$F$10401,"&lt;&gt;")</f>
        <v>1</v>
      </c>
      <c r="G2432" s="2" t="str">
        <f t="shared" si="37"/>
        <v>да</v>
      </c>
    </row>
    <row r="2433" spans="1:7" x14ac:dyDescent="0.25">
      <c r="A2433" s="2" t="s">
        <v>1830</v>
      </c>
      <c r="B2433" s="2" t="s">
        <v>38</v>
      </c>
      <c r="C2433" s="2">
        <f>COUNTIFS('Все позиции'!$H$2:$H$10401,A2433,'Все позиции'!$L$2:$L$10401,B2433)</f>
        <v>1</v>
      </c>
      <c r="D2433" s="2">
        <f>SUMIFS('Все позиции'!$K$2:$K$10401,'Все позиции'!$H$2:$H$10401,A2433,'Все позиции'!$L$2:$L$10401,B2433)</f>
        <v>90</v>
      </c>
      <c r="E2433" s="4">
        <f>SUMIFS('Все позиции'!$P$2:$P$10401,'Все позиции'!$H$2:$H$10401,A2433,'Все позиции'!$L$2:$L$10401,B2433)</f>
        <v>81799.899999999994</v>
      </c>
      <c r="F2433" s="2">
        <f>COUNTIFS('Все позиции'!$H$2:$H$10401,A2433,'Все позиции'!$L$2:$L$10401,B2433,'Все позиции'!$F$2:$F$10401,"&lt;&gt;")</f>
        <v>0</v>
      </c>
      <c r="G2433" s="2" t="str">
        <f t="shared" si="37"/>
        <v>нет</v>
      </c>
    </row>
    <row r="2434" spans="1:7" x14ac:dyDescent="0.25">
      <c r="A2434" s="2" t="s">
        <v>1831</v>
      </c>
      <c r="B2434" s="2" t="s">
        <v>38</v>
      </c>
      <c r="C2434" s="2">
        <f>COUNTIFS('Все позиции'!$H$2:$H$10401,A2434,'Все позиции'!$L$2:$L$10401,B2434)</f>
        <v>1</v>
      </c>
      <c r="D2434" s="2">
        <f>SUMIFS('Все позиции'!$K$2:$K$10401,'Все позиции'!$H$2:$H$10401,A2434,'Все позиции'!$L$2:$L$10401,B2434)</f>
        <v>100</v>
      </c>
      <c r="E2434" s="4">
        <f>SUMIFS('Все позиции'!$P$2:$P$10401,'Все позиции'!$H$2:$H$10401,A2434,'Все позиции'!$L$2:$L$10401,B2434)</f>
        <v>118394.9</v>
      </c>
      <c r="F2434" s="2">
        <f>COUNTIFS('Все позиции'!$H$2:$H$10401,A2434,'Все позиции'!$L$2:$L$10401,B2434,'Все позиции'!$F$2:$F$10401,"&lt;&gt;")</f>
        <v>0</v>
      </c>
      <c r="G2434" s="2" t="str">
        <f t="shared" ref="G2434:G2497" si="38">IF(F2434&gt;0,"да","нет")</f>
        <v>нет</v>
      </c>
    </row>
    <row r="2435" spans="1:7" x14ac:dyDescent="0.25">
      <c r="A2435" s="2" t="s">
        <v>7400</v>
      </c>
      <c r="B2435" s="2" t="s">
        <v>38</v>
      </c>
      <c r="C2435" s="2">
        <f>COUNTIFS('Все позиции'!$H$2:$H$10401,A2435,'Все позиции'!$L$2:$L$10401,B2435)</f>
        <v>1</v>
      </c>
      <c r="D2435" s="2">
        <f>SUMIFS('Все позиции'!$K$2:$K$10401,'Все позиции'!$H$2:$H$10401,A2435,'Все позиции'!$L$2:$L$10401,B2435)</f>
        <v>550</v>
      </c>
      <c r="E2435" s="4">
        <f>SUMIFS('Все позиции'!$P$2:$P$10401,'Все позиции'!$H$2:$H$10401,A2435,'Все позиции'!$L$2:$L$10401,B2435)</f>
        <v>1331304.26</v>
      </c>
      <c r="F2435" s="2">
        <f>COUNTIFS('Все позиции'!$H$2:$H$10401,A2435,'Все позиции'!$L$2:$L$10401,B2435,'Все позиции'!$F$2:$F$10401,"&lt;&gt;")</f>
        <v>1</v>
      </c>
      <c r="G2435" s="2" t="str">
        <f t="shared" si="38"/>
        <v>да</v>
      </c>
    </row>
    <row r="2436" spans="1:7" x14ac:dyDescent="0.25">
      <c r="A2436" s="2" t="s">
        <v>2071</v>
      </c>
      <c r="B2436" s="2" t="s">
        <v>38</v>
      </c>
      <c r="C2436" s="2">
        <f>COUNTIFS('Все позиции'!$H$2:$H$10401,A2436,'Все позиции'!$L$2:$L$10401,B2436)</f>
        <v>2</v>
      </c>
      <c r="D2436" s="2">
        <f>SUMIFS('Все позиции'!$K$2:$K$10401,'Все позиции'!$H$2:$H$10401,A2436,'Все позиции'!$L$2:$L$10401,B2436)</f>
        <v>4</v>
      </c>
      <c r="E2436" s="4">
        <f>SUMIFS('Все позиции'!$P$2:$P$10401,'Все позиции'!$H$2:$H$10401,A2436,'Все позиции'!$L$2:$L$10401,B2436)</f>
        <v>2027.47</v>
      </c>
      <c r="F2436" s="2">
        <f>COUNTIFS('Все позиции'!$H$2:$H$10401,A2436,'Все позиции'!$L$2:$L$10401,B2436,'Все позиции'!$F$2:$F$10401,"&lt;&gt;")</f>
        <v>0</v>
      </c>
      <c r="G2436" s="2" t="str">
        <f t="shared" si="38"/>
        <v>нет</v>
      </c>
    </row>
    <row r="2437" spans="1:7" x14ac:dyDescent="0.25">
      <c r="A2437" s="2" t="s">
        <v>7401</v>
      </c>
      <c r="B2437" s="2" t="s">
        <v>38</v>
      </c>
      <c r="C2437" s="2">
        <f>COUNTIFS('Все позиции'!$H$2:$H$10401,A2437,'Все позиции'!$L$2:$L$10401,B2437)</f>
        <v>1</v>
      </c>
      <c r="D2437" s="2">
        <f>SUMIFS('Все позиции'!$K$2:$K$10401,'Все позиции'!$H$2:$H$10401,A2437,'Все позиции'!$L$2:$L$10401,B2437)</f>
        <v>50</v>
      </c>
      <c r="E2437" s="4">
        <f>SUMIFS('Все позиции'!$P$2:$P$10401,'Все позиции'!$H$2:$H$10401,A2437,'Все позиции'!$L$2:$L$10401,B2437)</f>
        <v>58588.67</v>
      </c>
      <c r="F2437" s="2">
        <f>COUNTIFS('Все позиции'!$H$2:$H$10401,A2437,'Все позиции'!$L$2:$L$10401,B2437,'Все позиции'!$F$2:$F$10401,"&lt;&gt;")</f>
        <v>1</v>
      </c>
      <c r="G2437" s="2" t="str">
        <f t="shared" si="38"/>
        <v>да</v>
      </c>
    </row>
    <row r="2438" spans="1:7" x14ac:dyDescent="0.25">
      <c r="A2438" s="2" t="s">
        <v>4291</v>
      </c>
      <c r="B2438" s="2" t="s">
        <v>38</v>
      </c>
      <c r="C2438" s="2">
        <f>COUNTIFS('Все позиции'!$H$2:$H$10401,A2438,'Все позиции'!$L$2:$L$10401,B2438)</f>
        <v>1</v>
      </c>
      <c r="D2438" s="2">
        <f>SUMIFS('Все позиции'!$K$2:$K$10401,'Все позиции'!$H$2:$H$10401,A2438,'Все позиции'!$L$2:$L$10401,B2438)</f>
        <v>21</v>
      </c>
      <c r="E2438" s="4">
        <f>SUMIFS('Все позиции'!$P$2:$P$10401,'Все позиции'!$H$2:$H$10401,A2438,'Все позиции'!$L$2:$L$10401,B2438)</f>
        <v>32219.46</v>
      </c>
      <c r="F2438" s="2">
        <f>COUNTIFS('Все позиции'!$H$2:$H$10401,A2438,'Все позиции'!$L$2:$L$10401,B2438,'Все позиции'!$F$2:$F$10401,"&lt;&gt;")</f>
        <v>0</v>
      </c>
      <c r="G2438" s="2" t="str">
        <f t="shared" si="38"/>
        <v>нет</v>
      </c>
    </row>
    <row r="2439" spans="1:7" x14ac:dyDescent="0.25">
      <c r="A2439" s="2" t="s">
        <v>1837</v>
      </c>
      <c r="B2439" s="2" t="s">
        <v>38</v>
      </c>
      <c r="C2439" s="2">
        <f>COUNTIFS('Все позиции'!$H$2:$H$10401,A2439,'Все позиции'!$L$2:$L$10401,B2439)</f>
        <v>1</v>
      </c>
      <c r="D2439" s="2">
        <f>SUMIFS('Все позиции'!$K$2:$K$10401,'Все позиции'!$H$2:$H$10401,A2439,'Все позиции'!$L$2:$L$10401,B2439)</f>
        <v>20</v>
      </c>
      <c r="E2439" s="4">
        <f>SUMIFS('Все позиции'!$P$2:$P$10401,'Все позиции'!$H$2:$H$10401,A2439,'Все позиции'!$L$2:$L$10401,B2439)</f>
        <v>27733.53</v>
      </c>
      <c r="F2439" s="2">
        <f>COUNTIFS('Все позиции'!$H$2:$H$10401,A2439,'Все позиции'!$L$2:$L$10401,B2439,'Все позиции'!$F$2:$F$10401,"&lt;&gt;")</f>
        <v>0</v>
      </c>
      <c r="G2439" s="2" t="str">
        <f t="shared" si="38"/>
        <v>нет</v>
      </c>
    </row>
    <row r="2440" spans="1:7" x14ac:dyDescent="0.25">
      <c r="A2440" s="2" t="s">
        <v>6498</v>
      </c>
      <c r="B2440" s="2" t="s">
        <v>23</v>
      </c>
      <c r="C2440" s="2">
        <f>COUNTIFS('Все позиции'!$H$2:$H$10401,A2440,'Все позиции'!$L$2:$L$10401,B2440)</f>
        <v>2</v>
      </c>
      <c r="D2440" s="2">
        <f>SUMIFS('Все позиции'!$K$2:$K$10401,'Все позиции'!$H$2:$H$10401,A2440,'Все позиции'!$L$2:$L$10401,B2440)</f>
        <v>479.2</v>
      </c>
      <c r="E2440" s="4">
        <f>SUMIFS('Все позиции'!$P$2:$P$10401,'Все позиции'!$H$2:$H$10401,A2440,'Все позиции'!$L$2:$L$10401,B2440)</f>
        <v>155020966.48000002</v>
      </c>
      <c r="F2440" s="2">
        <f>COUNTIFS('Все позиции'!$H$2:$H$10401,A2440,'Все позиции'!$L$2:$L$10401,B2440,'Все позиции'!$F$2:$F$10401,"&lt;&gt;")</f>
        <v>2</v>
      </c>
      <c r="G2440" s="2" t="str">
        <f t="shared" si="38"/>
        <v>да</v>
      </c>
    </row>
    <row r="2441" spans="1:7" x14ac:dyDescent="0.25">
      <c r="A2441" s="2" t="s">
        <v>6499</v>
      </c>
      <c r="B2441" s="2" t="s">
        <v>23</v>
      </c>
      <c r="C2441" s="2">
        <f>COUNTIFS('Все позиции'!$H$2:$H$10401,A2441,'Все позиции'!$L$2:$L$10401,B2441)</f>
        <v>2</v>
      </c>
      <c r="D2441" s="2">
        <f>SUMIFS('Все позиции'!$K$2:$K$10401,'Все позиции'!$H$2:$H$10401,A2441,'Все позиции'!$L$2:$L$10401,B2441)</f>
        <v>251.8</v>
      </c>
      <c r="E2441" s="4">
        <f>SUMIFS('Все позиции'!$P$2:$P$10401,'Все позиции'!$H$2:$H$10401,A2441,'Все позиции'!$L$2:$L$10401,B2441)</f>
        <v>81457177.310000002</v>
      </c>
      <c r="F2441" s="2">
        <f>COUNTIFS('Все позиции'!$H$2:$H$10401,A2441,'Все позиции'!$L$2:$L$10401,B2441,'Все позиции'!$F$2:$F$10401,"&lt;&gt;")</f>
        <v>2</v>
      </c>
      <c r="G2441" s="2" t="str">
        <f t="shared" si="38"/>
        <v>да</v>
      </c>
    </row>
    <row r="2442" spans="1:7" x14ac:dyDescent="0.25">
      <c r="A2442" s="2" t="s">
        <v>6500</v>
      </c>
      <c r="B2442" s="2" t="s">
        <v>23</v>
      </c>
      <c r="C2442" s="2">
        <f>COUNTIFS('Все позиции'!$H$2:$H$10401,A2442,'Все позиции'!$L$2:$L$10401,B2442)</f>
        <v>2</v>
      </c>
      <c r="D2442" s="2">
        <f>SUMIFS('Все позиции'!$K$2:$K$10401,'Все позиции'!$H$2:$H$10401,A2442,'Все позиции'!$L$2:$L$10401,B2442)</f>
        <v>88</v>
      </c>
      <c r="E2442" s="4">
        <f>SUMIFS('Все позиции'!$P$2:$P$10401,'Все позиции'!$H$2:$H$10401,A2442,'Все позиции'!$L$2:$L$10401,B2442)</f>
        <v>28467957.119999997</v>
      </c>
      <c r="F2442" s="2">
        <f>COUNTIFS('Все позиции'!$H$2:$H$10401,A2442,'Все позиции'!$L$2:$L$10401,B2442,'Все позиции'!$F$2:$F$10401,"&lt;&gt;")</f>
        <v>2</v>
      </c>
      <c r="G2442" s="2" t="str">
        <f t="shared" si="38"/>
        <v>да</v>
      </c>
    </row>
    <row r="2443" spans="1:7" x14ac:dyDescent="0.25">
      <c r="A2443" s="2" t="s">
        <v>6501</v>
      </c>
      <c r="B2443" s="2" t="s">
        <v>23</v>
      </c>
      <c r="C2443" s="2">
        <f>COUNTIFS('Все позиции'!$H$2:$H$10401,A2443,'Все позиции'!$L$2:$L$10401,B2443)</f>
        <v>2</v>
      </c>
      <c r="D2443" s="2">
        <f>SUMIFS('Все позиции'!$K$2:$K$10401,'Все позиции'!$H$2:$H$10401,A2443,'Все позиции'!$L$2:$L$10401,B2443)</f>
        <v>479.2</v>
      </c>
      <c r="E2443" s="4">
        <f>SUMIFS('Все позиции'!$P$2:$P$10401,'Все позиции'!$H$2:$H$10401,A2443,'Все позиции'!$L$2:$L$10401,B2443)</f>
        <v>155020966.48000002</v>
      </c>
      <c r="F2443" s="2">
        <f>COUNTIFS('Все позиции'!$H$2:$H$10401,A2443,'Все позиции'!$L$2:$L$10401,B2443,'Все позиции'!$F$2:$F$10401,"&lt;&gt;")</f>
        <v>2</v>
      </c>
      <c r="G2443" s="2" t="str">
        <f t="shared" si="38"/>
        <v>да</v>
      </c>
    </row>
    <row r="2444" spans="1:7" x14ac:dyDescent="0.25">
      <c r="A2444" s="2" t="s">
        <v>6502</v>
      </c>
      <c r="B2444" s="2" t="s">
        <v>23</v>
      </c>
      <c r="C2444" s="2">
        <f>COUNTIFS('Все позиции'!$H$2:$H$10401,A2444,'Все позиции'!$L$2:$L$10401,B2444)</f>
        <v>2</v>
      </c>
      <c r="D2444" s="2">
        <f>SUMIFS('Все позиции'!$K$2:$K$10401,'Все позиции'!$H$2:$H$10401,A2444,'Все позиции'!$L$2:$L$10401,B2444)</f>
        <v>251.8</v>
      </c>
      <c r="E2444" s="4">
        <f>SUMIFS('Все позиции'!$P$2:$P$10401,'Все позиции'!$H$2:$H$10401,A2444,'Все позиции'!$L$2:$L$10401,B2444)</f>
        <v>81457177.310000002</v>
      </c>
      <c r="F2444" s="2">
        <f>COUNTIFS('Все позиции'!$H$2:$H$10401,A2444,'Все позиции'!$L$2:$L$10401,B2444,'Все позиции'!$F$2:$F$10401,"&lt;&gt;")</f>
        <v>2</v>
      </c>
      <c r="G2444" s="2" t="str">
        <f t="shared" si="38"/>
        <v>да</v>
      </c>
    </row>
    <row r="2445" spans="1:7" x14ac:dyDescent="0.25">
      <c r="A2445" s="2" t="s">
        <v>6503</v>
      </c>
      <c r="B2445" s="2" t="s">
        <v>23</v>
      </c>
      <c r="C2445" s="2">
        <f>COUNTIFS('Все позиции'!$H$2:$H$10401,A2445,'Все позиции'!$L$2:$L$10401,B2445)</f>
        <v>2</v>
      </c>
      <c r="D2445" s="2">
        <f>SUMIFS('Все позиции'!$K$2:$K$10401,'Все позиции'!$H$2:$H$10401,A2445,'Все позиции'!$L$2:$L$10401,B2445)</f>
        <v>88</v>
      </c>
      <c r="E2445" s="4">
        <f>SUMIFS('Все позиции'!$P$2:$P$10401,'Все позиции'!$H$2:$H$10401,A2445,'Все позиции'!$L$2:$L$10401,B2445)</f>
        <v>28467957.119999997</v>
      </c>
      <c r="F2445" s="2">
        <f>COUNTIFS('Все позиции'!$H$2:$H$10401,A2445,'Все позиции'!$L$2:$L$10401,B2445,'Все позиции'!$F$2:$F$10401,"&lt;&gt;")</f>
        <v>2</v>
      </c>
      <c r="G2445" s="2" t="str">
        <f t="shared" si="38"/>
        <v>да</v>
      </c>
    </row>
    <row r="2446" spans="1:7" x14ac:dyDescent="0.25">
      <c r="A2446" s="2" t="s">
        <v>6493</v>
      </c>
      <c r="B2446" s="2" t="s">
        <v>23</v>
      </c>
      <c r="C2446" s="2">
        <f>COUNTIFS('Все позиции'!$H$2:$H$10401,A2446,'Все позиции'!$L$2:$L$10401,B2446)</f>
        <v>2</v>
      </c>
      <c r="D2446" s="2">
        <f>SUMIFS('Все позиции'!$K$2:$K$10401,'Все позиции'!$H$2:$H$10401,A2446,'Все позиции'!$L$2:$L$10401,B2446)</f>
        <v>162.6</v>
      </c>
      <c r="E2446" s="4">
        <f>SUMIFS('Все позиции'!$P$2:$P$10401,'Все позиции'!$H$2:$H$10401,A2446,'Все позиции'!$L$2:$L$10401,B2446)</f>
        <v>52601020.769999996</v>
      </c>
      <c r="F2446" s="2">
        <f>COUNTIFS('Все позиции'!$H$2:$H$10401,A2446,'Все позиции'!$L$2:$L$10401,B2446,'Все позиции'!$F$2:$F$10401,"&lt;&gt;")</f>
        <v>2</v>
      </c>
      <c r="G2446" s="2" t="str">
        <f t="shared" si="38"/>
        <v>да</v>
      </c>
    </row>
    <row r="2447" spans="1:7" x14ac:dyDescent="0.25">
      <c r="A2447" s="2" t="s">
        <v>6494</v>
      </c>
      <c r="B2447" s="2" t="s">
        <v>23</v>
      </c>
      <c r="C2447" s="2">
        <f>COUNTIFS('Все позиции'!$H$2:$H$10401,A2447,'Все позиции'!$L$2:$L$10401,B2447)</f>
        <v>2</v>
      </c>
      <c r="D2447" s="2">
        <f>SUMIFS('Все позиции'!$K$2:$K$10401,'Все позиции'!$H$2:$H$10401,A2447,'Все позиции'!$L$2:$L$10401,B2447)</f>
        <v>56.4</v>
      </c>
      <c r="E2447" s="4">
        <f>SUMIFS('Все позиции'!$P$2:$P$10401,'Все позиции'!$H$2:$H$10401,A2447,'Все позиции'!$L$2:$L$10401,B2447)</f>
        <v>18245372.52</v>
      </c>
      <c r="F2447" s="2">
        <f>COUNTIFS('Все позиции'!$H$2:$H$10401,A2447,'Все позиции'!$L$2:$L$10401,B2447,'Все позиции'!$F$2:$F$10401,"&lt;&gt;")</f>
        <v>2</v>
      </c>
      <c r="G2447" s="2" t="str">
        <f t="shared" si="38"/>
        <v>да</v>
      </c>
    </row>
    <row r="2448" spans="1:7" x14ac:dyDescent="0.25">
      <c r="A2448" s="2" t="s">
        <v>6495</v>
      </c>
      <c r="B2448" s="2" t="s">
        <v>23</v>
      </c>
      <c r="C2448" s="2">
        <f>COUNTIFS('Все позиции'!$H$2:$H$10401,A2448,'Все позиции'!$L$2:$L$10401,B2448)</f>
        <v>2</v>
      </c>
      <c r="D2448" s="2">
        <f>SUMIFS('Все позиции'!$K$2:$K$10401,'Все позиции'!$H$2:$H$10401,A2448,'Все позиции'!$L$2:$L$10401,B2448)</f>
        <v>65.2</v>
      </c>
      <c r="E2448" s="4">
        <f>SUMIFS('Все позиции'!$P$2:$P$10401,'Все позиции'!$H$2:$H$10401,A2448,'Все позиции'!$L$2:$L$10401,B2448)</f>
        <v>21092168.219999999</v>
      </c>
      <c r="F2448" s="2">
        <f>COUNTIFS('Все позиции'!$H$2:$H$10401,A2448,'Все позиции'!$L$2:$L$10401,B2448,'Все позиции'!$F$2:$F$10401,"&lt;&gt;")</f>
        <v>2</v>
      </c>
      <c r="G2448" s="2" t="str">
        <f t="shared" si="38"/>
        <v>да</v>
      </c>
    </row>
    <row r="2449" spans="1:7" x14ac:dyDescent="0.25">
      <c r="A2449" s="2" t="s">
        <v>6496</v>
      </c>
      <c r="B2449" s="2" t="s">
        <v>23</v>
      </c>
      <c r="C2449" s="2">
        <f>COUNTIFS('Все позиции'!$H$2:$H$10401,A2449,'Все позиции'!$L$2:$L$10401,B2449)</f>
        <v>2</v>
      </c>
      <c r="D2449" s="2">
        <f>SUMIFS('Все позиции'!$K$2:$K$10401,'Все позиции'!$H$2:$H$10401,A2449,'Все позиции'!$L$2:$L$10401,B2449)</f>
        <v>175.8</v>
      </c>
      <c r="E2449" s="4">
        <f>SUMIFS('Все позиции'!$P$2:$P$10401,'Все позиции'!$H$2:$H$10401,A2449,'Все позиции'!$L$2:$L$10401,B2449)</f>
        <v>56871214.340000004</v>
      </c>
      <c r="F2449" s="2">
        <f>COUNTIFS('Все позиции'!$H$2:$H$10401,A2449,'Все позиции'!$L$2:$L$10401,B2449,'Все позиции'!$F$2:$F$10401,"&lt;&gt;")</f>
        <v>2</v>
      </c>
      <c r="G2449" s="2" t="str">
        <f t="shared" si="38"/>
        <v>да</v>
      </c>
    </row>
    <row r="2450" spans="1:7" x14ac:dyDescent="0.25">
      <c r="A2450" s="2" t="s">
        <v>6497</v>
      </c>
      <c r="B2450" s="2" t="s">
        <v>23</v>
      </c>
      <c r="C2450" s="2">
        <f>COUNTIFS('Все позиции'!$H$2:$H$10401,A2450,'Все позиции'!$L$2:$L$10401,B2450)</f>
        <v>2</v>
      </c>
      <c r="D2450" s="2">
        <f>SUMIFS('Все позиции'!$K$2:$K$10401,'Все позиции'!$H$2:$H$10401,A2450,'Все позиции'!$L$2:$L$10401,B2450)</f>
        <v>186</v>
      </c>
      <c r="E2450" s="4">
        <f>SUMIFS('Все позиции'!$P$2:$P$10401,'Все позиции'!$H$2:$H$10401,A2450,'Все позиции'!$L$2:$L$10401,B2450)</f>
        <v>60170909.359999999</v>
      </c>
      <c r="F2450" s="2">
        <f>COUNTIFS('Все позиции'!$H$2:$H$10401,A2450,'Все позиции'!$L$2:$L$10401,B2450,'Все позиции'!$F$2:$F$10401,"&lt;&gt;")</f>
        <v>2</v>
      </c>
      <c r="G2450" s="2" t="str">
        <f t="shared" si="38"/>
        <v>да</v>
      </c>
    </row>
    <row r="2451" spans="1:7" x14ac:dyDescent="0.25">
      <c r="A2451" s="2" t="s">
        <v>2147</v>
      </c>
      <c r="B2451" s="2" t="s">
        <v>73</v>
      </c>
      <c r="C2451" s="2">
        <f>COUNTIFS('Все позиции'!$H$2:$H$10401,A2451,'Все позиции'!$L$2:$L$10401,B2451)</f>
        <v>1</v>
      </c>
      <c r="D2451" s="2">
        <f>SUMIFS('Все позиции'!$K$2:$K$10401,'Все позиции'!$H$2:$H$10401,A2451,'Все позиции'!$L$2:$L$10401,B2451)</f>
        <v>3</v>
      </c>
      <c r="E2451" s="4">
        <f>SUMIFS('Все позиции'!$P$2:$P$10401,'Все позиции'!$H$2:$H$10401,A2451,'Все позиции'!$L$2:$L$10401,B2451)</f>
        <v>0</v>
      </c>
      <c r="F2451" s="2">
        <f>COUNTIFS('Все позиции'!$H$2:$H$10401,A2451,'Все позиции'!$L$2:$L$10401,B2451,'Все позиции'!$F$2:$F$10401,"&lt;&gt;")</f>
        <v>0</v>
      </c>
      <c r="G2451" s="2" t="str">
        <f t="shared" si="38"/>
        <v>нет</v>
      </c>
    </row>
    <row r="2452" spans="1:7" x14ac:dyDescent="0.25">
      <c r="A2452" s="2" t="s">
        <v>2145</v>
      </c>
      <c r="B2452" s="2" t="s">
        <v>38</v>
      </c>
      <c r="C2452" s="2">
        <f>COUNTIFS('Все позиции'!$H$2:$H$10401,A2452,'Все позиции'!$L$2:$L$10401,B2452)</f>
        <v>1</v>
      </c>
      <c r="D2452" s="2">
        <f>SUMIFS('Все позиции'!$K$2:$K$10401,'Все позиции'!$H$2:$H$10401,A2452,'Все позиции'!$L$2:$L$10401,B2452)</f>
        <v>8</v>
      </c>
      <c r="E2452" s="4">
        <f>SUMIFS('Все позиции'!$P$2:$P$10401,'Все позиции'!$H$2:$H$10401,A2452,'Все позиции'!$L$2:$L$10401,B2452)</f>
        <v>81984</v>
      </c>
      <c r="F2452" s="2">
        <f>COUNTIFS('Все позиции'!$H$2:$H$10401,A2452,'Все позиции'!$L$2:$L$10401,B2452,'Все позиции'!$F$2:$F$10401,"&lt;&gt;")</f>
        <v>0</v>
      </c>
      <c r="G2452" s="2" t="str">
        <f t="shared" si="38"/>
        <v>нет</v>
      </c>
    </row>
    <row r="2453" spans="1:7" x14ac:dyDescent="0.25">
      <c r="A2453" s="2" t="s">
        <v>5751</v>
      </c>
      <c r="B2453" s="2" t="s">
        <v>73</v>
      </c>
      <c r="C2453" s="2">
        <f>COUNTIFS('Все позиции'!$H$2:$H$10401,A2453,'Все позиции'!$L$2:$L$10401,B2453)</f>
        <v>1</v>
      </c>
      <c r="D2453" s="2">
        <f>SUMIFS('Все позиции'!$K$2:$K$10401,'Все позиции'!$H$2:$H$10401,A2453,'Все позиции'!$L$2:$L$10401,B2453)</f>
        <v>1</v>
      </c>
      <c r="E2453" s="4">
        <f>SUMIFS('Все позиции'!$P$2:$P$10401,'Все позиции'!$H$2:$H$10401,A2453,'Все позиции'!$L$2:$L$10401,B2453)</f>
        <v>0</v>
      </c>
      <c r="F2453" s="2">
        <f>COUNTIFS('Все позиции'!$H$2:$H$10401,A2453,'Все позиции'!$L$2:$L$10401,B2453,'Все позиции'!$F$2:$F$10401,"&lt;&gt;")</f>
        <v>1</v>
      </c>
      <c r="G2453" s="2" t="str">
        <f t="shared" si="38"/>
        <v>да</v>
      </c>
    </row>
    <row r="2454" spans="1:7" x14ac:dyDescent="0.25">
      <c r="A2454" s="2" t="s">
        <v>9467</v>
      </c>
      <c r="B2454" s="2" t="s">
        <v>38</v>
      </c>
      <c r="C2454" s="2">
        <f>COUNTIFS('Все позиции'!$H$2:$H$10401,A2454,'Все позиции'!$L$2:$L$10401,B2454)</f>
        <v>2</v>
      </c>
      <c r="D2454" s="2">
        <f>SUMIFS('Все позиции'!$K$2:$K$10401,'Все позиции'!$H$2:$H$10401,A2454,'Все позиции'!$L$2:$L$10401,B2454)</f>
        <v>2</v>
      </c>
      <c r="E2454" s="4">
        <f>SUMIFS('Все позиции'!$P$2:$P$10401,'Все позиции'!$H$2:$H$10401,A2454,'Все позиции'!$L$2:$L$10401,B2454)</f>
        <v>13176</v>
      </c>
      <c r="F2454" s="2">
        <f>COUNTIFS('Все позиции'!$H$2:$H$10401,A2454,'Все позиции'!$L$2:$L$10401,B2454,'Все позиции'!$F$2:$F$10401,"&lt;&gt;")</f>
        <v>2</v>
      </c>
      <c r="G2454" s="2" t="str">
        <f t="shared" si="38"/>
        <v>да</v>
      </c>
    </row>
    <row r="2455" spans="1:7" x14ac:dyDescent="0.25">
      <c r="A2455" s="2" t="s">
        <v>4600</v>
      </c>
      <c r="B2455" s="2" t="s">
        <v>38</v>
      </c>
      <c r="C2455" s="2">
        <f>COUNTIFS('Все позиции'!$H$2:$H$10401,A2455,'Все позиции'!$L$2:$L$10401,B2455)</f>
        <v>2</v>
      </c>
      <c r="D2455" s="2">
        <f>SUMIFS('Все позиции'!$K$2:$K$10401,'Все позиции'!$H$2:$H$10401,A2455,'Все позиции'!$L$2:$L$10401,B2455)</f>
        <v>4</v>
      </c>
      <c r="E2455" s="4">
        <f>SUMIFS('Все позиции'!$P$2:$P$10401,'Все позиции'!$H$2:$H$10401,A2455,'Все позиции'!$L$2:$L$10401,B2455)</f>
        <v>4794.7</v>
      </c>
      <c r="F2455" s="2">
        <f>COUNTIFS('Все позиции'!$H$2:$H$10401,A2455,'Все позиции'!$L$2:$L$10401,B2455,'Все позиции'!$F$2:$F$10401,"&lt;&gt;")</f>
        <v>0</v>
      </c>
      <c r="G2455" s="2" t="str">
        <f t="shared" si="38"/>
        <v>нет</v>
      </c>
    </row>
    <row r="2456" spans="1:7" x14ac:dyDescent="0.25">
      <c r="A2456" s="2" t="s">
        <v>4599</v>
      </c>
      <c r="B2456" s="2" t="s">
        <v>38</v>
      </c>
      <c r="C2456" s="2">
        <f>COUNTIFS('Все позиции'!$H$2:$H$10401,A2456,'Все позиции'!$L$2:$L$10401,B2456)</f>
        <v>2</v>
      </c>
      <c r="D2456" s="2">
        <f>SUMIFS('Все позиции'!$K$2:$K$10401,'Все позиции'!$H$2:$H$10401,A2456,'Все позиции'!$L$2:$L$10401,B2456)</f>
        <v>4</v>
      </c>
      <c r="E2456" s="4">
        <f>SUMIFS('Все позиции'!$P$2:$P$10401,'Все позиции'!$H$2:$H$10401,A2456,'Все позиции'!$L$2:$L$10401,B2456)</f>
        <v>6357.86</v>
      </c>
      <c r="F2456" s="2">
        <f>COUNTIFS('Все позиции'!$H$2:$H$10401,A2456,'Все позиции'!$L$2:$L$10401,B2456,'Все позиции'!$F$2:$F$10401,"&lt;&gt;")</f>
        <v>0</v>
      </c>
      <c r="G2456" s="2" t="str">
        <f t="shared" si="38"/>
        <v>нет</v>
      </c>
    </row>
    <row r="2457" spans="1:7" x14ac:dyDescent="0.25">
      <c r="A2457" s="2" t="s">
        <v>6611</v>
      </c>
      <c r="B2457" s="2" t="s">
        <v>38</v>
      </c>
      <c r="C2457" s="2">
        <f>COUNTIFS('Все позиции'!$H$2:$H$10401,A2457,'Все позиции'!$L$2:$L$10401,B2457)</f>
        <v>1</v>
      </c>
      <c r="D2457" s="2">
        <f>SUMIFS('Все позиции'!$K$2:$K$10401,'Все позиции'!$H$2:$H$10401,A2457,'Все позиции'!$L$2:$L$10401,B2457)</f>
        <v>1</v>
      </c>
      <c r="E2457" s="4">
        <f>SUMIFS('Все позиции'!$P$2:$P$10401,'Все позиции'!$H$2:$H$10401,A2457,'Все позиции'!$L$2:$L$10401,B2457)</f>
        <v>0</v>
      </c>
      <c r="F2457" s="2">
        <f>COUNTIFS('Все позиции'!$H$2:$H$10401,A2457,'Все позиции'!$L$2:$L$10401,B2457,'Все позиции'!$F$2:$F$10401,"&lt;&gt;")</f>
        <v>1</v>
      </c>
      <c r="G2457" s="2" t="str">
        <f t="shared" si="38"/>
        <v>да</v>
      </c>
    </row>
    <row r="2458" spans="1:7" x14ac:dyDescent="0.25">
      <c r="A2458" s="2" t="s">
        <v>5807</v>
      </c>
      <c r="B2458" s="2" t="s">
        <v>38</v>
      </c>
      <c r="C2458" s="2">
        <f>COUNTIFS('Все позиции'!$H$2:$H$10401,A2458,'Все позиции'!$L$2:$L$10401,B2458)</f>
        <v>1</v>
      </c>
      <c r="D2458" s="2">
        <f>SUMIFS('Все позиции'!$K$2:$K$10401,'Все позиции'!$H$2:$H$10401,A2458,'Все позиции'!$L$2:$L$10401,B2458)</f>
        <v>1</v>
      </c>
      <c r="E2458" s="4">
        <f>SUMIFS('Все позиции'!$P$2:$P$10401,'Все позиции'!$H$2:$H$10401,A2458,'Все позиции'!$L$2:$L$10401,B2458)</f>
        <v>2129.61</v>
      </c>
      <c r="F2458" s="2">
        <f>COUNTIFS('Все позиции'!$H$2:$H$10401,A2458,'Все позиции'!$L$2:$L$10401,B2458,'Все позиции'!$F$2:$F$10401,"&lt;&gt;")</f>
        <v>1</v>
      </c>
      <c r="G2458" s="2" t="str">
        <f t="shared" si="38"/>
        <v>да</v>
      </c>
    </row>
    <row r="2459" spans="1:7" x14ac:dyDescent="0.25">
      <c r="A2459" s="2" t="s">
        <v>5809</v>
      </c>
      <c r="B2459" s="2" t="s">
        <v>38</v>
      </c>
      <c r="C2459" s="2">
        <f>COUNTIFS('Все позиции'!$H$2:$H$10401,A2459,'Все позиции'!$L$2:$L$10401,B2459)</f>
        <v>1</v>
      </c>
      <c r="D2459" s="2">
        <f>SUMIFS('Все позиции'!$K$2:$K$10401,'Все позиции'!$H$2:$H$10401,A2459,'Все позиции'!$L$2:$L$10401,B2459)</f>
        <v>1</v>
      </c>
      <c r="E2459" s="4">
        <f>SUMIFS('Все позиции'!$P$2:$P$10401,'Все позиции'!$H$2:$H$10401,A2459,'Все позиции'!$L$2:$L$10401,B2459)</f>
        <v>30230.62</v>
      </c>
      <c r="F2459" s="2">
        <f>COUNTIFS('Все позиции'!$H$2:$H$10401,A2459,'Все позиции'!$L$2:$L$10401,B2459,'Все позиции'!$F$2:$F$10401,"&lt;&gt;")</f>
        <v>1</v>
      </c>
      <c r="G2459" s="2" t="str">
        <f t="shared" si="38"/>
        <v>да</v>
      </c>
    </row>
    <row r="2460" spans="1:7" x14ac:dyDescent="0.25">
      <c r="A2460" s="2" t="s">
        <v>934</v>
      </c>
      <c r="B2460" s="2" t="s">
        <v>38</v>
      </c>
      <c r="C2460" s="2">
        <f>COUNTIFS('Все позиции'!$H$2:$H$10401,A2460,'Все позиции'!$L$2:$L$10401,B2460)</f>
        <v>2</v>
      </c>
      <c r="D2460" s="2">
        <f>SUMIFS('Все позиции'!$K$2:$K$10401,'Все позиции'!$H$2:$H$10401,A2460,'Все позиции'!$L$2:$L$10401,B2460)</f>
        <v>2</v>
      </c>
      <c r="E2460" s="4">
        <f>SUMIFS('Все позиции'!$P$2:$P$10401,'Все позиции'!$H$2:$H$10401,A2460,'Все позиции'!$L$2:$L$10401,B2460)</f>
        <v>10529.18</v>
      </c>
      <c r="F2460" s="2">
        <f>COUNTIFS('Все позиции'!$H$2:$H$10401,A2460,'Все позиции'!$L$2:$L$10401,B2460,'Все позиции'!$F$2:$F$10401,"&lt;&gt;")</f>
        <v>0</v>
      </c>
      <c r="G2460" s="2" t="str">
        <f t="shared" si="38"/>
        <v>нет</v>
      </c>
    </row>
    <row r="2461" spans="1:7" x14ac:dyDescent="0.25">
      <c r="A2461" s="2" t="s">
        <v>4629</v>
      </c>
      <c r="B2461" s="2" t="s">
        <v>38</v>
      </c>
      <c r="C2461" s="2">
        <f>COUNTIFS('Все позиции'!$H$2:$H$10401,A2461,'Все позиции'!$L$2:$L$10401,B2461)</f>
        <v>2</v>
      </c>
      <c r="D2461" s="2">
        <f>SUMIFS('Все позиции'!$K$2:$K$10401,'Все позиции'!$H$2:$H$10401,A2461,'Все позиции'!$L$2:$L$10401,B2461)</f>
        <v>4</v>
      </c>
      <c r="E2461" s="4">
        <f>SUMIFS('Все позиции'!$P$2:$P$10401,'Все позиции'!$H$2:$H$10401,A2461,'Все позиции'!$L$2:$L$10401,B2461)</f>
        <v>1012.6899999999999</v>
      </c>
      <c r="F2461" s="2">
        <f>COUNTIFS('Все позиции'!$H$2:$H$10401,A2461,'Все позиции'!$L$2:$L$10401,B2461,'Все позиции'!$F$2:$F$10401,"&lt;&gt;")</f>
        <v>0</v>
      </c>
      <c r="G2461" s="2" t="str">
        <f t="shared" si="38"/>
        <v>нет</v>
      </c>
    </row>
    <row r="2462" spans="1:7" x14ac:dyDescent="0.25">
      <c r="A2462" s="2" t="s">
        <v>4637</v>
      </c>
      <c r="B2462" s="2" t="s">
        <v>38</v>
      </c>
      <c r="C2462" s="2">
        <f>COUNTIFS('Все позиции'!$H$2:$H$10401,A2462,'Все позиции'!$L$2:$L$10401,B2462)</f>
        <v>1</v>
      </c>
      <c r="D2462" s="2">
        <f>SUMIFS('Все позиции'!$K$2:$K$10401,'Все позиции'!$H$2:$H$10401,A2462,'Все позиции'!$L$2:$L$10401,B2462)</f>
        <v>1</v>
      </c>
      <c r="E2462" s="4">
        <f>SUMIFS('Все позиции'!$P$2:$P$10401,'Все позиции'!$H$2:$H$10401,A2462,'Все позиции'!$L$2:$L$10401,B2462)</f>
        <v>368.79</v>
      </c>
      <c r="F2462" s="2">
        <f>COUNTIFS('Все позиции'!$H$2:$H$10401,A2462,'Все позиции'!$L$2:$L$10401,B2462,'Все позиции'!$F$2:$F$10401,"&lt;&gt;")</f>
        <v>0</v>
      </c>
      <c r="G2462" s="2" t="str">
        <f t="shared" si="38"/>
        <v>нет</v>
      </c>
    </row>
    <row r="2463" spans="1:7" x14ac:dyDescent="0.25">
      <c r="A2463" s="2" t="s">
        <v>5409</v>
      </c>
      <c r="B2463" s="2" t="s">
        <v>38</v>
      </c>
      <c r="C2463" s="2">
        <f>COUNTIFS('Все позиции'!$H$2:$H$10401,A2463,'Все позиции'!$L$2:$L$10401,B2463)</f>
        <v>2</v>
      </c>
      <c r="D2463" s="2">
        <f>SUMIFS('Все позиции'!$K$2:$K$10401,'Все позиции'!$H$2:$H$10401,A2463,'Все позиции'!$L$2:$L$10401,B2463)</f>
        <v>6</v>
      </c>
      <c r="E2463" s="4">
        <f>SUMIFS('Все позиции'!$P$2:$P$10401,'Все позиции'!$H$2:$H$10401,A2463,'Все позиции'!$L$2:$L$10401,B2463)</f>
        <v>505537.5</v>
      </c>
      <c r="F2463" s="2">
        <f>COUNTIFS('Все позиции'!$H$2:$H$10401,A2463,'Все позиции'!$L$2:$L$10401,B2463,'Все позиции'!$F$2:$F$10401,"&lt;&gt;")</f>
        <v>2</v>
      </c>
      <c r="G2463" s="2" t="str">
        <f t="shared" si="38"/>
        <v>да</v>
      </c>
    </row>
    <row r="2464" spans="1:7" x14ac:dyDescent="0.25">
      <c r="A2464" s="2" t="s">
        <v>5413</v>
      </c>
      <c r="B2464" s="2" t="s">
        <v>38</v>
      </c>
      <c r="C2464" s="2">
        <f>COUNTIFS('Все позиции'!$H$2:$H$10401,A2464,'Все позиции'!$L$2:$L$10401,B2464)</f>
        <v>2</v>
      </c>
      <c r="D2464" s="2">
        <f>SUMIFS('Все позиции'!$K$2:$K$10401,'Все позиции'!$H$2:$H$10401,A2464,'Все позиции'!$L$2:$L$10401,B2464)</f>
        <v>6</v>
      </c>
      <c r="E2464" s="4">
        <f>SUMIFS('Все позиции'!$P$2:$P$10401,'Все позиции'!$H$2:$H$10401,A2464,'Все позиции'!$L$2:$L$10401,B2464)</f>
        <v>565561.5</v>
      </c>
      <c r="F2464" s="2">
        <f>COUNTIFS('Все позиции'!$H$2:$H$10401,A2464,'Все позиции'!$L$2:$L$10401,B2464,'Все позиции'!$F$2:$F$10401,"&lt;&gt;")</f>
        <v>2</v>
      </c>
      <c r="G2464" s="2" t="str">
        <f t="shared" si="38"/>
        <v>да</v>
      </c>
    </row>
    <row r="2465" spans="1:7" x14ac:dyDescent="0.25">
      <c r="A2465" s="2" t="s">
        <v>9631</v>
      </c>
      <c r="B2465" s="2" t="s">
        <v>38</v>
      </c>
      <c r="C2465" s="2">
        <f>COUNTIFS('Все позиции'!$H$2:$H$10401,A2465,'Все позиции'!$L$2:$L$10401,B2465)</f>
        <v>1</v>
      </c>
      <c r="D2465" s="2">
        <f>SUMIFS('Все позиции'!$K$2:$K$10401,'Все позиции'!$H$2:$H$10401,A2465,'Все позиции'!$L$2:$L$10401,B2465)</f>
        <v>4</v>
      </c>
      <c r="E2465" s="4">
        <f>SUMIFS('Все позиции'!$P$2:$P$10401,'Все позиции'!$H$2:$H$10401,A2465,'Все позиции'!$L$2:$L$10401,B2465)</f>
        <v>32753.93</v>
      </c>
      <c r="F2465" s="2">
        <f>COUNTIFS('Все позиции'!$H$2:$H$10401,A2465,'Все позиции'!$L$2:$L$10401,B2465,'Все позиции'!$F$2:$F$10401,"&lt;&gt;")</f>
        <v>1</v>
      </c>
      <c r="G2465" s="2" t="str">
        <f t="shared" si="38"/>
        <v>да</v>
      </c>
    </row>
    <row r="2466" spans="1:7" x14ac:dyDescent="0.25">
      <c r="A2466" s="2" t="s">
        <v>9479</v>
      </c>
      <c r="B2466" s="2" t="s">
        <v>38</v>
      </c>
      <c r="C2466" s="2">
        <f>COUNTIFS('Все позиции'!$H$2:$H$10401,A2466,'Все позиции'!$L$2:$L$10401,B2466)</f>
        <v>1</v>
      </c>
      <c r="D2466" s="2">
        <f>SUMIFS('Все позиции'!$K$2:$K$10401,'Все позиции'!$H$2:$H$10401,A2466,'Все позиции'!$L$2:$L$10401,B2466)</f>
        <v>2</v>
      </c>
      <c r="E2466" s="4">
        <f>SUMIFS('Все позиции'!$P$2:$P$10401,'Все позиции'!$H$2:$H$10401,A2466,'Все позиции'!$L$2:$L$10401,B2466)</f>
        <v>37195.120000000003</v>
      </c>
      <c r="F2466" s="2">
        <f>COUNTIFS('Все позиции'!$H$2:$H$10401,A2466,'Все позиции'!$L$2:$L$10401,B2466,'Все позиции'!$F$2:$F$10401,"&lt;&gt;")</f>
        <v>1</v>
      </c>
      <c r="G2466" s="2" t="str">
        <f t="shared" si="38"/>
        <v>да</v>
      </c>
    </row>
    <row r="2467" spans="1:7" x14ac:dyDescent="0.25">
      <c r="A2467" s="2" t="s">
        <v>9659</v>
      </c>
      <c r="B2467" s="2" t="s">
        <v>38</v>
      </c>
      <c r="C2467" s="2">
        <f>COUNTIFS('Все позиции'!$H$2:$H$10401,A2467,'Все позиции'!$L$2:$L$10401,B2467)</f>
        <v>1</v>
      </c>
      <c r="D2467" s="2">
        <f>SUMIFS('Все позиции'!$K$2:$K$10401,'Все позиции'!$H$2:$H$10401,A2467,'Все позиции'!$L$2:$L$10401,B2467)</f>
        <v>15</v>
      </c>
      <c r="E2467" s="4">
        <f>SUMIFS('Все позиции'!$P$2:$P$10401,'Все позиции'!$H$2:$H$10401,A2467,'Все позиции'!$L$2:$L$10401,B2467)</f>
        <v>1720917.36</v>
      </c>
      <c r="F2467" s="2">
        <f>COUNTIFS('Все позиции'!$H$2:$H$10401,A2467,'Все позиции'!$L$2:$L$10401,B2467,'Все позиции'!$F$2:$F$10401,"&lt;&gt;")</f>
        <v>1</v>
      </c>
      <c r="G2467" s="2" t="str">
        <f t="shared" si="38"/>
        <v>да</v>
      </c>
    </row>
    <row r="2468" spans="1:7" x14ac:dyDescent="0.25">
      <c r="A2468" s="2" t="s">
        <v>9660</v>
      </c>
      <c r="B2468" s="2" t="s">
        <v>38</v>
      </c>
      <c r="C2468" s="2">
        <f>COUNTIFS('Все позиции'!$H$2:$H$10401,A2468,'Все позиции'!$L$2:$L$10401,B2468)</f>
        <v>1</v>
      </c>
      <c r="D2468" s="2">
        <f>SUMIFS('Все позиции'!$K$2:$K$10401,'Все позиции'!$H$2:$H$10401,A2468,'Все позиции'!$L$2:$L$10401,B2468)</f>
        <v>15</v>
      </c>
      <c r="E2468" s="4">
        <f>SUMIFS('Все позиции'!$P$2:$P$10401,'Все позиции'!$H$2:$H$10401,A2468,'Все позиции'!$L$2:$L$10401,B2468)</f>
        <v>1652517.27</v>
      </c>
      <c r="F2468" s="2">
        <f>COUNTIFS('Все позиции'!$H$2:$H$10401,A2468,'Все позиции'!$L$2:$L$10401,B2468,'Все позиции'!$F$2:$F$10401,"&lt;&gt;")</f>
        <v>1</v>
      </c>
      <c r="G2468" s="2" t="str">
        <f t="shared" si="38"/>
        <v>да</v>
      </c>
    </row>
    <row r="2469" spans="1:7" x14ac:dyDescent="0.25">
      <c r="A2469" s="2" t="s">
        <v>9661</v>
      </c>
      <c r="B2469" s="2" t="s">
        <v>38</v>
      </c>
      <c r="C2469" s="2">
        <f>COUNTIFS('Все позиции'!$H$2:$H$10401,A2469,'Все позиции'!$L$2:$L$10401,B2469)</f>
        <v>1</v>
      </c>
      <c r="D2469" s="2">
        <f>SUMIFS('Все позиции'!$K$2:$K$10401,'Все позиции'!$H$2:$H$10401,A2469,'Все позиции'!$L$2:$L$10401,B2469)</f>
        <v>15</v>
      </c>
      <c r="E2469" s="4">
        <f>SUMIFS('Все позиции'!$P$2:$P$10401,'Все позиции'!$H$2:$H$10401,A2469,'Все позиции'!$L$2:$L$10401,B2469)</f>
        <v>1341170.03</v>
      </c>
      <c r="F2469" s="2">
        <f>COUNTIFS('Все позиции'!$H$2:$H$10401,A2469,'Все позиции'!$L$2:$L$10401,B2469,'Все позиции'!$F$2:$F$10401,"&lt;&gt;")</f>
        <v>1</v>
      </c>
      <c r="G2469" s="2" t="str">
        <f t="shared" si="38"/>
        <v>да</v>
      </c>
    </row>
    <row r="2470" spans="1:7" x14ac:dyDescent="0.25">
      <c r="A2470" s="2" t="s">
        <v>690</v>
      </c>
      <c r="B2470" s="2" t="s">
        <v>21</v>
      </c>
      <c r="C2470" s="2">
        <f>COUNTIFS('Все позиции'!$H$2:$H$10401,A2470,'Все позиции'!$L$2:$L$10401,B2470)</f>
        <v>1</v>
      </c>
      <c r="D2470" s="2">
        <f>SUMIFS('Все позиции'!$K$2:$K$10401,'Все позиции'!$H$2:$H$10401,A2470,'Все позиции'!$L$2:$L$10401,B2470)</f>
        <v>15</v>
      </c>
      <c r="E2470" s="4">
        <f>SUMIFS('Все позиции'!$P$2:$P$10401,'Все позиции'!$H$2:$H$10401,A2470,'Все позиции'!$L$2:$L$10401,B2470)</f>
        <v>0</v>
      </c>
      <c r="F2470" s="2">
        <f>COUNTIFS('Все позиции'!$H$2:$H$10401,A2470,'Все позиции'!$L$2:$L$10401,B2470,'Все позиции'!$F$2:$F$10401,"&lt;&gt;")</f>
        <v>0</v>
      </c>
      <c r="G2470" s="2" t="str">
        <f t="shared" si="38"/>
        <v>нет</v>
      </c>
    </row>
    <row r="2471" spans="1:7" x14ac:dyDescent="0.25">
      <c r="A2471" s="2" t="s">
        <v>2580</v>
      </c>
      <c r="B2471" s="2" t="s">
        <v>38</v>
      </c>
      <c r="C2471" s="2">
        <f>COUNTIFS('Все позиции'!$H$2:$H$10401,A2471,'Все позиции'!$L$2:$L$10401,B2471)</f>
        <v>1</v>
      </c>
      <c r="D2471" s="2">
        <f>SUMIFS('Все позиции'!$K$2:$K$10401,'Все позиции'!$H$2:$H$10401,A2471,'Все позиции'!$L$2:$L$10401,B2471)</f>
        <v>1</v>
      </c>
      <c r="E2471" s="4">
        <f>SUMIFS('Все позиции'!$P$2:$P$10401,'Все позиции'!$H$2:$H$10401,A2471,'Все позиции'!$L$2:$L$10401,B2471)</f>
        <v>6345</v>
      </c>
      <c r="F2471" s="2">
        <f>COUNTIFS('Все позиции'!$H$2:$H$10401,A2471,'Все позиции'!$L$2:$L$10401,B2471,'Все позиции'!$F$2:$F$10401,"&lt;&gt;")</f>
        <v>0</v>
      </c>
      <c r="G2471" s="2" t="str">
        <f t="shared" si="38"/>
        <v>нет</v>
      </c>
    </row>
    <row r="2472" spans="1:7" x14ac:dyDescent="0.25">
      <c r="A2472" s="2" t="s">
        <v>2581</v>
      </c>
      <c r="B2472" s="2" t="s">
        <v>38</v>
      </c>
      <c r="C2472" s="2">
        <f>COUNTIFS('Все позиции'!$H$2:$H$10401,A2472,'Все позиции'!$L$2:$L$10401,B2472)</f>
        <v>1</v>
      </c>
      <c r="D2472" s="2">
        <f>SUMIFS('Все позиции'!$K$2:$K$10401,'Все позиции'!$H$2:$H$10401,A2472,'Все позиции'!$L$2:$L$10401,B2472)</f>
        <v>1</v>
      </c>
      <c r="E2472" s="4">
        <f>SUMIFS('Все позиции'!$P$2:$P$10401,'Все позиции'!$H$2:$H$10401,A2472,'Все позиции'!$L$2:$L$10401,B2472)</f>
        <v>9315.01</v>
      </c>
      <c r="F2472" s="2">
        <f>COUNTIFS('Все позиции'!$H$2:$H$10401,A2472,'Все позиции'!$L$2:$L$10401,B2472,'Все позиции'!$F$2:$F$10401,"&lt;&gt;")</f>
        <v>0</v>
      </c>
      <c r="G2472" s="2" t="str">
        <f t="shared" si="38"/>
        <v>нет</v>
      </c>
    </row>
    <row r="2473" spans="1:7" x14ac:dyDescent="0.25">
      <c r="A2473" s="2" t="s">
        <v>9293</v>
      </c>
      <c r="B2473" s="2" t="s">
        <v>38</v>
      </c>
      <c r="C2473" s="2">
        <f>COUNTIFS('Все позиции'!$H$2:$H$10401,A2473,'Все позиции'!$L$2:$L$10401,B2473)</f>
        <v>1</v>
      </c>
      <c r="D2473" s="2">
        <f>SUMIFS('Все позиции'!$K$2:$K$10401,'Все позиции'!$H$2:$H$10401,A2473,'Все позиции'!$L$2:$L$10401,B2473)</f>
        <v>1</v>
      </c>
      <c r="E2473" s="4">
        <f>SUMIFS('Все позиции'!$P$2:$P$10401,'Все позиции'!$H$2:$H$10401,A2473,'Все позиции'!$L$2:$L$10401,B2473)</f>
        <v>10370</v>
      </c>
      <c r="F2473" s="2">
        <f>COUNTIFS('Все позиции'!$H$2:$H$10401,A2473,'Все позиции'!$L$2:$L$10401,B2473,'Все позиции'!$F$2:$F$10401,"&lt;&gt;")</f>
        <v>1</v>
      </c>
      <c r="G2473" s="2" t="str">
        <f t="shared" si="38"/>
        <v>да</v>
      </c>
    </row>
    <row r="2474" spans="1:7" x14ac:dyDescent="0.25">
      <c r="A2474" s="2" t="s">
        <v>9081</v>
      </c>
      <c r="B2474" s="2" t="s">
        <v>38</v>
      </c>
      <c r="C2474" s="2">
        <f>COUNTIFS('Все позиции'!$H$2:$H$10401,A2474,'Все позиции'!$L$2:$L$10401,B2474)</f>
        <v>2</v>
      </c>
      <c r="D2474" s="2">
        <f>SUMIFS('Все позиции'!$K$2:$K$10401,'Все позиции'!$H$2:$H$10401,A2474,'Все позиции'!$L$2:$L$10401,B2474)</f>
        <v>4</v>
      </c>
      <c r="E2474" s="4">
        <f>SUMIFS('Все позиции'!$P$2:$P$10401,'Все позиции'!$H$2:$H$10401,A2474,'Все позиции'!$L$2:$L$10401,B2474)</f>
        <v>4822.42</v>
      </c>
      <c r="F2474" s="2">
        <f>COUNTIFS('Все позиции'!$H$2:$H$10401,A2474,'Все позиции'!$L$2:$L$10401,B2474,'Все позиции'!$F$2:$F$10401,"&lt;&gt;")</f>
        <v>2</v>
      </c>
      <c r="G2474" s="2" t="str">
        <f t="shared" si="38"/>
        <v>да</v>
      </c>
    </row>
    <row r="2475" spans="1:7" x14ac:dyDescent="0.25">
      <c r="A2475" s="2" t="s">
        <v>8316</v>
      </c>
      <c r="B2475" s="2" t="s">
        <v>38</v>
      </c>
      <c r="C2475" s="2">
        <f>COUNTIFS('Все позиции'!$H$2:$H$10401,A2475,'Все позиции'!$L$2:$L$10401,B2475)</f>
        <v>1</v>
      </c>
      <c r="D2475" s="2">
        <f>SUMIFS('Все позиции'!$K$2:$K$10401,'Все позиции'!$H$2:$H$10401,A2475,'Все позиции'!$L$2:$L$10401,B2475)</f>
        <v>2</v>
      </c>
      <c r="E2475" s="4">
        <f>SUMIFS('Все позиции'!$P$2:$P$10401,'Все позиции'!$H$2:$H$10401,A2475,'Все позиции'!$L$2:$L$10401,B2475)</f>
        <v>90.04</v>
      </c>
      <c r="F2475" s="2">
        <f>COUNTIFS('Все позиции'!$H$2:$H$10401,A2475,'Все позиции'!$L$2:$L$10401,B2475,'Все позиции'!$F$2:$F$10401,"&lt;&gt;")</f>
        <v>1</v>
      </c>
      <c r="G2475" s="2" t="str">
        <f t="shared" si="38"/>
        <v>да</v>
      </c>
    </row>
    <row r="2476" spans="1:7" x14ac:dyDescent="0.25">
      <c r="A2476" s="2" t="s">
        <v>664</v>
      </c>
      <c r="B2476" s="2" t="s">
        <v>38</v>
      </c>
      <c r="C2476" s="2">
        <f>COUNTIFS('Все позиции'!$H$2:$H$10401,A2476,'Все позиции'!$L$2:$L$10401,B2476)</f>
        <v>1</v>
      </c>
      <c r="D2476" s="2">
        <f>SUMIFS('Все позиции'!$K$2:$K$10401,'Все позиции'!$H$2:$H$10401,A2476,'Все позиции'!$L$2:$L$10401,B2476)</f>
        <v>250</v>
      </c>
      <c r="E2476" s="4">
        <f>SUMIFS('Все позиции'!$P$2:$P$10401,'Все позиции'!$H$2:$H$10401,A2476,'Все позиции'!$L$2:$L$10401,B2476)</f>
        <v>213618.95</v>
      </c>
      <c r="F2476" s="2">
        <f>COUNTIFS('Все позиции'!$H$2:$H$10401,A2476,'Все позиции'!$L$2:$L$10401,B2476,'Все позиции'!$F$2:$F$10401,"&lt;&gt;")</f>
        <v>0</v>
      </c>
      <c r="G2476" s="2" t="str">
        <f t="shared" si="38"/>
        <v>нет</v>
      </c>
    </row>
    <row r="2477" spans="1:7" x14ac:dyDescent="0.25">
      <c r="A2477" s="2" t="s">
        <v>7402</v>
      </c>
      <c r="B2477" s="2" t="s">
        <v>38</v>
      </c>
      <c r="C2477" s="2">
        <f>COUNTIFS('Все позиции'!$H$2:$H$10401,A2477,'Все позиции'!$L$2:$L$10401,B2477)</f>
        <v>1</v>
      </c>
      <c r="D2477" s="2">
        <f>SUMIFS('Все позиции'!$K$2:$K$10401,'Все позиции'!$H$2:$H$10401,A2477,'Все позиции'!$L$2:$L$10401,B2477)</f>
        <v>60</v>
      </c>
      <c r="E2477" s="4">
        <f>SUMIFS('Все позиции'!$P$2:$P$10401,'Все позиции'!$H$2:$H$10401,A2477,'Все позиции'!$L$2:$L$10401,B2477)</f>
        <v>57025.73</v>
      </c>
      <c r="F2477" s="2">
        <f>COUNTIFS('Все позиции'!$H$2:$H$10401,A2477,'Все позиции'!$L$2:$L$10401,B2477,'Все позиции'!$F$2:$F$10401,"&lt;&gt;")</f>
        <v>1</v>
      </c>
      <c r="G2477" s="2" t="str">
        <f t="shared" si="38"/>
        <v>да</v>
      </c>
    </row>
    <row r="2478" spans="1:7" x14ac:dyDescent="0.25">
      <c r="A2478" s="2" t="s">
        <v>7403</v>
      </c>
      <c r="B2478" s="2" t="s">
        <v>38</v>
      </c>
      <c r="C2478" s="2">
        <f>COUNTIFS('Все позиции'!$H$2:$H$10401,A2478,'Все позиции'!$L$2:$L$10401,B2478)</f>
        <v>1</v>
      </c>
      <c r="D2478" s="2">
        <f>SUMIFS('Все позиции'!$K$2:$K$10401,'Все позиции'!$H$2:$H$10401,A2478,'Все позиции'!$L$2:$L$10401,B2478)</f>
        <v>65</v>
      </c>
      <c r="E2478" s="4">
        <f>SUMIFS('Все позиции'!$P$2:$P$10401,'Все позиции'!$H$2:$H$10401,A2478,'Все позиции'!$L$2:$L$10401,B2478)</f>
        <v>13093.22</v>
      </c>
      <c r="F2478" s="2">
        <f>COUNTIFS('Все позиции'!$H$2:$H$10401,A2478,'Все позиции'!$L$2:$L$10401,B2478,'Все позиции'!$F$2:$F$10401,"&lt;&gt;")</f>
        <v>1</v>
      </c>
      <c r="G2478" s="2" t="str">
        <f t="shared" si="38"/>
        <v>да</v>
      </c>
    </row>
    <row r="2479" spans="1:7" x14ac:dyDescent="0.25">
      <c r="A2479" s="2" t="s">
        <v>5643</v>
      </c>
      <c r="B2479" s="2" t="s">
        <v>38</v>
      </c>
      <c r="C2479" s="2">
        <f>COUNTIFS('Все позиции'!$H$2:$H$10401,A2479,'Все позиции'!$L$2:$L$10401,B2479)</f>
        <v>1</v>
      </c>
      <c r="D2479" s="2">
        <f>SUMIFS('Все позиции'!$K$2:$K$10401,'Все позиции'!$H$2:$H$10401,A2479,'Все позиции'!$L$2:$L$10401,B2479)</f>
        <v>11</v>
      </c>
      <c r="E2479" s="4">
        <f>SUMIFS('Все позиции'!$P$2:$P$10401,'Все позиции'!$H$2:$H$10401,A2479,'Все позиции'!$L$2:$L$10401,B2479)</f>
        <v>12972.98</v>
      </c>
      <c r="F2479" s="2">
        <f>COUNTIFS('Все позиции'!$H$2:$H$10401,A2479,'Все позиции'!$L$2:$L$10401,B2479,'Все позиции'!$F$2:$F$10401,"&lt;&gt;")</f>
        <v>1</v>
      </c>
      <c r="G2479" s="2" t="str">
        <f t="shared" si="38"/>
        <v>да</v>
      </c>
    </row>
    <row r="2480" spans="1:7" x14ac:dyDescent="0.25">
      <c r="A2480" s="2" t="s">
        <v>8317</v>
      </c>
      <c r="B2480" s="2" t="s">
        <v>38</v>
      </c>
      <c r="C2480" s="2">
        <f>COUNTIFS('Все позиции'!$H$2:$H$10401,A2480,'Все позиции'!$L$2:$L$10401,B2480)</f>
        <v>1</v>
      </c>
      <c r="D2480" s="2">
        <f>SUMIFS('Все позиции'!$K$2:$K$10401,'Все позиции'!$H$2:$H$10401,A2480,'Все позиции'!$L$2:$L$10401,B2480)</f>
        <v>1</v>
      </c>
      <c r="E2480" s="4">
        <f>SUMIFS('Все позиции'!$P$2:$P$10401,'Все позиции'!$H$2:$H$10401,A2480,'Все позиции'!$L$2:$L$10401,B2480)</f>
        <v>109942.51</v>
      </c>
      <c r="F2480" s="2">
        <f>COUNTIFS('Все позиции'!$H$2:$H$10401,A2480,'Все позиции'!$L$2:$L$10401,B2480,'Все позиции'!$F$2:$F$10401,"&lt;&gt;")</f>
        <v>1</v>
      </c>
      <c r="G2480" s="2" t="str">
        <f t="shared" si="38"/>
        <v>да</v>
      </c>
    </row>
    <row r="2481" spans="1:7" x14ac:dyDescent="0.25">
      <c r="A2481" s="2" t="s">
        <v>7287</v>
      </c>
      <c r="B2481" s="2" t="s">
        <v>38</v>
      </c>
      <c r="C2481" s="2">
        <f>COUNTIFS('Все позиции'!$H$2:$H$10401,A2481,'Все позиции'!$L$2:$L$10401,B2481)</f>
        <v>1</v>
      </c>
      <c r="D2481" s="2">
        <f>SUMIFS('Все позиции'!$K$2:$K$10401,'Все позиции'!$H$2:$H$10401,A2481,'Все позиции'!$L$2:$L$10401,B2481)</f>
        <v>7</v>
      </c>
      <c r="E2481" s="4">
        <f>SUMIFS('Все позиции'!$P$2:$P$10401,'Все позиции'!$H$2:$H$10401,A2481,'Все позиции'!$L$2:$L$10401,B2481)</f>
        <v>610855.01</v>
      </c>
      <c r="F2481" s="2">
        <f>COUNTIFS('Все позиции'!$H$2:$H$10401,A2481,'Все позиции'!$L$2:$L$10401,B2481,'Все позиции'!$F$2:$F$10401,"&lt;&gt;")</f>
        <v>1</v>
      </c>
      <c r="G2481" s="2" t="str">
        <f t="shared" si="38"/>
        <v>да</v>
      </c>
    </row>
    <row r="2482" spans="1:7" x14ac:dyDescent="0.25">
      <c r="A2482" s="2" t="s">
        <v>7288</v>
      </c>
      <c r="B2482" s="2" t="s">
        <v>38</v>
      </c>
      <c r="C2482" s="2">
        <f>COUNTIFS('Все позиции'!$H$2:$H$10401,A2482,'Все позиции'!$L$2:$L$10401,B2482)</f>
        <v>1</v>
      </c>
      <c r="D2482" s="2">
        <f>SUMIFS('Все позиции'!$K$2:$K$10401,'Все позиции'!$H$2:$H$10401,A2482,'Все позиции'!$L$2:$L$10401,B2482)</f>
        <v>1</v>
      </c>
      <c r="E2482" s="4">
        <f>SUMIFS('Все позиции'!$P$2:$P$10401,'Все позиции'!$H$2:$H$10401,A2482,'Все позиции'!$L$2:$L$10401,B2482)</f>
        <v>110050</v>
      </c>
      <c r="F2482" s="2">
        <f>COUNTIFS('Все позиции'!$H$2:$H$10401,A2482,'Все позиции'!$L$2:$L$10401,B2482,'Все позиции'!$F$2:$F$10401,"&lt;&gt;")</f>
        <v>1</v>
      </c>
      <c r="G2482" s="2" t="str">
        <f t="shared" si="38"/>
        <v>да</v>
      </c>
    </row>
    <row r="2483" spans="1:7" x14ac:dyDescent="0.25">
      <c r="A2483" s="2" t="s">
        <v>7289</v>
      </c>
      <c r="B2483" s="2" t="s">
        <v>38</v>
      </c>
      <c r="C2483" s="2">
        <f>COUNTIFS('Все позиции'!$H$2:$H$10401,A2483,'Все позиции'!$L$2:$L$10401,B2483)</f>
        <v>1</v>
      </c>
      <c r="D2483" s="2">
        <f>SUMIFS('Все позиции'!$K$2:$K$10401,'Все позиции'!$H$2:$H$10401,A2483,'Все позиции'!$L$2:$L$10401,B2483)</f>
        <v>1</v>
      </c>
      <c r="E2483" s="4">
        <f>SUMIFS('Все позиции'!$P$2:$P$10401,'Все позиции'!$H$2:$H$10401,A2483,'Все позиции'!$L$2:$L$10401,B2483)</f>
        <v>113615</v>
      </c>
      <c r="F2483" s="2">
        <f>COUNTIFS('Все позиции'!$H$2:$H$10401,A2483,'Все позиции'!$L$2:$L$10401,B2483,'Все позиции'!$F$2:$F$10401,"&lt;&gt;")</f>
        <v>1</v>
      </c>
      <c r="G2483" s="2" t="str">
        <f t="shared" si="38"/>
        <v>да</v>
      </c>
    </row>
    <row r="2484" spans="1:7" x14ac:dyDescent="0.25">
      <c r="A2484" s="2" t="s">
        <v>138</v>
      </c>
      <c r="B2484" s="2" t="s">
        <v>38</v>
      </c>
      <c r="C2484" s="2">
        <f>COUNTIFS('Все позиции'!$H$2:$H$10401,A2484,'Все позиции'!$L$2:$L$10401,B2484)</f>
        <v>1</v>
      </c>
      <c r="D2484" s="2">
        <f>SUMIFS('Все позиции'!$K$2:$K$10401,'Все позиции'!$H$2:$H$10401,A2484,'Все позиции'!$L$2:$L$10401,B2484)</f>
        <v>1</v>
      </c>
      <c r="E2484" s="4">
        <f>SUMIFS('Все позиции'!$P$2:$P$10401,'Все позиции'!$H$2:$H$10401,A2484,'Все позиции'!$L$2:$L$10401,B2484)</f>
        <v>5837.7</v>
      </c>
      <c r="F2484" s="2">
        <f>COUNTIFS('Все позиции'!$H$2:$H$10401,A2484,'Все позиции'!$L$2:$L$10401,B2484,'Все позиции'!$F$2:$F$10401,"&lt;&gt;")</f>
        <v>0</v>
      </c>
      <c r="G2484" s="2" t="str">
        <f t="shared" si="38"/>
        <v>нет</v>
      </c>
    </row>
    <row r="2485" spans="1:7" x14ac:dyDescent="0.25">
      <c r="A2485" s="2" t="s">
        <v>3515</v>
      </c>
      <c r="B2485" s="2" t="s">
        <v>38</v>
      </c>
      <c r="C2485" s="2">
        <f>COUNTIFS('Все позиции'!$H$2:$H$10401,A2485,'Все позиции'!$L$2:$L$10401,B2485)</f>
        <v>1</v>
      </c>
      <c r="D2485" s="2">
        <f>SUMIFS('Все позиции'!$K$2:$K$10401,'Все позиции'!$H$2:$H$10401,A2485,'Все позиции'!$L$2:$L$10401,B2485)</f>
        <v>1</v>
      </c>
      <c r="E2485" s="4">
        <f>SUMIFS('Все позиции'!$P$2:$P$10401,'Все позиции'!$H$2:$H$10401,A2485,'Все позиции'!$L$2:$L$10401,B2485)</f>
        <v>0</v>
      </c>
      <c r="F2485" s="2">
        <f>COUNTIFS('Все позиции'!$H$2:$H$10401,A2485,'Все позиции'!$L$2:$L$10401,B2485,'Все позиции'!$F$2:$F$10401,"&lt;&gt;")</f>
        <v>0</v>
      </c>
      <c r="G2485" s="2" t="str">
        <f t="shared" si="38"/>
        <v>нет</v>
      </c>
    </row>
    <row r="2486" spans="1:7" x14ac:dyDescent="0.25">
      <c r="A2486" s="2" t="s">
        <v>3516</v>
      </c>
      <c r="B2486" s="2" t="s">
        <v>38</v>
      </c>
      <c r="C2486" s="2">
        <f>COUNTIFS('Все позиции'!$H$2:$H$10401,A2486,'Все позиции'!$L$2:$L$10401,B2486)</f>
        <v>1</v>
      </c>
      <c r="D2486" s="2">
        <f>SUMIFS('Все позиции'!$K$2:$K$10401,'Все позиции'!$H$2:$H$10401,A2486,'Все позиции'!$L$2:$L$10401,B2486)</f>
        <v>1</v>
      </c>
      <c r="E2486" s="4">
        <f>SUMIFS('Все позиции'!$P$2:$P$10401,'Все позиции'!$H$2:$H$10401,A2486,'Все позиции'!$L$2:$L$10401,B2486)</f>
        <v>0</v>
      </c>
      <c r="F2486" s="2">
        <f>COUNTIFS('Все позиции'!$H$2:$H$10401,A2486,'Все позиции'!$L$2:$L$10401,B2486,'Все позиции'!$F$2:$F$10401,"&lt;&gt;")</f>
        <v>0</v>
      </c>
      <c r="G2486" s="2" t="str">
        <f t="shared" si="38"/>
        <v>нет</v>
      </c>
    </row>
    <row r="2487" spans="1:7" x14ac:dyDescent="0.25">
      <c r="A2487" s="2" t="s">
        <v>3517</v>
      </c>
      <c r="B2487" s="2" t="s">
        <v>38</v>
      </c>
      <c r="C2487" s="2">
        <f>COUNTIFS('Все позиции'!$H$2:$H$10401,A2487,'Все позиции'!$L$2:$L$10401,B2487)</f>
        <v>1</v>
      </c>
      <c r="D2487" s="2">
        <f>SUMIFS('Все позиции'!$K$2:$K$10401,'Все позиции'!$H$2:$H$10401,A2487,'Все позиции'!$L$2:$L$10401,B2487)</f>
        <v>1</v>
      </c>
      <c r="E2487" s="4">
        <f>SUMIFS('Все позиции'!$P$2:$P$10401,'Все позиции'!$H$2:$H$10401,A2487,'Все позиции'!$L$2:$L$10401,B2487)</f>
        <v>0</v>
      </c>
      <c r="F2487" s="2">
        <f>COUNTIFS('Все позиции'!$H$2:$H$10401,A2487,'Все позиции'!$L$2:$L$10401,B2487,'Все позиции'!$F$2:$F$10401,"&lt;&gt;")</f>
        <v>0</v>
      </c>
      <c r="G2487" s="2" t="str">
        <f t="shared" si="38"/>
        <v>нет</v>
      </c>
    </row>
    <row r="2488" spans="1:7" x14ac:dyDescent="0.25">
      <c r="A2488" s="2" t="s">
        <v>5644</v>
      </c>
      <c r="B2488" s="2" t="s">
        <v>38</v>
      </c>
      <c r="C2488" s="2">
        <f>COUNTIFS('Все позиции'!$H$2:$H$10401,A2488,'Все позиции'!$L$2:$L$10401,B2488)</f>
        <v>1</v>
      </c>
      <c r="D2488" s="2">
        <f>SUMIFS('Все позиции'!$K$2:$K$10401,'Все позиции'!$H$2:$H$10401,A2488,'Все позиции'!$L$2:$L$10401,B2488)</f>
        <v>1</v>
      </c>
      <c r="E2488" s="4">
        <f>SUMIFS('Все позиции'!$P$2:$P$10401,'Все позиции'!$H$2:$H$10401,A2488,'Все позиции'!$L$2:$L$10401,B2488)</f>
        <v>28389.58</v>
      </c>
      <c r="F2488" s="2">
        <f>COUNTIFS('Все позиции'!$H$2:$H$10401,A2488,'Все позиции'!$L$2:$L$10401,B2488,'Все позиции'!$F$2:$F$10401,"&lt;&gt;")</f>
        <v>1</v>
      </c>
      <c r="G2488" s="2" t="str">
        <f t="shared" si="38"/>
        <v>да</v>
      </c>
    </row>
    <row r="2489" spans="1:7" x14ac:dyDescent="0.25">
      <c r="A2489" s="2" t="s">
        <v>7290</v>
      </c>
      <c r="B2489" s="2" t="s">
        <v>38</v>
      </c>
      <c r="C2489" s="2">
        <f>COUNTIFS('Все позиции'!$H$2:$H$10401,A2489,'Все позиции'!$L$2:$L$10401,B2489)</f>
        <v>1</v>
      </c>
      <c r="D2489" s="2">
        <f>SUMIFS('Все позиции'!$K$2:$K$10401,'Все позиции'!$H$2:$H$10401,A2489,'Все позиции'!$L$2:$L$10401,B2489)</f>
        <v>2</v>
      </c>
      <c r="E2489" s="4">
        <f>SUMIFS('Все позиции'!$P$2:$P$10401,'Все позиции'!$H$2:$H$10401,A2489,'Все позиции'!$L$2:$L$10401,B2489)</f>
        <v>0</v>
      </c>
      <c r="F2489" s="2">
        <f>COUNTIFS('Все позиции'!$H$2:$H$10401,A2489,'Все позиции'!$L$2:$L$10401,B2489,'Все позиции'!$F$2:$F$10401,"&lt;&gt;")</f>
        <v>1</v>
      </c>
      <c r="G2489" s="2" t="str">
        <f t="shared" si="38"/>
        <v>да</v>
      </c>
    </row>
    <row r="2490" spans="1:7" x14ac:dyDescent="0.25">
      <c r="A2490" s="2" t="s">
        <v>7293</v>
      </c>
      <c r="B2490" s="2" t="s">
        <v>38</v>
      </c>
      <c r="C2490" s="2">
        <f>COUNTIFS('Все позиции'!$H$2:$H$10401,A2490,'Все позиции'!$L$2:$L$10401,B2490)</f>
        <v>1</v>
      </c>
      <c r="D2490" s="2">
        <f>SUMIFS('Все позиции'!$K$2:$K$10401,'Все позиции'!$H$2:$H$10401,A2490,'Все позиции'!$L$2:$L$10401,B2490)</f>
        <v>4</v>
      </c>
      <c r="E2490" s="4">
        <f>SUMIFS('Все позиции'!$P$2:$P$10401,'Все позиции'!$H$2:$H$10401,A2490,'Все позиции'!$L$2:$L$10401,B2490)</f>
        <v>0</v>
      </c>
      <c r="F2490" s="2">
        <f>COUNTIFS('Все позиции'!$H$2:$H$10401,A2490,'Все позиции'!$L$2:$L$10401,B2490,'Все позиции'!$F$2:$F$10401,"&lt;&gt;")</f>
        <v>1</v>
      </c>
      <c r="G2490" s="2" t="str">
        <f t="shared" si="38"/>
        <v>да</v>
      </c>
    </row>
    <row r="2491" spans="1:7" x14ac:dyDescent="0.25">
      <c r="A2491" s="2" t="s">
        <v>7294</v>
      </c>
      <c r="B2491" s="2" t="s">
        <v>38</v>
      </c>
      <c r="C2491" s="2">
        <f>COUNTIFS('Все позиции'!$H$2:$H$10401,A2491,'Все позиции'!$L$2:$L$10401,B2491)</f>
        <v>1</v>
      </c>
      <c r="D2491" s="2">
        <f>SUMIFS('Все позиции'!$K$2:$K$10401,'Все позиции'!$H$2:$H$10401,A2491,'Все позиции'!$L$2:$L$10401,B2491)</f>
        <v>1</v>
      </c>
      <c r="E2491" s="4">
        <f>SUMIFS('Все позиции'!$P$2:$P$10401,'Все позиции'!$H$2:$H$10401,A2491,'Все позиции'!$L$2:$L$10401,B2491)</f>
        <v>0</v>
      </c>
      <c r="F2491" s="2">
        <f>COUNTIFS('Все позиции'!$H$2:$H$10401,A2491,'Все позиции'!$L$2:$L$10401,B2491,'Все позиции'!$F$2:$F$10401,"&lt;&gt;")</f>
        <v>1</v>
      </c>
      <c r="G2491" s="2" t="str">
        <f t="shared" si="38"/>
        <v>да</v>
      </c>
    </row>
    <row r="2492" spans="1:7" x14ac:dyDescent="0.25">
      <c r="A2492" s="2" t="s">
        <v>7295</v>
      </c>
      <c r="B2492" s="2" t="s">
        <v>38</v>
      </c>
      <c r="C2492" s="2">
        <f>COUNTIFS('Все позиции'!$H$2:$H$10401,A2492,'Все позиции'!$L$2:$L$10401,B2492)</f>
        <v>1</v>
      </c>
      <c r="D2492" s="2">
        <f>SUMIFS('Все позиции'!$K$2:$K$10401,'Все позиции'!$H$2:$H$10401,A2492,'Все позиции'!$L$2:$L$10401,B2492)</f>
        <v>2</v>
      </c>
      <c r="E2492" s="4">
        <f>SUMIFS('Все позиции'!$P$2:$P$10401,'Все позиции'!$H$2:$H$10401,A2492,'Все позиции'!$L$2:$L$10401,B2492)</f>
        <v>0</v>
      </c>
      <c r="F2492" s="2">
        <f>COUNTIFS('Все позиции'!$H$2:$H$10401,A2492,'Все позиции'!$L$2:$L$10401,B2492,'Все позиции'!$F$2:$F$10401,"&lt;&gt;")</f>
        <v>1</v>
      </c>
      <c r="G2492" s="2" t="str">
        <f t="shared" si="38"/>
        <v>да</v>
      </c>
    </row>
    <row r="2493" spans="1:7" x14ac:dyDescent="0.25">
      <c r="A2493" s="2" t="s">
        <v>7297</v>
      </c>
      <c r="B2493" s="2" t="s">
        <v>38</v>
      </c>
      <c r="C2493" s="2">
        <f>COUNTIFS('Все позиции'!$H$2:$H$10401,A2493,'Все позиции'!$L$2:$L$10401,B2493)</f>
        <v>1</v>
      </c>
      <c r="D2493" s="2">
        <f>SUMIFS('Все позиции'!$K$2:$K$10401,'Все позиции'!$H$2:$H$10401,A2493,'Все позиции'!$L$2:$L$10401,B2493)</f>
        <v>1</v>
      </c>
      <c r="E2493" s="4">
        <f>SUMIFS('Все позиции'!$P$2:$P$10401,'Все позиции'!$H$2:$H$10401,A2493,'Все позиции'!$L$2:$L$10401,B2493)</f>
        <v>0</v>
      </c>
      <c r="F2493" s="2">
        <f>COUNTIFS('Все позиции'!$H$2:$H$10401,A2493,'Все позиции'!$L$2:$L$10401,B2493,'Все позиции'!$F$2:$F$10401,"&lt;&gt;")</f>
        <v>1</v>
      </c>
      <c r="G2493" s="2" t="str">
        <f t="shared" si="38"/>
        <v>да</v>
      </c>
    </row>
    <row r="2494" spans="1:7" x14ac:dyDescent="0.25">
      <c r="A2494" s="2" t="s">
        <v>4920</v>
      </c>
      <c r="B2494" s="2" t="s">
        <v>38</v>
      </c>
      <c r="C2494" s="2">
        <f>COUNTIFS('Все позиции'!$H$2:$H$10401,A2494,'Все позиции'!$L$2:$L$10401,B2494)</f>
        <v>2</v>
      </c>
      <c r="D2494" s="2">
        <f>SUMIFS('Все позиции'!$K$2:$K$10401,'Все позиции'!$H$2:$H$10401,A2494,'Все позиции'!$L$2:$L$10401,B2494)</f>
        <v>4</v>
      </c>
      <c r="E2494" s="4">
        <f>SUMIFS('Все позиции'!$P$2:$P$10401,'Все позиции'!$H$2:$H$10401,A2494,'Все позиции'!$L$2:$L$10401,B2494)</f>
        <v>83155.199999999997</v>
      </c>
      <c r="F2494" s="2">
        <f>COUNTIFS('Все позиции'!$H$2:$H$10401,A2494,'Все позиции'!$L$2:$L$10401,B2494,'Все позиции'!$F$2:$F$10401,"&lt;&gt;")</f>
        <v>2</v>
      </c>
      <c r="G2494" s="2" t="str">
        <f t="shared" si="38"/>
        <v>да</v>
      </c>
    </row>
    <row r="2495" spans="1:7" x14ac:dyDescent="0.25">
      <c r="A2495" s="2" t="s">
        <v>1197</v>
      </c>
      <c r="B2495" s="2" t="s">
        <v>38</v>
      </c>
      <c r="C2495" s="2">
        <f>COUNTIFS('Все позиции'!$H$2:$H$10401,A2495,'Все позиции'!$L$2:$L$10401,B2495)</f>
        <v>1</v>
      </c>
      <c r="D2495" s="2">
        <f>SUMIFS('Все позиции'!$K$2:$K$10401,'Все позиции'!$H$2:$H$10401,A2495,'Все позиции'!$L$2:$L$10401,B2495)</f>
        <v>1</v>
      </c>
      <c r="E2495" s="4">
        <f>SUMIFS('Все позиции'!$P$2:$P$10401,'Все позиции'!$H$2:$H$10401,A2495,'Все позиции'!$L$2:$L$10401,B2495)</f>
        <v>39523.120000000003</v>
      </c>
      <c r="F2495" s="2">
        <f>COUNTIFS('Все позиции'!$H$2:$H$10401,A2495,'Все позиции'!$L$2:$L$10401,B2495,'Все позиции'!$F$2:$F$10401,"&lt;&gt;")</f>
        <v>0</v>
      </c>
      <c r="G2495" s="2" t="str">
        <f t="shared" si="38"/>
        <v>нет</v>
      </c>
    </row>
    <row r="2496" spans="1:7" x14ac:dyDescent="0.25">
      <c r="A2496" s="2" t="s">
        <v>7291</v>
      </c>
      <c r="B2496" s="2" t="s">
        <v>38</v>
      </c>
      <c r="C2496" s="2">
        <f>COUNTIFS('Все позиции'!$H$2:$H$10401,A2496,'Все позиции'!$L$2:$L$10401,B2496)</f>
        <v>1</v>
      </c>
      <c r="D2496" s="2">
        <f>SUMIFS('Все позиции'!$K$2:$K$10401,'Все позиции'!$H$2:$H$10401,A2496,'Все позиции'!$L$2:$L$10401,B2496)</f>
        <v>1</v>
      </c>
      <c r="E2496" s="4">
        <f>SUMIFS('Все позиции'!$P$2:$P$10401,'Все позиции'!$H$2:$H$10401,A2496,'Все позиции'!$L$2:$L$10401,B2496)</f>
        <v>0</v>
      </c>
      <c r="F2496" s="2">
        <f>COUNTIFS('Все позиции'!$H$2:$H$10401,A2496,'Все позиции'!$L$2:$L$10401,B2496,'Все позиции'!$F$2:$F$10401,"&lt;&gt;")</f>
        <v>1</v>
      </c>
      <c r="G2496" s="2" t="str">
        <f t="shared" si="38"/>
        <v>да</v>
      </c>
    </row>
    <row r="2497" spans="1:7" x14ac:dyDescent="0.25">
      <c r="A2497" s="2" t="s">
        <v>7292</v>
      </c>
      <c r="B2497" s="2" t="s">
        <v>38</v>
      </c>
      <c r="C2497" s="2">
        <f>COUNTIFS('Все позиции'!$H$2:$H$10401,A2497,'Все позиции'!$L$2:$L$10401,B2497)</f>
        <v>1</v>
      </c>
      <c r="D2497" s="2">
        <f>SUMIFS('Все позиции'!$K$2:$K$10401,'Все позиции'!$H$2:$H$10401,A2497,'Все позиции'!$L$2:$L$10401,B2497)</f>
        <v>5</v>
      </c>
      <c r="E2497" s="4">
        <f>SUMIFS('Все позиции'!$P$2:$P$10401,'Все позиции'!$H$2:$H$10401,A2497,'Все позиции'!$L$2:$L$10401,B2497)</f>
        <v>0</v>
      </c>
      <c r="F2497" s="2">
        <f>COUNTIFS('Все позиции'!$H$2:$H$10401,A2497,'Все позиции'!$L$2:$L$10401,B2497,'Все позиции'!$F$2:$F$10401,"&lt;&gt;")</f>
        <v>1</v>
      </c>
      <c r="G2497" s="2" t="str">
        <f t="shared" si="38"/>
        <v>да</v>
      </c>
    </row>
    <row r="2498" spans="1:7" x14ac:dyDescent="0.25">
      <c r="A2498" s="2" t="s">
        <v>5645</v>
      </c>
      <c r="B2498" s="2" t="s">
        <v>38</v>
      </c>
      <c r="C2498" s="2">
        <f>COUNTIFS('Все позиции'!$H$2:$H$10401,A2498,'Все позиции'!$L$2:$L$10401,B2498)</f>
        <v>1</v>
      </c>
      <c r="D2498" s="2">
        <f>SUMIFS('Все позиции'!$K$2:$K$10401,'Все позиции'!$H$2:$H$10401,A2498,'Все позиции'!$L$2:$L$10401,B2498)</f>
        <v>1</v>
      </c>
      <c r="E2498" s="4">
        <f>SUMIFS('Все позиции'!$P$2:$P$10401,'Все позиции'!$H$2:$H$10401,A2498,'Все позиции'!$L$2:$L$10401,B2498)</f>
        <v>71400.38</v>
      </c>
      <c r="F2498" s="2">
        <f>COUNTIFS('Все позиции'!$H$2:$H$10401,A2498,'Все позиции'!$L$2:$L$10401,B2498,'Все позиции'!$F$2:$F$10401,"&lt;&gt;")</f>
        <v>1</v>
      </c>
      <c r="G2498" s="2" t="str">
        <f t="shared" ref="G2498:G2561" si="39">IF(F2498&gt;0,"да","нет")</f>
        <v>да</v>
      </c>
    </row>
    <row r="2499" spans="1:7" x14ac:dyDescent="0.25">
      <c r="A2499" s="2" t="s">
        <v>1199</v>
      </c>
      <c r="B2499" s="2" t="s">
        <v>38</v>
      </c>
      <c r="C2499" s="2">
        <f>COUNTIFS('Все позиции'!$H$2:$H$10401,A2499,'Все позиции'!$L$2:$L$10401,B2499)</f>
        <v>1</v>
      </c>
      <c r="D2499" s="2">
        <f>SUMIFS('Все позиции'!$K$2:$K$10401,'Все позиции'!$H$2:$H$10401,A2499,'Все позиции'!$L$2:$L$10401,B2499)</f>
        <v>1</v>
      </c>
      <c r="E2499" s="4">
        <f>SUMIFS('Все позиции'!$P$2:$P$10401,'Все позиции'!$H$2:$H$10401,A2499,'Все позиции'!$L$2:$L$10401,B2499)</f>
        <v>42221.760000000002</v>
      </c>
      <c r="F2499" s="2">
        <f>COUNTIFS('Все позиции'!$H$2:$H$10401,A2499,'Все позиции'!$L$2:$L$10401,B2499,'Все позиции'!$F$2:$F$10401,"&lt;&gt;")</f>
        <v>0</v>
      </c>
      <c r="G2499" s="2" t="str">
        <f t="shared" si="39"/>
        <v>нет</v>
      </c>
    </row>
    <row r="2500" spans="1:7" x14ac:dyDescent="0.25">
      <c r="A2500" s="2" t="s">
        <v>7296</v>
      </c>
      <c r="B2500" s="2" t="s">
        <v>38</v>
      </c>
      <c r="C2500" s="2">
        <f>COUNTIFS('Все позиции'!$H$2:$H$10401,A2500,'Все позиции'!$L$2:$L$10401,B2500)</f>
        <v>1</v>
      </c>
      <c r="D2500" s="2">
        <f>SUMIFS('Все позиции'!$K$2:$K$10401,'Все позиции'!$H$2:$H$10401,A2500,'Все позиции'!$L$2:$L$10401,B2500)</f>
        <v>1</v>
      </c>
      <c r="E2500" s="4">
        <f>SUMIFS('Все позиции'!$P$2:$P$10401,'Все позиции'!$H$2:$H$10401,A2500,'Все позиции'!$L$2:$L$10401,B2500)</f>
        <v>0</v>
      </c>
      <c r="F2500" s="2">
        <f>COUNTIFS('Все позиции'!$H$2:$H$10401,A2500,'Все позиции'!$L$2:$L$10401,B2500,'Все позиции'!$F$2:$F$10401,"&lt;&gt;")</f>
        <v>1</v>
      </c>
      <c r="G2500" s="2" t="str">
        <f t="shared" si="39"/>
        <v>да</v>
      </c>
    </row>
    <row r="2501" spans="1:7" x14ac:dyDescent="0.25">
      <c r="A2501" s="2" t="s">
        <v>1201</v>
      </c>
      <c r="B2501" s="2" t="s">
        <v>38</v>
      </c>
      <c r="C2501" s="2">
        <f>COUNTIFS('Все позиции'!$H$2:$H$10401,A2501,'Все позиции'!$L$2:$L$10401,B2501)</f>
        <v>1</v>
      </c>
      <c r="D2501" s="2">
        <f>SUMIFS('Все позиции'!$K$2:$K$10401,'Все позиции'!$H$2:$H$10401,A2501,'Все позиции'!$L$2:$L$10401,B2501)</f>
        <v>1</v>
      </c>
      <c r="E2501" s="4">
        <f>SUMIFS('Все позиции'!$P$2:$P$10401,'Все позиции'!$H$2:$H$10401,A2501,'Все позиции'!$L$2:$L$10401,B2501)</f>
        <v>55322.12</v>
      </c>
      <c r="F2501" s="2">
        <f>COUNTIFS('Все позиции'!$H$2:$H$10401,A2501,'Все позиции'!$L$2:$L$10401,B2501,'Все позиции'!$F$2:$F$10401,"&lt;&gt;")</f>
        <v>0</v>
      </c>
      <c r="G2501" s="2" t="str">
        <f t="shared" si="39"/>
        <v>нет</v>
      </c>
    </row>
    <row r="2502" spans="1:7" x14ac:dyDescent="0.25">
      <c r="A2502" s="2" t="s">
        <v>1203</v>
      </c>
      <c r="B2502" s="2" t="s">
        <v>38</v>
      </c>
      <c r="C2502" s="2">
        <f>COUNTIFS('Все позиции'!$H$2:$H$10401,A2502,'Все позиции'!$L$2:$L$10401,B2502)</f>
        <v>1</v>
      </c>
      <c r="D2502" s="2">
        <f>SUMIFS('Все позиции'!$K$2:$K$10401,'Все позиции'!$H$2:$H$10401,A2502,'Все позиции'!$L$2:$L$10401,B2502)</f>
        <v>3</v>
      </c>
      <c r="E2502" s="4">
        <f>SUMIFS('Все позиции'!$P$2:$P$10401,'Все позиции'!$H$2:$H$10401,A2502,'Все позиции'!$L$2:$L$10401,B2502)</f>
        <v>168425.88</v>
      </c>
      <c r="F2502" s="2">
        <f>COUNTIFS('Все позиции'!$H$2:$H$10401,A2502,'Все позиции'!$L$2:$L$10401,B2502,'Все позиции'!$F$2:$F$10401,"&lt;&gt;")</f>
        <v>0</v>
      </c>
      <c r="G2502" s="2" t="str">
        <f t="shared" si="39"/>
        <v>нет</v>
      </c>
    </row>
    <row r="2503" spans="1:7" x14ac:dyDescent="0.25">
      <c r="A2503" s="2" t="s">
        <v>5646</v>
      </c>
      <c r="B2503" s="2" t="s">
        <v>38</v>
      </c>
      <c r="C2503" s="2">
        <f>COUNTIFS('Все позиции'!$H$2:$H$10401,A2503,'Все позиции'!$L$2:$L$10401,B2503)</f>
        <v>1</v>
      </c>
      <c r="D2503" s="2">
        <f>SUMIFS('Все позиции'!$K$2:$K$10401,'Все позиции'!$H$2:$H$10401,A2503,'Все позиции'!$L$2:$L$10401,B2503)</f>
        <v>12</v>
      </c>
      <c r="E2503" s="4">
        <f>SUMIFS('Все позиции'!$P$2:$P$10401,'Все позиции'!$H$2:$H$10401,A2503,'Все позиции'!$L$2:$L$10401,B2503)</f>
        <v>328375.93</v>
      </c>
      <c r="F2503" s="2">
        <f>COUNTIFS('Все позиции'!$H$2:$H$10401,A2503,'Все позиции'!$L$2:$L$10401,B2503,'Все позиции'!$F$2:$F$10401,"&lt;&gt;")</f>
        <v>1</v>
      </c>
      <c r="G2503" s="2" t="str">
        <f t="shared" si="39"/>
        <v>да</v>
      </c>
    </row>
    <row r="2504" spans="1:7" x14ac:dyDescent="0.25">
      <c r="A2504" s="2" t="s">
        <v>5647</v>
      </c>
      <c r="B2504" s="2" t="s">
        <v>38</v>
      </c>
      <c r="C2504" s="2">
        <f>COUNTIFS('Все позиции'!$H$2:$H$10401,A2504,'Все позиции'!$L$2:$L$10401,B2504)</f>
        <v>1</v>
      </c>
      <c r="D2504" s="2">
        <f>SUMIFS('Все позиции'!$K$2:$K$10401,'Все позиции'!$H$2:$H$10401,A2504,'Все позиции'!$L$2:$L$10401,B2504)</f>
        <v>1</v>
      </c>
      <c r="E2504" s="4">
        <f>SUMIFS('Все позиции'!$P$2:$P$10401,'Все позиции'!$H$2:$H$10401,A2504,'Все позиции'!$L$2:$L$10401,B2504)</f>
        <v>84835.93</v>
      </c>
      <c r="F2504" s="2">
        <f>COUNTIFS('Все позиции'!$H$2:$H$10401,A2504,'Все позиции'!$L$2:$L$10401,B2504,'Все позиции'!$F$2:$F$10401,"&lt;&gt;")</f>
        <v>1</v>
      </c>
      <c r="G2504" s="2" t="str">
        <f t="shared" si="39"/>
        <v>да</v>
      </c>
    </row>
    <row r="2505" spans="1:7" x14ac:dyDescent="0.25">
      <c r="A2505" s="2" t="s">
        <v>5648</v>
      </c>
      <c r="B2505" s="2" t="s">
        <v>38</v>
      </c>
      <c r="C2505" s="2">
        <f>COUNTIFS('Все позиции'!$H$2:$H$10401,A2505,'Все позиции'!$L$2:$L$10401,B2505)</f>
        <v>1</v>
      </c>
      <c r="D2505" s="2">
        <f>SUMIFS('Все позиции'!$K$2:$K$10401,'Все позиции'!$H$2:$H$10401,A2505,'Все позиции'!$L$2:$L$10401,B2505)</f>
        <v>1</v>
      </c>
      <c r="E2505" s="4">
        <f>SUMIFS('Все позиции'!$P$2:$P$10401,'Все позиции'!$H$2:$H$10401,A2505,'Все позиции'!$L$2:$L$10401,B2505)</f>
        <v>108689.01</v>
      </c>
      <c r="F2505" s="2">
        <f>COUNTIFS('Все позиции'!$H$2:$H$10401,A2505,'Все позиции'!$L$2:$L$10401,B2505,'Все позиции'!$F$2:$F$10401,"&lt;&gt;")</f>
        <v>1</v>
      </c>
      <c r="G2505" s="2" t="str">
        <f t="shared" si="39"/>
        <v>да</v>
      </c>
    </row>
    <row r="2506" spans="1:7" x14ac:dyDescent="0.25">
      <c r="A2506" s="2" t="s">
        <v>8746</v>
      </c>
      <c r="B2506" s="2" t="s">
        <v>38</v>
      </c>
      <c r="C2506" s="2">
        <f>COUNTIFS('Все позиции'!$H$2:$H$10401,A2506,'Все позиции'!$L$2:$L$10401,B2506)</f>
        <v>1</v>
      </c>
      <c r="D2506" s="2">
        <f>SUMIFS('Все позиции'!$K$2:$K$10401,'Все позиции'!$H$2:$H$10401,A2506,'Все позиции'!$L$2:$L$10401,B2506)</f>
        <v>4</v>
      </c>
      <c r="E2506" s="4">
        <f>SUMIFS('Все позиции'!$P$2:$P$10401,'Все позиции'!$H$2:$H$10401,A2506,'Все позиции'!$L$2:$L$10401,B2506)</f>
        <v>23265.16</v>
      </c>
      <c r="F2506" s="2">
        <f>COUNTIFS('Все позиции'!$H$2:$H$10401,A2506,'Все позиции'!$L$2:$L$10401,B2506,'Все позиции'!$F$2:$F$10401,"&lt;&gt;")</f>
        <v>1</v>
      </c>
      <c r="G2506" s="2" t="str">
        <f t="shared" si="39"/>
        <v>да</v>
      </c>
    </row>
    <row r="2507" spans="1:7" x14ac:dyDescent="0.25">
      <c r="A2507" s="2" t="s">
        <v>310</v>
      </c>
      <c r="B2507" s="2" t="s">
        <v>38</v>
      </c>
      <c r="C2507" s="2">
        <f>COUNTIFS('Все позиции'!$H$2:$H$10401,A2507,'Все позиции'!$L$2:$L$10401,B2507)</f>
        <v>1</v>
      </c>
      <c r="D2507" s="2">
        <f>SUMIFS('Все позиции'!$K$2:$K$10401,'Все позиции'!$H$2:$H$10401,A2507,'Все позиции'!$L$2:$L$10401,B2507)</f>
        <v>2</v>
      </c>
      <c r="E2507" s="4">
        <f>SUMIFS('Все позиции'!$P$2:$P$10401,'Все позиции'!$H$2:$H$10401,A2507,'Все позиции'!$L$2:$L$10401,B2507)</f>
        <v>0</v>
      </c>
      <c r="F2507" s="2">
        <f>COUNTIFS('Все позиции'!$H$2:$H$10401,A2507,'Все позиции'!$L$2:$L$10401,B2507,'Все позиции'!$F$2:$F$10401,"&lt;&gt;")</f>
        <v>0</v>
      </c>
      <c r="G2507" s="2" t="str">
        <f t="shared" si="39"/>
        <v>нет</v>
      </c>
    </row>
    <row r="2508" spans="1:7" x14ac:dyDescent="0.25">
      <c r="A2508" s="2" t="s">
        <v>3602</v>
      </c>
      <c r="B2508" s="2" t="s">
        <v>38</v>
      </c>
      <c r="C2508" s="2">
        <f>COUNTIFS('Все позиции'!$H$2:$H$10401,A2508,'Все позиции'!$L$2:$L$10401,B2508)</f>
        <v>1</v>
      </c>
      <c r="D2508" s="2">
        <f>SUMIFS('Все позиции'!$K$2:$K$10401,'Все позиции'!$H$2:$H$10401,A2508,'Все позиции'!$L$2:$L$10401,B2508)</f>
        <v>1</v>
      </c>
      <c r="E2508" s="4">
        <f>SUMIFS('Все позиции'!$P$2:$P$10401,'Все позиции'!$H$2:$H$10401,A2508,'Все позиции'!$L$2:$L$10401,B2508)</f>
        <v>48699.199999999997</v>
      </c>
      <c r="F2508" s="2">
        <f>COUNTIFS('Все позиции'!$H$2:$H$10401,A2508,'Все позиции'!$L$2:$L$10401,B2508,'Все позиции'!$F$2:$F$10401,"&lt;&gt;")</f>
        <v>0</v>
      </c>
      <c r="G2508" s="2" t="str">
        <f t="shared" si="39"/>
        <v>нет</v>
      </c>
    </row>
    <row r="2509" spans="1:7" x14ac:dyDescent="0.25">
      <c r="A2509" s="2" t="s">
        <v>3603</v>
      </c>
      <c r="B2509" s="2" t="s">
        <v>38</v>
      </c>
      <c r="C2509" s="2">
        <f>COUNTIFS('Все позиции'!$H$2:$H$10401,A2509,'Все позиции'!$L$2:$L$10401,B2509)</f>
        <v>1</v>
      </c>
      <c r="D2509" s="2">
        <f>SUMIFS('Все позиции'!$K$2:$K$10401,'Все позиции'!$H$2:$H$10401,A2509,'Все позиции'!$L$2:$L$10401,B2509)</f>
        <v>1</v>
      </c>
      <c r="E2509" s="4">
        <f>SUMIFS('Все позиции'!$P$2:$P$10401,'Все позиции'!$H$2:$H$10401,A2509,'Все позиции'!$L$2:$L$10401,B2509)</f>
        <v>50494.400000000001</v>
      </c>
      <c r="F2509" s="2">
        <f>COUNTIFS('Все позиции'!$H$2:$H$10401,A2509,'Все позиции'!$L$2:$L$10401,B2509,'Все позиции'!$F$2:$F$10401,"&lt;&gt;")</f>
        <v>0</v>
      </c>
      <c r="G2509" s="2" t="str">
        <f t="shared" si="39"/>
        <v>нет</v>
      </c>
    </row>
    <row r="2510" spans="1:7" x14ac:dyDescent="0.25">
      <c r="A2510" s="2" t="s">
        <v>7298</v>
      </c>
      <c r="B2510" s="2" t="s">
        <v>38</v>
      </c>
      <c r="C2510" s="2">
        <f>COUNTIFS('Все позиции'!$H$2:$H$10401,A2510,'Все позиции'!$L$2:$L$10401,B2510)</f>
        <v>1</v>
      </c>
      <c r="D2510" s="2">
        <f>SUMIFS('Все позиции'!$K$2:$K$10401,'Все позиции'!$H$2:$H$10401,A2510,'Все позиции'!$L$2:$L$10401,B2510)</f>
        <v>15</v>
      </c>
      <c r="E2510" s="4">
        <f>SUMIFS('Все позиции'!$P$2:$P$10401,'Все позиции'!$H$2:$H$10401,A2510,'Все позиции'!$L$2:$L$10401,B2510)</f>
        <v>795150.01</v>
      </c>
      <c r="F2510" s="2">
        <f>COUNTIFS('Все позиции'!$H$2:$H$10401,A2510,'Все позиции'!$L$2:$L$10401,B2510,'Все позиции'!$F$2:$F$10401,"&lt;&gt;")</f>
        <v>1</v>
      </c>
      <c r="G2510" s="2" t="str">
        <f t="shared" si="39"/>
        <v>да</v>
      </c>
    </row>
    <row r="2511" spans="1:7" x14ac:dyDescent="0.25">
      <c r="A2511" s="2" t="s">
        <v>7299</v>
      </c>
      <c r="B2511" s="2" t="s">
        <v>38</v>
      </c>
      <c r="C2511" s="2">
        <f>COUNTIFS('Все позиции'!$H$2:$H$10401,A2511,'Все позиции'!$L$2:$L$10401,B2511)</f>
        <v>1</v>
      </c>
      <c r="D2511" s="2">
        <f>SUMIFS('Все позиции'!$K$2:$K$10401,'Все позиции'!$H$2:$H$10401,A2511,'Все позиции'!$L$2:$L$10401,B2511)</f>
        <v>5</v>
      </c>
      <c r="E2511" s="4">
        <f>SUMIFS('Все позиции'!$P$2:$P$10401,'Все позиции'!$H$2:$H$10401,A2511,'Все позиции'!$L$2:$L$10401,B2511)</f>
        <v>335574.97</v>
      </c>
      <c r="F2511" s="2">
        <f>COUNTIFS('Все позиции'!$H$2:$H$10401,A2511,'Все позиции'!$L$2:$L$10401,B2511,'Все позиции'!$F$2:$F$10401,"&lt;&gt;")</f>
        <v>1</v>
      </c>
      <c r="G2511" s="2" t="str">
        <f t="shared" si="39"/>
        <v>да</v>
      </c>
    </row>
    <row r="2512" spans="1:7" x14ac:dyDescent="0.25">
      <c r="A2512" s="2" t="s">
        <v>7300</v>
      </c>
      <c r="B2512" s="2" t="s">
        <v>38</v>
      </c>
      <c r="C2512" s="2">
        <f>COUNTIFS('Все позиции'!$H$2:$H$10401,A2512,'Все позиции'!$L$2:$L$10401,B2512)</f>
        <v>1</v>
      </c>
      <c r="D2512" s="2">
        <f>SUMIFS('Все позиции'!$K$2:$K$10401,'Все позиции'!$H$2:$H$10401,A2512,'Все позиции'!$L$2:$L$10401,B2512)</f>
        <v>1</v>
      </c>
      <c r="E2512" s="4">
        <f>SUMIFS('Все позиции'!$P$2:$P$10401,'Все позиции'!$H$2:$H$10401,A2512,'Все позиции'!$L$2:$L$10401,B2512)</f>
        <v>108035</v>
      </c>
      <c r="F2512" s="2">
        <f>COUNTIFS('Все позиции'!$H$2:$H$10401,A2512,'Все позиции'!$L$2:$L$10401,B2512,'Все позиции'!$F$2:$F$10401,"&lt;&gt;")</f>
        <v>1</v>
      </c>
      <c r="G2512" s="2" t="str">
        <f t="shared" si="39"/>
        <v>да</v>
      </c>
    </row>
    <row r="2513" spans="1:7" x14ac:dyDescent="0.25">
      <c r="A2513" s="2" t="s">
        <v>3604</v>
      </c>
      <c r="B2513" s="2" t="s">
        <v>38</v>
      </c>
      <c r="C2513" s="2">
        <f>COUNTIFS('Все позиции'!$H$2:$H$10401,A2513,'Все позиции'!$L$2:$L$10401,B2513)</f>
        <v>2</v>
      </c>
      <c r="D2513" s="2">
        <f>SUMIFS('Все позиции'!$K$2:$K$10401,'Все позиции'!$H$2:$H$10401,A2513,'Все позиции'!$L$2:$L$10401,B2513)</f>
        <v>53</v>
      </c>
      <c r="E2513" s="4">
        <f>SUMIFS('Все позиции'!$P$2:$P$10401,'Все позиции'!$H$2:$H$10401,A2513,'Все позиции'!$L$2:$L$10401,B2513)</f>
        <v>663720.21</v>
      </c>
      <c r="F2513" s="2">
        <f>COUNTIFS('Все позиции'!$H$2:$H$10401,A2513,'Все позиции'!$L$2:$L$10401,B2513,'Все позиции'!$F$2:$F$10401,"&lt;&gt;")</f>
        <v>1</v>
      </c>
      <c r="G2513" s="2" t="str">
        <f t="shared" si="39"/>
        <v>да</v>
      </c>
    </row>
    <row r="2514" spans="1:7" x14ac:dyDescent="0.25">
      <c r="A2514" s="2" t="s">
        <v>7301</v>
      </c>
      <c r="B2514" s="2" t="s">
        <v>38</v>
      </c>
      <c r="C2514" s="2">
        <f>COUNTIFS('Все позиции'!$H$2:$H$10401,A2514,'Все позиции'!$L$2:$L$10401,B2514)</f>
        <v>1</v>
      </c>
      <c r="D2514" s="2">
        <f>SUMIFS('Все позиции'!$K$2:$K$10401,'Все позиции'!$H$2:$H$10401,A2514,'Все позиции'!$L$2:$L$10401,B2514)</f>
        <v>4</v>
      </c>
      <c r="E2514" s="4">
        <f>SUMIFS('Все позиции'!$P$2:$P$10401,'Все позиции'!$H$2:$H$10401,A2514,'Все позиции'!$L$2:$L$10401,B2514)</f>
        <v>114080</v>
      </c>
      <c r="F2514" s="2">
        <f>COUNTIFS('Все позиции'!$H$2:$H$10401,A2514,'Все позиции'!$L$2:$L$10401,B2514,'Все позиции'!$F$2:$F$10401,"&lt;&gt;")</f>
        <v>1</v>
      </c>
      <c r="G2514" s="2" t="str">
        <f t="shared" si="39"/>
        <v>да</v>
      </c>
    </row>
    <row r="2515" spans="1:7" x14ac:dyDescent="0.25">
      <c r="A2515" s="2" t="s">
        <v>5649</v>
      </c>
      <c r="B2515" s="2" t="s">
        <v>38</v>
      </c>
      <c r="C2515" s="2">
        <f>COUNTIFS('Все позиции'!$H$2:$H$10401,A2515,'Все позиции'!$L$2:$L$10401,B2515)</f>
        <v>1</v>
      </c>
      <c r="D2515" s="2">
        <f>SUMIFS('Все позиции'!$K$2:$K$10401,'Все позиции'!$H$2:$H$10401,A2515,'Все позиции'!$L$2:$L$10401,B2515)</f>
        <v>1</v>
      </c>
      <c r="E2515" s="4">
        <f>SUMIFS('Все позиции'!$P$2:$P$10401,'Все позиции'!$H$2:$H$10401,A2515,'Все позиции'!$L$2:$L$10401,B2515)</f>
        <v>61379.97</v>
      </c>
      <c r="F2515" s="2">
        <f>COUNTIFS('Все позиции'!$H$2:$H$10401,A2515,'Все позиции'!$L$2:$L$10401,B2515,'Все позиции'!$F$2:$F$10401,"&lt;&gt;")</f>
        <v>1</v>
      </c>
      <c r="G2515" s="2" t="str">
        <f t="shared" si="39"/>
        <v>да</v>
      </c>
    </row>
    <row r="2516" spans="1:7" x14ac:dyDescent="0.25">
      <c r="A2516" s="2" t="s">
        <v>7302</v>
      </c>
      <c r="B2516" s="2" t="s">
        <v>38</v>
      </c>
      <c r="C2516" s="2">
        <f>COUNTIFS('Все позиции'!$H$2:$H$10401,A2516,'Все позиции'!$L$2:$L$10401,B2516)</f>
        <v>1</v>
      </c>
      <c r="D2516" s="2">
        <f>SUMIFS('Все позиции'!$K$2:$K$10401,'Все позиции'!$H$2:$H$10401,A2516,'Все позиции'!$L$2:$L$10401,B2516)</f>
        <v>7</v>
      </c>
      <c r="E2516" s="4">
        <f>SUMIFS('Все позиции'!$P$2:$P$10401,'Все позиции'!$H$2:$H$10401,A2516,'Все позиции'!$L$2:$L$10401,B2516)</f>
        <v>501269.99</v>
      </c>
      <c r="F2516" s="2">
        <f>COUNTIFS('Все позиции'!$H$2:$H$10401,A2516,'Все позиции'!$L$2:$L$10401,B2516,'Все позиции'!$F$2:$F$10401,"&lt;&gt;")</f>
        <v>1</v>
      </c>
      <c r="G2516" s="2" t="str">
        <f t="shared" si="39"/>
        <v>да</v>
      </c>
    </row>
    <row r="2517" spans="1:7" x14ac:dyDescent="0.25">
      <c r="A2517" s="2" t="s">
        <v>5650</v>
      </c>
      <c r="B2517" s="2" t="s">
        <v>38</v>
      </c>
      <c r="C2517" s="2">
        <f>COUNTIFS('Все позиции'!$H$2:$H$10401,A2517,'Все позиции'!$L$2:$L$10401,B2517)</f>
        <v>1</v>
      </c>
      <c r="D2517" s="2">
        <f>SUMIFS('Все позиции'!$K$2:$K$10401,'Все позиции'!$H$2:$H$10401,A2517,'Все позиции'!$L$2:$L$10401,B2517)</f>
        <v>2</v>
      </c>
      <c r="E2517" s="4">
        <f>SUMIFS('Все позиции'!$P$2:$P$10401,'Все позиции'!$H$2:$H$10401,A2517,'Все позиции'!$L$2:$L$10401,B2517)</f>
        <v>163476.95000000001</v>
      </c>
      <c r="F2517" s="2">
        <f>COUNTIFS('Все позиции'!$H$2:$H$10401,A2517,'Все позиции'!$L$2:$L$10401,B2517,'Все позиции'!$F$2:$F$10401,"&lt;&gt;")</f>
        <v>1</v>
      </c>
      <c r="G2517" s="2" t="str">
        <f t="shared" si="39"/>
        <v>да</v>
      </c>
    </row>
    <row r="2518" spans="1:7" x14ac:dyDescent="0.25">
      <c r="A2518" s="2" t="s">
        <v>7303</v>
      </c>
      <c r="B2518" s="2" t="s">
        <v>38</v>
      </c>
      <c r="C2518" s="2">
        <f>COUNTIFS('Все позиции'!$H$2:$H$10401,A2518,'Все позиции'!$L$2:$L$10401,B2518)</f>
        <v>1</v>
      </c>
      <c r="D2518" s="2">
        <f>SUMIFS('Все позиции'!$K$2:$K$10401,'Все позиции'!$H$2:$H$10401,A2518,'Все позиции'!$L$2:$L$10401,B2518)</f>
        <v>1</v>
      </c>
      <c r="E2518" s="4">
        <f>SUMIFS('Все позиции'!$P$2:$P$10401,'Все позиции'!$H$2:$H$10401,A2518,'Все позиции'!$L$2:$L$10401,B2518)</f>
        <v>83234.990000000005</v>
      </c>
      <c r="F2518" s="2">
        <f>COUNTIFS('Все позиции'!$H$2:$H$10401,A2518,'Все позиции'!$L$2:$L$10401,B2518,'Все позиции'!$F$2:$F$10401,"&lt;&gt;")</f>
        <v>1</v>
      </c>
      <c r="G2518" s="2" t="str">
        <f t="shared" si="39"/>
        <v>да</v>
      </c>
    </row>
    <row r="2519" spans="1:7" x14ac:dyDescent="0.25">
      <c r="A2519" s="2" t="s">
        <v>7304</v>
      </c>
      <c r="B2519" s="2" t="s">
        <v>38</v>
      </c>
      <c r="C2519" s="2">
        <f>COUNTIFS('Все позиции'!$H$2:$H$10401,A2519,'Все позиции'!$L$2:$L$10401,B2519)</f>
        <v>1</v>
      </c>
      <c r="D2519" s="2">
        <f>SUMIFS('Все позиции'!$K$2:$K$10401,'Все позиции'!$H$2:$H$10401,A2519,'Все позиции'!$L$2:$L$10401,B2519)</f>
        <v>12</v>
      </c>
      <c r="E2519" s="4">
        <f>SUMIFS('Все позиции'!$P$2:$P$10401,'Все позиции'!$H$2:$H$10401,A2519,'Все позиции'!$L$2:$L$10401,B2519)</f>
        <v>796080.01</v>
      </c>
      <c r="F2519" s="2">
        <f>COUNTIFS('Все позиции'!$H$2:$H$10401,A2519,'Все позиции'!$L$2:$L$10401,B2519,'Все позиции'!$F$2:$F$10401,"&lt;&gt;")</f>
        <v>1</v>
      </c>
      <c r="G2519" s="2" t="str">
        <f t="shared" si="39"/>
        <v>да</v>
      </c>
    </row>
    <row r="2520" spans="1:7" x14ac:dyDescent="0.25">
      <c r="A2520" s="2" t="s">
        <v>7305</v>
      </c>
      <c r="B2520" s="2" t="s">
        <v>38</v>
      </c>
      <c r="C2520" s="2">
        <f>COUNTIFS('Все позиции'!$H$2:$H$10401,A2520,'Все позиции'!$L$2:$L$10401,B2520)</f>
        <v>1</v>
      </c>
      <c r="D2520" s="2">
        <f>SUMIFS('Все позиции'!$K$2:$K$10401,'Все позиции'!$H$2:$H$10401,A2520,'Все позиции'!$L$2:$L$10401,B2520)</f>
        <v>8</v>
      </c>
      <c r="E2520" s="4">
        <f>SUMIFS('Все позиции'!$P$2:$P$10401,'Все позиции'!$H$2:$H$10401,A2520,'Все позиции'!$L$2:$L$10401,B2520)</f>
        <v>510879.98</v>
      </c>
      <c r="F2520" s="2">
        <f>COUNTIFS('Все позиции'!$H$2:$H$10401,A2520,'Все позиции'!$L$2:$L$10401,B2520,'Все позиции'!$F$2:$F$10401,"&lt;&gt;")</f>
        <v>1</v>
      </c>
      <c r="G2520" s="2" t="str">
        <f t="shared" si="39"/>
        <v>да</v>
      </c>
    </row>
    <row r="2521" spans="1:7" x14ac:dyDescent="0.25">
      <c r="A2521" s="2" t="s">
        <v>7306</v>
      </c>
      <c r="B2521" s="2" t="s">
        <v>38</v>
      </c>
      <c r="C2521" s="2">
        <f>COUNTIFS('Все позиции'!$H$2:$H$10401,A2521,'Все позиции'!$L$2:$L$10401,B2521)</f>
        <v>1</v>
      </c>
      <c r="D2521" s="2">
        <f>SUMIFS('Все позиции'!$K$2:$K$10401,'Все позиции'!$H$2:$H$10401,A2521,'Все позиции'!$L$2:$L$10401,B2521)</f>
        <v>24</v>
      </c>
      <c r="E2521" s="4">
        <f>SUMIFS('Все позиции'!$P$2:$P$10401,'Все позиции'!$H$2:$H$10401,A2521,'Все позиции'!$L$2:$L$10401,B2521)</f>
        <v>2086920.29</v>
      </c>
      <c r="F2521" s="2">
        <f>COUNTIFS('Все позиции'!$H$2:$H$10401,A2521,'Все позиции'!$L$2:$L$10401,B2521,'Все позиции'!$F$2:$F$10401,"&lt;&gt;")</f>
        <v>1</v>
      </c>
      <c r="G2521" s="2" t="str">
        <f t="shared" si="39"/>
        <v>да</v>
      </c>
    </row>
    <row r="2522" spans="1:7" x14ac:dyDescent="0.25">
      <c r="A2522" s="2" t="s">
        <v>9020</v>
      </c>
      <c r="B2522" s="2" t="s">
        <v>38</v>
      </c>
      <c r="C2522" s="2">
        <f>COUNTIFS('Все позиции'!$H$2:$H$10401,A2522,'Все позиции'!$L$2:$L$10401,B2522)</f>
        <v>1</v>
      </c>
      <c r="D2522" s="2">
        <f>SUMIFS('Все позиции'!$K$2:$K$10401,'Все позиции'!$H$2:$H$10401,A2522,'Все позиции'!$L$2:$L$10401,B2522)</f>
        <v>2</v>
      </c>
      <c r="E2522" s="4">
        <f>SUMIFS('Все позиции'!$P$2:$P$10401,'Все позиции'!$H$2:$H$10401,A2522,'Все позиции'!$L$2:$L$10401,B2522)</f>
        <v>10053.700000000001</v>
      </c>
      <c r="F2522" s="2">
        <f>COUNTIFS('Все позиции'!$H$2:$H$10401,A2522,'Все позиции'!$L$2:$L$10401,B2522,'Все позиции'!$F$2:$F$10401,"&lt;&gt;")</f>
        <v>1</v>
      </c>
      <c r="G2522" s="2" t="str">
        <f t="shared" si="39"/>
        <v>да</v>
      </c>
    </row>
    <row r="2523" spans="1:7" x14ac:dyDescent="0.25">
      <c r="A2523" s="2" t="s">
        <v>591</v>
      </c>
      <c r="B2523" s="2" t="s">
        <v>73</v>
      </c>
      <c r="C2523" s="2">
        <f>COUNTIFS('Все позиции'!$H$2:$H$10401,A2523,'Все позиции'!$L$2:$L$10401,B2523)</f>
        <v>2</v>
      </c>
      <c r="D2523" s="2">
        <f>SUMIFS('Все позиции'!$K$2:$K$10401,'Все позиции'!$H$2:$H$10401,A2523,'Все позиции'!$L$2:$L$10401,B2523)</f>
        <v>9</v>
      </c>
      <c r="E2523" s="4">
        <f>SUMIFS('Все позиции'!$P$2:$P$10401,'Все позиции'!$H$2:$H$10401,A2523,'Все позиции'!$L$2:$L$10401,B2523)</f>
        <v>108470.75</v>
      </c>
      <c r="F2523" s="2">
        <f>COUNTIFS('Все позиции'!$H$2:$H$10401,A2523,'Все позиции'!$L$2:$L$10401,B2523,'Все позиции'!$F$2:$F$10401,"&lt;&gt;")</f>
        <v>1</v>
      </c>
      <c r="G2523" s="2" t="str">
        <f t="shared" si="39"/>
        <v>да</v>
      </c>
    </row>
    <row r="2524" spans="1:7" x14ac:dyDescent="0.25">
      <c r="A2524" s="2" t="s">
        <v>9922</v>
      </c>
      <c r="B2524" s="2" t="s">
        <v>38</v>
      </c>
      <c r="C2524" s="2">
        <f>COUNTIFS('Все позиции'!$H$2:$H$10401,A2524,'Все позиции'!$L$2:$L$10401,B2524)</f>
        <v>1</v>
      </c>
      <c r="D2524" s="2">
        <f>SUMIFS('Все позиции'!$K$2:$K$10401,'Все позиции'!$H$2:$H$10401,A2524,'Все позиции'!$L$2:$L$10401,B2524)</f>
        <v>3</v>
      </c>
      <c r="E2524" s="4">
        <f>SUMIFS('Все позиции'!$P$2:$P$10401,'Все позиции'!$H$2:$H$10401,A2524,'Все позиции'!$L$2:$L$10401,B2524)</f>
        <v>28196.639999999999</v>
      </c>
      <c r="F2524" s="2">
        <f>COUNTIFS('Все позиции'!$H$2:$H$10401,A2524,'Все позиции'!$L$2:$L$10401,B2524,'Все позиции'!$F$2:$F$10401,"&lt;&gt;")</f>
        <v>1</v>
      </c>
      <c r="G2524" s="2" t="str">
        <f t="shared" si="39"/>
        <v>да</v>
      </c>
    </row>
    <row r="2525" spans="1:7" x14ac:dyDescent="0.25">
      <c r="A2525" s="2" t="s">
        <v>5651</v>
      </c>
      <c r="B2525" s="2" t="s">
        <v>38</v>
      </c>
      <c r="C2525" s="2">
        <f>COUNTIFS('Все позиции'!$H$2:$H$10401,A2525,'Все позиции'!$L$2:$L$10401,B2525)</f>
        <v>1</v>
      </c>
      <c r="D2525" s="2">
        <f>SUMIFS('Все позиции'!$K$2:$K$10401,'Все позиции'!$H$2:$H$10401,A2525,'Все позиции'!$L$2:$L$10401,B2525)</f>
        <v>4</v>
      </c>
      <c r="E2525" s="4">
        <f>SUMIFS('Все позиции'!$P$2:$P$10401,'Все позиции'!$H$2:$H$10401,A2525,'Все позиции'!$L$2:$L$10401,B2525)</f>
        <v>1385.82</v>
      </c>
      <c r="F2525" s="2">
        <f>COUNTIFS('Все позиции'!$H$2:$H$10401,A2525,'Все позиции'!$L$2:$L$10401,B2525,'Все позиции'!$F$2:$F$10401,"&lt;&gt;")</f>
        <v>1</v>
      </c>
      <c r="G2525" s="2" t="str">
        <f t="shared" si="39"/>
        <v>да</v>
      </c>
    </row>
    <row r="2526" spans="1:7" x14ac:dyDescent="0.25">
      <c r="A2526" s="2" t="s">
        <v>4921</v>
      </c>
      <c r="B2526" s="2" t="s">
        <v>38</v>
      </c>
      <c r="C2526" s="2">
        <f>COUNTIFS('Все позиции'!$H$2:$H$10401,A2526,'Все позиции'!$L$2:$L$10401,B2526)</f>
        <v>2</v>
      </c>
      <c r="D2526" s="2">
        <f>SUMIFS('Все позиции'!$K$2:$K$10401,'Все позиции'!$H$2:$H$10401,A2526,'Все позиции'!$L$2:$L$10401,B2526)</f>
        <v>110</v>
      </c>
      <c r="E2526" s="4">
        <f>SUMIFS('Все позиции'!$P$2:$P$10401,'Все позиции'!$H$2:$H$10401,A2526,'Все позиции'!$L$2:$L$10401,B2526)</f>
        <v>15049.86</v>
      </c>
      <c r="F2526" s="2">
        <f>COUNTIFS('Все позиции'!$H$2:$H$10401,A2526,'Все позиции'!$L$2:$L$10401,B2526,'Все позиции'!$F$2:$F$10401,"&lt;&gt;")</f>
        <v>2</v>
      </c>
      <c r="G2526" s="2" t="str">
        <f t="shared" si="39"/>
        <v>да</v>
      </c>
    </row>
    <row r="2527" spans="1:7" x14ac:dyDescent="0.25">
      <c r="A2527" s="2" t="s">
        <v>606</v>
      </c>
      <c r="B2527" s="2" t="s">
        <v>38</v>
      </c>
      <c r="C2527" s="2">
        <f>COUNTIFS('Все позиции'!$H$2:$H$10401,A2527,'Все позиции'!$L$2:$L$10401,B2527)</f>
        <v>1</v>
      </c>
      <c r="D2527" s="2">
        <f>SUMIFS('Все позиции'!$K$2:$K$10401,'Все позиции'!$H$2:$H$10401,A2527,'Все позиции'!$L$2:$L$10401,B2527)</f>
        <v>14</v>
      </c>
      <c r="E2527" s="4">
        <f>SUMIFS('Все позиции'!$P$2:$P$10401,'Все позиции'!$H$2:$H$10401,A2527,'Все позиции'!$L$2:$L$10401,B2527)</f>
        <v>2281.0300000000002</v>
      </c>
      <c r="F2527" s="2">
        <f>COUNTIFS('Все позиции'!$H$2:$H$10401,A2527,'Все позиции'!$L$2:$L$10401,B2527,'Все позиции'!$F$2:$F$10401,"&lt;&gt;")</f>
        <v>0</v>
      </c>
      <c r="G2527" s="2" t="str">
        <f t="shared" si="39"/>
        <v>нет</v>
      </c>
    </row>
    <row r="2528" spans="1:7" x14ac:dyDescent="0.25">
      <c r="A2528" s="2" t="s">
        <v>4922</v>
      </c>
      <c r="B2528" s="2" t="s">
        <v>38</v>
      </c>
      <c r="C2528" s="2">
        <f>COUNTIFS('Все позиции'!$H$2:$H$10401,A2528,'Все позиции'!$L$2:$L$10401,B2528)</f>
        <v>3</v>
      </c>
      <c r="D2528" s="2">
        <f>SUMIFS('Все позиции'!$K$2:$K$10401,'Все позиции'!$H$2:$H$10401,A2528,'Все позиции'!$L$2:$L$10401,B2528)</f>
        <v>31</v>
      </c>
      <c r="E2528" s="4">
        <f>SUMIFS('Все позиции'!$P$2:$P$10401,'Все позиции'!$H$2:$H$10401,A2528,'Все позиции'!$L$2:$L$10401,B2528)</f>
        <v>2969.41</v>
      </c>
      <c r="F2528" s="2">
        <f>COUNTIFS('Все позиции'!$H$2:$H$10401,A2528,'Все позиции'!$L$2:$L$10401,B2528,'Все позиции'!$F$2:$F$10401,"&lt;&gt;")</f>
        <v>3</v>
      </c>
      <c r="G2528" s="2" t="str">
        <f t="shared" si="39"/>
        <v>да</v>
      </c>
    </row>
    <row r="2529" spans="1:7" x14ac:dyDescent="0.25">
      <c r="A2529" s="2" t="s">
        <v>5652</v>
      </c>
      <c r="B2529" s="2" t="s">
        <v>38</v>
      </c>
      <c r="C2529" s="2">
        <f>COUNTIFS('Все позиции'!$H$2:$H$10401,A2529,'Все позиции'!$L$2:$L$10401,B2529)</f>
        <v>1</v>
      </c>
      <c r="D2529" s="2">
        <f>SUMIFS('Все позиции'!$K$2:$K$10401,'Все позиции'!$H$2:$H$10401,A2529,'Все позиции'!$L$2:$L$10401,B2529)</f>
        <v>65</v>
      </c>
      <c r="E2529" s="4">
        <f>SUMIFS('Все позиции'!$P$2:$P$10401,'Все позиции'!$H$2:$H$10401,A2529,'Все позиции'!$L$2:$L$10401,B2529)</f>
        <v>5980.81</v>
      </c>
      <c r="F2529" s="2">
        <f>COUNTIFS('Все позиции'!$H$2:$H$10401,A2529,'Все позиции'!$L$2:$L$10401,B2529,'Все позиции'!$F$2:$F$10401,"&lt;&gt;")</f>
        <v>1</v>
      </c>
      <c r="G2529" s="2" t="str">
        <f t="shared" si="39"/>
        <v>да</v>
      </c>
    </row>
    <row r="2530" spans="1:7" x14ac:dyDescent="0.25">
      <c r="A2530" s="2" t="s">
        <v>7307</v>
      </c>
      <c r="B2530" s="2" t="s">
        <v>38</v>
      </c>
      <c r="C2530" s="2">
        <f>COUNTIFS('Все позиции'!$H$2:$H$10401,A2530,'Все позиции'!$L$2:$L$10401,B2530)</f>
        <v>1</v>
      </c>
      <c r="D2530" s="2">
        <f>SUMIFS('Все позиции'!$K$2:$K$10401,'Все позиции'!$H$2:$H$10401,A2530,'Все позиции'!$L$2:$L$10401,B2530)</f>
        <v>55</v>
      </c>
      <c r="E2530" s="4">
        <f>SUMIFS('Все позиции'!$P$2:$P$10401,'Все позиции'!$H$2:$H$10401,A2530,'Все позиции'!$L$2:$L$10401,B2530)</f>
        <v>5060.68</v>
      </c>
      <c r="F2530" s="2">
        <f>COUNTIFS('Все позиции'!$H$2:$H$10401,A2530,'Все позиции'!$L$2:$L$10401,B2530,'Все позиции'!$F$2:$F$10401,"&lt;&gt;")</f>
        <v>1</v>
      </c>
      <c r="G2530" s="2" t="str">
        <f t="shared" si="39"/>
        <v>да</v>
      </c>
    </row>
    <row r="2531" spans="1:7" x14ac:dyDescent="0.25">
      <c r="A2531" s="2" t="s">
        <v>7308</v>
      </c>
      <c r="B2531" s="2" t="s">
        <v>38</v>
      </c>
      <c r="C2531" s="2">
        <f>COUNTIFS('Все позиции'!$H$2:$H$10401,A2531,'Все позиции'!$L$2:$L$10401,B2531)</f>
        <v>1</v>
      </c>
      <c r="D2531" s="2">
        <f>SUMIFS('Все позиции'!$K$2:$K$10401,'Все позиции'!$H$2:$H$10401,A2531,'Все позиции'!$L$2:$L$10401,B2531)</f>
        <v>8</v>
      </c>
      <c r="E2531" s="4">
        <f>SUMIFS('Все позиции'!$P$2:$P$10401,'Все позиции'!$H$2:$H$10401,A2531,'Все позиции'!$L$2:$L$10401,B2531)</f>
        <v>736.1</v>
      </c>
      <c r="F2531" s="2">
        <f>COUNTIFS('Все позиции'!$H$2:$H$10401,A2531,'Все позиции'!$L$2:$L$10401,B2531,'Все позиции'!$F$2:$F$10401,"&lt;&gt;")</f>
        <v>1</v>
      </c>
      <c r="G2531" s="2" t="str">
        <f t="shared" si="39"/>
        <v>да</v>
      </c>
    </row>
    <row r="2532" spans="1:7" x14ac:dyDescent="0.25">
      <c r="A2532" s="2" t="s">
        <v>4923</v>
      </c>
      <c r="B2532" s="2" t="s">
        <v>38</v>
      </c>
      <c r="C2532" s="2">
        <f>COUNTIFS('Все позиции'!$H$2:$H$10401,A2532,'Все позиции'!$L$2:$L$10401,B2532)</f>
        <v>2</v>
      </c>
      <c r="D2532" s="2">
        <f>SUMIFS('Все позиции'!$K$2:$K$10401,'Все позиции'!$H$2:$H$10401,A2532,'Все позиции'!$L$2:$L$10401,B2532)</f>
        <v>92</v>
      </c>
      <c r="E2532" s="4">
        <f>SUMIFS('Все позиции'!$P$2:$P$10401,'Все позиции'!$H$2:$H$10401,A2532,'Все позиции'!$L$2:$L$10401,B2532)</f>
        <v>5932.45</v>
      </c>
      <c r="F2532" s="2">
        <f>COUNTIFS('Все позиции'!$H$2:$H$10401,A2532,'Все позиции'!$L$2:$L$10401,B2532,'Все позиции'!$F$2:$F$10401,"&lt;&gt;")</f>
        <v>2</v>
      </c>
      <c r="G2532" s="2" t="str">
        <f t="shared" si="39"/>
        <v>да</v>
      </c>
    </row>
    <row r="2533" spans="1:7" x14ac:dyDescent="0.25">
      <c r="A2533" s="2" t="s">
        <v>4924</v>
      </c>
      <c r="B2533" s="2" t="s">
        <v>38</v>
      </c>
      <c r="C2533" s="2">
        <f>COUNTIFS('Все позиции'!$H$2:$H$10401,A2533,'Все позиции'!$L$2:$L$10401,B2533)</f>
        <v>2</v>
      </c>
      <c r="D2533" s="2">
        <f>SUMIFS('Все позиции'!$K$2:$K$10401,'Все позиции'!$H$2:$H$10401,A2533,'Все позиции'!$L$2:$L$10401,B2533)</f>
        <v>18</v>
      </c>
      <c r="E2533" s="4">
        <f>SUMIFS('Все позиции'!$P$2:$P$10401,'Все позиции'!$H$2:$H$10401,A2533,'Все позиции'!$L$2:$L$10401,B2533)</f>
        <v>1410.49</v>
      </c>
      <c r="F2533" s="2">
        <f>COUNTIFS('Все позиции'!$H$2:$H$10401,A2533,'Все позиции'!$L$2:$L$10401,B2533,'Все позиции'!$F$2:$F$10401,"&lt;&gt;")</f>
        <v>2</v>
      </c>
      <c r="G2533" s="2" t="str">
        <f t="shared" si="39"/>
        <v>да</v>
      </c>
    </row>
    <row r="2534" spans="1:7" x14ac:dyDescent="0.25">
      <c r="A2534" s="2" t="s">
        <v>355</v>
      </c>
      <c r="B2534" s="2" t="s">
        <v>38</v>
      </c>
      <c r="C2534" s="2">
        <f>COUNTIFS('Все позиции'!$H$2:$H$10401,A2534,'Все позиции'!$L$2:$L$10401,B2534)</f>
        <v>2</v>
      </c>
      <c r="D2534" s="2">
        <f>SUMIFS('Все позиции'!$K$2:$K$10401,'Все позиции'!$H$2:$H$10401,A2534,'Все позиции'!$L$2:$L$10401,B2534)</f>
        <v>21</v>
      </c>
      <c r="E2534" s="4">
        <f>SUMIFS('Все позиции'!$P$2:$P$10401,'Все позиции'!$H$2:$H$10401,A2534,'Все позиции'!$L$2:$L$10401,B2534)</f>
        <v>0</v>
      </c>
      <c r="F2534" s="2">
        <f>COUNTIFS('Все позиции'!$H$2:$H$10401,A2534,'Все позиции'!$L$2:$L$10401,B2534,'Все позиции'!$F$2:$F$10401,"&lt;&gt;")</f>
        <v>0</v>
      </c>
      <c r="G2534" s="2" t="str">
        <f t="shared" si="39"/>
        <v>нет</v>
      </c>
    </row>
    <row r="2535" spans="1:7" x14ac:dyDescent="0.25">
      <c r="A2535" s="2" t="s">
        <v>966</v>
      </c>
      <c r="B2535" s="2" t="s">
        <v>38</v>
      </c>
      <c r="C2535" s="2">
        <f>COUNTIFS('Все позиции'!$H$2:$H$10401,A2535,'Все позиции'!$L$2:$L$10401,B2535)</f>
        <v>1</v>
      </c>
      <c r="D2535" s="2">
        <f>SUMIFS('Все позиции'!$K$2:$K$10401,'Все позиции'!$H$2:$H$10401,A2535,'Все позиции'!$L$2:$L$10401,B2535)</f>
        <v>2</v>
      </c>
      <c r="E2535" s="4">
        <f>SUMIFS('Все позиции'!$P$2:$P$10401,'Все позиции'!$H$2:$H$10401,A2535,'Все позиции'!$L$2:$L$10401,B2535)</f>
        <v>880.06</v>
      </c>
      <c r="F2535" s="2">
        <f>COUNTIFS('Все позиции'!$H$2:$H$10401,A2535,'Все позиции'!$L$2:$L$10401,B2535,'Все позиции'!$F$2:$F$10401,"&lt;&gt;")</f>
        <v>0</v>
      </c>
      <c r="G2535" s="2" t="str">
        <f t="shared" si="39"/>
        <v>нет</v>
      </c>
    </row>
    <row r="2536" spans="1:7" x14ac:dyDescent="0.25">
      <c r="A2536" s="2" t="s">
        <v>5653</v>
      </c>
      <c r="B2536" s="2" t="s">
        <v>38</v>
      </c>
      <c r="C2536" s="2">
        <f>COUNTIFS('Все позиции'!$H$2:$H$10401,A2536,'Все позиции'!$L$2:$L$10401,B2536)</f>
        <v>1</v>
      </c>
      <c r="D2536" s="2">
        <f>SUMIFS('Все позиции'!$K$2:$K$10401,'Все позиции'!$H$2:$H$10401,A2536,'Все позиции'!$L$2:$L$10401,B2536)</f>
        <v>3</v>
      </c>
      <c r="E2536" s="4">
        <f>SUMIFS('Все позиции'!$P$2:$P$10401,'Все позиции'!$H$2:$H$10401,A2536,'Все позиции'!$L$2:$L$10401,B2536)</f>
        <v>424.41</v>
      </c>
      <c r="F2536" s="2">
        <f>COUNTIFS('Все позиции'!$H$2:$H$10401,A2536,'Все позиции'!$L$2:$L$10401,B2536,'Все позиции'!$F$2:$F$10401,"&lt;&gt;")</f>
        <v>1</v>
      </c>
      <c r="G2536" s="2" t="str">
        <f t="shared" si="39"/>
        <v>да</v>
      </c>
    </row>
    <row r="2537" spans="1:7" x14ac:dyDescent="0.25">
      <c r="A2537" s="2" t="s">
        <v>5654</v>
      </c>
      <c r="B2537" s="2" t="s">
        <v>38</v>
      </c>
      <c r="C2537" s="2">
        <f>COUNTIFS('Все позиции'!$H$2:$H$10401,A2537,'Все позиции'!$L$2:$L$10401,B2537)</f>
        <v>1</v>
      </c>
      <c r="D2537" s="2">
        <f>SUMIFS('Все позиции'!$K$2:$K$10401,'Все позиции'!$H$2:$H$10401,A2537,'Все позиции'!$L$2:$L$10401,B2537)</f>
        <v>74</v>
      </c>
      <c r="E2537" s="4">
        <f>SUMIFS('Все позиции'!$P$2:$P$10401,'Все позиции'!$H$2:$H$10401,A2537,'Все позиции'!$L$2:$L$10401,B2537)</f>
        <v>15669.9</v>
      </c>
      <c r="F2537" s="2">
        <f>COUNTIFS('Все позиции'!$H$2:$H$10401,A2537,'Все позиции'!$L$2:$L$10401,B2537,'Все позиции'!$F$2:$F$10401,"&lt;&gt;")</f>
        <v>1</v>
      </c>
      <c r="G2537" s="2" t="str">
        <f t="shared" si="39"/>
        <v>да</v>
      </c>
    </row>
    <row r="2538" spans="1:7" x14ac:dyDescent="0.25">
      <c r="A2538" s="2" t="s">
        <v>7309</v>
      </c>
      <c r="B2538" s="2" t="s">
        <v>38</v>
      </c>
      <c r="C2538" s="2">
        <f>COUNTIFS('Все позиции'!$H$2:$H$10401,A2538,'Все позиции'!$L$2:$L$10401,B2538)</f>
        <v>1</v>
      </c>
      <c r="D2538" s="2">
        <f>SUMIFS('Все позиции'!$K$2:$K$10401,'Все позиции'!$H$2:$H$10401,A2538,'Все позиции'!$L$2:$L$10401,B2538)</f>
        <v>30</v>
      </c>
      <c r="E2538" s="4">
        <f>SUMIFS('Все позиции'!$P$2:$P$10401,'Все позиции'!$H$2:$H$10401,A2538,'Все позиции'!$L$2:$L$10401,B2538)</f>
        <v>9076.7999999999993</v>
      </c>
      <c r="F2538" s="2">
        <f>COUNTIFS('Все позиции'!$H$2:$H$10401,A2538,'Все позиции'!$L$2:$L$10401,B2538,'Все позиции'!$F$2:$F$10401,"&lt;&gt;")</f>
        <v>1</v>
      </c>
      <c r="G2538" s="2" t="str">
        <f t="shared" si="39"/>
        <v>да</v>
      </c>
    </row>
    <row r="2539" spans="1:7" x14ac:dyDescent="0.25">
      <c r="A2539" s="2" t="s">
        <v>7310</v>
      </c>
      <c r="B2539" s="2" t="s">
        <v>38</v>
      </c>
      <c r="C2539" s="2">
        <f>COUNTIFS('Все позиции'!$H$2:$H$10401,A2539,'Все позиции'!$L$2:$L$10401,B2539)</f>
        <v>1</v>
      </c>
      <c r="D2539" s="2">
        <f>SUMIFS('Все позиции'!$K$2:$K$10401,'Все позиции'!$H$2:$H$10401,A2539,'Все позиции'!$L$2:$L$10401,B2539)</f>
        <v>112</v>
      </c>
      <c r="E2539" s="4">
        <f>SUMIFS('Все позиции'!$P$2:$P$10401,'Все позиции'!$H$2:$H$10401,A2539,'Все позиции'!$L$2:$L$10401,B2539)</f>
        <v>5728800.0700000003</v>
      </c>
      <c r="F2539" s="2">
        <f>COUNTIFS('Все позиции'!$H$2:$H$10401,A2539,'Все позиции'!$L$2:$L$10401,B2539,'Все позиции'!$F$2:$F$10401,"&lt;&gt;")</f>
        <v>1</v>
      </c>
      <c r="G2539" s="2" t="str">
        <f t="shared" si="39"/>
        <v>да</v>
      </c>
    </row>
    <row r="2540" spans="1:7" x14ac:dyDescent="0.25">
      <c r="A2540" s="2" t="s">
        <v>7311</v>
      </c>
      <c r="B2540" s="2" t="s">
        <v>38</v>
      </c>
      <c r="C2540" s="2">
        <f>COUNTIFS('Все позиции'!$H$2:$H$10401,A2540,'Все позиции'!$L$2:$L$10401,B2540)</f>
        <v>1</v>
      </c>
      <c r="D2540" s="2">
        <f>SUMIFS('Все позиции'!$K$2:$K$10401,'Все позиции'!$H$2:$H$10401,A2540,'Все позиции'!$L$2:$L$10401,B2540)</f>
        <v>36</v>
      </c>
      <c r="E2540" s="4">
        <f>SUMIFS('Все позиции'!$P$2:$P$10401,'Все позиции'!$H$2:$H$10401,A2540,'Все позиции'!$L$2:$L$10401,B2540)</f>
        <v>1685160.33</v>
      </c>
      <c r="F2540" s="2">
        <f>COUNTIFS('Все позиции'!$H$2:$H$10401,A2540,'Все позиции'!$L$2:$L$10401,B2540,'Все позиции'!$F$2:$F$10401,"&lt;&gt;")</f>
        <v>1</v>
      </c>
      <c r="G2540" s="2" t="str">
        <f t="shared" si="39"/>
        <v>да</v>
      </c>
    </row>
    <row r="2541" spans="1:7" x14ac:dyDescent="0.25">
      <c r="A2541" s="2" t="s">
        <v>9602</v>
      </c>
      <c r="B2541" s="2" t="s">
        <v>38</v>
      </c>
      <c r="C2541" s="2">
        <f>COUNTIFS('Все позиции'!$H$2:$H$10401,A2541,'Все позиции'!$L$2:$L$10401,B2541)</f>
        <v>1</v>
      </c>
      <c r="D2541" s="2">
        <f>SUMIFS('Все позиции'!$K$2:$K$10401,'Все позиции'!$H$2:$H$10401,A2541,'Все позиции'!$L$2:$L$10401,B2541)</f>
        <v>4</v>
      </c>
      <c r="E2541" s="4">
        <f>SUMIFS('Все позиции'!$P$2:$P$10401,'Все позиции'!$H$2:$H$10401,A2541,'Все позиции'!$L$2:$L$10401,B2541)</f>
        <v>154452</v>
      </c>
      <c r="F2541" s="2">
        <f>COUNTIFS('Все позиции'!$H$2:$H$10401,A2541,'Все позиции'!$L$2:$L$10401,B2541,'Все позиции'!$F$2:$F$10401,"&lt;&gt;")</f>
        <v>1</v>
      </c>
      <c r="G2541" s="2" t="str">
        <f t="shared" si="39"/>
        <v>да</v>
      </c>
    </row>
    <row r="2542" spans="1:7" x14ac:dyDescent="0.25">
      <c r="A2542" s="2" t="s">
        <v>9604</v>
      </c>
      <c r="B2542" s="2" t="s">
        <v>38</v>
      </c>
      <c r="C2542" s="2">
        <f>COUNTIFS('Все позиции'!$H$2:$H$10401,A2542,'Все позиции'!$L$2:$L$10401,B2542)</f>
        <v>1</v>
      </c>
      <c r="D2542" s="2">
        <f>SUMIFS('Все позиции'!$K$2:$K$10401,'Все позиции'!$H$2:$H$10401,A2542,'Все позиции'!$L$2:$L$10401,B2542)</f>
        <v>2</v>
      </c>
      <c r="E2542" s="4">
        <f>SUMIFS('Все позиции'!$P$2:$P$10401,'Все позиции'!$H$2:$H$10401,A2542,'Все позиции'!$L$2:$L$10401,B2542)</f>
        <v>83448</v>
      </c>
      <c r="F2542" s="2">
        <f>COUNTIFS('Все позиции'!$H$2:$H$10401,A2542,'Все позиции'!$L$2:$L$10401,B2542,'Все позиции'!$F$2:$F$10401,"&lt;&gt;")</f>
        <v>1</v>
      </c>
      <c r="G2542" s="2" t="str">
        <f t="shared" si="39"/>
        <v>да</v>
      </c>
    </row>
    <row r="2543" spans="1:7" x14ac:dyDescent="0.25">
      <c r="A2543" s="2" t="s">
        <v>8942</v>
      </c>
      <c r="B2543" s="2" t="s">
        <v>38</v>
      </c>
      <c r="C2543" s="2">
        <f>COUNTIFS('Все позиции'!$H$2:$H$10401,A2543,'Все позиции'!$L$2:$L$10401,B2543)</f>
        <v>1</v>
      </c>
      <c r="D2543" s="2">
        <f>SUMIFS('Все позиции'!$K$2:$K$10401,'Все позиции'!$H$2:$H$10401,A2543,'Все позиции'!$L$2:$L$10401,B2543)</f>
        <v>2</v>
      </c>
      <c r="E2543" s="4">
        <f>SUMIFS('Все позиции'!$P$2:$P$10401,'Все позиции'!$H$2:$H$10401,A2543,'Все позиции'!$L$2:$L$10401,B2543)</f>
        <v>9940.56</v>
      </c>
      <c r="F2543" s="2">
        <f>COUNTIFS('Все позиции'!$H$2:$H$10401,A2543,'Все позиции'!$L$2:$L$10401,B2543,'Все позиции'!$F$2:$F$10401,"&lt;&gt;")</f>
        <v>1</v>
      </c>
      <c r="G2543" s="2" t="str">
        <f t="shared" si="39"/>
        <v>да</v>
      </c>
    </row>
    <row r="2544" spans="1:7" x14ac:dyDescent="0.25">
      <c r="A2544" s="2" t="s">
        <v>6736</v>
      </c>
      <c r="B2544" s="2" t="s">
        <v>38</v>
      </c>
      <c r="C2544" s="2">
        <f>COUNTIFS('Все позиции'!$H$2:$H$10401,A2544,'Все позиции'!$L$2:$L$10401,B2544)</f>
        <v>1</v>
      </c>
      <c r="D2544" s="2">
        <f>SUMIFS('Все позиции'!$K$2:$K$10401,'Все позиции'!$H$2:$H$10401,A2544,'Все позиции'!$L$2:$L$10401,B2544)</f>
        <v>2</v>
      </c>
      <c r="E2544" s="4">
        <f>SUMIFS('Все позиции'!$P$2:$P$10401,'Все позиции'!$H$2:$H$10401,A2544,'Все позиции'!$L$2:$L$10401,B2544)</f>
        <v>133443.6</v>
      </c>
      <c r="F2544" s="2">
        <f>COUNTIFS('Все позиции'!$H$2:$H$10401,A2544,'Все позиции'!$L$2:$L$10401,B2544,'Все позиции'!$F$2:$F$10401,"&lt;&gt;")</f>
        <v>0</v>
      </c>
      <c r="G2544" s="2" t="str">
        <f t="shared" si="39"/>
        <v>нет</v>
      </c>
    </row>
    <row r="2545" spans="1:7" x14ac:dyDescent="0.25">
      <c r="A2545" s="2" t="s">
        <v>9606</v>
      </c>
      <c r="B2545" s="2" t="s">
        <v>38</v>
      </c>
      <c r="C2545" s="2">
        <f>COUNTIFS('Все позиции'!$H$2:$H$10401,A2545,'Все позиции'!$L$2:$L$10401,B2545)</f>
        <v>1</v>
      </c>
      <c r="D2545" s="2">
        <f>SUMIFS('Все позиции'!$K$2:$K$10401,'Все позиции'!$H$2:$H$10401,A2545,'Все позиции'!$L$2:$L$10401,B2545)</f>
        <v>1</v>
      </c>
      <c r="E2545" s="4">
        <f>SUMIFS('Все позиции'!$P$2:$P$10401,'Все позиции'!$H$2:$H$10401,A2545,'Все позиции'!$L$2:$L$10401,B2545)</f>
        <v>21228</v>
      </c>
      <c r="F2545" s="2">
        <f>COUNTIFS('Все позиции'!$H$2:$H$10401,A2545,'Все позиции'!$L$2:$L$10401,B2545,'Все позиции'!$F$2:$F$10401,"&lt;&gt;")</f>
        <v>1</v>
      </c>
      <c r="G2545" s="2" t="str">
        <f t="shared" si="39"/>
        <v>да</v>
      </c>
    </row>
    <row r="2546" spans="1:7" x14ac:dyDescent="0.25">
      <c r="A2546" s="2" t="s">
        <v>6828</v>
      </c>
      <c r="B2546" s="2" t="s">
        <v>38</v>
      </c>
      <c r="C2546" s="2">
        <f>COUNTIFS('Все позиции'!$H$2:$H$10401,A2546,'Все позиции'!$L$2:$L$10401,B2546)</f>
        <v>1</v>
      </c>
      <c r="D2546" s="2">
        <f>SUMIFS('Все позиции'!$K$2:$K$10401,'Все позиции'!$H$2:$H$10401,A2546,'Все позиции'!$L$2:$L$10401,B2546)</f>
        <v>1</v>
      </c>
      <c r="E2546" s="4">
        <f>SUMIFS('Все позиции'!$P$2:$P$10401,'Все позиции'!$H$2:$H$10401,A2546,'Все позиции'!$L$2:$L$10401,B2546)</f>
        <v>8159.07</v>
      </c>
      <c r="F2546" s="2">
        <f>COUNTIFS('Все позиции'!$H$2:$H$10401,A2546,'Все позиции'!$L$2:$L$10401,B2546,'Все позиции'!$F$2:$F$10401,"&lt;&gt;")</f>
        <v>0</v>
      </c>
      <c r="G2546" s="2" t="str">
        <f t="shared" si="39"/>
        <v>нет</v>
      </c>
    </row>
    <row r="2547" spans="1:7" x14ac:dyDescent="0.25">
      <c r="A2547" s="2" t="s">
        <v>6827</v>
      </c>
      <c r="B2547" s="2" t="s">
        <v>38</v>
      </c>
      <c r="C2547" s="2">
        <f>COUNTIFS('Все позиции'!$H$2:$H$10401,A2547,'Все позиции'!$L$2:$L$10401,B2547)</f>
        <v>1</v>
      </c>
      <c r="D2547" s="2">
        <f>SUMIFS('Все позиции'!$K$2:$K$10401,'Все позиции'!$H$2:$H$10401,A2547,'Все позиции'!$L$2:$L$10401,B2547)</f>
        <v>1</v>
      </c>
      <c r="E2547" s="4">
        <f>SUMIFS('Все позиции'!$P$2:$P$10401,'Все позиции'!$H$2:$H$10401,A2547,'Все позиции'!$L$2:$L$10401,B2547)</f>
        <v>12034.93</v>
      </c>
      <c r="F2547" s="2">
        <f>COUNTIFS('Все позиции'!$H$2:$H$10401,A2547,'Все позиции'!$L$2:$L$10401,B2547,'Все позиции'!$F$2:$F$10401,"&lt;&gt;")</f>
        <v>0</v>
      </c>
      <c r="G2547" s="2" t="str">
        <f t="shared" si="39"/>
        <v>нет</v>
      </c>
    </row>
    <row r="2548" spans="1:7" x14ac:dyDescent="0.25">
      <c r="A2548" s="2" t="s">
        <v>5811</v>
      </c>
      <c r="B2548" s="2" t="s">
        <v>38</v>
      </c>
      <c r="C2548" s="2">
        <f>COUNTIFS('Все позиции'!$H$2:$H$10401,A2548,'Все позиции'!$L$2:$L$10401,B2548)</f>
        <v>1</v>
      </c>
      <c r="D2548" s="2">
        <f>SUMIFS('Все позиции'!$K$2:$K$10401,'Все позиции'!$H$2:$H$10401,A2548,'Все позиции'!$L$2:$L$10401,B2548)</f>
        <v>4</v>
      </c>
      <c r="E2548" s="4">
        <f>SUMIFS('Все позиции'!$P$2:$P$10401,'Все позиции'!$H$2:$H$10401,A2548,'Все позиции'!$L$2:$L$10401,B2548)</f>
        <v>22745.63</v>
      </c>
      <c r="F2548" s="2">
        <f>COUNTIFS('Все позиции'!$H$2:$H$10401,A2548,'Все позиции'!$L$2:$L$10401,B2548,'Все позиции'!$F$2:$F$10401,"&lt;&gt;")</f>
        <v>1</v>
      </c>
      <c r="G2548" s="2" t="str">
        <f t="shared" si="39"/>
        <v>да</v>
      </c>
    </row>
    <row r="2549" spans="1:7" x14ac:dyDescent="0.25">
      <c r="A2549" s="2" t="s">
        <v>5813</v>
      </c>
      <c r="B2549" s="2" t="s">
        <v>38</v>
      </c>
      <c r="C2549" s="2">
        <f>COUNTIFS('Все позиции'!$H$2:$H$10401,A2549,'Все позиции'!$L$2:$L$10401,B2549)</f>
        <v>1</v>
      </c>
      <c r="D2549" s="2">
        <f>SUMIFS('Все позиции'!$K$2:$K$10401,'Все позиции'!$H$2:$H$10401,A2549,'Все позиции'!$L$2:$L$10401,B2549)</f>
        <v>1</v>
      </c>
      <c r="E2549" s="4">
        <f>SUMIFS('Все позиции'!$P$2:$P$10401,'Все позиции'!$H$2:$H$10401,A2549,'Все позиции'!$L$2:$L$10401,B2549)</f>
        <v>27289.45</v>
      </c>
      <c r="F2549" s="2">
        <f>COUNTIFS('Все позиции'!$H$2:$H$10401,A2549,'Все позиции'!$L$2:$L$10401,B2549,'Все позиции'!$F$2:$F$10401,"&lt;&gt;")</f>
        <v>1</v>
      </c>
      <c r="G2549" s="2" t="str">
        <f t="shared" si="39"/>
        <v>да</v>
      </c>
    </row>
    <row r="2550" spans="1:7" x14ac:dyDescent="0.25">
      <c r="A2550" s="2" t="s">
        <v>7312</v>
      </c>
      <c r="B2550" s="2" t="s">
        <v>38</v>
      </c>
      <c r="C2550" s="2">
        <f>COUNTIFS('Все позиции'!$H$2:$H$10401,A2550,'Все позиции'!$L$2:$L$10401,B2550)</f>
        <v>1</v>
      </c>
      <c r="D2550" s="2">
        <f>SUMIFS('Все позиции'!$K$2:$K$10401,'Все позиции'!$H$2:$H$10401,A2550,'Все позиции'!$L$2:$L$10401,B2550)</f>
        <v>4</v>
      </c>
      <c r="E2550" s="4">
        <f>SUMIFS('Все позиции'!$P$2:$P$10401,'Все позиции'!$H$2:$H$10401,A2550,'Все позиции'!$L$2:$L$10401,B2550)</f>
        <v>0</v>
      </c>
      <c r="F2550" s="2">
        <f>COUNTIFS('Все позиции'!$H$2:$H$10401,A2550,'Все позиции'!$L$2:$L$10401,B2550,'Все позиции'!$F$2:$F$10401,"&lt;&gt;")</f>
        <v>1</v>
      </c>
      <c r="G2550" s="2" t="str">
        <f t="shared" si="39"/>
        <v>да</v>
      </c>
    </row>
    <row r="2551" spans="1:7" x14ac:dyDescent="0.25">
      <c r="A2551" s="2" t="s">
        <v>6542</v>
      </c>
      <c r="B2551" s="2" t="s">
        <v>320</v>
      </c>
      <c r="C2551" s="2">
        <f>COUNTIFS('Все позиции'!$H$2:$H$10401,A2551,'Все позиции'!$L$2:$L$10401,B2551)</f>
        <v>1</v>
      </c>
      <c r="D2551" s="2">
        <f>SUMIFS('Все позиции'!$K$2:$K$10401,'Все позиции'!$H$2:$H$10401,A2551,'Все позиции'!$L$2:$L$10401,B2551)</f>
        <v>5.8</v>
      </c>
      <c r="E2551" s="4">
        <f>SUMIFS('Все позиции'!$P$2:$P$10401,'Все позиции'!$H$2:$H$10401,A2551,'Все позиции'!$L$2:$L$10401,B2551)</f>
        <v>191771.98</v>
      </c>
      <c r="F2551" s="2">
        <f>COUNTIFS('Все позиции'!$H$2:$H$10401,A2551,'Все позиции'!$L$2:$L$10401,B2551,'Все позиции'!$F$2:$F$10401,"&lt;&gt;")</f>
        <v>1</v>
      </c>
      <c r="G2551" s="2" t="str">
        <f t="shared" si="39"/>
        <v>да</v>
      </c>
    </row>
    <row r="2552" spans="1:7" x14ac:dyDescent="0.25">
      <c r="A2552" s="2" t="s">
        <v>6724</v>
      </c>
      <c r="B2552" s="2" t="s">
        <v>38</v>
      </c>
      <c r="C2552" s="2">
        <f>COUNTIFS('Все позиции'!$H$2:$H$10401,A2552,'Все позиции'!$L$2:$L$10401,B2552)</f>
        <v>1</v>
      </c>
      <c r="D2552" s="2">
        <f>SUMIFS('Все позиции'!$K$2:$K$10401,'Все позиции'!$H$2:$H$10401,A2552,'Все позиции'!$L$2:$L$10401,B2552)</f>
        <v>4</v>
      </c>
      <c r="E2552" s="4">
        <f>SUMIFS('Все позиции'!$P$2:$P$10401,'Все позиции'!$H$2:$H$10401,A2552,'Все позиции'!$L$2:$L$10401,B2552)</f>
        <v>71875.08</v>
      </c>
      <c r="F2552" s="2">
        <f>COUNTIFS('Все позиции'!$H$2:$H$10401,A2552,'Все позиции'!$L$2:$L$10401,B2552,'Все позиции'!$F$2:$F$10401,"&lt;&gt;")</f>
        <v>0</v>
      </c>
      <c r="G2552" s="2" t="str">
        <f t="shared" si="39"/>
        <v>нет</v>
      </c>
    </row>
    <row r="2553" spans="1:7" x14ac:dyDescent="0.25">
      <c r="A2553" s="2" t="s">
        <v>9329</v>
      </c>
      <c r="B2553" s="2" t="s">
        <v>38</v>
      </c>
      <c r="C2553" s="2">
        <f>COUNTIFS('Все позиции'!$H$2:$H$10401,A2553,'Все позиции'!$L$2:$L$10401,B2553)</f>
        <v>1</v>
      </c>
      <c r="D2553" s="2">
        <f>SUMIFS('Все позиции'!$K$2:$K$10401,'Все позиции'!$H$2:$H$10401,A2553,'Все позиции'!$L$2:$L$10401,B2553)</f>
        <v>2</v>
      </c>
      <c r="E2553" s="4">
        <f>SUMIFS('Все позиции'!$P$2:$P$10401,'Все позиции'!$H$2:$H$10401,A2553,'Все позиции'!$L$2:$L$10401,B2553)</f>
        <v>106140</v>
      </c>
      <c r="F2553" s="2">
        <f>COUNTIFS('Все позиции'!$H$2:$H$10401,A2553,'Все позиции'!$L$2:$L$10401,B2553,'Все позиции'!$F$2:$F$10401,"&lt;&gt;")</f>
        <v>1</v>
      </c>
      <c r="G2553" s="2" t="str">
        <f t="shared" si="39"/>
        <v>да</v>
      </c>
    </row>
    <row r="2554" spans="1:7" x14ac:dyDescent="0.25">
      <c r="A2554" s="2" t="s">
        <v>193</v>
      </c>
      <c r="B2554" s="2" t="s">
        <v>38</v>
      </c>
      <c r="C2554" s="2">
        <f>COUNTIFS('Все позиции'!$H$2:$H$10401,A2554,'Все позиции'!$L$2:$L$10401,B2554)</f>
        <v>1</v>
      </c>
      <c r="D2554" s="2">
        <f>SUMIFS('Все позиции'!$K$2:$K$10401,'Все позиции'!$H$2:$H$10401,A2554,'Все позиции'!$L$2:$L$10401,B2554)</f>
        <v>5</v>
      </c>
      <c r="E2554" s="4">
        <f>SUMIFS('Все позиции'!$P$2:$P$10401,'Все позиции'!$H$2:$H$10401,A2554,'Все позиции'!$L$2:$L$10401,B2554)</f>
        <v>58757.34</v>
      </c>
      <c r="F2554" s="2">
        <f>COUNTIFS('Все позиции'!$H$2:$H$10401,A2554,'Все позиции'!$L$2:$L$10401,B2554,'Все позиции'!$F$2:$F$10401,"&lt;&gt;")</f>
        <v>0</v>
      </c>
      <c r="G2554" s="2" t="str">
        <f t="shared" si="39"/>
        <v>нет</v>
      </c>
    </row>
    <row r="2555" spans="1:7" x14ac:dyDescent="0.25">
      <c r="A2555" s="2" t="s">
        <v>194</v>
      </c>
      <c r="B2555" s="2" t="s">
        <v>38</v>
      </c>
      <c r="C2555" s="2">
        <f>COUNTIFS('Все позиции'!$H$2:$H$10401,A2555,'Все позиции'!$L$2:$L$10401,B2555)</f>
        <v>1</v>
      </c>
      <c r="D2555" s="2">
        <f>SUMIFS('Все позиции'!$K$2:$K$10401,'Все позиции'!$H$2:$H$10401,A2555,'Все позиции'!$L$2:$L$10401,B2555)</f>
        <v>2</v>
      </c>
      <c r="E2555" s="4">
        <f>SUMIFS('Все позиции'!$P$2:$P$10401,'Все позиции'!$H$2:$H$10401,A2555,'Все позиции'!$L$2:$L$10401,B2555)</f>
        <v>42827.49</v>
      </c>
      <c r="F2555" s="2">
        <f>COUNTIFS('Все позиции'!$H$2:$H$10401,A2555,'Все позиции'!$L$2:$L$10401,B2555,'Все позиции'!$F$2:$F$10401,"&lt;&gt;")</f>
        <v>0</v>
      </c>
      <c r="G2555" s="2" t="str">
        <f t="shared" si="39"/>
        <v>нет</v>
      </c>
    </row>
    <row r="2556" spans="1:7" x14ac:dyDescent="0.25">
      <c r="A2556" s="2" t="s">
        <v>589</v>
      </c>
      <c r="B2556" s="2" t="s">
        <v>73</v>
      </c>
      <c r="C2556" s="2">
        <f>COUNTIFS('Все позиции'!$H$2:$H$10401,A2556,'Все позиции'!$L$2:$L$10401,B2556)</f>
        <v>3</v>
      </c>
      <c r="D2556" s="2">
        <f>SUMIFS('Все позиции'!$K$2:$K$10401,'Все позиции'!$H$2:$H$10401,A2556,'Все позиции'!$L$2:$L$10401,B2556)</f>
        <v>8</v>
      </c>
      <c r="E2556" s="4">
        <f>SUMIFS('Все позиции'!$P$2:$P$10401,'Все позиции'!$H$2:$H$10401,A2556,'Все позиции'!$L$2:$L$10401,B2556)</f>
        <v>74352.12</v>
      </c>
      <c r="F2556" s="2">
        <f>COUNTIFS('Все позиции'!$H$2:$H$10401,A2556,'Все позиции'!$L$2:$L$10401,B2556,'Все позиции'!$F$2:$F$10401,"&lt;&gt;")</f>
        <v>2</v>
      </c>
      <c r="G2556" s="2" t="str">
        <f t="shared" si="39"/>
        <v>да</v>
      </c>
    </row>
    <row r="2557" spans="1:7" x14ac:dyDescent="0.25">
      <c r="A2557" s="2" t="s">
        <v>2267</v>
      </c>
      <c r="B2557" s="2" t="s">
        <v>38</v>
      </c>
      <c r="C2557" s="2">
        <f>COUNTIFS('Все позиции'!$H$2:$H$10401,A2557,'Все позиции'!$L$2:$L$10401,B2557)</f>
        <v>1</v>
      </c>
      <c r="D2557" s="2">
        <f>SUMIFS('Все позиции'!$K$2:$K$10401,'Все позиции'!$H$2:$H$10401,A2557,'Все позиции'!$L$2:$L$10401,B2557)</f>
        <v>2</v>
      </c>
      <c r="E2557" s="4">
        <f>SUMIFS('Все позиции'!$P$2:$P$10401,'Все позиции'!$H$2:$H$10401,A2557,'Все позиции'!$L$2:$L$10401,B2557)</f>
        <v>23502.93</v>
      </c>
      <c r="F2557" s="2">
        <f>COUNTIFS('Все позиции'!$H$2:$H$10401,A2557,'Все позиции'!$L$2:$L$10401,B2557,'Все позиции'!$F$2:$F$10401,"&lt;&gt;")</f>
        <v>0</v>
      </c>
      <c r="G2557" s="2" t="str">
        <f t="shared" si="39"/>
        <v>нет</v>
      </c>
    </row>
    <row r="2558" spans="1:7" x14ac:dyDescent="0.25">
      <c r="A2558" s="2" t="s">
        <v>2266</v>
      </c>
      <c r="B2558" s="2" t="s">
        <v>38</v>
      </c>
      <c r="C2558" s="2">
        <f>COUNTIFS('Все позиции'!$H$2:$H$10401,A2558,'Все позиции'!$L$2:$L$10401,B2558)</f>
        <v>1</v>
      </c>
      <c r="D2558" s="2">
        <f>SUMIFS('Все позиции'!$K$2:$K$10401,'Все позиции'!$H$2:$H$10401,A2558,'Все позиции'!$L$2:$L$10401,B2558)</f>
        <v>6</v>
      </c>
      <c r="E2558" s="4">
        <f>SUMIFS('Все позиции'!$P$2:$P$10401,'Все позиции'!$H$2:$H$10401,A2558,'Все позиции'!$L$2:$L$10401,B2558)</f>
        <v>128482.47</v>
      </c>
      <c r="F2558" s="2">
        <f>COUNTIFS('Все позиции'!$H$2:$H$10401,A2558,'Все позиции'!$L$2:$L$10401,B2558,'Все позиции'!$F$2:$F$10401,"&lt;&gt;")</f>
        <v>0</v>
      </c>
      <c r="G2558" s="2" t="str">
        <f t="shared" si="39"/>
        <v>нет</v>
      </c>
    </row>
    <row r="2559" spans="1:7" x14ac:dyDescent="0.25">
      <c r="A2559" s="2" t="s">
        <v>9311</v>
      </c>
      <c r="B2559" s="2" t="s">
        <v>38</v>
      </c>
      <c r="C2559" s="2">
        <f>COUNTIFS('Все позиции'!$H$2:$H$10401,A2559,'Все позиции'!$L$2:$L$10401,B2559)</f>
        <v>1</v>
      </c>
      <c r="D2559" s="2">
        <f>SUMIFS('Все позиции'!$K$2:$K$10401,'Все позиции'!$H$2:$H$10401,A2559,'Все позиции'!$L$2:$L$10401,B2559)</f>
        <v>1</v>
      </c>
      <c r="E2559" s="4">
        <f>SUMIFS('Все позиции'!$P$2:$P$10401,'Все позиции'!$H$2:$H$10401,A2559,'Все позиции'!$L$2:$L$10401,B2559)</f>
        <v>53070</v>
      </c>
      <c r="F2559" s="2">
        <f>COUNTIFS('Все позиции'!$H$2:$H$10401,A2559,'Все позиции'!$L$2:$L$10401,B2559,'Все позиции'!$F$2:$F$10401,"&lt;&gt;")</f>
        <v>1</v>
      </c>
      <c r="G2559" s="2" t="str">
        <f t="shared" si="39"/>
        <v>да</v>
      </c>
    </row>
    <row r="2560" spans="1:7" x14ac:dyDescent="0.25">
      <c r="A2560" s="2" t="s">
        <v>830</v>
      </c>
      <c r="B2560" s="2" t="s">
        <v>38</v>
      </c>
      <c r="C2560" s="2">
        <f>COUNTIFS('Все позиции'!$H$2:$H$10401,A2560,'Все позиции'!$L$2:$L$10401,B2560)</f>
        <v>1</v>
      </c>
      <c r="D2560" s="2">
        <f>SUMIFS('Все позиции'!$K$2:$K$10401,'Все позиции'!$H$2:$H$10401,A2560,'Все позиции'!$L$2:$L$10401,B2560)</f>
        <v>1</v>
      </c>
      <c r="E2560" s="4">
        <f>SUMIFS('Все позиции'!$P$2:$P$10401,'Все позиции'!$H$2:$H$10401,A2560,'Все позиции'!$L$2:$L$10401,B2560)</f>
        <v>0</v>
      </c>
      <c r="F2560" s="2">
        <f>COUNTIFS('Все позиции'!$H$2:$H$10401,A2560,'Все позиции'!$L$2:$L$10401,B2560,'Все позиции'!$F$2:$F$10401,"&lt;&gt;")</f>
        <v>0</v>
      </c>
      <c r="G2560" s="2" t="str">
        <f t="shared" si="39"/>
        <v>нет</v>
      </c>
    </row>
    <row r="2561" spans="1:7" x14ac:dyDescent="0.25">
      <c r="A2561" s="2" t="s">
        <v>831</v>
      </c>
      <c r="B2561" s="2" t="s">
        <v>38</v>
      </c>
      <c r="C2561" s="2">
        <f>COUNTIFS('Все позиции'!$H$2:$H$10401,A2561,'Все позиции'!$L$2:$L$10401,B2561)</f>
        <v>1</v>
      </c>
      <c r="D2561" s="2">
        <f>SUMIFS('Все позиции'!$K$2:$K$10401,'Все позиции'!$H$2:$H$10401,A2561,'Все позиции'!$L$2:$L$10401,B2561)</f>
        <v>42</v>
      </c>
      <c r="E2561" s="4">
        <f>SUMIFS('Все позиции'!$P$2:$P$10401,'Все позиции'!$H$2:$H$10401,A2561,'Все позиции'!$L$2:$L$10401,B2561)</f>
        <v>0</v>
      </c>
      <c r="F2561" s="2">
        <f>COUNTIFS('Все позиции'!$H$2:$H$10401,A2561,'Все позиции'!$L$2:$L$10401,B2561,'Все позиции'!$F$2:$F$10401,"&lt;&gt;")</f>
        <v>0</v>
      </c>
      <c r="G2561" s="2" t="str">
        <f t="shared" si="39"/>
        <v>нет</v>
      </c>
    </row>
    <row r="2562" spans="1:7" x14ac:dyDescent="0.25">
      <c r="A2562" s="2" t="s">
        <v>832</v>
      </c>
      <c r="B2562" s="2" t="s">
        <v>38</v>
      </c>
      <c r="C2562" s="2">
        <f>COUNTIFS('Все позиции'!$H$2:$H$10401,A2562,'Все позиции'!$L$2:$L$10401,B2562)</f>
        <v>1</v>
      </c>
      <c r="D2562" s="2">
        <f>SUMIFS('Все позиции'!$K$2:$K$10401,'Все позиции'!$H$2:$H$10401,A2562,'Все позиции'!$L$2:$L$10401,B2562)</f>
        <v>6</v>
      </c>
      <c r="E2562" s="4">
        <f>SUMIFS('Все позиции'!$P$2:$P$10401,'Все позиции'!$H$2:$H$10401,A2562,'Все позиции'!$L$2:$L$10401,B2562)</f>
        <v>0</v>
      </c>
      <c r="F2562" s="2">
        <f>COUNTIFS('Все позиции'!$H$2:$H$10401,A2562,'Все позиции'!$L$2:$L$10401,B2562,'Все позиции'!$F$2:$F$10401,"&lt;&gt;")</f>
        <v>0</v>
      </c>
      <c r="G2562" s="2" t="str">
        <f t="shared" ref="G2562:G2625" si="40">IF(F2562&gt;0,"да","нет")</f>
        <v>нет</v>
      </c>
    </row>
    <row r="2563" spans="1:7" x14ac:dyDescent="0.25">
      <c r="A2563" s="2" t="s">
        <v>833</v>
      </c>
      <c r="B2563" s="2" t="s">
        <v>38</v>
      </c>
      <c r="C2563" s="2">
        <f>COUNTIFS('Все позиции'!$H$2:$H$10401,A2563,'Все позиции'!$L$2:$L$10401,B2563)</f>
        <v>1</v>
      </c>
      <c r="D2563" s="2">
        <f>SUMIFS('Все позиции'!$K$2:$K$10401,'Все позиции'!$H$2:$H$10401,A2563,'Все позиции'!$L$2:$L$10401,B2563)</f>
        <v>2</v>
      </c>
      <c r="E2563" s="4">
        <f>SUMIFS('Все позиции'!$P$2:$P$10401,'Все позиции'!$H$2:$H$10401,A2563,'Все позиции'!$L$2:$L$10401,B2563)</f>
        <v>0</v>
      </c>
      <c r="F2563" s="2">
        <f>COUNTIFS('Все позиции'!$H$2:$H$10401,A2563,'Все позиции'!$L$2:$L$10401,B2563,'Все позиции'!$F$2:$F$10401,"&lt;&gt;")</f>
        <v>0</v>
      </c>
      <c r="G2563" s="2" t="str">
        <f t="shared" si="40"/>
        <v>нет</v>
      </c>
    </row>
    <row r="2564" spans="1:7" x14ac:dyDescent="0.25">
      <c r="A2564" s="2" t="s">
        <v>834</v>
      </c>
      <c r="B2564" s="2" t="s">
        <v>38</v>
      </c>
      <c r="C2564" s="2">
        <f>COUNTIFS('Все позиции'!$H$2:$H$10401,A2564,'Все позиции'!$L$2:$L$10401,B2564)</f>
        <v>1</v>
      </c>
      <c r="D2564" s="2">
        <f>SUMIFS('Все позиции'!$K$2:$K$10401,'Все позиции'!$H$2:$H$10401,A2564,'Все позиции'!$L$2:$L$10401,B2564)</f>
        <v>4</v>
      </c>
      <c r="E2564" s="4">
        <f>SUMIFS('Все позиции'!$P$2:$P$10401,'Все позиции'!$H$2:$H$10401,A2564,'Все позиции'!$L$2:$L$10401,B2564)</f>
        <v>0</v>
      </c>
      <c r="F2564" s="2">
        <f>COUNTIFS('Все позиции'!$H$2:$H$10401,A2564,'Все позиции'!$L$2:$L$10401,B2564,'Все позиции'!$F$2:$F$10401,"&lt;&gt;")</f>
        <v>0</v>
      </c>
      <c r="G2564" s="2" t="str">
        <f t="shared" si="40"/>
        <v>нет</v>
      </c>
    </row>
    <row r="2565" spans="1:7" x14ac:dyDescent="0.25">
      <c r="A2565" s="2" t="s">
        <v>4566</v>
      </c>
      <c r="B2565" s="2" t="s">
        <v>38</v>
      </c>
      <c r="C2565" s="2">
        <f>COUNTIFS('Все позиции'!$H$2:$H$10401,A2565,'Все позиции'!$L$2:$L$10401,B2565)</f>
        <v>3</v>
      </c>
      <c r="D2565" s="2">
        <f>SUMIFS('Все позиции'!$K$2:$K$10401,'Все позиции'!$H$2:$H$10401,A2565,'Все позиции'!$L$2:$L$10401,B2565)</f>
        <v>6</v>
      </c>
      <c r="E2565" s="4">
        <f>SUMIFS('Все позиции'!$P$2:$P$10401,'Все позиции'!$H$2:$H$10401,A2565,'Все позиции'!$L$2:$L$10401,B2565)</f>
        <v>76455.67</v>
      </c>
      <c r="F2565" s="2">
        <f>COUNTIFS('Все позиции'!$H$2:$H$10401,A2565,'Все позиции'!$L$2:$L$10401,B2565,'Все позиции'!$F$2:$F$10401,"&lt;&gt;")</f>
        <v>0</v>
      </c>
      <c r="G2565" s="2" t="str">
        <f t="shared" si="40"/>
        <v>нет</v>
      </c>
    </row>
    <row r="2566" spans="1:7" x14ac:dyDescent="0.25">
      <c r="A2566" s="2" t="s">
        <v>835</v>
      </c>
      <c r="B2566" s="2" t="s">
        <v>38</v>
      </c>
      <c r="C2566" s="2">
        <f>COUNTIFS('Все позиции'!$H$2:$H$10401,A2566,'Все позиции'!$L$2:$L$10401,B2566)</f>
        <v>1</v>
      </c>
      <c r="D2566" s="2">
        <f>SUMIFS('Все позиции'!$K$2:$K$10401,'Все позиции'!$H$2:$H$10401,A2566,'Все позиции'!$L$2:$L$10401,B2566)</f>
        <v>8</v>
      </c>
      <c r="E2566" s="4">
        <f>SUMIFS('Все позиции'!$P$2:$P$10401,'Все позиции'!$H$2:$H$10401,A2566,'Все позиции'!$L$2:$L$10401,B2566)</f>
        <v>0</v>
      </c>
      <c r="F2566" s="2">
        <f>COUNTIFS('Все позиции'!$H$2:$H$10401,A2566,'Все позиции'!$L$2:$L$10401,B2566,'Все позиции'!$F$2:$F$10401,"&lt;&gt;")</f>
        <v>0</v>
      </c>
      <c r="G2566" s="2" t="str">
        <f t="shared" si="40"/>
        <v>нет</v>
      </c>
    </row>
    <row r="2567" spans="1:7" x14ac:dyDescent="0.25">
      <c r="A2567" s="2" t="s">
        <v>836</v>
      </c>
      <c r="B2567" s="2" t="s">
        <v>38</v>
      </c>
      <c r="C2567" s="2">
        <f>COUNTIFS('Все позиции'!$H$2:$H$10401,A2567,'Все позиции'!$L$2:$L$10401,B2567)</f>
        <v>1</v>
      </c>
      <c r="D2567" s="2">
        <f>SUMIFS('Все позиции'!$K$2:$K$10401,'Все позиции'!$H$2:$H$10401,A2567,'Все позиции'!$L$2:$L$10401,B2567)</f>
        <v>11</v>
      </c>
      <c r="E2567" s="4">
        <f>SUMIFS('Все позиции'!$P$2:$P$10401,'Все позиции'!$H$2:$H$10401,A2567,'Все позиции'!$L$2:$L$10401,B2567)</f>
        <v>0</v>
      </c>
      <c r="F2567" s="2">
        <f>COUNTIFS('Все позиции'!$H$2:$H$10401,A2567,'Все позиции'!$L$2:$L$10401,B2567,'Все позиции'!$F$2:$F$10401,"&lt;&gt;")</f>
        <v>0</v>
      </c>
      <c r="G2567" s="2" t="str">
        <f t="shared" si="40"/>
        <v>нет</v>
      </c>
    </row>
    <row r="2568" spans="1:7" x14ac:dyDescent="0.25">
      <c r="A2568" s="2" t="s">
        <v>9608</v>
      </c>
      <c r="B2568" s="2" t="s">
        <v>38</v>
      </c>
      <c r="C2568" s="2">
        <f>COUNTIFS('Все позиции'!$H$2:$H$10401,A2568,'Все позиции'!$L$2:$L$10401,B2568)</f>
        <v>1</v>
      </c>
      <c r="D2568" s="2">
        <f>SUMIFS('Все позиции'!$K$2:$K$10401,'Все позиции'!$H$2:$H$10401,A2568,'Все позиции'!$L$2:$L$10401,B2568)</f>
        <v>1</v>
      </c>
      <c r="E2568" s="4">
        <f>SUMIFS('Все позиции'!$P$2:$P$10401,'Все позиции'!$H$2:$H$10401,A2568,'Все позиции'!$L$2:$L$10401,B2568)</f>
        <v>21228</v>
      </c>
      <c r="F2568" s="2">
        <f>COUNTIFS('Все позиции'!$H$2:$H$10401,A2568,'Все позиции'!$L$2:$L$10401,B2568,'Все позиции'!$F$2:$F$10401,"&lt;&gt;")</f>
        <v>1</v>
      </c>
      <c r="G2568" s="2" t="str">
        <f t="shared" si="40"/>
        <v>да</v>
      </c>
    </row>
    <row r="2569" spans="1:7" x14ac:dyDescent="0.25">
      <c r="A2569" s="2" t="s">
        <v>8091</v>
      </c>
      <c r="B2569" s="2" t="s">
        <v>38</v>
      </c>
      <c r="C2569" s="2">
        <f>COUNTIFS('Все позиции'!$H$2:$H$10401,A2569,'Все позиции'!$L$2:$L$10401,B2569)</f>
        <v>1</v>
      </c>
      <c r="D2569" s="2">
        <f>SUMIFS('Все позиции'!$K$2:$K$10401,'Все позиции'!$H$2:$H$10401,A2569,'Все позиции'!$L$2:$L$10401,B2569)</f>
        <v>3</v>
      </c>
      <c r="E2569" s="4">
        <f>SUMIFS('Все позиции'!$P$2:$P$10401,'Все позиции'!$H$2:$H$10401,A2569,'Все позиции'!$L$2:$L$10401,B2569)</f>
        <v>1309.99</v>
      </c>
      <c r="F2569" s="2">
        <f>COUNTIFS('Все позиции'!$H$2:$H$10401,A2569,'Все позиции'!$L$2:$L$10401,B2569,'Все позиции'!$F$2:$F$10401,"&lt;&gt;")</f>
        <v>1</v>
      </c>
      <c r="G2569" s="2" t="str">
        <f t="shared" si="40"/>
        <v>да</v>
      </c>
    </row>
    <row r="2570" spans="1:7" x14ac:dyDescent="0.25">
      <c r="A2570" s="2" t="s">
        <v>5755</v>
      </c>
      <c r="B2570" s="2" t="s">
        <v>38</v>
      </c>
      <c r="C2570" s="2">
        <f>COUNTIFS('Все позиции'!$H$2:$H$10401,A2570,'Все позиции'!$L$2:$L$10401,B2570)</f>
        <v>1</v>
      </c>
      <c r="D2570" s="2">
        <f>SUMIFS('Все позиции'!$K$2:$K$10401,'Все позиции'!$H$2:$H$10401,A2570,'Все позиции'!$L$2:$L$10401,B2570)</f>
        <v>12</v>
      </c>
      <c r="E2570" s="4">
        <f>SUMIFS('Все позиции'!$P$2:$P$10401,'Все позиции'!$H$2:$H$10401,A2570,'Все позиции'!$L$2:$L$10401,B2570)</f>
        <v>173130</v>
      </c>
      <c r="F2570" s="2">
        <f>COUNTIFS('Все позиции'!$H$2:$H$10401,A2570,'Все позиции'!$L$2:$L$10401,B2570,'Все позиции'!$F$2:$F$10401,"&lt;&gt;")</f>
        <v>1</v>
      </c>
      <c r="G2570" s="2" t="str">
        <f t="shared" si="40"/>
        <v>да</v>
      </c>
    </row>
    <row r="2571" spans="1:7" x14ac:dyDescent="0.25">
      <c r="A2571" s="2" t="s">
        <v>4381</v>
      </c>
      <c r="B2571" s="2" t="s">
        <v>38</v>
      </c>
      <c r="C2571" s="2">
        <f>COUNTIFS('Все позиции'!$H$2:$H$10401,A2571,'Все позиции'!$L$2:$L$10401,B2571)</f>
        <v>1</v>
      </c>
      <c r="D2571" s="2">
        <f>SUMIFS('Все позиции'!$K$2:$K$10401,'Все позиции'!$H$2:$H$10401,A2571,'Все позиции'!$L$2:$L$10401,B2571)</f>
        <v>1</v>
      </c>
      <c r="E2571" s="4">
        <f>SUMIFS('Все позиции'!$P$2:$P$10401,'Все позиции'!$H$2:$H$10401,A2571,'Все позиции'!$L$2:$L$10401,B2571)</f>
        <v>10265.24</v>
      </c>
      <c r="F2571" s="2">
        <f>COUNTIFS('Все позиции'!$H$2:$H$10401,A2571,'Все позиции'!$L$2:$L$10401,B2571,'Все позиции'!$F$2:$F$10401,"&lt;&gt;")</f>
        <v>0</v>
      </c>
      <c r="G2571" s="2" t="str">
        <f t="shared" si="40"/>
        <v>нет</v>
      </c>
    </row>
    <row r="2572" spans="1:7" x14ac:dyDescent="0.25">
      <c r="A2572" s="2" t="s">
        <v>4649</v>
      </c>
      <c r="B2572" s="2" t="s">
        <v>38</v>
      </c>
      <c r="C2572" s="2">
        <f>COUNTIFS('Все позиции'!$H$2:$H$10401,A2572,'Все позиции'!$L$2:$L$10401,B2572)</f>
        <v>1</v>
      </c>
      <c r="D2572" s="2">
        <f>SUMIFS('Все позиции'!$K$2:$K$10401,'Все позиции'!$H$2:$H$10401,A2572,'Все позиции'!$L$2:$L$10401,B2572)</f>
        <v>150</v>
      </c>
      <c r="E2572" s="4">
        <f>SUMIFS('Все позиции'!$P$2:$P$10401,'Все позиции'!$H$2:$H$10401,A2572,'Все позиции'!$L$2:$L$10401,B2572)</f>
        <v>0</v>
      </c>
      <c r="F2572" s="2">
        <f>COUNTIFS('Все позиции'!$H$2:$H$10401,A2572,'Все позиции'!$L$2:$L$10401,B2572,'Все позиции'!$F$2:$F$10401,"&lt;&gt;")</f>
        <v>0</v>
      </c>
      <c r="G2572" s="2" t="str">
        <f t="shared" si="40"/>
        <v>нет</v>
      </c>
    </row>
    <row r="2573" spans="1:7" x14ac:dyDescent="0.25">
      <c r="A2573" s="2" t="s">
        <v>1146</v>
      </c>
      <c r="B2573" s="2" t="s">
        <v>38</v>
      </c>
      <c r="C2573" s="2">
        <f>COUNTIFS('Все позиции'!$H$2:$H$10401,A2573,'Все позиции'!$L$2:$L$10401,B2573)</f>
        <v>1</v>
      </c>
      <c r="D2573" s="2">
        <f>SUMIFS('Все позиции'!$K$2:$K$10401,'Все позиции'!$H$2:$H$10401,A2573,'Все позиции'!$L$2:$L$10401,B2573)</f>
        <v>1</v>
      </c>
      <c r="E2573" s="4">
        <f>SUMIFS('Все позиции'!$P$2:$P$10401,'Все позиции'!$H$2:$H$10401,A2573,'Все позиции'!$L$2:$L$10401,B2573)</f>
        <v>3896375</v>
      </c>
      <c r="F2573" s="2">
        <f>COUNTIFS('Все позиции'!$H$2:$H$10401,A2573,'Все позиции'!$L$2:$L$10401,B2573,'Все позиции'!$F$2:$F$10401,"&lt;&gt;")</f>
        <v>0</v>
      </c>
      <c r="G2573" s="2" t="str">
        <f t="shared" si="40"/>
        <v>нет</v>
      </c>
    </row>
    <row r="2574" spans="1:7" x14ac:dyDescent="0.25">
      <c r="A2574" s="2" t="s">
        <v>9851</v>
      </c>
      <c r="B2574" s="2" t="s">
        <v>108</v>
      </c>
      <c r="C2574" s="2">
        <f>COUNTIFS('Все позиции'!$H$2:$H$10401,A2574,'Все позиции'!$L$2:$L$10401,B2574)</f>
        <v>1</v>
      </c>
      <c r="D2574" s="2">
        <f>SUMIFS('Все позиции'!$K$2:$K$10401,'Все позиции'!$H$2:$H$10401,A2574,'Все позиции'!$L$2:$L$10401,B2574)</f>
        <v>2</v>
      </c>
      <c r="E2574" s="4">
        <f>SUMIFS('Все позиции'!$P$2:$P$10401,'Все позиции'!$H$2:$H$10401,A2574,'Все позиции'!$L$2:$L$10401,B2574)</f>
        <v>45162.16</v>
      </c>
      <c r="F2574" s="2">
        <f>COUNTIFS('Все позиции'!$H$2:$H$10401,A2574,'Все позиции'!$L$2:$L$10401,B2574,'Все позиции'!$F$2:$F$10401,"&lt;&gt;")</f>
        <v>1</v>
      </c>
      <c r="G2574" s="2" t="str">
        <f t="shared" si="40"/>
        <v>да</v>
      </c>
    </row>
    <row r="2575" spans="1:7" x14ac:dyDescent="0.25">
      <c r="A2575" s="2" t="s">
        <v>9850</v>
      </c>
      <c r="B2575" s="2" t="s">
        <v>108</v>
      </c>
      <c r="C2575" s="2">
        <f>COUNTIFS('Все позиции'!$H$2:$H$10401,A2575,'Все позиции'!$L$2:$L$10401,B2575)</f>
        <v>1</v>
      </c>
      <c r="D2575" s="2">
        <f>SUMIFS('Все позиции'!$K$2:$K$10401,'Все позиции'!$H$2:$H$10401,A2575,'Все позиции'!$L$2:$L$10401,B2575)</f>
        <v>2</v>
      </c>
      <c r="E2575" s="4">
        <f>SUMIFS('Все позиции'!$P$2:$P$10401,'Все позиции'!$H$2:$H$10401,A2575,'Все позиции'!$L$2:$L$10401,B2575)</f>
        <v>26623.16</v>
      </c>
      <c r="F2575" s="2">
        <f>COUNTIFS('Все позиции'!$H$2:$H$10401,A2575,'Все позиции'!$L$2:$L$10401,B2575,'Все позиции'!$F$2:$F$10401,"&lt;&gt;")</f>
        <v>1</v>
      </c>
      <c r="G2575" s="2" t="str">
        <f t="shared" si="40"/>
        <v>да</v>
      </c>
    </row>
    <row r="2576" spans="1:7" x14ac:dyDescent="0.25">
      <c r="A2576" s="2" t="s">
        <v>9769</v>
      </c>
      <c r="B2576" s="2" t="s">
        <v>38</v>
      </c>
      <c r="C2576" s="2">
        <f>COUNTIFS('Все позиции'!$H$2:$H$10401,A2576,'Все позиции'!$L$2:$L$10401,B2576)</f>
        <v>1</v>
      </c>
      <c r="D2576" s="2">
        <f>SUMIFS('Все позиции'!$K$2:$K$10401,'Все позиции'!$H$2:$H$10401,A2576,'Все позиции'!$L$2:$L$10401,B2576)</f>
        <v>16</v>
      </c>
      <c r="E2576" s="4">
        <f>SUMIFS('Все позиции'!$P$2:$P$10401,'Все позиции'!$H$2:$H$10401,A2576,'Все позиции'!$L$2:$L$10401,B2576)</f>
        <v>0</v>
      </c>
      <c r="F2576" s="2">
        <f>COUNTIFS('Все позиции'!$H$2:$H$10401,A2576,'Все позиции'!$L$2:$L$10401,B2576,'Все позиции'!$F$2:$F$10401,"&lt;&gt;")</f>
        <v>1</v>
      </c>
      <c r="G2576" s="2" t="str">
        <f t="shared" si="40"/>
        <v>да</v>
      </c>
    </row>
    <row r="2577" spans="1:7" x14ac:dyDescent="0.25">
      <c r="A2577" s="2" t="s">
        <v>9770</v>
      </c>
      <c r="B2577" s="2" t="s">
        <v>38</v>
      </c>
      <c r="C2577" s="2">
        <f>COUNTIFS('Все позиции'!$H$2:$H$10401,A2577,'Все позиции'!$L$2:$L$10401,B2577)</f>
        <v>1</v>
      </c>
      <c r="D2577" s="2">
        <f>SUMIFS('Все позиции'!$K$2:$K$10401,'Все позиции'!$H$2:$H$10401,A2577,'Все позиции'!$L$2:$L$10401,B2577)</f>
        <v>16</v>
      </c>
      <c r="E2577" s="4">
        <f>SUMIFS('Все позиции'!$P$2:$P$10401,'Все позиции'!$H$2:$H$10401,A2577,'Все позиции'!$L$2:$L$10401,B2577)</f>
        <v>0</v>
      </c>
      <c r="F2577" s="2">
        <f>COUNTIFS('Все позиции'!$H$2:$H$10401,A2577,'Все позиции'!$L$2:$L$10401,B2577,'Все позиции'!$F$2:$F$10401,"&lt;&gt;")</f>
        <v>1</v>
      </c>
      <c r="G2577" s="2" t="str">
        <f t="shared" si="40"/>
        <v>да</v>
      </c>
    </row>
    <row r="2578" spans="1:7" x14ac:dyDescent="0.25">
      <c r="A2578" s="2" t="s">
        <v>9193</v>
      </c>
      <c r="B2578" s="2" t="s">
        <v>38</v>
      </c>
      <c r="C2578" s="2">
        <f>COUNTIFS('Все позиции'!$H$2:$H$10401,A2578,'Все позиции'!$L$2:$L$10401,B2578)</f>
        <v>1</v>
      </c>
      <c r="D2578" s="2">
        <f>SUMIFS('Все позиции'!$K$2:$K$10401,'Все позиции'!$H$2:$H$10401,A2578,'Все позиции'!$L$2:$L$10401,B2578)</f>
        <v>192</v>
      </c>
      <c r="E2578" s="4">
        <f>SUMIFS('Все позиции'!$P$2:$P$10401,'Все позиции'!$H$2:$H$10401,A2578,'Все позиции'!$L$2:$L$10401,B2578)</f>
        <v>34721.4</v>
      </c>
      <c r="F2578" s="2">
        <f>COUNTIFS('Все позиции'!$H$2:$H$10401,A2578,'Все позиции'!$L$2:$L$10401,B2578,'Все позиции'!$F$2:$F$10401,"&lt;&gt;")</f>
        <v>1</v>
      </c>
      <c r="G2578" s="2" t="str">
        <f t="shared" si="40"/>
        <v>да</v>
      </c>
    </row>
    <row r="2579" spans="1:7" x14ac:dyDescent="0.25">
      <c r="A2579" s="2" t="s">
        <v>5993</v>
      </c>
      <c r="B2579" s="2" t="s">
        <v>38</v>
      </c>
      <c r="C2579" s="2">
        <f>COUNTIFS('Все позиции'!$H$2:$H$10401,A2579,'Все позиции'!$L$2:$L$10401,B2579)</f>
        <v>1</v>
      </c>
      <c r="D2579" s="2">
        <f>SUMIFS('Все позиции'!$K$2:$K$10401,'Все позиции'!$H$2:$H$10401,A2579,'Все позиции'!$L$2:$L$10401,B2579)</f>
        <v>5</v>
      </c>
      <c r="E2579" s="4">
        <f>SUMIFS('Все позиции'!$P$2:$P$10401,'Все позиции'!$H$2:$H$10401,A2579,'Все позиции'!$L$2:$L$10401,B2579)</f>
        <v>2452.5100000000002</v>
      </c>
      <c r="F2579" s="2">
        <f>COUNTIFS('Все позиции'!$H$2:$H$10401,A2579,'Все позиции'!$L$2:$L$10401,B2579,'Все позиции'!$F$2:$F$10401,"&lt;&gt;")</f>
        <v>1</v>
      </c>
      <c r="G2579" s="2" t="str">
        <f t="shared" si="40"/>
        <v>да</v>
      </c>
    </row>
    <row r="2580" spans="1:7" x14ac:dyDescent="0.25">
      <c r="A2580" s="2" t="s">
        <v>5038</v>
      </c>
      <c r="B2580" s="2" t="s">
        <v>73</v>
      </c>
      <c r="C2580" s="2">
        <f>COUNTIFS('Все позиции'!$H$2:$H$10401,A2580,'Все позиции'!$L$2:$L$10401,B2580)</f>
        <v>1</v>
      </c>
      <c r="D2580" s="2">
        <f>SUMIFS('Все позиции'!$K$2:$K$10401,'Все позиции'!$H$2:$H$10401,A2580,'Все позиции'!$L$2:$L$10401,B2580)</f>
        <v>1</v>
      </c>
      <c r="E2580" s="4">
        <f>SUMIFS('Все позиции'!$P$2:$P$10401,'Все позиции'!$H$2:$H$10401,A2580,'Все позиции'!$L$2:$L$10401,B2580)</f>
        <v>0</v>
      </c>
      <c r="F2580" s="2">
        <f>COUNTIFS('Все позиции'!$H$2:$H$10401,A2580,'Все позиции'!$L$2:$L$10401,B2580,'Все позиции'!$F$2:$F$10401,"&lt;&gt;")</f>
        <v>1</v>
      </c>
      <c r="G2580" s="2" t="str">
        <f t="shared" si="40"/>
        <v>да</v>
      </c>
    </row>
    <row r="2581" spans="1:7" x14ac:dyDescent="0.25">
      <c r="A2581" s="2" t="s">
        <v>5067</v>
      </c>
      <c r="B2581" s="2" t="s">
        <v>73</v>
      </c>
      <c r="C2581" s="2">
        <f>COUNTIFS('Все позиции'!$H$2:$H$10401,A2581,'Все позиции'!$L$2:$L$10401,B2581)</f>
        <v>1</v>
      </c>
      <c r="D2581" s="2">
        <f>SUMIFS('Все позиции'!$K$2:$K$10401,'Все позиции'!$H$2:$H$10401,A2581,'Все позиции'!$L$2:$L$10401,B2581)</f>
        <v>1</v>
      </c>
      <c r="E2581" s="4">
        <f>SUMIFS('Все позиции'!$P$2:$P$10401,'Все позиции'!$H$2:$H$10401,A2581,'Все позиции'!$L$2:$L$10401,B2581)</f>
        <v>0</v>
      </c>
      <c r="F2581" s="2">
        <f>COUNTIFS('Все позиции'!$H$2:$H$10401,A2581,'Все позиции'!$L$2:$L$10401,B2581,'Все позиции'!$F$2:$F$10401,"&lt;&gt;")</f>
        <v>1</v>
      </c>
      <c r="G2581" s="2" t="str">
        <f t="shared" si="40"/>
        <v>да</v>
      </c>
    </row>
    <row r="2582" spans="1:7" x14ac:dyDescent="0.25">
      <c r="A2582" s="2" t="s">
        <v>7837</v>
      </c>
      <c r="B2582" s="2" t="s">
        <v>38</v>
      </c>
      <c r="C2582" s="2">
        <f>COUNTIFS('Все позиции'!$H$2:$H$10401,A2582,'Все позиции'!$L$2:$L$10401,B2582)</f>
        <v>1</v>
      </c>
      <c r="D2582" s="2">
        <f>SUMIFS('Все позиции'!$K$2:$K$10401,'Все позиции'!$H$2:$H$10401,A2582,'Все позиции'!$L$2:$L$10401,B2582)</f>
        <v>1</v>
      </c>
      <c r="E2582" s="4">
        <f>SUMIFS('Все позиции'!$P$2:$P$10401,'Все позиции'!$H$2:$H$10401,A2582,'Все позиции'!$L$2:$L$10401,B2582)</f>
        <v>18849.259999999998</v>
      </c>
      <c r="F2582" s="2">
        <f>COUNTIFS('Все позиции'!$H$2:$H$10401,A2582,'Все позиции'!$L$2:$L$10401,B2582,'Все позиции'!$F$2:$F$10401,"&lt;&gt;")</f>
        <v>1</v>
      </c>
      <c r="G2582" s="2" t="str">
        <f t="shared" si="40"/>
        <v>да</v>
      </c>
    </row>
    <row r="2583" spans="1:7" x14ac:dyDescent="0.25">
      <c r="A2583" s="2" t="s">
        <v>1883</v>
      </c>
      <c r="B2583" s="2" t="s">
        <v>38</v>
      </c>
      <c r="C2583" s="2">
        <f>COUNTIFS('Все позиции'!$H$2:$H$10401,A2583,'Все позиции'!$L$2:$L$10401,B2583)</f>
        <v>1</v>
      </c>
      <c r="D2583" s="2">
        <f>SUMIFS('Все позиции'!$K$2:$K$10401,'Все позиции'!$H$2:$H$10401,A2583,'Все позиции'!$L$2:$L$10401,B2583)</f>
        <v>2</v>
      </c>
      <c r="E2583" s="4">
        <f>SUMIFS('Все позиции'!$P$2:$P$10401,'Все позиции'!$H$2:$H$10401,A2583,'Все позиции'!$L$2:$L$10401,B2583)</f>
        <v>0</v>
      </c>
      <c r="F2583" s="2">
        <f>COUNTIFS('Все позиции'!$H$2:$H$10401,A2583,'Все позиции'!$L$2:$L$10401,B2583,'Все позиции'!$F$2:$F$10401,"&lt;&gt;")</f>
        <v>0</v>
      </c>
      <c r="G2583" s="2" t="str">
        <f t="shared" si="40"/>
        <v>нет</v>
      </c>
    </row>
    <row r="2584" spans="1:7" x14ac:dyDescent="0.25">
      <c r="A2584" s="2" t="s">
        <v>1868</v>
      </c>
      <c r="B2584" s="2" t="s">
        <v>38</v>
      </c>
      <c r="C2584" s="2">
        <f>COUNTIFS('Все позиции'!$H$2:$H$10401,A2584,'Все позиции'!$L$2:$L$10401,B2584)</f>
        <v>1</v>
      </c>
      <c r="D2584" s="2">
        <f>SUMIFS('Все позиции'!$K$2:$K$10401,'Все позиции'!$H$2:$H$10401,A2584,'Все позиции'!$L$2:$L$10401,B2584)</f>
        <v>1</v>
      </c>
      <c r="E2584" s="4">
        <f>SUMIFS('Все позиции'!$P$2:$P$10401,'Все позиции'!$H$2:$H$10401,A2584,'Все позиции'!$L$2:$L$10401,B2584)</f>
        <v>0</v>
      </c>
      <c r="F2584" s="2">
        <f>COUNTIFS('Все позиции'!$H$2:$H$10401,A2584,'Все позиции'!$L$2:$L$10401,B2584,'Все позиции'!$F$2:$F$10401,"&lt;&gt;")</f>
        <v>0</v>
      </c>
      <c r="G2584" s="2" t="str">
        <f t="shared" si="40"/>
        <v>нет</v>
      </c>
    </row>
    <row r="2585" spans="1:7" x14ac:dyDescent="0.25">
      <c r="A2585" s="2" t="s">
        <v>1871</v>
      </c>
      <c r="B2585" s="2" t="s">
        <v>38</v>
      </c>
      <c r="C2585" s="2">
        <f>COUNTIFS('Все позиции'!$H$2:$H$10401,A2585,'Все позиции'!$L$2:$L$10401,B2585)</f>
        <v>1</v>
      </c>
      <c r="D2585" s="2">
        <f>SUMIFS('Все позиции'!$K$2:$K$10401,'Все позиции'!$H$2:$H$10401,A2585,'Все позиции'!$L$2:$L$10401,B2585)</f>
        <v>2</v>
      </c>
      <c r="E2585" s="4">
        <f>SUMIFS('Все позиции'!$P$2:$P$10401,'Все позиции'!$H$2:$H$10401,A2585,'Все позиции'!$L$2:$L$10401,B2585)</f>
        <v>0</v>
      </c>
      <c r="F2585" s="2">
        <f>COUNTIFS('Все позиции'!$H$2:$H$10401,A2585,'Все позиции'!$L$2:$L$10401,B2585,'Все позиции'!$F$2:$F$10401,"&lt;&gt;")</f>
        <v>0</v>
      </c>
      <c r="G2585" s="2" t="str">
        <f t="shared" si="40"/>
        <v>нет</v>
      </c>
    </row>
    <row r="2586" spans="1:7" x14ac:dyDescent="0.25">
      <c r="A2586" s="2" t="s">
        <v>4464</v>
      </c>
      <c r="B2586" s="2" t="s">
        <v>38</v>
      </c>
      <c r="C2586" s="2">
        <f>COUNTIFS('Все позиции'!$H$2:$H$10401,A2586,'Все позиции'!$L$2:$L$10401,B2586)</f>
        <v>1</v>
      </c>
      <c r="D2586" s="2">
        <f>SUMIFS('Все позиции'!$K$2:$K$10401,'Все позиции'!$H$2:$H$10401,A2586,'Все позиции'!$L$2:$L$10401,B2586)</f>
        <v>6</v>
      </c>
      <c r="E2586" s="4">
        <f>SUMIFS('Все позиции'!$P$2:$P$10401,'Все позиции'!$H$2:$H$10401,A2586,'Все позиции'!$L$2:$L$10401,B2586)</f>
        <v>3775.22</v>
      </c>
      <c r="F2586" s="2">
        <f>COUNTIFS('Все позиции'!$H$2:$H$10401,A2586,'Все позиции'!$L$2:$L$10401,B2586,'Все позиции'!$F$2:$F$10401,"&lt;&gt;")</f>
        <v>0</v>
      </c>
      <c r="G2586" s="2" t="str">
        <f t="shared" si="40"/>
        <v>нет</v>
      </c>
    </row>
    <row r="2587" spans="1:7" x14ac:dyDescent="0.25">
      <c r="A2587" s="2" t="s">
        <v>6838</v>
      </c>
      <c r="B2587" s="2" t="s">
        <v>38</v>
      </c>
      <c r="C2587" s="2">
        <f>COUNTIFS('Все позиции'!$H$2:$H$10401,A2587,'Все позиции'!$L$2:$L$10401,B2587)</f>
        <v>1</v>
      </c>
      <c r="D2587" s="2">
        <f>SUMIFS('Все позиции'!$K$2:$K$10401,'Все позиции'!$H$2:$H$10401,A2587,'Все позиции'!$L$2:$L$10401,B2587)</f>
        <v>1</v>
      </c>
      <c r="E2587" s="4">
        <f>SUMIFS('Все позиции'!$P$2:$P$10401,'Все позиции'!$H$2:$H$10401,A2587,'Все позиции'!$L$2:$L$10401,B2587)</f>
        <v>60800.9</v>
      </c>
      <c r="F2587" s="2">
        <f>COUNTIFS('Все позиции'!$H$2:$H$10401,A2587,'Все позиции'!$L$2:$L$10401,B2587,'Все позиции'!$F$2:$F$10401,"&lt;&gt;")</f>
        <v>0</v>
      </c>
      <c r="G2587" s="2" t="str">
        <f t="shared" si="40"/>
        <v>нет</v>
      </c>
    </row>
    <row r="2588" spans="1:7" x14ac:dyDescent="0.25">
      <c r="A2588" s="2" t="s">
        <v>6912</v>
      </c>
      <c r="B2588" s="2" t="s">
        <v>38</v>
      </c>
      <c r="C2588" s="2">
        <f>COUNTIFS('Все позиции'!$H$2:$H$10401,A2588,'Все позиции'!$L$2:$L$10401,B2588)</f>
        <v>1</v>
      </c>
      <c r="D2588" s="2">
        <f>SUMIFS('Все позиции'!$K$2:$K$10401,'Все позиции'!$H$2:$H$10401,A2588,'Все позиции'!$L$2:$L$10401,B2588)</f>
        <v>1</v>
      </c>
      <c r="E2588" s="4">
        <f>SUMIFS('Все позиции'!$P$2:$P$10401,'Все позиции'!$H$2:$H$10401,A2588,'Все позиции'!$L$2:$L$10401,B2588)</f>
        <v>730350.56</v>
      </c>
      <c r="F2588" s="2">
        <f>COUNTIFS('Все позиции'!$H$2:$H$10401,A2588,'Все позиции'!$L$2:$L$10401,B2588,'Все позиции'!$F$2:$F$10401,"&lt;&gt;")</f>
        <v>0</v>
      </c>
      <c r="G2588" s="2" t="str">
        <f t="shared" si="40"/>
        <v>нет</v>
      </c>
    </row>
    <row r="2589" spans="1:7" x14ac:dyDescent="0.25">
      <c r="A2589" s="2" t="s">
        <v>6837</v>
      </c>
      <c r="B2589" s="2" t="s">
        <v>38</v>
      </c>
      <c r="C2589" s="2">
        <f>COUNTIFS('Все позиции'!$H$2:$H$10401,A2589,'Все позиции'!$L$2:$L$10401,B2589)</f>
        <v>2</v>
      </c>
      <c r="D2589" s="2">
        <f>SUMIFS('Все позиции'!$K$2:$K$10401,'Все позиции'!$H$2:$H$10401,A2589,'Все позиции'!$L$2:$L$10401,B2589)</f>
        <v>2</v>
      </c>
      <c r="E2589" s="4">
        <f>SUMIFS('Все позиции'!$P$2:$P$10401,'Все позиции'!$H$2:$H$10401,A2589,'Все позиции'!$L$2:$L$10401,B2589)</f>
        <v>131213.44</v>
      </c>
      <c r="F2589" s="2">
        <f>COUNTIFS('Все позиции'!$H$2:$H$10401,A2589,'Все позиции'!$L$2:$L$10401,B2589,'Все позиции'!$F$2:$F$10401,"&lt;&gt;")</f>
        <v>0</v>
      </c>
      <c r="G2589" s="2" t="str">
        <f t="shared" si="40"/>
        <v>нет</v>
      </c>
    </row>
    <row r="2590" spans="1:7" x14ac:dyDescent="0.25">
      <c r="A2590" s="2" t="s">
        <v>3953</v>
      </c>
      <c r="B2590" s="2" t="s">
        <v>38</v>
      </c>
      <c r="C2590" s="2">
        <f>COUNTIFS('Все позиции'!$H$2:$H$10401,A2590,'Все позиции'!$L$2:$L$10401,B2590)</f>
        <v>1</v>
      </c>
      <c r="D2590" s="2">
        <f>SUMIFS('Все позиции'!$K$2:$K$10401,'Все позиции'!$H$2:$H$10401,A2590,'Все позиции'!$L$2:$L$10401,B2590)</f>
        <v>3</v>
      </c>
      <c r="E2590" s="4">
        <f>SUMIFS('Все позиции'!$P$2:$P$10401,'Все позиции'!$H$2:$H$10401,A2590,'Все позиции'!$L$2:$L$10401,B2590)</f>
        <v>1418.25</v>
      </c>
      <c r="F2590" s="2">
        <f>COUNTIFS('Все позиции'!$H$2:$H$10401,A2590,'Все позиции'!$L$2:$L$10401,B2590,'Все позиции'!$F$2:$F$10401,"&lt;&gt;")</f>
        <v>0</v>
      </c>
      <c r="G2590" s="2" t="str">
        <f t="shared" si="40"/>
        <v>нет</v>
      </c>
    </row>
    <row r="2591" spans="1:7" x14ac:dyDescent="0.25">
      <c r="A2591" s="2" t="s">
        <v>80</v>
      </c>
      <c r="B2591" s="2" t="s">
        <v>38</v>
      </c>
      <c r="C2591" s="2">
        <f>COUNTIFS('Все позиции'!$H$2:$H$10401,A2591,'Все позиции'!$L$2:$L$10401,B2591)</f>
        <v>1</v>
      </c>
      <c r="D2591" s="2">
        <f>SUMIFS('Все позиции'!$K$2:$K$10401,'Все позиции'!$H$2:$H$10401,A2591,'Все позиции'!$L$2:$L$10401,B2591)</f>
        <v>18</v>
      </c>
      <c r="E2591" s="4">
        <f>SUMIFS('Все позиции'!$P$2:$P$10401,'Все позиции'!$H$2:$H$10401,A2591,'Все позиции'!$L$2:$L$10401,B2591)</f>
        <v>903999.43</v>
      </c>
      <c r="F2591" s="2">
        <f>COUNTIFS('Все позиции'!$H$2:$H$10401,A2591,'Все позиции'!$L$2:$L$10401,B2591,'Все позиции'!$F$2:$F$10401,"&lt;&gt;")</f>
        <v>0</v>
      </c>
      <c r="G2591" s="2" t="str">
        <f t="shared" si="40"/>
        <v>нет</v>
      </c>
    </row>
    <row r="2592" spans="1:7" x14ac:dyDescent="0.25">
      <c r="A2592" s="2" t="s">
        <v>530</v>
      </c>
      <c r="B2592" s="2" t="s">
        <v>38</v>
      </c>
      <c r="C2592" s="2">
        <f>COUNTIFS('Все позиции'!$H$2:$H$10401,A2592,'Все позиции'!$L$2:$L$10401,B2592)</f>
        <v>1</v>
      </c>
      <c r="D2592" s="2">
        <f>SUMIFS('Все позиции'!$K$2:$K$10401,'Все позиции'!$H$2:$H$10401,A2592,'Все позиции'!$L$2:$L$10401,B2592)</f>
        <v>2</v>
      </c>
      <c r="E2592" s="4">
        <f>SUMIFS('Все позиции'!$P$2:$P$10401,'Все позиции'!$H$2:$H$10401,A2592,'Все позиции'!$L$2:$L$10401,B2592)</f>
        <v>8845</v>
      </c>
      <c r="F2592" s="2">
        <f>COUNTIFS('Все позиции'!$H$2:$H$10401,A2592,'Все позиции'!$L$2:$L$10401,B2592,'Все позиции'!$F$2:$F$10401,"&lt;&gt;")</f>
        <v>0</v>
      </c>
      <c r="G2592" s="2" t="str">
        <f t="shared" si="40"/>
        <v>нет</v>
      </c>
    </row>
    <row r="2593" spans="1:7" x14ac:dyDescent="0.25">
      <c r="A2593" s="2" t="s">
        <v>531</v>
      </c>
      <c r="B2593" s="2" t="s">
        <v>38</v>
      </c>
      <c r="C2593" s="2">
        <f>COUNTIFS('Все позиции'!$H$2:$H$10401,A2593,'Все позиции'!$L$2:$L$10401,B2593)</f>
        <v>1</v>
      </c>
      <c r="D2593" s="2">
        <f>SUMIFS('Все позиции'!$K$2:$K$10401,'Все позиции'!$H$2:$H$10401,A2593,'Все позиции'!$L$2:$L$10401,B2593)</f>
        <v>3</v>
      </c>
      <c r="E2593" s="4">
        <f>SUMIFS('Все позиции'!$P$2:$P$10401,'Все позиции'!$H$2:$H$10401,A2593,'Все позиции'!$L$2:$L$10401,B2593)</f>
        <v>18574.5</v>
      </c>
      <c r="F2593" s="2">
        <f>COUNTIFS('Все позиции'!$H$2:$H$10401,A2593,'Все позиции'!$L$2:$L$10401,B2593,'Все позиции'!$F$2:$F$10401,"&lt;&gt;")</f>
        <v>0</v>
      </c>
      <c r="G2593" s="2" t="str">
        <f t="shared" si="40"/>
        <v>нет</v>
      </c>
    </row>
    <row r="2594" spans="1:7" x14ac:dyDescent="0.25">
      <c r="A2594" s="2" t="s">
        <v>9005</v>
      </c>
      <c r="B2594" s="2" t="s">
        <v>38</v>
      </c>
      <c r="C2594" s="2">
        <f>COUNTIFS('Все позиции'!$H$2:$H$10401,A2594,'Все позиции'!$L$2:$L$10401,B2594)</f>
        <v>1</v>
      </c>
      <c r="D2594" s="2">
        <f>SUMIFS('Все позиции'!$K$2:$K$10401,'Все позиции'!$H$2:$H$10401,A2594,'Все позиции'!$L$2:$L$10401,B2594)</f>
        <v>7</v>
      </c>
      <c r="E2594" s="4">
        <f>SUMIFS('Все позиции'!$P$2:$P$10401,'Все позиции'!$H$2:$H$10401,A2594,'Все позиции'!$L$2:$L$10401,B2594)</f>
        <v>64368.2</v>
      </c>
      <c r="F2594" s="2">
        <f>COUNTIFS('Все позиции'!$H$2:$H$10401,A2594,'Все позиции'!$L$2:$L$10401,B2594,'Все позиции'!$F$2:$F$10401,"&lt;&gt;")</f>
        <v>1</v>
      </c>
      <c r="G2594" s="2" t="str">
        <f t="shared" si="40"/>
        <v>да</v>
      </c>
    </row>
    <row r="2595" spans="1:7" x14ac:dyDescent="0.25">
      <c r="A2595" s="2" t="s">
        <v>9007</v>
      </c>
      <c r="B2595" s="2" t="s">
        <v>38</v>
      </c>
      <c r="C2595" s="2">
        <f>COUNTIFS('Все позиции'!$H$2:$H$10401,A2595,'Все позиции'!$L$2:$L$10401,B2595)</f>
        <v>1</v>
      </c>
      <c r="D2595" s="2">
        <f>SUMIFS('Все позиции'!$K$2:$K$10401,'Все позиции'!$H$2:$H$10401,A2595,'Все позиции'!$L$2:$L$10401,B2595)</f>
        <v>3</v>
      </c>
      <c r="E2595" s="4">
        <f>SUMIFS('Все позиции'!$P$2:$P$10401,'Все позиции'!$H$2:$H$10401,A2595,'Все позиции'!$L$2:$L$10401,B2595)</f>
        <v>41379.56</v>
      </c>
      <c r="F2595" s="2">
        <f>COUNTIFS('Все позиции'!$H$2:$H$10401,A2595,'Все позиции'!$L$2:$L$10401,B2595,'Все позиции'!$F$2:$F$10401,"&lt;&gt;")</f>
        <v>1</v>
      </c>
      <c r="G2595" s="2" t="str">
        <f t="shared" si="40"/>
        <v>да</v>
      </c>
    </row>
    <row r="2596" spans="1:7" x14ac:dyDescent="0.25">
      <c r="A2596" s="2" t="s">
        <v>4766</v>
      </c>
      <c r="B2596" s="2" t="s">
        <v>73</v>
      </c>
      <c r="C2596" s="2">
        <f>COUNTIFS('Все позиции'!$H$2:$H$10401,A2596,'Все позиции'!$L$2:$L$10401,B2596)</f>
        <v>1</v>
      </c>
      <c r="D2596" s="2">
        <f>SUMIFS('Все позиции'!$K$2:$K$10401,'Все позиции'!$H$2:$H$10401,A2596,'Все позиции'!$L$2:$L$10401,B2596)</f>
        <v>1</v>
      </c>
      <c r="E2596" s="4">
        <f>SUMIFS('Все позиции'!$P$2:$P$10401,'Все позиции'!$H$2:$H$10401,A2596,'Все позиции'!$L$2:$L$10401,B2596)</f>
        <v>46879.199999999997</v>
      </c>
      <c r="F2596" s="2">
        <f>COUNTIFS('Все позиции'!$H$2:$H$10401,A2596,'Все позиции'!$L$2:$L$10401,B2596,'Все позиции'!$F$2:$F$10401,"&lt;&gt;")</f>
        <v>0</v>
      </c>
      <c r="G2596" s="2" t="str">
        <f t="shared" si="40"/>
        <v>нет</v>
      </c>
    </row>
    <row r="2597" spans="1:7" x14ac:dyDescent="0.25">
      <c r="A2597" s="2" t="s">
        <v>4768</v>
      </c>
      <c r="B2597" s="2" t="s">
        <v>73</v>
      </c>
      <c r="C2597" s="2">
        <f>COUNTIFS('Все позиции'!$H$2:$H$10401,A2597,'Все позиции'!$L$2:$L$10401,B2597)</f>
        <v>1</v>
      </c>
      <c r="D2597" s="2">
        <f>SUMIFS('Все позиции'!$K$2:$K$10401,'Все позиции'!$H$2:$H$10401,A2597,'Все позиции'!$L$2:$L$10401,B2597)</f>
        <v>1</v>
      </c>
      <c r="E2597" s="4">
        <f>SUMIFS('Все позиции'!$P$2:$P$10401,'Все позиции'!$H$2:$H$10401,A2597,'Все позиции'!$L$2:$L$10401,B2597)</f>
        <v>5925.61</v>
      </c>
      <c r="F2597" s="2">
        <f>COUNTIFS('Все позиции'!$H$2:$H$10401,A2597,'Все позиции'!$L$2:$L$10401,B2597,'Все позиции'!$F$2:$F$10401,"&lt;&gt;")</f>
        <v>0</v>
      </c>
      <c r="G2597" s="2" t="str">
        <f t="shared" si="40"/>
        <v>нет</v>
      </c>
    </row>
    <row r="2598" spans="1:7" x14ac:dyDescent="0.25">
      <c r="A2598" s="2" t="s">
        <v>4770</v>
      </c>
      <c r="B2598" s="2" t="s">
        <v>73</v>
      </c>
      <c r="C2598" s="2">
        <f>COUNTIFS('Все позиции'!$H$2:$H$10401,A2598,'Все позиции'!$L$2:$L$10401,B2598)</f>
        <v>1</v>
      </c>
      <c r="D2598" s="2">
        <f>SUMIFS('Все позиции'!$K$2:$K$10401,'Все позиции'!$H$2:$H$10401,A2598,'Все позиции'!$L$2:$L$10401,B2598)</f>
        <v>3</v>
      </c>
      <c r="E2598" s="4">
        <f>SUMIFS('Все позиции'!$P$2:$P$10401,'Все позиции'!$H$2:$H$10401,A2598,'Все позиции'!$L$2:$L$10401,B2598)</f>
        <v>36174.559999999998</v>
      </c>
      <c r="F2598" s="2">
        <f>COUNTIFS('Все позиции'!$H$2:$H$10401,A2598,'Все позиции'!$L$2:$L$10401,B2598,'Все позиции'!$F$2:$F$10401,"&lt;&gt;")</f>
        <v>0</v>
      </c>
      <c r="G2598" s="2" t="str">
        <f t="shared" si="40"/>
        <v>нет</v>
      </c>
    </row>
    <row r="2599" spans="1:7" x14ac:dyDescent="0.25">
      <c r="A2599" s="2" t="s">
        <v>2396</v>
      </c>
      <c r="B2599" s="2" t="s">
        <v>38</v>
      </c>
      <c r="C2599" s="2">
        <f>COUNTIFS('Все позиции'!$H$2:$H$10401,A2599,'Все позиции'!$L$2:$L$10401,B2599)</f>
        <v>1</v>
      </c>
      <c r="D2599" s="2">
        <f>SUMIFS('Все позиции'!$K$2:$K$10401,'Все позиции'!$H$2:$H$10401,A2599,'Все позиции'!$L$2:$L$10401,B2599)</f>
        <v>3</v>
      </c>
      <c r="E2599" s="4">
        <f>SUMIFS('Все позиции'!$P$2:$P$10401,'Все позиции'!$H$2:$H$10401,A2599,'Все позиции'!$L$2:$L$10401,B2599)</f>
        <v>4857.55</v>
      </c>
      <c r="F2599" s="2">
        <f>COUNTIFS('Все позиции'!$H$2:$H$10401,A2599,'Все позиции'!$L$2:$L$10401,B2599,'Все позиции'!$F$2:$F$10401,"&lt;&gt;")</f>
        <v>0</v>
      </c>
      <c r="G2599" s="2" t="str">
        <f t="shared" si="40"/>
        <v>нет</v>
      </c>
    </row>
    <row r="2600" spans="1:7" x14ac:dyDescent="0.25">
      <c r="A2600" s="2" t="s">
        <v>4733</v>
      </c>
      <c r="B2600" s="2" t="s">
        <v>38</v>
      </c>
      <c r="C2600" s="2">
        <f>COUNTIFS('Все позиции'!$H$2:$H$10401,A2600,'Все позиции'!$L$2:$L$10401,B2600)</f>
        <v>1</v>
      </c>
      <c r="D2600" s="2">
        <f>SUMIFS('Все позиции'!$K$2:$K$10401,'Все позиции'!$H$2:$H$10401,A2600,'Все позиции'!$L$2:$L$10401,B2600)</f>
        <v>3</v>
      </c>
      <c r="E2600" s="4">
        <f>SUMIFS('Все позиции'!$P$2:$P$10401,'Все позиции'!$H$2:$H$10401,A2600,'Все позиции'!$L$2:$L$10401,B2600)</f>
        <v>64825.37</v>
      </c>
      <c r="F2600" s="2">
        <f>COUNTIFS('Все позиции'!$H$2:$H$10401,A2600,'Все позиции'!$L$2:$L$10401,B2600,'Все позиции'!$F$2:$F$10401,"&lt;&gt;")</f>
        <v>0</v>
      </c>
      <c r="G2600" s="2" t="str">
        <f t="shared" si="40"/>
        <v>нет</v>
      </c>
    </row>
    <row r="2601" spans="1:7" x14ac:dyDescent="0.25">
      <c r="A2601" s="2" t="s">
        <v>4734</v>
      </c>
      <c r="B2601" s="2" t="s">
        <v>38</v>
      </c>
      <c r="C2601" s="2">
        <f>COUNTIFS('Все позиции'!$H$2:$H$10401,A2601,'Все позиции'!$L$2:$L$10401,B2601)</f>
        <v>1</v>
      </c>
      <c r="D2601" s="2">
        <f>SUMIFS('Все позиции'!$K$2:$K$10401,'Все позиции'!$H$2:$H$10401,A2601,'Все позиции'!$L$2:$L$10401,B2601)</f>
        <v>2</v>
      </c>
      <c r="E2601" s="4">
        <f>SUMIFS('Все позиции'!$P$2:$P$10401,'Все позиции'!$H$2:$H$10401,A2601,'Все позиции'!$L$2:$L$10401,B2601)</f>
        <v>43216.91</v>
      </c>
      <c r="F2601" s="2">
        <f>COUNTIFS('Все позиции'!$H$2:$H$10401,A2601,'Все позиции'!$L$2:$L$10401,B2601,'Все позиции'!$F$2:$F$10401,"&lt;&gt;")</f>
        <v>0</v>
      </c>
      <c r="G2601" s="2" t="str">
        <f t="shared" si="40"/>
        <v>нет</v>
      </c>
    </row>
    <row r="2602" spans="1:7" x14ac:dyDescent="0.25">
      <c r="A2602" s="2" t="s">
        <v>7838</v>
      </c>
      <c r="B2602" s="2" t="s">
        <v>38</v>
      </c>
      <c r="C2602" s="2">
        <f>COUNTIFS('Все позиции'!$H$2:$H$10401,A2602,'Все позиции'!$L$2:$L$10401,B2602)</f>
        <v>1</v>
      </c>
      <c r="D2602" s="2">
        <f>SUMIFS('Все позиции'!$K$2:$K$10401,'Все позиции'!$H$2:$H$10401,A2602,'Все позиции'!$L$2:$L$10401,B2602)</f>
        <v>6</v>
      </c>
      <c r="E2602" s="4">
        <f>SUMIFS('Все позиции'!$P$2:$P$10401,'Все позиции'!$H$2:$H$10401,A2602,'Все позиции'!$L$2:$L$10401,B2602)</f>
        <v>3706.48</v>
      </c>
      <c r="F2602" s="2">
        <f>COUNTIFS('Все позиции'!$H$2:$H$10401,A2602,'Все позиции'!$L$2:$L$10401,B2602,'Все позиции'!$F$2:$F$10401,"&lt;&gt;")</f>
        <v>1</v>
      </c>
      <c r="G2602" s="2" t="str">
        <f t="shared" si="40"/>
        <v>да</v>
      </c>
    </row>
    <row r="2603" spans="1:7" x14ac:dyDescent="0.25">
      <c r="A2603" s="2" t="s">
        <v>6427</v>
      </c>
      <c r="B2603" s="2" t="s">
        <v>38</v>
      </c>
      <c r="C2603" s="2">
        <f>COUNTIFS('Все позиции'!$H$2:$H$10401,A2603,'Все позиции'!$L$2:$L$10401,B2603)</f>
        <v>1</v>
      </c>
      <c r="D2603" s="2">
        <f>SUMIFS('Все позиции'!$K$2:$K$10401,'Все позиции'!$H$2:$H$10401,A2603,'Все позиции'!$L$2:$L$10401,B2603)</f>
        <v>2</v>
      </c>
      <c r="E2603" s="4">
        <f>SUMIFS('Все позиции'!$P$2:$P$10401,'Все позиции'!$H$2:$H$10401,A2603,'Все позиции'!$L$2:$L$10401,B2603)</f>
        <v>904.22</v>
      </c>
      <c r="F2603" s="2">
        <f>COUNTIFS('Все позиции'!$H$2:$H$10401,A2603,'Все позиции'!$L$2:$L$10401,B2603,'Все позиции'!$F$2:$F$10401,"&lt;&gt;")</f>
        <v>1</v>
      </c>
      <c r="G2603" s="2" t="str">
        <f t="shared" si="40"/>
        <v>да</v>
      </c>
    </row>
    <row r="2604" spans="1:7" x14ac:dyDescent="0.25">
      <c r="A2604" s="2" t="s">
        <v>6426</v>
      </c>
      <c r="B2604" s="2" t="s">
        <v>38</v>
      </c>
      <c r="C2604" s="2">
        <f>COUNTIFS('Все позиции'!$H$2:$H$10401,A2604,'Все позиции'!$L$2:$L$10401,B2604)</f>
        <v>1</v>
      </c>
      <c r="D2604" s="2">
        <f>SUMIFS('Все позиции'!$K$2:$K$10401,'Все позиции'!$H$2:$H$10401,A2604,'Все позиции'!$L$2:$L$10401,B2604)</f>
        <v>1</v>
      </c>
      <c r="E2604" s="4">
        <f>SUMIFS('Все позиции'!$P$2:$P$10401,'Все позиции'!$H$2:$H$10401,A2604,'Все позиции'!$L$2:$L$10401,B2604)</f>
        <v>891.86</v>
      </c>
      <c r="F2604" s="2">
        <f>COUNTIFS('Все позиции'!$H$2:$H$10401,A2604,'Все позиции'!$L$2:$L$10401,B2604,'Все позиции'!$F$2:$F$10401,"&lt;&gt;")</f>
        <v>1</v>
      </c>
      <c r="G2604" s="2" t="str">
        <f t="shared" si="40"/>
        <v>да</v>
      </c>
    </row>
    <row r="2605" spans="1:7" x14ac:dyDescent="0.25">
      <c r="A2605" s="2" t="s">
        <v>6425</v>
      </c>
      <c r="B2605" s="2" t="s">
        <v>38</v>
      </c>
      <c r="C2605" s="2">
        <f>COUNTIFS('Все позиции'!$H$2:$H$10401,A2605,'Все позиции'!$L$2:$L$10401,B2605)</f>
        <v>1</v>
      </c>
      <c r="D2605" s="2">
        <f>SUMIFS('Все позиции'!$K$2:$K$10401,'Все позиции'!$H$2:$H$10401,A2605,'Все позиции'!$L$2:$L$10401,B2605)</f>
        <v>2</v>
      </c>
      <c r="E2605" s="4">
        <f>SUMIFS('Все позиции'!$P$2:$P$10401,'Все позиции'!$H$2:$H$10401,A2605,'Все позиции'!$L$2:$L$10401,B2605)</f>
        <v>4553.97</v>
      </c>
      <c r="F2605" s="2">
        <f>COUNTIFS('Все позиции'!$H$2:$H$10401,A2605,'Все позиции'!$L$2:$L$10401,B2605,'Все позиции'!$F$2:$F$10401,"&lt;&gt;")</f>
        <v>1</v>
      </c>
      <c r="G2605" s="2" t="str">
        <f t="shared" si="40"/>
        <v>да</v>
      </c>
    </row>
    <row r="2606" spans="1:7" x14ac:dyDescent="0.25">
      <c r="A2606" s="2" t="s">
        <v>6424</v>
      </c>
      <c r="B2606" s="2" t="s">
        <v>38</v>
      </c>
      <c r="C2606" s="2">
        <f>COUNTIFS('Все позиции'!$H$2:$H$10401,A2606,'Все позиции'!$L$2:$L$10401,B2606)</f>
        <v>1</v>
      </c>
      <c r="D2606" s="2">
        <f>SUMIFS('Все позиции'!$K$2:$K$10401,'Все позиции'!$H$2:$H$10401,A2606,'Все позиции'!$L$2:$L$10401,B2606)</f>
        <v>1</v>
      </c>
      <c r="E2606" s="4">
        <f>SUMIFS('Все позиции'!$P$2:$P$10401,'Все позиции'!$H$2:$H$10401,A2606,'Все позиции'!$L$2:$L$10401,B2606)</f>
        <v>3305.53</v>
      </c>
      <c r="F2606" s="2">
        <f>COUNTIFS('Все позиции'!$H$2:$H$10401,A2606,'Все позиции'!$L$2:$L$10401,B2606,'Все позиции'!$F$2:$F$10401,"&lt;&gt;")</f>
        <v>1</v>
      </c>
      <c r="G2606" s="2" t="str">
        <f t="shared" si="40"/>
        <v>да</v>
      </c>
    </row>
    <row r="2607" spans="1:7" x14ac:dyDescent="0.25">
      <c r="A2607" s="2" t="s">
        <v>4707</v>
      </c>
      <c r="B2607" s="2" t="s">
        <v>38</v>
      </c>
      <c r="C2607" s="2">
        <f>COUNTIFS('Все позиции'!$H$2:$H$10401,A2607,'Все позиции'!$L$2:$L$10401,B2607)</f>
        <v>1</v>
      </c>
      <c r="D2607" s="2">
        <f>SUMIFS('Все позиции'!$K$2:$K$10401,'Все позиции'!$H$2:$H$10401,A2607,'Все позиции'!$L$2:$L$10401,B2607)</f>
        <v>2</v>
      </c>
      <c r="E2607" s="4">
        <f>SUMIFS('Все позиции'!$P$2:$P$10401,'Все позиции'!$H$2:$H$10401,A2607,'Все позиции'!$L$2:$L$10401,B2607)</f>
        <v>1891</v>
      </c>
      <c r="F2607" s="2">
        <f>COUNTIFS('Все позиции'!$H$2:$H$10401,A2607,'Все позиции'!$L$2:$L$10401,B2607,'Все позиции'!$F$2:$F$10401,"&lt;&gt;")</f>
        <v>0</v>
      </c>
      <c r="G2607" s="2" t="str">
        <f t="shared" si="40"/>
        <v>нет</v>
      </c>
    </row>
    <row r="2608" spans="1:7" x14ac:dyDescent="0.25">
      <c r="A2608" s="2" t="s">
        <v>1416</v>
      </c>
      <c r="B2608" s="2" t="s">
        <v>320</v>
      </c>
      <c r="C2608" s="2">
        <f>COUNTIFS('Все позиции'!$H$2:$H$10401,A2608,'Все позиции'!$L$2:$L$10401,B2608)</f>
        <v>1</v>
      </c>
      <c r="D2608" s="2">
        <f>SUMIFS('Все позиции'!$K$2:$K$10401,'Все позиции'!$H$2:$H$10401,A2608,'Все позиции'!$L$2:$L$10401,B2608)</f>
        <v>12.64</v>
      </c>
      <c r="E2608" s="4">
        <f>SUMIFS('Все позиции'!$P$2:$P$10401,'Все позиции'!$H$2:$H$10401,A2608,'Все позиции'!$L$2:$L$10401,B2608)</f>
        <v>49500.77</v>
      </c>
      <c r="F2608" s="2">
        <f>COUNTIFS('Все позиции'!$H$2:$H$10401,A2608,'Все позиции'!$L$2:$L$10401,B2608,'Все позиции'!$F$2:$F$10401,"&lt;&gt;")</f>
        <v>0</v>
      </c>
      <c r="G2608" s="2" t="str">
        <f t="shared" si="40"/>
        <v>нет</v>
      </c>
    </row>
    <row r="2609" spans="1:7" x14ac:dyDescent="0.25">
      <c r="A2609" s="2" t="s">
        <v>7881</v>
      </c>
      <c r="B2609" s="2" t="s">
        <v>320</v>
      </c>
      <c r="C2609" s="2">
        <f>COUNTIFS('Все позиции'!$H$2:$H$10401,A2609,'Все позиции'!$L$2:$L$10401,B2609)</f>
        <v>1</v>
      </c>
      <c r="D2609" s="2">
        <f>SUMIFS('Все позиции'!$K$2:$K$10401,'Все позиции'!$H$2:$H$10401,A2609,'Все позиции'!$L$2:$L$10401,B2609)</f>
        <v>45.2</v>
      </c>
      <c r="E2609" s="4">
        <f>SUMIFS('Все позиции'!$P$2:$P$10401,'Все позиции'!$H$2:$H$10401,A2609,'Все позиции'!$L$2:$L$10401,B2609)</f>
        <v>71025.47</v>
      </c>
      <c r="F2609" s="2">
        <f>COUNTIFS('Все позиции'!$H$2:$H$10401,A2609,'Все позиции'!$L$2:$L$10401,B2609,'Все позиции'!$F$2:$F$10401,"&lt;&gt;")</f>
        <v>1</v>
      </c>
      <c r="G2609" s="2" t="str">
        <f t="shared" si="40"/>
        <v>да</v>
      </c>
    </row>
    <row r="2610" spans="1:7" x14ac:dyDescent="0.25">
      <c r="A2610" s="2" t="s">
        <v>8583</v>
      </c>
      <c r="B2610" s="2" t="s">
        <v>320</v>
      </c>
      <c r="C2610" s="2">
        <f>COUNTIFS('Все позиции'!$H$2:$H$10401,A2610,'Все позиции'!$L$2:$L$10401,B2610)</f>
        <v>1</v>
      </c>
      <c r="D2610" s="2">
        <f>SUMIFS('Все позиции'!$K$2:$K$10401,'Все позиции'!$H$2:$H$10401,A2610,'Все позиции'!$L$2:$L$10401,B2610)</f>
        <v>3.12</v>
      </c>
      <c r="E2610" s="4">
        <f>SUMIFS('Все позиции'!$P$2:$P$10401,'Все позиции'!$H$2:$H$10401,A2610,'Все позиции'!$L$2:$L$10401,B2610)</f>
        <v>0</v>
      </c>
      <c r="F2610" s="2">
        <f>COUNTIFS('Все позиции'!$H$2:$H$10401,A2610,'Все позиции'!$L$2:$L$10401,B2610,'Все позиции'!$F$2:$F$10401,"&lt;&gt;")</f>
        <v>1</v>
      </c>
      <c r="G2610" s="2" t="str">
        <f t="shared" si="40"/>
        <v>да</v>
      </c>
    </row>
    <row r="2611" spans="1:7" x14ac:dyDescent="0.25">
      <c r="A2611" s="2" t="s">
        <v>5561</v>
      </c>
      <c r="B2611" s="2" t="s">
        <v>320</v>
      </c>
      <c r="C2611" s="2">
        <f>COUNTIFS('Все позиции'!$H$2:$H$10401,A2611,'Все позиции'!$L$2:$L$10401,B2611)</f>
        <v>2</v>
      </c>
      <c r="D2611" s="2">
        <f>SUMIFS('Все позиции'!$K$2:$K$10401,'Все позиции'!$H$2:$H$10401,A2611,'Все позиции'!$L$2:$L$10401,B2611)</f>
        <v>24.84</v>
      </c>
      <c r="E2611" s="4">
        <f>SUMIFS('Все позиции'!$P$2:$P$10401,'Все позиции'!$H$2:$H$10401,A2611,'Все позиции'!$L$2:$L$10401,B2611)</f>
        <v>16874.71</v>
      </c>
      <c r="F2611" s="2">
        <f>COUNTIFS('Все позиции'!$H$2:$H$10401,A2611,'Все позиции'!$L$2:$L$10401,B2611,'Все позиции'!$F$2:$F$10401,"&lt;&gt;")</f>
        <v>2</v>
      </c>
      <c r="G2611" s="2" t="str">
        <f t="shared" si="40"/>
        <v>да</v>
      </c>
    </row>
    <row r="2612" spans="1:7" x14ac:dyDescent="0.25">
      <c r="A2612" s="2" t="s">
        <v>6100</v>
      </c>
      <c r="B2612" s="2" t="s">
        <v>320</v>
      </c>
      <c r="C2612" s="2">
        <f>COUNTIFS('Все позиции'!$H$2:$H$10401,A2612,'Все позиции'!$L$2:$L$10401,B2612)</f>
        <v>2</v>
      </c>
      <c r="D2612" s="2">
        <f>SUMIFS('Все позиции'!$K$2:$K$10401,'Все позиции'!$H$2:$H$10401,A2612,'Все позиции'!$L$2:$L$10401,B2612)</f>
        <v>40</v>
      </c>
      <c r="E2612" s="4">
        <f>SUMIFS('Все позиции'!$P$2:$P$10401,'Все позиции'!$H$2:$H$10401,A2612,'Все позиции'!$L$2:$L$10401,B2612)</f>
        <v>24514.190000000002</v>
      </c>
      <c r="F2612" s="2">
        <f>COUNTIFS('Все позиции'!$H$2:$H$10401,A2612,'Все позиции'!$L$2:$L$10401,B2612,'Все позиции'!$F$2:$F$10401,"&lt;&gt;")</f>
        <v>1</v>
      </c>
      <c r="G2612" s="2" t="str">
        <f t="shared" si="40"/>
        <v>да</v>
      </c>
    </row>
    <row r="2613" spans="1:7" x14ac:dyDescent="0.25">
      <c r="A2613" s="2" t="s">
        <v>7883</v>
      </c>
      <c r="B2613" s="2" t="s">
        <v>320</v>
      </c>
      <c r="C2613" s="2">
        <f>COUNTIFS('Все позиции'!$H$2:$H$10401,A2613,'Все позиции'!$L$2:$L$10401,B2613)</f>
        <v>1</v>
      </c>
      <c r="D2613" s="2">
        <f>SUMIFS('Все позиции'!$K$2:$K$10401,'Все позиции'!$H$2:$H$10401,A2613,'Все позиции'!$L$2:$L$10401,B2613)</f>
        <v>124.666</v>
      </c>
      <c r="E2613" s="4">
        <f>SUMIFS('Все позиции'!$P$2:$P$10401,'Все позиции'!$H$2:$H$10401,A2613,'Все позиции'!$L$2:$L$10401,B2613)</f>
        <v>45779.85</v>
      </c>
      <c r="F2613" s="2">
        <f>COUNTIFS('Все позиции'!$H$2:$H$10401,A2613,'Все позиции'!$L$2:$L$10401,B2613,'Все позиции'!$F$2:$F$10401,"&lt;&gt;")</f>
        <v>1</v>
      </c>
      <c r="G2613" s="2" t="str">
        <f t="shared" si="40"/>
        <v>да</v>
      </c>
    </row>
    <row r="2614" spans="1:7" x14ac:dyDescent="0.25">
      <c r="A2614" s="2" t="s">
        <v>6722</v>
      </c>
      <c r="B2614" s="2" t="s">
        <v>320</v>
      </c>
      <c r="C2614" s="2">
        <f>COUNTIFS('Все позиции'!$H$2:$H$10401,A2614,'Все позиции'!$L$2:$L$10401,B2614)</f>
        <v>1</v>
      </c>
      <c r="D2614" s="2">
        <f>SUMIFS('Все позиции'!$K$2:$K$10401,'Все позиции'!$H$2:$H$10401,A2614,'Все позиции'!$L$2:$L$10401,B2614)</f>
        <v>16</v>
      </c>
      <c r="E2614" s="4">
        <f>SUMIFS('Все позиции'!$P$2:$P$10401,'Все позиции'!$H$2:$H$10401,A2614,'Все позиции'!$L$2:$L$10401,B2614)</f>
        <v>9843.5499999999993</v>
      </c>
      <c r="F2614" s="2">
        <f>COUNTIFS('Все позиции'!$H$2:$H$10401,A2614,'Все позиции'!$L$2:$L$10401,B2614,'Все позиции'!$F$2:$F$10401,"&lt;&gt;")</f>
        <v>0</v>
      </c>
      <c r="G2614" s="2" t="str">
        <f t="shared" si="40"/>
        <v>нет</v>
      </c>
    </row>
    <row r="2615" spans="1:7" x14ac:dyDescent="0.25">
      <c r="A2615" s="2" t="s">
        <v>1421</v>
      </c>
      <c r="B2615" s="2" t="s">
        <v>320</v>
      </c>
      <c r="C2615" s="2">
        <f>COUNTIFS('Все позиции'!$H$2:$H$10401,A2615,'Все позиции'!$L$2:$L$10401,B2615)</f>
        <v>3</v>
      </c>
      <c r="D2615" s="2">
        <f>SUMIFS('Все позиции'!$K$2:$K$10401,'Все позиции'!$H$2:$H$10401,A2615,'Все позиции'!$L$2:$L$10401,B2615)</f>
        <v>1203.01</v>
      </c>
      <c r="E2615" s="4">
        <f>SUMIFS('Все позиции'!$P$2:$P$10401,'Все позиции'!$H$2:$H$10401,A2615,'Все позиции'!$L$2:$L$10401,B2615)</f>
        <v>353722.41</v>
      </c>
      <c r="F2615" s="2">
        <f>COUNTIFS('Все позиции'!$H$2:$H$10401,A2615,'Все позиции'!$L$2:$L$10401,B2615,'Все позиции'!$F$2:$F$10401,"&lt;&gt;")</f>
        <v>0</v>
      </c>
      <c r="G2615" s="2" t="str">
        <f t="shared" si="40"/>
        <v>нет</v>
      </c>
    </row>
    <row r="2616" spans="1:7" x14ac:dyDescent="0.25">
      <c r="A2616" s="2" t="s">
        <v>2207</v>
      </c>
      <c r="B2616" s="2" t="s">
        <v>320</v>
      </c>
      <c r="C2616" s="2">
        <f>COUNTIFS('Все позиции'!$H$2:$H$10401,A2616,'Все позиции'!$L$2:$L$10401,B2616)</f>
        <v>2</v>
      </c>
      <c r="D2616" s="2">
        <f>SUMIFS('Все позиции'!$K$2:$K$10401,'Все позиции'!$H$2:$H$10401,A2616,'Все позиции'!$L$2:$L$10401,B2616)</f>
        <v>370.6</v>
      </c>
      <c r="E2616" s="4">
        <f>SUMIFS('Все позиции'!$P$2:$P$10401,'Все позиции'!$H$2:$H$10401,A2616,'Все позиции'!$L$2:$L$10401,B2616)</f>
        <v>78427.5</v>
      </c>
      <c r="F2616" s="2">
        <f>COUNTIFS('Все позиции'!$H$2:$H$10401,A2616,'Все позиции'!$L$2:$L$10401,B2616,'Все позиции'!$F$2:$F$10401,"&lt;&gt;")</f>
        <v>1</v>
      </c>
      <c r="G2616" s="2" t="str">
        <f t="shared" si="40"/>
        <v>да</v>
      </c>
    </row>
    <row r="2617" spans="1:7" x14ac:dyDescent="0.25">
      <c r="A2617" s="2" t="s">
        <v>3951</v>
      </c>
      <c r="B2617" s="2" t="s">
        <v>23</v>
      </c>
      <c r="C2617" s="2">
        <f>COUNTIFS('Все позиции'!$H$2:$H$10401,A2617,'Все позиции'!$L$2:$L$10401,B2617)</f>
        <v>1</v>
      </c>
      <c r="D2617" s="2">
        <f>SUMIFS('Все позиции'!$K$2:$K$10401,'Все позиции'!$H$2:$H$10401,A2617,'Все позиции'!$L$2:$L$10401,B2617)</f>
        <v>1.726</v>
      </c>
      <c r="E2617" s="4">
        <f>SUMIFS('Все позиции'!$P$2:$P$10401,'Все позиции'!$H$2:$H$10401,A2617,'Все позиции'!$L$2:$L$10401,B2617)</f>
        <v>212256.58</v>
      </c>
      <c r="F2617" s="2">
        <f>COUNTIFS('Все позиции'!$H$2:$H$10401,A2617,'Все позиции'!$L$2:$L$10401,B2617,'Все позиции'!$F$2:$F$10401,"&lt;&gt;")</f>
        <v>0</v>
      </c>
      <c r="G2617" s="2" t="str">
        <f t="shared" si="40"/>
        <v>нет</v>
      </c>
    </row>
    <row r="2618" spans="1:7" x14ac:dyDescent="0.25">
      <c r="A2618" s="2" t="s">
        <v>5104</v>
      </c>
      <c r="B2618" s="2" t="s">
        <v>38</v>
      </c>
      <c r="C2618" s="2">
        <f>COUNTIFS('Все позиции'!$H$2:$H$10401,A2618,'Все позиции'!$L$2:$L$10401,B2618)</f>
        <v>1</v>
      </c>
      <c r="D2618" s="2">
        <f>SUMIFS('Все позиции'!$K$2:$K$10401,'Все позиции'!$H$2:$H$10401,A2618,'Все позиции'!$L$2:$L$10401,B2618)</f>
        <v>2</v>
      </c>
      <c r="E2618" s="4">
        <f>SUMIFS('Все позиции'!$P$2:$P$10401,'Все позиции'!$H$2:$H$10401,A2618,'Все позиции'!$L$2:$L$10401,B2618)</f>
        <v>25839.99</v>
      </c>
      <c r="F2618" s="2">
        <f>COUNTIFS('Все позиции'!$H$2:$H$10401,A2618,'Все позиции'!$L$2:$L$10401,B2618,'Все позиции'!$F$2:$F$10401,"&lt;&gt;")</f>
        <v>0</v>
      </c>
      <c r="G2618" s="2" t="str">
        <f t="shared" si="40"/>
        <v>нет</v>
      </c>
    </row>
    <row r="2619" spans="1:7" x14ac:dyDescent="0.25">
      <c r="A2619" s="2" t="s">
        <v>7884</v>
      </c>
      <c r="B2619" s="2" t="s">
        <v>320</v>
      </c>
      <c r="C2619" s="2">
        <f>COUNTIFS('Все позиции'!$H$2:$H$10401,A2619,'Все позиции'!$L$2:$L$10401,B2619)</f>
        <v>1</v>
      </c>
      <c r="D2619" s="2">
        <f>SUMIFS('Все позиции'!$K$2:$K$10401,'Все позиции'!$H$2:$H$10401,A2619,'Все позиции'!$L$2:$L$10401,B2619)</f>
        <v>3</v>
      </c>
      <c r="E2619" s="4">
        <f>SUMIFS('Все позиции'!$P$2:$P$10401,'Все позиции'!$H$2:$H$10401,A2619,'Все позиции'!$L$2:$L$10401,B2619)</f>
        <v>0</v>
      </c>
      <c r="F2619" s="2">
        <f>COUNTIFS('Все позиции'!$H$2:$H$10401,A2619,'Все позиции'!$L$2:$L$10401,B2619,'Все позиции'!$F$2:$F$10401,"&lt;&gt;")</f>
        <v>1</v>
      </c>
      <c r="G2619" s="2" t="str">
        <f t="shared" si="40"/>
        <v>да</v>
      </c>
    </row>
    <row r="2620" spans="1:7" x14ac:dyDescent="0.25">
      <c r="A2620" s="2" t="s">
        <v>8783</v>
      </c>
      <c r="B2620" s="2" t="s">
        <v>38</v>
      </c>
      <c r="C2620" s="2">
        <f>COUNTIFS('Все позиции'!$H$2:$H$10401,A2620,'Все позиции'!$L$2:$L$10401,B2620)</f>
        <v>1</v>
      </c>
      <c r="D2620" s="2">
        <f>SUMIFS('Все позиции'!$K$2:$K$10401,'Все позиции'!$H$2:$H$10401,A2620,'Все позиции'!$L$2:$L$10401,B2620)</f>
        <v>12</v>
      </c>
      <c r="E2620" s="4">
        <f>SUMIFS('Все позиции'!$P$2:$P$10401,'Все позиции'!$H$2:$H$10401,A2620,'Все позиции'!$L$2:$L$10401,B2620)</f>
        <v>183274.21</v>
      </c>
      <c r="F2620" s="2">
        <f>COUNTIFS('Все позиции'!$H$2:$H$10401,A2620,'Все позиции'!$L$2:$L$10401,B2620,'Все позиции'!$F$2:$F$10401,"&lt;&gt;")</f>
        <v>1</v>
      </c>
      <c r="G2620" s="2" t="str">
        <f t="shared" si="40"/>
        <v>да</v>
      </c>
    </row>
    <row r="2621" spans="1:7" x14ac:dyDescent="0.25">
      <c r="A2621" s="2" t="s">
        <v>4614</v>
      </c>
      <c r="B2621" s="2" t="s">
        <v>320</v>
      </c>
      <c r="C2621" s="2">
        <f>COUNTIFS('Все позиции'!$H$2:$H$10401,A2621,'Все позиции'!$L$2:$L$10401,B2621)</f>
        <v>1</v>
      </c>
      <c r="D2621" s="2">
        <f>SUMIFS('Все позиции'!$K$2:$K$10401,'Все позиции'!$H$2:$H$10401,A2621,'Все позиции'!$L$2:$L$10401,B2621)</f>
        <v>60</v>
      </c>
      <c r="E2621" s="4">
        <f>SUMIFS('Все позиции'!$P$2:$P$10401,'Все позиции'!$H$2:$H$10401,A2621,'Все позиции'!$L$2:$L$10401,B2621)</f>
        <v>19529.759999999998</v>
      </c>
      <c r="F2621" s="2">
        <f>COUNTIFS('Все позиции'!$H$2:$H$10401,A2621,'Все позиции'!$L$2:$L$10401,B2621,'Все позиции'!$F$2:$F$10401,"&lt;&gt;")</f>
        <v>0</v>
      </c>
      <c r="G2621" s="2" t="str">
        <f t="shared" si="40"/>
        <v>нет</v>
      </c>
    </row>
    <row r="2622" spans="1:7" x14ac:dyDescent="0.25">
      <c r="A2622" s="2" t="s">
        <v>4613</v>
      </c>
      <c r="B2622" s="2" t="s">
        <v>38</v>
      </c>
      <c r="C2622" s="2">
        <f>COUNTIFS('Все позиции'!$H$2:$H$10401,A2622,'Все позиции'!$L$2:$L$10401,B2622)</f>
        <v>1</v>
      </c>
      <c r="D2622" s="2">
        <f>SUMIFS('Все позиции'!$K$2:$K$10401,'Все позиции'!$H$2:$H$10401,A2622,'Все позиции'!$L$2:$L$10401,B2622)</f>
        <v>60</v>
      </c>
      <c r="E2622" s="4">
        <f>SUMIFS('Все позиции'!$P$2:$P$10401,'Все позиции'!$H$2:$H$10401,A2622,'Все позиции'!$L$2:$L$10401,B2622)</f>
        <v>19529.759999999998</v>
      </c>
      <c r="F2622" s="2">
        <f>COUNTIFS('Все позиции'!$H$2:$H$10401,A2622,'Все позиции'!$L$2:$L$10401,B2622,'Все позиции'!$F$2:$F$10401,"&lt;&gt;")</f>
        <v>0</v>
      </c>
      <c r="G2622" s="2" t="str">
        <f t="shared" si="40"/>
        <v>нет</v>
      </c>
    </row>
    <row r="2623" spans="1:7" x14ac:dyDescent="0.25">
      <c r="A2623" s="2" t="s">
        <v>4611</v>
      </c>
      <c r="B2623" s="2" t="s">
        <v>320</v>
      </c>
      <c r="C2623" s="2">
        <f>COUNTIFS('Все позиции'!$H$2:$H$10401,A2623,'Все позиции'!$L$2:$L$10401,B2623)</f>
        <v>1</v>
      </c>
      <c r="D2623" s="2">
        <f>SUMIFS('Все позиции'!$K$2:$K$10401,'Все позиции'!$H$2:$H$10401,A2623,'Все позиции'!$L$2:$L$10401,B2623)</f>
        <v>200</v>
      </c>
      <c r="E2623" s="4">
        <f>SUMIFS('Все позиции'!$P$2:$P$10401,'Все позиции'!$H$2:$H$10401,A2623,'Все позиции'!$L$2:$L$10401,B2623)</f>
        <v>48050.92</v>
      </c>
      <c r="F2623" s="2">
        <f>COUNTIFS('Все позиции'!$H$2:$H$10401,A2623,'Все позиции'!$L$2:$L$10401,B2623,'Все позиции'!$F$2:$F$10401,"&lt;&gt;")</f>
        <v>0</v>
      </c>
      <c r="G2623" s="2" t="str">
        <f t="shared" si="40"/>
        <v>нет</v>
      </c>
    </row>
    <row r="2624" spans="1:7" x14ac:dyDescent="0.25">
      <c r="A2624" s="2" t="s">
        <v>4610</v>
      </c>
      <c r="B2624" s="2" t="s">
        <v>320</v>
      </c>
      <c r="C2624" s="2">
        <f>COUNTIFS('Все позиции'!$H$2:$H$10401,A2624,'Все позиции'!$L$2:$L$10401,B2624)</f>
        <v>1</v>
      </c>
      <c r="D2624" s="2">
        <f>SUMIFS('Все позиции'!$K$2:$K$10401,'Все позиции'!$H$2:$H$10401,A2624,'Все позиции'!$L$2:$L$10401,B2624)</f>
        <v>160</v>
      </c>
      <c r="E2624" s="4">
        <f>SUMIFS('Все позиции'!$P$2:$P$10401,'Все позиции'!$H$2:$H$10401,A2624,'Все позиции'!$L$2:$L$10401,B2624)</f>
        <v>39680.26</v>
      </c>
      <c r="F2624" s="2">
        <f>COUNTIFS('Все позиции'!$H$2:$H$10401,A2624,'Все позиции'!$L$2:$L$10401,B2624,'Все позиции'!$F$2:$F$10401,"&lt;&gt;")</f>
        <v>0</v>
      </c>
      <c r="G2624" s="2" t="str">
        <f t="shared" si="40"/>
        <v>нет</v>
      </c>
    </row>
    <row r="2625" spans="1:7" x14ac:dyDescent="0.25">
      <c r="A2625" s="2" t="s">
        <v>4612</v>
      </c>
      <c r="B2625" s="2" t="s">
        <v>320</v>
      </c>
      <c r="C2625" s="2">
        <f>COUNTIFS('Все позиции'!$H$2:$H$10401,A2625,'Все позиции'!$L$2:$L$10401,B2625)</f>
        <v>1</v>
      </c>
      <c r="D2625" s="2">
        <f>SUMIFS('Все позиции'!$K$2:$K$10401,'Все позиции'!$H$2:$H$10401,A2625,'Все позиции'!$L$2:$L$10401,B2625)</f>
        <v>100</v>
      </c>
      <c r="E2625" s="4">
        <f>SUMIFS('Все позиции'!$P$2:$P$10401,'Все позиции'!$H$2:$H$10401,A2625,'Все позиции'!$L$2:$L$10401,B2625)</f>
        <v>24025.46</v>
      </c>
      <c r="F2625" s="2">
        <f>COUNTIFS('Все позиции'!$H$2:$H$10401,A2625,'Все позиции'!$L$2:$L$10401,B2625,'Все позиции'!$F$2:$F$10401,"&lt;&gt;")</f>
        <v>0</v>
      </c>
      <c r="G2625" s="2" t="str">
        <f t="shared" si="40"/>
        <v>нет</v>
      </c>
    </row>
    <row r="2626" spans="1:7" x14ac:dyDescent="0.25">
      <c r="A2626" s="2" t="s">
        <v>7885</v>
      </c>
      <c r="B2626" s="2" t="s">
        <v>320</v>
      </c>
      <c r="C2626" s="2">
        <f>COUNTIFS('Все позиции'!$H$2:$H$10401,A2626,'Все позиции'!$L$2:$L$10401,B2626)</f>
        <v>1</v>
      </c>
      <c r="D2626" s="2">
        <f>SUMIFS('Все позиции'!$K$2:$K$10401,'Все позиции'!$H$2:$H$10401,A2626,'Все позиции'!$L$2:$L$10401,B2626)</f>
        <v>1.5</v>
      </c>
      <c r="E2626" s="4">
        <f>SUMIFS('Все позиции'!$P$2:$P$10401,'Все позиции'!$H$2:$H$10401,A2626,'Все позиции'!$L$2:$L$10401,B2626)</f>
        <v>0</v>
      </c>
      <c r="F2626" s="2">
        <f>COUNTIFS('Все позиции'!$H$2:$H$10401,A2626,'Все позиции'!$L$2:$L$10401,B2626,'Все позиции'!$F$2:$F$10401,"&lt;&gt;")</f>
        <v>1</v>
      </c>
      <c r="G2626" s="2" t="str">
        <f t="shared" ref="G2626:G2689" si="41">IF(F2626&gt;0,"да","нет")</f>
        <v>да</v>
      </c>
    </row>
    <row r="2627" spans="1:7" x14ac:dyDescent="0.25">
      <c r="A2627" s="2" t="s">
        <v>1418</v>
      </c>
      <c r="B2627" s="2" t="s">
        <v>38</v>
      </c>
      <c r="C2627" s="2">
        <f>COUNTIFS('Все позиции'!$H$2:$H$10401,A2627,'Все позиции'!$L$2:$L$10401,B2627)</f>
        <v>4</v>
      </c>
      <c r="D2627" s="2">
        <f>SUMIFS('Все позиции'!$K$2:$K$10401,'Все позиции'!$H$2:$H$10401,A2627,'Все позиции'!$L$2:$L$10401,B2627)</f>
        <v>1164</v>
      </c>
      <c r="E2627" s="4">
        <f>SUMIFS('Все позиции'!$P$2:$P$10401,'Все позиции'!$H$2:$H$10401,A2627,'Все позиции'!$L$2:$L$10401,B2627)</f>
        <v>4590112.88</v>
      </c>
      <c r="F2627" s="2">
        <f>COUNTIFS('Все позиции'!$H$2:$H$10401,A2627,'Все позиции'!$L$2:$L$10401,B2627,'Все позиции'!$F$2:$F$10401,"&lt;&gt;")</f>
        <v>1</v>
      </c>
      <c r="G2627" s="2" t="str">
        <f t="shared" si="41"/>
        <v>да</v>
      </c>
    </row>
    <row r="2628" spans="1:7" x14ac:dyDescent="0.25">
      <c r="A2628" s="2" t="s">
        <v>7136</v>
      </c>
      <c r="B2628" s="2" t="s">
        <v>38</v>
      </c>
      <c r="C2628" s="2">
        <f>COUNTIFS('Все позиции'!$H$2:$H$10401,A2628,'Все позиции'!$L$2:$L$10401,B2628)</f>
        <v>2</v>
      </c>
      <c r="D2628" s="2">
        <f>SUMIFS('Все позиции'!$K$2:$K$10401,'Все позиции'!$H$2:$H$10401,A2628,'Все позиции'!$L$2:$L$10401,B2628)</f>
        <v>161</v>
      </c>
      <c r="E2628" s="4">
        <f>SUMIFS('Все позиции'!$P$2:$P$10401,'Все позиции'!$H$2:$H$10401,A2628,'Все позиции'!$L$2:$L$10401,B2628)</f>
        <v>620211.01</v>
      </c>
      <c r="F2628" s="2">
        <f>COUNTIFS('Все позиции'!$H$2:$H$10401,A2628,'Все позиции'!$L$2:$L$10401,B2628,'Все позиции'!$F$2:$F$10401,"&lt;&gt;")</f>
        <v>2</v>
      </c>
      <c r="G2628" s="2" t="str">
        <f t="shared" si="41"/>
        <v>да</v>
      </c>
    </row>
    <row r="2629" spans="1:7" x14ac:dyDescent="0.25">
      <c r="A2629" s="2" t="s">
        <v>4668</v>
      </c>
      <c r="B2629" s="2" t="s">
        <v>38</v>
      </c>
      <c r="C2629" s="2">
        <f>COUNTIFS('Все позиции'!$H$2:$H$10401,A2629,'Все позиции'!$L$2:$L$10401,B2629)</f>
        <v>1</v>
      </c>
      <c r="D2629" s="2">
        <f>SUMIFS('Все позиции'!$K$2:$K$10401,'Все позиции'!$H$2:$H$10401,A2629,'Все позиции'!$L$2:$L$10401,B2629)</f>
        <v>1500</v>
      </c>
      <c r="E2629" s="4">
        <f>SUMIFS('Все позиции'!$P$2:$P$10401,'Все позиции'!$H$2:$H$10401,A2629,'Все позиции'!$L$2:$L$10401,B2629)</f>
        <v>0</v>
      </c>
      <c r="F2629" s="2">
        <f>COUNTIFS('Все позиции'!$H$2:$H$10401,A2629,'Все позиции'!$L$2:$L$10401,B2629,'Все позиции'!$F$2:$F$10401,"&lt;&gt;")</f>
        <v>0</v>
      </c>
      <c r="G2629" s="2" t="str">
        <f t="shared" si="41"/>
        <v>нет</v>
      </c>
    </row>
    <row r="2630" spans="1:7" x14ac:dyDescent="0.25">
      <c r="A2630" s="2" t="s">
        <v>8057</v>
      </c>
      <c r="B2630" s="2" t="s">
        <v>38</v>
      </c>
      <c r="C2630" s="2">
        <f>COUNTIFS('Все позиции'!$H$2:$H$10401,A2630,'Все позиции'!$L$2:$L$10401,B2630)</f>
        <v>2</v>
      </c>
      <c r="D2630" s="2">
        <f>SUMIFS('Все позиции'!$K$2:$K$10401,'Все позиции'!$H$2:$H$10401,A2630,'Все позиции'!$L$2:$L$10401,B2630)</f>
        <v>284</v>
      </c>
      <c r="E2630" s="4">
        <f>SUMIFS('Все позиции'!$P$2:$P$10401,'Все позиции'!$H$2:$H$10401,A2630,'Все позиции'!$L$2:$L$10401,B2630)</f>
        <v>238170.36</v>
      </c>
      <c r="F2630" s="2">
        <f>COUNTIFS('Все позиции'!$H$2:$H$10401,A2630,'Все позиции'!$L$2:$L$10401,B2630,'Все позиции'!$F$2:$F$10401,"&lt;&gt;")</f>
        <v>2</v>
      </c>
      <c r="G2630" s="2" t="str">
        <f t="shared" si="41"/>
        <v>да</v>
      </c>
    </row>
    <row r="2631" spans="1:7" x14ac:dyDescent="0.25">
      <c r="A2631" s="2" t="s">
        <v>6879</v>
      </c>
      <c r="B2631" s="2" t="s">
        <v>38</v>
      </c>
      <c r="C2631" s="2">
        <f>COUNTIFS('Все позиции'!$H$2:$H$10401,A2631,'Все позиции'!$L$2:$L$10401,B2631)</f>
        <v>2</v>
      </c>
      <c r="D2631" s="2">
        <f>SUMIFS('Все позиции'!$K$2:$K$10401,'Все позиции'!$H$2:$H$10401,A2631,'Все позиции'!$L$2:$L$10401,B2631)</f>
        <v>44</v>
      </c>
      <c r="E2631" s="4">
        <f>SUMIFS('Все позиции'!$P$2:$P$10401,'Все позиции'!$H$2:$H$10401,A2631,'Все позиции'!$L$2:$L$10401,B2631)</f>
        <v>20291.04</v>
      </c>
      <c r="F2631" s="2">
        <f>COUNTIFS('Все позиции'!$H$2:$H$10401,A2631,'Все позиции'!$L$2:$L$10401,B2631,'Все позиции'!$F$2:$F$10401,"&lt;&gt;")</f>
        <v>1</v>
      </c>
      <c r="G2631" s="2" t="str">
        <f t="shared" si="41"/>
        <v>да</v>
      </c>
    </row>
    <row r="2632" spans="1:7" x14ac:dyDescent="0.25">
      <c r="A2632" s="2" t="s">
        <v>6880</v>
      </c>
      <c r="B2632" s="2" t="s">
        <v>38</v>
      </c>
      <c r="C2632" s="2">
        <f>COUNTIFS('Все позиции'!$H$2:$H$10401,A2632,'Все позиции'!$L$2:$L$10401,B2632)</f>
        <v>2</v>
      </c>
      <c r="D2632" s="2">
        <f>SUMIFS('Все позиции'!$K$2:$K$10401,'Все позиции'!$H$2:$H$10401,A2632,'Все позиции'!$L$2:$L$10401,B2632)</f>
        <v>94</v>
      </c>
      <c r="E2632" s="4">
        <f>SUMIFS('Все позиции'!$P$2:$P$10401,'Все позиции'!$H$2:$H$10401,A2632,'Все позиции'!$L$2:$L$10401,B2632)</f>
        <v>21781.39</v>
      </c>
      <c r="F2632" s="2">
        <f>COUNTIFS('Все позиции'!$H$2:$H$10401,A2632,'Все позиции'!$L$2:$L$10401,B2632,'Все позиции'!$F$2:$F$10401,"&lt;&gt;")</f>
        <v>0</v>
      </c>
      <c r="G2632" s="2" t="str">
        <f t="shared" si="41"/>
        <v>нет</v>
      </c>
    </row>
    <row r="2633" spans="1:7" x14ac:dyDescent="0.25">
      <c r="A2633" s="2" t="s">
        <v>6957</v>
      </c>
      <c r="B2633" s="2" t="s">
        <v>38</v>
      </c>
      <c r="C2633" s="2">
        <f>COUNTIFS('Все позиции'!$H$2:$H$10401,A2633,'Все позиции'!$L$2:$L$10401,B2633)</f>
        <v>1</v>
      </c>
      <c r="D2633" s="2">
        <f>SUMIFS('Все позиции'!$K$2:$K$10401,'Все позиции'!$H$2:$H$10401,A2633,'Все позиции'!$L$2:$L$10401,B2633)</f>
        <v>16</v>
      </c>
      <c r="E2633" s="4">
        <f>SUMIFS('Все позиции'!$P$2:$P$10401,'Все позиции'!$H$2:$H$10401,A2633,'Все позиции'!$L$2:$L$10401,B2633)</f>
        <v>4937.3900000000003</v>
      </c>
      <c r="F2633" s="2">
        <f>COUNTIFS('Все позиции'!$H$2:$H$10401,A2633,'Все позиции'!$L$2:$L$10401,B2633,'Все позиции'!$F$2:$F$10401,"&lt;&gt;")</f>
        <v>0</v>
      </c>
      <c r="G2633" s="2" t="str">
        <f t="shared" si="41"/>
        <v>нет</v>
      </c>
    </row>
    <row r="2634" spans="1:7" x14ac:dyDescent="0.25">
      <c r="A2634" s="2" t="s">
        <v>9442</v>
      </c>
      <c r="B2634" s="2" t="s">
        <v>38</v>
      </c>
      <c r="C2634" s="2">
        <f>COUNTIFS('Все позиции'!$H$2:$H$10401,A2634,'Все позиции'!$L$2:$L$10401,B2634)</f>
        <v>2</v>
      </c>
      <c r="D2634" s="2">
        <f>SUMIFS('Все позиции'!$K$2:$K$10401,'Все позиции'!$H$2:$H$10401,A2634,'Все позиции'!$L$2:$L$10401,B2634)</f>
        <v>28</v>
      </c>
      <c r="E2634" s="4">
        <f>SUMIFS('Все позиции'!$P$2:$P$10401,'Все позиции'!$H$2:$H$10401,A2634,'Все позиции'!$L$2:$L$10401,B2634)</f>
        <v>135786</v>
      </c>
      <c r="F2634" s="2">
        <f>COUNTIFS('Все позиции'!$H$2:$H$10401,A2634,'Все позиции'!$L$2:$L$10401,B2634,'Все позиции'!$F$2:$F$10401,"&lt;&gt;")</f>
        <v>2</v>
      </c>
      <c r="G2634" s="2" t="str">
        <f t="shared" si="41"/>
        <v>да</v>
      </c>
    </row>
    <row r="2635" spans="1:7" x14ac:dyDescent="0.25">
      <c r="A2635" s="2" t="s">
        <v>4465</v>
      </c>
      <c r="B2635" s="2" t="s">
        <v>38</v>
      </c>
      <c r="C2635" s="2">
        <f>COUNTIFS('Все позиции'!$H$2:$H$10401,A2635,'Все позиции'!$L$2:$L$10401,B2635)</f>
        <v>1</v>
      </c>
      <c r="D2635" s="2">
        <f>SUMIFS('Все позиции'!$K$2:$K$10401,'Все позиции'!$H$2:$H$10401,A2635,'Все позиции'!$L$2:$L$10401,B2635)</f>
        <v>96</v>
      </c>
      <c r="E2635" s="4">
        <f>SUMIFS('Все позиции'!$P$2:$P$10401,'Все позиции'!$H$2:$H$10401,A2635,'Все позиции'!$L$2:$L$10401,B2635)</f>
        <v>73832.45</v>
      </c>
      <c r="F2635" s="2">
        <f>COUNTIFS('Все позиции'!$H$2:$H$10401,A2635,'Все позиции'!$L$2:$L$10401,B2635,'Все позиции'!$F$2:$F$10401,"&lt;&gt;")</f>
        <v>0</v>
      </c>
      <c r="G2635" s="2" t="str">
        <f t="shared" si="41"/>
        <v>нет</v>
      </c>
    </row>
    <row r="2636" spans="1:7" x14ac:dyDescent="0.25">
      <c r="A2636" s="2" t="s">
        <v>4466</v>
      </c>
      <c r="B2636" s="2" t="s">
        <v>38</v>
      </c>
      <c r="C2636" s="2">
        <f>COUNTIFS('Все позиции'!$H$2:$H$10401,A2636,'Все позиции'!$L$2:$L$10401,B2636)</f>
        <v>1</v>
      </c>
      <c r="D2636" s="2">
        <f>SUMIFS('Все позиции'!$K$2:$K$10401,'Все позиции'!$H$2:$H$10401,A2636,'Все позиции'!$L$2:$L$10401,B2636)</f>
        <v>4</v>
      </c>
      <c r="E2636" s="4">
        <f>SUMIFS('Все позиции'!$P$2:$P$10401,'Все позиции'!$H$2:$H$10401,A2636,'Все позиции'!$L$2:$L$10401,B2636)</f>
        <v>3115.39</v>
      </c>
      <c r="F2636" s="2">
        <f>COUNTIFS('Все позиции'!$H$2:$H$10401,A2636,'Все позиции'!$L$2:$L$10401,B2636,'Все позиции'!$F$2:$F$10401,"&lt;&gt;")</f>
        <v>0</v>
      </c>
      <c r="G2636" s="2" t="str">
        <f t="shared" si="41"/>
        <v>нет</v>
      </c>
    </row>
    <row r="2637" spans="1:7" x14ac:dyDescent="0.25">
      <c r="A2637" s="2" t="s">
        <v>4467</v>
      </c>
      <c r="B2637" s="2" t="s">
        <v>38</v>
      </c>
      <c r="C2637" s="2">
        <f>COUNTIFS('Все позиции'!$H$2:$H$10401,A2637,'Все позиции'!$L$2:$L$10401,B2637)</f>
        <v>1</v>
      </c>
      <c r="D2637" s="2">
        <f>SUMIFS('Все позиции'!$K$2:$K$10401,'Все позиции'!$H$2:$H$10401,A2637,'Все позиции'!$L$2:$L$10401,B2637)</f>
        <v>32</v>
      </c>
      <c r="E2637" s="4">
        <f>SUMIFS('Все позиции'!$P$2:$P$10401,'Все позиции'!$H$2:$H$10401,A2637,'Все позиции'!$L$2:$L$10401,B2637)</f>
        <v>25297.919999999998</v>
      </c>
      <c r="F2637" s="2">
        <f>COUNTIFS('Все позиции'!$H$2:$H$10401,A2637,'Все позиции'!$L$2:$L$10401,B2637,'Все позиции'!$F$2:$F$10401,"&lt;&gt;")</f>
        <v>0</v>
      </c>
      <c r="G2637" s="2" t="str">
        <f t="shared" si="41"/>
        <v>нет</v>
      </c>
    </row>
    <row r="2638" spans="1:7" x14ac:dyDescent="0.25">
      <c r="A2638" s="2" t="s">
        <v>4469</v>
      </c>
      <c r="B2638" s="2" t="s">
        <v>38</v>
      </c>
      <c r="C2638" s="2">
        <f>COUNTIFS('Все позиции'!$H$2:$H$10401,A2638,'Все позиции'!$L$2:$L$10401,B2638)</f>
        <v>1</v>
      </c>
      <c r="D2638" s="2">
        <f>SUMIFS('Все позиции'!$K$2:$K$10401,'Все позиции'!$H$2:$H$10401,A2638,'Все позиции'!$L$2:$L$10401,B2638)</f>
        <v>24</v>
      </c>
      <c r="E2638" s="4">
        <f>SUMIFS('Все позиции'!$P$2:$P$10401,'Все позиции'!$H$2:$H$10401,A2638,'Все позиции'!$L$2:$L$10401,B2638)</f>
        <v>25906.94</v>
      </c>
      <c r="F2638" s="2">
        <f>COUNTIFS('Все позиции'!$H$2:$H$10401,A2638,'Все позиции'!$L$2:$L$10401,B2638,'Все позиции'!$F$2:$F$10401,"&lt;&gt;")</f>
        <v>0</v>
      </c>
      <c r="G2638" s="2" t="str">
        <f t="shared" si="41"/>
        <v>нет</v>
      </c>
    </row>
    <row r="2639" spans="1:7" x14ac:dyDescent="0.25">
      <c r="A2639" s="2" t="s">
        <v>4468</v>
      </c>
      <c r="B2639" s="2" t="s">
        <v>38</v>
      </c>
      <c r="C2639" s="2">
        <f>COUNTIFS('Все позиции'!$H$2:$H$10401,A2639,'Все позиции'!$L$2:$L$10401,B2639)</f>
        <v>1</v>
      </c>
      <c r="D2639" s="2">
        <f>SUMIFS('Все позиции'!$K$2:$K$10401,'Все позиции'!$H$2:$H$10401,A2639,'Все позиции'!$L$2:$L$10401,B2639)</f>
        <v>176</v>
      </c>
      <c r="E2639" s="4">
        <f>SUMIFS('Все позиции'!$P$2:$P$10401,'Все позиции'!$H$2:$H$10401,A2639,'Все позиции'!$L$2:$L$10401,B2639)</f>
        <v>183113.22</v>
      </c>
      <c r="F2639" s="2">
        <f>COUNTIFS('Все позиции'!$H$2:$H$10401,A2639,'Все позиции'!$L$2:$L$10401,B2639,'Все позиции'!$F$2:$F$10401,"&lt;&gt;")</f>
        <v>0</v>
      </c>
      <c r="G2639" s="2" t="str">
        <f t="shared" si="41"/>
        <v>нет</v>
      </c>
    </row>
    <row r="2640" spans="1:7" x14ac:dyDescent="0.25">
      <c r="A2640" s="2" t="s">
        <v>4470</v>
      </c>
      <c r="B2640" s="2" t="s">
        <v>38</v>
      </c>
      <c r="C2640" s="2">
        <f>COUNTIFS('Все позиции'!$H$2:$H$10401,A2640,'Все позиции'!$L$2:$L$10401,B2640)</f>
        <v>1</v>
      </c>
      <c r="D2640" s="2">
        <f>SUMIFS('Все позиции'!$K$2:$K$10401,'Все позиции'!$H$2:$H$10401,A2640,'Все позиции'!$L$2:$L$10401,B2640)</f>
        <v>52</v>
      </c>
      <c r="E2640" s="4">
        <f>SUMIFS('Все позиции'!$P$2:$P$10401,'Все позиции'!$H$2:$H$10401,A2640,'Все позиции'!$L$2:$L$10401,B2640)</f>
        <v>80086.66</v>
      </c>
      <c r="F2640" s="2">
        <f>COUNTIFS('Все позиции'!$H$2:$H$10401,A2640,'Все позиции'!$L$2:$L$10401,B2640,'Все позиции'!$F$2:$F$10401,"&lt;&gt;")</f>
        <v>0</v>
      </c>
      <c r="G2640" s="2" t="str">
        <f t="shared" si="41"/>
        <v>нет</v>
      </c>
    </row>
    <row r="2641" spans="1:7" x14ac:dyDescent="0.25">
      <c r="A2641" s="2" t="s">
        <v>4471</v>
      </c>
      <c r="B2641" s="2" t="s">
        <v>38</v>
      </c>
      <c r="C2641" s="2">
        <f>COUNTIFS('Все позиции'!$H$2:$H$10401,A2641,'Все позиции'!$L$2:$L$10401,B2641)</f>
        <v>1</v>
      </c>
      <c r="D2641" s="2">
        <f>SUMIFS('Все позиции'!$K$2:$K$10401,'Все позиции'!$H$2:$H$10401,A2641,'Все позиции'!$L$2:$L$10401,B2641)</f>
        <v>52</v>
      </c>
      <c r="E2641" s="4">
        <f>SUMIFS('Все позиции'!$P$2:$P$10401,'Все позиции'!$H$2:$H$10401,A2641,'Все позиции'!$L$2:$L$10401,B2641)</f>
        <v>83233.279999999999</v>
      </c>
      <c r="F2641" s="2">
        <f>COUNTIFS('Все позиции'!$H$2:$H$10401,A2641,'Все позиции'!$L$2:$L$10401,B2641,'Все позиции'!$F$2:$F$10401,"&lt;&gt;")</f>
        <v>0</v>
      </c>
      <c r="G2641" s="2" t="str">
        <f t="shared" si="41"/>
        <v>нет</v>
      </c>
    </row>
    <row r="2642" spans="1:7" x14ac:dyDescent="0.25">
      <c r="A2642" s="2" t="s">
        <v>4472</v>
      </c>
      <c r="B2642" s="2" t="s">
        <v>38</v>
      </c>
      <c r="C2642" s="2">
        <f>COUNTIFS('Все позиции'!$H$2:$H$10401,A2642,'Все позиции'!$L$2:$L$10401,B2642)</f>
        <v>1</v>
      </c>
      <c r="D2642" s="2">
        <f>SUMIFS('Все позиции'!$K$2:$K$10401,'Все позиции'!$H$2:$H$10401,A2642,'Все позиции'!$L$2:$L$10401,B2642)</f>
        <v>80</v>
      </c>
      <c r="E2642" s="4">
        <f>SUMIFS('Все позиции'!$P$2:$P$10401,'Все позиции'!$H$2:$H$10401,A2642,'Все позиции'!$L$2:$L$10401,B2642)</f>
        <v>184581.12</v>
      </c>
      <c r="F2642" s="2">
        <f>COUNTIFS('Все позиции'!$H$2:$H$10401,A2642,'Все позиции'!$L$2:$L$10401,B2642,'Все позиции'!$F$2:$F$10401,"&lt;&gt;")</f>
        <v>0</v>
      </c>
      <c r="G2642" s="2" t="str">
        <f t="shared" si="41"/>
        <v>нет</v>
      </c>
    </row>
    <row r="2643" spans="1:7" x14ac:dyDescent="0.25">
      <c r="A2643" s="2" t="s">
        <v>4473</v>
      </c>
      <c r="B2643" s="2" t="s">
        <v>38</v>
      </c>
      <c r="C2643" s="2">
        <f>COUNTIFS('Все позиции'!$H$2:$H$10401,A2643,'Все позиции'!$L$2:$L$10401,B2643)</f>
        <v>1</v>
      </c>
      <c r="D2643" s="2">
        <f>SUMIFS('Все позиции'!$K$2:$K$10401,'Все позиции'!$H$2:$H$10401,A2643,'Все позиции'!$L$2:$L$10401,B2643)</f>
        <v>80</v>
      </c>
      <c r="E2643" s="4">
        <f>SUMIFS('Все позиции'!$P$2:$P$10401,'Все позиции'!$H$2:$H$10401,A2643,'Все позиции'!$L$2:$L$10401,B2643)</f>
        <v>191608.32000000001</v>
      </c>
      <c r="F2643" s="2">
        <f>COUNTIFS('Все позиции'!$H$2:$H$10401,A2643,'Все позиции'!$L$2:$L$10401,B2643,'Все позиции'!$F$2:$F$10401,"&lt;&gt;")</f>
        <v>0</v>
      </c>
      <c r="G2643" s="2" t="str">
        <f t="shared" si="41"/>
        <v>нет</v>
      </c>
    </row>
    <row r="2644" spans="1:7" x14ac:dyDescent="0.25">
      <c r="A2644" s="2" t="s">
        <v>6321</v>
      </c>
      <c r="B2644" s="2" t="s">
        <v>38</v>
      </c>
      <c r="C2644" s="2">
        <f>COUNTIFS('Все позиции'!$H$2:$H$10401,A2644,'Все позиции'!$L$2:$L$10401,B2644)</f>
        <v>2</v>
      </c>
      <c r="D2644" s="2">
        <f>SUMIFS('Все позиции'!$K$2:$K$10401,'Все позиции'!$H$2:$H$10401,A2644,'Все позиции'!$L$2:$L$10401,B2644)</f>
        <v>12</v>
      </c>
      <c r="E2644" s="4">
        <f>SUMIFS('Все позиции'!$P$2:$P$10401,'Все позиции'!$H$2:$H$10401,A2644,'Все позиции'!$L$2:$L$10401,B2644)</f>
        <v>1786.81</v>
      </c>
      <c r="F2644" s="2">
        <f>COUNTIFS('Все позиции'!$H$2:$H$10401,A2644,'Все позиции'!$L$2:$L$10401,B2644,'Все позиции'!$F$2:$F$10401,"&lt;&gt;")</f>
        <v>2</v>
      </c>
      <c r="G2644" s="2" t="str">
        <f t="shared" si="41"/>
        <v>да</v>
      </c>
    </row>
    <row r="2645" spans="1:7" x14ac:dyDescent="0.25">
      <c r="A2645" s="2" t="s">
        <v>3034</v>
      </c>
      <c r="B2645" s="2" t="s">
        <v>38</v>
      </c>
      <c r="C2645" s="2">
        <f>COUNTIFS('Все позиции'!$H$2:$H$10401,A2645,'Все позиции'!$L$2:$L$10401,B2645)</f>
        <v>1</v>
      </c>
      <c r="D2645" s="2">
        <f>SUMIFS('Все позиции'!$K$2:$K$10401,'Все позиции'!$H$2:$H$10401,A2645,'Все позиции'!$L$2:$L$10401,B2645)</f>
        <v>9</v>
      </c>
      <c r="E2645" s="4">
        <f>SUMIFS('Все позиции'!$P$2:$P$10401,'Все позиции'!$H$2:$H$10401,A2645,'Все позиции'!$L$2:$L$10401,B2645)</f>
        <v>1556.42</v>
      </c>
      <c r="F2645" s="2">
        <f>COUNTIFS('Все позиции'!$H$2:$H$10401,A2645,'Все позиции'!$L$2:$L$10401,B2645,'Все позиции'!$F$2:$F$10401,"&lt;&gt;")</f>
        <v>0</v>
      </c>
      <c r="G2645" s="2" t="str">
        <f t="shared" si="41"/>
        <v>нет</v>
      </c>
    </row>
    <row r="2646" spans="1:7" x14ac:dyDescent="0.25">
      <c r="A2646" s="2" t="s">
        <v>3035</v>
      </c>
      <c r="B2646" s="2" t="s">
        <v>38</v>
      </c>
      <c r="C2646" s="2">
        <f>COUNTIFS('Все позиции'!$H$2:$H$10401,A2646,'Все позиции'!$L$2:$L$10401,B2646)</f>
        <v>3</v>
      </c>
      <c r="D2646" s="2">
        <f>SUMIFS('Все позиции'!$K$2:$K$10401,'Все позиции'!$H$2:$H$10401,A2646,'Все позиции'!$L$2:$L$10401,B2646)</f>
        <v>13</v>
      </c>
      <c r="E2646" s="4">
        <f>SUMIFS('Все позиции'!$P$2:$P$10401,'Все позиции'!$H$2:$H$10401,A2646,'Все позиции'!$L$2:$L$10401,B2646)</f>
        <v>934.1</v>
      </c>
      <c r="F2646" s="2">
        <f>COUNTIFS('Все позиции'!$H$2:$H$10401,A2646,'Все позиции'!$L$2:$L$10401,B2646,'Все позиции'!$F$2:$F$10401,"&lt;&gt;")</f>
        <v>2</v>
      </c>
      <c r="G2646" s="2" t="str">
        <f t="shared" si="41"/>
        <v>да</v>
      </c>
    </row>
    <row r="2647" spans="1:7" x14ac:dyDescent="0.25">
      <c r="A2647" s="2" t="s">
        <v>4735</v>
      </c>
      <c r="B2647" s="2" t="s">
        <v>38</v>
      </c>
      <c r="C2647" s="2">
        <f>COUNTIFS('Все позиции'!$H$2:$H$10401,A2647,'Все позиции'!$L$2:$L$10401,B2647)</f>
        <v>1</v>
      </c>
      <c r="D2647" s="2">
        <f>SUMIFS('Все позиции'!$K$2:$K$10401,'Все позиции'!$H$2:$H$10401,A2647,'Все позиции'!$L$2:$L$10401,B2647)</f>
        <v>100</v>
      </c>
      <c r="E2647" s="4">
        <f>SUMIFS('Все позиции'!$P$2:$P$10401,'Все позиции'!$H$2:$H$10401,A2647,'Все позиции'!$L$2:$L$10401,B2647)</f>
        <v>20990.1</v>
      </c>
      <c r="F2647" s="2">
        <f>COUNTIFS('Все позиции'!$H$2:$H$10401,A2647,'Все позиции'!$L$2:$L$10401,B2647,'Все позиции'!$F$2:$F$10401,"&lt;&gt;")</f>
        <v>0</v>
      </c>
      <c r="G2647" s="2" t="str">
        <f t="shared" si="41"/>
        <v>нет</v>
      </c>
    </row>
    <row r="2648" spans="1:7" x14ac:dyDescent="0.25">
      <c r="A2648" s="2" t="s">
        <v>427</v>
      </c>
      <c r="B2648" s="2" t="s">
        <v>38</v>
      </c>
      <c r="C2648" s="2">
        <f>COUNTIFS('Все позиции'!$H$2:$H$10401,A2648,'Все позиции'!$L$2:$L$10401,B2648)</f>
        <v>1</v>
      </c>
      <c r="D2648" s="2">
        <f>SUMIFS('Все позиции'!$K$2:$K$10401,'Все позиции'!$H$2:$H$10401,A2648,'Все позиции'!$L$2:$L$10401,B2648)</f>
        <v>600</v>
      </c>
      <c r="E2648" s="4">
        <f>SUMIFS('Все позиции'!$P$2:$P$10401,'Все позиции'!$H$2:$H$10401,A2648,'Все позиции'!$L$2:$L$10401,B2648)</f>
        <v>0</v>
      </c>
      <c r="F2648" s="2">
        <f>COUNTIFS('Все позиции'!$H$2:$H$10401,A2648,'Все позиции'!$L$2:$L$10401,B2648,'Все позиции'!$F$2:$F$10401,"&lt;&gt;")</f>
        <v>0</v>
      </c>
      <c r="G2648" s="2" t="str">
        <f t="shared" si="41"/>
        <v>нет</v>
      </c>
    </row>
    <row r="2649" spans="1:7" x14ac:dyDescent="0.25">
      <c r="A2649" s="2" t="s">
        <v>4888</v>
      </c>
      <c r="B2649" s="2" t="s">
        <v>38</v>
      </c>
      <c r="C2649" s="2">
        <f>COUNTIFS('Все позиции'!$H$2:$H$10401,A2649,'Все позиции'!$L$2:$L$10401,B2649)</f>
        <v>2</v>
      </c>
      <c r="D2649" s="2">
        <f>SUMIFS('Все позиции'!$K$2:$K$10401,'Все позиции'!$H$2:$H$10401,A2649,'Все позиции'!$L$2:$L$10401,B2649)</f>
        <v>6330</v>
      </c>
      <c r="E2649" s="4">
        <f>SUMIFS('Все позиции'!$P$2:$P$10401,'Все позиции'!$H$2:$H$10401,A2649,'Все позиции'!$L$2:$L$10401,B2649)</f>
        <v>6974511.7400000002</v>
      </c>
      <c r="F2649" s="2">
        <f>COUNTIFS('Все позиции'!$H$2:$H$10401,A2649,'Все позиции'!$L$2:$L$10401,B2649,'Все позиции'!$F$2:$F$10401,"&lt;&gt;")</f>
        <v>1</v>
      </c>
      <c r="G2649" s="2" t="str">
        <f t="shared" si="41"/>
        <v>да</v>
      </c>
    </row>
    <row r="2650" spans="1:7" x14ac:dyDescent="0.25">
      <c r="A2650" s="2" t="s">
        <v>7404</v>
      </c>
      <c r="B2650" s="2" t="s">
        <v>38</v>
      </c>
      <c r="C2650" s="2">
        <f>COUNTIFS('Все позиции'!$H$2:$H$10401,A2650,'Все позиции'!$L$2:$L$10401,B2650)</f>
        <v>1</v>
      </c>
      <c r="D2650" s="2">
        <f>SUMIFS('Все позиции'!$K$2:$K$10401,'Все позиции'!$H$2:$H$10401,A2650,'Все позиции'!$L$2:$L$10401,B2650)</f>
        <v>120</v>
      </c>
      <c r="E2650" s="4">
        <f>SUMIFS('Все позиции'!$P$2:$P$10401,'Все позиции'!$H$2:$H$10401,A2650,'Все позиции'!$L$2:$L$10401,B2650)</f>
        <v>58075.42</v>
      </c>
      <c r="F2650" s="2">
        <f>COUNTIFS('Все позиции'!$H$2:$H$10401,A2650,'Все позиции'!$L$2:$L$10401,B2650,'Все позиции'!$F$2:$F$10401,"&lt;&gt;")</f>
        <v>1</v>
      </c>
      <c r="G2650" s="2" t="str">
        <f t="shared" si="41"/>
        <v>да</v>
      </c>
    </row>
    <row r="2651" spans="1:7" x14ac:dyDescent="0.25">
      <c r="A2651" s="2" t="s">
        <v>650</v>
      </c>
      <c r="B2651" s="2" t="s">
        <v>38</v>
      </c>
      <c r="C2651" s="2">
        <f>COUNTIFS('Все позиции'!$H$2:$H$10401,A2651,'Все позиции'!$L$2:$L$10401,B2651)</f>
        <v>1</v>
      </c>
      <c r="D2651" s="2">
        <f>SUMIFS('Все позиции'!$K$2:$K$10401,'Все позиции'!$H$2:$H$10401,A2651,'Все позиции'!$L$2:$L$10401,B2651)</f>
        <v>212</v>
      </c>
      <c r="E2651" s="4">
        <f>SUMIFS('Все позиции'!$P$2:$P$10401,'Все позиции'!$H$2:$H$10401,A2651,'Все позиции'!$L$2:$L$10401,B2651)</f>
        <v>84730.46</v>
      </c>
      <c r="F2651" s="2">
        <f>COUNTIFS('Все позиции'!$H$2:$H$10401,A2651,'Все позиции'!$L$2:$L$10401,B2651,'Все позиции'!$F$2:$F$10401,"&lt;&gt;")</f>
        <v>0</v>
      </c>
      <c r="G2651" s="2" t="str">
        <f t="shared" si="41"/>
        <v>нет</v>
      </c>
    </row>
    <row r="2652" spans="1:7" x14ac:dyDescent="0.25">
      <c r="A2652" s="2" t="s">
        <v>7405</v>
      </c>
      <c r="B2652" s="2" t="s">
        <v>38</v>
      </c>
      <c r="C2652" s="2">
        <f>COUNTIFS('Все позиции'!$H$2:$H$10401,A2652,'Все позиции'!$L$2:$L$10401,B2652)</f>
        <v>1</v>
      </c>
      <c r="D2652" s="2">
        <f>SUMIFS('Все позиции'!$K$2:$K$10401,'Все позиции'!$H$2:$H$10401,A2652,'Все позиции'!$L$2:$L$10401,B2652)</f>
        <v>848</v>
      </c>
      <c r="E2652" s="4">
        <f>SUMIFS('Все позиции'!$P$2:$P$10401,'Все позиции'!$H$2:$H$10401,A2652,'Все позиции'!$L$2:$L$10401,B2652)</f>
        <v>410399.61</v>
      </c>
      <c r="F2652" s="2">
        <f>COUNTIFS('Все позиции'!$H$2:$H$10401,A2652,'Все позиции'!$L$2:$L$10401,B2652,'Все позиции'!$F$2:$F$10401,"&lt;&gt;")</f>
        <v>1</v>
      </c>
      <c r="G2652" s="2" t="str">
        <f t="shared" si="41"/>
        <v>да</v>
      </c>
    </row>
    <row r="2653" spans="1:7" x14ac:dyDescent="0.25">
      <c r="A2653" s="2" t="s">
        <v>3036</v>
      </c>
      <c r="B2653" s="2" t="s">
        <v>38</v>
      </c>
      <c r="C2653" s="2">
        <f>COUNTIFS('Все позиции'!$H$2:$H$10401,A2653,'Все позиции'!$L$2:$L$10401,B2653)</f>
        <v>3</v>
      </c>
      <c r="D2653" s="2">
        <f>SUMIFS('Все позиции'!$K$2:$K$10401,'Все позиции'!$H$2:$H$10401,A2653,'Все позиции'!$L$2:$L$10401,B2653)</f>
        <v>33</v>
      </c>
      <c r="E2653" s="4">
        <f>SUMIFS('Все позиции'!$P$2:$P$10401,'Все позиции'!$H$2:$H$10401,A2653,'Все позиции'!$L$2:$L$10401,B2653)</f>
        <v>23410.53</v>
      </c>
      <c r="F2653" s="2">
        <f>COUNTIFS('Все позиции'!$H$2:$H$10401,A2653,'Все позиции'!$L$2:$L$10401,B2653,'Все позиции'!$F$2:$F$10401,"&lt;&gt;")</f>
        <v>2</v>
      </c>
      <c r="G2653" s="2" t="str">
        <f t="shared" si="41"/>
        <v>да</v>
      </c>
    </row>
    <row r="2654" spans="1:7" x14ac:dyDescent="0.25">
      <c r="A2654" s="2" t="s">
        <v>3037</v>
      </c>
      <c r="B2654" s="2" t="s">
        <v>38</v>
      </c>
      <c r="C2654" s="2">
        <f>COUNTIFS('Все позиции'!$H$2:$H$10401,A2654,'Все позиции'!$L$2:$L$10401,B2654)</f>
        <v>3</v>
      </c>
      <c r="D2654" s="2">
        <f>SUMIFS('Все позиции'!$K$2:$K$10401,'Все позиции'!$H$2:$H$10401,A2654,'Все позиции'!$L$2:$L$10401,B2654)</f>
        <v>37</v>
      </c>
      <c r="E2654" s="4">
        <f>SUMIFS('Все позиции'!$P$2:$P$10401,'Все позиции'!$H$2:$H$10401,A2654,'Все позиции'!$L$2:$L$10401,B2654)</f>
        <v>30924.370000000003</v>
      </c>
      <c r="F2654" s="2">
        <f>COUNTIFS('Все позиции'!$H$2:$H$10401,A2654,'Все позиции'!$L$2:$L$10401,B2654,'Все позиции'!$F$2:$F$10401,"&lt;&gt;")</f>
        <v>2</v>
      </c>
      <c r="G2654" s="2" t="str">
        <f t="shared" si="41"/>
        <v>да</v>
      </c>
    </row>
    <row r="2655" spans="1:7" x14ac:dyDescent="0.25">
      <c r="A2655" s="2" t="s">
        <v>3038</v>
      </c>
      <c r="B2655" s="2" t="s">
        <v>38</v>
      </c>
      <c r="C2655" s="2">
        <f>COUNTIFS('Все позиции'!$H$2:$H$10401,A2655,'Все позиции'!$L$2:$L$10401,B2655)</f>
        <v>3</v>
      </c>
      <c r="D2655" s="2">
        <f>SUMIFS('Все позиции'!$K$2:$K$10401,'Все позиции'!$H$2:$H$10401,A2655,'Все позиции'!$L$2:$L$10401,B2655)</f>
        <v>12</v>
      </c>
      <c r="E2655" s="4">
        <f>SUMIFS('Все позиции'!$P$2:$P$10401,'Все позиции'!$H$2:$H$10401,A2655,'Все позиции'!$L$2:$L$10401,B2655)</f>
        <v>11182.62</v>
      </c>
      <c r="F2655" s="2">
        <f>COUNTIFS('Все позиции'!$H$2:$H$10401,A2655,'Все позиции'!$L$2:$L$10401,B2655,'Все позиции'!$F$2:$F$10401,"&lt;&gt;")</f>
        <v>2</v>
      </c>
      <c r="G2655" s="2" t="str">
        <f t="shared" si="41"/>
        <v>да</v>
      </c>
    </row>
    <row r="2656" spans="1:7" x14ac:dyDescent="0.25">
      <c r="A2656" s="2" t="s">
        <v>7661</v>
      </c>
      <c r="B2656" s="2" t="s">
        <v>320</v>
      </c>
      <c r="C2656" s="2">
        <f>COUNTIFS('Все позиции'!$H$2:$H$10401,A2656,'Все позиции'!$L$2:$L$10401,B2656)</f>
        <v>1</v>
      </c>
      <c r="D2656" s="2">
        <f>SUMIFS('Все позиции'!$K$2:$K$10401,'Все позиции'!$H$2:$H$10401,A2656,'Все позиции'!$L$2:$L$10401,B2656)</f>
        <v>22.2</v>
      </c>
      <c r="E2656" s="4">
        <f>SUMIFS('Все позиции'!$P$2:$P$10401,'Все позиции'!$H$2:$H$10401,A2656,'Все позиции'!$L$2:$L$10401,B2656)</f>
        <v>0</v>
      </c>
      <c r="F2656" s="2">
        <f>COUNTIFS('Все позиции'!$H$2:$H$10401,A2656,'Все позиции'!$L$2:$L$10401,B2656,'Все позиции'!$F$2:$F$10401,"&lt;&gt;")</f>
        <v>1</v>
      </c>
      <c r="G2656" s="2" t="str">
        <f t="shared" si="41"/>
        <v>да</v>
      </c>
    </row>
    <row r="2657" spans="1:7" x14ac:dyDescent="0.25">
      <c r="A2657" s="2" t="s">
        <v>6553</v>
      </c>
      <c r="B2657" s="2" t="s">
        <v>38</v>
      </c>
      <c r="C2657" s="2">
        <f>COUNTIFS('Все позиции'!$H$2:$H$10401,A2657,'Все позиции'!$L$2:$L$10401,B2657)</f>
        <v>1</v>
      </c>
      <c r="D2657" s="2">
        <f>SUMIFS('Все позиции'!$K$2:$K$10401,'Все позиции'!$H$2:$H$10401,A2657,'Все позиции'!$L$2:$L$10401,B2657)</f>
        <v>16</v>
      </c>
      <c r="E2657" s="4">
        <f>SUMIFS('Все позиции'!$P$2:$P$10401,'Все позиции'!$H$2:$H$10401,A2657,'Все позиции'!$L$2:$L$10401,B2657)</f>
        <v>20574.080000000002</v>
      </c>
      <c r="F2657" s="2">
        <f>COUNTIFS('Все позиции'!$H$2:$H$10401,A2657,'Все позиции'!$L$2:$L$10401,B2657,'Все позиции'!$F$2:$F$10401,"&lt;&gt;")</f>
        <v>1</v>
      </c>
      <c r="G2657" s="2" t="str">
        <f t="shared" si="41"/>
        <v>да</v>
      </c>
    </row>
    <row r="2658" spans="1:7" x14ac:dyDescent="0.25">
      <c r="A2658" s="2" t="s">
        <v>6604</v>
      </c>
      <c r="B2658" s="2" t="s">
        <v>38</v>
      </c>
      <c r="C2658" s="2">
        <f>COUNTIFS('Все позиции'!$H$2:$H$10401,A2658,'Все позиции'!$L$2:$L$10401,B2658)</f>
        <v>1</v>
      </c>
      <c r="D2658" s="2">
        <f>SUMIFS('Все позиции'!$K$2:$K$10401,'Все позиции'!$H$2:$H$10401,A2658,'Все позиции'!$L$2:$L$10401,B2658)</f>
        <v>1</v>
      </c>
      <c r="E2658" s="4">
        <f>SUMIFS('Все позиции'!$P$2:$P$10401,'Все позиции'!$H$2:$H$10401,A2658,'Все позиции'!$L$2:$L$10401,B2658)</f>
        <v>22585.86</v>
      </c>
      <c r="F2658" s="2">
        <f>COUNTIFS('Все позиции'!$H$2:$H$10401,A2658,'Все позиции'!$L$2:$L$10401,B2658,'Все позиции'!$F$2:$F$10401,"&lt;&gt;")</f>
        <v>1</v>
      </c>
      <c r="G2658" s="2" t="str">
        <f t="shared" si="41"/>
        <v>да</v>
      </c>
    </row>
    <row r="2659" spans="1:7" x14ac:dyDescent="0.25">
      <c r="A2659" s="2" t="s">
        <v>9080</v>
      </c>
      <c r="B2659" s="2" t="s">
        <v>38</v>
      </c>
      <c r="C2659" s="2">
        <f>COUNTIFS('Все позиции'!$H$2:$H$10401,A2659,'Все позиции'!$L$2:$L$10401,B2659)</f>
        <v>2</v>
      </c>
      <c r="D2659" s="2">
        <f>SUMIFS('Все позиции'!$K$2:$K$10401,'Все позиции'!$H$2:$H$10401,A2659,'Все позиции'!$L$2:$L$10401,B2659)</f>
        <v>2</v>
      </c>
      <c r="E2659" s="4">
        <f>SUMIFS('Все позиции'!$P$2:$P$10401,'Все позиции'!$H$2:$H$10401,A2659,'Все позиции'!$L$2:$L$10401,B2659)</f>
        <v>3717.28</v>
      </c>
      <c r="F2659" s="2">
        <f>COUNTIFS('Все позиции'!$H$2:$H$10401,A2659,'Все позиции'!$L$2:$L$10401,B2659,'Все позиции'!$F$2:$F$10401,"&lt;&gt;")</f>
        <v>2</v>
      </c>
      <c r="G2659" s="2" t="str">
        <f t="shared" si="41"/>
        <v>да</v>
      </c>
    </row>
    <row r="2660" spans="1:7" x14ac:dyDescent="0.25">
      <c r="A2660" s="2" t="s">
        <v>1745</v>
      </c>
      <c r="B2660" s="2" t="s">
        <v>38</v>
      </c>
      <c r="C2660" s="2">
        <f>COUNTIFS('Все позиции'!$H$2:$H$10401,A2660,'Все позиции'!$L$2:$L$10401,B2660)</f>
        <v>2</v>
      </c>
      <c r="D2660" s="2">
        <f>SUMIFS('Все позиции'!$K$2:$K$10401,'Все позиции'!$H$2:$H$10401,A2660,'Все позиции'!$L$2:$L$10401,B2660)</f>
        <v>2</v>
      </c>
      <c r="E2660" s="4">
        <f>SUMIFS('Все позиции'!$P$2:$P$10401,'Все позиции'!$H$2:$H$10401,A2660,'Все позиции'!$L$2:$L$10401,B2660)</f>
        <v>6242.36</v>
      </c>
      <c r="F2660" s="2">
        <f>COUNTIFS('Все позиции'!$H$2:$H$10401,A2660,'Все позиции'!$L$2:$L$10401,B2660,'Все позиции'!$F$2:$F$10401,"&lt;&gt;")</f>
        <v>0</v>
      </c>
      <c r="G2660" s="2" t="str">
        <f t="shared" si="41"/>
        <v>нет</v>
      </c>
    </row>
    <row r="2661" spans="1:7" x14ac:dyDescent="0.25">
      <c r="A2661" s="2" t="s">
        <v>7227</v>
      </c>
      <c r="B2661" s="2" t="s">
        <v>38</v>
      </c>
      <c r="C2661" s="2">
        <f>COUNTIFS('Все позиции'!$H$2:$H$10401,A2661,'Все позиции'!$L$2:$L$10401,B2661)</f>
        <v>1</v>
      </c>
      <c r="D2661" s="2">
        <f>SUMIFS('Все позиции'!$K$2:$K$10401,'Все позиции'!$H$2:$H$10401,A2661,'Все позиции'!$L$2:$L$10401,B2661)</f>
        <v>1</v>
      </c>
      <c r="E2661" s="4">
        <f>SUMIFS('Все позиции'!$P$2:$P$10401,'Все позиции'!$H$2:$H$10401,A2661,'Все позиции'!$L$2:$L$10401,B2661)</f>
        <v>472.14</v>
      </c>
      <c r="F2661" s="2">
        <f>COUNTIFS('Все позиции'!$H$2:$H$10401,A2661,'Все позиции'!$L$2:$L$10401,B2661,'Все позиции'!$F$2:$F$10401,"&lt;&gt;")</f>
        <v>1</v>
      </c>
      <c r="G2661" s="2" t="str">
        <f t="shared" si="41"/>
        <v>да</v>
      </c>
    </row>
    <row r="2662" spans="1:7" x14ac:dyDescent="0.25">
      <c r="A2662" s="2" t="s">
        <v>7981</v>
      </c>
      <c r="B2662" s="2" t="s">
        <v>38</v>
      </c>
      <c r="C2662" s="2">
        <f>COUNTIFS('Все позиции'!$H$2:$H$10401,A2662,'Все позиции'!$L$2:$L$10401,B2662)</f>
        <v>1</v>
      </c>
      <c r="D2662" s="2">
        <f>SUMIFS('Все позиции'!$K$2:$K$10401,'Все позиции'!$H$2:$H$10401,A2662,'Все позиции'!$L$2:$L$10401,B2662)</f>
        <v>1</v>
      </c>
      <c r="E2662" s="4">
        <f>SUMIFS('Все позиции'!$P$2:$P$10401,'Все позиции'!$H$2:$H$10401,A2662,'Все позиции'!$L$2:$L$10401,B2662)</f>
        <v>822.57</v>
      </c>
      <c r="F2662" s="2">
        <f>COUNTIFS('Все позиции'!$H$2:$H$10401,A2662,'Все позиции'!$L$2:$L$10401,B2662,'Все позиции'!$F$2:$F$10401,"&lt;&gt;")</f>
        <v>1</v>
      </c>
      <c r="G2662" s="2" t="str">
        <f t="shared" si="41"/>
        <v>да</v>
      </c>
    </row>
    <row r="2663" spans="1:7" x14ac:dyDescent="0.25">
      <c r="A2663" s="2" t="s">
        <v>7982</v>
      </c>
      <c r="B2663" s="2" t="s">
        <v>38</v>
      </c>
      <c r="C2663" s="2">
        <f>COUNTIFS('Все позиции'!$H$2:$H$10401,A2663,'Все позиции'!$L$2:$L$10401,B2663)</f>
        <v>1</v>
      </c>
      <c r="D2663" s="2">
        <f>SUMIFS('Все позиции'!$K$2:$K$10401,'Все позиции'!$H$2:$H$10401,A2663,'Все позиции'!$L$2:$L$10401,B2663)</f>
        <v>1</v>
      </c>
      <c r="E2663" s="4">
        <f>SUMIFS('Все позиции'!$P$2:$P$10401,'Все позиции'!$H$2:$H$10401,A2663,'Все позиции'!$L$2:$L$10401,B2663)</f>
        <v>1196.58</v>
      </c>
      <c r="F2663" s="2">
        <f>COUNTIFS('Все позиции'!$H$2:$H$10401,A2663,'Все позиции'!$L$2:$L$10401,B2663,'Все позиции'!$F$2:$F$10401,"&lt;&gt;")</f>
        <v>1</v>
      </c>
      <c r="G2663" s="2" t="str">
        <f t="shared" si="41"/>
        <v>да</v>
      </c>
    </row>
    <row r="2664" spans="1:7" x14ac:dyDescent="0.25">
      <c r="A2664" s="2" t="s">
        <v>2761</v>
      </c>
      <c r="B2664" s="2" t="s">
        <v>38</v>
      </c>
      <c r="C2664" s="2">
        <f>COUNTIFS('Все позиции'!$H$2:$H$10401,A2664,'Все позиции'!$L$2:$L$10401,B2664)</f>
        <v>1</v>
      </c>
      <c r="D2664" s="2">
        <f>SUMIFS('Все позиции'!$K$2:$K$10401,'Все позиции'!$H$2:$H$10401,A2664,'Все позиции'!$L$2:$L$10401,B2664)</f>
        <v>1</v>
      </c>
      <c r="E2664" s="4">
        <f>SUMIFS('Все позиции'!$P$2:$P$10401,'Все позиции'!$H$2:$H$10401,A2664,'Все позиции'!$L$2:$L$10401,B2664)</f>
        <v>0</v>
      </c>
      <c r="F2664" s="2">
        <f>COUNTIFS('Все позиции'!$H$2:$H$10401,A2664,'Все позиции'!$L$2:$L$10401,B2664,'Все позиции'!$F$2:$F$10401,"&lt;&gt;")</f>
        <v>0</v>
      </c>
      <c r="G2664" s="2" t="str">
        <f t="shared" si="41"/>
        <v>нет</v>
      </c>
    </row>
    <row r="2665" spans="1:7" x14ac:dyDescent="0.25">
      <c r="A2665" s="2" t="s">
        <v>2762</v>
      </c>
      <c r="B2665" s="2" t="s">
        <v>38</v>
      </c>
      <c r="C2665" s="2">
        <f>COUNTIFS('Все позиции'!$H$2:$H$10401,A2665,'Все позиции'!$L$2:$L$10401,B2665)</f>
        <v>1</v>
      </c>
      <c r="D2665" s="2">
        <f>SUMIFS('Все позиции'!$K$2:$K$10401,'Все позиции'!$H$2:$H$10401,A2665,'Все позиции'!$L$2:$L$10401,B2665)</f>
        <v>1</v>
      </c>
      <c r="E2665" s="4">
        <f>SUMIFS('Все позиции'!$P$2:$P$10401,'Все позиции'!$H$2:$H$10401,A2665,'Все позиции'!$L$2:$L$10401,B2665)</f>
        <v>0</v>
      </c>
      <c r="F2665" s="2">
        <f>COUNTIFS('Все позиции'!$H$2:$H$10401,A2665,'Все позиции'!$L$2:$L$10401,B2665,'Все позиции'!$F$2:$F$10401,"&lt;&gt;")</f>
        <v>0</v>
      </c>
      <c r="G2665" s="2" t="str">
        <f t="shared" si="41"/>
        <v>нет</v>
      </c>
    </row>
    <row r="2666" spans="1:7" x14ac:dyDescent="0.25">
      <c r="A2666" s="2" t="s">
        <v>2763</v>
      </c>
      <c r="B2666" s="2" t="s">
        <v>38</v>
      </c>
      <c r="C2666" s="2">
        <f>COUNTIFS('Все позиции'!$H$2:$H$10401,A2666,'Все позиции'!$L$2:$L$10401,B2666)</f>
        <v>1</v>
      </c>
      <c r="D2666" s="2">
        <f>SUMIFS('Все позиции'!$K$2:$K$10401,'Все позиции'!$H$2:$H$10401,A2666,'Все позиции'!$L$2:$L$10401,B2666)</f>
        <v>1</v>
      </c>
      <c r="E2666" s="4">
        <f>SUMIFS('Все позиции'!$P$2:$P$10401,'Все позиции'!$H$2:$H$10401,A2666,'Все позиции'!$L$2:$L$10401,B2666)</f>
        <v>0</v>
      </c>
      <c r="F2666" s="2">
        <f>COUNTIFS('Все позиции'!$H$2:$H$10401,A2666,'Все позиции'!$L$2:$L$10401,B2666,'Все позиции'!$F$2:$F$10401,"&lt;&gt;")</f>
        <v>0</v>
      </c>
      <c r="G2666" s="2" t="str">
        <f t="shared" si="41"/>
        <v>нет</v>
      </c>
    </row>
    <row r="2667" spans="1:7" x14ac:dyDescent="0.25">
      <c r="A2667" s="2" t="s">
        <v>2764</v>
      </c>
      <c r="B2667" s="2" t="s">
        <v>38</v>
      </c>
      <c r="C2667" s="2">
        <f>COUNTIFS('Все позиции'!$H$2:$H$10401,A2667,'Все позиции'!$L$2:$L$10401,B2667)</f>
        <v>1</v>
      </c>
      <c r="D2667" s="2">
        <f>SUMIFS('Все позиции'!$K$2:$K$10401,'Все позиции'!$H$2:$H$10401,A2667,'Все позиции'!$L$2:$L$10401,B2667)</f>
        <v>1</v>
      </c>
      <c r="E2667" s="4">
        <f>SUMIFS('Все позиции'!$P$2:$P$10401,'Все позиции'!$H$2:$H$10401,A2667,'Все позиции'!$L$2:$L$10401,B2667)</f>
        <v>0</v>
      </c>
      <c r="F2667" s="2">
        <f>COUNTIFS('Все позиции'!$H$2:$H$10401,A2667,'Все позиции'!$L$2:$L$10401,B2667,'Все позиции'!$F$2:$F$10401,"&lt;&gt;")</f>
        <v>0</v>
      </c>
      <c r="G2667" s="2" t="str">
        <f t="shared" si="41"/>
        <v>нет</v>
      </c>
    </row>
    <row r="2668" spans="1:7" x14ac:dyDescent="0.25">
      <c r="A2668" s="2" t="s">
        <v>2765</v>
      </c>
      <c r="B2668" s="2" t="s">
        <v>38</v>
      </c>
      <c r="C2668" s="2">
        <f>COUNTIFS('Все позиции'!$H$2:$H$10401,A2668,'Все позиции'!$L$2:$L$10401,B2668)</f>
        <v>1</v>
      </c>
      <c r="D2668" s="2">
        <f>SUMIFS('Все позиции'!$K$2:$K$10401,'Все позиции'!$H$2:$H$10401,A2668,'Все позиции'!$L$2:$L$10401,B2668)</f>
        <v>1</v>
      </c>
      <c r="E2668" s="4">
        <f>SUMIFS('Все позиции'!$P$2:$P$10401,'Все позиции'!$H$2:$H$10401,A2668,'Все позиции'!$L$2:$L$10401,B2668)</f>
        <v>0</v>
      </c>
      <c r="F2668" s="2">
        <f>COUNTIFS('Все позиции'!$H$2:$H$10401,A2668,'Все позиции'!$L$2:$L$10401,B2668,'Все позиции'!$F$2:$F$10401,"&lt;&gt;")</f>
        <v>0</v>
      </c>
      <c r="G2668" s="2" t="str">
        <f t="shared" si="41"/>
        <v>нет</v>
      </c>
    </row>
    <row r="2669" spans="1:7" x14ac:dyDescent="0.25">
      <c r="A2669" s="2" t="s">
        <v>2766</v>
      </c>
      <c r="B2669" s="2" t="s">
        <v>38</v>
      </c>
      <c r="C2669" s="2">
        <f>COUNTIFS('Все позиции'!$H$2:$H$10401,A2669,'Все позиции'!$L$2:$L$10401,B2669)</f>
        <v>1</v>
      </c>
      <c r="D2669" s="2">
        <f>SUMIFS('Все позиции'!$K$2:$K$10401,'Все позиции'!$H$2:$H$10401,A2669,'Все позиции'!$L$2:$L$10401,B2669)</f>
        <v>1</v>
      </c>
      <c r="E2669" s="4">
        <f>SUMIFS('Все позиции'!$P$2:$P$10401,'Все позиции'!$H$2:$H$10401,A2669,'Все позиции'!$L$2:$L$10401,B2669)</f>
        <v>0</v>
      </c>
      <c r="F2669" s="2">
        <f>COUNTIFS('Все позиции'!$H$2:$H$10401,A2669,'Все позиции'!$L$2:$L$10401,B2669,'Все позиции'!$F$2:$F$10401,"&lt;&gt;")</f>
        <v>0</v>
      </c>
      <c r="G2669" s="2" t="str">
        <f t="shared" si="41"/>
        <v>нет</v>
      </c>
    </row>
    <row r="2670" spans="1:7" x14ac:dyDescent="0.25">
      <c r="A2670" s="2" t="s">
        <v>2767</v>
      </c>
      <c r="B2670" s="2" t="s">
        <v>38</v>
      </c>
      <c r="C2670" s="2">
        <f>COUNTIFS('Все позиции'!$H$2:$H$10401,A2670,'Все позиции'!$L$2:$L$10401,B2670)</f>
        <v>1</v>
      </c>
      <c r="D2670" s="2">
        <f>SUMIFS('Все позиции'!$K$2:$K$10401,'Все позиции'!$H$2:$H$10401,A2670,'Все позиции'!$L$2:$L$10401,B2670)</f>
        <v>1</v>
      </c>
      <c r="E2670" s="4">
        <f>SUMIFS('Все позиции'!$P$2:$P$10401,'Все позиции'!$H$2:$H$10401,A2670,'Все позиции'!$L$2:$L$10401,B2670)</f>
        <v>0</v>
      </c>
      <c r="F2670" s="2">
        <f>COUNTIFS('Все позиции'!$H$2:$H$10401,A2670,'Все позиции'!$L$2:$L$10401,B2670,'Все позиции'!$F$2:$F$10401,"&lt;&gt;")</f>
        <v>0</v>
      </c>
      <c r="G2670" s="2" t="str">
        <f t="shared" si="41"/>
        <v>нет</v>
      </c>
    </row>
    <row r="2671" spans="1:7" x14ac:dyDescent="0.25">
      <c r="A2671" s="2" t="s">
        <v>2768</v>
      </c>
      <c r="B2671" s="2" t="s">
        <v>38</v>
      </c>
      <c r="C2671" s="2">
        <f>COUNTIFS('Все позиции'!$H$2:$H$10401,A2671,'Все позиции'!$L$2:$L$10401,B2671)</f>
        <v>1</v>
      </c>
      <c r="D2671" s="2">
        <f>SUMIFS('Все позиции'!$K$2:$K$10401,'Все позиции'!$H$2:$H$10401,A2671,'Все позиции'!$L$2:$L$10401,B2671)</f>
        <v>1</v>
      </c>
      <c r="E2671" s="4">
        <f>SUMIFS('Все позиции'!$P$2:$P$10401,'Все позиции'!$H$2:$H$10401,A2671,'Все позиции'!$L$2:$L$10401,B2671)</f>
        <v>0</v>
      </c>
      <c r="F2671" s="2">
        <f>COUNTIFS('Все позиции'!$H$2:$H$10401,A2671,'Все позиции'!$L$2:$L$10401,B2671,'Все позиции'!$F$2:$F$10401,"&lt;&gt;")</f>
        <v>0</v>
      </c>
      <c r="G2671" s="2" t="str">
        <f t="shared" si="41"/>
        <v>нет</v>
      </c>
    </row>
    <row r="2672" spans="1:7" x14ac:dyDescent="0.25">
      <c r="A2672" s="2" t="s">
        <v>2769</v>
      </c>
      <c r="B2672" s="2" t="s">
        <v>38</v>
      </c>
      <c r="C2672" s="2">
        <f>COUNTIFS('Все позиции'!$H$2:$H$10401,A2672,'Все позиции'!$L$2:$L$10401,B2672)</f>
        <v>1</v>
      </c>
      <c r="D2672" s="2">
        <f>SUMIFS('Все позиции'!$K$2:$K$10401,'Все позиции'!$H$2:$H$10401,A2672,'Все позиции'!$L$2:$L$10401,B2672)</f>
        <v>1</v>
      </c>
      <c r="E2672" s="4">
        <f>SUMIFS('Все позиции'!$P$2:$P$10401,'Все позиции'!$H$2:$H$10401,A2672,'Все позиции'!$L$2:$L$10401,B2672)</f>
        <v>0</v>
      </c>
      <c r="F2672" s="2">
        <f>COUNTIFS('Все позиции'!$H$2:$H$10401,A2672,'Все позиции'!$L$2:$L$10401,B2672,'Все позиции'!$F$2:$F$10401,"&lt;&gt;")</f>
        <v>0</v>
      </c>
      <c r="G2672" s="2" t="str">
        <f t="shared" si="41"/>
        <v>нет</v>
      </c>
    </row>
    <row r="2673" spans="1:7" x14ac:dyDescent="0.25">
      <c r="A2673" s="2" t="s">
        <v>2770</v>
      </c>
      <c r="B2673" s="2" t="s">
        <v>38</v>
      </c>
      <c r="C2673" s="2">
        <f>COUNTIFS('Все позиции'!$H$2:$H$10401,A2673,'Все позиции'!$L$2:$L$10401,B2673)</f>
        <v>1</v>
      </c>
      <c r="D2673" s="2">
        <f>SUMIFS('Все позиции'!$K$2:$K$10401,'Все позиции'!$H$2:$H$10401,A2673,'Все позиции'!$L$2:$L$10401,B2673)</f>
        <v>1</v>
      </c>
      <c r="E2673" s="4">
        <f>SUMIFS('Все позиции'!$P$2:$P$10401,'Все позиции'!$H$2:$H$10401,A2673,'Все позиции'!$L$2:$L$10401,B2673)</f>
        <v>0</v>
      </c>
      <c r="F2673" s="2">
        <f>COUNTIFS('Все позиции'!$H$2:$H$10401,A2673,'Все позиции'!$L$2:$L$10401,B2673,'Все позиции'!$F$2:$F$10401,"&lt;&gt;")</f>
        <v>0</v>
      </c>
      <c r="G2673" s="2" t="str">
        <f t="shared" si="41"/>
        <v>нет</v>
      </c>
    </row>
    <row r="2674" spans="1:7" x14ac:dyDescent="0.25">
      <c r="A2674" s="2" t="s">
        <v>2771</v>
      </c>
      <c r="B2674" s="2" t="s">
        <v>38</v>
      </c>
      <c r="C2674" s="2">
        <f>COUNTIFS('Все позиции'!$H$2:$H$10401,A2674,'Все позиции'!$L$2:$L$10401,B2674)</f>
        <v>1</v>
      </c>
      <c r="D2674" s="2">
        <f>SUMIFS('Все позиции'!$K$2:$K$10401,'Все позиции'!$H$2:$H$10401,A2674,'Все позиции'!$L$2:$L$10401,B2674)</f>
        <v>1</v>
      </c>
      <c r="E2674" s="4">
        <f>SUMIFS('Все позиции'!$P$2:$P$10401,'Все позиции'!$H$2:$H$10401,A2674,'Все позиции'!$L$2:$L$10401,B2674)</f>
        <v>0</v>
      </c>
      <c r="F2674" s="2">
        <f>COUNTIFS('Все позиции'!$H$2:$H$10401,A2674,'Все позиции'!$L$2:$L$10401,B2674,'Все позиции'!$F$2:$F$10401,"&lt;&gt;")</f>
        <v>0</v>
      </c>
      <c r="G2674" s="2" t="str">
        <f t="shared" si="41"/>
        <v>нет</v>
      </c>
    </row>
    <row r="2675" spans="1:7" x14ac:dyDescent="0.25">
      <c r="A2675" s="2" t="s">
        <v>2772</v>
      </c>
      <c r="B2675" s="2" t="s">
        <v>38</v>
      </c>
      <c r="C2675" s="2">
        <f>COUNTIFS('Все позиции'!$H$2:$H$10401,A2675,'Все позиции'!$L$2:$L$10401,B2675)</f>
        <v>1</v>
      </c>
      <c r="D2675" s="2">
        <f>SUMIFS('Все позиции'!$K$2:$K$10401,'Все позиции'!$H$2:$H$10401,A2675,'Все позиции'!$L$2:$L$10401,B2675)</f>
        <v>1</v>
      </c>
      <c r="E2675" s="4">
        <f>SUMIFS('Все позиции'!$P$2:$P$10401,'Все позиции'!$H$2:$H$10401,A2675,'Все позиции'!$L$2:$L$10401,B2675)</f>
        <v>0</v>
      </c>
      <c r="F2675" s="2">
        <f>COUNTIFS('Все позиции'!$H$2:$H$10401,A2675,'Все позиции'!$L$2:$L$10401,B2675,'Все позиции'!$F$2:$F$10401,"&lt;&gt;")</f>
        <v>0</v>
      </c>
      <c r="G2675" s="2" t="str">
        <f t="shared" si="41"/>
        <v>нет</v>
      </c>
    </row>
    <row r="2676" spans="1:7" x14ac:dyDescent="0.25">
      <c r="A2676" s="2" t="s">
        <v>2773</v>
      </c>
      <c r="B2676" s="2" t="s">
        <v>38</v>
      </c>
      <c r="C2676" s="2">
        <f>COUNTIFS('Все позиции'!$H$2:$H$10401,A2676,'Все позиции'!$L$2:$L$10401,B2676)</f>
        <v>1</v>
      </c>
      <c r="D2676" s="2">
        <f>SUMIFS('Все позиции'!$K$2:$K$10401,'Все позиции'!$H$2:$H$10401,A2676,'Все позиции'!$L$2:$L$10401,B2676)</f>
        <v>1</v>
      </c>
      <c r="E2676" s="4">
        <f>SUMIFS('Все позиции'!$P$2:$P$10401,'Все позиции'!$H$2:$H$10401,A2676,'Все позиции'!$L$2:$L$10401,B2676)</f>
        <v>0</v>
      </c>
      <c r="F2676" s="2">
        <f>COUNTIFS('Все позиции'!$H$2:$H$10401,A2676,'Все позиции'!$L$2:$L$10401,B2676,'Все позиции'!$F$2:$F$10401,"&lt;&gt;")</f>
        <v>0</v>
      </c>
      <c r="G2676" s="2" t="str">
        <f t="shared" si="41"/>
        <v>нет</v>
      </c>
    </row>
    <row r="2677" spans="1:7" x14ac:dyDescent="0.25">
      <c r="A2677" s="2" t="s">
        <v>2774</v>
      </c>
      <c r="B2677" s="2" t="s">
        <v>38</v>
      </c>
      <c r="C2677" s="2">
        <f>COUNTIFS('Все позиции'!$H$2:$H$10401,A2677,'Все позиции'!$L$2:$L$10401,B2677)</f>
        <v>1</v>
      </c>
      <c r="D2677" s="2">
        <f>SUMIFS('Все позиции'!$K$2:$K$10401,'Все позиции'!$H$2:$H$10401,A2677,'Все позиции'!$L$2:$L$10401,B2677)</f>
        <v>1</v>
      </c>
      <c r="E2677" s="4">
        <f>SUMIFS('Все позиции'!$P$2:$P$10401,'Все позиции'!$H$2:$H$10401,A2677,'Все позиции'!$L$2:$L$10401,B2677)</f>
        <v>0</v>
      </c>
      <c r="F2677" s="2">
        <f>COUNTIFS('Все позиции'!$H$2:$H$10401,A2677,'Все позиции'!$L$2:$L$10401,B2677,'Все позиции'!$F$2:$F$10401,"&lt;&gt;")</f>
        <v>0</v>
      </c>
      <c r="G2677" s="2" t="str">
        <f t="shared" si="41"/>
        <v>нет</v>
      </c>
    </row>
    <row r="2678" spans="1:7" x14ac:dyDescent="0.25">
      <c r="A2678" s="2" t="s">
        <v>5338</v>
      </c>
      <c r="B2678" s="2" t="s">
        <v>38</v>
      </c>
      <c r="C2678" s="2">
        <f>COUNTIFS('Все позиции'!$H$2:$H$10401,A2678,'Все позиции'!$L$2:$L$10401,B2678)</f>
        <v>1</v>
      </c>
      <c r="D2678" s="2">
        <f>SUMIFS('Все позиции'!$K$2:$K$10401,'Все позиции'!$H$2:$H$10401,A2678,'Все позиции'!$L$2:$L$10401,B2678)</f>
        <v>42</v>
      </c>
      <c r="E2678" s="4">
        <f>SUMIFS('Все позиции'!$P$2:$P$10401,'Все позиции'!$H$2:$H$10401,A2678,'Все позиции'!$L$2:$L$10401,B2678)</f>
        <v>1276.3900000000001</v>
      </c>
      <c r="F2678" s="2">
        <f>COUNTIFS('Все позиции'!$H$2:$H$10401,A2678,'Все позиции'!$L$2:$L$10401,B2678,'Все позиции'!$F$2:$F$10401,"&lt;&gt;")</f>
        <v>1</v>
      </c>
      <c r="G2678" s="2" t="str">
        <f t="shared" si="41"/>
        <v>да</v>
      </c>
    </row>
    <row r="2679" spans="1:7" x14ac:dyDescent="0.25">
      <c r="A2679" s="2" t="s">
        <v>7228</v>
      </c>
      <c r="B2679" s="2" t="s">
        <v>38</v>
      </c>
      <c r="C2679" s="2">
        <f>COUNTIFS('Все позиции'!$H$2:$H$10401,A2679,'Все позиции'!$L$2:$L$10401,B2679)</f>
        <v>1</v>
      </c>
      <c r="D2679" s="2">
        <f>SUMIFS('Все позиции'!$K$2:$K$10401,'Все позиции'!$H$2:$H$10401,A2679,'Все позиции'!$L$2:$L$10401,B2679)</f>
        <v>4</v>
      </c>
      <c r="E2679" s="4">
        <f>SUMIFS('Все позиции'!$P$2:$P$10401,'Все позиции'!$H$2:$H$10401,A2679,'Все позиции'!$L$2:$L$10401,B2679)</f>
        <v>13505.4</v>
      </c>
      <c r="F2679" s="2">
        <f>COUNTIFS('Все позиции'!$H$2:$H$10401,A2679,'Все позиции'!$L$2:$L$10401,B2679,'Все позиции'!$F$2:$F$10401,"&lt;&gt;")</f>
        <v>1</v>
      </c>
      <c r="G2679" s="2" t="str">
        <f t="shared" si="41"/>
        <v>да</v>
      </c>
    </row>
    <row r="2680" spans="1:7" x14ac:dyDescent="0.25">
      <c r="A2680" s="2" t="s">
        <v>7662</v>
      </c>
      <c r="B2680" s="2" t="s">
        <v>320</v>
      </c>
      <c r="C2680" s="2">
        <f>COUNTIFS('Все позиции'!$H$2:$H$10401,A2680,'Все позиции'!$L$2:$L$10401,B2680)</f>
        <v>1</v>
      </c>
      <c r="D2680" s="2">
        <f>SUMIFS('Все позиции'!$K$2:$K$10401,'Все позиции'!$H$2:$H$10401,A2680,'Все позиции'!$L$2:$L$10401,B2680)</f>
        <v>35.200000000000003</v>
      </c>
      <c r="E2680" s="4">
        <f>SUMIFS('Все позиции'!$P$2:$P$10401,'Все позиции'!$H$2:$H$10401,A2680,'Все позиции'!$L$2:$L$10401,B2680)</f>
        <v>0</v>
      </c>
      <c r="F2680" s="2">
        <f>COUNTIFS('Все позиции'!$H$2:$H$10401,A2680,'Все позиции'!$L$2:$L$10401,B2680,'Все позиции'!$F$2:$F$10401,"&lt;&gt;")</f>
        <v>1</v>
      </c>
      <c r="G2680" s="2" t="str">
        <f t="shared" si="41"/>
        <v>да</v>
      </c>
    </row>
    <row r="2681" spans="1:7" x14ac:dyDescent="0.25">
      <c r="A2681" s="2" t="s">
        <v>9189</v>
      </c>
      <c r="B2681" s="2" t="s">
        <v>38</v>
      </c>
      <c r="C2681" s="2">
        <f>COUNTIFS('Все позиции'!$H$2:$H$10401,A2681,'Все позиции'!$L$2:$L$10401,B2681)</f>
        <v>1</v>
      </c>
      <c r="D2681" s="2">
        <f>SUMIFS('Все позиции'!$K$2:$K$10401,'Все позиции'!$H$2:$H$10401,A2681,'Все позиции'!$L$2:$L$10401,B2681)</f>
        <v>6</v>
      </c>
      <c r="E2681" s="4">
        <f>SUMIFS('Все позиции'!$P$2:$P$10401,'Все позиции'!$H$2:$H$10401,A2681,'Все позиции'!$L$2:$L$10401,B2681)</f>
        <v>3014.01</v>
      </c>
      <c r="F2681" s="2">
        <f>COUNTIFS('Все позиции'!$H$2:$H$10401,A2681,'Все позиции'!$L$2:$L$10401,B2681,'Все позиции'!$F$2:$F$10401,"&lt;&gt;")</f>
        <v>1</v>
      </c>
      <c r="G2681" s="2" t="str">
        <f t="shared" si="41"/>
        <v>да</v>
      </c>
    </row>
    <row r="2682" spans="1:7" x14ac:dyDescent="0.25">
      <c r="A2682" s="2" t="s">
        <v>9190</v>
      </c>
      <c r="B2682" s="2" t="s">
        <v>38</v>
      </c>
      <c r="C2682" s="2">
        <f>COUNTIFS('Все позиции'!$H$2:$H$10401,A2682,'Все позиции'!$L$2:$L$10401,B2682)</f>
        <v>1</v>
      </c>
      <c r="D2682" s="2">
        <f>SUMIFS('Все позиции'!$K$2:$K$10401,'Все позиции'!$H$2:$H$10401,A2682,'Все позиции'!$L$2:$L$10401,B2682)</f>
        <v>2</v>
      </c>
      <c r="E2682" s="4">
        <f>SUMIFS('Все позиции'!$P$2:$P$10401,'Все позиции'!$H$2:$H$10401,A2682,'Все позиции'!$L$2:$L$10401,B2682)</f>
        <v>1205.5999999999999</v>
      </c>
      <c r="F2682" s="2">
        <f>COUNTIFS('Все позиции'!$H$2:$H$10401,A2682,'Все позиции'!$L$2:$L$10401,B2682,'Все позиции'!$F$2:$F$10401,"&lt;&gt;")</f>
        <v>1</v>
      </c>
      <c r="G2682" s="2" t="str">
        <f t="shared" si="41"/>
        <v>да</v>
      </c>
    </row>
    <row r="2683" spans="1:7" x14ac:dyDescent="0.25">
      <c r="A2683" s="2" t="s">
        <v>3708</v>
      </c>
      <c r="B2683" s="2" t="s">
        <v>38</v>
      </c>
      <c r="C2683" s="2">
        <f>COUNTIFS('Все позиции'!$H$2:$H$10401,A2683,'Все позиции'!$L$2:$L$10401,B2683)</f>
        <v>3</v>
      </c>
      <c r="D2683" s="2">
        <f>SUMIFS('Все позиции'!$K$2:$K$10401,'Все позиции'!$H$2:$H$10401,A2683,'Все позиции'!$L$2:$L$10401,B2683)</f>
        <v>100</v>
      </c>
      <c r="E2683" s="4">
        <f>SUMIFS('Все позиции'!$P$2:$P$10401,'Все позиции'!$H$2:$H$10401,A2683,'Все позиции'!$L$2:$L$10401,B2683)</f>
        <v>106759.47</v>
      </c>
      <c r="F2683" s="2">
        <f>COUNTIFS('Все позиции'!$H$2:$H$10401,A2683,'Все позиции'!$L$2:$L$10401,B2683,'Все позиции'!$F$2:$F$10401,"&lt;&gt;")</f>
        <v>2</v>
      </c>
      <c r="G2683" s="2" t="str">
        <f t="shared" si="41"/>
        <v>да</v>
      </c>
    </row>
    <row r="2684" spans="1:7" x14ac:dyDescent="0.25">
      <c r="A2684" s="2" t="s">
        <v>4025</v>
      </c>
      <c r="B2684" s="2" t="s">
        <v>38</v>
      </c>
      <c r="C2684" s="2">
        <f>COUNTIFS('Все позиции'!$H$2:$H$10401,A2684,'Все позиции'!$L$2:$L$10401,B2684)</f>
        <v>1</v>
      </c>
      <c r="D2684" s="2">
        <f>SUMIFS('Все позиции'!$K$2:$K$10401,'Все позиции'!$H$2:$H$10401,A2684,'Все позиции'!$L$2:$L$10401,B2684)</f>
        <v>63</v>
      </c>
      <c r="E2684" s="4">
        <f>SUMIFS('Все позиции'!$P$2:$P$10401,'Все позиции'!$H$2:$H$10401,A2684,'Все позиции'!$L$2:$L$10401,B2684)</f>
        <v>28907.81</v>
      </c>
      <c r="F2684" s="2">
        <f>COUNTIFS('Все позиции'!$H$2:$H$10401,A2684,'Все позиции'!$L$2:$L$10401,B2684,'Все позиции'!$F$2:$F$10401,"&lt;&gt;")</f>
        <v>0</v>
      </c>
      <c r="G2684" s="2" t="str">
        <f t="shared" si="41"/>
        <v>нет</v>
      </c>
    </row>
    <row r="2685" spans="1:7" x14ac:dyDescent="0.25">
      <c r="A2685" s="2" t="s">
        <v>4015</v>
      </c>
      <c r="B2685" s="2" t="s">
        <v>38</v>
      </c>
      <c r="C2685" s="2">
        <f>COUNTIFS('Все позиции'!$H$2:$H$10401,A2685,'Все позиции'!$L$2:$L$10401,B2685)</f>
        <v>1</v>
      </c>
      <c r="D2685" s="2">
        <f>SUMIFS('Все позиции'!$K$2:$K$10401,'Все позиции'!$H$2:$H$10401,A2685,'Все позиции'!$L$2:$L$10401,B2685)</f>
        <v>63</v>
      </c>
      <c r="E2685" s="4">
        <f>SUMIFS('Все позиции'!$P$2:$P$10401,'Все позиции'!$H$2:$H$10401,A2685,'Все позиции'!$L$2:$L$10401,B2685)</f>
        <v>28907.81</v>
      </c>
      <c r="F2685" s="2">
        <f>COUNTIFS('Все позиции'!$H$2:$H$10401,A2685,'Все позиции'!$L$2:$L$10401,B2685,'Все позиции'!$F$2:$F$10401,"&lt;&gt;")</f>
        <v>0</v>
      </c>
      <c r="G2685" s="2" t="str">
        <f t="shared" si="41"/>
        <v>нет</v>
      </c>
    </row>
    <row r="2686" spans="1:7" x14ac:dyDescent="0.25">
      <c r="A2686" s="2" t="s">
        <v>2775</v>
      </c>
      <c r="B2686" s="2" t="s">
        <v>38</v>
      </c>
      <c r="C2686" s="2">
        <f>COUNTIFS('Все позиции'!$H$2:$H$10401,A2686,'Все позиции'!$L$2:$L$10401,B2686)</f>
        <v>1</v>
      </c>
      <c r="D2686" s="2">
        <f>SUMIFS('Все позиции'!$K$2:$K$10401,'Все позиции'!$H$2:$H$10401,A2686,'Все позиции'!$L$2:$L$10401,B2686)</f>
        <v>1</v>
      </c>
      <c r="E2686" s="4">
        <f>SUMIFS('Все позиции'!$P$2:$P$10401,'Все позиции'!$H$2:$H$10401,A2686,'Все позиции'!$L$2:$L$10401,B2686)</f>
        <v>0</v>
      </c>
      <c r="F2686" s="2">
        <f>COUNTIFS('Все позиции'!$H$2:$H$10401,A2686,'Все позиции'!$L$2:$L$10401,B2686,'Все позиции'!$F$2:$F$10401,"&lt;&gt;")</f>
        <v>0</v>
      </c>
      <c r="G2686" s="2" t="str">
        <f t="shared" si="41"/>
        <v>нет</v>
      </c>
    </row>
    <row r="2687" spans="1:7" x14ac:dyDescent="0.25">
      <c r="A2687" s="2" t="s">
        <v>2776</v>
      </c>
      <c r="B2687" s="2" t="s">
        <v>38</v>
      </c>
      <c r="C2687" s="2">
        <f>COUNTIFS('Все позиции'!$H$2:$H$10401,A2687,'Все позиции'!$L$2:$L$10401,B2687)</f>
        <v>1</v>
      </c>
      <c r="D2687" s="2">
        <f>SUMIFS('Все позиции'!$K$2:$K$10401,'Все позиции'!$H$2:$H$10401,A2687,'Все позиции'!$L$2:$L$10401,B2687)</f>
        <v>1</v>
      </c>
      <c r="E2687" s="4">
        <f>SUMIFS('Все позиции'!$P$2:$P$10401,'Все позиции'!$H$2:$H$10401,A2687,'Все позиции'!$L$2:$L$10401,B2687)</f>
        <v>0</v>
      </c>
      <c r="F2687" s="2">
        <f>COUNTIFS('Все позиции'!$H$2:$H$10401,A2687,'Все позиции'!$L$2:$L$10401,B2687,'Все позиции'!$F$2:$F$10401,"&lt;&gt;")</f>
        <v>0</v>
      </c>
      <c r="G2687" s="2" t="str">
        <f t="shared" si="41"/>
        <v>нет</v>
      </c>
    </row>
    <row r="2688" spans="1:7" x14ac:dyDescent="0.25">
      <c r="A2688" s="2" t="s">
        <v>2777</v>
      </c>
      <c r="B2688" s="2" t="s">
        <v>38</v>
      </c>
      <c r="C2688" s="2">
        <f>COUNTIFS('Все позиции'!$H$2:$H$10401,A2688,'Все позиции'!$L$2:$L$10401,B2688)</f>
        <v>1</v>
      </c>
      <c r="D2688" s="2">
        <f>SUMIFS('Все позиции'!$K$2:$K$10401,'Все позиции'!$H$2:$H$10401,A2688,'Все позиции'!$L$2:$L$10401,B2688)</f>
        <v>1</v>
      </c>
      <c r="E2688" s="4">
        <f>SUMIFS('Все позиции'!$P$2:$P$10401,'Все позиции'!$H$2:$H$10401,A2688,'Все позиции'!$L$2:$L$10401,B2688)</f>
        <v>0</v>
      </c>
      <c r="F2688" s="2">
        <f>COUNTIFS('Все позиции'!$H$2:$H$10401,A2688,'Все позиции'!$L$2:$L$10401,B2688,'Все позиции'!$F$2:$F$10401,"&lt;&gt;")</f>
        <v>0</v>
      </c>
      <c r="G2688" s="2" t="str">
        <f t="shared" si="41"/>
        <v>нет</v>
      </c>
    </row>
    <row r="2689" spans="1:7" x14ac:dyDescent="0.25">
      <c r="A2689" s="2" t="s">
        <v>2779</v>
      </c>
      <c r="B2689" s="2" t="s">
        <v>38</v>
      </c>
      <c r="C2689" s="2">
        <f>COUNTIFS('Все позиции'!$H$2:$H$10401,A2689,'Все позиции'!$L$2:$L$10401,B2689)</f>
        <v>1</v>
      </c>
      <c r="D2689" s="2">
        <f>SUMIFS('Все позиции'!$K$2:$K$10401,'Все позиции'!$H$2:$H$10401,A2689,'Все позиции'!$L$2:$L$10401,B2689)</f>
        <v>1</v>
      </c>
      <c r="E2689" s="4">
        <f>SUMIFS('Все позиции'!$P$2:$P$10401,'Все позиции'!$H$2:$H$10401,A2689,'Все позиции'!$L$2:$L$10401,B2689)</f>
        <v>0</v>
      </c>
      <c r="F2689" s="2">
        <f>COUNTIFS('Все позиции'!$H$2:$H$10401,A2689,'Все позиции'!$L$2:$L$10401,B2689,'Все позиции'!$F$2:$F$10401,"&lt;&gt;")</f>
        <v>0</v>
      </c>
      <c r="G2689" s="2" t="str">
        <f t="shared" si="41"/>
        <v>нет</v>
      </c>
    </row>
    <row r="2690" spans="1:7" x14ac:dyDescent="0.25">
      <c r="A2690" s="2" t="s">
        <v>2780</v>
      </c>
      <c r="B2690" s="2" t="s">
        <v>38</v>
      </c>
      <c r="C2690" s="2">
        <f>COUNTIFS('Все позиции'!$H$2:$H$10401,A2690,'Все позиции'!$L$2:$L$10401,B2690)</f>
        <v>1</v>
      </c>
      <c r="D2690" s="2">
        <f>SUMIFS('Все позиции'!$K$2:$K$10401,'Все позиции'!$H$2:$H$10401,A2690,'Все позиции'!$L$2:$L$10401,B2690)</f>
        <v>1</v>
      </c>
      <c r="E2690" s="4">
        <f>SUMIFS('Все позиции'!$P$2:$P$10401,'Все позиции'!$H$2:$H$10401,A2690,'Все позиции'!$L$2:$L$10401,B2690)</f>
        <v>0</v>
      </c>
      <c r="F2690" s="2">
        <f>COUNTIFS('Все позиции'!$H$2:$H$10401,A2690,'Все позиции'!$L$2:$L$10401,B2690,'Все позиции'!$F$2:$F$10401,"&lt;&gt;")</f>
        <v>0</v>
      </c>
      <c r="G2690" s="2" t="str">
        <f t="shared" ref="G2690:G2753" si="42">IF(F2690&gt;0,"да","нет")</f>
        <v>нет</v>
      </c>
    </row>
    <row r="2691" spans="1:7" x14ac:dyDescent="0.25">
      <c r="A2691" s="2" t="s">
        <v>2781</v>
      </c>
      <c r="B2691" s="2" t="s">
        <v>38</v>
      </c>
      <c r="C2691" s="2">
        <f>COUNTIFS('Все позиции'!$H$2:$H$10401,A2691,'Все позиции'!$L$2:$L$10401,B2691)</f>
        <v>1</v>
      </c>
      <c r="D2691" s="2">
        <f>SUMIFS('Все позиции'!$K$2:$K$10401,'Все позиции'!$H$2:$H$10401,A2691,'Все позиции'!$L$2:$L$10401,B2691)</f>
        <v>1</v>
      </c>
      <c r="E2691" s="4">
        <f>SUMIFS('Все позиции'!$P$2:$P$10401,'Все позиции'!$H$2:$H$10401,A2691,'Все позиции'!$L$2:$L$10401,B2691)</f>
        <v>0</v>
      </c>
      <c r="F2691" s="2">
        <f>COUNTIFS('Все позиции'!$H$2:$H$10401,A2691,'Все позиции'!$L$2:$L$10401,B2691,'Все позиции'!$F$2:$F$10401,"&lt;&gt;")</f>
        <v>0</v>
      </c>
      <c r="G2691" s="2" t="str">
        <f t="shared" si="42"/>
        <v>нет</v>
      </c>
    </row>
    <row r="2692" spans="1:7" x14ac:dyDescent="0.25">
      <c r="A2692" s="2" t="s">
        <v>2782</v>
      </c>
      <c r="B2692" s="2" t="s">
        <v>38</v>
      </c>
      <c r="C2692" s="2">
        <f>COUNTIFS('Все позиции'!$H$2:$H$10401,A2692,'Все позиции'!$L$2:$L$10401,B2692)</f>
        <v>1</v>
      </c>
      <c r="D2692" s="2">
        <f>SUMIFS('Все позиции'!$K$2:$K$10401,'Все позиции'!$H$2:$H$10401,A2692,'Все позиции'!$L$2:$L$10401,B2692)</f>
        <v>1</v>
      </c>
      <c r="E2692" s="4">
        <f>SUMIFS('Все позиции'!$P$2:$P$10401,'Все позиции'!$H$2:$H$10401,A2692,'Все позиции'!$L$2:$L$10401,B2692)</f>
        <v>0</v>
      </c>
      <c r="F2692" s="2">
        <f>COUNTIFS('Все позиции'!$H$2:$H$10401,A2692,'Все позиции'!$L$2:$L$10401,B2692,'Все позиции'!$F$2:$F$10401,"&lt;&gt;")</f>
        <v>0</v>
      </c>
      <c r="G2692" s="2" t="str">
        <f t="shared" si="42"/>
        <v>нет</v>
      </c>
    </row>
    <row r="2693" spans="1:7" x14ac:dyDescent="0.25">
      <c r="A2693" s="2" t="s">
        <v>2783</v>
      </c>
      <c r="B2693" s="2" t="s">
        <v>38</v>
      </c>
      <c r="C2693" s="2">
        <f>COUNTIFS('Все позиции'!$H$2:$H$10401,A2693,'Все позиции'!$L$2:$L$10401,B2693)</f>
        <v>1</v>
      </c>
      <c r="D2693" s="2">
        <f>SUMIFS('Все позиции'!$K$2:$K$10401,'Все позиции'!$H$2:$H$10401,A2693,'Все позиции'!$L$2:$L$10401,B2693)</f>
        <v>1</v>
      </c>
      <c r="E2693" s="4">
        <f>SUMIFS('Все позиции'!$P$2:$P$10401,'Все позиции'!$H$2:$H$10401,A2693,'Все позиции'!$L$2:$L$10401,B2693)</f>
        <v>0</v>
      </c>
      <c r="F2693" s="2">
        <f>COUNTIFS('Все позиции'!$H$2:$H$10401,A2693,'Все позиции'!$L$2:$L$10401,B2693,'Все позиции'!$F$2:$F$10401,"&lt;&gt;")</f>
        <v>0</v>
      </c>
      <c r="G2693" s="2" t="str">
        <f t="shared" si="42"/>
        <v>нет</v>
      </c>
    </row>
    <row r="2694" spans="1:7" x14ac:dyDescent="0.25">
      <c r="A2694" s="2" t="s">
        <v>2784</v>
      </c>
      <c r="B2694" s="2" t="s">
        <v>38</v>
      </c>
      <c r="C2694" s="2">
        <f>COUNTIFS('Все позиции'!$H$2:$H$10401,A2694,'Все позиции'!$L$2:$L$10401,B2694)</f>
        <v>1</v>
      </c>
      <c r="D2694" s="2">
        <f>SUMIFS('Все позиции'!$K$2:$K$10401,'Все позиции'!$H$2:$H$10401,A2694,'Все позиции'!$L$2:$L$10401,B2694)</f>
        <v>1</v>
      </c>
      <c r="E2694" s="4">
        <f>SUMIFS('Все позиции'!$P$2:$P$10401,'Все позиции'!$H$2:$H$10401,A2694,'Все позиции'!$L$2:$L$10401,B2694)</f>
        <v>0</v>
      </c>
      <c r="F2694" s="2">
        <f>COUNTIFS('Все позиции'!$H$2:$H$10401,A2694,'Все позиции'!$L$2:$L$10401,B2694,'Все позиции'!$F$2:$F$10401,"&lt;&gt;")</f>
        <v>0</v>
      </c>
      <c r="G2694" s="2" t="str">
        <f t="shared" si="42"/>
        <v>нет</v>
      </c>
    </row>
    <row r="2695" spans="1:7" x14ac:dyDescent="0.25">
      <c r="A2695" s="2" t="s">
        <v>2785</v>
      </c>
      <c r="B2695" s="2" t="s">
        <v>38</v>
      </c>
      <c r="C2695" s="2">
        <f>COUNTIFS('Все позиции'!$H$2:$H$10401,A2695,'Все позиции'!$L$2:$L$10401,B2695)</f>
        <v>1</v>
      </c>
      <c r="D2695" s="2">
        <f>SUMIFS('Все позиции'!$K$2:$K$10401,'Все позиции'!$H$2:$H$10401,A2695,'Все позиции'!$L$2:$L$10401,B2695)</f>
        <v>1</v>
      </c>
      <c r="E2695" s="4">
        <f>SUMIFS('Все позиции'!$P$2:$P$10401,'Все позиции'!$H$2:$H$10401,A2695,'Все позиции'!$L$2:$L$10401,B2695)</f>
        <v>0</v>
      </c>
      <c r="F2695" s="2">
        <f>COUNTIFS('Все позиции'!$H$2:$H$10401,A2695,'Все позиции'!$L$2:$L$10401,B2695,'Все позиции'!$F$2:$F$10401,"&lt;&gt;")</f>
        <v>0</v>
      </c>
      <c r="G2695" s="2" t="str">
        <f t="shared" si="42"/>
        <v>нет</v>
      </c>
    </row>
    <row r="2696" spans="1:7" x14ac:dyDescent="0.25">
      <c r="A2696" s="2" t="s">
        <v>2786</v>
      </c>
      <c r="B2696" s="2" t="s">
        <v>38</v>
      </c>
      <c r="C2696" s="2">
        <f>COUNTIFS('Все позиции'!$H$2:$H$10401,A2696,'Все позиции'!$L$2:$L$10401,B2696)</f>
        <v>1</v>
      </c>
      <c r="D2696" s="2">
        <f>SUMIFS('Все позиции'!$K$2:$K$10401,'Все позиции'!$H$2:$H$10401,A2696,'Все позиции'!$L$2:$L$10401,B2696)</f>
        <v>1</v>
      </c>
      <c r="E2696" s="4">
        <f>SUMIFS('Все позиции'!$P$2:$P$10401,'Все позиции'!$H$2:$H$10401,A2696,'Все позиции'!$L$2:$L$10401,B2696)</f>
        <v>0</v>
      </c>
      <c r="F2696" s="2">
        <f>COUNTIFS('Все позиции'!$H$2:$H$10401,A2696,'Все позиции'!$L$2:$L$10401,B2696,'Все позиции'!$F$2:$F$10401,"&lt;&gt;")</f>
        <v>0</v>
      </c>
      <c r="G2696" s="2" t="str">
        <f t="shared" si="42"/>
        <v>нет</v>
      </c>
    </row>
    <row r="2697" spans="1:7" x14ac:dyDescent="0.25">
      <c r="A2697" s="2" t="s">
        <v>2787</v>
      </c>
      <c r="B2697" s="2" t="s">
        <v>38</v>
      </c>
      <c r="C2697" s="2">
        <f>COUNTIFS('Все позиции'!$H$2:$H$10401,A2697,'Все позиции'!$L$2:$L$10401,B2697)</f>
        <v>1</v>
      </c>
      <c r="D2697" s="2">
        <f>SUMIFS('Все позиции'!$K$2:$K$10401,'Все позиции'!$H$2:$H$10401,A2697,'Все позиции'!$L$2:$L$10401,B2697)</f>
        <v>1</v>
      </c>
      <c r="E2697" s="4">
        <f>SUMIFS('Все позиции'!$P$2:$P$10401,'Все позиции'!$H$2:$H$10401,A2697,'Все позиции'!$L$2:$L$10401,B2697)</f>
        <v>0</v>
      </c>
      <c r="F2697" s="2">
        <f>COUNTIFS('Все позиции'!$H$2:$H$10401,A2697,'Все позиции'!$L$2:$L$10401,B2697,'Все позиции'!$F$2:$F$10401,"&lt;&gt;")</f>
        <v>0</v>
      </c>
      <c r="G2697" s="2" t="str">
        <f t="shared" si="42"/>
        <v>нет</v>
      </c>
    </row>
    <row r="2698" spans="1:7" x14ac:dyDescent="0.25">
      <c r="A2698" s="2" t="s">
        <v>2788</v>
      </c>
      <c r="B2698" s="2" t="s">
        <v>38</v>
      </c>
      <c r="C2698" s="2">
        <f>COUNTIFS('Все позиции'!$H$2:$H$10401,A2698,'Все позиции'!$L$2:$L$10401,B2698)</f>
        <v>1</v>
      </c>
      <c r="D2698" s="2">
        <f>SUMIFS('Все позиции'!$K$2:$K$10401,'Все позиции'!$H$2:$H$10401,A2698,'Все позиции'!$L$2:$L$10401,B2698)</f>
        <v>1</v>
      </c>
      <c r="E2698" s="4">
        <f>SUMIFS('Все позиции'!$P$2:$P$10401,'Все позиции'!$H$2:$H$10401,A2698,'Все позиции'!$L$2:$L$10401,B2698)</f>
        <v>0</v>
      </c>
      <c r="F2698" s="2">
        <f>COUNTIFS('Все позиции'!$H$2:$H$10401,A2698,'Все позиции'!$L$2:$L$10401,B2698,'Все позиции'!$F$2:$F$10401,"&lt;&gt;")</f>
        <v>0</v>
      </c>
      <c r="G2698" s="2" t="str">
        <f t="shared" si="42"/>
        <v>нет</v>
      </c>
    </row>
    <row r="2699" spans="1:7" x14ac:dyDescent="0.25">
      <c r="A2699" s="2" t="s">
        <v>2789</v>
      </c>
      <c r="B2699" s="2" t="s">
        <v>38</v>
      </c>
      <c r="C2699" s="2">
        <f>COUNTIFS('Все позиции'!$H$2:$H$10401,A2699,'Все позиции'!$L$2:$L$10401,B2699)</f>
        <v>1</v>
      </c>
      <c r="D2699" s="2">
        <f>SUMIFS('Все позиции'!$K$2:$K$10401,'Все позиции'!$H$2:$H$10401,A2699,'Все позиции'!$L$2:$L$10401,B2699)</f>
        <v>1</v>
      </c>
      <c r="E2699" s="4">
        <f>SUMIFS('Все позиции'!$P$2:$P$10401,'Все позиции'!$H$2:$H$10401,A2699,'Все позиции'!$L$2:$L$10401,B2699)</f>
        <v>0</v>
      </c>
      <c r="F2699" s="2">
        <f>COUNTIFS('Все позиции'!$H$2:$H$10401,A2699,'Все позиции'!$L$2:$L$10401,B2699,'Все позиции'!$F$2:$F$10401,"&lt;&gt;")</f>
        <v>0</v>
      </c>
      <c r="G2699" s="2" t="str">
        <f t="shared" si="42"/>
        <v>нет</v>
      </c>
    </row>
    <row r="2700" spans="1:7" x14ac:dyDescent="0.25">
      <c r="A2700" s="2" t="s">
        <v>2790</v>
      </c>
      <c r="B2700" s="2" t="s">
        <v>38</v>
      </c>
      <c r="C2700" s="2">
        <f>COUNTIFS('Все позиции'!$H$2:$H$10401,A2700,'Все позиции'!$L$2:$L$10401,B2700)</f>
        <v>1</v>
      </c>
      <c r="D2700" s="2">
        <f>SUMIFS('Все позиции'!$K$2:$K$10401,'Все позиции'!$H$2:$H$10401,A2700,'Все позиции'!$L$2:$L$10401,B2700)</f>
        <v>1</v>
      </c>
      <c r="E2700" s="4">
        <f>SUMIFS('Все позиции'!$P$2:$P$10401,'Все позиции'!$H$2:$H$10401,A2700,'Все позиции'!$L$2:$L$10401,B2700)</f>
        <v>0</v>
      </c>
      <c r="F2700" s="2">
        <f>COUNTIFS('Все позиции'!$H$2:$H$10401,A2700,'Все позиции'!$L$2:$L$10401,B2700,'Все позиции'!$F$2:$F$10401,"&lt;&gt;")</f>
        <v>0</v>
      </c>
      <c r="G2700" s="2" t="str">
        <f t="shared" si="42"/>
        <v>нет</v>
      </c>
    </row>
    <row r="2701" spans="1:7" x14ac:dyDescent="0.25">
      <c r="A2701" s="2" t="s">
        <v>2791</v>
      </c>
      <c r="B2701" s="2" t="s">
        <v>38</v>
      </c>
      <c r="C2701" s="2">
        <f>COUNTIFS('Все позиции'!$H$2:$H$10401,A2701,'Все позиции'!$L$2:$L$10401,B2701)</f>
        <v>1</v>
      </c>
      <c r="D2701" s="2">
        <f>SUMIFS('Все позиции'!$K$2:$K$10401,'Все позиции'!$H$2:$H$10401,A2701,'Все позиции'!$L$2:$L$10401,B2701)</f>
        <v>1</v>
      </c>
      <c r="E2701" s="4">
        <f>SUMIFS('Все позиции'!$P$2:$P$10401,'Все позиции'!$H$2:$H$10401,A2701,'Все позиции'!$L$2:$L$10401,B2701)</f>
        <v>0</v>
      </c>
      <c r="F2701" s="2">
        <f>COUNTIFS('Все позиции'!$H$2:$H$10401,A2701,'Все позиции'!$L$2:$L$10401,B2701,'Все позиции'!$F$2:$F$10401,"&lt;&gt;")</f>
        <v>0</v>
      </c>
      <c r="G2701" s="2" t="str">
        <f t="shared" si="42"/>
        <v>нет</v>
      </c>
    </row>
    <row r="2702" spans="1:7" x14ac:dyDescent="0.25">
      <c r="A2702" s="2" t="s">
        <v>2792</v>
      </c>
      <c r="B2702" s="2" t="s">
        <v>38</v>
      </c>
      <c r="C2702" s="2">
        <f>COUNTIFS('Все позиции'!$H$2:$H$10401,A2702,'Все позиции'!$L$2:$L$10401,B2702)</f>
        <v>1</v>
      </c>
      <c r="D2702" s="2">
        <f>SUMIFS('Все позиции'!$K$2:$K$10401,'Все позиции'!$H$2:$H$10401,A2702,'Все позиции'!$L$2:$L$10401,B2702)</f>
        <v>1</v>
      </c>
      <c r="E2702" s="4">
        <f>SUMIFS('Все позиции'!$P$2:$P$10401,'Все позиции'!$H$2:$H$10401,A2702,'Все позиции'!$L$2:$L$10401,B2702)</f>
        <v>0</v>
      </c>
      <c r="F2702" s="2">
        <f>COUNTIFS('Все позиции'!$H$2:$H$10401,A2702,'Все позиции'!$L$2:$L$10401,B2702,'Все позиции'!$F$2:$F$10401,"&lt;&gt;")</f>
        <v>0</v>
      </c>
      <c r="G2702" s="2" t="str">
        <f t="shared" si="42"/>
        <v>нет</v>
      </c>
    </row>
    <row r="2703" spans="1:7" x14ac:dyDescent="0.25">
      <c r="A2703" s="2" t="s">
        <v>2793</v>
      </c>
      <c r="B2703" s="2" t="s">
        <v>38</v>
      </c>
      <c r="C2703" s="2">
        <f>COUNTIFS('Все позиции'!$H$2:$H$10401,A2703,'Все позиции'!$L$2:$L$10401,B2703)</f>
        <v>1</v>
      </c>
      <c r="D2703" s="2">
        <f>SUMIFS('Все позиции'!$K$2:$K$10401,'Все позиции'!$H$2:$H$10401,A2703,'Все позиции'!$L$2:$L$10401,B2703)</f>
        <v>1</v>
      </c>
      <c r="E2703" s="4">
        <f>SUMIFS('Все позиции'!$P$2:$P$10401,'Все позиции'!$H$2:$H$10401,A2703,'Все позиции'!$L$2:$L$10401,B2703)</f>
        <v>0</v>
      </c>
      <c r="F2703" s="2">
        <f>COUNTIFS('Все позиции'!$H$2:$H$10401,A2703,'Все позиции'!$L$2:$L$10401,B2703,'Все позиции'!$F$2:$F$10401,"&lt;&gt;")</f>
        <v>0</v>
      </c>
      <c r="G2703" s="2" t="str">
        <f t="shared" si="42"/>
        <v>нет</v>
      </c>
    </row>
    <row r="2704" spans="1:7" x14ac:dyDescent="0.25">
      <c r="A2704" s="2" t="s">
        <v>794</v>
      </c>
      <c r="B2704" s="2" t="s">
        <v>38</v>
      </c>
      <c r="C2704" s="2">
        <f>COUNTIFS('Все позиции'!$H$2:$H$10401,A2704,'Все позиции'!$L$2:$L$10401,B2704)</f>
        <v>2</v>
      </c>
      <c r="D2704" s="2">
        <f>SUMIFS('Все позиции'!$K$2:$K$10401,'Все позиции'!$H$2:$H$10401,A2704,'Все позиции'!$L$2:$L$10401,B2704)</f>
        <v>42</v>
      </c>
      <c r="E2704" s="4">
        <f>SUMIFS('Все позиции'!$P$2:$P$10401,'Все позиции'!$H$2:$H$10401,A2704,'Все позиции'!$L$2:$L$10401,B2704)</f>
        <v>0</v>
      </c>
      <c r="F2704" s="2">
        <f>COUNTIFS('Все позиции'!$H$2:$H$10401,A2704,'Все позиции'!$L$2:$L$10401,B2704,'Все позиции'!$F$2:$F$10401,"&lt;&gt;")</f>
        <v>0</v>
      </c>
      <c r="G2704" s="2" t="str">
        <f t="shared" si="42"/>
        <v>нет</v>
      </c>
    </row>
    <row r="2705" spans="1:7" x14ac:dyDescent="0.25">
      <c r="A2705" s="2" t="s">
        <v>4540</v>
      </c>
      <c r="B2705" s="2" t="s">
        <v>38</v>
      </c>
      <c r="C2705" s="2">
        <f>COUNTIFS('Все позиции'!$H$2:$H$10401,A2705,'Все позиции'!$L$2:$L$10401,B2705)</f>
        <v>2</v>
      </c>
      <c r="D2705" s="2">
        <f>SUMIFS('Все позиции'!$K$2:$K$10401,'Все позиции'!$H$2:$H$10401,A2705,'Все позиции'!$L$2:$L$10401,B2705)</f>
        <v>2</v>
      </c>
      <c r="E2705" s="4">
        <f>SUMIFS('Все позиции'!$P$2:$P$10401,'Все позиции'!$H$2:$H$10401,A2705,'Все позиции'!$L$2:$L$10401,B2705)</f>
        <v>500.68999999999994</v>
      </c>
      <c r="F2705" s="2">
        <f>COUNTIFS('Все позиции'!$H$2:$H$10401,A2705,'Все позиции'!$L$2:$L$10401,B2705,'Все позиции'!$F$2:$F$10401,"&lt;&gt;")</f>
        <v>0</v>
      </c>
      <c r="G2705" s="2" t="str">
        <f t="shared" si="42"/>
        <v>нет</v>
      </c>
    </row>
    <row r="2706" spans="1:7" x14ac:dyDescent="0.25">
      <c r="A2706" s="2" t="s">
        <v>4484</v>
      </c>
      <c r="B2706" s="2" t="s">
        <v>38</v>
      </c>
      <c r="C2706" s="2">
        <f>COUNTIFS('Все позиции'!$H$2:$H$10401,A2706,'Все позиции'!$L$2:$L$10401,B2706)</f>
        <v>1</v>
      </c>
      <c r="D2706" s="2">
        <f>SUMIFS('Все позиции'!$K$2:$K$10401,'Все позиции'!$H$2:$H$10401,A2706,'Все позиции'!$L$2:$L$10401,B2706)</f>
        <v>1</v>
      </c>
      <c r="E2706" s="4">
        <f>SUMIFS('Все позиции'!$P$2:$P$10401,'Все позиции'!$H$2:$H$10401,A2706,'Все позиции'!$L$2:$L$10401,B2706)</f>
        <v>17080</v>
      </c>
      <c r="F2706" s="2">
        <f>COUNTIFS('Все позиции'!$H$2:$H$10401,A2706,'Все позиции'!$L$2:$L$10401,B2706,'Все позиции'!$F$2:$F$10401,"&lt;&gt;")</f>
        <v>0</v>
      </c>
      <c r="G2706" s="2" t="str">
        <f t="shared" si="42"/>
        <v>нет</v>
      </c>
    </row>
    <row r="2707" spans="1:7" x14ac:dyDescent="0.25">
      <c r="A2707" s="2" t="s">
        <v>6322</v>
      </c>
      <c r="B2707" s="2" t="s">
        <v>38</v>
      </c>
      <c r="C2707" s="2">
        <f>COUNTIFS('Все позиции'!$H$2:$H$10401,A2707,'Все позиции'!$L$2:$L$10401,B2707)</f>
        <v>2</v>
      </c>
      <c r="D2707" s="2">
        <f>SUMIFS('Все позиции'!$K$2:$K$10401,'Все позиции'!$H$2:$H$10401,A2707,'Все позиции'!$L$2:$L$10401,B2707)</f>
        <v>100</v>
      </c>
      <c r="E2707" s="4">
        <f>SUMIFS('Все позиции'!$P$2:$P$10401,'Все позиции'!$H$2:$H$10401,A2707,'Все позиции'!$L$2:$L$10401,B2707)</f>
        <v>165727.24</v>
      </c>
      <c r="F2707" s="2">
        <f>COUNTIFS('Все позиции'!$H$2:$H$10401,A2707,'Все позиции'!$L$2:$L$10401,B2707,'Все позиции'!$F$2:$F$10401,"&lt;&gt;")</f>
        <v>2</v>
      </c>
      <c r="G2707" s="2" t="str">
        <f t="shared" si="42"/>
        <v>да</v>
      </c>
    </row>
    <row r="2708" spans="1:7" x14ac:dyDescent="0.25">
      <c r="A2708" s="2" t="s">
        <v>4329</v>
      </c>
      <c r="B2708" s="2" t="s">
        <v>38</v>
      </c>
      <c r="C2708" s="2">
        <f>COUNTIFS('Все позиции'!$H$2:$H$10401,A2708,'Все позиции'!$L$2:$L$10401,B2708)</f>
        <v>1</v>
      </c>
      <c r="D2708" s="2">
        <f>SUMIFS('Все позиции'!$K$2:$K$10401,'Все позиции'!$H$2:$H$10401,A2708,'Все позиции'!$L$2:$L$10401,B2708)</f>
        <v>17</v>
      </c>
      <c r="E2708" s="4">
        <f>SUMIFS('Все позиции'!$P$2:$P$10401,'Все позиции'!$H$2:$H$10401,A2708,'Все позиции'!$L$2:$L$10401,B2708)</f>
        <v>7452.09</v>
      </c>
      <c r="F2708" s="2">
        <f>COUNTIFS('Все позиции'!$H$2:$H$10401,A2708,'Все позиции'!$L$2:$L$10401,B2708,'Все позиции'!$F$2:$F$10401,"&lt;&gt;")</f>
        <v>0</v>
      </c>
      <c r="G2708" s="2" t="str">
        <f t="shared" si="42"/>
        <v>нет</v>
      </c>
    </row>
    <row r="2709" spans="1:7" x14ac:dyDescent="0.25">
      <c r="A2709" s="2" t="s">
        <v>1061</v>
      </c>
      <c r="B2709" s="2" t="s">
        <v>38</v>
      </c>
      <c r="C2709" s="2">
        <f>COUNTIFS('Все позиции'!$H$2:$H$10401,A2709,'Все позиции'!$L$2:$L$10401,B2709)</f>
        <v>1</v>
      </c>
      <c r="D2709" s="2">
        <f>SUMIFS('Все позиции'!$K$2:$K$10401,'Все позиции'!$H$2:$H$10401,A2709,'Все позиции'!$L$2:$L$10401,B2709)</f>
        <v>12</v>
      </c>
      <c r="E2709" s="4">
        <f>SUMIFS('Все позиции'!$P$2:$P$10401,'Все позиции'!$H$2:$H$10401,A2709,'Все позиции'!$L$2:$L$10401,B2709)</f>
        <v>12405.64</v>
      </c>
      <c r="F2709" s="2">
        <f>COUNTIFS('Все позиции'!$H$2:$H$10401,A2709,'Все позиции'!$L$2:$L$10401,B2709,'Все позиции'!$F$2:$F$10401,"&lt;&gt;")</f>
        <v>0</v>
      </c>
      <c r="G2709" s="2" t="str">
        <f t="shared" si="42"/>
        <v>нет</v>
      </c>
    </row>
    <row r="2710" spans="1:7" x14ac:dyDescent="0.25">
      <c r="A2710" s="2" t="s">
        <v>395</v>
      </c>
      <c r="B2710" s="2" t="s">
        <v>38</v>
      </c>
      <c r="C2710" s="2">
        <f>COUNTIFS('Все позиции'!$H$2:$H$10401,A2710,'Все позиции'!$L$2:$L$10401,B2710)</f>
        <v>1</v>
      </c>
      <c r="D2710" s="2">
        <f>SUMIFS('Все позиции'!$K$2:$K$10401,'Все позиции'!$H$2:$H$10401,A2710,'Все позиции'!$L$2:$L$10401,B2710)</f>
        <v>600</v>
      </c>
      <c r="E2710" s="4">
        <f>SUMIFS('Все позиции'!$P$2:$P$10401,'Все позиции'!$H$2:$H$10401,A2710,'Все позиции'!$L$2:$L$10401,B2710)</f>
        <v>0</v>
      </c>
      <c r="F2710" s="2">
        <f>COUNTIFS('Все позиции'!$H$2:$H$10401,A2710,'Все позиции'!$L$2:$L$10401,B2710,'Все позиции'!$F$2:$F$10401,"&lt;&gt;")</f>
        <v>0</v>
      </c>
      <c r="G2710" s="2" t="str">
        <f t="shared" si="42"/>
        <v>нет</v>
      </c>
    </row>
    <row r="2711" spans="1:7" x14ac:dyDescent="0.25">
      <c r="A2711" s="2" t="s">
        <v>6549</v>
      </c>
      <c r="B2711" s="2" t="s">
        <v>38</v>
      </c>
      <c r="C2711" s="2">
        <f>COUNTIFS('Все позиции'!$H$2:$H$10401,A2711,'Все позиции'!$L$2:$L$10401,B2711)</f>
        <v>2</v>
      </c>
      <c r="D2711" s="2">
        <f>SUMIFS('Все позиции'!$K$2:$K$10401,'Все позиции'!$H$2:$H$10401,A2711,'Все позиции'!$L$2:$L$10401,B2711)</f>
        <v>14</v>
      </c>
      <c r="E2711" s="4">
        <f>SUMIFS('Все позиции'!$P$2:$P$10401,'Все позиции'!$H$2:$H$10401,A2711,'Все позиции'!$L$2:$L$10401,B2711)</f>
        <v>91710.45</v>
      </c>
      <c r="F2711" s="2">
        <f>COUNTIFS('Все позиции'!$H$2:$H$10401,A2711,'Все позиции'!$L$2:$L$10401,B2711,'Все позиции'!$F$2:$F$10401,"&lt;&gt;")</f>
        <v>2</v>
      </c>
      <c r="G2711" s="2" t="str">
        <f t="shared" si="42"/>
        <v>да</v>
      </c>
    </row>
    <row r="2712" spans="1:7" x14ac:dyDescent="0.25">
      <c r="A2712" s="2" t="s">
        <v>4320</v>
      </c>
      <c r="B2712" s="2" t="s">
        <v>38</v>
      </c>
      <c r="C2712" s="2">
        <f>COUNTIFS('Все позиции'!$H$2:$H$10401,A2712,'Все позиции'!$L$2:$L$10401,B2712)</f>
        <v>1</v>
      </c>
      <c r="D2712" s="2">
        <f>SUMIFS('Все позиции'!$K$2:$K$10401,'Все позиции'!$H$2:$H$10401,A2712,'Все позиции'!$L$2:$L$10401,B2712)</f>
        <v>6</v>
      </c>
      <c r="E2712" s="4">
        <f>SUMIFS('Все позиции'!$P$2:$P$10401,'Все позиции'!$H$2:$H$10401,A2712,'Все позиции'!$L$2:$L$10401,B2712)</f>
        <v>4398.4399999999996</v>
      </c>
      <c r="F2712" s="2">
        <f>COUNTIFS('Все позиции'!$H$2:$H$10401,A2712,'Все позиции'!$L$2:$L$10401,B2712,'Все позиции'!$F$2:$F$10401,"&lt;&gt;")</f>
        <v>0</v>
      </c>
      <c r="G2712" s="2" t="str">
        <f t="shared" si="42"/>
        <v>нет</v>
      </c>
    </row>
    <row r="2713" spans="1:7" x14ac:dyDescent="0.25">
      <c r="A2713" s="2" t="s">
        <v>4026</v>
      </c>
      <c r="B2713" s="2" t="s">
        <v>38</v>
      </c>
      <c r="C2713" s="2">
        <f>COUNTIFS('Все позиции'!$H$2:$H$10401,A2713,'Все позиции'!$L$2:$L$10401,B2713)</f>
        <v>1</v>
      </c>
      <c r="D2713" s="2">
        <f>SUMIFS('Все позиции'!$K$2:$K$10401,'Все позиции'!$H$2:$H$10401,A2713,'Все позиции'!$L$2:$L$10401,B2713)</f>
        <v>14</v>
      </c>
      <c r="E2713" s="4">
        <f>SUMIFS('Все позиции'!$P$2:$P$10401,'Все позиции'!$H$2:$H$10401,A2713,'Все позиции'!$L$2:$L$10401,B2713)</f>
        <v>3454.6</v>
      </c>
      <c r="F2713" s="2">
        <f>COUNTIFS('Все позиции'!$H$2:$H$10401,A2713,'Все позиции'!$L$2:$L$10401,B2713,'Все позиции'!$F$2:$F$10401,"&lt;&gt;")</f>
        <v>0</v>
      </c>
      <c r="G2713" s="2" t="str">
        <f t="shared" si="42"/>
        <v>нет</v>
      </c>
    </row>
    <row r="2714" spans="1:7" x14ac:dyDescent="0.25">
      <c r="A2714" s="2" t="s">
        <v>4016</v>
      </c>
      <c r="B2714" s="2" t="s">
        <v>38</v>
      </c>
      <c r="C2714" s="2">
        <f>COUNTIFS('Все позиции'!$H$2:$H$10401,A2714,'Все позиции'!$L$2:$L$10401,B2714)</f>
        <v>1</v>
      </c>
      <c r="D2714" s="2">
        <f>SUMIFS('Все позиции'!$K$2:$K$10401,'Все позиции'!$H$2:$H$10401,A2714,'Все позиции'!$L$2:$L$10401,B2714)</f>
        <v>14</v>
      </c>
      <c r="E2714" s="4">
        <f>SUMIFS('Все позиции'!$P$2:$P$10401,'Все позиции'!$H$2:$H$10401,A2714,'Все позиции'!$L$2:$L$10401,B2714)</f>
        <v>3454.6</v>
      </c>
      <c r="F2714" s="2">
        <f>COUNTIFS('Все позиции'!$H$2:$H$10401,A2714,'Все позиции'!$L$2:$L$10401,B2714,'Все позиции'!$F$2:$F$10401,"&lt;&gt;")</f>
        <v>0</v>
      </c>
      <c r="G2714" s="2" t="str">
        <f t="shared" si="42"/>
        <v>нет</v>
      </c>
    </row>
    <row r="2715" spans="1:7" x14ac:dyDescent="0.25">
      <c r="A2715" s="2" t="s">
        <v>7846</v>
      </c>
      <c r="B2715" s="2" t="s">
        <v>38</v>
      </c>
      <c r="C2715" s="2">
        <f>COUNTIFS('Все позиции'!$H$2:$H$10401,A2715,'Все позиции'!$L$2:$L$10401,B2715)</f>
        <v>1</v>
      </c>
      <c r="D2715" s="2">
        <f>SUMIFS('Все позиции'!$K$2:$K$10401,'Все позиции'!$H$2:$H$10401,A2715,'Все позиции'!$L$2:$L$10401,B2715)</f>
        <v>6</v>
      </c>
      <c r="E2715" s="4">
        <f>SUMIFS('Все позиции'!$P$2:$P$10401,'Все позиции'!$H$2:$H$10401,A2715,'Все позиции'!$L$2:$L$10401,B2715)</f>
        <v>15781.92</v>
      </c>
      <c r="F2715" s="2">
        <f>COUNTIFS('Все позиции'!$H$2:$H$10401,A2715,'Все позиции'!$L$2:$L$10401,B2715,'Все позиции'!$F$2:$F$10401,"&lt;&gt;")</f>
        <v>0</v>
      </c>
      <c r="G2715" s="2" t="str">
        <f t="shared" si="42"/>
        <v>нет</v>
      </c>
    </row>
    <row r="2716" spans="1:7" x14ac:dyDescent="0.25">
      <c r="A2716" s="2" t="s">
        <v>509</v>
      </c>
      <c r="B2716" s="2" t="s">
        <v>38</v>
      </c>
      <c r="C2716" s="2">
        <f>COUNTIFS('Все позиции'!$H$2:$H$10401,A2716,'Все позиции'!$L$2:$L$10401,B2716)</f>
        <v>1</v>
      </c>
      <c r="D2716" s="2">
        <f>SUMIFS('Все позиции'!$K$2:$K$10401,'Все позиции'!$H$2:$H$10401,A2716,'Все позиции'!$L$2:$L$10401,B2716)</f>
        <v>5</v>
      </c>
      <c r="E2716" s="4">
        <f>SUMIFS('Все позиции'!$P$2:$P$10401,'Все позиции'!$H$2:$H$10401,A2716,'Все позиции'!$L$2:$L$10401,B2716)</f>
        <v>1498.4</v>
      </c>
      <c r="F2716" s="2">
        <f>COUNTIFS('Все позиции'!$H$2:$H$10401,A2716,'Все позиции'!$L$2:$L$10401,B2716,'Все позиции'!$F$2:$F$10401,"&lt;&gt;")</f>
        <v>0</v>
      </c>
      <c r="G2716" s="2" t="str">
        <f t="shared" si="42"/>
        <v>нет</v>
      </c>
    </row>
    <row r="2717" spans="1:7" x14ac:dyDescent="0.25">
      <c r="A2717" s="2" t="s">
        <v>2437</v>
      </c>
      <c r="B2717" s="2" t="s">
        <v>23</v>
      </c>
      <c r="C2717" s="2">
        <f>COUNTIFS('Все позиции'!$H$2:$H$10401,A2717,'Все позиции'!$L$2:$L$10401,B2717)</f>
        <v>1</v>
      </c>
      <c r="D2717" s="2">
        <f>SUMIFS('Все позиции'!$K$2:$K$10401,'Все позиции'!$H$2:$H$10401,A2717,'Все позиции'!$L$2:$L$10401,B2717)</f>
        <v>0.06</v>
      </c>
      <c r="E2717" s="4">
        <f>SUMIFS('Все позиции'!$P$2:$P$10401,'Все позиции'!$H$2:$H$10401,A2717,'Все позиции'!$L$2:$L$10401,B2717)</f>
        <v>5520</v>
      </c>
      <c r="F2717" s="2">
        <f>COUNTIFS('Все позиции'!$H$2:$H$10401,A2717,'Все позиции'!$L$2:$L$10401,B2717,'Все позиции'!$F$2:$F$10401,"&lt;&gt;")</f>
        <v>0</v>
      </c>
      <c r="G2717" s="2" t="str">
        <f t="shared" si="42"/>
        <v>нет</v>
      </c>
    </row>
    <row r="2718" spans="1:7" x14ac:dyDescent="0.25">
      <c r="A2718" s="2" t="s">
        <v>3557</v>
      </c>
      <c r="B2718" s="2" t="s">
        <v>23</v>
      </c>
      <c r="C2718" s="2">
        <f>COUNTIFS('Все позиции'!$H$2:$H$10401,A2718,'Все позиции'!$L$2:$L$10401,B2718)</f>
        <v>1</v>
      </c>
      <c r="D2718" s="2">
        <f>SUMIFS('Все позиции'!$K$2:$K$10401,'Все позиции'!$H$2:$H$10401,A2718,'Все позиции'!$L$2:$L$10401,B2718)</f>
        <v>0.06</v>
      </c>
      <c r="E2718" s="4">
        <f>SUMIFS('Все позиции'!$P$2:$P$10401,'Все позиции'!$H$2:$H$10401,A2718,'Все позиции'!$L$2:$L$10401,B2718)</f>
        <v>5520</v>
      </c>
      <c r="F2718" s="2">
        <f>COUNTIFS('Все позиции'!$H$2:$H$10401,A2718,'Все позиции'!$L$2:$L$10401,B2718,'Все позиции'!$F$2:$F$10401,"&lt;&gt;")</f>
        <v>0</v>
      </c>
      <c r="G2718" s="2" t="str">
        <f t="shared" si="42"/>
        <v>нет</v>
      </c>
    </row>
    <row r="2719" spans="1:7" x14ac:dyDescent="0.25">
      <c r="A2719" s="2" t="s">
        <v>5870</v>
      </c>
      <c r="B2719" s="2" t="s">
        <v>23</v>
      </c>
      <c r="C2719" s="2">
        <f>COUNTIFS('Все позиции'!$H$2:$H$10401,A2719,'Все позиции'!$L$2:$L$10401,B2719)</f>
        <v>1</v>
      </c>
      <c r="D2719" s="2">
        <f>SUMIFS('Все позиции'!$K$2:$K$10401,'Все позиции'!$H$2:$H$10401,A2719,'Все позиции'!$L$2:$L$10401,B2719)</f>
        <v>8.0000000000000002E-3</v>
      </c>
      <c r="E2719" s="4">
        <f>SUMIFS('Все позиции'!$P$2:$P$10401,'Все позиции'!$H$2:$H$10401,A2719,'Все позиции'!$L$2:$L$10401,B2719)</f>
        <v>0</v>
      </c>
      <c r="F2719" s="2">
        <f>COUNTIFS('Все позиции'!$H$2:$H$10401,A2719,'Все позиции'!$L$2:$L$10401,B2719,'Все позиции'!$F$2:$F$10401,"&lt;&gt;")</f>
        <v>1</v>
      </c>
      <c r="G2719" s="2" t="str">
        <f t="shared" si="42"/>
        <v>да</v>
      </c>
    </row>
    <row r="2720" spans="1:7" x14ac:dyDescent="0.25">
      <c r="A2720" s="2" t="s">
        <v>5871</v>
      </c>
      <c r="B2720" s="2" t="s">
        <v>23</v>
      </c>
      <c r="C2720" s="2">
        <f>COUNTIFS('Все позиции'!$H$2:$H$10401,A2720,'Все позиции'!$L$2:$L$10401,B2720)</f>
        <v>1</v>
      </c>
      <c r="D2720" s="2">
        <f>SUMIFS('Все позиции'!$K$2:$K$10401,'Все позиции'!$H$2:$H$10401,A2720,'Все позиции'!$L$2:$L$10401,B2720)</f>
        <v>6.7000000000000004E-2</v>
      </c>
      <c r="E2720" s="4">
        <f>SUMIFS('Все позиции'!$P$2:$P$10401,'Все позиции'!$H$2:$H$10401,A2720,'Все позиции'!$L$2:$L$10401,B2720)</f>
        <v>0</v>
      </c>
      <c r="F2720" s="2">
        <f>COUNTIFS('Все позиции'!$H$2:$H$10401,A2720,'Все позиции'!$L$2:$L$10401,B2720,'Все позиции'!$F$2:$F$10401,"&lt;&gt;")</f>
        <v>1</v>
      </c>
      <c r="G2720" s="2" t="str">
        <f t="shared" si="42"/>
        <v>да</v>
      </c>
    </row>
    <row r="2721" spans="1:7" x14ac:dyDescent="0.25">
      <c r="A2721" s="2" t="s">
        <v>5872</v>
      </c>
      <c r="B2721" s="2" t="s">
        <v>23</v>
      </c>
      <c r="C2721" s="2">
        <f>COUNTIFS('Все позиции'!$H$2:$H$10401,A2721,'Все позиции'!$L$2:$L$10401,B2721)</f>
        <v>1</v>
      </c>
      <c r="D2721" s="2">
        <f>SUMIFS('Все позиции'!$K$2:$K$10401,'Все позиции'!$H$2:$H$10401,A2721,'Все позиции'!$L$2:$L$10401,B2721)</f>
        <v>0.2</v>
      </c>
      <c r="E2721" s="4">
        <f>SUMIFS('Все позиции'!$P$2:$P$10401,'Все позиции'!$H$2:$H$10401,A2721,'Все позиции'!$L$2:$L$10401,B2721)</f>
        <v>0</v>
      </c>
      <c r="F2721" s="2">
        <f>COUNTIFS('Все позиции'!$H$2:$H$10401,A2721,'Все позиции'!$L$2:$L$10401,B2721,'Все позиции'!$F$2:$F$10401,"&lt;&gt;")</f>
        <v>1</v>
      </c>
      <c r="G2721" s="2" t="str">
        <f t="shared" si="42"/>
        <v>да</v>
      </c>
    </row>
    <row r="2722" spans="1:7" x14ac:dyDescent="0.25">
      <c r="A2722" s="2" t="s">
        <v>9748</v>
      </c>
      <c r="B2722" s="2" t="s">
        <v>23</v>
      </c>
      <c r="C2722" s="2">
        <f>COUNTIFS('Все позиции'!$H$2:$H$10401,A2722,'Все позиции'!$L$2:$L$10401,B2722)</f>
        <v>1</v>
      </c>
      <c r="D2722" s="2">
        <f>SUMIFS('Все позиции'!$K$2:$K$10401,'Все позиции'!$H$2:$H$10401,A2722,'Все позиции'!$L$2:$L$10401,B2722)</f>
        <v>0.1</v>
      </c>
      <c r="E2722" s="4">
        <f>SUMIFS('Все позиции'!$P$2:$P$10401,'Все позиции'!$H$2:$H$10401,A2722,'Все позиции'!$L$2:$L$10401,B2722)</f>
        <v>0</v>
      </c>
      <c r="F2722" s="2">
        <f>COUNTIFS('Все позиции'!$H$2:$H$10401,A2722,'Все позиции'!$L$2:$L$10401,B2722,'Все позиции'!$F$2:$F$10401,"&lt;&gt;")</f>
        <v>1</v>
      </c>
      <c r="G2722" s="2" t="str">
        <f t="shared" si="42"/>
        <v>да</v>
      </c>
    </row>
    <row r="2723" spans="1:7" x14ac:dyDescent="0.25">
      <c r="A2723" s="2" t="s">
        <v>5874</v>
      </c>
      <c r="B2723" s="2" t="s">
        <v>23</v>
      </c>
      <c r="C2723" s="2">
        <f>COUNTIFS('Все позиции'!$H$2:$H$10401,A2723,'Все позиции'!$L$2:$L$10401,B2723)</f>
        <v>2</v>
      </c>
      <c r="D2723" s="2">
        <f>SUMIFS('Все позиции'!$K$2:$K$10401,'Все позиции'!$H$2:$H$10401,A2723,'Все позиции'!$L$2:$L$10401,B2723)</f>
        <v>1.623</v>
      </c>
      <c r="E2723" s="4">
        <f>SUMIFS('Все позиции'!$P$2:$P$10401,'Все позиции'!$H$2:$H$10401,A2723,'Все позиции'!$L$2:$L$10401,B2723)</f>
        <v>1731.21</v>
      </c>
      <c r="F2723" s="2">
        <f>COUNTIFS('Все позиции'!$H$2:$H$10401,A2723,'Все позиции'!$L$2:$L$10401,B2723,'Все позиции'!$F$2:$F$10401,"&lt;&gt;")</f>
        <v>2</v>
      </c>
      <c r="G2723" s="2" t="str">
        <f t="shared" si="42"/>
        <v>да</v>
      </c>
    </row>
    <row r="2724" spans="1:7" x14ac:dyDescent="0.25">
      <c r="A2724" s="2" t="s">
        <v>5875</v>
      </c>
      <c r="B2724" s="2" t="s">
        <v>23</v>
      </c>
      <c r="C2724" s="2">
        <f>COUNTIFS('Все позиции'!$H$2:$H$10401,A2724,'Все позиции'!$L$2:$L$10401,B2724)</f>
        <v>1</v>
      </c>
      <c r="D2724" s="2">
        <f>SUMIFS('Все позиции'!$K$2:$K$10401,'Все позиции'!$H$2:$H$10401,A2724,'Все позиции'!$L$2:$L$10401,B2724)</f>
        <v>5.87</v>
      </c>
      <c r="E2724" s="4">
        <f>SUMIFS('Все позиции'!$P$2:$P$10401,'Все позиции'!$H$2:$H$10401,A2724,'Все позиции'!$L$2:$L$10401,B2724)</f>
        <v>0</v>
      </c>
      <c r="F2724" s="2">
        <f>COUNTIFS('Все позиции'!$H$2:$H$10401,A2724,'Все позиции'!$L$2:$L$10401,B2724,'Все позиции'!$F$2:$F$10401,"&lt;&gt;")</f>
        <v>1</v>
      </c>
      <c r="G2724" s="2" t="str">
        <f t="shared" si="42"/>
        <v>да</v>
      </c>
    </row>
    <row r="2725" spans="1:7" x14ac:dyDescent="0.25">
      <c r="A2725" s="2" t="s">
        <v>5876</v>
      </c>
      <c r="B2725" s="2" t="s">
        <v>23</v>
      </c>
      <c r="C2725" s="2">
        <f>COUNTIFS('Все позиции'!$H$2:$H$10401,A2725,'Все позиции'!$L$2:$L$10401,B2725)</f>
        <v>1</v>
      </c>
      <c r="D2725" s="2">
        <f>SUMIFS('Все позиции'!$K$2:$K$10401,'Все позиции'!$H$2:$H$10401,A2725,'Все позиции'!$L$2:$L$10401,B2725)</f>
        <v>2.6850000000000001</v>
      </c>
      <c r="E2725" s="4">
        <f>SUMIFS('Все позиции'!$P$2:$P$10401,'Все позиции'!$H$2:$H$10401,A2725,'Все позиции'!$L$2:$L$10401,B2725)</f>
        <v>0</v>
      </c>
      <c r="F2725" s="2">
        <f>COUNTIFS('Все позиции'!$H$2:$H$10401,A2725,'Все позиции'!$L$2:$L$10401,B2725,'Все позиции'!$F$2:$F$10401,"&lt;&gt;")</f>
        <v>1</v>
      </c>
      <c r="G2725" s="2" t="str">
        <f t="shared" si="42"/>
        <v>да</v>
      </c>
    </row>
    <row r="2726" spans="1:7" x14ac:dyDescent="0.25">
      <c r="A2726" s="2" t="s">
        <v>5877</v>
      </c>
      <c r="B2726" s="2" t="s">
        <v>23</v>
      </c>
      <c r="C2726" s="2">
        <f>COUNTIFS('Все позиции'!$H$2:$H$10401,A2726,'Все позиции'!$L$2:$L$10401,B2726)</f>
        <v>1</v>
      </c>
      <c r="D2726" s="2">
        <f>SUMIFS('Все позиции'!$K$2:$K$10401,'Все позиции'!$H$2:$H$10401,A2726,'Все позиции'!$L$2:$L$10401,B2726)</f>
        <v>0.37</v>
      </c>
      <c r="E2726" s="4">
        <f>SUMIFS('Все позиции'!$P$2:$P$10401,'Все позиции'!$H$2:$H$10401,A2726,'Все позиции'!$L$2:$L$10401,B2726)</f>
        <v>0</v>
      </c>
      <c r="F2726" s="2">
        <f>COUNTIFS('Все позиции'!$H$2:$H$10401,A2726,'Все позиции'!$L$2:$L$10401,B2726,'Все позиции'!$F$2:$F$10401,"&lt;&gt;")</f>
        <v>1</v>
      </c>
      <c r="G2726" s="2" t="str">
        <f t="shared" si="42"/>
        <v>да</v>
      </c>
    </row>
    <row r="2727" spans="1:7" x14ac:dyDescent="0.25">
      <c r="A2727" s="2" t="s">
        <v>5878</v>
      </c>
      <c r="B2727" s="2" t="s">
        <v>23</v>
      </c>
      <c r="C2727" s="2">
        <f>COUNTIFS('Все позиции'!$H$2:$H$10401,A2727,'Все позиции'!$L$2:$L$10401,B2727)</f>
        <v>1</v>
      </c>
      <c r="D2727" s="2">
        <f>SUMIFS('Все позиции'!$K$2:$K$10401,'Все позиции'!$H$2:$H$10401,A2727,'Все позиции'!$L$2:$L$10401,B2727)</f>
        <v>0.74099999999999999</v>
      </c>
      <c r="E2727" s="4">
        <f>SUMIFS('Все позиции'!$P$2:$P$10401,'Все позиции'!$H$2:$H$10401,A2727,'Все позиции'!$L$2:$L$10401,B2727)</f>
        <v>0</v>
      </c>
      <c r="F2727" s="2">
        <f>COUNTIFS('Все позиции'!$H$2:$H$10401,A2727,'Все позиции'!$L$2:$L$10401,B2727,'Все позиции'!$F$2:$F$10401,"&lt;&gt;")</f>
        <v>1</v>
      </c>
      <c r="G2727" s="2" t="str">
        <f t="shared" si="42"/>
        <v>да</v>
      </c>
    </row>
    <row r="2728" spans="1:7" x14ac:dyDescent="0.25">
      <c r="A2728" s="2" t="s">
        <v>5873</v>
      </c>
      <c r="B2728" s="2" t="s">
        <v>23</v>
      </c>
      <c r="C2728" s="2">
        <f>COUNTIFS('Все позиции'!$H$2:$H$10401,A2728,'Все позиции'!$L$2:$L$10401,B2728)</f>
        <v>1</v>
      </c>
      <c r="D2728" s="2">
        <f>SUMIFS('Все позиции'!$K$2:$K$10401,'Все позиции'!$H$2:$H$10401,A2728,'Все позиции'!$L$2:$L$10401,B2728)</f>
        <v>3.63</v>
      </c>
      <c r="E2728" s="4">
        <f>SUMIFS('Все позиции'!$P$2:$P$10401,'Все позиции'!$H$2:$H$10401,A2728,'Все позиции'!$L$2:$L$10401,B2728)</f>
        <v>0</v>
      </c>
      <c r="F2728" s="2">
        <f>COUNTIFS('Все позиции'!$H$2:$H$10401,A2728,'Все позиции'!$L$2:$L$10401,B2728,'Все позиции'!$F$2:$F$10401,"&lt;&gt;")</f>
        <v>1</v>
      </c>
      <c r="G2728" s="2" t="str">
        <f t="shared" si="42"/>
        <v>да</v>
      </c>
    </row>
    <row r="2729" spans="1:7" x14ac:dyDescent="0.25">
      <c r="A2729" s="2" t="s">
        <v>9742</v>
      </c>
      <c r="B2729" s="2" t="s">
        <v>23</v>
      </c>
      <c r="C2729" s="2">
        <f>COUNTIFS('Все позиции'!$H$2:$H$10401,A2729,'Все позиции'!$L$2:$L$10401,B2729)</f>
        <v>1</v>
      </c>
      <c r="D2729" s="2">
        <f>SUMIFS('Все позиции'!$K$2:$K$10401,'Все позиции'!$H$2:$H$10401,A2729,'Все позиции'!$L$2:$L$10401,B2729)</f>
        <v>2.2999999999999998</v>
      </c>
      <c r="E2729" s="4">
        <f>SUMIFS('Все позиции'!$P$2:$P$10401,'Все позиции'!$H$2:$H$10401,A2729,'Все позиции'!$L$2:$L$10401,B2729)</f>
        <v>173121.03</v>
      </c>
      <c r="F2729" s="2">
        <f>COUNTIFS('Все позиции'!$H$2:$H$10401,A2729,'Все позиции'!$L$2:$L$10401,B2729,'Все позиции'!$F$2:$F$10401,"&lt;&gt;")</f>
        <v>1</v>
      </c>
      <c r="G2729" s="2" t="str">
        <f t="shared" si="42"/>
        <v>да</v>
      </c>
    </row>
    <row r="2730" spans="1:7" x14ac:dyDescent="0.25">
      <c r="A2730" s="2" t="s">
        <v>5879</v>
      </c>
      <c r="B2730" s="2" t="s">
        <v>23</v>
      </c>
      <c r="C2730" s="2">
        <f>COUNTIFS('Все позиции'!$H$2:$H$10401,A2730,'Все позиции'!$L$2:$L$10401,B2730)</f>
        <v>1</v>
      </c>
      <c r="D2730" s="2">
        <f>SUMIFS('Все позиции'!$K$2:$K$10401,'Все позиции'!$H$2:$H$10401,A2730,'Все позиции'!$L$2:$L$10401,B2730)</f>
        <v>0.08</v>
      </c>
      <c r="E2730" s="4">
        <f>SUMIFS('Все позиции'!$P$2:$P$10401,'Все позиции'!$H$2:$H$10401,A2730,'Все позиции'!$L$2:$L$10401,B2730)</f>
        <v>0</v>
      </c>
      <c r="F2730" s="2">
        <f>COUNTIFS('Все позиции'!$H$2:$H$10401,A2730,'Все позиции'!$L$2:$L$10401,B2730,'Все позиции'!$F$2:$F$10401,"&lt;&gt;")</f>
        <v>1</v>
      </c>
      <c r="G2730" s="2" t="str">
        <f t="shared" si="42"/>
        <v>да</v>
      </c>
    </row>
    <row r="2731" spans="1:7" x14ac:dyDescent="0.25">
      <c r="A2731" s="2" t="s">
        <v>5161</v>
      </c>
      <c r="B2731" s="2" t="s">
        <v>23</v>
      </c>
      <c r="C2731" s="2">
        <f>COUNTIFS('Все позиции'!$H$2:$H$10401,A2731,'Все позиции'!$L$2:$L$10401,B2731)</f>
        <v>1</v>
      </c>
      <c r="D2731" s="2">
        <f>SUMIFS('Все позиции'!$K$2:$K$10401,'Все позиции'!$H$2:$H$10401,A2731,'Все позиции'!$L$2:$L$10401,B2731)</f>
        <v>0.309</v>
      </c>
      <c r="E2731" s="4">
        <f>SUMIFS('Все позиции'!$P$2:$P$10401,'Все позиции'!$H$2:$H$10401,A2731,'Все позиции'!$L$2:$L$10401,B2731)</f>
        <v>66804.259999999995</v>
      </c>
      <c r="F2731" s="2">
        <f>COUNTIFS('Все позиции'!$H$2:$H$10401,A2731,'Все позиции'!$L$2:$L$10401,B2731,'Все позиции'!$F$2:$F$10401,"&lt;&gt;")</f>
        <v>1</v>
      </c>
      <c r="G2731" s="2" t="str">
        <f t="shared" si="42"/>
        <v>да</v>
      </c>
    </row>
    <row r="2732" spans="1:7" x14ac:dyDescent="0.25">
      <c r="A2732" s="2" t="s">
        <v>2415</v>
      </c>
      <c r="B2732" s="2" t="s">
        <v>23</v>
      </c>
      <c r="C2732" s="2">
        <f>COUNTIFS('Все позиции'!$H$2:$H$10401,A2732,'Все позиции'!$L$2:$L$10401,B2732)</f>
        <v>1</v>
      </c>
      <c r="D2732" s="2">
        <f>SUMIFS('Все позиции'!$K$2:$K$10401,'Все позиции'!$H$2:$H$10401,A2732,'Все позиции'!$L$2:$L$10401,B2732)</f>
        <v>0.19700000000000001</v>
      </c>
      <c r="E2732" s="4">
        <f>SUMIFS('Все позиции'!$P$2:$P$10401,'Все позиции'!$H$2:$H$10401,A2732,'Все позиции'!$L$2:$L$10401,B2732)</f>
        <v>16390.400000000001</v>
      </c>
      <c r="F2732" s="2">
        <f>COUNTIFS('Все позиции'!$H$2:$H$10401,A2732,'Все позиции'!$L$2:$L$10401,B2732,'Все позиции'!$F$2:$F$10401,"&lt;&gt;")</f>
        <v>0</v>
      </c>
      <c r="G2732" s="2" t="str">
        <f t="shared" si="42"/>
        <v>нет</v>
      </c>
    </row>
    <row r="2733" spans="1:7" x14ac:dyDescent="0.25">
      <c r="A2733" s="2" t="s">
        <v>5162</v>
      </c>
      <c r="B2733" s="2" t="s">
        <v>23</v>
      </c>
      <c r="C2733" s="2">
        <f>COUNTIFS('Все позиции'!$H$2:$H$10401,A2733,'Все позиции'!$L$2:$L$10401,B2733)</f>
        <v>1</v>
      </c>
      <c r="D2733" s="2">
        <f>SUMIFS('Все позиции'!$K$2:$K$10401,'Все позиции'!$H$2:$H$10401,A2733,'Все позиции'!$L$2:$L$10401,B2733)</f>
        <v>0.62</v>
      </c>
      <c r="E2733" s="4">
        <f>SUMIFS('Все позиции'!$P$2:$P$10401,'Все позиции'!$H$2:$H$10401,A2733,'Все позиции'!$L$2:$L$10401,B2733)</f>
        <v>63279.72</v>
      </c>
      <c r="F2733" s="2">
        <f>COUNTIFS('Все позиции'!$H$2:$H$10401,A2733,'Все позиции'!$L$2:$L$10401,B2733,'Все позиции'!$F$2:$F$10401,"&lt;&gt;")</f>
        <v>1</v>
      </c>
      <c r="G2733" s="2" t="str">
        <f t="shared" si="42"/>
        <v>да</v>
      </c>
    </row>
    <row r="2734" spans="1:7" x14ac:dyDescent="0.25">
      <c r="A2734" s="2" t="s">
        <v>5164</v>
      </c>
      <c r="B2734" s="2" t="s">
        <v>23</v>
      </c>
      <c r="C2734" s="2">
        <f>COUNTIFS('Все позиции'!$H$2:$H$10401,A2734,'Все позиции'!$L$2:$L$10401,B2734)</f>
        <v>1</v>
      </c>
      <c r="D2734" s="2">
        <f>SUMIFS('Все позиции'!$K$2:$K$10401,'Все позиции'!$H$2:$H$10401,A2734,'Все позиции'!$L$2:$L$10401,B2734)</f>
        <v>8.65</v>
      </c>
      <c r="E2734" s="4">
        <f>SUMIFS('Все позиции'!$P$2:$P$10401,'Все позиции'!$H$2:$H$10401,A2734,'Все позиции'!$L$2:$L$10401,B2734)</f>
        <v>944061.57</v>
      </c>
      <c r="F2734" s="2">
        <f>COUNTIFS('Все позиции'!$H$2:$H$10401,A2734,'Все позиции'!$L$2:$L$10401,B2734,'Все позиции'!$F$2:$F$10401,"&lt;&gt;")</f>
        <v>1</v>
      </c>
      <c r="G2734" s="2" t="str">
        <f t="shared" si="42"/>
        <v>да</v>
      </c>
    </row>
    <row r="2735" spans="1:7" x14ac:dyDescent="0.25">
      <c r="A2735" s="2" t="s">
        <v>5880</v>
      </c>
      <c r="B2735" s="2" t="s">
        <v>23</v>
      </c>
      <c r="C2735" s="2">
        <f>COUNTIFS('Все позиции'!$H$2:$H$10401,A2735,'Все позиции'!$L$2:$L$10401,B2735)</f>
        <v>1</v>
      </c>
      <c r="D2735" s="2">
        <f>SUMIFS('Все позиции'!$K$2:$K$10401,'Все позиции'!$H$2:$H$10401,A2735,'Все позиции'!$L$2:$L$10401,B2735)</f>
        <v>0.65600000000000003</v>
      </c>
      <c r="E2735" s="4">
        <f>SUMIFS('Все позиции'!$P$2:$P$10401,'Все позиции'!$H$2:$H$10401,A2735,'Все позиции'!$L$2:$L$10401,B2735)</f>
        <v>0</v>
      </c>
      <c r="F2735" s="2">
        <f>COUNTIFS('Все позиции'!$H$2:$H$10401,A2735,'Все позиции'!$L$2:$L$10401,B2735,'Все позиции'!$F$2:$F$10401,"&lt;&gt;")</f>
        <v>1</v>
      </c>
      <c r="G2735" s="2" t="str">
        <f t="shared" si="42"/>
        <v>да</v>
      </c>
    </row>
    <row r="2736" spans="1:7" x14ac:dyDescent="0.25">
      <c r="A2736" s="2" t="s">
        <v>9749</v>
      </c>
      <c r="B2736" s="2" t="s">
        <v>23</v>
      </c>
      <c r="C2736" s="2">
        <f>COUNTIFS('Все позиции'!$H$2:$H$10401,A2736,'Все позиции'!$L$2:$L$10401,B2736)</f>
        <v>1</v>
      </c>
      <c r="D2736" s="2">
        <f>SUMIFS('Все позиции'!$K$2:$K$10401,'Все позиции'!$H$2:$H$10401,A2736,'Все позиции'!$L$2:$L$10401,B2736)</f>
        <v>1.1000000000000001</v>
      </c>
      <c r="E2736" s="4">
        <f>SUMIFS('Все позиции'!$P$2:$P$10401,'Все позиции'!$H$2:$H$10401,A2736,'Все позиции'!$L$2:$L$10401,B2736)</f>
        <v>80365.990000000005</v>
      </c>
      <c r="F2736" s="2">
        <f>COUNTIFS('Все позиции'!$H$2:$H$10401,A2736,'Все позиции'!$L$2:$L$10401,B2736,'Все позиции'!$F$2:$F$10401,"&lt;&gt;")</f>
        <v>1</v>
      </c>
      <c r="G2736" s="2" t="str">
        <f t="shared" si="42"/>
        <v>да</v>
      </c>
    </row>
    <row r="2737" spans="1:7" x14ac:dyDescent="0.25">
      <c r="A2737" s="2" t="s">
        <v>5881</v>
      </c>
      <c r="B2737" s="2" t="s">
        <v>23</v>
      </c>
      <c r="C2737" s="2">
        <f>COUNTIFS('Все позиции'!$H$2:$H$10401,A2737,'Все позиции'!$L$2:$L$10401,B2737)</f>
        <v>1</v>
      </c>
      <c r="D2737" s="2">
        <f>SUMIFS('Все позиции'!$K$2:$K$10401,'Все позиции'!$H$2:$H$10401,A2737,'Все позиции'!$L$2:$L$10401,B2737)</f>
        <v>4.6349999999999998</v>
      </c>
      <c r="E2737" s="4">
        <f>SUMIFS('Все позиции'!$P$2:$P$10401,'Все позиции'!$H$2:$H$10401,A2737,'Все позиции'!$L$2:$L$10401,B2737)</f>
        <v>0</v>
      </c>
      <c r="F2737" s="2">
        <f>COUNTIFS('Все позиции'!$H$2:$H$10401,A2737,'Все позиции'!$L$2:$L$10401,B2737,'Все позиции'!$F$2:$F$10401,"&lt;&gt;")</f>
        <v>1</v>
      </c>
      <c r="G2737" s="2" t="str">
        <f t="shared" si="42"/>
        <v>да</v>
      </c>
    </row>
    <row r="2738" spans="1:7" x14ac:dyDescent="0.25">
      <c r="A2738" s="2" t="s">
        <v>9750</v>
      </c>
      <c r="B2738" s="2" t="s">
        <v>23</v>
      </c>
      <c r="C2738" s="2">
        <f>COUNTIFS('Все позиции'!$H$2:$H$10401,A2738,'Все позиции'!$L$2:$L$10401,B2738)</f>
        <v>1</v>
      </c>
      <c r="D2738" s="2">
        <f>SUMIFS('Все позиции'!$K$2:$K$10401,'Все позиции'!$H$2:$H$10401,A2738,'Все позиции'!$L$2:$L$10401,B2738)</f>
        <v>0.43</v>
      </c>
      <c r="E2738" s="4">
        <f>SUMIFS('Все позиции'!$P$2:$P$10401,'Все позиции'!$H$2:$H$10401,A2738,'Все позиции'!$L$2:$L$10401,B2738)</f>
        <v>32086.6</v>
      </c>
      <c r="F2738" s="2">
        <f>COUNTIFS('Все позиции'!$H$2:$H$10401,A2738,'Все позиции'!$L$2:$L$10401,B2738,'Все позиции'!$F$2:$F$10401,"&lt;&gt;")</f>
        <v>1</v>
      </c>
      <c r="G2738" s="2" t="str">
        <f t="shared" si="42"/>
        <v>да</v>
      </c>
    </row>
    <row r="2739" spans="1:7" x14ac:dyDescent="0.25">
      <c r="A2739" s="2" t="s">
        <v>9537</v>
      </c>
      <c r="B2739" s="2" t="s">
        <v>23</v>
      </c>
      <c r="C2739" s="2">
        <f>COUNTIFS('Все позиции'!$H$2:$H$10401,A2739,'Все позиции'!$L$2:$L$10401,B2739)</f>
        <v>2</v>
      </c>
      <c r="D2739" s="2">
        <f>SUMIFS('Все позиции'!$K$2:$K$10401,'Все позиции'!$H$2:$H$10401,A2739,'Все позиции'!$L$2:$L$10401,B2739)</f>
        <v>4</v>
      </c>
      <c r="E2739" s="4">
        <f>SUMIFS('Все позиции'!$P$2:$P$10401,'Все позиции'!$H$2:$H$10401,A2739,'Все позиции'!$L$2:$L$10401,B2739)</f>
        <v>192677.04</v>
      </c>
      <c r="F2739" s="2">
        <f>COUNTIFS('Все позиции'!$H$2:$H$10401,A2739,'Все позиции'!$L$2:$L$10401,B2739,'Все позиции'!$F$2:$F$10401,"&lt;&gt;")</f>
        <v>2</v>
      </c>
      <c r="G2739" s="2" t="str">
        <f t="shared" si="42"/>
        <v>да</v>
      </c>
    </row>
    <row r="2740" spans="1:7" x14ac:dyDescent="0.25">
      <c r="A2740" s="2" t="s">
        <v>5165</v>
      </c>
      <c r="B2740" s="2" t="s">
        <v>23</v>
      </c>
      <c r="C2740" s="2">
        <f>COUNTIFS('Все позиции'!$H$2:$H$10401,A2740,'Все позиции'!$L$2:$L$10401,B2740)</f>
        <v>1</v>
      </c>
      <c r="D2740" s="2">
        <f>SUMIFS('Все позиции'!$K$2:$K$10401,'Все позиции'!$H$2:$H$10401,A2740,'Все позиции'!$L$2:$L$10401,B2740)</f>
        <v>0.01</v>
      </c>
      <c r="E2740" s="4">
        <f>SUMIFS('Все позиции'!$P$2:$P$10401,'Все позиции'!$H$2:$H$10401,A2740,'Все позиции'!$L$2:$L$10401,B2740)</f>
        <v>1223.98</v>
      </c>
      <c r="F2740" s="2">
        <f>COUNTIFS('Все позиции'!$H$2:$H$10401,A2740,'Все позиции'!$L$2:$L$10401,B2740,'Все позиции'!$F$2:$F$10401,"&lt;&gt;")</f>
        <v>1</v>
      </c>
      <c r="G2740" s="2" t="str">
        <f t="shared" si="42"/>
        <v>да</v>
      </c>
    </row>
    <row r="2741" spans="1:7" x14ac:dyDescent="0.25">
      <c r="A2741" s="2" t="s">
        <v>35</v>
      </c>
      <c r="B2741" s="2" t="s">
        <v>23</v>
      </c>
      <c r="C2741" s="2">
        <f>COUNTIFS('Все позиции'!$H$2:$H$10401,A2741,'Все позиции'!$L$2:$L$10401,B2741)</f>
        <v>2</v>
      </c>
      <c r="D2741" s="2">
        <f>SUMIFS('Все позиции'!$K$2:$K$10401,'Все позиции'!$H$2:$H$10401,A2741,'Все позиции'!$L$2:$L$10401,B2741)</f>
        <v>9.4E-2</v>
      </c>
      <c r="E2741" s="4">
        <f>SUMIFS('Все позиции'!$P$2:$P$10401,'Все позиции'!$H$2:$H$10401,A2741,'Все позиции'!$L$2:$L$10401,B2741)</f>
        <v>5663.7</v>
      </c>
      <c r="F2741" s="2">
        <f>COUNTIFS('Все позиции'!$H$2:$H$10401,A2741,'Все позиции'!$L$2:$L$10401,B2741,'Все позиции'!$F$2:$F$10401,"&lt;&gt;")</f>
        <v>0</v>
      </c>
      <c r="G2741" s="2" t="str">
        <f t="shared" si="42"/>
        <v>нет</v>
      </c>
    </row>
    <row r="2742" spans="1:7" x14ac:dyDescent="0.25">
      <c r="A2742" s="2" t="s">
        <v>2453</v>
      </c>
      <c r="B2742" s="2" t="s">
        <v>23</v>
      </c>
      <c r="C2742" s="2">
        <f>COUNTIFS('Все позиции'!$H$2:$H$10401,A2742,'Все позиции'!$L$2:$L$10401,B2742)</f>
        <v>1</v>
      </c>
      <c r="D2742" s="2">
        <f>SUMIFS('Все позиции'!$K$2:$K$10401,'Все позиции'!$H$2:$H$10401,A2742,'Все позиции'!$L$2:$L$10401,B2742)</f>
        <v>1.4999999999999999E-2</v>
      </c>
      <c r="E2742" s="4">
        <f>SUMIFS('Все позиции'!$P$2:$P$10401,'Все позиции'!$H$2:$H$10401,A2742,'Все позиции'!$L$2:$L$10401,B2742)</f>
        <v>1224</v>
      </c>
      <c r="F2742" s="2">
        <f>COUNTIFS('Все позиции'!$H$2:$H$10401,A2742,'Все позиции'!$L$2:$L$10401,B2742,'Все позиции'!$F$2:$F$10401,"&lt;&gt;")</f>
        <v>0</v>
      </c>
      <c r="G2742" s="2" t="str">
        <f t="shared" si="42"/>
        <v>нет</v>
      </c>
    </row>
    <row r="2743" spans="1:7" x14ac:dyDescent="0.25">
      <c r="A2743" s="2" t="s">
        <v>290</v>
      </c>
      <c r="B2743" s="2" t="s">
        <v>23</v>
      </c>
      <c r="C2743" s="2">
        <f>COUNTIFS('Все позиции'!$H$2:$H$10401,A2743,'Все позиции'!$L$2:$L$10401,B2743)</f>
        <v>1</v>
      </c>
      <c r="D2743" s="2">
        <f>SUMIFS('Все позиции'!$K$2:$K$10401,'Все позиции'!$H$2:$H$10401,A2743,'Все позиции'!$L$2:$L$10401,B2743)</f>
        <v>1</v>
      </c>
      <c r="E2743" s="4">
        <f>SUMIFS('Все позиции'!$P$2:$P$10401,'Все позиции'!$H$2:$H$10401,A2743,'Все позиции'!$L$2:$L$10401,B2743)</f>
        <v>0</v>
      </c>
      <c r="F2743" s="2">
        <f>COUNTIFS('Все позиции'!$H$2:$H$10401,A2743,'Все позиции'!$L$2:$L$10401,B2743,'Все позиции'!$F$2:$F$10401,"&lt;&gt;")</f>
        <v>0</v>
      </c>
      <c r="G2743" s="2" t="str">
        <f t="shared" si="42"/>
        <v>нет</v>
      </c>
    </row>
    <row r="2744" spans="1:7" x14ac:dyDescent="0.25">
      <c r="A2744" s="2" t="s">
        <v>9113</v>
      </c>
      <c r="B2744" s="2" t="s">
        <v>21</v>
      </c>
      <c r="C2744" s="2">
        <f>COUNTIFS('Все позиции'!$H$2:$H$10401,A2744,'Все позиции'!$L$2:$L$10401,B2744)</f>
        <v>2</v>
      </c>
      <c r="D2744" s="2">
        <f>SUMIFS('Все позиции'!$K$2:$K$10401,'Все позиции'!$H$2:$H$10401,A2744,'Все позиции'!$L$2:$L$10401,B2744)</f>
        <v>37.6</v>
      </c>
      <c r="E2744" s="4">
        <f>SUMIFS('Все позиции'!$P$2:$P$10401,'Все позиции'!$H$2:$H$10401,A2744,'Все позиции'!$L$2:$L$10401,B2744)</f>
        <v>0</v>
      </c>
      <c r="F2744" s="2">
        <f>COUNTIFS('Все позиции'!$H$2:$H$10401,A2744,'Все позиции'!$L$2:$L$10401,B2744,'Все позиции'!$F$2:$F$10401,"&lt;&gt;")</f>
        <v>2</v>
      </c>
      <c r="G2744" s="2" t="str">
        <f t="shared" si="42"/>
        <v>да</v>
      </c>
    </row>
    <row r="2745" spans="1:7" x14ac:dyDescent="0.25">
      <c r="A2745" s="2" t="s">
        <v>422</v>
      </c>
      <c r="B2745" s="2" t="s">
        <v>23</v>
      </c>
      <c r="C2745" s="2">
        <f>COUNTIFS('Все позиции'!$H$2:$H$10401,A2745,'Все позиции'!$L$2:$L$10401,B2745)</f>
        <v>1</v>
      </c>
      <c r="D2745" s="2">
        <f>SUMIFS('Все позиции'!$K$2:$K$10401,'Все позиции'!$H$2:$H$10401,A2745,'Все позиции'!$L$2:$L$10401,B2745)</f>
        <v>0.40100000000000002</v>
      </c>
      <c r="E2745" s="4">
        <f>SUMIFS('Все позиции'!$P$2:$P$10401,'Все позиции'!$H$2:$H$10401,A2745,'Все позиции'!$L$2:$L$10401,B2745)</f>
        <v>0</v>
      </c>
      <c r="F2745" s="2">
        <f>COUNTIFS('Все позиции'!$H$2:$H$10401,A2745,'Все позиции'!$L$2:$L$10401,B2745,'Все позиции'!$F$2:$F$10401,"&lt;&gt;")</f>
        <v>0</v>
      </c>
      <c r="G2745" s="2" t="str">
        <f t="shared" si="42"/>
        <v>нет</v>
      </c>
    </row>
    <row r="2746" spans="1:7" x14ac:dyDescent="0.25">
      <c r="A2746" s="2" t="s">
        <v>4083</v>
      </c>
      <c r="B2746" s="2" t="s">
        <v>38</v>
      </c>
      <c r="C2746" s="2">
        <f>COUNTIFS('Все позиции'!$H$2:$H$10401,A2746,'Все позиции'!$L$2:$L$10401,B2746)</f>
        <v>1</v>
      </c>
      <c r="D2746" s="2">
        <f>SUMIFS('Все позиции'!$K$2:$K$10401,'Все позиции'!$H$2:$H$10401,A2746,'Все позиции'!$L$2:$L$10401,B2746)</f>
        <v>1</v>
      </c>
      <c r="E2746" s="4">
        <f>SUMIFS('Все позиции'!$P$2:$P$10401,'Все позиции'!$H$2:$H$10401,A2746,'Все позиции'!$L$2:$L$10401,B2746)</f>
        <v>14206.9</v>
      </c>
      <c r="F2746" s="2">
        <f>COUNTIFS('Все позиции'!$H$2:$H$10401,A2746,'Все позиции'!$L$2:$L$10401,B2746,'Все позиции'!$F$2:$F$10401,"&lt;&gt;")</f>
        <v>0</v>
      </c>
      <c r="G2746" s="2" t="str">
        <f t="shared" si="42"/>
        <v>нет</v>
      </c>
    </row>
    <row r="2747" spans="1:7" x14ac:dyDescent="0.25">
      <c r="A2747" s="2" t="s">
        <v>5995</v>
      </c>
      <c r="B2747" s="2" t="s">
        <v>38</v>
      </c>
      <c r="C2747" s="2">
        <f>COUNTIFS('Все позиции'!$H$2:$H$10401,A2747,'Все позиции'!$L$2:$L$10401,B2747)</f>
        <v>1</v>
      </c>
      <c r="D2747" s="2">
        <f>SUMIFS('Все позиции'!$K$2:$K$10401,'Все позиции'!$H$2:$H$10401,A2747,'Все позиции'!$L$2:$L$10401,B2747)</f>
        <v>700</v>
      </c>
      <c r="E2747" s="4">
        <f>SUMIFS('Все позиции'!$P$2:$P$10401,'Все позиции'!$H$2:$H$10401,A2747,'Все позиции'!$L$2:$L$10401,B2747)</f>
        <v>59848.32</v>
      </c>
      <c r="F2747" s="2">
        <f>COUNTIFS('Все позиции'!$H$2:$H$10401,A2747,'Все позиции'!$L$2:$L$10401,B2747,'Все позиции'!$F$2:$F$10401,"&lt;&gt;")</f>
        <v>1</v>
      </c>
      <c r="G2747" s="2" t="str">
        <f t="shared" si="42"/>
        <v>да</v>
      </c>
    </row>
    <row r="2748" spans="1:7" x14ac:dyDescent="0.25">
      <c r="A2748" s="2" t="s">
        <v>8812</v>
      </c>
      <c r="B2748" s="2" t="s">
        <v>38</v>
      </c>
      <c r="C2748" s="2">
        <f>COUNTIFS('Все позиции'!$H$2:$H$10401,A2748,'Все позиции'!$L$2:$L$10401,B2748)</f>
        <v>1</v>
      </c>
      <c r="D2748" s="2">
        <f>SUMIFS('Все позиции'!$K$2:$K$10401,'Все позиции'!$H$2:$H$10401,A2748,'Все позиции'!$L$2:$L$10401,B2748)</f>
        <v>100</v>
      </c>
      <c r="E2748" s="4">
        <f>SUMIFS('Все позиции'!$P$2:$P$10401,'Все позиции'!$H$2:$H$10401,A2748,'Все позиции'!$L$2:$L$10401,B2748)</f>
        <v>31755.38</v>
      </c>
      <c r="F2748" s="2">
        <f>COUNTIFS('Все позиции'!$H$2:$H$10401,A2748,'Все позиции'!$L$2:$L$10401,B2748,'Все позиции'!$F$2:$F$10401,"&lt;&gt;")</f>
        <v>1</v>
      </c>
      <c r="G2748" s="2" t="str">
        <f t="shared" si="42"/>
        <v>да</v>
      </c>
    </row>
    <row r="2749" spans="1:7" x14ac:dyDescent="0.25">
      <c r="A2749" s="2" t="s">
        <v>4650</v>
      </c>
      <c r="B2749" s="2" t="s">
        <v>38</v>
      </c>
      <c r="C2749" s="2">
        <f>COUNTIFS('Все позиции'!$H$2:$H$10401,A2749,'Все позиции'!$L$2:$L$10401,B2749)</f>
        <v>1</v>
      </c>
      <c r="D2749" s="2">
        <f>SUMIFS('Все позиции'!$K$2:$K$10401,'Все позиции'!$H$2:$H$10401,A2749,'Все позиции'!$L$2:$L$10401,B2749)</f>
        <v>200</v>
      </c>
      <c r="E2749" s="4">
        <f>SUMIFS('Все позиции'!$P$2:$P$10401,'Все позиции'!$H$2:$H$10401,A2749,'Все позиции'!$L$2:$L$10401,B2749)</f>
        <v>0</v>
      </c>
      <c r="F2749" s="2">
        <f>COUNTIFS('Все позиции'!$H$2:$H$10401,A2749,'Все позиции'!$L$2:$L$10401,B2749,'Все позиции'!$F$2:$F$10401,"&lt;&gt;")</f>
        <v>0</v>
      </c>
      <c r="G2749" s="2" t="str">
        <f t="shared" si="42"/>
        <v>нет</v>
      </c>
    </row>
    <row r="2750" spans="1:7" x14ac:dyDescent="0.25">
      <c r="A2750" s="2" t="s">
        <v>5996</v>
      </c>
      <c r="B2750" s="2" t="s">
        <v>38</v>
      </c>
      <c r="C2750" s="2">
        <f>COUNTIFS('Все позиции'!$H$2:$H$10401,A2750,'Все позиции'!$L$2:$L$10401,B2750)</f>
        <v>1</v>
      </c>
      <c r="D2750" s="2">
        <f>SUMIFS('Все позиции'!$K$2:$K$10401,'Все позиции'!$H$2:$H$10401,A2750,'Все позиции'!$L$2:$L$10401,B2750)</f>
        <v>500</v>
      </c>
      <c r="E2750" s="4">
        <f>SUMIFS('Все позиции'!$P$2:$P$10401,'Все позиции'!$H$2:$H$10401,A2750,'Все позиции'!$L$2:$L$10401,B2750)</f>
        <v>166505.60000000001</v>
      </c>
      <c r="F2750" s="2">
        <f>COUNTIFS('Все позиции'!$H$2:$H$10401,A2750,'Все позиции'!$L$2:$L$10401,B2750,'Все позиции'!$F$2:$F$10401,"&lt;&gt;")</f>
        <v>1</v>
      </c>
      <c r="G2750" s="2" t="str">
        <f t="shared" si="42"/>
        <v>да</v>
      </c>
    </row>
    <row r="2751" spans="1:7" x14ac:dyDescent="0.25">
      <c r="A2751" s="2" t="s">
        <v>4647</v>
      </c>
      <c r="B2751" s="2" t="s">
        <v>38</v>
      </c>
      <c r="C2751" s="2">
        <f>COUNTIFS('Все позиции'!$H$2:$H$10401,A2751,'Все позиции'!$L$2:$L$10401,B2751)</f>
        <v>2</v>
      </c>
      <c r="D2751" s="2">
        <f>SUMIFS('Все позиции'!$K$2:$K$10401,'Все позиции'!$H$2:$H$10401,A2751,'Все позиции'!$L$2:$L$10401,B2751)</f>
        <v>1000</v>
      </c>
      <c r="E2751" s="4">
        <f>SUMIFS('Все позиции'!$P$2:$P$10401,'Все позиции'!$H$2:$H$10401,A2751,'Все позиции'!$L$2:$L$10401,B2751)</f>
        <v>0</v>
      </c>
      <c r="F2751" s="2">
        <f>COUNTIFS('Все позиции'!$H$2:$H$10401,A2751,'Все позиции'!$L$2:$L$10401,B2751,'Все позиции'!$F$2:$F$10401,"&lt;&gt;")</f>
        <v>0</v>
      </c>
      <c r="G2751" s="2" t="str">
        <f t="shared" si="42"/>
        <v>нет</v>
      </c>
    </row>
    <row r="2752" spans="1:7" x14ac:dyDescent="0.25">
      <c r="A2752" s="2" t="s">
        <v>518</v>
      </c>
      <c r="B2752" s="2" t="s">
        <v>38</v>
      </c>
      <c r="C2752" s="2">
        <f>COUNTIFS('Все позиции'!$H$2:$H$10401,A2752,'Все позиции'!$L$2:$L$10401,B2752)</f>
        <v>1</v>
      </c>
      <c r="D2752" s="2">
        <f>SUMIFS('Все позиции'!$K$2:$K$10401,'Все позиции'!$H$2:$H$10401,A2752,'Все позиции'!$L$2:$L$10401,B2752)</f>
        <v>200</v>
      </c>
      <c r="E2752" s="4">
        <f>SUMIFS('Все позиции'!$P$2:$P$10401,'Все позиции'!$H$2:$H$10401,A2752,'Все позиции'!$L$2:$L$10401,B2752)</f>
        <v>12792.92</v>
      </c>
      <c r="F2752" s="2">
        <f>COUNTIFS('Все позиции'!$H$2:$H$10401,A2752,'Все позиции'!$L$2:$L$10401,B2752,'Все позиции'!$F$2:$F$10401,"&lt;&gt;")</f>
        <v>0</v>
      </c>
      <c r="G2752" s="2" t="str">
        <f t="shared" si="42"/>
        <v>нет</v>
      </c>
    </row>
    <row r="2753" spans="1:7" x14ac:dyDescent="0.25">
      <c r="A2753" s="2" t="s">
        <v>4648</v>
      </c>
      <c r="B2753" s="2" t="s">
        <v>38</v>
      </c>
      <c r="C2753" s="2">
        <f>COUNTIFS('Все позиции'!$H$2:$H$10401,A2753,'Все позиции'!$L$2:$L$10401,B2753)</f>
        <v>1</v>
      </c>
      <c r="D2753" s="2">
        <f>SUMIFS('Все позиции'!$K$2:$K$10401,'Все позиции'!$H$2:$H$10401,A2753,'Все позиции'!$L$2:$L$10401,B2753)</f>
        <v>2000</v>
      </c>
      <c r="E2753" s="4">
        <f>SUMIFS('Все позиции'!$P$2:$P$10401,'Все позиции'!$H$2:$H$10401,A2753,'Все позиции'!$L$2:$L$10401,B2753)</f>
        <v>0</v>
      </c>
      <c r="F2753" s="2">
        <f>COUNTIFS('Все позиции'!$H$2:$H$10401,A2753,'Все позиции'!$L$2:$L$10401,B2753,'Все позиции'!$F$2:$F$10401,"&lt;&gt;")</f>
        <v>0</v>
      </c>
      <c r="G2753" s="2" t="str">
        <f t="shared" si="42"/>
        <v>нет</v>
      </c>
    </row>
    <row r="2754" spans="1:7" x14ac:dyDescent="0.25">
      <c r="A2754" s="2" t="s">
        <v>519</v>
      </c>
      <c r="B2754" s="2" t="s">
        <v>38</v>
      </c>
      <c r="C2754" s="2">
        <f>COUNTIFS('Все позиции'!$H$2:$H$10401,A2754,'Все позиции'!$L$2:$L$10401,B2754)</f>
        <v>1</v>
      </c>
      <c r="D2754" s="2">
        <f>SUMIFS('Все позиции'!$K$2:$K$10401,'Все позиции'!$H$2:$H$10401,A2754,'Все позиции'!$L$2:$L$10401,B2754)</f>
        <v>350</v>
      </c>
      <c r="E2754" s="4">
        <f>SUMIFS('Все позиции'!$P$2:$P$10401,'Все позиции'!$H$2:$H$10401,A2754,'Все позиции'!$L$2:$L$10401,B2754)</f>
        <v>51936.01</v>
      </c>
      <c r="F2754" s="2">
        <f>COUNTIFS('Все позиции'!$H$2:$H$10401,A2754,'Все позиции'!$L$2:$L$10401,B2754,'Все позиции'!$F$2:$F$10401,"&lt;&gt;")</f>
        <v>0</v>
      </c>
      <c r="G2754" s="2" t="str">
        <f t="shared" ref="G2754:G2817" si="43">IF(F2754&gt;0,"да","нет")</f>
        <v>нет</v>
      </c>
    </row>
    <row r="2755" spans="1:7" x14ac:dyDescent="0.25">
      <c r="A2755" s="2" t="s">
        <v>4363</v>
      </c>
      <c r="B2755" s="2" t="s">
        <v>38</v>
      </c>
      <c r="C2755" s="2">
        <f>COUNTIFS('Все позиции'!$H$2:$H$10401,A2755,'Все позиции'!$L$2:$L$10401,B2755)</f>
        <v>1</v>
      </c>
      <c r="D2755" s="2">
        <f>SUMIFS('Все позиции'!$K$2:$K$10401,'Все позиции'!$H$2:$H$10401,A2755,'Все позиции'!$L$2:$L$10401,B2755)</f>
        <v>50</v>
      </c>
      <c r="E2755" s="4">
        <f>SUMIFS('Все позиции'!$P$2:$P$10401,'Все позиции'!$H$2:$H$10401,A2755,'Все позиции'!$L$2:$L$10401,B2755)</f>
        <v>10960.48</v>
      </c>
      <c r="F2755" s="2">
        <f>COUNTIFS('Все позиции'!$H$2:$H$10401,A2755,'Все позиции'!$L$2:$L$10401,B2755,'Все позиции'!$F$2:$F$10401,"&lt;&gt;")</f>
        <v>0</v>
      </c>
      <c r="G2755" s="2" t="str">
        <f t="shared" si="43"/>
        <v>нет</v>
      </c>
    </row>
    <row r="2756" spans="1:7" x14ac:dyDescent="0.25">
      <c r="A2756" s="2" t="s">
        <v>5998</v>
      </c>
      <c r="B2756" s="2" t="s">
        <v>38</v>
      </c>
      <c r="C2756" s="2">
        <f>COUNTIFS('Все позиции'!$H$2:$H$10401,A2756,'Все позиции'!$L$2:$L$10401,B2756)</f>
        <v>1</v>
      </c>
      <c r="D2756" s="2">
        <f>SUMIFS('Все позиции'!$K$2:$K$10401,'Все позиции'!$H$2:$H$10401,A2756,'Все позиции'!$L$2:$L$10401,B2756)</f>
        <v>500</v>
      </c>
      <c r="E2756" s="4">
        <f>SUMIFS('Все позиции'!$P$2:$P$10401,'Все позиции'!$H$2:$H$10401,A2756,'Все позиции'!$L$2:$L$10401,B2756)</f>
        <v>137250</v>
      </c>
      <c r="F2756" s="2">
        <f>COUNTIFS('Все позиции'!$H$2:$H$10401,A2756,'Все позиции'!$L$2:$L$10401,B2756,'Все позиции'!$F$2:$F$10401,"&lt;&gt;")</f>
        <v>1</v>
      </c>
      <c r="G2756" s="2" t="str">
        <f t="shared" si="43"/>
        <v>да</v>
      </c>
    </row>
    <row r="2757" spans="1:7" x14ac:dyDescent="0.25">
      <c r="A2757" s="2" t="s">
        <v>5997</v>
      </c>
      <c r="B2757" s="2" t="s">
        <v>38</v>
      </c>
      <c r="C2757" s="2">
        <f>COUNTIFS('Все позиции'!$H$2:$H$10401,A2757,'Все позиции'!$L$2:$L$10401,B2757)</f>
        <v>1</v>
      </c>
      <c r="D2757" s="2">
        <f>SUMIFS('Все позиции'!$K$2:$K$10401,'Все позиции'!$H$2:$H$10401,A2757,'Все позиции'!$L$2:$L$10401,B2757)</f>
        <v>1500</v>
      </c>
      <c r="E2757" s="4">
        <f>SUMIFS('Все позиции'!$P$2:$P$10401,'Все позиции'!$H$2:$H$10401,A2757,'Все позиции'!$L$2:$L$10401,B2757)</f>
        <v>51752.4</v>
      </c>
      <c r="F2757" s="2">
        <f>COUNTIFS('Все позиции'!$H$2:$H$10401,A2757,'Все позиции'!$L$2:$L$10401,B2757,'Все позиции'!$F$2:$F$10401,"&lt;&gt;")</f>
        <v>1</v>
      </c>
      <c r="G2757" s="2" t="str">
        <f t="shared" si="43"/>
        <v>да</v>
      </c>
    </row>
    <row r="2758" spans="1:7" x14ac:dyDescent="0.25">
      <c r="A2758" s="2" t="s">
        <v>8811</v>
      </c>
      <c r="B2758" s="2" t="s">
        <v>38</v>
      </c>
      <c r="C2758" s="2">
        <f>COUNTIFS('Все позиции'!$H$2:$H$10401,A2758,'Все позиции'!$L$2:$L$10401,B2758)</f>
        <v>1</v>
      </c>
      <c r="D2758" s="2">
        <f>SUMIFS('Все позиции'!$K$2:$K$10401,'Все позиции'!$H$2:$H$10401,A2758,'Все позиции'!$L$2:$L$10401,B2758)</f>
        <v>300</v>
      </c>
      <c r="E2758" s="4">
        <f>SUMIFS('Все позиции'!$P$2:$P$10401,'Все позиции'!$H$2:$H$10401,A2758,'Все позиции'!$L$2:$L$10401,B2758)</f>
        <v>46976.1</v>
      </c>
      <c r="F2758" s="2">
        <f>COUNTIFS('Все позиции'!$H$2:$H$10401,A2758,'Все позиции'!$L$2:$L$10401,B2758,'Все позиции'!$F$2:$F$10401,"&lt;&gt;")</f>
        <v>1</v>
      </c>
      <c r="G2758" s="2" t="str">
        <f t="shared" si="43"/>
        <v>да</v>
      </c>
    </row>
    <row r="2759" spans="1:7" x14ac:dyDescent="0.25">
      <c r="A2759" s="2" t="s">
        <v>8809</v>
      </c>
      <c r="B2759" s="2" t="s">
        <v>38</v>
      </c>
      <c r="C2759" s="2">
        <f>COUNTIFS('Все позиции'!$H$2:$H$10401,A2759,'Все позиции'!$L$2:$L$10401,B2759)</f>
        <v>1</v>
      </c>
      <c r="D2759" s="2">
        <f>SUMIFS('Все позиции'!$K$2:$K$10401,'Все позиции'!$H$2:$H$10401,A2759,'Все позиции'!$L$2:$L$10401,B2759)</f>
        <v>500</v>
      </c>
      <c r="E2759" s="4">
        <f>SUMIFS('Все позиции'!$P$2:$P$10401,'Все позиции'!$H$2:$H$10401,A2759,'Все позиции'!$L$2:$L$10401,B2759)</f>
        <v>21752.6</v>
      </c>
      <c r="F2759" s="2">
        <f>COUNTIFS('Все позиции'!$H$2:$H$10401,A2759,'Все позиции'!$L$2:$L$10401,B2759,'Все позиции'!$F$2:$F$10401,"&lt;&gt;")</f>
        <v>1</v>
      </c>
      <c r="G2759" s="2" t="str">
        <f t="shared" si="43"/>
        <v>да</v>
      </c>
    </row>
    <row r="2760" spans="1:7" x14ac:dyDescent="0.25">
      <c r="A2760" s="2" t="s">
        <v>8810</v>
      </c>
      <c r="B2760" s="2" t="s">
        <v>38</v>
      </c>
      <c r="C2760" s="2">
        <f>COUNTIFS('Все позиции'!$H$2:$H$10401,A2760,'Все позиции'!$L$2:$L$10401,B2760)</f>
        <v>1</v>
      </c>
      <c r="D2760" s="2">
        <f>SUMIFS('Все позиции'!$K$2:$K$10401,'Все позиции'!$H$2:$H$10401,A2760,'Все позиции'!$L$2:$L$10401,B2760)</f>
        <v>300</v>
      </c>
      <c r="E2760" s="4">
        <f>SUMIFS('Все позиции'!$P$2:$P$10401,'Все позиции'!$H$2:$H$10401,A2760,'Все позиции'!$L$2:$L$10401,B2760)</f>
        <v>26970.54</v>
      </c>
      <c r="F2760" s="2">
        <f>COUNTIFS('Все позиции'!$H$2:$H$10401,A2760,'Все позиции'!$L$2:$L$10401,B2760,'Все позиции'!$F$2:$F$10401,"&lt;&gt;")</f>
        <v>1</v>
      </c>
      <c r="G2760" s="2" t="str">
        <f t="shared" si="43"/>
        <v>да</v>
      </c>
    </row>
    <row r="2761" spans="1:7" x14ac:dyDescent="0.25">
      <c r="A2761" s="2" t="s">
        <v>188</v>
      </c>
      <c r="B2761" s="2" t="s">
        <v>21</v>
      </c>
      <c r="C2761" s="2">
        <f>COUNTIFS('Все позиции'!$H$2:$H$10401,A2761,'Все позиции'!$L$2:$L$10401,B2761)</f>
        <v>1</v>
      </c>
      <c r="D2761" s="2">
        <f>SUMIFS('Все позиции'!$K$2:$K$10401,'Все позиции'!$H$2:$H$10401,A2761,'Все позиции'!$L$2:$L$10401,B2761)</f>
        <v>30</v>
      </c>
      <c r="E2761" s="4">
        <f>SUMIFS('Все позиции'!$P$2:$P$10401,'Все позиции'!$H$2:$H$10401,A2761,'Все позиции'!$L$2:$L$10401,B2761)</f>
        <v>18574.5</v>
      </c>
      <c r="F2761" s="2">
        <f>COUNTIFS('Все позиции'!$H$2:$H$10401,A2761,'Все позиции'!$L$2:$L$10401,B2761,'Все позиции'!$F$2:$F$10401,"&lt;&gt;")</f>
        <v>0</v>
      </c>
      <c r="G2761" s="2" t="str">
        <f t="shared" si="43"/>
        <v>нет</v>
      </c>
    </row>
    <row r="2762" spans="1:7" x14ac:dyDescent="0.25">
      <c r="A2762" s="2" t="s">
        <v>9816</v>
      </c>
      <c r="B2762" s="2" t="s">
        <v>21</v>
      </c>
      <c r="C2762" s="2">
        <f>COUNTIFS('Все позиции'!$H$2:$H$10401,A2762,'Все позиции'!$L$2:$L$10401,B2762)</f>
        <v>4</v>
      </c>
      <c r="D2762" s="2">
        <f>SUMIFS('Все позиции'!$K$2:$K$10401,'Все позиции'!$H$2:$H$10401,A2762,'Все позиции'!$L$2:$L$10401,B2762)</f>
        <v>1121</v>
      </c>
      <c r="E2762" s="4">
        <f>SUMIFS('Все позиции'!$P$2:$P$10401,'Все позиции'!$H$2:$H$10401,A2762,'Все позиции'!$L$2:$L$10401,B2762)</f>
        <v>330116.11</v>
      </c>
      <c r="F2762" s="2">
        <f>COUNTIFS('Все позиции'!$H$2:$H$10401,A2762,'Все позиции'!$L$2:$L$10401,B2762,'Все позиции'!$F$2:$F$10401,"&lt;&gt;")</f>
        <v>4</v>
      </c>
      <c r="G2762" s="2" t="str">
        <f t="shared" si="43"/>
        <v>да</v>
      </c>
    </row>
    <row r="2763" spans="1:7" x14ac:dyDescent="0.25">
      <c r="A2763" s="2" t="s">
        <v>8278</v>
      </c>
      <c r="B2763" s="2" t="s">
        <v>23</v>
      </c>
      <c r="C2763" s="2">
        <f>COUNTIFS('Все позиции'!$H$2:$H$10401,A2763,'Все позиции'!$L$2:$L$10401,B2763)</f>
        <v>1</v>
      </c>
      <c r="D2763" s="2">
        <f>SUMIFS('Все позиции'!$K$2:$K$10401,'Все позиции'!$H$2:$H$10401,A2763,'Все позиции'!$L$2:$L$10401,B2763)</f>
        <v>0.5</v>
      </c>
      <c r="E2763" s="4">
        <f>SUMIFS('Все позиции'!$P$2:$P$10401,'Все позиции'!$H$2:$H$10401,A2763,'Все позиции'!$L$2:$L$10401,B2763)</f>
        <v>0</v>
      </c>
      <c r="F2763" s="2">
        <f>COUNTIFS('Все позиции'!$H$2:$H$10401,A2763,'Все позиции'!$L$2:$L$10401,B2763,'Все позиции'!$F$2:$F$10401,"&lt;&gt;")</f>
        <v>1</v>
      </c>
      <c r="G2763" s="2" t="str">
        <f t="shared" si="43"/>
        <v>да</v>
      </c>
    </row>
    <row r="2764" spans="1:7" x14ac:dyDescent="0.25">
      <c r="A2764" s="2" t="s">
        <v>8271</v>
      </c>
      <c r="B2764" s="2" t="s">
        <v>23</v>
      </c>
      <c r="C2764" s="2">
        <f>COUNTIFS('Все позиции'!$H$2:$H$10401,A2764,'Все позиции'!$L$2:$L$10401,B2764)</f>
        <v>1</v>
      </c>
      <c r="D2764" s="2">
        <f>SUMIFS('Все позиции'!$K$2:$K$10401,'Все позиции'!$H$2:$H$10401,A2764,'Все позиции'!$L$2:$L$10401,B2764)</f>
        <v>0.1</v>
      </c>
      <c r="E2764" s="4">
        <f>SUMIFS('Все позиции'!$P$2:$P$10401,'Все позиции'!$H$2:$H$10401,A2764,'Все позиции'!$L$2:$L$10401,B2764)</f>
        <v>0</v>
      </c>
      <c r="F2764" s="2">
        <f>COUNTIFS('Все позиции'!$H$2:$H$10401,A2764,'Все позиции'!$L$2:$L$10401,B2764,'Все позиции'!$F$2:$F$10401,"&lt;&gt;")</f>
        <v>1</v>
      </c>
      <c r="G2764" s="2" t="str">
        <f t="shared" si="43"/>
        <v>да</v>
      </c>
    </row>
    <row r="2765" spans="1:7" x14ac:dyDescent="0.25">
      <c r="A2765" s="2" t="s">
        <v>8272</v>
      </c>
      <c r="B2765" s="2" t="s">
        <v>23</v>
      </c>
      <c r="C2765" s="2">
        <f>COUNTIFS('Все позиции'!$H$2:$H$10401,A2765,'Все позиции'!$L$2:$L$10401,B2765)</f>
        <v>2</v>
      </c>
      <c r="D2765" s="2">
        <f>SUMIFS('Все позиции'!$K$2:$K$10401,'Все позиции'!$H$2:$H$10401,A2765,'Все позиции'!$L$2:$L$10401,B2765)</f>
        <v>2.8</v>
      </c>
      <c r="E2765" s="4">
        <f>SUMIFS('Все позиции'!$P$2:$P$10401,'Все позиции'!$H$2:$H$10401,A2765,'Все позиции'!$L$2:$L$10401,B2765)</f>
        <v>0</v>
      </c>
      <c r="F2765" s="2">
        <f>COUNTIFS('Все позиции'!$H$2:$H$10401,A2765,'Все позиции'!$L$2:$L$10401,B2765,'Все позиции'!$F$2:$F$10401,"&lt;&gt;")</f>
        <v>2</v>
      </c>
      <c r="G2765" s="2" t="str">
        <f t="shared" si="43"/>
        <v>да</v>
      </c>
    </row>
    <row r="2766" spans="1:7" x14ac:dyDescent="0.25">
      <c r="A2766" s="2" t="s">
        <v>9883</v>
      </c>
      <c r="B2766" s="2" t="s">
        <v>557</v>
      </c>
      <c r="C2766" s="2">
        <f>COUNTIFS('Все позиции'!$H$2:$H$10401,A2766,'Все позиции'!$L$2:$L$10401,B2766)</f>
        <v>1</v>
      </c>
      <c r="D2766" s="2">
        <f>SUMIFS('Все позиции'!$K$2:$K$10401,'Все позиции'!$H$2:$H$10401,A2766,'Все позиции'!$L$2:$L$10401,B2766)</f>
        <v>1058.26</v>
      </c>
      <c r="E2766" s="4">
        <f>SUMIFS('Все позиции'!$P$2:$P$10401,'Все позиции'!$H$2:$H$10401,A2766,'Все позиции'!$L$2:$L$10401,B2766)</f>
        <v>45660107.140000001</v>
      </c>
      <c r="F2766" s="2">
        <f>COUNTIFS('Все позиции'!$H$2:$H$10401,A2766,'Все позиции'!$L$2:$L$10401,B2766,'Все позиции'!$F$2:$F$10401,"&lt;&gt;")</f>
        <v>1</v>
      </c>
      <c r="G2766" s="2" t="str">
        <f t="shared" si="43"/>
        <v>да</v>
      </c>
    </row>
    <row r="2767" spans="1:7" x14ac:dyDescent="0.25">
      <c r="A2767" s="2" t="s">
        <v>3532</v>
      </c>
      <c r="B2767" s="2" t="s">
        <v>38</v>
      </c>
      <c r="C2767" s="2">
        <f>COUNTIFS('Все позиции'!$H$2:$H$10401,A2767,'Все позиции'!$L$2:$L$10401,B2767)</f>
        <v>1</v>
      </c>
      <c r="D2767" s="2">
        <f>SUMIFS('Все позиции'!$K$2:$K$10401,'Все позиции'!$H$2:$H$10401,A2767,'Все позиции'!$L$2:$L$10401,B2767)</f>
        <v>6</v>
      </c>
      <c r="E2767" s="4">
        <f>SUMIFS('Все позиции'!$P$2:$P$10401,'Все позиции'!$H$2:$H$10401,A2767,'Все позиции'!$L$2:$L$10401,B2767)</f>
        <v>10887.62</v>
      </c>
      <c r="F2767" s="2">
        <f>COUNTIFS('Все позиции'!$H$2:$H$10401,A2767,'Все позиции'!$L$2:$L$10401,B2767,'Все позиции'!$F$2:$F$10401,"&lt;&gt;")</f>
        <v>0</v>
      </c>
      <c r="G2767" s="2" t="str">
        <f t="shared" si="43"/>
        <v>нет</v>
      </c>
    </row>
    <row r="2768" spans="1:7" x14ac:dyDescent="0.25">
      <c r="A2768" s="2" t="s">
        <v>8620</v>
      </c>
      <c r="B2768" s="2" t="s">
        <v>38</v>
      </c>
      <c r="C2768" s="2">
        <f>COUNTIFS('Все позиции'!$H$2:$H$10401,A2768,'Все позиции'!$L$2:$L$10401,B2768)</f>
        <v>1</v>
      </c>
      <c r="D2768" s="2">
        <f>SUMIFS('Все позиции'!$K$2:$K$10401,'Все позиции'!$H$2:$H$10401,A2768,'Все позиции'!$L$2:$L$10401,B2768)</f>
        <v>1</v>
      </c>
      <c r="E2768" s="4">
        <f>SUMIFS('Все позиции'!$P$2:$P$10401,'Все позиции'!$H$2:$H$10401,A2768,'Все позиции'!$L$2:$L$10401,B2768)</f>
        <v>292800</v>
      </c>
      <c r="F2768" s="2">
        <f>COUNTIFS('Все позиции'!$H$2:$H$10401,A2768,'Все позиции'!$L$2:$L$10401,B2768,'Все позиции'!$F$2:$F$10401,"&lt;&gt;")</f>
        <v>1</v>
      </c>
      <c r="G2768" s="2" t="str">
        <f t="shared" si="43"/>
        <v>да</v>
      </c>
    </row>
    <row r="2769" spans="1:7" x14ac:dyDescent="0.25">
      <c r="A2769" s="2" t="s">
        <v>6881</v>
      </c>
      <c r="B2769" s="2" t="s">
        <v>38</v>
      </c>
      <c r="C2769" s="2">
        <f>COUNTIFS('Все позиции'!$H$2:$H$10401,A2769,'Все позиции'!$L$2:$L$10401,B2769)</f>
        <v>1</v>
      </c>
      <c r="D2769" s="2">
        <f>SUMIFS('Все позиции'!$K$2:$K$10401,'Все позиции'!$H$2:$H$10401,A2769,'Все позиции'!$L$2:$L$10401,B2769)</f>
        <v>1</v>
      </c>
      <c r="E2769" s="4">
        <f>SUMIFS('Все позиции'!$P$2:$P$10401,'Все позиции'!$H$2:$H$10401,A2769,'Все позиции'!$L$2:$L$10401,B2769)</f>
        <v>10999.95</v>
      </c>
      <c r="F2769" s="2">
        <f>COUNTIFS('Все позиции'!$H$2:$H$10401,A2769,'Все позиции'!$L$2:$L$10401,B2769,'Все позиции'!$F$2:$F$10401,"&lt;&gt;")</f>
        <v>0</v>
      </c>
      <c r="G2769" s="2" t="str">
        <f t="shared" si="43"/>
        <v>нет</v>
      </c>
    </row>
    <row r="2770" spans="1:7" x14ac:dyDescent="0.25">
      <c r="A2770" s="2" t="s">
        <v>4196</v>
      </c>
      <c r="B2770" s="2" t="s">
        <v>38</v>
      </c>
      <c r="C2770" s="2">
        <f>COUNTIFS('Все позиции'!$H$2:$H$10401,A2770,'Все позиции'!$L$2:$L$10401,B2770)</f>
        <v>1</v>
      </c>
      <c r="D2770" s="2">
        <f>SUMIFS('Все позиции'!$K$2:$K$10401,'Все позиции'!$H$2:$H$10401,A2770,'Все позиции'!$L$2:$L$10401,B2770)</f>
        <v>10</v>
      </c>
      <c r="E2770" s="4">
        <f>SUMIFS('Все позиции'!$P$2:$P$10401,'Все позиции'!$H$2:$H$10401,A2770,'Все позиции'!$L$2:$L$10401,B2770)</f>
        <v>215039.88</v>
      </c>
      <c r="F2770" s="2">
        <f>COUNTIFS('Все позиции'!$H$2:$H$10401,A2770,'Все позиции'!$L$2:$L$10401,B2770,'Все позиции'!$F$2:$F$10401,"&lt;&gt;")</f>
        <v>0</v>
      </c>
      <c r="G2770" s="2" t="str">
        <f t="shared" si="43"/>
        <v>нет</v>
      </c>
    </row>
    <row r="2771" spans="1:7" x14ac:dyDescent="0.25">
      <c r="A2771" s="2" t="s">
        <v>9093</v>
      </c>
      <c r="B2771" s="2" t="s">
        <v>38</v>
      </c>
      <c r="C2771" s="2">
        <f>COUNTIFS('Все позиции'!$H$2:$H$10401,A2771,'Все позиции'!$L$2:$L$10401,B2771)</f>
        <v>2</v>
      </c>
      <c r="D2771" s="2">
        <f>SUMIFS('Все позиции'!$K$2:$K$10401,'Все позиции'!$H$2:$H$10401,A2771,'Все позиции'!$L$2:$L$10401,B2771)</f>
        <v>2</v>
      </c>
      <c r="E2771" s="4">
        <f>SUMIFS('Все позиции'!$P$2:$P$10401,'Все позиции'!$H$2:$H$10401,A2771,'Все позиции'!$L$2:$L$10401,B2771)</f>
        <v>36168.120000000003</v>
      </c>
      <c r="F2771" s="2">
        <f>COUNTIFS('Все позиции'!$H$2:$H$10401,A2771,'Все позиции'!$L$2:$L$10401,B2771,'Все позиции'!$F$2:$F$10401,"&lt;&gt;")</f>
        <v>2</v>
      </c>
      <c r="G2771" s="2" t="str">
        <f t="shared" si="43"/>
        <v>да</v>
      </c>
    </row>
    <row r="2772" spans="1:7" x14ac:dyDescent="0.25">
      <c r="A2772" s="2" t="s">
        <v>6416</v>
      </c>
      <c r="B2772" s="2" t="s">
        <v>38</v>
      </c>
      <c r="C2772" s="2">
        <f>COUNTIFS('Все позиции'!$H$2:$H$10401,A2772,'Все позиции'!$L$2:$L$10401,B2772)</f>
        <v>1</v>
      </c>
      <c r="D2772" s="2">
        <f>SUMIFS('Все позиции'!$K$2:$K$10401,'Все позиции'!$H$2:$H$10401,A2772,'Все позиции'!$L$2:$L$10401,B2772)</f>
        <v>20</v>
      </c>
      <c r="E2772" s="4">
        <f>SUMIFS('Все позиции'!$P$2:$P$10401,'Все позиции'!$H$2:$H$10401,A2772,'Все позиции'!$L$2:$L$10401,B2772)</f>
        <v>107545.93</v>
      </c>
      <c r="F2772" s="2">
        <f>COUNTIFS('Все позиции'!$H$2:$H$10401,A2772,'Все позиции'!$L$2:$L$10401,B2772,'Все позиции'!$F$2:$F$10401,"&lt;&gt;")</f>
        <v>1</v>
      </c>
      <c r="G2772" s="2" t="str">
        <f t="shared" si="43"/>
        <v>да</v>
      </c>
    </row>
    <row r="2773" spans="1:7" x14ac:dyDescent="0.25">
      <c r="A2773" s="2" t="s">
        <v>2131</v>
      </c>
      <c r="B2773" s="2" t="s">
        <v>38</v>
      </c>
      <c r="C2773" s="2">
        <f>COUNTIFS('Все позиции'!$H$2:$H$10401,A2773,'Все позиции'!$L$2:$L$10401,B2773)</f>
        <v>1</v>
      </c>
      <c r="D2773" s="2">
        <f>SUMIFS('Все позиции'!$K$2:$K$10401,'Все позиции'!$H$2:$H$10401,A2773,'Все позиции'!$L$2:$L$10401,B2773)</f>
        <v>7</v>
      </c>
      <c r="E2773" s="4">
        <f>SUMIFS('Все позиции'!$P$2:$P$10401,'Все позиции'!$H$2:$H$10401,A2773,'Все позиции'!$L$2:$L$10401,B2773)</f>
        <v>8766.91</v>
      </c>
      <c r="F2773" s="2">
        <f>COUNTIFS('Все позиции'!$H$2:$H$10401,A2773,'Все позиции'!$L$2:$L$10401,B2773,'Все позиции'!$F$2:$F$10401,"&lt;&gt;")</f>
        <v>0</v>
      </c>
      <c r="G2773" s="2" t="str">
        <f t="shared" si="43"/>
        <v>нет</v>
      </c>
    </row>
    <row r="2774" spans="1:7" x14ac:dyDescent="0.25">
      <c r="A2774" s="2" t="s">
        <v>8956</v>
      </c>
      <c r="B2774" s="2" t="s">
        <v>38</v>
      </c>
      <c r="C2774" s="2">
        <f>COUNTIFS('Все позиции'!$H$2:$H$10401,A2774,'Все позиции'!$L$2:$L$10401,B2774)</f>
        <v>1</v>
      </c>
      <c r="D2774" s="2">
        <f>SUMIFS('Все позиции'!$K$2:$K$10401,'Все позиции'!$H$2:$H$10401,A2774,'Все позиции'!$L$2:$L$10401,B2774)</f>
        <v>145</v>
      </c>
      <c r="E2774" s="4">
        <f>SUMIFS('Все позиции'!$P$2:$P$10401,'Все позиции'!$H$2:$H$10401,A2774,'Все позиции'!$L$2:$L$10401,B2774)</f>
        <v>771949.14</v>
      </c>
      <c r="F2774" s="2">
        <f>COUNTIFS('Все позиции'!$H$2:$H$10401,A2774,'Все позиции'!$L$2:$L$10401,B2774,'Все позиции'!$F$2:$F$10401,"&lt;&gt;")</f>
        <v>1</v>
      </c>
      <c r="G2774" s="2" t="str">
        <f t="shared" si="43"/>
        <v>да</v>
      </c>
    </row>
    <row r="2775" spans="1:7" x14ac:dyDescent="0.25">
      <c r="A2775" s="2" t="s">
        <v>8958</v>
      </c>
      <c r="B2775" s="2" t="s">
        <v>38</v>
      </c>
      <c r="C2775" s="2">
        <f>COUNTIFS('Все позиции'!$H$2:$H$10401,A2775,'Все позиции'!$L$2:$L$10401,B2775)</f>
        <v>1</v>
      </c>
      <c r="D2775" s="2">
        <f>SUMIFS('Все позиции'!$K$2:$K$10401,'Все позиции'!$H$2:$H$10401,A2775,'Все позиции'!$L$2:$L$10401,B2775)</f>
        <v>90</v>
      </c>
      <c r="E2775" s="4">
        <f>SUMIFS('Все позиции'!$P$2:$P$10401,'Все позиции'!$H$2:$H$10401,A2775,'Все позиции'!$L$2:$L$10401,B2775)</f>
        <v>799453.8</v>
      </c>
      <c r="F2775" s="2">
        <f>COUNTIFS('Все позиции'!$H$2:$H$10401,A2775,'Все позиции'!$L$2:$L$10401,B2775,'Все позиции'!$F$2:$F$10401,"&lt;&gt;")</f>
        <v>1</v>
      </c>
      <c r="G2775" s="2" t="str">
        <f t="shared" si="43"/>
        <v>да</v>
      </c>
    </row>
    <row r="2776" spans="1:7" x14ac:dyDescent="0.25">
      <c r="A2776" s="2" t="s">
        <v>8960</v>
      </c>
      <c r="B2776" s="2" t="s">
        <v>38</v>
      </c>
      <c r="C2776" s="2">
        <f>COUNTIFS('Все позиции'!$H$2:$H$10401,A2776,'Все позиции'!$L$2:$L$10401,B2776)</f>
        <v>1</v>
      </c>
      <c r="D2776" s="2">
        <f>SUMIFS('Все позиции'!$K$2:$K$10401,'Все позиции'!$H$2:$H$10401,A2776,'Все позиции'!$L$2:$L$10401,B2776)</f>
        <v>100</v>
      </c>
      <c r="E2776" s="4">
        <f>SUMIFS('Все позиции'!$P$2:$P$10401,'Все позиции'!$H$2:$H$10401,A2776,'Все позиции'!$L$2:$L$10401,B2776)</f>
        <v>1267709.32</v>
      </c>
      <c r="F2776" s="2">
        <f>COUNTIFS('Все позиции'!$H$2:$H$10401,A2776,'Все позиции'!$L$2:$L$10401,B2776,'Все позиции'!$F$2:$F$10401,"&lt;&gt;")</f>
        <v>1</v>
      </c>
      <c r="G2776" s="2" t="str">
        <f t="shared" si="43"/>
        <v>да</v>
      </c>
    </row>
    <row r="2777" spans="1:7" x14ac:dyDescent="0.25">
      <c r="A2777" s="2" t="s">
        <v>5815</v>
      </c>
      <c r="B2777" s="2" t="s">
        <v>38</v>
      </c>
      <c r="C2777" s="2">
        <f>COUNTIFS('Все позиции'!$H$2:$H$10401,A2777,'Все позиции'!$L$2:$L$10401,B2777)</f>
        <v>1</v>
      </c>
      <c r="D2777" s="2">
        <f>SUMIFS('Все позиции'!$K$2:$K$10401,'Все позиции'!$H$2:$H$10401,A2777,'Все позиции'!$L$2:$L$10401,B2777)</f>
        <v>1</v>
      </c>
      <c r="E2777" s="4">
        <f>SUMIFS('Все позиции'!$P$2:$P$10401,'Все позиции'!$H$2:$H$10401,A2777,'Все позиции'!$L$2:$L$10401,B2777)</f>
        <v>21099.83</v>
      </c>
      <c r="F2777" s="2">
        <f>COUNTIFS('Все позиции'!$H$2:$H$10401,A2777,'Все позиции'!$L$2:$L$10401,B2777,'Все позиции'!$F$2:$F$10401,"&lt;&gt;")</f>
        <v>1</v>
      </c>
      <c r="G2777" s="2" t="str">
        <f t="shared" si="43"/>
        <v>да</v>
      </c>
    </row>
    <row r="2778" spans="1:7" x14ac:dyDescent="0.25">
      <c r="A2778" s="2" t="s">
        <v>5816</v>
      </c>
      <c r="B2778" s="2" t="s">
        <v>38</v>
      </c>
      <c r="C2778" s="2">
        <f>COUNTIFS('Все позиции'!$H$2:$H$10401,A2778,'Все позиции'!$L$2:$L$10401,B2778)</f>
        <v>1</v>
      </c>
      <c r="D2778" s="2">
        <f>SUMIFS('Все позиции'!$K$2:$K$10401,'Все позиции'!$H$2:$H$10401,A2778,'Все позиции'!$L$2:$L$10401,B2778)</f>
        <v>1</v>
      </c>
      <c r="E2778" s="4">
        <f>SUMIFS('Все позиции'!$P$2:$P$10401,'Все позиции'!$H$2:$H$10401,A2778,'Все позиции'!$L$2:$L$10401,B2778)</f>
        <v>13015</v>
      </c>
      <c r="F2778" s="2">
        <f>COUNTIFS('Все позиции'!$H$2:$H$10401,A2778,'Все позиции'!$L$2:$L$10401,B2778,'Все позиции'!$F$2:$F$10401,"&lt;&gt;")</f>
        <v>1</v>
      </c>
      <c r="G2778" s="2" t="str">
        <f t="shared" si="43"/>
        <v>да</v>
      </c>
    </row>
    <row r="2779" spans="1:7" x14ac:dyDescent="0.25">
      <c r="A2779" s="2" t="s">
        <v>4299</v>
      </c>
      <c r="B2779" s="2" t="s">
        <v>38</v>
      </c>
      <c r="C2779" s="2">
        <f>COUNTIFS('Все позиции'!$H$2:$H$10401,A2779,'Все позиции'!$L$2:$L$10401,B2779)</f>
        <v>1</v>
      </c>
      <c r="D2779" s="2">
        <f>SUMIFS('Все позиции'!$K$2:$K$10401,'Все позиции'!$H$2:$H$10401,A2779,'Все позиции'!$L$2:$L$10401,B2779)</f>
        <v>27</v>
      </c>
      <c r="E2779" s="4">
        <f>SUMIFS('Все позиции'!$P$2:$P$10401,'Все позиции'!$H$2:$H$10401,A2779,'Все позиции'!$L$2:$L$10401,B2779)</f>
        <v>99700.49</v>
      </c>
      <c r="F2779" s="2">
        <f>COUNTIFS('Все позиции'!$H$2:$H$10401,A2779,'Все позиции'!$L$2:$L$10401,B2779,'Все позиции'!$F$2:$F$10401,"&lt;&gt;")</f>
        <v>0</v>
      </c>
      <c r="G2779" s="2" t="str">
        <f t="shared" si="43"/>
        <v>нет</v>
      </c>
    </row>
    <row r="2780" spans="1:7" x14ac:dyDescent="0.25">
      <c r="A2780" s="2" t="s">
        <v>661</v>
      </c>
      <c r="B2780" s="2" t="s">
        <v>38</v>
      </c>
      <c r="C2780" s="2">
        <f>COUNTIFS('Все позиции'!$H$2:$H$10401,A2780,'Все позиции'!$L$2:$L$10401,B2780)</f>
        <v>2</v>
      </c>
      <c r="D2780" s="2">
        <f>SUMIFS('Все позиции'!$K$2:$K$10401,'Все позиции'!$H$2:$H$10401,A2780,'Все позиции'!$L$2:$L$10401,B2780)</f>
        <v>48</v>
      </c>
      <c r="E2780" s="4">
        <f>SUMIFS('Все позиции'!$P$2:$P$10401,'Все позиции'!$H$2:$H$10401,A2780,'Все позиции'!$L$2:$L$10401,B2780)</f>
        <v>335715.4</v>
      </c>
      <c r="F2780" s="2">
        <f>COUNTIFS('Все позиции'!$H$2:$H$10401,A2780,'Все позиции'!$L$2:$L$10401,B2780,'Все позиции'!$F$2:$F$10401,"&lt;&gt;")</f>
        <v>1</v>
      </c>
      <c r="G2780" s="2" t="str">
        <f t="shared" si="43"/>
        <v>да</v>
      </c>
    </row>
    <row r="2781" spans="1:7" x14ac:dyDescent="0.25">
      <c r="A2781" s="2" t="s">
        <v>657</v>
      </c>
      <c r="B2781" s="2" t="s">
        <v>38</v>
      </c>
      <c r="C2781" s="2">
        <f>COUNTIFS('Все позиции'!$H$2:$H$10401,A2781,'Все позиции'!$L$2:$L$10401,B2781)</f>
        <v>1</v>
      </c>
      <c r="D2781" s="2">
        <f>SUMIFS('Все позиции'!$K$2:$K$10401,'Все позиции'!$H$2:$H$10401,A2781,'Все позиции'!$L$2:$L$10401,B2781)</f>
        <v>15</v>
      </c>
      <c r="E2781" s="4">
        <f>SUMIFS('Все позиции'!$P$2:$P$10401,'Все позиции'!$H$2:$H$10401,A2781,'Все позиции'!$L$2:$L$10401,B2781)</f>
        <v>174971.79</v>
      </c>
      <c r="F2781" s="2">
        <f>COUNTIFS('Все позиции'!$H$2:$H$10401,A2781,'Все позиции'!$L$2:$L$10401,B2781,'Все позиции'!$F$2:$F$10401,"&lt;&gt;")</f>
        <v>0</v>
      </c>
      <c r="G2781" s="2" t="str">
        <f t="shared" si="43"/>
        <v>нет</v>
      </c>
    </row>
    <row r="2782" spans="1:7" x14ac:dyDescent="0.25">
      <c r="A2782" s="2" t="s">
        <v>7406</v>
      </c>
      <c r="B2782" s="2" t="s">
        <v>38</v>
      </c>
      <c r="C2782" s="2">
        <f>COUNTIFS('Все позиции'!$H$2:$H$10401,A2782,'Все позиции'!$L$2:$L$10401,B2782)</f>
        <v>1</v>
      </c>
      <c r="D2782" s="2">
        <f>SUMIFS('Все позиции'!$K$2:$K$10401,'Все позиции'!$H$2:$H$10401,A2782,'Все позиции'!$L$2:$L$10401,B2782)</f>
        <v>104</v>
      </c>
      <c r="E2782" s="4">
        <f>SUMIFS('Все позиции'!$P$2:$P$10401,'Все позиции'!$H$2:$H$10401,A2782,'Все позиции'!$L$2:$L$10401,B2782)</f>
        <v>1398458.67</v>
      </c>
      <c r="F2782" s="2">
        <f>COUNTIFS('Все позиции'!$H$2:$H$10401,A2782,'Все позиции'!$L$2:$L$10401,B2782,'Все позиции'!$F$2:$F$10401,"&lt;&gt;")</f>
        <v>1</v>
      </c>
      <c r="G2782" s="2" t="str">
        <f t="shared" si="43"/>
        <v>да</v>
      </c>
    </row>
    <row r="2783" spans="1:7" x14ac:dyDescent="0.25">
      <c r="A2783" s="2" t="s">
        <v>2123</v>
      </c>
      <c r="B2783" s="2" t="s">
        <v>38</v>
      </c>
      <c r="C2783" s="2">
        <f>COUNTIFS('Все позиции'!$H$2:$H$10401,A2783,'Все позиции'!$L$2:$L$10401,B2783)</f>
        <v>1</v>
      </c>
      <c r="D2783" s="2">
        <f>SUMIFS('Все позиции'!$K$2:$K$10401,'Все позиции'!$H$2:$H$10401,A2783,'Все позиции'!$L$2:$L$10401,B2783)</f>
        <v>1</v>
      </c>
      <c r="E2783" s="4">
        <f>SUMIFS('Все позиции'!$P$2:$P$10401,'Все позиции'!$H$2:$H$10401,A2783,'Все позиции'!$L$2:$L$10401,B2783)</f>
        <v>611.37</v>
      </c>
      <c r="F2783" s="2">
        <f>COUNTIFS('Все позиции'!$H$2:$H$10401,A2783,'Все позиции'!$L$2:$L$10401,B2783,'Все позиции'!$F$2:$F$10401,"&lt;&gt;")</f>
        <v>0</v>
      </c>
      <c r="G2783" s="2" t="str">
        <f t="shared" si="43"/>
        <v>нет</v>
      </c>
    </row>
    <row r="2784" spans="1:7" x14ac:dyDescent="0.25">
      <c r="A2784" s="2" t="s">
        <v>7407</v>
      </c>
      <c r="B2784" s="2" t="s">
        <v>38</v>
      </c>
      <c r="C2784" s="2">
        <f>COUNTIFS('Все позиции'!$H$2:$H$10401,A2784,'Все позиции'!$L$2:$L$10401,B2784)</f>
        <v>1</v>
      </c>
      <c r="D2784" s="2">
        <f>SUMIFS('Все позиции'!$K$2:$K$10401,'Все позиции'!$H$2:$H$10401,A2784,'Все позиции'!$L$2:$L$10401,B2784)</f>
        <v>3</v>
      </c>
      <c r="E2784" s="4">
        <f>SUMIFS('Все позиции'!$P$2:$P$10401,'Все позиции'!$H$2:$H$10401,A2784,'Все позиции'!$L$2:$L$10401,B2784)</f>
        <v>11481.42</v>
      </c>
      <c r="F2784" s="2">
        <f>COUNTIFS('Все позиции'!$H$2:$H$10401,A2784,'Все позиции'!$L$2:$L$10401,B2784,'Все позиции'!$F$2:$F$10401,"&lt;&gt;")</f>
        <v>1</v>
      </c>
      <c r="G2784" s="2" t="str">
        <f t="shared" si="43"/>
        <v>да</v>
      </c>
    </row>
    <row r="2785" spans="1:7" x14ac:dyDescent="0.25">
      <c r="A2785" s="2" t="s">
        <v>7408</v>
      </c>
      <c r="B2785" s="2" t="s">
        <v>38</v>
      </c>
      <c r="C2785" s="2">
        <f>COUNTIFS('Все позиции'!$H$2:$H$10401,A2785,'Все позиции'!$L$2:$L$10401,B2785)</f>
        <v>1</v>
      </c>
      <c r="D2785" s="2">
        <f>SUMIFS('Все позиции'!$K$2:$K$10401,'Все позиции'!$H$2:$H$10401,A2785,'Все позиции'!$L$2:$L$10401,B2785)</f>
        <v>140</v>
      </c>
      <c r="E2785" s="4">
        <f>SUMIFS('Все позиции'!$P$2:$P$10401,'Все позиции'!$H$2:$H$10401,A2785,'Все позиции'!$L$2:$L$10401,B2785)</f>
        <v>579242.57999999996</v>
      </c>
      <c r="F2785" s="2">
        <f>COUNTIFS('Все позиции'!$H$2:$H$10401,A2785,'Все позиции'!$L$2:$L$10401,B2785,'Все позиции'!$F$2:$F$10401,"&lt;&gt;")</f>
        <v>1</v>
      </c>
      <c r="G2785" s="2" t="str">
        <f t="shared" si="43"/>
        <v>да</v>
      </c>
    </row>
    <row r="2786" spans="1:7" x14ac:dyDescent="0.25">
      <c r="A2786" s="2" t="s">
        <v>9765</v>
      </c>
      <c r="B2786" s="2" t="s">
        <v>38</v>
      </c>
      <c r="C2786" s="2">
        <f>COUNTIFS('Все позиции'!$H$2:$H$10401,A2786,'Все позиции'!$L$2:$L$10401,B2786)</f>
        <v>1</v>
      </c>
      <c r="D2786" s="2">
        <f>SUMIFS('Все позиции'!$K$2:$K$10401,'Все позиции'!$H$2:$H$10401,A2786,'Все позиции'!$L$2:$L$10401,B2786)</f>
        <v>7</v>
      </c>
      <c r="E2786" s="4">
        <f>SUMIFS('Все позиции'!$P$2:$P$10401,'Все позиции'!$H$2:$H$10401,A2786,'Все позиции'!$L$2:$L$10401,B2786)</f>
        <v>35342.959999999999</v>
      </c>
      <c r="F2786" s="2">
        <f>COUNTIFS('Все позиции'!$H$2:$H$10401,A2786,'Все позиции'!$L$2:$L$10401,B2786,'Все позиции'!$F$2:$F$10401,"&lt;&gt;")</f>
        <v>1</v>
      </c>
      <c r="G2786" s="2" t="str">
        <f t="shared" si="43"/>
        <v>да</v>
      </c>
    </row>
    <row r="2787" spans="1:7" x14ac:dyDescent="0.25">
      <c r="A2787" s="2" t="s">
        <v>8318</v>
      </c>
      <c r="B2787" s="2" t="s">
        <v>38</v>
      </c>
      <c r="C2787" s="2">
        <f>COUNTIFS('Все позиции'!$H$2:$H$10401,A2787,'Все позиции'!$L$2:$L$10401,B2787)</f>
        <v>1</v>
      </c>
      <c r="D2787" s="2">
        <f>SUMIFS('Все позиции'!$K$2:$K$10401,'Все позиции'!$H$2:$H$10401,A2787,'Все позиции'!$L$2:$L$10401,B2787)</f>
        <v>75</v>
      </c>
      <c r="E2787" s="4">
        <f>SUMIFS('Все позиции'!$P$2:$P$10401,'Все позиции'!$H$2:$H$10401,A2787,'Все позиции'!$L$2:$L$10401,B2787)</f>
        <v>817729.1</v>
      </c>
      <c r="F2787" s="2">
        <f>COUNTIFS('Все позиции'!$H$2:$H$10401,A2787,'Все позиции'!$L$2:$L$10401,B2787,'Все позиции'!$F$2:$F$10401,"&lt;&gt;")</f>
        <v>1</v>
      </c>
      <c r="G2787" s="2" t="str">
        <f t="shared" si="43"/>
        <v>да</v>
      </c>
    </row>
    <row r="2788" spans="1:7" x14ac:dyDescent="0.25">
      <c r="A2788" s="2" t="s">
        <v>7409</v>
      </c>
      <c r="B2788" s="2" t="s">
        <v>38</v>
      </c>
      <c r="C2788" s="2">
        <f>COUNTIFS('Все позиции'!$H$2:$H$10401,A2788,'Все позиции'!$L$2:$L$10401,B2788)</f>
        <v>1</v>
      </c>
      <c r="D2788" s="2">
        <f>SUMIFS('Все позиции'!$K$2:$K$10401,'Все позиции'!$H$2:$H$10401,A2788,'Все позиции'!$L$2:$L$10401,B2788)</f>
        <v>169</v>
      </c>
      <c r="E2788" s="4">
        <f>SUMIFS('Все позиции'!$P$2:$P$10401,'Все позиции'!$H$2:$H$10401,A2788,'Все позиции'!$L$2:$L$10401,B2788)</f>
        <v>874036.19</v>
      </c>
      <c r="F2788" s="2">
        <f>COUNTIFS('Все позиции'!$H$2:$H$10401,A2788,'Все позиции'!$L$2:$L$10401,B2788,'Все позиции'!$F$2:$F$10401,"&lt;&gt;")</f>
        <v>1</v>
      </c>
      <c r="G2788" s="2" t="str">
        <f t="shared" si="43"/>
        <v>да</v>
      </c>
    </row>
    <row r="2789" spans="1:7" x14ac:dyDescent="0.25">
      <c r="A2789" s="2" t="s">
        <v>7410</v>
      </c>
      <c r="B2789" s="2" t="s">
        <v>38</v>
      </c>
      <c r="C2789" s="2">
        <f>COUNTIFS('Все позиции'!$H$2:$H$10401,A2789,'Все позиции'!$L$2:$L$10401,B2789)</f>
        <v>1</v>
      </c>
      <c r="D2789" s="2">
        <f>SUMIFS('Все позиции'!$K$2:$K$10401,'Все позиции'!$H$2:$H$10401,A2789,'Все позиции'!$L$2:$L$10401,B2789)</f>
        <v>34</v>
      </c>
      <c r="E2789" s="4">
        <f>SUMIFS('Все позиции'!$P$2:$P$10401,'Все позиции'!$H$2:$H$10401,A2789,'Все позиции'!$L$2:$L$10401,B2789)</f>
        <v>246177.99</v>
      </c>
      <c r="F2789" s="2">
        <f>COUNTIFS('Все позиции'!$H$2:$H$10401,A2789,'Все позиции'!$L$2:$L$10401,B2789,'Все позиции'!$F$2:$F$10401,"&lt;&gt;")</f>
        <v>1</v>
      </c>
      <c r="G2789" s="2" t="str">
        <f t="shared" si="43"/>
        <v>да</v>
      </c>
    </row>
    <row r="2790" spans="1:7" x14ac:dyDescent="0.25">
      <c r="A2790" s="2" t="s">
        <v>7411</v>
      </c>
      <c r="B2790" s="2" t="s">
        <v>38</v>
      </c>
      <c r="C2790" s="2">
        <f>COUNTIFS('Все позиции'!$H$2:$H$10401,A2790,'Все позиции'!$L$2:$L$10401,B2790)</f>
        <v>1</v>
      </c>
      <c r="D2790" s="2">
        <f>SUMIFS('Все позиции'!$K$2:$K$10401,'Все позиции'!$H$2:$H$10401,A2790,'Все позиции'!$L$2:$L$10401,B2790)</f>
        <v>28</v>
      </c>
      <c r="E2790" s="4">
        <f>SUMIFS('Все позиции'!$P$2:$P$10401,'Все позиции'!$H$2:$H$10401,A2790,'Все позиции'!$L$2:$L$10401,B2790)</f>
        <v>469186.92</v>
      </c>
      <c r="F2790" s="2">
        <f>COUNTIFS('Все позиции'!$H$2:$H$10401,A2790,'Все позиции'!$L$2:$L$10401,B2790,'Все позиции'!$F$2:$F$10401,"&lt;&gt;")</f>
        <v>1</v>
      </c>
      <c r="G2790" s="2" t="str">
        <f t="shared" si="43"/>
        <v>да</v>
      </c>
    </row>
    <row r="2791" spans="1:7" x14ac:dyDescent="0.25">
      <c r="A2791" s="2" t="s">
        <v>155</v>
      </c>
      <c r="B2791" s="2" t="s">
        <v>38</v>
      </c>
      <c r="C2791" s="2">
        <f>COUNTIFS('Все позиции'!$H$2:$H$10401,A2791,'Все позиции'!$L$2:$L$10401,B2791)</f>
        <v>1</v>
      </c>
      <c r="D2791" s="2">
        <f>SUMIFS('Все позиции'!$K$2:$K$10401,'Все позиции'!$H$2:$H$10401,A2791,'Все позиции'!$L$2:$L$10401,B2791)</f>
        <v>42</v>
      </c>
      <c r="E2791" s="4">
        <f>SUMIFS('Все позиции'!$P$2:$P$10401,'Все позиции'!$H$2:$H$10401,A2791,'Все позиции'!$L$2:$L$10401,B2791)</f>
        <v>97475.9</v>
      </c>
      <c r="F2791" s="2">
        <f>COUNTIFS('Все позиции'!$H$2:$H$10401,A2791,'Все позиции'!$L$2:$L$10401,B2791,'Все позиции'!$F$2:$F$10401,"&lt;&gt;")</f>
        <v>0</v>
      </c>
      <c r="G2791" s="2" t="str">
        <f t="shared" si="43"/>
        <v>нет</v>
      </c>
    </row>
    <row r="2792" spans="1:7" x14ac:dyDescent="0.25">
      <c r="A2792" s="2" t="s">
        <v>1325</v>
      </c>
      <c r="B2792" s="2" t="s">
        <v>38</v>
      </c>
      <c r="C2792" s="2">
        <f>COUNTIFS('Все позиции'!$H$2:$H$10401,A2792,'Все позиции'!$L$2:$L$10401,B2792)</f>
        <v>1</v>
      </c>
      <c r="D2792" s="2">
        <f>SUMIFS('Все позиции'!$K$2:$K$10401,'Все позиции'!$H$2:$H$10401,A2792,'Все позиции'!$L$2:$L$10401,B2792)</f>
        <v>180</v>
      </c>
      <c r="E2792" s="4">
        <f>SUMIFS('Все позиции'!$P$2:$P$10401,'Все позиции'!$H$2:$H$10401,A2792,'Все позиции'!$L$2:$L$10401,B2792)</f>
        <v>1085636.52</v>
      </c>
      <c r="F2792" s="2">
        <f>COUNTIFS('Все позиции'!$H$2:$H$10401,A2792,'Все позиции'!$L$2:$L$10401,B2792,'Все позиции'!$F$2:$F$10401,"&lt;&gt;")</f>
        <v>0</v>
      </c>
      <c r="G2792" s="2" t="str">
        <f t="shared" si="43"/>
        <v>нет</v>
      </c>
    </row>
    <row r="2793" spans="1:7" x14ac:dyDescent="0.25">
      <c r="A2793" s="2" t="s">
        <v>3491</v>
      </c>
      <c r="B2793" s="2" t="s">
        <v>38</v>
      </c>
      <c r="C2793" s="2">
        <f>COUNTIFS('Все позиции'!$H$2:$H$10401,A2793,'Все позиции'!$L$2:$L$10401,B2793)</f>
        <v>1</v>
      </c>
      <c r="D2793" s="2">
        <f>SUMIFS('Все позиции'!$K$2:$K$10401,'Все позиции'!$H$2:$H$10401,A2793,'Все позиции'!$L$2:$L$10401,B2793)</f>
        <v>35</v>
      </c>
      <c r="E2793" s="4">
        <f>SUMIFS('Все позиции'!$P$2:$P$10401,'Все позиции'!$H$2:$H$10401,A2793,'Все позиции'!$L$2:$L$10401,B2793)</f>
        <v>0</v>
      </c>
      <c r="F2793" s="2">
        <f>COUNTIFS('Все позиции'!$H$2:$H$10401,A2793,'Все позиции'!$L$2:$L$10401,B2793,'Все позиции'!$F$2:$F$10401,"&lt;&gt;")</f>
        <v>0</v>
      </c>
      <c r="G2793" s="2" t="str">
        <f t="shared" si="43"/>
        <v>нет</v>
      </c>
    </row>
    <row r="2794" spans="1:7" x14ac:dyDescent="0.25">
      <c r="A2794" s="2" t="s">
        <v>4227</v>
      </c>
      <c r="B2794" s="2" t="s">
        <v>38</v>
      </c>
      <c r="C2794" s="2">
        <f>COUNTIFS('Все позиции'!$H$2:$H$10401,A2794,'Все позиции'!$L$2:$L$10401,B2794)</f>
        <v>1</v>
      </c>
      <c r="D2794" s="2">
        <f>SUMIFS('Все позиции'!$K$2:$K$10401,'Все позиции'!$H$2:$H$10401,A2794,'Все позиции'!$L$2:$L$10401,B2794)</f>
        <v>8</v>
      </c>
      <c r="E2794" s="4">
        <f>SUMIFS('Все позиции'!$P$2:$P$10401,'Все позиции'!$H$2:$H$10401,A2794,'Все позиции'!$L$2:$L$10401,B2794)</f>
        <v>44835.49</v>
      </c>
      <c r="F2794" s="2">
        <f>COUNTIFS('Все позиции'!$H$2:$H$10401,A2794,'Все позиции'!$L$2:$L$10401,B2794,'Все позиции'!$F$2:$F$10401,"&lt;&gt;")</f>
        <v>0</v>
      </c>
      <c r="G2794" s="2" t="str">
        <f t="shared" si="43"/>
        <v>нет</v>
      </c>
    </row>
    <row r="2795" spans="1:7" x14ac:dyDescent="0.25">
      <c r="A2795" s="2" t="s">
        <v>7412</v>
      </c>
      <c r="B2795" s="2" t="s">
        <v>38</v>
      </c>
      <c r="C2795" s="2">
        <f>COUNTIFS('Все позиции'!$H$2:$H$10401,A2795,'Все позиции'!$L$2:$L$10401,B2795)</f>
        <v>1</v>
      </c>
      <c r="D2795" s="2">
        <f>SUMIFS('Все позиции'!$K$2:$K$10401,'Все позиции'!$H$2:$H$10401,A2795,'Все позиции'!$L$2:$L$10401,B2795)</f>
        <v>3</v>
      </c>
      <c r="E2795" s="4">
        <f>SUMIFS('Все позиции'!$P$2:$P$10401,'Все позиции'!$H$2:$H$10401,A2795,'Все позиции'!$L$2:$L$10401,B2795)</f>
        <v>8688.6200000000008</v>
      </c>
      <c r="F2795" s="2">
        <f>COUNTIFS('Все позиции'!$H$2:$H$10401,A2795,'Все позиции'!$L$2:$L$10401,B2795,'Все позиции'!$F$2:$F$10401,"&lt;&gt;")</f>
        <v>1</v>
      </c>
      <c r="G2795" s="2" t="str">
        <f t="shared" si="43"/>
        <v>да</v>
      </c>
    </row>
    <row r="2796" spans="1:7" x14ac:dyDescent="0.25">
      <c r="A2796" s="2" t="s">
        <v>4325</v>
      </c>
      <c r="B2796" s="2" t="s">
        <v>38</v>
      </c>
      <c r="C2796" s="2">
        <f>COUNTIFS('Все позиции'!$H$2:$H$10401,A2796,'Все позиции'!$L$2:$L$10401,B2796)</f>
        <v>1</v>
      </c>
      <c r="D2796" s="2">
        <f>SUMIFS('Все позиции'!$K$2:$K$10401,'Все позиции'!$H$2:$H$10401,A2796,'Все позиции'!$L$2:$L$10401,B2796)</f>
        <v>60</v>
      </c>
      <c r="E2796" s="4">
        <f>SUMIFS('Все позиции'!$P$2:$P$10401,'Все позиции'!$H$2:$H$10401,A2796,'Все позиции'!$L$2:$L$10401,B2796)</f>
        <v>49185.279999999999</v>
      </c>
      <c r="F2796" s="2">
        <f>COUNTIFS('Все позиции'!$H$2:$H$10401,A2796,'Все позиции'!$L$2:$L$10401,B2796,'Все позиции'!$F$2:$F$10401,"&lt;&gt;")</f>
        <v>0</v>
      </c>
      <c r="G2796" s="2" t="str">
        <f t="shared" si="43"/>
        <v>нет</v>
      </c>
    </row>
    <row r="2797" spans="1:7" x14ac:dyDescent="0.25">
      <c r="A2797" s="2" t="s">
        <v>4313</v>
      </c>
      <c r="B2797" s="2" t="s">
        <v>38</v>
      </c>
      <c r="C2797" s="2">
        <f>COUNTIFS('Все позиции'!$H$2:$H$10401,A2797,'Все позиции'!$L$2:$L$10401,B2797)</f>
        <v>1</v>
      </c>
      <c r="D2797" s="2">
        <f>SUMIFS('Все позиции'!$K$2:$K$10401,'Все позиции'!$H$2:$H$10401,A2797,'Все позиции'!$L$2:$L$10401,B2797)</f>
        <v>1</v>
      </c>
      <c r="E2797" s="4">
        <f>SUMIFS('Все позиции'!$P$2:$P$10401,'Все позиции'!$H$2:$H$10401,A2797,'Все позиции'!$L$2:$L$10401,B2797)</f>
        <v>819.75</v>
      </c>
      <c r="F2797" s="2">
        <f>COUNTIFS('Все позиции'!$H$2:$H$10401,A2797,'Все позиции'!$L$2:$L$10401,B2797,'Все позиции'!$F$2:$F$10401,"&lt;&gt;")</f>
        <v>0</v>
      </c>
      <c r="G2797" s="2" t="str">
        <f t="shared" si="43"/>
        <v>нет</v>
      </c>
    </row>
    <row r="2798" spans="1:7" x14ac:dyDescent="0.25">
      <c r="A2798" s="2" t="s">
        <v>4327</v>
      </c>
      <c r="B2798" s="2" t="s">
        <v>38</v>
      </c>
      <c r="C2798" s="2">
        <f>COUNTIFS('Все позиции'!$H$2:$H$10401,A2798,'Все позиции'!$L$2:$L$10401,B2798)</f>
        <v>1</v>
      </c>
      <c r="D2798" s="2">
        <f>SUMIFS('Все позиции'!$K$2:$K$10401,'Все позиции'!$H$2:$H$10401,A2798,'Все позиции'!$L$2:$L$10401,B2798)</f>
        <v>3</v>
      </c>
      <c r="E2798" s="4">
        <f>SUMIFS('Все позиции'!$P$2:$P$10401,'Все позиции'!$H$2:$H$10401,A2798,'Все позиции'!$L$2:$L$10401,B2798)</f>
        <v>995.59</v>
      </c>
      <c r="F2798" s="2">
        <f>COUNTIFS('Все позиции'!$H$2:$H$10401,A2798,'Все позиции'!$L$2:$L$10401,B2798,'Все позиции'!$F$2:$F$10401,"&lt;&gt;")</f>
        <v>0</v>
      </c>
      <c r="G2798" s="2" t="str">
        <f t="shared" si="43"/>
        <v>нет</v>
      </c>
    </row>
    <row r="2799" spans="1:7" x14ac:dyDescent="0.25">
      <c r="A2799" s="2" t="s">
        <v>3492</v>
      </c>
      <c r="B2799" s="2" t="s">
        <v>38</v>
      </c>
      <c r="C2799" s="2">
        <f>COUNTIFS('Все позиции'!$H$2:$H$10401,A2799,'Все позиции'!$L$2:$L$10401,B2799)</f>
        <v>1</v>
      </c>
      <c r="D2799" s="2">
        <f>SUMIFS('Все позиции'!$K$2:$K$10401,'Все позиции'!$H$2:$H$10401,A2799,'Все позиции'!$L$2:$L$10401,B2799)</f>
        <v>3</v>
      </c>
      <c r="E2799" s="4">
        <f>SUMIFS('Все позиции'!$P$2:$P$10401,'Все позиции'!$H$2:$H$10401,A2799,'Все позиции'!$L$2:$L$10401,B2799)</f>
        <v>0</v>
      </c>
      <c r="F2799" s="2">
        <f>COUNTIFS('Все позиции'!$H$2:$H$10401,A2799,'Все позиции'!$L$2:$L$10401,B2799,'Все позиции'!$F$2:$F$10401,"&lt;&gt;")</f>
        <v>0</v>
      </c>
      <c r="G2799" s="2" t="str">
        <f t="shared" si="43"/>
        <v>нет</v>
      </c>
    </row>
    <row r="2800" spans="1:7" x14ac:dyDescent="0.25">
      <c r="A2800" s="2" t="s">
        <v>159</v>
      </c>
      <c r="B2800" s="2" t="s">
        <v>38</v>
      </c>
      <c r="C2800" s="2">
        <f>COUNTIFS('Все позиции'!$H$2:$H$10401,A2800,'Все позиции'!$L$2:$L$10401,B2800)</f>
        <v>1</v>
      </c>
      <c r="D2800" s="2">
        <f>SUMIFS('Все позиции'!$K$2:$K$10401,'Все позиции'!$H$2:$H$10401,A2800,'Все позиции'!$L$2:$L$10401,B2800)</f>
        <v>4</v>
      </c>
      <c r="E2800" s="4">
        <f>SUMIFS('Все позиции'!$P$2:$P$10401,'Все позиции'!$H$2:$H$10401,A2800,'Все позиции'!$L$2:$L$10401,B2800)</f>
        <v>5111.41</v>
      </c>
      <c r="F2800" s="2">
        <f>COUNTIFS('Все позиции'!$H$2:$H$10401,A2800,'Все позиции'!$L$2:$L$10401,B2800,'Все позиции'!$F$2:$F$10401,"&lt;&gt;")</f>
        <v>0</v>
      </c>
      <c r="G2800" s="2" t="str">
        <f t="shared" si="43"/>
        <v>нет</v>
      </c>
    </row>
    <row r="2801" spans="1:7" x14ac:dyDescent="0.25">
      <c r="A2801" s="2" t="s">
        <v>4231</v>
      </c>
      <c r="B2801" s="2" t="s">
        <v>38</v>
      </c>
      <c r="C2801" s="2">
        <f>COUNTIFS('Все позиции'!$H$2:$H$10401,A2801,'Все позиции'!$L$2:$L$10401,B2801)</f>
        <v>1</v>
      </c>
      <c r="D2801" s="2">
        <f>SUMIFS('Все позиции'!$K$2:$K$10401,'Все позиции'!$H$2:$H$10401,A2801,'Все позиции'!$L$2:$L$10401,B2801)</f>
        <v>1</v>
      </c>
      <c r="E2801" s="4">
        <f>SUMIFS('Все позиции'!$P$2:$P$10401,'Все позиции'!$H$2:$H$10401,A2801,'Все позиции'!$L$2:$L$10401,B2801)</f>
        <v>813.74</v>
      </c>
      <c r="F2801" s="2">
        <f>COUNTIFS('Все позиции'!$H$2:$H$10401,A2801,'Все позиции'!$L$2:$L$10401,B2801,'Все позиции'!$F$2:$F$10401,"&lt;&gt;")</f>
        <v>0</v>
      </c>
      <c r="G2801" s="2" t="str">
        <f t="shared" si="43"/>
        <v>нет</v>
      </c>
    </row>
    <row r="2802" spans="1:7" x14ac:dyDescent="0.25">
      <c r="A2802" s="2" t="s">
        <v>2125</v>
      </c>
      <c r="B2802" s="2" t="s">
        <v>38</v>
      </c>
      <c r="C2802" s="2">
        <f>COUNTIFS('Все позиции'!$H$2:$H$10401,A2802,'Все позиции'!$L$2:$L$10401,B2802)</f>
        <v>1</v>
      </c>
      <c r="D2802" s="2">
        <f>SUMIFS('Все позиции'!$K$2:$K$10401,'Все позиции'!$H$2:$H$10401,A2802,'Все позиции'!$L$2:$L$10401,B2802)</f>
        <v>1</v>
      </c>
      <c r="E2802" s="4">
        <f>SUMIFS('Все позиции'!$P$2:$P$10401,'Все позиции'!$H$2:$H$10401,A2802,'Все позиции'!$L$2:$L$10401,B2802)</f>
        <v>269.35000000000002</v>
      </c>
      <c r="F2802" s="2">
        <f>COUNTIFS('Все позиции'!$H$2:$H$10401,A2802,'Все позиции'!$L$2:$L$10401,B2802,'Все позиции'!$F$2:$F$10401,"&lt;&gt;")</f>
        <v>0</v>
      </c>
      <c r="G2802" s="2" t="str">
        <f t="shared" si="43"/>
        <v>нет</v>
      </c>
    </row>
    <row r="2803" spans="1:7" x14ac:dyDescent="0.25">
      <c r="A2803" s="2" t="s">
        <v>4230</v>
      </c>
      <c r="B2803" s="2" t="s">
        <v>38</v>
      </c>
      <c r="C2803" s="2">
        <f>COUNTIFS('Все позиции'!$H$2:$H$10401,A2803,'Все позиции'!$L$2:$L$10401,B2803)</f>
        <v>1</v>
      </c>
      <c r="D2803" s="2">
        <f>SUMIFS('Все позиции'!$K$2:$K$10401,'Все позиции'!$H$2:$H$10401,A2803,'Все позиции'!$L$2:$L$10401,B2803)</f>
        <v>4</v>
      </c>
      <c r="E2803" s="4">
        <f>SUMIFS('Все позиции'!$P$2:$P$10401,'Все позиции'!$H$2:$H$10401,A2803,'Все позиции'!$L$2:$L$10401,B2803)</f>
        <v>2589.8200000000002</v>
      </c>
      <c r="F2803" s="2">
        <f>COUNTIFS('Все позиции'!$H$2:$H$10401,A2803,'Все позиции'!$L$2:$L$10401,B2803,'Все позиции'!$F$2:$F$10401,"&lt;&gt;")</f>
        <v>0</v>
      </c>
      <c r="G2803" s="2" t="str">
        <f t="shared" si="43"/>
        <v>нет</v>
      </c>
    </row>
    <row r="2804" spans="1:7" x14ac:dyDescent="0.25">
      <c r="A2804" s="2" t="s">
        <v>4315</v>
      </c>
      <c r="B2804" s="2" t="s">
        <v>38</v>
      </c>
      <c r="C2804" s="2">
        <f>COUNTIFS('Все позиции'!$H$2:$H$10401,A2804,'Все позиции'!$L$2:$L$10401,B2804)</f>
        <v>1</v>
      </c>
      <c r="D2804" s="2">
        <f>SUMIFS('Все позиции'!$K$2:$K$10401,'Все позиции'!$H$2:$H$10401,A2804,'Все позиции'!$L$2:$L$10401,B2804)</f>
        <v>1</v>
      </c>
      <c r="E2804" s="4">
        <f>SUMIFS('Все позиции'!$P$2:$P$10401,'Все позиции'!$H$2:$H$10401,A2804,'Все позиции'!$L$2:$L$10401,B2804)</f>
        <v>235.28</v>
      </c>
      <c r="F2804" s="2">
        <f>COUNTIFS('Все позиции'!$H$2:$H$10401,A2804,'Все позиции'!$L$2:$L$10401,B2804,'Все позиции'!$F$2:$F$10401,"&lt;&gt;")</f>
        <v>0</v>
      </c>
      <c r="G2804" s="2" t="str">
        <f t="shared" si="43"/>
        <v>нет</v>
      </c>
    </row>
    <row r="2805" spans="1:7" x14ac:dyDescent="0.25">
      <c r="A2805" s="2" t="s">
        <v>4229</v>
      </c>
      <c r="B2805" s="2" t="s">
        <v>38</v>
      </c>
      <c r="C2805" s="2">
        <f>COUNTIFS('Все позиции'!$H$2:$H$10401,A2805,'Все позиции'!$L$2:$L$10401,B2805)</f>
        <v>1</v>
      </c>
      <c r="D2805" s="2">
        <f>SUMIFS('Все позиции'!$K$2:$K$10401,'Все позиции'!$H$2:$H$10401,A2805,'Все позиции'!$L$2:$L$10401,B2805)</f>
        <v>3</v>
      </c>
      <c r="E2805" s="4">
        <f>SUMIFS('Все позиции'!$P$2:$P$10401,'Все позиции'!$H$2:$H$10401,A2805,'Все позиции'!$L$2:$L$10401,B2805)</f>
        <v>1119.78</v>
      </c>
      <c r="F2805" s="2">
        <f>COUNTIFS('Все позиции'!$H$2:$H$10401,A2805,'Все позиции'!$L$2:$L$10401,B2805,'Все позиции'!$F$2:$F$10401,"&lt;&gt;")</f>
        <v>0</v>
      </c>
      <c r="G2805" s="2" t="str">
        <f t="shared" si="43"/>
        <v>нет</v>
      </c>
    </row>
    <row r="2806" spans="1:7" x14ac:dyDescent="0.25">
      <c r="A2806" s="2" t="s">
        <v>3493</v>
      </c>
      <c r="B2806" s="2" t="s">
        <v>38</v>
      </c>
      <c r="C2806" s="2">
        <f>COUNTIFS('Все позиции'!$H$2:$H$10401,A2806,'Все позиции'!$L$2:$L$10401,B2806)</f>
        <v>1</v>
      </c>
      <c r="D2806" s="2">
        <f>SUMIFS('Все позиции'!$K$2:$K$10401,'Все позиции'!$H$2:$H$10401,A2806,'Все позиции'!$L$2:$L$10401,B2806)</f>
        <v>8</v>
      </c>
      <c r="E2806" s="4">
        <f>SUMIFS('Все позиции'!$P$2:$P$10401,'Все позиции'!$H$2:$H$10401,A2806,'Все позиции'!$L$2:$L$10401,B2806)</f>
        <v>0</v>
      </c>
      <c r="F2806" s="2">
        <f>COUNTIFS('Все позиции'!$H$2:$H$10401,A2806,'Все позиции'!$L$2:$L$10401,B2806,'Все позиции'!$F$2:$F$10401,"&lt;&gt;")</f>
        <v>0</v>
      </c>
      <c r="G2806" s="2" t="str">
        <f t="shared" si="43"/>
        <v>нет</v>
      </c>
    </row>
    <row r="2807" spans="1:7" x14ac:dyDescent="0.25">
      <c r="A2807" s="2" t="s">
        <v>4228</v>
      </c>
      <c r="B2807" s="2" t="s">
        <v>38</v>
      </c>
      <c r="C2807" s="2">
        <f>COUNTIFS('Все позиции'!$H$2:$H$10401,A2807,'Все позиции'!$L$2:$L$10401,B2807)</f>
        <v>1</v>
      </c>
      <c r="D2807" s="2">
        <f>SUMIFS('Все позиции'!$K$2:$K$10401,'Все позиции'!$H$2:$H$10401,A2807,'Все позиции'!$L$2:$L$10401,B2807)</f>
        <v>8</v>
      </c>
      <c r="E2807" s="4">
        <f>SUMIFS('Все позиции'!$P$2:$P$10401,'Все позиции'!$H$2:$H$10401,A2807,'Все позиции'!$L$2:$L$10401,B2807)</f>
        <v>4160.6899999999996</v>
      </c>
      <c r="F2807" s="2">
        <f>COUNTIFS('Все позиции'!$H$2:$H$10401,A2807,'Все позиции'!$L$2:$L$10401,B2807,'Все позиции'!$F$2:$F$10401,"&lt;&gt;")</f>
        <v>0</v>
      </c>
      <c r="G2807" s="2" t="str">
        <f t="shared" si="43"/>
        <v>нет</v>
      </c>
    </row>
    <row r="2808" spans="1:7" x14ac:dyDescent="0.25">
      <c r="A2808" s="2" t="s">
        <v>4326</v>
      </c>
      <c r="B2808" s="2" t="s">
        <v>38</v>
      </c>
      <c r="C2808" s="2">
        <f>COUNTIFS('Все позиции'!$H$2:$H$10401,A2808,'Все позиции'!$L$2:$L$10401,B2808)</f>
        <v>1</v>
      </c>
      <c r="D2808" s="2">
        <f>SUMIFS('Все позиции'!$K$2:$K$10401,'Все позиции'!$H$2:$H$10401,A2808,'Все позиции'!$L$2:$L$10401,B2808)</f>
        <v>18</v>
      </c>
      <c r="E2808" s="4">
        <f>SUMIFS('Все позиции'!$P$2:$P$10401,'Все позиции'!$H$2:$H$10401,A2808,'Все позиции'!$L$2:$L$10401,B2808)</f>
        <v>3811.6</v>
      </c>
      <c r="F2808" s="2">
        <f>COUNTIFS('Все позиции'!$H$2:$H$10401,A2808,'Все позиции'!$L$2:$L$10401,B2808,'Все позиции'!$F$2:$F$10401,"&lt;&gt;")</f>
        <v>0</v>
      </c>
      <c r="G2808" s="2" t="str">
        <f t="shared" si="43"/>
        <v>нет</v>
      </c>
    </row>
    <row r="2809" spans="1:7" x14ac:dyDescent="0.25">
      <c r="A2809" s="2" t="s">
        <v>157</v>
      </c>
      <c r="B2809" s="2" t="s">
        <v>38</v>
      </c>
      <c r="C2809" s="2">
        <f>COUNTIFS('Все позиции'!$H$2:$H$10401,A2809,'Все позиции'!$L$2:$L$10401,B2809)</f>
        <v>1</v>
      </c>
      <c r="D2809" s="2">
        <f>SUMIFS('Все позиции'!$K$2:$K$10401,'Все позиции'!$H$2:$H$10401,A2809,'Все позиции'!$L$2:$L$10401,B2809)</f>
        <v>12</v>
      </c>
      <c r="E2809" s="4">
        <f>SUMIFS('Все позиции'!$P$2:$P$10401,'Все позиции'!$H$2:$H$10401,A2809,'Все позиции'!$L$2:$L$10401,B2809)</f>
        <v>12117.38</v>
      </c>
      <c r="F2809" s="2">
        <f>COUNTIFS('Все позиции'!$H$2:$H$10401,A2809,'Все позиции'!$L$2:$L$10401,B2809,'Все позиции'!$F$2:$F$10401,"&lt;&gt;")</f>
        <v>0</v>
      </c>
      <c r="G2809" s="2" t="str">
        <f t="shared" si="43"/>
        <v>нет</v>
      </c>
    </row>
    <row r="2810" spans="1:7" x14ac:dyDescent="0.25">
      <c r="A2810" s="2" t="s">
        <v>8083</v>
      </c>
      <c r="B2810" s="2" t="s">
        <v>21</v>
      </c>
      <c r="C2810" s="2">
        <f>COUNTIFS('Все позиции'!$H$2:$H$10401,A2810,'Все позиции'!$L$2:$L$10401,B2810)</f>
        <v>1</v>
      </c>
      <c r="D2810" s="2">
        <f>SUMIFS('Все позиции'!$K$2:$K$10401,'Все позиции'!$H$2:$H$10401,A2810,'Все позиции'!$L$2:$L$10401,B2810)</f>
        <v>102</v>
      </c>
      <c r="E2810" s="4">
        <f>SUMIFS('Все позиции'!$P$2:$P$10401,'Все позиции'!$H$2:$H$10401,A2810,'Все позиции'!$L$2:$L$10401,B2810)</f>
        <v>49469.88</v>
      </c>
      <c r="F2810" s="2">
        <f>COUNTIFS('Все позиции'!$H$2:$H$10401,A2810,'Все позиции'!$L$2:$L$10401,B2810,'Все позиции'!$F$2:$F$10401,"&lt;&gt;")</f>
        <v>1</v>
      </c>
      <c r="G2810" s="2" t="str">
        <f t="shared" si="43"/>
        <v>да</v>
      </c>
    </row>
    <row r="2811" spans="1:7" x14ac:dyDescent="0.25">
      <c r="A2811" s="2" t="s">
        <v>8075</v>
      </c>
      <c r="B2811" s="2" t="s">
        <v>21</v>
      </c>
      <c r="C2811" s="2">
        <f>COUNTIFS('Все позиции'!$H$2:$H$10401,A2811,'Все позиции'!$L$2:$L$10401,B2811)</f>
        <v>1</v>
      </c>
      <c r="D2811" s="2">
        <f>SUMIFS('Все позиции'!$K$2:$K$10401,'Все позиции'!$H$2:$H$10401,A2811,'Все позиции'!$L$2:$L$10401,B2811)</f>
        <v>60</v>
      </c>
      <c r="E2811" s="4">
        <f>SUMIFS('Все позиции'!$P$2:$P$10401,'Все позиции'!$H$2:$H$10401,A2811,'Все позиции'!$L$2:$L$10401,B2811)</f>
        <v>14102.71</v>
      </c>
      <c r="F2811" s="2">
        <f>COUNTIFS('Все позиции'!$H$2:$H$10401,A2811,'Все позиции'!$L$2:$L$10401,B2811,'Все позиции'!$F$2:$F$10401,"&lt;&gt;")</f>
        <v>1</v>
      </c>
      <c r="G2811" s="2" t="str">
        <f t="shared" si="43"/>
        <v>да</v>
      </c>
    </row>
    <row r="2812" spans="1:7" x14ac:dyDescent="0.25">
      <c r="A2812" s="2" t="s">
        <v>8079</v>
      </c>
      <c r="B2812" s="2" t="s">
        <v>21</v>
      </c>
      <c r="C2812" s="2">
        <f>COUNTIFS('Все позиции'!$H$2:$H$10401,A2812,'Все позиции'!$L$2:$L$10401,B2812)</f>
        <v>1</v>
      </c>
      <c r="D2812" s="2">
        <f>SUMIFS('Все позиции'!$K$2:$K$10401,'Все позиции'!$H$2:$H$10401,A2812,'Все позиции'!$L$2:$L$10401,B2812)</f>
        <v>150</v>
      </c>
      <c r="E2812" s="4">
        <f>SUMIFS('Все позиции'!$P$2:$P$10401,'Все позиции'!$H$2:$H$10401,A2812,'Все позиции'!$L$2:$L$10401,B2812)</f>
        <v>28641.33</v>
      </c>
      <c r="F2812" s="2">
        <f>COUNTIFS('Все позиции'!$H$2:$H$10401,A2812,'Все позиции'!$L$2:$L$10401,B2812,'Все позиции'!$F$2:$F$10401,"&lt;&gt;")</f>
        <v>1</v>
      </c>
      <c r="G2812" s="2" t="str">
        <f t="shared" si="43"/>
        <v>да</v>
      </c>
    </row>
    <row r="2813" spans="1:7" x14ac:dyDescent="0.25">
      <c r="A2813" s="2" t="s">
        <v>7413</v>
      </c>
      <c r="B2813" s="2" t="s">
        <v>38</v>
      </c>
      <c r="C2813" s="2">
        <f>COUNTIFS('Все позиции'!$H$2:$H$10401,A2813,'Все позиции'!$L$2:$L$10401,B2813)</f>
        <v>1</v>
      </c>
      <c r="D2813" s="2">
        <f>SUMIFS('Все позиции'!$K$2:$K$10401,'Все позиции'!$H$2:$H$10401,A2813,'Все позиции'!$L$2:$L$10401,B2813)</f>
        <v>2</v>
      </c>
      <c r="E2813" s="4">
        <f>SUMIFS('Все позиции'!$P$2:$P$10401,'Все позиции'!$H$2:$H$10401,A2813,'Все позиции'!$L$2:$L$10401,B2813)</f>
        <v>9909.52</v>
      </c>
      <c r="F2813" s="2">
        <f>COUNTIFS('Все позиции'!$H$2:$H$10401,A2813,'Все позиции'!$L$2:$L$10401,B2813,'Все позиции'!$F$2:$F$10401,"&lt;&gt;")</f>
        <v>1</v>
      </c>
      <c r="G2813" s="2" t="str">
        <f t="shared" si="43"/>
        <v>да</v>
      </c>
    </row>
    <row r="2814" spans="1:7" x14ac:dyDescent="0.25">
      <c r="A2814" s="2" t="s">
        <v>1056</v>
      </c>
      <c r="B2814" s="2" t="s">
        <v>38</v>
      </c>
      <c r="C2814" s="2">
        <f>COUNTIFS('Все позиции'!$H$2:$H$10401,A2814,'Все позиции'!$L$2:$L$10401,B2814)</f>
        <v>1</v>
      </c>
      <c r="D2814" s="2">
        <f>SUMIFS('Все позиции'!$K$2:$K$10401,'Все позиции'!$H$2:$H$10401,A2814,'Все позиции'!$L$2:$L$10401,B2814)</f>
        <v>1</v>
      </c>
      <c r="E2814" s="4">
        <f>SUMIFS('Все позиции'!$P$2:$P$10401,'Все позиции'!$H$2:$H$10401,A2814,'Все позиции'!$L$2:$L$10401,B2814)</f>
        <v>1338.73</v>
      </c>
      <c r="F2814" s="2">
        <f>COUNTIFS('Все позиции'!$H$2:$H$10401,A2814,'Все позиции'!$L$2:$L$10401,B2814,'Все позиции'!$F$2:$F$10401,"&lt;&gt;")</f>
        <v>0</v>
      </c>
      <c r="G2814" s="2" t="str">
        <f t="shared" si="43"/>
        <v>нет</v>
      </c>
    </row>
    <row r="2815" spans="1:7" x14ac:dyDescent="0.25">
      <c r="A2815" s="2" t="s">
        <v>8319</v>
      </c>
      <c r="B2815" s="2" t="s">
        <v>38</v>
      </c>
      <c r="C2815" s="2">
        <f>COUNTIFS('Все позиции'!$H$2:$H$10401,A2815,'Все позиции'!$L$2:$L$10401,B2815)</f>
        <v>1</v>
      </c>
      <c r="D2815" s="2">
        <f>SUMIFS('Все позиции'!$K$2:$K$10401,'Все позиции'!$H$2:$H$10401,A2815,'Все позиции'!$L$2:$L$10401,B2815)</f>
        <v>4</v>
      </c>
      <c r="E2815" s="4">
        <f>SUMIFS('Все позиции'!$P$2:$P$10401,'Все позиции'!$H$2:$H$10401,A2815,'Все позиции'!$L$2:$L$10401,B2815)</f>
        <v>15833.75</v>
      </c>
      <c r="F2815" s="2">
        <f>COUNTIFS('Все позиции'!$H$2:$H$10401,A2815,'Все позиции'!$L$2:$L$10401,B2815,'Все позиции'!$F$2:$F$10401,"&lt;&gt;")</f>
        <v>1</v>
      </c>
      <c r="G2815" s="2" t="str">
        <f t="shared" si="43"/>
        <v>да</v>
      </c>
    </row>
    <row r="2816" spans="1:7" x14ac:dyDescent="0.25">
      <c r="A2816" s="2" t="s">
        <v>1064</v>
      </c>
      <c r="B2816" s="2" t="s">
        <v>38</v>
      </c>
      <c r="C2816" s="2">
        <f>COUNTIFS('Все позиции'!$H$2:$H$10401,A2816,'Все позиции'!$L$2:$L$10401,B2816)</f>
        <v>2</v>
      </c>
      <c r="D2816" s="2">
        <f>SUMIFS('Все позиции'!$K$2:$K$10401,'Все позиции'!$H$2:$H$10401,A2816,'Все позиции'!$L$2:$L$10401,B2816)</f>
        <v>123</v>
      </c>
      <c r="E2816" s="4">
        <f>SUMIFS('Все позиции'!$P$2:$P$10401,'Все позиции'!$H$2:$H$10401,A2816,'Все позиции'!$L$2:$L$10401,B2816)</f>
        <v>77920.160000000003</v>
      </c>
      <c r="F2816" s="2">
        <f>COUNTIFS('Все позиции'!$H$2:$H$10401,A2816,'Все позиции'!$L$2:$L$10401,B2816,'Все позиции'!$F$2:$F$10401,"&lt;&gt;")</f>
        <v>0</v>
      </c>
      <c r="G2816" s="2" t="str">
        <f t="shared" si="43"/>
        <v>нет</v>
      </c>
    </row>
    <row r="2817" spans="1:7" x14ac:dyDescent="0.25">
      <c r="A2817" s="2" t="s">
        <v>4889</v>
      </c>
      <c r="B2817" s="2" t="s">
        <v>38</v>
      </c>
      <c r="C2817" s="2">
        <f>COUNTIFS('Все позиции'!$H$2:$H$10401,A2817,'Все позиции'!$L$2:$L$10401,B2817)</f>
        <v>2</v>
      </c>
      <c r="D2817" s="2">
        <f>SUMIFS('Все позиции'!$K$2:$K$10401,'Все позиции'!$H$2:$H$10401,A2817,'Все позиции'!$L$2:$L$10401,B2817)</f>
        <v>60</v>
      </c>
      <c r="E2817" s="4">
        <f>SUMIFS('Все позиции'!$P$2:$P$10401,'Все позиции'!$H$2:$H$10401,A2817,'Все позиции'!$L$2:$L$10401,B2817)</f>
        <v>392707.38</v>
      </c>
      <c r="F2817" s="2">
        <f>COUNTIFS('Все позиции'!$H$2:$H$10401,A2817,'Все позиции'!$L$2:$L$10401,B2817,'Все позиции'!$F$2:$F$10401,"&lt;&gt;")</f>
        <v>1</v>
      </c>
      <c r="G2817" s="2" t="str">
        <f t="shared" si="43"/>
        <v>да</v>
      </c>
    </row>
    <row r="2818" spans="1:7" x14ac:dyDescent="0.25">
      <c r="A2818" s="2" t="s">
        <v>8320</v>
      </c>
      <c r="B2818" s="2" t="s">
        <v>38</v>
      </c>
      <c r="C2818" s="2">
        <f>COUNTIFS('Все позиции'!$H$2:$H$10401,A2818,'Все позиции'!$L$2:$L$10401,B2818)</f>
        <v>1</v>
      </c>
      <c r="D2818" s="2">
        <f>SUMIFS('Все позиции'!$K$2:$K$10401,'Все позиции'!$H$2:$H$10401,A2818,'Все позиции'!$L$2:$L$10401,B2818)</f>
        <v>12</v>
      </c>
      <c r="E2818" s="4">
        <f>SUMIFS('Все позиции'!$P$2:$P$10401,'Все позиции'!$H$2:$H$10401,A2818,'Все позиции'!$L$2:$L$10401,B2818)</f>
        <v>174825.61</v>
      </c>
      <c r="F2818" s="2">
        <f>COUNTIFS('Все позиции'!$H$2:$H$10401,A2818,'Все позиции'!$L$2:$L$10401,B2818,'Все позиции'!$F$2:$F$10401,"&lt;&gt;")</f>
        <v>1</v>
      </c>
      <c r="G2818" s="2" t="str">
        <f t="shared" ref="G2818:G2881" si="44">IF(F2818&gt;0,"да","нет")</f>
        <v>да</v>
      </c>
    </row>
    <row r="2819" spans="1:7" x14ac:dyDescent="0.25">
      <c r="A2819" s="2" t="s">
        <v>4890</v>
      </c>
      <c r="B2819" s="2" t="s">
        <v>38</v>
      </c>
      <c r="C2819" s="2">
        <f>COUNTIFS('Все позиции'!$H$2:$H$10401,A2819,'Все позиции'!$L$2:$L$10401,B2819)</f>
        <v>2</v>
      </c>
      <c r="D2819" s="2">
        <f>SUMIFS('Все позиции'!$K$2:$K$10401,'Все позиции'!$H$2:$H$10401,A2819,'Все позиции'!$L$2:$L$10401,B2819)</f>
        <v>10</v>
      </c>
      <c r="E2819" s="4">
        <f>SUMIFS('Все позиции'!$P$2:$P$10401,'Все позиции'!$H$2:$H$10401,A2819,'Все позиции'!$L$2:$L$10401,B2819)</f>
        <v>98857.760000000009</v>
      </c>
      <c r="F2819" s="2">
        <f>COUNTIFS('Все позиции'!$H$2:$H$10401,A2819,'Все позиции'!$L$2:$L$10401,B2819,'Все позиции'!$F$2:$F$10401,"&lt;&gt;")</f>
        <v>1</v>
      </c>
      <c r="G2819" s="2" t="str">
        <f t="shared" si="44"/>
        <v>да</v>
      </c>
    </row>
    <row r="2820" spans="1:7" x14ac:dyDescent="0.25">
      <c r="A2820" s="2" t="s">
        <v>8321</v>
      </c>
      <c r="B2820" s="2" t="s">
        <v>38</v>
      </c>
      <c r="C2820" s="2">
        <f>COUNTIFS('Все позиции'!$H$2:$H$10401,A2820,'Все позиции'!$L$2:$L$10401,B2820)</f>
        <v>1</v>
      </c>
      <c r="D2820" s="2">
        <f>SUMIFS('Все позиции'!$K$2:$K$10401,'Все позиции'!$H$2:$H$10401,A2820,'Все позиции'!$L$2:$L$10401,B2820)</f>
        <v>4</v>
      </c>
      <c r="E2820" s="4">
        <f>SUMIFS('Все позиции'!$P$2:$P$10401,'Все позиции'!$H$2:$H$10401,A2820,'Все позиции'!$L$2:$L$10401,B2820)</f>
        <v>35359.85</v>
      </c>
      <c r="F2820" s="2">
        <f>COUNTIFS('Все позиции'!$H$2:$H$10401,A2820,'Все позиции'!$L$2:$L$10401,B2820,'Все позиции'!$F$2:$F$10401,"&lt;&gt;")</f>
        <v>1</v>
      </c>
      <c r="G2820" s="2" t="str">
        <f t="shared" si="44"/>
        <v>да</v>
      </c>
    </row>
    <row r="2821" spans="1:7" x14ac:dyDescent="0.25">
      <c r="A2821" s="2" t="s">
        <v>7414</v>
      </c>
      <c r="B2821" s="2" t="s">
        <v>38</v>
      </c>
      <c r="C2821" s="2">
        <f>COUNTIFS('Все позиции'!$H$2:$H$10401,A2821,'Все позиции'!$L$2:$L$10401,B2821)</f>
        <v>1</v>
      </c>
      <c r="D2821" s="2">
        <f>SUMIFS('Все позиции'!$K$2:$K$10401,'Все позиции'!$H$2:$H$10401,A2821,'Все позиции'!$L$2:$L$10401,B2821)</f>
        <v>2</v>
      </c>
      <c r="E2821" s="4">
        <f>SUMIFS('Все позиции'!$P$2:$P$10401,'Все позиции'!$H$2:$H$10401,A2821,'Все позиции'!$L$2:$L$10401,B2821)</f>
        <v>2283.91</v>
      </c>
      <c r="F2821" s="2">
        <f>COUNTIFS('Все позиции'!$H$2:$H$10401,A2821,'Все позиции'!$L$2:$L$10401,B2821,'Все позиции'!$F$2:$F$10401,"&lt;&gt;")</f>
        <v>1</v>
      </c>
      <c r="G2821" s="2" t="str">
        <f t="shared" si="44"/>
        <v>да</v>
      </c>
    </row>
    <row r="2822" spans="1:7" x14ac:dyDescent="0.25">
      <c r="A2822" s="2" t="s">
        <v>1051</v>
      </c>
      <c r="B2822" s="2" t="s">
        <v>38</v>
      </c>
      <c r="C2822" s="2">
        <f>COUNTIFS('Все позиции'!$H$2:$H$10401,A2822,'Все позиции'!$L$2:$L$10401,B2822)</f>
        <v>1</v>
      </c>
      <c r="D2822" s="2">
        <f>SUMIFS('Все позиции'!$K$2:$K$10401,'Все позиции'!$H$2:$H$10401,A2822,'Все позиции'!$L$2:$L$10401,B2822)</f>
        <v>1</v>
      </c>
      <c r="E2822" s="4">
        <f>SUMIFS('Все позиции'!$P$2:$P$10401,'Все позиции'!$H$2:$H$10401,A2822,'Все позиции'!$L$2:$L$10401,B2822)</f>
        <v>998.61</v>
      </c>
      <c r="F2822" s="2">
        <f>COUNTIFS('Все позиции'!$H$2:$H$10401,A2822,'Все позиции'!$L$2:$L$10401,B2822,'Все позиции'!$F$2:$F$10401,"&lt;&gt;")</f>
        <v>0</v>
      </c>
      <c r="G2822" s="2" t="str">
        <f t="shared" si="44"/>
        <v>нет</v>
      </c>
    </row>
    <row r="2823" spans="1:7" x14ac:dyDescent="0.25">
      <c r="A2823" s="2" t="s">
        <v>1058</v>
      </c>
      <c r="B2823" s="2" t="s">
        <v>38</v>
      </c>
      <c r="C2823" s="2">
        <f>COUNTIFS('Все позиции'!$H$2:$H$10401,A2823,'Все позиции'!$L$2:$L$10401,B2823)</f>
        <v>1</v>
      </c>
      <c r="D2823" s="2">
        <f>SUMIFS('Все позиции'!$K$2:$K$10401,'Все позиции'!$H$2:$H$10401,A2823,'Все позиции'!$L$2:$L$10401,B2823)</f>
        <v>1</v>
      </c>
      <c r="E2823" s="4">
        <f>SUMIFS('Все позиции'!$P$2:$P$10401,'Все позиции'!$H$2:$H$10401,A2823,'Все позиции'!$L$2:$L$10401,B2823)</f>
        <v>1218.8399999999999</v>
      </c>
      <c r="F2823" s="2">
        <f>COUNTIFS('Все позиции'!$H$2:$H$10401,A2823,'Все позиции'!$L$2:$L$10401,B2823,'Все позиции'!$F$2:$F$10401,"&lt;&gt;")</f>
        <v>0</v>
      </c>
      <c r="G2823" s="2" t="str">
        <f t="shared" si="44"/>
        <v>нет</v>
      </c>
    </row>
    <row r="2824" spans="1:7" x14ac:dyDescent="0.25">
      <c r="A2824" s="2" t="s">
        <v>7415</v>
      </c>
      <c r="B2824" s="2" t="s">
        <v>38</v>
      </c>
      <c r="C2824" s="2">
        <f>COUNTIFS('Все позиции'!$H$2:$H$10401,A2824,'Все позиции'!$L$2:$L$10401,B2824)</f>
        <v>1</v>
      </c>
      <c r="D2824" s="2">
        <f>SUMIFS('Все позиции'!$K$2:$K$10401,'Все позиции'!$H$2:$H$10401,A2824,'Все позиции'!$L$2:$L$10401,B2824)</f>
        <v>2</v>
      </c>
      <c r="E2824" s="4">
        <f>SUMIFS('Все позиции'!$P$2:$P$10401,'Все позиции'!$H$2:$H$10401,A2824,'Все позиции'!$L$2:$L$10401,B2824)</f>
        <v>513.4</v>
      </c>
      <c r="F2824" s="2">
        <f>COUNTIFS('Все позиции'!$H$2:$H$10401,A2824,'Все позиции'!$L$2:$L$10401,B2824,'Все позиции'!$F$2:$F$10401,"&lt;&gt;")</f>
        <v>1</v>
      </c>
      <c r="G2824" s="2" t="str">
        <f t="shared" si="44"/>
        <v>да</v>
      </c>
    </row>
    <row r="2825" spans="1:7" x14ac:dyDescent="0.25">
      <c r="A2825" s="2" t="s">
        <v>7416</v>
      </c>
      <c r="B2825" s="2" t="s">
        <v>38</v>
      </c>
      <c r="C2825" s="2">
        <f>COUNTIFS('Все позиции'!$H$2:$H$10401,A2825,'Все позиции'!$L$2:$L$10401,B2825)</f>
        <v>1</v>
      </c>
      <c r="D2825" s="2">
        <f>SUMIFS('Все позиции'!$K$2:$K$10401,'Все позиции'!$H$2:$H$10401,A2825,'Все позиции'!$L$2:$L$10401,B2825)</f>
        <v>2</v>
      </c>
      <c r="E2825" s="4">
        <f>SUMIFS('Все позиции'!$P$2:$P$10401,'Все позиции'!$H$2:$H$10401,A2825,'Все позиции'!$L$2:$L$10401,B2825)</f>
        <v>567.01</v>
      </c>
      <c r="F2825" s="2">
        <f>COUNTIFS('Все позиции'!$H$2:$H$10401,A2825,'Все позиции'!$L$2:$L$10401,B2825,'Все позиции'!$F$2:$F$10401,"&lt;&gt;")</f>
        <v>1</v>
      </c>
      <c r="G2825" s="2" t="str">
        <f t="shared" si="44"/>
        <v>да</v>
      </c>
    </row>
    <row r="2826" spans="1:7" x14ac:dyDescent="0.25">
      <c r="A2826" s="2" t="s">
        <v>4891</v>
      </c>
      <c r="B2826" s="2" t="s">
        <v>38</v>
      </c>
      <c r="C2826" s="2">
        <f>COUNTIFS('Все позиции'!$H$2:$H$10401,A2826,'Все позиции'!$L$2:$L$10401,B2826)</f>
        <v>2</v>
      </c>
      <c r="D2826" s="2">
        <f>SUMIFS('Все позиции'!$K$2:$K$10401,'Все позиции'!$H$2:$H$10401,A2826,'Все позиции'!$L$2:$L$10401,B2826)</f>
        <v>8</v>
      </c>
      <c r="E2826" s="4">
        <f>SUMIFS('Все позиции'!$P$2:$P$10401,'Все позиции'!$H$2:$H$10401,A2826,'Все позиции'!$L$2:$L$10401,B2826)</f>
        <v>44059.32</v>
      </c>
      <c r="F2826" s="2">
        <f>COUNTIFS('Все позиции'!$H$2:$H$10401,A2826,'Все позиции'!$L$2:$L$10401,B2826,'Все позиции'!$F$2:$F$10401,"&lt;&gt;")</f>
        <v>1</v>
      </c>
      <c r="G2826" s="2" t="str">
        <f t="shared" si="44"/>
        <v>да</v>
      </c>
    </row>
    <row r="2827" spans="1:7" x14ac:dyDescent="0.25">
      <c r="A2827" s="2" t="s">
        <v>4892</v>
      </c>
      <c r="B2827" s="2" t="s">
        <v>38</v>
      </c>
      <c r="C2827" s="2">
        <f>COUNTIFS('Все позиции'!$H$2:$H$10401,A2827,'Все позиции'!$L$2:$L$10401,B2827)</f>
        <v>2</v>
      </c>
      <c r="D2827" s="2">
        <f>SUMIFS('Все позиции'!$K$2:$K$10401,'Все позиции'!$H$2:$H$10401,A2827,'Все позиции'!$L$2:$L$10401,B2827)</f>
        <v>40</v>
      </c>
      <c r="E2827" s="4">
        <f>SUMIFS('Все позиции'!$P$2:$P$10401,'Все позиции'!$H$2:$H$10401,A2827,'Все позиции'!$L$2:$L$10401,B2827)</f>
        <v>272720.51</v>
      </c>
      <c r="F2827" s="2">
        <f>COUNTIFS('Все позиции'!$H$2:$H$10401,A2827,'Все позиции'!$L$2:$L$10401,B2827,'Все позиции'!$F$2:$F$10401,"&lt;&gt;")</f>
        <v>1</v>
      </c>
      <c r="G2827" s="2" t="str">
        <f t="shared" si="44"/>
        <v>да</v>
      </c>
    </row>
    <row r="2828" spans="1:7" x14ac:dyDescent="0.25">
      <c r="A2828" s="2" t="s">
        <v>7417</v>
      </c>
      <c r="B2828" s="2" t="s">
        <v>38</v>
      </c>
      <c r="C2828" s="2">
        <f>COUNTIFS('Все позиции'!$H$2:$H$10401,A2828,'Все позиции'!$L$2:$L$10401,B2828)</f>
        <v>2</v>
      </c>
      <c r="D2828" s="2">
        <f>SUMIFS('Все позиции'!$K$2:$K$10401,'Все позиции'!$H$2:$H$10401,A2828,'Все позиции'!$L$2:$L$10401,B2828)</f>
        <v>25</v>
      </c>
      <c r="E2828" s="4">
        <f>SUMIFS('Все позиции'!$P$2:$P$10401,'Все позиции'!$H$2:$H$10401,A2828,'Все позиции'!$L$2:$L$10401,B2828)</f>
        <v>41152.28</v>
      </c>
      <c r="F2828" s="2">
        <f>COUNTIFS('Все позиции'!$H$2:$H$10401,A2828,'Все позиции'!$L$2:$L$10401,B2828,'Все позиции'!$F$2:$F$10401,"&lt;&gt;")</f>
        <v>2</v>
      </c>
      <c r="G2828" s="2" t="str">
        <f t="shared" si="44"/>
        <v>да</v>
      </c>
    </row>
    <row r="2829" spans="1:7" x14ac:dyDescent="0.25">
      <c r="A2829" s="2" t="s">
        <v>7418</v>
      </c>
      <c r="B2829" s="2" t="s">
        <v>38</v>
      </c>
      <c r="C2829" s="2">
        <f>COUNTIFS('Все позиции'!$H$2:$H$10401,A2829,'Все позиции'!$L$2:$L$10401,B2829)</f>
        <v>1</v>
      </c>
      <c r="D2829" s="2">
        <f>SUMIFS('Все позиции'!$K$2:$K$10401,'Все позиции'!$H$2:$H$10401,A2829,'Все позиции'!$L$2:$L$10401,B2829)</f>
        <v>3</v>
      </c>
      <c r="E2829" s="4">
        <f>SUMIFS('Все позиции'!$P$2:$P$10401,'Все позиции'!$H$2:$H$10401,A2829,'Все позиции'!$L$2:$L$10401,B2829)</f>
        <v>2519.87</v>
      </c>
      <c r="F2829" s="2">
        <f>COUNTIFS('Все позиции'!$H$2:$H$10401,A2829,'Все позиции'!$L$2:$L$10401,B2829,'Все позиции'!$F$2:$F$10401,"&lt;&gt;")</f>
        <v>1</v>
      </c>
      <c r="G2829" s="2" t="str">
        <f t="shared" si="44"/>
        <v>да</v>
      </c>
    </row>
    <row r="2830" spans="1:7" x14ac:dyDescent="0.25">
      <c r="A2830" s="2" t="s">
        <v>659</v>
      </c>
      <c r="B2830" s="2" t="s">
        <v>38</v>
      </c>
      <c r="C2830" s="2">
        <f>COUNTIFS('Все позиции'!$H$2:$H$10401,A2830,'Все позиции'!$L$2:$L$10401,B2830)</f>
        <v>1</v>
      </c>
      <c r="D2830" s="2">
        <f>SUMIFS('Все позиции'!$K$2:$K$10401,'Все позиции'!$H$2:$H$10401,A2830,'Все позиции'!$L$2:$L$10401,B2830)</f>
        <v>3</v>
      </c>
      <c r="E2830" s="4">
        <f>SUMIFS('Все позиции'!$P$2:$P$10401,'Все позиции'!$H$2:$H$10401,A2830,'Все позиции'!$L$2:$L$10401,B2830)</f>
        <v>5933.59</v>
      </c>
      <c r="F2830" s="2">
        <f>COUNTIFS('Все позиции'!$H$2:$H$10401,A2830,'Все позиции'!$L$2:$L$10401,B2830,'Все позиции'!$F$2:$F$10401,"&lt;&gt;")</f>
        <v>0</v>
      </c>
      <c r="G2830" s="2" t="str">
        <f t="shared" si="44"/>
        <v>нет</v>
      </c>
    </row>
    <row r="2831" spans="1:7" x14ac:dyDescent="0.25">
      <c r="A2831" s="2" t="s">
        <v>652</v>
      </c>
      <c r="B2831" s="2" t="s">
        <v>38</v>
      </c>
      <c r="C2831" s="2">
        <f>COUNTIFS('Все позиции'!$H$2:$H$10401,A2831,'Все позиции'!$L$2:$L$10401,B2831)</f>
        <v>1</v>
      </c>
      <c r="D2831" s="2">
        <f>SUMIFS('Все позиции'!$K$2:$K$10401,'Все позиции'!$H$2:$H$10401,A2831,'Все позиции'!$L$2:$L$10401,B2831)</f>
        <v>5</v>
      </c>
      <c r="E2831" s="4">
        <f>SUMIFS('Все позиции'!$P$2:$P$10401,'Все позиции'!$H$2:$H$10401,A2831,'Все позиции'!$L$2:$L$10401,B2831)</f>
        <v>23608.83</v>
      </c>
      <c r="F2831" s="2">
        <f>COUNTIFS('Все позиции'!$H$2:$H$10401,A2831,'Все позиции'!$L$2:$L$10401,B2831,'Все позиции'!$F$2:$F$10401,"&lt;&gt;")</f>
        <v>0</v>
      </c>
      <c r="G2831" s="2" t="str">
        <f t="shared" si="44"/>
        <v>нет</v>
      </c>
    </row>
    <row r="2832" spans="1:7" x14ac:dyDescent="0.25">
      <c r="A2832" s="2" t="s">
        <v>7419</v>
      </c>
      <c r="B2832" s="2" t="s">
        <v>38</v>
      </c>
      <c r="C2832" s="2">
        <f>COUNTIFS('Все позиции'!$H$2:$H$10401,A2832,'Все позиции'!$L$2:$L$10401,B2832)</f>
        <v>1</v>
      </c>
      <c r="D2832" s="2">
        <f>SUMIFS('Все позиции'!$K$2:$K$10401,'Все позиции'!$H$2:$H$10401,A2832,'Все позиции'!$L$2:$L$10401,B2832)</f>
        <v>3</v>
      </c>
      <c r="E2832" s="4">
        <f>SUMIFS('Все позиции'!$P$2:$P$10401,'Все позиции'!$H$2:$H$10401,A2832,'Все позиции'!$L$2:$L$10401,B2832)</f>
        <v>7547.1</v>
      </c>
      <c r="F2832" s="2">
        <f>COUNTIFS('Все позиции'!$H$2:$H$10401,A2832,'Все позиции'!$L$2:$L$10401,B2832,'Все позиции'!$F$2:$F$10401,"&lt;&gt;")</f>
        <v>1</v>
      </c>
      <c r="G2832" s="2" t="str">
        <f t="shared" si="44"/>
        <v>да</v>
      </c>
    </row>
    <row r="2833" spans="1:7" x14ac:dyDescent="0.25">
      <c r="A2833" s="2" t="s">
        <v>7420</v>
      </c>
      <c r="B2833" s="2" t="s">
        <v>38</v>
      </c>
      <c r="C2833" s="2">
        <f>COUNTIFS('Все позиции'!$H$2:$H$10401,A2833,'Все позиции'!$L$2:$L$10401,B2833)</f>
        <v>1</v>
      </c>
      <c r="D2833" s="2">
        <f>SUMIFS('Все позиции'!$K$2:$K$10401,'Все позиции'!$H$2:$H$10401,A2833,'Все позиции'!$L$2:$L$10401,B2833)</f>
        <v>5</v>
      </c>
      <c r="E2833" s="4">
        <f>SUMIFS('Все позиции'!$P$2:$P$10401,'Все позиции'!$H$2:$H$10401,A2833,'Все позиции'!$L$2:$L$10401,B2833)</f>
        <v>30026.76</v>
      </c>
      <c r="F2833" s="2">
        <f>COUNTIFS('Все позиции'!$H$2:$H$10401,A2833,'Все позиции'!$L$2:$L$10401,B2833,'Все позиции'!$F$2:$F$10401,"&lt;&gt;")</f>
        <v>1</v>
      </c>
      <c r="G2833" s="2" t="str">
        <f t="shared" si="44"/>
        <v>да</v>
      </c>
    </row>
    <row r="2834" spans="1:7" x14ac:dyDescent="0.25">
      <c r="A2834" s="2" t="s">
        <v>1043</v>
      </c>
      <c r="B2834" s="2" t="s">
        <v>38</v>
      </c>
      <c r="C2834" s="2">
        <f>COUNTIFS('Все позиции'!$H$2:$H$10401,A2834,'Все позиции'!$L$2:$L$10401,B2834)</f>
        <v>1</v>
      </c>
      <c r="D2834" s="2">
        <f>SUMIFS('Все позиции'!$K$2:$K$10401,'Все позиции'!$H$2:$H$10401,A2834,'Все позиции'!$L$2:$L$10401,B2834)</f>
        <v>10</v>
      </c>
      <c r="E2834" s="4">
        <f>SUMIFS('Все позиции'!$P$2:$P$10401,'Все позиции'!$H$2:$H$10401,A2834,'Все позиции'!$L$2:$L$10401,B2834)</f>
        <v>15812.91</v>
      </c>
      <c r="F2834" s="2">
        <f>COUNTIFS('Все позиции'!$H$2:$H$10401,A2834,'Все позиции'!$L$2:$L$10401,B2834,'Все позиции'!$F$2:$F$10401,"&lt;&gt;")</f>
        <v>0</v>
      </c>
      <c r="G2834" s="2" t="str">
        <f t="shared" si="44"/>
        <v>нет</v>
      </c>
    </row>
    <row r="2835" spans="1:7" x14ac:dyDescent="0.25">
      <c r="A2835" s="2" t="s">
        <v>7421</v>
      </c>
      <c r="B2835" s="2" t="s">
        <v>38</v>
      </c>
      <c r="C2835" s="2">
        <f>COUNTIFS('Все позиции'!$H$2:$H$10401,A2835,'Все позиции'!$L$2:$L$10401,B2835)</f>
        <v>1</v>
      </c>
      <c r="D2835" s="2">
        <f>SUMIFS('Все позиции'!$K$2:$K$10401,'Все позиции'!$H$2:$H$10401,A2835,'Все позиции'!$L$2:$L$10401,B2835)</f>
        <v>1</v>
      </c>
      <c r="E2835" s="4">
        <f>SUMIFS('Все позиции'!$P$2:$P$10401,'Все позиции'!$H$2:$H$10401,A2835,'Все позиции'!$L$2:$L$10401,B2835)</f>
        <v>761.43</v>
      </c>
      <c r="F2835" s="2">
        <f>COUNTIFS('Все позиции'!$H$2:$H$10401,A2835,'Все позиции'!$L$2:$L$10401,B2835,'Все позиции'!$F$2:$F$10401,"&lt;&gt;")</f>
        <v>1</v>
      </c>
      <c r="G2835" s="2" t="str">
        <f t="shared" si="44"/>
        <v>да</v>
      </c>
    </row>
    <row r="2836" spans="1:7" x14ac:dyDescent="0.25">
      <c r="A2836" s="2" t="s">
        <v>397</v>
      </c>
      <c r="B2836" s="2" t="s">
        <v>38</v>
      </c>
      <c r="C2836" s="2">
        <f>COUNTIFS('Все позиции'!$H$2:$H$10401,A2836,'Все позиции'!$L$2:$L$10401,B2836)</f>
        <v>1</v>
      </c>
      <c r="D2836" s="2">
        <f>SUMIFS('Все позиции'!$K$2:$K$10401,'Все позиции'!$H$2:$H$10401,A2836,'Все позиции'!$L$2:$L$10401,B2836)</f>
        <v>180</v>
      </c>
      <c r="E2836" s="4">
        <f>SUMIFS('Все позиции'!$P$2:$P$10401,'Все позиции'!$H$2:$H$10401,A2836,'Все позиции'!$L$2:$L$10401,B2836)</f>
        <v>0</v>
      </c>
      <c r="F2836" s="2">
        <f>COUNTIFS('Все позиции'!$H$2:$H$10401,A2836,'Все позиции'!$L$2:$L$10401,B2836,'Все позиции'!$F$2:$F$10401,"&lt;&gt;")</f>
        <v>0</v>
      </c>
      <c r="G2836" s="2" t="str">
        <f t="shared" si="44"/>
        <v>нет</v>
      </c>
    </row>
    <row r="2837" spans="1:7" x14ac:dyDescent="0.25">
      <c r="A2837" s="2" t="s">
        <v>401</v>
      </c>
      <c r="B2837" s="2" t="s">
        <v>38</v>
      </c>
      <c r="C2837" s="2">
        <f>COUNTIFS('Все позиции'!$H$2:$H$10401,A2837,'Все позиции'!$L$2:$L$10401,B2837)</f>
        <v>1</v>
      </c>
      <c r="D2837" s="2">
        <f>SUMIFS('Все позиции'!$K$2:$K$10401,'Все позиции'!$H$2:$H$10401,A2837,'Все позиции'!$L$2:$L$10401,B2837)</f>
        <v>4</v>
      </c>
      <c r="E2837" s="4">
        <f>SUMIFS('Все позиции'!$P$2:$P$10401,'Все позиции'!$H$2:$H$10401,A2837,'Все позиции'!$L$2:$L$10401,B2837)</f>
        <v>0</v>
      </c>
      <c r="F2837" s="2">
        <f>COUNTIFS('Все позиции'!$H$2:$H$10401,A2837,'Все позиции'!$L$2:$L$10401,B2837,'Все позиции'!$F$2:$F$10401,"&lt;&gt;")</f>
        <v>0</v>
      </c>
      <c r="G2837" s="2" t="str">
        <f t="shared" si="44"/>
        <v>нет</v>
      </c>
    </row>
    <row r="2838" spans="1:7" x14ac:dyDescent="0.25">
      <c r="A2838" s="2" t="s">
        <v>399</v>
      </c>
      <c r="B2838" s="2" t="s">
        <v>38</v>
      </c>
      <c r="C2838" s="2">
        <f>COUNTIFS('Все позиции'!$H$2:$H$10401,A2838,'Все позиции'!$L$2:$L$10401,B2838)</f>
        <v>1</v>
      </c>
      <c r="D2838" s="2">
        <f>SUMIFS('Все позиции'!$K$2:$K$10401,'Все позиции'!$H$2:$H$10401,A2838,'Все позиции'!$L$2:$L$10401,B2838)</f>
        <v>8</v>
      </c>
      <c r="E2838" s="4">
        <f>SUMIFS('Все позиции'!$P$2:$P$10401,'Все позиции'!$H$2:$H$10401,A2838,'Все позиции'!$L$2:$L$10401,B2838)</f>
        <v>0</v>
      </c>
      <c r="F2838" s="2">
        <f>COUNTIFS('Все позиции'!$H$2:$H$10401,A2838,'Все позиции'!$L$2:$L$10401,B2838,'Все позиции'!$F$2:$F$10401,"&lt;&gt;")</f>
        <v>0</v>
      </c>
      <c r="G2838" s="2" t="str">
        <f t="shared" si="44"/>
        <v>нет</v>
      </c>
    </row>
    <row r="2839" spans="1:7" x14ac:dyDescent="0.25">
      <c r="A2839" s="2" t="s">
        <v>1341</v>
      </c>
      <c r="B2839" s="2" t="s">
        <v>38</v>
      </c>
      <c r="C2839" s="2">
        <f>COUNTIFS('Все позиции'!$H$2:$H$10401,A2839,'Все позиции'!$L$2:$L$10401,B2839)</f>
        <v>1</v>
      </c>
      <c r="D2839" s="2">
        <f>SUMIFS('Все позиции'!$K$2:$K$10401,'Все позиции'!$H$2:$H$10401,A2839,'Все позиции'!$L$2:$L$10401,B2839)</f>
        <v>8</v>
      </c>
      <c r="E2839" s="4">
        <f>SUMIFS('Все позиции'!$P$2:$P$10401,'Все позиции'!$H$2:$H$10401,A2839,'Все позиции'!$L$2:$L$10401,B2839)</f>
        <v>38231.480000000003</v>
      </c>
      <c r="F2839" s="2">
        <f>COUNTIFS('Все позиции'!$H$2:$H$10401,A2839,'Все позиции'!$L$2:$L$10401,B2839,'Все позиции'!$F$2:$F$10401,"&lt;&gt;")</f>
        <v>0</v>
      </c>
      <c r="G2839" s="2" t="str">
        <f t="shared" si="44"/>
        <v>нет</v>
      </c>
    </row>
    <row r="2840" spans="1:7" x14ac:dyDescent="0.25">
      <c r="A2840" s="2" t="s">
        <v>1339</v>
      </c>
      <c r="B2840" s="2" t="s">
        <v>38</v>
      </c>
      <c r="C2840" s="2">
        <f>COUNTIFS('Все позиции'!$H$2:$H$10401,A2840,'Все позиции'!$L$2:$L$10401,B2840)</f>
        <v>1</v>
      </c>
      <c r="D2840" s="2">
        <f>SUMIFS('Все позиции'!$K$2:$K$10401,'Все позиции'!$H$2:$H$10401,A2840,'Все позиции'!$L$2:$L$10401,B2840)</f>
        <v>6</v>
      </c>
      <c r="E2840" s="4">
        <f>SUMIFS('Все позиции'!$P$2:$P$10401,'Все позиции'!$H$2:$H$10401,A2840,'Все позиции'!$L$2:$L$10401,B2840)</f>
        <v>44168.59</v>
      </c>
      <c r="F2840" s="2">
        <f>COUNTIFS('Все позиции'!$H$2:$H$10401,A2840,'Все позиции'!$L$2:$L$10401,B2840,'Все позиции'!$F$2:$F$10401,"&lt;&gt;")</f>
        <v>0</v>
      </c>
      <c r="G2840" s="2" t="str">
        <f t="shared" si="44"/>
        <v>нет</v>
      </c>
    </row>
    <row r="2841" spans="1:7" x14ac:dyDescent="0.25">
      <c r="A2841" s="2" t="s">
        <v>9431</v>
      </c>
      <c r="B2841" s="2" t="s">
        <v>38</v>
      </c>
      <c r="C2841" s="2">
        <f>COUNTIFS('Все позиции'!$H$2:$H$10401,A2841,'Все позиции'!$L$2:$L$10401,B2841)</f>
        <v>2</v>
      </c>
      <c r="D2841" s="2">
        <f>SUMIFS('Все позиции'!$K$2:$K$10401,'Все позиции'!$H$2:$H$10401,A2841,'Все позиции'!$L$2:$L$10401,B2841)</f>
        <v>12</v>
      </c>
      <c r="E2841" s="4">
        <f>SUMIFS('Все позиции'!$P$2:$P$10401,'Все позиции'!$H$2:$H$10401,A2841,'Все позиции'!$L$2:$L$10401,B2841)</f>
        <v>83448</v>
      </c>
      <c r="F2841" s="2">
        <f>COUNTIFS('Все позиции'!$H$2:$H$10401,A2841,'Все позиции'!$L$2:$L$10401,B2841,'Все позиции'!$F$2:$F$10401,"&lt;&gt;")</f>
        <v>2</v>
      </c>
      <c r="G2841" s="2" t="str">
        <f t="shared" si="44"/>
        <v>да</v>
      </c>
    </row>
    <row r="2842" spans="1:7" x14ac:dyDescent="0.25">
      <c r="A2842" s="2" t="s">
        <v>9426</v>
      </c>
      <c r="B2842" s="2" t="s">
        <v>38</v>
      </c>
      <c r="C2842" s="2">
        <f>COUNTIFS('Все позиции'!$H$2:$H$10401,A2842,'Все позиции'!$L$2:$L$10401,B2842)</f>
        <v>2</v>
      </c>
      <c r="D2842" s="2">
        <f>SUMIFS('Все позиции'!$K$2:$K$10401,'Все позиции'!$H$2:$H$10401,A2842,'Все позиции'!$L$2:$L$10401,B2842)</f>
        <v>24</v>
      </c>
      <c r="E2842" s="4">
        <f>SUMIFS('Все позиции'!$P$2:$P$10401,'Все позиции'!$H$2:$H$10401,A2842,'Все позиции'!$L$2:$L$10401,B2842)</f>
        <v>166896</v>
      </c>
      <c r="F2842" s="2">
        <f>COUNTIFS('Все позиции'!$H$2:$H$10401,A2842,'Все позиции'!$L$2:$L$10401,B2842,'Все позиции'!$F$2:$F$10401,"&lt;&gt;")</f>
        <v>2</v>
      </c>
      <c r="G2842" s="2" t="str">
        <f t="shared" si="44"/>
        <v>да</v>
      </c>
    </row>
    <row r="2843" spans="1:7" x14ac:dyDescent="0.25">
      <c r="A2843" s="2" t="s">
        <v>6933</v>
      </c>
      <c r="B2843" s="2" t="s">
        <v>38</v>
      </c>
      <c r="C2843" s="2">
        <f>COUNTIFS('Все позиции'!$H$2:$H$10401,A2843,'Все позиции'!$L$2:$L$10401,B2843)</f>
        <v>1</v>
      </c>
      <c r="D2843" s="2">
        <f>SUMIFS('Все позиции'!$K$2:$K$10401,'Все позиции'!$H$2:$H$10401,A2843,'Все позиции'!$L$2:$L$10401,B2843)</f>
        <v>3</v>
      </c>
      <c r="E2843" s="4">
        <f>SUMIFS('Все позиции'!$P$2:$P$10401,'Все позиции'!$H$2:$H$10401,A2843,'Все позиции'!$L$2:$L$10401,B2843)</f>
        <v>93364.88</v>
      </c>
      <c r="F2843" s="2">
        <f>COUNTIFS('Все позиции'!$H$2:$H$10401,A2843,'Все позиции'!$L$2:$L$10401,B2843,'Все позиции'!$F$2:$F$10401,"&lt;&gt;")</f>
        <v>0</v>
      </c>
      <c r="G2843" s="2" t="str">
        <f t="shared" si="44"/>
        <v>нет</v>
      </c>
    </row>
    <row r="2844" spans="1:7" x14ac:dyDescent="0.25">
      <c r="A2844" s="2" t="s">
        <v>6958</v>
      </c>
      <c r="B2844" s="2" t="s">
        <v>38</v>
      </c>
      <c r="C2844" s="2">
        <f>COUNTIFS('Все позиции'!$H$2:$H$10401,A2844,'Все позиции'!$L$2:$L$10401,B2844)</f>
        <v>1</v>
      </c>
      <c r="D2844" s="2">
        <f>SUMIFS('Все позиции'!$K$2:$K$10401,'Все позиции'!$H$2:$H$10401,A2844,'Все позиции'!$L$2:$L$10401,B2844)</f>
        <v>21</v>
      </c>
      <c r="E2844" s="4">
        <f>SUMIFS('Все позиции'!$P$2:$P$10401,'Все позиции'!$H$2:$H$10401,A2844,'Все позиции'!$L$2:$L$10401,B2844)</f>
        <v>348133.01</v>
      </c>
      <c r="F2844" s="2">
        <f>COUNTIFS('Все позиции'!$H$2:$H$10401,A2844,'Все позиции'!$L$2:$L$10401,B2844,'Все позиции'!$F$2:$F$10401,"&lt;&gt;")</f>
        <v>0</v>
      </c>
      <c r="G2844" s="2" t="str">
        <f t="shared" si="44"/>
        <v>нет</v>
      </c>
    </row>
    <row r="2845" spans="1:7" x14ac:dyDescent="0.25">
      <c r="A2845" s="2" t="s">
        <v>6959</v>
      </c>
      <c r="B2845" s="2" t="s">
        <v>38</v>
      </c>
      <c r="C2845" s="2">
        <f>COUNTIFS('Все позиции'!$H$2:$H$10401,A2845,'Все позиции'!$L$2:$L$10401,B2845)</f>
        <v>1</v>
      </c>
      <c r="D2845" s="2">
        <f>SUMIFS('Все позиции'!$K$2:$K$10401,'Все позиции'!$H$2:$H$10401,A2845,'Все позиции'!$L$2:$L$10401,B2845)</f>
        <v>1</v>
      </c>
      <c r="E2845" s="4">
        <f>SUMIFS('Все позиции'!$P$2:$P$10401,'Все позиции'!$H$2:$H$10401,A2845,'Все позиции'!$L$2:$L$10401,B2845)</f>
        <v>29567.43</v>
      </c>
      <c r="F2845" s="2">
        <f>COUNTIFS('Все позиции'!$H$2:$H$10401,A2845,'Все позиции'!$L$2:$L$10401,B2845,'Все позиции'!$F$2:$F$10401,"&lt;&gt;")</f>
        <v>0</v>
      </c>
      <c r="G2845" s="2" t="str">
        <f t="shared" si="44"/>
        <v>нет</v>
      </c>
    </row>
    <row r="2846" spans="1:7" x14ac:dyDescent="0.25">
      <c r="A2846" s="2" t="s">
        <v>6916</v>
      </c>
      <c r="B2846" s="2" t="s">
        <v>38</v>
      </c>
      <c r="C2846" s="2">
        <f>COUNTIFS('Все позиции'!$H$2:$H$10401,A2846,'Все позиции'!$L$2:$L$10401,B2846)</f>
        <v>3</v>
      </c>
      <c r="D2846" s="2">
        <f>SUMIFS('Все позиции'!$K$2:$K$10401,'Все позиции'!$H$2:$H$10401,A2846,'Все позиции'!$L$2:$L$10401,B2846)</f>
        <v>37</v>
      </c>
      <c r="E2846" s="4">
        <f>SUMIFS('Все позиции'!$P$2:$P$10401,'Все позиции'!$H$2:$H$10401,A2846,'Все позиции'!$L$2:$L$10401,B2846)</f>
        <v>393675.79000000004</v>
      </c>
      <c r="F2846" s="2">
        <f>COUNTIFS('Все позиции'!$H$2:$H$10401,A2846,'Все позиции'!$L$2:$L$10401,B2846,'Все позиции'!$F$2:$F$10401,"&lt;&gt;")</f>
        <v>0</v>
      </c>
      <c r="G2846" s="2" t="str">
        <f t="shared" si="44"/>
        <v>нет</v>
      </c>
    </row>
    <row r="2847" spans="1:7" x14ac:dyDescent="0.25">
      <c r="A2847" s="2" t="s">
        <v>6934</v>
      </c>
      <c r="B2847" s="2" t="s">
        <v>38</v>
      </c>
      <c r="C2847" s="2">
        <f>COUNTIFS('Все позиции'!$H$2:$H$10401,A2847,'Все позиции'!$L$2:$L$10401,B2847)</f>
        <v>1</v>
      </c>
      <c r="D2847" s="2">
        <f>SUMIFS('Все позиции'!$K$2:$K$10401,'Все позиции'!$H$2:$H$10401,A2847,'Все позиции'!$L$2:$L$10401,B2847)</f>
        <v>14</v>
      </c>
      <c r="E2847" s="4">
        <f>SUMIFS('Все позиции'!$P$2:$P$10401,'Все позиции'!$H$2:$H$10401,A2847,'Все позиции'!$L$2:$L$10401,B2847)</f>
        <v>248353.45</v>
      </c>
      <c r="F2847" s="2">
        <f>COUNTIFS('Все позиции'!$H$2:$H$10401,A2847,'Все позиции'!$L$2:$L$10401,B2847,'Все позиции'!$F$2:$F$10401,"&lt;&gt;")</f>
        <v>0</v>
      </c>
      <c r="G2847" s="2" t="str">
        <f t="shared" si="44"/>
        <v>нет</v>
      </c>
    </row>
    <row r="2848" spans="1:7" x14ac:dyDescent="0.25">
      <c r="A2848" s="2" t="s">
        <v>1034</v>
      </c>
      <c r="B2848" s="2" t="s">
        <v>38</v>
      </c>
      <c r="C2848" s="2">
        <f>COUNTIFS('Все позиции'!$H$2:$H$10401,A2848,'Все позиции'!$L$2:$L$10401,B2848)</f>
        <v>1</v>
      </c>
      <c r="D2848" s="2">
        <f>SUMIFS('Все позиции'!$K$2:$K$10401,'Все позиции'!$H$2:$H$10401,A2848,'Все позиции'!$L$2:$L$10401,B2848)</f>
        <v>20</v>
      </c>
      <c r="E2848" s="4">
        <f>SUMIFS('Все позиции'!$P$2:$P$10401,'Все позиции'!$H$2:$H$10401,A2848,'Все позиции'!$L$2:$L$10401,B2848)</f>
        <v>27668.62</v>
      </c>
      <c r="F2848" s="2">
        <f>COUNTIFS('Все позиции'!$H$2:$H$10401,A2848,'Все позиции'!$L$2:$L$10401,B2848,'Все позиции'!$F$2:$F$10401,"&lt;&gt;")</f>
        <v>0</v>
      </c>
      <c r="G2848" s="2" t="str">
        <f t="shared" si="44"/>
        <v>нет</v>
      </c>
    </row>
    <row r="2849" spans="1:7" x14ac:dyDescent="0.25">
      <c r="A2849" s="2" t="s">
        <v>1035</v>
      </c>
      <c r="B2849" s="2" t="s">
        <v>38</v>
      </c>
      <c r="C2849" s="2">
        <f>COUNTIFS('Все позиции'!$H$2:$H$10401,A2849,'Все позиции'!$L$2:$L$10401,B2849)</f>
        <v>1</v>
      </c>
      <c r="D2849" s="2">
        <f>SUMIFS('Все позиции'!$K$2:$K$10401,'Все позиции'!$H$2:$H$10401,A2849,'Все позиции'!$L$2:$L$10401,B2849)</f>
        <v>17</v>
      </c>
      <c r="E2849" s="4">
        <f>SUMIFS('Все позиции'!$P$2:$P$10401,'Все позиции'!$H$2:$H$10401,A2849,'Все позиции'!$L$2:$L$10401,B2849)</f>
        <v>10768.62</v>
      </c>
      <c r="F2849" s="2">
        <f>COUNTIFS('Все позиции'!$H$2:$H$10401,A2849,'Все позиции'!$L$2:$L$10401,B2849,'Все позиции'!$F$2:$F$10401,"&lt;&gt;")</f>
        <v>0</v>
      </c>
      <c r="G2849" s="2" t="str">
        <f t="shared" si="44"/>
        <v>нет</v>
      </c>
    </row>
    <row r="2850" spans="1:7" x14ac:dyDescent="0.25">
      <c r="A2850" s="2" t="s">
        <v>7422</v>
      </c>
      <c r="B2850" s="2" t="s">
        <v>38</v>
      </c>
      <c r="C2850" s="2">
        <f>COUNTIFS('Все позиции'!$H$2:$H$10401,A2850,'Все позиции'!$L$2:$L$10401,B2850)</f>
        <v>1</v>
      </c>
      <c r="D2850" s="2">
        <f>SUMIFS('Все позиции'!$K$2:$K$10401,'Все позиции'!$H$2:$H$10401,A2850,'Все позиции'!$L$2:$L$10401,B2850)</f>
        <v>3</v>
      </c>
      <c r="E2850" s="4">
        <f>SUMIFS('Все позиции'!$P$2:$P$10401,'Все позиции'!$H$2:$H$10401,A2850,'Все позиции'!$L$2:$L$10401,B2850)</f>
        <v>7118.96</v>
      </c>
      <c r="F2850" s="2">
        <f>COUNTIFS('Все позиции'!$H$2:$H$10401,A2850,'Все позиции'!$L$2:$L$10401,B2850,'Все позиции'!$F$2:$F$10401,"&lt;&gt;")</f>
        <v>1</v>
      </c>
      <c r="G2850" s="2" t="str">
        <f t="shared" si="44"/>
        <v>да</v>
      </c>
    </row>
    <row r="2851" spans="1:7" x14ac:dyDescent="0.25">
      <c r="A2851" s="2" t="s">
        <v>3533</v>
      </c>
      <c r="B2851" s="2" t="s">
        <v>38</v>
      </c>
      <c r="C2851" s="2">
        <f>COUNTIFS('Все позиции'!$H$2:$H$10401,A2851,'Все позиции'!$L$2:$L$10401,B2851)</f>
        <v>1</v>
      </c>
      <c r="D2851" s="2">
        <f>SUMIFS('Все позиции'!$K$2:$K$10401,'Все позиции'!$H$2:$H$10401,A2851,'Все позиции'!$L$2:$L$10401,B2851)</f>
        <v>30</v>
      </c>
      <c r="E2851" s="4">
        <f>SUMIFS('Все позиции'!$P$2:$P$10401,'Все позиции'!$H$2:$H$10401,A2851,'Все позиции'!$L$2:$L$10401,B2851)</f>
        <v>86438.22</v>
      </c>
      <c r="F2851" s="2">
        <f>COUNTIFS('Все позиции'!$H$2:$H$10401,A2851,'Все позиции'!$L$2:$L$10401,B2851,'Все позиции'!$F$2:$F$10401,"&lt;&gt;")</f>
        <v>0</v>
      </c>
      <c r="G2851" s="2" t="str">
        <f t="shared" si="44"/>
        <v>нет</v>
      </c>
    </row>
    <row r="2852" spans="1:7" x14ac:dyDescent="0.25">
      <c r="A2852" s="2" t="s">
        <v>8322</v>
      </c>
      <c r="B2852" s="2" t="s">
        <v>38</v>
      </c>
      <c r="C2852" s="2">
        <f>COUNTIFS('Все позиции'!$H$2:$H$10401,A2852,'Все позиции'!$L$2:$L$10401,B2852)</f>
        <v>1</v>
      </c>
      <c r="D2852" s="2">
        <f>SUMIFS('Все позиции'!$K$2:$K$10401,'Все позиции'!$H$2:$H$10401,A2852,'Все позиции'!$L$2:$L$10401,B2852)</f>
        <v>20</v>
      </c>
      <c r="E2852" s="4">
        <f>SUMIFS('Все позиции'!$P$2:$P$10401,'Все позиции'!$H$2:$H$10401,A2852,'Все позиции'!$L$2:$L$10401,B2852)</f>
        <v>407925.79</v>
      </c>
      <c r="F2852" s="2">
        <f>COUNTIFS('Все позиции'!$H$2:$H$10401,A2852,'Все позиции'!$L$2:$L$10401,B2852,'Все позиции'!$F$2:$F$10401,"&lt;&gt;")</f>
        <v>1</v>
      </c>
      <c r="G2852" s="2" t="str">
        <f t="shared" si="44"/>
        <v>да</v>
      </c>
    </row>
    <row r="2853" spans="1:7" x14ac:dyDescent="0.25">
      <c r="A2853" s="2" t="s">
        <v>6299</v>
      </c>
      <c r="B2853" s="2" t="s">
        <v>320</v>
      </c>
      <c r="C2853" s="2">
        <f>COUNTIFS('Все позиции'!$H$2:$H$10401,A2853,'Все позиции'!$L$2:$L$10401,B2853)</f>
        <v>1</v>
      </c>
      <c r="D2853" s="2">
        <f>SUMIFS('Все позиции'!$K$2:$K$10401,'Все позиции'!$H$2:$H$10401,A2853,'Все позиции'!$L$2:$L$10401,B2853)</f>
        <v>1000</v>
      </c>
      <c r="E2853" s="4">
        <f>SUMIFS('Все позиции'!$P$2:$P$10401,'Все позиции'!$H$2:$H$10401,A2853,'Все позиции'!$L$2:$L$10401,B2853)</f>
        <v>665998</v>
      </c>
      <c r="F2853" s="2">
        <f>COUNTIFS('Все позиции'!$H$2:$H$10401,A2853,'Все позиции'!$L$2:$L$10401,B2853,'Все позиции'!$F$2:$F$10401,"&lt;&gt;")</f>
        <v>1</v>
      </c>
      <c r="G2853" s="2" t="str">
        <f t="shared" si="44"/>
        <v>да</v>
      </c>
    </row>
    <row r="2854" spans="1:7" x14ac:dyDescent="0.25">
      <c r="A2854" s="2" t="s">
        <v>9244</v>
      </c>
      <c r="B2854" s="2" t="s">
        <v>320</v>
      </c>
      <c r="C2854" s="2">
        <f>COUNTIFS('Все позиции'!$H$2:$H$10401,A2854,'Все позиции'!$L$2:$L$10401,B2854)</f>
        <v>1</v>
      </c>
      <c r="D2854" s="2">
        <f>SUMIFS('Все позиции'!$K$2:$K$10401,'Все позиции'!$H$2:$H$10401,A2854,'Все позиции'!$L$2:$L$10401,B2854)</f>
        <v>0.16</v>
      </c>
      <c r="E2854" s="4">
        <f>SUMIFS('Все позиции'!$P$2:$P$10401,'Все позиции'!$H$2:$H$10401,A2854,'Все позиции'!$L$2:$L$10401,B2854)</f>
        <v>0</v>
      </c>
      <c r="F2854" s="2">
        <f>COUNTIFS('Все позиции'!$H$2:$H$10401,A2854,'Все позиции'!$L$2:$L$10401,B2854,'Все позиции'!$F$2:$F$10401,"&lt;&gt;")</f>
        <v>1</v>
      </c>
      <c r="G2854" s="2" t="str">
        <f t="shared" si="44"/>
        <v>да</v>
      </c>
    </row>
    <row r="2855" spans="1:7" x14ac:dyDescent="0.25">
      <c r="A2855" s="2" t="s">
        <v>3854</v>
      </c>
      <c r="B2855" s="2" t="s">
        <v>21</v>
      </c>
      <c r="C2855" s="2">
        <f>COUNTIFS('Все позиции'!$H$2:$H$10401,A2855,'Все позиции'!$L$2:$L$10401,B2855)</f>
        <v>1</v>
      </c>
      <c r="D2855" s="2">
        <f>SUMIFS('Все позиции'!$K$2:$K$10401,'Все позиции'!$H$2:$H$10401,A2855,'Все позиции'!$L$2:$L$10401,B2855)</f>
        <v>1000</v>
      </c>
      <c r="E2855" s="4">
        <f>SUMIFS('Все позиции'!$P$2:$P$10401,'Все позиции'!$H$2:$H$10401,A2855,'Все позиции'!$L$2:$L$10401,B2855)</f>
        <v>456694.8</v>
      </c>
      <c r="F2855" s="2">
        <f>COUNTIFS('Все позиции'!$H$2:$H$10401,A2855,'Все позиции'!$L$2:$L$10401,B2855,'Все позиции'!$F$2:$F$10401,"&lt;&gt;")</f>
        <v>0</v>
      </c>
      <c r="G2855" s="2" t="str">
        <f t="shared" si="44"/>
        <v>нет</v>
      </c>
    </row>
    <row r="2856" spans="1:7" x14ac:dyDescent="0.25">
      <c r="A2856" s="2" t="s">
        <v>3874</v>
      </c>
      <c r="B2856" s="2" t="s">
        <v>21</v>
      </c>
      <c r="C2856" s="2">
        <f>COUNTIFS('Все позиции'!$H$2:$H$10401,A2856,'Все позиции'!$L$2:$L$10401,B2856)</f>
        <v>1</v>
      </c>
      <c r="D2856" s="2">
        <f>SUMIFS('Все позиции'!$K$2:$K$10401,'Все позиции'!$H$2:$H$10401,A2856,'Все позиции'!$L$2:$L$10401,B2856)</f>
        <v>200</v>
      </c>
      <c r="E2856" s="4">
        <f>SUMIFS('Все позиции'!$P$2:$P$10401,'Все позиции'!$H$2:$H$10401,A2856,'Все позиции'!$L$2:$L$10401,B2856)</f>
        <v>585021.72</v>
      </c>
      <c r="F2856" s="2">
        <f>COUNTIFS('Все позиции'!$H$2:$H$10401,A2856,'Все позиции'!$L$2:$L$10401,B2856,'Все позиции'!$F$2:$F$10401,"&lt;&gt;")</f>
        <v>0</v>
      </c>
      <c r="G2856" s="2" t="str">
        <f t="shared" si="44"/>
        <v>нет</v>
      </c>
    </row>
    <row r="2857" spans="1:7" x14ac:dyDescent="0.25">
      <c r="A2857" s="2" t="s">
        <v>7723</v>
      </c>
      <c r="B2857" s="2" t="s">
        <v>115</v>
      </c>
      <c r="C2857" s="2">
        <f>COUNTIFS('Все позиции'!$H$2:$H$10401,A2857,'Все позиции'!$L$2:$L$10401,B2857)</f>
        <v>1</v>
      </c>
      <c r="D2857" s="2">
        <f>SUMIFS('Все позиции'!$K$2:$K$10401,'Все позиции'!$H$2:$H$10401,A2857,'Все позиции'!$L$2:$L$10401,B2857)</f>
        <v>0.5</v>
      </c>
      <c r="E2857" s="4">
        <f>SUMIFS('Все позиции'!$P$2:$P$10401,'Все позиции'!$H$2:$H$10401,A2857,'Все позиции'!$L$2:$L$10401,B2857)</f>
        <v>655856.75</v>
      </c>
      <c r="F2857" s="2">
        <f>COUNTIFS('Все позиции'!$H$2:$H$10401,A2857,'Все позиции'!$L$2:$L$10401,B2857,'Все позиции'!$F$2:$F$10401,"&lt;&gt;")</f>
        <v>0</v>
      </c>
      <c r="G2857" s="2" t="str">
        <f t="shared" si="44"/>
        <v>нет</v>
      </c>
    </row>
    <row r="2858" spans="1:7" x14ac:dyDescent="0.25">
      <c r="A2858" s="2" t="s">
        <v>3790</v>
      </c>
      <c r="B2858" s="2" t="s">
        <v>21</v>
      </c>
      <c r="C2858" s="2">
        <f>COUNTIFS('Все позиции'!$H$2:$H$10401,A2858,'Все позиции'!$L$2:$L$10401,B2858)</f>
        <v>1</v>
      </c>
      <c r="D2858" s="2">
        <f>SUMIFS('Все позиции'!$K$2:$K$10401,'Все позиции'!$H$2:$H$10401,A2858,'Все позиции'!$L$2:$L$10401,B2858)</f>
        <v>399</v>
      </c>
      <c r="E2858" s="4">
        <f>SUMIFS('Все позиции'!$P$2:$P$10401,'Все позиции'!$H$2:$H$10401,A2858,'Все позиции'!$L$2:$L$10401,B2858)</f>
        <v>557231.67000000004</v>
      </c>
      <c r="F2858" s="2">
        <f>COUNTIFS('Все позиции'!$H$2:$H$10401,A2858,'Все позиции'!$L$2:$L$10401,B2858,'Все позиции'!$F$2:$F$10401,"&lt;&gt;")</f>
        <v>0</v>
      </c>
      <c r="G2858" s="2" t="str">
        <f t="shared" si="44"/>
        <v>нет</v>
      </c>
    </row>
    <row r="2859" spans="1:7" x14ac:dyDescent="0.25">
      <c r="A2859" s="2" t="s">
        <v>7711</v>
      </c>
      <c r="B2859" s="2" t="s">
        <v>115</v>
      </c>
      <c r="C2859" s="2">
        <f>COUNTIFS('Все позиции'!$H$2:$H$10401,A2859,'Все позиции'!$L$2:$L$10401,B2859)</f>
        <v>1</v>
      </c>
      <c r="D2859" s="2">
        <f>SUMIFS('Все позиции'!$K$2:$K$10401,'Все позиции'!$H$2:$H$10401,A2859,'Все позиции'!$L$2:$L$10401,B2859)</f>
        <v>0.5</v>
      </c>
      <c r="E2859" s="4">
        <f>SUMIFS('Все позиции'!$P$2:$P$10401,'Все позиции'!$H$2:$H$10401,A2859,'Все позиции'!$L$2:$L$10401,B2859)</f>
        <v>1762896.95</v>
      </c>
      <c r="F2859" s="2">
        <f>COUNTIFS('Все позиции'!$H$2:$H$10401,A2859,'Все позиции'!$L$2:$L$10401,B2859,'Все позиции'!$F$2:$F$10401,"&lt;&gt;")</f>
        <v>0</v>
      </c>
      <c r="G2859" s="2" t="str">
        <f t="shared" si="44"/>
        <v>нет</v>
      </c>
    </row>
    <row r="2860" spans="1:7" x14ac:dyDescent="0.25">
      <c r="A2860" s="2" t="s">
        <v>3845</v>
      </c>
      <c r="B2860" s="2" t="s">
        <v>21</v>
      </c>
      <c r="C2860" s="2">
        <f>COUNTIFS('Все позиции'!$H$2:$H$10401,A2860,'Все позиции'!$L$2:$L$10401,B2860)</f>
        <v>3</v>
      </c>
      <c r="D2860" s="2">
        <f>SUMIFS('Все позиции'!$K$2:$K$10401,'Все позиции'!$H$2:$H$10401,A2860,'Все позиции'!$L$2:$L$10401,B2860)</f>
        <v>9649</v>
      </c>
      <c r="E2860" s="4">
        <f>SUMIFS('Все позиции'!$P$2:$P$10401,'Все позиции'!$H$2:$H$10401,A2860,'Все позиции'!$L$2:$L$10401,B2860)</f>
        <v>7169831.3499999996</v>
      </c>
      <c r="F2860" s="2">
        <f>COUNTIFS('Все позиции'!$H$2:$H$10401,A2860,'Все позиции'!$L$2:$L$10401,B2860,'Все позиции'!$F$2:$F$10401,"&lt;&gt;")</f>
        <v>0</v>
      </c>
      <c r="G2860" s="2" t="str">
        <f t="shared" si="44"/>
        <v>нет</v>
      </c>
    </row>
    <row r="2861" spans="1:7" x14ac:dyDescent="0.25">
      <c r="A2861" s="2" t="s">
        <v>3882</v>
      </c>
      <c r="B2861" s="2" t="s">
        <v>21</v>
      </c>
      <c r="C2861" s="2">
        <f>COUNTIFS('Все позиции'!$H$2:$H$10401,A2861,'Все позиции'!$L$2:$L$10401,B2861)</f>
        <v>1</v>
      </c>
      <c r="D2861" s="2">
        <f>SUMIFS('Все позиции'!$K$2:$K$10401,'Все позиции'!$H$2:$H$10401,A2861,'Все позиции'!$L$2:$L$10401,B2861)</f>
        <v>200</v>
      </c>
      <c r="E2861" s="4">
        <f>SUMIFS('Все позиции'!$P$2:$P$10401,'Все позиции'!$H$2:$H$10401,A2861,'Все позиции'!$L$2:$L$10401,B2861)</f>
        <v>343469.04</v>
      </c>
      <c r="F2861" s="2">
        <f>COUNTIFS('Все позиции'!$H$2:$H$10401,A2861,'Все позиции'!$L$2:$L$10401,B2861,'Все позиции'!$F$2:$F$10401,"&lt;&gt;")</f>
        <v>0</v>
      </c>
      <c r="G2861" s="2" t="str">
        <f t="shared" si="44"/>
        <v>нет</v>
      </c>
    </row>
    <row r="2862" spans="1:7" x14ac:dyDescent="0.25">
      <c r="A2862" s="2" t="s">
        <v>3844</v>
      </c>
      <c r="B2862" s="2" t="s">
        <v>21</v>
      </c>
      <c r="C2862" s="2">
        <f>COUNTIFS('Все позиции'!$H$2:$H$10401,A2862,'Все позиции'!$L$2:$L$10401,B2862)</f>
        <v>3</v>
      </c>
      <c r="D2862" s="2">
        <f>SUMIFS('Все позиции'!$K$2:$K$10401,'Все позиции'!$H$2:$H$10401,A2862,'Все позиции'!$L$2:$L$10401,B2862)</f>
        <v>7437</v>
      </c>
      <c r="E2862" s="4">
        <f>SUMIFS('Все позиции'!$P$2:$P$10401,'Все позиции'!$H$2:$H$10401,A2862,'Все позиции'!$L$2:$L$10401,B2862)</f>
        <v>4113126.5599999996</v>
      </c>
      <c r="F2862" s="2">
        <f>COUNTIFS('Все позиции'!$H$2:$H$10401,A2862,'Все позиции'!$L$2:$L$10401,B2862,'Все позиции'!$F$2:$F$10401,"&lt;&gt;")</f>
        <v>0</v>
      </c>
      <c r="G2862" s="2" t="str">
        <f t="shared" si="44"/>
        <v>нет</v>
      </c>
    </row>
    <row r="2863" spans="1:7" x14ac:dyDescent="0.25">
      <c r="A2863" s="2" t="s">
        <v>3792</v>
      </c>
      <c r="B2863" s="2" t="s">
        <v>21</v>
      </c>
      <c r="C2863" s="2">
        <f>COUNTIFS('Все позиции'!$H$2:$H$10401,A2863,'Все позиции'!$L$2:$L$10401,B2863)</f>
        <v>1</v>
      </c>
      <c r="D2863" s="2">
        <f>SUMIFS('Все позиции'!$K$2:$K$10401,'Все позиции'!$H$2:$H$10401,A2863,'Все позиции'!$L$2:$L$10401,B2863)</f>
        <v>1088</v>
      </c>
      <c r="E2863" s="4">
        <f>SUMIFS('Все позиции'!$P$2:$P$10401,'Все позиции'!$H$2:$H$10401,A2863,'Все позиции'!$L$2:$L$10401,B2863)</f>
        <v>3501124.38</v>
      </c>
      <c r="F2863" s="2">
        <f>COUNTIFS('Все позиции'!$H$2:$H$10401,A2863,'Все позиции'!$L$2:$L$10401,B2863,'Все позиции'!$F$2:$F$10401,"&lt;&gt;")</f>
        <v>0</v>
      </c>
      <c r="G2863" s="2" t="str">
        <f t="shared" si="44"/>
        <v>нет</v>
      </c>
    </row>
    <row r="2864" spans="1:7" x14ac:dyDescent="0.25">
      <c r="A2864" s="2" t="s">
        <v>3792</v>
      </c>
      <c r="B2864" s="2" t="s">
        <v>115</v>
      </c>
      <c r="C2864" s="2">
        <f>COUNTIFS('Все позиции'!$H$2:$H$10401,A2864,'Все позиции'!$L$2:$L$10401,B2864)</f>
        <v>1</v>
      </c>
      <c r="D2864" s="2">
        <f>SUMIFS('Все позиции'!$K$2:$K$10401,'Все позиции'!$H$2:$H$10401,A2864,'Все позиции'!$L$2:$L$10401,B2864)</f>
        <v>0.5</v>
      </c>
      <c r="E2864" s="4">
        <f>SUMIFS('Все позиции'!$P$2:$P$10401,'Все позиции'!$H$2:$H$10401,A2864,'Все позиции'!$L$2:$L$10401,B2864)</f>
        <v>1405293.6</v>
      </c>
      <c r="F2864" s="2">
        <f>COUNTIFS('Все позиции'!$H$2:$H$10401,A2864,'Все позиции'!$L$2:$L$10401,B2864,'Все позиции'!$F$2:$F$10401,"&lt;&gt;")</f>
        <v>0</v>
      </c>
      <c r="G2864" s="2" t="str">
        <f t="shared" si="44"/>
        <v>нет</v>
      </c>
    </row>
    <row r="2865" spans="1:7" x14ac:dyDescent="0.25">
      <c r="A2865" s="2" t="s">
        <v>7715</v>
      </c>
      <c r="B2865" s="2" t="s">
        <v>115</v>
      </c>
      <c r="C2865" s="2">
        <f>COUNTIFS('Все позиции'!$H$2:$H$10401,A2865,'Все позиции'!$L$2:$L$10401,B2865)</f>
        <v>1</v>
      </c>
      <c r="D2865" s="2">
        <f>SUMIFS('Все позиции'!$K$2:$K$10401,'Все позиции'!$H$2:$H$10401,A2865,'Все позиции'!$L$2:$L$10401,B2865)</f>
        <v>5</v>
      </c>
      <c r="E2865" s="4">
        <f>SUMIFS('Все позиции'!$P$2:$P$10401,'Все позиции'!$H$2:$H$10401,A2865,'Все позиции'!$L$2:$L$10401,B2865)</f>
        <v>1941477.5</v>
      </c>
      <c r="F2865" s="2">
        <f>COUNTIFS('Все позиции'!$H$2:$H$10401,A2865,'Все позиции'!$L$2:$L$10401,B2865,'Все позиции'!$F$2:$F$10401,"&lt;&gt;")</f>
        <v>0</v>
      </c>
      <c r="G2865" s="2" t="str">
        <f t="shared" si="44"/>
        <v>нет</v>
      </c>
    </row>
    <row r="2866" spans="1:7" x14ac:dyDescent="0.25">
      <c r="A2866" s="2" t="s">
        <v>6088</v>
      </c>
      <c r="B2866" s="2" t="s">
        <v>38</v>
      </c>
      <c r="C2866" s="2">
        <f>COUNTIFS('Все позиции'!$H$2:$H$10401,A2866,'Все позиции'!$L$2:$L$10401,B2866)</f>
        <v>1</v>
      </c>
      <c r="D2866" s="2">
        <f>SUMIFS('Все позиции'!$K$2:$K$10401,'Все позиции'!$H$2:$H$10401,A2866,'Все позиции'!$L$2:$L$10401,B2866)</f>
        <v>100</v>
      </c>
      <c r="E2866" s="4">
        <f>SUMIFS('Все позиции'!$P$2:$P$10401,'Все позиции'!$H$2:$H$10401,A2866,'Все позиции'!$L$2:$L$10401,B2866)</f>
        <v>58501.440000000002</v>
      </c>
      <c r="F2866" s="2">
        <f>COUNTIFS('Все позиции'!$H$2:$H$10401,A2866,'Все позиции'!$L$2:$L$10401,B2866,'Все позиции'!$F$2:$F$10401,"&lt;&gt;")</f>
        <v>1</v>
      </c>
      <c r="G2866" s="2" t="str">
        <f t="shared" si="44"/>
        <v>да</v>
      </c>
    </row>
    <row r="2867" spans="1:7" x14ac:dyDescent="0.25">
      <c r="A2867" s="2" t="s">
        <v>3794</v>
      </c>
      <c r="B2867" s="2" t="s">
        <v>21</v>
      </c>
      <c r="C2867" s="2">
        <f>COUNTIFS('Все позиции'!$H$2:$H$10401,A2867,'Все позиции'!$L$2:$L$10401,B2867)</f>
        <v>1</v>
      </c>
      <c r="D2867" s="2">
        <f>SUMIFS('Все позиции'!$K$2:$K$10401,'Все позиции'!$H$2:$H$10401,A2867,'Все позиции'!$L$2:$L$10401,B2867)</f>
        <v>172</v>
      </c>
      <c r="E2867" s="4">
        <f>SUMIFS('Все позиции'!$P$2:$P$10401,'Все позиции'!$H$2:$H$10401,A2867,'Все позиции'!$L$2:$L$10401,B2867)</f>
        <v>47979.92</v>
      </c>
      <c r="F2867" s="2">
        <f>COUNTIFS('Все позиции'!$H$2:$H$10401,A2867,'Все позиции'!$L$2:$L$10401,B2867,'Все позиции'!$F$2:$F$10401,"&lt;&gt;")</f>
        <v>0</v>
      </c>
      <c r="G2867" s="2" t="str">
        <f t="shared" si="44"/>
        <v>нет</v>
      </c>
    </row>
    <row r="2868" spans="1:7" x14ac:dyDescent="0.25">
      <c r="A2868" s="2" t="s">
        <v>3796</v>
      </c>
      <c r="B2868" s="2" t="s">
        <v>21</v>
      </c>
      <c r="C2868" s="2">
        <f>COUNTIFS('Все позиции'!$H$2:$H$10401,A2868,'Все позиции'!$L$2:$L$10401,B2868)</f>
        <v>1</v>
      </c>
      <c r="D2868" s="2">
        <f>SUMIFS('Все позиции'!$K$2:$K$10401,'Все позиции'!$H$2:$H$10401,A2868,'Все позиции'!$L$2:$L$10401,B2868)</f>
        <v>5561</v>
      </c>
      <c r="E2868" s="4">
        <f>SUMIFS('Все позиции'!$P$2:$P$10401,'Все позиции'!$H$2:$H$10401,A2868,'Все позиции'!$L$2:$L$10401,B2868)</f>
        <v>2383095.37</v>
      </c>
      <c r="F2868" s="2">
        <f>COUNTIFS('Все позиции'!$H$2:$H$10401,A2868,'Все позиции'!$L$2:$L$10401,B2868,'Все позиции'!$F$2:$F$10401,"&lt;&gt;")</f>
        <v>0</v>
      </c>
      <c r="G2868" s="2" t="str">
        <f t="shared" si="44"/>
        <v>нет</v>
      </c>
    </row>
    <row r="2869" spans="1:7" x14ac:dyDescent="0.25">
      <c r="A2869" s="2" t="s">
        <v>3798</v>
      </c>
      <c r="B2869" s="2" t="s">
        <v>21</v>
      </c>
      <c r="C2869" s="2">
        <f>COUNTIFS('Все позиции'!$H$2:$H$10401,A2869,'Все позиции'!$L$2:$L$10401,B2869)</f>
        <v>1</v>
      </c>
      <c r="D2869" s="2">
        <f>SUMIFS('Все позиции'!$K$2:$K$10401,'Все позиции'!$H$2:$H$10401,A2869,'Все позиции'!$L$2:$L$10401,B2869)</f>
        <v>5437</v>
      </c>
      <c r="E2869" s="4">
        <f>SUMIFS('Все позиции'!$P$2:$P$10401,'Все позиции'!$H$2:$H$10401,A2869,'Все позиции'!$L$2:$L$10401,B2869)</f>
        <v>3007001.36</v>
      </c>
      <c r="F2869" s="2">
        <f>COUNTIFS('Все позиции'!$H$2:$H$10401,A2869,'Все позиции'!$L$2:$L$10401,B2869,'Все позиции'!$F$2:$F$10401,"&lt;&gt;")</f>
        <v>0</v>
      </c>
      <c r="G2869" s="2" t="str">
        <f t="shared" si="44"/>
        <v>нет</v>
      </c>
    </row>
    <row r="2870" spans="1:7" x14ac:dyDescent="0.25">
      <c r="A2870" s="2" t="s">
        <v>7709</v>
      </c>
      <c r="B2870" s="2" t="s">
        <v>115</v>
      </c>
      <c r="C2870" s="2">
        <f>COUNTIFS('Все позиции'!$H$2:$H$10401,A2870,'Все позиции'!$L$2:$L$10401,B2870)</f>
        <v>1</v>
      </c>
      <c r="D2870" s="2">
        <f>SUMIFS('Все позиции'!$K$2:$K$10401,'Все позиции'!$H$2:$H$10401,A2870,'Все позиции'!$L$2:$L$10401,B2870)</f>
        <v>0.5</v>
      </c>
      <c r="E2870" s="4">
        <f>SUMIFS('Все позиции'!$P$2:$P$10401,'Все позиции'!$H$2:$H$10401,A2870,'Все позиции'!$L$2:$L$10401,B2870)</f>
        <v>462593.5</v>
      </c>
      <c r="F2870" s="2">
        <f>COUNTIFS('Все позиции'!$H$2:$H$10401,A2870,'Все позиции'!$L$2:$L$10401,B2870,'Все позиции'!$F$2:$F$10401,"&lt;&gt;")</f>
        <v>0</v>
      </c>
      <c r="G2870" s="2" t="str">
        <f t="shared" si="44"/>
        <v>нет</v>
      </c>
    </row>
    <row r="2871" spans="1:7" x14ac:dyDescent="0.25">
      <c r="A2871" s="2" t="s">
        <v>3800</v>
      </c>
      <c r="B2871" s="2" t="s">
        <v>21</v>
      </c>
      <c r="C2871" s="2">
        <f>COUNTIFS('Все позиции'!$H$2:$H$10401,A2871,'Все позиции'!$L$2:$L$10401,B2871)</f>
        <v>1</v>
      </c>
      <c r="D2871" s="2">
        <f>SUMIFS('Все позиции'!$K$2:$K$10401,'Все позиции'!$H$2:$H$10401,A2871,'Все позиции'!$L$2:$L$10401,B2871)</f>
        <v>273</v>
      </c>
      <c r="E2871" s="4">
        <f>SUMIFS('Все позиции'!$P$2:$P$10401,'Все позиции'!$H$2:$H$10401,A2871,'Все позиции'!$L$2:$L$10401,B2871)</f>
        <v>265072.46000000002</v>
      </c>
      <c r="F2871" s="2">
        <f>COUNTIFS('Все позиции'!$H$2:$H$10401,A2871,'Все позиции'!$L$2:$L$10401,B2871,'Все позиции'!$F$2:$F$10401,"&lt;&gt;")</f>
        <v>0</v>
      </c>
      <c r="G2871" s="2" t="str">
        <f t="shared" si="44"/>
        <v>нет</v>
      </c>
    </row>
    <row r="2872" spans="1:7" x14ac:dyDescent="0.25">
      <c r="A2872" s="2" t="s">
        <v>3846</v>
      </c>
      <c r="B2872" s="2" t="s">
        <v>115</v>
      </c>
      <c r="C2872" s="2">
        <f>COUNTIFS('Все позиции'!$H$2:$H$10401,A2872,'Все позиции'!$L$2:$L$10401,B2872)</f>
        <v>7</v>
      </c>
      <c r="D2872" s="2">
        <f>SUMIFS('Все позиции'!$K$2:$K$10401,'Все позиции'!$H$2:$H$10401,A2872,'Все позиции'!$L$2:$L$10401,B2872)</f>
        <v>4629</v>
      </c>
      <c r="E2872" s="4">
        <f>SUMIFS('Все позиции'!$P$2:$P$10401,'Все позиции'!$H$2:$H$10401,A2872,'Все позиции'!$L$2:$L$10401,B2872)</f>
        <v>5884923.0299999993</v>
      </c>
      <c r="F2872" s="2">
        <f>COUNTIFS('Все позиции'!$H$2:$H$10401,A2872,'Все позиции'!$L$2:$L$10401,B2872,'Все позиции'!$F$2:$F$10401,"&lt;&gt;")</f>
        <v>2</v>
      </c>
      <c r="G2872" s="2" t="str">
        <f t="shared" si="44"/>
        <v>да</v>
      </c>
    </row>
    <row r="2873" spans="1:7" x14ac:dyDescent="0.25">
      <c r="A2873" s="2" t="s">
        <v>3876</v>
      </c>
      <c r="B2873" s="2" t="s">
        <v>21</v>
      </c>
      <c r="C2873" s="2">
        <f>COUNTIFS('Все позиции'!$H$2:$H$10401,A2873,'Все позиции'!$L$2:$L$10401,B2873)</f>
        <v>1</v>
      </c>
      <c r="D2873" s="2">
        <f>SUMIFS('Все позиции'!$K$2:$K$10401,'Все позиции'!$H$2:$H$10401,A2873,'Все позиции'!$L$2:$L$10401,B2873)</f>
        <v>200</v>
      </c>
      <c r="E2873" s="4">
        <f>SUMIFS('Все позиции'!$P$2:$P$10401,'Все позиции'!$H$2:$H$10401,A2873,'Все позиции'!$L$2:$L$10401,B2873)</f>
        <v>278767.56</v>
      </c>
      <c r="F2873" s="2">
        <f>COUNTIFS('Все позиции'!$H$2:$H$10401,A2873,'Все позиции'!$L$2:$L$10401,B2873,'Все позиции'!$F$2:$F$10401,"&lt;&gt;")</f>
        <v>0</v>
      </c>
      <c r="G2873" s="2" t="str">
        <f t="shared" si="44"/>
        <v>нет</v>
      </c>
    </row>
    <row r="2874" spans="1:7" x14ac:dyDescent="0.25">
      <c r="A2874" s="2" t="s">
        <v>3880</v>
      </c>
      <c r="B2874" s="2" t="s">
        <v>21</v>
      </c>
      <c r="C2874" s="2">
        <f>COUNTIFS('Все позиции'!$H$2:$H$10401,A2874,'Все позиции'!$L$2:$L$10401,B2874)</f>
        <v>1</v>
      </c>
      <c r="D2874" s="2">
        <f>SUMIFS('Все позиции'!$K$2:$K$10401,'Все позиции'!$H$2:$H$10401,A2874,'Все позиции'!$L$2:$L$10401,B2874)</f>
        <v>500</v>
      </c>
      <c r="E2874" s="4">
        <f>SUMIFS('Все позиции'!$P$2:$P$10401,'Все позиции'!$H$2:$H$10401,A2874,'Все позиции'!$L$2:$L$10401,B2874)</f>
        <v>1129012.3999999999</v>
      </c>
      <c r="F2874" s="2">
        <f>COUNTIFS('Все позиции'!$H$2:$H$10401,A2874,'Все позиции'!$L$2:$L$10401,B2874,'Все позиции'!$F$2:$F$10401,"&lt;&gt;")</f>
        <v>0</v>
      </c>
      <c r="G2874" s="2" t="str">
        <f t="shared" si="44"/>
        <v>нет</v>
      </c>
    </row>
    <row r="2875" spans="1:7" x14ac:dyDescent="0.25">
      <c r="A2875" s="2" t="s">
        <v>3850</v>
      </c>
      <c r="B2875" s="2" t="s">
        <v>115</v>
      </c>
      <c r="C2875" s="2">
        <f>COUNTIFS('Все позиции'!$H$2:$H$10401,A2875,'Все позиции'!$L$2:$L$10401,B2875)</f>
        <v>5</v>
      </c>
      <c r="D2875" s="2">
        <f>SUMIFS('Все позиции'!$K$2:$K$10401,'Все позиции'!$H$2:$H$10401,A2875,'Все позиции'!$L$2:$L$10401,B2875)</f>
        <v>3003</v>
      </c>
      <c r="E2875" s="4">
        <f>SUMIFS('Все позиции'!$P$2:$P$10401,'Все позиции'!$H$2:$H$10401,A2875,'Все позиции'!$L$2:$L$10401,B2875)</f>
        <v>3481260.8499999996</v>
      </c>
      <c r="F2875" s="2">
        <f>COUNTIFS('Все позиции'!$H$2:$H$10401,A2875,'Все позиции'!$L$2:$L$10401,B2875,'Все позиции'!$F$2:$F$10401,"&lt;&gt;")</f>
        <v>1</v>
      </c>
      <c r="G2875" s="2" t="str">
        <f t="shared" si="44"/>
        <v>да</v>
      </c>
    </row>
    <row r="2876" spans="1:7" x14ac:dyDescent="0.25">
      <c r="A2876" s="2" t="s">
        <v>3855</v>
      </c>
      <c r="B2876" s="2" t="s">
        <v>21</v>
      </c>
      <c r="C2876" s="2">
        <f>COUNTIFS('Все позиции'!$H$2:$H$10401,A2876,'Все позиции'!$L$2:$L$10401,B2876)</f>
        <v>2</v>
      </c>
      <c r="D2876" s="2">
        <f>SUMIFS('Все позиции'!$K$2:$K$10401,'Все позиции'!$H$2:$H$10401,A2876,'Все позиции'!$L$2:$L$10401,B2876)</f>
        <v>2000</v>
      </c>
      <c r="E2876" s="4">
        <f>SUMIFS('Все позиции'!$P$2:$P$10401,'Все позиции'!$H$2:$H$10401,A2876,'Все позиции'!$L$2:$L$10401,B2876)</f>
        <v>6612546.4000000004</v>
      </c>
      <c r="F2876" s="2">
        <f>COUNTIFS('Все позиции'!$H$2:$H$10401,A2876,'Все позиции'!$L$2:$L$10401,B2876,'Все позиции'!$F$2:$F$10401,"&lt;&gt;")</f>
        <v>0</v>
      </c>
      <c r="G2876" s="2" t="str">
        <f t="shared" si="44"/>
        <v>нет</v>
      </c>
    </row>
    <row r="2877" spans="1:7" x14ac:dyDescent="0.25">
      <c r="A2877" s="2" t="s">
        <v>3866</v>
      </c>
      <c r="B2877" s="2" t="s">
        <v>21</v>
      </c>
      <c r="C2877" s="2">
        <f>COUNTIFS('Все позиции'!$H$2:$H$10401,A2877,'Все позиции'!$L$2:$L$10401,B2877)</f>
        <v>1</v>
      </c>
      <c r="D2877" s="2">
        <f>SUMIFS('Все позиции'!$K$2:$K$10401,'Все позиции'!$H$2:$H$10401,A2877,'Все позиции'!$L$2:$L$10401,B2877)</f>
        <v>500</v>
      </c>
      <c r="E2877" s="4">
        <f>SUMIFS('Все позиции'!$P$2:$P$10401,'Все позиции'!$H$2:$H$10401,A2877,'Все позиции'!$L$2:$L$10401,B2877)</f>
        <v>2229763.5</v>
      </c>
      <c r="F2877" s="2">
        <f>COUNTIFS('Все позиции'!$H$2:$H$10401,A2877,'Все позиции'!$L$2:$L$10401,B2877,'Все позиции'!$F$2:$F$10401,"&lt;&gt;")</f>
        <v>0</v>
      </c>
      <c r="G2877" s="2" t="str">
        <f t="shared" si="44"/>
        <v>нет</v>
      </c>
    </row>
    <row r="2878" spans="1:7" x14ac:dyDescent="0.25">
      <c r="A2878" s="2" t="s">
        <v>3848</v>
      </c>
      <c r="B2878" s="2" t="s">
        <v>21</v>
      </c>
      <c r="C2878" s="2">
        <f>COUNTIFS('Все позиции'!$H$2:$H$10401,A2878,'Все позиции'!$L$2:$L$10401,B2878)</f>
        <v>2</v>
      </c>
      <c r="D2878" s="2">
        <f>SUMIFS('Все позиции'!$K$2:$K$10401,'Все позиции'!$H$2:$H$10401,A2878,'Все позиции'!$L$2:$L$10401,B2878)</f>
        <v>2000</v>
      </c>
      <c r="E2878" s="4">
        <f>SUMIFS('Все позиции'!$P$2:$P$10401,'Все позиции'!$H$2:$H$10401,A2878,'Все позиции'!$L$2:$L$10401,B2878)</f>
        <v>1909958.8</v>
      </c>
      <c r="F2878" s="2">
        <f>COUNTIFS('Все позиции'!$H$2:$H$10401,A2878,'Все позиции'!$L$2:$L$10401,B2878,'Все позиции'!$F$2:$F$10401,"&lt;&gt;")</f>
        <v>0</v>
      </c>
      <c r="G2878" s="2" t="str">
        <f t="shared" si="44"/>
        <v>нет</v>
      </c>
    </row>
    <row r="2879" spans="1:7" x14ac:dyDescent="0.25">
      <c r="A2879" s="2" t="s">
        <v>3870</v>
      </c>
      <c r="B2879" s="2" t="s">
        <v>21</v>
      </c>
      <c r="C2879" s="2">
        <f>COUNTIFS('Все позиции'!$H$2:$H$10401,A2879,'Все позиции'!$L$2:$L$10401,B2879)</f>
        <v>1</v>
      </c>
      <c r="D2879" s="2">
        <f>SUMIFS('Все позиции'!$K$2:$K$10401,'Все позиции'!$H$2:$H$10401,A2879,'Все позиции'!$L$2:$L$10401,B2879)</f>
        <v>500</v>
      </c>
      <c r="E2879" s="4">
        <f>SUMIFS('Все позиции'!$P$2:$P$10401,'Все позиции'!$H$2:$H$10401,A2879,'Все позиции'!$L$2:$L$10401,B2879)</f>
        <v>2677387.6</v>
      </c>
      <c r="F2879" s="2">
        <f>COUNTIFS('Все позиции'!$H$2:$H$10401,A2879,'Все позиции'!$L$2:$L$10401,B2879,'Все позиции'!$F$2:$F$10401,"&lt;&gt;")</f>
        <v>0</v>
      </c>
      <c r="G2879" s="2" t="str">
        <f t="shared" si="44"/>
        <v>нет</v>
      </c>
    </row>
    <row r="2880" spans="1:7" x14ac:dyDescent="0.25">
      <c r="A2880" s="2" t="s">
        <v>3852</v>
      </c>
      <c r="B2880" s="2" t="s">
        <v>21</v>
      </c>
      <c r="C2880" s="2">
        <f>COUNTIFS('Все позиции'!$H$2:$H$10401,A2880,'Все позиции'!$L$2:$L$10401,B2880)</f>
        <v>3</v>
      </c>
      <c r="D2880" s="2">
        <f>SUMIFS('Все позиции'!$K$2:$K$10401,'Все позиции'!$H$2:$H$10401,A2880,'Все позиции'!$L$2:$L$10401,B2880)</f>
        <v>3500</v>
      </c>
      <c r="E2880" s="4">
        <f>SUMIFS('Все позиции'!$P$2:$P$10401,'Все позиции'!$H$2:$H$10401,A2880,'Все позиции'!$L$2:$L$10401,B2880)</f>
        <v>4967034.8</v>
      </c>
      <c r="F2880" s="2">
        <f>COUNTIFS('Все позиции'!$H$2:$H$10401,A2880,'Все позиции'!$L$2:$L$10401,B2880,'Все позиции'!$F$2:$F$10401,"&lt;&gt;")</f>
        <v>0</v>
      </c>
      <c r="G2880" s="2" t="str">
        <f t="shared" si="44"/>
        <v>нет</v>
      </c>
    </row>
    <row r="2881" spans="1:7" x14ac:dyDescent="0.25">
      <c r="A2881" s="2" t="s">
        <v>3868</v>
      </c>
      <c r="B2881" s="2" t="s">
        <v>21</v>
      </c>
      <c r="C2881" s="2">
        <f>COUNTIFS('Все позиции'!$H$2:$H$10401,A2881,'Все позиции'!$L$2:$L$10401,B2881)</f>
        <v>1</v>
      </c>
      <c r="D2881" s="2">
        <f>SUMIFS('Все позиции'!$K$2:$K$10401,'Все позиции'!$H$2:$H$10401,A2881,'Все позиции'!$L$2:$L$10401,B2881)</f>
        <v>500</v>
      </c>
      <c r="E2881" s="4">
        <f>SUMIFS('Все позиции'!$P$2:$P$10401,'Все позиции'!$H$2:$H$10401,A2881,'Все позиции'!$L$2:$L$10401,B2881)</f>
        <v>3944485.7</v>
      </c>
      <c r="F2881" s="2">
        <f>COUNTIFS('Все позиции'!$H$2:$H$10401,A2881,'Все позиции'!$L$2:$L$10401,B2881,'Все позиции'!$F$2:$F$10401,"&lt;&gt;")</f>
        <v>0</v>
      </c>
      <c r="G2881" s="2" t="str">
        <f t="shared" si="44"/>
        <v>нет</v>
      </c>
    </row>
    <row r="2882" spans="1:7" x14ac:dyDescent="0.25">
      <c r="A2882" s="2" t="s">
        <v>3872</v>
      </c>
      <c r="B2882" s="2" t="s">
        <v>21</v>
      </c>
      <c r="C2882" s="2">
        <f>COUNTIFS('Все позиции'!$H$2:$H$10401,A2882,'Все позиции'!$L$2:$L$10401,B2882)</f>
        <v>1</v>
      </c>
      <c r="D2882" s="2">
        <f>SUMIFS('Все позиции'!$K$2:$K$10401,'Все позиции'!$H$2:$H$10401,A2882,'Все позиции'!$L$2:$L$10401,B2882)</f>
        <v>500</v>
      </c>
      <c r="E2882" s="4">
        <f>SUMIFS('Все позиции'!$P$2:$P$10401,'Все позиции'!$H$2:$H$10401,A2882,'Все позиции'!$L$2:$L$10401,B2882)</f>
        <v>5184634</v>
      </c>
      <c r="F2882" s="2">
        <f>COUNTIFS('Все позиции'!$H$2:$H$10401,A2882,'Все позиции'!$L$2:$L$10401,B2882,'Все позиции'!$F$2:$F$10401,"&lt;&gt;")</f>
        <v>0</v>
      </c>
      <c r="G2882" s="2" t="str">
        <f t="shared" ref="G2882:G2945" si="45">IF(F2882&gt;0,"да","нет")</f>
        <v>нет</v>
      </c>
    </row>
    <row r="2883" spans="1:7" x14ac:dyDescent="0.25">
      <c r="A2883" s="2" t="s">
        <v>3802</v>
      </c>
      <c r="B2883" s="2" t="s">
        <v>21</v>
      </c>
      <c r="C2883" s="2">
        <f>COUNTIFS('Все позиции'!$H$2:$H$10401,A2883,'Все позиции'!$L$2:$L$10401,B2883)</f>
        <v>1</v>
      </c>
      <c r="D2883" s="2">
        <f>SUMIFS('Все позиции'!$K$2:$K$10401,'Все позиции'!$H$2:$H$10401,A2883,'Все позиции'!$L$2:$L$10401,B2883)</f>
        <v>6512</v>
      </c>
      <c r="E2883" s="4">
        <f>SUMIFS('Все позиции'!$P$2:$P$10401,'Все позиции'!$H$2:$H$10401,A2883,'Все позиции'!$L$2:$L$10401,B2883)</f>
        <v>3354544.79</v>
      </c>
      <c r="F2883" s="2">
        <f>COUNTIFS('Все позиции'!$H$2:$H$10401,A2883,'Все позиции'!$L$2:$L$10401,B2883,'Все позиции'!$F$2:$F$10401,"&lt;&gt;")</f>
        <v>0</v>
      </c>
      <c r="G2883" s="2" t="str">
        <f t="shared" si="45"/>
        <v>нет</v>
      </c>
    </row>
    <row r="2884" spans="1:7" x14ac:dyDescent="0.25">
      <c r="A2884" s="2" t="s">
        <v>3802</v>
      </c>
      <c r="B2884" s="2" t="s">
        <v>115</v>
      </c>
      <c r="C2884" s="2">
        <f>COUNTIFS('Все позиции'!$H$2:$H$10401,A2884,'Все позиции'!$L$2:$L$10401,B2884)</f>
        <v>3</v>
      </c>
      <c r="D2884" s="2">
        <f>SUMIFS('Все позиции'!$K$2:$K$10401,'Все позиции'!$H$2:$H$10401,A2884,'Все позиции'!$L$2:$L$10401,B2884)</f>
        <v>125</v>
      </c>
      <c r="E2884" s="4">
        <f>SUMIFS('Все позиции'!$P$2:$P$10401,'Все позиции'!$H$2:$H$10401,A2884,'Все позиции'!$L$2:$L$10401,B2884)</f>
        <v>1458207.93</v>
      </c>
      <c r="F2884" s="2">
        <f>COUNTIFS('Все позиции'!$H$2:$H$10401,A2884,'Все позиции'!$L$2:$L$10401,B2884,'Все позиции'!$F$2:$F$10401,"&lt;&gt;")</f>
        <v>2</v>
      </c>
      <c r="G2884" s="2" t="str">
        <f t="shared" si="45"/>
        <v>да</v>
      </c>
    </row>
    <row r="2885" spans="1:7" x14ac:dyDescent="0.25">
      <c r="A2885" s="2" t="s">
        <v>6999</v>
      </c>
      <c r="B2885" s="2" t="s">
        <v>115</v>
      </c>
      <c r="C2885" s="2">
        <f>COUNTIFS('Все позиции'!$H$2:$H$10401,A2885,'Все позиции'!$L$2:$L$10401,B2885)</f>
        <v>2</v>
      </c>
      <c r="D2885" s="2">
        <f>SUMIFS('Все позиции'!$K$2:$K$10401,'Все позиции'!$H$2:$H$10401,A2885,'Все позиции'!$L$2:$L$10401,B2885)</f>
        <v>0.2</v>
      </c>
      <c r="E2885" s="4">
        <f>SUMIFS('Все позиции'!$P$2:$P$10401,'Все позиции'!$H$2:$H$10401,A2885,'Все позиции'!$L$2:$L$10401,B2885)</f>
        <v>2344880.2599999998</v>
      </c>
      <c r="F2885" s="2">
        <f>COUNTIFS('Все позиции'!$H$2:$H$10401,A2885,'Все позиции'!$L$2:$L$10401,B2885,'Все позиции'!$F$2:$F$10401,"&lt;&gt;")</f>
        <v>1</v>
      </c>
      <c r="G2885" s="2" t="str">
        <f t="shared" si="45"/>
        <v>да</v>
      </c>
    </row>
    <row r="2886" spans="1:7" x14ac:dyDescent="0.25">
      <c r="A2886" s="2" t="s">
        <v>6091</v>
      </c>
      <c r="B2886" s="2" t="s">
        <v>38</v>
      </c>
      <c r="C2886" s="2">
        <f>COUNTIFS('Все позиции'!$H$2:$H$10401,A2886,'Все позиции'!$L$2:$L$10401,B2886)</f>
        <v>1</v>
      </c>
      <c r="D2886" s="2">
        <f>SUMIFS('Все позиции'!$K$2:$K$10401,'Все позиции'!$H$2:$H$10401,A2886,'Все позиции'!$L$2:$L$10401,B2886)</f>
        <v>100</v>
      </c>
      <c r="E2886" s="4">
        <f>SUMIFS('Все позиции'!$P$2:$P$10401,'Все позиции'!$H$2:$H$10401,A2886,'Все позиции'!$L$2:$L$10401,B2886)</f>
        <v>212829</v>
      </c>
      <c r="F2886" s="2">
        <f>COUNTIFS('Все позиции'!$H$2:$H$10401,A2886,'Все позиции'!$L$2:$L$10401,B2886,'Все позиции'!$F$2:$F$10401,"&lt;&gt;")</f>
        <v>1</v>
      </c>
      <c r="G2886" s="2" t="str">
        <f t="shared" si="45"/>
        <v>да</v>
      </c>
    </row>
    <row r="2887" spans="1:7" x14ac:dyDescent="0.25">
      <c r="A2887" s="2" t="s">
        <v>6991</v>
      </c>
      <c r="B2887" s="2" t="s">
        <v>115</v>
      </c>
      <c r="C2887" s="2">
        <f>COUNTIFS('Все позиции'!$H$2:$H$10401,A2887,'Все позиции'!$L$2:$L$10401,B2887)</f>
        <v>2</v>
      </c>
      <c r="D2887" s="2">
        <f>SUMIFS('Все позиции'!$K$2:$K$10401,'Все позиции'!$H$2:$H$10401,A2887,'Все позиции'!$L$2:$L$10401,B2887)</f>
        <v>2</v>
      </c>
      <c r="E2887" s="4">
        <f>SUMIFS('Все позиции'!$P$2:$P$10401,'Все позиции'!$H$2:$H$10401,A2887,'Все позиции'!$L$2:$L$10401,B2887)</f>
        <v>724759.3</v>
      </c>
      <c r="F2887" s="2">
        <f>COUNTIFS('Все позиции'!$H$2:$H$10401,A2887,'Все позиции'!$L$2:$L$10401,B2887,'Все позиции'!$F$2:$F$10401,"&lt;&gt;")</f>
        <v>1</v>
      </c>
      <c r="G2887" s="2" t="str">
        <f t="shared" si="45"/>
        <v>да</v>
      </c>
    </row>
    <row r="2888" spans="1:7" x14ac:dyDescent="0.25">
      <c r="A2888" s="2" t="s">
        <v>6993</v>
      </c>
      <c r="B2888" s="2" t="s">
        <v>115</v>
      </c>
      <c r="C2888" s="2">
        <f>COUNTIFS('Все позиции'!$H$2:$H$10401,A2888,'Все позиции'!$L$2:$L$10401,B2888)</f>
        <v>2</v>
      </c>
      <c r="D2888" s="2">
        <f>SUMIFS('Все позиции'!$K$2:$K$10401,'Все позиции'!$H$2:$H$10401,A2888,'Все позиции'!$L$2:$L$10401,B2888)</f>
        <v>1</v>
      </c>
      <c r="E2888" s="4">
        <f>SUMIFS('Все позиции'!$P$2:$P$10401,'Все позиции'!$H$2:$H$10401,A2888,'Все позиции'!$L$2:$L$10401,B2888)</f>
        <v>454809.9</v>
      </c>
      <c r="F2888" s="2">
        <f>COUNTIFS('Все позиции'!$H$2:$H$10401,A2888,'Все позиции'!$L$2:$L$10401,B2888,'Все позиции'!$F$2:$F$10401,"&lt;&gt;")</f>
        <v>1</v>
      </c>
      <c r="G2888" s="2" t="str">
        <f t="shared" si="45"/>
        <v>да</v>
      </c>
    </row>
    <row r="2889" spans="1:7" x14ac:dyDescent="0.25">
      <c r="A2889" s="2" t="s">
        <v>6093</v>
      </c>
      <c r="B2889" s="2" t="s">
        <v>38</v>
      </c>
      <c r="C2889" s="2">
        <f>COUNTIFS('Все позиции'!$H$2:$H$10401,A2889,'Все позиции'!$L$2:$L$10401,B2889)</f>
        <v>1</v>
      </c>
      <c r="D2889" s="2">
        <f>SUMIFS('Все позиции'!$K$2:$K$10401,'Все позиции'!$H$2:$H$10401,A2889,'Все позиции'!$L$2:$L$10401,B2889)</f>
        <v>350</v>
      </c>
      <c r="E2889" s="4">
        <f>SUMIFS('Все позиции'!$P$2:$P$10401,'Все позиции'!$H$2:$H$10401,A2889,'Все позиции'!$L$2:$L$10401,B2889)</f>
        <v>3395418.6</v>
      </c>
      <c r="F2889" s="2">
        <f>COUNTIFS('Все позиции'!$H$2:$H$10401,A2889,'Все позиции'!$L$2:$L$10401,B2889,'Все позиции'!$F$2:$F$10401,"&lt;&gt;")</f>
        <v>1</v>
      </c>
      <c r="G2889" s="2" t="str">
        <f t="shared" si="45"/>
        <v>да</v>
      </c>
    </row>
    <row r="2890" spans="1:7" x14ac:dyDescent="0.25">
      <c r="A2890" s="2" t="s">
        <v>3857</v>
      </c>
      <c r="B2890" s="2" t="s">
        <v>21</v>
      </c>
      <c r="C2890" s="2">
        <f>COUNTIFS('Все позиции'!$H$2:$H$10401,A2890,'Все позиции'!$L$2:$L$10401,B2890)</f>
        <v>2</v>
      </c>
      <c r="D2890" s="2">
        <f>SUMIFS('Все позиции'!$K$2:$K$10401,'Все позиции'!$H$2:$H$10401,A2890,'Все позиции'!$L$2:$L$10401,B2890)</f>
        <v>4807</v>
      </c>
      <c r="E2890" s="4">
        <f>SUMIFS('Все позиции'!$P$2:$P$10401,'Все позиции'!$H$2:$H$10401,A2890,'Все позиции'!$L$2:$L$10401,B2890)</f>
        <v>3002175.3200000003</v>
      </c>
      <c r="F2890" s="2">
        <f>COUNTIFS('Все позиции'!$H$2:$H$10401,A2890,'Все позиции'!$L$2:$L$10401,B2890,'Все позиции'!$F$2:$F$10401,"&lt;&gt;")</f>
        <v>0</v>
      </c>
      <c r="G2890" s="2" t="str">
        <f t="shared" si="45"/>
        <v>нет</v>
      </c>
    </row>
    <row r="2891" spans="1:7" x14ac:dyDescent="0.25">
      <c r="A2891" s="2" t="s">
        <v>3878</v>
      </c>
      <c r="B2891" s="2" t="s">
        <v>21</v>
      </c>
      <c r="C2891" s="2">
        <f>COUNTIFS('Все позиции'!$H$2:$H$10401,A2891,'Все позиции'!$L$2:$L$10401,B2891)</f>
        <v>1</v>
      </c>
      <c r="D2891" s="2">
        <f>SUMIFS('Все позиции'!$K$2:$K$10401,'Все позиции'!$H$2:$H$10401,A2891,'Все позиции'!$L$2:$L$10401,B2891)</f>
        <v>400</v>
      </c>
      <c r="E2891" s="4">
        <f>SUMIFS('Все позиции'!$P$2:$P$10401,'Все позиции'!$H$2:$H$10401,A2891,'Все позиции'!$L$2:$L$10401,B2891)</f>
        <v>703847.28</v>
      </c>
      <c r="F2891" s="2">
        <f>COUNTIFS('Все позиции'!$H$2:$H$10401,A2891,'Все позиции'!$L$2:$L$10401,B2891,'Все позиции'!$F$2:$F$10401,"&lt;&gt;")</f>
        <v>0</v>
      </c>
      <c r="G2891" s="2" t="str">
        <f t="shared" si="45"/>
        <v>нет</v>
      </c>
    </row>
    <row r="2892" spans="1:7" x14ac:dyDescent="0.25">
      <c r="A2892" s="2" t="s">
        <v>3864</v>
      </c>
      <c r="B2892" s="2" t="s">
        <v>21</v>
      </c>
      <c r="C2892" s="2">
        <f>COUNTIFS('Все позиции'!$H$2:$H$10401,A2892,'Все позиции'!$L$2:$L$10401,B2892)</f>
        <v>1</v>
      </c>
      <c r="D2892" s="2">
        <f>SUMIFS('Все позиции'!$K$2:$K$10401,'Все позиции'!$H$2:$H$10401,A2892,'Все позиции'!$L$2:$L$10401,B2892)</f>
        <v>500</v>
      </c>
      <c r="E2892" s="4">
        <f>SUMIFS('Все позиции'!$P$2:$P$10401,'Все позиции'!$H$2:$H$10401,A2892,'Все позиции'!$L$2:$L$10401,B2892)</f>
        <v>1601738</v>
      </c>
      <c r="F2892" s="2">
        <f>COUNTIFS('Все позиции'!$H$2:$H$10401,A2892,'Все позиции'!$L$2:$L$10401,B2892,'Все позиции'!$F$2:$F$10401,"&lt;&gt;")</f>
        <v>0</v>
      </c>
      <c r="G2892" s="2" t="str">
        <f t="shared" si="45"/>
        <v>нет</v>
      </c>
    </row>
    <row r="2893" spans="1:7" x14ac:dyDescent="0.25">
      <c r="A2893" s="2" t="s">
        <v>3858</v>
      </c>
      <c r="B2893" s="2" t="s">
        <v>21</v>
      </c>
      <c r="C2893" s="2">
        <f>COUNTIFS('Все позиции'!$H$2:$H$10401,A2893,'Все позиции'!$L$2:$L$10401,B2893)</f>
        <v>1</v>
      </c>
      <c r="D2893" s="2">
        <f>SUMIFS('Все позиции'!$K$2:$K$10401,'Все позиции'!$H$2:$H$10401,A2893,'Все позиции'!$L$2:$L$10401,B2893)</f>
        <v>500</v>
      </c>
      <c r="E2893" s="4">
        <f>SUMIFS('Все позиции'!$P$2:$P$10401,'Все позиции'!$H$2:$H$10401,A2893,'Все позиции'!$L$2:$L$10401,B2893)</f>
        <v>381744.1</v>
      </c>
      <c r="F2893" s="2">
        <f>COUNTIFS('Все позиции'!$H$2:$H$10401,A2893,'Все позиции'!$L$2:$L$10401,B2893,'Все позиции'!$F$2:$F$10401,"&lt;&gt;")</f>
        <v>0</v>
      </c>
      <c r="G2893" s="2" t="str">
        <f t="shared" si="45"/>
        <v>нет</v>
      </c>
    </row>
    <row r="2894" spans="1:7" x14ac:dyDescent="0.25">
      <c r="A2894" s="2" t="s">
        <v>3860</v>
      </c>
      <c r="B2894" s="2" t="s">
        <v>21</v>
      </c>
      <c r="C2894" s="2">
        <f>COUNTIFS('Все позиции'!$H$2:$H$10401,A2894,'Все позиции'!$L$2:$L$10401,B2894)</f>
        <v>1</v>
      </c>
      <c r="D2894" s="2">
        <f>SUMIFS('Все позиции'!$K$2:$K$10401,'Все позиции'!$H$2:$H$10401,A2894,'Все позиции'!$L$2:$L$10401,B2894)</f>
        <v>1000</v>
      </c>
      <c r="E2894" s="4">
        <f>SUMIFS('Все позиции'!$P$2:$P$10401,'Все позиции'!$H$2:$H$10401,A2894,'Все позиции'!$L$2:$L$10401,B2894)</f>
        <v>1205274.6000000001</v>
      </c>
      <c r="F2894" s="2">
        <f>COUNTIFS('Все позиции'!$H$2:$H$10401,A2894,'Все позиции'!$L$2:$L$10401,B2894,'Все позиции'!$F$2:$F$10401,"&lt;&gt;")</f>
        <v>0</v>
      </c>
      <c r="G2894" s="2" t="str">
        <f t="shared" si="45"/>
        <v>нет</v>
      </c>
    </row>
    <row r="2895" spans="1:7" x14ac:dyDescent="0.25">
      <c r="A2895" s="2" t="s">
        <v>3862</v>
      </c>
      <c r="B2895" s="2" t="s">
        <v>21</v>
      </c>
      <c r="C2895" s="2">
        <f>COUNTIFS('Все позиции'!$H$2:$H$10401,A2895,'Все позиции'!$L$2:$L$10401,B2895)</f>
        <v>2</v>
      </c>
      <c r="D2895" s="2">
        <f>SUMIFS('Все позиции'!$K$2:$K$10401,'Все позиции'!$H$2:$H$10401,A2895,'Все позиции'!$L$2:$L$10401,B2895)</f>
        <v>1500</v>
      </c>
      <c r="E2895" s="4">
        <f>SUMIFS('Все позиции'!$P$2:$P$10401,'Все позиции'!$H$2:$H$10401,A2895,'Все позиции'!$L$2:$L$10401,B2895)</f>
        <v>3114855.2</v>
      </c>
      <c r="F2895" s="2">
        <f>COUNTIFS('Все позиции'!$H$2:$H$10401,A2895,'Все позиции'!$L$2:$L$10401,B2895,'Все позиции'!$F$2:$F$10401,"&lt;&gt;")</f>
        <v>0</v>
      </c>
      <c r="G2895" s="2" t="str">
        <f t="shared" si="45"/>
        <v>нет</v>
      </c>
    </row>
    <row r="2896" spans="1:7" x14ac:dyDescent="0.25">
      <c r="A2896" s="2" t="s">
        <v>7705</v>
      </c>
      <c r="B2896" s="2" t="s">
        <v>115</v>
      </c>
      <c r="C2896" s="2">
        <f>COUNTIFS('Все позиции'!$H$2:$H$10401,A2896,'Все позиции'!$L$2:$L$10401,B2896)</f>
        <v>1</v>
      </c>
      <c r="D2896" s="2">
        <f>SUMIFS('Все позиции'!$K$2:$K$10401,'Все позиции'!$H$2:$H$10401,A2896,'Все позиции'!$L$2:$L$10401,B2896)</f>
        <v>0.5</v>
      </c>
      <c r="E2896" s="4">
        <f>SUMIFS('Все позиции'!$P$2:$P$10401,'Все позиции'!$H$2:$H$10401,A2896,'Все позиции'!$L$2:$L$10401,B2896)</f>
        <v>989136.35</v>
      </c>
      <c r="F2896" s="2">
        <f>COUNTIFS('Все позиции'!$H$2:$H$10401,A2896,'Все позиции'!$L$2:$L$10401,B2896,'Все позиции'!$F$2:$F$10401,"&lt;&gt;")</f>
        <v>0</v>
      </c>
      <c r="G2896" s="2" t="str">
        <f t="shared" si="45"/>
        <v>нет</v>
      </c>
    </row>
    <row r="2897" spans="1:7" x14ac:dyDescent="0.25">
      <c r="A2897" s="2" t="s">
        <v>7707</v>
      </c>
      <c r="B2897" s="2" t="s">
        <v>115</v>
      </c>
      <c r="C2897" s="2">
        <f>COUNTIFS('Все позиции'!$H$2:$H$10401,A2897,'Все позиции'!$L$2:$L$10401,B2897)</f>
        <v>1</v>
      </c>
      <c r="D2897" s="2">
        <f>SUMIFS('Все позиции'!$K$2:$K$10401,'Все позиции'!$H$2:$H$10401,A2897,'Все позиции'!$L$2:$L$10401,B2897)</f>
        <v>0.5</v>
      </c>
      <c r="E2897" s="4">
        <f>SUMIFS('Все позиции'!$P$2:$P$10401,'Все позиции'!$H$2:$H$10401,A2897,'Все позиции'!$L$2:$L$10401,B2897)</f>
        <v>1421833.75</v>
      </c>
      <c r="F2897" s="2">
        <f>COUNTIFS('Все позиции'!$H$2:$H$10401,A2897,'Все позиции'!$L$2:$L$10401,B2897,'Все позиции'!$F$2:$F$10401,"&lt;&gt;")</f>
        <v>0</v>
      </c>
      <c r="G2897" s="2" t="str">
        <f t="shared" si="45"/>
        <v>нет</v>
      </c>
    </row>
    <row r="2898" spans="1:7" x14ac:dyDescent="0.25">
      <c r="A2898" s="2" t="s">
        <v>3804</v>
      </c>
      <c r="B2898" s="2" t="s">
        <v>21</v>
      </c>
      <c r="C2898" s="2">
        <f>COUNTIFS('Все позиции'!$H$2:$H$10401,A2898,'Все позиции'!$L$2:$L$10401,B2898)</f>
        <v>1</v>
      </c>
      <c r="D2898" s="2">
        <f>SUMIFS('Все позиции'!$K$2:$K$10401,'Все позиции'!$H$2:$H$10401,A2898,'Все позиции'!$L$2:$L$10401,B2898)</f>
        <v>4307</v>
      </c>
      <c r="E2898" s="4">
        <f>SUMIFS('Все позиции'!$P$2:$P$10401,'Все позиции'!$H$2:$H$10401,A2898,'Все позиции'!$L$2:$L$10401,B2898)</f>
        <v>2689904.12</v>
      </c>
      <c r="F2898" s="2">
        <f>COUNTIFS('Все позиции'!$H$2:$H$10401,A2898,'Все позиции'!$L$2:$L$10401,B2898,'Все позиции'!$F$2:$F$10401,"&lt;&gt;")</f>
        <v>0</v>
      </c>
      <c r="G2898" s="2" t="str">
        <f t="shared" si="45"/>
        <v>нет</v>
      </c>
    </row>
    <row r="2899" spans="1:7" x14ac:dyDescent="0.25">
      <c r="A2899" s="2" t="s">
        <v>4337</v>
      </c>
      <c r="B2899" s="2" t="s">
        <v>115</v>
      </c>
      <c r="C2899" s="2">
        <f>COUNTIFS('Все позиции'!$H$2:$H$10401,A2899,'Все позиции'!$L$2:$L$10401,B2899)</f>
        <v>2</v>
      </c>
      <c r="D2899" s="2">
        <f>SUMIFS('Все позиции'!$K$2:$K$10401,'Все позиции'!$H$2:$H$10401,A2899,'Все позиции'!$L$2:$L$10401,B2899)</f>
        <v>0.2</v>
      </c>
      <c r="E2899" s="4">
        <f>SUMIFS('Все позиции'!$P$2:$P$10401,'Все позиции'!$H$2:$H$10401,A2899,'Все позиции'!$L$2:$L$10401,B2899)</f>
        <v>233729.43</v>
      </c>
      <c r="F2899" s="2">
        <f>COUNTIFS('Все позиции'!$H$2:$H$10401,A2899,'Все позиции'!$L$2:$L$10401,B2899,'Все позиции'!$F$2:$F$10401,"&lt;&gt;")</f>
        <v>0</v>
      </c>
      <c r="G2899" s="2" t="str">
        <f t="shared" si="45"/>
        <v>нет</v>
      </c>
    </row>
    <row r="2900" spans="1:7" x14ac:dyDescent="0.25">
      <c r="A2900" s="2" t="s">
        <v>4341</v>
      </c>
      <c r="B2900" s="2" t="s">
        <v>115</v>
      </c>
      <c r="C2900" s="2">
        <f>COUNTIFS('Все позиции'!$H$2:$H$10401,A2900,'Все позиции'!$L$2:$L$10401,B2900)</f>
        <v>4</v>
      </c>
      <c r="D2900" s="2">
        <f>SUMIFS('Все позиции'!$K$2:$K$10401,'Все позиции'!$H$2:$H$10401,A2900,'Все позиции'!$L$2:$L$10401,B2900)</f>
        <v>0.7</v>
      </c>
      <c r="E2900" s="4">
        <f>SUMIFS('Все позиции'!$P$2:$P$10401,'Все позиции'!$H$2:$H$10401,A2900,'Все позиции'!$L$2:$L$10401,B2900)</f>
        <v>1539248.99</v>
      </c>
      <c r="F2900" s="2">
        <f>COUNTIFS('Все позиции'!$H$2:$H$10401,A2900,'Все позиции'!$L$2:$L$10401,B2900,'Все позиции'!$F$2:$F$10401,"&lt;&gt;")</f>
        <v>1</v>
      </c>
      <c r="G2900" s="2" t="str">
        <f t="shared" si="45"/>
        <v>да</v>
      </c>
    </row>
    <row r="2901" spans="1:7" x14ac:dyDescent="0.25">
      <c r="A2901" s="2" t="s">
        <v>4349</v>
      </c>
      <c r="B2901" s="2" t="s">
        <v>115</v>
      </c>
      <c r="C2901" s="2">
        <f>COUNTIFS('Все позиции'!$H$2:$H$10401,A2901,'Все позиции'!$L$2:$L$10401,B2901)</f>
        <v>4</v>
      </c>
      <c r="D2901" s="2">
        <f>SUMIFS('Все позиции'!$K$2:$K$10401,'Все позиции'!$H$2:$H$10401,A2901,'Все позиции'!$L$2:$L$10401,B2901)</f>
        <v>1.5999999999999999</v>
      </c>
      <c r="E2901" s="4">
        <f>SUMIFS('Все позиции'!$P$2:$P$10401,'Все позиции'!$H$2:$H$10401,A2901,'Все позиции'!$L$2:$L$10401,B2901)</f>
        <v>41034812.850000001</v>
      </c>
      <c r="F2901" s="2">
        <f>COUNTIFS('Все позиции'!$H$2:$H$10401,A2901,'Все позиции'!$L$2:$L$10401,B2901,'Все позиции'!$F$2:$F$10401,"&lt;&gt;")</f>
        <v>1</v>
      </c>
      <c r="G2901" s="2" t="str">
        <f t="shared" si="45"/>
        <v>да</v>
      </c>
    </row>
    <row r="2902" spans="1:7" x14ac:dyDescent="0.25">
      <c r="A2902" s="2" t="s">
        <v>4343</v>
      </c>
      <c r="B2902" s="2" t="s">
        <v>115</v>
      </c>
      <c r="C2902" s="2">
        <f>COUNTIFS('Все позиции'!$H$2:$H$10401,A2902,'Все позиции'!$L$2:$L$10401,B2902)</f>
        <v>4</v>
      </c>
      <c r="D2902" s="2">
        <f>SUMIFS('Все позиции'!$K$2:$K$10401,'Все позиции'!$H$2:$H$10401,A2902,'Все позиции'!$L$2:$L$10401,B2902)</f>
        <v>2.2000000000000002</v>
      </c>
      <c r="E2902" s="4">
        <f>SUMIFS('Все позиции'!$P$2:$P$10401,'Все позиции'!$H$2:$H$10401,A2902,'Все позиции'!$L$2:$L$10401,B2902)</f>
        <v>7094686.1299999999</v>
      </c>
      <c r="F2902" s="2">
        <f>COUNTIFS('Все позиции'!$H$2:$H$10401,A2902,'Все позиции'!$L$2:$L$10401,B2902,'Все позиции'!$F$2:$F$10401,"&lt;&gt;")</f>
        <v>1</v>
      </c>
      <c r="G2902" s="2" t="str">
        <f t="shared" si="45"/>
        <v>да</v>
      </c>
    </row>
    <row r="2903" spans="1:7" x14ac:dyDescent="0.25">
      <c r="A2903" s="2" t="s">
        <v>4339</v>
      </c>
      <c r="B2903" s="2" t="s">
        <v>115</v>
      </c>
      <c r="C2903" s="2">
        <f>COUNTIFS('Все позиции'!$H$2:$H$10401,A2903,'Все позиции'!$L$2:$L$10401,B2903)</f>
        <v>4</v>
      </c>
      <c r="D2903" s="2">
        <f>SUMIFS('Все позиции'!$K$2:$K$10401,'Все позиции'!$H$2:$H$10401,A2903,'Все позиции'!$L$2:$L$10401,B2903)</f>
        <v>5.6</v>
      </c>
      <c r="E2903" s="4">
        <f>SUMIFS('Все позиции'!$P$2:$P$10401,'Все позиции'!$H$2:$H$10401,A2903,'Все позиции'!$L$2:$L$10401,B2903)</f>
        <v>4559581.6399999997</v>
      </c>
      <c r="F2903" s="2">
        <f>COUNTIFS('Все позиции'!$H$2:$H$10401,A2903,'Все позиции'!$L$2:$L$10401,B2903,'Все позиции'!$F$2:$F$10401,"&lt;&gt;")</f>
        <v>1</v>
      </c>
      <c r="G2903" s="2" t="str">
        <f t="shared" si="45"/>
        <v>да</v>
      </c>
    </row>
    <row r="2904" spans="1:7" x14ac:dyDescent="0.25">
      <c r="A2904" s="2" t="s">
        <v>4345</v>
      </c>
      <c r="B2904" s="2" t="s">
        <v>115</v>
      </c>
      <c r="C2904" s="2">
        <f>COUNTIFS('Все позиции'!$H$2:$H$10401,A2904,'Все позиции'!$L$2:$L$10401,B2904)</f>
        <v>4</v>
      </c>
      <c r="D2904" s="2">
        <f>SUMIFS('Все позиции'!$K$2:$K$10401,'Все позиции'!$H$2:$H$10401,A2904,'Все позиции'!$L$2:$L$10401,B2904)</f>
        <v>0.4</v>
      </c>
      <c r="E2904" s="4">
        <f>SUMIFS('Все позиции'!$P$2:$P$10401,'Все позиции'!$H$2:$H$10401,A2904,'Все позиции'!$L$2:$L$10401,B2904)</f>
        <v>3589912.83</v>
      </c>
      <c r="F2904" s="2">
        <f>COUNTIFS('Все позиции'!$H$2:$H$10401,A2904,'Все позиции'!$L$2:$L$10401,B2904,'Все позиции'!$F$2:$F$10401,"&lt;&gt;")</f>
        <v>1</v>
      </c>
      <c r="G2904" s="2" t="str">
        <f t="shared" si="45"/>
        <v>да</v>
      </c>
    </row>
    <row r="2905" spans="1:7" x14ac:dyDescent="0.25">
      <c r="A2905" s="2" t="s">
        <v>6996</v>
      </c>
      <c r="B2905" s="2" t="s">
        <v>115</v>
      </c>
      <c r="C2905" s="2">
        <f>COUNTIFS('Все позиции'!$H$2:$H$10401,A2905,'Все позиции'!$L$2:$L$10401,B2905)</f>
        <v>2</v>
      </c>
      <c r="D2905" s="2">
        <f>SUMIFS('Все позиции'!$K$2:$K$10401,'Все позиции'!$H$2:$H$10401,A2905,'Все позиции'!$L$2:$L$10401,B2905)</f>
        <v>1</v>
      </c>
      <c r="E2905" s="4">
        <f>SUMIFS('Все позиции'!$P$2:$P$10401,'Все позиции'!$H$2:$H$10401,A2905,'Все позиции'!$L$2:$L$10401,B2905)</f>
        <v>840894.15</v>
      </c>
      <c r="F2905" s="2">
        <f>COUNTIFS('Все позиции'!$H$2:$H$10401,A2905,'Все позиции'!$L$2:$L$10401,B2905,'Все позиции'!$F$2:$F$10401,"&lt;&gt;")</f>
        <v>1</v>
      </c>
      <c r="G2905" s="2" t="str">
        <f t="shared" si="45"/>
        <v>да</v>
      </c>
    </row>
    <row r="2906" spans="1:7" x14ac:dyDescent="0.25">
      <c r="A2906" s="2" t="s">
        <v>4347</v>
      </c>
      <c r="B2906" s="2" t="s">
        <v>115</v>
      </c>
      <c r="C2906" s="2">
        <f>COUNTIFS('Все позиции'!$H$2:$H$10401,A2906,'Все позиции'!$L$2:$L$10401,B2906)</f>
        <v>2</v>
      </c>
      <c r="D2906" s="2">
        <f>SUMIFS('Все позиции'!$K$2:$K$10401,'Все позиции'!$H$2:$H$10401,A2906,'Все позиции'!$L$2:$L$10401,B2906)</f>
        <v>0.5</v>
      </c>
      <c r="E2906" s="4">
        <f>SUMIFS('Все позиции'!$P$2:$P$10401,'Все позиции'!$H$2:$H$10401,A2906,'Все позиции'!$L$2:$L$10401,B2906)</f>
        <v>10193799.98</v>
      </c>
      <c r="F2906" s="2">
        <f>COUNTIFS('Все позиции'!$H$2:$H$10401,A2906,'Все позиции'!$L$2:$L$10401,B2906,'Все позиции'!$F$2:$F$10401,"&lt;&gt;")</f>
        <v>0</v>
      </c>
      <c r="G2906" s="2" t="str">
        <f t="shared" si="45"/>
        <v>нет</v>
      </c>
    </row>
    <row r="2907" spans="1:7" x14ac:dyDescent="0.25">
      <c r="A2907" s="2" t="s">
        <v>3847</v>
      </c>
      <c r="B2907" s="2" t="s">
        <v>21</v>
      </c>
      <c r="C2907" s="2">
        <f>COUNTIFS('Все позиции'!$H$2:$H$10401,A2907,'Все позиции'!$L$2:$L$10401,B2907)</f>
        <v>2</v>
      </c>
      <c r="D2907" s="2">
        <f>SUMIFS('Все позиции'!$K$2:$K$10401,'Все позиции'!$H$2:$H$10401,A2907,'Все позиции'!$L$2:$L$10401,B2907)</f>
        <v>3425</v>
      </c>
      <c r="E2907" s="4">
        <f>SUMIFS('Все позиции'!$P$2:$P$10401,'Все позиции'!$H$2:$H$10401,A2907,'Все позиции'!$L$2:$L$10401,B2907)</f>
        <v>3191496.52</v>
      </c>
      <c r="F2907" s="2">
        <f>COUNTIFS('Все позиции'!$H$2:$H$10401,A2907,'Все позиции'!$L$2:$L$10401,B2907,'Все позиции'!$F$2:$F$10401,"&lt;&gt;")</f>
        <v>0</v>
      </c>
      <c r="G2907" s="2" t="str">
        <f t="shared" si="45"/>
        <v>нет</v>
      </c>
    </row>
    <row r="2908" spans="1:7" x14ac:dyDescent="0.25">
      <c r="A2908" s="2" t="s">
        <v>7725</v>
      </c>
      <c r="B2908" s="2" t="s">
        <v>115</v>
      </c>
      <c r="C2908" s="2">
        <f>COUNTIFS('Все позиции'!$H$2:$H$10401,A2908,'Все позиции'!$L$2:$L$10401,B2908)</f>
        <v>1</v>
      </c>
      <c r="D2908" s="2">
        <f>SUMIFS('Все позиции'!$K$2:$K$10401,'Все позиции'!$H$2:$H$10401,A2908,'Все позиции'!$L$2:$L$10401,B2908)</f>
        <v>0.5</v>
      </c>
      <c r="E2908" s="4">
        <f>SUMIFS('Все позиции'!$P$2:$P$10401,'Все позиции'!$H$2:$H$10401,A2908,'Все позиции'!$L$2:$L$10401,B2908)</f>
        <v>456048.2</v>
      </c>
      <c r="F2908" s="2">
        <f>COUNTIFS('Все позиции'!$H$2:$H$10401,A2908,'Все позиции'!$L$2:$L$10401,B2908,'Все позиции'!$F$2:$F$10401,"&lt;&gt;")</f>
        <v>0</v>
      </c>
      <c r="G2908" s="2" t="str">
        <f t="shared" si="45"/>
        <v>нет</v>
      </c>
    </row>
    <row r="2909" spans="1:7" x14ac:dyDescent="0.25">
      <c r="A2909" s="2" t="s">
        <v>3806</v>
      </c>
      <c r="B2909" s="2" t="s">
        <v>21</v>
      </c>
      <c r="C2909" s="2">
        <f>COUNTIFS('Все позиции'!$H$2:$H$10401,A2909,'Все позиции'!$L$2:$L$10401,B2909)</f>
        <v>1</v>
      </c>
      <c r="D2909" s="2">
        <f>SUMIFS('Все позиции'!$K$2:$K$10401,'Все позиции'!$H$2:$H$10401,A2909,'Все позиции'!$L$2:$L$10401,B2909)</f>
        <v>425</v>
      </c>
      <c r="E2909" s="4">
        <f>SUMIFS('Все позиции'!$P$2:$P$10401,'Все позиции'!$H$2:$H$10401,A2909,'Все позиции'!$L$2:$L$10401,B2909)</f>
        <v>396025.12</v>
      </c>
      <c r="F2909" s="2">
        <f>COUNTIFS('Все позиции'!$H$2:$H$10401,A2909,'Все позиции'!$L$2:$L$10401,B2909,'Все позиции'!$F$2:$F$10401,"&lt;&gt;")</f>
        <v>0</v>
      </c>
      <c r="G2909" s="2" t="str">
        <f t="shared" si="45"/>
        <v>нет</v>
      </c>
    </row>
    <row r="2910" spans="1:7" x14ac:dyDescent="0.25">
      <c r="A2910" s="2" t="s">
        <v>7713</v>
      </c>
      <c r="B2910" s="2" t="s">
        <v>115</v>
      </c>
      <c r="C2910" s="2">
        <f>COUNTIFS('Все позиции'!$H$2:$H$10401,A2910,'Все позиции'!$L$2:$L$10401,B2910)</f>
        <v>1</v>
      </c>
      <c r="D2910" s="2">
        <f>SUMIFS('Все позиции'!$K$2:$K$10401,'Все позиции'!$H$2:$H$10401,A2910,'Все позиции'!$L$2:$L$10401,B2910)</f>
        <v>0.5</v>
      </c>
      <c r="E2910" s="4">
        <f>SUMIFS('Все позиции'!$P$2:$P$10401,'Все позиции'!$H$2:$H$10401,A2910,'Все позиции'!$L$2:$L$10401,B2910)</f>
        <v>986836.65</v>
      </c>
      <c r="F2910" s="2">
        <f>COUNTIFS('Все позиции'!$H$2:$H$10401,A2910,'Все позиции'!$L$2:$L$10401,B2910,'Все позиции'!$F$2:$F$10401,"&lt;&gt;")</f>
        <v>0</v>
      </c>
      <c r="G2910" s="2" t="str">
        <f t="shared" si="45"/>
        <v>нет</v>
      </c>
    </row>
    <row r="2911" spans="1:7" x14ac:dyDescent="0.25">
      <c r="A2911" s="2" t="s">
        <v>3808</v>
      </c>
      <c r="B2911" s="2" t="s">
        <v>21</v>
      </c>
      <c r="C2911" s="2">
        <f>COUNTIFS('Все позиции'!$H$2:$H$10401,A2911,'Все позиции'!$L$2:$L$10401,B2911)</f>
        <v>1</v>
      </c>
      <c r="D2911" s="2">
        <f>SUMIFS('Все позиции'!$K$2:$K$10401,'Все позиции'!$H$2:$H$10401,A2911,'Все позиции'!$L$2:$L$10401,B2911)</f>
        <v>252</v>
      </c>
      <c r="E2911" s="4">
        <f>SUMIFS('Все позиции'!$P$2:$P$10401,'Все позиции'!$H$2:$H$10401,A2911,'Все позиции'!$L$2:$L$10401,B2911)</f>
        <v>579625.86</v>
      </c>
      <c r="F2911" s="2">
        <f>COUNTIFS('Все позиции'!$H$2:$H$10401,A2911,'Все позиции'!$L$2:$L$10401,B2911,'Все позиции'!$F$2:$F$10401,"&lt;&gt;")</f>
        <v>0</v>
      </c>
      <c r="G2911" s="2" t="str">
        <f t="shared" si="45"/>
        <v>нет</v>
      </c>
    </row>
    <row r="2912" spans="1:7" x14ac:dyDescent="0.25">
      <c r="A2912" s="2" t="s">
        <v>3810</v>
      </c>
      <c r="B2912" s="2" t="s">
        <v>21</v>
      </c>
      <c r="C2912" s="2">
        <f>COUNTIFS('Все позиции'!$H$2:$H$10401,A2912,'Все позиции'!$L$2:$L$10401,B2912)</f>
        <v>1</v>
      </c>
      <c r="D2912" s="2">
        <f>SUMIFS('Все позиции'!$K$2:$K$10401,'Все позиции'!$H$2:$H$10401,A2912,'Все позиции'!$L$2:$L$10401,B2912)</f>
        <v>2981</v>
      </c>
      <c r="E2912" s="4">
        <f>SUMIFS('Все позиции'!$P$2:$P$10401,'Все позиции'!$H$2:$H$10401,A2912,'Все позиции'!$L$2:$L$10401,B2912)</f>
        <v>1091118.74</v>
      </c>
      <c r="F2912" s="2">
        <f>COUNTIFS('Все позиции'!$H$2:$H$10401,A2912,'Все позиции'!$L$2:$L$10401,B2912,'Все позиции'!$F$2:$F$10401,"&lt;&gt;")</f>
        <v>0</v>
      </c>
      <c r="G2912" s="2" t="str">
        <f t="shared" si="45"/>
        <v>нет</v>
      </c>
    </row>
    <row r="2913" spans="1:7" x14ac:dyDescent="0.25">
      <c r="A2913" s="2" t="s">
        <v>3812</v>
      </c>
      <c r="B2913" s="2" t="s">
        <v>21</v>
      </c>
      <c r="C2913" s="2">
        <f>COUNTIFS('Все позиции'!$H$2:$H$10401,A2913,'Все позиции'!$L$2:$L$10401,B2913)</f>
        <v>1</v>
      </c>
      <c r="D2913" s="2">
        <f>SUMIFS('Все позиции'!$K$2:$K$10401,'Все позиции'!$H$2:$H$10401,A2913,'Все позиции'!$L$2:$L$10401,B2913)</f>
        <v>6098</v>
      </c>
      <c r="E2913" s="4">
        <f>SUMIFS('Все позиции'!$P$2:$P$10401,'Все позиции'!$H$2:$H$10401,A2913,'Все позиции'!$L$2:$L$10401,B2913)</f>
        <v>2784924.89</v>
      </c>
      <c r="F2913" s="2">
        <f>COUNTIFS('Все позиции'!$H$2:$H$10401,A2913,'Все позиции'!$L$2:$L$10401,B2913,'Все позиции'!$F$2:$F$10401,"&lt;&gt;")</f>
        <v>0</v>
      </c>
      <c r="G2913" s="2" t="str">
        <f t="shared" si="45"/>
        <v>нет</v>
      </c>
    </row>
    <row r="2914" spans="1:7" x14ac:dyDescent="0.25">
      <c r="A2914" s="2" t="s">
        <v>3814</v>
      </c>
      <c r="B2914" s="2" t="s">
        <v>21</v>
      </c>
      <c r="C2914" s="2">
        <f>COUNTIFS('Все позиции'!$H$2:$H$10401,A2914,'Все позиции'!$L$2:$L$10401,B2914)</f>
        <v>1</v>
      </c>
      <c r="D2914" s="2">
        <f>SUMIFS('Все позиции'!$K$2:$K$10401,'Все позиции'!$H$2:$H$10401,A2914,'Все позиции'!$L$2:$L$10401,B2914)</f>
        <v>4758</v>
      </c>
      <c r="E2914" s="4">
        <f>SUMIFS('Все позиции'!$P$2:$P$10401,'Все позиции'!$H$2:$H$10401,A2914,'Все позиции'!$L$2:$L$10401,B2914)</f>
        <v>3476702.95</v>
      </c>
      <c r="F2914" s="2">
        <f>COUNTIFS('Все позиции'!$H$2:$H$10401,A2914,'Все позиции'!$L$2:$L$10401,B2914,'Все позиции'!$F$2:$F$10401,"&lt;&gt;")</f>
        <v>0</v>
      </c>
      <c r="G2914" s="2" t="str">
        <f t="shared" si="45"/>
        <v>нет</v>
      </c>
    </row>
    <row r="2915" spans="1:7" x14ac:dyDescent="0.25">
      <c r="A2915" s="2" t="s">
        <v>3816</v>
      </c>
      <c r="B2915" s="2" t="s">
        <v>21</v>
      </c>
      <c r="C2915" s="2">
        <f>COUNTIFS('Все позиции'!$H$2:$H$10401,A2915,'Все позиции'!$L$2:$L$10401,B2915)</f>
        <v>1</v>
      </c>
      <c r="D2915" s="2">
        <f>SUMIFS('Все позиции'!$K$2:$K$10401,'Все позиции'!$H$2:$H$10401,A2915,'Все позиции'!$L$2:$L$10401,B2915)</f>
        <v>5473</v>
      </c>
      <c r="E2915" s="4">
        <f>SUMIFS('Все позиции'!$P$2:$P$10401,'Все позиции'!$H$2:$H$10401,A2915,'Все позиции'!$L$2:$L$10401,B2915)</f>
        <v>4999114.82</v>
      </c>
      <c r="F2915" s="2">
        <f>COUNTIFS('Все позиции'!$H$2:$H$10401,A2915,'Все позиции'!$L$2:$L$10401,B2915,'Все позиции'!$F$2:$F$10401,"&lt;&gt;")</f>
        <v>0</v>
      </c>
      <c r="G2915" s="2" t="str">
        <f t="shared" si="45"/>
        <v>нет</v>
      </c>
    </row>
    <row r="2916" spans="1:7" x14ac:dyDescent="0.25">
      <c r="A2916" s="2" t="s">
        <v>3818</v>
      </c>
      <c r="B2916" s="2" t="s">
        <v>21</v>
      </c>
      <c r="C2916" s="2">
        <f>COUNTIFS('Все позиции'!$H$2:$H$10401,A2916,'Все позиции'!$L$2:$L$10401,B2916)</f>
        <v>1</v>
      </c>
      <c r="D2916" s="2">
        <f>SUMIFS('Все позиции'!$K$2:$K$10401,'Все позиции'!$H$2:$H$10401,A2916,'Все позиции'!$L$2:$L$10401,B2916)</f>
        <v>100</v>
      </c>
      <c r="E2916" s="4">
        <f>SUMIFS('Все позиции'!$P$2:$P$10401,'Все позиции'!$H$2:$H$10401,A2916,'Все позиции'!$L$2:$L$10401,B2916)</f>
        <v>137834.38</v>
      </c>
      <c r="F2916" s="2">
        <f>COUNTIFS('Все позиции'!$H$2:$H$10401,A2916,'Все позиции'!$L$2:$L$10401,B2916,'Все позиции'!$F$2:$F$10401,"&lt;&gt;")</f>
        <v>0</v>
      </c>
      <c r="G2916" s="2" t="str">
        <f t="shared" si="45"/>
        <v>нет</v>
      </c>
    </row>
    <row r="2917" spans="1:7" x14ac:dyDescent="0.25">
      <c r="A2917" s="2" t="s">
        <v>7727</v>
      </c>
      <c r="B2917" s="2" t="s">
        <v>115</v>
      </c>
      <c r="C2917" s="2">
        <f>COUNTIFS('Все позиции'!$H$2:$H$10401,A2917,'Все позиции'!$L$2:$L$10401,B2917)</f>
        <v>1</v>
      </c>
      <c r="D2917" s="2">
        <f>SUMIFS('Все позиции'!$K$2:$K$10401,'Все позиции'!$H$2:$H$10401,A2917,'Все позиции'!$L$2:$L$10401,B2917)</f>
        <v>0.5</v>
      </c>
      <c r="E2917" s="4">
        <f>SUMIFS('Все позиции'!$P$2:$P$10401,'Все позиции'!$H$2:$H$10401,A2917,'Все позиции'!$L$2:$L$10401,B2917)</f>
        <v>685133.7</v>
      </c>
      <c r="F2917" s="2">
        <f>COUNTIFS('Все позиции'!$H$2:$H$10401,A2917,'Все позиции'!$L$2:$L$10401,B2917,'Все позиции'!$F$2:$F$10401,"&lt;&gt;")</f>
        <v>0</v>
      </c>
      <c r="G2917" s="2" t="str">
        <f t="shared" si="45"/>
        <v>нет</v>
      </c>
    </row>
    <row r="2918" spans="1:7" x14ac:dyDescent="0.25">
      <c r="A2918" s="2" t="s">
        <v>3820</v>
      </c>
      <c r="B2918" s="2" t="s">
        <v>21</v>
      </c>
      <c r="C2918" s="2">
        <f>COUNTIFS('Все позиции'!$H$2:$H$10401,A2918,'Все позиции'!$L$2:$L$10401,B2918)</f>
        <v>1</v>
      </c>
      <c r="D2918" s="2">
        <f>SUMIFS('Все позиции'!$K$2:$K$10401,'Все позиции'!$H$2:$H$10401,A2918,'Все позиции'!$L$2:$L$10401,B2918)</f>
        <v>368</v>
      </c>
      <c r="E2918" s="4">
        <f>SUMIFS('Все позиции'!$P$2:$P$10401,'Все позиции'!$H$2:$H$10401,A2918,'Все позиции'!$L$2:$L$10401,B2918)</f>
        <v>1161176.68</v>
      </c>
      <c r="F2918" s="2">
        <f>COUNTIFS('Все позиции'!$H$2:$H$10401,A2918,'Все позиции'!$L$2:$L$10401,B2918,'Все позиции'!$F$2:$F$10401,"&lt;&gt;")</f>
        <v>0</v>
      </c>
      <c r="G2918" s="2" t="str">
        <f t="shared" si="45"/>
        <v>нет</v>
      </c>
    </row>
    <row r="2919" spans="1:7" x14ac:dyDescent="0.25">
      <c r="A2919" s="2" t="s">
        <v>3821</v>
      </c>
      <c r="B2919" s="2" t="s">
        <v>115</v>
      </c>
      <c r="C2919" s="2">
        <f>COUNTIFS('Все позиции'!$H$2:$H$10401,A2919,'Все позиции'!$L$2:$L$10401,B2919)</f>
        <v>2</v>
      </c>
      <c r="D2919" s="2">
        <f>SUMIFS('Все позиции'!$K$2:$K$10401,'Все позиции'!$H$2:$H$10401,A2919,'Все позиции'!$L$2:$L$10401,B2919)</f>
        <v>364.5</v>
      </c>
      <c r="E2919" s="4">
        <f>SUMIFS('Все позиции'!$P$2:$P$10401,'Все позиции'!$H$2:$H$10401,A2919,'Все позиции'!$L$2:$L$10401,B2919)</f>
        <v>5078361.87</v>
      </c>
      <c r="F2919" s="2">
        <f>COUNTIFS('Все позиции'!$H$2:$H$10401,A2919,'Все позиции'!$L$2:$L$10401,B2919,'Все позиции'!$F$2:$F$10401,"&lt;&gt;")</f>
        <v>0</v>
      </c>
      <c r="G2919" s="2" t="str">
        <f t="shared" si="45"/>
        <v>нет</v>
      </c>
    </row>
    <row r="2920" spans="1:7" x14ac:dyDescent="0.25">
      <c r="A2920" s="2" t="s">
        <v>3823</v>
      </c>
      <c r="B2920" s="2" t="s">
        <v>21</v>
      </c>
      <c r="C2920" s="2">
        <f>COUNTIFS('Все позиции'!$H$2:$H$10401,A2920,'Все позиции'!$L$2:$L$10401,B2920)</f>
        <v>1</v>
      </c>
      <c r="D2920" s="2">
        <f>SUMIFS('Все позиции'!$K$2:$K$10401,'Все позиции'!$H$2:$H$10401,A2920,'Все позиции'!$L$2:$L$10401,B2920)</f>
        <v>1112</v>
      </c>
      <c r="E2920" s="4">
        <f>SUMIFS('Все позиции'!$P$2:$P$10401,'Все позиции'!$H$2:$H$10401,A2920,'Все позиции'!$L$2:$L$10401,B2920)</f>
        <v>8300194.8499999996</v>
      </c>
      <c r="F2920" s="2">
        <f>COUNTIFS('Все позиции'!$H$2:$H$10401,A2920,'Все позиции'!$L$2:$L$10401,B2920,'Все позиции'!$F$2:$F$10401,"&lt;&gt;")</f>
        <v>0</v>
      </c>
      <c r="G2920" s="2" t="str">
        <f t="shared" si="45"/>
        <v>нет</v>
      </c>
    </row>
    <row r="2921" spans="1:7" x14ac:dyDescent="0.25">
      <c r="A2921" s="2" t="s">
        <v>3825</v>
      </c>
      <c r="B2921" s="2" t="s">
        <v>21</v>
      </c>
      <c r="C2921" s="2">
        <f>COUNTIFS('Все позиции'!$H$2:$H$10401,A2921,'Все позиции'!$L$2:$L$10401,B2921)</f>
        <v>1</v>
      </c>
      <c r="D2921" s="2">
        <f>SUMIFS('Все позиции'!$K$2:$K$10401,'Все позиции'!$H$2:$H$10401,A2921,'Все позиции'!$L$2:$L$10401,B2921)</f>
        <v>543</v>
      </c>
      <c r="E2921" s="4">
        <f>SUMIFS('Все позиции'!$P$2:$P$10401,'Все позиции'!$H$2:$H$10401,A2921,'Все позиции'!$L$2:$L$10401,B2921)</f>
        <v>3620211.41</v>
      </c>
      <c r="F2921" s="2">
        <f>COUNTIFS('Все позиции'!$H$2:$H$10401,A2921,'Все позиции'!$L$2:$L$10401,B2921,'Все позиции'!$F$2:$F$10401,"&lt;&gt;")</f>
        <v>0</v>
      </c>
      <c r="G2921" s="2" t="str">
        <f t="shared" si="45"/>
        <v>нет</v>
      </c>
    </row>
    <row r="2922" spans="1:7" x14ac:dyDescent="0.25">
      <c r="A2922" s="2" t="s">
        <v>7717</v>
      </c>
      <c r="B2922" s="2" t="s">
        <v>115</v>
      </c>
      <c r="C2922" s="2">
        <f>COUNTIFS('Все позиции'!$H$2:$H$10401,A2922,'Все позиции'!$L$2:$L$10401,B2922)</f>
        <v>1</v>
      </c>
      <c r="D2922" s="2">
        <f>SUMIFS('Все позиции'!$K$2:$K$10401,'Все позиции'!$H$2:$H$10401,A2922,'Все позиции'!$L$2:$L$10401,B2922)</f>
        <v>0.5</v>
      </c>
      <c r="E2922" s="4">
        <f>SUMIFS('Все позиции'!$P$2:$P$10401,'Все позиции'!$H$2:$H$10401,A2922,'Все позиции'!$L$2:$L$10401,B2922)</f>
        <v>3994048.2</v>
      </c>
      <c r="F2922" s="2">
        <f>COUNTIFS('Все позиции'!$H$2:$H$10401,A2922,'Все позиции'!$L$2:$L$10401,B2922,'Все позиции'!$F$2:$F$10401,"&lt;&gt;")</f>
        <v>0</v>
      </c>
      <c r="G2922" s="2" t="str">
        <f t="shared" si="45"/>
        <v>нет</v>
      </c>
    </row>
    <row r="2923" spans="1:7" x14ac:dyDescent="0.25">
      <c r="A2923" s="2" t="s">
        <v>3829</v>
      </c>
      <c r="B2923" s="2" t="s">
        <v>21</v>
      </c>
      <c r="C2923" s="2">
        <f>COUNTIFS('Все позиции'!$H$2:$H$10401,A2923,'Все позиции'!$L$2:$L$10401,B2923)</f>
        <v>1</v>
      </c>
      <c r="D2923" s="2">
        <f>SUMIFS('Все позиции'!$K$2:$K$10401,'Все позиции'!$H$2:$H$10401,A2923,'Все позиции'!$L$2:$L$10401,B2923)</f>
        <v>100</v>
      </c>
      <c r="E2923" s="4">
        <f>SUMIFS('Все позиции'!$P$2:$P$10401,'Все позиции'!$H$2:$H$10401,A2923,'Все позиции'!$L$2:$L$10401,B2923)</f>
        <v>94377.98</v>
      </c>
      <c r="F2923" s="2">
        <f>COUNTIFS('Все позиции'!$H$2:$H$10401,A2923,'Все позиции'!$L$2:$L$10401,B2923,'Все позиции'!$F$2:$F$10401,"&lt;&gt;")</f>
        <v>0</v>
      </c>
      <c r="G2923" s="2" t="str">
        <f t="shared" si="45"/>
        <v>нет</v>
      </c>
    </row>
    <row r="2924" spans="1:7" x14ac:dyDescent="0.25">
      <c r="A2924" s="2" t="s">
        <v>3827</v>
      </c>
      <c r="B2924" s="2" t="s">
        <v>21</v>
      </c>
      <c r="C2924" s="2">
        <f>COUNTIFS('Все позиции'!$H$2:$H$10401,A2924,'Все позиции'!$L$2:$L$10401,B2924)</f>
        <v>1</v>
      </c>
      <c r="D2924" s="2">
        <f>SUMIFS('Все позиции'!$K$2:$K$10401,'Все позиции'!$H$2:$H$10401,A2924,'Все позиции'!$L$2:$L$10401,B2924)</f>
        <v>296</v>
      </c>
      <c r="E2924" s="4">
        <f>SUMIFS('Все позиции'!$P$2:$P$10401,'Все позиции'!$H$2:$H$10401,A2924,'Все позиции'!$L$2:$L$10401,B2924)</f>
        <v>2477535.98</v>
      </c>
      <c r="F2924" s="2">
        <f>COUNTIFS('Все позиции'!$H$2:$H$10401,A2924,'Все позиции'!$L$2:$L$10401,B2924,'Все позиции'!$F$2:$F$10401,"&lt;&gt;")</f>
        <v>0</v>
      </c>
      <c r="G2924" s="2" t="str">
        <f t="shared" si="45"/>
        <v>нет</v>
      </c>
    </row>
    <row r="2925" spans="1:7" x14ac:dyDescent="0.25">
      <c r="A2925" s="2" t="s">
        <v>7721</v>
      </c>
      <c r="B2925" s="2" t="s">
        <v>115</v>
      </c>
      <c r="C2925" s="2">
        <f>COUNTIFS('Все позиции'!$H$2:$H$10401,A2925,'Все позиции'!$L$2:$L$10401,B2925)</f>
        <v>1</v>
      </c>
      <c r="D2925" s="2">
        <f>SUMIFS('Все позиции'!$K$2:$K$10401,'Все позиции'!$H$2:$H$10401,A2925,'Все позиции'!$L$2:$L$10401,B2925)</f>
        <v>0.5</v>
      </c>
      <c r="E2925" s="4">
        <f>SUMIFS('Все позиции'!$P$2:$P$10401,'Все позиции'!$H$2:$H$10401,A2925,'Все позиции'!$L$2:$L$10401,B2925)</f>
        <v>0</v>
      </c>
      <c r="F2925" s="2">
        <f>COUNTIFS('Все позиции'!$H$2:$H$10401,A2925,'Все позиции'!$L$2:$L$10401,B2925,'Все позиции'!$F$2:$F$10401,"&lt;&gt;")</f>
        <v>0</v>
      </c>
      <c r="G2925" s="2" t="str">
        <f t="shared" si="45"/>
        <v>нет</v>
      </c>
    </row>
    <row r="2926" spans="1:7" x14ac:dyDescent="0.25">
      <c r="A2926" s="2" t="s">
        <v>3831</v>
      </c>
      <c r="B2926" s="2" t="s">
        <v>21</v>
      </c>
      <c r="C2926" s="2">
        <f>COUNTIFS('Все позиции'!$H$2:$H$10401,A2926,'Все позиции'!$L$2:$L$10401,B2926)</f>
        <v>1</v>
      </c>
      <c r="D2926" s="2">
        <f>SUMIFS('Все позиции'!$K$2:$K$10401,'Все позиции'!$H$2:$H$10401,A2926,'Все позиции'!$L$2:$L$10401,B2926)</f>
        <v>271</v>
      </c>
      <c r="E2926" s="4">
        <f>SUMIFS('Все позиции'!$P$2:$P$10401,'Все позиции'!$H$2:$H$10401,A2926,'Все позиции'!$L$2:$L$10401,B2926)</f>
        <v>2995189.07</v>
      </c>
      <c r="F2926" s="2">
        <f>COUNTIFS('Все позиции'!$H$2:$H$10401,A2926,'Все позиции'!$L$2:$L$10401,B2926,'Все позиции'!$F$2:$F$10401,"&lt;&gt;")</f>
        <v>0</v>
      </c>
      <c r="G2926" s="2" t="str">
        <f t="shared" si="45"/>
        <v>нет</v>
      </c>
    </row>
    <row r="2927" spans="1:7" x14ac:dyDescent="0.25">
      <c r="A2927" s="2" t="s">
        <v>7722</v>
      </c>
      <c r="B2927" s="2" t="s">
        <v>115</v>
      </c>
      <c r="C2927" s="2">
        <f>COUNTIFS('Все позиции'!$H$2:$H$10401,A2927,'Все позиции'!$L$2:$L$10401,B2927)</f>
        <v>1</v>
      </c>
      <c r="D2927" s="2">
        <f>SUMIFS('Все позиции'!$K$2:$K$10401,'Все позиции'!$H$2:$H$10401,A2927,'Все позиции'!$L$2:$L$10401,B2927)</f>
        <v>0.5</v>
      </c>
      <c r="E2927" s="4">
        <f>SUMIFS('Все позиции'!$P$2:$P$10401,'Все позиции'!$H$2:$H$10401,A2927,'Все позиции'!$L$2:$L$10401,B2927)</f>
        <v>0</v>
      </c>
      <c r="F2927" s="2">
        <f>COUNTIFS('Все позиции'!$H$2:$H$10401,A2927,'Все позиции'!$L$2:$L$10401,B2927,'Все позиции'!$F$2:$F$10401,"&lt;&gt;")</f>
        <v>0</v>
      </c>
      <c r="G2927" s="2" t="str">
        <f t="shared" si="45"/>
        <v>нет</v>
      </c>
    </row>
    <row r="2928" spans="1:7" x14ac:dyDescent="0.25">
      <c r="A2928" s="2" t="s">
        <v>3833</v>
      </c>
      <c r="B2928" s="2" t="s">
        <v>21</v>
      </c>
      <c r="C2928" s="2">
        <f>COUNTIFS('Все позиции'!$H$2:$H$10401,A2928,'Все позиции'!$L$2:$L$10401,B2928)</f>
        <v>1</v>
      </c>
      <c r="D2928" s="2">
        <f>SUMIFS('Все позиции'!$K$2:$K$10401,'Все позиции'!$H$2:$H$10401,A2928,'Все позиции'!$L$2:$L$10401,B2928)</f>
        <v>1144</v>
      </c>
      <c r="E2928" s="4">
        <f>SUMIFS('Все позиции'!$P$2:$P$10401,'Все позиции'!$H$2:$H$10401,A2928,'Все позиции'!$L$2:$L$10401,B2928)</f>
        <v>1343607.18</v>
      </c>
      <c r="F2928" s="2">
        <f>COUNTIFS('Все позиции'!$H$2:$H$10401,A2928,'Все позиции'!$L$2:$L$10401,B2928,'Все позиции'!$F$2:$F$10401,"&lt;&gt;")</f>
        <v>0</v>
      </c>
      <c r="G2928" s="2" t="str">
        <f t="shared" si="45"/>
        <v>нет</v>
      </c>
    </row>
    <row r="2929" spans="1:7" x14ac:dyDescent="0.25">
      <c r="A2929" s="2" t="s">
        <v>3835</v>
      </c>
      <c r="B2929" s="2" t="s">
        <v>21</v>
      </c>
      <c r="C2929" s="2">
        <f>COUNTIFS('Все позиции'!$H$2:$H$10401,A2929,'Все позиции'!$L$2:$L$10401,B2929)</f>
        <v>1</v>
      </c>
      <c r="D2929" s="2">
        <f>SUMIFS('Все позиции'!$K$2:$K$10401,'Все позиции'!$H$2:$H$10401,A2929,'Все позиции'!$L$2:$L$10401,B2929)</f>
        <v>100</v>
      </c>
      <c r="E2929" s="4">
        <f>SUMIFS('Все позиции'!$P$2:$P$10401,'Все позиции'!$H$2:$H$10401,A2929,'Все позиции'!$L$2:$L$10401,B2929)</f>
        <v>129537.16</v>
      </c>
      <c r="F2929" s="2">
        <f>COUNTIFS('Все позиции'!$H$2:$H$10401,A2929,'Все позиции'!$L$2:$L$10401,B2929,'Все позиции'!$F$2:$F$10401,"&lt;&gt;")</f>
        <v>0</v>
      </c>
      <c r="G2929" s="2" t="str">
        <f t="shared" si="45"/>
        <v>нет</v>
      </c>
    </row>
    <row r="2930" spans="1:7" x14ac:dyDescent="0.25">
      <c r="A2930" s="2" t="s">
        <v>3837</v>
      </c>
      <c r="B2930" s="2" t="s">
        <v>21</v>
      </c>
      <c r="C2930" s="2">
        <f>COUNTIFS('Все позиции'!$H$2:$H$10401,A2930,'Все позиции'!$L$2:$L$10401,B2930)</f>
        <v>1</v>
      </c>
      <c r="D2930" s="2">
        <f>SUMIFS('Все позиции'!$K$2:$K$10401,'Все позиции'!$H$2:$H$10401,A2930,'Все позиции'!$L$2:$L$10401,B2930)</f>
        <v>403</v>
      </c>
      <c r="E2930" s="4">
        <f>SUMIFS('Все позиции'!$P$2:$P$10401,'Все позиции'!$H$2:$H$10401,A2930,'Все позиции'!$L$2:$L$10401,B2930)</f>
        <v>889280.19</v>
      </c>
      <c r="F2930" s="2">
        <f>COUNTIFS('Все позиции'!$H$2:$H$10401,A2930,'Все позиции'!$L$2:$L$10401,B2930,'Все позиции'!$F$2:$F$10401,"&lt;&gt;")</f>
        <v>0</v>
      </c>
      <c r="G2930" s="2" t="str">
        <f t="shared" si="45"/>
        <v>нет</v>
      </c>
    </row>
    <row r="2931" spans="1:7" x14ac:dyDescent="0.25">
      <c r="A2931" s="2" t="s">
        <v>5065</v>
      </c>
      <c r="B2931" s="2" t="s">
        <v>73</v>
      </c>
      <c r="C2931" s="2">
        <f>COUNTIFS('Все позиции'!$H$2:$H$10401,A2931,'Все позиции'!$L$2:$L$10401,B2931)</f>
        <v>1</v>
      </c>
      <c r="D2931" s="2">
        <f>SUMIFS('Все позиции'!$K$2:$K$10401,'Все позиции'!$H$2:$H$10401,A2931,'Все позиции'!$L$2:$L$10401,B2931)</f>
        <v>1</v>
      </c>
      <c r="E2931" s="4">
        <f>SUMIFS('Все позиции'!$P$2:$P$10401,'Все позиции'!$H$2:$H$10401,A2931,'Все позиции'!$L$2:$L$10401,B2931)</f>
        <v>0</v>
      </c>
      <c r="F2931" s="2">
        <f>COUNTIFS('Все позиции'!$H$2:$H$10401,A2931,'Все позиции'!$L$2:$L$10401,B2931,'Все позиции'!$F$2:$F$10401,"&lt;&gt;")</f>
        <v>1</v>
      </c>
      <c r="G2931" s="2" t="str">
        <f t="shared" si="45"/>
        <v>да</v>
      </c>
    </row>
    <row r="2932" spans="1:7" x14ac:dyDescent="0.25">
      <c r="A2932" s="2" t="s">
        <v>5066</v>
      </c>
      <c r="B2932" s="2" t="s">
        <v>73</v>
      </c>
      <c r="C2932" s="2">
        <f>COUNTIFS('Все позиции'!$H$2:$H$10401,A2932,'Все позиции'!$L$2:$L$10401,B2932)</f>
        <v>1</v>
      </c>
      <c r="D2932" s="2">
        <f>SUMIFS('Все позиции'!$K$2:$K$10401,'Все позиции'!$H$2:$H$10401,A2932,'Все позиции'!$L$2:$L$10401,B2932)</f>
        <v>1</v>
      </c>
      <c r="E2932" s="4">
        <f>SUMIFS('Все позиции'!$P$2:$P$10401,'Все позиции'!$H$2:$H$10401,A2932,'Все позиции'!$L$2:$L$10401,B2932)</f>
        <v>0</v>
      </c>
      <c r="F2932" s="2">
        <f>COUNTIFS('Все позиции'!$H$2:$H$10401,A2932,'Все позиции'!$L$2:$L$10401,B2932,'Все позиции'!$F$2:$F$10401,"&lt;&gt;")</f>
        <v>1</v>
      </c>
      <c r="G2932" s="2" t="str">
        <f t="shared" si="45"/>
        <v>да</v>
      </c>
    </row>
    <row r="2933" spans="1:7" x14ac:dyDescent="0.25">
      <c r="A2933" s="2" t="s">
        <v>6000</v>
      </c>
      <c r="B2933" s="2" t="s">
        <v>38</v>
      </c>
      <c r="C2933" s="2">
        <f>COUNTIFS('Все позиции'!$H$2:$H$10401,A2933,'Все позиции'!$L$2:$L$10401,B2933)</f>
        <v>1</v>
      </c>
      <c r="D2933" s="2">
        <f>SUMIFS('Все позиции'!$K$2:$K$10401,'Все позиции'!$H$2:$H$10401,A2933,'Все позиции'!$L$2:$L$10401,B2933)</f>
        <v>5</v>
      </c>
      <c r="E2933" s="4">
        <f>SUMIFS('Все позиции'!$P$2:$P$10401,'Все позиции'!$H$2:$H$10401,A2933,'Все позиции'!$L$2:$L$10401,B2933)</f>
        <v>51997.56</v>
      </c>
      <c r="F2933" s="2">
        <f>COUNTIFS('Все позиции'!$H$2:$H$10401,A2933,'Все позиции'!$L$2:$L$10401,B2933,'Все позиции'!$F$2:$F$10401,"&lt;&gt;")</f>
        <v>1</v>
      </c>
      <c r="G2933" s="2" t="str">
        <f t="shared" si="45"/>
        <v>да</v>
      </c>
    </row>
    <row r="2934" spans="1:7" x14ac:dyDescent="0.25">
      <c r="A2934" s="2" t="s">
        <v>8814</v>
      </c>
      <c r="B2934" s="2" t="s">
        <v>38</v>
      </c>
      <c r="C2934" s="2">
        <f>COUNTIFS('Все позиции'!$H$2:$H$10401,A2934,'Все позиции'!$L$2:$L$10401,B2934)</f>
        <v>1</v>
      </c>
      <c r="D2934" s="2">
        <f>SUMIFS('Все позиции'!$K$2:$K$10401,'Все позиции'!$H$2:$H$10401,A2934,'Все позиции'!$L$2:$L$10401,B2934)</f>
        <v>10</v>
      </c>
      <c r="E2934" s="4">
        <f>SUMIFS('Все позиции'!$P$2:$P$10401,'Все позиции'!$H$2:$H$10401,A2934,'Все позиции'!$L$2:$L$10401,B2934)</f>
        <v>13659</v>
      </c>
      <c r="F2934" s="2">
        <f>COUNTIFS('Все позиции'!$H$2:$H$10401,A2934,'Все позиции'!$L$2:$L$10401,B2934,'Все позиции'!$F$2:$F$10401,"&lt;&gt;")</f>
        <v>1</v>
      </c>
      <c r="G2934" s="2" t="str">
        <f t="shared" si="45"/>
        <v>да</v>
      </c>
    </row>
    <row r="2935" spans="1:7" x14ac:dyDescent="0.25">
      <c r="A2935" s="2" t="s">
        <v>8819</v>
      </c>
      <c r="B2935" s="2" t="s">
        <v>38</v>
      </c>
      <c r="C2935" s="2">
        <f>COUNTIFS('Все позиции'!$H$2:$H$10401,A2935,'Все позиции'!$L$2:$L$10401,B2935)</f>
        <v>1</v>
      </c>
      <c r="D2935" s="2">
        <f>SUMIFS('Все позиции'!$K$2:$K$10401,'Все позиции'!$H$2:$H$10401,A2935,'Все позиции'!$L$2:$L$10401,B2935)</f>
        <v>5</v>
      </c>
      <c r="E2935" s="4">
        <f>SUMIFS('Все позиции'!$P$2:$P$10401,'Все позиции'!$H$2:$H$10401,A2935,'Все позиции'!$L$2:$L$10401,B2935)</f>
        <v>15747.03</v>
      </c>
      <c r="F2935" s="2">
        <f>COUNTIFS('Все позиции'!$H$2:$H$10401,A2935,'Все позиции'!$L$2:$L$10401,B2935,'Все позиции'!$F$2:$F$10401,"&lt;&gt;")</f>
        <v>1</v>
      </c>
      <c r="G2935" s="2" t="str">
        <f t="shared" si="45"/>
        <v>да</v>
      </c>
    </row>
    <row r="2936" spans="1:7" x14ac:dyDescent="0.25">
      <c r="A2936" s="2" t="s">
        <v>1844</v>
      </c>
      <c r="B2936" s="2" t="s">
        <v>38</v>
      </c>
      <c r="C2936" s="2">
        <f>COUNTIFS('Все позиции'!$H$2:$H$10401,A2936,'Все позиции'!$L$2:$L$10401,B2936)</f>
        <v>1</v>
      </c>
      <c r="D2936" s="2">
        <f>SUMIFS('Все позиции'!$K$2:$K$10401,'Все позиции'!$H$2:$H$10401,A2936,'Все позиции'!$L$2:$L$10401,B2936)</f>
        <v>1</v>
      </c>
      <c r="E2936" s="4">
        <f>SUMIFS('Все позиции'!$P$2:$P$10401,'Все позиции'!$H$2:$H$10401,A2936,'Все позиции'!$L$2:$L$10401,B2936)</f>
        <v>68074.8</v>
      </c>
      <c r="F2936" s="2">
        <f>COUNTIFS('Все позиции'!$H$2:$H$10401,A2936,'Все позиции'!$L$2:$L$10401,B2936,'Все позиции'!$F$2:$F$10401,"&lt;&gt;")</f>
        <v>0</v>
      </c>
      <c r="G2936" s="2" t="str">
        <f t="shared" si="45"/>
        <v>нет</v>
      </c>
    </row>
    <row r="2937" spans="1:7" x14ac:dyDescent="0.25">
      <c r="A2937" s="2" t="s">
        <v>1846</v>
      </c>
      <c r="B2937" s="2" t="s">
        <v>38</v>
      </c>
      <c r="C2937" s="2">
        <f>COUNTIFS('Все позиции'!$H$2:$H$10401,A2937,'Все позиции'!$L$2:$L$10401,B2937)</f>
        <v>1</v>
      </c>
      <c r="D2937" s="2">
        <f>SUMIFS('Все позиции'!$K$2:$K$10401,'Все позиции'!$H$2:$H$10401,A2937,'Все позиции'!$L$2:$L$10401,B2937)</f>
        <v>1</v>
      </c>
      <c r="E2937" s="4">
        <f>SUMIFS('Все позиции'!$P$2:$P$10401,'Все позиции'!$H$2:$H$10401,A2937,'Все позиции'!$L$2:$L$10401,B2937)</f>
        <v>101774.25</v>
      </c>
      <c r="F2937" s="2">
        <f>COUNTIFS('Все позиции'!$H$2:$H$10401,A2937,'Все позиции'!$L$2:$L$10401,B2937,'Все позиции'!$F$2:$F$10401,"&lt;&gt;")</f>
        <v>0</v>
      </c>
      <c r="G2937" s="2" t="str">
        <f t="shared" si="45"/>
        <v>нет</v>
      </c>
    </row>
    <row r="2938" spans="1:7" x14ac:dyDescent="0.25">
      <c r="A2938" s="2" t="s">
        <v>6001</v>
      </c>
      <c r="B2938" s="2" t="s">
        <v>38</v>
      </c>
      <c r="C2938" s="2">
        <f>COUNTIFS('Все позиции'!$H$2:$H$10401,A2938,'Все позиции'!$L$2:$L$10401,B2938)</f>
        <v>1</v>
      </c>
      <c r="D2938" s="2">
        <f>SUMIFS('Все позиции'!$K$2:$K$10401,'Все позиции'!$H$2:$H$10401,A2938,'Все позиции'!$L$2:$L$10401,B2938)</f>
        <v>7</v>
      </c>
      <c r="E2938" s="4">
        <f>SUMIFS('Все позиции'!$P$2:$P$10401,'Все позиции'!$H$2:$H$10401,A2938,'Все позиции'!$L$2:$L$10401,B2938)</f>
        <v>74718.080000000002</v>
      </c>
      <c r="F2938" s="2">
        <f>COUNTIFS('Все позиции'!$H$2:$H$10401,A2938,'Все позиции'!$L$2:$L$10401,B2938,'Все позиции'!$F$2:$F$10401,"&lt;&gt;")</f>
        <v>1</v>
      </c>
      <c r="G2938" s="2" t="str">
        <f t="shared" si="45"/>
        <v>да</v>
      </c>
    </row>
    <row r="2939" spans="1:7" x14ac:dyDescent="0.25">
      <c r="A2939" s="2" t="s">
        <v>6803</v>
      </c>
      <c r="B2939" s="2" t="s">
        <v>320</v>
      </c>
      <c r="C2939" s="2">
        <f>COUNTIFS('Все позиции'!$H$2:$H$10401,A2939,'Все позиции'!$L$2:$L$10401,B2939)</f>
        <v>2</v>
      </c>
      <c r="D2939" s="2">
        <f>SUMIFS('Все позиции'!$K$2:$K$10401,'Все позиции'!$H$2:$H$10401,A2939,'Все позиции'!$L$2:$L$10401,B2939)</f>
        <v>1.21</v>
      </c>
      <c r="E2939" s="4">
        <f>SUMIFS('Все позиции'!$P$2:$P$10401,'Все позиции'!$H$2:$H$10401,A2939,'Все позиции'!$L$2:$L$10401,B2939)</f>
        <v>1346.8799999999999</v>
      </c>
      <c r="F2939" s="2">
        <f>COUNTIFS('Все позиции'!$H$2:$H$10401,A2939,'Все позиции'!$L$2:$L$10401,B2939,'Все позиции'!$F$2:$F$10401,"&lt;&gt;")</f>
        <v>1</v>
      </c>
      <c r="G2939" s="2" t="str">
        <f t="shared" si="45"/>
        <v>да</v>
      </c>
    </row>
    <row r="2940" spans="1:7" x14ac:dyDescent="0.25">
      <c r="A2940" s="2" t="s">
        <v>9126</v>
      </c>
      <c r="B2940" s="2" t="s">
        <v>38</v>
      </c>
      <c r="C2940" s="2">
        <f>COUNTIFS('Все позиции'!$H$2:$H$10401,A2940,'Все позиции'!$L$2:$L$10401,B2940)</f>
        <v>1</v>
      </c>
      <c r="D2940" s="2">
        <f>SUMIFS('Все позиции'!$K$2:$K$10401,'Все позиции'!$H$2:$H$10401,A2940,'Все позиции'!$L$2:$L$10401,B2940)</f>
        <v>4</v>
      </c>
      <c r="E2940" s="4">
        <f>SUMIFS('Все позиции'!$P$2:$P$10401,'Все позиции'!$H$2:$H$10401,A2940,'Все позиции'!$L$2:$L$10401,B2940)</f>
        <v>36612</v>
      </c>
      <c r="F2940" s="2">
        <f>COUNTIFS('Все позиции'!$H$2:$H$10401,A2940,'Все позиции'!$L$2:$L$10401,B2940,'Все позиции'!$F$2:$F$10401,"&lt;&gt;")</f>
        <v>1</v>
      </c>
      <c r="G2940" s="2" t="str">
        <f t="shared" si="45"/>
        <v>да</v>
      </c>
    </row>
    <row r="2941" spans="1:7" x14ac:dyDescent="0.25">
      <c r="A2941" s="2" t="s">
        <v>4119</v>
      </c>
      <c r="B2941" s="2" t="s">
        <v>38</v>
      </c>
      <c r="C2941" s="2">
        <f>COUNTIFS('Все позиции'!$H$2:$H$10401,A2941,'Все позиции'!$L$2:$L$10401,B2941)</f>
        <v>1</v>
      </c>
      <c r="D2941" s="2">
        <f>SUMIFS('Все позиции'!$K$2:$K$10401,'Все позиции'!$H$2:$H$10401,A2941,'Все позиции'!$L$2:$L$10401,B2941)</f>
        <v>100</v>
      </c>
      <c r="E2941" s="4">
        <f>SUMIFS('Все позиции'!$P$2:$P$10401,'Все позиции'!$H$2:$H$10401,A2941,'Все позиции'!$L$2:$L$10401,B2941)</f>
        <v>17183.7</v>
      </c>
      <c r="F2941" s="2">
        <f>COUNTIFS('Все позиции'!$H$2:$H$10401,A2941,'Все позиции'!$L$2:$L$10401,B2941,'Все позиции'!$F$2:$F$10401,"&lt;&gt;")</f>
        <v>0</v>
      </c>
      <c r="G2941" s="2" t="str">
        <f t="shared" si="45"/>
        <v>нет</v>
      </c>
    </row>
    <row r="2942" spans="1:7" x14ac:dyDescent="0.25">
      <c r="A2942" s="2" t="s">
        <v>4120</v>
      </c>
      <c r="B2942" s="2" t="s">
        <v>38</v>
      </c>
      <c r="C2942" s="2">
        <f>COUNTIFS('Все позиции'!$H$2:$H$10401,A2942,'Все позиции'!$L$2:$L$10401,B2942)</f>
        <v>1</v>
      </c>
      <c r="D2942" s="2">
        <f>SUMIFS('Все позиции'!$K$2:$K$10401,'Все позиции'!$H$2:$H$10401,A2942,'Все позиции'!$L$2:$L$10401,B2942)</f>
        <v>50</v>
      </c>
      <c r="E2942" s="4">
        <f>SUMIFS('Все позиции'!$P$2:$P$10401,'Все позиции'!$H$2:$H$10401,A2942,'Все позиции'!$L$2:$L$10401,B2942)</f>
        <v>9026.7800000000007</v>
      </c>
      <c r="F2942" s="2">
        <f>COUNTIFS('Все позиции'!$H$2:$H$10401,A2942,'Все позиции'!$L$2:$L$10401,B2942,'Все позиции'!$F$2:$F$10401,"&lt;&gt;")</f>
        <v>0</v>
      </c>
      <c r="G2942" s="2" t="str">
        <f t="shared" si="45"/>
        <v>нет</v>
      </c>
    </row>
    <row r="2943" spans="1:7" x14ac:dyDescent="0.25">
      <c r="A2943" s="2" t="s">
        <v>6976</v>
      </c>
      <c r="B2943" s="2" t="s">
        <v>38</v>
      </c>
      <c r="C2943" s="2">
        <f>COUNTIFS('Все позиции'!$H$2:$H$10401,A2943,'Все позиции'!$L$2:$L$10401,B2943)</f>
        <v>1</v>
      </c>
      <c r="D2943" s="2">
        <f>SUMIFS('Все позиции'!$K$2:$K$10401,'Все позиции'!$H$2:$H$10401,A2943,'Все позиции'!$L$2:$L$10401,B2943)</f>
        <v>4</v>
      </c>
      <c r="E2943" s="4">
        <f>SUMIFS('Все позиции'!$P$2:$P$10401,'Все позиции'!$H$2:$H$10401,A2943,'Все позиции'!$L$2:$L$10401,B2943)</f>
        <v>3729.05</v>
      </c>
      <c r="F2943" s="2">
        <f>COUNTIFS('Все позиции'!$H$2:$H$10401,A2943,'Все позиции'!$L$2:$L$10401,B2943,'Все позиции'!$F$2:$F$10401,"&lt;&gt;")</f>
        <v>0</v>
      </c>
      <c r="G2943" s="2" t="str">
        <f t="shared" si="45"/>
        <v>нет</v>
      </c>
    </row>
    <row r="2944" spans="1:7" x14ac:dyDescent="0.25">
      <c r="A2944" s="2" t="s">
        <v>6002</v>
      </c>
      <c r="B2944" s="2" t="s">
        <v>38</v>
      </c>
      <c r="C2944" s="2">
        <f>COUNTIFS('Все позиции'!$H$2:$H$10401,A2944,'Все позиции'!$L$2:$L$10401,B2944)</f>
        <v>1</v>
      </c>
      <c r="D2944" s="2">
        <f>SUMIFS('Все позиции'!$K$2:$K$10401,'Все позиции'!$H$2:$H$10401,A2944,'Все позиции'!$L$2:$L$10401,B2944)</f>
        <v>30</v>
      </c>
      <c r="E2944" s="4">
        <f>SUMIFS('Все позиции'!$P$2:$P$10401,'Все позиции'!$H$2:$H$10401,A2944,'Все позиции'!$L$2:$L$10401,B2944)</f>
        <v>472.87</v>
      </c>
      <c r="F2944" s="2">
        <f>COUNTIFS('Все позиции'!$H$2:$H$10401,A2944,'Все позиции'!$L$2:$L$10401,B2944,'Все позиции'!$F$2:$F$10401,"&lt;&gt;")</f>
        <v>1</v>
      </c>
      <c r="G2944" s="2" t="str">
        <f t="shared" si="45"/>
        <v>да</v>
      </c>
    </row>
    <row r="2945" spans="1:7" x14ac:dyDescent="0.25">
      <c r="A2945" s="2" t="s">
        <v>8159</v>
      </c>
      <c r="B2945" s="2" t="s">
        <v>320</v>
      </c>
      <c r="C2945" s="2">
        <f>COUNTIFS('Все позиции'!$H$2:$H$10401,A2945,'Все позиции'!$L$2:$L$10401,B2945)</f>
        <v>1</v>
      </c>
      <c r="D2945" s="2">
        <f>SUMIFS('Все позиции'!$K$2:$K$10401,'Все позиции'!$H$2:$H$10401,A2945,'Все позиции'!$L$2:$L$10401,B2945)</f>
        <v>41.5</v>
      </c>
      <c r="E2945" s="4">
        <f>SUMIFS('Все позиции'!$P$2:$P$10401,'Все позиции'!$H$2:$H$10401,A2945,'Все позиции'!$L$2:$L$10401,B2945)</f>
        <v>11012.03</v>
      </c>
      <c r="F2945" s="2">
        <f>COUNTIFS('Все позиции'!$H$2:$H$10401,A2945,'Все позиции'!$L$2:$L$10401,B2945,'Все позиции'!$F$2:$F$10401,"&lt;&gt;")</f>
        <v>1</v>
      </c>
      <c r="G2945" s="2" t="str">
        <f t="shared" si="45"/>
        <v>да</v>
      </c>
    </row>
    <row r="2946" spans="1:7" x14ac:dyDescent="0.25">
      <c r="A2946" s="2" t="s">
        <v>8092</v>
      </c>
      <c r="B2946" s="2" t="s">
        <v>21</v>
      </c>
      <c r="C2946" s="2">
        <f>COUNTIFS('Все позиции'!$H$2:$H$10401,A2946,'Все позиции'!$L$2:$L$10401,B2946)</f>
        <v>1</v>
      </c>
      <c r="D2946" s="2">
        <f>SUMIFS('Все позиции'!$K$2:$K$10401,'Все позиции'!$H$2:$H$10401,A2946,'Все позиции'!$L$2:$L$10401,B2946)</f>
        <v>2000</v>
      </c>
      <c r="E2946" s="4">
        <f>SUMIFS('Все позиции'!$P$2:$P$10401,'Все позиции'!$H$2:$H$10401,A2946,'Все позиции'!$L$2:$L$10401,B2946)</f>
        <v>193394.4</v>
      </c>
      <c r="F2946" s="2">
        <f>COUNTIFS('Все позиции'!$H$2:$H$10401,A2946,'Все позиции'!$L$2:$L$10401,B2946,'Все позиции'!$F$2:$F$10401,"&lt;&gt;")</f>
        <v>1</v>
      </c>
      <c r="G2946" s="2" t="str">
        <f t="shared" ref="G2946:G3009" si="46">IF(F2946&gt;0,"да","нет")</f>
        <v>да</v>
      </c>
    </row>
    <row r="2947" spans="1:7" x14ac:dyDescent="0.25">
      <c r="A2947" s="2" t="s">
        <v>6887</v>
      </c>
      <c r="B2947" s="2" t="s">
        <v>184</v>
      </c>
      <c r="C2947" s="2">
        <f>COUNTIFS('Все позиции'!$H$2:$H$10401,A2947,'Все позиции'!$L$2:$L$10401,B2947)</f>
        <v>4</v>
      </c>
      <c r="D2947" s="2">
        <f>SUMIFS('Все позиции'!$K$2:$K$10401,'Все позиции'!$H$2:$H$10401,A2947,'Все позиции'!$L$2:$L$10401,B2947)</f>
        <v>30</v>
      </c>
      <c r="E2947" s="4">
        <f>SUMIFS('Все позиции'!$P$2:$P$10401,'Все позиции'!$H$2:$H$10401,A2947,'Все позиции'!$L$2:$L$10401,B2947)</f>
        <v>157827.98000000001</v>
      </c>
      <c r="F2947" s="2">
        <f>COUNTIFS('Все позиции'!$H$2:$H$10401,A2947,'Все позиции'!$L$2:$L$10401,B2947,'Все позиции'!$F$2:$F$10401,"&lt;&gt;")</f>
        <v>0</v>
      </c>
      <c r="G2947" s="2" t="str">
        <f t="shared" si="46"/>
        <v>нет</v>
      </c>
    </row>
    <row r="2948" spans="1:7" x14ac:dyDescent="0.25">
      <c r="A2948" s="2" t="s">
        <v>6969</v>
      </c>
      <c r="B2948" s="2" t="s">
        <v>184</v>
      </c>
      <c r="C2948" s="2">
        <f>COUNTIFS('Все позиции'!$H$2:$H$10401,A2948,'Все позиции'!$L$2:$L$10401,B2948)</f>
        <v>1</v>
      </c>
      <c r="D2948" s="2">
        <f>SUMIFS('Все позиции'!$K$2:$K$10401,'Все позиции'!$H$2:$H$10401,A2948,'Все позиции'!$L$2:$L$10401,B2948)</f>
        <v>4</v>
      </c>
      <c r="E2948" s="4">
        <f>SUMIFS('Все позиции'!$P$2:$P$10401,'Все позиции'!$H$2:$H$10401,A2948,'Все позиции'!$L$2:$L$10401,B2948)</f>
        <v>27787.45</v>
      </c>
      <c r="F2948" s="2">
        <f>COUNTIFS('Все позиции'!$H$2:$H$10401,A2948,'Все позиции'!$L$2:$L$10401,B2948,'Все позиции'!$F$2:$F$10401,"&lt;&gt;")</f>
        <v>0</v>
      </c>
      <c r="G2948" s="2" t="str">
        <f t="shared" si="46"/>
        <v>нет</v>
      </c>
    </row>
    <row r="2949" spans="1:7" x14ac:dyDescent="0.25">
      <c r="A2949" s="2" t="s">
        <v>8617</v>
      </c>
      <c r="B2949" s="2" t="s">
        <v>21</v>
      </c>
      <c r="C2949" s="2">
        <f>COUNTIFS('Все позиции'!$H$2:$H$10401,A2949,'Все позиции'!$L$2:$L$10401,B2949)</f>
        <v>3</v>
      </c>
      <c r="D2949" s="2">
        <f>SUMIFS('Все позиции'!$K$2:$K$10401,'Все позиции'!$H$2:$H$10401,A2949,'Все позиции'!$L$2:$L$10401,B2949)</f>
        <v>675</v>
      </c>
      <c r="E2949" s="4">
        <f>SUMIFS('Все позиции'!$P$2:$P$10401,'Все позиции'!$H$2:$H$10401,A2949,'Все позиции'!$L$2:$L$10401,B2949)</f>
        <v>34850.53</v>
      </c>
      <c r="F2949" s="2">
        <f>COUNTIFS('Все позиции'!$H$2:$H$10401,A2949,'Все позиции'!$L$2:$L$10401,B2949,'Все позиции'!$F$2:$F$10401,"&lt;&gt;")</f>
        <v>3</v>
      </c>
      <c r="G2949" s="2" t="str">
        <f t="shared" si="46"/>
        <v>да</v>
      </c>
    </row>
    <row r="2950" spans="1:7" x14ac:dyDescent="0.25">
      <c r="A2950" s="2" t="s">
        <v>8584</v>
      </c>
      <c r="B2950" s="2" t="s">
        <v>6420</v>
      </c>
      <c r="C2950" s="2">
        <f>COUNTIFS('Все позиции'!$H$2:$H$10401,A2950,'Все позиции'!$L$2:$L$10401,B2950)</f>
        <v>1</v>
      </c>
      <c r="D2950" s="2">
        <f>SUMIFS('Все позиции'!$K$2:$K$10401,'Все позиции'!$H$2:$H$10401,A2950,'Все позиции'!$L$2:$L$10401,B2950)</f>
        <v>95.975999999999999</v>
      </c>
      <c r="E2950" s="4">
        <f>SUMIFS('Все позиции'!$P$2:$P$10401,'Все позиции'!$H$2:$H$10401,A2950,'Все позиции'!$L$2:$L$10401,B2950)</f>
        <v>47263.67</v>
      </c>
      <c r="F2950" s="2">
        <f>COUNTIFS('Все позиции'!$H$2:$H$10401,A2950,'Все позиции'!$L$2:$L$10401,B2950,'Все позиции'!$F$2:$F$10401,"&lt;&gt;")</f>
        <v>1</v>
      </c>
      <c r="G2950" s="2" t="str">
        <f t="shared" si="46"/>
        <v>да</v>
      </c>
    </row>
    <row r="2951" spans="1:7" x14ac:dyDescent="0.25">
      <c r="A2951" s="2" t="s">
        <v>2200</v>
      </c>
      <c r="B2951" s="2" t="s">
        <v>21</v>
      </c>
      <c r="C2951" s="2">
        <f>COUNTIFS('Все позиции'!$H$2:$H$10401,A2951,'Все позиции'!$L$2:$L$10401,B2951)</f>
        <v>1</v>
      </c>
      <c r="D2951" s="2">
        <f>SUMIFS('Все позиции'!$K$2:$K$10401,'Все позиции'!$H$2:$H$10401,A2951,'Все позиции'!$L$2:$L$10401,B2951)</f>
        <v>378</v>
      </c>
      <c r="E2951" s="4">
        <f>SUMIFS('Все позиции'!$P$2:$P$10401,'Все позиции'!$H$2:$H$10401,A2951,'Все позиции'!$L$2:$L$10401,B2951)</f>
        <v>22135.68</v>
      </c>
      <c r="F2951" s="2">
        <f>COUNTIFS('Все позиции'!$H$2:$H$10401,A2951,'Все позиции'!$L$2:$L$10401,B2951,'Все позиции'!$F$2:$F$10401,"&lt;&gt;")</f>
        <v>0</v>
      </c>
      <c r="G2951" s="2" t="str">
        <f t="shared" si="46"/>
        <v>нет</v>
      </c>
    </row>
    <row r="2952" spans="1:7" x14ac:dyDescent="0.25">
      <c r="A2952" s="2" t="s">
        <v>3393</v>
      </c>
      <c r="B2952" s="2" t="s">
        <v>21</v>
      </c>
      <c r="C2952" s="2">
        <f>COUNTIFS('Все позиции'!$H$2:$H$10401,A2952,'Все позиции'!$L$2:$L$10401,B2952)</f>
        <v>1</v>
      </c>
      <c r="D2952" s="2">
        <f>SUMIFS('Все позиции'!$K$2:$K$10401,'Все позиции'!$H$2:$H$10401,A2952,'Все позиции'!$L$2:$L$10401,B2952)</f>
        <v>40</v>
      </c>
      <c r="E2952" s="4">
        <f>SUMIFS('Все позиции'!$P$2:$P$10401,'Все позиции'!$H$2:$H$10401,A2952,'Все позиции'!$L$2:$L$10401,B2952)</f>
        <v>4186.0600000000004</v>
      </c>
      <c r="F2952" s="2">
        <f>COUNTIFS('Все позиции'!$H$2:$H$10401,A2952,'Все позиции'!$L$2:$L$10401,B2952,'Все позиции'!$F$2:$F$10401,"&lt;&gt;")</f>
        <v>0</v>
      </c>
      <c r="G2952" s="2" t="str">
        <f t="shared" si="46"/>
        <v>нет</v>
      </c>
    </row>
    <row r="2953" spans="1:7" x14ac:dyDescent="0.25">
      <c r="A2953" s="2" t="s">
        <v>7922</v>
      </c>
      <c r="B2953" s="2" t="s">
        <v>21</v>
      </c>
      <c r="C2953" s="2">
        <f>COUNTIFS('Все позиции'!$H$2:$H$10401,A2953,'Все позиции'!$L$2:$L$10401,B2953)</f>
        <v>1</v>
      </c>
      <c r="D2953" s="2">
        <f>SUMIFS('Все позиции'!$K$2:$K$10401,'Все позиции'!$H$2:$H$10401,A2953,'Все позиции'!$L$2:$L$10401,B2953)</f>
        <v>40</v>
      </c>
      <c r="E2953" s="4">
        <f>SUMIFS('Все позиции'!$P$2:$P$10401,'Все позиции'!$H$2:$H$10401,A2953,'Все позиции'!$L$2:$L$10401,B2953)</f>
        <v>4480.33</v>
      </c>
      <c r="F2953" s="2">
        <f>COUNTIFS('Все позиции'!$H$2:$H$10401,A2953,'Все позиции'!$L$2:$L$10401,B2953,'Все позиции'!$F$2:$F$10401,"&lt;&gt;")</f>
        <v>1</v>
      </c>
      <c r="G2953" s="2" t="str">
        <f t="shared" si="46"/>
        <v>да</v>
      </c>
    </row>
    <row r="2954" spans="1:7" x14ac:dyDescent="0.25">
      <c r="A2954" s="2" t="s">
        <v>2280</v>
      </c>
      <c r="B2954" s="2" t="s">
        <v>21</v>
      </c>
      <c r="C2954" s="2">
        <f>COUNTIFS('Все позиции'!$H$2:$H$10401,A2954,'Все позиции'!$L$2:$L$10401,B2954)</f>
        <v>2</v>
      </c>
      <c r="D2954" s="2">
        <f>SUMIFS('Все позиции'!$K$2:$K$10401,'Все позиции'!$H$2:$H$10401,A2954,'Все позиции'!$L$2:$L$10401,B2954)</f>
        <v>39.92</v>
      </c>
      <c r="E2954" s="4">
        <f>SUMIFS('Все позиции'!$P$2:$P$10401,'Все позиции'!$H$2:$H$10401,A2954,'Все позиции'!$L$2:$L$10401,B2954)</f>
        <v>8990.74</v>
      </c>
      <c r="F2954" s="2">
        <f>COUNTIFS('Все позиции'!$H$2:$H$10401,A2954,'Все позиции'!$L$2:$L$10401,B2954,'Все позиции'!$F$2:$F$10401,"&lt;&gt;")</f>
        <v>0</v>
      </c>
      <c r="G2954" s="2" t="str">
        <f t="shared" si="46"/>
        <v>нет</v>
      </c>
    </row>
    <row r="2955" spans="1:7" x14ac:dyDescent="0.25">
      <c r="A2955" s="2" t="s">
        <v>7923</v>
      </c>
      <c r="B2955" s="2" t="s">
        <v>21</v>
      </c>
      <c r="C2955" s="2">
        <f>COUNTIFS('Все позиции'!$H$2:$H$10401,A2955,'Все позиции'!$L$2:$L$10401,B2955)</f>
        <v>1</v>
      </c>
      <c r="D2955" s="2">
        <f>SUMIFS('Все позиции'!$K$2:$K$10401,'Все позиции'!$H$2:$H$10401,A2955,'Все позиции'!$L$2:$L$10401,B2955)</f>
        <v>22.32</v>
      </c>
      <c r="E2955" s="4">
        <f>SUMIFS('Все позиции'!$P$2:$P$10401,'Все позиции'!$H$2:$H$10401,A2955,'Все позиции'!$L$2:$L$10401,B2955)</f>
        <v>1616.4</v>
      </c>
      <c r="F2955" s="2">
        <f>COUNTIFS('Все позиции'!$H$2:$H$10401,A2955,'Все позиции'!$L$2:$L$10401,B2955,'Все позиции'!$F$2:$F$10401,"&lt;&gt;")</f>
        <v>1</v>
      </c>
      <c r="G2955" s="2" t="str">
        <f t="shared" si="46"/>
        <v>да</v>
      </c>
    </row>
    <row r="2956" spans="1:7" x14ac:dyDescent="0.25">
      <c r="A2956" s="2" t="s">
        <v>2282</v>
      </c>
      <c r="B2956" s="2" t="s">
        <v>21</v>
      </c>
      <c r="C2956" s="2">
        <f>COUNTIFS('Все позиции'!$H$2:$H$10401,A2956,'Все позиции'!$L$2:$L$10401,B2956)</f>
        <v>2</v>
      </c>
      <c r="D2956" s="2">
        <f>SUMIFS('Все позиции'!$K$2:$K$10401,'Все позиции'!$H$2:$H$10401,A2956,'Все позиции'!$L$2:$L$10401,B2956)</f>
        <v>4.0999999999999996</v>
      </c>
      <c r="E2956" s="4">
        <f>SUMIFS('Все позиции'!$P$2:$P$10401,'Все позиции'!$H$2:$H$10401,A2956,'Все позиции'!$L$2:$L$10401,B2956)</f>
        <v>7923.5300000000007</v>
      </c>
      <c r="F2956" s="2">
        <f>COUNTIFS('Все позиции'!$H$2:$H$10401,A2956,'Все позиции'!$L$2:$L$10401,B2956,'Все позиции'!$F$2:$F$10401,"&lt;&gt;")</f>
        <v>0</v>
      </c>
      <c r="G2956" s="2" t="str">
        <f t="shared" si="46"/>
        <v>нет</v>
      </c>
    </row>
    <row r="2957" spans="1:7" x14ac:dyDescent="0.25">
      <c r="A2957" s="2" t="s">
        <v>9221</v>
      </c>
      <c r="B2957" s="2" t="s">
        <v>320</v>
      </c>
      <c r="C2957" s="2">
        <f>COUNTIFS('Все позиции'!$H$2:$H$10401,A2957,'Все позиции'!$L$2:$L$10401,B2957)</f>
        <v>1</v>
      </c>
      <c r="D2957" s="2">
        <f>SUMIFS('Все позиции'!$K$2:$K$10401,'Все позиции'!$H$2:$H$10401,A2957,'Все позиции'!$L$2:$L$10401,B2957)</f>
        <v>26.9</v>
      </c>
      <c r="E2957" s="4">
        <f>SUMIFS('Все позиции'!$P$2:$P$10401,'Все позиции'!$H$2:$H$10401,A2957,'Все позиции'!$L$2:$L$10401,B2957)</f>
        <v>112325.51</v>
      </c>
      <c r="F2957" s="2">
        <f>COUNTIFS('Все позиции'!$H$2:$H$10401,A2957,'Все позиции'!$L$2:$L$10401,B2957,'Все позиции'!$F$2:$F$10401,"&lt;&gt;")</f>
        <v>1</v>
      </c>
      <c r="G2957" s="2" t="str">
        <f t="shared" si="46"/>
        <v>да</v>
      </c>
    </row>
    <row r="2958" spans="1:7" x14ac:dyDescent="0.25">
      <c r="A2958" s="2" t="s">
        <v>6083</v>
      </c>
      <c r="B2958" s="2" t="s">
        <v>320</v>
      </c>
      <c r="C2958" s="2">
        <f>COUNTIFS('Все позиции'!$H$2:$H$10401,A2958,'Все позиции'!$L$2:$L$10401,B2958)</f>
        <v>1</v>
      </c>
      <c r="D2958" s="2">
        <f>SUMIFS('Все позиции'!$K$2:$K$10401,'Все позиции'!$H$2:$H$10401,A2958,'Все позиции'!$L$2:$L$10401,B2958)</f>
        <v>30</v>
      </c>
      <c r="E2958" s="4">
        <f>SUMIFS('Все позиции'!$P$2:$P$10401,'Все позиции'!$H$2:$H$10401,A2958,'Все позиции'!$L$2:$L$10401,B2958)</f>
        <v>70905.179999999993</v>
      </c>
      <c r="F2958" s="2">
        <f>COUNTIFS('Все позиции'!$H$2:$H$10401,A2958,'Все позиции'!$L$2:$L$10401,B2958,'Все позиции'!$F$2:$F$10401,"&lt;&gt;")</f>
        <v>1</v>
      </c>
      <c r="G2958" s="2" t="str">
        <f t="shared" si="46"/>
        <v>да</v>
      </c>
    </row>
    <row r="2959" spans="1:7" x14ac:dyDescent="0.25">
      <c r="A2959" s="2" t="s">
        <v>202</v>
      </c>
      <c r="B2959" s="2" t="s">
        <v>204</v>
      </c>
      <c r="C2959" s="2">
        <f>COUNTIFS('Все позиции'!$H$2:$H$10401,A2959,'Все позиции'!$L$2:$L$10401,B2959)</f>
        <v>1</v>
      </c>
      <c r="D2959" s="2">
        <f>SUMIFS('Все позиции'!$K$2:$K$10401,'Все позиции'!$H$2:$H$10401,A2959,'Все позиции'!$L$2:$L$10401,B2959)</f>
        <v>15</v>
      </c>
      <c r="E2959" s="4">
        <f>SUMIFS('Все позиции'!$P$2:$P$10401,'Все позиции'!$H$2:$H$10401,A2959,'Все позиции'!$L$2:$L$10401,B2959)</f>
        <v>12423.5</v>
      </c>
      <c r="F2959" s="2">
        <f>COUNTIFS('Все позиции'!$H$2:$H$10401,A2959,'Все позиции'!$L$2:$L$10401,B2959,'Все позиции'!$F$2:$F$10401,"&lt;&gt;")</f>
        <v>0</v>
      </c>
      <c r="G2959" s="2" t="str">
        <f t="shared" si="46"/>
        <v>нет</v>
      </c>
    </row>
    <row r="2960" spans="1:7" x14ac:dyDescent="0.25">
      <c r="A2960" s="2" t="s">
        <v>2268</v>
      </c>
      <c r="B2960" s="2" t="s">
        <v>204</v>
      </c>
      <c r="C2960" s="2">
        <f>COUNTIFS('Все позиции'!$H$2:$H$10401,A2960,'Все позиции'!$L$2:$L$10401,B2960)</f>
        <v>1</v>
      </c>
      <c r="D2960" s="2">
        <f>SUMIFS('Все позиции'!$K$2:$K$10401,'Все позиции'!$H$2:$H$10401,A2960,'Все позиции'!$L$2:$L$10401,B2960)</f>
        <v>12</v>
      </c>
      <c r="E2960" s="4">
        <f>SUMIFS('Все позиции'!$P$2:$P$10401,'Все позиции'!$H$2:$H$10401,A2960,'Все позиции'!$L$2:$L$10401,B2960)</f>
        <v>5710.33</v>
      </c>
      <c r="F2960" s="2">
        <f>COUNTIFS('Все позиции'!$H$2:$H$10401,A2960,'Все позиции'!$L$2:$L$10401,B2960,'Все позиции'!$F$2:$F$10401,"&lt;&gt;")</f>
        <v>0</v>
      </c>
      <c r="G2960" s="2" t="str">
        <f t="shared" si="46"/>
        <v>нет</v>
      </c>
    </row>
    <row r="2961" spans="1:7" x14ac:dyDescent="0.25">
      <c r="A2961" s="2" t="s">
        <v>9319</v>
      </c>
      <c r="B2961" s="2" t="s">
        <v>38</v>
      </c>
      <c r="C2961" s="2">
        <f>COUNTIFS('Все позиции'!$H$2:$H$10401,A2961,'Все позиции'!$L$2:$L$10401,B2961)</f>
        <v>2</v>
      </c>
      <c r="D2961" s="2">
        <f>SUMIFS('Все позиции'!$K$2:$K$10401,'Все позиции'!$H$2:$H$10401,A2961,'Все позиции'!$L$2:$L$10401,B2961)</f>
        <v>4</v>
      </c>
      <c r="E2961" s="4">
        <f>SUMIFS('Все позиции'!$P$2:$P$10401,'Все позиции'!$H$2:$H$10401,A2961,'Все позиции'!$L$2:$L$10401,B2961)</f>
        <v>12444</v>
      </c>
      <c r="F2961" s="2">
        <f>COUNTIFS('Все позиции'!$H$2:$H$10401,A2961,'Все позиции'!$L$2:$L$10401,B2961,'Все позиции'!$F$2:$F$10401,"&lt;&gt;")</f>
        <v>2</v>
      </c>
      <c r="G2961" s="2" t="str">
        <f t="shared" si="46"/>
        <v>да</v>
      </c>
    </row>
    <row r="2962" spans="1:7" x14ac:dyDescent="0.25">
      <c r="A2962" s="2" t="s">
        <v>6547</v>
      </c>
      <c r="B2962" s="2" t="s">
        <v>38</v>
      </c>
      <c r="C2962" s="2">
        <f>COUNTIFS('Все позиции'!$H$2:$H$10401,A2962,'Все позиции'!$L$2:$L$10401,B2962)</f>
        <v>4</v>
      </c>
      <c r="D2962" s="2">
        <f>SUMIFS('Все позиции'!$K$2:$K$10401,'Все позиции'!$H$2:$H$10401,A2962,'Все позиции'!$L$2:$L$10401,B2962)</f>
        <v>8</v>
      </c>
      <c r="E2962" s="4">
        <f>SUMIFS('Все позиции'!$P$2:$P$10401,'Все позиции'!$H$2:$H$10401,A2962,'Все позиции'!$L$2:$L$10401,B2962)</f>
        <v>7687.09</v>
      </c>
      <c r="F2962" s="2">
        <f>COUNTIFS('Все позиции'!$H$2:$H$10401,A2962,'Все позиции'!$L$2:$L$10401,B2962,'Все позиции'!$F$2:$F$10401,"&lt;&gt;")</f>
        <v>2</v>
      </c>
      <c r="G2962" s="2" t="str">
        <f t="shared" si="46"/>
        <v>да</v>
      </c>
    </row>
    <row r="2963" spans="1:7" x14ac:dyDescent="0.25">
      <c r="A2963" s="2" t="s">
        <v>837</v>
      </c>
      <c r="B2963" s="2" t="s">
        <v>38</v>
      </c>
      <c r="C2963" s="2">
        <f>COUNTIFS('Все позиции'!$H$2:$H$10401,A2963,'Все позиции'!$L$2:$L$10401,B2963)</f>
        <v>2</v>
      </c>
      <c r="D2963" s="2">
        <f>SUMIFS('Все позиции'!$K$2:$K$10401,'Все позиции'!$H$2:$H$10401,A2963,'Все позиции'!$L$2:$L$10401,B2963)</f>
        <v>2</v>
      </c>
      <c r="E2963" s="4">
        <f>SUMIFS('Все позиции'!$P$2:$P$10401,'Все позиции'!$H$2:$H$10401,A2963,'Все позиции'!$L$2:$L$10401,B2963)</f>
        <v>529.21</v>
      </c>
      <c r="F2963" s="2">
        <f>COUNTIFS('Все позиции'!$H$2:$H$10401,A2963,'Все позиции'!$L$2:$L$10401,B2963,'Все позиции'!$F$2:$F$10401,"&lt;&gt;")</f>
        <v>0</v>
      </c>
      <c r="G2963" s="2" t="str">
        <f t="shared" si="46"/>
        <v>нет</v>
      </c>
    </row>
    <row r="2964" spans="1:7" x14ac:dyDescent="0.25">
      <c r="A2964" s="2" t="s">
        <v>4567</v>
      </c>
      <c r="B2964" s="2" t="s">
        <v>38</v>
      </c>
      <c r="C2964" s="2">
        <f>COUNTIFS('Все позиции'!$H$2:$H$10401,A2964,'Все позиции'!$L$2:$L$10401,B2964)</f>
        <v>2</v>
      </c>
      <c r="D2964" s="2">
        <f>SUMIFS('Все позиции'!$K$2:$K$10401,'Все позиции'!$H$2:$H$10401,A2964,'Все позиции'!$L$2:$L$10401,B2964)</f>
        <v>2</v>
      </c>
      <c r="E2964" s="4">
        <f>SUMIFS('Все позиции'!$P$2:$P$10401,'Все позиции'!$H$2:$H$10401,A2964,'Все позиции'!$L$2:$L$10401,B2964)</f>
        <v>1981.9</v>
      </c>
      <c r="F2964" s="2">
        <f>COUNTIFS('Все позиции'!$H$2:$H$10401,A2964,'Все позиции'!$L$2:$L$10401,B2964,'Все позиции'!$F$2:$F$10401,"&lt;&gt;")</f>
        <v>0</v>
      </c>
      <c r="G2964" s="2" t="str">
        <f t="shared" si="46"/>
        <v>нет</v>
      </c>
    </row>
    <row r="2965" spans="1:7" x14ac:dyDescent="0.25">
      <c r="A2965" s="2" t="s">
        <v>8566</v>
      </c>
      <c r="B2965" s="2" t="s">
        <v>38</v>
      </c>
      <c r="C2965" s="2">
        <f>COUNTIFS('Все позиции'!$H$2:$H$10401,A2965,'Все позиции'!$L$2:$L$10401,B2965)</f>
        <v>1</v>
      </c>
      <c r="D2965" s="2">
        <f>SUMIFS('Все позиции'!$K$2:$K$10401,'Все позиции'!$H$2:$H$10401,A2965,'Все позиции'!$L$2:$L$10401,B2965)</f>
        <v>2516.04</v>
      </c>
      <c r="E2965" s="4">
        <f>SUMIFS('Все позиции'!$P$2:$P$10401,'Все позиции'!$H$2:$H$10401,A2965,'Все позиции'!$L$2:$L$10401,B2965)</f>
        <v>2681114.87</v>
      </c>
      <c r="F2965" s="2">
        <f>COUNTIFS('Все позиции'!$H$2:$H$10401,A2965,'Все позиции'!$L$2:$L$10401,B2965,'Все позиции'!$F$2:$F$10401,"&lt;&gt;")</f>
        <v>1</v>
      </c>
      <c r="G2965" s="2" t="str">
        <f t="shared" si="46"/>
        <v>да</v>
      </c>
    </row>
    <row r="2966" spans="1:7" x14ac:dyDescent="0.25">
      <c r="A2966" s="2" t="s">
        <v>5534</v>
      </c>
      <c r="B2966" s="2" t="s">
        <v>38</v>
      </c>
      <c r="C2966" s="2">
        <f>COUNTIFS('Все позиции'!$H$2:$H$10401,A2966,'Все позиции'!$L$2:$L$10401,B2966)</f>
        <v>1</v>
      </c>
      <c r="D2966" s="2">
        <f>SUMIFS('Все позиции'!$K$2:$K$10401,'Все позиции'!$H$2:$H$10401,A2966,'Все позиции'!$L$2:$L$10401,B2966)</f>
        <v>90</v>
      </c>
      <c r="E2966" s="4">
        <f>SUMIFS('Все позиции'!$P$2:$P$10401,'Все позиции'!$H$2:$H$10401,A2966,'Все позиции'!$L$2:$L$10401,B2966)</f>
        <v>20627.03</v>
      </c>
      <c r="F2966" s="2">
        <f>COUNTIFS('Все позиции'!$H$2:$H$10401,A2966,'Все позиции'!$L$2:$L$10401,B2966,'Все позиции'!$F$2:$F$10401,"&lt;&gt;")</f>
        <v>1</v>
      </c>
      <c r="G2966" s="2" t="str">
        <f t="shared" si="46"/>
        <v>да</v>
      </c>
    </row>
    <row r="2967" spans="1:7" x14ac:dyDescent="0.25">
      <c r="A2967" s="2" t="s">
        <v>9568</v>
      </c>
      <c r="B2967" s="2" t="s">
        <v>320</v>
      </c>
      <c r="C2967" s="2">
        <f>COUNTIFS('Все позиции'!$H$2:$H$10401,A2967,'Все позиции'!$L$2:$L$10401,B2967)</f>
        <v>2</v>
      </c>
      <c r="D2967" s="2">
        <f>SUMIFS('Все позиции'!$K$2:$K$10401,'Все позиции'!$H$2:$H$10401,A2967,'Все позиции'!$L$2:$L$10401,B2967)</f>
        <v>1207.44</v>
      </c>
      <c r="E2967" s="4">
        <f>SUMIFS('Все позиции'!$P$2:$P$10401,'Все позиции'!$H$2:$H$10401,A2967,'Все позиции'!$L$2:$L$10401,B2967)</f>
        <v>435625.63</v>
      </c>
      <c r="F2967" s="2">
        <f>COUNTIFS('Все позиции'!$H$2:$H$10401,A2967,'Все позиции'!$L$2:$L$10401,B2967,'Все позиции'!$F$2:$F$10401,"&lt;&gt;")</f>
        <v>2</v>
      </c>
      <c r="G2967" s="2" t="str">
        <f t="shared" si="46"/>
        <v>да</v>
      </c>
    </row>
    <row r="2968" spans="1:7" x14ac:dyDescent="0.25">
      <c r="A2968" s="2" t="s">
        <v>9692</v>
      </c>
      <c r="B2968" s="2" t="s">
        <v>38</v>
      </c>
      <c r="C2968" s="2">
        <f>COUNTIFS('Все позиции'!$H$2:$H$10401,A2968,'Все позиции'!$L$2:$L$10401,B2968)</f>
        <v>4</v>
      </c>
      <c r="D2968" s="2">
        <f>SUMIFS('Все позиции'!$K$2:$K$10401,'Все позиции'!$H$2:$H$10401,A2968,'Все позиции'!$L$2:$L$10401,B2968)</f>
        <v>90</v>
      </c>
      <c r="E2968" s="4">
        <f>SUMIFS('Все позиции'!$P$2:$P$10401,'Все позиции'!$H$2:$H$10401,A2968,'Все позиции'!$L$2:$L$10401,B2968)</f>
        <v>237996.18</v>
      </c>
      <c r="F2968" s="2">
        <f>COUNTIFS('Все позиции'!$H$2:$H$10401,A2968,'Все позиции'!$L$2:$L$10401,B2968,'Все позиции'!$F$2:$F$10401,"&lt;&gt;")</f>
        <v>4</v>
      </c>
      <c r="G2968" s="2" t="str">
        <f t="shared" si="46"/>
        <v>да</v>
      </c>
    </row>
    <row r="2969" spans="1:7" x14ac:dyDescent="0.25">
      <c r="A2969" s="2" t="s">
        <v>4398</v>
      </c>
      <c r="B2969" s="2" t="s">
        <v>184</v>
      </c>
      <c r="C2969" s="2">
        <f>COUNTIFS('Все позиции'!$H$2:$H$10401,A2969,'Все позиции'!$L$2:$L$10401,B2969)</f>
        <v>1</v>
      </c>
      <c r="D2969" s="2">
        <f>SUMIFS('Все позиции'!$K$2:$K$10401,'Все позиции'!$H$2:$H$10401,A2969,'Все позиции'!$L$2:$L$10401,B2969)</f>
        <v>5</v>
      </c>
      <c r="E2969" s="4">
        <f>SUMIFS('Все позиции'!$P$2:$P$10401,'Все позиции'!$H$2:$H$10401,A2969,'Все позиции'!$L$2:$L$10401,B2969)</f>
        <v>17210.48</v>
      </c>
      <c r="F2969" s="2">
        <f>COUNTIFS('Все позиции'!$H$2:$H$10401,A2969,'Все позиции'!$L$2:$L$10401,B2969,'Все позиции'!$F$2:$F$10401,"&lt;&gt;")</f>
        <v>0</v>
      </c>
      <c r="G2969" s="2" t="str">
        <f t="shared" si="46"/>
        <v>нет</v>
      </c>
    </row>
    <row r="2970" spans="1:7" x14ac:dyDescent="0.25">
      <c r="A2970" s="2" t="s">
        <v>3394</v>
      </c>
      <c r="B2970" s="2" t="s">
        <v>21</v>
      </c>
      <c r="C2970" s="2">
        <f>COUNTIFS('Все позиции'!$H$2:$H$10401,A2970,'Все позиции'!$L$2:$L$10401,B2970)</f>
        <v>1</v>
      </c>
      <c r="D2970" s="2">
        <f>SUMIFS('Все позиции'!$K$2:$K$10401,'Все позиции'!$H$2:$H$10401,A2970,'Все позиции'!$L$2:$L$10401,B2970)</f>
        <v>78.239999999999995</v>
      </c>
      <c r="E2970" s="4">
        <f>SUMIFS('Все позиции'!$P$2:$P$10401,'Все позиции'!$H$2:$H$10401,A2970,'Все позиции'!$L$2:$L$10401,B2970)</f>
        <v>5983.94</v>
      </c>
      <c r="F2970" s="2">
        <f>COUNTIFS('Все позиции'!$H$2:$H$10401,A2970,'Все позиции'!$L$2:$L$10401,B2970,'Все позиции'!$F$2:$F$10401,"&lt;&gt;")</f>
        <v>0</v>
      </c>
      <c r="G2970" s="2" t="str">
        <f t="shared" si="46"/>
        <v>нет</v>
      </c>
    </row>
    <row r="2971" spans="1:7" x14ac:dyDescent="0.25">
      <c r="A2971" s="2" t="s">
        <v>7924</v>
      </c>
      <c r="B2971" s="2" t="s">
        <v>21</v>
      </c>
      <c r="C2971" s="2">
        <f>COUNTIFS('Все позиции'!$H$2:$H$10401,A2971,'Все позиции'!$L$2:$L$10401,B2971)</f>
        <v>1</v>
      </c>
      <c r="D2971" s="2">
        <f>SUMIFS('Все позиции'!$K$2:$K$10401,'Все позиции'!$H$2:$H$10401,A2971,'Все позиции'!$L$2:$L$10401,B2971)</f>
        <v>78.239999999999995</v>
      </c>
      <c r="E2971" s="4">
        <f>SUMIFS('Все позиции'!$P$2:$P$10401,'Все позиции'!$H$2:$H$10401,A2971,'Все позиции'!$L$2:$L$10401,B2971)</f>
        <v>0</v>
      </c>
      <c r="F2971" s="2">
        <f>COUNTIFS('Все позиции'!$H$2:$H$10401,A2971,'Все позиции'!$L$2:$L$10401,B2971,'Все позиции'!$F$2:$F$10401,"&lt;&gt;")</f>
        <v>1</v>
      </c>
      <c r="G2971" s="2" t="str">
        <f t="shared" si="46"/>
        <v>да</v>
      </c>
    </row>
    <row r="2972" spans="1:7" x14ac:dyDescent="0.25">
      <c r="A2972" s="2" t="s">
        <v>3396</v>
      </c>
      <c r="B2972" s="2" t="s">
        <v>21</v>
      </c>
      <c r="C2972" s="2">
        <f>COUNTIFS('Все позиции'!$H$2:$H$10401,A2972,'Все позиции'!$L$2:$L$10401,B2972)</f>
        <v>1</v>
      </c>
      <c r="D2972" s="2">
        <f>SUMIFS('Все позиции'!$K$2:$K$10401,'Все позиции'!$H$2:$H$10401,A2972,'Все позиции'!$L$2:$L$10401,B2972)</f>
        <v>63.84</v>
      </c>
      <c r="E2972" s="4">
        <f>SUMIFS('Все позиции'!$P$2:$P$10401,'Все позиции'!$H$2:$H$10401,A2972,'Все позиции'!$L$2:$L$10401,B2972)</f>
        <v>7811.84</v>
      </c>
      <c r="F2972" s="2">
        <f>COUNTIFS('Все позиции'!$H$2:$H$10401,A2972,'Все позиции'!$L$2:$L$10401,B2972,'Все позиции'!$F$2:$F$10401,"&lt;&gt;")</f>
        <v>0</v>
      </c>
      <c r="G2972" s="2" t="str">
        <f t="shared" si="46"/>
        <v>нет</v>
      </c>
    </row>
    <row r="2973" spans="1:7" x14ac:dyDescent="0.25">
      <c r="A2973" s="2" t="s">
        <v>7925</v>
      </c>
      <c r="B2973" s="2" t="s">
        <v>21</v>
      </c>
      <c r="C2973" s="2">
        <f>COUNTIFS('Все позиции'!$H$2:$H$10401,A2973,'Все позиции'!$L$2:$L$10401,B2973)</f>
        <v>1</v>
      </c>
      <c r="D2973" s="2">
        <f>SUMIFS('Все позиции'!$K$2:$K$10401,'Все позиции'!$H$2:$H$10401,A2973,'Все позиции'!$L$2:$L$10401,B2973)</f>
        <v>63.84</v>
      </c>
      <c r="E2973" s="4">
        <f>SUMIFS('Все позиции'!$P$2:$P$10401,'Все позиции'!$H$2:$H$10401,A2973,'Все позиции'!$L$2:$L$10401,B2973)</f>
        <v>8984.7900000000009</v>
      </c>
      <c r="F2973" s="2">
        <f>COUNTIFS('Все позиции'!$H$2:$H$10401,A2973,'Все позиции'!$L$2:$L$10401,B2973,'Все позиции'!$F$2:$F$10401,"&lt;&gt;")</f>
        <v>1</v>
      </c>
      <c r="G2973" s="2" t="str">
        <f t="shared" si="46"/>
        <v>да</v>
      </c>
    </row>
    <row r="2974" spans="1:7" x14ac:dyDescent="0.25">
      <c r="A2974" s="2" t="s">
        <v>2276</v>
      </c>
      <c r="B2974" s="2" t="s">
        <v>21</v>
      </c>
      <c r="C2974" s="2">
        <f>COUNTIFS('Все позиции'!$H$2:$H$10401,A2974,'Все позиции'!$L$2:$L$10401,B2974)</f>
        <v>2</v>
      </c>
      <c r="D2974" s="2">
        <f>SUMIFS('Все позиции'!$K$2:$K$10401,'Все позиции'!$H$2:$H$10401,A2974,'Все позиции'!$L$2:$L$10401,B2974)</f>
        <v>715.22</v>
      </c>
      <c r="E2974" s="4">
        <f>SUMIFS('Все позиции'!$P$2:$P$10401,'Все позиции'!$H$2:$H$10401,A2974,'Все позиции'!$L$2:$L$10401,B2974)</f>
        <v>50464.039999999994</v>
      </c>
      <c r="F2974" s="2">
        <f>COUNTIFS('Все позиции'!$H$2:$H$10401,A2974,'Все позиции'!$L$2:$L$10401,B2974,'Все позиции'!$F$2:$F$10401,"&lt;&gt;")</f>
        <v>0</v>
      </c>
      <c r="G2974" s="2" t="str">
        <f t="shared" si="46"/>
        <v>нет</v>
      </c>
    </row>
    <row r="2975" spans="1:7" x14ac:dyDescent="0.25">
      <c r="A2975" s="2" t="s">
        <v>7926</v>
      </c>
      <c r="B2975" s="2" t="s">
        <v>21</v>
      </c>
      <c r="C2975" s="2">
        <f>COUNTIFS('Все позиции'!$H$2:$H$10401,A2975,'Все позиции'!$L$2:$L$10401,B2975)</f>
        <v>1</v>
      </c>
      <c r="D2975" s="2">
        <f>SUMIFS('Все позиции'!$K$2:$K$10401,'Все позиции'!$H$2:$H$10401,A2975,'Все позиции'!$L$2:$L$10401,B2975)</f>
        <v>266.62</v>
      </c>
      <c r="E2975" s="4">
        <f>SUMIFS('Все позиции'!$P$2:$P$10401,'Все позиции'!$H$2:$H$10401,A2975,'Все позиции'!$L$2:$L$10401,B2975)</f>
        <v>10236.450000000001</v>
      </c>
      <c r="F2975" s="2">
        <f>COUNTIFS('Все позиции'!$H$2:$H$10401,A2975,'Все позиции'!$L$2:$L$10401,B2975,'Все позиции'!$F$2:$F$10401,"&lt;&gt;")</f>
        <v>1</v>
      </c>
      <c r="G2975" s="2" t="str">
        <f t="shared" si="46"/>
        <v>да</v>
      </c>
    </row>
    <row r="2976" spans="1:7" x14ac:dyDescent="0.25">
      <c r="A2976" s="2" t="s">
        <v>2278</v>
      </c>
      <c r="B2976" s="2" t="s">
        <v>21</v>
      </c>
      <c r="C2976" s="2">
        <f>COUNTIFS('Все позиции'!$H$2:$H$10401,A2976,'Все позиции'!$L$2:$L$10401,B2976)</f>
        <v>1</v>
      </c>
      <c r="D2976" s="2">
        <f>SUMIFS('Все позиции'!$K$2:$K$10401,'Все позиции'!$H$2:$H$10401,A2976,'Все позиции'!$L$2:$L$10401,B2976)</f>
        <v>317</v>
      </c>
      <c r="E2976" s="4">
        <f>SUMIFS('Все позиции'!$P$2:$P$10401,'Все позиции'!$H$2:$H$10401,A2976,'Все позиции'!$L$2:$L$10401,B2976)</f>
        <v>26340.86</v>
      </c>
      <c r="F2976" s="2">
        <f>COUNTIFS('Все позиции'!$H$2:$H$10401,A2976,'Все позиции'!$L$2:$L$10401,B2976,'Все позиции'!$F$2:$F$10401,"&lt;&gt;")</f>
        <v>0</v>
      </c>
      <c r="G2976" s="2" t="str">
        <f t="shared" si="46"/>
        <v>нет</v>
      </c>
    </row>
    <row r="2977" spans="1:7" x14ac:dyDescent="0.25">
      <c r="A2977" s="2" t="s">
        <v>3999</v>
      </c>
      <c r="B2977" s="2" t="s">
        <v>38</v>
      </c>
      <c r="C2977" s="2">
        <f>COUNTIFS('Все позиции'!$H$2:$H$10401,A2977,'Все позиции'!$L$2:$L$10401,B2977)</f>
        <v>1</v>
      </c>
      <c r="D2977" s="2">
        <f>SUMIFS('Все позиции'!$K$2:$K$10401,'Все позиции'!$H$2:$H$10401,A2977,'Все позиции'!$L$2:$L$10401,B2977)</f>
        <v>10</v>
      </c>
      <c r="E2977" s="4">
        <f>SUMIFS('Все позиции'!$P$2:$P$10401,'Все позиции'!$H$2:$H$10401,A2977,'Все позиции'!$L$2:$L$10401,B2977)</f>
        <v>6710</v>
      </c>
      <c r="F2977" s="2">
        <f>COUNTIFS('Все позиции'!$H$2:$H$10401,A2977,'Все позиции'!$L$2:$L$10401,B2977,'Все позиции'!$F$2:$F$10401,"&lt;&gt;")</f>
        <v>0</v>
      </c>
      <c r="G2977" s="2" t="str">
        <f t="shared" si="46"/>
        <v>нет</v>
      </c>
    </row>
    <row r="2978" spans="1:7" x14ac:dyDescent="0.25">
      <c r="A2978" s="2" t="s">
        <v>208</v>
      </c>
      <c r="B2978" s="2" t="s">
        <v>204</v>
      </c>
      <c r="C2978" s="2">
        <f>COUNTIFS('Все позиции'!$H$2:$H$10401,A2978,'Все позиции'!$L$2:$L$10401,B2978)</f>
        <v>1</v>
      </c>
      <c r="D2978" s="2">
        <f>SUMIFS('Все позиции'!$K$2:$K$10401,'Все позиции'!$H$2:$H$10401,A2978,'Все позиции'!$L$2:$L$10401,B2978)</f>
        <v>8</v>
      </c>
      <c r="E2978" s="4">
        <f>SUMIFS('Все позиции'!$P$2:$P$10401,'Все позиции'!$H$2:$H$10401,A2978,'Все позиции'!$L$2:$L$10401,B2978)</f>
        <v>22643.200000000001</v>
      </c>
      <c r="F2978" s="2">
        <f>COUNTIFS('Все позиции'!$H$2:$H$10401,A2978,'Все позиции'!$L$2:$L$10401,B2978,'Все позиции'!$F$2:$F$10401,"&lt;&gt;")</f>
        <v>0</v>
      </c>
      <c r="G2978" s="2" t="str">
        <f t="shared" si="46"/>
        <v>нет</v>
      </c>
    </row>
    <row r="2979" spans="1:7" x14ac:dyDescent="0.25">
      <c r="A2979" s="2" t="s">
        <v>9656</v>
      </c>
      <c r="B2979" s="2" t="s">
        <v>320</v>
      </c>
      <c r="C2979" s="2">
        <f>COUNTIFS('Все позиции'!$H$2:$H$10401,A2979,'Все позиции'!$L$2:$L$10401,B2979)</f>
        <v>2</v>
      </c>
      <c r="D2979" s="2">
        <f>SUMIFS('Все позиции'!$K$2:$K$10401,'Все позиции'!$H$2:$H$10401,A2979,'Все позиции'!$L$2:$L$10401,B2979)</f>
        <v>1606.6120000000001</v>
      </c>
      <c r="E2979" s="4">
        <f>SUMIFS('Все позиции'!$P$2:$P$10401,'Все позиции'!$H$2:$H$10401,A2979,'Все позиции'!$L$2:$L$10401,B2979)</f>
        <v>607750.76</v>
      </c>
      <c r="F2979" s="2">
        <f>COUNTIFS('Все позиции'!$H$2:$H$10401,A2979,'Все позиции'!$L$2:$L$10401,B2979,'Все позиции'!$F$2:$F$10401,"&lt;&gt;")</f>
        <v>2</v>
      </c>
      <c r="G2979" s="2" t="str">
        <f t="shared" si="46"/>
        <v>да</v>
      </c>
    </row>
    <row r="2980" spans="1:7" x14ac:dyDescent="0.25">
      <c r="A2980" s="2" t="s">
        <v>3053</v>
      </c>
      <c r="B2980" s="2" t="s">
        <v>70</v>
      </c>
      <c r="C2980" s="2">
        <f>COUNTIFS('Все позиции'!$H$2:$H$10401,A2980,'Все позиции'!$L$2:$L$10401,B2980)</f>
        <v>1</v>
      </c>
      <c r="D2980" s="2">
        <f>SUMIFS('Все позиции'!$K$2:$K$10401,'Все позиции'!$H$2:$H$10401,A2980,'Все позиции'!$L$2:$L$10401,B2980)</f>
        <v>76</v>
      </c>
      <c r="E2980" s="4">
        <f>SUMIFS('Все позиции'!$P$2:$P$10401,'Все позиции'!$H$2:$H$10401,A2980,'Все позиции'!$L$2:$L$10401,B2980)</f>
        <v>29670.400000000001</v>
      </c>
      <c r="F2980" s="2">
        <f>COUNTIFS('Все позиции'!$H$2:$H$10401,A2980,'Все позиции'!$L$2:$L$10401,B2980,'Все позиции'!$F$2:$F$10401,"&lt;&gt;")</f>
        <v>0</v>
      </c>
      <c r="G2980" s="2" t="str">
        <f t="shared" si="46"/>
        <v>нет</v>
      </c>
    </row>
    <row r="2981" spans="1:7" x14ac:dyDescent="0.25">
      <c r="A2981" s="2" t="s">
        <v>7927</v>
      </c>
      <c r="B2981" s="2" t="s">
        <v>70</v>
      </c>
      <c r="C2981" s="2">
        <f>COUNTIFS('Все позиции'!$H$2:$H$10401,A2981,'Все позиции'!$L$2:$L$10401,B2981)</f>
        <v>1</v>
      </c>
      <c r="D2981" s="2">
        <f>SUMIFS('Все позиции'!$K$2:$K$10401,'Все позиции'!$H$2:$H$10401,A2981,'Все позиции'!$L$2:$L$10401,B2981)</f>
        <v>36.4</v>
      </c>
      <c r="E2981" s="4">
        <f>SUMIFS('Все позиции'!$P$2:$P$10401,'Все позиции'!$H$2:$H$10401,A2981,'Все позиции'!$L$2:$L$10401,B2981)</f>
        <v>3821.75</v>
      </c>
      <c r="F2981" s="2">
        <f>COUNTIFS('Все позиции'!$H$2:$H$10401,A2981,'Все позиции'!$L$2:$L$10401,B2981,'Все позиции'!$F$2:$F$10401,"&lt;&gt;")</f>
        <v>1</v>
      </c>
      <c r="G2981" s="2" t="str">
        <f t="shared" si="46"/>
        <v>да</v>
      </c>
    </row>
    <row r="2982" spans="1:7" x14ac:dyDescent="0.25">
      <c r="A2982" s="2" t="s">
        <v>4029</v>
      </c>
      <c r="B2982" s="2" t="s">
        <v>38</v>
      </c>
      <c r="C2982" s="2">
        <f>COUNTIFS('Все позиции'!$H$2:$H$10401,A2982,'Все позиции'!$L$2:$L$10401,B2982)</f>
        <v>1</v>
      </c>
      <c r="D2982" s="2">
        <f>SUMIFS('Все позиции'!$K$2:$K$10401,'Все позиции'!$H$2:$H$10401,A2982,'Все позиции'!$L$2:$L$10401,B2982)</f>
        <v>32</v>
      </c>
      <c r="E2982" s="4">
        <f>SUMIFS('Все позиции'!$P$2:$P$10401,'Все позиции'!$H$2:$H$10401,A2982,'Все позиции'!$L$2:$L$10401,B2982)</f>
        <v>73693.08</v>
      </c>
      <c r="F2982" s="2">
        <f>COUNTIFS('Все позиции'!$H$2:$H$10401,A2982,'Все позиции'!$L$2:$L$10401,B2982,'Все позиции'!$F$2:$F$10401,"&lt;&gt;")</f>
        <v>0</v>
      </c>
      <c r="G2982" s="2" t="str">
        <f t="shared" si="46"/>
        <v>нет</v>
      </c>
    </row>
    <row r="2983" spans="1:7" x14ac:dyDescent="0.25">
      <c r="A2983" s="2" t="s">
        <v>6735</v>
      </c>
      <c r="B2983" s="2" t="s">
        <v>38</v>
      </c>
      <c r="C2983" s="2">
        <f>COUNTIFS('Все позиции'!$H$2:$H$10401,A2983,'Все позиции'!$L$2:$L$10401,B2983)</f>
        <v>1</v>
      </c>
      <c r="D2983" s="2">
        <f>SUMIFS('Все позиции'!$K$2:$K$10401,'Все позиции'!$H$2:$H$10401,A2983,'Все позиции'!$L$2:$L$10401,B2983)</f>
        <v>5</v>
      </c>
      <c r="E2983" s="4">
        <f>SUMIFS('Все позиции'!$P$2:$P$10401,'Все позиции'!$H$2:$H$10401,A2983,'Все позиции'!$L$2:$L$10401,B2983)</f>
        <v>4675.6499999999996</v>
      </c>
      <c r="F2983" s="2">
        <f>COUNTIFS('Все позиции'!$H$2:$H$10401,A2983,'Все позиции'!$L$2:$L$10401,B2983,'Все позиции'!$F$2:$F$10401,"&lt;&gt;")</f>
        <v>0</v>
      </c>
      <c r="G2983" s="2" t="str">
        <f t="shared" si="46"/>
        <v>нет</v>
      </c>
    </row>
    <row r="2984" spans="1:7" x14ac:dyDescent="0.25">
      <c r="A2984" s="2" t="s">
        <v>5817</v>
      </c>
      <c r="B2984" s="2" t="s">
        <v>204</v>
      </c>
      <c r="C2984" s="2">
        <f>COUNTIFS('Все позиции'!$H$2:$H$10401,A2984,'Все позиции'!$L$2:$L$10401,B2984)</f>
        <v>1</v>
      </c>
      <c r="D2984" s="2">
        <f>SUMIFS('Все позиции'!$K$2:$K$10401,'Все позиции'!$H$2:$H$10401,A2984,'Все позиции'!$L$2:$L$10401,B2984)</f>
        <v>18</v>
      </c>
      <c r="E2984" s="4">
        <f>SUMIFS('Все позиции'!$P$2:$P$10401,'Все позиции'!$H$2:$H$10401,A2984,'Все позиции'!$L$2:$L$10401,B2984)</f>
        <v>12754.37</v>
      </c>
      <c r="F2984" s="2">
        <f>COUNTIFS('Все позиции'!$H$2:$H$10401,A2984,'Все позиции'!$L$2:$L$10401,B2984,'Все позиции'!$F$2:$F$10401,"&lt;&gt;")</f>
        <v>1</v>
      </c>
      <c r="G2984" s="2" t="str">
        <f t="shared" si="46"/>
        <v>да</v>
      </c>
    </row>
    <row r="2985" spans="1:7" x14ac:dyDescent="0.25">
      <c r="A2985" s="2" t="s">
        <v>9336</v>
      </c>
      <c r="B2985" s="2" t="s">
        <v>38</v>
      </c>
      <c r="C2985" s="2">
        <f>COUNTIFS('Все позиции'!$H$2:$H$10401,A2985,'Все позиции'!$L$2:$L$10401,B2985)</f>
        <v>1</v>
      </c>
      <c r="D2985" s="2">
        <f>SUMIFS('Все позиции'!$K$2:$K$10401,'Все позиции'!$H$2:$H$10401,A2985,'Все позиции'!$L$2:$L$10401,B2985)</f>
        <v>6</v>
      </c>
      <c r="E2985" s="4">
        <f>SUMIFS('Все позиции'!$P$2:$P$10401,'Все позиции'!$H$2:$H$10401,A2985,'Все позиции'!$L$2:$L$10401,B2985)</f>
        <v>32940</v>
      </c>
      <c r="F2985" s="2">
        <f>COUNTIFS('Все позиции'!$H$2:$H$10401,A2985,'Все позиции'!$L$2:$L$10401,B2985,'Все позиции'!$F$2:$F$10401,"&lt;&gt;")</f>
        <v>1</v>
      </c>
      <c r="G2985" s="2" t="str">
        <f t="shared" si="46"/>
        <v>да</v>
      </c>
    </row>
    <row r="2986" spans="1:7" x14ac:dyDescent="0.25">
      <c r="A2986" s="2" t="s">
        <v>390</v>
      </c>
      <c r="B2986" s="2" t="s">
        <v>204</v>
      </c>
      <c r="C2986" s="2">
        <f>COUNTIFS('Все позиции'!$H$2:$H$10401,A2986,'Все позиции'!$L$2:$L$10401,B2986)</f>
        <v>1</v>
      </c>
      <c r="D2986" s="2">
        <f>SUMIFS('Все позиции'!$K$2:$K$10401,'Все позиции'!$H$2:$H$10401,A2986,'Все позиции'!$L$2:$L$10401,B2986)</f>
        <v>1</v>
      </c>
      <c r="E2986" s="4">
        <f>SUMIFS('Все позиции'!$P$2:$P$10401,'Все позиции'!$H$2:$H$10401,A2986,'Все позиции'!$L$2:$L$10401,B2986)</f>
        <v>0</v>
      </c>
      <c r="F2986" s="2">
        <f>COUNTIFS('Все позиции'!$H$2:$H$10401,A2986,'Все позиции'!$L$2:$L$10401,B2986,'Все позиции'!$F$2:$F$10401,"&lt;&gt;")</f>
        <v>0</v>
      </c>
      <c r="G2986" s="2" t="str">
        <f t="shared" si="46"/>
        <v>нет</v>
      </c>
    </row>
    <row r="2987" spans="1:7" x14ac:dyDescent="0.25">
      <c r="A2987" s="2" t="s">
        <v>6546</v>
      </c>
      <c r="B2987" s="2" t="s">
        <v>38</v>
      </c>
      <c r="C2987" s="2">
        <f>COUNTIFS('Все позиции'!$H$2:$H$10401,A2987,'Все позиции'!$L$2:$L$10401,B2987)</f>
        <v>3</v>
      </c>
      <c r="D2987" s="2">
        <f>SUMIFS('Все позиции'!$K$2:$K$10401,'Все позиции'!$H$2:$H$10401,A2987,'Все позиции'!$L$2:$L$10401,B2987)</f>
        <v>9</v>
      </c>
      <c r="E2987" s="4">
        <f>SUMIFS('Все позиции'!$P$2:$P$10401,'Все позиции'!$H$2:$H$10401,A2987,'Все позиции'!$L$2:$L$10401,B2987)</f>
        <v>9944.1</v>
      </c>
      <c r="F2987" s="2">
        <f>COUNTIFS('Все позиции'!$H$2:$H$10401,A2987,'Все позиции'!$L$2:$L$10401,B2987,'Все позиции'!$F$2:$F$10401,"&lt;&gt;")</f>
        <v>2</v>
      </c>
      <c r="G2987" s="2" t="str">
        <f t="shared" si="46"/>
        <v>да</v>
      </c>
    </row>
    <row r="2988" spans="1:7" x14ac:dyDescent="0.25">
      <c r="A2988" s="2" t="s">
        <v>9318</v>
      </c>
      <c r="B2988" s="2" t="s">
        <v>38</v>
      </c>
      <c r="C2988" s="2">
        <f>COUNTIFS('Все позиции'!$H$2:$H$10401,A2988,'Все позиции'!$L$2:$L$10401,B2988)</f>
        <v>1</v>
      </c>
      <c r="D2988" s="2">
        <f>SUMIFS('Все позиции'!$K$2:$K$10401,'Все позиции'!$H$2:$H$10401,A2988,'Все позиции'!$L$2:$L$10401,B2988)</f>
        <v>10</v>
      </c>
      <c r="E2988" s="4">
        <f>SUMIFS('Все позиции'!$P$2:$P$10401,'Все позиции'!$H$2:$H$10401,A2988,'Все позиции'!$L$2:$L$10401,B2988)</f>
        <v>54900</v>
      </c>
      <c r="F2988" s="2">
        <f>COUNTIFS('Все позиции'!$H$2:$H$10401,A2988,'Все позиции'!$L$2:$L$10401,B2988,'Все позиции'!$F$2:$F$10401,"&lt;&gt;")</f>
        <v>1</v>
      </c>
      <c r="G2988" s="2" t="str">
        <f t="shared" si="46"/>
        <v>да</v>
      </c>
    </row>
    <row r="2989" spans="1:7" x14ac:dyDescent="0.25">
      <c r="A2989" s="2" t="s">
        <v>3709</v>
      </c>
      <c r="B2989" s="2" t="s">
        <v>38</v>
      </c>
      <c r="C2989" s="2">
        <f>COUNTIFS('Все позиции'!$H$2:$H$10401,A2989,'Все позиции'!$L$2:$L$10401,B2989)</f>
        <v>3</v>
      </c>
      <c r="D2989" s="2">
        <f>SUMIFS('Все позиции'!$K$2:$K$10401,'Все позиции'!$H$2:$H$10401,A2989,'Все позиции'!$L$2:$L$10401,B2989)</f>
        <v>8</v>
      </c>
      <c r="E2989" s="4">
        <f>SUMIFS('Все позиции'!$P$2:$P$10401,'Все позиции'!$H$2:$H$10401,A2989,'Все позиции'!$L$2:$L$10401,B2989)</f>
        <v>75849.81</v>
      </c>
      <c r="F2989" s="2">
        <f>COUNTIFS('Все позиции'!$H$2:$H$10401,A2989,'Все позиции'!$L$2:$L$10401,B2989,'Все позиции'!$F$2:$F$10401,"&lt;&gt;")</f>
        <v>2</v>
      </c>
      <c r="G2989" s="2" t="str">
        <f t="shared" si="46"/>
        <v>да</v>
      </c>
    </row>
    <row r="2990" spans="1:7" x14ac:dyDescent="0.25">
      <c r="A2990" s="2" t="s">
        <v>7663</v>
      </c>
      <c r="B2990" s="2" t="s">
        <v>38</v>
      </c>
      <c r="C2990" s="2">
        <f>COUNTIFS('Все позиции'!$H$2:$H$10401,A2990,'Все позиции'!$L$2:$L$10401,B2990)</f>
        <v>1</v>
      </c>
      <c r="D2990" s="2">
        <f>SUMIFS('Все позиции'!$K$2:$K$10401,'Все позиции'!$H$2:$H$10401,A2990,'Все позиции'!$L$2:$L$10401,B2990)</f>
        <v>2</v>
      </c>
      <c r="E2990" s="4">
        <f>SUMIFS('Все позиции'!$P$2:$P$10401,'Все позиции'!$H$2:$H$10401,A2990,'Все позиции'!$L$2:$L$10401,B2990)</f>
        <v>16900.419999999998</v>
      </c>
      <c r="F2990" s="2">
        <f>COUNTIFS('Все позиции'!$H$2:$H$10401,A2990,'Все позиции'!$L$2:$L$10401,B2990,'Все позиции'!$F$2:$F$10401,"&lt;&gt;")</f>
        <v>1</v>
      </c>
      <c r="G2990" s="2" t="str">
        <f t="shared" si="46"/>
        <v>да</v>
      </c>
    </row>
    <row r="2991" spans="1:7" x14ac:dyDescent="0.25">
      <c r="A2991" s="2" t="s">
        <v>5852</v>
      </c>
      <c r="B2991" s="2" t="s">
        <v>320</v>
      </c>
      <c r="C2991" s="2">
        <f>COUNTIFS('Все позиции'!$H$2:$H$10401,A2991,'Все позиции'!$L$2:$L$10401,B2991)</f>
        <v>2</v>
      </c>
      <c r="D2991" s="2">
        <f>SUMIFS('Все позиции'!$K$2:$K$10401,'Все позиции'!$H$2:$H$10401,A2991,'Все позиции'!$L$2:$L$10401,B2991)</f>
        <v>8</v>
      </c>
      <c r="E2991" s="4">
        <f>SUMIFS('Все позиции'!$P$2:$P$10401,'Все позиции'!$H$2:$H$10401,A2991,'Все позиции'!$L$2:$L$10401,B2991)</f>
        <v>13172.539999999999</v>
      </c>
      <c r="F2991" s="2">
        <f>COUNTIFS('Все позиции'!$H$2:$H$10401,A2991,'Все позиции'!$L$2:$L$10401,B2991,'Все позиции'!$F$2:$F$10401,"&lt;&gt;")</f>
        <v>2</v>
      </c>
      <c r="G2991" s="2" t="str">
        <f t="shared" si="46"/>
        <v>да</v>
      </c>
    </row>
    <row r="2992" spans="1:7" x14ac:dyDescent="0.25">
      <c r="A2992" s="2" t="s">
        <v>588</v>
      </c>
      <c r="B2992" s="2" t="s">
        <v>21</v>
      </c>
      <c r="C2992" s="2">
        <f>COUNTIFS('Все позиции'!$H$2:$H$10401,A2992,'Все позиции'!$L$2:$L$10401,B2992)</f>
        <v>3</v>
      </c>
      <c r="D2992" s="2">
        <f>SUMIFS('Все позиции'!$K$2:$K$10401,'Все позиции'!$H$2:$H$10401,A2992,'Все позиции'!$L$2:$L$10401,B2992)</f>
        <v>88</v>
      </c>
      <c r="E2992" s="4">
        <f>SUMIFS('Все позиции'!$P$2:$P$10401,'Все позиции'!$H$2:$H$10401,A2992,'Все позиции'!$L$2:$L$10401,B2992)</f>
        <v>76464.039999999994</v>
      </c>
      <c r="F2992" s="2">
        <f>COUNTIFS('Все позиции'!$H$2:$H$10401,A2992,'Все позиции'!$L$2:$L$10401,B2992,'Все позиции'!$F$2:$F$10401,"&lt;&gt;")</f>
        <v>2</v>
      </c>
      <c r="G2992" s="2" t="str">
        <f t="shared" si="46"/>
        <v>да</v>
      </c>
    </row>
    <row r="2993" spans="1:7" x14ac:dyDescent="0.25">
      <c r="A2993" s="2" t="s">
        <v>195</v>
      </c>
      <c r="B2993" s="2" t="s">
        <v>21</v>
      </c>
      <c r="C2993" s="2">
        <f>COUNTIFS('Все позиции'!$H$2:$H$10401,A2993,'Все позиции'!$L$2:$L$10401,B2993)</f>
        <v>1</v>
      </c>
      <c r="D2993" s="2">
        <f>SUMIFS('Все позиции'!$K$2:$K$10401,'Все позиции'!$H$2:$H$10401,A2993,'Все позиции'!$L$2:$L$10401,B2993)</f>
        <v>74</v>
      </c>
      <c r="E2993" s="4">
        <f>SUMIFS('Все позиции'!$P$2:$P$10401,'Все позиции'!$H$2:$H$10401,A2993,'Все позиции'!$L$2:$L$10401,B2993)</f>
        <v>43198.98</v>
      </c>
      <c r="F2993" s="2">
        <f>COUNTIFS('Все позиции'!$H$2:$H$10401,A2993,'Все позиции'!$L$2:$L$10401,B2993,'Все позиции'!$F$2:$F$10401,"&lt;&gt;")</f>
        <v>0</v>
      </c>
      <c r="G2993" s="2" t="str">
        <f t="shared" si="46"/>
        <v>нет</v>
      </c>
    </row>
    <row r="2994" spans="1:7" x14ac:dyDescent="0.25">
      <c r="A2994" s="2" t="s">
        <v>196</v>
      </c>
      <c r="B2994" s="2" t="s">
        <v>21</v>
      </c>
      <c r="C2994" s="2">
        <f>COUNTIFS('Все позиции'!$H$2:$H$10401,A2994,'Все позиции'!$L$2:$L$10401,B2994)</f>
        <v>1</v>
      </c>
      <c r="D2994" s="2">
        <f>SUMIFS('Все позиции'!$K$2:$K$10401,'Все позиции'!$H$2:$H$10401,A2994,'Все позиции'!$L$2:$L$10401,B2994)</f>
        <v>555</v>
      </c>
      <c r="E2994" s="4">
        <f>SUMIFS('Все позиции'!$P$2:$P$10401,'Все позиции'!$H$2:$H$10401,A2994,'Все позиции'!$L$2:$L$10401,B2994)</f>
        <v>323992.34999999998</v>
      </c>
      <c r="F2994" s="2">
        <f>COUNTIFS('Все позиции'!$H$2:$H$10401,A2994,'Все позиции'!$L$2:$L$10401,B2994,'Все позиции'!$F$2:$F$10401,"&lt;&gt;")</f>
        <v>0</v>
      </c>
      <c r="G2994" s="2" t="str">
        <f t="shared" si="46"/>
        <v>нет</v>
      </c>
    </row>
    <row r="2995" spans="1:7" x14ac:dyDescent="0.25">
      <c r="A2995" s="2" t="s">
        <v>197</v>
      </c>
      <c r="B2995" s="2" t="s">
        <v>21</v>
      </c>
      <c r="C2995" s="2">
        <f>COUNTIFS('Все позиции'!$H$2:$H$10401,A2995,'Все позиции'!$L$2:$L$10401,B2995)</f>
        <v>1</v>
      </c>
      <c r="D2995" s="2">
        <f>SUMIFS('Все позиции'!$K$2:$K$10401,'Все позиции'!$H$2:$H$10401,A2995,'Все позиции'!$L$2:$L$10401,B2995)</f>
        <v>84</v>
      </c>
      <c r="E2995" s="4">
        <f>SUMIFS('Все позиции'!$P$2:$P$10401,'Все позиции'!$H$2:$H$10401,A2995,'Все позиции'!$L$2:$L$10401,B2995)</f>
        <v>364555.18</v>
      </c>
      <c r="F2995" s="2">
        <f>COUNTIFS('Все позиции'!$H$2:$H$10401,A2995,'Все позиции'!$L$2:$L$10401,B2995,'Все позиции'!$F$2:$F$10401,"&lt;&gt;")</f>
        <v>0</v>
      </c>
      <c r="G2995" s="2" t="str">
        <f t="shared" si="46"/>
        <v>нет</v>
      </c>
    </row>
    <row r="2996" spans="1:7" x14ac:dyDescent="0.25">
      <c r="A2996" s="2" t="s">
        <v>4844</v>
      </c>
      <c r="B2996" s="2" t="s">
        <v>23</v>
      </c>
      <c r="C2996" s="2">
        <f>COUNTIFS('Все позиции'!$H$2:$H$10401,A2996,'Все позиции'!$L$2:$L$10401,B2996)</f>
        <v>1</v>
      </c>
      <c r="D2996" s="2">
        <f>SUMIFS('Все позиции'!$K$2:$K$10401,'Все позиции'!$H$2:$H$10401,A2996,'Все позиции'!$L$2:$L$10401,B2996)</f>
        <v>15.8</v>
      </c>
      <c r="E2996" s="4">
        <f>SUMIFS('Все позиции'!$P$2:$P$10401,'Все позиции'!$H$2:$H$10401,A2996,'Все позиции'!$L$2:$L$10401,B2996)</f>
        <v>6903699.4000000004</v>
      </c>
      <c r="F2996" s="2">
        <f>COUNTIFS('Все позиции'!$H$2:$H$10401,A2996,'Все позиции'!$L$2:$L$10401,B2996,'Все позиции'!$F$2:$F$10401,"&lt;&gt;")</f>
        <v>0</v>
      </c>
      <c r="G2996" s="2" t="str">
        <f t="shared" si="46"/>
        <v>нет</v>
      </c>
    </row>
    <row r="2997" spans="1:7" x14ac:dyDescent="0.25">
      <c r="A2997" s="2" t="s">
        <v>7929</v>
      </c>
      <c r="B2997" s="2" t="s">
        <v>70</v>
      </c>
      <c r="C2997" s="2">
        <f>COUNTIFS('Все позиции'!$H$2:$H$10401,A2997,'Все позиции'!$L$2:$L$10401,B2997)</f>
        <v>1</v>
      </c>
      <c r="D2997" s="2">
        <f>SUMIFS('Все позиции'!$K$2:$K$10401,'Все позиции'!$H$2:$H$10401,A2997,'Все позиции'!$L$2:$L$10401,B2997)</f>
        <v>470.9</v>
      </c>
      <c r="E2997" s="4">
        <f>SUMIFS('Все позиции'!$P$2:$P$10401,'Все позиции'!$H$2:$H$10401,A2997,'Все позиции'!$L$2:$L$10401,B2997)</f>
        <v>57323.41</v>
      </c>
      <c r="F2997" s="2">
        <f>COUNTIFS('Все позиции'!$H$2:$H$10401,A2997,'Все позиции'!$L$2:$L$10401,B2997,'Все позиции'!$F$2:$F$10401,"&lt;&gt;")</f>
        <v>1</v>
      </c>
      <c r="G2997" s="2" t="str">
        <f t="shared" si="46"/>
        <v>да</v>
      </c>
    </row>
    <row r="2998" spans="1:7" x14ac:dyDescent="0.25">
      <c r="A2998" s="2" t="s">
        <v>6795</v>
      </c>
      <c r="B2998" s="2" t="s">
        <v>38</v>
      </c>
      <c r="C2998" s="2">
        <f>COUNTIFS('Все позиции'!$H$2:$H$10401,A2998,'Все позиции'!$L$2:$L$10401,B2998)</f>
        <v>1</v>
      </c>
      <c r="D2998" s="2">
        <f>SUMIFS('Все позиции'!$K$2:$K$10401,'Все позиции'!$H$2:$H$10401,A2998,'Все позиции'!$L$2:$L$10401,B2998)</f>
        <v>1</v>
      </c>
      <c r="E2998" s="4">
        <f>SUMIFS('Все позиции'!$P$2:$P$10401,'Все позиции'!$H$2:$H$10401,A2998,'Все позиции'!$L$2:$L$10401,B2998)</f>
        <v>247.05</v>
      </c>
      <c r="F2998" s="2">
        <f>COUNTIFS('Все позиции'!$H$2:$H$10401,A2998,'Все позиции'!$L$2:$L$10401,B2998,'Все позиции'!$F$2:$F$10401,"&lt;&gt;")</f>
        <v>0</v>
      </c>
      <c r="G2998" s="2" t="str">
        <f t="shared" si="46"/>
        <v>нет</v>
      </c>
    </row>
    <row r="2999" spans="1:7" x14ac:dyDescent="0.25">
      <c r="A2999" s="2" t="s">
        <v>6849</v>
      </c>
      <c r="B2999" s="2" t="s">
        <v>38</v>
      </c>
      <c r="C2999" s="2">
        <f>COUNTIFS('Все позиции'!$H$2:$H$10401,A2999,'Все позиции'!$L$2:$L$10401,B2999)</f>
        <v>1</v>
      </c>
      <c r="D2999" s="2">
        <f>SUMIFS('Все позиции'!$K$2:$K$10401,'Все позиции'!$H$2:$H$10401,A2999,'Все позиции'!$L$2:$L$10401,B2999)</f>
        <v>1</v>
      </c>
      <c r="E2999" s="4">
        <f>SUMIFS('Все позиции'!$P$2:$P$10401,'Все позиции'!$H$2:$H$10401,A2999,'Все позиции'!$L$2:$L$10401,B2999)</f>
        <v>1073.5999999999999</v>
      </c>
      <c r="F2999" s="2">
        <f>COUNTIFS('Все позиции'!$H$2:$H$10401,A2999,'Все позиции'!$L$2:$L$10401,B2999,'Все позиции'!$F$2:$F$10401,"&lt;&gt;")</f>
        <v>0</v>
      </c>
      <c r="G2999" s="2" t="str">
        <f t="shared" si="46"/>
        <v>нет</v>
      </c>
    </row>
    <row r="3000" spans="1:7" x14ac:dyDescent="0.25">
      <c r="A3000" s="2" t="s">
        <v>7549</v>
      </c>
      <c r="B3000" s="2" t="s">
        <v>38</v>
      </c>
      <c r="C3000" s="2">
        <f>COUNTIFS('Все позиции'!$H$2:$H$10401,A3000,'Все позиции'!$L$2:$L$10401,B3000)</f>
        <v>1</v>
      </c>
      <c r="D3000" s="2">
        <f>SUMIFS('Все позиции'!$K$2:$K$10401,'Все позиции'!$H$2:$H$10401,A3000,'Все позиции'!$L$2:$L$10401,B3000)</f>
        <v>4</v>
      </c>
      <c r="E3000" s="4">
        <f>SUMIFS('Все позиции'!$P$2:$P$10401,'Все позиции'!$H$2:$H$10401,A3000,'Все позиции'!$L$2:$L$10401,B3000)</f>
        <v>4362.4799999999996</v>
      </c>
      <c r="F3000" s="2">
        <f>COUNTIFS('Все позиции'!$H$2:$H$10401,A3000,'Все позиции'!$L$2:$L$10401,B3000,'Все позиции'!$F$2:$F$10401,"&lt;&gt;")</f>
        <v>1</v>
      </c>
      <c r="G3000" s="2" t="str">
        <f t="shared" si="46"/>
        <v>да</v>
      </c>
    </row>
    <row r="3001" spans="1:7" x14ac:dyDescent="0.25">
      <c r="A3001" s="2" t="s">
        <v>7551</v>
      </c>
      <c r="B3001" s="2" t="s">
        <v>21</v>
      </c>
      <c r="C3001" s="2">
        <f>COUNTIFS('Все позиции'!$H$2:$H$10401,A3001,'Все позиции'!$L$2:$L$10401,B3001)</f>
        <v>1</v>
      </c>
      <c r="D3001" s="2">
        <f>SUMIFS('Все позиции'!$K$2:$K$10401,'Все позиции'!$H$2:$H$10401,A3001,'Все позиции'!$L$2:$L$10401,B3001)</f>
        <v>121</v>
      </c>
      <c r="E3001" s="4">
        <f>SUMIFS('Все позиции'!$P$2:$P$10401,'Все позиции'!$H$2:$H$10401,A3001,'Все позиции'!$L$2:$L$10401,B3001)</f>
        <v>104618.29</v>
      </c>
      <c r="F3001" s="2">
        <f>COUNTIFS('Все позиции'!$H$2:$H$10401,A3001,'Все позиции'!$L$2:$L$10401,B3001,'Все позиции'!$F$2:$F$10401,"&lt;&gt;")</f>
        <v>1</v>
      </c>
      <c r="G3001" s="2" t="str">
        <f t="shared" si="46"/>
        <v>да</v>
      </c>
    </row>
    <row r="3002" spans="1:7" x14ac:dyDescent="0.25">
      <c r="A3002" s="2" t="s">
        <v>2291</v>
      </c>
      <c r="B3002" s="2" t="s">
        <v>38</v>
      </c>
      <c r="C3002" s="2">
        <f>COUNTIFS('Все позиции'!$H$2:$H$10401,A3002,'Все позиции'!$L$2:$L$10401,B3002)</f>
        <v>3</v>
      </c>
      <c r="D3002" s="2">
        <f>SUMIFS('Все позиции'!$K$2:$K$10401,'Все позиции'!$H$2:$H$10401,A3002,'Все позиции'!$L$2:$L$10401,B3002)</f>
        <v>52</v>
      </c>
      <c r="E3002" s="4">
        <f>SUMIFS('Все позиции'!$P$2:$P$10401,'Все позиции'!$H$2:$H$10401,A3002,'Все позиции'!$L$2:$L$10401,B3002)</f>
        <v>62552.540000000008</v>
      </c>
      <c r="F3002" s="2">
        <f>COUNTIFS('Все позиции'!$H$2:$H$10401,A3002,'Все позиции'!$L$2:$L$10401,B3002,'Все позиции'!$F$2:$F$10401,"&lt;&gt;")</f>
        <v>1</v>
      </c>
      <c r="G3002" s="2" t="str">
        <f t="shared" si="46"/>
        <v>да</v>
      </c>
    </row>
    <row r="3003" spans="1:7" x14ac:dyDescent="0.25">
      <c r="A3003" s="2" t="s">
        <v>7930</v>
      </c>
      <c r="B3003" s="2" t="s">
        <v>38</v>
      </c>
      <c r="C3003" s="2">
        <f>COUNTIFS('Все позиции'!$H$2:$H$10401,A3003,'Все позиции'!$L$2:$L$10401,B3003)</f>
        <v>1</v>
      </c>
      <c r="D3003" s="2">
        <f>SUMIFS('Все позиции'!$K$2:$K$10401,'Все позиции'!$H$2:$H$10401,A3003,'Все позиции'!$L$2:$L$10401,B3003)</f>
        <v>10</v>
      </c>
      <c r="E3003" s="4">
        <f>SUMIFS('Все позиции'!$P$2:$P$10401,'Все позиции'!$H$2:$H$10401,A3003,'Все позиции'!$L$2:$L$10401,B3003)</f>
        <v>0</v>
      </c>
      <c r="F3003" s="2">
        <f>COUNTIFS('Все позиции'!$H$2:$H$10401,A3003,'Все позиции'!$L$2:$L$10401,B3003,'Все позиции'!$F$2:$F$10401,"&lt;&gt;")</f>
        <v>1</v>
      </c>
      <c r="G3003" s="2" t="str">
        <f t="shared" si="46"/>
        <v>да</v>
      </c>
    </row>
    <row r="3004" spans="1:7" x14ac:dyDescent="0.25">
      <c r="A3004" s="2" t="s">
        <v>6004</v>
      </c>
      <c r="B3004" s="2" t="s">
        <v>38</v>
      </c>
      <c r="C3004" s="2">
        <f>COUNTIFS('Все позиции'!$H$2:$H$10401,A3004,'Все позиции'!$L$2:$L$10401,B3004)</f>
        <v>1</v>
      </c>
      <c r="D3004" s="2">
        <f>SUMIFS('Все позиции'!$K$2:$K$10401,'Все позиции'!$H$2:$H$10401,A3004,'Все позиции'!$L$2:$L$10401,B3004)</f>
        <v>50</v>
      </c>
      <c r="E3004" s="4">
        <f>SUMIFS('Все позиции'!$P$2:$P$10401,'Все позиции'!$H$2:$H$10401,A3004,'Все позиции'!$L$2:$L$10401,B3004)</f>
        <v>23400.21</v>
      </c>
      <c r="F3004" s="2">
        <f>COUNTIFS('Все позиции'!$H$2:$H$10401,A3004,'Все позиции'!$L$2:$L$10401,B3004,'Все позиции'!$F$2:$F$10401,"&lt;&gt;")</f>
        <v>1</v>
      </c>
      <c r="G3004" s="2" t="str">
        <f t="shared" si="46"/>
        <v>да</v>
      </c>
    </row>
    <row r="3005" spans="1:7" x14ac:dyDescent="0.25">
      <c r="A3005" s="2" t="s">
        <v>4126</v>
      </c>
      <c r="B3005" s="2" t="s">
        <v>204</v>
      </c>
      <c r="C3005" s="2">
        <f>COUNTIFS('Все позиции'!$H$2:$H$10401,A3005,'Все позиции'!$L$2:$L$10401,B3005)</f>
        <v>1</v>
      </c>
      <c r="D3005" s="2">
        <f>SUMIFS('Все позиции'!$K$2:$K$10401,'Все позиции'!$H$2:$H$10401,A3005,'Все позиции'!$L$2:$L$10401,B3005)</f>
        <v>150</v>
      </c>
      <c r="E3005" s="4">
        <f>SUMIFS('Все позиции'!$P$2:$P$10401,'Все позиции'!$H$2:$H$10401,A3005,'Все позиции'!$L$2:$L$10401,B3005)</f>
        <v>118035</v>
      </c>
      <c r="F3005" s="2">
        <f>COUNTIFS('Все позиции'!$H$2:$H$10401,A3005,'Все позиции'!$L$2:$L$10401,B3005,'Все позиции'!$F$2:$F$10401,"&lt;&gt;")</f>
        <v>0</v>
      </c>
      <c r="G3005" s="2" t="str">
        <f t="shared" si="46"/>
        <v>нет</v>
      </c>
    </row>
    <row r="3006" spans="1:7" x14ac:dyDescent="0.25">
      <c r="A3006" s="2" t="s">
        <v>7137</v>
      </c>
      <c r="B3006" s="2" t="s">
        <v>21</v>
      </c>
      <c r="C3006" s="2">
        <f>COUNTIFS('Все позиции'!$H$2:$H$10401,A3006,'Все позиции'!$L$2:$L$10401,B3006)</f>
        <v>1</v>
      </c>
      <c r="D3006" s="2">
        <f>SUMIFS('Все позиции'!$K$2:$K$10401,'Все позиции'!$H$2:$H$10401,A3006,'Все позиции'!$L$2:$L$10401,B3006)</f>
        <v>30</v>
      </c>
      <c r="E3006" s="4">
        <f>SUMIFS('Все позиции'!$P$2:$P$10401,'Все позиции'!$H$2:$H$10401,A3006,'Все позиции'!$L$2:$L$10401,B3006)</f>
        <v>642.70000000000005</v>
      </c>
      <c r="F3006" s="2">
        <f>COUNTIFS('Все позиции'!$H$2:$H$10401,A3006,'Все позиции'!$L$2:$L$10401,B3006,'Все позиции'!$F$2:$F$10401,"&lt;&gt;")</f>
        <v>1</v>
      </c>
      <c r="G3006" s="2" t="str">
        <f t="shared" si="46"/>
        <v>да</v>
      </c>
    </row>
    <row r="3007" spans="1:7" x14ac:dyDescent="0.25">
      <c r="A3007" s="2" t="s">
        <v>6800</v>
      </c>
      <c r="B3007" s="2" t="s">
        <v>21</v>
      </c>
      <c r="C3007" s="2">
        <f>COUNTIFS('Все позиции'!$H$2:$H$10401,A3007,'Все позиции'!$L$2:$L$10401,B3007)</f>
        <v>1</v>
      </c>
      <c r="D3007" s="2">
        <f>SUMIFS('Все позиции'!$K$2:$K$10401,'Все позиции'!$H$2:$H$10401,A3007,'Все позиции'!$L$2:$L$10401,B3007)</f>
        <v>1</v>
      </c>
      <c r="E3007" s="4">
        <f>SUMIFS('Все позиции'!$P$2:$P$10401,'Все позиции'!$H$2:$H$10401,A3007,'Все позиции'!$L$2:$L$10401,B3007)</f>
        <v>640.5</v>
      </c>
      <c r="F3007" s="2">
        <f>COUNTIFS('Все позиции'!$H$2:$H$10401,A3007,'Все позиции'!$L$2:$L$10401,B3007,'Все позиции'!$F$2:$F$10401,"&lt;&gt;")</f>
        <v>0</v>
      </c>
      <c r="G3007" s="2" t="str">
        <f t="shared" si="46"/>
        <v>нет</v>
      </c>
    </row>
    <row r="3008" spans="1:7" x14ac:dyDescent="0.25">
      <c r="A3008" s="2" t="s">
        <v>6801</v>
      </c>
      <c r="B3008" s="2" t="s">
        <v>320</v>
      </c>
      <c r="C3008" s="2">
        <f>COUNTIFS('Все позиции'!$H$2:$H$10401,A3008,'Все позиции'!$L$2:$L$10401,B3008)</f>
        <v>2</v>
      </c>
      <c r="D3008" s="2">
        <f>SUMIFS('Все позиции'!$K$2:$K$10401,'Все позиции'!$H$2:$H$10401,A3008,'Все позиции'!$L$2:$L$10401,B3008)</f>
        <v>62.77</v>
      </c>
      <c r="E3008" s="4">
        <f>SUMIFS('Все позиции'!$P$2:$P$10401,'Все позиции'!$H$2:$H$10401,A3008,'Все позиции'!$L$2:$L$10401,B3008)</f>
        <v>34195.380000000005</v>
      </c>
      <c r="F3008" s="2">
        <f>COUNTIFS('Все позиции'!$H$2:$H$10401,A3008,'Все позиции'!$L$2:$L$10401,B3008,'Все позиции'!$F$2:$F$10401,"&lt;&gt;")</f>
        <v>1</v>
      </c>
      <c r="G3008" s="2" t="str">
        <f t="shared" si="46"/>
        <v>да</v>
      </c>
    </row>
    <row r="3009" spans="1:7" x14ac:dyDescent="0.25">
      <c r="A3009" s="2" t="s">
        <v>5853</v>
      </c>
      <c r="B3009" s="2" t="s">
        <v>38</v>
      </c>
      <c r="C3009" s="2">
        <f>COUNTIFS('Все позиции'!$H$2:$H$10401,A3009,'Все позиции'!$L$2:$L$10401,B3009)</f>
        <v>1</v>
      </c>
      <c r="D3009" s="2">
        <f>SUMIFS('Все позиции'!$K$2:$K$10401,'Все позиции'!$H$2:$H$10401,A3009,'Все позиции'!$L$2:$L$10401,B3009)</f>
        <v>4</v>
      </c>
      <c r="E3009" s="4">
        <f>SUMIFS('Все позиции'!$P$2:$P$10401,'Все позиции'!$H$2:$H$10401,A3009,'Все позиции'!$L$2:$L$10401,B3009)</f>
        <v>8908.68</v>
      </c>
      <c r="F3009" s="2">
        <f>COUNTIFS('Все позиции'!$H$2:$H$10401,A3009,'Все позиции'!$L$2:$L$10401,B3009,'Все позиции'!$F$2:$F$10401,"&lt;&gt;")</f>
        <v>1</v>
      </c>
      <c r="G3009" s="2" t="str">
        <f t="shared" si="46"/>
        <v>да</v>
      </c>
    </row>
    <row r="3010" spans="1:7" x14ac:dyDescent="0.25">
      <c r="A3010" s="2" t="s">
        <v>795</v>
      </c>
      <c r="B3010" s="2" t="s">
        <v>204</v>
      </c>
      <c r="C3010" s="2">
        <f>COUNTIFS('Все позиции'!$H$2:$H$10401,A3010,'Все позиции'!$L$2:$L$10401,B3010)</f>
        <v>2</v>
      </c>
      <c r="D3010" s="2">
        <f>SUMIFS('Все позиции'!$K$2:$K$10401,'Все позиции'!$H$2:$H$10401,A3010,'Все позиции'!$L$2:$L$10401,B3010)</f>
        <v>585</v>
      </c>
      <c r="E3010" s="4">
        <f>SUMIFS('Все позиции'!$P$2:$P$10401,'Все позиции'!$H$2:$H$10401,A3010,'Все позиции'!$L$2:$L$10401,B3010)</f>
        <v>228156.78</v>
      </c>
      <c r="F3010" s="2">
        <f>COUNTIFS('Все позиции'!$H$2:$H$10401,A3010,'Все позиции'!$L$2:$L$10401,B3010,'Все позиции'!$F$2:$F$10401,"&lt;&gt;")</f>
        <v>0</v>
      </c>
      <c r="G3010" s="2" t="str">
        <f t="shared" ref="G3010:G3073" si="47">IF(F3010&gt;0,"да","нет")</f>
        <v>нет</v>
      </c>
    </row>
    <row r="3011" spans="1:7" x14ac:dyDescent="0.25">
      <c r="A3011" s="2" t="s">
        <v>4541</v>
      </c>
      <c r="B3011" s="2" t="s">
        <v>204</v>
      </c>
      <c r="C3011" s="2">
        <f>COUNTIFS('Все позиции'!$H$2:$H$10401,A3011,'Все позиции'!$L$2:$L$10401,B3011)</f>
        <v>2</v>
      </c>
      <c r="D3011" s="2">
        <f>SUMIFS('Все позиции'!$K$2:$K$10401,'Все позиции'!$H$2:$H$10401,A3011,'Все позиции'!$L$2:$L$10401,B3011)</f>
        <v>500</v>
      </c>
      <c r="E3011" s="4">
        <f>SUMIFS('Все позиции'!$P$2:$P$10401,'Все позиции'!$H$2:$H$10401,A3011,'Все позиции'!$L$2:$L$10401,B3011)</f>
        <v>1206519</v>
      </c>
      <c r="F3011" s="2">
        <f>COUNTIFS('Все позиции'!$H$2:$H$10401,A3011,'Все позиции'!$L$2:$L$10401,B3011,'Все позиции'!$F$2:$F$10401,"&lt;&gt;")</f>
        <v>0</v>
      </c>
      <c r="G3011" s="2" t="str">
        <f t="shared" si="47"/>
        <v>нет</v>
      </c>
    </row>
    <row r="3012" spans="1:7" x14ac:dyDescent="0.25">
      <c r="A3012" s="2" t="s">
        <v>8951</v>
      </c>
      <c r="B3012" s="2" t="s">
        <v>38</v>
      </c>
      <c r="C3012" s="2">
        <f>COUNTIFS('Все позиции'!$H$2:$H$10401,A3012,'Все позиции'!$L$2:$L$10401,B3012)</f>
        <v>1</v>
      </c>
      <c r="D3012" s="2">
        <f>SUMIFS('Все позиции'!$K$2:$K$10401,'Все позиции'!$H$2:$H$10401,A3012,'Все позиции'!$L$2:$L$10401,B3012)</f>
        <v>1</v>
      </c>
      <c r="E3012" s="4">
        <f>SUMIFS('Все позиции'!$P$2:$P$10401,'Все позиции'!$H$2:$H$10401,A3012,'Все позиции'!$L$2:$L$10401,B3012)</f>
        <v>2199.66</v>
      </c>
      <c r="F3012" s="2">
        <f>COUNTIFS('Все позиции'!$H$2:$H$10401,A3012,'Все позиции'!$L$2:$L$10401,B3012,'Все позиции'!$F$2:$F$10401,"&lt;&gt;")</f>
        <v>1</v>
      </c>
      <c r="G3012" s="2" t="str">
        <f t="shared" si="47"/>
        <v>да</v>
      </c>
    </row>
    <row r="3013" spans="1:7" x14ac:dyDescent="0.25">
      <c r="A3013" s="2" t="s">
        <v>3075</v>
      </c>
      <c r="B3013" s="2" t="s">
        <v>21</v>
      </c>
      <c r="C3013" s="2">
        <f>COUNTIFS('Все позиции'!$H$2:$H$10401,A3013,'Все позиции'!$L$2:$L$10401,B3013)</f>
        <v>1</v>
      </c>
      <c r="D3013" s="2">
        <f>SUMIFS('Все позиции'!$K$2:$K$10401,'Все позиции'!$H$2:$H$10401,A3013,'Все позиции'!$L$2:$L$10401,B3013)</f>
        <v>2</v>
      </c>
      <c r="E3013" s="4">
        <f>SUMIFS('Все позиции'!$P$2:$P$10401,'Все позиции'!$H$2:$H$10401,A3013,'Все позиции'!$L$2:$L$10401,B3013)</f>
        <v>21749.99</v>
      </c>
      <c r="F3013" s="2">
        <f>COUNTIFS('Все позиции'!$H$2:$H$10401,A3013,'Все позиции'!$L$2:$L$10401,B3013,'Все позиции'!$F$2:$F$10401,"&lt;&gt;")</f>
        <v>0</v>
      </c>
      <c r="G3013" s="2" t="str">
        <f t="shared" si="47"/>
        <v>нет</v>
      </c>
    </row>
    <row r="3014" spans="1:7" x14ac:dyDescent="0.25">
      <c r="A3014" s="2" t="s">
        <v>3074</v>
      </c>
      <c r="B3014" s="2" t="s">
        <v>21</v>
      </c>
      <c r="C3014" s="2">
        <f>COUNTIFS('Все позиции'!$H$2:$H$10401,A3014,'Все позиции'!$L$2:$L$10401,B3014)</f>
        <v>1</v>
      </c>
      <c r="D3014" s="2">
        <f>SUMIFS('Все позиции'!$K$2:$K$10401,'Все позиции'!$H$2:$H$10401,A3014,'Все позиции'!$L$2:$L$10401,B3014)</f>
        <v>2</v>
      </c>
      <c r="E3014" s="4">
        <f>SUMIFS('Все позиции'!$P$2:$P$10401,'Все позиции'!$H$2:$H$10401,A3014,'Все позиции'!$L$2:$L$10401,B3014)</f>
        <v>23250</v>
      </c>
      <c r="F3014" s="2">
        <f>COUNTIFS('Все позиции'!$H$2:$H$10401,A3014,'Все позиции'!$L$2:$L$10401,B3014,'Все позиции'!$F$2:$F$10401,"&lt;&gt;")</f>
        <v>0</v>
      </c>
      <c r="G3014" s="2" t="str">
        <f t="shared" si="47"/>
        <v>нет</v>
      </c>
    </row>
    <row r="3015" spans="1:7" x14ac:dyDescent="0.25">
      <c r="A3015" s="2" t="s">
        <v>5592</v>
      </c>
      <c r="B3015" s="2" t="s">
        <v>320</v>
      </c>
      <c r="C3015" s="2">
        <f>COUNTIFS('Все позиции'!$H$2:$H$10401,A3015,'Все позиции'!$L$2:$L$10401,B3015)</f>
        <v>1</v>
      </c>
      <c r="D3015" s="2">
        <f>SUMIFS('Все позиции'!$K$2:$K$10401,'Все позиции'!$H$2:$H$10401,A3015,'Все позиции'!$L$2:$L$10401,B3015)</f>
        <v>37.200000000000003</v>
      </c>
      <c r="E3015" s="4">
        <f>SUMIFS('Все позиции'!$P$2:$P$10401,'Все позиции'!$H$2:$H$10401,A3015,'Все позиции'!$L$2:$L$10401,B3015)</f>
        <v>33301.410000000003</v>
      </c>
      <c r="F3015" s="2">
        <f>COUNTIFS('Все позиции'!$H$2:$H$10401,A3015,'Все позиции'!$L$2:$L$10401,B3015,'Все позиции'!$F$2:$F$10401,"&lt;&gt;")</f>
        <v>1</v>
      </c>
      <c r="G3015" s="2" t="str">
        <f t="shared" si="47"/>
        <v>да</v>
      </c>
    </row>
    <row r="3016" spans="1:7" x14ac:dyDescent="0.25">
      <c r="A3016" s="2" t="s">
        <v>7176</v>
      </c>
      <c r="B3016" s="2" t="s">
        <v>320</v>
      </c>
      <c r="C3016" s="2">
        <f>COUNTIFS('Все позиции'!$H$2:$H$10401,A3016,'Все позиции'!$L$2:$L$10401,B3016)</f>
        <v>1</v>
      </c>
      <c r="D3016" s="2">
        <f>SUMIFS('Все позиции'!$K$2:$K$10401,'Все позиции'!$H$2:$H$10401,A3016,'Все позиции'!$L$2:$L$10401,B3016)</f>
        <v>29.4</v>
      </c>
      <c r="E3016" s="4">
        <f>SUMIFS('Все позиции'!$P$2:$P$10401,'Все позиции'!$H$2:$H$10401,A3016,'Все позиции'!$L$2:$L$10401,B3016)</f>
        <v>43947.27</v>
      </c>
      <c r="F3016" s="2">
        <f>COUNTIFS('Все позиции'!$H$2:$H$10401,A3016,'Все позиции'!$L$2:$L$10401,B3016,'Все позиции'!$F$2:$F$10401,"&lt;&gt;")</f>
        <v>1</v>
      </c>
      <c r="G3016" s="2" t="str">
        <f t="shared" si="47"/>
        <v>да</v>
      </c>
    </row>
    <row r="3017" spans="1:7" x14ac:dyDescent="0.25">
      <c r="A3017" s="2" t="s">
        <v>4037</v>
      </c>
      <c r="B3017" s="2" t="s">
        <v>21</v>
      </c>
      <c r="C3017" s="2">
        <f>COUNTIFS('Все позиции'!$H$2:$H$10401,A3017,'Все позиции'!$L$2:$L$10401,B3017)</f>
        <v>1</v>
      </c>
      <c r="D3017" s="2">
        <f>SUMIFS('Все позиции'!$K$2:$K$10401,'Все позиции'!$H$2:$H$10401,A3017,'Все позиции'!$L$2:$L$10401,B3017)</f>
        <v>2</v>
      </c>
      <c r="E3017" s="4">
        <f>SUMIFS('Все позиции'!$P$2:$P$10401,'Все позиции'!$H$2:$H$10401,A3017,'Все позиции'!$L$2:$L$10401,B3017)</f>
        <v>2928</v>
      </c>
      <c r="F3017" s="2">
        <f>COUNTIFS('Все позиции'!$H$2:$H$10401,A3017,'Все позиции'!$L$2:$L$10401,B3017,'Все позиции'!$F$2:$F$10401,"&lt;&gt;")</f>
        <v>0</v>
      </c>
      <c r="G3017" s="2" t="str">
        <f t="shared" si="47"/>
        <v>нет</v>
      </c>
    </row>
    <row r="3018" spans="1:7" x14ac:dyDescent="0.25">
      <c r="A3018" s="2" t="s">
        <v>4035</v>
      </c>
      <c r="B3018" s="2" t="s">
        <v>21</v>
      </c>
      <c r="C3018" s="2">
        <f>COUNTIFS('Все позиции'!$H$2:$H$10401,A3018,'Все позиции'!$L$2:$L$10401,B3018)</f>
        <v>1</v>
      </c>
      <c r="D3018" s="2">
        <f>SUMIFS('Все позиции'!$K$2:$K$10401,'Все позиции'!$H$2:$H$10401,A3018,'Все позиции'!$L$2:$L$10401,B3018)</f>
        <v>2</v>
      </c>
      <c r="E3018" s="4">
        <f>SUMIFS('Все позиции'!$P$2:$P$10401,'Все позиции'!$H$2:$H$10401,A3018,'Все позиции'!$L$2:$L$10401,B3018)</f>
        <v>2928</v>
      </c>
      <c r="F3018" s="2">
        <f>COUNTIFS('Все позиции'!$H$2:$H$10401,A3018,'Все позиции'!$L$2:$L$10401,B3018,'Все позиции'!$F$2:$F$10401,"&lt;&gt;")</f>
        <v>0</v>
      </c>
      <c r="G3018" s="2" t="str">
        <f t="shared" si="47"/>
        <v>нет</v>
      </c>
    </row>
    <row r="3019" spans="1:7" x14ac:dyDescent="0.25">
      <c r="A3019" s="2" t="s">
        <v>646</v>
      </c>
      <c r="B3019" s="2" t="s">
        <v>21</v>
      </c>
      <c r="C3019" s="2">
        <f>COUNTIFS('Все позиции'!$H$2:$H$10401,A3019,'Все позиции'!$L$2:$L$10401,B3019)</f>
        <v>1</v>
      </c>
      <c r="D3019" s="2">
        <f>SUMIFS('Все позиции'!$K$2:$K$10401,'Все позиции'!$H$2:$H$10401,A3019,'Все позиции'!$L$2:$L$10401,B3019)</f>
        <v>48</v>
      </c>
      <c r="E3019" s="4">
        <f>SUMIFS('Все позиции'!$P$2:$P$10401,'Все позиции'!$H$2:$H$10401,A3019,'Все позиции'!$L$2:$L$10401,B3019)</f>
        <v>6060.96</v>
      </c>
      <c r="F3019" s="2">
        <f>COUNTIFS('Все позиции'!$H$2:$H$10401,A3019,'Все позиции'!$L$2:$L$10401,B3019,'Все позиции'!$F$2:$F$10401,"&lt;&gt;")</f>
        <v>0</v>
      </c>
      <c r="G3019" s="2" t="str">
        <f t="shared" si="47"/>
        <v>нет</v>
      </c>
    </row>
    <row r="3020" spans="1:7" x14ac:dyDescent="0.25">
      <c r="A3020" s="2" t="s">
        <v>7423</v>
      </c>
      <c r="B3020" s="2" t="s">
        <v>21</v>
      </c>
      <c r="C3020" s="2">
        <f>COUNTIFS('Все позиции'!$H$2:$H$10401,A3020,'Все позиции'!$L$2:$L$10401,B3020)</f>
        <v>1</v>
      </c>
      <c r="D3020" s="2">
        <f>SUMIFS('Все позиции'!$K$2:$K$10401,'Все позиции'!$H$2:$H$10401,A3020,'Все позиции'!$L$2:$L$10401,B3020)</f>
        <v>17.5</v>
      </c>
      <c r="E3020" s="4">
        <f>SUMIFS('Все позиции'!$P$2:$P$10401,'Все позиции'!$H$2:$H$10401,A3020,'Все позиции'!$L$2:$L$10401,B3020)</f>
        <v>1485.96</v>
      </c>
      <c r="F3020" s="2">
        <f>COUNTIFS('Все позиции'!$H$2:$H$10401,A3020,'Все позиции'!$L$2:$L$10401,B3020,'Все позиции'!$F$2:$F$10401,"&lt;&gt;")</f>
        <v>1</v>
      </c>
      <c r="G3020" s="2" t="str">
        <f t="shared" si="47"/>
        <v>да</v>
      </c>
    </row>
    <row r="3021" spans="1:7" x14ac:dyDescent="0.25">
      <c r="A3021" s="2" t="s">
        <v>5593</v>
      </c>
      <c r="B3021" s="2" t="s">
        <v>38</v>
      </c>
      <c r="C3021" s="2">
        <f>COUNTIFS('Все позиции'!$H$2:$H$10401,A3021,'Все позиции'!$L$2:$L$10401,B3021)</f>
        <v>1</v>
      </c>
      <c r="D3021" s="2">
        <f>SUMIFS('Все позиции'!$K$2:$K$10401,'Все позиции'!$H$2:$H$10401,A3021,'Все позиции'!$L$2:$L$10401,B3021)</f>
        <v>3</v>
      </c>
      <c r="E3021" s="4">
        <f>SUMIFS('Все позиции'!$P$2:$P$10401,'Все позиции'!$H$2:$H$10401,A3021,'Все позиции'!$L$2:$L$10401,B3021)</f>
        <v>0</v>
      </c>
      <c r="F3021" s="2">
        <f>COUNTIFS('Все позиции'!$H$2:$H$10401,A3021,'Все позиции'!$L$2:$L$10401,B3021,'Все позиции'!$F$2:$F$10401,"&lt;&gt;")</f>
        <v>1</v>
      </c>
      <c r="G3021" s="2" t="str">
        <f t="shared" si="47"/>
        <v>да</v>
      </c>
    </row>
    <row r="3022" spans="1:7" x14ac:dyDescent="0.25">
      <c r="A3022" s="2" t="s">
        <v>6323</v>
      </c>
      <c r="B3022" s="2" t="s">
        <v>38</v>
      </c>
      <c r="C3022" s="2">
        <f>COUNTIFS('Все позиции'!$H$2:$H$10401,A3022,'Все позиции'!$L$2:$L$10401,B3022)</f>
        <v>2</v>
      </c>
      <c r="D3022" s="2">
        <f>SUMIFS('Все позиции'!$K$2:$K$10401,'Все позиции'!$H$2:$H$10401,A3022,'Все позиции'!$L$2:$L$10401,B3022)</f>
        <v>10</v>
      </c>
      <c r="E3022" s="4">
        <f>SUMIFS('Все позиции'!$P$2:$P$10401,'Все позиции'!$H$2:$H$10401,A3022,'Все позиции'!$L$2:$L$10401,B3022)</f>
        <v>25874.980000000003</v>
      </c>
      <c r="F3022" s="2">
        <f>COUNTIFS('Все позиции'!$H$2:$H$10401,A3022,'Все позиции'!$L$2:$L$10401,B3022,'Все позиции'!$F$2:$F$10401,"&lt;&gt;")</f>
        <v>2</v>
      </c>
      <c r="G3022" s="2" t="str">
        <f t="shared" si="47"/>
        <v>да</v>
      </c>
    </row>
    <row r="3023" spans="1:7" x14ac:dyDescent="0.25">
      <c r="A3023" s="2" t="s">
        <v>7138</v>
      </c>
      <c r="B3023" s="2" t="s">
        <v>38</v>
      </c>
      <c r="C3023" s="2">
        <f>COUNTIFS('Все позиции'!$H$2:$H$10401,A3023,'Все позиции'!$L$2:$L$10401,B3023)</f>
        <v>1</v>
      </c>
      <c r="D3023" s="2">
        <f>SUMIFS('Все позиции'!$K$2:$K$10401,'Все позиции'!$H$2:$H$10401,A3023,'Все позиции'!$L$2:$L$10401,B3023)</f>
        <v>1</v>
      </c>
      <c r="E3023" s="4">
        <f>SUMIFS('Все позиции'!$P$2:$P$10401,'Все позиции'!$H$2:$H$10401,A3023,'Все позиции'!$L$2:$L$10401,B3023)</f>
        <v>2479.1999999999998</v>
      </c>
      <c r="F3023" s="2">
        <f>COUNTIFS('Все позиции'!$H$2:$H$10401,A3023,'Все позиции'!$L$2:$L$10401,B3023,'Все позиции'!$F$2:$F$10401,"&lt;&gt;")</f>
        <v>1</v>
      </c>
      <c r="G3023" s="2" t="str">
        <f t="shared" si="47"/>
        <v>да</v>
      </c>
    </row>
    <row r="3024" spans="1:7" x14ac:dyDescent="0.25">
      <c r="A3024" s="2" t="s">
        <v>7139</v>
      </c>
      <c r="B3024" s="2" t="s">
        <v>21</v>
      </c>
      <c r="C3024" s="2">
        <f>COUNTIFS('Все позиции'!$H$2:$H$10401,A3024,'Все позиции'!$L$2:$L$10401,B3024)</f>
        <v>1</v>
      </c>
      <c r="D3024" s="2">
        <f>SUMIFS('Все позиции'!$K$2:$K$10401,'Все позиции'!$H$2:$H$10401,A3024,'Все позиции'!$L$2:$L$10401,B3024)</f>
        <v>15</v>
      </c>
      <c r="E3024" s="4">
        <f>SUMIFS('Все позиции'!$P$2:$P$10401,'Все позиции'!$H$2:$H$10401,A3024,'Все позиции'!$L$2:$L$10401,B3024)</f>
        <v>37187.980000000003</v>
      </c>
      <c r="F3024" s="2">
        <f>COUNTIFS('Все позиции'!$H$2:$H$10401,A3024,'Все позиции'!$L$2:$L$10401,B3024,'Все позиции'!$F$2:$F$10401,"&lt;&gt;")</f>
        <v>1</v>
      </c>
      <c r="G3024" s="2" t="str">
        <f t="shared" si="47"/>
        <v>да</v>
      </c>
    </row>
    <row r="3025" spans="1:7" x14ac:dyDescent="0.25">
      <c r="A3025" s="2" t="s">
        <v>8762</v>
      </c>
      <c r="B3025" s="2" t="s">
        <v>70</v>
      </c>
      <c r="C3025" s="2">
        <f>COUNTIFS('Все позиции'!$H$2:$H$10401,A3025,'Все позиции'!$L$2:$L$10401,B3025)</f>
        <v>1</v>
      </c>
      <c r="D3025" s="2">
        <f>SUMIFS('Все позиции'!$K$2:$K$10401,'Все позиции'!$H$2:$H$10401,A3025,'Все позиции'!$L$2:$L$10401,B3025)</f>
        <v>115.8</v>
      </c>
      <c r="E3025" s="4">
        <f>SUMIFS('Все позиции'!$P$2:$P$10401,'Все позиции'!$H$2:$H$10401,A3025,'Все позиции'!$L$2:$L$10401,B3025)</f>
        <v>214598.24</v>
      </c>
      <c r="F3025" s="2">
        <f>COUNTIFS('Все позиции'!$H$2:$H$10401,A3025,'Все позиции'!$L$2:$L$10401,B3025,'Все позиции'!$F$2:$F$10401,"&lt;&gt;")</f>
        <v>1</v>
      </c>
      <c r="G3025" s="2" t="str">
        <f t="shared" si="47"/>
        <v>да</v>
      </c>
    </row>
    <row r="3026" spans="1:7" x14ac:dyDescent="0.25">
      <c r="A3026" s="2" t="s">
        <v>7931</v>
      </c>
      <c r="B3026" s="2" t="s">
        <v>70</v>
      </c>
      <c r="C3026" s="2">
        <f>COUNTIFS('Все позиции'!$H$2:$H$10401,A3026,'Все позиции'!$L$2:$L$10401,B3026)</f>
        <v>1</v>
      </c>
      <c r="D3026" s="2">
        <f>SUMIFS('Все позиции'!$K$2:$K$10401,'Все позиции'!$H$2:$H$10401,A3026,'Все позиции'!$L$2:$L$10401,B3026)</f>
        <v>406.9</v>
      </c>
      <c r="E3026" s="4">
        <f>SUMIFS('Все позиции'!$P$2:$P$10401,'Все позиции'!$H$2:$H$10401,A3026,'Все позиции'!$L$2:$L$10401,B3026)</f>
        <v>119954.45</v>
      </c>
      <c r="F3026" s="2">
        <f>COUNTIFS('Все позиции'!$H$2:$H$10401,A3026,'Все позиции'!$L$2:$L$10401,B3026,'Все позиции'!$F$2:$F$10401,"&lt;&gt;")</f>
        <v>1</v>
      </c>
      <c r="G3026" s="2" t="str">
        <f t="shared" si="47"/>
        <v>да</v>
      </c>
    </row>
    <row r="3027" spans="1:7" x14ac:dyDescent="0.25">
      <c r="A3027" s="2" t="s">
        <v>2293</v>
      </c>
      <c r="B3027" s="2" t="s">
        <v>73</v>
      </c>
      <c r="C3027" s="2">
        <f>COUNTIFS('Все позиции'!$H$2:$H$10401,A3027,'Все позиции'!$L$2:$L$10401,B3027)</f>
        <v>1</v>
      </c>
      <c r="D3027" s="2">
        <f>SUMIFS('Все позиции'!$K$2:$K$10401,'Все позиции'!$H$2:$H$10401,A3027,'Все позиции'!$L$2:$L$10401,B3027)</f>
        <v>2</v>
      </c>
      <c r="E3027" s="4">
        <f>SUMIFS('Все позиции'!$P$2:$P$10401,'Все позиции'!$H$2:$H$10401,A3027,'Все позиции'!$L$2:$L$10401,B3027)</f>
        <v>2061982.24</v>
      </c>
      <c r="F3027" s="2">
        <f>COUNTIFS('Все позиции'!$H$2:$H$10401,A3027,'Все позиции'!$L$2:$L$10401,B3027,'Все позиции'!$F$2:$F$10401,"&lt;&gt;")</f>
        <v>0</v>
      </c>
      <c r="G3027" s="2" t="str">
        <f t="shared" si="47"/>
        <v>нет</v>
      </c>
    </row>
    <row r="3028" spans="1:7" x14ac:dyDescent="0.25">
      <c r="A3028" s="2" t="s">
        <v>2794</v>
      </c>
      <c r="B3028" s="2" t="s">
        <v>38</v>
      </c>
      <c r="C3028" s="2">
        <f>COUNTIFS('Все позиции'!$H$2:$H$10401,A3028,'Все позиции'!$L$2:$L$10401,B3028)</f>
        <v>1</v>
      </c>
      <c r="D3028" s="2">
        <f>SUMIFS('Все позиции'!$K$2:$K$10401,'Все позиции'!$H$2:$H$10401,A3028,'Все позиции'!$L$2:$L$10401,B3028)</f>
        <v>1</v>
      </c>
      <c r="E3028" s="4">
        <f>SUMIFS('Все позиции'!$P$2:$P$10401,'Все позиции'!$H$2:$H$10401,A3028,'Все позиции'!$L$2:$L$10401,B3028)</f>
        <v>0</v>
      </c>
      <c r="F3028" s="2">
        <f>COUNTIFS('Все позиции'!$H$2:$H$10401,A3028,'Все позиции'!$L$2:$L$10401,B3028,'Все позиции'!$F$2:$F$10401,"&lt;&gt;")</f>
        <v>0</v>
      </c>
      <c r="G3028" s="2" t="str">
        <f t="shared" si="47"/>
        <v>нет</v>
      </c>
    </row>
    <row r="3029" spans="1:7" x14ac:dyDescent="0.25">
      <c r="A3029" s="2" t="s">
        <v>2795</v>
      </c>
      <c r="B3029" s="2" t="s">
        <v>38</v>
      </c>
      <c r="C3029" s="2">
        <f>COUNTIFS('Все позиции'!$H$2:$H$10401,A3029,'Все позиции'!$L$2:$L$10401,B3029)</f>
        <v>1</v>
      </c>
      <c r="D3029" s="2">
        <f>SUMIFS('Все позиции'!$K$2:$K$10401,'Все позиции'!$H$2:$H$10401,A3029,'Все позиции'!$L$2:$L$10401,B3029)</f>
        <v>1</v>
      </c>
      <c r="E3029" s="4">
        <f>SUMIFS('Все позиции'!$P$2:$P$10401,'Все позиции'!$H$2:$H$10401,A3029,'Все позиции'!$L$2:$L$10401,B3029)</f>
        <v>0</v>
      </c>
      <c r="F3029" s="2">
        <f>COUNTIFS('Все позиции'!$H$2:$H$10401,A3029,'Все позиции'!$L$2:$L$10401,B3029,'Все позиции'!$F$2:$F$10401,"&lt;&gt;")</f>
        <v>0</v>
      </c>
      <c r="G3029" s="2" t="str">
        <f t="shared" si="47"/>
        <v>нет</v>
      </c>
    </row>
    <row r="3030" spans="1:7" x14ac:dyDescent="0.25">
      <c r="A3030" s="2" t="s">
        <v>6935</v>
      </c>
      <c r="B3030" s="2" t="s">
        <v>38</v>
      </c>
      <c r="C3030" s="2">
        <f>COUNTIFS('Все позиции'!$H$2:$H$10401,A3030,'Все позиции'!$L$2:$L$10401,B3030)</f>
        <v>1</v>
      </c>
      <c r="D3030" s="2">
        <f>SUMIFS('Все позиции'!$K$2:$K$10401,'Все позиции'!$H$2:$H$10401,A3030,'Все позиции'!$L$2:$L$10401,B3030)</f>
        <v>3</v>
      </c>
      <c r="E3030" s="4">
        <f>SUMIFS('Все позиции'!$P$2:$P$10401,'Все позиции'!$H$2:$H$10401,A3030,'Все позиции'!$L$2:$L$10401,B3030)</f>
        <v>144650.89000000001</v>
      </c>
      <c r="F3030" s="2">
        <f>COUNTIFS('Все позиции'!$H$2:$H$10401,A3030,'Все позиции'!$L$2:$L$10401,B3030,'Все позиции'!$F$2:$F$10401,"&lt;&gt;")</f>
        <v>0</v>
      </c>
      <c r="G3030" s="2" t="str">
        <f t="shared" si="47"/>
        <v>нет</v>
      </c>
    </row>
    <row r="3031" spans="1:7" x14ac:dyDescent="0.25">
      <c r="A3031" s="2" t="s">
        <v>2796</v>
      </c>
      <c r="B3031" s="2" t="s">
        <v>38</v>
      </c>
      <c r="C3031" s="2">
        <f>COUNTIFS('Все позиции'!$H$2:$H$10401,A3031,'Все позиции'!$L$2:$L$10401,B3031)</f>
        <v>1</v>
      </c>
      <c r="D3031" s="2">
        <f>SUMIFS('Все позиции'!$K$2:$K$10401,'Все позиции'!$H$2:$H$10401,A3031,'Все позиции'!$L$2:$L$10401,B3031)</f>
        <v>1</v>
      </c>
      <c r="E3031" s="4">
        <f>SUMIFS('Все позиции'!$P$2:$P$10401,'Все позиции'!$H$2:$H$10401,A3031,'Все позиции'!$L$2:$L$10401,B3031)</f>
        <v>0</v>
      </c>
      <c r="F3031" s="2">
        <f>COUNTIFS('Все позиции'!$H$2:$H$10401,A3031,'Все позиции'!$L$2:$L$10401,B3031,'Все позиции'!$F$2:$F$10401,"&lt;&gt;")</f>
        <v>0</v>
      </c>
      <c r="G3031" s="2" t="str">
        <f t="shared" si="47"/>
        <v>нет</v>
      </c>
    </row>
    <row r="3032" spans="1:7" x14ac:dyDescent="0.25">
      <c r="A3032" s="2" t="s">
        <v>2797</v>
      </c>
      <c r="B3032" s="2" t="s">
        <v>38</v>
      </c>
      <c r="C3032" s="2">
        <f>COUNTIFS('Все позиции'!$H$2:$H$10401,A3032,'Все позиции'!$L$2:$L$10401,B3032)</f>
        <v>1</v>
      </c>
      <c r="D3032" s="2">
        <f>SUMIFS('Все позиции'!$K$2:$K$10401,'Все позиции'!$H$2:$H$10401,A3032,'Все позиции'!$L$2:$L$10401,B3032)</f>
        <v>1</v>
      </c>
      <c r="E3032" s="4">
        <f>SUMIFS('Все позиции'!$P$2:$P$10401,'Все позиции'!$H$2:$H$10401,A3032,'Все позиции'!$L$2:$L$10401,B3032)</f>
        <v>0</v>
      </c>
      <c r="F3032" s="2">
        <f>COUNTIFS('Все позиции'!$H$2:$H$10401,A3032,'Все позиции'!$L$2:$L$10401,B3032,'Все позиции'!$F$2:$F$10401,"&lt;&gt;")</f>
        <v>0</v>
      </c>
      <c r="G3032" s="2" t="str">
        <f t="shared" si="47"/>
        <v>нет</v>
      </c>
    </row>
    <row r="3033" spans="1:7" x14ac:dyDescent="0.25">
      <c r="A3033" s="2" t="s">
        <v>1843</v>
      </c>
      <c r="B3033" s="2" t="s">
        <v>23</v>
      </c>
      <c r="C3033" s="2">
        <f>COUNTIFS('Все позиции'!$H$2:$H$10401,A3033,'Все позиции'!$L$2:$L$10401,B3033)</f>
        <v>1</v>
      </c>
      <c r="D3033" s="2">
        <f>SUMIFS('Все позиции'!$K$2:$K$10401,'Все позиции'!$H$2:$H$10401,A3033,'Все позиции'!$L$2:$L$10401,B3033)</f>
        <v>0.61</v>
      </c>
      <c r="E3033" s="4">
        <f>SUMIFS('Все позиции'!$P$2:$P$10401,'Все позиции'!$H$2:$H$10401,A3033,'Все позиции'!$L$2:$L$10401,B3033)</f>
        <v>249917</v>
      </c>
      <c r="F3033" s="2">
        <f>COUNTIFS('Все позиции'!$H$2:$H$10401,A3033,'Все позиции'!$L$2:$L$10401,B3033,'Все позиции'!$F$2:$F$10401,"&lt;&gt;")</f>
        <v>0</v>
      </c>
      <c r="G3033" s="2" t="str">
        <f t="shared" si="47"/>
        <v>нет</v>
      </c>
    </row>
    <row r="3034" spans="1:7" x14ac:dyDescent="0.25">
      <c r="A3034" s="2" t="s">
        <v>9491</v>
      </c>
      <c r="B3034" s="2" t="s">
        <v>38</v>
      </c>
      <c r="C3034" s="2">
        <f>COUNTIFS('Все позиции'!$H$2:$H$10401,A3034,'Все позиции'!$L$2:$L$10401,B3034)</f>
        <v>2</v>
      </c>
      <c r="D3034" s="2">
        <f>SUMIFS('Все позиции'!$K$2:$K$10401,'Все позиции'!$H$2:$H$10401,A3034,'Все позиции'!$L$2:$L$10401,B3034)</f>
        <v>20</v>
      </c>
      <c r="E3034" s="4">
        <f>SUMIFS('Все позиции'!$P$2:$P$10401,'Все позиции'!$H$2:$H$10401,A3034,'Все позиции'!$L$2:$L$10401,B3034)</f>
        <v>55525.49</v>
      </c>
      <c r="F3034" s="2">
        <f>COUNTIFS('Все позиции'!$H$2:$H$10401,A3034,'Все позиции'!$L$2:$L$10401,B3034,'Все позиции'!$F$2:$F$10401,"&lt;&gt;")</f>
        <v>2</v>
      </c>
      <c r="G3034" s="2" t="str">
        <f t="shared" si="47"/>
        <v>да</v>
      </c>
    </row>
    <row r="3035" spans="1:7" x14ac:dyDescent="0.25">
      <c r="A3035" s="2" t="s">
        <v>6627</v>
      </c>
      <c r="B3035" s="2" t="s">
        <v>70</v>
      </c>
      <c r="C3035" s="2">
        <f>COUNTIFS('Все позиции'!$H$2:$H$10401,A3035,'Все позиции'!$L$2:$L$10401,B3035)</f>
        <v>2</v>
      </c>
      <c r="D3035" s="2">
        <f>SUMIFS('Все позиции'!$K$2:$K$10401,'Все позиции'!$H$2:$H$10401,A3035,'Все позиции'!$L$2:$L$10401,B3035)</f>
        <v>228</v>
      </c>
      <c r="E3035" s="4">
        <f>SUMIFS('Все позиции'!$P$2:$P$10401,'Все позиции'!$H$2:$H$10401,A3035,'Все позиции'!$L$2:$L$10401,B3035)</f>
        <v>442028.23</v>
      </c>
      <c r="F3035" s="2">
        <f>COUNTIFS('Все позиции'!$H$2:$H$10401,A3035,'Все позиции'!$L$2:$L$10401,B3035,'Все позиции'!$F$2:$F$10401,"&lt;&gt;")</f>
        <v>0</v>
      </c>
      <c r="G3035" s="2" t="str">
        <f t="shared" si="47"/>
        <v>нет</v>
      </c>
    </row>
    <row r="3036" spans="1:7" x14ac:dyDescent="0.25">
      <c r="A3036" s="2" t="s">
        <v>2209</v>
      </c>
      <c r="B3036" s="2" t="s">
        <v>70</v>
      </c>
      <c r="C3036" s="2">
        <f>COUNTIFS('Все позиции'!$H$2:$H$10401,A3036,'Все позиции'!$L$2:$L$10401,B3036)</f>
        <v>1</v>
      </c>
      <c r="D3036" s="2">
        <f>SUMIFS('Все позиции'!$K$2:$K$10401,'Все позиции'!$H$2:$H$10401,A3036,'Все позиции'!$L$2:$L$10401,B3036)</f>
        <v>211.5</v>
      </c>
      <c r="E3036" s="4">
        <f>SUMIFS('Все позиции'!$P$2:$P$10401,'Все позиции'!$H$2:$H$10401,A3036,'Все позиции'!$L$2:$L$10401,B3036)</f>
        <v>388077.12</v>
      </c>
      <c r="F3036" s="2">
        <f>COUNTIFS('Все позиции'!$H$2:$H$10401,A3036,'Все позиции'!$L$2:$L$10401,B3036,'Все позиции'!$F$2:$F$10401,"&lt;&gt;")</f>
        <v>0</v>
      </c>
      <c r="G3036" s="2" t="str">
        <f t="shared" si="47"/>
        <v>нет</v>
      </c>
    </row>
    <row r="3037" spans="1:7" x14ac:dyDescent="0.25">
      <c r="A3037" s="2" t="s">
        <v>9176</v>
      </c>
      <c r="B3037" s="2" t="s">
        <v>21</v>
      </c>
      <c r="C3037" s="2">
        <f>COUNTIFS('Все позиции'!$H$2:$H$10401,A3037,'Все позиции'!$L$2:$L$10401,B3037)</f>
        <v>1</v>
      </c>
      <c r="D3037" s="2">
        <f>SUMIFS('Все позиции'!$K$2:$K$10401,'Все позиции'!$H$2:$H$10401,A3037,'Все позиции'!$L$2:$L$10401,B3037)</f>
        <v>4</v>
      </c>
      <c r="E3037" s="4">
        <f>SUMIFS('Все позиции'!$P$2:$P$10401,'Все позиции'!$H$2:$H$10401,A3037,'Все позиции'!$L$2:$L$10401,B3037)</f>
        <v>3050</v>
      </c>
      <c r="F3037" s="2">
        <f>COUNTIFS('Все позиции'!$H$2:$H$10401,A3037,'Все позиции'!$L$2:$L$10401,B3037,'Все позиции'!$F$2:$F$10401,"&lt;&gt;")</f>
        <v>1</v>
      </c>
      <c r="G3037" s="2" t="str">
        <f t="shared" si="47"/>
        <v>да</v>
      </c>
    </row>
    <row r="3038" spans="1:7" x14ac:dyDescent="0.25">
      <c r="A3038" s="2" t="s">
        <v>9821</v>
      </c>
      <c r="B3038" s="2" t="s">
        <v>38</v>
      </c>
      <c r="C3038" s="2">
        <f>COUNTIFS('Все позиции'!$H$2:$H$10401,A3038,'Все позиции'!$L$2:$L$10401,B3038)</f>
        <v>4</v>
      </c>
      <c r="D3038" s="2">
        <f>SUMIFS('Все позиции'!$K$2:$K$10401,'Все позиции'!$H$2:$H$10401,A3038,'Все позиции'!$L$2:$L$10401,B3038)</f>
        <v>90</v>
      </c>
      <c r="E3038" s="4">
        <f>SUMIFS('Все позиции'!$P$2:$P$10401,'Все позиции'!$H$2:$H$10401,A3038,'Все позиции'!$L$2:$L$10401,B3038)</f>
        <v>78808.95</v>
      </c>
      <c r="F3038" s="2">
        <f>COUNTIFS('Все позиции'!$H$2:$H$10401,A3038,'Все позиции'!$L$2:$L$10401,B3038,'Все позиции'!$F$2:$F$10401,"&lt;&gt;")</f>
        <v>4</v>
      </c>
      <c r="G3038" s="2" t="str">
        <f t="shared" si="47"/>
        <v>да</v>
      </c>
    </row>
    <row r="3039" spans="1:7" x14ac:dyDescent="0.25">
      <c r="A3039" s="2" t="s">
        <v>5882</v>
      </c>
      <c r="B3039" s="2" t="s">
        <v>70</v>
      </c>
      <c r="C3039" s="2">
        <f>COUNTIFS('Все позиции'!$H$2:$H$10401,A3039,'Все позиции'!$L$2:$L$10401,B3039)</f>
        <v>1</v>
      </c>
      <c r="D3039" s="2">
        <f>SUMIFS('Все позиции'!$K$2:$K$10401,'Все позиции'!$H$2:$H$10401,A3039,'Все позиции'!$L$2:$L$10401,B3039)</f>
        <v>30</v>
      </c>
      <c r="E3039" s="4">
        <f>SUMIFS('Все позиции'!$P$2:$P$10401,'Все позиции'!$H$2:$H$10401,A3039,'Все позиции'!$L$2:$L$10401,B3039)</f>
        <v>0</v>
      </c>
      <c r="F3039" s="2">
        <f>COUNTIFS('Все позиции'!$H$2:$H$10401,A3039,'Все позиции'!$L$2:$L$10401,B3039,'Все позиции'!$F$2:$F$10401,"&lt;&gt;")</f>
        <v>1</v>
      </c>
      <c r="G3039" s="2" t="str">
        <f t="shared" si="47"/>
        <v>да</v>
      </c>
    </row>
    <row r="3040" spans="1:7" x14ac:dyDescent="0.25">
      <c r="A3040" s="2" t="s">
        <v>8245</v>
      </c>
      <c r="B3040" s="2" t="s">
        <v>23</v>
      </c>
      <c r="C3040" s="2">
        <f>COUNTIFS('Все позиции'!$H$2:$H$10401,A3040,'Все позиции'!$L$2:$L$10401,B3040)</f>
        <v>1</v>
      </c>
      <c r="D3040" s="2">
        <f>SUMIFS('Все позиции'!$K$2:$K$10401,'Все позиции'!$H$2:$H$10401,A3040,'Все позиции'!$L$2:$L$10401,B3040)</f>
        <v>4.4000000000000004</v>
      </c>
      <c r="E3040" s="4">
        <f>SUMIFS('Все позиции'!$P$2:$P$10401,'Все позиции'!$H$2:$H$10401,A3040,'Все позиции'!$L$2:$L$10401,B3040)</f>
        <v>0</v>
      </c>
      <c r="F3040" s="2">
        <f>COUNTIFS('Все позиции'!$H$2:$H$10401,A3040,'Все позиции'!$L$2:$L$10401,B3040,'Все позиции'!$F$2:$F$10401,"&lt;&gt;")</f>
        <v>1</v>
      </c>
      <c r="G3040" s="2" t="str">
        <f t="shared" si="47"/>
        <v>да</v>
      </c>
    </row>
    <row r="3041" spans="1:7" x14ac:dyDescent="0.25">
      <c r="A3041" s="2" t="s">
        <v>2423</v>
      </c>
      <c r="B3041" s="2" t="s">
        <v>23</v>
      </c>
      <c r="C3041" s="2">
        <f>COUNTIFS('Все позиции'!$H$2:$H$10401,A3041,'Все позиции'!$L$2:$L$10401,B3041)</f>
        <v>2</v>
      </c>
      <c r="D3041" s="2">
        <f>SUMIFS('Все позиции'!$K$2:$K$10401,'Все позиции'!$H$2:$H$10401,A3041,'Все позиции'!$L$2:$L$10401,B3041)</f>
        <v>0.22</v>
      </c>
      <c r="E3041" s="4">
        <f>SUMIFS('Все позиции'!$P$2:$P$10401,'Все позиции'!$H$2:$H$10401,A3041,'Все позиции'!$L$2:$L$10401,B3041)</f>
        <v>22605.05</v>
      </c>
      <c r="F3041" s="2">
        <f>COUNTIFS('Все позиции'!$H$2:$H$10401,A3041,'Все позиции'!$L$2:$L$10401,B3041,'Все позиции'!$F$2:$F$10401,"&lt;&gt;")</f>
        <v>0</v>
      </c>
      <c r="G3041" s="2" t="str">
        <f t="shared" si="47"/>
        <v>нет</v>
      </c>
    </row>
    <row r="3042" spans="1:7" x14ac:dyDescent="0.25">
      <c r="A3042" s="2" t="s">
        <v>5167</v>
      </c>
      <c r="B3042" s="2" t="s">
        <v>23</v>
      </c>
      <c r="C3042" s="2">
        <f>COUNTIFS('Все позиции'!$H$2:$H$10401,A3042,'Все позиции'!$L$2:$L$10401,B3042)</f>
        <v>1</v>
      </c>
      <c r="D3042" s="2">
        <f>SUMIFS('Все позиции'!$K$2:$K$10401,'Все позиции'!$H$2:$H$10401,A3042,'Все позиции'!$L$2:$L$10401,B3042)</f>
        <v>0.15</v>
      </c>
      <c r="E3042" s="4">
        <f>SUMIFS('Все позиции'!$P$2:$P$10401,'Все позиции'!$H$2:$H$10401,A3042,'Все позиции'!$L$2:$L$10401,B3042)</f>
        <v>24839.42</v>
      </c>
      <c r="F3042" s="2">
        <f>COUNTIFS('Все позиции'!$H$2:$H$10401,A3042,'Все позиции'!$L$2:$L$10401,B3042,'Все позиции'!$F$2:$F$10401,"&lt;&gt;")</f>
        <v>1</v>
      </c>
      <c r="G3042" s="2" t="str">
        <f t="shared" si="47"/>
        <v>да</v>
      </c>
    </row>
    <row r="3043" spans="1:7" x14ac:dyDescent="0.25">
      <c r="A3043" s="2" t="s">
        <v>2412</v>
      </c>
      <c r="B3043" s="2" t="s">
        <v>23</v>
      </c>
      <c r="C3043" s="2">
        <f>COUNTIFS('Все позиции'!$H$2:$H$10401,A3043,'Все позиции'!$L$2:$L$10401,B3043)</f>
        <v>2</v>
      </c>
      <c r="D3043" s="2">
        <f>SUMIFS('Все позиции'!$K$2:$K$10401,'Все позиции'!$H$2:$H$10401,A3043,'Все позиции'!$L$2:$L$10401,B3043)</f>
        <v>37.021000000000001</v>
      </c>
      <c r="E3043" s="4">
        <f>SUMIFS('Все позиции'!$P$2:$P$10401,'Все позиции'!$H$2:$H$10401,A3043,'Все позиции'!$L$2:$L$10401,B3043)</f>
        <v>3642866.5</v>
      </c>
      <c r="F3043" s="2">
        <f>COUNTIFS('Все позиции'!$H$2:$H$10401,A3043,'Все позиции'!$L$2:$L$10401,B3043,'Все позиции'!$F$2:$F$10401,"&lt;&gt;")</f>
        <v>0</v>
      </c>
      <c r="G3043" s="2" t="str">
        <f t="shared" si="47"/>
        <v>нет</v>
      </c>
    </row>
    <row r="3044" spans="1:7" x14ac:dyDescent="0.25">
      <c r="A3044" s="2" t="s">
        <v>5883</v>
      </c>
      <c r="B3044" s="2" t="s">
        <v>320</v>
      </c>
      <c r="C3044" s="2">
        <f>COUNTIFS('Все позиции'!$H$2:$H$10401,A3044,'Все позиции'!$L$2:$L$10401,B3044)</f>
        <v>1</v>
      </c>
      <c r="D3044" s="2">
        <f>SUMIFS('Все позиции'!$K$2:$K$10401,'Все позиции'!$H$2:$H$10401,A3044,'Все позиции'!$L$2:$L$10401,B3044)</f>
        <v>2.593</v>
      </c>
      <c r="E3044" s="4">
        <f>SUMIFS('Все позиции'!$P$2:$P$10401,'Все позиции'!$H$2:$H$10401,A3044,'Все позиции'!$L$2:$L$10401,B3044)</f>
        <v>0</v>
      </c>
      <c r="F3044" s="2">
        <f>COUNTIFS('Все позиции'!$H$2:$H$10401,A3044,'Все позиции'!$L$2:$L$10401,B3044,'Все позиции'!$F$2:$F$10401,"&lt;&gt;")</f>
        <v>1</v>
      </c>
      <c r="G3044" s="2" t="str">
        <f t="shared" si="47"/>
        <v>да</v>
      </c>
    </row>
    <row r="3045" spans="1:7" x14ac:dyDescent="0.25">
      <c r="A3045" s="2" t="s">
        <v>5884</v>
      </c>
      <c r="B3045" s="2" t="s">
        <v>23</v>
      </c>
      <c r="C3045" s="2">
        <f>COUNTIFS('Все позиции'!$H$2:$H$10401,A3045,'Все позиции'!$L$2:$L$10401,B3045)</f>
        <v>1</v>
      </c>
      <c r="D3045" s="2">
        <f>SUMIFS('Все позиции'!$K$2:$K$10401,'Все позиции'!$H$2:$H$10401,A3045,'Все позиции'!$L$2:$L$10401,B3045)</f>
        <v>0.189</v>
      </c>
      <c r="E3045" s="4">
        <f>SUMIFS('Все позиции'!$P$2:$P$10401,'Все позиции'!$H$2:$H$10401,A3045,'Все позиции'!$L$2:$L$10401,B3045)</f>
        <v>0</v>
      </c>
      <c r="F3045" s="2">
        <f>COUNTIFS('Все позиции'!$H$2:$H$10401,A3045,'Все позиции'!$L$2:$L$10401,B3045,'Все позиции'!$F$2:$F$10401,"&lt;&gt;")</f>
        <v>1</v>
      </c>
      <c r="G3045" s="2" t="str">
        <f t="shared" si="47"/>
        <v>да</v>
      </c>
    </row>
    <row r="3046" spans="1:7" x14ac:dyDescent="0.25">
      <c r="A3046" s="2" t="s">
        <v>5168</v>
      </c>
      <c r="B3046" s="2" t="s">
        <v>23</v>
      </c>
      <c r="C3046" s="2">
        <f>COUNTIFS('Все позиции'!$H$2:$H$10401,A3046,'Все позиции'!$L$2:$L$10401,B3046)</f>
        <v>2</v>
      </c>
      <c r="D3046" s="2">
        <f>SUMIFS('Все позиции'!$K$2:$K$10401,'Все позиции'!$H$2:$H$10401,A3046,'Все позиции'!$L$2:$L$10401,B3046)</f>
        <v>2.7800000000000002</v>
      </c>
      <c r="E3046" s="4">
        <f>SUMIFS('Все позиции'!$P$2:$P$10401,'Все позиции'!$H$2:$H$10401,A3046,'Все позиции'!$L$2:$L$10401,B3046)</f>
        <v>300338.39</v>
      </c>
      <c r="F3046" s="2">
        <f>COUNTIFS('Все позиции'!$H$2:$H$10401,A3046,'Все позиции'!$L$2:$L$10401,B3046,'Все позиции'!$F$2:$F$10401,"&lt;&gt;")</f>
        <v>2</v>
      </c>
      <c r="G3046" s="2" t="str">
        <f t="shared" si="47"/>
        <v>да</v>
      </c>
    </row>
    <row r="3047" spans="1:7" x14ac:dyDescent="0.25">
      <c r="A3047" s="2" t="s">
        <v>5885</v>
      </c>
      <c r="B3047" s="2" t="s">
        <v>23</v>
      </c>
      <c r="C3047" s="2">
        <f>COUNTIFS('Все позиции'!$H$2:$H$10401,A3047,'Все позиции'!$L$2:$L$10401,B3047)</f>
        <v>1</v>
      </c>
      <c r="D3047" s="2">
        <f>SUMIFS('Все позиции'!$K$2:$K$10401,'Все позиции'!$H$2:$H$10401,A3047,'Все позиции'!$L$2:$L$10401,B3047)</f>
        <v>1.89</v>
      </c>
      <c r="E3047" s="4">
        <f>SUMIFS('Все позиции'!$P$2:$P$10401,'Все позиции'!$H$2:$H$10401,A3047,'Все позиции'!$L$2:$L$10401,B3047)</f>
        <v>0</v>
      </c>
      <c r="F3047" s="2">
        <f>COUNTIFS('Все позиции'!$H$2:$H$10401,A3047,'Все позиции'!$L$2:$L$10401,B3047,'Все позиции'!$F$2:$F$10401,"&lt;&gt;")</f>
        <v>1</v>
      </c>
      <c r="G3047" s="2" t="str">
        <f t="shared" si="47"/>
        <v>да</v>
      </c>
    </row>
    <row r="3048" spans="1:7" x14ac:dyDescent="0.25">
      <c r="A3048" s="2" t="s">
        <v>5886</v>
      </c>
      <c r="B3048" s="2" t="s">
        <v>23</v>
      </c>
      <c r="C3048" s="2">
        <f>COUNTIFS('Все позиции'!$H$2:$H$10401,A3048,'Все позиции'!$L$2:$L$10401,B3048)</f>
        <v>1</v>
      </c>
      <c r="D3048" s="2">
        <f>SUMIFS('Все позиции'!$K$2:$K$10401,'Все позиции'!$H$2:$H$10401,A3048,'Все позиции'!$L$2:$L$10401,B3048)</f>
        <v>2.1000000000000001E-2</v>
      </c>
      <c r="E3048" s="4">
        <f>SUMIFS('Все позиции'!$P$2:$P$10401,'Все позиции'!$H$2:$H$10401,A3048,'Все позиции'!$L$2:$L$10401,B3048)</f>
        <v>0</v>
      </c>
      <c r="F3048" s="2">
        <f>COUNTIFS('Все позиции'!$H$2:$H$10401,A3048,'Все позиции'!$L$2:$L$10401,B3048,'Все позиции'!$F$2:$F$10401,"&lt;&gt;")</f>
        <v>1</v>
      </c>
      <c r="G3048" s="2" t="str">
        <f t="shared" si="47"/>
        <v>да</v>
      </c>
    </row>
    <row r="3049" spans="1:7" x14ac:dyDescent="0.25">
      <c r="A3049" s="2" t="s">
        <v>417</v>
      </c>
      <c r="B3049" s="2" t="s">
        <v>23</v>
      </c>
      <c r="C3049" s="2">
        <f>COUNTIFS('Все позиции'!$H$2:$H$10401,A3049,'Все позиции'!$L$2:$L$10401,B3049)</f>
        <v>1</v>
      </c>
      <c r="D3049" s="2">
        <f>SUMIFS('Все позиции'!$K$2:$K$10401,'Все позиции'!$H$2:$H$10401,A3049,'Все позиции'!$L$2:$L$10401,B3049)</f>
        <v>0.23599999999999999</v>
      </c>
      <c r="E3049" s="4">
        <f>SUMIFS('Все позиции'!$P$2:$P$10401,'Все позиции'!$H$2:$H$10401,A3049,'Все позиции'!$L$2:$L$10401,B3049)</f>
        <v>0</v>
      </c>
      <c r="F3049" s="2">
        <f>COUNTIFS('Все позиции'!$H$2:$H$10401,A3049,'Все позиции'!$L$2:$L$10401,B3049,'Все позиции'!$F$2:$F$10401,"&lt;&gt;")</f>
        <v>0</v>
      </c>
      <c r="G3049" s="2" t="str">
        <f t="shared" si="47"/>
        <v>нет</v>
      </c>
    </row>
    <row r="3050" spans="1:7" x14ac:dyDescent="0.25">
      <c r="A3050" s="2" t="s">
        <v>278</v>
      </c>
      <c r="B3050" s="2" t="s">
        <v>23</v>
      </c>
      <c r="C3050" s="2">
        <f>COUNTIFS('Все позиции'!$H$2:$H$10401,A3050,'Все позиции'!$L$2:$L$10401,B3050)</f>
        <v>2</v>
      </c>
      <c r="D3050" s="2">
        <f>SUMIFS('Все позиции'!$K$2:$K$10401,'Все позиции'!$H$2:$H$10401,A3050,'Все позиции'!$L$2:$L$10401,B3050)</f>
        <v>1.1910000000000001</v>
      </c>
      <c r="E3050" s="4">
        <f>SUMIFS('Все позиции'!$P$2:$P$10401,'Все позиции'!$H$2:$H$10401,A3050,'Все позиции'!$L$2:$L$10401,B3050)</f>
        <v>0</v>
      </c>
      <c r="F3050" s="2">
        <f>COUNTIFS('Все позиции'!$H$2:$H$10401,A3050,'Все позиции'!$L$2:$L$10401,B3050,'Все позиции'!$F$2:$F$10401,"&lt;&gt;")</f>
        <v>0</v>
      </c>
      <c r="G3050" s="2" t="str">
        <f t="shared" si="47"/>
        <v>нет</v>
      </c>
    </row>
    <row r="3051" spans="1:7" x14ac:dyDescent="0.25">
      <c r="A3051" s="2" t="s">
        <v>8710</v>
      </c>
      <c r="B3051" s="2" t="s">
        <v>23</v>
      </c>
      <c r="C3051" s="2">
        <f>COUNTIFS('Все позиции'!$H$2:$H$10401,A3051,'Все позиции'!$L$2:$L$10401,B3051)</f>
        <v>2</v>
      </c>
      <c r="D3051" s="2">
        <f>SUMIFS('Все позиции'!$K$2:$K$10401,'Все позиции'!$H$2:$H$10401,A3051,'Все позиции'!$L$2:$L$10401,B3051)</f>
        <v>8</v>
      </c>
      <c r="E3051" s="4">
        <f>SUMIFS('Все позиции'!$P$2:$P$10401,'Все позиции'!$H$2:$H$10401,A3051,'Все позиции'!$L$2:$L$10401,B3051)</f>
        <v>501523.94</v>
      </c>
      <c r="F3051" s="2">
        <f>COUNTIFS('Все позиции'!$H$2:$H$10401,A3051,'Все позиции'!$L$2:$L$10401,B3051,'Все позиции'!$F$2:$F$10401,"&lt;&gt;")</f>
        <v>2</v>
      </c>
      <c r="G3051" s="2" t="str">
        <f t="shared" si="47"/>
        <v>да</v>
      </c>
    </row>
    <row r="3052" spans="1:7" x14ac:dyDescent="0.25">
      <c r="A3052" s="2" t="s">
        <v>8246</v>
      </c>
      <c r="B3052" s="2" t="s">
        <v>23</v>
      </c>
      <c r="C3052" s="2">
        <f>COUNTIFS('Все позиции'!$H$2:$H$10401,A3052,'Все позиции'!$L$2:$L$10401,B3052)</f>
        <v>1</v>
      </c>
      <c r="D3052" s="2">
        <f>SUMIFS('Все позиции'!$K$2:$K$10401,'Все позиции'!$H$2:$H$10401,A3052,'Все позиции'!$L$2:$L$10401,B3052)</f>
        <v>0.8</v>
      </c>
      <c r="E3052" s="4">
        <f>SUMIFS('Все позиции'!$P$2:$P$10401,'Все позиции'!$H$2:$H$10401,A3052,'Все позиции'!$L$2:$L$10401,B3052)</f>
        <v>0</v>
      </c>
      <c r="F3052" s="2">
        <f>COUNTIFS('Все позиции'!$H$2:$H$10401,A3052,'Все позиции'!$L$2:$L$10401,B3052,'Все позиции'!$F$2:$F$10401,"&lt;&gt;")</f>
        <v>1</v>
      </c>
      <c r="G3052" s="2" t="str">
        <f t="shared" si="47"/>
        <v>да</v>
      </c>
    </row>
    <row r="3053" spans="1:7" x14ac:dyDescent="0.25">
      <c r="A3053" s="2" t="s">
        <v>9784</v>
      </c>
      <c r="B3053" s="2" t="s">
        <v>23</v>
      </c>
      <c r="C3053" s="2">
        <f>COUNTIFS('Все позиции'!$H$2:$H$10401,A3053,'Все позиции'!$L$2:$L$10401,B3053)</f>
        <v>1</v>
      </c>
      <c r="D3053" s="2">
        <f>SUMIFS('Все позиции'!$K$2:$K$10401,'Все позиции'!$H$2:$H$10401,A3053,'Все позиции'!$L$2:$L$10401,B3053)</f>
        <v>0.7</v>
      </c>
      <c r="E3053" s="4">
        <f>SUMIFS('Все позиции'!$P$2:$P$10401,'Все позиции'!$H$2:$H$10401,A3053,'Все позиции'!$L$2:$L$10401,B3053)</f>
        <v>60060</v>
      </c>
      <c r="F3053" s="2">
        <f>COUNTIFS('Все позиции'!$H$2:$H$10401,A3053,'Все позиции'!$L$2:$L$10401,B3053,'Все позиции'!$F$2:$F$10401,"&lt;&gt;")</f>
        <v>1</v>
      </c>
      <c r="G3053" s="2" t="str">
        <f t="shared" si="47"/>
        <v>да</v>
      </c>
    </row>
    <row r="3054" spans="1:7" x14ac:dyDescent="0.25">
      <c r="A3054" s="2" t="s">
        <v>5887</v>
      </c>
      <c r="B3054" s="2" t="s">
        <v>23</v>
      </c>
      <c r="C3054" s="2">
        <f>COUNTIFS('Все позиции'!$H$2:$H$10401,A3054,'Все позиции'!$L$2:$L$10401,B3054)</f>
        <v>1</v>
      </c>
      <c r="D3054" s="2">
        <f>SUMIFS('Все позиции'!$K$2:$K$10401,'Все позиции'!$H$2:$H$10401,A3054,'Все позиции'!$L$2:$L$10401,B3054)</f>
        <v>6.7000000000000004E-2</v>
      </c>
      <c r="E3054" s="4">
        <f>SUMIFS('Все позиции'!$P$2:$P$10401,'Все позиции'!$H$2:$H$10401,A3054,'Все позиции'!$L$2:$L$10401,B3054)</f>
        <v>0</v>
      </c>
      <c r="F3054" s="2">
        <f>COUNTIFS('Все позиции'!$H$2:$H$10401,A3054,'Все позиции'!$L$2:$L$10401,B3054,'Все позиции'!$F$2:$F$10401,"&lt;&gt;")</f>
        <v>1</v>
      </c>
      <c r="G3054" s="2" t="str">
        <f t="shared" si="47"/>
        <v>да</v>
      </c>
    </row>
    <row r="3055" spans="1:7" x14ac:dyDescent="0.25">
      <c r="A3055" s="2" t="s">
        <v>5888</v>
      </c>
      <c r="B3055" s="2" t="s">
        <v>23</v>
      </c>
      <c r="C3055" s="2">
        <f>COUNTIFS('Все позиции'!$H$2:$H$10401,A3055,'Все позиции'!$L$2:$L$10401,B3055)</f>
        <v>1</v>
      </c>
      <c r="D3055" s="2">
        <f>SUMIFS('Все позиции'!$K$2:$K$10401,'Все позиции'!$H$2:$H$10401,A3055,'Все позиции'!$L$2:$L$10401,B3055)</f>
        <v>0.435</v>
      </c>
      <c r="E3055" s="4">
        <f>SUMIFS('Все позиции'!$P$2:$P$10401,'Все позиции'!$H$2:$H$10401,A3055,'Все позиции'!$L$2:$L$10401,B3055)</f>
        <v>0</v>
      </c>
      <c r="F3055" s="2">
        <f>COUNTIFS('Все позиции'!$H$2:$H$10401,A3055,'Все позиции'!$L$2:$L$10401,B3055,'Все позиции'!$F$2:$F$10401,"&lt;&gt;")</f>
        <v>1</v>
      </c>
      <c r="G3055" s="2" t="str">
        <f t="shared" si="47"/>
        <v>да</v>
      </c>
    </row>
    <row r="3056" spans="1:7" x14ac:dyDescent="0.25">
      <c r="A3056" s="2" t="s">
        <v>274</v>
      </c>
      <c r="B3056" s="2" t="s">
        <v>23</v>
      </c>
      <c r="C3056" s="2">
        <f>COUNTIFS('Все позиции'!$H$2:$H$10401,A3056,'Все позиции'!$L$2:$L$10401,B3056)</f>
        <v>2</v>
      </c>
      <c r="D3056" s="2">
        <f>SUMIFS('Все позиции'!$K$2:$K$10401,'Все позиции'!$H$2:$H$10401,A3056,'Все позиции'!$L$2:$L$10401,B3056)</f>
        <v>1.0409999999999999</v>
      </c>
      <c r="E3056" s="4">
        <f>SUMIFS('Все позиции'!$P$2:$P$10401,'Все позиции'!$H$2:$H$10401,A3056,'Все позиции'!$L$2:$L$10401,B3056)</f>
        <v>0</v>
      </c>
      <c r="F3056" s="2">
        <f>COUNTIFS('Все позиции'!$H$2:$H$10401,A3056,'Все позиции'!$L$2:$L$10401,B3056,'Все позиции'!$F$2:$F$10401,"&lt;&gt;")</f>
        <v>0</v>
      </c>
      <c r="G3056" s="2" t="str">
        <f t="shared" si="47"/>
        <v>нет</v>
      </c>
    </row>
    <row r="3057" spans="1:7" x14ac:dyDescent="0.25">
      <c r="A3057" s="2" t="s">
        <v>8247</v>
      </c>
      <c r="B3057" s="2" t="s">
        <v>23</v>
      </c>
      <c r="C3057" s="2">
        <f>COUNTIFS('Все позиции'!$H$2:$H$10401,A3057,'Все позиции'!$L$2:$L$10401,B3057)</f>
        <v>1</v>
      </c>
      <c r="D3057" s="2">
        <f>SUMIFS('Все позиции'!$K$2:$K$10401,'Все позиции'!$H$2:$H$10401,A3057,'Все позиции'!$L$2:$L$10401,B3057)</f>
        <v>0.6</v>
      </c>
      <c r="E3057" s="4">
        <f>SUMIFS('Все позиции'!$P$2:$P$10401,'Все позиции'!$H$2:$H$10401,A3057,'Все позиции'!$L$2:$L$10401,B3057)</f>
        <v>0</v>
      </c>
      <c r="F3057" s="2">
        <f>COUNTIFS('Все позиции'!$H$2:$H$10401,A3057,'Все позиции'!$L$2:$L$10401,B3057,'Все позиции'!$F$2:$F$10401,"&lt;&gt;")</f>
        <v>1</v>
      </c>
      <c r="G3057" s="2" t="str">
        <f t="shared" si="47"/>
        <v>да</v>
      </c>
    </row>
    <row r="3058" spans="1:7" x14ac:dyDescent="0.25">
      <c r="A3058" s="2" t="s">
        <v>9787</v>
      </c>
      <c r="B3058" s="2" t="s">
        <v>23</v>
      </c>
      <c r="C3058" s="2">
        <f>COUNTIFS('Все позиции'!$H$2:$H$10401,A3058,'Все позиции'!$L$2:$L$10401,B3058)</f>
        <v>1</v>
      </c>
      <c r="D3058" s="2">
        <f>SUMIFS('Все позиции'!$K$2:$K$10401,'Все позиции'!$H$2:$H$10401,A3058,'Все позиции'!$L$2:$L$10401,B3058)</f>
        <v>0.3</v>
      </c>
      <c r="E3058" s="4">
        <f>SUMIFS('Все позиции'!$P$2:$P$10401,'Все позиции'!$H$2:$H$10401,A3058,'Все позиции'!$L$2:$L$10401,B3058)</f>
        <v>37002.97</v>
      </c>
      <c r="F3058" s="2">
        <f>COUNTIFS('Все позиции'!$H$2:$H$10401,A3058,'Все позиции'!$L$2:$L$10401,B3058,'Все позиции'!$F$2:$F$10401,"&lt;&gt;")</f>
        <v>1</v>
      </c>
      <c r="G3058" s="2" t="str">
        <f t="shared" si="47"/>
        <v>да</v>
      </c>
    </row>
    <row r="3059" spans="1:7" x14ac:dyDescent="0.25">
      <c r="A3059" s="2" t="s">
        <v>3556</v>
      </c>
      <c r="B3059" s="2" t="s">
        <v>23</v>
      </c>
      <c r="C3059" s="2">
        <f>COUNTIFS('Все позиции'!$H$2:$H$10401,A3059,'Все позиции'!$L$2:$L$10401,B3059)</f>
        <v>2</v>
      </c>
      <c r="D3059" s="2">
        <f>SUMIFS('Все позиции'!$K$2:$K$10401,'Все позиции'!$H$2:$H$10401,A3059,'Все позиции'!$L$2:$L$10401,B3059)</f>
        <v>19.369000000000003</v>
      </c>
      <c r="E3059" s="4">
        <f>SUMIFS('Все позиции'!$P$2:$P$10401,'Все позиции'!$H$2:$H$10401,A3059,'Все позиции'!$L$2:$L$10401,B3059)</f>
        <v>1879776</v>
      </c>
      <c r="F3059" s="2">
        <f>COUNTIFS('Все позиции'!$H$2:$H$10401,A3059,'Все позиции'!$L$2:$L$10401,B3059,'Все позиции'!$F$2:$F$10401,"&lt;&gt;")</f>
        <v>1</v>
      </c>
      <c r="G3059" s="2" t="str">
        <f t="shared" si="47"/>
        <v>да</v>
      </c>
    </row>
    <row r="3060" spans="1:7" x14ac:dyDescent="0.25">
      <c r="A3060" s="2" t="s">
        <v>5889</v>
      </c>
      <c r="B3060" s="2" t="s">
        <v>23</v>
      </c>
      <c r="C3060" s="2">
        <f>COUNTIFS('Все позиции'!$H$2:$H$10401,A3060,'Все позиции'!$L$2:$L$10401,B3060)</f>
        <v>1</v>
      </c>
      <c r="D3060" s="2">
        <f>SUMIFS('Все позиции'!$K$2:$K$10401,'Все позиции'!$H$2:$H$10401,A3060,'Все позиции'!$L$2:$L$10401,B3060)</f>
        <v>9.4E-2</v>
      </c>
      <c r="E3060" s="4">
        <f>SUMIFS('Все позиции'!$P$2:$P$10401,'Все позиции'!$H$2:$H$10401,A3060,'Все позиции'!$L$2:$L$10401,B3060)</f>
        <v>0</v>
      </c>
      <c r="F3060" s="2">
        <f>COUNTIFS('Все позиции'!$H$2:$H$10401,A3060,'Все позиции'!$L$2:$L$10401,B3060,'Все позиции'!$F$2:$F$10401,"&lt;&gt;")</f>
        <v>1</v>
      </c>
      <c r="G3060" s="2" t="str">
        <f t="shared" si="47"/>
        <v>да</v>
      </c>
    </row>
    <row r="3061" spans="1:7" x14ac:dyDescent="0.25">
      <c r="A3061" s="2" t="s">
        <v>271</v>
      </c>
      <c r="B3061" s="2" t="s">
        <v>23</v>
      </c>
      <c r="C3061" s="2">
        <f>COUNTIFS('Все позиции'!$H$2:$H$10401,A3061,'Все позиции'!$L$2:$L$10401,B3061)</f>
        <v>1</v>
      </c>
      <c r="D3061" s="2">
        <f>SUMIFS('Все позиции'!$K$2:$K$10401,'Все позиции'!$H$2:$H$10401,A3061,'Все позиции'!$L$2:$L$10401,B3061)</f>
        <v>1</v>
      </c>
      <c r="E3061" s="4">
        <f>SUMIFS('Все позиции'!$P$2:$P$10401,'Все позиции'!$H$2:$H$10401,A3061,'Все позиции'!$L$2:$L$10401,B3061)</f>
        <v>0</v>
      </c>
      <c r="F3061" s="2">
        <f>COUNTIFS('Все позиции'!$H$2:$H$10401,A3061,'Все позиции'!$L$2:$L$10401,B3061,'Все позиции'!$F$2:$F$10401,"&lt;&gt;")</f>
        <v>0</v>
      </c>
      <c r="G3061" s="2" t="str">
        <f t="shared" si="47"/>
        <v>нет</v>
      </c>
    </row>
    <row r="3062" spans="1:7" x14ac:dyDescent="0.25">
      <c r="A3062" s="2" t="s">
        <v>270</v>
      </c>
      <c r="B3062" s="2" t="s">
        <v>23</v>
      </c>
      <c r="C3062" s="2">
        <f>COUNTIFS('Все позиции'!$H$2:$H$10401,A3062,'Все позиции'!$L$2:$L$10401,B3062)</f>
        <v>1</v>
      </c>
      <c r="D3062" s="2">
        <f>SUMIFS('Все позиции'!$K$2:$K$10401,'Все позиции'!$H$2:$H$10401,A3062,'Все позиции'!$L$2:$L$10401,B3062)</f>
        <v>1</v>
      </c>
      <c r="E3062" s="4">
        <f>SUMIFS('Все позиции'!$P$2:$P$10401,'Все позиции'!$H$2:$H$10401,A3062,'Все позиции'!$L$2:$L$10401,B3062)</f>
        <v>0</v>
      </c>
      <c r="F3062" s="2">
        <f>COUNTIFS('Все позиции'!$H$2:$H$10401,A3062,'Все позиции'!$L$2:$L$10401,B3062,'Все позиции'!$F$2:$F$10401,"&lt;&gt;")</f>
        <v>0</v>
      </c>
      <c r="G3062" s="2" t="str">
        <f t="shared" si="47"/>
        <v>нет</v>
      </c>
    </row>
    <row r="3063" spans="1:7" x14ac:dyDescent="0.25">
      <c r="A3063" s="2" t="s">
        <v>2413</v>
      </c>
      <c r="B3063" s="2" t="s">
        <v>23</v>
      </c>
      <c r="C3063" s="2">
        <f>COUNTIFS('Все позиции'!$H$2:$H$10401,A3063,'Все позиции'!$L$2:$L$10401,B3063)</f>
        <v>2</v>
      </c>
      <c r="D3063" s="2">
        <f>SUMIFS('Все позиции'!$K$2:$K$10401,'Все позиции'!$H$2:$H$10401,A3063,'Все позиции'!$L$2:$L$10401,B3063)</f>
        <v>7.6959999999999997</v>
      </c>
      <c r="E3063" s="4">
        <f>SUMIFS('Все позиции'!$P$2:$P$10401,'Все позиции'!$H$2:$H$10401,A3063,'Все позиции'!$L$2:$L$10401,B3063)</f>
        <v>793763.77</v>
      </c>
      <c r="F3063" s="2">
        <f>COUNTIFS('Все позиции'!$H$2:$H$10401,A3063,'Все позиции'!$L$2:$L$10401,B3063,'Все позиции'!$F$2:$F$10401,"&lt;&gt;")</f>
        <v>0</v>
      </c>
      <c r="G3063" s="2" t="str">
        <f t="shared" si="47"/>
        <v>нет</v>
      </c>
    </row>
    <row r="3064" spans="1:7" x14ac:dyDescent="0.25">
      <c r="A3064" s="2" t="s">
        <v>3559</v>
      </c>
      <c r="B3064" s="2" t="s">
        <v>23</v>
      </c>
      <c r="C3064" s="2">
        <f>COUNTIFS('Все позиции'!$H$2:$H$10401,A3064,'Все позиции'!$L$2:$L$10401,B3064)</f>
        <v>1</v>
      </c>
      <c r="D3064" s="2">
        <f>SUMIFS('Все позиции'!$K$2:$K$10401,'Все позиции'!$H$2:$H$10401,A3064,'Все позиции'!$L$2:$L$10401,B3064)</f>
        <v>0.40500000000000003</v>
      </c>
      <c r="E3064" s="4">
        <f>SUMIFS('Все позиции'!$P$2:$P$10401,'Все позиции'!$H$2:$H$10401,A3064,'Все позиции'!$L$2:$L$10401,B3064)</f>
        <v>40823.99</v>
      </c>
      <c r="F3064" s="2">
        <f>COUNTIFS('Все позиции'!$H$2:$H$10401,A3064,'Все позиции'!$L$2:$L$10401,B3064,'Все позиции'!$F$2:$F$10401,"&lt;&gt;")</f>
        <v>0</v>
      </c>
      <c r="G3064" s="2" t="str">
        <f t="shared" si="47"/>
        <v>нет</v>
      </c>
    </row>
    <row r="3065" spans="1:7" x14ac:dyDescent="0.25">
      <c r="A3065" s="2" t="s">
        <v>2612</v>
      </c>
      <c r="B3065" s="2" t="s">
        <v>23</v>
      </c>
      <c r="C3065" s="2">
        <f>COUNTIFS('Все позиции'!$H$2:$H$10401,A3065,'Все позиции'!$L$2:$L$10401,B3065)</f>
        <v>1</v>
      </c>
      <c r="D3065" s="2">
        <f>SUMIFS('Все позиции'!$K$2:$K$10401,'Все позиции'!$H$2:$H$10401,A3065,'Все позиции'!$L$2:$L$10401,B3065)</f>
        <v>1.4E-2</v>
      </c>
      <c r="E3065" s="4">
        <f>SUMIFS('Все позиции'!$P$2:$P$10401,'Все позиции'!$H$2:$H$10401,A3065,'Все позиции'!$L$2:$L$10401,B3065)</f>
        <v>3368.75</v>
      </c>
      <c r="F3065" s="2">
        <f>COUNTIFS('Все позиции'!$H$2:$H$10401,A3065,'Все позиции'!$L$2:$L$10401,B3065,'Все позиции'!$F$2:$F$10401,"&lt;&gt;")</f>
        <v>0</v>
      </c>
      <c r="G3065" s="2" t="str">
        <f t="shared" si="47"/>
        <v>нет</v>
      </c>
    </row>
    <row r="3066" spans="1:7" x14ac:dyDescent="0.25">
      <c r="A3066" s="2" t="s">
        <v>8248</v>
      </c>
      <c r="B3066" s="2" t="s">
        <v>23</v>
      </c>
      <c r="C3066" s="2">
        <f>COUNTIFS('Все позиции'!$H$2:$H$10401,A3066,'Все позиции'!$L$2:$L$10401,B3066)</f>
        <v>1</v>
      </c>
      <c r="D3066" s="2">
        <f>SUMIFS('Все позиции'!$K$2:$K$10401,'Все позиции'!$H$2:$H$10401,A3066,'Все позиции'!$L$2:$L$10401,B3066)</f>
        <v>0.5</v>
      </c>
      <c r="E3066" s="4">
        <f>SUMIFS('Все позиции'!$P$2:$P$10401,'Все позиции'!$H$2:$H$10401,A3066,'Все позиции'!$L$2:$L$10401,B3066)</f>
        <v>0</v>
      </c>
      <c r="F3066" s="2">
        <f>COUNTIFS('Все позиции'!$H$2:$H$10401,A3066,'Все позиции'!$L$2:$L$10401,B3066,'Все позиции'!$F$2:$F$10401,"&lt;&gt;")</f>
        <v>1</v>
      </c>
      <c r="G3066" s="2" t="str">
        <f t="shared" si="47"/>
        <v>да</v>
      </c>
    </row>
    <row r="3067" spans="1:7" x14ac:dyDescent="0.25">
      <c r="A3067" s="2" t="s">
        <v>9785</v>
      </c>
      <c r="B3067" s="2" t="s">
        <v>23</v>
      </c>
      <c r="C3067" s="2">
        <f>COUNTIFS('Все позиции'!$H$2:$H$10401,A3067,'Все позиции'!$L$2:$L$10401,B3067)</f>
        <v>1</v>
      </c>
      <c r="D3067" s="2">
        <f>SUMIFS('Все позиции'!$K$2:$K$10401,'Все позиции'!$H$2:$H$10401,A3067,'Все позиции'!$L$2:$L$10401,B3067)</f>
        <v>1.4</v>
      </c>
      <c r="E3067" s="4">
        <f>SUMIFS('Все позиции'!$P$2:$P$10401,'Все позиции'!$H$2:$H$10401,A3067,'Все позиции'!$L$2:$L$10401,B3067)</f>
        <v>172680.51</v>
      </c>
      <c r="F3067" s="2">
        <f>COUNTIFS('Все позиции'!$H$2:$H$10401,A3067,'Все позиции'!$L$2:$L$10401,B3067,'Все позиции'!$F$2:$F$10401,"&lt;&gt;")</f>
        <v>1</v>
      </c>
      <c r="G3067" s="2" t="str">
        <f t="shared" si="47"/>
        <v>да</v>
      </c>
    </row>
    <row r="3068" spans="1:7" x14ac:dyDescent="0.25">
      <c r="A3068" s="2" t="s">
        <v>5170</v>
      </c>
      <c r="B3068" s="2" t="s">
        <v>23</v>
      </c>
      <c r="C3068" s="2">
        <f>COUNTIFS('Все позиции'!$H$2:$H$10401,A3068,'Все позиции'!$L$2:$L$10401,B3068)</f>
        <v>1</v>
      </c>
      <c r="D3068" s="2">
        <f>SUMIFS('Все позиции'!$K$2:$K$10401,'Все позиции'!$H$2:$H$10401,A3068,'Все позиции'!$L$2:$L$10401,B3068)</f>
        <v>0.79</v>
      </c>
      <c r="E3068" s="4">
        <f>SUMIFS('Все позиции'!$P$2:$P$10401,'Все позиции'!$H$2:$H$10401,A3068,'Все позиции'!$L$2:$L$10401,B3068)</f>
        <v>98230.98</v>
      </c>
      <c r="F3068" s="2">
        <f>COUNTIFS('Все позиции'!$H$2:$H$10401,A3068,'Все позиции'!$L$2:$L$10401,B3068,'Все позиции'!$F$2:$F$10401,"&lt;&gt;")</f>
        <v>1</v>
      </c>
      <c r="G3068" s="2" t="str">
        <f t="shared" si="47"/>
        <v>да</v>
      </c>
    </row>
    <row r="3069" spans="1:7" x14ac:dyDescent="0.25">
      <c r="A3069" s="2" t="s">
        <v>5890</v>
      </c>
      <c r="B3069" s="2" t="s">
        <v>23</v>
      </c>
      <c r="C3069" s="2">
        <f>COUNTIFS('Все позиции'!$H$2:$H$10401,A3069,'Все позиции'!$L$2:$L$10401,B3069)</f>
        <v>1</v>
      </c>
      <c r="D3069" s="2">
        <f>SUMIFS('Все позиции'!$K$2:$K$10401,'Все позиции'!$H$2:$H$10401,A3069,'Все позиции'!$L$2:$L$10401,B3069)</f>
        <v>0.35299999999999998</v>
      </c>
      <c r="E3069" s="4">
        <f>SUMIFS('Все позиции'!$P$2:$P$10401,'Все позиции'!$H$2:$H$10401,A3069,'Все позиции'!$L$2:$L$10401,B3069)</f>
        <v>0</v>
      </c>
      <c r="F3069" s="2">
        <f>COUNTIFS('Все позиции'!$H$2:$H$10401,A3069,'Все позиции'!$L$2:$L$10401,B3069,'Все позиции'!$F$2:$F$10401,"&lt;&gt;")</f>
        <v>1</v>
      </c>
      <c r="G3069" s="2" t="str">
        <f t="shared" si="47"/>
        <v>да</v>
      </c>
    </row>
    <row r="3070" spans="1:7" x14ac:dyDescent="0.25">
      <c r="A3070" s="2" t="s">
        <v>273</v>
      </c>
      <c r="B3070" s="2" t="s">
        <v>23</v>
      </c>
      <c r="C3070" s="2">
        <f>COUNTIFS('Все позиции'!$H$2:$H$10401,A3070,'Все позиции'!$L$2:$L$10401,B3070)</f>
        <v>2</v>
      </c>
      <c r="D3070" s="2">
        <f>SUMIFS('Все позиции'!$K$2:$K$10401,'Все позиции'!$H$2:$H$10401,A3070,'Все позиции'!$L$2:$L$10401,B3070)</f>
        <v>1.0409999999999999</v>
      </c>
      <c r="E3070" s="4">
        <f>SUMIFS('Все позиции'!$P$2:$P$10401,'Все позиции'!$H$2:$H$10401,A3070,'Все позиции'!$L$2:$L$10401,B3070)</f>
        <v>0</v>
      </c>
      <c r="F3070" s="2">
        <f>COUNTIFS('Все позиции'!$H$2:$H$10401,A3070,'Все позиции'!$L$2:$L$10401,B3070,'Все позиции'!$F$2:$F$10401,"&lt;&gt;")</f>
        <v>0</v>
      </c>
      <c r="G3070" s="2" t="str">
        <f t="shared" si="47"/>
        <v>нет</v>
      </c>
    </row>
    <row r="3071" spans="1:7" x14ac:dyDescent="0.25">
      <c r="A3071" s="2" t="s">
        <v>272</v>
      </c>
      <c r="B3071" s="2" t="s">
        <v>23</v>
      </c>
      <c r="C3071" s="2">
        <f>COUNTIFS('Все позиции'!$H$2:$H$10401,A3071,'Все позиции'!$L$2:$L$10401,B3071)</f>
        <v>1</v>
      </c>
      <c r="D3071" s="2">
        <f>SUMIFS('Все позиции'!$K$2:$K$10401,'Все позиции'!$H$2:$H$10401,A3071,'Все позиции'!$L$2:$L$10401,B3071)</f>
        <v>1</v>
      </c>
      <c r="E3071" s="4">
        <f>SUMIFS('Все позиции'!$P$2:$P$10401,'Все позиции'!$H$2:$H$10401,A3071,'Все позиции'!$L$2:$L$10401,B3071)</f>
        <v>0</v>
      </c>
      <c r="F3071" s="2">
        <f>COUNTIFS('Все позиции'!$H$2:$H$10401,A3071,'Все позиции'!$L$2:$L$10401,B3071,'Все позиции'!$F$2:$F$10401,"&lt;&gt;")</f>
        <v>0</v>
      </c>
      <c r="G3071" s="2" t="str">
        <f t="shared" si="47"/>
        <v>нет</v>
      </c>
    </row>
    <row r="3072" spans="1:7" x14ac:dyDescent="0.25">
      <c r="A3072" s="2" t="s">
        <v>8249</v>
      </c>
      <c r="B3072" s="2" t="s">
        <v>23</v>
      </c>
      <c r="C3072" s="2">
        <f>COUNTIFS('Все позиции'!$H$2:$H$10401,A3072,'Все позиции'!$L$2:$L$10401,B3072)</f>
        <v>1</v>
      </c>
      <c r="D3072" s="2">
        <f>SUMIFS('Все позиции'!$K$2:$K$10401,'Все позиции'!$H$2:$H$10401,A3072,'Все позиции'!$L$2:$L$10401,B3072)</f>
        <v>1.7</v>
      </c>
      <c r="E3072" s="4">
        <f>SUMIFS('Все позиции'!$P$2:$P$10401,'Все позиции'!$H$2:$H$10401,A3072,'Все позиции'!$L$2:$L$10401,B3072)</f>
        <v>0</v>
      </c>
      <c r="F3072" s="2">
        <f>COUNTIFS('Все позиции'!$H$2:$H$10401,A3072,'Все позиции'!$L$2:$L$10401,B3072,'Все позиции'!$F$2:$F$10401,"&lt;&gt;")</f>
        <v>1</v>
      </c>
      <c r="G3072" s="2" t="str">
        <f t="shared" si="47"/>
        <v>да</v>
      </c>
    </row>
    <row r="3073" spans="1:7" x14ac:dyDescent="0.25">
      <c r="A3073" s="2" t="s">
        <v>5891</v>
      </c>
      <c r="B3073" s="2" t="s">
        <v>23</v>
      </c>
      <c r="C3073" s="2">
        <f>COUNTIFS('Все позиции'!$H$2:$H$10401,A3073,'Все позиции'!$L$2:$L$10401,B3073)</f>
        <v>1</v>
      </c>
      <c r="D3073" s="2">
        <f>SUMIFS('Все позиции'!$K$2:$K$10401,'Все позиции'!$H$2:$H$10401,A3073,'Все позиции'!$L$2:$L$10401,B3073)</f>
        <v>8.8999999999999996E-2</v>
      </c>
      <c r="E3073" s="4">
        <f>SUMIFS('Все позиции'!$P$2:$P$10401,'Все позиции'!$H$2:$H$10401,A3073,'Все позиции'!$L$2:$L$10401,B3073)</f>
        <v>0</v>
      </c>
      <c r="F3073" s="2">
        <f>COUNTIFS('Все позиции'!$H$2:$H$10401,A3073,'Все позиции'!$L$2:$L$10401,B3073,'Все позиции'!$F$2:$F$10401,"&lt;&gt;")</f>
        <v>1</v>
      </c>
      <c r="G3073" s="2" t="str">
        <f t="shared" si="47"/>
        <v>да</v>
      </c>
    </row>
    <row r="3074" spans="1:7" x14ac:dyDescent="0.25">
      <c r="A3074" s="2" t="s">
        <v>5893</v>
      </c>
      <c r="B3074" s="2" t="s">
        <v>23</v>
      </c>
      <c r="C3074" s="2">
        <f>COUNTIFS('Все позиции'!$H$2:$H$10401,A3074,'Все позиции'!$L$2:$L$10401,B3074)</f>
        <v>1</v>
      </c>
      <c r="D3074" s="2">
        <f>SUMIFS('Все позиции'!$K$2:$K$10401,'Все позиции'!$H$2:$H$10401,A3074,'Все позиции'!$L$2:$L$10401,B3074)</f>
        <v>9.8000000000000004E-2</v>
      </c>
      <c r="E3074" s="4">
        <f>SUMIFS('Все позиции'!$P$2:$P$10401,'Все позиции'!$H$2:$H$10401,A3074,'Все позиции'!$L$2:$L$10401,B3074)</f>
        <v>0</v>
      </c>
      <c r="F3074" s="2">
        <f>COUNTIFS('Все позиции'!$H$2:$H$10401,A3074,'Все позиции'!$L$2:$L$10401,B3074,'Все позиции'!$F$2:$F$10401,"&lt;&gt;")</f>
        <v>1</v>
      </c>
      <c r="G3074" s="2" t="str">
        <f t="shared" ref="G3074:G3137" si="48">IF(F3074&gt;0,"да","нет")</f>
        <v>да</v>
      </c>
    </row>
    <row r="3075" spans="1:7" x14ac:dyDescent="0.25">
      <c r="A3075" s="2" t="s">
        <v>5892</v>
      </c>
      <c r="B3075" s="2" t="s">
        <v>23</v>
      </c>
      <c r="C3075" s="2">
        <f>COUNTIFS('Все позиции'!$H$2:$H$10401,A3075,'Все позиции'!$L$2:$L$10401,B3075)</f>
        <v>1</v>
      </c>
      <c r="D3075" s="2">
        <f>SUMIFS('Все позиции'!$K$2:$K$10401,'Все позиции'!$H$2:$H$10401,A3075,'Все позиции'!$L$2:$L$10401,B3075)</f>
        <v>0.02</v>
      </c>
      <c r="E3075" s="4">
        <f>SUMIFS('Все позиции'!$P$2:$P$10401,'Все позиции'!$H$2:$H$10401,A3075,'Все позиции'!$L$2:$L$10401,B3075)</f>
        <v>0</v>
      </c>
      <c r="F3075" s="2">
        <f>COUNTIFS('Все позиции'!$H$2:$H$10401,A3075,'Все позиции'!$L$2:$L$10401,B3075,'Все позиции'!$F$2:$F$10401,"&lt;&gt;")</f>
        <v>1</v>
      </c>
      <c r="G3075" s="2" t="str">
        <f t="shared" si="48"/>
        <v>да</v>
      </c>
    </row>
    <row r="3076" spans="1:7" x14ac:dyDescent="0.25">
      <c r="A3076" s="2" t="s">
        <v>2613</v>
      </c>
      <c r="B3076" s="2" t="s">
        <v>23</v>
      </c>
      <c r="C3076" s="2">
        <f>COUNTIFS('Все позиции'!$H$2:$H$10401,A3076,'Все позиции'!$L$2:$L$10401,B3076)</f>
        <v>3</v>
      </c>
      <c r="D3076" s="2">
        <f>SUMIFS('Все позиции'!$K$2:$K$10401,'Все позиции'!$H$2:$H$10401,A3076,'Все позиции'!$L$2:$L$10401,B3076)</f>
        <v>5.0989999999999993</v>
      </c>
      <c r="E3076" s="4">
        <f>SUMIFS('Все позиции'!$P$2:$P$10401,'Все позиции'!$H$2:$H$10401,A3076,'Все позиции'!$L$2:$L$10401,B3076)</f>
        <v>610842.03999999992</v>
      </c>
      <c r="F3076" s="2">
        <f>COUNTIFS('Все позиции'!$H$2:$H$10401,A3076,'Все позиции'!$L$2:$L$10401,B3076,'Все позиции'!$F$2:$F$10401,"&lt;&gt;")</f>
        <v>2</v>
      </c>
      <c r="G3076" s="2" t="str">
        <f t="shared" si="48"/>
        <v>да</v>
      </c>
    </row>
    <row r="3077" spans="1:7" x14ac:dyDescent="0.25">
      <c r="A3077" s="2" t="s">
        <v>3560</v>
      </c>
      <c r="B3077" s="2" t="s">
        <v>23</v>
      </c>
      <c r="C3077" s="2">
        <f>COUNTIFS('Все позиции'!$H$2:$H$10401,A3077,'Все позиции'!$L$2:$L$10401,B3077)</f>
        <v>1</v>
      </c>
      <c r="D3077" s="2">
        <f>SUMIFS('Все позиции'!$K$2:$K$10401,'Все позиции'!$H$2:$H$10401,A3077,'Все позиции'!$L$2:$L$10401,B3077)</f>
        <v>0.35199999999999998</v>
      </c>
      <c r="E3077" s="4">
        <f>SUMIFS('Все позиции'!$P$2:$P$10401,'Все позиции'!$H$2:$H$10401,A3077,'Все позиции'!$L$2:$L$10401,B3077)</f>
        <v>33510.400000000001</v>
      </c>
      <c r="F3077" s="2">
        <f>COUNTIFS('Все позиции'!$H$2:$H$10401,A3077,'Все позиции'!$L$2:$L$10401,B3077,'Все позиции'!$F$2:$F$10401,"&lt;&gt;")</f>
        <v>0</v>
      </c>
      <c r="G3077" s="2" t="str">
        <f t="shared" si="48"/>
        <v>нет</v>
      </c>
    </row>
    <row r="3078" spans="1:7" x14ac:dyDescent="0.25">
      <c r="A3078" s="2" t="s">
        <v>5171</v>
      </c>
      <c r="B3078" s="2" t="s">
        <v>23</v>
      </c>
      <c r="C3078" s="2">
        <f>COUNTIFS('Все позиции'!$H$2:$H$10401,A3078,'Все позиции'!$L$2:$L$10401,B3078)</f>
        <v>1</v>
      </c>
      <c r="D3078" s="2">
        <f>SUMIFS('Все позиции'!$K$2:$K$10401,'Все позиции'!$H$2:$H$10401,A3078,'Все позиции'!$L$2:$L$10401,B3078)</f>
        <v>0.25</v>
      </c>
      <c r="E3078" s="4">
        <f>SUMIFS('Все позиции'!$P$2:$P$10401,'Все позиции'!$H$2:$H$10401,A3078,'Все позиции'!$L$2:$L$10401,B3078)</f>
        <v>34535.31</v>
      </c>
      <c r="F3078" s="2">
        <f>COUNTIFS('Все позиции'!$H$2:$H$10401,A3078,'Все позиции'!$L$2:$L$10401,B3078,'Все позиции'!$F$2:$F$10401,"&lt;&gt;")</f>
        <v>1</v>
      </c>
      <c r="G3078" s="2" t="str">
        <f t="shared" si="48"/>
        <v>да</v>
      </c>
    </row>
    <row r="3079" spans="1:7" x14ac:dyDescent="0.25">
      <c r="A3079" s="2" t="s">
        <v>415</v>
      </c>
      <c r="B3079" s="2" t="s">
        <v>23</v>
      </c>
      <c r="C3079" s="2">
        <f>COUNTIFS('Все позиции'!$H$2:$H$10401,A3079,'Все позиции'!$L$2:$L$10401,B3079)</f>
        <v>1</v>
      </c>
      <c r="D3079" s="2">
        <f>SUMIFS('Все позиции'!$K$2:$K$10401,'Все позиции'!$H$2:$H$10401,A3079,'Все позиции'!$L$2:$L$10401,B3079)</f>
        <v>6.3E-2</v>
      </c>
      <c r="E3079" s="4">
        <f>SUMIFS('Все позиции'!$P$2:$P$10401,'Все позиции'!$H$2:$H$10401,A3079,'Все позиции'!$L$2:$L$10401,B3079)</f>
        <v>0</v>
      </c>
      <c r="F3079" s="2">
        <f>COUNTIFS('Все позиции'!$H$2:$H$10401,A3079,'Все позиции'!$L$2:$L$10401,B3079,'Все позиции'!$F$2:$F$10401,"&lt;&gt;")</f>
        <v>0</v>
      </c>
      <c r="G3079" s="2" t="str">
        <f t="shared" si="48"/>
        <v>нет</v>
      </c>
    </row>
    <row r="3080" spans="1:7" x14ac:dyDescent="0.25">
      <c r="A3080" s="2" t="s">
        <v>275</v>
      </c>
      <c r="B3080" s="2" t="s">
        <v>23</v>
      </c>
      <c r="C3080" s="2">
        <f>COUNTIFS('Все позиции'!$H$2:$H$10401,A3080,'Все позиции'!$L$2:$L$10401,B3080)</f>
        <v>1</v>
      </c>
      <c r="D3080" s="2">
        <f>SUMIFS('Все позиции'!$K$2:$K$10401,'Все позиции'!$H$2:$H$10401,A3080,'Все позиции'!$L$2:$L$10401,B3080)</f>
        <v>1</v>
      </c>
      <c r="E3080" s="4">
        <f>SUMIFS('Все позиции'!$P$2:$P$10401,'Все позиции'!$H$2:$H$10401,A3080,'Все позиции'!$L$2:$L$10401,B3080)</f>
        <v>0</v>
      </c>
      <c r="F3080" s="2">
        <f>COUNTIFS('Все позиции'!$H$2:$H$10401,A3080,'Все позиции'!$L$2:$L$10401,B3080,'Все позиции'!$F$2:$F$10401,"&lt;&gt;")</f>
        <v>0</v>
      </c>
      <c r="G3080" s="2" t="str">
        <f t="shared" si="48"/>
        <v>нет</v>
      </c>
    </row>
    <row r="3081" spans="1:7" x14ac:dyDescent="0.25">
      <c r="A3081" s="2" t="s">
        <v>2421</v>
      </c>
      <c r="B3081" s="2" t="s">
        <v>23</v>
      </c>
      <c r="C3081" s="2">
        <f>COUNTIFS('Все позиции'!$H$2:$H$10401,A3081,'Все позиции'!$L$2:$L$10401,B3081)</f>
        <v>3</v>
      </c>
      <c r="D3081" s="2">
        <f>SUMIFS('Все позиции'!$K$2:$K$10401,'Все позиции'!$H$2:$H$10401,A3081,'Все позиции'!$L$2:$L$10401,B3081)</f>
        <v>0.219</v>
      </c>
      <c r="E3081" s="4">
        <f>SUMIFS('Все позиции'!$P$2:$P$10401,'Все позиции'!$H$2:$H$10401,A3081,'Все позиции'!$L$2:$L$10401,B3081)</f>
        <v>19437.419999999998</v>
      </c>
      <c r="F3081" s="2">
        <f>COUNTIFS('Все позиции'!$H$2:$H$10401,A3081,'Все позиции'!$L$2:$L$10401,B3081,'Все позиции'!$F$2:$F$10401,"&lt;&gt;")</f>
        <v>1</v>
      </c>
      <c r="G3081" s="2" t="str">
        <f t="shared" si="48"/>
        <v>да</v>
      </c>
    </row>
    <row r="3082" spans="1:7" x14ac:dyDescent="0.25">
      <c r="A3082" s="2" t="s">
        <v>8711</v>
      </c>
      <c r="B3082" s="2" t="s">
        <v>23</v>
      </c>
      <c r="C3082" s="2">
        <f>COUNTIFS('Все позиции'!$H$2:$H$10401,A3082,'Все позиции'!$L$2:$L$10401,B3082)</f>
        <v>2</v>
      </c>
      <c r="D3082" s="2">
        <f>SUMIFS('Все позиции'!$K$2:$K$10401,'Все позиции'!$H$2:$H$10401,A3082,'Все позиции'!$L$2:$L$10401,B3082)</f>
        <v>1</v>
      </c>
      <c r="E3082" s="4">
        <f>SUMIFS('Все позиции'!$P$2:$P$10401,'Все позиции'!$H$2:$H$10401,A3082,'Все позиции'!$L$2:$L$10401,B3082)</f>
        <v>63925.51</v>
      </c>
      <c r="F3082" s="2">
        <f>COUNTIFS('Все позиции'!$H$2:$H$10401,A3082,'Все позиции'!$L$2:$L$10401,B3082,'Все позиции'!$F$2:$F$10401,"&lt;&gt;")</f>
        <v>2</v>
      </c>
      <c r="G3082" s="2" t="str">
        <f t="shared" si="48"/>
        <v>да</v>
      </c>
    </row>
    <row r="3083" spans="1:7" x14ac:dyDescent="0.25">
      <c r="A3083" s="2" t="s">
        <v>8243</v>
      </c>
      <c r="B3083" s="2" t="s">
        <v>23</v>
      </c>
      <c r="C3083" s="2">
        <f>COUNTIFS('Все позиции'!$H$2:$H$10401,A3083,'Все позиции'!$L$2:$L$10401,B3083)</f>
        <v>1</v>
      </c>
      <c r="D3083" s="2">
        <f>SUMIFS('Все позиции'!$K$2:$K$10401,'Все позиции'!$H$2:$H$10401,A3083,'Все позиции'!$L$2:$L$10401,B3083)</f>
        <v>0.2</v>
      </c>
      <c r="E3083" s="4">
        <f>SUMIFS('Все позиции'!$P$2:$P$10401,'Все позиции'!$H$2:$H$10401,A3083,'Все позиции'!$L$2:$L$10401,B3083)</f>
        <v>0</v>
      </c>
      <c r="F3083" s="2">
        <f>COUNTIFS('Все позиции'!$H$2:$H$10401,A3083,'Все позиции'!$L$2:$L$10401,B3083,'Все позиции'!$F$2:$F$10401,"&lt;&gt;")</f>
        <v>1</v>
      </c>
      <c r="G3083" s="2" t="str">
        <f t="shared" si="48"/>
        <v>да</v>
      </c>
    </row>
    <row r="3084" spans="1:7" x14ac:dyDescent="0.25">
      <c r="A3084" s="2" t="s">
        <v>8250</v>
      </c>
      <c r="B3084" s="2" t="s">
        <v>23</v>
      </c>
      <c r="C3084" s="2">
        <f>COUNTIFS('Все позиции'!$H$2:$H$10401,A3084,'Все позиции'!$L$2:$L$10401,B3084)</f>
        <v>1</v>
      </c>
      <c r="D3084" s="2">
        <f>SUMIFS('Все позиции'!$K$2:$K$10401,'Все позиции'!$H$2:$H$10401,A3084,'Все позиции'!$L$2:$L$10401,B3084)</f>
        <v>0.6</v>
      </c>
      <c r="E3084" s="4">
        <f>SUMIFS('Все позиции'!$P$2:$P$10401,'Все позиции'!$H$2:$H$10401,A3084,'Все позиции'!$L$2:$L$10401,B3084)</f>
        <v>0</v>
      </c>
      <c r="F3084" s="2">
        <f>COUNTIFS('Все позиции'!$H$2:$H$10401,A3084,'Все позиции'!$L$2:$L$10401,B3084,'Все позиции'!$F$2:$F$10401,"&lt;&gt;")</f>
        <v>1</v>
      </c>
      <c r="G3084" s="2" t="str">
        <f t="shared" si="48"/>
        <v>да</v>
      </c>
    </row>
    <row r="3085" spans="1:7" x14ac:dyDescent="0.25">
      <c r="A3085" s="2" t="s">
        <v>5894</v>
      </c>
      <c r="B3085" s="2" t="s">
        <v>23</v>
      </c>
      <c r="C3085" s="2">
        <f>COUNTIFS('Все позиции'!$H$2:$H$10401,A3085,'Все позиции'!$L$2:$L$10401,B3085)</f>
        <v>1</v>
      </c>
      <c r="D3085" s="2">
        <f>SUMIFS('Все позиции'!$K$2:$K$10401,'Все позиции'!$H$2:$H$10401,A3085,'Все позиции'!$L$2:$L$10401,B3085)</f>
        <v>0.31</v>
      </c>
      <c r="E3085" s="4">
        <f>SUMIFS('Все позиции'!$P$2:$P$10401,'Все позиции'!$H$2:$H$10401,A3085,'Все позиции'!$L$2:$L$10401,B3085)</f>
        <v>0</v>
      </c>
      <c r="F3085" s="2">
        <f>COUNTIFS('Все позиции'!$H$2:$H$10401,A3085,'Все позиции'!$L$2:$L$10401,B3085,'Все позиции'!$F$2:$F$10401,"&lt;&gt;")</f>
        <v>1</v>
      </c>
      <c r="G3085" s="2" t="str">
        <f t="shared" si="48"/>
        <v>да</v>
      </c>
    </row>
    <row r="3086" spans="1:7" x14ac:dyDescent="0.25">
      <c r="A3086" s="2" t="s">
        <v>2431</v>
      </c>
      <c r="B3086" s="2" t="s">
        <v>23</v>
      </c>
      <c r="C3086" s="2">
        <f>COUNTIFS('Все позиции'!$H$2:$H$10401,A3086,'Все позиции'!$L$2:$L$10401,B3086)</f>
        <v>2</v>
      </c>
      <c r="D3086" s="2">
        <f>SUMIFS('Все позиции'!$K$2:$K$10401,'Все позиции'!$H$2:$H$10401,A3086,'Все позиции'!$L$2:$L$10401,B3086)</f>
        <v>75.045999999999992</v>
      </c>
      <c r="E3086" s="4">
        <f>SUMIFS('Все позиции'!$P$2:$P$10401,'Все позиции'!$H$2:$H$10401,A3086,'Все позиции'!$L$2:$L$10401,B3086)</f>
        <v>8249260.1300000008</v>
      </c>
      <c r="F3086" s="2">
        <f>COUNTIFS('Все позиции'!$H$2:$H$10401,A3086,'Все позиции'!$L$2:$L$10401,B3086,'Все позиции'!$F$2:$F$10401,"&lt;&gt;")</f>
        <v>0</v>
      </c>
      <c r="G3086" s="2" t="str">
        <f t="shared" si="48"/>
        <v>нет</v>
      </c>
    </row>
    <row r="3087" spans="1:7" x14ac:dyDescent="0.25">
      <c r="A3087" s="2" t="s">
        <v>3555</v>
      </c>
      <c r="B3087" s="2" t="s">
        <v>23</v>
      </c>
      <c r="C3087" s="2">
        <f>COUNTIFS('Все позиции'!$H$2:$H$10401,A3087,'Все позиции'!$L$2:$L$10401,B3087)</f>
        <v>1</v>
      </c>
      <c r="D3087" s="2">
        <f>SUMIFS('Все позиции'!$K$2:$K$10401,'Все позиции'!$H$2:$H$10401,A3087,'Все позиции'!$L$2:$L$10401,B3087)</f>
        <v>188.78899999999999</v>
      </c>
      <c r="E3087" s="4">
        <f>SUMIFS('Все позиции'!$P$2:$P$10401,'Все позиции'!$H$2:$H$10401,A3087,'Все позиции'!$L$2:$L$10401,B3087)</f>
        <v>20389211.960000001</v>
      </c>
      <c r="F3087" s="2">
        <f>COUNTIFS('Все позиции'!$H$2:$H$10401,A3087,'Все позиции'!$L$2:$L$10401,B3087,'Все позиции'!$F$2:$F$10401,"&lt;&gt;")</f>
        <v>0</v>
      </c>
      <c r="G3087" s="2" t="str">
        <f t="shared" si="48"/>
        <v>нет</v>
      </c>
    </row>
    <row r="3088" spans="1:7" x14ac:dyDescent="0.25">
      <c r="A3088" s="2" t="s">
        <v>5172</v>
      </c>
      <c r="B3088" s="2" t="s">
        <v>23</v>
      </c>
      <c r="C3088" s="2">
        <f>COUNTIFS('Все позиции'!$H$2:$H$10401,A3088,'Все позиции'!$L$2:$L$10401,B3088)</f>
        <v>2</v>
      </c>
      <c r="D3088" s="2">
        <f>SUMIFS('Все позиции'!$K$2:$K$10401,'Все позиции'!$H$2:$H$10401,A3088,'Все позиции'!$L$2:$L$10401,B3088)</f>
        <v>0.44</v>
      </c>
      <c r="E3088" s="4">
        <f>SUMIFS('Все позиции'!$P$2:$P$10401,'Все позиции'!$H$2:$H$10401,A3088,'Все позиции'!$L$2:$L$10401,B3088)</f>
        <v>46639.770000000004</v>
      </c>
      <c r="F3088" s="2">
        <f>COUNTIFS('Все позиции'!$H$2:$H$10401,A3088,'Все позиции'!$L$2:$L$10401,B3088,'Все позиции'!$F$2:$F$10401,"&lt;&gt;")</f>
        <v>2</v>
      </c>
      <c r="G3088" s="2" t="str">
        <f t="shared" si="48"/>
        <v>да</v>
      </c>
    </row>
    <row r="3089" spans="1:7" x14ac:dyDescent="0.25">
      <c r="A3089" s="2" t="s">
        <v>5174</v>
      </c>
      <c r="B3089" s="2" t="s">
        <v>23</v>
      </c>
      <c r="C3089" s="2">
        <f>COUNTIFS('Все позиции'!$H$2:$H$10401,A3089,'Все позиции'!$L$2:$L$10401,B3089)</f>
        <v>1</v>
      </c>
      <c r="D3089" s="2">
        <f>SUMIFS('Все позиции'!$K$2:$K$10401,'Все позиции'!$H$2:$H$10401,A3089,'Все позиции'!$L$2:$L$10401,B3089)</f>
        <v>0.06</v>
      </c>
      <c r="E3089" s="4">
        <f>SUMIFS('Все позиции'!$P$2:$P$10401,'Все позиции'!$H$2:$H$10401,A3089,'Все позиции'!$L$2:$L$10401,B3089)</f>
        <v>8288.4699999999993</v>
      </c>
      <c r="F3089" s="2">
        <f>COUNTIFS('Все позиции'!$H$2:$H$10401,A3089,'Все позиции'!$L$2:$L$10401,B3089,'Все позиции'!$F$2:$F$10401,"&lt;&gt;")</f>
        <v>1</v>
      </c>
      <c r="G3089" s="2" t="str">
        <f t="shared" si="48"/>
        <v>да</v>
      </c>
    </row>
    <row r="3090" spans="1:7" x14ac:dyDescent="0.25">
      <c r="A3090" s="2" t="s">
        <v>416</v>
      </c>
      <c r="B3090" s="2" t="s">
        <v>23</v>
      </c>
      <c r="C3090" s="2">
        <f>COUNTIFS('Все позиции'!$H$2:$H$10401,A3090,'Все позиции'!$L$2:$L$10401,B3090)</f>
        <v>1</v>
      </c>
      <c r="D3090" s="2">
        <f>SUMIFS('Все позиции'!$K$2:$K$10401,'Все позиции'!$H$2:$H$10401,A3090,'Все позиции'!$L$2:$L$10401,B3090)</f>
        <v>9.5000000000000001E-2</v>
      </c>
      <c r="E3090" s="4">
        <f>SUMIFS('Все позиции'!$P$2:$P$10401,'Все позиции'!$H$2:$H$10401,A3090,'Все позиции'!$L$2:$L$10401,B3090)</f>
        <v>0</v>
      </c>
      <c r="F3090" s="2">
        <f>COUNTIFS('Все позиции'!$H$2:$H$10401,A3090,'Все позиции'!$L$2:$L$10401,B3090,'Все позиции'!$F$2:$F$10401,"&lt;&gt;")</f>
        <v>0</v>
      </c>
      <c r="G3090" s="2" t="str">
        <f t="shared" si="48"/>
        <v>нет</v>
      </c>
    </row>
    <row r="3091" spans="1:7" x14ac:dyDescent="0.25">
      <c r="A3091" s="2" t="s">
        <v>276</v>
      </c>
      <c r="B3091" s="2" t="s">
        <v>23</v>
      </c>
      <c r="C3091" s="2">
        <f>COUNTIFS('Все позиции'!$H$2:$H$10401,A3091,'Все позиции'!$L$2:$L$10401,B3091)</f>
        <v>1</v>
      </c>
      <c r="D3091" s="2">
        <f>SUMIFS('Все позиции'!$K$2:$K$10401,'Все позиции'!$H$2:$H$10401,A3091,'Все позиции'!$L$2:$L$10401,B3091)</f>
        <v>1</v>
      </c>
      <c r="E3091" s="4">
        <f>SUMIFS('Все позиции'!$P$2:$P$10401,'Все позиции'!$H$2:$H$10401,A3091,'Все позиции'!$L$2:$L$10401,B3091)</f>
        <v>0</v>
      </c>
      <c r="F3091" s="2">
        <f>COUNTIFS('Все позиции'!$H$2:$H$10401,A3091,'Все позиции'!$L$2:$L$10401,B3091,'Все позиции'!$F$2:$F$10401,"&lt;&gt;")</f>
        <v>0</v>
      </c>
      <c r="G3091" s="2" t="str">
        <f t="shared" si="48"/>
        <v>нет</v>
      </c>
    </row>
    <row r="3092" spans="1:7" x14ac:dyDescent="0.25">
      <c r="A3092" s="2" t="s">
        <v>4949</v>
      </c>
      <c r="B3092" s="2" t="s">
        <v>23</v>
      </c>
      <c r="C3092" s="2">
        <f>COUNTIFS('Все позиции'!$H$2:$H$10401,A3092,'Все позиции'!$L$2:$L$10401,B3092)</f>
        <v>1</v>
      </c>
      <c r="D3092" s="2">
        <f>SUMIFS('Все позиции'!$K$2:$K$10401,'Все позиции'!$H$2:$H$10401,A3092,'Все позиции'!$L$2:$L$10401,B3092)</f>
        <v>0.27100000000000002</v>
      </c>
      <c r="E3092" s="4">
        <f>SUMIFS('Все позиции'!$P$2:$P$10401,'Все позиции'!$H$2:$H$10401,A3092,'Все позиции'!$L$2:$L$10401,B3092)</f>
        <v>43549.97</v>
      </c>
      <c r="F3092" s="2">
        <f>COUNTIFS('Все позиции'!$H$2:$H$10401,A3092,'Все позиции'!$L$2:$L$10401,B3092,'Все позиции'!$F$2:$F$10401,"&lt;&gt;")</f>
        <v>0</v>
      </c>
      <c r="G3092" s="2" t="str">
        <f t="shared" si="48"/>
        <v>нет</v>
      </c>
    </row>
    <row r="3093" spans="1:7" x14ac:dyDescent="0.25">
      <c r="A3093" s="2" t="s">
        <v>8244</v>
      </c>
      <c r="B3093" s="2" t="s">
        <v>23</v>
      </c>
      <c r="C3093" s="2">
        <f>COUNTIFS('Все позиции'!$H$2:$H$10401,A3093,'Все позиции'!$L$2:$L$10401,B3093)</f>
        <v>1</v>
      </c>
      <c r="D3093" s="2">
        <f>SUMIFS('Все позиции'!$K$2:$K$10401,'Все позиции'!$H$2:$H$10401,A3093,'Все позиции'!$L$2:$L$10401,B3093)</f>
        <v>0.8</v>
      </c>
      <c r="E3093" s="4">
        <f>SUMIFS('Все позиции'!$P$2:$P$10401,'Все позиции'!$H$2:$H$10401,A3093,'Все позиции'!$L$2:$L$10401,B3093)</f>
        <v>0</v>
      </c>
      <c r="F3093" s="2">
        <f>COUNTIFS('Все позиции'!$H$2:$H$10401,A3093,'Все позиции'!$L$2:$L$10401,B3093,'Все позиции'!$F$2:$F$10401,"&lt;&gt;")</f>
        <v>1</v>
      </c>
      <c r="G3093" s="2" t="str">
        <f t="shared" si="48"/>
        <v>да</v>
      </c>
    </row>
    <row r="3094" spans="1:7" x14ac:dyDescent="0.25">
      <c r="A3094" s="2" t="s">
        <v>5175</v>
      </c>
      <c r="B3094" s="2" t="s">
        <v>23</v>
      </c>
      <c r="C3094" s="2">
        <f>COUNTIFS('Все позиции'!$H$2:$H$10401,A3094,'Все позиции'!$L$2:$L$10401,B3094)</f>
        <v>1</v>
      </c>
      <c r="D3094" s="2">
        <f>SUMIFS('Все позиции'!$K$2:$K$10401,'Все позиции'!$H$2:$H$10401,A3094,'Все позиции'!$L$2:$L$10401,B3094)</f>
        <v>0.03</v>
      </c>
      <c r="E3094" s="4">
        <f>SUMIFS('Все позиции'!$P$2:$P$10401,'Все позиции'!$H$2:$H$10401,A3094,'Все позиции'!$L$2:$L$10401,B3094)</f>
        <v>4234.99</v>
      </c>
      <c r="F3094" s="2">
        <f>COUNTIFS('Все позиции'!$H$2:$H$10401,A3094,'Все позиции'!$L$2:$L$10401,B3094,'Все позиции'!$F$2:$F$10401,"&lt;&gt;")</f>
        <v>1</v>
      </c>
      <c r="G3094" s="2" t="str">
        <f t="shared" si="48"/>
        <v>да</v>
      </c>
    </row>
    <row r="3095" spans="1:7" x14ac:dyDescent="0.25">
      <c r="A3095" s="2" t="s">
        <v>5895</v>
      </c>
      <c r="B3095" s="2" t="s">
        <v>23</v>
      </c>
      <c r="C3095" s="2">
        <f>COUNTIFS('Все позиции'!$H$2:$H$10401,A3095,'Все позиции'!$L$2:$L$10401,B3095)</f>
        <v>1</v>
      </c>
      <c r="D3095" s="2">
        <f>SUMIFS('Все позиции'!$K$2:$K$10401,'Все позиции'!$H$2:$H$10401,A3095,'Все позиции'!$L$2:$L$10401,B3095)</f>
        <v>6.2E-2</v>
      </c>
      <c r="E3095" s="4">
        <f>SUMIFS('Все позиции'!$P$2:$P$10401,'Все позиции'!$H$2:$H$10401,A3095,'Все позиции'!$L$2:$L$10401,B3095)</f>
        <v>0</v>
      </c>
      <c r="F3095" s="2">
        <f>COUNTIFS('Все позиции'!$H$2:$H$10401,A3095,'Все позиции'!$L$2:$L$10401,B3095,'Все позиции'!$F$2:$F$10401,"&lt;&gt;")</f>
        <v>1</v>
      </c>
      <c r="G3095" s="2" t="str">
        <f t="shared" si="48"/>
        <v>да</v>
      </c>
    </row>
    <row r="3096" spans="1:7" x14ac:dyDescent="0.25">
      <c r="A3096" s="2" t="s">
        <v>2426</v>
      </c>
      <c r="B3096" s="2" t="s">
        <v>23</v>
      </c>
      <c r="C3096" s="2">
        <f>COUNTIFS('Все позиции'!$H$2:$H$10401,A3096,'Все позиции'!$L$2:$L$10401,B3096)</f>
        <v>2</v>
      </c>
      <c r="D3096" s="2">
        <f>SUMIFS('Все позиции'!$K$2:$K$10401,'Все позиции'!$H$2:$H$10401,A3096,'Все позиции'!$L$2:$L$10401,B3096)</f>
        <v>1.327</v>
      </c>
      <c r="E3096" s="4">
        <f>SUMIFS('Все позиции'!$P$2:$P$10401,'Все позиции'!$H$2:$H$10401,A3096,'Все позиции'!$L$2:$L$10401,B3096)</f>
        <v>145580.41</v>
      </c>
      <c r="F3096" s="2">
        <f>COUNTIFS('Все позиции'!$H$2:$H$10401,A3096,'Все позиции'!$L$2:$L$10401,B3096,'Все позиции'!$F$2:$F$10401,"&lt;&gt;")</f>
        <v>0</v>
      </c>
      <c r="G3096" s="2" t="str">
        <f t="shared" si="48"/>
        <v>нет</v>
      </c>
    </row>
    <row r="3097" spans="1:7" x14ac:dyDescent="0.25">
      <c r="A3097" s="2" t="s">
        <v>5896</v>
      </c>
      <c r="B3097" s="2" t="s">
        <v>23</v>
      </c>
      <c r="C3097" s="2">
        <f>COUNTIFS('Все позиции'!$H$2:$H$10401,A3097,'Все позиции'!$L$2:$L$10401,B3097)</f>
        <v>1</v>
      </c>
      <c r="D3097" s="2">
        <f>SUMIFS('Все позиции'!$K$2:$K$10401,'Все позиции'!$H$2:$H$10401,A3097,'Все позиции'!$L$2:$L$10401,B3097)</f>
        <v>0.44900000000000001</v>
      </c>
      <c r="E3097" s="4">
        <f>SUMIFS('Все позиции'!$P$2:$P$10401,'Все позиции'!$H$2:$H$10401,A3097,'Все позиции'!$L$2:$L$10401,B3097)</f>
        <v>0</v>
      </c>
      <c r="F3097" s="2">
        <f>COUNTIFS('Все позиции'!$H$2:$H$10401,A3097,'Все позиции'!$L$2:$L$10401,B3097,'Все позиции'!$F$2:$F$10401,"&lt;&gt;")</f>
        <v>1</v>
      </c>
      <c r="G3097" s="2" t="str">
        <f t="shared" si="48"/>
        <v>да</v>
      </c>
    </row>
    <row r="3098" spans="1:7" x14ac:dyDescent="0.25">
      <c r="A3098" s="2" t="s">
        <v>5897</v>
      </c>
      <c r="B3098" s="2" t="s">
        <v>23</v>
      </c>
      <c r="C3098" s="2">
        <f>COUNTIFS('Все позиции'!$H$2:$H$10401,A3098,'Все позиции'!$L$2:$L$10401,B3098)</f>
        <v>1</v>
      </c>
      <c r="D3098" s="2">
        <f>SUMIFS('Все позиции'!$K$2:$K$10401,'Все позиции'!$H$2:$H$10401,A3098,'Все позиции'!$L$2:$L$10401,B3098)</f>
        <v>0.01</v>
      </c>
      <c r="E3098" s="4">
        <f>SUMIFS('Все позиции'!$P$2:$P$10401,'Все позиции'!$H$2:$H$10401,A3098,'Все позиции'!$L$2:$L$10401,B3098)</f>
        <v>0</v>
      </c>
      <c r="F3098" s="2">
        <f>COUNTIFS('Все позиции'!$H$2:$H$10401,A3098,'Все позиции'!$L$2:$L$10401,B3098,'Все позиции'!$F$2:$F$10401,"&lt;&gt;")</f>
        <v>1</v>
      </c>
      <c r="G3098" s="2" t="str">
        <f t="shared" si="48"/>
        <v>да</v>
      </c>
    </row>
    <row r="3099" spans="1:7" x14ac:dyDescent="0.25">
      <c r="A3099" s="2" t="s">
        <v>5177</v>
      </c>
      <c r="B3099" s="2" t="s">
        <v>23</v>
      </c>
      <c r="C3099" s="2">
        <f>COUNTIFS('Все позиции'!$H$2:$H$10401,A3099,'Все позиции'!$L$2:$L$10401,B3099)</f>
        <v>2</v>
      </c>
      <c r="D3099" s="2">
        <f>SUMIFS('Все позиции'!$K$2:$K$10401,'Все позиции'!$H$2:$H$10401,A3099,'Все позиции'!$L$2:$L$10401,B3099)</f>
        <v>4.0810000000000004</v>
      </c>
      <c r="E3099" s="4">
        <f>SUMIFS('Все позиции'!$P$2:$P$10401,'Все позиции'!$H$2:$H$10401,A3099,'Все позиции'!$L$2:$L$10401,B3099)</f>
        <v>437116.91</v>
      </c>
      <c r="F3099" s="2">
        <f>COUNTIFS('Все позиции'!$H$2:$H$10401,A3099,'Все позиции'!$L$2:$L$10401,B3099,'Все позиции'!$F$2:$F$10401,"&lt;&gt;")</f>
        <v>2</v>
      </c>
      <c r="G3099" s="2" t="str">
        <f t="shared" si="48"/>
        <v>да</v>
      </c>
    </row>
    <row r="3100" spans="1:7" x14ac:dyDescent="0.25">
      <c r="A3100" s="2" t="s">
        <v>5898</v>
      </c>
      <c r="B3100" s="2" t="s">
        <v>23</v>
      </c>
      <c r="C3100" s="2">
        <f>COUNTIFS('Все позиции'!$H$2:$H$10401,A3100,'Все позиции'!$L$2:$L$10401,B3100)</f>
        <v>1</v>
      </c>
      <c r="D3100" s="2">
        <f>SUMIFS('Все позиции'!$K$2:$K$10401,'Все позиции'!$H$2:$H$10401,A3100,'Все позиции'!$L$2:$L$10401,B3100)</f>
        <v>0.68500000000000005</v>
      </c>
      <c r="E3100" s="4">
        <f>SUMIFS('Все позиции'!$P$2:$P$10401,'Все позиции'!$H$2:$H$10401,A3100,'Все позиции'!$L$2:$L$10401,B3100)</f>
        <v>0</v>
      </c>
      <c r="F3100" s="2">
        <f>COUNTIFS('Все позиции'!$H$2:$H$10401,A3100,'Все позиции'!$L$2:$L$10401,B3100,'Все позиции'!$F$2:$F$10401,"&lt;&gt;")</f>
        <v>1</v>
      </c>
      <c r="G3100" s="2" t="str">
        <f t="shared" si="48"/>
        <v>да</v>
      </c>
    </row>
    <row r="3101" spans="1:7" x14ac:dyDescent="0.25">
      <c r="A3101" s="2" t="s">
        <v>5899</v>
      </c>
      <c r="B3101" s="2" t="s">
        <v>23</v>
      </c>
      <c r="C3101" s="2">
        <f>COUNTIFS('Все позиции'!$H$2:$H$10401,A3101,'Все позиции'!$L$2:$L$10401,B3101)</f>
        <v>1</v>
      </c>
      <c r="D3101" s="2">
        <f>SUMIFS('Все позиции'!$K$2:$K$10401,'Все позиции'!$H$2:$H$10401,A3101,'Все позиции'!$L$2:$L$10401,B3101)</f>
        <v>0.01</v>
      </c>
      <c r="E3101" s="4">
        <f>SUMIFS('Все позиции'!$P$2:$P$10401,'Все позиции'!$H$2:$H$10401,A3101,'Все позиции'!$L$2:$L$10401,B3101)</f>
        <v>0</v>
      </c>
      <c r="F3101" s="2">
        <f>COUNTIFS('Все позиции'!$H$2:$H$10401,A3101,'Все позиции'!$L$2:$L$10401,B3101,'Все позиции'!$F$2:$F$10401,"&lt;&gt;")</f>
        <v>1</v>
      </c>
      <c r="G3101" s="2" t="str">
        <f t="shared" si="48"/>
        <v>да</v>
      </c>
    </row>
    <row r="3102" spans="1:7" x14ac:dyDescent="0.25">
      <c r="A3102" s="2" t="s">
        <v>414</v>
      </c>
      <c r="B3102" s="2" t="s">
        <v>23</v>
      </c>
      <c r="C3102" s="2">
        <f>COUNTIFS('Все позиции'!$H$2:$H$10401,A3102,'Все позиции'!$L$2:$L$10401,B3102)</f>
        <v>1</v>
      </c>
      <c r="D3102" s="2">
        <f>SUMIFS('Все позиции'!$K$2:$K$10401,'Все позиции'!$H$2:$H$10401,A3102,'Все позиции'!$L$2:$L$10401,B3102)</f>
        <v>0.252</v>
      </c>
      <c r="E3102" s="4">
        <f>SUMIFS('Все позиции'!$P$2:$P$10401,'Все позиции'!$H$2:$H$10401,A3102,'Все позиции'!$L$2:$L$10401,B3102)</f>
        <v>0</v>
      </c>
      <c r="F3102" s="2">
        <f>COUNTIFS('Все позиции'!$H$2:$H$10401,A3102,'Все позиции'!$L$2:$L$10401,B3102,'Все позиции'!$F$2:$F$10401,"&lt;&gt;")</f>
        <v>0</v>
      </c>
      <c r="G3102" s="2" t="str">
        <f t="shared" si="48"/>
        <v>нет</v>
      </c>
    </row>
    <row r="3103" spans="1:7" x14ac:dyDescent="0.25">
      <c r="A3103" s="2" t="s">
        <v>277</v>
      </c>
      <c r="B3103" s="2" t="s">
        <v>23</v>
      </c>
      <c r="C3103" s="2">
        <f>COUNTIFS('Все позиции'!$H$2:$H$10401,A3103,'Все позиции'!$L$2:$L$10401,B3103)</f>
        <v>2</v>
      </c>
      <c r="D3103" s="2">
        <f>SUMIFS('Все позиции'!$K$2:$K$10401,'Все позиции'!$H$2:$H$10401,A3103,'Все позиции'!$L$2:$L$10401,B3103)</f>
        <v>1.016</v>
      </c>
      <c r="E3103" s="4">
        <f>SUMIFS('Все позиции'!$P$2:$P$10401,'Все позиции'!$H$2:$H$10401,A3103,'Все позиции'!$L$2:$L$10401,B3103)</f>
        <v>0</v>
      </c>
      <c r="F3103" s="2">
        <f>COUNTIFS('Все позиции'!$H$2:$H$10401,A3103,'Все позиции'!$L$2:$L$10401,B3103,'Все позиции'!$F$2:$F$10401,"&lt;&gt;")</f>
        <v>0</v>
      </c>
      <c r="G3103" s="2" t="str">
        <f t="shared" si="48"/>
        <v>нет</v>
      </c>
    </row>
    <row r="3104" spans="1:7" x14ac:dyDescent="0.25">
      <c r="A3104" s="2" t="s">
        <v>3954</v>
      </c>
      <c r="B3104" s="2" t="s">
        <v>23</v>
      </c>
      <c r="C3104" s="2">
        <f>COUNTIFS('Все позиции'!$H$2:$H$10401,A3104,'Все позиции'!$L$2:$L$10401,B3104)</f>
        <v>1</v>
      </c>
      <c r="D3104" s="2">
        <f>SUMIFS('Все позиции'!$K$2:$K$10401,'Все позиции'!$H$2:$H$10401,A3104,'Все позиции'!$L$2:$L$10401,B3104)</f>
        <v>1E-3</v>
      </c>
      <c r="E3104" s="4">
        <f>SUMIFS('Все позиции'!$P$2:$P$10401,'Все позиции'!$H$2:$H$10401,A3104,'Все позиции'!$L$2:$L$10401,B3104)</f>
        <v>820.69</v>
      </c>
      <c r="F3104" s="2">
        <f>COUNTIFS('Все позиции'!$H$2:$H$10401,A3104,'Все позиции'!$L$2:$L$10401,B3104,'Все позиции'!$F$2:$F$10401,"&lt;&gt;")</f>
        <v>0</v>
      </c>
      <c r="G3104" s="2" t="str">
        <f t="shared" si="48"/>
        <v>нет</v>
      </c>
    </row>
    <row r="3105" spans="1:7" x14ac:dyDescent="0.25">
      <c r="A3105" s="2" t="s">
        <v>36</v>
      </c>
      <c r="B3105" s="2" t="s">
        <v>23</v>
      </c>
      <c r="C3105" s="2">
        <f>COUNTIFS('Все позиции'!$H$2:$H$10401,A3105,'Все позиции'!$L$2:$L$10401,B3105)</f>
        <v>1</v>
      </c>
      <c r="D3105" s="2">
        <f>SUMIFS('Все позиции'!$K$2:$K$10401,'Все позиции'!$H$2:$H$10401,A3105,'Все позиции'!$L$2:$L$10401,B3105)</f>
        <v>1.0999999999999999E-2</v>
      </c>
      <c r="E3105" s="4">
        <f>SUMIFS('Все позиции'!$P$2:$P$10401,'Все позиции'!$H$2:$H$10401,A3105,'Все позиции'!$L$2:$L$10401,B3105)</f>
        <v>1339.8</v>
      </c>
      <c r="F3105" s="2">
        <f>COUNTIFS('Все позиции'!$H$2:$H$10401,A3105,'Все позиции'!$L$2:$L$10401,B3105,'Все позиции'!$F$2:$F$10401,"&lt;&gt;")</f>
        <v>0</v>
      </c>
      <c r="G3105" s="2" t="str">
        <f t="shared" si="48"/>
        <v>нет</v>
      </c>
    </row>
    <row r="3106" spans="1:7" x14ac:dyDescent="0.25">
      <c r="A3106" s="2" t="s">
        <v>31</v>
      </c>
      <c r="B3106" s="2" t="s">
        <v>23</v>
      </c>
      <c r="C3106" s="2">
        <f>COUNTIFS('Все позиции'!$H$2:$H$10401,A3106,'Все позиции'!$L$2:$L$10401,B3106)</f>
        <v>1</v>
      </c>
      <c r="D3106" s="2">
        <f>SUMIFS('Все позиции'!$K$2:$K$10401,'Все позиции'!$H$2:$H$10401,A3106,'Все позиции'!$L$2:$L$10401,B3106)</f>
        <v>3.3000000000000002E-2</v>
      </c>
      <c r="E3106" s="4">
        <f>SUMIFS('Все позиции'!$P$2:$P$10401,'Все позиции'!$H$2:$H$10401,A3106,'Все позиции'!$L$2:$L$10401,B3106)</f>
        <v>4129.46</v>
      </c>
      <c r="F3106" s="2">
        <f>COUNTIFS('Все позиции'!$H$2:$H$10401,A3106,'Все позиции'!$L$2:$L$10401,B3106,'Все позиции'!$F$2:$F$10401,"&lt;&gt;")</f>
        <v>0</v>
      </c>
      <c r="G3106" s="2" t="str">
        <f t="shared" si="48"/>
        <v>нет</v>
      </c>
    </row>
    <row r="3107" spans="1:7" x14ac:dyDescent="0.25">
      <c r="A3107" s="2" t="s">
        <v>8279</v>
      </c>
      <c r="B3107" s="2" t="s">
        <v>23</v>
      </c>
      <c r="C3107" s="2">
        <f>COUNTIFS('Все позиции'!$H$2:$H$10401,A3107,'Все позиции'!$L$2:$L$10401,B3107)</f>
        <v>1</v>
      </c>
      <c r="D3107" s="2">
        <f>SUMIFS('Все позиции'!$K$2:$K$10401,'Все позиции'!$H$2:$H$10401,A3107,'Все позиции'!$L$2:$L$10401,B3107)</f>
        <v>2.2999999999999998</v>
      </c>
      <c r="E3107" s="4">
        <f>SUMIFS('Все позиции'!$P$2:$P$10401,'Все позиции'!$H$2:$H$10401,A3107,'Все позиции'!$L$2:$L$10401,B3107)</f>
        <v>0</v>
      </c>
      <c r="F3107" s="2">
        <f>COUNTIFS('Все позиции'!$H$2:$H$10401,A3107,'Все позиции'!$L$2:$L$10401,B3107,'Все позиции'!$F$2:$F$10401,"&lt;&gt;")</f>
        <v>1</v>
      </c>
      <c r="G3107" s="2" t="str">
        <f t="shared" si="48"/>
        <v>да</v>
      </c>
    </row>
    <row r="3108" spans="1:7" x14ac:dyDescent="0.25">
      <c r="A3108" s="2" t="s">
        <v>8232</v>
      </c>
      <c r="B3108" s="2" t="s">
        <v>23</v>
      </c>
      <c r="C3108" s="2">
        <f>COUNTIFS('Все позиции'!$H$2:$H$10401,A3108,'Все позиции'!$L$2:$L$10401,B3108)</f>
        <v>1</v>
      </c>
      <c r="D3108" s="2">
        <f>SUMIFS('Все позиции'!$K$2:$K$10401,'Все позиции'!$H$2:$H$10401,A3108,'Все позиции'!$L$2:$L$10401,B3108)</f>
        <v>107.2</v>
      </c>
      <c r="E3108" s="4">
        <f>SUMIFS('Все позиции'!$P$2:$P$10401,'Все позиции'!$H$2:$H$10401,A3108,'Все позиции'!$L$2:$L$10401,B3108)</f>
        <v>0</v>
      </c>
      <c r="F3108" s="2">
        <f>COUNTIFS('Все позиции'!$H$2:$H$10401,A3108,'Все позиции'!$L$2:$L$10401,B3108,'Все позиции'!$F$2:$F$10401,"&lt;&gt;")</f>
        <v>1</v>
      </c>
      <c r="G3108" s="2" t="str">
        <f t="shared" si="48"/>
        <v>да</v>
      </c>
    </row>
    <row r="3109" spans="1:7" x14ac:dyDescent="0.25">
      <c r="A3109" s="2" t="s">
        <v>8233</v>
      </c>
      <c r="B3109" s="2" t="s">
        <v>23</v>
      </c>
      <c r="C3109" s="2">
        <f>COUNTIFS('Все позиции'!$H$2:$H$10401,A3109,'Все позиции'!$L$2:$L$10401,B3109)</f>
        <v>1</v>
      </c>
      <c r="D3109" s="2">
        <f>SUMIFS('Все позиции'!$K$2:$K$10401,'Все позиции'!$H$2:$H$10401,A3109,'Все позиции'!$L$2:$L$10401,B3109)</f>
        <v>144</v>
      </c>
      <c r="E3109" s="4">
        <f>SUMIFS('Все позиции'!$P$2:$P$10401,'Все позиции'!$H$2:$H$10401,A3109,'Все позиции'!$L$2:$L$10401,B3109)</f>
        <v>0</v>
      </c>
      <c r="F3109" s="2">
        <f>COUNTIFS('Все позиции'!$H$2:$H$10401,A3109,'Все позиции'!$L$2:$L$10401,B3109,'Все позиции'!$F$2:$F$10401,"&lt;&gt;")</f>
        <v>1</v>
      </c>
      <c r="G3109" s="2" t="str">
        <f t="shared" si="48"/>
        <v>да</v>
      </c>
    </row>
    <row r="3110" spans="1:7" x14ac:dyDescent="0.25">
      <c r="A3110" s="2" t="s">
        <v>8234</v>
      </c>
      <c r="B3110" s="2" t="s">
        <v>23</v>
      </c>
      <c r="C3110" s="2">
        <f>COUNTIFS('Все позиции'!$H$2:$H$10401,A3110,'Все позиции'!$L$2:$L$10401,B3110)</f>
        <v>1</v>
      </c>
      <c r="D3110" s="2">
        <f>SUMIFS('Все позиции'!$K$2:$K$10401,'Все позиции'!$H$2:$H$10401,A3110,'Все позиции'!$L$2:$L$10401,B3110)</f>
        <v>5.4</v>
      </c>
      <c r="E3110" s="4">
        <f>SUMIFS('Все позиции'!$P$2:$P$10401,'Все позиции'!$H$2:$H$10401,A3110,'Все позиции'!$L$2:$L$10401,B3110)</f>
        <v>0</v>
      </c>
      <c r="F3110" s="2">
        <f>COUNTIFS('Все позиции'!$H$2:$H$10401,A3110,'Все позиции'!$L$2:$L$10401,B3110,'Все позиции'!$F$2:$F$10401,"&lt;&gt;")</f>
        <v>1</v>
      </c>
      <c r="G3110" s="2" t="str">
        <f t="shared" si="48"/>
        <v>да</v>
      </c>
    </row>
    <row r="3111" spans="1:7" x14ac:dyDescent="0.25">
      <c r="A3111" s="2" t="s">
        <v>8237</v>
      </c>
      <c r="B3111" s="2" t="s">
        <v>23</v>
      </c>
      <c r="C3111" s="2">
        <f>COUNTIFS('Все позиции'!$H$2:$H$10401,A3111,'Все позиции'!$L$2:$L$10401,B3111)</f>
        <v>1</v>
      </c>
      <c r="D3111" s="2">
        <f>SUMIFS('Все позиции'!$K$2:$K$10401,'Все позиции'!$H$2:$H$10401,A3111,'Все позиции'!$L$2:$L$10401,B3111)</f>
        <v>15</v>
      </c>
      <c r="E3111" s="4">
        <f>SUMIFS('Все позиции'!$P$2:$P$10401,'Все позиции'!$H$2:$H$10401,A3111,'Все позиции'!$L$2:$L$10401,B3111)</f>
        <v>0</v>
      </c>
      <c r="F3111" s="2">
        <f>COUNTIFS('Все позиции'!$H$2:$H$10401,A3111,'Все позиции'!$L$2:$L$10401,B3111,'Все позиции'!$F$2:$F$10401,"&lt;&gt;")</f>
        <v>1</v>
      </c>
      <c r="G3111" s="2" t="str">
        <f t="shared" si="48"/>
        <v>да</v>
      </c>
    </row>
    <row r="3112" spans="1:7" x14ac:dyDescent="0.25">
      <c r="A3112" s="2" t="s">
        <v>8235</v>
      </c>
      <c r="B3112" s="2" t="s">
        <v>23</v>
      </c>
      <c r="C3112" s="2">
        <f>COUNTIFS('Все позиции'!$H$2:$H$10401,A3112,'Все позиции'!$L$2:$L$10401,B3112)</f>
        <v>1</v>
      </c>
      <c r="D3112" s="2">
        <f>SUMIFS('Все позиции'!$K$2:$K$10401,'Все позиции'!$H$2:$H$10401,A3112,'Все позиции'!$L$2:$L$10401,B3112)</f>
        <v>0.8</v>
      </c>
      <c r="E3112" s="4">
        <f>SUMIFS('Все позиции'!$P$2:$P$10401,'Все позиции'!$H$2:$H$10401,A3112,'Все позиции'!$L$2:$L$10401,B3112)</f>
        <v>0</v>
      </c>
      <c r="F3112" s="2">
        <f>COUNTIFS('Все позиции'!$H$2:$H$10401,A3112,'Все позиции'!$L$2:$L$10401,B3112,'Все позиции'!$F$2:$F$10401,"&lt;&gt;")</f>
        <v>1</v>
      </c>
      <c r="G3112" s="2" t="str">
        <f t="shared" si="48"/>
        <v>да</v>
      </c>
    </row>
    <row r="3113" spans="1:7" x14ac:dyDescent="0.25">
      <c r="A3113" s="2" t="s">
        <v>8238</v>
      </c>
      <c r="B3113" s="2" t="s">
        <v>23</v>
      </c>
      <c r="C3113" s="2">
        <f>COUNTIFS('Все позиции'!$H$2:$H$10401,A3113,'Все позиции'!$L$2:$L$10401,B3113)</f>
        <v>1</v>
      </c>
      <c r="D3113" s="2">
        <f>SUMIFS('Все позиции'!$K$2:$K$10401,'Все позиции'!$H$2:$H$10401,A3113,'Все позиции'!$L$2:$L$10401,B3113)</f>
        <v>58.8</v>
      </c>
      <c r="E3113" s="4">
        <f>SUMIFS('Все позиции'!$P$2:$P$10401,'Все позиции'!$H$2:$H$10401,A3113,'Все позиции'!$L$2:$L$10401,B3113)</f>
        <v>0</v>
      </c>
      <c r="F3113" s="2">
        <f>COUNTIFS('Все позиции'!$H$2:$H$10401,A3113,'Все позиции'!$L$2:$L$10401,B3113,'Все позиции'!$F$2:$F$10401,"&lt;&gt;")</f>
        <v>1</v>
      </c>
      <c r="G3113" s="2" t="str">
        <f t="shared" si="48"/>
        <v>да</v>
      </c>
    </row>
    <row r="3114" spans="1:7" x14ac:dyDescent="0.25">
      <c r="A3114" s="2" t="s">
        <v>8239</v>
      </c>
      <c r="B3114" s="2" t="s">
        <v>23</v>
      </c>
      <c r="C3114" s="2">
        <f>COUNTIFS('Все позиции'!$H$2:$H$10401,A3114,'Все позиции'!$L$2:$L$10401,B3114)</f>
        <v>1</v>
      </c>
      <c r="D3114" s="2">
        <f>SUMIFS('Все позиции'!$K$2:$K$10401,'Все позиции'!$H$2:$H$10401,A3114,'Все позиции'!$L$2:$L$10401,B3114)</f>
        <v>31.1</v>
      </c>
      <c r="E3114" s="4">
        <f>SUMIFS('Все позиции'!$P$2:$P$10401,'Все позиции'!$H$2:$H$10401,A3114,'Все позиции'!$L$2:$L$10401,B3114)</f>
        <v>0</v>
      </c>
      <c r="F3114" s="2">
        <f>COUNTIFS('Все позиции'!$H$2:$H$10401,A3114,'Все позиции'!$L$2:$L$10401,B3114,'Все позиции'!$F$2:$F$10401,"&lt;&gt;")</f>
        <v>1</v>
      </c>
      <c r="G3114" s="2" t="str">
        <f t="shared" si="48"/>
        <v>да</v>
      </c>
    </row>
    <row r="3115" spans="1:7" x14ac:dyDescent="0.25">
      <c r="A3115" s="2" t="s">
        <v>8240</v>
      </c>
      <c r="B3115" s="2" t="s">
        <v>23</v>
      </c>
      <c r="C3115" s="2">
        <f>COUNTIFS('Все позиции'!$H$2:$H$10401,A3115,'Все позиции'!$L$2:$L$10401,B3115)</f>
        <v>1</v>
      </c>
      <c r="D3115" s="2">
        <f>SUMIFS('Все позиции'!$K$2:$K$10401,'Все позиции'!$H$2:$H$10401,A3115,'Все позиции'!$L$2:$L$10401,B3115)</f>
        <v>77.2</v>
      </c>
      <c r="E3115" s="4">
        <f>SUMIFS('Все позиции'!$P$2:$P$10401,'Все позиции'!$H$2:$H$10401,A3115,'Все позиции'!$L$2:$L$10401,B3115)</f>
        <v>0</v>
      </c>
      <c r="F3115" s="2">
        <f>COUNTIFS('Все позиции'!$H$2:$H$10401,A3115,'Все позиции'!$L$2:$L$10401,B3115,'Все позиции'!$F$2:$F$10401,"&lt;&gt;")</f>
        <v>1</v>
      </c>
      <c r="G3115" s="2" t="str">
        <f t="shared" si="48"/>
        <v>да</v>
      </c>
    </row>
    <row r="3116" spans="1:7" x14ac:dyDescent="0.25">
      <c r="A3116" s="2" t="s">
        <v>8242</v>
      </c>
      <c r="B3116" s="2" t="s">
        <v>23</v>
      </c>
      <c r="C3116" s="2">
        <f>COUNTIFS('Все позиции'!$H$2:$H$10401,A3116,'Все позиции'!$L$2:$L$10401,B3116)</f>
        <v>1</v>
      </c>
      <c r="D3116" s="2">
        <f>SUMIFS('Все позиции'!$K$2:$K$10401,'Все позиции'!$H$2:$H$10401,A3116,'Все позиции'!$L$2:$L$10401,B3116)</f>
        <v>5.2</v>
      </c>
      <c r="E3116" s="4">
        <f>SUMIFS('Все позиции'!$P$2:$P$10401,'Все позиции'!$H$2:$H$10401,A3116,'Все позиции'!$L$2:$L$10401,B3116)</f>
        <v>0</v>
      </c>
      <c r="F3116" s="2">
        <f>COUNTIFS('Все позиции'!$H$2:$H$10401,A3116,'Все позиции'!$L$2:$L$10401,B3116,'Все позиции'!$F$2:$F$10401,"&lt;&gt;")</f>
        <v>1</v>
      </c>
      <c r="G3116" s="2" t="str">
        <f t="shared" si="48"/>
        <v>да</v>
      </c>
    </row>
    <row r="3117" spans="1:7" x14ac:dyDescent="0.25">
      <c r="A3117" s="2" t="s">
        <v>8236</v>
      </c>
      <c r="B3117" s="2" t="s">
        <v>23</v>
      </c>
      <c r="C3117" s="2">
        <f>COUNTIFS('Все позиции'!$H$2:$H$10401,A3117,'Все позиции'!$L$2:$L$10401,B3117)</f>
        <v>1</v>
      </c>
      <c r="D3117" s="2">
        <f>SUMIFS('Все позиции'!$K$2:$K$10401,'Все позиции'!$H$2:$H$10401,A3117,'Все позиции'!$L$2:$L$10401,B3117)</f>
        <v>3.7</v>
      </c>
      <c r="E3117" s="4">
        <f>SUMIFS('Все позиции'!$P$2:$P$10401,'Все позиции'!$H$2:$H$10401,A3117,'Все позиции'!$L$2:$L$10401,B3117)</f>
        <v>0</v>
      </c>
      <c r="F3117" s="2">
        <f>COUNTIFS('Все позиции'!$H$2:$H$10401,A3117,'Все позиции'!$L$2:$L$10401,B3117,'Все позиции'!$F$2:$F$10401,"&lt;&gt;")</f>
        <v>1</v>
      </c>
      <c r="G3117" s="2" t="str">
        <f t="shared" si="48"/>
        <v>да</v>
      </c>
    </row>
    <row r="3118" spans="1:7" x14ac:dyDescent="0.25">
      <c r="A3118" s="2" t="s">
        <v>8241</v>
      </c>
      <c r="B3118" s="2" t="s">
        <v>23</v>
      </c>
      <c r="C3118" s="2">
        <f>COUNTIFS('Все позиции'!$H$2:$H$10401,A3118,'Все позиции'!$L$2:$L$10401,B3118)</f>
        <v>1</v>
      </c>
      <c r="D3118" s="2">
        <f>SUMIFS('Все позиции'!$K$2:$K$10401,'Все позиции'!$H$2:$H$10401,A3118,'Все позиции'!$L$2:$L$10401,B3118)</f>
        <v>40.200000000000003</v>
      </c>
      <c r="E3118" s="4">
        <f>SUMIFS('Все позиции'!$P$2:$P$10401,'Все позиции'!$H$2:$H$10401,A3118,'Все позиции'!$L$2:$L$10401,B3118)</f>
        <v>0</v>
      </c>
      <c r="F3118" s="2">
        <f>COUNTIFS('Все позиции'!$H$2:$H$10401,A3118,'Все позиции'!$L$2:$L$10401,B3118,'Все позиции'!$F$2:$F$10401,"&lt;&gt;")</f>
        <v>1</v>
      </c>
      <c r="G3118" s="2" t="str">
        <f t="shared" si="48"/>
        <v>да</v>
      </c>
    </row>
    <row r="3119" spans="1:7" x14ac:dyDescent="0.25">
      <c r="A3119" s="2" t="s">
        <v>9357</v>
      </c>
      <c r="B3119" s="2" t="s">
        <v>70</v>
      </c>
      <c r="C3119" s="2">
        <f>COUNTIFS('Все позиции'!$H$2:$H$10401,A3119,'Все позиции'!$L$2:$L$10401,B3119)</f>
        <v>1</v>
      </c>
      <c r="D3119" s="2">
        <f>SUMIFS('Все позиции'!$K$2:$K$10401,'Все позиции'!$H$2:$H$10401,A3119,'Все позиции'!$L$2:$L$10401,B3119)</f>
        <v>245</v>
      </c>
      <c r="E3119" s="4">
        <f>SUMIFS('Все позиции'!$P$2:$P$10401,'Все позиции'!$H$2:$H$10401,A3119,'Все позиции'!$L$2:$L$10401,B3119)</f>
        <v>1255380</v>
      </c>
      <c r="F3119" s="2">
        <f>COUNTIFS('Все позиции'!$H$2:$H$10401,A3119,'Все позиции'!$L$2:$L$10401,B3119,'Все позиции'!$F$2:$F$10401,"&lt;&gt;")</f>
        <v>1</v>
      </c>
      <c r="G3119" s="2" t="str">
        <f t="shared" si="48"/>
        <v>да</v>
      </c>
    </row>
    <row r="3120" spans="1:7" x14ac:dyDescent="0.25">
      <c r="A3120" s="2" t="s">
        <v>9345</v>
      </c>
      <c r="B3120" s="2" t="s">
        <v>70</v>
      </c>
      <c r="C3120" s="2">
        <f>COUNTIFS('Все позиции'!$H$2:$H$10401,A3120,'Все позиции'!$L$2:$L$10401,B3120)</f>
        <v>1</v>
      </c>
      <c r="D3120" s="2">
        <f>SUMIFS('Все позиции'!$K$2:$K$10401,'Все позиции'!$H$2:$H$10401,A3120,'Все позиции'!$L$2:$L$10401,B3120)</f>
        <v>31.84</v>
      </c>
      <c r="E3120" s="4">
        <f>SUMIFS('Все позиции'!$P$2:$P$10401,'Все позиции'!$H$2:$H$10401,A3120,'Все позиции'!$L$2:$L$10401,B3120)</f>
        <v>163148.16</v>
      </c>
      <c r="F3120" s="2">
        <f>COUNTIFS('Все позиции'!$H$2:$H$10401,A3120,'Все позиции'!$L$2:$L$10401,B3120,'Все позиции'!$F$2:$F$10401,"&lt;&gt;")</f>
        <v>1</v>
      </c>
      <c r="G3120" s="2" t="str">
        <f t="shared" si="48"/>
        <v>да</v>
      </c>
    </row>
    <row r="3121" spans="1:7" x14ac:dyDescent="0.25">
      <c r="A3121" s="2" t="s">
        <v>9901</v>
      </c>
      <c r="B3121" s="2" t="s">
        <v>23</v>
      </c>
      <c r="C3121" s="2">
        <f>COUNTIFS('Все позиции'!$H$2:$H$10401,A3121,'Все позиции'!$L$2:$L$10401,B3121)</f>
        <v>1</v>
      </c>
      <c r="D3121" s="2">
        <f>SUMIFS('Все позиции'!$K$2:$K$10401,'Все позиции'!$H$2:$H$10401,A3121,'Все позиции'!$L$2:$L$10401,B3121)</f>
        <v>2</v>
      </c>
      <c r="E3121" s="4">
        <f>SUMIFS('Все позиции'!$P$2:$P$10401,'Все позиции'!$H$2:$H$10401,A3121,'Все позиции'!$L$2:$L$10401,B3121)</f>
        <v>177534.4</v>
      </c>
      <c r="F3121" s="2">
        <f>COUNTIFS('Все позиции'!$H$2:$H$10401,A3121,'Все позиции'!$L$2:$L$10401,B3121,'Все позиции'!$F$2:$F$10401,"&lt;&gt;")</f>
        <v>1</v>
      </c>
      <c r="G3121" s="2" t="str">
        <f t="shared" si="48"/>
        <v>да</v>
      </c>
    </row>
    <row r="3122" spans="1:7" x14ac:dyDescent="0.25">
      <c r="A3122" s="2" t="s">
        <v>2210</v>
      </c>
      <c r="B3122" s="2" t="s">
        <v>70</v>
      </c>
      <c r="C3122" s="2">
        <f>COUNTIFS('Все позиции'!$H$2:$H$10401,A3122,'Все позиции'!$L$2:$L$10401,B3122)</f>
        <v>1</v>
      </c>
      <c r="D3122" s="2">
        <f>SUMIFS('Все позиции'!$K$2:$K$10401,'Все позиции'!$H$2:$H$10401,A3122,'Все позиции'!$L$2:$L$10401,B3122)</f>
        <v>21.5</v>
      </c>
      <c r="E3122" s="4">
        <f>SUMIFS('Все позиции'!$P$2:$P$10401,'Все позиции'!$H$2:$H$10401,A3122,'Все позиции'!$L$2:$L$10401,B3122)</f>
        <v>14425.72</v>
      </c>
      <c r="F3122" s="2">
        <f>COUNTIFS('Все позиции'!$H$2:$H$10401,A3122,'Все позиции'!$L$2:$L$10401,B3122,'Все позиции'!$F$2:$F$10401,"&lt;&gt;")</f>
        <v>0</v>
      </c>
      <c r="G3122" s="2" t="str">
        <f t="shared" si="48"/>
        <v>нет</v>
      </c>
    </row>
    <row r="3123" spans="1:7" x14ac:dyDescent="0.25">
      <c r="A3123" s="2" t="s">
        <v>9902</v>
      </c>
      <c r="B3123" s="2" t="s">
        <v>23</v>
      </c>
      <c r="C3123" s="2">
        <f>COUNTIFS('Все позиции'!$H$2:$H$10401,A3123,'Все позиции'!$L$2:$L$10401,B3123)</f>
        <v>1</v>
      </c>
      <c r="D3123" s="2">
        <f>SUMIFS('Все позиции'!$K$2:$K$10401,'Все позиции'!$H$2:$H$10401,A3123,'Все позиции'!$L$2:$L$10401,B3123)</f>
        <v>2</v>
      </c>
      <c r="E3123" s="4">
        <f>SUMIFS('Все позиции'!$P$2:$P$10401,'Все позиции'!$H$2:$H$10401,A3123,'Все позиции'!$L$2:$L$10401,B3123)</f>
        <v>177534.4</v>
      </c>
      <c r="F3123" s="2">
        <f>COUNTIFS('Все позиции'!$H$2:$H$10401,A3123,'Все позиции'!$L$2:$L$10401,B3123,'Все позиции'!$F$2:$F$10401,"&lt;&gt;")</f>
        <v>1</v>
      </c>
      <c r="G3123" s="2" t="str">
        <f t="shared" si="48"/>
        <v>да</v>
      </c>
    </row>
    <row r="3124" spans="1:7" x14ac:dyDescent="0.25">
      <c r="A3124" s="2" t="s">
        <v>9961</v>
      </c>
      <c r="B3124" s="2" t="s">
        <v>38</v>
      </c>
      <c r="C3124" s="2">
        <f>COUNTIFS('Все позиции'!$H$2:$H$10401,A3124,'Все позиции'!$L$2:$L$10401,B3124)</f>
        <v>1</v>
      </c>
      <c r="D3124" s="2">
        <f>SUMIFS('Все позиции'!$K$2:$K$10401,'Все позиции'!$H$2:$H$10401,A3124,'Все позиции'!$L$2:$L$10401,B3124)</f>
        <v>200</v>
      </c>
      <c r="E3124" s="4">
        <f>SUMIFS('Все позиции'!$P$2:$P$10401,'Все позиции'!$H$2:$H$10401,A3124,'Все позиции'!$L$2:$L$10401,B3124)</f>
        <v>0</v>
      </c>
      <c r="F3124" s="2">
        <f>COUNTIFS('Все позиции'!$H$2:$H$10401,A3124,'Все позиции'!$L$2:$L$10401,B3124,'Все позиции'!$F$2:$F$10401,"&lt;&gt;")</f>
        <v>1</v>
      </c>
      <c r="G3124" s="2" t="str">
        <f t="shared" si="48"/>
        <v>да</v>
      </c>
    </row>
    <row r="3125" spans="1:7" x14ac:dyDescent="0.25">
      <c r="A3125" s="2" t="s">
        <v>9963</v>
      </c>
      <c r="B3125" s="2" t="s">
        <v>38</v>
      </c>
      <c r="C3125" s="2">
        <f>COUNTIFS('Все позиции'!$H$2:$H$10401,A3125,'Все позиции'!$L$2:$L$10401,B3125)</f>
        <v>1</v>
      </c>
      <c r="D3125" s="2">
        <f>SUMIFS('Все позиции'!$K$2:$K$10401,'Все позиции'!$H$2:$H$10401,A3125,'Все позиции'!$L$2:$L$10401,B3125)</f>
        <v>8</v>
      </c>
      <c r="E3125" s="4">
        <f>SUMIFS('Все позиции'!$P$2:$P$10401,'Все позиции'!$H$2:$H$10401,A3125,'Все позиции'!$L$2:$L$10401,B3125)</f>
        <v>0</v>
      </c>
      <c r="F3125" s="2">
        <f>COUNTIFS('Все позиции'!$H$2:$H$10401,A3125,'Все позиции'!$L$2:$L$10401,B3125,'Все позиции'!$F$2:$F$10401,"&lt;&gt;")</f>
        <v>1</v>
      </c>
      <c r="G3125" s="2" t="str">
        <f t="shared" si="48"/>
        <v>да</v>
      </c>
    </row>
    <row r="3126" spans="1:7" x14ac:dyDescent="0.25">
      <c r="A3126" s="2" t="s">
        <v>3069</v>
      </c>
      <c r="B3126" s="2" t="s">
        <v>38</v>
      </c>
      <c r="C3126" s="2">
        <f>COUNTIFS('Все позиции'!$H$2:$H$10401,A3126,'Все позиции'!$L$2:$L$10401,B3126)</f>
        <v>1</v>
      </c>
      <c r="D3126" s="2">
        <f>SUMIFS('Все позиции'!$K$2:$K$10401,'Все позиции'!$H$2:$H$10401,A3126,'Все позиции'!$L$2:$L$10401,B3126)</f>
        <v>112</v>
      </c>
      <c r="E3126" s="4">
        <f>SUMIFS('Все позиции'!$P$2:$P$10401,'Все позиции'!$H$2:$H$10401,A3126,'Все позиции'!$L$2:$L$10401,B3126)</f>
        <v>1955862.23</v>
      </c>
      <c r="F3126" s="2">
        <f>COUNTIFS('Все позиции'!$H$2:$H$10401,A3126,'Все позиции'!$L$2:$L$10401,B3126,'Все позиции'!$F$2:$F$10401,"&lt;&gt;")</f>
        <v>0</v>
      </c>
      <c r="G3126" s="2" t="str">
        <f t="shared" si="48"/>
        <v>нет</v>
      </c>
    </row>
    <row r="3127" spans="1:7" x14ac:dyDescent="0.25">
      <c r="A3127" s="2" t="s">
        <v>9962</v>
      </c>
      <c r="B3127" s="2" t="s">
        <v>38</v>
      </c>
      <c r="C3127" s="2">
        <f>COUNTIFS('Все позиции'!$H$2:$H$10401,A3127,'Все позиции'!$L$2:$L$10401,B3127)</f>
        <v>1</v>
      </c>
      <c r="D3127" s="2">
        <f>SUMIFS('Все позиции'!$K$2:$K$10401,'Все позиции'!$H$2:$H$10401,A3127,'Все позиции'!$L$2:$L$10401,B3127)</f>
        <v>8</v>
      </c>
      <c r="E3127" s="4">
        <f>SUMIFS('Все позиции'!$P$2:$P$10401,'Все позиции'!$H$2:$H$10401,A3127,'Все позиции'!$L$2:$L$10401,B3127)</f>
        <v>0</v>
      </c>
      <c r="F3127" s="2">
        <f>COUNTIFS('Все позиции'!$H$2:$H$10401,A3127,'Все позиции'!$L$2:$L$10401,B3127,'Все позиции'!$F$2:$F$10401,"&lt;&gt;")</f>
        <v>1</v>
      </c>
      <c r="G3127" s="2" t="str">
        <f t="shared" si="48"/>
        <v>да</v>
      </c>
    </row>
    <row r="3128" spans="1:7" x14ac:dyDescent="0.25">
      <c r="A3128" s="2" t="s">
        <v>2425</v>
      </c>
      <c r="B3128" s="2" t="s">
        <v>23</v>
      </c>
      <c r="C3128" s="2">
        <f>COUNTIFS('Все позиции'!$H$2:$H$10401,A3128,'Все позиции'!$L$2:$L$10401,B3128)</f>
        <v>2</v>
      </c>
      <c r="D3128" s="2">
        <f>SUMIFS('Все позиции'!$K$2:$K$10401,'Все позиции'!$H$2:$H$10401,A3128,'Все позиции'!$L$2:$L$10401,B3128)</f>
        <v>1.4350000000000001</v>
      </c>
      <c r="E3128" s="4">
        <f>SUMIFS('Все позиции'!$P$2:$P$10401,'Все позиции'!$H$2:$H$10401,A3128,'Все позиции'!$L$2:$L$10401,B3128)</f>
        <v>269735.72000000003</v>
      </c>
      <c r="F3128" s="2">
        <f>COUNTIFS('Все позиции'!$H$2:$H$10401,A3128,'Все позиции'!$L$2:$L$10401,B3128,'Все позиции'!$F$2:$F$10401,"&lt;&gt;")</f>
        <v>0</v>
      </c>
      <c r="G3128" s="2" t="str">
        <f t="shared" si="48"/>
        <v>нет</v>
      </c>
    </row>
    <row r="3129" spans="1:7" x14ac:dyDescent="0.25">
      <c r="A3129" s="2" t="s">
        <v>2614</v>
      </c>
      <c r="B3129" s="2" t="s">
        <v>23</v>
      </c>
      <c r="C3129" s="2">
        <f>COUNTIFS('Все позиции'!$H$2:$H$10401,A3129,'Все позиции'!$L$2:$L$10401,B3129)</f>
        <v>2</v>
      </c>
      <c r="D3129" s="2">
        <f>SUMIFS('Все позиции'!$K$2:$K$10401,'Все позиции'!$H$2:$H$10401,A3129,'Все позиции'!$L$2:$L$10401,B3129)</f>
        <v>0.377</v>
      </c>
      <c r="E3129" s="4">
        <f>SUMIFS('Все позиции'!$P$2:$P$10401,'Все позиции'!$H$2:$H$10401,A3129,'Все позиции'!$L$2:$L$10401,B3129)</f>
        <v>63469.039999999994</v>
      </c>
      <c r="F3129" s="2">
        <f>COUNTIFS('Все позиции'!$H$2:$H$10401,A3129,'Все позиции'!$L$2:$L$10401,B3129,'Все позиции'!$F$2:$F$10401,"&lt;&gt;")</f>
        <v>0</v>
      </c>
      <c r="G3129" s="2" t="str">
        <f t="shared" si="48"/>
        <v>нет</v>
      </c>
    </row>
    <row r="3130" spans="1:7" x14ac:dyDescent="0.25">
      <c r="A3130" s="2" t="s">
        <v>2615</v>
      </c>
      <c r="B3130" s="2" t="s">
        <v>23</v>
      </c>
      <c r="C3130" s="2">
        <f>COUNTIFS('Все позиции'!$H$2:$H$10401,A3130,'Все позиции'!$L$2:$L$10401,B3130)</f>
        <v>1</v>
      </c>
      <c r="D3130" s="2">
        <f>SUMIFS('Все позиции'!$K$2:$K$10401,'Все позиции'!$H$2:$H$10401,A3130,'Все позиции'!$L$2:$L$10401,B3130)</f>
        <v>2.8000000000000001E-2</v>
      </c>
      <c r="E3130" s="4">
        <f>SUMIFS('Все позиции'!$P$2:$P$10401,'Все позиции'!$H$2:$H$10401,A3130,'Все позиции'!$L$2:$L$10401,B3130)</f>
        <v>5371.62</v>
      </c>
      <c r="F3130" s="2">
        <f>COUNTIFS('Все позиции'!$H$2:$H$10401,A3130,'Все позиции'!$L$2:$L$10401,B3130,'Все позиции'!$F$2:$F$10401,"&lt;&gt;")</f>
        <v>0</v>
      </c>
      <c r="G3130" s="2" t="str">
        <f t="shared" si="48"/>
        <v>нет</v>
      </c>
    </row>
    <row r="3131" spans="1:7" x14ac:dyDescent="0.25">
      <c r="A3131" s="2" t="s">
        <v>2418</v>
      </c>
      <c r="B3131" s="2" t="s">
        <v>23</v>
      </c>
      <c r="C3131" s="2">
        <f>COUNTIFS('Все позиции'!$H$2:$H$10401,A3131,'Все позиции'!$L$2:$L$10401,B3131)</f>
        <v>2</v>
      </c>
      <c r="D3131" s="2">
        <f>SUMIFS('Все позиции'!$K$2:$K$10401,'Все позиции'!$H$2:$H$10401,A3131,'Все позиции'!$L$2:$L$10401,B3131)</f>
        <v>3.85</v>
      </c>
      <c r="E3131" s="4">
        <f>SUMIFS('Все позиции'!$P$2:$P$10401,'Все позиции'!$H$2:$H$10401,A3131,'Все позиции'!$L$2:$L$10401,B3131)</f>
        <v>501056.15</v>
      </c>
      <c r="F3131" s="2">
        <f>COUNTIFS('Все позиции'!$H$2:$H$10401,A3131,'Все позиции'!$L$2:$L$10401,B3131,'Все позиции'!$F$2:$F$10401,"&lt;&gt;")</f>
        <v>0</v>
      </c>
      <c r="G3131" s="2" t="str">
        <f t="shared" si="48"/>
        <v>нет</v>
      </c>
    </row>
    <row r="3132" spans="1:7" x14ac:dyDescent="0.25">
      <c r="A3132" s="2" t="s">
        <v>824</v>
      </c>
      <c r="B3132" s="2" t="s">
        <v>23</v>
      </c>
      <c r="C3132" s="2">
        <f>COUNTIFS('Все позиции'!$H$2:$H$10401,A3132,'Все позиции'!$L$2:$L$10401,B3132)</f>
        <v>2</v>
      </c>
      <c r="D3132" s="2">
        <f>SUMIFS('Все позиции'!$K$2:$K$10401,'Все позиции'!$H$2:$H$10401,A3132,'Все позиции'!$L$2:$L$10401,B3132)</f>
        <v>4.1000000000000002E-2</v>
      </c>
      <c r="E3132" s="4">
        <f>SUMIFS('Все позиции'!$P$2:$P$10401,'Все позиции'!$H$2:$H$10401,A3132,'Все позиции'!$L$2:$L$10401,B3132)</f>
        <v>9865.2200000000012</v>
      </c>
      <c r="F3132" s="2">
        <f>COUNTIFS('Все позиции'!$H$2:$H$10401,A3132,'Все позиции'!$L$2:$L$10401,B3132,'Все позиции'!$F$2:$F$10401,"&lt;&gt;")</f>
        <v>0</v>
      </c>
      <c r="G3132" s="2" t="str">
        <f t="shared" si="48"/>
        <v>нет</v>
      </c>
    </row>
    <row r="3133" spans="1:7" x14ac:dyDescent="0.25">
      <c r="A3133" s="2" t="s">
        <v>2434</v>
      </c>
      <c r="B3133" s="2" t="s">
        <v>23</v>
      </c>
      <c r="C3133" s="2">
        <f>COUNTIFS('Все позиции'!$H$2:$H$10401,A3133,'Все позиции'!$L$2:$L$10401,B3133)</f>
        <v>1</v>
      </c>
      <c r="D3133" s="2">
        <f>SUMIFS('Все позиции'!$K$2:$K$10401,'Все позиции'!$H$2:$H$10401,A3133,'Все позиции'!$L$2:$L$10401,B3133)</f>
        <v>7.3999999999999996E-2</v>
      </c>
      <c r="E3133" s="4">
        <f>SUMIFS('Все позиции'!$P$2:$P$10401,'Все позиции'!$H$2:$H$10401,A3133,'Все позиции'!$L$2:$L$10401,B3133)</f>
        <v>11484.8</v>
      </c>
      <c r="F3133" s="2">
        <f>COUNTIFS('Все позиции'!$H$2:$H$10401,A3133,'Все позиции'!$L$2:$L$10401,B3133,'Все позиции'!$F$2:$F$10401,"&lt;&gt;")</f>
        <v>0</v>
      </c>
      <c r="G3133" s="2" t="str">
        <f t="shared" si="48"/>
        <v>нет</v>
      </c>
    </row>
    <row r="3134" spans="1:7" x14ac:dyDescent="0.25">
      <c r="A3134" s="2" t="s">
        <v>5178</v>
      </c>
      <c r="B3134" s="2" t="s">
        <v>23</v>
      </c>
      <c r="C3134" s="2">
        <f>COUNTIFS('Все позиции'!$H$2:$H$10401,A3134,'Все позиции'!$L$2:$L$10401,B3134)</f>
        <v>1</v>
      </c>
      <c r="D3134" s="2">
        <f>SUMIFS('Все позиции'!$K$2:$K$10401,'Все позиции'!$H$2:$H$10401,A3134,'Все позиции'!$L$2:$L$10401,B3134)</f>
        <v>0.26</v>
      </c>
      <c r="E3134" s="4">
        <f>SUMIFS('Все позиции'!$P$2:$P$10401,'Все позиции'!$H$2:$H$10401,A3134,'Все позиции'!$L$2:$L$10401,B3134)</f>
        <v>30533.23</v>
      </c>
      <c r="F3134" s="2">
        <f>COUNTIFS('Все позиции'!$H$2:$H$10401,A3134,'Все позиции'!$L$2:$L$10401,B3134,'Все позиции'!$F$2:$F$10401,"&lt;&gt;")</f>
        <v>1</v>
      </c>
      <c r="G3134" s="2" t="str">
        <f t="shared" si="48"/>
        <v>да</v>
      </c>
    </row>
    <row r="3135" spans="1:7" x14ac:dyDescent="0.25">
      <c r="A3135" s="2" t="s">
        <v>5900</v>
      </c>
      <c r="B3135" s="2" t="s">
        <v>23</v>
      </c>
      <c r="C3135" s="2">
        <f>COUNTIFS('Все позиции'!$H$2:$H$10401,A3135,'Все позиции'!$L$2:$L$10401,B3135)</f>
        <v>1</v>
      </c>
      <c r="D3135" s="2">
        <f>SUMIFS('Все позиции'!$K$2:$K$10401,'Все позиции'!$H$2:$H$10401,A3135,'Все позиции'!$L$2:$L$10401,B3135)</f>
        <v>0.36199999999999999</v>
      </c>
      <c r="E3135" s="4">
        <f>SUMIFS('Все позиции'!$P$2:$P$10401,'Все позиции'!$H$2:$H$10401,A3135,'Все позиции'!$L$2:$L$10401,B3135)</f>
        <v>0</v>
      </c>
      <c r="F3135" s="2">
        <f>COUNTIFS('Все позиции'!$H$2:$H$10401,A3135,'Все позиции'!$L$2:$L$10401,B3135,'Все позиции'!$F$2:$F$10401,"&lt;&gt;")</f>
        <v>1</v>
      </c>
      <c r="G3135" s="2" t="str">
        <f t="shared" si="48"/>
        <v>да</v>
      </c>
    </row>
    <row r="3136" spans="1:7" x14ac:dyDescent="0.25">
      <c r="A3136" s="2" t="s">
        <v>9218</v>
      </c>
      <c r="B3136" s="2" t="s">
        <v>23</v>
      </c>
      <c r="C3136" s="2">
        <f>COUNTIFS('Все позиции'!$H$2:$H$10401,A3136,'Все позиции'!$L$2:$L$10401,B3136)</f>
        <v>1</v>
      </c>
      <c r="D3136" s="2">
        <f>SUMIFS('Все позиции'!$K$2:$K$10401,'Все позиции'!$H$2:$H$10401,A3136,'Все позиции'!$L$2:$L$10401,B3136)</f>
        <v>4.05</v>
      </c>
      <c r="E3136" s="4">
        <f>SUMIFS('Все позиции'!$P$2:$P$10401,'Все позиции'!$H$2:$H$10401,A3136,'Все позиции'!$L$2:$L$10401,B3136)</f>
        <v>597290.31999999995</v>
      </c>
      <c r="F3136" s="2">
        <f>COUNTIFS('Все позиции'!$H$2:$H$10401,A3136,'Все позиции'!$L$2:$L$10401,B3136,'Все позиции'!$F$2:$F$10401,"&lt;&gt;")</f>
        <v>1</v>
      </c>
      <c r="G3136" s="2" t="str">
        <f t="shared" si="48"/>
        <v>да</v>
      </c>
    </row>
    <row r="3137" spans="1:7" x14ac:dyDescent="0.25">
      <c r="A3137" s="2" t="s">
        <v>5180</v>
      </c>
      <c r="B3137" s="2" t="s">
        <v>23</v>
      </c>
      <c r="C3137" s="2">
        <f>COUNTIFS('Все позиции'!$H$2:$H$10401,A3137,'Все позиции'!$L$2:$L$10401,B3137)</f>
        <v>1</v>
      </c>
      <c r="D3137" s="2">
        <f>SUMIFS('Все позиции'!$K$2:$K$10401,'Все позиции'!$H$2:$H$10401,A3137,'Все позиции'!$L$2:$L$10401,B3137)</f>
        <v>2.71</v>
      </c>
      <c r="E3137" s="4">
        <f>SUMIFS('Все позиции'!$P$2:$P$10401,'Все позиции'!$H$2:$H$10401,A3137,'Все позиции'!$L$2:$L$10401,B3137)</f>
        <v>303711.07</v>
      </c>
      <c r="F3137" s="2">
        <f>COUNTIFS('Все позиции'!$H$2:$H$10401,A3137,'Все позиции'!$L$2:$L$10401,B3137,'Все позиции'!$F$2:$F$10401,"&lt;&gt;")</f>
        <v>1</v>
      </c>
      <c r="G3137" s="2" t="str">
        <f t="shared" si="48"/>
        <v>да</v>
      </c>
    </row>
    <row r="3138" spans="1:7" x14ac:dyDescent="0.25">
      <c r="A3138" s="2" t="s">
        <v>9216</v>
      </c>
      <c r="B3138" s="2" t="s">
        <v>23</v>
      </c>
      <c r="C3138" s="2">
        <f>COUNTIFS('Все позиции'!$H$2:$H$10401,A3138,'Все позиции'!$L$2:$L$10401,B3138)</f>
        <v>1</v>
      </c>
      <c r="D3138" s="2">
        <f>SUMIFS('Все позиции'!$K$2:$K$10401,'Все позиции'!$H$2:$H$10401,A3138,'Все позиции'!$L$2:$L$10401,B3138)</f>
        <v>8.2799999999999994</v>
      </c>
      <c r="E3138" s="4">
        <f>SUMIFS('Все позиции'!$P$2:$P$10401,'Все позиции'!$H$2:$H$10401,A3138,'Все позиции'!$L$2:$L$10401,B3138)</f>
        <v>1221126.8700000001</v>
      </c>
      <c r="F3138" s="2">
        <f>COUNTIFS('Все позиции'!$H$2:$H$10401,A3138,'Все позиции'!$L$2:$L$10401,B3138,'Все позиции'!$F$2:$F$10401,"&lt;&gt;")</f>
        <v>1</v>
      </c>
      <c r="G3138" s="2" t="str">
        <f t="shared" ref="G3138:G3201" si="49">IF(F3138&gt;0,"да","нет")</f>
        <v>да</v>
      </c>
    </row>
    <row r="3139" spans="1:7" x14ac:dyDescent="0.25">
      <c r="A3139" s="2" t="s">
        <v>2616</v>
      </c>
      <c r="B3139" s="2" t="s">
        <v>23</v>
      </c>
      <c r="C3139" s="2">
        <f>COUNTIFS('Все позиции'!$H$2:$H$10401,A3139,'Все позиции'!$L$2:$L$10401,B3139)</f>
        <v>1</v>
      </c>
      <c r="D3139" s="2">
        <f>SUMIFS('Все позиции'!$K$2:$K$10401,'Все позиции'!$H$2:$H$10401,A3139,'Все позиции'!$L$2:$L$10401,B3139)</f>
        <v>3.7589999999999999</v>
      </c>
      <c r="E3139" s="4">
        <f>SUMIFS('Все позиции'!$P$2:$P$10401,'Все позиции'!$H$2:$H$10401,A3139,'Все позиции'!$L$2:$L$10401,B3139)</f>
        <v>550928.44999999995</v>
      </c>
      <c r="F3139" s="2">
        <f>COUNTIFS('Все позиции'!$H$2:$H$10401,A3139,'Все позиции'!$L$2:$L$10401,B3139,'Все позиции'!$F$2:$F$10401,"&lt;&gt;")</f>
        <v>0</v>
      </c>
      <c r="G3139" s="2" t="str">
        <f t="shared" si="49"/>
        <v>нет</v>
      </c>
    </row>
    <row r="3140" spans="1:7" x14ac:dyDescent="0.25">
      <c r="A3140" s="2" t="s">
        <v>5901</v>
      </c>
      <c r="B3140" s="2" t="s">
        <v>23</v>
      </c>
      <c r="C3140" s="2">
        <f>COUNTIFS('Все позиции'!$H$2:$H$10401,A3140,'Все позиции'!$L$2:$L$10401,B3140)</f>
        <v>1</v>
      </c>
      <c r="D3140" s="2">
        <f>SUMIFS('Все позиции'!$K$2:$K$10401,'Все позиции'!$H$2:$H$10401,A3140,'Все позиции'!$L$2:$L$10401,B3140)</f>
        <v>4.9370000000000003</v>
      </c>
      <c r="E3140" s="4">
        <f>SUMIFS('Все позиции'!$P$2:$P$10401,'Все позиции'!$H$2:$H$10401,A3140,'Все позиции'!$L$2:$L$10401,B3140)</f>
        <v>0</v>
      </c>
      <c r="F3140" s="2">
        <f>COUNTIFS('Все позиции'!$H$2:$H$10401,A3140,'Все позиции'!$L$2:$L$10401,B3140,'Все позиции'!$F$2:$F$10401,"&lt;&gt;")</f>
        <v>1</v>
      </c>
      <c r="G3140" s="2" t="str">
        <f t="shared" si="49"/>
        <v>да</v>
      </c>
    </row>
    <row r="3141" spans="1:7" x14ac:dyDescent="0.25">
      <c r="A3141" s="2" t="s">
        <v>9538</v>
      </c>
      <c r="B3141" s="2" t="s">
        <v>23</v>
      </c>
      <c r="C3141" s="2">
        <f>COUNTIFS('Все позиции'!$H$2:$H$10401,A3141,'Все позиции'!$L$2:$L$10401,B3141)</f>
        <v>1</v>
      </c>
      <c r="D3141" s="2">
        <f>SUMIFS('Все позиции'!$K$2:$K$10401,'Все позиции'!$H$2:$H$10401,A3141,'Все позиции'!$L$2:$L$10401,B3141)</f>
        <v>2</v>
      </c>
      <c r="E3141" s="4">
        <f>SUMIFS('Все позиции'!$P$2:$P$10401,'Все позиции'!$H$2:$H$10401,A3141,'Все позиции'!$L$2:$L$10401,B3141)</f>
        <v>0</v>
      </c>
      <c r="F3141" s="2">
        <f>COUNTIFS('Все позиции'!$H$2:$H$10401,A3141,'Все позиции'!$L$2:$L$10401,B3141,'Все позиции'!$F$2:$F$10401,"&lt;&gt;")</f>
        <v>1</v>
      </c>
      <c r="G3141" s="2" t="str">
        <f t="shared" si="49"/>
        <v>да</v>
      </c>
    </row>
    <row r="3142" spans="1:7" x14ac:dyDescent="0.25">
      <c r="A3142" s="2" t="s">
        <v>5902</v>
      </c>
      <c r="B3142" s="2" t="s">
        <v>23</v>
      </c>
      <c r="C3142" s="2">
        <f>COUNTIFS('Все позиции'!$H$2:$H$10401,A3142,'Все позиции'!$L$2:$L$10401,B3142)</f>
        <v>1</v>
      </c>
      <c r="D3142" s="2">
        <f>SUMIFS('Все позиции'!$K$2:$K$10401,'Все позиции'!$H$2:$H$10401,A3142,'Все позиции'!$L$2:$L$10401,B3142)</f>
        <v>2.3029999999999999</v>
      </c>
      <c r="E3142" s="4">
        <f>SUMIFS('Все позиции'!$P$2:$P$10401,'Все позиции'!$H$2:$H$10401,A3142,'Все позиции'!$L$2:$L$10401,B3142)</f>
        <v>0</v>
      </c>
      <c r="F3142" s="2">
        <f>COUNTIFS('Все позиции'!$H$2:$H$10401,A3142,'Все позиции'!$L$2:$L$10401,B3142,'Все позиции'!$F$2:$F$10401,"&lt;&gt;")</f>
        <v>1</v>
      </c>
      <c r="G3142" s="2" t="str">
        <f t="shared" si="49"/>
        <v>да</v>
      </c>
    </row>
    <row r="3143" spans="1:7" x14ac:dyDescent="0.25">
      <c r="A3143" s="2" t="s">
        <v>284</v>
      </c>
      <c r="B3143" s="2" t="s">
        <v>23</v>
      </c>
      <c r="C3143" s="2">
        <f>COUNTIFS('Все позиции'!$H$2:$H$10401,A3143,'Все позиции'!$L$2:$L$10401,B3143)</f>
        <v>2</v>
      </c>
      <c r="D3143" s="2">
        <f>SUMIFS('Все позиции'!$K$2:$K$10401,'Все позиции'!$H$2:$H$10401,A3143,'Все позиции'!$L$2:$L$10401,B3143)</f>
        <v>1.1080000000000001</v>
      </c>
      <c r="E3143" s="4">
        <f>SUMIFS('Все позиции'!$P$2:$P$10401,'Все позиции'!$H$2:$H$10401,A3143,'Все позиции'!$L$2:$L$10401,B3143)</f>
        <v>0</v>
      </c>
      <c r="F3143" s="2">
        <f>COUNTIFS('Все позиции'!$H$2:$H$10401,A3143,'Все позиции'!$L$2:$L$10401,B3143,'Все позиции'!$F$2:$F$10401,"&lt;&gt;")</f>
        <v>0</v>
      </c>
      <c r="G3143" s="2" t="str">
        <f t="shared" si="49"/>
        <v>нет</v>
      </c>
    </row>
    <row r="3144" spans="1:7" x14ac:dyDescent="0.25">
      <c r="A3144" s="2" t="s">
        <v>283</v>
      </c>
      <c r="B3144" s="2" t="s">
        <v>23</v>
      </c>
      <c r="C3144" s="2">
        <f>COUNTIFS('Все позиции'!$H$2:$H$10401,A3144,'Все позиции'!$L$2:$L$10401,B3144)</f>
        <v>1</v>
      </c>
      <c r="D3144" s="2">
        <f>SUMIFS('Все позиции'!$K$2:$K$10401,'Все позиции'!$H$2:$H$10401,A3144,'Все позиции'!$L$2:$L$10401,B3144)</f>
        <v>1</v>
      </c>
      <c r="E3144" s="4">
        <f>SUMIFS('Все позиции'!$P$2:$P$10401,'Все позиции'!$H$2:$H$10401,A3144,'Все позиции'!$L$2:$L$10401,B3144)</f>
        <v>0</v>
      </c>
      <c r="F3144" s="2">
        <f>COUNTIFS('Все позиции'!$H$2:$H$10401,A3144,'Все позиции'!$L$2:$L$10401,B3144,'Все позиции'!$F$2:$F$10401,"&lt;&gt;")</f>
        <v>0</v>
      </c>
      <c r="G3144" s="2" t="str">
        <f t="shared" si="49"/>
        <v>нет</v>
      </c>
    </row>
    <row r="3145" spans="1:7" x14ac:dyDescent="0.25">
      <c r="A3145" s="2" t="s">
        <v>5903</v>
      </c>
      <c r="B3145" s="2" t="s">
        <v>23</v>
      </c>
      <c r="C3145" s="2">
        <f>COUNTIFS('Все позиции'!$H$2:$H$10401,A3145,'Все позиции'!$L$2:$L$10401,B3145)</f>
        <v>1</v>
      </c>
      <c r="D3145" s="2">
        <f>SUMIFS('Все позиции'!$K$2:$K$10401,'Все позиции'!$H$2:$H$10401,A3145,'Все позиции'!$L$2:$L$10401,B3145)</f>
        <v>0.12</v>
      </c>
      <c r="E3145" s="4">
        <f>SUMIFS('Все позиции'!$P$2:$P$10401,'Все позиции'!$H$2:$H$10401,A3145,'Все позиции'!$L$2:$L$10401,B3145)</f>
        <v>0</v>
      </c>
      <c r="F3145" s="2">
        <f>COUNTIFS('Все позиции'!$H$2:$H$10401,A3145,'Все позиции'!$L$2:$L$10401,B3145,'Все позиции'!$F$2:$F$10401,"&lt;&gt;")</f>
        <v>1</v>
      </c>
      <c r="G3145" s="2" t="str">
        <f t="shared" si="49"/>
        <v>да</v>
      </c>
    </row>
    <row r="3146" spans="1:7" x14ac:dyDescent="0.25">
      <c r="A3146" s="2" t="s">
        <v>5904</v>
      </c>
      <c r="B3146" s="2" t="s">
        <v>23</v>
      </c>
      <c r="C3146" s="2">
        <f>COUNTIFS('Все позиции'!$H$2:$H$10401,A3146,'Все позиции'!$L$2:$L$10401,B3146)</f>
        <v>1</v>
      </c>
      <c r="D3146" s="2">
        <f>SUMIFS('Все позиции'!$K$2:$K$10401,'Все позиции'!$H$2:$H$10401,A3146,'Все позиции'!$L$2:$L$10401,B3146)</f>
        <v>1.45</v>
      </c>
      <c r="E3146" s="4">
        <f>SUMIFS('Все позиции'!$P$2:$P$10401,'Все позиции'!$H$2:$H$10401,A3146,'Все позиции'!$L$2:$L$10401,B3146)</f>
        <v>0</v>
      </c>
      <c r="F3146" s="2">
        <f>COUNTIFS('Все позиции'!$H$2:$H$10401,A3146,'Все позиции'!$L$2:$L$10401,B3146,'Все позиции'!$F$2:$F$10401,"&lt;&gt;")</f>
        <v>1</v>
      </c>
      <c r="G3146" s="2" t="str">
        <f t="shared" si="49"/>
        <v>да</v>
      </c>
    </row>
    <row r="3147" spans="1:7" x14ac:dyDescent="0.25">
      <c r="A3147" s="2" t="s">
        <v>8277</v>
      </c>
      <c r="B3147" s="2" t="s">
        <v>23</v>
      </c>
      <c r="C3147" s="2">
        <f>COUNTIFS('Все позиции'!$H$2:$H$10401,A3147,'Все позиции'!$L$2:$L$10401,B3147)</f>
        <v>1</v>
      </c>
      <c r="D3147" s="2">
        <f>SUMIFS('Все позиции'!$K$2:$K$10401,'Все позиции'!$H$2:$H$10401,A3147,'Все позиции'!$L$2:$L$10401,B3147)</f>
        <v>7.8</v>
      </c>
      <c r="E3147" s="4">
        <f>SUMIFS('Все позиции'!$P$2:$P$10401,'Все позиции'!$H$2:$H$10401,A3147,'Все позиции'!$L$2:$L$10401,B3147)</f>
        <v>0</v>
      </c>
      <c r="F3147" s="2">
        <f>COUNTIFS('Все позиции'!$H$2:$H$10401,A3147,'Все позиции'!$L$2:$L$10401,B3147,'Все позиции'!$F$2:$F$10401,"&lt;&gt;")</f>
        <v>1</v>
      </c>
      <c r="G3147" s="2" t="str">
        <f t="shared" si="49"/>
        <v>да</v>
      </c>
    </row>
    <row r="3148" spans="1:7" x14ac:dyDescent="0.25">
      <c r="A3148" s="2" t="s">
        <v>6522</v>
      </c>
      <c r="B3148" s="2" t="s">
        <v>70</v>
      </c>
      <c r="C3148" s="2">
        <f>COUNTIFS('Все позиции'!$H$2:$H$10401,A3148,'Все позиции'!$L$2:$L$10401,B3148)</f>
        <v>1</v>
      </c>
      <c r="D3148" s="2">
        <f>SUMIFS('Все позиции'!$K$2:$K$10401,'Все позиции'!$H$2:$H$10401,A3148,'Все позиции'!$L$2:$L$10401,B3148)</f>
        <v>185</v>
      </c>
      <c r="E3148" s="4">
        <f>SUMIFS('Все позиции'!$P$2:$P$10401,'Все позиции'!$H$2:$H$10401,A3148,'Все позиции'!$L$2:$L$10401,B3148)</f>
        <v>231060.38</v>
      </c>
      <c r="F3148" s="2">
        <f>COUNTIFS('Все позиции'!$H$2:$H$10401,A3148,'Все позиции'!$L$2:$L$10401,B3148,'Все позиции'!$F$2:$F$10401,"&lt;&gt;")</f>
        <v>1</v>
      </c>
      <c r="G3148" s="2" t="str">
        <f t="shared" si="49"/>
        <v>да</v>
      </c>
    </row>
    <row r="3149" spans="1:7" x14ac:dyDescent="0.25">
      <c r="A3149" s="2" t="s">
        <v>2485</v>
      </c>
      <c r="B3149" s="2" t="s">
        <v>70</v>
      </c>
      <c r="C3149" s="2">
        <f>COUNTIFS('Все позиции'!$H$2:$H$10401,A3149,'Все позиции'!$L$2:$L$10401,B3149)</f>
        <v>1</v>
      </c>
      <c r="D3149" s="2">
        <f>SUMIFS('Все позиции'!$K$2:$K$10401,'Все позиции'!$H$2:$H$10401,A3149,'Все позиции'!$L$2:$L$10401,B3149)</f>
        <v>45.93</v>
      </c>
      <c r="E3149" s="4">
        <f>SUMIFS('Все позиции'!$P$2:$P$10401,'Все позиции'!$H$2:$H$10401,A3149,'Все позиции'!$L$2:$L$10401,B3149)</f>
        <v>0</v>
      </c>
      <c r="F3149" s="2">
        <f>COUNTIFS('Все позиции'!$H$2:$H$10401,A3149,'Все позиции'!$L$2:$L$10401,B3149,'Все позиции'!$F$2:$F$10401,"&lt;&gt;")</f>
        <v>0</v>
      </c>
      <c r="G3149" s="2" t="str">
        <f t="shared" si="49"/>
        <v>нет</v>
      </c>
    </row>
    <row r="3150" spans="1:7" x14ac:dyDescent="0.25">
      <c r="A3150" s="2" t="s">
        <v>507</v>
      </c>
      <c r="B3150" s="2" t="s">
        <v>38</v>
      </c>
      <c r="C3150" s="2">
        <f>COUNTIFS('Все позиции'!$H$2:$H$10401,A3150,'Все позиции'!$L$2:$L$10401,B3150)</f>
        <v>1</v>
      </c>
      <c r="D3150" s="2">
        <f>SUMIFS('Все позиции'!$K$2:$K$10401,'Все позиции'!$H$2:$H$10401,A3150,'Все позиции'!$L$2:$L$10401,B3150)</f>
        <v>3</v>
      </c>
      <c r="E3150" s="4">
        <f>SUMIFS('Все позиции'!$P$2:$P$10401,'Все позиции'!$H$2:$H$10401,A3150,'Все позиции'!$L$2:$L$10401,B3150)</f>
        <v>3534.97</v>
      </c>
      <c r="F3150" s="2">
        <f>COUNTIFS('Все позиции'!$H$2:$H$10401,A3150,'Все позиции'!$L$2:$L$10401,B3150,'Все позиции'!$F$2:$F$10401,"&lt;&gt;")</f>
        <v>0</v>
      </c>
      <c r="G3150" s="2" t="str">
        <f t="shared" si="49"/>
        <v>нет</v>
      </c>
    </row>
    <row r="3151" spans="1:7" x14ac:dyDescent="0.25">
      <c r="A3151" s="2" t="s">
        <v>2515</v>
      </c>
      <c r="B3151" s="2" t="s">
        <v>38</v>
      </c>
      <c r="C3151" s="2">
        <f>COUNTIFS('Все позиции'!$H$2:$H$10401,A3151,'Все позиции'!$L$2:$L$10401,B3151)</f>
        <v>1</v>
      </c>
      <c r="D3151" s="2">
        <f>SUMIFS('Все позиции'!$K$2:$K$10401,'Все позиции'!$H$2:$H$10401,A3151,'Все позиции'!$L$2:$L$10401,B3151)</f>
        <v>165</v>
      </c>
      <c r="E3151" s="4">
        <f>SUMIFS('Все позиции'!$P$2:$P$10401,'Все позиции'!$H$2:$H$10401,A3151,'Все позиции'!$L$2:$L$10401,B3151)</f>
        <v>4000233.6</v>
      </c>
      <c r="F3151" s="2">
        <f>COUNTIFS('Все позиции'!$H$2:$H$10401,A3151,'Все позиции'!$L$2:$L$10401,B3151,'Все позиции'!$F$2:$F$10401,"&lt;&gt;")</f>
        <v>0</v>
      </c>
      <c r="G3151" s="2" t="str">
        <f t="shared" si="49"/>
        <v>нет</v>
      </c>
    </row>
    <row r="3152" spans="1:7" x14ac:dyDescent="0.25">
      <c r="A3152" s="2" t="s">
        <v>9725</v>
      </c>
      <c r="B3152" s="2" t="s">
        <v>38</v>
      </c>
      <c r="C3152" s="2">
        <f>COUNTIFS('Все позиции'!$H$2:$H$10401,A3152,'Все позиции'!$L$2:$L$10401,B3152)</f>
        <v>1</v>
      </c>
      <c r="D3152" s="2">
        <f>SUMIFS('Все позиции'!$K$2:$K$10401,'Все позиции'!$H$2:$H$10401,A3152,'Все позиции'!$L$2:$L$10401,B3152)</f>
        <v>1</v>
      </c>
      <c r="E3152" s="4">
        <f>SUMIFS('Все позиции'!$P$2:$P$10401,'Все позиции'!$H$2:$H$10401,A3152,'Все позиции'!$L$2:$L$10401,B3152)</f>
        <v>68747</v>
      </c>
      <c r="F3152" s="2">
        <f>COUNTIFS('Все позиции'!$H$2:$H$10401,A3152,'Все позиции'!$L$2:$L$10401,B3152,'Все позиции'!$F$2:$F$10401,"&lt;&gt;")</f>
        <v>1</v>
      </c>
      <c r="G3152" s="2" t="str">
        <f t="shared" si="49"/>
        <v>да</v>
      </c>
    </row>
    <row r="3153" spans="1:7" x14ac:dyDescent="0.25">
      <c r="A3153" s="2" t="s">
        <v>6005</v>
      </c>
      <c r="B3153" s="2" t="s">
        <v>38</v>
      </c>
      <c r="C3153" s="2">
        <f>COUNTIFS('Все позиции'!$H$2:$H$10401,A3153,'Все позиции'!$L$2:$L$10401,B3153)</f>
        <v>1</v>
      </c>
      <c r="D3153" s="2">
        <f>SUMIFS('Все позиции'!$K$2:$K$10401,'Все позиции'!$H$2:$H$10401,A3153,'Все позиции'!$L$2:$L$10401,B3153)</f>
        <v>15</v>
      </c>
      <c r="E3153" s="4">
        <f>SUMIFS('Все позиции'!$P$2:$P$10401,'Все позиции'!$H$2:$H$10401,A3153,'Все позиции'!$L$2:$L$10401,B3153)</f>
        <v>21487.68</v>
      </c>
      <c r="F3153" s="2">
        <f>COUNTIFS('Все позиции'!$H$2:$H$10401,A3153,'Все позиции'!$L$2:$L$10401,B3153,'Все позиции'!$F$2:$F$10401,"&lt;&gt;")</f>
        <v>1</v>
      </c>
      <c r="G3153" s="2" t="str">
        <f t="shared" si="49"/>
        <v>да</v>
      </c>
    </row>
    <row r="3154" spans="1:7" x14ac:dyDescent="0.25">
      <c r="A3154" s="2" t="s">
        <v>9152</v>
      </c>
      <c r="B3154" s="2" t="s">
        <v>38</v>
      </c>
      <c r="C3154" s="2">
        <f>COUNTIFS('Все позиции'!$H$2:$H$10401,A3154,'Все позиции'!$L$2:$L$10401,B3154)</f>
        <v>1</v>
      </c>
      <c r="D3154" s="2">
        <f>SUMIFS('Все позиции'!$K$2:$K$10401,'Все позиции'!$H$2:$H$10401,A3154,'Все позиции'!$L$2:$L$10401,B3154)</f>
        <v>3</v>
      </c>
      <c r="E3154" s="4">
        <f>SUMIFS('Все позиции'!$P$2:$P$10401,'Все позиции'!$H$2:$H$10401,A3154,'Все позиции'!$L$2:$L$10401,B3154)</f>
        <v>4355.3999999999996</v>
      </c>
      <c r="F3154" s="2">
        <f>COUNTIFS('Все позиции'!$H$2:$H$10401,A3154,'Все позиции'!$L$2:$L$10401,B3154,'Все позиции'!$F$2:$F$10401,"&lt;&gt;")</f>
        <v>1</v>
      </c>
      <c r="G3154" s="2" t="str">
        <f t="shared" si="49"/>
        <v>да</v>
      </c>
    </row>
    <row r="3155" spans="1:7" x14ac:dyDescent="0.25">
      <c r="A3155" s="2" t="s">
        <v>4197</v>
      </c>
      <c r="B3155" s="2" t="s">
        <v>38</v>
      </c>
      <c r="C3155" s="2">
        <f>COUNTIFS('Все позиции'!$H$2:$H$10401,A3155,'Все позиции'!$L$2:$L$10401,B3155)</f>
        <v>1</v>
      </c>
      <c r="D3155" s="2">
        <f>SUMIFS('Все позиции'!$K$2:$K$10401,'Все позиции'!$H$2:$H$10401,A3155,'Все позиции'!$L$2:$L$10401,B3155)</f>
        <v>10</v>
      </c>
      <c r="E3155" s="4">
        <f>SUMIFS('Все позиции'!$P$2:$P$10401,'Все позиции'!$H$2:$H$10401,A3155,'Все позиции'!$L$2:$L$10401,B3155)</f>
        <v>144303.92000000001</v>
      </c>
      <c r="F3155" s="2">
        <f>COUNTIFS('Все позиции'!$H$2:$H$10401,A3155,'Все позиции'!$L$2:$L$10401,B3155,'Все позиции'!$F$2:$F$10401,"&lt;&gt;")</f>
        <v>0</v>
      </c>
      <c r="G3155" s="2" t="str">
        <f t="shared" si="49"/>
        <v>нет</v>
      </c>
    </row>
    <row r="3156" spans="1:7" x14ac:dyDescent="0.25">
      <c r="A3156" s="2" t="s">
        <v>7424</v>
      </c>
      <c r="B3156" s="2" t="s">
        <v>38</v>
      </c>
      <c r="C3156" s="2">
        <f>COUNTIFS('Все позиции'!$H$2:$H$10401,A3156,'Все позиции'!$L$2:$L$10401,B3156)</f>
        <v>1</v>
      </c>
      <c r="D3156" s="2">
        <f>SUMIFS('Все позиции'!$K$2:$K$10401,'Все позиции'!$H$2:$H$10401,A3156,'Все позиции'!$L$2:$L$10401,B3156)</f>
        <v>169</v>
      </c>
      <c r="E3156" s="4">
        <f>SUMIFS('Все позиции'!$P$2:$P$10401,'Все позиции'!$H$2:$H$10401,A3156,'Все позиции'!$L$2:$L$10401,B3156)</f>
        <v>1887918.1</v>
      </c>
      <c r="F3156" s="2">
        <f>COUNTIFS('Все позиции'!$H$2:$H$10401,A3156,'Все позиции'!$L$2:$L$10401,B3156,'Все позиции'!$F$2:$F$10401,"&lt;&gt;")</f>
        <v>1</v>
      </c>
      <c r="G3156" s="2" t="str">
        <f t="shared" si="49"/>
        <v>да</v>
      </c>
    </row>
    <row r="3157" spans="1:7" x14ac:dyDescent="0.25">
      <c r="A3157" s="2" t="s">
        <v>7425</v>
      </c>
      <c r="B3157" s="2" t="s">
        <v>38</v>
      </c>
      <c r="C3157" s="2">
        <f>COUNTIFS('Все позиции'!$H$2:$H$10401,A3157,'Все позиции'!$L$2:$L$10401,B3157)</f>
        <v>1</v>
      </c>
      <c r="D3157" s="2">
        <f>SUMIFS('Все позиции'!$K$2:$K$10401,'Все позиции'!$H$2:$H$10401,A3157,'Все позиции'!$L$2:$L$10401,B3157)</f>
        <v>34</v>
      </c>
      <c r="E3157" s="4">
        <f>SUMIFS('Все позиции'!$P$2:$P$10401,'Все позиции'!$H$2:$H$10401,A3157,'Все позиции'!$L$2:$L$10401,B3157)</f>
        <v>281346.81</v>
      </c>
      <c r="F3157" s="2">
        <f>COUNTIFS('Все позиции'!$H$2:$H$10401,A3157,'Все позиции'!$L$2:$L$10401,B3157,'Все позиции'!$F$2:$F$10401,"&lt;&gt;")</f>
        <v>1</v>
      </c>
      <c r="G3157" s="2" t="str">
        <f t="shared" si="49"/>
        <v>да</v>
      </c>
    </row>
    <row r="3158" spans="1:7" x14ac:dyDescent="0.25">
      <c r="A3158" s="2" t="s">
        <v>7426</v>
      </c>
      <c r="B3158" s="2" t="s">
        <v>38</v>
      </c>
      <c r="C3158" s="2">
        <f>COUNTIFS('Все позиции'!$H$2:$H$10401,A3158,'Все позиции'!$L$2:$L$10401,B3158)</f>
        <v>1</v>
      </c>
      <c r="D3158" s="2">
        <f>SUMIFS('Все позиции'!$K$2:$K$10401,'Все позиции'!$H$2:$H$10401,A3158,'Все позиции'!$L$2:$L$10401,B3158)</f>
        <v>28</v>
      </c>
      <c r="E3158" s="4">
        <f>SUMIFS('Все позиции'!$P$2:$P$10401,'Все позиции'!$H$2:$H$10401,A3158,'Все позиции'!$L$2:$L$10401,B3158)</f>
        <v>532903.52</v>
      </c>
      <c r="F3158" s="2">
        <f>COUNTIFS('Все позиции'!$H$2:$H$10401,A3158,'Все позиции'!$L$2:$L$10401,B3158,'Все позиции'!$F$2:$F$10401,"&lt;&gt;")</f>
        <v>1</v>
      </c>
      <c r="G3158" s="2" t="str">
        <f t="shared" si="49"/>
        <v>да</v>
      </c>
    </row>
    <row r="3159" spans="1:7" x14ac:dyDescent="0.25">
      <c r="A3159" s="2" t="s">
        <v>8962</v>
      </c>
      <c r="B3159" s="2" t="s">
        <v>38</v>
      </c>
      <c r="C3159" s="2">
        <f>COUNTIFS('Все позиции'!$H$2:$H$10401,A3159,'Все позиции'!$L$2:$L$10401,B3159)</f>
        <v>1</v>
      </c>
      <c r="D3159" s="2">
        <f>SUMIFS('Все позиции'!$K$2:$K$10401,'Все позиции'!$H$2:$H$10401,A3159,'Все позиции'!$L$2:$L$10401,B3159)</f>
        <v>145</v>
      </c>
      <c r="E3159" s="4">
        <f>SUMIFS('Все позиции'!$P$2:$P$10401,'Все позиции'!$H$2:$H$10401,A3159,'Все позиции'!$L$2:$L$10401,B3159)</f>
        <v>1247489.96</v>
      </c>
      <c r="F3159" s="2">
        <f>COUNTIFS('Все позиции'!$H$2:$H$10401,A3159,'Все позиции'!$L$2:$L$10401,B3159,'Все позиции'!$F$2:$F$10401,"&lt;&gt;")</f>
        <v>1</v>
      </c>
      <c r="G3159" s="2" t="str">
        <f t="shared" si="49"/>
        <v>да</v>
      </c>
    </row>
    <row r="3160" spans="1:7" x14ac:dyDescent="0.25">
      <c r="A3160" s="2" t="s">
        <v>8964</v>
      </c>
      <c r="B3160" s="2" t="s">
        <v>38</v>
      </c>
      <c r="C3160" s="2">
        <f>COUNTIFS('Все позиции'!$H$2:$H$10401,A3160,'Все позиции'!$L$2:$L$10401,B3160)</f>
        <v>1</v>
      </c>
      <c r="D3160" s="2">
        <f>SUMIFS('Все позиции'!$K$2:$K$10401,'Все позиции'!$H$2:$H$10401,A3160,'Все позиции'!$L$2:$L$10401,B3160)</f>
        <v>90</v>
      </c>
      <c r="E3160" s="4">
        <f>SUMIFS('Все позиции'!$P$2:$P$10401,'Все позиции'!$H$2:$H$10401,A3160,'Все позиции'!$L$2:$L$10401,B3160)</f>
        <v>1117649.81</v>
      </c>
      <c r="F3160" s="2">
        <f>COUNTIFS('Все позиции'!$H$2:$H$10401,A3160,'Все позиции'!$L$2:$L$10401,B3160,'Все позиции'!$F$2:$F$10401,"&lt;&gt;")</f>
        <v>1</v>
      </c>
      <c r="G3160" s="2" t="str">
        <f t="shared" si="49"/>
        <v>да</v>
      </c>
    </row>
    <row r="3161" spans="1:7" x14ac:dyDescent="0.25">
      <c r="A3161" s="2" t="s">
        <v>8966</v>
      </c>
      <c r="B3161" s="2" t="s">
        <v>38</v>
      </c>
      <c r="C3161" s="2">
        <f>COUNTIFS('Все позиции'!$H$2:$H$10401,A3161,'Все позиции'!$L$2:$L$10401,B3161)</f>
        <v>1</v>
      </c>
      <c r="D3161" s="2">
        <f>SUMIFS('Все позиции'!$K$2:$K$10401,'Все позиции'!$H$2:$H$10401,A3161,'Все позиции'!$L$2:$L$10401,B3161)</f>
        <v>100</v>
      </c>
      <c r="E3161" s="4">
        <f>SUMIFS('Все позиции'!$P$2:$P$10401,'Все позиции'!$H$2:$H$10401,A3161,'Все позиции'!$L$2:$L$10401,B3161)</f>
        <v>1625369.4</v>
      </c>
      <c r="F3161" s="2">
        <f>COUNTIFS('Все позиции'!$H$2:$H$10401,A3161,'Все позиции'!$L$2:$L$10401,B3161,'Все позиции'!$F$2:$F$10401,"&lt;&gt;")</f>
        <v>1</v>
      </c>
      <c r="G3161" s="2" t="str">
        <f t="shared" si="49"/>
        <v>да</v>
      </c>
    </row>
    <row r="3162" spans="1:7" x14ac:dyDescent="0.25">
      <c r="A3162" s="2" t="s">
        <v>6936</v>
      </c>
      <c r="B3162" s="2" t="s">
        <v>38</v>
      </c>
      <c r="C3162" s="2">
        <f>COUNTIFS('Все позиции'!$H$2:$H$10401,A3162,'Все позиции'!$L$2:$L$10401,B3162)</f>
        <v>2</v>
      </c>
      <c r="D3162" s="2">
        <f>SUMIFS('Все позиции'!$K$2:$K$10401,'Все позиции'!$H$2:$H$10401,A3162,'Все позиции'!$L$2:$L$10401,B3162)</f>
        <v>35</v>
      </c>
      <c r="E3162" s="4">
        <f>SUMIFS('Все позиции'!$P$2:$P$10401,'Все позиции'!$H$2:$H$10401,A3162,'Все позиции'!$L$2:$L$10401,B3162)</f>
        <v>892387.56</v>
      </c>
      <c r="F3162" s="2">
        <f>COUNTIFS('Все позиции'!$H$2:$H$10401,A3162,'Все позиции'!$L$2:$L$10401,B3162,'Все позиции'!$F$2:$F$10401,"&lt;&gt;")</f>
        <v>0</v>
      </c>
      <c r="G3162" s="2" t="str">
        <f t="shared" si="49"/>
        <v>нет</v>
      </c>
    </row>
    <row r="3163" spans="1:7" x14ac:dyDescent="0.25">
      <c r="A3163" s="2" t="s">
        <v>5819</v>
      </c>
      <c r="B3163" s="2" t="s">
        <v>38</v>
      </c>
      <c r="C3163" s="2">
        <f>COUNTIFS('Все позиции'!$H$2:$H$10401,A3163,'Все позиции'!$L$2:$L$10401,B3163)</f>
        <v>1</v>
      </c>
      <c r="D3163" s="2">
        <f>SUMIFS('Все позиции'!$K$2:$K$10401,'Все позиции'!$H$2:$H$10401,A3163,'Все позиции'!$L$2:$L$10401,B3163)</f>
        <v>1</v>
      </c>
      <c r="E3163" s="4">
        <f>SUMIFS('Все позиции'!$P$2:$P$10401,'Все позиции'!$H$2:$H$10401,A3163,'Все позиции'!$L$2:$L$10401,B3163)</f>
        <v>31362.06</v>
      </c>
      <c r="F3163" s="2">
        <f>COUNTIFS('Все позиции'!$H$2:$H$10401,A3163,'Все позиции'!$L$2:$L$10401,B3163,'Все позиции'!$F$2:$F$10401,"&lt;&gt;")</f>
        <v>1</v>
      </c>
      <c r="G3163" s="2" t="str">
        <f t="shared" si="49"/>
        <v>да</v>
      </c>
    </row>
    <row r="3164" spans="1:7" x14ac:dyDescent="0.25">
      <c r="A3164" s="2" t="s">
        <v>6960</v>
      </c>
      <c r="B3164" s="2" t="s">
        <v>38</v>
      </c>
      <c r="C3164" s="2">
        <f>COUNTIFS('Все позиции'!$H$2:$H$10401,A3164,'Все позиции'!$L$2:$L$10401,B3164)</f>
        <v>1</v>
      </c>
      <c r="D3164" s="2">
        <f>SUMIFS('Все позиции'!$K$2:$K$10401,'Все позиции'!$H$2:$H$10401,A3164,'Все позиции'!$L$2:$L$10401,B3164)</f>
        <v>1</v>
      </c>
      <c r="E3164" s="4">
        <f>SUMIFS('Все позиции'!$P$2:$P$10401,'Все позиции'!$H$2:$H$10401,A3164,'Все позиции'!$L$2:$L$10401,B3164)</f>
        <v>36167.17</v>
      </c>
      <c r="F3164" s="2">
        <f>COUNTIFS('Все позиции'!$H$2:$H$10401,A3164,'Все позиции'!$L$2:$L$10401,B3164,'Все позиции'!$F$2:$F$10401,"&lt;&gt;")</f>
        <v>0</v>
      </c>
      <c r="G3164" s="2" t="str">
        <f t="shared" si="49"/>
        <v>нет</v>
      </c>
    </row>
    <row r="3165" spans="1:7" x14ac:dyDescent="0.25">
      <c r="A3165" s="2" t="s">
        <v>6882</v>
      </c>
      <c r="B3165" s="2" t="s">
        <v>38</v>
      </c>
      <c r="C3165" s="2">
        <f>COUNTIFS('Все позиции'!$H$2:$H$10401,A3165,'Все позиции'!$L$2:$L$10401,B3165)</f>
        <v>4</v>
      </c>
      <c r="D3165" s="2">
        <f>SUMIFS('Все позиции'!$K$2:$K$10401,'Все позиции'!$H$2:$H$10401,A3165,'Все позиции'!$L$2:$L$10401,B3165)</f>
        <v>38</v>
      </c>
      <c r="E3165" s="4">
        <f>SUMIFS('Все позиции'!$P$2:$P$10401,'Все позиции'!$H$2:$H$10401,A3165,'Все позиции'!$L$2:$L$10401,B3165)</f>
        <v>760598.84000000008</v>
      </c>
      <c r="F3165" s="2">
        <f>COUNTIFS('Все позиции'!$H$2:$H$10401,A3165,'Все позиции'!$L$2:$L$10401,B3165,'Все позиции'!$F$2:$F$10401,"&lt;&gt;")</f>
        <v>0</v>
      </c>
      <c r="G3165" s="2" t="str">
        <f t="shared" si="49"/>
        <v>нет</v>
      </c>
    </row>
    <row r="3166" spans="1:7" x14ac:dyDescent="0.25">
      <c r="A3166" s="2" t="s">
        <v>5820</v>
      </c>
      <c r="B3166" s="2" t="s">
        <v>38</v>
      </c>
      <c r="C3166" s="2">
        <f>COUNTIFS('Все позиции'!$H$2:$H$10401,A3166,'Все позиции'!$L$2:$L$10401,B3166)</f>
        <v>1</v>
      </c>
      <c r="D3166" s="2">
        <f>SUMIFS('Все позиции'!$K$2:$K$10401,'Все позиции'!$H$2:$H$10401,A3166,'Все позиции'!$L$2:$L$10401,B3166)</f>
        <v>1</v>
      </c>
      <c r="E3166" s="4">
        <f>SUMIFS('Все позиции'!$P$2:$P$10401,'Все позиции'!$H$2:$H$10401,A3166,'Все позиции'!$L$2:$L$10401,B3166)</f>
        <v>23958.53</v>
      </c>
      <c r="F3166" s="2">
        <f>COUNTIFS('Все позиции'!$H$2:$H$10401,A3166,'Все позиции'!$L$2:$L$10401,B3166,'Все позиции'!$F$2:$F$10401,"&lt;&gt;")</f>
        <v>1</v>
      </c>
      <c r="G3166" s="2" t="str">
        <f t="shared" si="49"/>
        <v>да</v>
      </c>
    </row>
    <row r="3167" spans="1:7" x14ac:dyDescent="0.25">
      <c r="A3167" s="2" t="s">
        <v>9425</v>
      </c>
      <c r="B3167" s="2" t="s">
        <v>38</v>
      </c>
      <c r="C3167" s="2">
        <f>COUNTIFS('Все позиции'!$H$2:$H$10401,A3167,'Все позиции'!$L$2:$L$10401,B3167)</f>
        <v>2</v>
      </c>
      <c r="D3167" s="2">
        <f>SUMIFS('Все позиции'!$K$2:$K$10401,'Все позиции'!$H$2:$H$10401,A3167,'Все позиции'!$L$2:$L$10401,B3167)</f>
        <v>24</v>
      </c>
      <c r="E3167" s="4">
        <f>SUMIFS('Все позиции'!$P$2:$P$10401,'Все позиции'!$H$2:$H$10401,A3167,'Все позиции'!$L$2:$L$10401,B3167)</f>
        <v>333792</v>
      </c>
      <c r="F3167" s="2">
        <f>COUNTIFS('Все позиции'!$H$2:$H$10401,A3167,'Все позиции'!$L$2:$L$10401,B3167,'Все позиции'!$F$2:$F$10401,"&lt;&gt;")</f>
        <v>2</v>
      </c>
      <c r="G3167" s="2" t="str">
        <f t="shared" si="49"/>
        <v>да</v>
      </c>
    </row>
    <row r="3168" spans="1:7" x14ac:dyDescent="0.25">
      <c r="A3168" s="2" t="s">
        <v>9430</v>
      </c>
      <c r="B3168" s="2" t="s">
        <v>38</v>
      </c>
      <c r="C3168" s="2">
        <f>COUNTIFS('Все позиции'!$H$2:$H$10401,A3168,'Все позиции'!$L$2:$L$10401,B3168)</f>
        <v>2</v>
      </c>
      <c r="D3168" s="2">
        <f>SUMIFS('Все позиции'!$K$2:$K$10401,'Все позиции'!$H$2:$H$10401,A3168,'Все позиции'!$L$2:$L$10401,B3168)</f>
        <v>12</v>
      </c>
      <c r="E3168" s="4">
        <f>SUMIFS('Все позиции'!$P$2:$P$10401,'Все позиции'!$H$2:$H$10401,A3168,'Все позиции'!$L$2:$L$10401,B3168)</f>
        <v>166896</v>
      </c>
      <c r="F3168" s="2">
        <f>COUNTIFS('Все позиции'!$H$2:$H$10401,A3168,'Все позиции'!$L$2:$L$10401,B3168,'Все позиции'!$F$2:$F$10401,"&lt;&gt;")</f>
        <v>2</v>
      </c>
      <c r="G3168" s="2" t="str">
        <f t="shared" si="49"/>
        <v>да</v>
      </c>
    </row>
    <row r="3169" spans="1:7" x14ac:dyDescent="0.25">
      <c r="A3169" s="2" t="s">
        <v>2138</v>
      </c>
      <c r="B3169" s="2" t="s">
        <v>38</v>
      </c>
      <c r="C3169" s="2">
        <f>COUNTIFS('Все позиции'!$H$2:$H$10401,A3169,'Все позиции'!$L$2:$L$10401,B3169)</f>
        <v>1</v>
      </c>
      <c r="D3169" s="2">
        <f>SUMIFS('Все позиции'!$K$2:$K$10401,'Все позиции'!$H$2:$H$10401,A3169,'Все позиции'!$L$2:$L$10401,B3169)</f>
        <v>7</v>
      </c>
      <c r="E3169" s="4">
        <f>SUMIFS('Все позиции'!$P$2:$P$10401,'Все позиции'!$H$2:$H$10401,A3169,'Все позиции'!$L$2:$L$10401,B3169)</f>
        <v>20742.64</v>
      </c>
      <c r="F3169" s="2">
        <f>COUNTIFS('Все позиции'!$H$2:$H$10401,A3169,'Все позиции'!$L$2:$L$10401,B3169,'Все позиции'!$F$2:$F$10401,"&lt;&gt;")</f>
        <v>0</v>
      </c>
      <c r="G3169" s="2" t="str">
        <f t="shared" si="49"/>
        <v>нет</v>
      </c>
    </row>
    <row r="3170" spans="1:7" x14ac:dyDescent="0.25">
      <c r="A3170" s="2" t="s">
        <v>1828</v>
      </c>
      <c r="B3170" s="2" t="s">
        <v>38</v>
      </c>
      <c r="C3170" s="2">
        <f>COUNTIFS('Все позиции'!$H$2:$H$10401,A3170,'Все позиции'!$L$2:$L$10401,B3170)</f>
        <v>1</v>
      </c>
      <c r="D3170" s="2">
        <f>SUMIFS('Все позиции'!$K$2:$K$10401,'Все позиции'!$H$2:$H$10401,A3170,'Все позиции'!$L$2:$L$10401,B3170)</f>
        <v>40</v>
      </c>
      <c r="E3170" s="4">
        <f>SUMIFS('Все позиции'!$P$2:$P$10401,'Все позиции'!$H$2:$H$10401,A3170,'Все позиции'!$L$2:$L$10401,B3170)</f>
        <v>340773.82</v>
      </c>
      <c r="F3170" s="2">
        <f>COUNTIFS('Все позиции'!$H$2:$H$10401,A3170,'Все позиции'!$L$2:$L$10401,B3170,'Все позиции'!$F$2:$F$10401,"&lt;&gt;")</f>
        <v>0</v>
      </c>
      <c r="G3170" s="2" t="str">
        <f t="shared" si="49"/>
        <v>нет</v>
      </c>
    </row>
    <row r="3171" spans="1:7" x14ac:dyDescent="0.25">
      <c r="A3171" s="2" t="s">
        <v>1829</v>
      </c>
      <c r="B3171" s="2" t="s">
        <v>38</v>
      </c>
      <c r="C3171" s="2">
        <f>COUNTIFS('Все позиции'!$H$2:$H$10401,A3171,'Все позиции'!$L$2:$L$10401,B3171)</f>
        <v>1</v>
      </c>
      <c r="D3171" s="2">
        <f>SUMIFS('Все позиции'!$K$2:$K$10401,'Все позиции'!$H$2:$H$10401,A3171,'Все позиции'!$L$2:$L$10401,B3171)</f>
        <v>10</v>
      </c>
      <c r="E3171" s="4">
        <f>SUMIFS('Все позиции'!$P$2:$P$10401,'Все позиции'!$H$2:$H$10401,A3171,'Все позиции'!$L$2:$L$10401,B3171)</f>
        <v>103820.54</v>
      </c>
      <c r="F3171" s="2">
        <f>COUNTIFS('Все позиции'!$H$2:$H$10401,A3171,'Все позиции'!$L$2:$L$10401,B3171,'Все позиции'!$F$2:$F$10401,"&lt;&gt;")</f>
        <v>0</v>
      </c>
      <c r="G3171" s="2" t="str">
        <f t="shared" si="49"/>
        <v>нет</v>
      </c>
    </row>
    <row r="3172" spans="1:7" x14ac:dyDescent="0.25">
      <c r="A3172" s="2" t="s">
        <v>8323</v>
      </c>
      <c r="B3172" s="2" t="s">
        <v>38</v>
      </c>
      <c r="C3172" s="2">
        <f>COUNTIFS('Все позиции'!$H$2:$H$10401,A3172,'Все позиции'!$L$2:$L$10401,B3172)</f>
        <v>1</v>
      </c>
      <c r="D3172" s="2">
        <f>SUMIFS('Все позиции'!$K$2:$K$10401,'Все позиции'!$H$2:$H$10401,A3172,'Все позиции'!$L$2:$L$10401,B3172)</f>
        <v>360</v>
      </c>
      <c r="E3172" s="4">
        <f>SUMIFS('Все позиции'!$P$2:$P$10401,'Все позиции'!$H$2:$H$10401,A3172,'Все позиции'!$L$2:$L$10401,B3172)</f>
        <v>4215582.1399999997</v>
      </c>
      <c r="F3172" s="2">
        <f>COUNTIFS('Все позиции'!$H$2:$H$10401,A3172,'Все позиции'!$L$2:$L$10401,B3172,'Все позиции'!$F$2:$F$10401,"&lt;&gt;")</f>
        <v>1</v>
      </c>
      <c r="G3172" s="2" t="str">
        <f t="shared" si="49"/>
        <v>да</v>
      </c>
    </row>
    <row r="3173" spans="1:7" x14ac:dyDescent="0.25">
      <c r="A3173" s="2" t="s">
        <v>1319</v>
      </c>
      <c r="B3173" s="2" t="s">
        <v>38</v>
      </c>
      <c r="C3173" s="2">
        <f>COUNTIFS('Все позиции'!$H$2:$H$10401,A3173,'Все позиции'!$L$2:$L$10401,B3173)</f>
        <v>1</v>
      </c>
      <c r="D3173" s="2">
        <f>SUMIFS('Все позиции'!$K$2:$K$10401,'Все позиции'!$H$2:$H$10401,A3173,'Все позиции'!$L$2:$L$10401,B3173)</f>
        <v>180</v>
      </c>
      <c r="E3173" s="4">
        <f>SUMIFS('Все позиции'!$P$2:$P$10401,'Все позиции'!$H$2:$H$10401,A3173,'Все позиции'!$L$2:$L$10401,B3173)</f>
        <v>1452654</v>
      </c>
      <c r="F3173" s="2">
        <f>COUNTIFS('Все позиции'!$H$2:$H$10401,A3173,'Все позиции'!$L$2:$L$10401,B3173,'Все позиции'!$F$2:$F$10401,"&lt;&gt;")</f>
        <v>0</v>
      </c>
      <c r="G3173" s="2" t="str">
        <f t="shared" si="49"/>
        <v>нет</v>
      </c>
    </row>
    <row r="3174" spans="1:7" x14ac:dyDescent="0.25">
      <c r="A3174" s="2" t="s">
        <v>7427</v>
      </c>
      <c r="B3174" s="2" t="s">
        <v>38</v>
      </c>
      <c r="C3174" s="2">
        <f>COUNTIFS('Все позиции'!$H$2:$H$10401,A3174,'Все позиции'!$L$2:$L$10401,B3174)</f>
        <v>1</v>
      </c>
      <c r="D3174" s="2">
        <f>SUMIFS('Все позиции'!$K$2:$K$10401,'Все позиции'!$H$2:$H$10401,A3174,'Все позиции'!$L$2:$L$10401,B3174)</f>
        <v>48</v>
      </c>
      <c r="E3174" s="4">
        <f>SUMIFS('Все позиции'!$P$2:$P$10401,'Все позиции'!$H$2:$H$10401,A3174,'Все позиции'!$L$2:$L$10401,B3174)</f>
        <v>695091.39</v>
      </c>
      <c r="F3174" s="2">
        <f>COUNTIFS('Все позиции'!$H$2:$H$10401,A3174,'Все позиции'!$L$2:$L$10401,B3174,'Все позиции'!$F$2:$F$10401,"&lt;&gt;")</f>
        <v>1</v>
      </c>
      <c r="G3174" s="2" t="str">
        <f t="shared" si="49"/>
        <v>да</v>
      </c>
    </row>
    <row r="3175" spans="1:7" x14ac:dyDescent="0.25">
      <c r="A3175" s="2" t="s">
        <v>7428</v>
      </c>
      <c r="B3175" s="2" t="s">
        <v>38</v>
      </c>
      <c r="C3175" s="2">
        <f>COUNTIFS('Все позиции'!$H$2:$H$10401,A3175,'Все позиции'!$L$2:$L$10401,B3175)</f>
        <v>1</v>
      </c>
      <c r="D3175" s="2">
        <f>SUMIFS('Все позиции'!$K$2:$K$10401,'Все позиции'!$H$2:$H$10401,A3175,'Все позиции'!$L$2:$L$10401,B3175)</f>
        <v>1</v>
      </c>
      <c r="E3175" s="4">
        <f>SUMIFS('Все позиции'!$P$2:$P$10401,'Все позиции'!$H$2:$H$10401,A3175,'Все позиции'!$L$2:$L$10401,B3175)</f>
        <v>13653.58</v>
      </c>
      <c r="F3175" s="2">
        <f>COUNTIFS('Все позиции'!$H$2:$H$10401,A3175,'Все позиции'!$L$2:$L$10401,B3175,'Все позиции'!$F$2:$F$10401,"&lt;&gt;")</f>
        <v>1</v>
      </c>
      <c r="G3175" s="2" t="str">
        <f t="shared" si="49"/>
        <v>да</v>
      </c>
    </row>
    <row r="3176" spans="1:7" x14ac:dyDescent="0.25">
      <c r="A3176" s="2" t="s">
        <v>7429</v>
      </c>
      <c r="B3176" s="2" t="s">
        <v>38</v>
      </c>
      <c r="C3176" s="2">
        <f>COUNTIFS('Все позиции'!$H$2:$H$10401,A3176,'Все позиции'!$L$2:$L$10401,B3176)</f>
        <v>1</v>
      </c>
      <c r="D3176" s="2">
        <f>SUMIFS('Все позиции'!$K$2:$K$10401,'Все позиции'!$H$2:$H$10401,A3176,'Все позиции'!$L$2:$L$10401,B3176)</f>
        <v>142</v>
      </c>
      <c r="E3176" s="4">
        <f>SUMIFS('Все позиции'!$P$2:$P$10401,'Все позиции'!$H$2:$H$10401,A3176,'Все позиции'!$L$2:$L$10401,B3176)</f>
        <v>2056312.03</v>
      </c>
      <c r="F3176" s="2">
        <f>COUNTIFS('Все позиции'!$H$2:$H$10401,A3176,'Все позиции'!$L$2:$L$10401,B3176,'Все позиции'!$F$2:$F$10401,"&lt;&gt;")</f>
        <v>1</v>
      </c>
      <c r="G3176" s="2" t="str">
        <f t="shared" si="49"/>
        <v>да</v>
      </c>
    </row>
    <row r="3177" spans="1:7" x14ac:dyDescent="0.25">
      <c r="A3177" s="2" t="s">
        <v>8324</v>
      </c>
      <c r="B3177" s="2" t="s">
        <v>38</v>
      </c>
      <c r="C3177" s="2">
        <f>COUNTIFS('Все позиции'!$H$2:$H$10401,A3177,'Все позиции'!$L$2:$L$10401,B3177)</f>
        <v>1</v>
      </c>
      <c r="D3177" s="2">
        <f>SUMIFS('Все позиции'!$K$2:$K$10401,'Все позиции'!$H$2:$H$10401,A3177,'Все позиции'!$L$2:$L$10401,B3177)</f>
        <v>20</v>
      </c>
      <c r="E3177" s="4">
        <f>SUMIFS('Все позиции'!$P$2:$P$10401,'Все позиции'!$H$2:$H$10401,A3177,'Все позиции'!$L$2:$L$10401,B3177)</f>
        <v>434502.76</v>
      </c>
      <c r="F3177" s="2">
        <f>COUNTIFS('Все позиции'!$H$2:$H$10401,A3177,'Все позиции'!$L$2:$L$10401,B3177,'Все позиции'!$F$2:$F$10401,"&lt;&gt;")</f>
        <v>1</v>
      </c>
      <c r="G3177" s="2" t="str">
        <f t="shared" si="49"/>
        <v>да</v>
      </c>
    </row>
    <row r="3178" spans="1:7" x14ac:dyDescent="0.25">
      <c r="A3178" s="2" t="s">
        <v>7430</v>
      </c>
      <c r="B3178" s="2" t="s">
        <v>38</v>
      </c>
      <c r="C3178" s="2">
        <f>COUNTIFS('Все позиции'!$H$2:$H$10401,A3178,'Все позиции'!$L$2:$L$10401,B3178)</f>
        <v>1</v>
      </c>
      <c r="D3178" s="2">
        <f>SUMIFS('Все позиции'!$K$2:$K$10401,'Все позиции'!$H$2:$H$10401,A3178,'Все позиции'!$L$2:$L$10401,B3178)</f>
        <v>12</v>
      </c>
      <c r="E3178" s="4">
        <f>SUMIFS('Все позиции'!$P$2:$P$10401,'Все позиции'!$H$2:$H$10401,A3178,'Все позиции'!$L$2:$L$10401,B3178)</f>
        <v>188667.73</v>
      </c>
      <c r="F3178" s="2">
        <f>COUNTIFS('Все позиции'!$H$2:$H$10401,A3178,'Все позиции'!$L$2:$L$10401,B3178,'Все позиции'!$F$2:$F$10401,"&lt;&gt;")</f>
        <v>1</v>
      </c>
      <c r="G3178" s="2" t="str">
        <f t="shared" si="49"/>
        <v>да</v>
      </c>
    </row>
    <row r="3179" spans="1:7" x14ac:dyDescent="0.25">
      <c r="A3179" s="2" t="s">
        <v>7432</v>
      </c>
      <c r="B3179" s="2" t="s">
        <v>38</v>
      </c>
      <c r="C3179" s="2">
        <f>COUNTIFS('Все позиции'!$H$2:$H$10401,A3179,'Все позиции'!$L$2:$L$10401,B3179)</f>
        <v>1</v>
      </c>
      <c r="D3179" s="2">
        <f>SUMIFS('Все позиции'!$K$2:$K$10401,'Все позиции'!$H$2:$H$10401,A3179,'Все позиции'!$L$2:$L$10401,B3179)</f>
        <v>40</v>
      </c>
      <c r="E3179" s="4">
        <f>SUMIFS('Все позиции'!$P$2:$P$10401,'Все позиции'!$H$2:$H$10401,A3179,'Все позиции'!$L$2:$L$10401,B3179)</f>
        <v>372370.35</v>
      </c>
      <c r="F3179" s="2">
        <f>COUNTIFS('Все позиции'!$H$2:$H$10401,A3179,'Все позиции'!$L$2:$L$10401,B3179,'Все позиции'!$F$2:$F$10401,"&lt;&gt;")</f>
        <v>1</v>
      </c>
      <c r="G3179" s="2" t="str">
        <f t="shared" si="49"/>
        <v>да</v>
      </c>
    </row>
    <row r="3180" spans="1:7" x14ac:dyDescent="0.25">
      <c r="A3180" s="2" t="s">
        <v>7433</v>
      </c>
      <c r="B3180" s="2" t="s">
        <v>38</v>
      </c>
      <c r="C3180" s="2">
        <f>COUNTIFS('Все позиции'!$H$2:$H$10401,A3180,'Все позиции'!$L$2:$L$10401,B3180)</f>
        <v>1</v>
      </c>
      <c r="D3180" s="2">
        <f>SUMIFS('Все позиции'!$K$2:$K$10401,'Все позиции'!$H$2:$H$10401,A3180,'Все позиции'!$L$2:$L$10401,B3180)</f>
        <v>100</v>
      </c>
      <c r="E3180" s="4">
        <f>SUMIFS('Все позиции'!$P$2:$P$10401,'Все позиции'!$H$2:$H$10401,A3180,'Все позиции'!$L$2:$L$10401,B3180)</f>
        <v>1179172.7</v>
      </c>
      <c r="F3180" s="2">
        <f>COUNTIFS('Все позиции'!$H$2:$H$10401,A3180,'Все позиции'!$L$2:$L$10401,B3180,'Все позиции'!$F$2:$F$10401,"&lt;&gt;")</f>
        <v>1</v>
      </c>
      <c r="G3180" s="2" t="str">
        <f t="shared" si="49"/>
        <v>да</v>
      </c>
    </row>
    <row r="3181" spans="1:7" x14ac:dyDescent="0.25">
      <c r="A3181" s="2" t="s">
        <v>7434</v>
      </c>
      <c r="B3181" s="2" t="s">
        <v>38</v>
      </c>
      <c r="C3181" s="2">
        <f>COUNTIFS('Все позиции'!$H$2:$H$10401,A3181,'Все позиции'!$L$2:$L$10401,B3181)</f>
        <v>1</v>
      </c>
      <c r="D3181" s="2">
        <f>SUMIFS('Все позиции'!$K$2:$K$10401,'Все позиции'!$H$2:$H$10401,A3181,'Все позиции'!$L$2:$L$10401,B3181)</f>
        <v>2</v>
      </c>
      <c r="E3181" s="4">
        <f>SUMIFS('Все позиции'!$P$2:$P$10401,'Все позиции'!$H$2:$H$10401,A3181,'Все позиции'!$L$2:$L$10401,B3181)</f>
        <v>26893.439999999999</v>
      </c>
      <c r="F3181" s="2">
        <f>COUNTIFS('Все позиции'!$H$2:$H$10401,A3181,'Все позиции'!$L$2:$L$10401,B3181,'Все позиции'!$F$2:$F$10401,"&lt;&gt;")</f>
        <v>1</v>
      </c>
      <c r="G3181" s="2" t="str">
        <f t="shared" si="49"/>
        <v>да</v>
      </c>
    </row>
    <row r="3182" spans="1:7" x14ac:dyDescent="0.25">
      <c r="A3182" s="2" t="s">
        <v>7439</v>
      </c>
      <c r="B3182" s="2" t="s">
        <v>38</v>
      </c>
      <c r="C3182" s="2">
        <f>COUNTIFS('Все позиции'!$H$2:$H$10401,A3182,'Все позиции'!$L$2:$L$10401,B3182)</f>
        <v>1</v>
      </c>
      <c r="D3182" s="2">
        <f>SUMIFS('Все позиции'!$K$2:$K$10401,'Все позиции'!$H$2:$H$10401,A3182,'Все позиции'!$L$2:$L$10401,B3182)</f>
        <v>22</v>
      </c>
      <c r="E3182" s="4">
        <f>SUMIFS('Все позиции'!$P$2:$P$10401,'Все позиции'!$H$2:$H$10401,A3182,'Все позиции'!$L$2:$L$10401,B3182)</f>
        <v>345890.84</v>
      </c>
      <c r="F3182" s="2">
        <f>COUNTIFS('Все позиции'!$H$2:$H$10401,A3182,'Все позиции'!$L$2:$L$10401,B3182,'Все позиции'!$F$2:$F$10401,"&lt;&gt;")</f>
        <v>1</v>
      </c>
      <c r="G3182" s="2" t="str">
        <f t="shared" si="49"/>
        <v>да</v>
      </c>
    </row>
    <row r="3183" spans="1:7" x14ac:dyDescent="0.25">
      <c r="A3183" s="2" t="s">
        <v>7435</v>
      </c>
      <c r="B3183" s="2" t="s">
        <v>38</v>
      </c>
      <c r="C3183" s="2">
        <f>COUNTIFS('Все позиции'!$H$2:$H$10401,A3183,'Все позиции'!$L$2:$L$10401,B3183)</f>
        <v>1</v>
      </c>
      <c r="D3183" s="2">
        <f>SUMIFS('Все позиции'!$K$2:$K$10401,'Все позиции'!$H$2:$H$10401,A3183,'Все позиции'!$L$2:$L$10401,B3183)</f>
        <v>40</v>
      </c>
      <c r="E3183" s="4">
        <f>SUMIFS('Все позиции'!$P$2:$P$10401,'Все позиции'!$H$2:$H$10401,A3183,'Все позиции'!$L$2:$L$10401,B3183)</f>
        <v>959888.19</v>
      </c>
      <c r="F3183" s="2">
        <f>COUNTIFS('Все позиции'!$H$2:$H$10401,A3183,'Все позиции'!$L$2:$L$10401,B3183,'Все позиции'!$F$2:$F$10401,"&lt;&gt;")</f>
        <v>1</v>
      </c>
      <c r="G3183" s="2" t="str">
        <f t="shared" si="49"/>
        <v>да</v>
      </c>
    </row>
    <row r="3184" spans="1:7" x14ac:dyDescent="0.25">
      <c r="A3184" s="2" t="s">
        <v>7431</v>
      </c>
      <c r="B3184" s="2" t="s">
        <v>38</v>
      </c>
      <c r="C3184" s="2">
        <f>COUNTIFS('Все позиции'!$H$2:$H$10401,A3184,'Все позиции'!$L$2:$L$10401,B3184)</f>
        <v>1</v>
      </c>
      <c r="D3184" s="2">
        <f>SUMIFS('Все позиции'!$K$2:$K$10401,'Все позиции'!$H$2:$H$10401,A3184,'Все позиции'!$L$2:$L$10401,B3184)</f>
        <v>3</v>
      </c>
      <c r="E3184" s="4">
        <f>SUMIFS('Все позиции'!$P$2:$P$10401,'Все позиции'!$H$2:$H$10401,A3184,'Все позиции'!$L$2:$L$10401,B3184)</f>
        <v>17377.28</v>
      </c>
      <c r="F3184" s="2">
        <f>COUNTIFS('Все позиции'!$H$2:$H$10401,A3184,'Все позиции'!$L$2:$L$10401,B3184,'Все позиции'!$F$2:$F$10401,"&lt;&gt;")</f>
        <v>1</v>
      </c>
      <c r="G3184" s="2" t="str">
        <f t="shared" si="49"/>
        <v>да</v>
      </c>
    </row>
    <row r="3185" spans="1:7" x14ac:dyDescent="0.25">
      <c r="A3185" s="2" t="s">
        <v>677</v>
      </c>
      <c r="B3185" s="2" t="s">
        <v>38</v>
      </c>
      <c r="C3185" s="2">
        <f>COUNTIFS('Все позиции'!$H$2:$H$10401,A3185,'Все позиции'!$L$2:$L$10401,B3185)</f>
        <v>1</v>
      </c>
      <c r="D3185" s="2">
        <f>SUMIFS('Все позиции'!$K$2:$K$10401,'Все позиции'!$H$2:$H$10401,A3185,'Все позиции'!$L$2:$L$10401,B3185)</f>
        <v>16</v>
      </c>
      <c r="E3185" s="4">
        <f>SUMIFS('Все позиции'!$P$2:$P$10401,'Все позиции'!$H$2:$H$10401,A3185,'Все позиции'!$L$2:$L$10401,B3185)</f>
        <v>351000.83</v>
      </c>
      <c r="F3185" s="2">
        <f>COUNTIFS('Все позиции'!$H$2:$H$10401,A3185,'Все позиции'!$L$2:$L$10401,B3185,'Все позиции'!$F$2:$F$10401,"&lt;&gt;")</f>
        <v>0</v>
      </c>
      <c r="G3185" s="2" t="str">
        <f t="shared" si="49"/>
        <v>нет</v>
      </c>
    </row>
    <row r="3186" spans="1:7" x14ac:dyDescent="0.25">
      <c r="A3186" s="2" t="s">
        <v>9557</v>
      </c>
      <c r="B3186" s="2" t="s">
        <v>38</v>
      </c>
      <c r="C3186" s="2">
        <f>COUNTIFS('Все позиции'!$H$2:$H$10401,A3186,'Все позиции'!$L$2:$L$10401,B3186)</f>
        <v>2</v>
      </c>
      <c r="D3186" s="2">
        <f>SUMIFS('Все позиции'!$K$2:$K$10401,'Все позиции'!$H$2:$H$10401,A3186,'Все позиции'!$L$2:$L$10401,B3186)</f>
        <v>40</v>
      </c>
      <c r="E3186" s="4">
        <f>SUMIFS('Все позиции'!$P$2:$P$10401,'Все позиции'!$H$2:$H$10401,A3186,'Все позиции'!$L$2:$L$10401,B3186)</f>
        <v>150015.35</v>
      </c>
      <c r="F3186" s="2">
        <f>COUNTIFS('Все позиции'!$H$2:$H$10401,A3186,'Все позиции'!$L$2:$L$10401,B3186,'Все позиции'!$F$2:$F$10401,"&lt;&gt;")</f>
        <v>2</v>
      </c>
      <c r="G3186" s="2" t="str">
        <f t="shared" si="49"/>
        <v>да</v>
      </c>
    </row>
    <row r="3187" spans="1:7" x14ac:dyDescent="0.25">
      <c r="A3187" s="2" t="s">
        <v>8325</v>
      </c>
      <c r="B3187" s="2" t="s">
        <v>38</v>
      </c>
      <c r="C3187" s="2">
        <f>COUNTIFS('Все позиции'!$H$2:$H$10401,A3187,'Все позиции'!$L$2:$L$10401,B3187)</f>
        <v>1</v>
      </c>
      <c r="D3187" s="2">
        <f>SUMIFS('Все позиции'!$K$2:$K$10401,'Все позиции'!$H$2:$H$10401,A3187,'Все позиции'!$L$2:$L$10401,B3187)</f>
        <v>75</v>
      </c>
      <c r="E3187" s="4">
        <f>SUMIFS('Все позиции'!$P$2:$P$10401,'Все позиции'!$H$2:$H$10401,A3187,'Все позиции'!$L$2:$L$10401,B3187)</f>
        <v>534069.03</v>
      </c>
      <c r="F3187" s="2">
        <f>COUNTIFS('Все позиции'!$H$2:$H$10401,A3187,'Все позиции'!$L$2:$L$10401,B3187,'Все позиции'!$F$2:$F$10401,"&lt;&gt;")</f>
        <v>1</v>
      </c>
      <c r="G3187" s="2" t="str">
        <f t="shared" si="49"/>
        <v>да</v>
      </c>
    </row>
    <row r="3188" spans="1:7" x14ac:dyDescent="0.25">
      <c r="A3188" s="2" t="s">
        <v>9764</v>
      </c>
      <c r="B3188" s="2" t="s">
        <v>38</v>
      </c>
      <c r="C3188" s="2">
        <f>COUNTIFS('Все позиции'!$H$2:$H$10401,A3188,'Все позиции'!$L$2:$L$10401,B3188)</f>
        <v>1</v>
      </c>
      <c r="D3188" s="2">
        <f>SUMIFS('Все позиции'!$K$2:$K$10401,'Все позиции'!$H$2:$H$10401,A3188,'Все позиции'!$L$2:$L$10401,B3188)</f>
        <v>7</v>
      </c>
      <c r="E3188" s="4">
        <f>SUMIFS('Все позиции'!$P$2:$P$10401,'Все позиции'!$H$2:$H$10401,A3188,'Все позиции'!$L$2:$L$10401,B3188)</f>
        <v>118419.91</v>
      </c>
      <c r="F3188" s="2">
        <f>COUNTIFS('Все позиции'!$H$2:$H$10401,A3188,'Все позиции'!$L$2:$L$10401,B3188,'Все позиции'!$F$2:$F$10401,"&lt;&gt;")</f>
        <v>1</v>
      </c>
      <c r="G3188" s="2" t="str">
        <f t="shared" si="49"/>
        <v>да</v>
      </c>
    </row>
    <row r="3189" spans="1:7" x14ac:dyDescent="0.25">
      <c r="A3189" s="2" t="s">
        <v>7436</v>
      </c>
      <c r="B3189" s="2" t="s">
        <v>38</v>
      </c>
      <c r="C3189" s="2">
        <f>COUNTIFS('Все позиции'!$H$2:$H$10401,A3189,'Все позиции'!$L$2:$L$10401,B3189)</f>
        <v>1</v>
      </c>
      <c r="D3189" s="2">
        <f>SUMIFS('Все позиции'!$K$2:$K$10401,'Все позиции'!$H$2:$H$10401,A3189,'Все позиции'!$L$2:$L$10401,B3189)</f>
        <v>2</v>
      </c>
      <c r="E3189" s="4">
        <f>SUMIFS('Все позиции'!$P$2:$P$10401,'Все позиции'!$H$2:$H$10401,A3189,'Все позиции'!$L$2:$L$10401,B3189)</f>
        <v>17791.04</v>
      </c>
      <c r="F3189" s="2">
        <f>COUNTIFS('Все позиции'!$H$2:$H$10401,A3189,'Все позиции'!$L$2:$L$10401,B3189,'Все позиции'!$F$2:$F$10401,"&lt;&gt;")</f>
        <v>1</v>
      </c>
      <c r="G3189" s="2" t="str">
        <f t="shared" si="49"/>
        <v>да</v>
      </c>
    </row>
    <row r="3190" spans="1:7" x14ac:dyDescent="0.25">
      <c r="A3190" s="2" t="s">
        <v>3494</v>
      </c>
      <c r="B3190" s="2" t="s">
        <v>38</v>
      </c>
      <c r="C3190" s="2">
        <f>COUNTIFS('Все позиции'!$H$2:$H$10401,A3190,'Все позиции'!$L$2:$L$10401,B3190)</f>
        <v>1</v>
      </c>
      <c r="D3190" s="2">
        <f>SUMIFS('Все позиции'!$K$2:$K$10401,'Все позиции'!$H$2:$H$10401,A3190,'Все позиции'!$L$2:$L$10401,B3190)</f>
        <v>35</v>
      </c>
      <c r="E3190" s="4">
        <f>SUMIFS('Все позиции'!$P$2:$P$10401,'Все позиции'!$H$2:$H$10401,A3190,'Все позиции'!$L$2:$L$10401,B3190)</f>
        <v>0</v>
      </c>
      <c r="F3190" s="2">
        <f>COUNTIFS('Все позиции'!$H$2:$H$10401,A3190,'Все позиции'!$L$2:$L$10401,B3190,'Все позиции'!$F$2:$F$10401,"&lt;&gt;")</f>
        <v>0</v>
      </c>
      <c r="G3190" s="2" t="str">
        <f t="shared" si="49"/>
        <v>нет</v>
      </c>
    </row>
    <row r="3191" spans="1:7" x14ac:dyDescent="0.25">
      <c r="A3191" s="2" t="s">
        <v>1063</v>
      </c>
      <c r="B3191" s="2" t="s">
        <v>38</v>
      </c>
      <c r="C3191" s="2">
        <f>COUNTIFS('Все позиции'!$H$2:$H$10401,A3191,'Все позиции'!$L$2:$L$10401,B3191)</f>
        <v>2</v>
      </c>
      <c r="D3191" s="2">
        <f>SUMIFS('Все позиции'!$K$2:$K$10401,'Все позиции'!$H$2:$H$10401,A3191,'Все позиции'!$L$2:$L$10401,B3191)</f>
        <v>123</v>
      </c>
      <c r="E3191" s="4">
        <f>SUMIFS('Все позиции'!$P$2:$P$10401,'Все позиции'!$H$2:$H$10401,A3191,'Все позиции'!$L$2:$L$10401,B3191)</f>
        <v>154345.72</v>
      </c>
      <c r="F3191" s="2">
        <f>COUNTIFS('Все позиции'!$H$2:$H$10401,A3191,'Все позиции'!$L$2:$L$10401,B3191,'Все позиции'!$F$2:$F$10401,"&lt;&gt;")</f>
        <v>0</v>
      </c>
      <c r="G3191" s="2" t="str">
        <f t="shared" si="49"/>
        <v>нет</v>
      </c>
    </row>
    <row r="3192" spans="1:7" x14ac:dyDescent="0.25">
      <c r="A3192" s="2" t="s">
        <v>3495</v>
      </c>
      <c r="B3192" s="2" t="s">
        <v>38</v>
      </c>
      <c r="C3192" s="2">
        <f>COUNTIFS('Все позиции'!$H$2:$H$10401,A3192,'Все позиции'!$L$2:$L$10401,B3192)</f>
        <v>1</v>
      </c>
      <c r="D3192" s="2">
        <f>SUMIFS('Все позиции'!$K$2:$K$10401,'Все позиции'!$H$2:$H$10401,A3192,'Все позиции'!$L$2:$L$10401,B3192)</f>
        <v>3</v>
      </c>
      <c r="E3192" s="4">
        <f>SUMIFS('Все позиции'!$P$2:$P$10401,'Все позиции'!$H$2:$H$10401,A3192,'Все позиции'!$L$2:$L$10401,B3192)</f>
        <v>0</v>
      </c>
      <c r="F3192" s="2">
        <f>COUNTIFS('Все позиции'!$H$2:$H$10401,A3192,'Все позиции'!$L$2:$L$10401,B3192,'Все позиции'!$F$2:$F$10401,"&lt;&gt;")</f>
        <v>0</v>
      </c>
      <c r="G3192" s="2" t="str">
        <f t="shared" si="49"/>
        <v>нет</v>
      </c>
    </row>
    <row r="3193" spans="1:7" x14ac:dyDescent="0.25">
      <c r="A3193" s="2" t="s">
        <v>3496</v>
      </c>
      <c r="B3193" s="2" t="s">
        <v>38</v>
      </c>
      <c r="C3193" s="2">
        <f>COUNTIFS('Все позиции'!$H$2:$H$10401,A3193,'Все позиции'!$L$2:$L$10401,B3193)</f>
        <v>1</v>
      </c>
      <c r="D3193" s="2">
        <f>SUMIFS('Все позиции'!$K$2:$K$10401,'Все позиции'!$H$2:$H$10401,A3193,'Все позиции'!$L$2:$L$10401,B3193)</f>
        <v>8</v>
      </c>
      <c r="E3193" s="4">
        <f>SUMIFS('Все позиции'!$P$2:$P$10401,'Все позиции'!$H$2:$H$10401,A3193,'Все позиции'!$L$2:$L$10401,B3193)</f>
        <v>0</v>
      </c>
      <c r="F3193" s="2">
        <f>COUNTIFS('Все позиции'!$H$2:$H$10401,A3193,'Все позиции'!$L$2:$L$10401,B3193,'Все позиции'!$F$2:$F$10401,"&lt;&gt;")</f>
        <v>0</v>
      </c>
      <c r="G3193" s="2" t="str">
        <f t="shared" si="49"/>
        <v>нет</v>
      </c>
    </row>
    <row r="3194" spans="1:7" x14ac:dyDescent="0.25">
      <c r="A3194" s="2" t="s">
        <v>396</v>
      </c>
      <c r="B3194" s="2" t="s">
        <v>38</v>
      </c>
      <c r="C3194" s="2">
        <f>COUNTIFS('Все позиции'!$H$2:$H$10401,A3194,'Все позиции'!$L$2:$L$10401,B3194)</f>
        <v>1</v>
      </c>
      <c r="D3194" s="2">
        <f>SUMIFS('Все позиции'!$K$2:$K$10401,'Все позиции'!$H$2:$H$10401,A3194,'Все позиции'!$L$2:$L$10401,B3194)</f>
        <v>180</v>
      </c>
      <c r="E3194" s="4">
        <f>SUMIFS('Все позиции'!$P$2:$P$10401,'Все позиции'!$H$2:$H$10401,A3194,'Все позиции'!$L$2:$L$10401,B3194)</f>
        <v>0</v>
      </c>
      <c r="F3194" s="2">
        <f>COUNTIFS('Все позиции'!$H$2:$H$10401,A3194,'Все позиции'!$L$2:$L$10401,B3194,'Все позиции'!$F$2:$F$10401,"&lt;&gt;")</f>
        <v>0</v>
      </c>
      <c r="G3194" s="2" t="str">
        <f t="shared" si="49"/>
        <v>нет</v>
      </c>
    </row>
    <row r="3195" spans="1:7" x14ac:dyDescent="0.25">
      <c r="A3195" s="2" t="s">
        <v>8077</v>
      </c>
      <c r="B3195" s="2" t="s">
        <v>21</v>
      </c>
      <c r="C3195" s="2">
        <f>COUNTIFS('Все позиции'!$H$2:$H$10401,A3195,'Все позиции'!$L$2:$L$10401,B3195)</f>
        <v>1</v>
      </c>
      <c r="D3195" s="2">
        <f>SUMIFS('Все позиции'!$K$2:$K$10401,'Все позиции'!$H$2:$H$10401,A3195,'Все позиции'!$L$2:$L$10401,B3195)</f>
        <v>150</v>
      </c>
      <c r="E3195" s="4">
        <f>SUMIFS('Все позиции'!$P$2:$P$10401,'Все позиции'!$H$2:$H$10401,A3195,'Все позиции'!$L$2:$L$10401,B3195)</f>
        <v>45404.13</v>
      </c>
      <c r="F3195" s="2">
        <f>COUNTIFS('Все позиции'!$H$2:$H$10401,A3195,'Все позиции'!$L$2:$L$10401,B3195,'Все позиции'!$F$2:$F$10401,"&lt;&gt;")</f>
        <v>1</v>
      </c>
      <c r="G3195" s="2" t="str">
        <f t="shared" si="49"/>
        <v>да</v>
      </c>
    </row>
    <row r="3196" spans="1:7" x14ac:dyDescent="0.25">
      <c r="A3196" s="2" t="s">
        <v>1031</v>
      </c>
      <c r="B3196" s="2" t="s">
        <v>38</v>
      </c>
      <c r="C3196" s="2">
        <f>COUNTIFS('Все позиции'!$H$2:$H$10401,A3196,'Все позиции'!$L$2:$L$10401,B3196)</f>
        <v>1</v>
      </c>
      <c r="D3196" s="2">
        <f>SUMIFS('Все позиции'!$K$2:$K$10401,'Все позиции'!$H$2:$H$10401,A3196,'Все позиции'!$L$2:$L$10401,B3196)</f>
        <v>20</v>
      </c>
      <c r="E3196" s="4">
        <f>SUMIFS('Все позиции'!$P$2:$P$10401,'Все позиции'!$H$2:$H$10401,A3196,'Все позиции'!$L$2:$L$10401,B3196)</f>
        <v>50471.64</v>
      </c>
      <c r="F3196" s="2">
        <f>COUNTIFS('Все позиции'!$H$2:$H$10401,A3196,'Все позиции'!$L$2:$L$10401,B3196,'Все позиции'!$F$2:$F$10401,"&lt;&gt;")</f>
        <v>0</v>
      </c>
      <c r="G3196" s="2" t="str">
        <f t="shared" si="49"/>
        <v>нет</v>
      </c>
    </row>
    <row r="3197" spans="1:7" x14ac:dyDescent="0.25">
      <c r="A3197" s="2" t="s">
        <v>8081</v>
      </c>
      <c r="B3197" s="2" t="s">
        <v>21</v>
      </c>
      <c r="C3197" s="2">
        <f>COUNTIFS('Все позиции'!$H$2:$H$10401,A3197,'Все позиции'!$L$2:$L$10401,B3197)</f>
        <v>1</v>
      </c>
      <c r="D3197" s="2">
        <f>SUMIFS('Все позиции'!$K$2:$K$10401,'Все позиции'!$H$2:$H$10401,A3197,'Все позиции'!$L$2:$L$10401,B3197)</f>
        <v>90</v>
      </c>
      <c r="E3197" s="4">
        <f>SUMIFS('Все позиции'!$P$2:$P$10401,'Все позиции'!$H$2:$H$10401,A3197,'Все позиции'!$L$2:$L$10401,B3197)</f>
        <v>53705.38</v>
      </c>
      <c r="F3197" s="2">
        <f>COUNTIFS('Все позиции'!$H$2:$H$10401,A3197,'Все позиции'!$L$2:$L$10401,B3197,'Все позиции'!$F$2:$F$10401,"&lt;&gt;")</f>
        <v>1</v>
      </c>
      <c r="G3197" s="2" t="str">
        <f t="shared" si="49"/>
        <v>да</v>
      </c>
    </row>
    <row r="3198" spans="1:7" x14ac:dyDescent="0.25">
      <c r="A3198" s="2" t="s">
        <v>8073</v>
      </c>
      <c r="B3198" s="2" t="s">
        <v>21</v>
      </c>
      <c r="C3198" s="2">
        <f>COUNTIFS('Все позиции'!$H$2:$H$10401,A3198,'Все позиции'!$L$2:$L$10401,B3198)</f>
        <v>1</v>
      </c>
      <c r="D3198" s="2">
        <f>SUMIFS('Все позиции'!$K$2:$K$10401,'Все позиции'!$H$2:$H$10401,A3198,'Все позиции'!$L$2:$L$10401,B3198)</f>
        <v>60</v>
      </c>
      <c r="E3198" s="4">
        <f>SUMIFS('Все позиции'!$P$2:$P$10401,'Все позиции'!$H$2:$H$10401,A3198,'Все позиции'!$L$2:$L$10401,B3198)</f>
        <v>27505.63</v>
      </c>
      <c r="F3198" s="2">
        <f>COUNTIFS('Все позиции'!$H$2:$H$10401,A3198,'Все позиции'!$L$2:$L$10401,B3198,'Все позиции'!$F$2:$F$10401,"&lt;&gt;")</f>
        <v>1</v>
      </c>
      <c r="G3198" s="2" t="str">
        <f t="shared" si="49"/>
        <v>да</v>
      </c>
    </row>
    <row r="3199" spans="1:7" x14ac:dyDescent="0.25">
      <c r="A3199" s="2" t="s">
        <v>7437</v>
      </c>
      <c r="B3199" s="2" t="s">
        <v>38</v>
      </c>
      <c r="C3199" s="2">
        <f>COUNTIFS('Все позиции'!$H$2:$H$10401,A3199,'Все позиции'!$L$2:$L$10401,B3199)</f>
        <v>1</v>
      </c>
      <c r="D3199" s="2">
        <f>SUMIFS('Все позиции'!$K$2:$K$10401,'Все позиции'!$H$2:$H$10401,A3199,'Все позиции'!$L$2:$L$10401,B3199)</f>
        <v>3</v>
      </c>
      <c r="E3199" s="4">
        <f>SUMIFS('Все позиции'!$P$2:$P$10401,'Все позиции'!$H$2:$H$10401,A3199,'Все позиции'!$L$2:$L$10401,B3199)</f>
        <v>14274.18</v>
      </c>
      <c r="F3199" s="2">
        <f>COUNTIFS('Все позиции'!$H$2:$H$10401,A3199,'Все позиции'!$L$2:$L$10401,B3199,'Все позиции'!$F$2:$F$10401,"&lt;&gt;")</f>
        <v>1</v>
      </c>
      <c r="G3199" s="2" t="str">
        <f t="shared" si="49"/>
        <v>да</v>
      </c>
    </row>
    <row r="3200" spans="1:7" x14ac:dyDescent="0.25">
      <c r="A3200" s="2" t="s">
        <v>3534</v>
      </c>
      <c r="B3200" s="2" t="s">
        <v>38</v>
      </c>
      <c r="C3200" s="2">
        <f>COUNTIFS('Все позиции'!$H$2:$H$10401,A3200,'Все позиции'!$L$2:$L$10401,B3200)</f>
        <v>1</v>
      </c>
      <c r="D3200" s="2">
        <f>SUMIFS('Все позиции'!$K$2:$K$10401,'Все позиции'!$H$2:$H$10401,A3200,'Все позиции'!$L$2:$L$10401,B3200)</f>
        <v>30</v>
      </c>
      <c r="E3200" s="4">
        <f>SUMIFS('Все позиции'!$P$2:$P$10401,'Все позиции'!$H$2:$H$10401,A3200,'Все позиции'!$L$2:$L$10401,B3200)</f>
        <v>146348.39000000001</v>
      </c>
      <c r="F3200" s="2">
        <f>COUNTIFS('Все позиции'!$H$2:$H$10401,A3200,'Все позиции'!$L$2:$L$10401,B3200,'Все позиции'!$F$2:$F$10401,"&lt;&gt;")</f>
        <v>0</v>
      </c>
      <c r="G3200" s="2" t="str">
        <f t="shared" si="49"/>
        <v>нет</v>
      </c>
    </row>
    <row r="3201" spans="1:7" x14ac:dyDescent="0.25">
      <c r="A3201" s="2" t="s">
        <v>1032</v>
      </c>
      <c r="B3201" s="2" t="s">
        <v>38</v>
      </c>
      <c r="C3201" s="2">
        <f>COUNTIFS('Все позиции'!$H$2:$H$10401,A3201,'Все позиции'!$L$2:$L$10401,B3201)</f>
        <v>1</v>
      </c>
      <c r="D3201" s="2">
        <f>SUMIFS('Все позиции'!$K$2:$K$10401,'Все позиции'!$H$2:$H$10401,A3201,'Все позиции'!$L$2:$L$10401,B3201)</f>
        <v>17</v>
      </c>
      <c r="E3201" s="4">
        <f>SUMIFS('Все позиции'!$P$2:$P$10401,'Все позиции'!$H$2:$H$10401,A3201,'Все позиции'!$L$2:$L$10401,B3201)</f>
        <v>21332.33</v>
      </c>
      <c r="F3201" s="2">
        <f>COUNTIFS('Все позиции'!$H$2:$H$10401,A3201,'Все позиции'!$L$2:$L$10401,B3201,'Все позиции'!$F$2:$F$10401,"&lt;&gt;")</f>
        <v>0</v>
      </c>
      <c r="G3201" s="2" t="str">
        <f t="shared" si="49"/>
        <v>нет</v>
      </c>
    </row>
    <row r="3202" spans="1:7" x14ac:dyDescent="0.25">
      <c r="A3202" s="2" t="s">
        <v>4297</v>
      </c>
      <c r="B3202" s="2" t="s">
        <v>38</v>
      </c>
      <c r="C3202" s="2">
        <f>COUNTIFS('Все позиции'!$H$2:$H$10401,A3202,'Все позиции'!$L$2:$L$10401,B3202)</f>
        <v>2</v>
      </c>
      <c r="D3202" s="2">
        <f>SUMIFS('Все позиции'!$K$2:$K$10401,'Все позиции'!$H$2:$H$10401,A3202,'Все позиции'!$L$2:$L$10401,B3202)</f>
        <v>50</v>
      </c>
      <c r="E3202" s="4">
        <f>SUMIFS('Все позиции'!$P$2:$P$10401,'Все позиции'!$H$2:$H$10401,A3202,'Все позиции'!$L$2:$L$10401,B3202)</f>
        <v>405110.15</v>
      </c>
      <c r="F3202" s="2">
        <f>COUNTIFS('Все позиции'!$H$2:$H$10401,A3202,'Все позиции'!$L$2:$L$10401,B3202,'Все позиции'!$F$2:$F$10401,"&lt;&gt;")</f>
        <v>0</v>
      </c>
      <c r="G3202" s="2" t="str">
        <f t="shared" ref="G3202:G3265" si="50">IF(F3202&gt;0,"да","нет")</f>
        <v>нет</v>
      </c>
    </row>
    <row r="3203" spans="1:7" x14ac:dyDescent="0.25">
      <c r="A3203" s="2" t="s">
        <v>2122</v>
      </c>
      <c r="B3203" s="2" t="s">
        <v>38</v>
      </c>
      <c r="C3203" s="2">
        <f>COUNTIFS('Все позиции'!$H$2:$H$10401,A3203,'Все позиции'!$L$2:$L$10401,B3203)</f>
        <v>1</v>
      </c>
      <c r="D3203" s="2">
        <f>SUMIFS('Все позиции'!$K$2:$K$10401,'Все позиции'!$H$2:$H$10401,A3203,'Все позиции'!$L$2:$L$10401,B3203)</f>
        <v>2</v>
      </c>
      <c r="E3203" s="4">
        <f>SUMIFS('Все позиции'!$P$2:$P$10401,'Все позиции'!$H$2:$H$10401,A3203,'Все позиции'!$L$2:$L$10401,B3203)</f>
        <v>3730.78</v>
      </c>
      <c r="F3203" s="2">
        <f>COUNTIFS('Все позиции'!$H$2:$H$10401,A3203,'Все позиции'!$L$2:$L$10401,B3203,'Все позиции'!$F$2:$F$10401,"&lt;&gt;")</f>
        <v>0</v>
      </c>
      <c r="G3203" s="2" t="str">
        <f t="shared" si="50"/>
        <v>нет</v>
      </c>
    </row>
    <row r="3204" spans="1:7" x14ac:dyDescent="0.25">
      <c r="A3204" s="2" t="s">
        <v>7438</v>
      </c>
      <c r="B3204" s="2" t="s">
        <v>38</v>
      </c>
      <c r="C3204" s="2">
        <f>COUNTIFS('Все позиции'!$H$2:$H$10401,A3204,'Все позиции'!$L$2:$L$10401,B3204)</f>
        <v>1</v>
      </c>
      <c r="D3204" s="2">
        <f>SUMIFS('Все позиции'!$K$2:$K$10401,'Все позиции'!$H$2:$H$10401,A3204,'Все позиции'!$L$2:$L$10401,B3204)</f>
        <v>243</v>
      </c>
      <c r="E3204" s="4">
        <f>SUMIFS('Все позиции'!$P$2:$P$10401,'Все позиции'!$H$2:$H$10401,A3204,'Все позиции'!$L$2:$L$10401,B3204)</f>
        <v>5831320.7699999996</v>
      </c>
      <c r="F3204" s="2">
        <f>COUNTIFS('Все позиции'!$H$2:$H$10401,A3204,'Все позиции'!$L$2:$L$10401,B3204,'Все позиции'!$F$2:$F$10401,"&lt;&gt;")</f>
        <v>1</v>
      </c>
      <c r="G3204" s="2" t="str">
        <f t="shared" si="50"/>
        <v>да</v>
      </c>
    </row>
    <row r="3205" spans="1:7" x14ac:dyDescent="0.25">
      <c r="A3205" s="2" t="s">
        <v>1826</v>
      </c>
      <c r="B3205" s="2" t="s">
        <v>38</v>
      </c>
      <c r="C3205" s="2">
        <f>COUNTIFS('Все позиции'!$H$2:$H$10401,A3205,'Все позиции'!$L$2:$L$10401,B3205)</f>
        <v>1</v>
      </c>
      <c r="D3205" s="2">
        <f>SUMIFS('Все позиции'!$K$2:$K$10401,'Все позиции'!$H$2:$H$10401,A3205,'Все позиции'!$L$2:$L$10401,B3205)</f>
        <v>22</v>
      </c>
      <c r="E3205" s="4">
        <f>SUMIFS('Все позиции'!$P$2:$P$10401,'Все позиции'!$H$2:$H$10401,A3205,'Все позиции'!$L$2:$L$10401,B3205)</f>
        <v>293569.75</v>
      </c>
      <c r="F3205" s="2">
        <f>COUNTIFS('Все позиции'!$H$2:$H$10401,A3205,'Все позиции'!$L$2:$L$10401,B3205,'Все позиции'!$F$2:$F$10401,"&lt;&gt;")</f>
        <v>0</v>
      </c>
      <c r="G3205" s="2" t="str">
        <f t="shared" si="50"/>
        <v>нет</v>
      </c>
    </row>
    <row r="3206" spans="1:7" x14ac:dyDescent="0.25">
      <c r="A3206" s="2" t="s">
        <v>2065</v>
      </c>
      <c r="B3206" s="2" t="s">
        <v>38</v>
      </c>
      <c r="C3206" s="2">
        <f>COUNTIFS('Все позиции'!$H$2:$H$10401,A3206,'Все позиции'!$L$2:$L$10401,B3206)</f>
        <v>1</v>
      </c>
      <c r="D3206" s="2">
        <f>SUMIFS('Все позиции'!$K$2:$K$10401,'Все позиции'!$H$2:$H$10401,A3206,'Все позиции'!$L$2:$L$10401,B3206)</f>
        <v>8</v>
      </c>
      <c r="E3206" s="4">
        <f>SUMIFS('Все позиции'!$P$2:$P$10401,'Все позиции'!$H$2:$H$10401,A3206,'Все позиции'!$L$2:$L$10401,B3206)</f>
        <v>48831.23</v>
      </c>
      <c r="F3206" s="2">
        <f>COUNTIFS('Все позиции'!$H$2:$H$10401,A3206,'Все позиции'!$L$2:$L$10401,B3206,'Все позиции'!$F$2:$F$10401,"&lt;&gt;")</f>
        <v>0</v>
      </c>
      <c r="G3206" s="2" t="str">
        <f t="shared" si="50"/>
        <v>нет</v>
      </c>
    </row>
    <row r="3207" spans="1:7" x14ac:dyDescent="0.25">
      <c r="A3207" s="2" t="s">
        <v>4404</v>
      </c>
      <c r="B3207" s="2" t="s">
        <v>38</v>
      </c>
      <c r="C3207" s="2">
        <f>COUNTIFS('Все позиции'!$H$2:$H$10401,A3207,'Все позиции'!$L$2:$L$10401,B3207)</f>
        <v>1</v>
      </c>
      <c r="D3207" s="2">
        <f>SUMIFS('Все позиции'!$K$2:$K$10401,'Все позиции'!$H$2:$H$10401,A3207,'Все позиции'!$L$2:$L$10401,B3207)</f>
        <v>8</v>
      </c>
      <c r="E3207" s="4">
        <f>SUMIFS('Все позиции'!$P$2:$P$10401,'Все позиции'!$H$2:$H$10401,A3207,'Все позиции'!$L$2:$L$10401,B3207)</f>
        <v>46937.01</v>
      </c>
      <c r="F3207" s="2">
        <f>COUNTIFS('Все позиции'!$H$2:$H$10401,A3207,'Все позиции'!$L$2:$L$10401,B3207,'Все позиции'!$F$2:$F$10401,"&lt;&gt;")</f>
        <v>0</v>
      </c>
      <c r="G3207" s="2" t="str">
        <f t="shared" si="50"/>
        <v>нет</v>
      </c>
    </row>
    <row r="3208" spans="1:7" x14ac:dyDescent="0.25">
      <c r="A3208" s="2" t="s">
        <v>660</v>
      </c>
      <c r="B3208" s="2" t="s">
        <v>38</v>
      </c>
      <c r="C3208" s="2">
        <f>COUNTIFS('Все позиции'!$H$2:$H$10401,A3208,'Все позиции'!$L$2:$L$10401,B3208)</f>
        <v>1</v>
      </c>
      <c r="D3208" s="2">
        <f>SUMIFS('Все позиции'!$K$2:$K$10401,'Все позиции'!$H$2:$H$10401,A3208,'Все позиции'!$L$2:$L$10401,B3208)</f>
        <v>11</v>
      </c>
      <c r="E3208" s="4">
        <f>SUMIFS('Все позиции'!$P$2:$P$10401,'Все позиции'!$H$2:$H$10401,A3208,'Все позиции'!$L$2:$L$10401,B3208)</f>
        <v>159472.54</v>
      </c>
      <c r="F3208" s="2">
        <f>COUNTIFS('Все позиции'!$H$2:$H$10401,A3208,'Все позиции'!$L$2:$L$10401,B3208,'Все позиции'!$F$2:$F$10401,"&lt;&gt;")</f>
        <v>0</v>
      </c>
      <c r="G3208" s="2" t="str">
        <f t="shared" si="50"/>
        <v>нет</v>
      </c>
    </row>
    <row r="3209" spans="1:7" x14ac:dyDescent="0.25">
      <c r="A3209" s="2" t="s">
        <v>4222</v>
      </c>
      <c r="B3209" s="2" t="s">
        <v>38</v>
      </c>
      <c r="C3209" s="2">
        <f>COUNTIFS('Все позиции'!$H$2:$H$10401,A3209,'Все позиции'!$L$2:$L$10401,B3209)</f>
        <v>1</v>
      </c>
      <c r="D3209" s="2">
        <f>SUMIFS('Все позиции'!$K$2:$K$10401,'Все позиции'!$H$2:$H$10401,A3209,'Все позиции'!$L$2:$L$10401,B3209)</f>
        <v>8</v>
      </c>
      <c r="E3209" s="4">
        <f>SUMIFS('Все позиции'!$P$2:$P$10401,'Все позиции'!$H$2:$H$10401,A3209,'Все позиции'!$L$2:$L$10401,B3209)</f>
        <v>93162.62</v>
      </c>
      <c r="F3209" s="2">
        <f>COUNTIFS('Все позиции'!$H$2:$H$10401,A3209,'Все позиции'!$L$2:$L$10401,B3209,'Все позиции'!$F$2:$F$10401,"&lt;&gt;")</f>
        <v>0</v>
      </c>
      <c r="G3209" s="2" t="str">
        <f t="shared" si="50"/>
        <v>нет</v>
      </c>
    </row>
    <row r="3210" spans="1:7" x14ac:dyDescent="0.25">
      <c r="A3210" s="2" t="s">
        <v>4317</v>
      </c>
      <c r="B3210" s="2" t="s">
        <v>38</v>
      </c>
      <c r="C3210" s="2">
        <f>COUNTIFS('Все позиции'!$H$2:$H$10401,A3210,'Все позиции'!$L$2:$L$10401,B3210)</f>
        <v>1</v>
      </c>
      <c r="D3210" s="2">
        <f>SUMIFS('Все позиции'!$K$2:$K$10401,'Все позиции'!$H$2:$H$10401,A3210,'Все позиции'!$L$2:$L$10401,B3210)</f>
        <v>8</v>
      </c>
      <c r="E3210" s="4">
        <f>SUMIFS('Все позиции'!$P$2:$P$10401,'Все позиции'!$H$2:$H$10401,A3210,'Все позиции'!$L$2:$L$10401,B3210)</f>
        <v>14829.93</v>
      </c>
      <c r="F3210" s="2">
        <f>COUNTIFS('Все позиции'!$H$2:$H$10401,A3210,'Все позиции'!$L$2:$L$10401,B3210,'Все позиции'!$F$2:$F$10401,"&lt;&gt;")</f>
        <v>0</v>
      </c>
      <c r="G3210" s="2" t="str">
        <f t="shared" si="50"/>
        <v>нет</v>
      </c>
    </row>
    <row r="3211" spans="1:7" x14ac:dyDescent="0.25">
      <c r="A3211" s="2" t="s">
        <v>4324</v>
      </c>
      <c r="B3211" s="2" t="s">
        <v>38</v>
      </c>
      <c r="C3211" s="2">
        <f>COUNTIFS('Все позиции'!$H$2:$H$10401,A3211,'Все позиции'!$L$2:$L$10401,B3211)</f>
        <v>1</v>
      </c>
      <c r="D3211" s="2">
        <f>SUMIFS('Все позиции'!$K$2:$K$10401,'Все позиции'!$H$2:$H$10401,A3211,'Все позиции'!$L$2:$L$10401,B3211)</f>
        <v>60</v>
      </c>
      <c r="E3211" s="4">
        <f>SUMIFS('Все позиции'!$P$2:$P$10401,'Все позиции'!$H$2:$H$10401,A3211,'Все позиции'!$L$2:$L$10401,B3211)</f>
        <v>119545.85</v>
      </c>
      <c r="F3211" s="2">
        <f>COUNTIFS('Все позиции'!$H$2:$H$10401,A3211,'Все позиции'!$L$2:$L$10401,B3211,'Все позиции'!$F$2:$F$10401,"&lt;&gt;")</f>
        <v>0</v>
      </c>
      <c r="G3211" s="2" t="str">
        <f t="shared" si="50"/>
        <v>нет</v>
      </c>
    </row>
    <row r="3212" spans="1:7" x14ac:dyDescent="0.25">
      <c r="A3212" s="2" t="s">
        <v>4312</v>
      </c>
      <c r="B3212" s="2" t="s">
        <v>38</v>
      </c>
      <c r="C3212" s="2">
        <f>COUNTIFS('Все позиции'!$H$2:$H$10401,A3212,'Все позиции'!$L$2:$L$10401,B3212)</f>
        <v>1</v>
      </c>
      <c r="D3212" s="2">
        <f>SUMIFS('Все позиции'!$K$2:$K$10401,'Все позиции'!$H$2:$H$10401,A3212,'Все позиции'!$L$2:$L$10401,B3212)</f>
        <v>2</v>
      </c>
      <c r="E3212" s="4">
        <f>SUMIFS('Все позиции'!$P$2:$P$10401,'Все позиции'!$H$2:$H$10401,A3212,'Все позиции'!$L$2:$L$10401,B3212)</f>
        <v>4512.37</v>
      </c>
      <c r="F3212" s="2">
        <f>COUNTIFS('Все позиции'!$H$2:$H$10401,A3212,'Все позиции'!$L$2:$L$10401,B3212,'Все позиции'!$F$2:$F$10401,"&lt;&gt;")</f>
        <v>0</v>
      </c>
      <c r="G3212" s="2" t="str">
        <f t="shared" si="50"/>
        <v>нет</v>
      </c>
    </row>
    <row r="3213" spans="1:7" x14ac:dyDescent="0.25">
      <c r="A3213" s="2" t="s">
        <v>7440</v>
      </c>
      <c r="B3213" s="2" t="s">
        <v>38</v>
      </c>
      <c r="C3213" s="2">
        <f>COUNTIFS('Все позиции'!$H$2:$H$10401,A3213,'Все позиции'!$L$2:$L$10401,B3213)</f>
        <v>1</v>
      </c>
      <c r="D3213" s="2">
        <f>SUMIFS('Все позиции'!$K$2:$K$10401,'Все позиции'!$H$2:$H$10401,A3213,'Все позиции'!$L$2:$L$10401,B3213)</f>
        <v>2</v>
      </c>
      <c r="E3213" s="4">
        <f>SUMIFS('Все позиции'!$P$2:$P$10401,'Все позиции'!$H$2:$H$10401,A3213,'Все позиции'!$L$2:$L$10401,B3213)</f>
        <v>18618.52</v>
      </c>
      <c r="F3213" s="2">
        <f>COUNTIFS('Все позиции'!$H$2:$H$10401,A3213,'Все позиции'!$L$2:$L$10401,B3213,'Все позиции'!$F$2:$F$10401,"&lt;&gt;")</f>
        <v>1</v>
      </c>
      <c r="G3213" s="2" t="str">
        <f t="shared" si="50"/>
        <v>да</v>
      </c>
    </row>
    <row r="3214" spans="1:7" x14ac:dyDescent="0.25">
      <c r="A3214" s="2" t="s">
        <v>7441</v>
      </c>
      <c r="B3214" s="2" t="s">
        <v>38</v>
      </c>
      <c r="C3214" s="2">
        <f>COUNTIFS('Все позиции'!$H$2:$H$10401,A3214,'Все позиции'!$L$2:$L$10401,B3214)</f>
        <v>1</v>
      </c>
      <c r="D3214" s="2">
        <f>SUMIFS('Все позиции'!$K$2:$K$10401,'Все позиции'!$H$2:$H$10401,A3214,'Все позиции'!$L$2:$L$10401,B3214)</f>
        <v>1</v>
      </c>
      <c r="E3214" s="4">
        <f>SUMIFS('Все позиции'!$P$2:$P$10401,'Все позиции'!$H$2:$H$10401,A3214,'Все позиции'!$L$2:$L$10401,B3214)</f>
        <v>11791.73</v>
      </c>
      <c r="F3214" s="2">
        <f>COUNTIFS('Все позиции'!$H$2:$H$10401,A3214,'Все позиции'!$L$2:$L$10401,B3214,'Все позиции'!$F$2:$F$10401,"&lt;&gt;")</f>
        <v>1</v>
      </c>
      <c r="G3214" s="2" t="str">
        <f t="shared" si="50"/>
        <v>да</v>
      </c>
    </row>
    <row r="3215" spans="1:7" x14ac:dyDescent="0.25">
      <c r="A3215" s="2" t="s">
        <v>7442</v>
      </c>
      <c r="B3215" s="2" t="s">
        <v>38</v>
      </c>
      <c r="C3215" s="2">
        <f>COUNTIFS('Все позиции'!$H$2:$H$10401,A3215,'Все позиции'!$L$2:$L$10401,B3215)</f>
        <v>1</v>
      </c>
      <c r="D3215" s="2">
        <f>SUMIFS('Все позиции'!$K$2:$K$10401,'Все позиции'!$H$2:$H$10401,A3215,'Все позиции'!$L$2:$L$10401,B3215)</f>
        <v>2</v>
      </c>
      <c r="E3215" s="4">
        <f>SUMIFS('Все позиции'!$P$2:$P$10401,'Все позиции'!$H$2:$H$10401,A3215,'Все позиции'!$L$2:$L$10401,B3215)</f>
        <v>47994.41</v>
      </c>
      <c r="F3215" s="2">
        <f>COUNTIFS('Все позиции'!$H$2:$H$10401,A3215,'Все позиции'!$L$2:$L$10401,B3215,'Все позиции'!$F$2:$F$10401,"&lt;&gt;")</f>
        <v>1</v>
      </c>
      <c r="G3215" s="2" t="str">
        <f t="shared" si="50"/>
        <v>да</v>
      </c>
    </row>
    <row r="3216" spans="1:7" x14ac:dyDescent="0.25">
      <c r="A3216" s="2" t="s">
        <v>4226</v>
      </c>
      <c r="B3216" s="2" t="s">
        <v>38</v>
      </c>
      <c r="C3216" s="2">
        <f>COUNTIFS('Все позиции'!$H$2:$H$10401,A3216,'Все позиции'!$L$2:$L$10401,B3216)</f>
        <v>1</v>
      </c>
      <c r="D3216" s="2">
        <f>SUMIFS('Все позиции'!$K$2:$K$10401,'Все позиции'!$H$2:$H$10401,A3216,'Все позиции'!$L$2:$L$10401,B3216)</f>
        <v>1</v>
      </c>
      <c r="E3216" s="4">
        <f>SUMIFS('Все позиции'!$P$2:$P$10401,'Все позиции'!$H$2:$H$10401,A3216,'Все позиции'!$L$2:$L$10401,B3216)</f>
        <v>2030.81</v>
      </c>
      <c r="F3216" s="2">
        <f>COUNTIFS('Все позиции'!$H$2:$H$10401,A3216,'Все позиции'!$L$2:$L$10401,B3216,'Все позиции'!$F$2:$F$10401,"&lt;&gt;")</f>
        <v>0</v>
      </c>
      <c r="G3216" s="2" t="str">
        <f t="shared" si="50"/>
        <v>нет</v>
      </c>
    </row>
    <row r="3217" spans="1:7" x14ac:dyDescent="0.25">
      <c r="A3217" s="2" t="s">
        <v>4319</v>
      </c>
      <c r="B3217" s="2" t="s">
        <v>38</v>
      </c>
      <c r="C3217" s="2">
        <f>COUNTIFS('Все позиции'!$H$2:$H$10401,A3217,'Все позиции'!$L$2:$L$10401,B3217)</f>
        <v>2</v>
      </c>
      <c r="D3217" s="2">
        <f>SUMIFS('Все позиции'!$K$2:$K$10401,'Все позиции'!$H$2:$H$10401,A3217,'Все позиции'!$L$2:$L$10401,B3217)</f>
        <v>5</v>
      </c>
      <c r="E3217" s="4">
        <f>SUMIFS('Все позиции'!$P$2:$P$10401,'Все позиции'!$H$2:$H$10401,A3217,'Все позиции'!$L$2:$L$10401,B3217)</f>
        <v>4086.39</v>
      </c>
      <c r="F3217" s="2">
        <f>COUNTIFS('Все позиции'!$H$2:$H$10401,A3217,'Все позиции'!$L$2:$L$10401,B3217,'Все позиции'!$F$2:$F$10401,"&lt;&gt;")</f>
        <v>0</v>
      </c>
      <c r="G3217" s="2" t="str">
        <f t="shared" si="50"/>
        <v>нет</v>
      </c>
    </row>
    <row r="3218" spans="1:7" x14ac:dyDescent="0.25">
      <c r="A3218" s="2" t="s">
        <v>400</v>
      </c>
      <c r="B3218" s="2" t="s">
        <v>38</v>
      </c>
      <c r="C3218" s="2">
        <f>COUNTIFS('Все позиции'!$H$2:$H$10401,A3218,'Все позиции'!$L$2:$L$10401,B3218)</f>
        <v>1</v>
      </c>
      <c r="D3218" s="2">
        <f>SUMIFS('Все позиции'!$K$2:$K$10401,'Все позиции'!$H$2:$H$10401,A3218,'Все позиции'!$L$2:$L$10401,B3218)</f>
        <v>4</v>
      </c>
      <c r="E3218" s="4">
        <f>SUMIFS('Все позиции'!$P$2:$P$10401,'Все позиции'!$H$2:$H$10401,A3218,'Все позиции'!$L$2:$L$10401,B3218)</f>
        <v>0</v>
      </c>
      <c r="F3218" s="2">
        <f>COUNTIFS('Все позиции'!$H$2:$H$10401,A3218,'Все позиции'!$L$2:$L$10401,B3218,'Все позиции'!$F$2:$F$10401,"&lt;&gt;")</f>
        <v>0</v>
      </c>
      <c r="G3218" s="2" t="str">
        <f t="shared" si="50"/>
        <v>нет</v>
      </c>
    </row>
    <row r="3219" spans="1:7" x14ac:dyDescent="0.25">
      <c r="A3219" s="2" t="s">
        <v>2124</v>
      </c>
      <c r="B3219" s="2" t="s">
        <v>38</v>
      </c>
      <c r="C3219" s="2">
        <f>COUNTIFS('Все позиции'!$H$2:$H$10401,A3219,'Все позиции'!$L$2:$L$10401,B3219)</f>
        <v>1</v>
      </c>
      <c r="D3219" s="2">
        <f>SUMIFS('Все позиции'!$K$2:$K$10401,'Все позиции'!$H$2:$H$10401,A3219,'Все позиции'!$L$2:$L$10401,B3219)</f>
        <v>1</v>
      </c>
      <c r="E3219" s="4">
        <f>SUMIFS('Все позиции'!$P$2:$P$10401,'Все позиции'!$H$2:$H$10401,A3219,'Все позиции'!$L$2:$L$10401,B3219)</f>
        <v>1252.05</v>
      </c>
      <c r="F3219" s="2">
        <f>COUNTIFS('Все позиции'!$H$2:$H$10401,A3219,'Все позиции'!$L$2:$L$10401,B3219,'Все позиции'!$F$2:$F$10401,"&lt;&gt;")</f>
        <v>0</v>
      </c>
      <c r="G3219" s="2" t="str">
        <f t="shared" si="50"/>
        <v>нет</v>
      </c>
    </row>
    <row r="3220" spans="1:7" x14ac:dyDescent="0.25">
      <c r="A3220" s="2" t="s">
        <v>4225</v>
      </c>
      <c r="B3220" s="2" t="s">
        <v>38</v>
      </c>
      <c r="C3220" s="2">
        <f>COUNTIFS('Все позиции'!$H$2:$H$10401,A3220,'Все позиции'!$L$2:$L$10401,B3220)</f>
        <v>1</v>
      </c>
      <c r="D3220" s="2">
        <f>SUMIFS('Все позиции'!$K$2:$K$10401,'Все позиции'!$H$2:$H$10401,A3220,'Все позиции'!$L$2:$L$10401,B3220)</f>
        <v>4</v>
      </c>
      <c r="E3220" s="4">
        <f>SUMIFS('Все позиции'!$P$2:$P$10401,'Все позиции'!$H$2:$H$10401,A3220,'Все позиции'!$L$2:$L$10401,B3220)</f>
        <v>5229.16</v>
      </c>
      <c r="F3220" s="2">
        <f>COUNTIFS('Все позиции'!$H$2:$H$10401,A3220,'Все позиции'!$L$2:$L$10401,B3220,'Все позиции'!$F$2:$F$10401,"&lt;&gt;")</f>
        <v>0</v>
      </c>
      <c r="G3220" s="2" t="str">
        <f t="shared" si="50"/>
        <v>нет</v>
      </c>
    </row>
    <row r="3221" spans="1:7" x14ac:dyDescent="0.25">
      <c r="A3221" s="2" t="s">
        <v>4314</v>
      </c>
      <c r="B3221" s="2" t="s">
        <v>38</v>
      </c>
      <c r="C3221" s="2">
        <f>COUNTIFS('Все позиции'!$H$2:$H$10401,A3221,'Все позиции'!$L$2:$L$10401,B3221)</f>
        <v>1</v>
      </c>
      <c r="D3221" s="2">
        <f>SUMIFS('Все позиции'!$K$2:$K$10401,'Все позиции'!$H$2:$H$10401,A3221,'Все позиции'!$L$2:$L$10401,B3221)</f>
        <v>1</v>
      </c>
      <c r="E3221" s="4">
        <f>SUMIFS('Все позиции'!$P$2:$P$10401,'Все позиции'!$H$2:$H$10401,A3221,'Все позиции'!$L$2:$L$10401,B3221)</f>
        <v>382.64</v>
      </c>
      <c r="F3221" s="2">
        <f>COUNTIFS('Все позиции'!$H$2:$H$10401,A3221,'Все позиции'!$L$2:$L$10401,B3221,'Все позиции'!$F$2:$F$10401,"&lt;&gt;")</f>
        <v>0</v>
      </c>
      <c r="G3221" s="2" t="str">
        <f t="shared" si="50"/>
        <v>нет</v>
      </c>
    </row>
    <row r="3222" spans="1:7" x14ac:dyDescent="0.25">
      <c r="A3222" s="2" t="s">
        <v>4224</v>
      </c>
      <c r="B3222" s="2" t="s">
        <v>38</v>
      </c>
      <c r="C3222" s="2">
        <f>COUNTIFS('Все позиции'!$H$2:$H$10401,A3222,'Все позиции'!$L$2:$L$10401,B3222)</f>
        <v>1</v>
      </c>
      <c r="D3222" s="2">
        <f>SUMIFS('Все позиции'!$K$2:$K$10401,'Все позиции'!$H$2:$H$10401,A3222,'Все позиции'!$L$2:$L$10401,B3222)</f>
        <v>3</v>
      </c>
      <c r="E3222" s="4">
        <f>SUMIFS('Все позиции'!$P$2:$P$10401,'Все позиции'!$H$2:$H$10401,A3222,'Все позиции'!$L$2:$L$10401,B3222)</f>
        <v>4824.0600000000004</v>
      </c>
      <c r="F3222" s="2">
        <f>COUNTIFS('Все позиции'!$H$2:$H$10401,A3222,'Все позиции'!$L$2:$L$10401,B3222,'Все позиции'!$F$2:$F$10401,"&lt;&gt;")</f>
        <v>0</v>
      </c>
      <c r="G3222" s="2" t="str">
        <f t="shared" si="50"/>
        <v>нет</v>
      </c>
    </row>
    <row r="3223" spans="1:7" x14ac:dyDescent="0.25">
      <c r="A3223" s="2" t="s">
        <v>398</v>
      </c>
      <c r="B3223" s="2" t="s">
        <v>38</v>
      </c>
      <c r="C3223" s="2">
        <f>COUNTIFS('Все позиции'!$H$2:$H$10401,A3223,'Все позиции'!$L$2:$L$10401,B3223)</f>
        <v>1</v>
      </c>
      <c r="D3223" s="2">
        <f>SUMIFS('Все позиции'!$K$2:$K$10401,'Все позиции'!$H$2:$H$10401,A3223,'Все позиции'!$L$2:$L$10401,B3223)</f>
        <v>8</v>
      </c>
      <c r="E3223" s="4">
        <f>SUMIFS('Все позиции'!$P$2:$P$10401,'Все позиции'!$H$2:$H$10401,A3223,'Все позиции'!$L$2:$L$10401,B3223)</f>
        <v>0</v>
      </c>
      <c r="F3223" s="2">
        <f>COUNTIFS('Все позиции'!$H$2:$H$10401,A3223,'Все позиции'!$L$2:$L$10401,B3223,'Все позиции'!$F$2:$F$10401,"&lt;&gt;")</f>
        <v>0</v>
      </c>
      <c r="G3223" s="2" t="str">
        <f t="shared" si="50"/>
        <v>нет</v>
      </c>
    </row>
    <row r="3224" spans="1:7" x14ac:dyDescent="0.25">
      <c r="A3224" s="2" t="s">
        <v>4223</v>
      </c>
      <c r="B3224" s="2" t="s">
        <v>38</v>
      </c>
      <c r="C3224" s="2">
        <f>COUNTIFS('Все позиции'!$H$2:$H$10401,A3224,'Все позиции'!$L$2:$L$10401,B3224)</f>
        <v>1</v>
      </c>
      <c r="D3224" s="2">
        <f>SUMIFS('Все позиции'!$K$2:$K$10401,'Все позиции'!$H$2:$H$10401,A3224,'Все позиции'!$L$2:$L$10401,B3224)</f>
        <v>8</v>
      </c>
      <c r="E3224" s="4">
        <f>SUMIFS('Все позиции'!$P$2:$P$10401,'Все позиции'!$H$2:$H$10401,A3224,'Все позиции'!$L$2:$L$10401,B3224)</f>
        <v>11647.1</v>
      </c>
      <c r="F3224" s="2">
        <f>COUNTIFS('Все позиции'!$H$2:$H$10401,A3224,'Все позиции'!$L$2:$L$10401,B3224,'Все позиции'!$F$2:$F$10401,"&lt;&gt;")</f>
        <v>0</v>
      </c>
      <c r="G3224" s="2" t="str">
        <f t="shared" si="50"/>
        <v>нет</v>
      </c>
    </row>
    <row r="3225" spans="1:7" x14ac:dyDescent="0.25">
      <c r="A3225" s="2" t="s">
        <v>4318</v>
      </c>
      <c r="B3225" s="2" t="s">
        <v>38</v>
      </c>
      <c r="C3225" s="2">
        <f>COUNTIFS('Все позиции'!$H$2:$H$10401,A3225,'Все позиции'!$L$2:$L$10401,B3225)</f>
        <v>2</v>
      </c>
      <c r="D3225" s="2">
        <f>SUMIFS('Все позиции'!$K$2:$K$10401,'Все позиции'!$H$2:$H$10401,A3225,'Все позиции'!$L$2:$L$10401,B3225)</f>
        <v>22</v>
      </c>
      <c r="E3225" s="4">
        <f>SUMIFS('Все позиции'!$P$2:$P$10401,'Все позиции'!$H$2:$H$10401,A3225,'Все позиции'!$L$2:$L$10401,B3225)</f>
        <v>12858.51</v>
      </c>
      <c r="F3225" s="2">
        <f>COUNTIFS('Все позиции'!$H$2:$H$10401,A3225,'Все позиции'!$L$2:$L$10401,B3225,'Все позиции'!$F$2:$F$10401,"&lt;&gt;")</f>
        <v>0</v>
      </c>
      <c r="G3225" s="2" t="str">
        <f t="shared" si="50"/>
        <v>нет</v>
      </c>
    </row>
    <row r="3226" spans="1:7" x14ac:dyDescent="0.25">
      <c r="A3226" s="2" t="s">
        <v>8114</v>
      </c>
      <c r="B3226" s="2" t="s">
        <v>38</v>
      </c>
      <c r="C3226" s="2">
        <f>COUNTIFS('Все позиции'!$H$2:$H$10401,A3226,'Все позиции'!$L$2:$L$10401,B3226)</f>
        <v>1</v>
      </c>
      <c r="D3226" s="2">
        <f>SUMIFS('Все позиции'!$K$2:$K$10401,'Все позиции'!$H$2:$H$10401,A3226,'Все позиции'!$L$2:$L$10401,B3226)</f>
        <v>13</v>
      </c>
      <c r="E3226" s="4">
        <f>SUMIFS('Все позиции'!$P$2:$P$10401,'Все позиции'!$H$2:$H$10401,A3226,'Все позиции'!$L$2:$L$10401,B3226)</f>
        <v>113099.88</v>
      </c>
      <c r="F3226" s="2">
        <f>COUNTIFS('Все позиции'!$H$2:$H$10401,A3226,'Все позиции'!$L$2:$L$10401,B3226,'Все позиции'!$F$2:$F$10401,"&lt;&gt;")</f>
        <v>1</v>
      </c>
      <c r="G3226" s="2" t="str">
        <f t="shared" si="50"/>
        <v>да</v>
      </c>
    </row>
    <row r="3227" spans="1:7" x14ac:dyDescent="0.25">
      <c r="A3227" s="2" t="s">
        <v>8115</v>
      </c>
      <c r="B3227" s="2" t="s">
        <v>38</v>
      </c>
      <c r="C3227" s="2">
        <f>COUNTIFS('Все позиции'!$H$2:$H$10401,A3227,'Все позиции'!$L$2:$L$10401,B3227)</f>
        <v>1</v>
      </c>
      <c r="D3227" s="2">
        <f>SUMIFS('Все позиции'!$K$2:$K$10401,'Все позиции'!$H$2:$H$10401,A3227,'Все позиции'!$L$2:$L$10401,B3227)</f>
        <v>1</v>
      </c>
      <c r="E3227" s="4">
        <f>SUMIFS('Все позиции'!$P$2:$P$10401,'Все позиции'!$H$2:$H$10401,A3227,'Все позиции'!$L$2:$L$10401,B3227)</f>
        <v>13050</v>
      </c>
      <c r="F3227" s="2">
        <f>COUNTIFS('Все позиции'!$H$2:$H$10401,A3227,'Все позиции'!$L$2:$L$10401,B3227,'Все позиции'!$F$2:$F$10401,"&lt;&gt;")</f>
        <v>1</v>
      </c>
      <c r="G3227" s="2" t="str">
        <f t="shared" si="50"/>
        <v>да</v>
      </c>
    </row>
    <row r="3228" spans="1:7" x14ac:dyDescent="0.25">
      <c r="A3228" s="2" t="s">
        <v>6450</v>
      </c>
      <c r="B3228" s="2" t="s">
        <v>38</v>
      </c>
      <c r="C3228" s="2">
        <f>COUNTIFS('Все позиции'!$H$2:$H$10401,A3228,'Все позиции'!$L$2:$L$10401,B3228)</f>
        <v>1</v>
      </c>
      <c r="D3228" s="2">
        <f>SUMIFS('Все позиции'!$K$2:$K$10401,'Все позиции'!$H$2:$H$10401,A3228,'Все позиции'!$L$2:$L$10401,B3228)</f>
        <v>20</v>
      </c>
      <c r="E3228" s="4">
        <f>SUMIFS('Все позиции'!$P$2:$P$10401,'Все позиции'!$H$2:$H$10401,A3228,'Все позиции'!$L$2:$L$10401,B3228)</f>
        <v>222921.57</v>
      </c>
      <c r="F3228" s="2">
        <f>COUNTIFS('Все позиции'!$H$2:$H$10401,A3228,'Все позиции'!$L$2:$L$10401,B3228,'Все позиции'!$F$2:$F$10401,"&lt;&gt;")</f>
        <v>1</v>
      </c>
      <c r="G3228" s="2" t="str">
        <f t="shared" si="50"/>
        <v>да</v>
      </c>
    </row>
    <row r="3229" spans="1:7" x14ac:dyDescent="0.25">
      <c r="A3229" s="2" t="s">
        <v>1705</v>
      </c>
      <c r="B3229" s="2" t="s">
        <v>38</v>
      </c>
      <c r="C3229" s="2">
        <f>COUNTIFS('Все позиции'!$H$2:$H$10401,A3229,'Все позиции'!$L$2:$L$10401,B3229)</f>
        <v>3</v>
      </c>
      <c r="D3229" s="2">
        <f>SUMIFS('Все позиции'!$K$2:$K$10401,'Все позиции'!$H$2:$H$10401,A3229,'Все позиции'!$L$2:$L$10401,B3229)</f>
        <v>131</v>
      </c>
      <c r="E3229" s="4">
        <f>SUMIFS('Все позиции'!$P$2:$P$10401,'Все позиции'!$H$2:$H$10401,A3229,'Все позиции'!$L$2:$L$10401,B3229)</f>
        <v>18090.72</v>
      </c>
      <c r="F3229" s="2">
        <f>COUNTIFS('Все позиции'!$H$2:$H$10401,A3229,'Все позиции'!$L$2:$L$10401,B3229,'Все позиции'!$F$2:$F$10401,"&lt;&gt;")</f>
        <v>1</v>
      </c>
      <c r="G3229" s="2" t="str">
        <f t="shared" si="50"/>
        <v>да</v>
      </c>
    </row>
    <row r="3230" spans="1:7" x14ac:dyDescent="0.25">
      <c r="A3230" s="2" t="s">
        <v>7983</v>
      </c>
      <c r="B3230" s="2" t="s">
        <v>108</v>
      </c>
      <c r="C3230" s="2">
        <f>COUNTIFS('Все позиции'!$H$2:$H$10401,A3230,'Все позиции'!$L$2:$L$10401,B3230)</f>
        <v>1</v>
      </c>
      <c r="D3230" s="2">
        <f>SUMIFS('Все позиции'!$K$2:$K$10401,'Все позиции'!$H$2:$H$10401,A3230,'Все позиции'!$L$2:$L$10401,B3230)</f>
        <v>2</v>
      </c>
      <c r="E3230" s="4">
        <f>SUMIFS('Все позиции'!$P$2:$P$10401,'Все позиции'!$H$2:$H$10401,A3230,'Все позиции'!$L$2:$L$10401,B3230)</f>
        <v>54751.99</v>
      </c>
      <c r="F3230" s="2">
        <f>COUNTIFS('Все позиции'!$H$2:$H$10401,A3230,'Все позиции'!$L$2:$L$10401,B3230,'Все позиции'!$F$2:$F$10401,"&lt;&gt;")</f>
        <v>1</v>
      </c>
      <c r="G3230" s="2" t="str">
        <f t="shared" si="50"/>
        <v>да</v>
      </c>
    </row>
    <row r="3231" spans="1:7" x14ac:dyDescent="0.25">
      <c r="A3231" s="2" t="s">
        <v>3740</v>
      </c>
      <c r="B3231" s="2" t="s">
        <v>38</v>
      </c>
      <c r="C3231" s="2">
        <f>COUNTIFS('Все позиции'!$H$2:$H$10401,A3231,'Все позиции'!$L$2:$L$10401,B3231)</f>
        <v>1</v>
      </c>
      <c r="D3231" s="2">
        <f>SUMIFS('Все позиции'!$K$2:$K$10401,'Все позиции'!$H$2:$H$10401,A3231,'Все позиции'!$L$2:$L$10401,B3231)</f>
        <v>44</v>
      </c>
      <c r="E3231" s="4">
        <f>SUMIFS('Все позиции'!$P$2:$P$10401,'Все позиции'!$H$2:$H$10401,A3231,'Все позиции'!$L$2:$L$10401,B3231)</f>
        <v>10664.07</v>
      </c>
      <c r="F3231" s="2">
        <f>COUNTIFS('Все позиции'!$H$2:$H$10401,A3231,'Все позиции'!$L$2:$L$10401,B3231,'Все позиции'!$F$2:$F$10401,"&lt;&gt;")</f>
        <v>0</v>
      </c>
      <c r="G3231" s="2" t="str">
        <f t="shared" si="50"/>
        <v>нет</v>
      </c>
    </row>
    <row r="3232" spans="1:7" x14ac:dyDescent="0.25">
      <c r="A3232" s="2" t="s">
        <v>3739</v>
      </c>
      <c r="B3232" s="2" t="s">
        <v>38</v>
      </c>
      <c r="C3232" s="2">
        <f>COUNTIFS('Все позиции'!$H$2:$H$10401,A3232,'Все позиции'!$L$2:$L$10401,B3232)</f>
        <v>1</v>
      </c>
      <c r="D3232" s="2">
        <f>SUMIFS('Все позиции'!$K$2:$K$10401,'Все позиции'!$H$2:$H$10401,A3232,'Все позиции'!$L$2:$L$10401,B3232)</f>
        <v>36</v>
      </c>
      <c r="E3232" s="4">
        <f>SUMIFS('Все позиции'!$P$2:$P$10401,'Все позиции'!$H$2:$H$10401,A3232,'Все позиции'!$L$2:$L$10401,B3232)</f>
        <v>10449.01</v>
      </c>
      <c r="F3232" s="2">
        <f>COUNTIFS('Все позиции'!$H$2:$H$10401,A3232,'Все позиции'!$L$2:$L$10401,B3232,'Все позиции'!$F$2:$F$10401,"&lt;&gt;")</f>
        <v>0</v>
      </c>
      <c r="G3232" s="2" t="str">
        <f t="shared" si="50"/>
        <v>нет</v>
      </c>
    </row>
    <row r="3233" spans="1:7" x14ac:dyDescent="0.25">
      <c r="A3233" s="2" t="s">
        <v>3741</v>
      </c>
      <c r="B3233" s="2" t="s">
        <v>38</v>
      </c>
      <c r="C3233" s="2">
        <f>COUNTIFS('Все позиции'!$H$2:$H$10401,A3233,'Все позиции'!$L$2:$L$10401,B3233)</f>
        <v>1</v>
      </c>
      <c r="D3233" s="2">
        <f>SUMIFS('Все позиции'!$K$2:$K$10401,'Все позиции'!$H$2:$H$10401,A3233,'Все позиции'!$L$2:$L$10401,B3233)</f>
        <v>36</v>
      </c>
      <c r="E3233" s="4">
        <f>SUMIFS('Все позиции'!$P$2:$P$10401,'Все позиции'!$H$2:$H$10401,A3233,'Все позиции'!$L$2:$L$10401,B3233)</f>
        <v>17450.29</v>
      </c>
      <c r="F3233" s="2">
        <f>COUNTIFS('Все позиции'!$H$2:$H$10401,A3233,'Все позиции'!$L$2:$L$10401,B3233,'Все позиции'!$F$2:$F$10401,"&lt;&gt;")</f>
        <v>0</v>
      </c>
      <c r="G3233" s="2" t="str">
        <f t="shared" si="50"/>
        <v>нет</v>
      </c>
    </row>
    <row r="3234" spans="1:7" x14ac:dyDescent="0.25">
      <c r="A3234" s="2" t="s">
        <v>9168</v>
      </c>
      <c r="B3234" s="2" t="s">
        <v>38</v>
      </c>
      <c r="C3234" s="2">
        <f>COUNTIFS('Все позиции'!$H$2:$H$10401,A3234,'Все позиции'!$L$2:$L$10401,B3234)</f>
        <v>1</v>
      </c>
      <c r="D3234" s="2">
        <f>SUMIFS('Все позиции'!$K$2:$K$10401,'Все позиции'!$H$2:$H$10401,A3234,'Все позиции'!$L$2:$L$10401,B3234)</f>
        <v>50</v>
      </c>
      <c r="E3234" s="4">
        <f>SUMIFS('Все позиции'!$P$2:$P$10401,'Все позиции'!$H$2:$H$10401,A3234,'Все позиции'!$L$2:$L$10401,B3234)</f>
        <v>36875.11</v>
      </c>
      <c r="F3234" s="2">
        <f>COUNTIFS('Все позиции'!$H$2:$H$10401,A3234,'Все позиции'!$L$2:$L$10401,B3234,'Все позиции'!$F$2:$F$10401,"&lt;&gt;")</f>
        <v>1</v>
      </c>
      <c r="G3234" s="2" t="str">
        <f t="shared" si="50"/>
        <v>да</v>
      </c>
    </row>
    <row r="3235" spans="1:7" x14ac:dyDescent="0.25">
      <c r="A3235" s="2" t="s">
        <v>8212</v>
      </c>
      <c r="B3235" s="2" t="s">
        <v>38</v>
      </c>
      <c r="C3235" s="2">
        <f>COUNTIFS('Все позиции'!$H$2:$H$10401,A3235,'Все позиции'!$L$2:$L$10401,B3235)</f>
        <v>1</v>
      </c>
      <c r="D3235" s="2">
        <f>SUMIFS('Все позиции'!$K$2:$K$10401,'Все позиции'!$H$2:$H$10401,A3235,'Все позиции'!$L$2:$L$10401,B3235)</f>
        <v>10</v>
      </c>
      <c r="E3235" s="4">
        <f>SUMIFS('Все позиции'!$P$2:$P$10401,'Все позиции'!$H$2:$H$10401,A3235,'Все позиции'!$L$2:$L$10401,B3235)</f>
        <v>9528.2000000000007</v>
      </c>
      <c r="F3235" s="2">
        <f>COUNTIFS('Все позиции'!$H$2:$H$10401,A3235,'Все позиции'!$L$2:$L$10401,B3235,'Все позиции'!$F$2:$F$10401,"&lt;&gt;")</f>
        <v>1</v>
      </c>
      <c r="G3235" s="2" t="str">
        <f t="shared" si="50"/>
        <v>да</v>
      </c>
    </row>
    <row r="3236" spans="1:7" x14ac:dyDescent="0.25">
      <c r="A3236" s="2" t="s">
        <v>6006</v>
      </c>
      <c r="B3236" s="2" t="s">
        <v>38</v>
      </c>
      <c r="C3236" s="2">
        <f>COUNTIFS('Все позиции'!$H$2:$H$10401,A3236,'Все позиции'!$L$2:$L$10401,B3236)</f>
        <v>1</v>
      </c>
      <c r="D3236" s="2">
        <f>SUMIFS('Все позиции'!$K$2:$K$10401,'Все позиции'!$H$2:$H$10401,A3236,'Все позиции'!$L$2:$L$10401,B3236)</f>
        <v>15</v>
      </c>
      <c r="E3236" s="4">
        <f>SUMIFS('Все позиции'!$P$2:$P$10401,'Все позиции'!$H$2:$H$10401,A3236,'Все позиции'!$L$2:$L$10401,B3236)</f>
        <v>31162.7</v>
      </c>
      <c r="F3236" s="2">
        <f>COUNTIFS('Все позиции'!$H$2:$H$10401,A3236,'Все позиции'!$L$2:$L$10401,B3236,'Все позиции'!$F$2:$F$10401,"&lt;&gt;")</f>
        <v>1</v>
      </c>
      <c r="G3236" s="2" t="str">
        <f t="shared" si="50"/>
        <v>да</v>
      </c>
    </row>
    <row r="3237" spans="1:7" x14ac:dyDescent="0.25">
      <c r="A3237" s="2" t="s">
        <v>6007</v>
      </c>
      <c r="B3237" s="2" t="s">
        <v>38</v>
      </c>
      <c r="C3237" s="2">
        <f>COUNTIFS('Все позиции'!$H$2:$H$10401,A3237,'Все позиции'!$L$2:$L$10401,B3237)</f>
        <v>1</v>
      </c>
      <c r="D3237" s="2">
        <f>SUMIFS('Все позиции'!$K$2:$K$10401,'Все позиции'!$H$2:$H$10401,A3237,'Все позиции'!$L$2:$L$10401,B3237)</f>
        <v>50</v>
      </c>
      <c r="E3237" s="4">
        <f>SUMIFS('Все позиции'!$P$2:$P$10401,'Все позиции'!$H$2:$H$10401,A3237,'Все позиции'!$L$2:$L$10401,B3237)</f>
        <v>8249.64</v>
      </c>
      <c r="F3237" s="2">
        <f>COUNTIFS('Все позиции'!$H$2:$H$10401,A3237,'Все позиции'!$L$2:$L$10401,B3237,'Все позиции'!$F$2:$F$10401,"&lt;&gt;")</f>
        <v>1</v>
      </c>
      <c r="G3237" s="2" t="str">
        <f t="shared" si="50"/>
        <v>да</v>
      </c>
    </row>
    <row r="3238" spans="1:7" x14ac:dyDescent="0.25">
      <c r="A3238" s="2" t="s">
        <v>6008</v>
      </c>
      <c r="B3238" s="2" t="s">
        <v>38</v>
      </c>
      <c r="C3238" s="2">
        <f>COUNTIFS('Все позиции'!$H$2:$H$10401,A3238,'Все позиции'!$L$2:$L$10401,B3238)</f>
        <v>1</v>
      </c>
      <c r="D3238" s="2">
        <f>SUMIFS('Все позиции'!$K$2:$K$10401,'Все позиции'!$H$2:$H$10401,A3238,'Все позиции'!$L$2:$L$10401,B3238)</f>
        <v>50</v>
      </c>
      <c r="E3238" s="4">
        <f>SUMIFS('Все позиции'!$P$2:$P$10401,'Все позиции'!$H$2:$H$10401,A3238,'Все позиции'!$L$2:$L$10401,B3238)</f>
        <v>7500.56</v>
      </c>
      <c r="F3238" s="2">
        <f>COUNTIFS('Все позиции'!$H$2:$H$10401,A3238,'Все позиции'!$L$2:$L$10401,B3238,'Все позиции'!$F$2:$F$10401,"&lt;&gt;")</f>
        <v>1</v>
      </c>
      <c r="G3238" s="2" t="str">
        <f t="shared" si="50"/>
        <v>да</v>
      </c>
    </row>
    <row r="3239" spans="1:7" x14ac:dyDescent="0.25">
      <c r="A3239" s="2" t="s">
        <v>6009</v>
      </c>
      <c r="B3239" s="2" t="s">
        <v>38</v>
      </c>
      <c r="C3239" s="2">
        <f>COUNTIFS('Все позиции'!$H$2:$H$10401,A3239,'Все позиции'!$L$2:$L$10401,B3239)</f>
        <v>1</v>
      </c>
      <c r="D3239" s="2">
        <f>SUMIFS('Все позиции'!$K$2:$K$10401,'Все позиции'!$H$2:$H$10401,A3239,'Все позиции'!$L$2:$L$10401,B3239)</f>
        <v>50</v>
      </c>
      <c r="E3239" s="4">
        <f>SUMIFS('Все позиции'!$P$2:$P$10401,'Все позиции'!$H$2:$H$10401,A3239,'Все позиции'!$L$2:$L$10401,B3239)</f>
        <v>8024.55</v>
      </c>
      <c r="F3239" s="2">
        <f>COUNTIFS('Все позиции'!$H$2:$H$10401,A3239,'Все позиции'!$L$2:$L$10401,B3239,'Все позиции'!$F$2:$F$10401,"&lt;&gt;")</f>
        <v>1</v>
      </c>
      <c r="G3239" s="2" t="str">
        <f t="shared" si="50"/>
        <v>да</v>
      </c>
    </row>
    <row r="3240" spans="1:7" x14ac:dyDescent="0.25">
      <c r="A3240" s="2" t="s">
        <v>6010</v>
      </c>
      <c r="B3240" s="2" t="s">
        <v>38</v>
      </c>
      <c r="C3240" s="2">
        <f>COUNTIFS('Все позиции'!$H$2:$H$10401,A3240,'Все позиции'!$L$2:$L$10401,B3240)</f>
        <v>1</v>
      </c>
      <c r="D3240" s="2">
        <f>SUMIFS('Все позиции'!$K$2:$K$10401,'Все позиции'!$H$2:$H$10401,A3240,'Все позиции'!$L$2:$L$10401,B3240)</f>
        <v>50</v>
      </c>
      <c r="E3240" s="4">
        <f>SUMIFS('Все позиции'!$P$2:$P$10401,'Все позиции'!$H$2:$H$10401,A3240,'Все позиции'!$L$2:$L$10401,B3240)</f>
        <v>14700.39</v>
      </c>
      <c r="F3240" s="2">
        <f>COUNTIFS('Все позиции'!$H$2:$H$10401,A3240,'Все позиции'!$L$2:$L$10401,B3240,'Все позиции'!$F$2:$F$10401,"&lt;&gt;")</f>
        <v>1</v>
      </c>
      <c r="G3240" s="2" t="str">
        <f t="shared" si="50"/>
        <v>да</v>
      </c>
    </row>
    <row r="3241" spans="1:7" x14ac:dyDescent="0.25">
      <c r="A3241" s="2" t="s">
        <v>3057</v>
      </c>
      <c r="B3241" s="2" t="s">
        <v>38</v>
      </c>
      <c r="C3241" s="2">
        <f>COUNTIFS('Все позиции'!$H$2:$H$10401,A3241,'Все позиции'!$L$2:$L$10401,B3241)</f>
        <v>1</v>
      </c>
      <c r="D3241" s="2">
        <f>SUMIFS('Все позиции'!$K$2:$K$10401,'Все позиции'!$H$2:$H$10401,A3241,'Все позиции'!$L$2:$L$10401,B3241)</f>
        <v>4</v>
      </c>
      <c r="E3241" s="4">
        <f>SUMIFS('Все позиции'!$P$2:$P$10401,'Все позиции'!$H$2:$H$10401,A3241,'Все позиции'!$L$2:$L$10401,B3241)</f>
        <v>602.09</v>
      </c>
      <c r="F3241" s="2">
        <f>COUNTIFS('Все позиции'!$H$2:$H$10401,A3241,'Все позиции'!$L$2:$L$10401,B3241,'Все позиции'!$F$2:$F$10401,"&lt;&gt;")</f>
        <v>0</v>
      </c>
      <c r="G3241" s="2" t="str">
        <f t="shared" si="50"/>
        <v>нет</v>
      </c>
    </row>
    <row r="3242" spans="1:7" x14ac:dyDescent="0.25">
      <c r="A3242" s="2" t="s">
        <v>725</v>
      </c>
      <c r="B3242" s="2" t="s">
        <v>73</v>
      </c>
      <c r="C3242" s="2">
        <f>COUNTIFS('Все позиции'!$H$2:$H$10401,A3242,'Все позиции'!$L$2:$L$10401,B3242)</f>
        <v>1</v>
      </c>
      <c r="D3242" s="2">
        <f>SUMIFS('Все позиции'!$K$2:$K$10401,'Все позиции'!$H$2:$H$10401,A3242,'Все позиции'!$L$2:$L$10401,B3242)</f>
        <v>1</v>
      </c>
      <c r="E3242" s="4">
        <f>SUMIFS('Все позиции'!$P$2:$P$10401,'Все позиции'!$H$2:$H$10401,A3242,'Все позиции'!$L$2:$L$10401,B3242)</f>
        <v>3309.25</v>
      </c>
      <c r="F3242" s="2">
        <f>COUNTIFS('Все позиции'!$H$2:$H$10401,A3242,'Все позиции'!$L$2:$L$10401,B3242,'Все позиции'!$F$2:$F$10401,"&lt;&gt;")</f>
        <v>0</v>
      </c>
      <c r="G3242" s="2" t="str">
        <f t="shared" si="50"/>
        <v>нет</v>
      </c>
    </row>
    <row r="3243" spans="1:7" x14ac:dyDescent="0.25">
      <c r="A3243" s="2" t="s">
        <v>329</v>
      </c>
      <c r="B3243" s="2" t="s">
        <v>38</v>
      </c>
      <c r="C3243" s="2">
        <f>COUNTIFS('Все позиции'!$H$2:$H$10401,A3243,'Все позиции'!$L$2:$L$10401,B3243)</f>
        <v>1</v>
      </c>
      <c r="D3243" s="2">
        <f>SUMIFS('Все позиции'!$K$2:$K$10401,'Все позиции'!$H$2:$H$10401,A3243,'Все позиции'!$L$2:$L$10401,B3243)</f>
        <v>2</v>
      </c>
      <c r="E3243" s="4">
        <f>SUMIFS('Все позиции'!$P$2:$P$10401,'Все позиции'!$H$2:$H$10401,A3243,'Все позиции'!$L$2:$L$10401,B3243)</f>
        <v>0</v>
      </c>
      <c r="F3243" s="2">
        <f>COUNTIFS('Все позиции'!$H$2:$H$10401,A3243,'Все позиции'!$L$2:$L$10401,B3243,'Все позиции'!$F$2:$F$10401,"&lt;&gt;")</f>
        <v>0</v>
      </c>
      <c r="G3243" s="2" t="str">
        <f t="shared" si="50"/>
        <v>нет</v>
      </c>
    </row>
    <row r="3244" spans="1:7" x14ac:dyDescent="0.25">
      <c r="A3244" s="2" t="s">
        <v>350</v>
      </c>
      <c r="B3244" s="2" t="s">
        <v>73</v>
      </c>
      <c r="C3244" s="2">
        <f>COUNTIFS('Все позиции'!$H$2:$H$10401,A3244,'Все позиции'!$L$2:$L$10401,B3244)</f>
        <v>1</v>
      </c>
      <c r="D3244" s="2">
        <f>SUMIFS('Все позиции'!$K$2:$K$10401,'Все позиции'!$H$2:$H$10401,A3244,'Все позиции'!$L$2:$L$10401,B3244)</f>
        <v>1</v>
      </c>
      <c r="E3244" s="4">
        <f>SUMIFS('Все позиции'!$P$2:$P$10401,'Все позиции'!$H$2:$H$10401,A3244,'Все позиции'!$L$2:$L$10401,B3244)</f>
        <v>0</v>
      </c>
      <c r="F3244" s="2">
        <f>COUNTIFS('Все позиции'!$H$2:$H$10401,A3244,'Все позиции'!$L$2:$L$10401,B3244,'Все позиции'!$F$2:$F$10401,"&lt;&gt;")</f>
        <v>0</v>
      </c>
      <c r="G3244" s="2" t="str">
        <f t="shared" si="50"/>
        <v>нет</v>
      </c>
    </row>
    <row r="3245" spans="1:7" x14ac:dyDescent="0.25">
      <c r="A3245" s="2" t="s">
        <v>1160</v>
      </c>
      <c r="B3245" s="2" t="s">
        <v>73</v>
      </c>
      <c r="C3245" s="2">
        <f>COUNTIFS('Все позиции'!$H$2:$H$10401,A3245,'Все позиции'!$L$2:$L$10401,B3245)</f>
        <v>1</v>
      </c>
      <c r="D3245" s="2">
        <f>SUMIFS('Все позиции'!$K$2:$K$10401,'Все позиции'!$H$2:$H$10401,A3245,'Все позиции'!$L$2:$L$10401,B3245)</f>
        <v>2</v>
      </c>
      <c r="E3245" s="4">
        <f>SUMIFS('Все позиции'!$P$2:$P$10401,'Все позиции'!$H$2:$H$10401,A3245,'Все позиции'!$L$2:$L$10401,B3245)</f>
        <v>14336</v>
      </c>
      <c r="F3245" s="2">
        <f>COUNTIFS('Все позиции'!$H$2:$H$10401,A3245,'Все позиции'!$L$2:$L$10401,B3245,'Все позиции'!$F$2:$F$10401,"&lt;&gt;")</f>
        <v>0</v>
      </c>
      <c r="G3245" s="2" t="str">
        <f t="shared" si="50"/>
        <v>нет</v>
      </c>
    </row>
    <row r="3246" spans="1:7" x14ac:dyDescent="0.25">
      <c r="A3246" s="2" t="s">
        <v>328</v>
      </c>
      <c r="B3246" s="2" t="s">
        <v>38</v>
      </c>
      <c r="C3246" s="2">
        <f>COUNTIFS('Все позиции'!$H$2:$H$10401,A3246,'Все позиции'!$L$2:$L$10401,B3246)</f>
        <v>1</v>
      </c>
      <c r="D3246" s="2">
        <f>SUMIFS('Все позиции'!$K$2:$K$10401,'Все позиции'!$H$2:$H$10401,A3246,'Все позиции'!$L$2:$L$10401,B3246)</f>
        <v>2</v>
      </c>
      <c r="E3246" s="4">
        <f>SUMIFS('Все позиции'!$P$2:$P$10401,'Все позиции'!$H$2:$H$10401,A3246,'Все позиции'!$L$2:$L$10401,B3246)</f>
        <v>0</v>
      </c>
      <c r="F3246" s="2">
        <f>COUNTIFS('Все позиции'!$H$2:$H$10401,A3246,'Все позиции'!$L$2:$L$10401,B3246,'Все позиции'!$F$2:$F$10401,"&lt;&gt;")</f>
        <v>0</v>
      </c>
      <c r="G3246" s="2" t="str">
        <f t="shared" si="50"/>
        <v>нет</v>
      </c>
    </row>
    <row r="3247" spans="1:7" x14ac:dyDescent="0.25">
      <c r="A3247" s="2" t="s">
        <v>712</v>
      </c>
      <c r="B3247" s="2" t="s">
        <v>38</v>
      </c>
      <c r="C3247" s="2">
        <f>COUNTIFS('Все позиции'!$H$2:$H$10401,A3247,'Все позиции'!$L$2:$L$10401,B3247)</f>
        <v>1</v>
      </c>
      <c r="D3247" s="2">
        <f>SUMIFS('Все позиции'!$K$2:$K$10401,'Все позиции'!$H$2:$H$10401,A3247,'Все позиции'!$L$2:$L$10401,B3247)</f>
        <v>2</v>
      </c>
      <c r="E3247" s="4">
        <f>SUMIFS('Все позиции'!$P$2:$P$10401,'Все позиции'!$H$2:$H$10401,A3247,'Все позиции'!$L$2:$L$10401,B3247)</f>
        <v>8048.95</v>
      </c>
      <c r="F3247" s="2">
        <f>COUNTIFS('Все позиции'!$H$2:$H$10401,A3247,'Все позиции'!$L$2:$L$10401,B3247,'Все позиции'!$F$2:$F$10401,"&lt;&gt;")</f>
        <v>0</v>
      </c>
      <c r="G3247" s="2" t="str">
        <f t="shared" si="50"/>
        <v>нет</v>
      </c>
    </row>
    <row r="3248" spans="1:7" x14ac:dyDescent="0.25">
      <c r="A3248" s="2" t="s">
        <v>726</v>
      </c>
      <c r="B3248" s="2" t="s">
        <v>73</v>
      </c>
      <c r="C3248" s="2">
        <f>COUNTIFS('Все позиции'!$H$2:$H$10401,A3248,'Все позиции'!$L$2:$L$10401,B3248)</f>
        <v>2</v>
      </c>
      <c r="D3248" s="2">
        <f>SUMIFS('Все позиции'!$K$2:$K$10401,'Все позиции'!$H$2:$H$10401,A3248,'Все позиции'!$L$2:$L$10401,B3248)</f>
        <v>10</v>
      </c>
      <c r="E3248" s="4">
        <f>SUMIFS('Все позиции'!$P$2:$P$10401,'Все позиции'!$H$2:$H$10401,A3248,'Все позиции'!$L$2:$L$10401,B3248)</f>
        <v>43907.19</v>
      </c>
      <c r="F3248" s="2">
        <f>COUNTIFS('Все позиции'!$H$2:$H$10401,A3248,'Все позиции'!$L$2:$L$10401,B3248,'Все позиции'!$F$2:$F$10401,"&lt;&gt;")</f>
        <v>0</v>
      </c>
      <c r="G3248" s="2" t="str">
        <f t="shared" si="50"/>
        <v>нет</v>
      </c>
    </row>
    <row r="3249" spans="1:7" x14ac:dyDescent="0.25">
      <c r="A3249" s="2" t="s">
        <v>4073</v>
      </c>
      <c r="B3249" s="2" t="s">
        <v>73</v>
      </c>
      <c r="C3249" s="2">
        <f>COUNTIFS('Все позиции'!$H$2:$H$10401,A3249,'Все позиции'!$L$2:$L$10401,B3249)</f>
        <v>1</v>
      </c>
      <c r="D3249" s="2">
        <f>SUMIFS('Все позиции'!$K$2:$K$10401,'Все позиции'!$H$2:$H$10401,A3249,'Все позиции'!$L$2:$L$10401,B3249)</f>
        <v>18</v>
      </c>
      <c r="E3249" s="4">
        <f>SUMIFS('Все позиции'!$P$2:$P$10401,'Все позиции'!$H$2:$H$10401,A3249,'Все позиции'!$L$2:$L$10401,B3249)</f>
        <v>32400.22</v>
      </c>
      <c r="F3249" s="2">
        <f>COUNTIFS('Все позиции'!$H$2:$H$10401,A3249,'Все позиции'!$L$2:$L$10401,B3249,'Все позиции'!$F$2:$F$10401,"&lt;&gt;")</f>
        <v>0</v>
      </c>
      <c r="G3249" s="2" t="str">
        <f t="shared" si="50"/>
        <v>нет</v>
      </c>
    </row>
    <row r="3250" spans="1:7" x14ac:dyDescent="0.25">
      <c r="A3250" s="2" t="s">
        <v>7933</v>
      </c>
      <c r="B3250" s="2" t="s">
        <v>108</v>
      </c>
      <c r="C3250" s="2">
        <f>COUNTIFS('Все позиции'!$H$2:$H$10401,A3250,'Все позиции'!$L$2:$L$10401,B3250)</f>
        <v>1</v>
      </c>
      <c r="D3250" s="2">
        <f>SUMIFS('Все позиции'!$K$2:$K$10401,'Все позиции'!$H$2:$H$10401,A3250,'Все позиции'!$L$2:$L$10401,B3250)</f>
        <v>8</v>
      </c>
      <c r="E3250" s="4">
        <f>SUMIFS('Все позиции'!$P$2:$P$10401,'Все позиции'!$H$2:$H$10401,A3250,'Все позиции'!$L$2:$L$10401,B3250)</f>
        <v>32247.040000000001</v>
      </c>
      <c r="F3250" s="2">
        <f>COUNTIFS('Все позиции'!$H$2:$H$10401,A3250,'Все позиции'!$L$2:$L$10401,B3250,'Все позиции'!$F$2:$F$10401,"&lt;&gt;")</f>
        <v>1</v>
      </c>
      <c r="G3250" s="2" t="str">
        <f t="shared" si="50"/>
        <v>да</v>
      </c>
    </row>
    <row r="3251" spans="1:7" x14ac:dyDescent="0.25">
      <c r="A3251" s="2" t="s">
        <v>2310</v>
      </c>
      <c r="B3251" s="2" t="s">
        <v>320</v>
      </c>
      <c r="C3251" s="2">
        <f>COUNTIFS('Все позиции'!$H$2:$H$10401,A3251,'Все позиции'!$L$2:$L$10401,B3251)</f>
        <v>2</v>
      </c>
      <c r="D3251" s="2">
        <f>SUMIFS('Все позиции'!$K$2:$K$10401,'Все позиции'!$H$2:$H$10401,A3251,'Все позиции'!$L$2:$L$10401,B3251)</f>
        <v>16</v>
      </c>
      <c r="E3251" s="4">
        <f>SUMIFS('Все позиции'!$P$2:$P$10401,'Все позиции'!$H$2:$H$10401,A3251,'Все позиции'!$L$2:$L$10401,B3251)</f>
        <v>123663.98000000001</v>
      </c>
      <c r="F3251" s="2">
        <f>COUNTIFS('Все позиции'!$H$2:$H$10401,A3251,'Все позиции'!$L$2:$L$10401,B3251,'Все позиции'!$F$2:$F$10401,"&lt;&gt;")</f>
        <v>0</v>
      </c>
      <c r="G3251" s="2" t="str">
        <f t="shared" si="50"/>
        <v>нет</v>
      </c>
    </row>
    <row r="3252" spans="1:7" x14ac:dyDescent="0.25">
      <c r="A3252" s="2" t="s">
        <v>7935</v>
      </c>
      <c r="B3252" s="2" t="s">
        <v>108</v>
      </c>
      <c r="C3252" s="2">
        <f>COUNTIFS('Все позиции'!$H$2:$H$10401,A3252,'Все позиции'!$L$2:$L$10401,B3252)</f>
        <v>1</v>
      </c>
      <c r="D3252" s="2">
        <f>SUMIFS('Все позиции'!$K$2:$K$10401,'Все позиции'!$H$2:$H$10401,A3252,'Все позиции'!$L$2:$L$10401,B3252)</f>
        <v>4</v>
      </c>
      <c r="E3252" s="4">
        <f>SUMIFS('Все позиции'!$P$2:$P$10401,'Все позиции'!$H$2:$H$10401,A3252,'Все позиции'!$L$2:$L$10401,B3252)</f>
        <v>16396.8</v>
      </c>
      <c r="F3252" s="2">
        <f>COUNTIFS('Все позиции'!$H$2:$H$10401,A3252,'Все позиции'!$L$2:$L$10401,B3252,'Все позиции'!$F$2:$F$10401,"&lt;&gt;")</f>
        <v>1</v>
      </c>
      <c r="G3252" s="2" t="str">
        <f t="shared" si="50"/>
        <v>да</v>
      </c>
    </row>
    <row r="3253" spans="1:7" x14ac:dyDescent="0.25">
      <c r="A3253" s="2" t="s">
        <v>7936</v>
      </c>
      <c r="B3253" s="2" t="s">
        <v>108</v>
      </c>
      <c r="C3253" s="2">
        <f>COUNTIFS('Все позиции'!$H$2:$H$10401,A3253,'Все позиции'!$L$2:$L$10401,B3253)</f>
        <v>1</v>
      </c>
      <c r="D3253" s="2">
        <f>SUMIFS('Все позиции'!$K$2:$K$10401,'Все позиции'!$H$2:$H$10401,A3253,'Все позиции'!$L$2:$L$10401,B3253)</f>
        <v>4</v>
      </c>
      <c r="E3253" s="4">
        <f>SUMIFS('Все позиции'!$P$2:$P$10401,'Все позиции'!$H$2:$H$10401,A3253,'Все позиции'!$L$2:$L$10401,B3253)</f>
        <v>18104.8</v>
      </c>
      <c r="F3253" s="2">
        <f>COUNTIFS('Все позиции'!$H$2:$H$10401,A3253,'Все позиции'!$L$2:$L$10401,B3253,'Все позиции'!$F$2:$F$10401,"&lt;&gt;")</f>
        <v>1</v>
      </c>
      <c r="G3253" s="2" t="str">
        <f t="shared" si="50"/>
        <v>да</v>
      </c>
    </row>
    <row r="3254" spans="1:7" x14ac:dyDescent="0.25">
      <c r="A3254" s="2" t="s">
        <v>7937</v>
      </c>
      <c r="B3254" s="2" t="s">
        <v>108</v>
      </c>
      <c r="C3254" s="2">
        <f>COUNTIFS('Все позиции'!$H$2:$H$10401,A3254,'Все позиции'!$L$2:$L$10401,B3254)</f>
        <v>1</v>
      </c>
      <c r="D3254" s="2">
        <f>SUMIFS('Все позиции'!$K$2:$K$10401,'Все позиции'!$H$2:$H$10401,A3254,'Все позиции'!$L$2:$L$10401,B3254)</f>
        <v>18</v>
      </c>
      <c r="E3254" s="4">
        <f>SUMIFS('Все позиции'!$P$2:$P$10401,'Все позиции'!$H$2:$H$10401,A3254,'Все позиции'!$L$2:$L$10401,B3254)</f>
        <v>32281.200000000001</v>
      </c>
      <c r="F3254" s="2">
        <f>COUNTIFS('Все позиции'!$H$2:$H$10401,A3254,'Все позиции'!$L$2:$L$10401,B3254,'Все позиции'!$F$2:$F$10401,"&lt;&gt;")</f>
        <v>1</v>
      </c>
      <c r="G3254" s="2" t="str">
        <f t="shared" si="50"/>
        <v>да</v>
      </c>
    </row>
    <row r="3255" spans="1:7" x14ac:dyDescent="0.25">
      <c r="A3255" s="2" t="s">
        <v>7938</v>
      </c>
      <c r="B3255" s="2" t="s">
        <v>108</v>
      </c>
      <c r="C3255" s="2">
        <f>COUNTIFS('Все позиции'!$H$2:$H$10401,A3255,'Все позиции'!$L$2:$L$10401,B3255)</f>
        <v>1</v>
      </c>
      <c r="D3255" s="2">
        <f>SUMIFS('Все позиции'!$K$2:$K$10401,'Все позиции'!$H$2:$H$10401,A3255,'Все позиции'!$L$2:$L$10401,B3255)</f>
        <v>6</v>
      </c>
      <c r="E3255" s="4">
        <f>SUMIFS('Все позиции'!$P$2:$P$10401,'Все позиции'!$H$2:$H$10401,A3255,'Все позиции'!$L$2:$L$10401,B3255)</f>
        <v>27669.599999999999</v>
      </c>
      <c r="F3255" s="2">
        <f>COUNTIFS('Все позиции'!$H$2:$H$10401,A3255,'Все позиции'!$L$2:$L$10401,B3255,'Все позиции'!$F$2:$F$10401,"&lt;&gt;")</f>
        <v>1</v>
      </c>
      <c r="G3255" s="2" t="str">
        <f t="shared" si="50"/>
        <v>да</v>
      </c>
    </row>
    <row r="3256" spans="1:7" x14ac:dyDescent="0.25">
      <c r="A3256" s="2" t="s">
        <v>7939</v>
      </c>
      <c r="B3256" s="2" t="s">
        <v>108</v>
      </c>
      <c r="C3256" s="2">
        <f>COUNTIFS('Все позиции'!$H$2:$H$10401,A3256,'Все позиции'!$L$2:$L$10401,B3256)</f>
        <v>1</v>
      </c>
      <c r="D3256" s="2">
        <f>SUMIFS('Все позиции'!$K$2:$K$10401,'Все позиции'!$H$2:$H$10401,A3256,'Все позиции'!$L$2:$L$10401,B3256)</f>
        <v>4</v>
      </c>
      <c r="E3256" s="4">
        <f>SUMIFS('Все позиции'!$P$2:$P$10401,'Все позиции'!$H$2:$H$10401,A3256,'Все позиции'!$L$2:$L$10401,B3256)</f>
        <v>29036</v>
      </c>
      <c r="F3256" s="2">
        <f>COUNTIFS('Все позиции'!$H$2:$H$10401,A3256,'Все позиции'!$L$2:$L$10401,B3256,'Все позиции'!$F$2:$F$10401,"&lt;&gt;")</f>
        <v>1</v>
      </c>
      <c r="G3256" s="2" t="str">
        <f t="shared" si="50"/>
        <v>да</v>
      </c>
    </row>
    <row r="3257" spans="1:7" x14ac:dyDescent="0.25">
      <c r="A3257" s="2" t="s">
        <v>4066</v>
      </c>
      <c r="B3257" s="2" t="s">
        <v>108</v>
      </c>
      <c r="C3257" s="2">
        <f>COUNTIFS('Все позиции'!$H$2:$H$10401,A3257,'Все позиции'!$L$2:$L$10401,B3257)</f>
        <v>1</v>
      </c>
      <c r="D3257" s="2">
        <f>SUMIFS('Все позиции'!$K$2:$K$10401,'Все позиции'!$H$2:$H$10401,A3257,'Все позиции'!$L$2:$L$10401,B3257)</f>
        <v>3</v>
      </c>
      <c r="E3257" s="4">
        <f>SUMIFS('Все позиции'!$P$2:$P$10401,'Все позиции'!$H$2:$H$10401,A3257,'Все позиции'!$L$2:$L$10401,B3257)</f>
        <v>4185.03</v>
      </c>
      <c r="F3257" s="2">
        <f>COUNTIFS('Все позиции'!$H$2:$H$10401,A3257,'Все позиции'!$L$2:$L$10401,B3257,'Все позиции'!$F$2:$F$10401,"&lt;&gt;")</f>
        <v>0</v>
      </c>
      <c r="G3257" s="2" t="str">
        <f t="shared" si="50"/>
        <v>нет</v>
      </c>
    </row>
    <row r="3258" spans="1:7" x14ac:dyDescent="0.25">
      <c r="A3258" s="2" t="s">
        <v>4054</v>
      </c>
      <c r="B3258" s="2" t="s">
        <v>73</v>
      </c>
      <c r="C3258" s="2">
        <f>COUNTIFS('Все позиции'!$H$2:$H$10401,A3258,'Все позиции'!$L$2:$L$10401,B3258)</f>
        <v>1</v>
      </c>
      <c r="D3258" s="2">
        <f>SUMIFS('Все позиции'!$K$2:$K$10401,'Все позиции'!$H$2:$H$10401,A3258,'Все позиции'!$L$2:$L$10401,B3258)</f>
        <v>26</v>
      </c>
      <c r="E3258" s="4">
        <f>SUMIFS('Все позиции'!$P$2:$P$10401,'Все позиции'!$H$2:$H$10401,A3258,'Все позиции'!$L$2:$L$10401,B3258)</f>
        <v>39000.06</v>
      </c>
      <c r="F3258" s="2">
        <f>COUNTIFS('Все позиции'!$H$2:$H$10401,A3258,'Все позиции'!$L$2:$L$10401,B3258,'Все позиции'!$F$2:$F$10401,"&lt;&gt;")</f>
        <v>0</v>
      </c>
      <c r="G3258" s="2" t="str">
        <f t="shared" si="50"/>
        <v>нет</v>
      </c>
    </row>
    <row r="3259" spans="1:7" x14ac:dyDescent="0.25">
      <c r="A3259" s="2" t="s">
        <v>3086</v>
      </c>
      <c r="B3259" s="2" t="s">
        <v>38</v>
      </c>
      <c r="C3259" s="2">
        <f>COUNTIFS('Все позиции'!$H$2:$H$10401,A3259,'Все позиции'!$L$2:$L$10401,B3259)</f>
        <v>1</v>
      </c>
      <c r="D3259" s="2">
        <f>SUMIFS('Все позиции'!$K$2:$K$10401,'Все позиции'!$H$2:$H$10401,A3259,'Все позиции'!$L$2:$L$10401,B3259)</f>
        <v>18</v>
      </c>
      <c r="E3259" s="4">
        <f>SUMIFS('Все позиции'!$P$2:$P$10401,'Все позиции'!$H$2:$H$10401,A3259,'Все позиции'!$L$2:$L$10401,B3259)</f>
        <v>90562.38</v>
      </c>
      <c r="F3259" s="2">
        <f>COUNTIFS('Все позиции'!$H$2:$H$10401,A3259,'Все позиции'!$L$2:$L$10401,B3259,'Все позиции'!$F$2:$F$10401,"&lt;&gt;")</f>
        <v>0</v>
      </c>
      <c r="G3259" s="2" t="str">
        <f t="shared" si="50"/>
        <v>нет</v>
      </c>
    </row>
    <row r="3260" spans="1:7" x14ac:dyDescent="0.25">
      <c r="A3260" s="2" t="s">
        <v>3093</v>
      </c>
      <c r="B3260" s="2" t="s">
        <v>38</v>
      </c>
      <c r="C3260" s="2">
        <f>COUNTIFS('Все позиции'!$H$2:$H$10401,A3260,'Все позиции'!$L$2:$L$10401,B3260)</f>
        <v>2</v>
      </c>
      <c r="D3260" s="2">
        <f>SUMIFS('Все позиции'!$K$2:$K$10401,'Все позиции'!$H$2:$H$10401,A3260,'Все позиции'!$L$2:$L$10401,B3260)</f>
        <v>20</v>
      </c>
      <c r="E3260" s="4">
        <f>SUMIFS('Все позиции'!$P$2:$P$10401,'Все позиции'!$H$2:$H$10401,A3260,'Все позиции'!$L$2:$L$10401,B3260)</f>
        <v>73159.5</v>
      </c>
      <c r="F3260" s="2">
        <f>COUNTIFS('Все позиции'!$H$2:$H$10401,A3260,'Все позиции'!$L$2:$L$10401,B3260,'Все позиции'!$F$2:$F$10401,"&lt;&gt;")</f>
        <v>0</v>
      </c>
      <c r="G3260" s="2" t="str">
        <f t="shared" si="50"/>
        <v>нет</v>
      </c>
    </row>
    <row r="3261" spans="1:7" x14ac:dyDescent="0.25">
      <c r="A3261" s="2" t="s">
        <v>3089</v>
      </c>
      <c r="B3261" s="2" t="s">
        <v>38</v>
      </c>
      <c r="C3261" s="2">
        <f>COUNTIFS('Все позиции'!$H$2:$H$10401,A3261,'Все позиции'!$L$2:$L$10401,B3261)</f>
        <v>1</v>
      </c>
      <c r="D3261" s="2">
        <f>SUMIFS('Все позиции'!$K$2:$K$10401,'Все позиции'!$H$2:$H$10401,A3261,'Все позиции'!$L$2:$L$10401,B3261)</f>
        <v>42</v>
      </c>
      <c r="E3261" s="4">
        <f>SUMIFS('Все позиции'!$P$2:$P$10401,'Все позиции'!$H$2:$H$10401,A3261,'Все позиции'!$L$2:$L$10401,B3261)</f>
        <v>129681.78</v>
      </c>
      <c r="F3261" s="2">
        <f>COUNTIFS('Все позиции'!$H$2:$H$10401,A3261,'Все позиции'!$L$2:$L$10401,B3261,'Все позиции'!$F$2:$F$10401,"&lt;&gt;")</f>
        <v>0</v>
      </c>
      <c r="G3261" s="2" t="str">
        <f t="shared" si="50"/>
        <v>нет</v>
      </c>
    </row>
    <row r="3262" spans="1:7" x14ac:dyDescent="0.25">
      <c r="A3262" s="2" t="s">
        <v>3076</v>
      </c>
      <c r="B3262" s="2" t="s">
        <v>38</v>
      </c>
      <c r="C3262" s="2">
        <f>COUNTIFS('Все позиции'!$H$2:$H$10401,A3262,'Все позиции'!$L$2:$L$10401,B3262)</f>
        <v>1</v>
      </c>
      <c r="D3262" s="2">
        <f>SUMIFS('Все позиции'!$K$2:$K$10401,'Все позиции'!$H$2:$H$10401,A3262,'Все позиции'!$L$2:$L$10401,B3262)</f>
        <v>18</v>
      </c>
      <c r="E3262" s="4">
        <f>SUMIFS('Все позиции'!$P$2:$P$10401,'Все позиции'!$H$2:$H$10401,A3262,'Все позиции'!$L$2:$L$10401,B3262)</f>
        <v>43578.080000000002</v>
      </c>
      <c r="F3262" s="2">
        <f>COUNTIFS('Все позиции'!$H$2:$H$10401,A3262,'Все позиции'!$L$2:$L$10401,B3262,'Все позиции'!$F$2:$F$10401,"&lt;&gt;")</f>
        <v>0</v>
      </c>
      <c r="G3262" s="2" t="str">
        <f t="shared" si="50"/>
        <v>нет</v>
      </c>
    </row>
    <row r="3263" spans="1:7" x14ac:dyDescent="0.25">
      <c r="A3263" s="2" t="s">
        <v>3087</v>
      </c>
      <c r="B3263" s="2" t="s">
        <v>38</v>
      </c>
      <c r="C3263" s="2">
        <f>COUNTIFS('Все позиции'!$H$2:$H$10401,A3263,'Все позиции'!$L$2:$L$10401,B3263)</f>
        <v>1</v>
      </c>
      <c r="D3263" s="2">
        <f>SUMIFS('Все позиции'!$K$2:$K$10401,'Все позиции'!$H$2:$H$10401,A3263,'Все позиции'!$L$2:$L$10401,B3263)</f>
        <v>26</v>
      </c>
      <c r="E3263" s="4">
        <f>SUMIFS('Все позиции'!$P$2:$P$10401,'Все позиции'!$H$2:$H$10401,A3263,'Все позиции'!$L$2:$L$10401,B3263)</f>
        <v>95001.4</v>
      </c>
      <c r="F3263" s="2">
        <f>COUNTIFS('Все позиции'!$H$2:$H$10401,A3263,'Все позиции'!$L$2:$L$10401,B3263,'Все позиции'!$F$2:$F$10401,"&lt;&gt;")</f>
        <v>0</v>
      </c>
      <c r="G3263" s="2" t="str">
        <f t="shared" si="50"/>
        <v>нет</v>
      </c>
    </row>
    <row r="3264" spans="1:7" x14ac:dyDescent="0.25">
      <c r="A3264" s="2" t="s">
        <v>3090</v>
      </c>
      <c r="B3264" s="2" t="s">
        <v>38</v>
      </c>
      <c r="C3264" s="2">
        <f>COUNTIFS('Все позиции'!$H$2:$H$10401,A3264,'Все позиции'!$L$2:$L$10401,B3264)</f>
        <v>2</v>
      </c>
      <c r="D3264" s="2">
        <f>SUMIFS('Все позиции'!$K$2:$K$10401,'Все позиции'!$H$2:$H$10401,A3264,'Все позиции'!$L$2:$L$10401,B3264)</f>
        <v>42</v>
      </c>
      <c r="E3264" s="4">
        <f>SUMIFS('Все позиции'!$P$2:$P$10401,'Все позиции'!$H$2:$H$10401,A3264,'Все позиции'!$L$2:$L$10401,B3264)</f>
        <v>129681.78</v>
      </c>
      <c r="F3264" s="2">
        <f>COUNTIFS('Все позиции'!$H$2:$H$10401,A3264,'Все позиции'!$L$2:$L$10401,B3264,'Все позиции'!$F$2:$F$10401,"&lt;&gt;")</f>
        <v>0</v>
      </c>
      <c r="G3264" s="2" t="str">
        <f t="shared" si="50"/>
        <v>нет</v>
      </c>
    </row>
    <row r="3265" spans="1:7" x14ac:dyDescent="0.25">
      <c r="A3265" s="2" t="s">
        <v>1167</v>
      </c>
      <c r="B3265" s="2" t="s">
        <v>73</v>
      </c>
      <c r="C3265" s="2">
        <f>COUNTIFS('Все позиции'!$H$2:$H$10401,A3265,'Все позиции'!$L$2:$L$10401,B3265)</f>
        <v>1</v>
      </c>
      <c r="D3265" s="2">
        <f>SUMIFS('Все позиции'!$K$2:$K$10401,'Все позиции'!$H$2:$H$10401,A3265,'Все позиции'!$L$2:$L$10401,B3265)</f>
        <v>2</v>
      </c>
      <c r="E3265" s="4">
        <f>SUMIFS('Все позиции'!$P$2:$P$10401,'Все позиции'!$H$2:$H$10401,A3265,'Все позиции'!$L$2:$L$10401,B3265)</f>
        <v>8904</v>
      </c>
      <c r="F3265" s="2">
        <f>COUNTIFS('Все позиции'!$H$2:$H$10401,A3265,'Все позиции'!$L$2:$L$10401,B3265,'Все позиции'!$F$2:$F$10401,"&lt;&gt;")</f>
        <v>0</v>
      </c>
      <c r="G3265" s="2" t="str">
        <f t="shared" si="50"/>
        <v>нет</v>
      </c>
    </row>
    <row r="3266" spans="1:7" x14ac:dyDescent="0.25">
      <c r="A3266" s="2" t="s">
        <v>4052</v>
      </c>
      <c r="B3266" s="2" t="s">
        <v>38</v>
      </c>
      <c r="C3266" s="2">
        <f>COUNTIFS('Все позиции'!$H$2:$H$10401,A3266,'Все позиции'!$L$2:$L$10401,B3266)</f>
        <v>1</v>
      </c>
      <c r="D3266" s="2">
        <f>SUMIFS('Все позиции'!$K$2:$K$10401,'Все позиции'!$H$2:$H$10401,A3266,'Все позиции'!$L$2:$L$10401,B3266)</f>
        <v>91</v>
      </c>
      <c r="E3266" s="4">
        <f>SUMIFS('Все позиции'!$P$2:$P$10401,'Все позиции'!$H$2:$H$10401,A3266,'Все позиции'!$L$2:$L$10401,B3266)</f>
        <v>66885.11</v>
      </c>
      <c r="F3266" s="2">
        <f>COUNTIFS('Все позиции'!$H$2:$H$10401,A3266,'Все позиции'!$L$2:$L$10401,B3266,'Все позиции'!$F$2:$F$10401,"&lt;&gt;")</f>
        <v>0</v>
      </c>
      <c r="G3266" s="2" t="str">
        <f t="shared" ref="G3266:G3329" si="51">IF(F3266&gt;0,"да","нет")</f>
        <v>нет</v>
      </c>
    </row>
    <row r="3267" spans="1:7" x14ac:dyDescent="0.25">
      <c r="A3267" s="2" t="s">
        <v>718</v>
      </c>
      <c r="B3267" s="2" t="s">
        <v>73</v>
      </c>
      <c r="C3267" s="2">
        <f>COUNTIFS('Все позиции'!$H$2:$H$10401,A3267,'Все позиции'!$L$2:$L$10401,B3267)</f>
        <v>1</v>
      </c>
      <c r="D3267" s="2">
        <f>SUMIFS('Все позиции'!$K$2:$K$10401,'Все позиции'!$H$2:$H$10401,A3267,'Все позиции'!$L$2:$L$10401,B3267)</f>
        <v>4</v>
      </c>
      <c r="E3267" s="4">
        <f>SUMIFS('Все позиции'!$P$2:$P$10401,'Все позиции'!$H$2:$H$10401,A3267,'Все позиции'!$L$2:$L$10401,B3267)</f>
        <v>9821</v>
      </c>
      <c r="F3267" s="2">
        <f>COUNTIFS('Все позиции'!$H$2:$H$10401,A3267,'Все позиции'!$L$2:$L$10401,B3267,'Все позиции'!$F$2:$F$10401,"&lt;&gt;")</f>
        <v>0</v>
      </c>
      <c r="G3267" s="2" t="str">
        <f t="shared" si="51"/>
        <v>нет</v>
      </c>
    </row>
    <row r="3268" spans="1:7" x14ac:dyDescent="0.25">
      <c r="A3268" s="2" t="s">
        <v>4060</v>
      </c>
      <c r="B3268" s="2" t="s">
        <v>108</v>
      </c>
      <c r="C3268" s="2">
        <f>COUNTIFS('Все позиции'!$H$2:$H$10401,A3268,'Все позиции'!$L$2:$L$10401,B3268)</f>
        <v>2</v>
      </c>
      <c r="D3268" s="2">
        <f>SUMIFS('Все позиции'!$K$2:$K$10401,'Все позиции'!$H$2:$H$10401,A3268,'Все позиции'!$L$2:$L$10401,B3268)</f>
        <v>8</v>
      </c>
      <c r="E3268" s="4">
        <f>SUMIFS('Все позиции'!$P$2:$P$10401,'Все позиции'!$H$2:$H$10401,A3268,'Все позиции'!$L$2:$L$10401,B3268)</f>
        <v>13320.050000000001</v>
      </c>
      <c r="F3268" s="2">
        <f>COUNTIFS('Все позиции'!$H$2:$H$10401,A3268,'Все позиции'!$L$2:$L$10401,B3268,'Все позиции'!$F$2:$F$10401,"&lt;&gt;")</f>
        <v>0</v>
      </c>
      <c r="G3268" s="2" t="str">
        <f t="shared" si="51"/>
        <v>нет</v>
      </c>
    </row>
    <row r="3269" spans="1:7" x14ac:dyDescent="0.25">
      <c r="A3269" s="2" t="s">
        <v>4076</v>
      </c>
      <c r="B3269" s="2" t="s">
        <v>73</v>
      </c>
      <c r="C3269" s="2">
        <f>COUNTIFS('Все позиции'!$H$2:$H$10401,A3269,'Все позиции'!$L$2:$L$10401,B3269)</f>
        <v>1</v>
      </c>
      <c r="D3269" s="2">
        <f>SUMIFS('Все позиции'!$K$2:$K$10401,'Все позиции'!$H$2:$H$10401,A3269,'Все позиции'!$L$2:$L$10401,B3269)</f>
        <v>8</v>
      </c>
      <c r="E3269" s="4">
        <f>SUMIFS('Все позиции'!$P$2:$P$10401,'Все позиции'!$H$2:$H$10401,A3269,'Все позиции'!$L$2:$L$10401,B3269)</f>
        <v>13799.96</v>
      </c>
      <c r="F3269" s="2">
        <f>COUNTIFS('Все позиции'!$H$2:$H$10401,A3269,'Все позиции'!$L$2:$L$10401,B3269,'Все позиции'!$F$2:$F$10401,"&lt;&gt;")</f>
        <v>0</v>
      </c>
      <c r="G3269" s="2" t="str">
        <f t="shared" si="51"/>
        <v>нет</v>
      </c>
    </row>
    <row r="3270" spans="1:7" x14ac:dyDescent="0.25">
      <c r="A3270" s="2" t="s">
        <v>4062</v>
      </c>
      <c r="B3270" s="2" t="s">
        <v>108</v>
      </c>
      <c r="C3270" s="2">
        <f>COUNTIFS('Все позиции'!$H$2:$H$10401,A3270,'Все позиции'!$L$2:$L$10401,B3270)</f>
        <v>1</v>
      </c>
      <c r="D3270" s="2">
        <f>SUMIFS('Все позиции'!$K$2:$K$10401,'Все позиции'!$H$2:$H$10401,A3270,'Все позиции'!$L$2:$L$10401,B3270)</f>
        <v>24</v>
      </c>
      <c r="E3270" s="4">
        <f>SUMIFS('Все позиции'!$P$2:$P$10401,'Все позиции'!$H$2:$H$10401,A3270,'Все позиции'!$L$2:$L$10401,B3270)</f>
        <v>33480.22</v>
      </c>
      <c r="F3270" s="2">
        <f>COUNTIFS('Все позиции'!$H$2:$H$10401,A3270,'Все позиции'!$L$2:$L$10401,B3270,'Все позиции'!$F$2:$F$10401,"&lt;&gt;")</f>
        <v>0</v>
      </c>
      <c r="G3270" s="2" t="str">
        <f t="shared" si="51"/>
        <v>нет</v>
      </c>
    </row>
    <row r="3271" spans="1:7" x14ac:dyDescent="0.25">
      <c r="A3271" s="2" t="s">
        <v>4064</v>
      </c>
      <c r="B3271" s="2" t="s">
        <v>73</v>
      </c>
      <c r="C3271" s="2">
        <f>COUNTIFS('Все позиции'!$H$2:$H$10401,A3271,'Все позиции'!$L$2:$L$10401,B3271)</f>
        <v>1</v>
      </c>
      <c r="D3271" s="2">
        <f>SUMIFS('Все позиции'!$K$2:$K$10401,'Все позиции'!$H$2:$H$10401,A3271,'Все позиции'!$L$2:$L$10401,B3271)</f>
        <v>1</v>
      </c>
      <c r="E3271" s="4">
        <f>SUMIFS('Все позиции'!$P$2:$P$10401,'Все позиции'!$H$2:$H$10401,A3271,'Все позиции'!$L$2:$L$10401,B3271)</f>
        <v>2250.0100000000002</v>
      </c>
      <c r="F3271" s="2">
        <f>COUNTIFS('Все позиции'!$H$2:$H$10401,A3271,'Все позиции'!$L$2:$L$10401,B3271,'Все позиции'!$F$2:$F$10401,"&lt;&gt;")</f>
        <v>0</v>
      </c>
      <c r="G3271" s="2" t="str">
        <f t="shared" si="51"/>
        <v>нет</v>
      </c>
    </row>
    <row r="3272" spans="1:7" x14ac:dyDescent="0.25">
      <c r="A3272" s="2" t="s">
        <v>4047</v>
      </c>
      <c r="B3272" s="2" t="s">
        <v>38</v>
      </c>
      <c r="C3272" s="2">
        <f>COUNTIFS('Все позиции'!$H$2:$H$10401,A3272,'Все позиции'!$L$2:$L$10401,B3272)</f>
        <v>1</v>
      </c>
      <c r="D3272" s="2">
        <f>SUMIFS('Все позиции'!$K$2:$K$10401,'Все позиции'!$H$2:$H$10401,A3272,'Все позиции'!$L$2:$L$10401,B3272)</f>
        <v>10</v>
      </c>
      <c r="E3272" s="4">
        <f>SUMIFS('Все позиции'!$P$2:$P$10401,'Все позиции'!$H$2:$H$10401,A3272,'Все позиции'!$L$2:$L$10401,B3272)</f>
        <v>24750.02</v>
      </c>
      <c r="F3272" s="2">
        <f>COUNTIFS('Все позиции'!$H$2:$H$10401,A3272,'Все позиции'!$L$2:$L$10401,B3272,'Все позиции'!$F$2:$F$10401,"&lt;&gt;")</f>
        <v>0</v>
      </c>
      <c r="G3272" s="2" t="str">
        <f t="shared" si="51"/>
        <v>нет</v>
      </c>
    </row>
    <row r="3273" spans="1:7" x14ac:dyDescent="0.25">
      <c r="A3273" s="2" t="s">
        <v>8760</v>
      </c>
      <c r="B3273" s="2" t="s">
        <v>38</v>
      </c>
      <c r="C3273" s="2">
        <f>COUNTIFS('Все позиции'!$H$2:$H$10401,A3273,'Все позиции'!$L$2:$L$10401,B3273)</f>
        <v>1</v>
      </c>
      <c r="D3273" s="2">
        <f>SUMIFS('Все позиции'!$K$2:$K$10401,'Все позиции'!$H$2:$H$10401,A3273,'Все позиции'!$L$2:$L$10401,B3273)</f>
        <v>8</v>
      </c>
      <c r="E3273" s="4">
        <f>SUMIFS('Все позиции'!$P$2:$P$10401,'Все позиции'!$H$2:$H$10401,A3273,'Все позиции'!$L$2:$L$10401,B3273)</f>
        <v>432366.54</v>
      </c>
      <c r="F3273" s="2">
        <f>COUNTIFS('Все позиции'!$H$2:$H$10401,A3273,'Все позиции'!$L$2:$L$10401,B3273,'Все позиции'!$F$2:$F$10401,"&lt;&gt;")</f>
        <v>1</v>
      </c>
      <c r="G3273" s="2" t="str">
        <f t="shared" si="51"/>
        <v>да</v>
      </c>
    </row>
    <row r="3274" spans="1:7" x14ac:dyDescent="0.25">
      <c r="A3274" s="2" t="s">
        <v>4069</v>
      </c>
      <c r="B3274" s="2" t="s">
        <v>108</v>
      </c>
      <c r="C3274" s="2">
        <f>COUNTIFS('Все позиции'!$H$2:$H$10401,A3274,'Все позиции'!$L$2:$L$10401,B3274)</f>
        <v>1</v>
      </c>
      <c r="D3274" s="2">
        <f>SUMIFS('Все позиции'!$K$2:$K$10401,'Все позиции'!$H$2:$H$10401,A3274,'Все позиции'!$L$2:$L$10401,B3274)</f>
        <v>4</v>
      </c>
      <c r="E3274" s="4">
        <f>SUMIFS('Все позиции'!$P$2:$P$10401,'Все позиции'!$H$2:$H$10401,A3274,'Все позиции'!$L$2:$L$10401,B3274)</f>
        <v>7200.05</v>
      </c>
      <c r="F3274" s="2">
        <f>COUNTIFS('Все позиции'!$H$2:$H$10401,A3274,'Все позиции'!$L$2:$L$10401,B3274,'Все позиции'!$F$2:$F$10401,"&lt;&gt;")</f>
        <v>0</v>
      </c>
      <c r="G3274" s="2" t="str">
        <f t="shared" si="51"/>
        <v>нет</v>
      </c>
    </row>
    <row r="3275" spans="1:7" x14ac:dyDescent="0.25">
      <c r="A3275" s="2" t="s">
        <v>706</v>
      </c>
      <c r="B3275" s="2" t="s">
        <v>38</v>
      </c>
      <c r="C3275" s="2">
        <f>COUNTIFS('Все позиции'!$H$2:$H$10401,A3275,'Все позиции'!$L$2:$L$10401,B3275)</f>
        <v>2</v>
      </c>
      <c r="D3275" s="2">
        <f>SUMIFS('Все позиции'!$K$2:$K$10401,'Все позиции'!$H$2:$H$10401,A3275,'Все позиции'!$L$2:$L$10401,B3275)</f>
        <v>6</v>
      </c>
      <c r="E3275" s="4">
        <f>SUMIFS('Все позиции'!$P$2:$P$10401,'Все позиции'!$H$2:$H$10401,A3275,'Все позиции'!$L$2:$L$10401,B3275)</f>
        <v>14004.5</v>
      </c>
      <c r="F3275" s="2">
        <f>COUNTIFS('Все позиции'!$H$2:$H$10401,A3275,'Все позиции'!$L$2:$L$10401,B3275,'Все позиции'!$F$2:$F$10401,"&lt;&gt;")</f>
        <v>0</v>
      </c>
      <c r="G3275" s="2" t="str">
        <f t="shared" si="51"/>
        <v>нет</v>
      </c>
    </row>
    <row r="3276" spans="1:7" x14ac:dyDescent="0.25">
      <c r="A3276" s="2" t="s">
        <v>9954</v>
      </c>
      <c r="B3276" s="2" t="s">
        <v>38</v>
      </c>
      <c r="C3276" s="2">
        <f>COUNTIFS('Все позиции'!$H$2:$H$10401,A3276,'Все позиции'!$L$2:$L$10401,B3276)</f>
        <v>1</v>
      </c>
      <c r="D3276" s="2">
        <f>SUMIFS('Все позиции'!$K$2:$K$10401,'Все позиции'!$H$2:$H$10401,A3276,'Все позиции'!$L$2:$L$10401,B3276)</f>
        <v>2</v>
      </c>
      <c r="E3276" s="4">
        <f>SUMIFS('Все позиции'!$P$2:$P$10401,'Все позиции'!$H$2:$H$10401,A3276,'Все позиции'!$L$2:$L$10401,B3276)</f>
        <v>0</v>
      </c>
      <c r="F3276" s="2">
        <f>COUNTIFS('Все позиции'!$H$2:$H$10401,A3276,'Все позиции'!$L$2:$L$10401,B3276,'Все позиции'!$F$2:$F$10401,"&lt;&gt;")</f>
        <v>1</v>
      </c>
      <c r="G3276" s="2" t="str">
        <f t="shared" si="51"/>
        <v>да</v>
      </c>
    </row>
    <row r="3277" spans="1:7" x14ac:dyDescent="0.25">
      <c r="A3277" s="2" t="s">
        <v>1154</v>
      </c>
      <c r="B3277" s="2" t="s">
        <v>38</v>
      </c>
      <c r="C3277" s="2">
        <f>COUNTIFS('Все позиции'!$H$2:$H$10401,A3277,'Все позиции'!$L$2:$L$10401,B3277)</f>
        <v>1</v>
      </c>
      <c r="D3277" s="2">
        <f>SUMIFS('Все позиции'!$K$2:$K$10401,'Все позиции'!$H$2:$H$10401,A3277,'Все позиции'!$L$2:$L$10401,B3277)</f>
        <v>104</v>
      </c>
      <c r="E3277" s="4">
        <f>SUMIFS('Все позиции'!$P$2:$P$10401,'Все позиции'!$H$2:$H$10401,A3277,'Все позиции'!$L$2:$L$10401,B3277)</f>
        <v>123708</v>
      </c>
      <c r="F3277" s="2">
        <f>COUNTIFS('Все позиции'!$H$2:$H$10401,A3277,'Все позиции'!$L$2:$L$10401,B3277,'Все позиции'!$F$2:$F$10401,"&lt;&gt;")</f>
        <v>0</v>
      </c>
      <c r="G3277" s="2" t="str">
        <f t="shared" si="51"/>
        <v>нет</v>
      </c>
    </row>
    <row r="3278" spans="1:7" x14ac:dyDescent="0.25">
      <c r="A3278" s="2" t="s">
        <v>4049</v>
      </c>
      <c r="B3278" s="2" t="s">
        <v>38</v>
      </c>
      <c r="C3278" s="2">
        <f>COUNTIFS('Все позиции'!$H$2:$H$10401,A3278,'Все позиции'!$L$2:$L$10401,B3278)</f>
        <v>1</v>
      </c>
      <c r="D3278" s="2">
        <f>SUMIFS('Все позиции'!$K$2:$K$10401,'Все позиции'!$H$2:$H$10401,A3278,'Все позиции'!$L$2:$L$10401,B3278)</f>
        <v>140</v>
      </c>
      <c r="E3278" s="4">
        <f>SUMIFS('Все позиции'!$P$2:$P$10401,'Все позиции'!$H$2:$H$10401,A3278,'Все позиции'!$L$2:$L$10401,B3278)</f>
        <v>136501.65</v>
      </c>
      <c r="F3278" s="2">
        <f>COUNTIFS('Все позиции'!$H$2:$H$10401,A3278,'Все позиции'!$L$2:$L$10401,B3278,'Все позиции'!$F$2:$F$10401,"&lt;&gt;")</f>
        <v>0</v>
      </c>
      <c r="G3278" s="2" t="str">
        <f t="shared" si="51"/>
        <v>нет</v>
      </c>
    </row>
    <row r="3279" spans="1:7" x14ac:dyDescent="0.25">
      <c r="A3279" s="2" t="s">
        <v>4043</v>
      </c>
      <c r="B3279" s="2" t="s">
        <v>38</v>
      </c>
      <c r="C3279" s="2">
        <f>COUNTIFS('Все позиции'!$H$2:$H$10401,A3279,'Все позиции'!$L$2:$L$10401,B3279)</f>
        <v>1</v>
      </c>
      <c r="D3279" s="2">
        <f>SUMIFS('Все позиции'!$K$2:$K$10401,'Все позиции'!$H$2:$H$10401,A3279,'Все позиции'!$L$2:$L$10401,B3279)</f>
        <v>1</v>
      </c>
      <c r="E3279" s="4">
        <f>SUMIFS('Все позиции'!$P$2:$P$10401,'Все позиции'!$H$2:$H$10401,A3279,'Все позиции'!$L$2:$L$10401,B3279)</f>
        <v>1110</v>
      </c>
      <c r="F3279" s="2">
        <f>COUNTIFS('Все позиции'!$H$2:$H$10401,A3279,'Все позиции'!$L$2:$L$10401,B3279,'Все позиции'!$F$2:$F$10401,"&lt;&gt;")</f>
        <v>0</v>
      </c>
      <c r="G3279" s="2" t="str">
        <f t="shared" si="51"/>
        <v>нет</v>
      </c>
    </row>
    <row r="3280" spans="1:7" x14ac:dyDescent="0.25">
      <c r="A3280" s="2" t="s">
        <v>4045</v>
      </c>
      <c r="B3280" s="2" t="s">
        <v>38</v>
      </c>
      <c r="C3280" s="2">
        <f>COUNTIFS('Все позиции'!$H$2:$H$10401,A3280,'Все позиции'!$L$2:$L$10401,B3280)</f>
        <v>1</v>
      </c>
      <c r="D3280" s="2">
        <f>SUMIFS('Все позиции'!$K$2:$K$10401,'Все позиции'!$H$2:$H$10401,A3280,'Все позиции'!$L$2:$L$10401,B3280)</f>
        <v>2</v>
      </c>
      <c r="E3280" s="4">
        <f>SUMIFS('Все позиции'!$P$2:$P$10401,'Все позиции'!$H$2:$H$10401,A3280,'Все позиции'!$L$2:$L$10401,B3280)</f>
        <v>2415.0100000000002</v>
      </c>
      <c r="F3280" s="2">
        <f>COUNTIFS('Все позиции'!$H$2:$H$10401,A3280,'Все позиции'!$L$2:$L$10401,B3280,'Все позиции'!$F$2:$F$10401,"&lt;&gt;")</f>
        <v>0</v>
      </c>
      <c r="G3280" s="2" t="str">
        <f t="shared" si="51"/>
        <v>нет</v>
      </c>
    </row>
    <row r="3281" spans="1:7" x14ac:dyDescent="0.25">
      <c r="A3281" s="2" t="s">
        <v>7940</v>
      </c>
      <c r="B3281" s="2" t="s">
        <v>108</v>
      </c>
      <c r="C3281" s="2">
        <f>COUNTIFS('Все позиции'!$H$2:$H$10401,A3281,'Все позиции'!$L$2:$L$10401,B3281)</f>
        <v>1</v>
      </c>
      <c r="D3281" s="2">
        <f>SUMIFS('Все позиции'!$K$2:$K$10401,'Все позиции'!$H$2:$H$10401,A3281,'Все позиции'!$L$2:$L$10401,B3281)</f>
        <v>10</v>
      </c>
      <c r="E3281" s="4">
        <f>SUMIFS('Все позиции'!$P$2:$P$10401,'Все позиции'!$H$2:$H$10401,A3281,'Все позиции'!$L$2:$L$10401,B3281)</f>
        <v>59780</v>
      </c>
      <c r="F3281" s="2">
        <f>COUNTIFS('Все позиции'!$H$2:$H$10401,A3281,'Все позиции'!$L$2:$L$10401,B3281,'Все позиции'!$F$2:$F$10401,"&lt;&gt;")</f>
        <v>1</v>
      </c>
      <c r="G3281" s="2" t="str">
        <f t="shared" si="51"/>
        <v>да</v>
      </c>
    </row>
    <row r="3282" spans="1:7" x14ac:dyDescent="0.25">
      <c r="A3282" s="2" t="s">
        <v>7941</v>
      </c>
      <c r="B3282" s="2" t="s">
        <v>108</v>
      </c>
      <c r="C3282" s="2">
        <f>COUNTIFS('Все позиции'!$H$2:$H$10401,A3282,'Все позиции'!$L$2:$L$10401,B3282)</f>
        <v>1</v>
      </c>
      <c r="D3282" s="2">
        <f>SUMIFS('Все позиции'!$K$2:$K$10401,'Все позиции'!$H$2:$H$10401,A3282,'Все позиции'!$L$2:$L$10401,B3282)</f>
        <v>17</v>
      </c>
      <c r="E3282" s="4">
        <f>SUMIFS('Все позиции'!$P$2:$P$10401,'Все позиции'!$H$2:$H$10401,A3282,'Все позиции'!$L$2:$L$10401,B3282)</f>
        <v>74622.52</v>
      </c>
      <c r="F3282" s="2">
        <f>COUNTIFS('Все позиции'!$H$2:$H$10401,A3282,'Все позиции'!$L$2:$L$10401,B3282,'Все позиции'!$F$2:$F$10401,"&lt;&gt;")</f>
        <v>1</v>
      </c>
      <c r="G3282" s="2" t="str">
        <f t="shared" si="51"/>
        <v>да</v>
      </c>
    </row>
    <row r="3283" spans="1:7" x14ac:dyDescent="0.25">
      <c r="A3283" s="2" t="s">
        <v>1149</v>
      </c>
      <c r="B3283" s="2" t="s">
        <v>38</v>
      </c>
      <c r="C3283" s="2">
        <f>COUNTIFS('Все позиции'!$H$2:$H$10401,A3283,'Все позиции'!$L$2:$L$10401,B3283)</f>
        <v>2</v>
      </c>
      <c r="D3283" s="2">
        <f>SUMIFS('Все позиции'!$K$2:$K$10401,'Все позиции'!$H$2:$H$10401,A3283,'Все позиции'!$L$2:$L$10401,B3283)</f>
        <v>294</v>
      </c>
      <c r="E3283" s="4">
        <f>SUMIFS('Все позиции'!$P$2:$P$10401,'Все позиции'!$H$2:$H$10401,A3283,'Все позиции'!$L$2:$L$10401,B3283)</f>
        <v>282254.39</v>
      </c>
      <c r="F3283" s="2">
        <f>COUNTIFS('Все позиции'!$H$2:$H$10401,A3283,'Все позиции'!$L$2:$L$10401,B3283,'Все позиции'!$F$2:$F$10401,"&lt;&gt;")</f>
        <v>0</v>
      </c>
      <c r="G3283" s="2" t="str">
        <f t="shared" si="51"/>
        <v>нет</v>
      </c>
    </row>
    <row r="3284" spans="1:7" x14ac:dyDescent="0.25">
      <c r="A3284" s="2" t="s">
        <v>4038</v>
      </c>
      <c r="B3284" s="2" t="s">
        <v>38</v>
      </c>
      <c r="C3284" s="2">
        <f>COUNTIFS('Все позиции'!$H$2:$H$10401,A3284,'Все позиции'!$L$2:$L$10401,B3284)</f>
        <v>1</v>
      </c>
      <c r="D3284" s="2">
        <f>SUMIFS('Все позиции'!$K$2:$K$10401,'Все позиции'!$H$2:$H$10401,A3284,'Все позиции'!$L$2:$L$10401,B3284)</f>
        <v>316</v>
      </c>
      <c r="E3284" s="4">
        <f>SUMIFS('Все позиции'!$P$2:$P$10401,'Все позиции'!$H$2:$H$10401,A3284,'Все позиции'!$L$2:$L$10401,B3284)</f>
        <v>196707.72</v>
      </c>
      <c r="F3284" s="2">
        <f>COUNTIFS('Все позиции'!$H$2:$H$10401,A3284,'Все позиции'!$L$2:$L$10401,B3284,'Все позиции'!$F$2:$F$10401,"&lt;&gt;")</f>
        <v>0</v>
      </c>
      <c r="G3284" s="2" t="str">
        <f t="shared" si="51"/>
        <v>нет</v>
      </c>
    </row>
    <row r="3285" spans="1:7" x14ac:dyDescent="0.25">
      <c r="A3285" s="2" t="s">
        <v>342</v>
      </c>
      <c r="B3285" s="2" t="s">
        <v>38</v>
      </c>
      <c r="C3285" s="2">
        <f>COUNTIFS('Все позиции'!$H$2:$H$10401,A3285,'Все позиции'!$L$2:$L$10401,B3285)</f>
        <v>1</v>
      </c>
      <c r="D3285" s="2">
        <f>SUMIFS('Все позиции'!$K$2:$K$10401,'Все позиции'!$H$2:$H$10401,A3285,'Все позиции'!$L$2:$L$10401,B3285)</f>
        <v>129</v>
      </c>
      <c r="E3285" s="4">
        <f>SUMIFS('Все позиции'!$P$2:$P$10401,'Все позиции'!$H$2:$H$10401,A3285,'Все позиции'!$L$2:$L$10401,B3285)</f>
        <v>0</v>
      </c>
      <c r="F3285" s="2">
        <f>COUNTIFS('Все позиции'!$H$2:$H$10401,A3285,'Все позиции'!$L$2:$L$10401,B3285,'Все позиции'!$F$2:$F$10401,"&lt;&gt;")</f>
        <v>0</v>
      </c>
      <c r="G3285" s="2" t="str">
        <f t="shared" si="51"/>
        <v>нет</v>
      </c>
    </row>
    <row r="3286" spans="1:7" x14ac:dyDescent="0.25">
      <c r="A3286" s="2" t="s">
        <v>1156</v>
      </c>
      <c r="B3286" s="2" t="s">
        <v>38</v>
      </c>
      <c r="C3286" s="2">
        <f>COUNTIFS('Все позиции'!$H$2:$H$10401,A3286,'Все позиции'!$L$2:$L$10401,B3286)</f>
        <v>2</v>
      </c>
      <c r="D3286" s="2">
        <f>SUMIFS('Все позиции'!$K$2:$K$10401,'Все позиции'!$H$2:$H$10401,A3286,'Все позиции'!$L$2:$L$10401,B3286)</f>
        <v>504</v>
      </c>
      <c r="E3286" s="4">
        <f>SUMIFS('Все позиции'!$P$2:$P$10401,'Все позиции'!$H$2:$H$10401,A3286,'Все позиции'!$L$2:$L$10401,B3286)</f>
        <v>419318.98</v>
      </c>
      <c r="F3286" s="2">
        <f>COUNTIFS('Все позиции'!$H$2:$H$10401,A3286,'Все позиции'!$L$2:$L$10401,B3286,'Все позиции'!$F$2:$F$10401,"&lt;&gt;")</f>
        <v>0</v>
      </c>
      <c r="G3286" s="2" t="str">
        <f t="shared" si="51"/>
        <v>нет</v>
      </c>
    </row>
    <row r="3287" spans="1:7" x14ac:dyDescent="0.25">
      <c r="A3287" s="2" t="s">
        <v>7942</v>
      </c>
      <c r="B3287" s="2" t="s">
        <v>108</v>
      </c>
      <c r="C3287" s="2">
        <f>COUNTIFS('Все позиции'!$H$2:$H$10401,A3287,'Все позиции'!$L$2:$L$10401,B3287)</f>
        <v>1</v>
      </c>
      <c r="D3287" s="2">
        <f>SUMIFS('Все позиции'!$K$2:$K$10401,'Все позиции'!$H$2:$H$10401,A3287,'Все позиции'!$L$2:$L$10401,B3287)</f>
        <v>102</v>
      </c>
      <c r="E3287" s="4">
        <f>SUMIFS('Все позиции'!$P$2:$P$10401,'Все позиции'!$H$2:$H$10401,A3287,'Все позиции'!$L$2:$L$10401,B3287)</f>
        <v>187630.63</v>
      </c>
      <c r="F3287" s="2">
        <f>COUNTIFS('Все позиции'!$H$2:$H$10401,A3287,'Все позиции'!$L$2:$L$10401,B3287,'Все позиции'!$F$2:$F$10401,"&lt;&gt;")</f>
        <v>1</v>
      </c>
      <c r="G3287" s="2" t="str">
        <f t="shared" si="51"/>
        <v>да</v>
      </c>
    </row>
    <row r="3288" spans="1:7" x14ac:dyDescent="0.25">
      <c r="A3288" s="2" t="s">
        <v>7944</v>
      </c>
      <c r="B3288" s="2" t="s">
        <v>108</v>
      </c>
      <c r="C3288" s="2">
        <f>COUNTIFS('Все позиции'!$H$2:$H$10401,A3288,'Все позиции'!$L$2:$L$10401,B3288)</f>
        <v>1</v>
      </c>
      <c r="D3288" s="2">
        <f>SUMIFS('Все позиции'!$K$2:$K$10401,'Все позиции'!$H$2:$H$10401,A3288,'Все позиции'!$L$2:$L$10401,B3288)</f>
        <v>92</v>
      </c>
      <c r="E3288" s="4">
        <f>SUMIFS('Все позиции'!$P$2:$P$10401,'Все позиции'!$H$2:$H$10401,A3288,'Все позиции'!$L$2:$L$10401,B3288)</f>
        <v>67568.479999999996</v>
      </c>
      <c r="F3288" s="2">
        <f>COUNTIFS('Все позиции'!$H$2:$H$10401,A3288,'Все позиции'!$L$2:$L$10401,B3288,'Все позиции'!$F$2:$F$10401,"&lt;&gt;")</f>
        <v>1</v>
      </c>
      <c r="G3288" s="2" t="str">
        <f t="shared" si="51"/>
        <v>да</v>
      </c>
    </row>
    <row r="3289" spans="1:7" x14ac:dyDescent="0.25">
      <c r="A3289" s="2" t="s">
        <v>7946</v>
      </c>
      <c r="B3289" s="2" t="s">
        <v>21</v>
      </c>
      <c r="C3289" s="2">
        <f>COUNTIFS('Все позиции'!$H$2:$H$10401,A3289,'Все позиции'!$L$2:$L$10401,B3289)</f>
        <v>1</v>
      </c>
      <c r="D3289" s="2">
        <f>SUMIFS('Все позиции'!$K$2:$K$10401,'Все позиции'!$H$2:$H$10401,A3289,'Все позиции'!$L$2:$L$10401,B3289)</f>
        <v>500</v>
      </c>
      <c r="E3289" s="4">
        <f>SUMIFS('Все позиции'!$P$2:$P$10401,'Все позиции'!$H$2:$H$10401,A3289,'Все позиции'!$L$2:$L$10401,B3289)</f>
        <v>0</v>
      </c>
      <c r="F3289" s="2">
        <f>COUNTIFS('Все позиции'!$H$2:$H$10401,A3289,'Все позиции'!$L$2:$L$10401,B3289,'Все позиции'!$F$2:$F$10401,"&lt;&gt;")</f>
        <v>1</v>
      </c>
      <c r="G3289" s="2" t="str">
        <f t="shared" si="51"/>
        <v>да</v>
      </c>
    </row>
    <row r="3290" spans="1:7" x14ac:dyDescent="0.25">
      <c r="A3290" s="2" t="s">
        <v>7947</v>
      </c>
      <c r="B3290" s="2" t="s">
        <v>108</v>
      </c>
      <c r="C3290" s="2">
        <f>COUNTIFS('Все позиции'!$H$2:$H$10401,A3290,'Все позиции'!$L$2:$L$10401,B3290)</f>
        <v>1</v>
      </c>
      <c r="D3290" s="2">
        <f>SUMIFS('Все позиции'!$K$2:$K$10401,'Все позиции'!$H$2:$H$10401,A3290,'Все позиции'!$L$2:$L$10401,B3290)</f>
        <v>18</v>
      </c>
      <c r="E3290" s="4">
        <f>SUMIFS('Все позиции'!$P$2:$P$10401,'Все позиции'!$H$2:$H$10401,A3290,'Все позиции'!$L$2:$L$10401,B3290)</f>
        <v>79012.08</v>
      </c>
      <c r="F3290" s="2">
        <f>COUNTIFS('Все позиции'!$H$2:$H$10401,A3290,'Все позиции'!$L$2:$L$10401,B3290,'Все позиции'!$F$2:$F$10401,"&lt;&gt;")</f>
        <v>1</v>
      </c>
      <c r="G3290" s="2" t="str">
        <f t="shared" si="51"/>
        <v>да</v>
      </c>
    </row>
    <row r="3291" spans="1:7" x14ac:dyDescent="0.25">
      <c r="A3291" s="2" t="s">
        <v>7949</v>
      </c>
      <c r="B3291" s="2" t="s">
        <v>108</v>
      </c>
      <c r="C3291" s="2">
        <f>COUNTIFS('Все позиции'!$H$2:$H$10401,A3291,'Все позиции'!$L$2:$L$10401,B3291)</f>
        <v>1</v>
      </c>
      <c r="D3291" s="2">
        <f>SUMIFS('Все позиции'!$K$2:$K$10401,'Все позиции'!$H$2:$H$10401,A3291,'Все позиции'!$L$2:$L$10401,B3291)</f>
        <v>30</v>
      </c>
      <c r="E3291" s="4">
        <f>SUMIFS('Все позиции'!$P$2:$P$10401,'Все позиции'!$H$2:$H$10401,A3291,'Все позиции'!$L$2:$L$10401,B3291)</f>
        <v>147417.48000000001</v>
      </c>
      <c r="F3291" s="2">
        <f>COUNTIFS('Все позиции'!$H$2:$H$10401,A3291,'Все позиции'!$L$2:$L$10401,B3291,'Все позиции'!$F$2:$F$10401,"&lt;&gt;")</f>
        <v>1</v>
      </c>
      <c r="G3291" s="2" t="str">
        <f t="shared" si="51"/>
        <v>да</v>
      </c>
    </row>
    <row r="3292" spans="1:7" x14ac:dyDescent="0.25">
      <c r="A3292" s="2" t="s">
        <v>4056</v>
      </c>
      <c r="B3292" s="2" t="s">
        <v>108</v>
      </c>
      <c r="C3292" s="2">
        <f>COUNTIFS('Все позиции'!$H$2:$H$10401,A3292,'Все позиции'!$L$2:$L$10401,B3292)</f>
        <v>1</v>
      </c>
      <c r="D3292" s="2">
        <f>SUMIFS('Все позиции'!$K$2:$K$10401,'Все позиции'!$H$2:$H$10401,A3292,'Все позиции'!$L$2:$L$10401,B3292)</f>
        <v>383</v>
      </c>
      <c r="E3292" s="4">
        <f>SUMIFS('Все позиции'!$P$2:$P$10401,'Все позиции'!$H$2:$H$10401,A3292,'Все позиции'!$L$2:$L$10401,B3292)</f>
        <v>292995.38</v>
      </c>
      <c r="F3292" s="2">
        <f>COUNTIFS('Все позиции'!$H$2:$H$10401,A3292,'Все позиции'!$L$2:$L$10401,B3292,'Все позиции'!$F$2:$F$10401,"&lt;&gt;")</f>
        <v>0</v>
      </c>
      <c r="G3292" s="2" t="str">
        <f t="shared" si="51"/>
        <v>нет</v>
      </c>
    </row>
    <row r="3293" spans="1:7" x14ac:dyDescent="0.25">
      <c r="A3293" s="2" t="s">
        <v>3078</v>
      </c>
      <c r="B3293" s="2" t="s">
        <v>38</v>
      </c>
      <c r="C3293" s="2">
        <f>COUNTIFS('Все позиции'!$H$2:$H$10401,A3293,'Все позиции'!$L$2:$L$10401,B3293)</f>
        <v>1</v>
      </c>
      <c r="D3293" s="2">
        <f>SUMIFS('Все позиции'!$K$2:$K$10401,'Все позиции'!$H$2:$H$10401,A3293,'Все позиции'!$L$2:$L$10401,B3293)</f>
        <v>296</v>
      </c>
      <c r="E3293" s="4">
        <f>SUMIFS('Все позиции'!$P$2:$P$10401,'Все позиции'!$H$2:$H$10401,A3293,'Все позиции'!$L$2:$L$10401,B3293)</f>
        <v>220669.6</v>
      </c>
      <c r="F3293" s="2">
        <f>COUNTIFS('Все позиции'!$H$2:$H$10401,A3293,'Все позиции'!$L$2:$L$10401,B3293,'Все позиции'!$F$2:$F$10401,"&lt;&gt;")</f>
        <v>0</v>
      </c>
      <c r="G3293" s="2" t="str">
        <f t="shared" si="51"/>
        <v>нет</v>
      </c>
    </row>
    <row r="3294" spans="1:7" x14ac:dyDescent="0.25">
      <c r="A3294" s="2" t="s">
        <v>3085</v>
      </c>
      <c r="B3294" s="2" t="s">
        <v>38</v>
      </c>
      <c r="C3294" s="2">
        <f>COUNTIFS('Все позиции'!$H$2:$H$10401,A3294,'Все позиции'!$L$2:$L$10401,B3294)</f>
        <v>1</v>
      </c>
      <c r="D3294" s="2">
        <f>SUMIFS('Все позиции'!$K$2:$K$10401,'Все позиции'!$H$2:$H$10401,A3294,'Все позиции'!$L$2:$L$10401,B3294)</f>
        <v>78</v>
      </c>
      <c r="E3294" s="4">
        <f>SUMIFS('Все позиции'!$P$2:$P$10401,'Все позиции'!$H$2:$H$10401,A3294,'Все позиции'!$L$2:$L$10401,B3294)</f>
        <v>67743.45</v>
      </c>
      <c r="F3294" s="2">
        <f>COUNTIFS('Все позиции'!$H$2:$H$10401,A3294,'Все позиции'!$L$2:$L$10401,B3294,'Все позиции'!$F$2:$F$10401,"&lt;&gt;")</f>
        <v>0</v>
      </c>
      <c r="G3294" s="2" t="str">
        <f t="shared" si="51"/>
        <v>нет</v>
      </c>
    </row>
    <row r="3295" spans="1:7" x14ac:dyDescent="0.25">
      <c r="A3295" s="2" t="s">
        <v>3082</v>
      </c>
      <c r="B3295" s="2" t="s">
        <v>38</v>
      </c>
      <c r="C3295" s="2">
        <f>COUNTIFS('Все позиции'!$H$2:$H$10401,A3295,'Все позиции'!$L$2:$L$10401,B3295)</f>
        <v>2</v>
      </c>
      <c r="D3295" s="2">
        <f>SUMIFS('Все позиции'!$K$2:$K$10401,'Все позиции'!$H$2:$H$10401,A3295,'Все позиции'!$L$2:$L$10401,B3295)</f>
        <v>168</v>
      </c>
      <c r="E3295" s="4">
        <f>SUMIFS('Все позиции'!$P$2:$P$10401,'Все позиции'!$H$2:$H$10401,A3295,'Все позиции'!$L$2:$L$10401,B3295)</f>
        <v>147925.78</v>
      </c>
      <c r="F3295" s="2">
        <f>COUNTIFS('Все позиции'!$H$2:$H$10401,A3295,'Все позиции'!$L$2:$L$10401,B3295,'Все позиции'!$F$2:$F$10401,"&lt;&gt;")</f>
        <v>0</v>
      </c>
      <c r="G3295" s="2" t="str">
        <f t="shared" si="51"/>
        <v>нет</v>
      </c>
    </row>
    <row r="3296" spans="1:7" x14ac:dyDescent="0.25">
      <c r="A3296" s="2" t="s">
        <v>3080</v>
      </c>
      <c r="B3296" s="2" t="s">
        <v>38</v>
      </c>
      <c r="C3296" s="2">
        <f>COUNTIFS('Все позиции'!$H$2:$H$10401,A3296,'Все позиции'!$L$2:$L$10401,B3296)</f>
        <v>1</v>
      </c>
      <c r="D3296" s="2">
        <f>SUMIFS('Все позиции'!$K$2:$K$10401,'Все позиции'!$H$2:$H$10401,A3296,'Все позиции'!$L$2:$L$10401,B3296)</f>
        <v>21</v>
      </c>
      <c r="E3296" s="4">
        <f>SUMIFS('Все позиции'!$P$2:$P$10401,'Все позиции'!$H$2:$H$10401,A3296,'Все позиции'!$L$2:$L$10401,B3296)</f>
        <v>22050.11</v>
      </c>
      <c r="F3296" s="2">
        <f>COUNTIFS('Все позиции'!$H$2:$H$10401,A3296,'Все позиции'!$L$2:$L$10401,B3296,'Все позиции'!$F$2:$F$10401,"&lt;&gt;")</f>
        <v>0</v>
      </c>
      <c r="G3296" s="2" t="str">
        <f t="shared" si="51"/>
        <v>нет</v>
      </c>
    </row>
    <row r="3297" spans="1:7" x14ac:dyDescent="0.25">
      <c r="A3297" s="2" t="s">
        <v>3079</v>
      </c>
      <c r="B3297" s="2" t="s">
        <v>38</v>
      </c>
      <c r="C3297" s="2">
        <f>COUNTIFS('Все позиции'!$H$2:$H$10401,A3297,'Все позиции'!$L$2:$L$10401,B3297)</f>
        <v>1</v>
      </c>
      <c r="D3297" s="2">
        <f>SUMIFS('Все позиции'!$K$2:$K$10401,'Все позиции'!$H$2:$H$10401,A3297,'Все позиции'!$L$2:$L$10401,B3297)</f>
        <v>26</v>
      </c>
      <c r="E3297" s="4">
        <f>SUMIFS('Все позиции'!$P$2:$P$10401,'Все позиции'!$H$2:$H$10401,A3297,'Все позиции'!$L$2:$L$10401,B3297)</f>
        <v>30536.84</v>
      </c>
      <c r="F3297" s="2">
        <f>COUNTIFS('Все позиции'!$H$2:$H$10401,A3297,'Все позиции'!$L$2:$L$10401,B3297,'Все позиции'!$F$2:$F$10401,"&lt;&gt;")</f>
        <v>0</v>
      </c>
      <c r="G3297" s="2" t="str">
        <f t="shared" si="51"/>
        <v>нет</v>
      </c>
    </row>
    <row r="3298" spans="1:7" x14ac:dyDescent="0.25">
      <c r="A3298" s="2" t="s">
        <v>3077</v>
      </c>
      <c r="B3298" s="2" t="s">
        <v>38</v>
      </c>
      <c r="C3298" s="2">
        <f>COUNTIFS('Все позиции'!$H$2:$H$10401,A3298,'Все позиции'!$L$2:$L$10401,B3298)</f>
        <v>2</v>
      </c>
      <c r="D3298" s="2">
        <f>SUMIFS('Все позиции'!$K$2:$K$10401,'Все позиции'!$H$2:$H$10401,A3298,'Все позиции'!$L$2:$L$10401,B3298)</f>
        <v>1294</v>
      </c>
      <c r="E3298" s="4">
        <f>SUMIFS('Все позиции'!$P$2:$P$10401,'Все позиции'!$H$2:$H$10401,A3298,'Все позиции'!$L$2:$L$10401,B3298)</f>
        <v>809389.24</v>
      </c>
      <c r="F3298" s="2">
        <f>COUNTIFS('Все позиции'!$H$2:$H$10401,A3298,'Все позиции'!$L$2:$L$10401,B3298,'Все позиции'!$F$2:$F$10401,"&lt;&gt;")</f>
        <v>0</v>
      </c>
      <c r="G3298" s="2" t="str">
        <f t="shared" si="51"/>
        <v>нет</v>
      </c>
    </row>
    <row r="3299" spans="1:7" x14ac:dyDescent="0.25">
      <c r="A3299" s="2" t="s">
        <v>5444</v>
      </c>
      <c r="B3299" s="2" t="s">
        <v>38</v>
      </c>
      <c r="C3299" s="2">
        <f>COUNTIFS('Все позиции'!$H$2:$H$10401,A3299,'Все позиции'!$L$2:$L$10401,B3299)</f>
        <v>3</v>
      </c>
      <c r="D3299" s="2">
        <f>SUMIFS('Все позиции'!$K$2:$K$10401,'Все позиции'!$H$2:$H$10401,A3299,'Все позиции'!$L$2:$L$10401,B3299)</f>
        <v>12</v>
      </c>
      <c r="E3299" s="4">
        <f>SUMIFS('Все позиции'!$P$2:$P$10401,'Все позиции'!$H$2:$H$10401,A3299,'Все позиции'!$L$2:$L$10401,B3299)</f>
        <v>145115.29999999999</v>
      </c>
      <c r="F3299" s="2">
        <f>COUNTIFS('Все позиции'!$H$2:$H$10401,A3299,'Все позиции'!$L$2:$L$10401,B3299,'Все позиции'!$F$2:$F$10401,"&lt;&gt;")</f>
        <v>3</v>
      </c>
      <c r="G3299" s="2" t="str">
        <f t="shared" si="51"/>
        <v>да</v>
      </c>
    </row>
    <row r="3300" spans="1:7" x14ac:dyDescent="0.25">
      <c r="A3300" s="2" t="s">
        <v>5434</v>
      </c>
      <c r="B3300" s="2" t="s">
        <v>38</v>
      </c>
      <c r="C3300" s="2">
        <f>COUNTIFS('Все позиции'!$H$2:$H$10401,A3300,'Все позиции'!$L$2:$L$10401,B3300)</f>
        <v>1</v>
      </c>
      <c r="D3300" s="2">
        <f>SUMIFS('Все позиции'!$K$2:$K$10401,'Все позиции'!$H$2:$H$10401,A3300,'Все позиции'!$L$2:$L$10401,B3300)</f>
        <v>3</v>
      </c>
      <c r="E3300" s="4">
        <f>SUMIFS('Все позиции'!$P$2:$P$10401,'Все позиции'!$H$2:$H$10401,A3300,'Все позиции'!$L$2:$L$10401,B3300)</f>
        <v>244129.43</v>
      </c>
      <c r="F3300" s="2">
        <f>COUNTIFS('Все позиции'!$H$2:$H$10401,A3300,'Все позиции'!$L$2:$L$10401,B3300,'Все позиции'!$F$2:$F$10401,"&lt;&gt;")</f>
        <v>1</v>
      </c>
      <c r="G3300" s="2" t="str">
        <f t="shared" si="51"/>
        <v>да</v>
      </c>
    </row>
    <row r="3301" spans="1:7" x14ac:dyDescent="0.25">
      <c r="A3301" s="2" t="s">
        <v>5436</v>
      </c>
      <c r="B3301" s="2" t="s">
        <v>38</v>
      </c>
      <c r="C3301" s="2">
        <f>COUNTIFS('Все позиции'!$H$2:$H$10401,A3301,'Все позиции'!$L$2:$L$10401,B3301)</f>
        <v>1</v>
      </c>
      <c r="D3301" s="2">
        <f>SUMIFS('Все позиции'!$K$2:$K$10401,'Все позиции'!$H$2:$H$10401,A3301,'Все позиции'!$L$2:$L$10401,B3301)</f>
        <v>3</v>
      </c>
      <c r="E3301" s="4">
        <f>SUMIFS('Все позиции'!$P$2:$P$10401,'Все позиции'!$H$2:$H$10401,A3301,'Все позиции'!$L$2:$L$10401,B3301)</f>
        <v>61883.28</v>
      </c>
      <c r="F3301" s="2">
        <f>COUNTIFS('Все позиции'!$H$2:$H$10401,A3301,'Все позиции'!$L$2:$L$10401,B3301,'Все позиции'!$F$2:$F$10401,"&lt;&gt;")</f>
        <v>1</v>
      </c>
      <c r="G3301" s="2" t="str">
        <f t="shared" si="51"/>
        <v>да</v>
      </c>
    </row>
    <row r="3302" spans="1:7" x14ac:dyDescent="0.25">
      <c r="A3302" s="2" t="s">
        <v>5438</v>
      </c>
      <c r="B3302" s="2" t="s">
        <v>38</v>
      </c>
      <c r="C3302" s="2">
        <f>COUNTIFS('Все позиции'!$H$2:$H$10401,A3302,'Все позиции'!$L$2:$L$10401,B3302)</f>
        <v>1</v>
      </c>
      <c r="D3302" s="2">
        <f>SUMIFS('Все позиции'!$K$2:$K$10401,'Все позиции'!$H$2:$H$10401,A3302,'Все позиции'!$L$2:$L$10401,B3302)</f>
        <v>3</v>
      </c>
      <c r="E3302" s="4">
        <f>SUMIFS('Все позиции'!$P$2:$P$10401,'Все позиции'!$H$2:$H$10401,A3302,'Все позиции'!$L$2:$L$10401,B3302)</f>
        <v>60016.68</v>
      </c>
      <c r="F3302" s="2">
        <f>COUNTIFS('Все позиции'!$H$2:$H$10401,A3302,'Все позиции'!$L$2:$L$10401,B3302,'Все позиции'!$F$2:$F$10401,"&lt;&gt;")</f>
        <v>1</v>
      </c>
      <c r="G3302" s="2" t="str">
        <f t="shared" si="51"/>
        <v>да</v>
      </c>
    </row>
    <row r="3303" spans="1:7" x14ac:dyDescent="0.25">
      <c r="A3303" s="2" t="s">
        <v>5655</v>
      </c>
      <c r="B3303" s="2" t="s">
        <v>38</v>
      </c>
      <c r="C3303" s="2">
        <f>COUNTIFS('Все позиции'!$H$2:$H$10401,A3303,'Все позиции'!$L$2:$L$10401,B3303)</f>
        <v>2</v>
      </c>
      <c r="D3303" s="2">
        <f>SUMIFS('Все позиции'!$K$2:$K$10401,'Все позиции'!$H$2:$H$10401,A3303,'Все позиции'!$L$2:$L$10401,B3303)</f>
        <v>4</v>
      </c>
      <c r="E3303" s="4">
        <f>SUMIFS('Все позиции'!$P$2:$P$10401,'Все позиции'!$H$2:$H$10401,A3303,'Все позиции'!$L$2:$L$10401,B3303)</f>
        <v>6850.42</v>
      </c>
      <c r="F3303" s="2">
        <f>COUNTIFS('Все позиции'!$H$2:$H$10401,A3303,'Все позиции'!$L$2:$L$10401,B3303,'Все позиции'!$F$2:$F$10401,"&lt;&gt;")</f>
        <v>2</v>
      </c>
      <c r="G3303" s="2" t="str">
        <f t="shared" si="51"/>
        <v>да</v>
      </c>
    </row>
    <row r="3304" spans="1:7" x14ac:dyDescent="0.25">
      <c r="A3304" s="2" t="s">
        <v>3910</v>
      </c>
      <c r="B3304" s="2" t="s">
        <v>38</v>
      </c>
      <c r="C3304" s="2">
        <f>COUNTIFS('Все позиции'!$H$2:$H$10401,A3304,'Все позиции'!$L$2:$L$10401,B3304)</f>
        <v>1</v>
      </c>
      <c r="D3304" s="2">
        <f>SUMIFS('Все позиции'!$K$2:$K$10401,'Все позиции'!$H$2:$H$10401,A3304,'Все позиции'!$L$2:$L$10401,B3304)</f>
        <v>23</v>
      </c>
      <c r="E3304" s="4">
        <f>SUMIFS('Все позиции'!$P$2:$P$10401,'Все позиции'!$H$2:$H$10401,A3304,'Все позиции'!$L$2:$L$10401,B3304)</f>
        <v>219937.65</v>
      </c>
      <c r="F3304" s="2">
        <f>COUNTIFS('Все позиции'!$H$2:$H$10401,A3304,'Все позиции'!$L$2:$L$10401,B3304,'Все позиции'!$F$2:$F$10401,"&lt;&gt;")</f>
        <v>0</v>
      </c>
      <c r="G3304" s="2" t="str">
        <f t="shared" si="51"/>
        <v>нет</v>
      </c>
    </row>
    <row r="3305" spans="1:7" x14ac:dyDescent="0.25">
      <c r="A3305" s="2" t="s">
        <v>5451</v>
      </c>
      <c r="B3305" s="2" t="s">
        <v>38</v>
      </c>
      <c r="C3305" s="2">
        <f>COUNTIFS('Все позиции'!$H$2:$H$10401,A3305,'Все позиции'!$L$2:$L$10401,B3305)</f>
        <v>1</v>
      </c>
      <c r="D3305" s="2">
        <f>SUMIFS('Все позиции'!$K$2:$K$10401,'Все позиции'!$H$2:$H$10401,A3305,'Все позиции'!$L$2:$L$10401,B3305)</f>
        <v>4</v>
      </c>
      <c r="E3305" s="4">
        <f>SUMIFS('Все позиции'!$P$2:$P$10401,'Все позиции'!$H$2:$H$10401,A3305,'Все позиции'!$L$2:$L$10401,B3305)</f>
        <v>44357.25</v>
      </c>
      <c r="F3305" s="2">
        <f>COUNTIFS('Все позиции'!$H$2:$H$10401,A3305,'Все позиции'!$L$2:$L$10401,B3305,'Все позиции'!$F$2:$F$10401,"&lt;&gt;")</f>
        <v>1</v>
      </c>
      <c r="G3305" s="2" t="str">
        <f t="shared" si="51"/>
        <v>да</v>
      </c>
    </row>
    <row r="3306" spans="1:7" x14ac:dyDescent="0.25">
      <c r="A3306" s="2" t="s">
        <v>3917</v>
      </c>
      <c r="B3306" s="2" t="s">
        <v>38</v>
      </c>
      <c r="C3306" s="2">
        <f>COUNTIFS('Все позиции'!$H$2:$H$10401,A3306,'Все позиции'!$L$2:$L$10401,B3306)</f>
        <v>1</v>
      </c>
      <c r="D3306" s="2">
        <f>SUMIFS('Все позиции'!$K$2:$K$10401,'Все позиции'!$H$2:$H$10401,A3306,'Все позиции'!$L$2:$L$10401,B3306)</f>
        <v>6</v>
      </c>
      <c r="E3306" s="4">
        <f>SUMIFS('Все позиции'!$P$2:$P$10401,'Все позиции'!$H$2:$H$10401,A3306,'Все позиции'!$L$2:$L$10401,B3306)</f>
        <v>33115.68</v>
      </c>
      <c r="F3306" s="2">
        <f>COUNTIFS('Все позиции'!$H$2:$H$10401,A3306,'Все позиции'!$L$2:$L$10401,B3306,'Все позиции'!$F$2:$F$10401,"&lt;&gt;")</f>
        <v>0</v>
      </c>
      <c r="G3306" s="2" t="str">
        <f t="shared" si="51"/>
        <v>нет</v>
      </c>
    </row>
    <row r="3307" spans="1:7" x14ac:dyDescent="0.25">
      <c r="A3307" s="2" t="s">
        <v>5656</v>
      </c>
      <c r="B3307" s="2" t="s">
        <v>38</v>
      </c>
      <c r="C3307" s="2">
        <f>COUNTIFS('Все позиции'!$H$2:$H$10401,A3307,'Все позиции'!$L$2:$L$10401,B3307)</f>
        <v>1</v>
      </c>
      <c r="D3307" s="2">
        <f>SUMIFS('Все позиции'!$K$2:$K$10401,'Все позиции'!$H$2:$H$10401,A3307,'Все позиции'!$L$2:$L$10401,B3307)</f>
        <v>4</v>
      </c>
      <c r="E3307" s="4">
        <f>SUMIFS('Все позиции'!$P$2:$P$10401,'Все позиции'!$H$2:$H$10401,A3307,'Все позиции'!$L$2:$L$10401,B3307)</f>
        <v>25112.48</v>
      </c>
      <c r="F3307" s="2">
        <f>COUNTIFS('Все позиции'!$H$2:$H$10401,A3307,'Все позиции'!$L$2:$L$10401,B3307,'Все позиции'!$F$2:$F$10401,"&lt;&gt;")</f>
        <v>1</v>
      </c>
      <c r="G3307" s="2" t="str">
        <f t="shared" si="51"/>
        <v>да</v>
      </c>
    </row>
    <row r="3308" spans="1:7" x14ac:dyDescent="0.25">
      <c r="A3308" s="2" t="s">
        <v>1184</v>
      </c>
      <c r="B3308" s="2" t="s">
        <v>38</v>
      </c>
      <c r="C3308" s="2">
        <f>COUNTIFS('Все позиции'!$H$2:$H$10401,A3308,'Все позиции'!$L$2:$L$10401,B3308)</f>
        <v>1</v>
      </c>
      <c r="D3308" s="2">
        <f>SUMIFS('Все позиции'!$K$2:$K$10401,'Все позиции'!$H$2:$H$10401,A3308,'Все позиции'!$L$2:$L$10401,B3308)</f>
        <v>2</v>
      </c>
      <c r="E3308" s="4">
        <f>SUMIFS('Все позиции'!$P$2:$P$10401,'Все позиции'!$H$2:$H$10401,A3308,'Все позиции'!$L$2:$L$10401,B3308)</f>
        <v>23654.78</v>
      </c>
      <c r="F3308" s="2">
        <f>COUNTIFS('Все позиции'!$H$2:$H$10401,A3308,'Все позиции'!$L$2:$L$10401,B3308,'Все позиции'!$F$2:$F$10401,"&lt;&gt;")</f>
        <v>0</v>
      </c>
      <c r="G3308" s="2" t="str">
        <f t="shared" si="51"/>
        <v>нет</v>
      </c>
    </row>
    <row r="3309" spans="1:7" x14ac:dyDescent="0.25">
      <c r="A3309" s="2" t="s">
        <v>3926</v>
      </c>
      <c r="B3309" s="2" t="s">
        <v>38</v>
      </c>
      <c r="C3309" s="2">
        <f>COUNTIFS('Все позиции'!$H$2:$H$10401,A3309,'Все позиции'!$L$2:$L$10401,B3309)</f>
        <v>1</v>
      </c>
      <c r="D3309" s="2">
        <f>SUMIFS('Все позиции'!$K$2:$K$10401,'Все позиции'!$H$2:$H$10401,A3309,'Все позиции'!$L$2:$L$10401,B3309)</f>
        <v>1</v>
      </c>
      <c r="E3309" s="4">
        <f>SUMIFS('Все позиции'!$P$2:$P$10401,'Все позиции'!$H$2:$H$10401,A3309,'Все позиции'!$L$2:$L$10401,B3309)</f>
        <v>5519.28</v>
      </c>
      <c r="F3309" s="2">
        <f>COUNTIFS('Все позиции'!$H$2:$H$10401,A3309,'Все позиции'!$L$2:$L$10401,B3309,'Все позиции'!$F$2:$F$10401,"&lt;&gt;")</f>
        <v>0</v>
      </c>
      <c r="G3309" s="2" t="str">
        <f t="shared" si="51"/>
        <v>нет</v>
      </c>
    </row>
    <row r="3310" spans="1:7" x14ac:dyDescent="0.25">
      <c r="A3310" s="2" t="s">
        <v>7353</v>
      </c>
      <c r="B3310" s="2" t="s">
        <v>38</v>
      </c>
      <c r="C3310" s="2">
        <f>COUNTIFS('Все позиции'!$H$2:$H$10401,A3310,'Все позиции'!$L$2:$L$10401,B3310)</f>
        <v>1</v>
      </c>
      <c r="D3310" s="2">
        <f>SUMIFS('Все позиции'!$K$2:$K$10401,'Все позиции'!$H$2:$H$10401,A3310,'Все позиции'!$L$2:$L$10401,B3310)</f>
        <v>14</v>
      </c>
      <c r="E3310" s="4">
        <f>SUMIFS('Все позиции'!$P$2:$P$10401,'Все позиции'!$H$2:$H$10401,A3310,'Все позиции'!$L$2:$L$10401,B3310)</f>
        <v>69441.47</v>
      </c>
      <c r="F3310" s="2">
        <f>COUNTIFS('Все позиции'!$H$2:$H$10401,A3310,'Все позиции'!$L$2:$L$10401,B3310,'Все позиции'!$F$2:$F$10401,"&lt;&gt;")</f>
        <v>1</v>
      </c>
      <c r="G3310" s="2" t="str">
        <f t="shared" si="51"/>
        <v>да</v>
      </c>
    </row>
    <row r="3311" spans="1:7" x14ac:dyDescent="0.25">
      <c r="A3311" s="2" t="s">
        <v>7355</v>
      </c>
      <c r="B3311" s="2" t="s">
        <v>38</v>
      </c>
      <c r="C3311" s="2">
        <f>COUNTIFS('Все позиции'!$H$2:$H$10401,A3311,'Все позиции'!$L$2:$L$10401,B3311)</f>
        <v>1</v>
      </c>
      <c r="D3311" s="2">
        <f>SUMIFS('Все позиции'!$K$2:$K$10401,'Все позиции'!$H$2:$H$10401,A3311,'Все позиции'!$L$2:$L$10401,B3311)</f>
        <v>14</v>
      </c>
      <c r="E3311" s="4">
        <f>SUMIFS('Все позиции'!$P$2:$P$10401,'Все позиции'!$H$2:$H$10401,A3311,'Все позиции'!$L$2:$L$10401,B3311)</f>
        <v>69441.47</v>
      </c>
      <c r="F3311" s="2">
        <f>COUNTIFS('Все позиции'!$H$2:$H$10401,A3311,'Все позиции'!$L$2:$L$10401,B3311,'Все позиции'!$F$2:$F$10401,"&lt;&gt;")</f>
        <v>1</v>
      </c>
      <c r="G3311" s="2" t="str">
        <f t="shared" si="51"/>
        <v>да</v>
      </c>
    </row>
    <row r="3312" spans="1:7" x14ac:dyDescent="0.25">
      <c r="A3312" s="2" t="s">
        <v>7358</v>
      </c>
      <c r="B3312" s="2" t="s">
        <v>38</v>
      </c>
      <c r="C3312" s="2">
        <f>COUNTIFS('Все позиции'!$H$2:$H$10401,A3312,'Все позиции'!$L$2:$L$10401,B3312)</f>
        <v>1</v>
      </c>
      <c r="D3312" s="2">
        <f>SUMIFS('Все позиции'!$K$2:$K$10401,'Все позиции'!$H$2:$H$10401,A3312,'Все позиции'!$L$2:$L$10401,B3312)</f>
        <v>1</v>
      </c>
      <c r="E3312" s="4">
        <f>SUMIFS('Все позиции'!$P$2:$P$10401,'Все позиции'!$H$2:$H$10401,A3312,'Все позиции'!$L$2:$L$10401,B3312)</f>
        <v>4960.1099999999997</v>
      </c>
      <c r="F3312" s="2">
        <f>COUNTIFS('Все позиции'!$H$2:$H$10401,A3312,'Все позиции'!$L$2:$L$10401,B3312,'Все позиции'!$F$2:$F$10401,"&lt;&gt;")</f>
        <v>1</v>
      </c>
      <c r="G3312" s="2" t="str">
        <f t="shared" si="51"/>
        <v>да</v>
      </c>
    </row>
    <row r="3313" spans="1:7" x14ac:dyDescent="0.25">
      <c r="A3313" s="2" t="s">
        <v>7359</v>
      </c>
      <c r="B3313" s="2" t="s">
        <v>38</v>
      </c>
      <c r="C3313" s="2">
        <f>COUNTIFS('Все позиции'!$H$2:$H$10401,A3313,'Все позиции'!$L$2:$L$10401,B3313)</f>
        <v>1</v>
      </c>
      <c r="D3313" s="2">
        <f>SUMIFS('Все позиции'!$K$2:$K$10401,'Все позиции'!$H$2:$H$10401,A3313,'Все позиции'!$L$2:$L$10401,B3313)</f>
        <v>18</v>
      </c>
      <c r="E3313" s="4">
        <f>SUMIFS('Все позиции'!$P$2:$P$10401,'Все позиции'!$H$2:$H$10401,A3313,'Все позиции'!$L$2:$L$10401,B3313)</f>
        <v>89281.89</v>
      </c>
      <c r="F3313" s="2">
        <f>COUNTIFS('Все позиции'!$H$2:$H$10401,A3313,'Все позиции'!$L$2:$L$10401,B3313,'Все позиции'!$F$2:$F$10401,"&lt;&gt;")</f>
        <v>1</v>
      </c>
      <c r="G3313" s="2" t="str">
        <f t="shared" si="51"/>
        <v>да</v>
      </c>
    </row>
    <row r="3314" spans="1:7" x14ac:dyDescent="0.25">
      <c r="A3314" s="2" t="s">
        <v>708</v>
      </c>
      <c r="B3314" s="2" t="s">
        <v>38</v>
      </c>
      <c r="C3314" s="2">
        <f>COUNTIFS('Все позиции'!$H$2:$H$10401,A3314,'Все позиции'!$L$2:$L$10401,B3314)</f>
        <v>2</v>
      </c>
      <c r="D3314" s="2">
        <f>SUMIFS('Все позиции'!$K$2:$K$10401,'Все позиции'!$H$2:$H$10401,A3314,'Все позиции'!$L$2:$L$10401,B3314)</f>
        <v>20</v>
      </c>
      <c r="E3314" s="4">
        <f>SUMIFS('Все позиции'!$P$2:$P$10401,'Все позиции'!$H$2:$H$10401,A3314,'Все позиции'!$L$2:$L$10401,B3314)</f>
        <v>223103.88999999998</v>
      </c>
      <c r="F3314" s="2">
        <f>COUNTIFS('Все позиции'!$H$2:$H$10401,A3314,'Все позиции'!$L$2:$L$10401,B3314,'Все позиции'!$F$2:$F$10401,"&lt;&gt;")</f>
        <v>0</v>
      </c>
      <c r="G3314" s="2" t="str">
        <f t="shared" si="51"/>
        <v>нет</v>
      </c>
    </row>
    <row r="3315" spans="1:7" x14ac:dyDescent="0.25">
      <c r="A3315" s="2" t="s">
        <v>82</v>
      </c>
      <c r="B3315" s="2" t="s">
        <v>38</v>
      </c>
      <c r="C3315" s="2">
        <f>COUNTIFS('Все позиции'!$H$2:$H$10401,A3315,'Все позиции'!$L$2:$L$10401,B3315)</f>
        <v>1</v>
      </c>
      <c r="D3315" s="2">
        <f>SUMIFS('Все позиции'!$K$2:$K$10401,'Все позиции'!$H$2:$H$10401,A3315,'Все позиции'!$L$2:$L$10401,B3315)</f>
        <v>3</v>
      </c>
      <c r="E3315" s="4">
        <f>SUMIFS('Все позиции'!$P$2:$P$10401,'Все позиции'!$H$2:$H$10401,A3315,'Все позиции'!$L$2:$L$10401,B3315)</f>
        <v>4155.38</v>
      </c>
      <c r="F3315" s="2">
        <f>COUNTIFS('Все позиции'!$H$2:$H$10401,A3315,'Все позиции'!$L$2:$L$10401,B3315,'Все позиции'!$F$2:$F$10401,"&lt;&gt;")</f>
        <v>0</v>
      </c>
      <c r="G3315" s="2" t="str">
        <f t="shared" si="51"/>
        <v>нет</v>
      </c>
    </row>
    <row r="3316" spans="1:7" x14ac:dyDescent="0.25">
      <c r="A3316" s="2" t="s">
        <v>3488</v>
      </c>
      <c r="B3316" s="2" t="s">
        <v>38</v>
      </c>
      <c r="C3316" s="2">
        <f>COUNTIFS('Все позиции'!$H$2:$H$10401,A3316,'Все позиции'!$L$2:$L$10401,B3316)</f>
        <v>1</v>
      </c>
      <c r="D3316" s="2">
        <f>SUMIFS('Все позиции'!$K$2:$K$10401,'Все позиции'!$H$2:$H$10401,A3316,'Все позиции'!$L$2:$L$10401,B3316)</f>
        <v>3</v>
      </c>
      <c r="E3316" s="4">
        <f>SUMIFS('Все позиции'!$P$2:$P$10401,'Все позиции'!$H$2:$H$10401,A3316,'Все позиции'!$L$2:$L$10401,B3316)</f>
        <v>0</v>
      </c>
      <c r="F3316" s="2">
        <f>COUNTIFS('Все позиции'!$H$2:$H$10401,A3316,'Все позиции'!$L$2:$L$10401,B3316,'Все позиции'!$F$2:$F$10401,"&lt;&gt;")</f>
        <v>0</v>
      </c>
      <c r="G3316" s="2" t="str">
        <f t="shared" si="51"/>
        <v>нет</v>
      </c>
    </row>
    <row r="3317" spans="1:7" x14ac:dyDescent="0.25">
      <c r="A3317" s="2" t="s">
        <v>7351</v>
      </c>
      <c r="B3317" s="2" t="s">
        <v>38</v>
      </c>
      <c r="C3317" s="2">
        <f>COUNTIFS('Все позиции'!$H$2:$H$10401,A3317,'Все позиции'!$L$2:$L$10401,B3317)</f>
        <v>1</v>
      </c>
      <c r="D3317" s="2">
        <f>SUMIFS('Все позиции'!$K$2:$K$10401,'Все позиции'!$H$2:$H$10401,A3317,'Все позиции'!$L$2:$L$10401,B3317)</f>
        <v>1</v>
      </c>
      <c r="E3317" s="4">
        <f>SUMIFS('Все позиции'!$P$2:$P$10401,'Все позиции'!$H$2:$H$10401,A3317,'Все позиции'!$L$2:$L$10401,B3317)</f>
        <v>4317.78</v>
      </c>
      <c r="F3317" s="2">
        <f>COUNTIFS('Все позиции'!$H$2:$H$10401,A3317,'Все позиции'!$L$2:$L$10401,B3317,'Все позиции'!$F$2:$F$10401,"&lt;&gt;")</f>
        <v>1</v>
      </c>
      <c r="G3317" s="2" t="str">
        <f t="shared" si="51"/>
        <v>да</v>
      </c>
    </row>
    <row r="3318" spans="1:7" x14ac:dyDescent="0.25">
      <c r="A3318" s="2" t="s">
        <v>7356</v>
      </c>
      <c r="B3318" s="2" t="s">
        <v>38</v>
      </c>
      <c r="C3318" s="2">
        <f>COUNTIFS('Все позиции'!$H$2:$H$10401,A3318,'Все позиции'!$L$2:$L$10401,B3318)</f>
        <v>1</v>
      </c>
      <c r="D3318" s="2">
        <f>SUMIFS('Все позиции'!$K$2:$K$10401,'Все позиции'!$H$2:$H$10401,A3318,'Все позиции'!$L$2:$L$10401,B3318)</f>
        <v>2</v>
      </c>
      <c r="E3318" s="4">
        <f>SUMIFS('Все позиции'!$P$2:$P$10401,'Все позиции'!$H$2:$H$10401,A3318,'Все позиции'!$L$2:$L$10401,B3318)</f>
        <v>9920.2099999999991</v>
      </c>
      <c r="F3318" s="2">
        <f>COUNTIFS('Все позиции'!$H$2:$H$10401,A3318,'Все позиции'!$L$2:$L$10401,B3318,'Все позиции'!$F$2:$F$10401,"&lt;&gt;")</f>
        <v>1</v>
      </c>
      <c r="G3318" s="2" t="str">
        <f t="shared" si="51"/>
        <v>да</v>
      </c>
    </row>
    <row r="3319" spans="1:7" x14ac:dyDescent="0.25">
      <c r="A3319" s="2" t="s">
        <v>9474</v>
      </c>
      <c r="B3319" s="2" t="s">
        <v>38</v>
      </c>
      <c r="C3319" s="2">
        <f>COUNTIFS('Все позиции'!$H$2:$H$10401,A3319,'Все позиции'!$L$2:$L$10401,B3319)</f>
        <v>1</v>
      </c>
      <c r="D3319" s="2">
        <f>SUMIFS('Все позиции'!$K$2:$K$10401,'Все позиции'!$H$2:$H$10401,A3319,'Все позиции'!$L$2:$L$10401,B3319)</f>
        <v>1</v>
      </c>
      <c r="E3319" s="4">
        <f>SUMIFS('Все позиции'!$P$2:$P$10401,'Все позиции'!$H$2:$H$10401,A3319,'Все позиции'!$L$2:$L$10401,B3319)</f>
        <v>51613.81</v>
      </c>
      <c r="F3319" s="2">
        <f>COUNTIFS('Все позиции'!$H$2:$H$10401,A3319,'Все позиции'!$L$2:$L$10401,B3319,'Все позиции'!$F$2:$F$10401,"&lt;&gt;")</f>
        <v>1</v>
      </c>
      <c r="G3319" s="2" t="str">
        <f t="shared" si="51"/>
        <v>да</v>
      </c>
    </row>
    <row r="3320" spans="1:7" x14ac:dyDescent="0.25">
      <c r="A3320" s="2" t="s">
        <v>9472</v>
      </c>
      <c r="B3320" s="2" t="s">
        <v>38</v>
      </c>
      <c r="C3320" s="2">
        <f>COUNTIFS('Все позиции'!$H$2:$H$10401,A3320,'Все позиции'!$L$2:$L$10401,B3320)</f>
        <v>1</v>
      </c>
      <c r="D3320" s="2">
        <f>SUMIFS('Все позиции'!$K$2:$K$10401,'Все позиции'!$H$2:$H$10401,A3320,'Все позиции'!$L$2:$L$10401,B3320)</f>
        <v>1</v>
      </c>
      <c r="E3320" s="4">
        <f>SUMIFS('Все позиции'!$P$2:$P$10401,'Все позиции'!$H$2:$H$10401,A3320,'Все позиции'!$L$2:$L$10401,B3320)</f>
        <v>51175.47</v>
      </c>
      <c r="F3320" s="2">
        <f>COUNTIFS('Все позиции'!$H$2:$H$10401,A3320,'Все позиции'!$L$2:$L$10401,B3320,'Все позиции'!$F$2:$F$10401,"&lt;&gt;")</f>
        <v>1</v>
      </c>
      <c r="G3320" s="2" t="str">
        <f t="shared" si="51"/>
        <v>да</v>
      </c>
    </row>
    <row r="3321" spans="1:7" x14ac:dyDescent="0.25">
      <c r="A3321" s="2" t="s">
        <v>4710</v>
      </c>
      <c r="B3321" s="2" t="s">
        <v>38</v>
      </c>
      <c r="C3321" s="2">
        <f>COUNTIFS('Все позиции'!$H$2:$H$10401,A3321,'Все позиции'!$L$2:$L$10401,B3321)</f>
        <v>1</v>
      </c>
      <c r="D3321" s="2">
        <f>SUMIFS('Все позиции'!$K$2:$K$10401,'Все позиции'!$H$2:$H$10401,A3321,'Все позиции'!$L$2:$L$10401,B3321)</f>
        <v>2</v>
      </c>
      <c r="E3321" s="4">
        <f>SUMIFS('Все позиции'!$P$2:$P$10401,'Все позиции'!$H$2:$H$10401,A3321,'Все позиции'!$L$2:$L$10401,B3321)</f>
        <v>0</v>
      </c>
      <c r="F3321" s="2">
        <f>COUNTIFS('Все позиции'!$H$2:$H$10401,A3321,'Все позиции'!$L$2:$L$10401,B3321,'Все позиции'!$F$2:$F$10401,"&lt;&gt;")</f>
        <v>0</v>
      </c>
      <c r="G3321" s="2" t="str">
        <f t="shared" si="51"/>
        <v>нет</v>
      </c>
    </row>
    <row r="3322" spans="1:7" x14ac:dyDescent="0.25">
      <c r="A3322" s="2" t="s">
        <v>3471</v>
      </c>
      <c r="B3322" s="2" t="s">
        <v>38</v>
      </c>
      <c r="C3322" s="2">
        <f>COUNTIFS('Все позиции'!$H$2:$H$10401,A3322,'Все позиции'!$L$2:$L$10401,B3322)</f>
        <v>1</v>
      </c>
      <c r="D3322" s="2">
        <f>SUMIFS('Все позиции'!$K$2:$K$10401,'Все позиции'!$H$2:$H$10401,A3322,'Все позиции'!$L$2:$L$10401,B3322)</f>
        <v>22</v>
      </c>
      <c r="E3322" s="4">
        <f>SUMIFS('Все позиции'!$P$2:$P$10401,'Все позиции'!$H$2:$H$10401,A3322,'Все позиции'!$L$2:$L$10401,B3322)</f>
        <v>0</v>
      </c>
      <c r="F3322" s="2">
        <f>COUNTIFS('Все позиции'!$H$2:$H$10401,A3322,'Все позиции'!$L$2:$L$10401,B3322,'Все позиции'!$F$2:$F$10401,"&lt;&gt;")</f>
        <v>0</v>
      </c>
      <c r="G3322" s="2" t="str">
        <f t="shared" si="51"/>
        <v>нет</v>
      </c>
    </row>
    <row r="3323" spans="1:7" x14ac:dyDescent="0.25">
      <c r="A3323" s="2" t="s">
        <v>6169</v>
      </c>
      <c r="B3323" s="2" t="s">
        <v>38</v>
      </c>
      <c r="C3323" s="2">
        <f>COUNTIFS('Все позиции'!$H$2:$H$10401,A3323,'Все позиции'!$L$2:$L$10401,B3323)</f>
        <v>1</v>
      </c>
      <c r="D3323" s="2">
        <f>SUMIFS('Все позиции'!$K$2:$K$10401,'Все позиции'!$H$2:$H$10401,A3323,'Все позиции'!$L$2:$L$10401,B3323)</f>
        <v>2</v>
      </c>
      <c r="E3323" s="4">
        <f>SUMIFS('Все позиции'!$P$2:$P$10401,'Все позиции'!$H$2:$H$10401,A3323,'Все позиции'!$L$2:$L$10401,B3323)</f>
        <v>68220.570000000007</v>
      </c>
      <c r="F3323" s="2">
        <f>COUNTIFS('Все позиции'!$H$2:$H$10401,A3323,'Все позиции'!$L$2:$L$10401,B3323,'Все позиции'!$F$2:$F$10401,"&lt;&gt;")</f>
        <v>1</v>
      </c>
      <c r="G3323" s="2" t="str">
        <f t="shared" si="51"/>
        <v>да</v>
      </c>
    </row>
    <row r="3324" spans="1:7" x14ac:dyDescent="0.25">
      <c r="A3324" s="2" t="s">
        <v>6011</v>
      </c>
      <c r="B3324" s="2" t="s">
        <v>38</v>
      </c>
      <c r="C3324" s="2">
        <f>COUNTIFS('Все позиции'!$H$2:$H$10401,A3324,'Все позиции'!$L$2:$L$10401,B3324)</f>
        <v>1</v>
      </c>
      <c r="D3324" s="2">
        <f>SUMIFS('Все позиции'!$K$2:$K$10401,'Все позиции'!$H$2:$H$10401,A3324,'Все позиции'!$L$2:$L$10401,B3324)</f>
        <v>160</v>
      </c>
      <c r="E3324" s="4">
        <f>SUMIFS('Все позиции'!$P$2:$P$10401,'Все позиции'!$H$2:$H$10401,A3324,'Все позиции'!$L$2:$L$10401,B3324)</f>
        <v>20160.259999999998</v>
      </c>
      <c r="F3324" s="2">
        <f>COUNTIFS('Все позиции'!$H$2:$H$10401,A3324,'Все позиции'!$L$2:$L$10401,B3324,'Все позиции'!$F$2:$F$10401,"&lt;&gt;")</f>
        <v>1</v>
      </c>
      <c r="G3324" s="2" t="str">
        <f t="shared" si="51"/>
        <v>да</v>
      </c>
    </row>
    <row r="3325" spans="1:7" x14ac:dyDescent="0.25">
      <c r="A3325" s="2" t="s">
        <v>6850</v>
      </c>
      <c r="B3325" s="2" t="s">
        <v>38</v>
      </c>
      <c r="C3325" s="2">
        <f>COUNTIFS('Все позиции'!$H$2:$H$10401,A3325,'Все позиции'!$L$2:$L$10401,B3325)</f>
        <v>1</v>
      </c>
      <c r="D3325" s="2">
        <f>SUMIFS('Все позиции'!$K$2:$K$10401,'Все позиции'!$H$2:$H$10401,A3325,'Все позиции'!$L$2:$L$10401,B3325)</f>
        <v>13</v>
      </c>
      <c r="E3325" s="4">
        <f>SUMIFS('Все позиции'!$P$2:$P$10401,'Все позиции'!$H$2:$H$10401,A3325,'Все позиции'!$L$2:$L$10401,B3325)</f>
        <v>12688</v>
      </c>
      <c r="F3325" s="2">
        <f>COUNTIFS('Все позиции'!$H$2:$H$10401,A3325,'Все позиции'!$L$2:$L$10401,B3325,'Все позиции'!$F$2:$F$10401,"&lt;&gt;")</f>
        <v>0</v>
      </c>
      <c r="G3325" s="2" t="str">
        <f t="shared" si="51"/>
        <v>нет</v>
      </c>
    </row>
    <row r="3326" spans="1:7" x14ac:dyDescent="0.25">
      <c r="A3326" s="2" t="s">
        <v>6851</v>
      </c>
      <c r="B3326" s="2" t="s">
        <v>38</v>
      </c>
      <c r="C3326" s="2">
        <f>COUNTIFS('Все позиции'!$H$2:$H$10401,A3326,'Все позиции'!$L$2:$L$10401,B3326)</f>
        <v>1</v>
      </c>
      <c r="D3326" s="2">
        <f>SUMIFS('Все позиции'!$K$2:$K$10401,'Все позиции'!$H$2:$H$10401,A3326,'Все позиции'!$L$2:$L$10401,B3326)</f>
        <v>5</v>
      </c>
      <c r="E3326" s="4">
        <f>SUMIFS('Все позиции'!$P$2:$P$10401,'Все позиции'!$H$2:$H$10401,A3326,'Все позиции'!$L$2:$L$10401,B3326)</f>
        <v>5856</v>
      </c>
      <c r="F3326" s="2">
        <f>COUNTIFS('Все позиции'!$H$2:$H$10401,A3326,'Все позиции'!$L$2:$L$10401,B3326,'Все позиции'!$F$2:$F$10401,"&lt;&gt;")</f>
        <v>0</v>
      </c>
      <c r="G3326" s="2" t="str">
        <f t="shared" si="51"/>
        <v>нет</v>
      </c>
    </row>
    <row r="3327" spans="1:7" x14ac:dyDescent="0.25">
      <c r="A3327" s="2" t="s">
        <v>6012</v>
      </c>
      <c r="B3327" s="2" t="s">
        <v>38</v>
      </c>
      <c r="C3327" s="2">
        <f>COUNTIFS('Все позиции'!$H$2:$H$10401,A3327,'Все позиции'!$L$2:$L$10401,B3327)</f>
        <v>1</v>
      </c>
      <c r="D3327" s="2">
        <f>SUMIFS('Все позиции'!$K$2:$K$10401,'Все позиции'!$H$2:$H$10401,A3327,'Все позиции'!$L$2:$L$10401,B3327)</f>
        <v>160</v>
      </c>
      <c r="E3327" s="4">
        <f>SUMIFS('Все позиции'!$P$2:$P$10401,'Все позиции'!$H$2:$H$10401,A3327,'Все позиции'!$L$2:$L$10401,B3327)</f>
        <v>27599.33</v>
      </c>
      <c r="F3327" s="2">
        <f>COUNTIFS('Все позиции'!$H$2:$H$10401,A3327,'Все позиции'!$L$2:$L$10401,B3327,'Все позиции'!$F$2:$F$10401,"&lt;&gt;")</f>
        <v>1</v>
      </c>
      <c r="G3327" s="2" t="str">
        <f t="shared" si="51"/>
        <v>да</v>
      </c>
    </row>
    <row r="3328" spans="1:7" x14ac:dyDescent="0.25">
      <c r="A3328" s="2" t="s">
        <v>9132</v>
      </c>
      <c r="B3328" s="2" t="s">
        <v>38</v>
      </c>
      <c r="C3328" s="2">
        <f>COUNTIFS('Все позиции'!$H$2:$H$10401,A3328,'Все позиции'!$L$2:$L$10401,B3328)</f>
        <v>1</v>
      </c>
      <c r="D3328" s="2">
        <f>SUMIFS('Все позиции'!$K$2:$K$10401,'Все позиции'!$H$2:$H$10401,A3328,'Все позиции'!$L$2:$L$10401,B3328)</f>
        <v>200</v>
      </c>
      <c r="E3328" s="4">
        <f>SUMIFS('Все позиции'!$P$2:$P$10401,'Все позиции'!$H$2:$H$10401,A3328,'Все позиции'!$L$2:$L$10401,B3328)</f>
        <v>48329.08</v>
      </c>
      <c r="F3328" s="2">
        <f>COUNTIFS('Все позиции'!$H$2:$H$10401,A3328,'Все позиции'!$L$2:$L$10401,B3328,'Все позиции'!$F$2:$F$10401,"&lt;&gt;")</f>
        <v>1</v>
      </c>
      <c r="G3328" s="2" t="str">
        <f t="shared" si="51"/>
        <v>да</v>
      </c>
    </row>
    <row r="3329" spans="1:7" x14ac:dyDescent="0.25">
      <c r="A3329" s="2" t="s">
        <v>9133</v>
      </c>
      <c r="B3329" s="2" t="s">
        <v>38</v>
      </c>
      <c r="C3329" s="2">
        <f>COUNTIFS('Все позиции'!$H$2:$H$10401,A3329,'Все позиции'!$L$2:$L$10401,B3329)</f>
        <v>1</v>
      </c>
      <c r="D3329" s="2">
        <f>SUMIFS('Все позиции'!$K$2:$K$10401,'Все позиции'!$H$2:$H$10401,A3329,'Все позиции'!$L$2:$L$10401,B3329)</f>
        <v>200</v>
      </c>
      <c r="E3329" s="4">
        <f>SUMIFS('Все позиции'!$P$2:$P$10401,'Все позиции'!$H$2:$H$10401,A3329,'Все позиции'!$L$2:$L$10401,B3329)</f>
        <v>48329.08</v>
      </c>
      <c r="F3329" s="2">
        <f>COUNTIFS('Все позиции'!$H$2:$H$10401,A3329,'Все позиции'!$L$2:$L$10401,B3329,'Все позиции'!$F$2:$F$10401,"&lt;&gt;")</f>
        <v>1</v>
      </c>
      <c r="G3329" s="2" t="str">
        <f t="shared" si="51"/>
        <v>да</v>
      </c>
    </row>
    <row r="3330" spans="1:7" x14ac:dyDescent="0.25">
      <c r="A3330" s="2" t="s">
        <v>963</v>
      </c>
      <c r="B3330" s="2" t="s">
        <v>38</v>
      </c>
      <c r="C3330" s="2">
        <f>COUNTIFS('Все позиции'!$H$2:$H$10401,A3330,'Все позиции'!$L$2:$L$10401,B3330)</f>
        <v>2</v>
      </c>
      <c r="D3330" s="2">
        <f>SUMIFS('Все позиции'!$K$2:$K$10401,'Все позиции'!$H$2:$H$10401,A3330,'Все позиции'!$L$2:$L$10401,B3330)</f>
        <v>11</v>
      </c>
      <c r="E3330" s="4">
        <f>SUMIFS('Все позиции'!$P$2:$P$10401,'Все позиции'!$H$2:$H$10401,A3330,'Все позиции'!$L$2:$L$10401,B3330)</f>
        <v>342.34000000000003</v>
      </c>
      <c r="F3330" s="2">
        <f>COUNTIFS('Все позиции'!$H$2:$H$10401,A3330,'Все позиции'!$L$2:$L$10401,B3330,'Все позиции'!$F$2:$F$10401,"&lt;&gt;")</f>
        <v>0</v>
      </c>
      <c r="G3330" s="2" t="str">
        <f t="shared" ref="G3330:G3393" si="52">IF(F3330&gt;0,"да","нет")</f>
        <v>нет</v>
      </c>
    </row>
    <row r="3331" spans="1:7" x14ac:dyDescent="0.25">
      <c r="A3331" s="2" t="s">
        <v>5115</v>
      </c>
      <c r="B3331" s="2" t="s">
        <v>38</v>
      </c>
      <c r="C3331" s="2">
        <f>COUNTIFS('Все позиции'!$H$2:$H$10401,A3331,'Все позиции'!$L$2:$L$10401,B3331)</f>
        <v>1</v>
      </c>
      <c r="D3331" s="2">
        <f>SUMIFS('Все позиции'!$K$2:$K$10401,'Все позиции'!$H$2:$H$10401,A3331,'Все позиции'!$L$2:$L$10401,B3331)</f>
        <v>448</v>
      </c>
      <c r="E3331" s="4">
        <f>SUMIFS('Все позиции'!$P$2:$P$10401,'Все позиции'!$H$2:$H$10401,A3331,'Все позиции'!$L$2:$L$10401,B3331)</f>
        <v>6012.16</v>
      </c>
      <c r="F3331" s="2">
        <f>COUNTIFS('Все позиции'!$H$2:$H$10401,A3331,'Все позиции'!$L$2:$L$10401,B3331,'Все позиции'!$F$2:$F$10401,"&lt;&gt;")</f>
        <v>1</v>
      </c>
      <c r="G3331" s="2" t="str">
        <f t="shared" si="52"/>
        <v>да</v>
      </c>
    </row>
    <row r="3332" spans="1:7" x14ac:dyDescent="0.25">
      <c r="A3332" s="2" t="s">
        <v>5116</v>
      </c>
      <c r="B3332" s="2" t="s">
        <v>38</v>
      </c>
      <c r="C3332" s="2">
        <f>COUNTIFS('Все позиции'!$H$2:$H$10401,A3332,'Все позиции'!$L$2:$L$10401,B3332)</f>
        <v>1</v>
      </c>
      <c r="D3332" s="2">
        <f>SUMIFS('Все позиции'!$K$2:$K$10401,'Все позиции'!$H$2:$H$10401,A3332,'Все позиции'!$L$2:$L$10401,B3332)</f>
        <v>96</v>
      </c>
      <c r="E3332" s="4">
        <f>SUMIFS('Все позиции'!$P$2:$P$10401,'Все позиции'!$H$2:$H$10401,A3332,'Все позиции'!$L$2:$L$10401,B3332)</f>
        <v>1288.32</v>
      </c>
      <c r="F3332" s="2">
        <f>COUNTIFS('Все позиции'!$H$2:$H$10401,A3332,'Все позиции'!$L$2:$L$10401,B3332,'Все позиции'!$F$2:$F$10401,"&lt;&gt;")</f>
        <v>1</v>
      </c>
      <c r="G3332" s="2" t="str">
        <f t="shared" si="52"/>
        <v>да</v>
      </c>
    </row>
    <row r="3333" spans="1:7" x14ac:dyDescent="0.25">
      <c r="A3333" s="2" t="s">
        <v>5117</v>
      </c>
      <c r="B3333" s="2" t="s">
        <v>38</v>
      </c>
      <c r="C3333" s="2">
        <f>COUNTIFS('Все позиции'!$H$2:$H$10401,A3333,'Все позиции'!$L$2:$L$10401,B3333)</f>
        <v>1</v>
      </c>
      <c r="D3333" s="2">
        <f>SUMIFS('Все позиции'!$K$2:$K$10401,'Все позиции'!$H$2:$H$10401,A3333,'Все позиции'!$L$2:$L$10401,B3333)</f>
        <v>160</v>
      </c>
      <c r="E3333" s="4">
        <f>SUMIFS('Все позиции'!$P$2:$P$10401,'Все позиции'!$H$2:$H$10401,A3333,'Все позиции'!$L$2:$L$10401,B3333)</f>
        <v>2147.1999999999998</v>
      </c>
      <c r="F3333" s="2">
        <f>COUNTIFS('Все позиции'!$H$2:$H$10401,A3333,'Все позиции'!$L$2:$L$10401,B3333,'Все позиции'!$F$2:$F$10401,"&lt;&gt;")</f>
        <v>1</v>
      </c>
      <c r="G3333" s="2" t="str">
        <f t="shared" si="52"/>
        <v>да</v>
      </c>
    </row>
    <row r="3334" spans="1:7" x14ac:dyDescent="0.25">
      <c r="A3334" s="2" t="s">
        <v>6551</v>
      </c>
      <c r="B3334" s="2" t="s">
        <v>38</v>
      </c>
      <c r="C3334" s="2">
        <f>COUNTIFS('Все позиции'!$H$2:$H$10401,A3334,'Все позиции'!$L$2:$L$10401,B3334)</f>
        <v>2</v>
      </c>
      <c r="D3334" s="2">
        <f>SUMIFS('Все позиции'!$K$2:$K$10401,'Все позиции'!$H$2:$H$10401,A3334,'Все позиции'!$L$2:$L$10401,B3334)</f>
        <v>19</v>
      </c>
      <c r="E3334" s="4">
        <f>SUMIFS('Все позиции'!$P$2:$P$10401,'Все позиции'!$H$2:$H$10401,A3334,'Все позиции'!$L$2:$L$10401,B3334)</f>
        <v>56.430000000000007</v>
      </c>
      <c r="F3334" s="2">
        <f>COUNTIFS('Все позиции'!$H$2:$H$10401,A3334,'Все позиции'!$L$2:$L$10401,B3334,'Все позиции'!$F$2:$F$10401,"&lt;&gt;")</f>
        <v>1</v>
      </c>
      <c r="G3334" s="2" t="str">
        <f t="shared" si="52"/>
        <v>да</v>
      </c>
    </row>
    <row r="3335" spans="1:7" x14ac:dyDescent="0.25">
      <c r="A3335" s="2" t="s">
        <v>6569</v>
      </c>
      <c r="B3335" s="2" t="s">
        <v>38</v>
      </c>
      <c r="C3335" s="2">
        <f>COUNTIFS('Все позиции'!$H$2:$H$10401,A3335,'Все позиции'!$L$2:$L$10401,B3335)</f>
        <v>1</v>
      </c>
      <c r="D3335" s="2">
        <f>SUMIFS('Все позиции'!$K$2:$K$10401,'Все позиции'!$H$2:$H$10401,A3335,'Все позиции'!$L$2:$L$10401,B3335)</f>
        <v>45</v>
      </c>
      <c r="E3335" s="4">
        <f>SUMIFS('Все позиции'!$P$2:$P$10401,'Все позиции'!$H$2:$H$10401,A3335,'Все позиции'!$L$2:$L$10401,B3335)</f>
        <v>16168.05</v>
      </c>
      <c r="F3335" s="2">
        <f>COUNTIFS('Все позиции'!$H$2:$H$10401,A3335,'Все позиции'!$L$2:$L$10401,B3335,'Все позиции'!$F$2:$F$10401,"&lt;&gt;")</f>
        <v>1</v>
      </c>
      <c r="G3335" s="2" t="str">
        <f t="shared" si="52"/>
        <v>да</v>
      </c>
    </row>
    <row r="3336" spans="1:7" x14ac:dyDescent="0.25">
      <c r="A3336" s="2" t="s">
        <v>6760</v>
      </c>
      <c r="B3336" s="2" t="s">
        <v>38</v>
      </c>
      <c r="C3336" s="2">
        <f>COUNTIFS('Все позиции'!$H$2:$H$10401,A3336,'Все позиции'!$L$2:$L$10401,B3336)</f>
        <v>1</v>
      </c>
      <c r="D3336" s="2">
        <f>SUMIFS('Все позиции'!$K$2:$K$10401,'Все позиции'!$H$2:$H$10401,A3336,'Все позиции'!$L$2:$L$10401,B3336)</f>
        <v>100</v>
      </c>
      <c r="E3336" s="4">
        <f>SUMIFS('Все позиции'!$P$2:$P$10401,'Все позиции'!$H$2:$H$10401,A3336,'Все позиции'!$L$2:$L$10401,B3336)</f>
        <v>2013</v>
      </c>
      <c r="F3336" s="2">
        <f>COUNTIFS('Все позиции'!$H$2:$H$10401,A3336,'Все позиции'!$L$2:$L$10401,B3336,'Все позиции'!$F$2:$F$10401,"&lt;&gt;")</f>
        <v>0</v>
      </c>
      <c r="G3336" s="2" t="str">
        <f t="shared" si="52"/>
        <v>нет</v>
      </c>
    </row>
    <row r="3337" spans="1:7" x14ac:dyDescent="0.25">
      <c r="A3337" s="2" t="s">
        <v>9460</v>
      </c>
      <c r="B3337" s="2" t="s">
        <v>38</v>
      </c>
      <c r="C3337" s="2">
        <f>COUNTIFS('Все позиции'!$H$2:$H$10401,A3337,'Все позиции'!$L$2:$L$10401,B3337)</f>
        <v>2</v>
      </c>
      <c r="D3337" s="2">
        <f>SUMIFS('Все позиции'!$K$2:$K$10401,'Все позиции'!$H$2:$H$10401,A3337,'Все позиции'!$L$2:$L$10401,B3337)</f>
        <v>44</v>
      </c>
      <c r="E3337" s="4">
        <f>SUMIFS('Все позиции'!$P$2:$P$10401,'Все позиции'!$H$2:$H$10401,A3337,'Все позиции'!$L$2:$L$10401,B3337)</f>
        <v>24156</v>
      </c>
      <c r="F3337" s="2">
        <f>COUNTIFS('Все позиции'!$H$2:$H$10401,A3337,'Все позиции'!$L$2:$L$10401,B3337,'Все позиции'!$F$2:$F$10401,"&lt;&gt;")</f>
        <v>2</v>
      </c>
      <c r="G3337" s="2" t="str">
        <f t="shared" si="52"/>
        <v>да</v>
      </c>
    </row>
    <row r="3338" spans="1:7" x14ac:dyDescent="0.25">
      <c r="A3338" s="2" t="s">
        <v>6861</v>
      </c>
      <c r="B3338" s="2" t="s">
        <v>38</v>
      </c>
      <c r="C3338" s="2">
        <f>COUNTIFS('Все позиции'!$H$2:$H$10401,A3338,'Все позиции'!$L$2:$L$10401,B3338)</f>
        <v>1</v>
      </c>
      <c r="D3338" s="2">
        <f>SUMIFS('Все позиции'!$K$2:$K$10401,'Все позиции'!$H$2:$H$10401,A3338,'Все позиции'!$L$2:$L$10401,B3338)</f>
        <v>50</v>
      </c>
      <c r="E3338" s="4">
        <f>SUMIFS('Все позиции'!$P$2:$P$10401,'Все позиции'!$H$2:$H$10401,A3338,'Все позиции'!$L$2:$L$10401,B3338)</f>
        <v>1073.5999999999999</v>
      </c>
      <c r="F3338" s="2">
        <f>COUNTIFS('Все позиции'!$H$2:$H$10401,A3338,'Все позиции'!$L$2:$L$10401,B3338,'Все позиции'!$F$2:$F$10401,"&lt;&gt;")</f>
        <v>0</v>
      </c>
      <c r="G3338" s="2" t="str">
        <f t="shared" si="52"/>
        <v>нет</v>
      </c>
    </row>
    <row r="3339" spans="1:7" x14ac:dyDescent="0.25">
      <c r="A3339" s="2" t="s">
        <v>6810</v>
      </c>
      <c r="B3339" s="2" t="s">
        <v>38</v>
      </c>
      <c r="C3339" s="2">
        <f>COUNTIFS('Все позиции'!$H$2:$H$10401,A3339,'Все позиции'!$L$2:$L$10401,B3339)</f>
        <v>1</v>
      </c>
      <c r="D3339" s="2">
        <f>SUMIFS('Все позиции'!$K$2:$K$10401,'Все позиции'!$H$2:$H$10401,A3339,'Все позиции'!$L$2:$L$10401,B3339)</f>
        <v>60</v>
      </c>
      <c r="E3339" s="4">
        <f>SUMIFS('Все позиции'!$P$2:$P$10401,'Все позиции'!$H$2:$H$10401,A3339,'Все позиции'!$L$2:$L$10401,B3339)</f>
        <v>2356.31</v>
      </c>
      <c r="F3339" s="2">
        <f>COUNTIFS('Все позиции'!$H$2:$H$10401,A3339,'Все позиции'!$L$2:$L$10401,B3339,'Все позиции'!$F$2:$F$10401,"&lt;&gt;")</f>
        <v>0</v>
      </c>
      <c r="G3339" s="2" t="str">
        <f t="shared" si="52"/>
        <v>нет</v>
      </c>
    </row>
    <row r="3340" spans="1:7" x14ac:dyDescent="0.25">
      <c r="A3340" s="2" t="s">
        <v>6013</v>
      </c>
      <c r="B3340" s="2" t="s">
        <v>38</v>
      </c>
      <c r="C3340" s="2">
        <f>COUNTIFS('Все позиции'!$H$2:$H$10401,A3340,'Все позиции'!$L$2:$L$10401,B3340)</f>
        <v>1</v>
      </c>
      <c r="D3340" s="2">
        <f>SUMIFS('Все позиции'!$K$2:$K$10401,'Все позиции'!$H$2:$H$10401,A3340,'Все позиции'!$L$2:$L$10401,B3340)</f>
        <v>30</v>
      </c>
      <c r="E3340" s="4">
        <f>SUMIFS('Все позиции'!$P$2:$P$10401,'Все позиции'!$H$2:$H$10401,A3340,'Все позиции'!$L$2:$L$10401,B3340)</f>
        <v>8954.92</v>
      </c>
      <c r="F3340" s="2">
        <f>COUNTIFS('Все позиции'!$H$2:$H$10401,A3340,'Все позиции'!$L$2:$L$10401,B3340,'Все позиции'!$F$2:$F$10401,"&lt;&gt;")</f>
        <v>1</v>
      </c>
      <c r="G3340" s="2" t="str">
        <f t="shared" si="52"/>
        <v>да</v>
      </c>
    </row>
    <row r="3341" spans="1:7" x14ac:dyDescent="0.25">
      <c r="A3341" s="2" t="s">
        <v>3398</v>
      </c>
      <c r="B3341" s="2" t="s">
        <v>320</v>
      </c>
      <c r="C3341" s="2">
        <f>COUNTIFS('Все позиции'!$H$2:$H$10401,A3341,'Все позиции'!$L$2:$L$10401,B3341)</f>
        <v>1</v>
      </c>
      <c r="D3341" s="2">
        <f>SUMIFS('Все позиции'!$K$2:$K$10401,'Все позиции'!$H$2:$H$10401,A3341,'Все позиции'!$L$2:$L$10401,B3341)</f>
        <v>4</v>
      </c>
      <c r="E3341" s="4">
        <f>SUMIFS('Все позиции'!$P$2:$P$10401,'Все позиции'!$H$2:$H$10401,A3341,'Все позиции'!$L$2:$L$10401,B3341)</f>
        <v>2361.63</v>
      </c>
      <c r="F3341" s="2">
        <f>COUNTIFS('Все позиции'!$H$2:$H$10401,A3341,'Все позиции'!$L$2:$L$10401,B3341,'Все позиции'!$F$2:$F$10401,"&lt;&gt;")</f>
        <v>0</v>
      </c>
      <c r="G3341" s="2" t="str">
        <f t="shared" si="52"/>
        <v>нет</v>
      </c>
    </row>
    <row r="3342" spans="1:7" x14ac:dyDescent="0.25">
      <c r="A3342" s="2" t="s">
        <v>5594</v>
      </c>
      <c r="B3342" s="2" t="s">
        <v>320</v>
      </c>
      <c r="C3342" s="2">
        <f>COUNTIFS('Все позиции'!$H$2:$H$10401,A3342,'Все позиции'!$L$2:$L$10401,B3342)</f>
        <v>1</v>
      </c>
      <c r="D3342" s="2">
        <f>SUMIFS('Все позиции'!$K$2:$K$10401,'Все позиции'!$H$2:$H$10401,A3342,'Все позиции'!$L$2:$L$10401,B3342)</f>
        <v>1100</v>
      </c>
      <c r="E3342" s="4">
        <f>SUMIFS('Все позиции'!$P$2:$P$10401,'Все позиции'!$H$2:$H$10401,A3342,'Все позиции'!$L$2:$L$10401,B3342)</f>
        <v>127624.2</v>
      </c>
      <c r="F3342" s="2">
        <f>COUNTIFS('Все позиции'!$H$2:$H$10401,A3342,'Все позиции'!$L$2:$L$10401,B3342,'Все позиции'!$F$2:$F$10401,"&lt;&gt;")</f>
        <v>1</v>
      </c>
      <c r="G3342" s="2" t="str">
        <f t="shared" si="52"/>
        <v>да</v>
      </c>
    </row>
    <row r="3343" spans="1:7" x14ac:dyDescent="0.25">
      <c r="A3343" s="2" t="s">
        <v>2289</v>
      </c>
      <c r="B3343" s="2" t="s">
        <v>320</v>
      </c>
      <c r="C3343" s="2">
        <f>COUNTIFS('Все позиции'!$H$2:$H$10401,A3343,'Все позиции'!$L$2:$L$10401,B3343)</f>
        <v>5</v>
      </c>
      <c r="D3343" s="2">
        <f>SUMIFS('Все позиции'!$K$2:$K$10401,'Все позиции'!$H$2:$H$10401,A3343,'Все позиции'!$L$2:$L$10401,B3343)</f>
        <v>1607.24</v>
      </c>
      <c r="E3343" s="4">
        <f>SUMIFS('Все позиции'!$P$2:$P$10401,'Все позиции'!$H$2:$H$10401,A3343,'Все позиции'!$L$2:$L$10401,B3343)</f>
        <v>132617.36000000002</v>
      </c>
      <c r="F3343" s="2">
        <f>COUNTIFS('Все позиции'!$H$2:$H$10401,A3343,'Все позиции'!$L$2:$L$10401,B3343,'Все позиции'!$F$2:$F$10401,"&lt;&gt;")</f>
        <v>2</v>
      </c>
      <c r="G3343" s="2" t="str">
        <f t="shared" si="52"/>
        <v>да</v>
      </c>
    </row>
    <row r="3344" spans="1:7" x14ac:dyDescent="0.25">
      <c r="A3344" s="2" t="s">
        <v>2201</v>
      </c>
      <c r="B3344" s="2" t="s">
        <v>320</v>
      </c>
      <c r="C3344" s="2">
        <f>COUNTIFS('Все позиции'!$H$2:$H$10401,A3344,'Все позиции'!$L$2:$L$10401,B3344)</f>
        <v>2</v>
      </c>
      <c r="D3344" s="2">
        <f>SUMIFS('Все позиции'!$K$2:$K$10401,'Все позиции'!$H$2:$H$10401,A3344,'Все позиции'!$L$2:$L$10401,B3344)</f>
        <v>296.10000000000002</v>
      </c>
      <c r="E3344" s="4">
        <f>SUMIFS('Все позиции'!$P$2:$P$10401,'Все позиции'!$H$2:$H$10401,A3344,'Все позиции'!$L$2:$L$10401,B3344)</f>
        <v>51303.59</v>
      </c>
      <c r="F3344" s="2">
        <f>COUNTIFS('Все позиции'!$H$2:$H$10401,A3344,'Все позиции'!$L$2:$L$10401,B3344,'Все позиции'!$F$2:$F$10401,"&lt;&gt;")</f>
        <v>0</v>
      </c>
      <c r="G3344" s="2" t="str">
        <f t="shared" si="52"/>
        <v>нет</v>
      </c>
    </row>
    <row r="3345" spans="1:7" x14ac:dyDescent="0.25">
      <c r="A3345" s="2" t="s">
        <v>2288</v>
      </c>
      <c r="B3345" s="2" t="s">
        <v>320</v>
      </c>
      <c r="C3345" s="2">
        <f>COUNTIFS('Все позиции'!$H$2:$H$10401,A3345,'Все позиции'!$L$2:$L$10401,B3345)</f>
        <v>1</v>
      </c>
      <c r="D3345" s="2">
        <f>SUMIFS('Все позиции'!$K$2:$K$10401,'Все позиции'!$H$2:$H$10401,A3345,'Все позиции'!$L$2:$L$10401,B3345)</f>
        <v>1</v>
      </c>
      <c r="E3345" s="4">
        <f>SUMIFS('Все позиции'!$P$2:$P$10401,'Все позиции'!$H$2:$H$10401,A3345,'Все позиции'!$L$2:$L$10401,B3345)</f>
        <v>3254.41</v>
      </c>
      <c r="F3345" s="2">
        <f>COUNTIFS('Все позиции'!$H$2:$H$10401,A3345,'Все позиции'!$L$2:$L$10401,B3345,'Все позиции'!$F$2:$F$10401,"&lt;&gt;")</f>
        <v>0</v>
      </c>
      <c r="G3345" s="2" t="str">
        <f t="shared" si="52"/>
        <v>нет</v>
      </c>
    </row>
    <row r="3346" spans="1:7" x14ac:dyDescent="0.25">
      <c r="A3346" s="2" t="s">
        <v>3399</v>
      </c>
      <c r="B3346" s="2" t="s">
        <v>320</v>
      </c>
      <c r="C3346" s="2">
        <f>COUNTIFS('Все позиции'!$H$2:$H$10401,A3346,'Все позиции'!$L$2:$L$10401,B3346)</f>
        <v>1</v>
      </c>
      <c r="D3346" s="2">
        <f>SUMIFS('Все позиции'!$K$2:$K$10401,'Все позиции'!$H$2:$H$10401,A3346,'Все позиции'!$L$2:$L$10401,B3346)</f>
        <v>18.7</v>
      </c>
      <c r="E3346" s="4">
        <f>SUMIFS('Все позиции'!$P$2:$P$10401,'Все позиции'!$H$2:$H$10401,A3346,'Все позиции'!$L$2:$L$10401,B3346)</f>
        <v>22400.15</v>
      </c>
      <c r="F3346" s="2">
        <f>COUNTIFS('Все позиции'!$H$2:$H$10401,A3346,'Все позиции'!$L$2:$L$10401,B3346,'Все позиции'!$F$2:$F$10401,"&lt;&gt;")</f>
        <v>0</v>
      </c>
      <c r="G3346" s="2" t="str">
        <f t="shared" si="52"/>
        <v>нет</v>
      </c>
    </row>
    <row r="3347" spans="1:7" x14ac:dyDescent="0.25">
      <c r="A3347" s="2" t="s">
        <v>7951</v>
      </c>
      <c r="B3347" s="2" t="s">
        <v>320</v>
      </c>
      <c r="C3347" s="2">
        <f>COUNTIFS('Все позиции'!$H$2:$H$10401,A3347,'Все позиции'!$L$2:$L$10401,B3347)</f>
        <v>1</v>
      </c>
      <c r="D3347" s="2">
        <f>SUMIFS('Все позиции'!$K$2:$K$10401,'Все позиции'!$H$2:$H$10401,A3347,'Все позиции'!$L$2:$L$10401,B3347)</f>
        <v>18.7</v>
      </c>
      <c r="E3347" s="4">
        <f>SUMIFS('Все позиции'!$P$2:$P$10401,'Все позиции'!$H$2:$H$10401,A3347,'Все позиции'!$L$2:$L$10401,B3347)</f>
        <v>0</v>
      </c>
      <c r="F3347" s="2">
        <f>COUNTIFS('Все позиции'!$H$2:$H$10401,A3347,'Все позиции'!$L$2:$L$10401,B3347,'Все позиции'!$F$2:$F$10401,"&lt;&gt;")</f>
        <v>1</v>
      </c>
      <c r="G3347" s="2" t="str">
        <f t="shared" si="52"/>
        <v>да</v>
      </c>
    </row>
    <row r="3348" spans="1:7" x14ac:dyDescent="0.25">
      <c r="A3348" s="2" t="s">
        <v>2287</v>
      </c>
      <c r="B3348" s="2" t="s">
        <v>320</v>
      </c>
      <c r="C3348" s="2">
        <f>COUNTIFS('Все позиции'!$H$2:$H$10401,A3348,'Все позиции'!$L$2:$L$10401,B3348)</f>
        <v>2</v>
      </c>
      <c r="D3348" s="2">
        <f>SUMIFS('Все позиции'!$K$2:$K$10401,'Все позиции'!$H$2:$H$10401,A3348,'Все позиции'!$L$2:$L$10401,B3348)</f>
        <v>183.3</v>
      </c>
      <c r="E3348" s="4">
        <f>SUMIFS('Все позиции'!$P$2:$P$10401,'Все позиции'!$H$2:$H$10401,A3348,'Все позиции'!$L$2:$L$10401,B3348)</f>
        <v>47589.5</v>
      </c>
      <c r="F3348" s="2">
        <f>COUNTIFS('Все позиции'!$H$2:$H$10401,A3348,'Все позиции'!$L$2:$L$10401,B3348,'Все позиции'!$F$2:$F$10401,"&lt;&gt;")</f>
        <v>0</v>
      </c>
      <c r="G3348" s="2" t="str">
        <f t="shared" si="52"/>
        <v>нет</v>
      </c>
    </row>
    <row r="3349" spans="1:7" x14ac:dyDescent="0.25">
      <c r="A3349" s="2" t="s">
        <v>3384</v>
      </c>
      <c r="B3349" s="2" t="s">
        <v>320</v>
      </c>
      <c r="C3349" s="2">
        <f>COUNTIFS('Все позиции'!$H$2:$H$10401,A3349,'Все позиции'!$L$2:$L$10401,B3349)</f>
        <v>2</v>
      </c>
      <c r="D3349" s="2">
        <f>SUMIFS('Все позиции'!$K$2:$K$10401,'Все позиции'!$H$2:$H$10401,A3349,'Все позиции'!$L$2:$L$10401,B3349)</f>
        <v>1757.5</v>
      </c>
      <c r="E3349" s="4">
        <f>SUMIFS('Все позиции'!$P$2:$P$10401,'Все позиции'!$H$2:$H$10401,A3349,'Все позиции'!$L$2:$L$10401,B3349)</f>
        <v>3084102.48</v>
      </c>
      <c r="F3349" s="2">
        <f>COUNTIFS('Все позиции'!$H$2:$H$10401,A3349,'Все позиции'!$L$2:$L$10401,B3349,'Все позиции'!$F$2:$F$10401,"&lt;&gt;")</f>
        <v>0</v>
      </c>
      <c r="G3349" s="2" t="str">
        <f t="shared" si="52"/>
        <v>нет</v>
      </c>
    </row>
    <row r="3350" spans="1:7" x14ac:dyDescent="0.25">
      <c r="A3350" s="2" t="s">
        <v>7952</v>
      </c>
      <c r="B3350" s="2" t="s">
        <v>320</v>
      </c>
      <c r="C3350" s="2">
        <f>COUNTIFS('Все позиции'!$H$2:$H$10401,A3350,'Все позиции'!$L$2:$L$10401,B3350)</f>
        <v>1</v>
      </c>
      <c r="D3350" s="2">
        <f>SUMIFS('Все позиции'!$K$2:$K$10401,'Все позиции'!$H$2:$H$10401,A3350,'Все позиции'!$L$2:$L$10401,B3350)</f>
        <v>36.6</v>
      </c>
      <c r="E3350" s="4">
        <f>SUMIFS('Все позиции'!$P$2:$P$10401,'Все позиции'!$H$2:$H$10401,A3350,'Все позиции'!$L$2:$L$10401,B3350)</f>
        <v>5021.57</v>
      </c>
      <c r="F3350" s="2">
        <f>COUNTIFS('Все позиции'!$H$2:$H$10401,A3350,'Все позиции'!$L$2:$L$10401,B3350,'Все позиции'!$F$2:$F$10401,"&lt;&gt;")</f>
        <v>1</v>
      </c>
      <c r="G3350" s="2" t="str">
        <f t="shared" si="52"/>
        <v>да</v>
      </c>
    </row>
    <row r="3351" spans="1:7" x14ac:dyDescent="0.25">
      <c r="A3351" s="2" t="s">
        <v>2290</v>
      </c>
      <c r="B3351" s="2" t="s">
        <v>320</v>
      </c>
      <c r="C3351" s="2">
        <f>COUNTIFS('Все позиции'!$H$2:$H$10401,A3351,'Все позиции'!$L$2:$L$10401,B3351)</f>
        <v>1</v>
      </c>
      <c r="D3351" s="2">
        <f>SUMIFS('Все позиции'!$K$2:$K$10401,'Все позиции'!$H$2:$H$10401,A3351,'Все позиции'!$L$2:$L$10401,B3351)</f>
        <v>5.0999999999999996</v>
      </c>
      <c r="E3351" s="4">
        <f>SUMIFS('Все позиции'!$P$2:$P$10401,'Все позиции'!$H$2:$H$10401,A3351,'Все позиции'!$L$2:$L$10401,B3351)</f>
        <v>7199.98</v>
      </c>
      <c r="F3351" s="2">
        <f>COUNTIFS('Все позиции'!$H$2:$H$10401,A3351,'Все позиции'!$L$2:$L$10401,B3351,'Все позиции'!$F$2:$F$10401,"&lt;&gt;")</f>
        <v>0</v>
      </c>
      <c r="G3351" s="2" t="str">
        <f t="shared" si="52"/>
        <v>нет</v>
      </c>
    </row>
    <row r="3352" spans="1:7" x14ac:dyDescent="0.25">
      <c r="A3352" s="2" t="s">
        <v>7953</v>
      </c>
      <c r="B3352" s="2" t="s">
        <v>320</v>
      </c>
      <c r="C3352" s="2">
        <f>COUNTIFS('Все позиции'!$H$2:$H$10401,A3352,'Все позиции'!$L$2:$L$10401,B3352)</f>
        <v>1</v>
      </c>
      <c r="D3352" s="2">
        <f>SUMIFS('Все позиции'!$K$2:$K$10401,'Все позиции'!$H$2:$H$10401,A3352,'Все позиции'!$L$2:$L$10401,B3352)</f>
        <v>34</v>
      </c>
      <c r="E3352" s="4">
        <f>SUMIFS('Все позиции'!$P$2:$P$10401,'Все позиции'!$H$2:$H$10401,A3352,'Все позиции'!$L$2:$L$10401,B3352)</f>
        <v>0</v>
      </c>
      <c r="F3352" s="2">
        <f>COUNTIFS('Все позиции'!$H$2:$H$10401,A3352,'Все позиции'!$L$2:$L$10401,B3352,'Все позиции'!$F$2:$F$10401,"&lt;&gt;")</f>
        <v>1</v>
      </c>
      <c r="G3352" s="2" t="str">
        <f t="shared" si="52"/>
        <v>да</v>
      </c>
    </row>
    <row r="3353" spans="1:7" x14ac:dyDescent="0.25">
      <c r="A3353" s="2" t="s">
        <v>5094</v>
      </c>
      <c r="B3353" s="2" t="s">
        <v>320</v>
      </c>
      <c r="C3353" s="2">
        <f>COUNTIFS('Все позиции'!$H$2:$H$10401,A3353,'Все позиции'!$L$2:$L$10401,B3353)</f>
        <v>1</v>
      </c>
      <c r="D3353" s="2">
        <f>SUMIFS('Все позиции'!$K$2:$K$10401,'Все позиции'!$H$2:$H$10401,A3353,'Все позиции'!$L$2:$L$10401,B3353)</f>
        <v>30</v>
      </c>
      <c r="E3353" s="4">
        <f>SUMIFS('Все позиции'!$P$2:$P$10401,'Все позиции'!$H$2:$H$10401,A3353,'Все позиции'!$L$2:$L$10401,B3353)</f>
        <v>15078.1</v>
      </c>
      <c r="F3353" s="2">
        <f>COUNTIFS('Все позиции'!$H$2:$H$10401,A3353,'Все позиции'!$L$2:$L$10401,B3353,'Все позиции'!$F$2:$F$10401,"&lt;&gt;")</f>
        <v>0</v>
      </c>
      <c r="G3353" s="2" t="str">
        <f t="shared" si="52"/>
        <v>нет</v>
      </c>
    </row>
    <row r="3354" spans="1:7" x14ac:dyDescent="0.25">
      <c r="A3354" s="2" t="s">
        <v>2063</v>
      </c>
      <c r="B3354" s="2" t="s">
        <v>320</v>
      </c>
      <c r="C3354" s="2">
        <f>COUNTIFS('Все позиции'!$H$2:$H$10401,A3354,'Все позиции'!$L$2:$L$10401,B3354)</f>
        <v>1</v>
      </c>
      <c r="D3354" s="2">
        <f>SUMIFS('Все позиции'!$K$2:$K$10401,'Все позиции'!$H$2:$H$10401,A3354,'Все позиции'!$L$2:$L$10401,B3354)</f>
        <v>2</v>
      </c>
      <c r="E3354" s="4">
        <f>SUMIFS('Все позиции'!$P$2:$P$10401,'Все позиции'!$H$2:$H$10401,A3354,'Все позиции'!$L$2:$L$10401,B3354)</f>
        <v>9315.26</v>
      </c>
      <c r="F3354" s="2">
        <f>COUNTIFS('Все позиции'!$H$2:$H$10401,A3354,'Все позиции'!$L$2:$L$10401,B3354,'Все позиции'!$F$2:$F$10401,"&lt;&gt;")</f>
        <v>0</v>
      </c>
      <c r="G3354" s="2" t="str">
        <f t="shared" si="52"/>
        <v>нет</v>
      </c>
    </row>
    <row r="3355" spans="1:7" x14ac:dyDescent="0.25">
      <c r="A3355" s="2" t="s">
        <v>6101</v>
      </c>
      <c r="B3355" s="2" t="s">
        <v>320</v>
      </c>
      <c r="C3355" s="2">
        <f>COUNTIFS('Все позиции'!$H$2:$H$10401,A3355,'Все позиции'!$L$2:$L$10401,B3355)</f>
        <v>2</v>
      </c>
      <c r="D3355" s="2">
        <f>SUMIFS('Все позиции'!$K$2:$K$10401,'Все позиции'!$H$2:$H$10401,A3355,'Все позиции'!$L$2:$L$10401,B3355)</f>
        <v>200</v>
      </c>
      <c r="E3355" s="4">
        <f>SUMIFS('Все позиции'!$P$2:$P$10401,'Все позиции'!$H$2:$H$10401,A3355,'Все позиции'!$L$2:$L$10401,B3355)</f>
        <v>121499.8</v>
      </c>
      <c r="F3355" s="2">
        <f>COUNTIFS('Все позиции'!$H$2:$H$10401,A3355,'Все позиции'!$L$2:$L$10401,B3355,'Все позиции'!$F$2:$F$10401,"&lt;&gt;")</f>
        <v>1</v>
      </c>
      <c r="G3355" s="2" t="str">
        <f t="shared" si="52"/>
        <v>да</v>
      </c>
    </row>
    <row r="3356" spans="1:7" x14ac:dyDescent="0.25">
      <c r="A3356" s="2" t="s">
        <v>7954</v>
      </c>
      <c r="B3356" s="2" t="s">
        <v>320</v>
      </c>
      <c r="C3356" s="2">
        <f>COUNTIFS('Все позиции'!$H$2:$H$10401,A3356,'Все позиции'!$L$2:$L$10401,B3356)</f>
        <v>1</v>
      </c>
      <c r="D3356" s="2">
        <f>SUMIFS('Все позиции'!$K$2:$K$10401,'Все позиции'!$H$2:$H$10401,A3356,'Все позиции'!$L$2:$L$10401,B3356)</f>
        <v>578.23800000000006</v>
      </c>
      <c r="E3356" s="4">
        <f>SUMIFS('Все позиции'!$P$2:$P$10401,'Все позиции'!$H$2:$H$10401,A3356,'Все позиции'!$L$2:$L$10401,B3356)</f>
        <v>38595.19</v>
      </c>
      <c r="F3356" s="2">
        <f>COUNTIFS('Все позиции'!$H$2:$H$10401,A3356,'Все позиции'!$L$2:$L$10401,B3356,'Все позиции'!$F$2:$F$10401,"&lt;&gt;")</f>
        <v>1</v>
      </c>
      <c r="G3356" s="2" t="str">
        <f t="shared" si="52"/>
        <v>да</v>
      </c>
    </row>
    <row r="3357" spans="1:7" x14ac:dyDescent="0.25">
      <c r="A3357" s="2" t="s">
        <v>5596</v>
      </c>
      <c r="B3357" s="2" t="s">
        <v>320</v>
      </c>
      <c r="C3357" s="2">
        <f>COUNTIFS('Все позиции'!$H$2:$H$10401,A3357,'Все позиции'!$L$2:$L$10401,B3357)</f>
        <v>1</v>
      </c>
      <c r="D3357" s="2">
        <f>SUMIFS('Все позиции'!$K$2:$K$10401,'Все позиции'!$H$2:$H$10401,A3357,'Все позиции'!$L$2:$L$10401,B3357)</f>
        <v>48.4</v>
      </c>
      <c r="E3357" s="4">
        <f>SUMIFS('Все позиции'!$P$2:$P$10401,'Все позиции'!$H$2:$H$10401,A3357,'Все позиции'!$L$2:$L$10401,B3357)</f>
        <v>4127.46</v>
      </c>
      <c r="F3357" s="2">
        <f>COUNTIFS('Все позиции'!$H$2:$H$10401,A3357,'Все позиции'!$L$2:$L$10401,B3357,'Все позиции'!$F$2:$F$10401,"&lt;&gt;")</f>
        <v>1</v>
      </c>
      <c r="G3357" s="2" t="str">
        <f t="shared" si="52"/>
        <v>да</v>
      </c>
    </row>
    <row r="3358" spans="1:7" x14ac:dyDescent="0.25">
      <c r="A3358" s="2" t="s">
        <v>5549</v>
      </c>
      <c r="B3358" s="2" t="s">
        <v>320</v>
      </c>
      <c r="C3358" s="2">
        <f>COUNTIFS('Все позиции'!$H$2:$H$10401,A3358,'Все позиции'!$L$2:$L$10401,B3358)</f>
        <v>1</v>
      </c>
      <c r="D3358" s="2">
        <f>SUMIFS('Все позиции'!$K$2:$K$10401,'Все позиции'!$H$2:$H$10401,A3358,'Все позиции'!$L$2:$L$10401,B3358)</f>
        <v>15</v>
      </c>
      <c r="E3358" s="4">
        <f>SUMIFS('Все позиции'!$P$2:$P$10401,'Все позиции'!$H$2:$H$10401,A3358,'Все позиции'!$L$2:$L$10401,B3358)</f>
        <v>15750.08</v>
      </c>
      <c r="F3358" s="2">
        <f>COUNTIFS('Все позиции'!$H$2:$H$10401,A3358,'Все позиции'!$L$2:$L$10401,B3358,'Все позиции'!$F$2:$F$10401,"&lt;&gt;")</f>
        <v>1</v>
      </c>
      <c r="G3358" s="2" t="str">
        <f t="shared" si="52"/>
        <v>да</v>
      </c>
    </row>
    <row r="3359" spans="1:7" x14ac:dyDescent="0.25">
      <c r="A3359" s="2" t="s">
        <v>7140</v>
      </c>
      <c r="B3359" s="2" t="s">
        <v>320</v>
      </c>
      <c r="C3359" s="2">
        <f>COUNTIFS('Все позиции'!$H$2:$H$10401,A3359,'Все позиции'!$L$2:$L$10401,B3359)</f>
        <v>1</v>
      </c>
      <c r="D3359" s="2">
        <f>SUMIFS('Все позиции'!$K$2:$K$10401,'Все позиции'!$H$2:$H$10401,A3359,'Все позиции'!$L$2:$L$10401,B3359)</f>
        <v>30</v>
      </c>
      <c r="E3359" s="4">
        <f>SUMIFS('Все позиции'!$P$2:$P$10401,'Все позиции'!$H$2:$H$10401,A3359,'Все позиции'!$L$2:$L$10401,B3359)</f>
        <v>25876.2</v>
      </c>
      <c r="F3359" s="2">
        <f>COUNTIFS('Все позиции'!$H$2:$H$10401,A3359,'Все позиции'!$L$2:$L$10401,B3359,'Все позиции'!$F$2:$F$10401,"&lt;&gt;")</f>
        <v>1</v>
      </c>
      <c r="G3359" s="2" t="str">
        <f t="shared" si="52"/>
        <v>да</v>
      </c>
    </row>
    <row r="3360" spans="1:7" x14ac:dyDescent="0.25">
      <c r="A3360" s="2" t="s">
        <v>3401</v>
      </c>
      <c r="B3360" s="2" t="s">
        <v>320</v>
      </c>
      <c r="C3360" s="2">
        <f>COUNTIFS('Все позиции'!$H$2:$H$10401,A3360,'Все позиции'!$L$2:$L$10401,B3360)</f>
        <v>1</v>
      </c>
      <c r="D3360" s="2">
        <f>SUMIFS('Все позиции'!$K$2:$K$10401,'Все позиции'!$H$2:$H$10401,A3360,'Все позиции'!$L$2:$L$10401,B3360)</f>
        <v>8</v>
      </c>
      <c r="E3360" s="4">
        <f>SUMIFS('Все позиции'!$P$2:$P$10401,'Все позиции'!$H$2:$H$10401,A3360,'Все позиции'!$L$2:$L$10401,B3360)</f>
        <v>7039.99</v>
      </c>
      <c r="F3360" s="2">
        <f>COUNTIFS('Все позиции'!$H$2:$H$10401,A3360,'Все позиции'!$L$2:$L$10401,B3360,'Все позиции'!$F$2:$F$10401,"&lt;&gt;")</f>
        <v>0</v>
      </c>
      <c r="G3360" s="2" t="str">
        <f t="shared" si="52"/>
        <v>нет</v>
      </c>
    </row>
    <row r="3361" spans="1:7" x14ac:dyDescent="0.25">
      <c r="A3361" s="2" t="s">
        <v>7955</v>
      </c>
      <c r="B3361" s="2" t="s">
        <v>320</v>
      </c>
      <c r="C3361" s="2">
        <f>COUNTIFS('Все позиции'!$H$2:$H$10401,A3361,'Все позиции'!$L$2:$L$10401,B3361)</f>
        <v>1</v>
      </c>
      <c r="D3361" s="2">
        <f>SUMIFS('Все позиции'!$K$2:$K$10401,'Все позиции'!$H$2:$H$10401,A3361,'Все позиции'!$L$2:$L$10401,B3361)</f>
        <v>6</v>
      </c>
      <c r="E3361" s="4">
        <f>SUMIFS('Все позиции'!$P$2:$P$10401,'Все позиции'!$H$2:$H$10401,A3361,'Все позиции'!$L$2:$L$10401,B3361)</f>
        <v>7419.55</v>
      </c>
      <c r="F3361" s="2">
        <f>COUNTIFS('Все позиции'!$H$2:$H$10401,A3361,'Все позиции'!$L$2:$L$10401,B3361,'Все позиции'!$F$2:$F$10401,"&lt;&gt;")</f>
        <v>1</v>
      </c>
      <c r="G3361" s="2" t="str">
        <f t="shared" si="52"/>
        <v>да</v>
      </c>
    </row>
    <row r="3362" spans="1:7" x14ac:dyDescent="0.25">
      <c r="A3362" s="2" t="s">
        <v>3403</v>
      </c>
      <c r="B3362" s="2" t="s">
        <v>320</v>
      </c>
      <c r="C3362" s="2">
        <f>COUNTIFS('Все позиции'!$H$2:$H$10401,A3362,'Все позиции'!$L$2:$L$10401,B3362)</f>
        <v>1</v>
      </c>
      <c r="D3362" s="2">
        <f>SUMIFS('Все позиции'!$K$2:$K$10401,'Все позиции'!$H$2:$H$10401,A3362,'Все позиции'!$L$2:$L$10401,B3362)</f>
        <v>208</v>
      </c>
      <c r="E3362" s="4">
        <f>SUMIFS('Все позиции'!$P$2:$P$10401,'Все позиции'!$H$2:$H$10401,A3362,'Все позиции'!$L$2:$L$10401,B3362)</f>
        <v>68642.080000000002</v>
      </c>
      <c r="F3362" s="2">
        <f>COUNTIFS('Все позиции'!$H$2:$H$10401,A3362,'Все позиции'!$L$2:$L$10401,B3362,'Все позиции'!$F$2:$F$10401,"&lt;&gt;")</f>
        <v>0</v>
      </c>
      <c r="G3362" s="2" t="str">
        <f t="shared" si="52"/>
        <v>нет</v>
      </c>
    </row>
    <row r="3363" spans="1:7" x14ac:dyDescent="0.25">
      <c r="A3363" s="2" t="s">
        <v>7957</v>
      </c>
      <c r="B3363" s="2" t="s">
        <v>320</v>
      </c>
      <c r="C3363" s="2">
        <f>COUNTIFS('Все позиции'!$H$2:$H$10401,A3363,'Все позиции'!$L$2:$L$10401,B3363)</f>
        <v>1</v>
      </c>
      <c r="D3363" s="2">
        <f>SUMIFS('Все позиции'!$K$2:$K$10401,'Все позиции'!$H$2:$H$10401,A3363,'Все позиции'!$L$2:$L$10401,B3363)</f>
        <v>208</v>
      </c>
      <c r="E3363" s="4">
        <f>SUMIFS('Все позиции'!$P$2:$P$10401,'Все позиции'!$H$2:$H$10401,A3363,'Все позиции'!$L$2:$L$10401,B3363)</f>
        <v>64987.94</v>
      </c>
      <c r="F3363" s="2">
        <f>COUNTIFS('Все позиции'!$H$2:$H$10401,A3363,'Все позиции'!$L$2:$L$10401,B3363,'Все позиции'!$F$2:$F$10401,"&lt;&gt;")</f>
        <v>1</v>
      </c>
      <c r="G3363" s="2" t="str">
        <f t="shared" si="52"/>
        <v>да</v>
      </c>
    </row>
    <row r="3364" spans="1:7" x14ac:dyDescent="0.25">
      <c r="A3364" s="2" t="s">
        <v>3385</v>
      </c>
      <c r="B3364" s="2" t="s">
        <v>320</v>
      </c>
      <c r="C3364" s="2">
        <f>COUNTIFS('Все позиции'!$H$2:$H$10401,A3364,'Все позиции'!$L$2:$L$10401,B3364)</f>
        <v>3</v>
      </c>
      <c r="D3364" s="2">
        <f>SUMIFS('Все позиции'!$K$2:$K$10401,'Все позиции'!$H$2:$H$10401,A3364,'Все позиции'!$L$2:$L$10401,B3364)</f>
        <v>40</v>
      </c>
      <c r="E3364" s="4">
        <f>SUMIFS('Все позиции'!$P$2:$P$10401,'Все позиции'!$H$2:$H$10401,A3364,'Все позиции'!$L$2:$L$10401,B3364)</f>
        <v>25071.86</v>
      </c>
      <c r="F3364" s="2">
        <f>COUNTIFS('Все позиции'!$H$2:$H$10401,A3364,'Все позиции'!$L$2:$L$10401,B3364,'Все позиции'!$F$2:$F$10401,"&lt;&gt;")</f>
        <v>1</v>
      </c>
      <c r="G3364" s="2" t="str">
        <f t="shared" si="52"/>
        <v>да</v>
      </c>
    </row>
    <row r="3365" spans="1:7" x14ac:dyDescent="0.25">
      <c r="A3365" s="2" t="s">
        <v>7959</v>
      </c>
      <c r="B3365" s="2" t="s">
        <v>320</v>
      </c>
      <c r="C3365" s="2">
        <f>COUNTIFS('Все позиции'!$H$2:$H$10401,A3365,'Все позиции'!$L$2:$L$10401,B3365)</f>
        <v>1</v>
      </c>
      <c r="D3365" s="2">
        <f>SUMIFS('Все позиции'!$K$2:$K$10401,'Все позиции'!$H$2:$H$10401,A3365,'Все позиции'!$L$2:$L$10401,B3365)</f>
        <v>20</v>
      </c>
      <c r="E3365" s="4">
        <f>SUMIFS('Все позиции'!$P$2:$P$10401,'Все позиции'!$H$2:$H$10401,A3365,'Все позиции'!$L$2:$L$10401,B3365)</f>
        <v>6160.02</v>
      </c>
      <c r="F3365" s="2">
        <f>COUNTIFS('Все позиции'!$H$2:$H$10401,A3365,'Все позиции'!$L$2:$L$10401,B3365,'Все позиции'!$F$2:$F$10401,"&lt;&gt;")</f>
        <v>1</v>
      </c>
      <c r="G3365" s="2" t="str">
        <f t="shared" si="52"/>
        <v>да</v>
      </c>
    </row>
    <row r="3366" spans="1:7" x14ac:dyDescent="0.25">
      <c r="A3366" s="2" t="s">
        <v>5597</v>
      </c>
      <c r="B3366" s="2" t="s">
        <v>320</v>
      </c>
      <c r="C3366" s="2">
        <f>COUNTIFS('Все позиции'!$H$2:$H$10401,A3366,'Все позиции'!$L$2:$L$10401,B3366)</f>
        <v>1</v>
      </c>
      <c r="D3366" s="2">
        <f>SUMIFS('Все позиции'!$K$2:$K$10401,'Все позиции'!$H$2:$H$10401,A3366,'Все позиции'!$L$2:$L$10401,B3366)</f>
        <v>1</v>
      </c>
      <c r="E3366" s="4">
        <f>SUMIFS('Все позиции'!$P$2:$P$10401,'Все позиции'!$H$2:$H$10401,A3366,'Все позиции'!$L$2:$L$10401,B3366)</f>
        <v>857.61</v>
      </c>
      <c r="F3366" s="2">
        <f>COUNTIFS('Все позиции'!$H$2:$H$10401,A3366,'Все позиции'!$L$2:$L$10401,B3366,'Все позиции'!$F$2:$F$10401,"&lt;&gt;")</f>
        <v>1</v>
      </c>
      <c r="G3366" s="2" t="str">
        <f t="shared" si="52"/>
        <v>да</v>
      </c>
    </row>
    <row r="3367" spans="1:7" x14ac:dyDescent="0.25">
      <c r="A3367" s="2" t="s">
        <v>7205</v>
      </c>
      <c r="B3367" s="2" t="s">
        <v>70</v>
      </c>
      <c r="C3367" s="2">
        <f>COUNTIFS('Все позиции'!$H$2:$H$10401,A3367,'Все позиции'!$L$2:$L$10401,B3367)</f>
        <v>1</v>
      </c>
      <c r="D3367" s="2">
        <f>SUMIFS('Все позиции'!$K$2:$K$10401,'Все позиции'!$H$2:$H$10401,A3367,'Все позиции'!$L$2:$L$10401,B3367)</f>
        <v>831</v>
      </c>
      <c r="E3367" s="4">
        <f>SUMIFS('Все позиции'!$P$2:$P$10401,'Все позиции'!$H$2:$H$10401,A3367,'Все позиции'!$L$2:$L$10401,B3367)</f>
        <v>548679.38</v>
      </c>
      <c r="F3367" s="2">
        <f>COUNTIFS('Все позиции'!$H$2:$H$10401,A3367,'Все позиции'!$L$2:$L$10401,B3367,'Все позиции'!$F$2:$F$10401,"&lt;&gt;")</f>
        <v>1</v>
      </c>
      <c r="G3367" s="2" t="str">
        <f t="shared" si="52"/>
        <v>да</v>
      </c>
    </row>
    <row r="3368" spans="1:7" x14ac:dyDescent="0.25">
      <c r="A3368" s="2" t="s">
        <v>7207</v>
      </c>
      <c r="B3368" s="2" t="s">
        <v>70</v>
      </c>
      <c r="C3368" s="2">
        <f>COUNTIFS('Все позиции'!$H$2:$H$10401,A3368,'Все позиции'!$L$2:$L$10401,B3368)</f>
        <v>1</v>
      </c>
      <c r="D3368" s="2">
        <f>SUMIFS('Все позиции'!$K$2:$K$10401,'Все позиции'!$H$2:$H$10401,A3368,'Все позиции'!$L$2:$L$10401,B3368)</f>
        <v>4332</v>
      </c>
      <c r="E3368" s="4">
        <f>SUMIFS('Все позиции'!$P$2:$P$10401,'Все позиции'!$H$2:$H$10401,A3368,'Все позиции'!$L$2:$L$10401,B3368)</f>
        <v>2860263.65</v>
      </c>
      <c r="F3368" s="2">
        <f>COUNTIFS('Все позиции'!$H$2:$H$10401,A3368,'Все позиции'!$L$2:$L$10401,B3368,'Все позиции'!$F$2:$F$10401,"&lt;&gt;")</f>
        <v>1</v>
      </c>
      <c r="G3368" s="2" t="str">
        <f t="shared" si="52"/>
        <v>да</v>
      </c>
    </row>
    <row r="3369" spans="1:7" x14ac:dyDescent="0.25">
      <c r="A3369" s="2" t="s">
        <v>2978</v>
      </c>
      <c r="B3369" s="2" t="s">
        <v>38</v>
      </c>
      <c r="C3369" s="2">
        <f>COUNTIFS('Все позиции'!$H$2:$H$10401,A3369,'Все позиции'!$L$2:$L$10401,B3369)</f>
        <v>1</v>
      </c>
      <c r="D3369" s="2">
        <f>SUMIFS('Все позиции'!$K$2:$K$10401,'Все позиции'!$H$2:$H$10401,A3369,'Все позиции'!$L$2:$L$10401,B3369)</f>
        <v>7.88</v>
      </c>
      <c r="E3369" s="4">
        <f>SUMIFS('Все позиции'!$P$2:$P$10401,'Все позиции'!$H$2:$H$10401,A3369,'Все позиции'!$L$2:$L$10401,B3369)</f>
        <v>46080</v>
      </c>
      <c r="F3369" s="2">
        <f>COUNTIFS('Все позиции'!$H$2:$H$10401,A3369,'Все позиции'!$L$2:$L$10401,B3369,'Все позиции'!$F$2:$F$10401,"&lt;&gt;")</f>
        <v>0</v>
      </c>
      <c r="G3369" s="2" t="str">
        <f t="shared" si="52"/>
        <v>нет</v>
      </c>
    </row>
    <row r="3370" spans="1:7" x14ac:dyDescent="0.25">
      <c r="A3370" s="2" t="s">
        <v>2963</v>
      </c>
      <c r="B3370" s="2" t="s">
        <v>557</v>
      </c>
      <c r="C3370" s="2">
        <f>COUNTIFS('Все позиции'!$H$2:$H$10401,A3370,'Все позиции'!$L$2:$L$10401,B3370)</f>
        <v>3</v>
      </c>
      <c r="D3370" s="2">
        <f>SUMIFS('Все позиции'!$K$2:$K$10401,'Все позиции'!$H$2:$H$10401,A3370,'Все позиции'!$L$2:$L$10401,B3370)</f>
        <v>336.20600000000002</v>
      </c>
      <c r="E3370" s="4">
        <f>SUMIFS('Все позиции'!$P$2:$P$10401,'Все позиции'!$H$2:$H$10401,A3370,'Все позиции'!$L$2:$L$10401,B3370)</f>
        <v>1349104.6</v>
      </c>
      <c r="F3370" s="2">
        <f>COUNTIFS('Все позиции'!$H$2:$H$10401,A3370,'Все позиции'!$L$2:$L$10401,B3370,'Все позиции'!$F$2:$F$10401,"&lt;&gt;")</f>
        <v>2</v>
      </c>
      <c r="G3370" s="2" t="str">
        <f t="shared" si="52"/>
        <v>да</v>
      </c>
    </row>
    <row r="3371" spans="1:7" x14ac:dyDescent="0.25">
      <c r="A3371" s="2" t="s">
        <v>7553</v>
      </c>
      <c r="B3371" s="2" t="s">
        <v>557</v>
      </c>
      <c r="C3371" s="2">
        <f>COUNTIFS('Все позиции'!$H$2:$H$10401,A3371,'Все позиции'!$L$2:$L$10401,B3371)</f>
        <v>1</v>
      </c>
      <c r="D3371" s="2">
        <f>SUMIFS('Все позиции'!$K$2:$K$10401,'Все позиции'!$H$2:$H$10401,A3371,'Все позиции'!$L$2:$L$10401,B3371)</f>
        <v>72.540000000000006</v>
      </c>
      <c r="E3371" s="4">
        <f>SUMIFS('Все позиции'!$P$2:$P$10401,'Все позиции'!$H$2:$H$10401,A3371,'Все позиции'!$L$2:$L$10401,B3371)</f>
        <v>964782.94</v>
      </c>
      <c r="F3371" s="2">
        <f>COUNTIFS('Все позиции'!$H$2:$H$10401,A3371,'Все позиции'!$L$2:$L$10401,B3371,'Все позиции'!$F$2:$F$10401,"&lt;&gt;")</f>
        <v>1</v>
      </c>
      <c r="G3371" s="2" t="str">
        <f t="shared" si="52"/>
        <v>да</v>
      </c>
    </row>
    <row r="3372" spans="1:7" x14ac:dyDescent="0.25">
      <c r="A3372" s="2" t="s">
        <v>2976</v>
      </c>
      <c r="B3372" s="2" t="s">
        <v>38</v>
      </c>
      <c r="C3372" s="2">
        <f>COUNTIFS('Все позиции'!$H$2:$H$10401,A3372,'Все позиции'!$L$2:$L$10401,B3372)</f>
        <v>2</v>
      </c>
      <c r="D3372" s="2">
        <f>SUMIFS('Все позиции'!$K$2:$K$10401,'Все позиции'!$H$2:$H$10401,A3372,'Все позиции'!$L$2:$L$10401,B3372)</f>
        <v>157</v>
      </c>
      <c r="E3372" s="4">
        <f>SUMIFS('Все позиции'!$P$2:$P$10401,'Все позиции'!$H$2:$H$10401,A3372,'Все позиции'!$L$2:$L$10401,B3372)</f>
        <v>526754.15</v>
      </c>
      <c r="F3372" s="2">
        <f>COUNTIFS('Все позиции'!$H$2:$H$10401,A3372,'Все позиции'!$L$2:$L$10401,B3372,'Все позиции'!$F$2:$F$10401,"&lt;&gt;")</f>
        <v>1</v>
      </c>
      <c r="G3372" s="2" t="str">
        <f t="shared" si="52"/>
        <v>да</v>
      </c>
    </row>
    <row r="3373" spans="1:7" x14ac:dyDescent="0.25">
      <c r="A3373" s="2" t="s">
        <v>2969</v>
      </c>
      <c r="B3373" s="2" t="s">
        <v>557</v>
      </c>
      <c r="C3373" s="2">
        <f>COUNTIFS('Все позиции'!$H$2:$H$10401,A3373,'Все позиции'!$L$2:$L$10401,B3373)</f>
        <v>2</v>
      </c>
      <c r="D3373" s="2">
        <f>SUMIFS('Все позиции'!$K$2:$K$10401,'Все позиции'!$H$2:$H$10401,A3373,'Все позиции'!$L$2:$L$10401,B3373)</f>
        <v>312.17</v>
      </c>
      <c r="E3373" s="4">
        <f>SUMIFS('Все позиции'!$P$2:$P$10401,'Все позиции'!$H$2:$H$10401,A3373,'Все позиции'!$L$2:$L$10401,B3373)</f>
        <v>1147520.74</v>
      </c>
      <c r="F3373" s="2">
        <f>COUNTIFS('Все позиции'!$H$2:$H$10401,A3373,'Все позиции'!$L$2:$L$10401,B3373,'Все позиции'!$F$2:$F$10401,"&lt;&gt;")</f>
        <v>1</v>
      </c>
      <c r="G3373" s="2" t="str">
        <f t="shared" si="52"/>
        <v>да</v>
      </c>
    </row>
    <row r="3374" spans="1:7" x14ac:dyDescent="0.25">
      <c r="A3374" s="2" t="s">
        <v>7554</v>
      </c>
      <c r="B3374" s="2" t="s">
        <v>557</v>
      </c>
      <c r="C3374" s="2">
        <f>COUNTIFS('Все позиции'!$H$2:$H$10401,A3374,'Все позиции'!$L$2:$L$10401,B3374)</f>
        <v>1</v>
      </c>
      <c r="D3374" s="2">
        <f>SUMIFS('Все позиции'!$K$2:$K$10401,'Все позиции'!$H$2:$H$10401,A3374,'Все позиции'!$L$2:$L$10401,B3374)</f>
        <v>544.5</v>
      </c>
      <c r="E3374" s="4">
        <f>SUMIFS('Все позиции'!$P$2:$P$10401,'Все позиции'!$H$2:$H$10401,A3374,'Все позиции'!$L$2:$L$10401,B3374)</f>
        <v>5793485.6600000001</v>
      </c>
      <c r="F3374" s="2">
        <f>COUNTIFS('Все позиции'!$H$2:$H$10401,A3374,'Все позиции'!$L$2:$L$10401,B3374,'Все позиции'!$F$2:$F$10401,"&lt;&gt;")</f>
        <v>1</v>
      </c>
      <c r="G3374" s="2" t="str">
        <f t="shared" si="52"/>
        <v>да</v>
      </c>
    </row>
    <row r="3375" spans="1:7" x14ac:dyDescent="0.25">
      <c r="A3375" s="2" t="s">
        <v>7555</v>
      </c>
      <c r="B3375" s="2" t="s">
        <v>557</v>
      </c>
      <c r="C3375" s="2">
        <f>COUNTIFS('Все позиции'!$H$2:$H$10401,A3375,'Все позиции'!$L$2:$L$10401,B3375)</f>
        <v>1</v>
      </c>
      <c r="D3375" s="2">
        <f>SUMIFS('Все позиции'!$K$2:$K$10401,'Все позиции'!$H$2:$H$10401,A3375,'Все позиции'!$L$2:$L$10401,B3375)</f>
        <v>4.5</v>
      </c>
      <c r="E3375" s="4">
        <f>SUMIFS('Все позиции'!$P$2:$P$10401,'Все позиции'!$H$2:$H$10401,A3375,'Все позиции'!$L$2:$L$10401,B3375)</f>
        <v>22902.63</v>
      </c>
      <c r="F3375" s="2">
        <f>COUNTIFS('Все позиции'!$H$2:$H$10401,A3375,'Все позиции'!$L$2:$L$10401,B3375,'Все позиции'!$F$2:$F$10401,"&lt;&gt;")</f>
        <v>1</v>
      </c>
      <c r="G3375" s="2" t="str">
        <f t="shared" si="52"/>
        <v>да</v>
      </c>
    </row>
    <row r="3376" spans="1:7" x14ac:dyDescent="0.25">
      <c r="A3376" s="2" t="s">
        <v>7556</v>
      </c>
      <c r="B3376" s="2" t="s">
        <v>557</v>
      </c>
      <c r="C3376" s="2">
        <f>COUNTIFS('Все позиции'!$H$2:$H$10401,A3376,'Все позиции'!$L$2:$L$10401,B3376)</f>
        <v>1</v>
      </c>
      <c r="D3376" s="2">
        <f>SUMIFS('Все позиции'!$K$2:$K$10401,'Все позиции'!$H$2:$H$10401,A3376,'Все позиции'!$L$2:$L$10401,B3376)</f>
        <v>1.3919999999999999</v>
      </c>
      <c r="E3376" s="4">
        <f>SUMIFS('Все позиции'!$P$2:$P$10401,'Все позиции'!$H$2:$H$10401,A3376,'Все позиции'!$L$2:$L$10401,B3376)</f>
        <v>0</v>
      </c>
      <c r="F3376" s="2">
        <f>COUNTIFS('Все позиции'!$H$2:$H$10401,A3376,'Все позиции'!$L$2:$L$10401,B3376,'Все позиции'!$F$2:$F$10401,"&lt;&gt;")</f>
        <v>1</v>
      </c>
      <c r="G3376" s="2" t="str">
        <f t="shared" si="52"/>
        <v>да</v>
      </c>
    </row>
    <row r="3377" spans="1:7" x14ac:dyDescent="0.25">
      <c r="A3377" s="2" t="s">
        <v>7557</v>
      </c>
      <c r="B3377" s="2" t="s">
        <v>557</v>
      </c>
      <c r="C3377" s="2">
        <f>COUNTIFS('Все позиции'!$H$2:$H$10401,A3377,'Все позиции'!$L$2:$L$10401,B3377)</f>
        <v>1</v>
      </c>
      <c r="D3377" s="2">
        <f>SUMIFS('Все позиции'!$K$2:$K$10401,'Все позиции'!$H$2:$H$10401,A3377,'Все позиции'!$L$2:$L$10401,B3377)</f>
        <v>2.1360000000000001</v>
      </c>
      <c r="E3377" s="4">
        <f>SUMIFS('Все позиции'!$P$2:$P$10401,'Все позиции'!$H$2:$H$10401,A3377,'Все позиции'!$L$2:$L$10401,B3377)</f>
        <v>0</v>
      </c>
      <c r="F3377" s="2">
        <f>COUNTIFS('Все позиции'!$H$2:$H$10401,A3377,'Все позиции'!$L$2:$L$10401,B3377,'Все позиции'!$F$2:$F$10401,"&lt;&gt;")</f>
        <v>1</v>
      </c>
      <c r="G3377" s="2" t="str">
        <f t="shared" si="52"/>
        <v>да</v>
      </c>
    </row>
    <row r="3378" spans="1:7" x14ac:dyDescent="0.25">
      <c r="A3378" s="2" t="s">
        <v>7558</v>
      </c>
      <c r="B3378" s="2" t="s">
        <v>557</v>
      </c>
      <c r="C3378" s="2">
        <f>COUNTIFS('Все позиции'!$H$2:$H$10401,A3378,'Все позиции'!$L$2:$L$10401,B3378)</f>
        <v>1</v>
      </c>
      <c r="D3378" s="2">
        <f>SUMIFS('Все позиции'!$K$2:$K$10401,'Все позиции'!$H$2:$H$10401,A3378,'Все позиции'!$L$2:$L$10401,B3378)</f>
        <v>2.64</v>
      </c>
      <c r="E3378" s="4">
        <f>SUMIFS('Все позиции'!$P$2:$P$10401,'Все позиции'!$H$2:$H$10401,A3378,'Все позиции'!$L$2:$L$10401,B3378)</f>
        <v>0</v>
      </c>
      <c r="F3378" s="2">
        <f>COUNTIFS('Все позиции'!$H$2:$H$10401,A3378,'Все позиции'!$L$2:$L$10401,B3378,'Все позиции'!$F$2:$F$10401,"&lt;&gt;")</f>
        <v>1</v>
      </c>
      <c r="G3378" s="2" t="str">
        <f t="shared" si="52"/>
        <v>да</v>
      </c>
    </row>
    <row r="3379" spans="1:7" x14ac:dyDescent="0.25">
      <c r="A3379" s="2" t="s">
        <v>7559</v>
      </c>
      <c r="B3379" s="2" t="s">
        <v>557</v>
      </c>
      <c r="C3379" s="2">
        <f>COUNTIFS('Все позиции'!$H$2:$H$10401,A3379,'Все позиции'!$L$2:$L$10401,B3379)</f>
        <v>1</v>
      </c>
      <c r="D3379" s="2">
        <f>SUMIFS('Все позиции'!$K$2:$K$10401,'Все позиции'!$H$2:$H$10401,A3379,'Все позиции'!$L$2:$L$10401,B3379)</f>
        <v>1.6080000000000001</v>
      </c>
      <c r="E3379" s="4">
        <f>SUMIFS('Все позиции'!$P$2:$P$10401,'Все позиции'!$H$2:$H$10401,A3379,'Все позиции'!$L$2:$L$10401,B3379)</f>
        <v>0</v>
      </c>
      <c r="F3379" s="2">
        <f>COUNTIFS('Все позиции'!$H$2:$H$10401,A3379,'Все позиции'!$L$2:$L$10401,B3379,'Все позиции'!$F$2:$F$10401,"&lt;&gt;")</f>
        <v>1</v>
      </c>
      <c r="G3379" s="2" t="str">
        <f t="shared" si="52"/>
        <v>да</v>
      </c>
    </row>
    <row r="3380" spans="1:7" x14ac:dyDescent="0.25">
      <c r="A3380" s="2" t="s">
        <v>7560</v>
      </c>
      <c r="B3380" s="2" t="s">
        <v>557</v>
      </c>
      <c r="C3380" s="2">
        <f>COUNTIFS('Все позиции'!$H$2:$H$10401,A3380,'Все позиции'!$L$2:$L$10401,B3380)</f>
        <v>1</v>
      </c>
      <c r="D3380" s="2">
        <f>SUMIFS('Все позиции'!$K$2:$K$10401,'Все позиции'!$H$2:$H$10401,A3380,'Все позиции'!$L$2:$L$10401,B3380)</f>
        <v>0.86399999999999999</v>
      </c>
      <c r="E3380" s="4">
        <f>SUMIFS('Все позиции'!$P$2:$P$10401,'Все позиции'!$H$2:$H$10401,A3380,'Все позиции'!$L$2:$L$10401,B3380)</f>
        <v>0</v>
      </c>
      <c r="F3380" s="2">
        <f>COUNTIFS('Все позиции'!$H$2:$H$10401,A3380,'Все позиции'!$L$2:$L$10401,B3380,'Все позиции'!$F$2:$F$10401,"&lt;&gt;")</f>
        <v>1</v>
      </c>
      <c r="G3380" s="2" t="str">
        <f t="shared" si="52"/>
        <v>да</v>
      </c>
    </row>
    <row r="3381" spans="1:7" x14ac:dyDescent="0.25">
      <c r="A3381" s="2" t="s">
        <v>7561</v>
      </c>
      <c r="B3381" s="2" t="s">
        <v>557</v>
      </c>
      <c r="C3381" s="2">
        <f>COUNTIFS('Все позиции'!$H$2:$H$10401,A3381,'Все позиции'!$L$2:$L$10401,B3381)</f>
        <v>1</v>
      </c>
      <c r="D3381" s="2">
        <f>SUMIFS('Все позиции'!$K$2:$K$10401,'Все позиции'!$H$2:$H$10401,A3381,'Все позиции'!$L$2:$L$10401,B3381)</f>
        <v>3.456</v>
      </c>
      <c r="E3381" s="4">
        <f>SUMIFS('Все позиции'!$P$2:$P$10401,'Все позиции'!$H$2:$H$10401,A3381,'Все позиции'!$L$2:$L$10401,B3381)</f>
        <v>0</v>
      </c>
      <c r="F3381" s="2">
        <f>COUNTIFS('Все позиции'!$H$2:$H$10401,A3381,'Все позиции'!$L$2:$L$10401,B3381,'Все позиции'!$F$2:$F$10401,"&lt;&gt;")</f>
        <v>1</v>
      </c>
      <c r="G3381" s="2" t="str">
        <f t="shared" si="52"/>
        <v>да</v>
      </c>
    </row>
    <row r="3382" spans="1:7" x14ac:dyDescent="0.25">
      <c r="A3382" s="2" t="s">
        <v>7562</v>
      </c>
      <c r="B3382" s="2" t="s">
        <v>557</v>
      </c>
      <c r="C3382" s="2">
        <f>COUNTIFS('Все позиции'!$H$2:$H$10401,A3382,'Все позиции'!$L$2:$L$10401,B3382)</f>
        <v>1</v>
      </c>
      <c r="D3382" s="2">
        <f>SUMIFS('Все позиции'!$K$2:$K$10401,'Все позиции'!$H$2:$H$10401,A3382,'Все позиции'!$L$2:$L$10401,B3382)</f>
        <v>144.56</v>
      </c>
      <c r="E3382" s="4">
        <f>SUMIFS('Все позиции'!$P$2:$P$10401,'Все позиции'!$H$2:$H$10401,A3382,'Все позиции'!$L$2:$L$10401,B3382)</f>
        <v>0</v>
      </c>
      <c r="F3382" s="2">
        <f>COUNTIFS('Все позиции'!$H$2:$H$10401,A3382,'Все позиции'!$L$2:$L$10401,B3382,'Все позиции'!$F$2:$F$10401,"&lt;&gt;")</f>
        <v>1</v>
      </c>
      <c r="G3382" s="2" t="str">
        <f t="shared" si="52"/>
        <v>да</v>
      </c>
    </row>
    <row r="3383" spans="1:7" x14ac:dyDescent="0.25">
      <c r="A3383" s="2" t="s">
        <v>7563</v>
      </c>
      <c r="B3383" s="2" t="s">
        <v>557</v>
      </c>
      <c r="C3383" s="2">
        <f>COUNTIFS('Все позиции'!$H$2:$H$10401,A3383,'Все позиции'!$L$2:$L$10401,B3383)</f>
        <v>1</v>
      </c>
      <c r="D3383" s="2">
        <f>SUMIFS('Все позиции'!$K$2:$K$10401,'Все позиции'!$H$2:$H$10401,A3383,'Все позиции'!$L$2:$L$10401,B3383)</f>
        <v>819.6</v>
      </c>
      <c r="E3383" s="4">
        <f>SUMIFS('Все позиции'!$P$2:$P$10401,'Все позиции'!$H$2:$H$10401,A3383,'Все позиции'!$L$2:$L$10401,B3383)</f>
        <v>8097657.3399999999</v>
      </c>
      <c r="F3383" s="2">
        <f>COUNTIFS('Все позиции'!$H$2:$H$10401,A3383,'Все позиции'!$L$2:$L$10401,B3383,'Все позиции'!$F$2:$F$10401,"&lt;&gt;")</f>
        <v>1</v>
      </c>
      <c r="G3383" s="2" t="str">
        <f t="shared" si="52"/>
        <v>да</v>
      </c>
    </row>
    <row r="3384" spans="1:7" x14ac:dyDescent="0.25">
      <c r="A3384" s="2" t="s">
        <v>1797</v>
      </c>
      <c r="B3384" s="2" t="s">
        <v>557</v>
      </c>
      <c r="C3384" s="2">
        <f>COUNTIFS('Все позиции'!$H$2:$H$10401,A3384,'Все позиции'!$L$2:$L$10401,B3384)</f>
        <v>1</v>
      </c>
      <c r="D3384" s="2">
        <f>SUMIFS('Все позиции'!$K$2:$K$10401,'Все позиции'!$H$2:$H$10401,A3384,'Все позиции'!$L$2:$L$10401,B3384)</f>
        <v>1.3919999999999999</v>
      </c>
      <c r="E3384" s="4">
        <f>SUMIFS('Все позиции'!$P$2:$P$10401,'Все позиции'!$H$2:$H$10401,A3384,'Все позиции'!$L$2:$L$10401,B3384)</f>
        <v>116086.11</v>
      </c>
      <c r="F3384" s="2">
        <f>COUNTIFS('Все позиции'!$H$2:$H$10401,A3384,'Все позиции'!$L$2:$L$10401,B3384,'Все позиции'!$F$2:$F$10401,"&lt;&gt;")</f>
        <v>0</v>
      </c>
      <c r="G3384" s="2" t="str">
        <f t="shared" si="52"/>
        <v>нет</v>
      </c>
    </row>
    <row r="3385" spans="1:7" x14ac:dyDescent="0.25">
      <c r="A3385" s="2" t="s">
        <v>2987</v>
      </c>
      <c r="B3385" s="2" t="s">
        <v>38</v>
      </c>
      <c r="C3385" s="2">
        <f>COUNTIFS('Все позиции'!$H$2:$H$10401,A3385,'Все позиции'!$L$2:$L$10401,B3385)</f>
        <v>1</v>
      </c>
      <c r="D3385" s="2">
        <f>SUMIFS('Все позиции'!$K$2:$K$10401,'Все позиции'!$H$2:$H$10401,A3385,'Все позиции'!$L$2:$L$10401,B3385)</f>
        <v>1.3919999999999999</v>
      </c>
      <c r="E3385" s="4">
        <f>SUMIFS('Все позиции'!$P$2:$P$10401,'Все позиции'!$H$2:$H$10401,A3385,'Все позиции'!$L$2:$L$10401,B3385)</f>
        <v>33737.1</v>
      </c>
      <c r="F3385" s="2">
        <f>COUNTIFS('Все позиции'!$H$2:$H$10401,A3385,'Все позиции'!$L$2:$L$10401,B3385,'Все позиции'!$F$2:$F$10401,"&lt;&gt;")</f>
        <v>0</v>
      </c>
      <c r="G3385" s="2" t="str">
        <f t="shared" si="52"/>
        <v>нет</v>
      </c>
    </row>
    <row r="3386" spans="1:7" x14ac:dyDescent="0.25">
      <c r="A3386" s="2" t="s">
        <v>1799</v>
      </c>
      <c r="B3386" s="2" t="s">
        <v>557</v>
      </c>
      <c r="C3386" s="2">
        <f>COUNTIFS('Все позиции'!$H$2:$H$10401,A3386,'Все позиции'!$L$2:$L$10401,B3386)</f>
        <v>1</v>
      </c>
      <c r="D3386" s="2">
        <f>SUMIFS('Все позиции'!$K$2:$K$10401,'Все позиции'!$H$2:$H$10401,A3386,'Все позиции'!$L$2:$L$10401,B3386)</f>
        <v>2.1360000000000001</v>
      </c>
      <c r="E3386" s="4">
        <f>SUMIFS('Все позиции'!$P$2:$P$10401,'Все позиции'!$H$2:$H$10401,A3386,'Все позиции'!$L$2:$L$10401,B3386)</f>
        <v>154882.01999999999</v>
      </c>
      <c r="F3386" s="2">
        <f>COUNTIFS('Все позиции'!$H$2:$H$10401,A3386,'Все позиции'!$L$2:$L$10401,B3386,'Все позиции'!$F$2:$F$10401,"&lt;&gt;")</f>
        <v>0</v>
      </c>
      <c r="G3386" s="2" t="str">
        <f t="shared" si="52"/>
        <v>нет</v>
      </c>
    </row>
    <row r="3387" spans="1:7" x14ac:dyDescent="0.25">
      <c r="A3387" s="2" t="s">
        <v>2989</v>
      </c>
      <c r="B3387" s="2" t="s">
        <v>38</v>
      </c>
      <c r="C3387" s="2">
        <f>COUNTIFS('Все позиции'!$H$2:$H$10401,A3387,'Все позиции'!$L$2:$L$10401,B3387)</f>
        <v>1</v>
      </c>
      <c r="D3387" s="2">
        <f>SUMIFS('Все позиции'!$K$2:$K$10401,'Все позиции'!$H$2:$H$10401,A3387,'Все позиции'!$L$2:$L$10401,B3387)</f>
        <v>2.1360000000000001</v>
      </c>
      <c r="E3387" s="4">
        <f>SUMIFS('Все позиции'!$P$2:$P$10401,'Все позиции'!$H$2:$H$10401,A3387,'Все позиции'!$L$2:$L$10401,B3387)</f>
        <v>44048.88</v>
      </c>
      <c r="F3387" s="2">
        <f>COUNTIFS('Все позиции'!$H$2:$H$10401,A3387,'Все позиции'!$L$2:$L$10401,B3387,'Все позиции'!$F$2:$F$10401,"&lt;&gt;")</f>
        <v>0</v>
      </c>
      <c r="G3387" s="2" t="str">
        <f t="shared" si="52"/>
        <v>нет</v>
      </c>
    </row>
    <row r="3388" spans="1:7" x14ac:dyDescent="0.25">
      <c r="A3388" s="2" t="s">
        <v>1801</v>
      </c>
      <c r="B3388" s="2" t="s">
        <v>557</v>
      </c>
      <c r="C3388" s="2">
        <f>COUNTIFS('Все позиции'!$H$2:$H$10401,A3388,'Все позиции'!$L$2:$L$10401,B3388)</f>
        <v>1</v>
      </c>
      <c r="D3388" s="2">
        <f>SUMIFS('Все позиции'!$K$2:$K$10401,'Все позиции'!$H$2:$H$10401,A3388,'Все позиции'!$L$2:$L$10401,B3388)</f>
        <v>2.64</v>
      </c>
      <c r="E3388" s="4">
        <f>SUMIFS('Все позиции'!$P$2:$P$10401,'Все позиции'!$H$2:$H$10401,A3388,'Все позиции'!$L$2:$L$10401,B3388)</f>
        <v>167324.81</v>
      </c>
      <c r="F3388" s="2">
        <f>COUNTIFS('Все позиции'!$H$2:$H$10401,A3388,'Все позиции'!$L$2:$L$10401,B3388,'Все позиции'!$F$2:$F$10401,"&lt;&gt;")</f>
        <v>0</v>
      </c>
      <c r="G3388" s="2" t="str">
        <f t="shared" si="52"/>
        <v>нет</v>
      </c>
    </row>
    <row r="3389" spans="1:7" x14ac:dyDescent="0.25">
      <c r="A3389" s="2" t="s">
        <v>2991</v>
      </c>
      <c r="B3389" s="2" t="s">
        <v>38</v>
      </c>
      <c r="C3389" s="2">
        <f>COUNTIFS('Все позиции'!$H$2:$H$10401,A3389,'Все позиции'!$L$2:$L$10401,B3389)</f>
        <v>1</v>
      </c>
      <c r="D3389" s="2">
        <f>SUMIFS('Все позиции'!$K$2:$K$10401,'Все позиции'!$H$2:$H$10401,A3389,'Все позиции'!$L$2:$L$10401,B3389)</f>
        <v>2.64</v>
      </c>
      <c r="E3389" s="4">
        <f>SUMIFS('Все позиции'!$P$2:$P$10401,'Все позиции'!$H$2:$H$10401,A3389,'Все позиции'!$L$2:$L$10401,B3389)</f>
        <v>43619.61</v>
      </c>
      <c r="F3389" s="2">
        <f>COUNTIFS('Все позиции'!$H$2:$H$10401,A3389,'Все позиции'!$L$2:$L$10401,B3389,'Все позиции'!$F$2:$F$10401,"&lt;&gt;")</f>
        <v>0</v>
      </c>
      <c r="G3389" s="2" t="str">
        <f t="shared" si="52"/>
        <v>нет</v>
      </c>
    </row>
    <row r="3390" spans="1:7" x14ac:dyDescent="0.25">
      <c r="A3390" s="2" t="s">
        <v>1803</v>
      </c>
      <c r="B3390" s="2" t="s">
        <v>557</v>
      </c>
      <c r="C3390" s="2">
        <f>COUNTIFS('Все позиции'!$H$2:$H$10401,A3390,'Все позиции'!$L$2:$L$10401,B3390)</f>
        <v>1</v>
      </c>
      <c r="D3390" s="2">
        <f>SUMIFS('Все позиции'!$K$2:$K$10401,'Все позиции'!$H$2:$H$10401,A3390,'Все позиции'!$L$2:$L$10401,B3390)</f>
        <v>1.6080000000000001</v>
      </c>
      <c r="E3390" s="4">
        <f>SUMIFS('Все позиции'!$P$2:$P$10401,'Все позиции'!$H$2:$H$10401,A3390,'Все позиции'!$L$2:$L$10401,B3390)</f>
        <v>87388.17</v>
      </c>
      <c r="F3390" s="2">
        <f>COUNTIFS('Все позиции'!$H$2:$H$10401,A3390,'Все позиции'!$L$2:$L$10401,B3390,'Все позиции'!$F$2:$F$10401,"&lt;&gt;")</f>
        <v>0</v>
      </c>
      <c r="G3390" s="2" t="str">
        <f t="shared" si="52"/>
        <v>нет</v>
      </c>
    </row>
    <row r="3391" spans="1:7" x14ac:dyDescent="0.25">
      <c r="A3391" s="2" t="s">
        <v>2993</v>
      </c>
      <c r="B3391" s="2" t="s">
        <v>38</v>
      </c>
      <c r="C3391" s="2">
        <f>COUNTIFS('Все позиции'!$H$2:$H$10401,A3391,'Все позиции'!$L$2:$L$10401,B3391)</f>
        <v>1</v>
      </c>
      <c r="D3391" s="2">
        <f>SUMIFS('Все позиции'!$K$2:$K$10401,'Все позиции'!$H$2:$H$10401,A3391,'Все позиции'!$L$2:$L$10401,B3391)</f>
        <v>1.6080000000000001</v>
      </c>
      <c r="E3391" s="4">
        <f>SUMIFS('Все позиции'!$P$2:$P$10401,'Все позиции'!$H$2:$H$10401,A3391,'Все позиции'!$L$2:$L$10401,B3391)</f>
        <v>25571.5</v>
      </c>
      <c r="F3391" s="2">
        <f>COUNTIFS('Все позиции'!$H$2:$H$10401,A3391,'Все позиции'!$L$2:$L$10401,B3391,'Все позиции'!$F$2:$F$10401,"&lt;&gt;")</f>
        <v>0</v>
      </c>
      <c r="G3391" s="2" t="str">
        <f t="shared" si="52"/>
        <v>нет</v>
      </c>
    </row>
    <row r="3392" spans="1:7" x14ac:dyDescent="0.25">
      <c r="A3392" s="2" t="s">
        <v>1805</v>
      </c>
      <c r="B3392" s="2" t="s">
        <v>557</v>
      </c>
      <c r="C3392" s="2">
        <f>COUNTIFS('Все позиции'!$H$2:$H$10401,A3392,'Все позиции'!$L$2:$L$10401,B3392)</f>
        <v>1</v>
      </c>
      <c r="D3392" s="2">
        <f>SUMIFS('Все позиции'!$K$2:$K$10401,'Все позиции'!$H$2:$H$10401,A3392,'Все позиции'!$L$2:$L$10401,B3392)</f>
        <v>0.86399999999999999</v>
      </c>
      <c r="E3392" s="4">
        <f>SUMIFS('Все позиции'!$P$2:$P$10401,'Все позиции'!$H$2:$H$10401,A3392,'Все позиции'!$L$2:$L$10401,B3392)</f>
        <v>49189.760000000002</v>
      </c>
      <c r="F3392" s="2">
        <f>COUNTIFS('Все позиции'!$H$2:$H$10401,A3392,'Все позиции'!$L$2:$L$10401,B3392,'Все позиции'!$F$2:$F$10401,"&lt;&gt;")</f>
        <v>0</v>
      </c>
      <c r="G3392" s="2" t="str">
        <f t="shared" si="52"/>
        <v>нет</v>
      </c>
    </row>
    <row r="3393" spans="1:7" x14ac:dyDescent="0.25">
      <c r="A3393" s="2" t="s">
        <v>2995</v>
      </c>
      <c r="B3393" s="2" t="s">
        <v>38</v>
      </c>
      <c r="C3393" s="2">
        <f>COUNTIFS('Все позиции'!$H$2:$H$10401,A3393,'Все позиции'!$L$2:$L$10401,B3393)</f>
        <v>1</v>
      </c>
      <c r="D3393" s="2">
        <f>SUMIFS('Все позиции'!$K$2:$K$10401,'Все позиции'!$H$2:$H$10401,A3393,'Все позиции'!$L$2:$L$10401,B3393)</f>
        <v>0.86399999999999999</v>
      </c>
      <c r="E3393" s="4">
        <f>SUMIFS('Все позиции'!$P$2:$P$10401,'Все позиции'!$H$2:$H$10401,A3393,'Все позиции'!$L$2:$L$10401,B3393)</f>
        <v>14602.93</v>
      </c>
      <c r="F3393" s="2">
        <f>COUNTIFS('Все позиции'!$H$2:$H$10401,A3393,'Все позиции'!$L$2:$L$10401,B3393,'Все позиции'!$F$2:$F$10401,"&lt;&gt;")</f>
        <v>0</v>
      </c>
      <c r="G3393" s="2" t="str">
        <f t="shared" si="52"/>
        <v>нет</v>
      </c>
    </row>
    <row r="3394" spans="1:7" x14ac:dyDescent="0.25">
      <c r="A3394" s="2" t="s">
        <v>1807</v>
      </c>
      <c r="B3394" s="2" t="s">
        <v>557</v>
      </c>
      <c r="C3394" s="2">
        <f>COUNTIFS('Все позиции'!$H$2:$H$10401,A3394,'Все позиции'!$L$2:$L$10401,B3394)</f>
        <v>1</v>
      </c>
      <c r="D3394" s="2">
        <f>SUMIFS('Все позиции'!$K$2:$K$10401,'Все позиции'!$H$2:$H$10401,A3394,'Все позиции'!$L$2:$L$10401,B3394)</f>
        <v>3.456</v>
      </c>
      <c r="E3394" s="4">
        <f>SUMIFS('Все позиции'!$P$2:$P$10401,'Все позиции'!$H$2:$H$10401,A3394,'Все позиции'!$L$2:$L$10401,B3394)</f>
        <v>186975.32</v>
      </c>
      <c r="F3394" s="2">
        <f>COUNTIFS('Все позиции'!$H$2:$H$10401,A3394,'Все позиции'!$L$2:$L$10401,B3394,'Все позиции'!$F$2:$F$10401,"&lt;&gt;")</f>
        <v>0</v>
      </c>
      <c r="G3394" s="2" t="str">
        <f t="shared" ref="G3394:G3457" si="53">IF(F3394&gt;0,"да","нет")</f>
        <v>нет</v>
      </c>
    </row>
    <row r="3395" spans="1:7" x14ac:dyDescent="0.25">
      <c r="A3395" s="2" t="s">
        <v>2997</v>
      </c>
      <c r="B3395" s="2" t="s">
        <v>38</v>
      </c>
      <c r="C3395" s="2">
        <f>COUNTIFS('Все позиции'!$H$2:$H$10401,A3395,'Все позиции'!$L$2:$L$10401,B3395)</f>
        <v>1</v>
      </c>
      <c r="D3395" s="2">
        <f>SUMIFS('Все позиции'!$K$2:$K$10401,'Все позиции'!$H$2:$H$10401,A3395,'Все позиции'!$L$2:$L$10401,B3395)</f>
        <v>3.456</v>
      </c>
      <c r="E3395" s="4">
        <f>SUMIFS('Все позиции'!$P$2:$P$10401,'Все позиции'!$H$2:$H$10401,A3395,'Все позиции'!$L$2:$L$10401,B3395)</f>
        <v>41285.74</v>
      </c>
      <c r="F3395" s="2">
        <f>COUNTIFS('Все позиции'!$H$2:$H$10401,A3395,'Все позиции'!$L$2:$L$10401,B3395,'Все позиции'!$F$2:$F$10401,"&lt;&gt;")</f>
        <v>0</v>
      </c>
      <c r="G3395" s="2" t="str">
        <f t="shared" si="53"/>
        <v>нет</v>
      </c>
    </row>
    <row r="3396" spans="1:7" x14ac:dyDescent="0.25">
      <c r="A3396" s="2" t="s">
        <v>7564</v>
      </c>
      <c r="B3396" s="2" t="s">
        <v>557</v>
      </c>
      <c r="C3396" s="2">
        <f>COUNTIFS('Все позиции'!$H$2:$H$10401,A3396,'Все позиции'!$L$2:$L$10401,B3396)</f>
        <v>1</v>
      </c>
      <c r="D3396" s="2">
        <f>SUMIFS('Все позиции'!$K$2:$K$10401,'Все позиции'!$H$2:$H$10401,A3396,'Все позиции'!$L$2:$L$10401,B3396)</f>
        <v>34.015000000000001</v>
      </c>
      <c r="E3396" s="4">
        <f>SUMIFS('Все позиции'!$P$2:$P$10401,'Все позиции'!$H$2:$H$10401,A3396,'Все позиции'!$L$2:$L$10401,B3396)</f>
        <v>0</v>
      </c>
      <c r="F3396" s="2">
        <f>COUNTIFS('Все позиции'!$H$2:$H$10401,A3396,'Все позиции'!$L$2:$L$10401,B3396,'Все позиции'!$F$2:$F$10401,"&lt;&gt;")</f>
        <v>1</v>
      </c>
      <c r="G3396" s="2" t="str">
        <f t="shared" si="53"/>
        <v>да</v>
      </c>
    </row>
    <row r="3397" spans="1:7" x14ac:dyDescent="0.25">
      <c r="A3397" s="2" t="s">
        <v>7565</v>
      </c>
      <c r="B3397" s="2" t="s">
        <v>557</v>
      </c>
      <c r="C3397" s="2">
        <f>COUNTIFS('Все позиции'!$H$2:$H$10401,A3397,'Все позиции'!$L$2:$L$10401,B3397)</f>
        <v>1</v>
      </c>
      <c r="D3397" s="2">
        <f>SUMIFS('Все позиции'!$K$2:$K$10401,'Все позиции'!$H$2:$H$10401,A3397,'Все позиции'!$L$2:$L$10401,B3397)</f>
        <v>50.9</v>
      </c>
      <c r="E3397" s="4">
        <f>SUMIFS('Все позиции'!$P$2:$P$10401,'Все позиции'!$H$2:$H$10401,A3397,'Все позиции'!$L$2:$L$10401,B3397)</f>
        <v>0</v>
      </c>
      <c r="F3397" s="2">
        <f>COUNTIFS('Все позиции'!$H$2:$H$10401,A3397,'Все позиции'!$L$2:$L$10401,B3397,'Все позиции'!$F$2:$F$10401,"&lt;&gt;")</f>
        <v>1</v>
      </c>
      <c r="G3397" s="2" t="str">
        <f t="shared" si="53"/>
        <v>да</v>
      </c>
    </row>
    <row r="3398" spans="1:7" x14ac:dyDescent="0.25">
      <c r="A3398" s="2" t="s">
        <v>3003</v>
      </c>
      <c r="B3398" s="2" t="s">
        <v>38</v>
      </c>
      <c r="C3398" s="2">
        <f>COUNTIFS('Все позиции'!$H$2:$H$10401,A3398,'Все позиции'!$L$2:$L$10401,B3398)</f>
        <v>1</v>
      </c>
      <c r="D3398" s="2">
        <f>SUMIFS('Все позиции'!$K$2:$K$10401,'Все позиции'!$H$2:$H$10401,A3398,'Все позиции'!$L$2:$L$10401,B3398)</f>
        <v>33.76</v>
      </c>
      <c r="E3398" s="4">
        <f>SUMIFS('Все позиции'!$P$2:$P$10401,'Все позиции'!$H$2:$H$10401,A3398,'Все позиции'!$L$2:$L$10401,B3398)</f>
        <v>568453.38</v>
      </c>
      <c r="F3398" s="2">
        <f>COUNTIFS('Все позиции'!$H$2:$H$10401,A3398,'Все позиции'!$L$2:$L$10401,B3398,'Все позиции'!$F$2:$F$10401,"&lt;&gt;")</f>
        <v>0</v>
      </c>
      <c r="G3398" s="2" t="str">
        <f t="shared" si="53"/>
        <v>нет</v>
      </c>
    </row>
    <row r="3399" spans="1:7" x14ac:dyDescent="0.25">
      <c r="A3399" s="2" t="s">
        <v>1811</v>
      </c>
      <c r="B3399" s="2" t="s">
        <v>557</v>
      </c>
      <c r="C3399" s="2">
        <f>COUNTIFS('Все позиции'!$H$2:$H$10401,A3399,'Все позиции'!$L$2:$L$10401,B3399)</f>
        <v>1</v>
      </c>
      <c r="D3399" s="2">
        <f>SUMIFS('Все позиции'!$K$2:$K$10401,'Все позиции'!$H$2:$H$10401,A3399,'Все позиции'!$L$2:$L$10401,B3399)</f>
        <v>33.76</v>
      </c>
      <c r="E3399" s="4">
        <f>SUMIFS('Все позиции'!$P$2:$P$10401,'Все позиции'!$H$2:$H$10401,A3399,'Все позиции'!$L$2:$L$10401,B3399)</f>
        <v>1315102.3500000001</v>
      </c>
      <c r="F3399" s="2">
        <f>COUNTIFS('Все позиции'!$H$2:$H$10401,A3399,'Все позиции'!$L$2:$L$10401,B3399,'Все позиции'!$F$2:$F$10401,"&lt;&gt;")</f>
        <v>0</v>
      </c>
      <c r="G3399" s="2" t="str">
        <f t="shared" si="53"/>
        <v>нет</v>
      </c>
    </row>
    <row r="3400" spans="1:7" x14ac:dyDescent="0.25">
      <c r="A3400" s="2" t="s">
        <v>2985</v>
      </c>
      <c r="B3400" s="2" t="s">
        <v>557</v>
      </c>
      <c r="C3400" s="2">
        <f>COUNTIFS('Все позиции'!$H$2:$H$10401,A3400,'Все позиции'!$L$2:$L$10401,B3400)</f>
        <v>1</v>
      </c>
      <c r="D3400" s="2">
        <f>SUMIFS('Все позиции'!$K$2:$K$10401,'Все позиции'!$H$2:$H$10401,A3400,'Все позиции'!$L$2:$L$10401,B3400)</f>
        <v>41.66</v>
      </c>
      <c r="E3400" s="4">
        <f>SUMIFS('Все позиции'!$P$2:$P$10401,'Все позиции'!$H$2:$H$10401,A3400,'Все позиции'!$L$2:$L$10401,B3400)</f>
        <v>522921.68</v>
      </c>
      <c r="F3400" s="2">
        <f>COUNTIFS('Все позиции'!$H$2:$H$10401,A3400,'Все позиции'!$L$2:$L$10401,B3400,'Все позиции'!$F$2:$F$10401,"&lt;&gt;")</f>
        <v>0</v>
      </c>
      <c r="G3400" s="2" t="str">
        <f t="shared" si="53"/>
        <v>нет</v>
      </c>
    </row>
    <row r="3401" spans="1:7" x14ac:dyDescent="0.25">
      <c r="A3401" s="2" t="s">
        <v>1795</v>
      </c>
      <c r="B3401" s="2" t="s">
        <v>557</v>
      </c>
      <c r="C3401" s="2">
        <f>COUNTIFS('Все позиции'!$H$2:$H$10401,A3401,'Все позиции'!$L$2:$L$10401,B3401)</f>
        <v>1</v>
      </c>
      <c r="D3401" s="2">
        <f>SUMIFS('Все позиции'!$K$2:$K$10401,'Все позиции'!$H$2:$H$10401,A3401,'Все позиции'!$L$2:$L$10401,B3401)</f>
        <v>41.66</v>
      </c>
      <c r="E3401" s="4">
        <f>SUMIFS('Все позиции'!$P$2:$P$10401,'Все позиции'!$H$2:$H$10401,A3401,'Все позиции'!$L$2:$L$10401,B3401)</f>
        <v>1115323.44</v>
      </c>
      <c r="F3401" s="2">
        <f>COUNTIFS('Все позиции'!$H$2:$H$10401,A3401,'Все позиции'!$L$2:$L$10401,B3401,'Все позиции'!$F$2:$F$10401,"&lt;&gt;")</f>
        <v>0</v>
      </c>
      <c r="G3401" s="2" t="str">
        <f t="shared" si="53"/>
        <v>нет</v>
      </c>
    </row>
    <row r="3402" spans="1:7" x14ac:dyDescent="0.25">
      <c r="A3402" s="2" t="s">
        <v>2724</v>
      </c>
      <c r="B3402" s="2" t="s">
        <v>557</v>
      </c>
      <c r="C3402" s="2">
        <f>COUNTIFS('Все позиции'!$H$2:$H$10401,A3402,'Все позиции'!$L$2:$L$10401,B3402)</f>
        <v>2</v>
      </c>
      <c r="D3402" s="2">
        <f>SUMIFS('Все позиции'!$K$2:$K$10401,'Все позиции'!$H$2:$H$10401,A3402,'Все позиции'!$L$2:$L$10401,B3402)</f>
        <v>2.8</v>
      </c>
      <c r="E3402" s="4">
        <f>SUMIFS('Все позиции'!$P$2:$P$10401,'Все позиции'!$H$2:$H$10401,A3402,'Все позиции'!$L$2:$L$10401,B3402)</f>
        <v>520719.99</v>
      </c>
      <c r="F3402" s="2">
        <f>COUNTIFS('Все позиции'!$H$2:$H$10401,A3402,'Все позиции'!$L$2:$L$10401,B3402,'Все позиции'!$F$2:$F$10401,"&lt;&gt;")</f>
        <v>1</v>
      </c>
      <c r="G3402" s="2" t="str">
        <f t="shared" si="53"/>
        <v>да</v>
      </c>
    </row>
    <row r="3403" spans="1:7" x14ac:dyDescent="0.25">
      <c r="A3403" s="2" t="s">
        <v>1789</v>
      </c>
      <c r="B3403" s="2" t="s">
        <v>557</v>
      </c>
      <c r="C3403" s="2">
        <f>COUNTIFS('Все позиции'!$H$2:$H$10401,A3403,'Все позиции'!$L$2:$L$10401,B3403)</f>
        <v>1</v>
      </c>
      <c r="D3403" s="2">
        <f>SUMIFS('Все позиции'!$K$2:$K$10401,'Все позиции'!$H$2:$H$10401,A3403,'Все позиции'!$L$2:$L$10401,B3403)</f>
        <v>99.66</v>
      </c>
      <c r="E3403" s="4">
        <f>SUMIFS('Все позиции'!$P$2:$P$10401,'Все позиции'!$H$2:$H$10401,A3403,'Все позиции'!$L$2:$L$10401,B3403)</f>
        <v>3031104.44</v>
      </c>
      <c r="F3403" s="2">
        <f>COUNTIFS('Все позиции'!$H$2:$H$10401,A3403,'Все позиции'!$L$2:$L$10401,B3403,'Все позиции'!$F$2:$F$10401,"&lt;&gt;")</f>
        <v>0</v>
      </c>
      <c r="G3403" s="2" t="str">
        <f t="shared" si="53"/>
        <v>нет</v>
      </c>
    </row>
    <row r="3404" spans="1:7" x14ac:dyDescent="0.25">
      <c r="A3404" s="2" t="s">
        <v>2980</v>
      </c>
      <c r="B3404" s="2" t="s">
        <v>557</v>
      </c>
      <c r="C3404" s="2">
        <f>COUNTIFS('Все позиции'!$H$2:$H$10401,A3404,'Все позиции'!$L$2:$L$10401,B3404)</f>
        <v>2</v>
      </c>
      <c r="D3404" s="2">
        <f>SUMIFS('Все позиции'!$K$2:$K$10401,'Все позиции'!$H$2:$H$10401,A3404,'Все позиции'!$L$2:$L$10401,B3404)</f>
        <v>128.16</v>
      </c>
      <c r="E3404" s="4">
        <f>SUMIFS('Все позиции'!$P$2:$P$10401,'Все позиции'!$H$2:$H$10401,A3404,'Все позиции'!$L$2:$L$10401,B3404)</f>
        <v>1918025.01</v>
      </c>
      <c r="F3404" s="2">
        <f>COUNTIFS('Все позиции'!$H$2:$H$10401,A3404,'Все позиции'!$L$2:$L$10401,B3404,'Все позиции'!$F$2:$F$10401,"&lt;&gt;")</f>
        <v>1</v>
      </c>
      <c r="G3404" s="2" t="str">
        <f t="shared" si="53"/>
        <v>да</v>
      </c>
    </row>
    <row r="3405" spans="1:7" x14ac:dyDescent="0.25">
      <c r="A3405" s="2" t="s">
        <v>7566</v>
      </c>
      <c r="B3405" s="2" t="s">
        <v>557</v>
      </c>
      <c r="C3405" s="2">
        <f>COUNTIFS('Все позиции'!$H$2:$H$10401,A3405,'Все позиции'!$L$2:$L$10401,B3405)</f>
        <v>1</v>
      </c>
      <c r="D3405" s="2">
        <f>SUMIFS('Все позиции'!$K$2:$K$10401,'Все позиции'!$H$2:$H$10401,A3405,'Все позиции'!$L$2:$L$10401,B3405)</f>
        <v>362.9</v>
      </c>
      <c r="E3405" s="4">
        <f>SUMIFS('Все позиции'!$P$2:$P$10401,'Все позиции'!$H$2:$H$10401,A3405,'Все позиции'!$L$2:$L$10401,B3405)</f>
        <v>7483250.6500000004</v>
      </c>
      <c r="F3405" s="2">
        <f>COUNTIFS('Все позиции'!$H$2:$H$10401,A3405,'Все позиции'!$L$2:$L$10401,B3405,'Все позиции'!$F$2:$F$10401,"&lt;&gt;")</f>
        <v>1</v>
      </c>
      <c r="G3405" s="2" t="str">
        <f t="shared" si="53"/>
        <v>да</v>
      </c>
    </row>
    <row r="3406" spans="1:7" x14ac:dyDescent="0.25">
      <c r="A3406" s="2" t="s">
        <v>9356</v>
      </c>
      <c r="B3406" s="2" t="s">
        <v>70</v>
      </c>
      <c r="C3406" s="2">
        <f>COUNTIFS('Все позиции'!$H$2:$H$10401,A3406,'Все позиции'!$L$2:$L$10401,B3406)</f>
        <v>1</v>
      </c>
      <c r="D3406" s="2">
        <f>SUMIFS('Все позиции'!$K$2:$K$10401,'Все позиции'!$H$2:$H$10401,A3406,'Все позиции'!$L$2:$L$10401,B3406)</f>
        <v>9.17</v>
      </c>
      <c r="E3406" s="4">
        <f>SUMIFS('Все позиции'!$P$2:$P$10401,'Все позиции'!$H$2:$H$10401,A3406,'Все позиции'!$L$2:$L$10401,B3406)</f>
        <v>218154.3</v>
      </c>
      <c r="F3406" s="2">
        <f>COUNTIFS('Все позиции'!$H$2:$H$10401,A3406,'Все позиции'!$L$2:$L$10401,B3406,'Все позиции'!$F$2:$F$10401,"&lt;&gt;")</f>
        <v>1</v>
      </c>
      <c r="G3406" s="2" t="str">
        <f t="shared" si="53"/>
        <v>да</v>
      </c>
    </row>
    <row r="3407" spans="1:7" x14ac:dyDescent="0.25">
      <c r="A3407" s="2" t="s">
        <v>9565</v>
      </c>
      <c r="B3407" s="2" t="s">
        <v>557</v>
      </c>
      <c r="C3407" s="2">
        <f>COUNTIFS('Все позиции'!$H$2:$H$10401,A3407,'Все позиции'!$L$2:$L$10401,B3407)</f>
        <v>2</v>
      </c>
      <c r="D3407" s="2">
        <f>SUMIFS('Все позиции'!$K$2:$K$10401,'Все позиции'!$H$2:$H$10401,A3407,'Все позиции'!$L$2:$L$10401,B3407)</f>
        <v>49.62</v>
      </c>
      <c r="E3407" s="4">
        <f>SUMIFS('Все позиции'!$P$2:$P$10401,'Все позиции'!$H$2:$H$10401,A3407,'Все позиции'!$L$2:$L$10401,B3407)</f>
        <v>765799.38</v>
      </c>
      <c r="F3407" s="2">
        <f>COUNTIFS('Все позиции'!$H$2:$H$10401,A3407,'Все позиции'!$L$2:$L$10401,B3407,'Все позиции'!$F$2:$F$10401,"&lt;&gt;")</f>
        <v>2</v>
      </c>
      <c r="G3407" s="2" t="str">
        <f t="shared" si="53"/>
        <v>да</v>
      </c>
    </row>
    <row r="3408" spans="1:7" x14ac:dyDescent="0.25">
      <c r="A3408" s="2" t="s">
        <v>2965</v>
      </c>
      <c r="B3408" s="2" t="s">
        <v>557</v>
      </c>
      <c r="C3408" s="2">
        <f>COUNTIFS('Все позиции'!$H$2:$H$10401,A3408,'Все позиции'!$L$2:$L$10401,B3408)</f>
        <v>2</v>
      </c>
      <c r="D3408" s="2">
        <f>SUMIFS('Все позиции'!$K$2:$K$10401,'Все позиции'!$H$2:$H$10401,A3408,'Все позиции'!$L$2:$L$10401,B3408)</f>
        <v>35.199999999999996</v>
      </c>
      <c r="E3408" s="4">
        <f>SUMIFS('Все позиции'!$P$2:$P$10401,'Все позиции'!$H$2:$H$10401,A3408,'Все позиции'!$L$2:$L$10401,B3408)</f>
        <v>36288</v>
      </c>
      <c r="F3408" s="2">
        <f>COUNTIFS('Все позиции'!$H$2:$H$10401,A3408,'Все позиции'!$L$2:$L$10401,B3408,'Все позиции'!$F$2:$F$10401,"&lt;&gt;")</f>
        <v>1</v>
      </c>
      <c r="G3408" s="2" t="str">
        <f t="shared" si="53"/>
        <v>да</v>
      </c>
    </row>
    <row r="3409" spans="1:7" x14ac:dyDescent="0.25">
      <c r="A3409" s="2" t="s">
        <v>2726</v>
      </c>
      <c r="B3409" s="2" t="s">
        <v>557</v>
      </c>
      <c r="C3409" s="2">
        <f>COUNTIFS('Все позиции'!$H$2:$H$10401,A3409,'Все позиции'!$L$2:$L$10401,B3409)</f>
        <v>1</v>
      </c>
      <c r="D3409" s="2">
        <f>SUMIFS('Все позиции'!$K$2:$K$10401,'Все позиции'!$H$2:$H$10401,A3409,'Все позиции'!$L$2:$L$10401,B3409)</f>
        <v>1</v>
      </c>
      <c r="E3409" s="4">
        <f>SUMIFS('Все позиции'!$P$2:$P$10401,'Все позиции'!$H$2:$H$10401,A3409,'Все позиции'!$L$2:$L$10401,B3409)</f>
        <v>39040</v>
      </c>
      <c r="F3409" s="2">
        <f>COUNTIFS('Все позиции'!$H$2:$H$10401,A3409,'Все позиции'!$L$2:$L$10401,B3409,'Все позиции'!$F$2:$F$10401,"&lt;&gt;")</f>
        <v>0</v>
      </c>
      <c r="G3409" s="2" t="str">
        <f t="shared" si="53"/>
        <v>нет</v>
      </c>
    </row>
    <row r="3410" spans="1:7" x14ac:dyDescent="0.25">
      <c r="A3410" s="2" t="s">
        <v>7567</v>
      </c>
      <c r="B3410" s="2" t="s">
        <v>557</v>
      </c>
      <c r="C3410" s="2">
        <f>COUNTIFS('Все позиции'!$H$2:$H$10401,A3410,'Все позиции'!$L$2:$L$10401,B3410)</f>
        <v>1</v>
      </c>
      <c r="D3410" s="2">
        <f>SUMIFS('Все позиции'!$K$2:$K$10401,'Все позиции'!$H$2:$H$10401,A3410,'Все позиции'!$L$2:$L$10401,B3410)</f>
        <v>3.82</v>
      </c>
      <c r="E3410" s="4">
        <f>SUMIFS('Все позиции'!$P$2:$P$10401,'Все позиции'!$H$2:$H$10401,A3410,'Все позиции'!$L$2:$L$10401,B3410)</f>
        <v>0</v>
      </c>
      <c r="F3410" s="2">
        <f>COUNTIFS('Все позиции'!$H$2:$H$10401,A3410,'Все позиции'!$L$2:$L$10401,B3410,'Все позиции'!$F$2:$F$10401,"&lt;&gt;")</f>
        <v>1</v>
      </c>
      <c r="G3410" s="2" t="str">
        <f t="shared" si="53"/>
        <v>да</v>
      </c>
    </row>
    <row r="3411" spans="1:7" x14ac:dyDescent="0.25">
      <c r="A3411" s="2" t="s">
        <v>2972</v>
      </c>
      <c r="B3411" s="2" t="s">
        <v>557</v>
      </c>
      <c r="C3411" s="2">
        <f>COUNTIFS('Все позиции'!$H$2:$H$10401,A3411,'Все позиции'!$L$2:$L$10401,B3411)</f>
        <v>1</v>
      </c>
      <c r="D3411" s="2">
        <f>SUMIFS('Все позиции'!$K$2:$K$10401,'Все позиции'!$H$2:$H$10401,A3411,'Все позиции'!$L$2:$L$10401,B3411)</f>
        <v>71.930000000000007</v>
      </c>
      <c r="E3411" s="4">
        <f>SUMIFS('Все позиции'!$P$2:$P$10401,'Все позиции'!$H$2:$H$10401,A3411,'Все позиции'!$L$2:$L$10401,B3411)</f>
        <v>187184.07</v>
      </c>
      <c r="F3411" s="2">
        <f>COUNTIFS('Все позиции'!$H$2:$H$10401,A3411,'Все позиции'!$L$2:$L$10401,B3411,'Все позиции'!$F$2:$F$10401,"&lt;&gt;")</f>
        <v>0</v>
      </c>
      <c r="G3411" s="2" t="str">
        <f t="shared" si="53"/>
        <v>нет</v>
      </c>
    </row>
    <row r="3412" spans="1:7" x14ac:dyDescent="0.25">
      <c r="A3412" s="2" t="s">
        <v>5732</v>
      </c>
      <c r="B3412" s="2" t="s">
        <v>557</v>
      </c>
      <c r="C3412" s="2">
        <f>COUNTIFS('Все позиции'!$H$2:$H$10401,A3412,'Все позиции'!$L$2:$L$10401,B3412)</f>
        <v>1</v>
      </c>
      <c r="D3412" s="2">
        <f>SUMIFS('Все позиции'!$K$2:$K$10401,'Все позиции'!$H$2:$H$10401,A3412,'Все позиции'!$L$2:$L$10401,B3412)</f>
        <v>1587.5</v>
      </c>
      <c r="E3412" s="4">
        <f>SUMIFS('Все позиции'!$P$2:$P$10401,'Все позиции'!$H$2:$H$10401,A3412,'Все позиции'!$L$2:$L$10401,B3412)</f>
        <v>29895789.210000001</v>
      </c>
      <c r="F3412" s="2">
        <f>COUNTIFS('Все позиции'!$H$2:$H$10401,A3412,'Все позиции'!$L$2:$L$10401,B3412,'Все позиции'!$F$2:$F$10401,"&lt;&gt;")</f>
        <v>1</v>
      </c>
      <c r="G3412" s="2" t="str">
        <f t="shared" si="53"/>
        <v>да</v>
      </c>
    </row>
    <row r="3413" spans="1:7" x14ac:dyDescent="0.25">
      <c r="A3413" s="2" t="s">
        <v>7568</v>
      </c>
      <c r="B3413" s="2" t="s">
        <v>557</v>
      </c>
      <c r="C3413" s="2">
        <f>COUNTIFS('Все позиции'!$H$2:$H$10401,A3413,'Все позиции'!$L$2:$L$10401,B3413)</f>
        <v>1</v>
      </c>
      <c r="D3413" s="2">
        <f>SUMIFS('Все позиции'!$K$2:$K$10401,'Все позиции'!$H$2:$H$10401,A3413,'Все позиции'!$L$2:$L$10401,B3413)</f>
        <v>257.82900000000001</v>
      </c>
      <c r="E3413" s="4">
        <f>SUMIFS('Все позиции'!$P$2:$P$10401,'Все позиции'!$H$2:$H$10401,A3413,'Все позиции'!$L$2:$L$10401,B3413)</f>
        <v>3901443.67</v>
      </c>
      <c r="F3413" s="2">
        <f>COUNTIFS('Все позиции'!$H$2:$H$10401,A3413,'Все позиции'!$L$2:$L$10401,B3413,'Все позиции'!$F$2:$F$10401,"&lt;&gt;")</f>
        <v>1</v>
      </c>
      <c r="G3413" s="2" t="str">
        <f t="shared" si="53"/>
        <v>да</v>
      </c>
    </row>
    <row r="3414" spans="1:7" x14ac:dyDescent="0.25">
      <c r="A3414" s="2" t="s">
        <v>7569</v>
      </c>
      <c r="B3414" s="2" t="s">
        <v>557</v>
      </c>
      <c r="C3414" s="2">
        <f>COUNTIFS('Все позиции'!$H$2:$H$10401,A3414,'Все позиции'!$L$2:$L$10401,B3414)</f>
        <v>1</v>
      </c>
      <c r="D3414" s="2">
        <f>SUMIFS('Все позиции'!$K$2:$K$10401,'Все позиции'!$H$2:$H$10401,A3414,'Все позиции'!$L$2:$L$10401,B3414)</f>
        <v>62.2</v>
      </c>
      <c r="E3414" s="4">
        <f>SUMIFS('Все позиции'!$P$2:$P$10401,'Все позиции'!$H$2:$H$10401,A3414,'Все позиции'!$L$2:$L$10401,B3414)</f>
        <v>919144.95</v>
      </c>
      <c r="F3414" s="2">
        <f>COUNTIFS('Все позиции'!$H$2:$H$10401,A3414,'Все позиции'!$L$2:$L$10401,B3414,'Все позиции'!$F$2:$F$10401,"&lt;&gt;")</f>
        <v>1</v>
      </c>
      <c r="G3414" s="2" t="str">
        <f t="shared" si="53"/>
        <v>да</v>
      </c>
    </row>
    <row r="3415" spans="1:7" x14ac:dyDescent="0.25">
      <c r="A3415" s="2" t="s">
        <v>7570</v>
      </c>
      <c r="B3415" s="2" t="s">
        <v>557</v>
      </c>
      <c r="C3415" s="2">
        <f>COUNTIFS('Все позиции'!$H$2:$H$10401,A3415,'Все позиции'!$L$2:$L$10401,B3415)</f>
        <v>1</v>
      </c>
      <c r="D3415" s="2">
        <f>SUMIFS('Все позиции'!$K$2:$K$10401,'Все позиции'!$H$2:$H$10401,A3415,'Все позиции'!$L$2:$L$10401,B3415)</f>
        <v>2.02</v>
      </c>
      <c r="E3415" s="4">
        <f>SUMIFS('Все позиции'!$P$2:$P$10401,'Все позиции'!$H$2:$H$10401,A3415,'Все позиции'!$L$2:$L$10401,B3415)</f>
        <v>29850.05</v>
      </c>
      <c r="F3415" s="2">
        <f>COUNTIFS('Все позиции'!$H$2:$H$10401,A3415,'Все позиции'!$L$2:$L$10401,B3415,'Все позиции'!$F$2:$F$10401,"&lt;&gt;")</f>
        <v>1</v>
      </c>
      <c r="G3415" s="2" t="str">
        <f t="shared" si="53"/>
        <v>да</v>
      </c>
    </row>
    <row r="3416" spans="1:7" x14ac:dyDescent="0.25">
      <c r="A3416" s="2" t="s">
        <v>2975</v>
      </c>
      <c r="B3416" s="2" t="s">
        <v>557</v>
      </c>
      <c r="C3416" s="2">
        <f>COUNTIFS('Все позиции'!$H$2:$H$10401,A3416,'Все позиции'!$L$2:$L$10401,B3416)</f>
        <v>2</v>
      </c>
      <c r="D3416" s="2">
        <f>SUMIFS('Все позиции'!$K$2:$K$10401,'Все позиции'!$H$2:$H$10401,A3416,'Все позиции'!$L$2:$L$10401,B3416)</f>
        <v>8.52</v>
      </c>
      <c r="E3416" s="4">
        <f>SUMIFS('Все позиции'!$P$2:$P$10401,'Все позиции'!$H$2:$H$10401,A3416,'Все позиции'!$L$2:$L$10401,B3416)</f>
        <v>18268.21</v>
      </c>
      <c r="F3416" s="2">
        <f>COUNTIFS('Все позиции'!$H$2:$H$10401,A3416,'Все позиции'!$L$2:$L$10401,B3416,'Все позиции'!$F$2:$F$10401,"&lt;&gt;")</f>
        <v>1</v>
      </c>
      <c r="G3416" s="2" t="str">
        <f t="shared" si="53"/>
        <v>да</v>
      </c>
    </row>
    <row r="3417" spans="1:7" x14ac:dyDescent="0.25">
      <c r="A3417" s="2" t="s">
        <v>7571</v>
      </c>
      <c r="B3417" s="2" t="s">
        <v>557</v>
      </c>
      <c r="C3417" s="2">
        <f>COUNTIFS('Все позиции'!$H$2:$H$10401,A3417,'Все позиции'!$L$2:$L$10401,B3417)</f>
        <v>1</v>
      </c>
      <c r="D3417" s="2">
        <f>SUMIFS('Все позиции'!$K$2:$K$10401,'Все позиции'!$H$2:$H$10401,A3417,'Все позиции'!$L$2:$L$10401,B3417)</f>
        <v>10.85</v>
      </c>
      <c r="E3417" s="4">
        <f>SUMIFS('Все позиции'!$P$2:$P$10401,'Все позиции'!$H$2:$H$10401,A3417,'Все позиции'!$L$2:$L$10401,B3417)</f>
        <v>0</v>
      </c>
      <c r="F3417" s="2">
        <f>COUNTIFS('Все позиции'!$H$2:$H$10401,A3417,'Все позиции'!$L$2:$L$10401,B3417,'Все позиции'!$F$2:$F$10401,"&lt;&gt;")</f>
        <v>1</v>
      </c>
      <c r="G3417" s="2" t="str">
        <f t="shared" si="53"/>
        <v>да</v>
      </c>
    </row>
    <row r="3418" spans="1:7" x14ac:dyDescent="0.25">
      <c r="A3418" s="2" t="s">
        <v>7572</v>
      </c>
      <c r="B3418" s="2" t="s">
        <v>557</v>
      </c>
      <c r="C3418" s="2">
        <f>COUNTIFS('Все позиции'!$H$2:$H$10401,A3418,'Все позиции'!$L$2:$L$10401,B3418)</f>
        <v>1</v>
      </c>
      <c r="D3418" s="2">
        <f>SUMIFS('Все позиции'!$K$2:$K$10401,'Все позиции'!$H$2:$H$10401,A3418,'Все позиции'!$L$2:$L$10401,B3418)</f>
        <v>0.13</v>
      </c>
      <c r="E3418" s="4">
        <f>SUMIFS('Все позиции'!$P$2:$P$10401,'Все позиции'!$H$2:$H$10401,A3418,'Все позиции'!$L$2:$L$10401,B3418)</f>
        <v>0</v>
      </c>
      <c r="F3418" s="2">
        <f>COUNTIFS('Все позиции'!$H$2:$H$10401,A3418,'Все позиции'!$L$2:$L$10401,B3418,'Все позиции'!$F$2:$F$10401,"&lt;&gt;")</f>
        <v>1</v>
      </c>
      <c r="G3418" s="2" t="str">
        <f t="shared" si="53"/>
        <v>да</v>
      </c>
    </row>
    <row r="3419" spans="1:7" x14ac:dyDescent="0.25">
      <c r="A3419" s="2" t="s">
        <v>7573</v>
      </c>
      <c r="B3419" s="2" t="s">
        <v>557</v>
      </c>
      <c r="C3419" s="2">
        <f>COUNTIFS('Все позиции'!$H$2:$H$10401,A3419,'Все позиции'!$L$2:$L$10401,B3419)</f>
        <v>1</v>
      </c>
      <c r="D3419" s="2">
        <f>SUMIFS('Все позиции'!$K$2:$K$10401,'Все позиции'!$H$2:$H$10401,A3419,'Все позиции'!$L$2:$L$10401,B3419)</f>
        <v>0.8</v>
      </c>
      <c r="E3419" s="4">
        <f>SUMIFS('Все позиции'!$P$2:$P$10401,'Все позиции'!$H$2:$H$10401,A3419,'Все позиции'!$L$2:$L$10401,B3419)</f>
        <v>0</v>
      </c>
      <c r="F3419" s="2">
        <f>COUNTIFS('Все позиции'!$H$2:$H$10401,A3419,'Все позиции'!$L$2:$L$10401,B3419,'Все позиции'!$F$2:$F$10401,"&lt;&gt;")</f>
        <v>1</v>
      </c>
      <c r="G3419" s="2" t="str">
        <f t="shared" si="53"/>
        <v>да</v>
      </c>
    </row>
    <row r="3420" spans="1:7" x14ac:dyDescent="0.25">
      <c r="A3420" s="2" t="s">
        <v>3006</v>
      </c>
      <c r="B3420" s="2" t="s">
        <v>38</v>
      </c>
      <c r="C3420" s="2">
        <f>COUNTIFS('Все позиции'!$H$2:$H$10401,A3420,'Все позиции'!$L$2:$L$10401,B3420)</f>
        <v>1</v>
      </c>
      <c r="D3420" s="2">
        <f>SUMIFS('Все позиции'!$K$2:$K$10401,'Все позиции'!$H$2:$H$10401,A3420,'Все позиции'!$L$2:$L$10401,B3420)</f>
        <v>0.63</v>
      </c>
      <c r="E3420" s="4">
        <f>SUMIFS('Все позиции'!$P$2:$P$10401,'Все позиции'!$H$2:$H$10401,A3420,'Все позиции'!$L$2:$L$10401,B3420)</f>
        <v>0</v>
      </c>
      <c r="F3420" s="2">
        <f>COUNTIFS('Все позиции'!$H$2:$H$10401,A3420,'Все позиции'!$L$2:$L$10401,B3420,'Все позиции'!$F$2:$F$10401,"&lt;&gt;")</f>
        <v>0</v>
      </c>
      <c r="G3420" s="2" t="str">
        <f t="shared" si="53"/>
        <v>нет</v>
      </c>
    </row>
    <row r="3421" spans="1:7" x14ac:dyDescent="0.25">
      <c r="A3421" s="2" t="s">
        <v>7574</v>
      </c>
      <c r="B3421" s="2" t="s">
        <v>557</v>
      </c>
      <c r="C3421" s="2">
        <f>COUNTIFS('Все позиции'!$H$2:$H$10401,A3421,'Все позиции'!$L$2:$L$10401,B3421)</f>
        <v>1</v>
      </c>
      <c r="D3421" s="2">
        <f>SUMIFS('Все позиции'!$K$2:$K$10401,'Все позиции'!$H$2:$H$10401,A3421,'Все позиции'!$L$2:$L$10401,B3421)</f>
        <v>0.63</v>
      </c>
      <c r="E3421" s="4">
        <f>SUMIFS('Все позиции'!$P$2:$P$10401,'Все позиции'!$H$2:$H$10401,A3421,'Все позиции'!$L$2:$L$10401,B3421)</f>
        <v>0</v>
      </c>
      <c r="F3421" s="2">
        <f>COUNTIFS('Все позиции'!$H$2:$H$10401,A3421,'Все позиции'!$L$2:$L$10401,B3421,'Все позиции'!$F$2:$F$10401,"&lt;&gt;")</f>
        <v>1</v>
      </c>
      <c r="G3421" s="2" t="str">
        <f t="shared" si="53"/>
        <v>да</v>
      </c>
    </row>
    <row r="3422" spans="1:7" x14ac:dyDescent="0.25">
      <c r="A3422" s="2" t="s">
        <v>2202</v>
      </c>
      <c r="B3422" s="2" t="s">
        <v>70</v>
      </c>
      <c r="C3422" s="2">
        <f>COUNTIFS('Все позиции'!$H$2:$H$10401,A3422,'Все позиции'!$L$2:$L$10401,B3422)</f>
        <v>4</v>
      </c>
      <c r="D3422" s="2">
        <f>SUMIFS('Все позиции'!$K$2:$K$10401,'Все позиции'!$H$2:$H$10401,A3422,'Все позиции'!$L$2:$L$10401,B3422)</f>
        <v>1400.4</v>
      </c>
      <c r="E3422" s="4">
        <f>SUMIFS('Все позиции'!$P$2:$P$10401,'Все позиции'!$H$2:$H$10401,A3422,'Все позиции'!$L$2:$L$10401,B3422)</f>
        <v>80776.83</v>
      </c>
      <c r="F3422" s="2">
        <f>COUNTIFS('Все позиции'!$H$2:$H$10401,A3422,'Все позиции'!$L$2:$L$10401,B3422,'Все позиции'!$F$2:$F$10401,"&lt;&gt;")</f>
        <v>1</v>
      </c>
      <c r="G3422" s="2" t="str">
        <f t="shared" si="53"/>
        <v>да</v>
      </c>
    </row>
    <row r="3423" spans="1:7" x14ac:dyDescent="0.25">
      <c r="A3423" s="2" t="s">
        <v>5599</v>
      </c>
      <c r="B3423" s="2" t="s">
        <v>320</v>
      </c>
      <c r="C3423" s="2">
        <f>COUNTIFS('Все позиции'!$H$2:$H$10401,A3423,'Все позиции'!$L$2:$L$10401,B3423)</f>
        <v>1</v>
      </c>
      <c r="D3423" s="2">
        <f>SUMIFS('Все позиции'!$K$2:$K$10401,'Все позиции'!$H$2:$H$10401,A3423,'Все позиции'!$L$2:$L$10401,B3423)</f>
        <v>64</v>
      </c>
      <c r="E3423" s="4">
        <f>SUMIFS('Все позиции'!$P$2:$P$10401,'Все позиции'!$H$2:$H$10401,A3423,'Все позиции'!$L$2:$L$10401,B3423)</f>
        <v>51433.64</v>
      </c>
      <c r="F3423" s="2">
        <f>COUNTIFS('Все позиции'!$H$2:$H$10401,A3423,'Все позиции'!$L$2:$L$10401,B3423,'Все позиции'!$F$2:$F$10401,"&lt;&gt;")</f>
        <v>1</v>
      </c>
      <c r="G3423" s="2" t="str">
        <f t="shared" si="53"/>
        <v>да</v>
      </c>
    </row>
    <row r="3424" spans="1:7" x14ac:dyDescent="0.25">
      <c r="A3424" s="2" t="s">
        <v>7177</v>
      </c>
      <c r="B3424" s="2" t="s">
        <v>320</v>
      </c>
      <c r="C3424" s="2">
        <f>COUNTIFS('Все позиции'!$H$2:$H$10401,A3424,'Все позиции'!$L$2:$L$10401,B3424)</f>
        <v>1</v>
      </c>
      <c r="D3424" s="2">
        <f>SUMIFS('Все позиции'!$K$2:$K$10401,'Все позиции'!$H$2:$H$10401,A3424,'Все позиции'!$L$2:$L$10401,B3424)</f>
        <v>56.8</v>
      </c>
      <c r="E3424" s="4">
        <f>SUMIFS('Все позиции'!$P$2:$P$10401,'Все позиции'!$H$2:$H$10401,A3424,'Все позиции'!$L$2:$L$10401,B3424)</f>
        <v>44210.85</v>
      </c>
      <c r="F3424" s="2">
        <f>COUNTIFS('Все позиции'!$H$2:$H$10401,A3424,'Все позиции'!$L$2:$L$10401,B3424,'Все позиции'!$F$2:$F$10401,"&lt;&gt;")</f>
        <v>1</v>
      </c>
      <c r="G3424" s="2" t="str">
        <f t="shared" si="53"/>
        <v>да</v>
      </c>
    </row>
    <row r="3425" spans="1:7" x14ac:dyDescent="0.25">
      <c r="A3425" s="2" t="s">
        <v>8145</v>
      </c>
      <c r="B3425" s="2" t="s">
        <v>557</v>
      </c>
      <c r="C3425" s="2">
        <f>COUNTIFS('Все позиции'!$H$2:$H$10401,A3425,'Все позиции'!$L$2:$L$10401,B3425)</f>
        <v>1</v>
      </c>
      <c r="D3425" s="2">
        <f>SUMIFS('Все позиции'!$K$2:$K$10401,'Все позиции'!$H$2:$H$10401,A3425,'Все позиции'!$L$2:$L$10401,B3425)</f>
        <v>2.4</v>
      </c>
      <c r="E3425" s="4">
        <f>SUMIFS('Все позиции'!$P$2:$P$10401,'Все позиции'!$H$2:$H$10401,A3425,'Все позиции'!$L$2:$L$10401,B3425)</f>
        <v>30874.36</v>
      </c>
      <c r="F3425" s="2">
        <f>COUNTIFS('Все позиции'!$H$2:$H$10401,A3425,'Все позиции'!$L$2:$L$10401,B3425,'Все позиции'!$F$2:$F$10401,"&lt;&gt;")</f>
        <v>1</v>
      </c>
      <c r="G3425" s="2" t="str">
        <f t="shared" si="53"/>
        <v>да</v>
      </c>
    </row>
    <row r="3426" spans="1:7" x14ac:dyDescent="0.25">
      <c r="A3426" s="2" t="s">
        <v>8132</v>
      </c>
      <c r="B3426" s="2" t="s">
        <v>557</v>
      </c>
      <c r="C3426" s="2">
        <f>COUNTIFS('Все позиции'!$H$2:$H$10401,A3426,'Все позиции'!$L$2:$L$10401,B3426)</f>
        <v>1</v>
      </c>
      <c r="D3426" s="2">
        <f>SUMIFS('Все позиции'!$K$2:$K$10401,'Все позиции'!$H$2:$H$10401,A3426,'Все позиции'!$L$2:$L$10401,B3426)</f>
        <v>8.1999999999999993</v>
      </c>
      <c r="E3426" s="4">
        <f>SUMIFS('Все позиции'!$P$2:$P$10401,'Все позиции'!$H$2:$H$10401,A3426,'Все позиции'!$L$2:$L$10401,B3426)</f>
        <v>105487.37</v>
      </c>
      <c r="F3426" s="2">
        <f>COUNTIFS('Все позиции'!$H$2:$H$10401,A3426,'Все позиции'!$L$2:$L$10401,B3426,'Все позиции'!$F$2:$F$10401,"&lt;&gt;")</f>
        <v>1</v>
      </c>
      <c r="G3426" s="2" t="str">
        <f t="shared" si="53"/>
        <v>да</v>
      </c>
    </row>
    <row r="3427" spans="1:7" x14ac:dyDescent="0.25">
      <c r="A3427" s="2" t="s">
        <v>8144</v>
      </c>
      <c r="B3427" s="2" t="s">
        <v>557</v>
      </c>
      <c r="C3427" s="2">
        <f>COUNTIFS('Все позиции'!$H$2:$H$10401,A3427,'Все позиции'!$L$2:$L$10401,B3427)</f>
        <v>1</v>
      </c>
      <c r="D3427" s="2">
        <f>SUMIFS('Все позиции'!$K$2:$K$10401,'Все позиции'!$H$2:$H$10401,A3427,'Все позиции'!$L$2:$L$10401,B3427)</f>
        <v>2.84</v>
      </c>
      <c r="E3427" s="4">
        <f>SUMIFS('Все позиции'!$P$2:$P$10401,'Все позиции'!$H$2:$H$10401,A3427,'Все позиции'!$L$2:$L$10401,B3427)</f>
        <v>37531.24</v>
      </c>
      <c r="F3427" s="2">
        <f>COUNTIFS('Все позиции'!$H$2:$H$10401,A3427,'Все позиции'!$L$2:$L$10401,B3427,'Все позиции'!$F$2:$F$10401,"&lt;&gt;")</f>
        <v>1</v>
      </c>
      <c r="G3427" s="2" t="str">
        <f t="shared" si="53"/>
        <v>да</v>
      </c>
    </row>
    <row r="3428" spans="1:7" x14ac:dyDescent="0.25">
      <c r="A3428" s="2" t="s">
        <v>8130</v>
      </c>
      <c r="B3428" s="2" t="s">
        <v>557</v>
      </c>
      <c r="C3428" s="2">
        <f>COUNTIFS('Все позиции'!$H$2:$H$10401,A3428,'Все позиции'!$L$2:$L$10401,B3428)</f>
        <v>1</v>
      </c>
      <c r="D3428" s="2">
        <f>SUMIFS('Все позиции'!$K$2:$K$10401,'Все позиции'!$H$2:$H$10401,A3428,'Все позиции'!$L$2:$L$10401,B3428)</f>
        <v>5.8</v>
      </c>
      <c r="E3428" s="4">
        <f>SUMIFS('Все позиции'!$P$2:$P$10401,'Все позиции'!$H$2:$H$10401,A3428,'Все позиции'!$L$2:$L$10401,B3428)</f>
        <v>76648.289999999994</v>
      </c>
      <c r="F3428" s="2">
        <f>COUNTIFS('Все позиции'!$H$2:$H$10401,A3428,'Все позиции'!$L$2:$L$10401,B3428,'Все позиции'!$F$2:$F$10401,"&lt;&gt;")</f>
        <v>1</v>
      </c>
      <c r="G3428" s="2" t="str">
        <f t="shared" si="53"/>
        <v>да</v>
      </c>
    </row>
    <row r="3429" spans="1:7" x14ac:dyDescent="0.25">
      <c r="A3429" s="2" t="s">
        <v>8136</v>
      </c>
      <c r="B3429" s="2" t="s">
        <v>557</v>
      </c>
      <c r="C3429" s="2">
        <f>COUNTIFS('Все позиции'!$H$2:$H$10401,A3429,'Все позиции'!$L$2:$L$10401,B3429)</f>
        <v>1</v>
      </c>
      <c r="D3429" s="2">
        <f>SUMIFS('Все позиции'!$K$2:$K$10401,'Все позиции'!$H$2:$H$10401,A3429,'Все позиции'!$L$2:$L$10401,B3429)</f>
        <v>3.08</v>
      </c>
      <c r="E3429" s="4">
        <f>SUMIFS('Все позиции'!$P$2:$P$10401,'Все позиции'!$H$2:$H$10401,A3429,'Все позиции'!$L$2:$L$10401,B3429)</f>
        <v>39622.089999999997</v>
      </c>
      <c r="F3429" s="2">
        <f>COUNTIFS('Все позиции'!$H$2:$H$10401,A3429,'Все позиции'!$L$2:$L$10401,B3429,'Все позиции'!$F$2:$F$10401,"&lt;&gt;")</f>
        <v>1</v>
      </c>
      <c r="G3429" s="2" t="str">
        <f t="shared" si="53"/>
        <v>да</v>
      </c>
    </row>
    <row r="3430" spans="1:7" x14ac:dyDescent="0.25">
      <c r="A3430" s="2" t="s">
        <v>3729</v>
      </c>
      <c r="B3430" s="2" t="s">
        <v>557</v>
      </c>
      <c r="C3430" s="2">
        <f>COUNTIFS('Все позиции'!$H$2:$H$10401,A3430,'Все позиции'!$L$2:$L$10401,B3430)</f>
        <v>2</v>
      </c>
      <c r="D3430" s="2">
        <f>SUMIFS('Все позиции'!$K$2:$K$10401,'Все позиции'!$H$2:$H$10401,A3430,'Все позиции'!$L$2:$L$10401,B3430)</f>
        <v>597</v>
      </c>
      <c r="E3430" s="4">
        <f>SUMIFS('Все позиции'!$P$2:$P$10401,'Все позиции'!$H$2:$H$10401,A3430,'Все позиции'!$L$2:$L$10401,B3430)</f>
        <v>10992818.82</v>
      </c>
      <c r="F3430" s="2">
        <f>COUNTIFS('Все позиции'!$H$2:$H$10401,A3430,'Все позиции'!$L$2:$L$10401,B3430,'Все позиции'!$F$2:$F$10401,"&lt;&gt;")</f>
        <v>1</v>
      </c>
      <c r="G3430" s="2" t="str">
        <f t="shared" si="53"/>
        <v>да</v>
      </c>
    </row>
    <row r="3431" spans="1:7" x14ac:dyDescent="0.25">
      <c r="A3431" s="2" t="s">
        <v>555</v>
      </c>
      <c r="B3431" s="2" t="s">
        <v>557</v>
      </c>
      <c r="C3431" s="2">
        <f>COUNTIFS('Все позиции'!$H$2:$H$10401,A3431,'Все позиции'!$L$2:$L$10401,B3431)</f>
        <v>1</v>
      </c>
      <c r="D3431" s="2">
        <f>SUMIFS('Все позиции'!$K$2:$K$10401,'Все позиции'!$H$2:$H$10401,A3431,'Все позиции'!$L$2:$L$10401,B3431)</f>
        <v>2.1</v>
      </c>
      <c r="E3431" s="4">
        <f>SUMIFS('Все позиции'!$P$2:$P$10401,'Все позиции'!$H$2:$H$10401,A3431,'Все позиции'!$L$2:$L$10401,B3431)</f>
        <v>60054.1</v>
      </c>
      <c r="F3431" s="2">
        <f>COUNTIFS('Все позиции'!$H$2:$H$10401,A3431,'Все позиции'!$L$2:$L$10401,B3431,'Все позиции'!$F$2:$F$10401,"&lt;&gt;")</f>
        <v>0</v>
      </c>
      <c r="G3431" s="2" t="str">
        <f t="shared" si="53"/>
        <v>нет</v>
      </c>
    </row>
    <row r="3432" spans="1:7" x14ac:dyDescent="0.25">
      <c r="A3432" s="2" t="s">
        <v>5108</v>
      </c>
      <c r="B3432" s="2" t="s">
        <v>38</v>
      </c>
      <c r="C3432" s="2">
        <f>COUNTIFS('Все позиции'!$H$2:$H$10401,A3432,'Все позиции'!$L$2:$L$10401,B3432)</f>
        <v>1</v>
      </c>
      <c r="D3432" s="2">
        <f>SUMIFS('Все позиции'!$K$2:$K$10401,'Все позиции'!$H$2:$H$10401,A3432,'Все позиции'!$L$2:$L$10401,B3432)</f>
        <v>1</v>
      </c>
      <c r="E3432" s="4">
        <f>SUMIFS('Все позиции'!$P$2:$P$10401,'Все позиции'!$H$2:$H$10401,A3432,'Все позиции'!$L$2:$L$10401,B3432)</f>
        <v>776043.01</v>
      </c>
      <c r="F3432" s="2">
        <f>COUNTIFS('Все позиции'!$H$2:$H$10401,A3432,'Все позиции'!$L$2:$L$10401,B3432,'Все позиции'!$F$2:$F$10401,"&lt;&gt;")</f>
        <v>1</v>
      </c>
      <c r="G3432" s="2" t="str">
        <f t="shared" si="53"/>
        <v>да</v>
      </c>
    </row>
    <row r="3433" spans="1:7" x14ac:dyDescent="0.25">
      <c r="A3433" s="2" t="s">
        <v>4003</v>
      </c>
      <c r="B3433" s="2" t="s">
        <v>38</v>
      </c>
      <c r="C3433" s="2">
        <f>COUNTIFS('Все позиции'!$H$2:$H$10401,A3433,'Все позиции'!$L$2:$L$10401,B3433)</f>
        <v>1</v>
      </c>
      <c r="D3433" s="2">
        <f>SUMIFS('Все позиции'!$K$2:$K$10401,'Все позиции'!$H$2:$H$10401,A3433,'Все позиции'!$L$2:$L$10401,B3433)</f>
        <v>1</v>
      </c>
      <c r="E3433" s="4">
        <f>SUMIFS('Все позиции'!$P$2:$P$10401,'Все позиции'!$H$2:$H$10401,A3433,'Все позиции'!$L$2:$L$10401,B3433)</f>
        <v>5209705</v>
      </c>
      <c r="F3433" s="2">
        <f>COUNTIFS('Все позиции'!$H$2:$H$10401,A3433,'Все позиции'!$L$2:$L$10401,B3433,'Все позиции'!$F$2:$F$10401,"&lt;&gt;")</f>
        <v>0</v>
      </c>
      <c r="G3433" s="2" t="str">
        <f t="shared" si="53"/>
        <v>нет</v>
      </c>
    </row>
    <row r="3434" spans="1:7" x14ac:dyDescent="0.25">
      <c r="A3434" s="2" t="s">
        <v>4666</v>
      </c>
      <c r="B3434" s="2" t="s">
        <v>21</v>
      </c>
      <c r="C3434" s="2">
        <f>COUNTIFS('Все позиции'!$H$2:$H$10401,A3434,'Все позиции'!$L$2:$L$10401,B3434)</f>
        <v>1</v>
      </c>
      <c r="D3434" s="2">
        <f>SUMIFS('Все позиции'!$K$2:$K$10401,'Все позиции'!$H$2:$H$10401,A3434,'Все позиции'!$L$2:$L$10401,B3434)</f>
        <v>2000</v>
      </c>
      <c r="E3434" s="4">
        <f>SUMIFS('Все позиции'!$P$2:$P$10401,'Все позиции'!$H$2:$H$10401,A3434,'Все позиции'!$L$2:$L$10401,B3434)</f>
        <v>0</v>
      </c>
      <c r="F3434" s="2">
        <f>COUNTIFS('Все позиции'!$H$2:$H$10401,A3434,'Все позиции'!$L$2:$L$10401,B3434,'Все позиции'!$F$2:$F$10401,"&lt;&gt;")</f>
        <v>0</v>
      </c>
      <c r="G3434" s="2" t="str">
        <f t="shared" si="53"/>
        <v>нет</v>
      </c>
    </row>
    <row r="3435" spans="1:7" x14ac:dyDescent="0.25">
      <c r="A3435" s="2" t="s">
        <v>9124</v>
      </c>
      <c r="B3435" s="2" t="s">
        <v>108</v>
      </c>
      <c r="C3435" s="2">
        <f>COUNTIFS('Все позиции'!$H$2:$H$10401,A3435,'Все позиции'!$L$2:$L$10401,B3435)</f>
        <v>1</v>
      </c>
      <c r="D3435" s="2">
        <f>SUMIFS('Все позиции'!$K$2:$K$10401,'Все позиции'!$H$2:$H$10401,A3435,'Все позиции'!$L$2:$L$10401,B3435)</f>
        <v>1</v>
      </c>
      <c r="E3435" s="4">
        <f>SUMIFS('Все позиции'!$P$2:$P$10401,'Все позиции'!$H$2:$H$10401,A3435,'Все позиции'!$L$2:$L$10401,B3435)</f>
        <v>5255250</v>
      </c>
      <c r="F3435" s="2">
        <f>COUNTIFS('Все позиции'!$H$2:$H$10401,A3435,'Все позиции'!$L$2:$L$10401,B3435,'Все позиции'!$F$2:$F$10401,"&lt;&gt;")</f>
        <v>1</v>
      </c>
      <c r="G3435" s="2" t="str">
        <f t="shared" si="53"/>
        <v>да</v>
      </c>
    </row>
    <row r="3436" spans="1:7" x14ac:dyDescent="0.25">
      <c r="A3436" s="2" t="s">
        <v>4520</v>
      </c>
      <c r="B3436" s="2" t="s">
        <v>38</v>
      </c>
      <c r="C3436" s="2">
        <f>COUNTIFS('Все позиции'!$H$2:$H$10401,A3436,'Все позиции'!$L$2:$L$10401,B3436)</f>
        <v>2</v>
      </c>
      <c r="D3436" s="2">
        <f>SUMIFS('Все позиции'!$K$2:$K$10401,'Все позиции'!$H$2:$H$10401,A3436,'Все позиции'!$L$2:$L$10401,B3436)</f>
        <v>124</v>
      </c>
      <c r="E3436" s="4">
        <f>SUMIFS('Все позиции'!$P$2:$P$10401,'Все позиции'!$H$2:$H$10401,A3436,'Все позиции'!$L$2:$L$10401,B3436)</f>
        <v>323460.84000000003</v>
      </c>
      <c r="F3436" s="2">
        <f>COUNTIFS('Все позиции'!$H$2:$H$10401,A3436,'Все позиции'!$L$2:$L$10401,B3436,'Все позиции'!$F$2:$F$10401,"&lt;&gt;")</f>
        <v>0</v>
      </c>
      <c r="G3436" s="2" t="str">
        <f t="shared" si="53"/>
        <v>нет</v>
      </c>
    </row>
    <row r="3437" spans="1:7" x14ac:dyDescent="0.25">
      <c r="A3437" s="2" t="s">
        <v>4518</v>
      </c>
      <c r="B3437" s="2" t="s">
        <v>38</v>
      </c>
      <c r="C3437" s="2">
        <f>COUNTIFS('Все позиции'!$H$2:$H$10401,A3437,'Все позиции'!$L$2:$L$10401,B3437)</f>
        <v>2</v>
      </c>
      <c r="D3437" s="2">
        <f>SUMIFS('Все позиции'!$K$2:$K$10401,'Все позиции'!$H$2:$H$10401,A3437,'Все позиции'!$L$2:$L$10401,B3437)</f>
        <v>124</v>
      </c>
      <c r="E3437" s="4">
        <f>SUMIFS('Все позиции'!$P$2:$P$10401,'Все позиции'!$H$2:$H$10401,A3437,'Все позиции'!$L$2:$L$10401,B3437)</f>
        <v>323460.84000000003</v>
      </c>
      <c r="F3437" s="2">
        <f>COUNTIFS('Все позиции'!$H$2:$H$10401,A3437,'Все позиции'!$L$2:$L$10401,B3437,'Все позиции'!$F$2:$F$10401,"&lt;&gt;")</f>
        <v>0</v>
      </c>
      <c r="G3437" s="2" t="str">
        <f t="shared" si="53"/>
        <v>нет</v>
      </c>
    </row>
    <row r="3438" spans="1:7" x14ac:dyDescent="0.25">
      <c r="A3438" s="2" t="s">
        <v>106</v>
      </c>
      <c r="B3438" s="2" t="s">
        <v>73</v>
      </c>
      <c r="C3438" s="2">
        <f>COUNTIFS('Все позиции'!$H$2:$H$10401,A3438,'Все позиции'!$L$2:$L$10401,B3438)</f>
        <v>1</v>
      </c>
      <c r="D3438" s="2">
        <f>SUMIFS('Все позиции'!$K$2:$K$10401,'Все позиции'!$H$2:$H$10401,A3438,'Все позиции'!$L$2:$L$10401,B3438)</f>
        <v>2</v>
      </c>
      <c r="E3438" s="4">
        <f>SUMIFS('Все позиции'!$P$2:$P$10401,'Все позиции'!$H$2:$H$10401,A3438,'Все позиции'!$L$2:$L$10401,B3438)</f>
        <v>3737899.9</v>
      </c>
      <c r="F3438" s="2">
        <f>COUNTIFS('Все позиции'!$H$2:$H$10401,A3438,'Все позиции'!$L$2:$L$10401,B3438,'Все позиции'!$F$2:$F$10401,"&lt;&gt;")</f>
        <v>0</v>
      </c>
      <c r="G3438" s="2" t="str">
        <f t="shared" si="53"/>
        <v>нет</v>
      </c>
    </row>
    <row r="3439" spans="1:7" x14ac:dyDescent="0.25">
      <c r="A3439" s="2" t="s">
        <v>9866</v>
      </c>
      <c r="B3439" s="2" t="s">
        <v>38</v>
      </c>
      <c r="C3439" s="2">
        <f>COUNTIFS('Все позиции'!$H$2:$H$10401,A3439,'Все позиции'!$L$2:$L$10401,B3439)</f>
        <v>1</v>
      </c>
      <c r="D3439" s="2">
        <f>SUMIFS('Все позиции'!$K$2:$K$10401,'Все позиции'!$H$2:$H$10401,A3439,'Все позиции'!$L$2:$L$10401,B3439)</f>
        <v>20</v>
      </c>
      <c r="E3439" s="4">
        <f>SUMIFS('Все позиции'!$P$2:$P$10401,'Все позиции'!$H$2:$H$10401,A3439,'Все позиции'!$L$2:$L$10401,B3439)</f>
        <v>960.63</v>
      </c>
      <c r="F3439" s="2">
        <f>COUNTIFS('Все позиции'!$H$2:$H$10401,A3439,'Все позиции'!$L$2:$L$10401,B3439,'Все позиции'!$F$2:$F$10401,"&lt;&gt;")</f>
        <v>1</v>
      </c>
      <c r="G3439" s="2" t="str">
        <f t="shared" si="53"/>
        <v>да</v>
      </c>
    </row>
    <row r="3440" spans="1:7" x14ac:dyDescent="0.25">
      <c r="A3440" s="2" t="s">
        <v>9890</v>
      </c>
      <c r="B3440" s="2" t="s">
        <v>557</v>
      </c>
      <c r="C3440" s="2">
        <f>COUNTIFS('Все позиции'!$H$2:$H$10401,A3440,'Все позиции'!$L$2:$L$10401,B3440)</f>
        <v>1</v>
      </c>
      <c r="D3440" s="2">
        <f>SUMIFS('Все позиции'!$K$2:$K$10401,'Все позиции'!$H$2:$H$10401,A3440,'Все позиции'!$L$2:$L$10401,B3440)</f>
        <v>35.74</v>
      </c>
      <c r="E3440" s="4">
        <f>SUMIFS('Все позиции'!$P$2:$P$10401,'Все позиции'!$H$2:$H$10401,A3440,'Все позиции'!$L$2:$L$10401,B3440)</f>
        <v>1542052.27</v>
      </c>
      <c r="F3440" s="2">
        <f>COUNTIFS('Все позиции'!$H$2:$H$10401,A3440,'Все позиции'!$L$2:$L$10401,B3440,'Все позиции'!$F$2:$F$10401,"&lt;&gt;")</f>
        <v>1</v>
      </c>
      <c r="G3440" s="2" t="str">
        <f t="shared" si="53"/>
        <v>да</v>
      </c>
    </row>
    <row r="3441" spans="1:7" x14ac:dyDescent="0.25">
      <c r="A3441" s="2" t="s">
        <v>4369</v>
      </c>
      <c r="B3441" s="2" t="s">
        <v>38</v>
      </c>
      <c r="C3441" s="2">
        <f>COUNTIFS('Все позиции'!$H$2:$H$10401,A3441,'Все позиции'!$L$2:$L$10401,B3441)</f>
        <v>1</v>
      </c>
      <c r="D3441" s="2">
        <f>SUMIFS('Все позиции'!$K$2:$K$10401,'Все позиции'!$H$2:$H$10401,A3441,'Все позиции'!$L$2:$L$10401,B3441)</f>
        <v>10</v>
      </c>
      <c r="E3441" s="4">
        <f>SUMIFS('Все позиции'!$P$2:$P$10401,'Все позиции'!$H$2:$H$10401,A3441,'Все позиции'!$L$2:$L$10401,B3441)</f>
        <v>1228.78</v>
      </c>
      <c r="F3441" s="2">
        <f>COUNTIFS('Все позиции'!$H$2:$H$10401,A3441,'Все позиции'!$L$2:$L$10401,B3441,'Все позиции'!$F$2:$F$10401,"&lt;&gt;")</f>
        <v>0</v>
      </c>
      <c r="G3441" s="2" t="str">
        <f t="shared" si="53"/>
        <v>нет</v>
      </c>
    </row>
    <row r="3442" spans="1:7" x14ac:dyDescent="0.25">
      <c r="A3442" s="2" t="s">
        <v>6015</v>
      </c>
      <c r="B3442" s="2" t="s">
        <v>320</v>
      </c>
      <c r="C3442" s="2">
        <f>COUNTIFS('Все позиции'!$H$2:$H$10401,A3442,'Все позиции'!$L$2:$L$10401,B3442)</f>
        <v>1</v>
      </c>
      <c r="D3442" s="2">
        <f>SUMIFS('Все позиции'!$K$2:$K$10401,'Все позиции'!$H$2:$H$10401,A3442,'Все позиции'!$L$2:$L$10401,B3442)</f>
        <v>10</v>
      </c>
      <c r="E3442" s="4">
        <f>SUMIFS('Все позиции'!$P$2:$P$10401,'Все позиции'!$H$2:$H$10401,A3442,'Все позиции'!$L$2:$L$10401,B3442)</f>
        <v>23070.080000000002</v>
      </c>
      <c r="F3442" s="2">
        <f>COUNTIFS('Все позиции'!$H$2:$H$10401,A3442,'Все позиции'!$L$2:$L$10401,B3442,'Все позиции'!$F$2:$F$10401,"&lt;&gt;")</f>
        <v>1</v>
      </c>
      <c r="G3442" s="2" t="str">
        <f t="shared" si="53"/>
        <v>да</v>
      </c>
    </row>
    <row r="3443" spans="1:7" x14ac:dyDescent="0.25">
      <c r="A3443" s="2" t="s">
        <v>4740</v>
      </c>
      <c r="B3443" s="2" t="s">
        <v>38</v>
      </c>
      <c r="C3443" s="2">
        <f>COUNTIFS('Все позиции'!$H$2:$H$10401,A3443,'Все позиции'!$L$2:$L$10401,B3443)</f>
        <v>2</v>
      </c>
      <c r="D3443" s="2">
        <f>SUMIFS('Все позиции'!$K$2:$K$10401,'Все позиции'!$H$2:$H$10401,A3443,'Все позиции'!$L$2:$L$10401,B3443)</f>
        <v>40</v>
      </c>
      <c r="E3443" s="4">
        <f>SUMIFS('Все позиции'!$P$2:$P$10401,'Все позиции'!$H$2:$H$10401,A3443,'Все позиции'!$L$2:$L$10401,B3443)</f>
        <v>42475.519999999997</v>
      </c>
      <c r="F3443" s="2">
        <f>COUNTIFS('Все позиции'!$H$2:$H$10401,A3443,'Все позиции'!$L$2:$L$10401,B3443,'Все позиции'!$F$2:$F$10401,"&lt;&gt;")</f>
        <v>0</v>
      </c>
      <c r="G3443" s="2" t="str">
        <f t="shared" si="53"/>
        <v>нет</v>
      </c>
    </row>
    <row r="3444" spans="1:7" x14ac:dyDescent="0.25">
      <c r="A3444" s="2" t="s">
        <v>9819</v>
      </c>
      <c r="B3444" s="2" t="s">
        <v>38</v>
      </c>
      <c r="C3444" s="2">
        <f>COUNTIFS('Все позиции'!$H$2:$H$10401,A3444,'Все позиции'!$L$2:$L$10401,B3444)</f>
        <v>4</v>
      </c>
      <c r="D3444" s="2">
        <f>SUMIFS('Все позиции'!$K$2:$K$10401,'Все позиции'!$H$2:$H$10401,A3444,'Все позиции'!$L$2:$L$10401,B3444)</f>
        <v>90</v>
      </c>
      <c r="E3444" s="4">
        <f>SUMIFS('Все позиции'!$P$2:$P$10401,'Все позиции'!$H$2:$H$10401,A3444,'Все позиции'!$L$2:$L$10401,B3444)</f>
        <v>258390.15</v>
      </c>
      <c r="F3444" s="2">
        <f>COUNTIFS('Все позиции'!$H$2:$H$10401,A3444,'Все позиции'!$L$2:$L$10401,B3444,'Все позиции'!$F$2:$F$10401,"&lt;&gt;")</f>
        <v>4</v>
      </c>
      <c r="G3444" s="2" t="str">
        <f t="shared" si="53"/>
        <v>да</v>
      </c>
    </row>
    <row r="3445" spans="1:7" x14ac:dyDescent="0.25">
      <c r="A3445" s="2" t="s">
        <v>9731</v>
      </c>
      <c r="B3445" s="2" t="s">
        <v>23</v>
      </c>
      <c r="C3445" s="2">
        <f>COUNTIFS('Все позиции'!$H$2:$H$10401,A3445,'Все позиции'!$L$2:$L$10401,B3445)</f>
        <v>1</v>
      </c>
      <c r="D3445" s="2">
        <f>SUMIFS('Все позиции'!$K$2:$K$10401,'Все позиции'!$H$2:$H$10401,A3445,'Все позиции'!$L$2:$L$10401,B3445)</f>
        <v>500</v>
      </c>
      <c r="E3445" s="4">
        <f>SUMIFS('Все позиции'!$P$2:$P$10401,'Все позиции'!$H$2:$H$10401,A3445,'Все позиции'!$L$2:$L$10401,B3445)</f>
        <v>0</v>
      </c>
      <c r="F3445" s="2">
        <f>COUNTIFS('Все позиции'!$H$2:$H$10401,A3445,'Все позиции'!$L$2:$L$10401,B3445,'Все позиции'!$F$2:$F$10401,"&lt;&gt;")</f>
        <v>1</v>
      </c>
      <c r="G3445" s="2" t="str">
        <f t="shared" si="53"/>
        <v>да</v>
      </c>
    </row>
    <row r="3446" spans="1:7" x14ac:dyDescent="0.25">
      <c r="A3446" s="2" t="s">
        <v>7841</v>
      </c>
      <c r="B3446" s="2" t="s">
        <v>108</v>
      </c>
      <c r="C3446" s="2">
        <f>COUNTIFS('Все позиции'!$H$2:$H$10401,A3446,'Все позиции'!$L$2:$L$10401,B3446)</f>
        <v>1</v>
      </c>
      <c r="D3446" s="2">
        <f>SUMIFS('Все позиции'!$K$2:$K$10401,'Все позиции'!$H$2:$H$10401,A3446,'Все позиции'!$L$2:$L$10401,B3446)</f>
        <v>1</v>
      </c>
      <c r="E3446" s="4">
        <f>SUMIFS('Все позиции'!$P$2:$P$10401,'Все позиции'!$H$2:$H$10401,A3446,'Все позиции'!$L$2:$L$10401,B3446)</f>
        <v>1596728.7</v>
      </c>
      <c r="F3446" s="2">
        <f>COUNTIFS('Все позиции'!$H$2:$H$10401,A3446,'Все позиции'!$L$2:$L$10401,B3446,'Все позиции'!$F$2:$F$10401,"&lt;&gt;")</f>
        <v>1</v>
      </c>
      <c r="G3446" s="2" t="str">
        <f t="shared" si="53"/>
        <v>да</v>
      </c>
    </row>
    <row r="3447" spans="1:7" x14ac:dyDescent="0.25">
      <c r="A3447" s="2" t="s">
        <v>7443</v>
      </c>
      <c r="B3447" s="2" t="s">
        <v>21</v>
      </c>
      <c r="C3447" s="2">
        <f>COUNTIFS('Все позиции'!$H$2:$H$10401,A3447,'Все позиции'!$L$2:$L$10401,B3447)</f>
        <v>1</v>
      </c>
      <c r="D3447" s="2">
        <f>SUMIFS('Все позиции'!$K$2:$K$10401,'Все позиции'!$H$2:$H$10401,A3447,'Все позиции'!$L$2:$L$10401,B3447)</f>
        <v>34</v>
      </c>
      <c r="E3447" s="4">
        <f>SUMIFS('Все позиции'!$P$2:$P$10401,'Все позиции'!$H$2:$H$10401,A3447,'Все позиции'!$L$2:$L$10401,B3447)</f>
        <v>5537.58</v>
      </c>
      <c r="F3447" s="2">
        <f>COUNTIFS('Все позиции'!$H$2:$H$10401,A3447,'Все позиции'!$L$2:$L$10401,B3447,'Все позиции'!$F$2:$F$10401,"&lt;&gt;")</f>
        <v>1</v>
      </c>
      <c r="G3447" s="2" t="str">
        <f t="shared" si="53"/>
        <v>да</v>
      </c>
    </row>
    <row r="3448" spans="1:7" x14ac:dyDescent="0.25">
      <c r="A3448" s="2" t="s">
        <v>7444</v>
      </c>
      <c r="B3448" s="2" t="s">
        <v>21</v>
      </c>
      <c r="C3448" s="2">
        <f>COUNTIFS('Все позиции'!$H$2:$H$10401,A3448,'Все позиции'!$L$2:$L$10401,B3448)</f>
        <v>1</v>
      </c>
      <c r="D3448" s="2">
        <f>SUMIFS('Все позиции'!$K$2:$K$10401,'Все позиции'!$H$2:$H$10401,A3448,'Все позиции'!$L$2:$L$10401,B3448)</f>
        <v>50</v>
      </c>
      <c r="E3448" s="4">
        <f>SUMIFS('Все позиции'!$P$2:$P$10401,'Все позиции'!$H$2:$H$10401,A3448,'Все позиции'!$L$2:$L$10401,B3448)</f>
        <v>10177.24</v>
      </c>
      <c r="F3448" s="2">
        <f>COUNTIFS('Все позиции'!$H$2:$H$10401,A3448,'Все позиции'!$L$2:$L$10401,B3448,'Все позиции'!$F$2:$F$10401,"&lt;&gt;")</f>
        <v>1</v>
      </c>
      <c r="G3448" s="2" t="str">
        <f t="shared" si="53"/>
        <v>да</v>
      </c>
    </row>
    <row r="3449" spans="1:7" x14ac:dyDescent="0.25">
      <c r="A3449" s="2" t="s">
        <v>7445</v>
      </c>
      <c r="B3449" s="2" t="s">
        <v>21</v>
      </c>
      <c r="C3449" s="2">
        <f>COUNTIFS('Все позиции'!$H$2:$H$10401,A3449,'Все позиции'!$L$2:$L$10401,B3449)</f>
        <v>1</v>
      </c>
      <c r="D3449" s="2">
        <f>SUMIFS('Все позиции'!$K$2:$K$10401,'Все позиции'!$H$2:$H$10401,A3449,'Все позиции'!$L$2:$L$10401,B3449)</f>
        <v>20</v>
      </c>
      <c r="E3449" s="4">
        <f>SUMIFS('Все позиции'!$P$2:$P$10401,'Все позиции'!$H$2:$H$10401,A3449,'Все позиции'!$L$2:$L$10401,B3449)</f>
        <v>8141.55</v>
      </c>
      <c r="F3449" s="2">
        <f>COUNTIFS('Все позиции'!$H$2:$H$10401,A3449,'Все позиции'!$L$2:$L$10401,B3449,'Все позиции'!$F$2:$F$10401,"&lt;&gt;")</f>
        <v>1</v>
      </c>
      <c r="G3449" s="2" t="str">
        <f t="shared" si="53"/>
        <v>да</v>
      </c>
    </row>
    <row r="3450" spans="1:7" x14ac:dyDescent="0.25">
      <c r="A3450" s="2" t="s">
        <v>7446</v>
      </c>
      <c r="B3450" s="2" t="s">
        <v>21</v>
      </c>
      <c r="C3450" s="2">
        <f>COUNTIFS('Все позиции'!$H$2:$H$10401,A3450,'Все позиции'!$L$2:$L$10401,B3450)</f>
        <v>1</v>
      </c>
      <c r="D3450" s="2">
        <f>SUMIFS('Все позиции'!$K$2:$K$10401,'Все позиции'!$H$2:$H$10401,A3450,'Все позиции'!$L$2:$L$10401,B3450)</f>
        <v>188</v>
      </c>
      <c r="E3450" s="4">
        <f>SUMIFS('Все позиции'!$P$2:$P$10401,'Все позиции'!$H$2:$H$10401,A3450,'Все позиции'!$L$2:$L$10401,B3450)</f>
        <v>40965.99</v>
      </c>
      <c r="F3450" s="2">
        <f>COUNTIFS('Все позиции'!$H$2:$H$10401,A3450,'Все позиции'!$L$2:$L$10401,B3450,'Все позиции'!$F$2:$F$10401,"&lt;&gt;")</f>
        <v>1</v>
      </c>
      <c r="G3450" s="2" t="str">
        <f t="shared" si="53"/>
        <v>да</v>
      </c>
    </row>
    <row r="3451" spans="1:7" x14ac:dyDescent="0.25">
      <c r="A3451" s="2" t="s">
        <v>7447</v>
      </c>
      <c r="B3451" s="2" t="s">
        <v>21</v>
      </c>
      <c r="C3451" s="2">
        <f>COUNTIFS('Все позиции'!$H$2:$H$10401,A3451,'Все позиции'!$L$2:$L$10401,B3451)</f>
        <v>1</v>
      </c>
      <c r="D3451" s="2">
        <f>SUMIFS('Все позиции'!$K$2:$K$10401,'Все позиции'!$H$2:$H$10401,A3451,'Все позиции'!$L$2:$L$10401,B3451)</f>
        <v>32</v>
      </c>
      <c r="E3451" s="4">
        <f>SUMIFS('Все позиции'!$P$2:$P$10401,'Все позиции'!$H$2:$H$10401,A3451,'Все позиции'!$L$2:$L$10401,B3451)</f>
        <v>107284.65</v>
      </c>
      <c r="F3451" s="2">
        <f>COUNTIFS('Все позиции'!$H$2:$H$10401,A3451,'Все позиции'!$L$2:$L$10401,B3451,'Все позиции'!$F$2:$F$10401,"&lt;&gt;")</f>
        <v>1</v>
      </c>
      <c r="G3451" s="2" t="str">
        <f t="shared" si="53"/>
        <v>да</v>
      </c>
    </row>
    <row r="3452" spans="1:7" x14ac:dyDescent="0.25">
      <c r="A3452" s="2" t="s">
        <v>1889</v>
      </c>
      <c r="B3452" s="2" t="s">
        <v>21</v>
      </c>
      <c r="C3452" s="2">
        <f>COUNTIFS('Все позиции'!$H$2:$H$10401,A3452,'Все позиции'!$L$2:$L$10401,B3452)</f>
        <v>1</v>
      </c>
      <c r="D3452" s="2">
        <f>SUMIFS('Все позиции'!$K$2:$K$10401,'Все позиции'!$H$2:$H$10401,A3452,'Все позиции'!$L$2:$L$10401,B3452)</f>
        <v>300</v>
      </c>
      <c r="E3452" s="4">
        <f>SUMIFS('Все позиции'!$P$2:$P$10401,'Все позиции'!$H$2:$H$10401,A3452,'Все позиции'!$L$2:$L$10401,B3452)</f>
        <v>1529795.82</v>
      </c>
      <c r="F3452" s="2">
        <f>COUNTIFS('Все позиции'!$H$2:$H$10401,A3452,'Все позиции'!$L$2:$L$10401,B3452,'Все позиции'!$F$2:$F$10401,"&lt;&gt;")</f>
        <v>0</v>
      </c>
      <c r="G3452" s="2" t="str">
        <f t="shared" si="53"/>
        <v>нет</v>
      </c>
    </row>
    <row r="3453" spans="1:7" x14ac:dyDescent="0.25">
      <c r="A3453" s="2" t="s">
        <v>392</v>
      </c>
      <c r="B3453" s="2" t="s">
        <v>21</v>
      </c>
      <c r="C3453" s="2">
        <f>COUNTIFS('Все позиции'!$H$2:$H$10401,A3453,'Все позиции'!$L$2:$L$10401,B3453)</f>
        <v>1</v>
      </c>
      <c r="D3453" s="2">
        <f>SUMIFS('Все позиции'!$K$2:$K$10401,'Все позиции'!$H$2:$H$10401,A3453,'Все позиции'!$L$2:$L$10401,B3453)</f>
        <v>4</v>
      </c>
      <c r="E3453" s="4">
        <f>SUMIFS('Все позиции'!$P$2:$P$10401,'Все позиции'!$H$2:$H$10401,A3453,'Все позиции'!$L$2:$L$10401,B3453)</f>
        <v>0</v>
      </c>
      <c r="F3453" s="2">
        <f>COUNTIFS('Все позиции'!$H$2:$H$10401,A3453,'Все позиции'!$L$2:$L$10401,B3453,'Все позиции'!$F$2:$F$10401,"&lt;&gt;")</f>
        <v>0</v>
      </c>
      <c r="G3453" s="2" t="str">
        <f t="shared" si="53"/>
        <v>нет</v>
      </c>
    </row>
    <row r="3454" spans="1:7" x14ac:dyDescent="0.25">
      <c r="A3454" s="2" t="s">
        <v>7448</v>
      </c>
      <c r="B3454" s="2" t="s">
        <v>21</v>
      </c>
      <c r="C3454" s="2">
        <f>COUNTIFS('Все позиции'!$H$2:$H$10401,A3454,'Все позиции'!$L$2:$L$10401,B3454)</f>
        <v>2</v>
      </c>
      <c r="D3454" s="2">
        <f>SUMIFS('Все позиции'!$K$2:$K$10401,'Все позиции'!$H$2:$H$10401,A3454,'Все позиции'!$L$2:$L$10401,B3454)</f>
        <v>66</v>
      </c>
      <c r="E3454" s="4">
        <f>SUMIFS('Все позиции'!$P$2:$P$10401,'Все позиции'!$H$2:$H$10401,A3454,'Все позиции'!$L$2:$L$10401,B3454)</f>
        <v>268197.78999999998</v>
      </c>
      <c r="F3454" s="2">
        <f>COUNTIFS('Все позиции'!$H$2:$H$10401,A3454,'Все позиции'!$L$2:$L$10401,B3454,'Все позиции'!$F$2:$F$10401,"&lt;&gt;")</f>
        <v>2</v>
      </c>
      <c r="G3454" s="2" t="str">
        <f t="shared" si="53"/>
        <v>да</v>
      </c>
    </row>
    <row r="3455" spans="1:7" x14ac:dyDescent="0.25">
      <c r="A3455" s="2" t="s">
        <v>7449</v>
      </c>
      <c r="B3455" s="2" t="s">
        <v>21</v>
      </c>
      <c r="C3455" s="2">
        <f>COUNTIFS('Все позиции'!$H$2:$H$10401,A3455,'Все позиции'!$L$2:$L$10401,B3455)</f>
        <v>1</v>
      </c>
      <c r="D3455" s="2">
        <f>SUMIFS('Все позиции'!$K$2:$K$10401,'Все позиции'!$H$2:$H$10401,A3455,'Все позиции'!$L$2:$L$10401,B3455)</f>
        <v>4</v>
      </c>
      <c r="E3455" s="4">
        <f>SUMIFS('Все позиции'!$P$2:$P$10401,'Все позиции'!$H$2:$H$10401,A3455,'Все позиции'!$L$2:$L$10401,B3455)</f>
        <v>6682.57</v>
      </c>
      <c r="F3455" s="2">
        <f>COUNTIFS('Все позиции'!$H$2:$H$10401,A3455,'Все позиции'!$L$2:$L$10401,B3455,'Все позиции'!$F$2:$F$10401,"&lt;&gt;")</f>
        <v>1</v>
      </c>
      <c r="G3455" s="2" t="str">
        <f t="shared" si="53"/>
        <v>да</v>
      </c>
    </row>
    <row r="3456" spans="1:7" x14ac:dyDescent="0.25">
      <c r="A3456" s="2" t="s">
        <v>313</v>
      </c>
      <c r="B3456" s="2" t="s">
        <v>21</v>
      </c>
      <c r="C3456" s="2">
        <f>COUNTIFS('Все позиции'!$H$2:$H$10401,A3456,'Все позиции'!$L$2:$L$10401,B3456)</f>
        <v>2</v>
      </c>
      <c r="D3456" s="2">
        <f>SUMIFS('Все позиции'!$K$2:$K$10401,'Все позиции'!$H$2:$H$10401,A3456,'Все позиции'!$L$2:$L$10401,B3456)</f>
        <v>28</v>
      </c>
      <c r="E3456" s="4">
        <f>SUMIFS('Все позиции'!$P$2:$P$10401,'Все позиции'!$H$2:$H$10401,A3456,'Все позиции'!$L$2:$L$10401,B3456)</f>
        <v>0</v>
      </c>
      <c r="F3456" s="2">
        <f>COUNTIFS('Все позиции'!$H$2:$H$10401,A3456,'Все позиции'!$L$2:$L$10401,B3456,'Все позиции'!$F$2:$F$10401,"&lt;&gt;")</f>
        <v>0</v>
      </c>
      <c r="G3456" s="2" t="str">
        <f t="shared" si="53"/>
        <v>нет</v>
      </c>
    </row>
    <row r="3457" spans="1:7" x14ac:dyDescent="0.25">
      <c r="A3457" s="2" t="s">
        <v>8326</v>
      </c>
      <c r="B3457" s="2" t="s">
        <v>21</v>
      </c>
      <c r="C3457" s="2">
        <f>COUNTIFS('Все позиции'!$H$2:$H$10401,A3457,'Все позиции'!$L$2:$L$10401,B3457)</f>
        <v>1</v>
      </c>
      <c r="D3457" s="2">
        <f>SUMIFS('Все позиции'!$K$2:$K$10401,'Все позиции'!$H$2:$H$10401,A3457,'Все позиции'!$L$2:$L$10401,B3457)</f>
        <v>39</v>
      </c>
      <c r="E3457" s="4">
        <f>SUMIFS('Все позиции'!$P$2:$P$10401,'Все позиции'!$H$2:$H$10401,A3457,'Все позиции'!$L$2:$L$10401,B3457)</f>
        <v>95671.01</v>
      </c>
      <c r="F3457" s="2">
        <f>COUNTIFS('Все позиции'!$H$2:$H$10401,A3457,'Все позиции'!$L$2:$L$10401,B3457,'Все позиции'!$F$2:$F$10401,"&lt;&gt;")</f>
        <v>1</v>
      </c>
      <c r="G3457" s="2" t="str">
        <f t="shared" si="53"/>
        <v>да</v>
      </c>
    </row>
    <row r="3458" spans="1:7" x14ac:dyDescent="0.25">
      <c r="A3458" s="2" t="s">
        <v>7450</v>
      </c>
      <c r="B3458" s="2" t="s">
        <v>21</v>
      </c>
      <c r="C3458" s="2">
        <f>COUNTIFS('Все позиции'!$H$2:$H$10401,A3458,'Все позиции'!$L$2:$L$10401,B3458)</f>
        <v>1</v>
      </c>
      <c r="D3458" s="2">
        <f>SUMIFS('Все позиции'!$K$2:$K$10401,'Все позиции'!$H$2:$H$10401,A3458,'Все позиции'!$L$2:$L$10401,B3458)</f>
        <v>48</v>
      </c>
      <c r="E3458" s="4">
        <f>SUMIFS('Все позиции'!$P$2:$P$10401,'Все позиции'!$H$2:$H$10401,A3458,'Все позиции'!$L$2:$L$10401,B3458)</f>
        <v>113823.66</v>
      </c>
      <c r="F3458" s="2">
        <f>COUNTIFS('Все позиции'!$H$2:$H$10401,A3458,'Все позиции'!$L$2:$L$10401,B3458,'Все позиции'!$F$2:$F$10401,"&lt;&gt;")</f>
        <v>1</v>
      </c>
      <c r="G3458" s="2" t="str">
        <f t="shared" ref="G3458:G3521" si="54">IF(F3458&gt;0,"да","нет")</f>
        <v>да</v>
      </c>
    </row>
    <row r="3459" spans="1:7" x14ac:dyDescent="0.25">
      <c r="A3459" s="2" t="s">
        <v>7451</v>
      </c>
      <c r="B3459" s="2" t="s">
        <v>21</v>
      </c>
      <c r="C3459" s="2">
        <f>COUNTIFS('Все позиции'!$H$2:$H$10401,A3459,'Все позиции'!$L$2:$L$10401,B3459)</f>
        <v>1</v>
      </c>
      <c r="D3459" s="2">
        <f>SUMIFS('Все позиции'!$K$2:$K$10401,'Все позиции'!$H$2:$H$10401,A3459,'Все позиции'!$L$2:$L$10401,B3459)</f>
        <v>2</v>
      </c>
      <c r="E3459" s="4">
        <f>SUMIFS('Все позиции'!$P$2:$P$10401,'Все позиции'!$H$2:$H$10401,A3459,'Все позиции'!$L$2:$L$10401,B3459)</f>
        <v>6529.17</v>
      </c>
      <c r="F3459" s="2">
        <f>COUNTIFS('Все позиции'!$H$2:$H$10401,A3459,'Все позиции'!$L$2:$L$10401,B3459,'Все позиции'!$F$2:$F$10401,"&lt;&gt;")</f>
        <v>1</v>
      </c>
      <c r="G3459" s="2" t="str">
        <f t="shared" si="54"/>
        <v>да</v>
      </c>
    </row>
    <row r="3460" spans="1:7" x14ac:dyDescent="0.25">
      <c r="A3460" s="2" t="s">
        <v>7452</v>
      </c>
      <c r="B3460" s="2" t="s">
        <v>21</v>
      </c>
      <c r="C3460" s="2">
        <f>COUNTIFS('Все позиции'!$H$2:$H$10401,A3460,'Все позиции'!$L$2:$L$10401,B3460)</f>
        <v>2</v>
      </c>
      <c r="D3460" s="2">
        <f>SUMIFS('Все позиции'!$K$2:$K$10401,'Все позиции'!$H$2:$H$10401,A3460,'Все позиции'!$L$2:$L$10401,B3460)</f>
        <v>30</v>
      </c>
      <c r="E3460" s="4">
        <f>SUMIFS('Все позиции'!$P$2:$P$10401,'Все позиции'!$H$2:$H$10401,A3460,'Все позиции'!$L$2:$L$10401,B3460)</f>
        <v>178592.26</v>
      </c>
      <c r="F3460" s="2">
        <f>COUNTIFS('Все позиции'!$H$2:$H$10401,A3460,'Все позиции'!$L$2:$L$10401,B3460,'Все позиции'!$F$2:$F$10401,"&lt;&gt;")</f>
        <v>2</v>
      </c>
      <c r="G3460" s="2" t="str">
        <f t="shared" si="54"/>
        <v>да</v>
      </c>
    </row>
    <row r="3461" spans="1:7" x14ac:dyDescent="0.25">
      <c r="A3461" s="2" t="s">
        <v>8327</v>
      </c>
      <c r="B3461" s="2" t="s">
        <v>21</v>
      </c>
      <c r="C3461" s="2">
        <f>COUNTIFS('Все позиции'!$H$2:$H$10401,A3461,'Все позиции'!$L$2:$L$10401,B3461)</f>
        <v>1</v>
      </c>
      <c r="D3461" s="2">
        <f>SUMIFS('Все позиции'!$K$2:$K$10401,'Все позиции'!$H$2:$H$10401,A3461,'Все позиции'!$L$2:$L$10401,B3461)</f>
        <v>44</v>
      </c>
      <c r="E3461" s="4">
        <f>SUMIFS('Все позиции'!$P$2:$P$10401,'Все позиции'!$H$2:$H$10401,A3461,'Все позиции'!$L$2:$L$10401,B3461)</f>
        <v>159553.06</v>
      </c>
      <c r="F3461" s="2">
        <f>COUNTIFS('Все позиции'!$H$2:$H$10401,A3461,'Все позиции'!$L$2:$L$10401,B3461,'Все позиции'!$F$2:$F$10401,"&lt;&gt;")</f>
        <v>1</v>
      </c>
      <c r="G3461" s="2" t="str">
        <f t="shared" si="54"/>
        <v>да</v>
      </c>
    </row>
    <row r="3462" spans="1:7" x14ac:dyDescent="0.25">
      <c r="A3462" s="2" t="s">
        <v>7453</v>
      </c>
      <c r="B3462" s="2" t="s">
        <v>21</v>
      </c>
      <c r="C3462" s="2">
        <f>COUNTIFS('Все позиции'!$H$2:$H$10401,A3462,'Все позиции'!$L$2:$L$10401,B3462)</f>
        <v>1</v>
      </c>
      <c r="D3462" s="2">
        <f>SUMIFS('Все позиции'!$K$2:$K$10401,'Все позиции'!$H$2:$H$10401,A3462,'Все позиции'!$L$2:$L$10401,B3462)</f>
        <v>6</v>
      </c>
      <c r="E3462" s="4">
        <f>SUMIFS('Все позиции'!$P$2:$P$10401,'Все позиции'!$H$2:$H$10401,A3462,'Все позиции'!$L$2:$L$10401,B3462)</f>
        <v>21031.97</v>
      </c>
      <c r="F3462" s="2">
        <f>COUNTIFS('Все позиции'!$H$2:$H$10401,A3462,'Все позиции'!$L$2:$L$10401,B3462,'Все позиции'!$F$2:$F$10401,"&lt;&gt;")</f>
        <v>1</v>
      </c>
      <c r="G3462" s="2" t="str">
        <f t="shared" si="54"/>
        <v>да</v>
      </c>
    </row>
    <row r="3463" spans="1:7" x14ac:dyDescent="0.25">
      <c r="A3463" s="2" t="s">
        <v>3473</v>
      </c>
      <c r="B3463" s="2" t="s">
        <v>21</v>
      </c>
      <c r="C3463" s="2">
        <f>COUNTIFS('Все позиции'!$H$2:$H$10401,A3463,'Все позиции'!$L$2:$L$10401,B3463)</f>
        <v>2</v>
      </c>
      <c r="D3463" s="2">
        <f>SUMIFS('Все позиции'!$K$2:$K$10401,'Все позиции'!$H$2:$H$10401,A3463,'Все позиции'!$L$2:$L$10401,B3463)</f>
        <v>3390</v>
      </c>
      <c r="E3463" s="4">
        <f>SUMIFS('Все позиции'!$P$2:$P$10401,'Все позиции'!$H$2:$H$10401,A3463,'Все позиции'!$L$2:$L$10401,B3463)</f>
        <v>312737.24</v>
      </c>
      <c r="F3463" s="2">
        <f>COUNTIFS('Все позиции'!$H$2:$H$10401,A3463,'Все позиции'!$L$2:$L$10401,B3463,'Все позиции'!$F$2:$F$10401,"&lt;&gt;")</f>
        <v>1</v>
      </c>
      <c r="G3463" s="2" t="str">
        <f t="shared" si="54"/>
        <v>да</v>
      </c>
    </row>
    <row r="3464" spans="1:7" x14ac:dyDescent="0.25">
      <c r="A3464" s="2" t="s">
        <v>760</v>
      </c>
      <c r="B3464" s="2" t="s">
        <v>21</v>
      </c>
      <c r="C3464" s="2">
        <f>COUNTIFS('Все позиции'!$H$2:$H$10401,A3464,'Все позиции'!$L$2:$L$10401,B3464)</f>
        <v>2</v>
      </c>
      <c r="D3464" s="2">
        <f>SUMIFS('Все позиции'!$K$2:$K$10401,'Все позиции'!$H$2:$H$10401,A3464,'Все позиции'!$L$2:$L$10401,B3464)</f>
        <v>381</v>
      </c>
      <c r="E3464" s="4">
        <f>SUMIFS('Все позиции'!$P$2:$P$10401,'Все позиции'!$H$2:$H$10401,A3464,'Все позиции'!$L$2:$L$10401,B3464)</f>
        <v>59632.87</v>
      </c>
      <c r="F3464" s="2">
        <f>COUNTIFS('Все позиции'!$H$2:$H$10401,A3464,'Все позиции'!$L$2:$L$10401,B3464,'Все позиции'!$F$2:$F$10401,"&lt;&gt;")</f>
        <v>0</v>
      </c>
      <c r="G3464" s="2" t="str">
        <f t="shared" si="54"/>
        <v>нет</v>
      </c>
    </row>
    <row r="3465" spans="1:7" x14ac:dyDescent="0.25">
      <c r="A3465" s="2" t="s">
        <v>4532</v>
      </c>
      <c r="B3465" s="2" t="s">
        <v>21</v>
      </c>
      <c r="C3465" s="2">
        <f>COUNTIFS('Все позиции'!$H$2:$H$10401,A3465,'Все позиции'!$L$2:$L$10401,B3465)</f>
        <v>2</v>
      </c>
      <c r="D3465" s="2">
        <f>SUMIFS('Все позиции'!$K$2:$K$10401,'Все позиции'!$H$2:$H$10401,A3465,'Все позиции'!$L$2:$L$10401,B3465)</f>
        <v>2</v>
      </c>
      <c r="E3465" s="4">
        <f>SUMIFS('Все позиции'!$P$2:$P$10401,'Все позиции'!$H$2:$H$10401,A3465,'Все позиции'!$L$2:$L$10401,B3465)</f>
        <v>516.54</v>
      </c>
      <c r="F3465" s="2">
        <f>COUNTIFS('Все позиции'!$H$2:$H$10401,A3465,'Все позиции'!$L$2:$L$10401,B3465,'Все позиции'!$F$2:$F$10401,"&lt;&gt;")</f>
        <v>0</v>
      </c>
      <c r="G3465" s="2" t="str">
        <f t="shared" si="54"/>
        <v>нет</v>
      </c>
    </row>
    <row r="3466" spans="1:7" x14ac:dyDescent="0.25">
      <c r="A3466" s="2" t="s">
        <v>761</v>
      </c>
      <c r="B3466" s="2" t="s">
        <v>21</v>
      </c>
      <c r="C3466" s="2">
        <f>COUNTIFS('Все позиции'!$H$2:$H$10401,A3466,'Все позиции'!$L$2:$L$10401,B3466)</f>
        <v>1</v>
      </c>
      <c r="D3466" s="2">
        <f>SUMIFS('Все позиции'!$K$2:$K$10401,'Все позиции'!$H$2:$H$10401,A3466,'Все позиции'!$L$2:$L$10401,B3466)</f>
        <v>90</v>
      </c>
      <c r="E3466" s="4">
        <f>SUMIFS('Все позиции'!$P$2:$P$10401,'Все позиции'!$H$2:$H$10401,A3466,'Все позиции'!$L$2:$L$10401,B3466)</f>
        <v>22091.759999999998</v>
      </c>
      <c r="F3466" s="2">
        <f>COUNTIFS('Все позиции'!$H$2:$H$10401,A3466,'Все позиции'!$L$2:$L$10401,B3466,'Все позиции'!$F$2:$F$10401,"&lt;&gt;")</f>
        <v>0</v>
      </c>
      <c r="G3466" s="2" t="str">
        <f t="shared" si="54"/>
        <v>нет</v>
      </c>
    </row>
    <row r="3467" spans="1:7" x14ac:dyDescent="0.25">
      <c r="A3467" s="2" t="s">
        <v>762</v>
      </c>
      <c r="B3467" s="2" t="s">
        <v>21</v>
      </c>
      <c r="C3467" s="2">
        <f>COUNTIFS('Все позиции'!$H$2:$H$10401,A3467,'Все позиции'!$L$2:$L$10401,B3467)</f>
        <v>2</v>
      </c>
      <c r="D3467" s="2">
        <f>SUMIFS('Все позиции'!$K$2:$K$10401,'Все позиции'!$H$2:$H$10401,A3467,'Все позиции'!$L$2:$L$10401,B3467)</f>
        <v>21</v>
      </c>
      <c r="E3467" s="4">
        <f>SUMIFS('Все позиции'!$P$2:$P$10401,'Все позиции'!$H$2:$H$10401,A3467,'Все позиции'!$L$2:$L$10401,B3467)</f>
        <v>6285.44</v>
      </c>
      <c r="F3467" s="2">
        <f>COUNTIFS('Все позиции'!$H$2:$H$10401,A3467,'Все позиции'!$L$2:$L$10401,B3467,'Все позиции'!$F$2:$F$10401,"&lt;&gt;")</f>
        <v>0</v>
      </c>
      <c r="G3467" s="2" t="str">
        <f t="shared" si="54"/>
        <v>нет</v>
      </c>
    </row>
    <row r="3468" spans="1:7" x14ac:dyDescent="0.25">
      <c r="A3468" s="2" t="s">
        <v>4533</v>
      </c>
      <c r="B3468" s="2" t="s">
        <v>21</v>
      </c>
      <c r="C3468" s="2">
        <f>COUNTIFS('Все позиции'!$H$2:$H$10401,A3468,'Все позиции'!$L$2:$L$10401,B3468)</f>
        <v>2</v>
      </c>
      <c r="D3468" s="2">
        <f>SUMIFS('Все позиции'!$K$2:$K$10401,'Все позиции'!$H$2:$H$10401,A3468,'Все позиции'!$L$2:$L$10401,B3468)</f>
        <v>2</v>
      </c>
      <c r="E3468" s="4">
        <f>SUMIFS('Все позиции'!$P$2:$P$10401,'Все позиции'!$H$2:$H$10401,A3468,'Все позиции'!$L$2:$L$10401,B3468)</f>
        <v>1053.04</v>
      </c>
      <c r="F3468" s="2">
        <f>COUNTIFS('Все позиции'!$H$2:$H$10401,A3468,'Все позиции'!$L$2:$L$10401,B3468,'Все позиции'!$F$2:$F$10401,"&lt;&gt;")</f>
        <v>0</v>
      </c>
      <c r="G3468" s="2" t="str">
        <f t="shared" si="54"/>
        <v>нет</v>
      </c>
    </row>
    <row r="3469" spans="1:7" x14ac:dyDescent="0.25">
      <c r="A3469" s="2" t="s">
        <v>763</v>
      </c>
      <c r="B3469" s="2" t="s">
        <v>21</v>
      </c>
      <c r="C3469" s="2">
        <f>COUNTIFS('Все позиции'!$H$2:$H$10401,A3469,'Все позиции'!$L$2:$L$10401,B3469)</f>
        <v>1</v>
      </c>
      <c r="D3469" s="2">
        <f>SUMIFS('Все позиции'!$K$2:$K$10401,'Все позиции'!$H$2:$H$10401,A3469,'Все позиции'!$L$2:$L$10401,B3469)</f>
        <v>75</v>
      </c>
      <c r="E3469" s="4">
        <f>SUMIFS('Все позиции'!$P$2:$P$10401,'Все позиции'!$H$2:$H$10401,A3469,'Все позиции'!$L$2:$L$10401,B3469)</f>
        <v>23624.39</v>
      </c>
      <c r="F3469" s="2">
        <f>COUNTIFS('Все позиции'!$H$2:$H$10401,A3469,'Все позиции'!$L$2:$L$10401,B3469,'Все позиции'!$F$2:$F$10401,"&lt;&gt;")</f>
        <v>0</v>
      </c>
      <c r="G3469" s="2" t="str">
        <f t="shared" si="54"/>
        <v>нет</v>
      </c>
    </row>
    <row r="3470" spans="1:7" x14ac:dyDescent="0.25">
      <c r="A3470" s="2" t="s">
        <v>3497</v>
      </c>
      <c r="B3470" s="2" t="s">
        <v>21</v>
      </c>
      <c r="C3470" s="2">
        <f>COUNTIFS('Все позиции'!$H$2:$H$10401,A3470,'Все позиции'!$L$2:$L$10401,B3470)</f>
        <v>1</v>
      </c>
      <c r="D3470" s="2">
        <f>SUMIFS('Все позиции'!$K$2:$K$10401,'Все позиции'!$H$2:$H$10401,A3470,'Все позиции'!$L$2:$L$10401,B3470)</f>
        <v>22</v>
      </c>
      <c r="E3470" s="4">
        <f>SUMIFS('Все позиции'!$P$2:$P$10401,'Все позиции'!$H$2:$H$10401,A3470,'Все позиции'!$L$2:$L$10401,B3470)</f>
        <v>0</v>
      </c>
      <c r="F3470" s="2">
        <f>COUNTIFS('Все позиции'!$H$2:$H$10401,A3470,'Все позиции'!$L$2:$L$10401,B3470,'Все позиции'!$F$2:$F$10401,"&lt;&gt;")</f>
        <v>0</v>
      </c>
      <c r="G3470" s="2" t="str">
        <f t="shared" si="54"/>
        <v>нет</v>
      </c>
    </row>
    <row r="3471" spans="1:7" x14ac:dyDescent="0.25">
      <c r="A3471" s="2" t="s">
        <v>3498</v>
      </c>
      <c r="B3471" s="2" t="s">
        <v>21</v>
      </c>
      <c r="C3471" s="2">
        <f>COUNTIFS('Все позиции'!$H$2:$H$10401,A3471,'Все позиции'!$L$2:$L$10401,B3471)</f>
        <v>1</v>
      </c>
      <c r="D3471" s="2">
        <f>SUMIFS('Все позиции'!$K$2:$K$10401,'Все позиции'!$H$2:$H$10401,A3471,'Все позиции'!$L$2:$L$10401,B3471)</f>
        <v>7</v>
      </c>
      <c r="E3471" s="4">
        <f>SUMIFS('Все позиции'!$P$2:$P$10401,'Все позиции'!$H$2:$H$10401,A3471,'Все позиции'!$L$2:$L$10401,B3471)</f>
        <v>0</v>
      </c>
      <c r="F3471" s="2">
        <f>COUNTIFS('Все позиции'!$H$2:$H$10401,A3471,'Все позиции'!$L$2:$L$10401,B3471,'Все позиции'!$F$2:$F$10401,"&lt;&gt;")</f>
        <v>0</v>
      </c>
      <c r="G3471" s="2" t="str">
        <f t="shared" si="54"/>
        <v>нет</v>
      </c>
    </row>
    <row r="3472" spans="1:7" x14ac:dyDescent="0.25">
      <c r="A3472" s="2" t="s">
        <v>3499</v>
      </c>
      <c r="B3472" s="2" t="s">
        <v>21</v>
      </c>
      <c r="C3472" s="2">
        <f>COUNTIFS('Все позиции'!$H$2:$H$10401,A3472,'Все позиции'!$L$2:$L$10401,B3472)</f>
        <v>1</v>
      </c>
      <c r="D3472" s="2">
        <f>SUMIFS('Все позиции'!$K$2:$K$10401,'Все позиции'!$H$2:$H$10401,A3472,'Все позиции'!$L$2:$L$10401,B3472)</f>
        <v>8</v>
      </c>
      <c r="E3472" s="4">
        <f>SUMIFS('Все позиции'!$P$2:$P$10401,'Все позиции'!$H$2:$H$10401,A3472,'Все позиции'!$L$2:$L$10401,B3472)</f>
        <v>0</v>
      </c>
      <c r="F3472" s="2">
        <f>COUNTIFS('Все позиции'!$H$2:$H$10401,A3472,'Все позиции'!$L$2:$L$10401,B3472,'Все позиции'!$F$2:$F$10401,"&lt;&gt;")</f>
        <v>0</v>
      </c>
      <c r="G3472" s="2" t="str">
        <f t="shared" si="54"/>
        <v>нет</v>
      </c>
    </row>
    <row r="3473" spans="1:7" x14ac:dyDescent="0.25">
      <c r="A3473" s="2" t="s">
        <v>1091</v>
      </c>
      <c r="B3473" s="2" t="s">
        <v>21</v>
      </c>
      <c r="C3473" s="2">
        <f>COUNTIFS('Все позиции'!$H$2:$H$10401,A3473,'Все позиции'!$L$2:$L$10401,B3473)</f>
        <v>3</v>
      </c>
      <c r="D3473" s="2">
        <f>SUMIFS('Все позиции'!$K$2:$K$10401,'Все позиции'!$H$2:$H$10401,A3473,'Все позиции'!$L$2:$L$10401,B3473)</f>
        <v>78</v>
      </c>
      <c r="E3473" s="4">
        <f>SUMIFS('Все позиции'!$P$2:$P$10401,'Все позиции'!$H$2:$H$10401,A3473,'Все позиции'!$L$2:$L$10401,B3473)</f>
        <v>18599.98</v>
      </c>
      <c r="F3473" s="2">
        <f>COUNTIFS('Все позиции'!$H$2:$H$10401,A3473,'Все позиции'!$L$2:$L$10401,B3473,'Все позиции'!$F$2:$F$10401,"&lt;&gt;")</f>
        <v>0</v>
      </c>
      <c r="G3473" s="2" t="str">
        <f t="shared" si="54"/>
        <v>нет</v>
      </c>
    </row>
    <row r="3474" spans="1:7" x14ac:dyDescent="0.25">
      <c r="A3474" s="2" t="s">
        <v>1092</v>
      </c>
      <c r="B3474" s="2" t="s">
        <v>21</v>
      </c>
      <c r="C3474" s="2">
        <f>COUNTIFS('Все позиции'!$H$2:$H$10401,A3474,'Все позиции'!$L$2:$L$10401,B3474)</f>
        <v>2</v>
      </c>
      <c r="D3474" s="2">
        <f>SUMIFS('Все позиции'!$K$2:$K$10401,'Все позиции'!$H$2:$H$10401,A3474,'Все позиции'!$L$2:$L$10401,B3474)</f>
        <v>13</v>
      </c>
      <c r="E3474" s="4">
        <f>SUMIFS('Все позиции'!$P$2:$P$10401,'Все позиции'!$H$2:$H$10401,A3474,'Все позиции'!$L$2:$L$10401,B3474)</f>
        <v>11657.26</v>
      </c>
      <c r="F3474" s="2">
        <f>COUNTIFS('Все позиции'!$H$2:$H$10401,A3474,'Все позиции'!$L$2:$L$10401,B3474,'Все позиции'!$F$2:$F$10401,"&lt;&gt;")</f>
        <v>0</v>
      </c>
      <c r="G3474" s="2" t="str">
        <f t="shared" si="54"/>
        <v>нет</v>
      </c>
    </row>
    <row r="3475" spans="1:7" x14ac:dyDescent="0.25">
      <c r="A3475" s="2" t="s">
        <v>9021</v>
      </c>
      <c r="B3475" s="2" t="s">
        <v>21</v>
      </c>
      <c r="C3475" s="2">
        <f>COUNTIFS('Все позиции'!$H$2:$H$10401,A3475,'Все позиции'!$L$2:$L$10401,B3475)</f>
        <v>1</v>
      </c>
      <c r="D3475" s="2">
        <f>SUMIFS('Все позиции'!$K$2:$K$10401,'Все позиции'!$H$2:$H$10401,A3475,'Все позиции'!$L$2:$L$10401,B3475)</f>
        <v>28</v>
      </c>
      <c r="E3475" s="4">
        <f>SUMIFS('Все позиции'!$P$2:$P$10401,'Все позиции'!$H$2:$H$10401,A3475,'Все позиции'!$L$2:$L$10401,B3475)</f>
        <v>5814.03</v>
      </c>
      <c r="F3475" s="2">
        <f>COUNTIFS('Все позиции'!$H$2:$H$10401,A3475,'Все позиции'!$L$2:$L$10401,B3475,'Все позиции'!$F$2:$F$10401,"&lt;&gt;")</f>
        <v>1</v>
      </c>
      <c r="G3475" s="2" t="str">
        <f t="shared" si="54"/>
        <v>да</v>
      </c>
    </row>
    <row r="3476" spans="1:7" x14ac:dyDescent="0.25">
      <c r="A3476" s="2" t="s">
        <v>9022</v>
      </c>
      <c r="B3476" s="2" t="s">
        <v>21</v>
      </c>
      <c r="C3476" s="2">
        <f>COUNTIFS('Все позиции'!$H$2:$H$10401,A3476,'Все позиции'!$L$2:$L$10401,B3476)</f>
        <v>1</v>
      </c>
      <c r="D3476" s="2">
        <f>SUMIFS('Все позиции'!$K$2:$K$10401,'Все позиции'!$H$2:$H$10401,A3476,'Все позиции'!$L$2:$L$10401,B3476)</f>
        <v>6</v>
      </c>
      <c r="E3476" s="4">
        <f>SUMIFS('Все позиции'!$P$2:$P$10401,'Все позиции'!$H$2:$H$10401,A3476,'Все позиции'!$L$2:$L$10401,B3476)</f>
        <v>8846.59</v>
      </c>
      <c r="F3476" s="2">
        <f>COUNTIFS('Все позиции'!$H$2:$H$10401,A3476,'Все позиции'!$L$2:$L$10401,B3476,'Все позиции'!$F$2:$F$10401,"&lt;&gt;")</f>
        <v>1</v>
      </c>
      <c r="G3476" s="2" t="str">
        <f t="shared" si="54"/>
        <v>да</v>
      </c>
    </row>
    <row r="3477" spans="1:7" x14ac:dyDescent="0.25">
      <c r="A3477" s="2" t="s">
        <v>3535</v>
      </c>
      <c r="B3477" s="2" t="s">
        <v>21</v>
      </c>
      <c r="C3477" s="2">
        <f>COUNTIFS('Все позиции'!$H$2:$H$10401,A3477,'Все позиции'!$L$2:$L$10401,B3477)</f>
        <v>1</v>
      </c>
      <c r="D3477" s="2">
        <f>SUMIFS('Все позиции'!$K$2:$K$10401,'Все позиции'!$H$2:$H$10401,A3477,'Все позиции'!$L$2:$L$10401,B3477)</f>
        <v>9</v>
      </c>
      <c r="E3477" s="4">
        <f>SUMIFS('Все позиции'!$P$2:$P$10401,'Все позиции'!$H$2:$H$10401,A3477,'Все позиции'!$L$2:$L$10401,B3477)</f>
        <v>1488.01</v>
      </c>
      <c r="F3477" s="2">
        <f>COUNTIFS('Все позиции'!$H$2:$H$10401,A3477,'Все позиции'!$L$2:$L$10401,B3477,'Все позиции'!$F$2:$F$10401,"&lt;&gt;")</f>
        <v>0</v>
      </c>
      <c r="G3477" s="2" t="str">
        <f t="shared" si="54"/>
        <v>нет</v>
      </c>
    </row>
    <row r="3478" spans="1:7" x14ac:dyDescent="0.25">
      <c r="A3478" s="2" t="s">
        <v>3536</v>
      </c>
      <c r="B3478" s="2" t="s">
        <v>21</v>
      </c>
      <c r="C3478" s="2">
        <f>COUNTIFS('Все позиции'!$H$2:$H$10401,A3478,'Все позиции'!$L$2:$L$10401,B3478)</f>
        <v>1</v>
      </c>
      <c r="D3478" s="2">
        <f>SUMIFS('Все позиции'!$K$2:$K$10401,'Все позиции'!$H$2:$H$10401,A3478,'Все позиции'!$L$2:$L$10401,B3478)</f>
        <v>16</v>
      </c>
      <c r="E3478" s="4">
        <f>SUMIFS('Все позиции'!$P$2:$P$10401,'Все позиции'!$H$2:$H$10401,A3478,'Все позиции'!$L$2:$L$10401,B3478)</f>
        <v>2234.65</v>
      </c>
      <c r="F3478" s="2">
        <f>COUNTIFS('Все позиции'!$H$2:$H$10401,A3478,'Все позиции'!$L$2:$L$10401,B3478,'Все позиции'!$F$2:$F$10401,"&lt;&gt;")</f>
        <v>0</v>
      </c>
      <c r="G3478" s="2" t="str">
        <f t="shared" si="54"/>
        <v>нет</v>
      </c>
    </row>
    <row r="3479" spans="1:7" x14ac:dyDescent="0.25">
      <c r="A3479" s="2" t="s">
        <v>134</v>
      </c>
      <c r="B3479" s="2" t="s">
        <v>21</v>
      </c>
      <c r="C3479" s="2">
        <f>COUNTIFS('Все позиции'!$H$2:$H$10401,A3479,'Все позиции'!$L$2:$L$10401,B3479)</f>
        <v>1</v>
      </c>
      <c r="D3479" s="2">
        <f>SUMIFS('Все позиции'!$K$2:$K$10401,'Все позиции'!$H$2:$H$10401,A3479,'Все позиции'!$L$2:$L$10401,B3479)</f>
        <v>15</v>
      </c>
      <c r="E3479" s="4">
        <f>SUMIFS('Все позиции'!$P$2:$P$10401,'Все позиции'!$H$2:$H$10401,A3479,'Все позиции'!$L$2:$L$10401,B3479)</f>
        <v>1466.93</v>
      </c>
      <c r="F3479" s="2">
        <f>COUNTIFS('Все позиции'!$H$2:$H$10401,A3479,'Все позиции'!$L$2:$L$10401,B3479,'Все позиции'!$F$2:$F$10401,"&lt;&gt;")</f>
        <v>0</v>
      </c>
      <c r="G3479" s="2" t="str">
        <f t="shared" si="54"/>
        <v>нет</v>
      </c>
    </row>
    <row r="3480" spans="1:7" x14ac:dyDescent="0.25">
      <c r="A3480" s="2" t="s">
        <v>135</v>
      </c>
      <c r="B3480" s="2" t="s">
        <v>21</v>
      </c>
      <c r="C3480" s="2">
        <f>COUNTIFS('Все позиции'!$H$2:$H$10401,A3480,'Все позиции'!$L$2:$L$10401,B3480)</f>
        <v>1</v>
      </c>
      <c r="D3480" s="2">
        <f>SUMIFS('Все позиции'!$K$2:$K$10401,'Все позиции'!$H$2:$H$10401,A3480,'Все позиции'!$L$2:$L$10401,B3480)</f>
        <v>4</v>
      </c>
      <c r="E3480" s="4">
        <f>SUMIFS('Все позиции'!$P$2:$P$10401,'Все позиции'!$H$2:$H$10401,A3480,'Все позиции'!$L$2:$L$10401,B3480)</f>
        <v>571.11</v>
      </c>
      <c r="F3480" s="2">
        <f>COUNTIFS('Все позиции'!$H$2:$H$10401,A3480,'Все позиции'!$L$2:$L$10401,B3480,'Все позиции'!$F$2:$F$10401,"&lt;&gt;")</f>
        <v>0</v>
      </c>
      <c r="G3480" s="2" t="str">
        <f t="shared" si="54"/>
        <v>нет</v>
      </c>
    </row>
    <row r="3481" spans="1:7" x14ac:dyDescent="0.25">
      <c r="A3481" s="2" t="s">
        <v>136</v>
      </c>
      <c r="B3481" s="2" t="s">
        <v>21</v>
      </c>
      <c r="C3481" s="2">
        <f>COUNTIFS('Все позиции'!$H$2:$H$10401,A3481,'Все позиции'!$L$2:$L$10401,B3481)</f>
        <v>1</v>
      </c>
      <c r="D3481" s="2">
        <f>SUMIFS('Все позиции'!$K$2:$K$10401,'Все позиции'!$H$2:$H$10401,A3481,'Все позиции'!$L$2:$L$10401,B3481)</f>
        <v>10</v>
      </c>
      <c r="E3481" s="4">
        <f>SUMIFS('Все позиции'!$P$2:$P$10401,'Все позиции'!$H$2:$H$10401,A3481,'Все позиции'!$L$2:$L$10401,B3481)</f>
        <v>2167.5700000000002</v>
      </c>
      <c r="F3481" s="2">
        <f>COUNTIFS('Все позиции'!$H$2:$H$10401,A3481,'Все позиции'!$L$2:$L$10401,B3481,'Все позиции'!$F$2:$F$10401,"&lt;&gt;")</f>
        <v>0</v>
      </c>
      <c r="G3481" s="2" t="str">
        <f t="shared" si="54"/>
        <v>нет</v>
      </c>
    </row>
    <row r="3482" spans="1:7" x14ac:dyDescent="0.25">
      <c r="A3482" s="2" t="s">
        <v>212</v>
      </c>
      <c r="B3482" s="2" t="s">
        <v>21</v>
      </c>
      <c r="C3482" s="2">
        <f>COUNTIFS('Все позиции'!$H$2:$H$10401,A3482,'Все позиции'!$L$2:$L$10401,B3482)</f>
        <v>1</v>
      </c>
      <c r="D3482" s="2">
        <f>SUMIFS('Все позиции'!$K$2:$K$10401,'Все позиции'!$H$2:$H$10401,A3482,'Все позиции'!$L$2:$L$10401,B3482)</f>
        <v>18</v>
      </c>
      <c r="E3482" s="4">
        <f>SUMIFS('Все позиции'!$P$2:$P$10401,'Все позиции'!$H$2:$H$10401,A3482,'Все позиции'!$L$2:$L$10401,B3482)</f>
        <v>3249.86</v>
      </c>
      <c r="F3482" s="2">
        <f>COUNTIFS('Все позиции'!$H$2:$H$10401,A3482,'Все позиции'!$L$2:$L$10401,B3482,'Все позиции'!$F$2:$F$10401,"&lt;&gt;")</f>
        <v>0</v>
      </c>
      <c r="G3482" s="2" t="str">
        <f t="shared" si="54"/>
        <v>нет</v>
      </c>
    </row>
    <row r="3483" spans="1:7" x14ac:dyDescent="0.25">
      <c r="A3483" s="2" t="s">
        <v>211</v>
      </c>
      <c r="B3483" s="2" t="s">
        <v>21</v>
      </c>
      <c r="C3483" s="2">
        <f>COUNTIFS('Все позиции'!$H$2:$H$10401,A3483,'Все позиции'!$L$2:$L$10401,B3483)</f>
        <v>1</v>
      </c>
      <c r="D3483" s="2">
        <f>SUMIFS('Все позиции'!$K$2:$K$10401,'Все позиции'!$H$2:$H$10401,A3483,'Все позиции'!$L$2:$L$10401,B3483)</f>
        <v>6</v>
      </c>
      <c r="E3483" s="4">
        <f>SUMIFS('Все позиции'!$P$2:$P$10401,'Все позиции'!$H$2:$H$10401,A3483,'Все позиции'!$L$2:$L$10401,B3483)</f>
        <v>2215.91</v>
      </c>
      <c r="F3483" s="2">
        <f>COUNTIFS('Все позиции'!$H$2:$H$10401,A3483,'Все позиции'!$L$2:$L$10401,B3483,'Все позиции'!$F$2:$F$10401,"&lt;&gt;")</f>
        <v>0</v>
      </c>
      <c r="G3483" s="2" t="str">
        <f t="shared" si="54"/>
        <v>нет</v>
      </c>
    </row>
    <row r="3484" spans="1:7" x14ac:dyDescent="0.25">
      <c r="A3484" s="2" t="s">
        <v>319</v>
      </c>
      <c r="B3484" s="2" t="s">
        <v>320</v>
      </c>
      <c r="C3484" s="2">
        <f>COUNTIFS('Все позиции'!$H$2:$H$10401,A3484,'Все позиции'!$L$2:$L$10401,B3484)</f>
        <v>1</v>
      </c>
      <c r="D3484" s="2">
        <f>SUMIFS('Все позиции'!$K$2:$K$10401,'Все позиции'!$H$2:$H$10401,A3484,'Все позиции'!$L$2:$L$10401,B3484)</f>
        <v>5</v>
      </c>
      <c r="E3484" s="4">
        <f>SUMIFS('Все позиции'!$P$2:$P$10401,'Все позиции'!$H$2:$H$10401,A3484,'Все позиции'!$L$2:$L$10401,B3484)</f>
        <v>0</v>
      </c>
      <c r="F3484" s="2">
        <f>COUNTIFS('Все позиции'!$H$2:$H$10401,A3484,'Все позиции'!$L$2:$L$10401,B3484,'Все позиции'!$F$2:$F$10401,"&lt;&gt;")</f>
        <v>0</v>
      </c>
      <c r="G3484" s="2" t="str">
        <f t="shared" si="54"/>
        <v>нет</v>
      </c>
    </row>
    <row r="3485" spans="1:7" x14ac:dyDescent="0.25">
      <c r="A3485" s="2" t="s">
        <v>4744</v>
      </c>
      <c r="B3485" s="2" t="s">
        <v>184</v>
      </c>
      <c r="C3485" s="2">
        <f>COUNTIFS('Все позиции'!$H$2:$H$10401,A3485,'Все позиции'!$L$2:$L$10401,B3485)</f>
        <v>2</v>
      </c>
      <c r="D3485" s="2">
        <f>SUMIFS('Все позиции'!$K$2:$K$10401,'Все позиции'!$H$2:$H$10401,A3485,'Все позиции'!$L$2:$L$10401,B3485)</f>
        <v>40</v>
      </c>
      <c r="E3485" s="4">
        <f>SUMIFS('Все позиции'!$P$2:$P$10401,'Все позиции'!$H$2:$H$10401,A3485,'Все позиции'!$L$2:$L$10401,B3485)</f>
        <v>23111.68</v>
      </c>
      <c r="F3485" s="2">
        <f>COUNTIFS('Все позиции'!$H$2:$H$10401,A3485,'Все позиции'!$L$2:$L$10401,B3485,'Все позиции'!$F$2:$F$10401,"&lt;&gt;")</f>
        <v>0</v>
      </c>
      <c r="G3485" s="2" t="str">
        <f t="shared" si="54"/>
        <v>нет</v>
      </c>
    </row>
    <row r="3486" spans="1:7" x14ac:dyDescent="0.25">
      <c r="A3486" s="2" t="s">
        <v>4743</v>
      </c>
      <c r="B3486" s="2" t="s">
        <v>184</v>
      </c>
      <c r="C3486" s="2">
        <f>COUNTIFS('Все позиции'!$H$2:$H$10401,A3486,'Все позиции'!$L$2:$L$10401,B3486)</f>
        <v>2</v>
      </c>
      <c r="D3486" s="2">
        <f>SUMIFS('Все позиции'!$K$2:$K$10401,'Все позиции'!$H$2:$H$10401,A3486,'Все позиции'!$L$2:$L$10401,B3486)</f>
        <v>80</v>
      </c>
      <c r="E3486" s="4">
        <f>SUMIFS('Все позиции'!$P$2:$P$10401,'Все позиции'!$H$2:$H$10401,A3486,'Все позиции'!$L$2:$L$10401,B3486)</f>
        <v>8120.32</v>
      </c>
      <c r="F3486" s="2">
        <f>COUNTIFS('Все позиции'!$H$2:$H$10401,A3486,'Все позиции'!$L$2:$L$10401,B3486,'Все позиции'!$F$2:$F$10401,"&lt;&gt;")</f>
        <v>0</v>
      </c>
      <c r="G3486" s="2" t="str">
        <f t="shared" si="54"/>
        <v>нет</v>
      </c>
    </row>
    <row r="3487" spans="1:7" x14ac:dyDescent="0.25">
      <c r="A3487" s="2" t="s">
        <v>8824</v>
      </c>
      <c r="B3487" s="2" t="s">
        <v>38</v>
      </c>
      <c r="C3487" s="2">
        <f>COUNTIFS('Все позиции'!$H$2:$H$10401,A3487,'Все позиции'!$L$2:$L$10401,B3487)</f>
        <v>1</v>
      </c>
      <c r="D3487" s="2">
        <f>SUMIFS('Все позиции'!$K$2:$K$10401,'Все позиции'!$H$2:$H$10401,A3487,'Все позиции'!$L$2:$L$10401,B3487)</f>
        <v>150</v>
      </c>
      <c r="E3487" s="4">
        <f>SUMIFS('Все позиции'!$P$2:$P$10401,'Все позиции'!$H$2:$H$10401,A3487,'Все позиции'!$L$2:$L$10401,B3487)</f>
        <v>313200.84000000003</v>
      </c>
      <c r="F3487" s="2">
        <f>COUNTIFS('Все позиции'!$H$2:$H$10401,A3487,'Все позиции'!$L$2:$L$10401,B3487,'Все позиции'!$F$2:$F$10401,"&lt;&gt;")</f>
        <v>1</v>
      </c>
      <c r="G3487" s="2" t="str">
        <f t="shared" si="54"/>
        <v>да</v>
      </c>
    </row>
    <row r="3488" spans="1:7" x14ac:dyDescent="0.25">
      <c r="A3488" s="2" t="s">
        <v>8829</v>
      </c>
      <c r="B3488" s="2" t="s">
        <v>38</v>
      </c>
      <c r="C3488" s="2">
        <f>COUNTIFS('Все позиции'!$H$2:$H$10401,A3488,'Все позиции'!$L$2:$L$10401,B3488)</f>
        <v>1</v>
      </c>
      <c r="D3488" s="2">
        <f>SUMIFS('Все позиции'!$K$2:$K$10401,'Все позиции'!$H$2:$H$10401,A3488,'Все позиции'!$L$2:$L$10401,B3488)</f>
        <v>2</v>
      </c>
      <c r="E3488" s="4">
        <f>SUMIFS('Все позиции'!$P$2:$P$10401,'Все позиции'!$H$2:$H$10401,A3488,'Все позиции'!$L$2:$L$10401,B3488)</f>
        <v>13920</v>
      </c>
      <c r="F3488" s="2">
        <f>COUNTIFS('Все позиции'!$H$2:$H$10401,A3488,'Все позиции'!$L$2:$L$10401,B3488,'Все позиции'!$F$2:$F$10401,"&lt;&gt;")</f>
        <v>1</v>
      </c>
      <c r="G3488" s="2" t="str">
        <f t="shared" si="54"/>
        <v>да</v>
      </c>
    </row>
    <row r="3489" spans="1:7" x14ac:dyDescent="0.25">
      <c r="A3489" s="2" t="s">
        <v>7022</v>
      </c>
      <c r="B3489" s="2" t="s">
        <v>38</v>
      </c>
      <c r="C3489" s="2">
        <f>COUNTIFS('Все позиции'!$H$2:$H$10401,A3489,'Все позиции'!$L$2:$L$10401,B3489)</f>
        <v>1</v>
      </c>
      <c r="D3489" s="2">
        <f>SUMIFS('Все позиции'!$K$2:$K$10401,'Все позиции'!$H$2:$H$10401,A3489,'Все позиции'!$L$2:$L$10401,B3489)</f>
        <v>1</v>
      </c>
      <c r="E3489" s="4">
        <f>SUMIFS('Все позиции'!$P$2:$P$10401,'Все позиции'!$H$2:$H$10401,A3489,'Все позиции'!$L$2:$L$10401,B3489)</f>
        <v>0</v>
      </c>
      <c r="F3489" s="2">
        <f>COUNTIFS('Все позиции'!$H$2:$H$10401,A3489,'Все позиции'!$L$2:$L$10401,B3489,'Все позиции'!$F$2:$F$10401,"&lt;&gt;")</f>
        <v>0</v>
      </c>
      <c r="G3489" s="2" t="str">
        <f t="shared" si="54"/>
        <v>нет</v>
      </c>
    </row>
    <row r="3490" spans="1:7" x14ac:dyDescent="0.25">
      <c r="A3490" s="2" t="s">
        <v>7024</v>
      </c>
      <c r="B3490" s="2" t="s">
        <v>38</v>
      </c>
      <c r="C3490" s="2">
        <f>COUNTIFS('Все позиции'!$H$2:$H$10401,A3490,'Все позиции'!$L$2:$L$10401,B3490)</f>
        <v>1</v>
      </c>
      <c r="D3490" s="2">
        <f>SUMIFS('Все позиции'!$K$2:$K$10401,'Все позиции'!$H$2:$H$10401,A3490,'Все позиции'!$L$2:$L$10401,B3490)</f>
        <v>2</v>
      </c>
      <c r="E3490" s="4">
        <f>SUMIFS('Все позиции'!$P$2:$P$10401,'Все позиции'!$H$2:$H$10401,A3490,'Все позиции'!$L$2:$L$10401,B3490)</f>
        <v>0</v>
      </c>
      <c r="F3490" s="2">
        <f>COUNTIFS('Все позиции'!$H$2:$H$10401,A3490,'Все позиции'!$L$2:$L$10401,B3490,'Все позиции'!$F$2:$F$10401,"&lt;&gt;")</f>
        <v>0</v>
      </c>
      <c r="G3490" s="2" t="str">
        <f t="shared" si="54"/>
        <v>нет</v>
      </c>
    </row>
    <row r="3491" spans="1:7" x14ac:dyDescent="0.25">
      <c r="A3491" s="2" t="s">
        <v>7025</v>
      </c>
      <c r="B3491" s="2" t="s">
        <v>38</v>
      </c>
      <c r="C3491" s="2">
        <f>COUNTIFS('Все позиции'!$H$2:$H$10401,A3491,'Все позиции'!$L$2:$L$10401,B3491)</f>
        <v>1</v>
      </c>
      <c r="D3491" s="2">
        <f>SUMIFS('Все позиции'!$K$2:$K$10401,'Все позиции'!$H$2:$H$10401,A3491,'Все позиции'!$L$2:$L$10401,B3491)</f>
        <v>4</v>
      </c>
      <c r="E3491" s="4">
        <f>SUMIFS('Все позиции'!$P$2:$P$10401,'Все позиции'!$H$2:$H$10401,A3491,'Все позиции'!$L$2:$L$10401,B3491)</f>
        <v>0</v>
      </c>
      <c r="F3491" s="2">
        <f>COUNTIFS('Все позиции'!$H$2:$H$10401,A3491,'Все позиции'!$L$2:$L$10401,B3491,'Все позиции'!$F$2:$F$10401,"&lt;&gt;")</f>
        <v>0</v>
      </c>
      <c r="G3491" s="2" t="str">
        <f t="shared" si="54"/>
        <v>нет</v>
      </c>
    </row>
    <row r="3492" spans="1:7" x14ac:dyDescent="0.25">
      <c r="A3492" s="2" t="s">
        <v>7027</v>
      </c>
      <c r="B3492" s="2" t="s">
        <v>38</v>
      </c>
      <c r="C3492" s="2">
        <f>COUNTIFS('Все позиции'!$H$2:$H$10401,A3492,'Все позиции'!$L$2:$L$10401,B3492)</f>
        <v>1</v>
      </c>
      <c r="D3492" s="2">
        <f>SUMIFS('Все позиции'!$K$2:$K$10401,'Все позиции'!$H$2:$H$10401,A3492,'Все позиции'!$L$2:$L$10401,B3492)</f>
        <v>10</v>
      </c>
      <c r="E3492" s="4">
        <f>SUMIFS('Все позиции'!$P$2:$P$10401,'Все позиции'!$H$2:$H$10401,A3492,'Все позиции'!$L$2:$L$10401,B3492)</f>
        <v>0</v>
      </c>
      <c r="F3492" s="2">
        <f>COUNTIFS('Все позиции'!$H$2:$H$10401,A3492,'Все позиции'!$L$2:$L$10401,B3492,'Все позиции'!$F$2:$F$10401,"&lt;&gt;")</f>
        <v>0</v>
      </c>
      <c r="G3492" s="2" t="str">
        <f t="shared" si="54"/>
        <v>нет</v>
      </c>
    </row>
    <row r="3493" spans="1:7" x14ac:dyDescent="0.25">
      <c r="A3493" s="2" t="s">
        <v>7026</v>
      </c>
      <c r="B3493" s="2" t="s">
        <v>38</v>
      </c>
      <c r="C3493" s="2">
        <f>COUNTIFS('Все позиции'!$H$2:$H$10401,A3493,'Все позиции'!$L$2:$L$10401,B3493)</f>
        <v>1</v>
      </c>
      <c r="D3493" s="2">
        <f>SUMIFS('Все позиции'!$K$2:$K$10401,'Все позиции'!$H$2:$H$10401,A3493,'Все позиции'!$L$2:$L$10401,B3493)</f>
        <v>1</v>
      </c>
      <c r="E3493" s="4">
        <f>SUMIFS('Все позиции'!$P$2:$P$10401,'Все позиции'!$H$2:$H$10401,A3493,'Все позиции'!$L$2:$L$10401,B3493)</f>
        <v>0</v>
      </c>
      <c r="F3493" s="2">
        <f>COUNTIFS('Все позиции'!$H$2:$H$10401,A3493,'Все позиции'!$L$2:$L$10401,B3493,'Все позиции'!$F$2:$F$10401,"&lt;&gt;")</f>
        <v>0</v>
      </c>
      <c r="G3493" s="2" t="str">
        <f t="shared" si="54"/>
        <v>нет</v>
      </c>
    </row>
    <row r="3494" spans="1:7" x14ac:dyDescent="0.25">
      <c r="A3494" s="2" t="s">
        <v>7023</v>
      </c>
      <c r="B3494" s="2" t="s">
        <v>38</v>
      </c>
      <c r="C3494" s="2">
        <f>COUNTIFS('Все позиции'!$H$2:$H$10401,A3494,'Все позиции'!$L$2:$L$10401,B3494)</f>
        <v>1</v>
      </c>
      <c r="D3494" s="2">
        <f>SUMIFS('Все позиции'!$K$2:$K$10401,'Все позиции'!$H$2:$H$10401,A3494,'Все позиции'!$L$2:$L$10401,B3494)</f>
        <v>2</v>
      </c>
      <c r="E3494" s="4">
        <f>SUMIFS('Все позиции'!$P$2:$P$10401,'Все позиции'!$H$2:$H$10401,A3494,'Все позиции'!$L$2:$L$10401,B3494)</f>
        <v>0</v>
      </c>
      <c r="F3494" s="2">
        <f>COUNTIFS('Все позиции'!$H$2:$H$10401,A3494,'Все позиции'!$L$2:$L$10401,B3494,'Все позиции'!$F$2:$F$10401,"&lt;&gt;")</f>
        <v>0</v>
      </c>
      <c r="G3494" s="2" t="str">
        <f t="shared" si="54"/>
        <v>нет</v>
      </c>
    </row>
    <row r="3495" spans="1:7" x14ac:dyDescent="0.25">
      <c r="A3495" s="2" t="s">
        <v>4604</v>
      </c>
      <c r="B3495" s="2" t="s">
        <v>38</v>
      </c>
      <c r="C3495" s="2">
        <f>COUNTIFS('Все позиции'!$H$2:$H$10401,A3495,'Все позиции'!$L$2:$L$10401,B3495)</f>
        <v>2</v>
      </c>
      <c r="D3495" s="2">
        <f>SUMIFS('Все позиции'!$K$2:$K$10401,'Все позиции'!$H$2:$H$10401,A3495,'Все позиции'!$L$2:$L$10401,B3495)</f>
        <v>2</v>
      </c>
      <c r="E3495" s="4">
        <f>SUMIFS('Все позиции'!$P$2:$P$10401,'Все позиции'!$H$2:$H$10401,A3495,'Все позиции'!$L$2:$L$10401,B3495)</f>
        <v>11920.02</v>
      </c>
      <c r="F3495" s="2">
        <f>COUNTIFS('Все позиции'!$H$2:$H$10401,A3495,'Все позиции'!$L$2:$L$10401,B3495,'Все позиции'!$F$2:$F$10401,"&lt;&gt;")</f>
        <v>0</v>
      </c>
      <c r="G3495" s="2" t="str">
        <f t="shared" si="54"/>
        <v>нет</v>
      </c>
    </row>
    <row r="3496" spans="1:7" x14ac:dyDescent="0.25">
      <c r="A3496" s="2" t="s">
        <v>3980</v>
      </c>
      <c r="B3496" s="2" t="s">
        <v>38</v>
      </c>
      <c r="C3496" s="2">
        <f>COUNTIFS('Все позиции'!$H$2:$H$10401,A3496,'Все позиции'!$L$2:$L$10401,B3496)</f>
        <v>1</v>
      </c>
      <c r="D3496" s="2">
        <f>SUMIFS('Все позиции'!$K$2:$K$10401,'Все позиции'!$H$2:$H$10401,A3496,'Все позиции'!$L$2:$L$10401,B3496)</f>
        <v>3</v>
      </c>
      <c r="E3496" s="4">
        <f>SUMIFS('Все позиции'!$P$2:$P$10401,'Все позиции'!$H$2:$H$10401,A3496,'Все позиции'!$L$2:$L$10401,B3496)</f>
        <v>1024.8</v>
      </c>
      <c r="F3496" s="2">
        <f>COUNTIFS('Все позиции'!$H$2:$H$10401,A3496,'Все позиции'!$L$2:$L$10401,B3496,'Все позиции'!$F$2:$F$10401,"&lt;&gt;")</f>
        <v>0</v>
      </c>
      <c r="G3496" s="2" t="str">
        <f t="shared" si="54"/>
        <v>нет</v>
      </c>
    </row>
    <row r="3497" spans="1:7" x14ac:dyDescent="0.25">
      <c r="A3497" s="2" t="s">
        <v>9633</v>
      </c>
      <c r="B3497" s="2" t="s">
        <v>38</v>
      </c>
      <c r="C3497" s="2">
        <f>COUNTIFS('Все позиции'!$H$2:$H$10401,A3497,'Все позиции'!$L$2:$L$10401,B3497)</f>
        <v>1</v>
      </c>
      <c r="D3497" s="2">
        <f>SUMIFS('Все позиции'!$K$2:$K$10401,'Все позиции'!$H$2:$H$10401,A3497,'Все позиции'!$L$2:$L$10401,B3497)</f>
        <v>8</v>
      </c>
      <c r="E3497" s="4">
        <f>SUMIFS('Все позиции'!$P$2:$P$10401,'Все позиции'!$H$2:$H$10401,A3497,'Все позиции'!$L$2:$L$10401,B3497)</f>
        <v>178081.25</v>
      </c>
      <c r="F3497" s="2">
        <f>COUNTIFS('Все позиции'!$H$2:$H$10401,A3497,'Все позиции'!$L$2:$L$10401,B3497,'Все позиции'!$F$2:$F$10401,"&lt;&gt;")</f>
        <v>1</v>
      </c>
      <c r="G3497" s="2" t="str">
        <f t="shared" si="54"/>
        <v>да</v>
      </c>
    </row>
    <row r="3498" spans="1:7" x14ac:dyDescent="0.25">
      <c r="A3498" s="2" t="s">
        <v>9632</v>
      </c>
      <c r="B3498" s="2" t="s">
        <v>38</v>
      </c>
      <c r="C3498" s="2">
        <f>COUNTIFS('Все позиции'!$H$2:$H$10401,A3498,'Все позиции'!$L$2:$L$10401,B3498)</f>
        <v>1</v>
      </c>
      <c r="D3498" s="2">
        <f>SUMIFS('Все позиции'!$K$2:$K$10401,'Все позиции'!$H$2:$H$10401,A3498,'Все позиции'!$L$2:$L$10401,B3498)</f>
        <v>14</v>
      </c>
      <c r="E3498" s="4">
        <f>SUMIFS('Все позиции'!$P$2:$P$10401,'Все позиции'!$H$2:$H$10401,A3498,'Все позиции'!$L$2:$L$10401,B3498)</f>
        <v>0</v>
      </c>
      <c r="F3498" s="2">
        <f>COUNTIFS('Все позиции'!$H$2:$H$10401,A3498,'Все позиции'!$L$2:$L$10401,B3498,'Все позиции'!$F$2:$F$10401,"&lt;&gt;")</f>
        <v>1</v>
      </c>
      <c r="G3498" s="2" t="str">
        <f t="shared" si="54"/>
        <v>да</v>
      </c>
    </row>
    <row r="3499" spans="1:7" x14ac:dyDescent="0.25">
      <c r="A3499" s="2" t="s">
        <v>9119</v>
      </c>
      <c r="B3499" s="2" t="s">
        <v>38</v>
      </c>
      <c r="C3499" s="2">
        <f>COUNTIFS('Все позиции'!$H$2:$H$10401,A3499,'Все позиции'!$L$2:$L$10401,B3499)</f>
        <v>1</v>
      </c>
      <c r="D3499" s="2">
        <f>SUMIFS('Все позиции'!$K$2:$K$10401,'Все позиции'!$H$2:$H$10401,A3499,'Все позиции'!$L$2:$L$10401,B3499)</f>
        <v>2</v>
      </c>
      <c r="E3499" s="4">
        <f>SUMIFS('Все позиции'!$P$2:$P$10401,'Все позиции'!$H$2:$H$10401,A3499,'Все позиции'!$L$2:$L$10401,B3499)</f>
        <v>1128919.68</v>
      </c>
      <c r="F3499" s="2">
        <f>COUNTIFS('Все позиции'!$H$2:$H$10401,A3499,'Все позиции'!$L$2:$L$10401,B3499,'Все позиции'!$F$2:$F$10401,"&lt;&gt;")</f>
        <v>1</v>
      </c>
      <c r="G3499" s="2" t="str">
        <f t="shared" si="54"/>
        <v>да</v>
      </c>
    </row>
    <row r="3500" spans="1:7" x14ac:dyDescent="0.25">
      <c r="A3500" s="2" t="s">
        <v>5412</v>
      </c>
      <c r="B3500" s="2" t="s">
        <v>38</v>
      </c>
      <c r="C3500" s="2">
        <f>COUNTIFS('Все позиции'!$H$2:$H$10401,A3500,'Все позиции'!$L$2:$L$10401,B3500)</f>
        <v>2</v>
      </c>
      <c r="D3500" s="2">
        <f>SUMIFS('Все позиции'!$K$2:$K$10401,'Все позиции'!$H$2:$H$10401,A3500,'Все позиции'!$L$2:$L$10401,B3500)</f>
        <v>6</v>
      </c>
      <c r="E3500" s="4">
        <f>SUMIFS('Все позиции'!$P$2:$P$10401,'Все позиции'!$H$2:$H$10401,A3500,'Все позиции'!$L$2:$L$10401,B3500)</f>
        <v>225090</v>
      </c>
      <c r="F3500" s="2">
        <f>COUNTIFS('Все позиции'!$H$2:$H$10401,A3500,'Все позиции'!$L$2:$L$10401,B3500,'Все позиции'!$F$2:$F$10401,"&lt;&gt;")</f>
        <v>2</v>
      </c>
      <c r="G3500" s="2" t="str">
        <f t="shared" si="54"/>
        <v>да</v>
      </c>
    </row>
    <row r="3501" spans="1:7" x14ac:dyDescent="0.25">
      <c r="A3501" s="2" t="s">
        <v>6369</v>
      </c>
      <c r="B3501" s="2" t="s">
        <v>38</v>
      </c>
      <c r="C3501" s="2">
        <f>COUNTIFS('Все позиции'!$H$2:$H$10401,A3501,'Все позиции'!$L$2:$L$10401,B3501)</f>
        <v>1</v>
      </c>
      <c r="D3501" s="2">
        <f>SUMIFS('Все позиции'!$K$2:$K$10401,'Все позиции'!$H$2:$H$10401,A3501,'Все позиции'!$L$2:$L$10401,B3501)</f>
        <v>2</v>
      </c>
      <c r="E3501" s="4">
        <f>SUMIFS('Все позиции'!$P$2:$P$10401,'Все позиции'!$H$2:$H$10401,A3501,'Все позиции'!$L$2:$L$10401,B3501)</f>
        <v>0</v>
      </c>
      <c r="F3501" s="2">
        <f>COUNTIFS('Все позиции'!$H$2:$H$10401,A3501,'Все позиции'!$L$2:$L$10401,B3501,'Все позиции'!$F$2:$F$10401,"&lt;&gt;")</f>
        <v>1</v>
      </c>
      <c r="G3501" s="2" t="str">
        <f t="shared" si="54"/>
        <v>да</v>
      </c>
    </row>
    <row r="3502" spans="1:7" x14ac:dyDescent="0.25">
      <c r="A3502" s="2" t="s">
        <v>5657</v>
      </c>
      <c r="B3502" s="2" t="s">
        <v>38</v>
      </c>
      <c r="C3502" s="2">
        <f>COUNTIFS('Все позиции'!$H$2:$H$10401,A3502,'Все позиции'!$L$2:$L$10401,B3502)</f>
        <v>1</v>
      </c>
      <c r="D3502" s="2">
        <f>SUMIFS('Все позиции'!$K$2:$K$10401,'Все позиции'!$H$2:$H$10401,A3502,'Все позиции'!$L$2:$L$10401,B3502)</f>
        <v>20</v>
      </c>
      <c r="E3502" s="4">
        <f>SUMIFS('Все позиции'!$P$2:$P$10401,'Все позиции'!$H$2:$H$10401,A3502,'Все позиции'!$L$2:$L$10401,B3502)</f>
        <v>14538.5</v>
      </c>
      <c r="F3502" s="2">
        <f>COUNTIFS('Все позиции'!$H$2:$H$10401,A3502,'Все позиции'!$L$2:$L$10401,B3502,'Все позиции'!$F$2:$F$10401,"&lt;&gt;")</f>
        <v>1</v>
      </c>
      <c r="G3502" s="2" t="str">
        <f t="shared" si="54"/>
        <v>да</v>
      </c>
    </row>
    <row r="3503" spans="1:7" x14ac:dyDescent="0.25">
      <c r="A3503" s="2" t="s">
        <v>5415</v>
      </c>
      <c r="B3503" s="2" t="s">
        <v>38</v>
      </c>
      <c r="C3503" s="2">
        <f>COUNTIFS('Все позиции'!$H$2:$H$10401,A3503,'Все позиции'!$L$2:$L$10401,B3503)</f>
        <v>1</v>
      </c>
      <c r="D3503" s="2">
        <f>SUMIFS('Все позиции'!$K$2:$K$10401,'Все позиции'!$H$2:$H$10401,A3503,'Все позиции'!$L$2:$L$10401,B3503)</f>
        <v>3</v>
      </c>
      <c r="E3503" s="4">
        <f>SUMIFS('Все позиции'!$P$2:$P$10401,'Все позиции'!$H$2:$H$10401,A3503,'Все позиции'!$L$2:$L$10401,B3503)</f>
        <v>0</v>
      </c>
      <c r="F3503" s="2">
        <f>COUNTIFS('Все позиции'!$H$2:$H$10401,A3503,'Все позиции'!$L$2:$L$10401,B3503,'Все позиции'!$F$2:$F$10401,"&lt;&gt;")</f>
        <v>1</v>
      </c>
      <c r="G3503" s="2" t="str">
        <f t="shared" si="54"/>
        <v>да</v>
      </c>
    </row>
    <row r="3504" spans="1:7" x14ac:dyDescent="0.25">
      <c r="A3504" s="2" t="s">
        <v>5410</v>
      </c>
      <c r="B3504" s="2" t="s">
        <v>38</v>
      </c>
      <c r="C3504" s="2">
        <f>COUNTIFS('Все позиции'!$H$2:$H$10401,A3504,'Все позиции'!$L$2:$L$10401,B3504)</f>
        <v>2</v>
      </c>
      <c r="D3504" s="2">
        <f>SUMIFS('Все позиции'!$K$2:$K$10401,'Все позиции'!$H$2:$H$10401,A3504,'Все позиции'!$L$2:$L$10401,B3504)</f>
        <v>6</v>
      </c>
      <c r="E3504" s="4">
        <f>SUMIFS('Все позиции'!$P$2:$P$10401,'Все позиции'!$H$2:$H$10401,A3504,'Все позиции'!$L$2:$L$10401,B3504)</f>
        <v>155550</v>
      </c>
      <c r="F3504" s="2">
        <f>COUNTIFS('Все позиции'!$H$2:$H$10401,A3504,'Все позиции'!$L$2:$L$10401,B3504,'Все позиции'!$F$2:$F$10401,"&lt;&gt;")</f>
        <v>2</v>
      </c>
      <c r="G3504" s="2" t="str">
        <f t="shared" si="54"/>
        <v>да</v>
      </c>
    </row>
    <row r="3505" spans="1:7" x14ac:dyDescent="0.25">
      <c r="A3505" s="2" t="s">
        <v>5414</v>
      </c>
      <c r="B3505" s="2" t="s">
        <v>38</v>
      </c>
      <c r="C3505" s="2">
        <f>COUNTIFS('Все позиции'!$H$2:$H$10401,A3505,'Все позиции'!$L$2:$L$10401,B3505)</f>
        <v>2</v>
      </c>
      <c r="D3505" s="2">
        <f>SUMIFS('Все позиции'!$K$2:$K$10401,'Все позиции'!$H$2:$H$10401,A3505,'Все позиции'!$L$2:$L$10401,B3505)</f>
        <v>6</v>
      </c>
      <c r="E3505" s="4">
        <f>SUMIFS('Все позиции'!$P$2:$P$10401,'Все позиции'!$H$2:$H$10401,A3505,'Все позиции'!$L$2:$L$10401,B3505)</f>
        <v>179262.33</v>
      </c>
      <c r="F3505" s="2">
        <f>COUNTIFS('Все позиции'!$H$2:$H$10401,A3505,'Все позиции'!$L$2:$L$10401,B3505,'Все позиции'!$F$2:$F$10401,"&lt;&gt;")</f>
        <v>2</v>
      </c>
      <c r="G3505" s="2" t="str">
        <f t="shared" si="54"/>
        <v>да</v>
      </c>
    </row>
    <row r="3506" spans="1:7" x14ac:dyDescent="0.25">
      <c r="A3506" s="2" t="s">
        <v>5411</v>
      </c>
      <c r="B3506" s="2" t="s">
        <v>38</v>
      </c>
      <c r="C3506" s="2">
        <f>COUNTIFS('Все позиции'!$H$2:$H$10401,A3506,'Все позиции'!$L$2:$L$10401,B3506)</f>
        <v>2</v>
      </c>
      <c r="D3506" s="2">
        <f>SUMIFS('Все позиции'!$K$2:$K$10401,'Все позиции'!$H$2:$H$10401,A3506,'Все позиции'!$L$2:$L$10401,B3506)</f>
        <v>6</v>
      </c>
      <c r="E3506" s="4">
        <f>SUMIFS('Все позиции'!$P$2:$P$10401,'Все позиции'!$H$2:$H$10401,A3506,'Все позиции'!$L$2:$L$10401,B3506)</f>
        <v>141825</v>
      </c>
      <c r="F3506" s="2">
        <f>COUNTIFS('Все позиции'!$H$2:$H$10401,A3506,'Все позиции'!$L$2:$L$10401,B3506,'Все позиции'!$F$2:$F$10401,"&lt;&gt;")</f>
        <v>2</v>
      </c>
      <c r="G3506" s="2" t="str">
        <f t="shared" si="54"/>
        <v>да</v>
      </c>
    </row>
    <row r="3507" spans="1:7" x14ac:dyDescent="0.25">
      <c r="A3507" s="2" t="s">
        <v>9625</v>
      </c>
      <c r="B3507" s="2" t="s">
        <v>38</v>
      </c>
      <c r="C3507" s="2">
        <f>COUNTIFS('Все позиции'!$H$2:$H$10401,A3507,'Все позиции'!$L$2:$L$10401,B3507)</f>
        <v>1</v>
      </c>
      <c r="D3507" s="2">
        <f>SUMIFS('Все позиции'!$K$2:$K$10401,'Все позиции'!$H$2:$H$10401,A3507,'Все позиции'!$L$2:$L$10401,B3507)</f>
        <v>3</v>
      </c>
      <c r="E3507" s="4">
        <f>SUMIFS('Все позиции'!$P$2:$P$10401,'Все позиции'!$H$2:$H$10401,A3507,'Все позиции'!$L$2:$L$10401,B3507)</f>
        <v>201946.69</v>
      </c>
      <c r="F3507" s="2">
        <f>COUNTIFS('Все позиции'!$H$2:$H$10401,A3507,'Все позиции'!$L$2:$L$10401,B3507,'Все позиции'!$F$2:$F$10401,"&lt;&gt;")</f>
        <v>1</v>
      </c>
      <c r="G3507" s="2" t="str">
        <f t="shared" si="54"/>
        <v>да</v>
      </c>
    </row>
    <row r="3508" spans="1:7" x14ac:dyDescent="0.25">
      <c r="A3508" s="2" t="s">
        <v>5658</v>
      </c>
      <c r="B3508" s="2" t="s">
        <v>38</v>
      </c>
      <c r="C3508" s="2">
        <f>COUNTIFS('Все позиции'!$H$2:$H$10401,A3508,'Все позиции'!$L$2:$L$10401,B3508)</f>
        <v>1</v>
      </c>
      <c r="D3508" s="2">
        <f>SUMIFS('Все позиции'!$K$2:$K$10401,'Все позиции'!$H$2:$H$10401,A3508,'Все позиции'!$L$2:$L$10401,B3508)</f>
        <v>63</v>
      </c>
      <c r="E3508" s="4">
        <f>SUMIFS('Все позиции'!$P$2:$P$10401,'Все позиции'!$H$2:$H$10401,A3508,'Все позиции'!$L$2:$L$10401,B3508)</f>
        <v>36216.43</v>
      </c>
      <c r="F3508" s="2">
        <f>COUNTIFS('Все позиции'!$H$2:$H$10401,A3508,'Все позиции'!$L$2:$L$10401,B3508,'Все позиции'!$F$2:$F$10401,"&lt;&gt;")</f>
        <v>1</v>
      </c>
      <c r="G3508" s="2" t="str">
        <f t="shared" si="54"/>
        <v>да</v>
      </c>
    </row>
    <row r="3509" spans="1:7" x14ac:dyDescent="0.25">
      <c r="A3509" s="2" t="s">
        <v>5659</v>
      </c>
      <c r="B3509" s="2" t="s">
        <v>38</v>
      </c>
      <c r="C3509" s="2">
        <f>COUNTIFS('Все позиции'!$H$2:$H$10401,A3509,'Все позиции'!$L$2:$L$10401,B3509)</f>
        <v>1</v>
      </c>
      <c r="D3509" s="2">
        <f>SUMIFS('Все позиции'!$K$2:$K$10401,'Все позиции'!$H$2:$H$10401,A3509,'Все позиции'!$L$2:$L$10401,B3509)</f>
        <v>50</v>
      </c>
      <c r="E3509" s="4">
        <f>SUMIFS('Все позиции'!$P$2:$P$10401,'Все позиции'!$H$2:$H$10401,A3509,'Все позиции'!$L$2:$L$10401,B3509)</f>
        <v>47653.2</v>
      </c>
      <c r="F3509" s="2">
        <f>COUNTIFS('Все позиции'!$H$2:$H$10401,A3509,'Все позиции'!$L$2:$L$10401,B3509,'Все позиции'!$F$2:$F$10401,"&lt;&gt;")</f>
        <v>1</v>
      </c>
      <c r="G3509" s="2" t="str">
        <f t="shared" si="54"/>
        <v>да</v>
      </c>
    </row>
    <row r="3510" spans="1:7" x14ac:dyDescent="0.25">
      <c r="A3510" s="2" t="s">
        <v>9488</v>
      </c>
      <c r="B3510" s="2" t="s">
        <v>38</v>
      </c>
      <c r="C3510" s="2">
        <f>COUNTIFS('Все позиции'!$H$2:$H$10401,A3510,'Все позиции'!$L$2:$L$10401,B3510)</f>
        <v>1</v>
      </c>
      <c r="D3510" s="2">
        <f>SUMIFS('Все позиции'!$K$2:$K$10401,'Все позиции'!$H$2:$H$10401,A3510,'Все позиции'!$L$2:$L$10401,B3510)</f>
        <v>15</v>
      </c>
      <c r="E3510" s="4">
        <f>SUMIFS('Все позиции'!$P$2:$P$10401,'Все позиции'!$H$2:$H$10401,A3510,'Все позиции'!$L$2:$L$10401,B3510)</f>
        <v>0</v>
      </c>
      <c r="F3510" s="2">
        <f>COUNTIFS('Все позиции'!$H$2:$H$10401,A3510,'Все позиции'!$L$2:$L$10401,B3510,'Все позиции'!$F$2:$F$10401,"&lt;&gt;")</f>
        <v>1</v>
      </c>
      <c r="G3510" s="2" t="str">
        <f t="shared" si="54"/>
        <v>да</v>
      </c>
    </row>
    <row r="3511" spans="1:7" x14ac:dyDescent="0.25">
      <c r="A3511" s="2" t="s">
        <v>9489</v>
      </c>
      <c r="B3511" s="2" t="s">
        <v>38</v>
      </c>
      <c r="C3511" s="2">
        <f>COUNTIFS('Все позиции'!$H$2:$H$10401,A3511,'Все позиции'!$L$2:$L$10401,B3511)</f>
        <v>1</v>
      </c>
      <c r="D3511" s="2">
        <f>SUMIFS('Все позиции'!$K$2:$K$10401,'Все позиции'!$H$2:$H$10401,A3511,'Все позиции'!$L$2:$L$10401,B3511)</f>
        <v>15</v>
      </c>
      <c r="E3511" s="4">
        <f>SUMIFS('Все позиции'!$P$2:$P$10401,'Все позиции'!$H$2:$H$10401,A3511,'Все позиции'!$L$2:$L$10401,B3511)</f>
        <v>0</v>
      </c>
      <c r="F3511" s="2">
        <f>COUNTIFS('Все позиции'!$H$2:$H$10401,A3511,'Все позиции'!$L$2:$L$10401,B3511,'Все позиции'!$F$2:$F$10401,"&lt;&gt;")</f>
        <v>1</v>
      </c>
      <c r="G3511" s="2" t="str">
        <f t="shared" si="54"/>
        <v>да</v>
      </c>
    </row>
    <row r="3512" spans="1:7" x14ac:dyDescent="0.25">
      <c r="A3512" s="2" t="s">
        <v>9490</v>
      </c>
      <c r="B3512" s="2" t="s">
        <v>38</v>
      </c>
      <c r="C3512" s="2">
        <f>COUNTIFS('Все позиции'!$H$2:$H$10401,A3512,'Все позиции'!$L$2:$L$10401,B3512)</f>
        <v>1</v>
      </c>
      <c r="D3512" s="2">
        <f>SUMIFS('Все позиции'!$K$2:$K$10401,'Все позиции'!$H$2:$H$10401,A3512,'Все позиции'!$L$2:$L$10401,B3512)</f>
        <v>15</v>
      </c>
      <c r="E3512" s="4">
        <f>SUMIFS('Все позиции'!$P$2:$P$10401,'Все позиции'!$H$2:$H$10401,A3512,'Все позиции'!$L$2:$L$10401,B3512)</f>
        <v>0</v>
      </c>
      <c r="F3512" s="2">
        <f>COUNTIFS('Все позиции'!$H$2:$H$10401,A3512,'Все позиции'!$L$2:$L$10401,B3512,'Все позиции'!$F$2:$F$10401,"&lt;&gt;")</f>
        <v>1</v>
      </c>
      <c r="G3512" s="2" t="str">
        <f t="shared" si="54"/>
        <v>да</v>
      </c>
    </row>
    <row r="3513" spans="1:7" x14ac:dyDescent="0.25">
      <c r="A3513" s="2" t="s">
        <v>9118</v>
      </c>
      <c r="B3513" s="2" t="s">
        <v>38</v>
      </c>
      <c r="C3513" s="2">
        <f>COUNTIFS('Все позиции'!$H$2:$H$10401,A3513,'Все позиции'!$L$2:$L$10401,B3513)</f>
        <v>1</v>
      </c>
      <c r="D3513" s="2">
        <f>SUMIFS('Все позиции'!$K$2:$K$10401,'Все позиции'!$H$2:$H$10401,A3513,'Все позиции'!$L$2:$L$10401,B3513)</f>
        <v>5</v>
      </c>
      <c r="E3513" s="4">
        <f>SUMIFS('Все позиции'!$P$2:$P$10401,'Все позиции'!$H$2:$H$10401,A3513,'Все позиции'!$L$2:$L$10401,B3513)</f>
        <v>2792323.8</v>
      </c>
      <c r="F3513" s="2">
        <f>COUNTIFS('Все позиции'!$H$2:$H$10401,A3513,'Все позиции'!$L$2:$L$10401,B3513,'Все позиции'!$F$2:$F$10401,"&lt;&gt;")</f>
        <v>1</v>
      </c>
      <c r="G3513" s="2" t="str">
        <f t="shared" si="54"/>
        <v>да</v>
      </c>
    </row>
    <row r="3514" spans="1:7" x14ac:dyDescent="0.25">
      <c r="A3514" s="2" t="s">
        <v>682</v>
      </c>
      <c r="B3514" s="2" t="s">
        <v>38</v>
      </c>
      <c r="C3514" s="2">
        <f>COUNTIFS('Все позиции'!$H$2:$H$10401,A3514,'Все позиции'!$L$2:$L$10401,B3514)</f>
        <v>1</v>
      </c>
      <c r="D3514" s="2">
        <f>SUMIFS('Все позиции'!$K$2:$K$10401,'Все позиции'!$H$2:$H$10401,A3514,'Все позиции'!$L$2:$L$10401,B3514)</f>
        <v>312</v>
      </c>
      <c r="E3514" s="4">
        <f>SUMIFS('Все позиции'!$P$2:$P$10401,'Все позиции'!$H$2:$H$10401,A3514,'Все позиции'!$L$2:$L$10401,B3514)</f>
        <v>287805.71000000002</v>
      </c>
      <c r="F3514" s="2">
        <f>COUNTIFS('Все позиции'!$H$2:$H$10401,A3514,'Все позиции'!$L$2:$L$10401,B3514,'Все позиции'!$F$2:$F$10401,"&lt;&gt;")</f>
        <v>0</v>
      </c>
      <c r="G3514" s="2" t="str">
        <f t="shared" si="54"/>
        <v>нет</v>
      </c>
    </row>
    <row r="3515" spans="1:7" x14ac:dyDescent="0.25">
      <c r="A3515" s="2" t="s">
        <v>7454</v>
      </c>
      <c r="B3515" s="2" t="s">
        <v>38</v>
      </c>
      <c r="C3515" s="2">
        <f>COUNTIFS('Все позиции'!$H$2:$H$10401,A3515,'Все позиции'!$L$2:$L$10401,B3515)</f>
        <v>1</v>
      </c>
      <c r="D3515" s="2">
        <f>SUMIFS('Все позиции'!$K$2:$K$10401,'Все позиции'!$H$2:$H$10401,A3515,'Все позиции'!$L$2:$L$10401,B3515)</f>
        <v>122</v>
      </c>
      <c r="E3515" s="4">
        <f>SUMIFS('Все позиции'!$P$2:$P$10401,'Все позиции'!$H$2:$H$10401,A3515,'Все позиции'!$L$2:$L$10401,B3515)</f>
        <v>73593.94</v>
      </c>
      <c r="F3515" s="2">
        <f>COUNTIFS('Все позиции'!$H$2:$H$10401,A3515,'Все позиции'!$L$2:$L$10401,B3515,'Все позиции'!$F$2:$F$10401,"&lt;&gt;")</f>
        <v>1</v>
      </c>
      <c r="G3515" s="2" t="str">
        <f t="shared" si="54"/>
        <v>да</v>
      </c>
    </row>
    <row r="3516" spans="1:7" x14ac:dyDescent="0.25">
      <c r="A3516" s="2" t="s">
        <v>7455</v>
      </c>
      <c r="B3516" s="2" t="s">
        <v>38</v>
      </c>
      <c r="C3516" s="2">
        <f>COUNTIFS('Все позиции'!$H$2:$H$10401,A3516,'Все позиции'!$L$2:$L$10401,B3516)</f>
        <v>1</v>
      </c>
      <c r="D3516" s="2">
        <f>SUMIFS('Все позиции'!$K$2:$K$10401,'Все позиции'!$H$2:$H$10401,A3516,'Все позиции'!$L$2:$L$10401,B3516)</f>
        <v>4</v>
      </c>
      <c r="E3516" s="4">
        <f>SUMIFS('Все позиции'!$P$2:$P$10401,'Все позиции'!$H$2:$H$10401,A3516,'Все позиции'!$L$2:$L$10401,B3516)</f>
        <v>3170.05</v>
      </c>
      <c r="F3516" s="2">
        <f>COUNTIFS('Все позиции'!$H$2:$H$10401,A3516,'Все позиции'!$L$2:$L$10401,B3516,'Все позиции'!$F$2:$F$10401,"&lt;&gt;")</f>
        <v>1</v>
      </c>
      <c r="G3516" s="2" t="str">
        <f t="shared" si="54"/>
        <v>да</v>
      </c>
    </row>
    <row r="3517" spans="1:7" x14ac:dyDescent="0.25">
      <c r="A3517" s="2" t="s">
        <v>6944</v>
      </c>
      <c r="B3517" s="2" t="s">
        <v>38</v>
      </c>
      <c r="C3517" s="2">
        <f>COUNTIFS('Все позиции'!$H$2:$H$10401,A3517,'Все позиции'!$L$2:$L$10401,B3517)</f>
        <v>1</v>
      </c>
      <c r="D3517" s="2">
        <f>SUMIFS('Все позиции'!$K$2:$K$10401,'Все позиции'!$H$2:$H$10401,A3517,'Все позиции'!$L$2:$L$10401,B3517)</f>
        <v>65</v>
      </c>
      <c r="E3517" s="4">
        <f>SUMIFS('Все позиции'!$P$2:$P$10401,'Все позиции'!$H$2:$H$10401,A3517,'Все позиции'!$L$2:$L$10401,B3517)</f>
        <v>61949.16</v>
      </c>
      <c r="F3517" s="2">
        <f>COUNTIFS('Все позиции'!$H$2:$H$10401,A3517,'Все позиции'!$L$2:$L$10401,B3517,'Все позиции'!$F$2:$F$10401,"&lt;&gt;")</f>
        <v>0</v>
      </c>
      <c r="G3517" s="2" t="str">
        <f t="shared" si="54"/>
        <v>нет</v>
      </c>
    </row>
    <row r="3518" spans="1:7" x14ac:dyDescent="0.25">
      <c r="A3518" s="2" t="s">
        <v>6945</v>
      </c>
      <c r="B3518" s="2" t="s">
        <v>38</v>
      </c>
      <c r="C3518" s="2">
        <f>COUNTIFS('Все позиции'!$H$2:$H$10401,A3518,'Все позиции'!$L$2:$L$10401,B3518)</f>
        <v>1</v>
      </c>
      <c r="D3518" s="2">
        <f>SUMIFS('Все позиции'!$K$2:$K$10401,'Все позиции'!$H$2:$H$10401,A3518,'Все позиции'!$L$2:$L$10401,B3518)</f>
        <v>12</v>
      </c>
      <c r="E3518" s="4">
        <f>SUMIFS('Все позиции'!$P$2:$P$10401,'Все позиции'!$H$2:$H$10401,A3518,'Все позиции'!$L$2:$L$10401,B3518)</f>
        <v>45384</v>
      </c>
      <c r="F3518" s="2">
        <f>COUNTIFS('Все позиции'!$H$2:$H$10401,A3518,'Все позиции'!$L$2:$L$10401,B3518,'Все позиции'!$F$2:$F$10401,"&lt;&gt;")</f>
        <v>0</v>
      </c>
      <c r="G3518" s="2" t="str">
        <f t="shared" si="54"/>
        <v>нет</v>
      </c>
    </row>
    <row r="3519" spans="1:7" x14ac:dyDescent="0.25">
      <c r="A3519" s="2" t="s">
        <v>6964</v>
      </c>
      <c r="B3519" s="2" t="s">
        <v>38</v>
      </c>
      <c r="C3519" s="2">
        <f>COUNTIFS('Все позиции'!$H$2:$H$10401,A3519,'Все позиции'!$L$2:$L$10401,B3519)</f>
        <v>1</v>
      </c>
      <c r="D3519" s="2">
        <f>SUMIFS('Все позиции'!$K$2:$K$10401,'Все позиции'!$H$2:$H$10401,A3519,'Все позиции'!$L$2:$L$10401,B3519)</f>
        <v>10</v>
      </c>
      <c r="E3519" s="4">
        <f>SUMIFS('Все позиции'!$P$2:$P$10401,'Все позиции'!$H$2:$H$10401,A3519,'Все позиции'!$L$2:$L$10401,B3519)</f>
        <v>4422.5</v>
      </c>
      <c r="F3519" s="2">
        <f>COUNTIFS('Все позиции'!$H$2:$H$10401,A3519,'Все позиции'!$L$2:$L$10401,B3519,'Все позиции'!$F$2:$F$10401,"&lt;&gt;")</f>
        <v>0</v>
      </c>
      <c r="G3519" s="2" t="str">
        <f t="shared" si="54"/>
        <v>нет</v>
      </c>
    </row>
    <row r="3520" spans="1:7" x14ac:dyDescent="0.25">
      <c r="A3520" s="2" t="s">
        <v>6965</v>
      </c>
      <c r="B3520" s="2" t="s">
        <v>38</v>
      </c>
      <c r="C3520" s="2">
        <f>COUNTIFS('Все позиции'!$H$2:$H$10401,A3520,'Все позиции'!$L$2:$L$10401,B3520)</f>
        <v>1</v>
      </c>
      <c r="D3520" s="2">
        <f>SUMIFS('Все позиции'!$K$2:$K$10401,'Все позиции'!$H$2:$H$10401,A3520,'Все позиции'!$L$2:$L$10401,B3520)</f>
        <v>57</v>
      </c>
      <c r="E3520" s="4">
        <f>SUMIFS('Все позиции'!$P$2:$P$10401,'Все позиции'!$H$2:$H$10401,A3520,'Все позиции'!$L$2:$L$10401,B3520)</f>
        <v>41744.86</v>
      </c>
      <c r="F3520" s="2">
        <f>COUNTIFS('Все позиции'!$H$2:$H$10401,A3520,'Все позиции'!$L$2:$L$10401,B3520,'Все позиции'!$F$2:$F$10401,"&lt;&gt;")</f>
        <v>0</v>
      </c>
      <c r="G3520" s="2" t="str">
        <f t="shared" si="54"/>
        <v>нет</v>
      </c>
    </row>
    <row r="3521" spans="1:7" x14ac:dyDescent="0.25">
      <c r="A3521" s="2" t="s">
        <v>6966</v>
      </c>
      <c r="B3521" s="2" t="s">
        <v>38</v>
      </c>
      <c r="C3521" s="2">
        <f>COUNTIFS('Все позиции'!$H$2:$H$10401,A3521,'Все позиции'!$L$2:$L$10401,B3521)</f>
        <v>1</v>
      </c>
      <c r="D3521" s="2">
        <f>SUMIFS('Все позиции'!$K$2:$K$10401,'Все позиции'!$H$2:$H$10401,A3521,'Все позиции'!$L$2:$L$10401,B3521)</f>
        <v>7</v>
      </c>
      <c r="E3521" s="4">
        <f>SUMIFS('Все позиции'!$P$2:$P$10401,'Все позиции'!$H$2:$H$10401,A3521,'Все позиции'!$L$2:$L$10401,B3521)</f>
        <v>20308.12</v>
      </c>
      <c r="F3521" s="2">
        <f>COUNTIFS('Все позиции'!$H$2:$H$10401,A3521,'Все позиции'!$L$2:$L$10401,B3521,'Все позиции'!$F$2:$F$10401,"&lt;&gt;")</f>
        <v>0</v>
      </c>
      <c r="G3521" s="2" t="str">
        <f t="shared" si="54"/>
        <v>нет</v>
      </c>
    </row>
    <row r="3522" spans="1:7" x14ac:dyDescent="0.25">
      <c r="A3522" s="2" t="s">
        <v>6668</v>
      </c>
      <c r="B3522" s="2" t="s">
        <v>38</v>
      </c>
      <c r="C3522" s="2">
        <f>COUNTIFS('Все позиции'!$H$2:$H$10401,A3522,'Все позиции'!$L$2:$L$10401,B3522)</f>
        <v>2</v>
      </c>
      <c r="D3522" s="2">
        <f>SUMIFS('Все позиции'!$K$2:$K$10401,'Все позиции'!$H$2:$H$10401,A3522,'Все позиции'!$L$2:$L$10401,B3522)</f>
        <v>10</v>
      </c>
      <c r="E3522" s="4">
        <f>SUMIFS('Все позиции'!$P$2:$P$10401,'Все позиции'!$H$2:$H$10401,A3522,'Все позиции'!$L$2:$L$10401,B3522)</f>
        <v>4681.87</v>
      </c>
      <c r="F3522" s="2">
        <f>COUNTIFS('Все позиции'!$H$2:$H$10401,A3522,'Все позиции'!$L$2:$L$10401,B3522,'Все позиции'!$F$2:$F$10401,"&lt;&gt;")</f>
        <v>0</v>
      </c>
      <c r="G3522" s="2" t="str">
        <f t="shared" ref="G3522:G3585" si="55">IF(F3522&gt;0,"да","нет")</f>
        <v>нет</v>
      </c>
    </row>
    <row r="3523" spans="1:7" x14ac:dyDescent="0.25">
      <c r="A3523" s="2" t="s">
        <v>683</v>
      </c>
      <c r="B3523" s="2" t="s">
        <v>38</v>
      </c>
      <c r="C3523" s="2">
        <f>COUNTIFS('Все позиции'!$H$2:$H$10401,A3523,'Все позиции'!$L$2:$L$10401,B3523)</f>
        <v>1</v>
      </c>
      <c r="D3523" s="2">
        <f>SUMIFS('Все позиции'!$K$2:$K$10401,'Все позиции'!$H$2:$H$10401,A3523,'Все позиции'!$L$2:$L$10401,B3523)</f>
        <v>120</v>
      </c>
      <c r="E3523" s="4">
        <f>SUMIFS('Все позиции'!$P$2:$P$10401,'Все позиции'!$H$2:$H$10401,A3523,'Все позиции'!$L$2:$L$10401,B3523)</f>
        <v>64863.98</v>
      </c>
      <c r="F3523" s="2">
        <f>COUNTIFS('Все позиции'!$H$2:$H$10401,A3523,'Все позиции'!$L$2:$L$10401,B3523,'Все позиции'!$F$2:$F$10401,"&lt;&gt;")</f>
        <v>0</v>
      </c>
      <c r="G3523" s="2" t="str">
        <f t="shared" si="55"/>
        <v>нет</v>
      </c>
    </row>
    <row r="3524" spans="1:7" x14ac:dyDescent="0.25">
      <c r="A3524" s="2" t="s">
        <v>7456</v>
      </c>
      <c r="B3524" s="2" t="s">
        <v>38</v>
      </c>
      <c r="C3524" s="2">
        <f>COUNTIFS('Все позиции'!$H$2:$H$10401,A3524,'Все позиции'!$L$2:$L$10401,B3524)</f>
        <v>1</v>
      </c>
      <c r="D3524" s="2">
        <f>SUMIFS('Все позиции'!$K$2:$K$10401,'Все позиции'!$H$2:$H$10401,A3524,'Все позиции'!$L$2:$L$10401,B3524)</f>
        <v>40</v>
      </c>
      <c r="E3524" s="4">
        <f>SUMIFS('Все позиции'!$P$2:$P$10401,'Все позиции'!$H$2:$H$10401,A3524,'Все позиции'!$L$2:$L$10401,B3524)</f>
        <v>13925.57</v>
      </c>
      <c r="F3524" s="2">
        <f>COUNTIFS('Все позиции'!$H$2:$H$10401,A3524,'Все позиции'!$L$2:$L$10401,B3524,'Все позиции'!$F$2:$F$10401,"&lt;&gt;")</f>
        <v>1</v>
      </c>
      <c r="G3524" s="2" t="str">
        <f t="shared" si="55"/>
        <v>да</v>
      </c>
    </row>
    <row r="3525" spans="1:7" x14ac:dyDescent="0.25">
      <c r="A3525" s="2" t="s">
        <v>6766</v>
      </c>
      <c r="B3525" s="2" t="s">
        <v>38</v>
      </c>
      <c r="C3525" s="2">
        <f>COUNTIFS('Все позиции'!$H$2:$H$10401,A3525,'Все позиции'!$L$2:$L$10401,B3525)</f>
        <v>1</v>
      </c>
      <c r="D3525" s="2">
        <f>SUMIFS('Все позиции'!$K$2:$K$10401,'Все позиции'!$H$2:$H$10401,A3525,'Все позиции'!$L$2:$L$10401,B3525)</f>
        <v>4</v>
      </c>
      <c r="E3525" s="4">
        <f>SUMIFS('Все позиции'!$P$2:$P$10401,'Все позиции'!$H$2:$H$10401,A3525,'Все позиции'!$L$2:$L$10401,B3525)</f>
        <v>3001.2</v>
      </c>
      <c r="F3525" s="2">
        <f>COUNTIFS('Все позиции'!$H$2:$H$10401,A3525,'Все позиции'!$L$2:$L$10401,B3525,'Все позиции'!$F$2:$F$10401,"&lt;&gt;")</f>
        <v>0</v>
      </c>
      <c r="G3525" s="2" t="str">
        <f t="shared" si="55"/>
        <v>нет</v>
      </c>
    </row>
    <row r="3526" spans="1:7" x14ac:dyDescent="0.25">
      <c r="A3526" s="2" t="s">
        <v>6667</v>
      </c>
      <c r="B3526" s="2" t="s">
        <v>38</v>
      </c>
      <c r="C3526" s="2">
        <f>COUNTIFS('Все позиции'!$H$2:$H$10401,A3526,'Все позиции'!$L$2:$L$10401,B3526)</f>
        <v>2</v>
      </c>
      <c r="D3526" s="2">
        <f>SUMIFS('Все позиции'!$K$2:$K$10401,'Все позиции'!$H$2:$H$10401,A3526,'Все позиции'!$L$2:$L$10401,B3526)</f>
        <v>7</v>
      </c>
      <c r="E3526" s="4">
        <f>SUMIFS('Все позиции'!$P$2:$P$10401,'Все позиции'!$H$2:$H$10401,A3526,'Все позиции'!$L$2:$L$10401,B3526)</f>
        <v>9000.67</v>
      </c>
      <c r="F3526" s="2">
        <f>COUNTIFS('Все позиции'!$H$2:$H$10401,A3526,'Все позиции'!$L$2:$L$10401,B3526,'Все позиции'!$F$2:$F$10401,"&lt;&gt;")</f>
        <v>0</v>
      </c>
      <c r="G3526" s="2" t="str">
        <f t="shared" si="55"/>
        <v>нет</v>
      </c>
    </row>
    <row r="3527" spans="1:7" x14ac:dyDescent="0.25">
      <c r="A3527" s="2" t="s">
        <v>5660</v>
      </c>
      <c r="B3527" s="2" t="s">
        <v>38</v>
      </c>
      <c r="C3527" s="2">
        <f>COUNTIFS('Все позиции'!$H$2:$H$10401,A3527,'Все позиции'!$L$2:$L$10401,B3527)</f>
        <v>1</v>
      </c>
      <c r="D3527" s="2">
        <f>SUMIFS('Все позиции'!$K$2:$K$10401,'Все позиции'!$H$2:$H$10401,A3527,'Все позиции'!$L$2:$L$10401,B3527)</f>
        <v>29</v>
      </c>
      <c r="E3527" s="4">
        <f>SUMIFS('Все позиции'!$P$2:$P$10401,'Все позиции'!$H$2:$H$10401,A3527,'Все позиции'!$L$2:$L$10401,B3527)</f>
        <v>13048.5</v>
      </c>
      <c r="F3527" s="2">
        <f>COUNTIFS('Все позиции'!$H$2:$H$10401,A3527,'Все позиции'!$L$2:$L$10401,B3527,'Все позиции'!$F$2:$F$10401,"&lt;&gt;")</f>
        <v>1</v>
      </c>
      <c r="G3527" s="2" t="str">
        <f t="shared" si="55"/>
        <v>да</v>
      </c>
    </row>
    <row r="3528" spans="1:7" x14ac:dyDescent="0.25">
      <c r="A3528" s="2" t="s">
        <v>4925</v>
      </c>
      <c r="B3528" s="2" t="s">
        <v>38</v>
      </c>
      <c r="C3528" s="2">
        <f>COUNTIFS('Все позиции'!$H$2:$H$10401,A3528,'Все позиции'!$L$2:$L$10401,B3528)</f>
        <v>3</v>
      </c>
      <c r="D3528" s="2">
        <f>SUMIFS('Все позиции'!$K$2:$K$10401,'Все позиции'!$H$2:$H$10401,A3528,'Все позиции'!$L$2:$L$10401,B3528)</f>
        <v>41</v>
      </c>
      <c r="E3528" s="4">
        <f>SUMIFS('Все позиции'!$P$2:$P$10401,'Все позиции'!$H$2:$H$10401,A3528,'Все позиции'!$L$2:$L$10401,B3528)</f>
        <v>30476.97</v>
      </c>
      <c r="F3528" s="2">
        <f>COUNTIFS('Все позиции'!$H$2:$H$10401,A3528,'Все позиции'!$L$2:$L$10401,B3528,'Все позиции'!$F$2:$F$10401,"&lt;&gt;")</f>
        <v>3</v>
      </c>
      <c r="G3528" s="2" t="str">
        <f t="shared" si="55"/>
        <v>да</v>
      </c>
    </row>
    <row r="3529" spans="1:7" x14ac:dyDescent="0.25">
      <c r="A3529" s="2" t="s">
        <v>7313</v>
      </c>
      <c r="B3529" s="2" t="s">
        <v>38</v>
      </c>
      <c r="C3529" s="2">
        <f>COUNTIFS('Все позиции'!$H$2:$H$10401,A3529,'Все позиции'!$L$2:$L$10401,B3529)</f>
        <v>1</v>
      </c>
      <c r="D3529" s="2">
        <f>SUMIFS('Все позиции'!$K$2:$K$10401,'Все позиции'!$H$2:$H$10401,A3529,'Все позиции'!$L$2:$L$10401,B3529)</f>
        <v>21</v>
      </c>
      <c r="E3529" s="4">
        <f>SUMIFS('Все позиции'!$P$2:$P$10401,'Все позиции'!$H$2:$H$10401,A3529,'Все позиции'!$L$2:$L$10401,B3529)</f>
        <v>18607.810000000001</v>
      </c>
      <c r="F3529" s="2">
        <f>COUNTIFS('Все позиции'!$H$2:$H$10401,A3529,'Все позиции'!$L$2:$L$10401,B3529,'Все позиции'!$F$2:$F$10401,"&lt;&gt;")</f>
        <v>1</v>
      </c>
      <c r="G3529" s="2" t="str">
        <f t="shared" si="55"/>
        <v>да</v>
      </c>
    </row>
    <row r="3530" spans="1:7" x14ac:dyDescent="0.25">
      <c r="A3530" s="2" t="s">
        <v>8885</v>
      </c>
      <c r="B3530" s="2" t="s">
        <v>108</v>
      </c>
      <c r="C3530" s="2">
        <f>COUNTIFS('Все позиции'!$H$2:$H$10401,A3530,'Все позиции'!$L$2:$L$10401,B3530)</f>
        <v>2</v>
      </c>
      <c r="D3530" s="2">
        <f>SUMIFS('Все позиции'!$K$2:$K$10401,'Все позиции'!$H$2:$H$10401,A3530,'Все позиции'!$L$2:$L$10401,B3530)</f>
        <v>2</v>
      </c>
      <c r="E3530" s="4">
        <f>SUMIFS('Все позиции'!$P$2:$P$10401,'Все позиции'!$H$2:$H$10401,A3530,'Все позиции'!$L$2:$L$10401,B3530)</f>
        <v>69478271.819999993</v>
      </c>
      <c r="F3530" s="2">
        <f>COUNTIFS('Все позиции'!$H$2:$H$10401,A3530,'Все позиции'!$L$2:$L$10401,B3530,'Все позиции'!$F$2:$F$10401,"&lt;&gt;")</f>
        <v>2</v>
      </c>
      <c r="G3530" s="2" t="str">
        <f t="shared" si="55"/>
        <v>да</v>
      </c>
    </row>
    <row r="3531" spans="1:7" x14ac:dyDescent="0.25">
      <c r="A3531" s="2" t="s">
        <v>91</v>
      </c>
      <c r="B3531" s="2" t="s">
        <v>73</v>
      </c>
      <c r="C3531" s="2">
        <f>COUNTIFS('Все позиции'!$H$2:$H$10401,A3531,'Все позиции'!$L$2:$L$10401,B3531)</f>
        <v>1</v>
      </c>
      <c r="D3531" s="2">
        <f>SUMIFS('Все позиции'!$K$2:$K$10401,'Все позиции'!$H$2:$H$10401,A3531,'Все позиции'!$L$2:$L$10401,B3531)</f>
        <v>10</v>
      </c>
      <c r="E3531" s="4">
        <f>SUMIFS('Все позиции'!$P$2:$P$10401,'Все позиции'!$H$2:$H$10401,A3531,'Все позиции'!$L$2:$L$10401,B3531)</f>
        <v>1572464.1</v>
      </c>
      <c r="F3531" s="2">
        <f>COUNTIFS('Все позиции'!$H$2:$H$10401,A3531,'Все позиции'!$L$2:$L$10401,B3531,'Все позиции'!$F$2:$F$10401,"&lt;&gt;")</f>
        <v>0</v>
      </c>
      <c r="G3531" s="2" t="str">
        <f t="shared" si="55"/>
        <v>нет</v>
      </c>
    </row>
    <row r="3532" spans="1:7" x14ac:dyDescent="0.25">
      <c r="A3532" s="2" t="s">
        <v>4687</v>
      </c>
      <c r="B3532" s="2" t="s">
        <v>38</v>
      </c>
      <c r="C3532" s="2">
        <f>COUNTIFS('Все позиции'!$H$2:$H$10401,A3532,'Все позиции'!$L$2:$L$10401,B3532)</f>
        <v>1</v>
      </c>
      <c r="D3532" s="2">
        <f>SUMIFS('Все позиции'!$K$2:$K$10401,'Все позиции'!$H$2:$H$10401,A3532,'Все позиции'!$L$2:$L$10401,B3532)</f>
        <v>1</v>
      </c>
      <c r="E3532" s="4">
        <f>SUMIFS('Все позиции'!$P$2:$P$10401,'Все позиции'!$H$2:$H$10401,A3532,'Все позиции'!$L$2:$L$10401,B3532)</f>
        <v>0</v>
      </c>
      <c r="F3532" s="2">
        <f>COUNTIFS('Все позиции'!$H$2:$H$10401,A3532,'Все позиции'!$L$2:$L$10401,B3532,'Все позиции'!$F$2:$F$10401,"&lt;&gt;")</f>
        <v>0</v>
      </c>
      <c r="G3532" s="2" t="str">
        <f t="shared" si="55"/>
        <v>нет</v>
      </c>
    </row>
    <row r="3533" spans="1:7" x14ac:dyDescent="0.25">
      <c r="A3533" s="2" t="s">
        <v>2376</v>
      </c>
      <c r="B3533" s="2" t="s">
        <v>38</v>
      </c>
      <c r="C3533" s="2">
        <f>COUNTIFS('Все позиции'!$H$2:$H$10401,A3533,'Все позиции'!$L$2:$L$10401,B3533)</f>
        <v>2</v>
      </c>
      <c r="D3533" s="2">
        <f>SUMIFS('Все позиции'!$K$2:$K$10401,'Все позиции'!$H$2:$H$10401,A3533,'Все позиции'!$L$2:$L$10401,B3533)</f>
        <v>2</v>
      </c>
      <c r="E3533" s="4">
        <f>SUMIFS('Все позиции'!$P$2:$P$10401,'Все позиции'!$H$2:$H$10401,A3533,'Все позиции'!$L$2:$L$10401,B3533)</f>
        <v>2517370.15</v>
      </c>
      <c r="F3533" s="2">
        <f>COUNTIFS('Все позиции'!$H$2:$H$10401,A3533,'Все позиции'!$L$2:$L$10401,B3533,'Все позиции'!$F$2:$F$10401,"&lt;&gt;")</f>
        <v>0</v>
      </c>
      <c r="G3533" s="2" t="str">
        <f t="shared" si="55"/>
        <v>нет</v>
      </c>
    </row>
    <row r="3534" spans="1:7" x14ac:dyDescent="0.25">
      <c r="A3534" s="2" t="s">
        <v>8613</v>
      </c>
      <c r="B3534" s="2" t="s">
        <v>38</v>
      </c>
      <c r="C3534" s="2">
        <f>COUNTIFS('Все позиции'!$H$2:$H$10401,A3534,'Все позиции'!$L$2:$L$10401,B3534)</f>
        <v>1</v>
      </c>
      <c r="D3534" s="2">
        <f>SUMIFS('Все позиции'!$K$2:$K$10401,'Все позиции'!$H$2:$H$10401,A3534,'Все позиции'!$L$2:$L$10401,B3534)</f>
        <v>1</v>
      </c>
      <c r="E3534" s="4">
        <f>SUMIFS('Все позиции'!$P$2:$P$10401,'Все позиции'!$H$2:$H$10401,A3534,'Все позиции'!$L$2:$L$10401,B3534)</f>
        <v>6434.76</v>
      </c>
      <c r="F3534" s="2">
        <f>COUNTIFS('Все позиции'!$H$2:$H$10401,A3534,'Все позиции'!$L$2:$L$10401,B3534,'Все позиции'!$F$2:$F$10401,"&lt;&gt;")</f>
        <v>1</v>
      </c>
      <c r="G3534" s="2" t="str">
        <f t="shared" si="55"/>
        <v>да</v>
      </c>
    </row>
    <row r="3535" spans="1:7" x14ac:dyDescent="0.25">
      <c r="A3535" s="2" t="s">
        <v>8795</v>
      </c>
      <c r="B3535" s="2" t="s">
        <v>38</v>
      </c>
      <c r="C3535" s="2">
        <f>COUNTIFS('Все позиции'!$H$2:$H$10401,A3535,'Все позиции'!$L$2:$L$10401,B3535)</f>
        <v>1</v>
      </c>
      <c r="D3535" s="2">
        <f>SUMIFS('Все позиции'!$K$2:$K$10401,'Все позиции'!$H$2:$H$10401,A3535,'Все позиции'!$L$2:$L$10401,B3535)</f>
        <v>10</v>
      </c>
      <c r="E3535" s="4">
        <f>SUMIFS('Все позиции'!$P$2:$P$10401,'Все позиции'!$H$2:$H$10401,A3535,'Все позиции'!$L$2:$L$10401,B3535)</f>
        <v>7467.5</v>
      </c>
      <c r="F3535" s="2">
        <f>COUNTIFS('Все позиции'!$H$2:$H$10401,A3535,'Все позиции'!$L$2:$L$10401,B3535,'Все позиции'!$F$2:$F$10401,"&lt;&gt;")</f>
        <v>1</v>
      </c>
      <c r="G3535" s="2" t="str">
        <f t="shared" si="55"/>
        <v>да</v>
      </c>
    </row>
    <row r="3536" spans="1:7" x14ac:dyDescent="0.25">
      <c r="A3536" s="2" t="s">
        <v>4669</v>
      </c>
      <c r="B3536" s="2" t="s">
        <v>204</v>
      </c>
      <c r="C3536" s="2">
        <f>COUNTIFS('Все позиции'!$H$2:$H$10401,A3536,'Все позиции'!$L$2:$L$10401,B3536)</f>
        <v>1</v>
      </c>
      <c r="D3536" s="2">
        <f>SUMIFS('Все позиции'!$K$2:$K$10401,'Все позиции'!$H$2:$H$10401,A3536,'Все позиции'!$L$2:$L$10401,B3536)</f>
        <v>20</v>
      </c>
      <c r="E3536" s="4">
        <f>SUMIFS('Все позиции'!$P$2:$P$10401,'Все позиции'!$H$2:$H$10401,A3536,'Все позиции'!$L$2:$L$10401,B3536)</f>
        <v>0</v>
      </c>
      <c r="F3536" s="2">
        <f>COUNTIFS('Все позиции'!$H$2:$H$10401,A3536,'Все позиции'!$L$2:$L$10401,B3536,'Все позиции'!$F$2:$F$10401,"&lt;&gt;")</f>
        <v>0</v>
      </c>
      <c r="G3536" s="2" t="str">
        <f t="shared" si="55"/>
        <v>нет</v>
      </c>
    </row>
    <row r="3537" spans="1:7" x14ac:dyDescent="0.25">
      <c r="A3537" s="2" t="s">
        <v>6608</v>
      </c>
      <c r="B3537" s="2" t="s">
        <v>38</v>
      </c>
      <c r="C3537" s="2">
        <f>COUNTIFS('Все позиции'!$H$2:$H$10401,A3537,'Все позиции'!$L$2:$L$10401,B3537)</f>
        <v>1</v>
      </c>
      <c r="D3537" s="2">
        <f>SUMIFS('Все позиции'!$K$2:$K$10401,'Все позиции'!$H$2:$H$10401,A3537,'Все позиции'!$L$2:$L$10401,B3537)</f>
        <v>2</v>
      </c>
      <c r="E3537" s="4">
        <f>SUMIFS('Все позиции'!$P$2:$P$10401,'Все позиции'!$H$2:$H$10401,A3537,'Все позиции'!$L$2:$L$10401,B3537)</f>
        <v>64324.26</v>
      </c>
      <c r="F3537" s="2">
        <f>COUNTIFS('Все позиции'!$H$2:$H$10401,A3537,'Все позиции'!$L$2:$L$10401,B3537,'Все позиции'!$F$2:$F$10401,"&lt;&gt;")</f>
        <v>1</v>
      </c>
      <c r="G3537" s="2" t="str">
        <f t="shared" si="55"/>
        <v>да</v>
      </c>
    </row>
    <row r="3538" spans="1:7" x14ac:dyDescent="0.25">
      <c r="A3538" s="2" t="s">
        <v>4330</v>
      </c>
      <c r="B3538" s="2" t="s">
        <v>38</v>
      </c>
      <c r="C3538" s="2">
        <f>COUNTIFS('Все позиции'!$H$2:$H$10401,A3538,'Все позиции'!$L$2:$L$10401,B3538)</f>
        <v>1</v>
      </c>
      <c r="D3538" s="2">
        <f>SUMIFS('Все позиции'!$K$2:$K$10401,'Все позиции'!$H$2:$H$10401,A3538,'Все позиции'!$L$2:$L$10401,B3538)</f>
        <v>13</v>
      </c>
      <c r="E3538" s="4">
        <f>SUMIFS('Все позиции'!$P$2:$P$10401,'Все позиции'!$H$2:$H$10401,A3538,'Все позиции'!$L$2:$L$10401,B3538)</f>
        <v>298501.06</v>
      </c>
      <c r="F3538" s="2">
        <f>COUNTIFS('Все позиции'!$H$2:$H$10401,A3538,'Все позиции'!$L$2:$L$10401,B3538,'Все позиции'!$F$2:$F$10401,"&lt;&gt;")</f>
        <v>0</v>
      </c>
      <c r="G3538" s="2" t="str">
        <f t="shared" si="55"/>
        <v>нет</v>
      </c>
    </row>
    <row r="3539" spans="1:7" x14ac:dyDescent="0.25">
      <c r="A3539" s="2" t="s">
        <v>6977</v>
      </c>
      <c r="B3539" s="2" t="s">
        <v>38</v>
      </c>
      <c r="C3539" s="2">
        <f>COUNTIFS('Все позиции'!$H$2:$H$10401,A3539,'Все позиции'!$L$2:$L$10401,B3539)</f>
        <v>1</v>
      </c>
      <c r="D3539" s="2">
        <f>SUMIFS('Все позиции'!$K$2:$K$10401,'Все позиции'!$H$2:$H$10401,A3539,'Все позиции'!$L$2:$L$10401,B3539)</f>
        <v>18</v>
      </c>
      <c r="E3539" s="4">
        <f>SUMIFS('Все позиции'!$P$2:$P$10401,'Все позиции'!$H$2:$H$10401,A3539,'Все позиции'!$L$2:$L$10401,B3539)</f>
        <v>20124.14</v>
      </c>
      <c r="F3539" s="2">
        <f>COUNTIFS('Все позиции'!$H$2:$H$10401,A3539,'Все позиции'!$L$2:$L$10401,B3539,'Все позиции'!$F$2:$F$10401,"&lt;&gt;")</f>
        <v>0</v>
      </c>
      <c r="G3539" s="2" t="str">
        <f t="shared" si="55"/>
        <v>нет</v>
      </c>
    </row>
    <row r="3540" spans="1:7" x14ac:dyDescent="0.25">
      <c r="A3540" s="2" t="s">
        <v>9864</v>
      </c>
      <c r="B3540" s="2" t="s">
        <v>38</v>
      </c>
      <c r="C3540" s="2">
        <f>COUNTIFS('Все позиции'!$H$2:$H$10401,A3540,'Все позиции'!$L$2:$L$10401,B3540)</f>
        <v>1</v>
      </c>
      <c r="D3540" s="2">
        <f>SUMIFS('Все позиции'!$K$2:$K$10401,'Все позиции'!$H$2:$H$10401,A3540,'Все позиции'!$L$2:$L$10401,B3540)</f>
        <v>1</v>
      </c>
      <c r="E3540" s="4">
        <f>SUMIFS('Все позиции'!$P$2:$P$10401,'Все позиции'!$H$2:$H$10401,A3540,'Все позиции'!$L$2:$L$10401,B3540)</f>
        <v>684.42</v>
      </c>
      <c r="F3540" s="2">
        <f>COUNTIFS('Все позиции'!$H$2:$H$10401,A3540,'Все позиции'!$L$2:$L$10401,B3540,'Все позиции'!$F$2:$F$10401,"&lt;&gt;")</f>
        <v>1</v>
      </c>
      <c r="G3540" s="2" t="str">
        <f t="shared" si="55"/>
        <v>да</v>
      </c>
    </row>
    <row r="3541" spans="1:7" x14ac:dyDescent="0.25">
      <c r="A3541" s="2" t="s">
        <v>9865</v>
      </c>
      <c r="B3541" s="2" t="s">
        <v>38</v>
      </c>
      <c r="C3541" s="2">
        <f>COUNTIFS('Все позиции'!$H$2:$H$10401,A3541,'Все позиции'!$L$2:$L$10401,B3541)</f>
        <v>1</v>
      </c>
      <c r="D3541" s="2">
        <f>SUMIFS('Все позиции'!$K$2:$K$10401,'Все позиции'!$H$2:$H$10401,A3541,'Все позиции'!$L$2:$L$10401,B3541)</f>
        <v>1</v>
      </c>
      <c r="E3541" s="4">
        <f>SUMIFS('Все позиции'!$P$2:$P$10401,'Все позиции'!$H$2:$H$10401,A3541,'Все позиции'!$L$2:$L$10401,B3541)</f>
        <v>416.02</v>
      </c>
      <c r="F3541" s="2">
        <f>COUNTIFS('Все позиции'!$H$2:$H$10401,A3541,'Все позиции'!$L$2:$L$10401,B3541,'Все позиции'!$F$2:$F$10401,"&lt;&gt;")</f>
        <v>1</v>
      </c>
      <c r="G3541" s="2" t="str">
        <f t="shared" si="55"/>
        <v>да</v>
      </c>
    </row>
    <row r="3542" spans="1:7" x14ac:dyDescent="0.25">
      <c r="A3542" s="2" t="s">
        <v>9863</v>
      </c>
      <c r="B3542" s="2" t="s">
        <v>38</v>
      </c>
      <c r="C3542" s="2">
        <f>COUNTIFS('Все позиции'!$H$2:$H$10401,A3542,'Все позиции'!$L$2:$L$10401,B3542)</f>
        <v>1</v>
      </c>
      <c r="D3542" s="2">
        <f>SUMIFS('Все позиции'!$K$2:$K$10401,'Все позиции'!$H$2:$H$10401,A3542,'Все позиции'!$L$2:$L$10401,B3542)</f>
        <v>1</v>
      </c>
      <c r="E3542" s="4">
        <f>SUMIFS('Все позиции'!$P$2:$P$10401,'Все позиции'!$H$2:$H$10401,A3542,'Все позиции'!$L$2:$L$10401,B3542)</f>
        <v>295.24</v>
      </c>
      <c r="F3542" s="2">
        <f>COUNTIFS('Все позиции'!$H$2:$H$10401,A3542,'Все позиции'!$L$2:$L$10401,B3542,'Все позиции'!$F$2:$F$10401,"&lt;&gt;")</f>
        <v>1</v>
      </c>
      <c r="G3542" s="2" t="str">
        <f t="shared" si="55"/>
        <v>да</v>
      </c>
    </row>
    <row r="3543" spans="1:7" x14ac:dyDescent="0.25">
      <c r="A3543" s="2" t="s">
        <v>7984</v>
      </c>
      <c r="B3543" s="2" t="s">
        <v>38</v>
      </c>
      <c r="C3543" s="2">
        <f>COUNTIFS('Все позиции'!$H$2:$H$10401,A3543,'Все позиции'!$L$2:$L$10401,B3543)</f>
        <v>1</v>
      </c>
      <c r="D3543" s="2">
        <f>SUMIFS('Все позиции'!$K$2:$K$10401,'Все позиции'!$H$2:$H$10401,A3543,'Все позиции'!$L$2:$L$10401,B3543)</f>
        <v>2</v>
      </c>
      <c r="E3543" s="4">
        <f>SUMIFS('Все позиции'!$P$2:$P$10401,'Все позиции'!$H$2:$H$10401,A3543,'Все позиции'!$L$2:$L$10401,B3543)</f>
        <v>419.24</v>
      </c>
      <c r="F3543" s="2">
        <f>COUNTIFS('Все позиции'!$H$2:$H$10401,A3543,'Все позиции'!$L$2:$L$10401,B3543,'Все позиции'!$F$2:$F$10401,"&lt;&gt;")</f>
        <v>1</v>
      </c>
      <c r="G3543" s="2" t="str">
        <f t="shared" si="55"/>
        <v>да</v>
      </c>
    </row>
    <row r="3544" spans="1:7" x14ac:dyDescent="0.25">
      <c r="A3544" s="2" t="s">
        <v>7985</v>
      </c>
      <c r="B3544" s="2" t="s">
        <v>38</v>
      </c>
      <c r="C3544" s="2">
        <f>COUNTIFS('Все позиции'!$H$2:$H$10401,A3544,'Все позиции'!$L$2:$L$10401,B3544)</f>
        <v>1</v>
      </c>
      <c r="D3544" s="2">
        <f>SUMIFS('Все позиции'!$K$2:$K$10401,'Все позиции'!$H$2:$H$10401,A3544,'Все позиции'!$L$2:$L$10401,B3544)</f>
        <v>2</v>
      </c>
      <c r="E3544" s="4">
        <f>SUMIFS('Все позиции'!$P$2:$P$10401,'Все позиции'!$H$2:$H$10401,A3544,'Все позиции'!$L$2:$L$10401,B3544)</f>
        <v>1091.17</v>
      </c>
      <c r="F3544" s="2">
        <f>COUNTIFS('Все позиции'!$H$2:$H$10401,A3544,'Все позиции'!$L$2:$L$10401,B3544,'Все позиции'!$F$2:$F$10401,"&lt;&gt;")</f>
        <v>1</v>
      </c>
      <c r="G3544" s="2" t="str">
        <f t="shared" si="55"/>
        <v>да</v>
      </c>
    </row>
    <row r="3545" spans="1:7" x14ac:dyDescent="0.25">
      <c r="A3545" s="2" t="s">
        <v>7986</v>
      </c>
      <c r="B3545" s="2" t="s">
        <v>38</v>
      </c>
      <c r="C3545" s="2">
        <f>COUNTIFS('Все позиции'!$H$2:$H$10401,A3545,'Все позиции'!$L$2:$L$10401,B3545)</f>
        <v>1</v>
      </c>
      <c r="D3545" s="2">
        <f>SUMIFS('Все позиции'!$K$2:$K$10401,'Все позиции'!$H$2:$H$10401,A3545,'Все позиции'!$L$2:$L$10401,B3545)</f>
        <v>1</v>
      </c>
      <c r="E3545" s="4">
        <f>SUMIFS('Все позиции'!$P$2:$P$10401,'Все позиции'!$H$2:$H$10401,A3545,'Все позиции'!$L$2:$L$10401,B3545)</f>
        <v>144.91</v>
      </c>
      <c r="F3545" s="2">
        <f>COUNTIFS('Все позиции'!$H$2:$H$10401,A3545,'Все позиции'!$L$2:$L$10401,B3545,'Все позиции'!$F$2:$F$10401,"&lt;&gt;")</f>
        <v>1</v>
      </c>
      <c r="G3545" s="2" t="str">
        <f t="shared" si="55"/>
        <v>да</v>
      </c>
    </row>
    <row r="3546" spans="1:7" x14ac:dyDescent="0.25">
      <c r="A3546" s="2" t="s">
        <v>7987</v>
      </c>
      <c r="B3546" s="2" t="s">
        <v>38</v>
      </c>
      <c r="C3546" s="2">
        <f>COUNTIFS('Все позиции'!$H$2:$H$10401,A3546,'Все позиции'!$L$2:$L$10401,B3546)</f>
        <v>1</v>
      </c>
      <c r="D3546" s="2">
        <f>SUMIFS('Все позиции'!$K$2:$K$10401,'Все позиции'!$H$2:$H$10401,A3546,'Все позиции'!$L$2:$L$10401,B3546)</f>
        <v>37</v>
      </c>
      <c r="E3546" s="4">
        <f>SUMIFS('Все позиции'!$P$2:$P$10401,'Все позиции'!$H$2:$H$10401,A3546,'Все позиции'!$L$2:$L$10401,B3546)</f>
        <v>6905.97</v>
      </c>
      <c r="F3546" s="2">
        <f>COUNTIFS('Все позиции'!$H$2:$H$10401,A3546,'Все позиции'!$L$2:$L$10401,B3546,'Все позиции'!$F$2:$F$10401,"&lt;&gt;")</f>
        <v>1</v>
      </c>
      <c r="G3546" s="2" t="str">
        <f t="shared" si="55"/>
        <v>да</v>
      </c>
    </row>
    <row r="3547" spans="1:7" x14ac:dyDescent="0.25">
      <c r="A3547" s="2" t="s">
        <v>7988</v>
      </c>
      <c r="B3547" s="2" t="s">
        <v>38</v>
      </c>
      <c r="C3547" s="2">
        <f>COUNTIFS('Все позиции'!$H$2:$H$10401,A3547,'Все позиции'!$L$2:$L$10401,B3547)</f>
        <v>1</v>
      </c>
      <c r="D3547" s="2">
        <f>SUMIFS('Все позиции'!$K$2:$K$10401,'Все позиции'!$H$2:$H$10401,A3547,'Все позиции'!$L$2:$L$10401,B3547)</f>
        <v>4</v>
      </c>
      <c r="E3547" s="4">
        <f>SUMIFS('Все позиции'!$P$2:$P$10401,'Все позиции'!$H$2:$H$10401,A3547,'Все позиции'!$L$2:$L$10401,B3547)</f>
        <v>1016.7</v>
      </c>
      <c r="F3547" s="2">
        <f>COUNTIFS('Все позиции'!$H$2:$H$10401,A3547,'Все позиции'!$L$2:$L$10401,B3547,'Все позиции'!$F$2:$F$10401,"&lt;&gt;")</f>
        <v>1</v>
      </c>
      <c r="G3547" s="2" t="str">
        <f t="shared" si="55"/>
        <v>да</v>
      </c>
    </row>
    <row r="3548" spans="1:7" x14ac:dyDescent="0.25">
      <c r="A3548" s="2" t="s">
        <v>7989</v>
      </c>
      <c r="B3548" s="2" t="s">
        <v>38</v>
      </c>
      <c r="C3548" s="2">
        <f>COUNTIFS('Все позиции'!$H$2:$H$10401,A3548,'Все позиции'!$L$2:$L$10401,B3548)</f>
        <v>1</v>
      </c>
      <c r="D3548" s="2">
        <f>SUMIFS('Все позиции'!$K$2:$K$10401,'Все позиции'!$H$2:$H$10401,A3548,'Все позиции'!$L$2:$L$10401,B3548)</f>
        <v>4</v>
      </c>
      <c r="E3548" s="4">
        <f>SUMIFS('Все позиции'!$P$2:$P$10401,'Все позиции'!$H$2:$H$10401,A3548,'Все позиции'!$L$2:$L$10401,B3548)</f>
        <v>1621.62</v>
      </c>
      <c r="F3548" s="2">
        <f>COUNTIFS('Все позиции'!$H$2:$H$10401,A3548,'Все позиции'!$L$2:$L$10401,B3548,'Все позиции'!$F$2:$F$10401,"&lt;&gt;")</f>
        <v>1</v>
      </c>
      <c r="G3548" s="2" t="str">
        <f t="shared" si="55"/>
        <v>да</v>
      </c>
    </row>
    <row r="3549" spans="1:7" x14ac:dyDescent="0.25">
      <c r="A3549" s="2" t="s">
        <v>8462</v>
      </c>
      <c r="B3549" s="2" t="s">
        <v>38</v>
      </c>
      <c r="C3549" s="2">
        <f>COUNTIFS('Все позиции'!$H$2:$H$10401,A3549,'Все позиции'!$L$2:$L$10401,B3549)</f>
        <v>1</v>
      </c>
      <c r="D3549" s="2">
        <f>SUMIFS('Все позиции'!$K$2:$K$10401,'Все позиции'!$H$2:$H$10401,A3549,'Все позиции'!$L$2:$L$10401,B3549)</f>
        <v>3</v>
      </c>
      <c r="E3549" s="4">
        <f>SUMIFS('Все позиции'!$P$2:$P$10401,'Все позиции'!$H$2:$H$10401,A3549,'Все позиции'!$L$2:$L$10401,B3549)</f>
        <v>22.95</v>
      </c>
      <c r="F3549" s="2">
        <f>COUNTIFS('Все позиции'!$H$2:$H$10401,A3549,'Все позиции'!$L$2:$L$10401,B3549,'Все позиции'!$F$2:$F$10401,"&lt;&gt;")</f>
        <v>1</v>
      </c>
      <c r="G3549" s="2" t="str">
        <f t="shared" si="55"/>
        <v>да</v>
      </c>
    </row>
    <row r="3550" spans="1:7" x14ac:dyDescent="0.25">
      <c r="A3550" s="2" t="s">
        <v>8440</v>
      </c>
      <c r="B3550" s="2" t="s">
        <v>38</v>
      </c>
      <c r="C3550" s="2">
        <f>COUNTIFS('Все позиции'!$H$2:$H$10401,A3550,'Все позиции'!$L$2:$L$10401,B3550)</f>
        <v>1</v>
      </c>
      <c r="D3550" s="2">
        <f>SUMIFS('Все позиции'!$K$2:$K$10401,'Все позиции'!$H$2:$H$10401,A3550,'Все позиции'!$L$2:$L$10401,B3550)</f>
        <v>25</v>
      </c>
      <c r="E3550" s="4">
        <f>SUMIFS('Все позиции'!$P$2:$P$10401,'Все позиции'!$H$2:$H$10401,A3550,'Все позиции'!$L$2:$L$10401,B3550)</f>
        <v>1406.97</v>
      </c>
      <c r="F3550" s="2">
        <f>COUNTIFS('Все позиции'!$H$2:$H$10401,A3550,'Все позиции'!$L$2:$L$10401,B3550,'Все позиции'!$F$2:$F$10401,"&lt;&gt;")</f>
        <v>1</v>
      </c>
      <c r="G3550" s="2" t="str">
        <f t="shared" si="55"/>
        <v>да</v>
      </c>
    </row>
    <row r="3551" spans="1:7" x14ac:dyDescent="0.25">
      <c r="A3551" s="2" t="s">
        <v>8452</v>
      </c>
      <c r="B3551" s="2" t="s">
        <v>38</v>
      </c>
      <c r="C3551" s="2">
        <f>COUNTIFS('Все позиции'!$H$2:$H$10401,A3551,'Все позиции'!$L$2:$L$10401,B3551)</f>
        <v>1</v>
      </c>
      <c r="D3551" s="2">
        <f>SUMIFS('Все позиции'!$K$2:$K$10401,'Все позиции'!$H$2:$H$10401,A3551,'Все позиции'!$L$2:$L$10401,B3551)</f>
        <v>5</v>
      </c>
      <c r="E3551" s="4">
        <f>SUMIFS('Все позиции'!$P$2:$P$10401,'Все позиции'!$H$2:$H$10401,A3551,'Все позиции'!$L$2:$L$10401,B3551)</f>
        <v>1840.98</v>
      </c>
      <c r="F3551" s="2">
        <f>COUNTIFS('Все позиции'!$H$2:$H$10401,A3551,'Все позиции'!$L$2:$L$10401,B3551,'Все позиции'!$F$2:$F$10401,"&lt;&gt;")</f>
        <v>1</v>
      </c>
      <c r="G3551" s="2" t="str">
        <f t="shared" si="55"/>
        <v>да</v>
      </c>
    </row>
    <row r="3552" spans="1:7" x14ac:dyDescent="0.25">
      <c r="A3552" s="2" t="s">
        <v>879</v>
      </c>
      <c r="B3552" s="2" t="s">
        <v>38</v>
      </c>
      <c r="C3552" s="2">
        <f>COUNTIFS('Все позиции'!$H$2:$H$10401,A3552,'Все позиции'!$L$2:$L$10401,B3552)</f>
        <v>2</v>
      </c>
      <c r="D3552" s="2">
        <f>SUMIFS('Все позиции'!$K$2:$K$10401,'Все позиции'!$H$2:$H$10401,A3552,'Все позиции'!$L$2:$L$10401,B3552)</f>
        <v>6</v>
      </c>
      <c r="E3552" s="4">
        <f>SUMIFS('Все позиции'!$P$2:$P$10401,'Все позиции'!$H$2:$H$10401,A3552,'Все позиции'!$L$2:$L$10401,B3552)</f>
        <v>3987.75</v>
      </c>
      <c r="F3552" s="2">
        <f>COUNTIFS('Все позиции'!$H$2:$H$10401,A3552,'Все позиции'!$L$2:$L$10401,B3552,'Все позиции'!$F$2:$F$10401,"&lt;&gt;")</f>
        <v>0</v>
      </c>
      <c r="G3552" s="2" t="str">
        <f t="shared" si="55"/>
        <v>нет</v>
      </c>
    </row>
    <row r="3553" spans="1:7" x14ac:dyDescent="0.25">
      <c r="A3553" s="2" t="s">
        <v>4574</v>
      </c>
      <c r="B3553" s="2" t="s">
        <v>38</v>
      </c>
      <c r="C3553" s="2">
        <f>COUNTIFS('Все позиции'!$H$2:$H$10401,A3553,'Все позиции'!$L$2:$L$10401,B3553)</f>
        <v>2</v>
      </c>
      <c r="D3553" s="2">
        <f>SUMIFS('Все позиции'!$K$2:$K$10401,'Все позиции'!$H$2:$H$10401,A3553,'Все позиции'!$L$2:$L$10401,B3553)</f>
        <v>2</v>
      </c>
      <c r="E3553" s="4">
        <f>SUMIFS('Все позиции'!$P$2:$P$10401,'Все позиции'!$H$2:$H$10401,A3553,'Все позиции'!$L$2:$L$10401,B3553)</f>
        <v>3252.67</v>
      </c>
      <c r="F3553" s="2">
        <f>COUNTIFS('Все позиции'!$H$2:$H$10401,A3553,'Все позиции'!$L$2:$L$10401,B3553,'Все позиции'!$F$2:$F$10401,"&lt;&gt;")</f>
        <v>0</v>
      </c>
      <c r="G3553" s="2" t="str">
        <f t="shared" si="55"/>
        <v>нет</v>
      </c>
    </row>
    <row r="3554" spans="1:7" x14ac:dyDescent="0.25">
      <c r="A3554" s="2" t="s">
        <v>880</v>
      </c>
      <c r="B3554" s="2" t="s">
        <v>38</v>
      </c>
      <c r="C3554" s="2">
        <f>COUNTIFS('Все позиции'!$H$2:$H$10401,A3554,'Все позиции'!$L$2:$L$10401,B3554)</f>
        <v>1</v>
      </c>
      <c r="D3554" s="2">
        <f>SUMIFS('Все позиции'!$K$2:$K$10401,'Все позиции'!$H$2:$H$10401,A3554,'Все позиции'!$L$2:$L$10401,B3554)</f>
        <v>11</v>
      </c>
      <c r="E3554" s="4">
        <f>SUMIFS('Все позиции'!$P$2:$P$10401,'Все позиции'!$H$2:$H$10401,A3554,'Все позиции'!$L$2:$L$10401,B3554)</f>
        <v>8777.35</v>
      </c>
      <c r="F3554" s="2">
        <f>COUNTIFS('Все позиции'!$H$2:$H$10401,A3554,'Все позиции'!$L$2:$L$10401,B3554,'Все позиции'!$F$2:$F$10401,"&lt;&gt;")</f>
        <v>0</v>
      </c>
      <c r="G3554" s="2" t="str">
        <f t="shared" si="55"/>
        <v>нет</v>
      </c>
    </row>
    <row r="3555" spans="1:7" x14ac:dyDescent="0.25">
      <c r="A3555" s="2" t="s">
        <v>882</v>
      </c>
      <c r="B3555" s="2" t="s">
        <v>38</v>
      </c>
      <c r="C3555" s="2">
        <f>COUNTIFS('Все позиции'!$H$2:$H$10401,A3555,'Все позиции'!$L$2:$L$10401,B3555)</f>
        <v>1</v>
      </c>
      <c r="D3555" s="2">
        <f>SUMIFS('Все позиции'!$K$2:$K$10401,'Все позиции'!$H$2:$H$10401,A3555,'Все позиции'!$L$2:$L$10401,B3555)</f>
        <v>4</v>
      </c>
      <c r="E3555" s="4">
        <f>SUMIFS('Все позиции'!$P$2:$P$10401,'Все позиции'!$H$2:$H$10401,A3555,'Все позиции'!$L$2:$L$10401,B3555)</f>
        <v>2011.54</v>
      </c>
      <c r="F3555" s="2">
        <f>COUNTIFS('Все позиции'!$H$2:$H$10401,A3555,'Все позиции'!$L$2:$L$10401,B3555,'Все позиции'!$F$2:$F$10401,"&lt;&gt;")</f>
        <v>0</v>
      </c>
      <c r="G3555" s="2" t="str">
        <f t="shared" si="55"/>
        <v>нет</v>
      </c>
    </row>
    <row r="3556" spans="1:7" x14ac:dyDescent="0.25">
      <c r="A3556" s="2" t="s">
        <v>884</v>
      </c>
      <c r="B3556" s="2" t="s">
        <v>38</v>
      </c>
      <c r="C3556" s="2">
        <f>COUNTIFS('Все позиции'!$H$2:$H$10401,A3556,'Все позиции'!$L$2:$L$10401,B3556)</f>
        <v>1</v>
      </c>
      <c r="D3556" s="2">
        <f>SUMIFS('Все позиции'!$K$2:$K$10401,'Все позиции'!$H$2:$H$10401,A3556,'Все позиции'!$L$2:$L$10401,B3556)</f>
        <v>15</v>
      </c>
      <c r="E3556" s="4">
        <f>SUMIFS('Все позиции'!$P$2:$P$10401,'Все позиции'!$H$2:$H$10401,A3556,'Все позиции'!$L$2:$L$10401,B3556)</f>
        <v>15655.1</v>
      </c>
      <c r="F3556" s="2">
        <f>COUNTIFS('Все позиции'!$H$2:$H$10401,A3556,'Все позиции'!$L$2:$L$10401,B3556,'Все позиции'!$F$2:$F$10401,"&lt;&gt;")</f>
        <v>0</v>
      </c>
      <c r="G3556" s="2" t="str">
        <f t="shared" si="55"/>
        <v>нет</v>
      </c>
    </row>
    <row r="3557" spans="1:7" x14ac:dyDescent="0.25">
      <c r="A3557" s="2" t="s">
        <v>886</v>
      </c>
      <c r="B3557" s="2" t="s">
        <v>38</v>
      </c>
      <c r="C3557" s="2">
        <f>COUNTIFS('Все позиции'!$H$2:$H$10401,A3557,'Все позиции'!$L$2:$L$10401,B3557)</f>
        <v>2</v>
      </c>
      <c r="D3557" s="2">
        <f>SUMIFS('Все позиции'!$K$2:$K$10401,'Все позиции'!$H$2:$H$10401,A3557,'Все позиции'!$L$2:$L$10401,B3557)</f>
        <v>154</v>
      </c>
      <c r="E3557" s="4">
        <f>SUMIFS('Все позиции'!$P$2:$P$10401,'Все позиции'!$H$2:$H$10401,A3557,'Все позиции'!$L$2:$L$10401,B3557)</f>
        <v>38601.19</v>
      </c>
      <c r="F3557" s="2">
        <f>COUNTIFS('Все позиции'!$H$2:$H$10401,A3557,'Все позиции'!$L$2:$L$10401,B3557,'Все позиции'!$F$2:$F$10401,"&lt;&gt;")</f>
        <v>0</v>
      </c>
      <c r="G3557" s="2" t="str">
        <f t="shared" si="55"/>
        <v>нет</v>
      </c>
    </row>
    <row r="3558" spans="1:7" x14ac:dyDescent="0.25">
      <c r="A3558" s="2" t="s">
        <v>4575</v>
      </c>
      <c r="B3558" s="2" t="s">
        <v>38</v>
      </c>
      <c r="C3558" s="2">
        <f>COUNTIFS('Все позиции'!$H$2:$H$10401,A3558,'Все позиции'!$L$2:$L$10401,B3558)</f>
        <v>2</v>
      </c>
      <c r="D3558" s="2">
        <f>SUMIFS('Все позиции'!$K$2:$K$10401,'Все позиции'!$H$2:$H$10401,A3558,'Все позиции'!$L$2:$L$10401,B3558)</f>
        <v>4</v>
      </c>
      <c r="E3558" s="4">
        <f>SUMIFS('Все позиции'!$P$2:$P$10401,'Все позиции'!$H$2:$H$10401,A3558,'Все позиции'!$L$2:$L$10401,B3558)</f>
        <v>1448.75</v>
      </c>
      <c r="F3558" s="2">
        <f>COUNTIFS('Все позиции'!$H$2:$H$10401,A3558,'Все позиции'!$L$2:$L$10401,B3558,'Все позиции'!$F$2:$F$10401,"&lt;&gt;")</f>
        <v>0</v>
      </c>
      <c r="G3558" s="2" t="str">
        <f t="shared" si="55"/>
        <v>нет</v>
      </c>
    </row>
    <row r="3559" spans="1:7" x14ac:dyDescent="0.25">
      <c r="A3559" s="2" t="s">
        <v>888</v>
      </c>
      <c r="B3559" s="2" t="s">
        <v>38</v>
      </c>
      <c r="C3559" s="2">
        <f>COUNTIFS('Все позиции'!$H$2:$H$10401,A3559,'Все позиции'!$L$2:$L$10401,B3559)</f>
        <v>1</v>
      </c>
      <c r="D3559" s="2">
        <f>SUMIFS('Все позиции'!$K$2:$K$10401,'Все позиции'!$H$2:$H$10401,A3559,'Все позиции'!$L$2:$L$10401,B3559)</f>
        <v>36</v>
      </c>
      <c r="E3559" s="4">
        <f>SUMIFS('Все позиции'!$P$2:$P$10401,'Все позиции'!$H$2:$H$10401,A3559,'Все позиции'!$L$2:$L$10401,B3559)</f>
        <v>20453.54</v>
      </c>
      <c r="F3559" s="2">
        <f>COUNTIFS('Все позиции'!$H$2:$H$10401,A3559,'Все позиции'!$L$2:$L$10401,B3559,'Все позиции'!$F$2:$F$10401,"&lt;&gt;")</f>
        <v>0</v>
      </c>
      <c r="G3559" s="2" t="str">
        <f t="shared" si="55"/>
        <v>нет</v>
      </c>
    </row>
    <row r="3560" spans="1:7" x14ac:dyDescent="0.25">
      <c r="A3560" s="2" t="s">
        <v>890</v>
      </c>
      <c r="B3560" s="2" t="s">
        <v>38</v>
      </c>
      <c r="C3560" s="2">
        <f>COUNTIFS('Все позиции'!$H$2:$H$10401,A3560,'Все позиции'!$L$2:$L$10401,B3560)</f>
        <v>1</v>
      </c>
      <c r="D3560" s="2">
        <f>SUMIFS('Все позиции'!$K$2:$K$10401,'Все позиции'!$H$2:$H$10401,A3560,'Все позиции'!$L$2:$L$10401,B3560)</f>
        <v>8</v>
      </c>
      <c r="E3560" s="4">
        <f>SUMIFS('Все позиции'!$P$2:$P$10401,'Все позиции'!$H$2:$H$10401,A3560,'Все позиции'!$L$2:$L$10401,B3560)</f>
        <v>2633.93</v>
      </c>
      <c r="F3560" s="2">
        <f>COUNTIFS('Все позиции'!$H$2:$H$10401,A3560,'Все позиции'!$L$2:$L$10401,B3560,'Все позиции'!$F$2:$F$10401,"&lt;&gt;")</f>
        <v>0</v>
      </c>
      <c r="G3560" s="2" t="str">
        <f t="shared" si="55"/>
        <v>нет</v>
      </c>
    </row>
    <row r="3561" spans="1:7" x14ac:dyDescent="0.25">
      <c r="A3561" s="2" t="s">
        <v>892</v>
      </c>
      <c r="B3561" s="2" t="s">
        <v>38</v>
      </c>
      <c r="C3561" s="2">
        <f>COUNTIFS('Все позиции'!$H$2:$H$10401,A3561,'Все позиции'!$L$2:$L$10401,B3561)</f>
        <v>1</v>
      </c>
      <c r="D3561" s="2">
        <f>SUMIFS('Все позиции'!$K$2:$K$10401,'Все позиции'!$H$2:$H$10401,A3561,'Все позиции'!$L$2:$L$10401,B3561)</f>
        <v>30</v>
      </c>
      <c r="E3561" s="4">
        <f>SUMIFS('Все позиции'!$P$2:$P$10401,'Все позиции'!$H$2:$H$10401,A3561,'Все позиции'!$L$2:$L$10401,B3561)</f>
        <v>31310.2</v>
      </c>
      <c r="F3561" s="2">
        <f>COUNTIFS('Все позиции'!$H$2:$H$10401,A3561,'Все позиции'!$L$2:$L$10401,B3561,'Все позиции'!$F$2:$F$10401,"&lt;&gt;")</f>
        <v>0</v>
      </c>
      <c r="G3561" s="2" t="str">
        <f t="shared" si="55"/>
        <v>нет</v>
      </c>
    </row>
    <row r="3562" spans="1:7" x14ac:dyDescent="0.25">
      <c r="A3562" s="2" t="s">
        <v>5661</v>
      </c>
      <c r="B3562" s="2" t="s">
        <v>38</v>
      </c>
      <c r="C3562" s="2">
        <f>COUNTIFS('Все позиции'!$H$2:$H$10401,A3562,'Все позиции'!$L$2:$L$10401,B3562)</f>
        <v>1</v>
      </c>
      <c r="D3562" s="2">
        <f>SUMIFS('Все позиции'!$K$2:$K$10401,'Все позиции'!$H$2:$H$10401,A3562,'Все позиции'!$L$2:$L$10401,B3562)</f>
        <v>28</v>
      </c>
      <c r="E3562" s="4">
        <f>SUMIFS('Все позиции'!$P$2:$P$10401,'Все позиции'!$H$2:$H$10401,A3562,'Все позиции'!$L$2:$L$10401,B3562)</f>
        <v>51948.82</v>
      </c>
      <c r="F3562" s="2">
        <f>COUNTIFS('Все позиции'!$H$2:$H$10401,A3562,'Все позиции'!$L$2:$L$10401,B3562,'Все позиции'!$F$2:$F$10401,"&lt;&gt;")</f>
        <v>1</v>
      </c>
      <c r="G3562" s="2" t="str">
        <f t="shared" si="55"/>
        <v>да</v>
      </c>
    </row>
    <row r="3563" spans="1:7" x14ac:dyDescent="0.25">
      <c r="A3563" s="2" t="s">
        <v>140</v>
      </c>
      <c r="B3563" s="2" t="s">
        <v>38</v>
      </c>
      <c r="C3563" s="2">
        <f>COUNTIFS('Все позиции'!$H$2:$H$10401,A3563,'Все позиции'!$L$2:$L$10401,B3563)</f>
        <v>1</v>
      </c>
      <c r="D3563" s="2">
        <f>SUMIFS('Все позиции'!$K$2:$K$10401,'Все позиции'!$H$2:$H$10401,A3563,'Все позиции'!$L$2:$L$10401,B3563)</f>
        <v>8</v>
      </c>
      <c r="E3563" s="4">
        <f>SUMIFS('Все позиции'!$P$2:$P$10401,'Все позиции'!$H$2:$H$10401,A3563,'Все позиции'!$L$2:$L$10401,B3563)</f>
        <v>12857.34</v>
      </c>
      <c r="F3563" s="2">
        <f>COUNTIFS('Все позиции'!$H$2:$H$10401,A3563,'Все позиции'!$L$2:$L$10401,B3563,'Все позиции'!$F$2:$F$10401,"&lt;&gt;")</f>
        <v>0</v>
      </c>
      <c r="G3563" s="2" t="str">
        <f t="shared" si="55"/>
        <v>нет</v>
      </c>
    </row>
    <row r="3564" spans="1:7" x14ac:dyDescent="0.25">
      <c r="A3564" s="2" t="s">
        <v>141</v>
      </c>
      <c r="B3564" s="2" t="s">
        <v>38</v>
      </c>
      <c r="C3564" s="2">
        <f>COUNTIFS('Все позиции'!$H$2:$H$10401,A3564,'Все позиции'!$L$2:$L$10401,B3564)</f>
        <v>1</v>
      </c>
      <c r="D3564" s="2">
        <f>SUMIFS('Все позиции'!$K$2:$K$10401,'Все позиции'!$H$2:$H$10401,A3564,'Все позиции'!$L$2:$L$10401,B3564)</f>
        <v>2</v>
      </c>
      <c r="E3564" s="4">
        <f>SUMIFS('Все позиции'!$P$2:$P$10401,'Все позиции'!$H$2:$H$10401,A3564,'Все позиции'!$L$2:$L$10401,B3564)</f>
        <v>4055.11</v>
      </c>
      <c r="F3564" s="2">
        <f>COUNTIFS('Все позиции'!$H$2:$H$10401,A3564,'Все позиции'!$L$2:$L$10401,B3564,'Все позиции'!$F$2:$F$10401,"&lt;&gt;")</f>
        <v>0</v>
      </c>
      <c r="G3564" s="2" t="str">
        <f t="shared" si="55"/>
        <v>нет</v>
      </c>
    </row>
    <row r="3565" spans="1:7" x14ac:dyDescent="0.25">
      <c r="A3565" s="2" t="s">
        <v>142</v>
      </c>
      <c r="B3565" s="2" t="s">
        <v>38</v>
      </c>
      <c r="C3565" s="2">
        <f>COUNTIFS('Все позиции'!$H$2:$H$10401,A3565,'Все позиции'!$L$2:$L$10401,B3565)</f>
        <v>1</v>
      </c>
      <c r="D3565" s="2">
        <f>SUMIFS('Все позиции'!$K$2:$K$10401,'Все позиции'!$H$2:$H$10401,A3565,'Все позиции'!$L$2:$L$10401,B3565)</f>
        <v>4</v>
      </c>
      <c r="E3565" s="4">
        <f>SUMIFS('Все позиции'!$P$2:$P$10401,'Все позиции'!$H$2:$H$10401,A3565,'Все позиции'!$L$2:$L$10401,B3565)</f>
        <v>12824.59</v>
      </c>
      <c r="F3565" s="2">
        <f>COUNTIFS('Все позиции'!$H$2:$H$10401,A3565,'Все позиции'!$L$2:$L$10401,B3565,'Все позиции'!$F$2:$F$10401,"&lt;&gt;")</f>
        <v>0</v>
      </c>
      <c r="G3565" s="2" t="str">
        <f t="shared" si="55"/>
        <v>нет</v>
      </c>
    </row>
    <row r="3566" spans="1:7" x14ac:dyDescent="0.25">
      <c r="A3566" s="2" t="s">
        <v>3511</v>
      </c>
      <c r="B3566" s="2" t="s">
        <v>38</v>
      </c>
      <c r="C3566" s="2">
        <f>COUNTIFS('Все позиции'!$H$2:$H$10401,A3566,'Все позиции'!$L$2:$L$10401,B3566)</f>
        <v>1</v>
      </c>
      <c r="D3566" s="2">
        <f>SUMIFS('Все позиции'!$K$2:$K$10401,'Все позиции'!$H$2:$H$10401,A3566,'Все позиции'!$L$2:$L$10401,B3566)</f>
        <v>2</v>
      </c>
      <c r="E3566" s="4">
        <f>SUMIFS('Все позиции'!$P$2:$P$10401,'Все позиции'!$H$2:$H$10401,A3566,'Все позиции'!$L$2:$L$10401,B3566)</f>
        <v>0</v>
      </c>
      <c r="F3566" s="2">
        <f>COUNTIFS('Все позиции'!$H$2:$H$10401,A3566,'Все позиции'!$L$2:$L$10401,B3566,'Все позиции'!$F$2:$F$10401,"&lt;&gt;")</f>
        <v>0</v>
      </c>
      <c r="G3566" s="2" t="str">
        <f t="shared" si="55"/>
        <v>нет</v>
      </c>
    </row>
    <row r="3567" spans="1:7" x14ac:dyDescent="0.25">
      <c r="A3567" s="2" t="s">
        <v>3512</v>
      </c>
      <c r="B3567" s="2" t="s">
        <v>38</v>
      </c>
      <c r="C3567" s="2">
        <f>COUNTIFS('Все позиции'!$H$2:$H$10401,A3567,'Все позиции'!$L$2:$L$10401,B3567)</f>
        <v>1</v>
      </c>
      <c r="D3567" s="2">
        <f>SUMIFS('Все позиции'!$K$2:$K$10401,'Все позиции'!$H$2:$H$10401,A3567,'Все позиции'!$L$2:$L$10401,B3567)</f>
        <v>3</v>
      </c>
      <c r="E3567" s="4">
        <f>SUMIFS('Все позиции'!$P$2:$P$10401,'Все позиции'!$H$2:$H$10401,A3567,'Все позиции'!$L$2:$L$10401,B3567)</f>
        <v>0</v>
      </c>
      <c r="F3567" s="2">
        <f>COUNTIFS('Все позиции'!$H$2:$H$10401,A3567,'Все позиции'!$L$2:$L$10401,B3567,'Все позиции'!$F$2:$F$10401,"&lt;&gt;")</f>
        <v>0</v>
      </c>
      <c r="G3567" s="2" t="str">
        <f t="shared" si="55"/>
        <v>нет</v>
      </c>
    </row>
    <row r="3568" spans="1:7" x14ac:dyDescent="0.25">
      <c r="A3568" s="2" t="s">
        <v>3513</v>
      </c>
      <c r="B3568" s="2" t="s">
        <v>38</v>
      </c>
      <c r="C3568" s="2">
        <f>COUNTIFS('Все позиции'!$H$2:$H$10401,A3568,'Все позиции'!$L$2:$L$10401,B3568)</f>
        <v>1</v>
      </c>
      <c r="D3568" s="2">
        <f>SUMIFS('Все позиции'!$K$2:$K$10401,'Все позиции'!$H$2:$H$10401,A3568,'Все позиции'!$L$2:$L$10401,B3568)</f>
        <v>14</v>
      </c>
      <c r="E3568" s="4">
        <f>SUMIFS('Все позиции'!$P$2:$P$10401,'Все позиции'!$H$2:$H$10401,A3568,'Все позиции'!$L$2:$L$10401,B3568)</f>
        <v>0</v>
      </c>
      <c r="F3568" s="2">
        <f>COUNTIFS('Все позиции'!$H$2:$H$10401,A3568,'Все позиции'!$L$2:$L$10401,B3568,'Все позиции'!$F$2:$F$10401,"&lt;&gt;")</f>
        <v>0</v>
      </c>
      <c r="G3568" s="2" t="str">
        <f t="shared" si="55"/>
        <v>нет</v>
      </c>
    </row>
    <row r="3569" spans="1:7" x14ac:dyDescent="0.25">
      <c r="A3569" s="2" t="s">
        <v>8119</v>
      </c>
      <c r="B3569" s="2" t="s">
        <v>38</v>
      </c>
      <c r="C3569" s="2">
        <f>COUNTIFS('Все позиции'!$H$2:$H$10401,A3569,'Все позиции'!$L$2:$L$10401,B3569)</f>
        <v>1</v>
      </c>
      <c r="D3569" s="2">
        <f>SUMIFS('Все позиции'!$K$2:$K$10401,'Все позиции'!$H$2:$H$10401,A3569,'Все позиции'!$L$2:$L$10401,B3569)</f>
        <v>38</v>
      </c>
      <c r="E3569" s="4">
        <f>SUMIFS('Все позиции'!$P$2:$P$10401,'Все позиции'!$H$2:$H$10401,A3569,'Все позиции'!$L$2:$L$10401,B3569)</f>
        <v>168055</v>
      </c>
      <c r="F3569" s="2">
        <f>COUNTIFS('Все позиции'!$H$2:$H$10401,A3569,'Все позиции'!$L$2:$L$10401,B3569,'Все позиции'!$F$2:$F$10401,"&lt;&gt;")</f>
        <v>1</v>
      </c>
      <c r="G3569" s="2" t="str">
        <f t="shared" si="55"/>
        <v>да</v>
      </c>
    </row>
    <row r="3570" spans="1:7" x14ac:dyDescent="0.25">
      <c r="A3570" s="2" t="s">
        <v>3283</v>
      </c>
      <c r="B3570" s="2" t="s">
        <v>38</v>
      </c>
      <c r="C3570" s="2">
        <f>COUNTIFS('Все позиции'!$H$2:$H$10401,A3570,'Все позиции'!$L$2:$L$10401,B3570)</f>
        <v>1</v>
      </c>
      <c r="D3570" s="2">
        <f>SUMIFS('Все позиции'!$K$2:$K$10401,'Все позиции'!$H$2:$H$10401,A3570,'Все позиции'!$L$2:$L$10401,B3570)</f>
        <v>4</v>
      </c>
      <c r="E3570" s="4">
        <f>SUMIFS('Все позиции'!$P$2:$P$10401,'Все позиции'!$H$2:$H$10401,A3570,'Все позиции'!$L$2:$L$10401,B3570)</f>
        <v>0</v>
      </c>
      <c r="F3570" s="2">
        <f>COUNTIFS('Все позиции'!$H$2:$H$10401,A3570,'Все позиции'!$L$2:$L$10401,B3570,'Все позиции'!$F$2:$F$10401,"&lt;&gt;")</f>
        <v>0</v>
      </c>
      <c r="G3570" s="2" t="str">
        <f t="shared" si="55"/>
        <v>нет</v>
      </c>
    </row>
    <row r="3571" spans="1:7" x14ac:dyDescent="0.25">
      <c r="A3571" s="2" t="s">
        <v>3284</v>
      </c>
      <c r="B3571" s="2" t="s">
        <v>38</v>
      </c>
      <c r="C3571" s="2">
        <f>COUNTIFS('Все позиции'!$H$2:$H$10401,A3571,'Все позиции'!$L$2:$L$10401,B3571)</f>
        <v>1</v>
      </c>
      <c r="D3571" s="2">
        <f>SUMIFS('Все позиции'!$K$2:$K$10401,'Все позиции'!$H$2:$H$10401,A3571,'Все позиции'!$L$2:$L$10401,B3571)</f>
        <v>4</v>
      </c>
      <c r="E3571" s="4">
        <f>SUMIFS('Все позиции'!$P$2:$P$10401,'Все позиции'!$H$2:$H$10401,A3571,'Все позиции'!$L$2:$L$10401,B3571)</f>
        <v>0</v>
      </c>
      <c r="F3571" s="2">
        <f>COUNTIFS('Все позиции'!$H$2:$H$10401,A3571,'Все позиции'!$L$2:$L$10401,B3571,'Все позиции'!$F$2:$F$10401,"&lt;&gt;")</f>
        <v>0</v>
      </c>
      <c r="G3571" s="2" t="str">
        <f t="shared" si="55"/>
        <v>нет</v>
      </c>
    </row>
    <row r="3572" spans="1:7" x14ac:dyDescent="0.25">
      <c r="A3572" s="2" t="s">
        <v>3285</v>
      </c>
      <c r="B3572" s="2" t="s">
        <v>38</v>
      </c>
      <c r="C3572" s="2">
        <f>COUNTIFS('Все позиции'!$H$2:$H$10401,A3572,'Все позиции'!$L$2:$L$10401,B3572)</f>
        <v>1</v>
      </c>
      <c r="D3572" s="2">
        <f>SUMIFS('Все позиции'!$K$2:$K$10401,'Все позиции'!$H$2:$H$10401,A3572,'Все позиции'!$L$2:$L$10401,B3572)</f>
        <v>4</v>
      </c>
      <c r="E3572" s="4">
        <f>SUMIFS('Все позиции'!$P$2:$P$10401,'Все позиции'!$H$2:$H$10401,A3572,'Все позиции'!$L$2:$L$10401,B3572)</f>
        <v>0</v>
      </c>
      <c r="F3572" s="2">
        <f>COUNTIFS('Все позиции'!$H$2:$H$10401,A3572,'Все позиции'!$L$2:$L$10401,B3572,'Все позиции'!$F$2:$F$10401,"&lt;&gt;")</f>
        <v>0</v>
      </c>
      <c r="G3572" s="2" t="str">
        <f t="shared" si="55"/>
        <v>нет</v>
      </c>
    </row>
    <row r="3573" spans="1:7" x14ac:dyDescent="0.25">
      <c r="A3573" s="2" t="s">
        <v>3286</v>
      </c>
      <c r="B3573" s="2" t="s">
        <v>38</v>
      </c>
      <c r="C3573" s="2">
        <f>COUNTIFS('Все позиции'!$H$2:$H$10401,A3573,'Все позиции'!$L$2:$L$10401,B3573)</f>
        <v>1</v>
      </c>
      <c r="D3573" s="2">
        <f>SUMIFS('Все позиции'!$K$2:$K$10401,'Все позиции'!$H$2:$H$10401,A3573,'Все позиции'!$L$2:$L$10401,B3573)</f>
        <v>4</v>
      </c>
      <c r="E3573" s="4">
        <f>SUMIFS('Все позиции'!$P$2:$P$10401,'Все позиции'!$H$2:$H$10401,A3573,'Все позиции'!$L$2:$L$10401,B3573)</f>
        <v>0</v>
      </c>
      <c r="F3573" s="2">
        <f>COUNTIFS('Все позиции'!$H$2:$H$10401,A3573,'Все позиции'!$L$2:$L$10401,B3573,'Все позиции'!$F$2:$F$10401,"&lt;&gt;")</f>
        <v>0</v>
      </c>
      <c r="G3573" s="2" t="str">
        <f t="shared" si="55"/>
        <v>нет</v>
      </c>
    </row>
    <row r="3574" spans="1:7" x14ac:dyDescent="0.25">
      <c r="A3574" s="2" t="s">
        <v>3287</v>
      </c>
      <c r="B3574" s="2" t="s">
        <v>38</v>
      </c>
      <c r="C3574" s="2">
        <f>COUNTIFS('Все позиции'!$H$2:$H$10401,A3574,'Все позиции'!$L$2:$L$10401,B3574)</f>
        <v>1</v>
      </c>
      <c r="D3574" s="2">
        <f>SUMIFS('Все позиции'!$K$2:$K$10401,'Все позиции'!$H$2:$H$10401,A3574,'Все позиции'!$L$2:$L$10401,B3574)</f>
        <v>4</v>
      </c>
      <c r="E3574" s="4">
        <f>SUMIFS('Все позиции'!$P$2:$P$10401,'Все позиции'!$H$2:$H$10401,A3574,'Все позиции'!$L$2:$L$10401,B3574)</f>
        <v>0</v>
      </c>
      <c r="F3574" s="2">
        <f>COUNTIFS('Все позиции'!$H$2:$H$10401,A3574,'Все позиции'!$L$2:$L$10401,B3574,'Все позиции'!$F$2:$F$10401,"&lt;&gt;")</f>
        <v>0</v>
      </c>
      <c r="G3574" s="2" t="str">
        <f t="shared" si="55"/>
        <v>нет</v>
      </c>
    </row>
    <row r="3575" spans="1:7" x14ac:dyDescent="0.25">
      <c r="A3575" s="2" t="s">
        <v>5662</v>
      </c>
      <c r="B3575" s="2" t="s">
        <v>38</v>
      </c>
      <c r="C3575" s="2">
        <f>COUNTIFS('Все позиции'!$H$2:$H$10401,A3575,'Все позиции'!$L$2:$L$10401,B3575)</f>
        <v>1</v>
      </c>
      <c r="D3575" s="2">
        <f>SUMIFS('Все позиции'!$K$2:$K$10401,'Все позиции'!$H$2:$H$10401,A3575,'Все позиции'!$L$2:$L$10401,B3575)</f>
        <v>6</v>
      </c>
      <c r="E3575" s="4">
        <f>SUMIFS('Все позиции'!$P$2:$P$10401,'Все позиции'!$H$2:$H$10401,A3575,'Все позиции'!$L$2:$L$10401,B3575)</f>
        <v>17497.22</v>
      </c>
      <c r="F3575" s="2">
        <f>COUNTIFS('Все позиции'!$H$2:$H$10401,A3575,'Все позиции'!$L$2:$L$10401,B3575,'Все позиции'!$F$2:$F$10401,"&lt;&gt;")</f>
        <v>1</v>
      </c>
      <c r="G3575" s="2" t="str">
        <f t="shared" si="55"/>
        <v>да</v>
      </c>
    </row>
    <row r="3576" spans="1:7" x14ac:dyDescent="0.25">
      <c r="A3576" s="2" t="s">
        <v>5663</v>
      </c>
      <c r="B3576" s="2" t="s">
        <v>38</v>
      </c>
      <c r="C3576" s="2">
        <f>COUNTIFS('Все позиции'!$H$2:$H$10401,A3576,'Все позиции'!$L$2:$L$10401,B3576)</f>
        <v>1</v>
      </c>
      <c r="D3576" s="2">
        <f>SUMIFS('Все позиции'!$K$2:$K$10401,'Все позиции'!$H$2:$H$10401,A3576,'Все позиции'!$L$2:$L$10401,B3576)</f>
        <v>3</v>
      </c>
      <c r="E3576" s="4">
        <f>SUMIFS('Все позиции'!$P$2:$P$10401,'Все позиции'!$H$2:$H$10401,A3576,'Все позиции'!$L$2:$L$10401,B3576)</f>
        <v>8397.58</v>
      </c>
      <c r="F3576" s="2">
        <f>COUNTIFS('Все позиции'!$H$2:$H$10401,A3576,'Все позиции'!$L$2:$L$10401,B3576,'Все позиции'!$F$2:$F$10401,"&lt;&gt;")</f>
        <v>1</v>
      </c>
      <c r="G3576" s="2" t="str">
        <f t="shared" si="55"/>
        <v>да</v>
      </c>
    </row>
    <row r="3577" spans="1:7" x14ac:dyDescent="0.25">
      <c r="A3577" s="2" t="s">
        <v>180</v>
      </c>
      <c r="B3577" s="2" t="s">
        <v>38</v>
      </c>
      <c r="C3577" s="2">
        <f>COUNTIFS('Все позиции'!$H$2:$H$10401,A3577,'Все позиции'!$L$2:$L$10401,B3577)</f>
        <v>1</v>
      </c>
      <c r="D3577" s="2">
        <f>SUMIFS('Все позиции'!$K$2:$K$10401,'Все позиции'!$H$2:$H$10401,A3577,'Все позиции'!$L$2:$L$10401,B3577)</f>
        <v>2</v>
      </c>
      <c r="E3577" s="4">
        <f>SUMIFS('Все позиции'!$P$2:$P$10401,'Все позиции'!$H$2:$H$10401,A3577,'Все позиции'!$L$2:$L$10401,B3577)</f>
        <v>3299</v>
      </c>
      <c r="F3577" s="2">
        <f>COUNTIFS('Все позиции'!$H$2:$H$10401,A3577,'Все позиции'!$L$2:$L$10401,B3577,'Все позиции'!$F$2:$F$10401,"&lt;&gt;")</f>
        <v>0</v>
      </c>
      <c r="G3577" s="2" t="str">
        <f t="shared" si="55"/>
        <v>нет</v>
      </c>
    </row>
    <row r="3578" spans="1:7" x14ac:dyDescent="0.25">
      <c r="A3578" s="2" t="s">
        <v>9023</v>
      </c>
      <c r="B3578" s="2" t="s">
        <v>38</v>
      </c>
      <c r="C3578" s="2">
        <f>COUNTIFS('Все позиции'!$H$2:$H$10401,A3578,'Все позиции'!$L$2:$L$10401,B3578)</f>
        <v>1</v>
      </c>
      <c r="D3578" s="2">
        <f>SUMIFS('Все позиции'!$K$2:$K$10401,'Все позиции'!$H$2:$H$10401,A3578,'Все позиции'!$L$2:$L$10401,B3578)</f>
        <v>4</v>
      </c>
      <c r="E3578" s="4">
        <f>SUMIFS('Все позиции'!$P$2:$P$10401,'Все позиции'!$H$2:$H$10401,A3578,'Все позиции'!$L$2:$L$10401,B3578)</f>
        <v>22392.9</v>
      </c>
      <c r="F3578" s="2">
        <f>COUNTIFS('Все позиции'!$H$2:$H$10401,A3578,'Все позиции'!$L$2:$L$10401,B3578,'Все позиции'!$F$2:$F$10401,"&lt;&gt;")</f>
        <v>1</v>
      </c>
      <c r="G3578" s="2" t="str">
        <f t="shared" si="55"/>
        <v>да</v>
      </c>
    </row>
    <row r="3579" spans="1:7" x14ac:dyDescent="0.25">
      <c r="A3579" s="2" t="s">
        <v>4926</v>
      </c>
      <c r="B3579" s="2" t="s">
        <v>38</v>
      </c>
      <c r="C3579" s="2">
        <f>COUNTIFS('Все позиции'!$H$2:$H$10401,A3579,'Все позиции'!$L$2:$L$10401,B3579)</f>
        <v>3</v>
      </c>
      <c r="D3579" s="2">
        <f>SUMIFS('Все позиции'!$K$2:$K$10401,'Все позиции'!$H$2:$H$10401,A3579,'Все позиции'!$L$2:$L$10401,B3579)</f>
        <v>28</v>
      </c>
      <c r="E3579" s="4">
        <f>SUMIFS('Все позиции'!$P$2:$P$10401,'Все позиции'!$H$2:$H$10401,A3579,'Все позиции'!$L$2:$L$10401,B3579)</f>
        <v>94920.680000000008</v>
      </c>
      <c r="F3579" s="2">
        <f>COUNTIFS('Все позиции'!$H$2:$H$10401,A3579,'Все позиции'!$L$2:$L$10401,B3579,'Все позиции'!$F$2:$F$10401,"&lt;&gt;")</f>
        <v>3</v>
      </c>
      <c r="G3579" s="2" t="str">
        <f t="shared" si="55"/>
        <v>да</v>
      </c>
    </row>
    <row r="3580" spans="1:7" x14ac:dyDescent="0.25">
      <c r="A3580" s="2" t="s">
        <v>5664</v>
      </c>
      <c r="B3580" s="2" t="s">
        <v>38</v>
      </c>
      <c r="C3580" s="2">
        <f>COUNTIFS('Все позиции'!$H$2:$H$10401,A3580,'Все позиции'!$L$2:$L$10401,B3580)</f>
        <v>1</v>
      </c>
      <c r="D3580" s="2">
        <f>SUMIFS('Все позиции'!$K$2:$K$10401,'Все позиции'!$H$2:$H$10401,A3580,'Все позиции'!$L$2:$L$10401,B3580)</f>
        <v>4</v>
      </c>
      <c r="E3580" s="4">
        <f>SUMIFS('Все позиции'!$P$2:$P$10401,'Все позиции'!$H$2:$H$10401,A3580,'Все позиции'!$L$2:$L$10401,B3580)</f>
        <v>9267.7099999999991</v>
      </c>
      <c r="F3580" s="2">
        <f>COUNTIFS('Все позиции'!$H$2:$H$10401,A3580,'Все позиции'!$L$2:$L$10401,B3580,'Все позиции'!$F$2:$F$10401,"&lt;&gt;")</f>
        <v>1</v>
      </c>
      <c r="G3580" s="2" t="str">
        <f t="shared" si="55"/>
        <v>да</v>
      </c>
    </row>
    <row r="3581" spans="1:7" x14ac:dyDescent="0.25">
      <c r="A3581" s="2" t="s">
        <v>594</v>
      </c>
      <c r="B3581" s="2" t="s">
        <v>38</v>
      </c>
      <c r="C3581" s="2">
        <f>COUNTIFS('Все позиции'!$H$2:$H$10401,A3581,'Все позиции'!$L$2:$L$10401,B3581)</f>
        <v>1</v>
      </c>
      <c r="D3581" s="2">
        <f>SUMIFS('Все позиции'!$K$2:$K$10401,'Все позиции'!$H$2:$H$10401,A3581,'Все позиции'!$L$2:$L$10401,B3581)</f>
        <v>20</v>
      </c>
      <c r="E3581" s="4">
        <f>SUMIFS('Все позиции'!$P$2:$P$10401,'Все позиции'!$H$2:$H$10401,A3581,'Все позиции'!$L$2:$L$10401,B3581)</f>
        <v>113006.16</v>
      </c>
      <c r="F3581" s="2">
        <f>COUNTIFS('Все позиции'!$H$2:$H$10401,A3581,'Все позиции'!$L$2:$L$10401,B3581,'Все позиции'!$F$2:$F$10401,"&lt;&gt;")</f>
        <v>0</v>
      </c>
      <c r="G3581" s="2" t="str">
        <f t="shared" si="55"/>
        <v>нет</v>
      </c>
    </row>
    <row r="3582" spans="1:7" x14ac:dyDescent="0.25">
      <c r="A3582" s="2" t="s">
        <v>607</v>
      </c>
      <c r="B3582" s="2" t="s">
        <v>38</v>
      </c>
      <c r="C3582" s="2">
        <f>COUNTIFS('Все позиции'!$H$2:$H$10401,A3582,'Все позиции'!$L$2:$L$10401,B3582)</f>
        <v>3</v>
      </c>
      <c r="D3582" s="2">
        <f>SUMIFS('Все позиции'!$K$2:$K$10401,'Все позиции'!$H$2:$H$10401,A3582,'Все позиции'!$L$2:$L$10401,B3582)</f>
        <v>24</v>
      </c>
      <c r="E3582" s="4">
        <f>SUMIFS('Все позиции'!$P$2:$P$10401,'Все позиции'!$H$2:$H$10401,A3582,'Все позиции'!$L$2:$L$10401,B3582)</f>
        <v>166162.25</v>
      </c>
      <c r="F3582" s="2">
        <f>COUNTIFS('Все позиции'!$H$2:$H$10401,A3582,'Все позиции'!$L$2:$L$10401,B3582,'Все позиции'!$F$2:$F$10401,"&lt;&gt;")</f>
        <v>2</v>
      </c>
      <c r="G3582" s="2" t="str">
        <f t="shared" si="55"/>
        <v>да</v>
      </c>
    </row>
    <row r="3583" spans="1:7" x14ac:dyDescent="0.25">
      <c r="A3583" s="2" t="s">
        <v>5666</v>
      </c>
      <c r="B3583" s="2" t="s">
        <v>38</v>
      </c>
      <c r="C3583" s="2">
        <f>COUNTIFS('Все позиции'!$H$2:$H$10401,A3583,'Все позиции'!$L$2:$L$10401,B3583)</f>
        <v>1</v>
      </c>
      <c r="D3583" s="2">
        <f>SUMIFS('Все позиции'!$K$2:$K$10401,'Все позиции'!$H$2:$H$10401,A3583,'Все позиции'!$L$2:$L$10401,B3583)</f>
        <v>12</v>
      </c>
      <c r="E3583" s="4">
        <f>SUMIFS('Все позиции'!$P$2:$P$10401,'Все позиции'!$H$2:$H$10401,A3583,'Все позиции'!$L$2:$L$10401,B3583)</f>
        <v>27803.119999999999</v>
      </c>
      <c r="F3583" s="2">
        <f>COUNTIFS('Все позиции'!$H$2:$H$10401,A3583,'Все позиции'!$L$2:$L$10401,B3583,'Все позиции'!$F$2:$F$10401,"&lt;&gt;")</f>
        <v>1</v>
      </c>
      <c r="G3583" s="2" t="str">
        <f t="shared" si="55"/>
        <v>да</v>
      </c>
    </row>
    <row r="3584" spans="1:7" x14ac:dyDescent="0.25">
      <c r="A3584" s="2" t="s">
        <v>4927</v>
      </c>
      <c r="B3584" s="2" t="s">
        <v>38</v>
      </c>
      <c r="C3584" s="2">
        <f>COUNTIFS('Все позиции'!$H$2:$H$10401,A3584,'Все позиции'!$L$2:$L$10401,B3584)</f>
        <v>4</v>
      </c>
      <c r="D3584" s="2">
        <f>SUMIFS('Все позиции'!$K$2:$K$10401,'Все позиции'!$H$2:$H$10401,A3584,'Все позиции'!$L$2:$L$10401,B3584)</f>
        <v>228</v>
      </c>
      <c r="E3584" s="4">
        <f>SUMIFS('Все позиции'!$P$2:$P$10401,'Все позиции'!$H$2:$H$10401,A3584,'Все позиции'!$L$2:$L$10401,B3584)</f>
        <v>2424665.09</v>
      </c>
      <c r="F3584" s="2">
        <f>COUNTIFS('Все позиции'!$H$2:$H$10401,A3584,'Все позиции'!$L$2:$L$10401,B3584,'Все позиции'!$F$2:$F$10401,"&lt;&gt;")</f>
        <v>4</v>
      </c>
      <c r="G3584" s="2" t="str">
        <f t="shared" si="55"/>
        <v>да</v>
      </c>
    </row>
    <row r="3585" spans="1:7" x14ac:dyDescent="0.25">
      <c r="A3585" s="2" t="s">
        <v>609</v>
      </c>
      <c r="B3585" s="2" t="s">
        <v>38</v>
      </c>
      <c r="C3585" s="2">
        <f>COUNTIFS('Все позиции'!$H$2:$H$10401,A3585,'Все позиции'!$L$2:$L$10401,B3585)</f>
        <v>3</v>
      </c>
      <c r="D3585" s="2">
        <f>SUMIFS('Все позиции'!$K$2:$K$10401,'Все позиции'!$H$2:$H$10401,A3585,'Все позиции'!$L$2:$L$10401,B3585)</f>
        <v>24</v>
      </c>
      <c r="E3585" s="4">
        <f>SUMIFS('Все позиции'!$P$2:$P$10401,'Все позиции'!$H$2:$H$10401,A3585,'Все позиции'!$L$2:$L$10401,B3585)</f>
        <v>97028.65</v>
      </c>
      <c r="F3585" s="2">
        <f>COUNTIFS('Все позиции'!$H$2:$H$10401,A3585,'Все позиции'!$L$2:$L$10401,B3585,'Все позиции'!$F$2:$F$10401,"&lt;&gt;")</f>
        <v>2</v>
      </c>
      <c r="G3585" s="2" t="str">
        <f t="shared" si="55"/>
        <v>да</v>
      </c>
    </row>
    <row r="3586" spans="1:7" x14ac:dyDescent="0.25">
      <c r="A3586" s="2" t="s">
        <v>601</v>
      </c>
      <c r="B3586" s="2" t="s">
        <v>38</v>
      </c>
      <c r="C3586" s="2">
        <f>COUNTIFS('Все позиции'!$H$2:$H$10401,A3586,'Все позиции'!$L$2:$L$10401,B3586)</f>
        <v>3</v>
      </c>
      <c r="D3586" s="2">
        <f>SUMIFS('Все позиции'!$K$2:$K$10401,'Все позиции'!$H$2:$H$10401,A3586,'Все позиции'!$L$2:$L$10401,B3586)</f>
        <v>12</v>
      </c>
      <c r="E3586" s="4">
        <f>SUMIFS('Все позиции'!$P$2:$P$10401,'Все позиции'!$H$2:$H$10401,A3586,'Все позиции'!$L$2:$L$10401,B3586)</f>
        <v>107083.98999999999</v>
      </c>
      <c r="F3586" s="2">
        <f>COUNTIFS('Все позиции'!$H$2:$H$10401,A3586,'Все позиции'!$L$2:$L$10401,B3586,'Все позиции'!$F$2:$F$10401,"&lt;&gt;")</f>
        <v>2</v>
      </c>
      <c r="G3586" s="2" t="str">
        <f t="shared" ref="G3586:G3649" si="56">IF(F3586&gt;0,"да","нет")</f>
        <v>да</v>
      </c>
    </row>
    <row r="3587" spans="1:7" x14ac:dyDescent="0.25">
      <c r="A3587" s="2" t="s">
        <v>5668</v>
      </c>
      <c r="B3587" s="2" t="s">
        <v>38</v>
      </c>
      <c r="C3587" s="2">
        <f>COUNTIFS('Все позиции'!$H$2:$H$10401,A3587,'Все позиции'!$L$2:$L$10401,B3587)</f>
        <v>1</v>
      </c>
      <c r="D3587" s="2">
        <f>SUMIFS('Все позиции'!$K$2:$K$10401,'Все позиции'!$H$2:$H$10401,A3587,'Все позиции'!$L$2:$L$10401,B3587)</f>
        <v>3</v>
      </c>
      <c r="E3587" s="4">
        <f>SUMIFS('Все позиции'!$P$2:$P$10401,'Все позиции'!$H$2:$H$10401,A3587,'Все позиции'!$L$2:$L$10401,B3587)</f>
        <v>51349.73</v>
      </c>
      <c r="F3587" s="2">
        <f>COUNTIFS('Все позиции'!$H$2:$H$10401,A3587,'Все позиции'!$L$2:$L$10401,B3587,'Все позиции'!$F$2:$F$10401,"&lt;&gt;")</f>
        <v>1</v>
      </c>
      <c r="G3587" s="2" t="str">
        <f t="shared" si="56"/>
        <v>да</v>
      </c>
    </row>
    <row r="3588" spans="1:7" x14ac:dyDescent="0.25">
      <c r="A3588" s="2" t="s">
        <v>6432</v>
      </c>
      <c r="B3588" s="2" t="s">
        <v>38</v>
      </c>
      <c r="C3588" s="2">
        <f>COUNTIFS('Все позиции'!$H$2:$H$10401,A3588,'Все позиции'!$L$2:$L$10401,B3588)</f>
        <v>1</v>
      </c>
      <c r="D3588" s="2">
        <f>SUMIFS('Все позиции'!$K$2:$K$10401,'Все позиции'!$H$2:$H$10401,A3588,'Все позиции'!$L$2:$L$10401,B3588)</f>
        <v>2</v>
      </c>
      <c r="E3588" s="4">
        <f>SUMIFS('Все позиции'!$P$2:$P$10401,'Все позиции'!$H$2:$H$10401,A3588,'Все позиции'!$L$2:$L$10401,B3588)</f>
        <v>151.52000000000001</v>
      </c>
      <c r="F3588" s="2">
        <f>COUNTIFS('Все позиции'!$H$2:$H$10401,A3588,'Все позиции'!$L$2:$L$10401,B3588,'Все позиции'!$F$2:$F$10401,"&lt;&gt;")</f>
        <v>1</v>
      </c>
      <c r="G3588" s="2" t="str">
        <f t="shared" si="56"/>
        <v>да</v>
      </c>
    </row>
    <row r="3589" spans="1:7" x14ac:dyDescent="0.25">
      <c r="A3589" s="2" t="s">
        <v>6430</v>
      </c>
      <c r="B3589" s="2" t="s">
        <v>38</v>
      </c>
      <c r="C3589" s="2">
        <f>COUNTIFS('Все позиции'!$H$2:$H$10401,A3589,'Все позиции'!$L$2:$L$10401,B3589)</f>
        <v>1</v>
      </c>
      <c r="D3589" s="2">
        <f>SUMIFS('Все позиции'!$K$2:$K$10401,'Все позиции'!$H$2:$H$10401,A3589,'Все позиции'!$L$2:$L$10401,B3589)</f>
        <v>1</v>
      </c>
      <c r="E3589" s="4">
        <f>SUMIFS('Все позиции'!$P$2:$P$10401,'Все позиции'!$H$2:$H$10401,A3589,'Все позиции'!$L$2:$L$10401,B3589)</f>
        <v>123.53</v>
      </c>
      <c r="F3589" s="2">
        <f>COUNTIFS('Все позиции'!$H$2:$H$10401,A3589,'Все позиции'!$L$2:$L$10401,B3589,'Все позиции'!$F$2:$F$10401,"&lt;&gt;")</f>
        <v>1</v>
      </c>
      <c r="G3589" s="2" t="str">
        <f t="shared" si="56"/>
        <v>да</v>
      </c>
    </row>
    <row r="3590" spans="1:7" x14ac:dyDescent="0.25">
      <c r="A3590" s="2" t="s">
        <v>6431</v>
      </c>
      <c r="B3590" s="2" t="s">
        <v>38</v>
      </c>
      <c r="C3590" s="2">
        <f>COUNTIFS('Все позиции'!$H$2:$H$10401,A3590,'Все позиции'!$L$2:$L$10401,B3590)</f>
        <v>1</v>
      </c>
      <c r="D3590" s="2">
        <f>SUMIFS('Все позиции'!$K$2:$K$10401,'Все позиции'!$H$2:$H$10401,A3590,'Все позиции'!$L$2:$L$10401,B3590)</f>
        <v>1</v>
      </c>
      <c r="E3590" s="4">
        <f>SUMIFS('Все позиции'!$P$2:$P$10401,'Все позиции'!$H$2:$H$10401,A3590,'Все позиции'!$L$2:$L$10401,B3590)</f>
        <v>121.06</v>
      </c>
      <c r="F3590" s="2">
        <f>COUNTIFS('Все позиции'!$H$2:$H$10401,A3590,'Все позиции'!$L$2:$L$10401,B3590,'Все позиции'!$F$2:$F$10401,"&lt;&gt;")</f>
        <v>1</v>
      </c>
      <c r="G3590" s="2" t="str">
        <f t="shared" si="56"/>
        <v>да</v>
      </c>
    </row>
    <row r="3591" spans="1:7" x14ac:dyDescent="0.25">
      <c r="A3591" s="2" t="s">
        <v>6429</v>
      </c>
      <c r="B3591" s="2" t="s">
        <v>38</v>
      </c>
      <c r="C3591" s="2">
        <f>COUNTIFS('Все позиции'!$H$2:$H$10401,A3591,'Все позиции'!$L$2:$L$10401,B3591)</f>
        <v>1</v>
      </c>
      <c r="D3591" s="2">
        <f>SUMIFS('Все позиции'!$K$2:$K$10401,'Все позиции'!$H$2:$H$10401,A3591,'Все позиции'!$L$2:$L$10401,B3591)</f>
        <v>1</v>
      </c>
      <c r="E3591" s="4">
        <f>SUMIFS('Все позиции'!$P$2:$P$10401,'Все позиции'!$H$2:$H$10401,A3591,'Все позиции'!$L$2:$L$10401,B3591)</f>
        <v>349.16</v>
      </c>
      <c r="F3591" s="2">
        <f>COUNTIFS('Все позиции'!$H$2:$H$10401,A3591,'Все позиции'!$L$2:$L$10401,B3591,'Все позиции'!$F$2:$F$10401,"&lt;&gt;")</f>
        <v>1</v>
      </c>
      <c r="G3591" s="2" t="str">
        <f t="shared" si="56"/>
        <v>да</v>
      </c>
    </row>
    <row r="3592" spans="1:7" x14ac:dyDescent="0.25">
      <c r="A3592" s="2" t="s">
        <v>6428</v>
      </c>
      <c r="B3592" s="2" t="s">
        <v>38</v>
      </c>
      <c r="C3592" s="2">
        <f>COUNTIFS('Все позиции'!$H$2:$H$10401,A3592,'Все позиции'!$L$2:$L$10401,B3592)</f>
        <v>1</v>
      </c>
      <c r="D3592" s="2">
        <f>SUMIFS('Все позиции'!$K$2:$K$10401,'Все позиции'!$H$2:$H$10401,A3592,'Все позиции'!$L$2:$L$10401,B3592)</f>
        <v>1</v>
      </c>
      <c r="E3592" s="4">
        <f>SUMIFS('Все позиции'!$P$2:$P$10401,'Все позиции'!$H$2:$H$10401,A3592,'Все позиции'!$L$2:$L$10401,B3592)</f>
        <v>503.16</v>
      </c>
      <c r="F3592" s="2">
        <f>COUNTIFS('Все позиции'!$H$2:$H$10401,A3592,'Все позиции'!$L$2:$L$10401,B3592,'Все позиции'!$F$2:$F$10401,"&lt;&gt;")</f>
        <v>1</v>
      </c>
      <c r="G3592" s="2" t="str">
        <f t="shared" si="56"/>
        <v>да</v>
      </c>
    </row>
    <row r="3593" spans="1:7" x14ac:dyDescent="0.25">
      <c r="A3593" s="2" t="s">
        <v>604</v>
      </c>
      <c r="B3593" s="2" t="s">
        <v>38</v>
      </c>
      <c r="C3593" s="2">
        <f>COUNTIFS('Все позиции'!$H$2:$H$10401,A3593,'Все позиции'!$L$2:$L$10401,B3593)</f>
        <v>4</v>
      </c>
      <c r="D3593" s="2">
        <f>SUMIFS('Все позиции'!$K$2:$K$10401,'Все позиции'!$H$2:$H$10401,A3593,'Все позиции'!$L$2:$L$10401,B3593)</f>
        <v>8</v>
      </c>
      <c r="E3593" s="4">
        <f>SUMIFS('Все позиции'!$P$2:$P$10401,'Все позиции'!$H$2:$H$10401,A3593,'Все позиции'!$L$2:$L$10401,B3593)</f>
        <v>7467.57</v>
      </c>
      <c r="F3593" s="2">
        <f>COUNTIFS('Все позиции'!$H$2:$H$10401,A3593,'Все позиции'!$L$2:$L$10401,B3593,'Все позиции'!$F$2:$F$10401,"&lt;&gt;")</f>
        <v>3</v>
      </c>
      <c r="G3593" s="2" t="str">
        <f t="shared" si="56"/>
        <v>да</v>
      </c>
    </row>
    <row r="3594" spans="1:7" x14ac:dyDescent="0.25">
      <c r="A3594" s="2" t="s">
        <v>603</v>
      </c>
      <c r="B3594" s="2" t="s">
        <v>38</v>
      </c>
      <c r="C3594" s="2">
        <f>COUNTIFS('Все позиции'!$H$2:$H$10401,A3594,'Все позиции'!$L$2:$L$10401,B3594)</f>
        <v>1</v>
      </c>
      <c r="D3594" s="2">
        <f>SUMIFS('Все позиции'!$K$2:$K$10401,'Все позиции'!$H$2:$H$10401,A3594,'Все позиции'!$L$2:$L$10401,B3594)</f>
        <v>1</v>
      </c>
      <c r="E3594" s="4">
        <f>SUMIFS('Все позиции'!$P$2:$P$10401,'Все позиции'!$H$2:$H$10401,A3594,'Все позиции'!$L$2:$L$10401,B3594)</f>
        <v>419.94</v>
      </c>
      <c r="F3594" s="2">
        <f>COUNTIFS('Все позиции'!$H$2:$H$10401,A3594,'Все позиции'!$L$2:$L$10401,B3594,'Все позиции'!$F$2:$F$10401,"&lt;&gt;")</f>
        <v>0</v>
      </c>
      <c r="G3594" s="2" t="str">
        <f t="shared" si="56"/>
        <v>нет</v>
      </c>
    </row>
    <row r="3595" spans="1:7" x14ac:dyDescent="0.25">
      <c r="A3595" s="2" t="s">
        <v>4928</v>
      </c>
      <c r="B3595" s="2" t="s">
        <v>38</v>
      </c>
      <c r="C3595" s="2">
        <f>COUNTIFS('Все позиции'!$H$2:$H$10401,A3595,'Все позиции'!$L$2:$L$10401,B3595)</f>
        <v>3</v>
      </c>
      <c r="D3595" s="2">
        <f>SUMIFS('Все позиции'!$K$2:$K$10401,'Все позиции'!$H$2:$H$10401,A3595,'Все позиции'!$L$2:$L$10401,B3595)</f>
        <v>3</v>
      </c>
      <c r="E3595" s="4">
        <f>SUMIFS('Все позиции'!$P$2:$P$10401,'Все позиции'!$H$2:$H$10401,A3595,'Все позиции'!$L$2:$L$10401,B3595)</f>
        <v>1421.3</v>
      </c>
      <c r="F3595" s="2">
        <f>COUNTIFS('Все позиции'!$H$2:$H$10401,A3595,'Все позиции'!$L$2:$L$10401,B3595,'Все позиции'!$F$2:$F$10401,"&lt;&gt;")</f>
        <v>3</v>
      </c>
      <c r="G3595" s="2" t="str">
        <f t="shared" si="56"/>
        <v>да</v>
      </c>
    </row>
    <row r="3596" spans="1:7" x14ac:dyDescent="0.25">
      <c r="A3596" s="2" t="s">
        <v>9616</v>
      </c>
      <c r="B3596" s="2" t="s">
        <v>38</v>
      </c>
      <c r="C3596" s="2">
        <f>COUNTIFS('Все позиции'!$H$2:$H$10401,A3596,'Все позиции'!$L$2:$L$10401,B3596)</f>
        <v>1</v>
      </c>
      <c r="D3596" s="2">
        <f>SUMIFS('Все позиции'!$K$2:$K$10401,'Все позиции'!$H$2:$H$10401,A3596,'Все позиции'!$L$2:$L$10401,B3596)</f>
        <v>4</v>
      </c>
      <c r="E3596" s="4">
        <f>SUMIFS('Все позиции'!$P$2:$P$10401,'Все позиции'!$H$2:$H$10401,A3596,'Все позиции'!$L$2:$L$10401,B3596)</f>
        <v>36681.5</v>
      </c>
      <c r="F3596" s="2">
        <f>COUNTIFS('Все позиции'!$H$2:$H$10401,A3596,'Все позиции'!$L$2:$L$10401,B3596,'Все позиции'!$F$2:$F$10401,"&lt;&gt;")</f>
        <v>1</v>
      </c>
      <c r="G3596" s="2" t="str">
        <f t="shared" si="56"/>
        <v>да</v>
      </c>
    </row>
    <row r="3597" spans="1:7" x14ac:dyDescent="0.25">
      <c r="A3597" s="2" t="s">
        <v>7229</v>
      </c>
      <c r="B3597" s="2" t="s">
        <v>38</v>
      </c>
      <c r="C3597" s="2">
        <f>COUNTIFS('Все позиции'!$H$2:$H$10401,A3597,'Все позиции'!$L$2:$L$10401,B3597)</f>
        <v>1</v>
      </c>
      <c r="D3597" s="2">
        <f>SUMIFS('Все позиции'!$K$2:$K$10401,'Все позиции'!$H$2:$H$10401,A3597,'Все позиции'!$L$2:$L$10401,B3597)</f>
        <v>1</v>
      </c>
      <c r="E3597" s="4">
        <f>SUMIFS('Все позиции'!$P$2:$P$10401,'Все позиции'!$H$2:$H$10401,A3597,'Все позиции'!$L$2:$L$10401,B3597)</f>
        <v>2307.63</v>
      </c>
      <c r="F3597" s="2">
        <f>COUNTIFS('Все позиции'!$H$2:$H$10401,A3597,'Все позиции'!$L$2:$L$10401,B3597,'Все позиции'!$F$2:$F$10401,"&lt;&gt;")</f>
        <v>1</v>
      </c>
      <c r="G3597" s="2" t="str">
        <f t="shared" si="56"/>
        <v>да</v>
      </c>
    </row>
    <row r="3598" spans="1:7" x14ac:dyDescent="0.25">
      <c r="A3598" s="2" t="s">
        <v>9068</v>
      </c>
      <c r="B3598" s="2" t="s">
        <v>38</v>
      </c>
      <c r="C3598" s="2">
        <f>COUNTIFS('Все позиции'!$H$2:$H$10401,A3598,'Все позиции'!$L$2:$L$10401,B3598)</f>
        <v>2</v>
      </c>
      <c r="D3598" s="2">
        <f>SUMIFS('Все позиции'!$K$2:$K$10401,'Все позиции'!$H$2:$H$10401,A3598,'Все позиции'!$L$2:$L$10401,B3598)</f>
        <v>4</v>
      </c>
      <c r="E3598" s="4">
        <f>SUMIFS('Все позиции'!$P$2:$P$10401,'Все позиции'!$H$2:$H$10401,A3598,'Все позиции'!$L$2:$L$10401,B3598)</f>
        <v>562.62</v>
      </c>
      <c r="F3598" s="2">
        <f>COUNTIFS('Все позиции'!$H$2:$H$10401,A3598,'Все позиции'!$L$2:$L$10401,B3598,'Все позиции'!$F$2:$F$10401,"&lt;&gt;")</f>
        <v>2</v>
      </c>
      <c r="G3598" s="2" t="str">
        <f t="shared" si="56"/>
        <v>да</v>
      </c>
    </row>
    <row r="3599" spans="1:7" x14ac:dyDescent="0.25">
      <c r="A3599" s="2" t="s">
        <v>9069</v>
      </c>
      <c r="B3599" s="2" t="s">
        <v>38</v>
      </c>
      <c r="C3599" s="2">
        <f>COUNTIFS('Все позиции'!$H$2:$H$10401,A3599,'Все позиции'!$L$2:$L$10401,B3599)</f>
        <v>2</v>
      </c>
      <c r="D3599" s="2">
        <f>SUMIFS('Все позиции'!$K$2:$K$10401,'Все позиции'!$H$2:$H$10401,A3599,'Все позиции'!$L$2:$L$10401,B3599)</f>
        <v>2</v>
      </c>
      <c r="E3599" s="4">
        <f>SUMIFS('Все позиции'!$P$2:$P$10401,'Все позиции'!$H$2:$H$10401,A3599,'Все позиции'!$L$2:$L$10401,B3599)</f>
        <v>361.68</v>
      </c>
      <c r="F3599" s="2">
        <f>COUNTIFS('Все позиции'!$H$2:$H$10401,A3599,'Все позиции'!$L$2:$L$10401,B3599,'Все позиции'!$F$2:$F$10401,"&lt;&gt;")</f>
        <v>2</v>
      </c>
      <c r="G3599" s="2" t="str">
        <f t="shared" si="56"/>
        <v>да</v>
      </c>
    </row>
    <row r="3600" spans="1:7" x14ac:dyDescent="0.25">
      <c r="A3600" s="2" t="s">
        <v>9070</v>
      </c>
      <c r="B3600" s="2" t="s">
        <v>38</v>
      </c>
      <c r="C3600" s="2">
        <f>COUNTIFS('Все позиции'!$H$2:$H$10401,A3600,'Все позиции'!$L$2:$L$10401,B3600)</f>
        <v>2</v>
      </c>
      <c r="D3600" s="2">
        <f>SUMIFS('Все позиции'!$K$2:$K$10401,'Все позиции'!$H$2:$H$10401,A3600,'Все позиции'!$L$2:$L$10401,B3600)</f>
        <v>14</v>
      </c>
      <c r="E3600" s="4">
        <f>SUMIFS('Все позиции'!$P$2:$P$10401,'Все позиции'!$H$2:$H$10401,A3600,'Все позиции'!$L$2:$L$10401,B3600)</f>
        <v>3938.31</v>
      </c>
      <c r="F3600" s="2">
        <f>COUNTIFS('Все позиции'!$H$2:$H$10401,A3600,'Все позиции'!$L$2:$L$10401,B3600,'Все позиции'!$F$2:$F$10401,"&lt;&gt;")</f>
        <v>2</v>
      </c>
      <c r="G3600" s="2" t="str">
        <f t="shared" si="56"/>
        <v>да</v>
      </c>
    </row>
    <row r="3601" spans="1:7" x14ac:dyDescent="0.25">
      <c r="A3601" s="2" t="s">
        <v>7990</v>
      </c>
      <c r="B3601" s="2" t="s">
        <v>38</v>
      </c>
      <c r="C3601" s="2">
        <f>COUNTIFS('Все позиции'!$H$2:$H$10401,A3601,'Все позиции'!$L$2:$L$10401,B3601)</f>
        <v>1</v>
      </c>
      <c r="D3601" s="2">
        <f>SUMIFS('Все позиции'!$K$2:$K$10401,'Все позиции'!$H$2:$H$10401,A3601,'Все позиции'!$L$2:$L$10401,B3601)</f>
        <v>10</v>
      </c>
      <c r="E3601" s="4">
        <f>SUMIFS('Все позиции'!$P$2:$P$10401,'Все позиции'!$H$2:$H$10401,A3601,'Все позиции'!$L$2:$L$10401,B3601)</f>
        <v>155.43</v>
      </c>
      <c r="F3601" s="2">
        <f>COUNTIFS('Все позиции'!$H$2:$H$10401,A3601,'Все позиции'!$L$2:$L$10401,B3601,'Все позиции'!$F$2:$F$10401,"&lt;&gt;")</f>
        <v>1</v>
      </c>
      <c r="G3601" s="2" t="str">
        <f t="shared" si="56"/>
        <v>да</v>
      </c>
    </row>
    <row r="3602" spans="1:7" x14ac:dyDescent="0.25">
      <c r="A3602" s="2" t="s">
        <v>7991</v>
      </c>
      <c r="B3602" s="2" t="s">
        <v>38</v>
      </c>
      <c r="C3602" s="2">
        <f>COUNTIFS('Все позиции'!$H$2:$H$10401,A3602,'Все позиции'!$L$2:$L$10401,B3602)</f>
        <v>1</v>
      </c>
      <c r="D3602" s="2">
        <f>SUMIFS('Все позиции'!$K$2:$K$10401,'Все позиции'!$H$2:$H$10401,A3602,'Все позиции'!$L$2:$L$10401,B3602)</f>
        <v>4</v>
      </c>
      <c r="E3602" s="4">
        <f>SUMIFS('Все позиции'!$P$2:$P$10401,'Все позиции'!$H$2:$H$10401,A3602,'Все позиции'!$L$2:$L$10401,B3602)</f>
        <v>88.86</v>
      </c>
      <c r="F3602" s="2">
        <f>COUNTIFS('Все позиции'!$H$2:$H$10401,A3602,'Все позиции'!$L$2:$L$10401,B3602,'Все позиции'!$F$2:$F$10401,"&lt;&gt;")</f>
        <v>1</v>
      </c>
      <c r="G3602" s="2" t="str">
        <f t="shared" si="56"/>
        <v>да</v>
      </c>
    </row>
    <row r="3603" spans="1:7" x14ac:dyDescent="0.25">
      <c r="A3603" s="2" t="s">
        <v>7992</v>
      </c>
      <c r="B3603" s="2" t="s">
        <v>38</v>
      </c>
      <c r="C3603" s="2">
        <f>COUNTIFS('Все позиции'!$H$2:$H$10401,A3603,'Все позиции'!$L$2:$L$10401,B3603)</f>
        <v>1</v>
      </c>
      <c r="D3603" s="2">
        <f>SUMIFS('Все позиции'!$K$2:$K$10401,'Все позиции'!$H$2:$H$10401,A3603,'Все позиции'!$L$2:$L$10401,B3603)</f>
        <v>7</v>
      </c>
      <c r="E3603" s="4">
        <f>SUMIFS('Все позиции'!$P$2:$P$10401,'Все позиции'!$H$2:$H$10401,A3603,'Все позиции'!$L$2:$L$10401,B3603)</f>
        <v>160.13</v>
      </c>
      <c r="F3603" s="2">
        <f>COUNTIFS('Все позиции'!$H$2:$H$10401,A3603,'Все позиции'!$L$2:$L$10401,B3603,'Все позиции'!$F$2:$F$10401,"&lt;&gt;")</f>
        <v>1</v>
      </c>
      <c r="G3603" s="2" t="str">
        <f t="shared" si="56"/>
        <v>да</v>
      </c>
    </row>
    <row r="3604" spans="1:7" x14ac:dyDescent="0.25">
      <c r="A3604" s="2" t="s">
        <v>8436</v>
      </c>
      <c r="B3604" s="2" t="s">
        <v>38</v>
      </c>
      <c r="C3604" s="2">
        <f>COUNTIFS('Все позиции'!$H$2:$H$10401,A3604,'Все позиции'!$L$2:$L$10401,B3604)</f>
        <v>1</v>
      </c>
      <c r="D3604" s="2">
        <f>SUMIFS('Все позиции'!$K$2:$K$10401,'Все позиции'!$H$2:$H$10401,A3604,'Все позиции'!$L$2:$L$10401,B3604)</f>
        <v>2</v>
      </c>
      <c r="E3604" s="4">
        <f>SUMIFS('Все позиции'!$P$2:$P$10401,'Все позиции'!$H$2:$H$10401,A3604,'Все позиции'!$L$2:$L$10401,B3604)</f>
        <v>223.6</v>
      </c>
      <c r="F3604" s="2">
        <f>COUNTIFS('Все позиции'!$H$2:$H$10401,A3604,'Все позиции'!$L$2:$L$10401,B3604,'Все позиции'!$F$2:$F$10401,"&lt;&gt;")</f>
        <v>1</v>
      </c>
      <c r="G3604" s="2" t="str">
        <f t="shared" si="56"/>
        <v>да</v>
      </c>
    </row>
    <row r="3605" spans="1:7" x14ac:dyDescent="0.25">
      <c r="A3605" s="2" t="s">
        <v>8450</v>
      </c>
      <c r="B3605" s="2" t="s">
        <v>38</v>
      </c>
      <c r="C3605" s="2">
        <f>COUNTIFS('Все позиции'!$H$2:$H$10401,A3605,'Все позиции'!$L$2:$L$10401,B3605)</f>
        <v>1</v>
      </c>
      <c r="D3605" s="2">
        <f>SUMIFS('Все позиции'!$K$2:$K$10401,'Все позиции'!$H$2:$H$10401,A3605,'Все позиции'!$L$2:$L$10401,B3605)</f>
        <v>1</v>
      </c>
      <c r="E3605" s="4">
        <f>SUMIFS('Все позиции'!$P$2:$P$10401,'Все позиции'!$H$2:$H$10401,A3605,'Все позиции'!$L$2:$L$10401,B3605)</f>
        <v>107.37</v>
      </c>
      <c r="F3605" s="2">
        <f>COUNTIFS('Все позиции'!$H$2:$H$10401,A3605,'Все позиции'!$L$2:$L$10401,B3605,'Все позиции'!$F$2:$F$10401,"&lt;&gt;")</f>
        <v>1</v>
      </c>
      <c r="G3605" s="2" t="str">
        <f t="shared" si="56"/>
        <v>да</v>
      </c>
    </row>
    <row r="3606" spans="1:7" x14ac:dyDescent="0.25">
      <c r="A3606" s="2" t="s">
        <v>8458</v>
      </c>
      <c r="B3606" s="2" t="s">
        <v>38</v>
      </c>
      <c r="C3606" s="2">
        <f>COUNTIFS('Все позиции'!$H$2:$H$10401,A3606,'Все позиции'!$L$2:$L$10401,B3606)</f>
        <v>1</v>
      </c>
      <c r="D3606" s="2">
        <f>SUMIFS('Все позиции'!$K$2:$K$10401,'Все позиции'!$H$2:$H$10401,A3606,'Все позиции'!$L$2:$L$10401,B3606)</f>
        <v>2</v>
      </c>
      <c r="E3606" s="4">
        <f>SUMIFS('Все позиции'!$P$2:$P$10401,'Все позиции'!$H$2:$H$10401,A3606,'Все позиции'!$L$2:$L$10401,B3606)</f>
        <v>587.36</v>
      </c>
      <c r="F3606" s="2">
        <f>COUNTIFS('Все позиции'!$H$2:$H$10401,A3606,'Все позиции'!$L$2:$L$10401,B3606,'Все позиции'!$F$2:$F$10401,"&lt;&gt;")</f>
        <v>1</v>
      </c>
      <c r="G3606" s="2" t="str">
        <f t="shared" si="56"/>
        <v>да</v>
      </c>
    </row>
    <row r="3607" spans="1:7" x14ac:dyDescent="0.25">
      <c r="A3607" s="2" t="s">
        <v>3912</v>
      </c>
      <c r="B3607" s="2" t="s">
        <v>38</v>
      </c>
      <c r="C3607" s="2">
        <f>COUNTIFS('Все позиции'!$H$2:$H$10401,A3607,'Все позиции'!$L$2:$L$10401,B3607)</f>
        <v>1</v>
      </c>
      <c r="D3607" s="2">
        <f>SUMIFS('Все позиции'!$K$2:$K$10401,'Все позиции'!$H$2:$H$10401,A3607,'Все позиции'!$L$2:$L$10401,B3607)</f>
        <v>25</v>
      </c>
      <c r="E3607" s="4">
        <f>SUMIFS('Все позиции'!$P$2:$P$10401,'Все позиции'!$H$2:$H$10401,A3607,'Все позиции'!$L$2:$L$10401,B3607)</f>
        <v>17999.88</v>
      </c>
      <c r="F3607" s="2">
        <f>COUNTIFS('Все позиции'!$H$2:$H$10401,A3607,'Все позиции'!$L$2:$L$10401,B3607,'Все позиции'!$F$2:$F$10401,"&lt;&gt;")</f>
        <v>0</v>
      </c>
      <c r="G3607" s="2" t="str">
        <f t="shared" si="56"/>
        <v>нет</v>
      </c>
    </row>
    <row r="3608" spans="1:7" x14ac:dyDescent="0.25">
      <c r="A3608" s="2" t="s">
        <v>2306</v>
      </c>
      <c r="B3608" s="2" t="s">
        <v>38</v>
      </c>
      <c r="C3608" s="2">
        <f>COUNTIFS('Все позиции'!$H$2:$H$10401,A3608,'Все позиции'!$L$2:$L$10401,B3608)</f>
        <v>1</v>
      </c>
      <c r="D3608" s="2">
        <f>SUMIFS('Все позиции'!$K$2:$K$10401,'Все позиции'!$H$2:$H$10401,A3608,'Все позиции'!$L$2:$L$10401,B3608)</f>
        <v>3</v>
      </c>
      <c r="E3608" s="4">
        <f>SUMIFS('Все позиции'!$P$2:$P$10401,'Все позиции'!$H$2:$H$10401,A3608,'Все позиции'!$L$2:$L$10401,B3608)</f>
        <v>890.99</v>
      </c>
      <c r="F3608" s="2">
        <f>COUNTIFS('Все позиции'!$H$2:$H$10401,A3608,'Все позиции'!$L$2:$L$10401,B3608,'Все позиции'!$F$2:$F$10401,"&lt;&gt;")</f>
        <v>0</v>
      </c>
      <c r="G3608" s="2" t="str">
        <f t="shared" si="56"/>
        <v>нет</v>
      </c>
    </row>
    <row r="3609" spans="1:7" x14ac:dyDescent="0.25">
      <c r="A3609" s="2" t="s">
        <v>6890</v>
      </c>
      <c r="B3609" s="2" t="s">
        <v>38</v>
      </c>
      <c r="C3609" s="2">
        <f>COUNTIFS('Все позиции'!$H$2:$H$10401,A3609,'Все позиции'!$L$2:$L$10401,B3609)</f>
        <v>1</v>
      </c>
      <c r="D3609" s="2">
        <f>SUMIFS('Все позиции'!$K$2:$K$10401,'Все позиции'!$H$2:$H$10401,A3609,'Все позиции'!$L$2:$L$10401,B3609)</f>
        <v>3</v>
      </c>
      <c r="E3609" s="4">
        <f>SUMIFS('Все позиции'!$P$2:$P$10401,'Все позиции'!$H$2:$H$10401,A3609,'Все позиции'!$L$2:$L$10401,B3609)</f>
        <v>27882.799999999999</v>
      </c>
      <c r="F3609" s="2">
        <f>COUNTIFS('Все позиции'!$H$2:$H$10401,A3609,'Все позиции'!$L$2:$L$10401,B3609,'Все позиции'!$F$2:$F$10401,"&lt;&gt;")</f>
        <v>0</v>
      </c>
      <c r="G3609" s="2" t="str">
        <f t="shared" si="56"/>
        <v>нет</v>
      </c>
    </row>
    <row r="3610" spans="1:7" x14ac:dyDescent="0.25">
      <c r="A3610" s="2" t="s">
        <v>344</v>
      </c>
      <c r="B3610" s="2" t="s">
        <v>38</v>
      </c>
      <c r="C3610" s="2">
        <f>COUNTIFS('Все позиции'!$H$2:$H$10401,A3610,'Все позиции'!$L$2:$L$10401,B3610)</f>
        <v>1</v>
      </c>
      <c r="D3610" s="2">
        <f>SUMIFS('Все позиции'!$K$2:$K$10401,'Все позиции'!$H$2:$H$10401,A3610,'Все позиции'!$L$2:$L$10401,B3610)</f>
        <v>1</v>
      </c>
      <c r="E3610" s="4">
        <f>SUMIFS('Все позиции'!$P$2:$P$10401,'Все позиции'!$H$2:$H$10401,A3610,'Все позиции'!$L$2:$L$10401,B3610)</f>
        <v>0</v>
      </c>
      <c r="F3610" s="2">
        <f>COUNTIFS('Все позиции'!$H$2:$H$10401,A3610,'Все позиции'!$L$2:$L$10401,B3610,'Все позиции'!$F$2:$F$10401,"&lt;&gt;")</f>
        <v>0</v>
      </c>
      <c r="G3610" s="2" t="str">
        <f t="shared" si="56"/>
        <v>нет</v>
      </c>
    </row>
    <row r="3611" spans="1:7" x14ac:dyDescent="0.25">
      <c r="A3611" s="2" t="s">
        <v>7993</v>
      </c>
      <c r="B3611" s="2" t="s">
        <v>38</v>
      </c>
      <c r="C3611" s="2">
        <f>COUNTIFS('Все позиции'!$H$2:$H$10401,A3611,'Все позиции'!$L$2:$L$10401,B3611)</f>
        <v>1</v>
      </c>
      <c r="D3611" s="2">
        <f>SUMIFS('Все позиции'!$K$2:$K$10401,'Все позиции'!$H$2:$H$10401,A3611,'Все позиции'!$L$2:$L$10401,B3611)</f>
        <v>4</v>
      </c>
      <c r="E3611" s="4">
        <f>SUMIFS('Все позиции'!$P$2:$P$10401,'Все позиции'!$H$2:$H$10401,A3611,'Все позиции'!$L$2:$L$10401,B3611)</f>
        <v>91.5</v>
      </c>
      <c r="F3611" s="2">
        <f>COUNTIFS('Все позиции'!$H$2:$H$10401,A3611,'Все позиции'!$L$2:$L$10401,B3611,'Все позиции'!$F$2:$F$10401,"&lt;&gt;")</f>
        <v>1</v>
      </c>
      <c r="G3611" s="2" t="str">
        <f t="shared" si="56"/>
        <v>да</v>
      </c>
    </row>
    <row r="3612" spans="1:7" x14ac:dyDescent="0.25">
      <c r="A3612" s="2" t="s">
        <v>6756</v>
      </c>
      <c r="B3612" s="2" t="s">
        <v>38</v>
      </c>
      <c r="C3612" s="2">
        <f>COUNTIFS('Все позиции'!$H$2:$H$10401,A3612,'Все позиции'!$L$2:$L$10401,B3612)</f>
        <v>1</v>
      </c>
      <c r="D3612" s="2">
        <f>SUMIFS('Все позиции'!$K$2:$K$10401,'Все позиции'!$H$2:$H$10401,A3612,'Все позиции'!$L$2:$L$10401,B3612)</f>
        <v>6</v>
      </c>
      <c r="E3612" s="4">
        <f>SUMIFS('Все позиции'!$P$2:$P$10401,'Все позиции'!$H$2:$H$10401,A3612,'Все позиции'!$L$2:$L$10401,B3612)</f>
        <v>15811.2</v>
      </c>
      <c r="F3612" s="2">
        <f>COUNTIFS('Все позиции'!$H$2:$H$10401,A3612,'Все позиции'!$L$2:$L$10401,B3612,'Все позиции'!$F$2:$F$10401,"&lt;&gt;")</f>
        <v>0</v>
      </c>
      <c r="G3612" s="2" t="str">
        <f t="shared" si="56"/>
        <v>нет</v>
      </c>
    </row>
    <row r="3613" spans="1:7" x14ac:dyDescent="0.25">
      <c r="A3613" s="2" t="s">
        <v>4576</v>
      </c>
      <c r="B3613" s="2" t="s">
        <v>38</v>
      </c>
      <c r="C3613" s="2">
        <f>COUNTIFS('Все позиции'!$H$2:$H$10401,A3613,'Все позиции'!$L$2:$L$10401,B3613)</f>
        <v>3</v>
      </c>
      <c r="D3613" s="2">
        <f>SUMIFS('Все позиции'!$K$2:$K$10401,'Все позиции'!$H$2:$H$10401,A3613,'Все позиции'!$L$2:$L$10401,B3613)</f>
        <v>3</v>
      </c>
      <c r="E3613" s="4">
        <f>SUMIFS('Все позиции'!$P$2:$P$10401,'Все позиции'!$H$2:$H$10401,A3613,'Все позиции'!$L$2:$L$10401,B3613)</f>
        <v>1721.96</v>
      </c>
      <c r="F3613" s="2">
        <f>COUNTIFS('Все позиции'!$H$2:$H$10401,A3613,'Все позиции'!$L$2:$L$10401,B3613,'Все позиции'!$F$2:$F$10401,"&lt;&gt;")</f>
        <v>0</v>
      </c>
      <c r="G3613" s="2" t="str">
        <f t="shared" si="56"/>
        <v>нет</v>
      </c>
    </row>
    <row r="3614" spans="1:7" x14ac:dyDescent="0.25">
      <c r="A3614" s="2" t="s">
        <v>3537</v>
      </c>
      <c r="B3614" s="2" t="s">
        <v>38</v>
      </c>
      <c r="C3614" s="2">
        <f>COUNTIFS('Все позиции'!$H$2:$H$10401,A3614,'Все позиции'!$L$2:$L$10401,B3614)</f>
        <v>1</v>
      </c>
      <c r="D3614" s="2">
        <f>SUMIFS('Все позиции'!$K$2:$K$10401,'Все позиции'!$H$2:$H$10401,A3614,'Все позиции'!$L$2:$L$10401,B3614)</f>
        <v>8</v>
      </c>
      <c r="E3614" s="4">
        <f>SUMIFS('Все позиции'!$P$2:$P$10401,'Все позиции'!$H$2:$H$10401,A3614,'Все позиции'!$L$2:$L$10401,B3614)</f>
        <v>1712.78</v>
      </c>
      <c r="F3614" s="2">
        <f>COUNTIFS('Все позиции'!$H$2:$H$10401,A3614,'Все позиции'!$L$2:$L$10401,B3614,'Все позиции'!$F$2:$F$10401,"&lt;&gt;")</f>
        <v>0</v>
      </c>
      <c r="G3614" s="2" t="str">
        <f t="shared" si="56"/>
        <v>нет</v>
      </c>
    </row>
    <row r="3615" spans="1:7" x14ac:dyDescent="0.25">
      <c r="A3615" s="2" t="s">
        <v>6016</v>
      </c>
      <c r="B3615" s="2" t="s">
        <v>38</v>
      </c>
      <c r="C3615" s="2">
        <f>COUNTIFS('Все позиции'!$H$2:$H$10401,A3615,'Все позиции'!$L$2:$L$10401,B3615)</f>
        <v>1</v>
      </c>
      <c r="D3615" s="2">
        <f>SUMIFS('Все позиции'!$K$2:$K$10401,'Все позиции'!$H$2:$H$10401,A3615,'Все позиции'!$L$2:$L$10401,B3615)</f>
        <v>50</v>
      </c>
      <c r="E3615" s="4">
        <f>SUMIFS('Все позиции'!$P$2:$P$10401,'Все позиции'!$H$2:$H$10401,A3615,'Все позиции'!$L$2:$L$10401,B3615)</f>
        <v>24675.11</v>
      </c>
      <c r="F3615" s="2">
        <f>COUNTIFS('Все позиции'!$H$2:$H$10401,A3615,'Все позиции'!$L$2:$L$10401,B3615,'Все позиции'!$F$2:$F$10401,"&lt;&gt;")</f>
        <v>1</v>
      </c>
      <c r="G3615" s="2" t="str">
        <f t="shared" si="56"/>
        <v>да</v>
      </c>
    </row>
    <row r="3616" spans="1:7" x14ac:dyDescent="0.25">
      <c r="A3616" s="2" t="s">
        <v>6610</v>
      </c>
      <c r="B3616" s="2" t="s">
        <v>38</v>
      </c>
      <c r="C3616" s="2">
        <f>COUNTIFS('Все позиции'!$H$2:$H$10401,A3616,'Все позиции'!$L$2:$L$10401,B3616)</f>
        <v>1</v>
      </c>
      <c r="D3616" s="2">
        <f>SUMIFS('Все позиции'!$K$2:$K$10401,'Все позиции'!$H$2:$H$10401,A3616,'Все позиции'!$L$2:$L$10401,B3616)</f>
        <v>1</v>
      </c>
      <c r="E3616" s="4">
        <f>SUMIFS('Все позиции'!$P$2:$P$10401,'Все позиции'!$H$2:$H$10401,A3616,'Все позиции'!$L$2:$L$10401,B3616)</f>
        <v>1120.1199999999999</v>
      </c>
      <c r="F3616" s="2">
        <f>COUNTIFS('Все позиции'!$H$2:$H$10401,A3616,'Все позиции'!$L$2:$L$10401,B3616,'Все позиции'!$F$2:$F$10401,"&lt;&gt;")</f>
        <v>1</v>
      </c>
      <c r="G3616" s="2" t="str">
        <f t="shared" si="56"/>
        <v>да</v>
      </c>
    </row>
    <row r="3617" spans="1:7" x14ac:dyDescent="0.25">
      <c r="A3617" s="2" t="s">
        <v>7960</v>
      </c>
      <c r="B3617" s="2" t="s">
        <v>320</v>
      </c>
      <c r="C3617" s="2">
        <f>COUNTIFS('Все позиции'!$H$2:$H$10401,A3617,'Все позиции'!$L$2:$L$10401,B3617)</f>
        <v>1</v>
      </c>
      <c r="D3617" s="2">
        <f>SUMIFS('Все позиции'!$K$2:$K$10401,'Все позиции'!$H$2:$H$10401,A3617,'Все позиции'!$L$2:$L$10401,B3617)</f>
        <v>32</v>
      </c>
      <c r="E3617" s="4">
        <f>SUMIFS('Все позиции'!$P$2:$P$10401,'Все позиции'!$H$2:$H$10401,A3617,'Все позиции'!$L$2:$L$10401,B3617)</f>
        <v>0</v>
      </c>
      <c r="F3617" s="2">
        <f>COUNTIFS('Все позиции'!$H$2:$H$10401,A3617,'Все позиции'!$L$2:$L$10401,B3617,'Все позиции'!$F$2:$F$10401,"&lt;&gt;")</f>
        <v>1</v>
      </c>
      <c r="G3617" s="2" t="str">
        <f t="shared" si="56"/>
        <v>да</v>
      </c>
    </row>
    <row r="3618" spans="1:7" x14ac:dyDescent="0.25">
      <c r="A3618" s="2" t="s">
        <v>6017</v>
      </c>
      <c r="B3618" s="2" t="s">
        <v>38</v>
      </c>
      <c r="C3618" s="2">
        <f>COUNTIFS('Все позиции'!$H$2:$H$10401,A3618,'Все позиции'!$L$2:$L$10401,B3618)</f>
        <v>1</v>
      </c>
      <c r="D3618" s="2">
        <f>SUMIFS('Все позиции'!$K$2:$K$10401,'Все позиции'!$H$2:$H$10401,A3618,'Все позиции'!$L$2:$L$10401,B3618)</f>
        <v>5</v>
      </c>
      <c r="E3618" s="4">
        <f>SUMIFS('Все позиции'!$P$2:$P$10401,'Все позиции'!$H$2:$H$10401,A3618,'Все позиции'!$L$2:$L$10401,B3618)</f>
        <v>10192.49</v>
      </c>
      <c r="F3618" s="2">
        <f>COUNTIFS('Все позиции'!$H$2:$H$10401,A3618,'Все позиции'!$L$2:$L$10401,B3618,'Все позиции'!$F$2:$F$10401,"&lt;&gt;")</f>
        <v>1</v>
      </c>
      <c r="G3618" s="2" t="str">
        <f t="shared" si="56"/>
        <v>да</v>
      </c>
    </row>
    <row r="3619" spans="1:7" x14ac:dyDescent="0.25">
      <c r="A3619" s="2" t="s">
        <v>2568</v>
      </c>
      <c r="B3619" s="2" t="s">
        <v>38</v>
      </c>
      <c r="C3619" s="2">
        <f>COUNTIFS('Все позиции'!$H$2:$H$10401,A3619,'Все позиции'!$L$2:$L$10401,B3619)</f>
        <v>1</v>
      </c>
      <c r="D3619" s="2">
        <f>SUMIFS('Все позиции'!$K$2:$K$10401,'Все позиции'!$H$2:$H$10401,A3619,'Все позиции'!$L$2:$L$10401,B3619)</f>
        <v>1</v>
      </c>
      <c r="E3619" s="4">
        <f>SUMIFS('Все позиции'!$P$2:$P$10401,'Все позиции'!$H$2:$H$10401,A3619,'Все позиции'!$L$2:$L$10401,B3619)</f>
        <v>37800</v>
      </c>
      <c r="F3619" s="2">
        <f>COUNTIFS('Все позиции'!$H$2:$H$10401,A3619,'Все позиции'!$L$2:$L$10401,B3619,'Все позиции'!$F$2:$F$10401,"&lt;&gt;")</f>
        <v>0</v>
      </c>
      <c r="G3619" s="2" t="str">
        <f t="shared" si="56"/>
        <v>нет</v>
      </c>
    </row>
    <row r="3620" spans="1:7" x14ac:dyDescent="0.25">
      <c r="A3620" s="2" t="s">
        <v>4885</v>
      </c>
      <c r="B3620" s="2" t="s">
        <v>38</v>
      </c>
      <c r="C3620" s="2">
        <f>COUNTIFS('Все позиции'!$H$2:$H$10401,A3620,'Все позиции'!$L$2:$L$10401,B3620)</f>
        <v>1</v>
      </c>
      <c r="D3620" s="2">
        <f>SUMIFS('Все позиции'!$K$2:$K$10401,'Все позиции'!$H$2:$H$10401,A3620,'Все позиции'!$L$2:$L$10401,B3620)</f>
        <v>1</v>
      </c>
      <c r="E3620" s="4">
        <f>SUMIFS('Все позиции'!$P$2:$P$10401,'Все позиции'!$H$2:$H$10401,A3620,'Все позиции'!$L$2:$L$10401,B3620)</f>
        <v>17075.73</v>
      </c>
      <c r="F3620" s="2">
        <f>COUNTIFS('Все позиции'!$H$2:$H$10401,A3620,'Все позиции'!$L$2:$L$10401,B3620,'Все позиции'!$F$2:$F$10401,"&lt;&gt;")</f>
        <v>0</v>
      </c>
      <c r="G3620" s="2" t="str">
        <f t="shared" si="56"/>
        <v>нет</v>
      </c>
    </row>
    <row r="3621" spans="1:7" x14ac:dyDescent="0.25">
      <c r="A3621" s="2" t="s">
        <v>5821</v>
      </c>
      <c r="B3621" s="2" t="s">
        <v>38</v>
      </c>
      <c r="C3621" s="2">
        <f>COUNTIFS('Все позиции'!$H$2:$H$10401,A3621,'Все позиции'!$L$2:$L$10401,B3621)</f>
        <v>1</v>
      </c>
      <c r="D3621" s="2">
        <f>SUMIFS('Все позиции'!$K$2:$K$10401,'Все позиции'!$H$2:$H$10401,A3621,'Все позиции'!$L$2:$L$10401,B3621)</f>
        <v>29</v>
      </c>
      <c r="E3621" s="4">
        <f>SUMIFS('Все позиции'!$P$2:$P$10401,'Все позиции'!$H$2:$H$10401,A3621,'Все позиции'!$L$2:$L$10401,B3621)</f>
        <v>0</v>
      </c>
      <c r="F3621" s="2">
        <f>COUNTIFS('Все позиции'!$H$2:$H$10401,A3621,'Все позиции'!$L$2:$L$10401,B3621,'Все позиции'!$F$2:$F$10401,"&lt;&gt;")</f>
        <v>1</v>
      </c>
      <c r="G3621" s="2" t="str">
        <f t="shared" si="56"/>
        <v>да</v>
      </c>
    </row>
    <row r="3622" spans="1:7" x14ac:dyDescent="0.25">
      <c r="A3622" s="2" t="s">
        <v>6562</v>
      </c>
      <c r="B3622" s="2" t="s">
        <v>38</v>
      </c>
      <c r="C3622" s="2">
        <f>COUNTIFS('Все позиции'!$H$2:$H$10401,A3622,'Все позиции'!$L$2:$L$10401,B3622)</f>
        <v>1</v>
      </c>
      <c r="D3622" s="2">
        <f>SUMIFS('Все позиции'!$K$2:$K$10401,'Все позиции'!$H$2:$H$10401,A3622,'Все позиции'!$L$2:$L$10401,B3622)</f>
        <v>1</v>
      </c>
      <c r="E3622" s="4">
        <f>SUMIFS('Все позиции'!$P$2:$P$10401,'Все позиции'!$H$2:$H$10401,A3622,'Все позиции'!$L$2:$L$10401,B3622)</f>
        <v>17784.86</v>
      </c>
      <c r="F3622" s="2">
        <f>COUNTIFS('Все позиции'!$H$2:$H$10401,A3622,'Все позиции'!$L$2:$L$10401,B3622,'Все позиции'!$F$2:$F$10401,"&lt;&gt;")</f>
        <v>1</v>
      </c>
      <c r="G3622" s="2" t="str">
        <f t="shared" si="56"/>
        <v>да</v>
      </c>
    </row>
    <row r="3623" spans="1:7" x14ac:dyDescent="0.25">
      <c r="A3623" s="2" t="s">
        <v>9328</v>
      </c>
      <c r="B3623" s="2" t="s">
        <v>38</v>
      </c>
      <c r="C3623" s="2">
        <f>COUNTIFS('Все позиции'!$H$2:$H$10401,A3623,'Все позиции'!$L$2:$L$10401,B3623)</f>
        <v>1</v>
      </c>
      <c r="D3623" s="2">
        <f>SUMIFS('Все позиции'!$K$2:$K$10401,'Все позиции'!$H$2:$H$10401,A3623,'Все позиции'!$L$2:$L$10401,B3623)</f>
        <v>1</v>
      </c>
      <c r="E3623" s="4">
        <f>SUMIFS('Все позиции'!$P$2:$P$10401,'Все позиции'!$H$2:$H$10401,A3623,'Все позиции'!$L$2:$L$10401,B3623)</f>
        <v>23790</v>
      </c>
      <c r="F3623" s="2">
        <f>COUNTIFS('Все позиции'!$H$2:$H$10401,A3623,'Все позиции'!$L$2:$L$10401,B3623,'Все позиции'!$F$2:$F$10401,"&lt;&gt;")</f>
        <v>1</v>
      </c>
      <c r="G3623" s="2" t="str">
        <f t="shared" si="56"/>
        <v>да</v>
      </c>
    </row>
    <row r="3624" spans="1:7" x14ac:dyDescent="0.25">
      <c r="A3624" s="2" t="s">
        <v>4741</v>
      </c>
      <c r="B3624" s="2" t="s">
        <v>38</v>
      </c>
      <c r="C3624" s="2">
        <f>COUNTIFS('Все позиции'!$H$2:$H$10401,A3624,'Все позиции'!$L$2:$L$10401,B3624)</f>
        <v>2</v>
      </c>
      <c r="D3624" s="2">
        <f>SUMIFS('Все позиции'!$K$2:$K$10401,'Все позиции'!$H$2:$H$10401,A3624,'Все позиции'!$L$2:$L$10401,B3624)</f>
        <v>40</v>
      </c>
      <c r="E3624" s="4">
        <f>SUMIFS('Все позиции'!$P$2:$P$10401,'Все позиции'!$H$2:$H$10401,A3624,'Все позиции'!$L$2:$L$10401,B3624)</f>
        <v>32793.599999999999</v>
      </c>
      <c r="F3624" s="2">
        <f>COUNTIFS('Все позиции'!$H$2:$H$10401,A3624,'Все позиции'!$L$2:$L$10401,B3624,'Все позиции'!$F$2:$F$10401,"&lt;&gt;")</f>
        <v>0</v>
      </c>
      <c r="G3624" s="2" t="str">
        <f t="shared" si="56"/>
        <v>нет</v>
      </c>
    </row>
    <row r="3625" spans="1:7" x14ac:dyDescent="0.25">
      <c r="A3625" s="2" t="s">
        <v>4125</v>
      </c>
      <c r="B3625" s="2" t="s">
        <v>4124</v>
      </c>
      <c r="C3625" s="2">
        <f>COUNTIFS('Все позиции'!$H$2:$H$10401,A3625,'Все позиции'!$L$2:$L$10401,B3625)</f>
        <v>1</v>
      </c>
      <c r="D3625" s="2">
        <f>SUMIFS('Все позиции'!$K$2:$K$10401,'Все позиции'!$H$2:$H$10401,A3625,'Все позиции'!$L$2:$L$10401,B3625)</f>
        <v>1</v>
      </c>
      <c r="E3625" s="4">
        <f>SUMIFS('Все позиции'!$P$2:$P$10401,'Все позиции'!$H$2:$H$10401,A3625,'Все позиции'!$L$2:$L$10401,B3625)</f>
        <v>5914.56</v>
      </c>
      <c r="F3625" s="2">
        <f>COUNTIFS('Все позиции'!$H$2:$H$10401,A3625,'Все позиции'!$L$2:$L$10401,B3625,'Все позиции'!$F$2:$F$10401,"&lt;&gt;")</f>
        <v>0</v>
      </c>
      <c r="G3625" s="2" t="str">
        <f t="shared" si="56"/>
        <v>нет</v>
      </c>
    </row>
    <row r="3626" spans="1:7" x14ac:dyDescent="0.25">
      <c r="A3626" s="2" t="s">
        <v>4123</v>
      </c>
      <c r="B3626" s="2" t="s">
        <v>4124</v>
      </c>
      <c r="C3626" s="2">
        <f>COUNTIFS('Все позиции'!$H$2:$H$10401,A3626,'Все позиции'!$L$2:$L$10401,B3626)</f>
        <v>1</v>
      </c>
      <c r="D3626" s="2">
        <f>SUMIFS('Все позиции'!$K$2:$K$10401,'Все позиции'!$H$2:$H$10401,A3626,'Все позиции'!$L$2:$L$10401,B3626)</f>
        <v>1</v>
      </c>
      <c r="E3626" s="4">
        <f>SUMIFS('Все позиции'!$P$2:$P$10401,'Все позиции'!$H$2:$H$10401,A3626,'Все позиции'!$L$2:$L$10401,B3626)</f>
        <v>2088.0300000000002</v>
      </c>
      <c r="F3626" s="2">
        <f>COUNTIFS('Все позиции'!$H$2:$H$10401,A3626,'Все позиции'!$L$2:$L$10401,B3626,'Все позиции'!$F$2:$F$10401,"&lt;&gt;")</f>
        <v>0</v>
      </c>
      <c r="G3626" s="2" t="str">
        <f t="shared" si="56"/>
        <v>нет</v>
      </c>
    </row>
    <row r="3627" spans="1:7" x14ac:dyDescent="0.25">
      <c r="A3627" s="2" t="s">
        <v>5822</v>
      </c>
      <c r="B3627" s="2" t="s">
        <v>38</v>
      </c>
      <c r="C3627" s="2">
        <f>COUNTIFS('Все позиции'!$H$2:$H$10401,A3627,'Все позиции'!$L$2:$L$10401,B3627)</f>
        <v>1</v>
      </c>
      <c r="D3627" s="2">
        <f>SUMIFS('Все позиции'!$K$2:$K$10401,'Все позиции'!$H$2:$H$10401,A3627,'Все позиции'!$L$2:$L$10401,B3627)</f>
        <v>6</v>
      </c>
      <c r="E3627" s="4">
        <f>SUMIFS('Все позиции'!$P$2:$P$10401,'Все позиции'!$H$2:$H$10401,A3627,'Все позиции'!$L$2:$L$10401,B3627)</f>
        <v>0</v>
      </c>
      <c r="F3627" s="2">
        <f>COUNTIFS('Все позиции'!$H$2:$H$10401,A3627,'Все позиции'!$L$2:$L$10401,B3627,'Все позиции'!$F$2:$F$10401,"&lt;&gt;")</f>
        <v>1</v>
      </c>
      <c r="G3627" s="2" t="str">
        <f t="shared" si="56"/>
        <v>да</v>
      </c>
    </row>
    <row r="3628" spans="1:7" x14ac:dyDescent="0.25">
      <c r="A3628" s="2" t="s">
        <v>6018</v>
      </c>
      <c r="B3628" s="2" t="s">
        <v>38</v>
      </c>
      <c r="C3628" s="2">
        <f>COUNTIFS('Все позиции'!$H$2:$H$10401,A3628,'Все позиции'!$L$2:$L$10401,B3628)</f>
        <v>1</v>
      </c>
      <c r="D3628" s="2">
        <f>SUMIFS('Все позиции'!$K$2:$K$10401,'Все позиции'!$H$2:$H$10401,A3628,'Все позиции'!$L$2:$L$10401,B3628)</f>
        <v>5</v>
      </c>
      <c r="E3628" s="4">
        <f>SUMIFS('Все позиции'!$P$2:$P$10401,'Все позиции'!$H$2:$H$10401,A3628,'Все позиции'!$L$2:$L$10401,B3628)</f>
        <v>15112.51</v>
      </c>
      <c r="F3628" s="2">
        <f>COUNTIFS('Все позиции'!$H$2:$H$10401,A3628,'Все позиции'!$L$2:$L$10401,B3628,'Все позиции'!$F$2:$F$10401,"&lt;&gt;")</f>
        <v>1</v>
      </c>
      <c r="G3628" s="2" t="str">
        <f t="shared" si="56"/>
        <v>да</v>
      </c>
    </row>
    <row r="3629" spans="1:7" x14ac:dyDescent="0.25">
      <c r="A3629" s="2" t="s">
        <v>6019</v>
      </c>
      <c r="B3629" s="2" t="s">
        <v>38</v>
      </c>
      <c r="C3629" s="2">
        <f>COUNTIFS('Все позиции'!$H$2:$H$10401,A3629,'Все позиции'!$L$2:$L$10401,B3629)</f>
        <v>1</v>
      </c>
      <c r="D3629" s="2">
        <f>SUMIFS('Все позиции'!$K$2:$K$10401,'Все позиции'!$H$2:$H$10401,A3629,'Все позиции'!$L$2:$L$10401,B3629)</f>
        <v>15</v>
      </c>
      <c r="E3629" s="4">
        <f>SUMIFS('Все позиции'!$P$2:$P$10401,'Все позиции'!$H$2:$H$10401,A3629,'Все позиции'!$L$2:$L$10401,B3629)</f>
        <v>85753.8</v>
      </c>
      <c r="F3629" s="2">
        <f>COUNTIFS('Все позиции'!$H$2:$H$10401,A3629,'Все позиции'!$L$2:$L$10401,B3629,'Все позиции'!$F$2:$F$10401,"&lt;&gt;")</f>
        <v>1</v>
      </c>
      <c r="G3629" s="2" t="str">
        <f t="shared" si="56"/>
        <v>да</v>
      </c>
    </row>
    <row r="3630" spans="1:7" x14ac:dyDescent="0.25">
      <c r="A3630" s="2" t="s">
        <v>6021</v>
      </c>
      <c r="B3630" s="2" t="s">
        <v>38</v>
      </c>
      <c r="C3630" s="2">
        <f>COUNTIFS('Все позиции'!$H$2:$H$10401,A3630,'Все позиции'!$L$2:$L$10401,B3630)</f>
        <v>1</v>
      </c>
      <c r="D3630" s="2">
        <f>SUMIFS('Все позиции'!$K$2:$K$10401,'Все позиции'!$H$2:$H$10401,A3630,'Все позиции'!$L$2:$L$10401,B3630)</f>
        <v>5</v>
      </c>
      <c r="E3630" s="4">
        <f>SUMIFS('Все позиции'!$P$2:$P$10401,'Все позиции'!$H$2:$H$10401,A3630,'Все позиции'!$L$2:$L$10401,B3630)</f>
        <v>0</v>
      </c>
      <c r="F3630" s="2">
        <f>COUNTIFS('Все позиции'!$H$2:$H$10401,A3630,'Все позиции'!$L$2:$L$10401,B3630,'Все позиции'!$F$2:$F$10401,"&lt;&gt;")</f>
        <v>1</v>
      </c>
      <c r="G3630" s="2" t="str">
        <f t="shared" si="56"/>
        <v>да</v>
      </c>
    </row>
    <row r="3631" spans="1:7" x14ac:dyDescent="0.25">
      <c r="A3631" s="2" t="s">
        <v>6022</v>
      </c>
      <c r="B3631" s="2" t="s">
        <v>38</v>
      </c>
      <c r="C3631" s="2">
        <f>COUNTIFS('Все позиции'!$H$2:$H$10401,A3631,'Все позиции'!$L$2:$L$10401,B3631)</f>
        <v>1</v>
      </c>
      <c r="D3631" s="2">
        <f>SUMIFS('Все позиции'!$K$2:$K$10401,'Все позиции'!$H$2:$H$10401,A3631,'Все позиции'!$L$2:$L$10401,B3631)</f>
        <v>10</v>
      </c>
      <c r="E3631" s="4">
        <f>SUMIFS('Все позиции'!$P$2:$P$10401,'Все позиции'!$H$2:$H$10401,A3631,'Все позиции'!$L$2:$L$10401,B3631)</f>
        <v>56340.09</v>
      </c>
      <c r="F3631" s="2">
        <f>COUNTIFS('Все позиции'!$H$2:$H$10401,A3631,'Все позиции'!$L$2:$L$10401,B3631,'Все позиции'!$F$2:$F$10401,"&lt;&gt;")</f>
        <v>1</v>
      </c>
      <c r="G3631" s="2" t="str">
        <f t="shared" si="56"/>
        <v>да</v>
      </c>
    </row>
    <row r="3632" spans="1:7" x14ac:dyDescent="0.25">
      <c r="A3632" s="2" t="s">
        <v>8788</v>
      </c>
      <c r="B3632" s="2" t="s">
        <v>38</v>
      </c>
      <c r="C3632" s="2">
        <f>COUNTIFS('Все позиции'!$H$2:$H$10401,A3632,'Все позиции'!$L$2:$L$10401,B3632)</f>
        <v>1</v>
      </c>
      <c r="D3632" s="2">
        <f>SUMIFS('Все позиции'!$K$2:$K$10401,'Все позиции'!$H$2:$H$10401,A3632,'Все позиции'!$L$2:$L$10401,B3632)</f>
        <v>10</v>
      </c>
      <c r="E3632" s="4">
        <f>SUMIFS('Все позиции'!$P$2:$P$10401,'Все позиции'!$H$2:$H$10401,A3632,'Все позиции'!$L$2:$L$10401,B3632)</f>
        <v>11600</v>
      </c>
      <c r="F3632" s="2">
        <f>COUNTIFS('Все позиции'!$H$2:$H$10401,A3632,'Все позиции'!$L$2:$L$10401,B3632,'Все позиции'!$F$2:$F$10401,"&lt;&gt;")</f>
        <v>1</v>
      </c>
      <c r="G3632" s="2" t="str">
        <f t="shared" si="56"/>
        <v>да</v>
      </c>
    </row>
    <row r="3633" spans="1:7" x14ac:dyDescent="0.25">
      <c r="A3633" s="2" t="s">
        <v>4356</v>
      </c>
      <c r="B3633" s="2" t="s">
        <v>38</v>
      </c>
      <c r="C3633" s="2">
        <f>COUNTIFS('Все позиции'!$H$2:$H$10401,A3633,'Все позиции'!$L$2:$L$10401,B3633)</f>
        <v>1</v>
      </c>
      <c r="D3633" s="2">
        <f>SUMIFS('Все позиции'!$K$2:$K$10401,'Все позиции'!$H$2:$H$10401,A3633,'Все позиции'!$L$2:$L$10401,B3633)</f>
        <v>1</v>
      </c>
      <c r="E3633" s="4">
        <f>SUMIFS('Все позиции'!$P$2:$P$10401,'Все позиции'!$H$2:$H$10401,A3633,'Все позиции'!$L$2:$L$10401,B3633)</f>
        <v>159539.16</v>
      </c>
      <c r="F3633" s="2">
        <f>COUNTIFS('Все позиции'!$H$2:$H$10401,A3633,'Все позиции'!$L$2:$L$10401,B3633,'Все позиции'!$F$2:$F$10401,"&lt;&gt;")</f>
        <v>0</v>
      </c>
      <c r="G3633" s="2" t="str">
        <f t="shared" si="56"/>
        <v>нет</v>
      </c>
    </row>
    <row r="3634" spans="1:7" x14ac:dyDescent="0.25">
      <c r="A3634" s="2" t="s">
        <v>9825</v>
      </c>
      <c r="B3634" s="2" t="s">
        <v>38</v>
      </c>
      <c r="C3634" s="2">
        <f>COUNTIFS('Все позиции'!$H$2:$H$10401,A3634,'Все позиции'!$L$2:$L$10401,B3634)</f>
        <v>4</v>
      </c>
      <c r="D3634" s="2">
        <f>SUMIFS('Все позиции'!$K$2:$K$10401,'Все позиции'!$H$2:$H$10401,A3634,'Все позиции'!$L$2:$L$10401,B3634)</f>
        <v>168</v>
      </c>
      <c r="E3634" s="4">
        <f>SUMIFS('Все позиции'!$P$2:$P$10401,'Все позиции'!$H$2:$H$10401,A3634,'Все позиции'!$L$2:$L$10401,B3634)</f>
        <v>1720741.6800000002</v>
      </c>
      <c r="F3634" s="2">
        <f>COUNTIFS('Все позиции'!$H$2:$H$10401,A3634,'Все позиции'!$L$2:$L$10401,B3634,'Все позиции'!$F$2:$F$10401,"&lt;&gt;")</f>
        <v>4</v>
      </c>
      <c r="G3634" s="2" t="str">
        <f t="shared" si="56"/>
        <v>да</v>
      </c>
    </row>
    <row r="3635" spans="1:7" x14ac:dyDescent="0.25">
      <c r="A3635" s="2" t="s">
        <v>3973</v>
      </c>
      <c r="B3635" s="2" t="s">
        <v>38</v>
      </c>
      <c r="C3635" s="2">
        <f>COUNTIFS('Все позиции'!$H$2:$H$10401,A3635,'Все позиции'!$L$2:$L$10401,B3635)</f>
        <v>1</v>
      </c>
      <c r="D3635" s="2">
        <f>SUMIFS('Все позиции'!$K$2:$K$10401,'Все позиции'!$H$2:$H$10401,A3635,'Все позиции'!$L$2:$L$10401,B3635)</f>
        <v>2</v>
      </c>
      <c r="E3635" s="4">
        <f>SUMIFS('Все позиции'!$P$2:$P$10401,'Все позиции'!$H$2:$H$10401,A3635,'Все позиции'!$L$2:$L$10401,B3635)</f>
        <v>2719.99</v>
      </c>
      <c r="F3635" s="2">
        <f>COUNTIFS('Все позиции'!$H$2:$H$10401,A3635,'Все позиции'!$L$2:$L$10401,B3635,'Все позиции'!$F$2:$F$10401,"&lt;&gt;")</f>
        <v>0</v>
      </c>
      <c r="G3635" s="2" t="str">
        <f t="shared" si="56"/>
        <v>нет</v>
      </c>
    </row>
    <row r="3636" spans="1:7" x14ac:dyDescent="0.25">
      <c r="A3636" s="2" t="s">
        <v>3971</v>
      </c>
      <c r="B3636" s="2" t="s">
        <v>38</v>
      </c>
      <c r="C3636" s="2">
        <f>COUNTIFS('Все позиции'!$H$2:$H$10401,A3636,'Все позиции'!$L$2:$L$10401,B3636)</f>
        <v>1</v>
      </c>
      <c r="D3636" s="2">
        <f>SUMIFS('Все позиции'!$K$2:$K$10401,'Все позиции'!$H$2:$H$10401,A3636,'Все позиции'!$L$2:$L$10401,B3636)</f>
        <v>2</v>
      </c>
      <c r="E3636" s="4">
        <f>SUMIFS('Все позиции'!$P$2:$P$10401,'Все позиции'!$H$2:$H$10401,A3636,'Все позиции'!$L$2:$L$10401,B3636)</f>
        <v>5971.22</v>
      </c>
      <c r="F3636" s="2">
        <f>COUNTIFS('Все позиции'!$H$2:$H$10401,A3636,'Все позиции'!$L$2:$L$10401,B3636,'Все позиции'!$F$2:$F$10401,"&lt;&gt;")</f>
        <v>0</v>
      </c>
      <c r="G3636" s="2" t="str">
        <f t="shared" si="56"/>
        <v>нет</v>
      </c>
    </row>
    <row r="3637" spans="1:7" x14ac:dyDescent="0.25">
      <c r="A3637" s="2" t="s">
        <v>3969</v>
      </c>
      <c r="B3637" s="2" t="s">
        <v>38</v>
      </c>
      <c r="C3637" s="2">
        <f>COUNTIFS('Все позиции'!$H$2:$H$10401,A3637,'Все позиции'!$L$2:$L$10401,B3637)</f>
        <v>1</v>
      </c>
      <c r="D3637" s="2">
        <f>SUMIFS('Все позиции'!$K$2:$K$10401,'Все позиции'!$H$2:$H$10401,A3637,'Все позиции'!$L$2:$L$10401,B3637)</f>
        <v>2</v>
      </c>
      <c r="E3637" s="4">
        <f>SUMIFS('Все позиции'!$P$2:$P$10401,'Все позиции'!$H$2:$H$10401,A3637,'Все позиции'!$L$2:$L$10401,B3637)</f>
        <v>7033.59</v>
      </c>
      <c r="F3637" s="2">
        <f>COUNTIFS('Все позиции'!$H$2:$H$10401,A3637,'Все позиции'!$L$2:$L$10401,B3637,'Все позиции'!$F$2:$F$10401,"&lt;&gt;")</f>
        <v>0</v>
      </c>
      <c r="G3637" s="2" t="str">
        <f t="shared" si="56"/>
        <v>нет</v>
      </c>
    </row>
    <row r="3638" spans="1:7" x14ac:dyDescent="0.25">
      <c r="A3638" s="2" t="s">
        <v>5843</v>
      </c>
      <c r="B3638" s="2" t="s">
        <v>38</v>
      </c>
      <c r="C3638" s="2">
        <f>COUNTIFS('Все позиции'!$H$2:$H$10401,A3638,'Все позиции'!$L$2:$L$10401,B3638)</f>
        <v>1</v>
      </c>
      <c r="D3638" s="2">
        <f>SUMIFS('Все позиции'!$K$2:$K$10401,'Все позиции'!$H$2:$H$10401,A3638,'Все позиции'!$L$2:$L$10401,B3638)</f>
        <v>2</v>
      </c>
      <c r="E3638" s="4">
        <f>SUMIFS('Все позиции'!$P$2:$P$10401,'Все позиции'!$H$2:$H$10401,A3638,'Все позиции'!$L$2:$L$10401,B3638)</f>
        <v>2895.01</v>
      </c>
      <c r="F3638" s="2">
        <f>COUNTIFS('Все позиции'!$H$2:$H$10401,A3638,'Все позиции'!$L$2:$L$10401,B3638,'Все позиции'!$F$2:$F$10401,"&lt;&gt;")</f>
        <v>0</v>
      </c>
      <c r="G3638" s="2" t="str">
        <f t="shared" si="56"/>
        <v>нет</v>
      </c>
    </row>
    <row r="3639" spans="1:7" x14ac:dyDescent="0.25">
      <c r="A3639" s="2" t="s">
        <v>5845</v>
      </c>
      <c r="B3639" s="2" t="s">
        <v>38</v>
      </c>
      <c r="C3639" s="2">
        <f>COUNTIFS('Все позиции'!$H$2:$H$10401,A3639,'Все позиции'!$L$2:$L$10401,B3639)</f>
        <v>1</v>
      </c>
      <c r="D3639" s="2">
        <f>SUMIFS('Все позиции'!$K$2:$K$10401,'Все позиции'!$H$2:$H$10401,A3639,'Все позиции'!$L$2:$L$10401,B3639)</f>
        <v>2</v>
      </c>
      <c r="E3639" s="4">
        <f>SUMIFS('Все позиции'!$P$2:$P$10401,'Все позиции'!$H$2:$H$10401,A3639,'Все позиции'!$L$2:$L$10401,B3639)</f>
        <v>3345</v>
      </c>
      <c r="F3639" s="2">
        <f>COUNTIFS('Все позиции'!$H$2:$H$10401,A3639,'Все позиции'!$L$2:$L$10401,B3639,'Все позиции'!$F$2:$F$10401,"&lt;&gt;")</f>
        <v>0</v>
      </c>
      <c r="G3639" s="2" t="str">
        <f t="shared" si="56"/>
        <v>нет</v>
      </c>
    </row>
    <row r="3640" spans="1:7" x14ac:dyDescent="0.25">
      <c r="A3640" s="2" t="s">
        <v>653</v>
      </c>
      <c r="B3640" s="2" t="s">
        <v>38</v>
      </c>
      <c r="C3640" s="2">
        <f>COUNTIFS('Все позиции'!$H$2:$H$10401,A3640,'Все позиции'!$L$2:$L$10401,B3640)</f>
        <v>1</v>
      </c>
      <c r="D3640" s="2">
        <f>SUMIFS('Все позиции'!$K$2:$K$10401,'Все позиции'!$H$2:$H$10401,A3640,'Все позиции'!$L$2:$L$10401,B3640)</f>
        <v>200</v>
      </c>
      <c r="E3640" s="4">
        <f>SUMIFS('Все позиции'!$P$2:$P$10401,'Все позиции'!$H$2:$H$10401,A3640,'Все позиции'!$L$2:$L$10401,B3640)</f>
        <v>18275.599999999999</v>
      </c>
      <c r="F3640" s="2">
        <f>COUNTIFS('Все позиции'!$H$2:$H$10401,A3640,'Все позиции'!$L$2:$L$10401,B3640,'Все позиции'!$F$2:$F$10401,"&lt;&gt;")</f>
        <v>0</v>
      </c>
      <c r="G3640" s="2" t="str">
        <f t="shared" si="56"/>
        <v>нет</v>
      </c>
    </row>
    <row r="3641" spans="1:7" x14ac:dyDescent="0.25">
      <c r="A3641" s="2" t="s">
        <v>7457</v>
      </c>
      <c r="B3641" s="2" t="s">
        <v>38</v>
      </c>
      <c r="C3641" s="2">
        <f>COUNTIFS('Все позиции'!$H$2:$H$10401,A3641,'Все позиции'!$L$2:$L$10401,B3641)</f>
        <v>1</v>
      </c>
      <c r="D3641" s="2">
        <f>SUMIFS('Все позиции'!$K$2:$K$10401,'Все позиции'!$H$2:$H$10401,A3641,'Все позиции'!$L$2:$L$10401,B3641)</f>
        <v>35</v>
      </c>
      <c r="E3641" s="4">
        <f>SUMIFS('Все позиции'!$P$2:$P$10401,'Все позиции'!$H$2:$H$10401,A3641,'Все позиции'!$L$2:$L$10401,B3641)</f>
        <v>3555.63</v>
      </c>
      <c r="F3641" s="2">
        <f>COUNTIFS('Все позиции'!$H$2:$H$10401,A3641,'Все позиции'!$L$2:$L$10401,B3641,'Все позиции'!$F$2:$F$10401,"&lt;&gt;")</f>
        <v>1</v>
      </c>
      <c r="G3641" s="2" t="str">
        <f t="shared" si="56"/>
        <v>да</v>
      </c>
    </row>
    <row r="3642" spans="1:7" x14ac:dyDescent="0.25">
      <c r="A3642" s="2" t="s">
        <v>673</v>
      </c>
      <c r="B3642" s="2" t="s">
        <v>38</v>
      </c>
      <c r="C3642" s="2">
        <f>COUNTIFS('Все позиции'!$H$2:$H$10401,A3642,'Все позиции'!$L$2:$L$10401,B3642)</f>
        <v>1</v>
      </c>
      <c r="D3642" s="2">
        <f>SUMIFS('Все позиции'!$K$2:$K$10401,'Все позиции'!$H$2:$H$10401,A3642,'Все позиции'!$L$2:$L$10401,B3642)</f>
        <v>200</v>
      </c>
      <c r="E3642" s="4">
        <f>SUMIFS('Все позиции'!$P$2:$P$10401,'Все позиции'!$H$2:$H$10401,A3642,'Все позиции'!$L$2:$L$10401,B3642)</f>
        <v>8915.76</v>
      </c>
      <c r="F3642" s="2">
        <f>COUNTIFS('Все позиции'!$H$2:$H$10401,A3642,'Все позиции'!$L$2:$L$10401,B3642,'Все позиции'!$F$2:$F$10401,"&lt;&gt;")</f>
        <v>0</v>
      </c>
      <c r="G3642" s="2" t="str">
        <f t="shared" si="56"/>
        <v>нет</v>
      </c>
    </row>
    <row r="3643" spans="1:7" x14ac:dyDescent="0.25">
      <c r="A3643" s="2" t="s">
        <v>7458</v>
      </c>
      <c r="B3643" s="2" t="s">
        <v>38</v>
      </c>
      <c r="C3643" s="2">
        <f>COUNTIFS('Все позиции'!$H$2:$H$10401,A3643,'Все позиции'!$L$2:$L$10401,B3643)</f>
        <v>1</v>
      </c>
      <c r="D3643" s="2">
        <f>SUMIFS('Все позиции'!$K$2:$K$10401,'Все позиции'!$H$2:$H$10401,A3643,'Все позиции'!$L$2:$L$10401,B3643)</f>
        <v>35</v>
      </c>
      <c r="E3643" s="4">
        <f>SUMIFS('Все позиции'!$P$2:$P$10401,'Все позиции'!$H$2:$H$10401,A3643,'Все позиции'!$L$2:$L$10401,B3643)</f>
        <v>1734.9</v>
      </c>
      <c r="F3643" s="2">
        <f>COUNTIFS('Все позиции'!$H$2:$H$10401,A3643,'Все позиции'!$L$2:$L$10401,B3643,'Все позиции'!$F$2:$F$10401,"&lt;&gt;")</f>
        <v>1</v>
      </c>
      <c r="G3643" s="2" t="str">
        <f t="shared" si="56"/>
        <v>да</v>
      </c>
    </row>
    <row r="3644" spans="1:7" x14ac:dyDescent="0.25">
      <c r="A3644" s="2" t="s">
        <v>7459</v>
      </c>
      <c r="B3644" s="2" t="s">
        <v>38</v>
      </c>
      <c r="C3644" s="2">
        <f>COUNTIFS('Все позиции'!$H$2:$H$10401,A3644,'Все позиции'!$L$2:$L$10401,B3644)</f>
        <v>1</v>
      </c>
      <c r="D3644" s="2">
        <f>SUMIFS('Все позиции'!$K$2:$K$10401,'Все позиции'!$H$2:$H$10401,A3644,'Все позиции'!$L$2:$L$10401,B3644)</f>
        <v>53</v>
      </c>
      <c r="E3644" s="4">
        <f>SUMIFS('Все позиции'!$P$2:$P$10401,'Все позиции'!$H$2:$H$10401,A3644,'Все позиции'!$L$2:$L$10401,B3644)</f>
        <v>4484.17</v>
      </c>
      <c r="F3644" s="2">
        <f>COUNTIFS('Все позиции'!$H$2:$H$10401,A3644,'Все позиции'!$L$2:$L$10401,B3644,'Все позиции'!$F$2:$F$10401,"&lt;&gt;")</f>
        <v>1</v>
      </c>
      <c r="G3644" s="2" t="str">
        <f t="shared" si="56"/>
        <v>да</v>
      </c>
    </row>
    <row r="3645" spans="1:7" x14ac:dyDescent="0.25">
      <c r="A3645" s="2" t="s">
        <v>8328</v>
      </c>
      <c r="B3645" s="2" t="s">
        <v>38</v>
      </c>
      <c r="C3645" s="2">
        <f>COUNTIFS('Все позиции'!$H$2:$H$10401,A3645,'Все позиции'!$L$2:$L$10401,B3645)</f>
        <v>1</v>
      </c>
      <c r="D3645" s="2">
        <f>SUMIFS('Все позиции'!$K$2:$K$10401,'Все позиции'!$H$2:$H$10401,A3645,'Все позиции'!$L$2:$L$10401,B3645)</f>
        <v>100</v>
      </c>
      <c r="E3645" s="4">
        <f>SUMIFS('Все позиции'!$P$2:$P$10401,'Все позиции'!$H$2:$H$10401,A3645,'Все позиции'!$L$2:$L$10401,B3645)</f>
        <v>278.16000000000003</v>
      </c>
      <c r="F3645" s="2">
        <f>COUNTIFS('Все позиции'!$H$2:$H$10401,A3645,'Все позиции'!$L$2:$L$10401,B3645,'Все позиции'!$F$2:$F$10401,"&lt;&gt;")</f>
        <v>1</v>
      </c>
      <c r="G3645" s="2" t="str">
        <f t="shared" si="56"/>
        <v>да</v>
      </c>
    </row>
    <row r="3646" spans="1:7" x14ac:dyDescent="0.25">
      <c r="A3646" s="2" t="s">
        <v>812</v>
      </c>
      <c r="B3646" s="2" t="s">
        <v>38</v>
      </c>
      <c r="C3646" s="2">
        <f>COUNTIFS('Все позиции'!$H$2:$H$10401,A3646,'Все позиции'!$L$2:$L$10401,B3646)</f>
        <v>1</v>
      </c>
      <c r="D3646" s="2">
        <f>SUMIFS('Все позиции'!$K$2:$K$10401,'Все позиции'!$H$2:$H$10401,A3646,'Все позиции'!$L$2:$L$10401,B3646)</f>
        <v>117</v>
      </c>
      <c r="E3646" s="4">
        <f>SUMIFS('Все позиции'!$P$2:$P$10401,'Все позиции'!$H$2:$H$10401,A3646,'Все позиции'!$L$2:$L$10401,B3646)</f>
        <v>1958.39</v>
      </c>
      <c r="F3646" s="2">
        <f>COUNTIFS('Все позиции'!$H$2:$H$10401,A3646,'Все позиции'!$L$2:$L$10401,B3646,'Все позиции'!$F$2:$F$10401,"&lt;&gt;")</f>
        <v>0</v>
      </c>
      <c r="G3646" s="2" t="str">
        <f t="shared" si="56"/>
        <v>нет</v>
      </c>
    </row>
    <row r="3647" spans="1:7" x14ac:dyDescent="0.25">
      <c r="A3647" s="2" t="s">
        <v>4551</v>
      </c>
      <c r="B3647" s="2" t="s">
        <v>38</v>
      </c>
      <c r="C3647" s="2">
        <f>COUNTIFS('Все позиции'!$H$2:$H$10401,A3647,'Все позиции'!$L$2:$L$10401,B3647)</f>
        <v>3</v>
      </c>
      <c r="D3647" s="2">
        <f>SUMIFS('Все позиции'!$K$2:$K$10401,'Все позиции'!$H$2:$H$10401,A3647,'Все позиции'!$L$2:$L$10401,B3647)</f>
        <v>9</v>
      </c>
      <c r="E3647" s="4">
        <f>SUMIFS('Все позиции'!$P$2:$P$10401,'Все позиции'!$H$2:$H$10401,A3647,'Все позиции'!$L$2:$L$10401,B3647)</f>
        <v>764.95</v>
      </c>
      <c r="F3647" s="2">
        <f>COUNTIFS('Все позиции'!$H$2:$H$10401,A3647,'Все позиции'!$L$2:$L$10401,B3647,'Все позиции'!$F$2:$F$10401,"&lt;&gt;")</f>
        <v>0</v>
      </c>
      <c r="G3647" s="2" t="str">
        <f t="shared" si="56"/>
        <v>нет</v>
      </c>
    </row>
    <row r="3648" spans="1:7" x14ac:dyDescent="0.25">
      <c r="A3648" s="2" t="s">
        <v>4872</v>
      </c>
      <c r="B3648" s="2" t="s">
        <v>38</v>
      </c>
      <c r="C3648" s="2">
        <f>COUNTIFS('Все позиции'!$H$2:$H$10401,A3648,'Все позиции'!$L$2:$L$10401,B3648)</f>
        <v>1</v>
      </c>
      <c r="D3648" s="2">
        <f>SUMIFS('Все позиции'!$K$2:$K$10401,'Все позиции'!$H$2:$H$10401,A3648,'Все позиции'!$L$2:$L$10401,B3648)</f>
        <v>200</v>
      </c>
      <c r="E3648" s="4">
        <f>SUMIFS('Все позиции'!$P$2:$P$10401,'Все позиции'!$H$2:$H$10401,A3648,'Все позиции'!$L$2:$L$10401,B3648)</f>
        <v>65453</v>
      </c>
      <c r="F3648" s="2">
        <f>COUNTIFS('Все позиции'!$H$2:$H$10401,A3648,'Все позиции'!$L$2:$L$10401,B3648,'Все позиции'!$F$2:$F$10401,"&lt;&gt;")</f>
        <v>0</v>
      </c>
      <c r="G3648" s="2" t="str">
        <f t="shared" si="56"/>
        <v>нет</v>
      </c>
    </row>
    <row r="3649" spans="1:7" x14ac:dyDescent="0.25">
      <c r="A3649" s="2" t="s">
        <v>9201</v>
      </c>
      <c r="B3649" s="2" t="s">
        <v>38</v>
      </c>
      <c r="C3649" s="2">
        <f>COUNTIFS('Все позиции'!$H$2:$H$10401,A3649,'Все позиции'!$L$2:$L$10401,B3649)</f>
        <v>1</v>
      </c>
      <c r="D3649" s="2">
        <f>SUMIFS('Все позиции'!$K$2:$K$10401,'Все позиции'!$H$2:$H$10401,A3649,'Все позиции'!$L$2:$L$10401,B3649)</f>
        <v>64</v>
      </c>
      <c r="E3649" s="4">
        <f>SUMIFS('Все позиции'!$P$2:$P$10401,'Все позиции'!$H$2:$H$10401,A3649,'Все позиции'!$L$2:$L$10401,B3649)</f>
        <v>54011.06</v>
      </c>
      <c r="F3649" s="2">
        <f>COUNTIFS('Все позиции'!$H$2:$H$10401,A3649,'Все позиции'!$L$2:$L$10401,B3649,'Все позиции'!$F$2:$F$10401,"&lt;&gt;")</f>
        <v>1</v>
      </c>
      <c r="G3649" s="2" t="str">
        <f t="shared" si="56"/>
        <v>да</v>
      </c>
    </row>
    <row r="3650" spans="1:7" x14ac:dyDescent="0.25">
      <c r="A3650" s="2" t="s">
        <v>6824</v>
      </c>
      <c r="B3650" s="2" t="s">
        <v>38</v>
      </c>
      <c r="C3650" s="2">
        <f>COUNTIFS('Все позиции'!$H$2:$H$10401,A3650,'Все позиции'!$L$2:$L$10401,B3650)</f>
        <v>2</v>
      </c>
      <c r="D3650" s="2">
        <f>SUMIFS('Все позиции'!$K$2:$K$10401,'Все позиции'!$H$2:$H$10401,A3650,'Все позиции'!$L$2:$L$10401,B3650)</f>
        <v>130</v>
      </c>
      <c r="E3650" s="4">
        <f>SUMIFS('Все позиции'!$P$2:$P$10401,'Все позиции'!$H$2:$H$10401,A3650,'Все позиции'!$L$2:$L$10401,B3650)</f>
        <v>9870.7799999999988</v>
      </c>
      <c r="F3650" s="2">
        <f>COUNTIFS('Все позиции'!$H$2:$H$10401,A3650,'Все позиции'!$L$2:$L$10401,B3650,'Все позиции'!$F$2:$F$10401,"&lt;&gt;")</f>
        <v>0</v>
      </c>
      <c r="G3650" s="2" t="str">
        <f t="shared" ref="G3650:G3713" si="57">IF(F3650&gt;0,"да","нет")</f>
        <v>нет</v>
      </c>
    </row>
    <row r="3651" spans="1:7" x14ac:dyDescent="0.25">
      <c r="A3651" s="2" t="s">
        <v>6557</v>
      </c>
      <c r="B3651" s="2" t="s">
        <v>38</v>
      </c>
      <c r="C3651" s="2">
        <f>COUNTIFS('Все позиции'!$H$2:$H$10401,A3651,'Все позиции'!$L$2:$L$10401,B3651)</f>
        <v>2</v>
      </c>
      <c r="D3651" s="2">
        <f>SUMIFS('Все позиции'!$K$2:$K$10401,'Все позиции'!$H$2:$H$10401,A3651,'Все позиции'!$L$2:$L$10401,B3651)</f>
        <v>50</v>
      </c>
      <c r="E3651" s="4">
        <f>SUMIFS('Все позиции'!$P$2:$P$10401,'Все позиции'!$H$2:$H$10401,A3651,'Все позиции'!$L$2:$L$10401,B3651)</f>
        <v>10500.91</v>
      </c>
      <c r="F3651" s="2">
        <f>COUNTIFS('Все позиции'!$H$2:$H$10401,A3651,'Все позиции'!$L$2:$L$10401,B3651,'Все позиции'!$F$2:$F$10401,"&lt;&gt;")</f>
        <v>1</v>
      </c>
      <c r="G3651" s="2" t="str">
        <f t="shared" si="57"/>
        <v>да</v>
      </c>
    </row>
    <row r="3652" spans="1:7" x14ac:dyDescent="0.25">
      <c r="A3652" s="2" t="s">
        <v>9417</v>
      </c>
      <c r="B3652" s="2" t="s">
        <v>38</v>
      </c>
      <c r="C3652" s="2">
        <f>COUNTIFS('Все позиции'!$H$2:$H$10401,A3652,'Все позиции'!$L$2:$L$10401,B3652)</f>
        <v>1</v>
      </c>
      <c r="D3652" s="2">
        <f>SUMIFS('Все позиции'!$K$2:$K$10401,'Все позиции'!$H$2:$H$10401,A3652,'Все позиции'!$L$2:$L$10401,B3652)</f>
        <v>44</v>
      </c>
      <c r="E3652" s="4">
        <f>SUMIFS('Все позиции'!$P$2:$P$10401,'Все позиции'!$H$2:$H$10401,A3652,'Все позиции'!$L$2:$L$10401,B3652)</f>
        <v>5636.4</v>
      </c>
      <c r="F3652" s="2">
        <f>COUNTIFS('Все позиции'!$H$2:$H$10401,A3652,'Все позиции'!$L$2:$L$10401,B3652,'Все позиции'!$F$2:$F$10401,"&lt;&gt;")</f>
        <v>1</v>
      </c>
      <c r="G3652" s="2" t="str">
        <f t="shared" si="57"/>
        <v>да</v>
      </c>
    </row>
    <row r="3653" spans="1:7" x14ac:dyDescent="0.25">
      <c r="A3653" s="2" t="s">
        <v>9325</v>
      </c>
      <c r="B3653" s="2" t="s">
        <v>38</v>
      </c>
      <c r="C3653" s="2">
        <f>COUNTIFS('Все позиции'!$H$2:$H$10401,A3653,'Все позиции'!$L$2:$L$10401,B3653)</f>
        <v>1</v>
      </c>
      <c r="D3653" s="2">
        <f>SUMIFS('Все позиции'!$K$2:$K$10401,'Все позиции'!$H$2:$H$10401,A3653,'Все позиции'!$L$2:$L$10401,B3653)</f>
        <v>78</v>
      </c>
      <c r="E3653" s="4">
        <f>SUMIFS('Все позиции'!$P$2:$P$10401,'Все позиции'!$H$2:$H$10401,A3653,'Все позиции'!$L$2:$L$10401,B3653)</f>
        <v>9991.7999999999993</v>
      </c>
      <c r="F3653" s="2">
        <f>COUNTIFS('Все позиции'!$H$2:$H$10401,A3653,'Все позиции'!$L$2:$L$10401,B3653,'Все позиции'!$F$2:$F$10401,"&lt;&gt;")</f>
        <v>1</v>
      </c>
      <c r="G3653" s="2" t="str">
        <f t="shared" si="57"/>
        <v>да</v>
      </c>
    </row>
    <row r="3654" spans="1:7" x14ac:dyDescent="0.25">
      <c r="A3654" s="2" t="s">
        <v>5669</v>
      </c>
      <c r="B3654" s="2" t="s">
        <v>38</v>
      </c>
      <c r="C3654" s="2">
        <f>COUNTIFS('Все позиции'!$H$2:$H$10401,A3654,'Все позиции'!$L$2:$L$10401,B3654)</f>
        <v>1</v>
      </c>
      <c r="D3654" s="2">
        <f>SUMIFS('Все позиции'!$K$2:$K$10401,'Все позиции'!$H$2:$H$10401,A3654,'Все позиции'!$L$2:$L$10401,B3654)</f>
        <v>4</v>
      </c>
      <c r="E3654" s="4">
        <f>SUMIFS('Все позиции'!$P$2:$P$10401,'Все позиции'!$H$2:$H$10401,A3654,'Все позиции'!$L$2:$L$10401,B3654)</f>
        <v>50.22</v>
      </c>
      <c r="F3654" s="2">
        <f>COUNTIFS('Все позиции'!$H$2:$H$10401,A3654,'Все позиции'!$L$2:$L$10401,B3654,'Все позиции'!$F$2:$F$10401,"&lt;&gt;")</f>
        <v>1</v>
      </c>
      <c r="G3654" s="2" t="str">
        <f t="shared" si="57"/>
        <v>да</v>
      </c>
    </row>
    <row r="3655" spans="1:7" x14ac:dyDescent="0.25">
      <c r="A3655" s="2" t="s">
        <v>912</v>
      </c>
      <c r="B3655" s="2" t="s">
        <v>38</v>
      </c>
      <c r="C3655" s="2">
        <f>COUNTIFS('Все позиции'!$H$2:$H$10401,A3655,'Все позиции'!$L$2:$L$10401,B3655)</f>
        <v>1</v>
      </c>
      <c r="D3655" s="2">
        <f>SUMIFS('Все позиции'!$K$2:$K$10401,'Все позиции'!$H$2:$H$10401,A3655,'Все позиции'!$L$2:$L$10401,B3655)</f>
        <v>16</v>
      </c>
      <c r="E3655" s="4">
        <f>SUMIFS('Все позиции'!$P$2:$P$10401,'Все позиции'!$H$2:$H$10401,A3655,'Все позиции'!$L$2:$L$10401,B3655)</f>
        <v>222.53</v>
      </c>
      <c r="F3655" s="2">
        <f>COUNTIFS('Все позиции'!$H$2:$H$10401,A3655,'Все позиции'!$L$2:$L$10401,B3655,'Все позиции'!$F$2:$F$10401,"&lt;&gt;")</f>
        <v>0</v>
      </c>
      <c r="G3655" s="2" t="str">
        <f t="shared" si="57"/>
        <v>нет</v>
      </c>
    </row>
    <row r="3656" spans="1:7" x14ac:dyDescent="0.25">
      <c r="A3656" s="2" t="s">
        <v>6825</v>
      </c>
      <c r="B3656" s="2" t="s">
        <v>38</v>
      </c>
      <c r="C3656" s="2">
        <f>COUNTIFS('Все позиции'!$H$2:$H$10401,A3656,'Все позиции'!$L$2:$L$10401,B3656)</f>
        <v>1</v>
      </c>
      <c r="D3656" s="2">
        <f>SUMIFS('Все позиции'!$K$2:$K$10401,'Все позиции'!$H$2:$H$10401,A3656,'Все позиции'!$L$2:$L$10401,B3656)</f>
        <v>22</v>
      </c>
      <c r="E3656" s="4">
        <f>SUMIFS('Все позиции'!$P$2:$P$10401,'Все позиции'!$H$2:$H$10401,A3656,'Все позиции'!$L$2:$L$10401,B3656)</f>
        <v>2214.3000000000002</v>
      </c>
      <c r="F3656" s="2">
        <f>COUNTIFS('Все позиции'!$H$2:$H$10401,A3656,'Все позиции'!$L$2:$L$10401,B3656,'Все позиции'!$F$2:$F$10401,"&lt;&gt;")</f>
        <v>0</v>
      </c>
      <c r="G3656" s="2" t="str">
        <f t="shared" si="57"/>
        <v>нет</v>
      </c>
    </row>
    <row r="3657" spans="1:7" x14ac:dyDescent="0.25">
      <c r="A3657" s="2" t="s">
        <v>318</v>
      </c>
      <c r="B3657" s="2" t="s">
        <v>38</v>
      </c>
      <c r="C3657" s="2">
        <f>COUNTIFS('Все позиции'!$H$2:$H$10401,A3657,'Все позиции'!$L$2:$L$10401,B3657)</f>
        <v>2</v>
      </c>
      <c r="D3657" s="2">
        <f>SUMIFS('Все позиции'!$K$2:$K$10401,'Все позиции'!$H$2:$H$10401,A3657,'Все позиции'!$L$2:$L$10401,B3657)</f>
        <v>64</v>
      </c>
      <c r="E3657" s="4">
        <f>SUMIFS('Все позиции'!$P$2:$P$10401,'Все позиции'!$H$2:$H$10401,A3657,'Все позиции'!$L$2:$L$10401,B3657)</f>
        <v>0</v>
      </c>
      <c r="F3657" s="2">
        <f>COUNTIFS('Все позиции'!$H$2:$H$10401,A3657,'Все позиции'!$L$2:$L$10401,B3657,'Все позиции'!$F$2:$F$10401,"&lt;&gt;")</f>
        <v>0</v>
      </c>
      <c r="G3657" s="2" t="str">
        <f t="shared" si="57"/>
        <v>нет</v>
      </c>
    </row>
    <row r="3658" spans="1:7" x14ac:dyDescent="0.25">
      <c r="A3658" s="2" t="s">
        <v>8867</v>
      </c>
      <c r="B3658" s="2" t="s">
        <v>38</v>
      </c>
      <c r="C3658" s="2">
        <f>COUNTIFS('Все позиции'!$H$2:$H$10401,A3658,'Все позиции'!$L$2:$L$10401,B3658)</f>
        <v>1</v>
      </c>
      <c r="D3658" s="2">
        <f>SUMIFS('Все позиции'!$K$2:$K$10401,'Все позиции'!$H$2:$H$10401,A3658,'Все позиции'!$L$2:$L$10401,B3658)</f>
        <v>100</v>
      </c>
      <c r="E3658" s="4">
        <f>SUMIFS('Все позиции'!$P$2:$P$10401,'Все позиции'!$H$2:$H$10401,A3658,'Все позиции'!$L$2:$L$10401,B3658)</f>
        <v>5641.28</v>
      </c>
      <c r="F3658" s="2">
        <f>COUNTIFS('Все позиции'!$H$2:$H$10401,A3658,'Все позиции'!$L$2:$L$10401,B3658,'Все позиции'!$F$2:$F$10401,"&lt;&gt;")</f>
        <v>1</v>
      </c>
      <c r="G3658" s="2" t="str">
        <f t="shared" si="57"/>
        <v>да</v>
      </c>
    </row>
    <row r="3659" spans="1:7" x14ac:dyDescent="0.25">
      <c r="A3659" s="2" t="s">
        <v>5670</v>
      </c>
      <c r="B3659" s="2" t="s">
        <v>38</v>
      </c>
      <c r="C3659" s="2">
        <f>COUNTIFS('Все позиции'!$H$2:$H$10401,A3659,'Все позиции'!$L$2:$L$10401,B3659)</f>
        <v>1</v>
      </c>
      <c r="D3659" s="2">
        <f>SUMIFS('Все позиции'!$K$2:$K$10401,'Все позиции'!$H$2:$H$10401,A3659,'Все позиции'!$L$2:$L$10401,B3659)</f>
        <v>10</v>
      </c>
      <c r="E3659" s="4">
        <f>SUMIFS('Все позиции'!$P$2:$P$10401,'Все позиции'!$H$2:$H$10401,A3659,'Все позиции'!$L$2:$L$10401,B3659)</f>
        <v>105.9</v>
      </c>
      <c r="F3659" s="2">
        <f>COUNTIFS('Все позиции'!$H$2:$H$10401,A3659,'Все позиции'!$L$2:$L$10401,B3659,'Все позиции'!$F$2:$F$10401,"&lt;&gt;")</f>
        <v>1</v>
      </c>
      <c r="G3659" s="2" t="str">
        <f t="shared" si="57"/>
        <v>да</v>
      </c>
    </row>
    <row r="3660" spans="1:7" x14ac:dyDescent="0.25">
      <c r="A3660" s="2" t="s">
        <v>4929</v>
      </c>
      <c r="B3660" s="2" t="s">
        <v>38</v>
      </c>
      <c r="C3660" s="2">
        <f>COUNTIFS('Все позиции'!$H$2:$H$10401,A3660,'Все позиции'!$L$2:$L$10401,B3660)</f>
        <v>4</v>
      </c>
      <c r="D3660" s="2">
        <f>SUMIFS('Все позиции'!$K$2:$K$10401,'Все позиции'!$H$2:$H$10401,A3660,'Все позиции'!$L$2:$L$10401,B3660)</f>
        <v>202</v>
      </c>
      <c r="E3660" s="4">
        <f>SUMIFS('Все позиции'!$P$2:$P$10401,'Все позиции'!$H$2:$H$10401,A3660,'Все позиции'!$L$2:$L$10401,B3660)</f>
        <v>3263.99</v>
      </c>
      <c r="F3660" s="2">
        <f>COUNTIFS('Все позиции'!$H$2:$H$10401,A3660,'Все позиции'!$L$2:$L$10401,B3660,'Все позиции'!$F$2:$F$10401,"&lt;&gt;")</f>
        <v>4</v>
      </c>
      <c r="G3660" s="2" t="str">
        <f t="shared" si="57"/>
        <v>да</v>
      </c>
    </row>
    <row r="3661" spans="1:7" x14ac:dyDescent="0.25">
      <c r="A3661" s="2" t="s">
        <v>600</v>
      </c>
      <c r="B3661" s="2" t="s">
        <v>38</v>
      </c>
      <c r="C3661" s="2">
        <f>COUNTIFS('Все позиции'!$H$2:$H$10401,A3661,'Все позиции'!$L$2:$L$10401,B3661)</f>
        <v>4</v>
      </c>
      <c r="D3661" s="2">
        <f>SUMIFS('Все позиции'!$K$2:$K$10401,'Все позиции'!$H$2:$H$10401,A3661,'Все позиции'!$L$2:$L$10401,B3661)</f>
        <v>565</v>
      </c>
      <c r="E3661" s="4">
        <f>SUMIFS('Все позиции'!$P$2:$P$10401,'Все позиции'!$H$2:$H$10401,A3661,'Все позиции'!$L$2:$L$10401,B3661)</f>
        <v>9798.1299999999992</v>
      </c>
      <c r="F3661" s="2">
        <f>COUNTIFS('Все позиции'!$H$2:$H$10401,A3661,'Все позиции'!$L$2:$L$10401,B3661,'Все позиции'!$F$2:$F$10401,"&lt;&gt;")</f>
        <v>3</v>
      </c>
      <c r="G3661" s="2" t="str">
        <f t="shared" si="57"/>
        <v>да</v>
      </c>
    </row>
    <row r="3662" spans="1:7" x14ac:dyDescent="0.25">
      <c r="A3662" s="2" t="s">
        <v>925</v>
      </c>
      <c r="B3662" s="2" t="s">
        <v>38</v>
      </c>
      <c r="C3662" s="2">
        <f>COUNTIFS('Все позиции'!$H$2:$H$10401,A3662,'Все позиции'!$L$2:$L$10401,B3662)</f>
        <v>4</v>
      </c>
      <c r="D3662" s="2">
        <f>SUMIFS('Все позиции'!$K$2:$K$10401,'Все позиции'!$H$2:$H$10401,A3662,'Все позиции'!$L$2:$L$10401,B3662)</f>
        <v>92</v>
      </c>
      <c r="E3662" s="4">
        <f>SUMIFS('Все позиции'!$P$2:$P$10401,'Все позиции'!$H$2:$H$10401,A3662,'Все позиции'!$L$2:$L$10401,B3662)</f>
        <v>1279.53</v>
      </c>
      <c r="F3662" s="2">
        <f>COUNTIFS('Все позиции'!$H$2:$H$10401,A3662,'Все позиции'!$L$2:$L$10401,B3662,'Все позиции'!$F$2:$F$10401,"&lt;&gt;")</f>
        <v>0</v>
      </c>
      <c r="G3662" s="2" t="str">
        <f t="shared" si="57"/>
        <v>нет</v>
      </c>
    </row>
    <row r="3663" spans="1:7" x14ac:dyDescent="0.25">
      <c r="A3663" s="2" t="s">
        <v>2075</v>
      </c>
      <c r="B3663" s="2" t="s">
        <v>38</v>
      </c>
      <c r="C3663" s="2">
        <f>COUNTIFS('Все позиции'!$H$2:$H$10401,A3663,'Все позиции'!$L$2:$L$10401,B3663)</f>
        <v>1</v>
      </c>
      <c r="D3663" s="2">
        <f>SUMIFS('Все позиции'!$K$2:$K$10401,'Все позиции'!$H$2:$H$10401,A3663,'Все позиции'!$L$2:$L$10401,B3663)</f>
        <v>4</v>
      </c>
      <c r="E3663" s="4">
        <f>SUMIFS('Все позиции'!$P$2:$P$10401,'Все позиции'!$H$2:$H$10401,A3663,'Все позиции'!$L$2:$L$10401,B3663)</f>
        <v>2134.3200000000002</v>
      </c>
      <c r="F3663" s="2">
        <f>COUNTIFS('Все позиции'!$H$2:$H$10401,A3663,'Все позиции'!$L$2:$L$10401,B3663,'Все позиции'!$F$2:$F$10401,"&lt;&gt;")</f>
        <v>0</v>
      </c>
      <c r="G3663" s="2" t="str">
        <f t="shared" si="57"/>
        <v>нет</v>
      </c>
    </row>
    <row r="3664" spans="1:7" x14ac:dyDescent="0.25">
      <c r="A3664" s="2" t="s">
        <v>210</v>
      </c>
      <c r="B3664" s="2" t="s">
        <v>38</v>
      </c>
      <c r="C3664" s="2">
        <f>COUNTIFS('Все позиции'!$H$2:$H$10401,A3664,'Все позиции'!$L$2:$L$10401,B3664)</f>
        <v>1</v>
      </c>
      <c r="D3664" s="2">
        <f>SUMIFS('Все позиции'!$K$2:$K$10401,'Все позиции'!$H$2:$H$10401,A3664,'Все позиции'!$L$2:$L$10401,B3664)</f>
        <v>25</v>
      </c>
      <c r="E3664" s="4">
        <f>SUMIFS('Все позиции'!$P$2:$P$10401,'Все позиции'!$H$2:$H$10401,A3664,'Все позиции'!$L$2:$L$10401,B3664)</f>
        <v>587.74</v>
      </c>
      <c r="F3664" s="2">
        <f>COUNTIFS('Все позиции'!$H$2:$H$10401,A3664,'Все позиции'!$L$2:$L$10401,B3664,'Все позиции'!$F$2:$F$10401,"&lt;&gt;")</f>
        <v>0</v>
      </c>
      <c r="G3664" s="2" t="str">
        <f t="shared" si="57"/>
        <v>нет</v>
      </c>
    </row>
    <row r="3665" spans="1:7" x14ac:dyDescent="0.25">
      <c r="A3665" s="2" t="s">
        <v>1017</v>
      </c>
      <c r="B3665" s="2" t="s">
        <v>38</v>
      </c>
      <c r="C3665" s="2">
        <f>COUNTIFS('Все позиции'!$H$2:$H$10401,A3665,'Все позиции'!$L$2:$L$10401,B3665)</f>
        <v>3</v>
      </c>
      <c r="D3665" s="2">
        <f>SUMIFS('Все позиции'!$K$2:$K$10401,'Все позиции'!$H$2:$H$10401,A3665,'Все позиции'!$L$2:$L$10401,B3665)</f>
        <v>160</v>
      </c>
      <c r="E3665" s="4">
        <f>SUMIFS('Все позиции'!$P$2:$P$10401,'Все позиции'!$H$2:$H$10401,A3665,'Все позиции'!$L$2:$L$10401,B3665)</f>
        <v>3771.8</v>
      </c>
      <c r="F3665" s="2">
        <f>COUNTIFS('Все позиции'!$H$2:$H$10401,A3665,'Все позиции'!$L$2:$L$10401,B3665,'Все позиции'!$F$2:$F$10401,"&lt;&gt;")</f>
        <v>0</v>
      </c>
      <c r="G3665" s="2" t="str">
        <f t="shared" si="57"/>
        <v>нет</v>
      </c>
    </row>
    <row r="3666" spans="1:7" x14ac:dyDescent="0.25">
      <c r="A3666" s="2" t="s">
        <v>1004</v>
      </c>
      <c r="B3666" s="2" t="s">
        <v>38</v>
      </c>
      <c r="C3666" s="2">
        <f>COUNTIFS('Все позиции'!$H$2:$H$10401,A3666,'Все позиции'!$L$2:$L$10401,B3666)</f>
        <v>1</v>
      </c>
      <c r="D3666" s="2">
        <f>SUMIFS('Все позиции'!$K$2:$K$10401,'Все позиции'!$H$2:$H$10401,A3666,'Все позиции'!$L$2:$L$10401,B3666)</f>
        <v>32</v>
      </c>
      <c r="E3666" s="4">
        <f>SUMIFS('Все позиции'!$P$2:$P$10401,'Все позиции'!$H$2:$H$10401,A3666,'Все позиции'!$L$2:$L$10401,B3666)</f>
        <v>71.83</v>
      </c>
      <c r="F3666" s="2">
        <f>COUNTIFS('Все позиции'!$H$2:$H$10401,A3666,'Все позиции'!$L$2:$L$10401,B3666,'Все позиции'!$F$2:$F$10401,"&lt;&gt;")</f>
        <v>0</v>
      </c>
      <c r="G3666" s="2" t="str">
        <f t="shared" si="57"/>
        <v>нет</v>
      </c>
    </row>
    <row r="3667" spans="1:7" x14ac:dyDescent="0.25">
      <c r="A3667" s="2" t="s">
        <v>913</v>
      </c>
      <c r="B3667" s="2" t="s">
        <v>38</v>
      </c>
      <c r="C3667" s="2">
        <f>COUNTIFS('Все позиции'!$H$2:$H$10401,A3667,'Все позиции'!$L$2:$L$10401,B3667)</f>
        <v>2</v>
      </c>
      <c r="D3667" s="2">
        <f>SUMIFS('Все позиции'!$K$2:$K$10401,'Все позиции'!$H$2:$H$10401,A3667,'Все позиции'!$L$2:$L$10401,B3667)</f>
        <v>306</v>
      </c>
      <c r="E3667" s="4">
        <f>SUMIFS('Все позиции'!$P$2:$P$10401,'Все позиции'!$H$2:$H$10401,A3667,'Все позиции'!$L$2:$L$10401,B3667)</f>
        <v>395.72</v>
      </c>
      <c r="F3667" s="2">
        <f>COUNTIFS('Все позиции'!$H$2:$H$10401,A3667,'Все позиции'!$L$2:$L$10401,B3667,'Все позиции'!$F$2:$F$10401,"&lt;&gt;")</f>
        <v>0</v>
      </c>
      <c r="G3667" s="2" t="str">
        <f t="shared" si="57"/>
        <v>нет</v>
      </c>
    </row>
    <row r="3668" spans="1:7" x14ac:dyDescent="0.25">
      <c r="A3668" s="2" t="s">
        <v>928</v>
      </c>
      <c r="B3668" s="2" t="s">
        <v>38</v>
      </c>
      <c r="C3668" s="2">
        <f>COUNTIFS('Все позиции'!$H$2:$H$10401,A3668,'Все позиции'!$L$2:$L$10401,B3668)</f>
        <v>3</v>
      </c>
      <c r="D3668" s="2">
        <f>SUMIFS('Все позиции'!$K$2:$K$10401,'Все позиции'!$H$2:$H$10401,A3668,'Все позиции'!$L$2:$L$10401,B3668)</f>
        <v>382</v>
      </c>
      <c r="E3668" s="4">
        <f>SUMIFS('Все позиции'!$P$2:$P$10401,'Все позиции'!$H$2:$H$10401,A3668,'Все позиции'!$L$2:$L$10401,B3668)</f>
        <v>796.94</v>
      </c>
      <c r="F3668" s="2">
        <f>COUNTIFS('Все позиции'!$H$2:$H$10401,A3668,'Все позиции'!$L$2:$L$10401,B3668,'Все позиции'!$F$2:$F$10401,"&lt;&gt;")</f>
        <v>0</v>
      </c>
      <c r="G3668" s="2" t="str">
        <f t="shared" si="57"/>
        <v>нет</v>
      </c>
    </row>
    <row r="3669" spans="1:7" x14ac:dyDescent="0.25">
      <c r="A3669" s="2" t="s">
        <v>2083</v>
      </c>
      <c r="B3669" s="2" t="s">
        <v>38</v>
      </c>
      <c r="C3669" s="2">
        <f>COUNTIFS('Все позиции'!$H$2:$H$10401,A3669,'Все позиции'!$L$2:$L$10401,B3669)</f>
        <v>1</v>
      </c>
      <c r="D3669" s="2">
        <f>SUMIFS('Все позиции'!$K$2:$K$10401,'Все позиции'!$H$2:$H$10401,A3669,'Все позиции'!$L$2:$L$10401,B3669)</f>
        <v>30</v>
      </c>
      <c r="E3669" s="4">
        <f>SUMIFS('Все позиции'!$P$2:$P$10401,'Все позиции'!$H$2:$H$10401,A3669,'Все позиции'!$L$2:$L$10401,B3669)</f>
        <v>620</v>
      </c>
      <c r="F3669" s="2">
        <f>COUNTIFS('Все позиции'!$H$2:$H$10401,A3669,'Все позиции'!$L$2:$L$10401,B3669,'Все позиции'!$F$2:$F$10401,"&lt;&gt;")</f>
        <v>0</v>
      </c>
      <c r="G3669" s="2" t="str">
        <f t="shared" si="57"/>
        <v>нет</v>
      </c>
    </row>
    <row r="3670" spans="1:7" x14ac:dyDescent="0.25">
      <c r="A3670" s="2" t="s">
        <v>929</v>
      </c>
      <c r="B3670" s="2" t="s">
        <v>38</v>
      </c>
      <c r="C3670" s="2">
        <f>COUNTIFS('Все позиции'!$H$2:$H$10401,A3670,'Все позиции'!$L$2:$L$10401,B3670)</f>
        <v>1</v>
      </c>
      <c r="D3670" s="2">
        <f>SUMIFS('Все позиции'!$K$2:$K$10401,'Все позиции'!$H$2:$H$10401,A3670,'Все позиции'!$L$2:$L$10401,B3670)</f>
        <v>8</v>
      </c>
      <c r="E3670" s="4">
        <f>SUMIFS('Все позиции'!$P$2:$P$10401,'Все позиции'!$H$2:$H$10401,A3670,'Все позиции'!$L$2:$L$10401,B3670)</f>
        <v>67.64</v>
      </c>
      <c r="F3670" s="2">
        <f>COUNTIFS('Все позиции'!$H$2:$H$10401,A3670,'Все позиции'!$L$2:$L$10401,B3670,'Все позиции'!$F$2:$F$10401,"&lt;&gt;")</f>
        <v>0</v>
      </c>
      <c r="G3670" s="2" t="str">
        <f t="shared" si="57"/>
        <v>нет</v>
      </c>
    </row>
    <row r="3671" spans="1:7" x14ac:dyDescent="0.25">
      <c r="A3671" s="2" t="s">
        <v>2084</v>
      </c>
      <c r="B3671" s="2" t="s">
        <v>38</v>
      </c>
      <c r="C3671" s="2">
        <f>COUNTIFS('Все позиции'!$H$2:$H$10401,A3671,'Все позиции'!$L$2:$L$10401,B3671)</f>
        <v>1</v>
      </c>
      <c r="D3671" s="2">
        <f>SUMIFS('Все позиции'!$K$2:$K$10401,'Все позиции'!$H$2:$H$10401,A3671,'Все позиции'!$L$2:$L$10401,B3671)</f>
        <v>8</v>
      </c>
      <c r="E3671" s="4">
        <f>SUMIFS('Все позиции'!$P$2:$P$10401,'Все позиции'!$H$2:$H$10401,A3671,'Все позиции'!$L$2:$L$10401,B3671)</f>
        <v>458.82</v>
      </c>
      <c r="F3671" s="2">
        <f>COUNTIFS('Все позиции'!$H$2:$H$10401,A3671,'Все позиции'!$L$2:$L$10401,B3671,'Все позиции'!$F$2:$F$10401,"&lt;&gt;")</f>
        <v>0</v>
      </c>
      <c r="G3671" s="2" t="str">
        <f t="shared" si="57"/>
        <v>нет</v>
      </c>
    </row>
    <row r="3672" spans="1:7" x14ac:dyDescent="0.25">
      <c r="A3672" s="2" t="s">
        <v>599</v>
      </c>
      <c r="B3672" s="2" t="s">
        <v>38</v>
      </c>
      <c r="C3672" s="2">
        <f>COUNTIFS('Все позиции'!$H$2:$H$10401,A3672,'Все позиции'!$L$2:$L$10401,B3672)</f>
        <v>3</v>
      </c>
      <c r="D3672" s="2">
        <f>SUMIFS('Все позиции'!$K$2:$K$10401,'Все позиции'!$H$2:$H$10401,A3672,'Все позиции'!$L$2:$L$10401,B3672)</f>
        <v>540</v>
      </c>
      <c r="E3672" s="4">
        <f>SUMIFS('Все позиции'!$P$2:$P$10401,'Все позиции'!$H$2:$H$10401,A3672,'Все позиции'!$L$2:$L$10401,B3672)</f>
        <v>11895.73</v>
      </c>
      <c r="F3672" s="2">
        <f>COUNTIFS('Все позиции'!$H$2:$H$10401,A3672,'Все позиции'!$L$2:$L$10401,B3672,'Все позиции'!$F$2:$F$10401,"&lt;&gt;")</f>
        <v>2</v>
      </c>
      <c r="G3672" s="2" t="str">
        <f t="shared" si="57"/>
        <v>да</v>
      </c>
    </row>
    <row r="3673" spans="1:7" x14ac:dyDescent="0.25">
      <c r="A3673" s="2" t="s">
        <v>4930</v>
      </c>
      <c r="B3673" s="2" t="s">
        <v>38</v>
      </c>
      <c r="C3673" s="2">
        <f>COUNTIFS('Все позиции'!$H$2:$H$10401,A3673,'Все позиции'!$L$2:$L$10401,B3673)</f>
        <v>2</v>
      </c>
      <c r="D3673" s="2">
        <f>SUMIFS('Все позиции'!$K$2:$K$10401,'Все позиции'!$H$2:$H$10401,A3673,'Все позиции'!$L$2:$L$10401,B3673)</f>
        <v>20</v>
      </c>
      <c r="E3673" s="4">
        <f>SUMIFS('Все позиции'!$P$2:$P$10401,'Все позиции'!$H$2:$H$10401,A3673,'Все позиции'!$L$2:$L$10401,B3673)</f>
        <v>432.73</v>
      </c>
      <c r="F3673" s="2">
        <f>COUNTIFS('Все позиции'!$H$2:$H$10401,A3673,'Все позиции'!$L$2:$L$10401,B3673,'Все позиции'!$F$2:$F$10401,"&lt;&gt;")</f>
        <v>2</v>
      </c>
      <c r="G3673" s="2" t="str">
        <f t="shared" si="57"/>
        <v>да</v>
      </c>
    </row>
    <row r="3674" spans="1:7" x14ac:dyDescent="0.25">
      <c r="A3674" s="2" t="s">
        <v>5823</v>
      </c>
      <c r="B3674" s="2" t="s">
        <v>38</v>
      </c>
      <c r="C3674" s="2">
        <f>COUNTIFS('Все позиции'!$H$2:$H$10401,A3674,'Все позиции'!$L$2:$L$10401,B3674)</f>
        <v>1</v>
      </c>
      <c r="D3674" s="2">
        <f>SUMIFS('Все позиции'!$K$2:$K$10401,'Все позиции'!$H$2:$H$10401,A3674,'Все позиции'!$L$2:$L$10401,B3674)</f>
        <v>50</v>
      </c>
      <c r="E3674" s="4">
        <f>SUMIFS('Все позиции'!$P$2:$P$10401,'Все позиции'!$H$2:$H$10401,A3674,'Все позиции'!$L$2:$L$10401,B3674)</f>
        <v>1259.04</v>
      </c>
      <c r="F3674" s="2">
        <f>COUNTIFS('Все позиции'!$H$2:$H$10401,A3674,'Все позиции'!$L$2:$L$10401,B3674,'Все позиции'!$F$2:$F$10401,"&lt;&gt;")</f>
        <v>1</v>
      </c>
      <c r="G3674" s="2" t="str">
        <f t="shared" si="57"/>
        <v>да</v>
      </c>
    </row>
    <row r="3675" spans="1:7" x14ac:dyDescent="0.25">
      <c r="A3675" s="2" t="s">
        <v>1000</v>
      </c>
      <c r="B3675" s="2" t="s">
        <v>38</v>
      </c>
      <c r="C3675" s="2">
        <f>COUNTIFS('Все позиции'!$H$2:$H$10401,A3675,'Все позиции'!$L$2:$L$10401,B3675)</f>
        <v>1</v>
      </c>
      <c r="D3675" s="2">
        <f>SUMIFS('Все позиции'!$K$2:$K$10401,'Все позиции'!$H$2:$H$10401,A3675,'Все позиции'!$L$2:$L$10401,B3675)</f>
        <v>34</v>
      </c>
      <c r="E3675" s="4">
        <f>SUMIFS('Все позиции'!$P$2:$P$10401,'Все позиции'!$H$2:$H$10401,A3675,'Все позиции'!$L$2:$L$10401,B3675)</f>
        <v>861.54</v>
      </c>
      <c r="F3675" s="2">
        <f>COUNTIFS('Все позиции'!$H$2:$H$10401,A3675,'Все позиции'!$L$2:$L$10401,B3675,'Все позиции'!$F$2:$F$10401,"&lt;&gt;")</f>
        <v>0</v>
      </c>
      <c r="G3675" s="2" t="str">
        <f t="shared" si="57"/>
        <v>нет</v>
      </c>
    </row>
    <row r="3676" spans="1:7" x14ac:dyDescent="0.25">
      <c r="A3676" s="2" t="s">
        <v>381</v>
      </c>
      <c r="B3676" s="2" t="s">
        <v>38</v>
      </c>
      <c r="C3676" s="2">
        <f>COUNTIFS('Все позиции'!$H$2:$H$10401,A3676,'Все позиции'!$L$2:$L$10401,B3676)</f>
        <v>1</v>
      </c>
      <c r="D3676" s="2">
        <f>SUMIFS('Все позиции'!$K$2:$K$10401,'Все позиции'!$H$2:$H$10401,A3676,'Все позиции'!$L$2:$L$10401,B3676)</f>
        <v>6</v>
      </c>
      <c r="E3676" s="4">
        <f>SUMIFS('Все позиции'!$P$2:$P$10401,'Все позиции'!$H$2:$H$10401,A3676,'Все позиции'!$L$2:$L$10401,B3676)</f>
        <v>0</v>
      </c>
      <c r="F3676" s="2">
        <f>COUNTIFS('Все позиции'!$H$2:$H$10401,A3676,'Все позиции'!$L$2:$L$10401,B3676,'Все позиции'!$F$2:$F$10401,"&lt;&gt;")</f>
        <v>0</v>
      </c>
      <c r="G3676" s="2" t="str">
        <f t="shared" si="57"/>
        <v>нет</v>
      </c>
    </row>
    <row r="3677" spans="1:7" x14ac:dyDescent="0.25">
      <c r="A3677" s="2" t="s">
        <v>3605</v>
      </c>
      <c r="B3677" s="2" t="s">
        <v>38</v>
      </c>
      <c r="C3677" s="2">
        <f>COUNTIFS('Все позиции'!$H$2:$H$10401,A3677,'Все позиции'!$L$2:$L$10401,B3677)</f>
        <v>1</v>
      </c>
      <c r="D3677" s="2">
        <f>SUMIFS('Все позиции'!$K$2:$K$10401,'Все позиции'!$H$2:$H$10401,A3677,'Все позиции'!$L$2:$L$10401,B3677)</f>
        <v>8</v>
      </c>
      <c r="E3677" s="4">
        <f>SUMIFS('Все позиции'!$P$2:$P$10401,'Все позиции'!$H$2:$H$10401,A3677,'Все позиции'!$L$2:$L$10401,B3677)</f>
        <v>1220.98</v>
      </c>
      <c r="F3677" s="2">
        <f>COUNTIFS('Все позиции'!$H$2:$H$10401,A3677,'Все позиции'!$L$2:$L$10401,B3677,'Все позиции'!$F$2:$F$10401,"&lt;&gt;")</f>
        <v>0</v>
      </c>
      <c r="G3677" s="2" t="str">
        <f t="shared" si="57"/>
        <v>нет</v>
      </c>
    </row>
    <row r="3678" spans="1:7" x14ac:dyDescent="0.25">
      <c r="A3678" s="2" t="s">
        <v>380</v>
      </c>
      <c r="B3678" s="2" t="s">
        <v>38</v>
      </c>
      <c r="C3678" s="2">
        <f>COUNTIFS('Все позиции'!$H$2:$H$10401,A3678,'Все позиции'!$L$2:$L$10401,B3678)</f>
        <v>1</v>
      </c>
      <c r="D3678" s="2">
        <f>SUMIFS('Все позиции'!$K$2:$K$10401,'Все позиции'!$H$2:$H$10401,A3678,'Все позиции'!$L$2:$L$10401,B3678)</f>
        <v>36</v>
      </c>
      <c r="E3678" s="4">
        <f>SUMIFS('Все позиции'!$P$2:$P$10401,'Все позиции'!$H$2:$H$10401,A3678,'Все позиции'!$L$2:$L$10401,B3678)</f>
        <v>0</v>
      </c>
      <c r="F3678" s="2">
        <f>COUNTIFS('Все позиции'!$H$2:$H$10401,A3678,'Все позиции'!$L$2:$L$10401,B3678,'Все позиции'!$F$2:$F$10401,"&lt;&gt;")</f>
        <v>0</v>
      </c>
      <c r="G3678" s="2" t="str">
        <f t="shared" si="57"/>
        <v>нет</v>
      </c>
    </row>
    <row r="3679" spans="1:7" x14ac:dyDescent="0.25">
      <c r="A3679" s="2" t="s">
        <v>3606</v>
      </c>
      <c r="B3679" s="2" t="s">
        <v>38</v>
      </c>
      <c r="C3679" s="2">
        <f>COUNTIFS('Все позиции'!$H$2:$H$10401,A3679,'Все позиции'!$L$2:$L$10401,B3679)</f>
        <v>1</v>
      </c>
      <c r="D3679" s="2">
        <f>SUMIFS('Все позиции'!$K$2:$K$10401,'Все позиции'!$H$2:$H$10401,A3679,'Все позиции'!$L$2:$L$10401,B3679)</f>
        <v>8</v>
      </c>
      <c r="E3679" s="4">
        <f>SUMIFS('Все позиции'!$P$2:$P$10401,'Все позиции'!$H$2:$H$10401,A3679,'Все позиции'!$L$2:$L$10401,B3679)</f>
        <v>855.27</v>
      </c>
      <c r="F3679" s="2">
        <f>COUNTIFS('Все позиции'!$H$2:$H$10401,A3679,'Все позиции'!$L$2:$L$10401,B3679,'Все позиции'!$F$2:$F$10401,"&lt;&gt;")</f>
        <v>0</v>
      </c>
      <c r="G3679" s="2" t="str">
        <f t="shared" si="57"/>
        <v>нет</v>
      </c>
    </row>
    <row r="3680" spans="1:7" x14ac:dyDescent="0.25">
      <c r="A3680" s="2" t="s">
        <v>893</v>
      </c>
      <c r="B3680" s="2" t="s">
        <v>38</v>
      </c>
      <c r="C3680" s="2">
        <f>COUNTIFS('Все позиции'!$H$2:$H$10401,A3680,'Все позиции'!$L$2:$L$10401,B3680)</f>
        <v>1</v>
      </c>
      <c r="D3680" s="2">
        <f>SUMIFS('Все позиции'!$K$2:$K$10401,'Все позиции'!$H$2:$H$10401,A3680,'Все позиции'!$L$2:$L$10401,B3680)</f>
        <v>667</v>
      </c>
      <c r="E3680" s="4">
        <f>SUMIFS('Все позиции'!$P$2:$P$10401,'Все позиции'!$H$2:$H$10401,A3680,'Все позиции'!$L$2:$L$10401,B3680)</f>
        <v>8487.31</v>
      </c>
      <c r="F3680" s="2">
        <f>COUNTIFS('Все позиции'!$H$2:$H$10401,A3680,'Все позиции'!$L$2:$L$10401,B3680,'Все позиции'!$F$2:$F$10401,"&lt;&gt;")</f>
        <v>0</v>
      </c>
      <c r="G3680" s="2" t="str">
        <f t="shared" si="57"/>
        <v>нет</v>
      </c>
    </row>
    <row r="3681" spans="1:7" x14ac:dyDescent="0.25">
      <c r="A3681" s="2" t="s">
        <v>4577</v>
      </c>
      <c r="B3681" s="2" t="s">
        <v>38</v>
      </c>
      <c r="C3681" s="2">
        <f>COUNTIFS('Все позиции'!$H$2:$H$10401,A3681,'Все позиции'!$L$2:$L$10401,B3681)</f>
        <v>5</v>
      </c>
      <c r="D3681" s="2">
        <f>SUMIFS('Все позиции'!$K$2:$K$10401,'Все позиции'!$H$2:$H$10401,A3681,'Все позиции'!$L$2:$L$10401,B3681)</f>
        <v>317</v>
      </c>
      <c r="E3681" s="4">
        <f>SUMIFS('Все позиции'!$P$2:$P$10401,'Все позиции'!$H$2:$H$10401,A3681,'Все позиции'!$L$2:$L$10401,B3681)</f>
        <v>6696.61</v>
      </c>
      <c r="F3681" s="2">
        <f>COUNTIFS('Все позиции'!$H$2:$H$10401,A3681,'Все позиции'!$L$2:$L$10401,B3681,'Все позиции'!$F$2:$F$10401,"&lt;&gt;")</f>
        <v>2</v>
      </c>
      <c r="G3681" s="2" t="str">
        <f t="shared" si="57"/>
        <v>да</v>
      </c>
    </row>
    <row r="3682" spans="1:7" x14ac:dyDescent="0.25">
      <c r="A3682" s="2" t="s">
        <v>7178</v>
      </c>
      <c r="B3682" s="2" t="s">
        <v>38</v>
      </c>
      <c r="C3682" s="2">
        <f>COUNTIFS('Все позиции'!$H$2:$H$10401,A3682,'Все позиции'!$L$2:$L$10401,B3682)</f>
        <v>1</v>
      </c>
      <c r="D3682" s="2">
        <f>SUMIFS('Все позиции'!$K$2:$K$10401,'Все позиции'!$H$2:$H$10401,A3682,'Все позиции'!$L$2:$L$10401,B3682)</f>
        <v>352</v>
      </c>
      <c r="E3682" s="4">
        <f>SUMIFS('Все позиции'!$P$2:$P$10401,'Все позиции'!$H$2:$H$10401,A3682,'Все позиции'!$L$2:$L$10401,B3682)</f>
        <v>8928.06</v>
      </c>
      <c r="F3682" s="2">
        <f>COUNTIFS('Все позиции'!$H$2:$H$10401,A3682,'Все позиции'!$L$2:$L$10401,B3682,'Все позиции'!$F$2:$F$10401,"&lt;&gt;")</f>
        <v>1</v>
      </c>
      <c r="G3682" s="2" t="str">
        <f t="shared" si="57"/>
        <v>да</v>
      </c>
    </row>
    <row r="3683" spans="1:7" x14ac:dyDescent="0.25">
      <c r="A3683" s="2" t="s">
        <v>382</v>
      </c>
      <c r="B3683" s="2" t="s">
        <v>38</v>
      </c>
      <c r="C3683" s="2">
        <f>COUNTIFS('Все позиции'!$H$2:$H$10401,A3683,'Все позиции'!$L$2:$L$10401,B3683)</f>
        <v>1</v>
      </c>
      <c r="D3683" s="2">
        <f>SUMIFS('Все позиции'!$K$2:$K$10401,'Все позиции'!$H$2:$H$10401,A3683,'Все позиции'!$L$2:$L$10401,B3683)</f>
        <v>28</v>
      </c>
      <c r="E3683" s="4">
        <f>SUMIFS('Все позиции'!$P$2:$P$10401,'Все позиции'!$H$2:$H$10401,A3683,'Все позиции'!$L$2:$L$10401,B3683)</f>
        <v>0</v>
      </c>
      <c r="F3683" s="2">
        <f>COUNTIFS('Все позиции'!$H$2:$H$10401,A3683,'Все позиции'!$L$2:$L$10401,B3683,'Все позиции'!$F$2:$F$10401,"&lt;&gt;")</f>
        <v>0</v>
      </c>
      <c r="G3683" s="2" t="str">
        <f t="shared" si="57"/>
        <v>нет</v>
      </c>
    </row>
    <row r="3684" spans="1:7" x14ac:dyDescent="0.25">
      <c r="A3684" s="2" t="s">
        <v>9782</v>
      </c>
      <c r="B3684" s="2" t="s">
        <v>38</v>
      </c>
      <c r="C3684" s="2">
        <f>COUNTIFS('Все позиции'!$H$2:$H$10401,A3684,'Все позиции'!$L$2:$L$10401,B3684)</f>
        <v>1</v>
      </c>
      <c r="D3684" s="2">
        <f>SUMIFS('Все позиции'!$K$2:$K$10401,'Все позиции'!$H$2:$H$10401,A3684,'Все позиции'!$L$2:$L$10401,B3684)</f>
        <v>100</v>
      </c>
      <c r="E3684" s="4">
        <f>SUMIFS('Все позиции'!$P$2:$P$10401,'Все позиции'!$H$2:$H$10401,A3684,'Все позиции'!$L$2:$L$10401,B3684)</f>
        <v>4066.26</v>
      </c>
      <c r="F3684" s="2">
        <f>COUNTIFS('Все позиции'!$H$2:$H$10401,A3684,'Все позиции'!$L$2:$L$10401,B3684,'Все позиции'!$F$2:$F$10401,"&lt;&gt;")</f>
        <v>1</v>
      </c>
      <c r="G3684" s="2" t="str">
        <f t="shared" si="57"/>
        <v>да</v>
      </c>
    </row>
    <row r="3685" spans="1:7" x14ac:dyDescent="0.25">
      <c r="A3685" s="2" t="s">
        <v>9024</v>
      </c>
      <c r="B3685" s="2" t="s">
        <v>38</v>
      </c>
      <c r="C3685" s="2">
        <f>COUNTIFS('Все позиции'!$H$2:$H$10401,A3685,'Все позиции'!$L$2:$L$10401,B3685)</f>
        <v>1</v>
      </c>
      <c r="D3685" s="2">
        <f>SUMIFS('Все позиции'!$K$2:$K$10401,'Все позиции'!$H$2:$H$10401,A3685,'Все позиции'!$L$2:$L$10401,B3685)</f>
        <v>10</v>
      </c>
      <c r="E3685" s="4">
        <f>SUMIFS('Все позиции'!$P$2:$P$10401,'Все позиции'!$H$2:$H$10401,A3685,'Все позиции'!$L$2:$L$10401,B3685)</f>
        <v>655.14</v>
      </c>
      <c r="F3685" s="2">
        <f>COUNTIFS('Все позиции'!$H$2:$H$10401,A3685,'Все позиции'!$L$2:$L$10401,B3685,'Все позиции'!$F$2:$F$10401,"&lt;&gt;")</f>
        <v>1</v>
      </c>
      <c r="G3685" s="2" t="str">
        <f t="shared" si="57"/>
        <v>да</v>
      </c>
    </row>
    <row r="3686" spans="1:7" x14ac:dyDescent="0.25">
      <c r="A3686" s="2" t="s">
        <v>179</v>
      </c>
      <c r="B3686" s="2" t="s">
        <v>38</v>
      </c>
      <c r="C3686" s="2">
        <f>COUNTIFS('Все позиции'!$H$2:$H$10401,A3686,'Все позиции'!$L$2:$L$10401,B3686)</f>
        <v>1</v>
      </c>
      <c r="D3686" s="2">
        <f>SUMIFS('Все позиции'!$K$2:$K$10401,'Все позиции'!$H$2:$H$10401,A3686,'Все позиции'!$L$2:$L$10401,B3686)</f>
        <v>30</v>
      </c>
      <c r="E3686" s="4">
        <f>SUMIFS('Все позиции'!$P$2:$P$10401,'Все позиции'!$H$2:$H$10401,A3686,'Все позиции'!$L$2:$L$10401,B3686)</f>
        <v>1040.54</v>
      </c>
      <c r="F3686" s="2">
        <f>COUNTIFS('Все позиции'!$H$2:$H$10401,A3686,'Все позиции'!$L$2:$L$10401,B3686,'Все позиции'!$F$2:$F$10401,"&lt;&gt;")</f>
        <v>0</v>
      </c>
      <c r="G3686" s="2" t="str">
        <f t="shared" si="57"/>
        <v>нет</v>
      </c>
    </row>
    <row r="3687" spans="1:7" x14ac:dyDescent="0.25">
      <c r="A3687" s="2" t="s">
        <v>178</v>
      </c>
      <c r="B3687" s="2" t="s">
        <v>38</v>
      </c>
      <c r="C3687" s="2">
        <f>COUNTIFS('Все позиции'!$H$2:$H$10401,A3687,'Все позиции'!$L$2:$L$10401,B3687)</f>
        <v>1</v>
      </c>
      <c r="D3687" s="2">
        <f>SUMIFS('Все позиции'!$K$2:$K$10401,'Все позиции'!$H$2:$H$10401,A3687,'Все позиции'!$L$2:$L$10401,B3687)</f>
        <v>20</v>
      </c>
      <c r="E3687" s="4">
        <f>SUMIFS('Все позиции'!$P$2:$P$10401,'Все позиции'!$H$2:$H$10401,A3687,'Все позиции'!$L$2:$L$10401,B3687)</f>
        <v>337.21</v>
      </c>
      <c r="F3687" s="2">
        <f>COUNTIFS('Все позиции'!$H$2:$H$10401,A3687,'Все позиции'!$L$2:$L$10401,B3687,'Все позиции'!$F$2:$F$10401,"&lt;&gt;")</f>
        <v>0</v>
      </c>
      <c r="G3687" s="2" t="str">
        <f t="shared" si="57"/>
        <v>нет</v>
      </c>
    </row>
    <row r="3688" spans="1:7" x14ac:dyDescent="0.25">
      <c r="A3688" s="2" t="s">
        <v>3991</v>
      </c>
      <c r="B3688" s="2" t="s">
        <v>38</v>
      </c>
      <c r="C3688" s="2">
        <f>COUNTIFS('Все позиции'!$H$2:$H$10401,A3688,'Все позиции'!$L$2:$L$10401,B3688)</f>
        <v>1</v>
      </c>
      <c r="D3688" s="2">
        <f>SUMIFS('Все позиции'!$K$2:$K$10401,'Все позиции'!$H$2:$H$10401,A3688,'Все позиции'!$L$2:$L$10401,B3688)</f>
        <v>200</v>
      </c>
      <c r="E3688" s="4">
        <f>SUMIFS('Все позиции'!$P$2:$P$10401,'Все позиции'!$H$2:$H$10401,A3688,'Все позиции'!$L$2:$L$10401,B3688)</f>
        <v>4148</v>
      </c>
      <c r="F3688" s="2">
        <f>COUNTIFS('Все позиции'!$H$2:$H$10401,A3688,'Все позиции'!$L$2:$L$10401,B3688,'Все позиции'!$F$2:$F$10401,"&lt;&gt;")</f>
        <v>0</v>
      </c>
      <c r="G3688" s="2" t="str">
        <f t="shared" si="57"/>
        <v>нет</v>
      </c>
    </row>
    <row r="3689" spans="1:7" x14ac:dyDescent="0.25">
      <c r="A3689" s="2" t="s">
        <v>4931</v>
      </c>
      <c r="B3689" s="2" t="s">
        <v>38</v>
      </c>
      <c r="C3689" s="2">
        <f>COUNTIFS('Все позиции'!$H$2:$H$10401,A3689,'Все позиции'!$L$2:$L$10401,B3689)</f>
        <v>3</v>
      </c>
      <c r="D3689" s="2">
        <f>SUMIFS('Все позиции'!$K$2:$K$10401,'Все позиции'!$H$2:$H$10401,A3689,'Все позиции'!$L$2:$L$10401,B3689)</f>
        <v>21</v>
      </c>
      <c r="E3689" s="4">
        <f>SUMIFS('Все позиции'!$P$2:$P$10401,'Все позиции'!$H$2:$H$10401,A3689,'Все позиции'!$L$2:$L$10401,B3689)</f>
        <v>693.51</v>
      </c>
      <c r="F3689" s="2">
        <f>COUNTIFS('Все позиции'!$H$2:$H$10401,A3689,'Все позиции'!$L$2:$L$10401,B3689,'Все позиции'!$F$2:$F$10401,"&lt;&gt;")</f>
        <v>3</v>
      </c>
      <c r="G3689" s="2" t="str">
        <f t="shared" si="57"/>
        <v>да</v>
      </c>
    </row>
    <row r="3690" spans="1:7" x14ac:dyDescent="0.25">
      <c r="A3690" s="2" t="s">
        <v>5671</v>
      </c>
      <c r="B3690" s="2" t="s">
        <v>38</v>
      </c>
      <c r="C3690" s="2">
        <f>COUNTIFS('Все позиции'!$H$2:$H$10401,A3690,'Все позиции'!$L$2:$L$10401,B3690)</f>
        <v>1</v>
      </c>
      <c r="D3690" s="2">
        <f>SUMIFS('Все позиции'!$K$2:$K$10401,'Все позиции'!$H$2:$H$10401,A3690,'Все позиции'!$L$2:$L$10401,B3690)</f>
        <v>20</v>
      </c>
      <c r="E3690" s="4">
        <f>SUMIFS('Все позиции'!$P$2:$P$10401,'Все позиции'!$H$2:$H$10401,A3690,'Все позиции'!$L$2:$L$10401,B3690)</f>
        <v>209.84</v>
      </c>
      <c r="F3690" s="2">
        <f>COUNTIFS('Все позиции'!$H$2:$H$10401,A3690,'Все позиции'!$L$2:$L$10401,B3690,'Все позиции'!$F$2:$F$10401,"&lt;&gt;")</f>
        <v>1</v>
      </c>
      <c r="G3690" s="2" t="str">
        <f t="shared" si="57"/>
        <v>да</v>
      </c>
    </row>
    <row r="3691" spans="1:7" x14ac:dyDescent="0.25">
      <c r="A3691" s="2" t="s">
        <v>4932</v>
      </c>
      <c r="B3691" s="2" t="s">
        <v>38</v>
      </c>
      <c r="C3691" s="2">
        <f>COUNTIFS('Все позиции'!$H$2:$H$10401,A3691,'Все позиции'!$L$2:$L$10401,B3691)</f>
        <v>2</v>
      </c>
      <c r="D3691" s="2">
        <f>SUMIFS('Все позиции'!$K$2:$K$10401,'Все позиции'!$H$2:$H$10401,A3691,'Все позиции'!$L$2:$L$10401,B3691)</f>
        <v>80</v>
      </c>
      <c r="E3691" s="4">
        <f>SUMIFS('Все позиции'!$P$2:$P$10401,'Все позиции'!$H$2:$H$10401,A3691,'Все позиции'!$L$2:$L$10401,B3691)</f>
        <v>2113.04</v>
      </c>
      <c r="F3691" s="2">
        <f>COUNTIFS('Все позиции'!$H$2:$H$10401,A3691,'Все позиции'!$L$2:$L$10401,B3691,'Все позиции'!$F$2:$F$10401,"&lt;&gt;")</f>
        <v>2</v>
      </c>
      <c r="G3691" s="2" t="str">
        <f t="shared" si="57"/>
        <v>да</v>
      </c>
    </row>
    <row r="3692" spans="1:7" x14ac:dyDescent="0.25">
      <c r="A3692" s="2" t="s">
        <v>5672</v>
      </c>
      <c r="B3692" s="2" t="s">
        <v>38</v>
      </c>
      <c r="C3692" s="2">
        <f>COUNTIFS('Все позиции'!$H$2:$H$10401,A3692,'Все позиции'!$L$2:$L$10401,B3692)</f>
        <v>1</v>
      </c>
      <c r="D3692" s="2">
        <f>SUMIFS('Все позиции'!$K$2:$K$10401,'Все позиции'!$H$2:$H$10401,A3692,'Все позиции'!$L$2:$L$10401,B3692)</f>
        <v>8</v>
      </c>
      <c r="E3692" s="4">
        <f>SUMIFS('Все позиции'!$P$2:$P$10401,'Все позиции'!$H$2:$H$10401,A3692,'Все позиции'!$L$2:$L$10401,B3692)</f>
        <v>75.64</v>
      </c>
      <c r="F3692" s="2">
        <f>COUNTIFS('Все позиции'!$H$2:$H$10401,A3692,'Все позиции'!$L$2:$L$10401,B3692,'Все позиции'!$F$2:$F$10401,"&lt;&gt;")</f>
        <v>1</v>
      </c>
      <c r="G3692" s="2" t="str">
        <f t="shared" si="57"/>
        <v>да</v>
      </c>
    </row>
    <row r="3693" spans="1:7" x14ac:dyDescent="0.25">
      <c r="A3693" s="2" t="s">
        <v>4933</v>
      </c>
      <c r="B3693" s="2" t="s">
        <v>38</v>
      </c>
      <c r="C3693" s="2">
        <f>COUNTIFS('Все позиции'!$H$2:$H$10401,A3693,'Все позиции'!$L$2:$L$10401,B3693)</f>
        <v>2</v>
      </c>
      <c r="D3693" s="2">
        <f>SUMIFS('Все позиции'!$K$2:$K$10401,'Все позиции'!$H$2:$H$10401,A3693,'Все позиции'!$L$2:$L$10401,B3693)</f>
        <v>290</v>
      </c>
      <c r="E3693" s="4">
        <f>SUMIFS('Все позиции'!$P$2:$P$10401,'Все позиции'!$H$2:$H$10401,A3693,'Все позиции'!$L$2:$L$10401,B3693)</f>
        <v>1924.67</v>
      </c>
      <c r="F3693" s="2">
        <f>COUNTIFS('Все позиции'!$H$2:$H$10401,A3693,'Все позиции'!$L$2:$L$10401,B3693,'Все позиции'!$F$2:$F$10401,"&lt;&gt;")</f>
        <v>2</v>
      </c>
      <c r="G3693" s="2" t="str">
        <f t="shared" si="57"/>
        <v>да</v>
      </c>
    </row>
    <row r="3694" spans="1:7" x14ac:dyDescent="0.25">
      <c r="A3694" s="2" t="s">
        <v>4934</v>
      </c>
      <c r="B3694" s="2" t="s">
        <v>38</v>
      </c>
      <c r="C3694" s="2">
        <f>COUNTIFS('Все позиции'!$H$2:$H$10401,A3694,'Все позиции'!$L$2:$L$10401,B3694)</f>
        <v>2</v>
      </c>
      <c r="D3694" s="2">
        <f>SUMIFS('Все позиции'!$K$2:$K$10401,'Все позиции'!$H$2:$H$10401,A3694,'Все позиции'!$L$2:$L$10401,B3694)</f>
        <v>230</v>
      </c>
      <c r="E3694" s="4">
        <f>SUMIFS('Все позиции'!$P$2:$P$10401,'Все позиции'!$H$2:$H$10401,A3694,'Все позиции'!$L$2:$L$10401,B3694)</f>
        <v>2842.48</v>
      </c>
      <c r="F3694" s="2">
        <f>COUNTIFS('Все позиции'!$H$2:$H$10401,A3694,'Все позиции'!$L$2:$L$10401,B3694,'Все позиции'!$F$2:$F$10401,"&lt;&gt;")</f>
        <v>2</v>
      </c>
      <c r="G3694" s="2" t="str">
        <f t="shared" si="57"/>
        <v>да</v>
      </c>
    </row>
    <row r="3695" spans="1:7" x14ac:dyDescent="0.25">
      <c r="A3695" s="2" t="s">
        <v>4410</v>
      </c>
      <c r="B3695" s="2" t="s">
        <v>38</v>
      </c>
      <c r="C3695" s="2">
        <f>COUNTIFS('Все позиции'!$H$2:$H$10401,A3695,'Все позиции'!$L$2:$L$10401,B3695)</f>
        <v>1</v>
      </c>
      <c r="D3695" s="2">
        <f>SUMIFS('Все позиции'!$K$2:$K$10401,'Все позиции'!$H$2:$H$10401,A3695,'Все позиции'!$L$2:$L$10401,B3695)</f>
        <v>4</v>
      </c>
      <c r="E3695" s="4">
        <f>SUMIFS('Все позиции'!$P$2:$P$10401,'Все позиции'!$H$2:$H$10401,A3695,'Все позиции'!$L$2:$L$10401,B3695)</f>
        <v>117.12</v>
      </c>
      <c r="F3695" s="2">
        <f>COUNTIFS('Все позиции'!$H$2:$H$10401,A3695,'Все позиции'!$L$2:$L$10401,B3695,'Все позиции'!$F$2:$F$10401,"&lt;&gt;")</f>
        <v>0</v>
      </c>
      <c r="G3695" s="2" t="str">
        <f t="shared" si="57"/>
        <v>нет</v>
      </c>
    </row>
    <row r="3696" spans="1:7" x14ac:dyDescent="0.25">
      <c r="A3696" s="2" t="s">
        <v>4935</v>
      </c>
      <c r="B3696" s="2" t="s">
        <v>38</v>
      </c>
      <c r="C3696" s="2">
        <f>COUNTIFS('Все позиции'!$H$2:$H$10401,A3696,'Все позиции'!$L$2:$L$10401,B3696)</f>
        <v>2</v>
      </c>
      <c r="D3696" s="2">
        <f>SUMIFS('Все позиции'!$K$2:$K$10401,'Все позиции'!$H$2:$H$10401,A3696,'Все позиции'!$L$2:$L$10401,B3696)</f>
        <v>8</v>
      </c>
      <c r="E3696" s="4">
        <f>SUMIFS('Все позиции'!$P$2:$P$10401,'Все позиции'!$H$2:$H$10401,A3696,'Все позиции'!$L$2:$L$10401,B3696)</f>
        <v>281.97000000000003</v>
      </c>
      <c r="F3696" s="2">
        <f>COUNTIFS('Все позиции'!$H$2:$H$10401,A3696,'Все позиции'!$L$2:$L$10401,B3696,'Все позиции'!$F$2:$F$10401,"&lt;&gt;")</f>
        <v>2</v>
      </c>
      <c r="G3696" s="2" t="str">
        <f t="shared" si="57"/>
        <v>да</v>
      </c>
    </row>
    <row r="3697" spans="1:7" x14ac:dyDescent="0.25">
      <c r="A3697" s="2" t="s">
        <v>593</v>
      </c>
      <c r="B3697" s="2" t="s">
        <v>38</v>
      </c>
      <c r="C3697" s="2">
        <f>COUNTIFS('Все позиции'!$H$2:$H$10401,A3697,'Все позиции'!$L$2:$L$10401,B3697)</f>
        <v>1</v>
      </c>
      <c r="D3697" s="2">
        <f>SUMIFS('Все позиции'!$K$2:$K$10401,'Все позиции'!$H$2:$H$10401,A3697,'Все позиции'!$L$2:$L$10401,B3697)</f>
        <v>10</v>
      </c>
      <c r="E3697" s="4">
        <f>SUMIFS('Все позиции'!$P$2:$P$10401,'Все позиции'!$H$2:$H$10401,A3697,'Все позиции'!$L$2:$L$10401,B3697)</f>
        <v>399.43</v>
      </c>
      <c r="F3697" s="2">
        <f>COUNTIFS('Все позиции'!$H$2:$H$10401,A3697,'Все позиции'!$L$2:$L$10401,B3697,'Все позиции'!$F$2:$F$10401,"&lt;&gt;")</f>
        <v>0</v>
      </c>
      <c r="G3697" s="2" t="str">
        <f t="shared" si="57"/>
        <v>нет</v>
      </c>
    </row>
    <row r="3698" spans="1:7" x14ac:dyDescent="0.25">
      <c r="A3698" s="2" t="s">
        <v>4936</v>
      </c>
      <c r="B3698" s="2" t="s">
        <v>38</v>
      </c>
      <c r="C3698" s="2">
        <f>COUNTIFS('Все позиции'!$H$2:$H$10401,A3698,'Все позиции'!$L$2:$L$10401,B3698)</f>
        <v>2</v>
      </c>
      <c r="D3698" s="2">
        <f>SUMIFS('Все позиции'!$K$2:$K$10401,'Все позиции'!$H$2:$H$10401,A3698,'Все позиции'!$L$2:$L$10401,B3698)</f>
        <v>104</v>
      </c>
      <c r="E3698" s="4">
        <f>SUMIFS('Все позиции'!$P$2:$P$10401,'Все позиции'!$H$2:$H$10401,A3698,'Все позиции'!$L$2:$L$10401,B3698)</f>
        <v>2250.2199999999998</v>
      </c>
      <c r="F3698" s="2">
        <f>COUNTIFS('Все позиции'!$H$2:$H$10401,A3698,'Все позиции'!$L$2:$L$10401,B3698,'Все позиции'!$F$2:$F$10401,"&lt;&gt;")</f>
        <v>2</v>
      </c>
      <c r="G3698" s="2" t="str">
        <f t="shared" si="57"/>
        <v>да</v>
      </c>
    </row>
    <row r="3699" spans="1:7" x14ac:dyDescent="0.25">
      <c r="A3699" s="2" t="s">
        <v>1094</v>
      </c>
      <c r="B3699" s="2" t="s">
        <v>38</v>
      </c>
      <c r="C3699" s="2">
        <f>COUNTIFS('Все позиции'!$H$2:$H$10401,A3699,'Все позиции'!$L$2:$L$10401,B3699)</f>
        <v>2</v>
      </c>
      <c r="D3699" s="2">
        <f>SUMIFS('Все позиции'!$K$2:$K$10401,'Все позиции'!$H$2:$H$10401,A3699,'Все позиции'!$L$2:$L$10401,B3699)</f>
        <v>42</v>
      </c>
      <c r="E3699" s="4">
        <f>SUMIFS('Все позиции'!$P$2:$P$10401,'Все позиции'!$H$2:$H$10401,A3699,'Все позиции'!$L$2:$L$10401,B3699)</f>
        <v>477.56</v>
      </c>
      <c r="F3699" s="2">
        <f>COUNTIFS('Все позиции'!$H$2:$H$10401,A3699,'Все позиции'!$L$2:$L$10401,B3699,'Все позиции'!$F$2:$F$10401,"&lt;&gt;")</f>
        <v>0</v>
      </c>
      <c r="G3699" s="2" t="str">
        <f t="shared" si="57"/>
        <v>нет</v>
      </c>
    </row>
    <row r="3700" spans="1:7" x14ac:dyDescent="0.25">
      <c r="A3700" s="2" t="s">
        <v>956</v>
      </c>
      <c r="B3700" s="2" t="s">
        <v>38</v>
      </c>
      <c r="C3700" s="2">
        <f>COUNTIFS('Все позиции'!$H$2:$H$10401,A3700,'Все позиции'!$L$2:$L$10401,B3700)</f>
        <v>2</v>
      </c>
      <c r="D3700" s="2">
        <f>SUMIFS('Все позиции'!$K$2:$K$10401,'Все позиции'!$H$2:$H$10401,A3700,'Все позиции'!$L$2:$L$10401,B3700)</f>
        <v>4</v>
      </c>
      <c r="E3700" s="4">
        <f>SUMIFS('Все позиции'!$P$2:$P$10401,'Все позиции'!$H$2:$H$10401,A3700,'Все позиции'!$L$2:$L$10401,B3700)</f>
        <v>60.190000000000005</v>
      </c>
      <c r="F3700" s="2">
        <f>COUNTIFS('Все позиции'!$H$2:$H$10401,A3700,'Все позиции'!$L$2:$L$10401,B3700,'Все позиции'!$F$2:$F$10401,"&lt;&gt;")</f>
        <v>0</v>
      </c>
      <c r="G3700" s="2" t="str">
        <f t="shared" si="57"/>
        <v>нет</v>
      </c>
    </row>
    <row r="3701" spans="1:7" x14ac:dyDescent="0.25">
      <c r="A3701" s="2" t="s">
        <v>3990</v>
      </c>
      <c r="B3701" s="2" t="s">
        <v>38</v>
      </c>
      <c r="C3701" s="2">
        <f>COUNTIFS('Все позиции'!$H$2:$H$10401,A3701,'Все позиции'!$L$2:$L$10401,B3701)</f>
        <v>1</v>
      </c>
      <c r="D3701" s="2">
        <f>SUMIFS('Все позиции'!$K$2:$K$10401,'Все позиции'!$H$2:$H$10401,A3701,'Все позиции'!$L$2:$L$10401,B3701)</f>
        <v>200</v>
      </c>
      <c r="E3701" s="4">
        <f>SUMIFS('Все позиции'!$P$2:$P$10401,'Все позиции'!$H$2:$H$10401,A3701,'Все позиции'!$L$2:$L$10401,B3701)</f>
        <v>3172</v>
      </c>
      <c r="F3701" s="2">
        <f>COUNTIFS('Все позиции'!$H$2:$H$10401,A3701,'Все позиции'!$L$2:$L$10401,B3701,'Все позиции'!$F$2:$F$10401,"&lt;&gt;")</f>
        <v>0</v>
      </c>
      <c r="G3701" s="2" t="str">
        <f t="shared" si="57"/>
        <v>нет</v>
      </c>
    </row>
    <row r="3702" spans="1:7" x14ac:dyDescent="0.25">
      <c r="A3702" s="2" t="s">
        <v>894</v>
      </c>
      <c r="B3702" s="2" t="s">
        <v>38</v>
      </c>
      <c r="C3702" s="2">
        <f>COUNTIFS('Все позиции'!$H$2:$H$10401,A3702,'Все позиции'!$L$2:$L$10401,B3702)</f>
        <v>1</v>
      </c>
      <c r="D3702" s="2">
        <f>SUMIFS('Все позиции'!$K$2:$K$10401,'Все позиции'!$H$2:$H$10401,A3702,'Все позиции'!$L$2:$L$10401,B3702)</f>
        <v>99</v>
      </c>
      <c r="E3702" s="4">
        <f>SUMIFS('Все позиции'!$P$2:$P$10401,'Все позиции'!$H$2:$H$10401,A3702,'Все позиции'!$L$2:$L$10401,B3702)</f>
        <v>3346.81</v>
      </c>
      <c r="F3702" s="2">
        <f>COUNTIFS('Все позиции'!$H$2:$H$10401,A3702,'Все позиции'!$L$2:$L$10401,B3702,'Все позиции'!$F$2:$F$10401,"&lt;&gt;")</f>
        <v>0</v>
      </c>
      <c r="G3702" s="2" t="str">
        <f t="shared" si="57"/>
        <v>нет</v>
      </c>
    </row>
    <row r="3703" spans="1:7" x14ac:dyDescent="0.25">
      <c r="A3703" s="2" t="s">
        <v>4578</v>
      </c>
      <c r="B3703" s="2" t="s">
        <v>38</v>
      </c>
      <c r="C3703" s="2">
        <f>COUNTIFS('Все позиции'!$H$2:$H$10401,A3703,'Все позиции'!$L$2:$L$10401,B3703)</f>
        <v>3</v>
      </c>
      <c r="D3703" s="2">
        <f>SUMIFS('Все позиции'!$K$2:$K$10401,'Все позиции'!$H$2:$H$10401,A3703,'Все позиции'!$L$2:$L$10401,B3703)</f>
        <v>24</v>
      </c>
      <c r="E3703" s="4">
        <f>SUMIFS('Все позиции'!$P$2:$P$10401,'Все позиции'!$H$2:$H$10401,A3703,'Все позиции'!$L$2:$L$10401,B3703)</f>
        <v>1281.3899999999999</v>
      </c>
      <c r="F3703" s="2">
        <f>COUNTIFS('Все позиции'!$H$2:$H$10401,A3703,'Все позиции'!$L$2:$L$10401,B3703,'Все позиции'!$F$2:$F$10401,"&lt;&gt;")</f>
        <v>0</v>
      </c>
      <c r="G3703" s="2" t="str">
        <f t="shared" si="57"/>
        <v>нет</v>
      </c>
    </row>
    <row r="3704" spans="1:7" x14ac:dyDescent="0.25">
      <c r="A3704" s="2" t="s">
        <v>895</v>
      </c>
      <c r="B3704" s="2" t="s">
        <v>38</v>
      </c>
      <c r="C3704" s="2">
        <f>COUNTIFS('Все позиции'!$H$2:$H$10401,A3704,'Все позиции'!$L$2:$L$10401,B3704)</f>
        <v>1</v>
      </c>
      <c r="D3704" s="2">
        <f>SUMIFS('Все позиции'!$K$2:$K$10401,'Все позиции'!$H$2:$H$10401,A3704,'Все позиции'!$L$2:$L$10401,B3704)</f>
        <v>45</v>
      </c>
      <c r="E3704" s="4">
        <f>SUMIFS('Все позиции'!$P$2:$P$10401,'Все позиции'!$H$2:$H$10401,A3704,'Все позиции'!$L$2:$L$10401,B3704)</f>
        <v>548.45000000000005</v>
      </c>
      <c r="F3704" s="2">
        <f>COUNTIFS('Все позиции'!$H$2:$H$10401,A3704,'Все позиции'!$L$2:$L$10401,B3704,'Все позиции'!$F$2:$F$10401,"&lt;&gt;")</f>
        <v>0</v>
      </c>
      <c r="G3704" s="2" t="str">
        <f t="shared" si="57"/>
        <v>нет</v>
      </c>
    </row>
    <row r="3705" spans="1:7" x14ac:dyDescent="0.25">
      <c r="A3705" s="2" t="s">
        <v>4579</v>
      </c>
      <c r="B3705" s="2" t="s">
        <v>38</v>
      </c>
      <c r="C3705" s="2">
        <f>COUNTIFS('Все позиции'!$H$2:$H$10401,A3705,'Все позиции'!$L$2:$L$10401,B3705)</f>
        <v>3</v>
      </c>
      <c r="D3705" s="2">
        <f>SUMIFS('Все позиции'!$K$2:$K$10401,'Все позиции'!$H$2:$H$10401,A3705,'Все позиции'!$L$2:$L$10401,B3705)</f>
        <v>3</v>
      </c>
      <c r="E3705" s="4">
        <f>SUMIFS('Все позиции'!$P$2:$P$10401,'Все позиции'!$H$2:$H$10401,A3705,'Все позиции'!$L$2:$L$10401,B3705)</f>
        <v>75.289999999999992</v>
      </c>
      <c r="F3705" s="2">
        <f>COUNTIFS('Все позиции'!$H$2:$H$10401,A3705,'Все позиции'!$L$2:$L$10401,B3705,'Все позиции'!$F$2:$F$10401,"&lt;&gt;")</f>
        <v>0</v>
      </c>
      <c r="G3705" s="2" t="str">
        <f t="shared" si="57"/>
        <v>нет</v>
      </c>
    </row>
    <row r="3706" spans="1:7" x14ac:dyDescent="0.25">
      <c r="A3706" s="2" t="s">
        <v>4937</v>
      </c>
      <c r="B3706" s="2" t="s">
        <v>38</v>
      </c>
      <c r="C3706" s="2">
        <f>COUNTIFS('Все позиции'!$H$2:$H$10401,A3706,'Все позиции'!$L$2:$L$10401,B3706)</f>
        <v>4</v>
      </c>
      <c r="D3706" s="2">
        <f>SUMIFS('Все позиции'!$K$2:$K$10401,'Все позиции'!$H$2:$H$10401,A3706,'Все позиции'!$L$2:$L$10401,B3706)</f>
        <v>1422</v>
      </c>
      <c r="E3706" s="4">
        <f>SUMIFS('Все позиции'!$P$2:$P$10401,'Все позиции'!$H$2:$H$10401,A3706,'Все позиции'!$L$2:$L$10401,B3706)</f>
        <v>17525.2</v>
      </c>
      <c r="F3706" s="2">
        <f>COUNTIFS('Все позиции'!$H$2:$H$10401,A3706,'Все позиции'!$L$2:$L$10401,B3706,'Все позиции'!$F$2:$F$10401,"&lt;&gt;")</f>
        <v>4</v>
      </c>
      <c r="G3706" s="2" t="str">
        <f t="shared" si="57"/>
        <v>да</v>
      </c>
    </row>
    <row r="3707" spans="1:7" x14ac:dyDescent="0.25">
      <c r="A3707" s="2" t="s">
        <v>5234</v>
      </c>
      <c r="B3707" s="2" t="s">
        <v>38</v>
      </c>
      <c r="C3707" s="2">
        <f>COUNTIFS('Все позиции'!$H$2:$H$10401,A3707,'Все позиции'!$L$2:$L$10401,B3707)</f>
        <v>1</v>
      </c>
      <c r="D3707" s="2">
        <f>SUMIFS('Все позиции'!$K$2:$K$10401,'Все позиции'!$H$2:$H$10401,A3707,'Все позиции'!$L$2:$L$10401,B3707)</f>
        <v>250</v>
      </c>
      <c r="E3707" s="4">
        <f>SUMIFS('Все позиции'!$P$2:$P$10401,'Все позиции'!$H$2:$H$10401,A3707,'Все позиции'!$L$2:$L$10401,B3707)</f>
        <v>3870.45</v>
      </c>
      <c r="F3707" s="2">
        <f>COUNTIFS('Все позиции'!$H$2:$H$10401,A3707,'Все позиции'!$L$2:$L$10401,B3707,'Все позиции'!$F$2:$F$10401,"&lt;&gt;")</f>
        <v>0</v>
      </c>
      <c r="G3707" s="2" t="str">
        <f t="shared" si="57"/>
        <v>нет</v>
      </c>
    </row>
    <row r="3708" spans="1:7" x14ac:dyDescent="0.25">
      <c r="A3708" s="2" t="s">
        <v>5232</v>
      </c>
      <c r="B3708" s="2" t="s">
        <v>38</v>
      </c>
      <c r="C3708" s="2">
        <f>COUNTIFS('Все позиции'!$H$2:$H$10401,A3708,'Все позиции'!$L$2:$L$10401,B3708)</f>
        <v>2</v>
      </c>
      <c r="D3708" s="2">
        <f>SUMIFS('Все позиции'!$K$2:$K$10401,'Все позиции'!$H$2:$H$10401,A3708,'Все позиции'!$L$2:$L$10401,B3708)</f>
        <v>550</v>
      </c>
      <c r="E3708" s="4">
        <f>SUMIFS('Все позиции'!$P$2:$P$10401,'Все позиции'!$H$2:$H$10401,A3708,'Все позиции'!$L$2:$L$10401,B3708)</f>
        <v>6354.37</v>
      </c>
      <c r="F3708" s="2">
        <f>COUNTIFS('Все позиции'!$H$2:$H$10401,A3708,'Все позиции'!$L$2:$L$10401,B3708,'Все позиции'!$F$2:$F$10401,"&lt;&gt;")</f>
        <v>0</v>
      </c>
      <c r="G3708" s="2" t="str">
        <f t="shared" si="57"/>
        <v>нет</v>
      </c>
    </row>
    <row r="3709" spans="1:7" x14ac:dyDescent="0.25">
      <c r="A3709" s="2" t="s">
        <v>9438</v>
      </c>
      <c r="B3709" s="2" t="s">
        <v>38</v>
      </c>
      <c r="C3709" s="2">
        <f>COUNTIFS('Все позиции'!$H$2:$H$10401,A3709,'Все позиции'!$L$2:$L$10401,B3709)</f>
        <v>2</v>
      </c>
      <c r="D3709" s="2">
        <f>SUMIFS('Все позиции'!$K$2:$K$10401,'Все позиции'!$H$2:$H$10401,A3709,'Все позиции'!$L$2:$L$10401,B3709)</f>
        <v>16</v>
      </c>
      <c r="E3709" s="4">
        <f>SUMIFS('Все позиции'!$P$2:$P$10401,'Все позиции'!$H$2:$H$10401,A3709,'Все позиции'!$L$2:$L$10401,B3709)</f>
        <v>2049.6</v>
      </c>
      <c r="F3709" s="2">
        <f>COUNTIFS('Все позиции'!$H$2:$H$10401,A3709,'Все позиции'!$L$2:$L$10401,B3709,'Все позиции'!$F$2:$F$10401,"&lt;&gt;")</f>
        <v>2</v>
      </c>
      <c r="G3709" s="2" t="str">
        <f t="shared" si="57"/>
        <v>да</v>
      </c>
    </row>
    <row r="3710" spans="1:7" x14ac:dyDescent="0.25">
      <c r="A3710" s="2" t="s">
        <v>9806</v>
      </c>
      <c r="B3710" s="2" t="s">
        <v>38</v>
      </c>
      <c r="C3710" s="2">
        <f>COUNTIFS('Все позиции'!$H$2:$H$10401,A3710,'Все позиции'!$L$2:$L$10401,B3710)</f>
        <v>1</v>
      </c>
      <c r="D3710" s="2">
        <f>SUMIFS('Все позиции'!$K$2:$K$10401,'Все позиции'!$H$2:$H$10401,A3710,'Все позиции'!$L$2:$L$10401,B3710)</f>
        <v>300</v>
      </c>
      <c r="E3710" s="4">
        <f>SUMIFS('Все позиции'!$P$2:$P$10401,'Все позиции'!$H$2:$H$10401,A3710,'Все позиции'!$L$2:$L$10401,B3710)</f>
        <v>22604.16</v>
      </c>
      <c r="F3710" s="2">
        <f>COUNTIFS('Все позиции'!$H$2:$H$10401,A3710,'Все позиции'!$L$2:$L$10401,B3710,'Все позиции'!$F$2:$F$10401,"&lt;&gt;")</f>
        <v>1</v>
      </c>
      <c r="G3710" s="2" t="str">
        <f t="shared" si="57"/>
        <v>да</v>
      </c>
    </row>
    <row r="3711" spans="1:7" x14ac:dyDescent="0.25">
      <c r="A3711" s="2" t="s">
        <v>5673</v>
      </c>
      <c r="B3711" s="2" t="s">
        <v>38</v>
      </c>
      <c r="C3711" s="2">
        <f>COUNTIFS('Все позиции'!$H$2:$H$10401,A3711,'Все позиции'!$L$2:$L$10401,B3711)</f>
        <v>1</v>
      </c>
      <c r="D3711" s="2">
        <f>SUMIFS('Все позиции'!$K$2:$K$10401,'Все позиции'!$H$2:$H$10401,A3711,'Все позиции'!$L$2:$L$10401,B3711)</f>
        <v>8</v>
      </c>
      <c r="E3711" s="4">
        <f>SUMIFS('Все позиции'!$P$2:$P$10401,'Все позиции'!$H$2:$H$10401,A3711,'Все позиции'!$L$2:$L$10401,B3711)</f>
        <v>1110.5899999999999</v>
      </c>
      <c r="F3711" s="2">
        <f>COUNTIFS('Все позиции'!$H$2:$H$10401,A3711,'Все позиции'!$L$2:$L$10401,B3711,'Все позиции'!$F$2:$F$10401,"&lt;&gt;")</f>
        <v>1</v>
      </c>
      <c r="G3711" s="2" t="str">
        <f t="shared" si="57"/>
        <v>да</v>
      </c>
    </row>
    <row r="3712" spans="1:7" x14ac:dyDescent="0.25">
      <c r="A3712" s="2" t="s">
        <v>5674</v>
      </c>
      <c r="B3712" s="2" t="s">
        <v>38</v>
      </c>
      <c r="C3712" s="2">
        <f>COUNTIFS('Все позиции'!$H$2:$H$10401,A3712,'Все позиции'!$L$2:$L$10401,B3712)</f>
        <v>1</v>
      </c>
      <c r="D3712" s="2">
        <f>SUMIFS('Все позиции'!$K$2:$K$10401,'Все позиции'!$H$2:$H$10401,A3712,'Все позиции'!$L$2:$L$10401,B3712)</f>
        <v>3</v>
      </c>
      <c r="E3712" s="4">
        <f>SUMIFS('Все позиции'!$P$2:$P$10401,'Все позиции'!$H$2:$H$10401,A3712,'Все позиции'!$L$2:$L$10401,B3712)</f>
        <v>167.23</v>
      </c>
      <c r="F3712" s="2">
        <f>COUNTIFS('Все позиции'!$H$2:$H$10401,A3712,'Все позиции'!$L$2:$L$10401,B3712,'Все позиции'!$F$2:$F$10401,"&lt;&gt;")</f>
        <v>1</v>
      </c>
      <c r="G3712" s="2" t="str">
        <f t="shared" si="57"/>
        <v>да</v>
      </c>
    </row>
    <row r="3713" spans="1:7" x14ac:dyDescent="0.25">
      <c r="A3713" s="2" t="s">
        <v>3607</v>
      </c>
      <c r="B3713" s="2" t="s">
        <v>38</v>
      </c>
      <c r="C3713" s="2">
        <f>COUNTIFS('Все позиции'!$H$2:$H$10401,A3713,'Все позиции'!$L$2:$L$10401,B3713)</f>
        <v>1</v>
      </c>
      <c r="D3713" s="2">
        <f>SUMIFS('Все позиции'!$K$2:$K$10401,'Все позиции'!$H$2:$H$10401,A3713,'Все позиции'!$L$2:$L$10401,B3713)</f>
        <v>8</v>
      </c>
      <c r="E3713" s="4">
        <f>SUMIFS('Все позиции'!$P$2:$P$10401,'Все позиции'!$H$2:$H$10401,A3713,'Все позиции'!$L$2:$L$10401,B3713)</f>
        <v>172.56</v>
      </c>
      <c r="F3713" s="2">
        <f>COUNTIFS('Все позиции'!$H$2:$H$10401,A3713,'Все позиции'!$L$2:$L$10401,B3713,'Все позиции'!$F$2:$F$10401,"&lt;&gt;")</f>
        <v>0</v>
      </c>
      <c r="G3713" s="2" t="str">
        <f t="shared" si="57"/>
        <v>нет</v>
      </c>
    </row>
    <row r="3714" spans="1:7" x14ac:dyDescent="0.25">
      <c r="A3714" s="2" t="s">
        <v>597</v>
      </c>
      <c r="B3714" s="2" t="s">
        <v>38</v>
      </c>
      <c r="C3714" s="2">
        <f>COUNTIFS('Все позиции'!$H$2:$H$10401,A3714,'Все позиции'!$L$2:$L$10401,B3714)</f>
        <v>1</v>
      </c>
      <c r="D3714" s="2">
        <f>SUMIFS('Все позиции'!$K$2:$K$10401,'Все позиции'!$H$2:$H$10401,A3714,'Все позиции'!$L$2:$L$10401,B3714)</f>
        <v>10</v>
      </c>
      <c r="E3714" s="4">
        <f>SUMIFS('Все позиции'!$P$2:$P$10401,'Все позиции'!$H$2:$H$10401,A3714,'Все позиции'!$L$2:$L$10401,B3714)</f>
        <v>592.79999999999995</v>
      </c>
      <c r="F3714" s="2">
        <f>COUNTIFS('Все позиции'!$H$2:$H$10401,A3714,'Все позиции'!$L$2:$L$10401,B3714,'Все позиции'!$F$2:$F$10401,"&lt;&gt;")</f>
        <v>0</v>
      </c>
      <c r="G3714" s="2" t="str">
        <f t="shared" ref="G3714:G3777" si="58">IF(F3714&gt;0,"да","нет")</f>
        <v>нет</v>
      </c>
    </row>
    <row r="3715" spans="1:7" x14ac:dyDescent="0.25">
      <c r="A3715" s="2" t="s">
        <v>432</v>
      </c>
      <c r="B3715" s="2" t="s">
        <v>38</v>
      </c>
      <c r="C3715" s="2">
        <f>COUNTIFS('Все позиции'!$H$2:$H$10401,A3715,'Все позиции'!$L$2:$L$10401,B3715)</f>
        <v>1</v>
      </c>
      <c r="D3715" s="2">
        <f>SUMIFS('Все позиции'!$K$2:$K$10401,'Все позиции'!$H$2:$H$10401,A3715,'Все позиции'!$L$2:$L$10401,B3715)</f>
        <v>30</v>
      </c>
      <c r="E3715" s="4">
        <f>SUMIFS('Все позиции'!$P$2:$P$10401,'Все позиции'!$H$2:$H$10401,A3715,'Все позиции'!$L$2:$L$10401,B3715)</f>
        <v>0</v>
      </c>
      <c r="F3715" s="2">
        <f>COUNTIFS('Все позиции'!$H$2:$H$10401,A3715,'Все позиции'!$L$2:$L$10401,B3715,'Все позиции'!$F$2:$F$10401,"&lt;&gt;")</f>
        <v>0</v>
      </c>
      <c r="G3715" s="2" t="str">
        <f t="shared" si="58"/>
        <v>нет</v>
      </c>
    </row>
    <row r="3716" spans="1:7" x14ac:dyDescent="0.25">
      <c r="A3716" s="2" t="s">
        <v>4394</v>
      </c>
      <c r="B3716" s="2" t="s">
        <v>38</v>
      </c>
      <c r="C3716" s="2">
        <f>COUNTIFS('Все позиции'!$H$2:$H$10401,A3716,'Все позиции'!$L$2:$L$10401,B3716)</f>
        <v>1</v>
      </c>
      <c r="D3716" s="2">
        <f>SUMIFS('Все позиции'!$K$2:$K$10401,'Все позиции'!$H$2:$H$10401,A3716,'Все позиции'!$L$2:$L$10401,B3716)</f>
        <v>50</v>
      </c>
      <c r="E3716" s="4">
        <f>SUMIFS('Все позиции'!$P$2:$P$10401,'Все позиции'!$H$2:$H$10401,A3716,'Все позиции'!$L$2:$L$10401,B3716)</f>
        <v>2422.31</v>
      </c>
      <c r="F3716" s="2">
        <f>COUNTIFS('Все позиции'!$H$2:$H$10401,A3716,'Все позиции'!$L$2:$L$10401,B3716,'Все позиции'!$F$2:$F$10401,"&lt;&gt;")</f>
        <v>0</v>
      </c>
      <c r="G3716" s="2" t="str">
        <f t="shared" si="58"/>
        <v>нет</v>
      </c>
    </row>
    <row r="3717" spans="1:7" x14ac:dyDescent="0.25">
      <c r="A3717" s="2" t="s">
        <v>4396</v>
      </c>
      <c r="B3717" s="2" t="s">
        <v>38</v>
      </c>
      <c r="C3717" s="2">
        <f>COUNTIFS('Все позиции'!$H$2:$H$10401,A3717,'Все позиции'!$L$2:$L$10401,B3717)</f>
        <v>1</v>
      </c>
      <c r="D3717" s="2">
        <f>SUMIFS('Все позиции'!$K$2:$K$10401,'Все позиции'!$H$2:$H$10401,A3717,'Все позиции'!$L$2:$L$10401,B3717)</f>
        <v>20</v>
      </c>
      <c r="E3717" s="4">
        <f>SUMIFS('Все позиции'!$P$2:$P$10401,'Все позиции'!$H$2:$H$10401,A3717,'Все позиции'!$L$2:$L$10401,B3717)</f>
        <v>322.57</v>
      </c>
      <c r="F3717" s="2">
        <f>COUNTIFS('Все позиции'!$H$2:$H$10401,A3717,'Все позиции'!$L$2:$L$10401,B3717,'Все позиции'!$F$2:$F$10401,"&lt;&gt;")</f>
        <v>0</v>
      </c>
      <c r="G3717" s="2" t="str">
        <f t="shared" si="58"/>
        <v>нет</v>
      </c>
    </row>
    <row r="3718" spans="1:7" x14ac:dyDescent="0.25">
      <c r="A3718" s="2" t="s">
        <v>9459</v>
      </c>
      <c r="B3718" s="2" t="s">
        <v>38</v>
      </c>
      <c r="C3718" s="2">
        <f>COUNTIFS('Все позиции'!$H$2:$H$10401,A3718,'Все позиции'!$L$2:$L$10401,B3718)</f>
        <v>2</v>
      </c>
      <c r="D3718" s="2">
        <f>SUMIFS('Все позиции'!$K$2:$K$10401,'Все позиции'!$H$2:$H$10401,A3718,'Все позиции'!$L$2:$L$10401,B3718)</f>
        <v>72</v>
      </c>
      <c r="E3718" s="4">
        <f>SUMIFS('Все позиции'!$P$2:$P$10401,'Все позиции'!$H$2:$H$10401,A3718,'Все позиции'!$L$2:$L$10401,B3718)</f>
        <v>9223.2000000000007</v>
      </c>
      <c r="F3718" s="2">
        <f>COUNTIFS('Все позиции'!$H$2:$H$10401,A3718,'Все позиции'!$L$2:$L$10401,B3718,'Все позиции'!$F$2:$F$10401,"&lt;&gt;")</f>
        <v>2</v>
      </c>
      <c r="G3718" s="2" t="str">
        <f t="shared" si="58"/>
        <v>да</v>
      </c>
    </row>
    <row r="3719" spans="1:7" x14ac:dyDescent="0.25">
      <c r="A3719" s="2" t="s">
        <v>9456</v>
      </c>
      <c r="B3719" s="2" t="s">
        <v>38</v>
      </c>
      <c r="C3719" s="2">
        <f>COUNTIFS('Все позиции'!$H$2:$H$10401,A3719,'Все позиции'!$L$2:$L$10401,B3719)</f>
        <v>2</v>
      </c>
      <c r="D3719" s="2">
        <f>SUMIFS('Все позиции'!$K$2:$K$10401,'Все позиции'!$H$2:$H$10401,A3719,'Все позиции'!$L$2:$L$10401,B3719)</f>
        <v>28</v>
      </c>
      <c r="E3719" s="4">
        <f>SUMIFS('Все позиции'!$P$2:$P$10401,'Все позиции'!$H$2:$H$10401,A3719,'Все позиции'!$L$2:$L$10401,B3719)</f>
        <v>3586.8</v>
      </c>
      <c r="F3719" s="2">
        <f>COUNTIFS('Все позиции'!$H$2:$H$10401,A3719,'Все позиции'!$L$2:$L$10401,B3719,'Все позиции'!$F$2:$F$10401,"&lt;&gt;")</f>
        <v>2</v>
      </c>
      <c r="G3719" s="2" t="str">
        <f t="shared" si="58"/>
        <v>да</v>
      </c>
    </row>
    <row r="3720" spans="1:7" x14ac:dyDescent="0.25">
      <c r="A3720" s="2" t="s">
        <v>4395</v>
      </c>
      <c r="B3720" s="2" t="s">
        <v>38</v>
      </c>
      <c r="C3720" s="2">
        <f>COUNTIFS('Все позиции'!$H$2:$H$10401,A3720,'Все позиции'!$L$2:$L$10401,B3720)</f>
        <v>1</v>
      </c>
      <c r="D3720" s="2">
        <f>SUMIFS('Все позиции'!$K$2:$K$10401,'Все позиции'!$H$2:$H$10401,A3720,'Все позиции'!$L$2:$L$10401,B3720)</f>
        <v>50</v>
      </c>
      <c r="E3720" s="4">
        <f>SUMIFS('Все позиции'!$P$2:$P$10401,'Все позиции'!$H$2:$H$10401,A3720,'Все позиции'!$L$2:$L$10401,B3720)</f>
        <v>359.9</v>
      </c>
      <c r="F3720" s="2">
        <f>COUNTIFS('Все позиции'!$H$2:$H$10401,A3720,'Все позиции'!$L$2:$L$10401,B3720,'Все позиции'!$F$2:$F$10401,"&lt;&gt;")</f>
        <v>0</v>
      </c>
      <c r="G3720" s="2" t="str">
        <f t="shared" si="58"/>
        <v>нет</v>
      </c>
    </row>
    <row r="3721" spans="1:7" x14ac:dyDescent="0.25">
      <c r="A3721" s="2" t="s">
        <v>9457</v>
      </c>
      <c r="B3721" s="2" t="s">
        <v>38</v>
      </c>
      <c r="C3721" s="2">
        <f>COUNTIFS('Все позиции'!$H$2:$H$10401,A3721,'Все позиции'!$L$2:$L$10401,B3721)</f>
        <v>2</v>
      </c>
      <c r="D3721" s="2">
        <f>SUMIFS('Все позиции'!$K$2:$K$10401,'Все позиции'!$H$2:$H$10401,A3721,'Все позиции'!$L$2:$L$10401,B3721)</f>
        <v>12</v>
      </c>
      <c r="E3721" s="4">
        <f>SUMIFS('Все позиции'!$P$2:$P$10401,'Все позиции'!$H$2:$H$10401,A3721,'Все позиции'!$L$2:$L$10401,B3721)</f>
        <v>1537.2</v>
      </c>
      <c r="F3721" s="2">
        <f>COUNTIFS('Все позиции'!$H$2:$H$10401,A3721,'Все позиции'!$L$2:$L$10401,B3721,'Все позиции'!$F$2:$F$10401,"&lt;&gt;")</f>
        <v>2</v>
      </c>
      <c r="G3721" s="2" t="str">
        <f t="shared" si="58"/>
        <v>да</v>
      </c>
    </row>
    <row r="3722" spans="1:7" x14ac:dyDescent="0.25">
      <c r="A3722" s="2" t="s">
        <v>9458</v>
      </c>
      <c r="B3722" s="2" t="s">
        <v>38</v>
      </c>
      <c r="C3722" s="2">
        <f>COUNTIFS('Все позиции'!$H$2:$H$10401,A3722,'Все позиции'!$L$2:$L$10401,B3722)</f>
        <v>2</v>
      </c>
      <c r="D3722" s="2">
        <f>SUMIFS('Все позиции'!$K$2:$K$10401,'Все позиции'!$H$2:$H$10401,A3722,'Все позиции'!$L$2:$L$10401,B3722)</f>
        <v>24</v>
      </c>
      <c r="E3722" s="4">
        <f>SUMIFS('Все позиции'!$P$2:$P$10401,'Все позиции'!$H$2:$H$10401,A3722,'Все позиции'!$L$2:$L$10401,B3722)</f>
        <v>3074.4</v>
      </c>
      <c r="F3722" s="2">
        <f>COUNTIFS('Все позиции'!$H$2:$H$10401,A3722,'Все позиции'!$L$2:$L$10401,B3722,'Все позиции'!$F$2:$F$10401,"&lt;&gt;")</f>
        <v>2</v>
      </c>
      <c r="G3722" s="2" t="str">
        <f t="shared" si="58"/>
        <v>да</v>
      </c>
    </row>
    <row r="3723" spans="1:7" x14ac:dyDescent="0.25">
      <c r="A3723" s="2" t="s">
        <v>3992</v>
      </c>
      <c r="B3723" s="2" t="s">
        <v>38</v>
      </c>
      <c r="C3723" s="2">
        <f>COUNTIFS('Все позиции'!$H$2:$H$10401,A3723,'Все позиции'!$L$2:$L$10401,B3723)</f>
        <v>1</v>
      </c>
      <c r="D3723" s="2">
        <f>SUMIFS('Все позиции'!$K$2:$K$10401,'Все позиции'!$H$2:$H$10401,A3723,'Все позиции'!$L$2:$L$10401,B3723)</f>
        <v>500</v>
      </c>
      <c r="E3723" s="4">
        <f>SUMIFS('Все позиции'!$P$2:$P$10401,'Все позиции'!$H$2:$H$10401,A3723,'Все позиции'!$L$2:$L$10401,B3723)</f>
        <v>1220</v>
      </c>
      <c r="F3723" s="2">
        <f>COUNTIFS('Все позиции'!$H$2:$H$10401,A3723,'Все позиции'!$L$2:$L$10401,B3723,'Все позиции'!$F$2:$F$10401,"&lt;&gt;")</f>
        <v>0</v>
      </c>
      <c r="G3723" s="2" t="str">
        <f t="shared" si="58"/>
        <v>нет</v>
      </c>
    </row>
    <row r="3724" spans="1:7" x14ac:dyDescent="0.25">
      <c r="A3724" s="2" t="s">
        <v>5675</v>
      </c>
      <c r="B3724" s="2" t="s">
        <v>38</v>
      </c>
      <c r="C3724" s="2">
        <f>COUNTIFS('Все позиции'!$H$2:$H$10401,A3724,'Все позиции'!$L$2:$L$10401,B3724)</f>
        <v>1</v>
      </c>
      <c r="D3724" s="2">
        <f>SUMIFS('Все позиции'!$K$2:$K$10401,'Все позиции'!$H$2:$H$10401,A3724,'Все позиции'!$L$2:$L$10401,B3724)</f>
        <v>1</v>
      </c>
      <c r="E3724" s="4">
        <f>SUMIFS('Все позиции'!$P$2:$P$10401,'Все позиции'!$H$2:$H$10401,A3724,'Все позиции'!$L$2:$L$10401,B3724)</f>
        <v>14722.95</v>
      </c>
      <c r="F3724" s="2">
        <f>COUNTIFS('Все позиции'!$H$2:$H$10401,A3724,'Все позиции'!$L$2:$L$10401,B3724,'Все позиции'!$F$2:$F$10401,"&lt;&gt;")</f>
        <v>1</v>
      </c>
      <c r="G3724" s="2" t="str">
        <f t="shared" si="58"/>
        <v>да</v>
      </c>
    </row>
    <row r="3725" spans="1:7" x14ac:dyDescent="0.25">
      <c r="A3725" s="2" t="s">
        <v>5676</v>
      </c>
      <c r="B3725" s="2" t="s">
        <v>38</v>
      </c>
      <c r="C3725" s="2">
        <f>COUNTIFS('Все позиции'!$H$2:$H$10401,A3725,'Все позиции'!$L$2:$L$10401,B3725)</f>
        <v>1</v>
      </c>
      <c r="D3725" s="2">
        <f>SUMIFS('Все позиции'!$K$2:$K$10401,'Все позиции'!$H$2:$H$10401,A3725,'Все позиции'!$L$2:$L$10401,B3725)</f>
        <v>4</v>
      </c>
      <c r="E3725" s="4">
        <f>SUMIFS('Все позиции'!$P$2:$P$10401,'Все позиции'!$H$2:$H$10401,A3725,'Все позиции'!$L$2:$L$10401,B3725)</f>
        <v>276.55</v>
      </c>
      <c r="F3725" s="2">
        <f>COUNTIFS('Все позиции'!$H$2:$H$10401,A3725,'Все позиции'!$L$2:$L$10401,B3725,'Все позиции'!$F$2:$F$10401,"&lt;&gt;")</f>
        <v>1</v>
      </c>
      <c r="G3725" s="2" t="str">
        <f t="shared" si="58"/>
        <v>да</v>
      </c>
    </row>
    <row r="3726" spans="1:7" x14ac:dyDescent="0.25">
      <c r="A3726" s="2" t="s">
        <v>5677</v>
      </c>
      <c r="B3726" s="2" t="s">
        <v>38</v>
      </c>
      <c r="C3726" s="2">
        <f>COUNTIFS('Все позиции'!$H$2:$H$10401,A3726,'Все позиции'!$L$2:$L$10401,B3726)</f>
        <v>1</v>
      </c>
      <c r="D3726" s="2">
        <f>SUMIFS('Все позиции'!$K$2:$K$10401,'Все позиции'!$H$2:$H$10401,A3726,'Все позиции'!$L$2:$L$10401,B3726)</f>
        <v>25</v>
      </c>
      <c r="E3726" s="4">
        <f>SUMIFS('Все позиции'!$P$2:$P$10401,'Все позиции'!$H$2:$H$10401,A3726,'Все позиции'!$L$2:$L$10401,B3726)</f>
        <v>614.58000000000004</v>
      </c>
      <c r="F3726" s="2">
        <f>COUNTIFS('Все позиции'!$H$2:$H$10401,A3726,'Все позиции'!$L$2:$L$10401,B3726,'Все позиции'!$F$2:$F$10401,"&lt;&gt;")</f>
        <v>1</v>
      </c>
      <c r="G3726" s="2" t="str">
        <f t="shared" si="58"/>
        <v>да</v>
      </c>
    </row>
    <row r="3727" spans="1:7" x14ac:dyDescent="0.25">
      <c r="A3727" s="2" t="s">
        <v>1003</v>
      </c>
      <c r="B3727" s="2" t="s">
        <v>38</v>
      </c>
      <c r="C3727" s="2">
        <f>COUNTIFS('Все позиции'!$H$2:$H$10401,A3727,'Все позиции'!$L$2:$L$10401,B3727)</f>
        <v>1</v>
      </c>
      <c r="D3727" s="2">
        <f>SUMIFS('Все позиции'!$K$2:$K$10401,'Все позиции'!$H$2:$H$10401,A3727,'Все позиции'!$L$2:$L$10401,B3727)</f>
        <v>20</v>
      </c>
      <c r="E3727" s="4">
        <f>SUMIFS('Все позиции'!$P$2:$P$10401,'Все позиции'!$H$2:$H$10401,A3727,'Все позиции'!$L$2:$L$10401,B3727)</f>
        <v>412.6</v>
      </c>
      <c r="F3727" s="2">
        <f>COUNTIFS('Все позиции'!$H$2:$H$10401,A3727,'Все позиции'!$L$2:$L$10401,B3727,'Все позиции'!$F$2:$F$10401,"&lt;&gt;")</f>
        <v>0</v>
      </c>
      <c r="G3727" s="2" t="str">
        <f t="shared" si="58"/>
        <v>нет</v>
      </c>
    </row>
    <row r="3728" spans="1:7" x14ac:dyDescent="0.25">
      <c r="A3728" s="2" t="s">
        <v>6596</v>
      </c>
      <c r="B3728" s="2" t="s">
        <v>38</v>
      </c>
      <c r="C3728" s="2">
        <f>COUNTIFS('Все позиции'!$H$2:$H$10401,A3728,'Все позиции'!$L$2:$L$10401,B3728)</f>
        <v>1</v>
      </c>
      <c r="D3728" s="2">
        <f>SUMIFS('Все позиции'!$K$2:$K$10401,'Все позиции'!$H$2:$H$10401,A3728,'Все позиции'!$L$2:$L$10401,B3728)</f>
        <v>36</v>
      </c>
      <c r="E3728" s="4">
        <f>SUMIFS('Все позиции'!$P$2:$P$10401,'Все позиции'!$H$2:$H$10401,A3728,'Все позиции'!$L$2:$L$10401,B3728)</f>
        <v>22417.65</v>
      </c>
      <c r="F3728" s="2">
        <f>COUNTIFS('Все позиции'!$H$2:$H$10401,A3728,'Все позиции'!$L$2:$L$10401,B3728,'Все позиции'!$F$2:$F$10401,"&lt;&gt;")</f>
        <v>1</v>
      </c>
      <c r="G3728" s="2" t="str">
        <f t="shared" si="58"/>
        <v>да</v>
      </c>
    </row>
    <row r="3729" spans="1:7" x14ac:dyDescent="0.25">
      <c r="A3729" s="2" t="s">
        <v>5678</v>
      </c>
      <c r="B3729" s="2" t="s">
        <v>38</v>
      </c>
      <c r="C3729" s="2">
        <f>COUNTIFS('Все позиции'!$H$2:$H$10401,A3729,'Все позиции'!$L$2:$L$10401,B3729)</f>
        <v>1</v>
      </c>
      <c r="D3729" s="2">
        <f>SUMIFS('Все позиции'!$K$2:$K$10401,'Все позиции'!$H$2:$H$10401,A3729,'Все позиции'!$L$2:$L$10401,B3729)</f>
        <v>1</v>
      </c>
      <c r="E3729" s="4">
        <f>SUMIFS('Все позиции'!$P$2:$P$10401,'Все позиции'!$H$2:$H$10401,A3729,'Все позиции'!$L$2:$L$10401,B3729)</f>
        <v>4262.79</v>
      </c>
      <c r="F3729" s="2">
        <f>COUNTIFS('Все позиции'!$H$2:$H$10401,A3729,'Все позиции'!$L$2:$L$10401,B3729,'Все позиции'!$F$2:$F$10401,"&lt;&gt;")</f>
        <v>1</v>
      </c>
      <c r="G3729" s="2" t="str">
        <f t="shared" si="58"/>
        <v>да</v>
      </c>
    </row>
    <row r="3730" spans="1:7" x14ac:dyDescent="0.25">
      <c r="A3730" s="2" t="s">
        <v>8542</v>
      </c>
      <c r="B3730" s="2" t="s">
        <v>21</v>
      </c>
      <c r="C3730" s="2">
        <f>COUNTIFS('Все позиции'!$H$2:$H$10401,A3730,'Все позиции'!$L$2:$L$10401,B3730)</f>
        <v>1</v>
      </c>
      <c r="D3730" s="2">
        <f>SUMIFS('Все позиции'!$K$2:$K$10401,'Все позиции'!$H$2:$H$10401,A3730,'Все позиции'!$L$2:$L$10401,B3730)</f>
        <v>16</v>
      </c>
      <c r="E3730" s="4">
        <f>SUMIFS('Все позиции'!$P$2:$P$10401,'Все позиции'!$H$2:$H$10401,A3730,'Все позиции'!$L$2:$L$10401,B3730)</f>
        <v>70760</v>
      </c>
      <c r="F3730" s="2">
        <f>COUNTIFS('Все позиции'!$H$2:$H$10401,A3730,'Все позиции'!$L$2:$L$10401,B3730,'Все позиции'!$F$2:$F$10401,"&lt;&gt;")</f>
        <v>1</v>
      </c>
      <c r="G3730" s="2" t="str">
        <f t="shared" si="58"/>
        <v>да</v>
      </c>
    </row>
    <row r="3731" spans="1:7" x14ac:dyDescent="0.25">
      <c r="A3731" s="2" t="s">
        <v>8585</v>
      </c>
      <c r="B3731" s="2" t="s">
        <v>70</v>
      </c>
      <c r="C3731" s="2">
        <f>COUNTIFS('Все позиции'!$H$2:$H$10401,A3731,'Все позиции'!$L$2:$L$10401,B3731)</f>
        <v>1</v>
      </c>
      <c r="D3731" s="2">
        <f>SUMIFS('Все позиции'!$K$2:$K$10401,'Все позиции'!$H$2:$H$10401,A3731,'Все позиции'!$L$2:$L$10401,B3731)</f>
        <v>428.8</v>
      </c>
      <c r="E3731" s="4">
        <f>SUMIFS('Все позиции'!$P$2:$P$10401,'Все позиции'!$H$2:$H$10401,A3731,'Все позиции'!$L$2:$L$10401,B3731)</f>
        <v>4095595.12</v>
      </c>
      <c r="F3731" s="2">
        <f>COUNTIFS('Все позиции'!$H$2:$H$10401,A3731,'Все позиции'!$L$2:$L$10401,B3731,'Все позиции'!$F$2:$F$10401,"&lt;&gt;")</f>
        <v>1</v>
      </c>
      <c r="G3731" s="2" t="str">
        <f t="shared" si="58"/>
        <v>да</v>
      </c>
    </row>
    <row r="3732" spans="1:7" x14ac:dyDescent="0.25">
      <c r="A3732" s="2" t="s">
        <v>9869</v>
      </c>
      <c r="B3732" s="2" t="s">
        <v>38</v>
      </c>
      <c r="C3732" s="2">
        <f>COUNTIFS('Все позиции'!$H$2:$H$10401,A3732,'Все позиции'!$L$2:$L$10401,B3732)</f>
        <v>1</v>
      </c>
      <c r="D3732" s="2">
        <f>SUMIFS('Все позиции'!$K$2:$K$10401,'Все позиции'!$H$2:$H$10401,A3732,'Все позиции'!$L$2:$L$10401,B3732)</f>
        <v>1</v>
      </c>
      <c r="E3732" s="4">
        <f>SUMIFS('Все позиции'!$P$2:$P$10401,'Все позиции'!$H$2:$H$10401,A3732,'Все позиции'!$L$2:$L$10401,B3732)</f>
        <v>4972.1099999999997</v>
      </c>
      <c r="F3732" s="2">
        <f>COUNTIFS('Все позиции'!$H$2:$H$10401,A3732,'Все позиции'!$L$2:$L$10401,B3732,'Все позиции'!$F$2:$F$10401,"&lt;&gt;")</f>
        <v>1</v>
      </c>
      <c r="G3732" s="2" t="str">
        <f t="shared" si="58"/>
        <v>да</v>
      </c>
    </row>
    <row r="3733" spans="1:7" x14ac:dyDescent="0.25">
      <c r="A3733" s="2" t="s">
        <v>6370</v>
      </c>
      <c r="B3733" s="2" t="s">
        <v>38</v>
      </c>
      <c r="C3733" s="2">
        <f>COUNTIFS('Все позиции'!$H$2:$H$10401,A3733,'Все позиции'!$L$2:$L$10401,B3733)</f>
        <v>1</v>
      </c>
      <c r="D3733" s="2">
        <f>SUMIFS('Все позиции'!$K$2:$K$10401,'Все позиции'!$H$2:$H$10401,A3733,'Все позиции'!$L$2:$L$10401,B3733)</f>
        <v>40</v>
      </c>
      <c r="E3733" s="4">
        <f>SUMIFS('Все позиции'!$P$2:$P$10401,'Все позиции'!$H$2:$H$10401,A3733,'Все позиции'!$L$2:$L$10401,B3733)</f>
        <v>0</v>
      </c>
      <c r="F3733" s="2">
        <f>COUNTIFS('Все позиции'!$H$2:$H$10401,A3733,'Все позиции'!$L$2:$L$10401,B3733,'Все позиции'!$F$2:$F$10401,"&lt;&gt;")</f>
        <v>1</v>
      </c>
      <c r="G3733" s="2" t="str">
        <f t="shared" si="58"/>
        <v>да</v>
      </c>
    </row>
    <row r="3734" spans="1:7" x14ac:dyDescent="0.25">
      <c r="A3734" s="2" t="s">
        <v>6371</v>
      </c>
      <c r="B3734" s="2" t="s">
        <v>38</v>
      </c>
      <c r="C3734" s="2">
        <f>COUNTIFS('Все позиции'!$H$2:$H$10401,A3734,'Все позиции'!$L$2:$L$10401,B3734)</f>
        <v>1</v>
      </c>
      <c r="D3734" s="2">
        <f>SUMIFS('Все позиции'!$K$2:$K$10401,'Все позиции'!$H$2:$H$10401,A3734,'Все позиции'!$L$2:$L$10401,B3734)</f>
        <v>54</v>
      </c>
      <c r="E3734" s="4">
        <f>SUMIFS('Все позиции'!$P$2:$P$10401,'Все позиции'!$H$2:$H$10401,A3734,'Все позиции'!$L$2:$L$10401,B3734)</f>
        <v>0</v>
      </c>
      <c r="F3734" s="2">
        <f>COUNTIFS('Все позиции'!$H$2:$H$10401,A3734,'Все позиции'!$L$2:$L$10401,B3734,'Все позиции'!$F$2:$F$10401,"&lt;&gt;")</f>
        <v>1</v>
      </c>
      <c r="G3734" s="2" t="str">
        <f t="shared" si="58"/>
        <v>да</v>
      </c>
    </row>
    <row r="3735" spans="1:7" x14ac:dyDescent="0.25">
      <c r="A3735" s="2" t="s">
        <v>5339</v>
      </c>
      <c r="B3735" s="2" t="s">
        <v>38</v>
      </c>
      <c r="C3735" s="2">
        <f>COUNTIFS('Все позиции'!$H$2:$H$10401,A3735,'Все позиции'!$L$2:$L$10401,B3735)</f>
        <v>1</v>
      </c>
      <c r="D3735" s="2">
        <f>SUMIFS('Все позиции'!$K$2:$K$10401,'Все позиции'!$H$2:$H$10401,A3735,'Все позиции'!$L$2:$L$10401,B3735)</f>
        <v>1</v>
      </c>
      <c r="E3735" s="4">
        <f>SUMIFS('Все позиции'!$P$2:$P$10401,'Все позиции'!$H$2:$H$10401,A3735,'Все позиции'!$L$2:$L$10401,B3735)</f>
        <v>17764.8</v>
      </c>
      <c r="F3735" s="2">
        <f>COUNTIFS('Все позиции'!$H$2:$H$10401,A3735,'Все позиции'!$L$2:$L$10401,B3735,'Все позиции'!$F$2:$F$10401,"&lt;&gt;")</f>
        <v>1</v>
      </c>
      <c r="G3735" s="2" t="str">
        <f t="shared" si="58"/>
        <v>да</v>
      </c>
    </row>
    <row r="3736" spans="1:7" x14ac:dyDescent="0.25">
      <c r="A3736" s="2" t="s">
        <v>1760</v>
      </c>
      <c r="B3736" s="2" t="s">
        <v>38</v>
      </c>
      <c r="C3736" s="2">
        <f>COUNTIFS('Все позиции'!$H$2:$H$10401,A3736,'Все позиции'!$L$2:$L$10401,B3736)</f>
        <v>2</v>
      </c>
      <c r="D3736" s="2">
        <f>SUMIFS('Все позиции'!$K$2:$K$10401,'Все позиции'!$H$2:$H$10401,A3736,'Все позиции'!$L$2:$L$10401,B3736)</f>
        <v>4</v>
      </c>
      <c r="E3736" s="4">
        <f>SUMIFS('Все позиции'!$P$2:$P$10401,'Все позиции'!$H$2:$H$10401,A3736,'Все позиции'!$L$2:$L$10401,B3736)</f>
        <v>80290.03</v>
      </c>
      <c r="F3736" s="2">
        <f>COUNTIFS('Все позиции'!$H$2:$H$10401,A3736,'Все позиции'!$L$2:$L$10401,B3736,'Все позиции'!$F$2:$F$10401,"&lt;&gt;")</f>
        <v>0</v>
      </c>
      <c r="G3736" s="2" t="str">
        <f t="shared" si="58"/>
        <v>нет</v>
      </c>
    </row>
    <row r="3737" spans="1:7" x14ac:dyDescent="0.25">
      <c r="A3737" s="2" t="s">
        <v>4592</v>
      </c>
      <c r="B3737" s="2" t="s">
        <v>38</v>
      </c>
      <c r="C3737" s="2">
        <f>COUNTIFS('Все позиции'!$H$2:$H$10401,A3737,'Все позиции'!$L$2:$L$10401,B3737)</f>
        <v>1</v>
      </c>
      <c r="D3737" s="2">
        <f>SUMIFS('Все позиции'!$K$2:$K$10401,'Все позиции'!$H$2:$H$10401,A3737,'Все позиции'!$L$2:$L$10401,B3737)</f>
        <v>2</v>
      </c>
      <c r="E3737" s="4">
        <f>SUMIFS('Все позиции'!$P$2:$P$10401,'Все позиции'!$H$2:$H$10401,A3737,'Все позиции'!$L$2:$L$10401,B3737)</f>
        <v>294712.45</v>
      </c>
      <c r="F3737" s="2">
        <f>COUNTIFS('Все позиции'!$H$2:$H$10401,A3737,'Все позиции'!$L$2:$L$10401,B3737,'Все позиции'!$F$2:$F$10401,"&lt;&gt;")</f>
        <v>0</v>
      </c>
      <c r="G3737" s="2" t="str">
        <f t="shared" si="58"/>
        <v>нет</v>
      </c>
    </row>
    <row r="3738" spans="1:7" x14ac:dyDescent="0.25">
      <c r="A3738" s="2" t="s">
        <v>6678</v>
      </c>
      <c r="B3738" s="2" t="s">
        <v>38</v>
      </c>
      <c r="C3738" s="2">
        <f>COUNTIFS('Все позиции'!$H$2:$H$10401,A3738,'Все позиции'!$L$2:$L$10401,B3738)</f>
        <v>1</v>
      </c>
      <c r="D3738" s="2">
        <f>SUMIFS('Все позиции'!$K$2:$K$10401,'Все позиции'!$H$2:$H$10401,A3738,'Все позиции'!$L$2:$L$10401,B3738)</f>
        <v>3</v>
      </c>
      <c r="E3738" s="4">
        <f>SUMIFS('Все позиции'!$P$2:$P$10401,'Все позиции'!$H$2:$H$10401,A3738,'Все позиции'!$L$2:$L$10401,B3738)</f>
        <v>80401.05</v>
      </c>
      <c r="F3738" s="2">
        <f>COUNTIFS('Все позиции'!$H$2:$H$10401,A3738,'Все позиции'!$L$2:$L$10401,B3738,'Все позиции'!$F$2:$F$10401,"&lt;&gt;")</f>
        <v>0</v>
      </c>
      <c r="G3738" s="2" t="str">
        <f t="shared" si="58"/>
        <v>нет</v>
      </c>
    </row>
    <row r="3739" spans="1:7" x14ac:dyDescent="0.25">
      <c r="A3739" s="2" t="s">
        <v>6680</v>
      </c>
      <c r="B3739" s="2" t="s">
        <v>38</v>
      </c>
      <c r="C3739" s="2">
        <f>COUNTIFS('Все позиции'!$H$2:$H$10401,A3739,'Все позиции'!$L$2:$L$10401,B3739)</f>
        <v>1</v>
      </c>
      <c r="D3739" s="2">
        <f>SUMIFS('Все позиции'!$K$2:$K$10401,'Все позиции'!$H$2:$H$10401,A3739,'Все позиции'!$L$2:$L$10401,B3739)</f>
        <v>1</v>
      </c>
      <c r="E3739" s="4">
        <f>SUMIFS('Все позиции'!$P$2:$P$10401,'Все позиции'!$H$2:$H$10401,A3739,'Все позиции'!$L$2:$L$10401,B3739)</f>
        <v>76850.67</v>
      </c>
      <c r="F3739" s="2">
        <f>COUNTIFS('Все позиции'!$H$2:$H$10401,A3739,'Все позиции'!$L$2:$L$10401,B3739,'Все позиции'!$F$2:$F$10401,"&lt;&gt;")</f>
        <v>0</v>
      </c>
      <c r="G3739" s="2" t="str">
        <f t="shared" si="58"/>
        <v>нет</v>
      </c>
    </row>
    <row r="3740" spans="1:7" x14ac:dyDescent="0.25">
      <c r="A3740" s="2" t="s">
        <v>523</v>
      </c>
      <c r="B3740" s="2" t="s">
        <v>38</v>
      </c>
      <c r="C3740" s="2">
        <f>COUNTIFS('Все позиции'!$H$2:$H$10401,A3740,'Все позиции'!$L$2:$L$10401,B3740)</f>
        <v>1</v>
      </c>
      <c r="D3740" s="2">
        <f>SUMIFS('Все позиции'!$K$2:$K$10401,'Все позиции'!$H$2:$H$10401,A3740,'Все позиции'!$L$2:$L$10401,B3740)</f>
        <v>1</v>
      </c>
      <c r="E3740" s="4">
        <f>SUMIFS('Все позиции'!$P$2:$P$10401,'Все позиции'!$H$2:$H$10401,A3740,'Все позиции'!$L$2:$L$10401,B3740)</f>
        <v>18916.169999999998</v>
      </c>
      <c r="F3740" s="2">
        <f>COUNTIFS('Все позиции'!$H$2:$H$10401,A3740,'Все позиции'!$L$2:$L$10401,B3740,'Все позиции'!$F$2:$F$10401,"&lt;&gt;")</f>
        <v>0</v>
      </c>
      <c r="G3740" s="2" t="str">
        <f t="shared" si="58"/>
        <v>нет</v>
      </c>
    </row>
    <row r="3741" spans="1:7" x14ac:dyDescent="0.25">
      <c r="A3741" s="2" t="s">
        <v>508</v>
      </c>
      <c r="B3741" s="2" t="s">
        <v>38</v>
      </c>
      <c r="C3741" s="2">
        <f>COUNTIFS('Все позиции'!$H$2:$H$10401,A3741,'Все позиции'!$L$2:$L$10401,B3741)</f>
        <v>1</v>
      </c>
      <c r="D3741" s="2">
        <f>SUMIFS('Все позиции'!$K$2:$K$10401,'Все позиции'!$H$2:$H$10401,A3741,'Все позиции'!$L$2:$L$10401,B3741)</f>
        <v>1</v>
      </c>
      <c r="E3741" s="4">
        <f>SUMIFS('Все позиции'!$P$2:$P$10401,'Все позиции'!$H$2:$H$10401,A3741,'Все позиции'!$L$2:$L$10401,B3741)</f>
        <v>2102.37</v>
      </c>
      <c r="F3741" s="2">
        <f>COUNTIFS('Все позиции'!$H$2:$H$10401,A3741,'Все позиции'!$L$2:$L$10401,B3741,'Все позиции'!$F$2:$F$10401,"&lt;&gt;")</f>
        <v>0</v>
      </c>
      <c r="G3741" s="2" t="str">
        <f t="shared" si="58"/>
        <v>нет</v>
      </c>
    </row>
    <row r="3742" spans="1:7" x14ac:dyDescent="0.25">
      <c r="A3742" s="2" t="s">
        <v>8603</v>
      </c>
      <c r="B3742" s="2" t="s">
        <v>38</v>
      </c>
      <c r="C3742" s="2">
        <f>COUNTIFS('Все позиции'!$H$2:$H$10401,A3742,'Все позиции'!$L$2:$L$10401,B3742)</f>
        <v>1</v>
      </c>
      <c r="D3742" s="2">
        <f>SUMIFS('Все позиции'!$K$2:$K$10401,'Все позиции'!$H$2:$H$10401,A3742,'Все позиции'!$L$2:$L$10401,B3742)</f>
        <v>1</v>
      </c>
      <c r="E3742" s="4">
        <f>SUMIFS('Все позиции'!$P$2:$P$10401,'Все позиции'!$H$2:$H$10401,A3742,'Все позиции'!$L$2:$L$10401,B3742)</f>
        <v>49051.32</v>
      </c>
      <c r="F3742" s="2">
        <f>COUNTIFS('Все позиции'!$H$2:$H$10401,A3742,'Все позиции'!$L$2:$L$10401,B3742,'Все позиции'!$F$2:$F$10401,"&lt;&gt;")</f>
        <v>1</v>
      </c>
      <c r="G3742" s="2" t="str">
        <f t="shared" si="58"/>
        <v>да</v>
      </c>
    </row>
    <row r="3743" spans="1:7" x14ac:dyDescent="0.25">
      <c r="A3743" s="2" t="s">
        <v>6674</v>
      </c>
      <c r="B3743" s="2" t="s">
        <v>38</v>
      </c>
      <c r="C3743" s="2">
        <f>COUNTIFS('Все позиции'!$H$2:$H$10401,A3743,'Все позиции'!$L$2:$L$10401,B3743)</f>
        <v>1</v>
      </c>
      <c r="D3743" s="2">
        <f>SUMIFS('Все позиции'!$K$2:$K$10401,'Все позиции'!$H$2:$H$10401,A3743,'Все позиции'!$L$2:$L$10401,B3743)</f>
        <v>1</v>
      </c>
      <c r="E3743" s="4">
        <f>SUMIFS('Все позиции'!$P$2:$P$10401,'Все позиции'!$H$2:$H$10401,A3743,'Все позиции'!$L$2:$L$10401,B3743)</f>
        <v>724784.07</v>
      </c>
      <c r="F3743" s="2">
        <f>COUNTIFS('Все позиции'!$H$2:$H$10401,A3743,'Все позиции'!$L$2:$L$10401,B3743,'Все позиции'!$F$2:$F$10401,"&lt;&gt;")</f>
        <v>0</v>
      </c>
      <c r="G3743" s="2" t="str">
        <f t="shared" si="58"/>
        <v>нет</v>
      </c>
    </row>
    <row r="3744" spans="1:7" x14ac:dyDescent="0.25">
      <c r="A3744" s="2" t="s">
        <v>4591</v>
      </c>
      <c r="B3744" s="2" t="s">
        <v>38</v>
      </c>
      <c r="C3744" s="2">
        <f>COUNTIFS('Все позиции'!$H$2:$H$10401,A3744,'Все позиции'!$L$2:$L$10401,B3744)</f>
        <v>1</v>
      </c>
      <c r="D3744" s="2">
        <f>SUMIFS('Все позиции'!$K$2:$K$10401,'Все позиции'!$H$2:$H$10401,A3744,'Все позиции'!$L$2:$L$10401,B3744)</f>
        <v>2</v>
      </c>
      <c r="E3744" s="4">
        <f>SUMIFS('Все позиции'!$P$2:$P$10401,'Все позиции'!$H$2:$H$10401,A3744,'Все позиции'!$L$2:$L$10401,B3744)</f>
        <v>392605.61</v>
      </c>
      <c r="F3744" s="2">
        <f>COUNTIFS('Все позиции'!$H$2:$H$10401,A3744,'Все позиции'!$L$2:$L$10401,B3744,'Все позиции'!$F$2:$F$10401,"&lt;&gt;")</f>
        <v>0</v>
      </c>
      <c r="G3744" s="2" t="str">
        <f t="shared" si="58"/>
        <v>нет</v>
      </c>
    </row>
    <row r="3745" spans="1:7" x14ac:dyDescent="0.25">
      <c r="A3745" s="2" t="s">
        <v>6676</v>
      </c>
      <c r="B3745" s="2" t="s">
        <v>38</v>
      </c>
      <c r="C3745" s="2">
        <f>COUNTIFS('Все позиции'!$H$2:$H$10401,A3745,'Все позиции'!$L$2:$L$10401,B3745)</f>
        <v>1</v>
      </c>
      <c r="D3745" s="2">
        <f>SUMIFS('Все позиции'!$K$2:$K$10401,'Все позиции'!$H$2:$H$10401,A3745,'Все позиции'!$L$2:$L$10401,B3745)</f>
        <v>1</v>
      </c>
      <c r="E3745" s="4">
        <f>SUMIFS('Все позиции'!$P$2:$P$10401,'Все позиции'!$H$2:$H$10401,A3745,'Все позиции'!$L$2:$L$10401,B3745)</f>
        <v>24284.83</v>
      </c>
      <c r="F3745" s="2">
        <f>COUNTIFS('Все позиции'!$H$2:$H$10401,A3745,'Все позиции'!$L$2:$L$10401,B3745,'Все позиции'!$F$2:$F$10401,"&lt;&gt;")</f>
        <v>0</v>
      </c>
      <c r="G3745" s="2" t="str">
        <f t="shared" si="58"/>
        <v>нет</v>
      </c>
    </row>
    <row r="3746" spans="1:7" x14ac:dyDescent="0.25">
      <c r="A3746" s="2" t="s">
        <v>5078</v>
      </c>
      <c r="B3746" s="2" t="s">
        <v>73</v>
      </c>
      <c r="C3746" s="2">
        <f>COUNTIFS('Все позиции'!$H$2:$H$10401,A3746,'Все позиции'!$L$2:$L$10401,B3746)</f>
        <v>1</v>
      </c>
      <c r="D3746" s="2">
        <f>SUMIFS('Все позиции'!$K$2:$K$10401,'Все позиции'!$H$2:$H$10401,A3746,'Все позиции'!$L$2:$L$10401,B3746)</f>
        <v>1</v>
      </c>
      <c r="E3746" s="4">
        <f>SUMIFS('Все позиции'!$P$2:$P$10401,'Все позиции'!$H$2:$H$10401,A3746,'Все позиции'!$L$2:$L$10401,B3746)</f>
        <v>0</v>
      </c>
      <c r="F3746" s="2">
        <f>COUNTIFS('Все позиции'!$H$2:$H$10401,A3746,'Все позиции'!$L$2:$L$10401,B3746,'Все позиции'!$F$2:$F$10401,"&lt;&gt;")</f>
        <v>1</v>
      </c>
      <c r="G3746" s="2" t="str">
        <f t="shared" si="58"/>
        <v>да</v>
      </c>
    </row>
    <row r="3747" spans="1:7" x14ac:dyDescent="0.25">
      <c r="A3747" s="2" t="s">
        <v>9611</v>
      </c>
      <c r="B3747" s="2" t="s">
        <v>38</v>
      </c>
      <c r="C3747" s="2">
        <f>COUNTIFS('Все позиции'!$H$2:$H$10401,A3747,'Все позиции'!$L$2:$L$10401,B3747)</f>
        <v>1</v>
      </c>
      <c r="D3747" s="2">
        <f>SUMIFS('Все позиции'!$K$2:$K$10401,'Все позиции'!$H$2:$H$10401,A3747,'Все позиции'!$L$2:$L$10401,B3747)</f>
        <v>2</v>
      </c>
      <c r="E3747" s="4">
        <f>SUMIFS('Все позиции'!$P$2:$P$10401,'Все позиции'!$H$2:$H$10401,A3747,'Все позиции'!$L$2:$L$10401,B3747)</f>
        <v>4687390.26</v>
      </c>
      <c r="F3747" s="2">
        <f>COUNTIFS('Все позиции'!$H$2:$H$10401,A3747,'Все позиции'!$L$2:$L$10401,B3747,'Все позиции'!$F$2:$F$10401,"&lt;&gt;")</f>
        <v>1</v>
      </c>
      <c r="G3747" s="2" t="str">
        <f t="shared" si="58"/>
        <v>да</v>
      </c>
    </row>
    <row r="3748" spans="1:7" x14ac:dyDescent="0.25">
      <c r="A3748" s="2" t="s">
        <v>4978</v>
      </c>
      <c r="B3748" s="2" t="s">
        <v>73</v>
      </c>
      <c r="C3748" s="2">
        <f>COUNTIFS('Все позиции'!$H$2:$H$10401,A3748,'Все позиции'!$L$2:$L$10401,B3748)</f>
        <v>1</v>
      </c>
      <c r="D3748" s="2">
        <f>SUMIFS('Все позиции'!$K$2:$K$10401,'Все позиции'!$H$2:$H$10401,A3748,'Все позиции'!$L$2:$L$10401,B3748)</f>
        <v>1</v>
      </c>
      <c r="E3748" s="4">
        <f>SUMIFS('Все позиции'!$P$2:$P$10401,'Все позиции'!$H$2:$H$10401,A3748,'Все позиции'!$L$2:$L$10401,B3748)</f>
        <v>369650.76</v>
      </c>
      <c r="F3748" s="2">
        <f>COUNTIFS('Все позиции'!$H$2:$H$10401,A3748,'Все позиции'!$L$2:$L$10401,B3748,'Все позиции'!$F$2:$F$10401,"&lt;&gt;")</f>
        <v>0</v>
      </c>
      <c r="G3748" s="2" t="str">
        <f t="shared" si="58"/>
        <v>нет</v>
      </c>
    </row>
    <row r="3749" spans="1:7" x14ac:dyDescent="0.25">
      <c r="A3749" s="2" t="s">
        <v>1679</v>
      </c>
      <c r="B3749" s="2" t="s">
        <v>38</v>
      </c>
      <c r="C3749" s="2">
        <f>COUNTIFS('Все позиции'!$H$2:$H$10401,A3749,'Все позиции'!$L$2:$L$10401,B3749)</f>
        <v>2</v>
      </c>
      <c r="D3749" s="2">
        <f>SUMIFS('Все позиции'!$K$2:$K$10401,'Все позиции'!$H$2:$H$10401,A3749,'Все позиции'!$L$2:$L$10401,B3749)</f>
        <v>68</v>
      </c>
      <c r="E3749" s="4">
        <f>SUMIFS('Все позиции'!$P$2:$P$10401,'Все позиции'!$H$2:$H$10401,A3749,'Все позиции'!$L$2:$L$10401,B3749)</f>
        <v>137313.32</v>
      </c>
      <c r="F3749" s="2">
        <f>COUNTIFS('Все позиции'!$H$2:$H$10401,A3749,'Все позиции'!$L$2:$L$10401,B3749,'Все позиции'!$F$2:$F$10401,"&lt;&gt;")</f>
        <v>0</v>
      </c>
      <c r="G3749" s="2" t="str">
        <f t="shared" si="58"/>
        <v>нет</v>
      </c>
    </row>
    <row r="3750" spans="1:7" x14ac:dyDescent="0.25">
      <c r="A3750" s="2" t="s">
        <v>1678</v>
      </c>
      <c r="B3750" s="2" t="s">
        <v>38</v>
      </c>
      <c r="C3750" s="2">
        <f>COUNTIFS('Все позиции'!$H$2:$H$10401,A3750,'Все позиции'!$L$2:$L$10401,B3750)</f>
        <v>2</v>
      </c>
      <c r="D3750" s="2">
        <f>SUMIFS('Все позиции'!$K$2:$K$10401,'Все позиции'!$H$2:$H$10401,A3750,'Все позиции'!$L$2:$L$10401,B3750)</f>
        <v>68</v>
      </c>
      <c r="E3750" s="4">
        <f>SUMIFS('Все позиции'!$P$2:$P$10401,'Все позиции'!$H$2:$H$10401,A3750,'Все позиции'!$L$2:$L$10401,B3750)</f>
        <v>188641.08000000002</v>
      </c>
      <c r="F3750" s="2">
        <f>COUNTIFS('Все позиции'!$H$2:$H$10401,A3750,'Все позиции'!$L$2:$L$10401,B3750,'Все позиции'!$F$2:$F$10401,"&lt;&gt;")</f>
        <v>0</v>
      </c>
      <c r="G3750" s="2" t="str">
        <f t="shared" si="58"/>
        <v>нет</v>
      </c>
    </row>
    <row r="3751" spans="1:7" x14ac:dyDescent="0.25">
      <c r="A3751" s="2" t="s">
        <v>9716</v>
      </c>
      <c r="B3751" s="2" t="s">
        <v>38</v>
      </c>
      <c r="C3751" s="2">
        <f>COUNTIFS('Все позиции'!$H$2:$H$10401,A3751,'Все позиции'!$L$2:$L$10401,B3751)</f>
        <v>1</v>
      </c>
      <c r="D3751" s="2">
        <f>SUMIFS('Все позиции'!$K$2:$K$10401,'Все позиции'!$H$2:$H$10401,A3751,'Все позиции'!$L$2:$L$10401,B3751)</f>
        <v>99</v>
      </c>
      <c r="E3751" s="4">
        <f>SUMIFS('Все позиции'!$P$2:$P$10401,'Все позиции'!$H$2:$H$10401,A3751,'Все позиции'!$L$2:$L$10401,B3751)</f>
        <v>58480.47</v>
      </c>
      <c r="F3751" s="2">
        <f>COUNTIFS('Все позиции'!$H$2:$H$10401,A3751,'Все позиции'!$L$2:$L$10401,B3751,'Все позиции'!$F$2:$F$10401,"&lt;&gt;")</f>
        <v>1</v>
      </c>
      <c r="G3751" s="2" t="str">
        <f t="shared" si="58"/>
        <v>да</v>
      </c>
    </row>
    <row r="3752" spans="1:7" x14ac:dyDescent="0.25">
      <c r="A3752" s="2" t="s">
        <v>6855</v>
      </c>
      <c r="B3752" s="2" t="s">
        <v>21</v>
      </c>
      <c r="C3752" s="2">
        <f>COUNTIFS('Все позиции'!$H$2:$H$10401,A3752,'Все позиции'!$L$2:$L$10401,B3752)</f>
        <v>1</v>
      </c>
      <c r="D3752" s="2">
        <f>SUMIFS('Все позиции'!$K$2:$K$10401,'Все позиции'!$H$2:$H$10401,A3752,'Все позиции'!$L$2:$L$10401,B3752)</f>
        <v>97.05</v>
      </c>
      <c r="E3752" s="4">
        <f>SUMIFS('Все позиции'!$P$2:$P$10401,'Все позиции'!$H$2:$H$10401,A3752,'Все позиции'!$L$2:$L$10401,B3752)</f>
        <v>56074.71</v>
      </c>
      <c r="F3752" s="2">
        <f>COUNTIFS('Все позиции'!$H$2:$H$10401,A3752,'Все позиции'!$L$2:$L$10401,B3752,'Все позиции'!$F$2:$F$10401,"&lt;&gt;")</f>
        <v>0</v>
      </c>
      <c r="G3752" s="2" t="str">
        <f t="shared" si="58"/>
        <v>нет</v>
      </c>
    </row>
    <row r="3753" spans="1:7" x14ac:dyDescent="0.25">
      <c r="A3753" s="2" t="s">
        <v>6534</v>
      </c>
      <c r="B3753" s="2" t="s">
        <v>21</v>
      </c>
      <c r="C3753" s="2">
        <f>COUNTIFS('Все позиции'!$H$2:$H$10401,A3753,'Все позиции'!$L$2:$L$10401,B3753)</f>
        <v>1</v>
      </c>
      <c r="D3753" s="2">
        <f>SUMIFS('Все позиции'!$K$2:$K$10401,'Все позиции'!$H$2:$H$10401,A3753,'Все позиции'!$L$2:$L$10401,B3753)</f>
        <v>180.7</v>
      </c>
      <c r="E3753" s="4">
        <f>SUMIFS('Все позиции'!$P$2:$P$10401,'Все позиции'!$H$2:$H$10401,A3753,'Все позиции'!$L$2:$L$10401,B3753)</f>
        <v>34170.370000000003</v>
      </c>
      <c r="F3753" s="2">
        <f>COUNTIFS('Все позиции'!$H$2:$H$10401,A3753,'Все позиции'!$L$2:$L$10401,B3753,'Все позиции'!$F$2:$F$10401,"&lt;&gt;")</f>
        <v>1</v>
      </c>
      <c r="G3753" s="2" t="str">
        <f t="shared" si="58"/>
        <v>да</v>
      </c>
    </row>
    <row r="3754" spans="1:7" x14ac:dyDescent="0.25">
      <c r="A3754" s="2" t="s">
        <v>4749</v>
      </c>
      <c r="B3754" s="2" t="s">
        <v>38</v>
      </c>
      <c r="C3754" s="2">
        <f>COUNTIFS('Все позиции'!$H$2:$H$10401,A3754,'Все позиции'!$L$2:$L$10401,B3754)</f>
        <v>1</v>
      </c>
      <c r="D3754" s="2">
        <f>SUMIFS('Все позиции'!$K$2:$K$10401,'Все позиции'!$H$2:$H$10401,A3754,'Все позиции'!$L$2:$L$10401,B3754)</f>
        <v>150</v>
      </c>
      <c r="E3754" s="4">
        <f>SUMIFS('Все позиции'!$P$2:$P$10401,'Все позиции'!$H$2:$H$10401,A3754,'Все позиции'!$L$2:$L$10401,B3754)</f>
        <v>56803.199999999997</v>
      </c>
      <c r="F3754" s="2">
        <f>COUNTIFS('Все позиции'!$H$2:$H$10401,A3754,'Все позиции'!$L$2:$L$10401,B3754,'Все позиции'!$F$2:$F$10401,"&lt;&gt;")</f>
        <v>0</v>
      </c>
      <c r="G3754" s="2" t="str">
        <f t="shared" si="58"/>
        <v>нет</v>
      </c>
    </row>
    <row r="3755" spans="1:7" x14ac:dyDescent="0.25">
      <c r="A3755" s="2" t="s">
        <v>6587</v>
      </c>
      <c r="B3755" s="2" t="s">
        <v>38</v>
      </c>
      <c r="C3755" s="2">
        <f>COUNTIFS('Все позиции'!$H$2:$H$10401,A3755,'Все позиции'!$L$2:$L$10401,B3755)</f>
        <v>1</v>
      </c>
      <c r="D3755" s="2">
        <f>SUMIFS('Все позиции'!$K$2:$K$10401,'Все позиции'!$H$2:$H$10401,A3755,'Все позиции'!$L$2:$L$10401,B3755)</f>
        <v>38</v>
      </c>
      <c r="E3755" s="4">
        <f>SUMIFS('Все позиции'!$P$2:$P$10401,'Все позиции'!$H$2:$H$10401,A3755,'Все позиции'!$L$2:$L$10401,B3755)</f>
        <v>12264.07</v>
      </c>
      <c r="F3755" s="2">
        <f>COUNTIFS('Все позиции'!$H$2:$H$10401,A3755,'Все позиции'!$L$2:$L$10401,B3755,'Все позиции'!$F$2:$F$10401,"&lt;&gt;")</f>
        <v>0</v>
      </c>
      <c r="G3755" s="2" t="str">
        <f t="shared" si="58"/>
        <v>нет</v>
      </c>
    </row>
    <row r="3756" spans="1:7" x14ac:dyDescent="0.25">
      <c r="A3756" s="2" t="s">
        <v>8154</v>
      </c>
      <c r="B3756" s="2" t="s">
        <v>38</v>
      </c>
      <c r="C3756" s="2">
        <f>COUNTIFS('Все позиции'!$H$2:$H$10401,A3756,'Все позиции'!$L$2:$L$10401,B3756)</f>
        <v>1</v>
      </c>
      <c r="D3756" s="2">
        <f>SUMIFS('Все позиции'!$K$2:$K$10401,'Все позиции'!$H$2:$H$10401,A3756,'Все позиции'!$L$2:$L$10401,B3756)</f>
        <v>100</v>
      </c>
      <c r="E3756" s="4">
        <f>SUMIFS('Все позиции'!$P$2:$P$10401,'Все позиции'!$H$2:$H$10401,A3756,'Все позиции'!$L$2:$L$10401,B3756)</f>
        <v>1241.96</v>
      </c>
      <c r="F3756" s="2">
        <f>COUNTIFS('Все позиции'!$H$2:$H$10401,A3756,'Все позиции'!$L$2:$L$10401,B3756,'Все позиции'!$F$2:$F$10401,"&lt;&gt;")</f>
        <v>1</v>
      </c>
      <c r="G3756" s="2" t="str">
        <f t="shared" si="58"/>
        <v>да</v>
      </c>
    </row>
    <row r="3757" spans="1:7" x14ac:dyDescent="0.25">
      <c r="A3757" s="2" t="s">
        <v>9347</v>
      </c>
      <c r="B3757" s="2" t="s">
        <v>21</v>
      </c>
      <c r="C3757" s="2">
        <f>COUNTIFS('Все позиции'!$H$2:$H$10401,A3757,'Все позиции'!$L$2:$L$10401,B3757)</f>
        <v>1</v>
      </c>
      <c r="D3757" s="2">
        <f>SUMIFS('Все позиции'!$K$2:$K$10401,'Все позиции'!$H$2:$H$10401,A3757,'Все позиции'!$L$2:$L$10401,B3757)</f>
        <v>277.3</v>
      </c>
      <c r="E3757" s="4">
        <f>SUMIFS('Все позиции'!$P$2:$P$10401,'Все позиции'!$H$2:$H$10401,A3757,'Все позиции'!$L$2:$L$10401,B3757)</f>
        <v>1217901.6000000001</v>
      </c>
      <c r="F3757" s="2">
        <f>COUNTIFS('Все позиции'!$H$2:$H$10401,A3757,'Все позиции'!$L$2:$L$10401,B3757,'Все позиции'!$F$2:$F$10401,"&lt;&gt;")</f>
        <v>1</v>
      </c>
      <c r="G3757" s="2" t="str">
        <f t="shared" si="58"/>
        <v>да</v>
      </c>
    </row>
    <row r="3758" spans="1:7" x14ac:dyDescent="0.25">
      <c r="A3758" s="2" t="s">
        <v>6023</v>
      </c>
      <c r="B3758" s="2" t="s">
        <v>38</v>
      </c>
      <c r="C3758" s="2">
        <f>COUNTIFS('Все позиции'!$H$2:$H$10401,A3758,'Все позиции'!$L$2:$L$10401,B3758)</f>
        <v>1</v>
      </c>
      <c r="D3758" s="2">
        <f>SUMIFS('Все позиции'!$K$2:$K$10401,'Все позиции'!$H$2:$H$10401,A3758,'Все позиции'!$L$2:$L$10401,B3758)</f>
        <v>4</v>
      </c>
      <c r="E3758" s="4">
        <f>SUMIFS('Все позиции'!$P$2:$P$10401,'Все позиции'!$H$2:$H$10401,A3758,'Все позиции'!$L$2:$L$10401,B3758)</f>
        <v>75300.06</v>
      </c>
      <c r="F3758" s="2">
        <f>COUNTIFS('Все позиции'!$H$2:$H$10401,A3758,'Все позиции'!$L$2:$L$10401,B3758,'Все позиции'!$F$2:$F$10401,"&lt;&gt;")</f>
        <v>1</v>
      </c>
      <c r="G3758" s="2" t="str">
        <f t="shared" si="58"/>
        <v>да</v>
      </c>
    </row>
    <row r="3759" spans="1:7" x14ac:dyDescent="0.25">
      <c r="A3759" s="2" t="s">
        <v>9308</v>
      </c>
      <c r="B3759" s="2" t="s">
        <v>38</v>
      </c>
      <c r="C3759" s="2">
        <f>COUNTIFS('Все позиции'!$H$2:$H$10401,A3759,'Все позиции'!$L$2:$L$10401,B3759)</f>
        <v>1</v>
      </c>
      <c r="D3759" s="2">
        <f>SUMIFS('Все позиции'!$K$2:$K$10401,'Все позиции'!$H$2:$H$10401,A3759,'Все позиции'!$L$2:$L$10401,B3759)</f>
        <v>1</v>
      </c>
      <c r="E3759" s="4">
        <f>SUMIFS('Все позиции'!$P$2:$P$10401,'Все позиции'!$H$2:$H$10401,A3759,'Все позиции'!$L$2:$L$10401,B3759)</f>
        <v>92396.7</v>
      </c>
      <c r="F3759" s="2">
        <f>COUNTIFS('Все позиции'!$H$2:$H$10401,A3759,'Все позиции'!$L$2:$L$10401,B3759,'Все позиции'!$F$2:$F$10401,"&lt;&gt;")</f>
        <v>1</v>
      </c>
      <c r="G3759" s="2" t="str">
        <f t="shared" si="58"/>
        <v>да</v>
      </c>
    </row>
    <row r="3760" spans="1:7" x14ac:dyDescent="0.25">
      <c r="A3760" s="2" t="s">
        <v>4938</v>
      </c>
      <c r="B3760" s="2" t="s">
        <v>108</v>
      </c>
      <c r="C3760" s="2">
        <f>COUNTIFS('Все позиции'!$H$2:$H$10401,A3760,'Все позиции'!$L$2:$L$10401,B3760)</f>
        <v>2</v>
      </c>
      <c r="D3760" s="2">
        <f>SUMIFS('Все позиции'!$K$2:$K$10401,'Все позиции'!$H$2:$H$10401,A3760,'Все позиции'!$L$2:$L$10401,B3760)</f>
        <v>2</v>
      </c>
      <c r="E3760" s="4">
        <f>SUMIFS('Все позиции'!$P$2:$P$10401,'Все позиции'!$H$2:$H$10401,A3760,'Все позиции'!$L$2:$L$10401,B3760)</f>
        <v>699189.32</v>
      </c>
      <c r="F3760" s="2">
        <f>COUNTIFS('Все позиции'!$H$2:$H$10401,A3760,'Все позиции'!$L$2:$L$10401,B3760,'Все позиции'!$F$2:$F$10401,"&lt;&gt;")</f>
        <v>2</v>
      </c>
      <c r="G3760" s="2" t="str">
        <f t="shared" si="58"/>
        <v>да</v>
      </c>
    </row>
    <row r="3761" spans="1:7" x14ac:dyDescent="0.25">
      <c r="A3761" s="2" t="s">
        <v>6758</v>
      </c>
      <c r="B3761" s="2" t="s">
        <v>38</v>
      </c>
      <c r="C3761" s="2">
        <f>COUNTIFS('Все позиции'!$H$2:$H$10401,A3761,'Все позиции'!$L$2:$L$10401,B3761)</f>
        <v>1</v>
      </c>
      <c r="D3761" s="2">
        <f>SUMIFS('Все позиции'!$K$2:$K$10401,'Все позиции'!$H$2:$H$10401,A3761,'Все позиции'!$L$2:$L$10401,B3761)</f>
        <v>4</v>
      </c>
      <c r="E3761" s="4">
        <f>SUMIFS('Все позиции'!$P$2:$P$10401,'Все позиции'!$H$2:$H$10401,A3761,'Все позиции'!$L$2:$L$10401,B3761)</f>
        <v>16696.919999999998</v>
      </c>
      <c r="F3761" s="2">
        <f>COUNTIFS('Все позиции'!$H$2:$H$10401,A3761,'Все позиции'!$L$2:$L$10401,B3761,'Все позиции'!$F$2:$F$10401,"&lt;&gt;")</f>
        <v>0</v>
      </c>
      <c r="G3761" s="2" t="str">
        <f t="shared" si="58"/>
        <v>нет</v>
      </c>
    </row>
    <row r="3762" spans="1:7" x14ac:dyDescent="0.25">
      <c r="A3762" s="2" t="s">
        <v>96</v>
      </c>
      <c r="B3762" s="2" t="s">
        <v>73</v>
      </c>
      <c r="C3762" s="2">
        <f>COUNTIFS('Все позиции'!$H$2:$H$10401,A3762,'Все позиции'!$L$2:$L$10401,B3762)</f>
        <v>1</v>
      </c>
      <c r="D3762" s="2">
        <f>SUMIFS('Все позиции'!$K$2:$K$10401,'Все позиции'!$H$2:$H$10401,A3762,'Все позиции'!$L$2:$L$10401,B3762)</f>
        <v>1</v>
      </c>
      <c r="E3762" s="4">
        <f>SUMIFS('Все позиции'!$P$2:$P$10401,'Все позиции'!$H$2:$H$10401,A3762,'Все позиции'!$L$2:$L$10401,B3762)</f>
        <v>1044594.5</v>
      </c>
      <c r="F3762" s="2">
        <f>COUNTIFS('Все позиции'!$H$2:$H$10401,A3762,'Все позиции'!$L$2:$L$10401,B3762,'Все позиции'!$F$2:$F$10401,"&lt;&gt;")</f>
        <v>0</v>
      </c>
      <c r="G3762" s="2" t="str">
        <f t="shared" si="58"/>
        <v>нет</v>
      </c>
    </row>
    <row r="3763" spans="1:7" x14ac:dyDescent="0.25">
      <c r="A3763" s="2" t="s">
        <v>6025</v>
      </c>
      <c r="B3763" s="2" t="s">
        <v>38</v>
      </c>
      <c r="C3763" s="2">
        <f>COUNTIFS('Все позиции'!$H$2:$H$10401,A3763,'Все позиции'!$L$2:$L$10401,B3763)</f>
        <v>1</v>
      </c>
      <c r="D3763" s="2">
        <f>SUMIFS('Все позиции'!$K$2:$K$10401,'Все позиции'!$H$2:$H$10401,A3763,'Все позиции'!$L$2:$L$10401,B3763)</f>
        <v>5</v>
      </c>
      <c r="E3763" s="4">
        <f>SUMIFS('Все позиции'!$P$2:$P$10401,'Все позиции'!$H$2:$H$10401,A3763,'Все позиции'!$L$2:$L$10401,B3763)</f>
        <v>3907.54</v>
      </c>
      <c r="F3763" s="2">
        <f>COUNTIFS('Все позиции'!$H$2:$H$10401,A3763,'Все позиции'!$L$2:$L$10401,B3763,'Все позиции'!$F$2:$F$10401,"&lt;&gt;")</f>
        <v>1</v>
      </c>
      <c r="G3763" s="2" t="str">
        <f t="shared" si="58"/>
        <v>да</v>
      </c>
    </row>
    <row r="3764" spans="1:7" x14ac:dyDescent="0.25">
      <c r="A3764" s="2" t="s">
        <v>6026</v>
      </c>
      <c r="B3764" s="2" t="s">
        <v>38</v>
      </c>
      <c r="C3764" s="2">
        <f>COUNTIFS('Все позиции'!$H$2:$H$10401,A3764,'Все позиции'!$L$2:$L$10401,B3764)</f>
        <v>1</v>
      </c>
      <c r="D3764" s="2">
        <f>SUMIFS('Все позиции'!$K$2:$K$10401,'Все позиции'!$H$2:$H$10401,A3764,'Все позиции'!$L$2:$L$10401,B3764)</f>
        <v>5</v>
      </c>
      <c r="E3764" s="4">
        <f>SUMIFS('Все позиции'!$P$2:$P$10401,'Все позиции'!$H$2:$H$10401,A3764,'Все позиции'!$L$2:$L$10401,B3764)</f>
        <v>7800.01</v>
      </c>
      <c r="F3764" s="2">
        <f>COUNTIFS('Все позиции'!$H$2:$H$10401,A3764,'Все позиции'!$L$2:$L$10401,B3764,'Все позиции'!$F$2:$F$10401,"&lt;&gt;")</f>
        <v>1</v>
      </c>
      <c r="G3764" s="2" t="str">
        <f t="shared" si="58"/>
        <v>да</v>
      </c>
    </row>
    <row r="3765" spans="1:7" x14ac:dyDescent="0.25">
      <c r="A3765" s="2" t="s">
        <v>3978</v>
      </c>
      <c r="B3765" s="2" t="s">
        <v>38</v>
      </c>
      <c r="C3765" s="2">
        <f>COUNTIFS('Все позиции'!$H$2:$H$10401,A3765,'Все позиции'!$L$2:$L$10401,B3765)</f>
        <v>1</v>
      </c>
      <c r="D3765" s="2">
        <f>SUMIFS('Все позиции'!$K$2:$K$10401,'Все позиции'!$H$2:$H$10401,A3765,'Все позиции'!$L$2:$L$10401,B3765)</f>
        <v>15</v>
      </c>
      <c r="E3765" s="4">
        <f>SUMIFS('Все позиции'!$P$2:$P$10401,'Все позиции'!$H$2:$H$10401,A3765,'Все позиции'!$L$2:$L$10401,B3765)</f>
        <v>3111</v>
      </c>
      <c r="F3765" s="2">
        <f>COUNTIFS('Все позиции'!$H$2:$H$10401,A3765,'Все позиции'!$L$2:$L$10401,B3765,'Все позиции'!$F$2:$F$10401,"&lt;&gt;")</f>
        <v>0</v>
      </c>
      <c r="G3765" s="2" t="str">
        <f t="shared" si="58"/>
        <v>нет</v>
      </c>
    </row>
    <row r="3766" spans="1:7" x14ac:dyDescent="0.25">
      <c r="A3766" s="2" t="s">
        <v>7994</v>
      </c>
      <c r="B3766" s="2" t="s">
        <v>38</v>
      </c>
      <c r="C3766" s="2">
        <f>COUNTIFS('Все позиции'!$H$2:$H$10401,A3766,'Все позиции'!$L$2:$L$10401,B3766)</f>
        <v>1</v>
      </c>
      <c r="D3766" s="2">
        <f>SUMIFS('Все позиции'!$K$2:$K$10401,'Все позиции'!$H$2:$H$10401,A3766,'Все позиции'!$L$2:$L$10401,B3766)</f>
        <v>4</v>
      </c>
      <c r="E3766" s="4">
        <f>SUMIFS('Все позиции'!$P$2:$P$10401,'Все позиции'!$H$2:$H$10401,A3766,'Все позиции'!$L$2:$L$10401,B3766)</f>
        <v>244.24</v>
      </c>
      <c r="F3766" s="2">
        <f>COUNTIFS('Все позиции'!$H$2:$H$10401,A3766,'Все позиции'!$L$2:$L$10401,B3766,'Все позиции'!$F$2:$F$10401,"&lt;&gt;")</f>
        <v>1</v>
      </c>
      <c r="G3766" s="2" t="str">
        <f t="shared" si="58"/>
        <v>да</v>
      </c>
    </row>
    <row r="3767" spans="1:7" x14ac:dyDescent="0.25">
      <c r="A3767" s="2" t="s">
        <v>3055</v>
      </c>
      <c r="B3767" s="2" t="s">
        <v>70</v>
      </c>
      <c r="C3767" s="2">
        <f>COUNTIFS('Все позиции'!$H$2:$H$10401,A3767,'Все позиции'!$L$2:$L$10401,B3767)</f>
        <v>1</v>
      </c>
      <c r="D3767" s="2">
        <f>SUMIFS('Все позиции'!$K$2:$K$10401,'Все позиции'!$H$2:$H$10401,A3767,'Все позиции'!$L$2:$L$10401,B3767)</f>
        <v>76</v>
      </c>
      <c r="E3767" s="4">
        <f>SUMIFS('Все позиции'!$P$2:$P$10401,'Все позиции'!$H$2:$H$10401,A3767,'Все позиции'!$L$2:$L$10401,B3767)</f>
        <v>29670.400000000001</v>
      </c>
      <c r="F3767" s="2">
        <f>COUNTIFS('Все позиции'!$H$2:$H$10401,A3767,'Все позиции'!$L$2:$L$10401,B3767,'Все позиции'!$F$2:$F$10401,"&lt;&gt;")</f>
        <v>0</v>
      </c>
      <c r="G3767" s="2" t="str">
        <f t="shared" si="58"/>
        <v>нет</v>
      </c>
    </row>
    <row r="3768" spans="1:7" x14ac:dyDescent="0.25">
      <c r="A3768" s="2" t="s">
        <v>7961</v>
      </c>
      <c r="B3768" s="2" t="s">
        <v>320</v>
      </c>
      <c r="C3768" s="2">
        <f>COUNTIFS('Все позиции'!$H$2:$H$10401,A3768,'Все позиции'!$L$2:$L$10401,B3768)</f>
        <v>1</v>
      </c>
      <c r="D3768" s="2">
        <f>SUMIFS('Все позиции'!$K$2:$K$10401,'Все позиции'!$H$2:$H$10401,A3768,'Все позиции'!$L$2:$L$10401,B3768)</f>
        <v>31.9</v>
      </c>
      <c r="E3768" s="4">
        <f>SUMIFS('Все позиции'!$P$2:$P$10401,'Все позиции'!$H$2:$H$10401,A3768,'Все позиции'!$L$2:$L$10401,B3768)</f>
        <v>15285.82</v>
      </c>
      <c r="F3768" s="2">
        <f>COUNTIFS('Все позиции'!$H$2:$H$10401,A3768,'Все позиции'!$L$2:$L$10401,B3768,'Все позиции'!$F$2:$F$10401,"&lt;&gt;")</f>
        <v>1</v>
      </c>
      <c r="G3768" s="2" t="str">
        <f t="shared" si="58"/>
        <v>да</v>
      </c>
    </row>
    <row r="3769" spans="1:7" x14ac:dyDescent="0.25">
      <c r="A3769" s="2" t="s">
        <v>9657</v>
      </c>
      <c r="B3769" s="2" t="s">
        <v>320</v>
      </c>
      <c r="C3769" s="2">
        <f>COUNTIFS('Все позиции'!$H$2:$H$10401,A3769,'Все позиции'!$L$2:$L$10401,B3769)</f>
        <v>2</v>
      </c>
      <c r="D3769" s="2">
        <f>SUMIFS('Все позиции'!$K$2:$K$10401,'Все позиции'!$H$2:$H$10401,A3769,'Все позиции'!$L$2:$L$10401,B3769)</f>
        <v>1580.366</v>
      </c>
      <c r="E3769" s="4">
        <f>SUMIFS('Все позиции'!$P$2:$P$10401,'Все позиции'!$H$2:$H$10401,A3769,'Все позиции'!$L$2:$L$10401,B3769)</f>
        <v>486200.51</v>
      </c>
      <c r="F3769" s="2">
        <f>COUNTIFS('Все позиции'!$H$2:$H$10401,A3769,'Все позиции'!$L$2:$L$10401,B3769,'Все позиции'!$F$2:$F$10401,"&lt;&gt;")</f>
        <v>2</v>
      </c>
      <c r="G3769" s="2" t="str">
        <f t="shared" si="58"/>
        <v>да</v>
      </c>
    </row>
    <row r="3770" spans="1:7" x14ac:dyDescent="0.25">
      <c r="A3770" s="2" t="s">
        <v>7962</v>
      </c>
      <c r="B3770" s="2" t="s">
        <v>70</v>
      </c>
      <c r="C3770" s="2">
        <f>COUNTIFS('Все позиции'!$H$2:$H$10401,A3770,'Все позиции'!$L$2:$L$10401,B3770)</f>
        <v>1</v>
      </c>
      <c r="D3770" s="2">
        <f>SUMIFS('Все позиции'!$K$2:$K$10401,'Все позиции'!$H$2:$H$10401,A3770,'Все позиции'!$L$2:$L$10401,B3770)</f>
        <v>808</v>
      </c>
      <c r="E3770" s="4">
        <f>SUMIFS('Все позиции'!$P$2:$P$10401,'Все позиции'!$H$2:$H$10401,A3770,'Все позиции'!$L$2:$L$10401,B3770)</f>
        <v>97442.38</v>
      </c>
      <c r="F3770" s="2">
        <f>COUNTIFS('Все позиции'!$H$2:$H$10401,A3770,'Все позиции'!$L$2:$L$10401,B3770,'Все позиции'!$F$2:$F$10401,"&lt;&gt;")</f>
        <v>1</v>
      </c>
      <c r="G3770" s="2" t="str">
        <f t="shared" si="58"/>
        <v>да</v>
      </c>
    </row>
    <row r="3771" spans="1:7" x14ac:dyDescent="0.25">
      <c r="A3771" s="2" t="s">
        <v>2211</v>
      </c>
      <c r="B3771" s="2" t="s">
        <v>70</v>
      </c>
      <c r="C3771" s="2">
        <f>COUNTIFS('Все позиции'!$H$2:$H$10401,A3771,'Все позиции'!$L$2:$L$10401,B3771)</f>
        <v>1</v>
      </c>
      <c r="D3771" s="2">
        <f>SUMIFS('Все позиции'!$K$2:$K$10401,'Все позиции'!$H$2:$H$10401,A3771,'Все позиции'!$L$2:$L$10401,B3771)</f>
        <v>779.2</v>
      </c>
      <c r="E3771" s="4">
        <f>SUMIFS('Все позиции'!$P$2:$P$10401,'Все позиции'!$H$2:$H$10401,A3771,'Все позиции'!$L$2:$L$10401,B3771)</f>
        <v>286651.15999999997</v>
      </c>
      <c r="F3771" s="2">
        <f>COUNTIFS('Все позиции'!$H$2:$H$10401,A3771,'Все позиции'!$L$2:$L$10401,B3771,'Все позиции'!$F$2:$F$10401,"&lt;&gt;")</f>
        <v>0</v>
      </c>
      <c r="G3771" s="2" t="str">
        <f t="shared" si="58"/>
        <v>нет</v>
      </c>
    </row>
    <row r="3772" spans="1:7" x14ac:dyDescent="0.25">
      <c r="A3772" s="2" t="s">
        <v>1887</v>
      </c>
      <c r="B3772" s="2" t="s">
        <v>38</v>
      </c>
      <c r="C3772" s="2">
        <f>COUNTIFS('Все позиции'!$H$2:$H$10401,A3772,'Все позиции'!$L$2:$L$10401,B3772)</f>
        <v>1</v>
      </c>
      <c r="D3772" s="2">
        <f>SUMIFS('Все позиции'!$K$2:$K$10401,'Все позиции'!$H$2:$H$10401,A3772,'Все позиции'!$L$2:$L$10401,B3772)</f>
        <v>1</v>
      </c>
      <c r="E3772" s="4">
        <f>SUMIFS('Все позиции'!$P$2:$P$10401,'Все позиции'!$H$2:$H$10401,A3772,'Все позиции'!$L$2:$L$10401,B3772)</f>
        <v>0</v>
      </c>
      <c r="F3772" s="2">
        <f>COUNTIFS('Все позиции'!$H$2:$H$10401,A3772,'Все позиции'!$L$2:$L$10401,B3772,'Все позиции'!$F$2:$F$10401,"&lt;&gt;")</f>
        <v>0</v>
      </c>
      <c r="G3772" s="2" t="str">
        <f t="shared" si="58"/>
        <v>нет</v>
      </c>
    </row>
    <row r="3773" spans="1:7" x14ac:dyDescent="0.25">
      <c r="A3773" s="2" t="s">
        <v>2579</v>
      </c>
      <c r="B3773" s="2" t="s">
        <v>38</v>
      </c>
      <c r="C3773" s="2">
        <f>COUNTIFS('Все позиции'!$H$2:$H$10401,A3773,'Все позиции'!$L$2:$L$10401,B3773)</f>
        <v>1</v>
      </c>
      <c r="D3773" s="2">
        <f>SUMIFS('Все позиции'!$K$2:$K$10401,'Все позиции'!$H$2:$H$10401,A3773,'Все позиции'!$L$2:$L$10401,B3773)</f>
        <v>1</v>
      </c>
      <c r="E3773" s="4">
        <f>SUMIFS('Все позиции'!$P$2:$P$10401,'Все позиции'!$H$2:$H$10401,A3773,'Все позиции'!$L$2:$L$10401,B3773)</f>
        <v>14445</v>
      </c>
      <c r="F3773" s="2">
        <f>COUNTIFS('Все позиции'!$H$2:$H$10401,A3773,'Все позиции'!$L$2:$L$10401,B3773,'Все позиции'!$F$2:$F$10401,"&lt;&gt;")</f>
        <v>0</v>
      </c>
      <c r="G3773" s="2" t="str">
        <f t="shared" si="58"/>
        <v>нет</v>
      </c>
    </row>
    <row r="3774" spans="1:7" x14ac:dyDescent="0.25">
      <c r="A3774" s="2" t="s">
        <v>8218</v>
      </c>
      <c r="B3774" s="2" t="s">
        <v>108</v>
      </c>
      <c r="C3774" s="2">
        <f>COUNTIFS('Все позиции'!$H$2:$H$10401,A3774,'Все позиции'!$L$2:$L$10401,B3774)</f>
        <v>1</v>
      </c>
      <c r="D3774" s="2">
        <f>SUMIFS('Все позиции'!$K$2:$K$10401,'Все позиции'!$H$2:$H$10401,A3774,'Все позиции'!$L$2:$L$10401,B3774)</f>
        <v>2</v>
      </c>
      <c r="E3774" s="4">
        <f>SUMIFS('Все позиции'!$P$2:$P$10401,'Все позиции'!$H$2:$H$10401,A3774,'Все позиции'!$L$2:$L$10401,B3774)</f>
        <v>16869.599999999999</v>
      </c>
      <c r="F3774" s="2">
        <f>COUNTIFS('Все позиции'!$H$2:$H$10401,A3774,'Все позиции'!$L$2:$L$10401,B3774,'Все позиции'!$F$2:$F$10401,"&lt;&gt;")</f>
        <v>1</v>
      </c>
      <c r="G3774" s="2" t="str">
        <f t="shared" si="58"/>
        <v>да</v>
      </c>
    </row>
    <row r="3775" spans="1:7" x14ac:dyDescent="0.25">
      <c r="A3775" s="2" t="s">
        <v>9207</v>
      </c>
      <c r="B3775" s="2" t="s">
        <v>38</v>
      </c>
      <c r="C3775" s="2">
        <f>COUNTIFS('Все позиции'!$H$2:$H$10401,A3775,'Все позиции'!$L$2:$L$10401,B3775)</f>
        <v>1</v>
      </c>
      <c r="D3775" s="2">
        <f>SUMIFS('Все позиции'!$K$2:$K$10401,'Все позиции'!$H$2:$H$10401,A3775,'Все позиции'!$L$2:$L$10401,B3775)</f>
        <v>140</v>
      </c>
      <c r="E3775" s="4">
        <f>SUMIFS('Все позиции'!$P$2:$P$10401,'Все позиции'!$H$2:$H$10401,A3775,'Все позиции'!$L$2:$L$10401,B3775)</f>
        <v>135027.65</v>
      </c>
      <c r="F3775" s="2">
        <f>COUNTIFS('Все позиции'!$H$2:$H$10401,A3775,'Все позиции'!$L$2:$L$10401,B3775,'Все позиции'!$F$2:$F$10401,"&lt;&gt;")</f>
        <v>1</v>
      </c>
      <c r="G3775" s="2" t="str">
        <f t="shared" si="58"/>
        <v>да</v>
      </c>
    </row>
    <row r="3776" spans="1:7" x14ac:dyDescent="0.25">
      <c r="A3776" s="2" t="s">
        <v>4845</v>
      </c>
      <c r="B3776" s="2" t="s">
        <v>23</v>
      </c>
      <c r="C3776" s="2">
        <f>COUNTIFS('Все позиции'!$H$2:$H$10401,A3776,'Все позиции'!$L$2:$L$10401,B3776)</f>
        <v>1</v>
      </c>
      <c r="D3776" s="2">
        <f>SUMIFS('Все позиции'!$K$2:$K$10401,'Все позиции'!$H$2:$H$10401,A3776,'Все позиции'!$L$2:$L$10401,B3776)</f>
        <v>15.45</v>
      </c>
      <c r="E3776" s="4">
        <f>SUMIFS('Все позиции'!$P$2:$P$10401,'Все позиции'!$H$2:$H$10401,A3776,'Все позиции'!$L$2:$L$10401,B3776)</f>
        <v>6750769.3499999996</v>
      </c>
      <c r="F3776" s="2">
        <f>COUNTIFS('Все позиции'!$H$2:$H$10401,A3776,'Все позиции'!$L$2:$L$10401,B3776,'Все позиции'!$F$2:$F$10401,"&lt;&gt;")</f>
        <v>0</v>
      </c>
      <c r="G3776" s="2" t="str">
        <f t="shared" si="58"/>
        <v>нет</v>
      </c>
    </row>
    <row r="3777" spans="1:7" x14ac:dyDescent="0.25">
      <c r="A3777" s="2" t="s">
        <v>9031</v>
      </c>
      <c r="B3777" s="2" t="s">
        <v>108</v>
      </c>
      <c r="C3777" s="2">
        <f>COUNTIFS('Все позиции'!$H$2:$H$10401,A3777,'Все позиции'!$L$2:$L$10401,B3777)</f>
        <v>1</v>
      </c>
      <c r="D3777" s="2">
        <f>SUMIFS('Все позиции'!$K$2:$K$10401,'Все позиции'!$H$2:$H$10401,A3777,'Все позиции'!$L$2:$L$10401,B3777)</f>
        <v>1</v>
      </c>
      <c r="E3777" s="4">
        <f>SUMIFS('Все позиции'!$P$2:$P$10401,'Все позиции'!$H$2:$H$10401,A3777,'Все позиции'!$L$2:$L$10401,B3777)</f>
        <v>72170.990000000005</v>
      </c>
      <c r="F3777" s="2">
        <f>COUNTIFS('Все позиции'!$H$2:$H$10401,A3777,'Все позиции'!$L$2:$L$10401,B3777,'Все позиции'!$F$2:$F$10401,"&lt;&gt;")</f>
        <v>1</v>
      </c>
      <c r="G3777" s="2" t="str">
        <f t="shared" si="58"/>
        <v>да</v>
      </c>
    </row>
    <row r="3778" spans="1:7" x14ac:dyDescent="0.25">
      <c r="A3778" s="2" t="s">
        <v>9035</v>
      </c>
      <c r="B3778" s="2" t="s">
        <v>38</v>
      </c>
      <c r="C3778" s="2">
        <f>COUNTIFS('Все позиции'!$H$2:$H$10401,A3778,'Все позиции'!$L$2:$L$10401,B3778)</f>
        <v>1</v>
      </c>
      <c r="D3778" s="2">
        <f>SUMIFS('Все позиции'!$K$2:$K$10401,'Все позиции'!$H$2:$H$10401,A3778,'Все позиции'!$L$2:$L$10401,B3778)</f>
        <v>54</v>
      </c>
      <c r="E3778" s="4">
        <f>SUMIFS('Все позиции'!$P$2:$P$10401,'Все позиции'!$H$2:$H$10401,A3778,'Все позиции'!$L$2:$L$10401,B3778)</f>
        <v>373329.44</v>
      </c>
      <c r="F3778" s="2">
        <f>COUNTIFS('Все позиции'!$H$2:$H$10401,A3778,'Все позиции'!$L$2:$L$10401,B3778,'Все позиции'!$F$2:$F$10401,"&lt;&gt;")</f>
        <v>1</v>
      </c>
      <c r="G3778" s="2" t="str">
        <f t="shared" ref="G3778:G3841" si="59">IF(F3778&gt;0,"да","нет")</f>
        <v>да</v>
      </c>
    </row>
    <row r="3779" spans="1:7" x14ac:dyDescent="0.25">
      <c r="A3779" s="2" t="s">
        <v>9033</v>
      </c>
      <c r="B3779" s="2" t="s">
        <v>38</v>
      </c>
      <c r="C3779" s="2">
        <f>COUNTIFS('Все позиции'!$H$2:$H$10401,A3779,'Все позиции'!$L$2:$L$10401,B3779)</f>
        <v>1</v>
      </c>
      <c r="D3779" s="2">
        <f>SUMIFS('Все позиции'!$K$2:$K$10401,'Все позиции'!$H$2:$H$10401,A3779,'Все позиции'!$L$2:$L$10401,B3779)</f>
        <v>31</v>
      </c>
      <c r="E3779" s="4">
        <f>SUMIFS('Все позиции'!$P$2:$P$10401,'Все позиции'!$H$2:$H$10401,A3779,'Все позиции'!$L$2:$L$10401,B3779)</f>
        <v>424545.38</v>
      </c>
      <c r="F3779" s="2">
        <f>COUNTIFS('Все позиции'!$H$2:$H$10401,A3779,'Все позиции'!$L$2:$L$10401,B3779,'Все позиции'!$F$2:$F$10401,"&lt;&gt;")</f>
        <v>1</v>
      </c>
      <c r="G3779" s="2" t="str">
        <f t="shared" si="59"/>
        <v>да</v>
      </c>
    </row>
    <row r="3780" spans="1:7" x14ac:dyDescent="0.25">
      <c r="A3780" s="2" t="s">
        <v>3551</v>
      </c>
      <c r="B3780" s="2" t="s">
        <v>320</v>
      </c>
      <c r="C3780" s="2">
        <f>COUNTIFS('Все позиции'!$H$2:$H$10401,A3780,'Все позиции'!$L$2:$L$10401,B3780)</f>
        <v>1</v>
      </c>
      <c r="D3780" s="2">
        <f>SUMIFS('Все позиции'!$K$2:$K$10401,'Все позиции'!$H$2:$H$10401,A3780,'Все позиции'!$L$2:$L$10401,B3780)</f>
        <v>300</v>
      </c>
      <c r="E3780" s="4">
        <f>SUMIFS('Все позиции'!$P$2:$P$10401,'Все позиции'!$H$2:$H$10401,A3780,'Все позиции'!$L$2:$L$10401,B3780)</f>
        <v>373967.82</v>
      </c>
      <c r="F3780" s="2">
        <f>COUNTIFS('Все позиции'!$H$2:$H$10401,A3780,'Все позиции'!$L$2:$L$10401,B3780,'Все позиции'!$F$2:$F$10401,"&lt;&gt;")</f>
        <v>0</v>
      </c>
      <c r="G3780" s="2" t="str">
        <f t="shared" si="59"/>
        <v>нет</v>
      </c>
    </row>
    <row r="3781" spans="1:7" x14ac:dyDescent="0.25">
      <c r="A3781" s="2" t="s">
        <v>3550</v>
      </c>
      <c r="B3781" s="2" t="s">
        <v>320</v>
      </c>
      <c r="C3781" s="2">
        <f>COUNTIFS('Все позиции'!$H$2:$H$10401,A3781,'Все позиции'!$L$2:$L$10401,B3781)</f>
        <v>1</v>
      </c>
      <c r="D3781" s="2">
        <f>SUMIFS('Все позиции'!$K$2:$K$10401,'Все позиции'!$H$2:$H$10401,A3781,'Все позиции'!$L$2:$L$10401,B3781)</f>
        <v>1408</v>
      </c>
      <c r="E3781" s="4">
        <f>SUMIFS('Все позиции'!$P$2:$P$10401,'Все позиции'!$H$2:$H$10401,A3781,'Все позиции'!$L$2:$L$10401,B3781)</f>
        <v>1755155.64</v>
      </c>
      <c r="F3781" s="2">
        <f>COUNTIFS('Все позиции'!$H$2:$H$10401,A3781,'Все позиции'!$L$2:$L$10401,B3781,'Все позиции'!$F$2:$F$10401,"&lt;&gt;")</f>
        <v>0</v>
      </c>
      <c r="G3781" s="2" t="str">
        <f t="shared" si="59"/>
        <v>нет</v>
      </c>
    </row>
    <row r="3782" spans="1:7" x14ac:dyDescent="0.25">
      <c r="A3782" s="2" t="s">
        <v>335</v>
      </c>
      <c r="B3782" s="2" t="s">
        <v>73</v>
      </c>
      <c r="C3782" s="2">
        <f>COUNTIFS('Все позиции'!$H$2:$H$10401,A3782,'Все позиции'!$L$2:$L$10401,B3782)</f>
        <v>1</v>
      </c>
      <c r="D3782" s="2">
        <f>SUMIFS('Все позиции'!$K$2:$K$10401,'Все позиции'!$H$2:$H$10401,A3782,'Все позиции'!$L$2:$L$10401,B3782)</f>
        <v>1</v>
      </c>
      <c r="E3782" s="4">
        <f>SUMIFS('Все позиции'!$P$2:$P$10401,'Все позиции'!$H$2:$H$10401,A3782,'Все позиции'!$L$2:$L$10401,B3782)</f>
        <v>0</v>
      </c>
      <c r="F3782" s="2">
        <f>COUNTIFS('Все позиции'!$H$2:$H$10401,A3782,'Все позиции'!$L$2:$L$10401,B3782,'Все позиции'!$F$2:$F$10401,"&lt;&gt;")</f>
        <v>0</v>
      </c>
      <c r="G3782" s="2" t="str">
        <f t="shared" si="59"/>
        <v>нет</v>
      </c>
    </row>
    <row r="3783" spans="1:7" x14ac:dyDescent="0.25">
      <c r="A3783" s="2" t="s">
        <v>334</v>
      </c>
      <c r="B3783" s="2" t="s">
        <v>73</v>
      </c>
      <c r="C3783" s="2">
        <f>COUNTIFS('Все позиции'!$H$2:$H$10401,A3783,'Все позиции'!$L$2:$L$10401,B3783)</f>
        <v>1</v>
      </c>
      <c r="D3783" s="2">
        <f>SUMIFS('Все позиции'!$K$2:$K$10401,'Все позиции'!$H$2:$H$10401,A3783,'Все позиции'!$L$2:$L$10401,B3783)</f>
        <v>1</v>
      </c>
      <c r="E3783" s="4">
        <f>SUMIFS('Все позиции'!$P$2:$P$10401,'Все позиции'!$H$2:$H$10401,A3783,'Все позиции'!$L$2:$L$10401,B3783)</f>
        <v>0</v>
      </c>
      <c r="F3783" s="2">
        <f>COUNTIFS('Все позиции'!$H$2:$H$10401,A3783,'Все позиции'!$L$2:$L$10401,B3783,'Все позиции'!$F$2:$F$10401,"&lt;&gt;")</f>
        <v>0</v>
      </c>
      <c r="G3783" s="2" t="str">
        <f t="shared" si="59"/>
        <v>нет</v>
      </c>
    </row>
    <row r="3784" spans="1:7" x14ac:dyDescent="0.25">
      <c r="A3784" s="2" t="s">
        <v>567</v>
      </c>
      <c r="B3784" s="2" t="s">
        <v>38</v>
      </c>
      <c r="C3784" s="2">
        <f>COUNTIFS('Все позиции'!$H$2:$H$10401,A3784,'Все позиции'!$L$2:$L$10401,B3784)</f>
        <v>1</v>
      </c>
      <c r="D3784" s="2">
        <f>SUMIFS('Все позиции'!$K$2:$K$10401,'Все позиции'!$H$2:$H$10401,A3784,'Все позиции'!$L$2:$L$10401,B3784)</f>
        <v>1</v>
      </c>
      <c r="E3784" s="4">
        <f>SUMIFS('Все позиции'!$P$2:$P$10401,'Все позиции'!$H$2:$H$10401,A3784,'Все позиции'!$L$2:$L$10401,B3784)</f>
        <v>30420</v>
      </c>
      <c r="F3784" s="2">
        <f>COUNTIFS('Все позиции'!$H$2:$H$10401,A3784,'Все позиции'!$L$2:$L$10401,B3784,'Все позиции'!$F$2:$F$10401,"&lt;&gt;")</f>
        <v>0</v>
      </c>
      <c r="G3784" s="2" t="str">
        <f t="shared" si="59"/>
        <v>нет</v>
      </c>
    </row>
    <row r="3785" spans="1:7" x14ac:dyDescent="0.25">
      <c r="A3785" s="2" t="s">
        <v>3612</v>
      </c>
      <c r="B3785" s="2" t="s">
        <v>38</v>
      </c>
      <c r="C3785" s="2">
        <f>COUNTIFS('Все позиции'!$H$2:$H$10401,A3785,'Все позиции'!$L$2:$L$10401,B3785)</f>
        <v>1</v>
      </c>
      <c r="D3785" s="2">
        <f>SUMIFS('Все позиции'!$K$2:$K$10401,'Все позиции'!$H$2:$H$10401,A3785,'Все позиции'!$L$2:$L$10401,B3785)</f>
        <v>9</v>
      </c>
      <c r="E3785" s="4">
        <f>SUMIFS('Все позиции'!$P$2:$P$10401,'Все позиции'!$H$2:$H$10401,A3785,'Все позиции'!$L$2:$L$10401,B3785)</f>
        <v>242356.05</v>
      </c>
      <c r="F3785" s="2">
        <f>COUNTIFS('Все позиции'!$H$2:$H$10401,A3785,'Все позиции'!$L$2:$L$10401,B3785,'Все позиции'!$F$2:$F$10401,"&lt;&gt;")</f>
        <v>0</v>
      </c>
      <c r="G3785" s="2" t="str">
        <f t="shared" si="59"/>
        <v>нет</v>
      </c>
    </row>
    <row r="3786" spans="1:7" x14ac:dyDescent="0.25">
      <c r="A3786" s="2" t="s">
        <v>497</v>
      </c>
      <c r="B3786" s="2" t="s">
        <v>73</v>
      </c>
      <c r="C3786" s="2">
        <f>COUNTIFS('Все позиции'!$H$2:$H$10401,A3786,'Все позиции'!$L$2:$L$10401,B3786)</f>
        <v>2</v>
      </c>
      <c r="D3786" s="2">
        <f>SUMIFS('Все позиции'!$K$2:$K$10401,'Все позиции'!$H$2:$H$10401,A3786,'Все позиции'!$L$2:$L$10401,B3786)</f>
        <v>8</v>
      </c>
      <c r="E3786" s="4">
        <f>SUMIFS('Все позиции'!$P$2:$P$10401,'Все позиции'!$H$2:$H$10401,A3786,'Все позиции'!$L$2:$L$10401,B3786)</f>
        <v>238031.15</v>
      </c>
      <c r="F3786" s="2">
        <f>COUNTIFS('Все позиции'!$H$2:$H$10401,A3786,'Все позиции'!$L$2:$L$10401,B3786,'Все позиции'!$F$2:$F$10401,"&lt;&gt;")</f>
        <v>0</v>
      </c>
      <c r="G3786" s="2" t="str">
        <f t="shared" si="59"/>
        <v>нет</v>
      </c>
    </row>
    <row r="3787" spans="1:7" x14ac:dyDescent="0.25">
      <c r="A3787" s="2" t="s">
        <v>564</v>
      </c>
      <c r="B3787" s="2" t="s">
        <v>38</v>
      </c>
      <c r="C3787" s="2">
        <f>COUNTIFS('Все позиции'!$H$2:$H$10401,A3787,'Все позиции'!$L$2:$L$10401,B3787)</f>
        <v>1</v>
      </c>
      <c r="D3787" s="2">
        <f>SUMIFS('Все позиции'!$K$2:$K$10401,'Все позиции'!$H$2:$H$10401,A3787,'Все позиции'!$L$2:$L$10401,B3787)</f>
        <v>2</v>
      </c>
      <c r="E3787" s="4">
        <f>SUMIFS('Все позиции'!$P$2:$P$10401,'Все позиции'!$H$2:$H$10401,A3787,'Все позиции'!$L$2:$L$10401,B3787)</f>
        <v>33480</v>
      </c>
      <c r="F3787" s="2">
        <f>COUNTIFS('Все позиции'!$H$2:$H$10401,A3787,'Все позиции'!$L$2:$L$10401,B3787,'Все позиции'!$F$2:$F$10401,"&lt;&gt;")</f>
        <v>0</v>
      </c>
      <c r="G3787" s="2" t="str">
        <f t="shared" si="59"/>
        <v>нет</v>
      </c>
    </row>
    <row r="3788" spans="1:7" x14ac:dyDescent="0.25">
      <c r="A3788" s="2" t="s">
        <v>3613</v>
      </c>
      <c r="B3788" s="2" t="s">
        <v>38</v>
      </c>
      <c r="C3788" s="2">
        <f>COUNTIFS('Все позиции'!$H$2:$H$10401,A3788,'Все позиции'!$L$2:$L$10401,B3788)</f>
        <v>1</v>
      </c>
      <c r="D3788" s="2">
        <f>SUMIFS('Все позиции'!$K$2:$K$10401,'Все позиции'!$H$2:$H$10401,A3788,'Все позиции'!$L$2:$L$10401,B3788)</f>
        <v>2</v>
      </c>
      <c r="E3788" s="4">
        <f>SUMIFS('Все позиции'!$P$2:$P$10401,'Все позиции'!$H$2:$H$10401,A3788,'Все позиции'!$L$2:$L$10401,B3788)</f>
        <v>29627.7</v>
      </c>
      <c r="F3788" s="2">
        <f>COUNTIFS('Все позиции'!$H$2:$H$10401,A3788,'Все позиции'!$L$2:$L$10401,B3788,'Все позиции'!$F$2:$F$10401,"&lt;&gt;")</f>
        <v>0</v>
      </c>
      <c r="G3788" s="2" t="str">
        <f t="shared" si="59"/>
        <v>нет</v>
      </c>
    </row>
    <row r="3789" spans="1:7" x14ac:dyDescent="0.25">
      <c r="A3789" s="2" t="s">
        <v>3614</v>
      </c>
      <c r="B3789" s="2" t="s">
        <v>73</v>
      </c>
      <c r="C3789" s="2">
        <f>COUNTIFS('Все позиции'!$H$2:$H$10401,A3789,'Все позиции'!$L$2:$L$10401,B3789)</f>
        <v>1</v>
      </c>
      <c r="D3789" s="2">
        <f>SUMIFS('Все позиции'!$K$2:$K$10401,'Все позиции'!$H$2:$H$10401,A3789,'Все позиции'!$L$2:$L$10401,B3789)</f>
        <v>1</v>
      </c>
      <c r="E3789" s="4">
        <f>SUMIFS('Все позиции'!$P$2:$P$10401,'Все позиции'!$H$2:$H$10401,A3789,'Все позиции'!$L$2:$L$10401,B3789)</f>
        <v>14813.85</v>
      </c>
      <c r="F3789" s="2">
        <f>COUNTIFS('Все позиции'!$H$2:$H$10401,A3789,'Все позиции'!$L$2:$L$10401,B3789,'Все позиции'!$F$2:$F$10401,"&lt;&gt;")</f>
        <v>0</v>
      </c>
      <c r="G3789" s="2" t="str">
        <f t="shared" si="59"/>
        <v>нет</v>
      </c>
    </row>
    <row r="3790" spans="1:7" x14ac:dyDescent="0.25">
      <c r="A3790" s="2" t="s">
        <v>8717</v>
      </c>
      <c r="B3790" s="2" t="s">
        <v>38</v>
      </c>
      <c r="C3790" s="2">
        <f>COUNTIFS('Все позиции'!$H$2:$H$10401,A3790,'Все позиции'!$L$2:$L$10401,B3790)</f>
        <v>1</v>
      </c>
      <c r="D3790" s="2">
        <f>SUMIFS('Все позиции'!$K$2:$K$10401,'Все позиции'!$H$2:$H$10401,A3790,'Все позиции'!$L$2:$L$10401,B3790)</f>
        <v>1</v>
      </c>
      <c r="E3790" s="4">
        <f>SUMIFS('Все позиции'!$P$2:$P$10401,'Все позиции'!$H$2:$H$10401,A3790,'Все позиции'!$L$2:$L$10401,B3790)</f>
        <v>680306.21</v>
      </c>
      <c r="F3790" s="2">
        <f>COUNTIFS('Все позиции'!$H$2:$H$10401,A3790,'Все позиции'!$L$2:$L$10401,B3790,'Все позиции'!$F$2:$F$10401,"&lt;&gt;")</f>
        <v>1</v>
      </c>
      <c r="G3790" s="2" t="str">
        <f t="shared" si="59"/>
        <v>да</v>
      </c>
    </row>
    <row r="3791" spans="1:7" x14ac:dyDescent="0.25">
      <c r="A3791" s="2" t="s">
        <v>6129</v>
      </c>
      <c r="B3791" s="2" t="s">
        <v>38</v>
      </c>
      <c r="C3791" s="2">
        <f>COUNTIFS('Все позиции'!$H$2:$H$10401,A3791,'Все позиции'!$L$2:$L$10401,B3791)</f>
        <v>1</v>
      </c>
      <c r="D3791" s="2">
        <f>SUMIFS('Все позиции'!$K$2:$K$10401,'Все позиции'!$H$2:$H$10401,A3791,'Все позиции'!$L$2:$L$10401,B3791)</f>
        <v>2</v>
      </c>
      <c r="E3791" s="4">
        <f>SUMIFS('Все позиции'!$P$2:$P$10401,'Все позиции'!$H$2:$H$10401,A3791,'Все позиции'!$L$2:$L$10401,B3791)</f>
        <v>15642.13</v>
      </c>
      <c r="F3791" s="2">
        <f>COUNTIFS('Все позиции'!$H$2:$H$10401,A3791,'Все позиции'!$L$2:$L$10401,B3791,'Все позиции'!$F$2:$F$10401,"&lt;&gt;")</f>
        <v>1</v>
      </c>
      <c r="G3791" s="2" t="str">
        <f t="shared" si="59"/>
        <v>да</v>
      </c>
    </row>
    <row r="3792" spans="1:7" x14ac:dyDescent="0.25">
      <c r="A3792" s="2" t="s">
        <v>6372</v>
      </c>
      <c r="B3792" s="2" t="s">
        <v>38</v>
      </c>
      <c r="C3792" s="2">
        <f>COUNTIFS('Все позиции'!$H$2:$H$10401,A3792,'Все позиции'!$L$2:$L$10401,B3792)</f>
        <v>1</v>
      </c>
      <c r="D3792" s="2">
        <f>SUMIFS('Все позиции'!$K$2:$K$10401,'Все позиции'!$H$2:$H$10401,A3792,'Все позиции'!$L$2:$L$10401,B3792)</f>
        <v>2</v>
      </c>
      <c r="E3792" s="4">
        <f>SUMIFS('Все позиции'!$P$2:$P$10401,'Все позиции'!$H$2:$H$10401,A3792,'Все позиции'!$L$2:$L$10401,B3792)</f>
        <v>0</v>
      </c>
      <c r="F3792" s="2">
        <f>COUNTIFS('Все позиции'!$H$2:$H$10401,A3792,'Все позиции'!$L$2:$L$10401,B3792,'Все позиции'!$F$2:$F$10401,"&lt;&gt;")</f>
        <v>1</v>
      </c>
      <c r="G3792" s="2" t="str">
        <f t="shared" si="59"/>
        <v>да</v>
      </c>
    </row>
    <row r="3793" spans="1:7" x14ac:dyDescent="0.25">
      <c r="A3793" s="2" t="s">
        <v>6373</v>
      </c>
      <c r="B3793" s="2" t="s">
        <v>38</v>
      </c>
      <c r="C3793" s="2">
        <f>COUNTIFS('Все позиции'!$H$2:$H$10401,A3793,'Все позиции'!$L$2:$L$10401,B3793)</f>
        <v>1</v>
      </c>
      <c r="D3793" s="2">
        <f>SUMIFS('Все позиции'!$K$2:$K$10401,'Все позиции'!$H$2:$H$10401,A3793,'Все позиции'!$L$2:$L$10401,B3793)</f>
        <v>8</v>
      </c>
      <c r="E3793" s="4">
        <f>SUMIFS('Все позиции'!$P$2:$P$10401,'Все позиции'!$H$2:$H$10401,A3793,'Все позиции'!$L$2:$L$10401,B3793)</f>
        <v>0</v>
      </c>
      <c r="F3793" s="2">
        <f>COUNTIFS('Все позиции'!$H$2:$H$10401,A3793,'Все позиции'!$L$2:$L$10401,B3793,'Все позиции'!$F$2:$F$10401,"&lt;&gt;")</f>
        <v>1</v>
      </c>
      <c r="G3793" s="2" t="str">
        <f t="shared" si="59"/>
        <v>да</v>
      </c>
    </row>
    <row r="3794" spans="1:7" x14ac:dyDescent="0.25">
      <c r="A3794" s="2" t="s">
        <v>6374</v>
      </c>
      <c r="B3794" s="2" t="s">
        <v>38</v>
      </c>
      <c r="C3794" s="2">
        <f>COUNTIFS('Все позиции'!$H$2:$H$10401,A3794,'Все позиции'!$L$2:$L$10401,B3794)</f>
        <v>1</v>
      </c>
      <c r="D3794" s="2">
        <f>SUMIFS('Все позиции'!$K$2:$K$10401,'Все позиции'!$H$2:$H$10401,A3794,'Все позиции'!$L$2:$L$10401,B3794)</f>
        <v>34</v>
      </c>
      <c r="E3794" s="4">
        <f>SUMIFS('Все позиции'!$P$2:$P$10401,'Все позиции'!$H$2:$H$10401,A3794,'Все позиции'!$L$2:$L$10401,B3794)</f>
        <v>0</v>
      </c>
      <c r="F3794" s="2">
        <f>COUNTIFS('Все позиции'!$H$2:$H$10401,A3794,'Все позиции'!$L$2:$L$10401,B3794,'Все позиции'!$F$2:$F$10401,"&lt;&gt;")</f>
        <v>1</v>
      </c>
      <c r="G3794" s="2" t="str">
        <f t="shared" si="59"/>
        <v>да</v>
      </c>
    </row>
    <row r="3795" spans="1:7" x14ac:dyDescent="0.25">
      <c r="A3795" s="2" t="s">
        <v>7037</v>
      </c>
      <c r="B3795" s="2" t="s">
        <v>38</v>
      </c>
      <c r="C3795" s="2">
        <f>COUNTIFS('Все позиции'!$H$2:$H$10401,A3795,'Все позиции'!$L$2:$L$10401,B3795)</f>
        <v>1</v>
      </c>
      <c r="D3795" s="2">
        <f>SUMIFS('Все позиции'!$K$2:$K$10401,'Все позиции'!$H$2:$H$10401,A3795,'Все позиции'!$L$2:$L$10401,B3795)</f>
        <v>2</v>
      </c>
      <c r="E3795" s="4">
        <f>SUMIFS('Все позиции'!$P$2:$P$10401,'Все позиции'!$H$2:$H$10401,A3795,'Все позиции'!$L$2:$L$10401,B3795)</f>
        <v>0</v>
      </c>
      <c r="F3795" s="2">
        <f>COUNTIFS('Все позиции'!$H$2:$H$10401,A3795,'Все позиции'!$L$2:$L$10401,B3795,'Все позиции'!$F$2:$F$10401,"&lt;&gt;")</f>
        <v>0</v>
      </c>
      <c r="G3795" s="2" t="str">
        <f t="shared" si="59"/>
        <v>нет</v>
      </c>
    </row>
    <row r="3796" spans="1:7" x14ac:dyDescent="0.25">
      <c r="A3796" s="2" t="s">
        <v>2299</v>
      </c>
      <c r="B3796" s="2" t="s">
        <v>38</v>
      </c>
      <c r="C3796" s="2">
        <f>COUNTIFS('Все позиции'!$H$2:$H$10401,A3796,'Все позиции'!$L$2:$L$10401,B3796)</f>
        <v>1</v>
      </c>
      <c r="D3796" s="2">
        <f>SUMIFS('Все позиции'!$K$2:$K$10401,'Все позиции'!$H$2:$H$10401,A3796,'Все позиции'!$L$2:$L$10401,B3796)</f>
        <v>2</v>
      </c>
      <c r="E3796" s="4">
        <f>SUMIFS('Все позиции'!$P$2:$P$10401,'Все позиции'!$H$2:$H$10401,A3796,'Все позиции'!$L$2:$L$10401,B3796)</f>
        <v>2078.98</v>
      </c>
      <c r="F3796" s="2">
        <f>COUNTIFS('Все позиции'!$H$2:$H$10401,A3796,'Все позиции'!$L$2:$L$10401,B3796,'Все позиции'!$F$2:$F$10401,"&lt;&gt;")</f>
        <v>0</v>
      </c>
      <c r="G3796" s="2" t="str">
        <f t="shared" si="59"/>
        <v>нет</v>
      </c>
    </row>
    <row r="3797" spans="1:7" x14ac:dyDescent="0.25">
      <c r="A3797" s="2" t="s">
        <v>8785</v>
      </c>
      <c r="B3797" s="2" t="s">
        <v>38</v>
      </c>
      <c r="C3797" s="2">
        <f>COUNTIFS('Все позиции'!$H$2:$H$10401,A3797,'Все позиции'!$L$2:$L$10401,B3797)</f>
        <v>1</v>
      </c>
      <c r="D3797" s="2">
        <f>SUMIFS('Все позиции'!$K$2:$K$10401,'Все позиции'!$H$2:$H$10401,A3797,'Все позиции'!$L$2:$L$10401,B3797)</f>
        <v>5</v>
      </c>
      <c r="E3797" s="4">
        <f>SUMIFS('Все позиции'!$P$2:$P$10401,'Все позиции'!$H$2:$H$10401,A3797,'Все позиции'!$L$2:$L$10401,B3797)</f>
        <v>13861.95</v>
      </c>
      <c r="F3797" s="2">
        <f>COUNTIFS('Все позиции'!$H$2:$H$10401,A3797,'Все позиции'!$L$2:$L$10401,B3797,'Все позиции'!$F$2:$F$10401,"&lt;&gt;")</f>
        <v>1</v>
      </c>
      <c r="G3797" s="2" t="str">
        <f t="shared" si="59"/>
        <v>да</v>
      </c>
    </row>
    <row r="3798" spans="1:7" x14ac:dyDescent="0.25">
      <c r="A3798" s="2" t="s">
        <v>3939</v>
      </c>
      <c r="B3798" s="2" t="s">
        <v>38</v>
      </c>
      <c r="C3798" s="2">
        <f>COUNTIFS('Все позиции'!$H$2:$H$10401,A3798,'Все позиции'!$L$2:$L$10401,B3798)</f>
        <v>3</v>
      </c>
      <c r="D3798" s="2">
        <f>SUMIFS('Все позиции'!$K$2:$K$10401,'Все позиции'!$H$2:$H$10401,A3798,'Все позиции'!$L$2:$L$10401,B3798)</f>
        <v>13</v>
      </c>
      <c r="E3798" s="4">
        <f>SUMIFS('Все позиции'!$P$2:$P$10401,'Все позиции'!$H$2:$H$10401,A3798,'Все позиции'!$L$2:$L$10401,B3798)</f>
        <v>246402.07</v>
      </c>
      <c r="F3798" s="2">
        <f>COUNTIFS('Все позиции'!$H$2:$H$10401,A3798,'Все позиции'!$L$2:$L$10401,B3798,'Все позиции'!$F$2:$F$10401,"&lt;&gt;")</f>
        <v>0</v>
      </c>
      <c r="G3798" s="2" t="str">
        <f t="shared" si="59"/>
        <v>нет</v>
      </c>
    </row>
    <row r="3799" spans="1:7" x14ac:dyDescent="0.25">
      <c r="A3799" s="2" t="s">
        <v>1218</v>
      </c>
      <c r="B3799" s="2" t="s">
        <v>21</v>
      </c>
      <c r="C3799" s="2">
        <f>COUNTIFS('Все позиции'!$H$2:$H$10401,A3799,'Все позиции'!$L$2:$L$10401,B3799)</f>
        <v>1</v>
      </c>
      <c r="D3799" s="2">
        <f>SUMIFS('Все позиции'!$K$2:$K$10401,'Все позиции'!$H$2:$H$10401,A3799,'Все позиции'!$L$2:$L$10401,B3799)</f>
        <v>351.1</v>
      </c>
      <c r="E3799" s="4">
        <f>SUMIFS('Все позиции'!$P$2:$P$10401,'Все позиции'!$H$2:$H$10401,A3799,'Все позиции'!$L$2:$L$10401,B3799)</f>
        <v>0</v>
      </c>
      <c r="F3799" s="2">
        <f>COUNTIFS('Все позиции'!$H$2:$H$10401,A3799,'Все позиции'!$L$2:$L$10401,B3799,'Все позиции'!$F$2:$F$10401,"&lt;&gt;")</f>
        <v>0</v>
      </c>
      <c r="G3799" s="2" t="str">
        <f t="shared" si="59"/>
        <v>нет</v>
      </c>
    </row>
    <row r="3800" spans="1:7" x14ac:dyDescent="0.25">
      <c r="A3800" s="2" t="s">
        <v>2798</v>
      </c>
      <c r="B3800" s="2" t="s">
        <v>38</v>
      </c>
      <c r="C3800" s="2">
        <f>COUNTIFS('Все позиции'!$H$2:$H$10401,A3800,'Все позиции'!$L$2:$L$10401,B3800)</f>
        <v>1</v>
      </c>
      <c r="D3800" s="2">
        <f>SUMIFS('Все позиции'!$K$2:$K$10401,'Все позиции'!$H$2:$H$10401,A3800,'Все позиции'!$L$2:$L$10401,B3800)</f>
        <v>2</v>
      </c>
      <c r="E3800" s="4">
        <f>SUMIFS('Все позиции'!$P$2:$P$10401,'Все позиции'!$H$2:$H$10401,A3800,'Все позиции'!$L$2:$L$10401,B3800)</f>
        <v>0</v>
      </c>
      <c r="F3800" s="2">
        <f>COUNTIFS('Все позиции'!$H$2:$H$10401,A3800,'Все позиции'!$L$2:$L$10401,B3800,'Все позиции'!$F$2:$F$10401,"&lt;&gt;")</f>
        <v>0</v>
      </c>
      <c r="G3800" s="2" t="str">
        <f t="shared" si="59"/>
        <v>нет</v>
      </c>
    </row>
    <row r="3801" spans="1:7" x14ac:dyDescent="0.25">
      <c r="A3801" s="2" t="s">
        <v>2799</v>
      </c>
      <c r="B3801" s="2" t="s">
        <v>38</v>
      </c>
      <c r="C3801" s="2">
        <f>COUNTIFS('Все позиции'!$H$2:$H$10401,A3801,'Все позиции'!$L$2:$L$10401,B3801)</f>
        <v>1</v>
      </c>
      <c r="D3801" s="2">
        <f>SUMIFS('Все позиции'!$K$2:$K$10401,'Все позиции'!$H$2:$H$10401,A3801,'Все позиции'!$L$2:$L$10401,B3801)</f>
        <v>2</v>
      </c>
      <c r="E3801" s="4">
        <f>SUMIFS('Все позиции'!$P$2:$P$10401,'Все позиции'!$H$2:$H$10401,A3801,'Все позиции'!$L$2:$L$10401,B3801)</f>
        <v>0</v>
      </c>
      <c r="F3801" s="2">
        <f>COUNTIFS('Все позиции'!$H$2:$H$10401,A3801,'Все позиции'!$L$2:$L$10401,B3801,'Все позиции'!$F$2:$F$10401,"&lt;&gt;")</f>
        <v>0</v>
      </c>
      <c r="G3801" s="2" t="str">
        <f t="shared" si="59"/>
        <v>нет</v>
      </c>
    </row>
    <row r="3802" spans="1:7" x14ac:dyDescent="0.25">
      <c r="A3802" s="2" t="s">
        <v>2800</v>
      </c>
      <c r="B3802" s="2" t="s">
        <v>38</v>
      </c>
      <c r="C3802" s="2">
        <f>COUNTIFS('Все позиции'!$H$2:$H$10401,A3802,'Все позиции'!$L$2:$L$10401,B3802)</f>
        <v>1</v>
      </c>
      <c r="D3802" s="2">
        <f>SUMIFS('Все позиции'!$K$2:$K$10401,'Все позиции'!$H$2:$H$10401,A3802,'Все позиции'!$L$2:$L$10401,B3802)</f>
        <v>2</v>
      </c>
      <c r="E3802" s="4">
        <f>SUMIFS('Все позиции'!$P$2:$P$10401,'Все позиции'!$H$2:$H$10401,A3802,'Все позиции'!$L$2:$L$10401,B3802)</f>
        <v>0</v>
      </c>
      <c r="F3802" s="2">
        <f>COUNTIFS('Все позиции'!$H$2:$H$10401,A3802,'Все позиции'!$L$2:$L$10401,B3802,'Все позиции'!$F$2:$F$10401,"&lt;&gt;")</f>
        <v>0</v>
      </c>
      <c r="G3802" s="2" t="str">
        <f t="shared" si="59"/>
        <v>нет</v>
      </c>
    </row>
    <row r="3803" spans="1:7" x14ac:dyDescent="0.25">
      <c r="A3803" s="2" t="s">
        <v>2801</v>
      </c>
      <c r="B3803" s="2" t="s">
        <v>38</v>
      </c>
      <c r="C3803" s="2">
        <f>COUNTIFS('Все позиции'!$H$2:$H$10401,A3803,'Все позиции'!$L$2:$L$10401,B3803)</f>
        <v>1</v>
      </c>
      <c r="D3803" s="2">
        <f>SUMIFS('Все позиции'!$K$2:$K$10401,'Все позиции'!$H$2:$H$10401,A3803,'Все позиции'!$L$2:$L$10401,B3803)</f>
        <v>2</v>
      </c>
      <c r="E3803" s="4">
        <f>SUMIFS('Все позиции'!$P$2:$P$10401,'Все позиции'!$H$2:$H$10401,A3803,'Все позиции'!$L$2:$L$10401,B3803)</f>
        <v>0</v>
      </c>
      <c r="F3803" s="2">
        <f>COUNTIFS('Все позиции'!$H$2:$H$10401,A3803,'Все позиции'!$L$2:$L$10401,B3803,'Все позиции'!$F$2:$F$10401,"&lt;&gt;")</f>
        <v>0</v>
      </c>
      <c r="G3803" s="2" t="str">
        <f t="shared" si="59"/>
        <v>нет</v>
      </c>
    </row>
    <row r="3804" spans="1:7" x14ac:dyDescent="0.25">
      <c r="A3804" s="2" t="s">
        <v>3024</v>
      </c>
      <c r="B3804" s="2" t="s">
        <v>108</v>
      </c>
      <c r="C3804" s="2">
        <f>COUNTIFS('Все позиции'!$H$2:$H$10401,A3804,'Все позиции'!$L$2:$L$10401,B3804)</f>
        <v>1</v>
      </c>
      <c r="D3804" s="2">
        <f>SUMIFS('Все позиции'!$K$2:$K$10401,'Все позиции'!$H$2:$H$10401,A3804,'Все позиции'!$L$2:$L$10401,B3804)</f>
        <v>3</v>
      </c>
      <c r="E3804" s="4">
        <f>SUMIFS('Все позиции'!$P$2:$P$10401,'Все позиции'!$H$2:$H$10401,A3804,'Все позиции'!$L$2:$L$10401,B3804)</f>
        <v>118584</v>
      </c>
      <c r="F3804" s="2">
        <f>COUNTIFS('Все позиции'!$H$2:$H$10401,A3804,'Все позиции'!$L$2:$L$10401,B3804,'Все позиции'!$F$2:$F$10401,"&lt;&gt;")</f>
        <v>0</v>
      </c>
      <c r="G3804" s="2" t="str">
        <f t="shared" si="59"/>
        <v>нет</v>
      </c>
    </row>
    <row r="3805" spans="1:7" x14ac:dyDescent="0.25">
      <c r="A3805" s="2" t="s">
        <v>3025</v>
      </c>
      <c r="B3805" s="2" t="s">
        <v>108</v>
      </c>
      <c r="C3805" s="2">
        <f>COUNTIFS('Все позиции'!$H$2:$H$10401,A3805,'Все позиции'!$L$2:$L$10401,B3805)</f>
        <v>1</v>
      </c>
      <c r="D3805" s="2">
        <f>SUMIFS('Все позиции'!$K$2:$K$10401,'Все позиции'!$H$2:$H$10401,A3805,'Все позиции'!$L$2:$L$10401,B3805)</f>
        <v>1</v>
      </c>
      <c r="E3805" s="4">
        <f>SUMIFS('Все позиции'!$P$2:$P$10401,'Все позиции'!$H$2:$H$10401,A3805,'Все позиции'!$L$2:$L$10401,B3805)</f>
        <v>11953.56</v>
      </c>
      <c r="F3805" s="2">
        <f>COUNTIFS('Все позиции'!$H$2:$H$10401,A3805,'Все позиции'!$L$2:$L$10401,B3805,'Все позиции'!$F$2:$F$10401,"&lt;&gt;")</f>
        <v>0</v>
      </c>
      <c r="G3805" s="2" t="str">
        <f t="shared" si="59"/>
        <v>нет</v>
      </c>
    </row>
    <row r="3806" spans="1:7" x14ac:dyDescent="0.25">
      <c r="A3806" s="2" t="s">
        <v>3026</v>
      </c>
      <c r="B3806" s="2" t="s">
        <v>108</v>
      </c>
      <c r="C3806" s="2">
        <f>COUNTIFS('Все позиции'!$H$2:$H$10401,A3806,'Все позиции'!$L$2:$L$10401,B3806)</f>
        <v>1</v>
      </c>
      <c r="D3806" s="2">
        <f>SUMIFS('Все позиции'!$K$2:$K$10401,'Все позиции'!$H$2:$H$10401,A3806,'Все позиции'!$L$2:$L$10401,B3806)</f>
        <v>1</v>
      </c>
      <c r="E3806" s="4">
        <f>SUMIFS('Все позиции'!$P$2:$P$10401,'Все позиции'!$H$2:$H$10401,A3806,'Все позиции'!$L$2:$L$10401,B3806)</f>
        <v>11953.56</v>
      </c>
      <c r="F3806" s="2">
        <f>COUNTIFS('Все позиции'!$H$2:$H$10401,A3806,'Все позиции'!$L$2:$L$10401,B3806,'Все позиции'!$F$2:$F$10401,"&lt;&gt;")</f>
        <v>0</v>
      </c>
      <c r="G3806" s="2" t="str">
        <f t="shared" si="59"/>
        <v>нет</v>
      </c>
    </row>
    <row r="3807" spans="1:7" x14ac:dyDescent="0.25">
      <c r="A3807" s="2" t="s">
        <v>3027</v>
      </c>
      <c r="B3807" s="2" t="s">
        <v>108</v>
      </c>
      <c r="C3807" s="2">
        <f>COUNTIFS('Все позиции'!$H$2:$H$10401,A3807,'Все позиции'!$L$2:$L$10401,B3807)</f>
        <v>1</v>
      </c>
      <c r="D3807" s="2">
        <f>SUMIFS('Все позиции'!$K$2:$K$10401,'Все позиции'!$H$2:$H$10401,A3807,'Все позиции'!$L$2:$L$10401,B3807)</f>
        <v>1</v>
      </c>
      <c r="E3807" s="4">
        <f>SUMIFS('Все позиции'!$P$2:$P$10401,'Все позиции'!$H$2:$H$10401,A3807,'Все позиции'!$L$2:$L$10401,B3807)</f>
        <v>11953.56</v>
      </c>
      <c r="F3807" s="2">
        <f>COUNTIFS('Все позиции'!$H$2:$H$10401,A3807,'Все позиции'!$L$2:$L$10401,B3807,'Все позиции'!$F$2:$F$10401,"&lt;&gt;")</f>
        <v>0</v>
      </c>
      <c r="G3807" s="2" t="str">
        <f t="shared" si="59"/>
        <v>нет</v>
      </c>
    </row>
    <row r="3808" spans="1:7" x14ac:dyDescent="0.25">
      <c r="A3808" s="2" t="s">
        <v>2802</v>
      </c>
      <c r="B3808" s="2" t="s">
        <v>21</v>
      </c>
      <c r="C3808" s="2">
        <f>COUNTIFS('Все позиции'!$H$2:$H$10401,A3808,'Все позиции'!$L$2:$L$10401,B3808)</f>
        <v>1</v>
      </c>
      <c r="D3808" s="2">
        <f>SUMIFS('Все позиции'!$K$2:$K$10401,'Все позиции'!$H$2:$H$10401,A3808,'Все позиции'!$L$2:$L$10401,B3808)</f>
        <v>28.2</v>
      </c>
      <c r="E3808" s="4">
        <f>SUMIFS('Все позиции'!$P$2:$P$10401,'Все позиции'!$H$2:$H$10401,A3808,'Все позиции'!$L$2:$L$10401,B3808)</f>
        <v>0</v>
      </c>
      <c r="F3808" s="2">
        <f>COUNTIFS('Все позиции'!$H$2:$H$10401,A3808,'Все позиции'!$L$2:$L$10401,B3808,'Все позиции'!$F$2:$F$10401,"&lt;&gt;")</f>
        <v>0</v>
      </c>
      <c r="G3808" s="2" t="str">
        <f t="shared" si="59"/>
        <v>нет</v>
      </c>
    </row>
    <row r="3809" spans="1:7" x14ac:dyDescent="0.25">
      <c r="A3809" s="2" t="s">
        <v>2803</v>
      </c>
      <c r="B3809" s="2" t="s">
        <v>21</v>
      </c>
      <c r="C3809" s="2">
        <f>COUNTIFS('Все позиции'!$H$2:$H$10401,A3809,'Все позиции'!$L$2:$L$10401,B3809)</f>
        <v>1</v>
      </c>
      <c r="D3809" s="2">
        <f>SUMIFS('Все позиции'!$K$2:$K$10401,'Все позиции'!$H$2:$H$10401,A3809,'Все позиции'!$L$2:$L$10401,B3809)</f>
        <v>15.6</v>
      </c>
      <c r="E3809" s="4">
        <f>SUMIFS('Все позиции'!$P$2:$P$10401,'Все позиции'!$H$2:$H$10401,A3809,'Все позиции'!$L$2:$L$10401,B3809)</f>
        <v>0</v>
      </c>
      <c r="F3809" s="2">
        <f>COUNTIFS('Все позиции'!$H$2:$H$10401,A3809,'Все позиции'!$L$2:$L$10401,B3809,'Все позиции'!$F$2:$F$10401,"&lt;&gt;")</f>
        <v>0</v>
      </c>
      <c r="G3809" s="2" t="str">
        <f t="shared" si="59"/>
        <v>нет</v>
      </c>
    </row>
    <row r="3810" spans="1:7" x14ac:dyDescent="0.25">
      <c r="A3810" s="2" t="s">
        <v>2804</v>
      </c>
      <c r="B3810" s="2" t="s">
        <v>21</v>
      </c>
      <c r="C3810" s="2">
        <f>COUNTIFS('Все позиции'!$H$2:$H$10401,A3810,'Все позиции'!$L$2:$L$10401,B3810)</f>
        <v>1</v>
      </c>
      <c r="D3810" s="2">
        <f>SUMIFS('Все позиции'!$K$2:$K$10401,'Все позиции'!$H$2:$H$10401,A3810,'Все позиции'!$L$2:$L$10401,B3810)</f>
        <v>12.403</v>
      </c>
      <c r="E3810" s="4">
        <f>SUMIFS('Все позиции'!$P$2:$P$10401,'Все позиции'!$H$2:$H$10401,A3810,'Все позиции'!$L$2:$L$10401,B3810)</f>
        <v>0</v>
      </c>
      <c r="F3810" s="2">
        <f>COUNTIFS('Все позиции'!$H$2:$H$10401,A3810,'Все позиции'!$L$2:$L$10401,B3810,'Все позиции'!$F$2:$F$10401,"&lt;&gt;")</f>
        <v>0</v>
      </c>
      <c r="G3810" s="2" t="str">
        <f t="shared" si="59"/>
        <v>нет</v>
      </c>
    </row>
    <row r="3811" spans="1:7" x14ac:dyDescent="0.25">
      <c r="A3811" s="2" t="s">
        <v>2805</v>
      </c>
      <c r="B3811" s="2" t="s">
        <v>21</v>
      </c>
      <c r="C3811" s="2">
        <f>COUNTIFS('Все позиции'!$H$2:$H$10401,A3811,'Все позиции'!$L$2:$L$10401,B3811)</f>
        <v>1</v>
      </c>
      <c r="D3811" s="2">
        <f>SUMIFS('Все позиции'!$K$2:$K$10401,'Все позиции'!$H$2:$H$10401,A3811,'Все позиции'!$L$2:$L$10401,B3811)</f>
        <v>41.3</v>
      </c>
      <c r="E3811" s="4">
        <f>SUMIFS('Все позиции'!$P$2:$P$10401,'Все позиции'!$H$2:$H$10401,A3811,'Все позиции'!$L$2:$L$10401,B3811)</f>
        <v>0</v>
      </c>
      <c r="F3811" s="2">
        <f>COUNTIFS('Все позиции'!$H$2:$H$10401,A3811,'Все позиции'!$L$2:$L$10401,B3811,'Все позиции'!$F$2:$F$10401,"&lt;&gt;")</f>
        <v>0</v>
      </c>
      <c r="G3811" s="2" t="str">
        <f t="shared" si="59"/>
        <v>нет</v>
      </c>
    </row>
    <row r="3812" spans="1:7" x14ac:dyDescent="0.25">
      <c r="A3812" s="2" t="s">
        <v>2806</v>
      </c>
      <c r="B3812" s="2" t="s">
        <v>21</v>
      </c>
      <c r="C3812" s="2">
        <f>COUNTIFS('Все позиции'!$H$2:$H$10401,A3812,'Все позиции'!$L$2:$L$10401,B3812)</f>
        <v>1</v>
      </c>
      <c r="D3812" s="2">
        <f>SUMIFS('Все позиции'!$K$2:$K$10401,'Все позиции'!$H$2:$H$10401,A3812,'Все позиции'!$L$2:$L$10401,B3812)</f>
        <v>1.5</v>
      </c>
      <c r="E3812" s="4">
        <f>SUMIFS('Все позиции'!$P$2:$P$10401,'Все позиции'!$H$2:$H$10401,A3812,'Все позиции'!$L$2:$L$10401,B3812)</f>
        <v>0</v>
      </c>
      <c r="F3812" s="2">
        <f>COUNTIFS('Все позиции'!$H$2:$H$10401,A3812,'Все позиции'!$L$2:$L$10401,B3812,'Все позиции'!$F$2:$F$10401,"&lt;&gt;")</f>
        <v>0</v>
      </c>
      <c r="G3812" s="2" t="str">
        <f t="shared" si="59"/>
        <v>нет</v>
      </c>
    </row>
    <row r="3813" spans="1:7" x14ac:dyDescent="0.25">
      <c r="A3813" s="2" t="s">
        <v>2807</v>
      </c>
      <c r="B3813" s="2" t="s">
        <v>21</v>
      </c>
      <c r="C3813" s="2">
        <f>COUNTIFS('Все позиции'!$H$2:$H$10401,A3813,'Все позиции'!$L$2:$L$10401,B3813)</f>
        <v>1</v>
      </c>
      <c r="D3813" s="2">
        <f>SUMIFS('Все позиции'!$K$2:$K$10401,'Все позиции'!$H$2:$H$10401,A3813,'Все позиции'!$L$2:$L$10401,B3813)</f>
        <v>23.35</v>
      </c>
      <c r="E3813" s="4">
        <f>SUMIFS('Все позиции'!$P$2:$P$10401,'Все позиции'!$H$2:$H$10401,A3813,'Все позиции'!$L$2:$L$10401,B3813)</f>
        <v>0</v>
      </c>
      <c r="F3813" s="2">
        <f>COUNTIFS('Все позиции'!$H$2:$H$10401,A3813,'Все позиции'!$L$2:$L$10401,B3813,'Все позиции'!$F$2:$F$10401,"&lt;&gt;")</f>
        <v>0</v>
      </c>
      <c r="G3813" s="2" t="str">
        <f t="shared" si="59"/>
        <v>нет</v>
      </c>
    </row>
    <row r="3814" spans="1:7" x14ac:dyDescent="0.25">
      <c r="A3814" s="2" t="s">
        <v>2808</v>
      </c>
      <c r="B3814" s="2" t="s">
        <v>21</v>
      </c>
      <c r="C3814" s="2">
        <f>COUNTIFS('Все позиции'!$H$2:$H$10401,A3814,'Все позиции'!$L$2:$L$10401,B3814)</f>
        <v>1</v>
      </c>
      <c r="D3814" s="2">
        <f>SUMIFS('Все позиции'!$K$2:$K$10401,'Все позиции'!$H$2:$H$10401,A3814,'Все позиции'!$L$2:$L$10401,B3814)</f>
        <v>8</v>
      </c>
      <c r="E3814" s="4">
        <f>SUMIFS('Все позиции'!$P$2:$P$10401,'Все позиции'!$H$2:$H$10401,A3814,'Все позиции'!$L$2:$L$10401,B3814)</f>
        <v>0</v>
      </c>
      <c r="F3814" s="2">
        <f>COUNTIFS('Все позиции'!$H$2:$H$10401,A3814,'Все позиции'!$L$2:$L$10401,B3814,'Все позиции'!$F$2:$F$10401,"&lt;&gt;")</f>
        <v>0</v>
      </c>
      <c r="G3814" s="2" t="str">
        <f t="shared" si="59"/>
        <v>нет</v>
      </c>
    </row>
    <row r="3815" spans="1:7" x14ac:dyDescent="0.25">
      <c r="A3815" s="2" t="s">
        <v>2809</v>
      </c>
      <c r="B3815" s="2" t="s">
        <v>21</v>
      </c>
      <c r="C3815" s="2">
        <f>COUNTIFS('Все позиции'!$H$2:$H$10401,A3815,'Все позиции'!$L$2:$L$10401,B3815)</f>
        <v>1</v>
      </c>
      <c r="D3815" s="2">
        <f>SUMIFS('Все позиции'!$K$2:$K$10401,'Все позиции'!$H$2:$H$10401,A3815,'Все позиции'!$L$2:$L$10401,B3815)</f>
        <v>47.7</v>
      </c>
      <c r="E3815" s="4">
        <f>SUMIFS('Все позиции'!$P$2:$P$10401,'Все позиции'!$H$2:$H$10401,A3815,'Все позиции'!$L$2:$L$10401,B3815)</f>
        <v>0</v>
      </c>
      <c r="F3815" s="2">
        <f>COUNTIFS('Все позиции'!$H$2:$H$10401,A3815,'Все позиции'!$L$2:$L$10401,B3815,'Все позиции'!$F$2:$F$10401,"&lt;&gt;")</f>
        <v>0</v>
      </c>
      <c r="G3815" s="2" t="str">
        <f t="shared" si="59"/>
        <v>нет</v>
      </c>
    </row>
    <row r="3816" spans="1:7" x14ac:dyDescent="0.25">
      <c r="A3816" s="2" t="s">
        <v>2810</v>
      </c>
      <c r="B3816" s="2" t="s">
        <v>38</v>
      </c>
      <c r="C3816" s="2">
        <f>COUNTIFS('Все позиции'!$H$2:$H$10401,A3816,'Все позиции'!$L$2:$L$10401,B3816)</f>
        <v>1</v>
      </c>
      <c r="D3816" s="2">
        <f>SUMIFS('Все позиции'!$K$2:$K$10401,'Все позиции'!$H$2:$H$10401,A3816,'Все позиции'!$L$2:$L$10401,B3816)</f>
        <v>1</v>
      </c>
      <c r="E3816" s="4">
        <f>SUMIFS('Все позиции'!$P$2:$P$10401,'Все позиции'!$H$2:$H$10401,A3816,'Все позиции'!$L$2:$L$10401,B3816)</f>
        <v>0</v>
      </c>
      <c r="F3816" s="2">
        <f>COUNTIFS('Все позиции'!$H$2:$H$10401,A3816,'Все позиции'!$L$2:$L$10401,B3816,'Все позиции'!$F$2:$F$10401,"&lt;&gt;")</f>
        <v>0</v>
      </c>
      <c r="G3816" s="2" t="str">
        <f t="shared" si="59"/>
        <v>нет</v>
      </c>
    </row>
    <row r="3817" spans="1:7" x14ac:dyDescent="0.25">
      <c r="A3817" s="2" t="s">
        <v>2811</v>
      </c>
      <c r="B3817" s="2" t="s">
        <v>38</v>
      </c>
      <c r="C3817" s="2">
        <f>COUNTIFS('Все позиции'!$H$2:$H$10401,A3817,'Все позиции'!$L$2:$L$10401,B3817)</f>
        <v>1</v>
      </c>
      <c r="D3817" s="2">
        <f>SUMIFS('Все позиции'!$K$2:$K$10401,'Все позиции'!$H$2:$H$10401,A3817,'Все позиции'!$L$2:$L$10401,B3817)</f>
        <v>1</v>
      </c>
      <c r="E3817" s="4">
        <f>SUMIFS('Все позиции'!$P$2:$P$10401,'Все позиции'!$H$2:$H$10401,A3817,'Все позиции'!$L$2:$L$10401,B3817)</f>
        <v>0</v>
      </c>
      <c r="F3817" s="2">
        <f>COUNTIFS('Все позиции'!$H$2:$H$10401,A3817,'Все позиции'!$L$2:$L$10401,B3817,'Все позиции'!$F$2:$F$10401,"&lt;&gt;")</f>
        <v>0</v>
      </c>
      <c r="G3817" s="2" t="str">
        <f t="shared" si="59"/>
        <v>нет</v>
      </c>
    </row>
    <row r="3818" spans="1:7" x14ac:dyDescent="0.25">
      <c r="A3818" s="2" t="s">
        <v>2812</v>
      </c>
      <c r="B3818" s="2" t="s">
        <v>38</v>
      </c>
      <c r="C3818" s="2">
        <f>COUNTIFS('Все позиции'!$H$2:$H$10401,A3818,'Все позиции'!$L$2:$L$10401,B3818)</f>
        <v>1</v>
      </c>
      <c r="D3818" s="2">
        <f>SUMIFS('Все позиции'!$K$2:$K$10401,'Все позиции'!$H$2:$H$10401,A3818,'Все позиции'!$L$2:$L$10401,B3818)</f>
        <v>1</v>
      </c>
      <c r="E3818" s="4">
        <f>SUMIFS('Все позиции'!$P$2:$P$10401,'Все позиции'!$H$2:$H$10401,A3818,'Все позиции'!$L$2:$L$10401,B3818)</f>
        <v>0</v>
      </c>
      <c r="F3818" s="2">
        <f>COUNTIFS('Все позиции'!$H$2:$H$10401,A3818,'Все позиции'!$L$2:$L$10401,B3818,'Все позиции'!$F$2:$F$10401,"&lt;&gt;")</f>
        <v>0</v>
      </c>
      <c r="G3818" s="2" t="str">
        <f t="shared" si="59"/>
        <v>нет</v>
      </c>
    </row>
    <row r="3819" spans="1:7" x14ac:dyDescent="0.25">
      <c r="A3819" s="2" t="s">
        <v>2813</v>
      </c>
      <c r="B3819" s="2" t="s">
        <v>38</v>
      </c>
      <c r="C3819" s="2">
        <f>COUNTIFS('Все позиции'!$H$2:$H$10401,A3819,'Все позиции'!$L$2:$L$10401,B3819)</f>
        <v>1</v>
      </c>
      <c r="D3819" s="2">
        <f>SUMIFS('Все позиции'!$K$2:$K$10401,'Все позиции'!$H$2:$H$10401,A3819,'Все позиции'!$L$2:$L$10401,B3819)</f>
        <v>1</v>
      </c>
      <c r="E3819" s="4">
        <f>SUMIFS('Все позиции'!$P$2:$P$10401,'Все позиции'!$H$2:$H$10401,A3819,'Все позиции'!$L$2:$L$10401,B3819)</f>
        <v>0</v>
      </c>
      <c r="F3819" s="2">
        <f>COUNTIFS('Все позиции'!$H$2:$H$10401,A3819,'Все позиции'!$L$2:$L$10401,B3819,'Все позиции'!$F$2:$F$10401,"&lt;&gt;")</f>
        <v>0</v>
      </c>
      <c r="G3819" s="2" t="str">
        <f t="shared" si="59"/>
        <v>нет</v>
      </c>
    </row>
    <row r="3820" spans="1:7" x14ac:dyDescent="0.25">
      <c r="A3820" s="2" t="s">
        <v>2814</v>
      </c>
      <c r="B3820" s="2" t="s">
        <v>38</v>
      </c>
      <c r="C3820" s="2">
        <f>COUNTIFS('Все позиции'!$H$2:$H$10401,A3820,'Все позиции'!$L$2:$L$10401,B3820)</f>
        <v>1</v>
      </c>
      <c r="D3820" s="2">
        <f>SUMIFS('Все позиции'!$K$2:$K$10401,'Все позиции'!$H$2:$H$10401,A3820,'Все позиции'!$L$2:$L$10401,B3820)</f>
        <v>1</v>
      </c>
      <c r="E3820" s="4">
        <f>SUMIFS('Все позиции'!$P$2:$P$10401,'Все позиции'!$H$2:$H$10401,A3820,'Все позиции'!$L$2:$L$10401,B3820)</f>
        <v>0</v>
      </c>
      <c r="F3820" s="2">
        <f>COUNTIFS('Все позиции'!$H$2:$H$10401,A3820,'Все позиции'!$L$2:$L$10401,B3820,'Все позиции'!$F$2:$F$10401,"&lt;&gt;")</f>
        <v>0</v>
      </c>
      <c r="G3820" s="2" t="str">
        <f t="shared" si="59"/>
        <v>нет</v>
      </c>
    </row>
    <row r="3821" spans="1:7" x14ac:dyDescent="0.25">
      <c r="A3821" s="2" t="s">
        <v>2815</v>
      </c>
      <c r="B3821" s="2" t="s">
        <v>38</v>
      </c>
      <c r="C3821" s="2">
        <f>COUNTIFS('Все позиции'!$H$2:$H$10401,A3821,'Все позиции'!$L$2:$L$10401,B3821)</f>
        <v>1</v>
      </c>
      <c r="D3821" s="2">
        <f>SUMIFS('Все позиции'!$K$2:$K$10401,'Все позиции'!$H$2:$H$10401,A3821,'Все позиции'!$L$2:$L$10401,B3821)</f>
        <v>1</v>
      </c>
      <c r="E3821" s="4">
        <f>SUMIFS('Все позиции'!$P$2:$P$10401,'Все позиции'!$H$2:$H$10401,A3821,'Все позиции'!$L$2:$L$10401,B3821)</f>
        <v>0</v>
      </c>
      <c r="F3821" s="2">
        <f>COUNTIFS('Все позиции'!$H$2:$H$10401,A3821,'Все позиции'!$L$2:$L$10401,B3821,'Все позиции'!$F$2:$F$10401,"&lt;&gt;")</f>
        <v>0</v>
      </c>
      <c r="G3821" s="2" t="str">
        <f t="shared" si="59"/>
        <v>нет</v>
      </c>
    </row>
    <row r="3822" spans="1:7" x14ac:dyDescent="0.25">
      <c r="A3822" s="2" t="s">
        <v>2816</v>
      </c>
      <c r="B3822" s="2" t="s">
        <v>38</v>
      </c>
      <c r="C3822" s="2">
        <f>COUNTIFS('Все позиции'!$H$2:$H$10401,A3822,'Все позиции'!$L$2:$L$10401,B3822)</f>
        <v>1</v>
      </c>
      <c r="D3822" s="2">
        <f>SUMIFS('Все позиции'!$K$2:$K$10401,'Все позиции'!$H$2:$H$10401,A3822,'Все позиции'!$L$2:$L$10401,B3822)</f>
        <v>1</v>
      </c>
      <c r="E3822" s="4">
        <f>SUMIFS('Все позиции'!$P$2:$P$10401,'Все позиции'!$H$2:$H$10401,A3822,'Все позиции'!$L$2:$L$10401,B3822)</f>
        <v>0</v>
      </c>
      <c r="F3822" s="2">
        <f>COUNTIFS('Все позиции'!$H$2:$H$10401,A3822,'Все позиции'!$L$2:$L$10401,B3822,'Все позиции'!$F$2:$F$10401,"&lt;&gt;")</f>
        <v>0</v>
      </c>
      <c r="G3822" s="2" t="str">
        <f t="shared" si="59"/>
        <v>нет</v>
      </c>
    </row>
    <row r="3823" spans="1:7" x14ac:dyDescent="0.25">
      <c r="A3823" s="2" t="s">
        <v>6119</v>
      </c>
      <c r="B3823" s="2" t="s">
        <v>108</v>
      </c>
      <c r="C3823" s="2">
        <f>COUNTIFS('Все позиции'!$H$2:$H$10401,A3823,'Все позиции'!$L$2:$L$10401,B3823)</f>
        <v>2</v>
      </c>
      <c r="D3823" s="2">
        <f>SUMIFS('Все позиции'!$K$2:$K$10401,'Все позиции'!$H$2:$H$10401,A3823,'Все позиции'!$L$2:$L$10401,B3823)</f>
        <v>8</v>
      </c>
      <c r="E3823" s="4">
        <f>SUMIFS('Все позиции'!$P$2:$P$10401,'Все позиции'!$H$2:$H$10401,A3823,'Все позиции'!$L$2:$L$10401,B3823)</f>
        <v>39117.25</v>
      </c>
      <c r="F3823" s="2">
        <f>COUNTIFS('Все позиции'!$H$2:$H$10401,A3823,'Все позиции'!$L$2:$L$10401,B3823,'Все позиции'!$F$2:$F$10401,"&lt;&gt;")</f>
        <v>1</v>
      </c>
      <c r="G3823" s="2" t="str">
        <f t="shared" si="59"/>
        <v>да</v>
      </c>
    </row>
    <row r="3824" spans="1:7" x14ac:dyDescent="0.25">
      <c r="A3824" s="2" t="s">
        <v>7017</v>
      </c>
      <c r="B3824" s="2" t="s">
        <v>38</v>
      </c>
      <c r="C3824" s="2">
        <f>COUNTIFS('Все позиции'!$H$2:$H$10401,A3824,'Все позиции'!$L$2:$L$10401,B3824)</f>
        <v>2</v>
      </c>
      <c r="D3824" s="2">
        <f>SUMIFS('Все позиции'!$K$2:$K$10401,'Все позиции'!$H$2:$H$10401,A3824,'Все позиции'!$L$2:$L$10401,B3824)</f>
        <v>48</v>
      </c>
      <c r="E3824" s="4">
        <f>SUMIFS('Все позиции'!$P$2:$P$10401,'Все позиции'!$H$2:$H$10401,A3824,'Все позиции'!$L$2:$L$10401,B3824)</f>
        <v>0</v>
      </c>
      <c r="F3824" s="2">
        <f>COUNTIFS('Все позиции'!$H$2:$H$10401,A3824,'Все позиции'!$L$2:$L$10401,B3824,'Все позиции'!$F$2:$F$10401,"&lt;&gt;")</f>
        <v>0</v>
      </c>
      <c r="G3824" s="2" t="str">
        <f t="shared" si="59"/>
        <v>нет</v>
      </c>
    </row>
    <row r="3825" spans="1:7" x14ac:dyDescent="0.25">
      <c r="A3825" s="2" t="s">
        <v>7857</v>
      </c>
      <c r="B3825" s="2" t="s">
        <v>38</v>
      </c>
      <c r="C3825" s="2">
        <f>COUNTIFS('Все позиции'!$H$2:$H$10401,A3825,'Все позиции'!$L$2:$L$10401,B3825)</f>
        <v>1</v>
      </c>
      <c r="D3825" s="2">
        <f>SUMIFS('Все позиции'!$K$2:$K$10401,'Все позиции'!$H$2:$H$10401,A3825,'Все позиции'!$L$2:$L$10401,B3825)</f>
        <v>15</v>
      </c>
      <c r="E3825" s="4">
        <f>SUMIFS('Все позиции'!$P$2:$P$10401,'Все позиции'!$H$2:$H$10401,A3825,'Все позиции'!$L$2:$L$10401,B3825)</f>
        <v>0</v>
      </c>
      <c r="F3825" s="2">
        <f>COUNTIFS('Все позиции'!$H$2:$H$10401,A3825,'Все позиции'!$L$2:$L$10401,B3825,'Все позиции'!$F$2:$F$10401,"&lt;&gt;")</f>
        <v>1</v>
      </c>
      <c r="G3825" s="2" t="str">
        <f t="shared" si="59"/>
        <v>да</v>
      </c>
    </row>
    <row r="3826" spans="1:7" x14ac:dyDescent="0.25">
      <c r="A3826" s="2" t="s">
        <v>5679</v>
      </c>
      <c r="B3826" s="2" t="s">
        <v>38</v>
      </c>
      <c r="C3826" s="2">
        <f>COUNTIFS('Все позиции'!$H$2:$H$10401,A3826,'Все позиции'!$L$2:$L$10401,B3826)</f>
        <v>1</v>
      </c>
      <c r="D3826" s="2">
        <f>SUMIFS('Все позиции'!$K$2:$K$10401,'Все позиции'!$H$2:$H$10401,A3826,'Все позиции'!$L$2:$L$10401,B3826)</f>
        <v>6</v>
      </c>
      <c r="E3826" s="4">
        <f>SUMIFS('Все позиции'!$P$2:$P$10401,'Все позиции'!$H$2:$H$10401,A3826,'Все позиции'!$L$2:$L$10401,B3826)</f>
        <v>22580.59</v>
      </c>
      <c r="F3826" s="2">
        <f>COUNTIFS('Все позиции'!$H$2:$H$10401,A3826,'Все позиции'!$L$2:$L$10401,B3826,'Все позиции'!$F$2:$F$10401,"&lt;&gt;")</f>
        <v>1</v>
      </c>
      <c r="G3826" s="2" t="str">
        <f t="shared" si="59"/>
        <v>да</v>
      </c>
    </row>
    <row r="3827" spans="1:7" x14ac:dyDescent="0.25">
      <c r="A3827" s="2" t="s">
        <v>8862</v>
      </c>
      <c r="B3827" s="2" t="s">
        <v>38</v>
      </c>
      <c r="C3827" s="2">
        <f>COUNTIFS('Все позиции'!$H$2:$H$10401,A3827,'Все позиции'!$L$2:$L$10401,B3827)</f>
        <v>1</v>
      </c>
      <c r="D3827" s="2">
        <f>SUMIFS('Все позиции'!$K$2:$K$10401,'Все позиции'!$H$2:$H$10401,A3827,'Все позиции'!$L$2:$L$10401,B3827)</f>
        <v>12</v>
      </c>
      <c r="E3827" s="4">
        <f>SUMIFS('Все позиции'!$P$2:$P$10401,'Все позиции'!$H$2:$H$10401,A3827,'Все позиции'!$L$2:$L$10401,B3827)</f>
        <v>148596.88</v>
      </c>
      <c r="F3827" s="2">
        <f>COUNTIFS('Все позиции'!$H$2:$H$10401,A3827,'Все позиции'!$L$2:$L$10401,B3827,'Все позиции'!$F$2:$F$10401,"&lt;&gt;")</f>
        <v>1</v>
      </c>
      <c r="G3827" s="2" t="str">
        <f t="shared" si="59"/>
        <v>да</v>
      </c>
    </row>
    <row r="3828" spans="1:7" x14ac:dyDescent="0.25">
      <c r="A3828" s="2" t="s">
        <v>9699</v>
      </c>
      <c r="B3828" s="2" t="s">
        <v>38</v>
      </c>
      <c r="C3828" s="2">
        <f>COUNTIFS('Все позиции'!$H$2:$H$10401,A3828,'Все позиции'!$L$2:$L$10401,B3828)</f>
        <v>2</v>
      </c>
      <c r="D3828" s="2">
        <f>SUMIFS('Все позиции'!$K$2:$K$10401,'Все позиции'!$H$2:$H$10401,A3828,'Все позиции'!$L$2:$L$10401,B3828)</f>
        <v>33</v>
      </c>
      <c r="E3828" s="4">
        <f>SUMIFS('Все позиции'!$P$2:$P$10401,'Все позиции'!$H$2:$H$10401,A3828,'Все позиции'!$L$2:$L$10401,B3828)</f>
        <v>430279.45</v>
      </c>
      <c r="F3828" s="2">
        <f>COUNTIFS('Все позиции'!$H$2:$H$10401,A3828,'Все позиции'!$L$2:$L$10401,B3828,'Все позиции'!$F$2:$F$10401,"&lt;&gt;")</f>
        <v>2</v>
      </c>
      <c r="G3828" s="2" t="str">
        <f t="shared" si="59"/>
        <v>да</v>
      </c>
    </row>
    <row r="3829" spans="1:7" x14ac:dyDescent="0.25">
      <c r="A3829" s="2" t="s">
        <v>9805</v>
      </c>
      <c r="B3829" s="2" t="s">
        <v>38</v>
      </c>
      <c r="C3829" s="2">
        <f>COUNTIFS('Все позиции'!$H$2:$H$10401,A3829,'Все позиции'!$L$2:$L$10401,B3829)</f>
        <v>2</v>
      </c>
      <c r="D3829" s="2">
        <f>SUMIFS('Все позиции'!$K$2:$K$10401,'Все позиции'!$H$2:$H$10401,A3829,'Все позиции'!$L$2:$L$10401,B3829)</f>
        <v>24</v>
      </c>
      <c r="E3829" s="4">
        <f>SUMIFS('Все позиции'!$P$2:$P$10401,'Все позиции'!$H$2:$H$10401,A3829,'Все позиции'!$L$2:$L$10401,B3829)</f>
        <v>37191.019999999997</v>
      </c>
      <c r="F3829" s="2">
        <f>COUNTIFS('Все позиции'!$H$2:$H$10401,A3829,'Все позиции'!$L$2:$L$10401,B3829,'Все позиции'!$F$2:$F$10401,"&lt;&gt;")</f>
        <v>2</v>
      </c>
      <c r="G3829" s="2" t="str">
        <f t="shared" si="59"/>
        <v>да</v>
      </c>
    </row>
    <row r="3830" spans="1:7" x14ac:dyDescent="0.25">
      <c r="A3830" s="2" t="s">
        <v>9781</v>
      </c>
      <c r="B3830" s="2" t="s">
        <v>38</v>
      </c>
      <c r="C3830" s="2">
        <f>COUNTIFS('Все позиции'!$H$2:$H$10401,A3830,'Все позиции'!$L$2:$L$10401,B3830)</f>
        <v>1</v>
      </c>
      <c r="D3830" s="2">
        <f>SUMIFS('Все позиции'!$K$2:$K$10401,'Все позиции'!$H$2:$H$10401,A3830,'Все позиции'!$L$2:$L$10401,B3830)</f>
        <v>24</v>
      </c>
      <c r="E3830" s="4">
        <f>SUMIFS('Все позиции'!$P$2:$P$10401,'Все позиции'!$H$2:$H$10401,A3830,'Все позиции'!$L$2:$L$10401,B3830)</f>
        <v>60060.01</v>
      </c>
      <c r="F3830" s="2">
        <f>COUNTIFS('Все позиции'!$H$2:$H$10401,A3830,'Все позиции'!$L$2:$L$10401,B3830,'Все позиции'!$F$2:$F$10401,"&lt;&gt;")</f>
        <v>1</v>
      </c>
      <c r="G3830" s="2" t="str">
        <f t="shared" si="59"/>
        <v>да</v>
      </c>
    </row>
    <row r="3831" spans="1:7" x14ac:dyDescent="0.25">
      <c r="A3831" s="2" t="s">
        <v>1849</v>
      </c>
      <c r="B3831" s="2" t="s">
        <v>38</v>
      </c>
      <c r="C3831" s="2">
        <f>COUNTIFS('Все позиции'!$H$2:$H$10401,A3831,'Все позиции'!$L$2:$L$10401,B3831)</f>
        <v>1</v>
      </c>
      <c r="D3831" s="2">
        <f>SUMIFS('Все позиции'!$K$2:$K$10401,'Все позиции'!$H$2:$H$10401,A3831,'Все позиции'!$L$2:$L$10401,B3831)</f>
        <v>1E-3</v>
      </c>
      <c r="E3831" s="4">
        <f>SUMIFS('Все позиции'!$P$2:$P$10401,'Все позиции'!$H$2:$H$10401,A3831,'Все позиции'!$L$2:$L$10401,B3831)</f>
        <v>12.55</v>
      </c>
      <c r="F3831" s="2">
        <f>COUNTIFS('Все позиции'!$H$2:$H$10401,A3831,'Все позиции'!$L$2:$L$10401,B3831,'Все позиции'!$F$2:$F$10401,"&lt;&gt;")</f>
        <v>0</v>
      </c>
      <c r="G3831" s="2" t="str">
        <f t="shared" si="59"/>
        <v>нет</v>
      </c>
    </row>
    <row r="3832" spans="1:7" x14ac:dyDescent="0.25">
      <c r="A3832" s="2" t="s">
        <v>9635</v>
      </c>
      <c r="B3832" s="2" t="s">
        <v>38</v>
      </c>
      <c r="C3832" s="2">
        <f>COUNTIFS('Все позиции'!$H$2:$H$10401,A3832,'Все позиции'!$L$2:$L$10401,B3832)</f>
        <v>1</v>
      </c>
      <c r="D3832" s="2">
        <f>SUMIFS('Все позиции'!$K$2:$K$10401,'Все позиции'!$H$2:$H$10401,A3832,'Все позиции'!$L$2:$L$10401,B3832)</f>
        <v>16</v>
      </c>
      <c r="E3832" s="4">
        <f>SUMIFS('Все позиции'!$P$2:$P$10401,'Все позиции'!$H$2:$H$10401,A3832,'Все позиции'!$L$2:$L$10401,B3832)</f>
        <v>57600.59</v>
      </c>
      <c r="F3832" s="2">
        <f>COUNTIFS('Все позиции'!$H$2:$H$10401,A3832,'Все позиции'!$L$2:$L$10401,B3832,'Все позиции'!$F$2:$F$10401,"&lt;&gt;")</f>
        <v>1</v>
      </c>
      <c r="G3832" s="2" t="str">
        <f t="shared" si="59"/>
        <v>да</v>
      </c>
    </row>
    <row r="3833" spans="1:7" x14ac:dyDescent="0.25">
      <c r="A3833" s="2" t="s">
        <v>6858</v>
      </c>
      <c r="B3833" s="2" t="s">
        <v>320</v>
      </c>
      <c r="C3833" s="2">
        <f>COUNTIFS('Все позиции'!$H$2:$H$10401,A3833,'Все позиции'!$L$2:$L$10401,B3833)</f>
        <v>1</v>
      </c>
      <c r="D3833" s="2">
        <f>SUMIFS('Все позиции'!$K$2:$K$10401,'Все позиции'!$H$2:$H$10401,A3833,'Все позиции'!$L$2:$L$10401,B3833)</f>
        <v>1.23</v>
      </c>
      <c r="E3833" s="4">
        <f>SUMIFS('Все позиции'!$P$2:$P$10401,'Все позиции'!$H$2:$H$10401,A3833,'Все позиции'!$L$2:$L$10401,B3833)</f>
        <v>6975.56</v>
      </c>
      <c r="F3833" s="2">
        <f>COUNTIFS('Все позиции'!$H$2:$H$10401,A3833,'Все позиции'!$L$2:$L$10401,B3833,'Все позиции'!$F$2:$F$10401,"&lt;&gt;")</f>
        <v>0</v>
      </c>
      <c r="G3833" s="2" t="str">
        <f t="shared" si="59"/>
        <v>нет</v>
      </c>
    </row>
    <row r="3834" spans="1:7" x14ac:dyDescent="0.25">
      <c r="A3834" s="2" t="s">
        <v>9350</v>
      </c>
      <c r="B3834" s="2" t="s">
        <v>695</v>
      </c>
      <c r="C3834" s="2">
        <f>COUNTIFS('Все позиции'!$H$2:$H$10401,A3834,'Все позиции'!$L$2:$L$10401,B3834)</f>
        <v>1</v>
      </c>
      <c r="D3834" s="2">
        <f>SUMIFS('Все позиции'!$K$2:$K$10401,'Все позиции'!$H$2:$H$10401,A3834,'Все позиции'!$L$2:$L$10401,B3834)</f>
        <v>2.5</v>
      </c>
      <c r="E3834" s="4">
        <f>SUMIFS('Все позиции'!$P$2:$P$10401,'Все позиции'!$H$2:$H$10401,A3834,'Все позиции'!$L$2:$L$10401,B3834)</f>
        <v>10065</v>
      </c>
      <c r="F3834" s="2">
        <f>COUNTIFS('Все позиции'!$H$2:$H$10401,A3834,'Все позиции'!$L$2:$L$10401,B3834,'Все позиции'!$F$2:$F$10401,"&lt;&gt;")</f>
        <v>1</v>
      </c>
      <c r="G3834" s="2" t="str">
        <f t="shared" si="59"/>
        <v>да</v>
      </c>
    </row>
    <row r="3835" spans="1:7" x14ac:dyDescent="0.25">
      <c r="A3835" s="2" t="s">
        <v>6536</v>
      </c>
      <c r="B3835" s="2" t="s">
        <v>695</v>
      </c>
      <c r="C3835" s="2">
        <f>COUNTIFS('Все позиции'!$H$2:$H$10401,A3835,'Все позиции'!$L$2:$L$10401,B3835)</f>
        <v>1</v>
      </c>
      <c r="D3835" s="2">
        <f>SUMIFS('Все позиции'!$K$2:$K$10401,'Все позиции'!$H$2:$H$10401,A3835,'Все позиции'!$L$2:$L$10401,B3835)</f>
        <v>1.68</v>
      </c>
      <c r="E3835" s="4">
        <f>SUMIFS('Все позиции'!$P$2:$P$10401,'Все позиции'!$H$2:$H$10401,A3835,'Все позиции'!$L$2:$L$10401,B3835)</f>
        <v>6671.45</v>
      </c>
      <c r="F3835" s="2">
        <f>COUNTIFS('Все позиции'!$H$2:$H$10401,A3835,'Все позиции'!$L$2:$L$10401,B3835,'Все позиции'!$F$2:$F$10401,"&lt;&gt;")</f>
        <v>1</v>
      </c>
      <c r="G3835" s="2" t="str">
        <f t="shared" si="59"/>
        <v>да</v>
      </c>
    </row>
    <row r="3836" spans="1:7" x14ac:dyDescent="0.25">
      <c r="A3836" s="2" t="s">
        <v>1425</v>
      </c>
      <c r="B3836" s="2" t="s">
        <v>38</v>
      </c>
      <c r="C3836" s="2">
        <f>COUNTIFS('Все позиции'!$H$2:$H$10401,A3836,'Все позиции'!$L$2:$L$10401,B3836)</f>
        <v>1</v>
      </c>
      <c r="D3836" s="2">
        <f>SUMIFS('Все позиции'!$K$2:$K$10401,'Все позиции'!$H$2:$H$10401,A3836,'Все позиции'!$L$2:$L$10401,B3836)</f>
        <v>9</v>
      </c>
      <c r="E3836" s="4">
        <f>SUMIFS('Все позиции'!$P$2:$P$10401,'Все позиции'!$H$2:$H$10401,A3836,'Все позиции'!$L$2:$L$10401,B3836)</f>
        <v>0</v>
      </c>
      <c r="F3836" s="2">
        <f>COUNTIFS('Все позиции'!$H$2:$H$10401,A3836,'Все позиции'!$L$2:$L$10401,B3836,'Все позиции'!$F$2:$F$10401,"&lt;&gt;")</f>
        <v>0</v>
      </c>
      <c r="G3836" s="2" t="str">
        <f t="shared" si="59"/>
        <v>нет</v>
      </c>
    </row>
    <row r="3837" spans="1:7" x14ac:dyDescent="0.25">
      <c r="A3837" s="2" t="s">
        <v>6638</v>
      </c>
      <c r="B3837" s="2" t="s">
        <v>38</v>
      </c>
      <c r="C3837" s="2">
        <f>COUNTIFS('Все позиции'!$H$2:$H$10401,A3837,'Все позиции'!$L$2:$L$10401,B3837)</f>
        <v>2</v>
      </c>
      <c r="D3837" s="2">
        <f>SUMIFS('Все позиции'!$K$2:$K$10401,'Все позиции'!$H$2:$H$10401,A3837,'Все позиции'!$L$2:$L$10401,B3837)</f>
        <v>20</v>
      </c>
      <c r="E3837" s="4">
        <f>SUMIFS('Все позиции'!$P$2:$P$10401,'Все позиции'!$H$2:$H$10401,A3837,'Все позиции'!$L$2:$L$10401,B3837)</f>
        <v>3869513.77</v>
      </c>
      <c r="F3837" s="2">
        <f>COUNTIFS('Все позиции'!$H$2:$H$10401,A3837,'Все позиции'!$L$2:$L$10401,B3837,'Все позиции'!$F$2:$F$10401,"&lt;&gt;")</f>
        <v>0</v>
      </c>
      <c r="G3837" s="2" t="str">
        <f t="shared" si="59"/>
        <v>нет</v>
      </c>
    </row>
    <row r="3838" spans="1:7" x14ac:dyDescent="0.25">
      <c r="A3838" s="2" t="s">
        <v>6632</v>
      </c>
      <c r="B3838" s="2" t="s">
        <v>38</v>
      </c>
      <c r="C3838" s="2">
        <f>COUNTIFS('Все позиции'!$H$2:$H$10401,A3838,'Все позиции'!$L$2:$L$10401,B3838)</f>
        <v>2</v>
      </c>
      <c r="D3838" s="2">
        <f>SUMIFS('Все позиции'!$K$2:$K$10401,'Все позиции'!$H$2:$H$10401,A3838,'Все позиции'!$L$2:$L$10401,B3838)</f>
        <v>12</v>
      </c>
      <c r="E3838" s="4">
        <f>SUMIFS('Все позиции'!$P$2:$P$10401,'Все позиции'!$H$2:$H$10401,A3838,'Все позиции'!$L$2:$L$10401,B3838)</f>
        <v>10026673.210000001</v>
      </c>
      <c r="F3838" s="2">
        <f>COUNTIFS('Все позиции'!$H$2:$H$10401,A3838,'Все позиции'!$L$2:$L$10401,B3838,'Все позиции'!$F$2:$F$10401,"&lt;&gt;")</f>
        <v>0</v>
      </c>
      <c r="G3838" s="2" t="str">
        <f t="shared" si="59"/>
        <v>нет</v>
      </c>
    </row>
    <row r="3839" spans="1:7" x14ac:dyDescent="0.25">
      <c r="A3839" s="2" t="s">
        <v>896</v>
      </c>
      <c r="B3839" s="2" t="s">
        <v>38</v>
      </c>
      <c r="C3839" s="2">
        <f>COUNTIFS('Все позиции'!$H$2:$H$10401,A3839,'Все позиции'!$L$2:$L$10401,B3839)</f>
        <v>2</v>
      </c>
      <c r="D3839" s="2">
        <f>SUMIFS('Все позиции'!$K$2:$K$10401,'Все позиции'!$H$2:$H$10401,A3839,'Все позиции'!$L$2:$L$10401,B3839)</f>
        <v>77</v>
      </c>
      <c r="E3839" s="4">
        <f>SUMIFS('Все позиции'!$P$2:$P$10401,'Все позиции'!$H$2:$H$10401,A3839,'Все позиции'!$L$2:$L$10401,B3839)</f>
        <v>1515.97</v>
      </c>
      <c r="F3839" s="2">
        <f>COUNTIFS('Все позиции'!$H$2:$H$10401,A3839,'Все позиции'!$L$2:$L$10401,B3839,'Все позиции'!$F$2:$F$10401,"&lt;&gt;")</f>
        <v>0</v>
      </c>
      <c r="G3839" s="2" t="str">
        <f t="shared" si="59"/>
        <v>нет</v>
      </c>
    </row>
    <row r="3840" spans="1:7" x14ac:dyDescent="0.25">
      <c r="A3840" s="2" t="s">
        <v>4580</v>
      </c>
      <c r="B3840" s="2" t="s">
        <v>38</v>
      </c>
      <c r="C3840" s="2">
        <f>COUNTIFS('Все позиции'!$H$2:$H$10401,A3840,'Все позиции'!$L$2:$L$10401,B3840)</f>
        <v>2</v>
      </c>
      <c r="D3840" s="2">
        <f>SUMIFS('Все позиции'!$K$2:$K$10401,'Все позиции'!$H$2:$H$10401,A3840,'Все позиции'!$L$2:$L$10401,B3840)</f>
        <v>2</v>
      </c>
      <c r="E3840" s="4">
        <f>SUMIFS('Все позиции'!$P$2:$P$10401,'Все позиции'!$H$2:$H$10401,A3840,'Все позиции'!$L$2:$L$10401,B3840)</f>
        <v>101.02000000000001</v>
      </c>
      <c r="F3840" s="2">
        <f>COUNTIFS('Все позиции'!$H$2:$H$10401,A3840,'Все позиции'!$L$2:$L$10401,B3840,'Все позиции'!$F$2:$F$10401,"&lt;&gt;")</f>
        <v>0</v>
      </c>
      <c r="G3840" s="2" t="str">
        <f t="shared" si="59"/>
        <v>нет</v>
      </c>
    </row>
    <row r="3841" spans="1:7" x14ac:dyDescent="0.25">
      <c r="A3841" s="2" t="s">
        <v>898</v>
      </c>
      <c r="B3841" s="2" t="s">
        <v>38</v>
      </c>
      <c r="C3841" s="2">
        <f>COUNTIFS('Все позиции'!$H$2:$H$10401,A3841,'Все позиции'!$L$2:$L$10401,B3841)</f>
        <v>1</v>
      </c>
      <c r="D3841" s="2">
        <f>SUMIFS('Все позиции'!$K$2:$K$10401,'Все позиции'!$H$2:$H$10401,A3841,'Все позиции'!$L$2:$L$10401,B3841)</f>
        <v>18</v>
      </c>
      <c r="E3841" s="4">
        <f>SUMIFS('Все позиции'!$P$2:$P$10401,'Все позиции'!$H$2:$H$10401,A3841,'Все позиции'!$L$2:$L$10401,B3841)</f>
        <v>497.61</v>
      </c>
      <c r="F3841" s="2">
        <f>COUNTIFS('Все позиции'!$H$2:$H$10401,A3841,'Все позиции'!$L$2:$L$10401,B3841,'Все позиции'!$F$2:$F$10401,"&lt;&gt;")</f>
        <v>0</v>
      </c>
      <c r="G3841" s="2" t="str">
        <f t="shared" si="59"/>
        <v>нет</v>
      </c>
    </row>
    <row r="3842" spans="1:7" x14ac:dyDescent="0.25">
      <c r="A3842" s="2" t="s">
        <v>900</v>
      </c>
      <c r="B3842" s="2" t="s">
        <v>38</v>
      </c>
      <c r="C3842" s="2">
        <f>COUNTIFS('Все позиции'!$H$2:$H$10401,A3842,'Все позиции'!$L$2:$L$10401,B3842)</f>
        <v>2</v>
      </c>
      <c r="D3842" s="2">
        <f>SUMIFS('Все позиции'!$K$2:$K$10401,'Все позиции'!$H$2:$H$10401,A3842,'Все позиции'!$L$2:$L$10401,B3842)</f>
        <v>6</v>
      </c>
      <c r="E3842" s="4">
        <f>SUMIFS('Все позиции'!$P$2:$P$10401,'Все позиции'!$H$2:$H$10401,A3842,'Все позиции'!$L$2:$L$10401,B3842)</f>
        <v>173.87</v>
      </c>
      <c r="F3842" s="2">
        <f>COUNTIFS('Все позиции'!$H$2:$H$10401,A3842,'Все позиции'!$L$2:$L$10401,B3842,'Все позиции'!$F$2:$F$10401,"&lt;&gt;")</f>
        <v>0</v>
      </c>
      <c r="G3842" s="2" t="str">
        <f t="shared" ref="G3842:G3905" si="60">IF(F3842&gt;0,"да","нет")</f>
        <v>нет</v>
      </c>
    </row>
    <row r="3843" spans="1:7" x14ac:dyDescent="0.25">
      <c r="A3843" s="2" t="s">
        <v>4581</v>
      </c>
      <c r="B3843" s="2" t="s">
        <v>38</v>
      </c>
      <c r="C3843" s="2">
        <f>COUNTIFS('Все позиции'!$H$2:$H$10401,A3843,'Все позиции'!$L$2:$L$10401,B3843)</f>
        <v>2</v>
      </c>
      <c r="D3843" s="2">
        <f>SUMIFS('Все позиции'!$K$2:$K$10401,'Все позиции'!$H$2:$H$10401,A3843,'Все позиции'!$L$2:$L$10401,B3843)</f>
        <v>4</v>
      </c>
      <c r="E3843" s="4">
        <f>SUMIFS('Все позиции'!$P$2:$P$10401,'Все позиции'!$H$2:$H$10401,A3843,'Все позиции'!$L$2:$L$10401,B3843)</f>
        <v>910.71</v>
      </c>
      <c r="F3843" s="2">
        <f>COUNTIFS('Все позиции'!$H$2:$H$10401,A3843,'Все позиции'!$L$2:$L$10401,B3843,'Все позиции'!$F$2:$F$10401,"&lt;&gt;")</f>
        <v>0</v>
      </c>
      <c r="G3843" s="2" t="str">
        <f t="shared" si="60"/>
        <v>нет</v>
      </c>
    </row>
    <row r="3844" spans="1:7" x14ac:dyDescent="0.25">
      <c r="A3844" s="2" t="s">
        <v>902</v>
      </c>
      <c r="B3844" s="2" t="s">
        <v>38</v>
      </c>
      <c r="C3844" s="2">
        <f>COUNTIFS('Все позиции'!$H$2:$H$10401,A3844,'Все позиции'!$L$2:$L$10401,B3844)</f>
        <v>1</v>
      </c>
      <c r="D3844" s="2">
        <f>SUMIFS('Все позиции'!$K$2:$K$10401,'Все позиции'!$H$2:$H$10401,A3844,'Все позиции'!$L$2:$L$10401,B3844)</f>
        <v>15</v>
      </c>
      <c r="E3844" s="4">
        <f>SUMIFS('Все позиции'!$P$2:$P$10401,'Все позиции'!$H$2:$H$10401,A3844,'Все позиции'!$L$2:$L$10401,B3844)</f>
        <v>1097.27</v>
      </c>
      <c r="F3844" s="2">
        <f>COUNTIFS('Все позиции'!$H$2:$H$10401,A3844,'Все позиции'!$L$2:$L$10401,B3844,'Все позиции'!$F$2:$F$10401,"&lt;&gt;")</f>
        <v>0</v>
      </c>
      <c r="G3844" s="2" t="str">
        <f t="shared" si="60"/>
        <v>нет</v>
      </c>
    </row>
    <row r="3845" spans="1:7" x14ac:dyDescent="0.25">
      <c r="A3845" s="2" t="s">
        <v>1845</v>
      </c>
      <c r="B3845" s="2" t="s">
        <v>38</v>
      </c>
      <c r="C3845" s="2">
        <f>COUNTIFS('Все позиции'!$H$2:$H$10401,A3845,'Все позиции'!$L$2:$L$10401,B3845)</f>
        <v>1</v>
      </c>
      <c r="D3845" s="2">
        <f>SUMIFS('Все позиции'!$K$2:$K$10401,'Все позиции'!$H$2:$H$10401,A3845,'Все позиции'!$L$2:$L$10401,B3845)</f>
        <v>2</v>
      </c>
      <c r="E3845" s="4">
        <f>SUMIFS('Все позиции'!$P$2:$P$10401,'Все позиции'!$H$2:$H$10401,A3845,'Все позиции'!$L$2:$L$10401,B3845)</f>
        <v>25878.080000000002</v>
      </c>
      <c r="F3845" s="2">
        <f>COUNTIFS('Все позиции'!$H$2:$H$10401,A3845,'Все позиции'!$L$2:$L$10401,B3845,'Все позиции'!$F$2:$F$10401,"&lt;&gt;")</f>
        <v>0</v>
      </c>
      <c r="G3845" s="2" t="str">
        <f t="shared" si="60"/>
        <v>нет</v>
      </c>
    </row>
    <row r="3846" spans="1:7" x14ac:dyDescent="0.25">
      <c r="A3846" s="2" t="s">
        <v>1847</v>
      </c>
      <c r="B3846" s="2" t="s">
        <v>38</v>
      </c>
      <c r="C3846" s="2">
        <f>COUNTIFS('Все позиции'!$H$2:$H$10401,A3846,'Все позиции'!$L$2:$L$10401,B3846)</f>
        <v>1</v>
      </c>
      <c r="D3846" s="2">
        <f>SUMIFS('Все позиции'!$K$2:$K$10401,'Все позиции'!$H$2:$H$10401,A3846,'Все позиции'!$L$2:$L$10401,B3846)</f>
        <v>2</v>
      </c>
      <c r="E3846" s="4">
        <f>SUMIFS('Все позиции'!$P$2:$P$10401,'Все позиции'!$H$2:$H$10401,A3846,'Все позиции'!$L$2:$L$10401,B3846)</f>
        <v>37368.720000000001</v>
      </c>
      <c r="F3846" s="2">
        <f>COUNTIFS('Все позиции'!$H$2:$H$10401,A3846,'Все позиции'!$L$2:$L$10401,B3846,'Все позиции'!$F$2:$F$10401,"&lt;&gt;")</f>
        <v>0</v>
      </c>
      <c r="G3846" s="2" t="str">
        <f t="shared" si="60"/>
        <v>нет</v>
      </c>
    </row>
    <row r="3847" spans="1:7" x14ac:dyDescent="0.25">
      <c r="A3847" s="2" t="s">
        <v>9413</v>
      </c>
      <c r="B3847" s="2" t="s">
        <v>38</v>
      </c>
      <c r="C3847" s="2">
        <f>COUNTIFS('Все позиции'!$H$2:$H$10401,A3847,'Все позиции'!$L$2:$L$10401,B3847)</f>
        <v>1</v>
      </c>
      <c r="D3847" s="2">
        <f>SUMIFS('Все позиции'!$K$2:$K$10401,'Все позиции'!$H$2:$H$10401,A3847,'Все позиции'!$L$2:$L$10401,B3847)</f>
        <v>4</v>
      </c>
      <c r="E3847" s="4">
        <f>SUMIFS('Все позиции'!$P$2:$P$10401,'Все позиции'!$H$2:$H$10401,A3847,'Все позиции'!$L$2:$L$10401,B3847)</f>
        <v>2196</v>
      </c>
      <c r="F3847" s="2">
        <f>COUNTIFS('Все позиции'!$H$2:$H$10401,A3847,'Все позиции'!$L$2:$L$10401,B3847,'Все позиции'!$F$2:$F$10401,"&lt;&gt;")</f>
        <v>1</v>
      </c>
      <c r="G3847" s="2" t="str">
        <f t="shared" si="60"/>
        <v>да</v>
      </c>
    </row>
    <row r="3848" spans="1:7" x14ac:dyDescent="0.25">
      <c r="A3848" s="2" t="s">
        <v>9711</v>
      </c>
      <c r="B3848" s="2" t="s">
        <v>38</v>
      </c>
      <c r="C3848" s="2">
        <f>COUNTIFS('Все позиции'!$H$2:$H$10401,A3848,'Все позиции'!$L$2:$L$10401,B3848)</f>
        <v>1</v>
      </c>
      <c r="D3848" s="2">
        <f>SUMIFS('Все позиции'!$K$2:$K$10401,'Все позиции'!$H$2:$H$10401,A3848,'Все позиции'!$L$2:$L$10401,B3848)</f>
        <v>12</v>
      </c>
      <c r="E3848" s="4">
        <f>SUMIFS('Все позиции'!$P$2:$P$10401,'Все позиции'!$H$2:$H$10401,A3848,'Все позиции'!$L$2:$L$10401,B3848)</f>
        <v>34650.1</v>
      </c>
      <c r="F3848" s="2">
        <f>COUNTIFS('Все позиции'!$H$2:$H$10401,A3848,'Все позиции'!$L$2:$L$10401,B3848,'Все позиции'!$F$2:$F$10401,"&lt;&gt;")</f>
        <v>1</v>
      </c>
      <c r="G3848" s="2" t="str">
        <f t="shared" si="60"/>
        <v>да</v>
      </c>
    </row>
    <row r="3849" spans="1:7" x14ac:dyDescent="0.25">
      <c r="A3849" s="2" t="s">
        <v>4482</v>
      </c>
      <c r="B3849" s="2" t="s">
        <v>38</v>
      </c>
      <c r="C3849" s="2">
        <f>COUNTIFS('Все позиции'!$H$2:$H$10401,A3849,'Все позиции'!$L$2:$L$10401,B3849)</f>
        <v>1</v>
      </c>
      <c r="D3849" s="2">
        <f>SUMIFS('Все позиции'!$K$2:$K$10401,'Все позиции'!$H$2:$H$10401,A3849,'Все позиции'!$L$2:$L$10401,B3849)</f>
        <v>2</v>
      </c>
      <c r="E3849" s="4">
        <f>SUMIFS('Все позиции'!$P$2:$P$10401,'Все позиции'!$H$2:$H$10401,A3849,'Все позиции'!$L$2:$L$10401,B3849)</f>
        <v>73767.3</v>
      </c>
      <c r="F3849" s="2">
        <f>COUNTIFS('Все позиции'!$H$2:$H$10401,A3849,'Все позиции'!$L$2:$L$10401,B3849,'Все позиции'!$F$2:$F$10401,"&lt;&gt;")</f>
        <v>0</v>
      </c>
      <c r="G3849" s="2" t="str">
        <f t="shared" si="60"/>
        <v>нет</v>
      </c>
    </row>
    <row r="3850" spans="1:7" x14ac:dyDescent="0.25">
      <c r="A3850" s="2" t="s">
        <v>6375</v>
      </c>
      <c r="B3850" s="2" t="s">
        <v>38</v>
      </c>
      <c r="C3850" s="2">
        <f>COUNTIFS('Все позиции'!$H$2:$H$10401,A3850,'Все позиции'!$L$2:$L$10401,B3850)</f>
        <v>1</v>
      </c>
      <c r="D3850" s="2">
        <f>SUMIFS('Все позиции'!$K$2:$K$10401,'Все позиции'!$H$2:$H$10401,A3850,'Все позиции'!$L$2:$L$10401,B3850)</f>
        <v>2</v>
      </c>
      <c r="E3850" s="4">
        <f>SUMIFS('Все позиции'!$P$2:$P$10401,'Все позиции'!$H$2:$H$10401,A3850,'Все позиции'!$L$2:$L$10401,B3850)</f>
        <v>0</v>
      </c>
      <c r="F3850" s="2">
        <f>COUNTIFS('Все позиции'!$H$2:$H$10401,A3850,'Все позиции'!$L$2:$L$10401,B3850,'Все позиции'!$F$2:$F$10401,"&lt;&gt;")</f>
        <v>1</v>
      </c>
      <c r="G3850" s="2" t="str">
        <f t="shared" si="60"/>
        <v>да</v>
      </c>
    </row>
    <row r="3851" spans="1:7" x14ac:dyDescent="0.25">
      <c r="A3851" s="2" t="s">
        <v>9275</v>
      </c>
      <c r="B3851" s="2" t="s">
        <v>38</v>
      </c>
      <c r="C3851" s="2">
        <f>COUNTIFS('Все позиции'!$H$2:$H$10401,A3851,'Все позиции'!$L$2:$L$10401,B3851)</f>
        <v>1</v>
      </c>
      <c r="D3851" s="2">
        <f>SUMIFS('Все позиции'!$K$2:$K$10401,'Все позиции'!$H$2:$H$10401,A3851,'Все позиции'!$L$2:$L$10401,B3851)</f>
        <v>1</v>
      </c>
      <c r="E3851" s="4">
        <f>SUMIFS('Все позиции'!$P$2:$P$10401,'Все позиции'!$H$2:$H$10401,A3851,'Все позиции'!$L$2:$L$10401,B3851)</f>
        <v>1332</v>
      </c>
      <c r="F3851" s="2">
        <f>COUNTIFS('Все позиции'!$H$2:$H$10401,A3851,'Все позиции'!$L$2:$L$10401,B3851,'Все позиции'!$F$2:$F$10401,"&lt;&gt;")</f>
        <v>1</v>
      </c>
      <c r="G3851" s="2" t="str">
        <f t="shared" si="60"/>
        <v>да</v>
      </c>
    </row>
    <row r="3852" spans="1:7" x14ac:dyDescent="0.25">
      <c r="A3852" s="2" t="s">
        <v>9276</v>
      </c>
      <c r="B3852" s="2" t="s">
        <v>38</v>
      </c>
      <c r="C3852" s="2">
        <f>COUNTIFS('Все позиции'!$H$2:$H$10401,A3852,'Все позиции'!$L$2:$L$10401,B3852)</f>
        <v>1</v>
      </c>
      <c r="D3852" s="2">
        <f>SUMIFS('Все позиции'!$K$2:$K$10401,'Все позиции'!$H$2:$H$10401,A3852,'Все позиции'!$L$2:$L$10401,B3852)</f>
        <v>8</v>
      </c>
      <c r="E3852" s="4">
        <f>SUMIFS('Все позиции'!$P$2:$P$10401,'Все позиции'!$H$2:$H$10401,A3852,'Все позиции'!$L$2:$L$10401,B3852)</f>
        <v>14918.45</v>
      </c>
      <c r="F3852" s="2">
        <f>COUNTIFS('Все позиции'!$H$2:$H$10401,A3852,'Все позиции'!$L$2:$L$10401,B3852,'Все позиции'!$F$2:$F$10401,"&lt;&gt;")</f>
        <v>1</v>
      </c>
      <c r="G3852" s="2" t="str">
        <f t="shared" si="60"/>
        <v>да</v>
      </c>
    </row>
    <row r="3853" spans="1:7" x14ac:dyDescent="0.25">
      <c r="A3853" s="2" t="s">
        <v>563</v>
      </c>
      <c r="B3853" s="2" t="s">
        <v>38</v>
      </c>
      <c r="C3853" s="2">
        <f>COUNTIFS('Все позиции'!$H$2:$H$10401,A3853,'Все позиции'!$L$2:$L$10401,B3853)</f>
        <v>1</v>
      </c>
      <c r="D3853" s="2">
        <f>SUMIFS('Все позиции'!$K$2:$K$10401,'Все позиции'!$H$2:$H$10401,A3853,'Все позиции'!$L$2:$L$10401,B3853)</f>
        <v>12</v>
      </c>
      <c r="E3853" s="4">
        <f>SUMIFS('Все позиции'!$P$2:$P$10401,'Все позиции'!$H$2:$H$10401,A3853,'Все позиции'!$L$2:$L$10401,B3853)</f>
        <v>29305.77</v>
      </c>
      <c r="F3853" s="2">
        <f>COUNTIFS('Все позиции'!$H$2:$H$10401,A3853,'Все позиции'!$L$2:$L$10401,B3853,'Все позиции'!$F$2:$F$10401,"&lt;&gt;")</f>
        <v>0</v>
      </c>
      <c r="G3853" s="2" t="str">
        <f t="shared" si="60"/>
        <v>нет</v>
      </c>
    </row>
    <row r="3854" spans="1:7" x14ac:dyDescent="0.25">
      <c r="A3854" s="2" t="s">
        <v>1456</v>
      </c>
      <c r="B3854" s="2" t="s">
        <v>38</v>
      </c>
      <c r="C3854" s="2">
        <f>COUNTIFS('Все позиции'!$H$2:$H$10401,A3854,'Все позиции'!$L$2:$L$10401,B3854)</f>
        <v>3</v>
      </c>
      <c r="D3854" s="2">
        <f>SUMIFS('Все позиции'!$K$2:$K$10401,'Все позиции'!$H$2:$H$10401,A3854,'Все позиции'!$L$2:$L$10401,B3854)</f>
        <v>136</v>
      </c>
      <c r="E3854" s="4">
        <f>SUMIFS('Все позиции'!$P$2:$P$10401,'Все позиции'!$H$2:$H$10401,A3854,'Все позиции'!$L$2:$L$10401,B3854)</f>
        <v>268668.43</v>
      </c>
      <c r="F3854" s="2">
        <f>COUNTIFS('Все позиции'!$H$2:$H$10401,A3854,'Все позиции'!$L$2:$L$10401,B3854,'Все позиции'!$F$2:$F$10401,"&lt;&gt;")</f>
        <v>1</v>
      </c>
      <c r="G3854" s="2" t="str">
        <f t="shared" si="60"/>
        <v>да</v>
      </c>
    </row>
    <row r="3855" spans="1:7" x14ac:dyDescent="0.25">
      <c r="A3855" s="2" t="s">
        <v>6341</v>
      </c>
      <c r="B3855" s="2" t="s">
        <v>38</v>
      </c>
      <c r="C3855" s="2">
        <f>COUNTIFS('Все позиции'!$H$2:$H$10401,A3855,'Все позиции'!$L$2:$L$10401,B3855)</f>
        <v>1</v>
      </c>
      <c r="D3855" s="2">
        <f>SUMIFS('Все позиции'!$K$2:$K$10401,'Все позиции'!$H$2:$H$10401,A3855,'Все позиции'!$L$2:$L$10401,B3855)</f>
        <v>4</v>
      </c>
      <c r="E3855" s="4">
        <f>SUMIFS('Все позиции'!$P$2:$P$10401,'Все позиции'!$H$2:$H$10401,A3855,'Все позиции'!$L$2:$L$10401,B3855)</f>
        <v>3496.86</v>
      </c>
      <c r="F3855" s="2">
        <f>COUNTIFS('Все позиции'!$H$2:$H$10401,A3855,'Все позиции'!$L$2:$L$10401,B3855,'Все позиции'!$F$2:$F$10401,"&lt;&gt;")</f>
        <v>1</v>
      </c>
      <c r="G3855" s="2" t="str">
        <f t="shared" si="60"/>
        <v>да</v>
      </c>
    </row>
    <row r="3856" spans="1:7" x14ac:dyDescent="0.25">
      <c r="A3856" s="2" t="s">
        <v>705</v>
      </c>
      <c r="B3856" s="2" t="s">
        <v>38</v>
      </c>
      <c r="C3856" s="2">
        <f>COUNTIFS('Все позиции'!$H$2:$H$10401,A3856,'Все позиции'!$L$2:$L$10401,B3856)</f>
        <v>1</v>
      </c>
      <c r="D3856" s="2">
        <f>SUMIFS('Все позиции'!$K$2:$K$10401,'Все позиции'!$H$2:$H$10401,A3856,'Все позиции'!$L$2:$L$10401,B3856)</f>
        <v>1</v>
      </c>
      <c r="E3856" s="4">
        <f>SUMIFS('Все позиции'!$P$2:$P$10401,'Все позиции'!$H$2:$H$10401,A3856,'Все позиции'!$L$2:$L$10401,B3856)</f>
        <v>1259.99</v>
      </c>
      <c r="F3856" s="2">
        <f>COUNTIFS('Все позиции'!$H$2:$H$10401,A3856,'Все позиции'!$L$2:$L$10401,B3856,'Все позиции'!$F$2:$F$10401,"&lt;&gt;")</f>
        <v>0</v>
      </c>
      <c r="G3856" s="2" t="str">
        <f t="shared" si="60"/>
        <v>нет</v>
      </c>
    </row>
    <row r="3857" spans="1:7" x14ac:dyDescent="0.25">
      <c r="A3857" s="2" t="s">
        <v>5128</v>
      </c>
      <c r="B3857" s="2" t="s">
        <v>38</v>
      </c>
      <c r="C3857" s="2">
        <f>COUNTIFS('Все позиции'!$H$2:$H$10401,A3857,'Все позиции'!$L$2:$L$10401,B3857)</f>
        <v>1</v>
      </c>
      <c r="D3857" s="2">
        <f>SUMIFS('Все позиции'!$K$2:$K$10401,'Все позиции'!$H$2:$H$10401,A3857,'Все позиции'!$L$2:$L$10401,B3857)</f>
        <v>4</v>
      </c>
      <c r="E3857" s="4">
        <f>SUMIFS('Все позиции'!$P$2:$P$10401,'Все позиции'!$H$2:$H$10401,A3857,'Все позиции'!$L$2:$L$10401,B3857)</f>
        <v>8907.66</v>
      </c>
      <c r="F3857" s="2">
        <f>COUNTIFS('Все позиции'!$H$2:$H$10401,A3857,'Все позиции'!$L$2:$L$10401,B3857,'Все позиции'!$F$2:$F$10401,"&lt;&gt;")</f>
        <v>1</v>
      </c>
      <c r="G3857" s="2" t="str">
        <f t="shared" si="60"/>
        <v>да</v>
      </c>
    </row>
    <row r="3858" spans="1:7" x14ac:dyDescent="0.25">
      <c r="A3858" s="2" t="s">
        <v>569</v>
      </c>
      <c r="B3858" s="2" t="s">
        <v>38</v>
      </c>
      <c r="C3858" s="2">
        <f>COUNTIFS('Все позиции'!$H$2:$H$10401,A3858,'Все позиции'!$L$2:$L$10401,B3858)</f>
        <v>1</v>
      </c>
      <c r="D3858" s="2">
        <f>SUMIFS('Все позиции'!$K$2:$K$10401,'Все позиции'!$H$2:$H$10401,A3858,'Все позиции'!$L$2:$L$10401,B3858)</f>
        <v>2</v>
      </c>
      <c r="E3858" s="4">
        <f>SUMIFS('Все позиции'!$P$2:$P$10401,'Все позиции'!$H$2:$H$10401,A3858,'Все позиции'!$L$2:$L$10401,B3858)</f>
        <v>5508.45</v>
      </c>
      <c r="F3858" s="2">
        <f>COUNTIFS('Все позиции'!$H$2:$H$10401,A3858,'Все позиции'!$L$2:$L$10401,B3858,'Все позиции'!$F$2:$F$10401,"&lt;&gt;")</f>
        <v>0</v>
      </c>
      <c r="G3858" s="2" t="str">
        <f t="shared" si="60"/>
        <v>нет</v>
      </c>
    </row>
    <row r="3859" spans="1:7" x14ac:dyDescent="0.25">
      <c r="A3859" s="2" t="s">
        <v>6342</v>
      </c>
      <c r="B3859" s="2" t="s">
        <v>38</v>
      </c>
      <c r="C3859" s="2">
        <f>COUNTIFS('Все позиции'!$H$2:$H$10401,A3859,'Все позиции'!$L$2:$L$10401,B3859)</f>
        <v>2</v>
      </c>
      <c r="D3859" s="2">
        <f>SUMIFS('Все позиции'!$K$2:$K$10401,'Все позиции'!$H$2:$H$10401,A3859,'Все позиции'!$L$2:$L$10401,B3859)</f>
        <v>3</v>
      </c>
      <c r="E3859" s="4">
        <f>SUMIFS('Все позиции'!$P$2:$P$10401,'Все позиции'!$H$2:$H$10401,A3859,'Все позиции'!$L$2:$L$10401,B3859)</f>
        <v>10782.369999999999</v>
      </c>
      <c r="F3859" s="2">
        <f>COUNTIFS('Все позиции'!$H$2:$H$10401,A3859,'Все позиции'!$L$2:$L$10401,B3859,'Все позиции'!$F$2:$F$10401,"&lt;&gt;")</f>
        <v>2</v>
      </c>
      <c r="G3859" s="2" t="str">
        <f t="shared" si="60"/>
        <v>да</v>
      </c>
    </row>
    <row r="3860" spans="1:7" x14ac:dyDescent="0.25">
      <c r="A3860" s="2" t="s">
        <v>570</v>
      </c>
      <c r="B3860" s="2" t="s">
        <v>38</v>
      </c>
      <c r="C3860" s="2">
        <f>COUNTIFS('Все позиции'!$H$2:$H$10401,A3860,'Все позиции'!$L$2:$L$10401,B3860)</f>
        <v>1</v>
      </c>
      <c r="D3860" s="2">
        <f>SUMIFS('Все позиции'!$K$2:$K$10401,'Все позиции'!$H$2:$H$10401,A3860,'Все позиции'!$L$2:$L$10401,B3860)</f>
        <v>4</v>
      </c>
      <c r="E3860" s="4">
        <f>SUMIFS('Все позиции'!$P$2:$P$10401,'Все позиции'!$H$2:$H$10401,A3860,'Все позиции'!$L$2:$L$10401,B3860)</f>
        <v>12066.04</v>
      </c>
      <c r="F3860" s="2">
        <f>COUNTIFS('Все позиции'!$H$2:$H$10401,A3860,'Все позиции'!$L$2:$L$10401,B3860,'Все позиции'!$F$2:$F$10401,"&lt;&gt;")</f>
        <v>0</v>
      </c>
      <c r="G3860" s="2" t="str">
        <f t="shared" si="60"/>
        <v>нет</v>
      </c>
    </row>
    <row r="3861" spans="1:7" x14ac:dyDescent="0.25">
      <c r="A3861" s="2" t="s">
        <v>703</v>
      </c>
      <c r="B3861" s="2" t="s">
        <v>38</v>
      </c>
      <c r="C3861" s="2">
        <f>COUNTIFS('Все позиции'!$H$2:$H$10401,A3861,'Все позиции'!$L$2:$L$10401,B3861)</f>
        <v>1</v>
      </c>
      <c r="D3861" s="2">
        <f>SUMIFS('Все позиции'!$K$2:$K$10401,'Все позиции'!$H$2:$H$10401,A3861,'Все позиции'!$L$2:$L$10401,B3861)</f>
        <v>1</v>
      </c>
      <c r="E3861" s="4">
        <f>SUMIFS('Все позиции'!$P$2:$P$10401,'Все позиции'!$H$2:$H$10401,A3861,'Все позиции'!$L$2:$L$10401,B3861)</f>
        <v>4695.26</v>
      </c>
      <c r="F3861" s="2">
        <f>COUNTIFS('Все позиции'!$H$2:$H$10401,A3861,'Все позиции'!$L$2:$L$10401,B3861,'Все позиции'!$F$2:$F$10401,"&lt;&gt;")</f>
        <v>0</v>
      </c>
      <c r="G3861" s="2" t="str">
        <f t="shared" si="60"/>
        <v>нет</v>
      </c>
    </row>
    <row r="3862" spans="1:7" x14ac:dyDescent="0.25">
      <c r="A3862" s="2" t="s">
        <v>1455</v>
      </c>
      <c r="B3862" s="2" t="s">
        <v>38</v>
      </c>
      <c r="C3862" s="2">
        <f>COUNTIFS('Все позиции'!$H$2:$H$10401,A3862,'Все позиции'!$L$2:$L$10401,B3862)</f>
        <v>2</v>
      </c>
      <c r="D3862" s="2">
        <f>SUMIFS('Все позиции'!$K$2:$K$10401,'Все позиции'!$H$2:$H$10401,A3862,'Все позиции'!$L$2:$L$10401,B3862)</f>
        <v>108</v>
      </c>
      <c r="E3862" s="4">
        <f>SUMIFS('Все позиции'!$P$2:$P$10401,'Все позиции'!$H$2:$H$10401,A3862,'Все позиции'!$L$2:$L$10401,B3862)</f>
        <v>210909.77</v>
      </c>
      <c r="F3862" s="2">
        <f>COUNTIFS('Все позиции'!$H$2:$H$10401,A3862,'Все позиции'!$L$2:$L$10401,B3862,'Все позиции'!$F$2:$F$10401,"&lt;&gt;")</f>
        <v>1</v>
      </c>
      <c r="G3862" s="2" t="str">
        <f t="shared" si="60"/>
        <v>да</v>
      </c>
    </row>
    <row r="3863" spans="1:7" x14ac:dyDescent="0.25">
      <c r="A3863" s="2" t="s">
        <v>6712</v>
      </c>
      <c r="B3863" s="2" t="s">
        <v>38</v>
      </c>
      <c r="C3863" s="2">
        <f>COUNTIFS('Все позиции'!$H$2:$H$10401,A3863,'Все позиции'!$L$2:$L$10401,B3863)</f>
        <v>1</v>
      </c>
      <c r="D3863" s="2">
        <f>SUMIFS('Все позиции'!$K$2:$K$10401,'Все позиции'!$H$2:$H$10401,A3863,'Все позиции'!$L$2:$L$10401,B3863)</f>
        <v>2</v>
      </c>
      <c r="E3863" s="4">
        <f>SUMIFS('Все позиции'!$P$2:$P$10401,'Все позиции'!$H$2:$H$10401,A3863,'Все позиции'!$L$2:$L$10401,B3863)</f>
        <v>4199.07</v>
      </c>
      <c r="F3863" s="2">
        <f>COUNTIFS('Все позиции'!$H$2:$H$10401,A3863,'Все позиции'!$L$2:$L$10401,B3863,'Все позиции'!$F$2:$F$10401,"&lt;&gt;")</f>
        <v>0</v>
      </c>
      <c r="G3863" s="2" t="str">
        <f t="shared" si="60"/>
        <v>нет</v>
      </c>
    </row>
    <row r="3864" spans="1:7" x14ac:dyDescent="0.25">
      <c r="A3864" s="2" t="s">
        <v>1473</v>
      </c>
      <c r="B3864" s="2" t="s">
        <v>38</v>
      </c>
      <c r="C3864" s="2">
        <f>COUNTIFS('Все позиции'!$H$2:$H$10401,A3864,'Все позиции'!$L$2:$L$10401,B3864)</f>
        <v>1</v>
      </c>
      <c r="D3864" s="2">
        <f>SUMIFS('Все позиции'!$K$2:$K$10401,'Все позиции'!$H$2:$H$10401,A3864,'Все позиции'!$L$2:$L$10401,B3864)</f>
        <v>54</v>
      </c>
      <c r="E3864" s="4">
        <f>SUMIFS('Все позиции'!$P$2:$P$10401,'Все позиции'!$H$2:$H$10401,A3864,'Все позиции'!$L$2:$L$10401,B3864)</f>
        <v>247302.98</v>
      </c>
      <c r="F3864" s="2">
        <f>COUNTIFS('Все позиции'!$H$2:$H$10401,A3864,'Все позиции'!$L$2:$L$10401,B3864,'Все позиции'!$F$2:$F$10401,"&lt;&gt;")</f>
        <v>0</v>
      </c>
      <c r="G3864" s="2" t="str">
        <f t="shared" si="60"/>
        <v>нет</v>
      </c>
    </row>
    <row r="3865" spans="1:7" x14ac:dyDescent="0.25">
      <c r="A3865" s="2" t="s">
        <v>566</v>
      </c>
      <c r="B3865" s="2" t="s">
        <v>38</v>
      </c>
      <c r="C3865" s="2">
        <f>COUNTIFS('Все позиции'!$H$2:$H$10401,A3865,'Все позиции'!$L$2:$L$10401,B3865)</f>
        <v>1</v>
      </c>
      <c r="D3865" s="2">
        <f>SUMIFS('Все позиции'!$K$2:$K$10401,'Все позиции'!$H$2:$H$10401,A3865,'Все позиции'!$L$2:$L$10401,B3865)</f>
        <v>1</v>
      </c>
      <c r="E3865" s="4">
        <f>SUMIFS('Все позиции'!$P$2:$P$10401,'Все позиции'!$H$2:$H$10401,A3865,'Все позиции'!$L$2:$L$10401,B3865)</f>
        <v>636.78</v>
      </c>
      <c r="F3865" s="2">
        <f>COUNTIFS('Все позиции'!$H$2:$H$10401,A3865,'Все позиции'!$L$2:$L$10401,B3865,'Все позиции'!$F$2:$F$10401,"&lt;&gt;")</f>
        <v>0</v>
      </c>
      <c r="G3865" s="2" t="str">
        <f t="shared" si="60"/>
        <v>нет</v>
      </c>
    </row>
    <row r="3866" spans="1:7" x14ac:dyDescent="0.25">
      <c r="A3866" s="2" t="s">
        <v>6713</v>
      </c>
      <c r="B3866" s="2" t="s">
        <v>38</v>
      </c>
      <c r="C3866" s="2">
        <f>COUNTIFS('Все позиции'!$H$2:$H$10401,A3866,'Все позиции'!$L$2:$L$10401,B3866)</f>
        <v>1</v>
      </c>
      <c r="D3866" s="2">
        <f>SUMIFS('Все позиции'!$K$2:$K$10401,'Все позиции'!$H$2:$H$10401,A3866,'Все позиции'!$L$2:$L$10401,B3866)</f>
        <v>6</v>
      </c>
      <c r="E3866" s="4">
        <f>SUMIFS('Все позиции'!$P$2:$P$10401,'Все позиции'!$H$2:$H$10401,A3866,'Все позиции'!$L$2:$L$10401,B3866)</f>
        <v>12130.56</v>
      </c>
      <c r="F3866" s="2">
        <f>COUNTIFS('Все позиции'!$H$2:$H$10401,A3866,'Все позиции'!$L$2:$L$10401,B3866,'Все позиции'!$F$2:$F$10401,"&lt;&gt;")</f>
        <v>0</v>
      </c>
      <c r="G3866" s="2" t="str">
        <f t="shared" si="60"/>
        <v>нет</v>
      </c>
    </row>
    <row r="3867" spans="1:7" x14ac:dyDescent="0.25">
      <c r="A3867" s="2" t="s">
        <v>634</v>
      </c>
      <c r="B3867" s="2" t="s">
        <v>38</v>
      </c>
      <c r="C3867" s="2">
        <f>COUNTIFS('Все позиции'!$H$2:$H$10401,A3867,'Все позиции'!$L$2:$L$10401,B3867)</f>
        <v>1</v>
      </c>
      <c r="D3867" s="2">
        <f>SUMIFS('Все позиции'!$K$2:$K$10401,'Все позиции'!$H$2:$H$10401,A3867,'Все позиции'!$L$2:$L$10401,B3867)</f>
        <v>3</v>
      </c>
      <c r="E3867" s="4">
        <f>SUMIFS('Все позиции'!$P$2:$P$10401,'Все позиции'!$H$2:$H$10401,A3867,'Все позиции'!$L$2:$L$10401,B3867)</f>
        <v>19056.669999999998</v>
      </c>
      <c r="F3867" s="2">
        <f>COUNTIFS('Все позиции'!$H$2:$H$10401,A3867,'Все позиции'!$L$2:$L$10401,B3867,'Все позиции'!$F$2:$F$10401,"&lt;&gt;")</f>
        <v>0</v>
      </c>
      <c r="G3867" s="2" t="str">
        <f t="shared" si="60"/>
        <v>нет</v>
      </c>
    </row>
    <row r="3868" spans="1:7" x14ac:dyDescent="0.25">
      <c r="A3868" s="2" t="s">
        <v>580</v>
      </c>
      <c r="B3868" s="2" t="s">
        <v>38</v>
      </c>
      <c r="C3868" s="2">
        <f>COUNTIFS('Все позиции'!$H$2:$H$10401,A3868,'Все позиции'!$L$2:$L$10401,B3868)</f>
        <v>1</v>
      </c>
      <c r="D3868" s="2">
        <f>SUMIFS('Все позиции'!$K$2:$K$10401,'Все позиции'!$H$2:$H$10401,A3868,'Все позиции'!$L$2:$L$10401,B3868)</f>
        <v>8</v>
      </c>
      <c r="E3868" s="4">
        <f>SUMIFS('Все позиции'!$P$2:$P$10401,'Все позиции'!$H$2:$H$10401,A3868,'Все позиции'!$L$2:$L$10401,B3868)</f>
        <v>36334.14</v>
      </c>
      <c r="F3868" s="2">
        <f>COUNTIFS('Все позиции'!$H$2:$H$10401,A3868,'Все позиции'!$L$2:$L$10401,B3868,'Все позиции'!$F$2:$F$10401,"&lt;&gt;")</f>
        <v>0</v>
      </c>
      <c r="G3868" s="2" t="str">
        <f t="shared" si="60"/>
        <v>нет</v>
      </c>
    </row>
    <row r="3869" spans="1:7" x14ac:dyDescent="0.25">
      <c r="A3869" s="2" t="s">
        <v>1474</v>
      </c>
      <c r="B3869" s="2" t="s">
        <v>38</v>
      </c>
      <c r="C3869" s="2">
        <f>COUNTIFS('Все позиции'!$H$2:$H$10401,A3869,'Все позиции'!$L$2:$L$10401,B3869)</f>
        <v>1</v>
      </c>
      <c r="D3869" s="2">
        <f>SUMIFS('Все позиции'!$K$2:$K$10401,'Все позиции'!$H$2:$H$10401,A3869,'Все позиции'!$L$2:$L$10401,B3869)</f>
        <v>140</v>
      </c>
      <c r="E3869" s="4">
        <f>SUMIFS('Все позиции'!$P$2:$P$10401,'Все позиции'!$H$2:$H$10401,A3869,'Все позиции'!$L$2:$L$10401,B3869)</f>
        <v>74513.210000000006</v>
      </c>
      <c r="F3869" s="2">
        <f>COUNTIFS('Все позиции'!$H$2:$H$10401,A3869,'Все позиции'!$L$2:$L$10401,B3869,'Все позиции'!$F$2:$F$10401,"&lt;&gt;")</f>
        <v>0</v>
      </c>
      <c r="G3869" s="2" t="str">
        <f t="shared" si="60"/>
        <v>нет</v>
      </c>
    </row>
    <row r="3870" spans="1:7" x14ac:dyDescent="0.25">
      <c r="A3870" s="2" t="s">
        <v>633</v>
      </c>
      <c r="B3870" s="2" t="s">
        <v>38</v>
      </c>
      <c r="C3870" s="2">
        <f>COUNTIFS('Все позиции'!$H$2:$H$10401,A3870,'Все позиции'!$L$2:$L$10401,B3870)</f>
        <v>1</v>
      </c>
      <c r="D3870" s="2">
        <f>SUMIFS('Все позиции'!$K$2:$K$10401,'Все позиции'!$H$2:$H$10401,A3870,'Все позиции'!$L$2:$L$10401,B3870)</f>
        <v>3</v>
      </c>
      <c r="E3870" s="4">
        <f>SUMIFS('Все позиции'!$P$2:$P$10401,'Все позиции'!$H$2:$H$10401,A3870,'Все позиции'!$L$2:$L$10401,B3870)</f>
        <v>22212.54</v>
      </c>
      <c r="F3870" s="2">
        <f>COUNTIFS('Все позиции'!$H$2:$H$10401,A3870,'Все позиции'!$L$2:$L$10401,B3870,'Все позиции'!$F$2:$F$10401,"&lt;&gt;")</f>
        <v>0</v>
      </c>
      <c r="G3870" s="2" t="str">
        <f t="shared" si="60"/>
        <v>нет</v>
      </c>
    </row>
    <row r="3871" spans="1:7" x14ac:dyDescent="0.25">
      <c r="A3871" s="2" t="s">
        <v>6206</v>
      </c>
      <c r="B3871" s="2" t="s">
        <v>38</v>
      </c>
      <c r="C3871" s="2">
        <f>COUNTIFS('Все позиции'!$H$2:$H$10401,A3871,'Все позиции'!$L$2:$L$10401,B3871)</f>
        <v>1</v>
      </c>
      <c r="D3871" s="2">
        <f>SUMIFS('Все позиции'!$K$2:$K$10401,'Все позиции'!$H$2:$H$10401,A3871,'Все позиции'!$L$2:$L$10401,B3871)</f>
        <v>16</v>
      </c>
      <c r="E3871" s="4">
        <f>SUMIFS('Все позиции'!$P$2:$P$10401,'Все позиции'!$H$2:$H$10401,A3871,'Все позиции'!$L$2:$L$10401,B3871)</f>
        <v>0</v>
      </c>
      <c r="F3871" s="2">
        <f>COUNTIFS('Все позиции'!$H$2:$H$10401,A3871,'Все позиции'!$L$2:$L$10401,B3871,'Все позиции'!$F$2:$F$10401,"&lt;&gt;")</f>
        <v>1</v>
      </c>
      <c r="G3871" s="2" t="str">
        <f t="shared" si="60"/>
        <v>да</v>
      </c>
    </row>
    <row r="3872" spans="1:7" x14ac:dyDescent="0.25">
      <c r="A3872" s="2" t="s">
        <v>5940</v>
      </c>
      <c r="B3872" s="2" t="s">
        <v>38</v>
      </c>
      <c r="C3872" s="2">
        <f>COUNTIFS('Все позиции'!$H$2:$H$10401,A3872,'Все позиции'!$L$2:$L$10401,B3872)</f>
        <v>1</v>
      </c>
      <c r="D3872" s="2">
        <f>SUMIFS('Все позиции'!$K$2:$K$10401,'Все позиции'!$H$2:$H$10401,A3872,'Все позиции'!$L$2:$L$10401,B3872)</f>
        <v>6</v>
      </c>
      <c r="E3872" s="4">
        <f>SUMIFS('Все позиции'!$P$2:$P$10401,'Все позиции'!$H$2:$H$10401,A3872,'Все позиции'!$L$2:$L$10401,B3872)</f>
        <v>17587.18</v>
      </c>
      <c r="F3872" s="2">
        <f>COUNTIFS('Все позиции'!$H$2:$H$10401,A3872,'Все позиции'!$L$2:$L$10401,B3872,'Все позиции'!$F$2:$F$10401,"&lt;&gt;")</f>
        <v>0</v>
      </c>
      <c r="G3872" s="2" t="str">
        <f t="shared" si="60"/>
        <v>нет</v>
      </c>
    </row>
    <row r="3873" spans="1:7" x14ac:dyDescent="0.25">
      <c r="A3873" s="2" t="s">
        <v>7149</v>
      </c>
      <c r="B3873" s="2" t="s">
        <v>38</v>
      </c>
      <c r="C3873" s="2">
        <f>COUNTIFS('Все позиции'!$H$2:$H$10401,A3873,'Все позиции'!$L$2:$L$10401,B3873)</f>
        <v>1</v>
      </c>
      <c r="D3873" s="2">
        <f>SUMIFS('Все позиции'!$K$2:$K$10401,'Все позиции'!$H$2:$H$10401,A3873,'Все позиции'!$L$2:$L$10401,B3873)</f>
        <v>6</v>
      </c>
      <c r="E3873" s="4">
        <f>SUMIFS('Все позиции'!$P$2:$P$10401,'Все позиции'!$H$2:$H$10401,A3873,'Все позиции'!$L$2:$L$10401,B3873)</f>
        <v>5382.84</v>
      </c>
      <c r="F3873" s="2">
        <f>COUNTIFS('Все позиции'!$H$2:$H$10401,A3873,'Все позиции'!$L$2:$L$10401,B3873,'Все позиции'!$F$2:$F$10401,"&lt;&gt;")</f>
        <v>1</v>
      </c>
      <c r="G3873" s="2" t="str">
        <f t="shared" si="60"/>
        <v>да</v>
      </c>
    </row>
    <row r="3874" spans="1:7" x14ac:dyDescent="0.25">
      <c r="A3874" s="2" t="s">
        <v>6207</v>
      </c>
      <c r="B3874" s="2" t="s">
        <v>38</v>
      </c>
      <c r="C3874" s="2">
        <f>COUNTIFS('Все позиции'!$H$2:$H$10401,A3874,'Все позиции'!$L$2:$L$10401,B3874)</f>
        <v>1</v>
      </c>
      <c r="D3874" s="2">
        <f>SUMIFS('Все позиции'!$K$2:$K$10401,'Все позиции'!$H$2:$H$10401,A3874,'Все позиции'!$L$2:$L$10401,B3874)</f>
        <v>22</v>
      </c>
      <c r="E3874" s="4">
        <f>SUMIFS('Все позиции'!$P$2:$P$10401,'Все позиции'!$H$2:$H$10401,A3874,'Все позиции'!$L$2:$L$10401,B3874)</f>
        <v>0</v>
      </c>
      <c r="F3874" s="2">
        <f>COUNTIFS('Все позиции'!$H$2:$H$10401,A3874,'Все позиции'!$L$2:$L$10401,B3874,'Все позиции'!$F$2:$F$10401,"&lt;&gt;")</f>
        <v>1</v>
      </c>
      <c r="G3874" s="2" t="str">
        <f t="shared" si="60"/>
        <v>да</v>
      </c>
    </row>
    <row r="3875" spans="1:7" x14ac:dyDescent="0.25">
      <c r="A3875" s="2" t="s">
        <v>9279</v>
      </c>
      <c r="B3875" s="2" t="s">
        <v>38</v>
      </c>
      <c r="C3875" s="2">
        <f>COUNTIFS('Все позиции'!$H$2:$H$10401,A3875,'Все позиции'!$L$2:$L$10401,B3875)</f>
        <v>1</v>
      </c>
      <c r="D3875" s="2">
        <f>SUMIFS('Все позиции'!$K$2:$K$10401,'Все позиции'!$H$2:$H$10401,A3875,'Все позиции'!$L$2:$L$10401,B3875)</f>
        <v>16</v>
      </c>
      <c r="E3875" s="4">
        <f>SUMIFS('Все позиции'!$P$2:$P$10401,'Все позиции'!$H$2:$H$10401,A3875,'Все позиции'!$L$2:$L$10401,B3875)</f>
        <v>24153.46</v>
      </c>
      <c r="F3875" s="2">
        <f>COUNTIFS('Все позиции'!$H$2:$H$10401,A3875,'Все позиции'!$L$2:$L$10401,B3875,'Все позиции'!$F$2:$F$10401,"&lt;&gt;")</f>
        <v>1</v>
      </c>
      <c r="G3875" s="2" t="str">
        <f t="shared" si="60"/>
        <v>да</v>
      </c>
    </row>
    <row r="3876" spans="1:7" x14ac:dyDescent="0.25">
      <c r="A3876" s="2" t="s">
        <v>572</v>
      </c>
      <c r="B3876" s="2" t="s">
        <v>38</v>
      </c>
      <c r="C3876" s="2">
        <f>COUNTIFS('Все позиции'!$H$2:$H$10401,A3876,'Все позиции'!$L$2:$L$10401,B3876)</f>
        <v>1</v>
      </c>
      <c r="D3876" s="2">
        <f>SUMIFS('Все позиции'!$K$2:$K$10401,'Все позиции'!$H$2:$H$10401,A3876,'Все позиции'!$L$2:$L$10401,B3876)</f>
        <v>9</v>
      </c>
      <c r="E3876" s="4">
        <f>SUMIFS('Все позиции'!$P$2:$P$10401,'Все позиции'!$H$2:$H$10401,A3876,'Все позиции'!$L$2:$L$10401,B3876)</f>
        <v>9355.51</v>
      </c>
      <c r="F3876" s="2">
        <f>COUNTIFS('Все позиции'!$H$2:$H$10401,A3876,'Все позиции'!$L$2:$L$10401,B3876,'Все позиции'!$F$2:$F$10401,"&lt;&gt;")</f>
        <v>0</v>
      </c>
      <c r="G3876" s="2" t="str">
        <f t="shared" si="60"/>
        <v>нет</v>
      </c>
    </row>
    <row r="3877" spans="1:7" x14ac:dyDescent="0.25">
      <c r="A3877" s="2" t="s">
        <v>635</v>
      </c>
      <c r="B3877" s="2" t="s">
        <v>38</v>
      </c>
      <c r="C3877" s="2">
        <f>COUNTIFS('Все позиции'!$H$2:$H$10401,A3877,'Все позиции'!$L$2:$L$10401,B3877)</f>
        <v>1</v>
      </c>
      <c r="D3877" s="2">
        <f>SUMIFS('Все позиции'!$K$2:$K$10401,'Все позиции'!$H$2:$H$10401,A3877,'Все позиции'!$L$2:$L$10401,B3877)</f>
        <v>4</v>
      </c>
      <c r="E3877" s="4">
        <f>SUMIFS('Все позиции'!$P$2:$P$10401,'Все позиции'!$H$2:$H$10401,A3877,'Все позиции'!$L$2:$L$10401,B3877)</f>
        <v>4855.26</v>
      </c>
      <c r="F3877" s="2">
        <f>COUNTIFS('Все позиции'!$H$2:$H$10401,A3877,'Все позиции'!$L$2:$L$10401,B3877,'Все позиции'!$F$2:$F$10401,"&lt;&gt;")</f>
        <v>0</v>
      </c>
      <c r="G3877" s="2" t="str">
        <f t="shared" si="60"/>
        <v>нет</v>
      </c>
    </row>
    <row r="3878" spans="1:7" x14ac:dyDescent="0.25">
      <c r="A3878" s="2" t="s">
        <v>1454</v>
      </c>
      <c r="B3878" s="2" t="s">
        <v>38</v>
      </c>
      <c r="C3878" s="2">
        <f>COUNTIFS('Все позиции'!$H$2:$H$10401,A3878,'Все позиции'!$L$2:$L$10401,B3878)</f>
        <v>2</v>
      </c>
      <c r="D3878" s="2">
        <f>SUMIFS('Все позиции'!$K$2:$K$10401,'Все позиции'!$H$2:$H$10401,A3878,'Все позиции'!$L$2:$L$10401,B3878)</f>
        <v>109</v>
      </c>
      <c r="E3878" s="4">
        <f>SUMIFS('Все позиции'!$P$2:$P$10401,'Все позиции'!$H$2:$H$10401,A3878,'Все позиции'!$L$2:$L$10401,B3878)</f>
        <v>97944.38</v>
      </c>
      <c r="F3878" s="2">
        <f>COUNTIFS('Все позиции'!$H$2:$H$10401,A3878,'Все позиции'!$L$2:$L$10401,B3878,'Все позиции'!$F$2:$F$10401,"&lt;&gt;")</f>
        <v>1</v>
      </c>
      <c r="G3878" s="2" t="str">
        <f t="shared" si="60"/>
        <v>да</v>
      </c>
    </row>
    <row r="3879" spans="1:7" x14ac:dyDescent="0.25">
      <c r="A3879" s="2" t="s">
        <v>9372</v>
      </c>
      <c r="B3879" s="2" t="s">
        <v>38</v>
      </c>
      <c r="C3879" s="2">
        <f>COUNTIFS('Все позиции'!$H$2:$H$10401,A3879,'Все позиции'!$L$2:$L$10401,B3879)</f>
        <v>1</v>
      </c>
      <c r="D3879" s="2">
        <f>SUMIFS('Все позиции'!$K$2:$K$10401,'Все позиции'!$H$2:$H$10401,A3879,'Все позиции'!$L$2:$L$10401,B3879)</f>
        <v>4</v>
      </c>
      <c r="E3879" s="4">
        <f>SUMIFS('Все позиции'!$P$2:$P$10401,'Все позиции'!$H$2:$H$10401,A3879,'Все позиции'!$L$2:$L$10401,B3879)</f>
        <v>17568</v>
      </c>
      <c r="F3879" s="2">
        <f>COUNTIFS('Все позиции'!$H$2:$H$10401,A3879,'Все позиции'!$L$2:$L$10401,B3879,'Все позиции'!$F$2:$F$10401,"&lt;&gt;")</f>
        <v>1</v>
      </c>
      <c r="G3879" s="2" t="str">
        <f t="shared" si="60"/>
        <v>да</v>
      </c>
    </row>
    <row r="3880" spans="1:7" x14ac:dyDescent="0.25">
      <c r="A3880" s="2" t="s">
        <v>7995</v>
      </c>
      <c r="B3880" s="2" t="s">
        <v>38</v>
      </c>
      <c r="C3880" s="2">
        <f>COUNTIFS('Все позиции'!$H$2:$H$10401,A3880,'Все позиции'!$L$2:$L$10401,B3880)</f>
        <v>1</v>
      </c>
      <c r="D3880" s="2">
        <f>SUMIFS('Все позиции'!$K$2:$K$10401,'Все позиции'!$H$2:$H$10401,A3880,'Все позиции'!$L$2:$L$10401,B3880)</f>
        <v>65</v>
      </c>
      <c r="E3880" s="4">
        <f>SUMIFS('Все позиции'!$P$2:$P$10401,'Все позиции'!$H$2:$H$10401,A3880,'Все позиции'!$L$2:$L$10401,B3880)</f>
        <v>367.95</v>
      </c>
      <c r="F3880" s="2">
        <f>COUNTIFS('Все позиции'!$H$2:$H$10401,A3880,'Все позиции'!$L$2:$L$10401,B3880,'Все позиции'!$F$2:$F$10401,"&lt;&gt;")</f>
        <v>1</v>
      </c>
      <c r="G3880" s="2" t="str">
        <f t="shared" si="60"/>
        <v>да</v>
      </c>
    </row>
    <row r="3881" spans="1:7" x14ac:dyDescent="0.25">
      <c r="A3881" s="2" t="s">
        <v>7996</v>
      </c>
      <c r="B3881" s="2" t="s">
        <v>38</v>
      </c>
      <c r="C3881" s="2">
        <f>COUNTIFS('Все позиции'!$H$2:$H$10401,A3881,'Все позиции'!$L$2:$L$10401,B3881)</f>
        <v>1</v>
      </c>
      <c r="D3881" s="2">
        <f>SUMIFS('Все позиции'!$K$2:$K$10401,'Все позиции'!$H$2:$H$10401,A3881,'Все позиции'!$L$2:$L$10401,B3881)</f>
        <v>10</v>
      </c>
      <c r="E3881" s="4">
        <f>SUMIFS('Все позиции'!$P$2:$P$10401,'Все позиции'!$H$2:$H$10401,A3881,'Все позиции'!$L$2:$L$10401,B3881)</f>
        <v>72.47</v>
      </c>
      <c r="F3881" s="2">
        <f>COUNTIFS('Все позиции'!$H$2:$H$10401,A3881,'Все позиции'!$L$2:$L$10401,B3881,'Все позиции'!$F$2:$F$10401,"&lt;&gt;")</f>
        <v>1</v>
      </c>
      <c r="G3881" s="2" t="str">
        <f t="shared" si="60"/>
        <v>да</v>
      </c>
    </row>
    <row r="3882" spans="1:7" x14ac:dyDescent="0.25">
      <c r="A3882" s="2" t="s">
        <v>6343</v>
      </c>
      <c r="B3882" s="2" t="s">
        <v>38</v>
      </c>
      <c r="C3882" s="2">
        <f>COUNTIFS('Все позиции'!$H$2:$H$10401,A3882,'Все позиции'!$L$2:$L$10401,B3882)</f>
        <v>1</v>
      </c>
      <c r="D3882" s="2">
        <f>SUMIFS('Все позиции'!$K$2:$K$10401,'Все позиции'!$H$2:$H$10401,A3882,'Все позиции'!$L$2:$L$10401,B3882)</f>
        <v>2</v>
      </c>
      <c r="E3882" s="4">
        <f>SUMIFS('Все позиции'!$P$2:$P$10401,'Все позиции'!$H$2:$H$10401,A3882,'Все позиции'!$L$2:$L$10401,B3882)</f>
        <v>0</v>
      </c>
      <c r="F3882" s="2">
        <f>COUNTIFS('Все позиции'!$H$2:$H$10401,A3882,'Все позиции'!$L$2:$L$10401,B3882,'Все позиции'!$F$2:$F$10401,"&lt;&gt;")</f>
        <v>1</v>
      </c>
      <c r="G3882" s="2" t="str">
        <f t="shared" si="60"/>
        <v>да</v>
      </c>
    </row>
    <row r="3883" spans="1:7" x14ac:dyDescent="0.25">
      <c r="A3883" s="2" t="s">
        <v>9828</v>
      </c>
      <c r="B3883" s="2" t="s">
        <v>38</v>
      </c>
      <c r="C3883" s="2">
        <f>COUNTIFS('Все позиции'!$H$2:$H$10401,A3883,'Все позиции'!$L$2:$L$10401,B3883)</f>
        <v>2</v>
      </c>
      <c r="D3883" s="2">
        <f>SUMIFS('Все позиции'!$K$2:$K$10401,'Все позиции'!$H$2:$H$10401,A3883,'Все позиции'!$L$2:$L$10401,B3883)</f>
        <v>3</v>
      </c>
      <c r="E3883" s="4">
        <f>SUMIFS('Все позиции'!$P$2:$P$10401,'Все позиции'!$H$2:$H$10401,A3883,'Все позиции'!$L$2:$L$10401,B3883)</f>
        <v>4541137.63</v>
      </c>
      <c r="F3883" s="2">
        <f>COUNTIFS('Все позиции'!$H$2:$H$10401,A3883,'Все позиции'!$L$2:$L$10401,B3883,'Все позиции'!$F$2:$F$10401,"&lt;&gt;")</f>
        <v>2</v>
      </c>
      <c r="G3883" s="2" t="str">
        <f t="shared" si="60"/>
        <v>да</v>
      </c>
    </row>
    <row r="3884" spans="1:7" x14ac:dyDescent="0.25">
      <c r="A3884" s="2" t="s">
        <v>3457</v>
      </c>
      <c r="B3884" s="2" t="s">
        <v>38</v>
      </c>
      <c r="C3884" s="2">
        <f>COUNTIFS('Все позиции'!$H$2:$H$10401,A3884,'Все позиции'!$L$2:$L$10401,B3884)</f>
        <v>1</v>
      </c>
      <c r="D3884" s="2">
        <f>SUMIFS('Все позиции'!$K$2:$K$10401,'Все позиции'!$H$2:$H$10401,A3884,'Все позиции'!$L$2:$L$10401,B3884)</f>
        <v>1</v>
      </c>
      <c r="E3884" s="4">
        <f>SUMIFS('Все позиции'!$P$2:$P$10401,'Все позиции'!$H$2:$H$10401,A3884,'Все позиции'!$L$2:$L$10401,B3884)</f>
        <v>0</v>
      </c>
      <c r="F3884" s="2">
        <f>COUNTIFS('Все позиции'!$H$2:$H$10401,A3884,'Все позиции'!$L$2:$L$10401,B3884,'Все позиции'!$F$2:$F$10401,"&lt;&gt;")</f>
        <v>0</v>
      </c>
      <c r="G3884" s="2" t="str">
        <f t="shared" si="60"/>
        <v>нет</v>
      </c>
    </row>
    <row r="3885" spans="1:7" x14ac:dyDescent="0.25">
      <c r="A3885" s="2" t="s">
        <v>3458</v>
      </c>
      <c r="B3885" s="2" t="s">
        <v>38</v>
      </c>
      <c r="C3885" s="2">
        <f>COUNTIFS('Все позиции'!$H$2:$H$10401,A3885,'Все позиции'!$L$2:$L$10401,B3885)</f>
        <v>1</v>
      </c>
      <c r="D3885" s="2">
        <f>SUMIFS('Все позиции'!$K$2:$K$10401,'Все позиции'!$H$2:$H$10401,A3885,'Все позиции'!$L$2:$L$10401,B3885)</f>
        <v>1</v>
      </c>
      <c r="E3885" s="4">
        <f>SUMIFS('Все позиции'!$P$2:$P$10401,'Все позиции'!$H$2:$H$10401,A3885,'Все позиции'!$L$2:$L$10401,B3885)</f>
        <v>0</v>
      </c>
      <c r="F3885" s="2">
        <f>COUNTIFS('Все позиции'!$H$2:$H$10401,A3885,'Все позиции'!$L$2:$L$10401,B3885,'Все позиции'!$F$2:$F$10401,"&lt;&gt;")</f>
        <v>0</v>
      </c>
      <c r="G3885" s="2" t="str">
        <f t="shared" si="60"/>
        <v>нет</v>
      </c>
    </row>
    <row r="3886" spans="1:7" x14ac:dyDescent="0.25">
      <c r="A3886" s="2" t="s">
        <v>2632</v>
      </c>
      <c r="B3886" s="2" t="s">
        <v>38</v>
      </c>
      <c r="C3886" s="2">
        <f>COUNTIFS('Все позиции'!$H$2:$H$10401,A3886,'Все позиции'!$L$2:$L$10401,B3886)</f>
        <v>1</v>
      </c>
      <c r="D3886" s="2">
        <f>SUMIFS('Все позиции'!$K$2:$K$10401,'Все позиции'!$H$2:$H$10401,A3886,'Все позиции'!$L$2:$L$10401,B3886)</f>
        <v>33</v>
      </c>
      <c r="E3886" s="4">
        <f>SUMIFS('Все позиции'!$P$2:$P$10401,'Все позиции'!$H$2:$H$10401,A3886,'Все позиции'!$L$2:$L$10401,B3886)</f>
        <v>200717.04</v>
      </c>
      <c r="F3886" s="2">
        <f>COUNTIFS('Все позиции'!$H$2:$H$10401,A3886,'Все позиции'!$L$2:$L$10401,B3886,'Все позиции'!$F$2:$F$10401,"&lt;&gt;")</f>
        <v>0</v>
      </c>
      <c r="G3886" s="2" t="str">
        <f t="shared" si="60"/>
        <v>нет</v>
      </c>
    </row>
    <row r="3887" spans="1:7" x14ac:dyDescent="0.25">
      <c r="A3887" s="2" t="s">
        <v>7746</v>
      </c>
      <c r="B3887" s="2" t="s">
        <v>38</v>
      </c>
      <c r="C3887" s="2">
        <f>COUNTIFS('Все позиции'!$H$2:$H$10401,A3887,'Все позиции'!$L$2:$L$10401,B3887)</f>
        <v>1</v>
      </c>
      <c r="D3887" s="2">
        <f>SUMIFS('Все позиции'!$K$2:$K$10401,'Все позиции'!$H$2:$H$10401,A3887,'Все позиции'!$L$2:$L$10401,B3887)</f>
        <v>62</v>
      </c>
      <c r="E3887" s="4">
        <f>SUMIFS('Все позиции'!$P$2:$P$10401,'Все позиции'!$H$2:$H$10401,A3887,'Все позиции'!$L$2:$L$10401,B3887)</f>
        <v>247475.17</v>
      </c>
      <c r="F3887" s="2">
        <f>COUNTIFS('Все позиции'!$H$2:$H$10401,A3887,'Все позиции'!$L$2:$L$10401,B3887,'Все позиции'!$F$2:$F$10401,"&lt;&gt;")</f>
        <v>1</v>
      </c>
      <c r="G3887" s="2" t="str">
        <f t="shared" si="60"/>
        <v>да</v>
      </c>
    </row>
    <row r="3888" spans="1:7" x14ac:dyDescent="0.25">
      <c r="A3888" s="2" t="s">
        <v>1461</v>
      </c>
      <c r="B3888" s="2" t="s">
        <v>38</v>
      </c>
      <c r="C3888" s="2">
        <f>COUNTIFS('Все позиции'!$H$2:$H$10401,A3888,'Все позиции'!$L$2:$L$10401,B3888)</f>
        <v>1</v>
      </c>
      <c r="D3888" s="2">
        <f>SUMIFS('Все позиции'!$K$2:$K$10401,'Все позиции'!$H$2:$H$10401,A3888,'Все позиции'!$L$2:$L$10401,B3888)</f>
        <v>7</v>
      </c>
      <c r="E3888" s="4">
        <f>SUMIFS('Все позиции'!$P$2:$P$10401,'Все позиции'!$H$2:$H$10401,A3888,'Все позиции'!$L$2:$L$10401,B3888)</f>
        <v>17740.830000000002</v>
      </c>
      <c r="F3888" s="2">
        <f>COUNTIFS('Все позиции'!$H$2:$H$10401,A3888,'Все позиции'!$L$2:$L$10401,B3888,'Все позиции'!$F$2:$F$10401,"&lt;&gt;")</f>
        <v>0</v>
      </c>
      <c r="G3888" s="2" t="str">
        <f t="shared" si="60"/>
        <v>нет</v>
      </c>
    </row>
    <row r="3889" spans="1:7" x14ac:dyDescent="0.25">
      <c r="A3889" s="2" t="s">
        <v>6344</v>
      </c>
      <c r="B3889" s="2" t="s">
        <v>38</v>
      </c>
      <c r="C3889" s="2">
        <f>COUNTIFS('Все позиции'!$H$2:$H$10401,A3889,'Все позиции'!$L$2:$L$10401,B3889)</f>
        <v>1</v>
      </c>
      <c r="D3889" s="2">
        <f>SUMIFS('Все позиции'!$K$2:$K$10401,'Все позиции'!$H$2:$H$10401,A3889,'Все позиции'!$L$2:$L$10401,B3889)</f>
        <v>112</v>
      </c>
      <c r="E3889" s="4">
        <f>SUMIFS('Все позиции'!$P$2:$P$10401,'Все позиции'!$H$2:$H$10401,A3889,'Все позиции'!$L$2:$L$10401,B3889)</f>
        <v>396154.89</v>
      </c>
      <c r="F3889" s="2">
        <f>COUNTIFS('Все позиции'!$H$2:$H$10401,A3889,'Все позиции'!$L$2:$L$10401,B3889,'Все позиции'!$F$2:$F$10401,"&lt;&gt;")</f>
        <v>1</v>
      </c>
      <c r="G3889" s="2" t="str">
        <f t="shared" si="60"/>
        <v>да</v>
      </c>
    </row>
    <row r="3890" spans="1:7" x14ac:dyDescent="0.25">
      <c r="A3890" s="2" t="s">
        <v>1459</v>
      </c>
      <c r="B3890" s="2" t="s">
        <v>38</v>
      </c>
      <c r="C3890" s="2">
        <f>COUNTIFS('Все позиции'!$H$2:$H$10401,A3890,'Все позиции'!$L$2:$L$10401,B3890)</f>
        <v>2</v>
      </c>
      <c r="D3890" s="2">
        <f>SUMIFS('Все позиции'!$K$2:$K$10401,'Все позиции'!$H$2:$H$10401,A3890,'Все позиции'!$L$2:$L$10401,B3890)</f>
        <v>50</v>
      </c>
      <c r="E3890" s="4">
        <f>SUMIFS('Все позиции'!$P$2:$P$10401,'Все позиции'!$H$2:$H$10401,A3890,'Все позиции'!$L$2:$L$10401,B3890)</f>
        <v>554072.22</v>
      </c>
      <c r="F3890" s="2">
        <f>COUNTIFS('Все позиции'!$H$2:$H$10401,A3890,'Все позиции'!$L$2:$L$10401,B3890,'Все позиции'!$F$2:$F$10401,"&lt;&gt;")</f>
        <v>0</v>
      </c>
      <c r="G3890" s="2" t="str">
        <f t="shared" si="60"/>
        <v>нет</v>
      </c>
    </row>
    <row r="3891" spans="1:7" x14ac:dyDescent="0.25">
      <c r="A3891" s="2" t="s">
        <v>1460</v>
      </c>
      <c r="B3891" s="2" t="s">
        <v>38</v>
      </c>
      <c r="C3891" s="2">
        <f>COUNTIFS('Все позиции'!$H$2:$H$10401,A3891,'Все позиции'!$L$2:$L$10401,B3891)</f>
        <v>1</v>
      </c>
      <c r="D3891" s="2">
        <f>SUMIFS('Все позиции'!$K$2:$K$10401,'Все позиции'!$H$2:$H$10401,A3891,'Все позиции'!$L$2:$L$10401,B3891)</f>
        <v>3</v>
      </c>
      <c r="E3891" s="4">
        <f>SUMIFS('Все позиции'!$P$2:$P$10401,'Все позиции'!$H$2:$H$10401,A3891,'Все позиции'!$L$2:$L$10401,B3891)</f>
        <v>3408.01</v>
      </c>
      <c r="F3891" s="2">
        <f>COUNTIFS('Все позиции'!$H$2:$H$10401,A3891,'Все позиции'!$L$2:$L$10401,B3891,'Все позиции'!$F$2:$F$10401,"&lt;&gt;")</f>
        <v>0</v>
      </c>
      <c r="G3891" s="2" t="str">
        <f t="shared" si="60"/>
        <v>нет</v>
      </c>
    </row>
    <row r="3892" spans="1:7" x14ac:dyDescent="0.25">
      <c r="A3892" s="2" t="s">
        <v>1457</v>
      </c>
      <c r="B3892" s="2" t="s">
        <v>38</v>
      </c>
      <c r="C3892" s="2">
        <f>COUNTIFS('Все позиции'!$H$2:$H$10401,A3892,'Все позиции'!$L$2:$L$10401,B3892)</f>
        <v>3</v>
      </c>
      <c r="D3892" s="2">
        <f>SUMIFS('Все позиции'!$K$2:$K$10401,'Все позиции'!$H$2:$H$10401,A3892,'Все позиции'!$L$2:$L$10401,B3892)</f>
        <v>301</v>
      </c>
      <c r="E3892" s="4">
        <f>SUMIFS('Все позиции'!$P$2:$P$10401,'Все позиции'!$H$2:$H$10401,A3892,'Все позиции'!$L$2:$L$10401,B3892)</f>
        <v>404435.36</v>
      </c>
      <c r="F3892" s="2">
        <f>COUNTIFS('Все позиции'!$H$2:$H$10401,A3892,'Все позиции'!$L$2:$L$10401,B3892,'Все позиции'!$F$2:$F$10401,"&lt;&gt;")</f>
        <v>1</v>
      </c>
      <c r="G3892" s="2" t="str">
        <f t="shared" si="60"/>
        <v>да</v>
      </c>
    </row>
    <row r="3893" spans="1:7" x14ac:dyDescent="0.25">
      <c r="A3893" s="2" t="s">
        <v>7747</v>
      </c>
      <c r="B3893" s="2" t="s">
        <v>38</v>
      </c>
      <c r="C3893" s="2">
        <f>COUNTIFS('Все позиции'!$H$2:$H$10401,A3893,'Все позиции'!$L$2:$L$10401,B3893)</f>
        <v>1</v>
      </c>
      <c r="D3893" s="2">
        <f>SUMIFS('Все позиции'!$K$2:$K$10401,'Все позиции'!$H$2:$H$10401,A3893,'Все позиции'!$L$2:$L$10401,B3893)</f>
        <v>48</v>
      </c>
      <c r="E3893" s="4">
        <f>SUMIFS('Все позиции'!$P$2:$P$10401,'Все позиции'!$H$2:$H$10401,A3893,'Все позиции'!$L$2:$L$10401,B3893)</f>
        <v>342852.4</v>
      </c>
      <c r="F3893" s="2">
        <f>COUNTIFS('Все позиции'!$H$2:$H$10401,A3893,'Все позиции'!$L$2:$L$10401,B3893,'Все позиции'!$F$2:$F$10401,"&lt;&gt;")</f>
        <v>1</v>
      </c>
      <c r="G3893" s="2" t="str">
        <f t="shared" si="60"/>
        <v>да</v>
      </c>
    </row>
    <row r="3894" spans="1:7" x14ac:dyDescent="0.25">
      <c r="A3894" s="2" t="s">
        <v>7150</v>
      </c>
      <c r="B3894" s="2" t="s">
        <v>38</v>
      </c>
      <c r="C3894" s="2">
        <f>COUNTIFS('Все позиции'!$H$2:$H$10401,A3894,'Все позиции'!$L$2:$L$10401,B3894)</f>
        <v>1</v>
      </c>
      <c r="D3894" s="2">
        <f>SUMIFS('Все позиции'!$K$2:$K$10401,'Все позиции'!$H$2:$H$10401,A3894,'Все позиции'!$L$2:$L$10401,B3894)</f>
        <v>23</v>
      </c>
      <c r="E3894" s="4">
        <f>SUMIFS('Все позиции'!$P$2:$P$10401,'Все позиции'!$H$2:$H$10401,A3894,'Все позиции'!$L$2:$L$10401,B3894)</f>
        <v>61554.94</v>
      </c>
      <c r="F3894" s="2">
        <f>COUNTIFS('Все позиции'!$H$2:$H$10401,A3894,'Все позиции'!$L$2:$L$10401,B3894,'Все позиции'!$F$2:$F$10401,"&lt;&gt;")</f>
        <v>1</v>
      </c>
      <c r="G3894" s="2" t="str">
        <f t="shared" si="60"/>
        <v>да</v>
      </c>
    </row>
    <row r="3895" spans="1:7" x14ac:dyDescent="0.25">
      <c r="A3895" s="2" t="s">
        <v>7151</v>
      </c>
      <c r="B3895" s="2" t="s">
        <v>38</v>
      </c>
      <c r="C3895" s="2">
        <f>COUNTIFS('Все позиции'!$H$2:$H$10401,A3895,'Все позиции'!$L$2:$L$10401,B3895)</f>
        <v>1</v>
      </c>
      <c r="D3895" s="2">
        <f>SUMIFS('Все позиции'!$K$2:$K$10401,'Все позиции'!$H$2:$H$10401,A3895,'Все позиции'!$L$2:$L$10401,B3895)</f>
        <v>7</v>
      </c>
      <c r="E3895" s="4">
        <f>SUMIFS('Все позиции'!$P$2:$P$10401,'Все позиции'!$H$2:$H$10401,A3895,'Все позиции'!$L$2:$L$10401,B3895)</f>
        <v>27338.76</v>
      </c>
      <c r="F3895" s="2">
        <f>COUNTIFS('Все позиции'!$H$2:$H$10401,A3895,'Все позиции'!$L$2:$L$10401,B3895,'Все позиции'!$F$2:$F$10401,"&lt;&gt;")</f>
        <v>1</v>
      </c>
      <c r="G3895" s="2" t="str">
        <f t="shared" si="60"/>
        <v>да</v>
      </c>
    </row>
    <row r="3896" spans="1:7" x14ac:dyDescent="0.25">
      <c r="A3896" s="2" t="s">
        <v>7460</v>
      </c>
      <c r="B3896" s="2" t="s">
        <v>38</v>
      </c>
      <c r="C3896" s="2">
        <f>COUNTIFS('Все позиции'!$H$2:$H$10401,A3896,'Все позиции'!$L$2:$L$10401,B3896)</f>
        <v>1</v>
      </c>
      <c r="D3896" s="2">
        <f>SUMIFS('Все позиции'!$K$2:$K$10401,'Все позиции'!$H$2:$H$10401,A3896,'Все позиции'!$L$2:$L$10401,B3896)</f>
        <v>1048</v>
      </c>
      <c r="E3896" s="4">
        <f>SUMIFS('Все позиции'!$P$2:$P$10401,'Все позиции'!$H$2:$H$10401,A3896,'Все позиции'!$L$2:$L$10401,B3896)</f>
        <v>507191.97</v>
      </c>
      <c r="F3896" s="2">
        <f>COUNTIFS('Все позиции'!$H$2:$H$10401,A3896,'Все позиции'!$L$2:$L$10401,B3896,'Все позиции'!$F$2:$F$10401,"&lt;&gt;")</f>
        <v>1</v>
      </c>
      <c r="G3896" s="2" t="str">
        <f t="shared" si="60"/>
        <v>да</v>
      </c>
    </row>
    <row r="3897" spans="1:7" x14ac:dyDescent="0.25">
      <c r="A3897" s="2" t="s">
        <v>5726</v>
      </c>
      <c r="B3897" s="2" t="s">
        <v>38</v>
      </c>
      <c r="C3897" s="2">
        <f>COUNTIFS('Все позиции'!$H$2:$H$10401,A3897,'Все позиции'!$L$2:$L$10401,B3897)</f>
        <v>1</v>
      </c>
      <c r="D3897" s="2">
        <f>SUMIFS('Все позиции'!$K$2:$K$10401,'Все позиции'!$H$2:$H$10401,A3897,'Все позиции'!$L$2:$L$10401,B3897)</f>
        <v>1</v>
      </c>
      <c r="E3897" s="4">
        <f>SUMIFS('Все позиции'!$P$2:$P$10401,'Все позиции'!$H$2:$H$10401,A3897,'Все позиции'!$L$2:$L$10401,B3897)</f>
        <v>0</v>
      </c>
      <c r="F3897" s="2">
        <f>COUNTIFS('Все позиции'!$H$2:$H$10401,A3897,'Все позиции'!$L$2:$L$10401,B3897,'Все позиции'!$F$2:$F$10401,"&lt;&gt;")</f>
        <v>1</v>
      </c>
      <c r="G3897" s="2" t="str">
        <f t="shared" si="60"/>
        <v>да</v>
      </c>
    </row>
    <row r="3898" spans="1:7" x14ac:dyDescent="0.25">
      <c r="A3898" s="2" t="s">
        <v>391</v>
      </c>
      <c r="B3898" s="2" t="s">
        <v>38</v>
      </c>
      <c r="C3898" s="2">
        <f>COUNTIFS('Все позиции'!$H$2:$H$10401,A3898,'Все позиции'!$L$2:$L$10401,B3898)</f>
        <v>1</v>
      </c>
      <c r="D3898" s="2">
        <f>SUMIFS('Все позиции'!$K$2:$K$10401,'Все позиции'!$H$2:$H$10401,A3898,'Все позиции'!$L$2:$L$10401,B3898)</f>
        <v>1</v>
      </c>
      <c r="E3898" s="4">
        <f>SUMIFS('Все позиции'!$P$2:$P$10401,'Все позиции'!$H$2:$H$10401,A3898,'Все позиции'!$L$2:$L$10401,B3898)</f>
        <v>0</v>
      </c>
      <c r="F3898" s="2">
        <f>COUNTIFS('Все позиции'!$H$2:$H$10401,A3898,'Все позиции'!$L$2:$L$10401,B3898,'Все позиции'!$F$2:$F$10401,"&lt;&gt;")</f>
        <v>0</v>
      </c>
      <c r="G3898" s="2" t="str">
        <f t="shared" si="60"/>
        <v>нет</v>
      </c>
    </row>
    <row r="3899" spans="1:7" x14ac:dyDescent="0.25">
      <c r="A3899" s="2" t="s">
        <v>354</v>
      </c>
      <c r="B3899" s="2" t="s">
        <v>38</v>
      </c>
      <c r="C3899" s="2">
        <f>COUNTIFS('Все позиции'!$H$2:$H$10401,A3899,'Все позиции'!$L$2:$L$10401,B3899)</f>
        <v>1</v>
      </c>
      <c r="D3899" s="2">
        <f>SUMIFS('Все позиции'!$K$2:$K$10401,'Все позиции'!$H$2:$H$10401,A3899,'Все позиции'!$L$2:$L$10401,B3899)</f>
        <v>13</v>
      </c>
      <c r="E3899" s="4">
        <f>SUMIFS('Все позиции'!$P$2:$P$10401,'Все позиции'!$H$2:$H$10401,A3899,'Все позиции'!$L$2:$L$10401,B3899)</f>
        <v>0</v>
      </c>
      <c r="F3899" s="2">
        <f>COUNTIFS('Все позиции'!$H$2:$H$10401,A3899,'Все позиции'!$L$2:$L$10401,B3899,'Все позиции'!$F$2:$F$10401,"&lt;&gt;")</f>
        <v>0</v>
      </c>
      <c r="G3899" s="2" t="str">
        <f t="shared" si="60"/>
        <v>нет</v>
      </c>
    </row>
    <row r="3900" spans="1:7" x14ac:dyDescent="0.25">
      <c r="A3900" s="2" t="s">
        <v>6345</v>
      </c>
      <c r="B3900" s="2" t="s">
        <v>73</v>
      </c>
      <c r="C3900" s="2">
        <f>COUNTIFS('Все позиции'!$H$2:$H$10401,A3900,'Все позиции'!$L$2:$L$10401,B3900)</f>
        <v>1</v>
      </c>
      <c r="D3900" s="2">
        <f>SUMIFS('Все позиции'!$K$2:$K$10401,'Все позиции'!$H$2:$H$10401,A3900,'Все позиции'!$L$2:$L$10401,B3900)</f>
        <v>180</v>
      </c>
      <c r="E3900" s="4">
        <f>SUMIFS('Все позиции'!$P$2:$P$10401,'Все позиции'!$H$2:$H$10401,A3900,'Все позиции'!$L$2:$L$10401,B3900)</f>
        <v>410131.55</v>
      </c>
      <c r="F3900" s="2">
        <f>COUNTIFS('Все позиции'!$H$2:$H$10401,A3900,'Все позиции'!$L$2:$L$10401,B3900,'Все позиции'!$F$2:$F$10401,"&lt;&gt;")</f>
        <v>1</v>
      </c>
      <c r="G3900" s="2" t="str">
        <f t="shared" si="60"/>
        <v>да</v>
      </c>
    </row>
    <row r="3901" spans="1:7" x14ac:dyDescent="0.25">
      <c r="A3901" s="2" t="s">
        <v>3277</v>
      </c>
      <c r="B3901" s="2" t="s">
        <v>38</v>
      </c>
      <c r="C3901" s="2">
        <f>COUNTIFS('Все позиции'!$H$2:$H$10401,A3901,'Все позиции'!$L$2:$L$10401,B3901)</f>
        <v>1</v>
      </c>
      <c r="D3901" s="2">
        <f>SUMIFS('Все позиции'!$K$2:$K$10401,'Все позиции'!$H$2:$H$10401,A3901,'Все позиции'!$L$2:$L$10401,B3901)</f>
        <v>1</v>
      </c>
      <c r="E3901" s="4">
        <f>SUMIFS('Все позиции'!$P$2:$P$10401,'Все позиции'!$H$2:$H$10401,A3901,'Все позиции'!$L$2:$L$10401,B3901)</f>
        <v>28792.5</v>
      </c>
      <c r="F3901" s="2">
        <f>COUNTIFS('Все позиции'!$H$2:$H$10401,A3901,'Все позиции'!$L$2:$L$10401,B3901,'Все позиции'!$F$2:$F$10401,"&lt;&gt;")</f>
        <v>0</v>
      </c>
      <c r="G3901" s="2" t="str">
        <f t="shared" si="60"/>
        <v>нет</v>
      </c>
    </row>
    <row r="3902" spans="1:7" x14ac:dyDescent="0.25">
      <c r="A3902" s="2" t="s">
        <v>9646</v>
      </c>
      <c r="B3902" s="2" t="s">
        <v>38</v>
      </c>
      <c r="C3902" s="2">
        <f>COUNTIFS('Все позиции'!$H$2:$H$10401,A3902,'Все позиции'!$L$2:$L$10401,B3902)</f>
        <v>2</v>
      </c>
      <c r="D3902" s="2">
        <f>SUMIFS('Все позиции'!$K$2:$K$10401,'Все позиции'!$H$2:$H$10401,A3902,'Все позиции'!$L$2:$L$10401,B3902)</f>
        <v>4</v>
      </c>
      <c r="E3902" s="4">
        <f>SUMIFS('Все позиции'!$P$2:$P$10401,'Все позиции'!$H$2:$H$10401,A3902,'Все позиции'!$L$2:$L$10401,B3902)</f>
        <v>360565.03</v>
      </c>
      <c r="F3902" s="2">
        <f>COUNTIFS('Все позиции'!$H$2:$H$10401,A3902,'Все позиции'!$L$2:$L$10401,B3902,'Все позиции'!$F$2:$F$10401,"&lt;&gt;")</f>
        <v>2</v>
      </c>
      <c r="G3902" s="2" t="str">
        <f t="shared" si="60"/>
        <v>да</v>
      </c>
    </row>
    <row r="3903" spans="1:7" x14ac:dyDescent="0.25">
      <c r="A3903" s="2" t="s">
        <v>2633</v>
      </c>
      <c r="B3903" s="2" t="s">
        <v>38</v>
      </c>
      <c r="C3903" s="2">
        <f>COUNTIFS('Все позиции'!$H$2:$H$10401,A3903,'Все позиции'!$L$2:$L$10401,B3903)</f>
        <v>1</v>
      </c>
      <c r="D3903" s="2">
        <f>SUMIFS('Все позиции'!$K$2:$K$10401,'Все позиции'!$H$2:$H$10401,A3903,'Все позиции'!$L$2:$L$10401,B3903)</f>
        <v>18</v>
      </c>
      <c r="E3903" s="4">
        <f>SUMIFS('Все позиции'!$P$2:$P$10401,'Все позиции'!$H$2:$H$10401,A3903,'Все позиции'!$L$2:$L$10401,B3903)</f>
        <v>1317534.3400000001</v>
      </c>
      <c r="F3903" s="2">
        <f>COUNTIFS('Все позиции'!$H$2:$H$10401,A3903,'Все позиции'!$L$2:$L$10401,B3903,'Все позиции'!$F$2:$F$10401,"&lt;&gt;")</f>
        <v>0</v>
      </c>
      <c r="G3903" s="2" t="str">
        <f t="shared" si="60"/>
        <v>нет</v>
      </c>
    </row>
    <row r="3904" spans="1:7" x14ac:dyDescent="0.25">
      <c r="A3904" s="2" t="s">
        <v>7748</v>
      </c>
      <c r="B3904" s="2" t="s">
        <v>38</v>
      </c>
      <c r="C3904" s="2">
        <f>COUNTIFS('Все позиции'!$H$2:$H$10401,A3904,'Все позиции'!$L$2:$L$10401,B3904)</f>
        <v>1</v>
      </c>
      <c r="D3904" s="2">
        <f>SUMIFS('Все позиции'!$K$2:$K$10401,'Все позиции'!$H$2:$H$10401,A3904,'Все позиции'!$L$2:$L$10401,B3904)</f>
        <v>27</v>
      </c>
      <c r="E3904" s="4">
        <f>SUMIFS('Все позиции'!$P$2:$P$10401,'Все позиции'!$H$2:$H$10401,A3904,'Все позиции'!$L$2:$L$10401,B3904)</f>
        <v>1296947.94</v>
      </c>
      <c r="F3904" s="2">
        <f>COUNTIFS('Все позиции'!$H$2:$H$10401,A3904,'Все позиции'!$L$2:$L$10401,B3904,'Все позиции'!$F$2:$F$10401,"&lt;&gt;")</f>
        <v>1</v>
      </c>
      <c r="G3904" s="2" t="str">
        <f t="shared" si="60"/>
        <v>да</v>
      </c>
    </row>
    <row r="3905" spans="1:7" x14ac:dyDescent="0.25">
      <c r="A3905" s="2" t="s">
        <v>2634</v>
      </c>
      <c r="B3905" s="2" t="s">
        <v>38</v>
      </c>
      <c r="C3905" s="2">
        <f>COUNTIFS('Все позиции'!$H$2:$H$10401,A3905,'Все позиции'!$L$2:$L$10401,B3905)</f>
        <v>1</v>
      </c>
      <c r="D3905" s="2">
        <f>SUMIFS('Все позиции'!$K$2:$K$10401,'Все позиции'!$H$2:$H$10401,A3905,'Все позиции'!$L$2:$L$10401,B3905)</f>
        <v>3</v>
      </c>
      <c r="E3905" s="4">
        <f>SUMIFS('Все позиции'!$P$2:$P$10401,'Все позиции'!$H$2:$H$10401,A3905,'Все позиции'!$L$2:$L$10401,B3905)</f>
        <v>30519.200000000001</v>
      </c>
      <c r="F3905" s="2">
        <f>COUNTIFS('Все позиции'!$H$2:$H$10401,A3905,'Все позиции'!$L$2:$L$10401,B3905,'Все позиции'!$F$2:$F$10401,"&lt;&gt;")</f>
        <v>0</v>
      </c>
      <c r="G3905" s="2" t="str">
        <f t="shared" si="60"/>
        <v>нет</v>
      </c>
    </row>
    <row r="3906" spans="1:7" x14ac:dyDescent="0.25">
      <c r="A3906" s="2" t="s">
        <v>7749</v>
      </c>
      <c r="B3906" s="2" t="s">
        <v>38</v>
      </c>
      <c r="C3906" s="2">
        <f>COUNTIFS('Все позиции'!$H$2:$H$10401,A3906,'Все позиции'!$L$2:$L$10401,B3906)</f>
        <v>1</v>
      </c>
      <c r="D3906" s="2">
        <f>SUMIFS('Все позиции'!$K$2:$K$10401,'Все позиции'!$H$2:$H$10401,A3906,'Все позиции'!$L$2:$L$10401,B3906)</f>
        <v>4</v>
      </c>
      <c r="E3906" s="4">
        <f>SUMIFS('Все позиции'!$P$2:$P$10401,'Все позиции'!$H$2:$H$10401,A3906,'Все позиции'!$L$2:$L$10401,B3906)</f>
        <v>26704.29</v>
      </c>
      <c r="F3906" s="2">
        <f>COUNTIFS('Все позиции'!$H$2:$H$10401,A3906,'Все позиции'!$L$2:$L$10401,B3906,'Все позиции'!$F$2:$F$10401,"&lt;&gt;")</f>
        <v>1</v>
      </c>
      <c r="G3906" s="2" t="str">
        <f t="shared" ref="G3906:G3969" si="61">IF(F3906&gt;0,"да","нет")</f>
        <v>да</v>
      </c>
    </row>
    <row r="3907" spans="1:7" x14ac:dyDescent="0.25">
      <c r="A3907" s="2" t="s">
        <v>2635</v>
      </c>
      <c r="B3907" s="2" t="s">
        <v>38</v>
      </c>
      <c r="C3907" s="2">
        <f>COUNTIFS('Все позиции'!$H$2:$H$10401,A3907,'Все позиции'!$L$2:$L$10401,B3907)</f>
        <v>1</v>
      </c>
      <c r="D3907" s="2">
        <f>SUMIFS('Все позиции'!$K$2:$K$10401,'Все позиции'!$H$2:$H$10401,A3907,'Все позиции'!$L$2:$L$10401,B3907)</f>
        <v>20</v>
      </c>
      <c r="E3907" s="4">
        <f>SUMIFS('Все позиции'!$P$2:$P$10401,'Все позиции'!$H$2:$H$10401,A3907,'Все позиции'!$L$2:$L$10401,B3907)</f>
        <v>7610343.1600000001</v>
      </c>
      <c r="F3907" s="2">
        <f>COUNTIFS('Все позиции'!$H$2:$H$10401,A3907,'Все позиции'!$L$2:$L$10401,B3907,'Все позиции'!$F$2:$F$10401,"&lt;&gt;")</f>
        <v>0</v>
      </c>
      <c r="G3907" s="2" t="str">
        <f t="shared" si="61"/>
        <v>нет</v>
      </c>
    </row>
    <row r="3908" spans="1:7" x14ac:dyDescent="0.25">
      <c r="A3908" s="2" t="s">
        <v>7750</v>
      </c>
      <c r="B3908" s="2" t="s">
        <v>38</v>
      </c>
      <c r="C3908" s="2">
        <f>COUNTIFS('Все позиции'!$H$2:$H$10401,A3908,'Все позиции'!$L$2:$L$10401,B3908)</f>
        <v>1</v>
      </c>
      <c r="D3908" s="2">
        <f>SUMIFS('Все позиции'!$K$2:$K$10401,'Все позиции'!$H$2:$H$10401,A3908,'Все позиции'!$L$2:$L$10401,B3908)</f>
        <v>20</v>
      </c>
      <c r="E3908" s="4">
        <f>SUMIFS('Все позиции'!$P$2:$P$10401,'Все позиции'!$H$2:$H$10401,A3908,'Все позиции'!$L$2:$L$10401,B3908)</f>
        <v>4994287.6500000004</v>
      </c>
      <c r="F3908" s="2">
        <f>COUNTIFS('Все позиции'!$H$2:$H$10401,A3908,'Все позиции'!$L$2:$L$10401,B3908,'Все позиции'!$F$2:$F$10401,"&lt;&gt;")</f>
        <v>1</v>
      </c>
      <c r="G3908" s="2" t="str">
        <f t="shared" si="61"/>
        <v>да</v>
      </c>
    </row>
    <row r="3909" spans="1:7" x14ac:dyDescent="0.25">
      <c r="A3909" s="2" t="s">
        <v>7751</v>
      </c>
      <c r="B3909" s="2" t="s">
        <v>38</v>
      </c>
      <c r="C3909" s="2">
        <f>COUNTIFS('Все позиции'!$H$2:$H$10401,A3909,'Все позиции'!$L$2:$L$10401,B3909)</f>
        <v>1</v>
      </c>
      <c r="D3909" s="2">
        <f>SUMIFS('Все позиции'!$K$2:$K$10401,'Все позиции'!$H$2:$H$10401,A3909,'Все позиции'!$L$2:$L$10401,B3909)</f>
        <v>11</v>
      </c>
      <c r="E3909" s="4">
        <f>SUMIFS('Все позиции'!$P$2:$P$10401,'Все позиции'!$H$2:$H$10401,A3909,'Все позиции'!$L$2:$L$10401,B3909)</f>
        <v>4043745.13</v>
      </c>
      <c r="F3909" s="2">
        <f>COUNTIFS('Все позиции'!$H$2:$H$10401,A3909,'Все позиции'!$L$2:$L$10401,B3909,'Все позиции'!$F$2:$F$10401,"&lt;&gt;")</f>
        <v>1</v>
      </c>
      <c r="G3909" s="2" t="str">
        <f t="shared" si="61"/>
        <v>да</v>
      </c>
    </row>
    <row r="3910" spans="1:7" x14ac:dyDescent="0.25">
      <c r="A3910" s="2" t="s">
        <v>7752</v>
      </c>
      <c r="B3910" s="2" t="s">
        <v>38</v>
      </c>
      <c r="C3910" s="2">
        <f>COUNTIFS('Все позиции'!$H$2:$H$10401,A3910,'Все позиции'!$L$2:$L$10401,B3910)</f>
        <v>1</v>
      </c>
      <c r="D3910" s="2">
        <f>SUMIFS('Все позиции'!$K$2:$K$10401,'Все позиции'!$H$2:$H$10401,A3910,'Все позиции'!$L$2:$L$10401,B3910)</f>
        <v>13</v>
      </c>
      <c r="E3910" s="4">
        <f>SUMIFS('Все позиции'!$P$2:$P$10401,'Все позиции'!$H$2:$H$10401,A3910,'Все позиции'!$L$2:$L$10401,B3910)</f>
        <v>4778971.5199999996</v>
      </c>
      <c r="F3910" s="2">
        <f>COUNTIFS('Все позиции'!$H$2:$H$10401,A3910,'Все позиции'!$L$2:$L$10401,B3910,'Все позиции'!$F$2:$F$10401,"&lt;&gt;")</f>
        <v>1</v>
      </c>
      <c r="G3910" s="2" t="str">
        <f t="shared" si="61"/>
        <v>да</v>
      </c>
    </row>
    <row r="3911" spans="1:7" x14ac:dyDescent="0.25">
      <c r="A3911" s="2" t="s">
        <v>7753</v>
      </c>
      <c r="B3911" s="2" t="s">
        <v>38</v>
      </c>
      <c r="C3911" s="2">
        <f>COUNTIFS('Все позиции'!$H$2:$H$10401,A3911,'Все позиции'!$L$2:$L$10401,B3911)</f>
        <v>1</v>
      </c>
      <c r="D3911" s="2">
        <f>SUMIFS('Все позиции'!$K$2:$K$10401,'Все позиции'!$H$2:$H$10401,A3911,'Все позиции'!$L$2:$L$10401,B3911)</f>
        <v>15</v>
      </c>
      <c r="E3911" s="4">
        <f>SUMIFS('Все позиции'!$P$2:$P$10401,'Все позиции'!$H$2:$H$10401,A3911,'Все позиции'!$L$2:$L$10401,B3911)</f>
        <v>5514197.9100000001</v>
      </c>
      <c r="F3911" s="2">
        <f>COUNTIFS('Все позиции'!$H$2:$H$10401,A3911,'Все позиции'!$L$2:$L$10401,B3911,'Все позиции'!$F$2:$F$10401,"&lt;&gt;")</f>
        <v>1</v>
      </c>
      <c r="G3911" s="2" t="str">
        <f t="shared" si="61"/>
        <v>да</v>
      </c>
    </row>
    <row r="3912" spans="1:7" x14ac:dyDescent="0.25">
      <c r="A3912" s="2" t="s">
        <v>2636</v>
      </c>
      <c r="B3912" s="2" t="s">
        <v>38</v>
      </c>
      <c r="C3912" s="2">
        <f>COUNTIFS('Все позиции'!$H$2:$H$10401,A3912,'Все позиции'!$L$2:$L$10401,B3912)</f>
        <v>1</v>
      </c>
      <c r="D3912" s="2">
        <f>SUMIFS('Все позиции'!$K$2:$K$10401,'Все позиции'!$H$2:$H$10401,A3912,'Все позиции'!$L$2:$L$10401,B3912)</f>
        <v>4</v>
      </c>
      <c r="E3912" s="4">
        <f>SUMIFS('Все позиции'!$P$2:$P$10401,'Все позиции'!$H$2:$H$10401,A3912,'Все позиции'!$L$2:$L$10401,B3912)</f>
        <v>2880887.06</v>
      </c>
      <c r="F3912" s="2">
        <f>COUNTIFS('Все позиции'!$H$2:$H$10401,A3912,'Все позиции'!$L$2:$L$10401,B3912,'Все позиции'!$F$2:$F$10401,"&lt;&gt;")</f>
        <v>0</v>
      </c>
      <c r="G3912" s="2" t="str">
        <f t="shared" si="61"/>
        <v>нет</v>
      </c>
    </row>
    <row r="3913" spans="1:7" x14ac:dyDescent="0.25">
      <c r="A3913" s="2" t="s">
        <v>7754</v>
      </c>
      <c r="B3913" s="2" t="s">
        <v>38</v>
      </c>
      <c r="C3913" s="2">
        <f>COUNTIFS('Все позиции'!$H$2:$H$10401,A3913,'Все позиции'!$L$2:$L$10401,B3913)</f>
        <v>1</v>
      </c>
      <c r="D3913" s="2">
        <f>SUMIFS('Все позиции'!$K$2:$K$10401,'Все позиции'!$H$2:$H$10401,A3913,'Все позиции'!$L$2:$L$10401,B3913)</f>
        <v>4</v>
      </c>
      <c r="E3913" s="4">
        <f>SUMIFS('Все позиции'!$P$2:$P$10401,'Все позиции'!$H$2:$H$10401,A3913,'Все позиции'!$L$2:$L$10401,B3913)</f>
        <v>1890582.13</v>
      </c>
      <c r="F3913" s="2">
        <f>COUNTIFS('Все позиции'!$H$2:$H$10401,A3913,'Все позиции'!$L$2:$L$10401,B3913,'Все позиции'!$F$2:$F$10401,"&lt;&gt;")</f>
        <v>1</v>
      </c>
      <c r="G3913" s="2" t="str">
        <f t="shared" si="61"/>
        <v>да</v>
      </c>
    </row>
    <row r="3914" spans="1:7" x14ac:dyDescent="0.25">
      <c r="A3914" s="2" t="s">
        <v>2637</v>
      </c>
      <c r="B3914" s="2" t="s">
        <v>38</v>
      </c>
      <c r="C3914" s="2">
        <f>COUNTIFS('Все позиции'!$H$2:$H$10401,A3914,'Все позиции'!$L$2:$L$10401,B3914)</f>
        <v>1</v>
      </c>
      <c r="D3914" s="2">
        <f>SUMIFS('Все позиции'!$K$2:$K$10401,'Все позиции'!$H$2:$H$10401,A3914,'Все позиции'!$L$2:$L$10401,B3914)</f>
        <v>8</v>
      </c>
      <c r="E3914" s="4">
        <f>SUMIFS('Все позиции'!$P$2:$P$10401,'Все позиции'!$H$2:$H$10401,A3914,'Все позиции'!$L$2:$L$10401,B3914)</f>
        <v>5761774.1299999999</v>
      </c>
      <c r="F3914" s="2">
        <f>COUNTIFS('Все позиции'!$H$2:$H$10401,A3914,'Все позиции'!$L$2:$L$10401,B3914,'Все позиции'!$F$2:$F$10401,"&lt;&gt;")</f>
        <v>0</v>
      </c>
      <c r="G3914" s="2" t="str">
        <f t="shared" si="61"/>
        <v>нет</v>
      </c>
    </row>
    <row r="3915" spans="1:7" x14ac:dyDescent="0.25">
      <c r="A3915" s="2" t="s">
        <v>7755</v>
      </c>
      <c r="B3915" s="2" t="s">
        <v>38</v>
      </c>
      <c r="C3915" s="2">
        <f>COUNTIFS('Все позиции'!$H$2:$H$10401,A3915,'Все позиции'!$L$2:$L$10401,B3915)</f>
        <v>1</v>
      </c>
      <c r="D3915" s="2">
        <f>SUMIFS('Все позиции'!$K$2:$K$10401,'Все позиции'!$H$2:$H$10401,A3915,'Все позиции'!$L$2:$L$10401,B3915)</f>
        <v>8</v>
      </c>
      <c r="E3915" s="4">
        <f>SUMIFS('Все позиции'!$P$2:$P$10401,'Все позиции'!$H$2:$H$10401,A3915,'Все позиции'!$L$2:$L$10401,B3915)</f>
        <v>3781164.25</v>
      </c>
      <c r="F3915" s="2">
        <f>COUNTIFS('Все позиции'!$H$2:$H$10401,A3915,'Все позиции'!$L$2:$L$10401,B3915,'Все позиции'!$F$2:$F$10401,"&lt;&gt;")</f>
        <v>1</v>
      </c>
      <c r="G3915" s="2" t="str">
        <f t="shared" si="61"/>
        <v>да</v>
      </c>
    </row>
    <row r="3916" spans="1:7" x14ac:dyDescent="0.25">
      <c r="A3916" s="2" t="s">
        <v>2638</v>
      </c>
      <c r="B3916" s="2" t="s">
        <v>38</v>
      </c>
      <c r="C3916" s="2">
        <f>COUNTIFS('Все позиции'!$H$2:$H$10401,A3916,'Все позиции'!$L$2:$L$10401,B3916)</f>
        <v>1</v>
      </c>
      <c r="D3916" s="2">
        <f>SUMIFS('Все позиции'!$K$2:$K$10401,'Все позиции'!$H$2:$H$10401,A3916,'Все позиции'!$L$2:$L$10401,B3916)</f>
        <v>12</v>
      </c>
      <c r="E3916" s="4">
        <f>SUMIFS('Все позиции'!$P$2:$P$10401,'Все позиции'!$H$2:$H$10401,A3916,'Все позиции'!$L$2:$L$10401,B3916)</f>
        <v>12905504.630000001</v>
      </c>
      <c r="F3916" s="2">
        <f>COUNTIFS('Все позиции'!$H$2:$H$10401,A3916,'Все позиции'!$L$2:$L$10401,B3916,'Все позиции'!$F$2:$F$10401,"&lt;&gt;")</f>
        <v>0</v>
      </c>
      <c r="G3916" s="2" t="str">
        <f t="shared" si="61"/>
        <v>нет</v>
      </c>
    </row>
    <row r="3917" spans="1:7" x14ac:dyDescent="0.25">
      <c r="A3917" s="2" t="s">
        <v>7756</v>
      </c>
      <c r="B3917" s="2" t="s">
        <v>38</v>
      </c>
      <c r="C3917" s="2">
        <f>COUNTIFS('Все позиции'!$H$2:$H$10401,A3917,'Все позиции'!$L$2:$L$10401,B3917)</f>
        <v>1</v>
      </c>
      <c r="D3917" s="2">
        <f>SUMIFS('Все позиции'!$K$2:$K$10401,'Все позиции'!$H$2:$H$10401,A3917,'Все позиции'!$L$2:$L$10401,B3917)</f>
        <v>15</v>
      </c>
      <c r="E3917" s="4">
        <f>SUMIFS('Все позиции'!$P$2:$P$10401,'Все позиции'!$H$2:$H$10401,A3917,'Все позиции'!$L$2:$L$10401,B3917)</f>
        <v>10586546.710000001</v>
      </c>
      <c r="F3917" s="2">
        <f>COUNTIFS('Все позиции'!$H$2:$H$10401,A3917,'Все позиции'!$L$2:$L$10401,B3917,'Все позиции'!$F$2:$F$10401,"&lt;&gt;")</f>
        <v>1</v>
      </c>
      <c r="G3917" s="2" t="str">
        <f t="shared" si="61"/>
        <v>да</v>
      </c>
    </row>
    <row r="3918" spans="1:7" x14ac:dyDescent="0.25">
      <c r="A3918" s="2" t="s">
        <v>2639</v>
      </c>
      <c r="B3918" s="2" t="s">
        <v>38</v>
      </c>
      <c r="C3918" s="2">
        <f>COUNTIFS('Все позиции'!$H$2:$H$10401,A3918,'Все позиции'!$L$2:$L$10401,B3918)</f>
        <v>1</v>
      </c>
      <c r="D3918" s="2">
        <f>SUMIFS('Все позиции'!$K$2:$K$10401,'Все позиции'!$H$2:$H$10401,A3918,'Все позиции'!$L$2:$L$10401,B3918)</f>
        <v>4</v>
      </c>
      <c r="E3918" s="4">
        <f>SUMIFS('Все позиции'!$P$2:$P$10401,'Все позиции'!$H$2:$H$10401,A3918,'Все позиции'!$L$2:$L$10401,B3918)</f>
        <v>8193971.2000000002</v>
      </c>
      <c r="F3918" s="2">
        <f>COUNTIFS('Все позиции'!$H$2:$H$10401,A3918,'Все позиции'!$L$2:$L$10401,B3918,'Все позиции'!$F$2:$F$10401,"&lt;&gt;")</f>
        <v>0</v>
      </c>
      <c r="G3918" s="2" t="str">
        <f t="shared" si="61"/>
        <v>нет</v>
      </c>
    </row>
    <row r="3919" spans="1:7" x14ac:dyDescent="0.25">
      <c r="A3919" s="2" t="s">
        <v>7757</v>
      </c>
      <c r="B3919" s="2" t="s">
        <v>38</v>
      </c>
      <c r="C3919" s="2">
        <f>COUNTIFS('Все позиции'!$H$2:$H$10401,A3919,'Все позиции'!$L$2:$L$10401,B3919)</f>
        <v>1</v>
      </c>
      <c r="D3919" s="2">
        <f>SUMIFS('Все позиции'!$K$2:$K$10401,'Все позиции'!$H$2:$H$10401,A3919,'Все позиции'!$L$2:$L$10401,B3919)</f>
        <v>4</v>
      </c>
      <c r="E3919" s="4">
        <f>SUMIFS('Все позиции'!$P$2:$P$10401,'Все позиции'!$H$2:$H$10401,A3919,'Все позиции'!$L$2:$L$10401,B3919)</f>
        <v>5881293.5800000001</v>
      </c>
      <c r="F3919" s="2">
        <f>COUNTIFS('Все позиции'!$H$2:$H$10401,A3919,'Все позиции'!$L$2:$L$10401,B3919,'Все позиции'!$F$2:$F$10401,"&lt;&gt;")</f>
        <v>1</v>
      </c>
      <c r="G3919" s="2" t="str">
        <f t="shared" si="61"/>
        <v>да</v>
      </c>
    </row>
    <row r="3920" spans="1:7" x14ac:dyDescent="0.25">
      <c r="A3920" s="2" t="s">
        <v>2640</v>
      </c>
      <c r="B3920" s="2" t="s">
        <v>38</v>
      </c>
      <c r="C3920" s="2">
        <f>COUNTIFS('Все позиции'!$H$2:$H$10401,A3920,'Все позиции'!$L$2:$L$10401,B3920)</f>
        <v>1</v>
      </c>
      <c r="D3920" s="2">
        <f>SUMIFS('Все позиции'!$K$2:$K$10401,'Все позиции'!$H$2:$H$10401,A3920,'Все позиции'!$L$2:$L$10401,B3920)</f>
        <v>354</v>
      </c>
      <c r="E3920" s="4">
        <f>SUMIFS('Все позиции'!$P$2:$P$10401,'Все позиции'!$H$2:$H$10401,A3920,'Все позиции'!$L$2:$L$10401,B3920)</f>
        <v>29751267.379999999</v>
      </c>
      <c r="F3920" s="2">
        <f>COUNTIFS('Все позиции'!$H$2:$H$10401,A3920,'Все позиции'!$L$2:$L$10401,B3920,'Все позиции'!$F$2:$F$10401,"&lt;&gt;")</f>
        <v>0</v>
      </c>
      <c r="G3920" s="2" t="str">
        <f t="shared" si="61"/>
        <v>нет</v>
      </c>
    </row>
    <row r="3921" spans="1:7" x14ac:dyDescent="0.25">
      <c r="A3921" s="2" t="s">
        <v>7758</v>
      </c>
      <c r="B3921" s="2" t="s">
        <v>38</v>
      </c>
      <c r="C3921" s="2">
        <f>COUNTIFS('Все позиции'!$H$2:$H$10401,A3921,'Все позиции'!$L$2:$L$10401,B3921)</f>
        <v>1</v>
      </c>
      <c r="D3921" s="2">
        <f>SUMIFS('Все позиции'!$K$2:$K$10401,'Все позиции'!$H$2:$H$10401,A3921,'Все позиции'!$L$2:$L$10401,B3921)</f>
        <v>354</v>
      </c>
      <c r="E3921" s="4">
        <f>SUMIFS('Все позиции'!$P$2:$P$10401,'Все позиции'!$H$2:$H$10401,A3921,'Все позиции'!$L$2:$L$10401,B3921)</f>
        <v>19524266.93</v>
      </c>
      <c r="F3921" s="2">
        <f>COUNTIFS('Все позиции'!$H$2:$H$10401,A3921,'Все позиции'!$L$2:$L$10401,B3921,'Все позиции'!$F$2:$F$10401,"&lt;&gt;")</f>
        <v>1</v>
      </c>
      <c r="G3921" s="2" t="str">
        <f t="shared" si="61"/>
        <v>да</v>
      </c>
    </row>
    <row r="3922" spans="1:7" x14ac:dyDescent="0.25">
      <c r="A3922" s="2" t="s">
        <v>2641</v>
      </c>
      <c r="B3922" s="2" t="s">
        <v>38</v>
      </c>
      <c r="C3922" s="2">
        <f>COUNTIFS('Все позиции'!$H$2:$H$10401,A3922,'Все позиции'!$L$2:$L$10401,B3922)</f>
        <v>1</v>
      </c>
      <c r="D3922" s="2">
        <f>SUMIFS('Все позиции'!$K$2:$K$10401,'Все позиции'!$H$2:$H$10401,A3922,'Все позиции'!$L$2:$L$10401,B3922)</f>
        <v>10</v>
      </c>
      <c r="E3922" s="4">
        <f>SUMIFS('Все позиции'!$P$2:$P$10401,'Все позиции'!$H$2:$H$10401,A3922,'Все позиции'!$L$2:$L$10401,B3922)</f>
        <v>929276.68</v>
      </c>
      <c r="F3922" s="2">
        <f>COUNTIFS('Все позиции'!$H$2:$H$10401,A3922,'Все позиции'!$L$2:$L$10401,B3922,'Все позиции'!$F$2:$F$10401,"&lt;&gt;")</f>
        <v>0</v>
      </c>
      <c r="G3922" s="2" t="str">
        <f t="shared" si="61"/>
        <v>нет</v>
      </c>
    </row>
    <row r="3923" spans="1:7" x14ac:dyDescent="0.25">
      <c r="A3923" s="2" t="s">
        <v>7759</v>
      </c>
      <c r="B3923" s="2" t="s">
        <v>38</v>
      </c>
      <c r="C3923" s="2">
        <f>COUNTIFS('Все позиции'!$H$2:$H$10401,A3923,'Все позиции'!$L$2:$L$10401,B3923)</f>
        <v>1</v>
      </c>
      <c r="D3923" s="2">
        <f>SUMIFS('Все позиции'!$K$2:$K$10401,'Все позиции'!$H$2:$H$10401,A3923,'Все позиции'!$L$2:$L$10401,B3923)</f>
        <v>721</v>
      </c>
      <c r="E3923" s="4">
        <f>SUMIFS('Все позиции'!$P$2:$P$10401,'Все позиции'!$H$2:$H$10401,A3923,'Все позиции'!$L$2:$L$10401,B3923)</f>
        <v>43969309.850000001</v>
      </c>
      <c r="F3923" s="2">
        <f>COUNTIFS('Все позиции'!$H$2:$H$10401,A3923,'Все позиции'!$L$2:$L$10401,B3923,'Все позиции'!$F$2:$F$10401,"&lt;&gt;")</f>
        <v>1</v>
      </c>
      <c r="G3923" s="2" t="str">
        <f t="shared" si="61"/>
        <v>да</v>
      </c>
    </row>
    <row r="3924" spans="1:7" x14ac:dyDescent="0.25">
      <c r="A3924" s="2" t="s">
        <v>2642</v>
      </c>
      <c r="B3924" s="2" t="s">
        <v>38</v>
      </c>
      <c r="C3924" s="2">
        <f>COUNTIFS('Все позиции'!$H$2:$H$10401,A3924,'Все позиции'!$L$2:$L$10401,B3924)</f>
        <v>1</v>
      </c>
      <c r="D3924" s="2">
        <f>SUMIFS('Все позиции'!$K$2:$K$10401,'Все позиции'!$H$2:$H$10401,A3924,'Все позиции'!$L$2:$L$10401,B3924)</f>
        <v>146</v>
      </c>
      <c r="E3924" s="4">
        <f>SUMIFS('Все позиции'!$P$2:$P$10401,'Все позиции'!$H$2:$H$10401,A3924,'Все позиции'!$L$2:$L$10401,B3924)</f>
        <v>18440501.760000002</v>
      </c>
      <c r="F3924" s="2">
        <f>COUNTIFS('Все позиции'!$H$2:$H$10401,A3924,'Все позиции'!$L$2:$L$10401,B3924,'Все позиции'!$F$2:$F$10401,"&lt;&gt;")</f>
        <v>0</v>
      </c>
      <c r="G3924" s="2" t="str">
        <f t="shared" si="61"/>
        <v>нет</v>
      </c>
    </row>
    <row r="3925" spans="1:7" x14ac:dyDescent="0.25">
      <c r="A3925" s="2" t="s">
        <v>7760</v>
      </c>
      <c r="B3925" s="2" t="s">
        <v>38</v>
      </c>
      <c r="C3925" s="2">
        <f>COUNTIFS('Все позиции'!$H$2:$H$10401,A3925,'Все позиции'!$L$2:$L$10401,B3925)</f>
        <v>1</v>
      </c>
      <c r="D3925" s="2">
        <f>SUMIFS('Все позиции'!$K$2:$K$10401,'Все позиции'!$H$2:$H$10401,A3925,'Все позиции'!$L$2:$L$10401,B3925)</f>
        <v>149</v>
      </c>
      <c r="E3925" s="4">
        <f>SUMIFS('Все позиции'!$P$2:$P$10401,'Все позиции'!$H$2:$H$10401,A3925,'Все позиции'!$L$2:$L$10401,B3925)</f>
        <v>12350242.27</v>
      </c>
      <c r="F3925" s="2">
        <f>COUNTIFS('Все позиции'!$H$2:$H$10401,A3925,'Все позиции'!$L$2:$L$10401,B3925,'Все позиции'!$F$2:$F$10401,"&lt;&gt;")</f>
        <v>1</v>
      </c>
      <c r="G3925" s="2" t="str">
        <f t="shared" si="61"/>
        <v>да</v>
      </c>
    </row>
    <row r="3926" spans="1:7" x14ac:dyDescent="0.25">
      <c r="A3926" s="2" t="s">
        <v>2643</v>
      </c>
      <c r="B3926" s="2" t="s">
        <v>38</v>
      </c>
      <c r="C3926" s="2">
        <f>COUNTIFS('Все позиции'!$H$2:$H$10401,A3926,'Все позиции'!$L$2:$L$10401,B3926)</f>
        <v>1</v>
      </c>
      <c r="D3926" s="2">
        <f>SUMIFS('Все позиции'!$K$2:$K$10401,'Все позиции'!$H$2:$H$10401,A3926,'Все позиции'!$L$2:$L$10401,B3926)</f>
        <v>223</v>
      </c>
      <c r="E3926" s="4">
        <f>SUMIFS('Все позиции'!$P$2:$P$10401,'Все позиции'!$H$2:$H$10401,A3926,'Все позиции'!$L$2:$L$10401,B3926)</f>
        <v>30093680.210000001</v>
      </c>
      <c r="F3926" s="2">
        <f>COUNTIFS('Все позиции'!$H$2:$H$10401,A3926,'Все позиции'!$L$2:$L$10401,B3926,'Все позиции'!$F$2:$F$10401,"&lt;&gt;")</f>
        <v>0</v>
      </c>
      <c r="G3926" s="2" t="str">
        <f t="shared" si="61"/>
        <v>нет</v>
      </c>
    </row>
    <row r="3927" spans="1:7" x14ac:dyDescent="0.25">
      <c r="A3927" s="2" t="s">
        <v>7761</v>
      </c>
      <c r="B3927" s="2" t="s">
        <v>38</v>
      </c>
      <c r="C3927" s="2">
        <f>COUNTIFS('Все позиции'!$H$2:$H$10401,A3927,'Все позиции'!$L$2:$L$10401,B3927)</f>
        <v>1</v>
      </c>
      <c r="D3927" s="2">
        <f>SUMIFS('Все позиции'!$K$2:$K$10401,'Все позиции'!$H$2:$H$10401,A3927,'Все позиции'!$L$2:$L$10401,B3927)</f>
        <v>267</v>
      </c>
      <c r="E3927" s="4">
        <f>SUMIFS('Все позиции'!$P$2:$P$10401,'Все позиции'!$H$2:$H$10401,A3927,'Все позиции'!$L$2:$L$10401,B3927)</f>
        <v>23645635.98</v>
      </c>
      <c r="F3927" s="2">
        <f>COUNTIFS('Все позиции'!$H$2:$H$10401,A3927,'Все позиции'!$L$2:$L$10401,B3927,'Все позиции'!$F$2:$F$10401,"&lt;&gt;")</f>
        <v>1</v>
      </c>
      <c r="G3927" s="2" t="str">
        <f t="shared" si="61"/>
        <v>да</v>
      </c>
    </row>
    <row r="3928" spans="1:7" x14ac:dyDescent="0.25">
      <c r="A3928" s="2" t="s">
        <v>2644</v>
      </c>
      <c r="B3928" s="2" t="s">
        <v>38</v>
      </c>
      <c r="C3928" s="2">
        <f>COUNTIFS('Все позиции'!$H$2:$H$10401,A3928,'Все позиции'!$L$2:$L$10401,B3928)</f>
        <v>1</v>
      </c>
      <c r="D3928" s="2">
        <f>SUMIFS('Все позиции'!$K$2:$K$10401,'Все позиции'!$H$2:$H$10401,A3928,'Все позиции'!$L$2:$L$10401,B3928)</f>
        <v>37</v>
      </c>
      <c r="E3928" s="4">
        <f>SUMIFS('Все позиции'!$P$2:$P$10401,'Все позиции'!$H$2:$H$10401,A3928,'Все позиции'!$L$2:$L$10401,B3928)</f>
        <v>7969448.9400000004</v>
      </c>
      <c r="F3928" s="2">
        <f>COUNTIFS('Все позиции'!$H$2:$H$10401,A3928,'Все позиции'!$L$2:$L$10401,B3928,'Все позиции'!$F$2:$F$10401,"&lt;&gt;")</f>
        <v>0</v>
      </c>
      <c r="G3928" s="2" t="str">
        <f t="shared" si="61"/>
        <v>нет</v>
      </c>
    </row>
    <row r="3929" spans="1:7" x14ac:dyDescent="0.25">
      <c r="A3929" s="2" t="s">
        <v>7762</v>
      </c>
      <c r="B3929" s="2" t="s">
        <v>38</v>
      </c>
      <c r="C3929" s="2">
        <f>COUNTIFS('Все позиции'!$H$2:$H$10401,A3929,'Все позиции'!$L$2:$L$10401,B3929)</f>
        <v>1</v>
      </c>
      <c r="D3929" s="2">
        <f>SUMIFS('Все позиции'!$K$2:$K$10401,'Все позиции'!$H$2:$H$10401,A3929,'Все позиции'!$L$2:$L$10401,B3929)</f>
        <v>37</v>
      </c>
      <c r="E3929" s="4">
        <f>SUMIFS('Все позиции'!$P$2:$P$10401,'Все позиции'!$H$2:$H$10401,A3929,'Все позиции'!$L$2:$L$10401,B3929)</f>
        <v>5229951.0999999996</v>
      </c>
      <c r="F3929" s="2">
        <f>COUNTIFS('Все позиции'!$H$2:$H$10401,A3929,'Все позиции'!$L$2:$L$10401,B3929,'Все позиции'!$F$2:$F$10401,"&lt;&gt;")</f>
        <v>1</v>
      </c>
      <c r="G3929" s="2" t="str">
        <f t="shared" si="61"/>
        <v>да</v>
      </c>
    </row>
    <row r="3930" spans="1:7" x14ac:dyDescent="0.25">
      <c r="A3930" s="2" t="s">
        <v>2645</v>
      </c>
      <c r="B3930" s="2" t="s">
        <v>38</v>
      </c>
      <c r="C3930" s="2">
        <f>COUNTIFS('Все позиции'!$H$2:$H$10401,A3930,'Все позиции'!$L$2:$L$10401,B3930)</f>
        <v>1</v>
      </c>
      <c r="D3930" s="2">
        <f>SUMIFS('Все позиции'!$K$2:$K$10401,'Все позиции'!$H$2:$H$10401,A3930,'Все позиции'!$L$2:$L$10401,B3930)</f>
        <v>135</v>
      </c>
      <c r="E3930" s="4">
        <f>SUMIFS('Все позиции'!$P$2:$P$10401,'Все позиции'!$H$2:$H$10401,A3930,'Все позиции'!$L$2:$L$10401,B3930)</f>
        <v>11443071.07</v>
      </c>
      <c r="F3930" s="2">
        <f>COUNTIFS('Все позиции'!$H$2:$H$10401,A3930,'Все позиции'!$L$2:$L$10401,B3930,'Все позиции'!$F$2:$F$10401,"&lt;&gt;")</f>
        <v>0</v>
      </c>
      <c r="G3930" s="2" t="str">
        <f t="shared" si="61"/>
        <v>нет</v>
      </c>
    </row>
    <row r="3931" spans="1:7" x14ac:dyDescent="0.25">
      <c r="A3931" s="2" t="s">
        <v>7763</v>
      </c>
      <c r="B3931" s="2" t="s">
        <v>38</v>
      </c>
      <c r="C3931" s="2">
        <f>COUNTIFS('Все позиции'!$H$2:$H$10401,A3931,'Все позиции'!$L$2:$L$10401,B3931)</f>
        <v>1</v>
      </c>
      <c r="D3931" s="2">
        <f>SUMIFS('Все позиции'!$K$2:$K$10401,'Все позиции'!$H$2:$H$10401,A3931,'Все позиции'!$L$2:$L$10401,B3931)</f>
        <v>135</v>
      </c>
      <c r="E3931" s="4">
        <f>SUMIFS('Все позиции'!$P$2:$P$10401,'Все позиции'!$H$2:$H$10401,A3931,'Все позиции'!$L$2:$L$10401,B3931)</f>
        <v>7509516.2599999998</v>
      </c>
      <c r="F3931" s="2">
        <f>COUNTIFS('Все позиции'!$H$2:$H$10401,A3931,'Все позиции'!$L$2:$L$10401,B3931,'Все позиции'!$F$2:$F$10401,"&lt;&gt;")</f>
        <v>1</v>
      </c>
      <c r="G3931" s="2" t="str">
        <f t="shared" si="61"/>
        <v>да</v>
      </c>
    </row>
    <row r="3932" spans="1:7" x14ac:dyDescent="0.25">
      <c r="A3932" s="2" t="s">
        <v>7764</v>
      </c>
      <c r="B3932" s="2" t="s">
        <v>38</v>
      </c>
      <c r="C3932" s="2">
        <f>COUNTIFS('Все позиции'!$H$2:$H$10401,A3932,'Все позиции'!$L$2:$L$10401,B3932)</f>
        <v>1</v>
      </c>
      <c r="D3932" s="2">
        <f>SUMIFS('Все позиции'!$K$2:$K$10401,'Все позиции'!$H$2:$H$10401,A3932,'Все позиции'!$L$2:$L$10401,B3932)</f>
        <v>273</v>
      </c>
      <c r="E3932" s="4">
        <f>SUMIFS('Все позиции'!$P$2:$P$10401,'Все позиции'!$H$2:$H$10401,A3932,'Все позиции'!$L$2:$L$10401,B3932)</f>
        <v>16734613.02</v>
      </c>
      <c r="F3932" s="2">
        <f>COUNTIFS('Все позиции'!$H$2:$H$10401,A3932,'Все позиции'!$L$2:$L$10401,B3932,'Все позиции'!$F$2:$F$10401,"&lt;&gt;")</f>
        <v>1</v>
      </c>
      <c r="G3932" s="2" t="str">
        <f t="shared" si="61"/>
        <v>да</v>
      </c>
    </row>
    <row r="3933" spans="1:7" x14ac:dyDescent="0.25">
      <c r="A3933" s="2" t="s">
        <v>2646</v>
      </c>
      <c r="B3933" s="2" t="s">
        <v>38</v>
      </c>
      <c r="C3933" s="2">
        <f>COUNTIFS('Все позиции'!$H$2:$H$10401,A3933,'Все позиции'!$L$2:$L$10401,B3933)</f>
        <v>1</v>
      </c>
      <c r="D3933" s="2">
        <f>SUMIFS('Все позиции'!$K$2:$K$10401,'Все позиции'!$H$2:$H$10401,A3933,'Все позиции'!$L$2:$L$10401,B3933)</f>
        <v>194</v>
      </c>
      <c r="E3933" s="4">
        <f>SUMIFS('Все позиции'!$P$2:$P$10401,'Все позиции'!$H$2:$H$10401,A3933,'Все позиции'!$L$2:$L$10401,B3933)</f>
        <v>24689468.280000001</v>
      </c>
      <c r="F3933" s="2">
        <f>COUNTIFS('Все позиции'!$H$2:$H$10401,A3933,'Все позиции'!$L$2:$L$10401,B3933,'Все позиции'!$F$2:$F$10401,"&lt;&gt;")</f>
        <v>0</v>
      </c>
      <c r="G3933" s="2" t="str">
        <f t="shared" si="61"/>
        <v>нет</v>
      </c>
    </row>
    <row r="3934" spans="1:7" x14ac:dyDescent="0.25">
      <c r="A3934" s="2" t="s">
        <v>7765</v>
      </c>
      <c r="B3934" s="2" t="s">
        <v>38</v>
      </c>
      <c r="C3934" s="2">
        <f>COUNTIFS('Все позиции'!$H$2:$H$10401,A3934,'Все позиции'!$L$2:$L$10401,B3934)</f>
        <v>1</v>
      </c>
      <c r="D3934" s="2">
        <f>SUMIFS('Все позиции'!$K$2:$K$10401,'Все позиции'!$H$2:$H$10401,A3934,'Все позиции'!$L$2:$L$10401,B3934)</f>
        <v>194</v>
      </c>
      <c r="E3934" s="4">
        <f>SUMIFS('Все позиции'!$P$2:$P$10401,'Все позиции'!$H$2:$H$10401,A3934,'Все позиции'!$L$2:$L$10401,B3934)</f>
        <v>16202464.300000001</v>
      </c>
      <c r="F3934" s="2">
        <f>COUNTIFS('Все позиции'!$H$2:$H$10401,A3934,'Все позиции'!$L$2:$L$10401,B3934,'Все позиции'!$F$2:$F$10401,"&lt;&gt;")</f>
        <v>1</v>
      </c>
      <c r="G3934" s="2" t="str">
        <f t="shared" si="61"/>
        <v>да</v>
      </c>
    </row>
    <row r="3935" spans="1:7" x14ac:dyDescent="0.25">
      <c r="A3935" s="2" t="s">
        <v>2647</v>
      </c>
      <c r="B3935" s="2" t="s">
        <v>38</v>
      </c>
      <c r="C3935" s="2">
        <f>COUNTIFS('Все позиции'!$H$2:$H$10401,A3935,'Все позиции'!$L$2:$L$10401,B3935)</f>
        <v>1</v>
      </c>
      <c r="D3935" s="2">
        <f>SUMIFS('Все позиции'!$K$2:$K$10401,'Все позиции'!$H$2:$H$10401,A3935,'Все позиции'!$L$2:$L$10401,B3935)</f>
        <v>78</v>
      </c>
      <c r="E3935" s="4">
        <f>SUMIFS('Все позиции'!$P$2:$P$10401,'Все позиции'!$H$2:$H$10401,A3935,'Все позиции'!$L$2:$L$10401,B3935)</f>
        <v>10526040.609999999</v>
      </c>
      <c r="F3935" s="2">
        <f>COUNTIFS('Все позиции'!$H$2:$H$10401,A3935,'Все позиции'!$L$2:$L$10401,B3935,'Все позиции'!$F$2:$F$10401,"&lt;&gt;")</f>
        <v>0</v>
      </c>
      <c r="G3935" s="2" t="str">
        <f t="shared" si="61"/>
        <v>нет</v>
      </c>
    </row>
    <row r="3936" spans="1:7" x14ac:dyDescent="0.25">
      <c r="A3936" s="2" t="s">
        <v>7766</v>
      </c>
      <c r="B3936" s="2" t="s">
        <v>38</v>
      </c>
      <c r="C3936" s="2">
        <f>COUNTIFS('Все позиции'!$H$2:$H$10401,A3936,'Все позиции'!$L$2:$L$10401,B3936)</f>
        <v>1</v>
      </c>
      <c r="D3936" s="2">
        <f>SUMIFS('Все позиции'!$K$2:$K$10401,'Все позиции'!$H$2:$H$10401,A3936,'Все позиции'!$L$2:$L$10401,B3936)</f>
        <v>74</v>
      </c>
      <c r="E3936" s="4">
        <f>SUMIFS('Все позиции'!$P$2:$P$10401,'Все позиции'!$H$2:$H$10401,A3936,'Все позиции'!$L$2:$L$10401,B3936)</f>
        <v>6553472.1500000004</v>
      </c>
      <c r="F3936" s="2">
        <f>COUNTIFS('Все позиции'!$H$2:$H$10401,A3936,'Все позиции'!$L$2:$L$10401,B3936,'Все позиции'!$F$2:$F$10401,"&lt;&gt;")</f>
        <v>1</v>
      </c>
      <c r="G3936" s="2" t="str">
        <f t="shared" si="61"/>
        <v>да</v>
      </c>
    </row>
    <row r="3937" spans="1:7" x14ac:dyDescent="0.25">
      <c r="A3937" s="2" t="s">
        <v>2648</v>
      </c>
      <c r="B3937" s="2" t="s">
        <v>38</v>
      </c>
      <c r="C3937" s="2">
        <f>COUNTIFS('Все позиции'!$H$2:$H$10401,A3937,'Все позиции'!$L$2:$L$10401,B3937)</f>
        <v>1</v>
      </c>
      <c r="D3937" s="2">
        <f>SUMIFS('Все позиции'!$K$2:$K$10401,'Все позиции'!$H$2:$H$10401,A3937,'Все позиции'!$L$2:$L$10401,B3937)</f>
        <v>52</v>
      </c>
      <c r="E3937" s="4">
        <f>SUMIFS('Все позиции'!$P$2:$P$10401,'Все позиции'!$H$2:$H$10401,A3937,'Все позиции'!$L$2:$L$10401,B3937)</f>
        <v>11687275.869999999</v>
      </c>
      <c r="F3937" s="2">
        <f>COUNTIFS('Все позиции'!$H$2:$H$10401,A3937,'Все позиции'!$L$2:$L$10401,B3937,'Все позиции'!$F$2:$F$10401,"&lt;&gt;")</f>
        <v>0</v>
      </c>
      <c r="G3937" s="2" t="str">
        <f t="shared" si="61"/>
        <v>нет</v>
      </c>
    </row>
    <row r="3938" spans="1:7" x14ac:dyDescent="0.25">
      <c r="A3938" s="2" t="s">
        <v>7767</v>
      </c>
      <c r="B3938" s="2" t="s">
        <v>38</v>
      </c>
      <c r="C3938" s="2">
        <f>COUNTIFS('Все позиции'!$H$2:$H$10401,A3938,'Все позиции'!$L$2:$L$10401,B3938)</f>
        <v>1</v>
      </c>
      <c r="D3938" s="2">
        <f>SUMIFS('Все позиции'!$K$2:$K$10401,'Все позиции'!$H$2:$H$10401,A3938,'Все позиции'!$L$2:$L$10401,B3938)</f>
        <v>52</v>
      </c>
      <c r="E3938" s="4">
        <f>SUMIFS('Все позиции'!$P$2:$P$10401,'Все позиции'!$H$2:$H$10401,A3938,'Все позиции'!$L$2:$L$10401,B3938)</f>
        <v>7669774.8300000001</v>
      </c>
      <c r="F3938" s="2">
        <f>COUNTIFS('Все позиции'!$H$2:$H$10401,A3938,'Все позиции'!$L$2:$L$10401,B3938,'Все позиции'!$F$2:$F$10401,"&lt;&gt;")</f>
        <v>1</v>
      </c>
      <c r="G3938" s="2" t="str">
        <f t="shared" si="61"/>
        <v>да</v>
      </c>
    </row>
    <row r="3939" spans="1:7" x14ac:dyDescent="0.25">
      <c r="A3939" s="2" t="s">
        <v>2649</v>
      </c>
      <c r="B3939" s="2" t="s">
        <v>38</v>
      </c>
      <c r="C3939" s="2">
        <f>COUNTIFS('Все позиции'!$H$2:$H$10401,A3939,'Все позиции'!$L$2:$L$10401,B3939)</f>
        <v>1</v>
      </c>
      <c r="D3939" s="2">
        <f>SUMIFS('Все позиции'!$K$2:$K$10401,'Все позиции'!$H$2:$H$10401,A3939,'Все позиции'!$L$2:$L$10401,B3939)</f>
        <v>2</v>
      </c>
      <c r="E3939" s="4">
        <f>SUMIFS('Все позиции'!$P$2:$P$10401,'Все позиции'!$H$2:$H$10401,A3939,'Все позиции'!$L$2:$L$10401,B3939)</f>
        <v>193059.05</v>
      </c>
      <c r="F3939" s="2">
        <f>COUNTIFS('Все позиции'!$H$2:$H$10401,A3939,'Все позиции'!$L$2:$L$10401,B3939,'Все позиции'!$F$2:$F$10401,"&lt;&gt;")</f>
        <v>0</v>
      </c>
      <c r="G3939" s="2" t="str">
        <f t="shared" si="61"/>
        <v>нет</v>
      </c>
    </row>
    <row r="3940" spans="1:7" x14ac:dyDescent="0.25">
      <c r="A3940" s="2" t="s">
        <v>7768</v>
      </c>
      <c r="B3940" s="2" t="s">
        <v>38</v>
      </c>
      <c r="C3940" s="2">
        <f>COUNTIFS('Все позиции'!$H$2:$H$10401,A3940,'Все позиции'!$L$2:$L$10401,B3940)</f>
        <v>1</v>
      </c>
      <c r="D3940" s="2">
        <f>SUMIFS('Все позиции'!$K$2:$K$10401,'Все позиции'!$H$2:$H$10401,A3940,'Все позиции'!$L$2:$L$10401,B3940)</f>
        <v>2</v>
      </c>
      <c r="E3940" s="4">
        <f>SUMIFS('Все позиции'!$P$2:$P$10401,'Все позиции'!$H$2:$H$10401,A3940,'Все позиции'!$L$2:$L$10401,B3940)</f>
        <v>126695</v>
      </c>
      <c r="F3940" s="2">
        <f>COUNTIFS('Все позиции'!$H$2:$H$10401,A3940,'Все позиции'!$L$2:$L$10401,B3940,'Все позиции'!$F$2:$F$10401,"&lt;&gt;")</f>
        <v>1</v>
      </c>
      <c r="G3940" s="2" t="str">
        <f t="shared" si="61"/>
        <v>да</v>
      </c>
    </row>
    <row r="3941" spans="1:7" x14ac:dyDescent="0.25">
      <c r="A3941" s="2" t="s">
        <v>9280</v>
      </c>
      <c r="B3941" s="2" t="s">
        <v>38</v>
      </c>
      <c r="C3941" s="2">
        <f>COUNTIFS('Все позиции'!$H$2:$H$10401,A3941,'Все позиции'!$L$2:$L$10401,B3941)</f>
        <v>1</v>
      </c>
      <c r="D3941" s="2">
        <f>SUMIFS('Все позиции'!$K$2:$K$10401,'Все позиции'!$H$2:$H$10401,A3941,'Все позиции'!$L$2:$L$10401,B3941)</f>
        <v>4</v>
      </c>
      <c r="E3941" s="4">
        <f>SUMIFS('Все позиции'!$P$2:$P$10401,'Все позиции'!$H$2:$H$10401,A3941,'Все позиции'!$L$2:$L$10401,B3941)</f>
        <v>18056</v>
      </c>
      <c r="F3941" s="2">
        <f>COUNTIFS('Все позиции'!$H$2:$H$10401,A3941,'Все позиции'!$L$2:$L$10401,B3941,'Все позиции'!$F$2:$F$10401,"&lt;&gt;")</f>
        <v>1</v>
      </c>
      <c r="G3941" s="2" t="str">
        <f t="shared" si="61"/>
        <v>да</v>
      </c>
    </row>
    <row r="3942" spans="1:7" x14ac:dyDescent="0.25">
      <c r="A3942" s="2" t="s">
        <v>5942</v>
      </c>
      <c r="B3942" s="2" t="s">
        <v>38</v>
      </c>
      <c r="C3942" s="2">
        <f>COUNTIFS('Все позиции'!$H$2:$H$10401,A3942,'Все позиции'!$L$2:$L$10401,B3942)</f>
        <v>2</v>
      </c>
      <c r="D3942" s="2">
        <f>SUMIFS('Все позиции'!$K$2:$K$10401,'Все позиции'!$H$2:$H$10401,A3942,'Все позиции'!$L$2:$L$10401,B3942)</f>
        <v>2</v>
      </c>
      <c r="E3942" s="4">
        <f>SUMIFS('Все позиции'!$P$2:$P$10401,'Все позиции'!$H$2:$H$10401,A3942,'Все позиции'!$L$2:$L$10401,B3942)</f>
        <v>11629.85</v>
      </c>
      <c r="F3942" s="2">
        <f>COUNTIFS('Все позиции'!$H$2:$H$10401,A3942,'Все позиции'!$L$2:$L$10401,B3942,'Все позиции'!$F$2:$F$10401,"&lt;&gt;")</f>
        <v>1</v>
      </c>
      <c r="G3942" s="2" t="str">
        <f t="shared" si="61"/>
        <v>да</v>
      </c>
    </row>
    <row r="3943" spans="1:7" x14ac:dyDescent="0.25">
      <c r="A3943" s="2" t="s">
        <v>2650</v>
      </c>
      <c r="B3943" s="2" t="s">
        <v>38</v>
      </c>
      <c r="C3943" s="2">
        <f>COUNTIFS('Все позиции'!$H$2:$H$10401,A3943,'Все позиции'!$L$2:$L$10401,B3943)</f>
        <v>3</v>
      </c>
      <c r="D3943" s="2">
        <f>SUMIFS('Все позиции'!$K$2:$K$10401,'Все позиции'!$H$2:$H$10401,A3943,'Все позиции'!$L$2:$L$10401,B3943)</f>
        <v>3</v>
      </c>
      <c r="E3943" s="4">
        <f>SUMIFS('Все позиции'!$P$2:$P$10401,'Все позиции'!$H$2:$H$10401,A3943,'Все позиции'!$L$2:$L$10401,B3943)</f>
        <v>59822.04</v>
      </c>
      <c r="F3943" s="2">
        <f>COUNTIFS('Все позиции'!$H$2:$H$10401,A3943,'Все позиции'!$L$2:$L$10401,B3943,'Все позиции'!$F$2:$F$10401,"&lt;&gt;")</f>
        <v>1</v>
      </c>
      <c r="G3943" s="2" t="str">
        <f t="shared" si="61"/>
        <v>да</v>
      </c>
    </row>
    <row r="3944" spans="1:7" x14ac:dyDescent="0.25">
      <c r="A3944" s="2" t="s">
        <v>7769</v>
      </c>
      <c r="B3944" s="2" t="s">
        <v>38</v>
      </c>
      <c r="C3944" s="2">
        <f>COUNTIFS('Все позиции'!$H$2:$H$10401,A3944,'Все позиции'!$L$2:$L$10401,B3944)</f>
        <v>1</v>
      </c>
      <c r="D3944" s="2">
        <f>SUMIFS('Все позиции'!$K$2:$K$10401,'Все позиции'!$H$2:$H$10401,A3944,'Все позиции'!$L$2:$L$10401,B3944)</f>
        <v>1</v>
      </c>
      <c r="E3944" s="4">
        <f>SUMIFS('Все позиции'!$P$2:$P$10401,'Все позиции'!$H$2:$H$10401,A3944,'Все позиции'!$L$2:$L$10401,B3944)</f>
        <v>26631.16</v>
      </c>
      <c r="F3944" s="2">
        <f>COUNTIFS('Все позиции'!$H$2:$H$10401,A3944,'Все позиции'!$L$2:$L$10401,B3944,'Все позиции'!$F$2:$F$10401,"&lt;&gt;")</f>
        <v>1</v>
      </c>
      <c r="G3944" s="2" t="str">
        <f t="shared" si="61"/>
        <v>да</v>
      </c>
    </row>
    <row r="3945" spans="1:7" x14ac:dyDescent="0.25">
      <c r="A3945" s="2" t="s">
        <v>2651</v>
      </c>
      <c r="B3945" s="2" t="s">
        <v>38</v>
      </c>
      <c r="C3945" s="2">
        <f>COUNTIFS('Все позиции'!$H$2:$H$10401,A3945,'Все позиции'!$L$2:$L$10401,B3945)</f>
        <v>3</v>
      </c>
      <c r="D3945" s="2">
        <f>SUMIFS('Все позиции'!$K$2:$K$10401,'Все позиции'!$H$2:$H$10401,A3945,'Все позиции'!$L$2:$L$10401,B3945)</f>
        <v>14</v>
      </c>
      <c r="E3945" s="4">
        <f>SUMIFS('Все позиции'!$P$2:$P$10401,'Все позиции'!$H$2:$H$10401,A3945,'Все позиции'!$L$2:$L$10401,B3945)</f>
        <v>263902.73</v>
      </c>
      <c r="F3945" s="2">
        <f>COUNTIFS('Все позиции'!$H$2:$H$10401,A3945,'Все позиции'!$L$2:$L$10401,B3945,'Все позиции'!$F$2:$F$10401,"&lt;&gt;")</f>
        <v>1</v>
      </c>
      <c r="G3945" s="2" t="str">
        <f t="shared" si="61"/>
        <v>да</v>
      </c>
    </row>
    <row r="3946" spans="1:7" x14ac:dyDescent="0.25">
      <c r="A3946" s="2" t="s">
        <v>7770</v>
      </c>
      <c r="B3946" s="2" t="s">
        <v>38</v>
      </c>
      <c r="C3946" s="2">
        <f>COUNTIFS('Все позиции'!$H$2:$H$10401,A3946,'Все позиции'!$L$2:$L$10401,B3946)</f>
        <v>1</v>
      </c>
      <c r="D3946" s="2">
        <f>SUMIFS('Все позиции'!$K$2:$K$10401,'Все позиции'!$H$2:$H$10401,A3946,'Все позиции'!$L$2:$L$10401,B3946)</f>
        <v>4</v>
      </c>
      <c r="E3946" s="4">
        <f>SUMIFS('Все позиции'!$P$2:$P$10401,'Все позиции'!$H$2:$H$10401,A3946,'Все позиции'!$L$2:$L$10401,B3946)</f>
        <v>109045.94</v>
      </c>
      <c r="F3946" s="2">
        <f>COUNTIFS('Все позиции'!$H$2:$H$10401,A3946,'Все позиции'!$L$2:$L$10401,B3946,'Все позиции'!$F$2:$F$10401,"&lt;&gt;")</f>
        <v>1</v>
      </c>
      <c r="G3946" s="2" t="str">
        <f t="shared" si="61"/>
        <v>да</v>
      </c>
    </row>
    <row r="3947" spans="1:7" x14ac:dyDescent="0.25">
      <c r="A3947" s="2" t="s">
        <v>2652</v>
      </c>
      <c r="B3947" s="2" t="s">
        <v>38</v>
      </c>
      <c r="C3947" s="2">
        <f>COUNTIFS('Все позиции'!$H$2:$H$10401,A3947,'Все позиции'!$L$2:$L$10401,B3947)</f>
        <v>3</v>
      </c>
      <c r="D3947" s="2">
        <f>SUMIFS('Все позиции'!$K$2:$K$10401,'Все позиции'!$H$2:$H$10401,A3947,'Все позиции'!$L$2:$L$10401,B3947)</f>
        <v>13</v>
      </c>
      <c r="E3947" s="4">
        <f>SUMIFS('Все позиции'!$P$2:$P$10401,'Все позиции'!$H$2:$H$10401,A3947,'Все позиции'!$L$2:$L$10401,B3947)</f>
        <v>288448.24</v>
      </c>
      <c r="F3947" s="2">
        <f>COUNTIFS('Все позиции'!$H$2:$H$10401,A3947,'Все позиции'!$L$2:$L$10401,B3947,'Все позиции'!$F$2:$F$10401,"&lt;&gt;")</f>
        <v>1</v>
      </c>
      <c r="G3947" s="2" t="str">
        <f t="shared" si="61"/>
        <v>да</v>
      </c>
    </row>
    <row r="3948" spans="1:7" x14ac:dyDescent="0.25">
      <c r="A3948" s="2" t="s">
        <v>7771</v>
      </c>
      <c r="B3948" s="2" t="s">
        <v>38</v>
      </c>
      <c r="C3948" s="2">
        <f>COUNTIFS('Все позиции'!$H$2:$H$10401,A3948,'Все позиции'!$L$2:$L$10401,B3948)</f>
        <v>1</v>
      </c>
      <c r="D3948" s="2">
        <f>SUMIFS('Все позиции'!$K$2:$K$10401,'Все позиции'!$H$2:$H$10401,A3948,'Все позиции'!$L$2:$L$10401,B3948)</f>
        <v>1</v>
      </c>
      <c r="E3948" s="4">
        <f>SUMIFS('Все позиции'!$P$2:$P$10401,'Все позиции'!$H$2:$H$10401,A3948,'Все позиции'!$L$2:$L$10401,B3948)</f>
        <v>34667.79</v>
      </c>
      <c r="F3948" s="2">
        <f>COUNTIFS('Все позиции'!$H$2:$H$10401,A3948,'Все позиции'!$L$2:$L$10401,B3948,'Все позиции'!$F$2:$F$10401,"&lt;&gt;")</f>
        <v>1</v>
      </c>
      <c r="G3948" s="2" t="str">
        <f t="shared" si="61"/>
        <v>да</v>
      </c>
    </row>
    <row r="3949" spans="1:7" x14ac:dyDescent="0.25">
      <c r="A3949" s="2" t="s">
        <v>5946</v>
      </c>
      <c r="B3949" s="2" t="s">
        <v>38</v>
      </c>
      <c r="C3949" s="2">
        <f>COUNTIFS('Все позиции'!$H$2:$H$10401,A3949,'Все позиции'!$L$2:$L$10401,B3949)</f>
        <v>2</v>
      </c>
      <c r="D3949" s="2">
        <f>SUMIFS('Все позиции'!$K$2:$K$10401,'Все позиции'!$H$2:$H$10401,A3949,'Все позиции'!$L$2:$L$10401,B3949)</f>
        <v>10</v>
      </c>
      <c r="E3949" s="4">
        <f>SUMIFS('Все позиции'!$P$2:$P$10401,'Все позиции'!$H$2:$H$10401,A3949,'Все позиции'!$L$2:$L$10401,B3949)</f>
        <v>20555.900000000001</v>
      </c>
      <c r="F3949" s="2">
        <f>COUNTIFS('Все позиции'!$H$2:$H$10401,A3949,'Все позиции'!$L$2:$L$10401,B3949,'Все позиции'!$F$2:$F$10401,"&lt;&gt;")</f>
        <v>1</v>
      </c>
      <c r="G3949" s="2" t="str">
        <f t="shared" si="61"/>
        <v>да</v>
      </c>
    </row>
    <row r="3950" spans="1:7" x14ac:dyDescent="0.25">
      <c r="A3950" s="2" t="s">
        <v>561</v>
      </c>
      <c r="B3950" s="2" t="s">
        <v>38</v>
      </c>
      <c r="C3950" s="2">
        <f>COUNTIFS('Все позиции'!$H$2:$H$10401,A3950,'Все позиции'!$L$2:$L$10401,B3950)</f>
        <v>1</v>
      </c>
      <c r="D3950" s="2">
        <f>SUMIFS('Все позиции'!$K$2:$K$10401,'Все позиции'!$H$2:$H$10401,A3950,'Все позиции'!$L$2:$L$10401,B3950)</f>
        <v>11</v>
      </c>
      <c r="E3950" s="4">
        <f>SUMIFS('Все позиции'!$P$2:$P$10401,'Все позиции'!$H$2:$H$10401,A3950,'Все позиции'!$L$2:$L$10401,B3950)</f>
        <v>14553.05</v>
      </c>
      <c r="F3950" s="2">
        <f>COUNTIFS('Все позиции'!$H$2:$H$10401,A3950,'Все позиции'!$L$2:$L$10401,B3950,'Все позиции'!$F$2:$F$10401,"&lt;&gt;")</f>
        <v>0</v>
      </c>
      <c r="G3950" s="2" t="str">
        <f t="shared" si="61"/>
        <v>нет</v>
      </c>
    </row>
    <row r="3951" spans="1:7" x14ac:dyDescent="0.25">
      <c r="A3951" s="2" t="s">
        <v>1477</v>
      </c>
      <c r="B3951" s="2" t="s">
        <v>38</v>
      </c>
      <c r="C3951" s="2">
        <f>COUNTIFS('Все позиции'!$H$2:$H$10401,A3951,'Все позиции'!$L$2:$L$10401,B3951)</f>
        <v>1</v>
      </c>
      <c r="D3951" s="2">
        <f>SUMIFS('Все позиции'!$K$2:$K$10401,'Все позиции'!$H$2:$H$10401,A3951,'Все позиции'!$L$2:$L$10401,B3951)</f>
        <v>12</v>
      </c>
      <c r="E3951" s="4">
        <f>SUMIFS('Все позиции'!$P$2:$P$10401,'Все позиции'!$H$2:$H$10401,A3951,'Все позиции'!$L$2:$L$10401,B3951)</f>
        <v>31752.11</v>
      </c>
      <c r="F3951" s="2">
        <f>COUNTIFS('Все позиции'!$H$2:$H$10401,A3951,'Все позиции'!$L$2:$L$10401,B3951,'Все позиции'!$F$2:$F$10401,"&lt;&gt;")</f>
        <v>0</v>
      </c>
      <c r="G3951" s="2" t="str">
        <f t="shared" si="61"/>
        <v>нет</v>
      </c>
    </row>
    <row r="3952" spans="1:7" x14ac:dyDescent="0.25">
      <c r="A3952" s="2" t="s">
        <v>1478</v>
      </c>
      <c r="B3952" s="2" t="s">
        <v>38</v>
      </c>
      <c r="C3952" s="2">
        <f>COUNTIFS('Все позиции'!$H$2:$H$10401,A3952,'Все позиции'!$L$2:$L$10401,B3952)</f>
        <v>1</v>
      </c>
      <c r="D3952" s="2">
        <f>SUMIFS('Все позиции'!$K$2:$K$10401,'Все позиции'!$H$2:$H$10401,A3952,'Все позиции'!$L$2:$L$10401,B3952)</f>
        <v>60</v>
      </c>
      <c r="E3952" s="4">
        <f>SUMIFS('Все позиции'!$P$2:$P$10401,'Все позиции'!$H$2:$H$10401,A3952,'Все позиции'!$L$2:$L$10401,B3952)</f>
        <v>206806.84</v>
      </c>
      <c r="F3952" s="2">
        <f>COUNTIFS('Все позиции'!$H$2:$H$10401,A3952,'Все позиции'!$L$2:$L$10401,B3952,'Все позиции'!$F$2:$F$10401,"&lt;&gt;")</f>
        <v>0</v>
      </c>
      <c r="G3952" s="2" t="str">
        <f t="shared" si="61"/>
        <v>нет</v>
      </c>
    </row>
    <row r="3953" spans="1:7" x14ac:dyDescent="0.25">
      <c r="A3953" s="2" t="s">
        <v>1479</v>
      </c>
      <c r="B3953" s="2" t="s">
        <v>38</v>
      </c>
      <c r="C3953" s="2">
        <f>COUNTIFS('Все позиции'!$H$2:$H$10401,A3953,'Все позиции'!$L$2:$L$10401,B3953)</f>
        <v>1</v>
      </c>
      <c r="D3953" s="2">
        <f>SUMIFS('Все позиции'!$K$2:$K$10401,'Все позиции'!$H$2:$H$10401,A3953,'Все позиции'!$L$2:$L$10401,B3953)</f>
        <v>8</v>
      </c>
      <c r="E3953" s="4">
        <f>SUMIFS('Все позиции'!$P$2:$P$10401,'Все позиции'!$H$2:$H$10401,A3953,'Все позиции'!$L$2:$L$10401,B3953)</f>
        <v>32918.53</v>
      </c>
      <c r="F3953" s="2">
        <f>COUNTIFS('Все позиции'!$H$2:$H$10401,A3953,'Все позиции'!$L$2:$L$10401,B3953,'Все позиции'!$F$2:$F$10401,"&lt;&gt;")</f>
        <v>0</v>
      </c>
      <c r="G3953" s="2" t="str">
        <f t="shared" si="61"/>
        <v>нет</v>
      </c>
    </row>
    <row r="3954" spans="1:7" x14ac:dyDescent="0.25">
      <c r="A3954" s="2" t="s">
        <v>3009</v>
      </c>
      <c r="B3954" s="2" t="s">
        <v>38</v>
      </c>
      <c r="C3954" s="2">
        <f>COUNTIFS('Все позиции'!$H$2:$H$10401,A3954,'Все позиции'!$L$2:$L$10401,B3954)</f>
        <v>1</v>
      </c>
      <c r="D3954" s="2">
        <f>SUMIFS('Все позиции'!$K$2:$K$10401,'Все позиции'!$H$2:$H$10401,A3954,'Все позиции'!$L$2:$L$10401,B3954)</f>
        <v>8</v>
      </c>
      <c r="E3954" s="4">
        <f>SUMIFS('Все позиции'!$P$2:$P$10401,'Все позиции'!$H$2:$H$10401,A3954,'Все позиции'!$L$2:$L$10401,B3954)</f>
        <v>29696.26</v>
      </c>
      <c r="F3954" s="2">
        <f>COUNTIFS('Все позиции'!$H$2:$H$10401,A3954,'Все позиции'!$L$2:$L$10401,B3954,'Все позиции'!$F$2:$F$10401,"&lt;&gt;")</f>
        <v>0</v>
      </c>
      <c r="G3954" s="2" t="str">
        <f t="shared" si="61"/>
        <v>нет</v>
      </c>
    </row>
    <row r="3955" spans="1:7" x14ac:dyDescent="0.25">
      <c r="A3955" s="2" t="s">
        <v>1480</v>
      </c>
      <c r="B3955" s="2" t="s">
        <v>38</v>
      </c>
      <c r="C3955" s="2">
        <f>COUNTIFS('Все позиции'!$H$2:$H$10401,A3955,'Все позиции'!$L$2:$L$10401,B3955)</f>
        <v>1</v>
      </c>
      <c r="D3955" s="2">
        <f>SUMIFS('Все позиции'!$K$2:$K$10401,'Все позиции'!$H$2:$H$10401,A3955,'Все позиции'!$L$2:$L$10401,B3955)</f>
        <v>2</v>
      </c>
      <c r="E3955" s="4">
        <f>SUMIFS('Все позиции'!$P$2:$P$10401,'Все позиции'!$H$2:$H$10401,A3955,'Все позиции'!$L$2:$L$10401,B3955)</f>
        <v>15471.36</v>
      </c>
      <c r="F3955" s="2">
        <f>COUNTIFS('Все позиции'!$H$2:$H$10401,A3955,'Все позиции'!$L$2:$L$10401,B3955,'Все позиции'!$F$2:$F$10401,"&lt;&gt;")</f>
        <v>0</v>
      </c>
      <c r="G3955" s="2" t="str">
        <f t="shared" si="61"/>
        <v>нет</v>
      </c>
    </row>
    <row r="3956" spans="1:7" x14ac:dyDescent="0.25">
      <c r="A3956" s="2" t="s">
        <v>1481</v>
      </c>
      <c r="B3956" s="2" t="s">
        <v>38</v>
      </c>
      <c r="C3956" s="2">
        <f>COUNTIFS('Все позиции'!$H$2:$H$10401,A3956,'Все позиции'!$L$2:$L$10401,B3956)</f>
        <v>1</v>
      </c>
      <c r="D3956" s="2">
        <f>SUMIFS('Все позиции'!$K$2:$K$10401,'Все позиции'!$H$2:$H$10401,A3956,'Все позиции'!$L$2:$L$10401,B3956)</f>
        <v>10</v>
      </c>
      <c r="E3956" s="4">
        <f>SUMIFS('Все позиции'!$P$2:$P$10401,'Все позиции'!$H$2:$H$10401,A3956,'Все позиции'!$L$2:$L$10401,B3956)</f>
        <v>89433.56</v>
      </c>
      <c r="F3956" s="2">
        <f>COUNTIFS('Все позиции'!$H$2:$H$10401,A3956,'Все позиции'!$L$2:$L$10401,B3956,'Все позиции'!$F$2:$F$10401,"&lt;&gt;")</f>
        <v>0</v>
      </c>
      <c r="G3956" s="2" t="str">
        <f t="shared" si="61"/>
        <v>нет</v>
      </c>
    </row>
    <row r="3957" spans="1:7" x14ac:dyDescent="0.25">
      <c r="A3957" s="2" t="s">
        <v>1482</v>
      </c>
      <c r="B3957" s="2" t="s">
        <v>38</v>
      </c>
      <c r="C3957" s="2">
        <f>COUNTIFS('Все позиции'!$H$2:$H$10401,A3957,'Все позиции'!$L$2:$L$10401,B3957)</f>
        <v>1</v>
      </c>
      <c r="D3957" s="2">
        <f>SUMIFS('Все позиции'!$K$2:$K$10401,'Все позиции'!$H$2:$H$10401,A3957,'Все позиции'!$L$2:$L$10401,B3957)</f>
        <v>2</v>
      </c>
      <c r="E3957" s="4">
        <f>SUMIFS('Все позиции'!$P$2:$P$10401,'Все позиции'!$H$2:$H$10401,A3957,'Все позиции'!$L$2:$L$10401,B3957)</f>
        <v>21392.29</v>
      </c>
      <c r="F3957" s="2">
        <f>COUNTIFS('Все позиции'!$H$2:$H$10401,A3957,'Все позиции'!$L$2:$L$10401,B3957,'Все позиции'!$F$2:$F$10401,"&lt;&gt;")</f>
        <v>0</v>
      </c>
      <c r="G3957" s="2" t="str">
        <f t="shared" si="61"/>
        <v>нет</v>
      </c>
    </row>
    <row r="3958" spans="1:7" x14ac:dyDescent="0.25">
      <c r="A3958" s="2" t="s">
        <v>1475</v>
      </c>
      <c r="B3958" s="2" t="s">
        <v>38</v>
      </c>
      <c r="C3958" s="2">
        <f>COUNTIFS('Все позиции'!$H$2:$H$10401,A3958,'Все позиции'!$L$2:$L$10401,B3958)</f>
        <v>1</v>
      </c>
      <c r="D3958" s="2">
        <f>SUMIFS('Все позиции'!$K$2:$K$10401,'Все позиции'!$H$2:$H$10401,A3958,'Все позиции'!$L$2:$L$10401,B3958)</f>
        <v>4</v>
      </c>
      <c r="E3958" s="4">
        <f>SUMIFS('Все позиции'!$P$2:$P$10401,'Все позиции'!$H$2:$H$10401,A3958,'Все позиции'!$L$2:$L$10401,B3958)</f>
        <v>6127.62</v>
      </c>
      <c r="F3958" s="2">
        <f>COUNTIFS('Все позиции'!$H$2:$H$10401,A3958,'Все позиции'!$L$2:$L$10401,B3958,'Все позиции'!$F$2:$F$10401,"&lt;&gt;")</f>
        <v>0</v>
      </c>
      <c r="G3958" s="2" t="str">
        <f t="shared" si="61"/>
        <v>нет</v>
      </c>
    </row>
    <row r="3959" spans="1:7" x14ac:dyDescent="0.25">
      <c r="A3959" s="2" t="s">
        <v>1476</v>
      </c>
      <c r="B3959" s="2" t="s">
        <v>38</v>
      </c>
      <c r="C3959" s="2">
        <f>COUNTIFS('Все позиции'!$H$2:$H$10401,A3959,'Все позиции'!$L$2:$L$10401,B3959)</f>
        <v>1</v>
      </c>
      <c r="D3959" s="2">
        <f>SUMIFS('Все позиции'!$K$2:$K$10401,'Все позиции'!$H$2:$H$10401,A3959,'Все позиции'!$L$2:$L$10401,B3959)</f>
        <v>4</v>
      </c>
      <c r="E3959" s="4">
        <f>SUMIFS('Все позиции'!$P$2:$P$10401,'Все позиции'!$H$2:$H$10401,A3959,'Все позиции'!$L$2:$L$10401,B3959)</f>
        <v>8216.6</v>
      </c>
      <c r="F3959" s="2">
        <f>COUNTIFS('Все позиции'!$H$2:$H$10401,A3959,'Все позиции'!$L$2:$L$10401,B3959,'Все позиции'!$F$2:$F$10401,"&lt;&gt;")</f>
        <v>0</v>
      </c>
      <c r="G3959" s="2" t="str">
        <f t="shared" si="61"/>
        <v>нет</v>
      </c>
    </row>
    <row r="3960" spans="1:7" x14ac:dyDescent="0.25">
      <c r="A3960" s="2" t="s">
        <v>7152</v>
      </c>
      <c r="B3960" s="2" t="s">
        <v>38</v>
      </c>
      <c r="C3960" s="2">
        <f>COUNTIFS('Все позиции'!$H$2:$H$10401,A3960,'Все позиции'!$L$2:$L$10401,B3960)</f>
        <v>1</v>
      </c>
      <c r="D3960" s="2">
        <f>SUMIFS('Все позиции'!$K$2:$K$10401,'Все позиции'!$H$2:$H$10401,A3960,'Все позиции'!$L$2:$L$10401,B3960)</f>
        <v>1</v>
      </c>
      <c r="E3960" s="4">
        <f>SUMIFS('Все позиции'!$P$2:$P$10401,'Все позиции'!$H$2:$H$10401,A3960,'Все позиции'!$L$2:$L$10401,B3960)</f>
        <v>0</v>
      </c>
      <c r="F3960" s="2">
        <f>COUNTIFS('Все позиции'!$H$2:$H$10401,A3960,'Все позиции'!$L$2:$L$10401,B3960,'Все позиции'!$F$2:$F$10401,"&lt;&gt;")</f>
        <v>1</v>
      </c>
      <c r="G3960" s="2" t="str">
        <f t="shared" si="61"/>
        <v>да</v>
      </c>
    </row>
    <row r="3961" spans="1:7" x14ac:dyDescent="0.25">
      <c r="A3961" s="2" t="s">
        <v>2362</v>
      </c>
      <c r="B3961" s="2" t="s">
        <v>38</v>
      </c>
      <c r="C3961" s="2">
        <f>COUNTIFS('Все позиции'!$H$2:$H$10401,A3961,'Все позиции'!$L$2:$L$10401,B3961)</f>
        <v>2</v>
      </c>
      <c r="D3961" s="2">
        <f>SUMIFS('Все позиции'!$K$2:$K$10401,'Все позиции'!$H$2:$H$10401,A3961,'Все позиции'!$L$2:$L$10401,B3961)</f>
        <v>20</v>
      </c>
      <c r="E3961" s="4">
        <f>SUMIFS('Все позиции'!$P$2:$P$10401,'Все позиции'!$H$2:$H$10401,A3961,'Все позиции'!$L$2:$L$10401,B3961)</f>
        <v>112576.11</v>
      </c>
      <c r="F3961" s="2">
        <f>COUNTIFS('Все позиции'!$H$2:$H$10401,A3961,'Все позиции'!$L$2:$L$10401,B3961,'Все позиции'!$F$2:$F$10401,"&lt;&gt;")</f>
        <v>0</v>
      </c>
      <c r="G3961" s="2" t="str">
        <f t="shared" si="61"/>
        <v>нет</v>
      </c>
    </row>
    <row r="3962" spans="1:7" x14ac:dyDescent="0.25">
      <c r="A3962" s="2" t="s">
        <v>2817</v>
      </c>
      <c r="B3962" s="2" t="s">
        <v>38</v>
      </c>
      <c r="C3962" s="2">
        <f>COUNTIFS('Все позиции'!$H$2:$H$10401,A3962,'Все позиции'!$L$2:$L$10401,B3962)</f>
        <v>1</v>
      </c>
      <c r="D3962" s="2">
        <f>SUMIFS('Все позиции'!$K$2:$K$10401,'Все позиции'!$H$2:$H$10401,A3962,'Все позиции'!$L$2:$L$10401,B3962)</f>
        <v>1</v>
      </c>
      <c r="E3962" s="4">
        <f>SUMIFS('Все позиции'!$P$2:$P$10401,'Все позиции'!$H$2:$H$10401,A3962,'Все позиции'!$L$2:$L$10401,B3962)</f>
        <v>0</v>
      </c>
      <c r="F3962" s="2">
        <f>COUNTIFS('Все позиции'!$H$2:$H$10401,A3962,'Все позиции'!$L$2:$L$10401,B3962,'Все позиции'!$F$2:$F$10401,"&lt;&gt;")</f>
        <v>0</v>
      </c>
      <c r="G3962" s="2" t="str">
        <f t="shared" si="61"/>
        <v>нет</v>
      </c>
    </row>
    <row r="3963" spans="1:7" x14ac:dyDescent="0.25">
      <c r="A3963" s="2" t="s">
        <v>2818</v>
      </c>
      <c r="B3963" s="2" t="s">
        <v>38</v>
      </c>
      <c r="C3963" s="2">
        <f>COUNTIFS('Все позиции'!$H$2:$H$10401,A3963,'Все позиции'!$L$2:$L$10401,B3963)</f>
        <v>1</v>
      </c>
      <c r="D3963" s="2">
        <f>SUMIFS('Все позиции'!$K$2:$K$10401,'Все позиции'!$H$2:$H$10401,A3963,'Все позиции'!$L$2:$L$10401,B3963)</f>
        <v>1</v>
      </c>
      <c r="E3963" s="4">
        <f>SUMIFS('Все позиции'!$P$2:$P$10401,'Все позиции'!$H$2:$H$10401,A3963,'Все позиции'!$L$2:$L$10401,B3963)</f>
        <v>0</v>
      </c>
      <c r="F3963" s="2">
        <f>COUNTIFS('Все позиции'!$H$2:$H$10401,A3963,'Все позиции'!$L$2:$L$10401,B3963,'Все позиции'!$F$2:$F$10401,"&lt;&gt;")</f>
        <v>0</v>
      </c>
      <c r="G3963" s="2" t="str">
        <f t="shared" si="61"/>
        <v>нет</v>
      </c>
    </row>
    <row r="3964" spans="1:7" x14ac:dyDescent="0.25">
      <c r="A3964" s="2" t="s">
        <v>2819</v>
      </c>
      <c r="B3964" s="2" t="s">
        <v>38</v>
      </c>
      <c r="C3964" s="2">
        <f>COUNTIFS('Все позиции'!$H$2:$H$10401,A3964,'Все позиции'!$L$2:$L$10401,B3964)</f>
        <v>1</v>
      </c>
      <c r="D3964" s="2">
        <f>SUMIFS('Все позиции'!$K$2:$K$10401,'Все позиции'!$H$2:$H$10401,A3964,'Все позиции'!$L$2:$L$10401,B3964)</f>
        <v>1</v>
      </c>
      <c r="E3964" s="4">
        <f>SUMIFS('Все позиции'!$P$2:$P$10401,'Все позиции'!$H$2:$H$10401,A3964,'Все позиции'!$L$2:$L$10401,B3964)</f>
        <v>0</v>
      </c>
      <c r="F3964" s="2">
        <f>COUNTIFS('Все позиции'!$H$2:$H$10401,A3964,'Все позиции'!$L$2:$L$10401,B3964,'Все позиции'!$F$2:$F$10401,"&lt;&gt;")</f>
        <v>0</v>
      </c>
      <c r="G3964" s="2" t="str">
        <f t="shared" si="61"/>
        <v>нет</v>
      </c>
    </row>
    <row r="3965" spans="1:7" x14ac:dyDescent="0.25">
      <c r="A3965" s="2" t="s">
        <v>2820</v>
      </c>
      <c r="B3965" s="2" t="s">
        <v>38</v>
      </c>
      <c r="C3965" s="2">
        <f>COUNTIFS('Все позиции'!$H$2:$H$10401,A3965,'Все позиции'!$L$2:$L$10401,B3965)</f>
        <v>1</v>
      </c>
      <c r="D3965" s="2">
        <f>SUMIFS('Все позиции'!$K$2:$K$10401,'Все позиции'!$H$2:$H$10401,A3965,'Все позиции'!$L$2:$L$10401,B3965)</f>
        <v>1</v>
      </c>
      <c r="E3965" s="4">
        <f>SUMIFS('Все позиции'!$P$2:$P$10401,'Все позиции'!$H$2:$H$10401,A3965,'Все позиции'!$L$2:$L$10401,B3965)</f>
        <v>0</v>
      </c>
      <c r="F3965" s="2">
        <f>COUNTIFS('Все позиции'!$H$2:$H$10401,A3965,'Все позиции'!$L$2:$L$10401,B3965,'Все позиции'!$F$2:$F$10401,"&lt;&gt;")</f>
        <v>0</v>
      </c>
      <c r="G3965" s="2" t="str">
        <f t="shared" si="61"/>
        <v>нет</v>
      </c>
    </row>
    <row r="3966" spans="1:7" x14ac:dyDescent="0.25">
      <c r="A3966" s="2" t="s">
        <v>2821</v>
      </c>
      <c r="B3966" s="2" t="s">
        <v>38</v>
      </c>
      <c r="C3966" s="2">
        <f>COUNTIFS('Все позиции'!$H$2:$H$10401,A3966,'Все позиции'!$L$2:$L$10401,B3966)</f>
        <v>1</v>
      </c>
      <c r="D3966" s="2">
        <f>SUMIFS('Все позиции'!$K$2:$K$10401,'Все позиции'!$H$2:$H$10401,A3966,'Все позиции'!$L$2:$L$10401,B3966)</f>
        <v>1</v>
      </c>
      <c r="E3966" s="4">
        <f>SUMIFS('Все позиции'!$P$2:$P$10401,'Все позиции'!$H$2:$H$10401,A3966,'Все позиции'!$L$2:$L$10401,B3966)</f>
        <v>0</v>
      </c>
      <c r="F3966" s="2">
        <f>COUNTIFS('Все позиции'!$H$2:$H$10401,A3966,'Все позиции'!$L$2:$L$10401,B3966,'Все позиции'!$F$2:$F$10401,"&lt;&gt;")</f>
        <v>0</v>
      </c>
      <c r="G3966" s="2" t="str">
        <f t="shared" si="61"/>
        <v>нет</v>
      </c>
    </row>
    <row r="3967" spans="1:7" x14ac:dyDescent="0.25">
      <c r="A3967" s="2" t="s">
        <v>2822</v>
      </c>
      <c r="B3967" s="2" t="s">
        <v>38</v>
      </c>
      <c r="C3967" s="2">
        <f>COUNTIFS('Все позиции'!$H$2:$H$10401,A3967,'Все позиции'!$L$2:$L$10401,B3967)</f>
        <v>1</v>
      </c>
      <c r="D3967" s="2">
        <f>SUMIFS('Все позиции'!$K$2:$K$10401,'Все позиции'!$H$2:$H$10401,A3967,'Все позиции'!$L$2:$L$10401,B3967)</f>
        <v>1</v>
      </c>
      <c r="E3967" s="4">
        <f>SUMIFS('Все позиции'!$P$2:$P$10401,'Все позиции'!$H$2:$H$10401,A3967,'Все позиции'!$L$2:$L$10401,B3967)</f>
        <v>0</v>
      </c>
      <c r="F3967" s="2">
        <f>COUNTIFS('Все позиции'!$H$2:$H$10401,A3967,'Все позиции'!$L$2:$L$10401,B3967,'Все позиции'!$F$2:$F$10401,"&lt;&gt;")</f>
        <v>0</v>
      </c>
      <c r="G3967" s="2" t="str">
        <f t="shared" si="61"/>
        <v>нет</v>
      </c>
    </row>
    <row r="3968" spans="1:7" x14ac:dyDescent="0.25">
      <c r="A3968" s="2" t="s">
        <v>2823</v>
      </c>
      <c r="B3968" s="2" t="s">
        <v>38</v>
      </c>
      <c r="C3968" s="2">
        <f>COUNTIFS('Все позиции'!$H$2:$H$10401,A3968,'Все позиции'!$L$2:$L$10401,B3968)</f>
        <v>1</v>
      </c>
      <c r="D3968" s="2">
        <f>SUMIFS('Все позиции'!$K$2:$K$10401,'Все позиции'!$H$2:$H$10401,A3968,'Все позиции'!$L$2:$L$10401,B3968)</f>
        <v>1</v>
      </c>
      <c r="E3968" s="4">
        <f>SUMIFS('Все позиции'!$P$2:$P$10401,'Все позиции'!$H$2:$H$10401,A3968,'Все позиции'!$L$2:$L$10401,B3968)</f>
        <v>0</v>
      </c>
      <c r="F3968" s="2">
        <f>COUNTIFS('Все позиции'!$H$2:$H$10401,A3968,'Все позиции'!$L$2:$L$10401,B3968,'Все позиции'!$F$2:$F$10401,"&lt;&gt;")</f>
        <v>0</v>
      </c>
      <c r="G3968" s="2" t="str">
        <f t="shared" si="61"/>
        <v>нет</v>
      </c>
    </row>
    <row r="3969" spans="1:7" x14ac:dyDescent="0.25">
      <c r="A3969" s="2" t="s">
        <v>2824</v>
      </c>
      <c r="B3969" s="2" t="s">
        <v>38</v>
      </c>
      <c r="C3969" s="2">
        <f>COUNTIFS('Все позиции'!$H$2:$H$10401,A3969,'Все позиции'!$L$2:$L$10401,B3969)</f>
        <v>1</v>
      </c>
      <c r="D3969" s="2">
        <f>SUMIFS('Все позиции'!$K$2:$K$10401,'Все позиции'!$H$2:$H$10401,A3969,'Все позиции'!$L$2:$L$10401,B3969)</f>
        <v>1</v>
      </c>
      <c r="E3969" s="4">
        <f>SUMIFS('Все позиции'!$P$2:$P$10401,'Все позиции'!$H$2:$H$10401,A3969,'Все позиции'!$L$2:$L$10401,B3969)</f>
        <v>0</v>
      </c>
      <c r="F3969" s="2">
        <f>COUNTIFS('Все позиции'!$H$2:$H$10401,A3969,'Все позиции'!$L$2:$L$10401,B3969,'Все позиции'!$F$2:$F$10401,"&lt;&gt;")</f>
        <v>0</v>
      </c>
      <c r="G3969" s="2" t="str">
        <f t="shared" si="61"/>
        <v>нет</v>
      </c>
    </row>
    <row r="3970" spans="1:7" x14ac:dyDescent="0.25">
      <c r="A3970" s="2" t="s">
        <v>2825</v>
      </c>
      <c r="B3970" s="2" t="s">
        <v>38</v>
      </c>
      <c r="C3970" s="2">
        <f>COUNTIFS('Все позиции'!$H$2:$H$10401,A3970,'Все позиции'!$L$2:$L$10401,B3970)</f>
        <v>1</v>
      </c>
      <c r="D3970" s="2">
        <f>SUMIFS('Все позиции'!$K$2:$K$10401,'Все позиции'!$H$2:$H$10401,A3970,'Все позиции'!$L$2:$L$10401,B3970)</f>
        <v>1</v>
      </c>
      <c r="E3970" s="4">
        <f>SUMIFS('Все позиции'!$P$2:$P$10401,'Все позиции'!$H$2:$H$10401,A3970,'Все позиции'!$L$2:$L$10401,B3970)</f>
        <v>0</v>
      </c>
      <c r="F3970" s="2">
        <f>COUNTIFS('Все позиции'!$H$2:$H$10401,A3970,'Все позиции'!$L$2:$L$10401,B3970,'Все позиции'!$F$2:$F$10401,"&lt;&gt;")</f>
        <v>0</v>
      </c>
      <c r="G3970" s="2" t="str">
        <f t="shared" ref="G3970:G4033" si="62">IF(F3970&gt;0,"да","нет")</f>
        <v>нет</v>
      </c>
    </row>
    <row r="3971" spans="1:7" x14ac:dyDescent="0.25">
      <c r="A3971" s="2" t="s">
        <v>2826</v>
      </c>
      <c r="B3971" s="2" t="s">
        <v>38</v>
      </c>
      <c r="C3971" s="2">
        <f>COUNTIFS('Все позиции'!$H$2:$H$10401,A3971,'Все позиции'!$L$2:$L$10401,B3971)</f>
        <v>1</v>
      </c>
      <c r="D3971" s="2">
        <f>SUMIFS('Все позиции'!$K$2:$K$10401,'Все позиции'!$H$2:$H$10401,A3971,'Все позиции'!$L$2:$L$10401,B3971)</f>
        <v>1</v>
      </c>
      <c r="E3971" s="4">
        <f>SUMIFS('Все позиции'!$P$2:$P$10401,'Все позиции'!$H$2:$H$10401,A3971,'Все позиции'!$L$2:$L$10401,B3971)</f>
        <v>0</v>
      </c>
      <c r="F3971" s="2">
        <f>COUNTIFS('Все позиции'!$H$2:$H$10401,A3971,'Все позиции'!$L$2:$L$10401,B3971,'Все позиции'!$F$2:$F$10401,"&lt;&gt;")</f>
        <v>0</v>
      </c>
      <c r="G3971" s="2" t="str">
        <f t="shared" si="62"/>
        <v>нет</v>
      </c>
    </row>
    <row r="3972" spans="1:7" x14ac:dyDescent="0.25">
      <c r="A3972" s="2" t="s">
        <v>2827</v>
      </c>
      <c r="B3972" s="2" t="s">
        <v>38</v>
      </c>
      <c r="C3972" s="2">
        <f>COUNTIFS('Все позиции'!$H$2:$H$10401,A3972,'Все позиции'!$L$2:$L$10401,B3972)</f>
        <v>1</v>
      </c>
      <c r="D3972" s="2">
        <f>SUMIFS('Все позиции'!$K$2:$K$10401,'Все позиции'!$H$2:$H$10401,A3972,'Все позиции'!$L$2:$L$10401,B3972)</f>
        <v>1</v>
      </c>
      <c r="E3972" s="4">
        <f>SUMIFS('Все позиции'!$P$2:$P$10401,'Все позиции'!$H$2:$H$10401,A3972,'Все позиции'!$L$2:$L$10401,B3972)</f>
        <v>0</v>
      </c>
      <c r="F3972" s="2">
        <f>COUNTIFS('Все позиции'!$H$2:$H$10401,A3972,'Все позиции'!$L$2:$L$10401,B3972,'Все позиции'!$F$2:$F$10401,"&lt;&gt;")</f>
        <v>0</v>
      </c>
      <c r="G3972" s="2" t="str">
        <f t="shared" si="62"/>
        <v>нет</v>
      </c>
    </row>
    <row r="3973" spans="1:7" x14ac:dyDescent="0.25">
      <c r="A3973" s="2" t="s">
        <v>2828</v>
      </c>
      <c r="B3973" s="2" t="s">
        <v>38</v>
      </c>
      <c r="C3973" s="2">
        <f>COUNTIFS('Все позиции'!$H$2:$H$10401,A3973,'Все позиции'!$L$2:$L$10401,B3973)</f>
        <v>1</v>
      </c>
      <c r="D3973" s="2">
        <f>SUMIFS('Все позиции'!$K$2:$K$10401,'Все позиции'!$H$2:$H$10401,A3973,'Все позиции'!$L$2:$L$10401,B3973)</f>
        <v>1</v>
      </c>
      <c r="E3973" s="4">
        <f>SUMIFS('Все позиции'!$P$2:$P$10401,'Все позиции'!$H$2:$H$10401,A3973,'Все позиции'!$L$2:$L$10401,B3973)</f>
        <v>0</v>
      </c>
      <c r="F3973" s="2">
        <f>COUNTIFS('Все позиции'!$H$2:$H$10401,A3973,'Все позиции'!$L$2:$L$10401,B3973,'Все позиции'!$F$2:$F$10401,"&lt;&gt;")</f>
        <v>0</v>
      </c>
      <c r="G3973" s="2" t="str">
        <f t="shared" si="62"/>
        <v>нет</v>
      </c>
    </row>
    <row r="3974" spans="1:7" x14ac:dyDescent="0.25">
      <c r="A3974" s="2" t="s">
        <v>2829</v>
      </c>
      <c r="B3974" s="2" t="s">
        <v>38</v>
      </c>
      <c r="C3974" s="2">
        <f>COUNTIFS('Все позиции'!$H$2:$H$10401,A3974,'Все позиции'!$L$2:$L$10401,B3974)</f>
        <v>1</v>
      </c>
      <c r="D3974" s="2">
        <f>SUMIFS('Все позиции'!$K$2:$K$10401,'Все позиции'!$H$2:$H$10401,A3974,'Все позиции'!$L$2:$L$10401,B3974)</f>
        <v>1</v>
      </c>
      <c r="E3974" s="4">
        <f>SUMIFS('Все позиции'!$P$2:$P$10401,'Все позиции'!$H$2:$H$10401,A3974,'Все позиции'!$L$2:$L$10401,B3974)</f>
        <v>0</v>
      </c>
      <c r="F3974" s="2">
        <f>COUNTIFS('Все позиции'!$H$2:$H$10401,A3974,'Все позиции'!$L$2:$L$10401,B3974,'Все позиции'!$F$2:$F$10401,"&lt;&gt;")</f>
        <v>0</v>
      </c>
      <c r="G3974" s="2" t="str">
        <f t="shared" si="62"/>
        <v>нет</v>
      </c>
    </row>
    <row r="3975" spans="1:7" x14ac:dyDescent="0.25">
      <c r="A3975" s="2" t="s">
        <v>2830</v>
      </c>
      <c r="B3975" s="2" t="s">
        <v>38</v>
      </c>
      <c r="C3975" s="2">
        <f>COUNTIFS('Все позиции'!$H$2:$H$10401,A3975,'Все позиции'!$L$2:$L$10401,B3975)</f>
        <v>1</v>
      </c>
      <c r="D3975" s="2">
        <f>SUMIFS('Все позиции'!$K$2:$K$10401,'Все позиции'!$H$2:$H$10401,A3975,'Все позиции'!$L$2:$L$10401,B3975)</f>
        <v>1</v>
      </c>
      <c r="E3975" s="4">
        <f>SUMIFS('Все позиции'!$P$2:$P$10401,'Все позиции'!$H$2:$H$10401,A3975,'Все позиции'!$L$2:$L$10401,B3975)</f>
        <v>0</v>
      </c>
      <c r="F3975" s="2">
        <f>COUNTIFS('Все позиции'!$H$2:$H$10401,A3975,'Все позиции'!$L$2:$L$10401,B3975,'Все позиции'!$F$2:$F$10401,"&lt;&gt;")</f>
        <v>0</v>
      </c>
      <c r="G3975" s="2" t="str">
        <f t="shared" si="62"/>
        <v>нет</v>
      </c>
    </row>
    <row r="3976" spans="1:7" x14ac:dyDescent="0.25">
      <c r="A3976" s="2" t="s">
        <v>2831</v>
      </c>
      <c r="B3976" s="2" t="s">
        <v>38</v>
      </c>
      <c r="C3976" s="2">
        <f>COUNTIFS('Все позиции'!$H$2:$H$10401,A3976,'Все позиции'!$L$2:$L$10401,B3976)</f>
        <v>1</v>
      </c>
      <c r="D3976" s="2">
        <f>SUMIFS('Все позиции'!$K$2:$K$10401,'Все позиции'!$H$2:$H$10401,A3976,'Все позиции'!$L$2:$L$10401,B3976)</f>
        <v>1</v>
      </c>
      <c r="E3976" s="4">
        <f>SUMIFS('Все позиции'!$P$2:$P$10401,'Все позиции'!$H$2:$H$10401,A3976,'Все позиции'!$L$2:$L$10401,B3976)</f>
        <v>0</v>
      </c>
      <c r="F3976" s="2">
        <f>COUNTIFS('Все позиции'!$H$2:$H$10401,A3976,'Все позиции'!$L$2:$L$10401,B3976,'Все позиции'!$F$2:$F$10401,"&lt;&gt;")</f>
        <v>0</v>
      </c>
      <c r="G3976" s="2" t="str">
        <f t="shared" si="62"/>
        <v>нет</v>
      </c>
    </row>
    <row r="3977" spans="1:7" x14ac:dyDescent="0.25">
      <c r="A3977" s="2" t="s">
        <v>2832</v>
      </c>
      <c r="B3977" s="2" t="s">
        <v>38</v>
      </c>
      <c r="C3977" s="2">
        <f>COUNTIFS('Все позиции'!$H$2:$H$10401,A3977,'Все позиции'!$L$2:$L$10401,B3977)</f>
        <v>1</v>
      </c>
      <c r="D3977" s="2">
        <f>SUMIFS('Все позиции'!$K$2:$K$10401,'Все позиции'!$H$2:$H$10401,A3977,'Все позиции'!$L$2:$L$10401,B3977)</f>
        <v>1</v>
      </c>
      <c r="E3977" s="4">
        <f>SUMIFS('Все позиции'!$P$2:$P$10401,'Все позиции'!$H$2:$H$10401,A3977,'Все позиции'!$L$2:$L$10401,B3977)</f>
        <v>0</v>
      </c>
      <c r="F3977" s="2">
        <f>COUNTIFS('Все позиции'!$H$2:$H$10401,A3977,'Все позиции'!$L$2:$L$10401,B3977,'Все позиции'!$F$2:$F$10401,"&lt;&gt;")</f>
        <v>0</v>
      </c>
      <c r="G3977" s="2" t="str">
        <f t="shared" si="62"/>
        <v>нет</v>
      </c>
    </row>
    <row r="3978" spans="1:7" x14ac:dyDescent="0.25">
      <c r="A3978" s="2" t="s">
        <v>2833</v>
      </c>
      <c r="B3978" s="2" t="s">
        <v>38</v>
      </c>
      <c r="C3978" s="2">
        <f>COUNTIFS('Все позиции'!$H$2:$H$10401,A3978,'Все позиции'!$L$2:$L$10401,B3978)</f>
        <v>1</v>
      </c>
      <c r="D3978" s="2">
        <f>SUMIFS('Все позиции'!$K$2:$K$10401,'Все позиции'!$H$2:$H$10401,A3978,'Все позиции'!$L$2:$L$10401,B3978)</f>
        <v>1</v>
      </c>
      <c r="E3978" s="4">
        <f>SUMIFS('Все позиции'!$P$2:$P$10401,'Все позиции'!$H$2:$H$10401,A3978,'Все позиции'!$L$2:$L$10401,B3978)</f>
        <v>0</v>
      </c>
      <c r="F3978" s="2">
        <f>COUNTIFS('Все позиции'!$H$2:$H$10401,A3978,'Все позиции'!$L$2:$L$10401,B3978,'Все позиции'!$F$2:$F$10401,"&lt;&gt;")</f>
        <v>0</v>
      </c>
      <c r="G3978" s="2" t="str">
        <f t="shared" si="62"/>
        <v>нет</v>
      </c>
    </row>
    <row r="3979" spans="1:7" x14ac:dyDescent="0.25">
      <c r="A3979" s="2" t="s">
        <v>2834</v>
      </c>
      <c r="B3979" s="2" t="s">
        <v>38</v>
      </c>
      <c r="C3979" s="2">
        <f>COUNTIFS('Все позиции'!$H$2:$H$10401,A3979,'Все позиции'!$L$2:$L$10401,B3979)</f>
        <v>1</v>
      </c>
      <c r="D3979" s="2">
        <f>SUMIFS('Все позиции'!$K$2:$K$10401,'Все позиции'!$H$2:$H$10401,A3979,'Все позиции'!$L$2:$L$10401,B3979)</f>
        <v>1</v>
      </c>
      <c r="E3979" s="4">
        <f>SUMIFS('Все позиции'!$P$2:$P$10401,'Все позиции'!$H$2:$H$10401,A3979,'Все позиции'!$L$2:$L$10401,B3979)</f>
        <v>0</v>
      </c>
      <c r="F3979" s="2">
        <f>COUNTIFS('Все позиции'!$H$2:$H$10401,A3979,'Все позиции'!$L$2:$L$10401,B3979,'Все позиции'!$F$2:$F$10401,"&lt;&gt;")</f>
        <v>0</v>
      </c>
      <c r="G3979" s="2" t="str">
        <f t="shared" si="62"/>
        <v>нет</v>
      </c>
    </row>
    <row r="3980" spans="1:7" x14ac:dyDescent="0.25">
      <c r="A3980" s="2" t="s">
        <v>2835</v>
      </c>
      <c r="B3980" s="2" t="s">
        <v>38</v>
      </c>
      <c r="C3980" s="2">
        <f>COUNTIFS('Все позиции'!$H$2:$H$10401,A3980,'Все позиции'!$L$2:$L$10401,B3980)</f>
        <v>1</v>
      </c>
      <c r="D3980" s="2">
        <f>SUMIFS('Все позиции'!$K$2:$K$10401,'Все позиции'!$H$2:$H$10401,A3980,'Все позиции'!$L$2:$L$10401,B3980)</f>
        <v>1</v>
      </c>
      <c r="E3980" s="4">
        <f>SUMIFS('Все позиции'!$P$2:$P$10401,'Все позиции'!$H$2:$H$10401,A3980,'Все позиции'!$L$2:$L$10401,B3980)</f>
        <v>0</v>
      </c>
      <c r="F3980" s="2">
        <f>COUNTIFS('Все позиции'!$H$2:$H$10401,A3980,'Все позиции'!$L$2:$L$10401,B3980,'Все позиции'!$F$2:$F$10401,"&lt;&gt;")</f>
        <v>0</v>
      </c>
      <c r="G3980" s="2" t="str">
        <f t="shared" si="62"/>
        <v>нет</v>
      </c>
    </row>
    <row r="3981" spans="1:7" x14ac:dyDescent="0.25">
      <c r="A3981" s="2" t="s">
        <v>2836</v>
      </c>
      <c r="B3981" s="2" t="s">
        <v>38</v>
      </c>
      <c r="C3981" s="2">
        <f>COUNTIFS('Все позиции'!$H$2:$H$10401,A3981,'Все позиции'!$L$2:$L$10401,B3981)</f>
        <v>1</v>
      </c>
      <c r="D3981" s="2">
        <f>SUMIFS('Все позиции'!$K$2:$K$10401,'Все позиции'!$H$2:$H$10401,A3981,'Все позиции'!$L$2:$L$10401,B3981)</f>
        <v>1</v>
      </c>
      <c r="E3981" s="4">
        <f>SUMIFS('Все позиции'!$P$2:$P$10401,'Все позиции'!$H$2:$H$10401,A3981,'Все позиции'!$L$2:$L$10401,B3981)</f>
        <v>0</v>
      </c>
      <c r="F3981" s="2">
        <f>COUNTIFS('Все позиции'!$H$2:$H$10401,A3981,'Все позиции'!$L$2:$L$10401,B3981,'Все позиции'!$F$2:$F$10401,"&lt;&gt;")</f>
        <v>0</v>
      </c>
      <c r="G3981" s="2" t="str">
        <f t="shared" si="62"/>
        <v>нет</v>
      </c>
    </row>
    <row r="3982" spans="1:7" x14ac:dyDescent="0.25">
      <c r="A3982" s="2" t="s">
        <v>7153</v>
      </c>
      <c r="B3982" s="2" t="s">
        <v>38</v>
      </c>
      <c r="C3982" s="2">
        <f>COUNTIFS('Все позиции'!$H$2:$H$10401,A3982,'Все позиции'!$L$2:$L$10401,B3982)</f>
        <v>1</v>
      </c>
      <c r="D3982" s="2">
        <f>SUMIFS('Все позиции'!$K$2:$K$10401,'Все позиции'!$H$2:$H$10401,A3982,'Все позиции'!$L$2:$L$10401,B3982)</f>
        <v>159</v>
      </c>
      <c r="E3982" s="4">
        <f>SUMIFS('Все позиции'!$P$2:$P$10401,'Все позиции'!$H$2:$H$10401,A3982,'Все позиции'!$L$2:$L$10401,B3982)</f>
        <v>227724.76</v>
      </c>
      <c r="F3982" s="2">
        <f>COUNTIFS('Все позиции'!$H$2:$H$10401,A3982,'Все позиции'!$L$2:$L$10401,B3982,'Все позиции'!$F$2:$F$10401,"&lt;&gt;")</f>
        <v>1</v>
      </c>
      <c r="G3982" s="2" t="str">
        <f t="shared" si="62"/>
        <v>да</v>
      </c>
    </row>
    <row r="3983" spans="1:7" x14ac:dyDescent="0.25">
      <c r="A3983" s="2" t="s">
        <v>1438</v>
      </c>
      <c r="B3983" s="2" t="s">
        <v>38</v>
      </c>
      <c r="C3983" s="2">
        <f>COUNTIFS('Все позиции'!$H$2:$H$10401,A3983,'Все позиции'!$L$2:$L$10401,B3983)</f>
        <v>1</v>
      </c>
      <c r="D3983" s="2">
        <f>SUMIFS('Все позиции'!$K$2:$K$10401,'Все позиции'!$H$2:$H$10401,A3983,'Все позиции'!$L$2:$L$10401,B3983)</f>
        <v>52</v>
      </c>
      <c r="E3983" s="4">
        <f>SUMIFS('Все позиции'!$P$2:$P$10401,'Все позиции'!$H$2:$H$10401,A3983,'Все позиции'!$L$2:$L$10401,B3983)</f>
        <v>154128.10999999999</v>
      </c>
      <c r="F3983" s="2">
        <f>COUNTIFS('Все позиции'!$H$2:$H$10401,A3983,'Все позиции'!$L$2:$L$10401,B3983,'Все позиции'!$F$2:$F$10401,"&lt;&gt;")</f>
        <v>0</v>
      </c>
      <c r="G3983" s="2" t="str">
        <f t="shared" si="62"/>
        <v>нет</v>
      </c>
    </row>
    <row r="3984" spans="1:7" x14ac:dyDescent="0.25">
      <c r="A3984" s="2" t="s">
        <v>7154</v>
      </c>
      <c r="B3984" s="2" t="s">
        <v>38</v>
      </c>
      <c r="C3984" s="2">
        <f>COUNTIFS('Все позиции'!$H$2:$H$10401,A3984,'Все позиции'!$L$2:$L$10401,B3984)</f>
        <v>1</v>
      </c>
      <c r="D3984" s="2">
        <f>SUMIFS('Все позиции'!$K$2:$K$10401,'Все позиции'!$H$2:$H$10401,A3984,'Все позиции'!$L$2:$L$10401,B3984)</f>
        <v>16</v>
      </c>
      <c r="E3984" s="4">
        <f>SUMIFS('Все позиции'!$P$2:$P$10401,'Все позиции'!$H$2:$H$10401,A3984,'Все позиции'!$L$2:$L$10401,B3984)</f>
        <v>37069.46</v>
      </c>
      <c r="F3984" s="2">
        <f>COUNTIFS('Все позиции'!$H$2:$H$10401,A3984,'Все позиции'!$L$2:$L$10401,B3984,'Все позиции'!$F$2:$F$10401,"&lt;&gt;")</f>
        <v>1</v>
      </c>
      <c r="G3984" s="2" t="str">
        <f t="shared" si="62"/>
        <v>да</v>
      </c>
    </row>
    <row r="3985" spans="1:7" x14ac:dyDescent="0.25">
      <c r="A3985" s="2" t="s">
        <v>7772</v>
      </c>
      <c r="B3985" s="2" t="s">
        <v>38</v>
      </c>
      <c r="C3985" s="2">
        <f>COUNTIFS('Все позиции'!$H$2:$H$10401,A3985,'Все позиции'!$L$2:$L$10401,B3985)</f>
        <v>1</v>
      </c>
      <c r="D3985" s="2">
        <f>SUMIFS('Все позиции'!$K$2:$K$10401,'Все позиции'!$H$2:$H$10401,A3985,'Все позиции'!$L$2:$L$10401,B3985)</f>
        <v>4</v>
      </c>
      <c r="E3985" s="4">
        <f>SUMIFS('Все позиции'!$P$2:$P$10401,'Все позиции'!$H$2:$H$10401,A3985,'Все позиции'!$L$2:$L$10401,B3985)</f>
        <v>98533.35</v>
      </c>
      <c r="F3985" s="2">
        <f>COUNTIFS('Все позиции'!$H$2:$H$10401,A3985,'Все позиции'!$L$2:$L$10401,B3985,'Все позиции'!$F$2:$F$10401,"&lt;&gt;")</f>
        <v>1</v>
      </c>
      <c r="G3985" s="2" t="str">
        <f t="shared" si="62"/>
        <v>да</v>
      </c>
    </row>
    <row r="3986" spans="1:7" x14ac:dyDescent="0.25">
      <c r="A3986" s="2" t="s">
        <v>7773</v>
      </c>
      <c r="B3986" s="2" t="s">
        <v>38</v>
      </c>
      <c r="C3986" s="2">
        <f>COUNTIFS('Все позиции'!$H$2:$H$10401,A3986,'Все позиции'!$L$2:$L$10401,B3986)</f>
        <v>1</v>
      </c>
      <c r="D3986" s="2">
        <f>SUMIFS('Все позиции'!$K$2:$K$10401,'Все позиции'!$H$2:$H$10401,A3986,'Все позиции'!$L$2:$L$10401,B3986)</f>
        <v>4</v>
      </c>
      <c r="E3986" s="4">
        <f>SUMIFS('Все позиции'!$P$2:$P$10401,'Все позиции'!$H$2:$H$10401,A3986,'Все позиции'!$L$2:$L$10401,B3986)</f>
        <v>147800.01999999999</v>
      </c>
      <c r="F3986" s="2">
        <f>COUNTIFS('Все позиции'!$H$2:$H$10401,A3986,'Все позиции'!$L$2:$L$10401,B3986,'Все позиции'!$F$2:$F$10401,"&lt;&gt;")</f>
        <v>1</v>
      </c>
      <c r="G3986" s="2" t="str">
        <f t="shared" si="62"/>
        <v>да</v>
      </c>
    </row>
    <row r="3987" spans="1:7" x14ac:dyDescent="0.25">
      <c r="A3987" s="2" t="s">
        <v>4006</v>
      </c>
      <c r="B3987" s="2" t="s">
        <v>38</v>
      </c>
      <c r="C3987" s="2">
        <f>COUNTIFS('Все позиции'!$H$2:$H$10401,A3987,'Все позиции'!$L$2:$L$10401,B3987)</f>
        <v>1</v>
      </c>
      <c r="D3987" s="2">
        <f>SUMIFS('Все позиции'!$K$2:$K$10401,'Все позиции'!$H$2:$H$10401,A3987,'Все позиции'!$L$2:$L$10401,B3987)</f>
        <v>5</v>
      </c>
      <c r="E3987" s="4">
        <f>SUMIFS('Все позиции'!$P$2:$P$10401,'Все позиции'!$H$2:$H$10401,A3987,'Все позиции'!$L$2:$L$10401,B3987)</f>
        <v>7762386.1500000004</v>
      </c>
      <c r="F3987" s="2">
        <f>COUNTIFS('Все позиции'!$H$2:$H$10401,A3987,'Все позиции'!$L$2:$L$10401,B3987,'Все позиции'!$F$2:$F$10401,"&lt;&gt;")</f>
        <v>0</v>
      </c>
      <c r="G3987" s="2" t="str">
        <f t="shared" si="62"/>
        <v>нет</v>
      </c>
    </row>
    <row r="3988" spans="1:7" x14ac:dyDescent="0.25">
      <c r="A3988" s="2" t="s">
        <v>4005</v>
      </c>
      <c r="B3988" s="2" t="s">
        <v>38</v>
      </c>
      <c r="C3988" s="2">
        <f>COUNTIFS('Все позиции'!$H$2:$H$10401,A3988,'Все позиции'!$L$2:$L$10401,B3988)</f>
        <v>1</v>
      </c>
      <c r="D3988" s="2">
        <f>SUMIFS('Все позиции'!$K$2:$K$10401,'Все позиции'!$H$2:$H$10401,A3988,'Все позиции'!$L$2:$L$10401,B3988)</f>
        <v>1</v>
      </c>
      <c r="E3988" s="4">
        <f>SUMIFS('Все позиции'!$P$2:$P$10401,'Все позиции'!$H$2:$H$10401,A3988,'Все позиции'!$L$2:$L$10401,B3988)</f>
        <v>2494020.29</v>
      </c>
      <c r="F3988" s="2">
        <f>COUNTIFS('Все позиции'!$H$2:$H$10401,A3988,'Все позиции'!$L$2:$L$10401,B3988,'Все позиции'!$F$2:$F$10401,"&lt;&gt;")</f>
        <v>0</v>
      </c>
      <c r="G3988" s="2" t="str">
        <f t="shared" si="62"/>
        <v>нет</v>
      </c>
    </row>
    <row r="3989" spans="1:7" x14ac:dyDescent="0.25">
      <c r="A3989" s="2" t="s">
        <v>9729</v>
      </c>
      <c r="B3989" s="2" t="s">
        <v>38</v>
      </c>
      <c r="C3989" s="2">
        <f>COUNTIFS('Все позиции'!$H$2:$H$10401,A3989,'Все позиции'!$L$2:$L$10401,B3989)</f>
        <v>1</v>
      </c>
      <c r="D3989" s="2">
        <f>SUMIFS('Все позиции'!$K$2:$K$10401,'Все позиции'!$H$2:$H$10401,A3989,'Все позиции'!$L$2:$L$10401,B3989)</f>
        <v>1</v>
      </c>
      <c r="E3989" s="4">
        <f>SUMIFS('Все позиции'!$P$2:$P$10401,'Все позиции'!$H$2:$H$10401,A3989,'Все позиции'!$L$2:$L$10401,B3989)</f>
        <v>810000</v>
      </c>
      <c r="F3989" s="2">
        <f>COUNTIFS('Все позиции'!$H$2:$H$10401,A3989,'Все позиции'!$L$2:$L$10401,B3989,'Все позиции'!$F$2:$F$10401,"&lt;&gt;")</f>
        <v>1</v>
      </c>
      <c r="G3989" s="2" t="str">
        <f t="shared" si="62"/>
        <v>да</v>
      </c>
    </row>
    <row r="3990" spans="1:7" x14ac:dyDescent="0.25">
      <c r="A3990" s="2" t="s">
        <v>2686</v>
      </c>
      <c r="B3990" s="2" t="s">
        <v>38</v>
      </c>
      <c r="C3990" s="2">
        <f>COUNTIFS('Все позиции'!$H$2:$H$10401,A3990,'Все позиции'!$L$2:$L$10401,B3990)</f>
        <v>2</v>
      </c>
      <c r="D3990" s="2">
        <f>SUMIFS('Все позиции'!$K$2:$K$10401,'Все позиции'!$H$2:$H$10401,A3990,'Все позиции'!$L$2:$L$10401,B3990)</f>
        <v>9</v>
      </c>
      <c r="E3990" s="4">
        <f>SUMIFS('Все позиции'!$P$2:$P$10401,'Все позиции'!$H$2:$H$10401,A3990,'Все позиции'!$L$2:$L$10401,B3990)</f>
        <v>1180318.5900000001</v>
      </c>
      <c r="F3990" s="2">
        <f>COUNTIFS('Все позиции'!$H$2:$H$10401,A3990,'Все позиции'!$L$2:$L$10401,B3990,'Все позиции'!$F$2:$F$10401,"&lt;&gt;")</f>
        <v>0</v>
      </c>
      <c r="G3990" s="2" t="str">
        <f t="shared" si="62"/>
        <v>нет</v>
      </c>
    </row>
    <row r="3991" spans="1:7" x14ac:dyDescent="0.25">
      <c r="A3991" s="2" t="s">
        <v>2688</v>
      </c>
      <c r="B3991" s="2" t="s">
        <v>38</v>
      </c>
      <c r="C3991" s="2">
        <f>COUNTIFS('Все позиции'!$H$2:$H$10401,A3991,'Все позиции'!$L$2:$L$10401,B3991)</f>
        <v>1</v>
      </c>
      <c r="D3991" s="2">
        <f>SUMIFS('Все позиции'!$K$2:$K$10401,'Все позиции'!$H$2:$H$10401,A3991,'Все позиции'!$L$2:$L$10401,B3991)</f>
        <v>3</v>
      </c>
      <c r="E3991" s="4">
        <f>SUMIFS('Все позиции'!$P$2:$P$10401,'Все позиции'!$H$2:$H$10401,A3991,'Все позиции'!$L$2:$L$10401,B3991)</f>
        <v>393439.53</v>
      </c>
      <c r="F3991" s="2">
        <f>COUNTIFS('Все позиции'!$H$2:$H$10401,A3991,'Все позиции'!$L$2:$L$10401,B3991,'Все позиции'!$F$2:$F$10401,"&lt;&gt;")</f>
        <v>0</v>
      </c>
      <c r="G3991" s="2" t="str">
        <f t="shared" si="62"/>
        <v>нет</v>
      </c>
    </row>
    <row r="3992" spans="1:7" x14ac:dyDescent="0.25">
      <c r="A3992" s="2" t="s">
        <v>3690</v>
      </c>
      <c r="B3992" s="2" t="s">
        <v>38</v>
      </c>
      <c r="C3992" s="2">
        <f>COUNTIFS('Все позиции'!$H$2:$H$10401,A3992,'Все позиции'!$L$2:$L$10401,B3992)</f>
        <v>2</v>
      </c>
      <c r="D3992" s="2">
        <f>SUMIFS('Все позиции'!$K$2:$K$10401,'Все позиции'!$H$2:$H$10401,A3992,'Все позиции'!$L$2:$L$10401,B3992)</f>
        <v>6</v>
      </c>
      <c r="E3992" s="4">
        <f>SUMIFS('Все позиции'!$P$2:$P$10401,'Все позиции'!$H$2:$H$10401,A3992,'Все позиции'!$L$2:$L$10401,B3992)</f>
        <v>956057.57000000007</v>
      </c>
      <c r="F3992" s="2">
        <f>COUNTIFS('Все позиции'!$H$2:$H$10401,A3992,'Все позиции'!$L$2:$L$10401,B3992,'Все позиции'!$F$2:$F$10401,"&lt;&gt;")</f>
        <v>1</v>
      </c>
      <c r="G3992" s="2" t="str">
        <f t="shared" si="62"/>
        <v>да</v>
      </c>
    </row>
    <row r="3993" spans="1:7" x14ac:dyDescent="0.25">
      <c r="A3993" s="2" t="s">
        <v>5110</v>
      </c>
      <c r="B3993" s="2" t="s">
        <v>38</v>
      </c>
      <c r="C3993" s="2">
        <f>COUNTIFS('Все позиции'!$H$2:$H$10401,A3993,'Все позиции'!$L$2:$L$10401,B3993)</f>
        <v>1</v>
      </c>
      <c r="D3993" s="2">
        <f>SUMIFS('Все позиции'!$K$2:$K$10401,'Все позиции'!$H$2:$H$10401,A3993,'Все позиции'!$L$2:$L$10401,B3993)</f>
        <v>2</v>
      </c>
      <c r="E3993" s="4">
        <f>SUMIFS('Все позиции'!$P$2:$P$10401,'Все позиции'!$H$2:$H$10401,A3993,'Все позиции'!$L$2:$L$10401,B3993)</f>
        <v>251231.5</v>
      </c>
      <c r="F3993" s="2">
        <f>COUNTIFS('Все позиции'!$H$2:$H$10401,A3993,'Все позиции'!$L$2:$L$10401,B3993,'Все позиции'!$F$2:$F$10401,"&lt;&gt;")</f>
        <v>1</v>
      </c>
      <c r="G3993" s="2" t="str">
        <f t="shared" si="62"/>
        <v>да</v>
      </c>
    </row>
    <row r="3994" spans="1:7" x14ac:dyDescent="0.25">
      <c r="A3994" s="2" t="s">
        <v>351</v>
      </c>
      <c r="B3994" s="2" t="s">
        <v>38</v>
      </c>
      <c r="C3994" s="2">
        <f>COUNTIFS('Все позиции'!$H$2:$H$10401,A3994,'Все позиции'!$L$2:$L$10401,B3994)</f>
        <v>1</v>
      </c>
      <c r="D3994" s="2">
        <f>SUMIFS('Все позиции'!$K$2:$K$10401,'Все позиции'!$H$2:$H$10401,A3994,'Все позиции'!$L$2:$L$10401,B3994)</f>
        <v>3</v>
      </c>
      <c r="E3994" s="4">
        <f>SUMIFS('Все позиции'!$P$2:$P$10401,'Все позиции'!$H$2:$H$10401,A3994,'Все позиции'!$L$2:$L$10401,B3994)</f>
        <v>0</v>
      </c>
      <c r="F3994" s="2">
        <f>COUNTIFS('Все позиции'!$H$2:$H$10401,A3994,'Все позиции'!$L$2:$L$10401,B3994,'Все позиции'!$F$2:$F$10401,"&lt;&gt;")</f>
        <v>0</v>
      </c>
      <c r="G3994" s="2" t="str">
        <f t="shared" si="62"/>
        <v>нет</v>
      </c>
    </row>
    <row r="3995" spans="1:7" x14ac:dyDescent="0.25">
      <c r="A3995" s="2" t="s">
        <v>7774</v>
      </c>
      <c r="B3995" s="2" t="s">
        <v>38</v>
      </c>
      <c r="C3995" s="2">
        <f>COUNTIFS('Все позиции'!$H$2:$H$10401,A3995,'Все позиции'!$L$2:$L$10401,B3995)</f>
        <v>1</v>
      </c>
      <c r="D3995" s="2">
        <f>SUMIFS('Все позиции'!$K$2:$K$10401,'Все позиции'!$H$2:$H$10401,A3995,'Все позиции'!$L$2:$L$10401,B3995)</f>
        <v>11</v>
      </c>
      <c r="E3995" s="4">
        <f>SUMIFS('Все позиции'!$P$2:$P$10401,'Все позиции'!$H$2:$H$10401,A3995,'Все позиции'!$L$2:$L$10401,B3995)</f>
        <v>92326.38</v>
      </c>
      <c r="F3995" s="2">
        <f>COUNTIFS('Все позиции'!$H$2:$H$10401,A3995,'Все позиции'!$L$2:$L$10401,B3995,'Все позиции'!$F$2:$F$10401,"&lt;&gt;")</f>
        <v>1</v>
      </c>
      <c r="G3995" s="2" t="str">
        <f t="shared" si="62"/>
        <v>да</v>
      </c>
    </row>
    <row r="3996" spans="1:7" x14ac:dyDescent="0.25">
      <c r="A3996" s="2" t="s">
        <v>3039</v>
      </c>
      <c r="B3996" s="2" t="s">
        <v>38</v>
      </c>
      <c r="C3996" s="2">
        <f>COUNTIFS('Все позиции'!$H$2:$H$10401,A3996,'Все позиции'!$L$2:$L$10401,B3996)</f>
        <v>1</v>
      </c>
      <c r="D3996" s="2">
        <f>SUMIFS('Все позиции'!$K$2:$K$10401,'Все позиции'!$H$2:$H$10401,A3996,'Все позиции'!$L$2:$L$10401,B3996)</f>
        <v>1</v>
      </c>
      <c r="E3996" s="4">
        <f>SUMIFS('Все позиции'!$P$2:$P$10401,'Все позиции'!$H$2:$H$10401,A3996,'Все позиции'!$L$2:$L$10401,B3996)</f>
        <v>1954.75</v>
      </c>
      <c r="F3996" s="2">
        <f>COUNTIFS('Все позиции'!$H$2:$H$10401,A3996,'Все позиции'!$L$2:$L$10401,B3996,'Все позиции'!$F$2:$F$10401,"&lt;&gt;")</f>
        <v>0</v>
      </c>
      <c r="G3996" s="2" t="str">
        <f t="shared" si="62"/>
        <v>нет</v>
      </c>
    </row>
    <row r="3997" spans="1:7" x14ac:dyDescent="0.25">
      <c r="A3997" s="2" t="s">
        <v>7775</v>
      </c>
      <c r="B3997" s="2" t="s">
        <v>38</v>
      </c>
      <c r="C3997" s="2">
        <f>COUNTIFS('Все позиции'!$H$2:$H$10401,A3997,'Все позиции'!$L$2:$L$10401,B3997)</f>
        <v>1</v>
      </c>
      <c r="D3997" s="2">
        <f>SUMIFS('Все позиции'!$K$2:$K$10401,'Все позиции'!$H$2:$H$10401,A3997,'Все позиции'!$L$2:$L$10401,B3997)</f>
        <v>2</v>
      </c>
      <c r="E3997" s="4">
        <f>SUMIFS('Все позиции'!$P$2:$P$10401,'Все позиции'!$H$2:$H$10401,A3997,'Все позиции'!$L$2:$L$10401,B3997)</f>
        <v>4160.1499999999996</v>
      </c>
      <c r="F3997" s="2">
        <f>COUNTIFS('Все позиции'!$H$2:$H$10401,A3997,'Все позиции'!$L$2:$L$10401,B3997,'Все позиции'!$F$2:$F$10401,"&lt;&gt;")</f>
        <v>1</v>
      </c>
      <c r="G3997" s="2" t="str">
        <f t="shared" si="62"/>
        <v>да</v>
      </c>
    </row>
    <row r="3998" spans="1:7" x14ac:dyDescent="0.25">
      <c r="A3998" s="2" t="s">
        <v>6346</v>
      </c>
      <c r="B3998" s="2" t="s">
        <v>38</v>
      </c>
      <c r="C3998" s="2">
        <f>COUNTIFS('Все позиции'!$H$2:$H$10401,A3998,'Все позиции'!$L$2:$L$10401,B3998)</f>
        <v>1</v>
      </c>
      <c r="D3998" s="2">
        <f>SUMIFS('Все позиции'!$K$2:$K$10401,'Все позиции'!$H$2:$H$10401,A3998,'Все позиции'!$L$2:$L$10401,B3998)</f>
        <v>12</v>
      </c>
      <c r="E3998" s="4">
        <f>SUMIFS('Все позиции'!$P$2:$P$10401,'Все позиции'!$H$2:$H$10401,A3998,'Все позиции'!$L$2:$L$10401,B3998)</f>
        <v>13187.42</v>
      </c>
      <c r="F3998" s="2">
        <f>COUNTIFS('Все позиции'!$H$2:$H$10401,A3998,'Все позиции'!$L$2:$L$10401,B3998,'Все позиции'!$F$2:$F$10401,"&lt;&gt;")</f>
        <v>1</v>
      </c>
      <c r="G3998" s="2" t="str">
        <f t="shared" si="62"/>
        <v>да</v>
      </c>
    </row>
    <row r="3999" spans="1:7" x14ac:dyDescent="0.25">
      <c r="A3999" s="2" t="s">
        <v>7776</v>
      </c>
      <c r="B3999" s="2" t="s">
        <v>38</v>
      </c>
      <c r="C3999" s="2">
        <f>COUNTIFS('Все позиции'!$H$2:$H$10401,A3999,'Все позиции'!$L$2:$L$10401,B3999)</f>
        <v>1</v>
      </c>
      <c r="D3999" s="2">
        <f>SUMIFS('Все позиции'!$K$2:$K$10401,'Все позиции'!$H$2:$H$10401,A3999,'Все позиции'!$L$2:$L$10401,B3999)</f>
        <v>10</v>
      </c>
      <c r="E3999" s="4">
        <f>SUMIFS('Все позиции'!$P$2:$P$10401,'Все позиции'!$H$2:$H$10401,A3999,'Все позиции'!$L$2:$L$10401,B3999)</f>
        <v>2048.62</v>
      </c>
      <c r="F3999" s="2">
        <f>COUNTIFS('Все позиции'!$H$2:$H$10401,A3999,'Все позиции'!$L$2:$L$10401,B3999,'Все позиции'!$F$2:$F$10401,"&lt;&gt;")</f>
        <v>1</v>
      </c>
      <c r="G3999" s="2" t="str">
        <f t="shared" si="62"/>
        <v>да</v>
      </c>
    </row>
    <row r="4000" spans="1:7" x14ac:dyDescent="0.25">
      <c r="A4000" s="2" t="s">
        <v>7777</v>
      </c>
      <c r="B4000" s="2" t="s">
        <v>38</v>
      </c>
      <c r="C4000" s="2">
        <f>COUNTIFS('Все позиции'!$H$2:$H$10401,A4000,'Все позиции'!$L$2:$L$10401,B4000)</f>
        <v>1</v>
      </c>
      <c r="D4000" s="2">
        <f>SUMIFS('Все позиции'!$K$2:$K$10401,'Все позиции'!$H$2:$H$10401,A4000,'Все позиции'!$L$2:$L$10401,B4000)</f>
        <v>3</v>
      </c>
      <c r="E4000" s="4">
        <f>SUMIFS('Все позиции'!$P$2:$P$10401,'Все позиции'!$H$2:$H$10401,A4000,'Все позиции'!$L$2:$L$10401,B4000)</f>
        <v>614.59</v>
      </c>
      <c r="F4000" s="2">
        <f>COUNTIFS('Все позиции'!$H$2:$H$10401,A4000,'Все позиции'!$L$2:$L$10401,B4000,'Все позиции'!$F$2:$F$10401,"&lt;&gt;")</f>
        <v>1</v>
      </c>
      <c r="G4000" s="2" t="str">
        <f t="shared" si="62"/>
        <v>да</v>
      </c>
    </row>
    <row r="4001" spans="1:7" x14ac:dyDescent="0.25">
      <c r="A4001" s="2" t="s">
        <v>3010</v>
      </c>
      <c r="B4001" s="2" t="s">
        <v>38</v>
      </c>
      <c r="C4001" s="2">
        <f>COUNTIFS('Все позиции'!$H$2:$H$10401,A4001,'Все позиции'!$L$2:$L$10401,B4001)</f>
        <v>2</v>
      </c>
      <c r="D4001" s="2">
        <f>SUMIFS('Все позиции'!$K$2:$K$10401,'Все позиции'!$H$2:$H$10401,A4001,'Все позиции'!$L$2:$L$10401,B4001)</f>
        <v>12</v>
      </c>
      <c r="E4001" s="4">
        <f>SUMIFS('Все позиции'!$P$2:$P$10401,'Все позиции'!$H$2:$H$10401,A4001,'Все позиции'!$L$2:$L$10401,B4001)</f>
        <v>5912.95</v>
      </c>
      <c r="F4001" s="2">
        <f>COUNTIFS('Все позиции'!$H$2:$H$10401,A4001,'Все позиции'!$L$2:$L$10401,B4001,'Все позиции'!$F$2:$F$10401,"&lt;&gt;")</f>
        <v>1</v>
      </c>
      <c r="G4001" s="2" t="str">
        <f t="shared" si="62"/>
        <v>да</v>
      </c>
    </row>
    <row r="4002" spans="1:7" x14ac:dyDescent="0.25">
      <c r="A4002" s="2" t="s">
        <v>7778</v>
      </c>
      <c r="B4002" s="2" t="s">
        <v>38</v>
      </c>
      <c r="C4002" s="2">
        <f>COUNTIFS('Все позиции'!$H$2:$H$10401,A4002,'Все позиции'!$L$2:$L$10401,B4002)</f>
        <v>1</v>
      </c>
      <c r="D4002" s="2">
        <f>SUMIFS('Все позиции'!$K$2:$K$10401,'Все позиции'!$H$2:$H$10401,A4002,'Все позиции'!$L$2:$L$10401,B4002)</f>
        <v>30</v>
      </c>
      <c r="E4002" s="4">
        <f>SUMIFS('Все позиции'!$P$2:$P$10401,'Все позиции'!$H$2:$H$10401,A4002,'Все позиции'!$L$2:$L$10401,B4002)</f>
        <v>15600.38</v>
      </c>
      <c r="F4002" s="2">
        <f>COUNTIFS('Все позиции'!$H$2:$H$10401,A4002,'Все позиции'!$L$2:$L$10401,B4002,'Все позиции'!$F$2:$F$10401,"&lt;&gt;")</f>
        <v>1</v>
      </c>
      <c r="G4002" s="2" t="str">
        <f t="shared" si="62"/>
        <v>да</v>
      </c>
    </row>
    <row r="4003" spans="1:7" x14ac:dyDescent="0.25">
      <c r="A4003" s="2" t="s">
        <v>2653</v>
      </c>
      <c r="B4003" s="2" t="s">
        <v>38</v>
      </c>
      <c r="C4003" s="2">
        <f>COUNTIFS('Все позиции'!$H$2:$H$10401,A4003,'Все позиции'!$L$2:$L$10401,B4003)</f>
        <v>1</v>
      </c>
      <c r="D4003" s="2">
        <f>SUMIFS('Все позиции'!$K$2:$K$10401,'Все позиции'!$H$2:$H$10401,A4003,'Все позиции'!$L$2:$L$10401,B4003)</f>
        <v>1</v>
      </c>
      <c r="E4003" s="4">
        <f>SUMIFS('Все позиции'!$P$2:$P$10401,'Все позиции'!$H$2:$H$10401,A4003,'Все позиции'!$L$2:$L$10401,B4003)</f>
        <v>764219.46</v>
      </c>
      <c r="F4003" s="2">
        <f>COUNTIFS('Все позиции'!$H$2:$H$10401,A4003,'Все позиции'!$L$2:$L$10401,B4003,'Все позиции'!$F$2:$F$10401,"&lt;&gt;")</f>
        <v>0</v>
      </c>
      <c r="G4003" s="2" t="str">
        <f t="shared" si="62"/>
        <v>нет</v>
      </c>
    </row>
    <row r="4004" spans="1:7" x14ac:dyDescent="0.25">
      <c r="A4004" s="2" t="s">
        <v>7779</v>
      </c>
      <c r="B4004" s="2" t="s">
        <v>38</v>
      </c>
      <c r="C4004" s="2">
        <f>COUNTIFS('Все позиции'!$H$2:$H$10401,A4004,'Все позиции'!$L$2:$L$10401,B4004)</f>
        <v>1</v>
      </c>
      <c r="D4004" s="2">
        <f>SUMIFS('Все позиции'!$K$2:$K$10401,'Все позиции'!$H$2:$H$10401,A4004,'Все позиции'!$L$2:$L$10401,B4004)</f>
        <v>1</v>
      </c>
      <c r="E4004" s="4">
        <f>SUMIFS('Все позиции'!$P$2:$P$10401,'Все позиции'!$H$2:$H$10401,A4004,'Все позиции'!$L$2:$L$10401,B4004)</f>
        <v>501519.02</v>
      </c>
      <c r="F4004" s="2">
        <f>COUNTIFS('Все позиции'!$H$2:$H$10401,A4004,'Все позиции'!$L$2:$L$10401,B4004,'Все позиции'!$F$2:$F$10401,"&lt;&gt;")</f>
        <v>1</v>
      </c>
      <c r="G4004" s="2" t="str">
        <f t="shared" si="62"/>
        <v>да</v>
      </c>
    </row>
    <row r="4005" spans="1:7" x14ac:dyDescent="0.25">
      <c r="A4005" s="2" t="s">
        <v>2654</v>
      </c>
      <c r="B4005" s="2" t="s">
        <v>38</v>
      </c>
      <c r="C4005" s="2">
        <f>COUNTIFS('Все позиции'!$H$2:$H$10401,A4005,'Все позиции'!$L$2:$L$10401,B4005)</f>
        <v>1</v>
      </c>
      <c r="D4005" s="2">
        <f>SUMIFS('Все позиции'!$K$2:$K$10401,'Все позиции'!$H$2:$H$10401,A4005,'Все позиции'!$L$2:$L$10401,B4005)</f>
        <v>12</v>
      </c>
      <c r="E4005" s="4">
        <f>SUMIFS('Все позиции'!$P$2:$P$10401,'Все позиции'!$H$2:$H$10401,A4005,'Все позиции'!$L$2:$L$10401,B4005)</f>
        <v>1488739.26</v>
      </c>
      <c r="F4005" s="2">
        <f>COUNTIFS('Все позиции'!$H$2:$H$10401,A4005,'Все позиции'!$L$2:$L$10401,B4005,'Все позиции'!$F$2:$F$10401,"&lt;&gt;")</f>
        <v>0</v>
      </c>
      <c r="G4005" s="2" t="str">
        <f t="shared" si="62"/>
        <v>нет</v>
      </c>
    </row>
    <row r="4006" spans="1:7" x14ac:dyDescent="0.25">
      <c r="A4006" s="2" t="s">
        <v>7780</v>
      </c>
      <c r="B4006" s="2" t="s">
        <v>38</v>
      </c>
      <c r="C4006" s="2">
        <f>COUNTIFS('Все позиции'!$H$2:$H$10401,A4006,'Все позиции'!$L$2:$L$10401,B4006)</f>
        <v>1</v>
      </c>
      <c r="D4006" s="2">
        <f>SUMIFS('Все позиции'!$K$2:$K$10401,'Все позиции'!$H$2:$H$10401,A4006,'Все позиции'!$L$2:$L$10401,B4006)</f>
        <v>12</v>
      </c>
      <c r="E4006" s="4">
        <f>SUMIFS('Все позиции'!$P$2:$P$10401,'Все позиции'!$H$2:$H$10401,A4006,'Все позиции'!$L$2:$L$10401,B4006)</f>
        <v>976985.17</v>
      </c>
      <c r="F4006" s="2">
        <f>COUNTIFS('Все позиции'!$H$2:$H$10401,A4006,'Все позиции'!$L$2:$L$10401,B4006,'Все позиции'!$F$2:$F$10401,"&lt;&gt;")</f>
        <v>1</v>
      </c>
      <c r="G4006" s="2" t="str">
        <f t="shared" si="62"/>
        <v>да</v>
      </c>
    </row>
    <row r="4007" spans="1:7" x14ac:dyDescent="0.25">
      <c r="A4007" s="2" t="s">
        <v>7781</v>
      </c>
      <c r="B4007" s="2" t="s">
        <v>38</v>
      </c>
      <c r="C4007" s="2">
        <f>COUNTIFS('Все позиции'!$H$2:$H$10401,A4007,'Все позиции'!$L$2:$L$10401,B4007)</f>
        <v>1</v>
      </c>
      <c r="D4007" s="2">
        <f>SUMIFS('Все позиции'!$K$2:$K$10401,'Все позиции'!$H$2:$H$10401,A4007,'Все позиции'!$L$2:$L$10401,B4007)</f>
        <v>4</v>
      </c>
      <c r="E4007" s="4">
        <f>SUMIFS('Все позиции'!$P$2:$P$10401,'Все позиции'!$H$2:$H$10401,A4007,'Все позиции'!$L$2:$L$10401,B4007)</f>
        <v>371254.34</v>
      </c>
      <c r="F4007" s="2">
        <f>COUNTIFS('Все позиции'!$H$2:$H$10401,A4007,'Все позиции'!$L$2:$L$10401,B4007,'Все позиции'!$F$2:$F$10401,"&lt;&gt;")</f>
        <v>1</v>
      </c>
      <c r="G4007" s="2" t="str">
        <f t="shared" si="62"/>
        <v>да</v>
      </c>
    </row>
    <row r="4008" spans="1:7" x14ac:dyDescent="0.25">
      <c r="A4008" s="2" t="s">
        <v>7782</v>
      </c>
      <c r="B4008" s="2" t="s">
        <v>38</v>
      </c>
      <c r="C4008" s="2">
        <f>COUNTIFS('Все позиции'!$H$2:$H$10401,A4008,'Все позиции'!$L$2:$L$10401,B4008)</f>
        <v>1</v>
      </c>
      <c r="D4008" s="2">
        <f>SUMIFS('Все позиции'!$K$2:$K$10401,'Все позиции'!$H$2:$H$10401,A4008,'Все позиции'!$L$2:$L$10401,B4008)</f>
        <v>3</v>
      </c>
      <c r="E4008" s="4">
        <f>SUMIFS('Все позиции'!$P$2:$P$10401,'Все позиции'!$H$2:$H$10401,A4008,'Все позиции'!$L$2:$L$10401,B4008)</f>
        <v>278440.76</v>
      </c>
      <c r="F4008" s="2">
        <f>COUNTIFS('Все позиции'!$H$2:$H$10401,A4008,'Все позиции'!$L$2:$L$10401,B4008,'Все позиции'!$F$2:$F$10401,"&lt;&gt;")</f>
        <v>1</v>
      </c>
      <c r="G4008" s="2" t="str">
        <f t="shared" si="62"/>
        <v>да</v>
      </c>
    </row>
    <row r="4009" spans="1:7" x14ac:dyDescent="0.25">
      <c r="A4009" s="2" t="s">
        <v>2655</v>
      </c>
      <c r="B4009" s="2" t="s">
        <v>38</v>
      </c>
      <c r="C4009" s="2">
        <f>COUNTIFS('Все позиции'!$H$2:$H$10401,A4009,'Все позиции'!$L$2:$L$10401,B4009)</f>
        <v>1</v>
      </c>
      <c r="D4009" s="2">
        <f>SUMIFS('Все позиции'!$K$2:$K$10401,'Все позиции'!$H$2:$H$10401,A4009,'Все позиции'!$L$2:$L$10401,B4009)</f>
        <v>7</v>
      </c>
      <c r="E4009" s="4">
        <f>SUMIFS('Все позиции'!$P$2:$P$10401,'Все позиции'!$H$2:$H$10401,A4009,'Все позиции'!$L$2:$L$10401,B4009)</f>
        <v>1083802.0900000001</v>
      </c>
      <c r="F4009" s="2">
        <f>COUNTIFS('Все позиции'!$H$2:$H$10401,A4009,'Все позиции'!$L$2:$L$10401,B4009,'Все позиции'!$F$2:$F$10401,"&lt;&gt;")</f>
        <v>0</v>
      </c>
      <c r="G4009" s="2" t="str">
        <f t="shared" si="62"/>
        <v>нет</v>
      </c>
    </row>
    <row r="4010" spans="1:7" x14ac:dyDescent="0.25">
      <c r="A4010" s="2" t="s">
        <v>7783</v>
      </c>
      <c r="B4010" s="2" t="s">
        <v>38</v>
      </c>
      <c r="C4010" s="2">
        <f>COUNTIFS('Все позиции'!$H$2:$H$10401,A4010,'Все позиции'!$L$2:$L$10401,B4010)</f>
        <v>1</v>
      </c>
      <c r="D4010" s="2">
        <f>SUMIFS('Все позиции'!$K$2:$K$10401,'Все позиции'!$H$2:$H$10401,A4010,'Все позиции'!$L$2:$L$10401,B4010)</f>
        <v>7</v>
      </c>
      <c r="E4010" s="4">
        <f>SUMIFS('Все позиции'!$P$2:$P$10401,'Все позиции'!$H$2:$H$10401,A4010,'Все позиции'!$L$2:$L$10401,B4010)</f>
        <v>711245.1</v>
      </c>
      <c r="F4010" s="2">
        <f>COUNTIFS('Все позиции'!$H$2:$H$10401,A4010,'Все позиции'!$L$2:$L$10401,B4010,'Все позиции'!$F$2:$F$10401,"&lt;&gt;")</f>
        <v>1</v>
      </c>
      <c r="G4010" s="2" t="str">
        <f t="shared" si="62"/>
        <v>да</v>
      </c>
    </row>
    <row r="4011" spans="1:7" x14ac:dyDescent="0.25">
      <c r="A4011" s="2" t="s">
        <v>2656</v>
      </c>
      <c r="B4011" s="2" t="s">
        <v>38</v>
      </c>
      <c r="C4011" s="2">
        <f>COUNTIFS('Все позиции'!$H$2:$H$10401,A4011,'Все позиции'!$L$2:$L$10401,B4011)</f>
        <v>1</v>
      </c>
      <c r="D4011" s="2">
        <f>SUMIFS('Все позиции'!$K$2:$K$10401,'Все позиции'!$H$2:$H$10401,A4011,'Все позиции'!$L$2:$L$10401,B4011)</f>
        <v>7</v>
      </c>
      <c r="E4011" s="4">
        <f>SUMIFS('Все позиции'!$P$2:$P$10401,'Все позиции'!$H$2:$H$10401,A4011,'Все позиции'!$L$2:$L$10401,B4011)</f>
        <v>66000.789999999994</v>
      </c>
      <c r="F4011" s="2">
        <f>COUNTIFS('Все позиции'!$H$2:$H$10401,A4011,'Все позиции'!$L$2:$L$10401,B4011,'Все позиции'!$F$2:$F$10401,"&lt;&gt;")</f>
        <v>0</v>
      </c>
      <c r="G4011" s="2" t="str">
        <f t="shared" si="62"/>
        <v>нет</v>
      </c>
    </row>
    <row r="4012" spans="1:7" x14ac:dyDescent="0.25">
      <c r="A4012" s="2" t="s">
        <v>7784</v>
      </c>
      <c r="B4012" s="2" t="s">
        <v>38</v>
      </c>
      <c r="C4012" s="2">
        <f>COUNTIFS('Все позиции'!$H$2:$H$10401,A4012,'Все позиции'!$L$2:$L$10401,B4012)</f>
        <v>1</v>
      </c>
      <c r="D4012" s="2">
        <f>SUMIFS('Все позиции'!$K$2:$K$10401,'Все позиции'!$H$2:$H$10401,A4012,'Все позиции'!$L$2:$L$10401,B4012)</f>
        <v>7</v>
      </c>
      <c r="E4012" s="4">
        <f>SUMIFS('Все позиции'!$P$2:$P$10401,'Все позиции'!$H$2:$H$10401,A4012,'Все позиции'!$L$2:$L$10401,B4012)</f>
        <v>43313</v>
      </c>
      <c r="F4012" s="2">
        <f>COUNTIFS('Все позиции'!$H$2:$H$10401,A4012,'Все позиции'!$L$2:$L$10401,B4012,'Все позиции'!$F$2:$F$10401,"&lt;&gt;")</f>
        <v>1</v>
      </c>
      <c r="G4012" s="2" t="str">
        <f t="shared" si="62"/>
        <v>да</v>
      </c>
    </row>
    <row r="4013" spans="1:7" x14ac:dyDescent="0.25">
      <c r="A4013" s="2" t="s">
        <v>5948</v>
      </c>
      <c r="B4013" s="2" t="s">
        <v>38</v>
      </c>
      <c r="C4013" s="2">
        <f>COUNTIFS('Все позиции'!$H$2:$H$10401,A4013,'Все позиции'!$L$2:$L$10401,B4013)</f>
        <v>1</v>
      </c>
      <c r="D4013" s="2">
        <f>SUMIFS('Все позиции'!$K$2:$K$10401,'Все позиции'!$H$2:$H$10401,A4013,'Все позиции'!$L$2:$L$10401,B4013)</f>
        <v>30</v>
      </c>
      <c r="E4013" s="4">
        <f>SUMIFS('Все позиции'!$P$2:$P$10401,'Все позиции'!$H$2:$H$10401,A4013,'Все позиции'!$L$2:$L$10401,B4013)</f>
        <v>43967.95</v>
      </c>
      <c r="F4013" s="2">
        <f>COUNTIFS('Все позиции'!$H$2:$H$10401,A4013,'Все позиции'!$L$2:$L$10401,B4013,'Все позиции'!$F$2:$F$10401,"&lt;&gt;")</f>
        <v>0</v>
      </c>
      <c r="G4013" s="2" t="str">
        <f t="shared" si="62"/>
        <v>нет</v>
      </c>
    </row>
    <row r="4014" spans="1:7" x14ac:dyDescent="0.25">
      <c r="A4014" s="2" t="s">
        <v>2657</v>
      </c>
      <c r="B4014" s="2" t="s">
        <v>38</v>
      </c>
      <c r="C4014" s="2">
        <f>COUNTIFS('Все позиции'!$H$2:$H$10401,A4014,'Все позиции'!$L$2:$L$10401,B4014)</f>
        <v>1</v>
      </c>
      <c r="D4014" s="2">
        <f>SUMIFS('Все позиции'!$K$2:$K$10401,'Все позиции'!$H$2:$H$10401,A4014,'Все позиции'!$L$2:$L$10401,B4014)</f>
        <v>6</v>
      </c>
      <c r="E4014" s="4">
        <f>SUMIFS('Все позиции'!$P$2:$P$10401,'Все позиции'!$H$2:$H$10401,A4014,'Все позиции'!$L$2:$L$10401,B4014)</f>
        <v>1086779.68</v>
      </c>
      <c r="F4014" s="2">
        <f>COUNTIFS('Все позиции'!$H$2:$H$10401,A4014,'Все позиции'!$L$2:$L$10401,B4014,'Все позиции'!$F$2:$F$10401,"&lt;&gt;")</f>
        <v>0</v>
      </c>
      <c r="G4014" s="2" t="str">
        <f t="shared" si="62"/>
        <v>нет</v>
      </c>
    </row>
    <row r="4015" spans="1:7" x14ac:dyDescent="0.25">
      <c r="A4015" s="2" t="s">
        <v>7785</v>
      </c>
      <c r="B4015" s="2" t="s">
        <v>38</v>
      </c>
      <c r="C4015" s="2">
        <f>COUNTIFS('Все позиции'!$H$2:$H$10401,A4015,'Все позиции'!$L$2:$L$10401,B4015)</f>
        <v>1</v>
      </c>
      <c r="D4015" s="2">
        <f>SUMIFS('Все позиции'!$K$2:$K$10401,'Все позиции'!$H$2:$H$10401,A4015,'Все позиции'!$L$2:$L$10401,B4015)</f>
        <v>6</v>
      </c>
      <c r="E4015" s="4">
        <f>SUMIFS('Все позиции'!$P$2:$P$10401,'Все позиции'!$H$2:$H$10401,A4015,'Все позиции'!$L$2:$L$10401,B4015)</f>
        <v>713199.17</v>
      </c>
      <c r="F4015" s="2">
        <f>COUNTIFS('Все позиции'!$H$2:$H$10401,A4015,'Все позиции'!$L$2:$L$10401,B4015,'Все позиции'!$F$2:$F$10401,"&lt;&gt;")</f>
        <v>1</v>
      </c>
      <c r="G4015" s="2" t="str">
        <f t="shared" si="62"/>
        <v>да</v>
      </c>
    </row>
    <row r="4016" spans="1:7" x14ac:dyDescent="0.25">
      <c r="A4016" s="2" t="s">
        <v>2658</v>
      </c>
      <c r="B4016" s="2" t="s">
        <v>38</v>
      </c>
      <c r="C4016" s="2">
        <f>COUNTIFS('Все позиции'!$H$2:$H$10401,A4016,'Все позиции'!$L$2:$L$10401,B4016)</f>
        <v>1</v>
      </c>
      <c r="D4016" s="2">
        <f>SUMIFS('Все позиции'!$K$2:$K$10401,'Все позиции'!$H$2:$H$10401,A4016,'Все позиции'!$L$2:$L$10401,B4016)</f>
        <v>7</v>
      </c>
      <c r="E4016" s="4">
        <f>SUMIFS('Все позиции'!$P$2:$P$10401,'Все позиции'!$H$2:$H$10401,A4016,'Все позиции'!$L$2:$L$10401,B4016)</f>
        <v>1849758.53</v>
      </c>
      <c r="F4016" s="2">
        <f>COUNTIFS('Все позиции'!$H$2:$H$10401,A4016,'Все позиции'!$L$2:$L$10401,B4016,'Все позиции'!$F$2:$F$10401,"&lt;&gt;")</f>
        <v>0</v>
      </c>
      <c r="G4016" s="2" t="str">
        <f t="shared" si="62"/>
        <v>нет</v>
      </c>
    </row>
    <row r="4017" spans="1:7" x14ac:dyDescent="0.25">
      <c r="A4017" s="2" t="s">
        <v>7786</v>
      </c>
      <c r="B4017" s="2" t="s">
        <v>38</v>
      </c>
      <c r="C4017" s="2">
        <f>COUNTIFS('Все позиции'!$H$2:$H$10401,A4017,'Все позиции'!$L$2:$L$10401,B4017)</f>
        <v>1</v>
      </c>
      <c r="D4017" s="2">
        <f>SUMIFS('Все позиции'!$K$2:$K$10401,'Все позиции'!$H$2:$H$10401,A4017,'Все позиции'!$L$2:$L$10401,B4017)</f>
        <v>7</v>
      </c>
      <c r="E4017" s="4">
        <f>SUMIFS('Все позиции'!$P$2:$P$10401,'Все позиции'!$H$2:$H$10401,A4017,'Все позиции'!$L$2:$L$10401,B4017)</f>
        <v>1213904.04</v>
      </c>
      <c r="F4017" s="2">
        <f>COUNTIFS('Все позиции'!$H$2:$H$10401,A4017,'Все позиции'!$L$2:$L$10401,B4017,'Все позиции'!$F$2:$F$10401,"&lt;&gt;")</f>
        <v>1</v>
      </c>
      <c r="G4017" s="2" t="str">
        <f t="shared" si="62"/>
        <v>да</v>
      </c>
    </row>
    <row r="4018" spans="1:7" x14ac:dyDescent="0.25">
      <c r="A4018" s="2" t="s">
        <v>2659</v>
      </c>
      <c r="B4018" s="2" t="s">
        <v>38</v>
      </c>
      <c r="C4018" s="2">
        <f>COUNTIFS('Все позиции'!$H$2:$H$10401,A4018,'Все позиции'!$L$2:$L$10401,B4018)</f>
        <v>1</v>
      </c>
      <c r="D4018" s="2">
        <f>SUMIFS('Все позиции'!$K$2:$K$10401,'Все позиции'!$H$2:$H$10401,A4018,'Все позиции'!$L$2:$L$10401,B4018)</f>
        <v>8</v>
      </c>
      <c r="E4018" s="4">
        <f>SUMIFS('Все позиции'!$P$2:$P$10401,'Все позиции'!$H$2:$H$10401,A4018,'Все позиции'!$L$2:$L$10401,B4018)</f>
        <v>2427637.4</v>
      </c>
      <c r="F4018" s="2">
        <f>COUNTIFS('Все позиции'!$H$2:$H$10401,A4018,'Все позиции'!$L$2:$L$10401,B4018,'Все позиции'!$F$2:$F$10401,"&lt;&gt;")</f>
        <v>0</v>
      </c>
      <c r="G4018" s="2" t="str">
        <f t="shared" si="62"/>
        <v>нет</v>
      </c>
    </row>
    <row r="4019" spans="1:7" x14ac:dyDescent="0.25">
      <c r="A4019" s="2" t="s">
        <v>7787</v>
      </c>
      <c r="B4019" s="2" t="s">
        <v>38</v>
      </c>
      <c r="C4019" s="2">
        <f>COUNTIFS('Все позиции'!$H$2:$H$10401,A4019,'Все позиции'!$L$2:$L$10401,B4019)</f>
        <v>1</v>
      </c>
      <c r="D4019" s="2">
        <f>SUMIFS('Все позиции'!$K$2:$K$10401,'Все позиции'!$H$2:$H$10401,A4019,'Все позиции'!$L$2:$L$10401,B4019)</f>
        <v>10</v>
      </c>
      <c r="E4019" s="4">
        <f>SUMIFS('Все позиции'!$P$2:$P$10401,'Все позиции'!$H$2:$H$10401,A4019,'Все позиции'!$L$2:$L$10401,B4019)</f>
        <v>1991421.37</v>
      </c>
      <c r="F4019" s="2">
        <f>COUNTIFS('Все позиции'!$H$2:$H$10401,A4019,'Все позиции'!$L$2:$L$10401,B4019,'Все позиции'!$F$2:$F$10401,"&lt;&gt;")</f>
        <v>1</v>
      </c>
      <c r="G4019" s="2" t="str">
        <f t="shared" si="62"/>
        <v>да</v>
      </c>
    </row>
    <row r="4020" spans="1:7" x14ac:dyDescent="0.25">
      <c r="A4020" s="2" t="s">
        <v>2660</v>
      </c>
      <c r="B4020" s="2" t="s">
        <v>38</v>
      </c>
      <c r="C4020" s="2">
        <f>COUNTIFS('Все позиции'!$H$2:$H$10401,A4020,'Все позиции'!$L$2:$L$10401,B4020)</f>
        <v>1</v>
      </c>
      <c r="D4020" s="2">
        <f>SUMIFS('Все позиции'!$K$2:$K$10401,'Все позиции'!$H$2:$H$10401,A4020,'Все позиции'!$L$2:$L$10401,B4020)</f>
        <v>3</v>
      </c>
      <c r="E4020" s="4">
        <f>SUMIFS('Все позиции'!$P$2:$P$10401,'Все позиции'!$H$2:$H$10401,A4020,'Все позиции'!$L$2:$L$10401,B4020)</f>
        <v>952793.09</v>
      </c>
      <c r="F4020" s="2">
        <f>COUNTIFS('Все позиции'!$H$2:$H$10401,A4020,'Все позиции'!$L$2:$L$10401,B4020,'Все позиции'!$F$2:$F$10401,"&lt;&gt;")</f>
        <v>0</v>
      </c>
      <c r="G4020" s="2" t="str">
        <f t="shared" si="62"/>
        <v>нет</v>
      </c>
    </row>
    <row r="4021" spans="1:7" x14ac:dyDescent="0.25">
      <c r="A4021" s="2" t="s">
        <v>7788</v>
      </c>
      <c r="B4021" s="2" t="s">
        <v>38</v>
      </c>
      <c r="C4021" s="2">
        <f>COUNTIFS('Все позиции'!$H$2:$H$10401,A4021,'Все позиции'!$L$2:$L$10401,B4021)</f>
        <v>1</v>
      </c>
      <c r="D4021" s="2">
        <f>SUMIFS('Все позиции'!$K$2:$K$10401,'Все позиции'!$H$2:$H$10401,A4021,'Все позиции'!$L$2:$L$10401,B4021)</f>
        <v>3</v>
      </c>
      <c r="E4021" s="4">
        <f>SUMIFS('Все позиции'!$P$2:$P$10401,'Все позиции'!$H$2:$H$10401,A4021,'Все позиции'!$L$2:$L$10401,B4021)</f>
        <v>625270.48</v>
      </c>
      <c r="F4021" s="2">
        <f>COUNTIFS('Все позиции'!$H$2:$H$10401,A4021,'Все позиции'!$L$2:$L$10401,B4021,'Все позиции'!$F$2:$F$10401,"&lt;&gt;")</f>
        <v>1</v>
      </c>
      <c r="G4021" s="2" t="str">
        <f t="shared" si="62"/>
        <v>да</v>
      </c>
    </row>
    <row r="4022" spans="1:7" x14ac:dyDescent="0.25">
      <c r="A4022" s="2" t="s">
        <v>9278</v>
      </c>
      <c r="B4022" s="2" t="s">
        <v>38</v>
      </c>
      <c r="C4022" s="2">
        <f>COUNTIFS('Все позиции'!$H$2:$H$10401,A4022,'Все позиции'!$L$2:$L$10401,B4022)</f>
        <v>2</v>
      </c>
      <c r="D4022" s="2">
        <f>SUMIFS('Все позиции'!$K$2:$K$10401,'Все позиции'!$H$2:$H$10401,A4022,'Все позиции'!$L$2:$L$10401,B4022)</f>
        <v>36</v>
      </c>
      <c r="E4022" s="4">
        <f>SUMIFS('Все позиции'!$P$2:$P$10401,'Все позиции'!$H$2:$H$10401,A4022,'Все позиции'!$L$2:$L$10401,B4022)</f>
        <v>54345.289999999994</v>
      </c>
      <c r="F4022" s="2">
        <f>COUNTIFS('Все позиции'!$H$2:$H$10401,A4022,'Все позиции'!$L$2:$L$10401,B4022,'Все позиции'!$F$2:$F$10401,"&lt;&gt;")</f>
        <v>2</v>
      </c>
      <c r="G4022" s="2" t="str">
        <f t="shared" si="62"/>
        <v>да</v>
      </c>
    </row>
    <row r="4023" spans="1:7" x14ac:dyDescent="0.25">
      <c r="A4023" s="2" t="s">
        <v>6347</v>
      </c>
      <c r="B4023" s="2" t="s">
        <v>38</v>
      </c>
      <c r="C4023" s="2">
        <f>COUNTIFS('Все позиции'!$H$2:$H$10401,A4023,'Все позиции'!$L$2:$L$10401,B4023)</f>
        <v>1</v>
      </c>
      <c r="D4023" s="2">
        <f>SUMIFS('Все позиции'!$K$2:$K$10401,'Все позиции'!$H$2:$H$10401,A4023,'Все позиции'!$L$2:$L$10401,B4023)</f>
        <v>104</v>
      </c>
      <c r="E4023" s="4">
        <f>SUMIFS('Все позиции'!$P$2:$P$10401,'Все позиции'!$H$2:$H$10401,A4023,'Все позиции'!$L$2:$L$10401,B4023)</f>
        <v>47392.22</v>
      </c>
      <c r="F4023" s="2">
        <f>COUNTIFS('Все позиции'!$H$2:$H$10401,A4023,'Все позиции'!$L$2:$L$10401,B4023,'Все позиции'!$F$2:$F$10401,"&lt;&gt;")</f>
        <v>1</v>
      </c>
      <c r="G4023" s="2" t="str">
        <f t="shared" si="62"/>
        <v>да</v>
      </c>
    </row>
    <row r="4024" spans="1:7" x14ac:dyDescent="0.25">
      <c r="A4024" s="2" t="s">
        <v>7789</v>
      </c>
      <c r="B4024" s="2" t="s">
        <v>38</v>
      </c>
      <c r="C4024" s="2">
        <f>COUNTIFS('Все позиции'!$H$2:$H$10401,A4024,'Все позиции'!$L$2:$L$10401,B4024)</f>
        <v>1</v>
      </c>
      <c r="D4024" s="2">
        <f>SUMIFS('Все позиции'!$K$2:$K$10401,'Все позиции'!$H$2:$H$10401,A4024,'Все позиции'!$L$2:$L$10401,B4024)</f>
        <v>11</v>
      </c>
      <c r="E4024" s="4">
        <f>SUMIFS('Все позиции'!$P$2:$P$10401,'Все позиции'!$H$2:$H$10401,A4024,'Все позиции'!$L$2:$L$10401,B4024)</f>
        <v>9706.9500000000007</v>
      </c>
      <c r="F4024" s="2">
        <f>COUNTIFS('Все позиции'!$H$2:$H$10401,A4024,'Все позиции'!$L$2:$L$10401,B4024,'Все позиции'!$F$2:$F$10401,"&lt;&gt;")</f>
        <v>1</v>
      </c>
      <c r="G4024" s="2" t="str">
        <f t="shared" si="62"/>
        <v>да</v>
      </c>
    </row>
    <row r="4025" spans="1:7" x14ac:dyDescent="0.25">
      <c r="A4025" s="2" t="s">
        <v>3011</v>
      </c>
      <c r="B4025" s="2" t="s">
        <v>38</v>
      </c>
      <c r="C4025" s="2">
        <f>COUNTIFS('Все позиции'!$H$2:$H$10401,A4025,'Все позиции'!$L$2:$L$10401,B4025)</f>
        <v>2</v>
      </c>
      <c r="D4025" s="2">
        <f>SUMIFS('Все позиции'!$K$2:$K$10401,'Все позиции'!$H$2:$H$10401,A4025,'Все позиции'!$L$2:$L$10401,B4025)</f>
        <v>12</v>
      </c>
      <c r="E4025" s="4">
        <f>SUMIFS('Все позиции'!$P$2:$P$10401,'Все позиции'!$H$2:$H$10401,A4025,'Все позиции'!$L$2:$L$10401,B4025)</f>
        <v>6379.93</v>
      </c>
      <c r="F4025" s="2">
        <f>COUNTIFS('Все позиции'!$H$2:$H$10401,A4025,'Все позиции'!$L$2:$L$10401,B4025,'Все позиции'!$F$2:$F$10401,"&lt;&gt;")</f>
        <v>1</v>
      </c>
      <c r="G4025" s="2" t="str">
        <f t="shared" si="62"/>
        <v>да</v>
      </c>
    </row>
    <row r="4026" spans="1:7" x14ac:dyDescent="0.25">
      <c r="A4026" s="2" t="s">
        <v>643</v>
      </c>
      <c r="B4026" s="2" t="s">
        <v>38</v>
      </c>
      <c r="C4026" s="2">
        <f>COUNTIFS('Все позиции'!$H$2:$H$10401,A4026,'Все позиции'!$L$2:$L$10401,B4026)</f>
        <v>1</v>
      </c>
      <c r="D4026" s="2">
        <f>SUMIFS('Все позиции'!$K$2:$K$10401,'Все позиции'!$H$2:$H$10401,A4026,'Все позиции'!$L$2:$L$10401,B4026)</f>
        <v>2</v>
      </c>
      <c r="E4026" s="4">
        <f>SUMIFS('Все позиции'!$P$2:$P$10401,'Все позиции'!$H$2:$H$10401,A4026,'Все позиции'!$L$2:$L$10401,B4026)</f>
        <v>1942.09</v>
      </c>
      <c r="F4026" s="2">
        <f>COUNTIFS('Все позиции'!$H$2:$H$10401,A4026,'Все позиции'!$L$2:$L$10401,B4026,'Все позиции'!$F$2:$F$10401,"&lt;&gt;")</f>
        <v>0</v>
      </c>
      <c r="G4026" s="2" t="str">
        <f t="shared" si="62"/>
        <v>нет</v>
      </c>
    </row>
    <row r="4027" spans="1:7" x14ac:dyDescent="0.25">
      <c r="A4027" s="2" t="s">
        <v>1429</v>
      </c>
      <c r="B4027" s="2" t="s">
        <v>38</v>
      </c>
      <c r="C4027" s="2">
        <f>COUNTIFS('Все позиции'!$H$2:$H$10401,A4027,'Все позиции'!$L$2:$L$10401,B4027)</f>
        <v>5</v>
      </c>
      <c r="D4027" s="2">
        <f>SUMIFS('Все позиции'!$K$2:$K$10401,'Все позиции'!$H$2:$H$10401,A4027,'Все позиции'!$L$2:$L$10401,B4027)</f>
        <v>895</v>
      </c>
      <c r="E4027" s="4">
        <f>SUMIFS('Все позиции'!$P$2:$P$10401,'Все позиции'!$H$2:$H$10401,A4027,'Все позиции'!$L$2:$L$10401,B4027)</f>
        <v>766468.15999999992</v>
      </c>
      <c r="F4027" s="2">
        <f>COUNTIFS('Все позиции'!$H$2:$H$10401,A4027,'Все позиции'!$L$2:$L$10401,B4027,'Все позиции'!$F$2:$F$10401,"&lt;&gt;")</f>
        <v>1</v>
      </c>
      <c r="G4027" s="2" t="str">
        <f t="shared" si="62"/>
        <v>да</v>
      </c>
    </row>
    <row r="4028" spans="1:7" x14ac:dyDescent="0.25">
      <c r="A4028" s="2" t="s">
        <v>7155</v>
      </c>
      <c r="B4028" s="2" t="s">
        <v>38</v>
      </c>
      <c r="C4028" s="2">
        <f>COUNTIFS('Все позиции'!$H$2:$H$10401,A4028,'Все позиции'!$L$2:$L$10401,B4028)</f>
        <v>2</v>
      </c>
      <c r="D4028" s="2">
        <f>SUMIFS('Все позиции'!$K$2:$K$10401,'Все позиции'!$H$2:$H$10401,A4028,'Все позиции'!$L$2:$L$10401,B4028)</f>
        <v>590</v>
      </c>
      <c r="E4028" s="4">
        <f>SUMIFS('Все позиции'!$P$2:$P$10401,'Все позиции'!$H$2:$H$10401,A4028,'Все позиции'!$L$2:$L$10401,B4028)</f>
        <v>573001.82999999996</v>
      </c>
      <c r="F4028" s="2">
        <f>COUNTIFS('Все позиции'!$H$2:$H$10401,A4028,'Все позиции'!$L$2:$L$10401,B4028,'Все позиции'!$F$2:$F$10401,"&lt;&gt;")</f>
        <v>2</v>
      </c>
      <c r="G4028" s="2" t="str">
        <f t="shared" si="62"/>
        <v>да</v>
      </c>
    </row>
    <row r="4029" spans="1:7" x14ac:dyDescent="0.25">
      <c r="A4029" s="2" t="s">
        <v>3012</v>
      </c>
      <c r="B4029" s="2" t="s">
        <v>38</v>
      </c>
      <c r="C4029" s="2">
        <f>COUNTIFS('Все позиции'!$H$2:$H$10401,A4029,'Все позиции'!$L$2:$L$10401,B4029)</f>
        <v>1</v>
      </c>
      <c r="D4029" s="2">
        <f>SUMIFS('Все позиции'!$K$2:$K$10401,'Все позиции'!$H$2:$H$10401,A4029,'Все позиции'!$L$2:$L$10401,B4029)</f>
        <v>3</v>
      </c>
      <c r="E4029" s="4">
        <f>SUMIFS('Все позиции'!$P$2:$P$10401,'Все позиции'!$H$2:$H$10401,A4029,'Все позиции'!$L$2:$L$10401,B4029)</f>
        <v>3704.21</v>
      </c>
      <c r="F4029" s="2">
        <f>COUNTIFS('Все позиции'!$H$2:$H$10401,A4029,'Все позиции'!$L$2:$L$10401,B4029,'Все позиции'!$F$2:$F$10401,"&lt;&gt;")</f>
        <v>0</v>
      </c>
      <c r="G4029" s="2" t="str">
        <f t="shared" si="62"/>
        <v>нет</v>
      </c>
    </row>
    <row r="4030" spans="1:7" x14ac:dyDescent="0.25">
      <c r="A4030" s="2" t="s">
        <v>9245</v>
      </c>
      <c r="B4030" s="2" t="s">
        <v>38</v>
      </c>
      <c r="C4030" s="2">
        <f>COUNTIFS('Все позиции'!$H$2:$H$10401,A4030,'Все позиции'!$L$2:$L$10401,B4030)</f>
        <v>1</v>
      </c>
      <c r="D4030" s="2">
        <f>SUMIFS('Все позиции'!$K$2:$K$10401,'Все позиции'!$H$2:$H$10401,A4030,'Все позиции'!$L$2:$L$10401,B4030)</f>
        <v>1</v>
      </c>
      <c r="E4030" s="4">
        <f>SUMIFS('Все позиции'!$P$2:$P$10401,'Все позиции'!$H$2:$H$10401,A4030,'Все позиции'!$L$2:$L$10401,B4030)</f>
        <v>0</v>
      </c>
      <c r="F4030" s="2">
        <f>COUNTIFS('Все позиции'!$H$2:$H$10401,A4030,'Все позиции'!$L$2:$L$10401,B4030,'Все позиции'!$F$2:$F$10401,"&lt;&gt;")</f>
        <v>1</v>
      </c>
      <c r="G4030" s="2" t="str">
        <f t="shared" si="62"/>
        <v>да</v>
      </c>
    </row>
    <row r="4031" spans="1:7" x14ac:dyDescent="0.25">
      <c r="A4031" s="2" t="s">
        <v>1437</v>
      </c>
      <c r="B4031" s="2" t="s">
        <v>38</v>
      </c>
      <c r="C4031" s="2">
        <f>COUNTIFS('Все позиции'!$H$2:$H$10401,A4031,'Все позиции'!$L$2:$L$10401,B4031)</f>
        <v>1</v>
      </c>
      <c r="D4031" s="2">
        <f>SUMIFS('Все позиции'!$K$2:$K$10401,'Все позиции'!$H$2:$H$10401,A4031,'Все позиции'!$L$2:$L$10401,B4031)</f>
        <v>35</v>
      </c>
      <c r="E4031" s="4">
        <f>SUMIFS('Все позиции'!$P$2:$P$10401,'Все позиции'!$H$2:$H$10401,A4031,'Все позиции'!$L$2:$L$10401,B4031)</f>
        <v>76440.259999999995</v>
      </c>
      <c r="F4031" s="2">
        <f>COUNTIFS('Все позиции'!$H$2:$H$10401,A4031,'Все позиции'!$L$2:$L$10401,B4031,'Все позиции'!$F$2:$F$10401,"&lt;&gt;")</f>
        <v>0</v>
      </c>
      <c r="G4031" s="2" t="str">
        <f t="shared" si="62"/>
        <v>нет</v>
      </c>
    </row>
    <row r="4032" spans="1:7" x14ac:dyDescent="0.25">
      <c r="A4032" s="2" t="s">
        <v>1427</v>
      </c>
      <c r="B4032" s="2" t="s">
        <v>38</v>
      </c>
      <c r="C4032" s="2">
        <f>COUNTIFS('Все позиции'!$H$2:$H$10401,A4032,'Все позиции'!$L$2:$L$10401,B4032)</f>
        <v>2</v>
      </c>
      <c r="D4032" s="2">
        <f>SUMIFS('Все позиции'!$K$2:$K$10401,'Все позиции'!$H$2:$H$10401,A4032,'Все позиции'!$L$2:$L$10401,B4032)</f>
        <v>744</v>
      </c>
      <c r="E4032" s="4">
        <f>SUMIFS('Все позиции'!$P$2:$P$10401,'Все позиции'!$H$2:$H$10401,A4032,'Все позиции'!$L$2:$L$10401,B4032)</f>
        <v>961008.28</v>
      </c>
      <c r="F4032" s="2">
        <f>COUNTIFS('Все позиции'!$H$2:$H$10401,A4032,'Все позиции'!$L$2:$L$10401,B4032,'Все позиции'!$F$2:$F$10401,"&lt;&gt;")</f>
        <v>0</v>
      </c>
      <c r="G4032" s="2" t="str">
        <f t="shared" si="62"/>
        <v>нет</v>
      </c>
    </row>
    <row r="4033" spans="1:7" x14ac:dyDescent="0.25">
      <c r="A4033" s="2" t="s">
        <v>3013</v>
      </c>
      <c r="B4033" s="2" t="s">
        <v>38</v>
      </c>
      <c r="C4033" s="2">
        <f>COUNTIFS('Все позиции'!$H$2:$H$10401,A4033,'Все позиции'!$L$2:$L$10401,B4033)</f>
        <v>2</v>
      </c>
      <c r="D4033" s="2">
        <f>SUMIFS('Все позиции'!$K$2:$K$10401,'Все позиции'!$H$2:$H$10401,A4033,'Все позиции'!$L$2:$L$10401,B4033)</f>
        <v>93</v>
      </c>
      <c r="E4033" s="4">
        <f>SUMIFS('Все позиции'!$P$2:$P$10401,'Все позиции'!$H$2:$H$10401,A4033,'Все позиции'!$L$2:$L$10401,B4033)</f>
        <v>117862.56</v>
      </c>
      <c r="F4033" s="2">
        <f>COUNTIFS('Все позиции'!$H$2:$H$10401,A4033,'Все позиции'!$L$2:$L$10401,B4033,'Все позиции'!$F$2:$F$10401,"&lt;&gt;")</f>
        <v>0</v>
      </c>
      <c r="G4033" s="2" t="str">
        <f t="shared" si="62"/>
        <v>нет</v>
      </c>
    </row>
    <row r="4034" spans="1:7" x14ac:dyDescent="0.25">
      <c r="A4034" s="2" t="s">
        <v>7790</v>
      </c>
      <c r="B4034" s="2" t="s">
        <v>38</v>
      </c>
      <c r="C4034" s="2">
        <f>COUNTIFS('Все позиции'!$H$2:$H$10401,A4034,'Все позиции'!$L$2:$L$10401,B4034)</f>
        <v>1</v>
      </c>
      <c r="D4034" s="2">
        <f>SUMIFS('Все позиции'!$K$2:$K$10401,'Все позиции'!$H$2:$H$10401,A4034,'Все позиции'!$L$2:$L$10401,B4034)</f>
        <v>67</v>
      </c>
      <c r="E4034" s="4">
        <f>SUMIFS('Все позиции'!$P$2:$P$10401,'Все позиции'!$H$2:$H$10401,A4034,'Все позиции'!$L$2:$L$10401,B4034)</f>
        <v>418767.1</v>
      </c>
      <c r="F4034" s="2">
        <f>COUNTIFS('Все позиции'!$H$2:$H$10401,A4034,'Все позиции'!$L$2:$L$10401,B4034,'Все позиции'!$F$2:$F$10401,"&lt;&gt;")</f>
        <v>1</v>
      </c>
      <c r="G4034" s="2" t="str">
        <f t="shared" ref="G4034:G4097" si="63">IF(F4034&gt;0,"да","нет")</f>
        <v>да</v>
      </c>
    </row>
    <row r="4035" spans="1:7" x14ac:dyDescent="0.25">
      <c r="A4035" s="2" t="s">
        <v>644</v>
      </c>
      <c r="B4035" s="2" t="s">
        <v>38</v>
      </c>
      <c r="C4035" s="2">
        <f>COUNTIFS('Все позиции'!$H$2:$H$10401,A4035,'Все позиции'!$L$2:$L$10401,B4035)</f>
        <v>1</v>
      </c>
      <c r="D4035" s="2">
        <f>SUMIFS('Все позиции'!$K$2:$K$10401,'Все позиции'!$H$2:$H$10401,A4035,'Все позиции'!$L$2:$L$10401,B4035)</f>
        <v>5</v>
      </c>
      <c r="E4035" s="4">
        <f>SUMIFS('Все позиции'!$P$2:$P$10401,'Все позиции'!$H$2:$H$10401,A4035,'Все позиции'!$L$2:$L$10401,B4035)</f>
        <v>7271.26</v>
      </c>
      <c r="F4035" s="2">
        <f>COUNTIFS('Все позиции'!$H$2:$H$10401,A4035,'Все позиции'!$L$2:$L$10401,B4035,'Все позиции'!$F$2:$F$10401,"&lt;&gt;")</f>
        <v>0</v>
      </c>
      <c r="G4035" s="2" t="str">
        <f t="shared" si="63"/>
        <v>нет</v>
      </c>
    </row>
    <row r="4036" spans="1:7" x14ac:dyDescent="0.25">
      <c r="A4036" s="2" t="s">
        <v>7791</v>
      </c>
      <c r="B4036" s="2" t="s">
        <v>38</v>
      </c>
      <c r="C4036" s="2">
        <f>COUNTIFS('Все позиции'!$H$2:$H$10401,A4036,'Все позиции'!$L$2:$L$10401,B4036)</f>
        <v>1</v>
      </c>
      <c r="D4036" s="2">
        <f>SUMIFS('Все позиции'!$K$2:$K$10401,'Все позиции'!$H$2:$H$10401,A4036,'Все позиции'!$L$2:$L$10401,B4036)</f>
        <v>9</v>
      </c>
      <c r="E4036" s="4">
        <f>SUMIFS('Все позиции'!$P$2:$P$10401,'Все позиции'!$H$2:$H$10401,A4036,'Все позиции'!$L$2:$L$10401,B4036)</f>
        <v>90996.31</v>
      </c>
      <c r="F4036" s="2">
        <f>COUNTIFS('Все позиции'!$H$2:$H$10401,A4036,'Все позиции'!$L$2:$L$10401,B4036,'Все позиции'!$F$2:$F$10401,"&lt;&gt;")</f>
        <v>1</v>
      </c>
      <c r="G4036" s="2" t="str">
        <f t="shared" si="63"/>
        <v>да</v>
      </c>
    </row>
    <row r="4037" spans="1:7" x14ac:dyDescent="0.25">
      <c r="A4037" s="2" t="s">
        <v>640</v>
      </c>
      <c r="B4037" s="2" t="s">
        <v>38</v>
      </c>
      <c r="C4037" s="2">
        <f>COUNTIFS('Все позиции'!$H$2:$H$10401,A4037,'Все позиции'!$L$2:$L$10401,B4037)</f>
        <v>2</v>
      </c>
      <c r="D4037" s="2">
        <f>SUMIFS('Все позиции'!$K$2:$K$10401,'Все позиции'!$H$2:$H$10401,A4037,'Все позиции'!$L$2:$L$10401,B4037)</f>
        <v>8</v>
      </c>
      <c r="E4037" s="4">
        <f>SUMIFS('Все позиции'!$P$2:$P$10401,'Все позиции'!$H$2:$H$10401,A4037,'Все позиции'!$L$2:$L$10401,B4037)</f>
        <v>24875.75</v>
      </c>
      <c r="F4037" s="2">
        <f>COUNTIFS('Все позиции'!$H$2:$H$10401,A4037,'Все позиции'!$L$2:$L$10401,B4037,'Все позиции'!$F$2:$F$10401,"&lt;&gt;")</f>
        <v>1</v>
      </c>
      <c r="G4037" s="2" t="str">
        <f t="shared" si="63"/>
        <v>да</v>
      </c>
    </row>
    <row r="4038" spans="1:7" x14ac:dyDescent="0.25">
      <c r="A4038" s="2" t="s">
        <v>1431</v>
      </c>
      <c r="B4038" s="2" t="s">
        <v>38</v>
      </c>
      <c r="C4038" s="2">
        <f>COUNTIFS('Все позиции'!$H$2:$H$10401,A4038,'Все позиции'!$L$2:$L$10401,B4038)</f>
        <v>5</v>
      </c>
      <c r="D4038" s="2">
        <f>SUMIFS('Все позиции'!$K$2:$K$10401,'Все позиции'!$H$2:$H$10401,A4038,'Все позиции'!$L$2:$L$10401,B4038)</f>
        <v>873</v>
      </c>
      <c r="E4038" s="4">
        <f>SUMIFS('Все позиции'!$P$2:$P$10401,'Все позиции'!$H$2:$H$10401,A4038,'Все позиции'!$L$2:$L$10401,B4038)</f>
        <v>1934868.66</v>
      </c>
      <c r="F4038" s="2">
        <f>COUNTIFS('Все позиции'!$H$2:$H$10401,A4038,'Все позиции'!$L$2:$L$10401,B4038,'Все позиции'!$F$2:$F$10401,"&lt;&gt;")</f>
        <v>1</v>
      </c>
      <c r="G4038" s="2" t="str">
        <f t="shared" si="63"/>
        <v>да</v>
      </c>
    </row>
    <row r="4039" spans="1:7" x14ac:dyDescent="0.25">
      <c r="A4039" s="2" t="s">
        <v>7156</v>
      </c>
      <c r="B4039" s="2" t="s">
        <v>38</v>
      </c>
      <c r="C4039" s="2">
        <f>COUNTIFS('Все позиции'!$H$2:$H$10401,A4039,'Все позиции'!$L$2:$L$10401,B4039)</f>
        <v>2</v>
      </c>
      <c r="D4039" s="2">
        <f>SUMIFS('Все позиции'!$K$2:$K$10401,'Все позиции'!$H$2:$H$10401,A4039,'Все позиции'!$L$2:$L$10401,B4039)</f>
        <v>52</v>
      </c>
      <c r="E4039" s="4">
        <f>SUMIFS('Все позиции'!$P$2:$P$10401,'Все позиции'!$H$2:$H$10401,A4039,'Все позиции'!$L$2:$L$10401,B4039)</f>
        <v>362085.4</v>
      </c>
      <c r="F4039" s="2">
        <f>COUNTIFS('Все позиции'!$H$2:$H$10401,A4039,'Все позиции'!$L$2:$L$10401,B4039,'Все позиции'!$F$2:$F$10401,"&lt;&gt;")</f>
        <v>2</v>
      </c>
      <c r="G4039" s="2" t="str">
        <f t="shared" si="63"/>
        <v>да</v>
      </c>
    </row>
    <row r="4040" spans="1:7" x14ac:dyDescent="0.25">
      <c r="A4040" s="2" t="s">
        <v>1428</v>
      </c>
      <c r="B4040" s="2" t="s">
        <v>38</v>
      </c>
      <c r="C4040" s="2">
        <f>COUNTIFS('Все позиции'!$H$2:$H$10401,A4040,'Все позиции'!$L$2:$L$10401,B4040)</f>
        <v>4</v>
      </c>
      <c r="D4040" s="2">
        <f>SUMIFS('Все позиции'!$K$2:$K$10401,'Все позиции'!$H$2:$H$10401,A4040,'Все позиции'!$L$2:$L$10401,B4040)</f>
        <v>473</v>
      </c>
      <c r="E4040" s="4">
        <f>SUMIFS('Все позиции'!$P$2:$P$10401,'Все позиции'!$H$2:$H$10401,A4040,'Все позиции'!$L$2:$L$10401,B4040)</f>
        <v>1657001.7400000002</v>
      </c>
      <c r="F4040" s="2">
        <f>COUNTIFS('Все позиции'!$H$2:$H$10401,A4040,'Все позиции'!$L$2:$L$10401,B4040,'Все позиции'!$F$2:$F$10401,"&lt;&gt;")</f>
        <v>0</v>
      </c>
      <c r="G4040" s="2" t="str">
        <f t="shared" si="63"/>
        <v>нет</v>
      </c>
    </row>
    <row r="4041" spans="1:7" x14ac:dyDescent="0.25">
      <c r="A4041" s="2" t="s">
        <v>7157</v>
      </c>
      <c r="B4041" s="2" t="s">
        <v>38</v>
      </c>
      <c r="C4041" s="2">
        <f>COUNTIFS('Все позиции'!$H$2:$H$10401,A4041,'Все позиции'!$L$2:$L$10401,B4041)</f>
        <v>2</v>
      </c>
      <c r="D4041" s="2">
        <f>SUMIFS('Все позиции'!$K$2:$K$10401,'Все позиции'!$H$2:$H$10401,A4041,'Все позиции'!$L$2:$L$10401,B4041)</f>
        <v>72</v>
      </c>
      <c r="E4041" s="4">
        <f>SUMIFS('Все позиции'!$P$2:$P$10401,'Все позиции'!$H$2:$H$10401,A4041,'Все позиции'!$L$2:$L$10401,B4041)</f>
        <v>711348.72000000009</v>
      </c>
      <c r="F4041" s="2">
        <f>COUNTIFS('Все позиции'!$H$2:$H$10401,A4041,'Все позиции'!$L$2:$L$10401,B4041,'Все позиции'!$F$2:$F$10401,"&lt;&gt;")</f>
        <v>2</v>
      </c>
      <c r="G4041" s="2" t="str">
        <f t="shared" si="63"/>
        <v>да</v>
      </c>
    </row>
    <row r="4042" spans="1:7" x14ac:dyDescent="0.25">
      <c r="A4042" s="2" t="s">
        <v>1432</v>
      </c>
      <c r="B4042" s="2" t="s">
        <v>38</v>
      </c>
      <c r="C4042" s="2">
        <f>COUNTIFS('Все позиции'!$H$2:$H$10401,A4042,'Все позиции'!$L$2:$L$10401,B4042)</f>
        <v>4</v>
      </c>
      <c r="D4042" s="2">
        <f>SUMIFS('Все позиции'!$K$2:$K$10401,'Все позиции'!$H$2:$H$10401,A4042,'Все позиции'!$L$2:$L$10401,B4042)</f>
        <v>25</v>
      </c>
      <c r="E4042" s="4">
        <f>SUMIFS('Все позиции'!$P$2:$P$10401,'Все позиции'!$H$2:$H$10401,A4042,'Все позиции'!$L$2:$L$10401,B4042)</f>
        <v>147082.1</v>
      </c>
      <c r="F4042" s="2">
        <f>COUNTIFS('Все позиции'!$H$2:$H$10401,A4042,'Все позиции'!$L$2:$L$10401,B4042,'Все позиции'!$F$2:$F$10401,"&lt;&gt;")</f>
        <v>1</v>
      </c>
      <c r="G4042" s="2" t="str">
        <f t="shared" si="63"/>
        <v>да</v>
      </c>
    </row>
    <row r="4043" spans="1:7" x14ac:dyDescent="0.25">
      <c r="A4043" s="2" t="s">
        <v>7158</v>
      </c>
      <c r="B4043" s="2" t="s">
        <v>38</v>
      </c>
      <c r="C4043" s="2">
        <f>COUNTIFS('Все позиции'!$H$2:$H$10401,A4043,'Все позиции'!$L$2:$L$10401,B4043)</f>
        <v>2</v>
      </c>
      <c r="D4043" s="2">
        <f>SUMIFS('Все позиции'!$K$2:$K$10401,'Все позиции'!$H$2:$H$10401,A4043,'Все позиции'!$L$2:$L$10401,B4043)</f>
        <v>56</v>
      </c>
      <c r="E4043" s="4">
        <f>SUMIFS('Все позиции'!$P$2:$P$10401,'Все позиции'!$H$2:$H$10401,A4043,'Все позиции'!$L$2:$L$10401,B4043)</f>
        <v>690383.16</v>
      </c>
      <c r="F4043" s="2">
        <f>COUNTIFS('Все позиции'!$H$2:$H$10401,A4043,'Все позиции'!$L$2:$L$10401,B4043,'Все позиции'!$F$2:$F$10401,"&lt;&gt;")</f>
        <v>2</v>
      </c>
      <c r="G4043" s="2" t="str">
        <f t="shared" si="63"/>
        <v>да</v>
      </c>
    </row>
    <row r="4044" spans="1:7" x14ac:dyDescent="0.25">
      <c r="A4044" s="2" t="s">
        <v>9281</v>
      </c>
      <c r="B4044" s="2" t="s">
        <v>38</v>
      </c>
      <c r="C4044" s="2">
        <f>COUNTIFS('Все позиции'!$H$2:$H$10401,A4044,'Все позиции'!$L$2:$L$10401,B4044)</f>
        <v>1</v>
      </c>
      <c r="D4044" s="2">
        <f>SUMIFS('Все позиции'!$K$2:$K$10401,'Все позиции'!$H$2:$H$10401,A4044,'Все позиции'!$L$2:$L$10401,B4044)</f>
        <v>5</v>
      </c>
      <c r="E4044" s="4">
        <f>SUMIFS('Все позиции'!$P$2:$P$10401,'Все позиции'!$H$2:$H$10401,A4044,'Все позиции'!$L$2:$L$10401,B4044)</f>
        <v>55407.519999999997</v>
      </c>
      <c r="F4044" s="2">
        <f>COUNTIFS('Все позиции'!$H$2:$H$10401,A4044,'Все позиции'!$L$2:$L$10401,B4044,'Все позиции'!$F$2:$F$10401,"&lt;&gt;")</f>
        <v>1</v>
      </c>
      <c r="G4044" s="2" t="str">
        <f t="shared" si="63"/>
        <v>да</v>
      </c>
    </row>
    <row r="4045" spans="1:7" x14ac:dyDescent="0.25">
      <c r="A4045" s="2" t="s">
        <v>641</v>
      </c>
      <c r="B4045" s="2" t="s">
        <v>38</v>
      </c>
      <c r="C4045" s="2">
        <f>COUNTIFS('Все позиции'!$H$2:$H$10401,A4045,'Все позиции'!$L$2:$L$10401,B4045)</f>
        <v>1</v>
      </c>
      <c r="D4045" s="2">
        <f>SUMIFS('Все позиции'!$K$2:$K$10401,'Все позиции'!$H$2:$H$10401,A4045,'Все позиции'!$L$2:$L$10401,B4045)</f>
        <v>25</v>
      </c>
      <c r="E4045" s="4">
        <f>SUMIFS('Все позиции'!$P$2:$P$10401,'Все позиции'!$H$2:$H$10401,A4045,'Все позиции'!$L$2:$L$10401,B4045)</f>
        <v>203311.78</v>
      </c>
      <c r="F4045" s="2">
        <f>COUNTIFS('Все позиции'!$H$2:$H$10401,A4045,'Все позиции'!$L$2:$L$10401,B4045,'Все позиции'!$F$2:$F$10401,"&lt;&gt;")</f>
        <v>0</v>
      </c>
      <c r="G4045" s="2" t="str">
        <f t="shared" si="63"/>
        <v>нет</v>
      </c>
    </row>
    <row r="4046" spans="1:7" x14ac:dyDescent="0.25">
      <c r="A4046" s="2" t="s">
        <v>1434</v>
      </c>
      <c r="B4046" s="2" t="s">
        <v>38</v>
      </c>
      <c r="C4046" s="2">
        <f>COUNTIFS('Все позиции'!$H$2:$H$10401,A4046,'Все позиции'!$L$2:$L$10401,B4046)</f>
        <v>2</v>
      </c>
      <c r="D4046" s="2">
        <f>SUMIFS('Все позиции'!$K$2:$K$10401,'Все позиции'!$H$2:$H$10401,A4046,'Все позиции'!$L$2:$L$10401,B4046)</f>
        <v>161</v>
      </c>
      <c r="E4046" s="4">
        <f>SUMIFS('Все позиции'!$P$2:$P$10401,'Все позиции'!$H$2:$H$10401,A4046,'Все позиции'!$L$2:$L$10401,B4046)</f>
        <v>1228961.8500000001</v>
      </c>
      <c r="F4046" s="2">
        <f>COUNTIFS('Все позиции'!$H$2:$H$10401,A4046,'Все позиции'!$L$2:$L$10401,B4046,'Все позиции'!$F$2:$F$10401,"&lt;&gt;")</f>
        <v>0</v>
      </c>
      <c r="G4046" s="2" t="str">
        <f t="shared" si="63"/>
        <v>нет</v>
      </c>
    </row>
    <row r="4047" spans="1:7" x14ac:dyDescent="0.25">
      <c r="A4047" s="2" t="s">
        <v>1435</v>
      </c>
      <c r="B4047" s="2" t="s">
        <v>38</v>
      </c>
      <c r="C4047" s="2">
        <f>COUNTIFS('Все позиции'!$H$2:$H$10401,A4047,'Все позиции'!$L$2:$L$10401,B4047)</f>
        <v>3</v>
      </c>
      <c r="D4047" s="2">
        <f>SUMIFS('Все позиции'!$K$2:$K$10401,'Все позиции'!$H$2:$H$10401,A4047,'Все позиции'!$L$2:$L$10401,B4047)</f>
        <v>138</v>
      </c>
      <c r="E4047" s="4">
        <f>SUMIFS('Все позиции'!$P$2:$P$10401,'Все позиции'!$H$2:$H$10401,A4047,'Все позиции'!$L$2:$L$10401,B4047)</f>
        <v>1159057.93</v>
      </c>
      <c r="F4047" s="2">
        <f>COUNTIFS('Все позиции'!$H$2:$H$10401,A4047,'Все позиции'!$L$2:$L$10401,B4047,'Все позиции'!$F$2:$F$10401,"&lt;&gt;")</f>
        <v>0</v>
      </c>
      <c r="G4047" s="2" t="str">
        <f t="shared" si="63"/>
        <v>нет</v>
      </c>
    </row>
    <row r="4048" spans="1:7" x14ac:dyDescent="0.25">
      <c r="A4048" s="2" t="s">
        <v>3014</v>
      </c>
      <c r="B4048" s="2" t="s">
        <v>38</v>
      </c>
      <c r="C4048" s="2">
        <f>COUNTIFS('Все позиции'!$H$2:$H$10401,A4048,'Все позиции'!$L$2:$L$10401,B4048)</f>
        <v>1</v>
      </c>
      <c r="D4048" s="2">
        <f>SUMIFS('Все позиции'!$K$2:$K$10401,'Все позиции'!$H$2:$H$10401,A4048,'Все позиции'!$L$2:$L$10401,B4048)</f>
        <v>11</v>
      </c>
      <c r="E4048" s="4">
        <f>SUMIFS('Все позиции'!$P$2:$P$10401,'Все позиции'!$H$2:$H$10401,A4048,'Все позиции'!$L$2:$L$10401,B4048)</f>
        <v>94847.19</v>
      </c>
      <c r="F4048" s="2">
        <f>COUNTIFS('Все позиции'!$H$2:$H$10401,A4048,'Все позиции'!$L$2:$L$10401,B4048,'Все позиции'!$F$2:$F$10401,"&lt;&gt;")</f>
        <v>0</v>
      </c>
      <c r="G4048" s="2" t="str">
        <f t="shared" si="63"/>
        <v>нет</v>
      </c>
    </row>
    <row r="4049" spans="1:7" x14ac:dyDescent="0.25">
      <c r="A4049" s="2" t="s">
        <v>3015</v>
      </c>
      <c r="B4049" s="2" t="s">
        <v>38</v>
      </c>
      <c r="C4049" s="2">
        <f>COUNTIFS('Все позиции'!$H$2:$H$10401,A4049,'Все позиции'!$L$2:$L$10401,B4049)</f>
        <v>2</v>
      </c>
      <c r="D4049" s="2">
        <f>SUMIFS('Все позиции'!$K$2:$K$10401,'Все позиции'!$H$2:$H$10401,A4049,'Все позиции'!$L$2:$L$10401,B4049)</f>
        <v>25</v>
      </c>
      <c r="E4049" s="4">
        <f>SUMIFS('Все позиции'!$P$2:$P$10401,'Все позиции'!$H$2:$H$10401,A4049,'Все позиции'!$L$2:$L$10401,B4049)</f>
        <v>2669.7</v>
      </c>
      <c r="F4049" s="2">
        <f>COUNTIFS('Все позиции'!$H$2:$H$10401,A4049,'Все позиции'!$L$2:$L$10401,B4049,'Все позиции'!$F$2:$F$10401,"&lt;&gt;")</f>
        <v>1</v>
      </c>
      <c r="G4049" s="2" t="str">
        <f t="shared" si="63"/>
        <v>да</v>
      </c>
    </row>
    <row r="4050" spans="1:7" x14ac:dyDescent="0.25">
      <c r="A4050" s="2" t="s">
        <v>639</v>
      </c>
      <c r="B4050" s="2" t="s">
        <v>38</v>
      </c>
      <c r="C4050" s="2">
        <f>COUNTIFS('Все позиции'!$H$2:$H$10401,A4050,'Все позиции'!$L$2:$L$10401,B4050)</f>
        <v>2</v>
      </c>
      <c r="D4050" s="2">
        <f>SUMIFS('Все позиции'!$K$2:$K$10401,'Все позиции'!$H$2:$H$10401,A4050,'Все позиции'!$L$2:$L$10401,B4050)</f>
        <v>16</v>
      </c>
      <c r="E4050" s="4">
        <f>SUMIFS('Все позиции'!$P$2:$P$10401,'Все позиции'!$H$2:$H$10401,A4050,'Все позиции'!$L$2:$L$10401,B4050)</f>
        <v>12577.32</v>
      </c>
      <c r="F4050" s="2">
        <f>COUNTIFS('Все позиции'!$H$2:$H$10401,A4050,'Все позиции'!$L$2:$L$10401,B4050,'Все позиции'!$F$2:$F$10401,"&lt;&gt;")</f>
        <v>0</v>
      </c>
      <c r="G4050" s="2" t="str">
        <f t="shared" si="63"/>
        <v>нет</v>
      </c>
    </row>
    <row r="4051" spans="1:7" x14ac:dyDescent="0.25">
      <c r="A4051" s="2" t="s">
        <v>9246</v>
      </c>
      <c r="B4051" s="2" t="s">
        <v>38</v>
      </c>
      <c r="C4051" s="2">
        <f>COUNTIFS('Все позиции'!$H$2:$H$10401,A4051,'Все позиции'!$L$2:$L$10401,B4051)</f>
        <v>1</v>
      </c>
      <c r="D4051" s="2">
        <f>SUMIFS('Все позиции'!$K$2:$K$10401,'Все позиции'!$H$2:$H$10401,A4051,'Все позиции'!$L$2:$L$10401,B4051)</f>
        <v>10</v>
      </c>
      <c r="E4051" s="4">
        <f>SUMIFS('Все позиции'!$P$2:$P$10401,'Все позиции'!$H$2:$H$10401,A4051,'Все позиции'!$L$2:$L$10401,B4051)</f>
        <v>0</v>
      </c>
      <c r="F4051" s="2">
        <f>COUNTIFS('Все позиции'!$H$2:$H$10401,A4051,'Все позиции'!$L$2:$L$10401,B4051,'Все позиции'!$F$2:$F$10401,"&lt;&gt;")</f>
        <v>1</v>
      </c>
      <c r="G4051" s="2" t="str">
        <f t="shared" si="63"/>
        <v>да</v>
      </c>
    </row>
    <row r="4052" spans="1:7" x14ac:dyDescent="0.25">
      <c r="A4052" s="2" t="s">
        <v>1430</v>
      </c>
      <c r="B4052" s="2" t="s">
        <v>38</v>
      </c>
      <c r="C4052" s="2">
        <f>COUNTIFS('Все позиции'!$H$2:$H$10401,A4052,'Все позиции'!$L$2:$L$10401,B4052)</f>
        <v>5</v>
      </c>
      <c r="D4052" s="2">
        <f>SUMIFS('Все позиции'!$K$2:$K$10401,'Все позиции'!$H$2:$H$10401,A4052,'Все позиции'!$L$2:$L$10401,B4052)</f>
        <v>2483</v>
      </c>
      <c r="E4052" s="4">
        <f>SUMIFS('Все позиции'!$P$2:$P$10401,'Все позиции'!$H$2:$H$10401,A4052,'Все позиции'!$L$2:$L$10401,B4052)</f>
        <v>2129083.11</v>
      </c>
      <c r="F4052" s="2">
        <f>COUNTIFS('Все позиции'!$H$2:$H$10401,A4052,'Все позиции'!$L$2:$L$10401,B4052,'Все позиции'!$F$2:$F$10401,"&lt;&gt;")</f>
        <v>1</v>
      </c>
      <c r="G4052" s="2" t="str">
        <f t="shared" si="63"/>
        <v>да</v>
      </c>
    </row>
    <row r="4053" spans="1:7" x14ac:dyDescent="0.25">
      <c r="A4053" s="2" t="s">
        <v>7159</v>
      </c>
      <c r="B4053" s="2" t="s">
        <v>38</v>
      </c>
      <c r="C4053" s="2">
        <f>COUNTIFS('Все позиции'!$H$2:$H$10401,A4053,'Все позиции'!$L$2:$L$10401,B4053)</f>
        <v>2</v>
      </c>
      <c r="D4053" s="2">
        <f>SUMIFS('Все позиции'!$K$2:$K$10401,'Все позиции'!$H$2:$H$10401,A4053,'Все позиции'!$L$2:$L$10401,B4053)</f>
        <v>221</v>
      </c>
      <c r="E4053" s="4">
        <f>SUMIFS('Все позиции'!$P$2:$P$10401,'Все позиции'!$H$2:$H$10401,A4053,'Все позиции'!$L$2:$L$10401,B4053)</f>
        <v>460259.88</v>
      </c>
      <c r="F4053" s="2">
        <f>COUNTIFS('Все позиции'!$H$2:$H$10401,A4053,'Все позиции'!$L$2:$L$10401,B4053,'Все позиции'!$F$2:$F$10401,"&lt;&gt;")</f>
        <v>2</v>
      </c>
      <c r="G4053" s="2" t="str">
        <f t="shared" si="63"/>
        <v>да</v>
      </c>
    </row>
    <row r="4054" spans="1:7" x14ac:dyDescent="0.25">
      <c r="A4054" s="2" t="s">
        <v>3016</v>
      </c>
      <c r="B4054" s="2" t="s">
        <v>38</v>
      </c>
      <c r="C4054" s="2">
        <f>COUNTIFS('Все позиции'!$H$2:$H$10401,A4054,'Все позиции'!$L$2:$L$10401,B4054)</f>
        <v>2</v>
      </c>
      <c r="D4054" s="2">
        <f>SUMIFS('Все позиции'!$K$2:$K$10401,'Все позиции'!$H$2:$H$10401,A4054,'Все позиции'!$L$2:$L$10401,B4054)</f>
        <v>18</v>
      </c>
      <c r="E4054" s="4">
        <f>SUMIFS('Все позиции'!$P$2:$P$10401,'Все позиции'!$H$2:$H$10401,A4054,'Все позиции'!$L$2:$L$10401,B4054)</f>
        <v>3244.85</v>
      </c>
      <c r="F4054" s="2">
        <f>COUNTIFS('Все позиции'!$H$2:$H$10401,A4054,'Все позиции'!$L$2:$L$10401,B4054,'Все позиции'!$F$2:$F$10401,"&lt;&gt;")</f>
        <v>1</v>
      </c>
      <c r="G4054" s="2" t="str">
        <f t="shared" si="63"/>
        <v>да</v>
      </c>
    </row>
    <row r="4055" spans="1:7" x14ac:dyDescent="0.25">
      <c r="A4055" s="2" t="s">
        <v>642</v>
      </c>
      <c r="B4055" s="2" t="s">
        <v>38</v>
      </c>
      <c r="C4055" s="2">
        <f>COUNTIFS('Все позиции'!$H$2:$H$10401,A4055,'Все позиции'!$L$2:$L$10401,B4055)</f>
        <v>1</v>
      </c>
      <c r="D4055" s="2">
        <f>SUMIFS('Все позиции'!$K$2:$K$10401,'Все позиции'!$H$2:$H$10401,A4055,'Все позиции'!$L$2:$L$10401,B4055)</f>
        <v>42</v>
      </c>
      <c r="E4055" s="4">
        <f>SUMIFS('Все позиции'!$P$2:$P$10401,'Все позиции'!$H$2:$H$10401,A4055,'Все позиции'!$L$2:$L$10401,B4055)</f>
        <v>53504.3</v>
      </c>
      <c r="F4055" s="2">
        <f>COUNTIFS('Все позиции'!$H$2:$H$10401,A4055,'Все позиции'!$L$2:$L$10401,B4055,'Все позиции'!$F$2:$F$10401,"&lt;&gt;")</f>
        <v>0</v>
      </c>
      <c r="G4055" s="2" t="str">
        <f t="shared" si="63"/>
        <v>нет</v>
      </c>
    </row>
    <row r="4056" spans="1:7" x14ac:dyDescent="0.25">
      <c r="A4056" s="2" t="s">
        <v>7792</v>
      </c>
      <c r="B4056" s="2" t="s">
        <v>38</v>
      </c>
      <c r="C4056" s="2">
        <f>COUNTIFS('Все позиции'!$H$2:$H$10401,A4056,'Все позиции'!$L$2:$L$10401,B4056)</f>
        <v>1</v>
      </c>
      <c r="D4056" s="2">
        <f>SUMIFS('Все позиции'!$K$2:$K$10401,'Все позиции'!$H$2:$H$10401,A4056,'Все позиции'!$L$2:$L$10401,B4056)</f>
        <v>6</v>
      </c>
      <c r="E4056" s="4">
        <f>SUMIFS('Все позиции'!$P$2:$P$10401,'Все позиции'!$H$2:$H$10401,A4056,'Все позиции'!$L$2:$L$10401,B4056)</f>
        <v>31986.5</v>
      </c>
      <c r="F4056" s="2">
        <f>COUNTIFS('Все позиции'!$H$2:$H$10401,A4056,'Все позиции'!$L$2:$L$10401,B4056,'Все позиции'!$F$2:$F$10401,"&lt;&gt;")</f>
        <v>1</v>
      </c>
      <c r="G4056" s="2" t="str">
        <f t="shared" si="63"/>
        <v>да</v>
      </c>
    </row>
    <row r="4057" spans="1:7" x14ac:dyDescent="0.25">
      <c r="A4057" s="2" t="s">
        <v>638</v>
      </c>
      <c r="B4057" s="2" t="s">
        <v>38</v>
      </c>
      <c r="C4057" s="2">
        <f>COUNTIFS('Все позиции'!$H$2:$H$10401,A4057,'Все позиции'!$L$2:$L$10401,B4057)</f>
        <v>5</v>
      </c>
      <c r="D4057" s="2">
        <f>SUMIFS('Все позиции'!$K$2:$K$10401,'Все позиции'!$H$2:$H$10401,A4057,'Все позиции'!$L$2:$L$10401,B4057)</f>
        <v>491</v>
      </c>
      <c r="E4057" s="4">
        <f>SUMIFS('Все позиции'!$P$2:$P$10401,'Все позиции'!$H$2:$H$10401,A4057,'Все позиции'!$L$2:$L$10401,B4057)</f>
        <v>587055.06000000006</v>
      </c>
      <c r="F4057" s="2">
        <f>COUNTIFS('Все позиции'!$H$2:$H$10401,A4057,'Все позиции'!$L$2:$L$10401,B4057,'Все позиции'!$F$2:$F$10401,"&lt;&gt;")</f>
        <v>0</v>
      </c>
      <c r="G4057" s="2" t="str">
        <f t="shared" si="63"/>
        <v>нет</v>
      </c>
    </row>
    <row r="4058" spans="1:7" x14ac:dyDescent="0.25">
      <c r="A4058" s="2" t="s">
        <v>7793</v>
      </c>
      <c r="B4058" s="2" t="s">
        <v>38</v>
      </c>
      <c r="C4058" s="2">
        <f>COUNTIFS('Все позиции'!$H$2:$H$10401,A4058,'Все позиции'!$L$2:$L$10401,B4058)</f>
        <v>1</v>
      </c>
      <c r="D4058" s="2">
        <f>SUMIFS('Все позиции'!$K$2:$K$10401,'Все позиции'!$H$2:$H$10401,A4058,'Все позиции'!$L$2:$L$10401,B4058)</f>
        <v>38</v>
      </c>
      <c r="E4058" s="4">
        <f>SUMIFS('Все позиции'!$P$2:$P$10401,'Все позиции'!$H$2:$H$10401,A4058,'Все позиции'!$L$2:$L$10401,B4058)</f>
        <v>202581.15</v>
      </c>
      <c r="F4058" s="2">
        <f>COUNTIFS('Все позиции'!$H$2:$H$10401,A4058,'Все позиции'!$L$2:$L$10401,B4058,'Все позиции'!$F$2:$F$10401,"&lt;&gt;")</f>
        <v>1</v>
      </c>
      <c r="G4058" s="2" t="str">
        <f t="shared" si="63"/>
        <v>да</v>
      </c>
    </row>
    <row r="4059" spans="1:7" x14ac:dyDescent="0.25">
      <c r="A4059" s="2" t="s">
        <v>7160</v>
      </c>
      <c r="B4059" s="2" t="s">
        <v>38</v>
      </c>
      <c r="C4059" s="2">
        <f>COUNTIFS('Все позиции'!$H$2:$H$10401,A4059,'Все позиции'!$L$2:$L$10401,B4059)</f>
        <v>1</v>
      </c>
      <c r="D4059" s="2">
        <f>SUMIFS('Все позиции'!$K$2:$K$10401,'Все позиции'!$H$2:$H$10401,A4059,'Все позиции'!$L$2:$L$10401,B4059)</f>
        <v>72</v>
      </c>
      <c r="E4059" s="4">
        <f>SUMIFS('Все позиции'!$P$2:$P$10401,'Все позиции'!$H$2:$H$10401,A4059,'Все позиции'!$L$2:$L$10401,B4059)</f>
        <v>90332.9</v>
      </c>
      <c r="F4059" s="2">
        <f>COUNTIFS('Все позиции'!$H$2:$H$10401,A4059,'Все позиции'!$L$2:$L$10401,B4059,'Все позиции'!$F$2:$F$10401,"&lt;&gt;")</f>
        <v>1</v>
      </c>
      <c r="G4059" s="2" t="str">
        <f t="shared" si="63"/>
        <v>да</v>
      </c>
    </row>
    <row r="4060" spans="1:7" x14ac:dyDescent="0.25">
      <c r="A4060" s="2" t="s">
        <v>3017</v>
      </c>
      <c r="B4060" s="2" t="s">
        <v>38</v>
      </c>
      <c r="C4060" s="2">
        <f>COUNTIFS('Все позиции'!$H$2:$H$10401,A4060,'Все позиции'!$L$2:$L$10401,B4060)</f>
        <v>2</v>
      </c>
      <c r="D4060" s="2">
        <f>SUMIFS('Все позиции'!$K$2:$K$10401,'Все позиции'!$H$2:$H$10401,A4060,'Все позиции'!$L$2:$L$10401,B4060)</f>
        <v>49</v>
      </c>
      <c r="E4060" s="4">
        <f>SUMIFS('Все позиции'!$P$2:$P$10401,'Все позиции'!$H$2:$H$10401,A4060,'Все позиции'!$L$2:$L$10401,B4060)</f>
        <v>106250.57</v>
      </c>
      <c r="F4060" s="2">
        <f>COUNTIFS('Все позиции'!$H$2:$H$10401,A4060,'Все позиции'!$L$2:$L$10401,B4060,'Все позиции'!$F$2:$F$10401,"&lt;&gt;")</f>
        <v>1</v>
      </c>
      <c r="G4060" s="2" t="str">
        <f t="shared" si="63"/>
        <v>да</v>
      </c>
    </row>
    <row r="4061" spans="1:7" x14ac:dyDescent="0.25">
      <c r="A4061" s="2" t="s">
        <v>637</v>
      </c>
      <c r="B4061" s="2" t="s">
        <v>38</v>
      </c>
      <c r="C4061" s="2">
        <f>COUNTIFS('Все позиции'!$H$2:$H$10401,A4061,'Все позиции'!$L$2:$L$10401,B4061)</f>
        <v>3</v>
      </c>
      <c r="D4061" s="2">
        <f>SUMIFS('Все позиции'!$K$2:$K$10401,'Все позиции'!$H$2:$H$10401,A4061,'Все позиции'!$L$2:$L$10401,B4061)</f>
        <v>70</v>
      </c>
      <c r="E4061" s="4">
        <f>SUMIFS('Все позиции'!$P$2:$P$10401,'Все позиции'!$H$2:$H$10401,A4061,'Все позиции'!$L$2:$L$10401,B4061)</f>
        <v>108683.87</v>
      </c>
      <c r="F4061" s="2">
        <f>COUNTIFS('Все позиции'!$H$2:$H$10401,A4061,'Все позиции'!$L$2:$L$10401,B4061,'Все позиции'!$F$2:$F$10401,"&lt;&gt;")</f>
        <v>0</v>
      </c>
      <c r="G4061" s="2" t="str">
        <f t="shared" si="63"/>
        <v>нет</v>
      </c>
    </row>
    <row r="4062" spans="1:7" x14ac:dyDescent="0.25">
      <c r="A4062" s="2" t="s">
        <v>7794</v>
      </c>
      <c r="B4062" s="2" t="s">
        <v>38</v>
      </c>
      <c r="C4062" s="2">
        <f>COUNTIFS('Все позиции'!$H$2:$H$10401,A4062,'Все позиции'!$L$2:$L$10401,B4062)</f>
        <v>1</v>
      </c>
      <c r="D4062" s="2">
        <f>SUMIFS('Все позиции'!$K$2:$K$10401,'Все позиции'!$H$2:$H$10401,A4062,'Все позиции'!$L$2:$L$10401,B4062)</f>
        <v>80</v>
      </c>
      <c r="E4062" s="4">
        <f>SUMIFS('Все позиции'!$P$2:$P$10401,'Все позиции'!$H$2:$H$10401,A4062,'Все позиции'!$L$2:$L$10401,B4062)</f>
        <v>588258.62</v>
      </c>
      <c r="F4062" s="2">
        <f>COUNTIFS('Все позиции'!$H$2:$H$10401,A4062,'Все позиции'!$L$2:$L$10401,B4062,'Все позиции'!$F$2:$F$10401,"&lt;&gt;")</f>
        <v>1</v>
      </c>
      <c r="G4062" s="2" t="str">
        <f t="shared" si="63"/>
        <v>да</v>
      </c>
    </row>
    <row r="4063" spans="1:7" x14ac:dyDescent="0.25">
      <c r="A4063" s="2" t="s">
        <v>3018</v>
      </c>
      <c r="B4063" s="2" t="s">
        <v>38</v>
      </c>
      <c r="C4063" s="2">
        <f>COUNTIFS('Все позиции'!$H$2:$H$10401,A4063,'Все позиции'!$L$2:$L$10401,B4063)</f>
        <v>3</v>
      </c>
      <c r="D4063" s="2">
        <f>SUMIFS('Все позиции'!$K$2:$K$10401,'Все позиции'!$H$2:$H$10401,A4063,'Все позиции'!$L$2:$L$10401,B4063)</f>
        <v>1607</v>
      </c>
      <c r="E4063" s="4">
        <f>SUMIFS('Все позиции'!$P$2:$P$10401,'Все позиции'!$H$2:$H$10401,A4063,'Все позиции'!$L$2:$L$10401,B4063)</f>
        <v>5008382.87</v>
      </c>
      <c r="F4063" s="2">
        <f>COUNTIFS('Все позиции'!$H$2:$H$10401,A4063,'Все позиции'!$L$2:$L$10401,B4063,'Все позиции'!$F$2:$F$10401,"&lt;&gt;")</f>
        <v>2</v>
      </c>
      <c r="G4063" s="2" t="str">
        <f t="shared" si="63"/>
        <v>да</v>
      </c>
    </row>
    <row r="4064" spans="1:7" x14ac:dyDescent="0.25">
      <c r="A4064" s="2" t="s">
        <v>7795</v>
      </c>
      <c r="B4064" s="2" t="s">
        <v>38</v>
      </c>
      <c r="C4064" s="2">
        <f>COUNTIFS('Все позиции'!$H$2:$H$10401,A4064,'Все позиции'!$L$2:$L$10401,B4064)</f>
        <v>1</v>
      </c>
      <c r="D4064" s="2">
        <f>SUMIFS('Все позиции'!$K$2:$K$10401,'Все позиции'!$H$2:$H$10401,A4064,'Все позиции'!$L$2:$L$10401,B4064)</f>
        <v>22</v>
      </c>
      <c r="E4064" s="4">
        <f>SUMIFS('Все позиции'!$P$2:$P$10401,'Все позиции'!$H$2:$H$10401,A4064,'Все позиции'!$L$2:$L$10401,B4064)</f>
        <v>254789.44</v>
      </c>
      <c r="F4064" s="2">
        <f>COUNTIFS('Все позиции'!$H$2:$H$10401,A4064,'Все позиции'!$L$2:$L$10401,B4064,'Все позиции'!$F$2:$F$10401,"&lt;&gt;")</f>
        <v>1</v>
      </c>
      <c r="G4064" s="2" t="str">
        <f t="shared" si="63"/>
        <v>да</v>
      </c>
    </row>
    <row r="4065" spans="1:7" x14ac:dyDescent="0.25">
      <c r="A4065" s="2" t="s">
        <v>1491</v>
      </c>
      <c r="B4065" s="2" t="s">
        <v>38</v>
      </c>
      <c r="C4065" s="2">
        <f>COUNTIFS('Все позиции'!$H$2:$H$10401,A4065,'Все позиции'!$L$2:$L$10401,B4065)</f>
        <v>1</v>
      </c>
      <c r="D4065" s="2">
        <f>SUMIFS('Все позиции'!$K$2:$K$10401,'Все позиции'!$H$2:$H$10401,A4065,'Все позиции'!$L$2:$L$10401,B4065)</f>
        <v>1</v>
      </c>
      <c r="E4065" s="4">
        <f>SUMIFS('Все позиции'!$P$2:$P$10401,'Все позиции'!$H$2:$H$10401,A4065,'Все позиции'!$L$2:$L$10401,B4065)</f>
        <v>3760.14</v>
      </c>
      <c r="F4065" s="2">
        <f>COUNTIFS('Все позиции'!$H$2:$H$10401,A4065,'Все позиции'!$L$2:$L$10401,B4065,'Все позиции'!$F$2:$F$10401,"&lt;&gt;")</f>
        <v>0</v>
      </c>
      <c r="G4065" s="2" t="str">
        <f t="shared" si="63"/>
        <v>нет</v>
      </c>
    </row>
    <row r="4066" spans="1:7" x14ac:dyDescent="0.25">
      <c r="A4066" s="2" t="s">
        <v>7796</v>
      </c>
      <c r="B4066" s="2" t="s">
        <v>38</v>
      </c>
      <c r="C4066" s="2">
        <f>COUNTIFS('Все позиции'!$H$2:$H$10401,A4066,'Все позиции'!$L$2:$L$10401,B4066)</f>
        <v>1</v>
      </c>
      <c r="D4066" s="2">
        <f>SUMIFS('Все позиции'!$K$2:$K$10401,'Все позиции'!$H$2:$H$10401,A4066,'Все позиции'!$L$2:$L$10401,B4066)</f>
        <v>5</v>
      </c>
      <c r="E4066" s="4">
        <f>SUMIFS('Все позиции'!$P$2:$P$10401,'Все позиции'!$H$2:$H$10401,A4066,'Все позиции'!$L$2:$L$10401,B4066)</f>
        <v>93753.71</v>
      </c>
      <c r="F4066" s="2">
        <f>COUNTIFS('Все позиции'!$H$2:$H$10401,A4066,'Все позиции'!$L$2:$L$10401,B4066,'Все позиции'!$F$2:$F$10401,"&lt;&gt;")</f>
        <v>1</v>
      </c>
      <c r="G4066" s="2" t="str">
        <f t="shared" si="63"/>
        <v>да</v>
      </c>
    </row>
    <row r="4067" spans="1:7" x14ac:dyDescent="0.25">
      <c r="A4067" s="2" t="s">
        <v>3019</v>
      </c>
      <c r="B4067" s="2" t="s">
        <v>38</v>
      </c>
      <c r="C4067" s="2">
        <f>COUNTIFS('Все позиции'!$H$2:$H$10401,A4067,'Все позиции'!$L$2:$L$10401,B4067)</f>
        <v>1</v>
      </c>
      <c r="D4067" s="2">
        <f>SUMIFS('Все позиции'!$K$2:$K$10401,'Все позиции'!$H$2:$H$10401,A4067,'Все позиции'!$L$2:$L$10401,B4067)</f>
        <v>3</v>
      </c>
      <c r="E4067" s="4">
        <f>SUMIFS('Все позиции'!$P$2:$P$10401,'Все позиции'!$H$2:$H$10401,A4067,'Все позиции'!$L$2:$L$10401,B4067)</f>
        <v>10812.23</v>
      </c>
      <c r="F4067" s="2">
        <f>COUNTIFS('Все позиции'!$H$2:$H$10401,A4067,'Все позиции'!$L$2:$L$10401,B4067,'Все позиции'!$F$2:$F$10401,"&lt;&gt;")</f>
        <v>0</v>
      </c>
      <c r="G4067" s="2" t="str">
        <f t="shared" si="63"/>
        <v>нет</v>
      </c>
    </row>
    <row r="4068" spans="1:7" x14ac:dyDescent="0.25">
      <c r="A4068" s="2" t="s">
        <v>1492</v>
      </c>
      <c r="B4068" s="2" t="s">
        <v>38</v>
      </c>
      <c r="C4068" s="2">
        <f>COUNTIFS('Все позиции'!$H$2:$H$10401,A4068,'Все позиции'!$L$2:$L$10401,B4068)</f>
        <v>1</v>
      </c>
      <c r="D4068" s="2">
        <f>SUMIFS('Все позиции'!$K$2:$K$10401,'Все позиции'!$H$2:$H$10401,A4068,'Все позиции'!$L$2:$L$10401,B4068)</f>
        <v>260</v>
      </c>
      <c r="E4068" s="4">
        <f>SUMIFS('Все позиции'!$P$2:$P$10401,'Все позиции'!$H$2:$H$10401,A4068,'Все позиции'!$L$2:$L$10401,B4068)</f>
        <v>1349184.82</v>
      </c>
      <c r="F4068" s="2">
        <f>COUNTIFS('Все позиции'!$H$2:$H$10401,A4068,'Все позиции'!$L$2:$L$10401,B4068,'Все позиции'!$F$2:$F$10401,"&lt;&gt;")</f>
        <v>0</v>
      </c>
      <c r="G4068" s="2" t="str">
        <f t="shared" si="63"/>
        <v>нет</v>
      </c>
    </row>
    <row r="4069" spans="1:7" x14ac:dyDescent="0.25">
      <c r="A4069" s="2" t="s">
        <v>1458</v>
      </c>
      <c r="B4069" s="2" t="s">
        <v>38</v>
      </c>
      <c r="C4069" s="2">
        <f>COUNTIFS('Все позиции'!$H$2:$H$10401,A4069,'Все позиции'!$L$2:$L$10401,B4069)</f>
        <v>2</v>
      </c>
      <c r="D4069" s="2">
        <f>SUMIFS('Все позиции'!$K$2:$K$10401,'Все позиции'!$H$2:$H$10401,A4069,'Все позиции'!$L$2:$L$10401,B4069)</f>
        <v>43</v>
      </c>
      <c r="E4069" s="4">
        <f>SUMIFS('Все позиции'!$P$2:$P$10401,'Все позиции'!$H$2:$H$10401,A4069,'Все позиции'!$L$2:$L$10401,B4069)</f>
        <v>33887.46</v>
      </c>
      <c r="F4069" s="2">
        <f>COUNTIFS('Все позиции'!$H$2:$H$10401,A4069,'Все позиции'!$L$2:$L$10401,B4069,'Все позиции'!$F$2:$F$10401,"&lt;&gt;")</f>
        <v>0</v>
      </c>
      <c r="G4069" s="2" t="str">
        <f t="shared" si="63"/>
        <v>нет</v>
      </c>
    </row>
    <row r="4070" spans="1:7" x14ac:dyDescent="0.25">
      <c r="A4070" s="2" t="s">
        <v>1462</v>
      </c>
      <c r="B4070" s="2" t="s">
        <v>38</v>
      </c>
      <c r="C4070" s="2">
        <f>COUNTIFS('Все позиции'!$H$2:$H$10401,A4070,'Все позиции'!$L$2:$L$10401,B4070)</f>
        <v>3</v>
      </c>
      <c r="D4070" s="2">
        <f>SUMIFS('Все позиции'!$K$2:$K$10401,'Все позиции'!$H$2:$H$10401,A4070,'Все позиции'!$L$2:$L$10401,B4070)</f>
        <v>6100</v>
      </c>
      <c r="E4070" s="4">
        <f>SUMIFS('Все позиции'!$P$2:$P$10401,'Все позиции'!$H$2:$H$10401,A4070,'Все позиции'!$L$2:$L$10401,B4070)</f>
        <v>7822350.1900000004</v>
      </c>
      <c r="F4070" s="2">
        <f>COUNTIFS('Все позиции'!$H$2:$H$10401,A4070,'Все позиции'!$L$2:$L$10401,B4070,'Все позиции'!$F$2:$F$10401,"&lt;&gt;")</f>
        <v>1</v>
      </c>
      <c r="G4070" s="2" t="str">
        <f t="shared" si="63"/>
        <v>да</v>
      </c>
    </row>
    <row r="4071" spans="1:7" x14ac:dyDescent="0.25">
      <c r="A4071" s="2" t="s">
        <v>7797</v>
      </c>
      <c r="B4071" s="2" t="s">
        <v>38</v>
      </c>
      <c r="C4071" s="2">
        <f>COUNTIFS('Все позиции'!$H$2:$H$10401,A4071,'Все позиции'!$L$2:$L$10401,B4071)</f>
        <v>1</v>
      </c>
      <c r="D4071" s="2">
        <f>SUMIFS('Все позиции'!$K$2:$K$10401,'Все позиции'!$H$2:$H$10401,A4071,'Все позиции'!$L$2:$L$10401,B4071)</f>
        <v>934</v>
      </c>
      <c r="E4071" s="4">
        <f>SUMIFS('Все позиции'!$P$2:$P$10401,'Все позиции'!$H$2:$H$10401,A4071,'Все позиции'!$L$2:$L$10401,B4071)</f>
        <v>3949050.26</v>
      </c>
      <c r="F4071" s="2">
        <f>COUNTIFS('Все позиции'!$H$2:$H$10401,A4071,'Все позиции'!$L$2:$L$10401,B4071,'Все позиции'!$F$2:$F$10401,"&lt;&gt;")</f>
        <v>1</v>
      </c>
      <c r="G4071" s="2" t="str">
        <f t="shared" si="63"/>
        <v>да</v>
      </c>
    </row>
    <row r="4072" spans="1:7" x14ac:dyDescent="0.25">
      <c r="A4072" s="2" t="s">
        <v>636</v>
      </c>
      <c r="B4072" s="2" t="s">
        <v>38</v>
      </c>
      <c r="C4072" s="2">
        <f>COUNTIFS('Все позиции'!$H$2:$H$10401,A4072,'Все позиции'!$L$2:$L$10401,B4072)</f>
        <v>3</v>
      </c>
      <c r="D4072" s="2">
        <f>SUMIFS('Все позиции'!$K$2:$K$10401,'Все позиции'!$H$2:$H$10401,A4072,'Все позиции'!$L$2:$L$10401,B4072)</f>
        <v>147</v>
      </c>
      <c r="E4072" s="4">
        <f>SUMIFS('Все позиции'!$P$2:$P$10401,'Все позиции'!$H$2:$H$10401,A4072,'Все позиции'!$L$2:$L$10401,B4072)</f>
        <v>399619.02</v>
      </c>
      <c r="F4072" s="2">
        <f>COUNTIFS('Все позиции'!$H$2:$H$10401,A4072,'Все позиции'!$L$2:$L$10401,B4072,'Все позиции'!$F$2:$F$10401,"&lt;&gt;")</f>
        <v>1</v>
      </c>
      <c r="G4072" s="2" t="str">
        <f t="shared" si="63"/>
        <v>да</v>
      </c>
    </row>
    <row r="4073" spans="1:7" x14ac:dyDescent="0.25">
      <c r="A4073" s="2" t="s">
        <v>7798</v>
      </c>
      <c r="B4073" s="2" t="s">
        <v>38</v>
      </c>
      <c r="C4073" s="2">
        <f>COUNTIFS('Все позиции'!$H$2:$H$10401,A4073,'Все позиции'!$L$2:$L$10401,B4073)</f>
        <v>1</v>
      </c>
      <c r="D4073" s="2">
        <f>SUMIFS('Все позиции'!$K$2:$K$10401,'Все позиции'!$H$2:$H$10401,A4073,'Все позиции'!$L$2:$L$10401,B4073)</f>
        <v>35</v>
      </c>
      <c r="E4073" s="4">
        <f>SUMIFS('Все позиции'!$P$2:$P$10401,'Все позиции'!$H$2:$H$10401,A4073,'Все позиции'!$L$2:$L$10401,B4073)</f>
        <v>920073.55</v>
      </c>
      <c r="F4073" s="2">
        <f>COUNTIFS('Все позиции'!$H$2:$H$10401,A4073,'Все позиции'!$L$2:$L$10401,B4073,'Все позиции'!$F$2:$F$10401,"&lt;&gt;")</f>
        <v>1</v>
      </c>
      <c r="G4073" s="2" t="str">
        <f t="shared" si="63"/>
        <v>да</v>
      </c>
    </row>
    <row r="4074" spans="1:7" x14ac:dyDescent="0.25">
      <c r="A4074" s="2" t="s">
        <v>9815</v>
      </c>
      <c r="B4074" s="2" t="s">
        <v>38</v>
      </c>
      <c r="C4074" s="2">
        <f>COUNTIFS('Все позиции'!$H$2:$H$10401,A4074,'Все позиции'!$L$2:$L$10401,B4074)</f>
        <v>4</v>
      </c>
      <c r="D4074" s="2">
        <f>SUMIFS('Все позиции'!$K$2:$K$10401,'Все позиции'!$H$2:$H$10401,A4074,'Все позиции'!$L$2:$L$10401,B4074)</f>
        <v>42</v>
      </c>
      <c r="E4074" s="4">
        <f>SUMIFS('Все позиции'!$P$2:$P$10401,'Все позиции'!$H$2:$H$10401,A4074,'Все позиции'!$L$2:$L$10401,B4074)</f>
        <v>42812700.159999996</v>
      </c>
      <c r="F4074" s="2">
        <f>COUNTIFS('Все позиции'!$H$2:$H$10401,A4074,'Все позиции'!$L$2:$L$10401,B4074,'Все позиции'!$F$2:$F$10401,"&lt;&gt;")</f>
        <v>4</v>
      </c>
      <c r="G4074" s="2" t="str">
        <f t="shared" si="63"/>
        <v>да</v>
      </c>
    </row>
    <row r="4075" spans="1:7" x14ac:dyDescent="0.25">
      <c r="A4075" s="2" t="s">
        <v>6348</v>
      </c>
      <c r="B4075" s="2" t="s">
        <v>38</v>
      </c>
      <c r="C4075" s="2">
        <f>COUNTIFS('Все позиции'!$H$2:$H$10401,A4075,'Все позиции'!$L$2:$L$10401,B4075)</f>
        <v>1</v>
      </c>
      <c r="D4075" s="2">
        <f>SUMIFS('Все позиции'!$K$2:$K$10401,'Все позиции'!$H$2:$H$10401,A4075,'Все позиции'!$L$2:$L$10401,B4075)</f>
        <v>9</v>
      </c>
      <c r="E4075" s="4">
        <f>SUMIFS('Все позиции'!$P$2:$P$10401,'Все позиции'!$H$2:$H$10401,A4075,'Все позиции'!$L$2:$L$10401,B4075)</f>
        <v>0</v>
      </c>
      <c r="F4075" s="2">
        <f>COUNTIFS('Все позиции'!$H$2:$H$10401,A4075,'Все позиции'!$L$2:$L$10401,B4075,'Все позиции'!$F$2:$F$10401,"&lt;&gt;")</f>
        <v>1</v>
      </c>
      <c r="G4075" s="2" t="str">
        <f t="shared" si="63"/>
        <v>да</v>
      </c>
    </row>
    <row r="4076" spans="1:7" x14ac:dyDescent="0.25">
      <c r="A4076" s="2" t="s">
        <v>9642</v>
      </c>
      <c r="B4076" s="2" t="s">
        <v>38</v>
      </c>
      <c r="C4076" s="2">
        <f>COUNTIFS('Все позиции'!$H$2:$H$10401,A4076,'Все позиции'!$L$2:$L$10401,B4076)</f>
        <v>1</v>
      </c>
      <c r="D4076" s="2">
        <f>SUMIFS('Все позиции'!$K$2:$K$10401,'Все позиции'!$H$2:$H$10401,A4076,'Все позиции'!$L$2:$L$10401,B4076)</f>
        <v>43</v>
      </c>
      <c r="E4076" s="4">
        <f>SUMIFS('Все позиции'!$P$2:$P$10401,'Все позиции'!$H$2:$H$10401,A4076,'Все позиции'!$L$2:$L$10401,B4076)</f>
        <v>3818400.25</v>
      </c>
      <c r="F4076" s="2">
        <f>COUNTIFS('Все позиции'!$H$2:$H$10401,A4076,'Все позиции'!$L$2:$L$10401,B4076,'Все позиции'!$F$2:$F$10401,"&lt;&gt;")</f>
        <v>1</v>
      </c>
      <c r="G4076" s="2" t="str">
        <f t="shared" si="63"/>
        <v>да</v>
      </c>
    </row>
    <row r="4077" spans="1:7" x14ac:dyDescent="0.25">
      <c r="A4077" s="2" t="s">
        <v>9637</v>
      </c>
      <c r="B4077" s="2" t="s">
        <v>38</v>
      </c>
      <c r="C4077" s="2">
        <f>COUNTIFS('Все позиции'!$H$2:$H$10401,A4077,'Все позиции'!$L$2:$L$10401,B4077)</f>
        <v>4</v>
      </c>
      <c r="D4077" s="2">
        <f>SUMIFS('Все позиции'!$K$2:$K$10401,'Все позиции'!$H$2:$H$10401,A4077,'Все позиции'!$L$2:$L$10401,B4077)</f>
        <v>89</v>
      </c>
      <c r="E4077" s="4">
        <f>SUMIFS('Все позиции'!$P$2:$P$10401,'Все позиции'!$H$2:$H$10401,A4077,'Все позиции'!$L$2:$L$10401,B4077)</f>
        <v>7589125.9900000002</v>
      </c>
      <c r="F4077" s="2">
        <f>COUNTIFS('Все позиции'!$H$2:$H$10401,A4077,'Все позиции'!$L$2:$L$10401,B4077,'Все позиции'!$F$2:$F$10401,"&lt;&gt;")</f>
        <v>4</v>
      </c>
      <c r="G4077" s="2" t="str">
        <f t="shared" si="63"/>
        <v>да</v>
      </c>
    </row>
    <row r="4078" spans="1:7" x14ac:dyDescent="0.25">
      <c r="A4078" s="2" t="s">
        <v>1485</v>
      </c>
      <c r="B4078" s="2" t="s">
        <v>38</v>
      </c>
      <c r="C4078" s="2">
        <f>COUNTIFS('Все позиции'!$H$2:$H$10401,A4078,'Все позиции'!$L$2:$L$10401,B4078)</f>
        <v>1</v>
      </c>
      <c r="D4078" s="2">
        <f>SUMIFS('Все позиции'!$K$2:$K$10401,'Все позиции'!$H$2:$H$10401,A4078,'Все позиции'!$L$2:$L$10401,B4078)</f>
        <v>106</v>
      </c>
      <c r="E4078" s="4">
        <f>SUMIFS('Все позиции'!$P$2:$P$10401,'Все позиции'!$H$2:$H$10401,A4078,'Все позиции'!$L$2:$L$10401,B4078)</f>
        <v>163336.32999999999</v>
      </c>
      <c r="F4078" s="2">
        <f>COUNTIFS('Все позиции'!$H$2:$H$10401,A4078,'Все позиции'!$L$2:$L$10401,B4078,'Все позиции'!$F$2:$F$10401,"&lt;&gt;")</f>
        <v>0</v>
      </c>
      <c r="G4078" s="2" t="str">
        <f t="shared" si="63"/>
        <v>нет</v>
      </c>
    </row>
    <row r="4079" spans="1:7" x14ac:dyDescent="0.25">
      <c r="A4079" s="2" t="s">
        <v>9282</v>
      </c>
      <c r="B4079" s="2" t="s">
        <v>38</v>
      </c>
      <c r="C4079" s="2">
        <f>COUNTIFS('Все позиции'!$H$2:$H$10401,A4079,'Все позиции'!$L$2:$L$10401,B4079)</f>
        <v>1</v>
      </c>
      <c r="D4079" s="2">
        <f>SUMIFS('Все позиции'!$K$2:$K$10401,'Все позиции'!$H$2:$H$10401,A4079,'Все позиции'!$L$2:$L$10401,B4079)</f>
        <v>1</v>
      </c>
      <c r="E4079" s="4">
        <f>SUMIFS('Все позиции'!$P$2:$P$10401,'Все позиции'!$H$2:$H$10401,A4079,'Все позиции'!$L$2:$L$10401,B4079)</f>
        <v>3907.21</v>
      </c>
      <c r="F4079" s="2">
        <f>COUNTIFS('Все позиции'!$H$2:$H$10401,A4079,'Все позиции'!$L$2:$L$10401,B4079,'Все позиции'!$F$2:$F$10401,"&lt;&gt;")</f>
        <v>1</v>
      </c>
      <c r="G4079" s="2" t="str">
        <f t="shared" si="63"/>
        <v>да</v>
      </c>
    </row>
    <row r="4080" spans="1:7" x14ac:dyDescent="0.25">
      <c r="A4080" s="2" t="s">
        <v>1486</v>
      </c>
      <c r="B4080" s="2" t="s">
        <v>38</v>
      </c>
      <c r="C4080" s="2">
        <f>COUNTIFS('Все позиции'!$H$2:$H$10401,A4080,'Все позиции'!$L$2:$L$10401,B4080)</f>
        <v>1</v>
      </c>
      <c r="D4080" s="2">
        <f>SUMIFS('Все позиции'!$K$2:$K$10401,'Все позиции'!$H$2:$H$10401,A4080,'Все позиции'!$L$2:$L$10401,B4080)</f>
        <v>24</v>
      </c>
      <c r="E4080" s="4">
        <f>SUMIFS('Все позиции'!$P$2:$P$10401,'Все позиции'!$H$2:$H$10401,A4080,'Все позиции'!$L$2:$L$10401,B4080)</f>
        <v>42865.33</v>
      </c>
      <c r="F4080" s="2">
        <f>COUNTIFS('Все позиции'!$H$2:$H$10401,A4080,'Все позиции'!$L$2:$L$10401,B4080,'Все позиции'!$F$2:$F$10401,"&lt;&gt;")</f>
        <v>0</v>
      </c>
      <c r="G4080" s="2" t="str">
        <f t="shared" si="63"/>
        <v>нет</v>
      </c>
    </row>
    <row r="4081" spans="1:7" x14ac:dyDescent="0.25">
      <c r="A4081" s="2" t="s">
        <v>1487</v>
      </c>
      <c r="B4081" s="2" t="s">
        <v>38</v>
      </c>
      <c r="C4081" s="2">
        <f>COUNTIFS('Все позиции'!$H$2:$H$10401,A4081,'Все позиции'!$L$2:$L$10401,B4081)</f>
        <v>1</v>
      </c>
      <c r="D4081" s="2">
        <f>SUMIFS('Все позиции'!$K$2:$K$10401,'Все позиции'!$H$2:$H$10401,A4081,'Все позиции'!$L$2:$L$10401,B4081)</f>
        <v>78</v>
      </c>
      <c r="E4081" s="4">
        <f>SUMIFS('Все позиции'!$P$2:$P$10401,'Все позиции'!$H$2:$H$10401,A4081,'Все позиции'!$L$2:$L$10401,B4081)</f>
        <v>169360.06</v>
      </c>
      <c r="F4081" s="2">
        <f>COUNTIFS('Все позиции'!$H$2:$H$10401,A4081,'Все позиции'!$L$2:$L$10401,B4081,'Все позиции'!$F$2:$F$10401,"&lt;&gt;")</f>
        <v>0</v>
      </c>
      <c r="G4081" s="2" t="str">
        <f t="shared" si="63"/>
        <v>нет</v>
      </c>
    </row>
    <row r="4082" spans="1:7" x14ac:dyDescent="0.25">
      <c r="A4082" s="2" t="s">
        <v>3020</v>
      </c>
      <c r="B4082" s="2" t="s">
        <v>38</v>
      </c>
      <c r="C4082" s="2">
        <f>COUNTIFS('Все позиции'!$H$2:$H$10401,A4082,'Все позиции'!$L$2:$L$10401,B4082)</f>
        <v>1</v>
      </c>
      <c r="D4082" s="2">
        <f>SUMIFS('Все позиции'!$K$2:$K$10401,'Все позиции'!$H$2:$H$10401,A4082,'Все позиции'!$L$2:$L$10401,B4082)</f>
        <v>55</v>
      </c>
      <c r="E4082" s="4">
        <f>SUMIFS('Все позиции'!$P$2:$P$10401,'Все позиции'!$H$2:$H$10401,A4082,'Все позиции'!$L$2:$L$10401,B4082)</f>
        <v>101746.41</v>
      </c>
      <c r="F4082" s="2">
        <f>COUNTIFS('Все позиции'!$H$2:$H$10401,A4082,'Все позиции'!$L$2:$L$10401,B4082,'Все позиции'!$F$2:$F$10401,"&lt;&gt;")</f>
        <v>0</v>
      </c>
      <c r="G4082" s="2" t="str">
        <f t="shared" si="63"/>
        <v>нет</v>
      </c>
    </row>
    <row r="4083" spans="1:7" x14ac:dyDescent="0.25">
      <c r="A4083" s="2" t="s">
        <v>1488</v>
      </c>
      <c r="B4083" s="2" t="s">
        <v>38</v>
      </c>
      <c r="C4083" s="2">
        <f>COUNTIFS('Все позиции'!$H$2:$H$10401,A4083,'Все позиции'!$L$2:$L$10401,B4083)</f>
        <v>1</v>
      </c>
      <c r="D4083" s="2">
        <f>SUMIFS('Все позиции'!$K$2:$K$10401,'Все позиции'!$H$2:$H$10401,A4083,'Все позиции'!$L$2:$L$10401,B4083)</f>
        <v>32</v>
      </c>
      <c r="E4083" s="4">
        <f>SUMIFS('Все позиции'!$P$2:$P$10401,'Все позиции'!$H$2:$H$10401,A4083,'Все позиции'!$L$2:$L$10401,B4083)</f>
        <v>90773.86</v>
      </c>
      <c r="F4083" s="2">
        <f>COUNTIFS('Все позиции'!$H$2:$H$10401,A4083,'Все позиции'!$L$2:$L$10401,B4083,'Все позиции'!$F$2:$F$10401,"&lt;&gt;")</f>
        <v>0</v>
      </c>
      <c r="G4083" s="2" t="str">
        <f t="shared" si="63"/>
        <v>нет</v>
      </c>
    </row>
    <row r="4084" spans="1:7" x14ac:dyDescent="0.25">
      <c r="A4084" s="2" t="s">
        <v>1489</v>
      </c>
      <c r="B4084" s="2" t="s">
        <v>38</v>
      </c>
      <c r="C4084" s="2">
        <f>COUNTIFS('Все позиции'!$H$2:$H$10401,A4084,'Все позиции'!$L$2:$L$10401,B4084)</f>
        <v>1</v>
      </c>
      <c r="D4084" s="2">
        <f>SUMIFS('Все позиции'!$K$2:$K$10401,'Все позиции'!$H$2:$H$10401,A4084,'Все позиции'!$L$2:$L$10401,B4084)</f>
        <v>92</v>
      </c>
      <c r="E4084" s="4">
        <f>SUMIFS('Все позиции'!$P$2:$P$10401,'Все позиции'!$H$2:$H$10401,A4084,'Все позиции'!$L$2:$L$10401,B4084)</f>
        <v>299638.15000000002</v>
      </c>
      <c r="F4084" s="2">
        <f>COUNTIFS('Все позиции'!$H$2:$H$10401,A4084,'Все позиции'!$L$2:$L$10401,B4084,'Все позиции'!$F$2:$F$10401,"&lt;&gt;")</f>
        <v>0</v>
      </c>
      <c r="G4084" s="2" t="str">
        <f t="shared" si="63"/>
        <v>нет</v>
      </c>
    </row>
    <row r="4085" spans="1:7" x14ac:dyDescent="0.25">
      <c r="A4085" s="2" t="s">
        <v>1490</v>
      </c>
      <c r="B4085" s="2" t="s">
        <v>38</v>
      </c>
      <c r="C4085" s="2">
        <f>COUNTIFS('Все позиции'!$H$2:$H$10401,A4085,'Все позиции'!$L$2:$L$10401,B4085)</f>
        <v>1</v>
      </c>
      <c r="D4085" s="2">
        <f>SUMIFS('Все позиции'!$K$2:$K$10401,'Все позиции'!$H$2:$H$10401,A4085,'Все позиции'!$L$2:$L$10401,B4085)</f>
        <v>16</v>
      </c>
      <c r="E4085" s="4">
        <f>SUMIFS('Все позиции'!$P$2:$P$10401,'Все позиции'!$H$2:$H$10401,A4085,'Все позиции'!$L$2:$L$10401,B4085)</f>
        <v>77326.14</v>
      </c>
      <c r="F4085" s="2">
        <f>COUNTIFS('Все позиции'!$H$2:$H$10401,A4085,'Все позиции'!$L$2:$L$10401,B4085,'Все позиции'!$F$2:$F$10401,"&lt;&gt;")</f>
        <v>0</v>
      </c>
      <c r="G4085" s="2" t="str">
        <f t="shared" si="63"/>
        <v>нет</v>
      </c>
    </row>
    <row r="4086" spans="1:7" x14ac:dyDescent="0.25">
      <c r="A4086" s="2" t="s">
        <v>1483</v>
      </c>
      <c r="B4086" s="2" t="s">
        <v>38</v>
      </c>
      <c r="C4086" s="2">
        <f>COUNTIFS('Все позиции'!$H$2:$H$10401,A4086,'Все позиции'!$L$2:$L$10401,B4086)</f>
        <v>1</v>
      </c>
      <c r="D4086" s="2">
        <f>SUMIFS('Все позиции'!$K$2:$K$10401,'Все позиции'!$H$2:$H$10401,A4086,'Все позиции'!$L$2:$L$10401,B4086)</f>
        <v>30</v>
      </c>
      <c r="E4086" s="4">
        <f>SUMIFS('Все позиции'!$P$2:$P$10401,'Все позиции'!$H$2:$H$10401,A4086,'Все позиции'!$L$2:$L$10401,B4086)</f>
        <v>16877.72</v>
      </c>
      <c r="F4086" s="2">
        <f>COUNTIFS('Все позиции'!$H$2:$H$10401,A4086,'Все позиции'!$L$2:$L$10401,B4086,'Все позиции'!$F$2:$F$10401,"&lt;&gt;")</f>
        <v>0</v>
      </c>
      <c r="G4086" s="2" t="str">
        <f t="shared" si="63"/>
        <v>нет</v>
      </c>
    </row>
    <row r="4087" spans="1:7" x14ac:dyDescent="0.25">
      <c r="A4087" s="2" t="s">
        <v>1484</v>
      </c>
      <c r="B4087" s="2" t="s">
        <v>38</v>
      </c>
      <c r="C4087" s="2">
        <f>COUNTIFS('Все позиции'!$H$2:$H$10401,A4087,'Все позиции'!$L$2:$L$10401,B4087)</f>
        <v>1</v>
      </c>
      <c r="D4087" s="2">
        <f>SUMIFS('Все позиции'!$K$2:$K$10401,'Все позиции'!$H$2:$H$10401,A4087,'Все позиции'!$L$2:$L$10401,B4087)</f>
        <v>62</v>
      </c>
      <c r="E4087" s="4">
        <f>SUMIFS('Все позиции'!$P$2:$P$10401,'Все позиции'!$H$2:$H$10401,A4087,'Все позиции'!$L$2:$L$10401,B4087)</f>
        <v>39280.61</v>
      </c>
      <c r="F4087" s="2">
        <f>COUNTIFS('Все позиции'!$H$2:$H$10401,A4087,'Все позиции'!$L$2:$L$10401,B4087,'Все позиции'!$F$2:$F$10401,"&lt;&gt;")</f>
        <v>0</v>
      </c>
      <c r="G4087" s="2" t="str">
        <f t="shared" si="63"/>
        <v>нет</v>
      </c>
    </row>
    <row r="4088" spans="1:7" x14ac:dyDescent="0.25">
      <c r="A4088" s="2" t="s">
        <v>2661</v>
      </c>
      <c r="B4088" s="2" t="s">
        <v>38</v>
      </c>
      <c r="C4088" s="2">
        <f>COUNTIFS('Все позиции'!$H$2:$H$10401,A4088,'Все позиции'!$L$2:$L$10401,B4088)</f>
        <v>1</v>
      </c>
      <c r="D4088" s="2">
        <f>SUMIFS('Все позиции'!$K$2:$K$10401,'Все позиции'!$H$2:$H$10401,A4088,'Все позиции'!$L$2:$L$10401,B4088)</f>
        <v>46</v>
      </c>
      <c r="E4088" s="4">
        <f>SUMIFS('Все позиции'!$P$2:$P$10401,'Все позиции'!$H$2:$H$10401,A4088,'Все позиции'!$L$2:$L$10401,B4088)</f>
        <v>353460.6</v>
      </c>
      <c r="F4088" s="2">
        <f>COUNTIFS('Все позиции'!$H$2:$H$10401,A4088,'Все позиции'!$L$2:$L$10401,B4088,'Все позиции'!$F$2:$F$10401,"&lt;&gt;")</f>
        <v>0</v>
      </c>
      <c r="G4088" s="2" t="str">
        <f t="shared" si="63"/>
        <v>нет</v>
      </c>
    </row>
    <row r="4089" spans="1:7" x14ac:dyDescent="0.25">
      <c r="A4089" s="2" t="s">
        <v>7799</v>
      </c>
      <c r="B4089" s="2" t="s">
        <v>38</v>
      </c>
      <c r="C4089" s="2">
        <f>COUNTIFS('Все позиции'!$H$2:$H$10401,A4089,'Все позиции'!$L$2:$L$10401,B4089)</f>
        <v>1</v>
      </c>
      <c r="D4089" s="2">
        <f>SUMIFS('Все позиции'!$K$2:$K$10401,'Все позиции'!$H$2:$H$10401,A4089,'Все позиции'!$L$2:$L$10401,B4089)</f>
        <v>62</v>
      </c>
      <c r="E4089" s="4">
        <f>SUMIFS('Все позиции'!$P$2:$P$10401,'Все позиции'!$H$2:$H$10401,A4089,'Все позиции'!$L$2:$L$10401,B4089)</f>
        <v>312639.78999999998</v>
      </c>
      <c r="F4089" s="2">
        <f>COUNTIFS('Все позиции'!$H$2:$H$10401,A4089,'Все позиции'!$L$2:$L$10401,B4089,'Все позиции'!$F$2:$F$10401,"&lt;&gt;")</f>
        <v>1</v>
      </c>
      <c r="G4089" s="2" t="str">
        <f t="shared" si="63"/>
        <v>да</v>
      </c>
    </row>
    <row r="4090" spans="1:7" x14ac:dyDescent="0.25">
      <c r="A4090" s="2" t="s">
        <v>9277</v>
      </c>
      <c r="B4090" s="2" t="s">
        <v>38</v>
      </c>
      <c r="C4090" s="2">
        <f>COUNTIFS('Все позиции'!$H$2:$H$10401,A4090,'Все позиции'!$L$2:$L$10401,B4090)</f>
        <v>1</v>
      </c>
      <c r="D4090" s="2">
        <f>SUMIFS('Все позиции'!$K$2:$K$10401,'Все позиции'!$H$2:$H$10401,A4090,'Все позиции'!$L$2:$L$10401,B4090)</f>
        <v>20</v>
      </c>
      <c r="E4090" s="4">
        <f>SUMIFS('Все позиции'!$P$2:$P$10401,'Все позиции'!$H$2:$H$10401,A4090,'Все позиции'!$L$2:$L$10401,B4090)</f>
        <v>19536.099999999999</v>
      </c>
      <c r="F4090" s="2">
        <f>COUNTIFS('Все позиции'!$H$2:$H$10401,A4090,'Все позиции'!$L$2:$L$10401,B4090,'Все позиции'!$F$2:$F$10401,"&lt;&gt;")</f>
        <v>1</v>
      </c>
      <c r="G4090" s="2" t="str">
        <f t="shared" si="63"/>
        <v>да</v>
      </c>
    </row>
    <row r="4091" spans="1:7" x14ac:dyDescent="0.25">
      <c r="A4091" s="2" t="s">
        <v>5825</v>
      </c>
      <c r="B4091" s="2" t="s">
        <v>38</v>
      </c>
      <c r="C4091" s="2">
        <f>COUNTIFS('Все позиции'!$H$2:$H$10401,A4091,'Все позиции'!$L$2:$L$10401,B4091)</f>
        <v>1</v>
      </c>
      <c r="D4091" s="2">
        <f>SUMIFS('Все позиции'!$K$2:$K$10401,'Все позиции'!$H$2:$H$10401,A4091,'Все позиции'!$L$2:$L$10401,B4091)</f>
        <v>11</v>
      </c>
      <c r="E4091" s="4">
        <f>SUMIFS('Все позиции'!$P$2:$P$10401,'Все позиции'!$H$2:$H$10401,A4091,'Все позиции'!$L$2:$L$10401,B4091)</f>
        <v>51088.73</v>
      </c>
      <c r="F4091" s="2">
        <f>COUNTIFS('Все позиции'!$H$2:$H$10401,A4091,'Все позиции'!$L$2:$L$10401,B4091,'Все позиции'!$F$2:$F$10401,"&lt;&gt;")</f>
        <v>1</v>
      </c>
      <c r="G4091" s="2" t="str">
        <f t="shared" si="63"/>
        <v>да</v>
      </c>
    </row>
    <row r="4092" spans="1:7" x14ac:dyDescent="0.25">
      <c r="A4092" s="2" t="s">
        <v>5826</v>
      </c>
      <c r="B4092" s="2" t="s">
        <v>38</v>
      </c>
      <c r="C4092" s="2">
        <f>COUNTIFS('Все позиции'!$H$2:$H$10401,A4092,'Все позиции'!$L$2:$L$10401,B4092)</f>
        <v>1</v>
      </c>
      <c r="D4092" s="2">
        <f>SUMIFS('Все позиции'!$K$2:$K$10401,'Все позиции'!$H$2:$H$10401,A4092,'Все позиции'!$L$2:$L$10401,B4092)</f>
        <v>12</v>
      </c>
      <c r="E4092" s="4">
        <f>SUMIFS('Все позиции'!$P$2:$P$10401,'Все позиции'!$H$2:$H$10401,A4092,'Все позиции'!$L$2:$L$10401,B4092)</f>
        <v>27668.14</v>
      </c>
      <c r="F4092" s="2">
        <f>COUNTIFS('Все позиции'!$H$2:$H$10401,A4092,'Все позиции'!$L$2:$L$10401,B4092,'Все позиции'!$F$2:$F$10401,"&lt;&gt;")</f>
        <v>1</v>
      </c>
      <c r="G4092" s="2" t="str">
        <f t="shared" si="63"/>
        <v>да</v>
      </c>
    </row>
    <row r="4093" spans="1:7" x14ac:dyDescent="0.25">
      <c r="A4093" s="2" t="s">
        <v>9412</v>
      </c>
      <c r="B4093" s="2" t="s">
        <v>38</v>
      </c>
      <c r="C4093" s="2">
        <f>COUNTIFS('Все позиции'!$H$2:$H$10401,A4093,'Все позиции'!$L$2:$L$10401,B4093)</f>
        <v>1</v>
      </c>
      <c r="D4093" s="2">
        <f>SUMIFS('Все позиции'!$K$2:$K$10401,'Все позиции'!$H$2:$H$10401,A4093,'Все позиции'!$L$2:$L$10401,B4093)</f>
        <v>11</v>
      </c>
      <c r="E4093" s="4">
        <f>SUMIFS('Все позиции'!$P$2:$P$10401,'Все позиции'!$H$2:$H$10401,A4093,'Все позиции'!$L$2:$L$10401,B4093)</f>
        <v>48312</v>
      </c>
      <c r="F4093" s="2">
        <f>COUNTIFS('Все позиции'!$H$2:$H$10401,A4093,'Все позиции'!$L$2:$L$10401,B4093,'Все позиции'!$F$2:$F$10401,"&lt;&gt;")</f>
        <v>1</v>
      </c>
      <c r="G4093" s="2" t="str">
        <f t="shared" si="63"/>
        <v>да</v>
      </c>
    </row>
    <row r="4094" spans="1:7" x14ac:dyDescent="0.25">
      <c r="A4094" s="2" t="s">
        <v>7161</v>
      </c>
      <c r="B4094" s="2" t="s">
        <v>38</v>
      </c>
      <c r="C4094" s="2">
        <f>COUNTIFS('Все позиции'!$H$2:$H$10401,A4094,'Все позиции'!$L$2:$L$10401,B4094)</f>
        <v>2</v>
      </c>
      <c r="D4094" s="2">
        <f>SUMIFS('Все позиции'!$K$2:$K$10401,'Все позиции'!$H$2:$H$10401,A4094,'Все позиции'!$L$2:$L$10401,B4094)</f>
        <v>1710</v>
      </c>
      <c r="E4094" s="4">
        <f>SUMIFS('Все позиции'!$P$2:$P$10401,'Все позиции'!$H$2:$H$10401,A4094,'Все позиции'!$L$2:$L$10401,B4094)</f>
        <v>2667422.52</v>
      </c>
      <c r="F4094" s="2">
        <f>COUNTIFS('Все позиции'!$H$2:$H$10401,A4094,'Все позиции'!$L$2:$L$10401,B4094,'Все позиции'!$F$2:$F$10401,"&lt;&gt;")</f>
        <v>2</v>
      </c>
      <c r="G4094" s="2" t="str">
        <f t="shared" si="63"/>
        <v>да</v>
      </c>
    </row>
    <row r="4095" spans="1:7" x14ac:dyDescent="0.25">
      <c r="A4095" s="2" t="s">
        <v>7800</v>
      </c>
      <c r="B4095" s="2" t="s">
        <v>38</v>
      </c>
      <c r="C4095" s="2">
        <f>COUNTIFS('Все позиции'!$H$2:$H$10401,A4095,'Все позиции'!$L$2:$L$10401,B4095)</f>
        <v>1</v>
      </c>
      <c r="D4095" s="2">
        <f>SUMIFS('Все позиции'!$K$2:$K$10401,'Все позиции'!$H$2:$H$10401,A4095,'Все позиции'!$L$2:$L$10401,B4095)</f>
        <v>12</v>
      </c>
      <c r="E4095" s="4">
        <f>SUMIFS('Все позиции'!$P$2:$P$10401,'Все позиции'!$H$2:$H$10401,A4095,'Все позиции'!$L$2:$L$10401,B4095)</f>
        <v>95833.73</v>
      </c>
      <c r="F4095" s="2">
        <f>COUNTIFS('Все позиции'!$H$2:$H$10401,A4095,'Все позиции'!$L$2:$L$10401,B4095,'Все позиции'!$F$2:$F$10401,"&lt;&gt;")</f>
        <v>1</v>
      </c>
      <c r="G4095" s="2" t="str">
        <f t="shared" si="63"/>
        <v>да</v>
      </c>
    </row>
    <row r="4096" spans="1:7" x14ac:dyDescent="0.25">
      <c r="A4096" s="2" t="s">
        <v>7162</v>
      </c>
      <c r="B4096" s="2" t="s">
        <v>38</v>
      </c>
      <c r="C4096" s="2">
        <f>COUNTIFS('Все позиции'!$H$2:$H$10401,A4096,'Все позиции'!$L$2:$L$10401,B4096)</f>
        <v>2</v>
      </c>
      <c r="D4096" s="2">
        <f>SUMIFS('Все позиции'!$K$2:$K$10401,'Все позиции'!$H$2:$H$10401,A4096,'Все позиции'!$L$2:$L$10401,B4096)</f>
        <v>140</v>
      </c>
      <c r="E4096" s="4">
        <f>SUMIFS('Все позиции'!$P$2:$P$10401,'Все позиции'!$H$2:$H$10401,A4096,'Все позиции'!$L$2:$L$10401,B4096)</f>
        <v>858234.8600000001</v>
      </c>
      <c r="F4096" s="2">
        <f>COUNTIFS('Все позиции'!$H$2:$H$10401,A4096,'Все позиции'!$L$2:$L$10401,B4096,'Все позиции'!$F$2:$F$10401,"&lt;&gt;")</f>
        <v>2</v>
      </c>
      <c r="G4096" s="2" t="str">
        <f t="shared" si="63"/>
        <v>да</v>
      </c>
    </row>
    <row r="4097" spans="1:7" x14ac:dyDescent="0.25">
      <c r="A4097" s="2" t="s">
        <v>7801</v>
      </c>
      <c r="B4097" s="2" t="s">
        <v>38</v>
      </c>
      <c r="C4097" s="2">
        <f>COUNTIFS('Все позиции'!$H$2:$H$10401,A4097,'Все позиции'!$L$2:$L$10401,B4097)</f>
        <v>1</v>
      </c>
      <c r="D4097" s="2">
        <f>SUMIFS('Все позиции'!$K$2:$K$10401,'Все позиции'!$H$2:$H$10401,A4097,'Все позиции'!$L$2:$L$10401,B4097)</f>
        <v>10</v>
      </c>
      <c r="E4097" s="4">
        <f>SUMIFS('Все позиции'!$P$2:$P$10401,'Все позиции'!$H$2:$H$10401,A4097,'Все позиции'!$L$2:$L$10401,B4097)</f>
        <v>46235.68</v>
      </c>
      <c r="F4097" s="2">
        <f>COUNTIFS('Все позиции'!$H$2:$H$10401,A4097,'Все позиции'!$L$2:$L$10401,B4097,'Все позиции'!$F$2:$F$10401,"&lt;&gt;")</f>
        <v>1</v>
      </c>
      <c r="G4097" s="2" t="str">
        <f t="shared" si="63"/>
        <v>да</v>
      </c>
    </row>
    <row r="4098" spans="1:7" x14ac:dyDescent="0.25">
      <c r="A4098" s="2" t="s">
        <v>7163</v>
      </c>
      <c r="B4098" s="2" t="s">
        <v>38</v>
      </c>
      <c r="C4098" s="2">
        <f>COUNTIFS('Все позиции'!$H$2:$H$10401,A4098,'Все позиции'!$L$2:$L$10401,B4098)</f>
        <v>2</v>
      </c>
      <c r="D4098" s="2">
        <f>SUMIFS('Все позиции'!$K$2:$K$10401,'Все позиции'!$H$2:$H$10401,A4098,'Все позиции'!$L$2:$L$10401,B4098)</f>
        <v>250</v>
      </c>
      <c r="E4098" s="4">
        <f>SUMIFS('Все позиции'!$P$2:$P$10401,'Все позиции'!$H$2:$H$10401,A4098,'Все позиции'!$L$2:$L$10401,B4098)</f>
        <v>658879.05999999994</v>
      </c>
      <c r="F4098" s="2">
        <f>COUNTIFS('Все позиции'!$H$2:$H$10401,A4098,'Все позиции'!$L$2:$L$10401,B4098,'Все позиции'!$F$2:$F$10401,"&lt;&gt;")</f>
        <v>2</v>
      </c>
      <c r="G4098" s="2" t="str">
        <f t="shared" ref="G4098:G4161" si="64">IF(F4098&gt;0,"да","нет")</f>
        <v>да</v>
      </c>
    </row>
    <row r="4099" spans="1:7" x14ac:dyDescent="0.25">
      <c r="A4099" s="2" t="s">
        <v>7802</v>
      </c>
      <c r="B4099" s="2" t="s">
        <v>38</v>
      </c>
      <c r="C4099" s="2">
        <f>COUNTIFS('Все позиции'!$H$2:$H$10401,A4099,'Все позиции'!$L$2:$L$10401,B4099)</f>
        <v>1</v>
      </c>
      <c r="D4099" s="2">
        <f>SUMIFS('Все позиции'!$K$2:$K$10401,'Все позиции'!$H$2:$H$10401,A4099,'Все позиции'!$L$2:$L$10401,B4099)</f>
        <v>92</v>
      </c>
      <c r="E4099" s="4">
        <f>SUMIFS('Все позиции'!$P$2:$P$10401,'Все позиции'!$H$2:$H$10401,A4099,'Все позиции'!$L$2:$L$10401,B4099)</f>
        <v>279315.96999999997</v>
      </c>
      <c r="F4099" s="2">
        <f>COUNTIFS('Все позиции'!$H$2:$H$10401,A4099,'Все позиции'!$L$2:$L$10401,B4099,'Все позиции'!$F$2:$F$10401,"&lt;&gt;")</f>
        <v>1</v>
      </c>
      <c r="G4099" s="2" t="str">
        <f t="shared" si="64"/>
        <v>да</v>
      </c>
    </row>
    <row r="4100" spans="1:7" x14ac:dyDescent="0.25">
      <c r="A4100" s="2" t="s">
        <v>7803</v>
      </c>
      <c r="B4100" s="2" t="s">
        <v>38</v>
      </c>
      <c r="C4100" s="2">
        <f>COUNTIFS('Все позиции'!$H$2:$H$10401,A4100,'Все позиции'!$L$2:$L$10401,B4100)</f>
        <v>1</v>
      </c>
      <c r="D4100" s="2">
        <f>SUMIFS('Все позиции'!$K$2:$K$10401,'Все позиции'!$H$2:$H$10401,A4100,'Все позиции'!$L$2:$L$10401,B4100)</f>
        <v>16</v>
      </c>
      <c r="E4100" s="4">
        <f>SUMIFS('Все позиции'!$P$2:$P$10401,'Все позиции'!$H$2:$H$10401,A4100,'Все позиции'!$L$2:$L$10401,B4100)</f>
        <v>48576.69</v>
      </c>
      <c r="F4100" s="2">
        <f>COUNTIFS('Все позиции'!$H$2:$H$10401,A4100,'Все позиции'!$L$2:$L$10401,B4100,'Все позиции'!$F$2:$F$10401,"&lt;&gt;")</f>
        <v>1</v>
      </c>
      <c r="G4100" s="2" t="str">
        <f t="shared" si="64"/>
        <v>да</v>
      </c>
    </row>
    <row r="4101" spans="1:7" x14ac:dyDescent="0.25">
      <c r="A4101" s="2" t="s">
        <v>7804</v>
      </c>
      <c r="B4101" s="2" t="s">
        <v>38</v>
      </c>
      <c r="C4101" s="2">
        <f>COUNTIFS('Все позиции'!$H$2:$H$10401,A4101,'Все позиции'!$L$2:$L$10401,B4101)</f>
        <v>1</v>
      </c>
      <c r="D4101" s="2">
        <f>SUMIFS('Все позиции'!$K$2:$K$10401,'Все позиции'!$H$2:$H$10401,A4101,'Все позиции'!$L$2:$L$10401,B4101)</f>
        <v>82</v>
      </c>
      <c r="E4101" s="4">
        <f>SUMIFS('Все позиции'!$P$2:$P$10401,'Все позиции'!$H$2:$H$10401,A4101,'Все позиции'!$L$2:$L$10401,B4101)</f>
        <v>215606.21</v>
      </c>
      <c r="F4101" s="2">
        <f>COUNTIFS('Все позиции'!$H$2:$H$10401,A4101,'Все позиции'!$L$2:$L$10401,B4101,'Все позиции'!$F$2:$F$10401,"&lt;&gt;")</f>
        <v>1</v>
      </c>
      <c r="G4101" s="2" t="str">
        <f t="shared" si="64"/>
        <v>да</v>
      </c>
    </row>
    <row r="4102" spans="1:7" x14ac:dyDescent="0.25">
      <c r="A4102" s="2" t="s">
        <v>7805</v>
      </c>
      <c r="B4102" s="2" t="s">
        <v>38</v>
      </c>
      <c r="C4102" s="2">
        <f>COUNTIFS('Все позиции'!$H$2:$H$10401,A4102,'Все позиции'!$L$2:$L$10401,B4102)</f>
        <v>1</v>
      </c>
      <c r="D4102" s="2">
        <f>SUMIFS('Все позиции'!$K$2:$K$10401,'Все позиции'!$H$2:$H$10401,A4102,'Все позиции'!$L$2:$L$10401,B4102)</f>
        <v>14</v>
      </c>
      <c r="E4102" s="4">
        <f>SUMIFS('Все позиции'!$P$2:$P$10401,'Все позиции'!$H$2:$H$10401,A4102,'Все позиции'!$L$2:$L$10401,B4102)</f>
        <v>36810.82</v>
      </c>
      <c r="F4102" s="2">
        <f>COUNTIFS('Все позиции'!$H$2:$H$10401,A4102,'Все позиции'!$L$2:$L$10401,B4102,'Все позиции'!$F$2:$F$10401,"&lt;&gt;")</f>
        <v>1</v>
      </c>
      <c r="G4102" s="2" t="str">
        <f t="shared" si="64"/>
        <v>да</v>
      </c>
    </row>
    <row r="4103" spans="1:7" x14ac:dyDescent="0.25">
      <c r="A4103" s="2" t="s">
        <v>7164</v>
      </c>
      <c r="B4103" s="2" t="s">
        <v>38</v>
      </c>
      <c r="C4103" s="2">
        <f>COUNTIFS('Все позиции'!$H$2:$H$10401,A4103,'Все позиции'!$L$2:$L$10401,B4103)</f>
        <v>2</v>
      </c>
      <c r="D4103" s="2">
        <f>SUMIFS('Все позиции'!$K$2:$K$10401,'Все позиции'!$H$2:$H$10401,A4103,'Все позиции'!$L$2:$L$10401,B4103)</f>
        <v>4701</v>
      </c>
      <c r="E4103" s="4">
        <f>SUMIFS('Все позиции'!$P$2:$P$10401,'Все позиции'!$H$2:$H$10401,A4103,'Все позиции'!$L$2:$L$10401,B4103)</f>
        <v>5387090.8799999999</v>
      </c>
      <c r="F4103" s="2">
        <f>COUNTIFS('Все позиции'!$H$2:$H$10401,A4103,'Все позиции'!$L$2:$L$10401,B4103,'Все позиции'!$F$2:$F$10401,"&lt;&gt;")</f>
        <v>2</v>
      </c>
      <c r="G4103" s="2" t="str">
        <f t="shared" si="64"/>
        <v>да</v>
      </c>
    </row>
    <row r="4104" spans="1:7" x14ac:dyDescent="0.25">
      <c r="A4104" s="2" t="s">
        <v>7806</v>
      </c>
      <c r="B4104" s="2" t="s">
        <v>38</v>
      </c>
      <c r="C4104" s="2">
        <f>COUNTIFS('Все позиции'!$H$2:$H$10401,A4104,'Все позиции'!$L$2:$L$10401,B4104)</f>
        <v>1</v>
      </c>
      <c r="D4104" s="2">
        <f>SUMIFS('Все позиции'!$K$2:$K$10401,'Все позиции'!$H$2:$H$10401,A4104,'Все позиции'!$L$2:$L$10401,B4104)</f>
        <v>4</v>
      </c>
      <c r="E4104" s="4">
        <f>SUMIFS('Все позиции'!$P$2:$P$10401,'Все позиции'!$H$2:$H$10401,A4104,'Все позиции'!$L$2:$L$10401,B4104)</f>
        <v>12144.17</v>
      </c>
      <c r="F4104" s="2">
        <f>COUNTIFS('Все позиции'!$H$2:$H$10401,A4104,'Все позиции'!$L$2:$L$10401,B4104,'Все позиции'!$F$2:$F$10401,"&lt;&gt;")</f>
        <v>1</v>
      </c>
      <c r="G4104" s="2" t="str">
        <f t="shared" si="64"/>
        <v>да</v>
      </c>
    </row>
    <row r="4105" spans="1:7" x14ac:dyDescent="0.25">
      <c r="A4105" s="2" t="s">
        <v>7807</v>
      </c>
      <c r="B4105" s="2" t="s">
        <v>38</v>
      </c>
      <c r="C4105" s="2">
        <f>COUNTIFS('Все позиции'!$H$2:$H$10401,A4105,'Все позиции'!$L$2:$L$10401,B4105)</f>
        <v>1</v>
      </c>
      <c r="D4105" s="2">
        <f>SUMIFS('Все позиции'!$K$2:$K$10401,'Все позиции'!$H$2:$H$10401,A4105,'Все позиции'!$L$2:$L$10401,B4105)</f>
        <v>4</v>
      </c>
      <c r="E4105" s="4">
        <f>SUMIFS('Все позиции'!$P$2:$P$10401,'Все позиции'!$H$2:$H$10401,A4105,'Все позиции'!$L$2:$L$10401,B4105)</f>
        <v>34049.08</v>
      </c>
      <c r="F4105" s="2">
        <f>COUNTIFS('Все позиции'!$H$2:$H$10401,A4105,'Все позиции'!$L$2:$L$10401,B4105,'Все позиции'!$F$2:$F$10401,"&lt;&gt;")</f>
        <v>1</v>
      </c>
      <c r="G4105" s="2" t="str">
        <f t="shared" si="64"/>
        <v>да</v>
      </c>
    </row>
    <row r="4106" spans="1:7" x14ac:dyDescent="0.25">
      <c r="A4106" s="2" t="s">
        <v>9833</v>
      </c>
      <c r="B4106" s="2" t="s">
        <v>38</v>
      </c>
      <c r="C4106" s="2">
        <f>COUNTIFS('Все позиции'!$H$2:$H$10401,A4106,'Все позиции'!$L$2:$L$10401,B4106)</f>
        <v>1</v>
      </c>
      <c r="D4106" s="2">
        <f>SUMIFS('Все позиции'!$K$2:$K$10401,'Все позиции'!$H$2:$H$10401,A4106,'Все позиции'!$L$2:$L$10401,B4106)</f>
        <v>1</v>
      </c>
      <c r="E4106" s="4">
        <f>SUMIFS('Все позиции'!$P$2:$P$10401,'Все позиции'!$H$2:$H$10401,A4106,'Все позиции'!$L$2:$L$10401,B4106)</f>
        <v>1675620</v>
      </c>
      <c r="F4106" s="2">
        <f>COUNTIFS('Все позиции'!$H$2:$H$10401,A4106,'Все позиции'!$L$2:$L$10401,B4106,'Все позиции'!$F$2:$F$10401,"&lt;&gt;")</f>
        <v>1</v>
      </c>
      <c r="G4106" s="2" t="str">
        <f t="shared" si="64"/>
        <v>да</v>
      </c>
    </row>
    <row r="4107" spans="1:7" x14ac:dyDescent="0.25">
      <c r="A4107" s="2" t="s">
        <v>9832</v>
      </c>
      <c r="B4107" s="2" t="s">
        <v>38</v>
      </c>
      <c r="C4107" s="2">
        <f>COUNTIFS('Все позиции'!$H$2:$H$10401,A4107,'Все позиции'!$L$2:$L$10401,B4107)</f>
        <v>1</v>
      </c>
      <c r="D4107" s="2">
        <f>SUMIFS('Все позиции'!$K$2:$K$10401,'Все позиции'!$H$2:$H$10401,A4107,'Все позиции'!$L$2:$L$10401,B4107)</f>
        <v>4</v>
      </c>
      <c r="E4107" s="4">
        <f>SUMIFS('Все позиции'!$P$2:$P$10401,'Все позиции'!$H$2:$H$10401,A4107,'Все позиции'!$L$2:$L$10401,B4107)</f>
        <v>5960822.4000000004</v>
      </c>
      <c r="F4107" s="2">
        <f>COUNTIFS('Все позиции'!$H$2:$H$10401,A4107,'Все позиции'!$L$2:$L$10401,B4107,'Все позиции'!$F$2:$F$10401,"&lt;&gt;")</f>
        <v>1</v>
      </c>
      <c r="G4107" s="2" t="str">
        <f t="shared" si="64"/>
        <v>да</v>
      </c>
    </row>
    <row r="4108" spans="1:7" x14ac:dyDescent="0.25">
      <c r="A4108" s="2" t="s">
        <v>2752</v>
      </c>
      <c r="B4108" s="2" t="s">
        <v>38</v>
      </c>
      <c r="C4108" s="2">
        <f>COUNTIFS('Все позиции'!$H$2:$H$10401,A4108,'Все позиции'!$L$2:$L$10401,B4108)</f>
        <v>1</v>
      </c>
      <c r="D4108" s="2">
        <f>SUMIFS('Все позиции'!$K$2:$K$10401,'Все позиции'!$H$2:$H$10401,A4108,'Все позиции'!$L$2:$L$10401,B4108)</f>
        <v>1</v>
      </c>
      <c r="E4108" s="4">
        <f>SUMIFS('Все позиции'!$P$2:$P$10401,'Все позиции'!$H$2:$H$10401,A4108,'Все позиции'!$L$2:$L$10401,B4108)</f>
        <v>73290.009999999995</v>
      </c>
      <c r="F4108" s="2">
        <f>COUNTIFS('Все позиции'!$H$2:$H$10401,A4108,'Все позиции'!$L$2:$L$10401,B4108,'Все позиции'!$F$2:$F$10401,"&lt;&gt;")</f>
        <v>0</v>
      </c>
      <c r="G4108" s="2" t="str">
        <f t="shared" si="64"/>
        <v>нет</v>
      </c>
    </row>
    <row r="4109" spans="1:7" x14ac:dyDescent="0.25">
      <c r="A4109" s="2" t="s">
        <v>2751</v>
      </c>
      <c r="B4109" s="2" t="s">
        <v>38</v>
      </c>
      <c r="C4109" s="2">
        <f>COUNTIFS('Все позиции'!$H$2:$H$10401,A4109,'Все позиции'!$L$2:$L$10401,B4109)</f>
        <v>1</v>
      </c>
      <c r="D4109" s="2">
        <f>SUMIFS('Все позиции'!$K$2:$K$10401,'Все позиции'!$H$2:$H$10401,A4109,'Все позиции'!$L$2:$L$10401,B4109)</f>
        <v>1</v>
      </c>
      <c r="E4109" s="4">
        <f>SUMIFS('Все позиции'!$P$2:$P$10401,'Все позиции'!$H$2:$H$10401,A4109,'Все позиции'!$L$2:$L$10401,B4109)</f>
        <v>131879.97</v>
      </c>
      <c r="F4109" s="2">
        <f>COUNTIFS('Все позиции'!$H$2:$H$10401,A4109,'Все позиции'!$L$2:$L$10401,B4109,'Все позиции'!$F$2:$F$10401,"&lt;&gt;")</f>
        <v>0</v>
      </c>
      <c r="G4109" s="2" t="str">
        <f t="shared" si="64"/>
        <v>нет</v>
      </c>
    </row>
    <row r="4110" spans="1:7" x14ac:dyDescent="0.25">
      <c r="A4110" s="2" t="s">
        <v>5949</v>
      </c>
      <c r="B4110" s="2" t="s">
        <v>38</v>
      </c>
      <c r="C4110" s="2">
        <f>COUNTIFS('Все позиции'!$H$2:$H$10401,A4110,'Все позиции'!$L$2:$L$10401,B4110)</f>
        <v>2</v>
      </c>
      <c r="D4110" s="2">
        <f>SUMIFS('Все позиции'!$K$2:$K$10401,'Все позиции'!$H$2:$H$10401,A4110,'Все позиции'!$L$2:$L$10401,B4110)</f>
        <v>8</v>
      </c>
      <c r="E4110" s="4">
        <f>SUMIFS('Все позиции'!$P$2:$P$10401,'Все позиции'!$H$2:$H$10401,A4110,'Все позиции'!$L$2:$L$10401,B4110)</f>
        <v>16444.72</v>
      </c>
      <c r="F4110" s="2">
        <f>COUNTIFS('Все позиции'!$H$2:$H$10401,A4110,'Все позиции'!$L$2:$L$10401,B4110,'Все позиции'!$F$2:$F$10401,"&lt;&gt;")</f>
        <v>1</v>
      </c>
      <c r="G4110" s="2" t="str">
        <f t="shared" si="64"/>
        <v>да</v>
      </c>
    </row>
    <row r="4111" spans="1:7" x14ac:dyDescent="0.25">
      <c r="A4111" s="2" t="s">
        <v>1466</v>
      </c>
      <c r="B4111" s="2" t="s">
        <v>38</v>
      </c>
      <c r="C4111" s="2">
        <f>COUNTIFS('Все позиции'!$H$2:$H$10401,A4111,'Все позиции'!$L$2:$L$10401,B4111)</f>
        <v>1</v>
      </c>
      <c r="D4111" s="2">
        <f>SUMIFS('Все позиции'!$K$2:$K$10401,'Все позиции'!$H$2:$H$10401,A4111,'Все позиции'!$L$2:$L$10401,B4111)</f>
        <v>26</v>
      </c>
      <c r="E4111" s="4">
        <f>SUMIFS('Все позиции'!$P$2:$P$10401,'Все позиции'!$H$2:$H$10401,A4111,'Все позиции'!$L$2:$L$10401,B4111)</f>
        <v>2694848.09</v>
      </c>
      <c r="F4111" s="2">
        <f>COUNTIFS('Все позиции'!$H$2:$H$10401,A4111,'Все позиции'!$L$2:$L$10401,B4111,'Все позиции'!$F$2:$F$10401,"&lt;&gt;")</f>
        <v>0</v>
      </c>
      <c r="G4111" s="2" t="str">
        <f t="shared" si="64"/>
        <v>нет</v>
      </c>
    </row>
    <row r="4112" spans="1:7" x14ac:dyDescent="0.25">
      <c r="A4112" s="2" t="s">
        <v>3021</v>
      </c>
      <c r="B4112" s="2" t="s">
        <v>38</v>
      </c>
      <c r="C4112" s="2">
        <f>COUNTIFS('Все позиции'!$H$2:$H$10401,A4112,'Все позиции'!$L$2:$L$10401,B4112)</f>
        <v>1</v>
      </c>
      <c r="D4112" s="2">
        <f>SUMIFS('Все позиции'!$K$2:$K$10401,'Все позиции'!$H$2:$H$10401,A4112,'Все позиции'!$L$2:$L$10401,B4112)</f>
        <v>3</v>
      </c>
      <c r="E4112" s="4">
        <f>SUMIFS('Все позиции'!$P$2:$P$10401,'Все позиции'!$H$2:$H$10401,A4112,'Все позиции'!$L$2:$L$10401,B4112)</f>
        <v>325740</v>
      </c>
      <c r="F4112" s="2">
        <f>COUNTIFS('Все позиции'!$H$2:$H$10401,A4112,'Все позиции'!$L$2:$L$10401,B4112,'Все позиции'!$F$2:$F$10401,"&lt;&gt;")</f>
        <v>0</v>
      </c>
      <c r="G4112" s="2" t="str">
        <f t="shared" si="64"/>
        <v>нет</v>
      </c>
    </row>
    <row r="4113" spans="1:7" x14ac:dyDescent="0.25">
      <c r="A4113" s="2" t="s">
        <v>1471</v>
      </c>
      <c r="B4113" s="2" t="s">
        <v>38</v>
      </c>
      <c r="C4113" s="2">
        <f>COUNTIFS('Все позиции'!$H$2:$H$10401,A4113,'Все позиции'!$L$2:$L$10401,B4113)</f>
        <v>1</v>
      </c>
      <c r="D4113" s="2">
        <f>SUMIFS('Все позиции'!$K$2:$K$10401,'Все позиции'!$H$2:$H$10401,A4113,'Все позиции'!$L$2:$L$10401,B4113)</f>
        <v>19</v>
      </c>
      <c r="E4113" s="4">
        <f>SUMIFS('Все позиции'!$P$2:$P$10401,'Все позиции'!$H$2:$H$10401,A4113,'Все позиции'!$L$2:$L$10401,B4113)</f>
        <v>2305840</v>
      </c>
      <c r="F4113" s="2">
        <f>COUNTIFS('Все позиции'!$H$2:$H$10401,A4113,'Все позиции'!$L$2:$L$10401,B4113,'Все позиции'!$F$2:$F$10401,"&lt;&gt;")</f>
        <v>0</v>
      </c>
      <c r="G4113" s="2" t="str">
        <f t="shared" si="64"/>
        <v>нет</v>
      </c>
    </row>
    <row r="4114" spans="1:7" x14ac:dyDescent="0.25">
      <c r="A4114" s="2" t="s">
        <v>3022</v>
      </c>
      <c r="B4114" s="2" t="s">
        <v>38</v>
      </c>
      <c r="C4114" s="2">
        <f>COUNTIFS('Все позиции'!$H$2:$H$10401,A4114,'Все позиции'!$L$2:$L$10401,B4114)</f>
        <v>1</v>
      </c>
      <c r="D4114" s="2">
        <f>SUMIFS('Все позиции'!$K$2:$K$10401,'Все позиции'!$H$2:$H$10401,A4114,'Все позиции'!$L$2:$L$10401,B4114)</f>
        <v>7</v>
      </c>
      <c r="E4114" s="4">
        <f>SUMIFS('Все позиции'!$P$2:$P$10401,'Все позиции'!$H$2:$H$10401,A4114,'Все позиции'!$L$2:$L$10401,B4114)</f>
        <v>891685.23</v>
      </c>
      <c r="F4114" s="2">
        <f>COUNTIFS('Все позиции'!$H$2:$H$10401,A4114,'Все позиции'!$L$2:$L$10401,B4114,'Все позиции'!$F$2:$F$10401,"&lt;&gt;")</f>
        <v>0</v>
      </c>
      <c r="G4114" s="2" t="str">
        <f t="shared" si="64"/>
        <v>нет</v>
      </c>
    </row>
    <row r="4115" spans="1:7" x14ac:dyDescent="0.25">
      <c r="A4115" s="2" t="s">
        <v>1436</v>
      </c>
      <c r="B4115" s="2" t="s">
        <v>38</v>
      </c>
      <c r="C4115" s="2">
        <f>COUNTIFS('Все позиции'!$H$2:$H$10401,A4115,'Все позиции'!$L$2:$L$10401,B4115)</f>
        <v>2</v>
      </c>
      <c r="D4115" s="2">
        <f>SUMIFS('Все позиции'!$K$2:$K$10401,'Все позиции'!$H$2:$H$10401,A4115,'Все позиции'!$L$2:$L$10401,B4115)</f>
        <v>239</v>
      </c>
      <c r="E4115" s="4">
        <f>SUMIFS('Все позиции'!$P$2:$P$10401,'Все позиции'!$H$2:$H$10401,A4115,'Все позиции'!$L$2:$L$10401,B4115)</f>
        <v>6915045.7199999997</v>
      </c>
      <c r="F4115" s="2">
        <f>COUNTIFS('Все позиции'!$H$2:$H$10401,A4115,'Все позиции'!$L$2:$L$10401,B4115,'Все позиции'!$F$2:$F$10401,"&lt;&gt;")</f>
        <v>0</v>
      </c>
      <c r="G4115" s="2" t="str">
        <f t="shared" si="64"/>
        <v>нет</v>
      </c>
    </row>
    <row r="4116" spans="1:7" x14ac:dyDescent="0.25">
      <c r="A4116" s="2" t="s">
        <v>1433</v>
      </c>
      <c r="B4116" s="2" t="s">
        <v>38</v>
      </c>
      <c r="C4116" s="2">
        <f>COUNTIFS('Все позиции'!$H$2:$H$10401,A4116,'Все позиции'!$L$2:$L$10401,B4116)</f>
        <v>4</v>
      </c>
      <c r="D4116" s="2">
        <f>SUMIFS('Все позиции'!$K$2:$K$10401,'Все позиции'!$H$2:$H$10401,A4116,'Все позиции'!$L$2:$L$10401,B4116)</f>
        <v>191</v>
      </c>
      <c r="E4116" s="4">
        <f>SUMIFS('Все позиции'!$P$2:$P$10401,'Все позиции'!$H$2:$H$10401,A4116,'Все позиции'!$L$2:$L$10401,B4116)</f>
        <v>6106498.4200000009</v>
      </c>
      <c r="F4116" s="2">
        <f>COUNTIFS('Все позиции'!$H$2:$H$10401,A4116,'Все позиции'!$L$2:$L$10401,B4116,'Все позиции'!$F$2:$F$10401,"&lt;&gt;")</f>
        <v>1</v>
      </c>
      <c r="G4116" s="2" t="str">
        <f t="shared" si="64"/>
        <v>да</v>
      </c>
    </row>
    <row r="4117" spans="1:7" x14ac:dyDescent="0.25">
      <c r="A4117" s="2" t="s">
        <v>7165</v>
      </c>
      <c r="B4117" s="2" t="s">
        <v>38</v>
      </c>
      <c r="C4117" s="2">
        <f>COUNTIFS('Все позиции'!$H$2:$H$10401,A4117,'Все позиции'!$L$2:$L$10401,B4117)</f>
        <v>1</v>
      </c>
      <c r="D4117" s="2">
        <f>SUMIFS('Все позиции'!$K$2:$K$10401,'Все позиции'!$H$2:$H$10401,A4117,'Все позиции'!$L$2:$L$10401,B4117)</f>
        <v>14</v>
      </c>
      <c r="E4117" s="4">
        <f>SUMIFS('Все позиции'!$P$2:$P$10401,'Все позиции'!$H$2:$H$10401,A4117,'Все позиции'!$L$2:$L$10401,B4117)</f>
        <v>471378.62</v>
      </c>
      <c r="F4117" s="2">
        <f>COUNTIFS('Все позиции'!$H$2:$H$10401,A4117,'Все позиции'!$L$2:$L$10401,B4117,'Все позиции'!$F$2:$F$10401,"&lt;&gt;")</f>
        <v>1</v>
      </c>
      <c r="G4117" s="2" t="str">
        <f t="shared" si="64"/>
        <v>да</v>
      </c>
    </row>
    <row r="4118" spans="1:7" x14ac:dyDescent="0.25">
      <c r="A4118" s="2" t="s">
        <v>1464</v>
      </c>
      <c r="B4118" s="2" t="s">
        <v>38</v>
      </c>
      <c r="C4118" s="2">
        <f>COUNTIFS('Все позиции'!$H$2:$H$10401,A4118,'Все позиции'!$L$2:$L$10401,B4118)</f>
        <v>1</v>
      </c>
      <c r="D4118" s="2">
        <f>SUMIFS('Все позиции'!$K$2:$K$10401,'Все позиции'!$H$2:$H$10401,A4118,'Все позиции'!$L$2:$L$10401,B4118)</f>
        <v>15</v>
      </c>
      <c r="E4118" s="4">
        <f>SUMIFS('Все позиции'!$P$2:$P$10401,'Все позиции'!$H$2:$H$10401,A4118,'Все позиции'!$L$2:$L$10401,B4118)</f>
        <v>672840.13</v>
      </c>
      <c r="F4118" s="2">
        <f>COUNTIFS('Все позиции'!$H$2:$H$10401,A4118,'Все позиции'!$L$2:$L$10401,B4118,'Все позиции'!$F$2:$F$10401,"&lt;&gt;")</f>
        <v>0</v>
      </c>
      <c r="G4118" s="2" t="str">
        <f t="shared" si="64"/>
        <v>нет</v>
      </c>
    </row>
    <row r="4119" spans="1:7" x14ac:dyDescent="0.25">
      <c r="A4119" s="2" t="s">
        <v>3564</v>
      </c>
      <c r="B4119" s="2" t="s">
        <v>38</v>
      </c>
      <c r="C4119" s="2">
        <f>COUNTIFS('Все позиции'!$H$2:$H$10401,A4119,'Все позиции'!$L$2:$L$10401,B4119)</f>
        <v>2</v>
      </c>
      <c r="D4119" s="2">
        <f>SUMIFS('Все позиции'!$K$2:$K$10401,'Все позиции'!$H$2:$H$10401,A4119,'Все позиции'!$L$2:$L$10401,B4119)</f>
        <v>114</v>
      </c>
      <c r="E4119" s="4">
        <f>SUMIFS('Все позиции'!$P$2:$P$10401,'Все позиции'!$H$2:$H$10401,A4119,'Все позиции'!$L$2:$L$10401,B4119)</f>
        <v>0</v>
      </c>
      <c r="F4119" s="2">
        <f>COUNTIFS('Все позиции'!$H$2:$H$10401,A4119,'Все позиции'!$L$2:$L$10401,B4119,'Все позиции'!$F$2:$F$10401,"&lt;&gt;")</f>
        <v>1</v>
      </c>
      <c r="G4119" s="2" t="str">
        <f t="shared" si="64"/>
        <v>да</v>
      </c>
    </row>
    <row r="4120" spans="1:7" x14ac:dyDescent="0.25">
      <c r="A4120" s="2" t="s">
        <v>1469</v>
      </c>
      <c r="B4120" s="2" t="s">
        <v>38</v>
      </c>
      <c r="C4120" s="2">
        <f>COUNTIFS('Все позиции'!$H$2:$H$10401,A4120,'Все позиции'!$L$2:$L$10401,B4120)</f>
        <v>1</v>
      </c>
      <c r="D4120" s="2">
        <f>SUMIFS('Все позиции'!$K$2:$K$10401,'Все позиции'!$H$2:$H$10401,A4120,'Все позиции'!$L$2:$L$10401,B4120)</f>
        <v>25</v>
      </c>
      <c r="E4120" s="4">
        <f>SUMIFS('Все позиции'!$P$2:$P$10401,'Все позиции'!$H$2:$H$10401,A4120,'Все позиции'!$L$2:$L$10401,B4120)</f>
        <v>1461599.96</v>
      </c>
      <c r="F4120" s="2">
        <f>COUNTIFS('Все позиции'!$H$2:$H$10401,A4120,'Все позиции'!$L$2:$L$10401,B4120,'Все позиции'!$F$2:$F$10401,"&lt;&gt;")</f>
        <v>0</v>
      </c>
      <c r="G4120" s="2" t="str">
        <f t="shared" si="64"/>
        <v>нет</v>
      </c>
    </row>
    <row r="4121" spans="1:7" x14ac:dyDescent="0.25">
      <c r="A4121" s="2" t="s">
        <v>2378</v>
      </c>
      <c r="B4121" s="2" t="s">
        <v>38</v>
      </c>
      <c r="C4121" s="2">
        <f>COUNTIFS('Все позиции'!$H$2:$H$10401,A4121,'Все позиции'!$L$2:$L$10401,B4121)</f>
        <v>1</v>
      </c>
      <c r="D4121" s="2">
        <f>SUMIFS('Все позиции'!$K$2:$K$10401,'Все позиции'!$H$2:$H$10401,A4121,'Все позиции'!$L$2:$L$10401,B4121)</f>
        <v>1</v>
      </c>
      <c r="E4121" s="4">
        <f>SUMIFS('Все позиции'!$P$2:$P$10401,'Все позиции'!$H$2:$H$10401,A4121,'Все позиции'!$L$2:$L$10401,B4121)</f>
        <v>1927.04</v>
      </c>
      <c r="F4121" s="2">
        <f>COUNTIFS('Все позиции'!$H$2:$H$10401,A4121,'Все позиции'!$L$2:$L$10401,B4121,'Все позиции'!$F$2:$F$10401,"&lt;&gt;")</f>
        <v>0</v>
      </c>
      <c r="G4121" s="2" t="str">
        <f t="shared" si="64"/>
        <v>нет</v>
      </c>
    </row>
    <row r="4122" spans="1:7" x14ac:dyDescent="0.25">
      <c r="A4122" s="2" t="s">
        <v>2837</v>
      </c>
      <c r="B4122" s="2" t="s">
        <v>38</v>
      </c>
      <c r="C4122" s="2">
        <f>COUNTIFS('Все позиции'!$H$2:$H$10401,A4122,'Все позиции'!$L$2:$L$10401,B4122)</f>
        <v>1</v>
      </c>
      <c r="D4122" s="2">
        <f>SUMIFS('Все позиции'!$K$2:$K$10401,'Все позиции'!$H$2:$H$10401,A4122,'Все позиции'!$L$2:$L$10401,B4122)</f>
        <v>1</v>
      </c>
      <c r="E4122" s="4">
        <f>SUMIFS('Все позиции'!$P$2:$P$10401,'Все позиции'!$H$2:$H$10401,A4122,'Все позиции'!$L$2:$L$10401,B4122)</f>
        <v>0</v>
      </c>
      <c r="F4122" s="2">
        <f>COUNTIFS('Все позиции'!$H$2:$H$10401,A4122,'Все позиции'!$L$2:$L$10401,B4122,'Все позиции'!$F$2:$F$10401,"&lt;&gt;")</f>
        <v>0</v>
      </c>
      <c r="G4122" s="2" t="str">
        <f t="shared" si="64"/>
        <v>нет</v>
      </c>
    </row>
    <row r="4123" spans="1:7" x14ac:dyDescent="0.25">
      <c r="A4123" s="2" t="s">
        <v>9570</v>
      </c>
      <c r="B4123" s="2" t="s">
        <v>70</v>
      </c>
      <c r="C4123" s="2">
        <f>COUNTIFS('Все позиции'!$H$2:$H$10401,A4123,'Все позиции'!$L$2:$L$10401,B4123)</f>
        <v>2</v>
      </c>
      <c r="D4123" s="2">
        <f>SUMIFS('Все позиции'!$K$2:$K$10401,'Все позиции'!$H$2:$H$10401,A4123,'Все позиции'!$L$2:$L$10401,B4123)</f>
        <v>26.22</v>
      </c>
      <c r="E4123" s="4">
        <f>SUMIFS('Все позиции'!$P$2:$P$10401,'Все позиции'!$H$2:$H$10401,A4123,'Все позиции'!$L$2:$L$10401,B4123)</f>
        <v>28049.67</v>
      </c>
      <c r="F4123" s="2">
        <f>COUNTIFS('Все позиции'!$H$2:$H$10401,A4123,'Все позиции'!$L$2:$L$10401,B4123,'Все позиции'!$F$2:$F$10401,"&lt;&gt;")</f>
        <v>2</v>
      </c>
      <c r="G4123" s="2" t="str">
        <f t="shared" si="64"/>
        <v>да</v>
      </c>
    </row>
    <row r="4124" spans="1:7" x14ac:dyDescent="0.25">
      <c r="A4124" s="2" t="s">
        <v>8120</v>
      </c>
      <c r="B4124" s="2" t="s">
        <v>38</v>
      </c>
      <c r="C4124" s="2">
        <f>COUNTIFS('Все позиции'!$H$2:$H$10401,A4124,'Все позиции'!$L$2:$L$10401,B4124)</f>
        <v>1</v>
      </c>
      <c r="D4124" s="2">
        <f>SUMIFS('Все позиции'!$K$2:$K$10401,'Все позиции'!$H$2:$H$10401,A4124,'Все позиции'!$L$2:$L$10401,B4124)</f>
        <v>74</v>
      </c>
      <c r="E4124" s="4">
        <f>SUMIFS('Все позиции'!$P$2:$P$10401,'Все позиции'!$H$2:$H$10401,A4124,'Все позиции'!$L$2:$L$10401,B4124)</f>
        <v>314436.21000000002</v>
      </c>
      <c r="F4124" s="2">
        <f>COUNTIFS('Все позиции'!$H$2:$H$10401,A4124,'Все позиции'!$L$2:$L$10401,B4124,'Все позиции'!$F$2:$F$10401,"&lt;&gt;")</f>
        <v>1</v>
      </c>
      <c r="G4124" s="2" t="str">
        <f t="shared" si="64"/>
        <v>да</v>
      </c>
    </row>
    <row r="4125" spans="1:7" x14ac:dyDescent="0.25">
      <c r="A4125" s="2" t="s">
        <v>59</v>
      </c>
      <c r="B4125" s="2" t="s">
        <v>38</v>
      </c>
      <c r="C4125" s="2">
        <f>COUNTIFS('Все позиции'!$H$2:$H$10401,A4125,'Все позиции'!$L$2:$L$10401,B4125)</f>
        <v>1</v>
      </c>
      <c r="D4125" s="2">
        <f>SUMIFS('Все позиции'!$K$2:$K$10401,'Все позиции'!$H$2:$H$10401,A4125,'Все позиции'!$L$2:$L$10401,B4125)</f>
        <v>4</v>
      </c>
      <c r="E4125" s="4">
        <f>SUMIFS('Все позиции'!$P$2:$P$10401,'Все позиции'!$H$2:$H$10401,A4125,'Все позиции'!$L$2:$L$10401,B4125)</f>
        <v>11061.84</v>
      </c>
      <c r="F4125" s="2">
        <f>COUNTIFS('Все позиции'!$H$2:$H$10401,A4125,'Все позиции'!$L$2:$L$10401,B4125,'Все позиции'!$F$2:$F$10401,"&lt;&gt;")</f>
        <v>0</v>
      </c>
      <c r="G4125" s="2" t="str">
        <f t="shared" si="64"/>
        <v>нет</v>
      </c>
    </row>
    <row r="4126" spans="1:7" x14ac:dyDescent="0.25">
      <c r="A4126" s="2" t="s">
        <v>58</v>
      </c>
      <c r="B4126" s="2" t="s">
        <v>38</v>
      </c>
      <c r="C4126" s="2">
        <f>COUNTIFS('Все позиции'!$H$2:$H$10401,A4126,'Все позиции'!$L$2:$L$10401,B4126)</f>
        <v>1</v>
      </c>
      <c r="D4126" s="2">
        <f>SUMIFS('Все позиции'!$K$2:$K$10401,'Все позиции'!$H$2:$H$10401,A4126,'Все позиции'!$L$2:$L$10401,B4126)</f>
        <v>4</v>
      </c>
      <c r="E4126" s="4">
        <f>SUMIFS('Все позиции'!$P$2:$P$10401,'Все позиции'!$H$2:$H$10401,A4126,'Все позиции'!$L$2:$L$10401,B4126)</f>
        <v>23372.959999999999</v>
      </c>
      <c r="F4126" s="2">
        <f>COUNTIFS('Все позиции'!$H$2:$H$10401,A4126,'Все позиции'!$L$2:$L$10401,B4126,'Все позиции'!$F$2:$F$10401,"&lt;&gt;")</f>
        <v>0</v>
      </c>
      <c r="G4126" s="2" t="str">
        <f t="shared" si="64"/>
        <v>нет</v>
      </c>
    </row>
    <row r="4127" spans="1:7" x14ac:dyDescent="0.25">
      <c r="A4127" s="2" t="s">
        <v>322</v>
      </c>
      <c r="B4127" s="2" t="s">
        <v>38</v>
      </c>
      <c r="C4127" s="2">
        <f>COUNTIFS('Все позиции'!$H$2:$H$10401,A4127,'Все позиции'!$L$2:$L$10401,B4127)</f>
        <v>1</v>
      </c>
      <c r="D4127" s="2">
        <f>SUMIFS('Все позиции'!$K$2:$K$10401,'Все позиции'!$H$2:$H$10401,A4127,'Все позиции'!$L$2:$L$10401,B4127)</f>
        <v>9</v>
      </c>
      <c r="E4127" s="4">
        <f>SUMIFS('Все позиции'!$P$2:$P$10401,'Все позиции'!$H$2:$H$10401,A4127,'Все позиции'!$L$2:$L$10401,B4127)</f>
        <v>0</v>
      </c>
      <c r="F4127" s="2">
        <f>COUNTIFS('Все позиции'!$H$2:$H$10401,A4127,'Все позиции'!$L$2:$L$10401,B4127,'Все позиции'!$F$2:$F$10401,"&lt;&gt;")</f>
        <v>0</v>
      </c>
      <c r="G4127" s="2" t="str">
        <f t="shared" si="64"/>
        <v>нет</v>
      </c>
    </row>
    <row r="4128" spans="1:7" x14ac:dyDescent="0.25">
      <c r="A4128" s="2" t="s">
        <v>325</v>
      </c>
      <c r="B4128" s="2" t="s">
        <v>38</v>
      </c>
      <c r="C4128" s="2">
        <f>COUNTIFS('Все позиции'!$H$2:$H$10401,A4128,'Все позиции'!$L$2:$L$10401,B4128)</f>
        <v>2</v>
      </c>
      <c r="D4128" s="2">
        <f>SUMIFS('Все позиции'!$K$2:$K$10401,'Все позиции'!$H$2:$H$10401,A4128,'Все позиции'!$L$2:$L$10401,B4128)</f>
        <v>12</v>
      </c>
      <c r="E4128" s="4">
        <f>SUMIFS('Все позиции'!$P$2:$P$10401,'Все позиции'!$H$2:$H$10401,A4128,'Все позиции'!$L$2:$L$10401,B4128)</f>
        <v>0</v>
      </c>
      <c r="F4128" s="2">
        <f>COUNTIFS('Все позиции'!$H$2:$H$10401,A4128,'Все позиции'!$L$2:$L$10401,B4128,'Все позиции'!$F$2:$F$10401,"&lt;&gt;")</f>
        <v>0</v>
      </c>
      <c r="G4128" s="2" t="str">
        <f t="shared" si="64"/>
        <v>нет</v>
      </c>
    </row>
    <row r="4129" spans="1:7" x14ac:dyDescent="0.25">
      <c r="A4129" s="2" t="s">
        <v>339</v>
      </c>
      <c r="B4129" s="2" t="s">
        <v>38</v>
      </c>
      <c r="C4129" s="2">
        <f>COUNTIFS('Все позиции'!$H$2:$H$10401,A4129,'Все позиции'!$L$2:$L$10401,B4129)</f>
        <v>1</v>
      </c>
      <c r="D4129" s="2">
        <f>SUMIFS('Все позиции'!$K$2:$K$10401,'Все позиции'!$H$2:$H$10401,A4129,'Все позиции'!$L$2:$L$10401,B4129)</f>
        <v>1</v>
      </c>
      <c r="E4129" s="4">
        <f>SUMIFS('Все позиции'!$P$2:$P$10401,'Все позиции'!$H$2:$H$10401,A4129,'Все позиции'!$L$2:$L$10401,B4129)</f>
        <v>0</v>
      </c>
      <c r="F4129" s="2">
        <f>COUNTIFS('Все позиции'!$H$2:$H$10401,A4129,'Все позиции'!$L$2:$L$10401,B4129,'Все позиции'!$F$2:$F$10401,"&lt;&gt;")</f>
        <v>0</v>
      </c>
      <c r="G4129" s="2" t="str">
        <f t="shared" si="64"/>
        <v>нет</v>
      </c>
    </row>
    <row r="4130" spans="1:7" x14ac:dyDescent="0.25">
      <c r="A4130" s="2" t="s">
        <v>352</v>
      </c>
      <c r="B4130" s="2" t="s">
        <v>38</v>
      </c>
      <c r="C4130" s="2">
        <f>COUNTIFS('Все позиции'!$H$2:$H$10401,A4130,'Все позиции'!$L$2:$L$10401,B4130)</f>
        <v>1</v>
      </c>
      <c r="D4130" s="2">
        <f>SUMIFS('Все позиции'!$K$2:$K$10401,'Все позиции'!$H$2:$H$10401,A4130,'Все позиции'!$L$2:$L$10401,B4130)</f>
        <v>11</v>
      </c>
      <c r="E4130" s="4">
        <f>SUMIFS('Все позиции'!$P$2:$P$10401,'Все позиции'!$H$2:$H$10401,A4130,'Все позиции'!$L$2:$L$10401,B4130)</f>
        <v>0</v>
      </c>
      <c r="F4130" s="2">
        <f>COUNTIFS('Все позиции'!$H$2:$H$10401,A4130,'Все позиции'!$L$2:$L$10401,B4130,'Все позиции'!$F$2:$F$10401,"&lt;&gt;")</f>
        <v>0</v>
      </c>
      <c r="G4130" s="2" t="str">
        <f t="shared" si="64"/>
        <v>нет</v>
      </c>
    </row>
    <row r="4131" spans="1:7" x14ac:dyDescent="0.25">
      <c r="A4131" s="2" t="s">
        <v>5572</v>
      </c>
      <c r="B4131" s="2" t="s">
        <v>38</v>
      </c>
      <c r="C4131" s="2">
        <f>COUNTIFS('Все позиции'!$H$2:$H$10401,A4131,'Все позиции'!$L$2:$L$10401,B4131)</f>
        <v>1</v>
      </c>
      <c r="D4131" s="2">
        <f>SUMIFS('Все позиции'!$K$2:$K$10401,'Все позиции'!$H$2:$H$10401,A4131,'Все позиции'!$L$2:$L$10401,B4131)</f>
        <v>2</v>
      </c>
      <c r="E4131" s="4">
        <f>SUMIFS('Все позиции'!$P$2:$P$10401,'Все позиции'!$H$2:$H$10401,A4131,'Все позиции'!$L$2:$L$10401,B4131)</f>
        <v>39150</v>
      </c>
      <c r="F4131" s="2">
        <f>COUNTIFS('Все позиции'!$H$2:$H$10401,A4131,'Все позиции'!$L$2:$L$10401,B4131,'Все позиции'!$F$2:$F$10401,"&lt;&gt;")</f>
        <v>1</v>
      </c>
      <c r="G4131" s="2" t="str">
        <f t="shared" si="64"/>
        <v>да</v>
      </c>
    </row>
    <row r="4132" spans="1:7" x14ac:dyDescent="0.25">
      <c r="A4132" s="2" t="s">
        <v>7179</v>
      </c>
      <c r="B4132" s="2" t="s">
        <v>38</v>
      </c>
      <c r="C4132" s="2">
        <f>COUNTIFS('Все позиции'!$H$2:$H$10401,A4132,'Все позиции'!$L$2:$L$10401,B4132)</f>
        <v>1</v>
      </c>
      <c r="D4132" s="2">
        <f>SUMIFS('Все позиции'!$K$2:$K$10401,'Все позиции'!$H$2:$H$10401,A4132,'Все позиции'!$L$2:$L$10401,B4132)</f>
        <v>5</v>
      </c>
      <c r="E4132" s="4">
        <f>SUMIFS('Все позиции'!$P$2:$P$10401,'Все позиции'!$H$2:$H$10401,A4132,'Все позиции'!$L$2:$L$10401,B4132)</f>
        <v>114985</v>
      </c>
      <c r="F4132" s="2">
        <f>COUNTIFS('Все позиции'!$H$2:$H$10401,A4132,'Все позиции'!$L$2:$L$10401,B4132,'Все позиции'!$F$2:$F$10401,"&lt;&gt;")</f>
        <v>1</v>
      </c>
      <c r="G4132" s="2" t="str">
        <f t="shared" si="64"/>
        <v>да</v>
      </c>
    </row>
    <row r="4133" spans="1:7" x14ac:dyDescent="0.25">
      <c r="A4133" s="2" t="s">
        <v>7180</v>
      </c>
      <c r="B4133" s="2" t="s">
        <v>38</v>
      </c>
      <c r="C4133" s="2">
        <f>COUNTIFS('Все позиции'!$H$2:$H$10401,A4133,'Все позиции'!$L$2:$L$10401,B4133)</f>
        <v>1</v>
      </c>
      <c r="D4133" s="2">
        <f>SUMIFS('Все позиции'!$K$2:$K$10401,'Все позиции'!$H$2:$H$10401,A4133,'Все позиции'!$L$2:$L$10401,B4133)</f>
        <v>1</v>
      </c>
      <c r="E4133" s="4">
        <f>SUMIFS('Все позиции'!$P$2:$P$10401,'Все позиции'!$H$2:$H$10401,A4133,'Все позиции'!$L$2:$L$10401,B4133)</f>
        <v>22997</v>
      </c>
      <c r="F4133" s="2">
        <f>COUNTIFS('Все позиции'!$H$2:$H$10401,A4133,'Все позиции'!$L$2:$L$10401,B4133,'Все позиции'!$F$2:$F$10401,"&lt;&gt;")</f>
        <v>1</v>
      </c>
      <c r="G4133" s="2" t="str">
        <f t="shared" si="64"/>
        <v>да</v>
      </c>
    </row>
    <row r="4134" spans="1:7" x14ac:dyDescent="0.25">
      <c r="A4134" s="2" t="s">
        <v>5573</v>
      </c>
      <c r="B4134" s="2" t="s">
        <v>38</v>
      </c>
      <c r="C4134" s="2">
        <f>COUNTIFS('Все позиции'!$H$2:$H$10401,A4134,'Все позиции'!$L$2:$L$10401,B4134)</f>
        <v>1</v>
      </c>
      <c r="D4134" s="2">
        <f>SUMIFS('Все позиции'!$K$2:$K$10401,'Все позиции'!$H$2:$H$10401,A4134,'Все позиции'!$L$2:$L$10401,B4134)</f>
        <v>1</v>
      </c>
      <c r="E4134" s="4">
        <f>SUMIFS('Все позиции'!$P$2:$P$10401,'Все позиции'!$H$2:$H$10401,A4134,'Все позиции'!$L$2:$L$10401,B4134)</f>
        <v>19575</v>
      </c>
      <c r="F4134" s="2">
        <f>COUNTIFS('Все позиции'!$H$2:$H$10401,A4134,'Все позиции'!$L$2:$L$10401,B4134,'Все позиции'!$F$2:$F$10401,"&lt;&gt;")</f>
        <v>1</v>
      </c>
      <c r="G4134" s="2" t="str">
        <f t="shared" si="64"/>
        <v>да</v>
      </c>
    </row>
    <row r="4135" spans="1:7" x14ac:dyDescent="0.25">
      <c r="A4135" s="2" t="s">
        <v>7181</v>
      </c>
      <c r="B4135" s="2" t="s">
        <v>38</v>
      </c>
      <c r="C4135" s="2">
        <f>COUNTIFS('Все позиции'!$H$2:$H$10401,A4135,'Все позиции'!$L$2:$L$10401,B4135)</f>
        <v>1</v>
      </c>
      <c r="D4135" s="2">
        <f>SUMIFS('Все позиции'!$K$2:$K$10401,'Все позиции'!$H$2:$H$10401,A4135,'Все позиции'!$L$2:$L$10401,B4135)</f>
        <v>5</v>
      </c>
      <c r="E4135" s="4">
        <f>SUMIFS('Все позиции'!$P$2:$P$10401,'Все позиции'!$H$2:$H$10401,A4135,'Все позиции'!$L$2:$L$10401,B4135)</f>
        <v>114985</v>
      </c>
      <c r="F4135" s="2">
        <f>COUNTIFS('Все позиции'!$H$2:$H$10401,A4135,'Все позиции'!$L$2:$L$10401,B4135,'Все позиции'!$F$2:$F$10401,"&lt;&gt;")</f>
        <v>1</v>
      </c>
      <c r="G4135" s="2" t="str">
        <f t="shared" si="64"/>
        <v>да</v>
      </c>
    </row>
    <row r="4136" spans="1:7" x14ac:dyDescent="0.25">
      <c r="A4136" s="2" t="s">
        <v>4521</v>
      </c>
      <c r="B4136" s="2" t="s">
        <v>73</v>
      </c>
      <c r="C4136" s="2">
        <f>COUNTIFS('Все позиции'!$H$2:$H$10401,A4136,'Все позиции'!$L$2:$L$10401,B4136)</f>
        <v>2</v>
      </c>
      <c r="D4136" s="2">
        <f>SUMIFS('Все позиции'!$K$2:$K$10401,'Все позиции'!$H$2:$H$10401,A4136,'Все позиции'!$L$2:$L$10401,B4136)</f>
        <v>2</v>
      </c>
      <c r="E4136" s="4">
        <f>SUMIFS('Все позиции'!$P$2:$P$10401,'Все позиции'!$H$2:$H$10401,A4136,'Все позиции'!$L$2:$L$10401,B4136)</f>
        <v>11204.84</v>
      </c>
      <c r="F4136" s="2">
        <f>COUNTIFS('Все позиции'!$H$2:$H$10401,A4136,'Все позиции'!$L$2:$L$10401,B4136,'Все позиции'!$F$2:$F$10401,"&lt;&gt;")</f>
        <v>0</v>
      </c>
      <c r="G4136" s="2" t="str">
        <f t="shared" si="64"/>
        <v>нет</v>
      </c>
    </row>
    <row r="4137" spans="1:7" x14ac:dyDescent="0.25">
      <c r="A4137" s="2" t="s">
        <v>4522</v>
      </c>
      <c r="B4137" s="2" t="s">
        <v>73</v>
      </c>
      <c r="C4137" s="2">
        <f>COUNTIFS('Все позиции'!$H$2:$H$10401,A4137,'Все позиции'!$L$2:$L$10401,B4137)</f>
        <v>2</v>
      </c>
      <c r="D4137" s="2">
        <f>SUMIFS('Все позиции'!$K$2:$K$10401,'Все позиции'!$H$2:$H$10401,A4137,'Все позиции'!$L$2:$L$10401,B4137)</f>
        <v>108</v>
      </c>
      <c r="E4137" s="4">
        <f>SUMIFS('Все позиции'!$P$2:$P$10401,'Все позиции'!$H$2:$H$10401,A4137,'Все позиции'!$L$2:$L$10401,B4137)</f>
        <v>661230.98</v>
      </c>
      <c r="F4137" s="2">
        <f>COUNTIFS('Все позиции'!$H$2:$H$10401,A4137,'Все позиции'!$L$2:$L$10401,B4137,'Все позиции'!$F$2:$F$10401,"&lt;&gt;")</f>
        <v>0</v>
      </c>
      <c r="G4137" s="2" t="str">
        <f t="shared" si="64"/>
        <v>нет</v>
      </c>
    </row>
    <row r="4138" spans="1:7" x14ac:dyDescent="0.25">
      <c r="A4138" s="2" t="s">
        <v>4400</v>
      </c>
      <c r="B4138" s="2" t="s">
        <v>73</v>
      </c>
      <c r="C4138" s="2">
        <f>COUNTIFS('Все позиции'!$H$2:$H$10401,A4138,'Все позиции'!$L$2:$L$10401,B4138)</f>
        <v>1</v>
      </c>
      <c r="D4138" s="2">
        <f>SUMIFS('Все позиции'!$K$2:$K$10401,'Все позиции'!$H$2:$H$10401,A4138,'Все позиции'!$L$2:$L$10401,B4138)</f>
        <v>2</v>
      </c>
      <c r="E4138" s="4">
        <f>SUMIFS('Все позиции'!$P$2:$P$10401,'Все позиции'!$H$2:$H$10401,A4138,'Все позиции'!$L$2:$L$10401,B4138)</f>
        <v>17298.62</v>
      </c>
      <c r="F4138" s="2">
        <f>COUNTIFS('Все позиции'!$H$2:$H$10401,A4138,'Все позиции'!$L$2:$L$10401,B4138,'Все позиции'!$F$2:$F$10401,"&lt;&gt;")</f>
        <v>0</v>
      </c>
      <c r="G4138" s="2" t="str">
        <f t="shared" si="64"/>
        <v>нет</v>
      </c>
    </row>
    <row r="4139" spans="1:7" x14ac:dyDescent="0.25">
      <c r="A4139" s="2" t="s">
        <v>4523</v>
      </c>
      <c r="B4139" s="2" t="s">
        <v>73</v>
      </c>
      <c r="C4139" s="2">
        <f>COUNTIFS('Все позиции'!$H$2:$H$10401,A4139,'Все позиции'!$L$2:$L$10401,B4139)</f>
        <v>2</v>
      </c>
      <c r="D4139" s="2">
        <f>SUMIFS('Все позиции'!$K$2:$K$10401,'Все позиции'!$H$2:$H$10401,A4139,'Все позиции'!$L$2:$L$10401,B4139)</f>
        <v>14</v>
      </c>
      <c r="E4139" s="4">
        <f>SUMIFS('Все позиции'!$P$2:$P$10401,'Все позиции'!$H$2:$H$10401,A4139,'Все позиции'!$L$2:$L$10401,B4139)</f>
        <v>59042.14</v>
      </c>
      <c r="F4139" s="2">
        <f>COUNTIFS('Все позиции'!$H$2:$H$10401,A4139,'Все позиции'!$L$2:$L$10401,B4139,'Все позиции'!$F$2:$F$10401,"&lt;&gt;")</f>
        <v>0</v>
      </c>
      <c r="G4139" s="2" t="str">
        <f t="shared" si="64"/>
        <v>нет</v>
      </c>
    </row>
    <row r="4140" spans="1:7" x14ac:dyDescent="0.25">
      <c r="A4140" s="2" t="s">
        <v>4444</v>
      </c>
      <c r="B4140" s="2" t="s">
        <v>115</v>
      </c>
      <c r="C4140" s="2">
        <f>COUNTIFS('Все позиции'!$H$2:$H$10401,A4140,'Все позиции'!$L$2:$L$10401,B4140)</f>
        <v>1</v>
      </c>
      <c r="D4140" s="2">
        <f>SUMIFS('Все позиции'!$K$2:$K$10401,'Все позиции'!$H$2:$H$10401,A4140,'Все позиции'!$L$2:$L$10401,B4140)</f>
        <v>0.2</v>
      </c>
      <c r="E4140" s="4">
        <f>SUMIFS('Все позиции'!$P$2:$P$10401,'Все позиции'!$H$2:$H$10401,A4140,'Все позиции'!$L$2:$L$10401,B4140)</f>
        <v>184902.96</v>
      </c>
      <c r="F4140" s="2">
        <f>COUNTIFS('Все позиции'!$H$2:$H$10401,A4140,'Все позиции'!$L$2:$L$10401,B4140,'Все позиции'!$F$2:$F$10401,"&lt;&gt;")</f>
        <v>0</v>
      </c>
      <c r="G4140" s="2" t="str">
        <f t="shared" si="64"/>
        <v>нет</v>
      </c>
    </row>
    <row r="4141" spans="1:7" x14ac:dyDescent="0.25">
      <c r="A4141" s="2" t="s">
        <v>8169</v>
      </c>
      <c r="B4141" s="2" t="s">
        <v>320</v>
      </c>
      <c r="C4141" s="2">
        <f>COUNTIFS('Все позиции'!$H$2:$H$10401,A4141,'Все позиции'!$L$2:$L$10401,B4141)</f>
        <v>1</v>
      </c>
      <c r="D4141" s="2">
        <f>SUMIFS('Все позиции'!$K$2:$K$10401,'Все позиции'!$H$2:$H$10401,A4141,'Все позиции'!$L$2:$L$10401,B4141)</f>
        <v>1.1000000000000001</v>
      </c>
      <c r="E4141" s="4">
        <f>SUMIFS('Все позиции'!$P$2:$P$10401,'Все позиции'!$H$2:$H$10401,A4141,'Все позиции'!$L$2:$L$10401,B4141)</f>
        <v>0</v>
      </c>
      <c r="F4141" s="2">
        <f>COUNTIFS('Все позиции'!$H$2:$H$10401,A4141,'Все позиции'!$L$2:$L$10401,B4141,'Все позиции'!$F$2:$F$10401,"&lt;&gt;")</f>
        <v>1</v>
      </c>
      <c r="G4141" s="2" t="str">
        <f t="shared" si="64"/>
        <v>да</v>
      </c>
    </row>
    <row r="4142" spans="1:7" x14ac:dyDescent="0.25">
      <c r="A4142" s="2" t="s">
        <v>8174</v>
      </c>
      <c r="B4142" s="2" t="s">
        <v>320</v>
      </c>
      <c r="C4142" s="2">
        <f>COUNTIFS('Все позиции'!$H$2:$H$10401,A4142,'Все позиции'!$L$2:$L$10401,B4142)</f>
        <v>1</v>
      </c>
      <c r="D4142" s="2">
        <f>SUMIFS('Все позиции'!$K$2:$K$10401,'Все позиции'!$H$2:$H$10401,A4142,'Все позиции'!$L$2:$L$10401,B4142)</f>
        <v>50</v>
      </c>
      <c r="E4142" s="4">
        <f>SUMIFS('Все позиции'!$P$2:$P$10401,'Все позиции'!$H$2:$H$10401,A4142,'Все позиции'!$L$2:$L$10401,B4142)</f>
        <v>40244.75</v>
      </c>
      <c r="F4142" s="2">
        <f>COUNTIFS('Все позиции'!$H$2:$H$10401,A4142,'Все позиции'!$L$2:$L$10401,B4142,'Все позиции'!$F$2:$F$10401,"&lt;&gt;")</f>
        <v>1</v>
      </c>
      <c r="G4142" s="2" t="str">
        <f t="shared" si="64"/>
        <v>да</v>
      </c>
    </row>
    <row r="4143" spans="1:7" x14ac:dyDescent="0.25">
      <c r="A4143" s="2" t="s">
        <v>8171</v>
      </c>
      <c r="B4143" s="2" t="s">
        <v>320</v>
      </c>
      <c r="C4143" s="2">
        <f>COUNTIFS('Все позиции'!$H$2:$H$10401,A4143,'Все позиции'!$L$2:$L$10401,B4143)</f>
        <v>1</v>
      </c>
      <c r="D4143" s="2">
        <f>SUMIFS('Все позиции'!$K$2:$K$10401,'Все позиции'!$H$2:$H$10401,A4143,'Все позиции'!$L$2:$L$10401,B4143)</f>
        <v>25</v>
      </c>
      <c r="E4143" s="4">
        <f>SUMIFS('Все позиции'!$P$2:$P$10401,'Все позиции'!$H$2:$H$10401,A4143,'Все позиции'!$L$2:$L$10401,B4143)</f>
        <v>21581.8</v>
      </c>
      <c r="F4143" s="2">
        <f>COUNTIFS('Все позиции'!$H$2:$H$10401,A4143,'Все позиции'!$L$2:$L$10401,B4143,'Все позиции'!$F$2:$F$10401,"&lt;&gt;")</f>
        <v>1</v>
      </c>
      <c r="G4143" s="2" t="str">
        <f t="shared" si="64"/>
        <v>да</v>
      </c>
    </row>
    <row r="4144" spans="1:7" x14ac:dyDescent="0.25">
      <c r="A4144" s="2" t="s">
        <v>8170</v>
      </c>
      <c r="B4144" s="2" t="s">
        <v>320</v>
      </c>
      <c r="C4144" s="2">
        <f>COUNTIFS('Все позиции'!$H$2:$H$10401,A4144,'Все позиции'!$L$2:$L$10401,B4144)</f>
        <v>1</v>
      </c>
      <c r="D4144" s="2">
        <f>SUMIFS('Все позиции'!$K$2:$K$10401,'Все позиции'!$H$2:$H$10401,A4144,'Все позиции'!$L$2:$L$10401,B4144)</f>
        <v>50</v>
      </c>
      <c r="E4144" s="4">
        <f>SUMIFS('Все позиции'!$P$2:$P$10401,'Все позиции'!$H$2:$H$10401,A4144,'Все позиции'!$L$2:$L$10401,B4144)</f>
        <v>40957.839999999997</v>
      </c>
      <c r="F4144" s="2">
        <f>COUNTIFS('Все позиции'!$H$2:$H$10401,A4144,'Все позиции'!$L$2:$L$10401,B4144,'Все позиции'!$F$2:$F$10401,"&lt;&gt;")</f>
        <v>1</v>
      </c>
      <c r="G4144" s="2" t="str">
        <f t="shared" si="64"/>
        <v>да</v>
      </c>
    </row>
    <row r="4145" spans="1:7" x14ac:dyDescent="0.25">
      <c r="A4145" s="2" t="s">
        <v>8172</v>
      </c>
      <c r="B4145" s="2" t="s">
        <v>320</v>
      </c>
      <c r="C4145" s="2">
        <f>COUNTIFS('Все позиции'!$H$2:$H$10401,A4145,'Все позиции'!$L$2:$L$10401,B4145)</f>
        <v>1</v>
      </c>
      <c r="D4145" s="2">
        <f>SUMIFS('Все позиции'!$K$2:$K$10401,'Все позиции'!$H$2:$H$10401,A4145,'Все позиции'!$L$2:$L$10401,B4145)</f>
        <v>25</v>
      </c>
      <c r="E4145" s="4">
        <f>SUMIFS('Все позиции'!$P$2:$P$10401,'Все позиции'!$H$2:$H$10401,A4145,'Все позиции'!$L$2:$L$10401,B4145)</f>
        <v>15921</v>
      </c>
      <c r="F4145" s="2">
        <f>COUNTIFS('Все позиции'!$H$2:$H$10401,A4145,'Все позиции'!$L$2:$L$10401,B4145,'Все позиции'!$F$2:$F$10401,"&lt;&gt;")</f>
        <v>1</v>
      </c>
      <c r="G4145" s="2" t="str">
        <f t="shared" si="64"/>
        <v>да</v>
      </c>
    </row>
    <row r="4146" spans="1:7" x14ac:dyDescent="0.25">
      <c r="A4146" s="2" t="s">
        <v>8173</v>
      </c>
      <c r="B4146" s="2" t="s">
        <v>320</v>
      </c>
      <c r="C4146" s="2">
        <f>COUNTIFS('Все позиции'!$H$2:$H$10401,A4146,'Все позиции'!$L$2:$L$10401,B4146)</f>
        <v>1</v>
      </c>
      <c r="D4146" s="2">
        <f>SUMIFS('Все позиции'!$K$2:$K$10401,'Все позиции'!$H$2:$H$10401,A4146,'Все позиции'!$L$2:$L$10401,B4146)</f>
        <v>25</v>
      </c>
      <c r="E4146" s="4">
        <f>SUMIFS('Все позиции'!$P$2:$P$10401,'Все позиции'!$H$2:$H$10401,A4146,'Все позиции'!$L$2:$L$10401,B4146)</f>
        <v>15921</v>
      </c>
      <c r="F4146" s="2">
        <f>COUNTIFS('Все позиции'!$H$2:$H$10401,A4146,'Все позиции'!$L$2:$L$10401,B4146,'Все позиции'!$F$2:$F$10401,"&lt;&gt;")</f>
        <v>1</v>
      </c>
      <c r="G4146" s="2" t="str">
        <f t="shared" si="64"/>
        <v>да</v>
      </c>
    </row>
    <row r="4147" spans="1:7" x14ac:dyDescent="0.25">
      <c r="A4147" s="2" t="s">
        <v>6376</v>
      </c>
      <c r="B4147" s="2" t="s">
        <v>38</v>
      </c>
      <c r="C4147" s="2">
        <f>COUNTIFS('Все позиции'!$H$2:$H$10401,A4147,'Все позиции'!$L$2:$L$10401,B4147)</f>
        <v>1</v>
      </c>
      <c r="D4147" s="2">
        <f>SUMIFS('Все позиции'!$K$2:$K$10401,'Все позиции'!$H$2:$H$10401,A4147,'Все позиции'!$L$2:$L$10401,B4147)</f>
        <v>2</v>
      </c>
      <c r="E4147" s="4">
        <f>SUMIFS('Все позиции'!$P$2:$P$10401,'Все позиции'!$H$2:$H$10401,A4147,'Все позиции'!$L$2:$L$10401,B4147)</f>
        <v>0</v>
      </c>
      <c r="F4147" s="2">
        <f>COUNTIFS('Все позиции'!$H$2:$H$10401,A4147,'Все позиции'!$L$2:$L$10401,B4147,'Все позиции'!$F$2:$F$10401,"&lt;&gt;")</f>
        <v>1</v>
      </c>
      <c r="G4147" s="2" t="str">
        <f t="shared" si="64"/>
        <v>да</v>
      </c>
    </row>
    <row r="4148" spans="1:7" x14ac:dyDescent="0.25">
      <c r="A4148" s="2" t="s">
        <v>6377</v>
      </c>
      <c r="B4148" s="2" t="s">
        <v>38</v>
      </c>
      <c r="C4148" s="2">
        <f>COUNTIFS('Все позиции'!$H$2:$H$10401,A4148,'Все позиции'!$L$2:$L$10401,B4148)</f>
        <v>1</v>
      </c>
      <c r="D4148" s="2">
        <f>SUMIFS('Все позиции'!$K$2:$K$10401,'Все позиции'!$H$2:$H$10401,A4148,'Все позиции'!$L$2:$L$10401,B4148)</f>
        <v>4</v>
      </c>
      <c r="E4148" s="4">
        <f>SUMIFS('Все позиции'!$P$2:$P$10401,'Все позиции'!$H$2:$H$10401,A4148,'Все позиции'!$L$2:$L$10401,B4148)</f>
        <v>0</v>
      </c>
      <c r="F4148" s="2">
        <f>COUNTIFS('Все позиции'!$H$2:$H$10401,A4148,'Все позиции'!$L$2:$L$10401,B4148,'Все позиции'!$F$2:$F$10401,"&lt;&gt;")</f>
        <v>1</v>
      </c>
      <c r="G4148" s="2" t="str">
        <f t="shared" si="64"/>
        <v>да</v>
      </c>
    </row>
    <row r="4149" spans="1:7" x14ac:dyDescent="0.25">
      <c r="A4149" s="2" t="s">
        <v>9397</v>
      </c>
      <c r="B4149" s="2" t="s">
        <v>38</v>
      </c>
      <c r="C4149" s="2">
        <f>COUNTIFS('Все позиции'!$H$2:$H$10401,A4149,'Все позиции'!$L$2:$L$10401,B4149)</f>
        <v>1</v>
      </c>
      <c r="D4149" s="2">
        <f>SUMIFS('Все позиции'!$K$2:$K$10401,'Все позиции'!$H$2:$H$10401,A4149,'Все позиции'!$L$2:$L$10401,B4149)</f>
        <v>3</v>
      </c>
      <c r="E4149" s="4">
        <f>SUMIFS('Все позиции'!$P$2:$P$10401,'Все позиции'!$H$2:$H$10401,A4149,'Все позиции'!$L$2:$L$10401,B4149)</f>
        <v>26352</v>
      </c>
      <c r="F4149" s="2">
        <f>COUNTIFS('Все позиции'!$H$2:$H$10401,A4149,'Все позиции'!$L$2:$L$10401,B4149,'Все позиции'!$F$2:$F$10401,"&lt;&gt;")</f>
        <v>1</v>
      </c>
      <c r="G4149" s="2" t="str">
        <f t="shared" si="64"/>
        <v>да</v>
      </c>
    </row>
    <row r="4150" spans="1:7" x14ac:dyDescent="0.25">
      <c r="A4150" s="2" t="s">
        <v>7011</v>
      </c>
      <c r="B4150" s="2" t="s">
        <v>38</v>
      </c>
      <c r="C4150" s="2">
        <f>COUNTIFS('Все позиции'!$H$2:$H$10401,A4150,'Все позиции'!$L$2:$L$10401,B4150)</f>
        <v>1</v>
      </c>
      <c r="D4150" s="2">
        <f>SUMIFS('Все позиции'!$K$2:$K$10401,'Все позиции'!$H$2:$H$10401,A4150,'Все позиции'!$L$2:$L$10401,B4150)</f>
        <v>1</v>
      </c>
      <c r="E4150" s="4">
        <f>SUMIFS('Все позиции'!$P$2:$P$10401,'Все позиции'!$H$2:$H$10401,A4150,'Все позиции'!$L$2:$L$10401,B4150)</f>
        <v>437655.96</v>
      </c>
      <c r="F4150" s="2">
        <f>COUNTIFS('Все позиции'!$H$2:$H$10401,A4150,'Все позиции'!$L$2:$L$10401,B4150,'Все позиции'!$F$2:$F$10401,"&lt;&gt;")</f>
        <v>0</v>
      </c>
      <c r="G4150" s="2" t="str">
        <f t="shared" si="64"/>
        <v>нет</v>
      </c>
    </row>
    <row r="4151" spans="1:7" x14ac:dyDescent="0.25">
      <c r="A4151" s="2" t="s">
        <v>7010</v>
      </c>
      <c r="B4151" s="2" t="s">
        <v>38</v>
      </c>
      <c r="C4151" s="2">
        <f>COUNTIFS('Все позиции'!$H$2:$H$10401,A4151,'Все позиции'!$L$2:$L$10401,B4151)</f>
        <v>1</v>
      </c>
      <c r="D4151" s="2">
        <f>SUMIFS('Все позиции'!$K$2:$K$10401,'Все позиции'!$H$2:$H$10401,A4151,'Все позиции'!$L$2:$L$10401,B4151)</f>
        <v>1</v>
      </c>
      <c r="E4151" s="4">
        <f>SUMIFS('Все позиции'!$P$2:$P$10401,'Все позиции'!$H$2:$H$10401,A4151,'Все позиции'!$L$2:$L$10401,B4151)</f>
        <v>434647.09</v>
      </c>
      <c r="F4151" s="2">
        <f>COUNTIFS('Все позиции'!$H$2:$H$10401,A4151,'Все позиции'!$L$2:$L$10401,B4151,'Все позиции'!$F$2:$F$10401,"&lt;&gt;")</f>
        <v>0</v>
      </c>
      <c r="G4151" s="2" t="str">
        <f t="shared" si="64"/>
        <v>нет</v>
      </c>
    </row>
    <row r="4152" spans="1:7" x14ac:dyDescent="0.25">
      <c r="A4152" s="2" t="s">
        <v>7012</v>
      </c>
      <c r="B4152" s="2" t="s">
        <v>38</v>
      </c>
      <c r="C4152" s="2">
        <f>COUNTIFS('Все позиции'!$H$2:$H$10401,A4152,'Все позиции'!$L$2:$L$10401,B4152)</f>
        <v>1</v>
      </c>
      <c r="D4152" s="2">
        <f>SUMIFS('Все позиции'!$K$2:$K$10401,'Все позиции'!$H$2:$H$10401,A4152,'Все позиции'!$L$2:$L$10401,B4152)</f>
        <v>1</v>
      </c>
      <c r="E4152" s="4">
        <f>SUMIFS('Все позиции'!$P$2:$P$10401,'Все позиции'!$H$2:$H$10401,A4152,'Все позиции'!$L$2:$L$10401,B4152)</f>
        <v>2528820</v>
      </c>
      <c r="F4152" s="2">
        <f>COUNTIFS('Все позиции'!$H$2:$H$10401,A4152,'Все позиции'!$L$2:$L$10401,B4152,'Все позиции'!$F$2:$F$10401,"&lt;&gt;")</f>
        <v>0</v>
      </c>
      <c r="G4152" s="2" t="str">
        <f t="shared" si="64"/>
        <v>нет</v>
      </c>
    </row>
    <row r="4153" spans="1:7" x14ac:dyDescent="0.25">
      <c r="A4153" s="2" t="s">
        <v>9233</v>
      </c>
      <c r="B4153" s="2" t="s">
        <v>38</v>
      </c>
      <c r="C4153" s="2">
        <f>COUNTIFS('Все позиции'!$H$2:$H$10401,A4153,'Все позиции'!$L$2:$L$10401,B4153)</f>
        <v>1</v>
      </c>
      <c r="D4153" s="2">
        <f>SUMIFS('Все позиции'!$K$2:$K$10401,'Все позиции'!$H$2:$H$10401,A4153,'Все позиции'!$L$2:$L$10401,B4153)</f>
        <v>40</v>
      </c>
      <c r="E4153" s="4">
        <f>SUMIFS('Все позиции'!$P$2:$P$10401,'Все позиции'!$H$2:$H$10401,A4153,'Все позиции'!$L$2:$L$10401,B4153)</f>
        <v>331230</v>
      </c>
      <c r="F4153" s="2">
        <f>COUNTIFS('Все позиции'!$H$2:$H$10401,A4153,'Все позиции'!$L$2:$L$10401,B4153,'Все позиции'!$F$2:$F$10401,"&lt;&gt;")</f>
        <v>1</v>
      </c>
      <c r="G4153" s="2" t="str">
        <f t="shared" si="64"/>
        <v>да</v>
      </c>
    </row>
    <row r="4154" spans="1:7" x14ac:dyDescent="0.25">
      <c r="A4154" s="2" t="s">
        <v>7461</v>
      </c>
      <c r="B4154" s="2" t="s">
        <v>38</v>
      </c>
      <c r="C4154" s="2">
        <f>COUNTIFS('Все позиции'!$H$2:$H$10401,A4154,'Все позиции'!$L$2:$L$10401,B4154)</f>
        <v>1</v>
      </c>
      <c r="D4154" s="2">
        <f>SUMIFS('Все позиции'!$K$2:$K$10401,'Все позиции'!$H$2:$H$10401,A4154,'Все позиции'!$L$2:$L$10401,B4154)</f>
        <v>5</v>
      </c>
      <c r="E4154" s="4">
        <f>SUMIFS('Все позиции'!$P$2:$P$10401,'Все позиции'!$H$2:$H$10401,A4154,'Все позиции'!$L$2:$L$10401,B4154)</f>
        <v>2451.9</v>
      </c>
      <c r="F4154" s="2">
        <f>COUNTIFS('Все позиции'!$H$2:$H$10401,A4154,'Все позиции'!$L$2:$L$10401,B4154,'Все позиции'!$F$2:$F$10401,"&lt;&gt;")</f>
        <v>1</v>
      </c>
      <c r="G4154" s="2" t="str">
        <f t="shared" si="64"/>
        <v>да</v>
      </c>
    </row>
    <row r="4155" spans="1:7" x14ac:dyDescent="0.25">
      <c r="A4155" s="2" t="s">
        <v>8329</v>
      </c>
      <c r="B4155" s="2" t="s">
        <v>38</v>
      </c>
      <c r="C4155" s="2">
        <f>COUNTIFS('Все позиции'!$H$2:$H$10401,A4155,'Все позиции'!$L$2:$L$10401,B4155)</f>
        <v>1</v>
      </c>
      <c r="D4155" s="2">
        <f>SUMIFS('Все позиции'!$K$2:$K$10401,'Все позиции'!$H$2:$H$10401,A4155,'Все позиции'!$L$2:$L$10401,B4155)</f>
        <v>4</v>
      </c>
      <c r="E4155" s="4">
        <f>SUMIFS('Все позиции'!$P$2:$P$10401,'Все позиции'!$H$2:$H$10401,A4155,'Все позиции'!$L$2:$L$10401,B4155)</f>
        <v>48426.48</v>
      </c>
      <c r="F4155" s="2">
        <f>COUNTIFS('Все позиции'!$H$2:$H$10401,A4155,'Все позиции'!$L$2:$L$10401,B4155,'Все позиции'!$F$2:$F$10401,"&lt;&gt;")</f>
        <v>1</v>
      </c>
      <c r="G4155" s="2" t="str">
        <f t="shared" si="64"/>
        <v>да</v>
      </c>
    </row>
    <row r="4156" spans="1:7" x14ac:dyDescent="0.25">
      <c r="A4156" s="2" t="s">
        <v>4893</v>
      </c>
      <c r="B4156" s="2" t="s">
        <v>38</v>
      </c>
      <c r="C4156" s="2">
        <f>COUNTIFS('Все позиции'!$H$2:$H$10401,A4156,'Все позиции'!$L$2:$L$10401,B4156)</f>
        <v>2</v>
      </c>
      <c r="D4156" s="2">
        <f>SUMIFS('Все позиции'!$K$2:$K$10401,'Все позиции'!$H$2:$H$10401,A4156,'Все позиции'!$L$2:$L$10401,B4156)</f>
        <v>60</v>
      </c>
      <c r="E4156" s="4">
        <f>SUMIFS('Все позиции'!$P$2:$P$10401,'Все позиции'!$H$2:$H$10401,A4156,'Все позиции'!$L$2:$L$10401,B4156)</f>
        <v>795617.75</v>
      </c>
      <c r="F4156" s="2">
        <f>COUNTIFS('Все позиции'!$H$2:$H$10401,A4156,'Все позиции'!$L$2:$L$10401,B4156,'Все позиции'!$F$2:$F$10401,"&lt;&gt;")</f>
        <v>1</v>
      </c>
      <c r="G4156" s="2" t="str">
        <f t="shared" si="64"/>
        <v>да</v>
      </c>
    </row>
    <row r="4157" spans="1:7" x14ac:dyDescent="0.25">
      <c r="A4157" s="2" t="s">
        <v>1052</v>
      </c>
      <c r="B4157" s="2" t="s">
        <v>38</v>
      </c>
      <c r="C4157" s="2">
        <f>COUNTIFS('Все позиции'!$H$2:$H$10401,A4157,'Все позиции'!$L$2:$L$10401,B4157)</f>
        <v>1</v>
      </c>
      <c r="D4157" s="2">
        <f>SUMIFS('Все позиции'!$K$2:$K$10401,'Все позиции'!$H$2:$H$10401,A4157,'Все позиции'!$L$2:$L$10401,B4157)</f>
        <v>1</v>
      </c>
      <c r="E4157" s="4">
        <f>SUMIFS('Все позиции'!$P$2:$P$10401,'Все позиции'!$H$2:$H$10401,A4157,'Все позиции'!$L$2:$L$10401,B4157)</f>
        <v>2626.46</v>
      </c>
      <c r="F4157" s="2">
        <f>COUNTIFS('Все позиции'!$H$2:$H$10401,A4157,'Все позиции'!$L$2:$L$10401,B4157,'Все позиции'!$F$2:$F$10401,"&lt;&gt;")</f>
        <v>0</v>
      </c>
      <c r="G4157" s="2" t="str">
        <f t="shared" si="64"/>
        <v>нет</v>
      </c>
    </row>
    <row r="4158" spans="1:7" x14ac:dyDescent="0.25">
      <c r="A4158" s="2" t="s">
        <v>7462</v>
      </c>
      <c r="B4158" s="2" t="s">
        <v>38</v>
      </c>
      <c r="C4158" s="2">
        <f>COUNTIFS('Все позиции'!$H$2:$H$10401,A4158,'Все позиции'!$L$2:$L$10401,B4158)</f>
        <v>1</v>
      </c>
      <c r="D4158" s="2">
        <f>SUMIFS('Все позиции'!$K$2:$K$10401,'Все позиции'!$H$2:$H$10401,A4158,'Все позиции'!$L$2:$L$10401,B4158)</f>
        <v>7</v>
      </c>
      <c r="E4158" s="4">
        <f>SUMIFS('Все позиции'!$P$2:$P$10401,'Все позиции'!$H$2:$H$10401,A4158,'Все позиции'!$L$2:$L$10401,B4158)</f>
        <v>92678.81</v>
      </c>
      <c r="F4158" s="2">
        <f>COUNTIFS('Все позиции'!$H$2:$H$10401,A4158,'Все позиции'!$L$2:$L$10401,B4158,'Все позиции'!$F$2:$F$10401,"&lt;&gt;")</f>
        <v>1</v>
      </c>
      <c r="G4158" s="2" t="str">
        <f t="shared" si="64"/>
        <v>да</v>
      </c>
    </row>
    <row r="4159" spans="1:7" x14ac:dyDescent="0.25">
      <c r="A4159" s="2" t="s">
        <v>9647</v>
      </c>
      <c r="B4159" s="2" t="s">
        <v>38</v>
      </c>
      <c r="C4159" s="2">
        <f>COUNTIFS('Все позиции'!$H$2:$H$10401,A4159,'Все позиции'!$L$2:$L$10401,B4159)</f>
        <v>2</v>
      </c>
      <c r="D4159" s="2">
        <f>SUMIFS('Все позиции'!$K$2:$K$10401,'Все позиции'!$H$2:$H$10401,A4159,'Все позиции'!$L$2:$L$10401,B4159)</f>
        <v>2</v>
      </c>
      <c r="E4159" s="4">
        <f>SUMIFS('Все позиции'!$P$2:$P$10401,'Все позиции'!$H$2:$H$10401,A4159,'Все позиции'!$L$2:$L$10401,B4159)</f>
        <v>191142.03</v>
      </c>
      <c r="F4159" s="2">
        <f>COUNTIFS('Все позиции'!$H$2:$H$10401,A4159,'Все позиции'!$L$2:$L$10401,B4159,'Все позиции'!$F$2:$F$10401,"&lt;&gt;")</f>
        <v>2</v>
      </c>
      <c r="G4159" s="2" t="str">
        <f t="shared" si="64"/>
        <v>да</v>
      </c>
    </row>
    <row r="4160" spans="1:7" x14ac:dyDescent="0.25">
      <c r="A4160" s="2" t="s">
        <v>9071</v>
      </c>
      <c r="B4160" s="2" t="s">
        <v>38</v>
      </c>
      <c r="C4160" s="2">
        <f>COUNTIFS('Все позиции'!$H$2:$H$10401,A4160,'Все позиции'!$L$2:$L$10401,B4160)</f>
        <v>2</v>
      </c>
      <c r="D4160" s="2">
        <f>SUMIFS('Все позиции'!$K$2:$K$10401,'Все позиции'!$H$2:$H$10401,A4160,'Все позиции'!$L$2:$L$10401,B4160)</f>
        <v>6</v>
      </c>
      <c r="E4160" s="4">
        <f>SUMIFS('Все позиции'!$P$2:$P$10401,'Все позиции'!$H$2:$H$10401,A4160,'Все позиции'!$L$2:$L$10401,B4160)</f>
        <v>2290.65</v>
      </c>
      <c r="F4160" s="2">
        <f>COUNTIFS('Все позиции'!$H$2:$H$10401,A4160,'Все позиции'!$L$2:$L$10401,B4160,'Все позиции'!$F$2:$F$10401,"&lt;&gt;")</f>
        <v>2</v>
      </c>
      <c r="G4160" s="2" t="str">
        <f t="shared" si="64"/>
        <v>да</v>
      </c>
    </row>
    <row r="4161" spans="1:7" x14ac:dyDescent="0.25">
      <c r="A4161" s="2" t="s">
        <v>9072</v>
      </c>
      <c r="B4161" s="2" t="s">
        <v>38</v>
      </c>
      <c r="C4161" s="2">
        <f>COUNTIFS('Все позиции'!$H$2:$H$10401,A4161,'Все позиции'!$L$2:$L$10401,B4161)</f>
        <v>2</v>
      </c>
      <c r="D4161" s="2">
        <f>SUMIFS('Все позиции'!$K$2:$K$10401,'Все позиции'!$H$2:$H$10401,A4161,'Все позиции'!$L$2:$L$10401,B4161)</f>
        <v>4</v>
      </c>
      <c r="E4161" s="4">
        <f>SUMIFS('Все позиции'!$P$2:$P$10401,'Все позиции'!$H$2:$H$10401,A4161,'Все позиции'!$L$2:$L$10401,B4161)</f>
        <v>1808.41</v>
      </c>
      <c r="F4161" s="2">
        <f>COUNTIFS('Все позиции'!$H$2:$H$10401,A4161,'Все позиции'!$L$2:$L$10401,B4161,'Все позиции'!$F$2:$F$10401,"&lt;&gt;")</f>
        <v>2</v>
      </c>
      <c r="G4161" s="2" t="str">
        <f t="shared" si="64"/>
        <v>да</v>
      </c>
    </row>
    <row r="4162" spans="1:7" x14ac:dyDescent="0.25">
      <c r="A4162" s="2" t="s">
        <v>9073</v>
      </c>
      <c r="B4162" s="2" t="s">
        <v>38</v>
      </c>
      <c r="C4162" s="2">
        <f>COUNTIFS('Все позиции'!$H$2:$H$10401,A4162,'Все позиции'!$L$2:$L$10401,B4162)</f>
        <v>2</v>
      </c>
      <c r="D4162" s="2">
        <f>SUMIFS('Все позиции'!$K$2:$K$10401,'Все позиции'!$H$2:$H$10401,A4162,'Все позиции'!$L$2:$L$10401,B4162)</f>
        <v>2</v>
      </c>
      <c r="E4162" s="4">
        <f>SUMIFS('Все позиции'!$P$2:$P$10401,'Все позиции'!$H$2:$H$10401,A4162,'Все позиции'!$L$2:$L$10401,B4162)</f>
        <v>1707.94</v>
      </c>
      <c r="F4162" s="2">
        <f>COUNTIFS('Все позиции'!$H$2:$H$10401,A4162,'Все позиции'!$L$2:$L$10401,B4162,'Все позиции'!$F$2:$F$10401,"&lt;&gt;")</f>
        <v>2</v>
      </c>
      <c r="G4162" s="2" t="str">
        <f t="shared" ref="G4162:G4225" si="65">IF(F4162&gt;0,"да","нет")</f>
        <v>да</v>
      </c>
    </row>
    <row r="4163" spans="1:7" x14ac:dyDescent="0.25">
      <c r="A4163" s="2" t="s">
        <v>5458</v>
      </c>
      <c r="B4163" s="2" t="s">
        <v>38</v>
      </c>
      <c r="C4163" s="2">
        <f>COUNTIFS('Все позиции'!$H$2:$H$10401,A4163,'Все позиции'!$L$2:$L$10401,B4163)</f>
        <v>1</v>
      </c>
      <c r="D4163" s="2">
        <f>SUMIFS('Все позиции'!$K$2:$K$10401,'Все позиции'!$H$2:$H$10401,A4163,'Все позиции'!$L$2:$L$10401,B4163)</f>
        <v>2</v>
      </c>
      <c r="E4163" s="4">
        <f>SUMIFS('Все позиции'!$P$2:$P$10401,'Все позиции'!$H$2:$H$10401,A4163,'Все позиции'!$L$2:$L$10401,B4163)</f>
        <v>0</v>
      </c>
      <c r="F4163" s="2">
        <f>COUNTIFS('Все позиции'!$H$2:$H$10401,A4163,'Все позиции'!$L$2:$L$10401,B4163,'Все позиции'!$F$2:$F$10401,"&lt;&gt;")</f>
        <v>1</v>
      </c>
      <c r="G4163" s="2" t="str">
        <f t="shared" si="65"/>
        <v>да</v>
      </c>
    </row>
    <row r="4164" spans="1:7" x14ac:dyDescent="0.25">
      <c r="A4164" s="2" t="s">
        <v>5459</v>
      </c>
      <c r="B4164" s="2" t="s">
        <v>38</v>
      </c>
      <c r="C4164" s="2">
        <f>COUNTIFS('Все позиции'!$H$2:$H$10401,A4164,'Все позиции'!$L$2:$L$10401,B4164)</f>
        <v>1</v>
      </c>
      <c r="D4164" s="2">
        <f>SUMIFS('Все позиции'!$K$2:$K$10401,'Все позиции'!$H$2:$H$10401,A4164,'Все позиции'!$L$2:$L$10401,B4164)</f>
        <v>2</v>
      </c>
      <c r="E4164" s="4">
        <f>SUMIFS('Все позиции'!$P$2:$P$10401,'Все позиции'!$H$2:$H$10401,A4164,'Все позиции'!$L$2:$L$10401,B4164)</f>
        <v>0</v>
      </c>
      <c r="F4164" s="2">
        <f>COUNTIFS('Все позиции'!$H$2:$H$10401,A4164,'Все позиции'!$L$2:$L$10401,B4164,'Все позиции'!$F$2:$F$10401,"&lt;&gt;")</f>
        <v>1</v>
      </c>
      <c r="G4164" s="2" t="str">
        <f t="shared" si="65"/>
        <v>да</v>
      </c>
    </row>
    <row r="4165" spans="1:7" x14ac:dyDescent="0.25">
      <c r="A4165" s="2" t="s">
        <v>5460</v>
      </c>
      <c r="B4165" s="2" t="s">
        <v>38</v>
      </c>
      <c r="C4165" s="2">
        <f>COUNTIFS('Все позиции'!$H$2:$H$10401,A4165,'Все позиции'!$L$2:$L$10401,B4165)</f>
        <v>1</v>
      </c>
      <c r="D4165" s="2">
        <f>SUMIFS('Все позиции'!$K$2:$K$10401,'Все позиции'!$H$2:$H$10401,A4165,'Все позиции'!$L$2:$L$10401,B4165)</f>
        <v>2</v>
      </c>
      <c r="E4165" s="4">
        <f>SUMIFS('Все позиции'!$P$2:$P$10401,'Все позиции'!$H$2:$H$10401,A4165,'Все позиции'!$L$2:$L$10401,B4165)</f>
        <v>0</v>
      </c>
      <c r="F4165" s="2">
        <f>COUNTIFS('Все позиции'!$H$2:$H$10401,A4165,'Все позиции'!$L$2:$L$10401,B4165,'Все позиции'!$F$2:$F$10401,"&lt;&gt;")</f>
        <v>1</v>
      </c>
      <c r="G4165" s="2" t="str">
        <f t="shared" si="65"/>
        <v>да</v>
      </c>
    </row>
    <row r="4166" spans="1:7" x14ac:dyDescent="0.25">
      <c r="A4166" s="2" t="s">
        <v>5461</v>
      </c>
      <c r="B4166" s="2" t="s">
        <v>38</v>
      </c>
      <c r="C4166" s="2">
        <f>COUNTIFS('Все позиции'!$H$2:$H$10401,A4166,'Все позиции'!$L$2:$L$10401,B4166)</f>
        <v>1</v>
      </c>
      <c r="D4166" s="2">
        <f>SUMIFS('Все позиции'!$K$2:$K$10401,'Все позиции'!$H$2:$H$10401,A4166,'Все позиции'!$L$2:$L$10401,B4166)</f>
        <v>2</v>
      </c>
      <c r="E4166" s="4">
        <f>SUMIFS('Все позиции'!$P$2:$P$10401,'Все позиции'!$H$2:$H$10401,A4166,'Все позиции'!$L$2:$L$10401,B4166)</f>
        <v>0</v>
      </c>
      <c r="F4166" s="2">
        <f>COUNTIFS('Все позиции'!$H$2:$H$10401,A4166,'Все позиции'!$L$2:$L$10401,B4166,'Все позиции'!$F$2:$F$10401,"&lt;&gt;")</f>
        <v>1</v>
      </c>
      <c r="G4166" s="2" t="str">
        <f t="shared" si="65"/>
        <v>да</v>
      </c>
    </row>
    <row r="4167" spans="1:7" x14ac:dyDescent="0.25">
      <c r="A4167" s="2" t="s">
        <v>5462</v>
      </c>
      <c r="B4167" s="2" t="s">
        <v>38</v>
      </c>
      <c r="C4167" s="2">
        <f>COUNTIFS('Все позиции'!$H$2:$H$10401,A4167,'Все позиции'!$L$2:$L$10401,B4167)</f>
        <v>1</v>
      </c>
      <c r="D4167" s="2">
        <f>SUMIFS('Все позиции'!$K$2:$K$10401,'Все позиции'!$H$2:$H$10401,A4167,'Все позиции'!$L$2:$L$10401,B4167)</f>
        <v>2</v>
      </c>
      <c r="E4167" s="4">
        <f>SUMIFS('Все позиции'!$P$2:$P$10401,'Все позиции'!$H$2:$H$10401,A4167,'Все позиции'!$L$2:$L$10401,B4167)</f>
        <v>0</v>
      </c>
      <c r="F4167" s="2">
        <f>COUNTIFS('Все позиции'!$H$2:$H$10401,A4167,'Все позиции'!$L$2:$L$10401,B4167,'Все позиции'!$F$2:$F$10401,"&lt;&gt;")</f>
        <v>1</v>
      </c>
      <c r="G4167" s="2" t="str">
        <f t="shared" si="65"/>
        <v>да</v>
      </c>
    </row>
    <row r="4168" spans="1:7" x14ac:dyDescent="0.25">
      <c r="A4168" s="2" t="s">
        <v>5463</v>
      </c>
      <c r="B4168" s="2" t="s">
        <v>38</v>
      </c>
      <c r="C4168" s="2">
        <f>COUNTIFS('Все позиции'!$H$2:$H$10401,A4168,'Все позиции'!$L$2:$L$10401,B4168)</f>
        <v>1</v>
      </c>
      <c r="D4168" s="2">
        <f>SUMIFS('Все позиции'!$K$2:$K$10401,'Все позиции'!$H$2:$H$10401,A4168,'Все позиции'!$L$2:$L$10401,B4168)</f>
        <v>2</v>
      </c>
      <c r="E4168" s="4">
        <f>SUMIFS('Все позиции'!$P$2:$P$10401,'Все позиции'!$H$2:$H$10401,A4168,'Все позиции'!$L$2:$L$10401,B4168)</f>
        <v>0</v>
      </c>
      <c r="F4168" s="2">
        <f>COUNTIFS('Все позиции'!$H$2:$H$10401,A4168,'Все позиции'!$L$2:$L$10401,B4168,'Все позиции'!$F$2:$F$10401,"&lt;&gt;")</f>
        <v>1</v>
      </c>
      <c r="G4168" s="2" t="str">
        <f t="shared" si="65"/>
        <v>да</v>
      </c>
    </row>
    <row r="4169" spans="1:7" x14ac:dyDescent="0.25">
      <c r="A4169" s="2" t="s">
        <v>5464</v>
      </c>
      <c r="B4169" s="2" t="s">
        <v>38</v>
      </c>
      <c r="C4169" s="2">
        <f>COUNTIFS('Все позиции'!$H$2:$H$10401,A4169,'Все позиции'!$L$2:$L$10401,B4169)</f>
        <v>1</v>
      </c>
      <c r="D4169" s="2">
        <f>SUMIFS('Все позиции'!$K$2:$K$10401,'Все позиции'!$H$2:$H$10401,A4169,'Все позиции'!$L$2:$L$10401,B4169)</f>
        <v>4</v>
      </c>
      <c r="E4169" s="4">
        <f>SUMIFS('Все позиции'!$P$2:$P$10401,'Все позиции'!$H$2:$H$10401,A4169,'Все позиции'!$L$2:$L$10401,B4169)</f>
        <v>0</v>
      </c>
      <c r="F4169" s="2">
        <f>COUNTIFS('Все позиции'!$H$2:$H$10401,A4169,'Все позиции'!$L$2:$L$10401,B4169,'Все позиции'!$F$2:$F$10401,"&lt;&gt;")</f>
        <v>1</v>
      </c>
      <c r="G4169" s="2" t="str">
        <f t="shared" si="65"/>
        <v>да</v>
      </c>
    </row>
    <row r="4170" spans="1:7" x14ac:dyDescent="0.25">
      <c r="A4170" s="2" t="s">
        <v>5465</v>
      </c>
      <c r="B4170" s="2" t="s">
        <v>38</v>
      </c>
      <c r="C4170" s="2">
        <f>COUNTIFS('Все позиции'!$H$2:$H$10401,A4170,'Все позиции'!$L$2:$L$10401,B4170)</f>
        <v>1</v>
      </c>
      <c r="D4170" s="2">
        <f>SUMIFS('Все позиции'!$K$2:$K$10401,'Все позиции'!$H$2:$H$10401,A4170,'Все позиции'!$L$2:$L$10401,B4170)</f>
        <v>2</v>
      </c>
      <c r="E4170" s="4">
        <f>SUMIFS('Все позиции'!$P$2:$P$10401,'Все позиции'!$H$2:$H$10401,A4170,'Все позиции'!$L$2:$L$10401,B4170)</f>
        <v>0</v>
      </c>
      <c r="F4170" s="2">
        <f>COUNTIFS('Все позиции'!$H$2:$H$10401,A4170,'Все позиции'!$L$2:$L$10401,B4170,'Все позиции'!$F$2:$F$10401,"&lt;&gt;")</f>
        <v>1</v>
      </c>
      <c r="G4170" s="2" t="str">
        <f t="shared" si="65"/>
        <v>да</v>
      </c>
    </row>
    <row r="4171" spans="1:7" x14ac:dyDescent="0.25">
      <c r="A4171" s="2" t="s">
        <v>5466</v>
      </c>
      <c r="B4171" s="2" t="s">
        <v>38</v>
      </c>
      <c r="C4171" s="2">
        <f>COUNTIFS('Все позиции'!$H$2:$H$10401,A4171,'Все позиции'!$L$2:$L$10401,B4171)</f>
        <v>1</v>
      </c>
      <c r="D4171" s="2">
        <f>SUMIFS('Все позиции'!$K$2:$K$10401,'Все позиции'!$H$2:$H$10401,A4171,'Все позиции'!$L$2:$L$10401,B4171)</f>
        <v>2</v>
      </c>
      <c r="E4171" s="4">
        <f>SUMIFS('Все позиции'!$P$2:$P$10401,'Все позиции'!$H$2:$H$10401,A4171,'Все позиции'!$L$2:$L$10401,B4171)</f>
        <v>0</v>
      </c>
      <c r="F4171" s="2">
        <f>COUNTIFS('Все позиции'!$H$2:$H$10401,A4171,'Все позиции'!$L$2:$L$10401,B4171,'Все позиции'!$F$2:$F$10401,"&lt;&gt;")</f>
        <v>1</v>
      </c>
      <c r="G4171" s="2" t="str">
        <f t="shared" si="65"/>
        <v>да</v>
      </c>
    </row>
    <row r="4172" spans="1:7" x14ac:dyDescent="0.25">
      <c r="A4172" s="2" t="s">
        <v>5467</v>
      </c>
      <c r="B4172" s="2" t="s">
        <v>38</v>
      </c>
      <c r="C4172" s="2">
        <f>COUNTIFS('Все позиции'!$H$2:$H$10401,A4172,'Все позиции'!$L$2:$L$10401,B4172)</f>
        <v>1</v>
      </c>
      <c r="D4172" s="2">
        <f>SUMIFS('Все позиции'!$K$2:$K$10401,'Все позиции'!$H$2:$H$10401,A4172,'Все позиции'!$L$2:$L$10401,B4172)</f>
        <v>4</v>
      </c>
      <c r="E4172" s="4">
        <f>SUMIFS('Все позиции'!$P$2:$P$10401,'Все позиции'!$H$2:$H$10401,A4172,'Все позиции'!$L$2:$L$10401,B4172)</f>
        <v>0</v>
      </c>
      <c r="F4172" s="2">
        <f>COUNTIFS('Все позиции'!$H$2:$H$10401,A4172,'Все позиции'!$L$2:$L$10401,B4172,'Все позиции'!$F$2:$F$10401,"&lt;&gt;")</f>
        <v>1</v>
      </c>
      <c r="G4172" s="2" t="str">
        <f t="shared" si="65"/>
        <v>да</v>
      </c>
    </row>
    <row r="4173" spans="1:7" x14ac:dyDescent="0.25">
      <c r="A4173" s="2" t="s">
        <v>5468</v>
      </c>
      <c r="B4173" s="2" t="s">
        <v>38</v>
      </c>
      <c r="C4173" s="2">
        <f>COUNTIFS('Все позиции'!$H$2:$H$10401,A4173,'Все позиции'!$L$2:$L$10401,B4173)</f>
        <v>1</v>
      </c>
      <c r="D4173" s="2">
        <f>SUMIFS('Все позиции'!$K$2:$K$10401,'Все позиции'!$H$2:$H$10401,A4173,'Все позиции'!$L$2:$L$10401,B4173)</f>
        <v>4</v>
      </c>
      <c r="E4173" s="4">
        <f>SUMIFS('Все позиции'!$P$2:$P$10401,'Все позиции'!$H$2:$H$10401,A4173,'Все позиции'!$L$2:$L$10401,B4173)</f>
        <v>0</v>
      </c>
      <c r="F4173" s="2">
        <f>COUNTIFS('Все позиции'!$H$2:$H$10401,A4173,'Все позиции'!$L$2:$L$10401,B4173,'Все позиции'!$F$2:$F$10401,"&lt;&gt;")</f>
        <v>1</v>
      </c>
      <c r="G4173" s="2" t="str">
        <f t="shared" si="65"/>
        <v>да</v>
      </c>
    </row>
    <row r="4174" spans="1:7" x14ac:dyDescent="0.25">
      <c r="A4174" s="2" t="s">
        <v>5469</v>
      </c>
      <c r="B4174" s="2" t="s">
        <v>38</v>
      </c>
      <c r="C4174" s="2">
        <f>COUNTIFS('Все позиции'!$H$2:$H$10401,A4174,'Все позиции'!$L$2:$L$10401,B4174)</f>
        <v>1</v>
      </c>
      <c r="D4174" s="2">
        <f>SUMIFS('Все позиции'!$K$2:$K$10401,'Все позиции'!$H$2:$H$10401,A4174,'Все позиции'!$L$2:$L$10401,B4174)</f>
        <v>2</v>
      </c>
      <c r="E4174" s="4">
        <f>SUMIFS('Все позиции'!$P$2:$P$10401,'Все позиции'!$H$2:$H$10401,A4174,'Все позиции'!$L$2:$L$10401,B4174)</f>
        <v>0</v>
      </c>
      <c r="F4174" s="2">
        <f>COUNTIFS('Все позиции'!$H$2:$H$10401,A4174,'Все позиции'!$L$2:$L$10401,B4174,'Все позиции'!$F$2:$F$10401,"&lt;&gt;")</f>
        <v>1</v>
      </c>
      <c r="G4174" s="2" t="str">
        <f t="shared" si="65"/>
        <v>да</v>
      </c>
    </row>
    <row r="4175" spans="1:7" x14ac:dyDescent="0.25">
      <c r="A4175" s="2" t="s">
        <v>6287</v>
      </c>
      <c r="B4175" s="2" t="s">
        <v>38</v>
      </c>
      <c r="C4175" s="2">
        <f>COUNTIFS('Все позиции'!$H$2:$H$10401,A4175,'Все позиции'!$L$2:$L$10401,B4175)</f>
        <v>1</v>
      </c>
      <c r="D4175" s="2">
        <f>SUMIFS('Все позиции'!$K$2:$K$10401,'Все позиции'!$H$2:$H$10401,A4175,'Все позиции'!$L$2:$L$10401,B4175)</f>
        <v>1</v>
      </c>
      <c r="E4175" s="4">
        <f>SUMIFS('Все позиции'!$P$2:$P$10401,'Все позиции'!$H$2:$H$10401,A4175,'Все позиции'!$L$2:$L$10401,B4175)</f>
        <v>0</v>
      </c>
      <c r="F4175" s="2">
        <f>COUNTIFS('Все позиции'!$H$2:$H$10401,A4175,'Все позиции'!$L$2:$L$10401,B4175,'Все позиции'!$F$2:$F$10401,"&lt;&gt;")</f>
        <v>1</v>
      </c>
      <c r="G4175" s="2" t="str">
        <f t="shared" si="65"/>
        <v>да</v>
      </c>
    </row>
    <row r="4176" spans="1:7" x14ac:dyDescent="0.25">
      <c r="A4176" s="2" t="s">
        <v>6195</v>
      </c>
      <c r="B4176" s="2" t="s">
        <v>38</v>
      </c>
      <c r="C4176" s="2">
        <f>COUNTIFS('Все позиции'!$H$2:$H$10401,A4176,'Все позиции'!$L$2:$L$10401,B4176)</f>
        <v>1</v>
      </c>
      <c r="D4176" s="2">
        <f>SUMIFS('Все позиции'!$K$2:$K$10401,'Все позиции'!$H$2:$H$10401,A4176,'Все позиции'!$L$2:$L$10401,B4176)</f>
        <v>8</v>
      </c>
      <c r="E4176" s="4">
        <f>SUMIFS('Все позиции'!$P$2:$P$10401,'Все позиции'!$H$2:$H$10401,A4176,'Все позиции'!$L$2:$L$10401,B4176)</f>
        <v>992104</v>
      </c>
      <c r="F4176" s="2">
        <f>COUNTIFS('Все позиции'!$H$2:$H$10401,A4176,'Все позиции'!$L$2:$L$10401,B4176,'Все позиции'!$F$2:$F$10401,"&lt;&gt;")</f>
        <v>1</v>
      </c>
      <c r="G4176" s="2" t="str">
        <f t="shared" si="65"/>
        <v>да</v>
      </c>
    </row>
    <row r="4177" spans="1:7" x14ac:dyDescent="0.25">
      <c r="A4177" s="2" t="s">
        <v>3124</v>
      </c>
      <c r="B4177" s="2" t="s">
        <v>38</v>
      </c>
      <c r="C4177" s="2">
        <f>COUNTIFS('Все позиции'!$H$2:$H$10401,A4177,'Все позиции'!$L$2:$L$10401,B4177)</f>
        <v>1</v>
      </c>
      <c r="D4177" s="2">
        <f>SUMIFS('Все позиции'!$K$2:$K$10401,'Все позиции'!$H$2:$H$10401,A4177,'Все позиции'!$L$2:$L$10401,B4177)</f>
        <v>2</v>
      </c>
      <c r="E4177" s="4">
        <f>SUMIFS('Все позиции'!$P$2:$P$10401,'Все позиции'!$H$2:$H$10401,A4177,'Все позиции'!$L$2:$L$10401,B4177)</f>
        <v>0</v>
      </c>
      <c r="F4177" s="2">
        <f>COUNTIFS('Все позиции'!$H$2:$H$10401,A4177,'Все позиции'!$L$2:$L$10401,B4177,'Все позиции'!$F$2:$F$10401,"&lt;&gt;")</f>
        <v>0</v>
      </c>
      <c r="G4177" s="2" t="str">
        <f t="shared" si="65"/>
        <v>нет</v>
      </c>
    </row>
    <row r="4178" spans="1:7" x14ac:dyDescent="0.25">
      <c r="A4178" s="2" t="s">
        <v>4952</v>
      </c>
      <c r="B4178" s="2" t="s">
        <v>38</v>
      </c>
      <c r="C4178" s="2">
        <f>COUNTIFS('Все позиции'!$H$2:$H$10401,A4178,'Все позиции'!$L$2:$L$10401,B4178)</f>
        <v>1</v>
      </c>
      <c r="D4178" s="2">
        <f>SUMIFS('Все позиции'!$K$2:$K$10401,'Все позиции'!$H$2:$H$10401,A4178,'Все позиции'!$L$2:$L$10401,B4178)</f>
        <v>4</v>
      </c>
      <c r="E4178" s="4">
        <f>SUMIFS('Все позиции'!$P$2:$P$10401,'Все позиции'!$H$2:$H$10401,A4178,'Все позиции'!$L$2:$L$10401,B4178)</f>
        <v>81880.100000000006</v>
      </c>
      <c r="F4178" s="2">
        <f>COUNTIFS('Все позиции'!$H$2:$H$10401,A4178,'Все позиции'!$L$2:$L$10401,B4178,'Все позиции'!$F$2:$F$10401,"&lt;&gt;")</f>
        <v>0</v>
      </c>
      <c r="G4178" s="2" t="str">
        <f t="shared" si="65"/>
        <v>нет</v>
      </c>
    </row>
    <row r="4179" spans="1:7" x14ac:dyDescent="0.25">
      <c r="A4179" s="2" t="s">
        <v>6740</v>
      </c>
      <c r="B4179" s="2" t="s">
        <v>38</v>
      </c>
      <c r="C4179" s="2">
        <f>COUNTIFS('Все позиции'!$H$2:$H$10401,A4179,'Все позиции'!$L$2:$L$10401,B4179)</f>
        <v>1</v>
      </c>
      <c r="D4179" s="2">
        <f>SUMIFS('Все позиции'!$K$2:$K$10401,'Все позиции'!$H$2:$H$10401,A4179,'Все позиции'!$L$2:$L$10401,B4179)</f>
        <v>3</v>
      </c>
      <c r="E4179" s="4">
        <f>SUMIFS('Все позиции'!$P$2:$P$10401,'Все позиции'!$H$2:$H$10401,A4179,'Все позиции'!$L$2:$L$10401,B4179)</f>
        <v>188746.2</v>
      </c>
      <c r="F4179" s="2">
        <f>COUNTIFS('Все позиции'!$H$2:$H$10401,A4179,'Все позиции'!$L$2:$L$10401,B4179,'Все позиции'!$F$2:$F$10401,"&lt;&gt;")</f>
        <v>0</v>
      </c>
      <c r="G4179" s="2" t="str">
        <f t="shared" si="65"/>
        <v>нет</v>
      </c>
    </row>
    <row r="4180" spans="1:7" x14ac:dyDescent="0.25">
      <c r="A4180" s="2" t="s">
        <v>5340</v>
      </c>
      <c r="B4180" s="2" t="s">
        <v>38</v>
      </c>
      <c r="C4180" s="2">
        <f>COUNTIFS('Все позиции'!$H$2:$H$10401,A4180,'Все позиции'!$L$2:$L$10401,B4180)</f>
        <v>1</v>
      </c>
      <c r="D4180" s="2">
        <f>SUMIFS('Все позиции'!$K$2:$K$10401,'Все позиции'!$H$2:$H$10401,A4180,'Все позиции'!$L$2:$L$10401,B4180)</f>
        <v>2</v>
      </c>
      <c r="E4180" s="4">
        <f>SUMIFS('Все позиции'!$P$2:$P$10401,'Все позиции'!$H$2:$H$10401,A4180,'Все позиции'!$L$2:$L$10401,B4180)</f>
        <v>8502.2800000000007</v>
      </c>
      <c r="F4180" s="2">
        <f>COUNTIFS('Все позиции'!$H$2:$H$10401,A4180,'Все позиции'!$L$2:$L$10401,B4180,'Все позиции'!$F$2:$F$10401,"&lt;&gt;")</f>
        <v>1</v>
      </c>
      <c r="G4180" s="2" t="str">
        <f t="shared" si="65"/>
        <v>да</v>
      </c>
    </row>
    <row r="4181" spans="1:7" x14ac:dyDescent="0.25">
      <c r="A4181" s="2" t="s">
        <v>6197</v>
      </c>
      <c r="B4181" s="2" t="s">
        <v>38</v>
      </c>
      <c r="C4181" s="2">
        <f>COUNTIFS('Все позиции'!$H$2:$H$10401,A4181,'Все позиции'!$L$2:$L$10401,B4181)</f>
        <v>1</v>
      </c>
      <c r="D4181" s="2">
        <f>SUMIFS('Все позиции'!$K$2:$K$10401,'Все позиции'!$H$2:$H$10401,A4181,'Все позиции'!$L$2:$L$10401,B4181)</f>
        <v>4</v>
      </c>
      <c r="E4181" s="4">
        <f>SUMIFS('Все позиции'!$P$2:$P$10401,'Все позиции'!$H$2:$H$10401,A4181,'Все позиции'!$L$2:$L$10401,B4181)</f>
        <v>39162</v>
      </c>
      <c r="F4181" s="2">
        <f>COUNTIFS('Все позиции'!$H$2:$H$10401,A4181,'Все позиции'!$L$2:$L$10401,B4181,'Все позиции'!$F$2:$F$10401,"&lt;&gt;")</f>
        <v>1</v>
      </c>
      <c r="G4181" s="2" t="str">
        <f t="shared" si="65"/>
        <v>да</v>
      </c>
    </row>
    <row r="4182" spans="1:7" x14ac:dyDescent="0.25">
      <c r="A4182" s="2" t="s">
        <v>6196</v>
      </c>
      <c r="B4182" s="2" t="s">
        <v>38</v>
      </c>
      <c r="C4182" s="2">
        <f>COUNTIFS('Все позиции'!$H$2:$H$10401,A4182,'Все позиции'!$L$2:$L$10401,B4182)</f>
        <v>1</v>
      </c>
      <c r="D4182" s="2">
        <f>SUMIFS('Все позиции'!$K$2:$K$10401,'Все позиции'!$H$2:$H$10401,A4182,'Все позиции'!$L$2:$L$10401,B4182)</f>
        <v>16</v>
      </c>
      <c r="E4182" s="4">
        <f>SUMIFS('Все позиции'!$P$2:$P$10401,'Все позиции'!$H$2:$H$10401,A4182,'Все позиции'!$L$2:$L$10401,B4182)</f>
        <v>2506368</v>
      </c>
      <c r="F4182" s="2">
        <f>COUNTIFS('Все позиции'!$H$2:$H$10401,A4182,'Все позиции'!$L$2:$L$10401,B4182,'Все позиции'!$F$2:$F$10401,"&lt;&gt;")</f>
        <v>1</v>
      </c>
      <c r="G4182" s="2" t="str">
        <f t="shared" si="65"/>
        <v>да</v>
      </c>
    </row>
    <row r="4183" spans="1:7" x14ac:dyDescent="0.25">
      <c r="A4183" s="2" t="s">
        <v>6179</v>
      </c>
      <c r="B4183" s="2" t="s">
        <v>38</v>
      </c>
      <c r="C4183" s="2">
        <f>COUNTIFS('Все позиции'!$H$2:$H$10401,A4183,'Все позиции'!$L$2:$L$10401,B4183)</f>
        <v>1</v>
      </c>
      <c r="D4183" s="2">
        <f>SUMIFS('Все позиции'!$K$2:$K$10401,'Все позиции'!$H$2:$H$10401,A4183,'Все позиции'!$L$2:$L$10401,B4183)</f>
        <v>6</v>
      </c>
      <c r="E4183" s="4">
        <f>SUMIFS('Все позиции'!$P$2:$P$10401,'Все позиции'!$H$2:$H$10401,A4183,'Все позиции'!$L$2:$L$10401,B4183)</f>
        <v>5365194</v>
      </c>
      <c r="F4183" s="2">
        <f>COUNTIFS('Все позиции'!$H$2:$H$10401,A4183,'Все позиции'!$L$2:$L$10401,B4183,'Все позиции'!$F$2:$F$10401,"&lt;&gt;")</f>
        <v>1</v>
      </c>
      <c r="G4183" s="2" t="str">
        <f t="shared" si="65"/>
        <v>да</v>
      </c>
    </row>
    <row r="4184" spans="1:7" x14ac:dyDescent="0.25">
      <c r="A4184" s="2" t="s">
        <v>9793</v>
      </c>
      <c r="B4184" s="2" t="s">
        <v>38</v>
      </c>
      <c r="C4184" s="2">
        <f>COUNTIFS('Все позиции'!$H$2:$H$10401,A4184,'Все позиции'!$L$2:$L$10401,B4184)</f>
        <v>1</v>
      </c>
      <c r="D4184" s="2">
        <f>SUMIFS('Все позиции'!$K$2:$K$10401,'Все позиции'!$H$2:$H$10401,A4184,'Все позиции'!$L$2:$L$10401,B4184)</f>
        <v>15</v>
      </c>
      <c r="E4184" s="4">
        <f>SUMIFS('Все позиции'!$P$2:$P$10401,'Все позиции'!$H$2:$H$10401,A4184,'Все позиции'!$L$2:$L$10401,B4184)</f>
        <v>48299.92</v>
      </c>
      <c r="F4184" s="2">
        <f>COUNTIFS('Все позиции'!$H$2:$H$10401,A4184,'Все позиции'!$L$2:$L$10401,B4184,'Все позиции'!$F$2:$F$10401,"&lt;&gt;")</f>
        <v>1</v>
      </c>
      <c r="G4184" s="2" t="str">
        <f t="shared" si="65"/>
        <v>да</v>
      </c>
    </row>
    <row r="4185" spans="1:7" x14ac:dyDescent="0.25">
      <c r="A4185" s="2" t="s">
        <v>9794</v>
      </c>
      <c r="B4185" s="2" t="s">
        <v>38</v>
      </c>
      <c r="C4185" s="2">
        <f>COUNTIFS('Все позиции'!$H$2:$H$10401,A4185,'Все позиции'!$L$2:$L$10401,B4185)</f>
        <v>1</v>
      </c>
      <c r="D4185" s="2">
        <f>SUMIFS('Все позиции'!$K$2:$K$10401,'Все позиции'!$H$2:$H$10401,A4185,'Все позиции'!$L$2:$L$10401,B4185)</f>
        <v>60</v>
      </c>
      <c r="E4185" s="4">
        <f>SUMIFS('Все позиции'!$P$2:$P$10401,'Все позиции'!$H$2:$H$10401,A4185,'Все позиции'!$L$2:$L$10401,B4185)</f>
        <v>172500.19</v>
      </c>
      <c r="F4185" s="2">
        <f>COUNTIFS('Все позиции'!$H$2:$H$10401,A4185,'Все позиции'!$L$2:$L$10401,B4185,'Все позиции'!$F$2:$F$10401,"&lt;&gt;")</f>
        <v>1</v>
      </c>
      <c r="G4185" s="2" t="str">
        <f t="shared" si="65"/>
        <v>да</v>
      </c>
    </row>
    <row r="4186" spans="1:7" x14ac:dyDescent="0.25">
      <c r="A4186" s="2" t="s">
        <v>5132</v>
      </c>
      <c r="B4186" s="2" t="s">
        <v>38</v>
      </c>
      <c r="C4186" s="2">
        <f>COUNTIFS('Все позиции'!$H$2:$H$10401,A4186,'Все позиции'!$L$2:$L$10401,B4186)</f>
        <v>1</v>
      </c>
      <c r="D4186" s="2">
        <f>SUMIFS('Все позиции'!$K$2:$K$10401,'Все позиции'!$H$2:$H$10401,A4186,'Все позиции'!$L$2:$L$10401,B4186)</f>
        <v>2</v>
      </c>
      <c r="E4186" s="4">
        <f>SUMIFS('Все позиции'!$P$2:$P$10401,'Все позиции'!$H$2:$H$10401,A4186,'Все позиции'!$L$2:$L$10401,B4186)</f>
        <v>128700</v>
      </c>
      <c r="F4186" s="2">
        <f>COUNTIFS('Все позиции'!$H$2:$H$10401,A4186,'Все позиции'!$L$2:$L$10401,B4186,'Все позиции'!$F$2:$F$10401,"&lt;&gt;")</f>
        <v>1</v>
      </c>
      <c r="G4186" s="2" t="str">
        <f t="shared" si="65"/>
        <v>да</v>
      </c>
    </row>
    <row r="4187" spans="1:7" x14ac:dyDescent="0.25">
      <c r="A4187" s="2" t="s">
        <v>5133</v>
      </c>
      <c r="B4187" s="2" t="s">
        <v>38</v>
      </c>
      <c r="C4187" s="2">
        <f>COUNTIFS('Все позиции'!$H$2:$H$10401,A4187,'Все позиции'!$L$2:$L$10401,B4187)</f>
        <v>1</v>
      </c>
      <c r="D4187" s="2">
        <f>SUMIFS('Все позиции'!$K$2:$K$10401,'Все позиции'!$H$2:$H$10401,A4187,'Все позиции'!$L$2:$L$10401,B4187)</f>
        <v>11</v>
      </c>
      <c r="E4187" s="4">
        <f>SUMIFS('Все позиции'!$P$2:$P$10401,'Все позиции'!$H$2:$H$10401,A4187,'Все позиции'!$L$2:$L$10401,B4187)</f>
        <v>853710.08</v>
      </c>
      <c r="F4187" s="2">
        <f>COUNTIFS('Все позиции'!$H$2:$H$10401,A4187,'Все позиции'!$L$2:$L$10401,B4187,'Все позиции'!$F$2:$F$10401,"&lt;&gt;")</f>
        <v>1</v>
      </c>
      <c r="G4187" s="2" t="str">
        <f t="shared" si="65"/>
        <v>да</v>
      </c>
    </row>
    <row r="4188" spans="1:7" x14ac:dyDescent="0.25">
      <c r="A4188" s="2" t="s">
        <v>5134</v>
      </c>
      <c r="B4188" s="2" t="s">
        <v>38</v>
      </c>
      <c r="C4188" s="2">
        <f>COUNTIFS('Все позиции'!$H$2:$H$10401,A4188,'Все позиции'!$L$2:$L$10401,B4188)</f>
        <v>1</v>
      </c>
      <c r="D4188" s="2">
        <f>SUMIFS('Все позиции'!$K$2:$K$10401,'Все позиции'!$H$2:$H$10401,A4188,'Все позиции'!$L$2:$L$10401,B4188)</f>
        <v>14</v>
      </c>
      <c r="E4188" s="4">
        <f>SUMIFS('Все позиции'!$P$2:$P$10401,'Все позиции'!$H$2:$H$10401,A4188,'Все позиции'!$L$2:$L$10401,B4188)</f>
        <v>1392300.11</v>
      </c>
      <c r="F4188" s="2">
        <f>COUNTIFS('Все позиции'!$H$2:$H$10401,A4188,'Все позиции'!$L$2:$L$10401,B4188,'Все позиции'!$F$2:$F$10401,"&lt;&gt;")</f>
        <v>1</v>
      </c>
      <c r="G4188" s="2" t="str">
        <f t="shared" si="65"/>
        <v>да</v>
      </c>
    </row>
    <row r="4189" spans="1:7" x14ac:dyDescent="0.25">
      <c r="A4189" s="2" t="s">
        <v>3154</v>
      </c>
      <c r="B4189" s="2" t="s">
        <v>38</v>
      </c>
      <c r="C4189" s="2">
        <f>COUNTIFS('Все позиции'!$H$2:$H$10401,A4189,'Все позиции'!$L$2:$L$10401,B4189)</f>
        <v>1</v>
      </c>
      <c r="D4189" s="2">
        <f>SUMIFS('Все позиции'!$K$2:$K$10401,'Все позиции'!$H$2:$H$10401,A4189,'Все позиции'!$L$2:$L$10401,B4189)</f>
        <v>20</v>
      </c>
      <c r="E4189" s="4">
        <f>SUMIFS('Все позиции'!$P$2:$P$10401,'Все позиции'!$H$2:$H$10401,A4189,'Все позиции'!$L$2:$L$10401,B4189)</f>
        <v>0</v>
      </c>
      <c r="F4189" s="2">
        <f>COUNTIFS('Все позиции'!$H$2:$H$10401,A4189,'Все позиции'!$L$2:$L$10401,B4189,'Все позиции'!$F$2:$F$10401,"&lt;&gt;")</f>
        <v>0</v>
      </c>
      <c r="G4189" s="2" t="str">
        <f t="shared" si="65"/>
        <v>нет</v>
      </c>
    </row>
    <row r="4190" spans="1:7" x14ac:dyDescent="0.25">
      <c r="A4190" s="2" t="s">
        <v>3202</v>
      </c>
      <c r="B4190" s="2" t="s">
        <v>38</v>
      </c>
      <c r="C4190" s="2">
        <f>COUNTIFS('Все позиции'!$H$2:$H$10401,A4190,'Все позиции'!$L$2:$L$10401,B4190)</f>
        <v>1</v>
      </c>
      <c r="D4190" s="2">
        <f>SUMIFS('Все позиции'!$K$2:$K$10401,'Все позиции'!$H$2:$H$10401,A4190,'Все позиции'!$L$2:$L$10401,B4190)</f>
        <v>20</v>
      </c>
      <c r="E4190" s="4">
        <f>SUMIFS('Все позиции'!$P$2:$P$10401,'Все позиции'!$H$2:$H$10401,A4190,'Все позиции'!$L$2:$L$10401,B4190)</f>
        <v>0</v>
      </c>
      <c r="F4190" s="2">
        <f>COUNTIFS('Все позиции'!$H$2:$H$10401,A4190,'Все позиции'!$L$2:$L$10401,B4190,'Все позиции'!$F$2:$F$10401,"&lt;&gt;")</f>
        <v>0</v>
      </c>
      <c r="G4190" s="2" t="str">
        <f t="shared" si="65"/>
        <v>нет</v>
      </c>
    </row>
    <row r="4191" spans="1:7" x14ac:dyDescent="0.25">
      <c r="A4191" s="2" t="s">
        <v>5472</v>
      </c>
      <c r="B4191" s="2" t="s">
        <v>38</v>
      </c>
      <c r="C4191" s="2">
        <f>COUNTIFS('Все позиции'!$H$2:$H$10401,A4191,'Все позиции'!$L$2:$L$10401,B4191)</f>
        <v>1</v>
      </c>
      <c r="D4191" s="2">
        <f>SUMIFS('Все позиции'!$K$2:$K$10401,'Все позиции'!$H$2:$H$10401,A4191,'Все позиции'!$L$2:$L$10401,B4191)</f>
        <v>1</v>
      </c>
      <c r="E4191" s="4">
        <f>SUMIFS('Все позиции'!$P$2:$P$10401,'Все позиции'!$H$2:$H$10401,A4191,'Все позиции'!$L$2:$L$10401,B4191)</f>
        <v>0</v>
      </c>
      <c r="F4191" s="2">
        <f>COUNTIFS('Все позиции'!$H$2:$H$10401,A4191,'Все позиции'!$L$2:$L$10401,B4191,'Все позиции'!$F$2:$F$10401,"&lt;&gt;")</f>
        <v>1</v>
      </c>
      <c r="G4191" s="2" t="str">
        <f t="shared" si="65"/>
        <v>да</v>
      </c>
    </row>
    <row r="4192" spans="1:7" x14ac:dyDescent="0.25">
      <c r="A4192" s="2" t="s">
        <v>3103</v>
      </c>
      <c r="B4192" s="2" t="s">
        <v>38</v>
      </c>
      <c r="C4192" s="2">
        <f>COUNTIFS('Все позиции'!$H$2:$H$10401,A4192,'Все позиции'!$L$2:$L$10401,B4192)</f>
        <v>2</v>
      </c>
      <c r="D4192" s="2">
        <f>SUMIFS('Все позиции'!$K$2:$K$10401,'Все позиции'!$H$2:$H$10401,A4192,'Все позиции'!$L$2:$L$10401,B4192)</f>
        <v>89</v>
      </c>
      <c r="E4192" s="4">
        <f>SUMIFS('Все позиции'!$P$2:$P$10401,'Все позиции'!$H$2:$H$10401,A4192,'Все позиции'!$L$2:$L$10401,B4192)</f>
        <v>0</v>
      </c>
      <c r="F4192" s="2">
        <f>COUNTIFS('Все позиции'!$H$2:$H$10401,A4192,'Все позиции'!$L$2:$L$10401,B4192,'Все позиции'!$F$2:$F$10401,"&lt;&gt;")</f>
        <v>1</v>
      </c>
      <c r="G4192" s="2" t="str">
        <f t="shared" si="65"/>
        <v>да</v>
      </c>
    </row>
    <row r="4193" spans="1:7" x14ac:dyDescent="0.25">
      <c r="A4193" s="2" t="s">
        <v>5473</v>
      </c>
      <c r="B4193" s="2" t="s">
        <v>38</v>
      </c>
      <c r="C4193" s="2">
        <f>COUNTIFS('Все позиции'!$H$2:$H$10401,A4193,'Все позиции'!$L$2:$L$10401,B4193)</f>
        <v>1</v>
      </c>
      <c r="D4193" s="2">
        <f>SUMIFS('Все позиции'!$K$2:$K$10401,'Все позиции'!$H$2:$H$10401,A4193,'Все позиции'!$L$2:$L$10401,B4193)</f>
        <v>150</v>
      </c>
      <c r="E4193" s="4">
        <f>SUMIFS('Все позиции'!$P$2:$P$10401,'Все позиции'!$H$2:$H$10401,A4193,'Все позиции'!$L$2:$L$10401,B4193)</f>
        <v>0</v>
      </c>
      <c r="F4193" s="2">
        <f>COUNTIFS('Все позиции'!$H$2:$H$10401,A4193,'Все позиции'!$L$2:$L$10401,B4193,'Все позиции'!$F$2:$F$10401,"&lt;&gt;")</f>
        <v>1</v>
      </c>
      <c r="G4193" s="2" t="str">
        <f t="shared" si="65"/>
        <v>да</v>
      </c>
    </row>
    <row r="4194" spans="1:7" x14ac:dyDescent="0.25">
      <c r="A4194" s="2" t="s">
        <v>7067</v>
      </c>
      <c r="B4194" s="2" t="s">
        <v>38</v>
      </c>
      <c r="C4194" s="2">
        <f>COUNTIFS('Все позиции'!$H$2:$H$10401,A4194,'Все позиции'!$L$2:$L$10401,B4194)</f>
        <v>1</v>
      </c>
      <c r="D4194" s="2">
        <f>SUMIFS('Все позиции'!$K$2:$K$10401,'Все позиции'!$H$2:$H$10401,A4194,'Все позиции'!$L$2:$L$10401,B4194)</f>
        <v>432</v>
      </c>
      <c r="E4194" s="4">
        <f>SUMIFS('Все позиции'!$P$2:$P$10401,'Все позиции'!$H$2:$H$10401,A4194,'Все позиции'!$L$2:$L$10401,B4194)</f>
        <v>1627763.04</v>
      </c>
      <c r="F4194" s="2">
        <f>COUNTIFS('Все позиции'!$H$2:$H$10401,A4194,'Все позиции'!$L$2:$L$10401,B4194,'Все позиции'!$F$2:$F$10401,"&lt;&gt;")</f>
        <v>1</v>
      </c>
      <c r="G4194" s="2" t="str">
        <f t="shared" si="65"/>
        <v>да</v>
      </c>
    </row>
    <row r="4195" spans="1:7" x14ac:dyDescent="0.25">
      <c r="A4195" s="2" t="s">
        <v>3106</v>
      </c>
      <c r="B4195" s="2" t="s">
        <v>38</v>
      </c>
      <c r="C4195" s="2">
        <f>COUNTIFS('Все позиции'!$H$2:$H$10401,A4195,'Все позиции'!$L$2:$L$10401,B4195)</f>
        <v>3</v>
      </c>
      <c r="D4195" s="2">
        <f>SUMIFS('Все позиции'!$K$2:$K$10401,'Все позиции'!$H$2:$H$10401,A4195,'Все позиции'!$L$2:$L$10401,B4195)</f>
        <v>330</v>
      </c>
      <c r="E4195" s="4">
        <f>SUMIFS('Все позиции'!$P$2:$P$10401,'Все позиции'!$H$2:$H$10401,A4195,'Все позиции'!$L$2:$L$10401,B4195)</f>
        <v>0</v>
      </c>
      <c r="F4195" s="2">
        <f>COUNTIFS('Все позиции'!$H$2:$H$10401,A4195,'Все позиции'!$L$2:$L$10401,B4195,'Все позиции'!$F$2:$F$10401,"&lt;&gt;")</f>
        <v>2</v>
      </c>
      <c r="G4195" s="2" t="str">
        <f t="shared" si="65"/>
        <v>да</v>
      </c>
    </row>
    <row r="4196" spans="1:7" x14ac:dyDescent="0.25">
      <c r="A4196" s="2" t="s">
        <v>3200</v>
      </c>
      <c r="B4196" s="2" t="s">
        <v>38</v>
      </c>
      <c r="C4196" s="2">
        <f>COUNTIFS('Все позиции'!$H$2:$H$10401,A4196,'Все позиции'!$L$2:$L$10401,B4196)</f>
        <v>1</v>
      </c>
      <c r="D4196" s="2">
        <f>SUMIFS('Все позиции'!$K$2:$K$10401,'Все позиции'!$H$2:$H$10401,A4196,'Все позиции'!$L$2:$L$10401,B4196)</f>
        <v>24</v>
      </c>
      <c r="E4196" s="4">
        <f>SUMIFS('Все позиции'!$P$2:$P$10401,'Все позиции'!$H$2:$H$10401,A4196,'Все позиции'!$L$2:$L$10401,B4196)</f>
        <v>0</v>
      </c>
      <c r="F4196" s="2">
        <f>COUNTIFS('Все позиции'!$H$2:$H$10401,A4196,'Все позиции'!$L$2:$L$10401,B4196,'Все позиции'!$F$2:$F$10401,"&lt;&gt;")</f>
        <v>0</v>
      </c>
      <c r="G4196" s="2" t="str">
        <f t="shared" si="65"/>
        <v>нет</v>
      </c>
    </row>
    <row r="4197" spans="1:7" x14ac:dyDescent="0.25">
      <c r="A4197" s="2" t="s">
        <v>5474</v>
      </c>
      <c r="B4197" s="2" t="s">
        <v>38</v>
      </c>
      <c r="C4197" s="2">
        <f>COUNTIFS('Все позиции'!$H$2:$H$10401,A4197,'Все позиции'!$L$2:$L$10401,B4197)</f>
        <v>1</v>
      </c>
      <c r="D4197" s="2">
        <f>SUMIFS('Все позиции'!$K$2:$K$10401,'Все позиции'!$H$2:$H$10401,A4197,'Все позиции'!$L$2:$L$10401,B4197)</f>
        <v>8</v>
      </c>
      <c r="E4197" s="4">
        <f>SUMIFS('Все позиции'!$P$2:$P$10401,'Все позиции'!$H$2:$H$10401,A4197,'Все позиции'!$L$2:$L$10401,B4197)</f>
        <v>0</v>
      </c>
      <c r="F4197" s="2">
        <f>COUNTIFS('Все позиции'!$H$2:$H$10401,A4197,'Все позиции'!$L$2:$L$10401,B4197,'Все позиции'!$F$2:$F$10401,"&lt;&gt;")</f>
        <v>1</v>
      </c>
      <c r="G4197" s="2" t="str">
        <f t="shared" si="65"/>
        <v>да</v>
      </c>
    </row>
    <row r="4198" spans="1:7" x14ac:dyDescent="0.25">
      <c r="A4198" s="2" t="s">
        <v>3105</v>
      </c>
      <c r="B4198" s="2" t="s">
        <v>38</v>
      </c>
      <c r="C4198" s="2">
        <f>COUNTIFS('Все позиции'!$H$2:$H$10401,A4198,'Все позиции'!$L$2:$L$10401,B4198)</f>
        <v>1</v>
      </c>
      <c r="D4198" s="2">
        <f>SUMIFS('Все позиции'!$K$2:$K$10401,'Все позиции'!$H$2:$H$10401,A4198,'Все позиции'!$L$2:$L$10401,B4198)</f>
        <v>53</v>
      </c>
      <c r="E4198" s="4">
        <f>SUMIFS('Все позиции'!$P$2:$P$10401,'Все позиции'!$H$2:$H$10401,A4198,'Все позиции'!$L$2:$L$10401,B4198)</f>
        <v>0</v>
      </c>
      <c r="F4198" s="2">
        <f>COUNTIFS('Все позиции'!$H$2:$H$10401,A4198,'Все позиции'!$L$2:$L$10401,B4198,'Все позиции'!$F$2:$F$10401,"&lt;&gt;")</f>
        <v>0</v>
      </c>
      <c r="G4198" s="2" t="str">
        <f t="shared" si="65"/>
        <v>нет</v>
      </c>
    </row>
    <row r="4199" spans="1:7" x14ac:dyDescent="0.25">
      <c r="A4199" s="2" t="s">
        <v>4772</v>
      </c>
      <c r="B4199" s="2" t="s">
        <v>38</v>
      </c>
      <c r="C4199" s="2">
        <f>COUNTIFS('Все позиции'!$H$2:$H$10401,A4199,'Все позиции'!$L$2:$L$10401,B4199)</f>
        <v>1</v>
      </c>
      <c r="D4199" s="2">
        <f>SUMIFS('Все позиции'!$K$2:$K$10401,'Все позиции'!$H$2:$H$10401,A4199,'Все позиции'!$L$2:$L$10401,B4199)</f>
        <v>4</v>
      </c>
      <c r="E4199" s="4">
        <f>SUMIFS('Все позиции'!$P$2:$P$10401,'Все позиции'!$H$2:$H$10401,A4199,'Все позиции'!$L$2:$L$10401,B4199)</f>
        <v>2561.02</v>
      </c>
      <c r="F4199" s="2">
        <f>COUNTIFS('Все позиции'!$H$2:$H$10401,A4199,'Все позиции'!$L$2:$L$10401,B4199,'Все позиции'!$F$2:$F$10401,"&lt;&gt;")</f>
        <v>0</v>
      </c>
      <c r="G4199" s="2" t="str">
        <f t="shared" si="65"/>
        <v>нет</v>
      </c>
    </row>
    <row r="4200" spans="1:7" x14ac:dyDescent="0.25">
      <c r="A4200" s="2" t="s">
        <v>5421</v>
      </c>
      <c r="B4200" s="2" t="s">
        <v>38</v>
      </c>
      <c r="C4200" s="2">
        <f>COUNTIFS('Все позиции'!$H$2:$H$10401,A4200,'Все позиции'!$L$2:$L$10401,B4200)</f>
        <v>1</v>
      </c>
      <c r="D4200" s="2">
        <f>SUMIFS('Все позиции'!$K$2:$K$10401,'Все позиции'!$H$2:$H$10401,A4200,'Все позиции'!$L$2:$L$10401,B4200)</f>
        <v>6</v>
      </c>
      <c r="E4200" s="4">
        <f>SUMIFS('Все позиции'!$P$2:$P$10401,'Все позиции'!$H$2:$H$10401,A4200,'Все позиции'!$L$2:$L$10401,B4200)</f>
        <v>234030.14</v>
      </c>
      <c r="F4200" s="2">
        <f>COUNTIFS('Все позиции'!$H$2:$H$10401,A4200,'Все позиции'!$L$2:$L$10401,B4200,'Все позиции'!$F$2:$F$10401,"&lt;&gt;")</f>
        <v>1</v>
      </c>
      <c r="G4200" s="2" t="str">
        <f t="shared" si="65"/>
        <v>да</v>
      </c>
    </row>
    <row r="4201" spans="1:7" x14ac:dyDescent="0.25">
      <c r="A4201" s="2" t="s">
        <v>4773</v>
      </c>
      <c r="B4201" s="2" t="s">
        <v>38</v>
      </c>
      <c r="C4201" s="2">
        <f>COUNTIFS('Все позиции'!$H$2:$H$10401,A4201,'Все позиции'!$L$2:$L$10401,B4201)</f>
        <v>1</v>
      </c>
      <c r="D4201" s="2">
        <f>SUMIFS('Все позиции'!$K$2:$K$10401,'Все позиции'!$H$2:$H$10401,A4201,'Все позиции'!$L$2:$L$10401,B4201)</f>
        <v>20</v>
      </c>
      <c r="E4201" s="4">
        <f>SUMIFS('Все позиции'!$P$2:$P$10401,'Все позиции'!$H$2:$H$10401,A4201,'Все позиции'!$L$2:$L$10401,B4201)</f>
        <v>39235.199999999997</v>
      </c>
      <c r="F4201" s="2">
        <f>COUNTIFS('Все позиции'!$H$2:$H$10401,A4201,'Все позиции'!$L$2:$L$10401,B4201,'Все позиции'!$F$2:$F$10401,"&lt;&gt;")</f>
        <v>0</v>
      </c>
      <c r="G4201" s="2" t="str">
        <f t="shared" si="65"/>
        <v>нет</v>
      </c>
    </row>
    <row r="4202" spans="1:7" x14ac:dyDescent="0.25">
      <c r="A4202" s="2" t="s">
        <v>5475</v>
      </c>
      <c r="B4202" s="2" t="s">
        <v>38</v>
      </c>
      <c r="C4202" s="2">
        <f>COUNTIFS('Все позиции'!$H$2:$H$10401,A4202,'Все позиции'!$L$2:$L$10401,B4202)</f>
        <v>1</v>
      </c>
      <c r="D4202" s="2">
        <f>SUMIFS('Все позиции'!$K$2:$K$10401,'Все позиции'!$H$2:$H$10401,A4202,'Все позиции'!$L$2:$L$10401,B4202)</f>
        <v>19</v>
      </c>
      <c r="E4202" s="4">
        <f>SUMIFS('Все позиции'!$P$2:$P$10401,'Все позиции'!$H$2:$H$10401,A4202,'Все позиции'!$L$2:$L$10401,B4202)</f>
        <v>0</v>
      </c>
      <c r="F4202" s="2">
        <f>COUNTIFS('Все позиции'!$H$2:$H$10401,A4202,'Все позиции'!$L$2:$L$10401,B4202,'Все позиции'!$F$2:$F$10401,"&lt;&gt;")</f>
        <v>1</v>
      </c>
      <c r="G4202" s="2" t="str">
        <f t="shared" si="65"/>
        <v>да</v>
      </c>
    </row>
    <row r="4203" spans="1:7" x14ac:dyDescent="0.25">
      <c r="A4203" s="2" t="s">
        <v>3162</v>
      </c>
      <c r="B4203" s="2" t="s">
        <v>38</v>
      </c>
      <c r="C4203" s="2">
        <f>COUNTIFS('Все позиции'!$H$2:$H$10401,A4203,'Все позиции'!$L$2:$L$10401,B4203)</f>
        <v>2</v>
      </c>
      <c r="D4203" s="2">
        <f>SUMIFS('Все позиции'!$K$2:$K$10401,'Все позиции'!$H$2:$H$10401,A4203,'Все позиции'!$L$2:$L$10401,B4203)</f>
        <v>19</v>
      </c>
      <c r="E4203" s="4">
        <f>SUMIFS('Все позиции'!$P$2:$P$10401,'Все позиции'!$H$2:$H$10401,A4203,'Все позиции'!$L$2:$L$10401,B4203)</f>
        <v>0</v>
      </c>
      <c r="F4203" s="2">
        <f>COUNTIFS('Все позиции'!$H$2:$H$10401,A4203,'Все позиции'!$L$2:$L$10401,B4203,'Все позиции'!$F$2:$F$10401,"&lt;&gt;")</f>
        <v>1</v>
      </c>
      <c r="G4203" s="2" t="str">
        <f t="shared" si="65"/>
        <v>да</v>
      </c>
    </row>
    <row r="4204" spans="1:7" x14ac:dyDescent="0.25">
      <c r="A4204" s="2" t="s">
        <v>3153</v>
      </c>
      <c r="B4204" s="2" t="s">
        <v>38</v>
      </c>
      <c r="C4204" s="2">
        <f>COUNTIFS('Все позиции'!$H$2:$H$10401,A4204,'Все позиции'!$L$2:$L$10401,B4204)</f>
        <v>1</v>
      </c>
      <c r="D4204" s="2">
        <f>SUMIFS('Все позиции'!$K$2:$K$10401,'Все позиции'!$H$2:$H$10401,A4204,'Все позиции'!$L$2:$L$10401,B4204)</f>
        <v>396</v>
      </c>
      <c r="E4204" s="4">
        <f>SUMIFS('Все позиции'!$P$2:$P$10401,'Все позиции'!$H$2:$H$10401,A4204,'Все позиции'!$L$2:$L$10401,B4204)</f>
        <v>0</v>
      </c>
      <c r="F4204" s="2">
        <f>COUNTIFS('Все позиции'!$H$2:$H$10401,A4204,'Все позиции'!$L$2:$L$10401,B4204,'Все позиции'!$F$2:$F$10401,"&lt;&gt;")</f>
        <v>0</v>
      </c>
      <c r="G4204" s="2" t="str">
        <f t="shared" si="65"/>
        <v>нет</v>
      </c>
    </row>
    <row r="4205" spans="1:7" x14ac:dyDescent="0.25">
      <c r="A4205" s="2" t="s">
        <v>5476</v>
      </c>
      <c r="B4205" s="2" t="s">
        <v>38</v>
      </c>
      <c r="C4205" s="2">
        <f>COUNTIFS('Все позиции'!$H$2:$H$10401,A4205,'Все позиции'!$L$2:$L$10401,B4205)</f>
        <v>1</v>
      </c>
      <c r="D4205" s="2">
        <f>SUMIFS('Все позиции'!$K$2:$K$10401,'Все позиции'!$H$2:$H$10401,A4205,'Все позиции'!$L$2:$L$10401,B4205)</f>
        <v>12</v>
      </c>
      <c r="E4205" s="4">
        <f>SUMIFS('Все позиции'!$P$2:$P$10401,'Все позиции'!$H$2:$H$10401,A4205,'Все позиции'!$L$2:$L$10401,B4205)</f>
        <v>0</v>
      </c>
      <c r="F4205" s="2">
        <f>COUNTIFS('Все позиции'!$H$2:$H$10401,A4205,'Все позиции'!$L$2:$L$10401,B4205,'Все позиции'!$F$2:$F$10401,"&lt;&gt;")</f>
        <v>1</v>
      </c>
      <c r="G4205" s="2" t="str">
        <f t="shared" si="65"/>
        <v>да</v>
      </c>
    </row>
    <row r="4206" spans="1:7" x14ac:dyDescent="0.25">
      <c r="A4206" s="2" t="s">
        <v>7068</v>
      </c>
      <c r="B4206" s="2" t="s">
        <v>38</v>
      </c>
      <c r="C4206" s="2">
        <f>COUNTIFS('Все позиции'!$H$2:$H$10401,A4206,'Все позиции'!$L$2:$L$10401,B4206)</f>
        <v>1</v>
      </c>
      <c r="D4206" s="2">
        <f>SUMIFS('Все позиции'!$K$2:$K$10401,'Все позиции'!$H$2:$H$10401,A4206,'Все позиции'!$L$2:$L$10401,B4206)</f>
        <v>9</v>
      </c>
      <c r="E4206" s="4">
        <f>SUMIFS('Все позиции'!$P$2:$P$10401,'Все позиции'!$H$2:$H$10401,A4206,'Все позиции'!$L$2:$L$10401,B4206)</f>
        <v>5689.84</v>
      </c>
      <c r="F4206" s="2">
        <f>COUNTIFS('Все позиции'!$H$2:$H$10401,A4206,'Все позиции'!$L$2:$L$10401,B4206,'Все позиции'!$F$2:$F$10401,"&lt;&gt;")</f>
        <v>1</v>
      </c>
      <c r="G4206" s="2" t="str">
        <f t="shared" si="65"/>
        <v>да</v>
      </c>
    </row>
    <row r="4207" spans="1:7" x14ac:dyDescent="0.25">
      <c r="A4207" s="2" t="s">
        <v>5477</v>
      </c>
      <c r="B4207" s="2" t="s">
        <v>38</v>
      </c>
      <c r="C4207" s="2">
        <f>COUNTIFS('Все позиции'!$H$2:$H$10401,A4207,'Все позиции'!$L$2:$L$10401,B4207)</f>
        <v>1</v>
      </c>
      <c r="D4207" s="2">
        <f>SUMIFS('Все позиции'!$K$2:$K$10401,'Все позиции'!$H$2:$H$10401,A4207,'Все позиции'!$L$2:$L$10401,B4207)</f>
        <v>75</v>
      </c>
      <c r="E4207" s="4">
        <f>SUMIFS('Все позиции'!$P$2:$P$10401,'Все позиции'!$H$2:$H$10401,A4207,'Все позиции'!$L$2:$L$10401,B4207)</f>
        <v>0</v>
      </c>
      <c r="F4207" s="2">
        <f>COUNTIFS('Все позиции'!$H$2:$H$10401,A4207,'Все позиции'!$L$2:$L$10401,B4207,'Все позиции'!$F$2:$F$10401,"&lt;&gt;")</f>
        <v>1</v>
      </c>
      <c r="G4207" s="2" t="str">
        <f t="shared" si="65"/>
        <v>да</v>
      </c>
    </row>
    <row r="4208" spans="1:7" x14ac:dyDescent="0.25">
      <c r="A4208" s="2" t="s">
        <v>3199</v>
      </c>
      <c r="B4208" s="2" t="s">
        <v>38</v>
      </c>
      <c r="C4208" s="2">
        <f>COUNTIFS('Все позиции'!$H$2:$H$10401,A4208,'Все позиции'!$L$2:$L$10401,B4208)</f>
        <v>1</v>
      </c>
      <c r="D4208" s="2">
        <f>SUMIFS('Все позиции'!$K$2:$K$10401,'Все позиции'!$H$2:$H$10401,A4208,'Все позиции'!$L$2:$L$10401,B4208)</f>
        <v>68</v>
      </c>
      <c r="E4208" s="4">
        <f>SUMIFS('Все позиции'!$P$2:$P$10401,'Все позиции'!$H$2:$H$10401,A4208,'Все позиции'!$L$2:$L$10401,B4208)</f>
        <v>0</v>
      </c>
      <c r="F4208" s="2">
        <f>COUNTIFS('Все позиции'!$H$2:$H$10401,A4208,'Все позиции'!$L$2:$L$10401,B4208,'Все позиции'!$F$2:$F$10401,"&lt;&gt;")</f>
        <v>0</v>
      </c>
      <c r="G4208" s="2" t="str">
        <f t="shared" si="65"/>
        <v>нет</v>
      </c>
    </row>
    <row r="4209" spans="1:7" x14ac:dyDescent="0.25">
      <c r="A4209" s="2" t="s">
        <v>3165</v>
      </c>
      <c r="B4209" s="2" t="s">
        <v>38</v>
      </c>
      <c r="C4209" s="2">
        <f>COUNTIFS('Все позиции'!$H$2:$H$10401,A4209,'Все позиции'!$L$2:$L$10401,B4209)</f>
        <v>1</v>
      </c>
      <c r="D4209" s="2">
        <f>SUMIFS('Все позиции'!$K$2:$K$10401,'Все позиции'!$H$2:$H$10401,A4209,'Все позиции'!$L$2:$L$10401,B4209)</f>
        <v>2</v>
      </c>
      <c r="E4209" s="4">
        <f>SUMIFS('Все позиции'!$P$2:$P$10401,'Все позиции'!$H$2:$H$10401,A4209,'Все позиции'!$L$2:$L$10401,B4209)</f>
        <v>0</v>
      </c>
      <c r="F4209" s="2">
        <f>COUNTIFS('Все позиции'!$H$2:$H$10401,A4209,'Все позиции'!$L$2:$L$10401,B4209,'Все позиции'!$F$2:$F$10401,"&lt;&gt;")</f>
        <v>0</v>
      </c>
      <c r="G4209" s="2" t="str">
        <f t="shared" si="65"/>
        <v>нет</v>
      </c>
    </row>
    <row r="4210" spans="1:7" x14ac:dyDescent="0.25">
      <c r="A4210" s="2" t="s">
        <v>3161</v>
      </c>
      <c r="B4210" s="2" t="s">
        <v>38</v>
      </c>
      <c r="C4210" s="2">
        <f>COUNTIFS('Все позиции'!$H$2:$H$10401,A4210,'Все позиции'!$L$2:$L$10401,B4210)</f>
        <v>2</v>
      </c>
      <c r="D4210" s="2">
        <f>SUMIFS('Все позиции'!$K$2:$K$10401,'Все позиции'!$H$2:$H$10401,A4210,'Все позиции'!$L$2:$L$10401,B4210)</f>
        <v>13</v>
      </c>
      <c r="E4210" s="4">
        <f>SUMIFS('Все позиции'!$P$2:$P$10401,'Все позиции'!$H$2:$H$10401,A4210,'Все позиции'!$L$2:$L$10401,B4210)</f>
        <v>0</v>
      </c>
      <c r="F4210" s="2">
        <f>COUNTIFS('Все позиции'!$H$2:$H$10401,A4210,'Все позиции'!$L$2:$L$10401,B4210,'Все позиции'!$F$2:$F$10401,"&lt;&gt;")</f>
        <v>1</v>
      </c>
      <c r="G4210" s="2" t="str">
        <f t="shared" si="65"/>
        <v>да</v>
      </c>
    </row>
    <row r="4211" spans="1:7" x14ac:dyDescent="0.25">
      <c r="A4211" s="2" t="s">
        <v>5479</v>
      </c>
      <c r="B4211" s="2" t="s">
        <v>38</v>
      </c>
      <c r="C4211" s="2">
        <f>COUNTIFS('Все позиции'!$H$2:$H$10401,A4211,'Все позиции'!$L$2:$L$10401,B4211)</f>
        <v>1</v>
      </c>
      <c r="D4211" s="2">
        <f>SUMIFS('Все позиции'!$K$2:$K$10401,'Все позиции'!$H$2:$H$10401,A4211,'Все позиции'!$L$2:$L$10401,B4211)</f>
        <v>2</v>
      </c>
      <c r="E4211" s="4">
        <f>SUMIFS('Все позиции'!$P$2:$P$10401,'Все позиции'!$H$2:$H$10401,A4211,'Все позиции'!$L$2:$L$10401,B4211)</f>
        <v>0</v>
      </c>
      <c r="F4211" s="2">
        <f>COUNTIFS('Все позиции'!$H$2:$H$10401,A4211,'Все позиции'!$L$2:$L$10401,B4211,'Все позиции'!$F$2:$F$10401,"&lt;&gt;")</f>
        <v>1</v>
      </c>
      <c r="G4211" s="2" t="str">
        <f t="shared" si="65"/>
        <v>да</v>
      </c>
    </row>
    <row r="4212" spans="1:7" x14ac:dyDescent="0.25">
      <c r="A4212" s="2" t="s">
        <v>3133</v>
      </c>
      <c r="B4212" s="2" t="s">
        <v>38</v>
      </c>
      <c r="C4212" s="2">
        <f>COUNTIFS('Все позиции'!$H$2:$H$10401,A4212,'Все позиции'!$L$2:$L$10401,B4212)</f>
        <v>1</v>
      </c>
      <c r="D4212" s="2">
        <f>SUMIFS('Все позиции'!$K$2:$K$10401,'Все позиции'!$H$2:$H$10401,A4212,'Все позиции'!$L$2:$L$10401,B4212)</f>
        <v>7</v>
      </c>
      <c r="E4212" s="4">
        <f>SUMIFS('Все позиции'!$P$2:$P$10401,'Все позиции'!$H$2:$H$10401,A4212,'Все позиции'!$L$2:$L$10401,B4212)</f>
        <v>0</v>
      </c>
      <c r="F4212" s="2">
        <f>COUNTIFS('Все позиции'!$H$2:$H$10401,A4212,'Все позиции'!$L$2:$L$10401,B4212,'Все позиции'!$F$2:$F$10401,"&lt;&gt;")</f>
        <v>0</v>
      </c>
      <c r="G4212" s="2" t="str">
        <f t="shared" si="65"/>
        <v>нет</v>
      </c>
    </row>
    <row r="4213" spans="1:7" x14ac:dyDescent="0.25">
      <c r="A4213" s="2" t="s">
        <v>7069</v>
      </c>
      <c r="B4213" s="2" t="s">
        <v>38</v>
      </c>
      <c r="C4213" s="2">
        <f>COUNTIFS('Все позиции'!$H$2:$H$10401,A4213,'Все позиции'!$L$2:$L$10401,B4213)</f>
        <v>1</v>
      </c>
      <c r="D4213" s="2">
        <f>SUMIFS('Все позиции'!$K$2:$K$10401,'Все позиции'!$H$2:$H$10401,A4213,'Все позиции'!$L$2:$L$10401,B4213)</f>
        <v>864</v>
      </c>
      <c r="E4213" s="4">
        <f>SUMIFS('Все позиции'!$P$2:$P$10401,'Все позиции'!$H$2:$H$10401,A4213,'Все позиции'!$L$2:$L$10401,B4213)</f>
        <v>1218969.73</v>
      </c>
      <c r="F4213" s="2">
        <f>COUNTIFS('Все позиции'!$H$2:$H$10401,A4213,'Все позиции'!$L$2:$L$10401,B4213,'Все позиции'!$F$2:$F$10401,"&lt;&gt;")</f>
        <v>1</v>
      </c>
      <c r="G4213" s="2" t="str">
        <f t="shared" si="65"/>
        <v>да</v>
      </c>
    </row>
    <row r="4214" spans="1:7" x14ac:dyDescent="0.25">
      <c r="A4214" s="2" t="s">
        <v>5478</v>
      </c>
      <c r="B4214" s="2" t="s">
        <v>38</v>
      </c>
      <c r="C4214" s="2">
        <f>COUNTIFS('Все позиции'!$H$2:$H$10401,A4214,'Все позиции'!$L$2:$L$10401,B4214)</f>
        <v>1</v>
      </c>
      <c r="D4214" s="2">
        <f>SUMIFS('Все позиции'!$K$2:$K$10401,'Все позиции'!$H$2:$H$10401,A4214,'Все позиции'!$L$2:$L$10401,B4214)</f>
        <v>6</v>
      </c>
      <c r="E4214" s="4">
        <f>SUMIFS('Все позиции'!$P$2:$P$10401,'Все позиции'!$H$2:$H$10401,A4214,'Все позиции'!$L$2:$L$10401,B4214)</f>
        <v>0</v>
      </c>
      <c r="F4214" s="2">
        <f>COUNTIFS('Все позиции'!$H$2:$H$10401,A4214,'Все позиции'!$L$2:$L$10401,B4214,'Все позиции'!$F$2:$F$10401,"&lt;&gt;")</f>
        <v>1</v>
      </c>
      <c r="G4214" s="2" t="str">
        <f t="shared" si="65"/>
        <v>да</v>
      </c>
    </row>
    <row r="4215" spans="1:7" x14ac:dyDescent="0.25">
      <c r="A4215" s="2" t="s">
        <v>6216</v>
      </c>
      <c r="B4215" s="2" t="s">
        <v>38</v>
      </c>
      <c r="C4215" s="2">
        <f>COUNTIFS('Все позиции'!$H$2:$H$10401,A4215,'Все позиции'!$L$2:$L$10401,B4215)</f>
        <v>2</v>
      </c>
      <c r="D4215" s="2">
        <f>SUMIFS('Все позиции'!$K$2:$K$10401,'Все позиции'!$H$2:$H$10401,A4215,'Все позиции'!$L$2:$L$10401,B4215)</f>
        <v>8</v>
      </c>
      <c r="E4215" s="4">
        <f>SUMIFS('Все позиции'!$P$2:$P$10401,'Все позиции'!$H$2:$H$10401,A4215,'Все позиции'!$L$2:$L$10401,B4215)</f>
        <v>5352.04</v>
      </c>
      <c r="F4215" s="2">
        <f>COUNTIFS('Все позиции'!$H$2:$H$10401,A4215,'Все позиции'!$L$2:$L$10401,B4215,'Все позиции'!$F$2:$F$10401,"&lt;&gt;")</f>
        <v>2</v>
      </c>
      <c r="G4215" s="2" t="str">
        <f t="shared" si="65"/>
        <v>да</v>
      </c>
    </row>
    <row r="4216" spans="1:7" x14ac:dyDescent="0.25">
      <c r="A4216" s="2" t="s">
        <v>3113</v>
      </c>
      <c r="B4216" s="2" t="s">
        <v>38</v>
      </c>
      <c r="C4216" s="2">
        <f>COUNTIFS('Все позиции'!$H$2:$H$10401,A4216,'Все позиции'!$L$2:$L$10401,B4216)</f>
        <v>2</v>
      </c>
      <c r="D4216" s="2">
        <f>SUMIFS('Все позиции'!$K$2:$K$10401,'Все позиции'!$H$2:$H$10401,A4216,'Все позиции'!$L$2:$L$10401,B4216)</f>
        <v>514</v>
      </c>
      <c r="E4216" s="4">
        <f>SUMIFS('Все позиции'!$P$2:$P$10401,'Все позиции'!$H$2:$H$10401,A4216,'Все позиции'!$L$2:$L$10401,B4216)</f>
        <v>0</v>
      </c>
      <c r="F4216" s="2">
        <f>COUNTIFS('Все позиции'!$H$2:$H$10401,A4216,'Все позиции'!$L$2:$L$10401,B4216,'Все позиции'!$F$2:$F$10401,"&lt;&gt;")</f>
        <v>1</v>
      </c>
      <c r="G4216" s="2" t="str">
        <f t="shared" si="65"/>
        <v>да</v>
      </c>
    </row>
    <row r="4217" spans="1:7" x14ac:dyDescent="0.25">
      <c r="A4217" s="2" t="s">
        <v>5521</v>
      </c>
      <c r="B4217" s="2" t="s">
        <v>38</v>
      </c>
      <c r="C4217" s="2">
        <f>COUNTIFS('Все позиции'!$H$2:$H$10401,A4217,'Все позиции'!$L$2:$L$10401,B4217)</f>
        <v>1</v>
      </c>
      <c r="D4217" s="2">
        <f>SUMIFS('Все позиции'!$K$2:$K$10401,'Все позиции'!$H$2:$H$10401,A4217,'Все позиции'!$L$2:$L$10401,B4217)</f>
        <v>10</v>
      </c>
      <c r="E4217" s="4">
        <f>SUMIFS('Все позиции'!$P$2:$P$10401,'Все позиции'!$H$2:$H$10401,A4217,'Все позиции'!$L$2:$L$10401,B4217)</f>
        <v>26400.07</v>
      </c>
      <c r="F4217" s="2">
        <f>COUNTIFS('Все позиции'!$H$2:$H$10401,A4217,'Все позиции'!$L$2:$L$10401,B4217,'Все позиции'!$F$2:$F$10401,"&lt;&gt;")</f>
        <v>1</v>
      </c>
      <c r="G4217" s="2" t="str">
        <f t="shared" si="65"/>
        <v>да</v>
      </c>
    </row>
    <row r="4218" spans="1:7" x14ac:dyDescent="0.25">
      <c r="A4218" s="2" t="s">
        <v>6742</v>
      </c>
      <c r="B4218" s="2" t="s">
        <v>38</v>
      </c>
      <c r="C4218" s="2">
        <f>COUNTIFS('Все позиции'!$H$2:$H$10401,A4218,'Все позиции'!$L$2:$L$10401,B4218)</f>
        <v>1</v>
      </c>
      <c r="D4218" s="2">
        <f>SUMIFS('Все позиции'!$K$2:$K$10401,'Все позиции'!$H$2:$H$10401,A4218,'Все позиции'!$L$2:$L$10401,B4218)</f>
        <v>16</v>
      </c>
      <c r="E4218" s="4">
        <f>SUMIFS('Все позиции'!$P$2:$P$10401,'Все позиции'!$H$2:$H$10401,A4218,'Все позиции'!$L$2:$L$10401,B4218)</f>
        <v>201777.26</v>
      </c>
      <c r="F4218" s="2">
        <f>COUNTIFS('Все позиции'!$H$2:$H$10401,A4218,'Все позиции'!$L$2:$L$10401,B4218,'Все позиции'!$F$2:$F$10401,"&lt;&gt;")</f>
        <v>0</v>
      </c>
      <c r="G4218" s="2" t="str">
        <f t="shared" si="65"/>
        <v>нет</v>
      </c>
    </row>
    <row r="4219" spans="1:7" x14ac:dyDescent="0.25">
      <c r="A4219" s="2" t="s">
        <v>6839</v>
      </c>
      <c r="B4219" s="2" t="s">
        <v>38</v>
      </c>
      <c r="C4219" s="2">
        <f>COUNTIFS('Все позиции'!$H$2:$H$10401,A4219,'Все позиции'!$L$2:$L$10401,B4219)</f>
        <v>1</v>
      </c>
      <c r="D4219" s="2">
        <f>SUMIFS('Все позиции'!$K$2:$K$10401,'Все позиции'!$H$2:$H$10401,A4219,'Все позиции'!$L$2:$L$10401,B4219)</f>
        <v>20</v>
      </c>
      <c r="E4219" s="4">
        <f>SUMIFS('Все позиции'!$P$2:$P$10401,'Все позиции'!$H$2:$H$10401,A4219,'Все позиции'!$L$2:$L$10401,B4219)</f>
        <v>56217.599999999999</v>
      </c>
      <c r="F4219" s="2">
        <f>COUNTIFS('Все позиции'!$H$2:$H$10401,A4219,'Все позиции'!$L$2:$L$10401,B4219,'Все позиции'!$F$2:$F$10401,"&lt;&gt;")</f>
        <v>0</v>
      </c>
      <c r="G4219" s="2" t="str">
        <f t="shared" si="65"/>
        <v>нет</v>
      </c>
    </row>
    <row r="4220" spans="1:7" x14ac:dyDescent="0.25">
      <c r="A4220" s="2" t="s">
        <v>6738</v>
      </c>
      <c r="B4220" s="2" t="s">
        <v>38</v>
      </c>
      <c r="C4220" s="2">
        <f>COUNTIFS('Все позиции'!$H$2:$H$10401,A4220,'Все позиции'!$L$2:$L$10401,B4220)</f>
        <v>1</v>
      </c>
      <c r="D4220" s="2">
        <f>SUMIFS('Все позиции'!$K$2:$K$10401,'Все позиции'!$H$2:$H$10401,A4220,'Все позиции'!$L$2:$L$10401,B4220)</f>
        <v>6</v>
      </c>
      <c r="E4220" s="4">
        <f>SUMIFS('Все позиции'!$P$2:$P$10401,'Все позиции'!$H$2:$H$10401,A4220,'Все позиции'!$L$2:$L$10401,B4220)</f>
        <v>4501.8</v>
      </c>
      <c r="F4220" s="2">
        <f>COUNTIFS('Все позиции'!$H$2:$H$10401,A4220,'Все позиции'!$L$2:$L$10401,B4220,'Все позиции'!$F$2:$F$10401,"&lt;&gt;")</f>
        <v>0</v>
      </c>
      <c r="G4220" s="2" t="str">
        <f t="shared" si="65"/>
        <v>нет</v>
      </c>
    </row>
    <row r="4221" spans="1:7" x14ac:dyDescent="0.25">
      <c r="A4221" s="2" t="s">
        <v>6741</v>
      </c>
      <c r="B4221" s="2" t="s">
        <v>38</v>
      </c>
      <c r="C4221" s="2">
        <f>COUNTIFS('Все позиции'!$H$2:$H$10401,A4221,'Все позиции'!$L$2:$L$10401,B4221)</f>
        <v>1</v>
      </c>
      <c r="D4221" s="2">
        <f>SUMIFS('Все позиции'!$K$2:$K$10401,'Все позиции'!$H$2:$H$10401,A4221,'Все позиции'!$L$2:$L$10401,B4221)</f>
        <v>13</v>
      </c>
      <c r="E4221" s="4">
        <f>SUMIFS('Все позиции'!$P$2:$P$10401,'Все позиции'!$H$2:$H$10401,A4221,'Все позиции'!$L$2:$L$10401,B4221)</f>
        <v>817900.2</v>
      </c>
      <c r="F4221" s="2">
        <f>COUNTIFS('Все позиции'!$H$2:$H$10401,A4221,'Все позиции'!$L$2:$L$10401,B4221,'Все позиции'!$F$2:$F$10401,"&lt;&gt;")</f>
        <v>0</v>
      </c>
      <c r="G4221" s="2" t="str">
        <f t="shared" si="65"/>
        <v>нет</v>
      </c>
    </row>
    <row r="4222" spans="1:7" x14ac:dyDescent="0.25">
      <c r="A4222" s="2" t="s">
        <v>6840</v>
      </c>
      <c r="B4222" s="2" t="s">
        <v>38</v>
      </c>
      <c r="C4222" s="2">
        <f>COUNTIFS('Все позиции'!$H$2:$H$10401,A4222,'Все позиции'!$L$2:$L$10401,B4222)</f>
        <v>1</v>
      </c>
      <c r="D4222" s="2">
        <f>SUMIFS('Все позиции'!$K$2:$K$10401,'Все позиции'!$H$2:$H$10401,A4222,'Все позиции'!$L$2:$L$10401,B4222)</f>
        <v>8</v>
      </c>
      <c r="E4222" s="4">
        <f>SUMIFS('Все позиции'!$P$2:$P$10401,'Все позиции'!$H$2:$H$10401,A4222,'Все позиции'!$L$2:$L$10401,B4222)</f>
        <v>118056.96000000001</v>
      </c>
      <c r="F4222" s="2">
        <f>COUNTIFS('Все позиции'!$H$2:$H$10401,A4222,'Все позиции'!$L$2:$L$10401,B4222,'Все позиции'!$F$2:$F$10401,"&lt;&gt;")</f>
        <v>0</v>
      </c>
      <c r="G4222" s="2" t="str">
        <f t="shared" si="65"/>
        <v>нет</v>
      </c>
    </row>
    <row r="4223" spans="1:7" x14ac:dyDescent="0.25">
      <c r="A4223" s="2" t="s">
        <v>4405</v>
      </c>
      <c r="B4223" s="2" t="s">
        <v>38</v>
      </c>
      <c r="C4223" s="2">
        <f>COUNTIFS('Все позиции'!$H$2:$H$10401,A4223,'Все позиции'!$L$2:$L$10401,B4223)</f>
        <v>1</v>
      </c>
      <c r="D4223" s="2">
        <f>SUMIFS('Все позиции'!$K$2:$K$10401,'Все позиции'!$H$2:$H$10401,A4223,'Все позиции'!$L$2:$L$10401,B4223)</f>
        <v>2</v>
      </c>
      <c r="E4223" s="4">
        <f>SUMIFS('Все позиции'!$P$2:$P$10401,'Все позиции'!$H$2:$H$10401,A4223,'Все позиции'!$L$2:$L$10401,B4223)</f>
        <v>2720.65</v>
      </c>
      <c r="F4223" s="2">
        <f>COUNTIFS('Все позиции'!$H$2:$H$10401,A4223,'Все позиции'!$L$2:$L$10401,B4223,'Все позиции'!$F$2:$F$10401,"&lt;&gt;")</f>
        <v>0</v>
      </c>
      <c r="G4223" s="2" t="str">
        <f t="shared" si="65"/>
        <v>нет</v>
      </c>
    </row>
    <row r="4224" spans="1:7" x14ac:dyDescent="0.25">
      <c r="A4224" s="2" t="s">
        <v>6888</v>
      </c>
      <c r="B4224" s="2" t="s">
        <v>38</v>
      </c>
      <c r="C4224" s="2">
        <f>COUNTIFS('Все позиции'!$H$2:$H$10401,A4224,'Все позиции'!$L$2:$L$10401,B4224)</f>
        <v>1</v>
      </c>
      <c r="D4224" s="2">
        <f>SUMIFS('Все позиции'!$K$2:$K$10401,'Все позиции'!$H$2:$H$10401,A4224,'Все позиции'!$L$2:$L$10401,B4224)</f>
        <v>1</v>
      </c>
      <c r="E4224" s="4">
        <f>SUMIFS('Все позиции'!$P$2:$P$10401,'Все позиции'!$H$2:$H$10401,A4224,'Все позиции'!$L$2:$L$10401,B4224)</f>
        <v>730722.11</v>
      </c>
      <c r="F4224" s="2">
        <f>COUNTIFS('Все позиции'!$H$2:$H$10401,A4224,'Все позиции'!$L$2:$L$10401,B4224,'Все позиции'!$F$2:$F$10401,"&lt;&gt;")</f>
        <v>0</v>
      </c>
      <c r="G4224" s="2" t="str">
        <f t="shared" si="65"/>
        <v>нет</v>
      </c>
    </row>
    <row r="4225" spans="1:7" x14ac:dyDescent="0.25">
      <c r="A4225" s="2" t="s">
        <v>3101</v>
      </c>
      <c r="B4225" s="2" t="s">
        <v>38</v>
      </c>
      <c r="C4225" s="2">
        <f>COUNTIFS('Все позиции'!$H$2:$H$10401,A4225,'Все позиции'!$L$2:$L$10401,B4225)</f>
        <v>1</v>
      </c>
      <c r="D4225" s="2">
        <f>SUMIFS('Все позиции'!$K$2:$K$10401,'Все позиции'!$H$2:$H$10401,A4225,'Все позиции'!$L$2:$L$10401,B4225)</f>
        <v>2</v>
      </c>
      <c r="E4225" s="4">
        <f>SUMIFS('Все позиции'!$P$2:$P$10401,'Все позиции'!$H$2:$H$10401,A4225,'Все позиции'!$L$2:$L$10401,B4225)</f>
        <v>0</v>
      </c>
      <c r="F4225" s="2">
        <f>COUNTIFS('Все позиции'!$H$2:$H$10401,A4225,'Все позиции'!$L$2:$L$10401,B4225,'Все позиции'!$F$2:$F$10401,"&lt;&gt;")</f>
        <v>0</v>
      </c>
      <c r="G4225" s="2" t="str">
        <f t="shared" si="65"/>
        <v>нет</v>
      </c>
    </row>
    <row r="4226" spans="1:7" x14ac:dyDescent="0.25">
      <c r="A4226" s="2" t="s">
        <v>268</v>
      </c>
      <c r="B4226" s="2" t="s">
        <v>38</v>
      </c>
      <c r="C4226" s="2">
        <f>COUNTIFS('Все позиции'!$H$2:$H$10401,A4226,'Все позиции'!$L$2:$L$10401,B4226)</f>
        <v>1</v>
      </c>
      <c r="D4226" s="2">
        <f>SUMIFS('Все позиции'!$K$2:$K$10401,'Все позиции'!$H$2:$H$10401,A4226,'Все позиции'!$L$2:$L$10401,B4226)</f>
        <v>4</v>
      </c>
      <c r="E4226" s="4">
        <f>SUMIFS('Все позиции'!$P$2:$P$10401,'Все позиции'!$H$2:$H$10401,A4226,'Все позиции'!$L$2:$L$10401,B4226)</f>
        <v>0</v>
      </c>
      <c r="F4226" s="2">
        <f>COUNTIFS('Все позиции'!$H$2:$H$10401,A4226,'Все позиции'!$L$2:$L$10401,B4226,'Все позиции'!$F$2:$F$10401,"&lt;&gt;")</f>
        <v>0</v>
      </c>
      <c r="G4226" s="2" t="str">
        <f t="shared" ref="G4226:G4289" si="66">IF(F4226&gt;0,"да","нет")</f>
        <v>нет</v>
      </c>
    </row>
    <row r="4227" spans="1:7" x14ac:dyDescent="0.25">
      <c r="A4227" s="2" t="s">
        <v>267</v>
      </c>
      <c r="B4227" s="2" t="s">
        <v>38</v>
      </c>
      <c r="C4227" s="2">
        <f>COUNTIFS('Все позиции'!$H$2:$H$10401,A4227,'Все позиции'!$L$2:$L$10401,B4227)</f>
        <v>1</v>
      </c>
      <c r="D4227" s="2">
        <f>SUMIFS('Все позиции'!$K$2:$K$10401,'Все позиции'!$H$2:$H$10401,A4227,'Все позиции'!$L$2:$L$10401,B4227)</f>
        <v>4</v>
      </c>
      <c r="E4227" s="4">
        <f>SUMIFS('Все позиции'!$P$2:$P$10401,'Все позиции'!$H$2:$H$10401,A4227,'Все позиции'!$L$2:$L$10401,B4227)</f>
        <v>0</v>
      </c>
      <c r="F4227" s="2">
        <f>COUNTIFS('Все позиции'!$H$2:$H$10401,A4227,'Все позиции'!$L$2:$L$10401,B4227,'Все позиции'!$F$2:$F$10401,"&lt;&gt;")</f>
        <v>0</v>
      </c>
      <c r="G4227" s="2" t="str">
        <f t="shared" si="66"/>
        <v>нет</v>
      </c>
    </row>
    <row r="4228" spans="1:7" x14ac:dyDescent="0.25">
      <c r="A4228" s="2" t="s">
        <v>266</v>
      </c>
      <c r="B4228" s="2" t="s">
        <v>38</v>
      </c>
      <c r="C4228" s="2">
        <f>COUNTIFS('Все позиции'!$H$2:$H$10401,A4228,'Все позиции'!$L$2:$L$10401,B4228)</f>
        <v>1</v>
      </c>
      <c r="D4228" s="2">
        <f>SUMIFS('Все позиции'!$K$2:$K$10401,'Все позиции'!$H$2:$H$10401,A4228,'Все позиции'!$L$2:$L$10401,B4228)</f>
        <v>53</v>
      </c>
      <c r="E4228" s="4">
        <f>SUMIFS('Все позиции'!$P$2:$P$10401,'Все позиции'!$H$2:$H$10401,A4228,'Все позиции'!$L$2:$L$10401,B4228)</f>
        <v>0</v>
      </c>
      <c r="F4228" s="2">
        <f>COUNTIFS('Все позиции'!$H$2:$H$10401,A4228,'Все позиции'!$L$2:$L$10401,B4228,'Все позиции'!$F$2:$F$10401,"&lt;&gt;")</f>
        <v>0</v>
      </c>
      <c r="G4228" s="2" t="str">
        <f t="shared" si="66"/>
        <v>нет</v>
      </c>
    </row>
    <row r="4229" spans="1:7" x14ac:dyDescent="0.25">
      <c r="A4229" s="2" t="s">
        <v>3102</v>
      </c>
      <c r="B4229" s="2" t="s">
        <v>38</v>
      </c>
      <c r="C4229" s="2">
        <f>COUNTIFS('Все позиции'!$H$2:$H$10401,A4229,'Все позиции'!$L$2:$L$10401,B4229)</f>
        <v>4</v>
      </c>
      <c r="D4229" s="2">
        <f>SUMIFS('Все позиции'!$K$2:$K$10401,'Все позиции'!$H$2:$H$10401,A4229,'Все позиции'!$L$2:$L$10401,B4229)</f>
        <v>24</v>
      </c>
      <c r="E4229" s="4">
        <f>SUMIFS('Все позиции'!$P$2:$P$10401,'Все позиции'!$H$2:$H$10401,A4229,'Все позиции'!$L$2:$L$10401,B4229)</f>
        <v>1795.52</v>
      </c>
      <c r="F4229" s="2">
        <f>COUNTIFS('Все позиции'!$H$2:$H$10401,A4229,'Все позиции'!$L$2:$L$10401,B4229,'Все позиции'!$F$2:$F$10401,"&lt;&gt;")</f>
        <v>3</v>
      </c>
      <c r="G4229" s="2" t="str">
        <f t="shared" si="66"/>
        <v>да</v>
      </c>
    </row>
    <row r="4230" spans="1:7" x14ac:dyDescent="0.25">
      <c r="A4230" s="2" t="s">
        <v>3104</v>
      </c>
      <c r="B4230" s="2" t="s">
        <v>38</v>
      </c>
      <c r="C4230" s="2">
        <f>COUNTIFS('Все позиции'!$H$2:$H$10401,A4230,'Все позиции'!$L$2:$L$10401,B4230)</f>
        <v>2</v>
      </c>
      <c r="D4230" s="2">
        <f>SUMIFS('Все позиции'!$K$2:$K$10401,'Все позиции'!$H$2:$H$10401,A4230,'Все позиции'!$L$2:$L$10401,B4230)</f>
        <v>446</v>
      </c>
      <c r="E4230" s="4">
        <f>SUMIFS('Все позиции'!$P$2:$P$10401,'Все позиции'!$H$2:$H$10401,A4230,'Все позиции'!$L$2:$L$10401,B4230)</f>
        <v>0</v>
      </c>
      <c r="F4230" s="2">
        <f>COUNTIFS('Все позиции'!$H$2:$H$10401,A4230,'Все позиции'!$L$2:$L$10401,B4230,'Все позиции'!$F$2:$F$10401,"&lt;&gt;")</f>
        <v>1</v>
      </c>
      <c r="G4230" s="2" t="str">
        <f t="shared" si="66"/>
        <v>да</v>
      </c>
    </row>
    <row r="4231" spans="1:7" x14ac:dyDescent="0.25">
      <c r="A4231" s="2" t="s">
        <v>5341</v>
      </c>
      <c r="B4231" s="2" t="s">
        <v>38</v>
      </c>
      <c r="C4231" s="2">
        <f>COUNTIFS('Все позиции'!$H$2:$H$10401,A4231,'Все позиции'!$L$2:$L$10401,B4231)</f>
        <v>1</v>
      </c>
      <c r="D4231" s="2">
        <f>SUMIFS('Все позиции'!$K$2:$K$10401,'Все позиции'!$H$2:$H$10401,A4231,'Все позиции'!$L$2:$L$10401,B4231)</f>
        <v>3</v>
      </c>
      <c r="E4231" s="4">
        <f>SUMIFS('Все позиции'!$P$2:$P$10401,'Все позиции'!$H$2:$H$10401,A4231,'Все позиции'!$L$2:$L$10401,B4231)</f>
        <v>2374.79</v>
      </c>
      <c r="F4231" s="2">
        <f>COUNTIFS('Все позиции'!$H$2:$H$10401,A4231,'Все позиции'!$L$2:$L$10401,B4231,'Все позиции'!$F$2:$F$10401,"&lt;&gt;")</f>
        <v>1</v>
      </c>
      <c r="G4231" s="2" t="str">
        <f t="shared" si="66"/>
        <v>да</v>
      </c>
    </row>
    <row r="4232" spans="1:7" x14ac:dyDescent="0.25">
      <c r="A4232" s="2" t="s">
        <v>5342</v>
      </c>
      <c r="B4232" s="2" t="s">
        <v>38</v>
      </c>
      <c r="C4232" s="2">
        <f>COUNTIFS('Все позиции'!$H$2:$H$10401,A4232,'Все позиции'!$L$2:$L$10401,B4232)</f>
        <v>1</v>
      </c>
      <c r="D4232" s="2">
        <f>SUMIFS('Все позиции'!$K$2:$K$10401,'Все позиции'!$H$2:$H$10401,A4232,'Все позиции'!$L$2:$L$10401,B4232)</f>
        <v>7</v>
      </c>
      <c r="E4232" s="4">
        <f>SUMIFS('Все позиции'!$P$2:$P$10401,'Все позиции'!$H$2:$H$10401,A4232,'Все позиции'!$L$2:$L$10401,B4232)</f>
        <v>6344.45</v>
      </c>
      <c r="F4232" s="2">
        <f>COUNTIFS('Все позиции'!$H$2:$H$10401,A4232,'Все позиции'!$L$2:$L$10401,B4232,'Все позиции'!$F$2:$F$10401,"&lt;&gt;")</f>
        <v>1</v>
      </c>
      <c r="G4232" s="2" t="str">
        <f t="shared" si="66"/>
        <v>да</v>
      </c>
    </row>
    <row r="4233" spans="1:7" x14ac:dyDescent="0.25">
      <c r="A4233" s="2" t="s">
        <v>5343</v>
      </c>
      <c r="B4233" s="2" t="s">
        <v>38</v>
      </c>
      <c r="C4233" s="2">
        <f>COUNTIFS('Все позиции'!$H$2:$H$10401,A4233,'Все позиции'!$L$2:$L$10401,B4233)</f>
        <v>1</v>
      </c>
      <c r="D4233" s="2">
        <f>SUMIFS('Все позиции'!$K$2:$K$10401,'Все позиции'!$H$2:$H$10401,A4233,'Все позиции'!$L$2:$L$10401,B4233)</f>
        <v>6</v>
      </c>
      <c r="E4233" s="4">
        <f>SUMIFS('Все позиции'!$P$2:$P$10401,'Все позиции'!$H$2:$H$10401,A4233,'Все позиции'!$L$2:$L$10401,B4233)</f>
        <v>5438.1</v>
      </c>
      <c r="F4233" s="2">
        <f>COUNTIFS('Все позиции'!$H$2:$H$10401,A4233,'Все позиции'!$L$2:$L$10401,B4233,'Все позиции'!$F$2:$F$10401,"&lt;&gt;")</f>
        <v>1</v>
      </c>
      <c r="G4233" s="2" t="str">
        <f t="shared" si="66"/>
        <v>да</v>
      </c>
    </row>
    <row r="4234" spans="1:7" x14ac:dyDescent="0.25">
      <c r="A4234" s="2" t="s">
        <v>5344</v>
      </c>
      <c r="B4234" s="2" t="s">
        <v>38</v>
      </c>
      <c r="C4234" s="2">
        <f>COUNTIFS('Все позиции'!$H$2:$H$10401,A4234,'Все позиции'!$L$2:$L$10401,B4234)</f>
        <v>1</v>
      </c>
      <c r="D4234" s="2">
        <f>SUMIFS('Все позиции'!$K$2:$K$10401,'Все позиции'!$H$2:$H$10401,A4234,'Все позиции'!$L$2:$L$10401,B4234)</f>
        <v>2</v>
      </c>
      <c r="E4234" s="4">
        <f>SUMIFS('Все позиции'!$P$2:$P$10401,'Все позиции'!$H$2:$H$10401,A4234,'Все позиции'!$L$2:$L$10401,B4234)</f>
        <v>2475.7199999999998</v>
      </c>
      <c r="F4234" s="2">
        <f>COUNTIFS('Все позиции'!$H$2:$H$10401,A4234,'Все позиции'!$L$2:$L$10401,B4234,'Все позиции'!$F$2:$F$10401,"&lt;&gt;")</f>
        <v>1</v>
      </c>
      <c r="G4234" s="2" t="str">
        <f t="shared" si="66"/>
        <v>да</v>
      </c>
    </row>
    <row r="4235" spans="1:7" x14ac:dyDescent="0.25">
      <c r="A4235" s="2" t="s">
        <v>5345</v>
      </c>
      <c r="B4235" s="2" t="s">
        <v>38</v>
      </c>
      <c r="C4235" s="2">
        <f>COUNTIFS('Все позиции'!$H$2:$H$10401,A4235,'Все позиции'!$L$2:$L$10401,B4235)</f>
        <v>1</v>
      </c>
      <c r="D4235" s="2">
        <f>SUMIFS('Все позиции'!$K$2:$K$10401,'Все позиции'!$H$2:$H$10401,A4235,'Все позиции'!$L$2:$L$10401,B4235)</f>
        <v>2</v>
      </c>
      <c r="E4235" s="4">
        <f>SUMIFS('Все позиции'!$P$2:$P$10401,'Все позиции'!$H$2:$H$10401,A4235,'Все позиции'!$L$2:$L$10401,B4235)</f>
        <v>2233.7199999999998</v>
      </c>
      <c r="F4235" s="2">
        <f>COUNTIFS('Все позиции'!$H$2:$H$10401,A4235,'Все позиции'!$L$2:$L$10401,B4235,'Все позиции'!$F$2:$F$10401,"&lt;&gt;")</f>
        <v>1</v>
      </c>
      <c r="G4235" s="2" t="str">
        <f t="shared" si="66"/>
        <v>да</v>
      </c>
    </row>
    <row r="4236" spans="1:7" x14ac:dyDescent="0.25">
      <c r="A4236" s="2" t="s">
        <v>5346</v>
      </c>
      <c r="B4236" s="2" t="s">
        <v>38</v>
      </c>
      <c r="C4236" s="2">
        <f>COUNTIFS('Все позиции'!$H$2:$H$10401,A4236,'Все позиции'!$L$2:$L$10401,B4236)</f>
        <v>1</v>
      </c>
      <c r="D4236" s="2">
        <f>SUMIFS('Все позиции'!$K$2:$K$10401,'Все позиции'!$H$2:$H$10401,A4236,'Все позиции'!$L$2:$L$10401,B4236)</f>
        <v>2</v>
      </c>
      <c r="E4236" s="4">
        <f>SUMIFS('Все позиции'!$P$2:$P$10401,'Все позиции'!$H$2:$H$10401,A4236,'Все позиции'!$L$2:$L$10401,B4236)</f>
        <v>2897.67</v>
      </c>
      <c r="F4236" s="2">
        <f>COUNTIFS('Все позиции'!$H$2:$H$10401,A4236,'Все позиции'!$L$2:$L$10401,B4236,'Все позиции'!$F$2:$F$10401,"&lt;&gt;")</f>
        <v>1</v>
      </c>
      <c r="G4236" s="2" t="str">
        <f t="shared" si="66"/>
        <v>да</v>
      </c>
    </row>
    <row r="4237" spans="1:7" x14ac:dyDescent="0.25">
      <c r="A4237" s="2" t="s">
        <v>5347</v>
      </c>
      <c r="B4237" s="2" t="s">
        <v>38</v>
      </c>
      <c r="C4237" s="2">
        <f>COUNTIFS('Все позиции'!$H$2:$H$10401,A4237,'Все позиции'!$L$2:$L$10401,B4237)</f>
        <v>1</v>
      </c>
      <c r="D4237" s="2">
        <f>SUMIFS('Все позиции'!$K$2:$K$10401,'Все позиции'!$H$2:$H$10401,A4237,'Все позиции'!$L$2:$L$10401,B4237)</f>
        <v>2</v>
      </c>
      <c r="E4237" s="4">
        <f>SUMIFS('Все позиции'!$P$2:$P$10401,'Все позиции'!$H$2:$H$10401,A4237,'Все позиции'!$L$2:$L$10401,B4237)</f>
        <v>3241.1</v>
      </c>
      <c r="F4237" s="2">
        <f>COUNTIFS('Все позиции'!$H$2:$H$10401,A4237,'Все позиции'!$L$2:$L$10401,B4237,'Все позиции'!$F$2:$F$10401,"&lt;&gt;")</f>
        <v>1</v>
      </c>
      <c r="G4237" s="2" t="str">
        <f t="shared" si="66"/>
        <v>да</v>
      </c>
    </row>
    <row r="4238" spans="1:7" x14ac:dyDescent="0.25">
      <c r="A4238" s="2" t="s">
        <v>5348</v>
      </c>
      <c r="B4238" s="2" t="s">
        <v>38</v>
      </c>
      <c r="C4238" s="2">
        <f>COUNTIFS('Все позиции'!$H$2:$H$10401,A4238,'Все позиции'!$L$2:$L$10401,B4238)</f>
        <v>1</v>
      </c>
      <c r="D4238" s="2">
        <f>SUMIFS('Все позиции'!$K$2:$K$10401,'Все позиции'!$H$2:$H$10401,A4238,'Все позиции'!$L$2:$L$10401,B4238)</f>
        <v>2</v>
      </c>
      <c r="E4238" s="4">
        <f>SUMIFS('Все позиции'!$P$2:$P$10401,'Все позиции'!$H$2:$H$10401,A4238,'Все позиции'!$L$2:$L$10401,B4238)</f>
        <v>4285.18</v>
      </c>
      <c r="F4238" s="2">
        <f>COUNTIFS('Все позиции'!$H$2:$H$10401,A4238,'Все позиции'!$L$2:$L$10401,B4238,'Все позиции'!$F$2:$F$10401,"&lt;&gt;")</f>
        <v>1</v>
      </c>
      <c r="G4238" s="2" t="str">
        <f t="shared" si="66"/>
        <v>да</v>
      </c>
    </row>
    <row r="4239" spans="1:7" x14ac:dyDescent="0.25">
      <c r="A4239" s="2" t="s">
        <v>5349</v>
      </c>
      <c r="B4239" s="2" t="s">
        <v>38</v>
      </c>
      <c r="C4239" s="2">
        <f>COUNTIFS('Все позиции'!$H$2:$H$10401,A4239,'Все позиции'!$L$2:$L$10401,B4239)</f>
        <v>1</v>
      </c>
      <c r="D4239" s="2">
        <f>SUMIFS('Все позиции'!$K$2:$K$10401,'Все позиции'!$H$2:$H$10401,A4239,'Все позиции'!$L$2:$L$10401,B4239)</f>
        <v>3</v>
      </c>
      <c r="E4239" s="4">
        <f>SUMIFS('Все позиции'!$P$2:$P$10401,'Все позиции'!$H$2:$H$10401,A4239,'Все позиции'!$L$2:$L$10401,B4239)</f>
        <v>6896.79</v>
      </c>
      <c r="F4239" s="2">
        <f>COUNTIFS('Все позиции'!$H$2:$H$10401,A4239,'Все позиции'!$L$2:$L$10401,B4239,'Все позиции'!$F$2:$F$10401,"&lt;&gt;")</f>
        <v>1</v>
      </c>
      <c r="G4239" s="2" t="str">
        <f t="shared" si="66"/>
        <v>да</v>
      </c>
    </row>
    <row r="4240" spans="1:7" x14ac:dyDescent="0.25">
      <c r="A4240" s="2" t="s">
        <v>5350</v>
      </c>
      <c r="B4240" s="2" t="s">
        <v>38</v>
      </c>
      <c r="C4240" s="2">
        <f>COUNTIFS('Все позиции'!$H$2:$H$10401,A4240,'Все позиции'!$L$2:$L$10401,B4240)</f>
        <v>1</v>
      </c>
      <c r="D4240" s="2">
        <f>SUMIFS('Все позиции'!$K$2:$K$10401,'Все позиции'!$H$2:$H$10401,A4240,'Все позиции'!$L$2:$L$10401,B4240)</f>
        <v>1</v>
      </c>
      <c r="E4240" s="4">
        <f>SUMIFS('Все позиции'!$P$2:$P$10401,'Все позиции'!$H$2:$H$10401,A4240,'Все позиции'!$L$2:$L$10401,B4240)</f>
        <v>1989.09</v>
      </c>
      <c r="F4240" s="2">
        <f>COUNTIFS('Все позиции'!$H$2:$H$10401,A4240,'Все позиции'!$L$2:$L$10401,B4240,'Все позиции'!$F$2:$F$10401,"&lt;&gt;")</f>
        <v>1</v>
      </c>
      <c r="G4240" s="2" t="str">
        <f t="shared" si="66"/>
        <v>да</v>
      </c>
    </row>
    <row r="4241" spans="1:7" x14ac:dyDescent="0.25">
      <c r="A4241" s="2" t="s">
        <v>5351</v>
      </c>
      <c r="B4241" s="2" t="s">
        <v>38</v>
      </c>
      <c r="C4241" s="2">
        <f>COUNTIFS('Все позиции'!$H$2:$H$10401,A4241,'Все позиции'!$L$2:$L$10401,B4241)</f>
        <v>1</v>
      </c>
      <c r="D4241" s="2">
        <f>SUMIFS('Все позиции'!$K$2:$K$10401,'Все позиции'!$H$2:$H$10401,A4241,'Все позиции'!$L$2:$L$10401,B4241)</f>
        <v>1</v>
      </c>
      <c r="E4241" s="4">
        <f>SUMIFS('Все позиции'!$P$2:$P$10401,'Все позиции'!$H$2:$H$10401,A4241,'Все позиции'!$L$2:$L$10401,B4241)</f>
        <v>2324.86</v>
      </c>
      <c r="F4241" s="2">
        <f>COUNTIFS('Все позиции'!$H$2:$H$10401,A4241,'Все позиции'!$L$2:$L$10401,B4241,'Все позиции'!$F$2:$F$10401,"&lt;&gt;")</f>
        <v>1</v>
      </c>
      <c r="G4241" s="2" t="str">
        <f t="shared" si="66"/>
        <v>да</v>
      </c>
    </row>
    <row r="4242" spans="1:7" x14ac:dyDescent="0.25">
      <c r="A4242" s="2" t="s">
        <v>5352</v>
      </c>
      <c r="B4242" s="2" t="s">
        <v>38</v>
      </c>
      <c r="C4242" s="2">
        <f>COUNTIFS('Все позиции'!$H$2:$H$10401,A4242,'Все позиции'!$L$2:$L$10401,B4242)</f>
        <v>1</v>
      </c>
      <c r="D4242" s="2">
        <f>SUMIFS('Все позиции'!$K$2:$K$10401,'Все позиции'!$H$2:$H$10401,A4242,'Все позиции'!$L$2:$L$10401,B4242)</f>
        <v>1</v>
      </c>
      <c r="E4242" s="4">
        <f>SUMIFS('Все позиции'!$P$2:$P$10401,'Все позиции'!$H$2:$H$10401,A4242,'Все позиции'!$L$2:$L$10401,B4242)</f>
        <v>4149.3900000000003</v>
      </c>
      <c r="F4242" s="2">
        <f>COUNTIFS('Все позиции'!$H$2:$H$10401,A4242,'Все позиции'!$L$2:$L$10401,B4242,'Все позиции'!$F$2:$F$10401,"&lt;&gt;")</f>
        <v>1</v>
      </c>
      <c r="G4242" s="2" t="str">
        <f t="shared" si="66"/>
        <v>да</v>
      </c>
    </row>
    <row r="4243" spans="1:7" x14ac:dyDescent="0.25">
      <c r="A4243" s="2" t="s">
        <v>5353</v>
      </c>
      <c r="B4243" s="2" t="s">
        <v>38</v>
      </c>
      <c r="C4243" s="2">
        <f>COUNTIFS('Все позиции'!$H$2:$H$10401,A4243,'Все позиции'!$L$2:$L$10401,B4243)</f>
        <v>1</v>
      </c>
      <c r="D4243" s="2">
        <f>SUMIFS('Все позиции'!$K$2:$K$10401,'Все позиции'!$H$2:$H$10401,A4243,'Все позиции'!$L$2:$L$10401,B4243)</f>
        <v>2</v>
      </c>
      <c r="E4243" s="4">
        <f>SUMIFS('Все позиции'!$P$2:$P$10401,'Все позиции'!$H$2:$H$10401,A4243,'Все позиции'!$L$2:$L$10401,B4243)</f>
        <v>8770.6</v>
      </c>
      <c r="F4243" s="2">
        <f>COUNTIFS('Все позиции'!$H$2:$H$10401,A4243,'Все позиции'!$L$2:$L$10401,B4243,'Все позиции'!$F$2:$F$10401,"&lt;&gt;")</f>
        <v>1</v>
      </c>
      <c r="G4243" s="2" t="str">
        <f t="shared" si="66"/>
        <v>да</v>
      </c>
    </row>
    <row r="4244" spans="1:7" x14ac:dyDescent="0.25">
      <c r="A4244" s="2" t="s">
        <v>5354</v>
      </c>
      <c r="B4244" s="2" t="s">
        <v>38</v>
      </c>
      <c r="C4244" s="2">
        <f>COUNTIFS('Все позиции'!$H$2:$H$10401,A4244,'Все позиции'!$L$2:$L$10401,B4244)</f>
        <v>1</v>
      </c>
      <c r="D4244" s="2">
        <f>SUMIFS('Все позиции'!$K$2:$K$10401,'Все позиции'!$H$2:$H$10401,A4244,'Все позиции'!$L$2:$L$10401,B4244)</f>
        <v>2</v>
      </c>
      <c r="E4244" s="4">
        <f>SUMIFS('Все позиции'!$P$2:$P$10401,'Все позиции'!$H$2:$H$10401,A4244,'Все позиции'!$L$2:$L$10401,B4244)</f>
        <v>10136</v>
      </c>
      <c r="F4244" s="2">
        <f>COUNTIFS('Все позиции'!$H$2:$H$10401,A4244,'Все позиции'!$L$2:$L$10401,B4244,'Все позиции'!$F$2:$F$10401,"&lt;&gt;")</f>
        <v>1</v>
      </c>
      <c r="G4244" s="2" t="str">
        <f t="shared" si="66"/>
        <v>да</v>
      </c>
    </row>
    <row r="4245" spans="1:7" x14ac:dyDescent="0.25">
      <c r="A4245" s="2" t="s">
        <v>5355</v>
      </c>
      <c r="B4245" s="2" t="s">
        <v>38</v>
      </c>
      <c r="C4245" s="2">
        <f>COUNTIFS('Все позиции'!$H$2:$H$10401,A4245,'Все позиции'!$L$2:$L$10401,B4245)</f>
        <v>1</v>
      </c>
      <c r="D4245" s="2">
        <f>SUMIFS('Все позиции'!$K$2:$K$10401,'Все позиции'!$H$2:$H$10401,A4245,'Все позиции'!$L$2:$L$10401,B4245)</f>
        <v>1</v>
      </c>
      <c r="E4245" s="4">
        <f>SUMIFS('Все позиции'!$P$2:$P$10401,'Все позиции'!$H$2:$H$10401,A4245,'Все позиции'!$L$2:$L$10401,B4245)</f>
        <v>6822.92</v>
      </c>
      <c r="F4245" s="2">
        <f>COUNTIFS('Все позиции'!$H$2:$H$10401,A4245,'Все позиции'!$L$2:$L$10401,B4245,'Все позиции'!$F$2:$F$10401,"&lt;&gt;")</f>
        <v>1</v>
      </c>
      <c r="G4245" s="2" t="str">
        <f t="shared" si="66"/>
        <v>да</v>
      </c>
    </row>
    <row r="4246" spans="1:7" x14ac:dyDescent="0.25">
      <c r="A4246" s="2" t="s">
        <v>5356</v>
      </c>
      <c r="B4246" s="2" t="s">
        <v>38</v>
      </c>
      <c r="C4246" s="2">
        <f>COUNTIFS('Все позиции'!$H$2:$H$10401,A4246,'Все позиции'!$L$2:$L$10401,B4246)</f>
        <v>1</v>
      </c>
      <c r="D4246" s="2">
        <f>SUMIFS('Все позиции'!$K$2:$K$10401,'Все позиции'!$H$2:$H$10401,A4246,'Все позиции'!$L$2:$L$10401,B4246)</f>
        <v>1</v>
      </c>
      <c r="E4246" s="4">
        <f>SUMIFS('Все позиции'!$P$2:$P$10401,'Все позиции'!$H$2:$H$10401,A4246,'Все позиции'!$L$2:$L$10401,B4246)</f>
        <v>4834.13</v>
      </c>
      <c r="F4246" s="2">
        <f>COUNTIFS('Все позиции'!$H$2:$H$10401,A4246,'Все позиции'!$L$2:$L$10401,B4246,'Все позиции'!$F$2:$F$10401,"&lt;&gt;")</f>
        <v>1</v>
      </c>
      <c r="G4246" s="2" t="str">
        <f t="shared" si="66"/>
        <v>да</v>
      </c>
    </row>
    <row r="4247" spans="1:7" x14ac:dyDescent="0.25">
      <c r="A4247" s="2" t="s">
        <v>5357</v>
      </c>
      <c r="B4247" s="2" t="s">
        <v>38</v>
      </c>
      <c r="C4247" s="2">
        <f>COUNTIFS('Все позиции'!$H$2:$H$10401,A4247,'Все позиции'!$L$2:$L$10401,B4247)</f>
        <v>1</v>
      </c>
      <c r="D4247" s="2">
        <f>SUMIFS('Все позиции'!$K$2:$K$10401,'Все позиции'!$H$2:$H$10401,A4247,'Все позиции'!$L$2:$L$10401,B4247)</f>
        <v>3</v>
      </c>
      <c r="E4247" s="4">
        <f>SUMIFS('Все позиции'!$P$2:$P$10401,'Все позиции'!$H$2:$H$10401,A4247,'Все позиции'!$L$2:$L$10401,B4247)</f>
        <v>13230.68</v>
      </c>
      <c r="F4247" s="2">
        <f>COUNTIFS('Все позиции'!$H$2:$H$10401,A4247,'Все позиции'!$L$2:$L$10401,B4247,'Все позиции'!$F$2:$F$10401,"&lt;&gt;")</f>
        <v>1</v>
      </c>
      <c r="G4247" s="2" t="str">
        <f t="shared" si="66"/>
        <v>да</v>
      </c>
    </row>
    <row r="4248" spans="1:7" x14ac:dyDescent="0.25">
      <c r="A4248" s="2" t="s">
        <v>5358</v>
      </c>
      <c r="B4248" s="2" t="s">
        <v>38</v>
      </c>
      <c r="C4248" s="2">
        <f>COUNTIFS('Все позиции'!$H$2:$H$10401,A4248,'Все позиции'!$L$2:$L$10401,B4248)</f>
        <v>1</v>
      </c>
      <c r="D4248" s="2">
        <f>SUMIFS('Все позиции'!$K$2:$K$10401,'Все позиции'!$H$2:$H$10401,A4248,'Все позиции'!$L$2:$L$10401,B4248)</f>
        <v>1</v>
      </c>
      <c r="E4248" s="4">
        <f>SUMIFS('Все позиции'!$P$2:$P$10401,'Все позиции'!$H$2:$H$10401,A4248,'Все позиции'!$L$2:$L$10401,B4248)</f>
        <v>5067.3599999999997</v>
      </c>
      <c r="F4248" s="2">
        <f>COUNTIFS('Все позиции'!$H$2:$H$10401,A4248,'Все позиции'!$L$2:$L$10401,B4248,'Все позиции'!$F$2:$F$10401,"&lt;&gt;")</f>
        <v>1</v>
      </c>
      <c r="G4248" s="2" t="str">
        <f t="shared" si="66"/>
        <v>да</v>
      </c>
    </row>
    <row r="4249" spans="1:7" x14ac:dyDescent="0.25">
      <c r="A4249" s="2" t="s">
        <v>5359</v>
      </c>
      <c r="B4249" s="2" t="s">
        <v>38</v>
      </c>
      <c r="C4249" s="2">
        <f>COUNTIFS('Все позиции'!$H$2:$H$10401,A4249,'Все позиции'!$L$2:$L$10401,B4249)</f>
        <v>1</v>
      </c>
      <c r="D4249" s="2">
        <f>SUMIFS('Все позиции'!$K$2:$K$10401,'Все позиции'!$H$2:$H$10401,A4249,'Все позиции'!$L$2:$L$10401,B4249)</f>
        <v>2</v>
      </c>
      <c r="E4249" s="4">
        <f>SUMIFS('Все позиции'!$P$2:$P$10401,'Все позиции'!$H$2:$H$10401,A4249,'Все позиции'!$L$2:$L$10401,B4249)</f>
        <v>11148.31</v>
      </c>
      <c r="F4249" s="2">
        <f>COUNTIFS('Все позиции'!$H$2:$H$10401,A4249,'Все позиции'!$L$2:$L$10401,B4249,'Все позиции'!$F$2:$F$10401,"&lt;&gt;")</f>
        <v>1</v>
      </c>
      <c r="G4249" s="2" t="str">
        <f t="shared" si="66"/>
        <v>да</v>
      </c>
    </row>
    <row r="4250" spans="1:7" x14ac:dyDescent="0.25">
      <c r="A4250" s="2" t="s">
        <v>5360</v>
      </c>
      <c r="B4250" s="2" t="s">
        <v>38</v>
      </c>
      <c r="C4250" s="2">
        <f>COUNTIFS('Все позиции'!$H$2:$H$10401,A4250,'Все позиции'!$L$2:$L$10401,B4250)</f>
        <v>1</v>
      </c>
      <c r="D4250" s="2">
        <f>SUMIFS('Все позиции'!$K$2:$K$10401,'Все позиции'!$H$2:$H$10401,A4250,'Все позиции'!$L$2:$L$10401,B4250)</f>
        <v>1</v>
      </c>
      <c r="E4250" s="4">
        <f>SUMIFS('Все позиции'!$P$2:$P$10401,'Все позиции'!$H$2:$H$10401,A4250,'Все позиции'!$L$2:$L$10401,B4250)</f>
        <v>8433.84</v>
      </c>
      <c r="F4250" s="2">
        <f>COUNTIFS('Все позиции'!$H$2:$H$10401,A4250,'Все позиции'!$L$2:$L$10401,B4250,'Все позиции'!$F$2:$F$10401,"&lt;&gt;")</f>
        <v>1</v>
      </c>
      <c r="G4250" s="2" t="str">
        <f t="shared" si="66"/>
        <v>да</v>
      </c>
    </row>
    <row r="4251" spans="1:7" x14ac:dyDescent="0.25">
      <c r="A4251" s="2" t="s">
        <v>5361</v>
      </c>
      <c r="B4251" s="2" t="s">
        <v>38</v>
      </c>
      <c r="C4251" s="2">
        <f>COUNTIFS('Все позиции'!$H$2:$H$10401,A4251,'Все позиции'!$L$2:$L$10401,B4251)</f>
        <v>1</v>
      </c>
      <c r="D4251" s="2">
        <f>SUMIFS('Все позиции'!$K$2:$K$10401,'Все позиции'!$H$2:$H$10401,A4251,'Все позиции'!$L$2:$L$10401,B4251)</f>
        <v>1</v>
      </c>
      <c r="E4251" s="4">
        <f>SUMIFS('Все позиции'!$P$2:$P$10401,'Все позиции'!$H$2:$H$10401,A4251,'Все позиции'!$L$2:$L$10401,B4251)</f>
        <v>9859.42</v>
      </c>
      <c r="F4251" s="2">
        <f>COUNTIFS('Все позиции'!$H$2:$H$10401,A4251,'Все позиции'!$L$2:$L$10401,B4251,'Все позиции'!$F$2:$F$10401,"&lt;&gt;")</f>
        <v>1</v>
      </c>
      <c r="G4251" s="2" t="str">
        <f t="shared" si="66"/>
        <v>да</v>
      </c>
    </row>
    <row r="4252" spans="1:7" x14ac:dyDescent="0.25">
      <c r="A4252" s="2" t="s">
        <v>3107</v>
      </c>
      <c r="B4252" s="2" t="s">
        <v>38</v>
      </c>
      <c r="C4252" s="2">
        <f>COUNTIFS('Все позиции'!$H$2:$H$10401,A4252,'Все позиции'!$L$2:$L$10401,B4252)</f>
        <v>1</v>
      </c>
      <c r="D4252" s="2">
        <f>SUMIFS('Все позиции'!$K$2:$K$10401,'Все позиции'!$H$2:$H$10401,A4252,'Все позиции'!$L$2:$L$10401,B4252)</f>
        <v>3</v>
      </c>
      <c r="E4252" s="4">
        <f>SUMIFS('Все позиции'!$P$2:$P$10401,'Все позиции'!$H$2:$H$10401,A4252,'Все позиции'!$L$2:$L$10401,B4252)</f>
        <v>0</v>
      </c>
      <c r="F4252" s="2">
        <f>COUNTIFS('Все позиции'!$H$2:$H$10401,A4252,'Все позиции'!$L$2:$L$10401,B4252,'Все позиции'!$F$2:$F$10401,"&lt;&gt;")</f>
        <v>0</v>
      </c>
      <c r="G4252" s="2" t="str">
        <f t="shared" si="66"/>
        <v>нет</v>
      </c>
    </row>
    <row r="4253" spans="1:7" x14ac:dyDescent="0.25">
      <c r="A4253" s="2" t="s">
        <v>2066</v>
      </c>
      <c r="B4253" s="2" t="s">
        <v>38</v>
      </c>
      <c r="C4253" s="2">
        <f>COUNTIFS('Все позиции'!$H$2:$H$10401,A4253,'Все позиции'!$L$2:$L$10401,B4253)</f>
        <v>1</v>
      </c>
      <c r="D4253" s="2">
        <f>SUMIFS('Все позиции'!$K$2:$K$10401,'Все позиции'!$H$2:$H$10401,A4253,'Все позиции'!$L$2:$L$10401,B4253)</f>
        <v>2</v>
      </c>
      <c r="E4253" s="4">
        <f>SUMIFS('Все позиции'!$P$2:$P$10401,'Все позиции'!$H$2:$H$10401,A4253,'Все позиции'!$L$2:$L$10401,B4253)</f>
        <v>2413.87</v>
      </c>
      <c r="F4253" s="2">
        <f>COUNTIFS('Все позиции'!$H$2:$H$10401,A4253,'Все позиции'!$L$2:$L$10401,B4253,'Все позиции'!$F$2:$F$10401,"&lt;&gt;")</f>
        <v>0</v>
      </c>
      <c r="G4253" s="2" t="str">
        <f t="shared" si="66"/>
        <v>нет</v>
      </c>
    </row>
    <row r="4254" spans="1:7" x14ac:dyDescent="0.25">
      <c r="A4254" s="2" t="s">
        <v>5470</v>
      </c>
      <c r="B4254" s="2" t="s">
        <v>38</v>
      </c>
      <c r="C4254" s="2">
        <f>COUNTIFS('Все позиции'!$H$2:$H$10401,A4254,'Все позиции'!$L$2:$L$10401,B4254)</f>
        <v>1</v>
      </c>
      <c r="D4254" s="2">
        <f>SUMIFS('Все позиции'!$K$2:$K$10401,'Все позиции'!$H$2:$H$10401,A4254,'Все позиции'!$L$2:$L$10401,B4254)</f>
        <v>2</v>
      </c>
      <c r="E4254" s="4">
        <f>SUMIFS('Все позиции'!$P$2:$P$10401,'Все позиции'!$H$2:$H$10401,A4254,'Все позиции'!$L$2:$L$10401,B4254)</f>
        <v>0</v>
      </c>
      <c r="F4254" s="2">
        <f>COUNTIFS('Все позиции'!$H$2:$H$10401,A4254,'Все позиции'!$L$2:$L$10401,B4254,'Все позиции'!$F$2:$F$10401,"&lt;&gt;")</f>
        <v>1</v>
      </c>
      <c r="G4254" s="2" t="str">
        <f t="shared" si="66"/>
        <v>да</v>
      </c>
    </row>
    <row r="4255" spans="1:7" x14ac:dyDescent="0.25">
      <c r="A4255" s="2" t="s">
        <v>5471</v>
      </c>
      <c r="B4255" s="2" t="s">
        <v>38</v>
      </c>
      <c r="C4255" s="2">
        <f>COUNTIFS('Все позиции'!$H$2:$H$10401,A4255,'Все позиции'!$L$2:$L$10401,B4255)</f>
        <v>1</v>
      </c>
      <c r="D4255" s="2">
        <f>SUMIFS('Все позиции'!$K$2:$K$10401,'Все позиции'!$H$2:$H$10401,A4255,'Все позиции'!$L$2:$L$10401,B4255)</f>
        <v>4</v>
      </c>
      <c r="E4255" s="4">
        <f>SUMIFS('Все позиции'!$P$2:$P$10401,'Все позиции'!$H$2:$H$10401,A4255,'Все позиции'!$L$2:$L$10401,B4255)</f>
        <v>0</v>
      </c>
      <c r="F4255" s="2">
        <f>COUNTIFS('Все позиции'!$H$2:$H$10401,A4255,'Все позиции'!$L$2:$L$10401,B4255,'Все позиции'!$F$2:$F$10401,"&lt;&gt;")</f>
        <v>1</v>
      </c>
      <c r="G4255" s="2" t="str">
        <f t="shared" si="66"/>
        <v>да</v>
      </c>
    </row>
    <row r="4256" spans="1:7" x14ac:dyDescent="0.25">
      <c r="A4256" s="2" t="s">
        <v>7997</v>
      </c>
      <c r="B4256" s="2" t="s">
        <v>38</v>
      </c>
      <c r="C4256" s="2">
        <f>COUNTIFS('Все позиции'!$H$2:$H$10401,A4256,'Все позиции'!$L$2:$L$10401,B4256)</f>
        <v>1</v>
      </c>
      <c r="D4256" s="2">
        <f>SUMIFS('Все позиции'!$K$2:$K$10401,'Все позиции'!$H$2:$H$10401,A4256,'Все позиции'!$L$2:$L$10401,B4256)</f>
        <v>6</v>
      </c>
      <c r="E4256" s="4">
        <f>SUMIFS('Все позиции'!$P$2:$P$10401,'Все позиции'!$H$2:$H$10401,A4256,'Все позиции'!$L$2:$L$10401,B4256)</f>
        <v>76.569999999999993</v>
      </c>
      <c r="F4256" s="2">
        <f>COUNTIFS('Все позиции'!$H$2:$H$10401,A4256,'Все позиции'!$L$2:$L$10401,B4256,'Все позиции'!$F$2:$F$10401,"&lt;&gt;")</f>
        <v>1</v>
      </c>
      <c r="G4256" s="2" t="str">
        <f t="shared" si="66"/>
        <v>да</v>
      </c>
    </row>
    <row r="4257" spans="1:7" x14ac:dyDescent="0.25">
      <c r="A4257" s="2" t="s">
        <v>8475</v>
      </c>
      <c r="B4257" s="2" t="s">
        <v>38</v>
      </c>
      <c r="C4257" s="2">
        <f>COUNTIFS('Все позиции'!$H$2:$H$10401,A4257,'Все позиции'!$L$2:$L$10401,B4257)</f>
        <v>1</v>
      </c>
      <c r="D4257" s="2">
        <f>SUMIFS('Все позиции'!$K$2:$K$10401,'Все позиции'!$H$2:$H$10401,A4257,'Все позиции'!$L$2:$L$10401,B4257)</f>
        <v>6</v>
      </c>
      <c r="E4257" s="4">
        <f>SUMIFS('Все позиции'!$P$2:$P$10401,'Все позиции'!$H$2:$H$10401,A4257,'Все позиции'!$L$2:$L$10401,B4257)</f>
        <v>809.15</v>
      </c>
      <c r="F4257" s="2">
        <f>COUNTIFS('Все позиции'!$H$2:$H$10401,A4257,'Все позиции'!$L$2:$L$10401,B4257,'Все позиции'!$F$2:$F$10401,"&lt;&gt;")</f>
        <v>1</v>
      </c>
      <c r="G4257" s="2" t="str">
        <f t="shared" si="66"/>
        <v>да</v>
      </c>
    </row>
    <row r="4258" spans="1:7" x14ac:dyDescent="0.25">
      <c r="A4258" s="2" t="s">
        <v>8473</v>
      </c>
      <c r="B4258" s="2" t="s">
        <v>38</v>
      </c>
      <c r="C4258" s="2">
        <f>COUNTIFS('Все позиции'!$H$2:$H$10401,A4258,'Все позиции'!$L$2:$L$10401,B4258)</f>
        <v>1</v>
      </c>
      <c r="D4258" s="2">
        <f>SUMIFS('Все позиции'!$K$2:$K$10401,'Все позиции'!$H$2:$H$10401,A4258,'Все позиции'!$L$2:$L$10401,B4258)</f>
        <v>3</v>
      </c>
      <c r="E4258" s="4">
        <f>SUMIFS('Все позиции'!$P$2:$P$10401,'Все позиции'!$H$2:$H$10401,A4258,'Все позиции'!$L$2:$L$10401,B4258)</f>
        <v>443.7</v>
      </c>
      <c r="F4258" s="2">
        <f>COUNTIFS('Все позиции'!$H$2:$H$10401,A4258,'Все позиции'!$L$2:$L$10401,B4258,'Все позиции'!$F$2:$F$10401,"&lt;&gt;")</f>
        <v>1</v>
      </c>
      <c r="G4258" s="2" t="str">
        <f t="shared" si="66"/>
        <v>да</v>
      </c>
    </row>
    <row r="4259" spans="1:7" x14ac:dyDescent="0.25">
      <c r="A4259" s="2" t="s">
        <v>6438</v>
      </c>
      <c r="B4259" s="2" t="s">
        <v>38</v>
      </c>
      <c r="C4259" s="2">
        <f>COUNTIFS('Все позиции'!$H$2:$H$10401,A4259,'Все позиции'!$L$2:$L$10401,B4259)</f>
        <v>1</v>
      </c>
      <c r="D4259" s="2">
        <f>SUMIFS('Все позиции'!$K$2:$K$10401,'Все позиции'!$H$2:$H$10401,A4259,'Все позиции'!$L$2:$L$10401,B4259)</f>
        <v>3</v>
      </c>
      <c r="E4259" s="4">
        <f>SUMIFS('Все позиции'!$P$2:$P$10401,'Все позиции'!$H$2:$H$10401,A4259,'Все позиции'!$L$2:$L$10401,B4259)</f>
        <v>583.04</v>
      </c>
      <c r="F4259" s="2">
        <f>COUNTIFS('Все позиции'!$H$2:$H$10401,A4259,'Все позиции'!$L$2:$L$10401,B4259,'Все позиции'!$F$2:$F$10401,"&lt;&gt;")</f>
        <v>1</v>
      </c>
      <c r="G4259" s="2" t="str">
        <f t="shared" si="66"/>
        <v>да</v>
      </c>
    </row>
    <row r="4260" spans="1:7" x14ac:dyDescent="0.25">
      <c r="A4260" s="2" t="s">
        <v>6439</v>
      </c>
      <c r="B4260" s="2" t="s">
        <v>38</v>
      </c>
      <c r="C4260" s="2">
        <f>COUNTIFS('Все позиции'!$H$2:$H$10401,A4260,'Все позиции'!$L$2:$L$10401,B4260)</f>
        <v>1</v>
      </c>
      <c r="D4260" s="2">
        <f>SUMIFS('Все позиции'!$K$2:$K$10401,'Все позиции'!$H$2:$H$10401,A4260,'Все позиции'!$L$2:$L$10401,B4260)</f>
        <v>2</v>
      </c>
      <c r="E4260" s="4">
        <f>SUMIFS('Все позиции'!$P$2:$P$10401,'Все позиции'!$H$2:$H$10401,A4260,'Все позиции'!$L$2:$L$10401,B4260)</f>
        <v>1118.33</v>
      </c>
      <c r="F4260" s="2">
        <f>COUNTIFS('Все позиции'!$H$2:$H$10401,A4260,'Все позиции'!$L$2:$L$10401,B4260,'Все позиции'!$F$2:$F$10401,"&lt;&gt;")</f>
        <v>1</v>
      </c>
      <c r="G4260" s="2" t="str">
        <f t="shared" si="66"/>
        <v>да</v>
      </c>
    </row>
    <row r="4261" spans="1:7" x14ac:dyDescent="0.25">
      <c r="A4261" s="2" t="s">
        <v>6440</v>
      </c>
      <c r="B4261" s="2" t="s">
        <v>38</v>
      </c>
      <c r="C4261" s="2">
        <f>COUNTIFS('Все позиции'!$H$2:$H$10401,A4261,'Все позиции'!$L$2:$L$10401,B4261)</f>
        <v>1</v>
      </c>
      <c r="D4261" s="2">
        <f>SUMIFS('Все позиции'!$K$2:$K$10401,'Все позиции'!$H$2:$H$10401,A4261,'Все позиции'!$L$2:$L$10401,B4261)</f>
        <v>1</v>
      </c>
      <c r="E4261" s="4">
        <f>SUMIFS('Все позиции'!$P$2:$P$10401,'Все позиции'!$H$2:$H$10401,A4261,'Все позиции'!$L$2:$L$10401,B4261)</f>
        <v>816.09</v>
      </c>
      <c r="F4261" s="2">
        <f>COUNTIFS('Все позиции'!$H$2:$H$10401,A4261,'Все позиции'!$L$2:$L$10401,B4261,'Все позиции'!$F$2:$F$10401,"&lt;&gt;")</f>
        <v>1</v>
      </c>
      <c r="G4261" s="2" t="str">
        <f t="shared" si="66"/>
        <v>да</v>
      </c>
    </row>
    <row r="4262" spans="1:7" x14ac:dyDescent="0.25">
      <c r="A4262" s="2" t="s">
        <v>269</v>
      </c>
      <c r="B4262" s="2" t="s">
        <v>38</v>
      </c>
      <c r="C4262" s="2">
        <f>COUNTIFS('Все позиции'!$H$2:$H$10401,A4262,'Все позиции'!$L$2:$L$10401,B4262)</f>
        <v>1</v>
      </c>
      <c r="D4262" s="2">
        <f>SUMIFS('Все позиции'!$K$2:$K$10401,'Все позиции'!$H$2:$H$10401,A4262,'Все позиции'!$L$2:$L$10401,B4262)</f>
        <v>2</v>
      </c>
      <c r="E4262" s="4">
        <f>SUMIFS('Все позиции'!$P$2:$P$10401,'Все позиции'!$H$2:$H$10401,A4262,'Все позиции'!$L$2:$L$10401,B4262)</f>
        <v>0</v>
      </c>
      <c r="F4262" s="2">
        <f>COUNTIFS('Все позиции'!$H$2:$H$10401,A4262,'Все позиции'!$L$2:$L$10401,B4262,'Все позиции'!$F$2:$F$10401,"&lt;&gt;")</f>
        <v>0</v>
      </c>
      <c r="G4262" s="2" t="str">
        <f t="shared" si="66"/>
        <v>нет</v>
      </c>
    </row>
    <row r="4263" spans="1:7" x14ac:dyDescent="0.25">
      <c r="A4263" s="2" t="s">
        <v>53</v>
      </c>
      <c r="B4263" s="2" t="s">
        <v>38</v>
      </c>
      <c r="C4263" s="2">
        <f>COUNTIFS('Все позиции'!$H$2:$H$10401,A4263,'Все позиции'!$L$2:$L$10401,B4263)</f>
        <v>1</v>
      </c>
      <c r="D4263" s="2">
        <f>SUMIFS('Все позиции'!$K$2:$K$10401,'Все позиции'!$H$2:$H$10401,A4263,'Все позиции'!$L$2:$L$10401,B4263)</f>
        <v>13</v>
      </c>
      <c r="E4263" s="4">
        <f>SUMIFS('Все позиции'!$P$2:$P$10401,'Все позиции'!$H$2:$H$10401,A4263,'Все позиции'!$L$2:$L$10401,B4263)</f>
        <v>299055.37</v>
      </c>
      <c r="F4263" s="2">
        <f>COUNTIFS('Все позиции'!$H$2:$H$10401,A4263,'Все позиции'!$L$2:$L$10401,B4263,'Все позиции'!$F$2:$F$10401,"&lt;&gt;")</f>
        <v>0</v>
      </c>
      <c r="G4263" s="2" t="str">
        <f t="shared" si="66"/>
        <v>нет</v>
      </c>
    </row>
    <row r="4264" spans="1:7" x14ac:dyDescent="0.25">
      <c r="A4264" s="2" t="s">
        <v>51</v>
      </c>
      <c r="B4264" s="2" t="s">
        <v>38</v>
      </c>
      <c r="C4264" s="2">
        <f>COUNTIFS('Все позиции'!$H$2:$H$10401,A4264,'Все позиции'!$L$2:$L$10401,B4264)</f>
        <v>1</v>
      </c>
      <c r="D4264" s="2">
        <f>SUMIFS('Все позиции'!$K$2:$K$10401,'Все позиции'!$H$2:$H$10401,A4264,'Все позиции'!$L$2:$L$10401,B4264)</f>
        <v>2</v>
      </c>
      <c r="E4264" s="4">
        <f>SUMIFS('Все позиции'!$P$2:$P$10401,'Все позиции'!$H$2:$H$10401,A4264,'Все позиции'!$L$2:$L$10401,B4264)</f>
        <v>163429.51999999999</v>
      </c>
      <c r="F4264" s="2">
        <f>COUNTIFS('Все позиции'!$H$2:$H$10401,A4264,'Все позиции'!$L$2:$L$10401,B4264,'Все позиции'!$F$2:$F$10401,"&lt;&gt;")</f>
        <v>0</v>
      </c>
      <c r="G4264" s="2" t="str">
        <f t="shared" si="66"/>
        <v>нет</v>
      </c>
    </row>
    <row r="4265" spans="1:7" x14ac:dyDescent="0.25">
      <c r="A4265" s="2" t="s">
        <v>256</v>
      </c>
      <c r="B4265" s="2" t="s">
        <v>38</v>
      </c>
      <c r="C4265" s="2">
        <f>COUNTIFS('Все позиции'!$H$2:$H$10401,A4265,'Все позиции'!$L$2:$L$10401,B4265)</f>
        <v>1</v>
      </c>
      <c r="D4265" s="2">
        <f>SUMIFS('Все позиции'!$K$2:$K$10401,'Все позиции'!$H$2:$H$10401,A4265,'Все позиции'!$L$2:$L$10401,B4265)</f>
        <v>3</v>
      </c>
      <c r="E4265" s="4">
        <f>SUMIFS('Все позиции'!$P$2:$P$10401,'Все позиции'!$H$2:$H$10401,A4265,'Все позиции'!$L$2:$L$10401,B4265)</f>
        <v>0</v>
      </c>
      <c r="F4265" s="2">
        <f>COUNTIFS('Все позиции'!$H$2:$H$10401,A4265,'Все позиции'!$L$2:$L$10401,B4265,'Все позиции'!$F$2:$F$10401,"&lt;&gt;")</f>
        <v>0</v>
      </c>
      <c r="G4265" s="2" t="str">
        <f t="shared" si="66"/>
        <v>нет</v>
      </c>
    </row>
    <row r="4266" spans="1:7" x14ac:dyDescent="0.25">
      <c r="A4266" s="2" t="s">
        <v>265</v>
      </c>
      <c r="B4266" s="2" t="s">
        <v>38</v>
      </c>
      <c r="C4266" s="2">
        <f>COUNTIFS('Все позиции'!$H$2:$H$10401,A4266,'Все позиции'!$L$2:$L$10401,B4266)</f>
        <v>1</v>
      </c>
      <c r="D4266" s="2">
        <f>SUMIFS('Все позиции'!$K$2:$K$10401,'Все позиции'!$H$2:$H$10401,A4266,'Все позиции'!$L$2:$L$10401,B4266)</f>
        <v>3</v>
      </c>
      <c r="E4266" s="4">
        <f>SUMIFS('Все позиции'!$P$2:$P$10401,'Все позиции'!$H$2:$H$10401,A4266,'Все позиции'!$L$2:$L$10401,B4266)</f>
        <v>0</v>
      </c>
      <c r="F4266" s="2">
        <f>COUNTIFS('Все позиции'!$H$2:$H$10401,A4266,'Все позиции'!$L$2:$L$10401,B4266,'Все позиции'!$F$2:$F$10401,"&lt;&gt;")</f>
        <v>0</v>
      </c>
      <c r="G4266" s="2" t="str">
        <f t="shared" si="66"/>
        <v>нет</v>
      </c>
    </row>
    <row r="4267" spans="1:7" x14ac:dyDescent="0.25">
      <c r="A4267" s="2" t="s">
        <v>255</v>
      </c>
      <c r="B4267" s="2" t="s">
        <v>38</v>
      </c>
      <c r="C4267" s="2">
        <f>COUNTIFS('Все позиции'!$H$2:$H$10401,A4267,'Все позиции'!$L$2:$L$10401,B4267)</f>
        <v>1</v>
      </c>
      <c r="D4267" s="2">
        <f>SUMIFS('Все позиции'!$K$2:$K$10401,'Все позиции'!$H$2:$H$10401,A4267,'Все позиции'!$L$2:$L$10401,B4267)</f>
        <v>3</v>
      </c>
      <c r="E4267" s="4">
        <f>SUMIFS('Все позиции'!$P$2:$P$10401,'Все позиции'!$H$2:$H$10401,A4267,'Все позиции'!$L$2:$L$10401,B4267)</f>
        <v>0</v>
      </c>
      <c r="F4267" s="2">
        <f>COUNTIFS('Все позиции'!$H$2:$H$10401,A4267,'Все позиции'!$L$2:$L$10401,B4267,'Все позиции'!$F$2:$F$10401,"&lt;&gt;")</f>
        <v>0</v>
      </c>
      <c r="G4267" s="2" t="str">
        <f t="shared" si="66"/>
        <v>нет</v>
      </c>
    </row>
    <row r="4268" spans="1:7" x14ac:dyDescent="0.25">
      <c r="A4268" s="2" t="s">
        <v>259</v>
      </c>
      <c r="B4268" s="2" t="s">
        <v>38</v>
      </c>
      <c r="C4268" s="2">
        <f>COUNTIFS('Все позиции'!$H$2:$H$10401,A4268,'Все позиции'!$L$2:$L$10401,B4268)</f>
        <v>1</v>
      </c>
      <c r="D4268" s="2">
        <f>SUMIFS('Все позиции'!$K$2:$K$10401,'Все позиции'!$H$2:$H$10401,A4268,'Все позиции'!$L$2:$L$10401,B4268)</f>
        <v>18</v>
      </c>
      <c r="E4268" s="4">
        <f>SUMIFS('Все позиции'!$P$2:$P$10401,'Все позиции'!$H$2:$H$10401,A4268,'Все позиции'!$L$2:$L$10401,B4268)</f>
        <v>0</v>
      </c>
      <c r="F4268" s="2">
        <f>COUNTIFS('Все позиции'!$H$2:$H$10401,A4268,'Все позиции'!$L$2:$L$10401,B4268,'Все позиции'!$F$2:$F$10401,"&lt;&gt;")</f>
        <v>0</v>
      </c>
      <c r="G4268" s="2" t="str">
        <f t="shared" si="66"/>
        <v>нет</v>
      </c>
    </row>
    <row r="4269" spans="1:7" x14ac:dyDescent="0.25">
      <c r="A4269" s="2" t="s">
        <v>7230</v>
      </c>
      <c r="B4269" s="2" t="s">
        <v>38</v>
      </c>
      <c r="C4269" s="2">
        <f>COUNTIFS('Все позиции'!$H$2:$H$10401,A4269,'Все позиции'!$L$2:$L$10401,B4269)</f>
        <v>1</v>
      </c>
      <c r="D4269" s="2">
        <f>SUMIFS('Все позиции'!$K$2:$K$10401,'Все позиции'!$H$2:$H$10401,A4269,'Все позиции'!$L$2:$L$10401,B4269)</f>
        <v>24</v>
      </c>
      <c r="E4269" s="4">
        <f>SUMIFS('Все позиции'!$P$2:$P$10401,'Все позиции'!$H$2:$H$10401,A4269,'Все позиции'!$L$2:$L$10401,B4269)</f>
        <v>33818.400000000001</v>
      </c>
      <c r="F4269" s="2">
        <f>COUNTIFS('Все позиции'!$H$2:$H$10401,A4269,'Все позиции'!$L$2:$L$10401,B4269,'Все позиции'!$F$2:$F$10401,"&lt;&gt;")</f>
        <v>1</v>
      </c>
      <c r="G4269" s="2" t="str">
        <f t="shared" si="66"/>
        <v>да</v>
      </c>
    </row>
    <row r="4270" spans="1:7" x14ac:dyDescent="0.25">
      <c r="A4270" s="2" t="s">
        <v>7231</v>
      </c>
      <c r="B4270" s="2" t="s">
        <v>38</v>
      </c>
      <c r="C4270" s="2">
        <f>COUNTIFS('Все позиции'!$H$2:$H$10401,A4270,'Все позиции'!$L$2:$L$10401,B4270)</f>
        <v>1</v>
      </c>
      <c r="D4270" s="2">
        <f>SUMIFS('Все позиции'!$K$2:$K$10401,'Все позиции'!$H$2:$H$10401,A4270,'Все позиции'!$L$2:$L$10401,B4270)</f>
        <v>1</v>
      </c>
      <c r="E4270" s="4">
        <f>SUMIFS('Все позиции'!$P$2:$P$10401,'Все позиции'!$H$2:$H$10401,A4270,'Все позиции'!$L$2:$L$10401,B4270)</f>
        <v>448.35</v>
      </c>
      <c r="F4270" s="2">
        <f>COUNTIFS('Все позиции'!$H$2:$H$10401,A4270,'Все позиции'!$L$2:$L$10401,B4270,'Все позиции'!$F$2:$F$10401,"&lt;&gt;")</f>
        <v>1</v>
      </c>
      <c r="G4270" s="2" t="str">
        <f t="shared" si="66"/>
        <v>да</v>
      </c>
    </row>
    <row r="4271" spans="1:7" x14ac:dyDescent="0.25">
      <c r="A4271" s="2" t="s">
        <v>3350</v>
      </c>
      <c r="B4271" s="2" t="s">
        <v>38</v>
      </c>
      <c r="C4271" s="2">
        <f>COUNTIFS('Все позиции'!$H$2:$H$10401,A4271,'Все позиции'!$L$2:$L$10401,B4271)</f>
        <v>1</v>
      </c>
      <c r="D4271" s="2">
        <f>SUMIFS('Все позиции'!$K$2:$K$10401,'Все позиции'!$H$2:$H$10401,A4271,'Все позиции'!$L$2:$L$10401,B4271)</f>
        <v>56</v>
      </c>
      <c r="E4271" s="4">
        <f>SUMIFS('Все позиции'!$P$2:$P$10401,'Все позиции'!$H$2:$H$10401,A4271,'Все позиции'!$L$2:$L$10401,B4271)</f>
        <v>0</v>
      </c>
      <c r="F4271" s="2">
        <f>COUNTIFS('Все позиции'!$H$2:$H$10401,A4271,'Все позиции'!$L$2:$L$10401,B4271,'Все позиции'!$F$2:$F$10401,"&lt;&gt;")</f>
        <v>0</v>
      </c>
      <c r="G4271" s="2" t="str">
        <f t="shared" si="66"/>
        <v>нет</v>
      </c>
    </row>
    <row r="4272" spans="1:7" x14ac:dyDescent="0.25">
      <c r="A4272" s="2" t="s">
        <v>6104</v>
      </c>
      <c r="B4272" s="2" t="s">
        <v>38</v>
      </c>
      <c r="C4272" s="2">
        <f>COUNTIFS('Все позиции'!$H$2:$H$10401,A4272,'Все позиции'!$L$2:$L$10401,B4272)</f>
        <v>1</v>
      </c>
      <c r="D4272" s="2">
        <f>SUMIFS('Все позиции'!$K$2:$K$10401,'Все позиции'!$H$2:$H$10401,A4272,'Все позиции'!$L$2:$L$10401,B4272)</f>
        <v>1</v>
      </c>
      <c r="E4272" s="4">
        <f>SUMIFS('Все позиции'!$P$2:$P$10401,'Все позиции'!$H$2:$H$10401,A4272,'Все позиции'!$L$2:$L$10401,B4272)</f>
        <v>217490.01</v>
      </c>
      <c r="F4272" s="2">
        <f>COUNTIFS('Все позиции'!$H$2:$H$10401,A4272,'Все позиции'!$L$2:$L$10401,B4272,'Все позиции'!$F$2:$F$10401,"&lt;&gt;")</f>
        <v>1</v>
      </c>
      <c r="G4272" s="2" t="str">
        <f t="shared" si="66"/>
        <v>да</v>
      </c>
    </row>
    <row r="4273" spans="1:7" x14ac:dyDescent="0.25">
      <c r="A4273" s="2" t="s">
        <v>6106</v>
      </c>
      <c r="B4273" s="2" t="s">
        <v>38</v>
      </c>
      <c r="C4273" s="2">
        <f>COUNTIFS('Все позиции'!$H$2:$H$10401,A4273,'Все позиции'!$L$2:$L$10401,B4273)</f>
        <v>1</v>
      </c>
      <c r="D4273" s="2">
        <f>SUMIFS('Все позиции'!$K$2:$K$10401,'Все позиции'!$H$2:$H$10401,A4273,'Все позиции'!$L$2:$L$10401,B4273)</f>
        <v>5</v>
      </c>
      <c r="E4273" s="4">
        <f>SUMIFS('Все позиции'!$P$2:$P$10401,'Все позиции'!$H$2:$H$10401,A4273,'Все позиции'!$L$2:$L$10401,B4273)</f>
        <v>1246474</v>
      </c>
      <c r="F4273" s="2">
        <f>COUNTIFS('Все позиции'!$H$2:$H$10401,A4273,'Все позиции'!$L$2:$L$10401,B4273,'Все позиции'!$F$2:$F$10401,"&lt;&gt;")</f>
        <v>1</v>
      </c>
      <c r="G4273" s="2" t="str">
        <f t="shared" si="66"/>
        <v>да</v>
      </c>
    </row>
    <row r="4274" spans="1:7" x14ac:dyDescent="0.25">
      <c r="A4274" s="2" t="s">
        <v>6108</v>
      </c>
      <c r="B4274" s="2" t="s">
        <v>38</v>
      </c>
      <c r="C4274" s="2">
        <f>COUNTIFS('Все позиции'!$H$2:$H$10401,A4274,'Все позиции'!$L$2:$L$10401,B4274)</f>
        <v>1</v>
      </c>
      <c r="D4274" s="2">
        <f>SUMIFS('Все позиции'!$K$2:$K$10401,'Все позиции'!$H$2:$H$10401,A4274,'Все позиции'!$L$2:$L$10401,B4274)</f>
        <v>22</v>
      </c>
      <c r="E4274" s="4">
        <f>SUMIFS('Все позиции'!$P$2:$P$10401,'Все позиции'!$H$2:$H$10401,A4274,'Все позиции'!$L$2:$L$10401,B4274)</f>
        <v>6416620.0099999998</v>
      </c>
      <c r="F4274" s="2">
        <f>COUNTIFS('Все позиции'!$H$2:$H$10401,A4274,'Все позиции'!$L$2:$L$10401,B4274,'Все позиции'!$F$2:$F$10401,"&lt;&gt;")</f>
        <v>1</v>
      </c>
      <c r="G4274" s="2" t="str">
        <f t="shared" si="66"/>
        <v>да</v>
      </c>
    </row>
    <row r="4275" spans="1:7" x14ac:dyDescent="0.25">
      <c r="A4275" s="2" t="s">
        <v>6110</v>
      </c>
      <c r="B4275" s="2" t="s">
        <v>38</v>
      </c>
      <c r="C4275" s="2">
        <f>COUNTIFS('Все позиции'!$H$2:$H$10401,A4275,'Все позиции'!$L$2:$L$10401,B4275)</f>
        <v>1</v>
      </c>
      <c r="D4275" s="2">
        <f>SUMIFS('Все позиции'!$K$2:$K$10401,'Все позиции'!$H$2:$H$10401,A4275,'Все позиции'!$L$2:$L$10401,B4275)</f>
        <v>1</v>
      </c>
      <c r="E4275" s="4">
        <f>SUMIFS('Все позиции'!$P$2:$P$10401,'Все позиции'!$H$2:$H$10401,A4275,'Все позиции'!$L$2:$L$10401,B4275)</f>
        <v>360025.66</v>
      </c>
      <c r="F4275" s="2">
        <f>COUNTIFS('Все позиции'!$H$2:$H$10401,A4275,'Все позиции'!$L$2:$L$10401,B4275,'Все позиции'!$F$2:$F$10401,"&lt;&gt;")</f>
        <v>1</v>
      </c>
      <c r="G4275" s="2" t="str">
        <f t="shared" si="66"/>
        <v>да</v>
      </c>
    </row>
    <row r="4276" spans="1:7" x14ac:dyDescent="0.25">
      <c r="A4276" s="2" t="s">
        <v>3289</v>
      </c>
      <c r="B4276" s="2" t="s">
        <v>38</v>
      </c>
      <c r="C4276" s="2">
        <f>COUNTIFS('Все позиции'!$H$2:$H$10401,A4276,'Все позиции'!$L$2:$L$10401,B4276)</f>
        <v>1</v>
      </c>
      <c r="D4276" s="2">
        <f>SUMIFS('Все позиции'!$K$2:$K$10401,'Все позиции'!$H$2:$H$10401,A4276,'Все позиции'!$L$2:$L$10401,B4276)</f>
        <v>1</v>
      </c>
      <c r="E4276" s="4">
        <f>SUMIFS('Все позиции'!$P$2:$P$10401,'Все позиции'!$H$2:$H$10401,A4276,'Все позиции'!$L$2:$L$10401,B4276)</f>
        <v>0</v>
      </c>
      <c r="F4276" s="2">
        <f>COUNTIFS('Все позиции'!$H$2:$H$10401,A4276,'Все позиции'!$L$2:$L$10401,B4276,'Все позиции'!$F$2:$F$10401,"&lt;&gt;")</f>
        <v>0</v>
      </c>
      <c r="G4276" s="2" t="str">
        <f t="shared" si="66"/>
        <v>нет</v>
      </c>
    </row>
    <row r="4277" spans="1:7" x14ac:dyDescent="0.25">
      <c r="A4277" s="2" t="s">
        <v>3288</v>
      </c>
      <c r="B4277" s="2" t="s">
        <v>38</v>
      </c>
      <c r="C4277" s="2">
        <f>COUNTIFS('Все позиции'!$H$2:$H$10401,A4277,'Все позиции'!$L$2:$L$10401,B4277)</f>
        <v>1</v>
      </c>
      <c r="D4277" s="2">
        <f>SUMIFS('Все позиции'!$K$2:$K$10401,'Все позиции'!$H$2:$H$10401,A4277,'Все позиции'!$L$2:$L$10401,B4277)</f>
        <v>2</v>
      </c>
      <c r="E4277" s="4">
        <f>SUMIFS('Все позиции'!$P$2:$P$10401,'Все позиции'!$H$2:$H$10401,A4277,'Все позиции'!$L$2:$L$10401,B4277)</f>
        <v>0</v>
      </c>
      <c r="F4277" s="2">
        <f>COUNTIFS('Все позиции'!$H$2:$H$10401,A4277,'Все позиции'!$L$2:$L$10401,B4277,'Все позиции'!$F$2:$F$10401,"&lt;&gt;")</f>
        <v>0</v>
      </c>
      <c r="G4277" s="2" t="str">
        <f t="shared" si="66"/>
        <v>нет</v>
      </c>
    </row>
    <row r="4278" spans="1:7" x14ac:dyDescent="0.25">
      <c r="A4278" s="2" t="s">
        <v>3290</v>
      </c>
      <c r="B4278" s="2" t="s">
        <v>38</v>
      </c>
      <c r="C4278" s="2">
        <f>COUNTIFS('Все позиции'!$H$2:$H$10401,A4278,'Все позиции'!$L$2:$L$10401,B4278)</f>
        <v>1</v>
      </c>
      <c r="D4278" s="2">
        <f>SUMIFS('Все позиции'!$K$2:$K$10401,'Все позиции'!$H$2:$H$10401,A4278,'Все позиции'!$L$2:$L$10401,B4278)</f>
        <v>1</v>
      </c>
      <c r="E4278" s="4">
        <f>SUMIFS('Все позиции'!$P$2:$P$10401,'Все позиции'!$H$2:$H$10401,A4278,'Все позиции'!$L$2:$L$10401,B4278)</f>
        <v>0</v>
      </c>
      <c r="F4278" s="2">
        <f>COUNTIFS('Все позиции'!$H$2:$H$10401,A4278,'Все позиции'!$L$2:$L$10401,B4278,'Все позиции'!$F$2:$F$10401,"&lt;&gt;")</f>
        <v>0</v>
      </c>
      <c r="G4278" s="2" t="str">
        <f t="shared" si="66"/>
        <v>нет</v>
      </c>
    </row>
    <row r="4279" spans="1:7" x14ac:dyDescent="0.25">
      <c r="A4279" s="2" t="s">
        <v>3296</v>
      </c>
      <c r="B4279" s="2" t="s">
        <v>38</v>
      </c>
      <c r="C4279" s="2">
        <f>COUNTIFS('Все позиции'!$H$2:$H$10401,A4279,'Все позиции'!$L$2:$L$10401,B4279)</f>
        <v>1</v>
      </c>
      <c r="D4279" s="2">
        <f>SUMIFS('Все позиции'!$K$2:$K$10401,'Все позиции'!$H$2:$H$10401,A4279,'Все позиции'!$L$2:$L$10401,B4279)</f>
        <v>2</v>
      </c>
      <c r="E4279" s="4">
        <f>SUMIFS('Все позиции'!$P$2:$P$10401,'Все позиции'!$H$2:$H$10401,A4279,'Все позиции'!$L$2:$L$10401,B4279)</f>
        <v>0</v>
      </c>
      <c r="F4279" s="2">
        <f>COUNTIFS('Все позиции'!$H$2:$H$10401,A4279,'Все позиции'!$L$2:$L$10401,B4279,'Все позиции'!$F$2:$F$10401,"&lt;&gt;")</f>
        <v>0</v>
      </c>
      <c r="G4279" s="2" t="str">
        <f t="shared" si="66"/>
        <v>нет</v>
      </c>
    </row>
    <row r="4280" spans="1:7" x14ac:dyDescent="0.25">
      <c r="A4280" s="2" t="s">
        <v>3297</v>
      </c>
      <c r="B4280" s="2" t="s">
        <v>38</v>
      </c>
      <c r="C4280" s="2">
        <f>COUNTIFS('Все позиции'!$H$2:$H$10401,A4280,'Все позиции'!$L$2:$L$10401,B4280)</f>
        <v>1</v>
      </c>
      <c r="D4280" s="2">
        <f>SUMIFS('Все позиции'!$K$2:$K$10401,'Все позиции'!$H$2:$H$10401,A4280,'Все позиции'!$L$2:$L$10401,B4280)</f>
        <v>1</v>
      </c>
      <c r="E4280" s="4">
        <f>SUMIFS('Все позиции'!$P$2:$P$10401,'Все позиции'!$H$2:$H$10401,A4280,'Все позиции'!$L$2:$L$10401,B4280)</f>
        <v>0</v>
      </c>
      <c r="F4280" s="2">
        <f>COUNTIFS('Все позиции'!$H$2:$H$10401,A4280,'Все позиции'!$L$2:$L$10401,B4280,'Все позиции'!$F$2:$F$10401,"&lt;&gt;")</f>
        <v>0</v>
      </c>
      <c r="G4280" s="2" t="str">
        <f t="shared" si="66"/>
        <v>нет</v>
      </c>
    </row>
    <row r="4281" spans="1:7" x14ac:dyDescent="0.25">
      <c r="A4281" s="2" t="s">
        <v>3298</v>
      </c>
      <c r="B4281" s="2" t="s">
        <v>38</v>
      </c>
      <c r="C4281" s="2">
        <f>COUNTIFS('Все позиции'!$H$2:$H$10401,A4281,'Все позиции'!$L$2:$L$10401,B4281)</f>
        <v>1</v>
      </c>
      <c r="D4281" s="2">
        <f>SUMIFS('Все позиции'!$K$2:$K$10401,'Все позиции'!$H$2:$H$10401,A4281,'Все позиции'!$L$2:$L$10401,B4281)</f>
        <v>1</v>
      </c>
      <c r="E4281" s="4">
        <f>SUMIFS('Все позиции'!$P$2:$P$10401,'Все позиции'!$H$2:$H$10401,A4281,'Все позиции'!$L$2:$L$10401,B4281)</f>
        <v>0</v>
      </c>
      <c r="F4281" s="2">
        <f>COUNTIFS('Все позиции'!$H$2:$H$10401,A4281,'Все позиции'!$L$2:$L$10401,B4281,'Все позиции'!$F$2:$F$10401,"&lt;&gt;")</f>
        <v>0</v>
      </c>
      <c r="G4281" s="2" t="str">
        <f t="shared" si="66"/>
        <v>нет</v>
      </c>
    </row>
    <row r="4282" spans="1:7" x14ac:dyDescent="0.25">
      <c r="A4282" s="2" t="s">
        <v>3299</v>
      </c>
      <c r="B4282" s="2" t="s">
        <v>38</v>
      </c>
      <c r="C4282" s="2">
        <f>COUNTIFS('Все позиции'!$H$2:$H$10401,A4282,'Все позиции'!$L$2:$L$10401,B4282)</f>
        <v>1</v>
      </c>
      <c r="D4282" s="2">
        <f>SUMIFS('Все позиции'!$K$2:$K$10401,'Все позиции'!$H$2:$H$10401,A4282,'Все позиции'!$L$2:$L$10401,B4282)</f>
        <v>1</v>
      </c>
      <c r="E4282" s="4">
        <f>SUMIFS('Все позиции'!$P$2:$P$10401,'Все позиции'!$H$2:$H$10401,A4282,'Все позиции'!$L$2:$L$10401,B4282)</f>
        <v>0</v>
      </c>
      <c r="F4282" s="2">
        <f>COUNTIFS('Все позиции'!$H$2:$H$10401,A4282,'Все позиции'!$L$2:$L$10401,B4282,'Все позиции'!$F$2:$F$10401,"&lt;&gt;")</f>
        <v>0</v>
      </c>
      <c r="G4282" s="2" t="str">
        <f t="shared" si="66"/>
        <v>нет</v>
      </c>
    </row>
    <row r="4283" spans="1:7" x14ac:dyDescent="0.25">
      <c r="A4283" s="2" t="s">
        <v>3300</v>
      </c>
      <c r="B4283" s="2" t="s">
        <v>38</v>
      </c>
      <c r="C4283" s="2">
        <f>COUNTIFS('Все позиции'!$H$2:$H$10401,A4283,'Все позиции'!$L$2:$L$10401,B4283)</f>
        <v>1</v>
      </c>
      <c r="D4283" s="2">
        <f>SUMIFS('Все позиции'!$K$2:$K$10401,'Все позиции'!$H$2:$H$10401,A4283,'Все позиции'!$L$2:$L$10401,B4283)</f>
        <v>1</v>
      </c>
      <c r="E4283" s="4">
        <f>SUMIFS('Все позиции'!$P$2:$P$10401,'Все позиции'!$H$2:$H$10401,A4283,'Все позиции'!$L$2:$L$10401,B4283)</f>
        <v>0</v>
      </c>
      <c r="F4283" s="2">
        <f>COUNTIFS('Все позиции'!$H$2:$H$10401,A4283,'Все позиции'!$L$2:$L$10401,B4283,'Все позиции'!$F$2:$F$10401,"&lt;&gt;")</f>
        <v>0</v>
      </c>
      <c r="G4283" s="2" t="str">
        <f t="shared" si="66"/>
        <v>нет</v>
      </c>
    </row>
    <row r="4284" spans="1:7" x14ac:dyDescent="0.25">
      <c r="A4284" s="2" t="s">
        <v>3301</v>
      </c>
      <c r="B4284" s="2" t="s">
        <v>38</v>
      </c>
      <c r="C4284" s="2">
        <f>COUNTIFS('Все позиции'!$H$2:$H$10401,A4284,'Все позиции'!$L$2:$L$10401,B4284)</f>
        <v>1</v>
      </c>
      <c r="D4284" s="2">
        <f>SUMIFS('Все позиции'!$K$2:$K$10401,'Все позиции'!$H$2:$H$10401,A4284,'Все позиции'!$L$2:$L$10401,B4284)</f>
        <v>1</v>
      </c>
      <c r="E4284" s="4">
        <f>SUMIFS('Все позиции'!$P$2:$P$10401,'Все позиции'!$H$2:$H$10401,A4284,'Все позиции'!$L$2:$L$10401,B4284)</f>
        <v>0</v>
      </c>
      <c r="F4284" s="2">
        <f>COUNTIFS('Все позиции'!$H$2:$H$10401,A4284,'Все позиции'!$L$2:$L$10401,B4284,'Все позиции'!$F$2:$F$10401,"&lt;&gt;")</f>
        <v>0</v>
      </c>
      <c r="G4284" s="2" t="str">
        <f t="shared" si="66"/>
        <v>нет</v>
      </c>
    </row>
    <row r="4285" spans="1:7" x14ac:dyDescent="0.25">
      <c r="A4285" s="2" t="s">
        <v>3302</v>
      </c>
      <c r="B4285" s="2" t="s">
        <v>38</v>
      </c>
      <c r="C4285" s="2">
        <f>COUNTIFS('Все позиции'!$H$2:$H$10401,A4285,'Все позиции'!$L$2:$L$10401,B4285)</f>
        <v>1</v>
      </c>
      <c r="D4285" s="2">
        <f>SUMIFS('Все позиции'!$K$2:$K$10401,'Все позиции'!$H$2:$H$10401,A4285,'Все позиции'!$L$2:$L$10401,B4285)</f>
        <v>1</v>
      </c>
      <c r="E4285" s="4">
        <f>SUMIFS('Все позиции'!$P$2:$P$10401,'Все позиции'!$H$2:$H$10401,A4285,'Все позиции'!$L$2:$L$10401,B4285)</f>
        <v>0</v>
      </c>
      <c r="F4285" s="2">
        <f>COUNTIFS('Все позиции'!$H$2:$H$10401,A4285,'Все позиции'!$L$2:$L$10401,B4285,'Все позиции'!$F$2:$F$10401,"&lt;&gt;")</f>
        <v>0</v>
      </c>
      <c r="G4285" s="2" t="str">
        <f t="shared" si="66"/>
        <v>нет</v>
      </c>
    </row>
    <row r="4286" spans="1:7" x14ac:dyDescent="0.25">
      <c r="A4286" s="2" t="s">
        <v>3303</v>
      </c>
      <c r="B4286" s="2" t="s">
        <v>38</v>
      </c>
      <c r="C4286" s="2">
        <f>COUNTIFS('Все позиции'!$H$2:$H$10401,A4286,'Все позиции'!$L$2:$L$10401,B4286)</f>
        <v>1</v>
      </c>
      <c r="D4286" s="2">
        <f>SUMIFS('Все позиции'!$K$2:$K$10401,'Все позиции'!$H$2:$H$10401,A4286,'Все позиции'!$L$2:$L$10401,B4286)</f>
        <v>1</v>
      </c>
      <c r="E4286" s="4">
        <f>SUMIFS('Все позиции'!$P$2:$P$10401,'Все позиции'!$H$2:$H$10401,A4286,'Все позиции'!$L$2:$L$10401,B4286)</f>
        <v>0</v>
      </c>
      <c r="F4286" s="2">
        <f>COUNTIFS('Все позиции'!$H$2:$H$10401,A4286,'Все позиции'!$L$2:$L$10401,B4286,'Все позиции'!$F$2:$F$10401,"&lt;&gt;")</f>
        <v>0</v>
      </c>
      <c r="G4286" s="2" t="str">
        <f t="shared" si="66"/>
        <v>нет</v>
      </c>
    </row>
    <row r="4287" spans="1:7" x14ac:dyDescent="0.25">
      <c r="A4287" s="2" t="s">
        <v>3304</v>
      </c>
      <c r="B4287" s="2" t="s">
        <v>38</v>
      </c>
      <c r="C4287" s="2">
        <f>COUNTIFS('Все позиции'!$H$2:$H$10401,A4287,'Все позиции'!$L$2:$L$10401,B4287)</f>
        <v>1</v>
      </c>
      <c r="D4287" s="2">
        <f>SUMIFS('Все позиции'!$K$2:$K$10401,'Все позиции'!$H$2:$H$10401,A4287,'Все позиции'!$L$2:$L$10401,B4287)</f>
        <v>1</v>
      </c>
      <c r="E4287" s="4">
        <f>SUMIFS('Все позиции'!$P$2:$P$10401,'Все позиции'!$H$2:$H$10401,A4287,'Все позиции'!$L$2:$L$10401,B4287)</f>
        <v>0</v>
      </c>
      <c r="F4287" s="2">
        <f>COUNTIFS('Все позиции'!$H$2:$H$10401,A4287,'Все позиции'!$L$2:$L$10401,B4287,'Все позиции'!$F$2:$F$10401,"&lt;&gt;")</f>
        <v>0</v>
      </c>
      <c r="G4287" s="2" t="str">
        <f t="shared" si="66"/>
        <v>нет</v>
      </c>
    </row>
    <row r="4288" spans="1:7" x14ac:dyDescent="0.25">
      <c r="A4288" s="2" t="s">
        <v>3291</v>
      </c>
      <c r="B4288" s="2" t="s">
        <v>38</v>
      </c>
      <c r="C4288" s="2">
        <f>COUNTIFS('Все позиции'!$H$2:$H$10401,A4288,'Все позиции'!$L$2:$L$10401,B4288)</f>
        <v>1</v>
      </c>
      <c r="D4288" s="2">
        <f>SUMIFS('Все позиции'!$K$2:$K$10401,'Все позиции'!$H$2:$H$10401,A4288,'Все позиции'!$L$2:$L$10401,B4288)</f>
        <v>11</v>
      </c>
      <c r="E4288" s="4">
        <f>SUMIFS('Все позиции'!$P$2:$P$10401,'Все позиции'!$H$2:$H$10401,A4288,'Все позиции'!$L$2:$L$10401,B4288)</f>
        <v>0</v>
      </c>
      <c r="F4288" s="2">
        <f>COUNTIFS('Все позиции'!$H$2:$H$10401,A4288,'Все позиции'!$L$2:$L$10401,B4288,'Все позиции'!$F$2:$F$10401,"&lt;&gt;")</f>
        <v>0</v>
      </c>
      <c r="G4288" s="2" t="str">
        <f t="shared" si="66"/>
        <v>нет</v>
      </c>
    </row>
    <row r="4289" spans="1:7" x14ac:dyDescent="0.25">
      <c r="A4289" s="2" t="s">
        <v>3292</v>
      </c>
      <c r="B4289" s="2" t="s">
        <v>38</v>
      </c>
      <c r="C4289" s="2">
        <f>COUNTIFS('Все позиции'!$H$2:$H$10401,A4289,'Все позиции'!$L$2:$L$10401,B4289)</f>
        <v>1</v>
      </c>
      <c r="D4289" s="2">
        <f>SUMIFS('Все позиции'!$K$2:$K$10401,'Все позиции'!$H$2:$H$10401,A4289,'Все позиции'!$L$2:$L$10401,B4289)</f>
        <v>4</v>
      </c>
      <c r="E4289" s="4">
        <f>SUMIFS('Все позиции'!$P$2:$P$10401,'Все позиции'!$H$2:$H$10401,A4289,'Все позиции'!$L$2:$L$10401,B4289)</f>
        <v>0</v>
      </c>
      <c r="F4289" s="2">
        <f>COUNTIFS('Все позиции'!$H$2:$H$10401,A4289,'Все позиции'!$L$2:$L$10401,B4289,'Все позиции'!$F$2:$F$10401,"&lt;&gt;")</f>
        <v>0</v>
      </c>
      <c r="G4289" s="2" t="str">
        <f t="shared" si="66"/>
        <v>нет</v>
      </c>
    </row>
    <row r="4290" spans="1:7" x14ac:dyDescent="0.25">
      <c r="A4290" s="2" t="s">
        <v>3293</v>
      </c>
      <c r="B4290" s="2" t="s">
        <v>38</v>
      </c>
      <c r="C4290" s="2">
        <f>COUNTIFS('Все позиции'!$H$2:$H$10401,A4290,'Все позиции'!$L$2:$L$10401,B4290)</f>
        <v>1</v>
      </c>
      <c r="D4290" s="2">
        <f>SUMIFS('Все позиции'!$K$2:$K$10401,'Все позиции'!$H$2:$H$10401,A4290,'Все позиции'!$L$2:$L$10401,B4290)</f>
        <v>9</v>
      </c>
      <c r="E4290" s="4">
        <f>SUMIFS('Все позиции'!$P$2:$P$10401,'Все позиции'!$H$2:$H$10401,A4290,'Все позиции'!$L$2:$L$10401,B4290)</f>
        <v>0</v>
      </c>
      <c r="F4290" s="2">
        <f>COUNTIFS('Все позиции'!$H$2:$H$10401,A4290,'Все позиции'!$L$2:$L$10401,B4290,'Все позиции'!$F$2:$F$10401,"&lt;&gt;")</f>
        <v>0</v>
      </c>
      <c r="G4290" s="2" t="str">
        <f t="shared" ref="G4290:G4353" si="67">IF(F4290&gt;0,"да","нет")</f>
        <v>нет</v>
      </c>
    </row>
    <row r="4291" spans="1:7" x14ac:dyDescent="0.25">
      <c r="A4291" s="2" t="s">
        <v>3294</v>
      </c>
      <c r="B4291" s="2" t="s">
        <v>38</v>
      </c>
      <c r="C4291" s="2">
        <f>COUNTIFS('Все позиции'!$H$2:$H$10401,A4291,'Все позиции'!$L$2:$L$10401,B4291)</f>
        <v>1</v>
      </c>
      <c r="D4291" s="2">
        <f>SUMIFS('Все позиции'!$K$2:$K$10401,'Все позиции'!$H$2:$H$10401,A4291,'Все позиции'!$L$2:$L$10401,B4291)</f>
        <v>1</v>
      </c>
      <c r="E4291" s="4">
        <f>SUMIFS('Все позиции'!$P$2:$P$10401,'Все позиции'!$H$2:$H$10401,A4291,'Все позиции'!$L$2:$L$10401,B4291)</f>
        <v>0</v>
      </c>
      <c r="F4291" s="2">
        <f>COUNTIFS('Все позиции'!$H$2:$H$10401,A4291,'Все позиции'!$L$2:$L$10401,B4291,'Все позиции'!$F$2:$F$10401,"&lt;&gt;")</f>
        <v>0</v>
      </c>
      <c r="G4291" s="2" t="str">
        <f t="shared" si="67"/>
        <v>нет</v>
      </c>
    </row>
    <row r="4292" spans="1:7" x14ac:dyDescent="0.25">
      <c r="A4292" s="2" t="s">
        <v>3295</v>
      </c>
      <c r="B4292" s="2" t="s">
        <v>38</v>
      </c>
      <c r="C4292" s="2">
        <f>COUNTIFS('Все позиции'!$H$2:$H$10401,A4292,'Все позиции'!$L$2:$L$10401,B4292)</f>
        <v>1</v>
      </c>
      <c r="D4292" s="2">
        <f>SUMIFS('Все позиции'!$K$2:$K$10401,'Все позиции'!$H$2:$H$10401,A4292,'Все позиции'!$L$2:$L$10401,B4292)</f>
        <v>16</v>
      </c>
      <c r="E4292" s="4">
        <f>SUMIFS('Все позиции'!$P$2:$P$10401,'Все позиции'!$H$2:$H$10401,A4292,'Все позиции'!$L$2:$L$10401,B4292)</f>
        <v>0</v>
      </c>
      <c r="F4292" s="2">
        <f>COUNTIFS('Все позиции'!$H$2:$H$10401,A4292,'Все позиции'!$L$2:$L$10401,B4292,'Все позиции'!$F$2:$F$10401,"&lt;&gt;")</f>
        <v>0</v>
      </c>
      <c r="G4292" s="2" t="str">
        <f t="shared" si="67"/>
        <v>нет</v>
      </c>
    </row>
    <row r="4293" spans="1:7" x14ac:dyDescent="0.25">
      <c r="A4293" s="2" t="s">
        <v>3305</v>
      </c>
      <c r="B4293" s="2" t="s">
        <v>38</v>
      </c>
      <c r="C4293" s="2">
        <f>COUNTIFS('Все позиции'!$H$2:$H$10401,A4293,'Все позиции'!$L$2:$L$10401,B4293)</f>
        <v>1</v>
      </c>
      <c r="D4293" s="2">
        <f>SUMIFS('Все позиции'!$K$2:$K$10401,'Все позиции'!$H$2:$H$10401,A4293,'Все позиции'!$L$2:$L$10401,B4293)</f>
        <v>2</v>
      </c>
      <c r="E4293" s="4">
        <f>SUMIFS('Все позиции'!$P$2:$P$10401,'Все позиции'!$H$2:$H$10401,A4293,'Все позиции'!$L$2:$L$10401,B4293)</f>
        <v>0</v>
      </c>
      <c r="F4293" s="2">
        <f>COUNTIFS('Все позиции'!$H$2:$H$10401,A4293,'Все позиции'!$L$2:$L$10401,B4293,'Все позиции'!$F$2:$F$10401,"&lt;&gt;")</f>
        <v>0</v>
      </c>
      <c r="G4293" s="2" t="str">
        <f t="shared" si="67"/>
        <v>нет</v>
      </c>
    </row>
    <row r="4294" spans="1:7" x14ac:dyDescent="0.25">
      <c r="A4294" s="2" t="s">
        <v>3308</v>
      </c>
      <c r="B4294" s="2" t="s">
        <v>38</v>
      </c>
      <c r="C4294" s="2">
        <f>COUNTIFS('Все позиции'!$H$2:$H$10401,A4294,'Все позиции'!$L$2:$L$10401,B4294)</f>
        <v>1</v>
      </c>
      <c r="D4294" s="2">
        <f>SUMIFS('Все позиции'!$K$2:$K$10401,'Все позиции'!$H$2:$H$10401,A4294,'Все позиции'!$L$2:$L$10401,B4294)</f>
        <v>2</v>
      </c>
      <c r="E4294" s="4">
        <f>SUMIFS('Все позиции'!$P$2:$P$10401,'Все позиции'!$H$2:$H$10401,A4294,'Все позиции'!$L$2:$L$10401,B4294)</f>
        <v>0</v>
      </c>
      <c r="F4294" s="2">
        <f>COUNTIFS('Все позиции'!$H$2:$H$10401,A4294,'Все позиции'!$L$2:$L$10401,B4294,'Все позиции'!$F$2:$F$10401,"&lt;&gt;")</f>
        <v>0</v>
      </c>
      <c r="G4294" s="2" t="str">
        <f t="shared" si="67"/>
        <v>нет</v>
      </c>
    </row>
    <row r="4295" spans="1:7" x14ac:dyDescent="0.25">
      <c r="A4295" s="2" t="s">
        <v>3309</v>
      </c>
      <c r="B4295" s="2" t="s">
        <v>38</v>
      </c>
      <c r="C4295" s="2">
        <f>COUNTIFS('Все позиции'!$H$2:$H$10401,A4295,'Все позиции'!$L$2:$L$10401,B4295)</f>
        <v>1</v>
      </c>
      <c r="D4295" s="2">
        <f>SUMIFS('Все позиции'!$K$2:$K$10401,'Все позиции'!$H$2:$H$10401,A4295,'Все позиции'!$L$2:$L$10401,B4295)</f>
        <v>2</v>
      </c>
      <c r="E4295" s="4">
        <f>SUMIFS('Все позиции'!$P$2:$P$10401,'Все позиции'!$H$2:$H$10401,A4295,'Все позиции'!$L$2:$L$10401,B4295)</f>
        <v>0</v>
      </c>
      <c r="F4295" s="2">
        <f>COUNTIFS('Все позиции'!$H$2:$H$10401,A4295,'Все позиции'!$L$2:$L$10401,B4295,'Все позиции'!$F$2:$F$10401,"&lt;&gt;")</f>
        <v>0</v>
      </c>
      <c r="G4295" s="2" t="str">
        <f t="shared" si="67"/>
        <v>нет</v>
      </c>
    </row>
    <row r="4296" spans="1:7" x14ac:dyDescent="0.25">
      <c r="A4296" s="2" t="s">
        <v>3310</v>
      </c>
      <c r="B4296" s="2" t="s">
        <v>38</v>
      </c>
      <c r="C4296" s="2">
        <f>COUNTIFS('Все позиции'!$H$2:$H$10401,A4296,'Все позиции'!$L$2:$L$10401,B4296)</f>
        <v>1</v>
      </c>
      <c r="D4296" s="2">
        <f>SUMIFS('Все позиции'!$K$2:$K$10401,'Все позиции'!$H$2:$H$10401,A4296,'Все позиции'!$L$2:$L$10401,B4296)</f>
        <v>4</v>
      </c>
      <c r="E4296" s="4">
        <f>SUMIFS('Все позиции'!$P$2:$P$10401,'Все позиции'!$H$2:$H$10401,A4296,'Все позиции'!$L$2:$L$10401,B4296)</f>
        <v>0</v>
      </c>
      <c r="F4296" s="2">
        <f>COUNTIFS('Все позиции'!$H$2:$H$10401,A4296,'Все позиции'!$L$2:$L$10401,B4296,'Все позиции'!$F$2:$F$10401,"&lt;&gt;")</f>
        <v>0</v>
      </c>
      <c r="G4296" s="2" t="str">
        <f t="shared" si="67"/>
        <v>нет</v>
      </c>
    </row>
    <row r="4297" spans="1:7" x14ac:dyDescent="0.25">
      <c r="A4297" s="2" t="s">
        <v>3311</v>
      </c>
      <c r="B4297" s="2" t="s">
        <v>38</v>
      </c>
      <c r="C4297" s="2">
        <f>COUNTIFS('Все позиции'!$H$2:$H$10401,A4297,'Все позиции'!$L$2:$L$10401,B4297)</f>
        <v>1</v>
      </c>
      <c r="D4297" s="2">
        <f>SUMIFS('Все позиции'!$K$2:$K$10401,'Все позиции'!$H$2:$H$10401,A4297,'Все позиции'!$L$2:$L$10401,B4297)</f>
        <v>4</v>
      </c>
      <c r="E4297" s="4">
        <f>SUMIFS('Все позиции'!$P$2:$P$10401,'Все позиции'!$H$2:$H$10401,A4297,'Все позиции'!$L$2:$L$10401,B4297)</f>
        <v>0</v>
      </c>
      <c r="F4297" s="2">
        <f>COUNTIFS('Все позиции'!$H$2:$H$10401,A4297,'Все позиции'!$L$2:$L$10401,B4297,'Все позиции'!$F$2:$F$10401,"&lt;&gt;")</f>
        <v>0</v>
      </c>
      <c r="G4297" s="2" t="str">
        <f t="shared" si="67"/>
        <v>нет</v>
      </c>
    </row>
    <row r="4298" spans="1:7" x14ac:dyDescent="0.25">
      <c r="A4298" s="2" t="s">
        <v>3312</v>
      </c>
      <c r="B4298" s="2" t="s">
        <v>38</v>
      </c>
      <c r="C4298" s="2">
        <f>COUNTIFS('Все позиции'!$H$2:$H$10401,A4298,'Все позиции'!$L$2:$L$10401,B4298)</f>
        <v>1</v>
      </c>
      <c r="D4298" s="2">
        <f>SUMIFS('Все позиции'!$K$2:$K$10401,'Все позиции'!$H$2:$H$10401,A4298,'Все позиции'!$L$2:$L$10401,B4298)</f>
        <v>61</v>
      </c>
      <c r="E4298" s="4">
        <f>SUMIFS('Все позиции'!$P$2:$P$10401,'Все позиции'!$H$2:$H$10401,A4298,'Все позиции'!$L$2:$L$10401,B4298)</f>
        <v>0</v>
      </c>
      <c r="F4298" s="2">
        <f>COUNTIFS('Все позиции'!$H$2:$H$10401,A4298,'Все позиции'!$L$2:$L$10401,B4298,'Все позиции'!$F$2:$F$10401,"&lt;&gt;")</f>
        <v>0</v>
      </c>
      <c r="G4298" s="2" t="str">
        <f t="shared" si="67"/>
        <v>нет</v>
      </c>
    </row>
    <row r="4299" spans="1:7" x14ac:dyDescent="0.25">
      <c r="A4299" s="2" t="s">
        <v>3313</v>
      </c>
      <c r="B4299" s="2" t="s">
        <v>38</v>
      </c>
      <c r="C4299" s="2">
        <f>COUNTIFS('Все позиции'!$H$2:$H$10401,A4299,'Все позиции'!$L$2:$L$10401,B4299)</f>
        <v>1</v>
      </c>
      <c r="D4299" s="2">
        <f>SUMIFS('Все позиции'!$K$2:$K$10401,'Все позиции'!$H$2:$H$10401,A4299,'Все позиции'!$L$2:$L$10401,B4299)</f>
        <v>45</v>
      </c>
      <c r="E4299" s="4">
        <f>SUMIFS('Все позиции'!$P$2:$P$10401,'Все позиции'!$H$2:$H$10401,A4299,'Все позиции'!$L$2:$L$10401,B4299)</f>
        <v>0</v>
      </c>
      <c r="F4299" s="2">
        <f>COUNTIFS('Все позиции'!$H$2:$H$10401,A4299,'Все позиции'!$L$2:$L$10401,B4299,'Все позиции'!$F$2:$F$10401,"&lt;&gt;")</f>
        <v>0</v>
      </c>
      <c r="G4299" s="2" t="str">
        <f t="shared" si="67"/>
        <v>нет</v>
      </c>
    </row>
    <row r="4300" spans="1:7" x14ac:dyDescent="0.25">
      <c r="A4300" s="2" t="s">
        <v>3314</v>
      </c>
      <c r="B4300" s="2" t="s">
        <v>38</v>
      </c>
      <c r="C4300" s="2">
        <f>COUNTIFS('Все позиции'!$H$2:$H$10401,A4300,'Все позиции'!$L$2:$L$10401,B4300)</f>
        <v>1</v>
      </c>
      <c r="D4300" s="2">
        <f>SUMIFS('Все позиции'!$K$2:$K$10401,'Все позиции'!$H$2:$H$10401,A4300,'Все позиции'!$L$2:$L$10401,B4300)</f>
        <v>3</v>
      </c>
      <c r="E4300" s="4">
        <f>SUMIFS('Все позиции'!$P$2:$P$10401,'Все позиции'!$H$2:$H$10401,A4300,'Все позиции'!$L$2:$L$10401,B4300)</f>
        <v>0</v>
      </c>
      <c r="F4300" s="2">
        <f>COUNTIFS('Все позиции'!$H$2:$H$10401,A4300,'Все позиции'!$L$2:$L$10401,B4300,'Все позиции'!$F$2:$F$10401,"&lt;&gt;")</f>
        <v>0</v>
      </c>
      <c r="G4300" s="2" t="str">
        <f t="shared" si="67"/>
        <v>нет</v>
      </c>
    </row>
    <row r="4301" spans="1:7" x14ac:dyDescent="0.25">
      <c r="A4301" s="2" t="s">
        <v>3315</v>
      </c>
      <c r="B4301" s="2" t="s">
        <v>38</v>
      </c>
      <c r="C4301" s="2">
        <f>COUNTIFS('Все позиции'!$H$2:$H$10401,A4301,'Все позиции'!$L$2:$L$10401,B4301)</f>
        <v>1</v>
      </c>
      <c r="D4301" s="2">
        <f>SUMIFS('Все позиции'!$K$2:$K$10401,'Все позиции'!$H$2:$H$10401,A4301,'Все позиции'!$L$2:$L$10401,B4301)</f>
        <v>8</v>
      </c>
      <c r="E4301" s="4">
        <f>SUMIFS('Все позиции'!$P$2:$P$10401,'Все позиции'!$H$2:$H$10401,A4301,'Все позиции'!$L$2:$L$10401,B4301)</f>
        <v>0</v>
      </c>
      <c r="F4301" s="2">
        <f>COUNTIFS('Все позиции'!$H$2:$H$10401,A4301,'Все позиции'!$L$2:$L$10401,B4301,'Все позиции'!$F$2:$F$10401,"&lt;&gt;")</f>
        <v>0</v>
      </c>
      <c r="G4301" s="2" t="str">
        <f t="shared" si="67"/>
        <v>нет</v>
      </c>
    </row>
    <row r="4302" spans="1:7" x14ac:dyDescent="0.25">
      <c r="A4302" s="2" t="s">
        <v>3316</v>
      </c>
      <c r="B4302" s="2" t="s">
        <v>38</v>
      </c>
      <c r="C4302" s="2">
        <f>COUNTIFS('Все позиции'!$H$2:$H$10401,A4302,'Все позиции'!$L$2:$L$10401,B4302)</f>
        <v>1</v>
      </c>
      <c r="D4302" s="2">
        <f>SUMIFS('Все позиции'!$K$2:$K$10401,'Все позиции'!$H$2:$H$10401,A4302,'Все позиции'!$L$2:$L$10401,B4302)</f>
        <v>3</v>
      </c>
      <c r="E4302" s="4">
        <f>SUMIFS('Все позиции'!$P$2:$P$10401,'Все позиции'!$H$2:$H$10401,A4302,'Все позиции'!$L$2:$L$10401,B4302)</f>
        <v>0</v>
      </c>
      <c r="F4302" s="2">
        <f>COUNTIFS('Все позиции'!$H$2:$H$10401,A4302,'Все позиции'!$L$2:$L$10401,B4302,'Все позиции'!$F$2:$F$10401,"&lt;&gt;")</f>
        <v>0</v>
      </c>
      <c r="G4302" s="2" t="str">
        <f t="shared" si="67"/>
        <v>нет</v>
      </c>
    </row>
    <row r="4303" spans="1:7" x14ac:dyDescent="0.25">
      <c r="A4303" s="2" t="s">
        <v>3317</v>
      </c>
      <c r="B4303" s="2" t="s">
        <v>38</v>
      </c>
      <c r="C4303" s="2">
        <f>COUNTIFS('Все позиции'!$H$2:$H$10401,A4303,'Все позиции'!$L$2:$L$10401,B4303)</f>
        <v>1</v>
      </c>
      <c r="D4303" s="2">
        <f>SUMIFS('Все позиции'!$K$2:$K$10401,'Все позиции'!$H$2:$H$10401,A4303,'Все позиции'!$L$2:$L$10401,B4303)</f>
        <v>33</v>
      </c>
      <c r="E4303" s="4">
        <f>SUMIFS('Все позиции'!$P$2:$P$10401,'Все позиции'!$H$2:$H$10401,A4303,'Все позиции'!$L$2:$L$10401,B4303)</f>
        <v>0</v>
      </c>
      <c r="F4303" s="2">
        <f>COUNTIFS('Все позиции'!$H$2:$H$10401,A4303,'Все позиции'!$L$2:$L$10401,B4303,'Все позиции'!$F$2:$F$10401,"&lt;&gt;")</f>
        <v>0</v>
      </c>
      <c r="G4303" s="2" t="str">
        <f t="shared" si="67"/>
        <v>нет</v>
      </c>
    </row>
    <row r="4304" spans="1:7" x14ac:dyDescent="0.25">
      <c r="A4304" s="2" t="s">
        <v>3318</v>
      </c>
      <c r="B4304" s="2" t="s">
        <v>38</v>
      </c>
      <c r="C4304" s="2">
        <f>COUNTIFS('Все позиции'!$H$2:$H$10401,A4304,'Все позиции'!$L$2:$L$10401,B4304)</f>
        <v>1</v>
      </c>
      <c r="D4304" s="2">
        <f>SUMIFS('Все позиции'!$K$2:$K$10401,'Все позиции'!$H$2:$H$10401,A4304,'Все позиции'!$L$2:$L$10401,B4304)</f>
        <v>1</v>
      </c>
      <c r="E4304" s="4">
        <f>SUMIFS('Все позиции'!$P$2:$P$10401,'Все позиции'!$H$2:$H$10401,A4304,'Все позиции'!$L$2:$L$10401,B4304)</f>
        <v>0</v>
      </c>
      <c r="F4304" s="2">
        <f>COUNTIFS('Все позиции'!$H$2:$H$10401,A4304,'Все позиции'!$L$2:$L$10401,B4304,'Все позиции'!$F$2:$F$10401,"&lt;&gt;")</f>
        <v>0</v>
      </c>
      <c r="G4304" s="2" t="str">
        <f t="shared" si="67"/>
        <v>нет</v>
      </c>
    </row>
    <row r="4305" spans="1:7" x14ac:dyDescent="0.25">
      <c r="A4305" s="2" t="s">
        <v>3307</v>
      </c>
      <c r="B4305" s="2" t="s">
        <v>38</v>
      </c>
      <c r="C4305" s="2">
        <f>COUNTIFS('Все позиции'!$H$2:$H$10401,A4305,'Все позиции'!$L$2:$L$10401,B4305)</f>
        <v>1</v>
      </c>
      <c r="D4305" s="2">
        <f>SUMIFS('Все позиции'!$K$2:$K$10401,'Все позиции'!$H$2:$H$10401,A4305,'Все позиции'!$L$2:$L$10401,B4305)</f>
        <v>2</v>
      </c>
      <c r="E4305" s="4">
        <f>SUMIFS('Все позиции'!$P$2:$P$10401,'Все позиции'!$H$2:$H$10401,A4305,'Все позиции'!$L$2:$L$10401,B4305)</f>
        <v>0</v>
      </c>
      <c r="F4305" s="2">
        <f>COUNTIFS('Все позиции'!$H$2:$H$10401,A4305,'Все позиции'!$L$2:$L$10401,B4305,'Все позиции'!$F$2:$F$10401,"&lt;&gt;")</f>
        <v>0</v>
      </c>
      <c r="G4305" s="2" t="str">
        <f t="shared" si="67"/>
        <v>нет</v>
      </c>
    </row>
    <row r="4306" spans="1:7" x14ac:dyDescent="0.25">
      <c r="A4306" s="2" t="s">
        <v>3306</v>
      </c>
      <c r="B4306" s="2" t="s">
        <v>38</v>
      </c>
      <c r="C4306" s="2">
        <f>COUNTIFS('Все позиции'!$H$2:$H$10401,A4306,'Все позиции'!$L$2:$L$10401,B4306)</f>
        <v>1</v>
      </c>
      <c r="D4306" s="2">
        <f>SUMIFS('Все позиции'!$K$2:$K$10401,'Все позиции'!$H$2:$H$10401,A4306,'Все позиции'!$L$2:$L$10401,B4306)</f>
        <v>2</v>
      </c>
      <c r="E4306" s="4">
        <f>SUMIFS('Все позиции'!$P$2:$P$10401,'Все позиции'!$H$2:$H$10401,A4306,'Все позиции'!$L$2:$L$10401,B4306)</f>
        <v>0</v>
      </c>
      <c r="F4306" s="2">
        <f>COUNTIFS('Все позиции'!$H$2:$H$10401,A4306,'Все позиции'!$L$2:$L$10401,B4306,'Все позиции'!$F$2:$F$10401,"&lt;&gt;")</f>
        <v>0</v>
      </c>
      <c r="G4306" s="2" t="str">
        <f t="shared" si="67"/>
        <v>нет</v>
      </c>
    </row>
    <row r="4307" spans="1:7" x14ac:dyDescent="0.25">
      <c r="A4307" s="2" t="s">
        <v>3319</v>
      </c>
      <c r="B4307" s="2" t="s">
        <v>38</v>
      </c>
      <c r="C4307" s="2">
        <f>COUNTIFS('Все позиции'!$H$2:$H$10401,A4307,'Все позиции'!$L$2:$L$10401,B4307)</f>
        <v>1</v>
      </c>
      <c r="D4307" s="2">
        <f>SUMIFS('Все позиции'!$K$2:$K$10401,'Все позиции'!$H$2:$H$10401,A4307,'Все позиции'!$L$2:$L$10401,B4307)</f>
        <v>1</v>
      </c>
      <c r="E4307" s="4">
        <f>SUMIFS('Все позиции'!$P$2:$P$10401,'Все позиции'!$H$2:$H$10401,A4307,'Все позиции'!$L$2:$L$10401,B4307)</f>
        <v>0</v>
      </c>
      <c r="F4307" s="2">
        <f>COUNTIFS('Все позиции'!$H$2:$H$10401,A4307,'Все позиции'!$L$2:$L$10401,B4307,'Все позиции'!$F$2:$F$10401,"&lt;&gt;")</f>
        <v>0</v>
      </c>
      <c r="G4307" s="2" t="str">
        <f t="shared" si="67"/>
        <v>нет</v>
      </c>
    </row>
    <row r="4308" spans="1:7" x14ac:dyDescent="0.25">
      <c r="A4308" s="2" t="s">
        <v>3320</v>
      </c>
      <c r="B4308" s="2" t="s">
        <v>38</v>
      </c>
      <c r="C4308" s="2">
        <f>COUNTIFS('Все позиции'!$H$2:$H$10401,A4308,'Все позиции'!$L$2:$L$10401,B4308)</f>
        <v>1</v>
      </c>
      <c r="D4308" s="2">
        <f>SUMIFS('Все позиции'!$K$2:$K$10401,'Все позиции'!$H$2:$H$10401,A4308,'Все позиции'!$L$2:$L$10401,B4308)</f>
        <v>1</v>
      </c>
      <c r="E4308" s="4">
        <f>SUMIFS('Все позиции'!$P$2:$P$10401,'Все позиции'!$H$2:$H$10401,A4308,'Все позиции'!$L$2:$L$10401,B4308)</f>
        <v>0</v>
      </c>
      <c r="F4308" s="2">
        <f>COUNTIFS('Все позиции'!$H$2:$H$10401,A4308,'Все позиции'!$L$2:$L$10401,B4308,'Все позиции'!$F$2:$F$10401,"&lt;&gt;")</f>
        <v>0</v>
      </c>
      <c r="G4308" s="2" t="str">
        <f t="shared" si="67"/>
        <v>нет</v>
      </c>
    </row>
    <row r="4309" spans="1:7" x14ac:dyDescent="0.25">
      <c r="A4309" s="2" t="s">
        <v>3321</v>
      </c>
      <c r="B4309" s="2" t="s">
        <v>38</v>
      </c>
      <c r="C4309" s="2">
        <f>COUNTIFS('Все позиции'!$H$2:$H$10401,A4309,'Все позиции'!$L$2:$L$10401,B4309)</f>
        <v>1</v>
      </c>
      <c r="D4309" s="2">
        <f>SUMIFS('Все позиции'!$K$2:$K$10401,'Все позиции'!$H$2:$H$10401,A4309,'Все позиции'!$L$2:$L$10401,B4309)</f>
        <v>1</v>
      </c>
      <c r="E4309" s="4">
        <f>SUMIFS('Все позиции'!$P$2:$P$10401,'Все позиции'!$H$2:$H$10401,A4309,'Все позиции'!$L$2:$L$10401,B4309)</f>
        <v>0</v>
      </c>
      <c r="F4309" s="2">
        <f>COUNTIFS('Все позиции'!$H$2:$H$10401,A4309,'Все позиции'!$L$2:$L$10401,B4309,'Все позиции'!$F$2:$F$10401,"&lt;&gt;")</f>
        <v>0</v>
      </c>
      <c r="G4309" s="2" t="str">
        <f t="shared" si="67"/>
        <v>нет</v>
      </c>
    </row>
    <row r="4310" spans="1:7" x14ac:dyDescent="0.25">
      <c r="A4310" s="2" t="s">
        <v>3324</v>
      </c>
      <c r="B4310" s="2" t="s">
        <v>38</v>
      </c>
      <c r="C4310" s="2">
        <f>COUNTIFS('Все позиции'!$H$2:$H$10401,A4310,'Все позиции'!$L$2:$L$10401,B4310)</f>
        <v>1</v>
      </c>
      <c r="D4310" s="2">
        <f>SUMIFS('Все позиции'!$K$2:$K$10401,'Все позиции'!$H$2:$H$10401,A4310,'Все позиции'!$L$2:$L$10401,B4310)</f>
        <v>1</v>
      </c>
      <c r="E4310" s="4">
        <f>SUMIFS('Все позиции'!$P$2:$P$10401,'Все позиции'!$H$2:$H$10401,A4310,'Все позиции'!$L$2:$L$10401,B4310)</f>
        <v>0</v>
      </c>
      <c r="F4310" s="2">
        <f>COUNTIFS('Все позиции'!$H$2:$H$10401,A4310,'Все позиции'!$L$2:$L$10401,B4310,'Все позиции'!$F$2:$F$10401,"&lt;&gt;")</f>
        <v>0</v>
      </c>
      <c r="G4310" s="2" t="str">
        <f t="shared" si="67"/>
        <v>нет</v>
      </c>
    </row>
    <row r="4311" spans="1:7" x14ac:dyDescent="0.25">
      <c r="A4311" s="2" t="s">
        <v>3325</v>
      </c>
      <c r="B4311" s="2" t="s">
        <v>38</v>
      </c>
      <c r="C4311" s="2">
        <f>COUNTIFS('Все позиции'!$H$2:$H$10401,A4311,'Все позиции'!$L$2:$L$10401,B4311)</f>
        <v>1</v>
      </c>
      <c r="D4311" s="2">
        <f>SUMIFS('Все позиции'!$K$2:$K$10401,'Все позиции'!$H$2:$H$10401,A4311,'Все позиции'!$L$2:$L$10401,B4311)</f>
        <v>1</v>
      </c>
      <c r="E4311" s="4">
        <f>SUMIFS('Все позиции'!$P$2:$P$10401,'Все позиции'!$H$2:$H$10401,A4311,'Все позиции'!$L$2:$L$10401,B4311)</f>
        <v>0</v>
      </c>
      <c r="F4311" s="2">
        <f>COUNTIFS('Все позиции'!$H$2:$H$10401,A4311,'Все позиции'!$L$2:$L$10401,B4311,'Все позиции'!$F$2:$F$10401,"&lt;&gt;")</f>
        <v>0</v>
      </c>
      <c r="G4311" s="2" t="str">
        <f t="shared" si="67"/>
        <v>нет</v>
      </c>
    </row>
    <row r="4312" spans="1:7" x14ac:dyDescent="0.25">
      <c r="A4312" s="2" t="s">
        <v>3326</v>
      </c>
      <c r="B4312" s="2" t="s">
        <v>38</v>
      </c>
      <c r="C4312" s="2">
        <f>COUNTIFS('Все позиции'!$H$2:$H$10401,A4312,'Все позиции'!$L$2:$L$10401,B4312)</f>
        <v>1</v>
      </c>
      <c r="D4312" s="2">
        <f>SUMIFS('Все позиции'!$K$2:$K$10401,'Все позиции'!$H$2:$H$10401,A4312,'Все позиции'!$L$2:$L$10401,B4312)</f>
        <v>1</v>
      </c>
      <c r="E4312" s="4">
        <f>SUMIFS('Все позиции'!$P$2:$P$10401,'Все позиции'!$H$2:$H$10401,A4312,'Все позиции'!$L$2:$L$10401,B4312)</f>
        <v>0</v>
      </c>
      <c r="F4312" s="2">
        <f>COUNTIFS('Все позиции'!$H$2:$H$10401,A4312,'Все позиции'!$L$2:$L$10401,B4312,'Все позиции'!$F$2:$F$10401,"&lt;&gt;")</f>
        <v>0</v>
      </c>
      <c r="G4312" s="2" t="str">
        <f t="shared" si="67"/>
        <v>нет</v>
      </c>
    </row>
    <row r="4313" spans="1:7" x14ac:dyDescent="0.25">
      <c r="A4313" s="2" t="s">
        <v>3327</v>
      </c>
      <c r="B4313" s="2" t="s">
        <v>38</v>
      </c>
      <c r="C4313" s="2">
        <f>COUNTIFS('Все позиции'!$H$2:$H$10401,A4313,'Все позиции'!$L$2:$L$10401,B4313)</f>
        <v>1</v>
      </c>
      <c r="D4313" s="2">
        <f>SUMIFS('Все позиции'!$K$2:$K$10401,'Все позиции'!$H$2:$H$10401,A4313,'Все позиции'!$L$2:$L$10401,B4313)</f>
        <v>1</v>
      </c>
      <c r="E4313" s="4">
        <f>SUMIFS('Все позиции'!$P$2:$P$10401,'Все позиции'!$H$2:$H$10401,A4313,'Все позиции'!$L$2:$L$10401,B4313)</f>
        <v>0</v>
      </c>
      <c r="F4313" s="2">
        <f>COUNTIFS('Все позиции'!$H$2:$H$10401,A4313,'Все позиции'!$L$2:$L$10401,B4313,'Все позиции'!$F$2:$F$10401,"&lt;&gt;")</f>
        <v>0</v>
      </c>
      <c r="G4313" s="2" t="str">
        <f t="shared" si="67"/>
        <v>нет</v>
      </c>
    </row>
    <row r="4314" spans="1:7" x14ac:dyDescent="0.25">
      <c r="A4314" s="2" t="s">
        <v>3328</v>
      </c>
      <c r="B4314" s="2" t="s">
        <v>38</v>
      </c>
      <c r="C4314" s="2">
        <f>COUNTIFS('Все позиции'!$H$2:$H$10401,A4314,'Все позиции'!$L$2:$L$10401,B4314)</f>
        <v>1</v>
      </c>
      <c r="D4314" s="2">
        <f>SUMIFS('Все позиции'!$K$2:$K$10401,'Все позиции'!$H$2:$H$10401,A4314,'Все позиции'!$L$2:$L$10401,B4314)</f>
        <v>1</v>
      </c>
      <c r="E4314" s="4">
        <f>SUMIFS('Все позиции'!$P$2:$P$10401,'Все позиции'!$H$2:$H$10401,A4314,'Все позиции'!$L$2:$L$10401,B4314)</f>
        <v>0</v>
      </c>
      <c r="F4314" s="2">
        <f>COUNTIFS('Все позиции'!$H$2:$H$10401,A4314,'Все позиции'!$L$2:$L$10401,B4314,'Все позиции'!$F$2:$F$10401,"&lt;&gt;")</f>
        <v>0</v>
      </c>
      <c r="G4314" s="2" t="str">
        <f t="shared" si="67"/>
        <v>нет</v>
      </c>
    </row>
    <row r="4315" spans="1:7" x14ac:dyDescent="0.25">
      <c r="A4315" s="2" t="s">
        <v>3323</v>
      </c>
      <c r="B4315" s="2" t="s">
        <v>38</v>
      </c>
      <c r="C4315" s="2">
        <f>COUNTIFS('Все позиции'!$H$2:$H$10401,A4315,'Все позиции'!$L$2:$L$10401,B4315)</f>
        <v>1</v>
      </c>
      <c r="D4315" s="2">
        <f>SUMIFS('Все позиции'!$K$2:$K$10401,'Все позиции'!$H$2:$H$10401,A4315,'Все позиции'!$L$2:$L$10401,B4315)</f>
        <v>1</v>
      </c>
      <c r="E4315" s="4">
        <f>SUMIFS('Все позиции'!$P$2:$P$10401,'Все позиции'!$H$2:$H$10401,A4315,'Все позиции'!$L$2:$L$10401,B4315)</f>
        <v>0</v>
      </c>
      <c r="F4315" s="2">
        <f>COUNTIFS('Все позиции'!$H$2:$H$10401,A4315,'Все позиции'!$L$2:$L$10401,B4315,'Все позиции'!$F$2:$F$10401,"&lt;&gt;")</f>
        <v>0</v>
      </c>
      <c r="G4315" s="2" t="str">
        <f t="shared" si="67"/>
        <v>нет</v>
      </c>
    </row>
    <row r="4316" spans="1:7" x14ac:dyDescent="0.25">
      <c r="A4316" s="2" t="s">
        <v>3322</v>
      </c>
      <c r="B4316" s="2" t="s">
        <v>38</v>
      </c>
      <c r="C4316" s="2">
        <f>COUNTIFS('Все позиции'!$H$2:$H$10401,A4316,'Все позиции'!$L$2:$L$10401,B4316)</f>
        <v>1</v>
      </c>
      <c r="D4316" s="2">
        <f>SUMIFS('Все позиции'!$K$2:$K$10401,'Все позиции'!$H$2:$H$10401,A4316,'Все позиции'!$L$2:$L$10401,B4316)</f>
        <v>1</v>
      </c>
      <c r="E4316" s="4">
        <f>SUMIFS('Все позиции'!$P$2:$P$10401,'Все позиции'!$H$2:$H$10401,A4316,'Все позиции'!$L$2:$L$10401,B4316)</f>
        <v>0</v>
      </c>
      <c r="F4316" s="2">
        <f>COUNTIFS('Все позиции'!$H$2:$H$10401,A4316,'Все позиции'!$L$2:$L$10401,B4316,'Все позиции'!$F$2:$F$10401,"&lt;&gt;")</f>
        <v>0</v>
      </c>
      <c r="G4316" s="2" t="str">
        <f t="shared" si="67"/>
        <v>нет</v>
      </c>
    </row>
    <row r="4317" spans="1:7" x14ac:dyDescent="0.25">
      <c r="A4317" s="2" t="s">
        <v>3329</v>
      </c>
      <c r="B4317" s="2" t="s">
        <v>38</v>
      </c>
      <c r="C4317" s="2">
        <f>COUNTIFS('Все позиции'!$H$2:$H$10401,A4317,'Все позиции'!$L$2:$L$10401,B4317)</f>
        <v>1</v>
      </c>
      <c r="D4317" s="2">
        <f>SUMIFS('Все позиции'!$K$2:$K$10401,'Все позиции'!$H$2:$H$10401,A4317,'Все позиции'!$L$2:$L$10401,B4317)</f>
        <v>1</v>
      </c>
      <c r="E4317" s="4">
        <f>SUMIFS('Все позиции'!$P$2:$P$10401,'Все позиции'!$H$2:$H$10401,A4317,'Все позиции'!$L$2:$L$10401,B4317)</f>
        <v>0</v>
      </c>
      <c r="F4317" s="2">
        <f>COUNTIFS('Все позиции'!$H$2:$H$10401,A4317,'Все позиции'!$L$2:$L$10401,B4317,'Все позиции'!$F$2:$F$10401,"&lt;&gt;")</f>
        <v>0</v>
      </c>
      <c r="G4317" s="2" t="str">
        <f t="shared" si="67"/>
        <v>нет</v>
      </c>
    </row>
    <row r="4318" spans="1:7" x14ac:dyDescent="0.25">
      <c r="A4318" s="2" t="s">
        <v>3330</v>
      </c>
      <c r="B4318" s="2" t="s">
        <v>38</v>
      </c>
      <c r="C4318" s="2">
        <f>COUNTIFS('Все позиции'!$H$2:$H$10401,A4318,'Все позиции'!$L$2:$L$10401,B4318)</f>
        <v>1</v>
      </c>
      <c r="D4318" s="2">
        <f>SUMIFS('Все позиции'!$K$2:$K$10401,'Все позиции'!$H$2:$H$10401,A4318,'Все позиции'!$L$2:$L$10401,B4318)</f>
        <v>1</v>
      </c>
      <c r="E4318" s="4">
        <f>SUMIFS('Все позиции'!$P$2:$P$10401,'Все позиции'!$H$2:$H$10401,A4318,'Все позиции'!$L$2:$L$10401,B4318)</f>
        <v>0</v>
      </c>
      <c r="F4318" s="2">
        <f>COUNTIFS('Все позиции'!$H$2:$H$10401,A4318,'Все позиции'!$L$2:$L$10401,B4318,'Все позиции'!$F$2:$F$10401,"&lt;&gt;")</f>
        <v>0</v>
      </c>
      <c r="G4318" s="2" t="str">
        <f t="shared" si="67"/>
        <v>нет</v>
      </c>
    </row>
    <row r="4319" spans="1:7" x14ac:dyDescent="0.25">
      <c r="A4319" s="2" t="s">
        <v>3331</v>
      </c>
      <c r="B4319" s="2" t="s">
        <v>38</v>
      </c>
      <c r="C4319" s="2">
        <f>COUNTIFS('Все позиции'!$H$2:$H$10401,A4319,'Все позиции'!$L$2:$L$10401,B4319)</f>
        <v>1</v>
      </c>
      <c r="D4319" s="2">
        <f>SUMIFS('Все позиции'!$K$2:$K$10401,'Все позиции'!$H$2:$H$10401,A4319,'Все позиции'!$L$2:$L$10401,B4319)</f>
        <v>1</v>
      </c>
      <c r="E4319" s="4">
        <f>SUMIFS('Все позиции'!$P$2:$P$10401,'Все позиции'!$H$2:$H$10401,A4319,'Все позиции'!$L$2:$L$10401,B4319)</f>
        <v>0</v>
      </c>
      <c r="F4319" s="2">
        <f>COUNTIFS('Все позиции'!$H$2:$H$10401,A4319,'Все позиции'!$L$2:$L$10401,B4319,'Все позиции'!$F$2:$F$10401,"&lt;&gt;")</f>
        <v>0</v>
      </c>
      <c r="G4319" s="2" t="str">
        <f t="shared" si="67"/>
        <v>нет</v>
      </c>
    </row>
    <row r="4320" spans="1:7" x14ac:dyDescent="0.25">
      <c r="A4320" s="2" t="s">
        <v>3332</v>
      </c>
      <c r="B4320" s="2" t="s">
        <v>38</v>
      </c>
      <c r="C4320" s="2">
        <f>COUNTIFS('Все позиции'!$H$2:$H$10401,A4320,'Все позиции'!$L$2:$L$10401,B4320)</f>
        <v>1</v>
      </c>
      <c r="D4320" s="2">
        <f>SUMIFS('Все позиции'!$K$2:$K$10401,'Все позиции'!$H$2:$H$10401,A4320,'Все позиции'!$L$2:$L$10401,B4320)</f>
        <v>1</v>
      </c>
      <c r="E4320" s="4">
        <f>SUMIFS('Все позиции'!$P$2:$P$10401,'Все позиции'!$H$2:$H$10401,A4320,'Все позиции'!$L$2:$L$10401,B4320)</f>
        <v>0</v>
      </c>
      <c r="F4320" s="2">
        <f>COUNTIFS('Все позиции'!$H$2:$H$10401,A4320,'Все позиции'!$L$2:$L$10401,B4320,'Все позиции'!$F$2:$F$10401,"&lt;&gt;")</f>
        <v>0</v>
      </c>
      <c r="G4320" s="2" t="str">
        <f t="shared" si="67"/>
        <v>нет</v>
      </c>
    </row>
    <row r="4321" spans="1:7" x14ac:dyDescent="0.25">
      <c r="A4321" s="2" t="s">
        <v>3335</v>
      </c>
      <c r="B4321" s="2" t="s">
        <v>38</v>
      </c>
      <c r="C4321" s="2">
        <f>COUNTIFS('Все позиции'!$H$2:$H$10401,A4321,'Все позиции'!$L$2:$L$10401,B4321)</f>
        <v>1</v>
      </c>
      <c r="D4321" s="2">
        <f>SUMIFS('Все позиции'!$K$2:$K$10401,'Все позиции'!$H$2:$H$10401,A4321,'Все позиции'!$L$2:$L$10401,B4321)</f>
        <v>4</v>
      </c>
      <c r="E4321" s="4">
        <f>SUMIFS('Все позиции'!$P$2:$P$10401,'Все позиции'!$H$2:$H$10401,A4321,'Все позиции'!$L$2:$L$10401,B4321)</f>
        <v>0</v>
      </c>
      <c r="F4321" s="2">
        <f>COUNTIFS('Все позиции'!$H$2:$H$10401,A4321,'Все позиции'!$L$2:$L$10401,B4321,'Все позиции'!$F$2:$F$10401,"&lt;&gt;")</f>
        <v>0</v>
      </c>
      <c r="G4321" s="2" t="str">
        <f t="shared" si="67"/>
        <v>нет</v>
      </c>
    </row>
    <row r="4322" spans="1:7" x14ac:dyDescent="0.25">
      <c r="A4322" s="2" t="s">
        <v>3336</v>
      </c>
      <c r="B4322" s="2" t="s">
        <v>38</v>
      </c>
      <c r="C4322" s="2">
        <f>COUNTIFS('Все позиции'!$H$2:$H$10401,A4322,'Все позиции'!$L$2:$L$10401,B4322)</f>
        <v>1</v>
      </c>
      <c r="D4322" s="2">
        <f>SUMIFS('Все позиции'!$K$2:$K$10401,'Все позиции'!$H$2:$H$10401,A4322,'Все позиции'!$L$2:$L$10401,B4322)</f>
        <v>4</v>
      </c>
      <c r="E4322" s="4">
        <f>SUMIFS('Все позиции'!$P$2:$P$10401,'Все позиции'!$H$2:$H$10401,A4322,'Все позиции'!$L$2:$L$10401,B4322)</f>
        <v>0</v>
      </c>
      <c r="F4322" s="2">
        <f>COUNTIFS('Все позиции'!$H$2:$H$10401,A4322,'Все позиции'!$L$2:$L$10401,B4322,'Все позиции'!$F$2:$F$10401,"&lt;&gt;")</f>
        <v>0</v>
      </c>
      <c r="G4322" s="2" t="str">
        <f t="shared" si="67"/>
        <v>нет</v>
      </c>
    </row>
    <row r="4323" spans="1:7" x14ac:dyDescent="0.25">
      <c r="A4323" s="2" t="s">
        <v>3337</v>
      </c>
      <c r="B4323" s="2" t="s">
        <v>38</v>
      </c>
      <c r="C4323" s="2">
        <f>COUNTIFS('Все позиции'!$H$2:$H$10401,A4323,'Все позиции'!$L$2:$L$10401,B4323)</f>
        <v>1</v>
      </c>
      <c r="D4323" s="2">
        <f>SUMIFS('Все позиции'!$K$2:$K$10401,'Все позиции'!$H$2:$H$10401,A4323,'Все позиции'!$L$2:$L$10401,B4323)</f>
        <v>6</v>
      </c>
      <c r="E4323" s="4">
        <f>SUMIFS('Все позиции'!$P$2:$P$10401,'Все позиции'!$H$2:$H$10401,A4323,'Все позиции'!$L$2:$L$10401,B4323)</f>
        <v>0</v>
      </c>
      <c r="F4323" s="2">
        <f>COUNTIFS('Все позиции'!$H$2:$H$10401,A4323,'Все позиции'!$L$2:$L$10401,B4323,'Все позиции'!$F$2:$F$10401,"&lt;&gt;")</f>
        <v>0</v>
      </c>
      <c r="G4323" s="2" t="str">
        <f t="shared" si="67"/>
        <v>нет</v>
      </c>
    </row>
    <row r="4324" spans="1:7" x14ac:dyDescent="0.25">
      <c r="A4324" s="2" t="s">
        <v>3339</v>
      </c>
      <c r="B4324" s="2" t="s">
        <v>38</v>
      </c>
      <c r="C4324" s="2">
        <f>COUNTIFS('Все позиции'!$H$2:$H$10401,A4324,'Все позиции'!$L$2:$L$10401,B4324)</f>
        <v>1</v>
      </c>
      <c r="D4324" s="2">
        <f>SUMIFS('Все позиции'!$K$2:$K$10401,'Все позиции'!$H$2:$H$10401,A4324,'Все позиции'!$L$2:$L$10401,B4324)</f>
        <v>3</v>
      </c>
      <c r="E4324" s="4">
        <f>SUMIFS('Все позиции'!$P$2:$P$10401,'Все позиции'!$H$2:$H$10401,A4324,'Все позиции'!$L$2:$L$10401,B4324)</f>
        <v>0</v>
      </c>
      <c r="F4324" s="2">
        <f>COUNTIFS('Все позиции'!$H$2:$H$10401,A4324,'Все позиции'!$L$2:$L$10401,B4324,'Все позиции'!$F$2:$F$10401,"&lt;&gt;")</f>
        <v>0</v>
      </c>
      <c r="G4324" s="2" t="str">
        <f t="shared" si="67"/>
        <v>нет</v>
      </c>
    </row>
    <row r="4325" spans="1:7" x14ac:dyDescent="0.25">
      <c r="A4325" s="2" t="s">
        <v>3340</v>
      </c>
      <c r="B4325" s="2" t="s">
        <v>38</v>
      </c>
      <c r="C4325" s="2">
        <f>COUNTIFS('Все позиции'!$H$2:$H$10401,A4325,'Все позиции'!$L$2:$L$10401,B4325)</f>
        <v>1</v>
      </c>
      <c r="D4325" s="2">
        <f>SUMIFS('Все позиции'!$K$2:$K$10401,'Все позиции'!$H$2:$H$10401,A4325,'Все позиции'!$L$2:$L$10401,B4325)</f>
        <v>6</v>
      </c>
      <c r="E4325" s="4">
        <f>SUMIFS('Все позиции'!$P$2:$P$10401,'Все позиции'!$H$2:$H$10401,A4325,'Все позиции'!$L$2:$L$10401,B4325)</f>
        <v>0</v>
      </c>
      <c r="F4325" s="2">
        <f>COUNTIFS('Все позиции'!$H$2:$H$10401,A4325,'Все позиции'!$L$2:$L$10401,B4325,'Все позиции'!$F$2:$F$10401,"&lt;&gt;")</f>
        <v>0</v>
      </c>
      <c r="G4325" s="2" t="str">
        <f t="shared" si="67"/>
        <v>нет</v>
      </c>
    </row>
    <row r="4326" spans="1:7" x14ac:dyDescent="0.25">
      <c r="A4326" s="2" t="s">
        <v>3338</v>
      </c>
      <c r="B4326" s="2" t="s">
        <v>38</v>
      </c>
      <c r="C4326" s="2">
        <f>COUNTIFS('Все позиции'!$H$2:$H$10401,A4326,'Все позиции'!$L$2:$L$10401,B4326)</f>
        <v>1</v>
      </c>
      <c r="D4326" s="2">
        <f>SUMIFS('Все позиции'!$K$2:$K$10401,'Все позиции'!$H$2:$H$10401,A4326,'Все позиции'!$L$2:$L$10401,B4326)</f>
        <v>2</v>
      </c>
      <c r="E4326" s="4">
        <f>SUMIFS('Все позиции'!$P$2:$P$10401,'Все позиции'!$H$2:$H$10401,A4326,'Все позиции'!$L$2:$L$10401,B4326)</f>
        <v>0</v>
      </c>
      <c r="F4326" s="2">
        <f>COUNTIFS('Все позиции'!$H$2:$H$10401,A4326,'Все позиции'!$L$2:$L$10401,B4326,'Все позиции'!$F$2:$F$10401,"&lt;&gt;")</f>
        <v>0</v>
      </c>
      <c r="G4326" s="2" t="str">
        <f t="shared" si="67"/>
        <v>нет</v>
      </c>
    </row>
    <row r="4327" spans="1:7" x14ac:dyDescent="0.25">
      <c r="A4327" s="2" t="s">
        <v>3341</v>
      </c>
      <c r="B4327" s="2" t="s">
        <v>38</v>
      </c>
      <c r="C4327" s="2">
        <f>COUNTIFS('Все позиции'!$H$2:$H$10401,A4327,'Все позиции'!$L$2:$L$10401,B4327)</f>
        <v>1</v>
      </c>
      <c r="D4327" s="2">
        <f>SUMIFS('Все позиции'!$K$2:$K$10401,'Все позиции'!$H$2:$H$10401,A4327,'Все позиции'!$L$2:$L$10401,B4327)</f>
        <v>2</v>
      </c>
      <c r="E4327" s="4">
        <f>SUMIFS('Все позиции'!$P$2:$P$10401,'Все позиции'!$H$2:$H$10401,A4327,'Все позиции'!$L$2:$L$10401,B4327)</f>
        <v>0</v>
      </c>
      <c r="F4327" s="2">
        <f>COUNTIFS('Все позиции'!$H$2:$H$10401,A4327,'Все позиции'!$L$2:$L$10401,B4327,'Все позиции'!$F$2:$F$10401,"&lt;&gt;")</f>
        <v>0</v>
      </c>
      <c r="G4327" s="2" t="str">
        <f t="shared" si="67"/>
        <v>нет</v>
      </c>
    </row>
    <row r="4328" spans="1:7" x14ac:dyDescent="0.25">
      <c r="A4328" s="2" t="s">
        <v>3342</v>
      </c>
      <c r="B4328" s="2" t="s">
        <v>38</v>
      </c>
      <c r="C4328" s="2">
        <f>COUNTIFS('Все позиции'!$H$2:$H$10401,A4328,'Все позиции'!$L$2:$L$10401,B4328)</f>
        <v>1</v>
      </c>
      <c r="D4328" s="2">
        <f>SUMIFS('Все позиции'!$K$2:$K$10401,'Все позиции'!$H$2:$H$10401,A4328,'Все позиции'!$L$2:$L$10401,B4328)</f>
        <v>3</v>
      </c>
      <c r="E4328" s="4">
        <f>SUMIFS('Все позиции'!$P$2:$P$10401,'Все позиции'!$H$2:$H$10401,A4328,'Все позиции'!$L$2:$L$10401,B4328)</f>
        <v>0</v>
      </c>
      <c r="F4328" s="2">
        <f>COUNTIFS('Все позиции'!$H$2:$H$10401,A4328,'Все позиции'!$L$2:$L$10401,B4328,'Все позиции'!$F$2:$F$10401,"&lt;&gt;")</f>
        <v>0</v>
      </c>
      <c r="G4328" s="2" t="str">
        <f t="shared" si="67"/>
        <v>нет</v>
      </c>
    </row>
    <row r="4329" spans="1:7" x14ac:dyDescent="0.25">
      <c r="A4329" s="2" t="s">
        <v>3334</v>
      </c>
      <c r="B4329" s="2" t="s">
        <v>38</v>
      </c>
      <c r="C4329" s="2">
        <f>COUNTIFS('Все позиции'!$H$2:$H$10401,A4329,'Все позиции'!$L$2:$L$10401,B4329)</f>
        <v>1</v>
      </c>
      <c r="D4329" s="2">
        <f>SUMIFS('Все позиции'!$K$2:$K$10401,'Все позиции'!$H$2:$H$10401,A4329,'Все позиции'!$L$2:$L$10401,B4329)</f>
        <v>1</v>
      </c>
      <c r="E4329" s="4">
        <f>SUMIFS('Все позиции'!$P$2:$P$10401,'Все позиции'!$H$2:$H$10401,A4329,'Все позиции'!$L$2:$L$10401,B4329)</f>
        <v>0</v>
      </c>
      <c r="F4329" s="2">
        <f>COUNTIFS('Все позиции'!$H$2:$H$10401,A4329,'Все позиции'!$L$2:$L$10401,B4329,'Все позиции'!$F$2:$F$10401,"&lt;&gt;")</f>
        <v>0</v>
      </c>
      <c r="G4329" s="2" t="str">
        <f t="shared" si="67"/>
        <v>нет</v>
      </c>
    </row>
    <row r="4330" spans="1:7" x14ac:dyDescent="0.25">
      <c r="A4330" s="2" t="s">
        <v>3333</v>
      </c>
      <c r="B4330" s="2" t="s">
        <v>38</v>
      </c>
      <c r="C4330" s="2">
        <f>COUNTIFS('Все позиции'!$H$2:$H$10401,A4330,'Все позиции'!$L$2:$L$10401,B4330)</f>
        <v>1</v>
      </c>
      <c r="D4330" s="2">
        <f>SUMIFS('Все позиции'!$K$2:$K$10401,'Все позиции'!$H$2:$H$10401,A4330,'Все позиции'!$L$2:$L$10401,B4330)</f>
        <v>1</v>
      </c>
      <c r="E4330" s="4">
        <f>SUMIFS('Все позиции'!$P$2:$P$10401,'Все позиции'!$H$2:$H$10401,A4330,'Все позиции'!$L$2:$L$10401,B4330)</f>
        <v>0</v>
      </c>
      <c r="F4330" s="2">
        <f>COUNTIFS('Все позиции'!$H$2:$H$10401,A4330,'Все позиции'!$L$2:$L$10401,B4330,'Все позиции'!$F$2:$F$10401,"&lt;&gt;")</f>
        <v>0</v>
      </c>
      <c r="G4330" s="2" t="str">
        <f t="shared" si="67"/>
        <v>нет</v>
      </c>
    </row>
    <row r="4331" spans="1:7" x14ac:dyDescent="0.25">
      <c r="A4331" s="2" t="s">
        <v>3343</v>
      </c>
      <c r="B4331" s="2" t="s">
        <v>38</v>
      </c>
      <c r="C4331" s="2">
        <f>COUNTIFS('Все позиции'!$H$2:$H$10401,A4331,'Все позиции'!$L$2:$L$10401,B4331)</f>
        <v>1</v>
      </c>
      <c r="D4331" s="2">
        <f>SUMIFS('Все позиции'!$K$2:$K$10401,'Все позиции'!$H$2:$H$10401,A4331,'Все позиции'!$L$2:$L$10401,B4331)</f>
        <v>2</v>
      </c>
      <c r="E4331" s="4">
        <f>SUMIFS('Все позиции'!$P$2:$P$10401,'Все позиции'!$H$2:$H$10401,A4331,'Все позиции'!$L$2:$L$10401,B4331)</f>
        <v>0</v>
      </c>
      <c r="F4331" s="2">
        <f>COUNTIFS('Все позиции'!$H$2:$H$10401,A4331,'Все позиции'!$L$2:$L$10401,B4331,'Все позиции'!$F$2:$F$10401,"&lt;&gt;")</f>
        <v>0</v>
      </c>
      <c r="G4331" s="2" t="str">
        <f t="shared" si="67"/>
        <v>нет</v>
      </c>
    </row>
    <row r="4332" spans="1:7" x14ac:dyDescent="0.25">
      <c r="A4332" s="2" t="s">
        <v>3344</v>
      </c>
      <c r="B4332" s="2" t="s">
        <v>38</v>
      </c>
      <c r="C4332" s="2">
        <f>COUNTIFS('Все позиции'!$H$2:$H$10401,A4332,'Все позиции'!$L$2:$L$10401,B4332)</f>
        <v>1</v>
      </c>
      <c r="D4332" s="2">
        <f>SUMIFS('Все позиции'!$K$2:$K$10401,'Все позиции'!$H$2:$H$10401,A4332,'Все позиции'!$L$2:$L$10401,B4332)</f>
        <v>1</v>
      </c>
      <c r="E4332" s="4">
        <f>SUMIFS('Все позиции'!$P$2:$P$10401,'Все позиции'!$H$2:$H$10401,A4332,'Все позиции'!$L$2:$L$10401,B4332)</f>
        <v>0</v>
      </c>
      <c r="F4332" s="2">
        <f>COUNTIFS('Все позиции'!$H$2:$H$10401,A4332,'Все позиции'!$L$2:$L$10401,B4332,'Все позиции'!$F$2:$F$10401,"&lt;&gt;")</f>
        <v>0</v>
      </c>
      <c r="G4332" s="2" t="str">
        <f t="shared" si="67"/>
        <v>нет</v>
      </c>
    </row>
    <row r="4333" spans="1:7" x14ac:dyDescent="0.25">
      <c r="A4333" s="2" t="s">
        <v>7070</v>
      </c>
      <c r="B4333" s="2" t="s">
        <v>38</v>
      </c>
      <c r="C4333" s="2">
        <f>COUNTIFS('Все позиции'!$H$2:$H$10401,A4333,'Все позиции'!$L$2:$L$10401,B4333)</f>
        <v>1</v>
      </c>
      <c r="D4333" s="2">
        <f>SUMIFS('Все позиции'!$K$2:$K$10401,'Все позиции'!$H$2:$H$10401,A4333,'Все позиции'!$L$2:$L$10401,B4333)</f>
        <v>1</v>
      </c>
      <c r="E4333" s="4">
        <f>SUMIFS('Все позиции'!$P$2:$P$10401,'Все позиции'!$H$2:$H$10401,A4333,'Все позиции'!$L$2:$L$10401,B4333)</f>
        <v>4059.86</v>
      </c>
      <c r="F4333" s="2">
        <f>COUNTIFS('Все позиции'!$H$2:$H$10401,A4333,'Все позиции'!$L$2:$L$10401,B4333,'Все позиции'!$F$2:$F$10401,"&lt;&gt;")</f>
        <v>1</v>
      </c>
      <c r="G4333" s="2" t="str">
        <f t="shared" si="67"/>
        <v>да</v>
      </c>
    </row>
    <row r="4334" spans="1:7" x14ac:dyDescent="0.25">
      <c r="A4334" s="2" t="s">
        <v>7071</v>
      </c>
      <c r="B4334" s="2" t="s">
        <v>38</v>
      </c>
      <c r="C4334" s="2">
        <f>COUNTIFS('Все позиции'!$H$2:$H$10401,A4334,'Все позиции'!$L$2:$L$10401,B4334)</f>
        <v>1</v>
      </c>
      <c r="D4334" s="2">
        <f>SUMIFS('Все позиции'!$K$2:$K$10401,'Все позиции'!$H$2:$H$10401,A4334,'Все позиции'!$L$2:$L$10401,B4334)</f>
        <v>1</v>
      </c>
      <c r="E4334" s="4">
        <f>SUMIFS('Все позиции'!$P$2:$P$10401,'Все позиции'!$H$2:$H$10401,A4334,'Все позиции'!$L$2:$L$10401,B4334)</f>
        <v>4059.86</v>
      </c>
      <c r="F4334" s="2">
        <f>COUNTIFS('Все позиции'!$H$2:$H$10401,A4334,'Все позиции'!$L$2:$L$10401,B4334,'Все позиции'!$F$2:$F$10401,"&lt;&gt;")</f>
        <v>1</v>
      </c>
      <c r="G4334" s="2" t="str">
        <f t="shared" si="67"/>
        <v>да</v>
      </c>
    </row>
    <row r="4335" spans="1:7" x14ac:dyDescent="0.25">
      <c r="A4335" s="2" t="s">
        <v>3345</v>
      </c>
      <c r="B4335" s="2" t="s">
        <v>38</v>
      </c>
      <c r="C4335" s="2">
        <f>COUNTIFS('Все позиции'!$H$2:$H$10401,A4335,'Все позиции'!$L$2:$L$10401,B4335)</f>
        <v>1</v>
      </c>
      <c r="D4335" s="2">
        <f>SUMIFS('Все позиции'!$K$2:$K$10401,'Все позиции'!$H$2:$H$10401,A4335,'Все позиции'!$L$2:$L$10401,B4335)</f>
        <v>115</v>
      </c>
      <c r="E4335" s="4">
        <f>SUMIFS('Все позиции'!$P$2:$P$10401,'Все позиции'!$H$2:$H$10401,A4335,'Все позиции'!$L$2:$L$10401,B4335)</f>
        <v>0</v>
      </c>
      <c r="F4335" s="2">
        <f>COUNTIFS('Все позиции'!$H$2:$H$10401,A4335,'Все позиции'!$L$2:$L$10401,B4335,'Все позиции'!$F$2:$F$10401,"&lt;&gt;")</f>
        <v>0</v>
      </c>
      <c r="G4335" s="2" t="str">
        <f t="shared" si="67"/>
        <v>нет</v>
      </c>
    </row>
    <row r="4336" spans="1:7" x14ac:dyDescent="0.25">
      <c r="A4336" s="2" t="s">
        <v>3346</v>
      </c>
      <c r="B4336" s="2" t="s">
        <v>38</v>
      </c>
      <c r="C4336" s="2">
        <f>COUNTIFS('Все позиции'!$H$2:$H$10401,A4336,'Все позиции'!$L$2:$L$10401,B4336)</f>
        <v>1</v>
      </c>
      <c r="D4336" s="2">
        <f>SUMIFS('Все позиции'!$K$2:$K$10401,'Все позиции'!$H$2:$H$10401,A4336,'Все позиции'!$L$2:$L$10401,B4336)</f>
        <v>1</v>
      </c>
      <c r="E4336" s="4">
        <f>SUMIFS('Все позиции'!$P$2:$P$10401,'Все позиции'!$H$2:$H$10401,A4336,'Все позиции'!$L$2:$L$10401,B4336)</f>
        <v>0</v>
      </c>
      <c r="F4336" s="2">
        <f>COUNTIFS('Все позиции'!$H$2:$H$10401,A4336,'Все позиции'!$L$2:$L$10401,B4336,'Все позиции'!$F$2:$F$10401,"&lt;&gt;")</f>
        <v>0</v>
      </c>
      <c r="G4336" s="2" t="str">
        <f t="shared" si="67"/>
        <v>нет</v>
      </c>
    </row>
    <row r="4337" spans="1:7" x14ac:dyDescent="0.25">
      <c r="A4337" s="2" t="s">
        <v>3347</v>
      </c>
      <c r="B4337" s="2" t="s">
        <v>38</v>
      </c>
      <c r="C4337" s="2">
        <f>COUNTIFS('Все позиции'!$H$2:$H$10401,A4337,'Все позиции'!$L$2:$L$10401,B4337)</f>
        <v>1</v>
      </c>
      <c r="D4337" s="2">
        <f>SUMIFS('Все позиции'!$K$2:$K$10401,'Все позиции'!$H$2:$H$10401,A4337,'Все позиции'!$L$2:$L$10401,B4337)</f>
        <v>1</v>
      </c>
      <c r="E4337" s="4">
        <f>SUMIFS('Все позиции'!$P$2:$P$10401,'Все позиции'!$H$2:$H$10401,A4337,'Все позиции'!$L$2:$L$10401,B4337)</f>
        <v>0</v>
      </c>
      <c r="F4337" s="2">
        <f>COUNTIFS('Все позиции'!$H$2:$H$10401,A4337,'Все позиции'!$L$2:$L$10401,B4337,'Все позиции'!$F$2:$F$10401,"&lt;&gt;")</f>
        <v>0</v>
      </c>
      <c r="G4337" s="2" t="str">
        <f t="shared" si="67"/>
        <v>нет</v>
      </c>
    </row>
    <row r="4338" spans="1:7" x14ac:dyDescent="0.25">
      <c r="A4338" s="2" t="s">
        <v>3348</v>
      </c>
      <c r="B4338" s="2" t="s">
        <v>38</v>
      </c>
      <c r="C4338" s="2">
        <f>COUNTIFS('Все позиции'!$H$2:$H$10401,A4338,'Все позиции'!$L$2:$L$10401,B4338)</f>
        <v>1</v>
      </c>
      <c r="D4338" s="2">
        <f>SUMIFS('Все позиции'!$K$2:$K$10401,'Все позиции'!$H$2:$H$10401,A4338,'Все позиции'!$L$2:$L$10401,B4338)</f>
        <v>1</v>
      </c>
      <c r="E4338" s="4">
        <f>SUMIFS('Все позиции'!$P$2:$P$10401,'Все позиции'!$H$2:$H$10401,A4338,'Все позиции'!$L$2:$L$10401,B4338)</f>
        <v>0</v>
      </c>
      <c r="F4338" s="2">
        <f>COUNTIFS('Все позиции'!$H$2:$H$10401,A4338,'Все позиции'!$L$2:$L$10401,B4338,'Все позиции'!$F$2:$F$10401,"&lt;&gt;")</f>
        <v>0</v>
      </c>
      <c r="G4338" s="2" t="str">
        <f t="shared" si="67"/>
        <v>нет</v>
      </c>
    </row>
    <row r="4339" spans="1:7" x14ac:dyDescent="0.25">
      <c r="A4339" s="2" t="s">
        <v>7072</v>
      </c>
      <c r="B4339" s="2" t="s">
        <v>38</v>
      </c>
      <c r="C4339" s="2">
        <f>COUNTIFS('Все позиции'!$H$2:$H$10401,A4339,'Все позиции'!$L$2:$L$10401,B4339)</f>
        <v>1</v>
      </c>
      <c r="D4339" s="2">
        <f>SUMIFS('Все позиции'!$K$2:$K$10401,'Все позиции'!$H$2:$H$10401,A4339,'Все позиции'!$L$2:$L$10401,B4339)</f>
        <v>19</v>
      </c>
      <c r="E4339" s="4">
        <f>SUMIFS('Все позиции'!$P$2:$P$10401,'Все позиции'!$H$2:$H$10401,A4339,'Все позиции'!$L$2:$L$10401,B4339)</f>
        <v>106866.52</v>
      </c>
      <c r="F4339" s="2">
        <f>COUNTIFS('Все позиции'!$H$2:$H$10401,A4339,'Все позиции'!$L$2:$L$10401,B4339,'Все позиции'!$F$2:$F$10401,"&lt;&gt;")</f>
        <v>1</v>
      </c>
      <c r="G4339" s="2" t="str">
        <f t="shared" si="67"/>
        <v>да</v>
      </c>
    </row>
    <row r="4340" spans="1:7" x14ac:dyDescent="0.25">
      <c r="A4340" s="2" t="s">
        <v>7073</v>
      </c>
      <c r="B4340" s="2" t="s">
        <v>38</v>
      </c>
      <c r="C4340" s="2">
        <f>COUNTIFS('Все позиции'!$H$2:$H$10401,A4340,'Все позиции'!$L$2:$L$10401,B4340)</f>
        <v>1</v>
      </c>
      <c r="D4340" s="2">
        <f>SUMIFS('Все позиции'!$K$2:$K$10401,'Все позиции'!$H$2:$H$10401,A4340,'Все позиции'!$L$2:$L$10401,B4340)</f>
        <v>69</v>
      </c>
      <c r="E4340" s="4">
        <f>SUMIFS('Все позиции'!$P$2:$P$10401,'Все позиции'!$H$2:$H$10401,A4340,'Все позиции'!$L$2:$L$10401,B4340)</f>
        <v>388094.21</v>
      </c>
      <c r="F4340" s="2">
        <f>COUNTIFS('Все позиции'!$H$2:$H$10401,A4340,'Все позиции'!$L$2:$L$10401,B4340,'Все позиции'!$F$2:$F$10401,"&lt;&gt;")</f>
        <v>1</v>
      </c>
      <c r="G4340" s="2" t="str">
        <f t="shared" si="67"/>
        <v>да</v>
      </c>
    </row>
    <row r="4341" spans="1:7" x14ac:dyDescent="0.25">
      <c r="A4341" s="2" t="s">
        <v>7074</v>
      </c>
      <c r="B4341" s="2" t="s">
        <v>38</v>
      </c>
      <c r="C4341" s="2">
        <f>COUNTIFS('Все позиции'!$H$2:$H$10401,A4341,'Все позиции'!$L$2:$L$10401,B4341)</f>
        <v>1</v>
      </c>
      <c r="D4341" s="2">
        <f>SUMIFS('Все позиции'!$K$2:$K$10401,'Все позиции'!$H$2:$H$10401,A4341,'Все позиции'!$L$2:$L$10401,B4341)</f>
        <v>17</v>
      </c>
      <c r="E4341" s="4">
        <f>SUMIFS('Все позиции'!$P$2:$P$10401,'Все позиции'!$H$2:$H$10401,A4341,'Все позиции'!$L$2:$L$10401,B4341)</f>
        <v>128180.25</v>
      </c>
      <c r="F4341" s="2">
        <f>COUNTIFS('Все позиции'!$H$2:$H$10401,A4341,'Все позиции'!$L$2:$L$10401,B4341,'Все позиции'!$F$2:$F$10401,"&lt;&gt;")</f>
        <v>1</v>
      </c>
      <c r="G4341" s="2" t="str">
        <f t="shared" si="67"/>
        <v>да</v>
      </c>
    </row>
    <row r="4342" spans="1:7" x14ac:dyDescent="0.25">
      <c r="A4342" s="2" t="s">
        <v>7075</v>
      </c>
      <c r="B4342" s="2" t="s">
        <v>38</v>
      </c>
      <c r="C4342" s="2">
        <f>COUNTIFS('Все позиции'!$H$2:$H$10401,A4342,'Все позиции'!$L$2:$L$10401,B4342)</f>
        <v>1</v>
      </c>
      <c r="D4342" s="2">
        <f>SUMIFS('Все позиции'!$K$2:$K$10401,'Все позиции'!$H$2:$H$10401,A4342,'Все позиции'!$L$2:$L$10401,B4342)</f>
        <v>18</v>
      </c>
      <c r="E4342" s="4">
        <f>SUMIFS('Все позиции'!$P$2:$P$10401,'Все позиции'!$H$2:$H$10401,A4342,'Все позиции'!$L$2:$L$10401,B4342)</f>
        <v>600300.1</v>
      </c>
      <c r="F4342" s="2">
        <f>COUNTIFS('Все позиции'!$H$2:$H$10401,A4342,'Все позиции'!$L$2:$L$10401,B4342,'Все позиции'!$F$2:$F$10401,"&lt;&gt;")</f>
        <v>1</v>
      </c>
      <c r="G4342" s="2" t="str">
        <f t="shared" si="67"/>
        <v>да</v>
      </c>
    </row>
    <row r="4343" spans="1:7" x14ac:dyDescent="0.25">
      <c r="A4343" s="2" t="s">
        <v>7076</v>
      </c>
      <c r="B4343" s="2" t="s">
        <v>38</v>
      </c>
      <c r="C4343" s="2">
        <f>COUNTIFS('Все позиции'!$H$2:$H$10401,A4343,'Все позиции'!$L$2:$L$10401,B4343)</f>
        <v>1</v>
      </c>
      <c r="D4343" s="2">
        <f>SUMIFS('Все позиции'!$K$2:$K$10401,'Все позиции'!$H$2:$H$10401,A4343,'Все позиции'!$L$2:$L$10401,B4343)</f>
        <v>16</v>
      </c>
      <c r="E4343" s="4">
        <f>SUMIFS('Все позиции'!$P$2:$P$10401,'Все позиции'!$H$2:$H$10401,A4343,'Все позиции'!$L$2:$L$10401,B4343)</f>
        <v>647279.88</v>
      </c>
      <c r="F4343" s="2">
        <f>COUNTIFS('Все позиции'!$H$2:$H$10401,A4343,'Все позиции'!$L$2:$L$10401,B4343,'Все позиции'!$F$2:$F$10401,"&lt;&gt;")</f>
        <v>1</v>
      </c>
      <c r="G4343" s="2" t="str">
        <f t="shared" si="67"/>
        <v>да</v>
      </c>
    </row>
    <row r="4344" spans="1:7" x14ac:dyDescent="0.25">
      <c r="A4344" s="2" t="s">
        <v>7077</v>
      </c>
      <c r="B4344" s="2" t="s">
        <v>38</v>
      </c>
      <c r="C4344" s="2">
        <f>COUNTIFS('Все позиции'!$H$2:$H$10401,A4344,'Все позиции'!$L$2:$L$10401,B4344)</f>
        <v>1</v>
      </c>
      <c r="D4344" s="2">
        <f>SUMIFS('Все позиции'!$K$2:$K$10401,'Все позиции'!$H$2:$H$10401,A4344,'Все позиции'!$L$2:$L$10401,B4344)</f>
        <v>171</v>
      </c>
      <c r="E4344" s="4">
        <f>SUMIFS('Все позиции'!$P$2:$P$10401,'Все позиции'!$H$2:$H$10401,A4344,'Все позиции'!$L$2:$L$10401,B4344)</f>
        <v>161169.38</v>
      </c>
      <c r="F4344" s="2">
        <f>COUNTIFS('Все позиции'!$H$2:$H$10401,A4344,'Все позиции'!$L$2:$L$10401,B4344,'Все позиции'!$F$2:$F$10401,"&lt;&gt;")</f>
        <v>1</v>
      </c>
      <c r="G4344" s="2" t="str">
        <f t="shared" si="67"/>
        <v>да</v>
      </c>
    </row>
    <row r="4345" spans="1:7" x14ac:dyDescent="0.25">
      <c r="A4345" s="2" t="s">
        <v>7078</v>
      </c>
      <c r="B4345" s="2" t="s">
        <v>38</v>
      </c>
      <c r="C4345" s="2">
        <f>COUNTIFS('Все позиции'!$H$2:$H$10401,A4345,'Все позиции'!$L$2:$L$10401,B4345)</f>
        <v>1</v>
      </c>
      <c r="D4345" s="2">
        <f>SUMIFS('Все позиции'!$K$2:$K$10401,'Все позиции'!$H$2:$H$10401,A4345,'Все позиции'!$L$2:$L$10401,B4345)</f>
        <v>8</v>
      </c>
      <c r="E4345" s="4">
        <f>SUMIFS('Все позиции'!$P$2:$P$10401,'Все позиции'!$H$2:$H$10401,A4345,'Все позиции'!$L$2:$L$10401,B4345)</f>
        <v>568399.94999999995</v>
      </c>
      <c r="F4345" s="2">
        <f>COUNTIFS('Все позиции'!$H$2:$H$10401,A4345,'Все позиции'!$L$2:$L$10401,B4345,'Все позиции'!$F$2:$F$10401,"&lt;&gt;")</f>
        <v>1</v>
      </c>
      <c r="G4345" s="2" t="str">
        <f t="shared" si="67"/>
        <v>да</v>
      </c>
    </row>
    <row r="4346" spans="1:7" x14ac:dyDescent="0.25">
      <c r="A4346" s="2" t="s">
        <v>7079</v>
      </c>
      <c r="B4346" s="2" t="s">
        <v>38</v>
      </c>
      <c r="C4346" s="2">
        <f>COUNTIFS('Все позиции'!$H$2:$H$10401,A4346,'Все позиции'!$L$2:$L$10401,B4346)</f>
        <v>1</v>
      </c>
      <c r="D4346" s="2">
        <f>SUMIFS('Все позиции'!$K$2:$K$10401,'Все позиции'!$H$2:$H$10401,A4346,'Все позиции'!$L$2:$L$10401,B4346)</f>
        <v>10</v>
      </c>
      <c r="E4346" s="4">
        <f>SUMIFS('Все позиции'!$P$2:$P$10401,'Все позиции'!$H$2:$H$10401,A4346,'Все позиции'!$L$2:$L$10401,B4346)</f>
        <v>36510.94</v>
      </c>
      <c r="F4346" s="2">
        <f>COUNTIFS('Все позиции'!$H$2:$H$10401,A4346,'Все позиции'!$L$2:$L$10401,B4346,'Все позиции'!$F$2:$F$10401,"&lt;&gt;")</f>
        <v>1</v>
      </c>
      <c r="G4346" s="2" t="str">
        <f t="shared" si="67"/>
        <v>да</v>
      </c>
    </row>
    <row r="4347" spans="1:7" x14ac:dyDescent="0.25">
      <c r="A4347" s="2" t="s">
        <v>7080</v>
      </c>
      <c r="B4347" s="2" t="s">
        <v>38</v>
      </c>
      <c r="C4347" s="2">
        <f>COUNTIFS('Все позиции'!$H$2:$H$10401,A4347,'Все позиции'!$L$2:$L$10401,B4347)</f>
        <v>1</v>
      </c>
      <c r="D4347" s="2">
        <f>SUMIFS('Все позиции'!$K$2:$K$10401,'Все позиции'!$H$2:$H$10401,A4347,'Все позиции'!$L$2:$L$10401,B4347)</f>
        <v>30</v>
      </c>
      <c r="E4347" s="4">
        <f>SUMIFS('Все позиции'!$P$2:$P$10401,'Все позиции'!$H$2:$H$10401,A4347,'Все позиции'!$L$2:$L$10401,B4347)</f>
        <v>109532.82</v>
      </c>
      <c r="F4347" s="2">
        <f>COUNTIFS('Все позиции'!$H$2:$H$10401,A4347,'Все позиции'!$L$2:$L$10401,B4347,'Все позиции'!$F$2:$F$10401,"&lt;&gt;")</f>
        <v>1</v>
      </c>
      <c r="G4347" s="2" t="str">
        <f t="shared" si="67"/>
        <v>да</v>
      </c>
    </row>
    <row r="4348" spans="1:7" x14ac:dyDescent="0.25">
      <c r="A4348" s="2" t="s">
        <v>7081</v>
      </c>
      <c r="B4348" s="2" t="s">
        <v>38</v>
      </c>
      <c r="C4348" s="2">
        <f>COUNTIFS('Все позиции'!$H$2:$H$10401,A4348,'Все позиции'!$L$2:$L$10401,B4348)</f>
        <v>1</v>
      </c>
      <c r="D4348" s="2">
        <f>SUMIFS('Все позиции'!$K$2:$K$10401,'Все позиции'!$H$2:$H$10401,A4348,'Все позиции'!$L$2:$L$10401,B4348)</f>
        <v>36</v>
      </c>
      <c r="E4348" s="4">
        <f>SUMIFS('Все позиции'!$P$2:$P$10401,'Все позиции'!$H$2:$H$10401,A4348,'Все позиции'!$L$2:$L$10401,B4348)</f>
        <v>154355.51999999999</v>
      </c>
      <c r="F4348" s="2">
        <f>COUNTIFS('Все позиции'!$H$2:$H$10401,A4348,'Все позиции'!$L$2:$L$10401,B4348,'Все позиции'!$F$2:$F$10401,"&lt;&gt;")</f>
        <v>1</v>
      </c>
      <c r="G4348" s="2" t="str">
        <f t="shared" si="67"/>
        <v>да</v>
      </c>
    </row>
    <row r="4349" spans="1:7" x14ac:dyDescent="0.25">
      <c r="A4349" s="2" t="s">
        <v>3351</v>
      </c>
      <c r="B4349" s="2" t="s">
        <v>38</v>
      </c>
      <c r="C4349" s="2">
        <f>COUNTIFS('Все позиции'!$H$2:$H$10401,A4349,'Все позиции'!$L$2:$L$10401,B4349)</f>
        <v>1</v>
      </c>
      <c r="D4349" s="2">
        <f>SUMIFS('Все позиции'!$K$2:$K$10401,'Все позиции'!$H$2:$H$10401,A4349,'Все позиции'!$L$2:$L$10401,B4349)</f>
        <v>1</v>
      </c>
      <c r="E4349" s="4">
        <f>SUMIFS('Все позиции'!$P$2:$P$10401,'Все позиции'!$H$2:$H$10401,A4349,'Все позиции'!$L$2:$L$10401,B4349)</f>
        <v>0</v>
      </c>
      <c r="F4349" s="2">
        <f>COUNTIFS('Все позиции'!$H$2:$H$10401,A4349,'Все позиции'!$L$2:$L$10401,B4349,'Все позиции'!$F$2:$F$10401,"&lt;&gt;")</f>
        <v>0</v>
      </c>
      <c r="G4349" s="2" t="str">
        <f t="shared" si="67"/>
        <v>нет</v>
      </c>
    </row>
    <row r="4350" spans="1:7" x14ac:dyDescent="0.25">
      <c r="A4350" s="2" t="s">
        <v>3349</v>
      </c>
      <c r="B4350" s="2" t="s">
        <v>38</v>
      </c>
      <c r="C4350" s="2">
        <f>COUNTIFS('Все позиции'!$H$2:$H$10401,A4350,'Все позиции'!$L$2:$L$10401,B4350)</f>
        <v>1</v>
      </c>
      <c r="D4350" s="2">
        <f>SUMIFS('Все позиции'!$K$2:$K$10401,'Все позиции'!$H$2:$H$10401,A4350,'Все позиции'!$L$2:$L$10401,B4350)</f>
        <v>24</v>
      </c>
      <c r="E4350" s="4">
        <f>SUMIFS('Все позиции'!$P$2:$P$10401,'Все позиции'!$H$2:$H$10401,A4350,'Все позиции'!$L$2:$L$10401,B4350)</f>
        <v>0</v>
      </c>
      <c r="F4350" s="2">
        <f>COUNTIFS('Все позиции'!$H$2:$H$10401,A4350,'Все позиции'!$L$2:$L$10401,B4350,'Все позиции'!$F$2:$F$10401,"&lt;&gt;")</f>
        <v>0</v>
      </c>
      <c r="G4350" s="2" t="str">
        <f t="shared" si="67"/>
        <v>нет</v>
      </c>
    </row>
    <row r="4351" spans="1:7" x14ac:dyDescent="0.25">
      <c r="A4351" s="2" t="s">
        <v>5523</v>
      </c>
      <c r="B4351" s="2" t="s">
        <v>38</v>
      </c>
      <c r="C4351" s="2">
        <f>COUNTIFS('Все позиции'!$H$2:$H$10401,A4351,'Все позиции'!$L$2:$L$10401,B4351)</f>
        <v>1</v>
      </c>
      <c r="D4351" s="2">
        <f>SUMIFS('Все позиции'!$K$2:$K$10401,'Все позиции'!$H$2:$H$10401,A4351,'Все позиции'!$L$2:$L$10401,B4351)</f>
        <v>6</v>
      </c>
      <c r="E4351" s="4">
        <f>SUMIFS('Все позиции'!$P$2:$P$10401,'Все позиции'!$H$2:$H$10401,A4351,'Все позиции'!$L$2:$L$10401,B4351)</f>
        <v>14850.01</v>
      </c>
      <c r="F4351" s="2">
        <f>COUNTIFS('Все позиции'!$H$2:$H$10401,A4351,'Все позиции'!$L$2:$L$10401,B4351,'Все позиции'!$F$2:$F$10401,"&lt;&gt;")</f>
        <v>1</v>
      </c>
      <c r="G4351" s="2" t="str">
        <f t="shared" si="67"/>
        <v>да</v>
      </c>
    </row>
    <row r="4352" spans="1:7" x14ac:dyDescent="0.25">
      <c r="A4352" s="2" t="s">
        <v>3179</v>
      </c>
      <c r="B4352" s="2" t="s">
        <v>38</v>
      </c>
      <c r="C4352" s="2">
        <f>COUNTIFS('Все позиции'!$H$2:$H$10401,A4352,'Все позиции'!$L$2:$L$10401,B4352)</f>
        <v>1</v>
      </c>
      <c r="D4352" s="2">
        <f>SUMIFS('Все позиции'!$K$2:$K$10401,'Все позиции'!$H$2:$H$10401,A4352,'Все позиции'!$L$2:$L$10401,B4352)</f>
        <v>13</v>
      </c>
      <c r="E4352" s="4">
        <f>SUMIFS('Все позиции'!$P$2:$P$10401,'Все позиции'!$H$2:$H$10401,A4352,'Все позиции'!$L$2:$L$10401,B4352)</f>
        <v>0</v>
      </c>
      <c r="F4352" s="2">
        <f>COUNTIFS('Все позиции'!$H$2:$H$10401,A4352,'Все позиции'!$L$2:$L$10401,B4352,'Все позиции'!$F$2:$F$10401,"&lt;&gt;")</f>
        <v>0</v>
      </c>
      <c r="G4352" s="2" t="str">
        <f t="shared" si="67"/>
        <v>нет</v>
      </c>
    </row>
    <row r="4353" spans="1:7" x14ac:dyDescent="0.25">
      <c r="A4353" s="2" t="s">
        <v>5480</v>
      </c>
      <c r="B4353" s="2" t="s">
        <v>38</v>
      </c>
      <c r="C4353" s="2">
        <f>COUNTIFS('Все позиции'!$H$2:$H$10401,A4353,'Все позиции'!$L$2:$L$10401,B4353)</f>
        <v>1</v>
      </c>
      <c r="D4353" s="2">
        <f>SUMIFS('Все позиции'!$K$2:$K$10401,'Все позиции'!$H$2:$H$10401,A4353,'Все позиции'!$L$2:$L$10401,B4353)</f>
        <v>9</v>
      </c>
      <c r="E4353" s="4">
        <f>SUMIFS('Все позиции'!$P$2:$P$10401,'Все позиции'!$H$2:$H$10401,A4353,'Все позиции'!$L$2:$L$10401,B4353)</f>
        <v>0</v>
      </c>
      <c r="F4353" s="2">
        <f>COUNTIFS('Все позиции'!$H$2:$H$10401,A4353,'Все позиции'!$L$2:$L$10401,B4353,'Все позиции'!$F$2:$F$10401,"&lt;&gt;")</f>
        <v>1</v>
      </c>
      <c r="G4353" s="2" t="str">
        <f t="shared" si="67"/>
        <v>да</v>
      </c>
    </row>
    <row r="4354" spans="1:7" x14ac:dyDescent="0.25">
      <c r="A4354" s="2" t="s">
        <v>3168</v>
      </c>
      <c r="B4354" s="2" t="s">
        <v>38</v>
      </c>
      <c r="C4354" s="2">
        <f>COUNTIFS('Все позиции'!$H$2:$H$10401,A4354,'Все позиции'!$L$2:$L$10401,B4354)</f>
        <v>1</v>
      </c>
      <c r="D4354" s="2">
        <f>SUMIFS('Все позиции'!$K$2:$K$10401,'Все позиции'!$H$2:$H$10401,A4354,'Все позиции'!$L$2:$L$10401,B4354)</f>
        <v>32</v>
      </c>
      <c r="E4354" s="4">
        <f>SUMIFS('Все позиции'!$P$2:$P$10401,'Все позиции'!$H$2:$H$10401,A4354,'Все позиции'!$L$2:$L$10401,B4354)</f>
        <v>0</v>
      </c>
      <c r="F4354" s="2">
        <f>COUNTIFS('Все позиции'!$H$2:$H$10401,A4354,'Все позиции'!$L$2:$L$10401,B4354,'Все позиции'!$F$2:$F$10401,"&lt;&gt;")</f>
        <v>0</v>
      </c>
      <c r="G4354" s="2" t="str">
        <f t="shared" ref="G4354:G4417" si="68">IF(F4354&gt;0,"да","нет")</f>
        <v>нет</v>
      </c>
    </row>
    <row r="4355" spans="1:7" x14ac:dyDescent="0.25">
      <c r="A4355" s="2" t="s">
        <v>3180</v>
      </c>
      <c r="B4355" s="2" t="s">
        <v>38</v>
      </c>
      <c r="C4355" s="2">
        <f>COUNTIFS('Все позиции'!$H$2:$H$10401,A4355,'Все позиции'!$L$2:$L$10401,B4355)</f>
        <v>1</v>
      </c>
      <c r="D4355" s="2">
        <f>SUMIFS('Все позиции'!$K$2:$K$10401,'Все позиции'!$H$2:$H$10401,A4355,'Все позиции'!$L$2:$L$10401,B4355)</f>
        <v>3</v>
      </c>
      <c r="E4355" s="4">
        <f>SUMIFS('Все позиции'!$P$2:$P$10401,'Все позиции'!$H$2:$H$10401,A4355,'Все позиции'!$L$2:$L$10401,B4355)</f>
        <v>0</v>
      </c>
      <c r="F4355" s="2">
        <f>COUNTIFS('Все позиции'!$H$2:$H$10401,A4355,'Все позиции'!$L$2:$L$10401,B4355,'Все позиции'!$F$2:$F$10401,"&lt;&gt;")</f>
        <v>0</v>
      </c>
      <c r="G4355" s="2" t="str">
        <f t="shared" si="68"/>
        <v>нет</v>
      </c>
    </row>
    <row r="4356" spans="1:7" x14ac:dyDescent="0.25">
      <c r="A4356" s="2" t="s">
        <v>6112</v>
      </c>
      <c r="B4356" s="2" t="s">
        <v>38</v>
      </c>
      <c r="C4356" s="2">
        <f>COUNTIFS('Все позиции'!$H$2:$H$10401,A4356,'Все позиции'!$L$2:$L$10401,B4356)</f>
        <v>1</v>
      </c>
      <c r="D4356" s="2">
        <f>SUMIFS('Все позиции'!$K$2:$K$10401,'Все позиции'!$H$2:$H$10401,A4356,'Все позиции'!$L$2:$L$10401,B4356)</f>
        <v>6</v>
      </c>
      <c r="E4356" s="4">
        <f>SUMIFS('Все позиции'!$P$2:$P$10401,'Все позиции'!$H$2:$H$10401,A4356,'Все позиции'!$L$2:$L$10401,B4356)</f>
        <v>1477613</v>
      </c>
      <c r="F4356" s="2">
        <f>COUNTIFS('Все позиции'!$H$2:$H$10401,A4356,'Все позиции'!$L$2:$L$10401,B4356,'Все позиции'!$F$2:$F$10401,"&lt;&gt;")</f>
        <v>1</v>
      </c>
      <c r="G4356" s="2" t="str">
        <f t="shared" si="68"/>
        <v>да</v>
      </c>
    </row>
    <row r="4357" spans="1:7" x14ac:dyDescent="0.25">
      <c r="A4357" s="2" t="s">
        <v>3171</v>
      </c>
      <c r="B4357" s="2" t="s">
        <v>38</v>
      </c>
      <c r="C4357" s="2">
        <f>COUNTIFS('Все позиции'!$H$2:$H$10401,A4357,'Все позиции'!$L$2:$L$10401,B4357)</f>
        <v>1</v>
      </c>
      <c r="D4357" s="2">
        <f>SUMIFS('Все позиции'!$K$2:$K$10401,'Все позиции'!$H$2:$H$10401,A4357,'Все позиции'!$L$2:$L$10401,B4357)</f>
        <v>3</v>
      </c>
      <c r="E4357" s="4">
        <f>SUMIFS('Все позиции'!$P$2:$P$10401,'Все позиции'!$H$2:$H$10401,A4357,'Все позиции'!$L$2:$L$10401,B4357)</f>
        <v>0</v>
      </c>
      <c r="F4357" s="2">
        <f>COUNTIFS('Все позиции'!$H$2:$H$10401,A4357,'Все позиции'!$L$2:$L$10401,B4357,'Все позиции'!$F$2:$F$10401,"&lt;&gt;")</f>
        <v>0</v>
      </c>
      <c r="G4357" s="2" t="str">
        <f t="shared" si="68"/>
        <v>нет</v>
      </c>
    </row>
    <row r="4358" spans="1:7" x14ac:dyDescent="0.25">
      <c r="A4358" s="2" t="s">
        <v>3169</v>
      </c>
      <c r="B4358" s="2" t="s">
        <v>38</v>
      </c>
      <c r="C4358" s="2">
        <f>COUNTIFS('Все позиции'!$H$2:$H$10401,A4358,'Все позиции'!$L$2:$L$10401,B4358)</f>
        <v>1</v>
      </c>
      <c r="D4358" s="2">
        <f>SUMIFS('Все позиции'!$K$2:$K$10401,'Все позиции'!$H$2:$H$10401,A4358,'Все позиции'!$L$2:$L$10401,B4358)</f>
        <v>35</v>
      </c>
      <c r="E4358" s="4">
        <f>SUMIFS('Все позиции'!$P$2:$P$10401,'Все позиции'!$H$2:$H$10401,A4358,'Все позиции'!$L$2:$L$10401,B4358)</f>
        <v>0</v>
      </c>
      <c r="F4358" s="2">
        <f>COUNTIFS('Все позиции'!$H$2:$H$10401,A4358,'Все позиции'!$L$2:$L$10401,B4358,'Все позиции'!$F$2:$F$10401,"&lt;&gt;")</f>
        <v>0</v>
      </c>
      <c r="G4358" s="2" t="str">
        <f t="shared" si="68"/>
        <v>нет</v>
      </c>
    </row>
    <row r="4359" spans="1:7" x14ac:dyDescent="0.25">
      <c r="A4359" s="2" t="s">
        <v>5525</v>
      </c>
      <c r="B4359" s="2" t="s">
        <v>38</v>
      </c>
      <c r="C4359" s="2">
        <f>COUNTIFS('Все позиции'!$H$2:$H$10401,A4359,'Все позиции'!$L$2:$L$10401,B4359)</f>
        <v>1</v>
      </c>
      <c r="D4359" s="2">
        <f>SUMIFS('Все позиции'!$K$2:$K$10401,'Все позиции'!$H$2:$H$10401,A4359,'Все позиции'!$L$2:$L$10401,B4359)</f>
        <v>6</v>
      </c>
      <c r="E4359" s="4">
        <f>SUMIFS('Все позиции'!$P$2:$P$10401,'Все позиции'!$H$2:$H$10401,A4359,'Все позиции'!$L$2:$L$10401,B4359)</f>
        <v>3465.07</v>
      </c>
      <c r="F4359" s="2">
        <f>COUNTIFS('Все позиции'!$H$2:$H$10401,A4359,'Все позиции'!$L$2:$L$10401,B4359,'Все позиции'!$F$2:$F$10401,"&lt;&gt;")</f>
        <v>1</v>
      </c>
      <c r="G4359" s="2" t="str">
        <f t="shared" si="68"/>
        <v>да</v>
      </c>
    </row>
    <row r="4360" spans="1:7" x14ac:dyDescent="0.25">
      <c r="A4360" s="2" t="s">
        <v>3170</v>
      </c>
      <c r="B4360" s="2" t="s">
        <v>38</v>
      </c>
      <c r="C4360" s="2">
        <f>COUNTIFS('Все позиции'!$H$2:$H$10401,A4360,'Все позиции'!$L$2:$L$10401,B4360)</f>
        <v>1</v>
      </c>
      <c r="D4360" s="2">
        <f>SUMIFS('Все позиции'!$K$2:$K$10401,'Все позиции'!$H$2:$H$10401,A4360,'Все позиции'!$L$2:$L$10401,B4360)</f>
        <v>2</v>
      </c>
      <c r="E4360" s="4">
        <f>SUMIFS('Все позиции'!$P$2:$P$10401,'Все позиции'!$H$2:$H$10401,A4360,'Все позиции'!$L$2:$L$10401,B4360)</f>
        <v>0</v>
      </c>
      <c r="F4360" s="2">
        <f>COUNTIFS('Все позиции'!$H$2:$H$10401,A4360,'Все позиции'!$L$2:$L$10401,B4360,'Все позиции'!$F$2:$F$10401,"&lt;&gt;")</f>
        <v>0</v>
      </c>
      <c r="G4360" s="2" t="str">
        <f t="shared" si="68"/>
        <v>нет</v>
      </c>
    </row>
    <row r="4361" spans="1:7" x14ac:dyDescent="0.25">
      <c r="A4361" s="2" t="s">
        <v>5527</v>
      </c>
      <c r="B4361" s="2" t="s">
        <v>38</v>
      </c>
      <c r="C4361" s="2">
        <f>COUNTIFS('Все позиции'!$H$2:$H$10401,A4361,'Все позиции'!$L$2:$L$10401,B4361)</f>
        <v>1</v>
      </c>
      <c r="D4361" s="2">
        <f>SUMIFS('Все позиции'!$K$2:$K$10401,'Все позиции'!$H$2:$H$10401,A4361,'Все позиции'!$L$2:$L$10401,B4361)</f>
        <v>30</v>
      </c>
      <c r="E4361" s="4">
        <f>SUMIFS('Все позиции'!$P$2:$P$10401,'Все позиции'!$H$2:$H$10401,A4361,'Все позиции'!$L$2:$L$10401,B4361)</f>
        <v>79200.2</v>
      </c>
      <c r="F4361" s="2">
        <f>COUNTIFS('Все позиции'!$H$2:$H$10401,A4361,'Все позиции'!$L$2:$L$10401,B4361,'Все позиции'!$F$2:$F$10401,"&lt;&gt;")</f>
        <v>1</v>
      </c>
      <c r="G4361" s="2" t="str">
        <f t="shared" si="68"/>
        <v>да</v>
      </c>
    </row>
    <row r="4362" spans="1:7" x14ac:dyDescent="0.25">
      <c r="A4362" s="2" t="s">
        <v>3145</v>
      </c>
      <c r="B4362" s="2" t="s">
        <v>38</v>
      </c>
      <c r="C4362" s="2">
        <f>COUNTIFS('Все позиции'!$H$2:$H$10401,A4362,'Все позиции'!$L$2:$L$10401,B4362)</f>
        <v>1</v>
      </c>
      <c r="D4362" s="2">
        <f>SUMIFS('Все позиции'!$K$2:$K$10401,'Все позиции'!$H$2:$H$10401,A4362,'Все позиции'!$L$2:$L$10401,B4362)</f>
        <v>7</v>
      </c>
      <c r="E4362" s="4">
        <f>SUMIFS('Все позиции'!$P$2:$P$10401,'Все позиции'!$H$2:$H$10401,A4362,'Все позиции'!$L$2:$L$10401,B4362)</f>
        <v>0</v>
      </c>
      <c r="F4362" s="2">
        <f>COUNTIFS('Все позиции'!$H$2:$H$10401,A4362,'Все позиции'!$L$2:$L$10401,B4362,'Все позиции'!$F$2:$F$10401,"&lt;&gt;")</f>
        <v>0</v>
      </c>
      <c r="G4362" s="2" t="str">
        <f t="shared" si="68"/>
        <v>нет</v>
      </c>
    </row>
    <row r="4363" spans="1:7" x14ac:dyDescent="0.25">
      <c r="A4363" s="2" t="s">
        <v>3146</v>
      </c>
      <c r="B4363" s="2" t="s">
        <v>38</v>
      </c>
      <c r="C4363" s="2">
        <f>COUNTIFS('Все позиции'!$H$2:$H$10401,A4363,'Все позиции'!$L$2:$L$10401,B4363)</f>
        <v>1</v>
      </c>
      <c r="D4363" s="2">
        <f>SUMIFS('Все позиции'!$K$2:$K$10401,'Все позиции'!$H$2:$H$10401,A4363,'Все позиции'!$L$2:$L$10401,B4363)</f>
        <v>1</v>
      </c>
      <c r="E4363" s="4">
        <f>SUMIFS('Все позиции'!$P$2:$P$10401,'Все позиции'!$H$2:$H$10401,A4363,'Все позиции'!$L$2:$L$10401,B4363)</f>
        <v>0</v>
      </c>
      <c r="F4363" s="2">
        <f>COUNTIFS('Все позиции'!$H$2:$H$10401,A4363,'Все позиции'!$L$2:$L$10401,B4363,'Все позиции'!$F$2:$F$10401,"&lt;&gt;")</f>
        <v>0</v>
      </c>
      <c r="G4363" s="2" t="str">
        <f t="shared" si="68"/>
        <v>нет</v>
      </c>
    </row>
    <row r="4364" spans="1:7" x14ac:dyDescent="0.25">
      <c r="A4364" s="2" t="s">
        <v>9935</v>
      </c>
      <c r="B4364" s="2" t="s">
        <v>38</v>
      </c>
      <c r="C4364" s="2">
        <f>COUNTIFS('Все позиции'!$H$2:$H$10401,A4364,'Все позиции'!$L$2:$L$10401,B4364)</f>
        <v>1</v>
      </c>
      <c r="D4364" s="2">
        <f>SUMIFS('Все позиции'!$K$2:$K$10401,'Все позиции'!$H$2:$H$10401,A4364,'Все позиции'!$L$2:$L$10401,B4364)</f>
        <v>3</v>
      </c>
      <c r="E4364" s="4">
        <f>SUMIFS('Все позиции'!$P$2:$P$10401,'Все позиции'!$H$2:$H$10401,A4364,'Все позиции'!$L$2:$L$10401,B4364)</f>
        <v>0</v>
      </c>
      <c r="F4364" s="2">
        <f>COUNTIFS('Все позиции'!$H$2:$H$10401,A4364,'Все позиции'!$L$2:$L$10401,B4364,'Все позиции'!$F$2:$F$10401,"&lt;&gt;")</f>
        <v>1</v>
      </c>
      <c r="G4364" s="2" t="str">
        <f t="shared" si="68"/>
        <v>да</v>
      </c>
    </row>
    <row r="4365" spans="1:7" x14ac:dyDescent="0.25">
      <c r="A4365" s="2" t="s">
        <v>9936</v>
      </c>
      <c r="B4365" s="2" t="s">
        <v>38</v>
      </c>
      <c r="C4365" s="2">
        <f>COUNTIFS('Все позиции'!$H$2:$H$10401,A4365,'Все позиции'!$L$2:$L$10401,B4365)</f>
        <v>1</v>
      </c>
      <c r="D4365" s="2">
        <f>SUMIFS('Все позиции'!$K$2:$K$10401,'Все позиции'!$H$2:$H$10401,A4365,'Все позиции'!$L$2:$L$10401,B4365)</f>
        <v>1</v>
      </c>
      <c r="E4365" s="4">
        <f>SUMIFS('Все позиции'!$P$2:$P$10401,'Все позиции'!$H$2:$H$10401,A4365,'Все позиции'!$L$2:$L$10401,B4365)</f>
        <v>0</v>
      </c>
      <c r="F4365" s="2">
        <f>COUNTIFS('Все позиции'!$H$2:$H$10401,A4365,'Все позиции'!$L$2:$L$10401,B4365,'Все позиции'!$F$2:$F$10401,"&lt;&gt;")</f>
        <v>1</v>
      </c>
      <c r="G4365" s="2" t="str">
        <f t="shared" si="68"/>
        <v>да</v>
      </c>
    </row>
    <row r="4366" spans="1:7" x14ac:dyDescent="0.25">
      <c r="A4366" s="2" t="s">
        <v>6288</v>
      </c>
      <c r="B4366" s="2" t="s">
        <v>38</v>
      </c>
      <c r="C4366" s="2">
        <f>COUNTIFS('Все позиции'!$H$2:$H$10401,A4366,'Все позиции'!$L$2:$L$10401,B4366)</f>
        <v>1</v>
      </c>
      <c r="D4366" s="2">
        <f>SUMIFS('Все позиции'!$K$2:$K$10401,'Все позиции'!$H$2:$H$10401,A4366,'Все позиции'!$L$2:$L$10401,B4366)</f>
        <v>2</v>
      </c>
      <c r="E4366" s="4">
        <f>SUMIFS('Все позиции'!$P$2:$P$10401,'Все позиции'!$H$2:$H$10401,A4366,'Все позиции'!$L$2:$L$10401,B4366)</f>
        <v>0</v>
      </c>
      <c r="F4366" s="2">
        <f>COUNTIFS('Все позиции'!$H$2:$H$10401,A4366,'Все позиции'!$L$2:$L$10401,B4366,'Все позиции'!$F$2:$F$10401,"&lt;&gt;")</f>
        <v>1</v>
      </c>
      <c r="G4366" s="2" t="str">
        <f t="shared" si="68"/>
        <v>да</v>
      </c>
    </row>
    <row r="4367" spans="1:7" x14ac:dyDescent="0.25">
      <c r="A4367" s="2" t="s">
        <v>3193</v>
      </c>
      <c r="B4367" s="2" t="s">
        <v>38</v>
      </c>
      <c r="C4367" s="2">
        <f>COUNTIFS('Все позиции'!$H$2:$H$10401,A4367,'Все позиции'!$L$2:$L$10401,B4367)</f>
        <v>1</v>
      </c>
      <c r="D4367" s="2">
        <f>SUMIFS('Все позиции'!$K$2:$K$10401,'Все позиции'!$H$2:$H$10401,A4367,'Все позиции'!$L$2:$L$10401,B4367)</f>
        <v>2</v>
      </c>
      <c r="E4367" s="4">
        <f>SUMIFS('Все позиции'!$P$2:$P$10401,'Все позиции'!$H$2:$H$10401,A4367,'Все позиции'!$L$2:$L$10401,B4367)</f>
        <v>0</v>
      </c>
      <c r="F4367" s="2">
        <f>COUNTIFS('Все позиции'!$H$2:$H$10401,A4367,'Все позиции'!$L$2:$L$10401,B4367,'Все позиции'!$F$2:$F$10401,"&lt;&gt;")</f>
        <v>0</v>
      </c>
      <c r="G4367" s="2" t="str">
        <f t="shared" si="68"/>
        <v>нет</v>
      </c>
    </row>
    <row r="4368" spans="1:7" x14ac:dyDescent="0.25">
      <c r="A4368" s="2" t="s">
        <v>9937</v>
      </c>
      <c r="B4368" s="2" t="s">
        <v>38</v>
      </c>
      <c r="C4368" s="2">
        <f>COUNTIFS('Все позиции'!$H$2:$H$10401,A4368,'Все позиции'!$L$2:$L$10401,B4368)</f>
        <v>1</v>
      </c>
      <c r="D4368" s="2">
        <f>SUMIFS('Все позиции'!$K$2:$K$10401,'Все позиции'!$H$2:$H$10401,A4368,'Все позиции'!$L$2:$L$10401,B4368)</f>
        <v>1</v>
      </c>
      <c r="E4368" s="4">
        <f>SUMIFS('Все позиции'!$P$2:$P$10401,'Все позиции'!$H$2:$H$10401,A4368,'Все позиции'!$L$2:$L$10401,B4368)</f>
        <v>0</v>
      </c>
      <c r="F4368" s="2">
        <f>COUNTIFS('Все позиции'!$H$2:$H$10401,A4368,'Все позиции'!$L$2:$L$10401,B4368,'Все позиции'!$F$2:$F$10401,"&lt;&gt;")</f>
        <v>1</v>
      </c>
      <c r="G4368" s="2" t="str">
        <f t="shared" si="68"/>
        <v>да</v>
      </c>
    </row>
    <row r="4369" spans="1:7" x14ac:dyDescent="0.25">
      <c r="A4369" s="2" t="s">
        <v>9938</v>
      </c>
      <c r="B4369" s="2" t="s">
        <v>38</v>
      </c>
      <c r="C4369" s="2">
        <f>COUNTIFS('Все позиции'!$H$2:$H$10401,A4369,'Все позиции'!$L$2:$L$10401,B4369)</f>
        <v>1</v>
      </c>
      <c r="D4369" s="2">
        <f>SUMIFS('Все позиции'!$K$2:$K$10401,'Все позиции'!$H$2:$H$10401,A4369,'Все позиции'!$L$2:$L$10401,B4369)</f>
        <v>2</v>
      </c>
      <c r="E4369" s="4">
        <f>SUMIFS('Все позиции'!$P$2:$P$10401,'Все позиции'!$H$2:$H$10401,A4369,'Все позиции'!$L$2:$L$10401,B4369)</f>
        <v>0</v>
      </c>
      <c r="F4369" s="2">
        <f>COUNTIFS('Все позиции'!$H$2:$H$10401,A4369,'Все позиции'!$L$2:$L$10401,B4369,'Все позиции'!$F$2:$F$10401,"&lt;&gt;")</f>
        <v>1</v>
      </c>
      <c r="G4369" s="2" t="str">
        <f t="shared" si="68"/>
        <v>да</v>
      </c>
    </row>
    <row r="4370" spans="1:7" x14ac:dyDescent="0.25">
      <c r="A4370" s="2" t="s">
        <v>9939</v>
      </c>
      <c r="B4370" s="2" t="s">
        <v>38</v>
      </c>
      <c r="C4370" s="2">
        <f>COUNTIFS('Все позиции'!$H$2:$H$10401,A4370,'Все позиции'!$L$2:$L$10401,B4370)</f>
        <v>1</v>
      </c>
      <c r="D4370" s="2">
        <f>SUMIFS('Все позиции'!$K$2:$K$10401,'Все позиции'!$H$2:$H$10401,A4370,'Все позиции'!$L$2:$L$10401,B4370)</f>
        <v>1</v>
      </c>
      <c r="E4370" s="4">
        <f>SUMIFS('Все позиции'!$P$2:$P$10401,'Все позиции'!$H$2:$H$10401,A4370,'Все позиции'!$L$2:$L$10401,B4370)</f>
        <v>0</v>
      </c>
      <c r="F4370" s="2">
        <f>COUNTIFS('Все позиции'!$H$2:$H$10401,A4370,'Все позиции'!$L$2:$L$10401,B4370,'Все позиции'!$F$2:$F$10401,"&lt;&gt;")</f>
        <v>1</v>
      </c>
      <c r="G4370" s="2" t="str">
        <f t="shared" si="68"/>
        <v>да</v>
      </c>
    </row>
    <row r="4371" spans="1:7" x14ac:dyDescent="0.25">
      <c r="A4371" s="2" t="s">
        <v>9940</v>
      </c>
      <c r="B4371" s="2" t="s">
        <v>38</v>
      </c>
      <c r="C4371" s="2">
        <f>COUNTIFS('Все позиции'!$H$2:$H$10401,A4371,'Все позиции'!$L$2:$L$10401,B4371)</f>
        <v>1</v>
      </c>
      <c r="D4371" s="2">
        <f>SUMIFS('Все позиции'!$K$2:$K$10401,'Все позиции'!$H$2:$H$10401,A4371,'Все позиции'!$L$2:$L$10401,B4371)</f>
        <v>1</v>
      </c>
      <c r="E4371" s="4">
        <f>SUMIFS('Все позиции'!$P$2:$P$10401,'Все позиции'!$H$2:$H$10401,A4371,'Все позиции'!$L$2:$L$10401,B4371)</f>
        <v>0</v>
      </c>
      <c r="F4371" s="2">
        <f>COUNTIFS('Все позиции'!$H$2:$H$10401,A4371,'Все позиции'!$L$2:$L$10401,B4371,'Все позиции'!$F$2:$F$10401,"&lt;&gt;")</f>
        <v>1</v>
      </c>
      <c r="G4371" s="2" t="str">
        <f t="shared" si="68"/>
        <v>да</v>
      </c>
    </row>
    <row r="4372" spans="1:7" x14ac:dyDescent="0.25">
      <c r="A4372" s="2" t="s">
        <v>5481</v>
      </c>
      <c r="B4372" s="2" t="s">
        <v>38</v>
      </c>
      <c r="C4372" s="2">
        <f>COUNTIFS('Все позиции'!$H$2:$H$10401,A4372,'Все позиции'!$L$2:$L$10401,B4372)</f>
        <v>1</v>
      </c>
      <c r="D4372" s="2">
        <f>SUMIFS('Все позиции'!$K$2:$K$10401,'Все позиции'!$H$2:$H$10401,A4372,'Все позиции'!$L$2:$L$10401,B4372)</f>
        <v>71</v>
      </c>
      <c r="E4372" s="4">
        <f>SUMIFS('Все позиции'!$P$2:$P$10401,'Все позиции'!$H$2:$H$10401,A4372,'Все позиции'!$L$2:$L$10401,B4372)</f>
        <v>0</v>
      </c>
      <c r="F4372" s="2">
        <f>COUNTIFS('Все позиции'!$H$2:$H$10401,A4372,'Все позиции'!$L$2:$L$10401,B4372,'Все позиции'!$F$2:$F$10401,"&lt;&gt;")</f>
        <v>1</v>
      </c>
      <c r="G4372" s="2" t="str">
        <f t="shared" si="68"/>
        <v>да</v>
      </c>
    </row>
    <row r="4373" spans="1:7" x14ac:dyDescent="0.25">
      <c r="A4373" s="2" t="s">
        <v>3129</v>
      </c>
      <c r="B4373" s="2" t="s">
        <v>38</v>
      </c>
      <c r="C4373" s="2">
        <f>COUNTIFS('Все позиции'!$H$2:$H$10401,A4373,'Все позиции'!$L$2:$L$10401,B4373)</f>
        <v>1</v>
      </c>
      <c r="D4373" s="2">
        <f>SUMIFS('Все позиции'!$K$2:$K$10401,'Все позиции'!$H$2:$H$10401,A4373,'Все позиции'!$L$2:$L$10401,B4373)</f>
        <v>1</v>
      </c>
      <c r="E4373" s="4">
        <f>SUMIFS('Все позиции'!$P$2:$P$10401,'Все позиции'!$H$2:$H$10401,A4373,'Все позиции'!$L$2:$L$10401,B4373)</f>
        <v>0</v>
      </c>
      <c r="F4373" s="2">
        <f>COUNTIFS('Все позиции'!$H$2:$H$10401,A4373,'Все позиции'!$L$2:$L$10401,B4373,'Все позиции'!$F$2:$F$10401,"&lt;&gt;")</f>
        <v>0</v>
      </c>
      <c r="G4373" s="2" t="str">
        <f t="shared" si="68"/>
        <v>нет</v>
      </c>
    </row>
    <row r="4374" spans="1:7" x14ac:dyDescent="0.25">
      <c r="A4374" s="2" t="s">
        <v>7082</v>
      </c>
      <c r="B4374" s="2" t="s">
        <v>38</v>
      </c>
      <c r="C4374" s="2">
        <f>COUNTIFS('Все позиции'!$H$2:$H$10401,A4374,'Все позиции'!$L$2:$L$10401,B4374)</f>
        <v>1</v>
      </c>
      <c r="D4374" s="2">
        <f>SUMIFS('Все позиции'!$K$2:$K$10401,'Все позиции'!$H$2:$H$10401,A4374,'Все позиции'!$L$2:$L$10401,B4374)</f>
        <v>23</v>
      </c>
      <c r="E4374" s="4">
        <f>SUMIFS('Все позиции'!$P$2:$P$10401,'Все позиции'!$H$2:$H$10401,A4374,'Все позиции'!$L$2:$L$10401,B4374)</f>
        <v>176754.99</v>
      </c>
      <c r="F4374" s="2">
        <f>COUNTIFS('Все позиции'!$H$2:$H$10401,A4374,'Все позиции'!$L$2:$L$10401,B4374,'Все позиции'!$F$2:$F$10401,"&lt;&gt;")</f>
        <v>1</v>
      </c>
      <c r="G4374" s="2" t="str">
        <f t="shared" si="68"/>
        <v>да</v>
      </c>
    </row>
    <row r="4375" spans="1:7" x14ac:dyDescent="0.25">
      <c r="A4375" s="2" t="s">
        <v>6292</v>
      </c>
      <c r="B4375" s="2" t="s">
        <v>38</v>
      </c>
      <c r="C4375" s="2">
        <f>COUNTIFS('Все позиции'!$H$2:$H$10401,A4375,'Все позиции'!$L$2:$L$10401,B4375)</f>
        <v>2</v>
      </c>
      <c r="D4375" s="2">
        <f>SUMIFS('Все позиции'!$K$2:$K$10401,'Все позиции'!$H$2:$H$10401,A4375,'Все позиции'!$L$2:$L$10401,B4375)</f>
        <v>19</v>
      </c>
      <c r="E4375" s="4">
        <f>SUMIFS('Все позиции'!$P$2:$P$10401,'Все позиции'!$H$2:$H$10401,A4375,'Все позиции'!$L$2:$L$10401,B4375)</f>
        <v>0</v>
      </c>
      <c r="F4375" s="2">
        <f>COUNTIFS('Все позиции'!$H$2:$H$10401,A4375,'Все позиции'!$L$2:$L$10401,B4375,'Все позиции'!$F$2:$F$10401,"&lt;&gt;")</f>
        <v>2</v>
      </c>
      <c r="G4375" s="2" t="str">
        <f t="shared" si="68"/>
        <v>да</v>
      </c>
    </row>
    <row r="4376" spans="1:7" x14ac:dyDescent="0.25">
      <c r="A4376" s="2" t="s">
        <v>9364</v>
      </c>
      <c r="B4376" s="2" t="s">
        <v>38</v>
      </c>
      <c r="C4376" s="2">
        <f>COUNTIFS('Все позиции'!$H$2:$H$10401,A4376,'Все позиции'!$L$2:$L$10401,B4376)</f>
        <v>1</v>
      </c>
      <c r="D4376" s="2">
        <f>SUMIFS('Все позиции'!$K$2:$K$10401,'Все позиции'!$H$2:$H$10401,A4376,'Все позиции'!$L$2:$L$10401,B4376)</f>
        <v>2</v>
      </c>
      <c r="E4376" s="4">
        <f>SUMIFS('Все позиции'!$P$2:$P$10401,'Все позиции'!$H$2:$H$10401,A4376,'Все позиции'!$L$2:$L$10401,B4376)</f>
        <v>8784</v>
      </c>
      <c r="F4376" s="2">
        <f>COUNTIFS('Все позиции'!$H$2:$H$10401,A4376,'Все позиции'!$L$2:$L$10401,B4376,'Все позиции'!$F$2:$F$10401,"&lt;&gt;")</f>
        <v>1</v>
      </c>
      <c r="G4376" s="2" t="str">
        <f t="shared" si="68"/>
        <v>да</v>
      </c>
    </row>
    <row r="4377" spans="1:7" x14ac:dyDescent="0.25">
      <c r="A4377" s="2" t="s">
        <v>5482</v>
      </c>
      <c r="B4377" s="2" t="s">
        <v>38</v>
      </c>
      <c r="C4377" s="2">
        <f>COUNTIFS('Все позиции'!$H$2:$H$10401,A4377,'Все позиции'!$L$2:$L$10401,B4377)</f>
        <v>1</v>
      </c>
      <c r="D4377" s="2">
        <f>SUMIFS('Все позиции'!$K$2:$K$10401,'Все позиции'!$H$2:$H$10401,A4377,'Все позиции'!$L$2:$L$10401,B4377)</f>
        <v>22</v>
      </c>
      <c r="E4377" s="4">
        <f>SUMIFS('Все позиции'!$P$2:$P$10401,'Все позиции'!$H$2:$H$10401,A4377,'Все позиции'!$L$2:$L$10401,B4377)</f>
        <v>0</v>
      </c>
      <c r="F4377" s="2">
        <f>COUNTIFS('Все позиции'!$H$2:$H$10401,A4377,'Все позиции'!$L$2:$L$10401,B4377,'Все позиции'!$F$2:$F$10401,"&lt;&gt;")</f>
        <v>1</v>
      </c>
      <c r="G4377" s="2" t="str">
        <f t="shared" si="68"/>
        <v>да</v>
      </c>
    </row>
    <row r="4378" spans="1:7" x14ac:dyDescent="0.25">
      <c r="A4378" s="2" t="s">
        <v>6293</v>
      </c>
      <c r="B4378" s="2" t="s">
        <v>38</v>
      </c>
      <c r="C4378" s="2">
        <f>COUNTIFS('Все позиции'!$H$2:$H$10401,A4378,'Все позиции'!$L$2:$L$10401,B4378)</f>
        <v>1</v>
      </c>
      <c r="D4378" s="2">
        <f>SUMIFS('Все позиции'!$K$2:$K$10401,'Все позиции'!$H$2:$H$10401,A4378,'Все позиции'!$L$2:$L$10401,B4378)</f>
        <v>8</v>
      </c>
      <c r="E4378" s="4">
        <f>SUMIFS('Все позиции'!$P$2:$P$10401,'Все позиции'!$H$2:$H$10401,A4378,'Все позиции'!$L$2:$L$10401,B4378)</f>
        <v>0</v>
      </c>
      <c r="F4378" s="2">
        <f>COUNTIFS('Все позиции'!$H$2:$H$10401,A4378,'Все позиции'!$L$2:$L$10401,B4378,'Все позиции'!$F$2:$F$10401,"&lt;&gt;")</f>
        <v>1</v>
      </c>
      <c r="G4378" s="2" t="str">
        <f t="shared" si="68"/>
        <v>да</v>
      </c>
    </row>
    <row r="4379" spans="1:7" x14ac:dyDescent="0.25">
      <c r="A4379" s="2" t="s">
        <v>3147</v>
      </c>
      <c r="B4379" s="2" t="s">
        <v>38</v>
      </c>
      <c r="C4379" s="2">
        <f>COUNTIFS('Все позиции'!$H$2:$H$10401,A4379,'Все позиции'!$L$2:$L$10401,B4379)</f>
        <v>1</v>
      </c>
      <c r="D4379" s="2">
        <f>SUMIFS('Все позиции'!$K$2:$K$10401,'Все позиции'!$H$2:$H$10401,A4379,'Все позиции'!$L$2:$L$10401,B4379)</f>
        <v>6</v>
      </c>
      <c r="E4379" s="4">
        <f>SUMIFS('Все позиции'!$P$2:$P$10401,'Все позиции'!$H$2:$H$10401,A4379,'Все позиции'!$L$2:$L$10401,B4379)</f>
        <v>0</v>
      </c>
      <c r="F4379" s="2">
        <f>COUNTIFS('Все позиции'!$H$2:$H$10401,A4379,'Все позиции'!$L$2:$L$10401,B4379,'Все позиции'!$F$2:$F$10401,"&lt;&gt;")</f>
        <v>0</v>
      </c>
      <c r="G4379" s="2" t="str">
        <f t="shared" si="68"/>
        <v>нет</v>
      </c>
    </row>
    <row r="4380" spans="1:7" x14ac:dyDescent="0.25">
      <c r="A4380" s="2" t="s">
        <v>7083</v>
      </c>
      <c r="B4380" s="2" t="s">
        <v>38</v>
      </c>
      <c r="C4380" s="2">
        <f>COUNTIFS('Все позиции'!$H$2:$H$10401,A4380,'Все позиции'!$L$2:$L$10401,B4380)</f>
        <v>1</v>
      </c>
      <c r="D4380" s="2">
        <f>SUMIFS('Все позиции'!$K$2:$K$10401,'Все позиции'!$H$2:$H$10401,A4380,'Все позиции'!$L$2:$L$10401,B4380)</f>
        <v>4</v>
      </c>
      <c r="E4380" s="4">
        <f>SUMIFS('Все позиции'!$P$2:$P$10401,'Все позиции'!$H$2:$H$10401,A4380,'Все позиции'!$L$2:$L$10401,B4380)</f>
        <v>70760</v>
      </c>
      <c r="F4380" s="2">
        <f>COUNTIFS('Все позиции'!$H$2:$H$10401,A4380,'Все позиции'!$L$2:$L$10401,B4380,'Все позиции'!$F$2:$F$10401,"&lt;&gt;")</f>
        <v>1</v>
      </c>
      <c r="G4380" s="2" t="str">
        <f t="shared" si="68"/>
        <v>да</v>
      </c>
    </row>
    <row r="4381" spans="1:7" x14ac:dyDescent="0.25">
      <c r="A4381" s="2" t="s">
        <v>5423</v>
      </c>
      <c r="B4381" s="2" t="s">
        <v>38</v>
      </c>
      <c r="C4381" s="2">
        <f>COUNTIFS('Все позиции'!$H$2:$H$10401,A4381,'Все позиции'!$L$2:$L$10401,B4381)</f>
        <v>1</v>
      </c>
      <c r="D4381" s="2">
        <f>SUMIFS('Все позиции'!$K$2:$K$10401,'Все позиции'!$H$2:$H$10401,A4381,'Все позиции'!$L$2:$L$10401,B4381)</f>
        <v>3</v>
      </c>
      <c r="E4381" s="4">
        <f>SUMIFS('Все позиции'!$P$2:$P$10401,'Все позиции'!$H$2:$H$10401,A4381,'Все позиции'!$L$2:$L$10401,B4381)</f>
        <v>1087.5</v>
      </c>
      <c r="F4381" s="2">
        <f>COUNTIFS('Все позиции'!$H$2:$H$10401,A4381,'Все позиции'!$L$2:$L$10401,B4381,'Все позиции'!$F$2:$F$10401,"&lt;&gt;")</f>
        <v>1</v>
      </c>
      <c r="G4381" s="2" t="str">
        <f t="shared" si="68"/>
        <v>да</v>
      </c>
    </row>
    <row r="4382" spans="1:7" x14ac:dyDescent="0.25">
      <c r="A4382" s="2" t="s">
        <v>3175</v>
      </c>
      <c r="B4382" s="2" t="s">
        <v>38</v>
      </c>
      <c r="C4382" s="2">
        <f>COUNTIFS('Все позиции'!$H$2:$H$10401,A4382,'Все позиции'!$L$2:$L$10401,B4382)</f>
        <v>1</v>
      </c>
      <c r="D4382" s="2">
        <f>SUMIFS('Все позиции'!$K$2:$K$10401,'Все позиции'!$H$2:$H$10401,A4382,'Все позиции'!$L$2:$L$10401,B4382)</f>
        <v>12</v>
      </c>
      <c r="E4382" s="4">
        <f>SUMIFS('Все позиции'!$P$2:$P$10401,'Все позиции'!$H$2:$H$10401,A4382,'Все позиции'!$L$2:$L$10401,B4382)</f>
        <v>0</v>
      </c>
      <c r="F4382" s="2">
        <f>COUNTIFS('Все позиции'!$H$2:$H$10401,A4382,'Все позиции'!$L$2:$L$10401,B4382,'Все позиции'!$F$2:$F$10401,"&lt;&gt;")</f>
        <v>0</v>
      </c>
      <c r="G4382" s="2" t="str">
        <f t="shared" si="68"/>
        <v>нет</v>
      </c>
    </row>
    <row r="4383" spans="1:7" x14ac:dyDescent="0.25">
      <c r="A4383" s="2" t="s">
        <v>3352</v>
      </c>
      <c r="B4383" s="2" t="s">
        <v>38</v>
      </c>
      <c r="C4383" s="2">
        <f>COUNTIFS('Все позиции'!$H$2:$H$10401,A4383,'Все позиции'!$L$2:$L$10401,B4383)</f>
        <v>1</v>
      </c>
      <c r="D4383" s="2">
        <f>SUMIFS('Все позиции'!$K$2:$K$10401,'Все позиции'!$H$2:$H$10401,A4383,'Все позиции'!$L$2:$L$10401,B4383)</f>
        <v>20</v>
      </c>
      <c r="E4383" s="4">
        <f>SUMIFS('Все позиции'!$P$2:$P$10401,'Все позиции'!$H$2:$H$10401,A4383,'Все позиции'!$L$2:$L$10401,B4383)</f>
        <v>0</v>
      </c>
      <c r="F4383" s="2">
        <f>COUNTIFS('Все позиции'!$H$2:$H$10401,A4383,'Все позиции'!$L$2:$L$10401,B4383,'Все позиции'!$F$2:$F$10401,"&lt;&gt;")</f>
        <v>0</v>
      </c>
      <c r="G4383" s="2" t="str">
        <f t="shared" si="68"/>
        <v>нет</v>
      </c>
    </row>
    <row r="4384" spans="1:7" x14ac:dyDescent="0.25">
      <c r="A4384" s="2" t="s">
        <v>7084</v>
      </c>
      <c r="B4384" s="2" t="s">
        <v>38</v>
      </c>
      <c r="C4384" s="2">
        <f>COUNTIFS('Все позиции'!$H$2:$H$10401,A4384,'Все позиции'!$L$2:$L$10401,B4384)</f>
        <v>1</v>
      </c>
      <c r="D4384" s="2">
        <f>SUMIFS('Все позиции'!$K$2:$K$10401,'Все позиции'!$H$2:$H$10401,A4384,'Все позиции'!$L$2:$L$10401,B4384)</f>
        <v>5</v>
      </c>
      <c r="E4384" s="4">
        <f>SUMIFS('Все позиции'!$P$2:$P$10401,'Все позиции'!$H$2:$H$10401,A4384,'Все позиции'!$L$2:$L$10401,B4384)</f>
        <v>8561.9599999999991</v>
      </c>
      <c r="F4384" s="2">
        <f>COUNTIFS('Все позиции'!$H$2:$H$10401,A4384,'Все позиции'!$L$2:$L$10401,B4384,'Все позиции'!$F$2:$F$10401,"&lt;&gt;")</f>
        <v>1</v>
      </c>
      <c r="G4384" s="2" t="str">
        <f t="shared" si="68"/>
        <v>да</v>
      </c>
    </row>
    <row r="4385" spans="1:7" x14ac:dyDescent="0.25">
      <c r="A4385" s="2" t="s">
        <v>5483</v>
      </c>
      <c r="B4385" s="2" t="s">
        <v>38</v>
      </c>
      <c r="C4385" s="2">
        <f>COUNTIFS('Все позиции'!$H$2:$H$10401,A4385,'Все позиции'!$L$2:$L$10401,B4385)</f>
        <v>1</v>
      </c>
      <c r="D4385" s="2">
        <f>SUMIFS('Все позиции'!$K$2:$K$10401,'Все позиции'!$H$2:$H$10401,A4385,'Все позиции'!$L$2:$L$10401,B4385)</f>
        <v>18</v>
      </c>
      <c r="E4385" s="4">
        <f>SUMIFS('Все позиции'!$P$2:$P$10401,'Все позиции'!$H$2:$H$10401,A4385,'Все позиции'!$L$2:$L$10401,B4385)</f>
        <v>0</v>
      </c>
      <c r="F4385" s="2">
        <f>COUNTIFS('Все позиции'!$H$2:$H$10401,A4385,'Все позиции'!$L$2:$L$10401,B4385,'Все позиции'!$F$2:$F$10401,"&lt;&gt;")</f>
        <v>1</v>
      </c>
      <c r="G4385" s="2" t="str">
        <f t="shared" si="68"/>
        <v>да</v>
      </c>
    </row>
    <row r="4386" spans="1:7" x14ac:dyDescent="0.25">
      <c r="A4386" s="2" t="s">
        <v>4774</v>
      </c>
      <c r="B4386" s="2" t="s">
        <v>38</v>
      </c>
      <c r="C4386" s="2">
        <f>COUNTIFS('Все позиции'!$H$2:$H$10401,A4386,'Все позиции'!$L$2:$L$10401,B4386)</f>
        <v>1</v>
      </c>
      <c r="D4386" s="2">
        <f>SUMIFS('Все позиции'!$K$2:$K$10401,'Все позиции'!$H$2:$H$10401,A4386,'Все позиции'!$L$2:$L$10401,B4386)</f>
        <v>9</v>
      </c>
      <c r="E4386" s="4">
        <f>SUMIFS('Все позиции'!$P$2:$P$10401,'Все позиции'!$H$2:$H$10401,A4386,'Все позиции'!$L$2:$L$10401,B4386)</f>
        <v>3311.9</v>
      </c>
      <c r="F4386" s="2">
        <f>COUNTIFS('Все позиции'!$H$2:$H$10401,A4386,'Все позиции'!$L$2:$L$10401,B4386,'Все позиции'!$F$2:$F$10401,"&lt;&gt;")</f>
        <v>0</v>
      </c>
      <c r="G4386" s="2" t="str">
        <f t="shared" si="68"/>
        <v>нет</v>
      </c>
    </row>
    <row r="4387" spans="1:7" x14ac:dyDescent="0.25">
      <c r="A4387" s="2" t="s">
        <v>3150</v>
      </c>
      <c r="B4387" s="2" t="s">
        <v>38</v>
      </c>
      <c r="C4387" s="2">
        <f>COUNTIFS('Все позиции'!$H$2:$H$10401,A4387,'Все позиции'!$L$2:$L$10401,B4387)</f>
        <v>1</v>
      </c>
      <c r="D4387" s="2">
        <f>SUMIFS('Все позиции'!$K$2:$K$10401,'Все позиции'!$H$2:$H$10401,A4387,'Все позиции'!$L$2:$L$10401,B4387)</f>
        <v>2</v>
      </c>
      <c r="E4387" s="4">
        <f>SUMIFS('Все позиции'!$P$2:$P$10401,'Все позиции'!$H$2:$H$10401,A4387,'Все позиции'!$L$2:$L$10401,B4387)</f>
        <v>0</v>
      </c>
      <c r="F4387" s="2">
        <f>COUNTIFS('Все позиции'!$H$2:$H$10401,A4387,'Все позиции'!$L$2:$L$10401,B4387,'Все позиции'!$F$2:$F$10401,"&lt;&gt;")</f>
        <v>0</v>
      </c>
      <c r="G4387" s="2" t="str">
        <f t="shared" si="68"/>
        <v>нет</v>
      </c>
    </row>
    <row r="4388" spans="1:7" x14ac:dyDescent="0.25">
      <c r="A4388" s="2" t="s">
        <v>4776</v>
      </c>
      <c r="B4388" s="2" t="s">
        <v>38</v>
      </c>
      <c r="C4388" s="2">
        <f>COUNTIFS('Все позиции'!$H$2:$H$10401,A4388,'Все позиции'!$L$2:$L$10401,B4388)</f>
        <v>1</v>
      </c>
      <c r="D4388" s="2">
        <f>SUMIFS('Все позиции'!$K$2:$K$10401,'Все позиции'!$H$2:$H$10401,A4388,'Все позиции'!$L$2:$L$10401,B4388)</f>
        <v>9</v>
      </c>
      <c r="E4388" s="4">
        <f>SUMIFS('Все позиции'!$P$2:$P$10401,'Все позиции'!$H$2:$H$10401,A4388,'Все позиции'!$L$2:$L$10401,B4388)</f>
        <v>13679.98</v>
      </c>
      <c r="F4388" s="2">
        <f>COUNTIFS('Все позиции'!$H$2:$H$10401,A4388,'Все позиции'!$L$2:$L$10401,B4388,'Все позиции'!$F$2:$F$10401,"&lt;&gt;")</f>
        <v>0</v>
      </c>
      <c r="G4388" s="2" t="str">
        <f t="shared" si="68"/>
        <v>нет</v>
      </c>
    </row>
    <row r="4389" spans="1:7" x14ac:dyDescent="0.25">
      <c r="A4389" s="2" t="s">
        <v>6289</v>
      </c>
      <c r="B4389" s="2" t="s">
        <v>38</v>
      </c>
      <c r="C4389" s="2">
        <f>COUNTIFS('Все позиции'!$H$2:$H$10401,A4389,'Все позиции'!$L$2:$L$10401,B4389)</f>
        <v>1</v>
      </c>
      <c r="D4389" s="2">
        <f>SUMIFS('Все позиции'!$K$2:$K$10401,'Все позиции'!$H$2:$H$10401,A4389,'Все позиции'!$L$2:$L$10401,B4389)</f>
        <v>11</v>
      </c>
      <c r="E4389" s="4">
        <f>SUMIFS('Все позиции'!$P$2:$P$10401,'Все позиции'!$H$2:$H$10401,A4389,'Все позиции'!$L$2:$L$10401,B4389)</f>
        <v>0</v>
      </c>
      <c r="F4389" s="2">
        <f>COUNTIFS('Все позиции'!$H$2:$H$10401,A4389,'Все позиции'!$L$2:$L$10401,B4389,'Все позиции'!$F$2:$F$10401,"&lt;&gt;")</f>
        <v>1</v>
      </c>
      <c r="G4389" s="2" t="str">
        <f t="shared" si="68"/>
        <v>да</v>
      </c>
    </row>
    <row r="4390" spans="1:7" x14ac:dyDescent="0.25">
      <c r="A4390" s="2" t="s">
        <v>3128</v>
      </c>
      <c r="B4390" s="2" t="s">
        <v>38</v>
      </c>
      <c r="C4390" s="2">
        <f>COUNTIFS('Все позиции'!$H$2:$H$10401,A4390,'Все позиции'!$L$2:$L$10401,B4390)</f>
        <v>1</v>
      </c>
      <c r="D4390" s="2">
        <f>SUMIFS('Все позиции'!$K$2:$K$10401,'Все позиции'!$H$2:$H$10401,A4390,'Все позиции'!$L$2:$L$10401,B4390)</f>
        <v>21</v>
      </c>
      <c r="E4390" s="4">
        <f>SUMIFS('Все позиции'!$P$2:$P$10401,'Все позиции'!$H$2:$H$10401,A4390,'Все позиции'!$L$2:$L$10401,B4390)</f>
        <v>0</v>
      </c>
      <c r="F4390" s="2">
        <f>COUNTIFS('Все позиции'!$H$2:$H$10401,A4390,'Все позиции'!$L$2:$L$10401,B4390,'Все позиции'!$F$2:$F$10401,"&lt;&gt;")</f>
        <v>0</v>
      </c>
      <c r="G4390" s="2" t="str">
        <f t="shared" si="68"/>
        <v>нет</v>
      </c>
    </row>
    <row r="4391" spans="1:7" x14ac:dyDescent="0.25">
      <c r="A4391" s="2" t="s">
        <v>3097</v>
      </c>
      <c r="B4391" s="2" t="s">
        <v>38</v>
      </c>
      <c r="C4391" s="2">
        <f>COUNTIFS('Все позиции'!$H$2:$H$10401,A4391,'Все позиции'!$L$2:$L$10401,B4391)</f>
        <v>1</v>
      </c>
      <c r="D4391" s="2">
        <f>SUMIFS('Все позиции'!$K$2:$K$10401,'Все позиции'!$H$2:$H$10401,A4391,'Все позиции'!$L$2:$L$10401,B4391)</f>
        <v>2</v>
      </c>
      <c r="E4391" s="4">
        <f>SUMIFS('Все позиции'!$P$2:$P$10401,'Все позиции'!$H$2:$H$10401,A4391,'Все позиции'!$L$2:$L$10401,B4391)</f>
        <v>0</v>
      </c>
      <c r="F4391" s="2">
        <f>COUNTIFS('Все позиции'!$H$2:$H$10401,A4391,'Все позиции'!$L$2:$L$10401,B4391,'Все позиции'!$F$2:$F$10401,"&lt;&gt;")</f>
        <v>0</v>
      </c>
      <c r="G4391" s="2" t="str">
        <f t="shared" si="68"/>
        <v>нет</v>
      </c>
    </row>
    <row r="4392" spans="1:7" x14ac:dyDescent="0.25">
      <c r="A4392" s="2" t="s">
        <v>3100</v>
      </c>
      <c r="B4392" s="2" t="s">
        <v>38</v>
      </c>
      <c r="C4392" s="2">
        <f>COUNTIFS('Все позиции'!$H$2:$H$10401,A4392,'Все позиции'!$L$2:$L$10401,B4392)</f>
        <v>1</v>
      </c>
      <c r="D4392" s="2">
        <f>SUMIFS('Все позиции'!$K$2:$K$10401,'Все позиции'!$H$2:$H$10401,A4392,'Все позиции'!$L$2:$L$10401,B4392)</f>
        <v>1</v>
      </c>
      <c r="E4392" s="4">
        <f>SUMIFS('Все позиции'!$P$2:$P$10401,'Все позиции'!$H$2:$H$10401,A4392,'Все позиции'!$L$2:$L$10401,B4392)</f>
        <v>0</v>
      </c>
      <c r="F4392" s="2">
        <f>COUNTIFS('Все позиции'!$H$2:$H$10401,A4392,'Все позиции'!$L$2:$L$10401,B4392,'Все позиции'!$F$2:$F$10401,"&lt;&gt;")</f>
        <v>0</v>
      </c>
      <c r="G4392" s="2" t="str">
        <f t="shared" si="68"/>
        <v>нет</v>
      </c>
    </row>
    <row r="4393" spans="1:7" x14ac:dyDescent="0.25">
      <c r="A4393" s="2" t="s">
        <v>3114</v>
      </c>
      <c r="B4393" s="2" t="s">
        <v>38</v>
      </c>
      <c r="C4393" s="2">
        <f>COUNTIFS('Все позиции'!$H$2:$H$10401,A4393,'Все позиции'!$L$2:$L$10401,B4393)</f>
        <v>1</v>
      </c>
      <c r="D4393" s="2">
        <f>SUMIFS('Все позиции'!$K$2:$K$10401,'Все позиции'!$H$2:$H$10401,A4393,'Все позиции'!$L$2:$L$10401,B4393)</f>
        <v>1</v>
      </c>
      <c r="E4393" s="4">
        <f>SUMIFS('Все позиции'!$P$2:$P$10401,'Все позиции'!$H$2:$H$10401,A4393,'Все позиции'!$L$2:$L$10401,B4393)</f>
        <v>0</v>
      </c>
      <c r="F4393" s="2">
        <f>COUNTIFS('Все позиции'!$H$2:$H$10401,A4393,'Все позиции'!$L$2:$L$10401,B4393,'Все позиции'!$F$2:$F$10401,"&lt;&gt;")</f>
        <v>0</v>
      </c>
      <c r="G4393" s="2" t="str">
        <f t="shared" si="68"/>
        <v>нет</v>
      </c>
    </row>
    <row r="4394" spans="1:7" x14ac:dyDescent="0.25">
      <c r="A4394" s="2" t="s">
        <v>3115</v>
      </c>
      <c r="B4394" s="2" t="s">
        <v>38</v>
      </c>
      <c r="C4394" s="2">
        <f>COUNTIFS('Все позиции'!$H$2:$H$10401,A4394,'Все позиции'!$L$2:$L$10401,B4394)</f>
        <v>1</v>
      </c>
      <c r="D4394" s="2">
        <f>SUMIFS('Все позиции'!$K$2:$K$10401,'Все позиции'!$H$2:$H$10401,A4394,'Все позиции'!$L$2:$L$10401,B4394)</f>
        <v>11</v>
      </c>
      <c r="E4394" s="4">
        <f>SUMIFS('Все позиции'!$P$2:$P$10401,'Все позиции'!$H$2:$H$10401,A4394,'Все позиции'!$L$2:$L$10401,B4394)</f>
        <v>0</v>
      </c>
      <c r="F4394" s="2">
        <f>COUNTIFS('Все позиции'!$H$2:$H$10401,A4394,'Все позиции'!$L$2:$L$10401,B4394,'Все позиции'!$F$2:$F$10401,"&lt;&gt;")</f>
        <v>0</v>
      </c>
      <c r="G4394" s="2" t="str">
        <f t="shared" si="68"/>
        <v>нет</v>
      </c>
    </row>
    <row r="4395" spans="1:7" x14ac:dyDescent="0.25">
      <c r="A4395" s="2" t="s">
        <v>9941</v>
      </c>
      <c r="B4395" s="2" t="s">
        <v>38</v>
      </c>
      <c r="C4395" s="2">
        <f>COUNTIFS('Все позиции'!$H$2:$H$10401,A4395,'Все позиции'!$L$2:$L$10401,B4395)</f>
        <v>1</v>
      </c>
      <c r="D4395" s="2">
        <f>SUMIFS('Все позиции'!$K$2:$K$10401,'Все позиции'!$H$2:$H$10401,A4395,'Все позиции'!$L$2:$L$10401,B4395)</f>
        <v>10</v>
      </c>
      <c r="E4395" s="4">
        <f>SUMIFS('Все позиции'!$P$2:$P$10401,'Все позиции'!$H$2:$H$10401,A4395,'Все позиции'!$L$2:$L$10401,B4395)</f>
        <v>0</v>
      </c>
      <c r="F4395" s="2">
        <f>COUNTIFS('Все позиции'!$H$2:$H$10401,A4395,'Все позиции'!$L$2:$L$10401,B4395,'Все позиции'!$F$2:$F$10401,"&lt;&gt;")</f>
        <v>1</v>
      </c>
      <c r="G4395" s="2" t="str">
        <f t="shared" si="68"/>
        <v>да</v>
      </c>
    </row>
    <row r="4396" spans="1:7" x14ac:dyDescent="0.25">
      <c r="A4396" s="2" t="s">
        <v>3099</v>
      </c>
      <c r="B4396" s="2" t="s">
        <v>38</v>
      </c>
      <c r="C4396" s="2">
        <f>COUNTIFS('Все позиции'!$H$2:$H$10401,A4396,'Все позиции'!$L$2:$L$10401,B4396)</f>
        <v>1</v>
      </c>
      <c r="D4396" s="2">
        <f>SUMIFS('Все позиции'!$K$2:$K$10401,'Все позиции'!$H$2:$H$10401,A4396,'Все позиции'!$L$2:$L$10401,B4396)</f>
        <v>2</v>
      </c>
      <c r="E4396" s="4">
        <f>SUMIFS('Все позиции'!$P$2:$P$10401,'Все позиции'!$H$2:$H$10401,A4396,'Все позиции'!$L$2:$L$10401,B4396)</f>
        <v>0</v>
      </c>
      <c r="F4396" s="2">
        <f>COUNTIFS('Все позиции'!$H$2:$H$10401,A4396,'Все позиции'!$L$2:$L$10401,B4396,'Все позиции'!$F$2:$F$10401,"&lt;&gt;")</f>
        <v>0</v>
      </c>
      <c r="G4396" s="2" t="str">
        <f t="shared" si="68"/>
        <v>нет</v>
      </c>
    </row>
    <row r="4397" spans="1:7" x14ac:dyDescent="0.25">
      <c r="A4397" s="2" t="s">
        <v>3111</v>
      </c>
      <c r="B4397" s="2" t="s">
        <v>38</v>
      </c>
      <c r="C4397" s="2">
        <f>COUNTIFS('Все позиции'!$H$2:$H$10401,A4397,'Все позиции'!$L$2:$L$10401,B4397)</f>
        <v>1</v>
      </c>
      <c r="D4397" s="2">
        <f>SUMIFS('Все позиции'!$K$2:$K$10401,'Все позиции'!$H$2:$H$10401,A4397,'Все позиции'!$L$2:$L$10401,B4397)</f>
        <v>33</v>
      </c>
      <c r="E4397" s="4">
        <f>SUMIFS('Все позиции'!$P$2:$P$10401,'Все позиции'!$H$2:$H$10401,A4397,'Все позиции'!$L$2:$L$10401,B4397)</f>
        <v>0</v>
      </c>
      <c r="F4397" s="2">
        <f>COUNTIFS('Все позиции'!$H$2:$H$10401,A4397,'Все позиции'!$L$2:$L$10401,B4397,'Все позиции'!$F$2:$F$10401,"&lt;&gt;")</f>
        <v>0</v>
      </c>
      <c r="G4397" s="2" t="str">
        <f t="shared" si="68"/>
        <v>нет</v>
      </c>
    </row>
    <row r="4398" spans="1:7" x14ac:dyDescent="0.25">
      <c r="A4398" s="2" t="s">
        <v>9390</v>
      </c>
      <c r="B4398" s="2" t="s">
        <v>38</v>
      </c>
      <c r="C4398" s="2">
        <f>COUNTIFS('Все позиции'!$H$2:$H$10401,A4398,'Все позиции'!$L$2:$L$10401,B4398)</f>
        <v>1</v>
      </c>
      <c r="D4398" s="2">
        <f>SUMIFS('Все позиции'!$K$2:$K$10401,'Все позиции'!$H$2:$H$10401,A4398,'Все позиции'!$L$2:$L$10401,B4398)</f>
        <v>3</v>
      </c>
      <c r="E4398" s="4">
        <f>SUMIFS('Все позиции'!$P$2:$P$10401,'Все позиции'!$H$2:$H$10401,A4398,'Все позиции'!$L$2:$L$10401,B4398)</f>
        <v>13176</v>
      </c>
      <c r="F4398" s="2">
        <f>COUNTIFS('Все позиции'!$H$2:$H$10401,A4398,'Все позиции'!$L$2:$L$10401,B4398,'Все позиции'!$F$2:$F$10401,"&lt;&gt;")</f>
        <v>1</v>
      </c>
      <c r="G4398" s="2" t="str">
        <f t="shared" si="68"/>
        <v>да</v>
      </c>
    </row>
    <row r="4399" spans="1:7" x14ac:dyDescent="0.25">
      <c r="A4399" s="2" t="s">
        <v>9391</v>
      </c>
      <c r="B4399" s="2" t="s">
        <v>38</v>
      </c>
      <c r="C4399" s="2">
        <f>COUNTIFS('Все позиции'!$H$2:$H$10401,A4399,'Все позиции'!$L$2:$L$10401,B4399)</f>
        <v>1</v>
      </c>
      <c r="D4399" s="2">
        <f>SUMIFS('Все позиции'!$K$2:$K$10401,'Все позиции'!$H$2:$H$10401,A4399,'Все позиции'!$L$2:$L$10401,B4399)</f>
        <v>2</v>
      </c>
      <c r="E4399" s="4">
        <f>SUMIFS('Все позиции'!$P$2:$P$10401,'Все позиции'!$H$2:$H$10401,A4399,'Все позиции'!$L$2:$L$10401,B4399)</f>
        <v>8784</v>
      </c>
      <c r="F4399" s="2">
        <f>COUNTIFS('Все позиции'!$H$2:$H$10401,A4399,'Все позиции'!$L$2:$L$10401,B4399,'Все позиции'!$F$2:$F$10401,"&lt;&gt;")</f>
        <v>1</v>
      </c>
      <c r="G4399" s="2" t="str">
        <f t="shared" si="68"/>
        <v>да</v>
      </c>
    </row>
    <row r="4400" spans="1:7" x14ac:dyDescent="0.25">
      <c r="A4400" s="2" t="s">
        <v>3478</v>
      </c>
      <c r="B4400" s="2" t="s">
        <v>38</v>
      </c>
      <c r="C4400" s="2">
        <f>COUNTIFS('Все позиции'!$H$2:$H$10401,A4400,'Все позиции'!$L$2:$L$10401,B4400)</f>
        <v>1</v>
      </c>
      <c r="D4400" s="2">
        <f>SUMIFS('Все позиции'!$K$2:$K$10401,'Все позиции'!$H$2:$H$10401,A4400,'Все позиции'!$L$2:$L$10401,B4400)</f>
        <v>10</v>
      </c>
      <c r="E4400" s="4">
        <f>SUMIFS('Все позиции'!$P$2:$P$10401,'Все позиции'!$H$2:$H$10401,A4400,'Все позиции'!$L$2:$L$10401,B4400)</f>
        <v>0</v>
      </c>
      <c r="F4400" s="2">
        <f>COUNTIFS('Все позиции'!$H$2:$H$10401,A4400,'Все позиции'!$L$2:$L$10401,B4400,'Все позиции'!$F$2:$F$10401,"&lt;&gt;")</f>
        <v>0</v>
      </c>
      <c r="G4400" s="2" t="str">
        <f t="shared" si="68"/>
        <v>нет</v>
      </c>
    </row>
    <row r="4401" spans="1:7" x14ac:dyDescent="0.25">
      <c r="A4401" s="2" t="s">
        <v>7998</v>
      </c>
      <c r="B4401" s="2" t="s">
        <v>38</v>
      </c>
      <c r="C4401" s="2">
        <f>COUNTIFS('Все позиции'!$H$2:$H$10401,A4401,'Все позиции'!$L$2:$L$10401,B4401)</f>
        <v>1</v>
      </c>
      <c r="D4401" s="2">
        <f>SUMIFS('Все позиции'!$K$2:$K$10401,'Все позиции'!$H$2:$H$10401,A4401,'Все позиции'!$L$2:$L$10401,B4401)</f>
        <v>2</v>
      </c>
      <c r="E4401" s="4">
        <f>SUMIFS('Все позиции'!$P$2:$P$10401,'Все позиции'!$H$2:$H$10401,A4401,'Все позиции'!$L$2:$L$10401,B4401)</f>
        <v>370.49</v>
      </c>
      <c r="F4401" s="2">
        <f>COUNTIFS('Все позиции'!$H$2:$H$10401,A4401,'Все позиции'!$L$2:$L$10401,B4401,'Все позиции'!$F$2:$F$10401,"&lt;&gt;")</f>
        <v>1</v>
      </c>
      <c r="G4401" s="2" t="str">
        <f t="shared" si="68"/>
        <v>да</v>
      </c>
    </row>
    <row r="4402" spans="1:7" x14ac:dyDescent="0.25">
      <c r="A4402" s="2" t="s">
        <v>7999</v>
      </c>
      <c r="B4402" s="2" t="s">
        <v>38</v>
      </c>
      <c r="C4402" s="2">
        <f>COUNTIFS('Все позиции'!$H$2:$H$10401,A4402,'Все позиции'!$L$2:$L$10401,B4402)</f>
        <v>1</v>
      </c>
      <c r="D4402" s="2">
        <f>SUMIFS('Все позиции'!$K$2:$K$10401,'Все позиции'!$H$2:$H$10401,A4402,'Все позиции'!$L$2:$L$10401,B4402)</f>
        <v>2</v>
      </c>
      <c r="E4402" s="4">
        <f>SUMIFS('Все позиции'!$P$2:$P$10401,'Все позиции'!$H$2:$H$10401,A4402,'Все позиции'!$L$2:$L$10401,B4402)</f>
        <v>1503.04</v>
      </c>
      <c r="F4402" s="2">
        <f>COUNTIFS('Все позиции'!$H$2:$H$10401,A4402,'Все позиции'!$L$2:$L$10401,B4402,'Все позиции'!$F$2:$F$10401,"&lt;&gt;")</f>
        <v>1</v>
      </c>
      <c r="G4402" s="2" t="str">
        <f t="shared" si="68"/>
        <v>да</v>
      </c>
    </row>
    <row r="4403" spans="1:7" x14ac:dyDescent="0.25">
      <c r="A4403" s="2" t="s">
        <v>8000</v>
      </c>
      <c r="B4403" s="2" t="s">
        <v>38</v>
      </c>
      <c r="C4403" s="2">
        <f>COUNTIFS('Все позиции'!$H$2:$H$10401,A4403,'Все позиции'!$L$2:$L$10401,B4403)</f>
        <v>1</v>
      </c>
      <c r="D4403" s="2">
        <f>SUMIFS('Все позиции'!$K$2:$K$10401,'Все позиции'!$H$2:$H$10401,A4403,'Все позиции'!$L$2:$L$10401,B4403)</f>
        <v>5</v>
      </c>
      <c r="E4403" s="4">
        <f>SUMIFS('Все позиции'!$P$2:$P$10401,'Все позиции'!$H$2:$H$10401,A4403,'Все позиции'!$L$2:$L$10401,B4403)</f>
        <v>6344</v>
      </c>
      <c r="F4403" s="2">
        <f>COUNTIFS('Все позиции'!$H$2:$H$10401,A4403,'Все позиции'!$L$2:$L$10401,B4403,'Все позиции'!$F$2:$F$10401,"&lt;&gt;")</f>
        <v>1</v>
      </c>
      <c r="G4403" s="2" t="str">
        <f t="shared" si="68"/>
        <v>да</v>
      </c>
    </row>
    <row r="4404" spans="1:7" x14ac:dyDescent="0.25">
      <c r="A4404" s="2" t="s">
        <v>3122</v>
      </c>
      <c r="B4404" s="2" t="s">
        <v>38</v>
      </c>
      <c r="C4404" s="2">
        <f>COUNTIFS('Все позиции'!$H$2:$H$10401,A4404,'Все позиции'!$L$2:$L$10401,B4404)</f>
        <v>1</v>
      </c>
      <c r="D4404" s="2">
        <f>SUMIFS('Все позиции'!$K$2:$K$10401,'Все позиции'!$H$2:$H$10401,A4404,'Все позиции'!$L$2:$L$10401,B4404)</f>
        <v>1</v>
      </c>
      <c r="E4404" s="4">
        <f>SUMIFS('Все позиции'!$P$2:$P$10401,'Все позиции'!$H$2:$H$10401,A4404,'Все позиции'!$L$2:$L$10401,B4404)</f>
        <v>0</v>
      </c>
      <c r="F4404" s="2">
        <f>COUNTIFS('Все позиции'!$H$2:$H$10401,A4404,'Все позиции'!$L$2:$L$10401,B4404,'Все позиции'!$F$2:$F$10401,"&lt;&gt;")</f>
        <v>0</v>
      </c>
      <c r="G4404" s="2" t="str">
        <f t="shared" si="68"/>
        <v>нет</v>
      </c>
    </row>
    <row r="4405" spans="1:7" x14ac:dyDescent="0.25">
      <c r="A4405" s="2" t="s">
        <v>3123</v>
      </c>
      <c r="B4405" s="2" t="s">
        <v>38</v>
      </c>
      <c r="C4405" s="2">
        <f>COUNTIFS('Все позиции'!$H$2:$H$10401,A4405,'Все позиции'!$L$2:$L$10401,B4405)</f>
        <v>1</v>
      </c>
      <c r="D4405" s="2">
        <f>SUMIFS('Все позиции'!$K$2:$K$10401,'Все позиции'!$H$2:$H$10401,A4405,'Все позиции'!$L$2:$L$10401,B4405)</f>
        <v>1</v>
      </c>
      <c r="E4405" s="4">
        <f>SUMIFS('Все позиции'!$P$2:$P$10401,'Все позиции'!$H$2:$H$10401,A4405,'Все позиции'!$L$2:$L$10401,B4405)</f>
        <v>0</v>
      </c>
      <c r="F4405" s="2">
        <f>COUNTIFS('Все позиции'!$H$2:$H$10401,A4405,'Все позиции'!$L$2:$L$10401,B4405,'Все позиции'!$F$2:$F$10401,"&lt;&gt;")</f>
        <v>0</v>
      </c>
      <c r="G4405" s="2" t="str">
        <f t="shared" si="68"/>
        <v>нет</v>
      </c>
    </row>
    <row r="4406" spans="1:7" x14ac:dyDescent="0.25">
      <c r="A4406" s="2" t="s">
        <v>6437</v>
      </c>
      <c r="B4406" s="2" t="s">
        <v>38</v>
      </c>
      <c r="C4406" s="2">
        <f>COUNTIFS('Все позиции'!$H$2:$H$10401,A4406,'Все позиции'!$L$2:$L$10401,B4406)</f>
        <v>1</v>
      </c>
      <c r="D4406" s="2">
        <f>SUMIFS('Все позиции'!$K$2:$K$10401,'Все позиции'!$H$2:$H$10401,A4406,'Все позиции'!$L$2:$L$10401,B4406)</f>
        <v>1</v>
      </c>
      <c r="E4406" s="4">
        <f>SUMIFS('Все позиции'!$P$2:$P$10401,'Все позиции'!$H$2:$H$10401,A4406,'Все позиции'!$L$2:$L$10401,B4406)</f>
        <v>162.24</v>
      </c>
      <c r="F4406" s="2">
        <f>COUNTIFS('Все позиции'!$H$2:$H$10401,A4406,'Все позиции'!$L$2:$L$10401,B4406,'Все позиции'!$F$2:$F$10401,"&lt;&gt;")</f>
        <v>1</v>
      </c>
      <c r="G4406" s="2" t="str">
        <f t="shared" si="68"/>
        <v>да</v>
      </c>
    </row>
    <row r="4407" spans="1:7" x14ac:dyDescent="0.25">
      <c r="A4407" s="2" t="s">
        <v>6436</v>
      </c>
      <c r="B4407" s="2" t="s">
        <v>38</v>
      </c>
      <c r="C4407" s="2">
        <f>COUNTIFS('Все позиции'!$H$2:$H$10401,A4407,'Все позиции'!$L$2:$L$10401,B4407)</f>
        <v>1</v>
      </c>
      <c r="D4407" s="2">
        <f>SUMIFS('Все позиции'!$K$2:$K$10401,'Все позиции'!$H$2:$H$10401,A4407,'Все позиции'!$L$2:$L$10401,B4407)</f>
        <v>1</v>
      </c>
      <c r="E4407" s="4">
        <f>SUMIFS('Все позиции'!$P$2:$P$10401,'Все позиции'!$H$2:$H$10401,A4407,'Все позиции'!$L$2:$L$10401,B4407)</f>
        <v>282.47000000000003</v>
      </c>
      <c r="F4407" s="2">
        <f>COUNTIFS('Все позиции'!$H$2:$H$10401,A4407,'Все позиции'!$L$2:$L$10401,B4407,'Все позиции'!$F$2:$F$10401,"&lt;&gt;")</f>
        <v>1</v>
      </c>
      <c r="G4407" s="2" t="str">
        <f t="shared" si="68"/>
        <v>да</v>
      </c>
    </row>
    <row r="4408" spans="1:7" x14ac:dyDescent="0.25">
      <c r="A4408" s="2" t="s">
        <v>1219</v>
      </c>
      <c r="B4408" s="2" t="s">
        <v>21</v>
      </c>
      <c r="C4408" s="2">
        <f>COUNTIFS('Все позиции'!$H$2:$H$10401,A4408,'Все позиции'!$L$2:$L$10401,B4408)</f>
        <v>1</v>
      </c>
      <c r="D4408" s="2">
        <f>SUMIFS('Все позиции'!$K$2:$K$10401,'Все позиции'!$H$2:$H$10401,A4408,'Все позиции'!$L$2:$L$10401,B4408)</f>
        <v>351.1</v>
      </c>
      <c r="E4408" s="4">
        <f>SUMIFS('Все позиции'!$P$2:$P$10401,'Все позиции'!$H$2:$H$10401,A4408,'Все позиции'!$L$2:$L$10401,B4408)</f>
        <v>0</v>
      </c>
      <c r="F4408" s="2">
        <f>COUNTIFS('Все позиции'!$H$2:$H$10401,A4408,'Все позиции'!$L$2:$L$10401,B4408,'Все позиции'!$F$2:$F$10401,"&lt;&gt;")</f>
        <v>0</v>
      </c>
      <c r="G4408" s="2" t="str">
        <f t="shared" si="68"/>
        <v>нет</v>
      </c>
    </row>
    <row r="4409" spans="1:7" x14ac:dyDescent="0.25">
      <c r="A4409" s="2" t="s">
        <v>6146</v>
      </c>
      <c r="B4409" s="2" t="s">
        <v>557</v>
      </c>
      <c r="C4409" s="2">
        <f>COUNTIFS('Все позиции'!$H$2:$H$10401,A4409,'Все позиции'!$L$2:$L$10401,B4409)</f>
        <v>1</v>
      </c>
      <c r="D4409" s="2">
        <f>SUMIFS('Все позиции'!$K$2:$K$10401,'Все позиции'!$H$2:$H$10401,A4409,'Все позиции'!$L$2:$L$10401,B4409)</f>
        <v>1500</v>
      </c>
      <c r="E4409" s="4">
        <f>SUMIFS('Все позиции'!$P$2:$P$10401,'Все позиции'!$H$2:$H$10401,A4409,'Все позиции'!$L$2:$L$10401,B4409)</f>
        <v>0</v>
      </c>
      <c r="F4409" s="2">
        <f>COUNTIFS('Все позиции'!$H$2:$H$10401,A4409,'Все позиции'!$L$2:$L$10401,B4409,'Все позиции'!$F$2:$F$10401,"&lt;&gt;")</f>
        <v>1</v>
      </c>
      <c r="G4409" s="2" t="str">
        <f t="shared" si="68"/>
        <v>да</v>
      </c>
    </row>
    <row r="4410" spans="1:7" x14ac:dyDescent="0.25">
      <c r="A4410" s="2" t="s">
        <v>5031</v>
      </c>
      <c r="B4410" s="2" t="s">
        <v>73</v>
      </c>
      <c r="C4410" s="2">
        <f>COUNTIFS('Все позиции'!$H$2:$H$10401,A4410,'Все позиции'!$L$2:$L$10401,B4410)</f>
        <v>1</v>
      </c>
      <c r="D4410" s="2">
        <f>SUMIFS('Все позиции'!$K$2:$K$10401,'Все позиции'!$H$2:$H$10401,A4410,'Все позиции'!$L$2:$L$10401,B4410)</f>
        <v>1</v>
      </c>
      <c r="E4410" s="4">
        <f>SUMIFS('Все позиции'!$P$2:$P$10401,'Все позиции'!$H$2:$H$10401,A4410,'Все позиции'!$L$2:$L$10401,B4410)</f>
        <v>0</v>
      </c>
      <c r="F4410" s="2">
        <f>COUNTIFS('Все позиции'!$H$2:$H$10401,A4410,'Все позиции'!$L$2:$L$10401,B4410,'Все позиции'!$F$2:$F$10401,"&lt;&gt;")</f>
        <v>1</v>
      </c>
      <c r="G4410" s="2" t="str">
        <f t="shared" si="68"/>
        <v>да</v>
      </c>
    </row>
    <row r="4411" spans="1:7" x14ac:dyDescent="0.25">
      <c r="A4411" s="2" t="s">
        <v>5032</v>
      </c>
      <c r="B4411" s="2" t="s">
        <v>73</v>
      </c>
      <c r="C4411" s="2">
        <f>COUNTIFS('Все позиции'!$H$2:$H$10401,A4411,'Все позиции'!$L$2:$L$10401,B4411)</f>
        <v>1</v>
      </c>
      <c r="D4411" s="2">
        <f>SUMIFS('Все позиции'!$K$2:$K$10401,'Все позиции'!$H$2:$H$10401,A4411,'Все позиции'!$L$2:$L$10401,B4411)</f>
        <v>1</v>
      </c>
      <c r="E4411" s="4">
        <f>SUMIFS('Все позиции'!$P$2:$P$10401,'Все позиции'!$H$2:$H$10401,A4411,'Все позиции'!$L$2:$L$10401,B4411)</f>
        <v>0</v>
      </c>
      <c r="F4411" s="2">
        <f>COUNTIFS('Все позиции'!$H$2:$H$10401,A4411,'Все позиции'!$L$2:$L$10401,B4411,'Все позиции'!$F$2:$F$10401,"&lt;&gt;")</f>
        <v>1</v>
      </c>
      <c r="G4411" s="2" t="str">
        <f t="shared" si="68"/>
        <v>да</v>
      </c>
    </row>
    <row r="4412" spans="1:7" x14ac:dyDescent="0.25">
      <c r="A4412" s="2" t="s">
        <v>1419</v>
      </c>
      <c r="B4412" s="2" t="s">
        <v>38</v>
      </c>
      <c r="C4412" s="2">
        <f>COUNTIFS('Все позиции'!$H$2:$H$10401,A4412,'Все позиции'!$L$2:$L$10401,B4412)</f>
        <v>2</v>
      </c>
      <c r="D4412" s="2">
        <f>SUMIFS('Все позиции'!$K$2:$K$10401,'Все позиции'!$H$2:$H$10401,A4412,'Все позиции'!$L$2:$L$10401,B4412)</f>
        <v>3</v>
      </c>
      <c r="E4412" s="4">
        <f>SUMIFS('Все позиции'!$P$2:$P$10401,'Все позиции'!$H$2:$H$10401,A4412,'Все позиции'!$L$2:$L$10401,B4412)</f>
        <v>38360.75</v>
      </c>
      <c r="F4412" s="2">
        <f>COUNTIFS('Все позиции'!$H$2:$H$10401,A4412,'Все позиции'!$L$2:$L$10401,B4412,'Все позиции'!$F$2:$F$10401,"&lt;&gt;")</f>
        <v>0</v>
      </c>
      <c r="G4412" s="2" t="str">
        <f t="shared" si="68"/>
        <v>нет</v>
      </c>
    </row>
    <row r="4413" spans="1:7" x14ac:dyDescent="0.25">
      <c r="A4413" s="2" t="s">
        <v>7886</v>
      </c>
      <c r="B4413" s="2" t="s">
        <v>38</v>
      </c>
      <c r="C4413" s="2">
        <f>COUNTIFS('Все позиции'!$H$2:$H$10401,A4413,'Все позиции'!$L$2:$L$10401,B4413)</f>
        <v>1</v>
      </c>
      <c r="D4413" s="2">
        <f>SUMIFS('Все позиции'!$K$2:$K$10401,'Все позиции'!$H$2:$H$10401,A4413,'Все позиции'!$L$2:$L$10401,B4413)</f>
        <v>71</v>
      </c>
      <c r="E4413" s="4">
        <f>SUMIFS('Все позиции'!$P$2:$P$10401,'Все позиции'!$H$2:$H$10401,A4413,'Все позиции'!$L$2:$L$10401,B4413)</f>
        <v>187176.29</v>
      </c>
      <c r="F4413" s="2">
        <f>COUNTIFS('Все позиции'!$H$2:$H$10401,A4413,'Все позиции'!$L$2:$L$10401,B4413,'Все позиции'!$F$2:$F$10401,"&lt;&gt;")</f>
        <v>1</v>
      </c>
      <c r="G4413" s="2" t="str">
        <f t="shared" si="68"/>
        <v>да</v>
      </c>
    </row>
    <row r="4414" spans="1:7" x14ac:dyDescent="0.25">
      <c r="A4414" s="2" t="s">
        <v>2571</v>
      </c>
      <c r="B4414" s="2" t="s">
        <v>38</v>
      </c>
      <c r="C4414" s="2">
        <f>COUNTIFS('Все позиции'!$H$2:$H$10401,A4414,'Все позиции'!$L$2:$L$10401,B4414)</f>
        <v>1</v>
      </c>
      <c r="D4414" s="2">
        <f>SUMIFS('Все позиции'!$K$2:$K$10401,'Все позиции'!$H$2:$H$10401,A4414,'Все позиции'!$L$2:$L$10401,B4414)</f>
        <v>5</v>
      </c>
      <c r="E4414" s="4">
        <f>SUMIFS('Все позиции'!$P$2:$P$10401,'Все позиции'!$H$2:$H$10401,A4414,'Все позиции'!$L$2:$L$10401,B4414)</f>
        <v>9605.24</v>
      </c>
      <c r="F4414" s="2">
        <f>COUNTIFS('Все позиции'!$H$2:$H$10401,A4414,'Все позиции'!$L$2:$L$10401,B4414,'Все позиции'!$F$2:$F$10401,"&lt;&gt;")</f>
        <v>0</v>
      </c>
      <c r="G4414" s="2" t="str">
        <f t="shared" si="68"/>
        <v>нет</v>
      </c>
    </row>
    <row r="4415" spans="1:7" x14ac:dyDescent="0.25">
      <c r="A4415" s="2" t="s">
        <v>6859</v>
      </c>
      <c r="B4415" s="2" t="s">
        <v>695</v>
      </c>
      <c r="C4415" s="2">
        <f>COUNTIFS('Все позиции'!$H$2:$H$10401,A4415,'Все позиции'!$L$2:$L$10401,B4415)</f>
        <v>1</v>
      </c>
      <c r="D4415" s="2">
        <f>SUMIFS('Все позиции'!$K$2:$K$10401,'Все позиции'!$H$2:$H$10401,A4415,'Все позиции'!$L$2:$L$10401,B4415)</f>
        <v>3.9</v>
      </c>
      <c r="E4415" s="4">
        <f>SUMIFS('Все позиции'!$P$2:$P$10401,'Все позиции'!$H$2:$H$10401,A4415,'Все позиции'!$L$2:$L$10401,B4415)</f>
        <v>9668.26</v>
      </c>
      <c r="F4415" s="2">
        <f>COUNTIFS('Все позиции'!$H$2:$H$10401,A4415,'Все позиции'!$L$2:$L$10401,B4415,'Все позиции'!$F$2:$F$10401,"&lt;&gt;")</f>
        <v>0</v>
      </c>
      <c r="G4415" s="2" t="str">
        <f t="shared" si="68"/>
        <v>нет</v>
      </c>
    </row>
    <row r="4416" spans="1:7" x14ac:dyDescent="0.25">
      <c r="A4416" s="2" t="s">
        <v>9351</v>
      </c>
      <c r="B4416" s="2" t="s">
        <v>695</v>
      </c>
      <c r="C4416" s="2">
        <f>COUNTIFS('Все позиции'!$H$2:$H$10401,A4416,'Все позиции'!$L$2:$L$10401,B4416)</f>
        <v>1</v>
      </c>
      <c r="D4416" s="2">
        <f>SUMIFS('Все позиции'!$K$2:$K$10401,'Все позиции'!$H$2:$H$10401,A4416,'Все позиции'!$L$2:$L$10401,B4416)</f>
        <v>9.6</v>
      </c>
      <c r="E4416" s="4">
        <f>SUMIFS('Все позиции'!$P$2:$P$10401,'Все позиции'!$H$2:$H$10401,A4416,'Все позиции'!$L$2:$L$10401,B4416)</f>
        <v>26352</v>
      </c>
      <c r="F4416" s="2">
        <f>COUNTIFS('Все позиции'!$H$2:$H$10401,A4416,'Все позиции'!$L$2:$L$10401,B4416,'Все позиции'!$F$2:$F$10401,"&lt;&gt;")</f>
        <v>1</v>
      </c>
      <c r="G4416" s="2" t="str">
        <f t="shared" si="68"/>
        <v>да</v>
      </c>
    </row>
    <row r="4417" spans="1:7" x14ac:dyDescent="0.25">
      <c r="A4417" s="2" t="s">
        <v>6537</v>
      </c>
      <c r="B4417" s="2" t="s">
        <v>695</v>
      </c>
      <c r="C4417" s="2">
        <f>COUNTIFS('Все позиции'!$H$2:$H$10401,A4417,'Все позиции'!$L$2:$L$10401,B4417)</f>
        <v>1</v>
      </c>
      <c r="D4417" s="2">
        <f>SUMIFS('Все позиции'!$K$2:$K$10401,'Все позиции'!$H$2:$H$10401,A4417,'Все позиции'!$L$2:$L$10401,B4417)</f>
        <v>6.69</v>
      </c>
      <c r="E4417" s="4">
        <f>SUMIFS('Все позиции'!$P$2:$P$10401,'Все позиции'!$H$2:$H$10401,A4417,'Все позиции'!$L$2:$L$10401,B4417)</f>
        <v>10626.66</v>
      </c>
      <c r="F4417" s="2">
        <f>COUNTIFS('Все позиции'!$H$2:$H$10401,A4417,'Все позиции'!$L$2:$L$10401,B4417,'Все позиции'!$F$2:$F$10401,"&lt;&gt;")</f>
        <v>1</v>
      </c>
      <c r="G4417" s="2" t="str">
        <f t="shared" si="68"/>
        <v>да</v>
      </c>
    </row>
    <row r="4418" spans="1:7" x14ac:dyDescent="0.25">
      <c r="A4418" s="2" t="s">
        <v>7887</v>
      </c>
      <c r="B4418" s="2" t="s">
        <v>38</v>
      </c>
      <c r="C4418" s="2">
        <f>COUNTIFS('Все позиции'!$H$2:$H$10401,A4418,'Все позиции'!$L$2:$L$10401,B4418)</f>
        <v>1</v>
      </c>
      <c r="D4418" s="2">
        <f>SUMIFS('Все позиции'!$K$2:$K$10401,'Все позиции'!$H$2:$H$10401,A4418,'Все позиции'!$L$2:$L$10401,B4418)</f>
        <v>71</v>
      </c>
      <c r="E4418" s="4">
        <f>SUMIFS('Все позиции'!$P$2:$P$10401,'Все позиции'!$H$2:$H$10401,A4418,'Все позиции'!$L$2:$L$10401,B4418)</f>
        <v>187176.29</v>
      </c>
      <c r="F4418" s="2">
        <f>COUNTIFS('Все позиции'!$H$2:$H$10401,A4418,'Все позиции'!$L$2:$L$10401,B4418,'Все позиции'!$F$2:$F$10401,"&lt;&gt;")</f>
        <v>1</v>
      </c>
      <c r="G4418" s="2" t="str">
        <f t="shared" ref="G4418:G4481" si="69">IF(F4418&gt;0,"да","нет")</f>
        <v>да</v>
      </c>
    </row>
    <row r="4419" spans="1:7" x14ac:dyDescent="0.25">
      <c r="A4419" s="2" t="s">
        <v>9131</v>
      </c>
      <c r="B4419" s="2" t="s">
        <v>38</v>
      </c>
      <c r="C4419" s="2">
        <f>COUNTIFS('Все позиции'!$H$2:$H$10401,A4419,'Все позиции'!$L$2:$L$10401,B4419)</f>
        <v>1</v>
      </c>
      <c r="D4419" s="2">
        <f>SUMIFS('Все позиции'!$K$2:$K$10401,'Все позиции'!$H$2:$H$10401,A4419,'Все позиции'!$L$2:$L$10401,B4419)</f>
        <v>20</v>
      </c>
      <c r="E4419" s="4">
        <f>SUMIFS('Все позиции'!$P$2:$P$10401,'Все позиции'!$H$2:$H$10401,A4419,'Все позиции'!$L$2:$L$10401,B4419)</f>
        <v>76274.89</v>
      </c>
      <c r="F4419" s="2">
        <f>COUNTIFS('Все позиции'!$H$2:$H$10401,A4419,'Все позиции'!$L$2:$L$10401,B4419,'Все позиции'!$F$2:$F$10401,"&lt;&gt;")</f>
        <v>1</v>
      </c>
      <c r="G4419" s="2" t="str">
        <f t="shared" si="69"/>
        <v>да</v>
      </c>
    </row>
    <row r="4420" spans="1:7" x14ac:dyDescent="0.25">
      <c r="A4420" s="2" t="s">
        <v>3538</v>
      </c>
      <c r="B4420" s="2" t="s">
        <v>38</v>
      </c>
      <c r="C4420" s="2">
        <f>COUNTIFS('Все позиции'!$H$2:$H$10401,A4420,'Все позиции'!$L$2:$L$10401,B4420)</f>
        <v>1</v>
      </c>
      <c r="D4420" s="2">
        <f>SUMIFS('Все позиции'!$K$2:$K$10401,'Все позиции'!$H$2:$H$10401,A4420,'Все позиции'!$L$2:$L$10401,B4420)</f>
        <v>105</v>
      </c>
      <c r="E4420" s="4">
        <f>SUMIFS('Все позиции'!$P$2:$P$10401,'Все позиции'!$H$2:$H$10401,A4420,'Все позиции'!$L$2:$L$10401,B4420)</f>
        <v>100065.32</v>
      </c>
      <c r="F4420" s="2">
        <f>COUNTIFS('Все позиции'!$H$2:$H$10401,A4420,'Все позиции'!$L$2:$L$10401,B4420,'Все позиции'!$F$2:$F$10401,"&lt;&gt;")</f>
        <v>0</v>
      </c>
      <c r="G4420" s="2" t="str">
        <f t="shared" si="69"/>
        <v>нет</v>
      </c>
    </row>
    <row r="4421" spans="1:7" x14ac:dyDescent="0.25">
      <c r="A4421" s="2" t="s">
        <v>5860</v>
      </c>
      <c r="B4421" s="2" t="s">
        <v>38</v>
      </c>
      <c r="C4421" s="2">
        <f>COUNTIFS('Все позиции'!$H$2:$H$10401,A4421,'Все позиции'!$L$2:$L$10401,B4421)</f>
        <v>1</v>
      </c>
      <c r="D4421" s="2">
        <f>SUMIFS('Все позиции'!$K$2:$K$10401,'Все позиции'!$H$2:$H$10401,A4421,'Все позиции'!$L$2:$L$10401,B4421)</f>
        <v>1</v>
      </c>
      <c r="E4421" s="4">
        <f>SUMIFS('Все позиции'!$P$2:$P$10401,'Все позиции'!$H$2:$H$10401,A4421,'Все позиции'!$L$2:$L$10401,B4421)</f>
        <v>71000.009999999995</v>
      </c>
      <c r="F4421" s="2">
        <f>COUNTIFS('Все позиции'!$H$2:$H$10401,A4421,'Все позиции'!$L$2:$L$10401,B4421,'Все позиции'!$F$2:$F$10401,"&lt;&gt;")</f>
        <v>1</v>
      </c>
      <c r="G4421" s="2" t="str">
        <f t="shared" si="69"/>
        <v>да</v>
      </c>
    </row>
    <row r="4422" spans="1:7" x14ac:dyDescent="0.25">
      <c r="A4422" s="2" t="s">
        <v>5859</v>
      </c>
      <c r="B4422" s="2" t="s">
        <v>38</v>
      </c>
      <c r="C4422" s="2">
        <f>COUNTIFS('Все позиции'!$H$2:$H$10401,A4422,'Все позиции'!$L$2:$L$10401,B4422)</f>
        <v>1</v>
      </c>
      <c r="D4422" s="2">
        <f>SUMIFS('Все позиции'!$K$2:$K$10401,'Все позиции'!$H$2:$H$10401,A4422,'Все позиции'!$L$2:$L$10401,B4422)</f>
        <v>3</v>
      </c>
      <c r="E4422" s="4">
        <f>SUMIFS('Все позиции'!$P$2:$P$10401,'Все позиции'!$H$2:$H$10401,A4422,'Все позиции'!$L$2:$L$10401,B4422)</f>
        <v>234300.02</v>
      </c>
      <c r="F4422" s="2">
        <f>COUNTIFS('Все позиции'!$H$2:$H$10401,A4422,'Все позиции'!$L$2:$L$10401,B4422,'Все позиции'!$F$2:$F$10401,"&lt;&gt;")</f>
        <v>1</v>
      </c>
      <c r="G4422" s="2" t="str">
        <f t="shared" si="69"/>
        <v>да</v>
      </c>
    </row>
    <row r="4423" spans="1:7" x14ac:dyDescent="0.25">
      <c r="A4423" s="2" t="s">
        <v>6693</v>
      </c>
      <c r="B4423" s="2" t="s">
        <v>38</v>
      </c>
      <c r="C4423" s="2">
        <f>COUNTIFS('Все позиции'!$H$2:$H$10401,A4423,'Все позиции'!$L$2:$L$10401,B4423)</f>
        <v>1</v>
      </c>
      <c r="D4423" s="2">
        <f>SUMIFS('Все позиции'!$K$2:$K$10401,'Все позиции'!$H$2:$H$10401,A4423,'Все позиции'!$L$2:$L$10401,B4423)</f>
        <v>12</v>
      </c>
      <c r="E4423" s="4">
        <f>SUMIFS('Все позиции'!$P$2:$P$10401,'Все позиции'!$H$2:$H$10401,A4423,'Все позиции'!$L$2:$L$10401,B4423)</f>
        <v>389545.8</v>
      </c>
      <c r="F4423" s="2">
        <f>COUNTIFS('Все позиции'!$H$2:$H$10401,A4423,'Все позиции'!$L$2:$L$10401,B4423,'Все позиции'!$F$2:$F$10401,"&lt;&gt;")</f>
        <v>0</v>
      </c>
      <c r="G4423" s="2" t="str">
        <f t="shared" si="69"/>
        <v>нет</v>
      </c>
    </row>
    <row r="4424" spans="1:7" x14ac:dyDescent="0.25">
      <c r="A4424" s="2" t="s">
        <v>2181</v>
      </c>
      <c r="B4424" s="2" t="s">
        <v>38</v>
      </c>
      <c r="C4424" s="2">
        <f>COUNTIFS('Все позиции'!$H$2:$H$10401,A4424,'Все позиции'!$L$2:$L$10401,B4424)</f>
        <v>1</v>
      </c>
      <c r="D4424" s="2">
        <f>SUMIFS('Все позиции'!$K$2:$K$10401,'Все позиции'!$H$2:$H$10401,A4424,'Все позиции'!$L$2:$L$10401,B4424)</f>
        <v>12</v>
      </c>
      <c r="E4424" s="4">
        <f>SUMIFS('Все позиции'!$P$2:$P$10401,'Все позиции'!$H$2:$H$10401,A4424,'Все позиции'!$L$2:$L$10401,B4424)</f>
        <v>389545.8</v>
      </c>
      <c r="F4424" s="2">
        <f>COUNTIFS('Все позиции'!$H$2:$H$10401,A4424,'Все позиции'!$L$2:$L$10401,B4424,'Все позиции'!$F$2:$F$10401,"&lt;&gt;")</f>
        <v>0</v>
      </c>
      <c r="G4424" s="2" t="str">
        <f t="shared" si="69"/>
        <v>нет</v>
      </c>
    </row>
    <row r="4425" spans="1:7" x14ac:dyDescent="0.25">
      <c r="A4425" s="2" t="s">
        <v>6694</v>
      </c>
      <c r="B4425" s="2" t="s">
        <v>38</v>
      </c>
      <c r="C4425" s="2">
        <f>COUNTIFS('Все позиции'!$H$2:$H$10401,A4425,'Все позиции'!$L$2:$L$10401,B4425)</f>
        <v>1</v>
      </c>
      <c r="D4425" s="2">
        <f>SUMIFS('Все позиции'!$K$2:$K$10401,'Все позиции'!$H$2:$H$10401,A4425,'Все позиции'!$L$2:$L$10401,B4425)</f>
        <v>7</v>
      </c>
      <c r="E4425" s="4">
        <f>SUMIFS('Все позиции'!$P$2:$P$10401,'Все позиции'!$H$2:$H$10401,A4425,'Все позиции'!$L$2:$L$10401,B4425)</f>
        <v>603364.41</v>
      </c>
      <c r="F4425" s="2">
        <f>COUNTIFS('Все позиции'!$H$2:$H$10401,A4425,'Все позиции'!$L$2:$L$10401,B4425,'Все позиции'!$F$2:$F$10401,"&lt;&gt;")</f>
        <v>0</v>
      </c>
      <c r="G4425" s="2" t="str">
        <f t="shared" si="69"/>
        <v>нет</v>
      </c>
    </row>
    <row r="4426" spans="1:7" x14ac:dyDescent="0.25">
      <c r="A4426" s="2" t="s">
        <v>2182</v>
      </c>
      <c r="B4426" s="2" t="s">
        <v>38</v>
      </c>
      <c r="C4426" s="2">
        <f>COUNTIFS('Все позиции'!$H$2:$H$10401,A4426,'Все позиции'!$L$2:$L$10401,B4426)</f>
        <v>1</v>
      </c>
      <c r="D4426" s="2">
        <f>SUMIFS('Все позиции'!$K$2:$K$10401,'Все позиции'!$H$2:$H$10401,A4426,'Все позиции'!$L$2:$L$10401,B4426)</f>
        <v>7</v>
      </c>
      <c r="E4426" s="4">
        <f>SUMIFS('Все позиции'!$P$2:$P$10401,'Все позиции'!$H$2:$H$10401,A4426,'Все позиции'!$L$2:$L$10401,B4426)</f>
        <v>603364.41</v>
      </c>
      <c r="F4426" s="2">
        <f>COUNTIFS('Все позиции'!$H$2:$H$10401,A4426,'Все позиции'!$L$2:$L$10401,B4426,'Все позиции'!$F$2:$F$10401,"&lt;&gt;")</f>
        <v>0</v>
      </c>
      <c r="G4426" s="2" t="str">
        <f t="shared" si="69"/>
        <v>нет</v>
      </c>
    </row>
    <row r="4427" spans="1:7" x14ac:dyDescent="0.25">
      <c r="A4427" s="2" t="s">
        <v>6695</v>
      </c>
      <c r="B4427" s="2" t="s">
        <v>38</v>
      </c>
      <c r="C4427" s="2">
        <f>COUNTIFS('Все позиции'!$H$2:$H$10401,A4427,'Все позиции'!$L$2:$L$10401,B4427)</f>
        <v>1</v>
      </c>
      <c r="D4427" s="2">
        <f>SUMIFS('Все позиции'!$K$2:$K$10401,'Все позиции'!$H$2:$H$10401,A4427,'Все позиции'!$L$2:$L$10401,B4427)</f>
        <v>2</v>
      </c>
      <c r="E4427" s="4">
        <f>SUMIFS('Все позиции'!$P$2:$P$10401,'Все позиции'!$H$2:$H$10401,A4427,'Все позиции'!$L$2:$L$10401,B4427)</f>
        <v>148932.70000000001</v>
      </c>
      <c r="F4427" s="2">
        <f>COUNTIFS('Все позиции'!$H$2:$H$10401,A4427,'Все позиции'!$L$2:$L$10401,B4427,'Все позиции'!$F$2:$F$10401,"&lt;&gt;")</f>
        <v>0</v>
      </c>
      <c r="G4427" s="2" t="str">
        <f t="shared" si="69"/>
        <v>нет</v>
      </c>
    </row>
    <row r="4428" spans="1:7" x14ac:dyDescent="0.25">
      <c r="A4428" s="2" t="s">
        <v>2183</v>
      </c>
      <c r="B4428" s="2" t="s">
        <v>38</v>
      </c>
      <c r="C4428" s="2">
        <f>COUNTIFS('Все позиции'!$H$2:$H$10401,A4428,'Все позиции'!$L$2:$L$10401,B4428)</f>
        <v>1</v>
      </c>
      <c r="D4428" s="2">
        <f>SUMIFS('Все позиции'!$K$2:$K$10401,'Все позиции'!$H$2:$H$10401,A4428,'Все позиции'!$L$2:$L$10401,B4428)</f>
        <v>2</v>
      </c>
      <c r="E4428" s="4">
        <f>SUMIFS('Все позиции'!$P$2:$P$10401,'Все позиции'!$H$2:$H$10401,A4428,'Все позиции'!$L$2:$L$10401,B4428)</f>
        <v>148932.70000000001</v>
      </c>
      <c r="F4428" s="2">
        <f>COUNTIFS('Все позиции'!$H$2:$H$10401,A4428,'Все позиции'!$L$2:$L$10401,B4428,'Все позиции'!$F$2:$F$10401,"&lt;&gt;")</f>
        <v>0</v>
      </c>
      <c r="G4428" s="2" t="str">
        <f t="shared" si="69"/>
        <v>нет</v>
      </c>
    </row>
    <row r="4429" spans="1:7" x14ac:dyDescent="0.25">
      <c r="A4429" s="2" t="s">
        <v>6696</v>
      </c>
      <c r="B4429" s="2" t="s">
        <v>38</v>
      </c>
      <c r="C4429" s="2">
        <f>COUNTIFS('Все позиции'!$H$2:$H$10401,A4429,'Все позиции'!$L$2:$L$10401,B4429)</f>
        <v>1</v>
      </c>
      <c r="D4429" s="2">
        <f>SUMIFS('Все позиции'!$K$2:$K$10401,'Все позиции'!$H$2:$H$10401,A4429,'Все позиции'!$L$2:$L$10401,B4429)</f>
        <v>3</v>
      </c>
      <c r="E4429" s="4">
        <f>SUMIFS('Все позиции'!$P$2:$P$10401,'Все позиции'!$H$2:$H$10401,A4429,'Все позиции'!$L$2:$L$10401,B4429)</f>
        <v>45284.01</v>
      </c>
      <c r="F4429" s="2">
        <f>COUNTIFS('Все позиции'!$H$2:$H$10401,A4429,'Все позиции'!$L$2:$L$10401,B4429,'Все позиции'!$F$2:$F$10401,"&lt;&gt;")</f>
        <v>0</v>
      </c>
      <c r="G4429" s="2" t="str">
        <f t="shared" si="69"/>
        <v>нет</v>
      </c>
    </row>
    <row r="4430" spans="1:7" x14ac:dyDescent="0.25">
      <c r="A4430" s="2" t="s">
        <v>2184</v>
      </c>
      <c r="B4430" s="2" t="s">
        <v>38</v>
      </c>
      <c r="C4430" s="2">
        <f>COUNTIFS('Все позиции'!$H$2:$H$10401,A4430,'Все позиции'!$L$2:$L$10401,B4430)</f>
        <v>1</v>
      </c>
      <c r="D4430" s="2">
        <f>SUMIFS('Все позиции'!$K$2:$K$10401,'Все позиции'!$H$2:$H$10401,A4430,'Все позиции'!$L$2:$L$10401,B4430)</f>
        <v>3</v>
      </c>
      <c r="E4430" s="4">
        <f>SUMIFS('Все позиции'!$P$2:$P$10401,'Все позиции'!$H$2:$H$10401,A4430,'Все позиции'!$L$2:$L$10401,B4430)</f>
        <v>45284.01</v>
      </c>
      <c r="F4430" s="2">
        <f>COUNTIFS('Все позиции'!$H$2:$H$10401,A4430,'Все позиции'!$L$2:$L$10401,B4430,'Все позиции'!$F$2:$F$10401,"&lt;&gt;")</f>
        <v>0</v>
      </c>
      <c r="G4430" s="2" t="str">
        <f t="shared" si="69"/>
        <v>нет</v>
      </c>
    </row>
    <row r="4431" spans="1:7" x14ac:dyDescent="0.25">
      <c r="A4431" s="2" t="s">
        <v>2194</v>
      </c>
      <c r="B4431" s="2" t="s">
        <v>38</v>
      </c>
      <c r="C4431" s="2">
        <f>COUNTIFS('Все позиции'!$H$2:$H$10401,A4431,'Все позиции'!$L$2:$L$10401,B4431)</f>
        <v>2</v>
      </c>
      <c r="D4431" s="2">
        <f>SUMIFS('Все позиции'!$K$2:$K$10401,'Все позиции'!$H$2:$H$10401,A4431,'Все позиции'!$L$2:$L$10401,B4431)</f>
        <v>36</v>
      </c>
      <c r="E4431" s="4">
        <f>SUMIFS('Все позиции'!$P$2:$P$10401,'Все позиции'!$H$2:$H$10401,A4431,'Все позиции'!$L$2:$L$10401,B4431)</f>
        <v>4443041.18</v>
      </c>
      <c r="F4431" s="2">
        <f>COUNTIFS('Все позиции'!$H$2:$H$10401,A4431,'Все позиции'!$L$2:$L$10401,B4431,'Все позиции'!$F$2:$F$10401,"&lt;&gt;")</f>
        <v>0</v>
      </c>
      <c r="G4431" s="2" t="str">
        <f t="shared" si="69"/>
        <v>нет</v>
      </c>
    </row>
    <row r="4432" spans="1:7" x14ac:dyDescent="0.25">
      <c r="A4432" s="2" t="s">
        <v>6703</v>
      </c>
      <c r="B4432" s="2" t="s">
        <v>38</v>
      </c>
      <c r="C4432" s="2">
        <f>COUNTIFS('Все позиции'!$H$2:$H$10401,A4432,'Все позиции'!$L$2:$L$10401,B4432)</f>
        <v>2</v>
      </c>
      <c r="D4432" s="2">
        <f>SUMIFS('Все позиции'!$K$2:$K$10401,'Все позиции'!$H$2:$H$10401,A4432,'Все позиции'!$L$2:$L$10401,B4432)</f>
        <v>36</v>
      </c>
      <c r="E4432" s="4">
        <f>SUMIFS('Все позиции'!$P$2:$P$10401,'Все позиции'!$H$2:$H$10401,A4432,'Все позиции'!$L$2:$L$10401,B4432)</f>
        <v>4443041.18</v>
      </c>
      <c r="F4432" s="2">
        <f>COUNTIFS('Все позиции'!$H$2:$H$10401,A4432,'Все позиции'!$L$2:$L$10401,B4432,'Все позиции'!$F$2:$F$10401,"&lt;&gt;")</f>
        <v>0</v>
      </c>
      <c r="G4432" s="2" t="str">
        <f t="shared" si="69"/>
        <v>нет</v>
      </c>
    </row>
    <row r="4433" spans="1:7" x14ac:dyDescent="0.25">
      <c r="A4433" s="2" t="s">
        <v>6697</v>
      </c>
      <c r="B4433" s="2" t="s">
        <v>38</v>
      </c>
      <c r="C4433" s="2">
        <f>COUNTIFS('Все позиции'!$H$2:$H$10401,A4433,'Все позиции'!$L$2:$L$10401,B4433)</f>
        <v>1</v>
      </c>
      <c r="D4433" s="2">
        <f>SUMIFS('Все позиции'!$K$2:$K$10401,'Все позиции'!$H$2:$H$10401,A4433,'Все позиции'!$L$2:$L$10401,B4433)</f>
        <v>14</v>
      </c>
      <c r="E4433" s="4">
        <f>SUMIFS('Все позиции'!$P$2:$P$10401,'Все позиции'!$H$2:$H$10401,A4433,'Все позиции'!$L$2:$L$10401,B4433)</f>
        <v>1727849.35</v>
      </c>
      <c r="F4433" s="2">
        <f>COUNTIFS('Все позиции'!$H$2:$H$10401,A4433,'Все позиции'!$L$2:$L$10401,B4433,'Все позиции'!$F$2:$F$10401,"&lt;&gt;")</f>
        <v>0</v>
      </c>
      <c r="G4433" s="2" t="str">
        <f t="shared" si="69"/>
        <v>нет</v>
      </c>
    </row>
    <row r="4434" spans="1:7" x14ac:dyDescent="0.25">
      <c r="A4434" s="2" t="s">
        <v>2185</v>
      </c>
      <c r="B4434" s="2" t="s">
        <v>38</v>
      </c>
      <c r="C4434" s="2">
        <f>COUNTIFS('Все позиции'!$H$2:$H$10401,A4434,'Все позиции'!$L$2:$L$10401,B4434)</f>
        <v>1</v>
      </c>
      <c r="D4434" s="2">
        <f>SUMIFS('Все позиции'!$K$2:$K$10401,'Все позиции'!$H$2:$H$10401,A4434,'Все позиции'!$L$2:$L$10401,B4434)</f>
        <v>14</v>
      </c>
      <c r="E4434" s="4">
        <f>SUMIFS('Все позиции'!$P$2:$P$10401,'Все позиции'!$H$2:$H$10401,A4434,'Все позиции'!$L$2:$L$10401,B4434)</f>
        <v>1727849.35</v>
      </c>
      <c r="F4434" s="2">
        <f>COUNTIFS('Все позиции'!$H$2:$H$10401,A4434,'Все позиции'!$L$2:$L$10401,B4434,'Все позиции'!$F$2:$F$10401,"&lt;&gt;")</f>
        <v>0</v>
      </c>
      <c r="G4434" s="2" t="str">
        <f t="shared" si="69"/>
        <v>нет</v>
      </c>
    </row>
    <row r="4435" spans="1:7" x14ac:dyDescent="0.25">
      <c r="A4435" s="2" t="s">
        <v>2195</v>
      </c>
      <c r="B4435" s="2" t="s">
        <v>38</v>
      </c>
      <c r="C4435" s="2">
        <f>COUNTIFS('Все позиции'!$H$2:$H$10401,A4435,'Все позиции'!$L$2:$L$10401,B4435)</f>
        <v>2</v>
      </c>
      <c r="D4435" s="2">
        <f>SUMIFS('Все позиции'!$K$2:$K$10401,'Все позиции'!$H$2:$H$10401,A4435,'Все позиции'!$L$2:$L$10401,B4435)</f>
        <v>36</v>
      </c>
      <c r="E4435" s="4">
        <f>SUMIFS('Все позиции'!$P$2:$P$10401,'Все позиции'!$H$2:$H$10401,A4435,'Все позиции'!$L$2:$L$10401,B4435)</f>
        <v>5357582.08</v>
      </c>
      <c r="F4435" s="2">
        <f>COUNTIFS('Все позиции'!$H$2:$H$10401,A4435,'Все позиции'!$L$2:$L$10401,B4435,'Все позиции'!$F$2:$F$10401,"&lt;&gt;")</f>
        <v>0</v>
      </c>
      <c r="G4435" s="2" t="str">
        <f t="shared" si="69"/>
        <v>нет</v>
      </c>
    </row>
    <row r="4436" spans="1:7" x14ac:dyDescent="0.25">
      <c r="A4436" s="2" t="s">
        <v>6704</v>
      </c>
      <c r="B4436" s="2" t="s">
        <v>38</v>
      </c>
      <c r="C4436" s="2">
        <f>COUNTIFS('Все позиции'!$H$2:$H$10401,A4436,'Все позиции'!$L$2:$L$10401,B4436)</f>
        <v>1</v>
      </c>
      <c r="D4436" s="2">
        <f>SUMIFS('Все позиции'!$K$2:$K$10401,'Все позиции'!$H$2:$H$10401,A4436,'Все позиции'!$L$2:$L$10401,B4436)</f>
        <v>36</v>
      </c>
      <c r="E4436" s="4">
        <f>SUMIFS('Все позиции'!$P$2:$P$10401,'Все позиции'!$H$2:$H$10401,A4436,'Все позиции'!$L$2:$L$10401,B4436)</f>
        <v>5357582.08</v>
      </c>
      <c r="F4436" s="2">
        <f>COUNTIFS('Все позиции'!$H$2:$H$10401,A4436,'Все позиции'!$L$2:$L$10401,B4436,'Все позиции'!$F$2:$F$10401,"&lt;&gt;")</f>
        <v>0</v>
      </c>
      <c r="G4436" s="2" t="str">
        <f t="shared" si="69"/>
        <v>нет</v>
      </c>
    </row>
    <row r="4437" spans="1:7" x14ac:dyDescent="0.25">
      <c r="A4437" s="2" t="s">
        <v>6698</v>
      </c>
      <c r="B4437" s="2" t="s">
        <v>38</v>
      </c>
      <c r="C4437" s="2">
        <f>COUNTIFS('Все позиции'!$H$2:$H$10401,A4437,'Все позиции'!$L$2:$L$10401,B4437)</f>
        <v>1</v>
      </c>
      <c r="D4437" s="2">
        <f>SUMIFS('Все позиции'!$K$2:$K$10401,'Все позиции'!$H$2:$H$10401,A4437,'Все позиции'!$L$2:$L$10401,B4437)</f>
        <v>2</v>
      </c>
      <c r="E4437" s="4">
        <f>SUMIFS('Все позиции'!$P$2:$P$10401,'Все позиции'!$H$2:$H$10401,A4437,'Все позиции'!$L$2:$L$10401,B4437)</f>
        <v>312373.7</v>
      </c>
      <c r="F4437" s="2">
        <f>COUNTIFS('Все позиции'!$H$2:$H$10401,A4437,'Все позиции'!$L$2:$L$10401,B4437,'Все позиции'!$F$2:$F$10401,"&lt;&gt;")</f>
        <v>0</v>
      </c>
      <c r="G4437" s="2" t="str">
        <f t="shared" si="69"/>
        <v>нет</v>
      </c>
    </row>
    <row r="4438" spans="1:7" x14ac:dyDescent="0.25">
      <c r="A4438" s="2" t="s">
        <v>2186</v>
      </c>
      <c r="B4438" s="2" t="s">
        <v>38</v>
      </c>
      <c r="C4438" s="2">
        <f>COUNTIFS('Все позиции'!$H$2:$H$10401,A4438,'Все позиции'!$L$2:$L$10401,B4438)</f>
        <v>1</v>
      </c>
      <c r="D4438" s="2">
        <f>SUMIFS('Все позиции'!$K$2:$K$10401,'Все позиции'!$H$2:$H$10401,A4438,'Все позиции'!$L$2:$L$10401,B4438)</f>
        <v>2</v>
      </c>
      <c r="E4438" s="4">
        <f>SUMIFS('Все позиции'!$P$2:$P$10401,'Все позиции'!$H$2:$H$10401,A4438,'Все позиции'!$L$2:$L$10401,B4438)</f>
        <v>312373.7</v>
      </c>
      <c r="F4438" s="2">
        <f>COUNTIFS('Все позиции'!$H$2:$H$10401,A4438,'Все позиции'!$L$2:$L$10401,B4438,'Все позиции'!$F$2:$F$10401,"&lt;&gt;")</f>
        <v>0</v>
      </c>
      <c r="G4438" s="2" t="str">
        <f t="shared" si="69"/>
        <v>нет</v>
      </c>
    </row>
    <row r="4439" spans="1:7" x14ac:dyDescent="0.25">
      <c r="A4439" s="2" t="s">
        <v>2196</v>
      </c>
      <c r="B4439" s="2" t="s">
        <v>38</v>
      </c>
      <c r="C4439" s="2">
        <f>COUNTIFS('Все позиции'!$H$2:$H$10401,A4439,'Все позиции'!$L$2:$L$10401,B4439)</f>
        <v>2</v>
      </c>
      <c r="D4439" s="2">
        <f>SUMIFS('Все позиции'!$K$2:$K$10401,'Все позиции'!$H$2:$H$10401,A4439,'Все позиции'!$L$2:$L$10401,B4439)</f>
        <v>36</v>
      </c>
      <c r="E4439" s="4">
        <f>SUMIFS('Все позиции'!$P$2:$P$10401,'Все позиции'!$H$2:$H$10401,A4439,'Все позиции'!$L$2:$L$10401,B4439)</f>
        <v>7698950.7000000002</v>
      </c>
      <c r="F4439" s="2">
        <f>COUNTIFS('Все позиции'!$H$2:$H$10401,A4439,'Все позиции'!$L$2:$L$10401,B4439,'Все позиции'!$F$2:$F$10401,"&lt;&gt;")</f>
        <v>0</v>
      </c>
      <c r="G4439" s="2" t="str">
        <f t="shared" si="69"/>
        <v>нет</v>
      </c>
    </row>
    <row r="4440" spans="1:7" x14ac:dyDescent="0.25">
      <c r="A4440" s="2" t="s">
        <v>6705</v>
      </c>
      <c r="B4440" s="2" t="s">
        <v>38</v>
      </c>
      <c r="C4440" s="2">
        <f>COUNTIFS('Все позиции'!$H$2:$H$10401,A4440,'Все позиции'!$L$2:$L$10401,B4440)</f>
        <v>1</v>
      </c>
      <c r="D4440" s="2">
        <f>SUMIFS('Все позиции'!$K$2:$K$10401,'Все позиции'!$H$2:$H$10401,A4440,'Все позиции'!$L$2:$L$10401,B4440)</f>
        <v>36</v>
      </c>
      <c r="E4440" s="4">
        <f>SUMIFS('Все позиции'!$P$2:$P$10401,'Все позиции'!$H$2:$H$10401,A4440,'Все позиции'!$L$2:$L$10401,B4440)</f>
        <v>7698950.6900000004</v>
      </c>
      <c r="F4440" s="2">
        <f>COUNTIFS('Все позиции'!$H$2:$H$10401,A4440,'Все позиции'!$L$2:$L$10401,B4440,'Все позиции'!$F$2:$F$10401,"&lt;&gt;")</f>
        <v>0</v>
      </c>
      <c r="G4440" s="2" t="str">
        <f t="shared" si="69"/>
        <v>нет</v>
      </c>
    </row>
    <row r="4441" spans="1:7" x14ac:dyDescent="0.25">
      <c r="A4441" s="2" t="s">
        <v>6699</v>
      </c>
      <c r="B4441" s="2" t="s">
        <v>38</v>
      </c>
      <c r="C4441" s="2">
        <f>COUNTIFS('Все позиции'!$H$2:$H$10401,A4441,'Все позиции'!$L$2:$L$10401,B4441)</f>
        <v>1</v>
      </c>
      <c r="D4441" s="2">
        <f>SUMIFS('Все позиции'!$K$2:$K$10401,'Все позиции'!$H$2:$H$10401,A4441,'Все позиции'!$L$2:$L$10401,B4441)</f>
        <v>21</v>
      </c>
      <c r="E4441" s="4">
        <f>SUMIFS('Все позиции'!$P$2:$P$10401,'Все позиции'!$H$2:$H$10401,A4441,'Все позиции'!$L$2:$L$10401,B4441)</f>
        <v>4491054.57</v>
      </c>
      <c r="F4441" s="2">
        <f>COUNTIFS('Все позиции'!$H$2:$H$10401,A4441,'Все позиции'!$L$2:$L$10401,B4441,'Все позиции'!$F$2:$F$10401,"&lt;&gt;")</f>
        <v>0</v>
      </c>
      <c r="G4441" s="2" t="str">
        <f t="shared" si="69"/>
        <v>нет</v>
      </c>
    </row>
    <row r="4442" spans="1:7" x14ac:dyDescent="0.25">
      <c r="A4442" s="2" t="s">
        <v>2187</v>
      </c>
      <c r="B4442" s="2" t="s">
        <v>38</v>
      </c>
      <c r="C4442" s="2">
        <f>COUNTIFS('Все позиции'!$H$2:$H$10401,A4442,'Все позиции'!$L$2:$L$10401,B4442)</f>
        <v>1</v>
      </c>
      <c r="D4442" s="2">
        <f>SUMIFS('Все позиции'!$K$2:$K$10401,'Все позиции'!$H$2:$H$10401,A4442,'Все позиции'!$L$2:$L$10401,B4442)</f>
        <v>21</v>
      </c>
      <c r="E4442" s="4">
        <f>SUMIFS('Все позиции'!$P$2:$P$10401,'Все позиции'!$H$2:$H$10401,A4442,'Все позиции'!$L$2:$L$10401,B4442)</f>
        <v>4491054.57</v>
      </c>
      <c r="F4442" s="2">
        <f>COUNTIFS('Все позиции'!$H$2:$H$10401,A4442,'Все позиции'!$L$2:$L$10401,B4442,'Все позиции'!$F$2:$F$10401,"&lt;&gt;")</f>
        <v>0</v>
      </c>
      <c r="G4442" s="2" t="str">
        <f t="shared" si="69"/>
        <v>нет</v>
      </c>
    </row>
    <row r="4443" spans="1:7" x14ac:dyDescent="0.25">
      <c r="A4443" s="2" t="s">
        <v>6700</v>
      </c>
      <c r="B4443" s="2" t="s">
        <v>38</v>
      </c>
      <c r="C4443" s="2">
        <f>COUNTIFS('Все позиции'!$H$2:$H$10401,A4443,'Все позиции'!$L$2:$L$10401,B4443)</f>
        <v>1</v>
      </c>
      <c r="D4443" s="2">
        <f>SUMIFS('Все позиции'!$K$2:$K$10401,'Все позиции'!$H$2:$H$10401,A4443,'Все позиции'!$L$2:$L$10401,B4443)</f>
        <v>12</v>
      </c>
      <c r="E4443" s="4">
        <f>SUMIFS('Все позиции'!$P$2:$P$10401,'Все позиции'!$H$2:$H$10401,A4443,'Все позиции'!$L$2:$L$10401,B4443)</f>
        <v>1785860.69</v>
      </c>
      <c r="F4443" s="2">
        <f>COUNTIFS('Все позиции'!$H$2:$H$10401,A4443,'Все позиции'!$L$2:$L$10401,B4443,'Все позиции'!$F$2:$F$10401,"&lt;&gt;")</f>
        <v>0</v>
      </c>
      <c r="G4443" s="2" t="str">
        <f t="shared" si="69"/>
        <v>нет</v>
      </c>
    </row>
    <row r="4444" spans="1:7" x14ac:dyDescent="0.25">
      <c r="A4444" s="2" t="s">
        <v>2188</v>
      </c>
      <c r="B4444" s="2" t="s">
        <v>38</v>
      </c>
      <c r="C4444" s="2">
        <f>COUNTIFS('Все позиции'!$H$2:$H$10401,A4444,'Все позиции'!$L$2:$L$10401,B4444)</f>
        <v>1</v>
      </c>
      <c r="D4444" s="2">
        <f>SUMIFS('Все позиции'!$K$2:$K$10401,'Все позиции'!$H$2:$H$10401,A4444,'Все позиции'!$L$2:$L$10401,B4444)</f>
        <v>12</v>
      </c>
      <c r="E4444" s="4">
        <f>SUMIFS('Все позиции'!$P$2:$P$10401,'Все позиции'!$H$2:$H$10401,A4444,'Все позиции'!$L$2:$L$10401,B4444)</f>
        <v>1785860.69</v>
      </c>
      <c r="F4444" s="2">
        <f>COUNTIFS('Все позиции'!$H$2:$H$10401,A4444,'Все позиции'!$L$2:$L$10401,B4444,'Все позиции'!$F$2:$F$10401,"&lt;&gt;")</f>
        <v>0</v>
      </c>
      <c r="G4444" s="2" t="str">
        <f t="shared" si="69"/>
        <v>нет</v>
      </c>
    </row>
    <row r="4445" spans="1:7" x14ac:dyDescent="0.25">
      <c r="A4445" s="2" t="s">
        <v>6701</v>
      </c>
      <c r="B4445" s="2" t="s">
        <v>38</v>
      </c>
      <c r="C4445" s="2">
        <f>COUNTIFS('Все позиции'!$H$2:$H$10401,A4445,'Все позиции'!$L$2:$L$10401,B4445)</f>
        <v>1</v>
      </c>
      <c r="D4445" s="2">
        <f>SUMIFS('Все позиции'!$K$2:$K$10401,'Все позиции'!$H$2:$H$10401,A4445,'Все позиции'!$L$2:$L$10401,B4445)</f>
        <v>4</v>
      </c>
      <c r="E4445" s="4">
        <f>SUMIFS('Все позиции'!$P$2:$P$10401,'Все позиции'!$H$2:$H$10401,A4445,'Все позиции'!$L$2:$L$10401,B4445)</f>
        <v>1079757.29</v>
      </c>
      <c r="F4445" s="2">
        <f>COUNTIFS('Все позиции'!$H$2:$H$10401,A4445,'Все позиции'!$L$2:$L$10401,B4445,'Все позиции'!$F$2:$F$10401,"&lt;&gt;")</f>
        <v>0</v>
      </c>
      <c r="G4445" s="2" t="str">
        <f t="shared" si="69"/>
        <v>нет</v>
      </c>
    </row>
    <row r="4446" spans="1:7" x14ac:dyDescent="0.25">
      <c r="A4446" s="2" t="s">
        <v>2189</v>
      </c>
      <c r="B4446" s="2" t="s">
        <v>38</v>
      </c>
      <c r="C4446" s="2">
        <f>COUNTIFS('Все позиции'!$H$2:$H$10401,A4446,'Все позиции'!$L$2:$L$10401,B4446)</f>
        <v>1</v>
      </c>
      <c r="D4446" s="2">
        <f>SUMIFS('Все позиции'!$K$2:$K$10401,'Все позиции'!$H$2:$H$10401,A4446,'Все позиции'!$L$2:$L$10401,B4446)</f>
        <v>4</v>
      </c>
      <c r="E4446" s="4">
        <f>SUMIFS('Все позиции'!$P$2:$P$10401,'Все позиции'!$H$2:$H$10401,A4446,'Все позиции'!$L$2:$L$10401,B4446)</f>
        <v>1079757.29</v>
      </c>
      <c r="F4446" s="2">
        <f>COUNTIFS('Все позиции'!$H$2:$H$10401,A4446,'Все позиции'!$L$2:$L$10401,B4446,'Все позиции'!$F$2:$F$10401,"&lt;&gt;")</f>
        <v>0</v>
      </c>
      <c r="G4446" s="2" t="str">
        <f t="shared" si="69"/>
        <v>нет</v>
      </c>
    </row>
    <row r="4447" spans="1:7" x14ac:dyDescent="0.25">
      <c r="A4447" s="2" t="s">
        <v>6702</v>
      </c>
      <c r="B4447" s="2" t="s">
        <v>38</v>
      </c>
      <c r="C4447" s="2">
        <f>COUNTIFS('Все позиции'!$H$2:$H$10401,A4447,'Все позиции'!$L$2:$L$10401,B4447)</f>
        <v>1</v>
      </c>
      <c r="D4447" s="2">
        <f>SUMIFS('Все позиции'!$K$2:$K$10401,'Все позиции'!$H$2:$H$10401,A4447,'Все позиции'!$L$2:$L$10401,B4447)</f>
        <v>4</v>
      </c>
      <c r="E4447" s="4">
        <f>SUMIFS('Все позиции'!$P$2:$P$10401,'Все позиции'!$H$2:$H$10401,A4447,'Все позиции'!$L$2:$L$10401,B4447)</f>
        <v>539878.65</v>
      </c>
      <c r="F4447" s="2">
        <f>COUNTIFS('Все позиции'!$H$2:$H$10401,A4447,'Все позиции'!$L$2:$L$10401,B4447,'Все позиции'!$F$2:$F$10401,"&lt;&gt;")</f>
        <v>0</v>
      </c>
      <c r="G4447" s="2" t="str">
        <f t="shared" si="69"/>
        <v>нет</v>
      </c>
    </row>
    <row r="4448" spans="1:7" x14ac:dyDescent="0.25">
      <c r="A4448" s="2" t="s">
        <v>2190</v>
      </c>
      <c r="B4448" s="2" t="s">
        <v>38</v>
      </c>
      <c r="C4448" s="2">
        <f>COUNTIFS('Все позиции'!$H$2:$H$10401,A4448,'Все позиции'!$L$2:$L$10401,B4448)</f>
        <v>1</v>
      </c>
      <c r="D4448" s="2">
        <f>SUMIFS('Все позиции'!$K$2:$K$10401,'Все позиции'!$H$2:$H$10401,A4448,'Все позиции'!$L$2:$L$10401,B4448)</f>
        <v>4</v>
      </c>
      <c r="E4448" s="4">
        <f>SUMIFS('Все позиции'!$P$2:$P$10401,'Все позиции'!$H$2:$H$10401,A4448,'Все позиции'!$L$2:$L$10401,B4448)</f>
        <v>539878.65</v>
      </c>
      <c r="F4448" s="2">
        <f>COUNTIFS('Все позиции'!$H$2:$H$10401,A4448,'Все позиции'!$L$2:$L$10401,B4448,'Все позиции'!$F$2:$F$10401,"&lt;&gt;")</f>
        <v>0</v>
      </c>
      <c r="G4448" s="2" t="str">
        <f t="shared" si="69"/>
        <v>нет</v>
      </c>
    </row>
    <row r="4449" spans="1:7" x14ac:dyDescent="0.25">
      <c r="A4449" s="2" t="s">
        <v>1558</v>
      </c>
      <c r="B4449" s="2" t="s">
        <v>38</v>
      </c>
      <c r="C4449" s="2">
        <f>COUNTIFS('Все позиции'!$H$2:$H$10401,A4449,'Все позиции'!$L$2:$L$10401,B4449)</f>
        <v>2</v>
      </c>
      <c r="D4449" s="2">
        <f>SUMIFS('Все позиции'!$K$2:$K$10401,'Все позиции'!$H$2:$H$10401,A4449,'Все позиции'!$L$2:$L$10401,B4449)</f>
        <v>2</v>
      </c>
      <c r="E4449" s="4">
        <f>SUMIFS('Все позиции'!$P$2:$P$10401,'Все позиции'!$H$2:$H$10401,A4449,'Все позиции'!$L$2:$L$10401,B4449)</f>
        <v>121539.17</v>
      </c>
      <c r="F4449" s="2">
        <f>COUNTIFS('Все позиции'!$H$2:$H$10401,A4449,'Все позиции'!$L$2:$L$10401,B4449,'Все позиции'!$F$2:$F$10401,"&lt;&gt;")</f>
        <v>0</v>
      </c>
      <c r="G4449" s="2" t="str">
        <f t="shared" si="69"/>
        <v>нет</v>
      </c>
    </row>
    <row r="4450" spans="1:7" x14ac:dyDescent="0.25">
      <c r="A4450" s="2" t="s">
        <v>2747</v>
      </c>
      <c r="B4450" s="2" t="s">
        <v>38</v>
      </c>
      <c r="C4450" s="2">
        <f>COUNTIFS('Все позиции'!$H$2:$H$10401,A4450,'Все позиции'!$L$2:$L$10401,B4450)</f>
        <v>1</v>
      </c>
      <c r="D4450" s="2">
        <f>SUMIFS('Все позиции'!$K$2:$K$10401,'Все позиции'!$H$2:$H$10401,A4450,'Все позиции'!$L$2:$L$10401,B4450)</f>
        <v>1</v>
      </c>
      <c r="E4450" s="4">
        <f>SUMIFS('Все позиции'!$P$2:$P$10401,'Все позиции'!$H$2:$H$10401,A4450,'Все позиции'!$L$2:$L$10401,B4450)</f>
        <v>131039.99</v>
      </c>
      <c r="F4450" s="2">
        <f>COUNTIFS('Все позиции'!$H$2:$H$10401,A4450,'Все позиции'!$L$2:$L$10401,B4450,'Все позиции'!$F$2:$F$10401,"&lt;&gt;")</f>
        <v>0</v>
      </c>
      <c r="G4450" s="2" t="str">
        <f t="shared" si="69"/>
        <v>нет</v>
      </c>
    </row>
    <row r="4451" spans="1:7" x14ac:dyDescent="0.25">
      <c r="A4451" s="2" t="s">
        <v>2750</v>
      </c>
      <c r="B4451" s="2" t="s">
        <v>38</v>
      </c>
      <c r="C4451" s="2">
        <f>COUNTIFS('Все позиции'!$H$2:$H$10401,A4451,'Все позиции'!$L$2:$L$10401,B4451)</f>
        <v>1</v>
      </c>
      <c r="D4451" s="2">
        <f>SUMIFS('Все позиции'!$K$2:$K$10401,'Все позиции'!$H$2:$H$10401,A4451,'Все позиции'!$L$2:$L$10401,B4451)</f>
        <v>1</v>
      </c>
      <c r="E4451" s="4">
        <f>SUMIFS('Все позиции'!$P$2:$P$10401,'Все позиции'!$H$2:$H$10401,A4451,'Все позиции'!$L$2:$L$10401,B4451)</f>
        <v>145320.01999999999</v>
      </c>
      <c r="F4451" s="2">
        <f>COUNTIFS('Все позиции'!$H$2:$H$10401,A4451,'Все позиции'!$L$2:$L$10401,B4451,'Все позиции'!$F$2:$F$10401,"&lt;&gt;")</f>
        <v>0</v>
      </c>
      <c r="G4451" s="2" t="str">
        <f t="shared" si="69"/>
        <v>нет</v>
      </c>
    </row>
    <row r="4452" spans="1:7" x14ac:dyDescent="0.25">
      <c r="A4452" s="2" t="s">
        <v>1348</v>
      </c>
      <c r="B4452" s="2" t="s">
        <v>38</v>
      </c>
      <c r="C4452" s="2">
        <f>COUNTIFS('Все позиции'!$H$2:$H$10401,A4452,'Все позиции'!$L$2:$L$10401,B4452)</f>
        <v>3</v>
      </c>
      <c r="D4452" s="2">
        <f>SUMIFS('Все позиции'!$K$2:$K$10401,'Все позиции'!$H$2:$H$10401,A4452,'Все позиции'!$L$2:$L$10401,B4452)</f>
        <v>2762.06</v>
      </c>
      <c r="E4452" s="4">
        <f>SUMIFS('Все позиции'!$P$2:$P$10401,'Все позиции'!$H$2:$H$10401,A4452,'Все позиции'!$L$2:$L$10401,B4452)</f>
        <v>0</v>
      </c>
      <c r="F4452" s="2">
        <f>COUNTIFS('Все позиции'!$H$2:$H$10401,A4452,'Все позиции'!$L$2:$L$10401,B4452,'Все позиции'!$F$2:$F$10401,"&lt;&gt;")</f>
        <v>0</v>
      </c>
      <c r="G4452" s="2" t="str">
        <f t="shared" si="69"/>
        <v>нет</v>
      </c>
    </row>
    <row r="4453" spans="1:7" x14ac:dyDescent="0.25">
      <c r="A4453" s="2" t="s">
        <v>1350</v>
      </c>
      <c r="B4453" s="2" t="s">
        <v>38</v>
      </c>
      <c r="C4453" s="2">
        <f>COUNTIFS('Все позиции'!$H$2:$H$10401,A4453,'Все позиции'!$L$2:$L$10401,B4453)</f>
        <v>1</v>
      </c>
      <c r="D4453" s="2">
        <f>SUMIFS('Все позиции'!$K$2:$K$10401,'Все позиции'!$H$2:$H$10401,A4453,'Все позиции'!$L$2:$L$10401,B4453)</f>
        <v>300</v>
      </c>
      <c r="E4453" s="4">
        <f>SUMIFS('Все позиции'!$P$2:$P$10401,'Все позиции'!$H$2:$H$10401,A4453,'Все позиции'!$L$2:$L$10401,B4453)</f>
        <v>0</v>
      </c>
      <c r="F4453" s="2">
        <f>COUNTIFS('Все позиции'!$H$2:$H$10401,A4453,'Все позиции'!$L$2:$L$10401,B4453,'Все позиции'!$F$2:$F$10401,"&lt;&gt;")</f>
        <v>0</v>
      </c>
      <c r="G4453" s="2" t="str">
        <f t="shared" si="69"/>
        <v>нет</v>
      </c>
    </row>
    <row r="4454" spans="1:7" x14ac:dyDescent="0.25">
      <c r="A4454" s="2" t="s">
        <v>9946</v>
      </c>
      <c r="B4454" s="2" t="s">
        <v>38</v>
      </c>
      <c r="C4454" s="2">
        <f>COUNTIFS('Все позиции'!$H$2:$H$10401,A4454,'Все позиции'!$L$2:$L$10401,B4454)</f>
        <v>1</v>
      </c>
      <c r="D4454" s="2">
        <f>SUMIFS('Все позиции'!$K$2:$K$10401,'Все позиции'!$H$2:$H$10401,A4454,'Все позиции'!$L$2:$L$10401,B4454)</f>
        <v>16</v>
      </c>
      <c r="E4454" s="4">
        <f>SUMIFS('Все позиции'!$P$2:$P$10401,'Все позиции'!$H$2:$H$10401,A4454,'Все позиции'!$L$2:$L$10401,B4454)</f>
        <v>0</v>
      </c>
      <c r="F4454" s="2">
        <f>COUNTIFS('Все позиции'!$H$2:$H$10401,A4454,'Все позиции'!$L$2:$L$10401,B4454,'Все позиции'!$F$2:$F$10401,"&lt;&gt;")</f>
        <v>1</v>
      </c>
      <c r="G4454" s="2" t="str">
        <f t="shared" si="69"/>
        <v>да</v>
      </c>
    </row>
    <row r="4455" spans="1:7" x14ac:dyDescent="0.25">
      <c r="A4455" s="2" t="s">
        <v>9947</v>
      </c>
      <c r="B4455" s="2" t="s">
        <v>38</v>
      </c>
      <c r="C4455" s="2">
        <f>COUNTIFS('Все позиции'!$H$2:$H$10401,A4455,'Все позиции'!$L$2:$L$10401,B4455)</f>
        <v>1</v>
      </c>
      <c r="D4455" s="2">
        <f>SUMIFS('Все позиции'!$K$2:$K$10401,'Все позиции'!$H$2:$H$10401,A4455,'Все позиции'!$L$2:$L$10401,B4455)</f>
        <v>6</v>
      </c>
      <c r="E4455" s="4">
        <f>SUMIFS('Все позиции'!$P$2:$P$10401,'Все позиции'!$H$2:$H$10401,A4455,'Все позиции'!$L$2:$L$10401,B4455)</f>
        <v>0</v>
      </c>
      <c r="F4455" s="2">
        <f>COUNTIFS('Все позиции'!$H$2:$H$10401,A4455,'Все позиции'!$L$2:$L$10401,B4455,'Все позиции'!$F$2:$F$10401,"&lt;&gt;")</f>
        <v>1</v>
      </c>
      <c r="G4455" s="2" t="str">
        <f t="shared" si="69"/>
        <v>да</v>
      </c>
    </row>
    <row r="4456" spans="1:7" x14ac:dyDescent="0.25">
      <c r="A4456" s="2" t="s">
        <v>9948</v>
      </c>
      <c r="B4456" s="2" t="s">
        <v>38</v>
      </c>
      <c r="C4456" s="2">
        <f>COUNTIFS('Все позиции'!$H$2:$H$10401,A4456,'Все позиции'!$L$2:$L$10401,B4456)</f>
        <v>1</v>
      </c>
      <c r="D4456" s="2">
        <f>SUMIFS('Все позиции'!$K$2:$K$10401,'Все позиции'!$H$2:$H$10401,A4456,'Все позиции'!$L$2:$L$10401,B4456)</f>
        <v>10</v>
      </c>
      <c r="E4456" s="4">
        <f>SUMIFS('Все позиции'!$P$2:$P$10401,'Все позиции'!$H$2:$H$10401,A4456,'Все позиции'!$L$2:$L$10401,B4456)</f>
        <v>0</v>
      </c>
      <c r="F4456" s="2">
        <f>COUNTIFS('Все позиции'!$H$2:$H$10401,A4456,'Все позиции'!$L$2:$L$10401,B4456,'Все позиции'!$F$2:$F$10401,"&lt;&gt;")</f>
        <v>1</v>
      </c>
      <c r="G4456" s="2" t="str">
        <f t="shared" si="69"/>
        <v>да</v>
      </c>
    </row>
    <row r="4457" spans="1:7" x14ac:dyDescent="0.25">
      <c r="A4457" s="2" t="s">
        <v>3272</v>
      </c>
      <c r="B4457" s="2" t="s">
        <v>38</v>
      </c>
      <c r="C4457" s="2">
        <f>COUNTIFS('Все позиции'!$H$2:$H$10401,A4457,'Все позиции'!$L$2:$L$10401,B4457)</f>
        <v>1</v>
      </c>
      <c r="D4457" s="2">
        <f>SUMIFS('Все позиции'!$K$2:$K$10401,'Все позиции'!$H$2:$H$10401,A4457,'Все позиции'!$L$2:$L$10401,B4457)</f>
        <v>1</v>
      </c>
      <c r="E4457" s="4">
        <f>SUMIFS('Все позиции'!$P$2:$P$10401,'Все позиции'!$H$2:$H$10401,A4457,'Все позиции'!$L$2:$L$10401,B4457)</f>
        <v>51480</v>
      </c>
      <c r="F4457" s="2">
        <f>COUNTIFS('Все позиции'!$H$2:$H$10401,A4457,'Все позиции'!$L$2:$L$10401,B4457,'Все позиции'!$F$2:$F$10401,"&lt;&gt;")</f>
        <v>0</v>
      </c>
      <c r="G4457" s="2" t="str">
        <f t="shared" si="69"/>
        <v>нет</v>
      </c>
    </row>
    <row r="4458" spans="1:7" x14ac:dyDescent="0.25">
      <c r="A4458" s="2" t="s">
        <v>4939</v>
      </c>
      <c r="B4458" s="2" t="s">
        <v>108</v>
      </c>
      <c r="C4458" s="2">
        <f>COUNTIFS('Все позиции'!$H$2:$H$10401,A4458,'Все позиции'!$L$2:$L$10401,B4458)</f>
        <v>2</v>
      </c>
      <c r="D4458" s="2">
        <f>SUMIFS('Все позиции'!$K$2:$K$10401,'Все позиции'!$H$2:$H$10401,A4458,'Все позиции'!$L$2:$L$10401,B4458)</f>
        <v>2</v>
      </c>
      <c r="E4458" s="4">
        <f>SUMIFS('Все позиции'!$P$2:$P$10401,'Все позиции'!$H$2:$H$10401,A4458,'Все позиции'!$L$2:$L$10401,B4458)</f>
        <v>328749.98</v>
      </c>
      <c r="F4458" s="2">
        <f>COUNTIFS('Все позиции'!$H$2:$H$10401,A4458,'Все позиции'!$L$2:$L$10401,B4458,'Все позиции'!$F$2:$F$10401,"&lt;&gt;")</f>
        <v>2</v>
      </c>
      <c r="G4458" s="2" t="str">
        <f t="shared" si="69"/>
        <v>да</v>
      </c>
    </row>
    <row r="4459" spans="1:7" x14ac:dyDescent="0.25">
      <c r="A4459" s="2" t="s">
        <v>6621</v>
      </c>
      <c r="B4459" s="2" t="s">
        <v>38</v>
      </c>
      <c r="C4459" s="2">
        <f>COUNTIFS('Все позиции'!$H$2:$H$10401,A4459,'Все позиции'!$L$2:$L$10401,B4459)</f>
        <v>2</v>
      </c>
      <c r="D4459" s="2">
        <f>SUMIFS('Все позиции'!$K$2:$K$10401,'Все позиции'!$H$2:$H$10401,A4459,'Все позиции'!$L$2:$L$10401,B4459)</f>
        <v>32</v>
      </c>
      <c r="E4459" s="4">
        <f>SUMIFS('Все позиции'!$P$2:$P$10401,'Все позиции'!$H$2:$H$10401,A4459,'Все позиции'!$L$2:$L$10401,B4459)</f>
        <v>221995.68</v>
      </c>
      <c r="F4459" s="2">
        <f>COUNTIFS('Все позиции'!$H$2:$H$10401,A4459,'Все позиции'!$L$2:$L$10401,B4459,'Все позиции'!$F$2:$F$10401,"&lt;&gt;")</f>
        <v>0</v>
      </c>
      <c r="G4459" s="2" t="str">
        <f t="shared" si="69"/>
        <v>нет</v>
      </c>
    </row>
    <row r="4460" spans="1:7" x14ac:dyDescent="0.25">
      <c r="A4460" s="2" t="s">
        <v>1546</v>
      </c>
      <c r="B4460" s="2" t="s">
        <v>38</v>
      </c>
      <c r="C4460" s="2">
        <f>COUNTIFS('Все позиции'!$H$2:$H$10401,A4460,'Все позиции'!$L$2:$L$10401,B4460)</f>
        <v>2</v>
      </c>
      <c r="D4460" s="2">
        <f>SUMIFS('Все позиции'!$K$2:$K$10401,'Все позиции'!$H$2:$H$10401,A4460,'Все позиции'!$L$2:$L$10401,B4460)</f>
        <v>8</v>
      </c>
      <c r="E4460" s="4">
        <f>SUMIFS('Все позиции'!$P$2:$P$10401,'Все позиции'!$H$2:$H$10401,A4460,'Все позиции'!$L$2:$L$10401,B4460)</f>
        <v>209317.78999999998</v>
      </c>
      <c r="F4460" s="2">
        <f>COUNTIFS('Все позиции'!$H$2:$H$10401,A4460,'Все позиции'!$L$2:$L$10401,B4460,'Все позиции'!$F$2:$F$10401,"&lt;&gt;")</f>
        <v>0</v>
      </c>
      <c r="G4460" s="2" t="str">
        <f t="shared" si="69"/>
        <v>нет</v>
      </c>
    </row>
    <row r="4461" spans="1:7" x14ac:dyDescent="0.25">
      <c r="A4461" s="2" t="s">
        <v>1548</v>
      </c>
      <c r="B4461" s="2" t="s">
        <v>38</v>
      </c>
      <c r="C4461" s="2">
        <f>COUNTIFS('Все позиции'!$H$2:$H$10401,A4461,'Все позиции'!$L$2:$L$10401,B4461)</f>
        <v>2</v>
      </c>
      <c r="D4461" s="2">
        <f>SUMIFS('Все позиции'!$K$2:$K$10401,'Все позиции'!$H$2:$H$10401,A4461,'Все позиции'!$L$2:$L$10401,B4461)</f>
        <v>4</v>
      </c>
      <c r="E4461" s="4">
        <f>SUMIFS('Все позиции'!$P$2:$P$10401,'Все позиции'!$H$2:$H$10401,A4461,'Все позиции'!$L$2:$L$10401,B4461)</f>
        <v>148188.74</v>
      </c>
      <c r="F4461" s="2">
        <f>COUNTIFS('Все позиции'!$H$2:$H$10401,A4461,'Все позиции'!$L$2:$L$10401,B4461,'Все позиции'!$F$2:$F$10401,"&lt;&gt;")</f>
        <v>0</v>
      </c>
      <c r="G4461" s="2" t="str">
        <f t="shared" si="69"/>
        <v>нет</v>
      </c>
    </row>
    <row r="4462" spans="1:7" x14ac:dyDescent="0.25">
      <c r="A4462" s="2" t="s">
        <v>1547</v>
      </c>
      <c r="B4462" s="2" t="s">
        <v>38</v>
      </c>
      <c r="C4462" s="2">
        <f>COUNTIFS('Все позиции'!$H$2:$H$10401,A4462,'Все позиции'!$L$2:$L$10401,B4462)</f>
        <v>2</v>
      </c>
      <c r="D4462" s="2">
        <f>SUMIFS('Все позиции'!$K$2:$K$10401,'Все позиции'!$H$2:$H$10401,A4462,'Все позиции'!$L$2:$L$10401,B4462)</f>
        <v>8</v>
      </c>
      <c r="E4462" s="4">
        <f>SUMIFS('Все позиции'!$P$2:$P$10401,'Все позиции'!$H$2:$H$10401,A4462,'Все позиции'!$L$2:$L$10401,B4462)</f>
        <v>40253.46</v>
      </c>
      <c r="F4462" s="2">
        <f>COUNTIFS('Все позиции'!$H$2:$H$10401,A4462,'Все позиции'!$L$2:$L$10401,B4462,'Все позиции'!$F$2:$F$10401,"&lt;&gt;")</f>
        <v>0</v>
      </c>
      <c r="G4462" s="2" t="str">
        <f t="shared" si="69"/>
        <v>нет</v>
      </c>
    </row>
    <row r="4463" spans="1:7" x14ac:dyDescent="0.25">
      <c r="A4463" s="2" t="s">
        <v>1550</v>
      </c>
      <c r="B4463" s="2" t="s">
        <v>38</v>
      </c>
      <c r="C4463" s="2">
        <f>COUNTIFS('Все позиции'!$H$2:$H$10401,A4463,'Все позиции'!$L$2:$L$10401,B4463)</f>
        <v>2</v>
      </c>
      <c r="D4463" s="2">
        <f>SUMIFS('Все позиции'!$K$2:$K$10401,'Все позиции'!$H$2:$H$10401,A4463,'Все позиции'!$L$2:$L$10401,B4463)</f>
        <v>4</v>
      </c>
      <c r="E4463" s="4">
        <f>SUMIFS('Все позиции'!$P$2:$P$10401,'Все позиции'!$H$2:$H$10401,A4463,'Все позиции'!$L$2:$L$10401,B4463)</f>
        <v>23403.11</v>
      </c>
      <c r="F4463" s="2">
        <f>COUNTIFS('Все позиции'!$H$2:$H$10401,A4463,'Все позиции'!$L$2:$L$10401,B4463,'Все позиции'!$F$2:$F$10401,"&lt;&gt;")</f>
        <v>0</v>
      </c>
      <c r="G4463" s="2" t="str">
        <f t="shared" si="69"/>
        <v>нет</v>
      </c>
    </row>
    <row r="4464" spans="1:7" x14ac:dyDescent="0.25">
      <c r="A4464" s="2" t="s">
        <v>1549</v>
      </c>
      <c r="B4464" s="2" t="s">
        <v>38</v>
      </c>
      <c r="C4464" s="2">
        <f>COUNTIFS('Все позиции'!$H$2:$H$10401,A4464,'Все позиции'!$L$2:$L$10401,B4464)</f>
        <v>2</v>
      </c>
      <c r="D4464" s="2">
        <f>SUMIFS('Все позиции'!$K$2:$K$10401,'Все позиции'!$H$2:$H$10401,A4464,'Все позиции'!$L$2:$L$10401,B4464)</f>
        <v>4</v>
      </c>
      <c r="E4464" s="4">
        <f>SUMIFS('Все позиции'!$P$2:$P$10401,'Все позиции'!$H$2:$H$10401,A4464,'Все позиции'!$L$2:$L$10401,B4464)</f>
        <v>148188.74</v>
      </c>
      <c r="F4464" s="2">
        <f>COUNTIFS('Все позиции'!$H$2:$H$10401,A4464,'Все позиции'!$L$2:$L$10401,B4464,'Все позиции'!$F$2:$F$10401,"&lt;&gt;")</f>
        <v>0</v>
      </c>
      <c r="G4464" s="2" t="str">
        <f t="shared" si="69"/>
        <v>нет</v>
      </c>
    </row>
    <row r="4465" spans="1:7" x14ac:dyDescent="0.25">
      <c r="A4465" s="2" t="s">
        <v>1545</v>
      </c>
      <c r="B4465" s="2" t="s">
        <v>38</v>
      </c>
      <c r="C4465" s="2">
        <f>COUNTIFS('Все позиции'!$H$2:$H$10401,A4465,'Все позиции'!$L$2:$L$10401,B4465)</f>
        <v>2</v>
      </c>
      <c r="D4465" s="2">
        <f>SUMIFS('Все позиции'!$K$2:$K$10401,'Все позиции'!$H$2:$H$10401,A4465,'Все позиции'!$L$2:$L$10401,B4465)</f>
        <v>12</v>
      </c>
      <c r="E4465" s="4">
        <f>SUMIFS('Все позиции'!$P$2:$P$10401,'Все позиции'!$H$2:$H$10401,A4465,'Все позиции'!$L$2:$L$10401,B4465)</f>
        <v>32998.490000000005</v>
      </c>
      <c r="F4465" s="2">
        <f>COUNTIFS('Все позиции'!$H$2:$H$10401,A4465,'Все позиции'!$L$2:$L$10401,B4465,'Все позиции'!$F$2:$F$10401,"&lt;&gt;")</f>
        <v>0</v>
      </c>
      <c r="G4465" s="2" t="str">
        <f t="shared" si="69"/>
        <v>нет</v>
      </c>
    </row>
    <row r="4466" spans="1:7" x14ac:dyDescent="0.25">
      <c r="A4466" s="2" t="s">
        <v>1539</v>
      </c>
      <c r="B4466" s="2" t="s">
        <v>38</v>
      </c>
      <c r="C4466" s="2">
        <f>COUNTIFS('Все позиции'!$H$2:$H$10401,A4466,'Все позиции'!$L$2:$L$10401,B4466)</f>
        <v>2</v>
      </c>
      <c r="D4466" s="2">
        <f>SUMIFS('Все позиции'!$K$2:$K$10401,'Все позиции'!$H$2:$H$10401,A4466,'Все позиции'!$L$2:$L$10401,B4466)</f>
        <v>32</v>
      </c>
      <c r="E4466" s="4">
        <f>SUMIFS('Все позиции'!$P$2:$P$10401,'Все позиции'!$H$2:$H$10401,A4466,'Все позиции'!$L$2:$L$10401,B4466)</f>
        <v>1042282.5</v>
      </c>
      <c r="F4466" s="2">
        <f>COUNTIFS('Все позиции'!$H$2:$H$10401,A4466,'Все позиции'!$L$2:$L$10401,B4466,'Все позиции'!$F$2:$F$10401,"&lt;&gt;")</f>
        <v>0</v>
      </c>
      <c r="G4466" s="2" t="str">
        <f t="shared" si="69"/>
        <v>нет</v>
      </c>
    </row>
    <row r="4467" spans="1:7" x14ac:dyDescent="0.25">
      <c r="A4467" s="2" t="s">
        <v>1541</v>
      </c>
      <c r="B4467" s="2" t="s">
        <v>38</v>
      </c>
      <c r="C4467" s="2">
        <f>COUNTIFS('Все позиции'!$H$2:$H$10401,A4467,'Все позиции'!$L$2:$L$10401,B4467)</f>
        <v>2</v>
      </c>
      <c r="D4467" s="2">
        <f>SUMIFS('Все позиции'!$K$2:$K$10401,'Все позиции'!$H$2:$H$10401,A4467,'Все позиции'!$L$2:$L$10401,B4467)</f>
        <v>12</v>
      </c>
      <c r="E4467" s="4">
        <f>SUMIFS('Все позиции'!$P$2:$P$10401,'Все позиции'!$H$2:$H$10401,A4467,'Все позиции'!$L$2:$L$10401,B4467)</f>
        <v>476441.24</v>
      </c>
      <c r="F4467" s="2">
        <f>COUNTIFS('Все позиции'!$H$2:$H$10401,A4467,'Все позиции'!$L$2:$L$10401,B4467,'Все позиции'!$F$2:$F$10401,"&lt;&gt;")</f>
        <v>0</v>
      </c>
      <c r="G4467" s="2" t="str">
        <f t="shared" si="69"/>
        <v>нет</v>
      </c>
    </row>
    <row r="4468" spans="1:7" x14ac:dyDescent="0.25">
      <c r="A4468" s="2" t="s">
        <v>1542</v>
      </c>
      <c r="B4468" s="2" t="s">
        <v>38</v>
      </c>
      <c r="C4468" s="2">
        <f>COUNTIFS('Все позиции'!$H$2:$H$10401,A4468,'Все позиции'!$L$2:$L$10401,B4468)</f>
        <v>2</v>
      </c>
      <c r="D4468" s="2">
        <f>SUMIFS('Все позиции'!$K$2:$K$10401,'Все позиции'!$H$2:$H$10401,A4468,'Все позиции'!$L$2:$L$10401,B4468)</f>
        <v>20</v>
      </c>
      <c r="E4468" s="4">
        <f>SUMIFS('Все позиции'!$P$2:$P$10401,'Все позиции'!$H$2:$H$10401,A4468,'Все позиции'!$L$2:$L$10401,B4468)</f>
        <v>1002473.6399999999</v>
      </c>
      <c r="F4468" s="2">
        <f>COUNTIFS('Все позиции'!$H$2:$H$10401,A4468,'Все позиции'!$L$2:$L$10401,B4468,'Все позиции'!$F$2:$F$10401,"&lt;&gt;")</f>
        <v>0</v>
      </c>
      <c r="G4468" s="2" t="str">
        <f t="shared" si="69"/>
        <v>нет</v>
      </c>
    </row>
    <row r="4469" spans="1:7" x14ac:dyDescent="0.25">
      <c r="A4469" s="2" t="s">
        <v>1544</v>
      </c>
      <c r="B4469" s="2" t="s">
        <v>38</v>
      </c>
      <c r="C4469" s="2">
        <f>COUNTIFS('Все позиции'!$H$2:$H$10401,A4469,'Все позиции'!$L$2:$L$10401,B4469)</f>
        <v>2</v>
      </c>
      <c r="D4469" s="2">
        <f>SUMIFS('Все позиции'!$K$2:$K$10401,'Все позиции'!$H$2:$H$10401,A4469,'Все позиции'!$L$2:$L$10401,B4469)</f>
        <v>4</v>
      </c>
      <c r="E4469" s="4">
        <f>SUMIFS('Все позиции'!$P$2:$P$10401,'Все позиции'!$H$2:$H$10401,A4469,'Все позиции'!$L$2:$L$10401,B4469)</f>
        <v>30658.11</v>
      </c>
      <c r="F4469" s="2">
        <f>COUNTIFS('Все позиции'!$H$2:$H$10401,A4469,'Все позиции'!$L$2:$L$10401,B4469,'Все позиции'!$F$2:$F$10401,"&lt;&gt;")</f>
        <v>0</v>
      </c>
      <c r="G4469" s="2" t="str">
        <f t="shared" si="69"/>
        <v>нет</v>
      </c>
    </row>
    <row r="4470" spans="1:7" x14ac:dyDescent="0.25">
      <c r="A4470" s="2" t="s">
        <v>1540</v>
      </c>
      <c r="B4470" s="2" t="s">
        <v>38</v>
      </c>
      <c r="C4470" s="2">
        <f>COUNTIFS('Все позиции'!$H$2:$H$10401,A4470,'Все позиции'!$L$2:$L$10401,B4470)</f>
        <v>2</v>
      </c>
      <c r="D4470" s="2">
        <f>SUMIFS('Все позиции'!$K$2:$K$10401,'Все позиции'!$H$2:$H$10401,A4470,'Все позиции'!$L$2:$L$10401,B4470)</f>
        <v>4</v>
      </c>
      <c r="E4470" s="4">
        <f>SUMIFS('Все позиции'!$P$2:$P$10401,'Все позиции'!$H$2:$H$10401,A4470,'Все позиции'!$L$2:$L$10401,B4470)</f>
        <v>130285.31</v>
      </c>
      <c r="F4470" s="2">
        <f>COUNTIFS('Все позиции'!$H$2:$H$10401,A4470,'Все позиции'!$L$2:$L$10401,B4470,'Все позиции'!$F$2:$F$10401,"&lt;&gt;")</f>
        <v>0</v>
      </c>
      <c r="G4470" s="2" t="str">
        <f t="shared" si="69"/>
        <v>нет</v>
      </c>
    </row>
    <row r="4471" spans="1:7" x14ac:dyDescent="0.25">
      <c r="A4471" s="2" t="s">
        <v>1543</v>
      </c>
      <c r="B4471" s="2" t="s">
        <v>38</v>
      </c>
      <c r="C4471" s="2">
        <f>COUNTIFS('Все позиции'!$H$2:$H$10401,A4471,'Все позиции'!$L$2:$L$10401,B4471)</f>
        <v>2</v>
      </c>
      <c r="D4471" s="2">
        <f>SUMIFS('Все позиции'!$K$2:$K$10401,'Все позиции'!$H$2:$H$10401,A4471,'Все позиции'!$L$2:$L$10401,B4471)</f>
        <v>4</v>
      </c>
      <c r="E4471" s="4">
        <f>SUMIFS('Все позиции'!$P$2:$P$10401,'Все позиции'!$H$2:$H$10401,A4471,'Все позиции'!$L$2:$L$10401,B4471)</f>
        <v>200494.72999999998</v>
      </c>
      <c r="F4471" s="2">
        <f>COUNTIFS('Все позиции'!$H$2:$H$10401,A4471,'Все позиции'!$L$2:$L$10401,B4471,'Все позиции'!$F$2:$F$10401,"&lt;&gt;")</f>
        <v>0</v>
      </c>
      <c r="G4471" s="2" t="str">
        <f t="shared" si="69"/>
        <v>нет</v>
      </c>
    </row>
    <row r="4472" spans="1:7" x14ac:dyDescent="0.25">
      <c r="A4472" s="2" t="s">
        <v>3061</v>
      </c>
      <c r="B4472" s="2" t="s">
        <v>38</v>
      </c>
      <c r="C4472" s="2">
        <f>COUNTIFS('Все позиции'!$H$2:$H$10401,A4472,'Все позиции'!$L$2:$L$10401,B4472)</f>
        <v>1</v>
      </c>
      <c r="D4472" s="2">
        <f>SUMIFS('Все позиции'!$K$2:$K$10401,'Все позиции'!$H$2:$H$10401,A4472,'Все позиции'!$L$2:$L$10401,B4472)</f>
        <v>6</v>
      </c>
      <c r="E4472" s="4">
        <f>SUMIFS('Все позиции'!$P$2:$P$10401,'Все позиции'!$H$2:$H$10401,A4472,'Все позиции'!$L$2:$L$10401,B4472)</f>
        <v>1054899.8400000001</v>
      </c>
      <c r="F4472" s="2">
        <f>COUNTIFS('Все позиции'!$H$2:$H$10401,A4472,'Все позиции'!$L$2:$L$10401,B4472,'Все позиции'!$F$2:$F$10401,"&lt;&gt;")</f>
        <v>0</v>
      </c>
      <c r="G4472" s="2" t="str">
        <f t="shared" si="69"/>
        <v>нет</v>
      </c>
    </row>
    <row r="4473" spans="1:7" x14ac:dyDescent="0.25">
      <c r="A4473" s="2" t="s">
        <v>3062</v>
      </c>
      <c r="B4473" s="2" t="s">
        <v>38</v>
      </c>
      <c r="C4473" s="2">
        <f>COUNTIFS('Все позиции'!$H$2:$H$10401,A4473,'Все позиции'!$L$2:$L$10401,B4473)</f>
        <v>1</v>
      </c>
      <c r="D4473" s="2">
        <f>SUMIFS('Все позиции'!$K$2:$K$10401,'Все позиции'!$H$2:$H$10401,A4473,'Все позиции'!$L$2:$L$10401,B4473)</f>
        <v>13</v>
      </c>
      <c r="E4473" s="4">
        <f>SUMIFS('Все позиции'!$P$2:$P$10401,'Все позиции'!$H$2:$H$10401,A4473,'Все позиции'!$L$2:$L$10401,B4473)</f>
        <v>3421750.59</v>
      </c>
      <c r="F4473" s="2">
        <f>COUNTIFS('Все позиции'!$H$2:$H$10401,A4473,'Все позиции'!$L$2:$L$10401,B4473,'Все позиции'!$F$2:$F$10401,"&lt;&gt;")</f>
        <v>0</v>
      </c>
      <c r="G4473" s="2" t="str">
        <f t="shared" si="69"/>
        <v>нет</v>
      </c>
    </row>
    <row r="4474" spans="1:7" x14ac:dyDescent="0.25">
      <c r="A4474" s="2" t="s">
        <v>3063</v>
      </c>
      <c r="B4474" s="2" t="s">
        <v>38</v>
      </c>
      <c r="C4474" s="2">
        <f>COUNTIFS('Все позиции'!$H$2:$H$10401,A4474,'Все позиции'!$L$2:$L$10401,B4474)</f>
        <v>1</v>
      </c>
      <c r="D4474" s="2">
        <f>SUMIFS('Все позиции'!$K$2:$K$10401,'Все позиции'!$H$2:$H$10401,A4474,'Все позиции'!$L$2:$L$10401,B4474)</f>
        <v>1</v>
      </c>
      <c r="E4474" s="4">
        <f>SUMIFS('Все позиции'!$P$2:$P$10401,'Все позиции'!$H$2:$H$10401,A4474,'Все позиции'!$L$2:$L$10401,B4474)</f>
        <v>133548.03</v>
      </c>
      <c r="F4474" s="2">
        <f>COUNTIFS('Все позиции'!$H$2:$H$10401,A4474,'Все позиции'!$L$2:$L$10401,B4474,'Все позиции'!$F$2:$F$10401,"&lt;&gt;")</f>
        <v>0</v>
      </c>
      <c r="G4474" s="2" t="str">
        <f t="shared" si="69"/>
        <v>нет</v>
      </c>
    </row>
    <row r="4475" spans="1:7" x14ac:dyDescent="0.25">
      <c r="A4475" s="2" t="s">
        <v>9667</v>
      </c>
      <c r="B4475" s="2" t="s">
        <v>38</v>
      </c>
      <c r="C4475" s="2">
        <f>COUNTIFS('Все позиции'!$H$2:$H$10401,A4475,'Все позиции'!$L$2:$L$10401,B4475)</f>
        <v>1</v>
      </c>
      <c r="D4475" s="2">
        <f>SUMIFS('Все позиции'!$K$2:$K$10401,'Все позиции'!$H$2:$H$10401,A4475,'Все позиции'!$L$2:$L$10401,B4475)</f>
        <v>25</v>
      </c>
      <c r="E4475" s="4">
        <f>SUMIFS('Все позиции'!$P$2:$P$10401,'Все позиции'!$H$2:$H$10401,A4475,'Все позиции'!$L$2:$L$10401,B4475)</f>
        <v>0</v>
      </c>
      <c r="F4475" s="2">
        <f>COUNTIFS('Все позиции'!$H$2:$H$10401,A4475,'Все позиции'!$L$2:$L$10401,B4475,'Все позиции'!$F$2:$F$10401,"&lt;&gt;")</f>
        <v>1</v>
      </c>
      <c r="G4475" s="2" t="str">
        <f t="shared" si="69"/>
        <v>да</v>
      </c>
    </row>
    <row r="4476" spans="1:7" x14ac:dyDescent="0.25">
      <c r="A4476" s="2" t="s">
        <v>9666</v>
      </c>
      <c r="B4476" s="2" t="s">
        <v>38</v>
      </c>
      <c r="C4476" s="2">
        <f>COUNTIFS('Все позиции'!$H$2:$H$10401,A4476,'Все позиции'!$L$2:$L$10401,B4476)</f>
        <v>1</v>
      </c>
      <c r="D4476" s="2">
        <f>SUMIFS('Все позиции'!$K$2:$K$10401,'Все позиции'!$H$2:$H$10401,A4476,'Все позиции'!$L$2:$L$10401,B4476)</f>
        <v>25</v>
      </c>
      <c r="E4476" s="4">
        <f>SUMIFS('Все позиции'!$P$2:$P$10401,'Все позиции'!$H$2:$H$10401,A4476,'Все позиции'!$L$2:$L$10401,B4476)</f>
        <v>0</v>
      </c>
      <c r="F4476" s="2">
        <f>COUNTIFS('Все позиции'!$H$2:$H$10401,A4476,'Все позиции'!$L$2:$L$10401,B4476,'Все позиции'!$F$2:$F$10401,"&lt;&gt;")</f>
        <v>1</v>
      </c>
      <c r="G4476" s="2" t="str">
        <f t="shared" si="69"/>
        <v>да</v>
      </c>
    </row>
    <row r="4477" spans="1:7" x14ac:dyDescent="0.25">
      <c r="A4477" s="2" t="s">
        <v>9665</v>
      </c>
      <c r="B4477" s="2" t="s">
        <v>38</v>
      </c>
      <c r="C4477" s="2">
        <f>COUNTIFS('Все позиции'!$H$2:$H$10401,A4477,'Все позиции'!$L$2:$L$10401,B4477)</f>
        <v>1</v>
      </c>
      <c r="D4477" s="2">
        <f>SUMIFS('Все позиции'!$K$2:$K$10401,'Все позиции'!$H$2:$H$10401,A4477,'Все позиции'!$L$2:$L$10401,B4477)</f>
        <v>300</v>
      </c>
      <c r="E4477" s="4">
        <f>SUMIFS('Все позиции'!$P$2:$P$10401,'Все позиции'!$H$2:$H$10401,A4477,'Все позиции'!$L$2:$L$10401,B4477)</f>
        <v>0</v>
      </c>
      <c r="F4477" s="2">
        <f>COUNTIFS('Все позиции'!$H$2:$H$10401,A4477,'Все позиции'!$L$2:$L$10401,B4477,'Все позиции'!$F$2:$F$10401,"&lt;&gt;")</f>
        <v>1</v>
      </c>
      <c r="G4477" s="2" t="str">
        <f t="shared" si="69"/>
        <v>да</v>
      </c>
    </row>
    <row r="4478" spans="1:7" x14ac:dyDescent="0.25">
      <c r="A4478" s="2" t="s">
        <v>9664</v>
      </c>
      <c r="B4478" s="2" t="s">
        <v>38</v>
      </c>
      <c r="C4478" s="2">
        <f>COUNTIFS('Все позиции'!$H$2:$H$10401,A4478,'Все позиции'!$L$2:$L$10401,B4478)</f>
        <v>1</v>
      </c>
      <c r="D4478" s="2">
        <f>SUMIFS('Все позиции'!$K$2:$K$10401,'Все позиции'!$H$2:$H$10401,A4478,'Все позиции'!$L$2:$L$10401,B4478)</f>
        <v>300</v>
      </c>
      <c r="E4478" s="4">
        <f>SUMIFS('Все позиции'!$P$2:$P$10401,'Все позиции'!$H$2:$H$10401,A4478,'Все позиции'!$L$2:$L$10401,B4478)</f>
        <v>0</v>
      </c>
      <c r="F4478" s="2">
        <f>COUNTIFS('Все позиции'!$H$2:$H$10401,A4478,'Все позиции'!$L$2:$L$10401,B4478,'Все позиции'!$F$2:$F$10401,"&lt;&gt;")</f>
        <v>1</v>
      </c>
      <c r="G4478" s="2" t="str">
        <f t="shared" si="69"/>
        <v>да</v>
      </c>
    </row>
    <row r="4479" spans="1:7" x14ac:dyDescent="0.25">
      <c r="A4479" s="2" t="s">
        <v>9663</v>
      </c>
      <c r="B4479" s="2" t="s">
        <v>38</v>
      </c>
      <c r="C4479" s="2">
        <f>COUNTIFS('Все позиции'!$H$2:$H$10401,A4479,'Все позиции'!$L$2:$L$10401,B4479)</f>
        <v>1</v>
      </c>
      <c r="D4479" s="2">
        <f>SUMIFS('Все позиции'!$K$2:$K$10401,'Все позиции'!$H$2:$H$10401,A4479,'Все позиции'!$L$2:$L$10401,B4479)</f>
        <v>300</v>
      </c>
      <c r="E4479" s="4">
        <f>SUMIFS('Все позиции'!$P$2:$P$10401,'Все позиции'!$H$2:$H$10401,A4479,'Все позиции'!$L$2:$L$10401,B4479)</f>
        <v>0</v>
      </c>
      <c r="F4479" s="2">
        <f>COUNTIFS('Все позиции'!$H$2:$H$10401,A4479,'Все позиции'!$L$2:$L$10401,B4479,'Все позиции'!$F$2:$F$10401,"&lt;&gt;")</f>
        <v>1</v>
      </c>
      <c r="G4479" s="2" t="str">
        <f t="shared" si="69"/>
        <v>да</v>
      </c>
    </row>
    <row r="4480" spans="1:7" x14ac:dyDescent="0.25">
      <c r="A4480" s="2" t="s">
        <v>1346</v>
      </c>
      <c r="B4480" s="2" t="s">
        <v>38</v>
      </c>
      <c r="C4480" s="2">
        <f>COUNTIFS('Все позиции'!$H$2:$H$10401,A4480,'Все позиции'!$L$2:$L$10401,B4480)</f>
        <v>3</v>
      </c>
      <c r="D4480" s="2">
        <f>SUMIFS('Все позиции'!$K$2:$K$10401,'Все позиции'!$H$2:$H$10401,A4480,'Все позиции'!$L$2:$L$10401,B4480)</f>
        <v>2948.7719999999999</v>
      </c>
      <c r="E4480" s="4">
        <f>SUMIFS('Все позиции'!$P$2:$P$10401,'Все позиции'!$H$2:$H$10401,A4480,'Все позиции'!$L$2:$L$10401,B4480)</f>
        <v>0</v>
      </c>
      <c r="F4480" s="2">
        <f>COUNTIFS('Все позиции'!$H$2:$H$10401,A4480,'Все позиции'!$L$2:$L$10401,B4480,'Все позиции'!$F$2:$F$10401,"&lt;&gt;")</f>
        <v>0</v>
      </c>
      <c r="G4480" s="2" t="str">
        <f t="shared" si="69"/>
        <v>нет</v>
      </c>
    </row>
    <row r="4481" spans="1:7" x14ac:dyDescent="0.25">
      <c r="A4481" s="2" t="s">
        <v>1349</v>
      </c>
      <c r="B4481" s="2" t="s">
        <v>38</v>
      </c>
      <c r="C4481" s="2">
        <f>COUNTIFS('Все позиции'!$H$2:$H$10401,A4481,'Все позиции'!$L$2:$L$10401,B4481)</f>
        <v>1</v>
      </c>
      <c r="D4481" s="2">
        <f>SUMIFS('Все позиции'!$K$2:$K$10401,'Все позиции'!$H$2:$H$10401,A4481,'Все позиции'!$L$2:$L$10401,B4481)</f>
        <v>632.38</v>
      </c>
      <c r="E4481" s="4">
        <f>SUMIFS('Все позиции'!$P$2:$P$10401,'Все позиции'!$H$2:$H$10401,A4481,'Все позиции'!$L$2:$L$10401,B4481)</f>
        <v>0</v>
      </c>
      <c r="F4481" s="2">
        <f>COUNTIFS('Все позиции'!$H$2:$H$10401,A4481,'Все позиции'!$L$2:$L$10401,B4481,'Все позиции'!$F$2:$F$10401,"&lt;&gt;")</f>
        <v>0</v>
      </c>
      <c r="G4481" s="2" t="str">
        <f t="shared" si="69"/>
        <v>нет</v>
      </c>
    </row>
    <row r="4482" spans="1:7" x14ac:dyDescent="0.25">
      <c r="A4482" s="2" t="s">
        <v>1347</v>
      </c>
      <c r="B4482" s="2" t="s">
        <v>38</v>
      </c>
      <c r="C4482" s="2">
        <f>COUNTIFS('Все позиции'!$H$2:$H$10401,A4482,'Все позиции'!$L$2:$L$10401,B4482)</f>
        <v>3</v>
      </c>
      <c r="D4482" s="2">
        <f>SUMIFS('Все позиции'!$K$2:$K$10401,'Все позиции'!$H$2:$H$10401,A4482,'Все позиции'!$L$2:$L$10401,B4482)</f>
        <v>1072.8399999999999</v>
      </c>
      <c r="E4482" s="4">
        <f>SUMIFS('Все позиции'!$P$2:$P$10401,'Все позиции'!$H$2:$H$10401,A4482,'Все позиции'!$L$2:$L$10401,B4482)</f>
        <v>0</v>
      </c>
      <c r="F4482" s="2">
        <f>COUNTIFS('Все позиции'!$H$2:$H$10401,A4482,'Все позиции'!$L$2:$L$10401,B4482,'Все позиции'!$F$2:$F$10401,"&lt;&gt;")</f>
        <v>0</v>
      </c>
      <c r="G4482" s="2" t="str">
        <f t="shared" ref="G4482:G4545" si="70">IF(F4482&gt;0,"да","нет")</f>
        <v>нет</v>
      </c>
    </row>
    <row r="4483" spans="1:7" x14ac:dyDescent="0.25">
      <c r="A4483" s="2" t="s">
        <v>1625</v>
      </c>
      <c r="B4483" s="2" t="s">
        <v>38</v>
      </c>
      <c r="C4483" s="2">
        <f>COUNTIFS('Все позиции'!$H$2:$H$10401,A4483,'Все позиции'!$L$2:$L$10401,B4483)</f>
        <v>2</v>
      </c>
      <c r="D4483" s="2">
        <f>SUMIFS('Все позиции'!$K$2:$K$10401,'Все позиции'!$H$2:$H$10401,A4483,'Все позиции'!$L$2:$L$10401,B4483)</f>
        <v>92</v>
      </c>
      <c r="E4483" s="4">
        <f>SUMIFS('Все позиции'!$P$2:$P$10401,'Все позиции'!$H$2:$H$10401,A4483,'Все позиции'!$L$2:$L$10401,B4483)</f>
        <v>5471685.9700000007</v>
      </c>
      <c r="F4483" s="2">
        <f>COUNTIFS('Все позиции'!$H$2:$H$10401,A4483,'Все позиции'!$L$2:$L$10401,B4483,'Все позиции'!$F$2:$F$10401,"&lt;&gt;")</f>
        <v>0</v>
      </c>
      <c r="G4483" s="2" t="str">
        <f t="shared" si="70"/>
        <v>нет</v>
      </c>
    </row>
    <row r="4484" spans="1:7" x14ac:dyDescent="0.25">
      <c r="A4484" s="2" t="s">
        <v>1626</v>
      </c>
      <c r="B4484" s="2" t="s">
        <v>38</v>
      </c>
      <c r="C4484" s="2">
        <f>COUNTIFS('Все позиции'!$H$2:$H$10401,A4484,'Все позиции'!$L$2:$L$10401,B4484)</f>
        <v>2</v>
      </c>
      <c r="D4484" s="2">
        <f>SUMIFS('Все позиции'!$K$2:$K$10401,'Все позиции'!$H$2:$H$10401,A4484,'Все позиции'!$L$2:$L$10401,B4484)</f>
        <v>8</v>
      </c>
      <c r="E4484" s="4">
        <f>SUMIFS('Все позиции'!$P$2:$P$10401,'Все позиции'!$H$2:$H$10401,A4484,'Все позиции'!$L$2:$L$10401,B4484)</f>
        <v>475798.78</v>
      </c>
      <c r="F4484" s="2">
        <f>COUNTIFS('Все позиции'!$H$2:$H$10401,A4484,'Все позиции'!$L$2:$L$10401,B4484,'Все позиции'!$F$2:$F$10401,"&lt;&gt;")</f>
        <v>0</v>
      </c>
      <c r="G4484" s="2" t="str">
        <f t="shared" si="70"/>
        <v>нет</v>
      </c>
    </row>
    <row r="4485" spans="1:7" x14ac:dyDescent="0.25">
      <c r="A4485" s="2" t="s">
        <v>1552</v>
      </c>
      <c r="B4485" s="2" t="s">
        <v>38</v>
      </c>
      <c r="C4485" s="2">
        <f>COUNTIFS('Все позиции'!$H$2:$H$10401,A4485,'Все позиции'!$L$2:$L$10401,B4485)</f>
        <v>2</v>
      </c>
      <c r="D4485" s="2">
        <f>SUMIFS('Все позиции'!$K$2:$K$10401,'Все позиции'!$H$2:$H$10401,A4485,'Все позиции'!$L$2:$L$10401,B4485)</f>
        <v>792</v>
      </c>
      <c r="E4485" s="4">
        <f>SUMIFS('Все позиции'!$P$2:$P$10401,'Все позиции'!$H$2:$H$10401,A4485,'Все позиции'!$L$2:$L$10401,B4485)</f>
        <v>63403412.689999998</v>
      </c>
      <c r="F4485" s="2">
        <f>COUNTIFS('Все позиции'!$H$2:$H$10401,A4485,'Все позиции'!$L$2:$L$10401,B4485,'Все позиции'!$F$2:$F$10401,"&lt;&gt;")</f>
        <v>0</v>
      </c>
      <c r="G4485" s="2" t="str">
        <f t="shared" si="70"/>
        <v>нет</v>
      </c>
    </row>
    <row r="4486" spans="1:7" x14ac:dyDescent="0.25">
      <c r="A4486" s="2" t="s">
        <v>1553</v>
      </c>
      <c r="B4486" s="2" t="s">
        <v>38</v>
      </c>
      <c r="C4486" s="2">
        <f>COUNTIFS('Все позиции'!$H$2:$H$10401,A4486,'Все позиции'!$L$2:$L$10401,B4486)</f>
        <v>2</v>
      </c>
      <c r="D4486" s="2">
        <f>SUMIFS('Все позиции'!$K$2:$K$10401,'Все позиции'!$H$2:$H$10401,A4486,'Все позиции'!$L$2:$L$10401,B4486)</f>
        <v>16</v>
      </c>
      <c r="E4486" s="4">
        <f>SUMIFS('Все позиции'!$P$2:$P$10401,'Все позиции'!$H$2:$H$10401,A4486,'Все позиции'!$L$2:$L$10401,B4486)</f>
        <v>1524243.7999999998</v>
      </c>
      <c r="F4486" s="2">
        <f>COUNTIFS('Все позиции'!$H$2:$H$10401,A4486,'Все позиции'!$L$2:$L$10401,B4486,'Все позиции'!$F$2:$F$10401,"&lt;&gt;")</f>
        <v>0</v>
      </c>
      <c r="G4486" s="2" t="str">
        <f t="shared" si="70"/>
        <v>нет</v>
      </c>
    </row>
    <row r="4487" spans="1:7" x14ac:dyDescent="0.25">
      <c r="A4487" s="2" t="s">
        <v>1554</v>
      </c>
      <c r="B4487" s="2" t="s">
        <v>38</v>
      </c>
      <c r="C4487" s="2">
        <f>COUNTIFS('Все позиции'!$H$2:$H$10401,A4487,'Все позиции'!$L$2:$L$10401,B4487)</f>
        <v>2</v>
      </c>
      <c r="D4487" s="2">
        <f>SUMIFS('Все позиции'!$K$2:$K$10401,'Все позиции'!$H$2:$H$10401,A4487,'Все позиции'!$L$2:$L$10401,B4487)</f>
        <v>8</v>
      </c>
      <c r="E4487" s="4">
        <f>SUMIFS('Все позиции'!$P$2:$P$10401,'Все позиции'!$H$2:$H$10401,A4487,'Все позиции'!$L$2:$L$10401,B4487)</f>
        <v>640438.51</v>
      </c>
      <c r="F4487" s="2">
        <f>COUNTIFS('Все позиции'!$H$2:$H$10401,A4487,'Все позиции'!$L$2:$L$10401,B4487,'Все позиции'!$F$2:$F$10401,"&lt;&gt;")</f>
        <v>0</v>
      </c>
      <c r="G4487" s="2" t="str">
        <f t="shared" si="70"/>
        <v>нет</v>
      </c>
    </row>
    <row r="4488" spans="1:7" x14ac:dyDescent="0.25">
      <c r="A4488" s="2" t="s">
        <v>1661</v>
      </c>
      <c r="B4488" s="2" t="s">
        <v>38</v>
      </c>
      <c r="C4488" s="2">
        <f>COUNTIFS('Все позиции'!$H$2:$H$10401,A4488,'Все позиции'!$L$2:$L$10401,B4488)</f>
        <v>2</v>
      </c>
      <c r="D4488" s="2">
        <f>SUMIFS('Все позиции'!$K$2:$K$10401,'Все позиции'!$H$2:$H$10401,A4488,'Все позиции'!$L$2:$L$10401,B4488)</f>
        <v>108</v>
      </c>
      <c r="E4488" s="4">
        <f>SUMIFS('Все позиции'!$P$2:$P$10401,'Все позиции'!$H$2:$H$10401,A4488,'Все позиции'!$L$2:$L$10401,B4488)</f>
        <v>9420707.5800000001</v>
      </c>
      <c r="F4488" s="2">
        <f>COUNTIFS('Все позиции'!$H$2:$H$10401,A4488,'Все позиции'!$L$2:$L$10401,B4488,'Все позиции'!$F$2:$F$10401,"&lt;&gt;")</f>
        <v>0</v>
      </c>
      <c r="G4488" s="2" t="str">
        <f t="shared" si="70"/>
        <v>нет</v>
      </c>
    </row>
    <row r="4489" spans="1:7" x14ac:dyDescent="0.25">
      <c r="A4489" s="2" t="s">
        <v>1662</v>
      </c>
      <c r="B4489" s="2" t="s">
        <v>38</v>
      </c>
      <c r="C4489" s="2">
        <f>COUNTIFS('Все позиции'!$H$2:$H$10401,A4489,'Все позиции'!$L$2:$L$10401,B4489)</f>
        <v>2</v>
      </c>
      <c r="D4489" s="2">
        <f>SUMIFS('Все позиции'!$K$2:$K$10401,'Все позиции'!$H$2:$H$10401,A4489,'Все позиции'!$L$2:$L$10401,B4489)</f>
        <v>4</v>
      </c>
      <c r="E4489" s="4">
        <f>SUMIFS('Все позиции'!$P$2:$P$10401,'Все позиции'!$H$2:$H$10401,A4489,'Все позиции'!$L$2:$L$10401,B4489)</f>
        <v>348915.08999999997</v>
      </c>
      <c r="F4489" s="2">
        <f>COUNTIFS('Все позиции'!$H$2:$H$10401,A4489,'Все позиции'!$L$2:$L$10401,B4489,'Все позиции'!$F$2:$F$10401,"&lt;&gt;")</f>
        <v>0</v>
      </c>
      <c r="G4489" s="2" t="str">
        <f t="shared" si="70"/>
        <v>нет</v>
      </c>
    </row>
    <row r="4490" spans="1:7" x14ac:dyDescent="0.25">
      <c r="A4490" s="2" t="s">
        <v>1666</v>
      </c>
      <c r="B4490" s="2" t="s">
        <v>38</v>
      </c>
      <c r="C4490" s="2">
        <f>COUNTIFS('Все позиции'!$H$2:$H$10401,A4490,'Все позиции'!$L$2:$L$10401,B4490)</f>
        <v>2</v>
      </c>
      <c r="D4490" s="2">
        <f>SUMIFS('Все позиции'!$K$2:$K$10401,'Все позиции'!$H$2:$H$10401,A4490,'Все позиции'!$L$2:$L$10401,B4490)</f>
        <v>4</v>
      </c>
      <c r="E4490" s="4">
        <f>SUMIFS('Все позиции'!$P$2:$P$10401,'Все позиции'!$H$2:$H$10401,A4490,'Все позиции'!$L$2:$L$10401,B4490)</f>
        <v>97174.510000000009</v>
      </c>
      <c r="F4490" s="2">
        <f>COUNTIFS('Все позиции'!$H$2:$H$10401,A4490,'Все позиции'!$L$2:$L$10401,B4490,'Все позиции'!$F$2:$F$10401,"&lt;&gt;")</f>
        <v>0</v>
      </c>
      <c r="G4490" s="2" t="str">
        <f t="shared" si="70"/>
        <v>нет</v>
      </c>
    </row>
    <row r="4491" spans="1:7" x14ac:dyDescent="0.25">
      <c r="A4491" s="2" t="s">
        <v>1664</v>
      </c>
      <c r="B4491" s="2" t="s">
        <v>38</v>
      </c>
      <c r="C4491" s="2">
        <f>COUNTIFS('Все позиции'!$H$2:$H$10401,A4491,'Все позиции'!$L$2:$L$10401,B4491)</f>
        <v>2</v>
      </c>
      <c r="D4491" s="2">
        <f>SUMIFS('Все позиции'!$K$2:$K$10401,'Все позиции'!$H$2:$H$10401,A4491,'Все позиции'!$L$2:$L$10401,B4491)</f>
        <v>4</v>
      </c>
      <c r="E4491" s="4">
        <f>SUMIFS('Все позиции'!$P$2:$P$10401,'Все позиции'!$H$2:$H$10401,A4491,'Все позиции'!$L$2:$L$10401,B4491)</f>
        <v>143805.19</v>
      </c>
      <c r="F4491" s="2">
        <f>COUNTIFS('Все позиции'!$H$2:$H$10401,A4491,'Все позиции'!$L$2:$L$10401,B4491,'Все позиции'!$F$2:$F$10401,"&lt;&gt;")</f>
        <v>0</v>
      </c>
      <c r="G4491" s="2" t="str">
        <f t="shared" si="70"/>
        <v>нет</v>
      </c>
    </row>
    <row r="4492" spans="1:7" x14ac:dyDescent="0.25">
      <c r="A4492" s="2" t="s">
        <v>1663</v>
      </c>
      <c r="B4492" s="2" t="s">
        <v>38</v>
      </c>
      <c r="C4492" s="2">
        <f>COUNTIFS('Все позиции'!$H$2:$H$10401,A4492,'Все позиции'!$L$2:$L$10401,B4492)</f>
        <v>2</v>
      </c>
      <c r="D4492" s="2">
        <f>SUMIFS('Все позиции'!$K$2:$K$10401,'Все позиции'!$H$2:$H$10401,A4492,'Все позиции'!$L$2:$L$10401,B4492)</f>
        <v>4</v>
      </c>
      <c r="E4492" s="4">
        <f>SUMIFS('Все позиции'!$P$2:$P$10401,'Все позиции'!$H$2:$H$10401,A4492,'Все позиции'!$L$2:$L$10401,B4492)</f>
        <v>159783.53</v>
      </c>
      <c r="F4492" s="2">
        <f>COUNTIFS('Все позиции'!$H$2:$H$10401,A4492,'Все позиции'!$L$2:$L$10401,B4492,'Все позиции'!$F$2:$F$10401,"&lt;&gt;")</f>
        <v>0</v>
      </c>
      <c r="G4492" s="2" t="str">
        <f t="shared" si="70"/>
        <v>нет</v>
      </c>
    </row>
    <row r="4493" spans="1:7" x14ac:dyDescent="0.25">
      <c r="A4493" s="2" t="s">
        <v>1665</v>
      </c>
      <c r="B4493" s="2" t="s">
        <v>38</v>
      </c>
      <c r="C4493" s="2">
        <f>COUNTIFS('Все позиции'!$H$2:$H$10401,A4493,'Все позиции'!$L$2:$L$10401,B4493)</f>
        <v>2</v>
      </c>
      <c r="D4493" s="2">
        <f>SUMIFS('Все позиции'!$K$2:$K$10401,'Все позиции'!$H$2:$H$10401,A4493,'Все позиции'!$L$2:$L$10401,B4493)</f>
        <v>4</v>
      </c>
      <c r="E4493" s="4">
        <f>SUMIFS('Все позиции'!$P$2:$P$10401,'Все позиции'!$H$2:$H$10401,A4493,'Все позиции'!$L$2:$L$10401,B4493)</f>
        <v>216523.03999999998</v>
      </c>
      <c r="F4493" s="2">
        <f>COUNTIFS('Все позиции'!$H$2:$H$10401,A4493,'Все позиции'!$L$2:$L$10401,B4493,'Все позиции'!$F$2:$F$10401,"&lt;&gt;")</f>
        <v>0</v>
      </c>
      <c r="G4493" s="2" t="str">
        <f t="shared" si="70"/>
        <v>нет</v>
      </c>
    </row>
    <row r="4494" spans="1:7" x14ac:dyDescent="0.25">
      <c r="A4494" s="2" t="s">
        <v>1648</v>
      </c>
      <c r="B4494" s="2" t="s">
        <v>38</v>
      </c>
      <c r="C4494" s="2">
        <f>COUNTIFS('Все позиции'!$H$2:$H$10401,A4494,'Все позиции'!$L$2:$L$10401,B4494)</f>
        <v>2</v>
      </c>
      <c r="D4494" s="2">
        <f>SUMIFS('Все позиции'!$K$2:$K$10401,'Все позиции'!$H$2:$H$10401,A4494,'Все позиции'!$L$2:$L$10401,B4494)</f>
        <v>4</v>
      </c>
      <c r="E4494" s="4">
        <f>SUMIFS('Все позиции'!$P$2:$P$10401,'Все позиции'!$H$2:$H$10401,A4494,'Все позиции'!$L$2:$L$10401,B4494)</f>
        <v>270292.56</v>
      </c>
      <c r="F4494" s="2">
        <f>COUNTIFS('Все позиции'!$H$2:$H$10401,A4494,'Все позиции'!$L$2:$L$10401,B4494,'Все позиции'!$F$2:$F$10401,"&lt;&gt;")</f>
        <v>0</v>
      </c>
      <c r="G4494" s="2" t="str">
        <f t="shared" si="70"/>
        <v>нет</v>
      </c>
    </row>
    <row r="4495" spans="1:7" x14ac:dyDescent="0.25">
      <c r="A4495" s="2" t="s">
        <v>1650</v>
      </c>
      <c r="B4495" s="2" t="s">
        <v>38</v>
      </c>
      <c r="C4495" s="2">
        <f>COUNTIFS('Все позиции'!$H$2:$H$10401,A4495,'Все позиции'!$L$2:$L$10401,B4495)</f>
        <v>2</v>
      </c>
      <c r="D4495" s="2">
        <f>SUMIFS('Все позиции'!$K$2:$K$10401,'Все позиции'!$H$2:$H$10401,A4495,'Все позиции'!$L$2:$L$10401,B4495)</f>
        <v>12</v>
      </c>
      <c r="E4495" s="4">
        <f>SUMIFS('Все позиции'!$P$2:$P$10401,'Все позиции'!$H$2:$H$10401,A4495,'Все позиции'!$L$2:$L$10401,B4495)</f>
        <v>990598.1</v>
      </c>
      <c r="F4495" s="2">
        <f>COUNTIFS('Все позиции'!$H$2:$H$10401,A4495,'Все позиции'!$L$2:$L$10401,B4495,'Все позиции'!$F$2:$F$10401,"&lt;&gt;")</f>
        <v>0</v>
      </c>
      <c r="G4495" s="2" t="str">
        <f t="shared" si="70"/>
        <v>нет</v>
      </c>
    </row>
    <row r="4496" spans="1:7" x14ac:dyDescent="0.25">
      <c r="A4496" s="2" t="s">
        <v>1651</v>
      </c>
      <c r="B4496" s="2" t="s">
        <v>38</v>
      </c>
      <c r="C4496" s="2">
        <f>COUNTIFS('Все позиции'!$H$2:$H$10401,A4496,'Все позиции'!$L$2:$L$10401,B4496)</f>
        <v>2</v>
      </c>
      <c r="D4496" s="2">
        <f>SUMIFS('Все позиции'!$K$2:$K$10401,'Все позиции'!$H$2:$H$10401,A4496,'Все позиции'!$L$2:$L$10401,B4496)</f>
        <v>16</v>
      </c>
      <c r="E4496" s="4">
        <f>SUMIFS('Все позиции'!$P$2:$P$10401,'Все позиции'!$H$2:$H$10401,A4496,'Все позиции'!$L$2:$L$10401,B4496)</f>
        <v>1365985.98</v>
      </c>
      <c r="F4496" s="2">
        <f>COUNTIFS('Все позиции'!$H$2:$H$10401,A4496,'Все позиции'!$L$2:$L$10401,B4496,'Все позиции'!$F$2:$F$10401,"&lt;&gt;")</f>
        <v>0</v>
      </c>
      <c r="G4496" s="2" t="str">
        <f t="shared" si="70"/>
        <v>нет</v>
      </c>
    </row>
    <row r="4497" spans="1:7" x14ac:dyDescent="0.25">
      <c r="A4497" s="2" t="s">
        <v>1602</v>
      </c>
      <c r="B4497" s="2" t="s">
        <v>38</v>
      </c>
      <c r="C4497" s="2">
        <f>COUNTIFS('Все позиции'!$H$2:$H$10401,A4497,'Все позиции'!$L$2:$L$10401,B4497)</f>
        <v>2</v>
      </c>
      <c r="D4497" s="2">
        <f>SUMIFS('Все позиции'!$K$2:$K$10401,'Все позиции'!$H$2:$H$10401,A4497,'Все позиции'!$L$2:$L$10401,B4497)</f>
        <v>2</v>
      </c>
      <c r="E4497" s="4">
        <f>SUMIFS('Все позиции'!$P$2:$P$10401,'Все позиции'!$H$2:$H$10401,A4497,'Все позиции'!$L$2:$L$10401,B4497)</f>
        <v>17557.46</v>
      </c>
      <c r="F4497" s="2">
        <f>COUNTIFS('Все позиции'!$H$2:$H$10401,A4497,'Все позиции'!$L$2:$L$10401,B4497,'Все позиции'!$F$2:$F$10401,"&lt;&gt;")</f>
        <v>0</v>
      </c>
      <c r="G4497" s="2" t="str">
        <f t="shared" si="70"/>
        <v>нет</v>
      </c>
    </row>
    <row r="4498" spans="1:7" x14ac:dyDescent="0.25">
      <c r="A4498" s="2" t="s">
        <v>1601</v>
      </c>
      <c r="B4498" s="2" t="s">
        <v>38</v>
      </c>
      <c r="C4498" s="2">
        <f>COUNTIFS('Все позиции'!$H$2:$H$10401,A4498,'Все позиции'!$L$2:$L$10401,B4498)</f>
        <v>2</v>
      </c>
      <c r="D4498" s="2">
        <f>SUMIFS('Все позиции'!$K$2:$K$10401,'Все позиции'!$H$2:$H$10401,A4498,'Все позиции'!$L$2:$L$10401,B4498)</f>
        <v>2</v>
      </c>
      <c r="E4498" s="4">
        <f>SUMIFS('Все позиции'!$P$2:$P$10401,'Все позиции'!$H$2:$H$10401,A4498,'Все позиции'!$L$2:$L$10401,B4498)</f>
        <v>17557.46</v>
      </c>
      <c r="F4498" s="2">
        <f>COUNTIFS('Все позиции'!$H$2:$H$10401,A4498,'Все позиции'!$L$2:$L$10401,B4498,'Все позиции'!$F$2:$F$10401,"&lt;&gt;")</f>
        <v>0</v>
      </c>
      <c r="G4498" s="2" t="str">
        <f t="shared" si="70"/>
        <v>нет</v>
      </c>
    </row>
    <row r="4499" spans="1:7" x14ac:dyDescent="0.25">
      <c r="A4499" s="2" t="s">
        <v>1579</v>
      </c>
      <c r="B4499" s="2" t="s">
        <v>38</v>
      </c>
      <c r="C4499" s="2">
        <f>COUNTIFS('Все позиции'!$H$2:$H$10401,A4499,'Все позиции'!$L$2:$L$10401,B4499)</f>
        <v>2</v>
      </c>
      <c r="D4499" s="2">
        <f>SUMIFS('Все позиции'!$K$2:$K$10401,'Все позиции'!$H$2:$H$10401,A4499,'Все позиции'!$L$2:$L$10401,B4499)</f>
        <v>14</v>
      </c>
      <c r="E4499" s="4">
        <f>SUMIFS('Все позиции'!$P$2:$P$10401,'Все позиции'!$H$2:$H$10401,A4499,'Все позиции'!$L$2:$L$10401,B4499)</f>
        <v>134496.89000000001</v>
      </c>
      <c r="F4499" s="2">
        <f>COUNTIFS('Все позиции'!$H$2:$H$10401,A4499,'Все позиции'!$L$2:$L$10401,B4499,'Все позиции'!$F$2:$F$10401,"&lt;&gt;")</f>
        <v>0</v>
      </c>
      <c r="G4499" s="2" t="str">
        <f t="shared" si="70"/>
        <v>нет</v>
      </c>
    </row>
    <row r="4500" spans="1:7" x14ac:dyDescent="0.25">
      <c r="A4500" s="2" t="s">
        <v>1597</v>
      </c>
      <c r="B4500" s="2" t="s">
        <v>38</v>
      </c>
      <c r="C4500" s="2">
        <f>COUNTIFS('Все позиции'!$H$2:$H$10401,A4500,'Все позиции'!$L$2:$L$10401,B4500)</f>
        <v>2</v>
      </c>
      <c r="D4500" s="2">
        <f>SUMIFS('Все позиции'!$K$2:$K$10401,'Все позиции'!$H$2:$H$10401,A4500,'Все позиции'!$L$2:$L$10401,B4500)</f>
        <v>2</v>
      </c>
      <c r="E4500" s="4">
        <f>SUMIFS('Все позиции'!$P$2:$P$10401,'Все позиции'!$H$2:$H$10401,A4500,'Все позиции'!$L$2:$L$10401,B4500)</f>
        <v>19876.39</v>
      </c>
      <c r="F4500" s="2">
        <f>COUNTIFS('Все позиции'!$H$2:$H$10401,A4500,'Все позиции'!$L$2:$L$10401,B4500,'Все позиции'!$F$2:$F$10401,"&lt;&gt;")</f>
        <v>0</v>
      </c>
      <c r="G4500" s="2" t="str">
        <f t="shared" si="70"/>
        <v>нет</v>
      </c>
    </row>
    <row r="4501" spans="1:7" x14ac:dyDescent="0.25">
      <c r="A4501" s="2" t="s">
        <v>1637</v>
      </c>
      <c r="B4501" s="2" t="s">
        <v>38</v>
      </c>
      <c r="C4501" s="2">
        <f>COUNTIFS('Все позиции'!$H$2:$H$10401,A4501,'Все позиции'!$L$2:$L$10401,B4501)</f>
        <v>2</v>
      </c>
      <c r="D4501" s="2">
        <f>SUMIFS('Все позиции'!$K$2:$K$10401,'Все позиции'!$H$2:$H$10401,A4501,'Все позиции'!$L$2:$L$10401,B4501)</f>
        <v>12</v>
      </c>
      <c r="E4501" s="4">
        <f>SUMIFS('Все позиции'!$P$2:$P$10401,'Все позиции'!$H$2:$H$10401,A4501,'Все позиции'!$L$2:$L$10401,B4501)</f>
        <v>95117.69</v>
      </c>
      <c r="F4501" s="2">
        <f>COUNTIFS('Все позиции'!$H$2:$H$10401,A4501,'Все позиции'!$L$2:$L$10401,B4501,'Все позиции'!$F$2:$F$10401,"&lt;&gt;")</f>
        <v>0</v>
      </c>
      <c r="G4501" s="2" t="str">
        <f t="shared" si="70"/>
        <v>нет</v>
      </c>
    </row>
    <row r="4502" spans="1:7" x14ac:dyDescent="0.25">
      <c r="A4502" s="2" t="s">
        <v>1592</v>
      </c>
      <c r="B4502" s="2" t="s">
        <v>38</v>
      </c>
      <c r="C4502" s="2">
        <f>COUNTIFS('Все позиции'!$H$2:$H$10401,A4502,'Все позиции'!$L$2:$L$10401,B4502)</f>
        <v>2</v>
      </c>
      <c r="D4502" s="2">
        <f>SUMIFS('Все позиции'!$K$2:$K$10401,'Все позиции'!$H$2:$H$10401,A4502,'Все позиции'!$L$2:$L$10401,B4502)</f>
        <v>6</v>
      </c>
      <c r="E4502" s="4">
        <f>SUMIFS('Все позиции'!$P$2:$P$10401,'Все позиции'!$H$2:$H$10401,A4502,'Все позиции'!$L$2:$L$10401,B4502)</f>
        <v>59629.16</v>
      </c>
      <c r="F4502" s="2">
        <f>COUNTIFS('Все позиции'!$H$2:$H$10401,A4502,'Все позиции'!$L$2:$L$10401,B4502,'Все позиции'!$F$2:$F$10401,"&lt;&gt;")</f>
        <v>0</v>
      </c>
      <c r="G4502" s="2" t="str">
        <f t="shared" si="70"/>
        <v>нет</v>
      </c>
    </row>
    <row r="4503" spans="1:7" x14ac:dyDescent="0.25">
      <c r="A4503" s="2" t="s">
        <v>1594</v>
      </c>
      <c r="B4503" s="2" t="s">
        <v>38</v>
      </c>
      <c r="C4503" s="2">
        <f>COUNTIFS('Все позиции'!$H$2:$H$10401,A4503,'Все позиции'!$L$2:$L$10401,B4503)</f>
        <v>2</v>
      </c>
      <c r="D4503" s="2">
        <f>SUMIFS('Все позиции'!$K$2:$K$10401,'Все позиции'!$H$2:$H$10401,A4503,'Все позиции'!$L$2:$L$10401,B4503)</f>
        <v>2</v>
      </c>
      <c r="E4503" s="4">
        <f>SUMIFS('Все позиции'!$P$2:$P$10401,'Все позиции'!$H$2:$H$10401,A4503,'Все позиции'!$L$2:$L$10401,B4503)</f>
        <v>19876.39</v>
      </c>
      <c r="F4503" s="2">
        <f>COUNTIFS('Все позиции'!$H$2:$H$10401,A4503,'Все позиции'!$L$2:$L$10401,B4503,'Все позиции'!$F$2:$F$10401,"&lt;&gt;")</f>
        <v>0</v>
      </c>
      <c r="G4503" s="2" t="str">
        <f t="shared" si="70"/>
        <v>нет</v>
      </c>
    </row>
    <row r="4504" spans="1:7" x14ac:dyDescent="0.25">
      <c r="A4504" s="2" t="s">
        <v>1586</v>
      </c>
      <c r="B4504" s="2" t="s">
        <v>38</v>
      </c>
      <c r="C4504" s="2">
        <f>COUNTIFS('Все позиции'!$H$2:$H$10401,A4504,'Все позиции'!$L$2:$L$10401,B4504)</f>
        <v>2</v>
      </c>
      <c r="D4504" s="2">
        <f>SUMIFS('Все позиции'!$K$2:$K$10401,'Все позиции'!$H$2:$H$10401,A4504,'Все позиции'!$L$2:$L$10401,B4504)</f>
        <v>2</v>
      </c>
      <c r="E4504" s="4">
        <f>SUMIFS('Все позиции'!$P$2:$P$10401,'Все позиции'!$H$2:$H$10401,A4504,'Все позиции'!$L$2:$L$10401,B4504)</f>
        <v>19876.39</v>
      </c>
      <c r="F4504" s="2">
        <f>COUNTIFS('Все позиции'!$H$2:$H$10401,A4504,'Все позиции'!$L$2:$L$10401,B4504,'Все позиции'!$F$2:$F$10401,"&lt;&gt;")</f>
        <v>0</v>
      </c>
      <c r="G4504" s="2" t="str">
        <f t="shared" si="70"/>
        <v>нет</v>
      </c>
    </row>
    <row r="4505" spans="1:7" x14ac:dyDescent="0.25">
      <c r="A4505" s="2" t="s">
        <v>1585</v>
      </c>
      <c r="B4505" s="2" t="s">
        <v>38</v>
      </c>
      <c r="C4505" s="2">
        <f>COUNTIFS('Все позиции'!$H$2:$H$10401,A4505,'Все позиции'!$L$2:$L$10401,B4505)</f>
        <v>2</v>
      </c>
      <c r="D4505" s="2">
        <f>SUMIFS('Все позиции'!$K$2:$K$10401,'Все позиции'!$H$2:$H$10401,A4505,'Все позиции'!$L$2:$L$10401,B4505)</f>
        <v>4</v>
      </c>
      <c r="E4505" s="4">
        <f>SUMIFS('Все позиции'!$P$2:$P$10401,'Все позиции'!$H$2:$H$10401,A4505,'Все позиции'!$L$2:$L$10401,B4505)</f>
        <v>39752.78</v>
      </c>
      <c r="F4505" s="2">
        <f>COUNTIFS('Все позиции'!$H$2:$H$10401,A4505,'Все позиции'!$L$2:$L$10401,B4505,'Все позиции'!$F$2:$F$10401,"&lt;&gt;")</f>
        <v>0</v>
      </c>
      <c r="G4505" s="2" t="str">
        <f t="shared" si="70"/>
        <v>нет</v>
      </c>
    </row>
    <row r="4506" spans="1:7" x14ac:dyDescent="0.25">
      <c r="A4506" s="2" t="s">
        <v>1636</v>
      </c>
      <c r="B4506" s="2" t="s">
        <v>38</v>
      </c>
      <c r="C4506" s="2">
        <f>COUNTIFS('Все позиции'!$H$2:$H$10401,A4506,'Все позиции'!$L$2:$L$10401,B4506)</f>
        <v>2</v>
      </c>
      <c r="D4506" s="2">
        <f>SUMIFS('Все позиции'!$K$2:$K$10401,'Все позиции'!$H$2:$H$10401,A4506,'Все позиции'!$L$2:$L$10401,B4506)</f>
        <v>12</v>
      </c>
      <c r="E4506" s="4">
        <f>SUMIFS('Все позиции'!$P$2:$P$10401,'Все позиции'!$H$2:$H$10401,A4506,'Все позиции'!$L$2:$L$10401,B4506)</f>
        <v>95117.69</v>
      </c>
      <c r="F4506" s="2">
        <f>COUNTIFS('Все позиции'!$H$2:$H$10401,A4506,'Все позиции'!$L$2:$L$10401,B4506,'Все позиции'!$F$2:$F$10401,"&lt;&gt;")</f>
        <v>0</v>
      </c>
      <c r="G4506" s="2" t="str">
        <f t="shared" si="70"/>
        <v>нет</v>
      </c>
    </row>
    <row r="4507" spans="1:7" x14ac:dyDescent="0.25">
      <c r="A4507" s="2" t="s">
        <v>1587</v>
      </c>
      <c r="B4507" s="2" t="s">
        <v>38</v>
      </c>
      <c r="C4507" s="2">
        <f>COUNTIFS('Все позиции'!$H$2:$H$10401,A4507,'Все позиции'!$L$2:$L$10401,B4507)</f>
        <v>2</v>
      </c>
      <c r="D4507" s="2">
        <f>SUMIFS('Все позиции'!$K$2:$K$10401,'Все позиции'!$H$2:$H$10401,A4507,'Все позиции'!$L$2:$L$10401,B4507)</f>
        <v>4</v>
      </c>
      <c r="E4507" s="4">
        <f>SUMIFS('Все позиции'!$P$2:$P$10401,'Все позиции'!$H$2:$H$10401,A4507,'Все позиции'!$L$2:$L$10401,B4507)</f>
        <v>39752.78</v>
      </c>
      <c r="F4507" s="2">
        <f>COUNTIFS('Все позиции'!$H$2:$H$10401,A4507,'Все позиции'!$L$2:$L$10401,B4507,'Все позиции'!$F$2:$F$10401,"&lt;&gt;")</f>
        <v>0</v>
      </c>
      <c r="G4507" s="2" t="str">
        <f t="shared" si="70"/>
        <v>нет</v>
      </c>
    </row>
    <row r="4508" spans="1:7" x14ac:dyDescent="0.25">
      <c r="A4508" s="2" t="s">
        <v>1588</v>
      </c>
      <c r="B4508" s="2" t="s">
        <v>38</v>
      </c>
      <c r="C4508" s="2">
        <f>COUNTIFS('Все позиции'!$H$2:$H$10401,A4508,'Все позиции'!$L$2:$L$10401,B4508)</f>
        <v>2</v>
      </c>
      <c r="D4508" s="2">
        <f>SUMIFS('Все позиции'!$K$2:$K$10401,'Все позиции'!$H$2:$H$10401,A4508,'Все позиции'!$L$2:$L$10401,B4508)</f>
        <v>2</v>
      </c>
      <c r="E4508" s="4">
        <f>SUMIFS('Все позиции'!$P$2:$P$10401,'Все позиции'!$H$2:$H$10401,A4508,'Все позиции'!$L$2:$L$10401,B4508)</f>
        <v>19876.39</v>
      </c>
      <c r="F4508" s="2">
        <f>COUNTIFS('Все позиции'!$H$2:$H$10401,A4508,'Все позиции'!$L$2:$L$10401,B4508,'Все позиции'!$F$2:$F$10401,"&lt;&gt;")</f>
        <v>0</v>
      </c>
      <c r="G4508" s="2" t="str">
        <f t="shared" si="70"/>
        <v>нет</v>
      </c>
    </row>
    <row r="4509" spans="1:7" x14ac:dyDescent="0.25">
      <c r="A4509" s="2" t="s">
        <v>1595</v>
      </c>
      <c r="B4509" s="2" t="s">
        <v>38</v>
      </c>
      <c r="C4509" s="2">
        <f>COUNTIFS('Все позиции'!$H$2:$H$10401,A4509,'Все позиции'!$L$2:$L$10401,B4509)</f>
        <v>2</v>
      </c>
      <c r="D4509" s="2">
        <f>SUMIFS('Все позиции'!$K$2:$K$10401,'Все позиции'!$H$2:$H$10401,A4509,'Все позиции'!$L$2:$L$10401,B4509)</f>
        <v>2</v>
      </c>
      <c r="E4509" s="4">
        <f>SUMIFS('Все позиции'!$P$2:$P$10401,'Все позиции'!$H$2:$H$10401,A4509,'Все позиции'!$L$2:$L$10401,B4509)</f>
        <v>19876.39</v>
      </c>
      <c r="F4509" s="2">
        <f>COUNTIFS('Все позиции'!$H$2:$H$10401,A4509,'Все позиции'!$L$2:$L$10401,B4509,'Все позиции'!$F$2:$F$10401,"&lt;&gt;")</f>
        <v>0</v>
      </c>
      <c r="G4509" s="2" t="str">
        <f t="shared" si="70"/>
        <v>нет</v>
      </c>
    </row>
    <row r="4510" spans="1:7" x14ac:dyDescent="0.25">
      <c r="A4510" s="2" t="s">
        <v>1591</v>
      </c>
      <c r="B4510" s="2" t="s">
        <v>38</v>
      </c>
      <c r="C4510" s="2">
        <f>COUNTIFS('Все позиции'!$H$2:$H$10401,A4510,'Все позиции'!$L$2:$L$10401,B4510)</f>
        <v>2</v>
      </c>
      <c r="D4510" s="2">
        <f>SUMIFS('Все позиции'!$K$2:$K$10401,'Все позиции'!$H$2:$H$10401,A4510,'Все позиции'!$L$2:$L$10401,B4510)</f>
        <v>6</v>
      </c>
      <c r="E4510" s="4">
        <f>SUMIFS('Все позиции'!$P$2:$P$10401,'Все позиции'!$H$2:$H$10401,A4510,'Все позиции'!$L$2:$L$10401,B4510)</f>
        <v>59629.16</v>
      </c>
      <c r="F4510" s="2">
        <f>COUNTIFS('Все позиции'!$H$2:$H$10401,A4510,'Все позиции'!$L$2:$L$10401,B4510,'Все позиции'!$F$2:$F$10401,"&lt;&gt;")</f>
        <v>0</v>
      </c>
      <c r="G4510" s="2" t="str">
        <f t="shared" si="70"/>
        <v>нет</v>
      </c>
    </row>
    <row r="4511" spans="1:7" x14ac:dyDescent="0.25">
      <c r="A4511" s="2" t="s">
        <v>1596</v>
      </c>
      <c r="B4511" s="2" t="s">
        <v>38</v>
      </c>
      <c r="C4511" s="2">
        <f>COUNTIFS('Все позиции'!$H$2:$H$10401,A4511,'Все позиции'!$L$2:$L$10401,B4511)</f>
        <v>2</v>
      </c>
      <c r="D4511" s="2">
        <f>SUMIFS('Все позиции'!$K$2:$K$10401,'Все позиции'!$H$2:$H$10401,A4511,'Все позиции'!$L$2:$L$10401,B4511)</f>
        <v>2</v>
      </c>
      <c r="E4511" s="4">
        <f>SUMIFS('Все позиции'!$P$2:$P$10401,'Все позиции'!$H$2:$H$10401,A4511,'Все позиции'!$L$2:$L$10401,B4511)</f>
        <v>19876.39</v>
      </c>
      <c r="F4511" s="2">
        <f>COUNTIFS('Все позиции'!$H$2:$H$10401,A4511,'Все позиции'!$L$2:$L$10401,B4511,'Все позиции'!$F$2:$F$10401,"&lt;&gt;")</f>
        <v>0</v>
      </c>
      <c r="G4511" s="2" t="str">
        <f t="shared" si="70"/>
        <v>нет</v>
      </c>
    </row>
    <row r="4512" spans="1:7" x14ac:dyDescent="0.25">
      <c r="A4512" s="2" t="s">
        <v>1593</v>
      </c>
      <c r="B4512" s="2" t="s">
        <v>38</v>
      </c>
      <c r="C4512" s="2">
        <f>COUNTIFS('Все позиции'!$H$2:$H$10401,A4512,'Все позиции'!$L$2:$L$10401,B4512)</f>
        <v>2</v>
      </c>
      <c r="D4512" s="2">
        <f>SUMIFS('Все позиции'!$K$2:$K$10401,'Все позиции'!$H$2:$H$10401,A4512,'Все позиции'!$L$2:$L$10401,B4512)</f>
        <v>2</v>
      </c>
      <c r="E4512" s="4">
        <f>SUMIFS('Все позиции'!$P$2:$P$10401,'Все позиции'!$H$2:$H$10401,A4512,'Все позиции'!$L$2:$L$10401,B4512)</f>
        <v>19876.39</v>
      </c>
      <c r="F4512" s="2">
        <f>COUNTIFS('Все позиции'!$H$2:$H$10401,A4512,'Все позиции'!$L$2:$L$10401,B4512,'Все позиции'!$F$2:$F$10401,"&lt;&gt;")</f>
        <v>0</v>
      </c>
      <c r="G4512" s="2" t="str">
        <f t="shared" si="70"/>
        <v>нет</v>
      </c>
    </row>
    <row r="4513" spans="1:7" x14ac:dyDescent="0.25">
      <c r="A4513" s="2" t="s">
        <v>1589</v>
      </c>
      <c r="B4513" s="2" t="s">
        <v>38</v>
      </c>
      <c r="C4513" s="2">
        <f>COUNTIFS('Все позиции'!$H$2:$H$10401,A4513,'Все позиции'!$L$2:$L$10401,B4513)</f>
        <v>2</v>
      </c>
      <c r="D4513" s="2">
        <f>SUMIFS('Все позиции'!$K$2:$K$10401,'Все позиции'!$H$2:$H$10401,A4513,'Все позиции'!$L$2:$L$10401,B4513)</f>
        <v>6</v>
      </c>
      <c r="E4513" s="4">
        <f>SUMIFS('Все позиции'!$P$2:$P$10401,'Все позиции'!$H$2:$H$10401,A4513,'Все позиции'!$L$2:$L$10401,B4513)</f>
        <v>59629.16</v>
      </c>
      <c r="F4513" s="2">
        <f>COUNTIFS('Все позиции'!$H$2:$H$10401,A4513,'Все позиции'!$L$2:$L$10401,B4513,'Все позиции'!$F$2:$F$10401,"&lt;&gt;")</f>
        <v>0</v>
      </c>
      <c r="G4513" s="2" t="str">
        <f t="shared" si="70"/>
        <v>нет</v>
      </c>
    </row>
    <row r="4514" spans="1:7" x14ac:dyDescent="0.25">
      <c r="A4514" s="2" t="s">
        <v>1619</v>
      </c>
      <c r="B4514" s="2" t="s">
        <v>38</v>
      </c>
      <c r="C4514" s="2">
        <f>COUNTIFS('Все позиции'!$H$2:$H$10401,A4514,'Все позиции'!$L$2:$L$10401,B4514)</f>
        <v>2</v>
      </c>
      <c r="D4514" s="2">
        <f>SUMIFS('Все позиции'!$K$2:$K$10401,'Все позиции'!$H$2:$H$10401,A4514,'Все позиции'!$L$2:$L$10401,B4514)</f>
        <v>4</v>
      </c>
      <c r="E4514" s="4">
        <f>SUMIFS('Все позиции'!$P$2:$P$10401,'Все позиции'!$H$2:$H$10401,A4514,'Все позиции'!$L$2:$L$10401,B4514)</f>
        <v>39752.78</v>
      </c>
      <c r="F4514" s="2">
        <f>COUNTIFS('Все позиции'!$H$2:$H$10401,A4514,'Все позиции'!$L$2:$L$10401,B4514,'Все позиции'!$F$2:$F$10401,"&lt;&gt;")</f>
        <v>0</v>
      </c>
      <c r="G4514" s="2" t="str">
        <f t="shared" si="70"/>
        <v>нет</v>
      </c>
    </row>
    <row r="4515" spans="1:7" x14ac:dyDescent="0.25">
      <c r="A4515" s="2" t="s">
        <v>1620</v>
      </c>
      <c r="B4515" s="2" t="s">
        <v>38</v>
      </c>
      <c r="C4515" s="2">
        <f>COUNTIFS('Все позиции'!$H$2:$H$10401,A4515,'Все позиции'!$L$2:$L$10401,B4515)</f>
        <v>2</v>
      </c>
      <c r="D4515" s="2">
        <f>SUMIFS('Все позиции'!$K$2:$K$10401,'Все позиции'!$H$2:$H$10401,A4515,'Все позиции'!$L$2:$L$10401,B4515)</f>
        <v>4</v>
      </c>
      <c r="E4515" s="4">
        <f>SUMIFS('Все позиции'!$P$2:$P$10401,'Все позиции'!$H$2:$H$10401,A4515,'Все позиции'!$L$2:$L$10401,B4515)</f>
        <v>39752.78</v>
      </c>
      <c r="F4515" s="2">
        <f>COUNTIFS('Все позиции'!$H$2:$H$10401,A4515,'Все позиции'!$L$2:$L$10401,B4515,'Все позиции'!$F$2:$F$10401,"&lt;&gt;")</f>
        <v>0</v>
      </c>
      <c r="G4515" s="2" t="str">
        <f t="shared" si="70"/>
        <v>нет</v>
      </c>
    </row>
    <row r="4516" spans="1:7" x14ac:dyDescent="0.25">
      <c r="A4516" s="2" t="s">
        <v>1581</v>
      </c>
      <c r="B4516" s="2" t="s">
        <v>38</v>
      </c>
      <c r="C4516" s="2">
        <f>COUNTIFS('Все позиции'!$H$2:$H$10401,A4516,'Все позиции'!$L$2:$L$10401,B4516)</f>
        <v>2</v>
      </c>
      <c r="D4516" s="2">
        <f>SUMIFS('Все позиции'!$K$2:$K$10401,'Все позиции'!$H$2:$H$10401,A4516,'Все позиции'!$L$2:$L$10401,B4516)</f>
        <v>2</v>
      </c>
      <c r="E4516" s="4">
        <f>SUMIFS('Все позиции'!$P$2:$P$10401,'Все позиции'!$H$2:$H$10401,A4516,'Все позиции'!$L$2:$L$10401,B4516)</f>
        <v>20704.559999999998</v>
      </c>
      <c r="F4516" s="2">
        <f>COUNTIFS('Все позиции'!$H$2:$H$10401,A4516,'Все позиции'!$L$2:$L$10401,B4516,'Все позиции'!$F$2:$F$10401,"&lt;&gt;")</f>
        <v>0</v>
      </c>
      <c r="G4516" s="2" t="str">
        <f t="shared" si="70"/>
        <v>нет</v>
      </c>
    </row>
    <row r="4517" spans="1:7" x14ac:dyDescent="0.25">
      <c r="A4517" s="2" t="s">
        <v>1578</v>
      </c>
      <c r="B4517" s="2" t="s">
        <v>38</v>
      </c>
      <c r="C4517" s="2">
        <f>COUNTIFS('Все позиции'!$H$2:$H$10401,A4517,'Все позиции'!$L$2:$L$10401,B4517)</f>
        <v>2</v>
      </c>
      <c r="D4517" s="2">
        <f>SUMIFS('Все позиции'!$K$2:$K$10401,'Все позиции'!$H$2:$H$10401,A4517,'Все позиции'!$L$2:$L$10401,B4517)</f>
        <v>2</v>
      </c>
      <c r="E4517" s="4">
        <f>SUMIFS('Все позиции'!$P$2:$P$10401,'Все позиции'!$H$2:$H$10401,A4517,'Все позиции'!$L$2:$L$10401,B4517)</f>
        <v>20704.559999999998</v>
      </c>
      <c r="F4517" s="2">
        <f>COUNTIFS('Все позиции'!$H$2:$H$10401,A4517,'Все позиции'!$L$2:$L$10401,B4517,'Все позиции'!$F$2:$F$10401,"&lt;&gt;")</f>
        <v>0</v>
      </c>
      <c r="G4517" s="2" t="str">
        <f t="shared" si="70"/>
        <v>нет</v>
      </c>
    </row>
    <row r="4518" spans="1:7" x14ac:dyDescent="0.25">
      <c r="A4518" s="2" t="s">
        <v>1570</v>
      </c>
      <c r="B4518" s="2" t="s">
        <v>38</v>
      </c>
      <c r="C4518" s="2">
        <f>COUNTIFS('Все позиции'!$H$2:$H$10401,A4518,'Все позиции'!$L$2:$L$10401,B4518)</f>
        <v>2</v>
      </c>
      <c r="D4518" s="2">
        <f>SUMIFS('Все позиции'!$K$2:$K$10401,'Все позиции'!$H$2:$H$10401,A4518,'Все позиции'!$L$2:$L$10401,B4518)</f>
        <v>28</v>
      </c>
      <c r="E4518" s="4">
        <f>SUMIFS('Все позиции'!$P$2:$P$10401,'Все позиции'!$H$2:$H$10401,A4518,'Все позиции'!$L$2:$L$10401,B4518)</f>
        <v>336242.01</v>
      </c>
      <c r="F4518" s="2">
        <f>COUNTIFS('Все позиции'!$H$2:$H$10401,A4518,'Все позиции'!$L$2:$L$10401,B4518,'Все позиции'!$F$2:$F$10401,"&lt;&gt;")</f>
        <v>0</v>
      </c>
      <c r="G4518" s="2" t="str">
        <f t="shared" si="70"/>
        <v>нет</v>
      </c>
    </row>
    <row r="4519" spans="1:7" x14ac:dyDescent="0.25">
      <c r="A4519" s="2" t="s">
        <v>1574</v>
      </c>
      <c r="B4519" s="2" t="s">
        <v>38</v>
      </c>
      <c r="C4519" s="2">
        <f>COUNTIFS('Все позиции'!$H$2:$H$10401,A4519,'Все позиции'!$L$2:$L$10401,B4519)</f>
        <v>2</v>
      </c>
      <c r="D4519" s="2">
        <f>SUMIFS('Все позиции'!$K$2:$K$10401,'Все позиции'!$H$2:$H$10401,A4519,'Все позиции'!$L$2:$L$10401,B4519)</f>
        <v>4</v>
      </c>
      <c r="E4519" s="4">
        <f>SUMIFS('Все позиции'!$P$2:$P$10401,'Все позиции'!$H$2:$H$10401,A4519,'Все позиции'!$L$2:$L$10401,B4519)</f>
        <v>48034.58</v>
      </c>
      <c r="F4519" s="2">
        <f>COUNTIFS('Все позиции'!$H$2:$H$10401,A4519,'Все позиции'!$L$2:$L$10401,B4519,'Все позиции'!$F$2:$F$10401,"&lt;&gt;")</f>
        <v>0</v>
      </c>
      <c r="G4519" s="2" t="str">
        <f t="shared" si="70"/>
        <v>нет</v>
      </c>
    </row>
    <row r="4520" spans="1:7" x14ac:dyDescent="0.25">
      <c r="A4520" s="2" t="s">
        <v>1599</v>
      </c>
      <c r="B4520" s="2" t="s">
        <v>38</v>
      </c>
      <c r="C4520" s="2">
        <f>COUNTIFS('Все позиции'!$H$2:$H$10401,A4520,'Все позиции'!$L$2:$L$10401,B4520)</f>
        <v>2</v>
      </c>
      <c r="D4520" s="2">
        <f>SUMIFS('Все позиции'!$K$2:$K$10401,'Все позиции'!$H$2:$H$10401,A4520,'Все позиции'!$L$2:$L$10401,B4520)</f>
        <v>2</v>
      </c>
      <c r="E4520" s="4">
        <f>SUMIFS('Все позиции'!$P$2:$P$10401,'Все позиции'!$H$2:$H$10401,A4520,'Все позиции'!$L$2:$L$10401,B4520)</f>
        <v>24182.93</v>
      </c>
      <c r="F4520" s="2">
        <f>COUNTIFS('Все позиции'!$H$2:$H$10401,A4520,'Все позиции'!$L$2:$L$10401,B4520,'Все позиции'!$F$2:$F$10401,"&lt;&gt;")</f>
        <v>0</v>
      </c>
      <c r="G4520" s="2" t="str">
        <f t="shared" si="70"/>
        <v>нет</v>
      </c>
    </row>
    <row r="4521" spans="1:7" x14ac:dyDescent="0.25">
      <c r="A4521" s="2" t="s">
        <v>1639</v>
      </c>
      <c r="B4521" s="2" t="s">
        <v>38</v>
      </c>
      <c r="C4521" s="2">
        <f>COUNTIFS('Все позиции'!$H$2:$H$10401,A4521,'Все позиции'!$L$2:$L$10401,B4521)</f>
        <v>2</v>
      </c>
      <c r="D4521" s="2">
        <f>SUMIFS('Все позиции'!$K$2:$K$10401,'Все позиции'!$H$2:$H$10401,A4521,'Все позиции'!$L$2:$L$10401,B4521)</f>
        <v>2</v>
      </c>
      <c r="E4521" s="4">
        <f>SUMIFS('Все позиции'!$P$2:$P$10401,'Все позиции'!$H$2:$H$10401,A4521,'Все позиции'!$L$2:$L$10401,B4521)</f>
        <v>27610.54</v>
      </c>
      <c r="F4521" s="2">
        <f>COUNTIFS('Все позиции'!$H$2:$H$10401,A4521,'Все позиции'!$L$2:$L$10401,B4521,'Все позиции'!$F$2:$F$10401,"&lt;&gt;")</f>
        <v>0</v>
      </c>
      <c r="G4521" s="2" t="str">
        <f t="shared" si="70"/>
        <v>нет</v>
      </c>
    </row>
    <row r="4522" spans="1:7" x14ac:dyDescent="0.25">
      <c r="A4522" s="2" t="s">
        <v>1638</v>
      </c>
      <c r="B4522" s="2" t="s">
        <v>38</v>
      </c>
      <c r="C4522" s="2">
        <f>COUNTIFS('Все позиции'!$H$2:$H$10401,A4522,'Все позиции'!$L$2:$L$10401,B4522)</f>
        <v>2</v>
      </c>
      <c r="D4522" s="2">
        <f>SUMIFS('Все позиции'!$K$2:$K$10401,'Все позиции'!$H$2:$H$10401,A4522,'Все позиции'!$L$2:$L$10401,B4522)</f>
        <v>2</v>
      </c>
      <c r="E4522" s="4">
        <f>SUMIFS('Все позиции'!$P$2:$P$10401,'Все позиции'!$H$2:$H$10401,A4522,'Все позиции'!$L$2:$L$10401,B4522)</f>
        <v>27610.54</v>
      </c>
      <c r="F4522" s="2">
        <f>COUNTIFS('Все позиции'!$H$2:$H$10401,A4522,'Все позиции'!$L$2:$L$10401,B4522,'Все позиции'!$F$2:$F$10401,"&lt;&gt;")</f>
        <v>0</v>
      </c>
      <c r="G4522" s="2" t="str">
        <f t="shared" si="70"/>
        <v>нет</v>
      </c>
    </row>
    <row r="4523" spans="1:7" x14ac:dyDescent="0.25">
      <c r="A4523" s="2" t="s">
        <v>1641</v>
      </c>
      <c r="B4523" s="2" t="s">
        <v>38</v>
      </c>
      <c r="C4523" s="2">
        <f>COUNTIFS('Все позиции'!$H$2:$H$10401,A4523,'Все позиции'!$L$2:$L$10401,B4523)</f>
        <v>2</v>
      </c>
      <c r="D4523" s="2">
        <f>SUMIFS('Все позиции'!$K$2:$K$10401,'Все позиции'!$H$2:$H$10401,A4523,'Все позиции'!$L$2:$L$10401,B4523)</f>
        <v>36</v>
      </c>
      <c r="E4523" s="4">
        <f>SUMIFS('Все позиции'!$P$2:$P$10401,'Все позиции'!$H$2:$H$10401,A4523,'Все позиции'!$L$2:$L$10401,B4523)</f>
        <v>518390.82999999996</v>
      </c>
      <c r="F4523" s="2">
        <f>COUNTIFS('Все позиции'!$H$2:$H$10401,A4523,'Все позиции'!$L$2:$L$10401,B4523,'Все позиции'!$F$2:$F$10401,"&lt;&gt;")</f>
        <v>0</v>
      </c>
      <c r="G4523" s="2" t="str">
        <f t="shared" si="70"/>
        <v>нет</v>
      </c>
    </row>
    <row r="4524" spans="1:7" x14ac:dyDescent="0.25">
      <c r="A4524" s="2" t="s">
        <v>1613</v>
      </c>
      <c r="B4524" s="2" t="s">
        <v>38</v>
      </c>
      <c r="C4524" s="2">
        <f>COUNTIFS('Все позиции'!$H$2:$H$10401,A4524,'Все позиции'!$L$2:$L$10401,B4524)</f>
        <v>2</v>
      </c>
      <c r="D4524" s="2">
        <f>SUMIFS('Все позиции'!$K$2:$K$10401,'Все позиции'!$H$2:$H$10401,A4524,'Все позиции'!$L$2:$L$10401,B4524)</f>
        <v>2</v>
      </c>
      <c r="E4524" s="4">
        <f>SUMIFS('Все позиции'!$P$2:$P$10401,'Все позиции'!$H$2:$H$10401,A4524,'Все позиции'!$L$2:$L$10401,B4524)</f>
        <v>39421.47</v>
      </c>
      <c r="F4524" s="2">
        <f>COUNTIFS('Все позиции'!$H$2:$H$10401,A4524,'Все позиции'!$L$2:$L$10401,B4524,'Все позиции'!$F$2:$F$10401,"&lt;&gt;")</f>
        <v>0</v>
      </c>
      <c r="G4524" s="2" t="str">
        <f t="shared" si="70"/>
        <v>нет</v>
      </c>
    </row>
    <row r="4525" spans="1:7" x14ac:dyDescent="0.25">
      <c r="A4525" s="2" t="s">
        <v>1660</v>
      </c>
      <c r="B4525" s="2" t="s">
        <v>38</v>
      </c>
      <c r="C4525" s="2">
        <f>COUNTIFS('Все позиции'!$H$2:$H$10401,A4525,'Все позиции'!$L$2:$L$10401,B4525)</f>
        <v>2</v>
      </c>
      <c r="D4525" s="2">
        <f>SUMIFS('Все позиции'!$K$2:$K$10401,'Все позиции'!$H$2:$H$10401,A4525,'Все позиции'!$L$2:$L$10401,B4525)</f>
        <v>2</v>
      </c>
      <c r="E4525" s="4">
        <f>SUMIFS('Все позиции'!$P$2:$P$10401,'Все позиции'!$H$2:$H$10401,A4525,'Все позиции'!$L$2:$L$10401,B4525)</f>
        <v>38733.07</v>
      </c>
      <c r="F4525" s="2">
        <f>COUNTIFS('Все позиции'!$H$2:$H$10401,A4525,'Все позиции'!$L$2:$L$10401,B4525,'Все позиции'!$F$2:$F$10401,"&lt;&gt;")</f>
        <v>0</v>
      </c>
      <c r="G4525" s="2" t="str">
        <f t="shared" si="70"/>
        <v>нет</v>
      </c>
    </row>
    <row r="4526" spans="1:7" x14ac:dyDescent="0.25">
      <c r="A4526" s="2" t="s">
        <v>1631</v>
      </c>
      <c r="B4526" s="2" t="s">
        <v>38</v>
      </c>
      <c r="C4526" s="2">
        <f>COUNTIFS('Все позиции'!$H$2:$H$10401,A4526,'Все позиции'!$L$2:$L$10401,B4526)</f>
        <v>2</v>
      </c>
      <c r="D4526" s="2">
        <f>SUMIFS('Все позиции'!$K$2:$K$10401,'Все позиции'!$H$2:$H$10401,A4526,'Все позиции'!$L$2:$L$10401,B4526)</f>
        <v>2</v>
      </c>
      <c r="E4526" s="4">
        <f>SUMIFS('Все позиции'!$P$2:$P$10401,'Все позиции'!$H$2:$H$10401,A4526,'Все позиции'!$L$2:$L$10401,B4526)</f>
        <v>31705.86</v>
      </c>
      <c r="F4526" s="2">
        <f>COUNTIFS('Все позиции'!$H$2:$H$10401,A4526,'Все позиции'!$L$2:$L$10401,B4526,'Все позиции'!$F$2:$F$10401,"&lt;&gt;")</f>
        <v>0</v>
      </c>
      <c r="G4526" s="2" t="str">
        <f t="shared" si="70"/>
        <v>нет</v>
      </c>
    </row>
    <row r="4527" spans="1:7" x14ac:dyDescent="0.25">
      <c r="A4527" s="2" t="s">
        <v>1590</v>
      </c>
      <c r="B4527" s="2" t="s">
        <v>38</v>
      </c>
      <c r="C4527" s="2">
        <f>COUNTIFS('Все позиции'!$H$2:$H$10401,A4527,'Все позиции'!$L$2:$L$10401,B4527)</f>
        <v>2</v>
      </c>
      <c r="D4527" s="2">
        <f>SUMIFS('Все позиции'!$K$2:$K$10401,'Все позиции'!$H$2:$H$10401,A4527,'Все позиции'!$L$2:$L$10401,B4527)</f>
        <v>4</v>
      </c>
      <c r="E4527" s="4">
        <f>SUMIFS('Все позиции'!$P$2:$P$10401,'Все позиции'!$H$2:$H$10401,A4527,'Все позиции'!$L$2:$L$10401,B4527)</f>
        <v>79505.5</v>
      </c>
      <c r="F4527" s="2">
        <f>COUNTIFS('Все позиции'!$H$2:$H$10401,A4527,'Все позиции'!$L$2:$L$10401,B4527,'Все позиции'!$F$2:$F$10401,"&lt;&gt;")</f>
        <v>0</v>
      </c>
      <c r="G4527" s="2" t="str">
        <f t="shared" si="70"/>
        <v>нет</v>
      </c>
    </row>
    <row r="4528" spans="1:7" x14ac:dyDescent="0.25">
      <c r="A4528" s="2" t="s">
        <v>1657</v>
      </c>
      <c r="B4528" s="2" t="s">
        <v>38</v>
      </c>
      <c r="C4528" s="2">
        <f>COUNTIFS('Все позиции'!$H$2:$H$10401,A4528,'Все позиции'!$L$2:$L$10401,B4528)</f>
        <v>2</v>
      </c>
      <c r="D4528" s="2">
        <f>SUMIFS('Все позиции'!$K$2:$K$10401,'Все позиции'!$H$2:$H$10401,A4528,'Все позиции'!$L$2:$L$10401,B4528)</f>
        <v>2</v>
      </c>
      <c r="E4528" s="4">
        <f>SUMIFS('Все позиции'!$P$2:$P$10401,'Все позиции'!$H$2:$H$10401,A4528,'Все позиции'!$L$2:$L$10401,B4528)</f>
        <v>31705.86</v>
      </c>
      <c r="F4528" s="2">
        <f>COUNTIFS('Все позиции'!$H$2:$H$10401,A4528,'Все позиции'!$L$2:$L$10401,B4528,'Все позиции'!$F$2:$F$10401,"&lt;&gt;")</f>
        <v>0</v>
      </c>
      <c r="G4528" s="2" t="str">
        <f t="shared" si="70"/>
        <v>нет</v>
      </c>
    </row>
    <row r="4529" spans="1:7" x14ac:dyDescent="0.25">
      <c r="A4529" s="2" t="s">
        <v>1584</v>
      </c>
      <c r="B4529" s="2" t="s">
        <v>38</v>
      </c>
      <c r="C4529" s="2">
        <f>COUNTIFS('Все позиции'!$H$2:$H$10401,A4529,'Все позиции'!$L$2:$L$10401,B4529)</f>
        <v>2</v>
      </c>
      <c r="D4529" s="2">
        <f>SUMIFS('Все позиции'!$K$2:$K$10401,'Все позиции'!$H$2:$H$10401,A4529,'Все позиции'!$L$2:$L$10401,B4529)</f>
        <v>2</v>
      </c>
      <c r="E4529" s="4">
        <f>SUMIFS('Все позиции'!$P$2:$P$10401,'Все позиции'!$H$2:$H$10401,A4529,'Все позиции'!$L$2:$L$10401,B4529)</f>
        <v>39752.740000000005</v>
      </c>
      <c r="F4529" s="2">
        <f>COUNTIFS('Все позиции'!$H$2:$H$10401,A4529,'Все позиции'!$L$2:$L$10401,B4529,'Все позиции'!$F$2:$F$10401,"&lt;&gt;")</f>
        <v>0</v>
      </c>
      <c r="G4529" s="2" t="str">
        <f t="shared" si="70"/>
        <v>нет</v>
      </c>
    </row>
    <row r="4530" spans="1:7" x14ac:dyDescent="0.25">
      <c r="A4530" s="2" t="s">
        <v>1655</v>
      </c>
      <c r="B4530" s="2" t="s">
        <v>38</v>
      </c>
      <c r="C4530" s="2">
        <f>COUNTIFS('Все позиции'!$H$2:$H$10401,A4530,'Все позиции'!$L$2:$L$10401,B4530)</f>
        <v>2</v>
      </c>
      <c r="D4530" s="2">
        <f>SUMIFS('Все позиции'!$K$2:$K$10401,'Все позиции'!$H$2:$H$10401,A4530,'Все позиции'!$L$2:$L$10401,B4530)</f>
        <v>2</v>
      </c>
      <c r="E4530" s="4">
        <f>SUMIFS('Все позиции'!$P$2:$P$10401,'Все позиции'!$H$2:$H$10401,A4530,'Все позиции'!$L$2:$L$10401,B4530)</f>
        <v>31705.86</v>
      </c>
      <c r="F4530" s="2">
        <f>COUNTIFS('Все позиции'!$H$2:$H$10401,A4530,'Все позиции'!$L$2:$L$10401,B4530,'Все позиции'!$F$2:$F$10401,"&lt;&gt;")</f>
        <v>0</v>
      </c>
      <c r="G4530" s="2" t="str">
        <f t="shared" si="70"/>
        <v>нет</v>
      </c>
    </row>
    <row r="4531" spans="1:7" x14ac:dyDescent="0.25">
      <c r="A4531" s="2" t="s">
        <v>1658</v>
      </c>
      <c r="B4531" s="2" t="s">
        <v>38</v>
      </c>
      <c r="C4531" s="2">
        <f>COUNTIFS('Все позиции'!$H$2:$H$10401,A4531,'Все позиции'!$L$2:$L$10401,B4531)</f>
        <v>2</v>
      </c>
      <c r="D4531" s="2">
        <f>SUMIFS('Все позиции'!$K$2:$K$10401,'Все позиции'!$H$2:$H$10401,A4531,'Все позиции'!$L$2:$L$10401,B4531)</f>
        <v>2</v>
      </c>
      <c r="E4531" s="4">
        <f>SUMIFS('Все позиции'!$P$2:$P$10401,'Все позиции'!$H$2:$H$10401,A4531,'Все позиции'!$L$2:$L$10401,B4531)</f>
        <v>31705.86</v>
      </c>
      <c r="F4531" s="2">
        <f>COUNTIFS('Все позиции'!$H$2:$H$10401,A4531,'Все позиции'!$L$2:$L$10401,B4531,'Все позиции'!$F$2:$F$10401,"&lt;&gt;")</f>
        <v>0</v>
      </c>
      <c r="G4531" s="2" t="str">
        <f t="shared" si="70"/>
        <v>нет</v>
      </c>
    </row>
    <row r="4532" spans="1:7" x14ac:dyDescent="0.25">
      <c r="A4532" s="2" t="s">
        <v>1656</v>
      </c>
      <c r="B4532" s="2" t="s">
        <v>38</v>
      </c>
      <c r="C4532" s="2">
        <f>COUNTIFS('Все позиции'!$H$2:$H$10401,A4532,'Все позиции'!$L$2:$L$10401,B4532)</f>
        <v>2</v>
      </c>
      <c r="D4532" s="2">
        <f>SUMIFS('Все позиции'!$K$2:$K$10401,'Все позиции'!$H$2:$H$10401,A4532,'Все позиции'!$L$2:$L$10401,B4532)</f>
        <v>4</v>
      </c>
      <c r="E4532" s="4">
        <f>SUMIFS('Все позиции'!$P$2:$P$10401,'Все позиции'!$H$2:$H$10401,A4532,'Все позиции'!$L$2:$L$10401,B4532)</f>
        <v>63411.72</v>
      </c>
      <c r="F4532" s="2">
        <f>COUNTIFS('Все позиции'!$H$2:$H$10401,A4532,'Все позиции'!$L$2:$L$10401,B4532,'Все позиции'!$F$2:$F$10401,"&lt;&gt;")</f>
        <v>0</v>
      </c>
      <c r="G4532" s="2" t="str">
        <f t="shared" si="70"/>
        <v>нет</v>
      </c>
    </row>
    <row r="4533" spans="1:7" x14ac:dyDescent="0.25">
      <c r="A4533" s="2" t="s">
        <v>1621</v>
      </c>
      <c r="B4533" s="2" t="s">
        <v>38</v>
      </c>
      <c r="C4533" s="2">
        <f>COUNTIFS('Все позиции'!$H$2:$H$10401,A4533,'Все позиции'!$L$2:$L$10401,B4533)</f>
        <v>2</v>
      </c>
      <c r="D4533" s="2">
        <f>SUMIFS('Все позиции'!$K$2:$K$10401,'Все позиции'!$H$2:$H$10401,A4533,'Все позиции'!$L$2:$L$10401,B4533)</f>
        <v>2</v>
      </c>
      <c r="E4533" s="4">
        <f>SUMIFS('Все позиции'!$P$2:$P$10401,'Все позиции'!$H$2:$H$10401,A4533,'Все позиции'!$L$2:$L$10401,B4533)</f>
        <v>41409.11</v>
      </c>
      <c r="F4533" s="2">
        <f>COUNTIFS('Все позиции'!$H$2:$H$10401,A4533,'Все позиции'!$L$2:$L$10401,B4533,'Все позиции'!$F$2:$F$10401,"&lt;&gt;")</f>
        <v>0</v>
      </c>
      <c r="G4533" s="2" t="str">
        <f t="shared" si="70"/>
        <v>нет</v>
      </c>
    </row>
    <row r="4534" spans="1:7" x14ac:dyDescent="0.25">
      <c r="A4534" s="2" t="s">
        <v>1612</v>
      </c>
      <c r="B4534" s="2" t="s">
        <v>38</v>
      </c>
      <c r="C4534" s="2">
        <f>COUNTIFS('Все позиции'!$H$2:$H$10401,A4534,'Все позиции'!$L$2:$L$10401,B4534)</f>
        <v>2</v>
      </c>
      <c r="D4534" s="2">
        <f>SUMIFS('Все позиции'!$K$2:$K$10401,'Все позиции'!$H$2:$H$10401,A4534,'Все позиции'!$L$2:$L$10401,B4534)</f>
        <v>8</v>
      </c>
      <c r="E4534" s="4">
        <f>SUMIFS('Все позиции'!$P$2:$P$10401,'Все позиции'!$H$2:$H$10401,A4534,'Все позиции'!$L$2:$L$10401,B4534)</f>
        <v>184187.69</v>
      </c>
      <c r="F4534" s="2">
        <f>COUNTIFS('Все позиции'!$H$2:$H$10401,A4534,'Все позиции'!$L$2:$L$10401,B4534,'Все позиции'!$F$2:$F$10401,"&lt;&gt;")</f>
        <v>0</v>
      </c>
      <c r="G4534" s="2" t="str">
        <f t="shared" si="70"/>
        <v>нет</v>
      </c>
    </row>
    <row r="4535" spans="1:7" x14ac:dyDescent="0.25">
      <c r="A4535" s="2" t="s">
        <v>1618</v>
      </c>
      <c r="B4535" s="2" t="s">
        <v>38</v>
      </c>
      <c r="C4535" s="2">
        <f>COUNTIFS('Все позиции'!$H$2:$H$10401,A4535,'Все позиции'!$L$2:$L$10401,B4535)</f>
        <v>2</v>
      </c>
      <c r="D4535" s="2">
        <f>SUMIFS('Все позиции'!$K$2:$K$10401,'Все позиции'!$H$2:$H$10401,A4535,'Все позиции'!$L$2:$L$10401,B4535)</f>
        <v>4</v>
      </c>
      <c r="E4535" s="4">
        <f>SUMIFS('Все позиции'!$P$2:$P$10401,'Все позиции'!$H$2:$H$10401,A4535,'Все позиции'!$L$2:$L$10401,B4535)</f>
        <v>92756.38</v>
      </c>
      <c r="F4535" s="2">
        <f>COUNTIFS('Все позиции'!$H$2:$H$10401,A4535,'Все позиции'!$L$2:$L$10401,B4535,'Все позиции'!$F$2:$F$10401,"&lt;&gt;")</f>
        <v>0</v>
      </c>
      <c r="G4535" s="2" t="str">
        <f t="shared" si="70"/>
        <v>нет</v>
      </c>
    </row>
    <row r="4536" spans="1:7" x14ac:dyDescent="0.25">
      <c r="A4536" s="2" t="s">
        <v>1616</v>
      </c>
      <c r="B4536" s="2" t="s">
        <v>38</v>
      </c>
      <c r="C4536" s="2">
        <f>COUNTIFS('Все позиции'!$H$2:$H$10401,A4536,'Все позиции'!$L$2:$L$10401,B4536)</f>
        <v>2</v>
      </c>
      <c r="D4536" s="2">
        <f>SUMIFS('Все позиции'!$K$2:$K$10401,'Все позиции'!$H$2:$H$10401,A4536,'Все позиции'!$L$2:$L$10401,B4536)</f>
        <v>2</v>
      </c>
      <c r="E4536" s="4">
        <f>SUMIFS('Все позиции'!$P$2:$P$10401,'Все позиции'!$H$2:$H$10401,A4536,'Все позиции'!$L$2:$L$10401,B4536)</f>
        <v>47372.03</v>
      </c>
      <c r="F4536" s="2">
        <f>COUNTIFS('Все позиции'!$H$2:$H$10401,A4536,'Все позиции'!$L$2:$L$10401,B4536,'Все позиции'!$F$2:$F$10401,"&lt;&gt;")</f>
        <v>0</v>
      </c>
      <c r="G4536" s="2" t="str">
        <f t="shared" si="70"/>
        <v>нет</v>
      </c>
    </row>
    <row r="4537" spans="1:7" x14ac:dyDescent="0.25">
      <c r="A4537" s="2" t="s">
        <v>1617</v>
      </c>
      <c r="B4537" s="2" t="s">
        <v>38</v>
      </c>
      <c r="C4537" s="2">
        <f>COUNTIFS('Все позиции'!$H$2:$H$10401,A4537,'Все позиции'!$L$2:$L$10401,B4537)</f>
        <v>2</v>
      </c>
      <c r="D4537" s="2">
        <f>SUMIFS('Все позиции'!$K$2:$K$10401,'Все позиции'!$H$2:$H$10401,A4537,'Все позиции'!$L$2:$L$10401,B4537)</f>
        <v>2</v>
      </c>
      <c r="E4537" s="4">
        <f>SUMIFS('Все позиции'!$P$2:$P$10401,'Все позиции'!$H$2:$H$10401,A4537,'Все позиции'!$L$2:$L$10401,B4537)</f>
        <v>47372.03</v>
      </c>
      <c r="F4537" s="2">
        <f>COUNTIFS('Все позиции'!$H$2:$H$10401,A4537,'Все позиции'!$L$2:$L$10401,B4537,'Все позиции'!$F$2:$F$10401,"&lt;&gt;")</f>
        <v>0</v>
      </c>
      <c r="G4537" s="2" t="str">
        <f t="shared" si="70"/>
        <v>нет</v>
      </c>
    </row>
    <row r="4538" spans="1:7" x14ac:dyDescent="0.25">
      <c r="A4538" s="2" t="s">
        <v>1600</v>
      </c>
      <c r="B4538" s="2" t="s">
        <v>38</v>
      </c>
      <c r="C4538" s="2">
        <f>COUNTIFS('Все позиции'!$H$2:$H$10401,A4538,'Все позиции'!$L$2:$L$10401,B4538)</f>
        <v>2</v>
      </c>
      <c r="D4538" s="2">
        <f>SUMIFS('Все позиции'!$K$2:$K$10401,'Все позиции'!$H$2:$H$10401,A4538,'Все позиции'!$L$2:$L$10401,B4538)</f>
        <v>2</v>
      </c>
      <c r="E4538" s="4">
        <f>SUMIFS('Все позиции'!$P$2:$P$10401,'Все позиции'!$H$2:$H$10401,A4538,'Все позиции'!$L$2:$L$10401,B4538)</f>
        <v>50022.18</v>
      </c>
      <c r="F4538" s="2">
        <f>COUNTIFS('Все позиции'!$H$2:$H$10401,A4538,'Все позиции'!$L$2:$L$10401,B4538,'Все позиции'!$F$2:$F$10401,"&lt;&gt;")</f>
        <v>0</v>
      </c>
      <c r="G4538" s="2" t="str">
        <f t="shared" si="70"/>
        <v>нет</v>
      </c>
    </row>
    <row r="4539" spans="1:7" x14ac:dyDescent="0.25">
      <c r="A4539" s="2" t="s">
        <v>1646</v>
      </c>
      <c r="B4539" s="2" t="s">
        <v>38</v>
      </c>
      <c r="C4539" s="2">
        <f>COUNTIFS('Все позиции'!$H$2:$H$10401,A4539,'Все позиции'!$L$2:$L$10401,B4539)</f>
        <v>2</v>
      </c>
      <c r="D4539" s="2">
        <f>SUMIFS('Все позиции'!$K$2:$K$10401,'Все позиции'!$H$2:$H$10401,A4539,'Все позиции'!$L$2:$L$10401,B4539)</f>
        <v>2</v>
      </c>
      <c r="E4539" s="4">
        <f>SUMIFS('Все позиции'!$P$2:$P$10401,'Все позиции'!$H$2:$H$10401,A4539,'Все позиции'!$L$2:$L$10401,B4539)</f>
        <v>39896.57</v>
      </c>
      <c r="F4539" s="2">
        <f>COUNTIFS('Все позиции'!$H$2:$H$10401,A4539,'Все позиции'!$L$2:$L$10401,B4539,'Все позиции'!$F$2:$F$10401,"&lt;&gt;")</f>
        <v>0</v>
      </c>
      <c r="G4539" s="2" t="str">
        <f t="shared" si="70"/>
        <v>нет</v>
      </c>
    </row>
    <row r="4540" spans="1:7" x14ac:dyDescent="0.25">
      <c r="A4540" s="2" t="s">
        <v>1645</v>
      </c>
      <c r="B4540" s="2" t="s">
        <v>38</v>
      </c>
      <c r="C4540" s="2">
        <f>COUNTIFS('Все позиции'!$H$2:$H$10401,A4540,'Все позиции'!$L$2:$L$10401,B4540)</f>
        <v>2</v>
      </c>
      <c r="D4540" s="2">
        <f>SUMIFS('Все позиции'!$K$2:$K$10401,'Все позиции'!$H$2:$H$10401,A4540,'Все позиции'!$L$2:$L$10401,B4540)</f>
        <v>2</v>
      </c>
      <c r="E4540" s="4">
        <f>SUMIFS('Все позиции'!$P$2:$P$10401,'Все позиции'!$H$2:$H$10401,A4540,'Все позиции'!$L$2:$L$10401,B4540)</f>
        <v>39896.57</v>
      </c>
      <c r="F4540" s="2">
        <f>COUNTIFS('Все позиции'!$H$2:$H$10401,A4540,'Все позиции'!$L$2:$L$10401,B4540,'Все позиции'!$F$2:$F$10401,"&lt;&gt;")</f>
        <v>0</v>
      </c>
      <c r="G4540" s="2" t="str">
        <f t="shared" si="70"/>
        <v>нет</v>
      </c>
    </row>
    <row r="4541" spans="1:7" x14ac:dyDescent="0.25">
      <c r="A4541" s="2" t="s">
        <v>1598</v>
      </c>
      <c r="B4541" s="2" t="s">
        <v>38</v>
      </c>
      <c r="C4541" s="2">
        <f>COUNTIFS('Все позиции'!$H$2:$H$10401,A4541,'Все позиции'!$L$2:$L$10401,B4541)</f>
        <v>2</v>
      </c>
      <c r="D4541" s="2">
        <f>SUMIFS('Все позиции'!$K$2:$K$10401,'Все позиции'!$H$2:$H$10401,A4541,'Все позиции'!$L$2:$L$10401,B4541)</f>
        <v>4</v>
      </c>
      <c r="E4541" s="4">
        <f>SUMIFS('Все позиции'!$P$2:$P$10401,'Все позиции'!$H$2:$H$10401,A4541,'Все позиции'!$L$2:$L$10401,B4541)</f>
        <v>106338.61</v>
      </c>
      <c r="F4541" s="2">
        <f>COUNTIFS('Все позиции'!$H$2:$H$10401,A4541,'Все позиции'!$L$2:$L$10401,B4541,'Все позиции'!$F$2:$F$10401,"&lt;&gt;")</f>
        <v>0</v>
      </c>
      <c r="G4541" s="2" t="str">
        <f t="shared" si="70"/>
        <v>нет</v>
      </c>
    </row>
    <row r="4542" spans="1:7" x14ac:dyDescent="0.25">
      <c r="A4542" s="2" t="s">
        <v>1580</v>
      </c>
      <c r="B4542" s="2" t="s">
        <v>38</v>
      </c>
      <c r="C4542" s="2">
        <f>COUNTIFS('Все позиции'!$H$2:$H$10401,A4542,'Все позиции'!$L$2:$L$10401,B4542)</f>
        <v>2</v>
      </c>
      <c r="D4542" s="2">
        <f>SUMIFS('Все позиции'!$K$2:$K$10401,'Все позиции'!$H$2:$H$10401,A4542,'Все позиции'!$L$2:$L$10401,B4542)</f>
        <v>14</v>
      </c>
      <c r="E4542" s="4">
        <f>SUMIFS('Все позиции'!$P$2:$P$10401,'Все позиции'!$H$2:$H$10401,A4542,'Все позиции'!$L$2:$L$10401,B4542)</f>
        <v>382620.27</v>
      </c>
      <c r="F4542" s="2">
        <f>COUNTIFS('Все позиции'!$H$2:$H$10401,A4542,'Все позиции'!$L$2:$L$10401,B4542,'Все позиции'!$F$2:$F$10401,"&lt;&gt;")</f>
        <v>0</v>
      </c>
      <c r="G4542" s="2" t="str">
        <f t="shared" si="70"/>
        <v>нет</v>
      </c>
    </row>
    <row r="4543" spans="1:7" x14ac:dyDescent="0.25">
      <c r="A4543" s="2" t="s">
        <v>1642</v>
      </c>
      <c r="B4543" s="2" t="s">
        <v>38</v>
      </c>
      <c r="C4543" s="2">
        <f>COUNTIFS('Все позиции'!$H$2:$H$10401,A4543,'Все позиции'!$L$2:$L$10401,B4543)</f>
        <v>2</v>
      </c>
      <c r="D4543" s="2">
        <f>SUMIFS('Все позиции'!$K$2:$K$10401,'Все позиции'!$H$2:$H$10401,A4543,'Все позиции'!$L$2:$L$10401,B4543)</f>
        <v>14</v>
      </c>
      <c r="E4543" s="4">
        <f>SUMIFS('Все позиции'!$P$2:$P$10401,'Все позиции'!$H$2:$H$10401,A4543,'Все позиции'!$L$2:$L$10401,B4543)</f>
        <v>312566.99</v>
      </c>
      <c r="F4543" s="2">
        <f>COUNTIFS('Все позиции'!$H$2:$H$10401,A4543,'Все позиции'!$L$2:$L$10401,B4543,'Все позиции'!$F$2:$F$10401,"&lt;&gt;")</f>
        <v>0</v>
      </c>
      <c r="G4543" s="2" t="str">
        <f t="shared" si="70"/>
        <v>нет</v>
      </c>
    </row>
    <row r="4544" spans="1:7" x14ac:dyDescent="0.25">
      <c r="A4544" s="2" t="s">
        <v>1643</v>
      </c>
      <c r="B4544" s="2" t="s">
        <v>38</v>
      </c>
      <c r="C4544" s="2">
        <f>COUNTIFS('Все позиции'!$H$2:$H$10401,A4544,'Все позиции'!$L$2:$L$10401,B4544)</f>
        <v>2</v>
      </c>
      <c r="D4544" s="2">
        <f>SUMIFS('Все позиции'!$K$2:$K$10401,'Все позиции'!$H$2:$H$10401,A4544,'Все позиции'!$L$2:$L$10401,B4544)</f>
        <v>2</v>
      </c>
      <c r="E4544" s="4">
        <f>SUMIFS('Все позиции'!$P$2:$P$10401,'Все позиции'!$H$2:$H$10401,A4544,'Все позиции'!$L$2:$L$10401,B4544)</f>
        <v>54549.07</v>
      </c>
      <c r="F4544" s="2">
        <f>COUNTIFS('Все позиции'!$H$2:$H$10401,A4544,'Все позиции'!$L$2:$L$10401,B4544,'Все позиции'!$F$2:$F$10401,"&lt;&gt;")</f>
        <v>0</v>
      </c>
      <c r="G4544" s="2" t="str">
        <f t="shared" si="70"/>
        <v>нет</v>
      </c>
    </row>
    <row r="4545" spans="1:7" x14ac:dyDescent="0.25">
      <c r="A4545" s="2" t="s">
        <v>1603</v>
      </c>
      <c r="B4545" s="2" t="s">
        <v>38</v>
      </c>
      <c r="C4545" s="2">
        <f>COUNTIFS('Все позиции'!$H$2:$H$10401,A4545,'Все позиции'!$L$2:$L$10401,B4545)</f>
        <v>2</v>
      </c>
      <c r="D4545" s="2">
        <f>SUMIFS('Все позиции'!$K$2:$K$10401,'Все позиции'!$H$2:$H$10401,A4545,'Все позиции'!$L$2:$L$10401,B4545)</f>
        <v>4</v>
      </c>
      <c r="E4545" s="4">
        <f>SUMIFS('Все позиции'!$P$2:$P$10401,'Все позиции'!$H$2:$H$10401,A4545,'Все позиции'!$L$2:$L$10401,B4545)</f>
        <v>11263.26</v>
      </c>
      <c r="F4545" s="2">
        <f>COUNTIFS('Все позиции'!$H$2:$H$10401,A4545,'Все позиции'!$L$2:$L$10401,B4545,'Все позиции'!$F$2:$F$10401,"&lt;&gt;")</f>
        <v>0</v>
      </c>
      <c r="G4545" s="2" t="str">
        <f t="shared" si="70"/>
        <v>нет</v>
      </c>
    </row>
    <row r="4546" spans="1:7" x14ac:dyDescent="0.25">
      <c r="A4546" s="2" t="s">
        <v>1582</v>
      </c>
      <c r="B4546" s="2" t="s">
        <v>38</v>
      </c>
      <c r="C4546" s="2">
        <f>COUNTIFS('Все позиции'!$H$2:$H$10401,A4546,'Все позиции'!$L$2:$L$10401,B4546)</f>
        <v>2</v>
      </c>
      <c r="D4546" s="2">
        <f>SUMIFS('Все позиции'!$K$2:$K$10401,'Все позиции'!$H$2:$H$10401,A4546,'Все позиции'!$L$2:$L$10401,B4546)</f>
        <v>20</v>
      </c>
      <c r="E4546" s="4">
        <f>SUMIFS('Все позиции'!$P$2:$P$10401,'Все позиции'!$H$2:$H$10401,A4546,'Все позиции'!$L$2:$L$10401,B4546)</f>
        <v>59628.959999999999</v>
      </c>
      <c r="F4546" s="2">
        <f>COUNTIFS('Все позиции'!$H$2:$H$10401,A4546,'Все позиции'!$L$2:$L$10401,B4546,'Все позиции'!$F$2:$F$10401,"&lt;&gt;")</f>
        <v>0</v>
      </c>
      <c r="G4546" s="2" t="str">
        <f t="shared" ref="G4546:G4609" si="71">IF(F4546&gt;0,"да","нет")</f>
        <v>нет</v>
      </c>
    </row>
    <row r="4547" spans="1:7" x14ac:dyDescent="0.25">
      <c r="A4547" s="2" t="s">
        <v>1622</v>
      </c>
      <c r="B4547" s="2" t="s">
        <v>38</v>
      </c>
      <c r="C4547" s="2">
        <f>COUNTIFS('Все позиции'!$H$2:$H$10401,A4547,'Все позиции'!$L$2:$L$10401,B4547)</f>
        <v>2</v>
      </c>
      <c r="D4547" s="2">
        <f>SUMIFS('Все позиции'!$K$2:$K$10401,'Все позиции'!$H$2:$H$10401,A4547,'Все позиции'!$L$2:$L$10401,B4547)</f>
        <v>2</v>
      </c>
      <c r="E4547" s="4">
        <f>SUMIFS('Все позиции'!$P$2:$P$10401,'Все позиции'!$H$2:$H$10401,A4547,'Все позиции'!$L$2:$L$10401,B4547)</f>
        <v>5962.9</v>
      </c>
      <c r="F4547" s="2">
        <f>COUNTIFS('Все позиции'!$H$2:$H$10401,A4547,'Все позиции'!$L$2:$L$10401,B4547,'Все позиции'!$F$2:$F$10401,"&lt;&gt;")</f>
        <v>0</v>
      </c>
      <c r="G4547" s="2" t="str">
        <f t="shared" si="71"/>
        <v>нет</v>
      </c>
    </row>
    <row r="4548" spans="1:7" x14ac:dyDescent="0.25">
      <c r="A4548" s="2" t="s">
        <v>1632</v>
      </c>
      <c r="B4548" s="2" t="s">
        <v>38</v>
      </c>
      <c r="C4548" s="2">
        <f>COUNTIFS('Все позиции'!$H$2:$H$10401,A4548,'Все позиции'!$L$2:$L$10401,B4548)</f>
        <v>2</v>
      </c>
      <c r="D4548" s="2">
        <f>SUMIFS('Все позиции'!$K$2:$K$10401,'Все позиции'!$H$2:$H$10401,A4548,'Все позиции'!$L$2:$L$10401,B4548)</f>
        <v>16</v>
      </c>
      <c r="E4548" s="4">
        <f>SUMIFS('Все позиции'!$P$2:$P$10401,'Все позиции'!$H$2:$H$10401,A4548,'Все позиции'!$L$2:$L$10401,B4548)</f>
        <v>49061.86</v>
      </c>
      <c r="F4548" s="2">
        <f>COUNTIFS('Все позиции'!$H$2:$H$10401,A4548,'Все позиции'!$L$2:$L$10401,B4548,'Все позиции'!$F$2:$F$10401,"&lt;&gt;")</f>
        <v>0</v>
      </c>
      <c r="G4548" s="2" t="str">
        <f t="shared" si="71"/>
        <v>нет</v>
      </c>
    </row>
    <row r="4549" spans="1:7" x14ac:dyDescent="0.25">
      <c r="A4549" s="2" t="s">
        <v>1569</v>
      </c>
      <c r="B4549" s="2" t="s">
        <v>38</v>
      </c>
      <c r="C4549" s="2">
        <f>COUNTIFS('Все позиции'!$H$2:$H$10401,A4549,'Все позиции'!$L$2:$L$10401,B4549)</f>
        <v>2</v>
      </c>
      <c r="D4549" s="2">
        <f>SUMIFS('Все позиции'!$K$2:$K$10401,'Все позиции'!$H$2:$H$10401,A4549,'Все позиции'!$L$2:$L$10401,B4549)</f>
        <v>4</v>
      </c>
      <c r="E4549" s="4">
        <f>SUMIFS('Все позиции'!$P$2:$P$10401,'Все позиции'!$H$2:$H$10401,A4549,'Все позиции'!$L$2:$L$10401,B4549)</f>
        <v>129196.41</v>
      </c>
      <c r="F4549" s="2">
        <f>COUNTIFS('Все позиции'!$H$2:$H$10401,A4549,'Все позиции'!$L$2:$L$10401,B4549,'Все позиции'!$F$2:$F$10401,"&lt;&gt;")</f>
        <v>0</v>
      </c>
      <c r="G4549" s="2" t="str">
        <f t="shared" si="71"/>
        <v>нет</v>
      </c>
    </row>
    <row r="4550" spans="1:7" x14ac:dyDescent="0.25">
      <c r="A4550" s="2" t="s">
        <v>1576</v>
      </c>
      <c r="B4550" s="2" t="s">
        <v>38</v>
      </c>
      <c r="C4550" s="2">
        <f>COUNTIFS('Все позиции'!$H$2:$H$10401,A4550,'Все позиции'!$L$2:$L$10401,B4550)</f>
        <v>2</v>
      </c>
      <c r="D4550" s="2">
        <f>SUMIFS('Все позиции'!$K$2:$K$10401,'Все позиции'!$H$2:$H$10401,A4550,'Все позиции'!$L$2:$L$10401,B4550)</f>
        <v>2</v>
      </c>
      <c r="E4550" s="4">
        <f>SUMIFS('Все позиции'!$P$2:$P$10401,'Все позиции'!$H$2:$H$10401,A4550,'Все позиции'!$L$2:$L$10401,B4550)</f>
        <v>77186.570000000007</v>
      </c>
      <c r="F4550" s="2">
        <f>COUNTIFS('Все позиции'!$H$2:$H$10401,A4550,'Все позиции'!$L$2:$L$10401,B4550,'Все позиции'!$F$2:$F$10401,"&lt;&gt;")</f>
        <v>0</v>
      </c>
      <c r="G4550" s="2" t="str">
        <f t="shared" si="71"/>
        <v>нет</v>
      </c>
    </row>
    <row r="4551" spans="1:7" x14ac:dyDescent="0.25">
      <c r="A4551" s="2" t="s">
        <v>1577</v>
      </c>
      <c r="B4551" s="2" t="s">
        <v>38</v>
      </c>
      <c r="C4551" s="2">
        <f>COUNTIFS('Все позиции'!$H$2:$H$10401,A4551,'Все позиции'!$L$2:$L$10401,B4551)</f>
        <v>2</v>
      </c>
      <c r="D4551" s="2">
        <f>SUMIFS('Все позиции'!$K$2:$K$10401,'Все позиции'!$H$2:$H$10401,A4551,'Все позиции'!$L$2:$L$10401,B4551)</f>
        <v>2</v>
      </c>
      <c r="E4551" s="4">
        <f>SUMIFS('Все позиции'!$P$2:$P$10401,'Все позиции'!$H$2:$H$10401,A4551,'Все позиции'!$L$2:$L$10401,B4551)</f>
        <v>77186.570000000007</v>
      </c>
      <c r="F4551" s="2">
        <f>COUNTIFS('Все позиции'!$H$2:$H$10401,A4551,'Все позиции'!$L$2:$L$10401,B4551,'Все позиции'!$F$2:$F$10401,"&lt;&gt;")</f>
        <v>0</v>
      </c>
      <c r="G4551" s="2" t="str">
        <f t="shared" si="71"/>
        <v>нет</v>
      </c>
    </row>
    <row r="4552" spans="1:7" x14ac:dyDescent="0.25">
      <c r="A4552" s="2" t="s">
        <v>1572</v>
      </c>
      <c r="B4552" s="2" t="s">
        <v>38</v>
      </c>
      <c r="C4552" s="2">
        <f>COUNTIFS('Все позиции'!$H$2:$H$10401,A4552,'Все позиции'!$L$2:$L$10401,B4552)</f>
        <v>2</v>
      </c>
      <c r="D4552" s="2">
        <f>SUMIFS('Все позиции'!$K$2:$K$10401,'Все позиции'!$H$2:$H$10401,A4552,'Все позиции'!$L$2:$L$10401,B4552)</f>
        <v>4</v>
      </c>
      <c r="E4552" s="4">
        <f>SUMIFS('Все позиции'!$P$2:$P$10401,'Все позиции'!$H$2:$H$10401,A4552,'Все позиции'!$L$2:$L$10401,B4552)</f>
        <v>163980.08000000002</v>
      </c>
      <c r="F4552" s="2">
        <f>COUNTIFS('Все позиции'!$H$2:$H$10401,A4552,'Все позиции'!$L$2:$L$10401,B4552,'Все позиции'!$F$2:$F$10401,"&lt;&gt;")</f>
        <v>0</v>
      </c>
      <c r="G4552" s="2" t="str">
        <f t="shared" si="71"/>
        <v>нет</v>
      </c>
    </row>
    <row r="4553" spans="1:7" x14ac:dyDescent="0.25">
      <c r="A4553" s="2" t="s">
        <v>1604</v>
      </c>
      <c r="B4553" s="2" t="s">
        <v>38</v>
      </c>
      <c r="C4553" s="2">
        <f>COUNTIFS('Все позиции'!$H$2:$H$10401,A4553,'Все позиции'!$L$2:$L$10401,B4553)</f>
        <v>2</v>
      </c>
      <c r="D4553" s="2">
        <f>SUMIFS('Все позиции'!$K$2:$K$10401,'Все позиции'!$H$2:$H$10401,A4553,'Все позиции'!$L$2:$L$10401,B4553)</f>
        <v>8</v>
      </c>
      <c r="E4553" s="4">
        <f>SUMIFS('Все позиции'!$P$2:$P$10401,'Все позиции'!$H$2:$H$10401,A4553,'Все позиции'!$L$2:$L$10401,B4553)</f>
        <v>33127.29</v>
      </c>
      <c r="F4553" s="2">
        <f>COUNTIFS('Все позиции'!$H$2:$H$10401,A4553,'Все позиции'!$L$2:$L$10401,B4553,'Все позиции'!$F$2:$F$10401,"&lt;&gt;")</f>
        <v>0</v>
      </c>
      <c r="G4553" s="2" t="str">
        <f t="shared" si="71"/>
        <v>нет</v>
      </c>
    </row>
    <row r="4554" spans="1:7" x14ac:dyDescent="0.25">
      <c r="A4554" s="2" t="s">
        <v>1629</v>
      </c>
      <c r="B4554" s="2" t="s">
        <v>38</v>
      </c>
      <c r="C4554" s="2">
        <f>COUNTIFS('Все позиции'!$H$2:$H$10401,A4554,'Все позиции'!$L$2:$L$10401,B4554)</f>
        <v>2</v>
      </c>
      <c r="D4554" s="2">
        <f>SUMIFS('Все позиции'!$K$2:$K$10401,'Все позиции'!$H$2:$H$10401,A4554,'Все позиции'!$L$2:$L$10401,B4554)</f>
        <v>2</v>
      </c>
      <c r="E4554" s="4">
        <f>SUMIFS('Все позиции'!$P$2:$P$10401,'Все позиции'!$H$2:$H$10401,A4554,'Все позиции'!$L$2:$L$10401,B4554)</f>
        <v>84244.4</v>
      </c>
      <c r="F4554" s="2">
        <f>COUNTIFS('Все позиции'!$H$2:$H$10401,A4554,'Все позиции'!$L$2:$L$10401,B4554,'Все позиции'!$F$2:$F$10401,"&lt;&gt;")</f>
        <v>0</v>
      </c>
      <c r="G4554" s="2" t="str">
        <f t="shared" si="71"/>
        <v>нет</v>
      </c>
    </row>
    <row r="4555" spans="1:7" x14ac:dyDescent="0.25">
      <c r="A4555" s="2" t="s">
        <v>1647</v>
      </c>
      <c r="B4555" s="2" t="s">
        <v>38</v>
      </c>
      <c r="C4555" s="2">
        <f>COUNTIFS('Все позиции'!$H$2:$H$10401,A4555,'Все позиции'!$L$2:$L$10401,B4555)</f>
        <v>2</v>
      </c>
      <c r="D4555" s="2">
        <f>SUMIFS('Все позиции'!$K$2:$K$10401,'Все позиции'!$H$2:$H$10401,A4555,'Все позиции'!$L$2:$L$10401,B4555)</f>
        <v>8</v>
      </c>
      <c r="E4555" s="4">
        <f>SUMIFS('Все позиции'!$P$2:$P$10401,'Все позиции'!$H$2:$H$10401,A4555,'Все позиции'!$L$2:$L$10401,B4555)</f>
        <v>285352.93</v>
      </c>
      <c r="F4555" s="2">
        <f>COUNTIFS('Все позиции'!$H$2:$H$10401,A4555,'Все позиции'!$L$2:$L$10401,B4555,'Все позиции'!$F$2:$F$10401,"&lt;&gt;")</f>
        <v>0</v>
      </c>
      <c r="G4555" s="2" t="str">
        <f t="shared" si="71"/>
        <v>нет</v>
      </c>
    </row>
    <row r="4556" spans="1:7" x14ac:dyDescent="0.25">
      <c r="A4556" s="2" t="s">
        <v>1624</v>
      </c>
      <c r="B4556" s="2" t="s">
        <v>38</v>
      </c>
      <c r="C4556" s="2">
        <f>COUNTIFS('Все позиции'!$H$2:$H$10401,A4556,'Все позиции'!$L$2:$L$10401,B4556)</f>
        <v>2</v>
      </c>
      <c r="D4556" s="2">
        <f>SUMIFS('Все позиции'!$K$2:$K$10401,'Все позиции'!$H$2:$H$10401,A4556,'Все позиции'!$L$2:$L$10401,B4556)</f>
        <v>2</v>
      </c>
      <c r="E4556" s="4">
        <f>SUMIFS('Все позиции'!$P$2:$P$10401,'Все позиции'!$H$2:$H$10401,A4556,'Все позиции'!$L$2:$L$10401,B4556)</f>
        <v>89774.93</v>
      </c>
      <c r="F4556" s="2">
        <f>COUNTIFS('Все позиции'!$H$2:$H$10401,A4556,'Все позиции'!$L$2:$L$10401,B4556,'Все позиции'!$F$2:$F$10401,"&lt;&gt;")</f>
        <v>0</v>
      </c>
      <c r="G4556" s="2" t="str">
        <f t="shared" si="71"/>
        <v>нет</v>
      </c>
    </row>
    <row r="4557" spans="1:7" x14ac:dyDescent="0.25">
      <c r="A4557" s="2" t="s">
        <v>1571</v>
      </c>
      <c r="B4557" s="2" t="s">
        <v>38</v>
      </c>
      <c r="C4557" s="2">
        <f>COUNTIFS('Все позиции'!$H$2:$H$10401,A4557,'Все позиции'!$L$2:$L$10401,B4557)</f>
        <v>2</v>
      </c>
      <c r="D4557" s="2">
        <f>SUMIFS('Все позиции'!$K$2:$K$10401,'Все позиции'!$H$2:$H$10401,A4557,'Все позиции'!$L$2:$L$10401,B4557)</f>
        <v>4</v>
      </c>
      <c r="E4557" s="4">
        <f>SUMIFS('Все позиции'!$P$2:$P$10401,'Все позиции'!$H$2:$H$10401,A4557,'Все позиции'!$L$2:$L$10401,B4557)</f>
        <v>183856.41</v>
      </c>
      <c r="F4557" s="2">
        <f>COUNTIFS('Все позиции'!$H$2:$H$10401,A4557,'Все позиции'!$L$2:$L$10401,B4557,'Все позиции'!$F$2:$F$10401,"&lt;&gt;")</f>
        <v>0</v>
      </c>
      <c r="G4557" s="2" t="str">
        <f t="shared" si="71"/>
        <v>нет</v>
      </c>
    </row>
    <row r="4558" spans="1:7" x14ac:dyDescent="0.25">
      <c r="A4558" s="2" t="s">
        <v>1635</v>
      </c>
      <c r="B4558" s="2" t="s">
        <v>38</v>
      </c>
      <c r="C4558" s="2">
        <f>COUNTIFS('Все позиции'!$H$2:$H$10401,A4558,'Все позиции'!$L$2:$L$10401,B4558)</f>
        <v>2</v>
      </c>
      <c r="D4558" s="2">
        <f>SUMIFS('Все позиции'!$K$2:$K$10401,'Все позиции'!$H$2:$H$10401,A4558,'Все позиции'!$L$2:$L$10401,B4558)</f>
        <v>50</v>
      </c>
      <c r="E4558" s="4">
        <f>SUMIFS('Все позиции'!$P$2:$P$10401,'Все позиции'!$H$2:$H$10401,A4558,'Все позиции'!$L$2:$L$10401,B4558)</f>
        <v>1856114.4100000001</v>
      </c>
      <c r="F4558" s="2">
        <f>COUNTIFS('Все позиции'!$H$2:$H$10401,A4558,'Все позиции'!$L$2:$L$10401,B4558,'Все позиции'!$F$2:$F$10401,"&lt;&gt;")</f>
        <v>0</v>
      </c>
      <c r="G4558" s="2" t="str">
        <f t="shared" si="71"/>
        <v>нет</v>
      </c>
    </row>
    <row r="4559" spans="1:7" x14ac:dyDescent="0.25">
      <c r="A4559" s="2" t="s">
        <v>1644</v>
      </c>
      <c r="B4559" s="2" t="s">
        <v>38</v>
      </c>
      <c r="C4559" s="2">
        <f>COUNTIFS('Все позиции'!$H$2:$H$10401,A4559,'Все позиции'!$L$2:$L$10401,B4559)</f>
        <v>2</v>
      </c>
      <c r="D4559" s="2">
        <f>SUMIFS('Все позиции'!$K$2:$K$10401,'Все позиции'!$H$2:$H$10401,A4559,'Все позиции'!$L$2:$L$10401,B4559)</f>
        <v>2</v>
      </c>
      <c r="E4559" s="4">
        <f>SUMIFS('Все позиции'!$P$2:$P$10401,'Все позиции'!$H$2:$H$10401,A4559,'Все позиции'!$L$2:$L$10401,B4559)</f>
        <v>90699.93</v>
      </c>
      <c r="F4559" s="2">
        <f>COUNTIFS('Все позиции'!$H$2:$H$10401,A4559,'Все позиции'!$L$2:$L$10401,B4559,'Все позиции'!$F$2:$F$10401,"&lt;&gt;")</f>
        <v>0</v>
      </c>
      <c r="G4559" s="2" t="str">
        <f t="shared" si="71"/>
        <v>нет</v>
      </c>
    </row>
    <row r="4560" spans="1:7" x14ac:dyDescent="0.25">
      <c r="A4560" s="2" t="s">
        <v>1575</v>
      </c>
      <c r="B4560" s="2" t="s">
        <v>38</v>
      </c>
      <c r="C4560" s="2">
        <f>COUNTIFS('Все позиции'!$H$2:$H$10401,A4560,'Все позиции'!$L$2:$L$10401,B4560)</f>
        <v>2</v>
      </c>
      <c r="D4560" s="2">
        <f>SUMIFS('Все позиции'!$K$2:$K$10401,'Все позиции'!$H$2:$H$10401,A4560,'Все позиции'!$L$2:$L$10401,B4560)</f>
        <v>20</v>
      </c>
      <c r="E4560" s="4">
        <f>SUMIFS('Все позиции'!$P$2:$P$10401,'Все позиции'!$H$2:$H$10401,A4560,'Все позиции'!$L$2:$L$10401,B4560)</f>
        <v>937502.16999999993</v>
      </c>
      <c r="F4560" s="2">
        <f>COUNTIFS('Все позиции'!$H$2:$H$10401,A4560,'Все позиции'!$L$2:$L$10401,B4560,'Все позиции'!$F$2:$F$10401,"&lt;&gt;")</f>
        <v>0</v>
      </c>
      <c r="G4560" s="2" t="str">
        <f t="shared" si="71"/>
        <v>нет</v>
      </c>
    </row>
    <row r="4561" spans="1:7" x14ac:dyDescent="0.25">
      <c r="A4561" s="2" t="s">
        <v>1583</v>
      </c>
      <c r="B4561" s="2" t="s">
        <v>38</v>
      </c>
      <c r="C4561" s="2">
        <f>COUNTIFS('Все позиции'!$H$2:$H$10401,A4561,'Все позиции'!$L$2:$L$10401,B4561)</f>
        <v>2</v>
      </c>
      <c r="D4561" s="2">
        <f>SUMIFS('Все позиции'!$K$2:$K$10401,'Все позиции'!$H$2:$H$10401,A4561,'Все позиции'!$L$2:$L$10401,B4561)</f>
        <v>4</v>
      </c>
      <c r="E4561" s="4">
        <f>SUMIFS('Все позиции'!$P$2:$P$10401,'Все позиции'!$H$2:$H$10401,A4561,'Все позиции'!$L$2:$L$10401,B4561)</f>
        <v>187500.43</v>
      </c>
      <c r="F4561" s="2">
        <f>COUNTIFS('Все позиции'!$H$2:$H$10401,A4561,'Все позиции'!$L$2:$L$10401,B4561,'Все позиции'!$F$2:$F$10401,"&lt;&gt;")</f>
        <v>0</v>
      </c>
      <c r="G4561" s="2" t="str">
        <f t="shared" si="71"/>
        <v>нет</v>
      </c>
    </row>
    <row r="4562" spans="1:7" x14ac:dyDescent="0.25">
      <c r="A4562" s="2" t="s">
        <v>1640</v>
      </c>
      <c r="B4562" s="2" t="s">
        <v>38</v>
      </c>
      <c r="C4562" s="2">
        <f>COUNTIFS('Все позиции'!$H$2:$H$10401,A4562,'Все позиции'!$L$2:$L$10401,B4562)</f>
        <v>2</v>
      </c>
      <c r="D4562" s="2">
        <f>SUMIFS('Все позиции'!$K$2:$K$10401,'Все позиции'!$H$2:$H$10401,A4562,'Все позиции'!$L$2:$L$10401,B4562)</f>
        <v>12</v>
      </c>
      <c r="E4562" s="4">
        <f>SUMIFS('Все позиции'!$P$2:$P$10401,'Все позиции'!$H$2:$H$10401,A4562,'Все позиции'!$L$2:$L$10401,B4562)</f>
        <v>45973.55</v>
      </c>
      <c r="F4562" s="2">
        <f>COUNTIFS('Все позиции'!$H$2:$H$10401,A4562,'Все позиции'!$L$2:$L$10401,B4562,'Все позиции'!$F$2:$F$10401,"&lt;&gt;")</f>
        <v>0</v>
      </c>
      <c r="G4562" s="2" t="str">
        <f t="shared" si="71"/>
        <v>нет</v>
      </c>
    </row>
    <row r="4563" spans="1:7" x14ac:dyDescent="0.25">
      <c r="A4563" s="2" t="s">
        <v>1623</v>
      </c>
      <c r="B4563" s="2" t="s">
        <v>38</v>
      </c>
      <c r="C4563" s="2">
        <f>COUNTIFS('Все позиции'!$H$2:$H$10401,A4563,'Все позиции'!$L$2:$L$10401,B4563)</f>
        <v>2</v>
      </c>
      <c r="D4563" s="2">
        <f>SUMIFS('Все позиции'!$K$2:$K$10401,'Все позиции'!$H$2:$H$10401,A4563,'Все позиции'!$L$2:$L$10401,B4563)</f>
        <v>2</v>
      </c>
      <c r="E4563" s="4">
        <f>SUMIFS('Все позиции'!$P$2:$P$10401,'Все позиции'!$H$2:$H$10401,A4563,'Все позиции'!$L$2:$L$10401,B4563)</f>
        <v>96400.39</v>
      </c>
      <c r="F4563" s="2">
        <f>COUNTIFS('Все позиции'!$H$2:$H$10401,A4563,'Все позиции'!$L$2:$L$10401,B4563,'Все позиции'!$F$2:$F$10401,"&lt;&gt;")</f>
        <v>0</v>
      </c>
      <c r="G4563" s="2" t="str">
        <f t="shared" si="71"/>
        <v>нет</v>
      </c>
    </row>
    <row r="4564" spans="1:7" x14ac:dyDescent="0.25">
      <c r="A4564" s="2" t="s">
        <v>1630</v>
      </c>
      <c r="B4564" s="2" t="s">
        <v>38</v>
      </c>
      <c r="C4564" s="2">
        <f>COUNTIFS('Все позиции'!$H$2:$H$10401,A4564,'Все позиции'!$L$2:$L$10401,B4564)</f>
        <v>2</v>
      </c>
      <c r="D4564" s="2">
        <f>SUMIFS('Все позиции'!$K$2:$K$10401,'Все позиции'!$H$2:$H$10401,A4564,'Все позиции'!$L$2:$L$10401,B4564)</f>
        <v>4</v>
      </c>
      <c r="E4564" s="4">
        <f>SUMIFS('Все позиции'!$P$2:$P$10401,'Все позиции'!$H$2:$H$10401,A4564,'Все позиции'!$L$2:$L$10401,B4564)</f>
        <v>167248.48000000001</v>
      </c>
      <c r="F4564" s="2">
        <f>COUNTIFS('Все позиции'!$H$2:$H$10401,A4564,'Все позиции'!$L$2:$L$10401,B4564,'Все позиции'!$F$2:$F$10401,"&lt;&gt;")</f>
        <v>0</v>
      </c>
      <c r="G4564" s="2" t="str">
        <f t="shared" si="71"/>
        <v>нет</v>
      </c>
    </row>
    <row r="4565" spans="1:7" x14ac:dyDescent="0.25">
      <c r="A4565" s="2" t="s">
        <v>1614</v>
      </c>
      <c r="B4565" s="2" t="s">
        <v>38</v>
      </c>
      <c r="C4565" s="2">
        <f>COUNTIFS('Все позиции'!$H$2:$H$10401,A4565,'Все позиции'!$L$2:$L$10401,B4565)</f>
        <v>2</v>
      </c>
      <c r="D4565" s="2">
        <f>SUMIFS('Все позиции'!$K$2:$K$10401,'Все позиции'!$H$2:$H$10401,A4565,'Все позиции'!$L$2:$L$10401,B4565)</f>
        <v>2</v>
      </c>
      <c r="E4565" s="4">
        <f>SUMIFS('Все позиции'!$P$2:$P$10401,'Все позиции'!$H$2:$H$10401,A4565,'Все позиции'!$L$2:$L$10401,B4565)</f>
        <v>105676.04000000001</v>
      </c>
      <c r="F4565" s="2">
        <f>COUNTIFS('Все позиции'!$H$2:$H$10401,A4565,'Все позиции'!$L$2:$L$10401,B4565,'Все позиции'!$F$2:$F$10401,"&lt;&gt;")</f>
        <v>0</v>
      </c>
      <c r="G4565" s="2" t="str">
        <f t="shared" si="71"/>
        <v>нет</v>
      </c>
    </row>
    <row r="4566" spans="1:7" x14ac:dyDescent="0.25">
      <c r="A4566" s="2" t="s">
        <v>1615</v>
      </c>
      <c r="B4566" s="2" t="s">
        <v>38</v>
      </c>
      <c r="C4566" s="2">
        <f>COUNTIFS('Все позиции'!$H$2:$H$10401,A4566,'Все позиции'!$L$2:$L$10401,B4566)</f>
        <v>2</v>
      </c>
      <c r="D4566" s="2">
        <f>SUMIFS('Все позиции'!$K$2:$K$10401,'Все позиции'!$H$2:$H$10401,A4566,'Все позиции'!$L$2:$L$10401,B4566)</f>
        <v>2</v>
      </c>
      <c r="E4566" s="4">
        <f>SUMIFS('Все позиции'!$P$2:$P$10401,'Все позиции'!$H$2:$H$10401,A4566,'Все позиции'!$L$2:$L$10401,B4566)</f>
        <v>105676.04000000001</v>
      </c>
      <c r="F4566" s="2">
        <f>COUNTIFS('Все позиции'!$H$2:$H$10401,A4566,'Все позиции'!$L$2:$L$10401,B4566,'Все позиции'!$F$2:$F$10401,"&lt;&gt;")</f>
        <v>0</v>
      </c>
      <c r="G4566" s="2" t="str">
        <f t="shared" si="71"/>
        <v>нет</v>
      </c>
    </row>
    <row r="4567" spans="1:7" x14ac:dyDescent="0.25">
      <c r="A4567" s="2" t="s">
        <v>1654</v>
      </c>
      <c r="B4567" s="2" t="s">
        <v>38</v>
      </c>
      <c r="C4567" s="2">
        <f>COUNTIFS('Все позиции'!$H$2:$H$10401,A4567,'Все позиции'!$L$2:$L$10401,B4567)</f>
        <v>2</v>
      </c>
      <c r="D4567" s="2">
        <f>SUMIFS('Все позиции'!$K$2:$K$10401,'Все позиции'!$H$2:$H$10401,A4567,'Все позиции'!$L$2:$L$10401,B4567)</f>
        <v>6</v>
      </c>
      <c r="E4567" s="4">
        <f>SUMIFS('Все позиции'!$P$2:$P$10401,'Все позиции'!$H$2:$H$10401,A4567,'Все позиции'!$L$2:$L$10401,B4567)</f>
        <v>312285.28999999998</v>
      </c>
      <c r="F4567" s="2">
        <f>COUNTIFS('Все позиции'!$H$2:$H$10401,A4567,'Все позиции'!$L$2:$L$10401,B4567,'Все позиции'!$F$2:$F$10401,"&lt;&gt;")</f>
        <v>0</v>
      </c>
      <c r="G4567" s="2" t="str">
        <f t="shared" si="71"/>
        <v>нет</v>
      </c>
    </row>
    <row r="4568" spans="1:7" x14ac:dyDescent="0.25">
      <c r="A4568" s="2" t="s">
        <v>1608</v>
      </c>
      <c r="B4568" s="2" t="s">
        <v>38</v>
      </c>
      <c r="C4568" s="2">
        <f>COUNTIFS('Все позиции'!$H$2:$H$10401,A4568,'Все позиции'!$L$2:$L$10401,B4568)</f>
        <v>2</v>
      </c>
      <c r="D4568" s="2">
        <f>SUMIFS('Все позиции'!$K$2:$K$10401,'Все позиции'!$H$2:$H$10401,A4568,'Все позиции'!$L$2:$L$10401,B4568)</f>
        <v>4</v>
      </c>
      <c r="E4568" s="4">
        <f>SUMIFS('Все позиции'!$P$2:$P$10401,'Все позиции'!$H$2:$H$10401,A4568,'Все позиции'!$L$2:$L$10401,B4568)</f>
        <v>214664.83000000002</v>
      </c>
      <c r="F4568" s="2">
        <f>COUNTIFS('Все позиции'!$H$2:$H$10401,A4568,'Все позиции'!$L$2:$L$10401,B4568,'Все позиции'!$F$2:$F$10401,"&lt;&gt;")</f>
        <v>0</v>
      </c>
      <c r="G4568" s="2" t="str">
        <f t="shared" si="71"/>
        <v>нет</v>
      </c>
    </row>
    <row r="4569" spans="1:7" x14ac:dyDescent="0.25">
      <c r="A4569" s="2" t="s">
        <v>1573</v>
      </c>
      <c r="B4569" s="2" t="s">
        <v>38</v>
      </c>
      <c r="C4569" s="2">
        <f>COUNTIFS('Все позиции'!$H$2:$H$10401,A4569,'Все позиции'!$L$2:$L$10401,B4569)</f>
        <v>2</v>
      </c>
      <c r="D4569" s="2">
        <f>SUMIFS('Все позиции'!$K$2:$K$10401,'Все позиции'!$H$2:$H$10401,A4569,'Все позиции'!$L$2:$L$10401,B4569)</f>
        <v>2</v>
      </c>
      <c r="E4569" s="4">
        <f>SUMIFS('Все позиции'!$P$2:$P$10401,'Все позиции'!$H$2:$H$10401,A4569,'Все позиции'!$L$2:$L$10401,B4569)</f>
        <v>111804.59</v>
      </c>
      <c r="F4569" s="2">
        <f>COUNTIFS('Все позиции'!$H$2:$H$10401,A4569,'Все позиции'!$L$2:$L$10401,B4569,'Все позиции'!$F$2:$F$10401,"&lt;&gt;")</f>
        <v>0</v>
      </c>
      <c r="G4569" s="2" t="str">
        <f t="shared" si="71"/>
        <v>нет</v>
      </c>
    </row>
    <row r="4570" spans="1:7" x14ac:dyDescent="0.25">
      <c r="A4570" s="2" t="s">
        <v>1611</v>
      </c>
      <c r="B4570" s="2" t="s">
        <v>38</v>
      </c>
      <c r="C4570" s="2">
        <f>COUNTIFS('Все позиции'!$H$2:$H$10401,A4570,'Все позиции'!$L$2:$L$10401,B4570)</f>
        <v>2</v>
      </c>
      <c r="D4570" s="2">
        <f>SUMIFS('Все позиции'!$K$2:$K$10401,'Все позиции'!$H$2:$H$10401,A4570,'Все позиции'!$L$2:$L$10401,B4570)</f>
        <v>2</v>
      </c>
      <c r="E4570" s="4">
        <f>SUMIFS('Все позиции'!$P$2:$P$10401,'Все позиции'!$H$2:$H$10401,A4570,'Все позиции'!$L$2:$L$10401,B4570)</f>
        <v>112301.51</v>
      </c>
      <c r="F4570" s="2">
        <f>COUNTIFS('Все позиции'!$H$2:$H$10401,A4570,'Все позиции'!$L$2:$L$10401,B4570,'Все позиции'!$F$2:$F$10401,"&lt;&gt;")</f>
        <v>0</v>
      </c>
      <c r="G4570" s="2" t="str">
        <f t="shared" si="71"/>
        <v>нет</v>
      </c>
    </row>
    <row r="4571" spans="1:7" x14ac:dyDescent="0.25">
      <c r="A4571" s="2" t="s">
        <v>1659</v>
      </c>
      <c r="B4571" s="2" t="s">
        <v>38</v>
      </c>
      <c r="C4571" s="2">
        <f>COUNTIFS('Все позиции'!$H$2:$H$10401,A4571,'Все позиции'!$L$2:$L$10401,B4571)</f>
        <v>2</v>
      </c>
      <c r="D4571" s="2">
        <f>SUMIFS('Все позиции'!$K$2:$K$10401,'Все позиции'!$H$2:$H$10401,A4571,'Все позиции'!$L$2:$L$10401,B4571)</f>
        <v>8</v>
      </c>
      <c r="E4571" s="4">
        <f>SUMIFS('Все позиции'!$P$2:$P$10401,'Все позиции'!$H$2:$H$10401,A4571,'Все позиции'!$L$2:$L$10401,B4571)</f>
        <v>438974.74</v>
      </c>
      <c r="F4571" s="2">
        <f>COUNTIFS('Все позиции'!$H$2:$H$10401,A4571,'Все позиции'!$L$2:$L$10401,B4571,'Все позиции'!$F$2:$F$10401,"&lt;&gt;")</f>
        <v>0</v>
      </c>
      <c r="G4571" s="2" t="str">
        <f t="shared" si="71"/>
        <v>нет</v>
      </c>
    </row>
    <row r="4572" spans="1:7" x14ac:dyDescent="0.25">
      <c r="A4572" s="2" t="s">
        <v>1609</v>
      </c>
      <c r="B4572" s="2" t="s">
        <v>38</v>
      </c>
      <c r="C4572" s="2">
        <f>COUNTIFS('Все позиции'!$H$2:$H$10401,A4572,'Все позиции'!$L$2:$L$10401,B4572)</f>
        <v>2</v>
      </c>
      <c r="D4572" s="2">
        <f>SUMIFS('Все позиции'!$K$2:$K$10401,'Все позиции'!$H$2:$H$10401,A4572,'Все позиции'!$L$2:$L$10401,B4572)</f>
        <v>2</v>
      </c>
      <c r="E4572" s="4">
        <f>SUMIFS('Все позиции'!$P$2:$P$10401,'Все позиции'!$H$2:$H$10401,A4572,'Все позиции'!$L$2:$L$10401,B4572)</f>
        <v>113957.85</v>
      </c>
      <c r="F4572" s="2">
        <f>COUNTIFS('Все позиции'!$H$2:$H$10401,A4572,'Все позиции'!$L$2:$L$10401,B4572,'Все позиции'!$F$2:$F$10401,"&lt;&gt;")</f>
        <v>0</v>
      </c>
      <c r="G4572" s="2" t="str">
        <f t="shared" si="71"/>
        <v>нет</v>
      </c>
    </row>
    <row r="4573" spans="1:7" x14ac:dyDescent="0.25">
      <c r="A4573" s="2" t="s">
        <v>1628</v>
      </c>
      <c r="B4573" s="2" t="s">
        <v>38</v>
      </c>
      <c r="C4573" s="2">
        <f>COUNTIFS('Все позиции'!$H$2:$H$10401,A4573,'Все позиции'!$L$2:$L$10401,B4573)</f>
        <v>2</v>
      </c>
      <c r="D4573" s="2">
        <f>SUMIFS('Все позиции'!$K$2:$K$10401,'Все позиции'!$H$2:$H$10401,A4573,'Все позиции'!$L$2:$L$10401,B4573)</f>
        <v>4</v>
      </c>
      <c r="E4573" s="4">
        <f>SUMIFS('Все позиции'!$P$2:$P$10401,'Все позиции'!$H$2:$H$10401,A4573,'Все позиции'!$L$2:$L$10401,B4573)</f>
        <v>211372.47</v>
      </c>
      <c r="F4573" s="2">
        <f>COUNTIFS('Все позиции'!$H$2:$H$10401,A4573,'Все позиции'!$L$2:$L$10401,B4573,'Все позиции'!$F$2:$F$10401,"&lt;&gt;")</f>
        <v>0</v>
      </c>
      <c r="G4573" s="2" t="str">
        <f t="shared" si="71"/>
        <v>нет</v>
      </c>
    </row>
    <row r="4574" spans="1:7" x14ac:dyDescent="0.25">
      <c r="A4574" s="2" t="s">
        <v>1627</v>
      </c>
      <c r="B4574" s="2" t="s">
        <v>38</v>
      </c>
      <c r="C4574" s="2">
        <f>COUNTIFS('Все позиции'!$H$2:$H$10401,A4574,'Все позиции'!$L$2:$L$10401,B4574)</f>
        <v>2</v>
      </c>
      <c r="D4574" s="2">
        <f>SUMIFS('Все позиции'!$K$2:$K$10401,'Все позиции'!$H$2:$H$10401,A4574,'Все позиции'!$L$2:$L$10401,B4574)</f>
        <v>14</v>
      </c>
      <c r="E4574" s="4">
        <f>SUMIFS('Все позиции'!$P$2:$P$10401,'Все позиции'!$H$2:$H$10401,A4574,'Все позиции'!$L$2:$L$10401,B4574)</f>
        <v>903771.38</v>
      </c>
      <c r="F4574" s="2">
        <f>COUNTIFS('Все позиции'!$H$2:$H$10401,A4574,'Все позиции'!$L$2:$L$10401,B4574,'Все позиции'!$F$2:$F$10401,"&lt;&gt;")</f>
        <v>0</v>
      </c>
      <c r="G4574" s="2" t="str">
        <f t="shared" si="71"/>
        <v>нет</v>
      </c>
    </row>
    <row r="4575" spans="1:7" x14ac:dyDescent="0.25">
      <c r="A4575" s="2" t="s">
        <v>1567</v>
      </c>
      <c r="B4575" s="2" t="s">
        <v>38</v>
      </c>
      <c r="C4575" s="2">
        <f>COUNTIFS('Все позиции'!$H$2:$H$10401,A4575,'Все позиции'!$L$2:$L$10401,B4575)</f>
        <v>2</v>
      </c>
      <c r="D4575" s="2">
        <f>SUMIFS('Все позиции'!$K$2:$K$10401,'Все позиции'!$H$2:$H$10401,A4575,'Все позиции'!$L$2:$L$10401,B4575)</f>
        <v>44</v>
      </c>
      <c r="E4575" s="4">
        <f>SUMIFS('Все позиции'!$P$2:$P$10401,'Все позиции'!$H$2:$H$10401,A4575,'Все позиции'!$L$2:$L$10401,B4575)</f>
        <v>3028165.02</v>
      </c>
      <c r="F4575" s="2">
        <f>COUNTIFS('Все позиции'!$H$2:$H$10401,A4575,'Все позиции'!$L$2:$L$10401,B4575,'Все позиции'!$F$2:$F$10401,"&lt;&gt;")</f>
        <v>0</v>
      </c>
      <c r="G4575" s="2" t="str">
        <f t="shared" si="71"/>
        <v>нет</v>
      </c>
    </row>
    <row r="4576" spans="1:7" x14ac:dyDescent="0.25">
      <c r="A4576" s="2" t="s">
        <v>1605</v>
      </c>
      <c r="B4576" s="2" t="s">
        <v>38</v>
      </c>
      <c r="C4576" s="2">
        <f>COUNTIFS('Все позиции'!$H$2:$H$10401,A4576,'Все позиции'!$L$2:$L$10401,B4576)</f>
        <v>2</v>
      </c>
      <c r="D4576" s="2">
        <f>SUMIFS('Все позиции'!$K$2:$K$10401,'Все позиции'!$H$2:$H$10401,A4576,'Все позиции'!$L$2:$L$10401,B4576)</f>
        <v>4</v>
      </c>
      <c r="E4576" s="4">
        <f>SUMIFS('Все позиции'!$P$2:$P$10401,'Все позиции'!$H$2:$H$10401,A4576,'Все позиции'!$L$2:$L$10401,B4576)</f>
        <v>327592.39</v>
      </c>
      <c r="F4576" s="2">
        <f>COUNTIFS('Все позиции'!$H$2:$H$10401,A4576,'Все позиции'!$L$2:$L$10401,B4576,'Все позиции'!$F$2:$F$10401,"&lt;&gt;")</f>
        <v>0</v>
      </c>
      <c r="G4576" s="2" t="str">
        <f t="shared" si="71"/>
        <v>нет</v>
      </c>
    </row>
    <row r="4577" spans="1:7" x14ac:dyDescent="0.25">
      <c r="A4577" s="2" t="s">
        <v>1568</v>
      </c>
      <c r="B4577" s="2" t="s">
        <v>38</v>
      </c>
      <c r="C4577" s="2">
        <f>COUNTIFS('Все позиции'!$H$2:$H$10401,A4577,'Все позиции'!$L$2:$L$10401,B4577)</f>
        <v>2</v>
      </c>
      <c r="D4577" s="2">
        <f>SUMIFS('Все позиции'!$K$2:$K$10401,'Все позиции'!$H$2:$H$10401,A4577,'Все позиции'!$L$2:$L$10401,B4577)</f>
        <v>2</v>
      </c>
      <c r="E4577" s="4">
        <f>SUMIFS('Все позиции'!$P$2:$P$10401,'Все позиции'!$H$2:$H$10401,A4577,'Все позиции'!$L$2:$L$10401,B4577)</f>
        <v>137643.85999999999</v>
      </c>
      <c r="F4577" s="2">
        <f>COUNTIFS('Все позиции'!$H$2:$H$10401,A4577,'Все позиции'!$L$2:$L$10401,B4577,'Все позиции'!$F$2:$F$10401,"&lt;&gt;")</f>
        <v>0</v>
      </c>
      <c r="G4577" s="2" t="str">
        <f t="shared" si="71"/>
        <v>нет</v>
      </c>
    </row>
    <row r="4578" spans="1:7" x14ac:dyDescent="0.25">
      <c r="A4578" s="2" t="s">
        <v>1633</v>
      </c>
      <c r="B4578" s="2" t="s">
        <v>38</v>
      </c>
      <c r="C4578" s="2">
        <f>COUNTIFS('Все позиции'!$H$2:$H$10401,A4578,'Все позиции'!$L$2:$L$10401,B4578)</f>
        <v>2</v>
      </c>
      <c r="D4578" s="2">
        <f>SUMIFS('Все позиции'!$K$2:$K$10401,'Все позиции'!$H$2:$H$10401,A4578,'Все позиции'!$L$2:$L$10401,B4578)</f>
        <v>30</v>
      </c>
      <c r="E4578" s="4">
        <f>SUMIFS('Все позиции'!$P$2:$P$10401,'Все позиции'!$H$2:$H$10401,A4578,'Все позиции'!$L$2:$L$10401,B4578)</f>
        <v>1783455.5899999999</v>
      </c>
      <c r="F4578" s="2">
        <f>COUNTIFS('Все позиции'!$H$2:$H$10401,A4578,'Все позиции'!$L$2:$L$10401,B4578,'Все позиции'!$F$2:$F$10401,"&lt;&gt;")</f>
        <v>0</v>
      </c>
      <c r="G4578" s="2" t="str">
        <f t="shared" si="71"/>
        <v>нет</v>
      </c>
    </row>
    <row r="4579" spans="1:7" x14ac:dyDescent="0.25">
      <c r="A4579" s="2" t="s">
        <v>1634</v>
      </c>
      <c r="B4579" s="2" t="s">
        <v>38</v>
      </c>
      <c r="C4579" s="2">
        <f>COUNTIFS('Все позиции'!$H$2:$H$10401,A4579,'Все позиции'!$L$2:$L$10401,B4579)</f>
        <v>2</v>
      </c>
      <c r="D4579" s="2">
        <f>SUMIFS('Все позиции'!$K$2:$K$10401,'Все позиции'!$H$2:$H$10401,A4579,'Все позиции'!$L$2:$L$10401,B4579)</f>
        <v>2</v>
      </c>
      <c r="E4579" s="4">
        <f>SUMIFS('Все позиции'!$P$2:$P$10401,'Все позиции'!$H$2:$H$10401,A4579,'Все позиции'!$L$2:$L$10401,B4579)</f>
        <v>145249</v>
      </c>
      <c r="F4579" s="2">
        <f>COUNTIFS('Все позиции'!$H$2:$H$10401,A4579,'Все позиции'!$L$2:$L$10401,B4579,'Все позиции'!$F$2:$F$10401,"&lt;&gt;")</f>
        <v>0</v>
      </c>
      <c r="G4579" s="2" t="str">
        <f t="shared" si="71"/>
        <v>нет</v>
      </c>
    </row>
    <row r="4580" spans="1:7" x14ac:dyDescent="0.25">
      <c r="A4580" s="2" t="s">
        <v>1652</v>
      </c>
      <c r="B4580" s="2" t="s">
        <v>38</v>
      </c>
      <c r="C4580" s="2">
        <f>COUNTIFS('Все позиции'!$H$2:$H$10401,A4580,'Все позиции'!$L$2:$L$10401,B4580)</f>
        <v>2</v>
      </c>
      <c r="D4580" s="2">
        <f>SUMIFS('Все позиции'!$K$2:$K$10401,'Все позиции'!$H$2:$H$10401,A4580,'Все позиции'!$L$2:$L$10401,B4580)</f>
        <v>4</v>
      </c>
      <c r="E4580" s="4">
        <f>SUMIFS('Все позиции'!$P$2:$P$10401,'Все позиции'!$H$2:$H$10401,A4580,'Все позиции'!$L$2:$L$10401,B4580)</f>
        <v>243871</v>
      </c>
      <c r="F4580" s="2">
        <f>COUNTIFS('Все позиции'!$H$2:$H$10401,A4580,'Все позиции'!$L$2:$L$10401,B4580,'Все позиции'!$F$2:$F$10401,"&lt;&gt;")</f>
        <v>0</v>
      </c>
      <c r="G4580" s="2" t="str">
        <f t="shared" si="71"/>
        <v>нет</v>
      </c>
    </row>
    <row r="4581" spans="1:7" x14ac:dyDescent="0.25">
      <c r="A4581" s="2" t="s">
        <v>1653</v>
      </c>
      <c r="B4581" s="2" t="s">
        <v>38</v>
      </c>
      <c r="C4581" s="2">
        <f>COUNTIFS('Все позиции'!$H$2:$H$10401,A4581,'Все позиции'!$L$2:$L$10401,B4581)</f>
        <v>2</v>
      </c>
      <c r="D4581" s="2">
        <f>SUMIFS('Все позиции'!$K$2:$K$10401,'Все позиции'!$H$2:$H$10401,A4581,'Все позиции'!$L$2:$L$10401,B4581)</f>
        <v>6</v>
      </c>
      <c r="E4581" s="4">
        <f>SUMIFS('Все позиции'!$P$2:$P$10401,'Все позиции'!$H$2:$H$10401,A4581,'Все позиции'!$L$2:$L$10401,B4581)</f>
        <v>446882.67</v>
      </c>
      <c r="F4581" s="2">
        <f>COUNTIFS('Все позиции'!$H$2:$H$10401,A4581,'Все позиции'!$L$2:$L$10401,B4581,'Все позиции'!$F$2:$F$10401,"&lt;&gt;")</f>
        <v>0</v>
      </c>
      <c r="G4581" s="2" t="str">
        <f t="shared" si="71"/>
        <v>нет</v>
      </c>
    </row>
    <row r="4582" spans="1:7" x14ac:dyDescent="0.25">
      <c r="A4582" s="2" t="s">
        <v>1607</v>
      </c>
      <c r="B4582" s="2" t="s">
        <v>38</v>
      </c>
      <c r="C4582" s="2">
        <f>COUNTIFS('Все позиции'!$H$2:$H$10401,A4582,'Все позиции'!$L$2:$L$10401,B4582)</f>
        <v>2</v>
      </c>
      <c r="D4582" s="2">
        <f>SUMIFS('Все позиции'!$K$2:$K$10401,'Все позиции'!$H$2:$H$10401,A4582,'Все позиции'!$L$2:$L$10401,B4582)</f>
        <v>14</v>
      </c>
      <c r="E4582" s="4">
        <f>SUMIFS('Все позиции'!$P$2:$P$10401,'Все позиции'!$H$2:$H$10401,A4582,'Все позиции'!$L$2:$L$10401,B4582)</f>
        <v>1071336.43</v>
      </c>
      <c r="F4582" s="2">
        <f>COUNTIFS('Все позиции'!$H$2:$H$10401,A4582,'Все позиции'!$L$2:$L$10401,B4582,'Все позиции'!$F$2:$F$10401,"&lt;&gt;")</f>
        <v>0</v>
      </c>
      <c r="G4582" s="2" t="str">
        <f t="shared" si="71"/>
        <v>нет</v>
      </c>
    </row>
    <row r="4583" spans="1:7" x14ac:dyDescent="0.25">
      <c r="A4583" s="2" t="s">
        <v>1606</v>
      </c>
      <c r="B4583" s="2" t="s">
        <v>38</v>
      </c>
      <c r="C4583" s="2">
        <f>COUNTIFS('Все позиции'!$H$2:$H$10401,A4583,'Все позиции'!$L$2:$L$10401,B4583)</f>
        <v>2</v>
      </c>
      <c r="D4583" s="2">
        <f>SUMIFS('Все позиции'!$K$2:$K$10401,'Все позиции'!$H$2:$H$10401,A4583,'Все позиции'!$L$2:$L$10401,B4583)</f>
        <v>6</v>
      </c>
      <c r="E4583" s="4">
        <f>SUMIFS('Все позиции'!$P$2:$P$10401,'Все позиции'!$H$2:$H$10401,A4583,'Все позиции'!$L$2:$L$10401,B4583)</f>
        <v>459144.18</v>
      </c>
      <c r="F4583" s="2">
        <f>COUNTIFS('Все позиции'!$H$2:$H$10401,A4583,'Все позиции'!$L$2:$L$10401,B4583,'Все позиции'!$F$2:$F$10401,"&lt;&gt;")</f>
        <v>0</v>
      </c>
      <c r="G4583" s="2" t="str">
        <f t="shared" si="71"/>
        <v>нет</v>
      </c>
    </row>
    <row r="4584" spans="1:7" x14ac:dyDescent="0.25">
      <c r="A4584" s="2" t="s">
        <v>1649</v>
      </c>
      <c r="B4584" s="2" t="s">
        <v>38</v>
      </c>
      <c r="C4584" s="2">
        <f>COUNTIFS('Все позиции'!$H$2:$H$10401,A4584,'Все позиции'!$L$2:$L$10401,B4584)</f>
        <v>2</v>
      </c>
      <c r="D4584" s="2">
        <f>SUMIFS('Все позиции'!$K$2:$K$10401,'Все позиции'!$H$2:$H$10401,A4584,'Все позиции'!$L$2:$L$10401,B4584)</f>
        <v>8</v>
      </c>
      <c r="E4584" s="4">
        <f>SUMIFS('Все позиции'!$P$2:$P$10401,'Все позиции'!$H$2:$H$10401,A4584,'Все позиции'!$L$2:$L$10401,B4584)</f>
        <v>618437.90999999992</v>
      </c>
      <c r="F4584" s="2">
        <f>COUNTIFS('Все позиции'!$H$2:$H$10401,A4584,'Все позиции'!$L$2:$L$10401,B4584,'Все позиции'!$F$2:$F$10401,"&lt;&gt;")</f>
        <v>0</v>
      </c>
      <c r="G4584" s="2" t="str">
        <f t="shared" si="71"/>
        <v>нет</v>
      </c>
    </row>
    <row r="4585" spans="1:7" x14ac:dyDescent="0.25">
      <c r="A4585" s="2" t="s">
        <v>1610</v>
      </c>
      <c r="B4585" s="2" t="s">
        <v>38</v>
      </c>
      <c r="C4585" s="2">
        <f>COUNTIFS('Все позиции'!$H$2:$H$10401,A4585,'Все позиции'!$L$2:$L$10401,B4585)</f>
        <v>2</v>
      </c>
      <c r="D4585" s="2">
        <f>SUMIFS('Все позиции'!$K$2:$K$10401,'Все позиции'!$H$2:$H$10401,A4585,'Все позиции'!$L$2:$L$10401,B4585)</f>
        <v>6</v>
      </c>
      <c r="E4585" s="4">
        <f>SUMIFS('Все позиции'!$P$2:$P$10401,'Все позиции'!$H$2:$H$10401,A4585,'Все позиции'!$L$2:$L$10401,B4585)</f>
        <v>479020.54000000004</v>
      </c>
      <c r="F4585" s="2">
        <f>COUNTIFS('Все позиции'!$H$2:$H$10401,A4585,'Все позиции'!$L$2:$L$10401,B4585,'Все позиции'!$F$2:$F$10401,"&lt;&gt;")</f>
        <v>0</v>
      </c>
      <c r="G4585" s="2" t="str">
        <f t="shared" si="71"/>
        <v>нет</v>
      </c>
    </row>
    <row r="4586" spans="1:7" x14ac:dyDescent="0.25">
      <c r="A4586" s="2" t="s">
        <v>1515</v>
      </c>
      <c r="B4586" s="2" t="s">
        <v>38</v>
      </c>
      <c r="C4586" s="2">
        <f>COUNTIFS('Все позиции'!$H$2:$H$10401,A4586,'Все позиции'!$L$2:$L$10401,B4586)</f>
        <v>2</v>
      </c>
      <c r="D4586" s="2">
        <f>SUMIFS('Все позиции'!$K$2:$K$10401,'Все позиции'!$H$2:$H$10401,A4586,'Все позиции'!$L$2:$L$10401,B4586)</f>
        <v>4</v>
      </c>
      <c r="E4586" s="4">
        <f>SUMIFS('Все позиции'!$P$2:$P$10401,'Все позиции'!$H$2:$H$10401,A4586,'Все позиции'!$L$2:$L$10401,B4586)</f>
        <v>61327.33</v>
      </c>
      <c r="F4586" s="2">
        <f>COUNTIFS('Все позиции'!$H$2:$H$10401,A4586,'Все позиции'!$L$2:$L$10401,B4586,'Все позиции'!$F$2:$F$10401,"&lt;&gt;")</f>
        <v>0</v>
      </c>
      <c r="G4586" s="2" t="str">
        <f t="shared" si="71"/>
        <v>нет</v>
      </c>
    </row>
    <row r="4587" spans="1:7" x14ac:dyDescent="0.25">
      <c r="A4587" s="2" t="s">
        <v>1523</v>
      </c>
      <c r="B4587" s="2" t="s">
        <v>38</v>
      </c>
      <c r="C4587" s="2">
        <f>COUNTIFS('Все позиции'!$H$2:$H$10401,A4587,'Все позиции'!$L$2:$L$10401,B4587)</f>
        <v>2</v>
      </c>
      <c r="D4587" s="2">
        <f>SUMIFS('Все позиции'!$K$2:$K$10401,'Все позиции'!$H$2:$H$10401,A4587,'Все позиции'!$L$2:$L$10401,B4587)</f>
        <v>4</v>
      </c>
      <c r="E4587" s="4">
        <f>SUMIFS('Все позиции'!$P$2:$P$10401,'Все позиции'!$H$2:$H$10401,A4587,'Все позиции'!$L$2:$L$10401,B4587)</f>
        <v>287995</v>
      </c>
      <c r="F4587" s="2">
        <f>COUNTIFS('Все позиции'!$H$2:$H$10401,A4587,'Все позиции'!$L$2:$L$10401,B4587,'Все позиции'!$F$2:$F$10401,"&lt;&gt;")</f>
        <v>0</v>
      </c>
      <c r="G4587" s="2" t="str">
        <f t="shared" si="71"/>
        <v>нет</v>
      </c>
    </row>
    <row r="4588" spans="1:7" x14ac:dyDescent="0.25">
      <c r="A4588" s="2" t="s">
        <v>1507</v>
      </c>
      <c r="B4588" s="2" t="s">
        <v>38</v>
      </c>
      <c r="C4588" s="2">
        <f>COUNTIFS('Все позиции'!$H$2:$H$10401,A4588,'Все позиции'!$L$2:$L$10401,B4588)</f>
        <v>2</v>
      </c>
      <c r="D4588" s="2">
        <f>SUMIFS('Все позиции'!$K$2:$K$10401,'Все позиции'!$H$2:$H$10401,A4588,'Все позиции'!$L$2:$L$10401,B4588)</f>
        <v>14</v>
      </c>
      <c r="E4588" s="4">
        <f>SUMIFS('Все позиции'!$P$2:$P$10401,'Все позиции'!$H$2:$H$10401,A4588,'Все позиции'!$L$2:$L$10401,B4588)</f>
        <v>1162416.4700000002</v>
      </c>
      <c r="F4588" s="2">
        <f>COUNTIFS('Все позиции'!$H$2:$H$10401,A4588,'Все позиции'!$L$2:$L$10401,B4588,'Все позиции'!$F$2:$F$10401,"&lt;&gt;")</f>
        <v>0</v>
      </c>
      <c r="G4588" s="2" t="str">
        <f t="shared" si="71"/>
        <v>нет</v>
      </c>
    </row>
    <row r="4589" spans="1:7" x14ac:dyDescent="0.25">
      <c r="A4589" s="2" t="s">
        <v>1524</v>
      </c>
      <c r="B4589" s="2" t="s">
        <v>38</v>
      </c>
      <c r="C4589" s="2">
        <f>COUNTIFS('Все позиции'!$H$2:$H$10401,A4589,'Все позиции'!$L$2:$L$10401,B4589)</f>
        <v>2</v>
      </c>
      <c r="D4589" s="2">
        <f>SUMIFS('Все позиции'!$K$2:$K$10401,'Все позиции'!$H$2:$H$10401,A4589,'Все позиции'!$L$2:$L$10401,B4589)</f>
        <v>12</v>
      </c>
      <c r="E4589" s="4">
        <f>SUMIFS('Все позиции'!$P$2:$P$10401,'Все позиции'!$H$2:$H$10401,A4589,'Все позиции'!$L$2:$L$10401,B4589)</f>
        <v>1083548.2</v>
      </c>
      <c r="F4589" s="2">
        <f>COUNTIFS('Все позиции'!$H$2:$H$10401,A4589,'Все позиции'!$L$2:$L$10401,B4589,'Все позиции'!$F$2:$F$10401,"&lt;&gt;")</f>
        <v>0</v>
      </c>
      <c r="G4589" s="2" t="str">
        <f t="shared" si="71"/>
        <v>нет</v>
      </c>
    </row>
    <row r="4590" spans="1:7" x14ac:dyDescent="0.25">
      <c r="A4590" s="2" t="s">
        <v>1516</v>
      </c>
      <c r="B4590" s="2" t="s">
        <v>38</v>
      </c>
      <c r="C4590" s="2">
        <f>COUNTIFS('Все позиции'!$H$2:$H$10401,A4590,'Все позиции'!$L$2:$L$10401,B4590)</f>
        <v>2</v>
      </c>
      <c r="D4590" s="2">
        <f>SUMIFS('Все позиции'!$K$2:$K$10401,'Все позиции'!$H$2:$H$10401,A4590,'Все позиции'!$L$2:$L$10401,B4590)</f>
        <v>8</v>
      </c>
      <c r="E4590" s="4">
        <f>SUMIFS('Все позиции'!$P$2:$P$10401,'Все позиции'!$H$2:$H$10401,A4590,'Все позиции'!$L$2:$L$10401,B4590)</f>
        <v>19551.91</v>
      </c>
      <c r="F4590" s="2">
        <f>COUNTIFS('Все позиции'!$H$2:$H$10401,A4590,'Все позиции'!$L$2:$L$10401,B4590,'Все позиции'!$F$2:$F$10401,"&lt;&gt;")</f>
        <v>0</v>
      </c>
      <c r="G4590" s="2" t="str">
        <f t="shared" si="71"/>
        <v>нет</v>
      </c>
    </row>
    <row r="4591" spans="1:7" x14ac:dyDescent="0.25">
      <c r="A4591" s="2" t="s">
        <v>1498</v>
      </c>
      <c r="B4591" s="2" t="s">
        <v>38</v>
      </c>
      <c r="C4591" s="2">
        <f>COUNTIFS('Все позиции'!$H$2:$H$10401,A4591,'Все позиции'!$L$2:$L$10401,B4591)</f>
        <v>2</v>
      </c>
      <c r="D4591" s="2">
        <f>SUMIFS('Все позиции'!$K$2:$K$10401,'Все позиции'!$H$2:$H$10401,A4591,'Все позиции'!$L$2:$L$10401,B4591)</f>
        <v>6</v>
      </c>
      <c r="E4591" s="4">
        <f>SUMIFS('Все позиции'!$P$2:$P$10401,'Все позиции'!$H$2:$H$10401,A4591,'Все позиции'!$L$2:$L$10401,B4591)</f>
        <v>171608.06</v>
      </c>
      <c r="F4591" s="2">
        <f>COUNTIFS('Все позиции'!$H$2:$H$10401,A4591,'Все позиции'!$L$2:$L$10401,B4591,'Все позиции'!$F$2:$F$10401,"&lt;&gt;")</f>
        <v>0</v>
      </c>
      <c r="G4591" s="2" t="str">
        <f t="shared" si="71"/>
        <v>нет</v>
      </c>
    </row>
    <row r="4592" spans="1:7" x14ac:dyDescent="0.25">
      <c r="A4592" s="2" t="s">
        <v>1505</v>
      </c>
      <c r="B4592" s="2" t="s">
        <v>38</v>
      </c>
      <c r="C4592" s="2">
        <f>COUNTIFS('Все позиции'!$H$2:$H$10401,A4592,'Все позиции'!$L$2:$L$10401,B4592)</f>
        <v>2</v>
      </c>
      <c r="D4592" s="2">
        <f>SUMIFS('Все позиции'!$K$2:$K$10401,'Все позиции'!$H$2:$H$10401,A4592,'Все позиции'!$L$2:$L$10401,B4592)</f>
        <v>4</v>
      </c>
      <c r="E4592" s="4">
        <f>SUMIFS('Все позиции'!$P$2:$P$10401,'Все позиции'!$H$2:$H$10401,A4592,'Все позиции'!$L$2:$L$10401,B4592)</f>
        <v>14003.45</v>
      </c>
      <c r="F4592" s="2">
        <f>COUNTIFS('Все позиции'!$H$2:$H$10401,A4592,'Все позиции'!$L$2:$L$10401,B4592,'Все позиции'!$F$2:$F$10401,"&lt;&gt;")</f>
        <v>0</v>
      </c>
      <c r="G4592" s="2" t="str">
        <f t="shared" si="71"/>
        <v>нет</v>
      </c>
    </row>
    <row r="4593" spans="1:7" x14ac:dyDescent="0.25">
      <c r="A4593" s="2" t="s">
        <v>1497</v>
      </c>
      <c r="B4593" s="2" t="s">
        <v>38</v>
      </c>
      <c r="C4593" s="2">
        <f>COUNTIFS('Все позиции'!$H$2:$H$10401,A4593,'Все позиции'!$L$2:$L$10401,B4593)</f>
        <v>2</v>
      </c>
      <c r="D4593" s="2">
        <f>SUMIFS('Все позиции'!$K$2:$K$10401,'Все позиции'!$H$2:$H$10401,A4593,'Все позиции'!$L$2:$L$10401,B4593)</f>
        <v>6</v>
      </c>
      <c r="E4593" s="4">
        <f>SUMIFS('Все позиции'!$P$2:$P$10401,'Все позиции'!$H$2:$H$10401,A4593,'Все позиции'!$L$2:$L$10401,B4593)</f>
        <v>231452.87</v>
      </c>
      <c r="F4593" s="2">
        <f>COUNTIFS('Все позиции'!$H$2:$H$10401,A4593,'Все позиции'!$L$2:$L$10401,B4593,'Все позиции'!$F$2:$F$10401,"&lt;&gt;")</f>
        <v>0</v>
      </c>
      <c r="G4593" s="2" t="str">
        <f t="shared" si="71"/>
        <v>нет</v>
      </c>
    </row>
    <row r="4594" spans="1:7" x14ac:dyDescent="0.25">
      <c r="A4594" s="2" t="s">
        <v>1526</v>
      </c>
      <c r="B4594" s="2" t="s">
        <v>38</v>
      </c>
      <c r="C4594" s="2">
        <f>COUNTIFS('Все позиции'!$H$2:$H$10401,A4594,'Все позиции'!$L$2:$L$10401,B4594)</f>
        <v>2</v>
      </c>
      <c r="D4594" s="2">
        <f>SUMIFS('Все позиции'!$K$2:$K$10401,'Все позиции'!$H$2:$H$10401,A4594,'Все позиции'!$L$2:$L$10401,B4594)</f>
        <v>2</v>
      </c>
      <c r="E4594" s="4">
        <f>SUMIFS('Все позиции'!$P$2:$P$10401,'Все позиции'!$H$2:$H$10401,A4594,'Все позиции'!$L$2:$L$10401,B4594)</f>
        <v>121539.17</v>
      </c>
      <c r="F4594" s="2">
        <f>COUNTIFS('Все позиции'!$H$2:$H$10401,A4594,'Все позиции'!$L$2:$L$10401,B4594,'Все позиции'!$F$2:$F$10401,"&lt;&gt;")</f>
        <v>0</v>
      </c>
      <c r="G4594" s="2" t="str">
        <f t="shared" si="71"/>
        <v>нет</v>
      </c>
    </row>
    <row r="4595" spans="1:7" x14ac:dyDescent="0.25">
      <c r="A4595" s="2" t="s">
        <v>1551</v>
      </c>
      <c r="B4595" s="2" t="s">
        <v>38</v>
      </c>
      <c r="C4595" s="2">
        <f>COUNTIFS('Все позиции'!$H$2:$H$10401,A4595,'Все позиции'!$L$2:$L$10401,B4595)</f>
        <v>2</v>
      </c>
      <c r="D4595" s="2">
        <f>SUMIFS('Все позиции'!$K$2:$K$10401,'Все позиции'!$H$2:$H$10401,A4595,'Все позиции'!$L$2:$L$10401,B4595)</f>
        <v>4</v>
      </c>
      <c r="E4595" s="4">
        <f>SUMIFS('Все позиции'!$P$2:$P$10401,'Все позиции'!$H$2:$H$10401,A4595,'Все позиции'!$L$2:$L$10401,B4595)</f>
        <v>253646.96</v>
      </c>
      <c r="F4595" s="2">
        <f>COUNTIFS('Все позиции'!$H$2:$H$10401,A4595,'Все позиции'!$L$2:$L$10401,B4595,'Все позиции'!$F$2:$F$10401,"&lt;&gt;")</f>
        <v>0</v>
      </c>
      <c r="G4595" s="2" t="str">
        <f t="shared" si="71"/>
        <v>нет</v>
      </c>
    </row>
    <row r="4596" spans="1:7" x14ac:dyDescent="0.25">
      <c r="A4596" s="2" t="s">
        <v>1510</v>
      </c>
      <c r="B4596" s="2" t="s">
        <v>38</v>
      </c>
      <c r="C4596" s="2">
        <f>COUNTIFS('Все позиции'!$H$2:$H$10401,A4596,'Все позиции'!$L$2:$L$10401,B4596)</f>
        <v>2</v>
      </c>
      <c r="D4596" s="2">
        <f>SUMIFS('Все позиции'!$K$2:$K$10401,'Все позиции'!$H$2:$H$10401,A4596,'Все позиции'!$L$2:$L$10401,B4596)</f>
        <v>4</v>
      </c>
      <c r="E4596" s="4">
        <f>SUMIFS('Все позиции'!$P$2:$P$10401,'Все позиции'!$H$2:$H$10401,A4596,'Все позиции'!$L$2:$L$10401,B4596)</f>
        <v>258931.28999999998</v>
      </c>
      <c r="F4596" s="2">
        <f>COUNTIFS('Все позиции'!$H$2:$H$10401,A4596,'Все позиции'!$L$2:$L$10401,B4596,'Все позиции'!$F$2:$F$10401,"&lt;&gt;")</f>
        <v>0</v>
      </c>
      <c r="G4596" s="2" t="str">
        <f t="shared" si="71"/>
        <v>нет</v>
      </c>
    </row>
    <row r="4597" spans="1:7" x14ac:dyDescent="0.25">
      <c r="A4597" s="2" t="s">
        <v>1514</v>
      </c>
      <c r="B4597" s="2" t="s">
        <v>38</v>
      </c>
      <c r="C4597" s="2">
        <f>COUNTIFS('Все позиции'!$H$2:$H$10401,A4597,'Все позиции'!$L$2:$L$10401,B4597)</f>
        <v>2</v>
      </c>
      <c r="D4597" s="2">
        <f>SUMIFS('Все позиции'!$K$2:$K$10401,'Все позиции'!$H$2:$H$10401,A4597,'Все позиции'!$L$2:$L$10401,B4597)</f>
        <v>2</v>
      </c>
      <c r="E4597" s="4">
        <f>SUMIFS('Все позиции'!$P$2:$P$10401,'Все позиции'!$H$2:$H$10401,A4597,'Все позиции'!$L$2:$L$10401,B4597)</f>
        <v>158159.99</v>
      </c>
      <c r="F4597" s="2">
        <f>COUNTIFS('Все позиции'!$H$2:$H$10401,A4597,'Все позиции'!$L$2:$L$10401,B4597,'Все позиции'!$F$2:$F$10401,"&lt;&gt;")</f>
        <v>0</v>
      </c>
      <c r="G4597" s="2" t="str">
        <f t="shared" si="71"/>
        <v>нет</v>
      </c>
    </row>
    <row r="4598" spans="1:7" x14ac:dyDescent="0.25">
      <c r="A4598" s="2" t="s">
        <v>1522</v>
      </c>
      <c r="B4598" s="2" t="s">
        <v>38</v>
      </c>
      <c r="C4598" s="2">
        <f>COUNTIFS('Все позиции'!$H$2:$H$10401,A4598,'Все позиции'!$L$2:$L$10401,B4598)</f>
        <v>2</v>
      </c>
      <c r="D4598" s="2">
        <f>SUMIFS('Все позиции'!$K$2:$K$10401,'Все позиции'!$H$2:$H$10401,A4598,'Все позиции'!$L$2:$L$10401,B4598)</f>
        <v>12</v>
      </c>
      <c r="E4598" s="4">
        <f>SUMIFS('Все позиции'!$P$2:$P$10401,'Все позиции'!$H$2:$H$10401,A4598,'Все позиции'!$L$2:$L$10401,B4598)</f>
        <v>1055476</v>
      </c>
      <c r="F4598" s="2">
        <f>COUNTIFS('Все позиции'!$H$2:$H$10401,A4598,'Все позиции'!$L$2:$L$10401,B4598,'Все позиции'!$F$2:$F$10401,"&lt;&gt;")</f>
        <v>0</v>
      </c>
      <c r="G4598" s="2" t="str">
        <f t="shared" si="71"/>
        <v>нет</v>
      </c>
    </row>
    <row r="4599" spans="1:7" x14ac:dyDescent="0.25">
      <c r="A4599" s="2" t="s">
        <v>1499</v>
      </c>
      <c r="B4599" s="2" t="s">
        <v>38</v>
      </c>
      <c r="C4599" s="2">
        <f>COUNTIFS('Все позиции'!$H$2:$H$10401,A4599,'Все позиции'!$L$2:$L$10401,B4599)</f>
        <v>2</v>
      </c>
      <c r="D4599" s="2">
        <f>SUMIFS('Все позиции'!$K$2:$K$10401,'Все позиции'!$H$2:$H$10401,A4599,'Все позиции'!$L$2:$L$10401,B4599)</f>
        <v>272</v>
      </c>
      <c r="E4599" s="4">
        <f>SUMIFS('Все позиции'!$P$2:$P$10401,'Все позиции'!$H$2:$H$10401,A4599,'Все позиции'!$L$2:$L$10401,B4599)</f>
        <v>27589560.869999997</v>
      </c>
      <c r="F4599" s="2">
        <f>COUNTIFS('Все позиции'!$H$2:$H$10401,A4599,'Все позиции'!$L$2:$L$10401,B4599,'Все позиции'!$F$2:$F$10401,"&lt;&gt;")</f>
        <v>0</v>
      </c>
      <c r="G4599" s="2" t="str">
        <f t="shared" si="71"/>
        <v>нет</v>
      </c>
    </row>
    <row r="4600" spans="1:7" x14ac:dyDescent="0.25">
      <c r="A4600" s="2" t="s">
        <v>1521</v>
      </c>
      <c r="B4600" s="2" t="s">
        <v>38</v>
      </c>
      <c r="C4600" s="2">
        <f>COUNTIFS('Все позиции'!$H$2:$H$10401,A4600,'Все позиции'!$L$2:$L$10401,B4600)</f>
        <v>2</v>
      </c>
      <c r="D4600" s="2">
        <f>SUMIFS('Все позиции'!$K$2:$K$10401,'Все позиции'!$H$2:$H$10401,A4600,'Все позиции'!$L$2:$L$10401,B4600)</f>
        <v>36</v>
      </c>
      <c r="E4600" s="4">
        <f>SUMIFS('Все позиции'!$P$2:$P$10401,'Все позиции'!$H$2:$H$10401,A4600,'Все позиции'!$L$2:$L$10401,B4600)</f>
        <v>3971107.17</v>
      </c>
      <c r="F4600" s="2">
        <f>COUNTIFS('Все позиции'!$H$2:$H$10401,A4600,'Все позиции'!$L$2:$L$10401,B4600,'Все позиции'!$F$2:$F$10401,"&lt;&gt;")</f>
        <v>0</v>
      </c>
      <c r="G4600" s="2" t="str">
        <f t="shared" si="71"/>
        <v>нет</v>
      </c>
    </row>
    <row r="4601" spans="1:7" x14ac:dyDescent="0.25">
      <c r="A4601" s="2" t="s">
        <v>1513</v>
      </c>
      <c r="B4601" s="2" t="s">
        <v>38</v>
      </c>
      <c r="C4601" s="2">
        <f>COUNTIFS('Все позиции'!$H$2:$H$10401,A4601,'Все позиции'!$L$2:$L$10401,B4601)</f>
        <v>2</v>
      </c>
      <c r="D4601" s="2">
        <f>SUMIFS('Все позиции'!$K$2:$K$10401,'Все позиции'!$H$2:$H$10401,A4601,'Все позиции'!$L$2:$L$10401,B4601)</f>
        <v>8</v>
      </c>
      <c r="E4601" s="4">
        <f>SUMIFS('Все позиции'!$P$2:$P$10401,'Все позиции'!$H$2:$H$10401,A4601,'Все позиции'!$L$2:$L$10401,B4601)</f>
        <v>88440.53</v>
      </c>
      <c r="F4601" s="2">
        <f>COUNTIFS('Все позиции'!$H$2:$H$10401,A4601,'Все позиции'!$L$2:$L$10401,B4601,'Все позиции'!$F$2:$F$10401,"&lt;&gt;")</f>
        <v>0</v>
      </c>
      <c r="G4601" s="2" t="str">
        <f t="shared" si="71"/>
        <v>нет</v>
      </c>
    </row>
    <row r="4602" spans="1:7" x14ac:dyDescent="0.25">
      <c r="A4602" s="2" t="s">
        <v>1520</v>
      </c>
      <c r="B4602" s="2" t="s">
        <v>38</v>
      </c>
      <c r="C4602" s="2">
        <f>COUNTIFS('Все позиции'!$H$2:$H$10401,A4602,'Все позиции'!$L$2:$L$10401,B4602)</f>
        <v>2</v>
      </c>
      <c r="D4602" s="2">
        <f>SUMIFS('Все позиции'!$K$2:$K$10401,'Все позиции'!$H$2:$H$10401,A4602,'Все позиции'!$L$2:$L$10401,B4602)</f>
        <v>56</v>
      </c>
      <c r="E4602" s="4">
        <f>SUMIFS('Все позиции'!$P$2:$P$10401,'Все позиции'!$H$2:$H$10401,A4602,'Все позиции'!$L$2:$L$10401,B4602)</f>
        <v>6403220.5999999996</v>
      </c>
      <c r="F4602" s="2">
        <f>COUNTIFS('Все позиции'!$H$2:$H$10401,A4602,'Все позиции'!$L$2:$L$10401,B4602,'Все позиции'!$F$2:$F$10401,"&lt;&gt;")</f>
        <v>0</v>
      </c>
      <c r="G4602" s="2" t="str">
        <f t="shared" si="71"/>
        <v>нет</v>
      </c>
    </row>
    <row r="4603" spans="1:7" x14ac:dyDescent="0.25">
      <c r="A4603" s="2" t="s">
        <v>1512</v>
      </c>
      <c r="B4603" s="2" t="s">
        <v>38</v>
      </c>
      <c r="C4603" s="2">
        <f>COUNTIFS('Все позиции'!$H$2:$H$10401,A4603,'Все позиции'!$L$2:$L$10401,B4603)</f>
        <v>2</v>
      </c>
      <c r="D4603" s="2">
        <f>SUMIFS('Все позиции'!$K$2:$K$10401,'Все позиции'!$H$2:$H$10401,A4603,'Все позиции'!$L$2:$L$10401,B4603)</f>
        <v>8</v>
      </c>
      <c r="E4603" s="4">
        <f>SUMIFS('Все позиции'!$P$2:$P$10401,'Все позиции'!$H$2:$H$10401,A4603,'Все позиции'!$L$2:$L$10401,B4603)</f>
        <v>135565.72</v>
      </c>
      <c r="F4603" s="2">
        <f>COUNTIFS('Все позиции'!$H$2:$H$10401,A4603,'Все позиции'!$L$2:$L$10401,B4603,'Все позиции'!$F$2:$F$10401,"&lt;&gt;")</f>
        <v>0</v>
      </c>
      <c r="G4603" s="2" t="str">
        <f t="shared" si="71"/>
        <v>нет</v>
      </c>
    </row>
    <row r="4604" spans="1:7" x14ac:dyDescent="0.25">
      <c r="A4604" s="2" t="s">
        <v>1501</v>
      </c>
      <c r="B4604" s="2" t="s">
        <v>38</v>
      </c>
      <c r="C4604" s="2">
        <f>COUNTIFS('Все позиции'!$H$2:$H$10401,A4604,'Все позиции'!$L$2:$L$10401,B4604)</f>
        <v>2</v>
      </c>
      <c r="D4604" s="2">
        <f>SUMIFS('Все позиции'!$K$2:$K$10401,'Все позиции'!$H$2:$H$10401,A4604,'Все позиции'!$L$2:$L$10401,B4604)</f>
        <v>64</v>
      </c>
      <c r="E4604" s="4">
        <f>SUMIFS('Все позиции'!$P$2:$P$10401,'Все позиции'!$H$2:$H$10401,A4604,'Все позиции'!$L$2:$L$10401,B4604)</f>
        <v>1482185.22</v>
      </c>
      <c r="F4604" s="2">
        <f>COUNTIFS('Все позиции'!$H$2:$H$10401,A4604,'Все позиции'!$L$2:$L$10401,B4604,'Все позиции'!$F$2:$F$10401,"&lt;&gt;")</f>
        <v>0</v>
      </c>
      <c r="G4604" s="2" t="str">
        <f t="shared" si="71"/>
        <v>нет</v>
      </c>
    </row>
    <row r="4605" spans="1:7" x14ac:dyDescent="0.25">
      <c r="A4605" s="2" t="s">
        <v>1555</v>
      </c>
      <c r="B4605" s="2" t="s">
        <v>38</v>
      </c>
      <c r="C4605" s="2">
        <f>COUNTIFS('Все позиции'!$H$2:$H$10401,A4605,'Все позиции'!$L$2:$L$10401,B4605)</f>
        <v>2</v>
      </c>
      <c r="D4605" s="2">
        <f>SUMIFS('Все позиции'!$K$2:$K$10401,'Все позиции'!$H$2:$H$10401,A4605,'Все позиции'!$L$2:$L$10401,B4605)</f>
        <v>64</v>
      </c>
      <c r="E4605" s="4">
        <f>SUMIFS('Все позиции'!$P$2:$P$10401,'Все позиции'!$H$2:$H$10401,A4605,'Все позиции'!$L$2:$L$10401,B4605)</f>
        <v>1781905.8399999999</v>
      </c>
      <c r="F4605" s="2">
        <f>COUNTIFS('Все позиции'!$H$2:$H$10401,A4605,'Все позиции'!$L$2:$L$10401,B4605,'Все позиции'!$F$2:$F$10401,"&lt;&gt;")</f>
        <v>0</v>
      </c>
      <c r="G4605" s="2" t="str">
        <f t="shared" si="71"/>
        <v>нет</v>
      </c>
    </row>
    <row r="4606" spans="1:7" x14ac:dyDescent="0.25">
      <c r="A4606" s="2" t="s">
        <v>1533</v>
      </c>
      <c r="B4606" s="2" t="s">
        <v>38</v>
      </c>
      <c r="C4606" s="2">
        <f>COUNTIFS('Все позиции'!$H$2:$H$10401,A4606,'Все позиции'!$L$2:$L$10401,B4606)</f>
        <v>2</v>
      </c>
      <c r="D4606" s="2">
        <f>SUMIFS('Все позиции'!$K$2:$K$10401,'Все позиции'!$H$2:$H$10401,A4606,'Все позиции'!$L$2:$L$10401,B4606)</f>
        <v>56</v>
      </c>
      <c r="E4606" s="4">
        <f>SUMIFS('Все позиции'!$P$2:$P$10401,'Все позиции'!$H$2:$H$10401,A4606,'Все позиции'!$L$2:$L$10401,B4606)</f>
        <v>1364694.73</v>
      </c>
      <c r="F4606" s="2">
        <f>COUNTIFS('Все позиции'!$H$2:$H$10401,A4606,'Все позиции'!$L$2:$L$10401,B4606,'Все позиции'!$F$2:$F$10401,"&lt;&gt;")</f>
        <v>0</v>
      </c>
      <c r="G4606" s="2" t="str">
        <f t="shared" si="71"/>
        <v>нет</v>
      </c>
    </row>
    <row r="4607" spans="1:7" x14ac:dyDescent="0.25">
      <c r="A4607" s="2" t="s">
        <v>1511</v>
      </c>
      <c r="B4607" s="2" t="s">
        <v>38</v>
      </c>
      <c r="C4607" s="2">
        <f>COUNTIFS('Все позиции'!$H$2:$H$10401,A4607,'Все позиции'!$L$2:$L$10401,B4607)</f>
        <v>2</v>
      </c>
      <c r="D4607" s="2">
        <f>SUMIFS('Все позиции'!$K$2:$K$10401,'Все позиции'!$H$2:$H$10401,A4607,'Все позиции'!$L$2:$L$10401,B4607)</f>
        <v>20</v>
      </c>
      <c r="E4607" s="4">
        <f>SUMIFS('Все позиции'!$P$2:$P$10401,'Все позиции'!$H$2:$H$10401,A4607,'Все позиции'!$L$2:$L$10401,B4607)</f>
        <v>59713.509999999995</v>
      </c>
      <c r="F4607" s="2">
        <f>COUNTIFS('Все позиции'!$H$2:$H$10401,A4607,'Все позиции'!$L$2:$L$10401,B4607,'Все позиции'!$F$2:$F$10401,"&lt;&gt;")</f>
        <v>0</v>
      </c>
      <c r="G4607" s="2" t="str">
        <f t="shared" si="71"/>
        <v>нет</v>
      </c>
    </row>
    <row r="4608" spans="1:7" x14ac:dyDescent="0.25">
      <c r="A4608" s="2" t="s">
        <v>1534</v>
      </c>
      <c r="B4608" s="2" t="s">
        <v>38</v>
      </c>
      <c r="C4608" s="2">
        <f>COUNTIFS('Все позиции'!$H$2:$H$10401,A4608,'Все позиции'!$L$2:$L$10401,B4608)</f>
        <v>2</v>
      </c>
      <c r="D4608" s="2">
        <f>SUMIFS('Все позиции'!$K$2:$K$10401,'Все позиции'!$H$2:$H$10401,A4608,'Все позиции'!$L$2:$L$10401,B4608)</f>
        <v>8</v>
      </c>
      <c r="E4608" s="4">
        <f>SUMIFS('Все позиции'!$P$2:$P$10401,'Все позиции'!$H$2:$H$10401,A4608,'Все позиции'!$L$2:$L$10401,B4608)</f>
        <v>265967.02</v>
      </c>
      <c r="F4608" s="2">
        <f>COUNTIFS('Все позиции'!$H$2:$H$10401,A4608,'Все позиции'!$L$2:$L$10401,B4608,'Все позиции'!$F$2:$F$10401,"&lt;&gt;")</f>
        <v>0</v>
      </c>
      <c r="G4608" s="2" t="str">
        <f t="shared" si="71"/>
        <v>нет</v>
      </c>
    </row>
    <row r="4609" spans="1:7" x14ac:dyDescent="0.25">
      <c r="A4609" s="2" t="s">
        <v>1509</v>
      </c>
      <c r="B4609" s="2" t="s">
        <v>38</v>
      </c>
      <c r="C4609" s="2">
        <f>COUNTIFS('Все позиции'!$H$2:$H$10401,A4609,'Все позиции'!$L$2:$L$10401,B4609)</f>
        <v>2</v>
      </c>
      <c r="D4609" s="2">
        <f>SUMIFS('Все позиции'!$K$2:$K$10401,'Все позиции'!$H$2:$H$10401,A4609,'Все позиции'!$L$2:$L$10401,B4609)</f>
        <v>16</v>
      </c>
      <c r="E4609" s="4">
        <f>SUMIFS('Все позиции'!$P$2:$P$10401,'Все позиции'!$H$2:$H$10401,A4609,'Все позиции'!$L$2:$L$10401,B4609)</f>
        <v>602944.68999999994</v>
      </c>
      <c r="F4609" s="2">
        <f>COUNTIFS('Все позиции'!$H$2:$H$10401,A4609,'Все позиции'!$L$2:$L$10401,B4609,'Все позиции'!$F$2:$F$10401,"&lt;&gt;")</f>
        <v>0</v>
      </c>
      <c r="G4609" s="2" t="str">
        <f t="shared" si="71"/>
        <v>нет</v>
      </c>
    </row>
    <row r="4610" spans="1:7" x14ac:dyDescent="0.25">
      <c r="A4610" s="2" t="s">
        <v>1535</v>
      </c>
      <c r="B4610" s="2" t="s">
        <v>38</v>
      </c>
      <c r="C4610" s="2">
        <f>COUNTIFS('Все позиции'!$H$2:$H$10401,A4610,'Все позиции'!$L$2:$L$10401,B4610)</f>
        <v>2</v>
      </c>
      <c r="D4610" s="2">
        <f>SUMIFS('Все позиции'!$K$2:$K$10401,'Все позиции'!$H$2:$H$10401,A4610,'Все позиции'!$L$2:$L$10401,B4610)</f>
        <v>232</v>
      </c>
      <c r="E4610" s="4">
        <f>SUMIFS('Все позиции'!$P$2:$P$10401,'Все позиции'!$H$2:$H$10401,A4610,'Все позиции'!$L$2:$L$10401,B4610)</f>
        <v>10259097.559999999</v>
      </c>
      <c r="F4610" s="2">
        <f>COUNTIFS('Все позиции'!$H$2:$H$10401,A4610,'Все позиции'!$L$2:$L$10401,B4610,'Все позиции'!$F$2:$F$10401,"&lt;&gt;")</f>
        <v>0</v>
      </c>
      <c r="G4610" s="2" t="str">
        <f t="shared" ref="G4610:G4673" si="72">IF(F4610&gt;0,"да","нет")</f>
        <v>нет</v>
      </c>
    </row>
    <row r="4611" spans="1:7" x14ac:dyDescent="0.25">
      <c r="A4611" s="2" t="s">
        <v>1503</v>
      </c>
      <c r="B4611" s="2" t="s">
        <v>38</v>
      </c>
      <c r="C4611" s="2">
        <f>COUNTIFS('Все позиции'!$H$2:$H$10401,A4611,'Все позиции'!$L$2:$L$10401,B4611)</f>
        <v>2</v>
      </c>
      <c r="D4611" s="2">
        <f>SUMIFS('Все позиции'!$K$2:$K$10401,'Все позиции'!$H$2:$H$10401,A4611,'Все позиции'!$L$2:$L$10401,B4611)</f>
        <v>36</v>
      </c>
      <c r="E4611" s="4">
        <f>SUMIFS('Все позиции'!$P$2:$P$10401,'Все позиции'!$H$2:$H$10401,A4611,'Все позиции'!$L$2:$L$10401,B4611)</f>
        <v>159773.71000000002</v>
      </c>
      <c r="F4611" s="2">
        <f>COUNTIFS('Все позиции'!$H$2:$H$10401,A4611,'Все позиции'!$L$2:$L$10401,B4611,'Все позиции'!$F$2:$F$10401,"&lt;&gt;")</f>
        <v>0</v>
      </c>
      <c r="G4611" s="2" t="str">
        <f t="shared" si="72"/>
        <v>нет</v>
      </c>
    </row>
    <row r="4612" spans="1:7" x14ac:dyDescent="0.25">
      <c r="A4612" s="2" t="s">
        <v>1508</v>
      </c>
      <c r="B4612" s="2" t="s">
        <v>38</v>
      </c>
      <c r="C4612" s="2">
        <f>COUNTIFS('Все позиции'!$H$2:$H$10401,A4612,'Все позиции'!$L$2:$L$10401,B4612)</f>
        <v>2</v>
      </c>
      <c r="D4612" s="2">
        <f>SUMIFS('Все позиции'!$K$2:$K$10401,'Все позиции'!$H$2:$H$10401,A4612,'Все позиции'!$L$2:$L$10401,B4612)</f>
        <v>28</v>
      </c>
      <c r="E4612" s="4">
        <f>SUMIFS('Все позиции'!$P$2:$P$10401,'Все позиции'!$H$2:$H$10401,A4612,'Все позиции'!$L$2:$L$10401,B4612)</f>
        <v>1513817.1400000001</v>
      </c>
      <c r="F4612" s="2">
        <f>COUNTIFS('Все позиции'!$H$2:$H$10401,A4612,'Все позиции'!$L$2:$L$10401,B4612,'Все позиции'!$F$2:$F$10401,"&lt;&gt;")</f>
        <v>0</v>
      </c>
      <c r="G4612" s="2" t="str">
        <f t="shared" si="72"/>
        <v>нет</v>
      </c>
    </row>
    <row r="4613" spans="1:7" x14ac:dyDescent="0.25">
      <c r="A4613" s="2" t="s">
        <v>1532</v>
      </c>
      <c r="B4613" s="2" t="s">
        <v>38</v>
      </c>
      <c r="C4613" s="2">
        <f>COUNTIFS('Все позиции'!$H$2:$H$10401,A4613,'Все позиции'!$L$2:$L$10401,B4613)</f>
        <v>2</v>
      </c>
      <c r="D4613" s="2">
        <f>SUMIFS('Все позиции'!$K$2:$K$10401,'Все позиции'!$H$2:$H$10401,A4613,'Все позиции'!$L$2:$L$10401,B4613)</f>
        <v>168</v>
      </c>
      <c r="E4613" s="4">
        <f>SUMIFS('Все позиции'!$P$2:$P$10401,'Все позиции'!$H$2:$H$10401,A4613,'Все позиции'!$L$2:$L$10401,B4613)</f>
        <v>9611609.4499999993</v>
      </c>
      <c r="F4613" s="2">
        <f>COUNTIFS('Все позиции'!$H$2:$H$10401,A4613,'Все позиции'!$L$2:$L$10401,B4613,'Все позиции'!$F$2:$F$10401,"&lt;&gt;")</f>
        <v>0</v>
      </c>
      <c r="G4613" s="2" t="str">
        <f t="shared" si="72"/>
        <v>нет</v>
      </c>
    </row>
    <row r="4614" spans="1:7" x14ac:dyDescent="0.25">
      <c r="A4614" s="2" t="s">
        <v>1502</v>
      </c>
      <c r="B4614" s="2" t="s">
        <v>38</v>
      </c>
      <c r="C4614" s="2">
        <f>COUNTIFS('Все позиции'!$H$2:$H$10401,A4614,'Все позиции'!$L$2:$L$10401,B4614)</f>
        <v>2</v>
      </c>
      <c r="D4614" s="2">
        <f>SUMIFS('Все позиции'!$K$2:$K$10401,'Все позиции'!$H$2:$H$10401,A4614,'Все позиции'!$L$2:$L$10401,B4614)</f>
        <v>12</v>
      </c>
      <c r="E4614" s="4">
        <f>SUMIFS('Все позиции'!$P$2:$P$10401,'Все позиции'!$H$2:$H$10401,A4614,'Все позиции'!$L$2:$L$10401,B4614)</f>
        <v>813394.3</v>
      </c>
      <c r="F4614" s="2">
        <f>COUNTIFS('Все позиции'!$H$2:$H$10401,A4614,'Все позиции'!$L$2:$L$10401,B4614,'Все позиции'!$F$2:$F$10401,"&lt;&gt;")</f>
        <v>0</v>
      </c>
      <c r="G4614" s="2" t="str">
        <f t="shared" si="72"/>
        <v>нет</v>
      </c>
    </row>
    <row r="4615" spans="1:7" x14ac:dyDescent="0.25">
      <c r="A4615" s="2" t="s">
        <v>1500</v>
      </c>
      <c r="B4615" s="2" t="s">
        <v>38</v>
      </c>
      <c r="C4615" s="2">
        <f>COUNTIFS('Все позиции'!$H$2:$H$10401,A4615,'Все позиции'!$L$2:$L$10401,B4615)</f>
        <v>4</v>
      </c>
      <c r="D4615" s="2">
        <f>SUMIFS('Все позиции'!$K$2:$K$10401,'Все позиции'!$H$2:$H$10401,A4615,'Все позиции'!$L$2:$L$10401,B4615)</f>
        <v>84</v>
      </c>
      <c r="E4615" s="4">
        <f>SUMIFS('Все позиции'!$P$2:$P$10401,'Все позиции'!$H$2:$H$10401,A4615,'Все позиции'!$L$2:$L$10401,B4615)</f>
        <v>6926617.5600000005</v>
      </c>
      <c r="F4615" s="2">
        <f>COUNTIFS('Все позиции'!$H$2:$H$10401,A4615,'Все позиции'!$L$2:$L$10401,B4615,'Все позиции'!$F$2:$F$10401,"&lt;&gt;")</f>
        <v>0</v>
      </c>
      <c r="G4615" s="2" t="str">
        <f t="shared" si="72"/>
        <v>нет</v>
      </c>
    </row>
    <row r="4616" spans="1:7" x14ac:dyDescent="0.25">
      <c r="A4616" s="2" t="s">
        <v>1538</v>
      </c>
      <c r="B4616" s="2" t="s">
        <v>38</v>
      </c>
      <c r="C4616" s="2">
        <f>COUNTIFS('Все позиции'!$H$2:$H$10401,A4616,'Все позиции'!$L$2:$L$10401,B4616)</f>
        <v>2</v>
      </c>
      <c r="D4616" s="2">
        <f>SUMIFS('Все позиции'!$K$2:$K$10401,'Все позиции'!$H$2:$H$10401,A4616,'Все позиции'!$L$2:$L$10401,B4616)</f>
        <v>8</v>
      </c>
      <c r="E4616" s="4">
        <f>SUMIFS('Все позиции'!$P$2:$P$10401,'Все позиции'!$H$2:$H$10401,A4616,'Все позиции'!$L$2:$L$10401,B4616)</f>
        <v>593906.88</v>
      </c>
      <c r="F4616" s="2">
        <f>COUNTIFS('Все позиции'!$H$2:$H$10401,A4616,'Все позиции'!$L$2:$L$10401,B4616,'Все позиции'!$F$2:$F$10401,"&lt;&gt;")</f>
        <v>0</v>
      </c>
      <c r="G4616" s="2" t="str">
        <f t="shared" si="72"/>
        <v>нет</v>
      </c>
    </row>
    <row r="4617" spans="1:7" x14ac:dyDescent="0.25">
      <c r="A4617" s="2" t="s">
        <v>1504</v>
      </c>
      <c r="B4617" s="2" t="s">
        <v>38</v>
      </c>
      <c r="C4617" s="2">
        <f>COUNTIFS('Все позиции'!$H$2:$H$10401,A4617,'Все позиции'!$L$2:$L$10401,B4617)</f>
        <v>2</v>
      </c>
      <c r="D4617" s="2">
        <f>SUMIFS('Все позиции'!$K$2:$K$10401,'Все позиции'!$H$2:$H$10401,A4617,'Все позиции'!$L$2:$L$10401,B4617)</f>
        <v>2</v>
      </c>
      <c r="E4617" s="4">
        <f>SUMIFS('Все позиции'!$P$2:$P$10401,'Все позиции'!$H$2:$H$10401,A4617,'Все позиции'!$L$2:$L$10401,B4617)</f>
        <v>154932.24</v>
      </c>
      <c r="F4617" s="2">
        <f>COUNTIFS('Все позиции'!$H$2:$H$10401,A4617,'Все позиции'!$L$2:$L$10401,B4617,'Все позиции'!$F$2:$F$10401,"&lt;&gt;")</f>
        <v>0</v>
      </c>
      <c r="G4617" s="2" t="str">
        <f t="shared" si="72"/>
        <v>нет</v>
      </c>
    </row>
    <row r="4618" spans="1:7" x14ac:dyDescent="0.25">
      <c r="A4618" s="2" t="s">
        <v>1557</v>
      </c>
      <c r="B4618" s="2" t="s">
        <v>38</v>
      </c>
      <c r="C4618" s="2">
        <f>COUNTIFS('Все позиции'!$H$2:$H$10401,A4618,'Все позиции'!$L$2:$L$10401,B4618)</f>
        <v>2</v>
      </c>
      <c r="D4618" s="2">
        <f>SUMIFS('Все позиции'!$K$2:$K$10401,'Все позиции'!$H$2:$H$10401,A4618,'Все позиции'!$L$2:$L$10401,B4618)</f>
        <v>2</v>
      </c>
      <c r="E4618" s="4">
        <f>SUMIFS('Все позиции'!$P$2:$P$10401,'Все позиции'!$H$2:$H$10401,A4618,'Все позиции'!$L$2:$L$10401,B4618)</f>
        <v>158159.99</v>
      </c>
      <c r="F4618" s="2">
        <f>COUNTIFS('Все позиции'!$H$2:$H$10401,A4618,'Все позиции'!$L$2:$L$10401,B4618,'Все позиции'!$F$2:$F$10401,"&lt;&gt;")</f>
        <v>0</v>
      </c>
      <c r="G4618" s="2" t="str">
        <f t="shared" si="72"/>
        <v>нет</v>
      </c>
    </row>
    <row r="4619" spans="1:7" x14ac:dyDescent="0.25">
      <c r="A4619" s="2" t="s">
        <v>1556</v>
      </c>
      <c r="B4619" s="2" t="s">
        <v>38</v>
      </c>
      <c r="C4619" s="2">
        <f>COUNTIFS('Все позиции'!$H$2:$H$10401,A4619,'Все позиции'!$L$2:$L$10401,B4619)</f>
        <v>2</v>
      </c>
      <c r="D4619" s="2">
        <f>SUMIFS('Все позиции'!$K$2:$K$10401,'Все позиции'!$H$2:$H$10401,A4619,'Все позиции'!$L$2:$L$10401,B4619)</f>
        <v>2</v>
      </c>
      <c r="E4619" s="4">
        <f>SUMIFS('Все позиции'!$P$2:$P$10401,'Все позиции'!$H$2:$H$10401,A4619,'Все позиции'!$L$2:$L$10401,B4619)</f>
        <v>186261.97</v>
      </c>
      <c r="F4619" s="2">
        <f>COUNTIFS('Все позиции'!$H$2:$H$10401,A4619,'Все позиции'!$L$2:$L$10401,B4619,'Все позиции'!$F$2:$F$10401,"&lt;&gt;")</f>
        <v>0</v>
      </c>
      <c r="G4619" s="2" t="str">
        <f t="shared" si="72"/>
        <v>нет</v>
      </c>
    </row>
    <row r="4620" spans="1:7" x14ac:dyDescent="0.25">
      <c r="A4620" s="2" t="s">
        <v>1519</v>
      </c>
      <c r="B4620" s="2" t="s">
        <v>38</v>
      </c>
      <c r="C4620" s="2">
        <f>COUNTIFS('Все позиции'!$H$2:$H$10401,A4620,'Все позиции'!$L$2:$L$10401,B4620)</f>
        <v>2</v>
      </c>
      <c r="D4620" s="2">
        <f>SUMIFS('Все позиции'!$K$2:$K$10401,'Все позиции'!$H$2:$H$10401,A4620,'Все позиции'!$L$2:$L$10401,B4620)</f>
        <v>4</v>
      </c>
      <c r="E4620" s="4">
        <f>SUMIFS('Все позиции'!$P$2:$P$10401,'Все позиции'!$H$2:$H$10401,A4620,'Все позиции'!$L$2:$L$10401,B4620)</f>
        <v>63411.72</v>
      </c>
      <c r="F4620" s="2">
        <f>COUNTIFS('Все позиции'!$H$2:$H$10401,A4620,'Все позиции'!$L$2:$L$10401,B4620,'Все позиции'!$F$2:$F$10401,"&lt;&gt;")</f>
        <v>0</v>
      </c>
      <c r="G4620" s="2" t="str">
        <f t="shared" si="72"/>
        <v>нет</v>
      </c>
    </row>
    <row r="4621" spans="1:7" x14ac:dyDescent="0.25">
      <c r="A4621" s="2" t="s">
        <v>1530</v>
      </c>
      <c r="B4621" s="2" t="s">
        <v>38</v>
      </c>
      <c r="C4621" s="2">
        <f>COUNTIFS('Все позиции'!$H$2:$H$10401,A4621,'Все позиции'!$L$2:$L$10401,B4621)</f>
        <v>2</v>
      </c>
      <c r="D4621" s="2">
        <f>SUMIFS('Все позиции'!$K$2:$K$10401,'Все позиции'!$H$2:$H$10401,A4621,'Все позиции'!$L$2:$L$10401,B4621)</f>
        <v>4</v>
      </c>
      <c r="E4621" s="4">
        <f>SUMIFS('Все позиции'!$P$2:$P$10401,'Все позиции'!$H$2:$H$10401,A4621,'Все позиции'!$L$2:$L$10401,B4621)</f>
        <v>63411.72</v>
      </c>
      <c r="F4621" s="2">
        <f>COUNTIFS('Все позиции'!$H$2:$H$10401,A4621,'Все позиции'!$L$2:$L$10401,B4621,'Все позиции'!$F$2:$F$10401,"&lt;&gt;")</f>
        <v>0</v>
      </c>
      <c r="G4621" s="2" t="str">
        <f t="shared" si="72"/>
        <v>нет</v>
      </c>
    </row>
    <row r="4622" spans="1:7" x14ac:dyDescent="0.25">
      <c r="A4622" s="2" t="s">
        <v>1506</v>
      </c>
      <c r="B4622" s="2" t="s">
        <v>38</v>
      </c>
      <c r="C4622" s="2">
        <f>COUNTIFS('Все позиции'!$H$2:$H$10401,A4622,'Все позиции'!$L$2:$L$10401,B4622)</f>
        <v>2</v>
      </c>
      <c r="D4622" s="2">
        <f>SUMIFS('Все позиции'!$K$2:$K$10401,'Все позиции'!$H$2:$H$10401,A4622,'Все позиции'!$L$2:$L$10401,B4622)</f>
        <v>8</v>
      </c>
      <c r="E4622" s="4">
        <f>SUMIFS('Все позиции'!$P$2:$P$10401,'Все позиции'!$H$2:$H$10401,A4622,'Все позиции'!$L$2:$L$10401,B4622)</f>
        <v>664237.97</v>
      </c>
      <c r="F4622" s="2">
        <f>COUNTIFS('Все позиции'!$H$2:$H$10401,A4622,'Все позиции'!$L$2:$L$10401,B4622,'Все позиции'!$F$2:$F$10401,"&lt;&gt;")</f>
        <v>0</v>
      </c>
      <c r="G4622" s="2" t="str">
        <f t="shared" si="72"/>
        <v>нет</v>
      </c>
    </row>
    <row r="4623" spans="1:7" x14ac:dyDescent="0.25">
      <c r="A4623" s="2" t="s">
        <v>1527</v>
      </c>
      <c r="B4623" s="2" t="s">
        <v>38</v>
      </c>
      <c r="C4623" s="2">
        <f>COUNTIFS('Все позиции'!$H$2:$H$10401,A4623,'Все позиции'!$L$2:$L$10401,B4623)</f>
        <v>2</v>
      </c>
      <c r="D4623" s="2">
        <f>SUMIFS('Все позиции'!$K$2:$K$10401,'Все позиции'!$H$2:$H$10401,A4623,'Все позиции'!$L$2:$L$10401,B4623)</f>
        <v>4</v>
      </c>
      <c r="E4623" s="4">
        <f>SUMIFS('Все позиции'!$P$2:$P$10401,'Все позиции'!$H$2:$H$10401,A4623,'Все позиции'!$L$2:$L$10401,B4623)</f>
        <v>63411.72</v>
      </c>
      <c r="F4623" s="2">
        <f>COUNTIFS('Все позиции'!$H$2:$H$10401,A4623,'Все позиции'!$L$2:$L$10401,B4623,'Все позиции'!$F$2:$F$10401,"&lt;&gt;")</f>
        <v>0</v>
      </c>
      <c r="G4623" s="2" t="str">
        <f t="shared" si="72"/>
        <v>нет</v>
      </c>
    </row>
    <row r="4624" spans="1:7" x14ac:dyDescent="0.25">
      <c r="A4624" s="2" t="s">
        <v>1518</v>
      </c>
      <c r="B4624" s="2" t="s">
        <v>38</v>
      </c>
      <c r="C4624" s="2">
        <f>COUNTIFS('Все позиции'!$H$2:$H$10401,A4624,'Все позиции'!$L$2:$L$10401,B4624)</f>
        <v>2</v>
      </c>
      <c r="D4624" s="2">
        <f>SUMIFS('Все позиции'!$K$2:$K$10401,'Все позиции'!$H$2:$H$10401,A4624,'Все позиции'!$L$2:$L$10401,B4624)</f>
        <v>8</v>
      </c>
      <c r="E4624" s="4">
        <f>SUMIFS('Все позиции'!$P$2:$P$10401,'Все позиции'!$H$2:$H$10401,A4624,'Все позиции'!$L$2:$L$10401,B4624)</f>
        <v>63411.789999999994</v>
      </c>
      <c r="F4624" s="2">
        <f>COUNTIFS('Все позиции'!$H$2:$H$10401,A4624,'Все позиции'!$L$2:$L$10401,B4624,'Все позиции'!$F$2:$F$10401,"&lt;&gt;")</f>
        <v>0</v>
      </c>
      <c r="G4624" s="2" t="str">
        <f t="shared" si="72"/>
        <v>нет</v>
      </c>
    </row>
    <row r="4625" spans="1:7" x14ac:dyDescent="0.25">
      <c r="A4625" s="2" t="s">
        <v>1525</v>
      </c>
      <c r="B4625" s="2" t="s">
        <v>38</v>
      </c>
      <c r="C4625" s="2">
        <f>COUNTIFS('Все позиции'!$H$2:$H$10401,A4625,'Все позиции'!$L$2:$L$10401,B4625)</f>
        <v>2</v>
      </c>
      <c r="D4625" s="2">
        <f>SUMIFS('Все позиции'!$K$2:$K$10401,'Все позиции'!$H$2:$H$10401,A4625,'Все позиции'!$L$2:$L$10401,B4625)</f>
        <v>16</v>
      </c>
      <c r="E4625" s="4">
        <f>SUMIFS('Все позиции'!$P$2:$P$10401,'Все позиции'!$H$2:$H$10401,A4625,'Все позиции'!$L$2:$L$10401,B4625)</f>
        <v>1444730.93</v>
      </c>
      <c r="F4625" s="2">
        <f>COUNTIFS('Все позиции'!$H$2:$H$10401,A4625,'Все позиции'!$L$2:$L$10401,B4625,'Все позиции'!$F$2:$F$10401,"&lt;&gt;")</f>
        <v>0</v>
      </c>
      <c r="G4625" s="2" t="str">
        <f t="shared" si="72"/>
        <v>нет</v>
      </c>
    </row>
    <row r="4626" spans="1:7" x14ac:dyDescent="0.25">
      <c r="A4626" s="2" t="s">
        <v>1517</v>
      </c>
      <c r="B4626" s="2" t="s">
        <v>38</v>
      </c>
      <c r="C4626" s="2">
        <f>COUNTIFS('Все позиции'!$H$2:$H$10401,A4626,'Все позиции'!$L$2:$L$10401,B4626)</f>
        <v>2</v>
      </c>
      <c r="D4626" s="2">
        <f>SUMIFS('Все позиции'!$K$2:$K$10401,'Все позиции'!$H$2:$H$10401,A4626,'Все позиции'!$L$2:$L$10401,B4626)</f>
        <v>4</v>
      </c>
      <c r="E4626" s="4">
        <f>SUMIFS('Все позиции'!$P$2:$P$10401,'Все позиции'!$H$2:$H$10401,A4626,'Все позиции'!$L$2:$L$10401,B4626)</f>
        <v>332118.99</v>
      </c>
      <c r="F4626" s="2">
        <f>COUNTIFS('Все позиции'!$H$2:$H$10401,A4626,'Все позиции'!$L$2:$L$10401,B4626,'Все позиции'!$F$2:$F$10401,"&lt;&gt;")</f>
        <v>0</v>
      </c>
      <c r="G4626" s="2" t="str">
        <f t="shared" si="72"/>
        <v>нет</v>
      </c>
    </row>
    <row r="4627" spans="1:7" x14ac:dyDescent="0.25">
      <c r="A4627" s="2" t="s">
        <v>1531</v>
      </c>
      <c r="B4627" s="2" t="s">
        <v>38</v>
      </c>
      <c r="C4627" s="2">
        <f>COUNTIFS('Все позиции'!$H$2:$H$10401,A4627,'Все позиции'!$L$2:$L$10401,B4627)</f>
        <v>2</v>
      </c>
      <c r="D4627" s="2">
        <f>SUMIFS('Все позиции'!$K$2:$K$10401,'Все позиции'!$H$2:$H$10401,A4627,'Все позиции'!$L$2:$L$10401,B4627)</f>
        <v>4</v>
      </c>
      <c r="E4627" s="4">
        <f>SUMIFS('Все позиции'!$P$2:$P$10401,'Все позиции'!$H$2:$H$10401,A4627,'Все позиции'!$L$2:$L$10401,B4627)</f>
        <v>63411.72</v>
      </c>
      <c r="F4627" s="2">
        <f>COUNTIFS('Все позиции'!$H$2:$H$10401,A4627,'Все позиции'!$L$2:$L$10401,B4627,'Все позиции'!$F$2:$F$10401,"&lt;&gt;")</f>
        <v>0</v>
      </c>
      <c r="G4627" s="2" t="str">
        <f t="shared" si="72"/>
        <v>нет</v>
      </c>
    </row>
    <row r="4628" spans="1:7" x14ac:dyDescent="0.25">
      <c r="A4628" s="2" t="s">
        <v>1529</v>
      </c>
      <c r="B4628" s="2" t="s">
        <v>38</v>
      </c>
      <c r="C4628" s="2">
        <f>COUNTIFS('Все позиции'!$H$2:$H$10401,A4628,'Все позиции'!$L$2:$L$10401,B4628)</f>
        <v>2</v>
      </c>
      <c r="D4628" s="2">
        <f>SUMIFS('Все позиции'!$K$2:$K$10401,'Все позиции'!$H$2:$H$10401,A4628,'Все позиции'!$L$2:$L$10401,B4628)</f>
        <v>4</v>
      </c>
      <c r="E4628" s="4">
        <f>SUMIFS('Все позиции'!$P$2:$P$10401,'Все позиции'!$H$2:$H$10401,A4628,'Все позиции'!$L$2:$L$10401,B4628)</f>
        <v>63411.72</v>
      </c>
      <c r="F4628" s="2">
        <f>COUNTIFS('Все позиции'!$H$2:$H$10401,A4628,'Все позиции'!$L$2:$L$10401,B4628,'Все позиции'!$F$2:$F$10401,"&lt;&gt;")</f>
        <v>0</v>
      </c>
      <c r="G4628" s="2" t="str">
        <f t="shared" si="72"/>
        <v>нет</v>
      </c>
    </row>
    <row r="4629" spans="1:7" x14ac:dyDescent="0.25">
      <c r="A4629" s="2" t="s">
        <v>1536</v>
      </c>
      <c r="B4629" s="2" t="s">
        <v>38</v>
      </c>
      <c r="C4629" s="2">
        <f>COUNTIFS('Все позиции'!$H$2:$H$10401,A4629,'Все позиции'!$L$2:$L$10401,B4629)</f>
        <v>2</v>
      </c>
      <c r="D4629" s="2">
        <f>SUMIFS('Все позиции'!$K$2:$K$10401,'Все позиции'!$H$2:$H$10401,A4629,'Все позиции'!$L$2:$L$10401,B4629)</f>
        <v>4</v>
      </c>
      <c r="E4629" s="4">
        <f>SUMIFS('Все позиции'!$P$2:$P$10401,'Все позиции'!$H$2:$H$10401,A4629,'Все позиции'!$L$2:$L$10401,B4629)</f>
        <v>332118.99</v>
      </c>
      <c r="F4629" s="2">
        <f>COUNTIFS('Все позиции'!$H$2:$H$10401,A4629,'Все позиции'!$L$2:$L$10401,B4629,'Все позиции'!$F$2:$F$10401,"&lt;&gt;")</f>
        <v>0</v>
      </c>
      <c r="G4629" s="2" t="str">
        <f t="shared" si="72"/>
        <v>нет</v>
      </c>
    </row>
    <row r="4630" spans="1:7" x14ac:dyDescent="0.25">
      <c r="A4630" s="2" t="s">
        <v>1528</v>
      </c>
      <c r="B4630" s="2" t="s">
        <v>38</v>
      </c>
      <c r="C4630" s="2">
        <f>COUNTIFS('Все позиции'!$H$2:$H$10401,A4630,'Все позиции'!$L$2:$L$10401,B4630)</f>
        <v>2</v>
      </c>
      <c r="D4630" s="2">
        <f>SUMIFS('Все позиции'!$K$2:$K$10401,'Все позиции'!$H$2:$H$10401,A4630,'Все позиции'!$L$2:$L$10401,B4630)</f>
        <v>4</v>
      </c>
      <c r="E4630" s="4">
        <f>SUMIFS('Все позиции'!$P$2:$P$10401,'Все позиции'!$H$2:$H$10401,A4630,'Все позиции'!$L$2:$L$10401,B4630)</f>
        <v>63411.72</v>
      </c>
      <c r="F4630" s="2">
        <f>COUNTIFS('Все позиции'!$H$2:$H$10401,A4630,'Все позиции'!$L$2:$L$10401,B4630,'Все позиции'!$F$2:$F$10401,"&lt;&gt;")</f>
        <v>0</v>
      </c>
      <c r="G4630" s="2" t="str">
        <f t="shared" si="72"/>
        <v>нет</v>
      </c>
    </row>
    <row r="4631" spans="1:7" x14ac:dyDescent="0.25">
      <c r="A4631" s="2" t="s">
        <v>1496</v>
      </c>
      <c r="B4631" s="2" t="s">
        <v>38</v>
      </c>
      <c r="C4631" s="2">
        <f>COUNTIFS('Все позиции'!$H$2:$H$10401,A4631,'Все позиции'!$L$2:$L$10401,B4631)</f>
        <v>2</v>
      </c>
      <c r="D4631" s="2">
        <f>SUMIFS('Все позиции'!$K$2:$K$10401,'Все позиции'!$H$2:$H$10401,A4631,'Все позиции'!$L$2:$L$10401,B4631)</f>
        <v>8</v>
      </c>
      <c r="E4631" s="4">
        <f>SUMIFS('Все позиции'!$P$2:$P$10401,'Все позиции'!$H$2:$H$10401,A4631,'Все позиции'!$L$2:$L$10401,B4631)</f>
        <v>664237.97</v>
      </c>
      <c r="F4631" s="2">
        <f>COUNTIFS('Все позиции'!$H$2:$H$10401,A4631,'Все позиции'!$L$2:$L$10401,B4631,'Все позиции'!$F$2:$F$10401,"&lt;&gt;")</f>
        <v>0</v>
      </c>
      <c r="G4631" s="2" t="str">
        <f t="shared" si="72"/>
        <v>нет</v>
      </c>
    </row>
    <row r="4632" spans="1:7" x14ac:dyDescent="0.25">
      <c r="A4632" s="2" t="s">
        <v>1537</v>
      </c>
      <c r="B4632" s="2" t="s">
        <v>38</v>
      </c>
      <c r="C4632" s="2">
        <f>COUNTIFS('Все позиции'!$H$2:$H$10401,A4632,'Все позиции'!$L$2:$L$10401,B4632)</f>
        <v>2</v>
      </c>
      <c r="D4632" s="2">
        <f>SUMIFS('Все позиции'!$K$2:$K$10401,'Все позиции'!$H$2:$H$10401,A4632,'Все позиции'!$L$2:$L$10401,B4632)</f>
        <v>4</v>
      </c>
      <c r="E4632" s="4">
        <f>SUMIFS('Все позиции'!$P$2:$P$10401,'Все позиции'!$H$2:$H$10401,A4632,'Все позиции'!$L$2:$L$10401,B4632)</f>
        <v>332118.99</v>
      </c>
      <c r="F4632" s="2">
        <f>COUNTIFS('Все позиции'!$H$2:$H$10401,A4632,'Все позиции'!$L$2:$L$10401,B4632,'Все позиции'!$F$2:$F$10401,"&lt;&gt;")</f>
        <v>0</v>
      </c>
      <c r="G4632" s="2" t="str">
        <f t="shared" si="72"/>
        <v>нет</v>
      </c>
    </row>
    <row r="4633" spans="1:7" x14ac:dyDescent="0.25">
      <c r="A4633" s="2" t="s">
        <v>9150</v>
      </c>
      <c r="B4633" s="2" t="s">
        <v>38</v>
      </c>
      <c r="C4633" s="2">
        <f>COUNTIFS('Все позиции'!$H$2:$H$10401,A4633,'Все позиции'!$L$2:$L$10401,B4633)</f>
        <v>1</v>
      </c>
      <c r="D4633" s="2">
        <f>SUMIFS('Все позиции'!$K$2:$K$10401,'Все позиции'!$H$2:$H$10401,A4633,'Все позиции'!$L$2:$L$10401,B4633)</f>
        <v>1</v>
      </c>
      <c r="E4633" s="4">
        <f>SUMIFS('Все позиции'!$P$2:$P$10401,'Все позиции'!$H$2:$H$10401,A4633,'Все позиции'!$L$2:$L$10401,B4633)</f>
        <v>1975.2</v>
      </c>
      <c r="F4633" s="2">
        <f>COUNTIFS('Все позиции'!$H$2:$H$10401,A4633,'Все позиции'!$L$2:$L$10401,B4633,'Все позиции'!$F$2:$F$10401,"&lt;&gt;")</f>
        <v>1</v>
      </c>
      <c r="G4633" s="2" t="str">
        <f t="shared" si="72"/>
        <v>да</v>
      </c>
    </row>
    <row r="4634" spans="1:7" x14ac:dyDescent="0.25">
      <c r="A4634" s="2" t="s">
        <v>9178</v>
      </c>
      <c r="B4634" s="2" t="s">
        <v>38</v>
      </c>
      <c r="C4634" s="2">
        <f>COUNTIFS('Все позиции'!$H$2:$H$10401,A4634,'Все позиции'!$L$2:$L$10401,B4634)</f>
        <v>1</v>
      </c>
      <c r="D4634" s="2">
        <f>SUMIFS('Все позиции'!$K$2:$K$10401,'Все позиции'!$H$2:$H$10401,A4634,'Все позиции'!$L$2:$L$10401,B4634)</f>
        <v>12</v>
      </c>
      <c r="E4634" s="4">
        <f>SUMIFS('Все позиции'!$P$2:$P$10401,'Все позиции'!$H$2:$H$10401,A4634,'Все позиции'!$L$2:$L$10401,B4634)</f>
        <v>7995.34</v>
      </c>
      <c r="F4634" s="2">
        <f>COUNTIFS('Все позиции'!$H$2:$H$10401,A4634,'Все позиции'!$L$2:$L$10401,B4634,'Все позиции'!$F$2:$F$10401,"&lt;&gt;")</f>
        <v>1</v>
      </c>
      <c r="G4634" s="2" t="str">
        <f t="shared" si="72"/>
        <v>да</v>
      </c>
    </row>
    <row r="4635" spans="1:7" x14ac:dyDescent="0.25">
      <c r="A4635" s="2" t="s">
        <v>9177</v>
      </c>
      <c r="B4635" s="2" t="s">
        <v>38</v>
      </c>
      <c r="C4635" s="2">
        <f>COUNTIFS('Все позиции'!$H$2:$H$10401,A4635,'Все позиции'!$L$2:$L$10401,B4635)</f>
        <v>1</v>
      </c>
      <c r="D4635" s="2">
        <f>SUMIFS('Все позиции'!$K$2:$K$10401,'Все позиции'!$H$2:$H$10401,A4635,'Все позиции'!$L$2:$L$10401,B4635)</f>
        <v>12</v>
      </c>
      <c r="E4635" s="4">
        <f>SUMIFS('Все позиции'!$P$2:$P$10401,'Все позиции'!$H$2:$H$10401,A4635,'Все позиции'!$L$2:$L$10401,B4635)</f>
        <v>9799.7199999999993</v>
      </c>
      <c r="F4635" s="2">
        <f>COUNTIFS('Все позиции'!$H$2:$H$10401,A4635,'Все позиции'!$L$2:$L$10401,B4635,'Все позиции'!$F$2:$F$10401,"&lt;&gt;")</f>
        <v>1</v>
      </c>
      <c r="G4635" s="2" t="str">
        <f t="shared" si="72"/>
        <v>да</v>
      </c>
    </row>
    <row r="4636" spans="1:7" x14ac:dyDescent="0.25">
      <c r="A4636" s="2" t="s">
        <v>493</v>
      </c>
      <c r="B4636" s="2" t="s">
        <v>38</v>
      </c>
      <c r="C4636" s="2">
        <f>COUNTIFS('Все позиции'!$H$2:$H$10401,A4636,'Все позиции'!$L$2:$L$10401,B4636)</f>
        <v>2</v>
      </c>
      <c r="D4636" s="2">
        <f>SUMIFS('Все позиции'!$K$2:$K$10401,'Все позиции'!$H$2:$H$10401,A4636,'Все позиции'!$L$2:$L$10401,B4636)</f>
        <v>16</v>
      </c>
      <c r="E4636" s="4">
        <f>SUMIFS('Все позиции'!$P$2:$P$10401,'Все позиции'!$H$2:$H$10401,A4636,'Все позиции'!$L$2:$L$10401,B4636)</f>
        <v>71174.22</v>
      </c>
      <c r="F4636" s="2">
        <f>COUNTIFS('Все позиции'!$H$2:$H$10401,A4636,'Все позиции'!$L$2:$L$10401,B4636,'Все позиции'!$F$2:$F$10401,"&lt;&gt;")</f>
        <v>0</v>
      </c>
      <c r="G4636" s="2" t="str">
        <f t="shared" si="72"/>
        <v>нет</v>
      </c>
    </row>
    <row r="4637" spans="1:7" x14ac:dyDescent="0.25">
      <c r="A4637" s="2" t="s">
        <v>494</v>
      </c>
      <c r="B4637" s="2" t="s">
        <v>38</v>
      </c>
      <c r="C4637" s="2">
        <f>COUNTIFS('Все позиции'!$H$2:$H$10401,A4637,'Все позиции'!$L$2:$L$10401,B4637)</f>
        <v>2</v>
      </c>
      <c r="D4637" s="2">
        <f>SUMIFS('Все позиции'!$K$2:$K$10401,'Все позиции'!$H$2:$H$10401,A4637,'Все позиции'!$L$2:$L$10401,B4637)</f>
        <v>16</v>
      </c>
      <c r="E4637" s="4">
        <f>SUMIFS('Все позиции'!$P$2:$P$10401,'Все позиции'!$H$2:$H$10401,A4637,'Все позиции'!$L$2:$L$10401,B4637)</f>
        <v>42456</v>
      </c>
      <c r="F4637" s="2">
        <f>COUNTIFS('Все позиции'!$H$2:$H$10401,A4637,'Все позиции'!$L$2:$L$10401,B4637,'Все позиции'!$F$2:$F$10401,"&lt;&gt;")</f>
        <v>0</v>
      </c>
      <c r="G4637" s="2" t="str">
        <f t="shared" si="72"/>
        <v>нет</v>
      </c>
    </row>
    <row r="4638" spans="1:7" x14ac:dyDescent="0.25">
      <c r="A4638" s="2" t="s">
        <v>3619</v>
      </c>
      <c r="B4638" s="2" t="s">
        <v>320</v>
      </c>
      <c r="C4638" s="2">
        <f>COUNTIFS('Все позиции'!$H$2:$H$10401,A4638,'Все позиции'!$L$2:$L$10401,B4638)</f>
        <v>1</v>
      </c>
      <c r="D4638" s="2">
        <f>SUMIFS('Все позиции'!$K$2:$K$10401,'Все позиции'!$H$2:$H$10401,A4638,'Все позиции'!$L$2:$L$10401,B4638)</f>
        <v>2</v>
      </c>
      <c r="E4638" s="4">
        <f>SUMIFS('Все позиции'!$P$2:$P$10401,'Все позиции'!$H$2:$H$10401,A4638,'Все позиции'!$L$2:$L$10401,B4638)</f>
        <v>8784</v>
      </c>
      <c r="F4638" s="2">
        <f>COUNTIFS('Все позиции'!$H$2:$H$10401,A4638,'Все позиции'!$L$2:$L$10401,B4638,'Все позиции'!$F$2:$F$10401,"&lt;&gt;")</f>
        <v>0</v>
      </c>
      <c r="G4638" s="2" t="str">
        <f t="shared" si="72"/>
        <v>нет</v>
      </c>
    </row>
    <row r="4639" spans="1:7" x14ac:dyDescent="0.25">
      <c r="A4639" s="2" t="s">
        <v>3406</v>
      </c>
      <c r="B4639" s="2" t="s">
        <v>38</v>
      </c>
      <c r="C4639" s="2">
        <f>COUNTIFS('Все позиции'!$H$2:$H$10401,A4639,'Все позиции'!$L$2:$L$10401,B4639)</f>
        <v>1</v>
      </c>
      <c r="D4639" s="2">
        <f>SUMIFS('Все позиции'!$K$2:$K$10401,'Все позиции'!$H$2:$H$10401,A4639,'Все позиции'!$L$2:$L$10401,B4639)</f>
        <v>353</v>
      </c>
      <c r="E4639" s="4">
        <f>SUMIFS('Все позиции'!$P$2:$P$10401,'Все позиции'!$H$2:$H$10401,A4639,'Все позиции'!$L$2:$L$10401,B4639)</f>
        <v>1412000.64</v>
      </c>
      <c r="F4639" s="2">
        <f>COUNTIFS('Все позиции'!$H$2:$H$10401,A4639,'Все позиции'!$L$2:$L$10401,B4639,'Все позиции'!$F$2:$F$10401,"&lt;&gt;")</f>
        <v>0</v>
      </c>
      <c r="G4639" s="2" t="str">
        <f t="shared" si="72"/>
        <v>нет</v>
      </c>
    </row>
    <row r="4640" spans="1:7" x14ac:dyDescent="0.25">
      <c r="A4640" s="2" t="s">
        <v>9137</v>
      </c>
      <c r="B4640" s="2" t="s">
        <v>38</v>
      </c>
      <c r="C4640" s="2">
        <f>COUNTIFS('Все позиции'!$H$2:$H$10401,A4640,'Все позиции'!$L$2:$L$10401,B4640)</f>
        <v>1</v>
      </c>
      <c r="D4640" s="2">
        <f>SUMIFS('Все позиции'!$K$2:$K$10401,'Все позиции'!$H$2:$H$10401,A4640,'Все позиции'!$L$2:$L$10401,B4640)</f>
        <v>2</v>
      </c>
      <c r="E4640" s="4">
        <f>SUMIFS('Все позиции'!$P$2:$P$10401,'Все позиции'!$H$2:$H$10401,A4640,'Все позиции'!$L$2:$L$10401,B4640)</f>
        <v>1436.4</v>
      </c>
      <c r="F4640" s="2">
        <f>COUNTIFS('Все позиции'!$H$2:$H$10401,A4640,'Все позиции'!$L$2:$L$10401,B4640,'Все позиции'!$F$2:$F$10401,"&lt;&gt;")</f>
        <v>1</v>
      </c>
      <c r="G4640" s="2" t="str">
        <f t="shared" si="72"/>
        <v>да</v>
      </c>
    </row>
    <row r="4641" spans="1:7" x14ac:dyDescent="0.25">
      <c r="A4641" s="2" t="s">
        <v>6378</v>
      </c>
      <c r="B4641" s="2" t="s">
        <v>38</v>
      </c>
      <c r="C4641" s="2">
        <f>COUNTIFS('Все позиции'!$H$2:$H$10401,A4641,'Все позиции'!$L$2:$L$10401,B4641)</f>
        <v>1</v>
      </c>
      <c r="D4641" s="2">
        <f>SUMIFS('Все позиции'!$K$2:$K$10401,'Все позиции'!$H$2:$H$10401,A4641,'Все позиции'!$L$2:$L$10401,B4641)</f>
        <v>84</v>
      </c>
      <c r="E4641" s="4">
        <f>SUMIFS('Все позиции'!$P$2:$P$10401,'Все позиции'!$H$2:$H$10401,A4641,'Все позиции'!$L$2:$L$10401,B4641)</f>
        <v>0</v>
      </c>
      <c r="F4641" s="2">
        <f>COUNTIFS('Все позиции'!$H$2:$H$10401,A4641,'Все позиции'!$L$2:$L$10401,B4641,'Все позиции'!$F$2:$F$10401,"&lt;&gt;")</f>
        <v>1</v>
      </c>
      <c r="G4641" s="2" t="str">
        <f t="shared" si="72"/>
        <v>да</v>
      </c>
    </row>
    <row r="4642" spans="1:7" x14ac:dyDescent="0.25">
      <c r="A4642" s="2" t="s">
        <v>7232</v>
      </c>
      <c r="B4642" s="2" t="s">
        <v>38</v>
      </c>
      <c r="C4642" s="2">
        <f>COUNTIFS('Все позиции'!$H$2:$H$10401,A4642,'Все позиции'!$L$2:$L$10401,B4642)</f>
        <v>1</v>
      </c>
      <c r="D4642" s="2">
        <f>SUMIFS('Все позиции'!$K$2:$K$10401,'Все позиции'!$H$2:$H$10401,A4642,'Все позиции'!$L$2:$L$10401,B4642)</f>
        <v>3</v>
      </c>
      <c r="E4642" s="4">
        <f>SUMIFS('Все позиции'!$P$2:$P$10401,'Все позиции'!$H$2:$H$10401,A4642,'Все позиции'!$L$2:$L$10401,B4642)</f>
        <v>2618.73</v>
      </c>
      <c r="F4642" s="2">
        <f>COUNTIFS('Все позиции'!$H$2:$H$10401,A4642,'Все позиции'!$L$2:$L$10401,B4642,'Все позиции'!$F$2:$F$10401,"&lt;&gt;")</f>
        <v>1</v>
      </c>
      <c r="G4642" s="2" t="str">
        <f t="shared" si="72"/>
        <v>да</v>
      </c>
    </row>
    <row r="4643" spans="1:7" x14ac:dyDescent="0.25">
      <c r="A4643" s="2" t="s">
        <v>910</v>
      </c>
      <c r="B4643" s="2" t="s">
        <v>115</v>
      </c>
      <c r="C4643" s="2">
        <f>COUNTIFS('Все позиции'!$H$2:$H$10401,A4643,'Все позиции'!$L$2:$L$10401,B4643)</f>
        <v>5</v>
      </c>
      <c r="D4643" s="2">
        <f>SUMIFS('Все позиции'!$K$2:$K$10401,'Все позиции'!$H$2:$H$10401,A4643,'Все позиции'!$L$2:$L$10401,B4643)</f>
        <v>0.122</v>
      </c>
      <c r="E4643" s="4">
        <f>SUMIFS('Все позиции'!$P$2:$P$10401,'Все позиции'!$H$2:$H$10401,A4643,'Все позиции'!$L$2:$L$10401,B4643)</f>
        <v>8777.6299999999992</v>
      </c>
      <c r="F4643" s="2">
        <f>COUNTIFS('Все позиции'!$H$2:$H$10401,A4643,'Все позиции'!$L$2:$L$10401,B4643,'Все позиции'!$F$2:$F$10401,"&lt;&gt;")</f>
        <v>0</v>
      </c>
      <c r="G4643" s="2" t="str">
        <f t="shared" si="72"/>
        <v>нет</v>
      </c>
    </row>
    <row r="4644" spans="1:7" x14ac:dyDescent="0.25">
      <c r="A4644" s="2" t="s">
        <v>3539</v>
      </c>
      <c r="B4644" s="2" t="s">
        <v>38</v>
      </c>
      <c r="C4644" s="2">
        <f>COUNTIFS('Все позиции'!$H$2:$H$10401,A4644,'Все позиции'!$L$2:$L$10401,B4644)</f>
        <v>1</v>
      </c>
      <c r="D4644" s="2">
        <f>SUMIFS('Все позиции'!$K$2:$K$10401,'Все позиции'!$H$2:$H$10401,A4644,'Все позиции'!$L$2:$L$10401,B4644)</f>
        <v>1</v>
      </c>
      <c r="E4644" s="4">
        <f>SUMIFS('Все позиции'!$P$2:$P$10401,'Все позиции'!$H$2:$H$10401,A4644,'Все позиции'!$L$2:$L$10401,B4644)</f>
        <v>1116.08</v>
      </c>
      <c r="F4644" s="2">
        <f>COUNTIFS('Все позиции'!$H$2:$H$10401,A4644,'Все позиции'!$L$2:$L$10401,B4644,'Все позиции'!$F$2:$F$10401,"&lt;&gt;")</f>
        <v>0</v>
      </c>
      <c r="G4644" s="2" t="str">
        <f t="shared" si="72"/>
        <v>нет</v>
      </c>
    </row>
    <row r="4645" spans="1:7" x14ac:dyDescent="0.25">
      <c r="A4645" s="2" t="s">
        <v>7963</v>
      </c>
      <c r="B4645" s="2" t="s">
        <v>557</v>
      </c>
      <c r="C4645" s="2">
        <f>COUNTIFS('Все позиции'!$H$2:$H$10401,A4645,'Все позиции'!$L$2:$L$10401,B4645)</f>
        <v>1</v>
      </c>
      <c r="D4645" s="2">
        <f>SUMIFS('Все позиции'!$K$2:$K$10401,'Все позиции'!$H$2:$H$10401,A4645,'Все позиции'!$L$2:$L$10401,B4645)</f>
        <v>0.01</v>
      </c>
      <c r="E4645" s="4">
        <f>SUMIFS('Все позиции'!$P$2:$P$10401,'Все позиции'!$H$2:$H$10401,A4645,'Все позиции'!$L$2:$L$10401,B4645)</f>
        <v>0</v>
      </c>
      <c r="F4645" s="2">
        <f>COUNTIFS('Все позиции'!$H$2:$H$10401,A4645,'Все позиции'!$L$2:$L$10401,B4645,'Все позиции'!$F$2:$F$10401,"&lt;&gt;")</f>
        <v>1</v>
      </c>
      <c r="G4645" s="2" t="str">
        <f t="shared" si="72"/>
        <v>да</v>
      </c>
    </row>
    <row r="4646" spans="1:7" x14ac:dyDescent="0.25">
      <c r="A4646" s="2" t="s">
        <v>1417</v>
      </c>
      <c r="B4646" s="2" t="s">
        <v>38</v>
      </c>
      <c r="C4646" s="2">
        <f>COUNTIFS('Все позиции'!$H$2:$H$10401,A4646,'Все позиции'!$L$2:$L$10401,B4646)</f>
        <v>1</v>
      </c>
      <c r="D4646" s="2">
        <f>SUMIFS('Все позиции'!$K$2:$K$10401,'Все позиции'!$H$2:$H$10401,A4646,'Все позиции'!$L$2:$L$10401,B4646)</f>
        <v>1</v>
      </c>
      <c r="E4646" s="4">
        <f>SUMIFS('Все позиции'!$P$2:$P$10401,'Все позиции'!$H$2:$H$10401,A4646,'Все позиции'!$L$2:$L$10401,B4646)</f>
        <v>3633.93</v>
      </c>
      <c r="F4646" s="2">
        <f>COUNTIFS('Все позиции'!$H$2:$H$10401,A4646,'Все позиции'!$L$2:$L$10401,B4646,'Все позиции'!$F$2:$F$10401,"&lt;&gt;")</f>
        <v>0</v>
      </c>
      <c r="G4646" s="2" t="str">
        <f t="shared" si="72"/>
        <v>нет</v>
      </c>
    </row>
    <row r="4647" spans="1:7" x14ac:dyDescent="0.25">
      <c r="A4647" s="2" t="s">
        <v>2572</v>
      </c>
      <c r="B4647" s="2" t="s">
        <v>38</v>
      </c>
      <c r="C4647" s="2">
        <f>COUNTIFS('Все позиции'!$H$2:$H$10401,A4647,'Все позиции'!$L$2:$L$10401,B4647)</f>
        <v>1</v>
      </c>
      <c r="D4647" s="2">
        <f>SUMIFS('Все позиции'!$K$2:$K$10401,'Все позиции'!$H$2:$H$10401,A4647,'Все позиции'!$L$2:$L$10401,B4647)</f>
        <v>5</v>
      </c>
      <c r="E4647" s="4">
        <f>SUMIFS('Все позиции'!$P$2:$P$10401,'Все позиции'!$H$2:$H$10401,A4647,'Все позиции'!$L$2:$L$10401,B4647)</f>
        <v>10098</v>
      </c>
      <c r="F4647" s="2">
        <f>COUNTIFS('Все позиции'!$H$2:$H$10401,A4647,'Все позиции'!$L$2:$L$10401,B4647,'Все позиции'!$F$2:$F$10401,"&lt;&gt;")</f>
        <v>0</v>
      </c>
      <c r="G4647" s="2" t="str">
        <f t="shared" si="72"/>
        <v>нет</v>
      </c>
    </row>
    <row r="4648" spans="1:7" x14ac:dyDescent="0.25">
      <c r="A4648" s="2" t="s">
        <v>2576</v>
      </c>
      <c r="B4648" s="2" t="s">
        <v>38</v>
      </c>
      <c r="C4648" s="2">
        <f>COUNTIFS('Все позиции'!$H$2:$H$10401,A4648,'Все позиции'!$L$2:$L$10401,B4648)</f>
        <v>1</v>
      </c>
      <c r="D4648" s="2">
        <f>SUMIFS('Все позиции'!$K$2:$K$10401,'Все позиции'!$H$2:$H$10401,A4648,'Все позиции'!$L$2:$L$10401,B4648)</f>
        <v>1</v>
      </c>
      <c r="E4648" s="4">
        <f>SUMIFS('Все позиции'!$P$2:$P$10401,'Все позиции'!$H$2:$H$10401,A4648,'Все позиции'!$L$2:$L$10401,B4648)</f>
        <v>65056.5</v>
      </c>
      <c r="F4648" s="2">
        <f>COUNTIFS('Все позиции'!$H$2:$H$10401,A4648,'Все позиции'!$L$2:$L$10401,B4648,'Все позиции'!$F$2:$F$10401,"&lt;&gt;")</f>
        <v>0</v>
      </c>
      <c r="G4648" s="2" t="str">
        <f t="shared" si="72"/>
        <v>нет</v>
      </c>
    </row>
    <row r="4649" spans="1:7" x14ac:dyDescent="0.25">
      <c r="A4649" s="2" t="s">
        <v>5600</v>
      </c>
      <c r="B4649" s="2" t="s">
        <v>38</v>
      </c>
      <c r="C4649" s="2">
        <f>COUNTIFS('Все позиции'!$H$2:$H$10401,A4649,'Все позиции'!$L$2:$L$10401,B4649)</f>
        <v>1</v>
      </c>
      <c r="D4649" s="2">
        <f>SUMIFS('Все позиции'!$K$2:$K$10401,'Все позиции'!$H$2:$H$10401,A4649,'Все позиции'!$L$2:$L$10401,B4649)</f>
        <v>84</v>
      </c>
      <c r="E4649" s="4">
        <f>SUMIFS('Все позиции'!$P$2:$P$10401,'Все позиции'!$H$2:$H$10401,A4649,'Все позиции'!$L$2:$L$10401,B4649)</f>
        <v>107459.5</v>
      </c>
      <c r="F4649" s="2">
        <f>COUNTIFS('Все позиции'!$H$2:$H$10401,A4649,'Все позиции'!$L$2:$L$10401,B4649,'Все позиции'!$F$2:$F$10401,"&lt;&gt;")</f>
        <v>1</v>
      </c>
      <c r="G4649" s="2" t="str">
        <f t="shared" si="72"/>
        <v>да</v>
      </c>
    </row>
    <row r="4650" spans="1:7" x14ac:dyDescent="0.25">
      <c r="A4650" s="2" t="s">
        <v>7182</v>
      </c>
      <c r="B4650" s="2" t="s">
        <v>38</v>
      </c>
      <c r="C4650" s="2">
        <f>COUNTIFS('Все позиции'!$H$2:$H$10401,A4650,'Все позиции'!$L$2:$L$10401,B4650)</f>
        <v>1</v>
      </c>
      <c r="D4650" s="2">
        <f>SUMIFS('Все позиции'!$K$2:$K$10401,'Все позиции'!$H$2:$H$10401,A4650,'Все позиции'!$L$2:$L$10401,B4650)</f>
        <v>8</v>
      </c>
      <c r="E4650" s="4">
        <f>SUMIFS('Все позиции'!$P$2:$P$10401,'Все позиции'!$H$2:$H$10401,A4650,'Все позиции'!$L$2:$L$10401,B4650)</f>
        <v>13931.62</v>
      </c>
      <c r="F4650" s="2">
        <f>COUNTIFS('Все позиции'!$H$2:$H$10401,A4650,'Все позиции'!$L$2:$L$10401,B4650,'Все позиции'!$F$2:$F$10401,"&lt;&gt;")</f>
        <v>1</v>
      </c>
      <c r="G4650" s="2" t="str">
        <f t="shared" si="72"/>
        <v>да</v>
      </c>
    </row>
    <row r="4651" spans="1:7" x14ac:dyDescent="0.25">
      <c r="A4651" s="2" t="s">
        <v>5602</v>
      </c>
      <c r="B4651" s="2" t="s">
        <v>38</v>
      </c>
      <c r="C4651" s="2">
        <f>COUNTIFS('Все позиции'!$H$2:$H$10401,A4651,'Все позиции'!$L$2:$L$10401,B4651)</f>
        <v>1</v>
      </c>
      <c r="D4651" s="2">
        <f>SUMIFS('Все позиции'!$K$2:$K$10401,'Все позиции'!$H$2:$H$10401,A4651,'Все позиции'!$L$2:$L$10401,B4651)</f>
        <v>8</v>
      </c>
      <c r="E4651" s="4">
        <f>SUMIFS('Все позиции'!$P$2:$P$10401,'Все позиции'!$H$2:$H$10401,A4651,'Все позиции'!$L$2:$L$10401,B4651)</f>
        <v>34435.620000000003</v>
      </c>
      <c r="F4651" s="2">
        <f>COUNTIFS('Все позиции'!$H$2:$H$10401,A4651,'Все позиции'!$L$2:$L$10401,B4651,'Все позиции'!$F$2:$F$10401,"&lt;&gt;")</f>
        <v>1</v>
      </c>
      <c r="G4651" s="2" t="str">
        <f t="shared" si="72"/>
        <v>да</v>
      </c>
    </row>
    <row r="4652" spans="1:7" x14ac:dyDescent="0.25">
      <c r="A4652" s="2" t="s">
        <v>7183</v>
      </c>
      <c r="B4652" s="2" t="s">
        <v>38</v>
      </c>
      <c r="C4652" s="2">
        <f>COUNTIFS('Все позиции'!$H$2:$H$10401,A4652,'Все позиции'!$L$2:$L$10401,B4652)</f>
        <v>1</v>
      </c>
      <c r="D4652" s="2">
        <f>SUMIFS('Все позиции'!$K$2:$K$10401,'Все позиции'!$H$2:$H$10401,A4652,'Все позиции'!$L$2:$L$10401,B4652)</f>
        <v>4</v>
      </c>
      <c r="E4652" s="4">
        <f>SUMIFS('Все позиции'!$P$2:$P$10401,'Все позиции'!$H$2:$H$10401,A4652,'Все позиции'!$L$2:$L$10401,B4652)</f>
        <v>2589.8200000000002</v>
      </c>
      <c r="F4652" s="2">
        <f>COUNTIFS('Все позиции'!$H$2:$H$10401,A4652,'Все позиции'!$L$2:$L$10401,B4652,'Все позиции'!$F$2:$F$10401,"&lt;&gt;")</f>
        <v>1</v>
      </c>
      <c r="G4652" s="2" t="str">
        <f t="shared" si="72"/>
        <v>да</v>
      </c>
    </row>
    <row r="4653" spans="1:7" x14ac:dyDescent="0.25">
      <c r="A4653" s="2" t="s">
        <v>7184</v>
      </c>
      <c r="B4653" s="2" t="s">
        <v>38</v>
      </c>
      <c r="C4653" s="2">
        <f>COUNTIFS('Все позиции'!$H$2:$H$10401,A4653,'Все позиции'!$L$2:$L$10401,B4653)</f>
        <v>1</v>
      </c>
      <c r="D4653" s="2">
        <f>SUMIFS('Все позиции'!$K$2:$K$10401,'Все позиции'!$H$2:$H$10401,A4653,'Все позиции'!$L$2:$L$10401,B4653)</f>
        <v>8</v>
      </c>
      <c r="E4653" s="4">
        <f>SUMIFS('Все позиции'!$P$2:$P$10401,'Все позиции'!$H$2:$H$10401,A4653,'Все позиции'!$L$2:$L$10401,B4653)</f>
        <v>15609.66</v>
      </c>
      <c r="F4653" s="2">
        <f>COUNTIFS('Все позиции'!$H$2:$H$10401,A4653,'Все позиции'!$L$2:$L$10401,B4653,'Все позиции'!$F$2:$F$10401,"&lt;&gt;")</f>
        <v>1</v>
      </c>
      <c r="G4653" s="2" t="str">
        <f t="shared" si="72"/>
        <v>да</v>
      </c>
    </row>
    <row r="4654" spans="1:7" x14ac:dyDescent="0.25">
      <c r="A4654" s="2" t="s">
        <v>7185</v>
      </c>
      <c r="B4654" s="2" t="s">
        <v>38</v>
      </c>
      <c r="C4654" s="2">
        <f>COUNTIFS('Все позиции'!$H$2:$H$10401,A4654,'Все позиции'!$L$2:$L$10401,B4654)</f>
        <v>1</v>
      </c>
      <c r="D4654" s="2">
        <f>SUMIFS('Все позиции'!$K$2:$K$10401,'Все позиции'!$H$2:$H$10401,A4654,'Все позиции'!$L$2:$L$10401,B4654)</f>
        <v>8</v>
      </c>
      <c r="E4654" s="4">
        <f>SUMIFS('Все позиции'!$P$2:$P$10401,'Все позиции'!$H$2:$H$10401,A4654,'Все позиции'!$L$2:$L$10401,B4654)</f>
        <v>18015.5</v>
      </c>
      <c r="F4654" s="2">
        <f>COUNTIFS('Все позиции'!$H$2:$H$10401,A4654,'Все позиции'!$L$2:$L$10401,B4654,'Все позиции'!$F$2:$F$10401,"&lt;&gt;")</f>
        <v>1</v>
      </c>
      <c r="G4654" s="2" t="str">
        <f t="shared" si="72"/>
        <v>да</v>
      </c>
    </row>
    <row r="4655" spans="1:7" x14ac:dyDescent="0.25">
      <c r="A4655" s="2" t="s">
        <v>7186</v>
      </c>
      <c r="B4655" s="2" t="s">
        <v>38</v>
      </c>
      <c r="C4655" s="2">
        <f>COUNTIFS('Все позиции'!$H$2:$H$10401,A4655,'Все позиции'!$L$2:$L$10401,B4655)</f>
        <v>1</v>
      </c>
      <c r="D4655" s="2">
        <f>SUMIFS('Все позиции'!$K$2:$K$10401,'Все позиции'!$H$2:$H$10401,A4655,'Все позиции'!$L$2:$L$10401,B4655)</f>
        <v>8</v>
      </c>
      <c r="E4655" s="4">
        <f>SUMIFS('Все позиции'!$P$2:$P$10401,'Все позиции'!$H$2:$H$10401,A4655,'Все позиции'!$L$2:$L$10401,B4655)</f>
        <v>22261.1</v>
      </c>
      <c r="F4655" s="2">
        <f>COUNTIFS('Все позиции'!$H$2:$H$10401,A4655,'Все позиции'!$L$2:$L$10401,B4655,'Все позиции'!$F$2:$F$10401,"&lt;&gt;")</f>
        <v>1</v>
      </c>
      <c r="G4655" s="2" t="str">
        <f t="shared" si="72"/>
        <v>да</v>
      </c>
    </row>
    <row r="4656" spans="1:7" x14ac:dyDescent="0.25">
      <c r="A4656" s="2" t="s">
        <v>7463</v>
      </c>
      <c r="B4656" s="2" t="s">
        <v>38</v>
      </c>
      <c r="C4656" s="2">
        <f>COUNTIFS('Все позиции'!$H$2:$H$10401,A4656,'Все позиции'!$L$2:$L$10401,B4656)</f>
        <v>1</v>
      </c>
      <c r="D4656" s="2">
        <f>SUMIFS('Все позиции'!$K$2:$K$10401,'Все позиции'!$H$2:$H$10401,A4656,'Все позиции'!$L$2:$L$10401,B4656)</f>
        <v>2</v>
      </c>
      <c r="E4656" s="4">
        <f>SUMIFS('Все позиции'!$P$2:$P$10401,'Все позиции'!$H$2:$H$10401,A4656,'Все позиции'!$L$2:$L$10401,B4656)</f>
        <v>5689.01</v>
      </c>
      <c r="F4656" s="2">
        <f>COUNTIFS('Все позиции'!$H$2:$H$10401,A4656,'Все позиции'!$L$2:$L$10401,B4656,'Все позиции'!$F$2:$F$10401,"&lt;&gt;")</f>
        <v>1</v>
      </c>
      <c r="G4656" s="2" t="str">
        <f t="shared" si="72"/>
        <v>да</v>
      </c>
    </row>
    <row r="4657" spans="1:7" x14ac:dyDescent="0.25">
      <c r="A4657" s="2" t="s">
        <v>7464</v>
      </c>
      <c r="B4657" s="2" t="s">
        <v>38</v>
      </c>
      <c r="C4657" s="2">
        <f>COUNTIFS('Все позиции'!$H$2:$H$10401,A4657,'Все позиции'!$L$2:$L$10401,B4657)</f>
        <v>1</v>
      </c>
      <c r="D4657" s="2">
        <f>SUMIFS('Все позиции'!$K$2:$K$10401,'Все позиции'!$H$2:$H$10401,A4657,'Все позиции'!$L$2:$L$10401,B4657)</f>
        <v>12</v>
      </c>
      <c r="E4657" s="4">
        <f>SUMIFS('Все позиции'!$P$2:$P$10401,'Все позиции'!$H$2:$H$10401,A4657,'Все позиции'!$L$2:$L$10401,B4657)</f>
        <v>45576.959999999999</v>
      </c>
      <c r="F4657" s="2">
        <f>COUNTIFS('Все позиции'!$H$2:$H$10401,A4657,'Все позиции'!$L$2:$L$10401,B4657,'Все позиции'!$F$2:$F$10401,"&lt;&gt;")</f>
        <v>1</v>
      </c>
      <c r="G4657" s="2" t="str">
        <f t="shared" si="72"/>
        <v>да</v>
      </c>
    </row>
    <row r="4658" spans="1:7" x14ac:dyDescent="0.25">
      <c r="A4658" s="2" t="s">
        <v>2307</v>
      </c>
      <c r="B4658" s="2" t="s">
        <v>38</v>
      </c>
      <c r="C4658" s="2">
        <f>COUNTIFS('Все позиции'!$H$2:$H$10401,A4658,'Все позиции'!$L$2:$L$10401,B4658)</f>
        <v>1</v>
      </c>
      <c r="D4658" s="2">
        <f>SUMIFS('Все позиции'!$K$2:$K$10401,'Все позиции'!$H$2:$H$10401,A4658,'Все позиции'!$L$2:$L$10401,B4658)</f>
        <v>19.399999999999999</v>
      </c>
      <c r="E4658" s="4">
        <f>SUMIFS('Все позиции'!$P$2:$P$10401,'Все позиции'!$H$2:$H$10401,A4658,'Все позиции'!$L$2:$L$10401,B4658)</f>
        <v>0</v>
      </c>
      <c r="F4658" s="2">
        <f>COUNTIFS('Все позиции'!$H$2:$H$10401,A4658,'Все позиции'!$L$2:$L$10401,B4658,'Все позиции'!$F$2:$F$10401,"&lt;&gt;")</f>
        <v>0</v>
      </c>
      <c r="G4658" s="2" t="str">
        <f t="shared" si="72"/>
        <v>нет</v>
      </c>
    </row>
    <row r="4659" spans="1:7" x14ac:dyDescent="0.25">
      <c r="A4659" s="2" t="s">
        <v>8330</v>
      </c>
      <c r="B4659" s="2" t="s">
        <v>38</v>
      </c>
      <c r="C4659" s="2">
        <f>COUNTIFS('Все позиции'!$H$2:$H$10401,A4659,'Все позиции'!$L$2:$L$10401,B4659)</f>
        <v>1</v>
      </c>
      <c r="D4659" s="2">
        <f>SUMIFS('Все позиции'!$K$2:$K$10401,'Все позиции'!$H$2:$H$10401,A4659,'Все позиции'!$L$2:$L$10401,B4659)</f>
        <v>145</v>
      </c>
      <c r="E4659" s="4">
        <f>SUMIFS('Все позиции'!$P$2:$P$10401,'Все позиции'!$H$2:$H$10401,A4659,'Все позиции'!$L$2:$L$10401,B4659)</f>
        <v>649108.02</v>
      </c>
      <c r="F4659" s="2">
        <f>COUNTIFS('Все позиции'!$H$2:$H$10401,A4659,'Все позиции'!$L$2:$L$10401,B4659,'Все позиции'!$F$2:$F$10401,"&lt;&gt;")</f>
        <v>1</v>
      </c>
      <c r="G4659" s="2" t="str">
        <f t="shared" si="72"/>
        <v>да</v>
      </c>
    </row>
    <row r="4660" spans="1:7" x14ac:dyDescent="0.25">
      <c r="A4660" s="2" t="s">
        <v>5680</v>
      </c>
      <c r="B4660" s="2" t="s">
        <v>38</v>
      </c>
      <c r="C4660" s="2">
        <f>COUNTIFS('Все позиции'!$H$2:$H$10401,A4660,'Все позиции'!$L$2:$L$10401,B4660)</f>
        <v>1</v>
      </c>
      <c r="D4660" s="2">
        <f>SUMIFS('Все позиции'!$K$2:$K$10401,'Все позиции'!$H$2:$H$10401,A4660,'Все позиции'!$L$2:$L$10401,B4660)</f>
        <v>2</v>
      </c>
      <c r="E4660" s="4">
        <f>SUMIFS('Все позиции'!$P$2:$P$10401,'Все позиции'!$H$2:$H$10401,A4660,'Все позиции'!$L$2:$L$10401,B4660)</f>
        <v>2074.54</v>
      </c>
      <c r="F4660" s="2">
        <f>COUNTIFS('Все позиции'!$H$2:$H$10401,A4660,'Все позиции'!$L$2:$L$10401,B4660,'Все позиции'!$F$2:$F$10401,"&lt;&gt;")</f>
        <v>1</v>
      </c>
      <c r="G4660" s="2" t="str">
        <f t="shared" si="72"/>
        <v>да</v>
      </c>
    </row>
    <row r="4661" spans="1:7" x14ac:dyDescent="0.25">
      <c r="A4661" s="2" t="s">
        <v>4940</v>
      </c>
      <c r="B4661" s="2" t="s">
        <v>38</v>
      </c>
      <c r="C4661" s="2">
        <f>COUNTIFS('Все позиции'!$H$2:$H$10401,A4661,'Все позиции'!$L$2:$L$10401,B4661)</f>
        <v>3</v>
      </c>
      <c r="D4661" s="2">
        <f>SUMIFS('Все позиции'!$K$2:$K$10401,'Все позиции'!$H$2:$H$10401,A4661,'Все позиции'!$L$2:$L$10401,B4661)</f>
        <v>48</v>
      </c>
      <c r="E4661" s="4">
        <f>SUMIFS('Все позиции'!$P$2:$P$10401,'Все позиции'!$H$2:$H$10401,A4661,'Все позиции'!$L$2:$L$10401,B4661)</f>
        <v>35809.93</v>
      </c>
      <c r="F4661" s="2">
        <f>COUNTIFS('Все позиции'!$H$2:$H$10401,A4661,'Все позиции'!$L$2:$L$10401,B4661,'Все позиции'!$F$2:$F$10401,"&lt;&gt;")</f>
        <v>3</v>
      </c>
      <c r="G4661" s="2" t="str">
        <f t="shared" si="72"/>
        <v>да</v>
      </c>
    </row>
    <row r="4662" spans="1:7" x14ac:dyDescent="0.25">
      <c r="A4662" s="2" t="s">
        <v>3988</v>
      </c>
      <c r="B4662" s="2" t="s">
        <v>38</v>
      </c>
      <c r="C4662" s="2">
        <f>COUNTIFS('Все позиции'!$H$2:$H$10401,A4662,'Все позиции'!$L$2:$L$10401,B4662)</f>
        <v>1</v>
      </c>
      <c r="D4662" s="2">
        <f>SUMIFS('Все позиции'!$K$2:$K$10401,'Все позиции'!$H$2:$H$10401,A4662,'Все позиции'!$L$2:$L$10401,B4662)</f>
        <v>5</v>
      </c>
      <c r="E4662" s="4">
        <f>SUMIFS('Все позиции'!$P$2:$P$10401,'Все позиции'!$H$2:$H$10401,A4662,'Все позиции'!$L$2:$L$10401,B4662)</f>
        <v>5947.5</v>
      </c>
      <c r="F4662" s="2">
        <f>COUNTIFS('Все позиции'!$H$2:$H$10401,A4662,'Все позиции'!$L$2:$L$10401,B4662,'Все позиции'!$F$2:$F$10401,"&lt;&gt;")</f>
        <v>0</v>
      </c>
      <c r="G4662" s="2" t="str">
        <f t="shared" si="72"/>
        <v>нет</v>
      </c>
    </row>
    <row r="4663" spans="1:7" x14ac:dyDescent="0.25">
      <c r="A4663" s="2" t="s">
        <v>4958</v>
      </c>
      <c r="B4663" s="2" t="s">
        <v>38</v>
      </c>
      <c r="C4663" s="2">
        <f>COUNTIFS('Все позиции'!$H$2:$H$10401,A4663,'Все позиции'!$L$2:$L$10401,B4663)</f>
        <v>1</v>
      </c>
      <c r="D4663" s="2">
        <f>SUMIFS('Все позиции'!$K$2:$K$10401,'Все позиции'!$H$2:$H$10401,A4663,'Все позиции'!$L$2:$L$10401,B4663)</f>
        <v>5</v>
      </c>
      <c r="E4663" s="4">
        <f>SUMIFS('Все позиции'!$P$2:$P$10401,'Все позиции'!$H$2:$H$10401,A4663,'Все позиции'!$L$2:$L$10401,B4663)</f>
        <v>6405</v>
      </c>
      <c r="F4663" s="2">
        <f>COUNTIFS('Все позиции'!$H$2:$H$10401,A4663,'Все позиции'!$L$2:$L$10401,B4663,'Все позиции'!$F$2:$F$10401,"&lt;&gt;")</f>
        <v>0</v>
      </c>
      <c r="G4663" s="2" t="str">
        <f t="shared" si="72"/>
        <v>нет</v>
      </c>
    </row>
    <row r="4664" spans="1:7" x14ac:dyDescent="0.25">
      <c r="A4664" s="2" t="s">
        <v>2393</v>
      </c>
      <c r="B4664" s="2" t="s">
        <v>38</v>
      </c>
      <c r="C4664" s="2">
        <f>COUNTIFS('Все позиции'!$H$2:$H$10401,A4664,'Все позиции'!$L$2:$L$10401,B4664)</f>
        <v>2</v>
      </c>
      <c r="D4664" s="2">
        <f>SUMIFS('Все позиции'!$K$2:$K$10401,'Все позиции'!$H$2:$H$10401,A4664,'Все позиции'!$L$2:$L$10401,B4664)</f>
        <v>23</v>
      </c>
      <c r="E4664" s="4">
        <f>SUMIFS('Все позиции'!$P$2:$P$10401,'Все позиции'!$H$2:$H$10401,A4664,'Все позиции'!$L$2:$L$10401,B4664)</f>
        <v>31979.979999999996</v>
      </c>
      <c r="F4664" s="2">
        <f>COUNTIFS('Все позиции'!$H$2:$H$10401,A4664,'Все позиции'!$L$2:$L$10401,B4664,'Все позиции'!$F$2:$F$10401,"&lt;&gt;")</f>
        <v>0</v>
      </c>
      <c r="G4664" s="2" t="str">
        <f t="shared" si="72"/>
        <v>нет</v>
      </c>
    </row>
    <row r="4665" spans="1:7" x14ac:dyDescent="0.25">
      <c r="A4665" s="2" t="s">
        <v>2392</v>
      </c>
      <c r="B4665" s="2" t="s">
        <v>38</v>
      </c>
      <c r="C4665" s="2">
        <f>COUNTIFS('Все позиции'!$H$2:$H$10401,A4665,'Все позиции'!$L$2:$L$10401,B4665)</f>
        <v>1</v>
      </c>
      <c r="D4665" s="2">
        <f>SUMIFS('Все позиции'!$K$2:$K$10401,'Все позиции'!$H$2:$H$10401,A4665,'Все позиции'!$L$2:$L$10401,B4665)</f>
        <v>4</v>
      </c>
      <c r="E4665" s="4">
        <f>SUMIFS('Все позиции'!$P$2:$P$10401,'Все позиции'!$H$2:$H$10401,A4665,'Все позиции'!$L$2:$L$10401,B4665)</f>
        <v>6842.49</v>
      </c>
      <c r="F4665" s="2">
        <f>COUNTIFS('Все позиции'!$H$2:$H$10401,A4665,'Все позиции'!$L$2:$L$10401,B4665,'Все позиции'!$F$2:$F$10401,"&lt;&gt;")</f>
        <v>0</v>
      </c>
      <c r="G4665" s="2" t="str">
        <f t="shared" si="72"/>
        <v>нет</v>
      </c>
    </row>
    <row r="4666" spans="1:7" x14ac:dyDescent="0.25">
      <c r="A4666" s="2" t="s">
        <v>3064</v>
      </c>
      <c r="B4666" s="2" t="s">
        <v>38</v>
      </c>
      <c r="C4666" s="2">
        <f>COUNTIFS('Все позиции'!$H$2:$H$10401,A4666,'Все позиции'!$L$2:$L$10401,B4666)</f>
        <v>1</v>
      </c>
      <c r="D4666" s="2">
        <f>SUMIFS('Все позиции'!$K$2:$K$10401,'Все позиции'!$H$2:$H$10401,A4666,'Все позиции'!$L$2:$L$10401,B4666)</f>
        <v>9</v>
      </c>
      <c r="E4666" s="4">
        <f>SUMIFS('Все позиции'!$P$2:$P$10401,'Все позиции'!$H$2:$H$10401,A4666,'Все позиции'!$L$2:$L$10401,B4666)</f>
        <v>23398.38</v>
      </c>
      <c r="F4666" s="2">
        <f>COUNTIFS('Все позиции'!$H$2:$H$10401,A4666,'Все позиции'!$L$2:$L$10401,B4666,'Все позиции'!$F$2:$F$10401,"&lt;&gt;")</f>
        <v>0</v>
      </c>
      <c r="G4666" s="2" t="str">
        <f t="shared" si="72"/>
        <v>нет</v>
      </c>
    </row>
    <row r="4667" spans="1:7" x14ac:dyDescent="0.25">
      <c r="A4667" s="2" t="s">
        <v>2235</v>
      </c>
      <c r="B4667" s="2" t="s">
        <v>38</v>
      </c>
      <c r="C4667" s="2">
        <f>COUNTIFS('Все позиции'!$H$2:$H$10401,A4667,'Все позиции'!$L$2:$L$10401,B4667)</f>
        <v>2</v>
      </c>
      <c r="D4667" s="2">
        <f>SUMIFS('Все позиции'!$K$2:$K$10401,'Все позиции'!$H$2:$H$10401,A4667,'Все позиции'!$L$2:$L$10401,B4667)</f>
        <v>30</v>
      </c>
      <c r="E4667" s="4">
        <f>SUMIFS('Все позиции'!$P$2:$P$10401,'Все позиции'!$H$2:$H$10401,A4667,'Все позиции'!$L$2:$L$10401,B4667)</f>
        <v>85652.239999999991</v>
      </c>
      <c r="F4667" s="2">
        <f>COUNTIFS('Все позиции'!$H$2:$H$10401,A4667,'Все позиции'!$L$2:$L$10401,B4667,'Все позиции'!$F$2:$F$10401,"&lt;&gt;")</f>
        <v>0</v>
      </c>
      <c r="G4667" s="2" t="str">
        <f t="shared" si="72"/>
        <v>нет</v>
      </c>
    </row>
    <row r="4668" spans="1:7" x14ac:dyDescent="0.25">
      <c r="A4668" s="2" t="s">
        <v>3065</v>
      </c>
      <c r="B4668" s="2" t="s">
        <v>38</v>
      </c>
      <c r="C4668" s="2">
        <f>COUNTIFS('Все позиции'!$H$2:$H$10401,A4668,'Все позиции'!$L$2:$L$10401,B4668)</f>
        <v>1</v>
      </c>
      <c r="D4668" s="2">
        <f>SUMIFS('Все позиции'!$K$2:$K$10401,'Все позиции'!$H$2:$H$10401,A4668,'Все позиции'!$L$2:$L$10401,B4668)</f>
        <v>4</v>
      </c>
      <c r="E4668" s="4">
        <f>SUMIFS('Все позиции'!$P$2:$P$10401,'Все позиции'!$H$2:$H$10401,A4668,'Все позиции'!$L$2:$L$10401,B4668)</f>
        <v>5696.03</v>
      </c>
      <c r="F4668" s="2">
        <f>COUNTIFS('Все позиции'!$H$2:$H$10401,A4668,'Все позиции'!$L$2:$L$10401,B4668,'Все позиции'!$F$2:$F$10401,"&lt;&gt;")</f>
        <v>0</v>
      </c>
      <c r="G4668" s="2" t="str">
        <f t="shared" si="72"/>
        <v>нет</v>
      </c>
    </row>
    <row r="4669" spans="1:7" x14ac:dyDescent="0.25">
      <c r="A4669" s="2" t="s">
        <v>2394</v>
      </c>
      <c r="B4669" s="2" t="s">
        <v>38</v>
      </c>
      <c r="C4669" s="2">
        <f>COUNTIFS('Все позиции'!$H$2:$H$10401,A4669,'Все позиции'!$L$2:$L$10401,B4669)</f>
        <v>2</v>
      </c>
      <c r="D4669" s="2">
        <f>SUMIFS('Все позиции'!$K$2:$K$10401,'Все позиции'!$H$2:$H$10401,A4669,'Все позиции'!$L$2:$L$10401,B4669)</f>
        <v>8</v>
      </c>
      <c r="E4669" s="4">
        <f>SUMIFS('Все позиции'!$P$2:$P$10401,'Все позиции'!$H$2:$H$10401,A4669,'Все позиции'!$L$2:$L$10401,B4669)</f>
        <v>31134.400000000001</v>
      </c>
      <c r="F4669" s="2">
        <f>COUNTIFS('Все позиции'!$H$2:$H$10401,A4669,'Все позиции'!$L$2:$L$10401,B4669,'Все позиции'!$F$2:$F$10401,"&lt;&gt;")</f>
        <v>0</v>
      </c>
      <c r="G4669" s="2" t="str">
        <f t="shared" si="72"/>
        <v>нет</v>
      </c>
    </row>
    <row r="4670" spans="1:7" x14ac:dyDescent="0.25">
      <c r="A4670" s="2" t="s">
        <v>571</v>
      </c>
      <c r="B4670" s="2" t="s">
        <v>38</v>
      </c>
      <c r="C4670" s="2">
        <f>COUNTIFS('Все позиции'!$H$2:$H$10401,A4670,'Все позиции'!$L$2:$L$10401,B4670)</f>
        <v>3</v>
      </c>
      <c r="D4670" s="2">
        <f>SUMIFS('Все позиции'!$K$2:$K$10401,'Все позиции'!$H$2:$H$10401,A4670,'Все позиции'!$L$2:$L$10401,B4670)</f>
        <v>63</v>
      </c>
      <c r="E4670" s="4">
        <f>SUMIFS('Все позиции'!$P$2:$P$10401,'Все позиции'!$H$2:$H$10401,A4670,'Все позиции'!$L$2:$L$10401,B4670)</f>
        <v>46913</v>
      </c>
      <c r="F4670" s="2">
        <f>COUNTIFS('Все позиции'!$H$2:$H$10401,A4670,'Все позиции'!$L$2:$L$10401,B4670,'Все позиции'!$F$2:$F$10401,"&lt;&gt;")</f>
        <v>0</v>
      </c>
      <c r="G4670" s="2" t="str">
        <f t="shared" si="72"/>
        <v>нет</v>
      </c>
    </row>
    <row r="4671" spans="1:7" x14ac:dyDescent="0.25">
      <c r="A4671" s="2" t="s">
        <v>6982</v>
      </c>
      <c r="B4671" s="2" t="s">
        <v>38</v>
      </c>
      <c r="C4671" s="2">
        <f>COUNTIFS('Все позиции'!$H$2:$H$10401,A4671,'Все позиции'!$L$2:$L$10401,B4671)</f>
        <v>1</v>
      </c>
      <c r="D4671" s="2">
        <f>SUMIFS('Все позиции'!$K$2:$K$10401,'Все позиции'!$H$2:$H$10401,A4671,'Все позиции'!$L$2:$L$10401,B4671)</f>
        <v>41</v>
      </c>
      <c r="E4671" s="4">
        <f>SUMIFS('Все позиции'!$P$2:$P$10401,'Все позиции'!$H$2:$H$10401,A4671,'Все позиции'!$L$2:$L$10401,B4671)</f>
        <v>19365.240000000002</v>
      </c>
      <c r="F4671" s="2">
        <f>COUNTIFS('Все позиции'!$H$2:$H$10401,A4671,'Все позиции'!$L$2:$L$10401,B4671,'Все позиции'!$F$2:$F$10401,"&lt;&gt;")</f>
        <v>0</v>
      </c>
      <c r="G4671" s="2" t="str">
        <f t="shared" si="72"/>
        <v>нет</v>
      </c>
    </row>
    <row r="4672" spans="1:7" x14ac:dyDescent="0.25">
      <c r="A4672" s="2" t="s">
        <v>6988</v>
      </c>
      <c r="B4672" s="2" t="s">
        <v>38</v>
      </c>
      <c r="C4672" s="2">
        <f>COUNTIFS('Все позиции'!$H$2:$H$10401,A4672,'Все позиции'!$L$2:$L$10401,B4672)</f>
        <v>1</v>
      </c>
      <c r="D4672" s="2">
        <f>SUMIFS('Все позиции'!$K$2:$K$10401,'Все позиции'!$H$2:$H$10401,A4672,'Все позиции'!$L$2:$L$10401,B4672)</f>
        <v>2</v>
      </c>
      <c r="E4672" s="4">
        <f>SUMIFS('Все позиции'!$P$2:$P$10401,'Все позиции'!$H$2:$H$10401,A4672,'Все позиции'!$L$2:$L$10401,B4672)</f>
        <v>9760</v>
      </c>
      <c r="F4672" s="2">
        <f>COUNTIFS('Все позиции'!$H$2:$H$10401,A4672,'Все позиции'!$L$2:$L$10401,B4672,'Все позиции'!$F$2:$F$10401,"&lt;&gt;")</f>
        <v>0</v>
      </c>
      <c r="G4672" s="2" t="str">
        <f t="shared" si="72"/>
        <v>нет</v>
      </c>
    </row>
    <row r="4673" spans="1:7" x14ac:dyDescent="0.25">
      <c r="A4673" s="2" t="s">
        <v>6979</v>
      </c>
      <c r="B4673" s="2" t="s">
        <v>38</v>
      </c>
      <c r="C4673" s="2">
        <f>COUNTIFS('Все позиции'!$H$2:$H$10401,A4673,'Все позиции'!$L$2:$L$10401,B4673)</f>
        <v>2</v>
      </c>
      <c r="D4673" s="2">
        <f>SUMIFS('Все позиции'!$K$2:$K$10401,'Все позиции'!$H$2:$H$10401,A4673,'Все позиции'!$L$2:$L$10401,B4673)</f>
        <v>65</v>
      </c>
      <c r="E4673" s="4">
        <f>SUMIFS('Все позиции'!$P$2:$P$10401,'Все позиции'!$H$2:$H$10401,A4673,'Все позиции'!$L$2:$L$10401,B4673)</f>
        <v>12867.34</v>
      </c>
      <c r="F4673" s="2">
        <f>COUNTIFS('Все позиции'!$H$2:$H$10401,A4673,'Все позиции'!$L$2:$L$10401,B4673,'Все позиции'!$F$2:$F$10401,"&lt;&gt;")</f>
        <v>0</v>
      </c>
      <c r="G4673" s="2" t="str">
        <f t="shared" si="72"/>
        <v>нет</v>
      </c>
    </row>
    <row r="4674" spans="1:7" x14ac:dyDescent="0.25">
      <c r="A4674" s="2" t="s">
        <v>6987</v>
      </c>
      <c r="B4674" s="2" t="s">
        <v>38</v>
      </c>
      <c r="C4674" s="2">
        <f>COUNTIFS('Все позиции'!$H$2:$H$10401,A4674,'Все позиции'!$L$2:$L$10401,B4674)</f>
        <v>1</v>
      </c>
      <c r="D4674" s="2">
        <f>SUMIFS('Все позиции'!$K$2:$K$10401,'Все позиции'!$H$2:$H$10401,A4674,'Все позиции'!$L$2:$L$10401,B4674)</f>
        <v>15</v>
      </c>
      <c r="E4674" s="4">
        <f>SUMIFS('Все позиции'!$P$2:$P$10401,'Все позиции'!$H$2:$H$10401,A4674,'Все позиции'!$L$2:$L$10401,B4674)</f>
        <v>7027.2</v>
      </c>
      <c r="F4674" s="2">
        <f>COUNTIFS('Все позиции'!$H$2:$H$10401,A4674,'Все позиции'!$L$2:$L$10401,B4674,'Все позиции'!$F$2:$F$10401,"&lt;&gt;")</f>
        <v>0</v>
      </c>
      <c r="G4674" s="2" t="str">
        <f t="shared" ref="G4674:G4737" si="73">IF(F4674&gt;0,"да","нет")</f>
        <v>нет</v>
      </c>
    </row>
    <row r="4675" spans="1:7" x14ac:dyDescent="0.25">
      <c r="A4675" s="2" t="s">
        <v>6980</v>
      </c>
      <c r="B4675" s="2" t="s">
        <v>38</v>
      </c>
      <c r="C4675" s="2">
        <f>COUNTIFS('Все позиции'!$H$2:$H$10401,A4675,'Все позиции'!$L$2:$L$10401,B4675)</f>
        <v>1</v>
      </c>
      <c r="D4675" s="2">
        <f>SUMIFS('Все позиции'!$K$2:$K$10401,'Все позиции'!$H$2:$H$10401,A4675,'Все позиции'!$L$2:$L$10401,B4675)</f>
        <v>1</v>
      </c>
      <c r="E4675" s="4">
        <f>SUMIFS('Все позиции'!$P$2:$P$10401,'Все позиции'!$H$2:$H$10401,A4675,'Все позиции'!$L$2:$L$10401,B4675)</f>
        <v>205.2</v>
      </c>
      <c r="F4675" s="2">
        <f>COUNTIFS('Все позиции'!$H$2:$H$10401,A4675,'Все позиции'!$L$2:$L$10401,B4675,'Все позиции'!$F$2:$F$10401,"&lt;&gt;")</f>
        <v>0</v>
      </c>
      <c r="G4675" s="2" t="str">
        <f t="shared" si="73"/>
        <v>нет</v>
      </c>
    </row>
    <row r="4676" spans="1:7" x14ac:dyDescent="0.25">
      <c r="A4676" s="2" t="s">
        <v>6983</v>
      </c>
      <c r="B4676" s="2" t="s">
        <v>38</v>
      </c>
      <c r="C4676" s="2">
        <f>COUNTIFS('Все позиции'!$H$2:$H$10401,A4676,'Все позиции'!$L$2:$L$10401,B4676)</f>
        <v>1</v>
      </c>
      <c r="D4676" s="2">
        <f>SUMIFS('Все позиции'!$K$2:$K$10401,'Все позиции'!$H$2:$H$10401,A4676,'Все позиции'!$L$2:$L$10401,B4676)</f>
        <v>3</v>
      </c>
      <c r="E4676" s="4">
        <f>SUMIFS('Все позиции'!$P$2:$P$10401,'Все позиции'!$H$2:$H$10401,A4676,'Все позиции'!$L$2:$L$10401,B4676)</f>
        <v>3677.75</v>
      </c>
      <c r="F4676" s="2">
        <f>COUNTIFS('Все позиции'!$H$2:$H$10401,A4676,'Все позиции'!$L$2:$L$10401,B4676,'Все позиции'!$F$2:$F$10401,"&lt;&gt;")</f>
        <v>0</v>
      </c>
      <c r="G4676" s="2" t="str">
        <f t="shared" si="73"/>
        <v>нет</v>
      </c>
    </row>
    <row r="4677" spans="1:7" x14ac:dyDescent="0.25">
      <c r="A4677" s="2" t="s">
        <v>6981</v>
      </c>
      <c r="B4677" s="2" t="s">
        <v>38</v>
      </c>
      <c r="C4677" s="2">
        <f>COUNTIFS('Все позиции'!$H$2:$H$10401,A4677,'Все позиции'!$L$2:$L$10401,B4677)</f>
        <v>1</v>
      </c>
      <c r="D4677" s="2">
        <f>SUMIFS('Все позиции'!$K$2:$K$10401,'Все позиции'!$H$2:$H$10401,A4677,'Все позиции'!$L$2:$L$10401,B4677)</f>
        <v>5</v>
      </c>
      <c r="E4677" s="4">
        <f>SUMIFS('Все позиции'!$P$2:$P$10401,'Все позиции'!$H$2:$H$10401,A4677,'Все позиции'!$L$2:$L$10401,B4677)</f>
        <v>1132.1600000000001</v>
      </c>
      <c r="F4677" s="2">
        <f>COUNTIFS('Все позиции'!$H$2:$H$10401,A4677,'Все позиции'!$L$2:$L$10401,B4677,'Все позиции'!$F$2:$F$10401,"&lt;&gt;")</f>
        <v>0</v>
      </c>
      <c r="G4677" s="2" t="str">
        <f t="shared" si="73"/>
        <v>нет</v>
      </c>
    </row>
    <row r="4678" spans="1:7" x14ac:dyDescent="0.25">
      <c r="A4678" s="2" t="s">
        <v>9046</v>
      </c>
      <c r="B4678" s="2" t="s">
        <v>38</v>
      </c>
      <c r="C4678" s="2">
        <f>COUNTIFS('Все позиции'!$H$2:$H$10401,A4678,'Все позиции'!$L$2:$L$10401,B4678)</f>
        <v>1</v>
      </c>
      <c r="D4678" s="2">
        <f>SUMIFS('Все позиции'!$K$2:$K$10401,'Все позиции'!$H$2:$H$10401,A4678,'Все позиции'!$L$2:$L$10401,B4678)</f>
        <v>10</v>
      </c>
      <c r="E4678" s="4">
        <f>SUMIFS('Все позиции'!$P$2:$P$10401,'Все позиции'!$H$2:$H$10401,A4678,'Все позиции'!$L$2:$L$10401,B4678)</f>
        <v>0</v>
      </c>
      <c r="F4678" s="2">
        <f>COUNTIFS('Все позиции'!$H$2:$H$10401,A4678,'Все позиции'!$L$2:$L$10401,B4678,'Все позиции'!$F$2:$F$10401,"&lt;&gt;")</f>
        <v>1</v>
      </c>
      <c r="G4678" s="2" t="str">
        <f t="shared" si="73"/>
        <v>да</v>
      </c>
    </row>
    <row r="4679" spans="1:7" x14ac:dyDescent="0.25">
      <c r="A4679" s="2" t="s">
        <v>6903</v>
      </c>
      <c r="B4679" s="2" t="s">
        <v>38</v>
      </c>
      <c r="C4679" s="2">
        <f>COUNTIFS('Все позиции'!$H$2:$H$10401,A4679,'Все позиции'!$L$2:$L$10401,B4679)</f>
        <v>2</v>
      </c>
      <c r="D4679" s="2">
        <f>SUMIFS('Все позиции'!$K$2:$K$10401,'Все позиции'!$H$2:$H$10401,A4679,'Все позиции'!$L$2:$L$10401,B4679)</f>
        <v>5</v>
      </c>
      <c r="E4679" s="4">
        <f>SUMIFS('Все позиции'!$P$2:$P$10401,'Все позиции'!$H$2:$H$10401,A4679,'Все позиции'!$L$2:$L$10401,B4679)</f>
        <v>2589.64</v>
      </c>
      <c r="F4679" s="2">
        <f>COUNTIFS('Все позиции'!$H$2:$H$10401,A4679,'Все позиции'!$L$2:$L$10401,B4679,'Все позиции'!$F$2:$F$10401,"&lt;&gt;")</f>
        <v>0</v>
      </c>
      <c r="G4679" s="2" t="str">
        <f t="shared" si="73"/>
        <v>нет</v>
      </c>
    </row>
    <row r="4680" spans="1:7" x14ac:dyDescent="0.25">
      <c r="A4680" s="2" t="s">
        <v>6901</v>
      </c>
      <c r="B4680" s="2" t="s">
        <v>38</v>
      </c>
      <c r="C4680" s="2">
        <f>COUNTIFS('Все позиции'!$H$2:$H$10401,A4680,'Все позиции'!$L$2:$L$10401,B4680)</f>
        <v>2</v>
      </c>
      <c r="D4680" s="2">
        <f>SUMIFS('Все позиции'!$K$2:$K$10401,'Все позиции'!$H$2:$H$10401,A4680,'Все позиции'!$L$2:$L$10401,B4680)</f>
        <v>4</v>
      </c>
      <c r="E4680" s="4">
        <f>SUMIFS('Все позиции'!$P$2:$P$10401,'Все позиции'!$H$2:$H$10401,A4680,'Все позиции'!$L$2:$L$10401,B4680)</f>
        <v>867.66</v>
      </c>
      <c r="F4680" s="2">
        <f>COUNTIFS('Все позиции'!$H$2:$H$10401,A4680,'Все позиции'!$L$2:$L$10401,B4680,'Все позиции'!$F$2:$F$10401,"&lt;&gt;")</f>
        <v>0</v>
      </c>
      <c r="G4680" s="2" t="str">
        <f t="shared" si="73"/>
        <v>нет</v>
      </c>
    </row>
    <row r="4681" spans="1:7" x14ac:dyDescent="0.25">
      <c r="A4681" s="2" t="s">
        <v>6930</v>
      </c>
      <c r="B4681" s="2" t="s">
        <v>38</v>
      </c>
      <c r="C4681" s="2">
        <f>COUNTIFS('Все позиции'!$H$2:$H$10401,A4681,'Все позиции'!$L$2:$L$10401,B4681)</f>
        <v>1</v>
      </c>
      <c r="D4681" s="2">
        <f>SUMIFS('Все позиции'!$K$2:$K$10401,'Все позиции'!$H$2:$H$10401,A4681,'Все позиции'!$L$2:$L$10401,B4681)</f>
        <v>1</v>
      </c>
      <c r="E4681" s="4">
        <f>SUMIFS('Все позиции'!$P$2:$P$10401,'Все позиции'!$H$2:$H$10401,A4681,'Все позиции'!$L$2:$L$10401,B4681)</f>
        <v>204.96</v>
      </c>
      <c r="F4681" s="2">
        <f>COUNTIFS('Все позиции'!$H$2:$H$10401,A4681,'Все позиции'!$L$2:$L$10401,B4681,'Все позиции'!$F$2:$F$10401,"&lt;&gt;")</f>
        <v>0</v>
      </c>
      <c r="G4681" s="2" t="str">
        <f t="shared" si="73"/>
        <v>нет</v>
      </c>
    </row>
    <row r="4682" spans="1:7" x14ac:dyDescent="0.25">
      <c r="A4682" s="2" t="s">
        <v>6902</v>
      </c>
      <c r="B4682" s="2" t="s">
        <v>38</v>
      </c>
      <c r="C4682" s="2">
        <f>COUNTIFS('Все позиции'!$H$2:$H$10401,A4682,'Все позиции'!$L$2:$L$10401,B4682)</f>
        <v>2</v>
      </c>
      <c r="D4682" s="2">
        <f>SUMIFS('Все позиции'!$K$2:$K$10401,'Все позиции'!$H$2:$H$10401,A4682,'Все позиции'!$L$2:$L$10401,B4682)</f>
        <v>3</v>
      </c>
      <c r="E4682" s="4">
        <f>SUMIFS('Все позиции'!$P$2:$P$10401,'Все позиции'!$H$2:$H$10401,A4682,'Все позиции'!$L$2:$L$10401,B4682)</f>
        <v>665.14</v>
      </c>
      <c r="F4682" s="2">
        <f>COUNTIFS('Все позиции'!$H$2:$H$10401,A4682,'Все позиции'!$L$2:$L$10401,B4682,'Все позиции'!$F$2:$F$10401,"&lt;&gt;")</f>
        <v>0</v>
      </c>
      <c r="G4682" s="2" t="str">
        <f t="shared" si="73"/>
        <v>нет</v>
      </c>
    </row>
    <row r="4683" spans="1:7" x14ac:dyDescent="0.25">
      <c r="A4683" s="2" t="s">
        <v>8088</v>
      </c>
      <c r="B4683" s="2" t="s">
        <v>38</v>
      </c>
      <c r="C4683" s="2">
        <f>COUNTIFS('Все позиции'!$H$2:$H$10401,A4683,'Все позиции'!$L$2:$L$10401,B4683)</f>
        <v>1</v>
      </c>
      <c r="D4683" s="2">
        <f>SUMIFS('Все позиции'!$K$2:$K$10401,'Все позиции'!$H$2:$H$10401,A4683,'Все позиции'!$L$2:$L$10401,B4683)</f>
        <v>200</v>
      </c>
      <c r="E4683" s="4">
        <f>SUMIFS('Все позиции'!$P$2:$P$10401,'Все позиции'!$H$2:$H$10401,A4683,'Все позиции'!$L$2:$L$10401,B4683)</f>
        <v>87332.479999999996</v>
      </c>
      <c r="F4683" s="2">
        <f>COUNTIFS('Все позиции'!$H$2:$H$10401,A4683,'Все позиции'!$L$2:$L$10401,B4683,'Все позиции'!$F$2:$F$10401,"&lt;&gt;")</f>
        <v>1</v>
      </c>
      <c r="G4683" s="2" t="str">
        <f t="shared" si="73"/>
        <v>да</v>
      </c>
    </row>
    <row r="4684" spans="1:7" x14ac:dyDescent="0.25">
      <c r="A4684" s="2" t="s">
        <v>9381</v>
      </c>
      <c r="B4684" s="2" t="s">
        <v>38</v>
      </c>
      <c r="C4684" s="2">
        <f>COUNTIFS('Все позиции'!$H$2:$H$10401,A4684,'Все позиции'!$L$2:$L$10401,B4684)</f>
        <v>1</v>
      </c>
      <c r="D4684" s="2">
        <f>SUMIFS('Все позиции'!$K$2:$K$10401,'Все позиции'!$H$2:$H$10401,A4684,'Все позиции'!$L$2:$L$10401,B4684)</f>
        <v>11</v>
      </c>
      <c r="E4684" s="4">
        <f>SUMIFS('Все позиции'!$P$2:$P$10401,'Все позиции'!$H$2:$H$10401,A4684,'Все позиции'!$L$2:$L$10401,B4684)</f>
        <v>3623.4</v>
      </c>
      <c r="F4684" s="2">
        <f>COUNTIFS('Все позиции'!$H$2:$H$10401,A4684,'Все позиции'!$L$2:$L$10401,B4684,'Все позиции'!$F$2:$F$10401,"&lt;&gt;")</f>
        <v>1</v>
      </c>
      <c r="G4684" s="2" t="str">
        <f t="shared" si="73"/>
        <v>да</v>
      </c>
    </row>
    <row r="4685" spans="1:7" x14ac:dyDescent="0.25">
      <c r="A4685" s="2" t="s">
        <v>168</v>
      </c>
      <c r="B4685" s="2" t="s">
        <v>38</v>
      </c>
      <c r="C4685" s="2">
        <f>COUNTIFS('Все позиции'!$H$2:$H$10401,A4685,'Все позиции'!$L$2:$L$10401,B4685)</f>
        <v>1</v>
      </c>
      <c r="D4685" s="2">
        <f>SUMIFS('Все позиции'!$K$2:$K$10401,'Все позиции'!$H$2:$H$10401,A4685,'Все позиции'!$L$2:$L$10401,B4685)</f>
        <v>24</v>
      </c>
      <c r="E4685" s="4">
        <f>SUMIFS('Все позиции'!$P$2:$P$10401,'Все позиции'!$H$2:$H$10401,A4685,'Все позиции'!$L$2:$L$10401,B4685)</f>
        <v>7290.13</v>
      </c>
      <c r="F4685" s="2">
        <f>COUNTIFS('Все позиции'!$H$2:$H$10401,A4685,'Все позиции'!$L$2:$L$10401,B4685,'Все позиции'!$F$2:$F$10401,"&lt;&gt;")</f>
        <v>0</v>
      </c>
      <c r="G4685" s="2" t="str">
        <f t="shared" si="73"/>
        <v>нет</v>
      </c>
    </row>
    <row r="4686" spans="1:7" x14ac:dyDescent="0.25">
      <c r="A4686" s="2" t="s">
        <v>9025</v>
      </c>
      <c r="B4686" s="2" t="s">
        <v>38</v>
      </c>
      <c r="C4686" s="2">
        <f>COUNTIFS('Все позиции'!$H$2:$H$10401,A4686,'Все позиции'!$L$2:$L$10401,B4686)</f>
        <v>1</v>
      </c>
      <c r="D4686" s="2">
        <f>SUMIFS('Все позиции'!$K$2:$K$10401,'Все позиции'!$H$2:$H$10401,A4686,'Все позиции'!$L$2:$L$10401,B4686)</f>
        <v>1</v>
      </c>
      <c r="E4686" s="4">
        <f>SUMIFS('Все позиции'!$P$2:$P$10401,'Все позиции'!$H$2:$H$10401,A4686,'Все позиции'!$L$2:$L$10401,B4686)</f>
        <v>453.43</v>
      </c>
      <c r="F4686" s="2">
        <f>COUNTIFS('Все позиции'!$H$2:$H$10401,A4686,'Все позиции'!$L$2:$L$10401,B4686,'Все позиции'!$F$2:$F$10401,"&lt;&gt;")</f>
        <v>1</v>
      </c>
      <c r="G4686" s="2" t="str">
        <f t="shared" si="73"/>
        <v>да</v>
      </c>
    </row>
    <row r="4687" spans="1:7" x14ac:dyDescent="0.25">
      <c r="A4687" s="2" t="s">
        <v>5681</v>
      </c>
      <c r="B4687" s="2" t="s">
        <v>38</v>
      </c>
      <c r="C4687" s="2">
        <f>COUNTIFS('Все позиции'!$H$2:$H$10401,A4687,'Все позиции'!$L$2:$L$10401,B4687)</f>
        <v>1</v>
      </c>
      <c r="D4687" s="2">
        <f>SUMIFS('Все позиции'!$K$2:$K$10401,'Все позиции'!$H$2:$H$10401,A4687,'Все позиции'!$L$2:$L$10401,B4687)</f>
        <v>40</v>
      </c>
      <c r="E4687" s="4">
        <f>SUMIFS('Все позиции'!$P$2:$P$10401,'Все позиции'!$H$2:$H$10401,A4687,'Все позиции'!$L$2:$L$10401,B4687)</f>
        <v>18316.099999999999</v>
      </c>
      <c r="F4687" s="2">
        <f>COUNTIFS('Все позиции'!$H$2:$H$10401,A4687,'Все позиции'!$L$2:$L$10401,B4687,'Все позиции'!$F$2:$F$10401,"&lt;&gt;")</f>
        <v>1</v>
      </c>
      <c r="G4687" s="2" t="str">
        <f t="shared" si="73"/>
        <v>да</v>
      </c>
    </row>
    <row r="4688" spans="1:7" x14ac:dyDescent="0.25">
      <c r="A4688" s="2" t="s">
        <v>2388</v>
      </c>
      <c r="B4688" s="2" t="s">
        <v>38</v>
      </c>
      <c r="C4688" s="2">
        <f>COUNTIFS('Все позиции'!$H$2:$H$10401,A4688,'Все позиции'!$L$2:$L$10401,B4688)</f>
        <v>1</v>
      </c>
      <c r="D4688" s="2">
        <f>SUMIFS('Все позиции'!$K$2:$K$10401,'Все позиции'!$H$2:$H$10401,A4688,'Все позиции'!$L$2:$L$10401,B4688)</f>
        <v>2</v>
      </c>
      <c r="E4688" s="4">
        <f>SUMIFS('Все позиции'!$P$2:$P$10401,'Все позиции'!$H$2:$H$10401,A4688,'Все позиции'!$L$2:$L$10401,B4688)</f>
        <v>4088.59</v>
      </c>
      <c r="F4688" s="2">
        <f>COUNTIFS('Все позиции'!$H$2:$H$10401,A4688,'Все позиции'!$L$2:$L$10401,B4688,'Все позиции'!$F$2:$F$10401,"&lt;&gt;")</f>
        <v>0</v>
      </c>
      <c r="G4688" s="2" t="str">
        <f t="shared" si="73"/>
        <v>нет</v>
      </c>
    </row>
    <row r="4689" spans="1:7" x14ac:dyDescent="0.25">
      <c r="A4689" s="2" t="s">
        <v>8378</v>
      </c>
      <c r="B4689" s="2" t="s">
        <v>38</v>
      </c>
      <c r="C4689" s="2">
        <f>COUNTIFS('Все позиции'!$H$2:$H$10401,A4689,'Все позиции'!$L$2:$L$10401,B4689)</f>
        <v>1</v>
      </c>
      <c r="D4689" s="2">
        <f>SUMIFS('Все позиции'!$K$2:$K$10401,'Все позиции'!$H$2:$H$10401,A4689,'Все позиции'!$L$2:$L$10401,B4689)</f>
        <v>2</v>
      </c>
      <c r="E4689" s="4">
        <f>SUMIFS('Все позиции'!$P$2:$P$10401,'Все позиции'!$H$2:$H$10401,A4689,'Все позиции'!$L$2:$L$10401,B4689)</f>
        <v>296277.49</v>
      </c>
      <c r="F4689" s="2">
        <f>COUNTIFS('Все позиции'!$H$2:$H$10401,A4689,'Все позиции'!$L$2:$L$10401,B4689,'Все позиции'!$F$2:$F$10401,"&lt;&gt;")</f>
        <v>1</v>
      </c>
      <c r="G4689" s="2" t="str">
        <f t="shared" si="73"/>
        <v>да</v>
      </c>
    </row>
    <row r="4690" spans="1:7" x14ac:dyDescent="0.25">
      <c r="A4690" s="2" t="s">
        <v>9074</v>
      </c>
      <c r="B4690" s="2" t="s">
        <v>38</v>
      </c>
      <c r="C4690" s="2">
        <f>COUNTIFS('Все позиции'!$H$2:$H$10401,A4690,'Все позиции'!$L$2:$L$10401,B4690)</f>
        <v>2</v>
      </c>
      <c r="D4690" s="2">
        <f>SUMIFS('Все позиции'!$K$2:$K$10401,'Все позиции'!$H$2:$H$10401,A4690,'Все позиции'!$L$2:$L$10401,B4690)</f>
        <v>4</v>
      </c>
      <c r="E4690" s="4">
        <f>SUMIFS('Все позиции'!$P$2:$P$10401,'Все позиции'!$H$2:$H$10401,A4690,'Все позиции'!$L$2:$L$10401,B4690)</f>
        <v>1928.97</v>
      </c>
      <c r="F4690" s="2">
        <f>COUNTIFS('Все позиции'!$H$2:$H$10401,A4690,'Все позиции'!$L$2:$L$10401,B4690,'Все позиции'!$F$2:$F$10401,"&lt;&gt;")</f>
        <v>2</v>
      </c>
      <c r="G4690" s="2" t="str">
        <f t="shared" si="73"/>
        <v>да</v>
      </c>
    </row>
    <row r="4691" spans="1:7" x14ac:dyDescent="0.25">
      <c r="A4691" s="2" t="s">
        <v>9075</v>
      </c>
      <c r="B4691" s="2" t="s">
        <v>38</v>
      </c>
      <c r="C4691" s="2">
        <f>COUNTIFS('Все позиции'!$H$2:$H$10401,A4691,'Все позиции'!$L$2:$L$10401,B4691)</f>
        <v>2</v>
      </c>
      <c r="D4691" s="2">
        <f>SUMIFS('Все позиции'!$K$2:$K$10401,'Все позиции'!$H$2:$H$10401,A4691,'Все позиции'!$L$2:$L$10401,B4691)</f>
        <v>2</v>
      </c>
      <c r="E4691" s="4">
        <f>SUMIFS('Все позиции'!$P$2:$P$10401,'Все позиции'!$H$2:$H$10401,A4691,'Все позиции'!$L$2:$L$10401,B4691)</f>
        <v>1044.8599999999999</v>
      </c>
      <c r="F4691" s="2">
        <f>COUNTIFS('Все позиции'!$H$2:$H$10401,A4691,'Все позиции'!$L$2:$L$10401,B4691,'Все позиции'!$F$2:$F$10401,"&lt;&gt;")</f>
        <v>2</v>
      </c>
      <c r="G4691" s="2" t="str">
        <f t="shared" si="73"/>
        <v>да</v>
      </c>
    </row>
    <row r="4692" spans="1:7" x14ac:dyDescent="0.25">
      <c r="A4692" s="2" t="s">
        <v>9076</v>
      </c>
      <c r="B4692" s="2" t="s">
        <v>38</v>
      </c>
      <c r="C4692" s="2">
        <f>COUNTIFS('Все позиции'!$H$2:$H$10401,A4692,'Все позиции'!$L$2:$L$10401,B4692)</f>
        <v>2</v>
      </c>
      <c r="D4692" s="2">
        <f>SUMIFS('Все позиции'!$K$2:$K$10401,'Все позиции'!$H$2:$H$10401,A4692,'Все позиции'!$L$2:$L$10401,B4692)</f>
        <v>4</v>
      </c>
      <c r="E4692" s="4">
        <f>SUMIFS('Все позиции'!$P$2:$P$10401,'Все позиции'!$H$2:$H$10401,A4692,'Все позиции'!$L$2:$L$10401,B4692)</f>
        <v>1808.41</v>
      </c>
      <c r="F4692" s="2">
        <f>COUNTIFS('Все позиции'!$H$2:$H$10401,A4692,'Все позиции'!$L$2:$L$10401,B4692,'Все позиции'!$F$2:$F$10401,"&lt;&gt;")</f>
        <v>2</v>
      </c>
      <c r="G4692" s="2" t="str">
        <f t="shared" si="73"/>
        <v>да</v>
      </c>
    </row>
    <row r="4693" spans="1:7" x14ac:dyDescent="0.25">
      <c r="A4693" s="2" t="s">
        <v>9077</v>
      </c>
      <c r="B4693" s="2" t="s">
        <v>38</v>
      </c>
      <c r="C4693" s="2">
        <f>COUNTIFS('Все позиции'!$H$2:$H$10401,A4693,'Все позиции'!$L$2:$L$10401,B4693)</f>
        <v>2</v>
      </c>
      <c r="D4693" s="2">
        <f>SUMIFS('Все позиции'!$K$2:$K$10401,'Все позиции'!$H$2:$H$10401,A4693,'Все позиции'!$L$2:$L$10401,B4693)</f>
        <v>2</v>
      </c>
      <c r="E4693" s="4">
        <f>SUMIFS('Все позиции'!$P$2:$P$10401,'Все позиции'!$H$2:$H$10401,A4693,'Все позиции'!$L$2:$L$10401,B4693)</f>
        <v>964.48</v>
      </c>
      <c r="F4693" s="2">
        <f>COUNTIFS('Все позиции'!$H$2:$H$10401,A4693,'Все позиции'!$L$2:$L$10401,B4693,'Все позиции'!$F$2:$F$10401,"&lt;&gt;")</f>
        <v>2</v>
      </c>
      <c r="G4693" s="2" t="str">
        <f t="shared" si="73"/>
        <v>да</v>
      </c>
    </row>
    <row r="4694" spans="1:7" x14ac:dyDescent="0.25">
      <c r="A4694" s="2" t="s">
        <v>5362</v>
      </c>
      <c r="B4694" s="2" t="s">
        <v>38</v>
      </c>
      <c r="C4694" s="2">
        <f>COUNTIFS('Все позиции'!$H$2:$H$10401,A4694,'Все позиции'!$L$2:$L$10401,B4694)</f>
        <v>1</v>
      </c>
      <c r="D4694" s="2">
        <f>SUMIFS('Все позиции'!$K$2:$K$10401,'Все позиции'!$H$2:$H$10401,A4694,'Все позиции'!$L$2:$L$10401,B4694)</f>
        <v>1</v>
      </c>
      <c r="E4694" s="4">
        <f>SUMIFS('Все позиции'!$P$2:$P$10401,'Все позиции'!$H$2:$H$10401,A4694,'Все позиции'!$L$2:$L$10401,B4694)</f>
        <v>5947.49</v>
      </c>
      <c r="F4694" s="2">
        <f>COUNTIFS('Все позиции'!$H$2:$H$10401,A4694,'Все позиции'!$L$2:$L$10401,B4694,'Все позиции'!$F$2:$F$10401,"&lt;&gt;")</f>
        <v>1</v>
      </c>
      <c r="G4694" s="2" t="str">
        <f t="shared" si="73"/>
        <v>да</v>
      </c>
    </row>
    <row r="4695" spans="1:7" x14ac:dyDescent="0.25">
      <c r="A4695" s="2" t="s">
        <v>5484</v>
      </c>
      <c r="B4695" s="2" t="s">
        <v>38</v>
      </c>
      <c r="C4695" s="2">
        <f>COUNTIFS('Все позиции'!$H$2:$H$10401,A4695,'Все позиции'!$L$2:$L$10401,B4695)</f>
        <v>1</v>
      </c>
      <c r="D4695" s="2">
        <f>SUMIFS('Все позиции'!$K$2:$K$10401,'Все позиции'!$H$2:$H$10401,A4695,'Все позиции'!$L$2:$L$10401,B4695)</f>
        <v>7</v>
      </c>
      <c r="E4695" s="4">
        <f>SUMIFS('Все позиции'!$P$2:$P$10401,'Все позиции'!$H$2:$H$10401,A4695,'Все позиции'!$L$2:$L$10401,B4695)</f>
        <v>0</v>
      </c>
      <c r="F4695" s="2">
        <f>COUNTIFS('Все позиции'!$H$2:$H$10401,A4695,'Все позиции'!$L$2:$L$10401,B4695,'Все позиции'!$F$2:$F$10401,"&lt;&gt;")</f>
        <v>1</v>
      </c>
      <c r="G4695" s="2" t="str">
        <f t="shared" si="73"/>
        <v>да</v>
      </c>
    </row>
    <row r="4696" spans="1:7" x14ac:dyDescent="0.25">
      <c r="A4696" s="2" t="s">
        <v>5485</v>
      </c>
      <c r="B4696" s="2" t="s">
        <v>38</v>
      </c>
      <c r="C4696" s="2">
        <f>COUNTIFS('Все позиции'!$H$2:$H$10401,A4696,'Все позиции'!$L$2:$L$10401,B4696)</f>
        <v>1</v>
      </c>
      <c r="D4696" s="2">
        <f>SUMIFS('Все позиции'!$K$2:$K$10401,'Все позиции'!$H$2:$H$10401,A4696,'Все позиции'!$L$2:$L$10401,B4696)</f>
        <v>6</v>
      </c>
      <c r="E4696" s="4">
        <f>SUMIFS('Все позиции'!$P$2:$P$10401,'Все позиции'!$H$2:$H$10401,A4696,'Все позиции'!$L$2:$L$10401,B4696)</f>
        <v>0</v>
      </c>
      <c r="F4696" s="2">
        <f>COUNTIFS('Все позиции'!$H$2:$H$10401,A4696,'Все позиции'!$L$2:$L$10401,B4696,'Все позиции'!$F$2:$F$10401,"&lt;&gt;")</f>
        <v>1</v>
      </c>
      <c r="G4696" s="2" t="str">
        <f t="shared" si="73"/>
        <v>да</v>
      </c>
    </row>
    <row r="4697" spans="1:7" x14ac:dyDescent="0.25">
      <c r="A4697" s="2" t="s">
        <v>9800</v>
      </c>
      <c r="B4697" s="2" t="s">
        <v>38</v>
      </c>
      <c r="C4697" s="2">
        <f>COUNTIFS('Все позиции'!$H$2:$H$10401,A4697,'Все позиции'!$L$2:$L$10401,B4697)</f>
        <v>1</v>
      </c>
      <c r="D4697" s="2">
        <f>SUMIFS('Все позиции'!$K$2:$K$10401,'Все позиции'!$H$2:$H$10401,A4697,'Все позиции'!$L$2:$L$10401,B4697)</f>
        <v>3</v>
      </c>
      <c r="E4697" s="4">
        <f>SUMIFS('Все позиции'!$P$2:$P$10401,'Все позиции'!$H$2:$H$10401,A4697,'Все позиции'!$L$2:$L$10401,B4697)</f>
        <v>15524.99</v>
      </c>
      <c r="F4697" s="2">
        <f>COUNTIFS('Все позиции'!$H$2:$H$10401,A4697,'Все позиции'!$L$2:$L$10401,B4697,'Все позиции'!$F$2:$F$10401,"&lt;&gt;")</f>
        <v>1</v>
      </c>
      <c r="G4697" s="2" t="str">
        <f t="shared" si="73"/>
        <v>да</v>
      </c>
    </row>
    <row r="4698" spans="1:7" x14ac:dyDescent="0.25">
      <c r="A4698" s="2" t="s">
        <v>253</v>
      </c>
      <c r="B4698" s="2" t="s">
        <v>38</v>
      </c>
      <c r="C4698" s="2">
        <f>COUNTIFS('Все позиции'!$H$2:$H$10401,A4698,'Все позиции'!$L$2:$L$10401,B4698)</f>
        <v>1</v>
      </c>
      <c r="D4698" s="2">
        <f>SUMIFS('Все позиции'!$K$2:$K$10401,'Все позиции'!$H$2:$H$10401,A4698,'Все позиции'!$L$2:$L$10401,B4698)</f>
        <v>1</v>
      </c>
      <c r="E4698" s="4">
        <f>SUMIFS('Все позиции'!$P$2:$P$10401,'Все позиции'!$H$2:$H$10401,A4698,'Все позиции'!$L$2:$L$10401,B4698)</f>
        <v>0</v>
      </c>
      <c r="F4698" s="2">
        <f>COUNTIFS('Все позиции'!$H$2:$H$10401,A4698,'Все позиции'!$L$2:$L$10401,B4698,'Все позиции'!$F$2:$F$10401,"&lt;&gt;")</f>
        <v>0</v>
      </c>
      <c r="G4698" s="2" t="str">
        <f t="shared" si="73"/>
        <v>нет</v>
      </c>
    </row>
    <row r="4699" spans="1:7" x14ac:dyDescent="0.25">
      <c r="A4699" s="2" t="s">
        <v>5363</v>
      </c>
      <c r="B4699" s="2" t="s">
        <v>38</v>
      </c>
      <c r="C4699" s="2">
        <f>COUNTIFS('Все позиции'!$H$2:$H$10401,A4699,'Все позиции'!$L$2:$L$10401,B4699)</f>
        <v>1</v>
      </c>
      <c r="D4699" s="2">
        <f>SUMIFS('Все позиции'!$K$2:$K$10401,'Все позиции'!$H$2:$H$10401,A4699,'Все позиции'!$L$2:$L$10401,B4699)</f>
        <v>1</v>
      </c>
      <c r="E4699" s="4">
        <f>SUMIFS('Все позиции'!$P$2:$P$10401,'Все позиции'!$H$2:$H$10401,A4699,'Все позиции'!$L$2:$L$10401,B4699)</f>
        <v>912.83</v>
      </c>
      <c r="F4699" s="2">
        <f>COUNTIFS('Все позиции'!$H$2:$H$10401,A4699,'Все позиции'!$L$2:$L$10401,B4699,'Все позиции'!$F$2:$F$10401,"&lt;&gt;")</f>
        <v>1</v>
      </c>
      <c r="G4699" s="2" t="str">
        <f t="shared" si="73"/>
        <v>да</v>
      </c>
    </row>
    <row r="4700" spans="1:7" x14ac:dyDescent="0.25">
      <c r="A4700" s="2" t="s">
        <v>5364</v>
      </c>
      <c r="B4700" s="2" t="s">
        <v>38</v>
      </c>
      <c r="C4700" s="2">
        <f>COUNTIFS('Все позиции'!$H$2:$H$10401,A4700,'Все позиции'!$L$2:$L$10401,B4700)</f>
        <v>1</v>
      </c>
      <c r="D4700" s="2">
        <f>SUMIFS('Все позиции'!$K$2:$K$10401,'Все позиции'!$H$2:$H$10401,A4700,'Все позиции'!$L$2:$L$10401,B4700)</f>
        <v>5</v>
      </c>
      <c r="E4700" s="4">
        <f>SUMIFS('Все позиции'!$P$2:$P$10401,'Все позиции'!$H$2:$H$10401,A4700,'Все позиции'!$L$2:$L$10401,B4700)</f>
        <v>4846.0200000000004</v>
      </c>
      <c r="F4700" s="2">
        <f>COUNTIFS('Все позиции'!$H$2:$H$10401,A4700,'Все позиции'!$L$2:$L$10401,B4700,'Все позиции'!$F$2:$F$10401,"&lt;&gt;")</f>
        <v>1</v>
      </c>
      <c r="G4700" s="2" t="str">
        <f t="shared" si="73"/>
        <v>да</v>
      </c>
    </row>
    <row r="4701" spans="1:7" x14ac:dyDescent="0.25">
      <c r="A4701" s="2" t="s">
        <v>6194</v>
      </c>
      <c r="B4701" s="2" t="s">
        <v>38</v>
      </c>
      <c r="C4701" s="2">
        <f>COUNTIFS('Все позиции'!$H$2:$H$10401,A4701,'Все позиции'!$L$2:$L$10401,B4701)</f>
        <v>1</v>
      </c>
      <c r="D4701" s="2">
        <f>SUMIFS('Все позиции'!$K$2:$K$10401,'Все позиции'!$H$2:$H$10401,A4701,'Все позиции'!$L$2:$L$10401,B4701)</f>
        <v>4</v>
      </c>
      <c r="E4701" s="4">
        <f>SUMIFS('Все позиции'!$P$2:$P$10401,'Все позиции'!$H$2:$H$10401,A4701,'Все позиции'!$L$2:$L$10401,B4701)</f>
        <v>130540</v>
      </c>
      <c r="F4701" s="2">
        <f>COUNTIFS('Все позиции'!$H$2:$H$10401,A4701,'Все позиции'!$L$2:$L$10401,B4701,'Все позиции'!$F$2:$F$10401,"&lt;&gt;")</f>
        <v>1</v>
      </c>
      <c r="G4701" s="2" t="str">
        <f t="shared" si="73"/>
        <v>да</v>
      </c>
    </row>
    <row r="4702" spans="1:7" x14ac:dyDescent="0.25">
      <c r="A4702" s="2" t="s">
        <v>5365</v>
      </c>
      <c r="B4702" s="2" t="s">
        <v>38</v>
      </c>
      <c r="C4702" s="2">
        <f>COUNTIFS('Все позиции'!$H$2:$H$10401,A4702,'Все позиции'!$L$2:$L$10401,B4702)</f>
        <v>1</v>
      </c>
      <c r="D4702" s="2">
        <f>SUMIFS('Все позиции'!$K$2:$K$10401,'Все позиции'!$H$2:$H$10401,A4702,'Все позиции'!$L$2:$L$10401,B4702)</f>
        <v>2</v>
      </c>
      <c r="E4702" s="4">
        <f>SUMIFS('Все позиции'!$P$2:$P$10401,'Все позиции'!$H$2:$H$10401,A4702,'Все позиции'!$L$2:$L$10401,B4702)</f>
        <v>2059.6</v>
      </c>
      <c r="F4702" s="2">
        <f>COUNTIFS('Все позиции'!$H$2:$H$10401,A4702,'Все позиции'!$L$2:$L$10401,B4702,'Все позиции'!$F$2:$F$10401,"&lt;&gt;")</f>
        <v>1</v>
      </c>
      <c r="G4702" s="2" t="str">
        <f t="shared" si="73"/>
        <v>да</v>
      </c>
    </row>
    <row r="4703" spans="1:7" x14ac:dyDescent="0.25">
      <c r="A4703" s="2" t="s">
        <v>9942</v>
      </c>
      <c r="B4703" s="2" t="s">
        <v>38</v>
      </c>
      <c r="C4703" s="2">
        <f>COUNTIFS('Все позиции'!$H$2:$H$10401,A4703,'Все позиции'!$L$2:$L$10401,B4703)</f>
        <v>1</v>
      </c>
      <c r="D4703" s="2">
        <f>SUMIFS('Все позиции'!$K$2:$K$10401,'Все позиции'!$H$2:$H$10401,A4703,'Все позиции'!$L$2:$L$10401,B4703)</f>
        <v>1</v>
      </c>
      <c r="E4703" s="4">
        <f>SUMIFS('Все позиции'!$P$2:$P$10401,'Все позиции'!$H$2:$H$10401,A4703,'Все позиции'!$L$2:$L$10401,B4703)</f>
        <v>0</v>
      </c>
      <c r="F4703" s="2">
        <f>COUNTIFS('Все позиции'!$H$2:$H$10401,A4703,'Все позиции'!$L$2:$L$10401,B4703,'Все позиции'!$F$2:$F$10401,"&lt;&gt;")</f>
        <v>1</v>
      </c>
      <c r="G4703" s="2" t="str">
        <f t="shared" si="73"/>
        <v>да</v>
      </c>
    </row>
    <row r="4704" spans="1:7" x14ac:dyDescent="0.25">
      <c r="A4704" s="2" t="s">
        <v>5366</v>
      </c>
      <c r="B4704" s="2" t="s">
        <v>38</v>
      </c>
      <c r="C4704" s="2">
        <f>COUNTIFS('Все позиции'!$H$2:$H$10401,A4704,'Все позиции'!$L$2:$L$10401,B4704)</f>
        <v>1</v>
      </c>
      <c r="D4704" s="2">
        <f>SUMIFS('Все позиции'!$K$2:$K$10401,'Все позиции'!$H$2:$H$10401,A4704,'Все позиции'!$L$2:$L$10401,B4704)</f>
        <v>2</v>
      </c>
      <c r="E4704" s="4">
        <f>SUMIFS('Все позиции'!$P$2:$P$10401,'Все позиции'!$H$2:$H$10401,A4704,'Все позиции'!$L$2:$L$10401,B4704)</f>
        <v>2057.09</v>
      </c>
      <c r="F4704" s="2">
        <f>COUNTIFS('Все позиции'!$H$2:$H$10401,A4704,'Все позиции'!$L$2:$L$10401,B4704,'Все позиции'!$F$2:$F$10401,"&lt;&gt;")</f>
        <v>1</v>
      </c>
      <c r="G4704" s="2" t="str">
        <f t="shared" si="73"/>
        <v>да</v>
      </c>
    </row>
    <row r="4705" spans="1:7" x14ac:dyDescent="0.25">
      <c r="A4705" s="2" t="s">
        <v>5367</v>
      </c>
      <c r="B4705" s="2" t="s">
        <v>38</v>
      </c>
      <c r="C4705" s="2">
        <f>COUNTIFS('Все позиции'!$H$2:$H$10401,A4705,'Все позиции'!$L$2:$L$10401,B4705)</f>
        <v>2</v>
      </c>
      <c r="D4705" s="2">
        <f>SUMIFS('Все позиции'!$K$2:$K$10401,'Все позиции'!$H$2:$H$10401,A4705,'Все позиции'!$L$2:$L$10401,B4705)</f>
        <v>2</v>
      </c>
      <c r="E4705" s="4">
        <f>SUMIFS('Все позиции'!$P$2:$P$10401,'Все позиции'!$H$2:$H$10401,A4705,'Все позиции'!$L$2:$L$10401,B4705)</f>
        <v>2519.96</v>
      </c>
      <c r="F4705" s="2">
        <f>COUNTIFS('Все позиции'!$H$2:$H$10401,A4705,'Все позиции'!$L$2:$L$10401,B4705,'Все позиции'!$F$2:$F$10401,"&lt;&gt;")</f>
        <v>2</v>
      </c>
      <c r="G4705" s="2" t="str">
        <f t="shared" si="73"/>
        <v>да</v>
      </c>
    </row>
    <row r="4706" spans="1:7" x14ac:dyDescent="0.25">
      <c r="A4706" s="2" t="s">
        <v>6193</v>
      </c>
      <c r="B4706" s="2" t="s">
        <v>38</v>
      </c>
      <c r="C4706" s="2">
        <f>COUNTIFS('Все позиции'!$H$2:$H$10401,A4706,'Все позиции'!$L$2:$L$10401,B4706)</f>
        <v>1</v>
      </c>
      <c r="D4706" s="2">
        <f>SUMIFS('Все позиции'!$K$2:$K$10401,'Все позиции'!$H$2:$H$10401,A4706,'Все позиции'!$L$2:$L$10401,B4706)</f>
        <v>4</v>
      </c>
      <c r="E4706" s="4">
        <f>SUMIFS('Все позиции'!$P$2:$P$10401,'Все позиции'!$H$2:$H$10401,A4706,'Все позиции'!$L$2:$L$10401,B4706)</f>
        <v>339404</v>
      </c>
      <c r="F4706" s="2">
        <f>COUNTIFS('Все позиции'!$H$2:$H$10401,A4706,'Все позиции'!$L$2:$L$10401,B4706,'Все позиции'!$F$2:$F$10401,"&lt;&gt;")</f>
        <v>1</v>
      </c>
      <c r="G4706" s="2" t="str">
        <f t="shared" si="73"/>
        <v>да</v>
      </c>
    </row>
    <row r="4707" spans="1:7" x14ac:dyDescent="0.25">
      <c r="A4707" s="2" t="s">
        <v>6192</v>
      </c>
      <c r="B4707" s="2" t="s">
        <v>38</v>
      </c>
      <c r="C4707" s="2">
        <f>COUNTIFS('Все позиции'!$H$2:$H$10401,A4707,'Все позиции'!$L$2:$L$10401,B4707)</f>
        <v>1</v>
      </c>
      <c r="D4707" s="2">
        <f>SUMIFS('Все позиции'!$K$2:$K$10401,'Все позиции'!$H$2:$H$10401,A4707,'Все позиции'!$L$2:$L$10401,B4707)</f>
        <v>8</v>
      </c>
      <c r="E4707" s="4">
        <f>SUMIFS('Все позиции'!$P$2:$P$10401,'Все позиции'!$H$2:$H$10401,A4707,'Все позиции'!$L$2:$L$10401,B4707)</f>
        <v>678808</v>
      </c>
      <c r="F4707" s="2">
        <f>COUNTIFS('Все позиции'!$H$2:$H$10401,A4707,'Все позиции'!$L$2:$L$10401,B4707,'Все позиции'!$F$2:$F$10401,"&lt;&gt;")</f>
        <v>1</v>
      </c>
      <c r="G4707" s="2" t="str">
        <f t="shared" si="73"/>
        <v>да</v>
      </c>
    </row>
    <row r="4708" spans="1:7" x14ac:dyDescent="0.25">
      <c r="A4708" s="2" t="s">
        <v>5368</v>
      </c>
      <c r="B4708" s="2" t="s">
        <v>38</v>
      </c>
      <c r="C4708" s="2">
        <f>COUNTIFS('Все позиции'!$H$2:$H$10401,A4708,'Все позиции'!$L$2:$L$10401,B4708)</f>
        <v>1</v>
      </c>
      <c r="D4708" s="2">
        <f>SUMIFS('Все позиции'!$K$2:$K$10401,'Все позиции'!$H$2:$H$10401,A4708,'Все позиции'!$L$2:$L$10401,B4708)</f>
        <v>1</v>
      </c>
      <c r="E4708" s="4">
        <f>SUMIFS('Все позиции'!$P$2:$P$10401,'Все позиции'!$H$2:$H$10401,A4708,'Все позиции'!$L$2:$L$10401,B4708)</f>
        <v>1792.29</v>
      </c>
      <c r="F4708" s="2">
        <f>COUNTIFS('Все позиции'!$H$2:$H$10401,A4708,'Все позиции'!$L$2:$L$10401,B4708,'Все позиции'!$F$2:$F$10401,"&lt;&gt;")</f>
        <v>1</v>
      </c>
      <c r="G4708" s="2" t="str">
        <f t="shared" si="73"/>
        <v>да</v>
      </c>
    </row>
    <row r="4709" spans="1:7" x14ac:dyDescent="0.25">
      <c r="A4709" s="2" t="s">
        <v>6191</v>
      </c>
      <c r="B4709" s="2" t="s">
        <v>38</v>
      </c>
      <c r="C4709" s="2">
        <f>COUNTIFS('Все позиции'!$H$2:$H$10401,A4709,'Все позиции'!$L$2:$L$10401,B4709)</f>
        <v>1</v>
      </c>
      <c r="D4709" s="2">
        <f>SUMIFS('Все позиции'!$K$2:$K$10401,'Все позиции'!$H$2:$H$10401,A4709,'Все позиции'!$L$2:$L$10401,B4709)</f>
        <v>8</v>
      </c>
      <c r="E4709" s="4">
        <f>SUMIFS('Все позиции'!$P$2:$P$10401,'Все позиции'!$H$2:$H$10401,A4709,'Все позиции'!$L$2:$L$10401,B4709)</f>
        <v>678808</v>
      </c>
      <c r="F4709" s="2">
        <f>COUNTIFS('Все позиции'!$H$2:$H$10401,A4709,'Все позиции'!$L$2:$L$10401,B4709,'Все позиции'!$F$2:$F$10401,"&lt;&gt;")</f>
        <v>1</v>
      </c>
      <c r="G4709" s="2" t="str">
        <f t="shared" si="73"/>
        <v>да</v>
      </c>
    </row>
    <row r="4710" spans="1:7" x14ac:dyDescent="0.25">
      <c r="A4710" s="2" t="s">
        <v>5369</v>
      </c>
      <c r="B4710" s="2" t="s">
        <v>38</v>
      </c>
      <c r="C4710" s="2">
        <f>COUNTIFS('Все позиции'!$H$2:$H$10401,A4710,'Все позиции'!$L$2:$L$10401,B4710)</f>
        <v>1</v>
      </c>
      <c r="D4710" s="2">
        <f>SUMIFS('Все позиции'!$K$2:$K$10401,'Все позиции'!$H$2:$H$10401,A4710,'Все позиции'!$L$2:$L$10401,B4710)</f>
        <v>1</v>
      </c>
      <c r="E4710" s="4">
        <f>SUMIFS('Все позиции'!$P$2:$P$10401,'Все позиции'!$H$2:$H$10401,A4710,'Все позиции'!$L$2:$L$10401,B4710)</f>
        <v>1955.49</v>
      </c>
      <c r="F4710" s="2">
        <f>COUNTIFS('Все позиции'!$H$2:$H$10401,A4710,'Все позиции'!$L$2:$L$10401,B4710,'Все позиции'!$F$2:$F$10401,"&lt;&gt;")</f>
        <v>1</v>
      </c>
      <c r="G4710" s="2" t="str">
        <f t="shared" si="73"/>
        <v>да</v>
      </c>
    </row>
    <row r="4711" spans="1:7" x14ac:dyDescent="0.25">
      <c r="A4711" s="2" t="s">
        <v>6178</v>
      </c>
      <c r="B4711" s="2" t="s">
        <v>38</v>
      </c>
      <c r="C4711" s="2">
        <f>COUNTIFS('Все позиции'!$H$2:$H$10401,A4711,'Все позиции'!$L$2:$L$10401,B4711)</f>
        <v>1</v>
      </c>
      <c r="D4711" s="2">
        <f>SUMIFS('Все позиции'!$K$2:$K$10401,'Все позиции'!$H$2:$H$10401,A4711,'Все позиции'!$L$2:$L$10401,B4711)</f>
        <v>8</v>
      </c>
      <c r="E4711" s="4">
        <f>SUMIFS('Все позиции'!$P$2:$P$10401,'Все позиции'!$H$2:$H$10401,A4711,'Все позиции'!$L$2:$L$10401,B4711)</f>
        <v>856342.4</v>
      </c>
      <c r="F4711" s="2">
        <f>COUNTIFS('Все позиции'!$H$2:$H$10401,A4711,'Все позиции'!$L$2:$L$10401,B4711,'Все позиции'!$F$2:$F$10401,"&lt;&gt;")</f>
        <v>1</v>
      </c>
      <c r="G4711" s="2" t="str">
        <f t="shared" si="73"/>
        <v>да</v>
      </c>
    </row>
    <row r="4712" spans="1:7" x14ac:dyDescent="0.25">
      <c r="A4712" s="2" t="s">
        <v>5370</v>
      </c>
      <c r="B4712" s="2" t="s">
        <v>38</v>
      </c>
      <c r="C4712" s="2">
        <f>COUNTIFS('Все позиции'!$H$2:$H$10401,A4712,'Все позиции'!$L$2:$L$10401,B4712)</f>
        <v>1</v>
      </c>
      <c r="D4712" s="2">
        <f>SUMIFS('Все позиции'!$K$2:$K$10401,'Все позиции'!$H$2:$H$10401,A4712,'Все позиции'!$L$2:$L$10401,B4712)</f>
        <v>2</v>
      </c>
      <c r="E4712" s="4">
        <f>SUMIFS('Все позиции'!$P$2:$P$10401,'Все позиции'!$H$2:$H$10401,A4712,'Все позиции'!$L$2:$L$10401,B4712)</f>
        <v>4468.91</v>
      </c>
      <c r="F4712" s="2">
        <f>COUNTIFS('Все позиции'!$H$2:$H$10401,A4712,'Все позиции'!$L$2:$L$10401,B4712,'Все позиции'!$F$2:$F$10401,"&lt;&gt;")</f>
        <v>1</v>
      </c>
      <c r="G4712" s="2" t="str">
        <f t="shared" si="73"/>
        <v>да</v>
      </c>
    </row>
    <row r="4713" spans="1:7" x14ac:dyDescent="0.25">
      <c r="A4713" s="2" t="s">
        <v>5371</v>
      </c>
      <c r="B4713" s="2" t="s">
        <v>38</v>
      </c>
      <c r="C4713" s="2">
        <f>COUNTIFS('Все позиции'!$H$2:$H$10401,A4713,'Все позиции'!$L$2:$L$10401,B4713)</f>
        <v>1</v>
      </c>
      <c r="D4713" s="2">
        <f>SUMIFS('Все позиции'!$K$2:$K$10401,'Все позиции'!$H$2:$H$10401,A4713,'Все позиции'!$L$2:$L$10401,B4713)</f>
        <v>1</v>
      </c>
      <c r="E4713" s="4">
        <f>SUMIFS('Все позиции'!$P$2:$P$10401,'Все позиции'!$H$2:$H$10401,A4713,'Все позиции'!$L$2:$L$10401,B4713)</f>
        <v>2587.12</v>
      </c>
      <c r="F4713" s="2">
        <f>COUNTIFS('Все позиции'!$H$2:$H$10401,A4713,'Все позиции'!$L$2:$L$10401,B4713,'Все позиции'!$F$2:$F$10401,"&lt;&gt;")</f>
        <v>1</v>
      </c>
      <c r="G4713" s="2" t="str">
        <f t="shared" si="73"/>
        <v>да</v>
      </c>
    </row>
    <row r="4714" spans="1:7" x14ac:dyDescent="0.25">
      <c r="A4714" s="2" t="s">
        <v>5372</v>
      </c>
      <c r="B4714" s="2" t="s">
        <v>38</v>
      </c>
      <c r="C4714" s="2">
        <f>COUNTIFS('Все позиции'!$H$2:$H$10401,A4714,'Все позиции'!$L$2:$L$10401,B4714)</f>
        <v>1</v>
      </c>
      <c r="D4714" s="2">
        <f>SUMIFS('Все позиции'!$K$2:$K$10401,'Все позиции'!$H$2:$H$10401,A4714,'Все позиции'!$L$2:$L$10401,B4714)</f>
        <v>2</v>
      </c>
      <c r="E4714" s="4">
        <f>SUMIFS('Все позиции'!$P$2:$P$10401,'Все позиции'!$H$2:$H$10401,A4714,'Все позиции'!$L$2:$L$10401,B4714)</f>
        <v>4246.62</v>
      </c>
      <c r="F4714" s="2">
        <f>COUNTIFS('Все позиции'!$H$2:$H$10401,A4714,'Все позиции'!$L$2:$L$10401,B4714,'Все позиции'!$F$2:$F$10401,"&lt;&gt;")</f>
        <v>1</v>
      </c>
      <c r="G4714" s="2" t="str">
        <f t="shared" si="73"/>
        <v>да</v>
      </c>
    </row>
    <row r="4715" spans="1:7" x14ac:dyDescent="0.25">
      <c r="A4715" s="2" t="s">
        <v>5373</v>
      </c>
      <c r="B4715" s="2" t="s">
        <v>38</v>
      </c>
      <c r="C4715" s="2">
        <f>COUNTIFS('Все позиции'!$H$2:$H$10401,A4715,'Все позиции'!$L$2:$L$10401,B4715)</f>
        <v>1</v>
      </c>
      <c r="D4715" s="2">
        <f>SUMIFS('Все позиции'!$K$2:$K$10401,'Все позиции'!$H$2:$H$10401,A4715,'Все позиции'!$L$2:$L$10401,B4715)</f>
        <v>1</v>
      </c>
      <c r="E4715" s="4">
        <f>SUMIFS('Все позиции'!$P$2:$P$10401,'Все позиции'!$H$2:$H$10401,A4715,'Все позиции'!$L$2:$L$10401,B4715)</f>
        <v>2427.4699999999998</v>
      </c>
      <c r="F4715" s="2">
        <f>COUNTIFS('Все позиции'!$H$2:$H$10401,A4715,'Все позиции'!$L$2:$L$10401,B4715,'Все позиции'!$F$2:$F$10401,"&lt;&gt;")</f>
        <v>1</v>
      </c>
      <c r="G4715" s="2" t="str">
        <f t="shared" si="73"/>
        <v>да</v>
      </c>
    </row>
    <row r="4716" spans="1:7" x14ac:dyDescent="0.25">
      <c r="A4716" s="2" t="s">
        <v>5374</v>
      </c>
      <c r="B4716" s="2" t="s">
        <v>38</v>
      </c>
      <c r="C4716" s="2">
        <f>COUNTIFS('Все позиции'!$H$2:$H$10401,A4716,'Все позиции'!$L$2:$L$10401,B4716)</f>
        <v>1</v>
      </c>
      <c r="D4716" s="2">
        <f>SUMIFS('Все позиции'!$K$2:$K$10401,'Все позиции'!$H$2:$H$10401,A4716,'Все позиции'!$L$2:$L$10401,B4716)</f>
        <v>1</v>
      </c>
      <c r="E4716" s="4">
        <f>SUMIFS('Все позиции'!$P$2:$P$10401,'Все позиции'!$H$2:$H$10401,A4716,'Все позиции'!$L$2:$L$10401,B4716)</f>
        <v>2452.1</v>
      </c>
      <c r="F4716" s="2">
        <f>COUNTIFS('Все позиции'!$H$2:$H$10401,A4716,'Все позиции'!$L$2:$L$10401,B4716,'Все позиции'!$F$2:$F$10401,"&lt;&gt;")</f>
        <v>1</v>
      </c>
      <c r="G4716" s="2" t="str">
        <f t="shared" si="73"/>
        <v>да</v>
      </c>
    </row>
    <row r="4717" spans="1:7" x14ac:dyDescent="0.25">
      <c r="A4717" s="2" t="s">
        <v>6177</v>
      </c>
      <c r="B4717" s="2" t="s">
        <v>38</v>
      </c>
      <c r="C4717" s="2">
        <f>COUNTIFS('Все позиции'!$H$2:$H$10401,A4717,'Все позиции'!$L$2:$L$10401,B4717)</f>
        <v>1</v>
      </c>
      <c r="D4717" s="2">
        <f>SUMIFS('Все позиции'!$K$2:$K$10401,'Все позиции'!$H$2:$H$10401,A4717,'Все позиции'!$L$2:$L$10401,B4717)</f>
        <v>4</v>
      </c>
      <c r="E4717" s="4">
        <f>SUMIFS('Все позиции'!$P$2:$P$10401,'Все позиции'!$H$2:$H$10401,A4717,'Все позиции'!$L$2:$L$10401,B4717)</f>
        <v>913780</v>
      </c>
      <c r="F4717" s="2">
        <f>COUNTIFS('Все позиции'!$H$2:$H$10401,A4717,'Все позиции'!$L$2:$L$10401,B4717,'Все позиции'!$F$2:$F$10401,"&lt;&gt;")</f>
        <v>1</v>
      </c>
      <c r="G4717" s="2" t="str">
        <f t="shared" si="73"/>
        <v>да</v>
      </c>
    </row>
    <row r="4718" spans="1:7" x14ac:dyDescent="0.25">
      <c r="A4718" s="2" t="s">
        <v>5375</v>
      </c>
      <c r="B4718" s="2" t="s">
        <v>38</v>
      </c>
      <c r="C4718" s="2">
        <f>COUNTIFS('Все позиции'!$H$2:$H$10401,A4718,'Все позиции'!$L$2:$L$10401,B4718)</f>
        <v>1</v>
      </c>
      <c r="D4718" s="2">
        <f>SUMIFS('Все позиции'!$K$2:$K$10401,'Все позиции'!$H$2:$H$10401,A4718,'Все позиции'!$L$2:$L$10401,B4718)</f>
        <v>1</v>
      </c>
      <c r="E4718" s="4">
        <f>SUMIFS('Все позиции'!$P$2:$P$10401,'Все позиции'!$H$2:$H$10401,A4718,'Все позиции'!$L$2:$L$10401,B4718)</f>
        <v>2658.04</v>
      </c>
      <c r="F4718" s="2">
        <f>COUNTIFS('Все позиции'!$H$2:$H$10401,A4718,'Все позиции'!$L$2:$L$10401,B4718,'Все позиции'!$F$2:$F$10401,"&lt;&gt;")</f>
        <v>1</v>
      </c>
      <c r="G4718" s="2" t="str">
        <f t="shared" si="73"/>
        <v>да</v>
      </c>
    </row>
    <row r="4719" spans="1:7" x14ac:dyDescent="0.25">
      <c r="A4719" s="2" t="s">
        <v>5376</v>
      </c>
      <c r="B4719" s="2" t="s">
        <v>38</v>
      </c>
      <c r="C4719" s="2">
        <f>COUNTIFS('Все позиции'!$H$2:$H$10401,A4719,'Все позиции'!$L$2:$L$10401,B4719)</f>
        <v>1</v>
      </c>
      <c r="D4719" s="2">
        <f>SUMIFS('Все позиции'!$K$2:$K$10401,'Все позиции'!$H$2:$H$10401,A4719,'Все позиции'!$L$2:$L$10401,B4719)</f>
        <v>1</v>
      </c>
      <c r="E4719" s="4">
        <f>SUMIFS('Все позиции'!$P$2:$P$10401,'Все позиции'!$H$2:$H$10401,A4719,'Все позиции'!$L$2:$L$10401,B4719)</f>
        <v>2996.28</v>
      </c>
      <c r="F4719" s="2">
        <f>COUNTIFS('Все позиции'!$H$2:$H$10401,A4719,'Все позиции'!$L$2:$L$10401,B4719,'Все позиции'!$F$2:$F$10401,"&lt;&gt;")</f>
        <v>1</v>
      </c>
      <c r="G4719" s="2" t="str">
        <f t="shared" si="73"/>
        <v>да</v>
      </c>
    </row>
    <row r="4720" spans="1:7" x14ac:dyDescent="0.25">
      <c r="A4720" s="2" t="s">
        <v>250</v>
      </c>
      <c r="B4720" s="2" t="s">
        <v>38</v>
      </c>
      <c r="C4720" s="2">
        <f>COUNTIFS('Все позиции'!$H$2:$H$10401,A4720,'Все позиции'!$L$2:$L$10401,B4720)</f>
        <v>1</v>
      </c>
      <c r="D4720" s="2">
        <f>SUMIFS('Все позиции'!$K$2:$K$10401,'Все позиции'!$H$2:$H$10401,A4720,'Все позиции'!$L$2:$L$10401,B4720)</f>
        <v>2</v>
      </c>
      <c r="E4720" s="4">
        <f>SUMIFS('Все позиции'!$P$2:$P$10401,'Все позиции'!$H$2:$H$10401,A4720,'Все позиции'!$L$2:$L$10401,B4720)</f>
        <v>0</v>
      </c>
      <c r="F4720" s="2">
        <f>COUNTIFS('Все позиции'!$H$2:$H$10401,A4720,'Все позиции'!$L$2:$L$10401,B4720,'Все позиции'!$F$2:$F$10401,"&lt;&gt;")</f>
        <v>0</v>
      </c>
      <c r="G4720" s="2" t="str">
        <f t="shared" si="73"/>
        <v>нет</v>
      </c>
    </row>
    <row r="4721" spans="1:7" x14ac:dyDescent="0.25">
      <c r="A4721" s="2" t="s">
        <v>5377</v>
      </c>
      <c r="B4721" s="2" t="s">
        <v>38</v>
      </c>
      <c r="C4721" s="2">
        <f>COUNTIFS('Все позиции'!$H$2:$H$10401,A4721,'Все позиции'!$L$2:$L$10401,B4721)</f>
        <v>1</v>
      </c>
      <c r="D4721" s="2">
        <f>SUMIFS('Все позиции'!$K$2:$K$10401,'Все позиции'!$H$2:$H$10401,A4721,'Все позиции'!$L$2:$L$10401,B4721)</f>
        <v>1</v>
      </c>
      <c r="E4721" s="4">
        <f>SUMIFS('Все позиции'!$P$2:$P$10401,'Все позиции'!$H$2:$H$10401,A4721,'Все позиции'!$L$2:$L$10401,B4721)</f>
        <v>3606.69</v>
      </c>
      <c r="F4721" s="2">
        <f>COUNTIFS('Все позиции'!$H$2:$H$10401,A4721,'Все позиции'!$L$2:$L$10401,B4721,'Все позиции'!$F$2:$F$10401,"&lt;&gt;")</f>
        <v>1</v>
      </c>
      <c r="G4721" s="2" t="str">
        <f t="shared" si="73"/>
        <v>да</v>
      </c>
    </row>
    <row r="4722" spans="1:7" x14ac:dyDescent="0.25">
      <c r="A4722" s="2" t="s">
        <v>5378</v>
      </c>
      <c r="B4722" s="2" t="s">
        <v>38</v>
      </c>
      <c r="C4722" s="2">
        <f>COUNTIFS('Все позиции'!$H$2:$H$10401,A4722,'Все позиции'!$L$2:$L$10401,B4722)</f>
        <v>1</v>
      </c>
      <c r="D4722" s="2">
        <f>SUMIFS('Все позиции'!$K$2:$K$10401,'Все позиции'!$H$2:$H$10401,A4722,'Все позиции'!$L$2:$L$10401,B4722)</f>
        <v>1</v>
      </c>
      <c r="E4722" s="4">
        <f>SUMIFS('Все позиции'!$P$2:$P$10401,'Все позиции'!$H$2:$H$10401,A4722,'Все позиции'!$L$2:$L$10401,B4722)</f>
        <v>3192.76</v>
      </c>
      <c r="F4722" s="2">
        <f>COUNTIFS('Все позиции'!$H$2:$H$10401,A4722,'Все позиции'!$L$2:$L$10401,B4722,'Все позиции'!$F$2:$F$10401,"&lt;&gt;")</f>
        <v>1</v>
      </c>
      <c r="G4722" s="2" t="str">
        <f t="shared" si="73"/>
        <v>да</v>
      </c>
    </row>
    <row r="4723" spans="1:7" x14ac:dyDescent="0.25">
      <c r="A4723" s="2" t="s">
        <v>5379</v>
      </c>
      <c r="B4723" s="2" t="s">
        <v>38</v>
      </c>
      <c r="C4723" s="2">
        <f>COUNTIFS('Все позиции'!$H$2:$H$10401,A4723,'Все позиции'!$L$2:$L$10401,B4723)</f>
        <v>1</v>
      </c>
      <c r="D4723" s="2">
        <f>SUMIFS('Все позиции'!$K$2:$K$10401,'Все позиции'!$H$2:$H$10401,A4723,'Все позиции'!$L$2:$L$10401,B4723)</f>
        <v>1</v>
      </c>
      <c r="E4723" s="4">
        <f>SUMIFS('Все позиции'!$P$2:$P$10401,'Все позиции'!$H$2:$H$10401,A4723,'Все позиции'!$L$2:$L$10401,B4723)</f>
        <v>3596.6</v>
      </c>
      <c r="F4723" s="2">
        <f>COUNTIFS('Все позиции'!$H$2:$H$10401,A4723,'Все позиции'!$L$2:$L$10401,B4723,'Все позиции'!$F$2:$F$10401,"&lt;&gt;")</f>
        <v>1</v>
      </c>
      <c r="G4723" s="2" t="str">
        <f t="shared" si="73"/>
        <v>да</v>
      </c>
    </row>
    <row r="4724" spans="1:7" x14ac:dyDescent="0.25">
      <c r="A4724" s="2" t="s">
        <v>5380</v>
      </c>
      <c r="B4724" s="2" t="s">
        <v>38</v>
      </c>
      <c r="C4724" s="2">
        <f>COUNTIFS('Все позиции'!$H$2:$H$10401,A4724,'Все позиции'!$L$2:$L$10401,B4724)</f>
        <v>1</v>
      </c>
      <c r="D4724" s="2">
        <f>SUMIFS('Все позиции'!$K$2:$K$10401,'Все позиции'!$H$2:$H$10401,A4724,'Все позиции'!$L$2:$L$10401,B4724)</f>
        <v>1</v>
      </c>
      <c r="E4724" s="4">
        <f>SUMIFS('Все позиции'!$P$2:$P$10401,'Все позиции'!$H$2:$H$10401,A4724,'Все позиции'!$L$2:$L$10401,B4724)</f>
        <v>3429.88</v>
      </c>
      <c r="F4724" s="2">
        <f>COUNTIFS('Все позиции'!$H$2:$H$10401,A4724,'Все позиции'!$L$2:$L$10401,B4724,'Все позиции'!$F$2:$F$10401,"&lt;&gt;")</f>
        <v>1</v>
      </c>
      <c r="G4724" s="2" t="str">
        <f t="shared" si="73"/>
        <v>да</v>
      </c>
    </row>
    <row r="4725" spans="1:7" x14ac:dyDescent="0.25">
      <c r="A4725" s="2" t="s">
        <v>5381</v>
      </c>
      <c r="B4725" s="2" t="s">
        <v>38</v>
      </c>
      <c r="C4725" s="2">
        <f>COUNTIFS('Все позиции'!$H$2:$H$10401,A4725,'Все позиции'!$L$2:$L$10401,B4725)</f>
        <v>1</v>
      </c>
      <c r="D4725" s="2">
        <f>SUMIFS('Все позиции'!$K$2:$K$10401,'Все позиции'!$H$2:$H$10401,A4725,'Все позиции'!$L$2:$L$10401,B4725)</f>
        <v>2</v>
      </c>
      <c r="E4725" s="4">
        <f>SUMIFS('Все позиции'!$P$2:$P$10401,'Все позиции'!$H$2:$H$10401,A4725,'Все позиции'!$L$2:$L$10401,B4725)</f>
        <v>9606.77</v>
      </c>
      <c r="F4725" s="2">
        <f>COUNTIFS('Все позиции'!$H$2:$H$10401,A4725,'Все позиции'!$L$2:$L$10401,B4725,'Все позиции'!$F$2:$F$10401,"&lt;&gt;")</f>
        <v>1</v>
      </c>
      <c r="G4725" s="2" t="str">
        <f t="shared" si="73"/>
        <v>да</v>
      </c>
    </row>
    <row r="4726" spans="1:7" x14ac:dyDescent="0.25">
      <c r="A4726" s="2" t="s">
        <v>247</v>
      </c>
      <c r="B4726" s="2" t="s">
        <v>38</v>
      </c>
      <c r="C4726" s="2">
        <f>COUNTIFS('Все позиции'!$H$2:$H$10401,A4726,'Все позиции'!$L$2:$L$10401,B4726)</f>
        <v>1</v>
      </c>
      <c r="D4726" s="2">
        <f>SUMIFS('Все позиции'!$K$2:$K$10401,'Все позиции'!$H$2:$H$10401,A4726,'Все позиции'!$L$2:$L$10401,B4726)</f>
        <v>6</v>
      </c>
      <c r="E4726" s="4">
        <f>SUMIFS('Все позиции'!$P$2:$P$10401,'Все позиции'!$H$2:$H$10401,A4726,'Все позиции'!$L$2:$L$10401,B4726)</f>
        <v>0</v>
      </c>
      <c r="F4726" s="2">
        <f>COUNTIFS('Все позиции'!$H$2:$H$10401,A4726,'Все позиции'!$L$2:$L$10401,B4726,'Все позиции'!$F$2:$F$10401,"&lt;&gt;")</f>
        <v>0</v>
      </c>
      <c r="G4726" s="2" t="str">
        <f t="shared" si="73"/>
        <v>нет</v>
      </c>
    </row>
    <row r="4727" spans="1:7" x14ac:dyDescent="0.25">
      <c r="A4727" s="2" t="s">
        <v>251</v>
      </c>
      <c r="B4727" s="2" t="s">
        <v>38</v>
      </c>
      <c r="C4727" s="2">
        <f>COUNTIFS('Все позиции'!$H$2:$H$10401,A4727,'Все позиции'!$L$2:$L$10401,B4727)</f>
        <v>1</v>
      </c>
      <c r="D4727" s="2">
        <f>SUMIFS('Все позиции'!$K$2:$K$10401,'Все позиции'!$H$2:$H$10401,A4727,'Все позиции'!$L$2:$L$10401,B4727)</f>
        <v>2</v>
      </c>
      <c r="E4727" s="4">
        <f>SUMIFS('Все позиции'!$P$2:$P$10401,'Все позиции'!$H$2:$H$10401,A4727,'Все позиции'!$L$2:$L$10401,B4727)</f>
        <v>0</v>
      </c>
      <c r="F4727" s="2">
        <f>COUNTIFS('Все позиции'!$H$2:$H$10401,A4727,'Все позиции'!$L$2:$L$10401,B4727,'Все позиции'!$F$2:$F$10401,"&lt;&gt;")</f>
        <v>0</v>
      </c>
      <c r="G4727" s="2" t="str">
        <f t="shared" si="73"/>
        <v>нет</v>
      </c>
    </row>
    <row r="4728" spans="1:7" x14ac:dyDescent="0.25">
      <c r="A4728" s="2" t="s">
        <v>5486</v>
      </c>
      <c r="B4728" s="2" t="s">
        <v>38</v>
      </c>
      <c r="C4728" s="2">
        <f>COUNTIFS('Все позиции'!$H$2:$H$10401,A4728,'Все позиции'!$L$2:$L$10401,B4728)</f>
        <v>1</v>
      </c>
      <c r="D4728" s="2">
        <f>SUMIFS('Все позиции'!$K$2:$K$10401,'Все позиции'!$H$2:$H$10401,A4728,'Все позиции'!$L$2:$L$10401,B4728)</f>
        <v>2</v>
      </c>
      <c r="E4728" s="4">
        <f>SUMIFS('Все позиции'!$P$2:$P$10401,'Все позиции'!$H$2:$H$10401,A4728,'Все позиции'!$L$2:$L$10401,B4728)</f>
        <v>0</v>
      </c>
      <c r="F4728" s="2">
        <f>COUNTIFS('Все позиции'!$H$2:$H$10401,A4728,'Все позиции'!$L$2:$L$10401,B4728,'Все позиции'!$F$2:$F$10401,"&lt;&gt;")</f>
        <v>1</v>
      </c>
      <c r="G4728" s="2" t="str">
        <f t="shared" si="73"/>
        <v>да</v>
      </c>
    </row>
    <row r="4729" spans="1:7" x14ac:dyDescent="0.25">
      <c r="A4729" s="2" t="s">
        <v>252</v>
      </c>
      <c r="B4729" s="2" t="s">
        <v>38</v>
      </c>
      <c r="C4729" s="2">
        <f>COUNTIFS('Все позиции'!$H$2:$H$10401,A4729,'Все позиции'!$L$2:$L$10401,B4729)</f>
        <v>1</v>
      </c>
      <c r="D4729" s="2">
        <f>SUMIFS('Все позиции'!$K$2:$K$10401,'Все позиции'!$H$2:$H$10401,A4729,'Все позиции'!$L$2:$L$10401,B4729)</f>
        <v>1</v>
      </c>
      <c r="E4729" s="4">
        <f>SUMIFS('Все позиции'!$P$2:$P$10401,'Все позиции'!$H$2:$H$10401,A4729,'Все позиции'!$L$2:$L$10401,B4729)</f>
        <v>0</v>
      </c>
      <c r="F4729" s="2">
        <f>COUNTIFS('Все позиции'!$H$2:$H$10401,A4729,'Все позиции'!$L$2:$L$10401,B4729,'Все позиции'!$F$2:$F$10401,"&lt;&gt;")</f>
        <v>0</v>
      </c>
      <c r="G4729" s="2" t="str">
        <f t="shared" si="73"/>
        <v>нет</v>
      </c>
    </row>
    <row r="4730" spans="1:7" x14ac:dyDescent="0.25">
      <c r="A4730" s="2" t="s">
        <v>5382</v>
      </c>
      <c r="B4730" s="2" t="s">
        <v>38</v>
      </c>
      <c r="C4730" s="2">
        <f>COUNTIFS('Все позиции'!$H$2:$H$10401,A4730,'Все позиции'!$L$2:$L$10401,B4730)</f>
        <v>1</v>
      </c>
      <c r="D4730" s="2">
        <f>SUMIFS('Все позиции'!$K$2:$K$10401,'Все позиции'!$H$2:$H$10401,A4730,'Все позиции'!$L$2:$L$10401,B4730)</f>
        <v>2</v>
      </c>
      <c r="E4730" s="4">
        <f>SUMIFS('Все позиции'!$P$2:$P$10401,'Все позиции'!$H$2:$H$10401,A4730,'Все позиции'!$L$2:$L$10401,B4730)</f>
        <v>11841.81</v>
      </c>
      <c r="F4730" s="2">
        <f>COUNTIFS('Все позиции'!$H$2:$H$10401,A4730,'Все позиции'!$L$2:$L$10401,B4730,'Все позиции'!$F$2:$F$10401,"&lt;&gt;")</f>
        <v>1</v>
      </c>
      <c r="G4730" s="2" t="str">
        <f t="shared" si="73"/>
        <v>да</v>
      </c>
    </row>
    <row r="4731" spans="1:7" x14ac:dyDescent="0.25">
      <c r="A4731" s="2" t="s">
        <v>1740</v>
      </c>
      <c r="B4731" s="2" t="s">
        <v>38</v>
      </c>
      <c r="C4731" s="2">
        <f>COUNTIFS('Все позиции'!$H$2:$H$10401,A4731,'Все позиции'!$L$2:$L$10401,B4731)</f>
        <v>2</v>
      </c>
      <c r="D4731" s="2">
        <f>SUMIFS('Все позиции'!$K$2:$K$10401,'Все позиции'!$H$2:$H$10401,A4731,'Все позиции'!$L$2:$L$10401,B4731)</f>
        <v>2</v>
      </c>
      <c r="E4731" s="4">
        <f>SUMIFS('Все позиции'!$P$2:$P$10401,'Все позиции'!$H$2:$H$10401,A4731,'Все позиции'!$L$2:$L$10401,B4731)</f>
        <v>974.04</v>
      </c>
      <c r="F4731" s="2">
        <f>COUNTIFS('Все позиции'!$H$2:$H$10401,A4731,'Все позиции'!$L$2:$L$10401,B4731,'Все позиции'!$F$2:$F$10401,"&lt;&gt;")</f>
        <v>0</v>
      </c>
      <c r="G4731" s="2" t="str">
        <f t="shared" si="73"/>
        <v>нет</v>
      </c>
    </row>
    <row r="4732" spans="1:7" x14ac:dyDescent="0.25">
      <c r="A4732" s="2" t="s">
        <v>1741</v>
      </c>
      <c r="B4732" s="2" t="s">
        <v>38</v>
      </c>
      <c r="C4732" s="2">
        <f>COUNTIFS('Все позиции'!$H$2:$H$10401,A4732,'Все позиции'!$L$2:$L$10401,B4732)</f>
        <v>2</v>
      </c>
      <c r="D4732" s="2">
        <f>SUMIFS('Все позиции'!$K$2:$K$10401,'Все позиции'!$H$2:$H$10401,A4732,'Все позиции'!$L$2:$L$10401,B4732)</f>
        <v>6</v>
      </c>
      <c r="E4732" s="4">
        <f>SUMIFS('Все позиции'!$P$2:$P$10401,'Все позиции'!$H$2:$H$10401,A4732,'Все позиции'!$L$2:$L$10401,B4732)</f>
        <v>3596.43</v>
      </c>
      <c r="F4732" s="2">
        <f>COUNTIFS('Все позиции'!$H$2:$H$10401,A4732,'Все позиции'!$L$2:$L$10401,B4732,'Все позиции'!$F$2:$F$10401,"&lt;&gt;")</f>
        <v>0</v>
      </c>
      <c r="G4732" s="2" t="str">
        <f t="shared" si="73"/>
        <v>нет</v>
      </c>
    </row>
    <row r="4733" spans="1:7" x14ac:dyDescent="0.25">
      <c r="A4733" s="2" t="s">
        <v>257</v>
      </c>
      <c r="B4733" s="2" t="s">
        <v>38</v>
      </c>
      <c r="C4733" s="2">
        <f>COUNTIFS('Все позиции'!$H$2:$H$10401,A4733,'Все позиции'!$L$2:$L$10401,B4733)</f>
        <v>1</v>
      </c>
      <c r="D4733" s="2">
        <f>SUMIFS('Все позиции'!$K$2:$K$10401,'Все позиции'!$H$2:$H$10401,A4733,'Все позиции'!$L$2:$L$10401,B4733)</f>
        <v>1</v>
      </c>
      <c r="E4733" s="4">
        <f>SUMIFS('Все позиции'!$P$2:$P$10401,'Все позиции'!$H$2:$H$10401,A4733,'Все позиции'!$L$2:$L$10401,B4733)</f>
        <v>0</v>
      </c>
      <c r="F4733" s="2">
        <f>COUNTIFS('Все позиции'!$H$2:$H$10401,A4733,'Все позиции'!$L$2:$L$10401,B4733,'Все позиции'!$F$2:$F$10401,"&lt;&gt;")</f>
        <v>0</v>
      </c>
      <c r="G4733" s="2" t="str">
        <f t="shared" si="73"/>
        <v>нет</v>
      </c>
    </row>
    <row r="4734" spans="1:7" x14ac:dyDescent="0.25">
      <c r="A4734" s="2" t="s">
        <v>264</v>
      </c>
      <c r="B4734" s="2" t="s">
        <v>38</v>
      </c>
      <c r="C4734" s="2">
        <f>COUNTIFS('Все позиции'!$H$2:$H$10401,A4734,'Все позиции'!$L$2:$L$10401,B4734)</f>
        <v>1</v>
      </c>
      <c r="D4734" s="2">
        <f>SUMIFS('Все позиции'!$K$2:$K$10401,'Все позиции'!$H$2:$H$10401,A4734,'Все позиции'!$L$2:$L$10401,B4734)</f>
        <v>2</v>
      </c>
      <c r="E4734" s="4">
        <f>SUMIFS('Все позиции'!$P$2:$P$10401,'Все позиции'!$H$2:$H$10401,A4734,'Все позиции'!$L$2:$L$10401,B4734)</f>
        <v>0</v>
      </c>
      <c r="F4734" s="2">
        <f>COUNTIFS('Все позиции'!$H$2:$H$10401,A4734,'Все позиции'!$L$2:$L$10401,B4734,'Все позиции'!$F$2:$F$10401,"&lt;&gt;")</f>
        <v>0</v>
      </c>
      <c r="G4734" s="2" t="str">
        <f t="shared" si="73"/>
        <v>нет</v>
      </c>
    </row>
    <row r="4735" spans="1:7" x14ac:dyDescent="0.25">
      <c r="A4735" s="2" t="s">
        <v>263</v>
      </c>
      <c r="B4735" s="2" t="s">
        <v>38</v>
      </c>
      <c r="C4735" s="2">
        <f>COUNTIFS('Все позиции'!$H$2:$H$10401,A4735,'Все позиции'!$L$2:$L$10401,B4735)</f>
        <v>1</v>
      </c>
      <c r="D4735" s="2">
        <f>SUMIFS('Все позиции'!$K$2:$K$10401,'Все позиции'!$H$2:$H$10401,A4735,'Все позиции'!$L$2:$L$10401,B4735)</f>
        <v>1</v>
      </c>
      <c r="E4735" s="4">
        <f>SUMIFS('Все позиции'!$P$2:$P$10401,'Все позиции'!$H$2:$H$10401,A4735,'Все позиции'!$L$2:$L$10401,B4735)</f>
        <v>0</v>
      </c>
      <c r="F4735" s="2">
        <f>COUNTIFS('Все позиции'!$H$2:$H$10401,A4735,'Все позиции'!$L$2:$L$10401,B4735,'Все позиции'!$F$2:$F$10401,"&lt;&gt;")</f>
        <v>0</v>
      </c>
      <c r="G4735" s="2" t="str">
        <f t="shared" si="73"/>
        <v>нет</v>
      </c>
    </row>
    <row r="4736" spans="1:7" x14ac:dyDescent="0.25">
      <c r="A4736" s="2" t="s">
        <v>262</v>
      </c>
      <c r="B4736" s="2" t="s">
        <v>38</v>
      </c>
      <c r="C4736" s="2">
        <f>COUNTIFS('Все позиции'!$H$2:$H$10401,A4736,'Все позиции'!$L$2:$L$10401,B4736)</f>
        <v>1</v>
      </c>
      <c r="D4736" s="2">
        <f>SUMIFS('Все позиции'!$K$2:$K$10401,'Все позиции'!$H$2:$H$10401,A4736,'Все позиции'!$L$2:$L$10401,B4736)</f>
        <v>1</v>
      </c>
      <c r="E4736" s="4">
        <f>SUMIFS('Все позиции'!$P$2:$P$10401,'Все позиции'!$H$2:$H$10401,A4736,'Все позиции'!$L$2:$L$10401,B4736)</f>
        <v>0</v>
      </c>
      <c r="F4736" s="2">
        <f>COUNTIFS('Все позиции'!$H$2:$H$10401,A4736,'Все позиции'!$L$2:$L$10401,B4736,'Все позиции'!$F$2:$F$10401,"&lt;&gt;")</f>
        <v>0</v>
      </c>
      <c r="G4736" s="2" t="str">
        <f t="shared" si="73"/>
        <v>нет</v>
      </c>
    </row>
    <row r="4737" spans="1:7" x14ac:dyDescent="0.25">
      <c r="A4737" s="2" t="s">
        <v>261</v>
      </c>
      <c r="B4737" s="2" t="s">
        <v>38</v>
      </c>
      <c r="C4737" s="2">
        <f>COUNTIFS('Все позиции'!$H$2:$H$10401,A4737,'Все позиции'!$L$2:$L$10401,B4737)</f>
        <v>1</v>
      </c>
      <c r="D4737" s="2">
        <f>SUMIFS('Все позиции'!$K$2:$K$10401,'Все позиции'!$H$2:$H$10401,A4737,'Все позиции'!$L$2:$L$10401,B4737)</f>
        <v>2</v>
      </c>
      <c r="E4737" s="4">
        <f>SUMIFS('Все позиции'!$P$2:$P$10401,'Все позиции'!$H$2:$H$10401,A4737,'Все позиции'!$L$2:$L$10401,B4737)</f>
        <v>0</v>
      </c>
      <c r="F4737" s="2">
        <f>COUNTIFS('Все позиции'!$H$2:$H$10401,A4737,'Все позиции'!$L$2:$L$10401,B4737,'Все позиции'!$F$2:$F$10401,"&lt;&gt;")</f>
        <v>0</v>
      </c>
      <c r="G4737" s="2" t="str">
        <f t="shared" si="73"/>
        <v>нет</v>
      </c>
    </row>
    <row r="4738" spans="1:7" x14ac:dyDescent="0.25">
      <c r="A4738" s="2" t="s">
        <v>6471</v>
      </c>
      <c r="B4738" s="2" t="s">
        <v>38</v>
      </c>
      <c r="C4738" s="2">
        <f>COUNTIFS('Все позиции'!$H$2:$H$10401,A4738,'Все позиции'!$L$2:$L$10401,B4738)</f>
        <v>1</v>
      </c>
      <c r="D4738" s="2">
        <f>SUMIFS('Все позиции'!$K$2:$K$10401,'Все позиции'!$H$2:$H$10401,A4738,'Все позиции'!$L$2:$L$10401,B4738)</f>
        <v>7</v>
      </c>
      <c r="E4738" s="4">
        <f>SUMIFS('Все позиции'!$P$2:$P$10401,'Все позиции'!$H$2:$H$10401,A4738,'Все позиции'!$L$2:$L$10401,B4738)</f>
        <v>2939.9</v>
      </c>
      <c r="F4738" s="2">
        <f>COUNTIFS('Все позиции'!$H$2:$H$10401,A4738,'Все позиции'!$L$2:$L$10401,B4738,'Все позиции'!$F$2:$F$10401,"&lt;&gt;")</f>
        <v>1</v>
      </c>
      <c r="G4738" s="2" t="str">
        <f t="shared" ref="G4738:G4801" si="74">IF(F4738&gt;0,"да","нет")</f>
        <v>да</v>
      </c>
    </row>
    <row r="4739" spans="1:7" x14ac:dyDescent="0.25">
      <c r="A4739" s="2" t="s">
        <v>4780</v>
      </c>
      <c r="B4739" s="2" t="s">
        <v>38</v>
      </c>
      <c r="C4739" s="2">
        <f>COUNTIFS('Все позиции'!$H$2:$H$10401,A4739,'Все позиции'!$L$2:$L$10401,B4739)</f>
        <v>1</v>
      </c>
      <c r="D4739" s="2">
        <f>SUMIFS('Все позиции'!$K$2:$K$10401,'Все позиции'!$H$2:$H$10401,A4739,'Все позиции'!$L$2:$L$10401,B4739)</f>
        <v>1</v>
      </c>
      <c r="E4739" s="4">
        <f>SUMIFS('Все позиции'!$P$2:$P$10401,'Все позиции'!$H$2:$H$10401,A4739,'Все позиции'!$L$2:$L$10401,B4739)</f>
        <v>1199.99</v>
      </c>
      <c r="F4739" s="2">
        <f>COUNTIFS('Все позиции'!$H$2:$H$10401,A4739,'Все позиции'!$L$2:$L$10401,B4739,'Все позиции'!$F$2:$F$10401,"&lt;&gt;")</f>
        <v>0</v>
      </c>
      <c r="G4739" s="2" t="str">
        <f t="shared" si="74"/>
        <v>нет</v>
      </c>
    </row>
    <row r="4740" spans="1:7" x14ac:dyDescent="0.25">
      <c r="A4740" s="2" t="s">
        <v>4782</v>
      </c>
      <c r="B4740" s="2" t="s">
        <v>38</v>
      </c>
      <c r="C4740" s="2">
        <f>COUNTIFS('Все позиции'!$H$2:$H$10401,A4740,'Все позиции'!$L$2:$L$10401,B4740)</f>
        <v>1</v>
      </c>
      <c r="D4740" s="2">
        <f>SUMIFS('Все позиции'!$K$2:$K$10401,'Все позиции'!$H$2:$H$10401,A4740,'Все позиции'!$L$2:$L$10401,B4740)</f>
        <v>1</v>
      </c>
      <c r="E4740" s="4">
        <f>SUMIFS('Все позиции'!$P$2:$P$10401,'Все позиции'!$H$2:$H$10401,A4740,'Все позиции'!$L$2:$L$10401,B4740)</f>
        <v>880</v>
      </c>
      <c r="F4740" s="2">
        <f>COUNTIFS('Все позиции'!$H$2:$H$10401,A4740,'Все позиции'!$L$2:$L$10401,B4740,'Все позиции'!$F$2:$F$10401,"&lt;&gt;")</f>
        <v>0</v>
      </c>
      <c r="G4740" s="2" t="str">
        <f t="shared" si="74"/>
        <v>нет</v>
      </c>
    </row>
    <row r="4741" spans="1:7" x14ac:dyDescent="0.25">
      <c r="A4741" s="2" t="s">
        <v>5489</v>
      </c>
      <c r="B4741" s="2" t="s">
        <v>38</v>
      </c>
      <c r="C4741" s="2">
        <f>COUNTIFS('Все позиции'!$H$2:$H$10401,A4741,'Все позиции'!$L$2:$L$10401,B4741)</f>
        <v>1</v>
      </c>
      <c r="D4741" s="2">
        <f>SUMIFS('Все позиции'!$K$2:$K$10401,'Все позиции'!$H$2:$H$10401,A4741,'Все позиции'!$L$2:$L$10401,B4741)</f>
        <v>1</v>
      </c>
      <c r="E4741" s="4">
        <f>SUMIFS('Все позиции'!$P$2:$P$10401,'Все позиции'!$H$2:$H$10401,A4741,'Все позиции'!$L$2:$L$10401,B4741)</f>
        <v>0</v>
      </c>
      <c r="F4741" s="2">
        <f>COUNTIFS('Все позиции'!$H$2:$H$10401,A4741,'Все позиции'!$L$2:$L$10401,B4741,'Все позиции'!$F$2:$F$10401,"&lt;&gt;")</f>
        <v>1</v>
      </c>
      <c r="G4741" s="2" t="str">
        <f t="shared" si="74"/>
        <v>да</v>
      </c>
    </row>
    <row r="4742" spans="1:7" x14ac:dyDescent="0.25">
      <c r="A4742" s="2" t="s">
        <v>5490</v>
      </c>
      <c r="B4742" s="2" t="s">
        <v>38</v>
      </c>
      <c r="C4742" s="2">
        <f>COUNTIFS('Все позиции'!$H$2:$H$10401,A4742,'Все позиции'!$L$2:$L$10401,B4742)</f>
        <v>1</v>
      </c>
      <c r="D4742" s="2">
        <f>SUMIFS('Все позиции'!$K$2:$K$10401,'Все позиции'!$H$2:$H$10401,A4742,'Все позиции'!$L$2:$L$10401,B4742)</f>
        <v>1</v>
      </c>
      <c r="E4742" s="4">
        <f>SUMIFS('Все позиции'!$P$2:$P$10401,'Все позиции'!$H$2:$H$10401,A4742,'Все позиции'!$L$2:$L$10401,B4742)</f>
        <v>0</v>
      </c>
      <c r="F4742" s="2">
        <f>COUNTIFS('Все позиции'!$H$2:$H$10401,A4742,'Все позиции'!$L$2:$L$10401,B4742,'Все позиции'!$F$2:$F$10401,"&lt;&gt;")</f>
        <v>1</v>
      </c>
      <c r="G4742" s="2" t="str">
        <f t="shared" si="74"/>
        <v>да</v>
      </c>
    </row>
    <row r="4743" spans="1:7" x14ac:dyDescent="0.25">
      <c r="A4743" s="2" t="s">
        <v>3201</v>
      </c>
      <c r="B4743" s="2" t="s">
        <v>38</v>
      </c>
      <c r="C4743" s="2">
        <f>COUNTIFS('Все позиции'!$H$2:$H$10401,A4743,'Все позиции'!$L$2:$L$10401,B4743)</f>
        <v>1</v>
      </c>
      <c r="D4743" s="2">
        <f>SUMIFS('Все позиции'!$K$2:$K$10401,'Все позиции'!$H$2:$H$10401,A4743,'Все позиции'!$L$2:$L$10401,B4743)</f>
        <v>16</v>
      </c>
      <c r="E4743" s="4">
        <f>SUMIFS('Все позиции'!$P$2:$P$10401,'Все позиции'!$H$2:$H$10401,A4743,'Все позиции'!$L$2:$L$10401,B4743)</f>
        <v>0</v>
      </c>
      <c r="F4743" s="2">
        <f>COUNTIFS('Все позиции'!$H$2:$H$10401,A4743,'Все позиции'!$L$2:$L$10401,B4743,'Все позиции'!$F$2:$F$10401,"&lt;&gt;")</f>
        <v>0</v>
      </c>
      <c r="G4743" s="2" t="str">
        <f t="shared" si="74"/>
        <v>нет</v>
      </c>
    </row>
    <row r="4744" spans="1:7" x14ac:dyDescent="0.25">
      <c r="A4744" s="2" t="s">
        <v>5487</v>
      </c>
      <c r="B4744" s="2" t="s">
        <v>38</v>
      </c>
      <c r="C4744" s="2">
        <f>COUNTIFS('Все позиции'!$H$2:$H$10401,A4744,'Все позиции'!$L$2:$L$10401,B4744)</f>
        <v>1</v>
      </c>
      <c r="D4744" s="2">
        <f>SUMIFS('Все позиции'!$K$2:$K$10401,'Все позиции'!$H$2:$H$10401,A4744,'Все позиции'!$L$2:$L$10401,B4744)</f>
        <v>3</v>
      </c>
      <c r="E4744" s="4">
        <f>SUMIFS('Все позиции'!$P$2:$P$10401,'Все позиции'!$H$2:$H$10401,A4744,'Все позиции'!$L$2:$L$10401,B4744)</f>
        <v>0</v>
      </c>
      <c r="F4744" s="2">
        <f>COUNTIFS('Все позиции'!$H$2:$H$10401,A4744,'Все позиции'!$L$2:$L$10401,B4744,'Все позиции'!$F$2:$F$10401,"&lt;&gt;")</f>
        <v>1</v>
      </c>
      <c r="G4744" s="2" t="str">
        <f t="shared" si="74"/>
        <v>да</v>
      </c>
    </row>
    <row r="4745" spans="1:7" x14ac:dyDescent="0.25">
      <c r="A4745" s="2" t="s">
        <v>5488</v>
      </c>
      <c r="B4745" s="2" t="s">
        <v>38</v>
      </c>
      <c r="C4745" s="2">
        <f>COUNTIFS('Все позиции'!$H$2:$H$10401,A4745,'Все позиции'!$L$2:$L$10401,B4745)</f>
        <v>1</v>
      </c>
      <c r="D4745" s="2">
        <f>SUMIFS('Все позиции'!$K$2:$K$10401,'Все позиции'!$H$2:$H$10401,A4745,'Все позиции'!$L$2:$L$10401,B4745)</f>
        <v>8</v>
      </c>
      <c r="E4745" s="4">
        <f>SUMIFS('Все позиции'!$P$2:$P$10401,'Все позиции'!$H$2:$H$10401,A4745,'Все позиции'!$L$2:$L$10401,B4745)</f>
        <v>0</v>
      </c>
      <c r="F4745" s="2">
        <f>COUNTIFS('Все позиции'!$H$2:$H$10401,A4745,'Все позиции'!$L$2:$L$10401,B4745,'Все позиции'!$F$2:$F$10401,"&lt;&gt;")</f>
        <v>1</v>
      </c>
      <c r="G4745" s="2" t="str">
        <f t="shared" si="74"/>
        <v>да</v>
      </c>
    </row>
    <row r="4746" spans="1:7" x14ac:dyDescent="0.25">
      <c r="A4746" s="2" t="s">
        <v>5491</v>
      </c>
      <c r="B4746" s="2" t="s">
        <v>38</v>
      </c>
      <c r="C4746" s="2">
        <f>COUNTIFS('Все позиции'!$H$2:$H$10401,A4746,'Все позиции'!$L$2:$L$10401,B4746)</f>
        <v>1</v>
      </c>
      <c r="D4746" s="2">
        <f>SUMIFS('Все позиции'!$K$2:$K$10401,'Все позиции'!$H$2:$H$10401,A4746,'Все позиции'!$L$2:$L$10401,B4746)</f>
        <v>7</v>
      </c>
      <c r="E4746" s="4">
        <f>SUMIFS('Все позиции'!$P$2:$P$10401,'Все позиции'!$H$2:$H$10401,A4746,'Все позиции'!$L$2:$L$10401,B4746)</f>
        <v>0</v>
      </c>
      <c r="F4746" s="2">
        <f>COUNTIFS('Все позиции'!$H$2:$H$10401,A4746,'Все позиции'!$L$2:$L$10401,B4746,'Все позиции'!$F$2:$F$10401,"&lt;&gt;")</f>
        <v>1</v>
      </c>
      <c r="G4746" s="2" t="str">
        <f t="shared" si="74"/>
        <v>да</v>
      </c>
    </row>
    <row r="4747" spans="1:7" x14ac:dyDescent="0.25">
      <c r="A4747" s="2" t="s">
        <v>4778</v>
      </c>
      <c r="B4747" s="2" t="s">
        <v>38</v>
      </c>
      <c r="C4747" s="2">
        <f>COUNTIFS('Все позиции'!$H$2:$H$10401,A4747,'Все позиции'!$L$2:$L$10401,B4747)</f>
        <v>1</v>
      </c>
      <c r="D4747" s="2">
        <f>SUMIFS('Все позиции'!$K$2:$K$10401,'Все позиции'!$H$2:$H$10401,A4747,'Все позиции'!$L$2:$L$10401,B4747)</f>
        <v>1</v>
      </c>
      <c r="E4747" s="4">
        <f>SUMIFS('Все позиции'!$P$2:$P$10401,'Все позиции'!$H$2:$H$10401,A4747,'Все позиции'!$L$2:$L$10401,B4747)</f>
        <v>3360</v>
      </c>
      <c r="F4747" s="2">
        <f>COUNTIFS('Все позиции'!$H$2:$H$10401,A4747,'Все позиции'!$L$2:$L$10401,B4747,'Все позиции'!$F$2:$F$10401,"&lt;&gt;")</f>
        <v>0</v>
      </c>
      <c r="G4747" s="2" t="str">
        <f t="shared" si="74"/>
        <v>нет</v>
      </c>
    </row>
    <row r="4748" spans="1:7" x14ac:dyDescent="0.25">
      <c r="A4748" s="2" t="s">
        <v>7085</v>
      </c>
      <c r="B4748" s="2" t="s">
        <v>38</v>
      </c>
      <c r="C4748" s="2">
        <f>COUNTIFS('Все позиции'!$H$2:$H$10401,A4748,'Все позиции'!$L$2:$L$10401,B4748)</f>
        <v>1</v>
      </c>
      <c r="D4748" s="2">
        <f>SUMIFS('Все позиции'!$K$2:$K$10401,'Все позиции'!$H$2:$H$10401,A4748,'Все позиции'!$L$2:$L$10401,B4748)</f>
        <v>6</v>
      </c>
      <c r="E4748" s="4">
        <f>SUMIFS('Все позиции'!$P$2:$P$10401,'Все позиции'!$H$2:$H$10401,A4748,'Все позиции'!$L$2:$L$10401,B4748)</f>
        <v>16027.14</v>
      </c>
      <c r="F4748" s="2">
        <f>COUNTIFS('Все позиции'!$H$2:$H$10401,A4748,'Все позиции'!$L$2:$L$10401,B4748,'Все позиции'!$F$2:$F$10401,"&lt;&gt;")</f>
        <v>1</v>
      </c>
      <c r="G4748" s="2" t="str">
        <f t="shared" si="74"/>
        <v>да</v>
      </c>
    </row>
    <row r="4749" spans="1:7" x14ac:dyDescent="0.25">
      <c r="A4749" s="2" t="s">
        <v>3152</v>
      </c>
      <c r="B4749" s="2" t="s">
        <v>38</v>
      </c>
      <c r="C4749" s="2">
        <f>COUNTIFS('Все позиции'!$H$2:$H$10401,A4749,'Все позиции'!$L$2:$L$10401,B4749)</f>
        <v>1</v>
      </c>
      <c r="D4749" s="2">
        <f>SUMIFS('Все позиции'!$K$2:$K$10401,'Все позиции'!$H$2:$H$10401,A4749,'Все позиции'!$L$2:$L$10401,B4749)</f>
        <v>1</v>
      </c>
      <c r="E4749" s="4">
        <f>SUMIFS('Все позиции'!$P$2:$P$10401,'Все позиции'!$H$2:$H$10401,A4749,'Все позиции'!$L$2:$L$10401,B4749)</f>
        <v>0</v>
      </c>
      <c r="F4749" s="2">
        <f>COUNTIFS('Все позиции'!$H$2:$H$10401,A4749,'Все позиции'!$L$2:$L$10401,B4749,'Все позиции'!$F$2:$F$10401,"&lt;&gt;")</f>
        <v>0</v>
      </c>
      <c r="G4749" s="2" t="str">
        <f t="shared" si="74"/>
        <v>нет</v>
      </c>
    </row>
    <row r="4750" spans="1:7" x14ac:dyDescent="0.25">
      <c r="A4750" s="2" t="s">
        <v>5492</v>
      </c>
      <c r="B4750" s="2" t="s">
        <v>38</v>
      </c>
      <c r="C4750" s="2">
        <f>COUNTIFS('Все позиции'!$H$2:$H$10401,A4750,'Все позиции'!$L$2:$L$10401,B4750)</f>
        <v>1</v>
      </c>
      <c r="D4750" s="2">
        <f>SUMIFS('Все позиции'!$K$2:$K$10401,'Все позиции'!$H$2:$H$10401,A4750,'Все позиции'!$L$2:$L$10401,B4750)</f>
        <v>12</v>
      </c>
      <c r="E4750" s="4">
        <f>SUMIFS('Все позиции'!$P$2:$P$10401,'Все позиции'!$H$2:$H$10401,A4750,'Все позиции'!$L$2:$L$10401,B4750)</f>
        <v>0</v>
      </c>
      <c r="F4750" s="2">
        <f>COUNTIFS('Все позиции'!$H$2:$H$10401,A4750,'Все позиции'!$L$2:$L$10401,B4750,'Все позиции'!$F$2:$F$10401,"&lt;&gt;")</f>
        <v>1</v>
      </c>
      <c r="G4750" s="2" t="str">
        <f t="shared" si="74"/>
        <v>да</v>
      </c>
    </row>
    <row r="4751" spans="1:7" x14ac:dyDescent="0.25">
      <c r="A4751" s="2" t="s">
        <v>5493</v>
      </c>
      <c r="B4751" s="2" t="s">
        <v>38</v>
      </c>
      <c r="C4751" s="2">
        <f>COUNTIFS('Все позиции'!$H$2:$H$10401,A4751,'Все позиции'!$L$2:$L$10401,B4751)</f>
        <v>1</v>
      </c>
      <c r="D4751" s="2">
        <f>SUMIFS('Все позиции'!$K$2:$K$10401,'Все позиции'!$H$2:$H$10401,A4751,'Все позиции'!$L$2:$L$10401,B4751)</f>
        <v>4</v>
      </c>
      <c r="E4751" s="4">
        <f>SUMIFS('Все позиции'!$P$2:$P$10401,'Все позиции'!$H$2:$H$10401,A4751,'Все позиции'!$L$2:$L$10401,B4751)</f>
        <v>0</v>
      </c>
      <c r="F4751" s="2">
        <f>COUNTIFS('Все позиции'!$H$2:$H$10401,A4751,'Все позиции'!$L$2:$L$10401,B4751,'Все позиции'!$F$2:$F$10401,"&lt;&gt;")</f>
        <v>1</v>
      </c>
      <c r="G4751" s="2" t="str">
        <f t="shared" si="74"/>
        <v>да</v>
      </c>
    </row>
    <row r="4752" spans="1:7" x14ac:dyDescent="0.25">
      <c r="A4752" s="2" t="s">
        <v>3198</v>
      </c>
      <c r="B4752" s="2" t="s">
        <v>38</v>
      </c>
      <c r="C4752" s="2">
        <f>COUNTIFS('Все позиции'!$H$2:$H$10401,A4752,'Все позиции'!$L$2:$L$10401,B4752)</f>
        <v>1</v>
      </c>
      <c r="D4752" s="2">
        <f>SUMIFS('Все позиции'!$K$2:$K$10401,'Все позиции'!$H$2:$H$10401,A4752,'Все позиции'!$L$2:$L$10401,B4752)</f>
        <v>28</v>
      </c>
      <c r="E4752" s="4">
        <f>SUMIFS('Все позиции'!$P$2:$P$10401,'Все позиции'!$H$2:$H$10401,A4752,'Все позиции'!$L$2:$L$10401,B4752)</f>
        <v>0</v>
      </c>
      <c r="F4752" s="2">
        <f>COUNTIFS('Все позиции'!$H$2:$H$10401,A4752,'Все позиции'!$L$2:$L$10401,B4752,'Все позиции'!$F$2:$F$10401,"&lt;&gt;")</f>
        <v>0</v>
      </c>
      <c r="G4752" s="2" t="str">
        <f t="shared" si="74"/>
        <v>нет</v>
      </c>
    </row>
    <row r="4753" spans="1:7" x14ac:dyDescent="0.25">
      <c r="A4753" s="2" t="s">
        <v>5425</v>
      </c>
      <c r="B4753" s="2" t="s">
        <v>38</v>
      </c>
      <c r="C4753" s="2">
        <f>COUNTIFS('Все позиции'!$H$2:$H$10401,A4753,'Все позиции'!$L$2:$L$10401,B4753)</f>
        <v>1</v>
      </c>
      <c r="D4753" s="2">
        <f>SUMIFS('Все позиции'!$K$2:$K$10401,'Все позиции'!$H$2:$H$10401,A4753,'Все позиции'!$L$2:$L$10401,B4753)</f>
        <v>1</v>
      </c>
      <c r="E4753" s="4">
        <f>SUMIFS('Все позиции'!$P$2:$P$10401,'Все позиции'!$H$2:$H$10401,A4753,'Все позиции'!$L$2:$L$10401,B4753)</f>
        <v>21605</v>
      </c>
      <c r="F4753" s="2">
        <f>COUNTIFS('Все позиции'!$H$2:$H$10401,A4753,'Все позиции'!$L$2:$L$10401,B4753,'Все позиции'!$F$2:$F$10401,"&lt;&gt;")</f>
        <v>1</v>
      </c>
      <c r="G4753" s="2" t="str">
        <f t="shared" si="74"/>
        <v>да</v>
      </c>
    </row>
    <row r="4754" spans="1:7" x14ac:dyDescent="0.25">
      <c r="A4754" s="2" t="s">
        <v>3197</v>
      </c>
      <c r="B4754" s="2" t="s">
        <v>38</v>
      </c>
      <c r="C4754" s="2">
        <f>COUNTIFS('Все позиции'!$H$2:$H$10401,A4754,'Все позиции'!$L$2:$L$10401,B4754)</f>
        <v>1</v>
      </c>
      <c r="D4754" s="2">
        <f>SUMIFS('Все позиции'!$K$2:$K$10401,'Все позиции'!$H$2:$H$10401,A4754,'Все позиции'!$L$2:$L$10401,B4754)</f>
        <v>18</v>
      </c>
      <c r="E4754" s="4">
        <f>SUMIFS('Все позиции'!$P$2:$P$10401,'Все позиции'!$H$2:$H$10401,A4754,'Все позиции'!$L$2:$L$10401,B4754)</f>
        <v>0</v>
      </c>
      <c r="F4754" s="2">
        <f>COUNTIFS('Все позиции'!$H$2:$H$10401,A4754,'Все позиции'!$L$2:$L$10401,B4754,'Все позиции'!$F$2:$F$10401,"&lt;&gt;")</f>
        <v>0</v>
      </c>
      <c r="G4754" s="2" t="str">
        <f t="shared" si="74"/>
        <v>нет</v>
      </c>
    </row>
    <row r="4755" spans="1:7" x14ac:dyDescent="0.25">
      <c r="A4755" s="2" t="s">
        <v>5494</v>
      </c>
      <c r="B4755" s="2" t="s">
        <v>38</v>
      </c>
      <c r="C4755" s="2">
        <f>COUNTIFS('Все позиции'!$H$2:$H$10401,A4755,'Все позиции'!$L$2:$L$10401,B4755)</f>
        <v>1</v>
      </c>
      <c r="D4755" s="2">
        <f>SUMIFS('Все позиции'!$K$2:$K$10401,'Все позиции'!$H$2:$H$10401,A4755,'Все позиции'!$L$2:$L$10401,B4755)</f>
        <v>4</v>
      </c>
      <c r="E4755" s="4">
        <f>SUMIFS('Все позиции'!$P$2:$P$10401,'Все позиции'!$H$2:$H$10401,A4755,'Все позиции'!$L$2:$L$10401,B4755)</f>
        <v>0</v>
      </c>
      <c r="F4755" s="2">
        <f>COUNTIFS('Все позиции'!$H$2:$H$10401,A4755,'Все позиции'!$L$2:$L$10401,B4755,'Все позиции'!$F$2:$F$10401,"&lt;&gt;")</f>
        <v>1</v>
      </c>
      <c r="G4755" s="2" t="str">
        <f t="shared" si="74"/>
        <v>да</v>
      </c>
    </row>
    <row r="4756" spans="1:7" x14ac:dyDescent="0.25">
      <c r="A4756" s="2" t="s">
        <v>3160</v>
      </c>
      <c r="B4756" s="2" t="s">
        <v>38</v>
      </c>
      <c r="C4756" s="2">
        <f>COUNTIFS('Все позиции'!$H$2:$H$10401,A4756,'Все позиции'!$L$2:$L$10401,B4756)</f>
        <v>2</v>
      </c>
      <c r="D4756" s="2">
        <f>SUMIFS('Все позиции'!$K$2:$K$10401,'Все позиции'!$H$2:$H$10401,A4756,'Все позиции'!$L$2:$L$10401,B4756)</f>
        <v>13</v>
      </c>
      <c r="E4756" s="4">
        <f>SUMIFS('Все позиции'!$P$2:$P$10401,'Все позиции'!$H$2:$H$10401,A4756,'Все позиции'!$L$2:$L$10401,B4756)</f>
        <v>0</v>
      </c>
      <c r="F4756" s="2">
        <f>COUNTIFS('Все позиции'!$H$2:$H$10401,A4756,'Все позиции'!$L$2:$L$10401,B4756,'Все позиции'!$F$2:$F$10401,"&lt;&gt;")</f>
        <v>1</v>
      </c>
      <c r="G4756" s="2" t="str">
        <f t="shared" si="74"/>
        <v>да</v>
      </c>
    </row>
    <row r="4757" spans="1:7" x14ac:dyDescent="0.25">
      <c r="A4757" s="2" t="s">
        <v>5495</v>
      </c>
      <c r="B4757" s="2" t="s">
        <v>38</v>
      </c>
      <c r="C4757" s="2">
        <f>COUNTIFS('Все позиции'!$H$2:$H$10401,A4757,'Все позиции'!$L$2:$L$10401,B4757)</f>
        <v>1</v>
      </c>
      <c r="D4757" s="2">
        <f>SUMIFS('Все позиции'!$K$2:$K$10401,'Все позиции'!$H$2:$H$10401,A4757,'Все позиции'!$L$2:$L$10401,B4757)</f>
        <v>10</v>
      </c>
      <c r="E4757" s="4">
        <f>SUMIFS('Все позиции'!$P$2:$P$10401,'Все позиции'!$H$2:$H$10401,A4757,'Все позиции'!$L$2:$L$10401,B4757)</f>
        <v>0</v>
      </c>
      <c r="F4757" s="2">
        <f>COUNTIFS('Все позиции'!$H$2:$H$10401,A4757,'Все позиции'!$L$2:$L$10401,B4757,'Все позиции'!$F$2:$F$10401,"&lt;&gt;")</f>
        <v>1</v>
      </c>
      <c r="G4757" s="2" t="str">
        <f t="shared" si="74"/>
        <v>да</v>
      </c>
    </row>
    <row r="4758" spans="1:7" x14ac:dyDescent="0.25">
      <c r="A4758" s="2" t="s">
        <v>5496</v>
      </c>
      <c r="B4758" s="2" t="s">
        <v>38</v>
      </c>
      <c r="C4758" s="2">
        <f>COUNTIFS('Все позиции'!$H$2:$H$10401,A4758,'Все позиции'!$L$2:$L$10401,B4758)</f>
        <v>1</v>
      </c>
      <c r="D4758" s="2">
        <f>SUMIFS('Все позиции'!$K$2:$K$10401,'Все позиции'!$H$2:$H$10401,A4758,'Все позиции'!$L$2:$L$10401,B4758)</f>
        <v>2</v>
      </c>
      <c r="E4758" s="4">
        <f>SUMIFS('Все позиции'!$P$2:$P$10401,'Все позиции'!$H$2:$H$10401,A4758,'Все позиции'!$L$2:$L$10401,B4758)</f>
        <v>0</v>
      </c>
      <c r="F4758" s="2">
        <f>COUNTIFS('Все позиции'!$H$2:$H$10401,A4758,'Все позиции'!$L$2:$L$10401,B4758,'Все позиции'!$F$2:$F$10401,"&lt;&gt;")</f>
        <v>1</v>
      </c>
      <c r="G4758" s="2" t="str">
        <f t="shared" si="74"/>
        <v>да</v>
      </c>
    </row>
    <row r="4759" spans="1:7" x14ac:dyDescent="0.25">
      <c r="A4759" s="2" t="s">
        <v>3167</v>
      </c>
      <c r="B4759" s="2" t="s">
        <v>38</v>
      </c>
      <c r="C4759" s="2">
        <f>COUNTIFS('Все позиции'!$H$2:$H$10401,A4759,'Все позиции'!$L$2:$L$10401,B4759)</f>
        <v>2</v>
      </c>
      <c r="D4759" s="2">
        <f>SUMIFS('Все позиции'!$K$2:$K$10401,'Все позиции'!$H$2:$H$10401,A4759,'Все позиции'!$L$2:$L$10401,B4759)</f>
        <v>20</v>
      </c>
      <c r="E4759" s="4">
        <f>SUMIFS('Все позиции'!$P$2:$P$10401,'Все позиции'!$H$2:$H$10401,A4759,'Все позиции'!$L$2:$L$10401,B4759)</f>
        <v>0</v>
      </c>
      <c r="F4759" s="2">
        <f>COUNTIFS('Все позиции'!$H$2:$H$10401,A4759,'Все позиции'!$L$2:$L$10401,B4759,'Все позиции'!$F$2:$F$10401,"&lt;&gt;")</f>
        <v>1</v>
      </c>
      <c r="G4759" s="2" t="str">
        <f t="shared" si="74"/>
        <v>да</v>
      </c>
    </row>
    <row r="4760" spans="1:7" x14ac:dyDescent="0.25">
      <c r="A4760" s="2" t="s">
        <v>5497</v>
      </c>
      <c r="B4760" s="2" t="s">
        <v>38</v>
      </c>
      <c r="C4760" s="2">
        <f>COUNTIFS('Все позиции'!$H$2:$H$10401,A4760,'Все позиции'!$L$2:$L$10401,B4760)</f>
        <v>1</v>
      </c>
      <c r="D4760" s="2">
        <f>SUMIFS('Все позиции'!$K$2:$K$10401,'Все позиции'!$H$2:$H$10401,A4760,'Все позиции'!$L$2:$L$10401,B4760)</f>
        <v>3</v>
      </c>
      <c r="E4760" s="4">
        <f>SUMIFS('Все позиции'!$P$2:$P$10401,'Все позиции'!$H$2:$H$10401,A4760,'Все позиции'!$L$2:$L$10401,B4760)</f>
        <v>0</v>
      </c>
      <c r="F4760" s="2">
        <f>COUNTIFS('Все позиции'!$H$2:$H$10401,A4760,'Все позиции'!$L$2:$L$10401,B4760,'Все позиции'!$F$2:$F$10401,"&lt;&gt;")</f>
        <v>1</v>
      </c>
      <c r="G4760" s="2" t="str">
        <f t="shared" si="74"/>
        <v>да</v>
      </c>
    </row>
    <row r="4761" spans="1:7" x14ac:dyDescent="0.25">
      <c r="A4761" s="2" t="s">
        <v>5528</v>
      </c>
      <c r="B4761" s="2" t="s">
        <v>38</v>
      </c>
      <c r="C4761" s="2">
        <f>COUNTIFS('Все позиции'!$H$2:$H$10401,A4761,'Все позиции'!$L$2:$L$10401,B4761)</f>
        <v>1</v>
      </c>
      <c r="D4761" s="2">
        <f>SUMIFS('Все позиции'!$K$2:$K$10401,'Все позиции'!$H$2:$H$10401,A4761,'Все позиции'!$L$2:$L$10401,B4761)</f>
        <v>1</v>
      </c>
      <c r="E4761" s="4">
        <f>SUMIFS('Все позиции'!$P$2:$P$10401,'Все позиции'!$H$2:$H$10401,A4761,'Все позиции'!$L$2:$L$10401,B4761)</f>
        <v>678.38</v>
      </c>
      <c r="F4761" s="2">
        <f>COUNTIFS('Все позиции'!$H$2:$H$10401,A4761,'Все позиции'!$L$2:$L$10401,B4761,'Все позиции'!$F$2:$F$10401,"&lt;&gt;")</f>
        <v>1</v>
      </c>
      <c r="G4761" s="2" t="str">
        <f t="shared" si="74"/>
        <v>да</v>
      </c>
    </row>
    <row r="4762" spans="1:7" x14ac:dyDescent="0.25">
      <c r="A4762" s="2" t="s">
        <v>3155</v>
      </c>
      <c r="B4762" s="2" t="s">
        <v>38</v>
      </c>
      <c r="C4762" s="2">
        <f>COUNTIFS('Все позиции'!$H$2:$H$10401,A4762,'Все позиции'!$L$2:$L$10401,B4762)</f>
        <v>2</v>
      </c>
      <c r="D4762" s="2">
        <f>SUMIFS('Все позиции'!$K$2:$K$10401,'Все позиции'!$H$2:$H$10401,A4762,'Все позиции'!$L$2:$L$10401,B4762)</f>
        <v>6</v>
      </c>
      <c r="E4762" s="4">
        <f>SUMIFS('Все позиции'!$P$2:$P$10401,'Все позиции'!$H$2:$H$10401,A4762,'Все позиции'!$L$2:$L$10401,B4762)</f>
        <v>0</v>
      </c>
      <c r="F4762" s="2">
        <f>COUNTIFS('Все позиции'!$H$2:$H$10401,A4762,'Все позиции'!$L$2:$L$10401,B4762,'Все позиции'!$F$2:$F$10401,"&lt;&gt;")</f>
        <v>1</v>
      </c>
      <c r="G4762" s="2" t="str">
        <f t="shared" si="74"/>
        <v>да</v>
      </c>
    </row>
    <row r="4763" spans="1:7" x14ac:dyDescent="0.25">
      <c r="A4763" s="2" t="s">
        <v>3163</v>
      </c>
      <c r="B4763" s="2" t="s">
        <v>38</v>
      </c>
      <c r="C4763" s="2">
        <f>COUNTIFS('Все позиции'!$H$2:$H$10401,A4763,'Все позиции'!$L$2:$L$10401,B4763)</f>
        <v>2</v>
      </c>
      <c r="D4763" s="2">
        <f>SUMIFS('Все позиции'!$K$2:$K$10401,'Все позиции'!$H$2:$H$10401,A4763,'Все позиции'!$L$2:$L$10401,B4763)</f>
        <v>6</v>
      </c>
      <c r="E4763" s="4">
        <f>SUMIFS('Все позиции'!$P$2:$P$10401,'Все позиции'!$H$2:$H$10401,A4763,'Все позиции'!$L$2:$L$10401,B4763)</f>
        <v>0</v>
      </c>
      <c r="F4763" s="2">
        <f>COUNTIFS('Все позиции'!$H$2:$H$10401,A4763,'Все позиции'!$L$2:$L$10401,B4763,'Все позиции'!$F$2:$F$10401,"&lt;&gt;")</f>
        <v>1</v>
      </c>
      <c r="G4763" s="2" t="str">
        <f t="shared" si="74"/>
        <v>да</v>
      </c>
    </row>
    <row r="4764" spans="1:7" x14ac:dyDescent="0.25">
      <c r="A4764" s="2" t="s">
        <v>5498</v>
      </c>
      <c r="B4764" s="2" t="s">
        <v>38</v>
      </c>
      <c r="C4764" s="2">
        <f>COUNTIFS('Все позиции'!$H$2:$H$10401,A4764,'Все позиции'!$L$2:$L$10401,B4764)</f>
        <v>1</v>
      </c>
      <c r="D4764" s="2">
        <f>SUMIFS('Все позиции'!$K$2:$K$10401,'Все позиции'!$H$2:$H$10401,A4764,'Все позиции'!$L$2:$L$10401,B4764)</f>
        <v>4</v>
      </c>
      <c r="E4764" s="4">
        <f>SUMIFS('Все позиции'!$P$2:$P$10401,'Все позиции'!$H$2:$H$10401,A4764,'Все позиции'!$L$2:$L$10401,B4764)</f>
        <v>0</v>
      </c>
      <c r="F4764" s="2">
        <f>COUNTIFS('Все позиции'!$H$2:$H$10401,A4764,'Все позиции'!$L$2:$L$10401,B4764,'Все позиции'!$F$2:$F$10401,"&lt;&gt;")</f>
        <v>1</v>
      </c>
      <c r="G4764" s="2" t="str">
        <f t="shared" si="74"/>
        <v>да</v>
      </c>
    </row>
    <row r="4765" spans="1:7" x14ac:dyDescent="0.25">
      <c r="A4765" s="2" t="s">
        <v>3164</v>
      </c>
      <c r="B4765" s="2" t="s">
        <v>38</v>
      </c>
      <c r="C4765" s="2">
        <f>COUNTIFS('Все позиции'!$H$2:$H$10401,A4765,'Все позиции'!$L$2:$L$10401,B4765)</f>
        <v>1</v>
      </c>
      <c r="D4765" s="2">
        <f>SUMIFS('Все позиции'!$K$2:$K$10401,'Все позиции'!$H$2:$H$10401,A4765,'Все позиции'!$L$2:$L$10401,B4765)</f>
        <v>2</v>
      </c>
      <c r="E4765" s="4">
        <f>SUMIFS('Все позиции'!$P$2:$P$10401,'Все позиции'!$H$2:$H$10401,A4765,'Все позиции'!$L$2:$L$10401,B4765)</f>
        <v>0</v>
      </c>
      <c r="F4765" s="2">
        <f>COUNTIFS('Все позиции'!$H$2:$H$10401,A4765,'Все позиции'!$L$2:$L$10401,B4765,'Все позиции'!$F$2:$F$10401,"&lt;&gt;")</f>
        <v>0</v>
      </c>
      <c r="G4765" s="2" t="str">
        <f t="shared" si="74"/>
        <v>нет</v>
      </c>
    </row>
    <row r="4766" spans="1:7" x14ac:dyDescent="0.25">
      <c r="A4766" s="2" t="s">
        <v>55</v>
      </c>
      <c r="B4766" s="2" t="s">
        <v>38</v>
      </c>
      <c r="C4766" s="2">
        <f>COUNTIFS('Все позиции'!$H$2:$H$10401,A4766,'Все позиции'!$L$2:$L$10401,B4766)</f>
        <v>1</v>
      </c>
      <c r="D4766" s="2">
        <f>SUMIFS('Все позиции'!$K$2:$K$10401,'Все позиции'!$H$2:$H$10401,A4766,'Все позиции'!$L$2:$L$10401,B4766)</f>
        <v>3</v>
      </c>
      <c r="E4766" s="4">
        <f>SUMIFS('Все позиции'!$P$2:$P$10401,'Все позиции'!$H$2:$H$10401,A4766,'Все позиции'!$L$2:$L$10401,B4766)</f>
        <v>0</v>
      </c>
      <c r="F4766" s="2">
        <f>COUNTIFS('Все позиции'!$H$2:$H$10401,A4766,'Все позиции'!$L$2:$L$10401,B4766,'Все позиции'!$F$2:$F$10401,"&lt;&gt;")</f>
        <v>0</v>
      </c>
      <c r="G4766" s="2" t="str">
        <f t="shared" si="74"/>
        <v>нет</v>
      </c>
    </row>
    <row r="4767" spans="1:7" x14ac:dyDescent="0.25">
      <c r="A4767" s="2" t="s">
        <v>56</v>
      </c>
      <c r="B4767" s="2" t="s">
        <v>38</v>
      </c>
      <c r="C4767" s="2">
        <f>COUNTIFS('Все позиции'!$H$2:$H$10401,A4767,'Все позиции'!$L$2:$L$10401,B4767)</f>
        <v>1</v>
      </c>
      <c r="D4767" s="2">
        <f>SUMIFS('Все позиции'!$K$2:$K$10401,'Все позиции'!$H$2:$H$10401,A4767,'Все позиции'!$L$2:$L$10401,B4767)</f>
        <v>7</v>
      </c>
      <c r="E4767" s="4">
        <f>SUMIFS('Все позиции'!$P$2:$P$10401,'Все позиции'!$H$2:$H$10401,A4767,'Все позиции'!$L$2:$L$10401,B4767)</f>
        <v>0</v>
      </c>
      <c r="F4767" s="2">
        <f>COUNTIFS('Все позиции'!$H$2:$H$10401,A4767,'Все позиции'!$L$2:$L$10401,B4767,'Все позиции'!$F$2:$F$10401,"&lt;&gt;")</f>
        <v>0</v>
      </c>
      <c r="G4767" s="2" t="str">
        <f t="shared" si="74"/>
        <v>нет</v>
      </c>
    </row>
    <row r="4768" spans="1:7" x14ac:dyDescent="0.25">
      <c r="A4768" s="2" t="s">
        <v>6464</v>
      </c>
      <c r="B4768" s="2" t="s">
        <v>38</v>
      </c>
      <c r="C4768" s="2">
        <f>COUNTIFS('Все позиции'!$H$2:$H$10401,A4768,'Все позиции'!$L$2:$L$10401,B4768)</f>
        <v>1</v>
      </c>
      <c r="D4768" s="2">
        <f>SUMIFS('Все позиции'!$K$2:$K$10401,'Все позиции'!$H$2:$H$10401,A4768,'Все позиции'!$L$2:$L$10401,B4768)</f>
        <v>2</v>
      </c>
      <c r="E4768" s="4">
        <f>SUMIFS('Все позиции'!$P$2:$P$10401,'Все позиции'!$H$2:$H$10401,A4768,'Все позиции'!$L$2:$L$10401,B4768)</f>
        <v>3603.64</v>
      </c>
      <c r="F4768" s="2">
        <f>COUNTIFS('Все позиции'!$H$2:$H$10401,A4768,'Все позиции'!$L$2:$L$10401,B4768,'Все позиции'!$F$2:$F$10401,"&lt;&gt;")</f>
        <v>1</v>
      </c>
      <c r="G4768" s="2" t="str">
        <f t="shared" si="74"/>
        <v>да</v>
      </c>
    </row>
    <row r="4769" spans="1:7" x14ac:dyDescent="0.25">
      <c r="A4769" s="2" t="s">
        <v>6294</v>
      </c>
      <c r="B4769" s="2" t="s">
        <v>38</v>
      </c>
      <c r="C4769" s="2">
        <f>COUNTIFS('Все позиции'!$H$2:$H$10401,A4769,'Все позиции'!$L$2:$L$10401,B4769)</f>
        <v>1</v>
      </c>
      <c r="D4769" s="2">
        <f>SUMIFS('Все позиции'!$K$2:$K$10401,'Все позиции'!$H$2:$H$10401,A4769,'Все позиции'!$L$2:$L$10401,B4769)</f>
        <v>2</v>
      </c>
      <c r="E4769" s="4">
        <f>SUMIFS('Все позиции'!$P$2:$P$10401,'Все позиции'!$H$2:$H$10401,A4769,'Все позиции'!$L$2:$L$10401,B4769)</f>
        <v>0</v>
      </c>
      <c r="F4769" s="2">
        <f>COUNTIFS('Все позиции'!$H$2:$H$10401,A4769,'Все позиции'!$L$2:$L$10401,B4769,'Все позиции'!$F$2:$F$10401,"&lt;&gt;")</f>
        <v>1</v>
      </c>
      <c r="G4769" s="2" t="str">
        <f t="shared" si="74"/>
        <v>да</v>
      </c>
    </row>
    <row r="4770" spans="1:7" x14ac:dyDescent="0.25">
      <c r="A4770" s="2" t="s">
        <v>3195</v>
      </c>
      <c r="B4770" s="2" t="s">
        <v>38</v>
      </c>
      <c r="C4770" s="2">
        <f>COUNTIFS('Все позиции'!$H$2:$H$10401,A4770,'Все позиции'!$L$2:$L$10401,B4770)</f>
        <v>1</v>
      </c>
      <c r="D4770" s="2">
        <f>SUMIFS('Все позиции'!$K$2:$K$10401,'Все позиции'!$H$2:$H$10401,A4770,'Все позиции'!$L$2:$L$10401,B4770)</f>
        <v>1</v>
      </c>
      <c r="E4770" s="4">
        <f>SUMIFS('Все позиции'!$P$2:$P$10401,'Все позиции'!$H$2:$H$10401,A4770,'Все позиции'!$L$2:$L$10401,B4770)</f>
        <v>0</v>
      </c>
      <c r="F4770" s="2">
        <f>COUNTIFS('Все позиции'!$H$2:$H$10401,A4770,'Все позиции'!$L$2:$L$10401,B4770,'Все позиции'!$F$2:$F$10401,"&lt;&gt;")</f>
        <v>0</v>
      </c>
      <c r="G4770" s="2" t="str">
        <f t="shared" si="74"/>
        <v>нет</v>
      </c>
    </row>
    <row r="4771" spans="1:7" x14ac:dyDescent="0.25">
      <c r="A4771" s="2" t="s">
        <v>5427</v>
      </c>
      <c r="B4771" s="2" t="s">
        <v>38</v>
      </c>
      <c r="C4771" s="2">
        <f>COUNTIFS('Все позиции'!$H$2:$H$10401,A4771,'Все позиции'!$L$2:$L$10401,B4771)</f>
        <v>1</v>
      </c>
      <c r="D4771" s="2">
        <f>SUMIFS('Все позиции'!$K$2:$K$10401,'Все позиции'!$H$2:$H$10401,A4771,'Все позиции'!$L$2:$L$10401,B4771)</f>
        <v>1</v>
      </c>
      <c r="E4771" s="4">
        <f>SUMIFS('Все позиции'!$P$2:$P$10401,'Все позиции'!$H$2:$H$10401,A4771,'Все позиции'!$L$2:$L$10401,B4771)</f>
        <v>2030.02</v>
      </c>
      <c r="F4771" s="2">
        <f>COUNTIFS('Все позиции'!$H$2:$H$10401,A4771,'Все позиции'!$L$2:$L$10401,B4771,'Все позиции'!$F$2:$F$10401,"&lt;&gt;")</f>
        <v>1</v>
      </c>
      <c r="G4771" s="2" t="str">
        <f t="shared" si="74"/>
        <v>да</v>
      </c>
    </row>
    <row r="4772" spans="1:7" x14ac:dyDescent="0.25">
      <c r="A4772" s="2" t="s">
        <v>3118</v>
      </c>
      <c r="B4772" s="2" t="s">
        <v>38</v>
      </c>
      <c r="C4772" s="2">
        <f>COUNTIFS('Все позиции'!$H$2:$H$10401,A4772,'Все позиции'!$L$2:$L$10401,B4772)</f>
        <v>1</v>
      </c>
      <c r="D4772" s="2">
        <f>SUMIFS('Все позиции'!$K$2:$K$10401,'Все позиции'!$H$2:$H$10401,A4772,'Все позиции'!$L$2:$L$10401,B4772)</f>
        <v>1</v>
      </c>
      <c r="E4772" s="4">
        <f>SUMIFS('Все позиции'!$P$2:$P$10401,'Все позиции'!$H$2:$H$10401,A4772,'Все позиции'!$L$2:$L$10401,B4772)</f>
        <v>0</v>
      </c>
      <c r="F4772" s="2">
        <f>COUNTIFS('Все позиции'!$H$2:$H$10401,A4772,'Все позиции'!$L$2:$L$10401,B4772,'Все позиции'!$F$2:$F$10401,"&lt;&gt;")</f>
        <v>0</v>
      </c>
      <c r="G4772" s="2" t="str">
        <f t="shared" si="74"/>
        <v>нет</v>
      </c>
    </row>
    <row r="4773" spans="1:7" x14ac:dyDescent="0.25">
      <c r="A4773" s="2" t="s">
        <v>7086</v>
      </c>
      <c r="B4773" s="2" t="s">
        <v>38</v>
      </c>
      <c r="C4773" s="2">
        <f>COUNTIFS('Все позиции'!$H$2:$H$10401,A4773,'Все позиции'!$L$2:$L$10401,B4773)</f>
        <v>1</v>
      </c>
      <c r="D4773" s="2">
        <f>SUMIFS('Все позиции'!$K$2:$K$10401,'Все позиции'!$H$2:$H$10401,A4773,'Все позиции'!$L$2:$L$10401,B4773)</f>
        <v>1</v>
      </c>
      <c r="E4773" s="4">
        <f>SUMIFS('Все позиции'!$P$2:$P$10401,'Все позиции'!$H$2:$H$10401,A4773,'Все позиции'!$L$2:$L$10401,B4773)</f>
        <v>10294.99</v>
      </c>
      <c r="F4773" s="2">
        <f>COUNTIFS('Все позиции'!$H$2:$H$10401,A4773,'Все позиции'!$L$2:$L$10401,B4773,'Все позиции'!$F$2:$F$10401,"&lt;&gt;")</f>
        <v>1</v>
      </c>
      <c r="G4773" s="2" t="str">
        <f t="shared" si="74"/>
        <v>да</v>
      </c>
    </row>
    <row r="4774" spans="1:7" x14ac:dyDescent="0.25">
      <c r="A4774" s="2" t="s">
        <v>3196</v>
      </c>
      <c r="B4774" s="2" t="s">
        <v>38</v>
      </c>
      <c r="C4774" s="2">
        <f>COUNTIFS('Все позиции'!$H$2:$H$10401,A4774,'Все позиции'!$L$2:$L$10401,B4774)</f>
        <v>1</v>
      </c>
      <c r="D4774" s="2">
        <f>SUMIFS('Все позиции'!$K$2:$K$10401,'Все позиции'!$H$2:$H$10401,A4774,'Все позиции'!$L$2:$L$10401,B4774)</f>
        <v>2</v>
      </c>
      <c r="E4774" s="4">
        <f>SUMIFS('Все позиции'!$P$2:$P$10401,'Все позиции'!$H$2:$H$10401,A4774,'Все позиции'!$L$2:$L$10401,B4774)</f>
        <v>0</v>
      </c>
      <c r="F4774" s="2">
        <f>COUNTIFS('Все позиции'!$H$2:$H$10401,A4774,'Все позиции'!$L$2:$L$10401,B4774,'Все позиции'!$F$2:$F$10401,"&lt;&gt;")</f>
        <v>0</v>
      </c>
      <c r="G4774" s="2" t="str">
        <f t="shared" si="74"/>
        <v>нет</v>
      </c>
    </row>
    <row r="4775" spans="1:7" x14ac:dyDescent="0.25">
      <c r="A4775" s="2" t="s">
        <v>3156</v>
      </c>
      <c r="B4775" s="2" t="s">
        <v>38</v>
      </c>
      <c r="C4775" s="2">
        <f>COUNTIFS('Все позиции'!$H$2:$H$10401,A4775,'Все позиции'!$L$2:$L$10401,B4775)</f>
        <v>1</v>
      </c>
      <c r="D4775" s="2">
        <f>SUMIFS('Все позиции'!$K$2:$K$10401,'Все позиции'!$H$2:$H$10401,A4775,'Все позиции'!$L$2:$L$10401,B4775)</f>
        <v>4</v>
      </c>
      <c r="E4775" s="4">
        <f>SUMIFS('Все позиции'!$P$2:$P$10401,'Все позиции'!$H$2:$H$10401,A4775,'Все позиции'!$L$2:$L$10401,B4775)</f>
        <v>0</v>
      </c>
      <c r="F4775" s="2">
        <f>COUNTIFS('Все позиции'!$H$2:$H$10401,A4775,'Все позиции'!$L$2:$L$10401,B4775,'Все позиции'!$F$2:$F$10401,"&lt;&gt;")</f>
        <v>0</v>
      </c>
      <c r="G4775" s="2" t="str">
        <f t="shared" si="74"/>
        <v>нет</v>
      </c>
    </row>
    <row r="4776" spans="1:7" x14ac:dyDescent="0.25">
      <c r="A4776" s="2" t="s">
        <v>9394</v>
      </c>
      <c r="B4776" s="2" t="s">
        <v>38</v>
      </c>
      <c r="C4776" s="2">
        <f>COUNTIFS('Все позиции'!$H$2:$H$10401,A4776,'Все позиции'!$L$2:$L$10401,B4776)</f>
        <v>1</v>
      </c>
      <c r="D4776" s="2">
        <f>SUMIFS('Все позиции'!$K$2:$K$10401,'Все позиции'!$H$2:$H$10401,A4776,'Все позиции'!$L$2:$L$10401,B4776)</f>
        <v>2</v>
      </c>
      <c r="E4776" s="4">
        <f>SUMIFS('Все позиции'!$P$2:$P$10401,'Все позиции'!$H$2:$H$10401,A4776,'Все позиции'!$L$2:$L$10401,B4776)</f>
        <v>1098</v>
      </c>
      <c r="F4776" s="2">
        <f>COUNTIFS('Все позиции'!$H$2:$H$10401,A4776,'Все позиции'!$L$2:$L$10401,B4776,'Все позиции'!$F$2:$F$10401,"&lt;&gt;")</f>
        <v>1</v>
      </c>
      <c r="G4776" s="2" t="str">
        <f t="shared" si="74"/>
        <v>да</v>
      </c>
    </row>
    <row r="4777" spans="1:7" x14ac:dyDescent="0.25">
      <c r="A4777" s="2" t="s">
        <v>5136</v>
      </c>
      <c r="B4777" s="2" t="s">
        <v>38</v>
      </c>
      <c r="C4777" s="2">
        <f>COUNTIFS('Все позиции'!$H$2:$H$10401,A4777,'Все позиции'!$L$2:$L$10401,B4777)</f>
        <v>1</v>
      </c>
      <c r="D4777" s="2">
        <f>SUMIFS('Все позиции'!$K$2:$K$10401,'Все позиции'!$H$2:$H$10401,A4777,'Все позиции'!$L$2:$L$10401,B4777)</f>
        <v>2</v>
      </c>
      <c r="E4777" s="4">
        <f>SUMIFS('Все позиции'!$P$2:$P$10401,'Все позиции'!$H$2:$H$10401,A4777,'Все позиции'!$L$2:$L$10401,B4777)</f>
        <v>206700.01</v>
      </c>
      <c r="F4777" s="2">
        <f>COUNTIFS('Все позиции'!$H$2:$H$10401,A4777,'Все позиции'!$L$2:$L$10401,B4777,'Все позиции'!$F$2:$F$10401,"&lt;&gt;")</f>
        <v>1</v>
      </c>
      <c r="G4777" s="2" t="str">
        <f t="shared" si="74"/>
        <v>да</v>
      </c>
    </row>
    <row r="4778" spans="1:7" x14ac:dyDescent="0.25">
      <c r="A4778" s="2" t="s">
        <v>5135</v>
      </c>
      <c r="B4778" s="2" t="s">
        <v>38</v>
      </c>
      <c r="C4778" s="2">
        <f>COUNTIFS('Все позиции'!$H$2:$H$10401,A4778,'Все позиции'!$L$2:$L$10401,B4778)</f>
        <v>1</v>
      </c>
      <c r="D4778" s="2">
        <f>SUMIFS('Все позиции'!$K$2:$K$10401,'Все позиции'!$H$2:$H$10401,A4778,'Все позиции'!$L$2:$L$10401,B4778)</f>
        <v>3</v>
      </c>
      <c r="E4778" s="4">
        <f>SUMIFS('Все позиции'!$P$2:$P$10401,'Все позиции'!$H$2:$H$10401,A4778,'Все позиции'!$L$2:$L$10401,B4778)</f>
        <v>265981.71999999997</v>
      </c>
      <c r="F4778" s="2">
        <f>COUNTIFS('Все позиции'!$H$2:$H$10401,A4778,'Все позиции'!$L$2:$L$10401,B4778,'Все позиции'!$F$2:$F$10401,"&lt;&gt;")</f>
        <v>1</v>
      </c>
      <c r="G4778" s="2" t="str">
        <f t="shared" si="74"/>
        <v>да</v>
      </c>
    </row>
    <row r="4779" spans="1:7" x14ac:dyDescent="0.25">
      <c r="A4779" s="2" t="s">
        <v>3109</v>
      </c>
      <c r="B4779" s="2" t="s">
        <v>38</v>
      </c>
      <c r="C4779" s="2">
        <f>COUNTIFS('Все позиции'!$H$2:$H$10401,A4779,'Все позиции'!$L$2:$L$10401,B4779)</f>
        <v>1</v>
      </c>
      <c r="D4779" s="2">
        <f>SUMIFS('Все позиции'!$K$2:$K$10401,'Все позиции'!$H$2:$H$10401,A4779,'Все позиции'!$L$2:$L$10401,B4779)</f>
        <v>1</v>
      </c>
      <c r="E4779" s="4">
        <f>SUMIFS('Все позиции'!$P$2:$P$10401,'Все позиции'!$H$2:$H$10401,A4779,'Все позиции'!$L$2:$L$10401,B4779)</f>
        <v>0</v>
      </c>
      <c r="F4779" s="2">
        <f>COUNTIFS('Все позиции'!$H$2:$H$10401,A4779,'Все позиции'!$L$2:$L$10401,B4779,'Все позиции'!$F$2:$F$10401,"&lt;&gt;")</f>
        <v>0</v>
      </c>
      <c r="G4779" s="2" t="str">
        <f t="shared" si="74"/>
        <v>нет</v>
      </c>
    </row>
    <row r="4780" spans="1:7" x14ac:dyDescent="0.25">
      <c r="A4780" s="2" t="s">
        <v>3177</v>
      </c>
      <c r="B4780" s="2" t="s">
        <v>38</v>
      </c>
      <c r="C4780" s="2">
        <f>COUNTIFS('Все позиции'!$H$2:$H$10401,A4780,'Все позиции'!$L$2:$L$10401,B4780)</f>
        <v>1</v>
      </c>
      <c r="D4780" s="2">
        <f>SUMIFS('Все позиции'!$K$2:$K$10401,'Все позиции'!$H$2:$H$10401,A4780,'Все позиции'!$L$2:$L$10401,B4780)</f>
        <v>26</v>
      </c>
      <c r="E4780" s="4">
        <f>SUMIFS('Все позиции'!$P$2:$P$10401,'Все позиции'!$H$2:$H$10401,A4780,'Все позиции'!$L$2:$L$10401,B4780)</f>
        <v>0</v>
      </c>
      <c r="F4780" s="2">
        <f>COUNTIFS('Все позиции'!$H$2:$H$10401,A4780,'Все позиции'!$L$2:$L$10401,B4780,'Все позиции'!$F$2:$F$10401,"&lt;&gt;")</f>
        <v>0</v>
      </c>
      <c r="G4780" s="2" t="str">
        <f t="shared" si="74"/>
        <v>нет</v>
      </c>
    </row>
    <row r="4781" spans="1:7" x14ac:dyDescent="0.25">
      <c r="A4781" s="2" t="s">
        <v>7087</v>
      </c>
      <c r="B4781" s="2" t="s">
        <v>38</v>
      </c>
      <c r="C4781" s="2">
        <f>COUNTIFS('Все позиции'!$H$2:$H$10401,A4781,'Все позиции'!$L$2:$L$10401,B4781)</f>
        <v>1</v>
      </c>
      <c r="D4781" s="2">
        <f>SUMIFS('Все позиции'!$K$2:$K$10401,'Все позиции'!$H$2:$H$10401,A4781,'Все позиции'!$L$2:$L$10401,B4781)</f>
        <v>1</v>
      </c>
      <c r="E4781" s="4">
        <f>SUMIFS('Все позиции'!$P$2:$P$10401,'Все позиции'!$H$2:$H$10401,A4781,'Все позиции'!$L$2:$L$10401,B4781)</f>
        <v>2508.4899999999998</v>
      </c>
      <c r="F4781" s="2">
        <f>COUNTIFS('Все позиции'!$H$2:$H$10401,A4781,'Все позиции'!$L$2:$L$10401,B4781,'Все позиции'!$F$2:$F$10401,"&lt;&gt;")</f>
        <v>1</v>
      </c>
      <c r="G4781" s="2" t="str">
        <f t="shared" si="74"/>
        <v>да</v>
      </c>
    </row>
    <row r="4782" spans="1:7" x14ac:dyDescent="0.25">
      <c r="A4782" s="2" t="s">
        <v>7088</v>
      </c>
      <c r="B4782" s="2" t="s">
        <v>38</v>
      </c>
      <c r="C4782" s="2">
        <f>COUNTIFS('Все позиции'!$H$2:$H$10401,A4782,'Все позиции'!$L$2:$L$10401,B4782)</f>
        <v>1</v>
      </c>
      <c r="D4782" s="2">
        <f>SUMIFS('Все позиции'!$K$2:$K$10401,'Все позиции'!$H$2:$H$10401,A4782,'Все позиции'!$L$2:$L$10401,B4782)</f>
        <v>1</v>
      </c>
      <c r="E4782" s="4">
        <f>SUMIFS('Все позиции'!$P$2:$P$10401,'Все позиции'!$H$2:$H$10401,A4782,'Все позиции'!$L$2:$L$10401,B4782)</f>
        <v>2508.4899999999998</v>
      </c>
      <c r="F4782" s="2">
        <f>COUNTIFS('Все позиции'!$H$2:$H$10401,A4782,'Все позиции'!$L$2:$L$10401,B4782,'Все позиции'!$F$2:$F$10401,"&lt;&gt;")</f>
        <v>1</v>
      </c>
      <c r="G4782" s="2" t="str">
        <f t="shared" si="74"/>
        <v>да</v>
      </c>
    </row>
    <row r="4783" spans="1:7" x14ac:dyDescent="0.25">
      <c r="A4783" s="2" t="s">
        <v>7089</v>
      </c>
      <c r="B4783" s="2" t="s">
        <v>38</v>
      </c>
      <c r="C4783" s="2">
        <f>COUNTIFS('Все позиции'!$H$2:$H$10401,A4783,'Все позиции'!$L$2:$L$10401,B4783)</f>
        <v>1</v>
      </c>
      <c r="D4783" s="2">
        <f>SUMIFS('Все позиции'!$K$2:$K$10401,'Все позиции'!$H$2:$H$10401,A4783,'Все позиции'!$L$2:$L$10401,B4783)</f>
        <v>1</v>
      </c>
      <c r="E4783" s="4">
        <f>SUMIFS('Все позиции'!$P$2:$P$10401,'Все позиции'!$H$2:$H$10401,A4783,'Все позиции'!$L$2:$L$10401,B4783)</f>
        <v>5074.99</v>
      </c>
      <c r="F4783" s="2">
        <f>COUNTIFS('Все позиции'!$H$2:$H$10401,A4783,'Все позиции'!$L$2:$L$10401,B4783,'Все позиции'!$F$2:$F$10401,"&lt;&gt;")</f>
        <v>1</v>
      </c>
      <c r="G4783" s="2" t="str">
        <f t="shared" si="74"/>
        <v>да</v>
      </c>
    </row>
    <row r="4784" spans="1:7" x14ac:dyDescent="0.25">
      <c r="A4784" s="2" t="s">
        <v>7090</v>
      </c>
      <c r="B4784" s="2" t="s">
        <v>38</v>
      </c>
      <c r="C4784" s="2">
        <f>COUNTIFS('Все позиции'!$H$2:$H$10401,A4784,'Все позиции'!$L$2:$L$10401,B4784)</f>
        <v>1</v>
      </c>
      <c r="D4784" s="2">
        <f>SUMIFS('Все позиции'!$K$2:$K$10401,'Все позиции'!$H$2:$H$10401,A4784,'Все позиции'!$L$2:$L$10401,B4784)</f>
        <v>9</v>
      </c>
      <c r="E4784" s="4">
        <f>SUMIFS('Все позиции'!$P$2:$P$10401,'Все позиции'!$H$2:$H$10401,A4784,'Все позиции'!$L$2:$L$10401,B4784)</f>
        <v>118755.07</v>
      </c>
      <c r="F4784" s="2">
        <f>COUNTIFS('Все позиции'!$H$2:$H$10401,A4784,'Все позиции'!$L$2:$L$10401,B4784,'Все позиции'!$F$2:$F$10401,"&lt;&gt;")</f>
        <v>1</v>
      </c>
      <c r="G4784" s="2" t="str">
        <f t="shared" si="74"/>
        <v>да</v>
      </c>
    </row>
    <row r="4785" spans="1:7" x14ac:dyDescent="0.25">
      <c r="A4785" s="2" t="s">
        <v>3135</v>
      </c>
      <c r="B4785" s="2" t="s">
        <v>38</v>
      </c>
      <c r="C4785" s="2">
        <f>COUNTIFS('Все позиции'!$H$2:$H$10401,A4785,'Все позиции'!$L$2:$L$10401,B4785)</f>
        <v>1</v>
      </c>
      <c r="D4785" s="2">
        <f>SUMIFS('Все позиции'!$K$2:$K$10401,'Все позиции'!$H$2:$H$10401,A4785,'Все позиции'!$L$2:$L$10401,B4785)</f>
        <v>2</v>
      </c>
      <c r="E4785" s="4">
        <f>SUMIFS('Все позиции'!$P$2:$P$10401,'Все позиции'!$H$2:$H$10401,A4785,'Все позиции'!$L$2:$L$10401,B4785)</f>
        <v>0</v>
      </c>
      <c r="F4785" s="2">
        <f>COUNTIFS('Все позиции'!$H$2:$H$10401,A4785,'Все позиции'!$L$2:$L$10401,B4785,'Все позиции'!$F$2:$F$10401,"&lt;&gt;")</f>
        <v>0</v>
      </c>
      <c r="G4785" s="2" t="str">
        <f t="shared" si="74"/>
        <v>нет</v>
      </c>
    </row>
    <row r="4786" spans="1:7" x14ac:dyDescent="0.25">
      <c r="A4786" s="2" t="s">
        <v>7091</v>
      </c>
      <c r="B4786" s="2" t="s">
        <v>38</v>
      </c>
      <c r="C4786" s="2">
        <f>COUNTIFS('Все позиции'!$H$2:$H$10401,A4786,'Все позиции'!$L$2:$L$10401,B4786)</f>
        <v>1</v>
      </c>
      <c r="D4786" s="2">
        <f>SUMIFS('Все позиции'!$K$2:$K$10401,'Все позиции'!$H$2:$H$10401,A4786,'Все позиции'!$L$2:$L$10401,B4786)</f>
        <v>4</v>
      </c>
      <c r="E4786" s="4">
        <f>SUMIFS('Все позиции'!$P$2:$P$10401,'Все позиции'!$H$2:$H$10401,A4786,'Все позиции'!$L$2:$L$10401,B4786)</f>
        <v>78879.98</v>
      </c>
      <c r="F4786" s="2">
        <f>COUNTIFS('Все позиции'!$H$2:$H$10401,A4786,'Все позиции'!$L$2:$L$10401,B4786,'Все позиции'!$F$2:$F$10401,"&lt;&gt;")</f>
        <v>1</v>
      </c>
      <c r="G4786" s="2" t="str">
        <f t="shared" si="74"/>
        <v>да</v>
      </c>
    </row>
    <row r="4787" spans="1:7" x14ac:dyDescent="0.25">
      <c r="A4787" s="2" t="s">
        <v>7092</v>
      </c>
      <c r="B4787" s="2" t="s">
        <v>38</v>
      </c>
      <c r="C4787" s="2">
        <f>COUNTIFS('Все позиции'!$H$2:$H$10401,A4787,'Все позиции'!$L$2:$L$10401,B4787)</f>
        <v>1</v>
      </c>
      <c r="D4787" s="2">
        <f>SUMIFS('Все позиции'!$K$2:$K$10401,'Все позиции'!$H$2:$H$10401,A4787,'Все позиции'!$L$2:$L$10401,B4787)</f>
        <v>2</v>
      </c>
      <c r="E4787" s="4">
        <f>SUMIFS('Все позиции'!$P$2:$P$10401,'Все позиции'!$H$2:$H$10401,A4787,'Все позиции'!$L$2:$L$10401,B4787)</f>
        <v>14229.84</v>
      </c>
      <c r="F4787" s="2">
        <f>COUNTIFS('Все позиции'!$H$2:$H$10401,A4787,'Все позиции'!$L$2:$L$10401,B4787,'Все позиции'!$F$2:$F$10401,"&lt;&gt;")</f>
        <v>1</v>
      </c>
      <c r="G4787" s="2" t="str">
        <f t="shared" si="74"/>
        <v>да</v>
      </c>
    </row>
    <row r="4788" spans="1:7" x14ac:dyDescent="0.25">
      <c r="A4788" s="2" t="s">
        <v>7093</v>
      </c>
      <c r="B4788" s="2" t="s">
        <v>38</v>
      </c>
      <c r="C4788" s="2">
        <f>COUNTIFS('Все позиции'!$H$2:$H$10401,A4788,'Все позиции'!$L$2:$L$10401,B4788)</f>
        <v>1</v>
      </c>
      <c r="D4788" s="2">
        <f>SUMIFS('Все позиции'!$K$2:$K$10401,'Все позиции'!$H$2:$H$10401,A4788,'Все позиции'!$L$2:$L$10401,B4788)</f>
        <v>1</v>
      </c>
      <c r="E4788" s="4">
        <f>SUMIFS('Все позиции'!$P$2:$P$10401,'Все позиции'!$H$2:$H$10401,A4788,'Все позиции'!$L$2:$L$10401,B4788)</f>
        <v>7114.92</v>
      </c>
      <c r="F4788" s="2">
        <f>COUNTIFS('Все позиции'!$H$2:$H$10401,A4788,'Все позиции'!$L$2:$L$10401,B4788,'Все позиции'!$F$2:$F$10401,"&lt;&gt;")</f>
        <v>1</v>
      </c>
      <c r="G4788" s="2" t="str">
        <f t="shared" si="74"/>
        <v>да</v>
      </c>
    </row>
    <row r="4789" spans="1:7" x14ac:dyDescent="0.25">
      <c r="A4789" s="2" t="s">
        <v>7094</v>
      </c>
      <c r="B4789" s="2" t="s">
        <v>38</v>
      </c>
      <c r="C4789" s="2">
        <f>COUNTIFS('Все позиции'!$H$2:$H$10401,A4789,'Все позиции'!$L$2:$L$10401,B4789)</f>
        <v>1</v>
      </c>
      <c r="D4789" s="2">
        <f>SUMIFS('Все позиции'!$K$2:$K$10401,'Все позиции'!$H$2:$H$10401,A4789,'Все позиции'!$L$2:$L$10401,B4789)</f>
        <v>22</v>
      </c>
      <c r="E4789" s="4">
        <f>SUMIFS('Все позиции'!$P$2:$P$10401,'Все позиции'!$H$2:$H$10401,A4789,'Все позиции'!$L$2:$L$10401,B4789)</f>
        <v>1247289.96</v>
      </c>
      <c r="F4789" s="2">
        <f>COUNTIFS('Все позиции'!$H$2:$H$10401,A4789,'Все позиции'!$L$2:$L$10401,B4789,'Все позиции'!$F$2:$F$10401,"&lt;&gt;")</f>
        <v>1</v>
      </c>
      <c r="G4789" s="2" t="str">
        <f t="shared" si="74"/>
        <v>да</v>
      </c>
    </row>
    <row r="4790" spans="1:7" x14ac:dyDescent="0.25">
      <c r="A4790" s="2" t="s">
        <v>7095</v>
      </c>
      <c r="B4790" s="2" t="s">
        <v>38</v>
      </c>
      <c r="C4790" s="2">
        <f>COUNTIFS('Все позиции'!$H$2:$H$10401,A4790,'Все позиции'!$L$2:$L$10401,B4790)</f>
        <v>1</v>
      </c>
      <c r="D4790" s="2">
        <f>SUMIFS('Все позиции'!$K$2:$K$10401,'Все позиции'!$H$2:$H$10401,A4790,'Все позиции'!$L$2:$L$10401,B4790)</f>
        <v>2</v>
      </c>
      <c r="E4790" s="4">
        <f>SUMIFS('Все позиции'!$P$2:$P$10401,'Все позиции'!$H$2:$H$10401,A4790,'Все позиции'!$L$2:$L$10401,B4790)</f>
        <v>113390</v>
      </c>
      <c r="F4790" s="2">
        <f>COUNTIFS('Все позиции'!$H$2:$H$10401,A4790,'Все позиции'!$L$2:$L$10401,B4790,'Все позиции'!$F$2:$F$10401,"&lt;&gt;")</f>
        <v>1</v>
      </c>
      <c r="G4790" s="2" t="str">
        <f t="shared" si="74"/>
        <v>да</v>
      </c>
    </row>
    <row r="4791" spans="1:7" x14ac:dyDescent="0.25">
      <c r="A4791" s="2" t="s">
        <v>7096</v>
      </c>
      <c r="B4791" s="2" t="s">
        <v>38</v>
      </c>
      <c r="C4791" s="2">
        <f>COUNTIFS('Все позиции'!$H$2:$H$10401,A4791,'Все позиции'!$L$2:$L$10401,B4791)</f>
        <v>1</v>
      </c>
      <c r="D4791" s="2">
        <f>SUMIFS('Все позиции'!$K$2:$K$10401,'Все позиции'!$H$2:$H$10401,A4791,'Все позиции'!$L$2:$L$10401,B4791)</f>
        <v>3</v>
      </c>
      <c r="E4791" s="4">
        <f>SUMIFS('Все позиции'!$P$2:$P$10401,'Все позиции'!$H$2:$H$10401,A4791,'Все позиции'!$L$2:$L$10401,B4791)</f>
        <v>119800.22</v>
      </c>
      <c r="F4791" s="2">
        <f>COUNTIFS('Все позиции'!$H$2:$H$10401,A4791,'Все позиции'!$L$2:$L$10401,B4791,'Все позиции'!$F$2:$F$10401,"&lt;&gt;")</f>
        <v>1</v>
      </c>
      <c r="G4791" s="2" t="str">
        <f t="shared" si="74"/>
        <v>да</v>
      </c>
    </row>
    <row r="4792" spans="1:7" x14ac:dyDescent="0.25">
      <c r="A4792" s="2" t="s">
        <v>3130</v>
      </c>
      <c r="B4792" s="2" t="s">
        <v>38</v>
      </c>
      <c r="C4792" s="2">
        <f>COUNTIFS('Все позиции'!$H$2:$H$10401,A4792,'Все позиции'!$L$2:$L$10401,B4792)</f>
        <v>1</v>
      </c>
      <c r="D4792" s="2">
        <f>SUMIFS('Все позиции'!$K$2:$K$10401,'Все позиции'!$H$2:$H$10401,A4792,'Все позиции'!$L$2:$L$10401,B4792)</f>
        <v>3</v>
      </c>
      <c r="E4792" s="4">
        <f>SUMIFS('Все позиции'!$P$2:$P$10401,'Все позиции'!$H$2:$H$10401,A4792,'Все позиции'!$L$2:$L$10401,B4792)</f>
        <v>0</v>
      </c>
      <c r="F4792" s="2">
        <f>COUNTIFS('Все позиции'!$H$2:$H$10401,A4792,'Все позиции'!$L$2:$L$10401,B4792,'Все позиции'!$F$2:$F$10401,"&lt;&gt;")</f>
        <v>0</v>
      </c>
      <c r="G4792" s="2" t="str">
        <f t="shared" si="74"/>
        <v>нет</v>
      </c>
    </row>
    <row r="4793" spans="1:7" x14ac:dyDescent="0.25">
      <c r="A4793" s="2" t="s">
        <v>7097</v>
      </c>
      <c r="B4793" s="2" t="s">
        <v>38</v>
      </c>
      <c r="C4793" s="2">
        <f>COUNTIFS('Все позиции'!$H$2:$H$10401,A4793,'Все позиции'!$L$2:$L$10401,B4793)</f>
        <v>1</v>
      </c>
      <c r="D4793" s="2">
        <f>SUMIFS('Все позиции'!$K$2:$K$10401,'Все позиции'!$H$2:$H$10401,A4793,'Все позиции'!$L$2:$L$10401,B4793)</f>
        <v>1</v>
      </c>
      <c r="E4793" s="4">
        <f>SUMIFS('Все позиции'!$P$2:$P$10401,'Все позиции'!$H$2:$H$10401,A4793,'Все позиции'!$L$2:$L$10401,B4793)</f>
        <v>44651.33</v>
      </c>
      <c r="F4793" s="2">
        <f>COUNTIFS('Все позиции'!$H$2:$H$10401,A4793,'Все позиции'!$L$2:$L$10401,B4793,'Все позиции'!$F$2:$F$10401,"&lt;&gt;")</f>
        <v>1</v>
      </c>
      <c r="G4793" s="2" t="str">
        <f t="shared" si="74"/>
        <v>да</v>
      </c>
    </row>
    <row r="4794" spans="1:7" x14ac:dyDescent="0.25">
      <c r="A4794" s="2" t="s">
        <v>3173</v>
      </c>
      <c r="B4794" s="2" t="s">
        <v>38</v>
      </c>
      <c r="C4794" s="2">
        <f>COUNTIFS('Все позиции'!$H$2:$H$10401,A4794,'Все позиции'!$L$2:$L$10401,B4794)</f>
        <v>1</v>
      </c>
      <c r="D4794" s="2">
        <f>SUMIFS('Все позиции'!$K$2:$K$10401,'Все позиции'!$H$2:$H$10401,A4794,'Все позиции'!$L$2:$L$10401,B4794)</f>
        <v>3</v>
      </c>
      <c r="E4794" s="4">
        <f>SUMIFS('Все позиции'!$P$2:$P$10401,'Все позиции'!$H$2:$H$10401,A4794,'Все позиции'!$L$2:$L$10401,B4794)</f>
        <v>0</v>
      </c>
      <c r="F4794" s="2">
        <f>COUNTIFS('Все позиции'!$H$2:$H$10401,A4794,'Все позиции'!$L$2:$L$10401,B4794,'Все позиции'!$F$2:$F$10401,"&lt;&gt;")</f>
        <v>0</v>
      </c>
      <c r="G4794" s="2" t="str">
        <f t="shared" si="74"/>
        <v>нет</v>
      </c>
    </row>
    <row r="4795" spans="1:7" x14ac:dyDescent="0.25">
      <c r="A4795" s="2" t="s">
        <v>3174</v>
      </c>
      <c r="B4795" s="2" t="s">
        <v>38</v>
      </c>
      <c r="C4795" s="2">
        <f>COUNTIFS('Все позиции'!$H$2:$H$10401,A4795,'Все позиции'!$L$2:$L$10401,B4795)</f>
        <v>1</v>
      </c>
      <c r="D4795" s="2">
        <f>SUMIFS('Все позиции'!$K$2:$K$10401,'Все позиции'!$H$2:$H$10401,A4795,'Все позиции'!$L$2:$L$10401,B4795)</f>
        <v>1</v>
      </c>
      <c r="E4795" s="4">
        <f>SUMIFS('Все позиции'!$P$2:$P$10401,'Все позиции'!$H$2:$H$10401,A4795,'Все позиции'!$L$2:$L$10401,B4795)</f>
        <v>0</v>
      </c>
      <c r="F4795" s="2">
        <f>COUNTIFS('Все позиции'!$H$2:$H$10401,A4795,'Все позиции'!$L$2:$L$10401,B4795,'Все позиции'!$F$2:$F$10401,"&lt;&gt;")</f>
        <v>0</v>
      </c>
      <c r="G4795" s="2" t="str">
        <f t="shared" si="74"/>
        <v>нет</v>
      </c>
    </row>
    <row r="4796" spans="1:7" x14ac:dyDescent="0.25">
      <c r="A4796" s="2" t="s">
        <v>7098</v>
      </c>
      <c r="B4796" s="2" t="s">
        <v>38</v>
      </c>
      <c r="C4796" s="2">
        <f>COUNTIFS('Все позиции'!$H$2:$H$10401,A4796,'Все позиции'!$L$2:$L$10401,B4796)</f>
        <v>1</v>
      </c>
      <c r="D4796" s="2">
        <f>SUMIFS('Все позиции'!$K$2:$K$10401,'Все позиции'!$H$2:$H$10401,A4796,'Все позиции'!$L$2:$L$10401,B4796)</f>
        <v>8</v>
      </c>
      <c r="E4796" s="4">
        <f>SUMIFS('Все позиции'!$P$2:$P$10401,'Все позиции'!$H$2:$H$10401,A4796,'Все позиции'!$L$2:$L$10401,B4796)</f>
        <v>75400</v>
      </c>
      <c r="F4796" s="2">
        <f>COUNTIFS('Все позиции'!$H$2:$H$10401,A4796,'Все позиции'!$L$2:$L$10401,B4796,'Все позиции'!$F$2:$F$10401,"&lt;&gt;")</f>
        <v>1</v>
      </c>
      <c r="G4796" s="2" t="str">
        <f t="shared" si="74"/>
        <v>да</v>
      </c>
    </row>
    <row r="4797" spans="1:7" x14ac:dyDescent="0.25">
      <c r="A4797" s="2" t="s">
        <v>7099</v>
      </c>
      <c r="B4797" s="2" t="s">
        <v>38</v>
      </c>
      <c r="C4797" s="2">
        <f>COUNTIFS('Все позиции'!$H$2:$H$10401,A4797,'Все позиции'!$L$2:$L$10401,B4797)</f>
        <v>1</v>
      </c>
      <c r="D4797" s="2">
        <f>SUMIFS('Все позиции'!$K$2:$K$10401,'Все позиции'!$H$2:$H$10401,A4797,'Все позиции'!$L$2:$L$10401,B4797)</f>
        <v>10</v>
      </c>
      <c r="E4797" s="4">
        <f>SUMIFS('Все позиции'!$P$2:$P$10401,'Все позиции'!$H$2:$H$10401,A4797,'Все позиции'!$L$2:$L$10401,B4797)</f>
        <v>94250</v>
      </c>
      <c r="F4797" s="2">
        <f>COUNTIFS('Все позиции'!$H$2:$H$10401,A4797,'Все позиции'!$L$2:$L$10401,B4797,'Все позиции'!$F$2:$F$10401,"&lt;&gt;")</f>
        <v>1</v>
      </c>
      <c r="G4797" s="2" t="str">
        <f t="shared" si="74"/>
        <v>да</v>
      </c>
    </row>
    <row r="4798" spans="1:7" x14ac:dyDescent="0.25">
      <c r="A4798" s="2" t="s">
        <v>7100</v>
      </c>
      <c r="B4798" s="2" t="s">
        <v>38</v>
      </c>
      <c r="C4798" s="2">
        <f>COUNTIFS('Все позиции'!$H$2:$H$10401,A4798,'Все позиции'!$L$2:$L$10401,B4798)</f>
        <v>1</v>
      </c>
      <c r="D4798" s="2">
        <f>SUMIFS('Все позиции'!$K$2:$K$10401,'Все позиции'!$H$2:$H$10401,A4798,'Все позиции'!$L$2:$L$10401,B4798)</f>
        <v>2</v>
      </c>
      <c r="E4798" s="4">
        <f>SUMIFS('Все позиции'!$P$2:$P$10401,'Все позиции'!$H$2:$H$10401,A4798,'Все позиции'!$L$2:$L$10401,B4798)</f>
        <v>55390</v>
      </c>
      <c r="F4798" s="2">
        <f>COUNTIFS('Все позиции'!$H$2:$H$10401,A4798,'Все позиции'!$L$2:$L$10401,B4798,'Все позиции'!$F$2:$F$10401,"&lt;&gt;")</f>
        <v>1</v>
      </c>
      <c r="G4798" s="2" t="str">
        <f t="shared" si="74"/>
        <v>да</v>
      </c>
    </row>
    <row r="4799" spans="1:7" x14ac:dyDescent="0.25">
      <c r="A4799" s="2" t="s">
        <v>7101</v>
      </c>
      <c r="B4799" s="2" t="s">
        <v>38</v>
      </c>
      <c r="C4799" s="2">
        <f>COUNTIFS('Все позиции'!$H$2:$H$10401,A4799,'Все позиции'!$L$2:$L$10401,B4799)</f>
        <v>1</v>
      </c>
      <c r="D4799" s="2">
        <f>SUMIFS('Все позиции'!$K$2:$K$10401,'Все позиции'!$H$2:$H$10401,A4799,'Все позиции'!$L$2:$L$10401,B4799)</f>
        <v>18</v>
      </c>
      <c r="E4799" s="4">
        <f>SUMIFS('Все позиции'!$P$2:$P$10401,'Все позиции'!$H$2:$H$10401,A4799,'Все позиции'!$L$2:$L$10401,B4799)</f>
        <v>169650</v>
      </c>
      <c r="F4799" s="2">
        <f>COUNTIFS('Все позиции'!$H$2:$H$10401,A4799,'Все позиции'!$L$2:$L$10401,B4799,'Все позиции'!$F$2:$F$10401,"&lt;&gt;")</f>
        <v>1</v>
      </c>
      <c r="G4799" s="2" t="str">
        <f t="shared" si="74"/>
        <v>да</v>
      </c>
    </row>
    <row r="4800" spans="1:7" x14ac:dyDescent="0.25">
      <c r="A4800" s="2" t="s">
        <v>7102</v>
      </c>
      <c r="B4800" s="2" t="s">
        <v>38</v>
      </c>
      <c r="C4800" s="2">
        <f>COUNTIFS('Все позиции'!$H$2:$H$10401,A4800,'Все позиции'!$L$2:$L$10401,B4800)</f>
        <v>1</v>
      </c>
      <c r="D4800" s="2">
        <f>SUMIFS('Все позиции'!$K$2:$K$10401,'Все позиции'!$H$2:$H$10401,A4800,'Все позиции'!$L$2:$L$10401,B4800)</f>
        <v>2</v>
      </c>
      <c r="E4800" s="4">
        <f>SUMIFS('Все позиции'!$P$2:$P$10401,'Все позиции'!$H$2:$H$10401,A4800,'Все позиции'!$L$2:$L$10401,B4800)</f>
        <v>68187.87</v>
      </c>
      <c r="F4800" s="2">
        <f>COUNTIFS('Все позиции'!$H$2:$H$10401,A4800,'Все позиции'!$L$2:$L$10401,B4800,'Все позиции'!$F$2:$F$10401,"&lt;&gt;")</f>
        <v>1</v>
      </c>
      <c r="G4800" s="2" t="str">
        <f t="shared" si="74"/>
        <v>да</v>
      </c>
    </row>
    <row r="4801" spans="1:7" x14ac:dyDescent="0.25">
      <c r="A4801" s="2" t="s">
        <v>5499</v>
      </c>
      <c r="B4801" s="2" t="s">
        <v>38</v>
      </c>
      <c r="C4801" s="2">
        <f>COUNTIFS('Все позиции'!$H$2:$H$10401,A4801,'Все позиции'!$L$2:$L$10401,B4801)</f>
        <v>1</v>
      </c>
      <c r="D4801" s="2">
        <f>SUMIFS('Все позиции'!$K$2:$K$10401,'Все позиции'!$H$2:$H$10401,A4801,'Все позиции'!$L$2:$L$10401,B4801)</f>
        <v>3</v>
      </c>
      <c r="E4801" s="4">
        <f>SUMIFS('Все позиции'!$P$2:$P$10401,'Все позиции'!$H$2:$H$10401,A4801,'Все позиции'!$L$2:$L$10401,B4801)</f>
        <v>0</v>
      </c>
      <c r="F4801" s="2">
        <f>COUNTIFS('Все позиции'!$H$2:$H$10401,A4801,'Все позиции'!$L$2:$L$10401,B4801,'Все позиции'!$F$2:$F$10401,"&lt;&gt;")</f>
        <v>1</v>
      </c>
      <c r="G4801" s="2" t="str">
        <f t="shared" si="74"/>
        <v>да</v>
      </c>
    </row>
    <row r="4802" spans="1:7" x14ac:dyDescent="0.25">
      <c r="A4802" s="2" t="s">
        <v>7103</v>
      </c>
      <c r="B4802" s="2" t="s">
        <v>38</v>
      </c>
      <c r="C4802" s="2">
        <f>COUNTIFS('Все позиции'!$H$2:$H$10401,A4802,'Все позиции'!$L$2:$L$10401,B4802)</f>
        <v>1</v>
      </c>
      <c r="D4802" s="2">
        <f>SUMIFS('Все позиции'!$K$2:$K$10401,'Все позиции'!$H$2:$H$10401,A4802,'Все позиции'!$L$2:$L$10401,B4802)</f>
        <v>29</v>
      </c>
      <c r="E4802" s="4">
        <f>SUMIFS('Все позиции'!$P$2:$P$10401,'Все позиции'!$H$2:$H$10401,A4802,'Все позиции'!$L$2:$L$10401,B4802)</f>
        <v>105124.95</v>
      </c>
      <c r="F4802" s="2">
        <f>COUNTIFS('Все позиции'!$H$2:$H$10401,A4802,'Все позиции'!$L$2:$L$10401,B4802,'Все позиции'!$F$2:$F$10401,"&lt;&gt;")</f>
        <v>1</v>
      </c>
      <c r="G4802" s="2" t="str">
        <f t="shared" ref="G4802:G4865" si="75">IF(F4802&gt;0,"да","нет")</f>
        <v>да</v>
      </c>
    </row>
    <row r="4803" spans="1:7" x14ac:dyDescent="0.25">
      <c r="A4803" s="2" t="s">
        <v>7104</v>
      </c>
      <c r="B4803" s="2" t="s">
        <v>38</v>
      </c>
      <c r="C4803" s="2">
        <f>COUNTIFS('Все позиции'!$H$2:$H$10401,A4803,'Все позиции'!$L$2:$L$10401,B4803)</f>
        <v>1</v>
      </c>
      <c r="D4803" s="2">
        <f>SUMIFS('Все позиции'!$K$2:$K$10401,'Все позиции'!$H$2:$H$10401,A4803,'Все позиции'!$L$2:$L$10401,B4803)</f>
        <v>1</v>
      </c>
      <c r="E4803" s="4">
        <f>SUMIFS('Все позиции'!$P$2:$P$10401,'Все позиции'!$H$2:$H$10401,A4803,'Все позиции'!$L$2:$L$10401,B4803)</f>
        <v>2233.0100000000002</v>
      </c>
      <c r="F4803" s="2">
        <f>COUNTIFS('Все позиции'!$H$2:$H$10401,A4803,'Все позиции'!$L$2:$L$10401,B4803,'Все позиции'!$F$2:$F$10401,"&lt;&gt;")</f>
        <v>1</v>
      </c>
      <c r="G4803" s="2" t="str">
        <f t="shared" si="75"/>
        <v>да</v>
      </c>
    </row>
    <row r="4804" spans="1:7" x14ac:dyDescent="0.25">
      <c r="A4804" s="2" t="s">
        <v>7105</v>
      </c>
      <c r="B4804" s="2" t="s">
        <v>38</v>
      </c>
      <c r="C4804" s="2">
        <f>COUNTIFS('Все позиции'!$H$2:$H$10401,A4804,'Все позиции'!$L$2:$L$10401,B4804)</f>
        <v>1</v>
      </c>
      <c r="D4804" s="2">
        <f>SUMIFS('Все позиции'!$K$2:$K$10401,'Все позиции'!$H$2:$H$10401,A4804,'Все позиции'!$L$2:$L$10401,B4804)</f>
        <v>27</v>
      </c>
      <c r="E4804" s="4">
        <f>SUMIFS('Все позиции'!$P$2:$P$10401,'Все позиции'!$H$2:$H$10401,A4804,'Все позиции'!$L$2:$L$10401,B4804)</f>
        <v>262304.84000000003</v>
      </c>
      <c r="F4804" s="2">
        <f>COUNTIFS('Все позиции'!$H$2:$H$10401,A4804,'Все позиции'!$L$2:$L$10401,B4804,'Все позиции'!$F$2:$F$10401,"&lt;&gt;")</f>
        <v>1</v>
      </c>
      <c r="G4804" s="2" t="str">
        <f t="shared" si="75"/>
        <v>да</v>
      </c>
    </row>
    <row r="4805" spans="1:7" x14ac:dyDescent="0.25">
      <c r="A4805" s="2" t="s">
        <v>3353</v>
      </c>
      <c r="B4805" s="2" t="s">
        <v>38</v>
      </c>
      <c r="C4805" s="2">
        <f>COUNTIFS('Все позиции'!$H$2:$H$10401,A4805,'Все позиции'!$L$2:$L$10401,B4805)</f>
        <v>1</v>
      </c>
      <c r="D4805" s="2">
        <f>SUMIFS('Все позиции'!$K$2:$K$10401,'Все позиции'!$H$2:$H$10401,A4805,'Все позиции'!$L$2:$L$10401,B4805)</f>
        <v>1</v>
      </c>
      <c r="E4805" s="4">
        <f>SUMIFS('Все позиции'!$P$2:$P$10401,'Все позиции'!$H$2:$H$10401,A4805,'Все позиции'!$L$2:$L$10401,B4805)</f>
        <v>0</v>
      </c>
      <c r="F4805" s="2">
        <f>COUNTIFS('Все позиции'!$H$2:$H$10401,A4805,'Все позиции'!$L$2:$L$10401,B4805,'Все позиции'!$F$2:$F$10401,"&lt;&gt;")</f>
        <v>0</v>
      </c>
      <c r="G4805" s="2" t="str">
        <f t="shared" si="75"/>
        <v>нет</v>
      </c>
    </row>
    <row r="4806" spans="1:7" x14ac:dyDescent="0.25">
      <c r="A4806" s="2" t="s">
        <v>3354</v>
      </c>
      <c r="B4806" s="2" t="s">
        <v>38</v>
      </c>
      <c r="C4806" s="2">
        <f>COUNTIFS('Все позиции'!$H$2:$H$10401,A4806,'Все позиции'!$L$2:$L$10401,B4806)</f>
        <v>1</v>
      </c>
      <c r="D4806" s="2">
        <f>SUMIFS('Все позиции'!$K$2:$K$10401,'Все позиции'!$H$2:$H$10401,A4806,'Все позиции'!$L$2:$L$10401,B4806)</f>
        <v>1</v>
      </c>
      <c r="E4806" s="4">
        <f>SUMIFS('Все позиции'!$P$2:$P$10401,'Все позиции'!$H$2:$H$10401,A4806,'Все позиции'!$L$2:$L$10401,B4806)</f>
        <v>0</v>
      </c>
      <c r="F4806" s="2">
        <f>COUNTIFS('Все позиции'!$H$2:$H$10401,A4806,'Все позиции'!$L$2:$L$10401,B4806,'Все позиции'!$F$2:$F$10401,"&lt;&gt;")</f>
        <v>0</v>
      </c>
      <c r="G4806" s="2" t="str">
        <f t="shared" si="75"/>
        <v>нет</v>
      </c>
    </row>
    <row r="4807" spans="1:7" x14ac:dyDescent="0.25">
      <c r="A4807" s="2" t="s">
        <v>3355</v>
      </c>
      <c r="B4807" s="2" t="s">
        <v>38</v>
      </c>
      <c r="C4807" s="2">
        <f>COUNTIFS('Все позиции'!$H$2:$H$10401,A4807,'Все позиции'!$L$2:$L$10401,B4807)</f>
        <v>1</v>
      </c>
      <c r="D4807" s="2">
        <f>SUMIFS('Все позиции'!$K$2:$K$10401,'Все позиции'!$H$2:$H$10401,A4807,'Все позиции'!$L$2:$L$10401,B4807)</f>
        <v>1</v>
      </c>
      <c r="E4807" s="4">
        <f>SUMIFS('Все позиции'!$P$2:$P$10401,'Все позиции'!$H$2:$H$10401,A4807,'Все позиции'!$L$2:$L$10401,B4807)</f>
        <v>0</v>
      </c>
      <c r="F4807" s="2">
        <f>COUNTIFS('Все позиции'!$H$2:$H$10401,A4807,'Все позиции'!$L$2:$L$10401,B4807,'Все позиции'!$F$2:$F$10401,"&lt;&gt;")</f>
        <v>0</v>
      </c>
      <c r="G4807" s="2" t="str">
        <f t="shared" si="75"/>
        <v>нет</v>
      </c>
    </row>
    <row r="4808" spans="1:7" x14ac:dyDescent="0.25">
      <c r="A4808" s="2" t="s">
        <v>3356</v>
      </c>
      <c r="B4808" s="2" t="s">
        <v>38</v>
      </c>
      <c r="C4808" s="2">
        <f>COUNTIFS('Все позиции'!$H$2:$H$10401,A4808,'Все позиции'!$L$2:$L$10401,B4808)</f>
        <v>1</v>
      </c>
      <c r="D4808" s="2">
        <f>SUMIFS('Все позиции'!$K$2:$K$10401,'Все позиции'!$H$2:$H$10401,A4808,'Все позиции'!$L$2:$L$10401,B4808)</f>
        <v>1</v>
      </c>
      <c r="E4808" s="4">
        <f>SUMIFS('Все позиции'!$P$2:$P$10401,'Все позиции'!$H$2:$H$10401,A4808,'Все позиции'!$L$2:$L$10401,B4808)</f>
        <v>0</v>
      </c>
      <c r="F4808" s="2">
        <f>COUNTIFS('Все позиции'!$H$2:$H$10401,A4808,'Все позиции'!$L$2:$L$10401,B4808,'Все позиции'!$F$2:$F$10401,"&lt;&gt;")</f>
        <v>0</v>
      </c>
      <c r="G4808" s="2" t="str">
        <f t="shared" si="75"/>
        <v>нет</v>
      </c>
    </row>
    <row r="4809" spans="1:7" x14ac:dyDescent="0.25">
      <c r="A4809" s="2" t="s">
        <v>3357</v>
      </c>
      <c r="B4809" s="2" t="s">
        <v>38</v>
      </c>
      <c r="C4809" s="2">
        <f>COUNTIFS('Все позиции'!$H$2:$H$10401,A4809,'Все позиции'!$L$2:$L$10401,B4809)</f>
        <v>1</v>
      </c>
      <c r="D4809" s="2">
        <f>SUMIFS('Все позиции'!$K$2:$K$10401,'Все позиции'!$H$2:$H$10401,A4809,'Все позиции'!$L$2:$L$10401,B4809)</f>
        <v>1</v>
      </c>
      <c r="E4809" s="4">
        <f>SUMIFS('Все позиции'!$P$2:$P$10401,'Все позиции'!$H$2:$H$10401,A4809,'Все позиции'!$L$2:$L$10401,B4809)</f>
        <v>0</v>
      </c>
      <c r="F4809" s="2">
        <f>COUNTIFS('Все позиции'!$H$2:$H$10401,A4809,'Все позиции'!$L$2:$L$10401,B4809,'Все позиции'!$F$2:$F$10401,"&lt;&gt;")</f>
        <v>0</v>
      </c>
      <c r="G4809" s="2" t="str">
        <f t="shared" si="75"/>
        <v>нет</v>
      </c>
    </row>
    <row r="4810" spans="1:7" x14ac:dyDescent="0.25">
      <c r="A4810" s="2" t="s">
        <v>7233</v>
      </c>
      <c r="B4810" s="2" t="s">
        <v>38</v>
      </c>
      <c r="C4810" s="2">
        <f>COUNTIFS('Все позиции'!$H$2:$H$10401,A4810,'Все позиции'!$L$2:$L$10401,B4810)</f>
        <v>1</v>
      </c>
      <c r="D4810" s="2">
        <f>SUMIFS('Все позиции'!$K$2:$K$10401,'Все позиции'!$H$2:$H$10401,A4810,'Все позиции'!$L$2:$L$10401,B4810)</f>
        <v>7</v>
      </c>
      <c r="E4810" s="4">
        <f>SUMIFS('Все позиции'!$P$2:$P$10401,'Все позиции'!$H$2:$H$10401,A4810,'Все позиции'!$L$2:$L$10401,B4810)</f>
        <v>0</v>
      </c>
      <c r="F4810" s="2">
        <f>COUNTIFS('Все позиции'!$H$2:$H$10401,A4810,'Все позиции'!$L$2:$L$10401,B4810,'Все позиции'!$F$2:$F$10401,"&lt;&gt;")</f>
        <v>1</v>
      </c>
      <c r="G4810" s="2" t="str">
        <f t="shared" si="75"/>
        <v>да</v>
      </c>
    </row>
    <row r="4811" spans="1:7" x14ac:dyDescent="0.25">
      <c r="A4811" s="2" t="s">
        <v>6435</v>
      </c>
      <c r="B4811" s="2" t="s">
        <v>38</v>
      </c>
      <c r="C4811" s="2">
        <f>COUNTIFS('Все позиции'!$H$2:$H$10401,A4811,'Все позиции'!$L$2:$L$10401,B4811)</f>
        <v>1</v>
      </c>
      <c r="D4811" s="2">
        <f>SUMIFS('Все позиции'!$K$2:$K$10401,'Все позиции'!$H$2:$H$10401,A4811,'Все позиции'!$L$2:$L$10401,B4811)</f>
        <v>1</v>
      </c>
      <c r="E4811" s="4">
        <f>SUMIFS('Все позиции'!$P$2:$P$10401,'Все позиции'!$H$2:$H$10401,A4811,'Все позиции'!$L$2:$L$10401,B4811)</f>
        <v>165.53</v>
      </c>
      <c r="F4811" s="2">
        <f>COUNTIFS('Все позиции'!$H$2:$H$10401,A4811,'Все позиции'!$L$2:$L$10401,B4811,'Все позиции'!$F$2:$F$10401,"&lt;&gt;")</f>
        <v>1</v>
      </c>
      <c r="G4811" s="2" t="str">
        <f t="shared" si="75"/>
        <v>да</v>
      </c>
    </row>
    <row r="4812" spans="1:7" x14ac:dyDescent="0.25">
      <c r="A4812" s="2" t="s">
        <v>5383</v>
      </c>
      <c r="B4812" s="2" t="s">
        <v>38</v>
      </c>
      <c r="C4812" s="2">
        <f>COUNTIFS('Все позиции'!$H$2:$H$10401,A4812,'Все позиции'!$L$2:$L$10401,B4812)</f>
        <v>1</v>
      </c>
      <c r="D4812" s="2">
        <f>SUMIFS('Все позиции'!$K$2:$K$10401,'Все позиции'!$H$2:$H$10401,A4812,'Все позиции'!$L$2:$L$10401,B4812)</f>
        <v>6</v>
      </c>
      <c r="E4812" s="4">
        <f>SUMIFS('Все позиции'!$P$2:$P$10401,'Все позиции'!$H$2:$H$10401,A4812,'Все позиции'!$L$2:$L$10401,B4812)</f>
        <v>4328.8999999999996</v>
      </c>
      <c r="F4812" s="2">
        <f>COUNTIFS('Все позиции'!$H$2:$H$10401,A4812,'Все позиции'!$L$2:$L$10401,B4812,'Все позиции'!$F$2:$F$10401,"&lt;&gt;")</f>
        <v>1</v>
      </c>
      <c r="G4812" s="2" t="str">
        <f t="shared" si="75"/>
        <v>да</v>
      </c>
    </row>
    <row r="4813" spans="1:7" x14ac:dyDescent="0.25">
      <c r="A4813" s="2" t="s">
        <v>5384</v>
      </c>
      <c r="B4813" s="2" t="s">
        <v>38</v>
      </c>
      <c r="C4813" s="2">
        <f>COUNTIFS('Все позиции'!$H$2:$H$10401,A4813,'Все позиции'!$L$2:$L$10401,B4813)</f>
        <v>1</v>
      </c>
      <c r="D4813" s="2">
        <f>SUMIFS('Все позиции'!$K$2:$K$10401,'Все позиции'!$H$2:$H$10401,A4813,'Все позиции'!$L$2:$L$10401,B4813)</f>
        <v>2</v>
      </c>
      <c r="E4813" s="4">
        <f>SUMIFS('Все позиции'!$P$2:$P$10401,'Все позиции'!$H$2:$H$10401,A4813,'Все позиции'!$L$2:$L$10401,B4813)</f>
        <v>1646.17</v>
      </c>
      <c r="F4813" s="2">
        <f>COUNTIFS('Все позиции'!$H$2:$H$10401,A4813,'Все позиции'!$L$2:$L$10401,B4813,'Все позиции'!$F$2:$F$10401,"&lt;&gt;")</f>
        <v>1</v>
      </c>
      <c r="G4813" s="2" t="str">
        <f t="shared" si="75"/>
        <v>да</v>
      </c>
    </row>
    <row r="4814" spans="1:7" x14ac:dyDescent="0.25">
      <c r="A4814" s="2" t="s">
        <v>5385</v>
      </c>
      <c r="B4814" s="2" t="s">
        <v>38</v>
      </c>
      <c r="C4814" s="2">
        <f>COUNTIFS('Все позиции'!$H$2:$H$10401,A4814,'Все позиции'!$L$2:$L$10401,B4814)</f>
        <v>1</v>
      </c>
      <c r="D4814" s="2">
        <f>SUMIFS('Все позиции'!$K$2:$K$10401,'Все позиции'!$H$2:$H$10401,A4814,'Все позиции'!$L$2:$L$10401,B4814)</f>
        <v>2</v>
      </c>
      <c r="E4814" s="4">
        <f>SUMIFS('Все позиции'!$P$2:$P$10401,'Все позиции'!$H$2:$H$10401,A4814,'Все позиции'!$L$2:$L$10401,B4814)</f>
        <v>1772.34</v>
      </c>
      <c r="F4814" s="2">
        <f>COUNTIFS('Все позиции'!$H$2:$H$10401,A4814,'Все позиции'!$L$2:$L$10401,B4814,'Все позиции'!$F$2:$F$10401,"&lt;&gt;")</f>
        <v>1</v>
      </c>
      <c r="G4814" s="2" t="str">
        <f t="shared" si="75"/>
        <v>да</v>
      </c>
    </row>
    <row r="4815" spans="1:7" x14ac:dyDescent="0.25">
      <c r="A4815" s="2" t="s">
        <v>5386</v>
      </c>
      <c r="B4815" s="2" t="s">
        <v>38</v>
      </c>
      <c r="C4815" s="2">
        <f>COUNTIFS('Все позиции'!$H$2:$H$10401,A4815,'Все позиции'!$L$2:$L$10401,B4815)</f>
        <v>1</v>
      </c>
      <c r="D4815" s="2">
        <f>SUMIFS('Все позиции'!$K$2:$K$10401,'Все позиции'!$H$2:$H$10401,A4815,'Все позиции'!$L$2:$L$10401,B4815)</f>
        <v>2</v>
      </c>
      <c r="E4815" s="4">
        <f>SUMIFS('Все позиции'!$P$2:$P$10401,'Все позиции'!$H$2:$H$10401,A4815,'Все позиции'!$L$2:$L$10401,B4815)</f>
        <v>2472.48</v>
      </c>
      <c r="F4815" s="2">
        <f>COUNTIFS('Все позиции'!$H$2:$H$10401,A4815,'Все позиции'!$L$2:$L$10401,B4815,'Все позиции'!$F$2:$F$10401,"&lt;&gt;")</f>
        <v>1</v>
      </c>
      <c r="G4815" s="2" t="str">
        <f t="shared" si="75"/>
        <v>да</v>
      </c>
    </row>
    <row r="4816" spans="1:7" x14ac:dyDescent="0.25">
      <c r="A4816" s="2" t="s">
        <v>5387</v>
      </c>
      <c r="B4816" s="2" t="s">
        <v>38</v>
      </c>
      <c r="C4816" s="2">
        <f>COUNTIFS('Все позиции'!$H$2:$H$10401,A4816,'Все позиции'!$L$2:$L$10401,B4816)</f>
        <v>1</v>
      </c>
      <c r="D4816" s="2">
        <f>SUMIFS('Все позиции'!$K$2:$K$10401,'Все позиции'!$H$2:$H$10401,A4816,'Все позиции'!$L$2:$L$10401,B4816)</f>
        <v>1</v>
      </c>
      <c r="E4816" s="4">
        <f>SUMIFS('Все позиции'!$P$2:$P$10401,'Все позиции'!$H$2:$H$10401,A4816,'Все позиции'!$L$2:$L$10401,B4816)</f>
        <v>2172.6999999999998</v>
      </c>
      <c r="F4816" s="2">
        <f>COUNTIFS('Все позиции'!$H$2:$H$10401,A4816,'Все позиции'!$L$2:$L$10401,B4816,'Все позиции'!$F$2:$F$10401,"&lt;&gt;")</f>
        <v>1</v>
      </c>
      <c r="G4816" s="2" t="str">
        <f t="shared" si="75"/>
        <v>да</v>
      </c>
    </row>
    <row r="4817" spans="1:7" x14ac:dyDescent="0.25">
      <c r="A4817" s="2" t="s">
        <v>5500</v>
      </c>
      <c r="B4817" s="2" t="s">
        <v>38</v>
      </c>
      <c r="C4817" s="2">
        <f>COUNTIFS('Все позиции'!$H$2:$H$10401,A4817,'Все позиции'!$L$2:$L$10401,B4817)</f>
        <v>1</v>
      </c>
      <c r="D4817" s="2">
        <f>SUMIFS('Все позиции'!$K$2:$K$10401,'Все позиции'!$H$2:$H$10401,A4817,'Все позиции'!$L$2:$L$10401,B4817)</f>
        <v>1</v>
      </c>
      <c r="E4817" s="4">
        <f>SUMIFS('Все позиции'!$P$2:$P$10401,'Все позиции'!$H$2:$H$10401,A4817,'Все позиции'!$L$2:$L$10401,B4817)</f>
        <v>0</v>
      </c>
      <c r="F4817" s="2">
        <f>COUNTIFS('Все позиции'!$H$2:$H$10401,A4817,'Все позиции'!$L$2:$L$10401,B4817,'Все позиции'!$F$2:$F$10401,"&lt;&gt;")</f>
        <v>1</v>
      </c>
      <c r="G4817" s="2" t="str">
        <f t="shared" si="75"/>
        <v>да</v>
      </c>
    </row>
    <row r="4818" spans="1:7" x14ac:dyDescent="0.25">
      <c r="A4818" s="2" t="s">
        <v>3119</v>
      </c>
      <c r="B4818" s="2" t="s">
        <v>38</v>
      </c>
      <c r="C4818" s="2">
        <f>COUNTIFS('Все позиции'!$H$2:$H$10401,A4818,'Все позиции'!$L$2:$L$10401,B4818)</f>
        <v>1</v>
      </c>
      <c r="D4818" s="2">
        <f>SUMIFS('Все позиции'!$K$2:$K$10401,'Все позиции'!$H$2:$H$10401,A4818,'Все позиции'!$L$2:$L$10401,B4818)</f>
        <v>1</v>
      </c>
      <c r="E4818" s="4">
        <f>SUMIFS('Все позиции'!$P$2:$P$10401,'Все позиции'!$H$2:$H$10401,A4818,'Все позиции'!$L$2:$L$10401,B4818)</f>
        <v>0</v>
      </c>
      <c r="F4818" s="2">
        <f>COUNTIFS('Все позиции'!$H$2:$H$10401,A4818,'Все позиции'!$L$2:$L$10401,B4818,'Все позиции'!$F$2:$F$10401,"&lt;&gt;")</f>
        <v>0</v>
      </c>
      <c r="G4818" s="2" t="str">
        <f t="shared" si="75"/>
        <v>нет</v>
      </c>
    </row>
    <row r="4819" spans="1:7" x14ac:dyDescent="0.25">
      <c r="A4819" s="2" t="s">
        <v>3121</v>
      </c>
      <c r="B4819" s="2" t="s">
        <v>38</v>
      </c>
      <c r="C4819" s="2">
        <f>COUNTIFS('Все позиции'!$H$2:$H$10401,A4819,'Все позиции'!$L$2:$L$10401,B4819)</f>
        <v>1</v>
      </c>
      <c r="D4819" s="2">
        <f>SUMIFS('Все позиции'!$K$2:$K$10401,'Все позиции'!$H$2:$H$10401,A4819,'Все позиции'!$L$2:$L$10401,B4819)</f>
        <v>1</v>
      </c>
      <c r="E4819" s="4">
        <f>SUMIFS('Все позиции'!$P$2:$P$10401,'Все позиции'!$H$2:$H$10401,A4819,'Все позиции'!$L$2:$L$10401,B4819)</f>
        <v>0</v>
      </c>
      <c r="F4819" s="2">
        <f>COUNTIFS('Все позиции'!$H$2:$H$10401,A4819,'Все позиции'!$L$2:$L$10401,B4819,'Все позиции'!$F$2:$F$10401,"&lt;&gt;")</f>
        <v>0</v>
      </c>
      <c r="G4819" s="2" t="str">
        <f t="shared" si="75"/>
        <v>нет</v>
      </c>
    </row>
    <row r="4820" spans="1:7" x14ac:dyDescent="0.25">
      <c r="A4820" s="2" t="s">
        <v>3131</v>
      </c>
      <c r="B4820" s="2" t="s">
        <v>38</v>
      </c>
      <c r="C4820" s="2">
        <f>COUNTIFS('Все позиции'!$H$2:$H$10401,A4820,'Все позиции'!$L$2:$L$10401,B4820)</f>
        <v>1</v>
      </c>
      <c r="D4820" s="2">
        <f>SUMIFS('Все позиции'!$K$2:$K$10401,'Все позиции'!$H$2:$H$10401,A4820,'Все позиции'!$L$2:$L$10401,B4820)</f>
        <v>1</v>
      </c>
      <c r="E4820" s="4">
        <f>SUMIFS('Все позиции'!$P$2:$P$10401,'Все позиции'!$H$2:$H$10401,A4820,'Все позиции'!$L$2:$L$10401,B4820)</f>
        <v>0</v>
      </c>
      <c r="F4820" s="2">
        <f>COUNTIFS('Все позиции'!$H$2:$H$10401,A4820,'Все позиции'!$L$2:$L$10401,B4820,'Все позиции'!$F$2:$F$10401,"&lt;&gt;")</f>
        <v>0</v>
      </c>
      <c r="G4820" s="2" t="str">
        <f t="shared" si="75"/>
        <v>нет</v>
      </c>
    </row>
    <row r="4821" spans="1:7" x14ac:dyDescent="0.25">
      <c r="A4821" s="2" t="s">
        <v>6889</v>
      </c>
      <c r="B4821" s="2" t="s">
        <v>38</v>
      </c>
      <c r="C4821" s="2">
        <f>COUNTIFS('Все позиции'!$H$2:$H$10401,A4821,'Все позиции'!$L$2:$L$10401,B4821)</f>
        <v>1</v>
      </c>
      <c r="D4821" s="2">
        <f>SUMIFS('Все позиции'!$K$2:$K$10401,'Все позиции'!$H$2:$H$10401,A4821,'Все позиции'!$L$2:$L$10401,B4821)</f>
        <v>1</v>
      </c>
      <c r="E4821" s="4">
        <f>SUMIFS('Все позиции'!$P$2:$P$10401,'Все позиции'!$H$2:$H$10401,A4821,'Все позиции'!$L$2:$L$10401,B4821)</f>
        <v>527418.81000000006</v>
      </c>
      <c r="F4821" s="2">
        <f>COUNTIFS('Все позиции'!$H$2:$H$10401,A4821,'Все позиции'!$L$2:$L$10401,B4821,'Все позиции'!$F$2:$F$10401,"&lt;&gt;")</f>
        <v>0</v>
      </c>
      <c r="G4821" s="2" t="str">
        <f t="shared" si="75"/>
        <v>нет</v>
      </c>
    </row>
    <row r="4822" spans="1:7" x14ac:dyDescent="0.25">
      <c r="A4822" s="2" t="s">
        <v>8001</v>
      </c>
      <c r="B4822" s="2" t="s">
        <v>38</v>
      </c>
      <c r="C4822" s="2">
        <f>COUNTIFS('Все позиции'!$H$2:$H$10401,A4822,'Все позиции'!$L$2:$L$10401,B4822)</f>
        <v>1</v>
      </c>
      <c r="D4822" s="2">
        <f>SUMIFS('Все позиции'!$K$2:$K$10401,'Все позиции'!$H$2:$H$10401,A4822,'Все позиции'!$L$2:$L$10401,B4822)</f>
        <v>5</v>
      </c>
      <c r="E4822" s="4">
        <f>SUMIFS('Все позиции'!$P$2:$P$10401,'Все позиции'!$H$2:$H$10401,A4822,'Все позиции'!$L$2:$L$10401,B4822)</f>
        <v>615.73</v>
      </c>
      <c r="F4822" s="2">
        <f>COUNTIFS('Все позиции'!$H$2:$H$10401,A4822,'Все позиции'!$L$2:$L$10401,B4822,'Все позиции'!$F$2:$F$10401,"&lt;&gt;")</f>
        <v>1</v>
      </c>
      <c r="G4822" s="2" t="str">
        <f t="shared" si="75"/>
        <v>да</v>
      </c>
    </row>
    <row r="4823" spans="1:7" x14ac:dyDescent="0.25">
      <c r="A4823" s="2" t="s">
        <v>5388</v>
      </c>
      <c r="B4823" s="2" t="s">
        <v>38</v>
      </c>
      <c r="C4823" s="2">
        <f>COUNTIFS('Все позиции'!$H$2:$H$10401,A4823,'Все позиции'!$L$2:$L$10401,B4823)</f>
        <v>1</v>
      </c>
      <c r="D4823" s="2">
        <f>SUMIFS('Все позиции'!$K$2:$K$10401,'Все позиции'!$H$2:$H$10401,A4823,'Все позиции'!$L$2:$L$10401,B4823)</f>
        <v>1</v>
      </c>
      <c r="E4823" s="4">
        <f>SUMIFS('Все позиции'!$P$2:$P$10401,'Все позиции'!$H$2:$H$10401,A4823,'Все позиции'!$L$2:$L$10401,B4823)</f>
        <v>10890.53</v>
      </c>
      <c r="F4823" s="2">
        <f>COUNTIFS('Все позиции'!$H$2:$H$10401,A4823,'Все позиции'!$L$2:$L$10401,B4823,'Все позиции'!$F$2:$F$10401,"&lt;&gt;")</f>
        <v>1</v>
      </c>
      <c r="G4823" s="2" t="str">
        <f t="shared" si="75"/>
        <v>да</v>
      </c>
    </row>
    <row r="4824" spans="1:7" x14ac:dyDescent="0.25">
      <c r="A4824" s="2" t="s">
        <v>5389</v>
      </c>
      <c r="B4824" s="2" t="s">
        <v>38</v>
      </c>
      <c r="C4824" s="2">
        <f>COUNTIFS('Все позиции'!$H$2:$H$10401,A4824,'Все позиции'!$L$2:$L$10401,B4824)</f>
        <v>1</v>
      </c>
      <c r="D4824" s="2">
        <f>SUMIFS('Все позиции'!$K$2:$K$10401,'Все позиции'!$H$2:$H$10401,A4824,'Все позиции'!$L$2:$L$10401,B4824)</f>
        <v>1</v>
      </c>
      <c r="E4824" s="4">
        <f>SUMIFS('Все позиции'!$P$2:$P$10401,'Все позиции'!$H$2:$H$10401,A4824,'Все позиции'!$L$2:$L$10401,B4824)</f>
        <v>3235.48</v>
      </c>
      <c r="F4824" s="2">
        <f>COUNTIFS('Все позиции'!$H$2:$H$10401,A4824,'Все позиции'!$L$2:$L$10401,B4824,'Все позиции'!$F$2:$F$10401,"&lt;&gt;")</f>
        <v>1</v>
      </c>
      <c r="G4824" s="2" t="str">
        <f t="shared" si="75"/>
        <v>да</v>
      </c>
    </row>
    <row r="4825" spans="1:7" x14ac:dyDescent="0.25">
      <c r="A4825" s="2" t="s">
        <v>5390</v>
      </c>
      <c r="B4825" s="2" t="s">
        <v>38</v>
      </c>
      <c r="C4825" s="2">
        <f>COUNTIFS('Все позиции'!$H$2:$H$10401,A4825,'Все позиции'!$L$2:$L$10401,B4825)</f>
        <v>1</v>
      </c>
      <c r="D4825" s="2">
        <f>SUMIFS('Все позиции'!$K$2:$K$10401,'Все позиции'!$H$2:$H$10401,A4825,'Все позиции'!$L$2:$L$10401,B4825)</f>
        <v>1</v>
      </c>
      <c r="E4825" s="4">
        <f>SUMIFS('Все позиции'!$P$2:$P$10401,'Все позиции'!$H$2:$H$10401,A4825,'Все позиции'!$L$2:$L$10401,B4825)</f>
        <v>9063.27</v>
      </c>
      <c r="F4825" s="2">
        <f>COUNTIFS('Все позиции'!$H$2:$H$10401,A4825,'Все позиции'!$L$2:$L$10401,B4825,'Все позиции'!$F$2:$F$10401,"&lt;&gt;")</f>
        <v>1</v>
      </c>
      <c r="G4825" s="2" t="str">
        <f t="shared" si="75"/>
        <v>да</v>
      </c>
    </row>
    <row r="4826" spans="1:7" x14ac:dyDescent="0.25">
      <c r="A4826" s="2" t="s">
        <v>8430</v>
      </c>
      <c r="B4826" s="2" t="s">
        <v>38</v>
      </c>
      <c r="C4826" s="2">
        <f>COUNTIFS('Все позиции'!$H$2:$H$10401,A4826,'Все позиции'!$L$2:$L$10401,B4826)</f>
        <v>1</v>
      </c>
      <c r="D4826" s="2">
        <f>SUMIFS('Все позиции'!$K$2:$K$10401,'Все позиции'!$H$2:$H$10401,A4826,'Все позиции'!$L$2:$L$10401,B4826)</f>
        <v>26</v>
      </c>
      <c r="E4826" s="4">
        <f>SUMIFS('Все позиции'!$P$2:$P$10401,'Все позиции'!$H$2:$H$10401,A4826,'Все позиции'!$L$2:$L$10401,B4826)</f>
        <v>54776</v>
      </c>
      <c r="F4826" s="2">
        <f>COUNTIFS('Все позиции'!$H$2:$H$10401,A4826,'Все позиции'!$L$2:$L$10401,B4826,'Все позиции'!$F$2:$F$10401,"&lt;&gt;")</f>
        <v>1</v>
      </c>
      <c r="G4826" s="2" t="str">
        <f t="shared" si="75"/>
        <v>да</v>
      </c>
    </row>
    <row r="4827" spans="1:7" x14ac:dyDescent="0.25">
      <c r="A4827" s="2" t="s">
        <v>6727</v>
      </c>
      <c r="B4827" s="2" t="s">
        <v>38</v>
      </c>
      <c r="C4827" s="2">
        <f>COUNTIFS('Все позиции'!$H$2:$H$10401,A4827,'Все позиции'!$L$2:$L$10401,B4827)</f>
        <v>1</v>
      </c>
      <c r="D4827" s="2">
        <f>SUMIFS('Все позиции'!$K$2:$K$10401,'Все позиции'!$H$2:$H$10401,A4827,'Все позиции'!$L$2:$L$10401,B4827)</f>
        <v>8</v>
      </c>
      <c r="E4827" s="4">
        <f>SUMIFS('Все позиции'!$P$2:$P$10401,'Все позиции'!$H$2:$H$10401,A4827,'Все позиции'!$L$2:$L$10401,B4827)</f>
        <v>5929.2</v>
      </c>
      <c r="F4827" s="2">
        <f>COUNTIFS('Все позиции'!$H$2:$H$10401,A4827,'Все позиции'!$L$2:$L$10401,B4827,'Все позиции'!$F$2:$F$10401,"&lt;&gt;")</f>
        <v>0</v>
      </c>
      <c r="G4827" s="2" t="str">
        <f t="shared" si="75"/>
        <v>нет</v>
      </c>
    </row>
    <row r="4828" spans="1:7" x14ac:dyDescent="0.25">
      <c r="A4828" s="2" t="s">
        <v>6624</v>
      </c>
      <c r="B4828" s="2" t="s">
        <v>38</v>
      </c>
      <c r="C4828" s="2">
        <f>COUNTIFS('Все позиции'!$H$2:$H$10401,A4828,'Все позиции'!$L$2:$L$10401,B4828)</f>
        <v>2</v>
      </c>
      <c r="D4828" s="2">
        <f>SUMIFS('Все позиции'!$K$2:$K$10401,'Все позиции'!$H$2:$H$10401,A4828,'Все позиции'!$L$2:$L$10401,B4828)</f>
        <v>180</v>
      </c>
      <c r="E4828" s="4">
        <f>SUMIFS('Все позиции'!$P$2:$P$10401,'Все позиции'!$H$2:$H$10401,A4828,'Все позиции'!$L$2:$L$10401,B4828)</f>
        <v>67203.09</v>
      </c>
      <c r="F4828" s="2">
        <f>COUNTIFS('Все позиции'!$H$2:$H$10401,A4828,'Все позиции'!$L$2:$L$10401,B4828,'Все позиции'!$F$2:$F$10401,"&lt;&gt;")</f>
        <v>0</v>
      </c>
      <c r="G4828" s="2" t="str">
        <f t="shared" si="75"/>
        <v>нет</v>
      </c>
    </row>
    <row r="4829" spans="1:7" x14ac:dyDescent="0.25">
      <c r="A4829" s="2" t="s">
        <v>6620</v>
      </c>
      <c r="B4829" s="2" t="s">
        <v>38</v>
      </c>
      <c r="C4829" s="2">
        <f>COUNTIFS('Все позиции'!$H$2:$H$10401,A4829,'Все позиции'!$L$2:$L$10401,B4829)</f>
        <v>2</v>
      </c>
      <c r="D4829" s="2">
        <f>SUMIFS('Все позиции'!$K$2:$K$10401,'Все позиции'!$H$2:$H$10401,A4829,'Все позиции'!$L$2:$L$10401,B4829)</f>
        <v>74</v>
      </c>
      <c r="E4829" s="4">
        <f>SUMIFS('Все позиции'!$P$2:$P$10401,'Все позиции'!$H$2:$H$10401,A4829,'Все позиции'!$L$2:$L$10401,B4829)</f>
        <v>35254.79</v>
      </c>
      <c r="F4829" s="2">
        <f>COUNTIFS('Все позиции'!$H$2:$H$10401,A4829,'Все позиции'!$L$2:$L$10401,B4829,'Все позиции'!$F$2:$F$10401,"&lt;&gt;")</f>
        <v>0</v>
      </c>
      <c r="G4829" s="2" t="str">
        <f t="shared" si="75"/>
        <v>нет</v>
      </c>
    </row>
    <row r="4830" spans="1:7" x14ac:dyDescent="0.25">
      <c r="A4830" s="2" t="s">
        <v>4675</v>
      </c>
      <c r="B4830" s="2" t="s">
        <v>38</v>
      </c>
      <c r="C4830" s="2">
        <f>COUNTIFS('Все позиции'!$H$2:$H$10401,A4830,'Все позиции'!$L$2:$L$10401,B4830)</f>
        <v>1</v>
      </c>
      <c r="D4830" s="2">
        <f>SUMIFS('Все позиции'!$K$2:$K$10401,'Все позиции'!$H$2:$H$10401,A4830,'Все позиции'!$L$2:$L$10401,B4830)</f>
        <v>2</v>
      </c>
      <c r="E4830" s="4">
        <f>SUMIFS('Все позиции'!$P$2:$P$10401,'Все позиции'!$H$2:$H$10401,A4830,'Все позиции'!$L$2:$L$10401,B4830)</f>
        <v>0</v>
      </c>
      <c r="F4830" s="2">
        <f>COUNTIFS('Все позиции'!$H$2:$H$10401,A4830,'Все позиции'!$L$2:$L$10401,B4830,'Все позиции'!$F$2:$F$10401,"&lt;&gt;")</f>
        <v>0</v>
      </c>
      <c r="G4830" s="2" t="str">
        <f t="shared" si="75"/>
        <v>нет</v>
      </c>
    </row>
    <row r="4831" spans="1:7" x14ac:dyDescent="0.25">
      <c r="A4831" s="2" t="s">
        <v>5959</v>
      </c>
      <c r="B4831" s="2" t="s">
        <v>38</v>
      </c>
      <c r="C4831" s="2">
        <f>COUNTIFS('Все позиции'!$H$2:$H$10401,A4831,'Все позиции'!$L$2:$L$10401,B4831)</f>
        <v>1</v>
      </c>
      <c r="D4831" s="2">
        <f>SUMIFS('Все позиции'!$K$2:$K$10401,'Все позиции'!$H$2:$H$10401,A4831,'Все позиции'!$L$2:$L$10401,B4831)</f>
        <v>10</v>
      </c>
      <c r="E4831" s="4">
        <f>SUMIFS('Все позиции'!$P$2:$P$10401,'Все позиции'!$H$2:$H$10401,A4831,'Все позиции'!$L$2:$L$10401,B4831)</f>
        <v>221850.05</v>
      </c>
      <c r="F4831" s="2">
        <f>COUNTIFS('Все позиции'!$H$2:$H$10401,A4831,'Все позиции'!$L$2:$L$10401,B4831,'Все позиции'!$F$2:$F$10401,"&lt;&gt;")</f>
        <v>1</v>
      </c>
      <c r="G4831" s="2" t="str">
        <f t="shared" si="75"/>
        <v>да</v>
      </c>
    </row>
    <row r="4832" spans="1:7" x14ac:dyDescent="0.25">
      <c r="A4832" s="2" t="s">
        <v>6027</v>
      </c>
      <c r="B4832" s="2" t="s">
        <v>38</v>
      </c>
      <c r="C4832" s="2">
        <f>COUNTIFS('Все позиции'!$H$2:$H$10401,A4832,'Все позиции'!$L$2:$L$10401,B4832)</f>
        <v>1</v>
      </c>
      <c r="D4832" s="2">
        <f>SUMIFS('Все позиции'!$K$2:$K$10401,'Все позиции'!$H$2:$H$10401,A4832,'Все позиции'!$L$2:$L$10401,B4832)</f>
        <v>5</v>
      </c>
      <c r="E4832" s="4">
        <f>SUMIFS('Все позиции'!$P$2:$P$10401,'Все позиции'!$H$2:$H$10401,A4832,'Все позиции'!$L$2:$L$10401,B4832)</f>
        <v>950767.53</v>
      </c>
      <c r="F4832" s="2">
        <f>COUNTIFS('Все позиции'!$H$2:$H$10401,A4832,'Все позиции'!$L$2:$L$10401,B4832,'Все позиции'!$F$2:$F$10401,"&lt;&gt;")</f>
        <v>1</v>
      </c>
      <c r="G4832" s="2" t="str">
        <f t="shared" si="75"/>
        <v>да</v>
      </c>
    </row>
    <row r="4833" spans="1:7" x14ac:dyDescent="0.25">
      <c r="A4833" s="2" t="s">
        <v>311</v>
      </c>
      <c r="B4833" s="2" t="s">
        <v>38</v>
      </c>
      <c r="C4833" s="2">
        <f>COUNTIFS('Все позиции'!$H$2:$H$10401,A4833,'Все позиции'!$L$2:$L$10401,B4833)</f>
        <v>2</v>
      </c>
      <c r="D4833" s="2">
        <f>SUMIFS('Все позиции'!$K$2:$K$10401,'Все позиции'!$H$2:$H$10401,A4833,'Все позиции'!$L$2:$L$10401,B4833)</f>
        <v>2</v>
      </c>
      <c r="E4833" s="4">
        <f>SUMIFS('Все позиции'!$P$2:$P$10401,'Все позиции'!$H$2:$H$10401,A4833,'Все позиции'!$L$2:$L$10401,B4833)</f>
        <v>0</v>
      </c>
      <c r="F4833" s="2">
        <f>COUNTIFS('Все позиции'!$H$2:$H$10401,A4833,'Все позиции'!$L$2:$L$10401,B4833,'Все позиции'!$F$2:$F$10401,"&lt;&gt;")</f>
        <v>0</v>
      </c>
      <c r="G4833" s="2" t="str">
        <f t="shared" si="75"/>
        <v>нет</v>
      </c>
    </row>
    <row r="4834" spans="1:7" x14ac:dyDescent="0.25">
      <c r="A4834" s="2" t="s">
        <v>215</v>
      </c>
      <c r="B4834" s="2" t="s">
        <v>38</v>
      </c>
      <c r="C4834" s="2">
        <f>COUNTIFS('Все позиции'!$H$2:$H$10401,A4834,'Все позиции'!$L$2:$L$10401,B4834)</f>
        <v>1</v>
      </c>
      <c r="D4834" s="2">
        <f>SUMIFS('Все позиции'!$K$2:$K$10401,'Все позиции'!$H$2:$H$10401,A4834,'Все позиции'!$L$2:$L$10401,B4834)</f>
        <v>5</v>
      </c>
      <c r="E4834" s="4">
        <f>SUMIFS('Все позиции'!$P$2:$P$10401,'Все позиции'!$H$2:$H$10401,A4834,'Все позиции'!$L$2:$L$10401,B4834)</f>
        <v>10711.84</v>
      </c>
      <c r="F4834" s="2">
        <f>COUNTIFS('Все позиции'!$H$2:$H$10401,A4834,'Все позиции'!$L$2:$L$10401,B4834,'Все позиции'!$F$2:$F$10401,"&lt;&gt;")</f>
        <v>0</v>
      </c>
      <c r="G4834" s="2" t="str">
        <f t="shared" si="75"/>
        <v>нет</v>
      </c>
    </row>
    <row r="4835" spans="1:7" x14ac:dyDescent="0.25">
      <c r="A4835" s="2" t="s">
        <v>185</v>
      </c>
      <c r="B4835" s="2" t="s">
        <v>38</v>
      </c>
      <c r="C4835" s="2">
        <f>COUNTIFS('Все позиции'!$H$2:$H$10401,A4835,'Все позиции'!$L$2:$L$10401,B4835)</f>
        <v>1</v>
      </c>
      <c r="D4835" s="2">
        <f>SUMIFS('Все позиции'!$K$2:$K$10401,'Все позиции'!$H$2:$H$10401,A4835,'Все позиции'!$L$2:$L$10401,B4835)</f>
        <v>6</v>
      </c>
      <c r="E4835" s="4">
        <f>SUMIFS('Все позиции'!$P$2:$P$10401,'Все позиции'!$H$2:$H$10401,A4835,'Все позиции'!$L$2:$L$10401,B4835)</f>
        <v>2812.71</v>
      </c>
      <c r="F4835" s="2">
        <f>COUNTIFS('Все позиции'!$H$2:$H$10401,A4835,'Все позиции'!$L$2:$L$10401,B4835,'Все позиции'!$F$2:$F$10401,"&lt;&gt;")</f>
        <v>0</v>
      </c>
      <c r="G4835" s="2" t="str">
        <f t="shared" si="75"/>
        <v>нет</v>
      </c>
    </row>
    <row r="4836" spans="1:7" x14ac:dyDescent="0.25">
      <c r="A4836" s="2" t="s">
        <v>9854</v>
      </c>
      <c r="B4836" s="2" t="s">
        <v>3982</v>
      </c>
      <c r="C4836" s="2">
        <f>COUNTIFS('Все позиции'!$H$2:$H$10401,A4836,'Все позиции'!$L$2:$L$10401,B4836)</f>
        <v>1</v>
      </c>
      <c r="D4836" s="2">
        <f>SUMIFS('Все позиции'!$K$2:$K$10401,'Все позиции'!$H$2:$H$10401,A4836,'Все позиции'!$L$2:$L$10401,B4836)</f>
        <v>200</v>
      </c>
      <c r="E4836" s="4">
        <f>SUMIFS('Все позиции'!$P$2:$P$10401,'Все позиции'!$H$2:$H$10401,A4836,'Все позиции'!$L$2:$L$10401,B4836)</f>
        <v>98671.16</v>
      </c>
      <c r="F4836" s="2">
        <f>COUNTIFS('Все позиции'!$H$2:$H$10401,A4836,'Все позиции'!$L$2:$L$10401,B4836,'Все позиции'!$F$2:$F$10401,"&lt;&gt;")</f>
        <v>1</v>
      </c>
      <c r="G4836" s="2" t="str">
        <f t="shared" si="75"/>
        <v>да</v>
      </c>
    </row>
    <row r="4837" spans="1:7" x14ac:dyDescent="0.25">
      <c r="A4837" s="2" t="s">
        <v>9174</v>
      </c>
      <c r="B4837" s="2" t="s">
        <v>184</v>
      </c>
      <c r="C4837" s="2">
        <f>COUNTIFS('Все позиции'!$H$2:$H$10401,A4837,'Все позиции'!$L$2:$L$10401,B4837)</f>
        <v>1</v>
      </c>
      <c r="D4837" s="2">
        <f>SUMIFS('Все позиции'!$K$2:$K$10401,'Все позиции'!$H$2:$H$10401,A4837,'Все позиции'!$L$2:$L$10401,B4837)</f>
        <v>8</v>
      </c>
      <c r="E4837" s="4">
        <f>SUMIFS('Все позиции'!$P$2:$P$10401,'Все позиции'!$H$2:$H$10401,A4837,'Все позиции'!$L$2:$L$10401,B4837)</f>
        <v>18300</v>
      </c>
      <c r="F4837" s="2">
        <f>COUNTIFS('Все позиции'!$H$2:$H$10401,A4837,'Все позиции'!$L$2:$L$10401,B4837,'Все позиции'!$F$2:$F$10401,"&lt;&gt;")</f>
        <v>1</v>
      </c>
      <c r="G4837" s="2" t="str">
        <f t="shared" si="75"/>
        <v>да</v>
      </c>
    </row>
    <row r="4838" spans="1:7" x14ac:dyDescent="0.25">
      <c r="A4838" s="2" t="s">
        <v>6028</v>
      </c>
      <c r="B4838" s="2" t="s">
        <v>38</v>
      </c>
      <c r="C4838" s="2">
        <f>COUNTIFS('Все позиции'!$H$2:$H$10401,A4838,'Все позиции'!$L$2:$L$10401,B4838)</f>
        <v>1</v>
      </c>
      <c r="D4838" s="2">
        <f>SUMIFS('Все позиции'!$K$2:$K$10401,'Все позиции'!$H$2:$H$10401,A4838,'Все позиции'!$L$2:$L$10401,B4838)</f>
        <v>1600</v>
      </c>
      <c r="E4838" s="4">
        <f>SUMIFS('Все позиции'!$P$2:$P$10401,'Все позиции'!$H$2:$H$10401,A4838,'Все позиции'!$L$2:$L$10401,B4838)</f>
        <v>14054.4</v>
      </c>
      <c r="F4838" s="2">
        <f>COUNTIFS('Все позиции'!$H$2:$H$10401,A4838,'Все позиции'!$L$2:$L$10401,B4838,'Все позиции'!$F$2:$F$10401,"&lt;&gt;")</f>
        <v>1</v>
      </c>
      <c r="G4838" s="2" t="str">
        <f t="shared" si="75"/>
        <v>да</v>
      </c>
    </row>
    <row r="4839" spans="1:7" x14ac:dyDescent="0.25">
      <c r="A4839" s="2" t="s">
        <v>9852</v>
      </c>
      <c r="B4839" s="2" t="s">
        <v>3982</v>
      </c>
      <c r="C4839" s="2">
        <f>COUNTIFS('Все позиции'!$H$2:$H$10401,A4839,'Все позиции'!$L$2:$L$10401,B4839)</f>
        <v>1</v>
      </c>
      <c r="D4839" s="2">
        <f>SUMIFS('Все позиции'!$K$2:$K$10401,'Все позиции'!$H$2:$H$10401,A4839,'Все позиции'!$L$2:$L$10401,B4839)</f>
        <v>1000</v>
      </c>
      <c r="E4839" s="4">
        <f>SUMIFS('Все позиции'!$P$2:$P$10401,'Все позиции'!$H$2:$H$10401,A4839,'Все позиции'!$L$2:$L$10401,B4839)</f>
        <v>43505.2</v>
      </c>
      <c r="F4839" s="2">
        <f>COUNTIFS('Все позиции'!$H$2:$H$10401,A4839,'Все позиции'!$L$2:$L$10401,B4839,'Все позиции'!$F$2:$F$10401,"&lt;&gt;")</f>
        <v>1</v>
      </c>
      <c r="G4839" s="2" t="str">
        <f t="shared" si="75"/>
        <v>да</v>
      </c>
    </row>
    <row r="4840" spans="1:7" x14ac:dyDescent="0.25">
      <c r="A4840" s="2" t="s">
        <v>9853</v>
      </c>
      <c r="B4840" s="2" t="s">
        <v>3982</v>
      </c>
      <c r="C4840" s="2">
        <f>COUNTIFS('Все позиции'!$H$2:$H$10401,A4840,'Все позиции'!$L$2:$L$10401,B4840)</f>
        <v>1</v>
      </c>
      <c r="D4840" s="2">
        <f>SUMIFS('Все позиции'!$K$2:$K$10401,'Все позиции'!$H$2:$H$10401,A4840,'Все позиции'!$L$2:$L$10401,B4840)</f>
        <v>1000</v>
      </c>
      <c r="E4840" s="4">
        <f>SUMIFS('Все позиции'!$P$2:$P$10401,'Все позиции'!$H$2:$H$10401,A4840,'Все позиции'!$L$2:$L$10401,B4840)</f>
        <v>34391.800000000003</v>
      </c>
      <c r="F4840" s="2">
        <f>COUNTIFS('Все позиции'!$H$2:$H$10401,A4840,'Все позиции'!$L$2:$L$10401,B4840,'Все позиции'!$F$2:$F$10401,"&lt;&gt;")</f>
        <v>1</v>
      </c>
      <c r="G4840" s="2" t="str">
        <f t="shared" si="75"/>
        <v>да</v>
      </c>
    </row>
    <row r="4841" spans="1:7" x14ac:dyDescent="0.25">
      <c r="A4841" s="2" t="s">
        <v>9855</v>
      </c>
      <c r="B4841" s="2" t="s">
        <v>3982</v>
      </c>
      <c r="C4841" s="2">
        <f>COUNTIFS('Все позиции'!$H$2:$H$10401,A4841,'Все позиции'!$L$2:$L$10401,B4841)</f>
        <v>1</v>
      </c>
      <c r="D4841" s="2">
        <f>SUMIFS('Все позиции'!$K$2:$K$10401,'Все позиции'!$H$2:$H$10401,A4841,'Все позиции'!$L$2:$L$10401,B4841)</f>
        <v>800</v>
      </c>
      <c r="E4841" s="4">
        <f>SUMIFS('Все позиции'!$P$2:$P$10401,'Все позиции'!$H$2:$H$10401,A4841,'Все позиции'!$L$2:$L$10401,B4841)</f>
        <v>87635.04</v>
      </c>
      <c r="F4841" s="2">
        <f>COUNTIFS('Все позиции'!$H$2:$H$10401,A4841,'Все позиции'!$L$2:$L$10401,B4841,'Все позиции'!$F$2:$F$10401,"&lt;&gt;")</f>
        <v>1</v>
      </c>
      <c r="G4841" s="2" t="str">
        <f t="shared" si="75"/>
        <v>да</v>
      </c>
    </row>
    <row r="4842" spans="1:7" x14ac:dyDescent="0.25">
      <c r="A4842" s="2" t="s">
        <v>9885</v>
      </c>
      <c r="B4842" s="2" t="s">
        <v>557</v>
      </c>
      <c r="C4842" s="2">
        <f>COUNTIFS('Все позиции'!$H$2:$H$10401,A4842,'Все позиции'!$L$2:$L$10401,B4842)</f>
        <v>1</v>
      </c>
      <c r="D4842" s="2">
        <f>SUMIFS('Все позиции'!$K$2:$K$10401,'Все позиции'!$H$2:$H$10401,A4842,'Все позиции'!$L$2:$L$10401,B4842)</f>
        <v>2864.56</v>
      </c>
      <c r="E4842" s="4">
        <f>SUMIFS('Все позиции'!$P$2:$P$10401,'Все позиции'!$H$2:$H$10401,A4842,'Все позиции'!$L$2:$L$10401,B4842)</f>
        <v>20968579.199999999</v>
      </c>
      <c r="F4842" s="2">
        <f>COUNTIFS('Все позиции'!$H$2:$H$10401,A4842,'Все позиции'!$L$2:$L$10401,B4842,'Все позиции'!$F$2:$F$10401,"&lt;&gt;")</f>
        <v>1</v>
      </c>
      <c r="G4842" s="2" t="str">
        <f t="shared" si="75"/>
        <v>да</v>
      </c>
    </row>
    <row r="4843" spans="1:7" x14ac:dyDescent="0.25">
      <c r="A4843" s="2" t="s">
        <v>6600</v>
      </c>
      <c r="B4843" s="2" t="s">
        <v>38</v>
      </c>
      <c r="C4843" s="2">
        <f>COUNTIFS('Все позиции'!$H$2:$H$10401,A4843,'Все позиции'!$L$2:$L$10401,B4843)</f>
        <v>1</v>
      </c>
      <c r="D4843" s="2">
        <f>SUMIFS('Все позиции'!$K$2:$K$10401,'Все позиции'!$H$2:$H$10401,A4843,'Все позиции'!$L$2:$L$10401,B4843)</f>
        <v>28</v>
      </c>
      <c r="E4843" s="4">
        <f>SUMIFS('Все позиции'!$P$2:$P$10401,'Все позиции'!$H$2:$H$10401,A4843,'Все позиции'!$L$2:$L$10401,B4843)</f>
        <v>10471.75</v>
      </c>
      <c r="F4843" s="2">
        <f>COUNTIFS('Все позиции'!$H$2:$H$10401,A4843,'Все позиции'!$L$2:$L$10401,B4843,'Все позиции'!$F$2:$F$10401,"&lt;&gt;")</f>
        <v>1</v>
      </c>
      <c r="G4843" s="2" t="str">
        <f t="shared" si="75"/>
        <v>да</v>
      </c>
    </row>
    <row r="4844" spans="1:7" x14ac:dyDescent="0.25">
      <c r="A4844" s="2" t="s">
        <v>7053</v>
      </c>
      <c r="B4844" s="2" t="s">
        <v>38</v>
      </c>
      <c r="C4844" s="2">
        <f>COUNTIFS('Все позиции'!$H$2:$H$10401,A4844,'Все позиции'!$L$2:$L$10401,B4844)</f>
        <v>1</v>
      </c>
      <c r="D4844" s="2">
        <f>SUMIFS('Все позиции'!$K$2:$K$10401,'Все позиции'!$H$2:$H$10401,A4844,'Все позиции'!$L$2:$L$10401,B4844)</f>
        <v>4</v>
      </c>
      <c r="E4844" s="4">
        <f>SUMIFS('Все позиции'!$P$2:$P$10401,'Все позиции'!$H$2:$H$10401,A4844,'Все позиции'!$L$2:$L$10401,B4844)</f>
        <v>732</v>
      </c>
      <c r="F4844" s="2">
        <f>COUNTIFS('Все позиции'!$H$2:$H$10401,A4844,'Все позиции'!$L$2:$L$10401,B4844,'Все позиции'!$F$2:$F$10401,"&lt;&gt;")</f>
        <v>1</v>
      </c>
      <c r="G4844" s="2" t="str">
        <f t="shared" si="75"/>
        <v>да</v>
      </c>
    </row>
    <row r="4845" spans="1:7" x14ac:dyDescent="0.25">
      <c r="A4845" s="2" t="s">
        <v>1356</v>
      </c>
      <c r="B4845" s="2" t="s">
        <v>38</v>
      </c>
      <c r="C4845" s="2">
        <f>COUNTIFS('Все позиции'!$H$2:$H$10401,A4845,'Все позиции'!$L$2:$L$10401,B4845)</f>
        <v>1</v>
      </c>
      <c r="D4845" s="2">
        <f>SUMIFS('Все позиции'!$K$2:$K$10401,'Все позиции'!$H$2:$H$10401,A4845,'Все позиции'!$L$2:$L$10401,B4845)</f>
        <v>18</v>
      </c>
      <c r="E4845" s="4">
        <f>SUMIFS('Все позиции'!$P$2:$P$10401,'Все позиции'!$H$2:$H$10401,A4845,'Все позиции'!$L$2:$L$10401,B4845)</f>
        <v>0</v>
      </c>
      <c r="F4845" s="2">
        <f>COUNTIFS('Все позиции'!$H$2:$H$10401,A4845,'Все позиции'!$L$2:$L$10401,B4845,'Все позиции'!$F$2:$F$10401,"&lt;&gt;")</f>
        <v>0</v>
      </c>
      <c r="G4845" s="2" t="str">
        <f t="shared" si="75"/>
        <v>нет</v>
      </c>
    </row>
    <row r="4846" spans="1:7" x14ac:dyDescent="0.25">
      <c r="A4846" s="2" t="s">
        <v>7054</v>
      </c>
      <c r="B4846" s="2" t="s">
        <v>38</v>
      </c>
      <c r="C4846" s="2">
        <f>COUNTIFS('Все позиции'!$H$2:$H$10401,A4846,'Все позиции'!$L$2:$L$10401,B4846)</f>
        <v>1</v>
      </c>
      <c r="D4846" s="2">
        <f>SUMIFS('Все позиции'!$K$2:$K$10401,'Все позиции'!$H$2:$H$10401,A4846,'Все позиции'!$L$2:$L$10401,B4846)</f>
        <v>20</v>
      </c>
      <c r="E4846" s="4">
        <f>SUMIFS('Все позиции'!$P$2:$P$10401,'Все позиции'!$H$2:$H$10401,A4846,'Все позиции'!$L$2:$L$10401,B4846)</f>
        <v>5490</v>
      </c>
      <c r="F4846" s="2">
        <f>COUNTIFS('Все позиции'!$H$2:$H$10401,A4846,'Все позиции'!$L$2:$L$10401,B4846,'Все позиции'!$F$2:$F$10401,"&lt;&gt;")</f>
        <v>1</v>
      </c>
      <c r="G4846" s="2" t="str">
        <f t="shared" si="75"/>
        <v>да</v>
      </c>
    </row>
    <row r="4847" spans="1:7" x14ac:dyDescent="0.25">
      <c r="A4847" s="2" t="s">
        <v>1357</v>
      </c>
      <c r="B4847" s="2" t="s">
        <v>38</v>
      </c>
      <c r="C4847" s="2">
        <f>COUNTIFS('Все позиции'!$H$2:$H$10401,A4847,'Все позиции'!$L$2:$L$10401,B4847)</f>
        <v>1</v>
      </c>
      <c r="D4847" s="2">
        <f>SUMIFS('Все позиции'!$K$2:$K$10401,'Все позиции'!$H$2:$H$10401,A4847,'Все позиции'!$L$2:$L$10401,B4847)</f>
        <v>38</v>
      </c>
      <c r="E4847" s="4">
        <f>SUMIFS('Все позиции'!$P$2:$P$10401,'Все позиции'!$H$2:$H$10401,A4847,'Все позиции'!$L$2:$L$10401,B4847)</f>
        <v>0</v>
      </c>
      <c r="F4847" s="2">
        <f>COUNTIFS('Все позиции'!$H$2:$H$10401,A4847,'Все позиции'!$L$2:$L$10401,B4847,'Все позиции'!$F$2:$F$10401,"&lt;&gt;")</f>
        <v>0</v>
      </c>
      <c r="G4847" s="2" t="str">
        <f t="shared" si="75"/>
        <v>нет</v>
      </c>
    </row>
    <row r="4848" spans="1:7" x14ac:dyDescent="0.25">
      <c r="A4848" s="2" t="s">
        <v>7056</v>
      </c>
      <c r="B4848" s="2" t="s">
        <v>38</v>
      </c>
      <c r="C4848" s="2">
        <f>COUNTIFS('Все позиции'!$H$2:$H$10401,A4848,'Все позиции'!$L$2:$L$10401,B4848)</f>
        <v>1</v>
      </c>
      <c r="D4848" s="2">
        <f>SUMIFS('Все позиции'!$K$2:$K$10401,'Все позиции'!$H$2:$H$10401,A4848,'Все позиции'!$L$2:$L$10401,B4848)</f>
        <v>20</v>
      </c>
      <c r="E4848" s="4">
        <f>SUMIFS('Все позиции'!$P$2:$P$10401,'Все позиции'!$H$2:$H$10401,A4848,'Все позиции'!$L$2:$L$10401,B4848)</f>
        <v>2379</v>
      </c>
      <c r="F4848" s="2">
        <f>COUNTIFS('Все позиции'!$H$2:$H$10401,A4848,'Все позиции'!$L$2:$L$10401,B4848,'Все позиции'!$F$2:$F$10401,"&lt;&gt;")</f>
        <v>1</v>
      </c>
      <c r="G4848" s="2" t="str">
        <f t="shared" si="75"/>
        <v>да</v>
      </c>
    </row>
    <row r="4849" spans="1:7" x14ac:dyDescent="0.25">
      <c r="A4849" s="2" t="s">
        <v>8794</v>
      </c>
      <c r="B4849" s="2" t="s">
        <v>38</v>
      </c>
      <c r="C4849" s="2">
        <f>COUNTIFS('Все позиции'!$H$2:$H$10401,A4849,'Все позиции'!$L$2:$L$10401,B4849)</f>
        <v>1</v>
      </c>
      <c r="D4849" s="2">
        <f>SUMIFS('Все позиции'!$K$2:$K$10401,'Все позиции'!$H$2:$H$10401,A4849,'Все позиции'!$L$2:$L$10401,B4849)</f>
        <v>5</v>
      </c>
      <c r="E4849" s="4">
        <f>SUMIFS('Все позиции'!$P$2:$P$10401,'Все позиции'!$H$2:$H$10401,A4849,'Все позиции'!$L$2:$L$10401,B4849)</f>
        <v>0</v>
      </c>
      <c r="F4849" s="2">
        <f>COUNTIFS('Все позиции'!$H$2:$H$10401,A4849,'Все позиции'!$L$2:$L$10401,B4849,'Все позиции'!$F$2:$F$10401,"&lt;&gt;")</f>
        <v>1</v>
      </c>
      <c r="G4849" s="2" t="str">
        <f t="shared" si="75"/>
        <v>да</v>
      </c>
    </row>
    <row r="4850" spans="1:7" x14ac:dyDescent="0.25">
      <c r="A4850" s="2" t="s">
        <v>7847</v>
      </c>
      <c r="B4850" s="2" t="s">
        <v>38</v>
      </c>
      <c r="C4850" s="2">
        <f>COUNTIFS('Все позиции'!$H$2:$H$10401,A4850,'Все позиции'!$L$2:$L$10401,B4850)</f>
        <v>1</v>
      </c>
      <c r="D4850" s="2">
        <f>SUMIFS('Все позиции'!$K$2:$K$10401,'Все позиции'!$H$2:$H$10401,A4850,'Все позиции'!$L$2:$L$10401,B4850)</f>
        <v>72</v>
      </c>
      <c r="E4850" s="4">
        <f>SUMIFS('Все позиции'!$P$2:$P$10401,'Все позиции'!$H$2:$H$10401,A4850,'Все позиции'!$L$2:$L$10401,B4850)</f>
        <v>10628.64</v>
      </c>
      <c r="F4850" s="2">
        <f>COUNTIFS('Все позиции'!$H$2:$H$10401,A4850,'Все позиции'!$L$2:$L$10401,B4850,'Все позиции'!$F$2:$F$10401,"&lt;&gt;")</f>
        <v>0</v>
      </c>
      <c r="G4850" s="2" t="str">
        <f t="shared" si="75"/>
        <v>нет</v>
      </c>
    </row>
    <row r="4851" spans="1:7" x14ac:dyDescent="0.25">
      <c r="A4851" s="2" t="s">
        <v>5682</v>
      </c>
      <c r="B4851" s="2" t="s">
        <v>38</v>
      </c>
      <c r="C4851" s="2">
        <f>COUNTIFS('Все позиции'!$H$2:$H$10401,A4851,'Все позиции'!$L$2:$L$10401,B4851)</f>
        <v>1</v>
      </c>
      <c r="D4851" s="2">
        <f>SUMIFS('Все позиции'!$K$2:$K$10401,'Все позиции'!$H$2:$H$10401,A4851,'Все позиции'!$L$2:$L$10401,B4851)</f>
        <v>2</v>
      </c>
      <c r="E4851" s="4">
        <f>SUMIFS('Все позиции'!$P$2:$P$10401,'Все позиции'!$H$2:$H$10401,A4851,'Все позиции'!$L$2:$L$10401,B4851)</f>
        <v>1184.23</v>
      </c>
      <c r="F4851" s="2">
        <f>COUNTIFS('Все позиции'!$H$2:$H$10401,A4851,'Все позиции'!$L$2:$L$10401,B4851,'Все позиции'!$F$2:$F$10401,"&lt;&gt;")</f>
        <v>1</v>
      </c>
      <c r="G4851" s="2" t="str">
        <f t="shared" si="75"/>
        <v>да</v>
      </c>
    </row>
    <row r="4852" spans="1:7" x14ac:dyDescent="0.25">
      <c r="A4852" s="2" t="s">
        <v>5683</v>
      </c>
      <c r="B4852" s="2" t="s">
        <v>38</v>
      </c>
      <c r="C4852" s="2">
        <f>COUNTIFS('Все позиции'!$H$2:$H$10401,A4852,'Все позиции'!$L$2:$L$10401,B4852)</f>
        <v>1</v>
      </c>
      <c r="D4852" s="2">
        <f>SUMIFS('Все позиции'!$K$2:$K$10401,'Все позиции'!$H$2:$H$10401,A4852,'Все позиции'!$L$2:$L$10401,B4852)</f>
        <v>2</v>
      </c>
      <c r="E4852" s="4">
        <f>SUMIFS('Все позиции'!$P$2:$P$10401,'Все позиции'!$H$2:$H$10401,A4852,'Все позиции'!$L$2:$L$10401,B4852)</f>
        <v>1094.1400000000001</v>
      </c>
      <c r="F4852" s="2">
        <f>COUNTIFS('Все позиции'!$H$2:$H$10401,A4852,'Все позиции'!$L$2:$L$10401,B4852,'Все позиции'!$F$2:$F$10401,"&lt;&gt;")</f>
        <v>1</v>
      </c>
      <c r="G4852" s="2" t="str">
        <f t="shared" si="75"/>
        <v>да</v>
      </c>
    </row>
    <row r="4853" spans="1:7" x14ac:dyDescent="0.25">
      <c r="A4853" s="2" t="s">
        <v>6029</v>
      </c>
      <c r="B4853" s="2" t="s">
        <v>38</v>
      </c>
      <c r="C4853" s="2">
        <f>COUNTIFS('Все позиции'!$H$2:$H$10401,A4853,'Все позиции'!$L$2:$L$10401,B4853)</f>
        <v>1</v>
      </c>
      <c r="D4853" s="2">
        <f>SUMIFS('Все позиции'!$K$2:$K$10401,'Все позиции'!$H$2:$H$10401,A4853,'Все позиции'!$L$2:$L$10401,B4853)</f>
        <v>5</v>
      </c>
      <c r="E4853" s="4">
        <f>SUMIFS('Все позиции'!$P$2:$P$10401,'Все позиции'!$H$2:$H$10401,A4853,'Все позиции'!$L$2:$L$10401,B4853)</f>
        <v>3644.99</v>
      </c>
      <c r="F4853" s="2">
        <f>COUNTIFS('Все позиции'!$H$2:$H$10401,A4853,'Все позиции'!$L$2:$L$10401,B4853,'Все позиции'!$F$2:$F$10401,"&lt;&gt;")</f>
        <v>1</v>
      </c>
      <c r="G4853" s="2" t="str">
        <f t="shared" si="75"/>
        <v>да</v>
      </c>
    </row>
    <row r="4854" spans="1:7" x14ac:dyDescent="0.25">
      <c r="A4854" s="2" t="s">
        <v>8753</v>
      </c>
      <c r="B4854" s="2" t="s">
        <v>38</v>
      </c>
      <c r="C4854" s="2">
        <f>COUNTIFS('Все позиции'!$H$2:$H$10401,A4854,'Все позиции'!$L$2:$L$10401,B4854)</f>
        <v>1</v>
      </c>
      <c r="D4854" s="2">
        <f>SUMIFS('Все позиции'!$K$2:$K$10401,'Все позиции'!$H$2:$H$10401,A4854,'Все позиции'!$L$2:$L$10401,B4854)</f>
        <v>1</v>
      </c>
      <c r="E4854" s="4">
        <f>SUMIFS('Все позиции'!$P$2:$P$10401,'Все позиции'!$H$2:$H$10401,A4854,'Все позиции'!$L$2:$L$10401,B4854)</f>
        <v>35189.01</v>
      </c>
      <c r="F4854" s="2">
        <f>COUNTIFS('Все позиции'!$H$2:$H$10401,A4854,'Все позиции'!$L$2:$L$10401,B4854,'Все позиции'!$F$2:$F$10401,"&lt;&gt;")</f>
        <v>1</v>
      </c>
      <c r="G4854" s="2" t="str">
        <f t="shared" si="75"/>
        <v>да</v>
      </c>
    </row>
    <row r="4855" spans="1:7" x14ac:dyDescent="0.25">
      <c r="A4855" s="2" t="s">
        <v>4828</v>
      </c>
      <c r="B4855" s="2" t="s">
        <v>38</v>
      </c>
      <c r="C4855" s="2">
        <f>COUNTIFS('Все позиции'!$H$2:$H$10401,A4855,'Все позиции'!$L$2:$L$10401,B4855)</f>
        <v>2</v>
      </c>
      <c r="D4855" s="2">
        <f>SUMIFS('Все позиции'!$K$2:$K$10401,'Все позиции'!$H$2:$H$10401,A4855,'Все позиции'!$L$2:$L$10401,B4855)</f>
        <v>4</v>
      </c>
      <c r="E4855" s="4">
        <f>SUMIFS('Все позиции'!$P$2:$P$10401,'Все позиции'!$H$2:$H$10401,A4855,'Все позиции'!$L$2:$L$10401,B4855)</f>
        <v>252000.02</v>
      </c>
      <c r="F4855" s="2">
        <f>COUNTIFS('Все позиции'!$H$2:$H$10401,A4855,'Все позиции'!$L$2:$L$10401,B4855,'Все позиции'!$F$2:$F$10401,"&lt;&gt;")</f>
        <v>0</v>
      </c>
      <c r="G4855" s="2" t="str">
        <f t="shared" si="75"/>
        <v>нет</v>
      </c>
    </row>
    <row r="4856" spans="1:7" x14ac:dyDescent="0.25">
      <c r="A4856" s="2" t="s">
        <v>3261</v>
      </c>
      <c r="B4856" s="2" t="s">
        <v>38</v>
      </c>
      <c r="C4856" s="2">
        <f>COUNTIFS('Все позиции'!$H$2:$H$10401,A4856,'Все позиции'!$L$2:$L$10401,B4856)</f>
        <v>1</v>
      </c>
      <c r="D4856" s="2">
        <f>SUMIFS('Все позиции'!$K$2:$K$10401,'Все позиции'!$H$2:$H$10401,A4856,'Все позиции'!$L$2:$L$10401,B4856)</f>
        <v>1</v>
      </c>
      <c r="E4856" s="4">
        <f>SUMIFS('Все позиции'!$P$2:$P$10401,'Все позиции'!$H$2:$H$10401,A4856,'Все позиции'!$L$2:$L$10401,B4856)</f>
        <v>318.05</v>
      </c>
      <c r="F4856" s="2">
        <f>COUNTIFS('Все позиции'!$H$2:$H$10401,A4856,'Все позиции'!$L$2:$L$10401,B4856,'Все позиции'!$F$2:$F$10401,"&lt;&gt;")</f>
        <v>0</v>
      </c>
      <c r="G4856" s="2" t="str">
        <f t="shared" si="75"/>
        <v>нет</v>
      </c>
    </row>
    <row r="4857" spans="1:7" x14ac:dyDescent="0.25">
      <c r="A4857" s="2" t="s">
        <v>3263</v>
      </c>
      <c r="B4857" s="2" t="s">
        <v>38</v>
      </c>
      <c r="C4857" s="2">
        <f>COUNTIFS('Все позиции'!$H$2:$H$10401,A4857,'Все позиции'!$L$2:$L$10401,B4857)</f>
        <v>1</v>
      </c>
      <c r="D4857" s="2">
        <f>SUMIFS('Все позиции'!$K$2:$K$10401,'Все позиции'!$H$2:$H$10401,A4857,'Все позиции'!$L$2:$L$10401,B4857)</f>
        <v>1</v>
      </c>
      <c r="E4857" s="4">
        <f>SUMIFS('Все позиции'!$P$2:$P$10401,'Все позиции'!$H$2:$H$10401,A4857,'Все позиции'!$L$2:$L$10401,B4857)</f>
        <v>318.05</v>
      </c>
      <c r="F4857" s="2">
        <f>COUNTIFS('Все позиции'!$H$2:$H$10401,A4857,'Все позиции'!$L$2:$L$10401,B4857,'Все позиции'!$F$2:$F$10401,"&lt;&gt;")</f>
        <v>0</v>
      </c>
      <c r="G4857" s="2" t="str">
        <f t="shared" si="75"/>
        <v>нет</v>
      </c>
    </row>
    <row r="4858" spans="1:7" x14ac:dyDescent="0.25">
      <c r="A4858" s="2" t="s">
        <v>3264</v>
      </c>
      <c r="B4858" s="2" t="s">
        <v>38</v>
      </c>
      <c r="C4858" s="2">
        <f>COUNTIFS('Все позиции'!$H$2:$H$10401,A4858,'Все позиции'!$L$2:$L$10401,B4858)</f>
        <v>1</v>
      </c>
      <c r="D4858" s="2">
        <f>SUMIFS('Все позиции'!$K$2:$K$10401,'Все позиции'!$H$2:$H$10401,A4858,'Все позиции'!$L$2:$L$10401,B4858)</f>
        <v>1</v>
      </c>
      <c r="E4858" s="4">
        <f>SUMIFS('Все позиции'!$P$2:$P$10401,'Все позиции'!$H$2:$H$10401,A4858,'Все позиции'!$L$2:$L$10401,B4858)</f>
        <v>318.05</v>
      </c>
      <c r="F4858" s="2">
        <f>COUNTIFS('Все позиции'!$H$2:$H$10401,A4858,'Все позиции'!$L$2:$L$10401,B4858,'Все позиции'!$F$2:$F$10401,"&lt;&gt;")</f>
        <v>0</v>
      </c>
      <c r="G4858" s="2" t="str">
        <f t="shared" si="75"/>
        <v>нет</v>
      </c>
    </row>
    <row r="4859" spans="1:7" x14ac:dyDescent="0.25">
      <c r="A4859" s="2" t="s">
        <v>3265</v>
      </c>
      <c r="B4859" s="2" t="s">
        <v>38</v>
      </c>
      <c r="C4859" s="2">
        <f>COUNTIFS('Все позиции'!$H$2:$H$10401,A4859,'Все позиции'!$L$2:$L$10401,B4859)</f>
        <v>1</v>
      </c>
      <c r="D4859" s="2">
        <f>SUMIFS('Все позиции'!$K$2:$K$10401,'Все позиции'!$H$2:$H$10401,A4859,'Все позиции'!$L$2:$L$10401,B4859)</f>
        <v>1</v>
      </c>
      <c r="E4859" s="4">
        <f>SUMIFS('Все позиции'!$P$2:$P$10401,'Все позиции'!$H$2:$H$10401,A4859,'Все позиции'!$L$2:$L$10401,B4859)</f>
        <v>318.05</v>
      </c>
      <c r="F4859" s="2">
        <f>COUNTIFS('Все позиции'!$H$2:$H$10401,A4859,'Все позиции'!$L$2:$L$10401,B4859,'Все позиции'!$F$2:$F$10401,"&lt;&gt;")</f>
        <v>0</v>
      </c>
      <c r="G4859" s="2" t="str">
        <f t="shared" si="75"/>
        <v>нет</v>
      </c>
    </row>
    <row r="4860" spans="1:7" x14ac:dyDescent="0.25">
      <c r="A4860" s="2" t="s">
        <v>3266</v>
      </c>
      <c r="B4860" s="2" t="s">
        <v>38</v>
      </c>
      <c r="C4860" s="2">
        <f>COUNTIFS('Все позиции'!$H$2:$H$10401,A4860,'Все позиции'!$L$2:$L$10401,B4860)</f>
        <v>1</v>
      </c>
      <c r="D4860" s="2">
        <f>SUMIFS('Все позиции'!$K$2:$K$10401,'Все позиции'!$H$2:$H$10401,A4860,'Все позиции'!$L$2:$L$10401,B4860)</f>
        <v>1</v>
      </c>
      <c r="E4860" s="4">
        <f>SUMIFS('Все позиции'!$P$2:$P$10401,'Все позиции'!$H$2:$H$10401,A4860,'Все позиции'!$L$2:$L$10401,B4860)</f>
        <v>318.05</v>
      </c>
      <c r="F4860" s="2">
        <f>COUNTIFS('Все позиции'!$H$2:$H$10401,A4860,'Все позиции'!$L$2:$L$10401,B4860,'Все позиции'!$F$2:$F$10401,"&lt;&gt;")</f>
        <v>0</v>
      </c>
      <c r="G4860" s="2" t="str">
        <f t="shared" si="75"/>
        <v>нет</v>
      </c>
    </row>
    <row r="4861" spans="1:7" x14ac:dyDescent="0.25">
      <c r="A4861" s="2" t="s">
        <v>3267</v>
      </c>
      <c r="B4861" s="2" t="s">
        <v>38</v>
      </c>
      <c r="C4861" s="2">
        <f>COUNTIFS('Все позиции'!$H$2:$H$10401,A4861,'Все позиции'!$L$2:$L$10401,B4861)</f>
        <v>1</v>
      </c>
      <c r="D4861" s="2">
        <f>SUMIFS('Все позиции'!$K$2:$K$10401,'Все позиции'!$H$2:$H$10401,A4861,'Все позиции'!$L$2:$L$10401,B4861)</f>
        <v>1</v>
      </c>
      <c r="E4861" s="4">
        <f>SUMIFS('Все позиции'!$P$2:$P$10401,'Все позиции'!$H$2:$H$10401,A4861,'Все позиции'!$L$2:$L$10401,B4861)</f>
        <v>318.05</v>
      </c>
      <c r="F4861" s="2">
        <f>COUNTIFS('Все позиции'!$H$2:$H$10401,A4861,'Все позиции'!$L$2:$L$10401,B4861,'Все позиции'!$F$2:$F$10401,"&lt;&gt;")</f>
        <v>0</v>
      </c>
      <c r="G4861" s="2" t="str">
        <f t="shared" si="75"/>
        <v>нет</v>
      </c>
    </row>
    <row r="4862" spans="1:7" x14ac:dyDescent="0.25">
      <c r="A4862" s="2" t="s">
        <v>3268</v>
      </c>
      <c r="B4862" s="2" t="s">
        <v>38</v>
      </c>
      <c r="C4862" s="2">
        <f>COUNTIFS('Все позиции'!$H$2:$H$10401,A4862,'Все позиции'!$L$2:$L$10401,B4862)</f>
        <v>1</v>
      </c>
      <c r="D4862" s="2">
        <f>SUMIFS('Все позиции'!$K$2:$K$10401,'Все позиции'!$H$2:$H$10401,A4862,'Все позиции'!$L$2:$L$10401,B4862)</f>
        <v>1</v>
      </c>
      <c r="E4862" s="4">
        <f>SUMIFS('Все позиции'!$P$2:$P$10401,'Все позиции'!$H$2:$H$10401,A4862,'Все позиции'!$L$2:$L$10401,B4862)</f>
        <v>318.05</v>
      </c>
      <c r="F4862" s="2">
        <f>COUNTIFS('Все позиции'!$H$2:$H$10401,A4862,'Все позиции'!$L$2:$L$10401,B4862,'Все позиции'!$F$2:$F$10401,"&lt;&gt;")</f>
        <v>0</v>
      </c>
      <c r="G4862" s="2" t="str">
        <f t="shared" si="75"/>
        <v>нет</v>
      </c>
    </row>
    <row r="4863" spans="1:7" x14ac:dyDescent="0.25">
      <c r="A4863" s="2" t="s">
        <v>3269</v>
      </c>
      <c r="B4863" s="2" t="s">
        <v>38</v>
      </c>
      <c r="C4863" s="2">
        <f>COUNTIFS('Все позиции'!$H$2:$H$10401,A4863,'Все позиции'!$L$2:$L$10401,B4863)</f>
        <v>1</v>
      </c>
      <c r="D4863" s="2">
        <f>SUMIFS('Все позиции'!$K$2:$K$10401,'Все позиции'!$H$2:$H$10401,A4863,'Все позиции'!$L$2:$L$10401,B4863)</f>
        <v>1</v>
      </c>
      <c r="E4863" s="4">
        <f>SUMIFS('Все позиции'!$P$2:$P$10401,'Все позиции'!$H$2:$H$10401,A4863,'Все позиции'!$L$2:$L$10401,B4863)</f>
        <v>318.05</v>
      </c>
      <c r="F4863" s="2">
        <f>COUNTIFS('Все позиции'!$H$2:$H$10401,A4863,'Все позиции'!$L$2:$L$10401,B4863,'Все позиции'!$F$2:$F$10401,"&lt;&gt;")</f>
        <v>0</v>
      </c>
      <c r="G4863" s="2" t="str">
        <f t="shared" si="75"/>
        <v>нет</v>
      </c>
    </row>
    <row r="4864" spans="1:7" x14ac:dyDescent="0.25">
      <c r="A4864" s="2" t="s">
        <v>3270</v>
      </c>
      <c r="B4864" s="2" t="s">
        <v>38</v>
      </c>
      <c r="C4864" s="2">
        <f>COUNTIFS('Все позиции'!$H$2:$H$10401,A4864,'Все позиции'!$L$2:$L$10401,B4864)</f>
        <v>1</v>
      </c>
      <c r="D4864" s="2">
        <f>SUMIFS('Все позиции'!$K$2:$K$10401,'Все позиции'!$H$2:$H$10401,A4864,'Все позиции'!$L$2:$L$10401,B4864)</f>
        <v>1</v>
      </c>
      <c r="E4864" s="4">
        <f>SUMIFS('Все позиции'!$P$2:$P$10401,'Все позиции'!$H$2:$H$10401,A4864,'Все позиции'!$L$2:$L$10401,B4864)</f>
        <v>318.05</v>
      </c>
      <c r="F4864" s="2">
        <f>COUNTIFS('Все позиции'!$H$2:$H$10401,A4864,'Все позиции'!$L$2:$L$10401,B4864,'Все позиции'!$F$2:$F$10401,"&lt;&gt;")</f>
        <v>0</v>
      </c>
      <c r="G4864" s="2" t="str">
        <f t="shared" si="75"/>
        <v>нет</v>
      </c>
    </row>
    <row r="4865" spans="1:7" x14ac:dyDescent="0.25">
      <c r="A4865" s="2" t="s">
        <v>1221</v>
      </c>
      <c r="B4865" s="2" t="s">
        <v>38</v>
      </c>
      <c r="C4865" s="2">
        <f>COUNTIFS('Все позиции'!$H$2:$H$10401,A4865,'Все позиции'!$L$2:$L$10401,B4865)</f>
        <v>1</v>
      </c>
      <c r="D4865" s="2">
        <f>SUMIFS('Все позиции'!$K$2:$K$10401,'Все позиции'!$H$2:$H$10401,A4865,'Все позиции'!$L$2:$L$10401,B4865)</f>
        <v>14</v>
      </c>
      <c r="E4865" s="4">
        <f>SUMIFS('Все позиции'!$P$2:$P$10401,'Все позиции'!$H$2:$H$10401,A4865,'Все позиции'!$L$2:$L$10401,B4865)</f>
        <v>0</v>
      </c>
      <c r="F4865" s="2">
        <f>COUNTIFS('Все позиции'!$H$2:$H$10401,A4865,'Все позиции'!$L$2:$L$10401,B4865,'Все позиции'!$F$2:$F$10401,"&lt;&gt;")</f>
        <v>0</v>
      </c>
      <c r="G4865" s="2" t="str">
        <f t="shared" si="75"/>
        <v>нет</v>
      </c>
    </row>
    <row r="4866" spans="1:7" x14ac:dyDescent="0.25">
      <c r="A4866" s="2" t="s">
        <v>1442</v>
      </c>
      <c r="B4866" s="2" t="s">
        <v>70</v>
      </c>
      <c r="C4866" s="2">
        <f>COUNTIFS('Все позиции'!$H$2:$H$10401,A4866,'Все позиции'!$L$2:$L$10401,B4866)</f>
        <v>2</v>
      </c>
      <c r="D4866" s="2">
        <f>SUMIFS('Все позиции'!$K$2:$K$10401,'Все позиции'!$H$2:$H$10401,A4866,'Все позиции'!$L$2:$L$10401,B4866)</f>
        <v>4021.48</v>
      </c>
      <c r="E4866" s="4">
        <f>SUMIFS('Все позиции'!$P$2:$P$10401,'Все позиции'!$H$2:$H$10401,A4866,'Все позиции'!$L$2:$L$10401,B4866)</f>
        <v>0</v>
      </c>
      <c r="F4866" s="2">
        <f>COUNTIFS('Все позиции'!$H$2:$H$10401,A4866,'Все позиции'!$L$2:$L$10401,B4866,'Все позиции'!$F$2:$F$10401,"&lt;&gt;")</f>
        <v>0</v>
      </c>
      <c r="G4866" s="2" t="str">
        <f t="shared" ref="G4866:G4929" si="76">IF(F4866&gt;0,"да","нет")</f>
        <v>нет</v>
      </c>
    </row>
    <row r="4867" spans="1:7" x14ac:dyDescent="0.25">
      <c r="A4867" s="2" t="s">
        <v>7030</v>
      </c>
      <c r="B4867" s="2" t="s">
        <v>38</v>
      </c>
      <c r="C4867" s="2">
        <f>COUNTIFS('Все позиции'!$H$2:$H$10401,A4867,'Все позиции'!$L$2:$L$10401,B4867)</f>
        <v>1</v>
      </c>
      <c r="D4867" s="2">
        <f>SUMIFS('Все позиции'!$K$2:$K$10401,'Все позиции'!$H$2:$H$10401,A4867,'Все позиции'!$L$2:$L$10401,B4867)</f>
        <v>10</v>
      </c>
      <c r="E4867" s="4">
        <f>SUMIFS('Все позиции'!$P$2:$P$10401,'Все позиции'!$H$2:$H$10401,A4867,'Все позиции'!$L$2:$L$10401,B4867)</f>
        <v>0</v>
      </c>
      <c r="F4867" s="2">
        <f>COUNTIFS('Все позиции'!$H$2:$H$10401,A4867,'Все позиции'!$L$2:$L$10401,B4867,'Все позиции'!$F$2:$F$10401,"&lt;&gt;")</f>
        <v>0</v>
      </c>
      <c r="G4867" s="2" t="str">
        <f t="shared" si="76"/>
        <v>нет</v>
      </c>
    </row>
    <row r="4868" spans="1:7" x14ac:dyDescent="0.25">
      <c r="A4868" s="2" t="s">
        <v>7031</v>
      </c>
      <c r="B4868" s="2" t="s">
        <v>38</v>
      </c>
      <c r="C4868" s="2">
        <f>COUNTIFS('Все позиции'!$H$2:$H$10401,A4868,'Все позиции'!$L$2:$L$10401,B4868)</f>
        <v>1</v>
      </c>
      <c r="D4868" s="2">
        <f>SUMIFS('Все позиции'!$K$2:$K$10401,'Все позиции'!$H$2:$H$10401,A4868,'Все позиции'!$L$2:$L$10401,B4868)</f>
        <v>24</v>
      </c>
      <c r="E4868" s="4">
        <f>SUMIFS('Все позиции'!$P$2:$P$10401,'Все позиции'!$H$2:$H$10401,A4868,'Все позиции'!$L$2:$L$10401,B4868)</f>
        <v>0</v>
      </c>
      <c r="F4868" s="2">
        <f>COUNTIFS('Все позиции'!$H$2:$H$10401,A4868,'Все позиции'!$L$2:$L$10401,B4868,'Все позиции'!$F$2:$F$10401,"&lt;&gt;")</f>
        <v>0</v>
      </c>
      <c r="G4868" s="2" t="str">
        <f t="shared" si="76"/>
        <v>нет</v>
      </c>
    </row>
    <row r="4869" spans="1:7" x14ac:dyDescent="0.25">
      <c r="A4869" s="2" t="s">
        <v>6973</v>
      </c>
      <c r="B4869" s="2" t="s">
        <v>38</v>
      </c>
      <c r="C4869" s="2">
        <f>COUNTIFS('Все позиции'!$H$2:$H$10401,A4869,'Все позиции'!$L$2:$L$10401,B4869)</f>
        <v>1</v>
      </c>
      <c r="D4869" s="2">
        <f>SUMIFS('Все позиции'!$K$2:$K$10401,'Все позиции'!$H$2:$H$10401,A4869,'Все позиции'!$L$2:$L$10401,B4869)</f>
        <v>37</v>
      </c>
      <c r="E4869" s="4">
        <f>SUMIFS('Все позиции'!$P$2:$P$10401,'Все позиции'!$H$2:$H$10401,A4869,'Все позиции'!$L$2:$L$10401,B4869)</f>
        <v>139087.63</v>
      </c>
      <c r="F4869" s="2">
        <f>COUNTIFS('Все позиции'!$H$2:$H$10401,A4869,'Все позиции'!$L$2:$L$10401,B4869,'Все позиции'!$F$2:$F$10401,"&lt;&gt;")</f>
        <v>0</v>
      </c>
      <c r="G4869" s="2" t="str">
        <f t="shared" si="76"/>
        <v>нет</v>
      </c>
    </row>
    <row r="4870" spans="1:7" x14ac:dyDescent="0.25">
      <c r="A4870" s="2" t="s">
        <v>6974</v>
      </c>
      <c r="B4870" s="2" t="s">
        <v>38</v>
      </c>
      <c r="C4870" s="2">
        <f>COUNTIFS('Все позиции'!$H$2:$H$10401,A4870,'Все позиции'!$L$2:$L$10401,B4870)</f>
        <v>1</v>
      </c>
      <c r="D4870" s="2">
        <f>SUMIFS('Все позиции'!$K$2:$K$10401,'Все позиции'!$H$2:$H$10401,A4870,'Все позиции'!$L$2:$L$10401,B4870)</f>
        <v>3</v>
      </c>
      <c r="E4870" s="4">
        <f>SUMIFS('Все позиции'!$P$2:$P$10401,'Все позиции'!$H$2:$H$10401,A4870,'Все позиции'!$L$2:$L$10401,B4870)</f>
        <v>11277.38</v>
      </c>
      <c r="F4870" s="2">
        <f>COUNTIFS('Все позиции'!$H$2:$H$10401,A4870,'Все позиции'!$L$2:$L$10401,B4870,'Все позиции'!$F$2:$F$10401,"&lt;&gt;")</f>
        <v>0</v>
      </c>
      <c r="G4870" s="2" t="str">
        <f t="shared" si="76"/>
        <v>нет</v>
      </c>
    </row>
    <row r="4871" spans="1:7" x14ac:dyDescent="0.25">
      <c r="A4871" s="2" t="s">
        <v>6865</v>
      </c>
      <c r="B4871" s="2" t="s">
        <v>38</v>
      </c>
      <c r="C4871" s="2">
        <f>COUNTIFS('Все позиции'!$H$2:$H$10401,A4871,'Все позиции'!$L$2:$L$10401,B4871)</f>
        <v>2</v>
      </c>
      <c r="D4871" s="2">
        <f>SUMIFS('Все позиции'!$K$2:$K$10401,'Все позиции'!$H$2:$H$10401,A4871,'Все позиции'!$L$2:$L$10401,B4871)</f>
        <v>10</v>
      </c>
      <c r="E4871" s="4">
        <f>SUMIFS('Все позиции'!$P$2:$P$10401,'Все позиции'!$H$2:$H$10401,A4871,'Все позиции'!$L$2:$L$10401,B4871)</f>
        <v>12375.68</v>
      </c>
      <c r="F4871" s="2">
        <f>COUNTIFS('Все позиции'!$H$2:$H$10401,A4871,'Все позиции'!$L$2:$L$10401,B4871,'Все позиции'!$F$2:$F$10401,"&lt;&gt;")</f>
        <v>0</v>
      </c>
      <c r="G4871" s="2" t="str">
        <f t="shared" si="76"/>
        <v>нет</v>
      </c>
    </row>
    <row r="4872" spans="1:7" x14ac:dyDescent="0.25">
      <c r="A4872" s="2" t="s">
        <v>6895</v>
      </c>
      <c r="B4872" s="2" t="s">
        <v>38</v>
      </c>
      <c r="C4872" s="2">
        <f>COUNTIFS('Все позиции'!$H$2:$H$10401,A4872,'Все позиции'!$L$2:$L$10401,B4872)</f>
        <v>1</v>
      </c>
      <c r="D4872" s="2">
        <f>SUMIFS('Все позиции'!$K$2:$K$10401,'Все позиции'!$H$2:$H$10401,A4872,'Все позиции'!$L$2:$L$10401,B4872)</f>
        <v>1</v>
      </c>
      <c r="E4872" s="4">
        <f>SUMIFS('Все позиции'!$P$2:$P$10401,'Все позиции'!$H$2:$H$10401,A4872,'Все позиции'!$L$2:$L$10401,B4872)</f>
        <v>427.37</v>
      </c>
      <c r="F4872" s="2">
        <f>COUNTIFS('Все позиции'!$H$2:$H$10401,A4872,'Все позиции'!$L$2:$L$10401,B4872,'Все позиции'!$F$2:$F$10401,"&lt;&gt;")</f>
        <v>0</v>
      </c>
      <c r="G4872" s="2" t="str">
        <f t="shared" si="76"/>
        <v>нет</v>
      </c>
    </row>
    <row r="4873" spans="1:7" x14ac:dyDescent="0.25">
      <c r="A4873" s="2" t="s">
        <v>6927</v>
      </c>
      <c r="B4873" s="2" t="s">
        <v>38</v>
      </c>
      <c r="C4873" s="2">
        <f>COUNTIFS('Все позиции'!$H$2:$H$10401,A4873,'Все позиции'!$L$2:$L$10401,B4873)</f>
        <v>2</v>
      </c>
      <c r="D4873" s="2">
        <f>SUMIFS('Все позиции'!$K$2:$K$10401,'Все позиции'!$H$2:$H$10401,A4873,'Все позиции'!$L$2:$L$10401,B4873)</f>
        <v>23</v>
      </c>
      <c r="E4873" s="4">
        <f>SUMIFS('Все позиции'!$P$2:$P$10401,'Все позиции'!$H$2:$H$10401,A4873,'Все позиции'!$L$2:$L$10401,B4873)</f>
        <v>33670.050000000003</v>
      </c>
      <c r="F4873" s="2">
        <f>COUNTIFS('Все позиции'!$H$2:$H$10401,A4873,'Все позиции'!$L$2:$L$10401,B4873,'Все позиции'!$F$2:$F$10401,"&lt;&gt;")</f>
        <v>0</v>
      </c>
      <c r="G4873" s="2" t="str">
        <f t="shared" si="76"/>
        <v>нет</v>
      </c>
    </row>
    <row r="4874" spans="1:7" x14ac:dyDescent="0.25">
      <c r="A4874" s="2" t="s">
        <v>6928</v>
      </c>
      <c r="B4874" s="2" t="s">
        <v>38</v>
      </c>
      <c r="C4874" s="2">
        <f>COUNTIFS('Все позиции'!$H$2:$H$10401,A4874,'Все позиции'!$L$2:$L$10401,B4874)</f>
        <v>1</v>
      </c>
      <c r="D4874" s="2">
        <f>SUMIFS('Все позиции'!$K$2:$K$10401,'Все позиции'!$H$2:$H$10401,A4874,'Все позиции'!$L$2:$L$10401,B4874)</f>
        <v>4</v>
      </c>
      <c r="E4874" s="4">
        <f>SUMIFS('Все позиции'!$P$2:$P$10401,'Все позиции'!$H$2:$H$10401,A4874,'Все позиции'!$L$2:$L$10401,B4874)</f>
        <v>16592</v>
      </c>
      <c r="F4874" s="2">
        <f>COUNTIFS('Все позиции'!$H$2:$H$10401,A4874,'Все позиции'!$L$2:$L$10401,B4874,'Все позиции'!$F$2:$F$10401,"&lt;&gt;")</f>
        <v>0</v>
      </c>
      <c r="G4874" s="2" t="str">
        <f t="shared" si="76"/>
        <v>нет</v>
      </c>
    </row>
    <row r="4875" spans="1:7" x14ac:dyDescent="0.25">
      <c r="A4875" s="2" t="s">
        <v>6972</v>
      </c>
      <c r="B4875" s="2" t="s">
        <v>38</v>
      </c>
      <c r="C4875" s="2">
        <f>COUNTIFS('Все позиции'!$H$2:$H$10401,A4875,'Все позиции'!$L$2:$L$10401,B4875)</f>
        <v>1</v>
      </c>
      <c r="D4875" s="2">
        <f>SUMIFS('Все позиции'!$K$2:$K$10401,'Все позиции'!$H$2:$H$10401,A4875,'Все позиции'!$L$2:$L$10401,B4875)</f>
        <v>37</v>
      </c>
      <c r="E4875" s="4">
        <f>SUMIFS('Все позиции'!$P$2:$P$10401,'Все позиции'!$H$2:$H$10401,A4875,'Все позиции'!$L$2:$L$10401,B4875)</f>
        <v>139087.63</v>
      </c>
      <c r="F4875" s="2">
        <f>COUNTIFS('Все позиции'!$H$2:$H$10401,A4875,'Все позиции'!$L$2:$L$10401,B4875,'Все позиции'!$F$2:$F$10401,"&lt;&gt;")</f>
        <v>0</v>
      </c>
      <c r="G4875" s="2" t="str">
        <f t="shared" si="76"/>
        <v>нет</v>
      </c>
    </row>
    <row r="4876" spans="1:7" x14ac:dyDescent="0.25">
      <c r="A4876" s="2" t="s">
        <v>6978</v>
      </c>
      <c r="B4876" s="2" t="s">
        <v>38</v>
      </c>
      <c r="C4876" s="2">
        <f>COUNTIFS('Все позиции'!$H$2:$H$10401,A4876,'Все позиции'!$L$2:$L$10401,B4876)</f>
        <v>1</v>
      </c>
      <c r="D4876" s="2">
        <f>SUMIFS('Все позиции'!$K$2:$K$10401,'Все позиции'!$H$2:$H$10401,A4876,'Все позиции'!$L$2:$L$10401,B4876)</f>
        <v>4</v>
      </c>
      <c r="E4876" s="4">
        <f>SUMIFS('Все позиции'!$P$2:$P$10401,'Все позиции'!$H$2:$H$10401,A4876,'Все позиции'!$L$2:$L$10401,B4876)</f>
        <v>1599.18</v>
      </c>
      <c r="F4876" s="2">
        <f>COUNTIFS('Все позиции'!$H$2:$H$10401,A4876,'Все позиции'!$L$2:$L$10401,B4876,'Все позиции'!$F$2:$F$10401,"&lt;&gt;")</f>
        <v>0</v>
      </c>
      <c r="G4876" s="2" t="str">
        <f t="shared" si="76"/>
        <v>нет</v>
      </c>
    </row>
    <row r="4877" spans="1:7" x14ac:dyDescent="0.25">
      <c r="A4877" s="2" t="s">
        <v>9437</v>
      </c>
      <c r="B4877" s="2" t="s">
        <v>38</v>
      </c>
      <c r="C4877" s="2">
        <f>COUNTIFS('Все позиции'!$H$2:$H$10401,A4877,'Все позиции'!$L$2:$L$10401,B4877)</f>
        <v>2</v>
      </c>
      <c r="D4877" s="2">
        <f>SUMIFS('Все позиции'!$K$2:$K$10401,'Все позиции'!$H$2:$H$10401,A4877,'Все позиции'!$L$2:$L$10401,B4877)</f>
        <v>8</v>
      </c>
      <c r="E4877" s="4">
        <f>SUMIFS('Все позиции'!$P$2:$P$10401,'Все позиции'!$H$2:$H$10401,A4877,'Все позиции'!$L$2:$L$10401,B4877)</f>
        <v>4392</v>
      </c>
      <c r="F4877" s="2">
        <f>COUNTIFS('Все позиции'!$H$2:$H$10401,A4877,'Все позиции'!$L$2:$L$10401,B4877,'Все позиции'!$F$2:$F$10401,"&lt;&gt;")</f>
        <v>2</v>
      </c>
      <c r="G4877" s="2" t="str">
        <f t="shared" si="76"/>
        <v>да</v>
      </c>
    </row>
    <row r="4878" spans="1:7" x14ac:dyDescent="0.25">
      <c r="A4878" s="2" t="s">
        <v>8089</v>
      </c>
      <c r="B4878" s="2" t="s">
        <v>38</v>
      </c>
      <c r="C4878" s="2">
        <f>COUNTIFS('Все позиции'!$H$2:$H$10401,A4878,'Все позиции'!$L$2:$L$10401,B4878)</f>
        <v>1</v>
      </c>
      <c r="D4878" s="2">
        <f>SUMIFS('Все позиции'!$K$2:$K$10401,'Все позиции'!$H$2:$H$10401,A4878,'Все позиции'!$L$2:$L$10401,B4878)</f>
        <v>240</v>
      </c>
      <c r="E4878" s="4">
        <f>SUMIFS('Все позиции'!$P$2:$P$10401,'Все позиции'!$H$2:$H$10401,A4878,'Все позиции'!$L$2:$L$10401,B4878)</f>
        <v>303856.13</v>
      </c>
      <c r="F4878" s="2">
        <f>COUNTIFS('Все позиции'!$H$2:$H$10401,A4878,'Все позиции'!$L$2:$L$10401,B4878,'Все позиции'!$F$2:$F$10401,"&lt;&gt;")</f>
        <v>1</v>
      </c>
      <c r="G4878" s="2" t="str">
        <f t="shared" si="76"/>
        <v>да</v>
      </c>
    </row>
    <row r="4879" spans="1:7" x14ac:dyDescent="0.25">
      <c r="A4879" s="2" t="s">
        <v>6904</v>
      </c>
      <c r="B4879" s="2" t="s">
        <v>38</v>
      </c>
      <c r="C4879" s="2">
        <f>COUNTIFS('Все позиции'!$H$2:$H$10401,A4879,'Все позиции'!$L$2:$L$10401,B4879)</f>
        <v>1</v>
      </c>
      <c r="D4879" s="2">
        <f>SUMIFS('Все позиции'!$K$2:$K$10401,'Все позиции'!$H$2:$H$10401,A4879,'Все позиции'!$L$2:$L$10401,B4879)</f>
        <v>2</v>
      </c>
      <c r="E4879" s="4">
        <f>SUMIFS('Все позиции'!$P$2:$P$10401,'Все позиции'!$H$2:$H$10401,A4879,'Все позиции'!$L$2:$L$10401,B4879)</f>
        <v>620.25</v>
      </c>
      <c r="F4879" s="2">
        <f>COUNTIFS('Все позиции'!$H$2:$H$10401,A4879,'Все позиции'!$L$2:$L$10401,B4879,'Все позиции'!$F$2:$F$10401,"&lt;&gt;")</f>
        <v>0</v>
      </c>
      <c r="G4879" s="2" t="str">
        <f t="shared" si="76"/>
        <v>нет</v>
      </c>
    </row>
    <row r="4880" spans="1:7" x14ac:dyDescent="0.25">
      <c r="A4880" s="2" t="s">
        <v>6899</v>
      </c>
      <c r="B4880" s="2" t="s">
        <v>38</v>
      </c>
      <c r="C4880" s="2">
        <f>COUNTIFS('Все позиции'!$H$2:$H$10401,A4880,'Все позиции'!$L$2:$L$10401,B4880)</f>
        <v>4</v>
      </c>
      <c r="D4880" s="2">
        <f>SUMIFS('Все позиции'!$K$2:$K$10401,'Все позиции'!$H$2:$H$10401,A4880,'Все позиции'!$L$2:$L$10401,B4880)</f>
        <v>110</v>
      </c>
      <c r="E4880" s="4">
        <f>SUMIFS('Все позиции'!$P$2:$P$10401,'Все позиции'!$H$2:$H$10401,A4880,'Все позиции'!$L$2:$L$10401,B4880)</f>
        <v>42335.100000000006</v>
      </c>
      <c r="F4880" s="2">
        <f>COUNTIFS('Все позиции'!$H$2:$H$10401,A4880,'Все позиции'!$L$2:$L$10401,B4880,'Все позиции'!$F$2:$F$10401,"&lt;&gt;")</f>
        <v>0</v>
      </c>
      <c r="G4880" s="2" t="str">
        <f t="shared" si="76"/>
        <v>нет</v>
      </c>
    </row>
    <row r="4881" spans="1:7" x14ac:dyDescent="0.25">
      <c r="A4881" s="2" t="s">
        <v>6900</v>
      </c>
      <c r="B4881" s="2" t="s">
        <v>38</v>
      </c>
      <c r="C4881" s="2">
        <f>COUNTIFS('Все позиции'!$H$2:$H$10401,A4881,'Все позиции'!$L$2:$L$10401,B4881)</f>
        <v>3</v>
      </c>
      <c r="D4881" s="2">
        <f>SUMIFS('Все позиции'!$K$2:$K$10401,'Все позиции'!$H$2:$H$10401,A4881,'Все позиции'!$L$2:$L$10401,B4881)</f>
        <v>15</v>
      </c>
      <c r="E4881" s="4">
        <f>SUMIFS('Все позиции'!$P$2:$P$10401,'Все позиции'!$H$2:$H$10401,A4881,'Все позиции'!$L$2:$L$10401,B4881)</f>
        <v>34976.49</v>
      </c>
      <c r="F4881" s="2">
        <f>COUNTIFS('Все позиции'!$H$2:$H$10401,A4881,'Все позиции'!$L$2:$L$10401,B4881,'Все позиции'!$F$2:$F$10401,"&lt;&gt;")</f>
        <v>0</v>
      </c>
      <c r="G4881" s="2" t="str">
        <f t="shared" si="76"/>
        <v>нет</v>
      </c>
    </row>
    <row r="4882" spans="1:7" x14ac:dyDescent="0.25">
      <c r="A4882" s="2" t="s">
        <v>6555</v>
      </c>
      <c r="B4882" s="2" t="s">
        <v>38</v>
      </c>
      <c r="C4882" s="2">
        <f>COUNTIFS('Все позиции'!$H$2:$H$10401,A4882,'Все позиции'!$L$2:$L$10401,B4882)</f>
        <v>1</v>
      </c>
      <c r="D4882" s="2">
        <f>SUMIFS('Все позиции'!$K$2:$K$10401,'Все позиции'!$H$2:$H$10401,A4882,'Все позиции'!$L$2:$L$10401,B4882)</f>
        <v>21</v>
      </c>
      <c r="E4882" s="4">
        <f>SUMIFS('Все позиции'!$P$2:$P$10401,'Все позиции'!$H$2:$H$10401,A4882,'Все позиции'!$L$2:$L$10401,B4882)</f>
        <v>1191.33</v>
      </c>
      <c r="F4882" s="2">
        <f>COUNTIFS('Все позиции'!$H$2:$H$10401,A4882,'Все позиции'!$L$2:$L$10401,B4882,'Все позиции'!$F$2:$F$10401,"&lt;&gt;")</f>
        <v>1</v>
      </c>
      <c r="G4882" s="2" t="str">
        <f t="shared" si="76"/>
        <v>да</v>
      </c>
    </row>
    <row r="4883" spans="1:7" x14ac:dyDescent="0.25">
      <c r="A4883" s="2" t="s">
        <v>9323</v>
      </c>
      <c r="B4883" s="2" t="s">
        <v>38</v>
      </c>
      <c r="C4883" s="2">
        <f>COUNTIFS('Все позиции'!$H$2:$H$10401,A4883,'Все позиции'!$L$2:$L$10401,B4883)</f>
        <v>1</v>
      </c>
      <c r="D4883" s="2">
        <f>SUMIFS('Все позиции'!$K$2:$K$10401,'Все позиции'!$H$2:$H$10401,A4883,'Все позиции'!$L$2:$L$10401,B4883)</f>
        <v>39</v>
      </c>
      <c r="E4883" s="4">
        <f>SUMIFS('Все позиции'!$P$2:$P$10401,'Все позиции'!$H$2:$H$10401,A4883,'Все позиции'!$L$2:$L$10401,B4883)</f>
        <v>21411</v>
      </c>
      <c r="F4883" s="2">
        <f>COUNTIFS('Все позиции'!$H$2:$H$10401,A4883,'Все позиции'!$L$2:$L$10401,B4883,'Все позиции'!$F$2:$F$10401,"&lt;&gt;")</f>
        <v>1</v>
      </c>
      <c r="G4883" s="2" t="str">
        <f t="shared" si="76"/>
        <v>да</v>
      </c>
    </row>
    <row r="4884" spans="1:7" x14ac:dyDescent="0.25">
      <c r="A4884" s="2" t="s">
        <v>6871</v>
      </c>
      <c r="B4884" s="2" t="s">
        <v>38</v>
      </c>
      <c r="C4884" s="2">
        <f>COUNTIFS('Все позиции'!$H$2:$H$10401,A4884,'Все позиции'!$L$2:$L$10401,B4884)</f>
        <v>1</v>
      </c>
      <c r="D4884" s="2">
        <f>SUMIFS('Все позиции'!$K$2:$K$10401,'Все позиции'!$H$2:$H$10401,A4884,'Все позиции'!$L$2:$L$10401,B4884)</f>
        <v>14</v>
      </c>
      <c r="E4884" s="4">
        <f>SUMIFS('Все позиции'!$P$2:$P$10401,'Все позиции'!$H$2:$H$10401,A4884,'Все позиции'!$L$2:$L$10401,B4884)</f>
        <v>8608.32</v>
      </c>
      <c r="F4884" s="2">
        <f>COUNTIFS('Все позиции'!$H$2:$H$10401,A4884,'Все позиции'!$L$2:$L$10401,B4884,'Все позиции'!$F$2:$F$10401,"&lt;&gt;")</f>
        <v>0</v>
      </c>
      <c r="G4884" s="2" t="str">
        <f t="shared" si="76"/>
        <v>нет</v>
      </c>
    </row>
    <row r="4885" spans="1:7" x14ac:dyDescent="0.25">
      <c r="A4885" s="2" t="s">
        <v>9379</v>
      </c>
      <c r="B4885" s="2" t="s">
        <v>38</v>
      </c>
      <c r="C4885" s="2">
        <f>COUNTIFS('Все позиции'!$H$2:$H$10401,A4885,'Все позиции'!$L$2:$L$10401,B4885)</f>
        <v>1</v>
      </c>
      <c r="D4885" s="2">
        <f>SUMIFS('Все позиции'!$K$2:$K$10401,'Все позиции'!$H$2:$H$10401,A4885,'Все позиции'!$L$2:$L$10401,B4885)</f>
        <v>11</v>
      </c>
      <c r="E4885" s="4">
        <f>SUMIFS('Все позиции'!$P$2:$P$10401,'Все позиции'!$H$2:$H$10401,A4885,'Все позиции'!$L$2:$L$10401,B4885)</f>
        <v>6039</v>
      </c>
      <c r="F4885" s="2">
        <f>COUNTIFS('Все позиции'!$H$2:$H$10401,A4885,'Все позиции'!$L$2:$L$10401,B4885,'Все позиции'!$F$2:$F$10401,"&lt;&gt;")</f>
        <v>1</v>
      </c>
      <c r="G4885" s="2" t="str">
        <f t="shared" si="76"/>
        <v>да</v>
      </c>
    </row>
    <row r="4886" spans="1:7" x14ac:dyDescent="0.25">
      <c r="A4886" s="2" t="s">
        <v>9380</v>
      </c>
      <c r="B4886" s="2" t="s">
        <v>38</v>
      </c>
      <c r="C4886" s="2">
        <f>COUNTIFS('Все позиции'!$H$2:$H$10401,A4886,'Все позиции'!$L$2:$L$10401,B4886)</f>
        <v>1</v>
      </c>
      <c r="D4886" s="2">
        <f>SUMIFS('Все позиции'!$K$2:$K$10401,'Все позиции'!$H$2:$H$10401,A4886,'Все позиции'!$L$2:$L$10401,B4886)</f>
        <v>11</v>
      </c>
      <c r="E4886" s="4">
        <f>SUMIFS('Все позиции'!$P$2:$P$10401,'Все позиции'!$H$2:$H$10401,A4886,'Все позиции'!$L$2:$L$10401,B4886)</f>
        <v>6039</v>
      </c>
      <c r="F4886" s="2">
        <f>COUNTIFS('Все позиции'!$H$2:$H$10401,A4886,'Все позиции'!$L$2:$L$10401,B4886,'Все позиции'!$F$2:$F$10401,"&lt;&gt;")</f>
        <v>1</v>
      </c>
      <c r="G4886" s="2" t="str">
        <f t="shared" si="76"/>
        <v>да</v>
      </c>
    </row>
    <row r="4887" spans="1:7" x14ac:dyDescent="0.25">
      <c r="A4887" s="2" t="s">
        <v>9416</v>
      </c>
      <c r="B4887" s="2" t="s">
        <v>38</v>
      </c>
      <c r="C4887" s="2">
        <f>COUNTIFS('Все позиции'!$H$2:$H$10401,A4887,'Все позиции'!$L$2:$L$10401,B4887)</f>
        <v>1</v>
      </c>
      <c r="D4887" s="2">
        <f>SUMIFS('Все позиции'!$K$2:$K$10401,'Все позиции'!$H$2:$H$10401,A4887,'Все позиции'!$L$2:$L$10401,B4887)</f>
        <v>44</v>
      </c>
      <c r="E4887" s="4">
        <f>SUMIFS('Все позиции'!$P$2:$P$10401,'Все позиции'!$H$2:$H$10401,A4887,'Все позиции'!$L$2:$L$10401,B4887)</f>
        <v>24156</v>
      </c>
      <c r="F4887" s="2">
        <f>COUNTIFS('Все позиции'!$H$2:$H$10401,A4887,'Все позиции'!$L$2:$L$10401,B4887,'Все позиции'!$F$2:$F$10401,"&lt;&gt;")</f>
        <v>1</v>
      </c>
      <c r="G4887" s="2" t="str">
        <f t="shared" si="76"/>
        <v>да</v>
      </c>
    </row>
    <row r="4888" spans="1:7" x14ac:dyDescent="0.25">
      <c r="A4888" s="2" t="s">
        <v>6894</v>
      </c>
      <c r="B4888" s="2" t="s">
        <v>38</v>
      </c>
      <c r="C4888" s="2">
        <f>COUNTIFS('Все позиции'!$H$2:$H$10401,A4888,'Все позиции'!$L$2:$L$10401,B4888)</f>
        <v>2</v>
      </c>
      <c r="D4888" s="2">
        <f>SUMIFS('Все позиции'!$K$2:$K$10401,'Все позиции'!$H$2:$H$10401,A4888,'Все позиции'!$L$2:$L$10401,B4888)</f>
        <v>23</v>
      </c>
      <c r="E4888" s="4">
        <f>SUMIFS('Все позиции'!$P$2:$P$10401,'Все позиции'!$H$2:$H$10401,A4888,'Все позиции'!$L$2:$L$10401,B4888)</f>
        <v>94502.73000000001</v>
      </c>
      <c r="F4888" s="2">
        <f>COUNTIFS('Все позиции'!$H$2:$H$10401,A4888,'Все позиции'!$L$2:$L$10401,B4888,'Все позиции'!$F$2:$F$10401,"&lt;&gt;")</f>
        <v>0</v>
      </c>
      <c r="G4888" s="2" t="str">
        <f t="shared" si="76"/>
        <v>нет</v>
      </c>
    </row>
    <row r="4889" spans="1:7" x14ac:dyDescent="0.25">
      <c r="A4889" s="2" t="s">
        <v>8002</v>
      </c>
      <c r="B4889" s="2" t="s">
        <v>38</v>
      </c>
      <c r="C4889" s="2">
        <f>COUNTIFS('Все позиции'!$H$2:$H$10401,A4889,'Все позиции'!$L$2:$L$10401,B4889)</f>
        <v>1</v>
      </c>
      <c r="D4889" s="2">
        <f>SUMIFS('Все позиции'!$K$2:$K$10401,'Все позиции'!$H$2:$H$10401,A4889,'Все позиции'!$L$2:$L$10401,B4889)</f>
        <v>3</v>
      </c>
      <c r="E4889" s="4">
        <f>SUMIFS('Все позиции'!$P$2:$P$10401,'Все позиции'!$H$2:$H$10401,A4889,'Все позиции'!$L$2:$L$10401,B4889)</f>
        <v>1070.18</v>
      </c>
      <c r="F4889" s="2">
        <f>COUNTIFS('Все позиции'!$H$2:$H$10401,A4889,'Все позиции'!$L$2:$L$10401,B4889,'Все позиции'!$F$2:$F$10401,"&lt;&gt;")</f>
        <v>1</v>
      </c>
      <c r="G4889" s="2" t="str">
        <f t="shared" si="76"/>
        <v>да</v>
      </c>
    </row>
    <row r="4890" spans="1:7" x14ac:dyDescent="0.25">
      <c r="A4890" s="2" t="s">
        <v>9205</v>
      </c>
      <c r="B4890" s="2" t="s">
        <v>38</v>
      </c>
      <c r="C4890" s="2">
        <f>COUNTIFS('Все позиции'!$H$2:$H$10401,A4890,'Все позиции'!$L$2:$L$10401,B4890)</f>
        <v>1</v>
      </c>
      <c r="D4890" s="2">
        <f>SUMIFS('Все позиции'!$K$2:$K$10401,'Все позиции'!$H$2:$H$10401,A4890,'Все позиции'!$L$2:$L$10401,B4890)</f>
        <v>64</v>
      </c>
      <c r="E4890" s="4">
        <f>SUMIFS('Все позиции'!$P$2:$P$10401,'Все позиции'!$H$2:$H$10401,A4890,'Все позиции'!$L$2:$L$10401,B4890)</f>
        <v>19289.66</v>
      </c>
      <c r="F4890" s="2">
        <f>COUNTIFS('Все позиции'!$H$2:$H$10401,A4890,'Все позиции'!$L$2:$L$10401,B4890,'Все позиции'!$F$2:$F$10401,"&lt;&gt;")</f>
        <v>1</v>
      </c>
      <c r="G4890" s="2" t="str">
        <f t="shared" si="76"/>
        <v>да</v>
      </c>
    </row>
    <row r="4891" spans="1:7" x14ac:dyDescent="0.25">
      <c r="A4891" s="2" t="s">
        <v>5233</v>
      </c>
      <c r="B4891" s="2" t="s">
        <v>38</v>
      </c>
      <c r="C4891" s="2">
        <f>COUNTIFS('Все позиции'!$H$2:$H$10401,A4891,'Все позиции'!$L$2:$L$10401,B4891)</f>
        <v>2</v>
      </c>
      <c r="D4891" s="2">
        <f>SUMIFS('Все позиции'!$K$2:$K$10401,'Все позиции'!$H$2:$H$10401,A4891,'Все позиции'!$L$2:$L$10401,B4891)</f>
        <v>350</v>
      </c>
      <c r="E4891" s="4">
        <f>SUMIFS('Все позиции'!$P$2:$P$10401,'Все позиции'!$H$2:$H$10401,A4891,'Все позиции'!$L$2:$L$10401,B4891)</f>
        <v>34160</v>
      </c>
      <c r="F4891" s="2">
        <f>COUNTIFS('Все позиции'!$H$2:$H$10401,A4891,'Все позиции'!$L$2:$L$10401,B4891,'Все позиции'!$F$2:$F$10401,"&lt;&gt;")</f>
        <v>0</v>
      </c>
      <c r="G4891" s="2" t="str">
        <f t="shared" si="76"/>
        <v>нет</v>
      </c>
    </row>
    <row r="4892" spans="1:7" x14ac:dyDescent="0.25">
      <c r="A4892" s="2" t="s">
        <v>6822</v>
      </c>
      <c r="B4892" s="2" t="s">
        <v>38</v>
      </c>
      <c r="C4892" s="2">
        <f>COUNTIFS('Все позиции'!$H$2:$H$10401,A4892,'Все позиции'!$L$2:$L$10401,B4892)</f>
        <v>1</v>
      </c>
      <c r="D4892" s="2">
        <f>SUMIFS('Все позиции'!$K$2:$K$10401,'Все позиции'!$H$2:$H$10401,A4892,'Все позиции'!$L$2:$L$10401,B4892)</f>
        <v>20</v>
      </c>
      <c r="E4892" s="4">
        <f>SUMIFS('Все позиции'!$P$2:$P$10401,'Все позиции'!$H$2:$H$10401,A4892,'Все позиции'!$L$2:$L$10401,B4892)</f>
        <v>77592</v>
      </c>
      <c r="F4892" s="2">
        <f>COUNTIFS('Все позиции'!$H$2:$H$10401,A4892,'Все позиции'!$L$2:$L$10401,B4892,'Все позиции'!$F$2:$F$10401,"&lt;&gt;")</f>
        <v>0</v>
      </c>
      <c r="G4892" s="2" t="str">
        <f t="shared" si="76"/>
        <v>нет</v>
      </c>
    </row>
    <row r="4893" spans="1:7" x14ac:dyDescent="0.25">
      <c r="A4893" s="2" t="s">
        <v>6821</v>
      </c>
      <c r="B4893" s="2" t="s">
        <v>38</v>
      </c>
      <c r="C4893" s="2">
        <f>COUNTIFS('Все позиции'!$H$2:$H$10401,A4893,'Все позиции'!$L$2:$L$10401,B4893)</f>
        <v>1</v>
      </c>
      <c r="D4893" s="2">
        <f>SUMIFS('Все позиции'!$K$2:$K$10401,'Все позиции'!$H$2:$H$10401,A4893,'Все позиции'!$L$2:$L$10401,B4893)</f>
        <v>50</v>
      </c>
      <c r="E4893" s="4">
        <f>SUMIFS('Все позиции'!$P$2:$P$10401,'Все позиции'!$H$2:$H$10401,A4893,'Все позиции'!$L$2:$L$10401,B4893)</f>
        <v>194437.5</v>
      </c>
      <c r="F4893" s="2">
        <f>COUNTIFS('Все позиции'!$H$2:$H$10401,A4893,'Все позиции'!$L$2:$L$10401,B4893,'Все позиции'!$F$2:$F$10401,"&lt;&gt;")</f>
        <v>0</v>
      </c>
      <c r="G4893" s="2" t="str">
        <f t="shared" si="76"/>
        <v>нет</v>
      </c>
    </row>
    <row r="4894" spans="1:7" x14ac:dyDescent="0.25">
      <c r="A4894" s="2" t="s">
        <v>6820</v>
      </c>
      <c r="B4894" s="2" t="s">
        <v>38</v>
      </c>
      <c r="C4894" s="2">
        <f>COUNTIFS('Все позиции'!$H$2:$H$10401,A4894,'Все позиции'!$L$2:$L$10401,B4894)</f>
        <v>1</v>
      </c>
      <c r="D4894" s="2">
        <f>SUMIFS('Все позиции'!$K$2:$K$10401,'Все позиции'!$H$2:$H$10401,A4894,'Все позиции'!$L$2:$L$10401,B4894)</f>
        <v>15</v>
      </c>
      <c r="E4894" s="4">
        <f>SUMIFS('Все позиции'!$P$2:$P$10401,'Все позиции'!$H$2:$H$10401,A4894,'Все позиции'!$L$2:$L$10401,B4894)</f>
        <v>4501.8</v>
      </c>
      <c r="F4894" s="2">
        <f>COUNTIFS('Все позиции'!$H$2:$H$10401,A4894,'Все позиции'!$L$2:$L$10401,B4894,'Все позиции'!$F$2:$F$10401,"&lt;&gt;")</f>
        <v>0</v>
      </c>
      <c r="G4894" s="2" t="str">
        <f t="shared" si="76"/>
        <v>нет</v>
      </c>
    </row>
    <row r="4895" spans="1:7" x14ac:dyDescent="0.25">
      <c r="A4895" s="2" t="s">
        <v>6823</v>
      </c>
      <c r="B4895" s="2" t="s">
        <v>38</v>
      </c>
      <c r="C4895" s="2">
        <f>COUNTIFS('Все позиции'!$H$2:$H$10401,A4895,'Все позиции'!$L$2:$L$10401,B4895)</f>
        <v>1</v>
      </c>
      <c r="D4895" s="2">
        <f>SUMIFS('Все позиции'!$K$2:$K$10401,'Все позиции'!$H$2:$H$10401,A4895,'Все позиции'!$L$2:$L$10401,B4895)</f>
        <v>17</v>
      </c>
      <c r="E4895" s="4">
        <f>SUMIFS('Все позиции'!$P$2:$P$10401,'Все позиции'!$H$2:$H$10401,A4895,'Все позиции'!$L$2:$L$10401,B4895)</f>
        <v>6844.2</v>
      </c>
      <c r="F4895" s="2">
        <f>COUNTIFS('Все позиции'!$H$2:$H$10401,A4895,'Все позиции'!$L$2:$L$10401,B4895,'Все позиции'!$F$2:$F$10401,"&lt;&gt;")</f>
        <v>0</v>
      </c>
      <c r="G4895" s="2" t="str">
        <f t="shared" si="76"/>
        <v>нет</v>
      </c>
    </row>
    <row r="4896" spans="1:7" x14ac:dyDescent="0.25">
      <c r="A4896" s="2" t="s">
        <v>1041</v>
      </c>
      <c r="B4896" s="2" t="s">
        <v>38</v>
      </c>
      <c r="C4896" s="2">
        <f>COUNTIFS('Все позиции'!$H$2:$H$10401,A4896,'Все позиции'!$L$2:$L$10401,B4896)</f>
        <v>4</v>
      </c>
      <c r="D4896" s="2">
        <f>SUMIFS('Все позиции'!$K$2:$K$10401,'Все позиции'!$H$2:$H$10401,A4896,'Все позиции'!$L$2:$L$10401,B4896)</f>
        <v>8</v>
      </c>
      <c r="E4896" s="4">
        <f>SUMIFS('Все позиции'!$P$2:$P$10401,'Все позиции'!$H$2:$H$10401,A4896,'Все позиции'!$L$2:$L$10401,B4896)</f>
        <v>951.4</v>
      </c>
      <c r="F4896" s="2">
        <f>COUNTIFS('Все позиции'!$H$2:$H$10401,A4896,'Все позиции'!$L$2:$L$10401,B4896,'Все позиции'!$F$2:$F$10401,"&lt;&gt;")</f>
        <v>0</v>
      </c>
      <c r="G4896" s="2" t="str">
        <f t="shared" si="76"/>
        <v>нет</v>
      </c>
    </row>
    <row r="4897" spans="1:7" x14ac:dyDescent="0.25">
      <c r="A4897" s="2" t="s">
        <v>7465</v>
      </c>
      <c r="B4897" s="2" t="s">
        <v>38</v>
      </c>
      <c r="C4897" s="2">
        <f>COUNTIFS('Все позиции'!$H$2:$H$10401,A4897,'Все позиции'!$L$2:$L$10401,B4897)</f>
        <v>1</v>
      </c>
      <c r="D4897" s="2">
        <f>SUMIFS('Все позиции'!$K$2:$K$10401,'Все позиции'!$H$2:$H$10401,A4897,'Все позиции'!$L$2:$L$10401,B4897)</f>
        <v>4</v>
      </c>
      <c r="E4897" s="4">
        <f>SUMIFS('Все позиции'!$P$2:$P$10401,'Все позиции'!$H$2:$H$10401,A4897,'Все позиции'!$L$2:$L$10401,B4897)</f>
        <v>2122.8000000000002</v>
      </c>
      <c r="F4897" s="2">
        <f>COUNTIFS('Все позиции'!$H$2:$H$10401,A4897,'Все позиции'!$L$2:$L$10401,B4897,'Все позиции'!$F$2:$F$10401,"&lt;&gt;")</f>
        <v>1</v>
      </c>
      <c r="G4897" s="2" t="str">
        <f t="shared" si="76"/>
        <v>да</v>
      </c>
    </row>
    <row r="4898" spans="1:7" x14ac:dyDescent="0.25">
      <c r="A4898" s="2" t="s">
        <v>7466</v>
      </c>
      <c r="B4898" s="2" t="s">
        <v>38</v>
      </c>
      <c r="C4898" s="2">
        <f>COUNTIFS('Все позиции'!$H$2:$H$10401,A4898,'Все позиции'!$L$2:$L$10401,B4898)</f>
        <v>1</v>
      </c>
      <c r="D4898" s="2">
        <f>SUMIFS('Все позиции'!$K$2:$K$10401,'Все позиции'!$H$2:$H$10401,A4898,'Все позиции'!$L$2:$L$10401,B4898)</f>
        <v>38</v>
      </c>
      <c r="E4898" s="4">
        <f>SUMIFS('Все позиции'!$P$2:$P$10401,'Все позиции'!$H$2:$H$10401,A4898,'Все позиции'!$L$2:$L$10401,B4898)</f>
        <v>13444.4</v>
      </c>
      <c r="F4898" s="2">
        <f>COUNTIFS('Все позиции'!$H$2:$H$10401,A4898,'Все позиции'!$L$2:$L$10401,B4898,'Все позиции'!$F$2:$F$10401,"&lt;&gt;")</f>
        <v>1</v>
      </c>
      <c r="G4898" s="2" t="str">
        <f t="shared" si="76"/>
        <v>да</v>
      </c>
    </row>
    <row r="4899" spans="1:7" x14ac:dyDescent="0.25">
      <c r="A4899" s="2" t="s">
        <v>7467</v>
      </c>
      <c r="B4899" s="2" t="s">
        <v>38</v>
      </c>
      <c r="C4899" s="2">
        <f>COUNTIFS('Все позиции'!$H$2:$H$10401,A4899,'Все позиции'!$L$2:$L$10401,B4899)</f>
        <v>1</v>
      </c>
      <c r="D4899" s="2">
        <f>SUMIFS('Все позиции'!$K$2:$K$10401,'Все позиции'!$H$2:$H$10401,A4899,'Все позиции'!$L$2:$L$10401,B4899)</f>
        <v>1</v>
      </c>
      <c r="E4899" s="4">
        <f>SUMIFS('Все позиции'!$P$2:$P$10401,'Все позиции'!$H$2:$H$10401,A4899,'Все позиции'!$L$2:$L$10401,B4899)</f>
        <v>577.4</v>
      </c>
      <c r="F4899" s="2">
        <f>COUNTIFS('Все позиции'!$H$2:$H$10401,A4899,'Все позиции'!$L$2:$L$10401,B4899,'Все позиции'!$F$2:$F$10401,"&lt;&gt;")</f>
        <v>1</v>
      </c>
      <c r="G4899" s="2" t="str">
        <f t="shared" si="76"/>
        <v>да</v>
      </c>
    </row>
    <row r="4900" spans="1:7" x14ac:dyDescent="0.25">
      <c r="A4900" s="2" t="s">
        <v>7468</v>
      </c>
      <c r="B4900" s="2" t="s">
        <v>38</v>
      </c>
      <c r="C4900" s="2">
        <f>COUNTIFS('Все позиции'!$H$2:$H$10401,A4900,'Все позиции'!$L$2:$L$10401,B4900)</f>
        <v>1</v>
      </c>
      <c r="D4900" s="2">
        <f>SUMIFS('Все позиции'!$K$2:$K$10401,'Все позиции'!$H$2:$H$10401,A4900,'Все позиции'!$L$2:$L$10401,B4900)</f>
        <v>19</v>
      </c>
      <c r="E4900" s="4">
        <f>SUMIFS('Все позиции'!$P$2:$P$10401,'Все позиции'!$H$2:$H$10401,A4900,'Все позиции'!$L$2:$L$10401,B4900)</f>
        <v>8203.4</v>
      </c>
      <c r="F4900" s="2">
        <f>COUNTIFS('Все позиции'!$H$2:$H$10401,A4900,'Все позиции'!$L$2:$L$10401,B4900,'Все позиции'!$F$2:$F$10401,"&lt;&gt;")</f>
        <v>1</v>
      </c>
      <c r="G4900" s="2" t="str">
        <f t="shared" si="76"/>
        <v>да</v>
      </c>
    </row>
    <row r="4901" spans="1:7" x14ac:dyDescent="0.25">
      <c r="A4901" s="2" t="s">
        <v>6947</v>
      </c>
      <c r="B4901" s="2" t="s">
        <v>38</v>
      </c>
      <c r="C4901" s="2">
        <f>COUNTIFS('Все позиции'!$H$2:$H$10401,A4901,'Все позиции'!$L$2:$L$10401,B4901)</f>
        <v>2</v>
      </c>
      <c r="D4901" s="2">
        <f>SUMIFS('Все позиции'!$K$2:$K$10401,'Все позиции'!$H$2:$H$10401,A4901,'Все позиции'!$L$2:$L$10401,B4901)</f>
        <v>29</v>
      </c>
      <c r="E4901" s="4">
        <f>SUMIFS('Все позиции'!$P$2:$P$10401,'Все позиции'!$H$2:$H$10401,A4901,'Все позиции'!$L$2:$L$10401,B4901)</f>
        <v>15937.41</v>
      </c>
      <c r="F4901" s="2">
        <f>COUNTIFS('Все позиции'!$H$2:$H$10401,A4901,'Все позиции'!$L$2:$L$10401,B4901,'Все позиции'!$F$2:$F$10401,"&lt;&gt;")</f>
        <v>0</v>
      </c>
      <c r="G4901" s="2" t="str">
        <f t="shared" si="76"/>
        <v>нет</v>
      </c>
    </row>
    <row r="4902" spans="1:7" x14ac:dyDescent="0.25">
      <c r="A4902" s="2" t="s">
        <v>6946</v>
      </c>
      <c r="B4902" s="2" t="s">
        <v>38</v>
      </c>
      <c r="C4902" s="2">
        <f>COUNTIFS('Все позиции'!$H$2:$H$10401,A4902,'Все позиции'!$L$2:$L$10401,B4902)</f>
        <v>2</v>
      </c>
      <c r="D4902" s="2">
        <f>SUMIFS('Все позиции'!$K$2:$K$10401,'Все позиции'!$H$2:$H$10401,A4902,'Все позиции'!$L$2:$L$10401,B4902)</f>
        <v>22</v>
      </c>
      <c r="E4902" s="4">
        <f>SUMIFS('Все позиции'!$P$2:$P$10401,'Все позиции'!$H$2:$H$10401,A4902,'Все позиции'!$L$2:$L$10401,B4902)</f>
        <v>9438.41</v>
      </c>
      <c r="F4902" s="2">
        <f>COUNTIFS('Все позиции'!$H$2:$H$10401,A4902,'Все позиции'!$L$2:$L$10401,B4902,'Все позиции'!$F$2:$F$10401,"&lt;&gt;")</f>
        <v>0</v>
      </c>
      <c r="G4902" s="2" t="str">
        <f t="shared" si="76"/>
        <v>нет</v>
      </c>
    </row>
    <row r="4903" spans="1:7" x14ac:dyDescent="0.25">
      <c r="A4903" s="2" t="s">
        <v>388</v>
      </c>
      <c r="B4903" s="2" t="s">
        <v>38</v>
      </c>
      <c r="C4903" s="2">
        <f>COUNTIFS('Все позиции'!$H$2:$H$10401,A4903,'Все позиции'!$L$2:$L$10401,B4903)</f>
        <v>1</v>
      </c>
      <c r="D4903" s="2">
        <f>SUMIFS('Все позиции'!$K$2:$K$10401,'Все позиции'!$H$2:$H$10401,A4903,'Все позиции'!$L$2:$L$10401,B4903)</f>
        <v>5</v>
      </c>
      <c r="E4903" s="4">
        <f>SUMIFS('Все позиции'!$P$2:$P$10401,'Все позиции'!$H$2:$H$10401,A4903,'Все позиции'!$L$2:$L$10401,B4903)</f>
        <v>0</v>
      </c>
      <c r="F4903" s="2">
        <f>COUNTIFS('Все позиции'!$H$2:$H$10401,A4903,'Все позиции'!$L$2:$L$10401,B4903,'Все позиции'!$F$2:$F$10401,"&lt;&gt;")</f>
        <v>0</v>
      </c>
      <c r="G4903" s="2" t="str">
        <f t="shared" si="76"/>
        <v>нет</v>
      </c>
    </row>
    <row r="4904" spans="1:7" x14ac:dyDescent="0.25">
      <c r="A4904" s="2" t="s">
        <v>161</v>
      </c>
      <c r="B4904" s="2" t="s">
        <v>38</v>
      </c>
      <c r="C4904" s="2">
        <f>COUNTIFS('Все позиции'!$H$2:$H$10401,A4904,'Все позиции'!$L$2:$L$10401,B4904)</f>
        <v>2</v>
      </c>
      <c r="D4904" s="2">
        <f>SUMIFS('Все позиции'!$K$2:$K$10401,'Все позиции'!$H$2:$H$10401,A4904,'Все позиции'!$L$2:$L$10401,B4904)</f>
        <v>77</v>
      </c>
      <c r="E4904" s="4">
        <f>SUMIFS('Все позиции'!$P$2:$P$10401,'Все позиции'!$H$2:$H$10401,A4904,'Все позиции'!$L$2:$L$10401,B4904)</f>
        <v>5821.38</v>
      </c>
      <c r="F4904" s="2">
        <f>COUNTIFS('Все позиции'!$H$2:$H$10401,A4904,'Все позиции'!$L$2:$L$10401,B4904,'Все позиции'!$F$2:$F$10401,"&lt;&gt;")</f>
        <v>0</v>
      </c>
      <c r="G4904" s="2" t="str">
        <f t="shared" si="76"/>
        <v>нет</v>
      </c>
    </row>
    <row r="4905" spans="1:7" x14ac:dyDescent="0.25">
      <c r="A4905" s="2" t="s">
        <v>406</v>
      </c>
      <c r="B4905" s="2" t="s">
        <v>38</v>
      </c>
      <c r="C4905" s="2">
        <f>COUNTIFS('Все позиции'!$H$2:$H$10401,A4905,'Все позиции'!$L$2:$L$10401,B4905)</f>
        <v>1</v>
      </c>
      <c r="D4905" s="2">
        <f>SUMIFS('Все позиции'!$K$2:$K$10401,'Все позиции'!$H$2:$H$10401,A4905,'Все позиции'!$L$2:$L$10401,B4905)</f>
        <v>180</v>
      </c>
      <c r="E4905" s="4">
        <f>SUMIFS('Все позиции'!$P$2:$P$10401,'Все позиции'!$H$2:$H$10401,A4905,'Все позиции'!$L$2:$L$10401,B4905)</f>
        <v>0</v>
      </c>
      <c r="F4905" s="2">
        <f>COUNTIFS('Все позиции'!$H$2:$H$10401,A4905,'Все позиции'!$L$2:$L$10401,B4905,'Все позиции'!$F$2:$F$10401,"&lt;&gt;")</f>
        <v>0</v>
      </c>
      <c r="G4905" s="2" t="str">
        <f t="shared" si="76"/>
        <v>нет</v>
      </c>
    </row>
    <row r="4906" spans="1:7" x14ac:dyDescent="0.25">
      <c r="A4906" s="2" t="s">
        <v>7964</v>
      </c>
      <c r="B4906" s="2" t="s">
        <v>38</v>
      </c>
      <c r="C4906" s="2">
        <f>COUNTIFS('Все позиции'!$H$2:$H$10401,A4906,'Все позиции'!$L$2:$L$10401,B4906)</f>
        <v>1</v>
      </c>
      <c r="D4906" s="2">
        <f>SUMIFS('Все позиции'!$K$2:$K$10401,'Все позиции'!$H$2:$H$10401,A4906,'Все позиции'!$L$2:$L$10401,B4906)</f>
        <v>32</v>
      </c>
      <c r="E4906" s="4">
        <f>SUMIFS('Все позиции'!$P$2:$P$10401,'Все позиции'!$H$2:$H$10401,A4906,'Все позиции'!$L$2:$L$10401,B4906)</f>
        <v>0</v>
      </c>
      <c r="F4906" s="2">
        <f>COUNTIFS('Все позиции'!$H$2:$H$10401,A4906,'Все позиции'!$L$2:$L$10401,B4906,'Все позиции'!$F$2:$F$10401,"&lt;&gt;")</f>
        <v>1</v>
      </c>
      <c r="G4906" s="2" t="str">
        <f t="shared" si="76"/>
        <v>да</v>
      </c>
    </row>
    <row r="4907" spans="1:7" x14ac:dyDescent="0.25">
      <c r="A4907" s="2" t="s">
        <v>6961</v>
      </c>
      <c r="B4907" s="2" t="s">
        <v>38</v>
      </c>
      <c r="C4907" s="2">
        <f>COUNTIFS('Все позиции'!$H$2:$H$10401,A4907,'Все позиции'!$L$2:$L$10401,B4907)</f>
        <v>1</v>
      </c>
      <c r="D4907" s="2">
        <f>SUMIFS('Все позиции'!$K$2:$K$10401,'Все позиции'!$H$2:$H$10401,A4907,'Все позиции'!$L$2:$L$10401,B4907)</f>
        <v>5</v>
      </c>
      <c r="E4907" s="4">
        <f>SUMIFS('Все позиции'!$P$2:$P$10401,'Все позиции'!$H$2:$H$10401,A4907,'Все позиции'!$L$2:$L$10401,B4907)</f>
        <v>30857.64</v>
      </c>
      <c r="F4907" s="2">
        <f>COUNTIFS('Все позиции'!$H$2:$H$10401,A4907,'Все позиции'!$L$2:$L$10401,B4907,'Все позиции'!$F$2:$F$10401,"&lt;&gt;")</f>
        <v>0</v>
      </c>
      <c r="G4907" s="2" t="str">
        <f t="shared" si="76"/>
        <v>нет</v>
      </c>
    </row>
    <row r="4908" spans="1:7" x14ac:dyDescent="0.25">
      <c r="A4908" s="2" t="s">
        <v>6917</v>
      </c>
      <c r="B4908" s="2" t="s">
        <v>38</v>
      </c>
      <c r="C4908" s="2">
        <f>COUNTIFS('Все позиции'!$H$2:$H$10401,A4908,'Все позиции'!$L$2:$L$10401,B4908)</f>
        <v>2</v>
      </c>
      <c r="D4908" s="2">
        <f>SUMIFS('Все позиции'!$K$2:$K$10401,'Все позиции'!$H$2:$H$10401,A4908,'Все позиции'!$L$2:$L$10401,B4908)</f>
        <v>182</v>
      </c>
      <c r="E4908" s="4">
        <f>SUMIFS('Все позиции'!$P$2:$P$10401,'Все позиции'!$H$2:$H$10401,A4908,'Все позиции'!$L$2:$L$10401,B4908)</f>
        <v>177164.13</v>
      </c>
      <c r="F4908" s="2">
        <f>COUNTIFS('Все позиции'!$H$2:$H$10401,A4908,'Все позиции'!$L$2:$L$10401,B4908,'Все позиции'!$F$2:$F$10401,"&lt;&gt;")</f>
        <v>0</v>
      </c>
      <c r="G4908" s="2" t="str">
        <f t="shared" si="76"/>
        <v>нет</v>
      </c>
    </row>
    <row r="4909" spans="1:7" x14ac:dyDescent="0.25">
      <c r="A4909" s="2" t="s">
        <v>3540</v>
      </c>
      <c r="B4909" s="2" t="s">
        <v>38</v>
      </c>
      <c r="C4909" s="2">
        <f>COUNTIFS('Все позиции'!$H$2:$H$10401,A4909,'Все позиции'!$L$2:$L$10401,B4909)</f>
        <v>1</v>
      </c>
      <c r="D4909" s="2">
        <f>SUMIFS('Все позиции'!$K$2:$K$10401,'Все позиции'!$H$2:$H$10401,A4909,'Все позиции'!$L$2:$L$10401,B4909)</f>
        <v>20</v>
      </c>
      <c r="E4909" s="4">
        <f>SUMIFS('Все позиции'!$P$2:$P$10401,'Все позиции'!$H$2:$H$10401,A4909,'Все позиции'!$L$2:$L$10401,B4909)</f>
        <v>19883.560000000001</v>
      </c>
      <c r="F4909" s="2">
        <f>COUNTIFS('Все позиции'!$H$2:$H$10401,A4909,'Все позиции'!$L$2:$L$10401,B4909,'Все позиции'!$F$2:$F$10401,"&lt;&gt;")</f>
        <v>0</v>
      </c>
      <c r="G4909" s="2" t="str">
        <f t="shared" si="76"/>
        <v>нет</v>
      </c>
    </row>
    <row r="4910" spans="1:7" x14ac:dyDescent="0.25">
      <c r="A4910" s="2" t="s">
        <v>1040</v>
      </c>
      <c r="B4910" s="2" t="s">
        <v>38</v>
      </c>
      <c r="C4910" s="2">
        <f>COUNTIFS('Все позиции'!$H$2:$H$10401,A4910,'Все позиции'!$L$2:$L$10401,B4910)</f>
        <v>4</v>
      </c>
      <c r="D4910" s="2">
        <f>SUMIFS('Все позиции'!$K$2:$K$10401,'Все позиции'!$H$2:$H$10401,A4910,'Все позиции'!$L$2:$L$10401,B4910)</f>
        <v>17</v>
      </c>
      <c r="E4910" s="4">
        <f>SUMIFS('Все позиции'!$P$2:$P$10401,'Все позиции'!$H$2:$H$10401,A4910,'Все позиции'!$L$2:$L$10401,B4910)</f>
        <v>7373.7</v>
      </c>
      <c r="F4910" s="2">
        <f>COUNTIFS('Все позиции'!$H$2:$H$10401,A4910,'Все позиции'!$L$2:$L$10401,B4910,'Все позиции'!$F$2:$F$10401,"&lt;&gt;")</f>
        <v>0</v>
      </c>
      <c r="G4910" s="2" t="str">
        <f t="shared" si="76"/>
        <v>нет</v>
      </c>
    </row>
    <row r="4911" spans="1:7" x14ac:dyDescent="0.25">
      <c r="A4911" s="2" t="s">
        <v>6661</v>
      </c>
      <c r="B4911" s="2" t="s">
        <v>38</v>
      </c>
      <c r="C4911" s="2">
        <f>COUNTIFS('Все позиции'!$H$2:$H$10401,A4911,'Все позиции'!$L$2:$L$10401,B4911)</f>
        <v>1</v>
      </c>
      <c r="D4911" s="2">
        <f>SUMIFS('Все позиции'!$K$2:$K$10401,'Все позиции'!$H$2:$H$10401,A4911,'Все позиции'!$L$2:$L$10401,B4911)</f>
        <v>5</v>
      </c>
      <c r="E4911" s="4">
        <f>SUMIFS('Все позиции'!$P$2:$P$10401,'Все позиции'!$H$2:$H$10401,A4911,'Все позиции'!$L$2:$L$10401,B4911)</f>
        <v>4040.64</v>
      </c>
      <c r="F4911" s="2">
        <f>COUNTIFS('Все позиции'!$H$2:$H$10401,A4911,'Все позиции'!$L$2:$L$10401,B4911,'Все позиции'!$F$2:$F$10401,"&lt;&gt;")</f>
        <v>0</v>
      </c>
      <c r="G4911" s="2" t="str">
        <f t="shared" si="76"/>
        <v>нет</v>
      </c>
    </row>
    <row r="4912" spans="1:7" x14ac:dyDescent="0.25">
      <c r="A4912" s="2" t="s">
        <v>681</v>
      </c>
      <c r="B4912" s="2" t="s">
        <v>38</v>
      </c>
      <c r="C4912" s="2">
        <f>COUNTIFS('Все позиции'!$H$2:$H$10401,A4912,'Все позиции'!$L$2:$L$10401,B4912)</f>
        <v>1</v>
      </c>
      <c r="D4912" s="2">
        <f>SUMIFS('Все позиции'!$K$2:$K$10401,'Все позиции'!$H$2:$H$10401,A4912,'Все позиции'!$L$2:$L$10401,B4912)</f>
        <v>72</v>
      </c>
      <c r="E4912" s="4">
        <f>SUMIFS('Все позиции'!$P$2:$P$10401,'Все позиции'!$H$2:$H$10401,A4912,'Все позиции'!$L$2:$L$10401,B4912)</f>
        <v>65530.400000000001</v>
      </c>
      <c r="F4912" s="2">
        <f>COUNTIFS('Все позиции'!$H$2:$H$10401,A4912,'Все позиции'!$L$2:$L$10401,B4912,'Все позиции'!$F$2:$F$10401,"&lt;&gt;")</f>
        <v>0</v>
      </c>
      <c r="G4912" s="2" t="str">
        <f t="shared" si="76"/>
        <v>нет</v>
      </c>
    </row>
    <row r="4913" spans="1:7" x14ac:dyDescent="0.25">
      <c r="A4913" s="2" t="s">
        <v>7469</v>
      </c>
      <c r="B4913" s="2" t="s">
        <v>38</v>
      </c>
      <c r="C4913" s="2">
        <f>COUNTIFS('Все позиции'!$H$2:$H$10401,A4913,'Все позиции'!$L$2:$L$10401,B4913)</f>
        <v>1</v>
      </c>
      <c r="D4913" s="2">
        <f>SUMIFS('Все позиции'!$K$2:$K$10401,'Все позиции'!$H$2:$H$10401,A4913,'Все позиции'!$L$2:$L$10401,B4913)</f>
        <v>27</v>
      </c>
      <c r="E4913" s="4">
        <f>SUMIFS('Все позиции'!$P$2:$P$10401,'Все позиции'!$H$2:$H$10401,A4913,'Все позиции'!$L$2:$L$10401,B4913)</f>
        <v>15819.11</v>
      </c>
      <c r="F4913" s="2">
        <f>COUNTIFS('Все позиции'!$H$2:$H$10401,A4913,'Все позиции'!$L$2:$L$10401,B4913,'Все позиции'!$F$2:$F$10401,"&lt;&gt;")</f>
        <v>1</v>
      </c>
      <c r="G4913" s="2" t="str">
        <f t="shared" si="76"/>
        <v>да</v>
      </c>
    </row>
    <row r="4914" spans="1:7" x14ac:dyDescent="0.25">
      <c r="A4914" s="2" t="s">
        <v>6767</v>
      </c>
      <c r="B4914" s="2" t="s">
        <v>38</v>
      </c>
      <c r="C4914" s="2">
        <f>COUNTIFS('Все позиции'!$H$2:$H$10401,A4914,'Все позиции'!$L$2:$L$10401,B4914)</f>
        <v>1</v>
      </c>
      <c r="D4914" s="2">
        <f>SUMIFS('Все позиции'!$K$2:$K$10401,'Все позиции'!$H$2:$H$10401,A4914,'Все позиции'!$L$2:$L$10401,B4914)</f>
        <v>7</v>
      </c>
      <c r="E4914" s="4">
        <f>SUMIFS('Все позиции'!$P$2:$P$10401,'Все позиции'!$H$2:$H$10401,A4914,'Все позиции'!$L$2:$L$10401,B4914)</f>
        <v>15884.4</v>
      </c>
      <c r="F4914" s="2">
        <f>COUNTIFS('Все позиции'!$H$2:$H$10401,A4914,'Все позиции'!$L$2:$L$10401,B4914,'Все позиции'!$F$2:$F$10401,"&lt;&gt;")</f>
        <v>0</v>
      </c>
      <c r="G4914" s="2" t="str">
        <f t="shared" si="76"/>
        <v>нет</v>
      </c>
    </row>
    <row r="4915" spans="1:7" x14ac:dyDescent="0.25">
      <c r="A4915" s="2" t="s">
        <v>7470</v>
      </c>
      <c r="B4915" s="2" t="s">
        <v>38</v>
      </c>
      <c r="C4915" s="2">
        <f>COUNTIFS('Все позиции'!$H$2:$H$10401,A4915,'Все позиции'!$L$2:$L$10401,B4915)</f>
        <v>1</v>
      </c>
      <c r="D4915" s="2">
        <f>SUMIFS('Все позиции'!$K$2:$K$10401,'Все позиции'!$H$2:$H$10401,A4915,'Все позиции'!$L$2:$L$10401,B4915)</f>
        <v>2</v>
      </c>
      <c r="E4915" s="4">
        <f>SUMIFS('Все позиции'!$P$2:$P$10401,'Все позиции'!$H$2:$H$10401,A4915,'Все позиции'!$L$2:$L$10401,B4915)</f>
        <v>939.69</v>
      </c>
      <c r="F4915" s="2">
        <f>COUNTIFS('Все позиции'!$H$2:$H$10401,A4915,'Все позиции'!$L$2:$L$10401,B4915,'Все позиции'!$F$2:$F$10401,"&lt;&gt;")</f>
        <v>1</v>
      </c>
      <c r="G4915" s="2" t="str">
        <f t="shared" si="76"/>
        <v>да</v>
      </c>
    </row>
    <row r="4916" spans="1:7" x14ac:dyDescent="0.25">
      <c r="A4916" s="2" t="s">
        <v>6665</v>
      </c>
      <c r="B4916" s="2" t="s">
        <v>38</v>
      </c>
      <c r="C4916" s="2">
        <f>COUNTIFS('Все позиции'!$H$2:$H$10401,A4916,'Все позиции'!$L$2:$L$10401,B4916)</f>
        <v>1</v>
      </c>
      <c r="D4916" s="2">
        <f>SUMIFS('Все позиции'!$K$2:$K$10401,'Все позиции'!$H$2:$H$10401,A4916,'Все позиции'!$L$2:$L$10401,B4916)</f>
        <v>1</v>
      </c>
      <c r="E4916" s="4">
        <f>SUMIFS('Все позиции'!$P$2:$P$10401,'Все позиции'!$H$2:$H$10401,A4916,'Все позиции'!$L$2:$L$10401,B4916)</f>
        <v>1405.44</v>
      </c>
      <c r="F4916" s="2">
        <f>COUNTIFS('Все позиции'!$H$2:$H$10401,A4916,'Все позиции'!$L$2:$L$10401,B4916,'Все позиции'!$F$2:$F$10401,"&lt;&gt;")</f>
        <v>0</v>
      </c>
      <c r="G4916" s="2" t="str">
        <f t="shared" si="76"/>
        <v>нет</v>
      </c>
    </row>
    <row r="4917" spans="1:7" x14ac:dyDescent="0.25">
      <c r="A4917" s="2" t="s">
        <v>6768</v>
      </c>
      <c r="B4917" s="2" t="s">
        <v>38</v>
      </c>
      <c r="C4917" s="2">
        <f>COUNTIFS('Все позиции'!$H$2:$H$10401,A4917,'Все позиции'!$L$2:$L$10401,B4917)</f>
        <v>1</v>
      </c>
      <c r="D4917" s="2">
        <f>SUMIFS('Все позиции'!$K$2:$K$10401,'Все позиции'!$H$2:$H$10401,A4917,'Все позиции'!$L$2:$L$10401,B4917)</f>
        <v>1</v>
      </c>
      <c r="E4917" s="4">
        <f>SUMIFS('Все позиции'!$P$2:$P$10401,'Все позиции'!$H$2:$H$10401,A4917,'Все позиции'!$L$2:$L$10401,B4917)</f>
        <v>3586.8</v>
      </c>
      <c r="F4917" s="2">
        <f>COUNTIFS('Все позиции'!$H$2:$H$10401,A4917,'Все позиции'!$L$2:$L$10401,B4917,'Все позиции'!$F$2:$F$10401,"&lt;&gt;")</f>
        <v>0</v>
      </c>
      <c r="G4917" s="2" t="str">
        <f t="shared" si="76"/>
        <v>нет</v>
      </c>
    </row>
    <row r="4918" spans="1:7" x14ac:dyDescent="0.25">
      <c r="A4918" s="2" t="s">
        <v>37</v>
      </c>
      <c r="B4918" s="2" t="s">
        <v>38</v>
      </c>
      <c r="C4918" s="2">
        <f>COUNTIFS('Все позиции'!$H$2:$H$10401,A4918,'Все позиции'!$L$2:$L$10401,B4918)</f>
        <v>1</v>
      </c>
      <c r="D4918" s="2">
        <f>SUMIFS('Все позиции'!$K$2:$K$10401,'Все позиции'!$H$2:$H$10401,A4918,'Все позиции'!$L$2:$L$10401,B4918)</f>
        <v>56</v>
      </c>
      <c r="E4918" s="4">
        <f>SUMIFS('Все позиции'!$P$2:$P$10401,'Все позиции'!$H$2:$H$10401,A4918,'Все позиции'!$L$2:$L$10401,B4918)</f>
        <v>407786.37</v>
      </c>
      <c r="F4918" s="2">
        <f>COUNTIFS('Все позиции'!$H$2:$H$10401,A4918,'Все позиции'!$L$2:$L$10401,B4918,'Все позиции'!$F$2:$F$10401,"&lt;&gt;")</f>
        <v>0</v>
      </c>
      <c r="G4918" s="2" t="str">
        <f t="shared" si="76"/>
        <v>нет</v>
      </c>
    </row>
    <row r="4919" spans="1:7" x14ac:dyDescent="0.25">
      <c r="A4919" s="2" t="s">
        <v>1333</v>
      </c>
      <c r="B4919" s="2" t="s">
        <v>38</v>
      </c>
      <c r="C4919" s="2">
        <f>COUNTIFS('Все позиции'!$H$2:$H$10401,A4919,'Все позиции'!$L$2:$L$10401,B4919)</f>
        <v>1</v>
      </c>
      <c r="D4919" s="2">
        <f>SUMIFS('Все позиции'!$K$2:$K$10401,'Все позиции'!$H$2:$H$10401,A4919,'Все позиции'!$L$2:$L$10401,B4919)</f>
        <v>36</v>
      </c>
      <c r="E4919" s="4">
        <f>SUMIFS('Все позиции'!$P$2:$P$10401,'Все позиции'!$H$2:$H$10401,A4919,'Все позиции'!$L$2:$L$10401,B4919)</f>
        <v>7204.2</v>
      </c>
      <c r="F4919" s="2">
        <f>COUNTIFS('Все позиции'!$H$2:$H$10401,A4919,'Все позиции'!$L$2:$L$10401,B4919,'Все позиции'!$F$2:$F$10401,"&lt;&gt;")</f>
        <v>0</v>
      </c>
      <c r="G4919" s="2" t="str">
        <f t="shared" si="76"/>
        <v>нет</v>
      </c>
    </row>
    <row r="4920" spans="1:7" x14ac:dyDescent="0.25">
      <c r="A4920" s="2" t="s">
        <v>7471</v>
      </c>
      <c r="B4920" s="2" t="s">
        <v>38</v>
      </c>
      <c r="C4920" s="2">
        <f>COUNTIFS('Все позиции'!$H$2:$H$10401,A4920,'Все позиции'!$L$2:$L$10401,B4920)</f>
        <v>1</v>
      </c>
      <c r="D4920" s="2">
        <f>SUMIFS('Все позиции'!$K$2:$K$10401,'Все позиции'!$H$2:$H$10401,A4920,'Все позиции'!$L$2:$L$10401,B4920)</f>
        <v>10</v>
      </c>
      <c r="E4920" s="4">
        <f>SUMIFS('Все позиции'!$P$2:$P$10401,'Все позиции'!$H$2:$H$10401,A4920,'Все позиции'!$L$2:$L$10401,B4920)</f>
        <v>2514.0500000000002</v>
      </c>
      <c r="F4920" s="2">
        <f>COUNTIFS('Все позиции'!$H$2:$H$10401,A4920,'Все позиции'!$L$2:$L$10401,B4920,'Все позиции'!$F$2:$F$10401,"&lt;&gt;")</f>
        <v>1</v>
      </c>
      <c r="G4920" s="2" t="str">
        <f t="shared" si="76"/>
        <v>да</v>
      </c>
    </row>
    <row r="4921" spans="1:7" x14ac:dyDescent="0.25">
      <c r="A4921" s="2" t="s">
        <v>8168</v>
      </c>
      <c r="B4921" s="2" t="s">
        <v>38</v>
      </c>
      <c r="C4921" s="2">
        <f>COUNTIFS('Все позиции'!$H$2:$H$10401,A4921,'Все позиции'!$L$2:$L$10401,B4921)</f>
        <v>1</v>
      </c>
      <c r="D4921" s="2">
        <f>SUMIFS('Все позиции'!$K$2:$K$10401,'Все позиции'!$H$2:$H$10401,A4921,'Все позиции'!$L$2:$L$10401,B4921)</f>
        <v>1</v>
      </c>
      <c r="E4921" s="4">
        <f>SUMIFS('Все позиции'!$P$2:$P$10401,'Все позиции'!$H$2:$H$10401,A4921,'Все позиции'!$L$2:$L$10401,B4921)</f>
        <v>8475.24</v>
      </c>
      <c r="F4921" s="2">
        <f>COUNTIFS('Все позиции'!$H$2:$H$10401,A4921,'Все позиции'!$L$2:$L$10401,B4921,'Все позиции'!$F$2:$F$10401,"&lt;&gt;")</f>
        <v>1</v>
      </c>
      <c r="G4921" s="2" t="str">
        <f t="shared" si="76"/>
        <v>да</v>
      </c>
    </row>
    <row r="4922" spans="1:7" x14ac:dyDescent="0.25">
      <c r="A4922" s="2" t="s">
        <v>8176</v>
      </c>
      <c r="B4922" s="2" t="s">
        <v>70</v>
      </c>
      <c r="C4922" s="2">
        <f>COUNTIFS('Все позиции'!$H$2:$H$10401,A4922,'Все позиции'!$L$2:$L$10401,B4922)</f>
        <v>1</v>
      </c>
      <c r="D4922" s="2">
        <f>SUMIFS('Все позиции'!$K$2:$K$10401,'Все позиции'!$H$2:$H$10401,A4922,'Все позиции'!$L$2:$L$10401,B4922)</f>
        <v>41.35</v>
      </c>
      <c r="E4922" s="4">
        <f>SUMIFS('Все позиции'!$P$2:$P$10401,'Все позиции'!$H$2:$H$10401,A4922,'Все позиции'!$L$2:$L$10401,B4922)</f>
        <v>0</v>
      </c>
      <c r="F4922" s="2">
        <f>COUNTIFS('Все позиции'!$H$2:$H$10401,A4922,'Все позиции'!$L$2:$L$10401,B4922,'Все позиции'!$F$2:$F$10401,"&lt;&gt;")</f>
        <v>1</v>
      </c>
      <c r="G4922" s="2" t="str">
        <f t="shared" si="76"/>
        <v>да</v>
      </c>
    </row>
    <row r="4923" spans="1:7" x14ac:dyDescent="0.25">
      <c r="A4923" s="2" t="s">
        <v>6511</v>
      </c>
      <c r="B4923" s="2" t="s">
        <v>70</v>
      </c>
      <c r="C4923" s="2">
        <f>COUNTIFS('Все позиции'!$H$2:$H$10401,A4923,'Все позиции'!$L$2:$L$10401,B4923)</f>
        <v>1</v>
      </c>
      <c r="D4923" s="2">
        <f>SUMIFS('Все позиции'!$K$2:$K$10401,'Все позиции'!$H$2:$H$10401,A4923,'Все позиции'!$L$2:$L$10401,B4923)</f>
        <v>325</v>
      </c>
      <c r="E4923" s="4">
        <f>SUMIFS('Все позиции'!$P$2:$P$10401,'Все позиции'!$H$2:$H$10401,A4923,'Все позиции'!$L$2:$L$10401,B4923)</f>
        <v>21886.799999999999</v>
      </c>
      <c r="F4923" s="2">
        <f>COUNTIFS('Все позиции'!$H$2:$H$10401,A4923,'Все позиции'!$L$2:$L$10401,B4923,'Все позиции'!$F$2:$F$10401,"&lt;&gt;")</f>
        <v>1</v>
      </c>
      <c r="G4923" s="2" t="str">
        <f t="shared" si="76"/>
        <v>да</v>
      </c>
    </row>
    <row r="4924" spans="1:7" x14ac:dyDescent="0.25">
      <c r="A4924" s="2" t="s">
        <v>9157</v>
      </c>
      <c r="B4924" s="2" t="s">
        <v>38</v>
      </c>
      <c r="C4924" s="2">
        <f>COUNTIFS('Все позиции'!$H$2:$H$10401,A4924,'Все позиции'!$L$2:$L$10401,B4924)</f>
        <v>1</v>
      </c>
      <c r="D4924" s="2">
        <f>SUMIFS('Все позиции'!$K$2:$K$10401,'Все позиции'!$H$2:$H$10401,A4924,'Все позиции'!$L$2:$L$10401,B4924)</f>
        <v>20</v>
      </c>
      <c r="E4924" s="4">
        <f>SUMIFS('Все позиции'!$P$2:$P$10401,'Все позиции'!$H$2:$H$10401,A4924,'Все позиции'!$L$2:$L$10401,B4924)</f>
        <v>1562500.12</v>
      </c>
      <c r="F4924" s="2">
        <f>COUNTIFS('Все позиции'!$H$2:$H$10401,A4924,'Все позиции'!$L$2:$L$10401,B4924,'Все позиции'!$F$2:$F$10401,"&lt;&gt;")</f>
        <v>1</v>
      </c>
      <c r="G4924" s="2" t="str">
        <f t="shared" si="76"/>
        <v>да</v>
      </c>
    </row>
    <row r="4925" spans="1:7" x14ac:dyDescent="0.25">
      <c r="A4925" s="2" t="s">
        <v>2212</v>
      </c>
      <c r="B4925" s="2" t="s">
        <v>38</v>
      </c>
      <c r="C4925" s="2">
        <f>COUNTIFS('Все позиции'!$H$2:$H$10401,A4925,'Все позиции'!$L$2:$L$10401,B4925)</f>
        <v>1</v>
      </c>
      <c r="D4925" s="2">
        <f>SUMIFS('Все позиции'!$K$2:$K$10401,'Все позиции'!$H$2:$H$10401,A4925,'Все позиции'!$L$2:$L$10401,B4925)</f>
        <v>70.8</v>
      </c>
      <c r="E4925" s="4">
        <f>SUMIFS('Все позиции'!$P$2:$P$10401,'Все позиции'!$H$2:$H$10401,A4925,'Все позиции'!$L$2:$L$10401,B4925)</f>
        <v>19743.82</v>
      </c>
      <c r="F4925" s="2">
        <f>COUNTIFS('Все позиции'!$H$2:$H$10401,A4925,'Все позиции'!$L$2:$L$10401,B4925,'Все позиции'!$F$2:$F$10401,"&lt;&gt;")</f>
        <v>0</v>
      </c>
      <c r="G4925" s="2" t="str">
        <f t="shared" si="76"/>
        <v>нет</v>
      </c>
    </row>
    <row r="4926" spans="1:7" x14ac:dyDescent="0.25">
      <c r="A4926" s="2" t="s">
        <v>2722</v>
      </c>
      <c r="B4926" s="2" t="s">
        <v>557</v>
      </c>
      <c r="C4926" s="2">
        <f>COUNTIFS('Все позиции'!$H$2:$H$10401,A4926,'Все позиции'!$L$2:$L$10401,B4926)</f>
        <v>2</v>
      </c>
      <c r="D4926" s="2">
        <f>SUMIFS('Все позиции'!$K$2:$K$10401,'Все позиции'!$H$2:$H$10401,A4926,'Все позиции'!$L$2:$L$10401,B4926)</f>
        <v>474.8</v>
      </c>
      <c r="E4926" s="4">
        <f>SUMIFS('Все позиции'!$P$2:$P$10401,'Все позиции'!$H$2:$H$10401,A4926,'Все позиции'!$L$2:$L$10401,B4926)</f>
        <v>1671295.48</v>
      </c>
      <c r="F4926" s="2">
        <f>COUNTIFS('Все позиции'!$H$2:$H$10401,A4926,'Все позиции'!$L$2:$L$10401,B4926,'Все позиции'!$F$2:$F$10401,"&lt;&gt;")</f>
        <v>1</v>
      </c>
      <c r="G4926" s="2" t="str">
        <f t="shared" si="76"/>
        <v>да</v>
      </c>
    </row>
    <row r="4927" spans="1:7" x14ac:dyDescent="0.25">
      <c r="A4927" s="2" t="s">
        <v>9247</v>
      </c>
      <c r="B4927" s="2" t="s">
        <v>38</v>
      </c>
      <c r="C4927" s="2">
        <f>COUNTIFS('Все позиции'!$H$2:$H$10401,A4927,'Все позиции'!$L$2:$L$10401,B4927)</f>
        <v>1</v>
      </c>
      <c r="D4927" s="2">
        <f>SUMIFS('Все позиции'!$K$2:$K$10401,'Все позиции'!$H$2:$H$10401,A4927,'Все позиции'!$L$2:$L$10401,B4927)</f>
        <v>1</v>
      </c>
      <c r="E4927" s="4">
        <f>SUMIFS('Все позиции'!$P$2:$P$10401,'Все позиции'!$H$2:$H$10401,A4927,'Все позиции'!$L$2:$L$10401,B4927)</f>
        <v>0</v>
      </c>
      <c r="F4927" s="2">
        <f>COUNTIFS('Все позиции'!$H$2:$H$10401,A4927,'Все позиции'!$L$2:$L$10401,B4927,'Все позиции'!$F$2:$F$10401,"&lt;&gt;")</f>
        <v>1</v>
      </c>
      <c r="G4927" s="2" t="str">
        <f t="shared" si="76"/>
        <v>да</v>
      </c>
    </row>
    <row r="4928" spans="1:7" x14ac:dyDescent="0.25">
      <c r="A4928" s="2" t="s">
        <v>4198</v>
      </c>
      <c r="B4928" s="2" t="s">
        <v>38</v>
      </c>
      <c r="C4928" s="2">
        <f>COUNTIFS('Все позиции'!$H$2:$H$10401,A4928,'Все позиции'!$L$2:$L$10401,B4928)</f>
        <v>2</v>
      </c>
      <c r="D4928" s="2">
        <f>SUMIFS('Все позиции'!$K$2:$K$10401,'Все позиции'!$H$2:$H$10401,A4928,'Все позиции'!$L$2:$L$10401,B4928)</f>
        <v>864</v>
      </c>
      <c r="E4928" s="4">
        <f>SUMIFS('Все позиции'!$P$2:$P$10401,'Все позиции'!$H$2:$H$10401,A4928,'Все позиции'!$L$2:$L$10401,B4928)</f>
        <v>726889.37</v>
      </c>
      <c r="F4928" s="2">
        <f>COUNTIFS('Все позиции'!$H$2:$H$10401,A4928,'Все позиции'!$L$2:$L$10401,B4928,'Все позиции'!$F$2:$F$10401,"&lt;&gt;")</f>
        <v>1</v>
      </c>
      <c r="G4928" s="2" t="str">
        <f t="shared" si="76"/>
        <v>да</v>
      </c>
    </row>
    <row r="4929" spans="1:7" x14ac:dyDescent="0.25">
      <c r="A4929" s="2" t="s">
        <v>3066</v>
      </c>
      <c r="B4929" s="2" t="s">
        <v>38</v>
      </c>
      <c r="C4929" s="2">
        <f>COUNTIFS('Все позиции'!$H$2:$H$10401,A4929,'Все позиции'!$L$2:$L$10401,B4929)</f>
        <v>2</v>
      </c>
      <c r="D4929" s="2">
        <f>SUMIFS('Все позиции'!$K$2:$K$10401,'Все позиции'!$H$2:$H$10401,A4929,'Все позиции'!$L$2:$L$10401,B4929)</f>
        <v>5</v>
      </c>
      <c r="E4929" s="4">
        <f>SUMIFS('Все позиции'!$P$2:$P$10401,'Все позиции'!$H$2:$H$10401,A4929,'Все позиции'!$L$2:$L$10401,B4929)</f>
        <v>27360.010000000002</v>
      </c>
      <c r="F4929" s="2">
        <f>COUNTIFS('Все позиции'!$H$2:$H$10401,A4929,'Все позиции'!$L$2:$L$10401,B4929,'Все позиции'!$F$2:$F$10401,"&lt;&gt;")</f>
        <v>0</v>
      </c>
      <c r="G4929" s="2" t="str">
        <f t="shared" si="76"/>
        <v>нет</v>
      </c>
    </row>
    <row r="4930" spans="1:7" x14ac:dyDescent="0.25">
      <c r="A4930" s="2" t="s">
        <v>6443</v>
      </c>
      <c r="B4930" s="2" t="s">
        <v>38</v>
      </c>
      <c r="C4930" s="2">
        <f>COUNTIFS('Все позиции'!$H$2:$H$10401,A4930,'Все позиции'!$L$2:$L$10401,B4930)</f>
        <v>1</v>
      </c>
      <c r="D4930" s="2">
        <f>SUMIFS('Все позиции'!$K$2:$K$10401,'Все позиции'!$H$2:$H$10401,A4930,'Все позиции'!$L$2:$L$10401,B4930)</f>
        <v>7</v>
      </c>
      <c r="E4930" s="4">
        <f>SUMIFS('Все позиции'!$P$2:$P$10401,'Все позиции'!$H$2:$H$10401,A4930,'Все позиции'!$L$2:$L$10401,B4930)</f>
        <v>45360.04</v>
      </c>
      <c r="F4930" s="2">
        <f>COUNTIFS('Все позиции'!$H$2:$H$10401,A4930,'Все позиции'!$L$2:$L$10401,B4930,'Все позиции'!$F$2:$F$10401,"&lt;&gt;")</f>
        <v>1</v>
      </c>
      <c r="G4930" s="2" t="str">
        <f t="shared" ref="G4930:G4993" si="77">IF(F4930&gt;0,"да","нет")</f>
        <v>да</v>
      </c>
    </row>
    <row r="4931" spans="1:7" x14ac:dyDescent="0.25">
      <c r="A4931" s="2" t="s">
        <v>6447</v>
      </c>
      <c r="B4931" s="2" t="s">
        <v>38</v>
      </c>
      <c r="C4931" s="2">
        <f>COUNTIFS('Все позиции'!$H$2:$H$10401,A4931,'Все позиции'!$L$2:$L$10401,B4931)</f>
        <v>1</v>
      </c>
      <c r="D4931" s="2">
        <f>SUMIFS('Все позиции'!$K$2:$K$10401,'Все позиции'!$H$2:$H$10401,A4931,'Все позиции'!$L$2:$L$10401,B4931)</f>
        <v>2</v>
      </c>
      <c r="E4931" s="4">
        <f>SUMIFS('Все позиции'!$P$2:$P$10401,'Все позиции'!$H$2:$H$10401,A4931,'Все позиции'!$L$2:$L$10401,B4931)</f>
        <v>18089.990000000002</v>
      </c>
      <c r="F4931" s="2">
        <f>COUNTIFS('Все позиции'!$H$2:$H$10401,A4931,'Все позиции'!$L$2:$L$10401,B4931,'Все позиции'!$F$2:$F$10401,"&lt;&gt;")</f>
        <v>1</v>
      </c>
      <c r="G4931" s="2" t="str">
        <f t="shared" si="77"/>
        <v>да</v>
      </c>
    </row>
    <row r="4932" spans="1:7" x14ac:dyDescent="0.25">
      <c r="A4932" s="2" t="s">
        <v>8111</v>
      </c>
      <c r="B4932" s="2" t="s">
        <v>38</v>
      </c>
      <c r="C4932" s="2">
        <f>COUNTIFS('Все позиции'!$H$2:$H$10401,A4932,'Все позиции'!$L$2:$L$10401,B4932)</f>
        <v>1</v>
      </c>
      <c r="D4932" s="2">
        <f>SUMIFS('Все позиции'!$K$2:$K$10401,'Все позиции'!$H$2:$H$10401,A4932,'Все позиции'!$L$2:$L$10401,B4932)</f>
        <v>7</v>
      </c>
      <c r="E4932" s="4">
        <f>SUMIFS('Все позиции'!$P$2:$P$10401,'Все позиции'!$H$2:$H$10401,A4932,'Все позиции'!$L$2:$L$10401,B4932)</f>
        <v>23040.58</v>
      </c>
      <c r="F4932" s="2">
        <f>COUNTIFS('Все позиции'!$H$2:$H$10401,A4932,'Все позиции'!$L$2:$L$10401,B4932,'Все позиции'!$F$2:$F$10401,"&lt;&gt;")</f>
        <v>1</v>
      </c>
      <c r="G4932" s="2" t="str">
        <f t="shared" si="77"/>
        <v>да</v>
      </c>
    </row>
    <row r="4933" spans="1:7" x14ac:dyDescent="0.25">
      <c r="A4933" s="2" t="s">
        <v>8112</v>
      </c>
      <c r="B4933" s="2" t="s">
        <v>38</v>
      </c>
      <c r="C4933" s="2">
        <f>COUNTIFS('Все позиции'!$H$2:$H$10401,A4933,'Все позиции'!$L$2:$L$10401,B4933)</f>
        <v>1</v>
      </c>
      <c r="D4933" s="2">
        <f>SUMIFS('Все позиции'!$K$2:$K$10401,'Все позиции'!$H$2:$H$10401,A4933,'Все позиции'!$L$2:$L$10401,B4933)</f>
        <v>4</v>
      </c>
      <c r="E4933" s="4">
        <f>SUMIFS('Все позиции'!$P$2:$P$10401,'Все позиции'!$H$2:$H$10401,A4933,'Все позиции'!$L$2:$L$10401,B4933)</f>
        <v>26390.02</v>
      </c>
      <c r="F4933" s="2">
        <f>COUNTIFS('Все позиции'!$H$2:$H$10401,A4933,'Все позиции'!$L$2:$L$10401,B4933,'Все позиции'!$F$2:$F$10401,"&lt;&gt;")</f>
        <v>1</v>
      </c>
      <c r="G4933" s="2" t="str">
        <f t="shared" si="77"/>
        <v>да</v>
      </c>
    </row>
    <row r="4934" spans="1:7" x14ac:dyDescent="0.25">
      <c r="A4934" s="2" t="s">
        <v>8113</v>
      </c>
      <c r="B4934" s="2" t="s">
        <v>38</v>
      </c>
      <c r="C4934" s="2">
        <f>COUNTIFS('Все позиции'!$H$2:$H$10401,A4934,'Все позиции'!$L$2:$L$10401,B4934)</f>
        <v>1</v>
      </c>
      <c r="D4934" s="2">
        <f>SUMIFS('Все позиции'!$K$2:$K$10401,'Все позиции'!$H$2:$H$10401,A4934,'Все позиции'!$L$2:$L$10401,B4934)</f>
        <v>3</v>
      </c>
      <c r="E4934" s="4">
        <f>SUMIFS('Все позиции'!$P$2:$P$10401,'Все позиции'!$H$2:$H$10401,A4934,'Все позиции'!$L$2:$L$10401,B4934)</f>
        <v>34582.5</v>
      </c>
      <c r="F4934" s="2">
        <f>COUNTIFS('Все позиции'!$H$2:$H$10401,A4934,'Все позиции'!$L$2:$L$10401,B4934,'Все позиции'!$F$2:$F$10401,"&lt;&gt;")</f>
        <v>1</v>
      </c>
      <c r="G4934" s="2" t="str">
        <f t="shared" si="77"/>
        <v>да</v>
      </c>
    </row>
    <row r="4935" spans="1:7" x14ac:dyDescent="0.25">
      <c r="A4935" s="2" t="s">
        <v>8110</v>
      </c>
      <c r="B4935" s="2" t="s">
        <v>38</v>
      </c>
      <c r="C4935" s="2">
        <f>COUNTIFS('Все позиции'!$H$2:$H$10401,A4935,'Все позиции'!$L$2:$L$10401,B4935)</f>
        <v>1</v>
      </c>
      <c r="D4935" s="2">
        <f>SUMIFS('Все позиции'!$K$2:$K$10401,'Все позиции'!$H$2:$H$10401,A4935,'Все позиции'!$L$2:$L$10401,B4935)</f>
        <v>1</v>
      </c>
      <c r="E4935" s="4">
        <f>SUMIFS('Все позиции'!$P$2:$P$10401,'Все позиции'!$H$2:$H$10401,A4935,'Все позиции'!$L$2:$L$10401,B4935)</f>
        <v>25375</v>
      </c>
      <c r="F4935" s="2">
        <f>COUNTIFS('Все позиции'!$H$2:$H$10401,A4935,'Все позиции'!$L$2:$L$10401,B4935,'Все позиции'!$F$2:$F$10401,"&lt;&gt;")</f>
        <v>1</v>
      </c>
      <c r="G4935" s="2" t="str">
        <f t="shared" si="77"/>
        <v>да</v>
      </c>
    </row>
    <row r="4936" spans="1:7" x14ac:dyDescent="0.25">
      <c r="A4936" s="2" t="s">
        <v>9248</v>
      </c>
      <c r="B4936" s="2" t="s">
        <v>38</v>
      </c>
      <c r="C4936" s="2">
        <f>COUNTIFS('Все позиции'!$H$2:$H$10401,A4936,'Все позиции'!$L$2:$L$10401,B4936)</f>
        <v>1</v>
      </c>
      <c r="D4936" s="2">
        <f>SUMIFS('Все позиции'!$K$2:$K$10401,'Все позиции'!$H$2:$H$10401,A4936,'Все позиции'!$L$2:$L$10401,B4936)</f>
        <v>4</v>
      </c>
      <c r="E4936" s="4">
        <f>SUMIFS('Все позиции'!$P$2:$P$10401,'Все позиции'!$H$2:$H$10401,A4936,'Все позиции'!$L$2:$L$10401,B4936)</f>
        <v>0</v>
      </c>
      <c r="F4936" s="2">
        <f>COUNTIFS('Все позиции'!$H$2:$H$10401,A4936,'Все позиции'!$L$2:$L$10401,B4936,'Все позиции'!$F$2:$F$10401,"&lt;&gt;")</f>
        <v>1</v>
      </c>
      <c r="G4936" s="2" t="str">
        <f t="shared" si="77"/>
        <v>да</v>
      </c>
    </row>
    <row r="4937" spans="1:7" x14ac:dyDescent="0.25">
      <c r="A4937" s="2" t="s">
        <v>410</v>
      </c>
      <c r="B4937" s="2" t="s">
        <v>38</v>
      </c>
      <c r="C4937" s="2">
        <f>COUNTIFS('Все позиции'!$H$2:$H$10401,A4937,'Все позиции'!$L$2:$L$10401,B4937)</f>
        <v>1</v>
      </c>
      <c r="D4937" s="2">
        <f>SUMIFS('Все позиции'!$K$2:$K$10401,'Все позиции'!$H$2:$H$10401,A4937,'Все позиции'!$L$2:$L$10401,B4937)</f>
        <v>8</v>
      </c>
      <c r="E4937" s="4">
        <f>SUMIFS('Все позиции'!$P$2:$P$10401,'Все позиции'!$H$2:$H$10401,A4937,'Все позиции'!$L$2:$L$10401,B4937)</f>
        <v>0</v>
      </c>
      <c r="F4937" s="2">
        <f>COUNTIFS('Все позиции'!$H$2:$H$10401,A4937,'Все позиции'!$L$2:$L$10401,B4937,'Все позиции'!$F$2:$F$10401,"&lt;&gt;")</f>
        <v>0</v>
      </c>
      <c r="G4937" s="2" t="str">
        <f t="shared" si="77"/>
        <v>нет</v>
      </c>
    </row>
    <row r="4938" spans="1:7" x14ac:dyDescent="0.25">
      <c r="A4938" s="2" t="s">
        <v>5588</v>
      </c>
      <c r="B4938" s="2" t="s">
        <v>38</v>
      </c>
      <c r="C4938" s="2">
        <f>COUNTIFS('Все позиции'!$H$2:$H$10401,A4938,'Все позиции'!$L$2:$L$10401,B4938)</f>
        <v>1</v>
      </c>
      <c r="D4938" s="2">
        <f>SUMIFS('Все позиции'!$K$2:$K$10401,'Все позиции'!$H$2:$H$10401,A4938,'Все позиции'!$L$2:$L$10401,B4938)</f>
        <v>140</v>
      </c>
      <c r="E4938" s="4">
        <f>SUMIFS('Все позиции'!$P$2:$P$10401,'Все позиции'!$H$2:$H$10401,A4938,'Все позиции'!$L$2:$L$10401,B4938)</f>
        <v>15224999.27</v>
      </c>
      <c r="F4938" s="2">
        <f>COUNTIFS('Все позиции'!$H$2:$H$10401,A4938,'Все позиции'!$L$2:$L$10401,B4938,'Все позиции'!$F$2:$F$10401,"&lt;&gt;")</f>
        <v>1</v>
      </c>
      <c r="G4938" s="2" t="str">
        <f t="shared" si="77"/>
        <v>да</v>
      </c>
    </row>
    <row r="4939" spans="1:7" x14ac:dyDescent="0.25">
      <c r="A4939" s="2" t="s">
        <v>1793</v>
      </c>
      <c r="B4939" s="2" t="s">
        <v>557</v>
      </c>
      <c r="C4939" s="2">
        <f>COUNTIFS('Все позиции'!$H$2:$H$10401,A4939,'Все позиции'!$L$2:$L$10401,B4939)</f>
        <v>4</v>
      </c>
      <c r="D4939" s="2">
        <f>SUMIFS('Все позиции'!$K$2:$K$10401,'Все позиции'!$H$2:$H$10401,A4939,'Все позиции'!$L$2:$L$10401,B4939)</f>
        <v>101.71000000000001</v>
      </c>
      <c r="E4939" s="4">
        <f>SUMIFS('Все позиции'!$P$2:$P$10401,'Все позиции'!$H$2:$H$10401,A4939,'Все позиции'!$L$2:$L$10401,B4939)</f>
        <v>1169843.8999999999</v>
      </c>
      <c r="F4939" s="2">
        <f>COUNTIFS('Все позиции'!$H$2:$H$10401,A4939,'Все позиции'!$L$2:$L$10401,B4939,'Все позиции'!$F$2:$F$10401,"&lt;&gt;")</f>
        <v>1</v>
      </c>
      <c r="G4939" s="2" t="str">
        <f t="shared" si="77"/>
        <v>да</v>
      </c>
    </row>
    <row r="4940" spans="1:7" x14ac:dyDescent="0.25">
      <c r="A4940" s="2" t="s">
        <v>2733</v>
      </c>
      <c r="B4940" s="2" t="s">
        <v>557</v>
      </c>
      <c r="C4940" s="2">
        <f>COUNTIFS('Все позиции'!$H$2:$H$10401,A4940,'Все позиции'!$L$2:$L$10401,B4940)</f>
        <v>2</v>
      </c>
      <c r="D4940" s="2">
        <f>SUMIFS('Все позиции'!$K$2:$K$10401,'Все позиции'!$H$2:$H$10401,A4940,'Все позиции'!$L$2:$L$10401,B4940)</f>
        <v>481.6</v>
      </c>
      <c r="E4940" s="4">
        <f>SUMIFS('Все позиции'!$P$2:$P$10401,'Все позиции'!$H$2:$H$10401,A4940,'Все позиции'!$L$2:$L$10401,B4940)</f>
        <v>1231691.1399999999</v>
      </c>
      <c r="F4940" s="2">
        <f>COUNTIFS('Все позиции'!$H$2:$H$10401,A4940,'Все позиции'!$L$2:$L$10401,B4940,'Все позиции'!$F$2:$F$10401,"&lt;&gt;")</f>
        <v>1</v>
      </c>
      <c r="G4940" s="2" t="str">
        <f t="shared" si="77"/>
        <v>да</v>
      </c>
    </row>
    <row r="4941" spans="1:7" x14ac:dyDescent="0.25">
      <c r="A4941" s="2" t="s">
        <v>2718</v>
      </c>
      <c r="B4941" s="2" t="s">
        <v>557</v>
      </c>
      <c r="C4941" s="2">
        <f>COUNTIFS('Все позиции'!$H$2:$H$10401,A4941,'Все позиции'!$L$2:$L$10401,B4941)</f>
        <v>1</v>
      </c>
      <c r="D4941" s="2">
        <f>SUMIFS('Все позиции'!$K$2:$K$10401,'Все позиции'!$H$2:$H$10401,A4941,'Все позиции'!$L$2:$L$10401,B4941)</f>
        <v>5.0999999999999997E-2</v>
      </c>
      <c r="E4941" s="4">
        <f>SUMIFS('Все позиции'!$P$2:$P$10401,'Все позиции'!$H$2:$H$10401,A4941,'Все позиции'!$L$2:$L$10401,B4941)</f>
        <v>185.13</v>
      </c>
      <c r="F4941" s="2">
        <f>COUNTIFS('Все позиции'!$H$2:$H$10401,A4941,'Все позиции'!$L$2:$L$10401,B4941,'Все позиции'!$F$2:$F$10401,"&lt;&gt;")</f>
        <v>0</v>
      </c>
      <c r="G4941" s="2" t="str">
        <f t="shared" si="77"/>
        <v>нет</v>
      </c>
    </row>
    <row r="4942" spans="1:7" x14ac:dyDescent="0.25">
      <c r="A4942" s="2" t="s">
        <v>2402</v>
      </c>
      <c r="B4942" s="2" t="s">
        <v>38</v>
      </c>
      <c r="C4942" s="2">
        <f>COUNTIFS('Все позиции'!$H$2:$H$10401,A4942,'Все позиции'!$L$2:$L$10401,B4942)</f>
        <v>1</v>
      </c>
      <c r="D4942" s="2">
        <f>SUMIFS('Все позиции'!$K$2:$K$10401,'Все позиции'!$H$2:$H$10401,A4942,'Все позиции'!$L$2:$L$10401,B4942)</f>
        <v>300</v>
      </c>
      <c r="E4942" s="4">
        <f>SUMIFS('Все позиции'!$P$2:$P$10401,'Все позиции'!$H$2:$H$10401,A4942,'Все позиции'!$L$2:$L$10401,B4942)</f>
        <v>29700003.300000001</v>
      </c>
      <c r="F4942" s="2">
        <f>COUNTIFS('Все позиции'!$H$2:$H$10401,A4942,'Все позиции'!$L$2:$L$10401,B4942,'Все позиции'!$F$2:$F$10401,"&lt;&gt;")</f>
        <v>0</v>
      </c>
      <c r="G4942" s="2" t="str">
        <f t="shared" si="77"/>
        <v>нет</v>
      </c>
    </row>
    <row r="4943" spans="1:7" x14ac:dyDescent="0.25">
      <c r="A4943" s="2" t="s">
        <v>4110</v>
      </c>
      <c r="B4943" s="2" t="s">
        <v>38</v>
      </c>
      <c r="C4943" s="2">
        <f>COUNTIFS('Все позиции'!$H$2:$H$10401,A4943,'Все позиции'!$L$2:$L$10401,B4943)</f>
        <v>1</v>
      </c>
      <c r="D4943" s="2">
        <f>SUMIFS('Все позиции'!$K$2:$K$10401,'Все позиции'!$H$2:$H$10401,A4943,'Все позиции'!$L$2:$L$10401,B4943)</f>
        <v>60</v>
      </c>
      <c r="E4943" s="4">
        <f>SUMIFS('Все позиции'!$P$2:$P$10401,'Все позиции'!$H$2:$H$10401,A4943,'Все позиции'!$L$2:$L$10401,B4943)</f>
        <v>4970075.04</v>
      </c>
      <c r="F4943" s="2">
        <f>COUNTIFS('Все позиции'!$H$2:$H$10401,A4943,'Все позиции'!$L$2:$L$10401,B4943,'Все позиции'!$F$2:$F$10401,"&lt;&gt;")</f>
        <v>0</v>
      </c>
      <c r="G4943" s="2" t="str">
        <f t="shared" si="77"/>
        <v>нет</v>
      </c>
    </row>
    <row r="4944" spans="1:7" x14ac:dyDescent="0.25">
      <c r="A4944" s="2" t="s">
        <v>2720</v>
      </c>
      <c r="B4944" s="2" t="s">
        <v>557</v>
      </c>
      <c r="C4944" s="2">
        <f>COUNTIFS('Все позиции'!$H$2:$H$10401,A4944,'Все позиции'!$L$2:$L$10401,B4944)</f>
        <v>3</v>
      </c>
      <c r="D4944" s="2">
        <f>SUMIFS('Все позиции'!$K$2:$K$10401,'Все позиции'!$H$2:$H$10401,A4944,'Все позиции'!$L$2:$L$10401,B4944)</f>
        <v>25.650999999999996</v>
      </c>
      <c r="E4944" s="4">
        <f>SUMIFS('Все позиции'!$P$2:$P$10401,'Все позиции'!$H$2:$H$10401,A4944,'Все позиции'!$L$2:$L$10401,B4944)</f>
        <v>309401.14</v>
      </c>
      <c r="F4944" s="2">
        <f>COUNTIFS('Все позиции'!$H$2:$H$10401,A4944,'Все позиции'!$L$2:$L$10401,B4944,'Все позиции'!$F$2:$F$10401,"&lt;&gt;")</f>
        <v>1</v>
      </c>
      <c r="G4944" s="2" t="str">
        <f t="shared" si="77"/>
        <v>да</v>
      </c>
    </row>
    <row r="4945" spans="1:7" x14ac:dyDescent="0.25">
      <c r="A4945" s="2" t="s">
        <v>7575</v>
      </c>
      <c r="B4945" s="2" t="s">
        <v>557</v>
      </c>
      <c r="C4945" s="2">
        <f>COUNTIFS('Все позиции'!$H$2:$H$10401,A4945,'Все позиции'!$L$2:$L$10401,B4945)</f>
        <v>1</v>
      </c>
      <c r="D4945" s="2">
        <f>SUMIFS('Все позиции'!$K$2:$K$10401,'Все позиции'!$H$2:$H$10401,A4945,'Все позиции'!$L$2:$L$10401,B4945)</f>
        <v>29.225000000000001</v>
      </c>
      <c r="E4945" s="4">
        <f>SUMIFS('Все позиции'!$P$2:$P$10401,'Все позиции'!$H$2:$H$10401,A4945,'Все позиции'!$L$2:$L$10401,B4945)</f>
        <v>559900.43999999994</v>
      </c>
      <c r="F4945" s="2">
        <f>COUNTIFS('Все позиции'!$H$2:$H$10401,A4945,'Все позиции'!$L$2:$L$10401,B4945,'Все позиции'!$F$2:$F$10401,"&lt;&gt;")</f>
        <v>1</v>
      </c>
      <c r="G4945" s="2" t="str">
        <f t="shared" si="77"/>
        <v>да</v>
      </c>
    </row>
    <row r="4946" spans="1:7" x14ac:dyDescent="0.25">
      <c r="A4946" s="2" t="s">
        <v>1787</v>
      </c>
      <c r="B4946" s="2" t="s">
        <v>557</v>
      </c>
      <c r="C4946" s="2">
        <f>COUNTIFS('Все позиции'!$H$2:$H$10401,A4946,'Все позиции'!$L$2:$L$10401,B4946)</f>
        <v>1</v>
      </c>
      <c r="D4946" s="2">
        <f>SUMIFS('Все позиции'!$K$2:$K$10401,'Все позиции'!$H$2:$H$10401,A4946,'Все позиции'!$L$2:$L$10401,B4946)</f>
        <v>0.21099999999999999</v>
      </c>
      <c r="E4946" s="4">
        <f>SUMIFS('Все позиции'!$P$2:$P$10401,'Все позиции'!$H$2:$H$10401,A4946,'Все позиции'!$L$2:$L$10401,B4946)</f>
        <v>3228.3</v>
      </c>
      <c r="F4946" s="2">
        <f>COUNTIFS('Все позиции'!$H$2:$H$10401,A4946,'Все позиции'!$L$2:$L$10401,B4946,'Все позиции'!$F$2:$F$10401,"&lt;&gt;")</f>
        <v>0</v>
      </c>
      <c r="G4946" s="2" t="str">
        <f t="shared" si="77"/>
        <v>нет</v>
      </c>
    </row>
    <row r="4947" spans="1:7" x14ac:dyDescent="0.25">
      <c r="A4947" s="2" t="s">
        <v>2237</v>
      </c>
      <c r="B4947" s="2" t="s">
        <v>38</v>
      </c>
      <c r="C4947" s="2">
        <f>COUNTIFS('Все позиции'!$H$2:$H$10401,A4947,'Все позиции'!$L$2:$L$10401,B4947)</f>
        <v>2</v>
      </c>
      <c r="D4947" s="2">
        <f>SUMIFS('Все позиции'!$K$2:$K$10401,'Все позиции'!$H$2:$H$10401,A4947,'Все позиции'!$L$2:$L$10401,B4947)</f>
        <v>16</v>
      </c>
      <c r="E4947" s="4">
        <f>SUMIFS('Все позиции'!$P$2:$P$10401,'Все позиции'!$H$2:$H$10401,A4947,'Все позиции'!$L$2:$L$10401,B4947)</f>
        <v>707756.94</v>
      </c>
      <c r="F4947" s="2">
        <f>COUNTIFS('Все позиции'!$H$2:$H$10401,A4947,'Все позиции'!$L$2:$L$10401,B4947,'Все позиции'!$F$2:$F$10401,"&lt;&gt;")</f>
        <v>0</v>
      </c>
      <c r="G4947" s="2" t="str">
        <f t="shared" si="77"/>
        <v>нет</v>
      </c>
    </row>
    <row r="4948" spans="1:7" x14ac:dyDescent="0.25">
      <c r="A4948" s="2" t="s">
        <v>2239</v>
      </c>
      <c r="B4948" s="2" t="s">
        <v>38</v>
      </c>
      <c r="C4948" s="2">
        <f>COUNTIFS('Все позиции'!$H$2:$H$10401,A4948,'Все позиции'!$L$2:$L$10401,B4948)</f>
        <v>2</v>
      </c>
      <c r="D4948" s="2">
        <f>SUMIFS('Все позиции'!$K$2:$K$10401,'Все позиции'!$H$2:$H$10401,A4948,'Все позиции'!$L$2:$L$10401,B4948)</f>
        <v>16</v>
      </c>
      <c r="E4948" s="4">
        <f>SUMIFS('Все позиции'!$P$2:$P$10401,'Все позиции'!$H$2:$H$10401,A4948,'Все позиции'!$L$2:$L$10401,B4948)</f>
        <v>803171.49</v>
      </c>
      <c r="F4948" s="2">
        <f>COUNTIFS('Все позиции'!$H$2:$H$10401,A4948,'Все позиции'!$L$2:$L$10401,B4948,'Все позиции'!$F$2:$F$10401,"&lt;&gt;")</f>
        <v>0</v>
      </c>
      <c r="G4948" s="2" t="str">
        <f t="shared" si="77"/>
        <v>нет</v>
      </c>
    </row>
    <row r="4949" spans="1:7" x14ac:dyDescent="0.25">
      <c r="A4949" s="2" t="s">
        <v>2241</v>
      </c>
      <c r="B4949" s="2" t="s">
        <v>38</v>
      </c>
      <c r="C4949" s="2">
        <f>COUNTIFS('Все позиции'!$H$2:$H$10401,A4949,'Все позиции'!$L$2:$L$10401,B4949)</f>
        <v>2</v>
      </c>
      <c r="D4949" s="2">
        <f>SUMIFS('Все позиции'!$K$2:$K$10401,'Все позиции'!$H$2:$H$10401,A4949,'Все позиции'!$L$2:$L$10401,B4949)</f>
        <v>58</v>
      </c>
      <c r="E4949" s="4">
        <f>SUMIFS('Все позиции'!$P$2:$P$10401,'Все позиции'!$H$2:$H$10401,A4949,'Все позиции'!$L$2:$L$10401,B4949)</f>
        <v>4397734</v>
      </c>
      <c r="F4949" s="2">
        <f>COUNTIFS('Все позиции'!$H$2:$H$10401,A4949,'Все позиции'!$L$2:$L$10401,B4949,'Все позиции'!$F$2:$F$10401,"&lt;&gt;")</f>
        <v>0</v>
      </c>
      <c r="G4949" s="2" t="str">
        <f t="shared" si="77"/>
        <v>нет</v>
      </c>
    </row>
    <row r="4950" spans="1:7" x14ac:dyDescent="0.25">
      <c r="A4950" s="2" t="s">
        <v>2243</v>
      </c>
      <c r="B4950" s="2" t="s">
        <v>38</v>
      </c>
      <c r="C4950" s="2">
        <f>COUNTIFS('Все позиции'!$H$2:$H$10401,A4950,'Все позиции'!$L$2:$L$10401,B4950)</f>
        <v>2</v>
      </c>
      <c r="D4950" s="2">
        <f>SUMIFS('Все позиции'!$K$2:$K$10401,'Все позиции'!$H$2:$H$10401,A4950,'Все позиции'!$L$2:$L$10401,B4950)</f>
        <v>116</v>
      </c>
      <c r="E4950" s="4">
        <f>SUMIFS('Все позиции'!$P$2:$P$10401,'Все позиции'!$H$2:$H$10401,A4950,'Все позиции'!$L$2:$L$10401,B4950)</f>
        <v>10163822.050000001</v>
      </c>
      <c r="F4950" s="2">
        <f>COUNTIFS('Все позиции'!$H$2:$H$10401,A4950,'Все позиции'!$L$2:$L$10401,B4950,'Все позиции'!$F$2:$F$10401,"&lt;&gt;")</f>
        <v>0</v>
      </c>
      <c r="G4950" s="2" t="str">
        <f t="shared" si="77"/>
        <v>нет</v>
      </c>
    </row>
    <row r="4951" spans="1:7" x14ac:dyDescent="0.25">
      <c r="A4951" s="2" t="s">
        <v>2245</v>
      </c>
      <c r="B4951" s="2" t="s">
        <v>38</v>
      </c>
      <c r="C4951" s="2">
        <f>COUNTIFS('Все позиции'!$H$2:$H$10401,A4951,'Все позиции'!$L$2:$L$10401,B4951)</f>
        <v>2</v>
      </c>
      <c r="D4951" s="2">
        <f>SUMIFS('Все позиции'!$K$2:$K$10401,'Все позиции'!$H$2:$H$10401,A4951,'Все позиции'!$L$2:$L$10401,B4951)</f>
        <v>42</v>
      </c>
      <c r="E4951" s="4">
        <f>SUMIFS('Все позиции'!$P$2:$P$10401,'Все позиции'!$H$2:$H$10401,A4951,'Все позиции'!$L$2:$L$10401,B4951)</f>
        <v>4454435.6500000004</v>
      </c>
      <c r="F4951" s="2">
        <f>COUNTIFS('Все позиции'!$H$2:$H$10401,A4951,'Все позиции'!$L$2:$L$10401,B4951,'Все позиции'!$F$2:$F$10401,"&lt;&gt;")</f>
        <v>0</v>
      </c>
      <c r="G4951" s="2" t="str">
        <f t="shared" si="77"/>
        <v>нет</v>
      </c>
    </row>
    <row r="4952" spans="1:7" x14ac:dyDescent="0.25">
      <c r="A4952" s="2" t="s">
        <v>8100</v>
      </c>
      <c r="B4952" s="2" t="s">
        <v>38</v>
      </c>
      <c r="C4952" s="2">
        <f>COUNTIFS('Все позиции'!$H$2:$H$10401,A4952,'Все позиции'!$L$2:$L$10401,B4952)</f>
        <v>1</v>
      </c>
      <c r="D4952" s="2">
        <f>SUMIFS('Все позиции'!$K$2:$K$10401,'Все позиции'!$H$2:$H$10401,A4952,'Все позиции'!$L$2:$L$10401,B4952)</f>
        <v>3</v>
      </c>
      <c r="E4952" s="4">
        <f>SUMIFS('Все позиции'!$P$2:$P$10401,'Все позиции'!$H$2:$H$10401,A4952,'Все позиции'!$L$2:$L$10401,B4952)</f>
        <v>19357.48</v>
      </c>
      <c r="F4952" s="2">
        <f>COUNTIFS('Все позиции'!$H$2:$H$10401,A4952,'Все позиции'!$L$2:$L$10401,B4952,'Все позиции'!$F$2:$F$10401,"&lt;&gt;")</f>
        <v>1</v>
      </c>
      <c r="G4952" s="2" t="str">
        <f t="shared" si="77"/>
        <v>да</v>
      </c>
    </row>
    <row r="4953" spans="1:7" x14ac:dyDescent="0.25">
      <c r="A4953" s="2" t="s">
        <v>8102</v>
      </c>
      <c r="B4953" s="2" t="s">
        <v>38</v>
      </c>
      <c r="C4953" s="2">
        <f>COUNTIFS('Все позиции'!$H$2:$H$10401,A4953,'Все позиции'!$L$2:$L$10401,B4953)</f>
        <v>1</v>
      </c>
      <c r="D4953" s="2">
        <f>SUMIFS('Все позиции'!$K$2:$K$10401,'Все позиции'!$H$2:$H$10401,A4953,'Все позиции'!$L$2:$L$10401,B4953)</f>
        <v>3</v>
      </c>
      <c r="E4953" s="4">
        <f>SUMIFS('Все позиции'!$P$2:$P$10401,'Все позиции'!$H$2:$H$10401,A4953,'Все позиции'!$L$2:$L$10401,B4953)</f>
        <v>32538.02</v>
      </c>
      <c r="F4953" s="2">
        <f>COUNTIFS('Все позиции'!$H$2:$H$10401,A4953,'Все позиции'!$L$2:$L$10401,B4953,'Все позиции'!$F$2:$F$10401,"&lt;&gt;")</f>
        <v>1</v>
      </c>
      <c r="G4953" s="2" t="str">
        <f t="shared" si="77"/>
        <v>да</v>
      </c>
    </row>
    <row r="4954" spans="1:7" x14ac:dyDescent="0.25">
      <c r="A4954" s="2" t="s">
        <v>6445</v>
      </c>
      <c r="B4954" s="2" t="s">
        <v>38</v>
      </c>
      <c r="C4954" s="2">
        <f>COUNTIFS('Все позиции'!$H$2:$H$10401,A4954,'Все позиции'!$L$2:$L$10401,B4954)</f>
        <v>1</v>
      </c>
      <c r="D4954" s="2">
        <f>SUMIFS('Все позиции'!$K$2:$K$10401,'Все позиции'!$H$2:$H$10401,A4954,'Все позиции'!$L$2:$L$10401,B4954)</f>
        <v>4</v>
      </c>
      <c r="E4954" s="4">
        <f>SUMIFS('Все позиции'!$P$2:$P$10401,'Все позиции'!$H$2:$H$10401,A4954,'Все позиции'!$L$2:$L$10401,B4954)</f>
        <v>12959.96</v>
      </c>
      <c r="F4954" s="2">
        <f>COUNTIFS('Все позиции'!$H$2:$H$10401,A4954,'Все позиции'!$L$2:$L$10401,B4954,'Все позиции'!$F$2:$F$10401,"&lt;&gt;")</f>
        <v>1</v>
      </c>
      <c r="G4954" s="2" t="str">
        <f t="shared" si="77"/>
        <v>да</v>
      </c>
    </row>
    <row r="4955" spans="1:7" x14ac:dyDescent="0.25">
      <c r="A4955" s="2" t="s">
        <v>6448</v>
      </c>
      <c r="B4955" s="2" t="s">
        <v>38</v>
      </c>
      <c r="C4955" s="2">
        <f>COUNTIFS('Все позиции'!$H$2:$H$10401,A4955,'Все позиции'!$L$2:$L$10401,B4955)</f>
        <v>1</v>
      </c>
      <c r="D4955" s="2">
        <f>SUMIFS('Все позиции'!$K$2:$K$10401,'Все позиции'!$H$2:$H$10401,A4955,'Все позиции'!$L$2:$L$10401,B4955)</f>
        <v>2</v>
      </c>
      <c r="E4955" s="4">
        <f>SUMIFS('Все позиции'!$P$2:$P$10401,'Все позиции'!$H$2:$H$10401,A4955,'Все позиции'!$L$2:$L$10401,B4955)</f>
        <v>28350.02</v>
      </c>
      <c r="F4955" s="2">
        <f>COUNTIFS('Все позиции'!$H$2:$H$10401,A4955,'Все позиции'!$L$2:$L$10401,B4955,'Все позиции'!$F$2:$F$10401,"&lt;&gt;")</f>
        <v>1</v>
      </c>
      <c r="G4955" s="2" t="str">
        <f t="shared" si="77"/>
        <v>да</v>
      </c>
    </row>
    <row r="4956" spans="1:7" x14ac:dyDescent="0.25">
      <c r="A4956" s="2" t="s">
        <v>2386</v>
      </c>
      <c r="B4956" s="2" t="s">
        <v>38</v>
      </c>
      <c r="C4956" s="2">
        <f>COUNTIFS('Все позиции'!$H$2:$H$10401,A4956,'Все позиции'!$L$2:$L$10401,B4956)</f>
        <v>1</v>
      </c>
      <c r="D4956" s="2">
        <f>SUMIFS('Все позиции'!$K$2:$K$10401,'Все позиции'!$H$2:$H$10401,A4956,'Все позиции'!$L$2:$L$10401,B4956)</f>
        <v>4</v>
      </c>
      <c r="E4956" s="4">
        <f>SUMIFS('Все позиции'!$P$2:$P$10401,'Все позиции'!$H$2:$H$10401,A4956,'Все позиции'!$L$2:$L$10401,B4956)</f>
        <v>223904.65</v>
      </c>
      <c r="F4956" s="2">
        <f>COUNTIFS('Все позиции'!$H$2:$H$10401,A4956,'Все позиции'!$L$2:$L$10401,B4956,'Все позиции'!$F$2:$F$10401,"&lt;&gt;")</f>
        <v>0</v>
      </c>
      <c r="G4956" s="2" t="str">
        <f t="shared" si="77"/>
        <v>нет</v>
      </c>
    </row>
    <row r="4957" spans="1:7" x14ac:dyDescent="0.25">
      <c r="A4957" s="2" t="s">
        <v>2385</v>
      </c>
      <c r="B4957" s="2" t="s">
        <v>38</v>
      </c>
      <c r="C4957" s="2">
        <f>COUNTIFS('Все позиции'!$H$2:$H$10401,A4957,'Все позиции'!$L$2:$L$10401,B4957)</f>
        <v>1</v>
      </c>
      <c r="D4957" s="2">
        <f>SUMIFS('Все позиции'!$K$2:$K$10401,'Все позиции'!$H$2:$H$10401,A4957,'Все позиции'!$L$2:$L$10401,B4957)</f>
        <v>5</v>
      </c>
      <c r="E4957" s="4">
        <f>SUMIFS('Все позиции'!$P$2:$P$10401,'Все позиции'!$H$2:$H$10401,A4957,'Все позиции'!$L$2:$L$10401,B4957)</f>
        <v>293390.48</v>
      </c>
      <c r="F4957" s="2">
        <f>COUNTIFS('Все позиции'!$H$2:$H$10401,A4957,'Все позиции'!$L$2:$L$10401,B4957,'Все позиции'!$F$2:$F$10401,"&lt;&gt;")</f>
        <v>0</v>
      </c>
      <c r="G4957" s="2" t="str">
        <f t="shared" si="77"/>
        <v>нет</v>
      </c>
    </row>
    <row r="4958" spans="1:7" x14ac:dyDescent="0.25">
      <c r="A4958" s="2" t="s">
        <v>2384</v>
      </c>
      <c r="B4958" s="2" t="s">
        <v>38</v>
      </c>
      <c r="C4958" s="2">
        <f>COUNTIFS('Все позиции'!$H$2:$H$10401,A4958,'Все позиции'!$L$2:$L$10401,B4958)</f>
        <v>1</v>
      </c>
      <c r="D4958" s="2">
        <f>SUMIFS('Все позиции'!$K$2:$K$10401,'Все позиции'!$H$2:$H$10401,A4958,'Все позиции'!$L$2:$L$10401,B4958)</f>
        <v>9</v>
      </c>
      <c r="E4958" s="4">
        <f>SUMIFS('Все позиции'!$P$2:$P$10401,'Все позиции'!$H$2:$H$10401,A4958,'Все позиции'!$L$2:$L$10401,B4958)</f>
        <v>611379.14</v>
      </c>
      <c r="F4958" s="2">
        <f>COUNTIFS('Все позиции'!$H$2:$H$10401,A4958,'Все позиции'!$L$2:$L$10401,B4958,'Все позиции'!$F$2:$F$10401,"&lt;&gt;")</f>
        <v>0</v>
      </c>
      <c r="G4958" s="2" t="str">
        <f t="shared" si="77"/>
        <v>нет</v>
      </c>
    </row>
    <row r="4959" spans="1:7" x14ac:dyDescent="0.25">
      <c r="A4959" s="2" t="s">
        <v>2383</v>
      </c>
      <c r="B4959" s="2" t="s">
        <v>38</v>
      </c>
      <c r="C4959" s="2">
        <f>COUNTIFS('Все позиции'!$H$2:$H$10401,A4959,'Все позиции'!$L$2:$L$10401,B4959)</f>
        <v>1</v>
      </c>
      <c r="D4959" s="2">
        <f>SUMIFS('Все позиции'!$K$2:$K$10401,'Все позиции'!$H$2:$H$10401,A4959,'Все позиции'!$L$2:$L$10401,B4959)</f>
        <v>13</v>
      </c>
      <c r="E4959" s="4">
        <f>SUMIFS('Все позиции'!$P$2:$P$10401,'Все позиции'!$H$2:$H$10401,A4959,'Все позиции'!$L$2:$L$10401,B4959)</f>
        <v>1118243.56</v>
      </c>
      <c r="F4959" s="2">
        <f>COUNTIFS('Все позиции'!$H$2:$H$10401,A4959,'Все позиции'!$L$2:$L$10401,B4959,'Все позиции'!$F$2:$F$10401,"&lt;&gt;")</f>
        <v>0</v>
      </c>
      <c r="G4959" s="2" t="str">
        <f t="shared" si="77"/>
        <v>нет</v>
      </c>
    </row>
    <row r="4960" spans="1:7" x14ac:dyDescent="0.25">
      <c r="A4960" s="2" t="s">
        <v>8099</v>
      </c>
      <c r="B4960" s="2" t="s">
        <v>38</v>
      </c>
      <c r="C4960" s="2">
        <f>COUNTIFS('Все позиции'!$H$2:$H$10401,A4960,'Все позиции'!$L$2:$L$10401,B4960)</f>
        <v>1</v>
      </c>
      <c r="D4960" s="2">
        <f>SUMIFS('Все позиции'!$K$2:$K$10401,'Все позиции'!$H$2:$H$10401,A4960,'Все позиции'!$L$2:$L$10401,B4960)</f>
        <v>7</v>
      </c>
      <c r="E4960" s="4">
        <f>SUMIFS('Все позиции'!$P$2:$P$10401,'Все позиции'!$H$2:$H$10401,A4960,'Все позиции'!$L$2:$L$10401,B4960)</f>
        <v>23548.03</v>
      </c>
      <c r="F4960" s="2">
        <f>COUNTIFS('Все позиции'!$H$2:$H$10401,A4960,'Все позиции'!$L$2:$L$10401,B4960,'Все позиции'!$F$2:$F$10401,"&lt;&gt;")</f>
        <v>1</v>
      </c>
      <c r="G4960" s="2" t="str">
        <f t="shared" si="77"/>
        <v>да</v>
      </c>
    </row>
    <row r="4961" spans="1:7" x14ac:dyDescent="0.25">
      <c r="A4961" s="2" t="s">
        <v>8101</v>
      </c>
      <c r="B4961" s="2" t="s">
        <v>38</v>
      </c>
      <c r="C4961" s="2">
        <f>COUNTIFS('Все позиции'!$H$2:$H$10401,A4961,'Все позиции'!$L$2:$L$10401,B4961)</f>
        <v>1</v>
      </c>
      <c r="D4961" s="2">
        <f>SUMIFS('Все позиции'!$K$2:$K$10401,'Все позиции'!$H$2:$H$10401,A4961,'Все позиции'!$L$2:$L$10401,B4961)</f>
        <v>1</v>
      </c>
      <c r="E4961" s="4">
        <f>SUMIFS('Все позиции'!$P$2:$P$10401,'Все позиции'!$H$2:$H$10401,A4961,'Все позиции'!$L$2:$L$10401,B4961)</f>
        <v>7656</v>
      </c>
      <c r="F4961" s="2">
        <f>COUNTIFS('Все позиции'!$H$2:$H$10401,A4961,'Все позиции'!$L$2:$L$10401,B4961,'Все позиции'!$F$2:$F$10401,"&lt;&gt;")</f>
        <v>1</v>
      </c>
      <c r="G4961" s="2" t="str">
        <f t="shared" si="77"/>
        <v>да</v>
      </c>
    </row>
    <row r="4962" spans="1:7" x14ac:dyDescent="0.25">
      <c r="A4962" s="2" t="s">
        <v>3001</v>
      </c>
      <c r="B4962" s="2" t="s">
        <v>38</v>
      </c>
      <c r="C4962" s="2">
        <f>COUNTIFS('Все позиции'!$H$2:$H$10401,A4962,'Все позиции'!$L$2:$L$10401,B4962)</f>
        <v>2</v>
      </c>
      <c r="D4962" s="2">
        <f>SUMIFS('Все позиции'!$K$2:$K$10401,'Все позиции'!$H$2:$H$10401,A4962,'Все позиции'!$L$2:$L$10401,B4962)</f>
        <v>1.2</v>
      </c>
      <c r="E4962" s="4">
        <f>SUMIFS('Все позиции'!$P$2:$P$10401,'Все позиции'!$H$2:$H$10401,A4962,'Все позиции'!$L$2:$L$10401,B4962)</f>
        <v>1220.4000000000001</v>
      </c>
      <c r="F4962" s="2">
        <f>COUNTIFS('Все позиции'!$H$2:$H$10401,A4962,'Все позиции'!$L$2:$L$10401,B4962,'Все позиции'!$F$2:$F$10401,"&lt;&gt;")</f>
        <v>1</v>
      </c>
      <c r="G4962" s="2" t="str">
        <f t="shared" si="77"/>
        <v>да</v>
      </c>
    </row>
    <row r="4963" spans="1:7" x14ac:dyDescent="0.25">
      <c r="A4963" s="2" t="s">
        <v>1791</v>
      </c>
      <c r="B4963" s="2" t="s">
        <v>557</v>
      </c>
      <c r="C4963" s="2">
        <f>COUNTIFS('Все позиции'!$H$2:$H$10401,A4963,'Все позиции'!$L$2:$L$10401,B4963)</f>
        <v>3</v>
      </c>
      <c r="D4963" s="2">
        <f>SUMIFS('Все позиции'!$K$2:$K$10401,'Все позиции'!$H$2:$H$10401,A4963,'Все позиции'!$L$2:$L$10401,B4963)</f>
        <v>4.21</v>
      </c>
      <c r="E4963" s="4">
        <f>SUMIFS('Все позиции'!$P$2:$P$10401,'Все позиции'!$H$2:$H$10401,A4963,'Все позиции'!$L$2:$L$10401,B4963)</f>
        <v>24388.39</v>
      </c>
      <c r="F4963" s="2">
        <f>COUNTIFS('Все позиции'!$H$2:$H$10401,A4963,'Все позиции'!$L$2:$L$10401,B4963,'Все позиции'!$F$2:$F$10401,"&lt;&gt;")</f>
        <v>0</v>
      </c>
      <c r="G4963" s="2" t="str">
        <f t="shared" si="77"/>
        <v>нет</v>
      </c>
    </row>
    <row r="4964" spans="1:7" x14ac:dyDescent="0.25">
      <c r="A4964" s="2" t="s">
        <v>2730</v>
      </c>
      <c r="B4964" s="2" t="s">
        <v>557</v>
      </c>
      <c r="C4964" s="2">
        <f>COUNTIFS('Все позиции'!$H$2:$H$10401,A4964,'Все позиции'!$L$2:$L$10401,B4964)</f>
        <v>1</v>
      </c>
      <c r="D4964" s="2">
        <f>SUMIFS('Все позиции'!$K$2:$K$10401,'Все позиции'!$H$2:$H$10401,A4964,'Все позиции'!$L$2:$L$10401,B4964)</f>
        <v>33.5</v>
      </c>
      <c r="E4964" s="4">
        <f>SUMIFS('Все позиции'!$P$2:$P$10401,'Все позиции'!$H$2:$H$10401,A4964,'Все позиции'!$L$2:$L$10401,B4964)</f>
        <v>128975.09</v>
      </c>
      <c r="F4964" s="2">
        <f>COUNTIFS('Все позиции'!$H$2:$H$10401,A4964,'Все позиции'!$L$2:$L$10401,B4964,'Все позиции'!$F$2:$F$10401,"&lt;&gt;")</f>
        <v>0</v>
      </c>
      <c r="G4964" s="2" t="str">
        <f t="shared" si="77"/>
        <v>нет</v>
      </c>
    </row>
    <row r="4965" spans="1:7" x14ac:dyDescent="0.25">
      <c r="A4965" s="2" t="s">
        <v>1785</v>
      </c>
      <c r="B4965" s="2" t="s">
        <v>557</v>
      </c>
      <c r="C4965" s="2">
        <f>COUNTIFS('Все позиции'!$H$2:$H$10401,A4965,'Все позиции'!$L$2:$L$10401,B4965)</f>
        <v>4</v>
      </c>
      <c r="D4965" s="2">
        <f>SUMIFS('Все позиции'!$K$2:$K$10401,'Все позиции'!$H$2:$H$10401,A4965,'Все позиции'!$L$2:$L$10401,B4965)</f>
        <v>389.11</v>
      </c>
      <c r="E4965" s="4">
        <f>SUMIFS('Все позиции'!$P$2:$P$10401,'Все позиции'!$H$2:$H$10401,A4965,'Все позиции'!$L$2:$L$10401,B4965)</f>
        <v>2430770.48</v>
      </c>
      <c r="F4965" s="2">
        <f>COUNTIFS('Все позиции'!$H$2:$H$10401,A4965,'Все позиции'!$L$2:$L$10401,B4965,'Все позиции'!$F$2:$F$10401,"&lt;&gt;")</f>
        <v>1</v>
      </c>
      <c r="G4965" s="2" t="str">
        <f t="shared" si="77"/>
        <v>да</v>
      </c>
    </row>
    <row r="4966" spans="1:7" x14ac:dyDescent="0.25">
      <c r="A4966" s="2" t="s">
        <v>2729</v>
      </c>
      <c r="B4966" s="2" t="s">
        <v>557</v>
      </c>
      <c r="C4966" s="2">
        <f>COUNTIFS('Все позиции'!$H$2:$H$10401,A4966,'Все позиции'!$L$2:$L$10401,B4966)</f>
        <v>4</v>
      </c>
      <c r="D4966" s="2">
        <f>SUMIFS('Все позиции'!$K$2:$K$10401,'Все позиции'!$H$2:$H$10401,A4966,'Все позиции'!$L$2:$L$10401,B4966)</f>
        <v>1208.26</v>
      </c>
      <c r="E4966" s="4">
        <f>SUMIFS('Все позиции'!$P$2:$P$10401,'Все позиции'!$H$2:$H$10401,A4966,'Все позиции'!$L$2:$L$10401,B4966)</f>
        <v>8992575.75</v>
      </c>
      <c r="F4966" s="2">
        <f>COUNTIFS('Все позиции'!$H$2:$H$10401,A4966,'Все позиции'!$L$2:$L$10401,B4966,'Все позиции'!$F$2:$F$10401,"&lt;&gt;")</f>
        <v>1</v>
      </c>
      <c r="G4966" s="2" t="str">
        <f t="shared" si="77"/>
        <v>да</v>
      </c>
    </row>
    <row r="4967" spans="1:7" x14ac:dyDescent="0.25">
      <c r="A4967" s="2" t="s">
        <v>7576</v>
      </c>
      <c r="B4967" s="2" t="s">
        <v>557</v>
      </c>
      <c r="C4967" s="2">
        <f>COUNTIFS('Все позиции'!$H$2:$H$10401,A4967,'Все позиции'!$L$2:$L$10401,B4967)</f>
        <v>1</v>
      </c>
      <c r="D4967" s="2">
        <f>SUMIFS('Все позиции'!$K$2:$K$10401,'Все позиции'!$H$2:$H$10401,A4967,'Все позиции'!$L$2:$L$10401,B4967)</f>
        <v>1788.9</v>
      </c>
      <c r="E4967" s="4">
        <f>SUMIFS('Все позиции'!$P$2:$P$10401,'Все позиции'!$H$2:$H$10401,A4967,'Все позиции'!$L$2:$L$10401,B4967)</f>
        <v>14276396.24</v>
      </c>
      <c r="F4967" s="2">
        <f>COUNTIFS('Все позиции'!$H$2:$H$10401,A4967,'Все позиции'!$L$2:$L$10401,B4967,'Все позиции'!$F$2:$F$10401,"&lt;&gt;")</f>
        <v>1</v>
      </c>
      <c r="G4967" s="2" t="str">
        <f t="shared" si="77"/>
        <v>да</v>
      </c>
    </row>
    <row r="4968" spans="1:7" x14ac:dyDescent="0.25">
      <c r="A4968" s="2" t="s">
        <v>3004</v>
      </c>
      <c r="B4968" s="2" t="s">
        <v>38</v>
      </c>
      <c r="C4968" s="2">
        <f>COUNTIFS('Все позиции'!$H$2:$H$10401,A4968,'Все позиции'!$L$2:$L$10401,B4968)</f>
        <v>1</v>
      </c>
      <c r="D4968" s="2">
        <f>SUMIFS('Все позиции'!$K$2:$K$10401,'Все позиции'!$H$2:$H$10401,A4968,'Все позиции'!$L$2:$L$10401,B4968)</f>
        <v>2.1</v>
      </c>
      <c r="E4968" s="4">
        <f>SUMIFS('Все позиции'!$P$2:$P$10401,'Все позиции'!$H$2:$H$10401,A4968,'Все позиции'!$L$2:$L$10401,B4968)</f>
        <v>19526.419999999998</v>
      </c>
      <c r="F4968" s="2">
        <f>COUNTIFS('Все позиции'!$H$2:$H$10401,A4968,'Все позиции'!$L$2:$L$10401,B4968,'Все позиции'!$F$2:$F$10401,"&lt;&gt;")</f>
        <v>0</v>
      </c>
      <c r="G4968" s="2" t="str">
        <f t="shared" si="77"/>
        <v>нет</v>
      </c>
    </row>
    <row r="4969" spans="1:7" x14ac:dyDescent="0.25">
      <c r="A4969" s="2" t="s">
        <v>2154</v>
      </c>
      <c r="B4969" s="2" t="s">
        <v>38</v>
      </c>
      <c r="C4969" s="2">
        <f>COUNTIFS('Все позиции'!$H$2:$H$10401,A4969,'Все позиции'!$L$2:$L$10401,B4969)</f>
        <v>1</v>
      </c>
      <c r="D4969" s="2">
        <f>SUMIFS('Все позиции'!$K$2:$K$10401,'Все позиции'!$H$2:$H$10401,A4969,'Все позиции'!$L$2:$L$10401,B4969)</f>
        <v>1115</v>
      </c>
      <c r="E4969" s="4">
        <f>SUMIFS('Все позиции'!$P$2:$P$10401,'Все позиции'!$H$2:$H$10401,A4969,'Все позиции'!$L$2:$L$10401,B4969)</f>
        <v>30553018.149999999</v>
      </c>
      <c r="F4969" s="2">
        <f>COUNTIFS('Все позиции'!$H$2:$H$10401,A4969,'Все позиции'!$L$2:$L$10401,B4969,'Все позиции'!$F$2:$F$10401,"&lt;&gt;")</f>
        <v>0</v>
      </c>
      <c r="G4969" s="2" t="str">
        <f t="shared" si="77"/>
        <v>нет</v>
      </c>
    </row>
    <row r="4970" spans="1:7" x14ac:dyDescent="0.25">
      <c r="A4970" s="2" t="s">
        <v>7046</v>
      </c>
      <c r="B4970" s="2" t="s">
        <v>557</v>
      </c>
      <c r="C4970" s="2">
        <f>COUNTIFS('Все позиции'!$H$2:$H$10401,A4970,'Все позиции'!$L$2:$L$10401,B4970)</f>
        <v>1</v>
      </c>
      <c r="D4970" s="2">
        <f>SUMIFS('Все позиции'!$K$2:$K$10401,'Все позиции'!$H$2:$H$10401,A4970,'Все позиции'!$L$2:$L$10401,B4970)</f>
        <v>455</v>
      </c>
      <c r="E4970" s="4">
        <f>SUMIFS('Все позиции'!$P$2:$P$10401,'Все позиции'!$H$2:$H$10401,A4970,'Все позиции'!$L$2:$L$10401,B4970)</f>
        <v>6195249.0599999996</v>
      </c>
      <c r="F4970" s="2">
        <f>COUNTIFS('Все позиции'!$H$2:$H$10401,A4970,'Все позиции'!$L$2:$L$10401,B4970,'Все позиции'!$F$2:$F$10401,"&lt;&gt;")</f>
        <v>1</v>
      </c>
      <c r="G4970" s="2" t="str">
        <f t="shared" si="77"/>
        <v>да</v>
      </c>
    </row>
    <row r="4971" spans="1:7" x14ac:dyDescent="0.25">
      <c r="A4971" s="2" t="s">
        <v>7048</v>
      </c>
      <c r="B4971" s="2" t="s">
        <v>557</v>
      </c>
      <c r="C4971" s="2">
        <f>COUNTIFS('Все позиции'!$H$2:$H$10401,A4971,'Все позиции'!$L$2:$L$10401,B4971)</f>
        <v>1</v>
      </c>
      <c r="D4971" s="2">
        <f>SUMIFS('Все позиции'!$K$2:$K$10401,'Все позиции'!$H$2:$H$10401,A4971,'Все позиции'!$L$2:$L$10401,B4971)</f>
        <v>3097</v>
      </c>
      <c r="E4971" s="4">
        <f>SUMIFS('Все позиции'!$P$2:$P$10401,'Все позиции'!$H$2:$H$10401,A4971,'Все позиции'!$L$2:$L$10401,B4971)</f>
        <v>42168541.399999999</v>
      </c>
      <c r="F4971" s="2">
        <f>COUNTIFS('Все позиции'!$H$2:$H$10401,A4971,'Все позиции'!$L$2:$L$10401,B4971,'Все позиции'!$F$2:$F$10401,"&lt;&gt;")</f>
        <v>1</v>
      </c>
      <c r="G4971" s="2" t="str">
        <f t="shared" si="77"/>
        <v>да</v>
      </c>
    </row>
    <row r="4972" spans="1:7" x14ac:dyDescent="0.25">
      <c r="A4972" s="2" t="s">
        <v>3007</v>
      </c>
      <c r="B4972" s="2" t="s">
        <v>38</v>
      </c>
      <c r="C4972" s="2">
        <f>COUNTIFS('Все позиции'!$H$2:$H$10401,A4972,'Все позиции'!$L$2:$L$10401,B4972)</f>
        <v>1</v>
      </c>
      <c r="D4972" s="2">
        <f>SUMIFS('Все позиции'!$K$2:$K$10401,'Все позиции'!$H$2:$H$10401,A4972,'Все позиции'!$L$2:$L$10401,B4972)</f>
        <v>227.1</v>
      </c>
      <c r="E4972" s="4">
        <f>SUMIFS('Все позиции'!$P$2:$P$10401,'Все позиции'!$H$2:$H$10401,A4972,'Все позиции'!$L$2:$L$10401,B4972)</f>
        <v>898891.64</v>
      </c>
      <c r="F4972" s="2">
        <f>COUNTIFS('Все позиции'!$H$2:$H$10401,A4972,'Все позиции'!$L$2:$L$10401,B4972,'Все позиции'!$F$2:$F$10401,"&lt;&gt;")</f>
        <v>0</v>
      </c>
      <c r="G4972" s="2" t="str">
        <f t="shared" si="77"/>
        <v>нет</v>
      </c>
    </row>
    <row r="4973" spans="1:7" x14ac:dyDescent="0.25">
      <c r="A4973" s="2" t="s">
        <v>2838</v>
      </c>
      <c r="B4973" s="2" t="s">
        <v>38</v>
      </c>
      <c r="C4973" s="2">
        <f>COUNTIFS('Все позиции'!$H$2:$H$10401,A4973,'Все позиции'!$L$2:$L$10401,B4973)</f>
        <v>1</v>
      </c>
      <c r="D4973" s="2">
        <f>SUMIFS('Все позиции'!$K$2:$K$10401,'Все позиции'!$H$2:$H$10401,A4973,'Все позиции'!$L$2:$L$10401,B4973)</f>
        <v>1</v>
      </c>
      <c r="E4973" s="4">
        <f>SUMIFS('Все позиции'!$P$2:$P$10401,'Все позиции'!$H$2:$H$10401,A4973,'Все позиции'!$L$2:$L$10401,B4973)</f>
        <v>0</v>
      </c>
      <c r="F4973" s="2">
        <f>COUNTIFS('Все позиции'!$H$2:$H$10401,A4973,'Все позиции'!$L$2:$L$10401,B4973,'Все позиции'!$F$2:$F$10401,"&lt;&gt;")</f>
        <v>0</v>
      </c>
      <c r="G4973" s="2" t="str">
        <f t="shared" si="77"/>
        <v>нет</v>
      </c>
    </row>
    <row r="4974" spans="1:7" x14ac:dyDescent="0.25">
      <c r="A4974" s="2" t="s">
        <v>2839</v>
      </c>
      <c r="B4974" s="2" t="s">
        <v>38</v>
      </c>
      <c r="C4974" s="2">
        <f>COUNTIFS('Все позиции'!$H$2:$H$10401,A4974,'Все позиции'!$L$2:$L$10401,B4974)</f>
        <v>1</v>
      </c>
      <c r="D4974" s="2">
        <f>SUMIFS('Все позиции'!$K$2:$K$10401,'Все позиции'!$H$2:$H$10401,A4974,'Все позиции'!$L$2:$L$10401,B4974)</f>
        <v>1</v>
      </c>
      <c r="E4974" s="4">
        <f>SUMIFS('Все позиции'!$P$2:$P$10401,'Все позиции'!$H$2:$H$10401,A4974,'Все позиции'!$L$2:$L$10401,B4974)</f>
        <v>0</v>
      </c>
      <c r="F4974" s="2">
        <f>COUNTIFS('Все позиции'!$H$2:$H$10401,A4974,'Все позиции'!$L$2:$L$10401,B4974,'Все позиции'!$F$2:$F$10401,"&lt;&gt;")</f>
        <v>0</v>
      </c>
      <c r="G4974" s="2" t="str">
        <f t="shared" si="77"/>
        <v>нет</v>
      </c>
    </row>
    <row r="4975" spans="1:7" x14ac:dyDescent="0.25">
      <c r="A4975" s="2" t="s">
        <v>2840</v>
      </c>
      <c r="B4975" s="2" t="s">
        <v>38</v>
      </c>
      <c r="C4975" s="2">
        <f>COUNTIFS('Все позиции'!$H$2:$H$10401,A4975,'Все позиции'!$L$2:$L$10401,B4975)</f>
        <v>1</v>
      </c>
      <c r="D4975" s="2">
        <f>SUMIFS('Все позиции'!$K$2:$K$10401,'Все позиции'!$H$2:$H$10401,A4975,'Все позиции'!$L$2:$L$10401,B4975)</f>
        <v>1</v>
      </c>
      <c r="E4975" s="4">
        <f>SUMIFS('Все позиции'!$P$2:$P$10401,'Все позиции'!$H$2:$H$10401,A4975,'Все позиции'!$L$2:$L$10401,B4975)</f>
        <v>0</v>
      </c>
      <c r="F4975" s="2">
        <f>COUNTIFS('Все позиции'!$H$2:$H$10401,A4975,'Все позиции'!$L$2:$L$10401,B4975,'Все позиции'!$F$2:$F$10401,"&lt;&gt;")</f>
        <v>0</v>
      </c>
      <c r="G4975" s="2" t="str">
        <f t="shared" si="77"/>
        <v>нет</v>
      </c>
    </row>
    <row r="4976" spans="1:7" x14ac:dyDescent="0.25">
      <c r="A4976" s="2" t="s">
        <v>2841</v>
      </c>
      <c r="B4976" s="2" t="s">
        <v>38</v>
      </c>
      <c r="C4976" s="2">
        <f>COUNTIFS('Все позиции'!$H$2:$H$10401,A4976,'Все позиции'!$L$2:$L$10401,B4976)</f>
        <v>1</v>
      </c>
      <c r="D4976" s="2">
        <f>SUMIFS('Все позиции'!$K$2:$K$10401,'Все позиции'!$H$2:$H$10401,A4976,'Все позиции'!$L$2:$L$10401,B4976)</f>
        <v>2</v>
      </c>
      <c r="E4976" s="4">
        <f>SUMIFS('Все позиции'!$P$2:$P$10401,'Все позиции'!$H$2:$H$10401,A4976,'Все позиции'!$L$2:$L$10401,B4976)</f>
        <v>0</v>
      </c>
      <c r="F4976" s="2">
        <f>COUNTIFS('Все позиции'!$H$2:$H$10401,A4976,'Все позиции'!$L$2:$L$10401,B4976,'Все позиции'!$F$2:$F$10401,"&lt;&gt;")</f>
        <v>0</v>
      </c>
      <c r="G4976" s="2" t="str">
        <f t="shared" si="77"/>
        <v>нет</v>
      </c>
    </row>
    <row r="4977" spans="1:7" x14ac:dyDescent="0.25">
      <c r="A4977" s="2" t="s">
        <v>2842</v>
      </c>
      <c r="B4977" s="2" t="s">
        <v>38</v>
      </c>
      <c r="C4977" s="2">
        <f>COUNTIFS('Все позиции'!$H$2:$H$10401,A4977,'Все позиции'!$L$2:$L$10401,B4977)</f>
        <v>1</v>
      </c>
      <c r="D4977" s="2">
        <f>SUMIFS('Все позиции'!$K$2:$K$10401,'Все позиции'!$H$2:$H$10401,A4977,'Все позиции'!$L$2:$L$10401,B4977)</f>
        <v>1</v>
      </c>
      <c r="E4977" s="4">
        <f>SUMIFS('Все позиции'!$P$2:$P$10401,'Все позиции'!$H$2:$H$10401,A4977,'Все позиции'!$L$2:$L$10401,B4977)</f>
        <v>0</v>
      </c>
      <c r="F4977" s="2">
        <f>COUNTIFS('Все позиции'!$H$2:$H$10401,A4977,'Все позиции'!$L$2:$L$10401,B4977,'Все позиции'!$F$2:$F$10401,"&lt;&gt;")</f>
        <v>0</v>
      </c>
      <c r="G4977" s="2" t="str">
        <f t="shared" si="77"/>
        <v>нет</v>
      </c>
    </row>
    <row r="4978" spans="1:7" x14ac:dyDescent="0.25">
      <c r="A4978" s="2" t="s">
        <v>2843</v>
      </c>
      <c r="B4978" s="2" t="s">
        <v>38</v>
      </c>
      <c r="C4978" s="2">
        <f>COUNTIFS('Все позиции'!$H$2:$H$10401,A4978,'Все позиции'!$L$2:$L$10401,B4978)</f>
        <v>1</v>
      </c>
      <c r="D4978" s="2">
        <f>SUMIFS('Все позиции'!$K$2:$K$10401,'Все позиции'!$H$2:$H$10401,A4978,'Все позиции'!$L$2:$L$10401,B4978)</f>
        <v>1</v>
      </c>
      <c r="E4978" s="4">
        <f>SUMIFS('Все позиции'!$P$2:$P$10401,'Все позиции'!$H$2:$H$10401,A4978,'Все позиции'!$L$2:$L$10401,B4978)</f>
        <v>0</v>
      </c>
      <c r="F4978" s="2">
        <f>COUNTIFS('Все позиции'!$H$2:$H$10401,A4978,'Все позиции'!$L$2:$L$10401,B4978,'Все позиции'!$F$2:$F$10401,"&lt;&gt;")</f>
        <v>0</v>
      </c>
      <c r="G4978" s="2" t="str">
        <f t="shared" si="77"/>
        <v>нет</v>
      </c>
    </row>
    <row r="4979" spans="1:7" x14ac:dyDescent="0.25">
      <c r="A4979" s="2" t="s">
        <v>2844</v>
      </c>
      <c r="B4979" s="2" t="s">
        <v>38</v>
      </c>
      <c r="C4979" s="2">
        <f>COUNTIFS('Все позиции'!$H$2:$H$10401,A4979,'Все позиции'!$L$2:$L$10401,B4979)</f>
        <v>1</v>
      </c>
      <c r="D4979" s="2">
        <f>SUMIFS('Все позиции'!$K$2:$K$10401,'Все позиции'!$H$2:$H$10401,A4979,'Все позиции'!$L$2:$L$10401,B4979)</f>
        <v>1</v>
      </c>
      <c r="E4979" s="4">
        <f>SUMIFS('Все позиции'!$P$2:$P$10401,'Все позиции'!$H$2:$H$10401,A4979,'Все позиции'!$L$2:$L$10401,B4979)</f>
        <v>0</v>
      </c>
      <c r="F4979" s="2">
        <f>COUNTIFS('Все позиции'!$H$2:$H$10401,A4979,'Все позиции'!$L$2:$L$10401,B4979,'Все позиции'!$F$2:$F$10401,"&lt;&gt;")</f>
        <v>0</v>
      </c>
      <c r="G4979" s="2" t="str">
        <f t="shared" si="77"/>
        <v>нет</v>
      </c>
    </row>
    <row r="4980" spans="1:7" x14ac:dyDescent="0.25">
      <c r="A4980" s="2" t="s">
        <v>2845</v>
      </c>
      <c r="B4980" s="2" t="s">
        <v>38</v>
      </c>
      <c r="C4980" s="2">
        <f>COUNTIFS('Все позиции'!$H$2:$H$10401,A4980,'Все позиции'!$L$2:$L$10401,B4980)</f>
        <v>1</v>
      </c>
      <c r="D4980" s="2">
        <f>SUMIFS('Все позиции'!$K$2:$K$10401,'Все позиции'!$H$2:$H$10401,A4980,'Все позиции'!$L$2:$L$10401,B4980)</f>
        <v>1</v>
      </c>
      <c r="E4980" s="4">
        <f>SUMIFS('Все позиции'!$P$2:$P$10401,'Все позиции'!$H$2:$H$10401,A4980,'Все позиции'!$L$2:$L$10401,B4980)</f>
        <v>0</v>
      </c>
      <c r="F4980" s="2">
        <f>COUNTIFS('Все позиции'!$H$2:$H$10401,A4980,'Все позиции'!$L$2:$L$10401,B4980,'Все позиции'!$F$2:$F$10401,"&lt;&gt;")</f>
        <v>0</v>
      </c>
      <c r="G4980" s="2" t="str">
        <f t="shared" si="77"/>
        <v>нет</v>
      </c>
    </row>
    <row r="4981" spans="1:7" x14ac:dyDescent="0.25">
      <c r="A4981" s="2" t="s">
        <v>9303</v>
      </c>
      <c r="B4981" s="2" t="s">
        <v>108</v>
      </c>
      <c r="C4981" s="2">
        <f>COUNTIFS('Все позиции'!$H$2:$H$10401,A4981,'Все позиции'!$L$2:$L$10401,B4981)</f>
        <v>1</v>
      </c>
      <c r="D4981" s="2">
        <f>SUMIFS('Все позиции'!$K$2:$K$10401,'Все позиции'!$H$2:$H$10401,A4981,'Все позиции'!$L$2:$L$10401,B4981)</f>
        <v>1</v>
      </c>
      <c r="E4981" s="4">
        <f>SUMIFS('Все позиции'!$P$2:$P$10401,'Все позиции'!$H$2:$H$10401,A4981,'Все позиции'!$L$2:$L$10401,B4981)</f>
        <v>623025</v>
      </c>
      <c r="F4981" s="2">
        <f>COUNTIFS('Все позиции'!$H$2:$H$10401,A4981,'Все позиции'!$L$2:$L$10401,B4981,'Все позиции'!$F$2:$F$10401,"&lt;&gt;")</f>
        <v>1</v>
      </c>
      <c r="G4981" s="2" t="str">
        <f t="shared" si="77"/>
        <v>да</v>
      </c>
    </row>
    <row r="4982" spans="1:7" x14ac:dyDescent="0.25">
      <c r="A4982" s="2" t="s">
        <v>2846</v>
      </c>
      <c r="B4982" s="2" t="s">
        <v>38</v>
      </c>
      <c r="C4982" s="2">
        <f>COUNTIFS('Все позиции'!$H$2:$H$10401,A4982,'Все позиции'!$L$2:$L$10401,B4982)</f>
        <v>1</v>
      </c>
      <c r="D4982" s="2">
        <f>SUMIFS('Все позиции'!$K$2:$K$10401,'Все позиции'!$H$2:$H$10401,A4982,'Все позиции'!$L$2:$L$10401,B4982)</f>
        <v>1</v>
      </c>
      <c r="E4982" s="4">
        <f>SUMIFS('Все позиции'!$P$2:$P$10401,'Все позиции'!$H$2:$H$10401,A4982,'Все позиции'!$L$2:$L$10401,B4982)</f>
        <v>0</v>
      </c>
      <c r="F4982" s="2">
        <f>COUNTIFS('Все позиции'!$H$2:$H$10401,A4982,'Все позиции'!$L$2:$L$10401,B4982,'Все позиции'!$F$2:$F$10401,"&lt;&gt;")</f>
        <v>0</v>
      </c>
      <c r="G4982" s="2" t="str">
        <f t="shared" si="77"/>
        <v>нет</v>
      </c>
    </row>
    <row r="4983" spans="1:7" x14ac:dyDescent="0.25">
      <c r="A4983" s="2" t="s">
        <v>2847</v>
      </c>
      <c r="B4983" s="2" t="s">
        <v>38</v>
      </c>
      <c r="C4983" s="2">
        <f>COUNTIFS('Все позиции'!$H$2:$H$10401,A4983,'Все позиции'!$L$2:$L$10401,B4983)</f>
        <v>1</v>
      </c>
      <c r="D4983" s="2">
        <f>SUMIFS('Все позиции'!$K$2:$K$10401,'Все позиции'!$H$2:$H$10401,A4983,'Все позиции'!$L$2:$L$10401,B4983)</f>
        <v>1</v>
      </c>
      <c r="E4983" s="4">
        <f>SUMIFS('Все позиции'!$P$2:$P$10401,'Все позиции'!$H$2:$H$10401,A4983,'Все позиции'!$L$2:$L$10401,B4983)</f>
        <v>0</v>
      </c>
      <c r="F4983" s="2">
        <f>COUNTIFS('Все позиции'!$H$2:$H$10401,A4983,'Все позиции'!$L$2:$L$10401,B4983,'Все позиции'!$F$2:$F$10401,"&lt;&gt;")</f>
        <v>0</v>
      </c>
      <c r="G4983" s="2" t="str">
        <f t="shared" si="77"/>
        <v>нет</v>
      </c>
    </row>
    <row r="4984" spans="1:7" x14ac:dyDescent="0.25">
      <c r="A4984" s="2" t="s">
        <v>2848</v>
      </c>
      <c r="B4984" s="2" t="s">
        <v>38</v>
      </c>
      <c r="C4984" s="2">
        <f>COUNTIFS('Все позиции'!$H$2:$H$10401,A4984,'Все позиции'!$L$2:$L$10401,B4984)</f>
        <v>1</v>
      </c>
      <c r="D4984" s="2">
        <f>SUMIFS('Все позиции'!$K$2:$K$10401,'Все позиции'!$H$2:$H$10401,A4984,'Все позиции'!$L$2:$L$10401,B4984)</f>
        <v>1</v>
      </c>
      <c r="E4984" s="4">
        <f>SUMIFS('Все позиции'!$P$2:$P$10401,'Все позиции'!$H$2:$H$10401,A4984,'Все позиции'!$L$2:$L$10401,B4984)</f>
        <v>0</v>
      </c>
      <c r="F4984" s="2">
        <f>COUNTIFS('Все позиции'!$H$2:$H$10401,A4984,'Все позиции'!$L$2:$L$10401,B4984,'Все позиции'!$F$2:$F$10401,"&lt;&gt;")</f>
        <v>0</v>
      </c>
      <c r="G4984" s="2" t="str">
        <f t="shared" si="77"/>
        <v>нет</v>
      </c>
    </row>
    <row r="4985" spans="1:7" x14ac:dyDescent="0.25">
      <c r="A4985" s="2" t="s">
        <v>6866</v>
      </c>
      <c r="B4985" s="2" t="s">
        <v>21</v>
      </c>
      <c r="C4985" s="2">
        <f>COUNTIFS('Все позиции'!$H$2:$H$10401,A4985,'Все позиции'!$L$2:$L$10401,B4985)</f>
        <v>1</v>
      </c>
      <c r="D4985" s="2">
        <f>SUMIFS('Все позиции'!$K$2:$K$10401,'Все позиции'!$H$2:$H$10401,A4985,'Все позиции'!$L$2:$L$10401,B4985)</f>
        <v>8</v>
      </c>
      <c r="E4985" s="4">
        <f>SUMIFS('Все позиции'!$P$2:$P$10401,'Все позиции'!$H$2:$H$10401,A4985,'Все позиции'!$L$2:$L$10401,B4985)</f>
        <v>4919.04</v>
      </c>
      <c r="F4985" s="2">
        <f>COUNTIFS('Все позиции'!$H$2:$H$10401,A4985,'Все позиции'!$L$2:$L$10401,B4985,'Все позиции'!$F$2:$F$10401,"&lt;&gt;")</f>
        <v>0</v>
      </c>
      <c r="G4985" s="2" t="str">
        <f t="shared" si="77"/>
        <v>нет</v>
      </c>
    </row>
    <row r="4986" spans="1:7" x14ac:dyDescent="0.25">
      <c r="A4986" s="2" t="s">
        <v>7472</v>
      </c>
      <c r="B4986" s="2" t="s">
        <v>38</v>
      </c>
      <c r="C4986" s="2">
        <f>COUNTIFS('Все позиции'!$H$2:$H$10401,A4986,'Все позиции'!$L$2:$L$10401,B4986)</f>
        <v>1</v>
      </c>
      <c r="D4986" s="2">
        <f>SUMIFS('Все позиции'!$K$2:$K$10401,'Все позиции'!$H$2:$H$10401,A4986,'Все позиции'!$L$2:$L$10401,B4986)</f>
        <v>2</v>
      </c>
      <c r="E4986" s="4">
        <f>SUMIFS('Все позиции'!$P$2:$P$10401,'Все позиции'!$H$2:$H$10401,A4986,'Все позиции'!$L$2:$L$10401,B4986)</f>
        <v>15722.31</v>
      </c>
      <c r="F4986" s="2">
        <f>COUNTIFS('Все позиции'!$H$2:$H$10401,A4986,'Все позиции'!$L$2:$L$10401,B4986,'Все позиции'!$F$2:$F$10401,"&lt;&gt;")</f>
        <v>1</v>
      </c>
      <c r="G4986" s="2" t="str">
        <f t="shared" si="77"/>
        <v>да</v>
      </c>
    </row>
    <row r="4987" spans="1:7" x14ac:dyDescent="0.25">
      <c r="A4987" s="2" t="s">
        <v>2053</v>
      </c>
      <c r="B4987" s="2" t="s">
        <v>38</v>
      </c>
      <c r="C4987" s="2">
        <f>COUNTIFS('Все позиции'!$H$2:$H$10401,A4987,'Все позиции'!$L$2:$L$10401,B4987)</f>
        <v>1</v>
      </c>
      <c r="D4987" s="2">
        <f>SUMIFS('Все позиции'!$K$2:$K$10401,'Все позиции'!$H$2:$H$10401,A4987,'Все позиции'!$L$2:$L$10401,B4987)</f>
        <v>1</v>
      </c>
      <c r="E4987" s="4">
        <f>SUMIFS('Все позиции'!$P$2:$P$10401,'Все позиции'!$H$2:$H$10401,A4987,'Все позиции'!$L$2:$L$10401,B4987)</f>
        <v>54082.22</v>
      </c>
      <c r="F4987" s="2">
        <f>COUNTIFS('Все позиции'!$H$2:$H$10401,A4987,'Все позиции'!$L$2:$L$10401,B4987,'Все позиции'!$F$2:$F$10401,"&lt;&gt;")</f>
        <v>0</v>
      </c>
      <c r="G4987" s="2" t="str">
        <f t="shared" si="77"/>
        <v>нет</v>
      </c>
    </row>
    <row r="4988" spans="1:7" x14ac:dyDescent="0.25">
      <c r="A4988" s="2" t="s">
        <v>9639</v>
      </c>
      <c r="B4988" s="2" t="s">
        <v>38</v>
      </c>
      <c r="C4988" s="2">
        <f>COUNTIFS('Все позиции'!$H$2:$H$10401,A4988,'Все позиции'!$L$2:$L$10401,B4988)</f>
        <v>4</v>
      </c>
      <c r="D4988" s="2">
        <f>SUMIFS('Все позиции'!$K$2:$K$10401,'Все позиции'!$H$2:$H$10401,A4988,'Все позиции'!$L$2:$L$10401,B4988)</f>
        <v>11</v>
      </c>
      <c r="E4988" s="4">
        <f>SUMIFS('Все позиции'!$P$2:$P$10401,'Все позиции'!$H$2:$H$10401,A4988,'Все позиции'!$L$2:$L$10401,B4988)</f>
        <v>997779.14000000013</v>
      </c>
      <c r="F4988" s="2">
        <f>COUNTIFS('Все позиции'!$H$2:$H$10401,A4988,'Все позиции'!$L$2:$L$10401,B4988,'Все позиции'!$F$2:$F$10401,"&lt;&gt;")</f>
        <v>4</v>
      </c>
      <c r="G4988" s="2" t="str">
        <f t="shared" si="77"/>
        <v>да</v>
      </c>
    </row>
    <row r="4989" spans="1:7" x14ac:dyDescent="0.25">
      <c r="A4989" s="2" t="s">
        <v>1024</v>
      </c>
      <c r="B4989" s="2" t="s">
        <v>38</v>
      </c>
      <c r="C4989" s="2">
        <f>COUNTIFS('Все позиции'!$H$2:$H$10401,A4989,'Все позиции'!$L$2:$L$10401,B4989)</f>
        <v>1</v>
      </c>
      <c r="D4989" s="2">
        <f>SUMIFS('Все позиции'!$K$2:$K$10401,'Все позиции'!$H$2:$H$10401,A4989,'Все позиции'!$L$2:$L$10401,B4989)</f>
        <v>15</v>
      </c>
      <c r="E4989" s="4">
        <f>SUMIFS('Все позиции'!$P$2:$P$10401,'Все позиции'!$H$2:$H$10401,A4989,'Все позиции'!$L$2:$L$10401,B4989)</f>
        <v>28078.06</v>
      </c>
      <c r="F4989" s="2">
        <f>COUNTIFS('Все позиции'!$H$2:$H$10401,A4989,'Все позиции'!$L$2:$L$10401,B4989,'Все позиции'!$F$2:$F$10401,"&lt;&gt;")</f>
        <v>0</v>
      </c>
      <c r="G4989" s="2" t="str">
        <f t="shared" si="77"/>
        <v>нет</v>
      </c>
    </row>
    <row r="4990" spans="1:7" x14ac:dyDescent="0.25">
      <c r="A4990" s="2" t="s">
        <v>1023</v>
      </c>
      <c r="B4990" s="2" t="s">
        <v>38</v>
      </c>
      <c r="C4990" s="2">
        <f>COUNTIFS('Все позиции'!$H$2:$H$10401,A4990,'Все позиции'!$L$2:$L$10401,B4990)</f>
        <v>1</v>
      </c>
      <c r="D4990" s="2">
        <f>SUMIFS('Все позиции'!$K$2:$K$10401,'Все позиции'!$H$2:$H$10401,A4990,'Все позиции'!$L$2:$L$10401,B4990)</f>
        <v>12</v>
      </c>
      <c r="E4990" s="4">
        <f>SUMIFS('Все позиции'!$P$2:$P$10401,'Все позиции'!$H$2:$H$10401,A4990,'Все позиции'!$L$2:$L$10401,B4990)</f>
        <v>29454.07</v>
      </c>
      <c r="F4990" s="2">
        <f>COUNTIFS('Все позиции'!$H$2:$H$10401,A4990,'Все позиции'!$L$2:$L$10401,B4990,'Все позиции'!$F$2:$F$10401,"&lt;&gt;")</f>
        <v>0</v>
      </c>
      <c r="G4990" s="2" t="str">
        <f t="shared" si="77"/>
        <v>нет</v>
      </c>
    </row>
    <row r="4991" spans="1:7" x14ac:dyDescent="0.25">
      <c r="A4991" s="2" t="s">
        <v>6619</v>
      </c>
      <c r="B4991" s="2" t="s">
        <v>38</v>
      </c>
      <c r="C4991" s="2">
        <f>COUNTIFS('Все позиции'!$H$2:$H$10401,A4991,'Все позиции'!$L$2:$L$10401,B4991)</f>
        <v>4</v>
      </c>
      <c r="D4991" s="2">
        <f>SUMIFS('Все позиции'!$K$2:$K$10401,'Все позиции'!$H$2:$H$10401,A4991,'Все позиции'!$L$2:$L$10401,B4991)</f>
        <v>322</v>
      </c>
      <c r="E4991" s="4">
        <f>SUMIFS('Все позиции'!$P$2:$P$10401,'Все позиции'!$H$2:$H$10401,A4991,'Все позиции'!$L$2:$L$10401,B4991)</f>
        <v>84480.709999999992</v>
      </c>
      <c r="F4991" s="2">
        <f>COUNTIFS('Все позиции'!$H$2:$H$10401,A4991,'Все позиции'!$L$2:$L$10401,B4991,'Все позиции'!$F$2:$F$10401,"&lt;&gt;")</f>
        <v>0</v>
      </c>
      <c r="G4991" s="2" t="str">
        <f t="shared" si="77"/>
        <v>нет</v>
      </c>
    </row>
    <row r="4992" spans="1:7" x14ac:dyDescent="0.25">
      <c r="A4992" s="2" t="s">
        <v>6893</v>
      </c>
      <c r="B4992" s="2" t="s">
        <v>38</v>
      </c>
      <c r="C4992" s="2">
        <f>COUNTIFS('Все позиции'!$H$2:$H$10401,A4992,'Все позиции'!$L$2:$L$10401,B4992)</f>
        <v>1</v>
      </c>
      <c r="D4992" s="2">
        <f>SUMIFS('Все позиции'!$K$2:$K$10401,'Все позиции'!$H$2:$H$10401,A4992,'Все позиции'!$L$2:$L$10401,B4992)</f>
        <v>2</v>
      </c>
      <c r="E4992" s="4">
        <f>SUMIFS('Все позиции'!$P$2:$P$10401,'Все позиции'!$H$2:$H$10401,A4992,'Все позиции'!$L$2:$L$10401,B4992)</f>
        <v>1550.62</v>
      </c>
      <c r="F4992" s="2">
        <f>COUNTIFS('Все позиции'!$H$2:$H$10401,A4992,'Все позиции'!$L$2:$L$10401,B4992,'Все позиции'!$F$2:$F$10401,"&lt;&gt;")</f>
        <v>0</v>
      </c>
      <c r="G4992" s="2" t="str">
        <f t="shared" si="77"/>
        <v>нет</v>
      </c>
    </row>
    <row r="4993" spans="1:7" x14ac:dyDescent="0.25">
      <c r="A4993" s="2" t="s">
        <v>6920</v>
      </c>
      <c r="B4993" s="2" t="s">
        <v>38</v>
      </c>
      <c r="C4993" s="2">
        <f>COUNTIFS('Все позиции'!$H$2:$H$10401,A4993,'Все позиции'!$L$2:$L$10401,B4993)</f>
        <v>1</v>
      </c>
      <c r="D4993" s="2">
        <f>SUMIFS('Все позиции'!$K$2:$K$10401,'Все позиции'!$H$2:$H$10401,A4993,'Все позиции'!$L$2:$L$10401,B4993)</f>
        <v>3</v>
      </c>
      <c r="E4993" s="4">
        <f>SUMIFS('Все позиции'!$P$2:$P$10401,'Все позиции'!$H$2:$H$10401,A4993,'Все позиции'!$L$2:$L$10401,B4993)</f>
        <v>9603.84</v>
      </c>
      <c r="F4993" s="2">
        <f>COUNTIFS('Все позиции'!$H$2:$H$10401,A4993,'Все позиции'!$L$2:$L$10401,B4993,'Все позиции'!$F$2:$F$10401,"&lt;&gt;")</f>
        <v>0</v>
      </c>
      <c r="G4993" s="2" t="str">
        <f t="shared" si="77"/>
        <v>нет</v>
      </c>
    </row>
    <row r="4994" spans="1:7" x14ac:dyDescent="0.25">
      <c r="A4994" s="2" t="s">
        <v>6892</v>
      </c>
      <c r="B4994" s="2" t="s">
        <v>38</v>
      </c>
      <c r="C4994" s="2">
        <f>COUNTIFS('Все позиции'!$H$2:$H$10401,A4994,'Все позиции'!$L$2:$L$10401,B4994)</f>
        <v>1</v>
      </c>
      <c r="D4994" s="2">
        <f>SUMIFS('Все позиции'!$K$2:$K$10401,'Все позиции'!$H$2:$H$10401,A4994,'Все позиции'!$L$2:$L$10401,B4994)</f>
        <v>12</v>
      </c>
      <c r="E4994" s="4">
        <f>SUMIFS('Все позиции'!$P$2:$P$10401,'Все позиции'!$H$2:$H$10401,A4994,'Все позиции'!$L$2:$L$10401,B4994)</f>
        <v>9303.7199999999993</v>
      </c>
      <c r="F4994" s="2">
        <f>COUNTIFS('Все позиции'!$H$2:$H$10401,A4994,'Все позиции'!$L$2:$L$10401,B4994,'Все позиции'!$F$2:$F$10401,"&lt;&gt;")</f>
        <v>0</v>
      </c>
      <c r="G4994" s="2" t="str">
        <f t="shared" ref="G4994:G5057" si="78">IF(F4994&gt;0,"да","нет")</f>
        <v>нет</v>
      </c>
    </row>
    <row r="4995" spans="1:7" x14ac:dyDescent="0.25">
      <c r="A4995" s="2" t="s">
        <v>6921</v>
      </c>
      <c r="B4995" s="2" t="s">
        <v>38</v>
      </c>
      <c r="C4995" s="2">
        <f>COUNTIFS('Все позиции'!$H$2:$H$10401,A4995,'Все позиции'!$L$2:$L$10401,B4995)</f>
        <v>1</v>
      </c>
      <c r="D4995" s="2">
        <f>SUMIFS('Все позиции'!$K$2:$K$10401,'Все позиции'!$H$2:$H$10401,A4995,'Все позиции'!$L$2:$L$10401,B4995)</f>
        <v>1</v>
      </c>
      <c r="E4995" s="4">
        <f>SUMIFS('Все позиции'!$P$2:$P$10401,'Все позиции'!$H$2:$H$10401,A4995,'Все позиции'!$L$2:$L$10401,B4995)</f>
        <v>8003.2</v>
      </c>
      <c r="F4995" s="2">
        <f>COUNTIFS('Все позиции'!$H$2:$H$10401,A4995,'Все позиции'!$L$2:$L$10401,B4995,'Все позиции'!$F$2:$F$10401,"&lt;&gt;")</f>
        <v>0</v>
      </c>
      <c r="G4995" s="2" t="str">
        <f t="shared" si="78"/>
        <v>нет</v>
      </c>
    </row>
    <row r="4996" spans="1:7" x14ac:dyDescent="0.25">
      <c r="A4996" s="2" t="s">
        <v>7664</v>
      </c>
      <c r="B4996" s="2" t="s">
        <v>38</v>
      </c>
      <c r="C4996" s="2">
        <f>COUNTIFS('Все позиции'!$H$2:$H$10401,A4996,'Все позиции'!$L$2:$L$10401,B4996)</f>
        <v>1</v>
      </c>
      <c r="D4996" s="2">
        <f>SUMIFS('Все позиции'!$K$2:$K$10401,'Все позиции'!$H$2:$H$10401,A4996,'Все позиции'!$L$2:$L$10401,B4996)</f>
        <v>22</v>
      </c>
      <c r="E4996" s="4">
        <f>SUMIFS('Все позиции'!$P$2:$P$10401,'Все позиции'!$H$2:$H$10401,A4996,'Все позиции'!$L$2:$L$10401,B4996)</f>
        <v>75680.210000000006</v>
      </c>
      <c r="F4996" s="2">
        <f>COUNTIFS('Все позиции'!$H$2:$H$10401,A4996,'Все позиции'!$L$2:$L$10401,B4996,'Все позиции'!$F$2:$F$10401,"&lt;&gt;")</f>
        <v>1</v>
      </c>
      <c r="G4996" s="2" t="str">
        <f t="shared" si="78"/>
        <v>да</v>
      </c>
    </row>
    <row r="4997" spans="1:7" x14ac:dyDescent="0.25">
      <c r="A4997" s="2" t="s">
        <v>6618</v>
      </c>
      <c r="B4997" s="2" t="s">
        <v>38</v>
      </c>
      <c r="C4997" s="2">
        <f>COUNTIFS('Все позиции'!$H$2:$H$10401,A4997,'Все позиции'!$L$2:$L$10401,B4997)</f>
        <v>2</v>
      </c>
      <c r="D4997" s="2">
        <f>SUMIFS('Все позиции'!$K$2:$K$10401,'Все позиции'!$H$2:$H$10401,A4997,'Все позиции'!$L$2:$L$10401,B4997)</f>
        <v>480</v>
      </c>
      <c r="E4997" s="4">
        <f>SUMIFS('Все позиции'!$P$2:$P$10401,'Все позиции'!$H$2:$H$10401,A4997,'Все позиции'!$L$2:$L$10401,B4997)</f>
        <v>115737.98999999999</v>
      </c>
      <c r="F4997" s="2">
        <f>COUNTIFS('Все позиции'!$H$2:$H$10401,A4997,'Все позиции'!$L$2:$L$10401,B4997,'Все позиции'!$F$2:$F$10401,"&lt;&gt;")</f>
        <v>0</v>
      </c>
      <c r="G4997" s="2" t="str">
        <f t="shared" si="78"/>
        <v>нет</v>
      </c>
    </row>
    <row r="4998" spans="1:7" x14ac:dyDescent="0.25">
      <c r="A4998" s="2" t="s">
        <v>6617</v>
      </c>
      <c r="B4998" s="2" t="s">
        <v>38</v>
      </c>
      <c r="C4998" s="2">
        <f>COUNTIFS('Все позиции'!$H$2:$H$10401,A4998,'Все позиции'!$L$2:$L$10401,B4998)</f>
        <v>2</v>
      </c>
      <c r="D4998" s="2">
        <f>SUMIFS('Все позиции'!$K$2:$K$10401,'Все позиции'!$H$2:$H$10401,A4998,'Все позиции'!$L$2:$L$10401,B4998)</f>
        <v>70</v>
      </c>
      <c r="E4998" s="4">
        <f>SUMIFS('Все позиции'!$P$2:$P$10401,'Все позиции'!$H$2:$H$10401,A4998,'Все позиции'!$L$2:$L$10401,B4998)</f>
        <v>20298.3</v>
      </c>
      <c r="F4998" s="2">
        <f>COUNTIFS('Все позиции'!$H$2:$H$10401,A4998,'Все позиции'!$L$2:$L$10401,B4998,'Все позиции'!$F$2:$F$10401,"&lt;&gt;")</f>
        <v>0</v>
      </c>
      <c r="G4998" s="2" t="str">
        <f t="shared" si="78"/>
        <v>нет</v>
      </c>
    </row>
    <row r="4999" spans="1:7" x14ac:dyDescent="0.25">
      <c r="A4999" s="2" t="s">
        <v>6616</v>
      </c>
      <c r="B4999" s="2" t="s">
        <v>38</v>
      </c>
      <c r="C4999" s="2">
        <f>COUNTIFS('Все позиции'!$H$2:$H$10401,A4999,'Все позиции'!$L$2:$L$10401,B4999)</f>
        <v>2</v>
      </c>
      <c r="D4999" s="2">
        <f>SUMIFS('Все позиции'!$K$2:$K$10401,'Все позиции'!$H$2:$H$10401,A4999,'Все позиции'!$L$2:$L$10401,B4999)</f>
        <v>54</v>
      </c>
      <c r="E4999" s="4">
        <f>SUMIFS('Все позиции'!$P$2:$P$10401,'Все позиции'!$H$2:$H$10401,A4999,'Все позиции'!$L$2:$L$10401,B4999)</f>
        <v>26454.440000000002</v>
      </c>
      <c r="F4999" s="2">
        <f>COUNTIFS('Все позиции'!$H$2:$H$10401,A4999,'Все позиции'!$L$2:$L$10401,B4999,'Все позиции'!$F$2:$F$10401,"&lt;&gt;")</f>
        <v>0</v>
      </c>
      <c r="G4999" s="2" t="str">
        <f t="shared" si="78"/>
        <v>нет</v>
      </c>
    </row>
    <row r="5000" spans="1:7" x14ac:dyDescent="0.25">
      <c r="A5000" s="2" t="s">
        <v>4954</v>
      </c>
      <c r="B5000" s="2" t="s">
        <v>38</v>
      </c>
      <c r="C5000" s="2">
        <f>COUNTIFS('Все позиции'!$H$2:$H$10401,A5000,'Все позиции'!$L$2:$L$10401,B5000)</f>
        <v>1</v>
      </c>
      <c r="D5000" s="2">
        <f>SUMIFS('Все позиции'!$K$2:$K$10401,'Все позиции'!$H$2:$H$10401,A5000,'Все позиции'!$L$2:$L$10401,B5000)</f>
        <v>30</v>
      </c>
      <c r="E5000" s="4">
        <f>SUMIFS('Все позиции'!$P$2:$P$10401,'Все позиции'!$H$2:$H$10401,A5000,'Все позиции'!$L$2:$L$10401,B5000)</f>
        <v>16032.63</v>
      </c>
      <c r="F5000" s="2">
        <f>COUNTIFS('Все позиции'!$H$2:$H$10401,A5000,'Все позиции'!$L$2:$L$10401,B5000,'Все позиции'!$F$2:$F$10401,"&lt;&gt;")</f>
        <v>0</v>
      </c>
      <c r="G5000" s="2" t="str">
        <f t="shared" si="78"/>
        <v>нет</v>
      </c>
    </row>
    <row r="5001" spans="1:7" x14ac:dyDescent="0.25">
      <c r="A5001" s="2" t="s">
        <v>7234</v>
      </c>
      <c r="B5001" s="2" t="s">
        <v>38</v>
      </c>
      <c r="C5001" s="2">
        <f>COUNTIFS('Все позиции'!$H$2:$H$10401,A5001,'Все позиции'!$L$2:$L$10401,B5001)</f>
        <v>1</v>
      </c>
      <c r="D5001" s="2">
        <f>SUMIFS('Все позиции'!$K$2:$K$10401,'Все позиции'!$H$2:$H$10401,A5001,'Все позиции'!$L$2:$L$10401,B5001)</f>
        <v>1</v>
      </c>
      <c r="E5001" s="4">
        <f>SUMIFS('Все позиции'!$P$2:$P$10401,'Все позиции'!$H$2:$H$10401,A5001,'Все позиции'!$L$2:$L$10401,B5001)</f>
        <v>5970.38</v>
      </c>
      <c r="F5001" s="2">
        <f>COUNTIFS('Все позиции'!$H$2:$H$10401,A5001,'Все позиции'!$L$2:$L$10401,B5001,'Все позиции'!$F$2:$F$10401,"&lt;&gt;")</f>
        <v>1</v>
      </c>
      <c r="G5001" s="2" t="str">
        <f t="shared" si="78"/>
        <v>да</v>
      </c>
    </row>
    <row r="5002" spans="1:7" x14ac:dyDescent="0.25">
      <c r="A5002" s="2" t="s">
        <v>8568</v>
      </c>
      <c r="B5002" s="2" t="s">
        <v>70</v>
      </c>
      <c r="C5002" s="2">
        <f>COUNTIFS('Все позиции'!$H$2:$H$10401,A5002,'Все позиции'!$L$2:$L$10401,B5002)</f>
        <v>3</v>
      </c>
      <c r="D5002" s="2">
        <f>SUMIFS('Все позиции'!$K$2:$K$10401,'Все позиции'!$H$2:$H$10401,A5002,'Все позиции'!$L$2:$L$10401,B5002)</f>
        <v>26.85</v>
      </c>
      <c r="E5002" s="4">
        <f>SUMIFS('Все позиции'!$P$2:$P$10401,'Все позиции'!$H$2:$H$10401,A5002,'Все позиции'!$L$2:$L$10401,B5002)</f>
        <v>1044.08</v>
      </c>
      <c r="F5002" s="2">
        <f>COUNTIFS('Все позиции'!$H$2:$H$10401,A5002,'Все позиции'!$L$2:$L$10401,B5002,'Все позиции'!$F$2:$F$10401,"&lt;&gt;")</f>
        <v>3</v>
      </c>
      <c r="G5002" s="2" t="str">
        <f t="shared" si="78"/>
        <v>да</v>
      </c>
    </row>
    <row r="5003" spans="1:7" x14ac:dyDescent="0.25">
      <c r="A5003" s="2" t="s">
        <v>9830</v>
      </c>
      <c r="B5003" s="2" t="s">
        <v>38</v>
      </c>
      <c r="C5003" s="2">
        <f>COUNTIFS('Все позиции'!$H$2:$H$10401,A5003,'Все позиции'!$L$2:$L$10401,B5003)</f>
        <v>3</v>
      </c>
      <c r="D5003" s="2">
        <f>SUMIFS('Все позиции'!$K$2:$K$10401,'Все позиции'!$H$2:$H$10401,A5003,'Все позиции'!$L$2:$L$10401,B5003)</f>
        <v>64</v>
      </c>
      <c r="E5003" s="4">
        <f>SUMIFS('Все позиции'!$P$2:$P$10401,'Все позиции'!$H$2:$H$10401,A5003,'Все позиции'!$L$2:$L$10401,B5003)</f>
        <v>218506.88</v>
      </c>
      <c r="F5003" s="2">
        <f>COUNTIFS('Все позиции'!$H$2:$H$10401,A5003,'Все позиции'!$L$2:$L$10401,B5003,'Все позиции'!$F$2:$F$10401,"&lt;&gt;")</f>
        <v>3</v>
      </c>
      <c r="G5003" s="2" t="str">
        <f t="shared" si="78"/>
        <v>да</v>
      </c>
    </row>
    <row r="5004" spans="1:7" x14ac:dyDescent="0.25">
      <c r="A5004" s="2" t="s">
        <v>6157</v>
      </c>
      <c r="B5004" s="2" t="s">
        <v>38</v>
      </c>
      <c r="C5004" s="2">
        <f>COUNTIFS('Все позиции'!$H$2:$H$10401,A5004,'Все позиции'!$L$2:$L$10401,B5004)</f>
        <v>1</v>
      </c>
      <c r="D5004" s="2">
        <f>SUMIFS('Все позиции'!$K$2:$K$10401,'Все позиции'!$H$2:$H$10401,A5004,'Все позиции'!$L$2:$L$10401,B5004)</f>
        <v>83</v>
      </c>
      <c r="E5004" s="4">
        <f>SUMIFS('Все позиции'!$P$2:$P$10401,'Все позиции'!$H$2:$H$10401,A5004,'Все позиции'!$L$2:$L$10401,B5004)</f>
        <v>467821.2</v>
      </c>
      <c r="F5004" s="2">
        <f>COUNTIFS('Все позиции'!$H$2:$H$10401,A5004,'Все позиции'!$L$2:$L$10401,B5004,'Все позиции'!$F$2:$F$10401,"&lt;&gt;")</f>
        <v>1</v>
      </c>
      <c r="G5004" s="2" t="str">
        <f t="shared" si="78"/>
        <v>да</v>
      </c>
    </row>
    <row r="5005" spans="1:7" x14ac:dyDescent="0.25">
      <c r="A5005" s="2" t="s">
        <v>5754</v>
      </c>
      <c r="B5005" s="2" t="s">
        <v>38</v>
      </c>
      <c r="C5005" s="2">
        <f>COUNTIFS('Все позиции'!$H$2:$H$10401,A5005,'Все позиции'!$L$2:$L$10401,B5005)</f>
        <v>1</v>
      </c>
      <c r="D5005" s="2">
        <f>SUMIFS('Все позиции'!$K$2:$K$10401,'Все позиции'!$H$2:$H$10401,A5005,'Все позиции'!$L$2:$L$10401,B5005)</f>
        <v>26</v>
      </c>
      <c r="E5005" s="4">
        <f>SUMIFS('Все позиции'!$P$2:$P$10401,'Все позиции'!$H$2:$H$10401,A5005,'Все позиции'!$L$2:$L$10401,B5005)</f>
        <v>41658.51</v>
      </c>
      <c r="F5005" s="2">
        <f>COUNTIFS('Все позиции'!$H$2:$H$10401,A5005,'Все позиции'!$L$2:$L$10401,B5005,'Все позиции'!$F$2:$F$10401,"&lt;&gt;")</f>
        <v>1</v>
      </c>
      <c r="G5005" s="2" t="str">
        <f t="shared" si="78"/>
        <v>да</v>
      </c>
    </row>
    <row r="5006" spans="1:7" x14ac:dyDescent="0.25">
      <c r="A5006" s="2" t="s">
        <v>3067</v>
      </c>
      <c r="B5006" s="2" t="s">
        <v>38</v>
      </c>
      <c r="C5006" s="2">
        <f>COUNTIFS('Все позиции'!$H$2:$H$10401,A5006,'Все позиции'!$L$2:$L$10401,B5006)</f>
        <v>1</v>
      </c>
      <c r="D5006" s="2">
        <f>SUMIFS('Все позиции'!$K$2:$K$10401,'Все позиции'!$H$2:$H$10401,A5006,'Все позиции'!$L$2:$L$10401,B5006)</f>
        <v>4</v>
      </c>
      <c r="E5006" s="4">
        <f>SUMIFS('Все позиции'!$P$2:$P$10401,'Все позиции'!$H$2:$H$10401,A5006,'Все позиции'!$L$2:$L$10401,B5006)</f>
        <v>10752.01</v>
      </c>
      <c r="F5006" s="2">
        <f>COUNTIFS('Все позиции'!$H$2:$H$10401,A5006,'Все позиции'!$L$2:$L$10401,B5006,'Все позиции'!$F$2:$F$10401,"&lt;&gt;")</f>
        <v>0</v>
      </c>
      <c r="G5006" s="2" t="str">
        <f t="shared" si="78"/>
        <v>нет</v>
      </c>
    </row>
    <row r="5007" spans="1:7" x14ac:dyDescent="0.25">
      <c r="A5007" s="2" t="s">
        <v>4407</v>
      </c>
      <c r="B5007" s="2" t="s">
        <v>38</v>
      </c>
      <c r="C5007" s="2">
        <f>COUNTIFS('Все позиции'!$H$2:$H$10401,A5007,'Все позиции'!$L$2:$L$10401,B5007)</f>
        <v>1</v>
      </c>
      <c r="D5007" s="2">
        <f>SUMIFS('Все позиции'!$K$2:$K$10401,'Все позиции'!$H$2:$H$10401,A5007,'Все позиции'!$L$2:$L$10401,B5007)</f>
        <v>1</v>
      </c>
      <c r="E5007" s="4">
        <f>SUMIFS('Все позиции'!$P$2:$P$10401,'Все позиции'!$H$2:$H$10401,A5007,'Все позиции'!$L$2:$L$10401,B5007)</f>
        <v>1360.32</v>
      </c>
      <c r="F5007" s="2">
        <f>COUNTIFS('Все позиции'!$H$2:$H$10401,A5007,'Все позиции'!$L$2:$L$10401,B5007,'Все позиции'!$F$2:$F$10401,"&lt;&gt;")</f>
        <v>0</v>
      </c>
      <c r="G5007" s="2" t="str">
        <f t="shared" si="78"/>
        <v>нет</v>
      </c>
    </row>
    <row r="5008" spans="1:7" x14ac:dyDescent="0.25">
      <c r="A5008" s="2" t="s">
        <v>2068</v>
      </c>
      <c r="B5008" s="2" t="s">
        <v>38</v>
      </c>
      <c r="C5008" s="2">
        <f>COUNTIFS('Все позиции'!$H$2:$H$10401,A5008,'Все позиции'!$L$2:$L$10401,B5008)</f>
        <v>1</v>
      </c>
      <c r="D5008" s="2">
        <f>SUMIFS('Все позиции'!$K$2:$K$10401,'Все позиции'!$H$2:$H$10401,A5008,'Все позиции'!$L$2:$L$10401,B5008)</f>
        <v>1</v>
      </c>
      <c r="E5008" s="4">
        <f>SUMIFS('Все позиции'!$P$2:$P$10401,'Все позиции'!$H$2:$H$10401,A5008,'Все позиции'!$L$2:$L$10401,B5008)</f>
        <v>1468.7</v>
      </c>
      <c r="F5008" s="2">
        <f>COUNTIFS('Все позиции'!$H$2:$H$10401,A5008,'Все позиции'!$L$2:$L$10401,B5008,'Все позиции'!$F$2:$F$10401,"&lt;&gt;")</f>
        <v>0</v>
      </c>
      <c r="G5008" s="2" t="str">
        <f t="shared" si="78"/>
        <v>нет</v>
      </c>
    </row>
    <row r="5009" spans="1:7" x14ac:dyDescent="0.25">
      <c r="A5009" s="2" t="s">
        <v>8382</v>
      </c>
      <c r="B5009" s="2" t="s">
        <v>38</v>
      </c>
      <c r="C5009" s="2">
        <f>COUNTIFS('Все позиции'!$H$2:$H$10401,A5009,'Все позиции'!$L$2:$L$10401,B5009)</f>
        <v>1</v>
      </c>
      <c r="D5009" s="2">
        <f>SUMIFS('Все позиции'!$K$2:$K$10401,'Все позиции'!$H$2:$H$10401,A5009,'Все позиции'!$L$2:$L$10401,B5009)</f>
        <v>1</v>
      </c>
      <c r="E5009" s="4">
        <f>SUMIFS('Все позиции'!$P$2:$P$10401,'Все позиции'!$H$2:$H$10401,A5009,'Все позиции'!$L$2:$L$10401,B5009)</f>
        <v>780001.14</v>
      </c>
      <c r="F5009" s="2">
        <f>COUNTIFS('Все позиции'!$H$2:$H$10401,A5009,'Все позиции'!$L$2:$L$10401,B5009,'Все позиции'!$F$2:$F$10401,"&lt;&gt;")</f>
        <v>1</v>
      </c>
      <c r="G5009" s="2" t="str">
        <f t="shared" si="78"/>
        <v>да</v>
      </c>
    </row>
    <row r="5010" spans="1:7" x14ac:dyDescent="0.25">
      <c r="A5010" s="2" t="s">
        <v>4972</v>
      </c>
      <c r="B5010" s="2" t="s">
        <v>38</v>
      </c>
      <c r="C5010" s="2">
        <f>COUNTIFS('Все позиции'!$H$2:$H$10401,A5010,'Все позиции'!$L$2:$L$10401,B5010)</f>
        <v>2</v>
      </c>
      <c r="D5010" s="2">
        <f>SUMIFS('Все позиции'!$K$2:$K$10401,'Все позиции'!$H$2:$H$10401,A5010,'Все позиции'!$L$2:$L$10401,B5010)</f>
        <v>8</v>
      </c>
      <c r="E5010" s="4">
        <f>SUMIFS('Все позиции'!$P$2:$P$10401,'Все позиции'!$H$2:$H$10401,A5010,'Все позиции'!$L$2:$L$10401,B5010)</f>
        <v>95285.13</v>
      </c>
      <c r="F5010" s="2">
        <f>COUNTIFS('Все позиции'!$H$2:$H$10401,A5010,'Все позиции'!$L$2:$L$10401,B5010,'Все позиции'!$F$2:$F$10401,"&lt;&gt;")</f>
        <v>1</v>
      </c>
      <c r="G5010" s="2" t="str">
        <f t="shared" si="78"/>
        <v>да</v>
      </c>
    </row>
    <row r="5011" spans="1:7" x14ac:dyDescent="0.25">
      <c r="A5011" s="2" t="s">
        <v>9566</v>
      </c>
      <c r="B5011" s="2" t="s">
        <v>70</v>
      </c>
      <c r="C5011" s="2">
        <f>COUNTIFS('Все позиции'!$H$2:$H$10401,A5011,'Все позиции'!$L$2:$L$10401,B5011)</f>
        <v>2</v>
      </c>
      <c r="D5011" s="2">
        <f>SUMIFS('Все позиции'!$K$2:$K$10401,'Все позиции'!$H$2:$H$10401,A5011,'Все позиции'!$L$2:$L$10401,B5011)</f>
        <v>2683.48</v>
      </c>
      <c r="E5011" s="4">
        <f>SUMIFS('Все позиции'!$P$2:$P$10401,'Все позиции'!$H$2:$H$10401,A5011,'Все позиции'!$L$2:$L$10401,B5011)</f>
        <v>2868969.12</v>
      </c>
      <c r="F5011" s="2">
        <f>COUNTIFS('Все позиции'!$H$2:$H$10401,A5011,'Все позиции'!$L$2:$L$10401,B5011,'Все позиции'!$F$2:$F$10401,"&lt;&gt;")</f>
        <v>2</v>
      </c>
      <c r="G5011" s="2" t="str">
        <f t="shared" si="78"/>
        <v>да</v>
      </c>
    </row>
    <row r="5012" spans="1:7" x14ac:dyDescent="0.25">
      <c r="A5012" s="2" t="s">
        <v>8379</v>
      </c>
      <c r="B5012" s="2" t="s">
        <v>38</v>
      </c>
      <c r="C5012" s="2">
        <f>COUNTIFS('Все позиции'!$H$2:$H$10401,A5012,'Все позиции'!$L$2:$L$10401,B5012)</f>
        <v>1</v>
      </c>
      <c r="D5012" s="2">
        <f>SUMIFS('Все позиции'!$K$2:$K$10401,'Все позиции'!$H$2:$H$10401,A5012,'Все позиции'!$L$2:$L$10401,B5012)</f>
        <v>4</v>
      </c>
      <c r="E5012" s="4">
        <f>SUMIFS('Все позиции'!$P$2:$P$10401,'Все позиции'!$H$2:$H$10401,A5012,'Все позиции'!$L$2:$L$10401,B5012)</f>
        <v>57200.04</v>
      </c>
      <c r="F5012" s="2">
        <f>COUNTIFS('Все позиции'!$H$2:$H$10401,A5012,'Все позиции'!$L$2:$L$10401,B5012,'Все позиции'!$F$2:$F$10401,"&lt;&gt;")</f>
        <v>1</v>
      </c>
      <c r="G5012" s="2" t="str">
        <f t="shared" si="78"/>
        <v>да</v>
      </c>
    </row>
    <row r="5013" spans="1:7" x14ac:dyDescent="0.25">
      <c r="A5013" s="2" t="s">
        <v>6854</v>
      </c>
      <c r="B5013" s="2" t="s">
        <v>70</v>
      </c>
      <c r="C5013" s="2">
        <f>COUNTIFS('Все позиции'!$H$2:$H$10401,A5013,'Все позиции'!$L$2:$L$10401,B5013)</f>
        <v>2</v>
      </c>
      <c r="D5013" s="2">
        <f>SUMIFS('Все позиции'!$K$2:$K$10401,'Все позиции'!$H$2:$H$10401,A5013,'Все позиции'!$L$2:$L$10401,B5013)</f>
        <v>166.17000000000002</v>
      </c>
      <c r="E5013" s="4">
        <f>SUMIFS('Все позиции'!$P$2:$P$10401,'Все позиции'!$H$2:$H$10401,A5013,'Все позиции'!$L$2:$L$10401,B5013)</f>
        <v>3712252.34</v>
      </c>
      <c r="F5013" s="2">
        <f>COUNTIFS('Все позиции'!$H$2:$H$10401,A5013,'Все позиции'!$L$2:$L$10401,B5013,'Все позиции'!$F$2:$F$10401,"&lt;&gt;")</f>
        <v>1</v>
      </c>
      <c r="G5013" s="2" t="str">
        <f t="shared" si="78"/>
        <v>да</v>
      </c>
    </row>
    <row r="5014" spans="1:7" x14ac:dyDescent="0.25">
      <c r="A5014" s="2" t="s">
        <v>6532</v>
      </c>
      <c r="B5014" s="2" t="s">
        <v>70</v>
      </c>
      <c r="C5014" s="2">
        <f>COUNTIFS('Все позиции'!$H$2:$H$10401,A5014,'Все позиции'!$L$2:$L$10401,B5014)</f>
        <v>1</v>
      </c>
      <c r="D5014" s="2">
        <f>SUMIFS('Все позиции'!$K$2:$K$10401,'Все позиции'!$H$2:$H$10401,A5014,'Все позиции'!$L$2:$L$10401,B5014)</f>
        <v>83.3</v>
      </c>
      <c r="E5014" s="4">
        <f>SUMIFS('Все позиции'!$P$2:$P$10401,'Все позиции'!$H$2:$H$10401,A5014,'Все позиции'!$L$2:$L$10401,B5014)</f>
        <v>233130.04</v>
      </c>
      <c r="F5014" s="2">
        <f>COUNTIFS('Все позиции'!$H$2:$H$10401,A5014,'Все позиции'!$L$2:$L$10401,B5014,'Все позиции'!$F$2:$F$10401,"&lt;&gt;")</f>
        <v>1</v>
      </c>
      <c r="G5014" s="2" t="str">
        <f t="shared" si="78"/>
        <v>да</v>
      </c>
    </row>
    <row r="5015" spans="1:7" x14ac:dyDescent="0.25">
      <c r="A5015" s="2" t="s">
        <v>4906</v>
      </c>
      <c r="B5015" s="2" t="s">
        <v>320</v>
      </c>
      <c r="C5015" s="2">
        <f>COUNTIFS('Все позиции'!$H$2:$H$10401,A5015,'Все позиции'!$L$2:$L$10401,B5015)</f>
        <v>1</v>
      </c>
      <c r="D5015" s="2">
        <f>SUMIFS('Все позиции'!$K$2:$K$10401,'Все позиции'!$H$2:$H$10401,A5015,'Все позиции'!$L$2:$L$10401,B5015)</f>
        <v>7602.7</v>
      </c>
      <c r="E5015" s="4">
        <f>SUMIFS('Все позиции'!$P$2:$P$10401,'Все позиции'!$H$2:$H$10401,A5015,'Все позиции'!$L$2:$L$10401,B5015)</f>
        <v>1379236.22</v>
      </c>
      <c r="F5015" s="2">
        <f>COUNTIFS('Все позиции'!$H$2:$H$10401,A5015,'Все позиции'!$L$2:$L$10401,B5015,'Все позиции'!$F$2:$F$10401,"&lt;&gt;")</f>
        <v>0</v>
      </c>
      <c r="G5015" s="2" t="str">
        <f t="shared" si="78"/>
        <v>нет</v>
      </c>
    </row>
    <row r="5016" spans="1:7" x14ac:dyDescent="0.25">
      <c r="A5016" s="2" t="s">
        <v>2313</v>
      </c>
      <c r="B5016" s="2" t="s">
        <v>70</v>
      </c>
      <c r="C5016" s="2">
        <f>COUNTIFS('Все позиции'!$H$2:$H$10401,A5016,'Все позиции'!$L$2:$L$10401,B5016)</f>
        <v>2</v>
      </c>
      <c r="D5016" s="2">
        <f>SUMIFS('Все позиции'!$K$2:$K$10401,'Все позиции'!$H$2:$H$10401,A5016,'Все позиции'!$L$2:$L$10401,B5016)</f>
        <v>240.85000000000002</v>
      </c>
      <c r="E5016" s="4">
        <f>SUMIFS('Все позиции'!$P$2:$P$10401,'Все позиции'!$H$2:$H$10401,A5016,'Все позиции'!$L$2:$L$10401,B5016)</f>
        <v>368893.45</v>
      </c>
      <c r="F5016" s="2">
        <f>COUNTIFS('Все позиции'!$H$2:$H$10401,A5016,'Все позиции'!$L$2:$L$10401,B5016,'Все позиции'!$F$2:$F$10401,"&lt;&gt;")</f>
        <v>1</v>
      </c>
      <c r="G5016" s="2" t="str">
        <f t="shared" si="78"/>
        <v>да</v>
      </c>
    </row>
    <row r="5017" spans="1:7" x14ac:dyDescent="0.25">
      <c r="A5017" s="2" t="s">
        <v>2314</v>
      </c>
      <c r="B5017" s="2" t="s">
        <v>70</v>
      </c>
      <c r="C5017" s="2">
        <f>COUNTIFS('Все позиции'!$H$2:$H$10401,A5017,'Все позиции'!$L$2:$L$10401,B5017)</f>
        <v>1</v>
      </c>
      <c r="D5017" s="2">
        <f>SUMIFS('Все позиции'!$K$2:$K$10401,'Все позиции'!$H$2:$H$10401,A5017,'Все позиции'!$L$2:$L$10401,B5017)</f>
        <v>5.5</v>
      </c>
      <c r="E5017" s="4">
        <f>SUMIFS('Все позиции'!$P$2:$P$10401,'Все позиции'!$H$2:$H$10401,A5017,'Все позиции'!$L$2:$L$10401,B5017)</f>
        <v>62885.66</v>
      </c>
      <c r="F5017" s="2">
        <f>COUNTIFS('Все позиции'!$H$2:$H$10401,A5017,'Все позиции'!$L$2:$L$10401,B5017,'Все позиции'!$F$2:$F$10401,"&lt;&gt;")</f>
        <v>0</v>
      </c>
      <c r="G5017" s="2" t="str">
        <f t="shared" si="78"/>
        <v>нет</v>
      </c>
    </row>
    <row r="5018" spans="1:7" x14ac:dyDescent="0.25">
      <c r="A5018" s="2" t="s">
        <v>4673</v>
      </c>
      <c r="B5018" s="2" t="s">
        <v>38</v>
      </c>
      <c r="C5018" s="2">
        <f>COUNTIFS('Все позиции'!$H$2:$H$10401,A5018,'Все позиции'!$L$2:$L$10401,B5018)</f>
        <v>1</v>
      </c>
      <c r="D5018" s="2">
        <f>SUMIFS('Все позиции'!$K$2:$K$10401,'Все позиции'!$H$2:$H$10401,A5018,'Все позиции'!$L$2:$L$10401,B5018)</f>
        <v>10</v>
      </c>
      <c r="E5018" s="4">
        <f>SUMIFS('Все позиции'!$P$2:$P$10401,'Все позиции'!$H$2:$H$10401,A5018,'Все позиции'!$L$2:$L$10401,B5018)</f>
        <v>0</v>
      </c>
      <c r="F5018" s="2">
        <f>COUNTIFS('Все позиции'!$H$2:$H$10401,A5018,'Все позиции'!$L$2:$L$10401,B5018,'Все позиции'!$F$2:$F$10401,"&lt;&gt;")</f>
        <v>0</v>
      </c>
      <c r="G5018" s="2" t="str">
        <f t="shared" si="78"/>
        <v>нет</v>
      </c>
    </row>
    <row r="5019" spans="1:7" x14ac:dyDescent="0.25">
      <c r="A5019" s="2" t="s">
        <v>4674</v>
      </c>
      <c r="B5019" s="2" t="s">
        <v>38</v>
      </c>
      <c r="C5019" s="2">
        <f>COUNTIFS('Все позиции'!$H$2:$H$10401,A5019,'Все позиции'!$L$2:$L$10401,B5019)</f>
        <v>1</v>
      </c>
      <c r="D5019" s="2">
        <f>SUMIFS('Все позиции'!$K$2:$K$10401,'Все позиции'!$H$2:$H$10401,A5019,'Все позиции'!$L$2:$L$10401,B5019)</f>
        <v>7</v>
      </c>
      <c r="E5019" s="4">
        <f>SUMIFS('Все позиции'!$P$2:$P$10401,'Все позиции'!$H$2:$H$10401,A5019,'Все позиции'!$L$2:$L$10401,B5019)</f>
        <v>0</v>
      </c>
      <c r="F5019" s="2">
        <f>COUNTIFS('Все позиции'!$H$2:$H$10401,A5019,'Все позиции'!$L$2:$L$10401,B5019,'Все позиции'!$F$2:$F$10401,"&lt;&gt;")</f>
        <v>0</v>
      </c>
      <c r="G5019" s="2" t="str">
        <f t="shared" si="78"/>
        <v>нет</v>
      </c>
    </row>
    <row r="5020" spans="1:7" x14ac:dyDescent="0.25">
      <c r="A5020" s="2" t="s">
        <v>4679</v>
      </c>
      <c r="B5020" s="2" t="s">
        <v>70</v>
      </c>
      <c r="C5020" s="2">
        <f>COUNTIFS('Все позиции'!$H$2:$H$10401,A5020,'Все позиции'!$L$2:$L$10401,B5020)</f>
        <v>1</v>
      </c>
      <c r="D5020" s="2">
        <f>SUMIFS('Все позиции'!$K$2:$K$10401,'Все позиции'!$H$2:$H$10401,A5020,'Все позиции'!$L$2:$L$10401,B5020)</f>
        <v>300</v>
      </c>
      <c r="E5020" s="4">
        <f>SUMIFS('Все позиции'!$P$2:$P$10401,'Все позиции'!$H$2:$H$10401,A5020,'Все позиции'!$L$2:$L$10401,B5020)</f>
        <v>0</v>
      </c>
      <c r="F5020" s="2">
        <f>COUNTIFS('Все позиции'!$H$2:$H$10401,A5020,'Все позиции'!$L$2:$L$10401,B5020,'Все позиции'!$F$2:$F$10401,"&lt;&gt;")</f>
        <v>0</v>
      </c>
      <c r="G5020" s="2" t="str">
        <f t="shared" si="78"/>
        <v>нет</v>
      </c>
    </row>
    <row r="5021" spans="1:7" x14ac:dyDescent="0.25">
      <c r="A5021" s="2" t="s">
        <v>2141</v>
      </c>
      <c r="B5021" s="2" t="s">
        <v>38</v>
      </c>
      <c r="C5021" s="2">
        <f>COUNTIFS('Все позиции'!$H$2:$H$10401,A5021,'Все позиции'!$L$2:$L$10401,B5021)</f>
        <v>2</v>
      </c>
      <c r="D5021" s="2">
        <f>SUMIFS('Все позиции'!$K$2:$K$10401,'Все позиции'!$H$2:$H$10401,A5021,'Все позиции'!$L$2:$L$10401,B5021)</f>
        <v>5050</v>
      </c>
      <c r="E5021" s="4">
        <f>SUMIFS('Все позиции'!$P$2:$P$10401,'Все позиции'!$H$2:$H$10401,A5021,'Все позиции'!$L$2:$L$10401,B5021)</f>
        <v>1310147.02</v>
      </c>
      <c r="F5021" s="2">
        <f>COUNTIFS('Все позиции'!$H$2:$H$10401,A5021,'Все позиции'!$L$2:$L$10401,B5021,'Все позиции'!$F$2:$F$10401,"&lt;&gt;")</f>
        <v>0</v>
      </c>
      <c r="G5021" s="2" t="str">
        <f t="shared" si="78"/>
        <v>нет</v>
      </c>
    </row>
    <row r="5022" spans="1:7" x14ac:dyDescent="0.25">
      <c r="A5022" s="2" t="s">
        <v>1323</v>
      </c>
      <c r="B5022" s="2" t="s">
        <v>38</v>
      </c>
      <c r="C5022" s="2">
        <f>COUNTIFS('Все позиции'!$H$2:$H$10401,A5022,'Все позиции'!$L$2:$L$10401,B5022)</f>
        <v>3</v>
      </c>
      <c r="D5022" s="2">
        <f>SUMIFS('Все позиции'!$K$2:$K$10401,'Все позиции'!$H$2:$H$10401,A5022,'Все позиции'!$L$2:$L$10401,B5022)</f>
        <v>2448</v>
      </c>
      <c r="E5022" s="4">
        <f>SUMIFS('Все позиции'!$P$2:$P$10401,'Все позиции'!$H$2:$H$10401,A5022,'Все позиции'!$L$2:$L$10401,B5022)</f>
        <v>1021243.55</v>
      </c>
      <c r="F5022" s="2">
        <f>COUNTIFS('Все позиции'!$H$2:$H$10401,A5022,'Все позиции'!$L$2:$L$10401,B5022,'Все позиции'!$F$2:$F$10401,"&lt;&gt;")</f>
        <v>0</v>
      </c>
      <c r="G5022" s="2" t="str">
        <f t="shared" si="78"/>
        <v>нет</v>
      </c>
    </row>
    <row r="5023" spans="1:7" x14ac:dyDescent="0.25">
      <c r="A5023" s="2" t="s">
        <v>167</v>
      </c>
      <c r="B5023" s="2" t="s">
        <v>38</v>
      </c>
      <c r="C5023" s="2">
        <f>COUNTIFS('Все позиции'!$H$2:$H$10401,A5023,'Все позиции'!$L$2:$L$10401,B5023)</f>
        <v>1</v>
      </c>
      <c r="D5023" s="2">
        <f>SUMIFS('Все позиции'!$K$2:$K$10401,'Все позиции'!$H$2:$H$10401,A5023,'Все позиции'!$L$2:$L$10401,B5023)</f>
        <v>110</v>
      </c>
      <c r="E5023" s="4">
        <f>SUMIFS('Все позиции'!$P$2:$P$10401,'Все позиции'!$H$2:$H$10401,A5023,'Все позиции'!$L$2:$L$10401,B5023)</f>
        <v>93073.07</v>
      </c>
      <c r="F5023" s="2">
        <f>COUNTIFS('Все позиции'!$H$2:$H$10401,A5023,'Все позиции'!$L$2:$L$10401,B5023,'Все позиции'!$F$2:$F$10401,"&lt;&gt;")</f>
        <v>0</v>
      </c>
      <c r="G5023" s="2" t="str">
        <f t="shared" si="78"/>
        <v>нет</v>
      </c>
    </row>
    <row r="5024" spans="1:7" x14ac:dyDescent="0.25">
      <c r="A5024" s="2" t="s">
        <v>9767</v>
      </c>
      <c r="B5024" s="2" t="s">
        <v>38</v>
      </c>
      <c r="C5024" s="2">
        <f>COUNTIFS('Все позиции'!$H$2:$H$10401,A5024,'Все позиции'!$L$2:$L$10401,B5024)</f>
        <v>1</v>
      </c>
      <c r="D5024" s="2">
        <f>SUMIFS('Все позиции'!$K$2:$K$10401,'Все позиции'!$H$2:$H$10401,A5024,'Все позиции'!$L$2:$L$10401,B5024)</f>
        <v>22</v>
      </c>
      <c r="E5024" s="4">
        <f>SUMIFS('Все позиции'!$P$2:$P$10401,'Все позиции'!$H$2:$H$10401,A5024,'Все позиции'!$L$2:$L$10401,B5024)</f>
        <v>2287.84</v>
      </c>
      <c r="F5024" s="2">
        <f>COUNTIFS('Все позиции'!$H$2:$H$10401,A5024,'Все позиции'!$L$2:$L$10401,B5024,'Все позиции'!$F$2:$F$10401,"&lt;&gt;")</f>
        <v>1</v>
      </c>
      <c r="G5024" s="2" t="str">
        <f t="shared" si="78"/>
        <v>да</v>
      </c>
    </row>
    <row r="5025" spans="1:7" x14ac:dyDescent="0.25">
      <c r="A5025" s="2" t="s">
        <v>2519</v>
      </c>
      <c r="B5025" s="2" t="s">
        <v>38</v>
      </c>
      <c r="C5025" s="2">
        <f>COUNTIFS('Все позиции'!$H$2:$H$10401,A5025,'Все позиции'!$L$2:$L$10401,B5025)</f>
        <v>1</v>
      </c>
      <c r="D5025" s="2">
        <f>SUMIFS('Все позиции'!$K$2:$K$10401,'Все позиции'!$H$2:$H$10401,A5025,'Все позиции'!$L$2:$L$10401,B5025)</f>
        <v>1200</v>
      </c>
      <c r="E5025" s="4">
        <f>SUMIFS('Все позиции'!$P$2:$P$10401,'Все позиции'!$H$2:$H$10401,A5025,'Все позиции'!$L$2:$L$10401,B5025)</f>
        <v>243536.4</v>
      </c>
      <c r="F5025" s="2">
        <f>COUNTIFS('Все позиции'!$H$2:$H$10401,A5025,'Все позиции'!$L$2:$L$10401,B5025,'Все позиции'!$F$2:$F$10401,"&lt;&gt;")</f>
        <v>0</v>
      </c>
      <c r="G5025" s="2" t="str">
        <f t="shared" si="78"/>
        <v>нет</v>
      </c>
    </row>
    <row r="5026" spans="1:7" x14ac:dyDescent="0.25">
      <c r="A5026" s="2" t="s">
        <v>2136</v>
      </c>
      <c r="B5026" s="2" t="s">
        <v>38</v>
      </c>
      <c r="C5026" s="2">
        <f>COUNTIFS('Все позиции'!$H$2:$H$10401,A5026,'Все позиции'!$L$2:$L$10401,B5026)</f>
        <v>1</v>
      </c>
      <c r="D5026" s="2">
        <f>SUMIFS('Все позиции'!$K$2:$K$10401,'Все позиции'!$H$2:$H$10401,A5026,'Все позиции'!$L$2:$L$10401,B5026)</f>
        <v>634</v>
      </c>
      <c r="E5026" s="4">
        <f>SUMIFS('Все позиции'!$P$2:$P$10401,'Все позиции'!$H$2:$H$10401,A5026,'Все позиции'!$L$2:$L$10401,B5026)</f>
        <v>151362.29999999999</v>
      </c>
      <c r="F5026" s="2">
        <f>COUNTIFS('Все позиции'!$H$2:$H$10401,A5026,'Все позиции'!$L$2:$L$10401,B5026,'Все позиции'!$F$2:$F$10401,"&lt;&gt;")</f>
        <v>0</v>
      </c>
      <c r="G5026" s="2" t="str">
        <f t="shared" si="78"/>
        <v>нет</v>
      </c>
    </row>
    <row r="5027" spans="1:7" x14ac:dyDescent="0.25">
      <c r="A5027" s="2" t="s">
        <v>2257</v>
      </c>
      <c r="B5027" s="2" t="s">
        <v>38</v>
      </c>
      <c r="C5027" s="2">
        <f>COUNTIFS('Все позиции'!$H$2:$H$10401,A5027,'Все позиции'!$L$2:$L$10401,B5027)</f>
        <v>1</v>
      </c>
      <c r="D5027" s="2">
        <f>SUMIFS('Все позиции'!$K$2:$K$10401,'Все позиции'!$H$2:$H$10401,A5027,'Все позиции'!$L$2:$L$10401,B5027)</f>
        <v>12</v>
      </c>
      <c r="E5027" s="4">
        <f>SUMIFS('Все позиции'!$P$2:$P$10401,'Все позиции'!$H$2:$H$10401,A5027,'Все позиции'!$L$2:$L$10401,B5027)</f>
        <v>3559.72</v>
      </c>
      <c r="F5027" s="2">
        <f>COUNTIFS('Все позиции'!$H$2:$H$10401,A5027,'Все позиции'!$L$2:$L$10401,B5027,'Все позиции'!$F$2:$F$10401,"&lt;&gt;")</f>
        <v>0</v>
      </c>
      <c r="G5027" s="2" t="str">
        <f t="shared" si="78"/>
        <v>нет</v>
      </c>
    </row>
    <row r="5028" spans="1:7" x14ac:dyDescent="0.25">
      <c r="A5028" s="2" t="s">
        <v>7473</v>
      </c>
      <c r="B5028" s="2" t="s">
        <v>38</v>
      </c>
      <c r="C5028" s="2">
        <f>COUNTIFS('Все позиции'!$H$2:$H$10401,A5028,'Все позиции'!$L$2:$L$10401,B5028)</f>
        <v>1</v>
      </c>
      <c r="D5028" s="2">
        <f>SUMIFS('Все позиции'!$K$2:$K$10401,'Все позиции'!$H$2:$H$10401,A5028,'Все позиции'!$L$2:$L$10401,B5028)</f>
        <v>5</v>
      </c>
      <c r="E5028" s="4">
        <f>SUMIFS('Все позиции'!$P$2:$P$10401,'Все позиции'!$H$2:$H$10401,A5028,'Все позиции'!$L$2:$L$10401,B5028)</f>
        <v>3507.07</v>
      </c>
      <c r="F5028" s="2">
        <f>COUNTIFS('Все позиции'!$H$2:$H$10401,A5028,'Все позиции'!$L$2:$L$10401,B5028,'Все позиции'!$F$2:$F$10401,"&lt;&gt;")</f>
        <v>1</v>
      </c>
      <c r="G5028" s="2" t="str">
        <f t="shared" si="78"/>
        <v>да</v>
      </c>
    </row>
    <row r="5029" spans="1:7" x14ac:dyDescent="0.25">
      <c r="A5029" s="2" t="s">
        <v>359</v>
      </c>
      <c r="B5029" s="2" t="s">
        <v>38</v>
      </c>
      <c r="C5029" s="2">
        <f>COUNTIFS('Все позиции'!$H$2:$H$10401,A5029,'Все позиции'!$L$2:$L$10401,B5029)</f>
        <v>1</v>
      </c>
      <c r="D5029" s="2">
        <f>SUMIFS('Все позиции'!$K$2:$K$10401,'Все позиции'!$H$2:$H$10401,A5029,'Все позиции'!$L$2:$L$10401,B5029)</f>
        <v>2808</v>
      </c>
      <c r="E5029" s="4">
        <f>SUMIFS('Все позиции'!$P$2:$P$10401,'Все позиции'!$H$2:$H$10401,A5029,'Все позиции'!$L$2:$L$10401,B5029)</f>
        <v>0</v>
      </c>
      <c r="F5029" s="2">
        <f>COUNTIFS('Все позиции'!$H$2:$H$10401,A5029,'Все позиции'!$L$2:$L$10401,B5029,'Все позиции'!$F$2:$F$10401,"&lt;&gt;")</f>
        <v>0</v>
      </c>
      <c r="G5029" s="2" t="str">
        <f t="shared" si="78"/>
        <v>нет</v>
      </c>
    </row>
    <row r="5030" spans="1:7" x14ac:dyDescent="0.25">
      <c r="A5030" s="2" t="s">
        <v>2256</v>
      </c>
      <c r="B5030" s="2" t="s">
        <v>38</v>
      </c>
      <c r="C5030" s="2">
        <f>COUNTIFS('Все позиции'!$H$2:$H$10401,A5030,'Все позиции'!$L$2:$L$10401,B5030)</f>
        <v>1</v>
      </c>
      <c r="D5030" s="2">
        <f>SUMIFS('Все позиции'!$K$2:$K$10401,'Все позиции'!$H$2:$H$10401,A5030,'Все позиции'!$L$2:$L$10401,B5030)</f>
        <v>1016</v>
      </c>
      <c r="E5030" s="4">
        <f>SUMIFS('Все позиции'!$P$2:$P$10401,'Все позиции'!$H$2:$H$10401,A5030,'Все позиции'!$L$2:$L$10401,B5030)</f>
        <v>336554.47</v>
      </c>
      <c r="F5030" s="2">
        <f>COUNTIFS('Все позиции'!$H$2:$H$10401,A5030,'Все позиции'!$L$2:$L$10401,B5030,'Все позиции'!$F$2:$F$10401,"&lt;&gt;")</f>
        <v>0</v>
      </c>
      <c r="G5030" s="2" t="str">
        <f t="shared" si="78"/>
        <v>нет</v>
      </c>
    </row>
    <row r="5031" spans="1:7" x14ac:dyDescent="0.25">
      <c r="A5031" s="2" t="s">
        <v>742</v>
      </c>
      <c r="B5031" s="2" t="s">
        <v>38</v>
      </c>
      <c r="C5031" s="2">
        <f>COUNTIFS('Все позиции'!$H$2:$H$10401,A5031,'Все позиции'!$L$2:$L$10401,B5031)</f>
        <v>2</v>
      </c>
      <c r="D5031" s="2">
        <f>SUMIFS('Все позиции'!$K$2:$K$10401,'Все позиции'!$H$2:$H$10401,A5031,'Все позиции'!$L$2:$L$10401,B5031)</f>
        <v>1612</v>
      </c>
      <c r="E5031" s="4">
        <f>SUMIFS('Все позиции'!$P$2:$P$10401,'Все позиции'!$H$2:$H$10401,A5031,'Все позиции'!$L$2:$L$10401,B5031)</f>
        <v>519976.32</v>
      </c>
      <c r="F5031" s="2">
        <f>COUNTIFS('Все позиции'!$H$2:$H$10401,A5031,'Все позиции'!$L$2:$L$10401,B5031,'Все позиции'!$F$2:$F$10401,"&lt;&gt;")</f>
        <v>0</v>
      </c>
      <c r="G5031" s="2" t="str">
        <f t="shared" si="78"/>
        <v>нет</v>
      </c>
    </row>
    <row r="5032" spans="1:7" x14ac:dyDescent="0.25">
      <c r="A5032" s="2" t="s">
        <v>2517</v>
      </c>
      <c r="B5032" s="2" t="s">
        <v>38</v>
      </c>
      <c r="C5032" s="2">
        <f>COUNTIFS('Все позиции'!$H$2:$H$10401,A5032,'Все позиции'!$L$2:$L$10401,B5032)</f>
        <v>1</v>
      </c>
      <c r="D5032" s="2">
        <f>SUMIFS('Все позиции'!$K$2:$K$10401,'Все позиции'!$H$2:$H$10401,A5032,'Все позиции'!$L$2:$L$10401,B5032)</f>
        <v>7526</v>
      </c>
      <c r="E5032" s="4">
        <f>SUMIFS('Все позиции'!$P$2:$P$10401,'Все позиции'!$H$2:$H$10401,A5032,'Все позиции'!$L$2:$L$10401,B5032)</f>
        <v>2189840.2200000002</v>
      </c>
      <c r="F5032" s="2">
        <f>COUNTIFS('Все позиции'!$H$2:$H$10401,A5032,'Все позиции'!$L$2:$L$10401,B5032,'Все позиции'!$F$2:$F$10401,"&lt;&gt;")</f>
        <v>0</v>
      </c>
      <c r="G5032" s="2" t="str">
        <f t="shared" si="78"/>
        <v>нет</v>
      </c>
    </row>
    <row r="5033" spans="1:7" x14ac:dyDescent="0.25">
      <c r="A5033" s="2" t="s">
        <v>738</v>
      </c>
      <c r="B5033" s="2" t="s">
        <v>38</v>
      </c>
      <c r="C5033" s="2">
        <f>COUNTIFS('Все позиции'!$H$2:$H$10401,A5033,'Все позиции'!$L$2:$L$10401,B5033)</f>
        <v>6</v>
      </c>
      <c r="D5033" s="2">
        <f>SUMIFS('Все позиции'!$K$2:$K$10401,'Все позиции'!$H$2:$H$10401,A5033,'Все позиции'!$L$2:$L$10401,B5033)</f>
        <v>2111</v>
      </c>
      <c r="E5033" s="4">
        <f>SUMIFS('Все позиции'!$P$2:$P$10401,'Все позиции'!$H$2:$H$10401,A5033,'Все позиции'!$L$2:$L$10401,B5033)</f>
        <v>383657.82999999996</v>
      </c>
      <c r="F5033" s="2">
        <f>COUNTIFS('Все позиции'!$H$2:$H$10401,A5033,'Все позиции'!$L$2:$L$10401,B5033,'Все позиции'!$F$2:$F$10401,"&lt;&gt;")</f>
        <v>4</v>
      </c>
      <c r="G5033" s="2" t="str">
        <f t="shared" si="78"/>
        <v>да</v>
      </c>
    </row>
    <row r="5034" spans="1:7" x14ac:dyDescent="0.25">
      <c r="A5034" s="2" t="s">
        <v>8353</v>
      </c>
      <c r="B5034" s="2" t="s">
        <v>38</v>
      </c>
      <c r="C5034" s="2">
        <f>COUNTIFS('Все позиции'!$H$2:$H$10401,A5034,'Все позиции'!$L$2:$L$10401,B5034)</f>
        <v>1</v>
      </c>
      <c r="D5034" s="2">
        <f>SUMIFS('Все позиции'!$K$2:$K$10401,'Все позиции'!$H$2:$H$10401,A5034,'Все позиции'!$L$2:$L$10401,B5034)</f>
        <v>900</v>
      </c>
      <c r="E5034" s="4">
        <f>SUMIFS('Все позиции'!$P$2:$P$10401,'Все позиции'!$H$2:$H$10401,A5034,'Все позиции'!$L$2:$L$10401,B5034)</f>
        <v>288181.08</v>
      </c>
      <c r="F5034" s="2">
        <f>COUNTIFS('Все позиции'!$H$2:$H$10401,A5034,'Все позиции'!$L$2:$L$10401,B5034,'Все позиции'!$F$2:$F$10401,"&lt;&gt;")</f>
        <v>1</v>
      </c>
      <c r="G5034" s="2" t="str">
        <f t="shared" si="78"/>
        <v>да</v>
      </c>
    </row>
    <row r="5035" spans="1:7" x14ac:dyDescent="0.25">
      <c r="A5035" s="2" t="s">
        <v>2259</v>
      </c>
      <c r="B5035" s="2" t="s">
        <v>38</v>
      </c>
      <c r="C5035" s="2">
        <f>COUNTIFS('Все позиции'!$H$2:$H$10401,A5035,'Все позиции'!$L$2:$L$10401,B5035)</f>
        <v>4</v>
      </c>
      <c r="D5035" s="2">
        <f>SUMIFS('Все позиции'!$K$2:$K$10401,'Все позиции'!$H$2:$H$10401,A5035,'Все позиции'!$L$2:$L$10401,B5035)</f>
        <v>5067</v>
      </c>
      <c r="E5035" s="4">
        <f>SUMIFS('Все позиции'!$P$2:$P$10401,'Все позиции'!$H$2:$H$10401,A5035,'Все позиции'!$L$2:$L$10401,B5035)</f>
        <v>1030093.03</v>
      </c>
      <c r="F5035" s="2">
        <f>COUNTIFS('Все позиции'!$H$2:$H$10401,A5035,'Все позиции'!$L$2:$L$10401,B5035,'Все позиции'!$F$2:$F$10401,"&lt;&gt;")</f>
        <v>3</v>
      </c>
      <c r="G5035" s="2" t="str">
        <f t="shared" si="78"/>
        <v>да</v>
      </c>
    </row>
    <row r="5036" spans="1:7" x14ac:dyDescent="0.25">
      <c r="A5036" s="2" t="s">
        <v>426</v>
      </c>
      <c r="B5036" s="2" t="s">
        <v>38</v>
      </c>
      <c r="C5036" s="2">
        <f>COUNTIFS('Все позиции'!$H$2:$H$10401,A5036,'Все позиции'!$L$2:$L$10401,B5036)</f>
        <v>1</v>
      </c>
      <c r="D5036" s="2">
        <f>SUMIFS('Все позиции'!$K$2:$K$10401,'Все позиции'!$H$2:$H$10401,A5036,'Все позиции'!$L$2:$L$10401,B5036)</f>
        <v>180</v>
      </c>
      <c r="E5036" s="4">
        <f>SUMIFS('Все позиции'!$P$2:$P$10401,'Все позиции'!$H$2:$H$10401,A5036,'Все позиции'!$L$2:$L$10401,B5036)</f>
        <v>0</v>
      </c>
      <c r="F5036" s="2">
        <f>COUNTIFS('Все позиции'!$H$2:$H$10401,A5036,'Все позиции'!$L$2:$L$10401,B5036,'Все позиции'!$F$2:$F$10401,"&lt;&gt;")</f>
        <v>0</v>
      </c>
      <c r="G5036" s="2" t="str">
        <f t="shared" si="78"/>
        <v>нет</v>
      </c>
    </row>
    <row r="5037" spans="1:7" x14ac:dyDescent="0.25">
      <c r="A5037" s="2" t="s">
        <v>425</v>
      </c>
      <c r="B5037" s="2" t="s">
        <v>38</v>
      </c>
      <c r="C5037" s="2">
        <f>COUNTIFS('Все позиции'!$H$2:$H$10401,A5037,'Все позиции'!$L$2:$L$10401,B5037)</f>
        <v>1</v>
      </c>
      <c r="D5037" s="2">
        <f>SUMIFS('Все позиции'!$K$2:$K$10401,'Все позиции'!$H$2:$H$10401,A5037,'Все позиции'!$L$2:$L$10401,B5037)</f>
        <v>600</v>
      </c>
      <c r="E5037" s="4">
        <f>SUMIFS('Все позиции'!$P$2:$P$10401,'Все позиции'!$H$2:$H$10401,A5037,'Все позиции'!$L$2:$L$10401,B5037)</f>
        <v>0</v>
      </c>
      <c r="F5037" s="2">
        <f>COUNTIFS('Все позиции'!$H$2:$H$10401,A5037,'Все позиции'!$L$2:$L$10401,B5037,'Все позиции'!$F$2:$F$10401,"&lt;&gt;")</f>
        <v>0</v>
      </c>
      <c r="G5037" s="2" t="str">
        <f t="shared" si="78"/>
        <v>нет</v>
      </c>
    </row>
    <row r="5038" spans="1:7" x14ac:dyDescent="0.25">
      <c r="A5038" s="2" t="s">
        <v>8397</v>
      </c>
      <c r="B5038" s="2" t="s">
        <v>38</v>
      </c>
      <c r="C5038" s="2">
        <f>COUNTIFS('Все позиции'!$H$2:$H$10401,A5038,'Все позиции'!$L$2:$L$10401,B5038)</f>
        <v>1</v>
      </c>
      <c r="D5038" s="2">
        <f>SUMIFS('Все позиции'!$K$2:$K$10401,'Все позиции'!$H$2:$H$10401,A5038,'Все позиции'!$L$2:$L$10401,B5038)</f>
        <v>4</v>
      </c>
      <c r="E5038" s="4">
        <f>SUMIFS('Все позиции'!$P$2:$P$10401,'Все позиции'!$H$2:$H$10401,A5038,'Все позиции'!$L$2:$L$10401,B5038)</f>
        <v>294894.5</v>
      </c>
      <c r="F5038" s="2">
        <f>COUNTIFS('Все позиции'!$H$2:$H$10401,A5038,'Все позиции'!$L$2:$L$10401,B5038,'Все позиции'!$F$2:$F$10401,"&lt;&gt;")</f>
        <v>1</v>
      </c>
      <c r="G5038" s="2" t="str">
        <f t="shared" si="78"/>
        <v>да</v>
      </c>
    </row>
    <row r="5039" spans="1:7" x14ac:dyDescent="0.25">
      <c r="A5039" s="2" t="s">
        <v>2469</v>
      </c>
      <c r="B5039" s="2" t="s">
        <v>23</v>
      </c>
      <c r="C5039" s="2">
        <f>COUNTIFS('Все позиции'!$H$2:$H$10401,A5039,'Все позиции'!$L$2:$L$10401,B5039)</f>
        <v>1</v>
      </c>
      <c r="D5039" s="2">
        <f>SUMIFS('Все позиции'!$K$2:$K$10401,'Все позиции'!$H$2:$H$10401,A5039,'Все позиции'!$L$2:$L$10401,B5039)</f>
        <v>0.39600000000000002</v>
      </c>
      <c r="E5039" s="4">
        <f>SUMIFS('Все позиции'!$P$2:$P$10401,'Все позиции'!$H$2:$H$10401,A5039,'Все позиции'!$L$2:$L$10401,B5039)</f>
        <v>83579.759999999995</v>
      </c>
      <c r="F5039" s="2">
        <f>COUNTIFS('Все позиции'!$H$2:$H$10401,A5039,'Все позиции'!$L$2:$L$10401,B5039,'Все позиции'!$F$2:$F$10401,"&lt;&gt;")</f>
        <v>0</v>
      </c>
      <c r="G5039" s="2" t="str">
        <f t="shared" si="78"/>
        <v>нет</v>
      </c>
    </row>
    <row r="5040" spans="1:7" x14ac:dyDescent="0.25">
      <c r="A5040" s="2" t="s">
        <v>5905</v>
      </c>
      <c r="B5040" s="2" t="s">
        <v>23</v>
      </c>
      <c r="C5040" s="2">
        <f>COUNTIFS('Все позиции'!$H$2:$H$10401,A5040,'Все позиции'!$L$2:$L$10401,B5040)</f>
        <v>1</v>
      </c>
      <c r="D5040" s="2">
        <f>SUMIFS('Все позиции'!$K$2:$K$10401,'Все позиции'!$H$2:$H$10401,A5040,'Все позиции'!$L$2:$L$10401,B5040)</f>
        <v>0.40799999999999997</v>
      </c>
      <c r="E5040" s="4">
        <f>SUMIFS('Все позиции'!$P$2:$P$10401,'Все позиции'!$H$2:$H$10401,A5040,'Все позиции'!$L$2:$L$10401,B5040)</f>
        <v>0</v>
      </c>
      <c r="F5040" s="2">
        <f>COUNTIFS('Все позиции'!$H$2:$H$10401,A5040,'Все позиции'!$L$2:$L$10401,B5040,'Все позиции'!$F$2:$F$10401,"&lt;&gt;")</f>
        <v>1</v>
      </c>
      <c r="G5040" s="2" t="str">
        <f t="shared" si="78"/>
        <v>да</v>
      </c>
    </row>
    <row r="5041" spans="1:7" x14ac:dyDescent="0.25">
      <c r="A5041" s="2" t="s">
        <v>9773</v>
      </c>
      <c r="B5041" s="2" t="s">
        <v>23</v>
      </c>
      <c r="C5041" s="2">
        <f>COUNTIFS('Все позиции'!$H$2:$H$10401,A5041,'Все позиции'!$L$2:$L$10401,B5041)</f>
        <v>1</v>
      </c>
      <c r="D5041" s="2">
        <f>SUMIFS('Все позиции'!$K$2:$K$10401,'Все позиции'!$H$2:$H$10401,A5041,'Все позиции'!$L$2:$L$10401,B5041)</f>
        <v>6.6000000000000003E-2</v>
      </c>
      <c r="E5041" s="4">
        <f>SUMIFS('Все позиции'!$P$2:$P$10401,'Все позиции'!$H$2:$H$10401,A5041,'Все позиции'!$L$2:$L$10401,B5041)</f>
        <v>18286.900000000001</v>
      </c>
      <c r="F5041" s="2">
        <f>COUNTIFS('Все позиции'!$H$2:$H$10401,A5041,'Все позиции'!$L$2:$L$10401,B5041,'Все позиции'!$F$2:$F$10401,"&lt;&gt;")</f>
        <v>1</v>
      </c>
      <c r="G5041" s="2" t="str">
        <f t="shared" si="78"/>
        <v>да</v>
      </c>
    </row>
    <row r="5042" spans="1:7" x14ac:dyDescent="0.25">
      <c r="A5042" s="2" t="s">
        <v>282</v>
      </c>
      <c r="B5042" s="2" t="s">
        <v>23</v>
      </c>
      <c r="C5042" s="2">
        <f>COUNTIFS('Все позиции'!$H$2:$H$10401,A5042,'Все позиции'!$L$2:$L$10401,B5042)</f>
        <v>2</v>
      </c>
      <c r="D5042" s="2">
        <f>SUMIFS('Все позиции'!$K$2:$K$10401,'Все позиции'!$H$2:$H$10401,A5042,'Все позиции'!$L$2:$L$10401,B5042)</f>
        <v>1.04</v>
      </c>
      <c r="E5042" s="4">
        <f>SUMIFS('Все позиции'!$P$2:$P$10401,'Все позиции'!$H$2:$H$10401,A5042,'Все позиции'!$L$2:$L$10401,B5042)</f>
        <v>0</v>
      </c>
      <c r="F5042" s="2">
        <f>COUNTIFS('Все позиции'!$H$2:$H$10401,A5042,'Все позиции'!$L$2:$L$10401,B5042,'Все позиции'!$F$2:$F$10401,"&lt;&gt;")</f>
        <v>0</v>
      </c>
      <c r="G5042" s="2" t="str">
        <f t="shared" si="78"/>
        <v>нет</v>
      </c>
    </row>
    <row r="5043" spans="1:7" x14ac:dyDescent="0.25">
      <c r="A5043" s="2" t="s">
        <v>281</v>
      </c>
      <c r="B5043" s="2" t="s">
        <v>23</v>
      </c>
      <c r="C5043" s="2">
        <f>COUNTIFS('Все позиции'!$H$2:$H$10401,A5043,'Все позиции'!$L$2:$L$10401,B5043)</f>
        <v>2</v>
      </c>
      <c r="D5043" s="2">
        <f>SUMIFS('Все позиции'!$K$2:$K$10401,'Все позиции'!$H$2:$H$10401,A5043,'Все позиции'!$L$2:$L$10401,B5043)</f>
        <v>1.02</v>
      </c>
      <c r="E5043" s="4">
        <f>SUMIFS('Все позиции'!$P$2:$P$10401,'Все позиции'!$H$2:$H$10401,A5043,'Все позиции'!$L$2:$L$10401,B5043)</f>
        <v>0</v>
      </c>
      <c r="F5043" s="2">
        <f>COUNTIFS('Все позиции'!$H$2:$H$10401,A5043,'Все позиции'!$L$2:$L$10401,B5043,'Все позиции'!$F$2:$F$10401,"&lt;&gt;")</f>
        <v>0</v>
      </c>
      <c r="G5043" s="2" t="str">
        <f t="shared" si="78"/>
        <v>нет</v>
      </c>
    </row>
    <row r="5044" spans="1:7" x14ac:dyDescent="0.25">
      <c r="A5044" s="2" t="s">
        <v>5906</v>
      </c>
      <c r="B5044" s="2" t="s">
        <v>23</v>
      </c>
      <c r="C5044" s="2">
        <f>COUNTIFS('Все позиции'!$H$2:$H$10401,A5044,'Все позиции'!$L$2:$L$10401,B5044)</f>
        <v>1</v>
      </c>
      <c r="D5044" s="2">
        <f>SUMIFS('Все позиции'!$K$2:$K$10401,'Все позиции'!$H$2:$H$10401,A5044,'Все позиции'!$L$2:$L$10401,B5044)</f>
        <v>1.2729999999999999</v>
      </c>
      <c r="E5044" s="4">
        <f>SUMIFS('Все позиции'!$P$2:$P$10401,'Все позиции'!$H$2:$H$10401,A5044,'Все позиции'!$L$2:$L$10401,B5044)</f>
        <v>0</v>
      </c>
      <c r="F5044" s="2">
        <f>COUNTIFS('Все позиции'!$H$2:$H$10401,A5044,'Все позиции'!$L$2:$L$10401,B5044,'Все позиции'!$F$2:$F$10401,"&lt;&gt;")</f>
        <v>1</v>
      </c>
      <c r="G5044" s="2" t="str">
        <f t="shared" si="78"/>
        <v>да</v>
      </c>
    </row>
    <row r="5045" spans="1:7" x14ac:dyDescent="0.25">
      <c r="A5045" s="2" t="s">
        <v>5907</v>
      </c>
      <c r="B5045" s="2" t="s">
        <v>23</v>
      </c>
      <c r="C5045" s="2">
        <f>COUNTIFS('Все позиции'!$H$2:$H$10401,A5045,'Все позиции'!$L$2:$L$10401,B5045)</f>
        <v>1</v>
      </c>
      <c r="D5045" s="2">
        <f>SUMIFS('Все позиции'!$K$2:$K$10401,'Все позиции'!$H$2:$H$10401,A5045,'Все позиции'!$L$2:$L$10401,B5045)</f>
        <v>0.42399999999999999</v>
      </c>
      <c r="E5045" s="4">
        <f>SUMIFS('Все позиции'!$P$2:$P$10401,'Все позиции'!$H$2:$H$10401,A5045,'Все позиции'!$L$2:$L$10401,B5045)</f>
        <v>0</v>
      </c>
      <c r="F5045" s="2">
        <f>COUNTIFS('Все позиции'!$H$2:$H$10401,A5045,'Все позиции'!$L$2:$L$10401,B5045,'Все позиции'!$F$2:$F$10401,"&lt;&gt;")</f>
        <v>1</v>
      </c>
      <c r="G5045" s="2" t="str">
        <f t="shared" si="78"/>
        <v>да</v>
      </c>
    </row>
    <row r="5046" spans="1:7" x14ac:dyDescent="0.25">
      <c r="A5046" s="2" t="s">
        <v>5908</v>
      </c>
      <c r="B5046" s="2" t="s">
        <v>23</v>
      </c>
      <c r="C5046" s="2">
        <f>COUNTIFS('Все позиции'!$H$2:$H$10401,A5046,'Все позиции'!$L$2:$L$10401,B5046)</f>
        <v>1</v>
      </c>
      <c r="D5046" s="2">
        <f>SUMIFS('Все позиции'!$K$2:$K$10401,'Все позиции'!$H$2:$H$10401,A5046,'Все позиции'!$L$2:$L$10401,B5046)</f>
        <v>0.42199999999999999</v>
      </c>
      <c r="E5046" s="4">
        <f>SUMIFS('Все позиции'!$P$2:$P$10401,'Все позиции'!$H$2:$H$10401,A5046,'Все позиции'!$L$2:$L$10401,B5046)</f>
        <v>0</v>
      </c>
      <c r="F5046" s="2">
        <f>COUNTIFS('Все позиции'!$H$2:$H$10401,A5046,'Все позиции'!$L$2:$L$10401,B5046,'Все позиции'!$F$2:$F$10401,"&lt;&gt;")</f>
        <v>1</v>
      </c>
      <c r="G5046" s="2" t="str">
        <f t="shared" si="78"/>
        <v>да</v>
      </c>
    </row>
    <row r="5047" spans="1:7" x14ac:dyDescent="0.25">
      <c r="A5047" s="2" t="s">
        <v>1116</v>
      </c>
      <c r="B5047" s="2" t="s">
        <v>23</v>
      </c>
      <c r="C5047" s="2">
        <f>COUNTIFS('Все позиции'!$H$2:$H$10401,A5047,'Все позиции'!$L$2:$L$10401,B5047)</f>
        <v>1</v>
      </c>
      <c r="D5047" s="2">
        <f>SUMIFS('Все позиции'!$K$2:$K$10401,'Все позиции'!$H$2:$H$10401,A5047,'Все позиции'!$L$2:$L$10401,B5047)</f>
        <v>0.51400000000000001</v>
      </c>
      <c r="E5047" s="4">
        <f>SUMIFS('Все позиции'!$P$2:$P$10401,'Все позиции'!$H$2:$H$10401,A5047,'Все позиции'!$L$2:$L$10401,B5047)</f>
        <v>106851.34</v>
      </c>
      <c r="F5047" s="2">
        <f>COUNTIFS('Все позиции'!$H$2:$H$10401,A5047,'Все позиции'!$L$2:$L$10401,B5047,'Все позиции'!$F$2:$F$10401,"&lt;&gt;")</f>
        <v>0</v>
      </c>
      <c r="G5047" s="2" t="str">
        <f t="shared" si="78"/>
        <v>нет</v>
      </c>
    </row>
    <row r="5048" spans="1:7" x14ac:dyDescent="0.25">
      <c r="A5048" s="2" t="s">
        <v>5909</v>
      </c>
      <c r="B5048" s="2" t="s">
        <v>23</v>
      </c>
      <c r="C5048" s="2">
        <f>COUNTIFS('Все позиции'!$H$2:$H$10401,A5048,'Все позиции'!$L$2:$L$10401,B5048)</f>
        <v>1</v>
      </c>
      <c r="D5048" s="2">
        <f>SUMIFS('Все позиции'!$K$2:$K$10401,'Все позиции'!$H$2:$H$10401,A5048,'Все позиции'!$L$2:$L$10401,B5048)</f>
        <v>9.1999999999999998E-2</v>
      </c>
      <c r="E5048" s="4">
        <f>SUMIFS('Все позиции'!$P$2:$P$10401,'Все позиции'!$H$2:$H$10401,A5048,'Все позиции'!$L$2:$L$10401,B5048)</f>
        <v>0</v>
      </c>
      <c r="F5048" s="2">
        <f>COUNTIFS('Все позиции'!$H$2:$H$10401,A5048,'Все позиции'!$L$2:$L$10401,B5048,'Все позиции'!$F$2:$F$10401,"&lt;&gt;")</f>
        <v>1</v>
      </c>
      <c r="G5048" s="2" t="str">
        <f t="shared" si="78"/>
        <v>да</v>
      </c>
    </row>
    <row r="5049" spans="1:7" x14ac:dyDescent="0.25">
      <c r="A5049" s="2" t="s">
        <v>5910</v>
      </c>
      <c r="B5049" s="2" t="s">
        <v>23</v>
      </c>
      <c r="C5049" s="2">
        <f>COUNTIFS('Все позиции'!$H$2:$H$10401,A5049,'Все позиции'!$L$2:$L$10401,B5049)</f>
        <v>1</v>
      </c>
      <c r="D5049" s="2">
        <f>SUMIFS('Все позиции'!$K$2:$K$10401,'Все позиции'!$H$2:$H$10401,A5049,'Все позиции'!$L$2:$L$10401,B5049)</f>
        <v>1.385</v>
      </c>
      <c r="E5049" s="4">
        <f>SUMIFS('Все позиции'!$P$2:$P$10401,'Все позиции'!$H$2:$H$10401,A5049,'Все позиции'!$L$2:$L$10401,B5049)</f>
        <v>0</v>
      </c>
      <c r="F5049" s="2">
        <f>COUNTIFS('Все позиции'!$H$2:$H$10401,A5049,'Все позиции'!$L$2:$L$10401,B5049,'Все позиции'!$F$2:$F$10401,"&lt;&gt;")</f>
        <v>1</v>
      </c>
      <c r="G5049" s="2" t="str">
        <f t="shared" si="78"/>
        <v>да</v>
      </c>
    </row>
    <row r="5050" spans="1:7" x14ac:dyDescent="0.25">
      <c r="A5050" s="2" t="s">
        <v>5182</v>
      </c>
      <c r="B5050" s="2" t="s">
        <v>23</v>
      </c>
      <c r="C5050" s="2">
        <f>COUNTIFS('Все позиции'!$H$2:$H$10401,A5050,'Все позиции'!$L$2:$L$10401,B5050)</f>
        <v>1</v>
      </c>
      <c r="D5050" s="2">
        <f>SUMIFS('Все позиции'!$K$2:$K$10401,'Все позиции'!$H$2:$H$10401,A5050,'Все позиции'!$L$2:$L$10401,B5050)</f>
        <v>0.69299999999999995</v>
      </c>
      <c r="E5050" s="4">
        <f>SUMIFS('Все позиции'!$P$2:$P$10401,'Все позиции'!$H$2:$H$10401,A5050,'Все позиции'!$L$2:$L$10401,B5050)</f>
        <v>89884.23</v>
      </c>
      <c r="F5050" s="2">
        <f>COUNTIFS('Все позиции'!$H$2:$H$10401,A5050,'Все позиции'!$L$2:$L$10401,B5050,'Все позиции'!$F$2:$F$10401,"&lt;&gt;")</f>
        <v>1</v>
      </c>
      <c r="G5050" s="2" t="str">
        <f t="shared" si="78"/>
        <v>да</v>
      </c>
    </row>
    <row r="5051" spans="1:7" x14ac:dyDescent="0.25">
      <c r="A5051" s="2" t="s">
        <v>8712</v>
      </c>
      <c r="B5051" s="2" t="s">
        <v>23</v>
      </c>
      <c r="C5051" s="2">
        <f>COUNTIFS('Все позиции'!$H$2:$H$10401,A5051,'Все позиции'!$L$2:$L$10401,B5051)</f>
        <v>2</v>
      </c>
      <c r="D5051" s="2">
        <f>SUMIFS('Все позиции'!$K$2:$K$10401,'Все позиции'!$H$2:$H$10401,A5051,'Все позиции'!$L$2:$L$10401,B5051)</f>
        <v>2</v>
      </c>
      <c r="E5051" s="4">
        <f>SUMIFS('Все позиции'!$P$2:$P$10401,'Все позиции'!$H$2:$H$10401,A5051,'Все позиции'!$L$2:$L$10401,B5051)</f>
        <v>265981</v>
      </c>
      <c r="F5051" s="2">
        <f>COUNTIFS('Все позиции'!$H$2:$H$10401,A5051,'Все позиции'!$L$2:$L$10401,B5051,'Все позиции'!$F$2:$F$10401,"&lt;&gt;")</f>
        <v>2</v>
      </c>
      <c r="G5051" s="2" t="str">
        <f t="shared" si="78"/>
        <v>да</v>
      </c>
    </row>
    <row r="5052" spans="1:7" x14ac:dyDescent="0.25">
      <c r="A5052" s="2" t="s">
        <v>421</v>
      </c>
      <c r="B5052" s="2" t="s">
        <v>23</v>
      </c>
      <c r="C5052" s="2">
        <f>COUNTIFS('Все позиции'!$H$2:$H$10401,A5052,'Все позиции'!$L$2:$L$10401,B5052)</f>
        <v>1</v>
      </c>
      <c r="D5052" s="2">
        <f>SUMIFS('Все позиции'!$K$2:$K$10401,'Все позиции'!$H$2:$H$10401,A5052,'Все позиции'!$L$2:$L$10401,B5052)</f>
        <v>0.189</v>
      </c>
      <c r="E5052" s="4">
        <f>SUMIFS('Все позиции'!$P$2:$P$10401,'Все позиции'!$H$2:$H$10401,A5052,'Все позиции'!$L$2:$L$10401,B5052)</f>
        <v>0</v>
      </c>
      <c r="F5052" s="2">
        <f>COUNTIFS('Все позиции'!$H$2:$H$10401,A5052,'Все позиции'!$L$2:$L$10401,B5052,'Все позиции'!$F$2:$F$10401,"&lt;&gt;")</f>
        <v>0</v>
      </c>
      <c r="G5052" s="2" t="str">
        <f t="shared" si="78"/>
        <v>нет</v>
      </c>
    </row>
    <row r="5053" spans="1:7" x14ac:dyDescent="0.25">
      <c r="A5053" s="2" t="s">
        <v>5911</v>
      </c>
      <c r="B5053" s="2" t="s">
        <v>23</v>
      </c>
      <c r="C5053" s="2">
        <f>COUNTIFS('Все позиции'!$H$2:$H$10401,A5053,'Все позиции'!$L$2:$L$10401,B5053)</f>
        <v>1</v>
      </c>
      <c r="D5053" s="2">
        <f>SUMIFS('Все позиции'!$K$2:$K$10401,'Все позиции'!$H$2:$H$10401,A5053,'Все позиции'!$L$2:$L$10401,B5053)</f>
        <v>1.7999999999999999E-2</v>
      </c>
      <c r="E5053" s="4">
        <f>SUMIFS('Все позиции'!$P$2:$P$10401,'Все позиции'!$H$2:$H$10401,A5053,'Все позиции'!$L$2:$L$10401,B5053)</f>
        <v>0</v>
      </c>
      <c r="F5053" s="2">
        <f>COUNTIFS('Все позиции'!$H$2:$H$10401,A5053,'Все позиции'!$L$2:$L$10401,B5053,'Все позиции'!$F$2:$F$10401,"&lt;&gt;")</f>
        <v>1</v>
      </c>
      <c r="G5053" s="2" t="str">
        <f t="shared" si="78"/>
        <v>да</v>
      </c>
    </row>
    <row r="5054" spans="1:7" x14ac:dyDescent="0.25">
      <c r="A5054" s="2" t="s">
        <v>3541</v>
      </c>
      <c r="B5054" s="2" t="s">
        <v>23</v>
      </c>
      <c r="C5054" s="2">
        <f>COUNTIFS('Все позиции'!$H$2:$H$10401,A5054,'Все позиции'!$L$2:$L$10401,B5054)</f>
        <v>1</v>
      </c>
      <c r="D5054" s="2">
        <f>SUMIFS('Все позиции'!$K$2:$K$10401,'Все позиции'!$H$2:$H$10401,A5054,'Все позиции'!$L$2:$L$10401,B5054)</f>
        <v>3.1E-2</v>
      </c>
      <c r="E5054" s="4">
        <f>SUMIFS('Все позиции'!$P$2:$P$10401,'Все позиции'!$H$2:$H$10401,A5054,'Все позиции'!$L$2:$L$10401,B5054)</f>
        <v>18.2</v>
      </c>
      <c r="F5054" s="2">
        <f>COUNTIFS('Все позиции'!$H$2:$H$10401,A5054,'Все позиции'!$L$2:$L$10401,B5054,'Все позиции'!$F$2:$F$10401,"&lt;&gt;")</f>
        <v>0</v>
      </c>
      <c r="G5054" s="2" t="str">
        <f t="shared" si="78"/>
        <v>нет</v>
      </c>
    </row>
    <row r="5055" spans="1:7" x14ac:dyDescent="0.25">
      <c r="A5055" s="2" t="s">
        <v>5912</v>
      </c>
      <c r="B5055" s="2" t="s">
        <v>23</v>
      </c>
      <c r="C5055" s="2">
        <f>COUNTIFS('Все позиции'!$H$2:$H$10401,A5055,'Все позиции'!$L$2:$L$10401,B5055)</f>
        <v>1</v>
      </c>
      <c r="D5055" s="2">
        <f>SUMIFS('Все позиции'!$K$2:$K$10401,'Все позиции'!$H$2:$H$10401,A5055,'Все позиции'!$L$2:$L$10401,B5055)</f>
        <v>0.45500000000000002</v>
      </c>
      <c r="E5055" s="4">
        <f>SUMIFS('Все позиции'!$P$2:$P$10401,'Все позиции'!$H$2:$H$10401,A5055,'Все позиции'!$L$2:$L$10401,B5055)</f>
        <v>0</v>
      </c>
      <c r="F5055" s="2">
        <f>COUNTIFS('Все позиции'!$H$2:$H$10401,A5055,'Все позиции'!$L$2:$L$10401,B5055,'Все позиции'!$F$2:$F$10401,"&lt;&gt;")</f>
        <v>1</v>
      </c>
      <c r="G5055" s="2" t="str">
        <f t="shared" si="78"/>
        <v>да</v>
      </c>
    </row>
    <row r="5056" spans="1:7" x14ac:dyDescent="0.25">
      <c r="A5056" s="2" t="s">
        <v>1115</v>
      </c>
      <c r="B5056" s="2" t="s">
        <v>23</v>
      </c>
      <c r="C5056" s="2">
        <f>COUNTIFS('Все позиции'!$H$2:$H$10401,A5056,'Все позиции'!$L$2:$L$10401,B5056)</f>
        <v>2</v>
      </c>
      <c r="D5056" s="2">
        <f>SUMIFS('Все позиции'!$K$2:$K$10401,'Все позиции'!$H$2:$H$10401,A5056,'Все позиции'!$L$2:$L$10401,B5056)</f>
        <v>0.26400000000000001</v>
      </c>
      <c r="E5056" s="4">
        <f>SUMIFS('Все позиции'!$P$2:$P$10401,'Все позиции'!$H$2:$H$10401,A5056,'Все позиции'!$L$2:$L$10401,B5056)</f>
        <v>48977.599999999999</v>
      </c>
      <c r="F5056" s="2">
        <f>COUNTIFS('Все позиции'!$H$2:$H$10401,A5056,'Все позиции'!$L$2:$L$10401,B5056,'Все позиции'!$F$2:$F$10401,"&lt;&gt;")</f>
        <v>1</v>
      </c>
      <c r="G5056" s="2" t="str">
        <f t="shared" si="78"/>
        <v>да</v>
      </c>
    </row>
    <row r="5057" spans="1:7" x14ac:dyDescent="0.25">
      <c r="A5057" s="2" t="s">
        <v>5913</v>
      </c>
      <c r="B5057" s="2" t="s">
        <v>23</v>
      </c>
      <c r="C5057" s="2">
        <f>COUNTIFS('Все позиции'!$H$2:$H$10401,A5057,'Все позиции'!$L$2:$L$10401,B5057)</f>
        <v>1</v>
      </c>
      <c r="D5057" s="2">
        <f>SUMIFS('Все позиции'!$K$2:$K$10401,'Все позиции'!$H$2:$H$10401,A5057,'Все позиции'!$L$2:$L$10401,B5057)</f>
        <v>12</v>
      </c>
      <c r="E5057" s="4">
        <f>SUMIFS('Все позиции'!$P$2:$P$10401,'Все позиции'!$H$2:$H$10401,A5057,'Все позиции'!$L$2:$L$10401,B5057)</f>
        <v>0</v>
      </c>
      <c r="F5057" s="2">
        <f>COUNTIFS('Все позиции'!$H$2:$H$10401,A5057,'Все позиции'!$L$2:$L$10401,B5057,'Все позиции'!$F$2:$F$10401,"&lt;&gt;")</f>
        <v>1</v>
      </c>
      <c r="G5057" s="2" t="str">
        <f t="shared" si="78"/>
        <v>да</v>
      </c>
    </row>
    <row r="5058" spans="1:7" x14ac:dyDescent="0.25">
      <c r="A5058" s="2" t="s">
        <v>9505</v>
      </c>
      <c r="B5058" s="2" t="s">
        <v>21</v>
      </c>
      <c r="C5058" s="2">
        <f>COUNTIFS('Все позиции'!$H$2:$H$10401,A5058,'Все позиции'!$L$2:$L$10401,B5058)</f>
        <v>1</v>
      </c>
      <c r="D5058" s="2">
        <f>SUMIFS('Все позиции'!$K$2:$K$10401,'Все позиции'!$H$2:$H$10401,A5058,'Все позиции'!$L$2:$L$10401,B5058)</f>
        <v>50</v>
      </c>
      <c r="E5058" s="4">
        <f>SUMIFS('Все позиции'!$P$2:$P$10401,'Все позиции'!$H$2:$H$10401,A5058,'Все позиции'!$L$2:$L$10401,B5058)</f>
        <v>33978.83</v>
      </c>
      <c r="F5058" s="2">
        <f>COUNTIFS('Все позиции'!$H$2:$H$10401,A5058,'Все позиции'!$L$2:$L$10401,B5058,'Все позиции'!$F$2:$F$10401,"&lt;&gt;")</f>
        <v>1</v>
      </c>
      <c r="G5058" s="2" t="str">
        <f t="shared" ref="G5058:G5121" si="79">IF(F5058&gt;0,"да","нет")</f>
        <v>да</v>
      </c>
    </row>
    <row r="5059" spans="1:7" x14ac:dyDescent="0.25">
      <c r="A5059" s="2" t="s">
        <v>9501</v>
      </c>
      <c r="B5059" s="2" t="s">
        <v>21</v>
      </c>
      <c r="C5059" s="2">
        <f>COUNTIFS('Все позиции'!$H$2:$H$10401,A5059,'Все позиции'!$L$2:$L$10401,B5059)</f>
        <v>1</v>
      </c>
      <c r="D5059" s="2">
        <f>SUMIFS('Все позиции'!$K$2:$K$10401,'Все позиции'!$H$2:$H$10401,A5059,'Все позиции'!$L$2:$L$10401,B5059)</f>
        <v>100</v>
      </c>
      <c r="E5059" s="4">
        <f>SUMIFS('Все позиции'!$P$2:$P$10401,'Все позиции'!$H$2:$H$10401,A5059,'Все позиции'!$L$2:$L$10401,B5059)</f>
        <v>67957.66</v>
      </c>
      <c r="F5059" s="2">
        <f>COUNTIFS('Все позиции'!$H$2:$H$10401,A5059,'Все позиции'!$L$2:$L$10401,B5059,'Все позиции'!$F$2:$F$10401,"&lt;&gt;")</f>
        <v>1</v>
      </c>
      <c r="G5059" s="2" t="str">
        <f t="shared" si="79"/>
        <v>да</v>
      </c>
    </row>
    <row r="5060" spans="1:7" x14ac:dyDescent="0.25">
      <c r="A5060" s="2" t="s">
        <v>5914</v>
      </c>
      <c r="B5060" s="2" t="s">
        <v>23</v>
      </c>
      <c r="C5060" s="2">
        <f>COUNTIFS('Все позиции'!$H$2:$H$10401,A5060,'Все позиции'!$L$2:$L$10401,B5060)</f>
        <v>1</v>
      </c>
      <c r="D5060" s="2">
        <f>SUMIFS('Все позиции'!$K$2:$K$10401,'Все позиции'!$H$2:$H$10401,A5060,'Все позиции'!$L$2:$L$10401,B5060)</f>
        <v>0.113</v>
      </c>
      <c r="E5060" s="4">
        <f>SUMIFS('Все позиции'!$P$2:$P$10401,'Все позиции'!$H$2:$H$10401,A5060,'Все позиции'!$L$2:$L$10401,B5060)</f>
        <v>0</v>
      </c>
      <c r="F5060" s="2">
        <f>COUNTIFS('Все позиции'!$H$2:$H$10401,A5060,'Все позиции'!$L$2:$L$10401,B5060,'Все позиции'!$F$2:$F$10401,"&lt;&gt;")</f>
        <v>1</v>
      </c>
      <c r="G5060" s="2" t="str">
        <f t="shared" si="79"/>
        <v>да</v>
      </c>
    </row>
    <row r="5061" spans="1:7" x14ac:dyDescent="0.25">
      <c r="A5061" s="2" t="s">
        <v>2435</v>
      </c>
      <c r="B5061" s="2" t="s">
        <v>23</v>
      </c>
      <c r="C5061" s="2">
        <f>COUNTIFS('Все позиции'!$H$2:$H$10401,A5061,'Все позиции'!$L$2:$L$10401,B5061)</f>
        <v>1</v>
      </c>
      <c r="D5061" s="2">
        <f>SUMIFS('Все позиции'!$K$2:$K$10401,'Все позиции'!$H$2:$H$10401,A5061,'Все позиции'!$L$2:$L$10401,B5061)</f>
        <v>0.184</v>
      </c>
      <c r="E5061" s="4">
        <f>SUMIFS('Все позиции'!$P$2:$P$10401,'Все позиции'!$H$2:$H$10401,A5061,'Все позиции'!$L$2:$L$10401,B5061)</f>
        <v>17369.599999999999</v>
      </c>
      <c r="F5061" s="2">
        <f>COUNTIFS('Все позиции'!$H$2:$H$10401,A5061,'Все позиции'!$L$2:$L$10401,B5061,'Все позиции'!$F$2:$F$10401,"&lt;&gt;")</f>
        <v>0</v>
      </c>
      <c r="G5061" s="2" t="str">
        <f t="shared" si="79"/>
        <v>нет</v>
      </c>
    </row>
    <row r="5062" spans="1:7" x14ac:dyDescent="0.25">
      <c r="A5062" s="2" t="s">
        <v>4216</v>
      </c>
      <c r="B5062" s="2" t="s">
        <v>38</v>
      </c>
      <c r="C5062" s="2">
        <f>COUNTIFS('Все позиции'!$H$2:$H$10401,A5062,'Все позиции'!$L$2:$L$10401,B5062)</f>
        <v>1</v>
      </c>
      <c r="D5062" s="2">
        <f>SUMIFS('Все позиции'!$K$2:$K$10401,'Все позиции'!$H$2:$H$10401,A5062,'Все позиции'!$L$2:$L$10401,B5062)</f>
        <v>1</v>
      </c>
      <c r="E5062" s="4">
        <f>SUMIFS('Все позиции'!$P$2:$P$10401,'Все позиции'!$H$2:$H$10401,A5062,'Все позиции'!$L$2:$L$10401,B5062)</f>
        <v>2786.18</v>
      </c>
      <c r="F5062" s="2">
        <f>COUNTIFS('Все позиции'!$H$2:$H$10401,A5062,'Все позиции'!$L$2:$L$10401,B5062,'Все позиции'!$F$2:$F$10401,"&lt;&gt;")</f>
        <v>0</v>
      </c>
      <c r="G5062" s="2" t="str">
        <f t="shared" si="79"/>
        <v>нет</v>
      </c>
    </row>
    <row r="5063" spans="1:7" x14ac:dyDescent="0.25">
      <c r="A5063" s="2" t="s">
        <v>8968</v>
      </c>
      <c r="B5063" s="2" t="s">
        <v>38</v>
      </c>
      <c r="C5063" s="2">
        <f>COUNTIFS('Все позиции'!$H$2:$H$10401,A5063,'Все позиции'!$L$2:$L$10401,B5063)</f>
        <v>1</v>
      </c>
      <c r="D5063" s="2">
        <f>SUMIFS('Все позиции'!$K$2:$K$10401,'Все позиции'!$H$2:$H$10401,A5063,'Все позиции'!$L$2:$L$10401,B5063)</f>
        <v>102</v>
      </c>
      <c r="E5063" s="4">
        <f>SUMIFS('Все позиции'!$P$2:$P$10401,'Все позиции'!$H$2:$H$10401,A5063,'Все позиции'!$L$2:$L$10401,B5063)</f>
        <v>0</v>
      </c>
      <c r="F5063" s="2">
        <f>COUNTIFS('Все позиции'!$H$2:$H$10401,A5063,'Все позиции'!$L$2:$L$10401,B5063,'Все позиции'!$F$2:$F$10401,"&lt;&gt;")</f>
        <v>1</v>
      </c>
      <c r="G5063" s="2" t="str">
        <f t="shared" si="79"/>
        <v>да</v>
      </c>
    </row>
    <row r="5064" spans="1:7" x14ac:dyDescent="0.25">
      <c r="A5064" s="2" t="s">
        <v>412</v>
      </c>
      <c r="B5064" s="2" t="s">
        <v>21</v>
      </c>
      <c r="C5064" s="2">
        <f>COUNTIFS('Все позиции'!$H$2:$H$10401,A5064,'Все позиции'!$L$2:$L$10401,B5064)</f>
        <v>1</v>
      </c>
      <c r="D5064" s="2">
        <f>SUMIFS('Все позиции'!$K$2:$K$10401,'Все позиции'!$H$2:$H$10401,A5064,'Все позиции'!$L$2:$L$10401,B5064)</f>
        <v>5</v>
      </c>
      <c r="E5064" s="4">
        <f>SUMIFS('Все позиции'!$P$2:$P$10401,'Все позиции'!$H$2:$H$10401,A5064,'Все позиции'!$L$2:$L$10401,B5064)</f>
        <v>0</v>
      </c>
      <c r="F5064" s="2">
        <f>COUNTIFS('Все позиции'!$H$2:$H$10401,A5064,'Все позиции'!$L$2:$L$10401,B5064,'Все позиции'!$F$2:$F$10401,"&lt;&gt;")</f>
        <v>0</v>
      </c>
      <c r="G5064" s="2" t="str">
        <f t="shared" si="79"/>
        <v>нет</v>
      </c>
    </row>
    <row r="5065" spans="1:7" x14ac:dyDescent="0.25">
      <c r="A5065" s="2" t="s">
        <v>315</v>
      </c>
      <c r="B5065" s="2" t="s">
        <v>21</v>
      </c>
      <c r="C5065" s="2">
        <f>COUNTIFS('Все позиции'!$H$2:$H$10401,A5065,'Все позиции'!$L$2:$L$10401,B5065)</f>
        <v>1</v>
      </c>
      <c r="D5065" s="2">
        <f>SUMIFS('Все позиции'!$K$2:$K$10401,'Все позиции'!$H$2:$H$10401,A5065,'Все позиции'!$L$2:$L$10401,B5065)</f>
        <v>70</v>
      </c>
      <c r="E5065" s="4">
        <f>SUMIFS('Все позиции'!$P$2:$P$10401,'Все позиции'!$H$2:$H$10401,A5065,'Все позиции'!$L$2:$L$10401,B5065)</f>
        <v>0</v>
      </c>
      <c r="F5065" s="2">
        <f>COUNTIFS('Все позиции'!$H$2:$H$10401,A5065,'Все позиции'!$L$2:$L$10401,B5065,'Все позиции'!$F$2:$F$10401,"&lt;&gt;")</f>
        <v>0</v>
      </c>
      <c r="G5065" s="2" t="str">
        <f t="shared" si="79"/>
        <v>нет</v>
      </c>
    </row>
    <row r="5066" spans="1:7" x14ac:dyDescent="0.25">
      <c r="A5066" s="2" t="s">
        <v>413</v>
      </c>
      <c r="B5066" s="2" t="s">
        <v>21</v>
      </c>
      <c r="C5066" s="2">
        <f>COUNTIFS('Все позиции'!$H$2:$H$10401,A5066,'Все позиции'!$L$2:$L$10401,B5066)</f>
        <v>1</v>
      </c>
      <c r="D5066" s="2">
        <f>SUMIFS('Все позиции'!$K$2:$K$10401,'Все позиции'!$H$2:$H$10401,A5066,'Все позиции'!$L$2:$L$10401,B5066)</f>
        <v>20</v>
      </c>
      <c r="E5066" s="4">
        <f>SUMIFS('Все позиции'!$P$2:$P$10401,'Все позиции'!$H$2:$H$10401,A5066,'Все позиции'!$L$2:$L$10401,B5066)</f>
        <v>0</v>
      </c>
      <c r="F5066" s="2">
        <f>COUNTIFS('Все позиции'!$H$2:$H$10401,A5066,'Все позиции'!$L$2:$L$10401,B5066,'Все позиции'!$F$2:$F$10401,"&lt;&gt;")</f>
        <v>0</v>
      </c>
      <c r="G5066" s="2" t="str">
        <f t="shared" si="79"/>
        <v>нет</v>
      </c>
    </row>
    <row r="5067" spans="1:7" x14ac:dyDescent="0.25">
      <c r="A5067" s="2" t="s">
        <v>316</v>
      </c>
      <c r="B5067" s="2" t="s">
        <v>21</v>
      </c>
      <c r="C5067" s="2">
        <f>COUNTIFS('Все позиции'!$H$2:$H$10401,A5067,'Все позиции'!$L$2:$L$10401,B5067)</f>
        <v>1</v>
      </c>
      <c r="D5067" s="2">
        <f>SUMIFS('Все позиции'!$K$2:$K$10401,'Все позиции'!$H$2:$H$10401,A5067,'Все позиции'!$L$2:$L$10401,B5067)</f>
        <v>280</v>
      </c>
      <c r="E5067" s="4">
        <f>SUMIFS('Все позиции'!$P$2:$P$10401,'Все позиции'!$H$2:$H$10401,A5067,'Все позиции'!$L$2:$L$10401,B5067)</f>
        <v>0</v>
      </c>
      <c r="F5067" s="2">
        <f>COUNTIFS('Все позиции'!$H$2:$H$10401,A5067,'Все позиции'!$L$2:$L$10401,B5067,'Все позиции'!$F$2:$F$10401,"&lt;&gt;")</f>
        <v>0</v>
      </c>
      <c r="G5067" s="2" t="str">
        <f t="shared" si="79"/>
        <v>нет</v>
      </c>
    </row>
    <row r="5068" spans="1:7" x14ac:dyDescent="0.25">
      <c r="A5068" s="2" t="s">
        <v>186</v>
      </c>
      <c r="B5068" s="2" t="s">
        <v>21</v>
      </c>
      <c r="C5068" s="2">
        <f>COUNTIFS('Все позиции'!$H$2:$H$10401,A5068,'Все позиции'!$L$2:$L$10401,B5068)</f>
        <v>1</v>
      </c>
      <c r="D5068" s="2">
        <f>SUMIFS('Все позиции'!$K$2:$K$10401,'Все позиции'!$H$2:$H$10401,A5068,'Все позиции'!$L$2:$L$10401,B5068)</f>
        <v>32</v>
      </c>
      <c r="E5068" s="4">
        <f>SUMIFS('Все позиции'!$P$2:$P$10401,'Все позиции'!$H$2:$H$10401,A5068,'Все позиции'!$L$2:$L$10401,B5068)</f>
        <v>9938.02</v>
      </c>
      <c r="F5068" s="2">
        <f>COUNTIFS('Все позиции'!$H$2:$H$10401,A5068,'Все позиции'!$L$2:$L$10401,B5068,'Все позиции'!$F$2:$F$10401,"&lt;&gt;")</f>
        <v>0</v>
      </c>
      <c r="G5068" s="2" t="str">
        <f t="shared" si="79"/>
        <v>нет</v>
      </c>
    </row>
    <row r="5069" spans="1:7" x14ac:dyDescent="0.25">
      <c r="A5069" s="2" t="s">
        <v>187</v>
      </c>
      <c r="B5069" s="2" t="s">
        <v>21</v>
      </c>
      <c r="C5069" s="2">
        <f>COUNTIFS('Все позиции'!$H$2:$H$10401,A5069,'Все позиции'!$L$2:$L$10401,B5069)</f>
        <v>1</v>
      </c>
      <c r="D5069" s="2">
        <f>SUMIFS('Все позиции'!$K$2:$K$10401,'Все позиции'!$H$2:$H$10401,A5069,'Все позиции'!$L$2:$L$10401,B5069)</f>
        <v>56</v>
      </c>
      <c r="E5069" s="4">
        <f>SUMIFS('Все позиции'!$P$2:$P$10401,'Все позиции'!$H$2:$H$10401,A5069,'Все позиции'!$L$2:$L$10401,B5069)</f>
        <v>25908.99</v>
      </c>
      <c r="F5069" s="2">
        <f>COUNTIFS('Все позиции'!$H$2:$H$10401,A5069,'Все позиции'!$L$2:$L$10401,B5069,'Все позиции'!$F$2:$F$10401,"&lt;&gt;")</f>
        <v>0</v>
      </c>
      <c r="G5069" s="2" t="str">
        <f t="shared" si="79"/>
        <v>нет</v>
      </c>
    </row>
    <row r="5070" spans="1:7" x14ac:dyDescent="0.25">
      <c r="A5070" s="2" t="s">
        <v>4286</v>
      </c>
      <c r="B5070" s="2" t="s">
        <v>38</v>
      </c>
      <c r="C5070" s="2">
        <f>COUNTIFS('Все позиции'!$H$2:$H$10401,A5070,'Все позиции'!$L$2:$L$10401,B5070)</f>
        <v>1</v>
      </c>
      <c r="D5070" s="2">
        <f>SUMIFS('Все позиции'!$K$2:$K$10401,'Все позиции'!$H$2:$H$10401,A5070,'Все позиции'!$L$2:$L$10401,B5070)</f>
        <v>1</v>
      </c>
      <c r="E5070" s="4">
        <f>SUMIFS('Все позиции'!$P$2:$P$10401,'Все позиции'!$H$2:$H$10401,A5070,'Все позиции'!$L$2:$L$10401,B5070)</f>
        <v>1950.33</v>
      </c>
      <c r="F5070" s="2">
        <f>COUNTIFS('Все позиции'!$H$2:$H$10401,A5070,'Все позиции'!$L$2:$L$10401,B5070,'Все позиции'!$F$2:$F$10401,"&lt;&gt;")</f>
        <v>0</v>
      </c>
      <c r="G5070" s="2" t="str">
        <f t="shared" si="79"/>
        <v>нет</v>
      </c>
    </row>
    <row r="5071" spans="1:7" x14ac:dyDescent="0.25">
      <c r="A5071" s="2" t="s">
        <v>4296</v>
      </c>
      <c r="B5071" s="2" t="s">
        <v>38</v>
      </c>
      <c r="C5071" s="2">
        <f>COUNTIFS('Все позиции'!$H$2:$H$10401,A5071,'Все позиции'!$L$2:$L$10401,B5071)</f>
        <v>1</v>
      </c>
      <c r="D5071" s="2">
        <f>SUMIFS('Все позиции'!$K$2:$K$10401,'Все позиции'!$H$2:$H$10401,A5071,'Все позиции'!$L$2:$L$10401,B5071)</f>
        <v>3</v>
      </c>
      <c r="E5071" s="4">
        <f>SUMIFS('Все позиции'!$P$2:$P$10401,'Все позиции'!$H$2:$H$10401,A5071,'Все позиции'!$L$2:$L$10401,B5071)</f>
        <v>8607.44</v>
      </c>
      <c r="F5071" s="2">
        <f>COUNTIFS('Все позиции'!$H$2:$H$10401,A5071,'Все позиции'!$L$2:$L$10401,B5071,'Все позиции'!$F$2:$F$10401,"&lt;&gt;")</f>
        <v>0</v>
      </c>
      <c r="G5071" s="2" t="str">
        <f t="shared" si="79"/>
        <v>нет</v>
      </c>
    </row>
    <row r="5072" spans="1:7" x14ac:dyDescent="0.25">
      <c r="A5072" s="2" t="s">
        <v>2059</v>
      </c>
      <c r="B5072" s="2" t="s">
        <v>21</v>
      </c>
      <c r="C5072" s="2">
        <f>COUNTIFS('Все позиции'!$H$2:$H$10401,A5072,'Все позиции'!$L$2:$L$10401,B5072)</f>
        <v>1</v>
      </c>
      <c r="D5072" s="2">
        <f>SUMIFS('Все позиции'!$K$2:$K$10401,'Все позиции'!$H$2:$H$10401,A5072,'Все позиции'!$L$2:$L$10401,B5072)</f>
        <v>2</v>
      </c>
      <c r="E5072" s="4">
        <f>SUMIFS('Все позиции'!$P$2:$P$10401,'Все позиции'!$H$2:$H$10401,A5072,'Все позиции'!$L$2:$L$10401,B5072)</f>
        <v>18910</v>
      </c>
      <c r="F5072" s="2">
        <f>COUNTIFS('Все позиции'!$H$2:$H$10401,A5072,'Все позиции'!$L$2:$L$10401,B5072,'Все позиции'!$F$2:$F$10401,"&lt;&gt;")</f>
        <v>0</v>
      </c>
      <c r="G5072" s="2" t="str">
        <f t="shared" si="79"/>
        <v>нет</v>
      </c>
    </row>
    <row r="5073" spans="1:7" x14ac:dyDescent="0.25">
      <c r="A5073" s="2" t="s">
        <v>2113</v>
      </c>
      <c r="B5073" s="2" t="s">
        <v>38</v>
      </c>
      <c r="C5073" s="2">
        <f>COUNTIFS('Все позиции'!$H$2:$H$10401,A5073,'Все позиции'!$L$2:$L$10401,B5073)</f>
        <v>1</v>
      </c>
      <c r="D5073" s="2">
        <f>SUMIFS('Все позиции'!$K$2:$K$10401,'Все позиции'!$H$2:$H$10401,A5073,'Все позиции'!$L$2:$L$10401,B5073)</f>
        <v>160</v>
      </c>
      <c r="E5073" s="4">
        <f>SUMIFS('Все позиции'!$P$2:$P$10401,'Все позиции'!$H$2:$H$10401,A5073,'Все позиции'!$L$2:$L$10401,B5073)</f>
        <v>4780.45</v>
      </c>
      <c r="F5073" s="2">
        <f>COUNTIFS('Все позиции'!$H$2:$H$10401,A5073,'Все позиции'!$L$2:$L$10401,B5073,'Все позиции'!$F$2:$F$10401,"&lt;&gt;")</f>
        <v>0</v>
      </c>
      <c r="G5073" s="2" t="str">
        <f t="shared" si="79"/>
        <v>нет</v>
      </c>
    </row>
    <row r="5074" spans="1:7" x14ac:dyDescent="0.25">
      <c r="A5074" s="2" t="s">
        <v>4989</v>
      </c>
      <c r="B5074" s="2" t="s">
        <v>70</v>
      </c>
      <c r="C5074" s="2">
        <f>COUNTIFS('Все позиции'!$H$2:$H$10401,A5074,'Все позиции'!$L$2:$L$10401,B5074)</f>
        <v>1</v>
      </c>
      <c r="D5074" s="2">
        <f>SUMIFS('Все позиции'!$K$2:$K$10401,'Все позиции'!$H$2:$H$10401,A5074,'Все позиции'!$L$2:$L$10401,B5074)</f>
        <v>50400</v>
      </c>
      <c r="E5074" s="4">
        <f>SUMIFS('Все позиции'!$P$2:$P$10401,'Все позиции'!$H$2:$H$10401,A5074,'Все позиции'!$L$2:$L$10401,B5074)</f>
        <v>11693172.960000001</v>
      </c>
      <c r="F5074" s="2">
        <f>COUNTIFS('Все позиции'!$H$2:$H$10401,A5074,'Все позиции'!$L$2:$L$10401,B5074,'Все позиции'!$F$2:$F$10401,"&lt;&gt;")</f>
        <v>0</v>
      </c>
      <c r="G5074" s="2" t="str">
        <f t="shared" si="79"/>
        <v>нет</v>
      </c>
    </row>
    <row r="5075" spans="1:7" x14ac:dyDescent="0.25">
      <c r="A5075" s="2" t="s">
        <v>6692</v>
      </c>
      <c r="B5075" s="2" t="s">
        <v>70</v>
      </c>
      <c r="C5075" s="2">
        <f>COUNTIFS('Все позиции'!$H$2:$H$10401,A5075,'Все позиции'!$L$2:$L$10401,B5075)</f>
        <v>1</v>
      </c>
      <c r="D5075" s="2">
        <f>SUMIFS('Все позиции'!$K$2:$K$10401,'Все позиции'!$H$2:$H$10401,A5075,'Все позиции'!$L$2:$L$10401,B5075)</f>
        <v>2190</v>
      </c>
      <c r="E5075" s="4">
        <f>SUMIFS('Все позиции'!$P$2:$P$10401,'Все позиции'!$H$2:$H$10401,A5075,'Все позиции'!$L$2:$L$10401,B5075)</f>
        <v>401411.23</v>
      </c>
      <c r="F5075" s="2">
        <f>COUNTIFS('Все позиции'!$H$2:$H$10401,A5075,'Все позиции'!$L$2:$L$10401,B5075,'Все позиции'!$F$2:$F$10401,"&lt;&gt;")</f>
        <v>0</v>
      </c>
      <c r="G5075" s="2" t="str">
        <f t="shared" si="79"/>
        <v>нет</v>
      </c>
    </row>
    <row r="5076" spans="1:7" x14ac:dyDescent="0.25">
      <c r="A5076" s="2" t="s">
        <v>4987</v>
      </c>
      <c r="B5076" s="2" t="s">
        <v>70</v>
      </c>
      <c r="C5076" s="2">
        <f>COUNTIFS('Все позиции'!$H$2:$H$10401,A5076,'Все позиции'!$L$2:$L$10401,B5076)</f>
        <v>1</v>
      </c>
      <c r="D5076" s="2">
        <f>SUMIFS('Все позиции'!$K$2:$K$10401,'Все позиции'!$H$2:$H$10401,A5076,'Все позиции'!$L$2:$L$10401,B5076)</f>
        <v>50400</v>
      </c>
      <c r="E5076" s="4">
        <f>SUMIFS('Все позиции'!$P$2:$P$10401,'Все позиции'!$H$2:$H$10401,A5076,'Все позиции'!$L$2:$L$10401,B5076)</f>
        <v>10962080.640000001</v>
      </c>
      <c r="F5076" s="2">
        <f>COUNTIFS('Все позиции'!$H$2:$H$10401,A5076,'Все позиции'!$L$2:$L$10401,B5076,'Все позиции'!$F$2:$F$10401,"&lt;&gt;")</f>
        <v>0</v>
      </c>
      <c r="G5076" s="2" t="str">
        <f t="shared" si="79"/>
        <v>нет</v>
      </c>
    </row>
    <row r="5077" spans="1:7" x14ac:dyDescent="0.25">
      <c r="A5077" s="2" t="s">
        <v>4365</v>
      </c>
      <c r="B5077" s="2" t="s">
        <v>38</v>
      </c>
      <c r="C5077" s="2">
        <f>COUNTIFS('Все позиции'!$H$2:$H$10401,A5077,'Все позиции'!$L$2:$L$10401,B5077)</f>
        <v>1</v>
      </c>
      <c r="D5077" s="2">
        <f>SUMIFS('Все позиции'!$K$2:$K$10401,'Все позиции'!$H$2:$H$10401,A5077,'Все позиции'!$L$2:$L$10401,B5077)</f>
        <v>60</v>
      </c>
      <c r="E5077" s="4">
        <f>SUMIFS('Все позиции'!$P$2:$P$10401,'Все позиции'!$H$2:$H$10401,A5077,'Все позиции'!$L$2:$L$10401,B5077)</f>
        <v>10847.51</v>
      </c>
      <c r="F5077" s="2">
        <f>COUNTIFS('Все позиции'!$H$2:$H$10401,A5077,'Все позиции'!$L$2:$L$10401,B5077,'Все позиции'!$F$2:$F$10401,"&lt;&gt;")</f>
        <v>0</v>
      </c>
      <c r="G5077" s="2" t="str">
        <f t="shared" si="79"/>
        <v>нет</v>
      </c>
    </row>
    <row r="5078" spans="1:7" x14ac:dyDescent="0.25">
      <c r="A5078" s="2" t="s">
        <v>2662</v>
      </c>
      <c r="B5078" s="2" t="s">
        <v>38</v>
      </c>
      <c r="C5078" s="2">
        <f>COUNTIFS('Все позиции'!$H$2:$H$10401,A5078,'Все позиции'!$L$2:$L$10401,B5078)</f>
        <v>1</v>
      </c>
      <c r="D5078" s="2">
        <f>SUMIFS('Все позиции'!$K$2:$K$10401,'Все позиции'!$H$2:$H$10401,A5078,'Все позиции'!$L$2:$L$10401,B5078)</f>
        <v>144</v>
      </c>
      <c r="E5078" s="4">
        <f>SUMIFS('Все позиции'!$P$2:$P$10401,'Все позиции'!$H$2:$H$10401,A5078,'Все позиции'!$L$2:$L$10401,B5078)</f>
        <v>4013604.6</v>
      </c>
      <c r="F5078" s="2">
        <f>COUNTIFS('Все позиции'!$H$2:$H$10401,A5078,'Все позиции'!$L$2:$L$10401,B5078,'Все позиции'!$F$2:$F$10401,"&lt;&gt;")</f>
        <v>0</v>
      </c>
      <c r="G5078" s="2" t="str">
        <f t="shared" si="79"/>
        <v>нет</v>
      </c>
    </row>
    <row r="5079" spans="1:7" x14ac:dyDescent="0.25">
      <c r="A5079" s="2" t="s">
        <v>7809</v>
      </c>
      <c r="B5079" s="2" t="s">
        <v>38</v>
      </c>
      <c r="C5079" s="2">
        <f>COUNTIFS('Все позиции'!$H$2:$H$10401,A5079,'Все позиции'!$L$2:$L$10401,B5079)</f>
        <v>1</v>
      </c>
      <c r="D5079" s="2">
        <f>SUMIFS('Все позиции'!$K$2:$K$10401,'Все позиции'!$H$2:$H$10401,A5079,'Все позиции'!$L$2:$L$10401,B5079)</f>
        <v>85</v>
      </c>
      <c r="E5079" s="4">
        <f>SUMIFS('Все позиции'!$P$2:$P$10401,'Все позиции'!$H$2:$H$10401,A5079,'Все позиции'!$L$2:$L$10401,B5079)</f>
        <v>1554749.21</v>
      </c>
      <c r="F5079" s="2">
        <f>COUNTIFS('Все позиции'!$H$2:$H$10401,A5079,'Все позиции'!$L$2:$L$10401,B5079,'Все позиции'!$F$2:$F$10401,"&lt;&gt;")</f>
        <v>1</v>
      </c>
      <c r="G5079" s="2" t="str">
        <f t="shared" si="79"/>
        <v>да</v>
      </c>
    </row>
    <row r="5080" spans="1:7" x14ac:dyDescent="0.25">
      <c r="A5080" s="2" t="s">
        <v>2663</v>
      </c>
      <c r="B5080" s="2" t="s">
        <v>38</v>
      </c>
      <c r="C5080" s="2">
        <f>COUNTIFS('Все позиции'!$H$2:$H$10401,A5080,'Все позиции'!$L$2:$L$10401,B5080)</f>
        <v>1</v>
      </c>
      <c r="D5080" s="2">
        <f>SUMIFS('Все позиции'!$K$2:$K$10401,'Все позиции'!$H$2:$H$10401,A5080,'Все позиции'!$L$2:$L$10401,B5080)</f>
        <v>94</v>
      </c>
      <c r="E5080" s="4">
        <f>SUMIFS('Все позиции'!$P$2:$P$10401,'Все позиции'!$H$2:$H$10401,A5080,'Все позиции'!$L$2:$L$10401,B5080)</f>
        <v>3009698.62</v>
      </c>
      <c r="F5080" s="2">
        <f>COUNTIFS('Все позиции'!$H$2:$H$10401,A5080,'Все позиции'!$L$2:$L$10401,B5080,'Все позиции'!$F$2:$F$10401,"&lt;&gt;")</f>
        <v>0</v>
      </c>
      <c r="G5080" s="2" t="str">
        <f t="shared" si="79"/>
        <v>нет</v>
      </c>
    </row>
    <row r="5081" spans="1:7" x14ac:dyDescent="0.25">
      <c r="A5081" s="2" t="s">
        <v>7808</v>
      </c>
      <c r="B5081" s="2" t="s">
        <v>38</v>
      </c>
      <c r="C5081" s="2">
        <f>COUNTIFS('Все позиции'!$H$2:$H$10401,A5081,'Все позиции'!$L$2:$L$10401,B5081)</f>
        <v>1</v>
      </c>
      <c r="D5081" s="2">
        <f>SUMIFS('Все позиции'!$K$2:$K$10401,'Все позиции'!$H$2:$H$10401,A5081,'Все позиции'!$L$2:$L$10401,B5081)</f>
        <v>103</v>
      </c>
      <c r="E5081" s="4">
        <f>SUMIFS('Все позиции'!$P$2:$P$10401,'Все позиции'!$H$2:$H$10401,A5081,'Все позиции'!$L$2:$L$10401,B5081)</f>
        <v>2164222.0699999998</v>
      </c>
      <c r="F5081" s="2">
        <f>COUNTIFS('Все позиции'!$H$2:$H$10401,A5081,'Все позиции'!$L$2:$L$10401,B5081,'Все позиции'!$F$2:$F$10401,"&lt;&gt;")</f>
        <v>1</v>
      </c>
      <c r="G5081" s="2" t="str">
        <f t="shared" si="79"/>
        <v>да</v>
      </c>
    </row>
    <row r="5082" spans="1:7" x14ac:dyDescent="0.25">
      <c r="A5082" s="2" t="s">
        <v>2664</v>
      </c>
      <c r="B5082" s="2" t="s">
        <v>38</v>
      </c>
      <c r="C5082" s="2">
        <f>COUNTIFS('Все позиции'!$H$2:$H$10401,A5082,'Все позиции'!$L$2:$L$10401,B5082)</f>
        <v>1</v>
      </c>
      <c r="D5082" s="2">
        <f>SUMIFS('Все позиции'!$K$2:$K$10401,'Все позиции'!$H$2:$H$10401,A5082,'Все позиции'!$L$2:$L$10401,B5082)</f>
        <v>65</v>
      </c>
      <c r="E5082" s="4">
        <f>SUMIFS('Все позиции'!$P$2:$P$10401,'Все позиции'!$H$2:$H$10401,A5082,'Все позиции'!$L$2:$L$10401,B5082)</f>
        <v>1935511.58</v>
      </c>
      <c r="F5082" s="2">
        <f>COUNTIFS('Все позиции'!$H$2:$H$10401,A5082,'Все позиции'!$L$2:$L$10401,B5082,'Все позиции'!$F$2:$F$10401,"&lt;&gt;")</f>
        <v>0</v>
      </c>
      <c r="G5082" s="2" t="str">
        <f t="shared" si="79"/>
        <v>нет</v>
      </c>
    </row>
    <row r="5083" spans="1:7" x14ac:dyDescent="0.25">
      <c r="A5083" s="2" t="s">
        <v>7810</v>
      </c>
      <c r="B5083" s="2" t="s">
        <v>38</v>
      </c>
      <c r="C5083" s="2">
        <f>COUNTIFS('Все позиции'!$H$2:$H$10401,A5083,'Все позиции'!$L$2:$L$10401,B5083)</f>
        <v>1</v>
      </c>
      <c r="D5083" s="2">
        <f>SUMIFS('Все позиции'!$K$2:$K$10401,'Все позиции'!$H$2:$H$10401,A5083,'Все позиции'!$L$2:$L$10401,B5083)</f>
        <v>73</v>
      </c>
      <c r="E5083" s="4">
        <f>SUMIFS('Все позиции'!$P$2:$P$10401,'Все позиции'!$H$2:$H$10401,A5083,'Все позиции'!$L$2:$L$10401,B5083)</f>
        <v>1426508.75</v>
      </c>
      <c r="F5083" s="2">
        <f>COUNTIFS('Все позиции'!$H$2:$H$10401,A5083,'Все позиции'!$L$2:$L$10401,B5083,'Все позиции'!$F$2:$F$10401,"&lt;&gt;")</f>
        <v>1</v>
      </c>
      <c r="G5083" s="2" t="str">
        <f t="shared" si="79"/>
        <v>да</v>
      </c>
    </row>
    <row r="5084" spans="1:7" x14ac:dyDescent="0.25">
      <c r="A5084" s="2" t="s">
        <v>2665</v>
      </c>
      <c r="B5084" s="2" t="s">
        <v>38</v>
      </c>
      <c r="C5084" s="2">
        <f>COUNTIFS('Все позиции'!$H$2:$H$10401,A5084,'Все позиции'!$L$2:$L$10401,B5084)</f>
        <v>1</v>
      </c>
      <c r="D5084" s="2">
        <f>SUMIFS('Все позиции'!$K$2:$K$10401,'Все позиции'!$H$2:$H$10401,A5084,'Все позиции'!$L$2:$L$10401,B5084)</f>
        <v>77</v>
      </c>
      <c r="E5084" s="4">
        <f>SUMIFS('Все позиции'!$P$2:$P$10401,'Все позиции'!$H$2:$H$10401,A5084,'Все позиции'!$L$2:$L$10401,B5084)</f>
        <v>1274756.4099999999</v>
      </c>
      <c r="F5084" s="2">
        <f>COUNTIFS('Все позиции'!$H$2:$H$10401,A5084,'Все позиции'!$L$2:$L$10401,B5084,'Все позиции'!$F$2:$F$10401,"&lt;&gt;")</f>
        <v>0</v>
      </c>
      <c r="G5084" s="2" t="str">
        <f t="shared" si="79"/>
        <v>нет</v>
      </c>
    </row>
    <row r="5085" spans="1:7" x14ac:dyDescent="0.25">
      <c r="A5085" s="2" t="s">
        <v>7812</v>
      </c>
      <c r="B5085" s="2" t="s">
        <v>38</v>
      </c>
      <c r="C5085" s="2">
        <f>COUNTIFS('Все позиции'!$H$2:$H$10401,A5085,'Все позиции'!$L$2:$L$10401,B5085)</f>
        <v>1</v>
      </c>
      <c r="D5085" s="2">
        <f>SUMIFS('Все позиции'!$K$2:$K$10401,'Все позиции'!$H$2:$H$10401,A5085,'Все позиции'!$L$2:$L$10401,B5085)</f>
        <v>77</v>
      </c>
      <c r="E5085" s="4">
        <f>SUMIFS('Все позиции'!$P$2:$P$10401,'Все позиции'!$H$2:$H$10401,A5085,'Все позиции'!$L$2:$L$10401,B5085)</f>
        <v>836559.19</v>
      </c>
      <c r="F5085" s="2">
        <f>COUNTIFS('Все позиции'!$H$2:$H$10401,A5085,'Все позиции'!$L$2:$L$10401,B5085,'Все позиции'!$F$2:$F$10401,"&lt;&gt;")</f>
        <v>1</v>
      </c>
      <c r="G5085" s="2" t="str">
        <f t="shared" si="79"/>
        <v>да</v>
      </c>
    </row>
    <row r="5086" spans="1:7" x14ac:dyDescent="0.25">
      <c r="A5086" s="2" t="s">
        <v>2666</v>
      </c>
      <c r="B5086" s="2" t="s">
        <v>38</v>
      </c>
      <c r="C5086" s="2">
        <f>COUNTIFS('Все позиции'!$H$2:$H$10401,A5086,'Все позиции'!$L$2:$L$10401,B5086)</f>
        <v>1</v>
      </c>
      <c r="D5086" s="2">
        <f>SUMIFS('Все позиции'!$K$2:$K$10401,'Все позиции'!$H$2:$H$10401,A5086,'Все позиции'!$L$2:$L$10401,B5086)</f>
        <v>67</v>
      </c>
      <c r="E5086" s="4">
        <f>SUMIFS('Все позиции'!$P$2:$P$10401,'Все позиции'!$H$2:$H$10401,A5086,'Все позиции'!$L$2:$L$10401,B5086)</f>
        <v>1386973.31</v>
      </c>
      <c r="F5086" s="2">
        <f>COUNTIFS('Все позиции'!$H$2:$H$10401,A5086,'Все позиции'!$L$2:$L$10401,B5086,'Все позиции'!$F$2:$F$10401,"&lt;&gt;")</f>
        <v>0</v>
      </c>
      <c r="G5086" s="2" t="str">
        <f t="shared" si="79"/>
        <v>нет</v>
      </c>
    </row>
    <row r="5087" spans="1:7" x14ac:dyDescent="0.25">
      <c r="A5087" s="2" t="s">
        <v>7811</v>
      </c>
      <c r="B5087" s="2" t="s">
        <v>38</v>
      </c>
      <c r="C5087" s="2">
        <f>COUNTIFS('Все позиции'!$H$2:$H$10401,A5087,'Все позиции'!$L$2:$L$10401,B5087)</f>
        <v>1</v>
      </c>
      <c r="D5087" s="2">
        <f>SUMIFS('Все позиции'!$K$2:$K$10401,'Все позиции'!$H$2:$H$10401,A5087,'Все позиции'!$L$2:$L$10401,B5087)</f>
        <v>67</v>
      </c>
      <c r="E5087" s="4">
        <f>SUMIFS('Все позиции'!$P$2:$P$10401,'Все позиции'!$H$2:$H$10401,A5087,'Все позиции'!$L$2:$L$10401,B5087)</f>
        <v>910201.06</v>
      </c>
      <c r="F5087" s="2">
        <f>COUNTIFS('Все позиции'!$H$2:$H$10401,A5087,'Все позиции'!$L$2:$L$10401,B5087,'Все позиции'!$F$2:$F$10401,"&lt;&gt;")</f>
        <v>1</v>
      </c>
      <c r="G5087" s="2" t="str">
        <f t="shared" si="79"/>
        <v>да</v>
      </c>
    </row>
    <row r="5088" spans="1:7" x14ac:dyDescent="0.25">
      <c r="A5088" s="2" t="s">
        <v>2667</v>
      </c>
      <c r="B5088" s="2" t="s">
        <v>38</v>
      </c>
      <c r="C5088" s="2">
        <f>COUNTIFS('Все позиции'!$H$2:$H$10401,A5088,'Все позиции'!$L$2:$L$10401,B5088)</f>
        <v>1</v>
      </c>
      <c r="D5088" s="2">
        <f>SUMIFS('Все позиции'!$K$2:$K$10401,'Все позиции'!$H$2:$H$10401,A5088,'Все позиции'!$L$2:$L$10401,B5088)</f>
        <v>51</v>
      </c>
      <c r="E5088" s="4">
        <f>SUMIFS('Все позиции'!$P$2:$P$10401,'Все позиции'!$H$2:$H$10401,A5088,'Все позиции'!$L$2:$L$10401,B5088)</f>
        <v>941465.13</v>
      </c>
      <c r="F5088" s="2">
        <f>COUNTIFS('Все позиции'!$H$2:$H$10401,A5088,'Все позиции'!$L$2:$L$10401,B5088,'Все позиции'!$F$2:$F$10401,"&lt;&gt;")</f>
        <v>0</v>
      </c>
      <c r="G5088" s="2" t="str">
        <f t="shared" si="79"/>
        <v>нет</v>
      </c>
    </row>
    <row r="5089" spans="1:7" x14ac:dyDescent="0.25">
      <c r="A5089" s="2" t="s">
        <v>7813</v>
      </c>
      <c r="B5089" s="2" t="s">
        <v>38</v>
      </c>
      <c r="C5089" s="2">
        <f>COUNTIFS('Все позиции'!$H$2:$H$10401,A5089,'Все позиции'!$L$2:$L$10401,B5089)</f>
        <v>1</v>
      </c>
      <c r="D5089" s="2">
        <f>SUMIFS('Все позиции'!$K$2:$K$10401,'Все позиции'!$H$2:$H$10401,A5089,'Все позиции'!$L$2:$L$10401,B5089)</f>
        <v>51</v>
      </c>
      <c r="E5089" s="4">
        <f>SUMIFS('Все позиции'!$P$2:$P$10401,'Все позиции'!$H$2:$H$10401,A5089,'Все позиции'!$L$2:$L$10401,B5089)</f>
        <v>617836.51</v>
      </c>
      <c r="F5089" s="2">
        <f>COUNTIFS('Все позиции'!$H$2:$H$10401,A5089,'Все позиции'!$L$2:$L$10401,B5089,'Все позиции'!$F$2:$F$10401,"&lt;&gt;")</f>
        <v>1</v>
      </c>
      <c r="G5089" s="2" t="str">
        <f t="shared" si="79"/>
        <v>да</v>
      </c>
    </row>
    <row r="5090" spans="1:7" x14ac:dyDescent="0.25">
      <c r="A5090" s="2" t="s">
        <v>2668</v>
      </c>
      <c r="B5090" s="2" t="s">
        <v>38</v>
      </c>
      <c r="C5090" s="2">
        <f>COUNTIFS('Все позиции'!$H$2:$H$10401,A5090,'Все позиции'!$L$2:$L$10401,B5090)</f>
        <v>1</v>
      </c>
      <c r="D5090" s="2">
        <f>SUMIFS('Все позиции'!$K$2:$K$10401,'Все позиции'!$H$2:$H$10401,A5090,'Все позиции'!$L$2:$L$10401,B5090)</f>
        <v>3</v>
      </c>
      <c r="E5090" s="4">
        <f>SUMIFS('Все позиции'!$P$2:$P$10401,'Все позиции'!$H$2:$H$10401,A5090,'Все позиции'!$L$2:$L$10401,B5090)</f>
        <v>53027.32</v>
      </c>
      <c r="F5090" s="2">
        <f>COUNTIFS('Все позиции'!$H$2:$H$10401,A5090,'Все позиции'!$L$2:$L$10401,B5090,'Все позиции'!$F$2:$F$10401,"&lt;&gt;")</f>
        <v>0</v>
      </c>
      <c r="G5090" s="2" t="str">
        <f t="shared" si="79"/>
        <v>нет</v>
      </c>
    </row>
    <row r="5091" spans="1:7" x14ac:dyDescent="0.25">
      <c r="A5091" s="2" t="s">
        <v>7815</v>
      </c>
      <c r="B5091" s="2" t="s">
        <v>38</v>
      </c>
      <c r="C5091" s="2">
        <f>COUNTIFS('Все позиции'!$H$2:$H$10401,A5091,'Все позиции'!$L$2:$L$10401,B5091)</f>
        <v>1</v>
      </c>
      <c r="D5091" s="2">
        <f>SUMIFS('Все позиции'!$K$2:$K$10401,'Все позиции'!$H$2:$H$10401,A5091,'Все позиции'!$L$2:$L$10401,B5091)</f>
        <v>495</v>
      </c>
      <c r="E5091" s="4">
        <f>SUMIFS('Все позиции'!$P$2:$P$10401,'Все позиции'!$H$2:$H$10401,A5091,'Все позиции'!$L$2:$L$10401,B5091)</f>
        <v>5222116.55</v>
      </c>
      <c r="F5091" s="2">
        <f>COUNTIFS('Все позиции'!$H$2:$H$10401,A5091,'Все позиции'!$L$2:$L$10401,B5091,'Все позиции'!$F$2:$F$10401,"&lt;&gt;")</f>
        <v>1</v>
      </c>
      <c r="G5091" s="2" t="str">
        <f t="shared" si="79"/>
        <v>да</v>
      </c>
    </row>
    <row r="5092" spans="1:7" x14ac:dyDescent="0.25">
      <c r="A5092" s="2" t="s">
        <v>2669</v>
      </c>
      <c r="B5092" s="2" t="s">
        <v>38</v>
      </c>
      <c r="C5092" s="2">
        <f>COUNTIFS('Все позиции'!$H$2:$H$10401,A5092,'Все позиции'!$L$2:$L$10401,B5092)</f>
        <v>1</v>
      </c>
      <c r="D5092" s="2">
        <f>SUMIFS('Все позиции'!$K$2:$K$10401,'Все позиции'!$H$2:$H$10401,A5092,'Все позиции'!$L$2:$L$10401,B5092)</f>
        <v>4</v>
      </c>
      <c r="E5092" s="4">
        <f>SUMIFS('Все позиции'!$P$2:$P$10401,'Все позиции'!$H$2:$H$10401,A5092,'Все позиции'!$L$2:$L$10401,B5092)</f>
        <v>87275.19</v>
      </c>
      <c r="F5092" s="2">
        <f>COUNTIFS('Все позиции'!$H$2:$H$10401,A5092,'Все позиции'!$L$2:$L$10401,B5092,'Все позиции'!$F$2:$F$10401,"&lt;&gt;")</f>
        <v>0</v>
      </c>
      <c r="G5092" s="2" t="str">
        <f t="shared" si="79"/>
        <v>нет</v>
      </c>
    </row>
    <row r="5093" spans="1:7" x14ac:dyDescent="0.25">
      <c r="A5093" s="2" t="s">
        <v>7814</v>
      </c>
      <c r="B5093" s="2" t="s">
        <v>38</v>
      </c>
      <c r="C5093" s="2">
        <f>COUNTIFS('Все позиции'!$H$2:$H$10401,A5093,'Все позиции'!$L$2:$L$10401,B5093)</f>
        <v>1</v>
      </c>
      <c r="D5093" s="2">
        <f>SUMIFS('Все позиции'!$K$2:$K$10401,'Все позиции'!$H$2:$H$10401,A5093,'Все позиции'!$L$2:$L$10401,B5093)</f>
        <v>240</v>
      </c>
      <c r="E5093" s="4">
        <f>SUMIFS('Все позиции'!$P$2:$P$10401,'Все позиции'!$H$2:$H$10401,A5093,'Все позиции'!$L$2:$L$10401,B5093)</f>
        <v>3436903.97</v>
      </c>
      <c r="F5093" s="2">
        <f>COUNTIFS('Все позиции'!$H$2:$H$10401,A5093,'Все позиции'!$L$2:$L$10401,B5093,'Все позиции'!$F$2:$F$10401,"&lt;&gt;")</f>
        <v>1</v>
      </c>
      <c r="G5093" s="2" t="str">
        <f t="shared" si="79"/>
        <v>да</v>
      </c>
    </row>
    <row r="5094" spans="1:7" x14ac:dyDescent="0.25">
      <c r="A5094" s="2" t="s">
        <v>7816</v>
      </c>
      <c r="B5094" s="2" t="s">
        <v>38</v>
      </c>
      <c r="C5094" s="2">
        <f>COUNTIFS('Все позиции'!$H$2:$H$10401,A5094,'Все позиции'!$L$2:$L$10401,B5094)</f>
        <v>1</v>
      </c>
      <c r="D5094" s="2">
        <f>SUMIFS('Все позиции'!$K$2:$K$10401,'Все позиции'!$H$2:$H$10401,A5094,'Все позиции'!$L$2:$L$10401,B5094)</f>
        <v>223</v>
      </c>
      <c r="E5094" s="4">
        <f>SUMIFS('Все позиции'!$P$2:$P$10401,'Все позиции'!$H$2:$H$10401,A5094,'Все позиции'!$L$2:$L$10401,B5094)</f>
        <v>2865499.16</v>
      </c>
      <c r="F5094" s="2">
        <f>COUNTIFS('Все позиции'!$H$2:$H$10401,A5094,'Все позиции'!$L$2:$L$10401,B5094,'Все позиции'!$F$2:$F$10401,"&lt;&gt;")</f>
        <v>1</v>
      </c>
      <c r="G5094" s="2" t="str">
        <f t="shared" si="79"/>
        <v>да</v>
      </c>
    </row>
    <row r="5095" spans="1:7" x14ac:dyDescent="0.25">
      <c r="A5095" s="2" t="s">
        <v>2670</v>
      </c>
      <c r="B5095" s="2" t="s">
        <v>38</v>
      </c>
      <c r="C5095" s="2">
        <f>COUNTIFS('Все позиции'!$H$2:$H$10401,A5095,'Все позиции'!$L$2:$L$10401,B5095)</f>
        <v>1</v>
      </c>
      <c r="D5095" s="2">
        <f>SUMIFS('Все позиции'!$K$2:$K$10401,'Все позиции'!$H$2:$H$10401,A5095,'Все позиции'!$L$2:$L$10401,B5095)</f>
        <v>145</v>
      </c>
      <c r="E5095" s="4">
        <f>SUMIFS('Все позиции'!$P$2:$P$10401,'Все позиции'!$H$2:$H$10401,A5095,'Все позиции'!$L$2:$L$10401,B5095)</f>
        <v>3809955.45</v>
      </c>
      <c r="F5095" s="2">
        <f>COUNTIFS('Все позиции'!$H$2:$H$10401,A5095,'Все позиции'!$L$2:$L$10401,B5095,'Все позиции'!$F$2:$F$10401,"&lt;&gt;")</f>
        <v>0</v>
      </c>
      <c r="G5095" s="2" t="str">
        <f t="shared" si="79"/>
        <v>нет</v>
      </c>
    </row>
    <row r="5096" spans="1:7" x14ac:dyDescent="0.25">
      <c r="A5096" s="2" t="s">
        <v>7818</v>
      </c>
      <c r="B5096" s="2" t="s">
        <v>38</v>
      </c>
      <c r="C5096" s="2">
        <f>COUNTIFS('Все позиции'!$H$2:$H$10401,A5096,'Все позиции'!$L$2:$L$10401,B5096)</f>
        <v>1</v>
      </c>
      <c r="D5096" s="2">
        <f>SUMIFS('Все позиции'!$K$2:$K$10401,'Все позиции'!$H$2:$H$10401,A5096,'Все позиции'!$L$2:$L$10401,B5096)</f>
        <v>145</v>
      </c>
      <c r="E5096" s="4">
        <f>SUMIFS('Все позиции'!$P$2:$P$10401,'Все позиции'!$H$2:$H$10401,A5096,'Все позиции'!$L$2:$L$10401,B5096)</f>
        <v>2500283.37</v>
      </c>
      <c r="F5096" s="2">
        <f>COUNTIFS('Все позиции'!$H$2:$H$10401,A5096,'Все позиции'!$L$2:$L$10401,B5096,'Все позиции'!$F$2:$F$10401,"&lt;&gt;")</f>
        <v>1</v>
      </c>
      <c r="G5096" s="2" t="str">
        <f t="shared" si="79"/>
        <v>да</v>
      </c>
    </row>
    <row r="5097" spans="1:7" x14ac:dyDescent="0.25">
      <c r="A5097" s="2" t="s">
        <v>2671</v>
      </c>
      <c r="B5097" s="2" t="s">
        <v>38</v>
      </c>
      <c r="C5097" s="2">
        <f>COUNTIFS('Все позиции'!$H$2:$H$10401,A5097,'Все позиции'!$L$2:$L$10401,B5097)</f>
        <v>1</v>
      </c>
      <c r="D5097" s="2">
        <f>SUMIFS('Все позиции'!$K$2:$K$10401,'Все позиции'!$H$2:$H$10401,A5097,'Все позиции'!$L$2:$L$10401,B5097)</f>
        <v>63</v>
      </c>
      <c r="E5097" s="4">
        <f>SUMIFS('Все позиции'!$P$2:$P$10401,'Все позиции'!$H$2:$H$10401,A5097,'Все позиции'!$L$2:$L$10401,B5097)</f>
        <v>1916546.37</v>
      </c>
      <c r="F5097" s="2">
        <f>COUNTIFS('Все позиции'!$H$2:$H$10401,A5097,'Все позиции'!$L$2:$L$10401,B5097,'Все позиции'!$F$2:$F$10401,"&lt;&gt;")</f>
        <v>0</v>
      </c>
      <c r="G5097" s="2" t="str">
        <f t="shared" si="79"/>
        <v>нет</v>
      </c>
    </row>
    <row r="5098" spans="1:7" x14ac:dyDescent="0.25">
      <c r="A5098" s="2" t="s">
        <v>7817</v>
      </c>
      <c r="B5098" s="2" t="s">
        <v>38</v>
      </c>
      <c r="C5098" s="2">
        <f>COUNTIFS('Все позиции'!$H$2:$H$10401,A5098,'Все позиции'!$L$2:$L$10401,B5098)</f>
        <v>1</v>
      </c>
      <c r="D5098" s="2">
        <f>SUMIFS('Все позиции'!$K$2:$K$10401,'Все позиции'!$H$2:$H$10401,A5098,'Все позиции'!$L$2:$L$10401,B5098)</f>
        <v>63</v>
      </c>
      <c r="E5098" s="4">
        <f>SUMIFS('Все позиции'!$P$2:$P$10401,'Все позиции'!$H$2:$H$10401,A5098,'Все позиции'!$L$2:$L$10401,B5098)</f>
        <v>1257733.97</v>
      </c>
      <c r="F5098" s="2">
        <f>COUNTIFS('Все позиции'!$H$2:$H$10401,A5098,'Все позиции'!$L$2:$L$10401,B5098,'Все позиции'!$F$2:$F$10401,"&lt;&gt;")</f>
        <v>1</v>
      </c>
      <c r="G5098" s="2" t="str">
        <f t="shared" si="79"/>
        <v>да</v>
      </c>
    </row>
    <row r="5099" spans="1:7" x14ac:dyDescent="0.25">
      <c r="A5099" s="2" t="s">
        <v>2672</v>
      </c>
      <c r="B5099" s="2" t="s">
        <v>38</v>
      </c>
      <c r="C5099" s="2">
        <f>COUNTIFS('Все позиции'!$H$2:$H$10401,A5099,'Все позиции'!$L$2:$L$10401,B5099)</f>
        <v>1</v>
      </c>
      <c r="D5099" s="2">
        <f>SUMIFS('Все позиции'!$K$2:$K$10401,'Все позиции'!$H$2:$H$10401,A5099,'Все позиции'!$L$2:$L$10401,B5099)</f>
        <v>38</v>
      </c>
      <c r="E5099" s="4">
        <f>SUMIFS('Все позиции'!$P$2:$P$10401,'Все позиции'!$H$2:$H$10401,A5099,'Все позиции'!$L$2:$L$10401,B5099)</f>
        <v>1070855.27</v>
      </c>
      <c r="F5099" s="2">
        <f>COUNTIFS('Все позиции'!$H$2:$H$10401,A5099,'Все позиции'!$L$2:$L$10401,B5099,'Все позиции'!$F$2:$F$10401,"&lt;&gt;")</f>
        <v>0</v>
      </c>
      <c r="G5099" s="2" t="str">
        <f t="shared" si="79"/>
        <v>нет</v>
      </c>
    </row>
    <row r="5100" spans="1:7" x14ac:dyDescent="0.25">
      <c r="A5100" s="2" t="s">
        <v>7819</v>
      </c>
      <c r="B5100" s="2" t="s">
        <v>38</v>
      </c>
      <c r="C5100" s="2">
        <f>COUNTIFS('Все позиции'!$H$2:$H$10401,A5100,'Все позиции'!$L$2:$L$10401,B5100)</f>
        <v>1</v>
      </c>
      <c r="D5100" s="2">
        <f>SUMIFS('Все позиции'!$K$2:$K$10401,'Все позиции'!$H$2:$H$10401,A5100,'Все позиции'!$L$2:$L$10401,B5100)</f>
        <v>38</v>
      </c>
      <c r="E5100" s="4">
        <f>SUMIFS('Все позиции'!$P$2:$P$10401,'Все позиции'!$H$2:$H$10401,A5100,'Все позиции'!$L$2:$L$10401,B5100)</f>
        <v>702748.52</v>
      </c>
      <c r="F5100" s="2">
        <f>COUNTIFS('Все позиции'!$H$2:$H$10401,A5100,'Все позиции'!$L$2:$L$10401,B5100,'Все позиции'!$F$2:$F$10401,"&lt;&gt;")</f>
        <v>1</v>
      </c>
      <c r="G5100" s="2" t="str">
        <f t="shared" si="79"/>
        <v>да</v>
      </c>
    </row>
    <row r="5101" spans="1:7" x14ac:dyDescent="0.25">
      <c r="A5101" s="2" t="s">
        <v>7821</v>
      </c>
      <c r="B5101" s="2" t="s">
        <v>38</v>
      </c>
      <c r="C5101" s="2">
        <f>COUNTIFS('Все позиции'!$H$2:$H$10401,A5101,'Все позиции'!$L$2:$L$10401,B5101)</f>
        <v>1</v>
      </c>
      <c r="D5101" s="2">
        <f>SUMIFS('Все позиции'!$K$2:$K$10401,'Все позиции'!$H$2:$H$10401,A5101,'Все позиции'!$L$2:$L$10401,B5101)</f>
        <v>32</v>
      </c>
      <c r="E5101" s="4">
        <f>SUMIFS('Все позиции'!$P$2:$P$10401,'Все позиции'!$H$2:$H$10401,A5101,'Все позиции'!$L$2:$L$10401,B5101)</f>
        <v>585317.35</v>
      </c>
      <c r="F5101" s="2">
        <f>COUNTIFS('Все позиции'!$H$2:$H$10401,A5101,'Все позиции'!$L$2:$L$10401,B5101,'Все позиции'!$F$2:$F$10401,"&lt;&gt;")</f>
        <v>1</v>
      </c>
      <c r="G5101" s="2" t="str">
        <f t="shared" si="79"/>
        <v>да</v>
      </c>
    </row>
    <row r="5102" spans="1:7" x14ac:dyDescent="0.25">
      <c r="A5102" s="2" t="s">
        <v>7820</v>
      </c>
      <c r="B5102" s="2" t="s">
        <v>38</v>
      </c>
      <c r="C5102" s="2">
        <f>COUNTIFS('Все позиции'!$H$2:$H$10401,A5102,'Все позиции'!$L$2:$L$10401,B5102)</f>
        <v>1</v>
      </c>
      <c r="D5102" s="2">
        <f>SUMIFS('Все позиции'!$K$2:$K$10401,'Все позиции'!$H$2:$H$10401,A5102,'Все позиции'!$L$2:$L$10401,B5102)</f>
        <v>15</v>
      </c>
      <c r="E5102" s="4">
        <f>SUMIFS('Все позиции'!$P$2:$P$10401,'Все позиции'!$H$2:$H$10401,A5102,'Все позиции'!$L$2:$L$10401,B5102)</f>
        <v>315177.96999999997</v>
      </c>
      <c r="F5102" s="2">
        <f>COUNTIFS('Все позиции'!$H$2:$H$10401,A5102,'Все позиции'!$L$2:$L$10401,B5102,'Все позиции'!$F$2:$F$10401,"&lt;&gt;")</f>
        <v>1</v>
      </c>
      <c r="G5102" s="2" t="str">
        <f t="shared" si="79"/>
        <v>да</v>
      </c>
    </row>
    <row r="5103" spans="1:7" x14ac:dyDescent="0.25">
      <c r="A5103" s="2" t="s">
        <v>7822</v>
      </c>
      <c r="B5103" s="2" t="s">
        <v>38</v>
      </c>
      <c r="C5103" s="2">
        <f>COUNTIFS('Все позиции'!$H$2:$H$10401,A5103,'Все позиции'!$L$2:$L$10401,B5103)</f>
        <v>1</v>
      </c>
      <c r="D5103" s="2">
        <f>SUMIFS('Все позиции'!$K$2:$K$10401,'Все позиции'!$H$2:$H$10401,A5103,'Все позиции'!$L$2:$L$10401,B5103)</f>
        <v>16</v>
      </c>
      <c r="E5103" s="4">
        <f>SUMIFS('Все позиции'!$P$2:$P$10401,'Все позиции'!$H$2:$H$10401,A5103,'Все позиции'!$L$2:$L$10401,B5103)</f>
        <v>312659.45</v>
      </c>
      <c r="F5103" s="2">
        <f>COUNTIFS('Все позиции'!$H$2:$H$10401,A5103,'Все позиции'!$L$2:$L$10401,B5103,'Все позиции'!$F$2:$F$10401,"&lt;&gt;")</f>
        <v>1</v>
      </c>
      <c r="G5103" s="2" t="str">
        <f t="shared" si="79"/>
        <v>да</v>
      </c>
    </row>
    <row r="5104" spans="1:7" x14ac:dyDescent="0.25">
      <c r="A5104" s="2" t="s">
        <v>2673</v>
      </c>
      <c r="B5104" s="2" t="s">
        <v>38</v>
      </c>
      <c r="C5104" s="2">
        <f>COUNTIFS('Все позиции'!$H$2:$H$10401,A5104,'Все позиции'!$L$2:$L$10401,B5104)</f>
        <v>1</v>
      </c>
      <c r="D5104" s="2">
        <f>SUMIFS('Все позиции'!$K$2:$K$10401,'Все позиции'!$H$2:$H$10401,A5104,'Все позиции'!$L$2:$L$10401,B5104)</f>
        <v>24</v>
      </c>
      <c r="E5104" s="4">
        <f>SUMIFS('Все позиции'!$P$2:$P$10401,'Все позиции'!$H$2:$H$10401,A5104,'Все позиции'!$L$2:$L$10401,B5104)</f>
        <v>709943.96</v>
      </c>
      <c r="F5104" s="2">
        <f>COUNTIFS('Все позиции'!$H$2:$H$10401,A5104,'Все позиции'!$L$2:$L$10401,B5104,'Все позиции'!$F$2:$F$10401,"&lt;&gt;")</f>
        <v>0</v>
      </c>
      <c r="G5104" s="2" t="str">
        <f t="shared" si="79"/>
        <v>нет</v>
      </c>
    </row>
    <row r="5105" spans="1:7" x14ac:dyDescent="0.25">
      <c r="A5105" s="2" t="s">
        <v>7824</v>
      </c>
      <c r="B5105" s="2" t="s">
        <v>38</v>
      </c>
      <c r="C5105" s="2">
        <f>COUNTIFS('Все позиции'!$H$2:$H$10401,A5105,'Все позиции'!$L$2:$L$10401,B5105)</f>
        <v>1</v>
      </c>
      <c r="D5105" s="2">
        <f>SUMIFS('Все позиции'!$K$2:$K$10401,'Все позиции'!$H$2:$H$10401,A5105,'Все позиции'!$L$2:$L$10401,B5105)</f>
        <v>24</v>
      </c>
      <c r="E5105" s="4">
        <f>SUMIFS('Все позиции'!$P$2:$P$10401,'Все позиции'!$H$2:$H$10401,A5105,'Все позиции'!$L$2:$L$10401,B5105)</f>
        <v>465900.72</v>
      </c>
      <c r="F5105" s="2">
        <f>COUNTIFS('Все позиции'!$H$2:$H$10401,A5105,'Все позиции'!$L$2:$L$10401,B5105,'Все позиции'!$F$2:$F$10401,"&lt;&gt;")</f>
        <v>1</v>
      </c>
      <c r="G5105" s="2" t="str">
        <f t="shared" si="79"/>
        <v>да</v>
      </c>
    </row>
    <row r="5106" spans="1:7" x14ac:dyDescent="0.25">
      <c r="A5106" s="2" t="s">
        <v>2674</v>
      </c>
      <c r="B5106" s="2" t="s">
        <v>38</v>
      </c>
      <c r="C5106" s="2">
        <f>COUNTIFS('Все позиции'!$H$2:$H$10401,A5106,'Все позиции'!$L$2:$L$10401,B5106)</f>
        <v>1</v>
      </c>
      <c r="D5106" s="2">
        <f>SUMIFS('Все позиции'!$K$2:$K$10401,'Все позиции'!$H$2:$H$10401,A5106,'Все позиции'!$L$2:$L$10401,B5106)</f>
        <v>27</v>
      </c>
      <c r="E5106" s="4">
        <f>SUMIFS('Все позиции'!$P$2:$P$10401,'Все позиции'!$H$2:$H$10401,A5106,'Все позиции'!$L$2:$L$10401,B5106)</f>
        <v>910624.32</v>
      </c>
      <c r="F5106" s="2">
        <f>COUNTIFS('Все позиции'!$H$2:$H$10401,A5106,'Все позиции'!$L$2:$L$10401,B5106,'Все позиции'!$F$2:$F$10401,"&lt;&gt;")</f>
        <v>0</v>
      </c>
      <c r="G5106" s="2" t="str">
        <f t="shared" si="79"/>
        <v>нет</v>
      </c>
    </row>
    <row r="5107" spans="1:7" x14ac:dyDescent="0.25">
      <c r="A5107" s="2" t="s">
        <v>7823</v>
      </c>
      <c r="B5107" s="2" t="s">
        <v>38</v>
      </c>
      <c r="C5107" s="2">
        <f>COUNTIFS('Все позиции'!$H$2:$H$10401,A5107,'Все позиции'!$L$2:$L$10401,B5107)</f>
        <v>1</v>
      </c>
      <c r="D5107" s="2">
        <f>SUMIFS('Все позиции'!$K$2:$K$10401,'Все позиции'!$H$2:$H$10401,A5107,'Все позиции'!$L$2:$L$10401,B5107)</f>
        <v>27</v>
      </c>
      <c r="E5107" s="4">
        <f>SUMIFS('Все позиции'!$P$2:$P$10401,'Все позиции'!$H$2:$H$10401,A5107,'Все позиции'!$L$2:$L$10401,B5107)</f>
        <v>597597.15</v>
      </c>
      <c r="F5107" s="2">
        <f>COUNTIFS('Все позиции'!$H$2:$H$10401,A5107,'Все позиции'!$L$2:$L$10401,B5107,'Все позиции'!$F$2:$F$10401,"&lt;&gt;")</f>
        <v>1</v>
      </c>
      <c r="G5107" s="2" t="str">
        <f t="shared" si="79"/>
        <v>да</v>
      </c>
    </row>
    <row r="5108" spans="1:7" x14ac:dyDescent="0.25">
      <c r="A5108" s="2" t="s">
        <v>2675</v>
      </c>
      <c r="B5108" s="2" t="s">
        <v>38</v>
      </c>
      <c r="C5108" s="2">
        <f>COUNTIFS('Все позиции'!$H$2:$H$10401,A5108,'Все позиции'!$L$2:$L$10401,B5108)</f>
        <v>1</v>
      </c>
      <c r="D5108" s="2">
        <f>SUMIFS('Все позиции'!$K$2:$K$10401,'Все позиции'!$H$2:$H$10401,A5108,'Все позиции'!$L$2:$L$10401,B5108)</f>
        <v>29</v>
      </c>
      <c r="E5108" s="4">
        <f>SUMIFS('Все позиции'!$P$2:$P$10401,'Все позиции'!$H$2:$H$10401,A5108,'Все позиции'!$L$2:$L$10401,B5108)</f>
        <v>913089.16</v>
      </c>
      <c r="F5108" s="2">
        <f>COUNTIFS('Все позиции'!$H$2:$H$10401,A5108,'Все позиции'!$L$2:$L$10401,B5108,'Все позиции'!$F$2:$F$10401,"&lt;&gt;")</f>
        <v>0</v>
      </c>
      <c r="G5108" s="2" t="str">
        <f t="shared" si="79"/>
        <v>нет</v>
      </c>
    </row>
    <row r="5109" spans="1:7" x14ac:dyDescent="0.25">
      <c r="A5109" s="2" t="s">
        <v>7825</v>
      </c>
      <c r="B5109" s="2" t="s">
        <v>38</v>
      </c>
      <c r="C5109" s="2">
        <f>COUNTIFS('Все позиции'!$H$2:$H$10401,A5109,'Все позиции'!$L$2:$L$10401,B5109)</f>
        <v>1</v>
      </c>
      <c r="D5109" s="2">
        <f>SUMIFS('Все позиции'!$K$2:$K$10401,'Все позиции'!$H$2:$H$10401,A5109,'Все позиции'!$L$2:$L$10401,B5109)</f>
        <v>29</v>
      </c>
      <c r="E5109" s="4">
        <f>SUMIFS('Все позиции'!$P$2:$P$10401,'Все позиции'!$H$2:$H$10401,A5109,'Все позиции'!$L$2:$L$10401,B5109)</f>
        <v>599214.79</v>
      </c>
      <c r="F5109" s="2">
        <f>COUNTIFS('Все позиции'!$H$2:$H$10401,A5109,'Все позиции'!$L$2:$L$10401,B5109,'Все позиции'!$F$2:$F$10401,"&lt;&gt;")</f>
        <v>1</v>
      </c>
      <c r="G5109" s="2" t="str">
        <f t="shared" si="79"/>
        <v>да</v>
      </c>
    </row>
    <row r="5110" spans="1:7" x14ac:dyDescent="0.25">
      <c r="A5110" s="2" t="s">
        <v>2676</v>
      </c>
      <c r="B5110" s="2" t="s">
        <v>38</v>
      </c>
      <c r="C5110" s="2">
        <f>COUNTIFS('Все позиции'!$H$2:$H$10401,A5110,'Все позиции'!$L$2:$L$10401,B5110)</f>
        <v>1</v>
      </c>
      <c r="D5110" s="2">
        <f>SUMIFS('Все позиции'!$K$2:$K$10401,'Все позиции'!$H$2:$H$10401,A5110,'Все позиции'!$L$2:$L$10401,B5110)</f>
        <v>235</v>
      </c>
      <c r="E5110" s="4">
        <f>SUMIFS('Все позиции'!$P$2:$P$10401,'Все позиции'!$H$2:$H$10401,A5110,'Все позиции'!$L$2:$L$10401,B5110)</f>
        <v>4074815.49</v>
      </c>
      <c r="F5110" s="2">
        <f>COUNTIFS('Все позиции'!$H$2:$H$10401,A5110,'Все позиции'!$L$2:$L$10401,B5110,'Все позиции'!$F$2:$F$10401,"&lt;&gt;")</f>
        <v>0</v>
      </c>
      <c r="G5110" s="2" t="str">
        <f t="shared" si="79"/>
        <v>нет</v>
      </c>
    </row>
    <row r="5111" spans="1:7" x14ac:dyDescent="0.25">
      <c r="A5111" s="2" t="s">
        <v>7826</v>
      </c>
      <c r="B5111" s="2" t="s">
        <v>38</v>
      </c>
      <c r="C5111" s="2">
        <f>COUNTIFS('Все позиции'!$H$2:$H$10401,A5111,'Все позиции'!$L$2:$L$10401,B5111)</f>
        <v>1</v>
      </c>
      <c r="D5111" s="2">
        <f>SUMIFS('Все позиции'!$K$2:$K$10401,'Все позиции'!$H$2:$H$10401,A5111,'Все позиции'!$L$2:$L$10401,B5111)</f>
        <v>235</v>
      </c>
      <c r="E5111" s="4">
        <f>SUMIFS('Все позиции'!$P$2:$P$10401,'Все позиции'!$H$2:$H$10401,A5111,'Все позиции'!$L$2:$L$10401,B5111)</f>
        <v>2674096.77</v>
      </c>
      <c r="F5111" s="2">
        <f>COUNTIFS('Все позиции'!$H$2:$H$10401,A5111,'Все позиции'!$L$2:$L$10401,B5111,'Все позиции'!$F$2:$F$10401,"&lt;&gt;")</f>
        <v>1</v>
      </c>
      <c r="G5111" s="2" t="str">
        <f t="shared" si="79"/>
        <v>да</v>
      </c>
    </row>
    <row r="5112" spans="1:7" x14ac:dyDescent="0.25">
      <c r="A5112" s="2" t="s">
        <v>2677</v>
      </c>
      <c r="B5112" s="2" t="s">
        <v>38</v>
      </c>
      <c r="C5112" s="2">
        <f>COUNTIFS('Все позиции'!$H$2:$H$10401,A5112,'Все позиции'!$L$2:$L$10401,B5112)</f>
        <v>1</v>
      </c>
      <c r="D5112" s="2">
        <f>SUMIFS('Все позиции'!$K$2:$K$10401,'Все позиции'!$H$2:$H$10401,A5112,'Все позиции'!$L$2:$L$10401,B5112)</f>
        <v>7</v>
      </c>
      <c r="E5112" s="4">
        <f>SUMIFS('Все позиции'!$P$2:$P$10401,'Все позиции'!$H$2:$H$10401,A5112,'Все позиции'!$L$2:$L$10401,B5112)</f>
        <v>129220.7</v>
      </c>
      <c r="F5112" s="2">
        <f>COUNTIFS('Все позиции'!$H$2:$H$10401,A5112,'Все позиции'!$L$2:$L$10401,B5112,'Все позиции'!$F$2:$F$10401,"&lt;&gt;")</f>
        <v>0</v>
      </c>
      <c r="G5112" s="2" t="str">
        <f t="shared" si="79"/>
        <v>нет</v>
      </c>
    </row>
    <row r="5113" spans="1:7" x14ac:dyDescent="0.25">
      <c r="A5113" s="2" t="s">
        <v>7827</v>
      </c>
      <c r="B5113" s="2" t="s">
        <v>38</v>
      </c>
      <c r="C5113" s="2">
        <f>COUNTIFS('Все позиции'!$H$2:$H$10401,A5113,'Все позиции'!$L$2:$L$10401,B5113)</f>
        <v>1</v>
      </c>
      <c r="D5113" s="2">
        <f>SUMIFS('Все позиции'!$K$2:$K$10401,'Все позиции'!$H$2:$H$10401,A5113,'Все позиции'!$L$2:$L$10401,B5113)</f>
        <v>1097</v>
      </c>
      <c r="E5113" s="4">
        <f>SUMIFS('Все позиции'!$P$2:$P$10401,'Все позиции'!$H$2:$H$10401,A5113,'Все позиции'!$L$2:$L$10401,B5113)</f>
        <v>13289542.220000001</v>
      </c>
      <c r="F5113" s="2">
        <f>COUNTIFS('Все позиции'!$H$2:$H$10401,A5113,'Все позиции'!$L$2:$L$10401,B5113,'Все позиции'!$F$2:$F$10401,"&lt;&gt;")</f>
        <v>1</v>
      </c>
      <c r="G5113" s="2" t="str">
        <f t="shared" si="79"/>
        <v>да</v>
      </c>
    </row>
    <row r="5114" spans="1:7" x14ac:dyDescent="0.25">
      <c r="A5114" s="2" t="s">
        <v>2678</v>
      </c>
      <c r="B5114" s="2" t="s">
        <v>38</v>
      </c>
      <c r="C5114" s="2">
        <f>COUNTIFS('Все позиции'!$H$2:$H$10401,A5114,'Все позиции'!$L$2:$L$10401,B5114)</f>
        <v>1</v>
      </c>
      <c r="D5114" s="2">
        <f>SUMIFS('Все позиции'!$K$2:$K$10401,'Все позиции'!$H$2:$H$10401,A5114,'Все позиции'!$L$2:$L$10401,B5114)</f>
        <v>233</v>
      </c>
      <c r="E5114" s="4">
        <f>SUMIFS('Все позиции'!$P$2:$P$10401,'Все позиции'!$H$2:$H$10401,A5114,'Все позиции'!$L$2:$L$10401,B5114)</f>
        <v>6311487.3200000003</v>
      </c>
      <c r="F5114" s="2">
        <f>COUNTIFS('Все позиции'!$H$2:$H$10401,A5114,'Все позиции'!$L$2:$L$10401,B5114,'Все позиции'!$F$2:$F$10401,"&lt;&gt;")</f>
        <v>0</v>
      </c>
      <c r="G5114" s="2" t="str">
        <f t="shared" si="79"/>
        <v>нет</v>
      </c>
    </row>
    <row r="5115" spans="1:7" x14ac:dyDescent="0.25">
      <c r="A5115" s="2" t="s">
        <v>7828</v>
      </c>
      <c r="B5115" s="2" t="s">
        <v>38</v>
      </c>
      <c r="C5115" s="2">
        <f>COUNTIFS('Все позиции'!$H$2:$H$10401,A5115,'Все позиции'!$L$2:$L$10401,B5115)</f>
        <v>1</v>
      </c>
      <c r="D5115" s="2">
        <f>SUMIFS('Все позиции'!$K$2:$K$10401,'Все позиции'!$H$2:$H$10401,A5115,'Все позиции'!$L$2:$L$10401,B5115)</f>
        <v>234</v>
      </c>
      <c r="E5115" s="4">
        <f>SUMIFS('Все позиции'!$P$2:$P$10401,'Все позиции'!$H$2:$H$10401,A5115,'Все позиции'!$L$2:$L$10401,B5115)</f>
        <v>4159689.11</v>
      </c>
      <c r="F5115" s="2">
        <f>COUNTIFS('Все позиции'!$H$2:$H$10401,A5115,'Все позиции'!$L$2:$L$10401,B5115,'Все позиции'!$F$2:$F$10401,"&lt;&gt;")</f>
        <v>1</v>
      </c>
      <c r="G5115" s="2" t="str">
        <f t="shared" si="79"/>
        <v>да</v>
      </c>
    </row>
    <row r="5116" spans="1:7" x14ac:dyDescent="0.25">
      <c r="A5116" s="2" t="s">
        <v>2679</v>
      </c>
      <c r="B5116" s="2" t="s">
        <v>38</v>
      </c>
      <c r="C5116" s="2">
        <f>COUNTIFS('Все позиции'!$H$2:$H$10401,A5116,'Все позиции'!$L$2:$L$10401,B5116)</f>
        <v>1</v>
      </c>
      <c r="D5116" s="2">
        <f>SUMIFS('Все позиции'!$K$2:$K$10401,'Все позиции'!$H$2:$H$10401,A5116,'Все позиции'!$L$2:$L$10401,B5116)</f>
        <v>326</v>
      </c>
      <c r="E5116" s="4">
        <f>SUMIFS('Все позиции'!$P$2:$P$10401,'Все позиции'!$H$2:$H$10401,A5116,'Все позиции'!$L$2:$L$10401,B5116)</f>
        <v>9351180.7100000009</v>
      </c>
      <c r="F5116" s="2">
        <f>COUNTIFS('Все позиции'!$H$2:$H$10401,A5116,'Все позиции'!$L$2:$L$10401,B5116,'Все позиции'!$F$2:$F$10401,"&lt;&gt;")</f>
        <v>0</v>
      </c>
      <c r="G5116" s="2" t="str">
        <f t="shared" si="79"/>
        <v>нет</v>
      </c>
    </row>
    <row r="5117" spans="1:7" x14ac:dyDescent="0.25">
      <c r="A5117" s="2" t="s">
        <v>7829</v>
      </c>
      <c r="B5117" s="2" t="s">
        <v>38</v>
      </c>
      <c r="C5117" s="2">
        <f>COUNTIFS('Все позиции'!$H$2:$H$10401,A5117,'Все позиции'!$L$2:$L$10401,B5117)</f>
        <v>1</v>
      </c>
      <c r="D5117" s="2">
        <f>SUMIFS('Все позиции'!$K$2:$K$10401,'Все позиции'!$H$2:$H$10401,A5117,'Все позиции'!$L$2:$L$10401,B5117)</f>
        <v>369</v>
      </c>
      <c r="E5117" s="4">
        <f>SUMIFS('Все позиции'!$P$2:$P$10401,'Все позиции'!$H$2:$H$10401,A5117,'Все позиции'!$L$2:$L$10401,B5117)</f>
        <v>6946155.8499999996</v>
      </c>
      <c r="F5117" s="2">
        <f>COUNTIFS('Все позиции'!$H$2:$H$10401,A5117,'Все позиции'!$L$2:$L$10401,B5117,'Все позиции'!$F$2:$F$10401,"&lt;&gt;")</f>
        <v>1</v>
      </c>
      <c r="G5117" s="2" t="str">
        <f t="shared" si="79"/>
        <v>да</v>
      </c>
    </row>
    <row r="5118" spans="1:7" x14ac:dyDescent="0.25">
      <c r="A5118" s="2" t="s">
        <v>2680</v>
      </c>
      <c r="B5118" s="2" t="s">
        <v>38</v>
      </c>
      <c r="C5118" s="2">
        <f>COUNTIFS('Все позиции'!$H$2:$H$10401,A5118,'Все позиции'!$L$2:$L$10401,B5118)</f>
        <v>1</v>
      </c>
      <c r="D5118" s="2">
        <f>SUMIFS('Все позиции'!$K$2:$K$10401,'Все позиции'!$H$2:$H$10401,A5118,'Все позиции'!$L$2:$L$10401,B5118)</f>
        <v>59</v>
      </c>
      <c r="E5118" s="4">
        <f>SUMIFS('Все позиции'!$P$2:$P$10401,'Все позиции'!$H$2:$H$10401,A5118,'Все позиции'!$L$2:$L$10401,B5118)</f>
        <v>1791555.57</v>
      </c>
      <c r="F5118" s="2">
        <f>COUNTIFS('Все позиции'!$H$2:$H$10401,A5118,'Все позиции'!$L$2:$L$10401,B5118,'Все позиции'!$F$2:$F$10401,"&lt;&gt;")</f>
        <v>0</v>
      </c>
      <c r="G5118" s="2" t="str">
        <f t="shared" si="79"/>
        <v>нет</v>
      </c>
    </row>
    <row r="5119" spans="1:7" x14ac:dyDescent="0.25">
      <c r="A5119" s="2" t="s">
        <v>7830</v>
      </c>
      <c r="B5119" s="2" t="s">
        <v>38</v>
      </c>
      <c r="C5119" s="2">
        <f>COUNTIFS('Все позиции'!$H$2:$H$10401,A5119,'Все позиции'!$L$2:$L$10401,B5119)</f>
        <v>1</v>
      </c>
      <c r="D5119" s="2">
        <f>SUMIFS('Все позиции'!$K$2:$K$10401,'Все позиции'!$H$2:$H$10401,A5119,'Все позиции'!$L$2:$L$10401,B5119)</f>
        <v>59</v>
      </c>
      <c r="E5119" s="4">
        <f>SUMIFS('Все позиции'!$P$2:$P$10401,'Все позиции'!$H$2:$H$10401,A5119,'Все позиции'!$L$2:$L$10401,B5119)</f>
        <v>1175708.3600000001</v>
      </c>
      <c r="F5119" s="2">
        <f>COUNTIFS('Все позиции'!$H$2:$H$10401,A5119,'Все позиции'!$L$2:$L$10401,B5119,'Все позиции'!$F$2:$F$10401,"&lt;&gt;")</f>
        <v>1</v>
      </c>
      <c r="G5119" s="2" t="str">
        <f t="shared" si="79"/>
        <v>да</v>
      </c>
    </row>
    <row r="5120" spans="1:7" x14ac:dyDescent="0.25">
      <c r="A5120" s="2" t="s">
        <v>2681</v>
      </c>
      <c r="B5120" s="2" t="s">
        <v>38</v>
      </c>
      <c r="C5120" s="2">
        <f>COUNTIFS('Все позиции'!$H$2:$H$10401,A5120,'Все позиции'!$L$2:$L$10401,B5120)</f>
        <v>1</v>
      </c>
      <c r="D5120" s="2">
        <f>SUMIFS('Все позиции'!$K$2:$K$10401,'Все позиции'!$H$2:$H$10401,A5120,'Все позиции'!$L$2:$L$10401,B5120)</f>
        <v>5</v>
      </c>
      <c r="E5120" s="4">
        <f>SUMIFS('Все позиции'!$P$2:$P$10401,'Все позиции'!$H$2:$H$10401,A5120,'Все позиции'!$L$2:$L$10401,B5120)</f>
        <v>86698.2</v>
      </c>
      <c r="F5120" s="2">
        <f>COUNTIFS('Все позиции'!$H$2:$H$10401,A5120,'Все позиции'!$L$2:$L$10401,B5120,'Все позиции'!$F$2:$F$10401,"&lt;&gt;")</f>
        <v>0</v>
      </c>
      <c r="G5120" s="2" t="str">
        <f t="shared" si="79"/>
        <v>нет</v>
      </c>
    </row>
    <row r="5121" spans="1:7" x14ac:dyDescent="0.25">
      <c r="A5121" s="2" t="s">
        <v>7831</v>
      </c>
      <c r="B5121" s="2" t="s">
        <v>38</v>
      </c>
      <c r="C5121" s="2">
        <f>COUNTIFS('Все позиции'!$H$2:$H$10401,A5121,'Все позиции'!$L$2:$L$10401,B5121)</f>
        <v>1</v>
      </c>
      <c r="D5121" s="2">
        <f>SUMIFS('Все позиции'!$K$2:$K$10401,'Все позиции'!$H$2:$H$10401,A5121,'Все позиции'!$L$2:$L$10401,B5121)</f>
        <v>5</v>
      </c>
      <c r="E5121" s="4">
        <f>SUMIFS('Все позиции'!$P$2:$P$10401,'Все позиции'!$H$2:$H$10401,A5121,'Все позиции'!$L$2:$L$10401,B5121)</f>
        <v>56895.68</v>
      </c>
      <c r="F5121" s="2">
        <f>COUNTIFS('Все позиции'!$H$2:$H$10401,A5121,'Все позиции'!$L$2:$L$10401,B5121,'Все позиции'!$F$2:$F$10401,"&lt;&gt;")</f>
        <v>1</v>
      </c>
      <c r="G5121" s="2" t="str">
        <f t="shared" si="79"/>
        <v>да</v>
      </c>
    </row>
    <row r="5122" spans="1:7" x14ac:dyDescent="0.25">
      <c r="A5122" s="2" t="s">
        <v>7832</v>
      </c>
      <c r="B5122" s="2" t="s">
        <v>38</v>
      </c>
      <c r="C5122" s="2">
        <f>COUNTIFS('Все позиции'!$H$2:$H$10401,A5122,'Все позиции'!$L$2:$L$10401,B5122)</f>
        <v>1</v>
      </c>
      <c r="D5122" s="2">
        <f>SUMIFS('Все позиции'!$K$2:$K$10401,'Все позиции'!$H$2:$H$10401,A5122,'Все позиции'!$L$2:$L$10401,B5122)</f>
        <v>87</v>
      </c>
      <c r="E5122" s="4">
        <f>SUMIFS('Все позиции'!$P$2:$P$10401,'Все позиции'!$H$2:$H$10401,A5122,'Все позиции'!$L$2:$L$10401,B5122)</f>
        <v>1053956.3999999999</v>
      </c>
      <c r="F5122" s="2">
        <f>COUNTIFS('Все позиции'!$H$2:$H$10401,A5122,'Все позиции'!$L$2:$L$10401,B5122,'Все позиции'!$F$2:$F$10401,"&lt;&gt;")</f>
        <v>1</v>
      </c>
      <c r="G5122" s="2" t="str">
        <f t="shared" ref="G5122:G5185" si="80">IF(F5122&gt;0,"да","нет")</f>
        <v>да</v>
      </c>
    </row>
    <row r="5123" spans="1:7" x14ac:dyDescent="0.25">
      <c r="A5123" s="2" t="s">
        <v>2682</v>
      </c>
      <c r="B5123" s="2" t="s">
        <v>38</v>
      </c>
      <c r="C5123" s="2">
        <f>COUNTIFS('Все позиции'!$H$2:$H$10401,A5123,'Все позиции'!$L$2:$L$10401,B5123)</f>
        <v>1</v>
      </c>
      <c r="D5123" s="2">
        <f>SUMIFS('Все позиции'!$K$2:$K$10401,'Все позиции'!$H$2:$H$10401,A5123,'Все позиции'!$L$2:$L$10401,B5123)</f>
        <v>11</v>
      </c>
      <c r="E5123" s="4">
        <f>SUMIFS('Все позиции'!$P$2:$P$10401,'Все позиции'!$H$2:$H$10401,A5123,'Все позиции'!$L$2:$L$10401,B5123)</f>
        <v>297967.21000000002</v>
      </c>
      <c r="F5123" s="2">
        <f>COUNTIFS('Все позиции'!$H$2:$H$10401,A5123,'Все позиции'!$L$2:$L$10401,B5123,'Все позиции'!$F$2:$F$10401,"&lt;&gt;")</f>
        <v>0</v>
      </c>
      <c r="G5123" s="2" t="str">
        <f t="shared" si="80"/>
        <v>нет</v>
      </c>
    </row>
    <row r="5124" spans="1:7" x14ac:dyDescent="0.25">
      <c r="A5124" s="2" t="s">
        <v>7833</v>
      </c>
      <c r="B5124" s="2" t="s">
        <v>38</v>
      </c>
      <c r="C5124" s="2">
        <f>COUNTIFS('Все позиции'!$H$2:$H$10401,A5124,'Все позиции'!$L$2:$L$10401,B5124)</f>
        <v>1</v>
      </c>
      <c r="D5124" s="2">
        <f>SUMIFS('Все позиции'!$K$2:$K$10401,'Все позиции'!$H$2:$H$10401,A5124,'Все позиции'!$L$2:$L$10401,B5124)</f>
        <v>11</v>
      </c>
      <c r="E5124" s="4">
        <f>SUMIFS('Все позиции'!$P$2:$P$10401,'Все позиции'!$H$2:$H$10401,A5124,'Все позиции'!$L$2:$L$10401,B5124)</f>
        <v>195540.94</v>
      </c>
      <c r="F5124" s="2">
        <f>COUNTIFS('Все позиции'!$H$2:$H$10401,A5124,'Все позиции'!$L$2:$L$10401,B5124,'Все позиции'!$F$2:$F$10401,"&lt;&gt;")</f>
        <v>1</v>
      </c>
      <c r="G5124" s="2" t="str">
        <f t="shared" si="80"/>
        <v>да</v>
      </c>
    </row>
    <row r="5125" spans="1:7" x14ac:dyDescent="0.25">
      <c r="A5125" s="2" t="s">
        <v>2683</v>
      </c>
      <c r="B5125" s="2" t="s">
        <v>38</v>
      </c>
      <c r="C5125" s="2">
        <f>COUNTIFS('Все позиции'!$H$2:$H$10401,A5125,'Все позиции'!$L$2:$L$10401,B5125)</f>
        <v>1</v>
      </c>
      <c r="D5125" s="2">
        <f>SUMIFS('Все позиции'!$K$2:$K$10401,'Все позиции'!$H$2:$H$10401,A5125,'Все позиции'!$L$2:$L$10401,B5125)</f>
        <v>26</v>
      </c>
      <c r="E5125" s="4">
        <f>SUMIFS('Все позиции'!$P$2:$P$10401,'Все позиции'!$H$2:$H$10401,A5125,'Все позиции'!$L$2:$L$10401,B5125)</f>
        <v>745800.64</v>
      </c>
      <c r="F5125" s="2">
        <f>COUNTIFS('Все позиции'!$H$2:$H$10401,A5125,'Все позиции'!$L$2:$L$10401,B5125,'Все позиции'!$F$2:$F$10401,"&lt;&gt;")</f>
        <v>0</v>
      </c>
      <c r="G5125" s="2" t="str">
        <f t="shared" si="80"/>
        <v>нет</v>
      </c>
    </row>
    <row r="5126" spans="1:7" x14ac:dyDescent="0.25">
      <c r="A5126" s="2" t="s">
        <v>7834</v>
      </c>
      <c r="B5126" s="2" t="s">
        <v>38</v>
      </c>
      <c r="C5126" s="2">
        <f>COUNTIFS('Все позиции'!$H$2:$H$10401,A5126,'Все позиции'!$L$2:$L$10401,B5126)</f>
        <v>1</v>
      </c>
      <c r="D5126" s="2">
        <f>SUMIFS('Все позиции'!$K$2:$K$10401,'Все позиции'!$H$2:$H$10401,A5126,'Все позиции'!$L$2:$L$10401,B5126)</f>
        <v>19</v>
      </c>
      <c r="E5126" s="4">
        <f>SUMIFS('Все позиции'!$P$2:$P$10401,'Все позиции'!$H$2:$H$10401,A5126,'Все позиции'!$L$2:$L$10401,B5126)</f>
        <v>357661.14</v>
      </c>
      <c r="F5126" s="2">
        <f>COUNTIFS('Все позиции'!$H$2:$H$10401,A5126,'Все позиции'!$L$2:$L$10401,B5126,'Все позиции'!$F$2:$F$10401,"&lt;&gt;")</f>
        <v>1</v>
      </c>
      <c r="G5126" s="2" t="str">
        <f t="shared" si="80"/>
        <v>да</v>
      </c>
    </row>
    <row r="5127" spans="1:7" x14ac:dyDescent="0.25">
      <c r="A5127" s="2" t="s">
        <v>2684</v>
      </c>
      <c r="B5127" s="2" t="s">
        <v>38</v>
      </c>
      <c r="C5127" s="2">
        <f>COUNTIFS('Все позиции'!$H$2:$H$10401,A5127,'Все позиции'!$L$2:$L$10401,B5127)</f>
        <v>1</v>
      </c>
      <c r="D5127" s="2">
        <f>SUMIFS('Все позиции'!$K$2:$K$10401,'Все позиции'!$H$2:$H$10401,A5127,'Все позиции'!$L$2:$L$10401,B5127)</f>
        <v>11</v>
      </c>
      <c r="E5127" s="4">
        <f>SUMIFS('Все позиции'!$P$2:$P$10401,'Все позиции'!$H$2:$H$10401,A5127,'Все позиции'!$L$2:$L$10401,B5127)</f>
        <v>334018.83</v>
      </c>
      <c r="F5127" s="2">
        <f>COUNTIFS('Все позиции'!$H$2:$H$10401,A5127,'Все позиции'!$L$2:$L$10401,B5127,'Все позиции'!$F$2:$F$10401,"&lt;&gt;")</f>
        <v>0</v>
      </c>
      <c r="G5127" s="2" t="str">
        <f t="shared" si="80"/>
        <v>нет</v>
      </c>
    </row>
    <row r="5128" spans="1:7" x14ac:dyDescent="0.25">
      <c r="A5128" s="2" t="s">
        <v>7835</v>
      </c>
      <c r="B5128" s="2" t="s">
        <v>38</v>
      </c>
      <c r="C5128" s="2">
        <f>COUNTIFS('Все позиции'!$H$2:$H$10401,A5128,'Все позиции'!$L$2:$L$10401,B5128)</f>
        <v>1</v>
      </c>
      <c r="D5128" s="2">
        <f>SUMIFS('Все позиции'!$K$2:$K$10401,'Все позиции'!$H$2:$H$10401,A5128,'Все позиции'!$L$2:$L$10401,B5128)</f>
        <v>11</v>
      </c>
      <c r="E5128" s="4">
        <f>SUMIFS('Все позиции'!$P$2:$P$10401,'Все позиции'!$H$2:$H$10401,A5128,'Все позиции'!$L$2:$L$10401,B5128)</f>
        <v>219199.86</v>
      </c>
      <c r="F5128" s="2">
        <f>COUNTIFS('Все позиции'!$H$2:$H$10401,A5128,'Все позиции'!$L$2:$L$10401,B5128,'Все позиции'!$F$2:$F$10401,"&lt;&gt;")</f>
        <v>1</v>
      </c>
      <c r="G5128" s="2" t="str">
        <f t="shared" si="80"/>
        <v>да</v>
      </c>
    </row>
    <row r="5129" spans="1:7" x14ac:dyDescent="0.25">
      <c r="A5129" s="2" t="s">
        <v>5950</v>
      </c>
      <c r="B5129" s="2" t="s">
        <v>557</v>
      </c>
      <c r="C5129" s="2">
        <f>COUNTIFS('Все позиции'!$H$2:$H$10401,A5129,'Все позиции'!$L$2:$L$10401,B5129)</f>
        <v>1</v>
      </c>
      <c r="D5129" s="2">
        <f>SUMIFS('Все позиции'!$K$2:$K$10401,'Все позиции'!$H$2:$H$10401,A5129,'Все позиции'!$L$2:$L$10401,B5129)</f>
        <v>0.06</v>
      </c>
      <c r="E5129" s="4">
        <f>SUMIFS('Все позиции'!$P$2:$P$10401,'Все позиции'!$H$2:$H$10401,A5129,'Все позиции'!$L$2:$L$10401,B5129)</f>
        <v>77.19</v>
      </c>
      <c r="F5129" s="2">
        <f>COUNTIFS('Все позиции'!$H$2:$H$10401,A5129,'Все позиции'!$L$2:$L$10401,B5129,'Все позиции'!$F$2:$F$10401,"&lt;&gt;")</f>
        <v>0</v>
      </c>
      <c r="G5129" s="2" t="str">
        <f t="shared" si="80"/>
        <v>нет</v>
      </c>
    </row>
    <row r="5130" spans="1:7" x14ac:dyDescent="0.25">
      <c r="A5130" s="2" t="s">
        <v>5952</v>
      </c>
      <c r="B5130" s="2" t="s">
        <v>557</v>
      </c>
      <c r="C5130" s="2">
        <f>COUNTIFS('Все позиции'!$H$2:$H$10401,A5130,'Все позиции'!$L$2:$L$10401,B5130)</f>
        <v>1</v>
      </c>
      <c r="D5130" s="2">
        <f>SUMIFS('Все позиции'!$K$2:$K$10401,'Все позиции'!$H$2:$H$10401,A5130,'Все позиции'!$L$2:$L$10401,B5130)</f>
        <v>0.57999999999999996</v>
      </c>
      <c r="E5130" s="4">
        <f>SUMIFS('Все позиции'!$P$2:$P$10401,'Все позиции'!$H$2:$H$10401,A5130,'Все позиции'!$L$2:$L$10401,B5130)</f>
        <v>1083.9100000000001</v>
      </c>
      <c r="F5130" s="2">
        <f>COUNTIFS('Все позиции'!$H$2:$H$10401,A5130,'Все позиции'!$L$2:$L$10401,B5130,'Все позиции'!$F$2:$F$10401,"&lt;&gt;")</f>
        <v>0</v>
      </c>
      <c r="G5130" s="2" t="str">
        <f t="shared" si="80"/>
        <v>нет</v>
      </c>
    </row>
    <row r="5131" spans="1:7" x14ac:dyDescent="0.25">
      <c r="A5131" s="2" t="s">
        <v>5954</v>
      </c>
      <c r="B5131" s="2" t="s">
        <v>557</v>
      </c>
      <c r="C5131" s="2">
        <f>COUNTIFS('Все позиции'!$H$2:$H$10401,A5131,'Все позиции'!$L$2:$L$10401,B5131)</f>
        <v>1</v>
      </c>
      <c r="D5131" s="2">
        <f>SUMIFS('Все позиции'!$K$2:$K$10401,'Все позиции'!$H$2:$H$10401,A5131,'Все позиции'!$L$2:$L$10401,B5131)</f>
        <v>0.23</v>
      </c>
      <c r="E5131" s="4">
        <f>SUMIFS('Все позиции'!$P$2:$P$10401,'Все позиции'!$H$2:$H$10401,A5131,'Все позиции'!$L$2:$L$10401,B5131)</f>
        <v>572.61</v>
      </c>
      <c r="F5131" s="2">
        <f>COUNTIFS('Все позиции'!$H$2:$H$10401,A5131,'Все позиции'!$L$2:$L$10401,B5131,'Все позиции'!$F$2:$F$10401,"&lt;&gt;")</f>
        <v>0</v>
      </c>
      <c r="G5131" s="2" t="str">
        <f t="shared" si="80"/>
        <v>нет</v>
      </c>
    </row>
    <row r="5132" spans="1:7" x14ac:dyDescent="0.25">
      <c r="A5132" s="2" t="s">
        <v>7577</v>
      </c>
      <c r="B5132" s="2" t="s">
        <v>557</v>
      </c>
      <c r="C5132" s="2">
        <f>COUNTIFS('Все позиции'!$H$2:$H$10401,A5132,'Все позиции'!$L$2:$L$10401,B5132)</f>
        <v>1</v>
      </c>
      <c r="D5132" s="2">
        <f>SUMIFS('Все позиции'!$K$2:$K$10401,'Все позиции'!$H$2:$H$10401,A5132,'Все позиции'!$L$2:$L$10401,B5132)</f>
        <v>2.4</v>
      </c>
      <c r="E5132" s="4">
        <f>SUMIFS('Все позиции'!$P$2:$P$10401,'Все позиции'!$H$2:$H$10401,A5132,'Все позиции'!$L$2:$L$10401,B5132)</f>
        <v>288696.7</v>
      </c>
      <c r="F5132" s="2">
        <f>COUNTIFS('Все позиции'!$H$2:$H$10401,A5132,'Все позиции'!$L$2:$L$10401,B5132,'Все позиции'!$F$2:$F$10401,"&lt;&gt;")</f>
        <v>1</v>
      </c>
      <c r="G5132" s="2" t="str">
        <f t="shared" si="80"/>
        <v>да</v>
      </c>
    </row>
    <row r="5133" spans="1:7" x14ac:dyDescent="0.25">
      <c r="A5133" s="2" t="s">
        <v>5857</v>
      </c>
      <c r="B5133" s="2" t="s">
        <v>6085</v>
      </c>
      <c r="C5133" s="2">
        <f>COUNTIFS('Все позиции'!$H$2:$H$10401,A5133,'Все позиции'!$L$2:$L$10401,B5133)</f>
        <v>1</v>
      </c>
      <c r="D5133" s="2">
        <f>SUMIFS('Все позиции'!$K$2:$K$10401,'Все позиции'!$H$2:$H$10401,A5133,'Все позиции'!$L$2:$L$10401,B5133)</f>
        <v>15</v>
      </c>
      <c r="E5133" s="4">
        <f>SUMIFS('Все позиции'!$P$2:$P$10401,'Все позиции'!$H$2:$H$10401,A5133,'Все позиции'!$L$2:$L$10401,B5133)</f>
        <v>15247.01</v>
      </c>
      <c r="F5133" s="2">
        <f>COUNTIFS('Все позиции'!$H$2:$H$10401,A5133,'Все позиции'!$L$2:$L$10401,B5133,'Все позиции'!$F$2:$F$10401,"&lt;&gt;")</f>
        <v>1</v>
      </c>
      <c r="G5133" s="2" t="str">
        <f t="shared" si="80"/>
        <v>да</v>
      </c>
    </row>
    <row r="5134" spans="1:7" x14ac:dyDescent="0.25">
      <c r="A5134" s="2" t="s">
        <v>9613</v>
      </c>
      <c r="B5134" s="2" t="s">
        <v>38</v>
      </c>
      <c r="C5134" s="2">
        <f>COUNTIFS('Все позиции'!$H$2:$H$10401,A5134,'Все позиции'!$L$2:$L$10401,B5134)</f>
        <v>1</v>
      </c>
      <c r="D5134" s="2">
        <f>SUMIFS('Все позиции'!$K$2:$K$10401,'Все позиции'!$H$2:$H$10401,A5134,'Все позиции'!$L$2:$L$10401,B5134)</f>
        <v>1</v>
      </c>
      <c r="E5134" s="4">
        <f>SUMIFS('Все позиции'!$P$2:$P$10401,'Все позиции'!$H$2:$H$10401,A5134,'Все позиции'!$L$2:$L$10401,B5134)</f>
        <v>263736.12</v>
      </c>
      <c r="F5134" s="2">
        <f>COUNTIFS('Все позиции'!$H$2:$H$10401,A5134,'Все позиции'!$L$2:$L$10401,B5134,'Все позиции'!$F$2:$F$10401,"&lt;&gt;")</f>
        <v>1</v>
      </c>
      <c r="G5134" s="2" t="str">
        <f t="shared" si="80"/>
        <v>да</v>
      </c>
    </row>
    <row r="5135" spans="1:7" x14ac:dyDescent="0.25">
      <c r="A5135" s="2" t="s">
        <v>8774</v>
      </c>
      <c r="B5135" s="2" t="s">
        <v>38</v>
      </c>
      <c r="C5135" s="2">
        <f>COUNTIFS('Все позиции'!$H$2:$H$10401,A5135,'Все позиции'!$L$2:$L$10401,B5135)</f>
        <v>1</v>
      </c>
      <c r="D5135" s="2">
        <f>SUMIFS('Все позиции'!$K$2:$K$10401,'Все позиции'!$H$2:$H$10401,A5135,'Все позиции'!$L$2:$L$10401,B5135)</f>
        <v>10</v>
      </c>
      <c r="E5135" s="4">
        <f>SUMIFS('Все позиции'!$P$2:$P$10401,'Все позиции'!$H$2:$H$10401,A5135,'Все позиции'!$L$2:$L$10401,B5135)</f>
        <v>22822.91</v>
      </c>
      <c r="F5135" s="2">
        <f>COUNTIFS('Все позиции'!$H$2:$H$10401,A5135,'Все позиции'!$L$2:$L$10401,B5135,'Все позиции'!$F$2:$F$10401,"&lt;&gt;")</f>
        <v>1</v>
      </c>
      <c r="G5135" s="2" t="str">
        <f t="shared" si="80"/>
        <v>да</v>
      </c>
    </row>
    <row r="5136" spans="1:7" x14ac:dyDescent="0.25">
      <c r="A5136" s="2" t="s">
        <v>517</v>
      </c>
      <c r="B5136" s="2" t="s">
        <v>38</v>
      </c>
      <c r="C5136" s="2">
        <f>COUNTIFS('Все позиции'!$H$2:$H$10401,A5136,'Все позиции'!$L$2:$L$10401,B5136)</f>
        <v>1</v>
      </c>
      <c r="D5136" s="2">
        <f>SUMIFS('Все позиции'!$K$2:$K$10401,'Все позиции'!$H$2:$H$10401,A5136,'Все позиции'!$L$2:$L$10401,B5136)</f>
        <v>8</v>
      </c>
      <c r="E5136" s="4">
        <f>SUMIFS('Все позиции'!$P$2:$P$10401,'Все позиции'!$H$2:$H$10401,A5136,'Все позиции'!$L$2:$L$10401,B5136)</f>
        <v>20285.669999999998</v>
      </c>
      <c r="F5136" s="2">
        <f>COUNTIFS('Все позиции'!$H$2:$H$10401,A5136,'Все позиции'!$L$2:$L$10401,B5136,'Все позиции'!$F$2:$F$10401,"&lt;&gt;")</f>
        <v>0</v>
      </c>
      <c r="G5136" s="2" t="str">
        <f t="shared" si="80"/>
        <v>нет</v>
      </c>
    </row>
    <row r="5137" spans="1:7" x14ac:dyDescent="0.25">
      <c r="A5137" s="2" t="s">
        <v>9289</v>
      </c>
      <c r="B5137" s="2" t="s">
        <v>38</v>
      </c>
      <c r="C5137" s="2">
        <f>COUNTIFS('Все позиции'!$H$2:$H$10401,A5137,'Все позиции'!$L$2:$L$10401,B5137)</f>
        <v>1</v>
      </c>
      <c r="D5137" s="2">
        <f>SUMIFS('Все позиции'!$K$2:$K$10401,'Все позиции'!$H$2:$H$10401,A5137,'Все позиции'!$L$2:$L$10401,B5137)</f>
        <v>1</v>
      </c>
      <c r="E5137" s="4">
        <f>SUMIFS('Все позиции'!$P$2:$P$10401,'Все позиции'!$H$2:$H$10401,A5137,'Все позиции'!$L$2:$L$10401,B5137)</f>
        <v>100039.99</v>
      </c>
      <c r="F5137" s="2">
        <f>COUNTIFS('Все позиции'!$H$2:$H$10401,A5137,'Все позиции'!$L$2:$L$10401,B5137,'Все позиции'!$F$2:$F$10401,"&lt;&gt;")</f>
        <v>1</v>
      </c>
      <c r="G5137" s="2" t="str">
        <f t="shared" si="80"/>
        <v>да</v>
      </c>
    </row>
    <row r="5138" spans="1:7" x14ac:dyDescent="0.25">
      <c r="A5138" s="2" t="s">
        <v>7314</v>
      </c>
      <c r="B5138" s="2" t="s">
        <v>38</v>
      </c>
      <c r="C5138" s="2">
        <f>COUNTIFS('Все позиции'!$H$2:$H$10401,A5138,'Все позиции'!$L$2:$L$10401,B5138)</f>
        <v>1</v>
      </c>
      <c r="D5138" s="2">
        <f>SUMIFS('Все позиции'!$K$2:$K$10401,'Все позиции'!$H$2:$H$10401,A5138,'Все позиции'!$L$2:$L$10401,B5138)</f>
        <v>12</v>
      </c>
      <c r="E5138" s="4">
        <f>SUMIFS('Все позиции'!$P$2:$P$10401,'Все позиции'!$H$2:$H$10401,A5138,'Все позиции'!$L$2:$L$10401,B5138)</f>
        <v>69192.009999999995</v>
      </c>
      <c r="F5138" s="2">
        <f>COUNTIFS('Все позиции'!$H$2:$H$10401,A5138,'Все позиции'!$L$2:$L$10401,B5138,'Все позиции'!$F$2:$F$10401,"&lt;&gt;")</f>
        <v>1</v>
      </c>
      <c r="G5138" s="2" t="str">
        <f t="shared" si="80"/>
        <v>да</v>
      </c>
    </row>
    <row r="5139" spans="1:7" x14ac:dyDescent="0.25">
      <c r="A5139" s="2" t="s">
        <v>7316</v>
      </c>
      <c r="B5139" s="2" t="s">
        <v>38</v>
      </c>
      <c r="C5139" s="2">
        <f>COUNTIFS('Все позиции'!$H$2:$H$10401,A5139,'Все позиции'!$L$2:$L$10401,B5139)</f>
        <v>1</v>
      </c>
      <c r="D5139" s="2">
        <f>SUMIFS('Все позиции'!$K$2:$K$10401,'Все позиции'!$H$2:$H$10401,A5139,'Все позиции'!$L$2:$L$10401,B5139)</f>
        <v>70</v>
      </c>
      <c r="E5139" s="4">
        <f>SUMIFS('Все позиции'!$P$2:$P$10401,'Все позиции'!$H$2:$H$10401,A5139,'Все позиции'!$L$2:$L$10401,B5139)</f>
        <v>403620.04</v>
      </c>
      <c r="F5139" s="2">
        <f>COUNTIFS('Все позиции'!$H$2:$H$10401,A5139,'Все позиции'!$L$2:$L$10401,B5139,'Все позиции'!$F$2:$F$10401,"&lt;&gt;")</f>
        <v>1</v>
      </c>
      <c r="G5139" s="2" t="str">
        <f t="shared" si="80"/>
        <v>да</v>
      </c>
    </row>
    <row r="5140" spans="1:7" x14ac:dyDescent="0.25">
      <c r="A5140" s="2" t="s">
        <v>5684</v>
      </c>
      <c r="B5140" s="2" t="s">
        <v>73</v>
      </c>
      <c r="C5140" s="2">
        <f>COUNTIFS('Все позиции'!$H$2:$H$10401,A5140,'Все позиции'!$L$2:$L$10401,B5140)</f>
        <v>1</v>
      </c>
      <c r="D5140" s="2">
        <f>SUMIFS('Все позиции'!$K$2:$K$10401,'Все позиции'!$H$2:$H$10401,A5140,'Все позиции'!$L$2:$L$10401,B5140)</f>
        <v>6</v>
      </c>
      <c r="E5140" s="4">
        <f>SUMIFS('Все позиции'!$P$2:$P$10401,'Все позиции'!$H$2:$H$10401,A5140,'Все позиции'!$L$2:$L$10401,B5140)</f>
        <v>2455194.98</v>
      </c>
      <c r="F5140" s="2">
        <f>COUNTIFS('Все позиции'!$H$2:$H$10401,A5140,'Все позиции'!$L$2:$L$10401,B5140,'Все позиции'!$F$2:$F$10401,"&lt;&gt;")</f>
        <v>1</v>
      </c>
      <c r="G5140" s="2" t="str">
        <f t="shared" si="80"/>
        <v>да</v>
      </c>
    </row>
    <row r="5141" spans="1:7" x14ac:dyDescent="0.25">
      <c r="A5141" s="2" t="s">
        <v>5685</v>
      </c>
      <c r="B5141" s="2" t="s">
        <v>73</v>
      </c>
      <c r="C5141" s="2">
        <f>COUNTIFS('Все позиции'!$H$2:$H$10401,A5141,'Все позиции'!$L$2:$L$10401,B5141)</f>
        <v>3</v>
      </c>
      <c r="D5141" s="2">
        <f>SUMIFS('Все позиции'!$K$2:$K$10401,'Все позиции'!$H$2:$H$10401,A5141,'Все позиции'!$L$2:$L$10401,B5141)</f>
        <v>7</v>
      </c>
      <c r="E5141" s="4">
        <f>SUMIFS('Все позиции'!$P$2:$P$10401,'Все позиции'!$H$2:$H$10401,A5141,'Все позиции'!$L$2:$L$10401,B5141)</f>
        <v>2788865.0599999996</v>
      </c>
      <c r="F5141" s="2">
        <f>COUNTIFS('Все позиции'!$H$2:$H$10401,A5141,'Все позиции'!$L$2:$L$10401,B5141,'Все позиции'!$F$2:$F$10401,"&lt;&gt;")</f>
        <v>3</v>
      </c>
      <c r="G5141" s="2" t="str">
        <f t="shared" si="80"/>
        <v>да</v>
      </c>
    </row>
    <row r="5142" spans="1:7" x14ac:dyDescent="0.25">
      <c r="A5142" s="2" t="s">
        <v>7362</v>
      </c>
      <c r="B5142" s="2" t="s">
        <v>108</v>
      </c>
      <c r="C5142" s="2">
        <f>COUNTIFS('Все позиции'!$H$2:$H$10401,A5142,'Все позиции'!$L$2:$L$10401,B5142)</f>
        <v>1</v>
      </c>
      <c r="D5142" s="2">
        <f>SUMIFS('Все позиции'!$K$2:$K$10401,'Все позиции'!$H$2:$H$10401,A5142,'Все позиции'!$L$2:$L$10401,B5142)</f>
        <v>12</v>
      </c>
      <c r="E5142" s="4">
        <f>SUMIFS('Все позиции'!$P$2:$P$10401,'Все позиции'!$H$2:$H$10401,A5142,'Все позиции'!$L$2:$L$10401,B5142)</f>
        <v>4287523.0999999996</v>
      </c>
      <c r="F5142" s="2">
        <f>COUNTIFS('Все позиции'!$H$2:$H$10401,A5142,'Все позиции'!$L$2:$L$10401,B5142,'Все позиции'!$F$2:$F$10401,"&lt;&gt;")</f>
        <v>1</v>
      </c>
      <c r="G5142" s="2" t="str">
        <f t="shared" si="80"/>
        <v>да</v>
      </c>
    </row>
    <row r="5143" spans="1:7" x14ac:dyDescent="0.25">
      <c r="A5143" s="2" t="s">
        <v>7318</v>
      </c>
      <c r="B5143" s="2" t="s">
        <v>38</v>
      </c>
      <c r="C5143" s="2">
        <f>COUNTIFS('Все позиции'!$H$2:$H$10401,A5143,'Все позиции'!$L$2:$L$10401,B5143)</f>
        <v>1</v>
      </c>
      <c r="D5143" s="2">
        <f>SUMIFS('Все позиции'!$K$2:$K$10401,'Все позиции'!$H$2:$H$10401,A5143,'Все позиции'!$L$2:$L$10401,B5143)</f>
        <v>7</v>
      </c>
      <c r="E5143" s="4">
        <f>SUMIFS('Все позиции'!$P$2:$P$10401,'Все позиции'!$H$2:$H$10401,A5143,'Все позиции'!$L$2:$L$10401,B5143)</f>
        <v>138879.96</v>
      </c>
      <c r="F5143" s="2">
        <f>COUNTIFS('Все позиции'!$H$2:$H$10401,A5143,'Все позиции'!$L$2:$L$10401,B5143,'Все позиции'!$F$2:$F$10401,"&lt;&gt;")</f>
        <v>1</v>
      </c>
      <c r="G5143" s="2" t="str">
        <f t="shared" si="80"/>
        <v>да</v>
      </c>
    </row>
    <row r="5144" spans="1:7" x14ac:dyDescent="0.25">
      <c r="A5144" s="2" t="s">
        <v>2165</v>
      </c>
      <c r="B5144" s="2" t="s">
        <v>38</v>
      </c>
      <c r="C5144" s="2">
        <f>COUNTIFS('Все позиции'!$H$2:$H$10401,A5144,'Все позиции'!$L$2:$L$10401,B5144)</f>
        <v>1</v>
      </c>
      <c r="D5144" s="2">
        <f>SUMIFS('Все позиции'!$K$2:$K$10401,'Все позиции'!$H$2:$H$10401,A5144,'Все позиции'!$L$2:$L$10401,B5144)</f>
        <v>6</v>
      </c>
      <c r="E5144" s="4">
        <f>SUMIFS('Все позиции'!$P$2:$P$10401,'Все позиции'!$H$2:$H$10401,A5144,'Все позиции'!$L$2:$L$10401,B5144)</f>
        <v>34596</v>
      </c>
      <c r="F5144" s="2">
        <f>COUNTIFS('Все позиции'!$H$2:$H$10401,A5144,'Все позиции'!$L$2:$L$10401,B5144,'Все позиции'!$F$2:$F$10401,"&lt;&gt;")</f>
        <v>0</v>
      </c>
      <c r="G5144" s="2" t="str">
        <f t="shared" si="80"/>
        <v>нет</v>
      </c>
    </row>
    <row r="5145" spans="1:7" x14ac:dyDescent="0.25">
      <c r="A5145" s="2" t="s">
        <v>2166</v>
      </c>
      <c r="B5145" s="2" t="s">
        <v>38</v>
      </c>
      <c r="C5145" s="2">
        <f>COUNTIFS('Все позиции'!$H$2:$H$10401,A5145,'Все позиции'!$L$2:$L$10401,B5145)</f>
        <v>1</v>
      </c>
      <c r="D5145" s="2">
        <f>SUMIFS('Все позиции'!$K$2:$K$10401,'Все позиции'!$H$2:$H$10401,A5145,'Все позиции'!$L$2:$L$10401,B5145)</f>
        <v>12</v>
      </c>
      <c r="E5145" s="4">
        <f>SUMIFS('Все позиции'!$P$2:$P$10401,'Все позиции'!$H$2:$H$10401,A5145,'Все позиции'!$L$2:$L$10401,B5145)</f>
        <v>69192.009999999995</v>
      </c>
      <c r="F5145" s="2">
        <f>COUNTIFS('Все позиции'!$H$2:$H$10401,A5145,'Все позиции'!$L$2:$L$10401,B5145,'Все позиции'!$F$2:$F$10401,"&lt;&gt;")</f>
        <v>0</v>
      </c>
      <c r="G5145" s="2" t="str">
        <f t="shared" si="80"/>
        <v>нет</v>
      </c>
    </row>
    <row r="5146" spans="1:7" x14ac:dyDescent="0.25">
      <c r="A5146" s="2" t="s">
        <v>2167</v>
      </c>
      <c r="B5146" s="2" t="s">
        <v>38</v>
      </c>
      <c r="C5146" s="2">
        <f>COUNTIFS('Все позиции'!$H$2:$H$10401,A5146,'Все позиции'!$L$2:$L$10401,B5146)</f>
        <v>1</v>
      </c>
      <c r="D5146" s="2">
        <f>SUMIFS('Все позиции'!$K$2:$K$10401,'Все позиции'!$H$2:$H$10401,A5146,'Все позиции'!$L$2:$L$10401,B5146)</f>
        <v>2</v>
      </c>
      <c r="E5146" s="4">
        <f>SUMIFS('Все позиции'!$P$2:$P$10401,'Все позиции'!$H$2:$H$10401,A5146,'Все позиции'!$L$2:$L$10401,B5146)</f>
        <v>1077.8699999999999</v>
      </c>
      <c r="F5146" s="2">
        <f>COUNTIFS('Все позиции'!$H$2:$H$10401,A5146,'Все позиции'!$L$2:$L$10401,B5146,'Все позиции'!$F$2:$F$10401,"&lt;&gt;")</f>
        <v>0</v>
      </c>
      <c r="G5146" s="2" t="str">
        <f t="shared" si="80"/>
        <v>нет</v>
      </c>
    </row>
    <row r="5147" spans="1:7" x14ac:dyDescent="0.25">
      <c r="A5147" s="2" t="s">
        <v>2089</v>
      </c>
      <c r="B5147" s="2" t="s">
        <v>38</v>
      </c>
      <c r="C5147" s="2">
        <f>COUNTIFS('Все позиции'!$H$2:$H$10401,A5147,'Все позиции'!$L$2:$L$10401,B5147)</f>
        <v>1</v>
      </c>
      <c r="D5147" s="2">
        <f>SUMIFS('Все позиции'!$K$2:$K$10401,'Все позиции'!$H$2:$H$10401,A5147,'Все позиции'!$L$2:$L$10401,B5147)</f>
        <v>1</v>
      </c>
      <c r="E5147" s="4">
        <f>SUMIFS('Все позиции'!$P$2:$P$10401,'Все позиции'!$H$2:$H$10401,A5147,'Все позиции'!$L$2:$L$10401,B5147)</f>
        <v>17563.990000000002</v>
      </c>
      <c r="F5147" s="2">
        <f>COUNTIFS('Все позиции'!$H$2:$H$10401,A5147,'Все позиции'!$L$2:$L$10401,B5147,'Все позиции'!$F$2:$F$10401,"&lt;&gt;")</f>
        <v>0</v>
      </c>
      <c r="G5147" s="2" t="str">
        <f t="shared" si="80"/>
        <v>нет</v>
      </c>
    </row>
    <row r="5148" spans="1:7" x14ac:dyDescent="0.25">
      <c r="A5148" s="2" t="s">
        <v>7319</v>
      </c>
      <c r="B5148" s="2" t="s">
        <v>38</v>
      </c>
      <c r="C5148" s="2">
        <f>COUNTIFS('Все позиции'!$H$2:$H$10401,A5148,'Все позиции'!$L$2:$L$10401,B5148)</f>
        <v>1</v>
      </c>
      <c r="D5148" s="2">
        <f>SUMIFS('Все позиции'!$K$2:$K$10401,'Все позиции'!$H$2:$H$10401,A5148,'Все позиции'!$L$2:$L$10401,B5148)</f>
        <v>30</v>
      </c>
      <c r="E5148" s="4">
        <f>SUMIFS('Все позиции'!$P$2:$P$10401,'Все позиции'!$H$2:$H$10401,A5148,'Все позиции'!$L$2:$L$10401,B5148)</f>
        <v>1371750.07</v>
      </c>
      <c r="F5148" s="2">
        <f>COUNTIFS('Все позиции'!$H$2:$H$10401,A5148,'Все позиции'!$L$2:$L$10401,B5148,'Все позиции'!$F$2:$F$10401,"&lt;&gt;")</f>
        <v>1</v>
      </c>
      <c r="G5148" s="2" t="str">
        <f t="shared" si="80"/>
        <v>да</v>
      </c>
    </row>
    <row r="5149" spans="1:7" x14ac:dyDescent="0.25">
      <c r="A5149" s="2" t="s">
        <v>7320</v>
      </c>
      <c r="B5149" s="2" t="s">
        <v>38</v>
      </c>
      <c r="C5149" s="2">
        <f>COUNTIFS('Все позиции'!$H$2:$H$10401,A5149,'Все позиции'!$L$2:$L$10401,B5149)</f>
        <v>1</v>
      </c>
      <c r="D5149" s="2">
        <f>SUMIFS('Все позиции'!$K$2:$K$10401,'Все позиции'!$H$2:$H$10401,A5149,'Все позиции'!$L$2:$L$10401,B5149)</f>
        <v>12</v>
      </c>
      <c r="E5149" s="4">
        <f>SUMIFS('Все позиции'!$P$2:$P$10401,'Все позиции'!$H$2:$H$10401,A5149,'Все позиции'!$L$2:$L$10401,B5149)</f>
        <v>284579.93</v>
      </c>
      <c r="F5149" s="2">
        <f>COUNTIFS('Все позиции'!$H$2:$H$10401,A5149,'Все позиции'!$L$2:$L$10401,B5149,'Все позиции'!$F$2:$F$10401,"&lt;&gt;")</f>
        <v>1</v>
      </c>
      <c r="G5149" s="2" t="str">
        <f t="shared" si="80"/>
        <v>да</v>
      </c>
    </row>
    <row r="5150" spans="1:7" x14ac:dyDescent="0.25">
      <c r="A5150" s="2" t="s">
        <v>4941</v>
      </c>
      <c r="B5150" s="2" t="s">
        <v>38</v>
      </c>
      <c r="C5150" s="2">
        <f>COUNTIFS('Все позиции'!$H$2:$H$10401,A5150,'Все позиции'!$L$2:$L$10401,B5150)</f>
        <v>3</v>
      </c>
      <c r="D5150" s="2">
        <f>SUMIFS('Все позиции'!$K$2:$K$10401,'Все позиции'!$H$2:$H$10401,A5150,'Все позиции'!$L$2:$L$10401,B5150)</f>
        <v>10</v>
      </c>
      <c r="E5150" s="4">
        <f>SUMIFS('Все позиции'!$P$2:$P$10401,'Все позиции'!$H$2:$H$10401,A5150,'Все позиции'!$L$2:$L$10401,B5150)</f>
        <v>3079.0299999999997</v>
      </c>
      <c r="F5150" s="2">
        <f>COUNTIFS('Все позиции'!$H$2:$H$10401,A5150,'Все позиции'!$L$2:$L$10401,B5150,'Все позиции'!$F$2:$F$10401,"&lt;&gt;")</f>
        <v>3</v>
      </c>
      <c r="G5150" s="2" t="str">
        <f t="shared" si="80"/>
        <v>да</v>
      </c>
    </row>
    <row r="5151" spans="1:7" x14ac:dyDescent="0.25">
      <c r="A5151" s="2" t="s">
        <v>631</v>
      </c>
      <c r="B5151" s="2" t="s">
        <v>38</v>
      </c>
      <c r="C5151" s="2">
        <f>COUNTIFS('Все позиции'!$H$2:$H$10401,A5151,'Все позиции'!$L$2:$L$10401,B5151)</f>
        <v>1</v>
      </c>
      <c r="D5151" s="2">
        <f>SUMIFS('Все позиции'!$K$2:$K$10401,'Все позиции'!$H$2:$H$10401,A5151,'Все позиции'!$L$2:$L$10401,B5151)</f>
        <v>4</v>
      </c>
      <c r="E5151" s="4">
        <f>SUMIFS('Все позиции'!$P$2:$P$10401,'Все позиции'!$H$2:$H$10401,A5151,'Все позиции'!$L$2:$L$10401,B5151)</f>
        <v>1782.32</v>
      </c>
      <c r="F5151" s="2">
        <f>COUNTIFS('Все позиции'!$H$2:$H$10401,A5151,'Все позиции'!$L$2:$L$10401,B5151,'Все позиции'!$F$2:$F$10401,"&lt;&gt;")</f>
        <v>0</v>
      </c>
      <c r="G5151" s="2" t="str">
        <f t="shared" si="80"/>
        <v>нет</v>
      </c>
    </row>
    <row r="5152" spans="1:7" x14ac:dyDescent="0.25">
      <c r="A5152" s="2" t="s">
        <v>2170</v>
      </c>
      <c r="B5152" s="2" t="s">
        <v>38</v>
      </c>
      <c r="C5152" s="2">
        <f>COUNTIFS('Все позиции'!$H$2:$H$10401,A5152,'Все позиции'!$L$2:$L$10401,B5152)</f>
        <v>2</v>
      </c>
      <c r="D5152" s="2">
        <f>SUMIFS('Все позиции'!$K$2:$K$10401,'Все позиции'!$H$2:$H$10401,A5152,'Все позиции'!$L$2:$L$10401,B5152)</f>
        <v>8</v>
      </c>
      <c r="E5152" s="4">
        <f>SUMIFS('Все позиции'!$P$2:$P$10401,'Все позиции'!$H$2:$H$10401,A5152,'Все позиции'!$L$2:$L$10401,B5152)</f>
        <v>132059.97</v>
      </c>
      <c r="F5152" s="2">
        <f>COUNTIFS('Все позиции'!$H$2:$H$10401,A5152,'Все позиции'!$L$2:$L$10401,B5152,'Все позиции'!$F$2:$F$10401,"&lt;&gt;")</f>
        <v>1</v>
      </c>
      <c r="G5152" s="2" t="str">
        <f t="shared" si="80"/>
        <v>да</v>
      </c>
    </row>
    <row r="5153" spans="1:7" x14ac:dyDescent="0.25">
      <c r="A5153" s="2" t="s">
        <v>5686</v>
      </c>
      <c r="B5153" s="2" t="s">
        <v>38</v>
      </c>
      <c r="C5153" s="2">
        <f>COUNTIFS('Все позиции'!$H$2:$H$10401,A5153,'Все позиции'!$L$2:$L$10401,B5153)</f>
        <v>1</v>
      </c>
      <c r="D5153" s="2">
        <f>SUMIFS('Все позиции'!$K$2:$K$10401,'Все позиции'!$H$2:$H$10401,A5153,'Все позиции'!$L$2:$L$10401,B5153)</f>
        <v>2</v>
      </c>
      <c r="E5153" s="4">
        <f>SUMIFS('Все позиции'!$P$2:$P$10401,'Все позиции'!$H$2:$H$10401,A5153,'Все позиции'!$L$2:$L$10401,B5153)</f>
        <v>43852.29</v>
      </c>
      <c r="F5153" s="2">
        <f>COUNTIFS('Все позиции'!$H$2:$H$10401,A5153,'Все позиции'!$L$2:$L$10401,B5153,'Все позиции'!$F$2:$F$10401,"&lt;&gt;")</f>
        <v>1</v>
      </c>
      <c r="G5153" s="2" t="str">
        <f t="shared" si="80"/>
        <v>да</v>
      </c>
    </row>
    <row r="5154" spans="1:7" x14ac:dyDescent="0.25">
      <c r="A5154" s="2" t="s">
        <v>2169</v>
      </c>
      <c r="B5154" s="2" t="s">
        <v>38</v>
      </c>
      <c r="C5154" s="2">
        <f>COUNTIFS('Все позиции'!$H$2:$H$10401,A5154,'Все позиции'!$L$2:$L$10401,B5154)</f>
        <v>2</v>
      </c>
      <c r="D5154" s="2">
        <f>SUMIFS('Все позиции'!$K$2:$K$10401,'Все позиции'!$H$2:$H$10401,A5154,'Все позиции'!$L$2:$L$10401,B5154)</f>
        <v>6</v>
      </c>
      <c r="E5154" s="4">
        <f>SUMIFS('Все позиции'!$P$2:$P$10401,'Все позиции'!$H$2:$H$10401,A5154,'Все позиции'!$L$2:$L$10401,B5154)</f>
        <v>111600.04</v>
      </c>
      <c r="F5154" s="2">
        <f>COUNTIFS('Все позиции'!$H$2:$H$10401,A5154,'Все позиции'!$L$2:$L$10401,B5154,'Все позиции'!$F$2:$F$10401,"&lt;&gt;")</f>
        <v>1</v>
      </c>
      <c r="G5154" s="2" t="str">
        <f t="shared" si="80"/>
        <v>да</v>
      </c>
    </row>
    <row r="5155" spans="1:7" x14ac:dyDescent="0.25">
      <c r="A5155" s="2" t="s">
        <v>3688</v>
      </c>
      <c r="B5155" s="2" t="s">
        <v>38</v>
      </c>
      <c r="C5155" s="2">
        <f>COUNTIFS('Все позиции'!$H$2:$H$10401,A5155,'Все позиции'!$L$2:$L$10401,B5155)</f>
        <v>1</v>
      </c>
      <c r="D5155" s="2">
        <f>SUMIFS('Все позиции'!$K$2:$K$10401,'Все позиции'!$H$2:$H$10401,A5155,'Все позиции'!$L$2:$L$10401,B5155)</f>
        <v>14</v>
      </c>
      <c r="E5155" s="4">
        <f>SUMIFS('Все позиции'!$P$2:$P$10401,'Все позиции'!$H$2:$H$10401,A5155,'Все позиции'!$L$2:$L$10401,B5155)</f>
        <v>40633.32</v>
      </c>
      <c r="F5155" s="2">
        <f>COUNTIFS('Все позиции'!$H$2:$H$10401,A5155,'Все позиции'!$L$2:$L$10401,B5155,'Все позиции'!$F$2:$F$10401,"&lt;&gt;")</f>
        <v>0</v>
      </c>
      <c r="G5155" s="2" t="str">
        <f t="shared" si="80"/>
        <v>нет</v>
      </c>
    </row>
    <row r="5156" spans="1:7" x14ac:dyDescent="0.25">
      <c r="A5156" s="2" t="s">
        <v>9179</v>
      </c>
      <c r="B5156" s="2" t="s">
        <v>108</v>
      </c>
      <c r="C5156" s="2">
        <f>COUNTIFS('Все позиции'!$H$2:$H$10401,A5156,'Все позиции'!$L$2:$L$10401,B5156)</f>
        <v>1</v>
      </c>
      <c r="D5156" s="2">
        <f>SUMIFS('Все позиции'!$K$2:$K$10401,'Все позиции'!$H$2:$H$10401,A5156,'Все позиции'!$L$2:$L$10401,B5156)</f>
        <v>4</v>
      </c>
      <c r="E5156" s="4">
        <f>SUMIFS('Все позиции'!$P$2:$P$10401,'Все позиции'!$H$2:$H$10401,A5156,'Все позиции'!$L$2:$L$10401,B5156)</f>
        <v>34300.01</v>
      </c>
      <c r="F5156" s="2">
        <f>COUNTIFS('Все позиции'!$H$2:$H$10401,A5156,'Все позиции'!$L$2:$L$10401,B5156,'Все позиции'!$F$2:$F$10401,"&lt;&gt;")</f>
        <v>1</v>
      </c>
      <c r="G5156" s="2" t="str">
        <f t="shared" si="80"/>
        <v>да</v>
      </c>
    </row>
    <row r="5157" spans="1:7" x14ac:dyDescent="0.25">
      <c r="A5157" s="2" t="s">
        <v>9180</v>
      </c>
      <c r="B5157" s="2" t="s">
        <v>108</v>
      </c>
      <c r="C5157" s="2">
        <f>COUNTIFS('Все позиции'!$H$2:$H$10401,A5157,'Все позиции'!$L$2:$L$10401,B5157)</f>
        <v>1</v>
      </c>
      <c r="D5157" s="2">
        <f>SUMIFS('Все позиции'!$K$2:$K$10401,'Все позиции'!$H$2:$H$10401,A5157,'Все позиции'!$L$2:$L$10401,B5157)</f>
        <v>4</v>
      </c>
      <c r="E5157" s="4">
        <f>SUMIFS('Все позиции'!$P$2:$P$10401,'Все позиции'!$H$2:$H$10401,A5157,'Все позиции'!$L$2:$L$10401,B5157)</f>
        <v>34300.01</v>
      </c>
      <c r="F5157" s="2">
        <f>COUNTIFS('Все позиции'!$H$2:$H$10401,A5157,'Все позиции'!$L$2:$L$10401,B5157,'Все позиции'!$F$2:$F$10401,"&lt;&gt;")</f>
        <v>1</v>
      </c>
      <c r="G5157" s="2" t="str">
        <f t="shared" si="80"/>
        <v>да</v>
      </c>
    </row>
    <row r="5158" spans="1:7" x14ac:dyDescent="0.25">
      <c r="A5158" s="2" t="s">
        <v>9181</v>
      </c>
      <c r="B5158" s="2" t="s">
        <v>108</v>
      </c>
      <c r="C5158" s="2">
        <f>COUNTIFS('Все позиции'!$H$2:$H$10401,A5158,'Все позиции'!$L$2:$L$10401,B5158)</f>
        <v>1</v>
      </c>
      <c r="D5158" s="2">
        <f>SUMIFS('Все позиции'!$K$2:$K$10401,'Все позиции'!$H$2:$H$10401,A5158,'Все позиции'!$L$2:$L$10401,B5158)</f>
        <v>4</v>
      </c>
      <c r="E5158" s="4">
        <f>SUMIFS('Все позиции'!$P$2:$P$10401,'Все позиции'!$H$2:$H$10401,A5158,'Все позиции'!$L$2:$L$10401,B5158)</f>
        <v>34300.01</v>
      </c>
      <c r="F5158" s="2">
        <f>COUNTIFS('Все позиции'!$H$2:$H$10401,A5158,'Все позиции'!$L$2:$L$10401,B5158,'Все позиции'!$F$2:$F$10401,"&lt;&gt;")</f>
        <v>1</v>
      </c>
      <c r="G5158" s="2" t="str">
        <f t="shared" si="80"/>
        <v>да</v>
      </c>
    </row>
    <row r="5159" spans="1:7" x14ac:dyDescent="0.25">
      <c r="A5159" s="2" t="s">
        <v>9182</v>
      </c>
      <c r="B5159" s="2" t="s">
        <v>108</v>
      </c>
      <c r="C5159" s="2">
        <f>COUNTIFS('Все позиции'!$H$2:$H$10401,A5159,'Все позиции'!$L$2:$L$10401,B5159)</f>
        <v>1</v>
      </c>
      <c r="D5159" s="2">
        <f>SUMIFS('Все позиции'!$K$2:$K$10401,'Все позиции'!$H$2:$H$10401,A5159,'Все позиции'!$L$2:$L$10401,B5159)</f>
        <v>4</v>
      </c>
      <c r="E5159" s="4">
        <f>SUMIFS('Все позиции'!$P$2:$P$10401,'Все позиции'!$H$2:$H$10401,A5159,'Все позиции'!$L$2:$L$10401,B5159)</f>
        <v>34300.01</v>
      </c>
      <c r="F5159" s="2">
        <f>COUNTIFS('Все позиции'!$H$2:$H$10401,A5159,'Все позиции'!$L$2:$L$10401,B5159,'Все позиции'!$F$2:$F$10401,"&lt;&gt;")</f>
        <v>1</v>
      </c>
      <c r="G5159" s="2" t="str">
        <f t="shared" si="80"/>
        <v>да</v>
      </c>
    </row>
    <row r="5160" spans="1:7" x14ac:dyDescent="0.25">
      <c r="A5160" s="2" t="s">
        <v>9183</v>
      </c>
      <c r="B5160" s="2" t="s">
        <v>108</v>
      </c>
      <c r="C5160" s="2">
        <f>COUNTIFS('Все позиции'!$H$2:$H$10401,A5160,'Все позиции'!$L$2:$L$10401,B5160)</f>
        <v>1</v>
      </c>
      <c r="D5160" s="2">
        <f>SUMIFS('Все позиции'!$K$2:$K$10401,'Все позиции'!$H$2:$H$10401,A5160,'Все позиции'!$L$2:$L$10401,B5160)</f>
        <v>4</v>
      </c>
      <c r="E5160" s="4">
        <f>SUMIFS('Все позиции'!$P$2:$P$10401,'Все позиции'!$H$2:$H$10401,A5160,'Все позиции'!$L$2:$L$10401,B5160)</f>
        <v>34300.01</v>
      </c>
      <c r="F5160" s="2">
        <f>COUNTIFS('Все позиции'!$H$2:$H$10401,A5160,'Все позиции'!$L$2:$L$10401,B5160,'Все позиции'!$F$2:$F$10401,"&lt;&gt;")</f>
        <v>1</v>
      </c>
      <c r="G5160" s="2" t="str">
        <f t="shared" si="80"/>
        <v>да</v>
      </c>
    </row>
    <row r="5161" spans="1:7" x14ac:dyDescent="0.25">
      <c r="A5161" s="2" t="s">
        <v>9184</v>
      </c>
      <c r="B5161" s="2" t="s">
        <v>108</v>
      </c>
      <c r="C5161" s="2">
        <f>COUNTIFS('Все позиции'!$H$2:$H$10401,A5161,'Все позиции'!$L$2:$L$10401,B5161)</f>
        <v>1</v>
      </c>
      <c r="D5161" s="2">
        <f>SUMIFS('Все позиции'!$K$2:$K$10401,'Все позиции'!$H$2:$H$10401,A5161,'Все позиции'!$L$2:$L$10401,B5161)</f>
        <v>4</v>
      </c>
      <c r="E5161" s="4">
        <f>SUMIFS('Все позиции'!$P$2:$P$10401,'Все позиции'!$H$2:$H$10401,A5161,'Все позиции'!$L$2:$L$10401,B5161)</f>
        <v>34300.01</v>
      </c>
      <c r="F5161" s="2">
        <f>COUNTIFS('Все позиции'!$H$2:$H$10401,A5161,'Все позиции'!$L$2:$L$10401,B5161,'Все позиции'!$F$2:$F$10401,"&lt;&gt;")</f>
        <v>1</v>
      </c>
      <c r="G5161" s="2" t="str">
        <f t="shared" si="80"/>
        <v>да</v>
      </c>
    </row>
    <row r="5162" spans="1:7" x14ac:dyDescent="0.25">
      <c r="A5162" s="2" t="s">
        <v>9185</v>
      </c>
      <c r="B5162" s="2" t="s">
        <v>108</v>
      </c>
      <c r="C5162" s="2">
        <f>COUNTIFS('Все позиции'!$H$2:$H$10401,A5162,'Все позиции'!$L$2:$L$10401,B5162)</f>
        <v>1</v>
      </c>
      <c r="D5162" s="2">
        <f>SUMIFS('Все позиции'!$K$2:$K$10401,'Все позиции'!$H$2:$H$10401,A5162,'Все позиции'!$L$2:$L$10401,B5162)</f>
        <v>4</v>
      </c>
      <c r="E5162" s="4">
        <f>SUMIFS('Все позиции'!$P$2:$P$10401,'Все позиции'!$H$2:$H$10401,A5162,'Все позиции'!$L$2:$L$10401,B5162)</f>
        <v>34300.01</v>
      </c>
      <c r="F5162" s="2">
        <f>COUNTIFS('Все позиции'!$H$2:$H$10401,A5162,'Все позиции'!$L$2:$L$10401,B5162,'Все позиции'!$F$2:$F$10401,"&lt;&gt;")</f>
        <v>1</v>
      </c>
      <c r="G5162" s="2" t="str">
        <f t="shared" si="80"/>
        <v>да</v>
      </c>
    </row>
    <row r="5163" spans="1:7" x14ac:dyDescent="0.25">
      <c r="A5163" s="2" t="s">
        <v>9186</v>
      </c>
      <c r="B5163" s="2" t="s">
        <v>108</v>
      </c>
      <c r="C5163" s="2">
        <f>COUNTIFS('Все позиции'!$H$2:$H$10401,A5163,'Все позиции'!$L$2:$L$10401,B5163)</f>
        <v>1</v>
      </c>
      <c r="D5163" s="2">
        <f>SUMIFS('Все позиции'!$K$2:$K$10401,'Все позиции'!$H$2:$H$10401,A5163,'Все позиции'!$L$2:$L$10401,B5163)</f>
        <v>4</v>
      </c>
      <c r="E5163" s="4">
        <f>SUMIFS('Все позиции'!$P$2:$P$10401,'Все позиции'!$H$2:$H$10401,A5163,'Все позиции'!$L$2:$L$10401,B5163)</f>
        <v>34300.01</v>
      </c>
      <c r="F5163" s="2">
        <f>COUNTIFS('Все позиции'!$H$2:$H$10401,A5163,'Все позиции'!$L$2:$L$10401,B5163,'Все позиции'!$F$2:$F$10401,"&lt;&gt;")</f>
        <v>1</v>
      </c>
      <c r="G5163" s="2" t="str">
        <f t="shared" si="80"/>
        <v>да</v>
      </c>
    </row>
    <row r="5164" spans="1:7" x14ac:dyDescent="0.25">
      <c r="A5164" s="2" t="s">
        <v>9187</v>
      </c>
      <c r="B5164" s="2" t="s">
        <v>108</v>
      </c>
      <c r="C5164" s="2">
        <f>COUNTIFS('Все позиции'!$H$2:$H$10401,A5164,'Все позиции'!$L$2:$L$10401,B5164)</f>
        <v>1</v>
      </c>
      <c r="D5164" s="2">
        <f>SUMIFS('Все позиции'!$K$2:$K$10401,'Все позиции'!$H$2:$H$10401,A5164,'Все позиции'!$L$2:$L$10401,B5164)</f>
        <v>4</v>
      </c>
      <c r="E5164" s="4">
        <f>SUMIFS('Все позиции'!$P$2:$P$10401,'Все позиции'!$H$2:$H$10401,A5164,'Все позиции'!$L$2:$L$10401,B5164)</f>
        <v>34300.01</v>
      </c>
      <c r="F5164" s="2">
        <f>COUNTIFS('Все позиции'!$H$2:$H$10401,A5164,'Все позиции'!$L$2:$L$10401,B5164,'Все позиции'!$F$2:$F$10401,"&lt;&gt;")</f>
        <v>1</v>
      </c>
      <c r="G5164" s="2" t="str">
        <f t="shared" si="80"/>
        <v>да</v>
      </c>
    </row>
    <row r="5165" spans="1:7" x14ac:dyDescent="0.25">
      <c r="A5165" s="2" t="s">
        <v>8222</v>
      </c>
      <c r="B5165" s="2" t="s">
        <v>38</v>
      </c>
      <c r="C5165" s="2">
        <f>COUNTIFS('Все позиции'!$H$2:$H$10401,A5165,'Все позиции'!$L$2:$L$10401,B5165)</f>
        <v>1</v>
      </c>
      <c r="D5165" s="2">
        <f>SUMIFS('Все позиции'!$K$2:$K$10401,'Все позиции'!$H$2:$H$10401,A5165,'Все позиции'!$L$2:$L$10401,B5165)</f>
        <v>2</v>
      </c>
      <c r="E5165" s="4">
        <f>SUMIFS('Все позиции'!$P$2:$P$10401,'Все позиции'!$H$2:$H$10401,A5165,'Все позиции'!$L$2:$L$10401,B5165)</f>
        <v>1706.83</v>
      </c>
      <c r="F5165" s="2">
        <f>COUNTIFS('Все позиции'!$H$2:$H$10401,A5165,'Все позиции'!$L$2:$L$10401,B5165,'Все позиции'!$F$2:$F$10401,"&lt;&gt;")</f>
        <v>1</v>
      </c>
      <c r="G5165" s="2" t="str">
        <f t="shared" si="80"/>
        <v>да</v>
      </c>
    </row>
    <row r="5166" spans="1:7" x14ac:dyDescent="0.25">
      <c r="A5166" s="2" t="s">
        <v>8224</v>
      </c>
      <c r="B5166" s="2" t="s">
        <v>38</v>
      </c>
      <c r="C5166" s="2">
        <f>COUNTIFS('Все позиции'!$H$2:$H$10401,A5166,'Все позиции'!$L$2:$L$10401,B5166)</f>
        <v>1</v>
      </c>
      <c r="D5166" s="2">
        <f>SUMIFS('Все позиции'!$K$2:$K$10401,'Все позиции'!$H$2:$H$10401,A5166,'Все позиции'!$L$2:$L$10401,B5166)</f>
        <v>2</v>
      </c>
      <c r="E5166" s="4">
        <f>SUMIFS('Все позиции'!$P$2:$P$10401,'Все позиции'!$H$2:$H$10401,A5166,'Все позиции'!$L$2:$L$10401,B5166)</f>
        <v>3152.41</v>
      </c>
      <c r="F5166" s="2">
        <f>COUNTIFS('Все позиции'!$H$2:$H$10401,A5166,'Все позиции'!$L$2:$L$10401,B5166,'Все позиции'!$F$2:$F$10401,"&lt;&gt;")</f>
        <v>1</v>
      </c>
      <c r="G5166" s="2" t="str">
        <f t="shared" si="80"/>
        <v>да</v>
      </c>
    </row>
    <row r="5167" spans="1:7" x14ac:dyDescent="0.25">
      <c r="A5167" s="2" t="s">
        <v>6709</v>
      </c>
      <c r="B5167" s="2" t="s">
        <v>38</v>
      </c>
      <c r="C5167" s="2">
        <f>COUNTIFS('Все позиции'!$H$2:$H$10401,A5167,'Все позиции'!$L$2:$L$10401,B5167)</f>
        <v>1</v>
      </c>
      <c r="D5167" s="2">
        <f>SUMIFS('Все позиции'!$K$2:$K$10401,'Все позиции'!$H$2:$H$10401,A5167,'Все позиции'!$L$2:$L$10401,B5167)</f>
        <v>430</v>
      </c>
      <c r="E5167" s="4">
        <f>SUMIFS('Все позиции'!$P$2:$P$10401,'Все позиции'!$H$2:$H$10401,A5167,'Все позиции'!$L$2:$L$10401,B5167)</f>
        <v>81145.13</v>
      </c>
      <c r="F5167" s="2">
        <f>COUNTIFS('Все позиции'!$H$2:$H$10401,A5167,'Все позиции'!$L$2:$L$10401,B5167,'Все позиции'!$F$2:$F$10401,"&lt;&gt;")</f>
        <v>0</v>
      </c>
      <c r="G5167" s="2" t="str">
        <f t="shared" si="80"/>
        <v>нет</v>
      </c>
    </row>
    <row r="5168" spans="1:7" x14ac:dyDescent="0.25">
      <c r="A5168" s="2" t="s">
        <v>3386</v>
      </c>
      <c r="B5168" s="2" t="s">
        <v>320</v>
      </c>
      <c r="C5168" s="2">
        <f>COUNTIFS('Все позиции'!$H$2:$H$10401,A5168,'Все позиции'!$L$2:$L$10401,B5168)</f>
        <v>3</v>
      </c>
      <c r="D5168" s="2">
        <f>SUMIFS('Все позиции'!$K$2:$K$10401,'Все позиции'!$H$2:$H$10401,A5168,'Все позиции'!$L$2:$L$10401,B5168)</f>
        <v>1727.1120000000001</v>
      </c>
      <c r="E5168" s="4">
        <f>SUMIFS('Все позиции'!$P$2:$P$10401,'Все позиции'!$H$2:$H$10401,A5168,'Все позиции'!$L$2:$L$10401,B5168)</f>
        <v>334879.45999999996</v>
      </c>
      <c r="F5168" s="2">
        <f>COUNTIFS('Все позиции'!$H$2:$H$10401,A5168,'Все позиции'!$L$2:$L$10401,B5168,'Все позиции'!$F$2:$F$10401,"&lt;&gt;")</f>
        <v>0</v>
      </c>
      <c r="G5168" s="2" t="str">
        <f t="shared" si="80"/>
        <v>нет</v>
      </c>
    </row>
    <row r="5169" spans="1:7" x14ac:dyDescent="0.25">
      <c r="A5169" s="2" t="s">
        <v>7965</v>
      </c>
      <c r="B5169" s="2" t="s">
        <v>320</v>
      </c>
      <c r="C5169" s="2">
        <f>COUNTIFS('Все позиции'!$H$2:$H$10401,A5169,'Все позиции'!$L$2:$L$10401,B5169)</f>
        <v>1</v>
      </c>
      <c r="D5169" s="2">
        <f>SUMIFS('Все позиции'!$K$2:$K$10401,'Все позиции'!$H$2:$H$10401,A5169,'Все позиции'!$L$2:$L$10401,B5169)</f>
        <v>47.28</v>
      </c>
      <c r="E5169" s="4">
        <f>SUMIFS('Все позиции'!$P$2:$P$10401,'Все позиции'!$H$2:$H$10401,A5169,'Все позиции'!$L$2:$L$10401,B5169)</f>
        <v>7784.14</v>
      </c>
      <c r="F5169" s="2">
        <f>COUNTIFS('Все позиции'!$H$2:$H$10401,A5169,'Все позиции'!$L$2:$L$10401,B5169,'Все позиции'!$F$2:$F$10401,"&lt;&gt;")</f>
        <v>1</v>
      </c>
      <c r="G5169" s="2" t="str">
        <f t="shared" si="80"/>
        <v>да</v>
      </c>
    </row>
    <row r="5170" spans="1:7" x14ac:dyDescent="0.25">
      <c r="A5170" s="2" t="s">
        <v>3387</v>
      </c>
      <c r="B5170" s="2" t="s">
        <v>320</v>
      </c>
      <c r="C5170" s="2">
        <f>COUNTIFS('Все позиции'!$H$2:$H$10401,A5170,'Все позиции'!$L$2:$L$10401,B5170)</f>
        <v>3</v>
      </c>
      <c r="D5170" s="2">
        <f>SUMIFS('Все позиции'!$K$2:$K$10401,'Все позиции'!$H$2:$H$10401,A5170,'Все позиции'!$L$2:$L$10401,B5170)</f>
        <v>357.89600000000002</v>
      </c>
      <c r="E5170" s="4">
        <f>SUMIFS('Все позиции'!$P$2:$P$10401,'Все позиции'!$H$2:$H$10401,A5170,'Все позиции'!$L$2:$L$10401,B5170)</f>
        <v>39576.769999999997</v>
      </c>
      <c r="F5170" s="2">
        <f>COUNTIFS('Все позиции'!$H$2:$H$10401,A5170,'Все позиции'!$L$2:$L$10401,B5170,'Все позиции'!$F$2:$F$10401,"&lt;&gt;")</f>
        <v>1</v>
      </c>
      <c r="G5170" s="2" t="str">
        <f t="shared" si="80"/>
        <v>да</v>
      </c>
    </row>
    <row r="5171" spans="1:7" x14ac:dyDescent="0.25">
      <c r="A5171" s="2" t="s">
        <v>7966</v>
      </c>
      <c r="B5171" s="2" t="s">
        <v>320</v>
      </c>
      <c r="C5171" s="2">
        <f>COUNTIFS('Все позиции'!$H$2:$H$10401,A5171,'Все позиции'!$L$2:$L$10401,B5171)</f>
        <v>1</v>
      </c>
      <c r="D5171" s="2">
        <f>SUMIFS('Все позиции'!$K$2:$K$10401,'Все позиции'!$H$2:$H$10401,A5171,'Все позиции'!$L$2:$L$10401,B5171)</f>
        <v>12.734</v>
      </c>
      <c r="E5171" s="4">
        <f>SUMIFS('Все позиции'!$P$2:$P$10401,'Все позиции'!$H$2:$H$10401,A5171,'Все позиции'!$L$2:$L$10401,B5171)</f>
        <v>4069.52</v>
      </c>
      <c r="F5171" s="2">
        <f>COUNTIFS('Все позиции'!$H$2:$H$10401,A5171,'Все позиции'!$L$2:$L$10401,B5171,'Все позиции'!$F$2:$F$10401,"&lt;&gt;")</f>
        <v>1</v>
      </c>
      <c r="G5171" s="2" t="str">
        <f t="shared" si="80"/>
        <v>да</v>
      </c>
    </row>
    <row r="5172" spans="1:7" x14ac:dyDescent="0.25">
      <c r="A5172" s="2" t="s">
        <v>3388</v>
      </c>
      <c r="B5172" s="2" t="s">
        <v>320</v>
      </c>
      <c r="C5172" s="2">
        <f>COUNTIFS('Все позиции'!$H$2:$H$10401,A5172,'Все позиции'!$L$2:$L$10401,B5172)</f>
        <v>3</v>
      </c>
      <c r="D5172" s="2">
        <f>SUMIFS('Все позиции'!$K$2:$K$10401,'Все позиции'!$H$2:$H$10401,A5172,'Все позиции'!$L$2:$L$10401,B5172)</f>
        <v>78.2</v>
      </c>
      <c r="E5172" s="4">
        <f>SUMIFS('Все позиции'!$P$2:$P$10401,'Все позиции'!$H$2:$H$10401,A5172,'Все позиции'!$L$2:$L$10401,B5172)</f>
        <v>37679.29</v>
      </c>
      <c r="F5172" s="2">
        <f>COUNTIFS('Все позиции'!$H$2:$H$10401,A5172,'Все позиции'!$L$2:$L$10401,B5172,'Все позиции'!$F$2:$F$10401,"&lt;&gt;")</f>
        <v>1</v>
      </c>
      <c r="G5172" s="2" t="str">
        <f t="shared" si="80"/>
        <v>да</v>
      </c>
    </row>
    <row r="5173" spans="1:7" x14ac:dyDescent="0.25">
      <c r="A5173" s="2" t="s">
        <v>348</v>
      </c>
      <c r="B5173" s="2" t="s">
        <v>38</v>
      </c>
      <c r="C5173" s="2">
        <f>COUNTIFS('Все позиции'!$H$2:$H$10401,A5173,'Все позиции'!$L$2:$L$10401,B5173)</f>
        <v>1</v>
      </c>
      <c r="D5173" s="2">
        <f>SUMIFS('Все позиции'!$K$2:$K$10401,'Все позиции'!$H$2:$H$10401,A5173,'Все позиции'!$L$2:$L$10401,B5173)</f>
        <v>1</v>
      </c>
      <c r="E5173" s="4">
        <f>SUMIFS('Все позиции'!$P$2:$P$10401,'Все позиции'!$H$2:$H$10401,A5173,'Все позиции'!$L$2:$L$10401,B5173)</f>
        <v>0</v>
      </c>
      <c r="F5173" s="2">
        <f>COUNTIFS('Все позиции'!$H$2:$H$10401,A5173,'Все позиции'!$L$2:$L$10401,B5173,'Все позиции'!$F$2:$F$10401,"&lt;&gt;")</f>
        <v>0</v>
      </c>
      <c r="G5173" s="2" t="str">
        <f t="shared" si="80"/>
        <v>нет</v>
      </c>
    </row>
    <row r="5174" spans="1:7" x14ac:dyDescent="0.25">
      <c r="A5174" s="2" t="s">
        <v>347</v>
      </c>
      <c r="B5174" s="2" t="s">
        <v>38</v>
      </c>
      <c r="C5174" s="2">
        <f>COUNTIFS('Все позиции'!$H$2:$H$10401,A5174,'Все позиции'!$L$2:$L$10401,B5174)</f>
        <v>1</v>
      </c>
      <c r="D5174" s="2">
        <f>SUMIFS('Все позиции'!$K$2:$K$10401,'Все позиции'!$H$2:$H$10401,A5174,'Все позиции'!$L$2:$L$10401,B5174)</f>
        <v>1</v>
      </c>
      <c r="E5174" s="4">
        <f>SUMIFS('Все позиции'!$P$2:$P$10401,'Все позиции'!$H$2:$H$10401,A5174,'Все позиции'!$L$2:$L$10401,B5174)</f>
        <v>0</v>
      </c>
      <c r="F5174" s="2">
        <f>COUNTIFS('Все позиции'!$H$2:$H$10401,A5174,'Все позиции'!$L$2:$L$10401,B5174,'Все позиции'!$F$2:$F$10401,"&lt;&gt;")</f>
        <v>0</v>
      </c>
      <c r="G5174" s="2" t="str">
        <f t="shared" si="80"/>
        <v>нет</v>
      </c>
    </row>
    <row r="5175" spans="1:7" x14ac:dyDescent="0.25">
      <c r="A5175" s="2" t="s">
        <v>93</v>
      </c>
      <c r="B5175" s="2" t="s">
        <v>38</v>
      </c>
      <c r="C5175" s="2">
        <f>COUNTIFS('Все позиции'!$H$2:$H$10401,A5175,'Все позиции'!$L$2:$L$10401,B5175)</f>
        <v>2</v>
      </c>
      <c r="D5175" s="2">
        <f>SUMIFS('Все позиции'!$K$2:$K$10401,'Все позиции'!$H$2:$H$10401,A5175,'Все позиции'!$L$2:$L$10401,B5175)</f>
        <v>8</v>
      </c>
      <c r="E5175" s="4">
        <f>SUMIFS('Все позиции'!$P$2:$P$10401,'Все позиции'!$H$2:$H$10401,A5175,'Все позиции'!$L$2:$L$10401,B5175)</f>
        <v>0</v>
      </c>
      <c r="F5175" s="2">
        <f>COUNTIFS('Все позиции'!$H$2:$H$10401,A5175,'Все позиции'!$L$2:$L$10401,B5175,'Все позиции'!$F$2:$F$10401,"&lt;&gt;")</f>
        <v>0</v>
      </c>
      <c r="G5175" s="2" t="str">
        <f t="shared" si="80"/>
        <v>нет</v>
      </c>
    </row>
    <row r="5176" spans="1:7" x14ac:dyDescent="0.25">
      <c r="A5176" s="2" t="s">
        <v>5687</v>
      </c>
      <c r="B5176" s="2" t="s">
        <v>38</v>
      </c>
      <c r="C5176" s="2">
        <f>COUNTIFS('Все позиции'!$H$2:$H$10401,A5176,'Все позиции'!$L$2:$L$10401,B5176)</f>
        <v>1</v>
      </c>
      <c r="D5176" s="2">
        <f>SUMIFS('Все позиции'!$K$2:$K$10401,'Все позиции'!$H$2:$H$10401,A5176,'Все позиции'!$L$2:$L$10401,B5176)</f>
        <v>1</v>
      </c>
      <c r="E5176" s="4">
        <f>SUMIFS('Все позиции'!$P$2:$P$10401,'Все позиции'!$H$2:$H$10401,A5176,'Все позиции'!$L$2:$L$10401,B5176)</f>
        <v>183370.27</v>
      </c>
      <c r="F5176" s="2">
        <f>COUNTIFS('Все позиции'!$H$2:$H$10401,A5176,'Все позиции'!$L$2:$L$10401,B5176,'Все позиции'!$F$2:$F$10401,"&lt;&gt;")</f>
        <v>1</v>
      </c>
      <c r="G5176" s="2" t="str">
        <f t="shared" si="80"/>
        <v>да</v>
      </c>
    </row>
    <row r="5177" spans="1:7" x14ac:dyDescent="0.25">
      <c r="A5177" s="2" t="s">
        <v>1185</v>
      </c>
      <c r="B5177" s="2" t="s">
        <v>38</v>
      </c>
      <c r="C5177" s="2">
        <f>COUNTIFS('Все позиции'!$H$2:$H$10401,A5177,'Все позиции'!$L$2:$L$10401,B5177)</f>
        <v>1</v>
      </c>
      <c r="D5177" s="2">
        <f>SUMIFS('Все позиции'!$K$2:$K$10401,'Все позиции'!$H$2:$H$10401,A5177,'Все позиции'!$L$2:$L$10401,B5177)</f>
        <v>1</v>
      </c>
      <c r="E5177" s="4">
        <f>SUMIFS('Все позиции'!$P$2:$P$10401,'Все позиции'!$H$2:$H$10401,A5177,'Все позиции'!$L$2:$L$10401,B5177)</f>
        <v>110370.96</v>
      </c>
      <c r="F5177" s="2">
        <f>COUNTIFS('Все позиции'!$H$2:$H$10401,A5177,'Все позиции'!$L$2:$L$10401,B5177,'Все позиции'!$F$2:$F$10401,"&lt;&gt;")</f>
        <v>0</v>
      </c>
      <c r="G5177" s="2" t="str">
        <f t="shared" si="80"/>
        <v>нет</v>
      </c>
    </row>
    <row r="5178" spans="1:7" x14ac:dyDescent="0.25">
      <c r="A5178" s="2" t="s">
        <v>680</v>
      </c>
      <c r="B5178" s="2" t="s">
        <v>38</v>
      </c>
      <c r="C5178" s="2">
        <f>COUNTIFS('Все позиции'!$H$2:$H$10401,A5178,'Все позиции'!$L$2:$L$10401,B5178)</f>
        <v>1</v>
      </c>
      <c r="D5178" s="2">
        <f>SUMIFS('Все позиции'!$K$2:$K$10401,'Все позиции'!$H$2:$H$10401,A5178,'Все позиции'!$L$2:$L$10401,B5178)</f>
        <v>24</v>
      </c>
      <c r="E5178" s="4">
        <f>SUMIFS('Все позиции'!$P$2:$P$10401,'Все позиции'!$H$2:$H$10401,A5178,'Все позиции'!$L$2:$L$10401,B5178)</f>
        <v>325284.7</v>
      </c>
      <c r="F5178" s="2">
        <f>COUNTIFS('Все позиции'!$H$2:$H$10401,A5178,'Все позиции'!$L$2:$L$10401,B5178,'Все позиции'!$F$2:$F$10401,"&lt;&gt;")</f>
        <v>0</v>
      </c>
      <c r="G5178" s="2" t="str">
        <f t="shared" si="80"/>
        <v>нет</v>
      </c>
    </row>
    <row r="5179" spans="1:7" x14ac:dyDescent="0.25">
      <c r="A5179" s="2" t="s">
        <v>7474</v>
      </c>
      <c r="B5179" s="2" t="s">
        <v>38</v>
      </c>
      <c r="C5179" s="2">
        <f>COUNTIFS('Все позиции'!$H$2:$H$10401,A5179,'Все позиции'!$L$2:$L$10401,B5179)</f>
        <v>1</v>
      </c>
      <c r="D5179" s="2">
        <f>SUMIFS('Все позиции'!$K$2:$K$10401,'Все позиции'!$H$2:$H$10401,A5179,'Все позиции'!$L$2:$L$10401,B5179)</f>
        <v>8</v>
      </c>
      <c r="E5179" s="4">
        <f>SUMIFS('Все позиции'!$P$2:$P$10401,'Все позиции'!$H$2:$H$10401,A5179,'Все позиции'!$L$2:$L$10401,B5179)</f>
        <v>53732.31</v>
      </c>
      <c r="F5179" s="2">
        <f>COUNTIFS('Все позиции'!$H$2:$H$10401,A5179,'Все позиции'!$L$2:$L$10401,B5179,'Все позиции'!$F$2:$F$10401,"&lt;&gt;")</f>
        <v>1</v>
      </c>
      <c r="G5179" s="2" t="str">
        <f t="shared" si="80"/>
        <v>да</v>
      </c>
    </row>
    <row r="5180" spans="1:7" x14ac:dyDescent="0.25">
      <c r="A5180" s="2" t="s">
        <v>6762</v>
      </c>
      <c r="B5180" s="2" t="s">
        <v>38</v>
      </c>
      <c r="C5180" s="2">
        <f>COUNTIFS('Все позиции'!$H$2:$H$10401,A5180,'Все позиции'!$L$2:$L$10401,B5180)</f>
        <v>1</v>
      </c>
      <c r="D5180" s="2">
        <f>SUMIFS('Все позиции'!$K$2:$K$10401,'Все позиции'!$H$2:$H$10401,A5180,'Все позиции'!$L$2:$L$10401,B5180)</f>
        <v>1</v>
      </c>
      <c r="E5180" s="4">
        <f>SUMIFS('Все позиции'!$P$2:$P$10401,'Все позиции'!$H$2:$H$10401,A5180,'Все позиции'!$L$2:$L$10401,B5180)</f>
        <v>28365</v>
      </c>
      <c r="F5180" s="2">
        <f>COUNTIFS('Все позиции'!$H$2:$H$10401,A5180,'Все позиции'!$L$2:$L$10401,B5180,'Все позиции'!$F$2:$F$10401,"&lt;&gt;")</f>
        <v>0</v>
      </c>
      <c r="G5180" s="2" t="str">
        <f t="shared" si="80"/>
        <v>нет</v>
      </c>
    </row>
    <row r="5181" spans="1:7" x14ac:dyDescent="0.25">
      <c r="A5181" s="2" t="s">
        <v>7475</v>
      </c>
      <c r="B5181" s="2" t="s">
        <v>38</v>
      </c>
      <c r="C5181" s="2">
        <f>COUNTIFS('Все позиции'!$H$2:$H$10401,A5181,'Все позиции'!$L$2:$L$10401,B5181)</f>
        <v>1</v>
      </c>
      <c r="D5181" s="2">
        <f>SUMIFS('Все позиции'!$K$2:$K$10401,'Все позиции'!$H$2:$H$10401,A5181,'Все позиции'!$L$2:$L$10401,B5181)</f>
        <v>1</v>
      </c>
      <c r="E5181" s="4">
        <f>SUMIFS('Все позиции'!$P$2:$P$10401,'Все позиции'!$H$2:$H$10401,A5181,'Все позиции'!$L$2:$L$10401,B5181)</f>
        <v>3696.5</v>
      </c>
      <c r="F5181" s="2">
        <f>COUNTIFS('Все позиции'!$H$2:$H$10401,A5181,'Все позиции'!$L$2:$L$10401,B5181,'Все позиции'!$F$2:$F$10401,"&lt;&gt;")</f>
        <v>1</v>
      </c>
      <c r="G5181" s="2" t="str">
        <f t="shared" si="80"/>
        <v>да</v>
      </c>
    </row>
    <row r="5182" spans="1:7" x14ac:dyDescent="0.25">
      <c r="A5182" s="2" t="s">
        <v>6660</v>
      </c>
      <c r="B5182" s="2" t="s">
        <v>38</v>
      </c>
      <c r="C5182" s="2">
        <f>COUNTIFS('Все позиции'!$H$2:$H$10401,A5182,'Все позиции'!$L$2:$L$10401,B5182)</f>
        <v>1</v>
      </c>
      <c r="D5182" s="2">
        <f>SUMIFS('Все позиции'!$K$2:$K$10401,'Все позиции'!$H$2:$H$10401,A5182,'Все позиции'!$L$2:$L$10401,B5182)</f>
        <v>1</v>
      </c>
      <c r="E5182" s="4">
        <f>SUMIFS('Все позиции'!$P$2:$P$10401,'Все позиции'!$H$2:$H$10401,A5182,'Все позиции'!$L$2:$L$10401,B5182)</f>
        <v>9264.19</v>
      </c>
      <c r="F5182" s="2">
        <f>COUNTIFS('Все позиции'!$H$2:$H$10401,A5182,'Все позиции'!$L$2:$L$10401,B5182,'Все позиции'!$F$2:$F$10401,"&lt;&gt;")</f>
        <v>0</v>
      </c>
      <c r="G5182" s="2" t="str">
        <f t="shared" si="80"/>
        <v>нет</v>
      </c>
    </row>
    <row r="5183" spans="1:7" x14ac:dyDescent="0.25">
      <c r="A5183" s="2" t="s">
        <v>5501</v>
      </c>
      <c r="B5183" s="2" t="s">
        <v>38</v>
      </c>
      <c r="C5183" s="2">
        <f>COUNTIFS('Все позиции'!$H$2:$H$10401,A5183,'Все позиции'!$L$2:$L$10401,B5183)</f>
        <v>1</v>
      </c>
      <c r="D5183" s="2">
        <f>SUMIFS('Все позиции'!$K$2:$K$10401,'Все позиции'!$H$2:$H$10401,A5183,'Все позиции'!$L$2:$L$10401,B5183)</f>
        <v>5</v>
      </c>
      <c r="E5183" s="4">
        <f>SUMIFS('Все позиции'!$P$2:$P$10401,'Все позиции'!$H$2:$H$10401,A5183,'Все позиции'!$L$2:$L$10401,B5183)</f>
        <v>0</v>
      </c>
      <c r="F5183" s="2">
        <f>COUNTIFS('Все позиции'!$H$2:$H$10401,A5183,'Все позиции'!$L$2:$L$10401,B5183,'Все позиции'!$F$2:$F$10401,"&lt;&gt;")</f>
        <v>1</v>
      </c>
      <c r="G5183" s="2" t="str">
        <f t="shared" si="80"/>
        <v>да</v>
      </c>
    </row>
    <row r="5184" spans="1:7" x14ac:dyDescent="0.25">
      <c r="A5184" s="2" t="s">
        <v>7235</v>
      </c>
      <c r="B5184" s="2" t="s">
        <v>38</v>
      </c>
      <c r="C5184" s="2">
        <f>COUNTIFS('Все позиции'!$H$2:$H$10401,A5184,'Все позиции'!$L$2:$L$10401,B5184)</f>
        <v>1</v>
      </c>
      <c r="D5184" s="2">
        <f>SUMIFS('Все позиции'!$K$2:$K$10401,'Все позиции'!$H$2:$H$10401,A5184,'Все позиции'!$L$2:$L$10401,B5184)</f>
        <v>2</v>
      </c>
      <c r="E5184" s="4">
        <f>SUMIFS('Все позиции'!$P$2:$P$10401,'Все позиции'!$H$2:$H$10401,A5184,'Все позиции'!$L$2:$L$10401,B5184)</f>
        <v>0</v>
      </c>
      <c r="F5184" s="2">
        <f>COUNTIFS('Все позиции'!$H$2:$H$10401,A5184,'Все позиции'!$L$2:$L$10401,B5184,'Все позиции'!$F$2:$F$10401,"&lt;&gt;")</f>
        <v>1</v>
      </c>
      <c r="G5184" s="2" t="str">
        <f t="shared" si="80"/>
        <v>да</v>
      </c>
    </row>
    <row r="5185" spans="1:7" x14ac:dyDescent="0.25">
      <c r="A5185" s="2" t="s">
        <v>6843</v>
      </c>
      <c r="B5185" s="2" t="s">
        <v>38</v>
      </c>
      <c r="C5185" s="2">
        <f>COUNTIFS('Все позиции'!$H$2:$H$10401,A5185,'Все позиции'!$L$2:$L$10401,B5185)</f>
        <v>1</v>
      </c>
      <c r="D5185" s="2">
        <f>SUMIFS('Все позиции'!$K$2:$K$10401,'Все позиции'!$H$2:$H$10401,A5185,'Все позиции'!$L$2:$L$10401,B5185)</f>
        <v>1</v>
      </c>
      <c r="E5185" s="4">
        <f>SUMIFS('Все позиции'!$P$2:$P$10401,'Все позиции'!$H$2:$H$10401,A5185,'Все позиции'!$L$2:$L$10401,B5185)</f>
        <v>3864.96</v>
      </c>
      <c r="F5185" s="2">
        <f>COUNTIFS('Все позиции'!$H$2:$H$10401,A5185,'Все позиции'!$L$2:$L$10401,B5185,'Все позиции'!$F$2:$F$10401,"&lt;&gt;")</f>
        <v>0</v>
      </c>
      <c r="G5185" s="2" t="str">
        <f t="shared" si="80"/>
        <v>нет</v>
      </c>
    </row>
    <row r="5186" spans="1:7" x14ac:dyDescent="0.25">
      <c r="A5186" s="2" t="s">
        <v>9059</v>
      </c>
      <c r="B5186" s="2" t="s">
        <v>38</v>
      </c>
      <c r="C5186" s="2">
        <f>COUNTIFS('Все позиции'!$H$2:$H$10401,A5186,'Все позиции'!$L$2:$L$10401,B5186)</f>
        <v>2</v>
      </c>
      <c r="D5186" s="2">
        <f>SUMIFS('Все позиции'!$K$2:$K$10401,'Все позиции'!$H$2:$H$10401,A5186,'Все позиции'!$L$2:$L$10401,B5186)</f>
        <v>2</v>
      </c>
      <c r="E5186" s="4">
        <f>SUMIFS('Все позиции'!$P$2:$P$10401,'Все позиции'!$H$2:$H$10401,A5186,'Все позиции'!$L$2:$L$10401,B5186)</f>
        <v>6429.89</v>
      </c>
      <c r="F5186" s="2">
        <f>COUNTIFS('Все позиции'!$H$2:$H$10401,A5186,'Все позиции'!$L$2:$L$10401,B5186,'Все позиции'!$F$2:$F$10401,"&lt;&gt;")</f>
        <v>2</v>
      </c>
      <c r="G5186" s="2" t="str">
        <f t="shared" ref="G5186:G5249" si="81">IF(F5186&gt;0,"да","нет")</f>
        <v>да</v>
      </c>
    </row>
    <row r="5187" spans="1:7" x14ac:dyDescent="0.25">
      <c r="A5187" s="2" t="s">
        <v>9060</v>
      </c>
      <c r="B5187" s="2" t="s">
        <v>38</v>
      </c>
      <c r="C5187" s="2">
        <f>COUNTIFS('Все позиции'!$H$2:$H$10401,A5187,'Все позиции'!$L$2:$L$10401,B5187)</f>
        <v>2</v>
      </c>
      <c r="D5187" s="2">
        <f>SUMIFS('Все позиции'!$K$2:$K$10401,'Все позиции'!$H$2:$H$10401,A5187,'Все позиции'!$L$2:$L$10401,B5187)</f>
        <v>6</v>
      </c>
      <c r="E5187" s="4">
        <f>SUMIFS('Все позиции'!$P$2:$P$10401,'Все позиции'!$H$2:$H$10401,A5187,'Все позиции'!$L$2:$L$10401,B5187)</f>
        <v>32551.31</v>
      </c>
      <c r="F5187" s="2">
        <f>COUNTIFS('Все позиции'!$H$2:$H$10401,A5187,'Все позиции'!$L$2:$L$10401,B5187,'Все позиции'!$F$2:$F$10401,"&lt;&gt;")</f>
        <v>2</v>
      </c>
      <c r="G5187" s="2" t="str">
        <f t="shared" si="81"/>
        <v>да</v>
      </c>
    </row>
    <row r="5188" spans="1:7" x14ac:dyDescent="0.25">
      <c r="A5188" s="2" t="s">
        <v>6924</v>
      </c>
      <c r="B5188" s="2" t="s">
        <v>38</v>
      </c>
      <c r="C5188" s="2">
        <f>COUNTIFS('Все позиции'!$H$2:$H$10401,A5188,'Все позиции'!$L$2:$L$10401,B5188)</f>
        <v>1</v>
      </c>
      <c r="D5188" s="2">
        <f>SUMIFS('Все позиции'!$K$2:$K$10401,'Все позиции'!$H$2:$H$10401,A5188,'Все позиции'!$L$2:$L$10401,B5188)</f>
        <v>1</v>
      </c>
      <c r="E5188" s="4">
        <f>SUMIFS('Все позиции'!$P$2:$P$10401,'Все позиции'!$H$2:$H$10401,A5188,'Все позиции'!$L$2:$L$10401,B5188)</f>
        <v>10540.8</v>
      </c>
      <c r="F5188" s="2">
        <f>COUNTIFS('Все позиции'!$H$2:$H$10401,A5188,'Все позиции'!$L$2:$L$10401,B5188,'Все позиции'!$F$2:$F$10401,"&lt;&gt;")</f>
        <v>0</v>
      </c>
      <c r="G5188" s="2" t="str">
        <f t="shared" si="81"/>
        <v>нет</v>
      </c>
    </row>
    <row r="5189" spans="1:7" x14ac:dyDescent="0.25">
      <c r="A5189" s="2" t="s">
        <v>8816</v>
      </c>
      <c r="B5189" s="2" t="s">
        <v>38</v>
      </c>
      <c r="C5189" s="2">
        <f>COUNTIFS('Все позиции'!$H$2:$H$10401,A5189,'Все позиции'!$L$2:$L$10401,B5189)</f>
        <v>1</v>
      </c>
      <c r="D5189" s="2">
        <f>SUMIFS('Все позиции'!$K$2:$K$10401,'Все позиции'!$H$2:$H$10401,A5189,'Все позиции'!$L$2:$L$10401,B5189)</f>
        <v>5</v>
      </c>
      <c r="E5189" s="4">
        <f>SUMIFS('Все позиции'!$P$2:$P$10401,'Все позиции'!$H$2:$H$10401,A5189,'Все позиции'!$L$2:$L$10401,B5189)</f>
        <v>133283.96</v>
      </c>
      <c r="F5189" s="2">
        <f>COUNTIFS('Все позиции'!$H$2:$H$10401,A5189,'Все позиции'!$L$2:$L$10401,B5189,'Все позиции'!$F$2:$F$10401,"&lt;&gt;")</f>
        <v>1</v>
      </c>
      <c r="G5189" s="2" t="str">
        <f t="shared" si="81"/>
        <v>да</v>
      </c>
    </row>
    <row r="5190" spans="1:7" x14ac:dyDescent="0.25">
      <c r="A5190" s="2" t="s">
        <v>1343</v>
      </c>
      <c r="B5190" s="2" t="s">
        <v>38</v>
      </c>
      <c r="C5190" s="2">
        <f>COUNTIFS('Все позиции'!$H$2:$H$10401,A5190,'Все позиции'!$L$2:$L$10401,B5190)</f>
        <v>1</v>
      </c>
      <c r="D5190" s="2">
        <f>SUMIFS('Все позиции'!$K$2:$K$10401,'Все позиции'!$H$2:$H$10401,A5190,'Все позиции'!$L$2:$L$10401,B5190)</f>
        <v>360</v>
      </c>
      <c r="E5190" s="4">
        <f>SUMIFS('Все позиции'!$P$2:$P$10401,'Все позиции'!$H$2:$H$10401,A5190,'Все позиции'!$L$2:$L$10401,B5190)</f>
        <v>8599.5400000000009</v>
      </c>
      <c r="F5190" s="2">
        <f>COUNTIFS('Все позиции'!$H$2:$H$10401,A5190,'Все позиции'!$L$2:$L$10401,B5190,'Все позиции'!$F$2:$F$10401,"&lt;&gt;")</f>
        <v>0</v>
      </c>
      <c r="G5190" s="2" t="str">
        <f t="shared" si="81"/>
        <v>нет</v>
      </c>
    </row>
    <row r="5191" spans="1:7" x14ac:dyDescent="0.25">
      <c r="A5191" s="2" t="s">
        <v>7476</v>
      </c>
      <c r="B5191" s="2" t="s">
        <v>38</v>
      </c>
      <c r="C5191" s="2">
        <f>COUNTIFS('Все позиции'!$H$2:$H$10401,A5191,'Все позиции'!$L$2:$L$10401,B5191)</f>
        <v>1</v>
      </c>
      <c r="D5191" s="2">
        <f>SUMIFS('Все позиции'!$K$2:$K$10401,'Все позиции'!$H$2:$H$10401,A5191,'Все позиции'!$L$2:$L$10401,B5191)</f>
        <v>460</v>
      </c>
      <c r="E5191" s="4">
        <f>SUMIFS('Все позиции'!$P$2:$P$10401,'Все позиции'!$H$2:$H$10401,A5191,'Все позиции'!$L$2:$L$10401,B5191)</f>
        <v>0</v>
      </c>
      <c r="F5191" s="2">
        <f>COUNTIFS('Все позиции'!$H$2:$H$10401,A5191,'Все позиции'!$L$2:$L$10401,B5191,'Все позиции'!$F$2:$F$10401,"&lt;&gt;")</f>
        <v>1</v>
      </c>
      <c r="G5191" s="2" t="str">
        <f t="shared" si="81"/>
        <v>да</v>
      </c>
    </row>
    <row r="5192" spans="1:7" x14ac:dyDescent="0.25">
      <c r="A5192" s="2" t="s">
        <v>7477</v>
      </c>
      <c r="B5192" s="2" t="s">
        <v>38</v>
      </c>
      <c r="C5192" s="2">
        <f>COUNTIFS('Все позиции'!$H$2:$H$10401,A5192,'Все позиции'!$L$2:$L$10401,B5192)</f>
        <v>1</v>
      </c>
      <c r="D5192" s="2">
        <f>SUMIFS('Все позиции'!$K$2:$K$10401,'Все позиции'!$H$2:$H$10401,A5192,'Все позиции'!$L$2:$L$10401,B5192)</f>
        <v>128</v>
      </c>
      <c r="E5192" s="4">
        <f>SUMIFS('Все позиции'!$P$2:$P$10401,'Все позиции'!$H$2:$H$10401,A5192,'Все позиции'!$L$2:$L$10401,B5192)</f>
        <v>0</v>
      </c>
      <c r="F5192" s="2">
        <f>COUNTIFS('Все позиции'!$H$2:$H$10401,A5192,'Все позиции'!$L$2:$L$10401,B5192,'Все позиции'!$F$2:$F$10401,"&lt;&gt;")</f>
        <v>1</v>
      </c>
      <c r="G5192" s="2" t="str">
        <f t="shared" si="81"/>
        <v>да</v>
      </c>
    </row>
    <row r="5193" spans="1:7" x14ac:dyDescent="0.25">
      <c r="A5193" s="2" t="s">
        <v>7478</v>
      </c>
      <c r="B5193" s="2" t="s">
        <v>38</v>
      </c>
      <c r="C5193" s="2">
        <f>COUNTIFS('Все позиции'!$H$2:$H$10401,A5193,'Все позиции'!$L$2:$L$10401,B5193)</f>
        <v>1</v>
      </c>
      <c r="D5193" s="2">
        <f>SUMIFS('Все позиции'!$K$2:$K$10401,'Все позиции'!$H$2:$H$10401,A5193,'Все позиции'!$L$2:$L$10401,B5193)</f>
        <v>1</v>
      </c>
      <c r="E5193" s="4">
        <f>SUMIFS('Все позиции'!$P$2:$P$10401,'Все позиции'!$H$2:$H$10401,A5193,'Все позиции'!$L$2:$L$10401,B5193)</f>
        <v>5756.75</v>
      </c>
      <c r="F5193" s="2">
        <f>COUNTIFS('Все позиции'!$H$2:$H$10401,A5193,'Все позиции'!$L$2:$L$10401,B5193,'Все позиции'!$F$2:$F$10401,"&lt;&gt;")</f>
        <v>1</v>
      </c>
      <c r="G5193" s="2" t="str">
        <f t="shared" si="81"/>
        <v>да</v>
      </c>
    </row>
    <row r="5194" spans="1:7" x14ac:dyDescent="0.25">
      <c r="A5194" s="2" t="s">
        <v>6663</v>
      </c>
      <c r="B5194" s="2" t="s">
        <v>38</v>
      </c>
      <c r="C5194" s="2">
        <f>COUNTIFS('Все позиции'!$H$2:$H$10401,A5194,'Все позиции'!$L$2:$L$10401,B5194)</f>
        <v>2</v>
      </c>
      <c r="D5194" s="2">
        <f>SUMIFS('Все позиции'!$K$2:$K$10401,'Все позиции'!$H$2:$H$10401,A5194,'Все позиции'!$L$2:$L$10401,B5194)</f>
        <v>2</v>
      </c>
      <c r="E5194" s="4">
        <f>SUMIFS('Все позиции'!$P$2:$P$10401,'Все позиции'!$H$2:$H$10401,A5194,'Все позиции'!$L$2:$L$10401,B5194)</f>
        <v>14371.6</v>
      </c>
      <c r="F5194" s="2">
        <f>COUNTIFS('Все позиции'!$H$2:$H$10401,A5194,'Все позиции'!$L$2:$L$10401,B5194,'Все позиции'!$F$2:$F$10401,"&lt;&gt;")</f>
        <v>0</v>
      </c>
      <c r="G5194" s="2" t="str">
        <f t="shared" si="81"/>
        <v>нет</v>
      </c>
    </row>
    <row r="5195" spans="1:7" x14ac:dyDescent="0.25">
      <c r="A5195" s="2" t="s">
        <v>8733</v>
      </c>
      <c r="B5195" s="2" t="s">
        <v>38</v>
      </c>
      <c r="C5195" s="2">
        <f>COUNTIFS('Все позиции'!$H$2:$H$10401,A5195,'Все позиции'!$L$2:$L$10401,B5195)</f>
        <v>1</v>
      </c>
      <c r="D5195" s="2">
        <f>SUMIFS('Все позиции'!$K$2:$K$10401,'Все позиции'!$H$2:$H$10401,A5195,'Все позиции'!$L$2:$L$10401,B5195)</f>
        <v>1</v>
      </c>
      <c r="E5195" s="4">
        <f>SUMIFS('Все позиции'!$P$2:$P$10401,'Все позиции'!$H$2:$H$10401,A5195,'Все позиции'!$L$2:$L$10401,B5195)</f>
        <v>1399.95</v>
      </c>
      <c r="F5195" s="2">
        <f>COUNTIFS('Все позиции'!$H$2:$H$10401,A5195,'Все позиции'!$L$2:$L$10401,B5195,'Все позиции'!$F$2:$F$10401,"&lt;&gt;")</f>
        <v>1</v>
      </c>
      <c r="G5195" s="2" t="str">
        <f t="shared" si="81"/>
        <v>да</v>
      </c>
    </row>
    <row r="5196" spans="1:7" x14ac:dyDescent="0.25">
      <c r="A5196" s="2" t="s">
        <v>935</v>
      </c>
      <c r="B5196" s="2" t="s">
        <v>38</v>
      </c>
      <c r="C5196" s="2">
        <f>COUNTIFS('Все позиции'!$H$2:$H$10401,A5196,'Все позиции'!$L$2:$L$10401,B5196)</f>
        <v>2</v>
      </c>
      <c r="D5196" s="2">
        <f>SUMIFS('Все позиции'!$K$2:$K$10401,'Все позиции'!$H$2:$H$10401,A5196,'Все позиции'!$L$2:$L$10401,B5196)</f>
        <v>2</v>
      </c>
      <c r="E5196" s="4">
        <f>SUMIFS('Все позиции'!$P$2:$P$10401,'Все позиции'!$H$2:$H$10401,A5196,'Все позиции'!$L$2:$L$10401,B5196)</f>
        <v>1366.69</v>
      </c>
      <c r="F5196" s="2">
        <f>COUNTIFS('Все позиции'!$H$2:$H$10401,A5196,'Все позиции'!$L$2:$L$10401,B5196,'Все позиции'!$F$2:$F$10401,"&lt;&gt;")</f>
        <v>0</v>
      </c>
      <c r="G5196" s="2" t="str">
        <f t="shared" si="81"/>
        <v>нет</v>
      </c>
    </row>
    <row r="5197" spans="1:7" x14ac:dyDescent="0.25">
      <c r="A5197" s="2" t="s">
        <v>707</v>
      </c>
      <c r="B5197" s="2" t="s">
        <v>38</v>
      </c>
      <c r="C5197" s="2">
        <f>COUNTIFS('Все позиции'!$H$2:$H$10401,A5197,'Все позиции'!$L$2:$L$10401,B5197)</f>
        <v>1</v>
      </c>
      <c r="D5197" s="2">
        <f>SUMIFS('Все позиции'!$K$2:$K$10401,'Все позиции'!$H$2:$H$10401,A5197,'Все позиции'!$L$2:$L$10401,B5197)</f>
        <v>8</v>
      </c>
      <c r="E5197" s="4">
        <f>SUMIFS('Все позиции'!$P$2:$P$10401,'Все позиции'!$H$2:$H$10401,A5197,'Все позиции'!$L$2:$L$10401,B5197)</f>
        <v>9564.7999999999993</v>
      </c>
      <c r="F5197" s="2">
        <f>COUNTIFS('Все позиции'!$H$2:$H$10401,A5197,'Все позиции'!$L$2:$L$10401,B5197,'Все позиции'!$F$2:$F$10401,"&lt;&gt;")</f>
        <v>0</v>
      </c>
      <c r="G5197" s="2" t="str">
        <f t="shared" si="81"/>
        <v>нет</v>
      </c>
    </row>
    <row r="5198" spans="1:7" x14ac:dyDescent="0.25">
      <c r="A5198" s="2" t="s">
        <v>6515</v>
      </c>
      <c r="B5198" s="2" t="s">
        <v>38</v>
      </c>
      <c r="C5198" s="2">
        <f>COUNTIFS('Все позиции'!$H$2:$H$10401,A5198,'Все позиции'!$L$2:$L$10401,B5198)</f>
        <v>1</v>
      </c>
      <c r="D5198" s="2">
        <f>SUMIFS('Все позиции'!$K$2:$K$10401,'Все позиции'!$H$2:$H$10401,A5198,'Все позиции'!$L$2:$L$10401,B5198)</f>
        <v>2</v>
      </c>
      <c r="E5198" s="4">
        <f>SUMIFS('Все позиции'!$P$2:$P$10401,'Все позиции'!$H$2:$H$10401,A5198,'Все позиции'!$L$2:$L$10401,B5198)</f>
        <v>7777.5</v>
      </c>
      <c r="F5198" s="2">
        <f>COUNTIFS('Все позиции'!$H$2:$H$10401,A5198,'Все позиции'!$L$2:$L$10401,B5198,'Все позиции'!$F$2:$F$10401,"&lt;&gt;")</f>
        <v>1</v>
      </c>
      <c r="G5198" s="2" t="str">
        <f t="shared" si="81"/>
        <v>да</v>
      </c>
    </row>
    <row r="5199" spans="1:7" x14ac:dyDescent="0.25">
      <c r="A5199" s="2" t="s">
        <v>702</v>
      </c>
      <c r="B5199" s="2" t="s">
        <v>38</v>
      </c>
      <c r="C5199" s="2">
        <f>COUNTIFS('Все позиции'!$H$2:$H$10401,A5199,'Все позиции'!$L$2:$L$10401,B5199)</f>
        <v>1</v>
      </c>
      <c r="D5199" s="2">
        <f>SUMIFS('Все позиции'!$K$2:$K$10401,'Все позиции'!$H$2:$H$10401,A5199,'Все позиции'!$L$2:$L$10401,B5199)</f>
        <v>1</v>
      </c>
      <c r="E5199" s="4">
        <f>SUMIFS('Все позиции'!$P$2:$P$10401,'Все позиции'!$H$2:$H$10401,A5199,'Все позиции'!$L$2:$L$10401,B5199)</f>
        <v>1195.5999999999999</v>
      </c>
      <c r="F5199" s="2">
        <f>COUNTIFS('Все позиции'!$H$2:$H$10401,A5199,'Все позиции'!$L$2:$L$10401,B5199,'Все позиции'!$F$2:$F$10401,"&lt;&gt;")</f>
        <v>0</v>
      </c>
      <c r="G5199" s="2" t="str">
        <f t="shared" si="81"/>
        <v>нет</v>
      </c>
    </row>
    <row r="5200" spans="1:7" x14ac:dyDescent="0.25">
      <c r="A5200" s="2" t="s">
        <v>1354</v>
      </c>
      <c r="B5200" s="2" t="s">
        <v>38</v>
      </c>
      <c r="C5200" s="2">
        <f>COUNTIFS('Все позиции'!$H$2:$H$10401,A5200,'Все позиции'!$L$2:$L$10401,B5200)</f>
        <v>1</v>
      </c>
      <c r="D5200" s="2">
        <f>SUMIFS('Все позиции'!$K$2:$K$10401,'Все позиции'!$H$2:$H$10401,A5200,'Все позиции'!$L$2:$L$10401,B5200)</f>
        <v>8</v>
      </c>
      <c r="E5200" s="4">
        <f>SUMIFS('Все позиции'!$P$2:$P$10401,'Все позиции'!$H$2:$H$10401,A5200,'Все позиции'!$L$2:$L$10401,B5200)</f>
        <v>4960.72</v>
      </c>
      <c r="F5200" s="2">
        <f>COUNTIFS('Все позиции'!$H$2:$H$10401,A5200,'Все позиции'!$L$2:$L$10401,B5200,'Все позиции'!$F$2:$F$10401,"&lt;&gt;")</f>
        <v>0</v>
      </c>
      <c r="G5200" s="2" t="str">
        <f t="shared" si="81"/>
        <v>нет</v>
      </c>
    </row>
    <row r="5201" spans="1:7" x14ac:dyDescent="0.25">
      <c r="A5201" s="2" t="s">
        <v>4271</v>
      </c>
      <c r="B5201" s="2" t="s">
        <v>115</v>
      </c>
      <c r="C5201" s="2">
        <f>COUNTIFS('Все позиции'!$H$2:$H$10401,A5201,'Все позиции'!$L$2:$L$10401,B5201)</f>
        <v>1</v>
      </c>
      <c r="D5201" s="2">
        <f>SUMIFS('Все позиции'!$K$2:$K$10401,'Все позиции'!$H$2:$H$10401,A5201,'Все позиции'!$L$2:$L$10401,B5201)</f>
        <v>0.156</v>
      </c>
      <c r="E5201" s="4">
        <f>SUMIFS('Все позиции'!$P$2:$P$10401,'Все позиции'!$H$2:$H$10401,A5201,'Все позиции'!$L$2:$L$10401,B5201)</f>
        <v>20082.189999999999</v>
      </c>
      <c r="F5201" s="2">
        <f>COUNTIFS('Все позиции'!$H$2:$H$10401,A5201,'Все позиции'!$L$2:$L$10401,B5201,'Все позиции'!$F$2:$F$10401,"&lt;&gt;")</f>
        <v>0</v>
      </c>
      <c r="G5201" s="2" t="str">
        <f t="shared" si="81"/>
        <v>нет</v>
      </c>
    </row>
    <row r="5202" spans="1:7" x14ac:dyDescent="0.25">
      <c r="A5202" s="2" t="s">
        <v>4256</v>
      </c>
      <c r="B5202" s="2" t="s">
        <v>115</v>
      </c>
      <c r="C5202" s="2">
        <f>COUNTIFS('Все позиции'!$H$2:$H$10401,A5202,'Все позиции'!$L$2:$L$10401,B5202)</f>
        <v>1</v>
      </c>
      <c r="D5202" s="2">
        <f>SUMIFS('Все позиции'!$K$2:$K$10401,'Все позиции'!$H$2:$H$10401,A5202,'Все позиции'!$L$2:$L$10401,B5202)</f>
        <v>7.3999999999999996E-2</v>
      </c>
      <c r="E5202" s="4">
        <f>SUMIFS('Все позиции'!$P$2:$P$10401,'Все позиции'!$H$2:$H$10401,A5202,'Все позиции'!$L$2:$L$10401,B5202)</f>
        <v>7263.75</v>
      </c>
      <c r="F5202" s="2">
        <f>COUNTIFS('Все позиции'!$H$2:$H$10401,A5202,'Все позиции'!$L$2:$L$10401,B5202,'Все позиции'!$F$2:$F$10401,"&lt;&gt;")</f>
        <v>0</v>
      </c>
      <c r="G5202" s="2" t="str">
        <f t="shared" si="81"/>
        <v>нет</v>
      </c>
    </row>
    <row r="5203" spans="1:7" x14ac:dyDescent="0.25">
      <c r="A5203" s="2" t="s">
        <v>6776</v>
      </c>
      <c r="B5203" s="2" t="s">
        <v>21</v>
      </c>
      <c r="C5203" s="2">
        <f>COUNTIFS('Все позиции'!$H$2:$H$10401,A5203,'Все позиции'!$L$2:$L$10401,B5203)</f>
        <v>1</v>
      </c>
      <c r="D5203" s="2">
        <f>SUMIFS('Все позиции'!$K$2:$K$10401,'Все позиции'!$H$2:$H$10401,A5203,'Все позиции'!$L$2:$L$10401,B5203)</f>
        <v>11</v>
      </c>
      <c r="E5203" s="4">
        <f>SUMIFS('Все позиции'!$P$2:$P$10401,'Все позиции'!$H$2:$H$10401,A5203,'Все позиции'!$L$2:$L$10401,B5203)</f>
        <v>1117.6199999999999</v>
      </c>
      <c r="F5203" s="2">
        <f>COUNTIFS('Все позиции'!$H$2:$H$10401,A5203,'Все позиции'!$L$2:$L$10401,B5203,'Все позиции'!$F$2:$F$10401,"&lt;&gt;")</f>
        <v>0</v>
      </c>
      <c r="G5203" s="2" t="str">
        <f t="shared" si="81"/>
        <v>нет</v>
      </c>
    </row>
    <row r="5204" spans="1:7" x14ac:dyDescent="0.25">
      <c r="A5204" s="2" t="s">
        <v>9436</v>
      </c>
      <c r="B5204" s="2" t="s">
        <v>115</v>
      </c>
      <c r="C5204" s="2">
        <f>COUNTIFS('Все позиции'!$H$2:$H$10401,A5204,'Все позиции'!$L$2:$L$10401,B5204)</f>
        <v>1</v>
      </c>
      <c r="D5204" s="2">
        <f>SUMIFS('Все позиции'!$K$2:$K$10401,'Все позиции'!$H$2:$H$10401,A5204,'Все позиции'!$L$2:$L$10401,B5204)</f>
        <v>7.0000000000000001E-3</v>
      </c>
      <c r="E5204" s="4">
        <f>SUMIFS('Все позиции'!$P$2:$P$10401,'Все позиции'!$H$2:$H$10401,A5204,'Все позиции'!$L$2:$L$10401,B5204)</f>
        <v>2305.8000000000002</v>
      </c>
      <c r="F5204" s="2">
        <f>COUNTIFS('Все позиции'!$H$2:$H$10401,A5204,'Все позиции'!$L$2:$L$10401,B5204,'Все позиции'!$F$2:$F$10401,"&lt;&gt;")</f>
        <v>1</v>
      </c>
      <c r="G5204" s="2" t="str">
        <f t="shared" si="81"/>
        <v>да</v>
      </c>
    </row>
    <row r="5205" spans="1:7" x14ac:dyDescent="0.25">
      <c r="A5205" s="2" t="s">
        <v>9470</v>
      </c>
      <c r="B5205" s="2" t="s">
        <v>115</v>
      </c>
      <c r="C5205" s="2">
        <f>COUNTIFS('Все позиции'!$H$2:$H$10401,A5205,'Все позиции'!$L$2:$L$10401,B5205)</f>
        <v>1</v>
      </c>
      <c r="D5205" s="2">
        <f>SUMIFS('Все позиции'!$K$2:$K$10401,'Все позиции'!$H$2:$H$10401,A5205,'Все позиции'!$L$2:$L$10401,B5205)</f>
        <v>7.0000000000000001E-3</v>
      </c>
      <c r="E5205" s="4">
        <f>SUMIFS('Все позиции'!$P$2:$P$10401,'Все позиции'!$H$2:$H$10401,A5205,'Все позиции'!$L$2:$L$10401,B5205)</f>
        <v>2305.8000000000002</v>
      </c>
      <c r="F5205" s="2">
        <f>COUNTIFS('Все позиции'!$H$2:$H$10401,A5205,'Все позиции'!$L$2:$L$10401,B5205,'Все позиции'!$F$2:$F$10401,"&lt;&gt;")</f>
        <v>1</v>
      </c>
      <c r="G5205" s="2" t="str">
        <f t="shared" si="81"/>
        <v>да</v>
      </c>
    </row>
    <row r="5206" spans="1:7" x14ac:dyDescent="0.25">
      <c r="A5206" s="2" t="s">
        <v>6778</v>
      </c>
      <c r="B5206" s="2" t="s">
        <v>21</v>
      </c>
      <c r="C5206" s="2">
        <f>COUNTIFS('Все позиции'!$H$2:$H$10401,A5206,'Все позиции'!$L$2:$L$10401,B5206)</f>
        <v>1</v>
      </c>
      <c r="D5206" s="2">
        <f>SUMIFS('Все позиции'!$K$2:$K$10401,'Все позиции'!$H$2:$H$10401,A5206,'Все позиции'!$L$2:$L$10401,B5206)</f>
        <v>29</v>
      </c>
      <c r="E5206" s="4">
        <f>SUMIFS('Все позиции'!$P$2:$P$10401,'Все позиции'!$H$2:$H$10401,A5206,'Все позиции'!$L$2:$L$10401,B5206)</f>
        <v>7249.36</v>
      </c>
      <c r="F5206" s="2">
        <f>COUNTIFS('Все позиции'!$H$2:$H$10401,A5206,'Все позиции'!$L$2:$L$10401,B5206,'Все позиции'!$F$2:$F$10401,"&lt;&gt;")</f>
        <v>0</v>
      </c>
      <c r="G5206" s="2" t="str">
        <f t="shared" si="81"/>
        <v>нет</v>
      </c>
    </row>
    <row r="5207" spans="1:7" x14ac:dyDescent="0.25">
      <c r="A5207" s="2" t="s">
        <v>6777</v>
      </c>
      <c r="B5207" s="2" t="s">
        <v>21</v>
      </c>
      <c r="C5207" s="2">
        <f>COUNTIFS('Все позиции'!$H$2:$H$10401,A5207,'Все позиции'!$L$2:$L$10401,B5207)</f>
        <v>1</v>
      </c>
      <c r="D5207" s="2">
        <f>SUMIFS('Все позиции'!$K$2:$K$10401,'Все позиции'!$H$2:$H$10401,A5207,'Все позиции'!$L$2:$L$10401,B5207)</f>
        <v>29</v>
      </c>
      <c r="E5207" s="4">
        <f>SUMIFS('Все позиции'!$P$2:$P$10401,'Все позиции'!$H$2:$H$10401,A5207,'Все позиции'!$L$2:$L$10401,B5207)</f>
        <v>4086.39</v>
      </c>
      <c r="F5207" s="2">
        <f>COUNTIFS('Все позиции'!$H$2:$H$10401,A5207,'Все позиции'!$L$2:$L$10401,B5207,'Все позиции'!$F$2:$F$10401,"&lt;&gt;")</f>
        <v>0</v>
      </c>
      <c r="G5207" s="2" t="str">
        <f t="shared" si="81"/>
        <v>нет</v>
      </c>
    </row>
    <row r="5208" spans="1:7" x14ac:dyDescent="0.25">
      <c r="A5208" s="2" t="s">
        <v>9790</v>
      </c>
      <c r="B5208" s="2" t="s">
        <v>115</v>
      </c>
      <c r="C5208" s="2">
        <f>COUNTIFS('Все позиции'!$H$2:$H$10401,A5208,'Все позиции'!$L$2:$L$10401,B5208)</f>
        <v>1</v>
      </c>
      <c r="D5208" s="2">
        <f>SUMIFS('Все позиции'!$K$2:$K$10401,'Все позиции'!$H$2:$H$10401,A5208,'Все позиции'!$L$2:$L$10401,B5208)</f>
        <v>0.1</v>
      </c>
      <c r="E5208" s="4">
        <f>SUMIFS('Все позиции'!$P$2:$P$10401,'Все позиции'!$H$2:$H$10401,A5208,'Все позиции'!$L$2:$L$10401,B5208)</f>
        <v>22522.5</v>
      </c>
      <c r="F5208" s="2">
        <f>COUNTIFS('Все позиции'!$H$2:$H$10401,A5208,'Все позиции'!$L$2:$L$10401,B5208,'Все позиции'!$F$2:$F$10401,"&lt;&gt;")</f>
        <v>1</v>
      </c>
      <c r="G5208" s="2" t="str">
        <f t="shared" si="81"/>
        <v>да</v>
      </c>
    </row>
    <row r="5209" spans="1:7" x14ac:dyDescent="0.25">
      <c r="A5209" s="2" t="s">
        <v>1212</v>
      </c>
      <c r="B5209" s="2" t="s">
        <v>115</v>
      </c>
      <c r="C5209" s="2">
        <f>COUNTIFS('Все позиции'!$H$2:$H$10401,A5209,'Все позиции'!$L$2:$L$10401,B5209)</f>
        <v>1</v>
      </c>
      <c r="D5209" s="2">
        <f>SUMIFS('Все позиции'!$K$2:$K$10401,'Все позиции'!$H$2:$H$10401,A5209,'Все позиции'!$L$2:$L$10401,B5209)</f>
        <v>0.02</v>
      </c>
      <c r="E5209" s="4">
        <f>SUMIFS('Все позиции'!$P$2:$P$10401,'Все позиции'!$H$2:$H$10401,A5209,'Все позиции'!$L$2:$L$10401,B5209)</f>
        <v>1605.42</v>
      </c>
      <c r="F5209" s="2">
        <f>COUNTIFS('Все позиции'!$H$2:$H$10401,A5209,'Все позиции'!$L$2:$L$10401,B5209,'Все позиции'!$F$2:$F$10401,"&lt;&gt;")</f>
        <v>0</v>
      </c>
      <c r="G5209" s="2" t="str">
        <f t="shared" si="81"/>
        <v>нет</v>
      </c>
    </row>
    <row r="5210" spans="1:7" x14ac:dyDescent="0.25">
      <c r="A5210" s="2" t="s">
        <v>8331</v>
      </c>
      <c r="B5210" s="2" t="s">
        <v>115</v>
      </c>
      <c r="C5210" s="2">
        <f>COUNTIFS('Все позиции'!$H$2:$H$10401,A5210,'Все позиции'!$L$2:$L$10401,B5210)</f>
        <v>1</v>
      </c>
      <c r="D5210" s="2">
        <f>SUMIFS('Все позиции'!$K$2:$K$10401,'Все позиции'!$H$2:$H$10401,A5210,'Все позиции'!$L$2:$L$10401,B5210)</f>
        <v>0.05</v>
      </c>
      <c r="E5210" s="4">
        <f>SUMIFS('Все позиции'!$P$2:$P$10401,'Все позиции'!$H$2:$H$10401,A5210,'Все позиции'!$L$2:$L$10401,B5210)</f>
        <v>0</v>
      </c>
      <c r="F5210" s="2">
        <f>COUNTIFS('Все позиции'!$H$2:$H$10401,A5210,'Все позиции'!$L$2:$L$10401,B5210,'Все позиции'!$F$2:$F$10401,"&lt;&gt;")</f>
        <v>1</v>
      </c>
      <c r="G5210" s="2" t="str">
        <f t="shared" si="81"/>
        <v>да</v>
      </c>
    </row>
    <row r="5211" spans="1:7" x14ac:dyDescent="0.25">
      <c r="A5211" s="2" t="s">
        <v>2052</v>
      </c>
      <c r="B5211" s="2" t="s">
        <v>21</v>
      </c>
      <c r="C5211" s="2">
        <f>COUNTIFS('Все позиции'!$H$2:$H$10401,A5211,'Все позиции'!$L$2:$L$10401,B5211)</f>
        <v>1</v>
      </c>
      <c r="D5211" s="2">
        <f>SUMIFS('Все позиции'!$K$2:$K$10401,'Все позиции'!$H$2:$H$10401,A5211,'Все позиции'!$L$2:$L$10401,B5211)</f>
        <v>4</v>
      </c>
      <c r="E5211" s="4">
        <f>SUMIFS('Все позиции'!$P$2:$P$10401,'Все позиции'!$H$2:$H$10401,A5211,'Все позиции'!$L$2:$L$10401,B5211)</f>
        <v>3782</v>
      </c>
      <c r="F5211" s="2">
        <f>COUNTIFS('Все позиции'!$H$2:$H$10401,A5211,'Все позиции'!$L$2:$L$10401,B5211,'Все позиции'!$F$2:$F$10401,"&lt;&gt;")</f>
        <v>0</v>
      </c>
      <c r="G5211" s="2" t="str">
        <f t="shared" si="81"/>
        <v>нет</v>
      </c>
    </row>
    <row r="5212" spans="1:7" x14ac:dyDescent="0.25">
      <c r="A5212" s="2" t="s">
        <v>4210</v>
      </c>
      <c r="B5212" s="2" t="s">
        <v>115</v>
      </c>
      <c r="C5212" s="2">
        <f>COUNTIFS('Все позиции'!$H$2:$H$10401,A5212,'Все позиции'!$L$2:$L$10401,B5212)</f>
        <v>1</v>
      </c>
      <c r="D5212" s="2">
        <f>SUMIFS('Все позиции'!$K$2:$K$10401,'Все позиции'!$H$2:$H$10401,A5212,'Все позиции'!$L$2:$L$10401,B5212)</f>
        <v>2E-3</v>
      </c>
      <c r="E5212" s="4">
        <f>SUMIFS('Все позиции'!$P$2:$P$10401,'Все позиции'!$H$2:$H$10401,A5212,'Все позиции'!$L$2:$L$10401,B5212)</f>
        <v>0</v>
      </c>
      <c r="F5212" s="2">
        <f>COUNTIFS('Все позиции'!$H$2:$H$10401,A5212,'Все позиции'!$L$2:$L$10401,B5212,'Все позиции'!$F$2:$F$10401,"&lt;&gt;")</f>
        <v>0</v>
      </c>
      <c r="G5212" s="2" t="str">
        <f t="shared" si="81"/>
        <v>нет</v>
      </c>
    </row>
    <row r="5213" spans="1:7" x14ac:dyDescent="0.25">
      <c r="A5213" s="2" t="s">
        <v>6867</v>
      </c>
      <c r="B5213" s="2" t="s">
        <v>38</v>
      </c>
      <c r="C5213" s="2">
        <f>COUNTIFS('Все позиции'!$H$2:$H$10401,A5213,'Все позиции'!$L$2:$L$10401,B5213)</f>
        <v>1</v>
      </c>
      <c r="D5213" s="2">
        <f>SUMIFS('Все позиции'!$K$2:$K$10401,'Все позиции'!$H$2:$H$10401,A5213,'Все позиции'!$L$2:$L$10401,B5213)</f>
        <v>12</v>
      </c>
      <c r="E5213" s="4">
        <f>SUMIFS('Все позиции'!$P$2:$P$10401,'Все позиции'!$H$2:$H$10401,A5213,'Все позиции'!$L$2:$L$10401,B5213)</f>
        <v>1615.38</v>
      </c>
      <c r="F5213" s="2">
        <f>COUNTIFS('Все позиции'!$H$2:$H$10401,A5213,'Все позиции'!$L$2:$L$10401,B5213,'Все позиции'!$F$2:$F$10401,"&lt;&gt;")</f>
        <v>0</v>
      </c>
      <c r="G5213" s="2" t="str">
        <f t="shared" si="81"/>
        <v>нет</v>
      </c>
    </row>
    <row r="5214" spans="1:7" x14ac:dyDescent="0.25">
      <c r="A5214" s="2" t="s">
        <v>6872</v>
      </c>
      <c r="B5214" s="2" t="s">
        <v>115</v>
      </c>
      <c r="C5214" s="2">
        <f>COUNTIFS('Все позиции'!$H$2:$H$10401,A5214,'Все позиции'!$L$2:$L$10401,B5214)</f>
        <v>2</v>
      </c>
      <c r="D5214" s="2">
        <f>SUMIFS('Все позиции'!$K$2:$K$10401,'Все позиции'!$H$2:$H$10401,A5214,'Все позиции'!$L$2:$L$10401,B5214)</f>
        <v>7.0220000000000002</v>
      </c>
      <c r="E5214" s="4">
        <f>SUMIFS('Все позиции'!$P$2:$P$10401,'Все позиции'!$H$2:$H$10401,A5214,'Все позиции'!$L$2:$L$10401,B5214)</f>
        <v>9043.6200000000008</v>
      </c>
      <c r="F5214" s="2">
        <f>COUNTIFS('Все позиции'!$H$2:$H$10401,A5214,'Все позиции'!$L$2:$L$10401,B5214,'Все позиции'!$F$2:$F$10401,"&lt;&gt;")</f>
        <v>1</v>
      </c>
      <c r="G5214" s="2" t="str">
        <f t="shared" si="81"/>
        <v>да</v>
      </c>
    </row>
    <row r="5215" spans="1:7" x14ac:dyDescent="0.25">
      <c r="A5215" s="2" t="s">
        <v>4249</v>
      </c>
      <c r="B5215" s="2" t="s">
        <v>115</v>
      </c>
      <c r="C5215" s="2">
        <f>COUNTIFS('Все позиции'!$H$2:$H$10401,A5215,'Все позиции'!$L$2:$L$10401,B5215)</f>
        <v>1</v>
      </c>
      <c r="D5215" s="2">
        <f>SUMIFS('Все позиции'!$K$2:$K$10401,'Все позиции'!$H$2:$H$10401,A5215,'Все позиции'!$L$2:$L$10401,B5215)</f>
        <v>6.0000000000000001E-3</v>
      </c>
      <c r="E5215" s="4">
        <f>SUMIFS('Все позиции'!$P$2:$P$10401,'Все позиции'!$H$2:$H$10401,A5215,'Все позиции'!$L$2:$L$10401,B5215)</f>
        <v>1446.51</v>
      </c>
      <c r="F5215" s="2">
        <f>COUNTIFS('Все позиции'!$H$2:$H$10401,A5215,'Все позиции'!$L$2:$L$10401,B5215,'Все позиции'!$F$2:$F$10401,"&lt;&gt;")</f>
        <v>0</v>
      </c>
      <c r="G5215" s="2" t="str">
        <f t="shared" si="81"/>
        <v>нет</v>
      </c>
    </row>
    <row r="5216" spans="1:7" x14ac:dyDescent="0.25">
      <c r="A5216" s="2" t="s">
        <v>947</v>
      </c>
      <c r="B5216" s="2" t="s">
        <v>115</v>
      </c>
      <c r="C5216" s="2">
        <f>COUNTIFS('Все позиции'!$H$2:$H$10401,A5216,'Все позиции'!$L$2:$L$10401,B5216)</f>
        <v>1</v>
      </c>
      <c r="D5216" s="2">
        <f>SUMIFS('Все позиции'!$K$2:$K$10401,'Все позиции'!$H$2:$H$10401,A5216,'Все позиции'!$L$2:$L$10401,B5216)</f>
        <v>6.0000000000000001E-3</v>
      </c>
      <c r="E5216" s="4">
        <f>SUMIFS('Все позиции'!$P$2:$P$10401,'Все позиции'!$H$2:$H$10401,A5216,'Все позиции'!$L$2:$L$10401,B5216)</f>
        <v>1019.77</v>
      </c>
      <c r="F5216" s="2">
        <f>COUNTIFS('Все позиции'!$H$2:$H$10401,A5216,'Все позиции'!$L$2:$L$10401,B5216,'Все позиции'!$F$2:$F$10401,"&lt;&gt;")</f>
        <v>0</v>
      </c>
      <c r="G5216" s="2" t="str">
        <f t="shared" si="81"/>
        <v>нет</v>
      </c>
    </row>
    <row r="5217" spans="1:7" x14ac:dyDescent="0.25">
      <c r="A5217" s="2" t="s">
        <v>948</v>
      </c>
      <c r="B5217" s="2" t="s">
        <v>115</v>
      </c>
      <c r="C5217" s="2">
        <f>COUNTIFS('Все позиции'!$H$2:$H$10401,A5217,'Все позиции'!$L$2:$L$10401,B5217)</f>
        <v>1</v>
      </c>
      <c r="D5217" s="2">
        <f>SUMIFS('Все позиции'!$K$2:$K$10401,'Все позиции'!$H$2:$H$10401,A5217,'Все позиции'!$L$2:$L$10401,B5217)</f>
        <v>2E-3</v>
      </c>
      <c r="E5217" s="4">
        <f>SUMIFS('Все позиции'!$P$2:$P$10401,'Все позиции'!$H$2:$H$10401,A5217,'Все позиции'!$L$2:$L$10401,B5217)</f>
        <v>540.79</v>
      </c>
      <c r="F5217" s="2">
        <f>COUNTIFS('Все позиции'!$H$2:$H$10401,A5217,'Все позиции'!$L$2:$L$10401,B5217,'Все позиции'!$F$2:$F$10401,"&lt;&gt;")</f>
        <v>0</v>
      </c>
      <c r="G5217" s="2" t="str">
        <f t="shared" si="81"/>
        <v>нет</v>
      </c>
    </row>
    <row r="5218" spans="1:7" x14ac:dyDescent="0.25">
      <c r="A5218" s="2" t="s">
        <v>946</v>
      </c>
      <c r="B5218" s="2" t="s">
        <v>115</v>
      </c>
      <c r="C5218" s="2">
        <f>COUNTIFS('Все позиции'!$H$2:$H$10401,A5218,'Все позиции'!$L$2:$L$10401,B5218)</f>
        <v>2</v>
      </c>
      <c r="D5218" s="2">
        <f>SUMIFS('Все позиции'!$K$2:$K$10401,'Все позиции'!$H$2:$H$10401,A5218,'Все позиции'!$L$2:$L$10401,B5218)</f>
        <v>3.0030000000000001</v>
      </c>
      <c r="E5218" s="4">
        <f>SUMIFS('Все позиции'!$P$2:$P$10401,'Все позиции'!$H$2:$H$10401,A5218,'Все позиции'!$L$2:$L$10401,B5218)</f>
        <v>312.91999999999996</v>
      </c>
      <c r="F5218" s="2">
        <f>COUNTIFS('Все позиции'!$H$2:$H$10401,A5218,'Все позиции'!$L$2:$L$10401,B5218,'Все позиции'!$F$2:$F$10401,"&lt;&gt;")</f>
        <v>0</v>
      </c>
      <c r="G5218" s="2" t="str">
        <f t="shared" si="81"/>
        <v>нет</v>
      </c>
    </row>
    <row r="5219" spans="1:7" x14ac:dyDescent="0.25">
      <c r="A5219" s="2" t="s">
        <v>1013</v>
      </c>
      <c r="B5219" s="2" t="s">
        <v>115</v>
      </c>
      <c r="C5219" s="2">
        <f>COUNTIFS('Все позиции'!$H$2:$H$10401,A5219,'Все позиции'!$L$2:$L$10401,B5219)</f>
        <v>1</v>
      </c>
      <c r="D5219" s="2">
        <f>SUMIFS('Все позиции'!$K$2:$K$10401,'Все позиции'!$H$2:$H$10401,A5219,'Все позиции'!$L$2:$L$10401,B5219)</f>
        <v>2E-3</v>
      </c>
      <c r="E5219" s="4">
        <f>SUMIFS('Все позиции'!$P$2:$P$10401,'Все позиции'!$H$2:$H$10401,A5219,'Все позиции'!$L$2:$L$10401,B5219)</f>
        <v>245.79</v>
      </c>
      <c r="F5219" s="2">
        <f>COUNTIFS('Все позиции'!$H$2:$H$10401,A5219,'Все позиции'!$L$2:$L$10401,B5219,'Все позиции'!$F$2:$F$10401,"&lt;&gt;")</f>
        <v>0</v>
      </c>
      <c r="G5219" s="2" t="str">
        <f t="shared" si="81"/>
        <v>нет</v>
      </c>
    </row>
    <row r="5220" spans="1:7" x14ac:dyDescent="0.25">
      <c r="A5220" s="2" t="s">
        <v>4240</v>
      </c>
      <c r="B5220" s="2" t="s">
        <v>115</v>
      </c>
      <c r="C5220" s="2">
        <f>COUNTIFS('Все позиции'!$H$2:$H$10401,A5220,'Все позиции'!$L$2:$L$10401,B5220)</f>
        <v>1</v>
      </c>
      <c r="D5220" s="2">
        <f>SUMIFS('Все позиции'!$K$2:$K$10401,'Все позиции'!$H$2:$H$10401,A5220,'Все позиции'!$L$2:$L$10401,B5220)</f>
        <v>2E-3</v>
      </c>
      <c r="E5220" s="4">
        <f>SUMIFS('Все позиции'!$P$2:$P$10401,'Все позиции'!$H$2:$H$10401,A5220,'Все позиции'!$L$2:$L$10401,B5220)</f>
        <v>257.47000000000003</v>
      </c>
      <c r="F5220" s="2">
        <f>COUNTIFS('Все позиции'!$H$2:$H$10401,A5220,'Все позиции'!$L$2:$L$10401,B5220,'Все позиции'!$F$2:$F$10401,"&lt;&gt;")</f>
        <v>0</v>
      </c>
      <c r="G5220" s="2" t="str">
        <f t="shared" si="81"/>
        <v>нет</v>
      </c>
    </row>
    <row r="5221" spans="1:7" x14ac:dyDescent="0.25">
      <c r="A5221" s="2" t="s">
        <v>4237</v>
      </c>
      <c r="B5221" s="2" t="s">
        <v>115</v>
      </c>
      <c r="C5221" s="2">
        <f>COUNTIFS('Все позиции'!$H$2:$H$10401,A5221,'Все позиции'!$L$2:$L$10401,B5221)</f>
        <v>1</v>
      </c>
      <c r="D5221" s="2">
        <f>SUMIFS('Все позиции'!$K$2:$K$10401,'Все позиции'!$H$2:$H$10401,A5221,'Все позиции'!$L$2:$L$10401,B5221)</f>
        <v>8.0000000000000002E-3</v>
      </c>
      <c r="E5221" s="4">
        <f>SUMIFS('Все позиции'!$P$2:$P$10401,'Все позиции'!$H$2:$H$10401,A5221,'Все позиции'!$L$2:$L$10401,B5221)</f>
        <v>1029.8499999999999</v>
      </c>
      <c r="F5221" s="2">
        <f>COUNTIFS('Все позиции'!$H$2:$H$10401,A5221,'Все позиции'!$L$2:$L$10401,B5221,'Все позиции'!$F$2:$F$10401,"&lt;&gt;")</f>
        <v>0</v>
      </c>
      <c r="G5221" s="2" t="str">
        <f t="shared" si="81"/>
        <v>нет</v>
      </c>
    </row>
    <row r="5222" spans="1:7" x14ac:dyDescent="0.25">
      <c r="A5222" s="2" t="s">
        <v>998</v>
      </c>
      <c r="B5222" s="2" t="s">
        <v>115</v>
      </c>
      <c r="C5222" s="2">
        <f>COUNTIFS('Все позиции'!$H$2:$H$10401,A5222,'Все позиции'!$L$2:$L$10401,B5222)</f>
        <v>1</v>
      </c>
      <c r="D5222" s="2">
        <f>SUMIFS('Все позиции'!$K$2:$K$10401,'Все позиции'!$H$2:$H$10401,A5222,'Все позиции'!$L$2:$L$10401,B5222)</f>
        <v>8.0000000000000002E-3</v>
      </c>
      <c r="E5222" s="4">
        <f>SUMIFS('Все позиции'!$P$2:$P$10401,'Все позиции'!$H$2:$H$10401,A5222,'Все позиции'!$L$2:$L$10401,B5222)</f>
        <v>983.17</v>
      </c>
      <c r="F5222" s="2">
        <f>COUNTIFS('Все позиции'!$H$2:$H$10401,A5222,'Все позиции'!$L$2:$L$10401,B5222,'Все позиции'!$F$2:$F$10401,"&lt;&gt;")</f>
        <v>0</v>
      </c>
      <c r="G5222" s="2" t="str">
        <f t="shared" si="81"/>
        <v>нет</v>
      </c>
    </row>
    <row r="5223" spans="1:7" x14ac:dyDescent="0.25">
      <c r="A5223" s="2" t="s">
        <v>5231</v>
      </c>
      <c r="B5223" s="2" t="s">
        <v>115</v>
      </c>
      <c r="C5223" s="2">
        <f>COUNTIFS('Все позиции'!$H$2:$H$10401,A5223,'Все позиции'!$L$2:$L$10401,B5223)</f>
        <v>2</v>
      </c>
      <c r="D5223" s="2">
        <f>SUMIFS('Все позиции'!$K$2:$K$10401,'Все позиции'!$H$2:$H$10401,A5223,'Все позиции'!$L$2:$L$10401,B5223)</f>
        <v>0.30000000000000004</v>
      </c>
      <c r="E5223" s="4">
        <f>SUMIFS('Все позиции'!$P$2:$P$10401,'Все позиции'!$H$2:$H$10401,A5223,'Все позиции'!$L$2:$L$10401,B5223)</f>
        <v>16308.96</v>
      </c>
      <c r="F5223" s="2">
        <f>COUNTIFS('Все позиции'!$H$2:$H$10401,A5223,'Все позиции'!$L$2:$L$10401,B5223,'Все позиции'!$F$2:$F$10401,"&lt;&gt;")</f>
        <v>0</v>
      </c>
      <c r="G5223" s="2" t="str">
        <f t="shared" si="81"/>
        <v>нет</v>
      </c>
    </row>
    <row r="5224" spans="1:7" x14ac:dyDescent="0.25">
      <c r="A5224" s="2" t="s">
        <v>3543</v>
      </c>
      <c r="B5224" s="2" t="s">
        <v>21</v>
      </c>
      <c r="C5224" s="2">
        <f>COUNTIFS('Все позиции'!$H$2:$H$10401,A5224,'Все позиции'!$L$2:$L$10401,B5224)</f>
        <v>1</v>
      </c>
      <c r="D5224" s="2">
        <f>SUMIFS('Все позиции'!$K$2:$K$10401,'Все позиции'!$H$2:$H$10401,A5224,'Все позиции'!$L$2:$L$10401,B5224)</f>
        <v>24</v>
      </c>
      <c r="E5224" s="4">
        <f>SUMIFS('Все позиции'!$P$2:$P$10401,'Все позиции'!$H$2:$H$10401,A5224,'Все позиции'!$L$2:$L$10401,B5224)</f>
        <v>7823.62</v>
      </c>
      <c r="F5224" s="2">
        <f>COUNTIFS('Все позиции'!$H$2:$H$10401,A5224,'Все позиции'!$L$2:$L$10401,B5224,'Все позиции'!$F$2:$F$10401,"&lt;&gt;")</f>
        <v>0</v>
      </c>
      <c r="G5224" s="2" t="str">
        <f t="shared" si="81"/>
        <v>нет</v>
      </c>
    </row>
    <row r="5225" spans="1:7" x14ac:dyDescent="0.25">
      <c r="A5225" s="2" t="s">
        <v>4270</v>
      </c>
      <c r="B5225" s="2" t="s">
        <v>115</v>
      </c>
      <c r="C5225" s="2">
        <f>COUNTIFS('Все позиции'!$H$2:$H$10401,A5225,'Все позиции'!$L$2:$L$10401,B5225)</f>
        <v>1</v>
      </c>
      <c r="D5225" s="2">
        <f>SUMIFS('Все позиции'!$K$2:$K$10401,'Все позиции'!$H$2:$H$10401,A5225,'Все позиции'!$L$2:$L$10401,B5225)</f>
        <v>4.4999999999999998E-2</v>
      </c>
      <c r="E5225" s="4">
        <f>SUMIFS('Все позиции'!$P$2:$P$10401,'Все позиции'!$H$2:$H$10401,A5225,'Все позиции'!$L$2:$L$10401,B5225)</f>
        <v>4417.1400000000003</v>
      </c>
      <c r="F5225" s="2">
        <f>COUNTIFS('Все позиции'!$H$2:$H$10401,A5225,'Все позиции'!$L$2:$L$10401,B5225,'Все позиции'!$F$2:$F$10401,"&lt;&gt;")</f>
        <v>0</v>
      </c>
      <c r="G5225" s="2" t="str">
        <f t="shared" si="81"/>
        <v>нет</v>
      </c>
    </row>
    <row r="5226" spans="1:7" x14ac:dyDescent="0.25">
      <c r="A5226" s="2" t="s">
        <v>4538</v>
      </c>
      <c r="B5226" s="2" t="s">
        <v>115</v>
      </c>
      <c r="C5226" s="2">
        <f>COUNTIFS('Все позиции'!$H$2:$H$10401,A5226,'Все позиции'!$L$2:$L$10401,B5226)</f>
        <v>2</v>
      </c>
      <c r="D5226" s="2">
        <f>SUMIFS('Все позиции'!$K$2:$K$10401,'Все позиции'!$H$2:$H$10401,A5226,'Все позиции'!$L$2:$L$10401,B5226)</f>
        <v>0.01</v>
      </c>
      <c r="E5226" s="4">
        <f>SUMIFS('Все позиции'!$P$2:$P$10401,'Все позиции'!$H$2:$H$10401,A5226,'Все позиции'!$L$2:$L$10401,B5226)</f>
        <v>2873.63</v>
      </c>
      <c r="F5226" s="2">
        <f>COUNTIFS('Все позиции'!$H$2:$H$10401,A5226,'Все позиции'!$L$2:$L$10401,B5226,'Все позиции'!$F$2:$F$10401,"&lt;&gt;")</f>
        <v>0</v>
      </c>
      <c r="G5226" s="2" t="str">
        <f t="shared" si="81"/>
        <v>нет</v>
      </c>
    </row>
    <row r="5227" spans="1:7" x14ac:dyDescent="0.25">
      <c r="A5227" s="2" t="s">
        <v>4693</v>
      </c>
      <c r="B5227" s="2" t="s">
        <v>115</v>
      </c>
      <c r="C5227" s="2">
        <f>COUNTIFS('Все позиции'!$H$2:$H$10401,A5227,'Все позиции'!$L$2:$L$10401,B5227)</f>
        <v>1</v>
      </c>
      <c r="D5227" s="2">
        <f>SUMIFS('Все позиции'!$K$2:$K$10401,'Все позиции'!$H$2:$H$10401,A5227,'Все позиции'!$L$2:$L$10401,B5227)</f>
        <v>5.0000000000000001E-3</v>
      </c>
      <c r="E5227" s="4">
        <f>SUMIFS('Все позиции'!$P$2:$P$10401,'Все позиции'!$H$2:$H$10401,A5227,'Все позиции'!$L$2:$L$10401,B5227)</f>
        <v>0</v>
      </c>
      <c r="F5227" s="2">
        <f>COUNTIFS('Все позиции'!$H$2:$H$10401,A5227,'Все позиции'!$L$2:$L$10401,B5227,'Все позиции'!$F$2:$F$10401,"&lt;&gt;")</f>
        <v>0</v>
      </c>
      <c r="G5227" s="2" t="str">
        <f t="shared" si="81"/>
        <v>нет</v>
      </c>
    </row>
    <row r="5228" spans="1:7" x14ac:dyDescent="0.25">
      <c r="A5228" s="2" t="s">
        <v>3452</v>
      </c>
      <c r="B5228" s="2" t="s">
        <v>21</v>
      </c>
      <c r="C5228" s="2">
        <f>COUNTIFS('Все позиции'!$H$2:$H$10401,A5228,'Все позиции'!$L$2:$L$10401,B5228)</f>
        <v>2</v>
      </c>
      <c r="D5228" s="2">
        <f>SUMIFS('Все позиции'!$K$2:$K$10401,'Все позиции'!$H$2:$H$10401,A5228,'Все позиции'!$L$2:$L$10401,B5228)</f>
        <v>47</v>
      </c>
      <c r="E5228" s="4">
        <f>SUMIFS('Все позиции'!$P$2:$P$10401,'Все позиции'!$H$2:$H$10401,A5228,'Все позиции'!$L$2:$L$10401,B5228)</f>
        <v>0</v>
      </c>
      <c r="F5228" s="2">
        <f>COUNTIFS('Все позиции'!$H$2:$H$10401,A5228,'Все позиции'!$L$2:$L$10401,B5228,'Все позиции'!$F$2:$F$10401,"&lt;&gt;")</f>
        <v>0</v>
      </c>
      <c r="G5228" s="2" t="str">
        <f t="shared" si="81"/>
        <v>нет</v>
      </c>
    </row>
    <row r="5229" spans="1:7" x14ac:dyDescent="0.25">
      <c r="A5229" s="2" t="s">
        <v>4539</v>
      </c>
      <c r="B5229" s="2" t="s">
        <v>115</v>
      </c>
      <c r="C5229" s="2">
        <f>COUNTIFS('Все позиции'!$H$2:$H$10401,A5229,'Все позиции'!$L$2:$L$10401,B5229)</f>
        <v>3</v>
      </c>
      <c r="D5229" s="2">
        <f>SUMIFS('Все позиции'!$K$2:$K$10401,'Все позиции'!$H$2:$H$10401,A5229,'Все позиции'!$L$2:$L$10401,B5229)</f>
        <v>1.2E-2</v>
      </c>
      <c r="E5229" s="4">
        <f>SUMIFS('Все позиции'!$P$2:$P$10401,'Все позиции'!$H$2:$H$10401,A5229,'Все позиции'!$L$2:$L$10401,B5229)</f>
        <v>1381.53</v>
      </c>
      <c r="F5229" s="2">
        <f>COUNTIFS('Все позиции'!$H$2:$H$10401,A5229,'Все позиции'!$L$2:$L$10401,B5229,'Все позиции'!$F$2:$F$10401,"&lt;&gt;")</f>
        <v>0</v>
      </c>
      <c r="G5229" s="2" t="str">
        <f t="shared" si="81"/>
        <v>нет</v>
      </c>
    </row>
    <row r="5230" spans="1:7" x14ac:dyDescent="0.25">
      <c r="A5230" s="2" t="s">
        <v>8332</v>
      </c>
      <c r="B5230" s="2" t="s">
        <v>115</v>
      </c>
      <c r="C5230" s="2">
        <f>COUNTIFS('Все позиции'!$H$2:$H$10401,A5230,'Все позиции'!$L$2:$L$10401,B5230)</f>
        <v>1</v>
      </c>
      <c r="D5230" s="2">
        <f>SUMIFS('Все позиции'!$K$2:$K$10401,'Все позиции'!$H$2:$H$10401,A5230,'Все позиции'!$L$2:$L$10401,B5230)</f>
        <v>8.5000000000000006E-2</v>
      </c>
      <c r="E5230" s="4">
        <f>SUMIFS('Все позиции'!$P$2:$P$10401,'Все позиции'!$H$2:$H$10401,A5230,'Все позиции'!$L$2:$L$10401,B5230)</f>
        <v>22985.63</v>
      </c>
      <c r="F5230" s="2">
        <f>COUNTIFS('Все позиции'!$H$2:$H$10401,A5230,'Все позиции'!$L$2:$L$10401,B5230,'Все позиции'!$F$2:$F$10401,"&lt;&gt;")</f>
        <v>1</v>
      </c>
      <c r="G5230" s="2" t="str">
        <f t="shared" si="81"/>
        <v>да</v>
      </c>
    </row>
    <row r="5231" spans="1:7" x14ac:dyDescent="0.25">
      <c r="A5231" s="2" t="s">
        <v>2176</v>
      </c>
      <c r="B5231" s="2" t="s">
        <v>21</v>
      </c>
      <c r="C5231" s="2">
        <f>COUNTIFS('Все позиции'!$H$2:$H$10401,A5231,'Все позиции'!$L$2:$L$10401,B5231)</f>
        <v>1</v>
      </c>
      <c r="D5231" s="2">
        <f>SUMIFS('Все позиции'!$K$2:$K$10401,'Все позиции'!$H$2:$H$10401,A5231,'Все позиции'!$L$2:$L$10401,B5231)</f>
        <v>10</v>
      </c>
      <c r="E5231" s="4">
        <f>SUMIFS('Все позиции'!$P$2:$P$10401,'Все позиции'!$H$2:$H$10401,A5231,'Все позиции'!$L$2:$L$10401,B5231)</f>
        <v>1676.16</v>
      </c>
      <c r="F5231" s="2">
        <f>COUNTIFS('Все позиции'!$H$2:$H$10401,A5231,'Все позиции'!$L$2:$L$10401,B5231,'Все позиции'!$F$2:$F$10401,"&lt;&gt;")</f>
        <v>0</v>
      </c>
      <c r="G5231" s="2" t="str">
        <f t="shared" si="81"/>
        <v>нет</v>
      </c>
    </row>
    <row r="5232" spans="1:7" x14ac:dyDescent="0.25">
      <c r="A5232" s="2" t="s">
        <v>9324</v>
      </c>
      <c r="B5232" s="2" t="s">
        <v>115</v>
      </c>
      <c r="C5232" s="2">
        <f>COUNTIFS('Все позиции'!$H$2:$H$10401,A5232,'Все позиции'!$L$2:$L$10401,B5232)</f>
        <v>1</v>
      </c>
      <c r="D5232" s="2">
        <f>SUMIFS('Все позиции'!$K$2:$K$10401,'Все позиции'!$H$2:$H$10401,A5232,'Все позиции'!$L$2:$L$10401,B5232)</f>
        <v>7.8E-2</v>
      </c>
      <c r="E5232" s="4">
        <f>SUMIFS('Все позиции'!$P$2:$P$10401,'Все позиции'!$H$2:$H$10401,A5232,'Все позиции'!$L$2:$L$10401,B5232)</f>
        <v>25693.200000000001</v>
      </c>
      <c r="F5232" s="2">
        <f>COUNTIFS('Все позиции'!$H$2:$H$10401,A5232,'Все позиции'!$L$2:$L$10401,B5232,'Все позиции'!$F$2:$F$10401,"&lt;&gt;")</f>
        <v>1</v>
      </c>
      <c r="G5232" s="2" t="str">
        <f t="shared" si="81"/>
        <v>да</v>
      </c>
    </row>
    <row r="5233" spans="1:7" x14ac:dyDescent="0.25">
      <c r="A5233" s="2" t="s">
        <v>6556</v>
      </c>
      <c r="B5233" s="2" t="s">
        <v>115</v>
      </c>
      <c r="C5233" s="2">
        <f>COUNTIFS('Все позиции'!$H$2:$H$10401,A5233,'Все позиции'!$L$2:$L$10401,B5233)</f>
        <v>1</v>
      </c>
      <c r="D5233" s="2">
        <f>SUMIFS('Все позиции'!$K$2:$K$10401,'Все позиции'!$H$2:$H$10401,A5233,'Все позиции'!$L$2:$L$10401,B5233)</f>
        <v>4.2000000000000003E-2</v>
      </c>
      <c r="E5233" s="4">
        <f>SUMIFS('Все позиции'!$P$2:$P$10401,'Все позиции'!$H$2:$H$10401,A5233,'Все позиции'!$L$2:$L$10401,B5233)</f>
        <v>11516.19</v>
      </c>
      <c r="F5233" s="2">
        <f>COUNTIFS('Все позиции'!$H$2:$H$10401,A5233,'Все позиции'!$L$2:$L$10401,B5233,'Все позиции'!$F$2:$F$10401,"&lt;&gt;")</f>
        <v>1</v>
      </c>
      <c r="G5233" s="2" t="str">
        <f t="shared" si="81"/>
        <v>да</v>
      </c>
    </row>
    <row r="5234" spans="1:7" x14ac:dyDescent="0.25">
      <c r="A5234" s="2" t="s">
        <v>8859</v>
      </c>
      <c r="B5234" s="2" t="s">
        <v>115</v>
      </c>
      <c r="C5234" s="2">
        <f>COUNTIFS('Все позиции'!$H$2:$H$10401,A5234,'Все позиции'!$L$2:$L$10401,B5234)</f>
        <v>1</v>
      </c>
      <c r="D5234" s="2">
        <f>SUMIFS('Все позиции'!$K$2:$K$10401,'Все позиции'!$H$2:$H$10401,A5234,'Все позиции'!$L$2:$L$10401,B5234)</f>
        <v>0.1</v>
      </c>
      <c r="E5234" s="4">
        <f>SUMIFS('Все позиции'!$P$2:$P$10401,'Все позиции'!$H$2:$H$10401,A5234,'Все позиции'!$L$2:$L$10401,B5234)</f>
        <v>13015.48</v>
      </c>
      <c r="F5234" s="2">
        <f>COUNTIFS('Все позиции'!$H$2:$H$10401,A5234,'Все позиции'!$L$2:$L$10401,B5234,'Все позиции'!$F$2:$F$10401,"&lt;&gt;")</f>
        <v>1</v>
      </c>
      <c r="G5234" s="2" t="str">
        <f t="shared" si="81"/>
        <v>да</v>
      </c>
    </row>
    <row r="5235" spans="1:7" x14ac:dyDescent="0.25">
      <c r="A5235" s="2" t="s">
        <v>8302</v>
      </c>
      <c r="B5235" s="2" t="s">
        <v>115</v>
      </c>
      <c r="C5235" s="2">
        <f>COUNTIFS('Все позиции'!$H$2:$H$10401,A5235,'Все позиции'!$L$2:$L$10401,B5235)</f>
        <v>2</v>
      </c>
      <c r="D5235" s="2">
        <f>SUMIFS('Все позиции'!$K$2:$K$10401,'Все позиции'!$H$2:$H$10401,A5235,'Все позиции'!$L$2:$L$10401,B5235)</f>
        <v>1.28</v>
      </c>
      <c r="E5235" s="4">
        <f>SUMIFS('Все позиции'!$P$2:$P$10401,'Все позиции'!$H$2:$H$10401,A5235,'Все позиции'!$L$2:$L$10401,B5235)</f>
        <v>125776.41</v>
      </c>
      <c r="F5235" s="2">
        <f>COUNTIFS('Все позиции'!$H$2:$H$10401,A5235,'Все позиции'!$L$2:$L$10401,B5235,'Все позиции'!$F$2:$F$10401,"&lt;&gt;")</f>
        <v>2</v>
      </c>
      <c r="G5235" s="2" t="str">
        <f t="shared" si="81"/>
        <v>да</v>
      </c>
    </row>
    <row r="5236" spans="1:7" x14ac:dyDescent="0.25">
      <c r="A5236" s="2" t="s">
        <v>959</v>
      </c>
      <c r="B5236" s="2" t="s">
        <v>115</v>
      </c>
      <c r="C5236" s="2">
        <f>COUNTIFS('Все позиции'!$H$2:$H$10401,A5236,'Все позиции'!$L$2:$L$10401,B5236)</f>
        <v>2</v>
      </c>
      <c r="D5236" s="2">
        <f>SUMIFS('Все позиции'!$K$2:$K$10401,'Все позиции'!$H$2:$H$10401,A5236,'Все позиции'!$L$2:$L$10401,B5236)</f>
        <v>2.5000000000000001E-2</v>
      </c>
      <c r="E5236" s="4">
        <f>SUMIFS('Все позиции'!$P$2:$P$10401,'Все позиции'!$H$2:$H$10401,A5236,'Все позиции'!$L$2:$L$10401,B5236)</f>
        <v>5013.3999999999996</v>
      </c>
      <c r="F5236" s="2">
        <f>COUNTIFS('Все позиции'!$H$2:$H$10401,A5236,'Все позиции'!$L$2:$L$10401,B5236,'Все позиции'!$F$2:$F$10401,"&lt;&gt;")</f>
        <v>0</v>
      </c>
      <c r="G5236" s="2" t="str">
        <f t="shared" si="81"/>
        <v>нет</v>
      </c>
    </row>
    <row r="5237" spans="1:7" x14ac:dyDescent="0.25">
      <c r="A5237" s="2" t="s">
        <v>960</v>
      </c>
      <c r="B5237" s="2" t="s">
        <v>115</v>
      </c>
      <c r="C5237" s="2">
        <f>COUNTIFS('Все позиции'!$H$2:$H$10401,A5237,'Все позиции'!$L$2:$L$10401,B5237)</f>
        <v>2</v>
      </c>
      <c r="D5237" s="2">
        <f>SUMIFS('Все позиции'!$K$2:$K$10401,'Все позиции'!$H$2:$H$10401,A5237,'Все позиции'!$L$2:$L$10401,B5237)</f>
        <v>2.5000000000000001E-2</v>
      </c>
      <c r="E5237" s="4">
        <f>SUMIFS('Все позиции'!$P$2:$P$10401,'Все позиции'!$H$2:$H$10401,A5237,'Все позиции'!$L$2:$L$10401,B5237)</f>
        <v>1316.87</v>
      </c>
      <c r="F5237" s="2">
        <f>COUNTIFS('Все позиции'!$H$2:$H$10401,A5237,'Все позиции'!$L$2:$L$10401,B5237,'Все позиции'!$F$2:$F$10401,"&lt;&gt;")</f>
        <v>0</v>
      </c>
      <c r="G5237" s="2" t="str">
        <f t="shared" si="81"/>
        <v>нет</v>
      </c>
    </row>
    <row r="5238" spans="1:7" x14ac:dyDescent="0.25">
      <c r="A5238" s="2" t="s">
        <v>4206</v>
      </c>
      <c r="B5238" s="2" t="s">
        <v>115</v>
      </c>
      <c r="C5238" s="2">
        <f>COUNTIFS('Все позиции'!$H$2:$H$10401,A5238,'Все позиции'!$L$2:$L$10401,B5238)</f>
        <v>3</v>
      </c>
      <c r="D5238" s="2">
        <f>SUMIFS('Все позиции'!$K$2:$K$10401,'Все позиции'!$H$2:$H$10401,A5238,'Все позиции'!$L$2:$L$10401,B5238)</f>
        <v>8.5999999999999993E-2</v>
      </c>
      <c r="E5238" s="4">
        <f>SUMIFS('Все позиции'!$P$2:$P$10401,'Все позиции'!$H$2:$H$10401,A5238,'Все позиции'!$L$2:$L$10401,B5238)</f>
        <v>6674.7899999999991</v>
      </c>
      <c r="F5238" s="2">
        <f>COUNTIFS('Все позиции'!$H$2:$H$10401,A5238,'Все позиции'!$L$2:$L$10401,B5238,'Все позиции'!$F$2:$F$10401,"&lt;&gt;")</f>
        <v>0</v>
      </c>
      <c r="G5238" s="2" t="str">
        <f t="shared" si="81"/>
        <v>нет</v>
      </c>
    </row>
    <row r="5239" spans="1:7" x14ac:dyDescent="0.25">
      <c r="A5239" s="2" t="s">
        <v>4203</v>
      </c>
      <c r="B5239" s="2" t="s">
        <v>115</v>
      </c>
      <c r="C5239" s="2">
        <f>COUNTIFS('Все позиции'!$H$2:$H$10401,A5239,'Все позиции'!$L$2:$L$10401,B5239)</f>
        <v>1</v>
      </c>
      <c r="D5239" s="2">
        <f>SUMIFS('Все позиции'!$K$2:$K$10401,'Все позиции'!$H$2:$H$10401,A5239,'Все позиции'!$L$2:$L$10401,B5239)</f>
        <v>8.0000000000000002E-3</v>
      </c>
      <c r="E5239" s="4">
        <f>SUMIFS('Все позиции'!$P$2:$P$10401,'Все позиции'!$H$2:$H$10401,A5239,'Все позиции'!$L$2:$L$10401,B5239)</f>
        <v>0</v>
      </c>
      <c r="F5239" s="2">
        <f>COUNTIFS('Все позиции'!$H$2:$H$10401,A5239,'Все позиции'!$L$2:$L$10401,B5239,'Все позиции'!$F$2:$F$10401,"&lt;&gt;")</f>
        <v>0</v>
      </c>
      <c r="G5239" s="2" t="str">
        <f t="shared" si="81"/>
        <v>нет</v>
      </c>
    </row>
    <row r="5240" spans="1:7" x14ac:dyDescent="0.25">
      <c r="A5240" s="2" t="s">
        <v>923</v>
      </c>
      <c r="B5240" s="2" t="s">
        <v>21</v>
      </c>
      <c r="C5240" s="2">
        <f>COUNTIFS('Все позиции'!$H$2:$H$10401,A5240,'Все позиции'!$L$2:$L$10401,B5240)</f>
        <v>2</v>
      </c>
      <c r="D5240" s="2">
        <f>SUMIFS('Все позиции'!$K$2:$K$10401,'Все позиции'!$H$2:$H$10401,A5240,'Все позиции'!$L$2:$L$10401,B5240)</f>
        <v>20.02</v>
      </c>
      <c r="E5240" s="4">
        <f>SUMIFS('Все позиции'!$P$2:$P$10401,'Все позиции'!$H$2:$H$10401,A5240,'Все позиции'!$L$2:$L$10401,B5240)</f>
        <v>1920.77</v>
      </c>
      <c r="F5240" s="2">
        <f>COUNTIFS('Все позиции'!$H$2:$H$10401,A5240,'Все позиции'!$L$2:$L$10401,B5240,'Все позиции'!$F$2:$F$10401,"&lt;&gt;")</f>
        <v>0</v>
      </c>
      <c r="G5240" s="2" t="str">
        <f t="shared" si="81"/>
        <v>нет</v>
      </c>
    </row>
    <row r="5241" spans="1:7" x14ac:dyDescent="0.25">
      <c r="A5241" s="2" t="s">
        <v>1142</v>
      </c>
      <c r="B5241" s="2" t="s">
        <v>115</v>
      </c>
      <c r="C5241" s="2">
        <f>COUNTIFS('Все позиции'!$H$2:$H$10401,A5241,'Все позиции'!$L$2:$L$10401,B5241)</f>
        <v>1</v>
      </c>
      <c r="D5241" s="2">
        <f>SUMIFS('Все позиции'!$K$2:$K$10401,'Все позиции'!$H$2:$H$10401,A5241,'Все позиции'!$L$2:$L$10401,B5241)</f>
        <v>2E-3</v>
      </c>
      <c r="E5241" s="4">
        <f>SUMIFS('Все позиции'!$P$2:$P$10401,'Все позиции'!$H$2:$H$10401,A5241,'Все позиции'!$L$2:$L$10401,B5241)</f>
        <v>834.36</v>
      </c>
      <c r="F5241" s="2">
        <f>COUNTIFS('Все позиции'!$H$2:$H$10401,A5241,'Все позиции'!$L$2:$L$10401,B5241,'Все позиции'!$F$2:$F$10401,"&lt;&gt;")</f>
        <v>0</v>
      </c>
      <c r="G5241" s="2" t="str">
        <f t="shared" si="81"/>
        <v>нет</v>
      </c>
    </row>
    <row r="5242" spans="1:7" x14ac:dyDescent="0.25">
      <c r="A5242" s="2" t="s">
        <v>133</v>
      </c>
      <c r="B5242" s="2" t="s">
        <v>115</v>
      </c>
      <c r="C5242" s="2">
        <f>COUNTIFS('Все позиции'!$H$2:$H$10401,A5242,'Все позиции'!$L$2:$L$10401,B5242)</f>
        <v>5</v>
      </c>
      <c r="D5242" s="2">
        <f>SUMIFS('Все позиции'!$K$2:$K$10401,'Все позиции'!$H$2:$H$10401,A5242,'Все позиции'!$L$2:$L$10401,B5242)</f>
        <v>6.7000000000000004E-2</v>
      </c>
      <c r="E5242" s="4">
        <f>SUMIFS('Все позиции'!$P$2:$P$10401,'Все позиции'!$H$2:$H$10401,A5242,'Все позиции'!$L$2:$L$10401,B5242)</f>
        <v>4833.54</v>
      </c>
      <c r="F5242" s="2">
        <f>COUNTIFS('Все позиции'!$H$2:$H$10401,A5242,'Все позиции'!$L$2:$L$10401,B5242,'Все позиции'!$F$2:$F$10401,"&lt;&gt;")</f>
        <v>0</v>
      </c>
      <c r="G5242" s="2" t="str">
        <f t="shared" si="81"/>
        <v>нет</v>
      </c>
    </row>
    <row r="5243" spans="1:7" x14ac:dyDescent="0.25">
      <c r="A5243" s="2" t="s">
        <v>1074</v>
      </c>
      <c r="B5243" s="2" t="s">
        <v>115</v>
      </c>
      <c r="C5243" s="2">
        <f>COUNTIFS('Все позиции'!$H$2:$H$10401,A5243,'Все позиции'!$L$2:$L$10401,B5243)</f>
        <v>6</v>
      </c>
      <c r="D5243" s="2">
        <f>SUMIFS('Все позиции'!$K$2:$K$10401,'Все позиции'!$H$2:$H$10401,A5243,'Все позиции'!$L$2:$L$10401,B5243)</f>
        <v>0.21199999999999999</v>
      </c>
      <c r="E5243" s="4">
        <f>SUMIFS('Все позиции'!$P$2:$P$10401,'Все позиции'!$H$2:$H$10401,A5243,'Все позиции'!$L$2:$L$10401,B5243)</f>
        <v>22104.59</v>
      </c>
      <c r="F5243" s="2">
        <f>COUNTIFS('Все позиции'!$H$2:$H$10401,A5243,'Все позиции'!$L$2:$L$10401,B5243,'Все позиции'!$F$2:$F$10401,"&lt;&gt;")</f>
        <v>0</v>
      </c>
      <c r="G5243" s="2" t="str">
        <f t="shared" si="81"/>
        <v>нет</v>
      </c>
    </row>
    <row r="5244" spans="1:7" x14ac:dyDescent="0.25">
      <c r="A5244" s="2" t="s">
        <v>2106</v>
      </c>
      <c r="B5244" s="2" t="s">
        <v>21</v>
      </c>
      <c r="C5244" s="2">
        <f>COUNTIFS('Все позиции'!$H$2:$H$10401,A5244,'Все позиции'!$L$2:$L$10401,B5244)</f>
        <v>1</v>
      </c>
      <c r="D5244" s="2">
        <f>SUMIFS('Все позиции'!$K$2:$K$10401,'Все позиции'!$H$2:$H$10401,A5244,'Все позиции'!$L$2:$L$10401,B5244)</f>
        <v>6</v>
      </c>
      <c r="E5244" s="4">
        <f>SUMIFS('Все позиции'!$P$2:$P$10401,'Все позиции'!$H$2:$H$10401,A5244,'Все позиции'!$L$2:$L$10401,B5244)</f>
        <v>1373.74</v>
      </c>
      <c r="F5244" s="2">
        <f>COUNTIFS('Все позиции'!$H$2:$H$10401,A5244,'Все позиции'!$L$2:$L$10401,B5244,'Все позиции'!$F$2:$F$10401,"&lt;&gt;")</f>
        <v>0</v>
      </c>
      <c r="G5244" s="2" t="str">
        <f t="shared" si="81"/>
        <v>нет</v>
      </c>
    </row>
    <row r="5245" spans="1:7" x14ac:dyDescent="0.25">
      <c r="A5245" s="2" t="s">
        <v>2105</v>
      </c>
      <c r="B5245" s="2" t="s">
        <v>21</v>
      </c>
      <c r="C5245" s="2">
        <f>COUNTIFS('Все позиции'!$H$2:$H$10401,A5245,'Все позиции'!$L$2:$L$10401,B5245)</f>
        <v>1</v>
      </c>
      <c r="D5245" s="2">
        <f>SUMIFS('Все позиции'!$K$2:$K$10401,'Все позиции'!$H$2:$H$10401,A5245,'Все позиции'!$L$2:$L$10401,B5245)</f>
        <v>3</v>
      </c>
      <c r="E5245" s="4">
        <f>SUMIFS('Все позиции'!$P$2:$P$10401,'Все позиции'!$H$2:$H$10401,A5245,'Все позиции'!$L$2:$L$10401,B5245)</f>
        <v>174.66</v>
      </c>
      <c r="F5245" s="2">
        <f>COUNTIFS('Все позиции'!$H$2:$H$10401,A5245,'Все позиции'!$L$2:$L$10401,B5245,'Все позиции'!$F$2:$F$10401,"&lt;&gt;")</f>
        <v>0</v>
      </c>
      <c r="G5245" s="2" t="str">
        <f t="shared" si="81"/>
        <v>нет</v>
      </c>
    </row>
    <row r="5246" spans="1:7" x14ac:dyDescent="0.25">
      <c r="A5246" s="2" t="s">
        <v>2107</v>
      </c>
      <c r="B5246" s="2" t="s">
        <v>21</v>
      </c>
      <c r="C5246" s="2">
        <f>COUNTIFS('Все позиции'!$H$2:$H$10401,A5246,'Все позиции'!$L$2:$L$10401,B5246)</f>
        <v>1</v>
      </c>
      <c r="D5246" s="2">
        <f>SUMIFS('Все позиции'!$K$2:$K$10401,'Все позиции'!$H$2:$H$10401,A5246,'Все позиции'!$L$2:$L$10401,B5246)</f>
        <v>2</v>
      </c>
      <c r="E5246" s="4">
        <f>SUMIFS('Все позиции'!$P$2:$P$10401,'Все позиции'!$H$2:$H$10401,A5246,'Все позиции'!$L$2:$L$10401,B5246)</f>
        <v>294.92</v>
      </c>
      <c r="F5246" s="2">
        <f>COUNTIFS('Все позиции'!$H$2:$H$10401,A5246,'Все позиции'!$L$2:$L$10401,B5246,'Все позиции'!$F$2:$F$10401,"&lt;&gt;")</f>
        <v>0</v>
      </c>
      <c r="G5246" s="2" t="str">
        <f t="shared" si="81"/>
        <v>нет</v>
      </c>
    </row>
    <row r="5247" spans="1:7" x14ac:dyDescent="0.25">
      <c r="A5247" s="2" t="s">
        <v>9734</v>
      </c>
      <c r="B5247" s="2" t="s">
        <v>115</v>
      </c>
      <c r="C5247" s="2">
        <f>COUNTIFS('Все позиции'!$H$2:$H$10401,A5247,'Все позиции'!$L$2:$L$10401,B5247)</f>
        <v>1</v>
      </c>
      <c r="D5247" s="2">
        <f>SUMIFS('Все позиции'!$K$2:$K$10401,'Все позиции'!$H$2:$H$10401,A5247,'Все позиции'!$L$2:$L$10401,B5247)</f>
        <v>20.23</v>
      </c>
      <c r="E5247" s="4">
        <f>SUMIFS('Все позиции'!$P$2:$P$10401,'Все позиции'!$H$2:$H$10401,A5247,'Все позиции'!$L$2:$L$10401,B5247)</f>
        <v>4965593.08</v>
      </c>
      <c r="F5247" s="2">
        <f>COUNTIFS('Все позиции'!$H$2:$H$10401,A5247,'Все позиции'!$L$2:$L$10401,B5247,'Все позиции'!$F$2:$F$10401,"&lt;&gt;")</f>
        <v>1</v>
      </c>
      <c r="G5247" s="2" t="str">
        <f t="shared" si="81"/>
        <v>да</v>
      </c>
    </row>
    <row r="5248" spans="1:7" x14ac:dyDescent="0.25">
      <c r="A5248" s="2" t="s">
        <v>9518</v>
      </c>
      <c r="B5248" s="2" t="s">
        <v>115</v>
      </c>
      <c r="C5248" s="2">
        <f>COUNTIFS('Все позиции'!$H$2:$H$10401,A5248,'Все позиции'!$L$2:$L$10401,B5248)</f>
        <v>1</v>
      </c>
      <c r="D5248" s="2">
        <f>SUMIFS('Все позиции'!$K$2:$K$10401,'Все позиции'!$H$2:$H$10401,A5248,'Все позиции'!$L$2:$L$10401,B5248)</f>
        <v>12.25</v>
      </c>
      <c r="E5248" s="4">
        <f>SUMIFS('Все позиции'!$P$2:$P$10401,'Все позиции'!$H$2:$H$10401,A5248,'Все позиции'!$L$2:$L$10401,B5248)</f>
        <v>3073170.24</v>
      </c>
      <c r="F5248" s="2">
        <f>COUNTIFS('Все позиции'!$H$2:$H$10401,A5248,'Все позиции'!$L$2:$L$10401,B5248,'Все позиции'!$F$2:$F$10401,"&lt;&gt;")</f>
        <v>1</v>
      </c>
      <c r="G5248" s="2" t="str">
        <f t="shared" si="81"/>
        <v>да</v>
      </c>
    </row>
    <row r="5249" spans="1:7" x14ac:dyDescent="0.25">
      <c r="A5249" s="2" t="s">
        <v>3376</v>
      </c>
      <c r="B5249" s="2" t="s">
        <v>115</v>
      </c>
      <c r="C5249" s="2">
        <f>COUNTIFS('Все позиции'!$H$2:$H$10401,A5249,'Все позиции'!$L$2:$L$10401,B5249)</f>
        <v>1</v>
      </c>
      <c r="D5249" s="2">
        <f>SUMIFS('Все позиции'!$K$2:$K$10401,'Все позиции'!$H$2:$H$10401,A5249,'Все позиции'!$L$2:$L$10401,B5249)</f>
        <v>18</v>
      </c>
      <c r="E5249" s="4">
        <f>SUMIFS('Все позиции'!$P$2:$P$10401,'Все позиции'!$H$2:$H$10401,A5249,'Все позиции'!$L$2:$L$10401,B5249)</f>
        <v>1275913.33</v>
      </c>
      <c r="F5249" s="2">
        <f>COUNTIFS('Все позиции'!$H$2:$H$10401,A5249,'Все позиции'!$L$2:$L$10401,B5249,'Все позиции'!$F$2:$F$10401,"&lt;&gt;")</f>
        <v>0</v>
      </c>
      <c r="G5249" s="2" t="str">
        <f t="shared" si="81"/>
        <v>нет</v>
      </c>
    </row>
    <row r="5250" spans="1:7" x14ac:dyDescent="0.25">
      <c r="A5250" s="2" t="s">
        <v>3374</v>
      </c>
      <c r="B5250" s="2" t="s">
        <v>115</v>
      </c>
      <c r="C5250" s="2">
        <f>COUNTIFS('Все позиции'!$H$2:$H$10401,A5250,'Все позиции'!$L$2:$L$10401,B5250)</f>
        <v>2</v>
      </c>
      <c r="D5250" s="2">
        <f>SUMIFS('Все позиции'!$K$2:$K$10401,'Все позиции'!$H$2:$H$10401,A5250,'Все позиции'!$L$2:$L$10401,B5250)</f>
        <v>0.01</v>
      </c>
      <c r="E5250" s="4">
        <f>SUMIFS('Все позиции'!$P$2:$P$10401,'Все позиции'!$H$2:$H$10401,A5250,'Все позиции'!$L$2:$L$10401,B5250)</f>
        <v>1043.1100000000001</v>
      </c>
      <c r="F5250" s="2">
        <f>COUNTIFS('Все позиции'!$H$2:$H$10401,A5250,'Все позиции'!$L$2:$L$10401,B5250,'Все позиции'!$F$2:$F$10401,"&lt;&gt;")</f>
        <v>0</v>
      </c>
      <c r="G5250" s="2" t="str">
        <f t="shared" ref="G5250:G5313" si="82">IF(F5250&gt;0,"да","нет")</f>
        <v>нет</v>
      </c>
    </row>
    <row r="5251" spans="1:7" x14ac:dyDescent="0.25">
      <c r="A5251" s="2" t="s">
        <v>9513</v>
      </c>
      <c r="B5251" s="2" t="s">
        <v>115</v>
      </c>
      <c r="C5251" s="2">
        <f>COUNTIFS('Все позиции'!$H$2:$H$10401,A5251,'Все позиции'!$L$2:$L$10401,B5251)</f>
        <v>1</v>
      </c>
      <c r="D5251" s="2">
        <f>SUMIFS('Все позиции'!$K$2:$K$10401,'Все позиции'!$H$2:$H$10401,A5251,'Все позиции'!$L$2:$L$10401,B5251)</f>
        <v>2.2999999999999998</v>
      </c>
      <c r="E5251" s="4">
        <f>SUMIFS('Все позиции'!$P$2:$P$10401,'Все позиции'!$H$2:$H$10401,A5251,'Все позиции'!$L$2:$L$10401,B5251)</f>
        <v>503867.81</v>
      </c>
      <c r="F5251" s="2">
        <f>COUNTIFS('Все позиции'!$H$2:$H$10401,A5251,'Все позиции'!$L$2:$L$10401,B5251,'Все позиции'!$F$2:$F$10401,"&lt;&gt;")</f>
        <v>1</v>
      </c>
      <c r="G5251" s="2" t="str">
        <f t="shared" si="82"/>
        <v>да</v>
      </c>
    </row>
    <row r="5252" spans="1:7" x14ac:dyDescent="0.25">
      <c r="A5252" s="2" t="s">
        <v>455</v>
      </c>
      <c r="B5252" s="2" t="s">
        <v>115</v>
      </c>
      <c r="C5252" s="2">
        <f>COUNTIFS('Все позиции'!$H$2:$H$10401,A5252,'Все позиции'!$L$2:$L$10401,B5252)</f>
        <v>3</v>
      </c>
      <c r="D5252" s="2">
        <f>SUMIFS('Все позиции'!$K$2:$K$10401,'Все позиции'!$H$2:$H$10401,A5252,'Все позиции'!$L$2:$L$10401,B5252)</f>
        <v>28.641999999999999</v>
      </c>
      <c r="E5252" s="4">
        <f>SUMIFS('Все позиции'!$P$2:$P$10401,'Все позиции'!$H$2:$H$10401,A5252,'Все позиции'!$L$2:$L$10401,B5252)</f>
        <v>5999395.7600000007</v>
      </c>
      <c r="F5252" s="2">
        <f>COUNTIFS('Все позиции'!$H$2:$H$10401,A5252,'Все позиции'!$L$2:$L$10401,B5252,'Все позиции'!$F$2:$F$10401,"&lt;&gt;")</f>
        <v>1</v>
      </c>
      <c r="G5252" s="2" t="str">
        <f t="shared" si="82"/>
        <v>да</v>
      </c>
    </row>
    <row r="5253" spans="1:7" x14ac:dyDescent="0.25">
      <c r="A5253" s="2" t="s">
        <v>114</v>
      </c>
      <c r="B5253" s="2" t="s">
        <v>115</v>
      </c>
      <c r="C5253" s="2">
        <f>COUNTIFS('Все позиции'!$H$2:$H$10401,A5253,'Все позиции'!$L$2:$L$10401,B5253)</f>
        <v>1</v>
      </c>
      <c r="D5253" s="2">
        <f>SUMIFS('Все позиции'!$K$2:$K$10401,'Все позиции'!$H$2:$H$10401,A5253,'Все позиции'!$L$2:$L$10401,B5253)</f>
        <v>2.58</v>
      </c>
      <c r="E5253" s="4">
        <f>SUMIFS('Все позиции'!$P$2:$P$10401,'Все позиции'!$H$2:$H$10401,A5253,'Все позиции'!$L$2:$L$10401,B5253)</f>
        <v>524892.19999999995</v>
      </c>
      <c r="F5253" s="2">
        <f>COUNTIFS('Все позиции'!$H$2:$H$10401,A5253,'Все позиции'!$L$2:$L$10401,B5253,'Все позиции'!$F$2:$F$10401,"&lt;&gt;")</f>
        <v>0</v>
      </c>
      <c r="G5253" s="2" t="str">
        <f t="shared" si="82"/>
        <v>нет</v>
      </c>
    </row>
    <row r="5254" spans="1:7" x14ac:dyDescent="0.25">
      <c r="A5254" s="2" t="s">
        <v>7479</v>
      </c>
      <c r="B5254" s="2" t="s">
        <v>21</v>
      </c>
      <c r="C5254" s="2">
        <f>COUNTIFS('Все позиции'!$H$2:$H$10401,A5254,'Все позиции'!$L$2:$L$10401,B5254)</f>
        <v>1</v>
      </c>
      <c r="D5254" s="2">
        <f>SUMIFS('Все позиции'!$K$2:$K$10401,'Все позиции'!$H$2:$H$10401,A5254,'Все позиции'!$L$2:$L$10401,B5254)</f>
        <v>2010</v>
      </c>
      <c r="E5254" s="4">
        <f>SUMIFS('Все позиции'!$P$2:$P$10401,'Все позиции'!$H$2:$H$10401,A5254,'Все позиции'!$L$2:$L$10401,B5254)</f>
        <v>497624.95</v>
      </c>
      <c r="F5254" s="2">
        <f>COUNTIFS('Все позиции'!$H$2:$H$10401,A5254,'Все позиции'!$L$2:$L$10401,B5254,'Все позиции'!$F$2:$F$10401,"&lt;&gt;")</f>
        <v>1</v>
      </c>
      <c r="G5254" s="2" t="str">
        <f t="shared" si="82"/>
        <v>да</v>
      </c>
    </row>
    <row r="5255" spans="1:7" x14ac:dyDescent="0.25">
      <c r="A5255" s="2" t="s">
        <v>5766</v>
      </c>
      <c r="B5255" s="2" t="s">
        <v>115</v>
      </c>
      <c r="C5255" s="2">
        <f>COUNTIFS('Все позиции'!$H$2:$H$10401,A5255,'Все позиции'!$L$2:$L$10401,B5255)</f>
        <v>3</v>
      </c>
      <c r="D5255" s="2">
        <f>SUMIFS('Все позиции'!$K$2:$K$10401,'Все позиции'!$H$2:$H$10401,A5255,'Все позиции'!$L$2:$L$10401,B5255)</f>
        <v>34.359000000000002</v>
      </c>
      <c r="E5255" s="4">
        <f>SUMIFS('Все позиции'!$P$2:$P$10401,'Все позиции'!$H$2:$H$10401,A5255,'Все позиции'!$L$2:$L$10401,B5255)</f>
        <v>7752146.8300000001</v>
      </c>
      <c r="F5255" s="2">
        <f>COUNTIFS('Все позиции'!$H$2:$H$10401,A5255,'Все позиции'!$L$2:$L$10401,B5255,'Все позиции'!$F$2:$F$10401,"&lt;&gt;")</f>
        <v>3</v>
      </c>
      <c r="G5255" s="2" t="str">
        <f t="shared" si="82"/>
        <v>да</v>
      </c>
    </row>
    <row r="5256" spans="1:7" x14ac:dyDescent="0.25">
      <c r="A5256" s="2" t="s">
        <v>9521</v>
      </c>
      <c r="B5256" s="2" t="s">
        <v>115</v>
      </c>
      <c r="C5256" s="2">
        <f>COUNTIFS('Все позиции'!$H$2:$H$10401,A5256,'Все позиции'!$L$2:$L$10401,B5256)</f>
        <v>1</v>
      </c>
      <c r="D5256" s="2">
        <f>SUMIFS('Все позиции'!$K$2:$K$10401,'Все позиции'!$H$2:$H$10401,A5256,'Все позиции'!$L$2:$L$10401,B5256)</f>
        <v>10.199999999999999</v>
      </c>
      <c r="E5256" s="4">
        <f>SUMIFS('Все позиции'!$P$2:$P$10401,'Все позиции'!$H$2:$H$10401,A5256,'Все позиции'!$L$2:$L$10401,B5256)</f>
        <v>2187651.4700000002</v>
      </c>
      <c r="F5256" s="2">
        <f>COUNTIFS('Все позиции'!$H$2:$H$10401,A5256,'Все позиции'!$L$2:$L$10401,B5256,'Все позиции'!$F$2:$F$10401,"&lt;&gt;")</f>
        <v>1</v>
      </c>
      <c r="G5256" s="2" t="str">
        <f t="shared" si="82"/>
        <v>да</v>
      </c>
    </row>
    <row r="5257" spans="1:7" x14ac:dyDescent="0.25">
      <c r="A5257" s="2" t="s">
        <v>9809</v>
      </c>
      <c r="B5257" s="2" t="s">
        <v>115</v>
      </c>
      <c r="C5257" s="2">
        <f>COUNTIFS('Все позиции'!$H$2:$H$10401,A5257,'Все позиции'!$L$2:$L$10401,B5257)</f>
        <v>4</v>
      </c>
      <c r="D5257" s="2">
        <f>SUMIFS('Все позиции'!$K$2:$K$10401,'Все позиции'!$H$2:$H$10401,A5257,'Все позиции'!$L$2:$L$10401,B5257)</f>
        <v>81.067000000000007</v>
      </c>
      <c r="E5257" s="4">
        <f>SUMIFS('Все позиции'!$P$2:$P$10401,'Все позиции'!$H$2:$H$10401,A5257,'Все позиции'!$L$2:$L$10401,B5257)</f>
        <v>22107228.02</v>
      </c>
      <c r="F5257" s="2">
        <f>COUNTIFS('Все позиции'!$H$2:$H$10401,A5257,'Все позиции'!$L$2:$L$10401,B5257,'Все позиции'!$F$2:$F$10401,"&lt;&gt;")</f>
        <v>4</v>
      </c>
      <c r="G5257" s="2" t="str">
        <f t="shared" si="82"/>
        <v>да</v>
      </c>
    </row>
    <row r="5258" spans="1:7" x14ac:dyDescent="0.25">
      <c r="A5258" s="2" t="s">
        <v>1835</v>
      </c>
      <c r="B5258" s="2" t="s">
        <v>38</v>
      </c>
      <c r="C5258" s="2">
        <f>COUNTIFS('Все позиции'!$H$2:$H$10401,A5258,'Все позиции'!$L$2:$L$10401,B5258)</f>
        <v>1</v>
      </c>
      <c r="D5258" s="2">
        <f>SUMIFS('Все позиции'!$K$2:$K$10401,'Все позиции'!$H$2:$H$10401,A5258,'Все позиции'!$L$2:$L$10401,B5258)</f>
        <v>50</v>
      </c>
      <c r="E5258" s="4">
        <f>SUMIFS('Все позиции'!$P$2:$P$10401,'Все позиции'!$H$2:$H$10401,A5258,'Все позиции'!$L$2:$L$10401,B5258)</f>
        <v>8181.93</v>
      </c>
      <c r="F5258" s="2">
        <f>COUNTIFS('Все позиции'!$H$2:$H$10401,A5258,'Все позиции'!$L$2:$L$10401,B5258,'Все позиции'!$F$2:$F$10401,"&lt;&gt;")</f>
        <v>0</v>
      </c>
      <c r="G5258" s="2" t="str">
        <f t="shared" si="82"/>
        <v>нет</v>
      </c>
    </row>
    <row r="5259" spans="1:7" x14ac:dyDescent="0.25">
      <c r="A5259" s="2" t="s">
        <v>6136</v>
      </c>
      <c r="B5259" s="2" t="s">
        <v>320</v>
      </c>
      <c r="C5259" s="2">
        <f>COUNTIFS('Все позиции'!$H$2:$H$10401,A5259,'Все позиции'!$L$2:$L$10401,B5259)</f>
        <v>1</v>
      </c>
      <c r="D5259" s="2">
        <f>SUMIFS('Все позиции'!$K$2:$K$10401,'Все позиции'!$H$2:$H$10401,A5259,'Все позиции'!$L$2:$L$10401,B5259)</f>
        <v>1483</v>
      </c>
      <c r="E5259" s="4">
        <f>SUMIFS('Все позиции'!$P$2:$P$10401,'Все позиции'!$H$2:$H$10401,A5259,'Все позиции'!$L$2:$L$10401,B5259)</f>
        <v>295850.2</v>
      </c>
      <c r="F5259" s="2">
        <f>COUNTIFS('Все позиции'!$H$2:$H$10401,A5259,'Все позиции'!$L$2:$L$10401,B5259,'Все позиции'!$F$2:$F$10401,"&lt;&gt;")</f>
        <v>1</v>
      </c>
      <c r="G5259" s="2" t="str">
        <f t="shared" si="82"/>
        <v>да</v>
      </c>
    </row>
    <row r="5260" spans="1:7" x14ac:dyDescent="0.25">
      <c r="A5260" s="2" t="s">
        <v>5915</v>
      </c>
      <c r="B5260" s="2" t="s">
        <v>320</v>
      </c>
      <c r="C5260" s="2">
        <f>COUNTIFS('Все позиции'!$H$2:$H$10401,A5260,'Все позиции'!$L$2:$L$10401,B5260)</f>
        <v>1</v>
      </c>
      <c r="D5260" s="2">
        <f>SUMIFS('Все позиции'!$K$2:$K$10401,'Все позиции'!$H$2:$H$10401,A5260,'Все позиции'!$L$2:$L$10401,B5260)</f>
        <v>5</v>
      </c>
      <c r="E5260" s="4">
        <f>SUMIFS('Все позиции'!$P$2:$P$10401,'Все позиции'!$H$2:$H$10401,A5260,'Все позиции'!$L$2:$L$10401,B5260)</f>
        <v>0</v>
      </c>
      <c r="F5260" s="2">
        <f>COUNTIFS('Все позиции'!$H$2:$H$10401,A5260,'Все позиции'!$L$2:$L$10401,B5260,'Все позиции'!$F$2:$F$10401,"&lt;&gt;")</f>
        <v>1</v>
      </c>
      <c r="G5260" s="2" t="str">
        <f t="shared" si="82"/>
        <v>да</v>
      </c>
    </row>
    <row r="5261" spans="1:7" x14ac:dyDescent="0.25">
      <c r="A5261" s="2" t="s">
        <v>8586</v>
      </c>
      <c r="B5261" s="2" t="s">
        <v>320</v>
      </c>
      <c r="C5261" s="2">
        <f>COUNTIFS('Все позиции'!$H$2:$H$10401,A5261,'Все позиции'!$L$2:$L$10401,B5261)</f>
        <v>3</v>
      </c>
      <c r="D5261" s="2">
        <f>SUMIFS('Все позиции'!$K$2:$K$10401,'Все позиции'!$H$2:$H$10401,A5261,'Все позиции'!$L$2:$L$10401,B5261)</f>
        <v>13.885</v>
      </c>
      <c r="E5261" s="4">
        <f>SUMIFS('Все позиции'!$P$2:$P$10401,'Все позиции'!$H$2:$H$10401,A5261,'Все позиции'!$L$2:$L$10401,B5261)</f>
        <v>1554</v>
      </c>
      <c r="F5261" s="2">
        <f>COUNTIFS('Все позиции'!$H$2:$H$10401,A5261,'Все позиции'!$L$2:$L$10401,B5261,'Все позиции'!$F$2:$F$10401,"&lt;&gt;")</f>
        <v>3</v>
      </c>
      <c r="G5261" s="2" t="str">
        <f t="shared" si="82"/>
        <v>да</v>
      </c>
    </row>
    <row r="5262" spans="1:7" x14ac:dyDescent="0.25">
      <c r="A5262" s="2" t="s">
        <v>2447</v>
      </c>
      <c r="B5262" s="2" t="s">
        <v>23</v>
      </c>
      <c r="C5262" s="2">
        <f>COUNTIFS('Все позиции'!$H$2:$H$10401,A5262,'Все позиции'!$L$2:$L$10401,B5262)</f>
        <v>1</v>
      </c>
      <c r="D5262" s="2">
        <f>SUMIFS('Все позиции'!$K$2:$K$10401,'Все позиции'!$H$2:$H$10401,A5262,'Все позиции'!$L$2:$L$10401,B5262)</f>
        <v>0.29699999999999999</v>
      </c>
      <c r="E5262" s="4">
        <f>SUMIFS('Все позиции'!$P$2:$P$10401,'Все позиции'!$H$2:$H$10401,A5262,'Все позиции'!$L$2:$L$10401,B5262)</f>
        <v>26136</v>
      </c>
      <c r="F5262" s="2">
        <f>COUNTIFS('Все позиции'!$H$2:$H$10401,A5262,'Все позиции'!$L$2:$L$10401,B5262,'Все позиции'!$F$2:$F$10401,"&lt;&gt;")</f>
        <v>0</v>
      </c>
      <c r="G5262" s="2" t="str">
        <f t="shared" si="82"/>
        <v>нет</v>
      </c>
    </row>
    <row r="5263" spans="1:7" x14ac:dyDescent="0.25">
      <c r="A5263" s="2" t="s">
        <v>2454</v>
      </c>
      <c r="B5263" s="2" t="s">
        <v>320</v>
      </c>
      <c r="C5263" s="2">
        <f>COUNTIFS('Все позиции'!$H$2:$H$10401,A5263,'Все позиции'!$L$2:$L$10401,B5263)</f>
        <v>1</v>
      </c>
      <c r="D5263" s="2">
        <f>SUMIFS('Все позиции'!$K$2:$K$10401,'Все позиции'!$H$2:$H$10401,A5263,'Все позиции'!$L$2:$L$10401,B5263)</f>
        <v>122.2</v>
      </c>
      <c r="E5263" s="4">
        <f>SUMIFS('Все позиции'!$P$2:$P$10401,'Все позиции'!$H$2:$H$10401,A5263,'Все позиции'!$L$2:$L$10401,B5263)</f>
        <v>10753.43</v>
      </c>
      <c r="F5263" s="2">
        <f>COUNTIFS('Все позиции'!$H$2:$H$10401,A5263,'Все позиции'!$L$2:$L$10401,B5263,'Все позиции'!$F$2:$F$10401,"&lt;&gt;")</f>
        <v>0</v>
      </c>
      <c r="G5263" s="2" t="str">
        <f t="shared" si="82"/>
        <v>нет</v>
      </c>
    </row>
    <row r="5264" spans="1:7" x14ac:dyDescent="0.25">
      <c r="A5264" s="2" t="s">
        <v>9579</v>
      </c>
      <c r="B5264" s="2" t="s">
        <v>320</v>
      </c>
      <c r="C5264" s="2">
        <f>COUNTIFS('Все позиции'!$H$2:$H$10401,A5264,'Все позиции'!$L$2:$L$10401,B5264)</f>
        <v>2</v>
      </c>
      <c r="D5264" s="2">
        <f>SUMIFS('Все позиции'!$K$2:$K$10401,'Все позиции'!$H$2:$H$10401,A5264,'Все позиции'!$L$2:$L$10401,B5264)</f>
        <v>42.72</v>
      </c>
      <c r="E5264" s="4">
        <f>SUMIFS('Все позиции'!$P$2:$P$10401,'Все позиции'!$H$2:$H$10401,A5264,'Все позиции'!$L$2:$L$10401,B5264)</f>
        <v>14486.05</v>
      </c>
      <c r="F5264" s="2">
        <f>COUNTIFS('Все позиции'!$H$2:$H$10401,A5264,'Все позиции'!$L$2:$L$10401,B5264,'Все позиции'!$F$2:$F$10401,"&lt;&gt;")</f>
        <v>2</v>
      </c>
      <c r="G5264" s="2" t="str">
        <f t="shared" si="82"/>
        <v>да</v>
      </c>
    </row>
    <row r="5265" spans="1:7" x14ac:dyDescent="0.25">
      <c r="A5265" s="2" t="s">
        <v>5916</v>
      </c>
      <c r="B5265" s="2" t="s">
        <v>320</v>
      </c>
      <c r="C5265" s="2">
        <f>COUNTIFS('Все позиции'!$H$2:$H$10401,A5265,'Все позиции'!$L$2:$L$10401,B5265)</f>
        <v>1</v>
      </c>
      <c r="D5265" s="2">
        <f>SUMIFS('Все позиции'!$K$2:$K$10401,'Все позиции'!$H$2:$H$10401,A5265,'Все позиции'!$L$2:$L$10401,B5265)</f>
        <v>5</v>
      </c>
      <c r="E5265" s="4">
        <f>SUMIFS('Все позиции'!$P$2:$P$10401,'Все позиции'!$H$2:$H$10401,A5265,'Все позиции'!$L$2:$L$10401,B5265)</f>
        <v>0</v>
      </c>
      <c r="F5265" s="2">
        <f>COUNTIFS('Все позиции'!$H$2:$H$10401,A5265,'Все позиции'!$L$2:$L$10401,B5265,'Все позиции'!$F$2:$F$10401,"&lt;&gt;")</f>
        <v>1</v>
      </c>
      <c r="G5265" s="2" t="str">
        <f t="shared" si="82"/>
        <v>да</v>
      </c>
    </row>
    <row r="5266" spans="1:7" x14ac:dyDescent="0.25">
      <c r="A5266" s="2" t="s">
        <v>4354</v>
      </c>
      <c r="B5266" s="2" t="s">
        <v>320</v>
      </c>
      <c r="C5266" s="2">
        <f>COUNTIFS('Все позиции'!$H$2:$H$10401,A5266,'Все позиции'!$L$2:$L$10401,B5266)</f>
        <v>1</v>
      </c>
      <c r="D5266" s="2">
        <f>SUMIFS('Все позиции'!$K$2:$K$10401,'Все позиции'!$H$2:$H$10401,A5266,'Все позиции'!$L$2:$L$10401,B5266)</f>
        <v>4894.5600000000004</v>
      </c>
      <c r="E5266" s="4">
        <f>SUMIFS('Все позиции'!$P$2:$P$10401,'Все позиции'!$H$2:$H$10401,A5266,'Все позиции'!$L$2:$L$10401,B5266)</f>
        <v>573250.87</v>
      </c>
      <c r="F5266" s="2">
        <f>COUNTIFS('Все позиции'!$H$2:$H$10401,A5266,'Все позиции'!$L$2:$L$10401,B5266,'Все позиции'!$F$2:$F$10401,"&lt;&gt;")</f>
        <v>0</v>
      </c>
      <c r="G5266" s="2" t="str">
        <f t="shared" si="82"/>
        <v>нет</v>
      </c>
    </row>
    <row r="5267" spans="1:7" x14ac:dyDescent="0.25">
      <c r="A5267" s="2" t="s">
        <v>6683</v>
      </c>
      <c r="B5267" s="2" t="s">
        <v>320</v>
      </c>
      <c r="C5267" s="2">
        <f>COUNTIFS('Все позиции'!$H$2:$H$10401,A5267,'Все позиции'!$L$2:$L$10401,B5267)</f>
        <v>1</v>
      </c>
      <c r="D5267" s="2">
        <f>SUMIFS('Все позиции'!$K$2:$K$10401,'Все позиции'!$H$2:$H$10401,A5267,'Все позиции'!$L$2:$L$10401,B5267)</f>
        <v>350</v>
      </c>
      <c r="E5267" s="4">
        <f>SUMIFS('Все позиции'!$P$2:$P$10401,'Все позиции'!$H$2:$H$10401,A5267,'Все позиции'!$L$2:$L$10401,B5267)</f>
        <v>396256</v>
      </c>
      <c r="F5267" s="2">
        <f>COUNTIFS('Все позиции'!$H$2:$H$10401,A5267,'Все позиции'!$L$2:$L$10401,B5267,'Все позиции'!$F$2:$F$10401,"&lt;&gt;")</f>
        <v>0</v>
      </c>
      <c r="G5267" s="2" t="str">
        <f t="shared" si="82"/>
        <v>нет</v>
      </c>
    </row>
    <row r="5268" spans="1:7" x14ac:dyDescent="0.25">
      <c r="A5268" s="2" t="s">
        <v>8587</v>
      </c>
      <c r="B5268" s="2" t="s">
        <v>6420</v>
      </c>
      <c r="C5268" s="2">
        <f>COUNTIFS('Все позиции'!$H$2:$H$10401,A5268,'Все позиции'!$L$2:$L$10401,B5268)</f>
        <v>1</v>
      </c>
      <c r="D5268" s="2">
        <f>SUMIFS('Все позиции'!$K$2:$K$10401,'Все позиции'!$H$2:$H$10401,A5268,'Все позиции'!$L$2:$L$10401,B5268)</f>
        <v>10.86</v>
      </c>
      <c r="E5268" s="4">
        <f>SUMIFS('Все позиции'!$P$2:$P$10401,'Все позиции'!$H$2:$H$10401,A5268,'Все позиции'!$L$2:$L$10401,B5268)</f>
        <v>0</v>
      </c>
      <c r="F5268" s="2">
        <f>COUNTIFS('Все позиции'!$H$2:$H$10401,A5268,'Все позиции'!$L$2:$L$10401,B5268,'Все позиции'!$F$2:$F$10401,"&lt;&gt;")</f>
        <v>1</v>
      </c>
      <c r="G5268" s="2" t="str">
        <f t="shared" si="82"/>
        <v>да</v>
      </c>
    </row>
    <row r="5269" spans="1:7" x14ac:dyDescent="0.25">
      <c r="A5269" s="2" t="s">
        <v>8570</v>
      </c>
      <c r="B5269" s="2" t="s">
        <v>6420</v>
      </c>
      <c r="C5269" s="2">
        <f>COUNTIFS('Все позиции'!$H$2:$H$10401,A5269,'Все позиции'!$L$2:$L$10401,B5269)</f>
        <v>1</v>
      </c>
      <c r="D5269" s="2">
        <f>SUMIFS('Все позиции'!$K$2:$K$10401,'Все позиции'!$H$2:$H$10401,A5269,'Все позиции'!$L$2:$L$10401,B5269)</f>
        <v>393.31299999999999</v>
      </c>
      <c r="E5269" s="4">
        <f>SUMIFS('Все позиции'!$P$2:$P$10401,'Все позиции'!$H$2:$H$10401,A5269,'Все позиции'!$L$2:$L$10401,B5269)</f>
        <v>0</v>
      </c>
      <c r="F5269" s="2">
        <f>COUNTIFS('Все позиции'!$H$2:$H$10401,A5269,'Все позиции'!$L$2:$L$10401,B5269,'Все позиции'!$F$2:$F$10401,"&lt;&gt;")</f>
        <v>1</v>
      </c>
      <c r="G5269" s="2" t="str">
        <f t="shared" si="82"/>
        <v>да</v>
      </c>
    </row>
    <row r="5270" spans="1:7" x14ac:dyDescent="0.25">
      <c r="A5270" s="2" t="s">
        <v>8564</v>
      </c>
      <c r="B5270" s="2" t="s">
        <v>6420</v>
      </c>
      <c r="C5270" s="2">
        <f>COUNTIFS('Все позиции'!$H$2:$H$10401,A5270,'Все позиции'!$L$2:$L$10401,B5270)</f>
        <v>1</v>
      </c>
      <c r="D5270" s="2">
        <f>SUMIFS('Все позиции'!$K$2:$K$10401,'Все позиции'!$H$2:$H$10401,A5270,'Все позиции'!$L$2:$L$10401,B5270)</f>
        <v>1145.8</v>
      </c>
      <c r="E5270" s="4">
        <f>SUMIFS('Все позиции'!$P$2:$P$10401,'Все позиции'!$H$2:$H$10401,A5270,'Все позиции'!$L$2:$L$10401,B5270)</f>
        <v>0</v>
      </c>
      <c r="F5270" s="2">
        <f>COUNTIFS('Все позиции'!$H$2:$H$10401,A5270,'Все позиции'!$L$2:$L$10401,B5270,'Все позиции'!$F$2:$F$10401,"&lt;&gt;")</f>
        <v>1</v>
      </c>
      <c r="G5270" s="2" t="str">
        <f t="shared" si="82"/>
        <v>да</v>
      </c>
    </row>
    <row r="5271" spans="1:7" x14ac:dyDescent="0.25">
      <c r="A5271" s="2" t="s">
        <v>8162</v>
      </c>
      <c r="B5271" s="2" t="s">
        <v>320</v>
      </c>
      <c r="C5271" s="2">
        <f>COUNTIFS('Все позиции'!$H$2:$H$10401,A5271,'Все позиции'!$L$2:$L$10401,B5271)</f>
        <v>1</v>
      </c>
      <c r="D5271" s="2">
        <f>SUMIFS('Все позиции'!$K$2:$K$10401,'Все позиции'!$H$2:$H$10401,A5271,'Все позиции'!$L$2:$L$10401,B5271)</f>
        <v>5</v>
      </c>
      <c r="E5271" s="4">
        <f>SUMIFS('Все позиции'!$P$2:$P$10401,'Все позиции'!$H$2:$H$10401,A5271,'Все позиции'!$L$2:$L$10401,B5271)</f>
        <v>1622.54</v>
      </c>
      <c r="F5271" s="2">
        <f>COUNTIFS('Все позиции'!$H$2:$H$10401,A5271,'Все позиции'!$L$2:$L$10401,B5271,'Все позиции'!$F$2:$F$10401,"&lt;&gt;")</f>
        <v>1</v>
      </c>
      <c r="G5271" s="2" t="str">
        <f t="shared" si="82"/>
        <v>да</v>
      </c>
    </row>
    <row r="5272" spans="1:7" x14ac:dyDescent="0.25">
      <c r="A5272" s="2" t="s">
        <v>9359</v>
      </c>
      <c r="B5272" s="2" t="s">
        <v>320</v>
      </c>
      <c r="C5272" s="2">
        <f>COUNTIFS('Все позиции'!$H$2:$H$10401,A5272,'Все позиции'!$L$2:$L$10401,B5272)</f>
        <v>1</v>
      </c>
      <c r="D5272" s="2">
        <f>SUMIFS('Все позиции'!$K$2:$K$10401,'Все позиции'!$H$2:$H$10401,A5272,'Все позиции'!$L$2:$L$10401,B5272)</f>
        <v>2.5</v>
      </c>
      <c r="E5272" s="4">
        <f>SUMIFS('Все позиции'!$P$2:$P$10401,'Все позиции'!$H$2:$H$10401,A5272,'Все позиции'!$L$2:$L$10401,B5272)</f>
        <v>1372.5</v>
      </c>
      <c r="F5272" s="2">
        <f>COUNTIFS('Все позиции'!$H$2:$H$10401,A5272,'Все позиции'!$L$2:$L$10401,B5272,'Все позиции'!$F$2:$F$10401,"&lt;&gt;")</f>
        <v>1</v>
      </c>
      <c r="G5272" s="2" t="str">
        <f t="shared" si="82"/>
        <v>да</v>
      </c>
    </row>
    <row r="5273" spans="1:7" x14ac:dyDescent="0.25">
      <c r="A5273" s="2" t="s">
        <v>2849</v>
      </c>
      <c r="B5273" s="2" t="s">
        <v>38</v>
      </c>
      <c r="C5273" s="2">
        <f>COUNTIFS('Все позиции'!$H$2:$H$10401,A5273,'Все позиции'!$L$2:$L$10401,B5273)</f>
        <v>1</v>
      </c>
      <c r="D5273" s="2">
        <f>SUMIFS('Все позиции'!$K$2:$K$10401,'Все позиции'!$H$2:$H$10401,A5273,'Все позиции'!$L$2:$L$10401,B5273)</f>
        <v>4</v>
      </c>
      <c r="E5273" s="4">
        <f>SUMIFS('Все позиции'!$P$2:$P$10401,'Все позиции'!$H$2:$H$10401,A5273,'Все позиции'!$L$2:$L$10401,B5273)</f>
        <v>0</v>
      </c>
      <c r="F5273" s="2">
        <f>COUNTIFS('Все позиции'!$H$2:$H$10401,A5273,'Все позиции'!$L$2:$L$10401,B5273,'Все позиции'!$F$2:$F$10401,"&lt;&gt;")</f>
        <v>0</v>
      </c>
      <c r="G5273" s="2" t="str">
        <f t="shared" si="82"/>
        <v>нет</v>
      </c>
    </row>
    <row r="5274" spans="1:7" x14ac:dyDescent="0.25">
      <c r="A5274" s="2" t="s">
        <v>2850</v>
      </c>
      <c r="B5274" s="2" t="s">
        <v>38</v>
      </c>
      <c r="C5274" s="2">
        <f>COUNTIFS('Все позиции'!$H$2:$H$10401,A5274,'Все позиции'!$L$2:$L$10401,B5274)</f>
        <v>1</v>
      </c>
      <c r="D5274" s="2">
        <f>SUMIFS('Все позиции'!$K$2:$K$10401,'Все позиции'!$H$2:$H$10401,A5274,'Все позиции'!$L$2:$L$10401,B5274)</f>
        <v>15</v>
      </c>
      <c r="E5274" s="4">
        <f>SUMIFS('Все позиции'!$P$2:$P$10401,'Все позиции'!$H$2:$H$10401,A5274,'Все позиции'!$L$2:$L$10401,B5274)</f>
        <v>0</v>
      </c>
      <c r="F5274" s="2">
        <f>COUNTIFS('Все позиции'!$H$2:$H$10401,A5274,'Все позиции'!$L$2:$L$10401,B5274,'Все позиции'!$F$2:$F$10401,"&lt;&gt;")</f>
        <v>0</v>
      </c>
      <c r="G5274" s="2" t="str">
        <f t="shared" si="82"/>
        <v>нет</v>
      </c>
    </row>
    <row r="5275" spans="1:7" x14ac:dyDescent="0.25">
      <c r="A5275" s="2" t="s">
        <v>2851</v>
      </c>
      <c r="B5275" s="2" t="s">
        <v>38</v>
      </c>
      <c r="C5275" s="2">
        <f>COUNTIFS('Все позиции'!$H$2:$H$10401,A5275,'Все позиции'!$L$2:$L$10401,B5275)</f>
        <v>1</v>
      </c>
      <c r="D5275" s="2">
        <f>SUMIFS('Все позиции'!$K$2:$K$10401,'Все позиции'!$H$2:$H$10401,A5275,'Все позиции'!$L$2:$L$10401,B5275)</f>
        <v>8</v>
      </c>
      <c r="E5275" s="4">
        <f>SUMIFS('Все позиции'!$P$2:$P$10401,'Все позиции'!$H$2:$H$10401,A5275,'Все позиции'!$L$2:$L$10401,B5275)</f>
        <v>0</v>
      </c>
      <c r="F5275" s="2">
        <f>COUNTIFS('Все позиции'!$H$2:$H$10401,A5275,'Все позиции'!$L$2:$L$10401,B5275,'Все позиции'!$F$2:$F$10401,"&lt;&gt;")</f>
        <v>0</v>
      </c>
      <c r="G5275" s="2" t="str">
        <f t="shared" si="82"/>
        <v>нет</v>
      </c>
    </row>
    <row r="5276" spans="1:7" x14ac:dyDescent="0.25">
      <c r="A5276" s="2" t="s">
        <v>4368</v>
      </c>
      <c r="B5276" s="2" t="s">
        <v>38</v>
      </c>
      <c r="C5276" s="2">
        <f>COUNTIFS('Все позиции'!$H$2:$H$10401,A5276,'Все позиции'!$L$2:$L$10401,B5276)</f>
        <v>1</v>
      </c>
      <c r="D5276" s="2">
        <f>SUMIFS('Все позиции'!$K$2:$K$10401,'Все позиции'!$H$2:$H$10401,A5276,'Все позиции'!$L$2:$L$10401,B5276)</f>
        <v>1</v>
      </c>
      <c r="E5276" s="4">
        <f>SUMIFS('Все позиции'!$P$2:$P$10401,'Все позиции'!$H$2:$H$10401,A5276,'Все позиции'!$L$2:$L$10401,B5276)</f>
        <v>688.89</v>
      </c>
      <c r="F5276" s="2">
        <f>COUNTIFS('Все позиции'!$H$2:$H$10401,A5276,'Все позиции'!$L$2:$L$10401,B5276,'Все позиции'!$F$2:$F$10401,"&lt;&gt;")</f>
        <v>0</v>
      </c>
      <c r="G5276" s="2" t="str">
        <f t="shared" si="82"/>
        <v>нет</v>
      </c>
    </row>
    <row r="5277" spans="1:7" x14ac:dyDescent="0.25">
      <c r="A5277" s="2" t="s">
        <v>4367</v>
      </c>
      <c r="B5277" s="2" t="s">
        <v>38</v>
      </c>
      <c r="C5277" s="2">
        <f>COUNTIFS('Все позиции'!$H$2:$H$10401,A5277,'Все позиции'!$L$2:$L$10401,B5277)</f>
        <v>1</v>
      </c>
      <c r="D5277" s="2">
        <f>SUMIFS('Все позиции'!$K$2:$K$10401,'Все позиции'!$H$2:$H$10401,A5277,'Все позиции'!$L$2:$L$10401,B5277)</f>
        <v>1</v>
      </c>
      <c r="E5277" s="4">
        <f>SUMIFS('Все позиции'!$P$2:$P$10401,'Все позиции'!$H$2:$H$10401,A5277,'Все позиции'!$L$2:$L$10401,B5277)</f>
        <v>688.89</v>
      </c>
      <c r="F5277" s="2">
        <f>COUNTIFS('Все позиции'!$H$2:$H$10401,A5277,'Все позиции'!$L$2:$L$10401,B5277,'Все позиции'!$F$2:$F$10401,"&lt;&gt;")</f>
        <v>0</v>
      </c>
      <c r="G5277" s="2" t="str">
        <f t="shared" si="82"/>
        <v>нет</v>
      </c>
    </row>
    <row r="5278" spans="1:7" x14ac:dyDescent="0.25">
      <c r="A5278" s="2" t="s">
        <v>9026</v>
      </c>
      <c r="B5278" s="2" t="s">
        <v>38</v>
      </c>
      <c r="C5278" s="2">
        <f>COUNTIFS('Все позиции'!$H$2:$H$10401,A5278,'Все позиции'!$L$2:$L$10401,B5278)</f>
        <v>1</v>
      </c>
      <c r="D5278" s="2">
        <f>SUMIFS('Все позиции'!$K$2:$K$10401,'Все позиции'!$H$2:$H$10401,A5278,'Все позиции'!$L$2:$L$10401,B5278)</f>
        <v>6</v>
      </c>
      <c r="E5278" s="4">
        <f>SUMIFS('Все позиции'!$P$2:$P$10401,'Все позиции'!$H$2:$H$10401,A5278,'Все позиции'!$L$2:$L$10401,B5278)</f>
        <v>261660.06</v>
      </c>
      <c r="F5278" s="2">
        <f>COUNTIFS('Все позиции'!$H$2:$H$10401,A5278,'Все позиции'!$L$2:$L$10401,B5278,'Все позиции'!$F$2:$F$10401,"&lt;&gt;")</f>
        <v>1</v>
      </c>
      <c r="G5278" s="2" t="str">
        <f t="shared" si="82"/>
        <v>да</v>
      </c>
    </row>
    <row r="5279" spans="1:7" x14ac:dyDescent="0.25">
      <c r="A5279" s="2" t="s">
        <v>4117</v>
      </c>
      <c r="B5279" s="2" t="s">
        <v>38</v>
      </c>
      <c r="C5279" s="2">
        <f>COUNTIFS('Все позиции'!$H$2:$H$10401,A5279,'Все позиции'!$L$2:$L$10401,B5279)</f>
        <v>1</v>
      </c>
      <c r="D5279" s="2">
        <f>SUMIFS('Все позиции'!$K$2:$K$10401,'Все позиции'!$H$2:$H$10401,A5279,'Все позиции'!$L$2:$L$10401,B5279)</f>
        <v>5</v>
      </c>
      <c r="E5279" s="4">
        <f>SUMIFS('Все позиции'!$P$2:$P$10401,'Все позиции'!$H$2:$H$10401,A5279,'Все позиции'!$L$2:$L$10401,B5279)</f>
        <v>14699.66</v>
      </c>
      <c r="F5279" s="2">
        <f>COUNTIFS('Все позиции'!$H$2:$H$10401,A5279,'Все позиции'!$L$2:$L$10401,B5279,'Все позиции'!$F$2:$F$10401,"&lt;&gt;")</f>
        <v>0</v>
      </c>
      <c r="G5279" s="2" t="str">
        <f t="shared" si="82"/>
        <v>нет</v>
      </c>
    </row>
    <row r="5280" spans="1:7" x14ac:dyDescent="0.25">
      <c r="A5280" s="2" t="s">
        <v>4116</v>
      </c>
      <c r="B5280" s="2" t="s">
        <v>38</v>
      </c>
      <c r="C5280" s="2">
        <f>COUNTIFS('Все позиции'!$H$2:$H$10401,A5280,'Все позиции'!$L$2:$L$10401,B5280)</f>
        <v>1</v>
      </c>
      <c r="D5280" s="2">
        <f>SUMIFS('Все позиции'!$K$2:$K$10401,'Все позиции'!$H$2:$H$10401,A5280,'Все позиции'!$L$2:$L$10401,B5280)</f>
        <v>5</v>
      </c>
      <c r="E5280" s="4">
        <f>SUMIFS('Все позиции'!$P$2:$P$10401,'Все позиции'!$H$2:$H$10401,A5280,'Все позиции'!$L$2:$L$10401,B5280)</f>
        <v>34019.269999999997</v>
      </c>
      <c r="F5280" s="2">
        <f>COUNTIFS('Все позиции'!$H$2:$H$10401,A5280,'Все позиции'!$L$2:$L$10401,B5280,'Все позиции'!$F$2:$F$10401,"&lt;&gt;")</f>
        <v>0</v>
      </c>
      <c r="G5280" s="2" t="str">
        <f t="shared" si="82"/>
        <v>нет</v>
      </c>
    </row>
    <row r="5281" spans="1:7" x14ac:dyDescent="0.25">
      <c r="A5281" s="2" t="s">
        <v>4118</v>
      </c>
      <c r="B5281" s="2" t="s">
        <v>38</v>
      </c>
      <c r="C5281" s="2">
        <f>COUNTIFS('Все позиции'!$H$2:$H$10401,A5281,'Все позиции'!$L$2:$L$10401,B5281)</f>
        <v>1</v>
      </c>
      <c r="D5281" s="2">
        <f>SUMIFS('Все позиции'!$K$2:$K$10401,'Все позиции'!$H$2:$H$10401,A5281,'Все позиции'!$L$2:$L$10401,B5281)</f>
        <v>5</v>
      </c>
      <c r="E5281" s="4">
        <f>SUMIFS('Все позиции'!$P$2:$P$10401,'Все позиции'!$H$2:$H$10401,A5281,'Все позиции'!$L$2:$L$10401,B5281)</f>
        <v>2684</v>
      </c>
      <c r="F5281" s="2">
        <f>COUNTIFS('Все позиции'!$H$2:$H$10401,A5281,'Все позиции'!$L$2:$L$10401,B5281,'Все позиции'!$F$2:$F$10401,"&lt;&gt;")</f>
        <v>0</v>
      </c>
      <c r="G5281" s="2" t="str">
        <f t="shared" si="82"/>
        <v>нет</v>
      </c>
    </row>
    <row r="5282" spans="1:7" x14ac:dyDescent="0.25">
      <c r="A5282" s="2" t="s">
        <v>309</v>
      </c>
      <c r="B5282" s="2" t="s">
        <v>38</v>
      </c>
      <c r="C5282" s="2">
        <f>COUNTIFS('Все позиции'!$H$2:$H$10401,A5282,'Все позиции'!$L$2:$L$10401,B5282)</f>
        <v>2</v>
      </c>
      <c r="D5282" s="2">
        <f>SUMIFS('Все позиции'!$K$2:$K$10401,'Все позиции'!$H$2:$H$10401,A5282,'Все позиции'!$L$2:$L$10401,B5282)</f>
        <v>12</v>
      </c>
      <c r="E5282" s="4">
        <f>SUMIFS('Все позиции'!$P$2:$P$10401,'Все позиции'!$H$2:$H$10401,A5282,'Все позиции'!$L$2:$L$10401,B5282)</f>
        <v>0</v>
      </c>
      <c r="F5282" s="2">
        <f>COUNTIFS('Все позиции'!$H$2:$H$10401,A5282,'Все позиции'!$L$2:$L$10401,B5282,'Все позиции'!$F$2:$F$10401,"&lt;&gt;")</f>
        <v>0</v>
      </c>
      <c r="G5282" s="2" t="str">
        <f t="shared" si="82"/>
        <v>нет</v>
      </c>
    </row>
    <row r="5283" spans="1:7" x14ac:dyDescent="0.25">
      <c r="A5283" s="2" t="s">
        <v>5057</v>
      </c>
      <c r="B5283" s="2" t="s">
        <v>73</v>
      </c>
      <c r="C5283" s="2">
        <f>COUNTIFS('Все позиции'!$H$2:$H$10401,A5283,'Все позиции'!$L$2:$L$10401,B5283)</f>
        <v>1</v>
      </c>
      <c r="D5283" s="2">
        <f>SUMIFS('Все позиции'!$K$2:$K$10401,'Все позиции'!$H$2:$H$10401,A5283,'Все позиции'!$L$2:$L$10401,B5283)</f>
        <v>1</v>
      </c>
      <c r="E5283" s="4">
        <f>SUMIFS('Все позиции'!$P$2:$P$10401,'Все позиции'!$H$2:$H$10401,A5283,'Все позиции'!$L$2:$L$10401,B5283)</f>
        <v>0</v>
      </c>
      <c r="F5283" s="2">
        <f>COUNTIFS('Все позиции'!$H$2:$H$10401,A5283,'Все позиции'!$L$2:$L$10401,B5283,'Все позиции'!$F$2:$F$10401,"&lt;&gt;")</f>
        <v>1</v>
      </c>
      <c r="G5283" s="2" t="str">
        <f t="shared" si="82"/>
        <v>да</v>
      </c>
    </row>
    <row r="5284" spans="1:7" x14ac:dyDescent="0.25">
      <c r="A5284" s="2" t="s">
        <v>5058</v>
      </c>
      <c r="B5284" s="2" t="s">
        <v>73</v>
      </c>
      <c r="C5284" s="2">
        <f>COUNTIFS('Все позиции'!$H$2:$H$10401,A5284,'Все позиции'!$L$2:$L$10401,B5284)</f>
        <v>1</v>
      </c>
      <c r="D5284" s="2">
        <f>SUMIFS('Все позиции'!$K$2:$K$10401,'Все позиции'!$H$2:$H$10401,A5284,'Все позиции'!$L$2:$L$10401,B5284)</f>
        <v>1</v>
      </c>
      <c r="E5284" s="4">
        <f>SUMIFS('Все позиции'!$P$2:$P$10401,'Все позиции'!$H$2:$H$10401,A5284,'Все позиции'!$L$2:$L$10401,B5284)</f>
        <v>0</v>
      </c>
      <c r="F5284" s="2">
        <f>COUNTIFS('Все позиции'!$H$2:$H$10401,A5284,'Все позиции'!$L$2:$L$10401,B5284,'Все позиции'!$F$2:$F$10401,"&lt;&gt;")</f>
        <v>1</v>
      </c>
      <c r="G5284" s="2" t="str">
        <f t="shared" si="82"/>
        <v>да</v>
      </c>
    </row>
    <row r="5285" spans="1:7" x14ac:dyDescent="0.25">
      <c r="A5285" s="2" t="s">
        <v>5059</v>
      </c>
      <c r="B5285" s="2" t="s">
        <v>73</v>
      </c>
      <c r="C5285" s="2">
        <f>COUNTIFS('Все позиции'!$H$2:$H$10401,A5285,'Все позиции'!$L$2:$L$10401,B5285)</f>
        <v>1</v>
      </c>
      <c r="D5285" s="2">
        <f>SUMIFS('Все позиции'!$K$2:$K$10401,'Все позиции'!$H$2:$H$10401,A5285,'Все позиции'!$L$2:$L$10401,B5285)</f>
        <v>1</v>
      </c>
      <c r="E5285" s="4">
        <f>SUMIFS('Все позиции'!$P$2:$P$10401,'Все позиции'!$H$2:$H$10401,A5285,'Все позиции'!$L$2:$L$10401,B5285)</f>
        <v>0</v>
      </c>
      <c r="F5285" s="2">
        <f>COUNTIFS('Все позиции'!$H$2:$H$10401,A5285,'Все позиции'!$L$2:$L$10401,B5285,'Все позиции'!$F$2:$F$10401,"&lt;&gt;")</f>
        <v>1</v>
      </c>
      <c r="G5285" s="2" t="str">
        <f t="shared" si="82"/>
        <v>да</v>
      </c>
    </row>
    <row r="5286" spans="1:7" x14ac:dyDescent="0.25">
      <c r="A5286" s="2" t="s">
        <v>5060</v>
      </c>
      <c r="B5286" s="2" t="s">
        <v>73</v>
      </c>
      <c r="C5286" s="2">
        <f>COUNTIFS('Все позиции'!$H$2:$H$10401,A5286,'Все позиции'!$L$2:$L$10401,B5286)</f>
        <v>1</v>
      </c>
      <c r="D5286" s="2">
        <f>SUMIFS('Все позиции'!$K$2:$K$10401,'Все позиции'!$H$2:$H$10401,A5286,'Все позиции'!$L$2:$L$10401,B5286)</f>
        <v>1</v>
      </c>
      <c r="E5286" s="4">
        <f>SUMIFS('Все позиции'!$P$2:$P$10401,'Все позиции'!$H$2:$H$10401,A5286,'Все позиции'!$L$2:$L$10401,B5286)</f>
        <v>0</v>
      </c>
      <c r="F5286" s="2">
        <f>COUNTIFS('Все позиции'!$H$2:$H$10401,A5286,'Все позиции'!$L$2:$L$10401,B5286,'Все позиции'!$F$2:$F$10401,"&lt;&gt;")</f>
        <v>1</v>
      </c>
      <c r="G5286" s="2" t="str">
        <f t="shared" si="82"/>
        <v>да</v>
      </c>
    </row>
    <row r="5287" spans="1:7" x14ac:dyDescent="0.25">
      <c r="A5287" s="2" t="s">
        <v>5041</v>
      </c>
      <c r="B5287" s="2" t="s">
        <v>73</v>
      </c>
      <c r="C5287" s="2">
        <f>COUNTIFS('Все позиции'!$H$2:$H$10401,A5287,'Все позиции'!$L$2:$L$10401,B5287)</f>
        <v>1</v>
      </c>
      <c r="D5287" s="2">
        <f>SUMIFS('Все позиции'!$K$2:$K$10401,'Все позиции'!$H$2:$H$10401,A5287,'Все позиции'!$L$2:$L$10401,B5287)</f>
        <v>1</v>
      </c>
      <c r="E5287" s="4">
        <f>SUMIFS('Все позиции'!$P$2:$P$10401,'Все позиции'!$H$2:$H$10401,A5287,'Все позиции'!$L$2:$L$10401,B5287)</f>
        <v>0</v>
      </c>
      <c r="F5287" s="2">
        <f>COUNTIFS('Все позиции'!$H$2:$H$10401,A5287,'Все позиции'!$L$2:$L$10401,B5287,'Все позиции'!$F$2:$F$10401,"&lt;&gt;")</f>
        <v>1</v>
      </c>
      <c r="G5287" s="2" t="str">
        <f t="shared" si="82"/>
        <v>да</v>
      </c>
    </row>
    <row r="5288" spans="1:7" x14ac:dyDescent="0.25">
      <c r="A5288" s="2" t="s">
        <v>5042</v>
      </c>
      <c r="B5288" s="2" t="s">
        <v>73</v>
      </c>
      <c r="C5288" s="2">
        <f>COUNTIFS('Все позиции'!$H$2:$H$10401,A5288,'Все позиции'!$L$2:$L$10401,B5288)</f>
        <v>1</v>
      </c>
      <c r="D5288" s="2">
        <f>SUMIFS('Все позиции'!$K$2:$K$10401,'Все позиции'!$H$2:$H$10401,A5288,'Все позиции'!$L$2:$L$10401,B5288)</f>
        <v>1</v>
      </c>
      <c r="E5288" s="4">
        <f>SUMIFS('Все позиции'!$P$2:$P$10401,'Все позиции'!$H$2:$H$10401,A5288,'Все позиции'!$L$2:$L$10401,B5288)</f>
        <v>0</v>
      </c>
      <c r="F5288" s="2">
        <f>COUNTIFS('Все позиции'!$H$2:$H$10401,A5288,'Все позиции'!$L$2:$L$10401,B5288,'Все позиции'!$F$2:$F$10401,"&lt;&gt;")</f>
        <v>1</v>
      </c>
      <c r="G5288" s="2" t="str">
        <f t="shared" si="82"/>
        <v>да</v>
      </c>
    </row>
    <row r="5289" spans="1:7" x14ac:dyDescent="0.25">
      <c r="A5289" s="2" t="s">
        <v>5069</v>
      </c>
      <c r="B5289" s="2" t="s">
        <v>73</v>
      </c>
      <c r="C5289" s="2">
        <f>COUNTIFS('Все позиции'!$H$2:$H$10401,A5289,'Все позиции'!$L$2:$L$10401,B5289)</f>
        <v>1</v>
      </c>
      <c r="D5289" s="2">
        <f>SUMIFS('Все позиции'!$K$2:$K$10401,'Все позиции'!$H$2:$H$10401,A5289,'Все позиции'!$L$2:$L$10401,B5289)</f>
        <v>1</v>
      </c>
      <c r="E5289" s="4">
        <f>SUMIFS('Все позиции'!$P$2:$P$10401,'Все позиции'!$H$2:$H$10401,A5289,'Все позиции'!$L$2:$L$10401,B5289)</f>
        <v>0</v>
      </c>
      <c r="F5289" s="2">
        <f>COUNTIFS('Все позиции'!$H$2:$H$10401,A5289,'Все позиции'!$L$2:$L$10401,B5289,'Все позиции'!$F$2:$F$10401,"&lt;&gt;")</f>
        <v>1</v>
      </c>
      <c r="G5289" s="2" t="str">
        <f t="shared" si="82"/>
        <v>да</v>
      </c>
    </row>
    <row r="5290" spans="1:7" x14ac:dyDescent="0.25">
      <c r="A5290" s="2" t="s">
        <v>5068</v>
      </c>
      <c r="B5290" s="2" t="s">
        <v>73</v>
      </c>
      <c r="C5290" s="2">
        <f>COUNTIFS('Все позиции'!$H$2:$H$10401,A5290,'Все позиции'!$L$2:$L$10401,B5290)</f>
        <v>1</v>
      </c>
      <c r="D5290" s="2">
        <f>SUMIFS('Все позиции'!$K$2:$K$10401,'Все позиции'!$H$2:$H$10401,A5290,'Все позиции'!$L$2:$L$10401,B5290)</f>
        <v>1</v>
      </c>
      <c r="E5290" s="4">
        <f>SUMIFS('Все позиции'!$P$2:$P$10401,'Все позиции'!$H$2:$H$10401,A5290,'Все позиции'!$L$2:$L$10401,B5290)</f>
        <v>0</v>
      </c>
      <c r="F5290" s="2">
        <f>COUNTIFS('Все позиции'!$H$2:$H$10401,A5290,'Все позиции'!$L$2:$L$10401,B5290,'Все позиции'!$F$2:$F$10401,"&lt;&gt;")</f>
        <v>1</v>
      </c>
      <c r="G5290" s="2" t="str">
        <f t="shared" si="82"/>
        <v>да</v>
      </c>
    </row>
    <row r="5291" spans="1:7" x14ac:dyDescent="0.25">
      <c r="A5291" s="2" t="s">
        <v>4956</v>
      </c>
      <c r="B5291" s="2" t="s">
        <v>38</v>
      </c>
      <c r="C5291" s="2">
        <f>COUNTIFS('Все позиции'!$H$2:$H$10401,A5291,'Все позиции'!$L$2:$L$10401,B5291)</f>
        <v>1</v>
      </c>
      <c r="D5291" s="2">
        <f>SUMIFS('Все позиции'!$K$2:$K$10401,'Все позиции'!$H$2:$H$10401,A5291,'Все позиции'!$L$2:$L$10401,B5291)</f>
        <v>16</v>
      </c>
      <c r="E5291" s="4">
        <f>SUMIFS('Все позиции'!$P$2:$P$10401,'Все позиции'!$H$2:$H$10401,A5291,'Все позиции'!$L$2:$L$10401,B5291)</f>
        <v>7289.35</v>
      </c>
      <c r="F5291" s="2">
        <f>COUNTIFS('Все позиции'!$H$2:$H$10401,A5291,'Все позиции'!$L$2:$L$10401,B5291,'Все позиции'!$F$2:$F$10401,"&lt;&gt;")</f>
        <v>0</v>
      </c>
      <c r="G5291" s="2" t="str">
        <f t="shared" si="82"/>
        <v>нет</v>
      </c>
    </row>
    <row r="5292" spans="1:7" x14ac:dyDescent="0.25">
      <c r="A5292" s="2" t="s">
        <v>9358</v>
      </c>
      <c r="B5292" s="2" t="s">
        <v>70</v>
      </c>
      <c r="C5292" s="2">
        <f>COUNTIFS('Все позиции'!$H$2:$H$10401,A5292,'Все позиции'!$L$2:$L$10401,B5292)</f>
        <v>1</v>
      </c>
      <c r="D5292" s="2">
        <f>SUMIFS('Все позиции'!$K$2:$K$10401,'Все позиции'!$H$2:$H$10401,A5292,'Все позиции'!$L$2:$L$10401,B5292)</f>
        <v>2.11</v>
      </c>
      <c r="E5292" s="4">
        <f>SUMIFS('Все позиции'!$P$2:$P$10401,'Все позиции'!$H$2:$H$10401,A5292,'Все позиции'!$L$2:$L$10401,B5292)</f>
        <v>3475.17</v>
      </c>
      <c r="F5292" s="2">
        <f>COUNTIFS('Все позиции'!$H$2:$H$10401,A5292,'Все позиции'!$L$2:$L$10401,B5292,'Все позиции'!$F$2:$F$10401,"&lt;&gt;")</f>
        <v>1</v>
      </c>
      <c r="G5292" s="2" t="str">
        <f t="shared" si="82"/>
        <v>да</v>
      </c>
    </row>
    <row r="5293" spans="1:7" x14ac:dyDescent="0.25">
      <c r="A5293" s="2" t="s">
        <v>8146</v>
      </c>
      <c r="B5293" s="2" t="s">
        <v>70</v>
      </c>
      <c r="C5293" s="2">
        <f>COUNTIFS('Все позиции'!$H$2:$H$10401,A5293,'Все позиции'!$L$2:$L$10401,B5293)</f>
        <v>1</v>
      </c>
      <c r="D5293" s="2">
        <f>SUMIFS('Все позиции'!$K$2:$K$10401,'Все позиции'!$H$2:$H$10401,A5293,'Все позиции'!$L$2:$L$10401,B5293)</f>
        <v>44</v>
      </c>
      <c r="E5293" s="4">
        <f>SUMIFS('Все позиции'!$P$2:$P$10401,'Все позиции'!$H$2:$H$10401,A5293,'Все позиции'!$L$2:$L$10401,B5293)</f>
        <v>0</v>
      </c>
      <c r="F5293" s="2">
        <f>COUNTIFS('Все позиции'!$H$2:$H$10401,A5293,'Все позиции'!$L$2:$L$10401,B5293,'Все позиции'!$F$2:$F$10401,"&lt;&gt;")</f>
        <v>1</v>
      </c>
      <c r="G5293" s="2" t="str">
        <f t="shared" si="82"/>
        <v>да</v>
      </c>
    </row>
    <row r="5294" spans="1:7" x14ac:dyDescent="0.25">
      <c r="A5294" s="2" t="s">
        <v>8148</v>
      </c>
      <c r="B5294" s="2" t="s">
        <v>70</v>
      </c>
      <c r="C5294" s="2">
        <f>COUNTIFS('Все позиции'!$H$2:$H$10401,A5294,'Все позиции'!$L$2:$L$10401,B5294)</f>
        <v>1</v>
      </c>
      <c r="D5294" s="2">
        <f>SUMIFS('Все позиции'!$K$2:$K$10401,'Все позиции'!$H$2:$H$10401,A5294,'Все позиции'!$L$2:$L$10401,B5294)</f>
        <v>58.7</v>
      </c>
      <c r="E5294" s="4">
        <f>SUMIFS('Все позиции'!$P$2:$P$10401,'Все позиции'!$H$2:$H$10401,A5294,'Все позиции'!$L$2:$L$10401,B5294)</f>
        <v>0</v>
      </c>
      <c r="F5294" s="2">
        <f>COUNTIFS('Все позиции'!$H$2:$H$10401,A5294,'Все позиции'!$L$2:$L$10401,B5294,'Все позиции'!$F$2:$F$10401,"&lt;&gt;")</f>
        <v>1</v>
      </c>
      <c r="G5294" s="2" t="str">
        <f t="shared" si="82"/>
        <v>да</v>
      </c>
    </row>
    <row r="5295" spans="1:7" x14ac:dyDescent="0.25">
      <c r="A5295" s="2" t="s">
        <v>8147</v>
      </c>
      <c r="B5295" s="2" t="s">
        <v>70</v>
      </c>
      <c r="C5295" s="2">
        <f>COUNTIFS('Все позиции'!$H$2:$H$10401,A5295,'Все позиции'!$L$2:$L$10401,B5295)</f>
        <v>1</v>
      </c>
      <c r="D5295" s="2">
        <f>SUMIFS('Все позиции'!$K$2:$K$10401,'Все позиции'!$H$2:$H$10401,A5295,'Все позиции'!$L$2:$L$10401,B5295)</f>
        <v>138.46</v>
      </c>
      <c r="E5295" s="4">
        <f>SUMIFS('Все позиции'!$P$2:$P$10401,'Все позиции'!$H$2:$H$10401,A5295,'Все позиции'!$L$2:$L$10401,B5295)</f>
        <v>0</v>
      </c>
      <c r="F5295" s="2">
        <f>COUNTIFS('Все позиции'!$H$2:$H$10401,A5295,'Все позиции'!$L$2:$L$10401,B5295,'Все позиции'!$F$2:$F$10401,"&lt;&gt;")</f>
        <v>1</v>
      </c>
      <c r="G5295" s="2" t="str">
        <f t="shared" si="82"/>
        <v>да</v>
      </c>
    </row>
    <row r="5296" spans="1:7" x14ac:dyDescent="0.25">
      <c r="A5296" s="2" t="s">
        <v>8149</v>
      </c>
      <c r="B5296" s="2" t="s">
        <v>70</v>
      </c>
      <c r="C5296" s="2">
        <f>COUNTIFS('Все позиции'!$H$2:$H$10401,A5296,'Все позиции'!$L$2:$L$10401,B5296)</f>
        <v>1</v>
      </c>
      <c r="D5296" s="2">
        <f>SUMIFS('Все позиции'!$K$2:$K$10401,'Все позиции'!$H$2:$H$10401,A5296,'Все позиции'!$L$2:$L$10401,B5296)</f>
        <v>0.08</v>
      </c>
      <c r="E5296" s="4">
        <f>SUMIFS('Все позиции'!$P$2:$P$10401,'Все позиции'!$H$2:$H$10401,A5296,'Все позиции'!$L$2:$L$10401,B5296)</f>
        <v>0</v>
      </c>
      <c r="F5296" s="2">
        <f>COUNTIFS('Все позиции'!$H$2:$H$10401,A5296,'Все позиции'!$L$2:$L$10401,B5296,'Все позиции'!$F$2:$F$10401,"&lt;&gt;")</f>
        <v>1</v>
      </c>
      <c r="G5296" s="2" t="str">
        <f t="shared" si="82"/>
        <v>да</v>
      </c>
    </row>
    <row r="5297" spans="1:7" x14ac:dyDescent="0.25">
      <c r="A5297" s="2" t="s">
        <v>6531</v>
      </c>
      <c r="B5297" s="2" t="s">
        <v>70</v>
      </c>
      <c r="C5297" s="2">
        <f>COUNTIFS('Все позиции'!$H$2:$H$10401,A5297,'Все позиции'!$L$2:$L$10401,B5297)</f>
        <v>1</v>
      </c>
      <c r="D5297" s="2">
        <f>SUMIFS('Все позиции'!$K$2:$K$10401,'Все позиции'!$H$2:$H$10401,A5297,'Все позиции'!$L$2:$L$10401,B5297)</f>
        <v>30.81</v>
      </c>
      <c r="E5297" s="4">
        <f>SUMIFS('Все позиции'!$P$2:$P$10401,'Все позиции'!$H$2:$H$10401,A5297,'Все позиции'!$L$2:$L$10401,B5297)</f>
        <v>107784.17</v>
      </c>
      <c r="F5297" s="2">
        <f>COUNTIFS('Все позиции'!$H$2:$H$10401,A5297,'Все позиции'!$L$2:$L$10401,B5297,'Все позиции'!$F$2:$F$10401,"&lt;&gt;")</f>
        <v>1</v>
      </c>
      <c r="G5297" s="2" t="str">
        <f t="shared" si="82"/>
        <v>да</v>
      </c>
    </row>
    <row r="5298" spans="1:7" x14ac:dyDescent="0.25">
      <c r="A5298" s="2" t="s">
        <v>411</v>
      </c>
      <c r="B5298" s="2" t="s">
        <v>38</v>
      </c>
      <c r="C5298" s="2">
        <f>COUNTIFS('Все позиции'!$H$2:$H$10401,A5298,'Все позиции'!$L$2:$L$10401,B5298)</f>
        <v>1</v>
      </c>
      <c r="D5298" s="2">
        <f>SUMIFS('Все позиции'!$K$2:$K$10401,'Все позиции'!$H$2:$H$10401,A5298,'Все позиции'!$L$2:$L$10401,B5298)</f>
        <v>7</v>
      </c>
      <c r="E5298" s="4">
        <f>SUMIFS('Все позиции'!$P$2:$P$10401,'Все позиции'!$H$2:$H$10401,A5298,'Все позиции'!$L$2:$L$10401,B5298)</f>
        <v>0</v>
      </c>
      <c r="F5298" s="2">
        <f>COUNTIFS('Все позиции'!$H$2:$H$10401,A5298,'Все позиции'!$L$2:$L$10401,B5298,'Все позиции'!$F$2:$F$10401,"&lt;&gt;")</f>
        <v>0</v>
      </c>
      <c r="G5298" s="2" t="str">
        <f t="shared" si="82"/>
        <v>нет</v>
      </c>
    </row>
    <row r="5299" spans="1:7" x14ac:dyDescent="0.25">
      <c r="A5299" s="2" t="s">
        <v>314</v>
      </c>
      <c r="B5299" s="2" t="s">
        <v>38</v>
      </c>
      <c r="C5299" s="2">
        <f>COUNTIFS('Все позиции'!$H$2:$H$10401,A5299,'Все позиции'!$L$2:$L$10401,B5299)</f>
        <v>1</v>
      </c>
      <c r="D5299" s="2">
        <f>SUMIFS('Все позиции'!$K$2:$K$10401,'Все позиции'!$H$2:$H$10401,A5299,'Все позиции'!$L$2:$L$10401,B5299)</f>
        <v>38</v>
      </c>
      <c r="E5299" s="4">
        <f>SUMIFS('Все позиции'!$P$2:$P$10401,'Все позиции'!$H$2:$H$10401,A5299,'Все позиции'!$L$2:$L$10401,B5299)</f>
        <v>0</v>
      </c>
      <c r="F5299" s="2">
        <f>COUNTIFS('Все позиции'!$H$2:$H$10401,A5299,'Все позиции'!$L$2:$L$10401,B5299,'Все позиции'!$F$2:$F$10401,"&lt;&gt;")</f>
        <v>0</v>
      </c>
      <c r="G5299" s="2" t="str">
        <f t="shared" si="82"/>
        <v>нет</v>
      </c>
    </row>
    <row r="5300" spans="1:7" x14ac:dyDescent="0.25">
      <c r="A5300" s="2" t="s">
        <v>3562</v>
      </c>
      <c r="B5300" s="2" t="s">
        <v>23</v>
      </c>
      <c r="C5300" s="2">
        <f>COUNTIFS('Все позиции'!$H$2:$H$10401,A5300,'Все позиции'!$L$2:$L$10401,B5300)</f>
        <v>1</v>
      </c>
      <c r="D5300" s="2">
        <f>SUMIFS('Все позиции'!$K$2:$K$10401,'Все позиции'!$H$2:$H$10401,A5300,'Все позиции'!$L$2:$L$10401,B5300)</f>
        <v>1.6220000000000001</v>
      </c>
      <c r="E5300" s="4">
        <f>SUMIFS('Все позиции'!$P$2:$P$10401,'Все позиции'!$H$2:$H$10401,A5300,'Все позиции'!$L$2:$L$10401,B5300)</f>
        <v>239043.87</v>
      </c>
      <c r="F5300" s="2">
        <f>COUNTIFS('Все позиции'!$H$2:$H$10401,A5300,'Все позиции'!$L$2:$L$10401,B5300,'Все позиции'!$F$2:$F$10401,"&lt;&gt;")</f>
        <v>0</v>
      </c>
      <c r="G5300" s="2" t="str">
        <f t="shared" si="82"/>
        <v>нет</v>
      </c>
    </row>
    <row r="5301" spans="1:7" x14ac:dyDescent="0.25">
      <c r="A5301" s="2" t="s">
        <v>6516</v>
      </c>
      <c r="B5301" s="2" t="s">
        <v>38</v>
      </c>
      <c r="C5301" s="2">
        <f>COUNTIFS('Все позиции'!$H$2:$H$10401,A5301,'Все позиции'!$L$2:$L$10401,B5301)</f>
        <v>1</v>
      </c>
      <c r="D5301" s="2">
        <f>SUMIFS('Все позиции'!$K$2:$K$10401,'Все позиции'!$H$2:$H$10401,A5301,'Все позиции'!$L$2:$L$10401,B5301)</f>
        <v>2</v>
      </c>
      <c r="E5301" s="4">
        <f>SUMIFS('Все позиции'!$P$2:$P$10401,'Все позиции'!$H$2:$H$10401,A5301,'Все позиции'!$L$2:$L$10401,B5301)</f>
        <v>414.8</v>
      </c>
      <c r="F5301" s="2">
        <f>COUNTIFS('Все позиции'!$H$2:$H$10401,A5301,'Все позиции'!$L$2:$L$10401,B5301,'Все позиции'!$F$2:$F$10401,"&lt;&gt;")</f>
        <v>1</v>
      </c>
      <c r="G5301" s="2" t="str">
        <f t="shared" si="82"/>
        <v>да</v>
      </c>
    </row>
    <row r="5302" spans="1:7" x14ac:dyDescent="0.25">
      <c r="A5302" s="2" t="s">
        <v>9373</v>
      </c>
      <c r="B5302" s="2" t="s">
        <v>320</v>
      </c>
      <c r="C5302" s="2">
        <f>COUNTIFS('Все позиции'!$H$2:$H$10401,A5302,'Все позиции'!$L$2:$L$10401,B5302)</f>
        <v>1</v>
      </c>
      <c r="D5302" s="2">
        <f>SUMIFS('Все позиции'!$K$2:$K$10401,'Все позиции'!$H$2:$H$10401,A5302,'Все позиции'!$L$2:$L$10401,B5302)</f>
        <v>0.183</v>
      </c>
      <c r="E5302" s="4">
        <f>SUMIFS('Все позиции'!$P$2:$P$10401,'Все позиции'!$H$2:$H$10401,A5302,'Все позиции'!$L$2:$L$10401,B5302)</f>
        <v>301.39999999999998</v>
      </c>
      <c r="F5302" s="2">
        <f>COUNTIFS('Все позиции'!$H$2:$H$10401,A5302,'Все позиции'!$L$2:$L$10401,B5302,'Все позиции'!$F$2:$F$10401,"&lt;&gt;")</f>
        <v>1</v>
      </c>
      <c r="G5302" s="2" t="str">
        <f t="shared" si="82"/>
        <v>да</v>
      </c>
    </row>
    <row r="5303" spans="1:7" x14ac:dyDescent="0.25">
      <c r="A5303" s="2" t="s">
        <v>9374</v>
      </c>
      <c r="B5303" s="2" t="s">
        <v>320</v>
      </c>
      <c r="C5303" s="2">
        <f>COUNTIFS('Все позиции'!$H$2:$H$10401,A5303,'Все позиции'!$L$2:$L$10401,B5303)</f>
        <v>1</v>
      </c>
      <c r="D5303" s="2">
        <f>SUMIFS('Все позиции'!$K$2:$K$10401,'Все позиции'!$H$2:$H$10401,A5303,'Все позиции'!$L$2:$L$10401,B5303)</f>
        <v>0.32</v>
      </c>
      <c r="E5303" s="4">
        <f>SUMIFS('Все позиции'!$P$2:$P$10401,'Все позиции'!$H$2:$H$10401,A5303,'Все позиции'!$L$2:$L$10401,B5303)</f>
        <v>527.04</v>
      </c>
      <c r="F5303" s="2">
        <f>COUNTIFS('Все позиции'!$H$2:$H$10401,A5303,'Все позиции'!$L$2:$L$10401,B5303,'Все позиции'!$F$2:$F$10401,"&lt;&gt;")</f>
        <v>1</v>
      </c>
      <c r="G5303" s="2" t="str">
        <f t="shared" si="82"/>
        <v>да</v>
      </c>
    </row>
    <row r="5304" spans="1:7" x14ac:dyDescent="0.25">
      <c r="A5304" s="2" t="s">
        <v>9041</v>
      </c>
      <c r="B5304" s="2" t="s">
        <v>38</v>
      </c>
      <c r="C5304" s="2">
        <f>COUNTIFS('Все позиции'!$H$2:$H$10401,A5304,'Все позиции'!$L$2:$L$10401,B5304)</f>
        <v>2</v>
      </c>
      <c r="D5304" s="2">
        <f>SUMIFS('Все позиции'!$K$2:$K$10401,'Все позиции'!$H$2:$H$10401,A5304,'Все позиции'!$L$2:$L$10401,B5304)</f>
        <v>30</v>
      </c>
      <c r="E5304" s="4">
        <f>SUMIFS('Все позиции'!$P$2:$P$10401,'Все позиции'!$H$2:$H$10401,A5304,'Все позиции'!$L$2:$L$10401,B5304)</f>
        <v>0</v>
      </c>
      <c r="F5304" s="2">
        <f>COUNTIFS('Все позиции'!$H$2:$H$10401,A5304,'Все позиции'!$L$2:$L$10401,B5304,'Все позиции'!$F$2:$F$10401,"&lt;&gt;")</f>
        <v>2</v>
      </c>
      <c r="G5304" s="2" t="str">
        <f t="shared" si="82"/>
        <v>да</v>
      </c>
    </row>
    <row r="5305" spans="1:7" x14ac:dyDescent="0.25">
      <c r="A5305" s="2" t="s">
        <v>9409</v>
      </c>
      <c r="B5305" s="2" t="s">
        <v>38</v>
      </c>
      <c r="C5305" s="2">
        <f>COUNTIFS('Все позиции'!$H$2:$H$10401,A5305,'Все позиции'!$L$2:$L$10401,B5305)</f>
        <v>1</v>
      </c>
      <c r="D5305" s="2">
        <f>SUMIFS('Все позиции'!$K$2:$K$10401,'Все позиции'!$H$2:$H$10401,A5305,'Все позиции'!$L$2:$L$10401,B5305)</f>
        <v>11</v>
      </c>
      <c r="E5305" s="4">
        <f>SUMIFS('Все позиции'!$P$2:$P$10401,'Все позиции'!$H$2:$H$10401,A5305,'Все позиции'!$L$2:$L$10401,B5305)</f>
        <v>18117</v>
      </c>
      <c r="F5305" s="2">
        <f>COUNTIFS('Все позиции'!$H$2:$H$10401,A5305,'Все позиции'!$L$2:$L$10401,B5305,'Все позиции'!$F$2:$F$10401,"&lt;&gt;")</f>
        <v>1</v>
      </c>
      <c r="G5305" s="2" t="str">
        <f t="shared" si="82"/>
        <v>да</v>
      </c>
    </row>
    <row r="5306" spans="1:7" x14ac:dyDescent="0.25">
      <c r="A5306" s="2" t="s">
        <v>9408</v>
      </c>
      <c r="B5306" s="2" t="s">
        <v>38</v>
      </c>
      <c r="C5306" s="2">
        <f>COUNTIFS('Все позиции'!$H$2:$H$10401,A5306,'Все позиции'!$L$2:$L$10401,B5306)</f>
        <v>1</v>
      </c>
      <c r="D5306" s="2">
        <f>SUMIFS('Все позиции'!$K$2:$K$10401,'Все позиции'!$H$2:$H$10401,A5306,'Все позиции'!$L$2:$L$10401,B5306)</f>
        <v>6</v>
      </c>
      <c r="E5306" s="4">
        <f>SUMIFS('Все позиции'!$P$2:$P$10401,'Все позиции'!$H$2:$H$10401,A5306,'Все позиции'!$L$2:$L$10401,B5306)</f>
        <v>9882</v>
      </c>
      <c r="F5306" s="2">
        <f>COUNTIFS('Все позиции'!$H$2:$H$10401,A5306,'Все позиции'!$L$2:$L$10401,B5306,'Все позиции'!$F$2:$F$10401,"&lt;&gt;")</f>
        <v>1</v>
      </c>
      <c r="G5306" s="2" t="str">
        <f t="shared" si="82"/>
        <v>да</v>
      </c>
    </row>
    <row r="5307" spans="1:7" x14ac:dyDescent="0.25">
      <c r="A5307" s="2" t="s">
        <v>9407</v>
      </c>
      <c r="B5307" s="2" t="s">
        <v>38</v>
      </c>
      <c r="C5307" s="2">
        <f>COUNTIFS('Все позиции'!$H$2:$H$10401,A5307,'Все позиции'!$L$2:$L$10401,B5307)</f>
        <v>1</v>
      </c>
      <c r="D5307" s="2">
        <f>SUMIFS('Все позиции'!$K$2:$K$10401,'Все позиции'!$H$2:$H$10401,A5307,'Все позиции'!$L$2:$L$10401,B5307)</f>
        <v>2</v>
      </c>
      <c r="E5307" s="4">
        <f>SUMIFS('Все позиции'!$P$2:$P$10401,'Все позиции'!$H$2:$H$10401,A5307,'Все позиции'!$L$2:$L$10401,B5307)</f>
        <v>3294</v>
      </c>
      <c r="F5307" s="2">
        <f>COUNTIFS('Все позиции'!$H$2:$H$10401,A5307,'Все позиции'!$L$2:$L$10401,B5307,'Все позиции'!$F$2:$F$10401,"&lt;&gt;")</f>
        <v>1</v>
      </c>
      <c r="G5307" s="2" t="str">
        <f t="shared" si="82"/>
        <v>да</v>
      </c>
    </row>
    <row r="5308" spans="1:7" x14ac:dyDescent="0.25">
      <c r="A5308" s="2" t="s">
        <v>9410</v>
      </c>
      <c r="B5308" s="2" t="s">
        <v>38</v>
      </c>
      <c r="C5308" s="2">
        <f>COUNTIFS('Все позиции'!$H$2:$H$10401,A5308,'Все позиции'!$L$2:$L$10401,B5308)</f>
        <v>1</v>
      </c>
      <c r="D5308" s="2">
        <f>SUMIFS('Все позиции'!$K$2:$K$10401,'Все позиции'!$H$2:$H$10401,A5308,'Все позиции'!$L$2:$L$10401,B5308)</f>
        <v>5</v>
      </c>
      <c r="E5308" s="4">
        <f>SUMIFS('Все позиции'!$P$2:$P$10401,'Все позиции'!$H$2:$H$10401,A5308,'Все позиции'!$L$2:$L$10401,B5308)</f>
        <v>8235</v>
      </c>
      <c r="F5308" s="2">
        <f>COUNTIFS('Все позиции'!$H$2:$H$10401,A5308,'Все позиции'!$L$2:$L$10401,B5308,'Все позиции'!$F$2:$F$10401,"&lt;&gt;")</f>
        <v>1</v>
      </c>
      <c r="G5308" s="2" t="str">
        <f t="shared" si="82"/>
        <v>да</v>
      </c>
    </row>
    <row r="5309" spans="1:7" x14ac:dyDescent="0.25">
      <c r="A5309" s="2" t="s">
        <v>9411</v>
      </c>
      <c r="B5309" s="2" t="s">
        <v>38</v>
      </c>
      <c r="C5309" s="2">
        <f>COUNTIFS('Все позиции'!$H$2:$H$10401,A5309,'Все позиции'!$L$2:$L$10401,B5309)</f>
        <v>1</v>
      </c>
      <c r="D5309" s="2">
        <f>SUMIFS('Все позиции'!$K$2:$K$10401,'Все позиции'!$H$2:$H$10401,A5309,'Все позиции'!$L$2:$L$10401,B5309)</f>
        <v>15</v>
      </c>
      <c r="E5309" s="4">
        <f>SUMIFS('Все позиции'!$P$2:$P$10401,'Все позиции'!$H$2:$H$10401,A5309,'Все позиции'!$L$2:$L$10401,B5309)</f>
        <v>24705</v>
      </c>
      <c r="F5309" s="2">
        <f>COUNTIFS('Все позиции'!$H$2:$H$10401,A5309,'Все позиции'!$L$2:$L$10401,B5309,'Все позиции'!$F$2:$F$10401,"&lt;&gt;")</f>
        <v>1</v>
      </c>
      <c r="G5309" s="2" t="str">
        <f t="shared" si="82"/>
        <v>да</v>
      </c>
    </row>
    <row r="5310" spans="1:7" x14ac:dyDescent="0.25">
      <c r="A5310" s="2" t="s">
        <v>6819</v>
      </c>
      <c r="B5310" s="2" t="s">
        <v>38</v>
      </c>
      <c r="C5310" s="2">
        <f>COUNTIFS('Все позиции'!$H$2:$H$10401,A5310,'Все позиции'!$L$2:$L$10401,B5310)</f>
        <v>1</v>
      </c>
      <c r="D5310" s="2">
        <f>SUMIFS('Все позиции'!$K$2:$K$10401,'Все позиции'!$H$2:$H$10401,A5310,'Все позиции'!$L$2:$L$10401,B5310)</f>
        <v>1</v>
      </c>
      <c r="E5310" s="4">
        <f>SUMIFS('Все позиции'!$P$2:$P$10401,'Все позиции'!$H$2:$H$10401,A5310,'Все позиции'!$L$2:$L$10401,B5310)</f>
        <v>36344.06</v>
      </c>
      <c r="F5310" s="2">
        <f>COUNTIFS('Все позиции'!$H$2:$H$10401,A5310,'Все позиции'!$L$2:$L$10401,B5310,'Все позиции'!$F$2:$F$10401,"&lt;&gt;")</f>
        <v>0</v>
      </c>
      <c r="G5310" s="2" t="str">
        <f t="shared" si="82"/>
        <v>нет</v>
      </c>
    </row>
    <row r="5311" spans="1:7" x14ac:dyDescent="0.25">
      <c r="A5311" s="2" t="s">
        <v>6818</v>
      </c>
      <c r="B5311" s="2" t="s">
        <v>38</v>
      </c>
      <c r="C5311" s="2">
        <f>COUNTIFS('Все позиции'!$H$2:$H$10401,A5311,'Все позиции'!$L$2:$L$10401,B5311)</f>
        <v>1</v>
      </c>
      <c r="D5311" s="2">
        <f>SUMIFS('Все позиции'!$K$2:$K$10401,'Все позиции'!$H$2:$H$10401,A5311,'Все позиции'!$L$2:$L$10401,B5311)</f>
        <v>4</v>
      </c>
      <c r="E5311" s="4">
        <f>SUMIFS('Все позиции'!$P$2:$P$10401,'Все позиции'!$H$2:$H$10401,A5311,'Все позиции'!$L$2:$L$10401,B5311)</f>
        <v>327101.52</v>
      </c>
      <c r="F5311" s="2">
        <f>COUNTIFS('Все позиции'!$H$2:$H$10401,A5311,'Все позиции'!$L$2:$L$10401,B5311,'Все позиции'!$F$2:$F$10401,"&lt;&gt;")</f>
        <v>0</v>
      </c>
      <c r="G5311" s="2" t="str">
        <f t="shared" si="82"/>
        <v>нет</v>
      </c>
    </row>
    <row r="5312" spans="1:7" x14ac:dyDescent="0.25">
      <c r="A5312" s="2" t="s">
        <v>4628</v>
      </c>
      <c r="B5312" s="2" t="s">
        <v>38</v>
      </c>
      <c r="C5312" s="2">
        <f>COUNTIFS('Все позиции'!$H$2:$H$10401,A5312,'Все позиции'!$L$2:$L$10401,B5312)</f>
        <v>2</v>
      </c>
      <c r="D5312" s="2">
        <f>SUMIFS('Все позиции'!$K$2:$K$10401,'Все позиции'!$H$2:$H$10401,A5312,'Все позиции'!$L$2:$L$10401,B5312)</f>
        <v>4</v>
      </c>
      <c r="E5312" s="4">
        <f>SUMIFS('Все позиции'!$P$2:$P$10401,'Все позиции'!$H$2:$H$10401,A5312,'Все позиции'!$L$2:$L$10401,B5312)</f>
        <v>439.2</v>
      </c>
      <c r="F5312" s="2">
        <f>COUNTIFS('Все позиции'!$H$2:$H$10401,A5312,'Все позиции'!$L$2:$L$10401,B5312,'Все позиции'!$F$2:$F$10401,"&lt;&gt;")</f>
        <v>0</v>
      </c>
      <c r="G5312" s="2" t="str">
        <f t="shared" si="82"/>
        <v>нет</v>
      </c>
    </row>
    <row r="5313" spans="1:7" x14ac:dyDescent="0.25">
      <c r="A5313" s="2" t="s">
        <v>6922</v>
      </c>
      <c r="B5313" s="2" t="s">
        <v>38</v>
      </c>
      <c r="C5313" s="2">
        <f>COUNTIFS('Все позиции'!$H$2:$H$10401,A5313,'Все позиции'!$L$2:$L$10401,B5313)</f>
        <v>1</v>
      </c>
      <c r="D5313" s="2">
        <f>SUMIFS('Все позиции'!$K$2:$K$10401,'Все позиции'!$H$2:$H$10401,A5313,'Все позиции'!$L$2:$L$10401,B5313)</f>
        <v>3</v>
      </c>
      <c r="E5313" s="4">
        <f>SUMIFS('Все позиции'!$P$2:$P$10401,'Все позиции'!$H$2:$H$10401,A5313,'Все позиции'!$L$2:$L$10401,B5313)</f>
        <v>2400.96</v>
      </c>
      <c r="F5313" s="2">
        <f>COUNTIFS('Все позиции'!$H$2:$H$10401,A5313,'Все позиции'!$L$2:$L$10401,B5313,'Все позиции'!$F$2:$F$10401,"&lt;&gt;")</f>
        <v>0</v>
      </c>
      <c r="G5313" s="2" t="str">
        <f t="shared" si="82"/>
        <v>нет</v>
      </c>
    </row>
    <row r="5314" spans="1:7" x14ac:dyDescent="0.25">
      <c r="A5314" s="2" t="s">
        <v>6923</v>
      </c>
      <c r="B5314" s="2" t="s">
        <v>38</v>
      </c>
      <c r="C5314" s="2">
        <f>COUNTIFS('Все позиции'!$H$2:$H$10401,A5314,'Все позиции'!$L$2:$L$10401,B5314)</f>
        <v>1</v>
      </c>
      <c r="D5314" s="2">
        <f>SUMIFS('Все позиции'!$K$2:$K$10401,'Все позиции'!$H$2:$H$10401,A5314,'Все позиции'!$L$2:$L$10401,B5314)</f>
        <v>1</v>
      </c>
      <c r="E5314" s="4">
        <f>SUMIFS('Все позиции'!$P$2:$P$10401,'Все позиции'!$H$2:$H$10401,A5314,'Все позиции'!$L$2:$L$10401,B5314)</f>
        <v>800.32</v>
      </c>
      <c r="F5314" s="2">
        <f>COUNTIFS('Все позиции'!$H$2:$H$10401,A5314,'Все позиции'!$L$2:$L$10401,B5314,'Все позиции'!$F$2:$F$10401,"&lt;&gt;")</f>
        <v>0</v>
      </c>
      <c r="G5314" s="2" t="str">
        <f t="shared" ref="G5314:G5377" si="83">IF(F5314&gt;0,"да","нет")</f>
        <v>нет</v>
      </c>
    </row>
    <row r="5315" spans="1:7" x14ac:dyDescent="0.25">
      <c r="A5315" s="2" t="s">
        <v>4626</v>
      </c>
      <c r="B5315" s="2" t="s">
        <v>38</v>
      </c>
      <c r="C5315" s="2">
        <f>COUNTIFS('Все позиции'!$H$2:$H$10401,A5315,'Все позиции'!$L$2:$L$10401,B5315)</f>
        <v>2</v>
      </c>
      <c r="D5315" s="2">
        <f>SUMIFS('Все позиции'!$K$2:$K$10401,'Все позиции'!$H$2:$H$10401,A5315,'Все позиции'!$L$2:$L$10401,B5315)</f>
        <v>28</v>
      </c>
      <c r="E5315" s="4">
        <f>SUMIFS('Все позиции'!$P$2:$P$10401,'Все позиции'!$H$2:$H$10401,A5315,'Все позиции'!$L$2:$L$10401,B5315)</f>
        <v>2275.0500000000002</v>
      </c>
      <c r="F5315" s="2">
        <f>COUNTIFS('Все позиции'!$H$2:$H$10401,A5315,'Все позиции'!$L$2:$L$10401,B5315,'Все позиции'!$F$2:$F$10401,"&lt;&gt;")</f>
        <v>0</v>
      </c>
      <c r="G5315" s="2" t="str">
        <f t="shared" si="83"/>
        <v>нет</v>
      </c>
    </row>
    <row r="5316" spans="1:7" x14ac:dyDescent="0.25">
      <c r="A5316" s="2" t="s">
        <v>4633</v>
      </c>
      <c r="B5316" s="2" t="s">
        <v>38</v>
      </c>
      <c r="C5316" s="2">
        <f>COUNTIFS('Все позиции'!$H$2:$H$10401,A5316,'Все позиции'!$L$2:$L$10401,B5316)</f>
        <v>1</v>
      </c>
      <c r="D5316" s="2">
        <f>SUMIFS('Все позиции'!$K$2:$K$10401,'Все позиции'!$H$2:$H$10401,A5316,'Все позиции'!$L$2:$L$10401,B5316)</f>
        <v>7</v>
      </c>
      <c r="E5316" s="4">
        <f>SUMIFS('Все позиции'!$P$2:$P$10401,'Все позиции'!$H$2:$H$10401,A5316,'Все позиции'!$L$2:$L$10401,B5316)</f>
        <v>691.74</v>
      </c>
      <c r="F5316" s="2">
        <f>COUNTIFS('Все позиции'!$H$2:$H$10401,A5316,'Все позиции'!$L$2:$L$10401,B5316,'Все позиции'!$F$2:$F$10401,"&lt;&gt;")</f>
        <v>0</v>
      </c>
      <c r="G5316" s="2" t="str">
        <f t="shared" si="83"/>
        <v>нет</v>
      </c>
    </row>
    <row r="5317" spans="1:7" x14ac:dyDescent="0.25">
      <c r="A5317" s="2" t="s">
        <v>4636</v>
      </c>
      <c r="B5317" s="2" t="s">
        <v>38</v>
      </c>
      <c r="C5317" s="2">
        <f>COUNTIFS('Все позиции'!$H$2:$H$10401,A5317,'Все позиции'!$L$2:$L$10401,B5317)</f>
        <v>1</v>
      </c>
      <c r="D5317" s="2">
        <f>SUMIFS('Все позиции'!$K$2:$K$10401,'Все позиции'!$H$2:$H$10401,A5317,'Все позиции'!$L$2:$L$10401,B5317)</f>
        <v>1</v>
      </c>
      <c r="E5317" s="4">
        <f>SUMIFS('Все позиции'!$P$2:$P$10401,'Все позиции'!$H$2:$H$10401,A5317,'Все позиции'!$L$2:$L$10401,B5317)</f>
        <v>219.6</v>
      </c>
      <c r="F5317" s="2">
        <f>COUNTIFS('Все позиции'!$H$2:$H$10401,A5317,'Все позиции'!$L$2:$L$10401,B5317,'Все позиции'!$F$2:$F$10401,"&lt;&gt;")</f>
        <v>0</v>
      </c>
      <c r="G5317" s="2" t="str">
        <f t="shared" si="83"/>
        <v>нет</v>
      </c>
    </row>
    <row r="5318" spans="1:7" x14ac:dyDescent="0.25">
      <c r="A5318" s="2" t="s">
        <v>9102</v>
      </c>
      <c r="B5318" s="2" t="s">
        <v>38</v>
      </c>
      <c r="C5318" s="2">
        <f>COUNTIFS('Все позиции'!$H$2:$H$10401,A5318,'Все позиции'!$L$2:$L$10401,B5318)</f>
        <v>2</v>
      </c>
      <c r="D5318" s="2">
        <f>SUMIFS('Все позиции'!$K$2:$K$10401,'Все позиции'!$H$2:$H$10401,A5318,'Все позиции'!$L$2:$L$10401,B5318)</f>
        <v>2</v>
      </c>
      <c r="E5318" s="4">
        <f>SUMIFS('Все позиции'!$P$2:$P$10401,'Все позиции'!$H$2:$H$10401,A5318,'Все позиции'!$L$2:$L$10401,B5318)</f>
        <v>150.71</v>
      </c>
      <c r="F5318" s="2">
        <f>COUNTIFS('Все позиции'!$H$2:$H$10401,A5318,'Все позиции'!$L$2:$L$10401,B5318,'Все позиции'!$F$2:$F$10401,"&lt;&gt;")</f>
        <v>2</v>
      </c>
      <c r="G5318" s="2" t="str">
        <f t="shared" si="83"/>
        <v>да</v>
      </c>
    </row>
    <row r="5319" spans="1:7" x14ac:dyDescent="0.25">
      <c r="A5319" s="2" t="s">
        <v>9101</v>
      </c>
      <c r="B5319" s="2" t="s">
        <v>38</v>
      </c>
      <c r="C5319" s="2">
        <f>COUNTIFS('Все позиции'!$H$2:$H$10401,A5319,'Все позиции'!$L$2:$L$10401,B5319)</f>
        <v>2</v>
      </c>
      <c r="D5319" s="2">
        <f>SUMIFS('Все позиции'!$K$2:$K$10401,'Все позиции'!$H$2:$H$10401,A5319,'Все позиции'!$L$2:$L$10401,B5319)</f>
        <v>4</v>
      </c>
      <c r="E5319" s="4">
        <f>SUMIFS('Все позиции'!$P$2:$P$10401,'Все позиции'!$H$2:$H$10401,A5319,'Все позиции'!$L$2:$L$10401,B5319)</f>
        <v>442.05</v>
      </c>
      <c r="F5319" s="2">
        <f>COUNTIFS('Все позиции'!$H$2:$H$10401,A5319,'Все позиции'!$L$2:$L$10401,B5319,'Все позиции'!$F$2:$F$10401,"&lt;&gt;")</f>
        <v>2</v>
      </c>
      <c r="G5319" s="2" t="str">
        <f t="shared" si="83"/>
        <v>да</v>
      </c>
    </row>
    <row r="5320" spans="1:7" x14ac:dyDescent="0.25">
      <c r="A5320" s="2" t="s">
        <v>9100</v>
      </c>
      <c r="B5320" s="2" t="s">
        <v>38</v>
      </c>
      <c r="C5320" s="2">
        <f>COUNTIFS('Все позиции'!$H$2:$H$10401,A5320,'Все позиции'!$L$2:$L$10401,B5320)</f>
        <v>2</v>
      </c>
      <c r="D5320" s="2">
        <f>SUMIFS('Все позиции'!$K$2:$K$10401,'Все позиции'!$H$2:$H$10401,A5320,'Все позиции'!$L$2:$L$10401,B5320)</f>
        <v>8</v>
      </c>
      <c r="E5320" s="4">
        <f>SUMIFS('Все позиции'!$P$2:$P$10401,'Все позиции'!$H$2:$H$10401,A5320,'Все позиции'!$L$2:$L$10401,B5320)</f>
        <v>1205.5999999999999</v>
      </c>
      <c r="F5320" s="2">
        <f>COUNTIFS('Все позиции'!$H$2:$H$10401,A5320,'Все позиции'!$L$2:$L$10401,B5320,'Все позиции'!$F$2:$F$10401,"&lt;&gt;")</f>
        <v>2</v>
      </c>
      <c r="G5320" s="2" t="str">
        <f t="shared" si="83"/>
        <v>да</v>
      </c>
    </row>
    <row r="5321" spans="1:7" x14ac:dyDescent="0.25">
      <c r="A5321" s="2" t="s">
        <v>9099</v>
      </c>
      <c r="B5321" s="2" t="s">
        <v>38</v>
      </c>
      <c r="C5321" s="2">
        <f>COUNTIFS('Все позиции'!$H$2:$H$10401,A5321,'Все позиции'!$L$2:$L$10401,B5321)</f>
        <v>2</v>
      </c>
      <c r="D5321" s="2">
        <f>SUMIFS('Все позиции'!$K$2:$K$10401,'Все позиции'!$H$2:$H$10401,A5321,'Все позиции'!$L$2:$L$10401,B5321)</f>
        <v>4</v>
      </c>
      <c r="E5321" s="4">
        <f>SUMIFS('Все позиции'!$P$2:$P$10401,'Все позиции'!$H$2:$H$10401,A5321,'Все позиции'!$L$2:$L$10401,B5321)</f>
        <v>763.55</v>
      </c>
      <c r="F5321" s="2">
        <f>COUNTIFS('Все позиции'!$H$2:$H$10401,A5321,'Все позиции'!$L$2:$L$10401,B5321,'Все позиции'!$F$2:$F$10401,"&lt;&gt;")</f>
        <v>2</v>
      </c>
      <c r="G5321" s="2" t="str">
        <f t="shared" si="83"/>
        <v>да</v>
      </c>
    </row>
    <row r="5322" spans="1:7" x14ac:dyDescent="0.25">
      <c r="A5322" s="2" t="s">
        <v>9097</v>
      </c>
      <c r="B5322" s="2" t="s">
        <v>38</v>
      </c>
      <c r="C5322" s="2">
        <f>COUNTIFS('Все позиции'!$H$2:$H$10401,A5322,'Все позиции'!$L$2:$L$10401,B5322)</f>
        <v>2</v>
      </c>
      <c r="D5322" s="2">
        <f>SUMIFS('Все позиции'!$K$2:$K$10401,'Все позиции'!$H$2:$H$10401,A5322,'Все позиции'!$L$2:$L$10401,B5322)</f>
        <v>4</v>
      </c>
      <c r="E5322" s="4">
        <f>SUMIFS('Все позиции'!$P$2:$P$10401,'Все позиции'!$H$2:$H$10401,A5322,'Все позиции'!$L$2:$L$10401,B5322)</f>
        <v>1285.98</v>
      </c>
      <c r="F5322" s="2">
        <f>COUNTIFS('Все позиции'!$H$2:$H$10401,A5322,'Все позиции'!$L$2:$L$10401,B5322,'Все позиции'!$F$2:$F$10401,"&lt;&gt;")</f>
        <v>2</v>
      </c>
      <c r="G5322" s="2" t="str">
        <f t="shared" si="83"/>
        <v>да</v>
      </c>
    </row>
    <row r="5323" spans="1:7" x14ac:dyDescent="0.25">
      <c r="A5323" s="2" t="s">
        <v>9098</v>
      </c>
      <c r="B5323" s="2" t="s">
        <v>38</v>
      </c>
      <c r="C5323" s="2">
        <f>COUNTIFS('Все позиции'!$H$2:$H$10401,A5323,'Все позиции'!$L$2:$L$10401,B5323)</f>
        <v>2</v>
      </c>
      <c r="D5323" s="2">
        <f>SUMIFS('Все позиции'!$K$2:$K$10401,'Все позиции'!$H$2:$H$10401,A5323,'Все позиции'!$L$2:$L$10401,B5323)</f>
        <v>8</v>
      </c>
      <c r="E5323" s="4">
        <f>SUMIFS('Все позиции'!$P$2:$P$10401,'Все позиции'!$H$2:$H$10401,A5323,'Все позиции'!$L$2:$L$10401,B5323)</f>
        <v>2250.46</v>
      </c>
      <c r="F5323" s="2">
        <f>COUNTIFS('Все позиции'!$H$2:$H$10401,A5323,'Все позиции'!$L$2:$L$10401,B5323,'Все позиции'!$F$2:$F$10401,"&lt;&gt;")</f>
        <v>2</v>
      </c>
      <c r="G5323" s="2" t="str">
        <f t="shared" si="83"/>
        <v>да</v>
      </c>
    </row>
    <row r="5324" spans="1:7" x14ac:dyDescent="0.25">
      <c r="A5324" s="2" t="s">
        <v>9096</v>
      </c>
      <c r="B5324" s="2" t="s">
        <v>38</v>
      </c>
      <c r="C5324" s="2">
        <f>COUNTIFS('Все позиции'!$H$2:$H$10401,A5324,'Все позиции'!$L$2:$L$10401,B5324)</f>
        <v>2</v>
      </c>
      <c r="D5324" s="2">
        <f>SUMIFS('Все позиции'!$K$2:$K$10401,'Все позиции'!$H$2:$H$10401,A5324,'Все позиции'!$L$2:$L$10401,B5324)</f>
        <v>4</v>
      </c>
      <c r="E5324" s="4">
        <f>SUMIFS('Все позиции'!$P$2:$P$10401,'Все позиции'!$H$2:$H$10401,A5324,'Все позиции'!$L$2:$L$10401,B5324)</f>
        <v>1527.1</v>
      </c>
      <c r="F5324" s="2">
        <f>COUNTIFS('Все позиции'!$H$2:$H$10401,A5324,'Все позиции'!$L$2:$L$10401,B5324,'Все позиции'!$F$2:$F$10401,"&lt;&gt;")</f>
        <v>2</v>
      </c>
      <c r="G5324" s="2" t="str">
        <f t="shared" si="83"/>
        <v>да</v>
      </c>
    </row>
    <row r="5325" spans="1:7" x14ac:dyDescent="0.25">
      <c r="A5325" s="2" t="s">
        <v>6030</v>
      </c>
      <c r="B5325" s="2" t="s">
        <v>38</v>
      </c>
      <c r="C5325" s="2">
        <f>COUNTIFS('Все позиции'!$H$2:$H$10401,A5325,'Все позиции'!$L$2:$L$10401,B5325)</f>
        <v>1</v>
      </c>
      <c r="D5325" s="2">
        <f>SUMIFS('Все позиции'!$K$2:$K$10401,'Все позиции'!$H$2:$H$10401,A5325,'Все позиции'!$L$2:$L$10401,B5325)</f>
        <v>10</v>
      </c>
      <c r="E5325" s="4">
        <f>SUMIFS('Все позиции'!$P$2:$P$10401,'Все позиции'!$H$2:$H$10401,A5325,'Все позиции'!$L$2:$L$10401,B5325)</f>
        <v>8235</v>
      </c>
      <c r="F5325" s="2">
        <f>COUNTIFS('Все позиции'!$H$2:$H$10401,A5325,'Все позиции'!$L$2:$L$10401,B5325,'Все позиции'!$F$2:$F$10401,"&lt;&gt;")</f>
        <v>1</v>
      </c>
      <c r="G5325" s="2" t="str">
        <f t="shared" si="83"/>
        <v>да</v>
      </c>
    </row>
    <row r="5326" spans="1:7" x14ac:dyDescent="0.25">
      <c r="A5326" s="2" t="s">
        <v>5574</v>
      </c>
      <c r="B5326" s="2" t="s">
        <v>38</v>
      </c>
      <c r="C5326" s="2">
        <f>COUNTIFS('Все позиции'!$H$2:$H$10401,A5326,'Все позиции'!$L$2:$L$10401,B5326)</f>
        <v>1</v>
      </c>
      <c r="D5326" s="2">
        <f>SUMIFS('Все позиции'!$K$2:$K$10401,'Все позиции'!$H$2:$H$10401,A5326,'Все позиции'!$L$2:$L$10401,B5326)</f>
        <v>27</v>
      </c>
      <c r="E5326" s="4">
        <f>SUMIFS('Все позиции'!$P$2:$P$10401,'Все позиции'!$H$2:$H$10401,A5326,'Все позиции'!$L$2:$L$10401,B5326)</f>
        <v>528524.93999999994</v>
      </c>
      <c r="F5326" s="2">
        <f>COUNTIFS('Все позиции'!$H$2:$H$10401,A5326,'Все позиции'!$L$2:$L$10401,B5326,'Все позиции'!$F$2:$F$10401,"&lt;&gt;")</f>
        <v>1</v>
      </c>
      <c r="G5326" s="2" t="str">
        <f t="shared" si="83"/>
        <v>да</v>
      </c>
    </row>
    <row r="5327" spans="1:7" x14ac:dyDescent="0.25">
      <c r="A5327" s="2" t="s">
        <v>5575</v>
      </c>
      <c r="B5327" s="2" t="s">
        <v>38</v>
      </c>
      <c r="C5327" s="2">
        <f>COUNTIFS('Все позиции'!$H$2:$H$10401,A5327,'Все позиции'!$L$2:$L$10401,B5327)</f>
        <v>1</v>
      </c>
      <c r="D5327" s="2">
        <f>SUMIFS('Все позиции'!$K$2:$K$10401,'Все позиции'!$H$2:$H$10401,A5327,'Все позиции'!$L$2:$L$10401,B5327)</f>
        <v>77</v>
      </c>
      <c r="E5327" s="4">
        <f>SUMIFS('Все позиции'!$P$2:$P$10401,'Все позиции'!$H$2:$H$10401,A5327,'Все позиции'!$L$2:$L$10401,B5327)</f>
        <v>1685914.88</v>
      </c>
      <c r="F5327" s="2">
        <f>COUNTIFS('Все позиции'!$H$2:$H$10401,A5327,'Все позиции'!$L$2:$L$10401,B5327,'Все позиции'!$F$2:$F$10401,"&lt;&gt;")</f>
        <v>1</v>
      </c>
      <c r="G5327" s="2" t="str">
        <f t="shared" si="83"/>
        <v>да</v>
      </c>
    </row>
    <row r="5328" spans="1:7" x14ac:dyDescent="0.25">
      <c r="A5328" s="2" t="s">
        <v>7187</v>
      </c>
      <c r="B5328" s="2" t="s">
        <v>38</v>
      </c>
      <c r="C5328" s="2">
        <f>COUNTIFS('Все позиции'!$H$2:$H$10401,A5328,'Все позиции'!$L$2:$L$10401,B5328)</f>
        <v>1</v>
      </c>
      <c r="D5328" s="2">
        <f>SUMIFS('Все позиции'!$K$2:$K$10401,'Все позиции'!$H$2:$H$10401,A5328,'Все позиции'!$L$2:$L$10401,B5328)</f>
        <v>28</v>
      </c>
      <c r="E5328" s="4">
        <f>SUMIFS('Все позиции'!$P$2:$P$10401,'Все позиции'!$H$2:$H$10401,A5328,'Все позиции'!$L$2:$L$10401,B5328)</f>
        <v>1966784.89</v>
      </c>
      <c r="F5328" s="2">
        <f>COUNTIFS('Все позиции'!$H$2:$H$10401,A5328,'Все позиции'!$L$2:$L$10401,B5328,'Все позиции'!$F$2:$F$10401,"&lt;&gt;")</f>
        <v>1</v>
      </c>
      <c r="G5328" s="2" t="str">
        <f t="shared" si="83"/>
        <v>да</v>
      </c>
    </row>
    <row r="5329" spans="1:7" x14ac:dyDescent="0.25">
      <c r="A5329" s="2" t="s">
        <v>5576</v>
      </c>
      <c r="B5329" s="2" t="s">
        <v>38</v>
      </c>
      <c r="C5329" s="2">
        <f>COUNTIFS('Все позиции'!$H$2:$H$10401,A5329,'Все позиции'!$L$2:$L$10401,B5329)</f>
        <v>1</v>
      </c>
      <c r="D5329" s="2">
        <f>SUMIFS('Все позиции'!$K$2:$K$10401,'Все позиции'!$H$2:$H$10401,A5329,'Все позиции'!$L$2:$L$10401,B5329)</f>
        <v>12</v>
      </c>
      <c r="E5329" s="4">
        <f>SUMIFS('Все позиции'!$P$2:$P$10401,'Все позиции'!$H$2:$H$10401,A5329,'Все позиции'!$L$2:$L$10401,B5329)</f>
        <v>288840.03000000003</v>
      </c>
      <c r="F5329" s="2">
        <f>COUNTIFS('Все позиции'!$H$2:$H$10401,A5329,'Все позиции'!$L$2:$L$10401,B5329,'Все позиции'!$F$2:$F$10401,"&lt;&gt;")</f>
        <v>1</v>
      </c>
      <c r="G5329" s="2" t="str">
        <f t="shared" si="83"/>
        <v>да</v>
      </c>
    </row>
    <row r="5330" spans="1:7" x14ac:dyDescent="0.25">
      <c r="A5330" s="2" t="s">
        <v>7188</v>
      </c>
      <c r="B5330" s="2" t="s">
        <v>38</v>
      </c>
      <c r="C5330" s="2">
        <f>COUNTIFS('Все позиции'!$H$2:$H$10401,A5330,'Все позиции'!$L$2:$L$10401,B5330)</f>
        <v>1</v>
      </c>
      <c r="D5330" s="2">
        <f>SUMIFS('Все позиции'!$K$2:$K$10401,'Все позиции'!$H$2:$H$10401,A5330,'Все позиции'!$L$2:$L$10401,B5330)</f>
        <v>34</v>
      </c>
      <c r="E5330" s="4">
        <f>SUMIFS('Все позиции'!$P$2:$P$10401,'Все позиции'!$H$2:$H$10401,A5330,'Все позиции'!$L$2:$L$10401,B5330)</f>
        <v>2531455.54</v>
      </c>
      <c r="F5330" s="2">
        <f>COUNTIFS('Все позиции'!$H$2:$H$10401,A5330,'Все позиции'!$L$2:$L$10401,B5330,'Все позиции'!$F$2:$F$10401,"&lt;&gt;")</f>
        <v>1</v>
      </c>
      <c r="G5330" s="2" t="str">
        <f t="shared" si="83"/>
        <v>да</v>
      </c>
    </row>
    <row r="5331" spans="1:7" x14ac:dyDescent="0.25">
      <c r="A5331" s="2" t="s">
        <v>5577</v>
      </c>
      <c r="B5331" s="2" t="s">
        <v>38</v>
      </c>
      <c r="C5331" s="2">
        <f>COUNTIFS('Все позиции'!$H$2:$H$10401,A5331,'Все позиции'!$L$2:$L$10401,B5331)</f>
        <v>1</v>
      </c>
      <c r="D5331" s="2">
        <f>SUMIFS('Все позиции'!$K$2:$K$10401,'Все позиции'!$H$2:$H$10401,A5331,'Все позиции'!$L$2:$L$10401,B5331)</f>
        <v>2</v>
      </c>
      <c r="E5331" s="4">
        <f>SUMIFS('Все позиции'!$P$2:$P$10401,'Все позиции'!$H$2:$H$10401,A5331,'Все позиции'!$L$2:$L$10401,B5331)</f>
        <v>52490.01</v>
      </c>
      <c r="F5331" s="2">
        <f>COUNTIFS('Все позиции'!$H$2:$H$10401,A5331,'Все позиции'!$L$2:$L$10401,B5331,'Все позиции'!$F$2:$F$10401,"&lt;&gt;")</f>
        <v>1</v>
      </c>
      <c r="G5331" s="2" t="str">
        <f t="shared" si="83"/>
        <v>да</v>
      </c>
    </row>
    <row r="5332" spans="1:7" x14ac:dyDescent="0.25">
      <c r="A5332" s="2" t="s">
        <v>7189</v>
      </c>
      <c r="B5332" s="2" t="s">
        <v>38</v>
      </c>
      <c r="C5332" s="2">
        <f>COUNTIFS('Все позиции'!$H$2:$H$10401,A5332,'Все позиции'!$L$2:$L$10401,B5332)</f>
        <v>1</v>
      </c>
      <c r="D5332" s="2">
        <f>SUMIFS('Все позиции'!$K$2:$K$10401,'Все позиции'!$H$2:$H$10401,A5332,'Все позиции'!$L$2:$L$10401,B5332)</f>
        <v>17</v>
      </c>
      <c r="E5332" s="4">
        <f>SUMIFS('Все позиции'!$P$2:$P$10401,'Все позиции'!$H$2:$H$10401,A5332,'Все позиции'!$L$2:$L$10401,B5332)</f>
        <v>1336508.21</v>
      </c>
      <c r="F5332" s="2">
        <f>COUNTIFS('Все позиции'!$H$2:$H$10401,A5332,'Все позиции'!$L$2:$L$10401,B5332,'Все позиции'!$F$2:$F$10401,"&lt;&gt;")</f>
        <v>1</v>
      </c>
      <c r="G5332" s="2" t="str">
        <f t="shared" si="83"/>
        <v>да</v>
      </c>
    </row>
    <row r="5333" spans="1:7" x14ac:dyDescent="0.25">
      <c r="A5333" s="2" t="s">
        <v>5578</v>
      </c>
      <c r="B5333" s="2" t="s">
        <v>38</v>
      </c>
      <c r="C5333" s="2">
        <f>COUNTIFS('Все позиции'!$H$2:$H$10401,A5333,'Все позиции'!$L$2:$L$10401,B5333)</f>
        <v>1</v>
      </c>
      <c r="D5333" s="2">
        <f>SUMIFS('Все позиции'!$K$2:$K$10401,'Все позиции'!$H$2:$H$10401,A5333,'Все позиции'!$L$2:$L$10401,B5333)</f>
        <v>3</v>
      </c>
      <c r="E5333" s="4">
        <f>SUMIFS('Все позиции'!$P$2:$P$10401,'Все позиции'!$H$2:$H$10401,A5333,'Все позиции'!$L$2:$L$10401,B5333)</f>
        <v>85259.99</v>
      </c>
      <c r="F5333" s="2">
        <f>COUNTIFS('Все позиции'!$H$2:$H$10401,A5333,'Все позиции'!$L$2:$L$10401,B5333,'Все позиции'!$F$2:$F$10401,"&lt;&gt;")</f>
        <v>1</v>
      </c>
      <c r="G5333" s="2" t="str">
        <f t="shared" si="83"/>
        <v>да</v>
      </c>
    </row>
    <row r="5334" spans="1:7" x14ac:dyDescent="0.25">
      <c r="A5334" s="2" t="s">
        <v>7190</v>
      </c>
      <c r="B5334" s="2" t="s">
        <v>38</v>
      </c>
      <c r="C5334" s="2">
        <f>COUNTIFS('Все позиции'!$H$2:$H$10401,A5334,'Все позиции'!$L$2:$L$10401,B5334)</f>
        <v>1</v>
      </c>
      <c r="D5334" s="2">
        <f>SUMIFS('Все позиции'!$K$2:$K$10401,'Все позиции'!$H$2:$H$10401,A5334,'Все позиции'!$L$2:$L$10401,B5334)</f>
        <v>5</v>
      </c>
      <c r="E5334" s="4">
        <f>SUMIFS('Все позиции'!$P$2:$P$10401,'Все позиции'!$H$2:$H$10401,A5334,'Все позиции'!$L$2:$L$10401,B5334)</f>
        <v>413716.03</v>
      </c>
      <c r="F5334" s="2">
        <f>COUNTIFS('Все позиции'!$H$2:$H$10401,A5334,'Все позиции'!$L$2:$L$10401,B5334,'Все позиции'!$F$2:$F$10401,"&lt;&gt;")</f>
        <v>1</v>
      </c>
      <c r="G5334" s="2" t="str">
        <f t="shared" si="83"/>
        <v>да</v>
      </c>
    </row>
    <row r="5335" spans="1:7" x14ac:dyDescent="0.25">
      <c r="A5335" s="2" t="s">
        <v>5579</v>
      </c>
      <c r="B5335" s="2" t="s">
        <v>38</v>
      </c>
      <c r="C5335" s="2">
        <f>COUNTIFS('Все позиции'!$H$2:$H$10401,A5335,'Все позиции'!$L$2:$L$10401,B5335)</f>
        <v>1</v>
      </c>
      <c r="D5335" s="2">
        <f>SUMIFS('Все позиции'!$K$2:$K$10401,'Все позиции'!$H$2:$H$10401,A5335,'Все позиции'!$L$2:$L$10401,B5335)</f>
        <v>1</v>
      </c>
      <c r="E5335" s="4">
        <f>SUMIFS('Все позиции'!$P$2:$P$10401,'Все позиции'!$H$2:$H$10401,A5335,'Все позиции'!$L$2:$L$10401,B5335)</f>
        <v>30595</v>
      </c>
      <c r="F5335" s="2">
        <f>COUNTIFS('Все позиции'!$H$2:$H$10401,A5335,'Все позиции'!$L$2:$L$10401,B5335,'Все позиции'!$F$2:$F$10401,"&lt;&gt;")</f>
        <v>1</v>
      </c>
      <c r="G5335" s="2" t="str">
        <f t="shared" si="83"/>
        <v>да</v>
      </c>
    </row>
    <row r="5336" spans="1:7" x14ac:dyDescent="0.25">
      <c r="A5336" s="2" t="s">
        <v>7191</v>
      </c>
      <c r="B5336" s="2" t="s">
        <v>38</v>
      </c>
      <c r="C5336" s="2">
        <f>COUNTIFS('Все позиции'!$H$2:$H$10401,A5336,'Все позиции'!$L$2:$L$10401,B5336)</f>
        <v>1</v>
      </c>
      <c r="D5336" s="2">
        <f>SUMIFS('Все позиции'!$K$2:$K$10401,'Все позиции'!$H$2:$H$10401,A5336,'Все позиции'!$L$2:$L$10401,B5336)</f>
        <v>2</v>
      </c>
      <c r="E5336" s="4">
        <f>SUMIFS('Все позиции'!$P$2:$P$10401,'Все позиции'!$H$2:$H$10401,A5336,'Все позиции'!$L$2:$L$10401,B5336)</f>
        <v>173664.85</v>
      </c>
      <c r="F5336" s="2">
        <f>COUNTIFS('Все позиции'!$H$2:$H$10401,A5336,'Все позиции'!$L$2:$L$10401,B5336,'Все позиции'!$F$2:$F$10401,"&lt;&gt;")</f>
        <v>1</v>
      </c>
      <c r="G5336" s="2" t="str">
        <f t="shared" si="83"/>
        <v>да</v>
      </c>
    </row>
    <row r="5337" spans="1:7" x14ac:dyDescent="0.25">
      <c r="A5337" s="2" t="s">
        <v>1095</v>
      </c>
      <c r="B5337" s="2" t="s">
        <v>38</v>
      </c>
      <c r="C5337" s="2">
        <f>COUNTIFS('Все позиции'!$H$2:$H$10401,A5337,'Все позиции'!$L$2:$L$10401,B5337)</f>
        <v>3</v>
      </c>
      <c r="D5337" s="2">
        <f>SUMIFS('Все позиции'!$K$2:$K$10401,'Все позиции'!$H$2:$H$10401,A5337,'Все позиции'!$L$2:$L$10401,B5337)</f>
        <v>3</v>
      </c>
      <c r="E5337" s="4">
        <f>SUMIFS('Все позиции'!$P$2:$P$10401,'Все позиции'!$H$2:$H$10401,A5337,'Все позиции'!$L$2:$L$10401,B5337)</f>
        <v>18879.719999999998</v>
      </c>
      <c r="F5337" s="2">
        <f>COUNTIFS('Все позиции'!$H$2:$H$10401,A5337,'Все позиции'!$L$2:$L$10401,B5337,'Все позиции'!$F$2:$F$10401,"&lt;&gt;")</f>
        <v>0</v>
      </c>
      <c r="G5337" s="2" t="str">
        <f t="shared" si="83"/>
        <v>нет</v>
      </c>
    </row>
    <row r="5338" spans="1:7" x14ac:dyDescent="0.25">
      <c r="A5338" s="2" t="s">
        <v>9154</v>
      </c>
      <c r="B5338" s="2" t="s">
        <v>38</v>
      </c>
      <c r="C5338" s="2">
        <f>COUNTIFS('Все позиции'!$H$2:$H$10401,A5338,'Все позиции'!$L$2:$L$10401,B5338)</f>
        <v>1</v>
      </c>
      <c r="D5338" s="2">
        <f>SUMIFS('Все позиции'!$K$2:$K$10401,'Все позиции'!$H$2:$H$10401,A5338,'Все позиции'!$L$2:$L$10401,B5338)</f>
        <v>10</v>
      </c>
      <c r="E5338" s="4">
        <f>SUMIFS('Все позиции'!$P$2:$P$10401,'Все позиции'!$H$2:$H$10401,A5338,'Все позиции'!$L$2:$L$10401,B5338)</f>
        <v>70174.399999999994</v>
      </c>
      <c r="F5338" s="2">
        <f>COUNTIFS('Все позиции'!$H$2:$H$10401,A5338,'Все позиции'!$L$2:$L$10401,B5338,'Все позиции'!$F$2:$F$10401,"&lt;&gt;")</f>
        <v>1</v>
      </c>
      <c r="G5338" s="2" t="str">
        <f t="shared" si="83"/>
        <v>да</v>
      </c>
    </row>
    <row r="5339" spans="1:7" x14ac:dyDescent="0.25">
      <c r="A5339" s="2" t="s">
        <v>9155</v>
      </c>
      <c r="B5339" s="2" t="s">
        <v>38</v>
      </c>
      <c r="C5339" s="2">
        <f>COUNTIFS('Все позиции'!$H$2:$H$10401,A5339,'Все позиции'!$L$2:$L$10401,B5339)</f>
        <v>1</v>
      </c>
      <c r="D5339" s="2">
        <f>SUMIFS('Все позиции'!$K$2:$K$10401,'Все позиции'!$H$2:$H$10401,A5339,'Все позиции'!$L$2:$L$10401,B5339)</f>
        <v>18</v>
      </c>
      <c r="E5339" s="4">
        <f>SUMIFS('Все позиции'!$P$2:$P$10401,'Все позиции'!$H$2:$H$10401,A5339,'Все позиции'!$L$2:$L$10401,B5339)</f>
        <v>37375.919999999998</v>
      </c>
      <c r="F5339" s="2">
        <f>COUNTIFS('Все позиции'!$H$2:$H$10401,A5339,'Все позиции'!$L$2:$L$10401,B5339,'Все позиции'!$F$2:$F$10401,"&lt;&gt;")</f>
        <v>1</v>
      </c>
      <c r="G5339" s="2" t="str">
        <f t="shared" si="83"/>
        <v>да</v>
      </c>
    </row>
    <row r="5340" spans="1:7" x14ac:dyDescent="0.25">
      <c r="A5340" s="2" t="s">
        <v>9191</v>
      </c>
      <c r="B5340" s="2" t="s">
        <v>38</v>
      </c>
      <c r="C5340" s="2">
        <f>COUNTIFS('Все позиции'!$H$2:$H$10401,A5340,'Все позиции'!$L$2:$L$10401,B5340)</f>
        <v>1</v>
      </c>
      <c r="D5340" s="2">
        <f>SUMIFS('Все позиции'!$K$2:$K$10401,'Все позиции'!$H$2:$H$10401,A5340,'Все позиции'!$L$2:$L$10401,B5340)</f>
        <v>4</v>
      </c>
      <c r="E5340" s="4">
        <f>SUMIFS('Все позиции'!$P$2:$P$10401,'Все позиции'!$H$2:$H$10401,A5340,'Все позиции'!$L$2:$L$10401,B5340)</f>
        <v>3054.2</v>
      </c>
      <c r="F5340" s="2">
        <f>COUNTIFS('Все позиции'!$H$2:$H$10401,A5340,'Все позиции'!$L$2:$L$10401,B5340,'Все позиции'!$F$2:$F$10401,"&lt;&gt;")</f>
        <v>1</v>
      </c>
      <c r="G5340" s="2" t="str">
        <f t="shared" si="83"/>
        <v>да</v>
      </c>
    </row>
    <row r="5341" spans="1:7" x14ac:dyDescent="0.25">
      <c r="A5341" s="2" t="s">
        <v>4678</v>
      </c>
      <c r="B5341" s="2" t="s">
        <v>38</v>
      </c>
      <c r="C5341" s="2">
        <f>COUNTIFS('Все позиции'!$H$2:$H$10401,A5341,'Все позиции'!$L$2:$L$10401,B5341)</f>
        <v>1</v>
      </c>
      <c r="D5341" s="2">
        <f>SUMIFS('Все позиции'!$K$2:$K$10401,'Все позиции'!$H$2:$H$10401,A5341,'Все позиции'!$L$2:$L$10401,B5341)</f>
        <v>5</v>
      </c>
      <c r="E5341" s="4">
        <f>SUMIFS('Все позиции'!$P$2:$P$10401,'Все позиции'!$H$2:$H$10401,A5341,'Все позиции'!$L$2:$L$10401,B5341)</f>
        <v>0</v>
      </c>
      <c r="F5341" s="2">
        <f>COUNTIFS('Все позиции'!$H$2:$H$10401,A5341,'Все позиции'!$L$2:$L$10401,B5341,'Все позиции'!$F$2:$F$10401,"&lt;&gt;")</f>
        <v>0</v>
      </c>
      <c r="G5341" s="2" t="str">
        <f t="shared" si="83"/>
        <v>нет</v>
      </c>
    </row>
    <row r="5342" spans="1:7" x14ac:dyDescent="0.25">
      <c r="A5342" s="2" t="s">
        <v>280</v>
      </c>
      <c r="B5342" s="2" t="s">
        <v>23</v>
      </c>
      <c r="C5342" s="2">
        <f>COUNTIFS('Все позиции'!$H$2:$H$10401,A5342,'Все позиции'!$L$2:$L$10401,B5342)</f>
        <v>2</v>
      </c>
      <c r="D5342" s="2">
        <f>SUMIFS('Все позиции'!$K$2:$K$10401,'Все позиции'!$H$2:$H$10401,A5342,'Все позиции'!$L$2:$L$10401,B5342)</f>
        <v>13.218</v>
      </c>
      <c r="E5342" s="4">
        <f>SUMIFS('Все позиции'!$P$2:$P$10401,'Все позиции'!$H$2:$H$10401,A5342,'Все позиции'!$L$2:$L$10401,B5342)</f>
        <v>0</v>
      </c>
      <c r="F5342" s="2">
        <f>COUNTIFS('Все позиции'!$H$2:$H$10401,A5342,'Все позиции'!$L$2:$L$10401,B5342,'Все позиции'!$F$2:$F$10401,"&lt;&gt;")</f>
        <v>0</v>
      </c>
      <c r="G5342" s="2" t="str">
        <f t="shared" si="83"/>
        <v>нет</v>
      </c>
    </row>
    <row r="5343" spans="1:7" x14ac:dyDescent="0.25">
      <c r="A5343" s="2" t="s">
        <v>5917</v>
      </c>
      <c r="B5343" s="2" t="s">
        <v>23</v>
      </c>
      <c r="C5343" s="2">
        <f>COUNTIFS('Все позиции'!$H$2:$H$10401,A5343,'Все позиции'!$L$2:$L$10401,B5343)</f>
        <v>1</v>
      </c>
      <c r="D5343" s="2">
        <f>SUMIFS('Все позиции'!$K$2:$K$10401,'Все позиции'!$H$2:$H$10401,A5343,'Все позиции'!$L$2:$L$10401,B5343)</f>
        <v>0.29899999999999999</v>
      </c>
      <c r="E5343" s="4">
        <f>SUMIFS('Все позиции'!$P$2:$P$10401,'Все позиции'!$H$2:$H$10401,A5343,'Все позиции'!$L$2:$L$10401,B5343)</f>
        <v>0</v>
      </c>
      <c r="F5343" s="2">
        <f>COUNTIFS('Все позиции'!$H$2:$H$10401,A5343,'Все позиции'!$L$2:$L$10401,B5343,'Все позиции'!$F$2:$F$10401,"&lt;&gt;")</f>
        <v>1</v>
      </c>
      <c r="G5343" s="2" t="str">
        <f t="shared" si="83"/>
        <v>да</v>
      </c>
    </row>
    <row r="5344" spans="1:7" x14ac:dyDescent="0.25">
      <c r="A5344" s="2" t="s">
        <v>5918</v>
      </c>
      <c r="B5344" s="2" t="s">
        <v>23</v>
      </c>
      <c r="C5344" s="2">
        <f>COUNTIFS('Все позиции'!$H$2:$H$10401,A5344,'Все позиции'!$L$2:$L$10401,B5344)</f>
        <v>1</v>
      </c>
      <c r="D5344" s="2">
        <f>SUMIFS('Все позиции'!$K$2:$K$10401,'Все позиции'!$H$2:$H$10401,A5344,'Все позиции'!$L$2:$L$10401,B5344)</f>
        <v>7.0000000000000007E-2</v>
      </c>
      <c r="E5344" s="4">
        <f>SUMIFS('Все позиции'!$P$2:$P$10401,'Все позиции'!$H$2:$H$10401,A5344,'Все позиции'!$L$2:$L$10401,B5344)</f>
        <v>0</v>
      </c>
      <c r="F5344" s="2">
        <f>COUNTIFS('Все позиции'!$H$2:$H$10401,A5344,'Все позиции'!$L$2:$L$10401,B5344,'Все позиции'!$F$2:$F$10401,"&lt;&gt;")</f>
        <v>1</v>
      </c>
      <c r="G5344" s="2" t="str">
        <f t="shared" si="83"/>
        <v>да</v>
      </c>
    </row>
    <row r="5345" spans="1:7" x14ac:dyDescent="0.25">
      <c r="A5345" s="2" t="s">
        <v>5919</v>
      </c>
      <c r="B5345" s="2" t="s">
        <v>23</v>
      </c>
      <c r="C5345" s="2">
        <f>COUNTIFS('Все позиции'!$H$2:$H$10401,A5345,'Все позиции'!$L$2:$L$10401,B5345)</f>
        <v>1</v>
      </c>
      <c r="D5345" s="2">
        <f>SUMIFS('Все позиции'!$K$2:$K$10401,'Все позиции'!$H$2:$H$10401,A5345,'Все позиции'!$L$2:$L$10401,B5345)</f>
        <v>1.4770000000000001</v>
      </c>
      <c r="E5345" s="4">
        <f>SUMIFS('Все позиции'!$P$2:$P$10401,'Все позиции'!$H$2:$H$10401,A5345,'Все позиции'!$L$2:$L$10401,B5345)</f>
        <v>0</v>
      </c>
      <c r="F5345" s="2">
        <f>COUNTIFS('Все позиции'!$H$2:$H$10401,A5345,'Все позиции'!$L$2:$L$10401,B5345,'Все позиции'!$F$2:$F$10401,"&lt;&gt;")</f>
        <v>1</v>
      </c>
      <c r="G5345" s="2" t="str">
        <f t="shared" si="83"/>
        <v>да</v>
      </c>
    </row>
    <row r="5346" spans="1:7" x14ac:dyDescent="0.25">
      <c r="A5346" s="2" t="s">
        <v>279</v>
      </c>
      <c r="B5346" s="2" t="s">
        <v>23</v>
      </c>
      <c r="C5346" s="2">
        <f>COUNTIFS('Все позиции'!$H$2:$H$10401,A5346,'Все позиции'!$L$2:$L$10401,B5346)</f>
        <v>1</v>
      </c>
      <c r="D5346" s="2">
        <f>SUMIFS('Все позиции'!$K$2:$K$10401,'Все позиции'!$H$2:$H$10401,A5346,'Все позиции'!$L$2:$L$10401,B5346)</f>
        <v>5</v>
      </c>
      <c r="E5346" s="4">
        <f>SUMIFS('Все позиции'!$P$2:$P$10401,'Все позиции'!$H$2:$H$10401,A5346,'Все позиции'!$L$2:$L$10401,B5346)</f>
        <v>0</v>
      </c>
      <c r="F5346" s="2">
        <f>COUNTIFS('Все позиции'!$H$2:$H$10401,A5346,'Все позиции'!$L$2:$L$10401,B5346,'Все позиции'!$F$2:$F$10401,"&lt;&gt;")</f>
        <v>0</v>
      </c>
      <c r="G5346" s="2" t="str">
        <f t="shared" si="83"/>
        <v>нет</v>
      </c>
    </row>
    <row r="5347" spans="1:7" x14ac:dyDescent="0.25">
      <c r="A5347" s="2" t="s">
        <v>5920</v>
      </c>
      <c r="B5347" s="2" t="s">
        <v>23</v>
      </c>
      <c r="C5347" s="2">
        <f>COUNTIFS('Все позиции'!$H$2:$H$10401,A5347,'Все позиции'!$L$2:$L$10401,B5347)</f>
        <v>1</v>
      </c>
      <c r="D5347" s="2">
        <f>SUMIFS('Все позиции'!$K$2:$K$10401,'Все позиции'!$H$2:$H$10401,A5347,'Все позиции'!$L$2:$L$10401,B5347)</f>
        <v>20</v>
      </c>
      <c r="E5347" s="4">
        <f>SUMIFS('Все позиции'!$P$2:$P$10401,'Все позиции'!$H$2:$H$10401,A5347,'Все позиции'!$L$2:$L$10401,B5347)</f>
        <v>0</v>
      </c>
      <c r="F5347" s="2">
        <f>COUNTIFS('Все позиции'!$H$2:$H$10401,A5347,'Все позиции'!$L$2:$L$10401,B5347,'Все позиции'!$F$2:$F$10401,"&lt;&gt;")</f>
        <v>1</v>
      </c>
      <c r="G5347" s="2" t="str">
        <f t="shared" si="83"/>
        <v>да</v>
      </c>
    </row>
    <row r="5348" spans="1:7" x14ac:dyDescent="0.25">
      <c r="A5348" s="2" t="s">
        <v>9774</v>
      </c>
      <c r="B5348" s="2" t="s">
        <v>23</v>
      </c>
      <c r="C5348" s="2">
        <f>COUNTIFS('Все позиции'!$H$2:$H$10401,A5348,'Все позиции'!$L$2:$L$10401,B5348)</f>
        <v>1</v>
      </c>
      <c r="D5348" s="2">
        <f>SUMIFS('Все позиции'!$K$2:$K$10401,'Все позиции'!$H$2:$H$10401,A5348,'Все позиции'!$L$2:$L$10401,B5348)</f>
        <v>0.621</v>
      </c>
      <c r="E5348" s="4">
        <f>SUMIFS('Все позиции'!$P$2:$P$10401,'Все позиции'!$H$2:$H$10401,A5348,'Все позиции'!$L$2:$L$10401,B5348)</f>
        <v>75483.19</v>
      </c>
      <c r="F5348" s="2">
        <f>COUNTIFS('Все позиции'!$H$2:$H$10401,A5348,'Все позиции'!$L$2:$L$10401,B5348,'Все позиции'!$F$2:$F$10401,"&lt;&gt;")</f>
        <v>1</v>
      </c>
      <c r="G5348" s="2" t="str">
        <f t="shared" si="83"/>
        <v>да</v>
      </c>
    </row>
    <row r="5349" spans="1:7" x14ac:dyDescent="0.25">
      <c r="A5349" s="2" t="s">
        <v>2452</v>
      </c>
      <c r="B5349" s="2" t="s">
        <v>23</v>
      </c>
      <c r="C5349" s="2">
        <f>COUNTIFS('Все позиции'!$H$2:$H$10401,A5349,'Все позиции'!$L$2:$L$10401,B5349)</f>
        <v>1</v>
      </c>
      <c r="D5349" s="2">
        <f>SUMIFS('Все позиции'!$K$2:$K$10401,'Все позиции'!$H$2:$H$10401,A5349,'Все позиции'!$L$2:$L$10401,B5349)</f>
        <v>0.55300000000000005</v>
      </c>
      <c r="E5349" s="4">
        <f>SUMIFS('Все позиции'!$P$2:$P$10401,'Все позиции'!$H$2:$H$10401,A5349,'Все позиции'!$L$2:$L$10401,B5349)</f>
        <v>55742.400000000001</v>
      </c>
      <c r="F5349" s="2">
        <f>COUNTIFS('Все позиции'!$H$2:$H$10401,A5349,'Все позиции'!$L$2:$L$10401,B5349,'Все позиции'!$F$2:$F$10401,"&lt;&gt;")</f>
        <v>0</v>
      </c>
      <c r="G5349" s="2" t="str">
        <f t="shared" si="83"/>
        <v>нет</v>
      </c>
    </row>
    <row r="5350" spans="1:7" x14ac:dyDescent="0.25">
      <c r="A5350" s="2" t="s">
        <v>5921</v>
      </c>
      <c r="B5350" s="2" t="s">
        <v>23</v>
      </c>
      <c r="C5350" s="2">
        <f>COUNTIFS('Все позиции'!$H$2:$H$10401,A5350,'Все позиции'!$L$2:$L$10401,B5350)</f>
        <v>1</v>
      </c>
      <c r="D5350" s="2">
        <f>SUMIFS('Все позиции'!$K$2:$K$10401,'Все позиции'!$H$2:$H$10401,A5350,'Все позиции'!$L$2:$L$10401,B5350)</f>
        <v>0.06</v>
      </c>
      <c r="E5350" s="4">
        <f>SUMIFS('Все позиции'!$P$2:$P$10401,'Все позиции'!$H$2:$H$10401,A5350,'Все позиции'!$L$2:$L$10401,B5350)</f>
        <v>0</v>
      </c>
      <c r="F5350" s="2">
        <f>COUNTIFS('Все позиции'!$H$2:$H$10401,A5350,'Все позиции'!$L$2:$L$10401,B5350,'Все позиции'!$F$2:$F$10401,"&lt;&gt;")</f>
        <v>1</v>
      </c>
      <c r="G5350" s="2" t="str">
        <f t="shared" si="83"/>
        <v>да</v>
      </c>
    </row>
    <row r="5351" spans="1:7" x14ac:dyDescent="0.25">
      <c r="A5351" s="2" t="s">
        <v>5922</v>
      </c>
      <c r="B5351" s="2" t="s">
        <v>23</v>
      </c>
      <c r="C5351" s="2">
        <f>COUNTIFS('Все позиции'!$H$2:$H$10401,A5351,'Все позиции'!$L$2:$L$10401,B5351)</f>
        <v>1</v>
      </c>
      <c r="D5351" s="2">
        <f>SUMIFS('Все позиции'!$K$2:$K$10401,'Все позиции'!$H$2:$H$10401,A5351,'Все позиции'!$L$2:$L$10401,B5351)</f>
        <v>0.04</v>
      </c>
      <c r="E5351" s="4">
        <f>SUMIFS('Все позиции'!$P$2:$P$10401,'Все позиции'!$H$2:$H$10401,A5351,'Все позиции'!$L$2:$L$10401,B5351)</f>
        <v>0</v>
      </c>
      <c r="F5351" s="2">
        <f>COUNTIFS('Все позиции'!$H$2:$H$10401,A5351,'Все позиции'!$L$2:$L$10401,B5351,'Все позиции'!$F$2:$F$10401,"&lt;&gt;")</f>
        <v>1</v>
      </c>
      <c r="G5351" s="2" t="str">
        <f t="shared" si="83"/>
        <v>да</v>
      </c>
    </row>
    <row r="5352" spans="1:7" x14ac:dyDescent="0.25">
      <c r="A5352" s="2" t="s">
        <v>4304</v>
      </c>
      <c r="B5352" s="2" t="s">
        <v>38</v>
      </c>
      <c r="C5352" s="2">
        <f>COUNTIFS('Все позиции'!$H$2:$H$10401,A5352,'Все позиции'!$L$2:$L$10401,B5352)</f>
        <v>1</v>
      </c>
      <c r="D5352" s="2">
        <f>SUMIFS('Все позиции'!$K$2:$K$10401,'Все позиции'!$H$2:$H$10401,A5352,'Все позиции'!$L$2:$L$10401,B5352)</f>
        <v>2</v>
      </c>
      <c r="E5352" s="4">
        <f>SUMIFS('Все позиции'!$P$2:$P$10401,'Все позиции'!$H$2:$H$10401,A5352,'Все позиции'!$L$2:$L$10401,B5352)</f>
        <v>3804.06</v>
      </c>
      <c r="F5352" s="2">
        <f>COUNTIFS('Все позиции'!$H$2:$H$10401,A5352,'Все позиции'!$L$2:$L$10401,B5352,'Все позиции'!$F$2:$F$10401,"&lt;&gt;")</f>
        <v>0</v>
      </c>
      <c r="G5352" s="2" t="str">
        <f t="shared" si="83"/>
        <v>нет</v>
      </c>
    </row>
    <row r="5353" spans="1:7" x14ac:dyDescent="0.25">
      <c r="A5353" s="2" t="s">
        <v>7480</v>
      </c>
      <c r="B5353" s="2" t="s">
        <v>38</v>
      </c>
      <c r="C5353" s="2">
        <f>COUNTIFS('Все позиции'!$H$2:$H$10401,A5353,'Все позиции'!$L$2:$L$10401,B5353)</f>
        <v>1</v>
      </c>
      <c r="D5353" s="2">
        <f>SUMIFS('Все позиции'!$K$2:$K$10401,'Все позиции'!$H$2:$H$10401,A5353,'Все позиции'!$L$2:$L$10401,B5353)</f>
        <v>76</v>
      </c>
      <c r="E5353" s="4">
        <f>SUMIFS('Все позиции'!$P$2:$P$10401,'Все позиции'!$H$2:$H$10401,A5353,'Все позиции'!$L$2:$L$10401,B5353)</f>
        <v>551226.89</v>
      </c>
      <c r="F5353" s="2">
        <f>COUNTIFS('Все позиции'!$H$2:$H$10401,A5353,'Все позиции'!$L$2:$L$10401,B5353,'Все позиции'!$F$2:$F$10401,"&lt;&gt;")</f>
        <v>1</v>
      </c>
      <c r="G5353" s="2" t="str">
        <f t="shared" si="83"/>
        <v>да</v>
      </c>
    </row>
    <row r="5354" spans="1:7" x14ac:dyDescent="0.25">
      <c r="A5354" s="2" t="s">
        <v>6918</v>
      </c>
      <c r="B5354" s="2" t="s">
        <v>38</v>
      </c>
      <c r="C5354" s="2">
        <f>COUNTIFS('Все позиции'!$H$2:$H$10401,A5354,'Все позиции'!$L$2:$L$10401,B5354)</f>
        <v>3</v>
      </c>
      <c r="D5354" s="2">
        <f>SUMIFS('Все позиции'!$K$2:$K$10401,'Все позиции'!$H$2:$H$10401,A5354,'Все позиции'!$L$2:$L$10401,B5354)</f>
        <v>17</v>
      </c>
      <c r="E5354" s="4">
        <f>SUMIFS('Все позиции'!$P$2:$P$10401,'Все позиции'!$H$2:$H$10401,A5354,'Все позиции'!$L$2:$L$10401,B5354)</f>
        <v>47096.099999999991</v>
      </c>
      <c r="F5354" s="2">
        <f>COUNTIFS('Все позиции'!$H$2:$H$10401,A5354,'Все позиции'!$L$2:$L$10401,B5354,'Все позиции'!$F$2:$F$10401,"&lt;&gt;")</f>
        <v>0</v>
      </c>
      <c r="G5354" s="2" t="str">
        <f t="shared" si="83"/>
        <v>нет</v>
      </c>
    </row>
    <row r="5355" spans="1:7" x14ac:dyDescent="0.25">
      <c r="A5355" s="2" t="s">
        <v>6937</v>
      </c>
      <c r="B5355" s="2" t="s">
        <v>38</v>
      </c>
      <c r="C5355" s="2">
        <f>COUNTIFS('Все позиции'!$H$2:$H$10401,A5355,'Все позиции'!$L$2:$L$10401,B5355)</f>
        <v>2</v>
      </c>
      <c r="D5355" s="2">
        <f>SUMIFS('Все позиции'!$K$2:$K$10401,'Все позиции'!$H$2:$H$10401,A5355,'Все позиции'!$L$2:$L$10401,B5355)</f>
        <v>10</v>
      </c>
      <c r="E5355" s="4">
        <f>SUMIFS('Все позиции'!$P$2:$P$10401,'Все позиции'!$H$2:$H$10401,A5355,'Все позиции'!$L$2:$L$10401,B5355)</f>
        <v>46131.130000000005</v>
      </c>
      <c r="F5355" s="2">
        <f>COUNTIFS('Все позиции'!$H$2:$H$10401,A5355,'Все позиции'!$L$2:$L$10401,B5355,'Все позиции'!$F$2:$F$10401,"&lt;&gt;")</f>
        <v>0</v>
      </c>
      <c r="G5355" s="2" t="str">
        <f t="shared" si="83"/>
        <v>нет</v>
      </c>
    </row>
    <row r="5356" spans="1:7" x14ac:dyDescent="0.25">
      <c r="A5356" s="2" t="s">
        <v>6938</v>
      </c>
      <c r="B5356" s="2" t="s">
        <v>38</v>
      </c>
      <c r="C5356" s="2">
        <f>COUNTIFS('Все позиции'!$H$2:$H$10401,A5356,'Все позиции'!$L$2:$L$10401,B5356)</f>
        <v>1</v>
      </c>
      <c r="D5356" s="2">
        <f>SUMIFS('Все позиции'!$K$2:$K$10401,'Все позиции'!$H$2:$H$10401,A5356,'Все позиции'!$L$2:$L$10401,B5356)</f>
        <v>3</v>
      </c>
      <c r="E5356" s="4">
        <f>SUMIFS('Все позиции'!$P$2:$P$10401,'Все позиции'!$H$2:$H$10401,A5356,'Все позиции'!$L$2:$L$10401,B5356)</f>
        <v>29921.89</v>
      </c>
      <c r="F5356" s="2">
        <f>COUNTIFS('Все позиции'!$H$2:$H$10401,A5356,'Все позиции'!$L$2:$L$10401,B5356,'Все позиции'!$F$2:$F$10401,"&lt;&gt;")</f>
        <v>0</v>
      </c>
      <c r="G5356" s="2" t="str">
        <f t="shared" si="83"/>
        <v>нет</v>
      </c>
    </row>
    <row r="5357" spans="1:7" x14ac:dyDescent="0.25">
      <c r="A5357" s="2" t="s">
        <v>393</v>
      </c>
      <c r="B5357" s="2" t="s">
        <v>38</v>
      </c>
      <c r="C5357" s="2">
        <f>COUNTIFS('Все позиции'!$H$2:$H$10401,A5357,'Все позиции'!$L$2:$L$10401,B5357)</f>
        <v>1</v>
      </c>
      <c r="D5357" s="2">
        <f>SUMIFS('Все позиции'!$K$2:$K$10401,'Все позиции'!$H$2:$H$10401,A5357,'Все позиции'!$L$2:$L$10401,B5357)</f>
        <v>15</v>
      </c>
      <c r="E5357" s="4">
        <f>SUMIFS('Все позиции'!$P$2:$P$10401,'Все позиции'!$H$2:$H$10401,A5357,'Все позиции'!$L$2:$L$10401,B5357)</f>
        <v>0</v>
      </c>
      <c r="F5357" s="2">
        <f>COUNTIFS('Все позиции'!$H$2:$H$10401,A5357,'Все позиции'!$L$2:$L$10401,B5357,'Все позиции'!$F$2:$F$10401,"&lt;&gt;")</f>
        <v>0</v>
      </c>
      <c r="G5357" s="2" t="str">
        <f t="shared" si="83"/>
        <v>нет</v>
      </c>
    </row>
    <row r="5358" spans="1:7" x14ac:dyDescent="0.25">
      <c r="A5358" s="2" t="s">
        <v>394</v>
      </c>
      <c r="B5358" s="2" t="s">
        <v>38</v>
      </c>
      <c r="C5358" s="2">
        <f>COUNTIFS('Все позиции'!$H$2:$H$10401,A5358,'Все позиции'!$L$2:$L$10401,B5358)</f>
        <v>1</v>
      </c>
      <c r="D5358" s="2">
        <f>SUMIFS('Все позиции'!$K$2:$K$10401,'Все позиции'!$H$2:$H$10401,A5358,'Все позиции'!$L$2:$L$10401,B5358)</f>
        <v>180</v>
      </c>
      <c r="E5358" s="4">
        <f>SUMIFS('Все позиции'!$P$2:$P$10401,'Все позиции'!$H$2:$H$10401,A5358,'Все позиции'!$L$2:$L$10401,B5358)</f>
        <v>0</v>
      </c>
      <c r="F5358" s="2">
        <f>COUNTIFS('Все позиции'!$H$2:$H$10401,A5358,'Все позиции'!$L$2:$L$10401,B5358,'Все позиции'!$F$2:$F$10401,"&lt;&gt;")</f>
        <v>0</v>
      </c>
      <c r="G5358" s="2" t="str">
        <f t="shared" si="83"/>
        <v>нет</v>
      </c>
    </row>
    <row r="5359" spans="1:7" x14ac:dyDescent="0.25">
      <c r="A5359" s="2" t="s">
        <v>2119</v>
      </c>
      <c r="B5359" s="2" t="s">
        <v>38</v>
      </c>
      <c r="C5359" s="2">
        <f>COUNTIFS('Все позиции'!$H$2:$H$10401,A5359,'Все позиции'!$L$2:$L$10401,B5359)</f>
        <v>1</v>
      </c>
      <c r="D5359" s="2">
        <f>SUMIFS('Все позиции'!$K$2:$K$10401,'Все позиции'!$H$2:$H$10401,A5359,'Все позиции'!$L$2:$L$10401,B5359)</f>
        <v>2</v>
      </c>
      <c r="E5359" s="4">
        <f>SUMIFS('Все позиции'!$P$2:$P$10401,'Все позиции'!$H$2:$H$10401,A5359,'Все позиции'!$L$2:$L$10401,B5359)</f>
        <v>2075.42</v>
      </c>
      <c r="F5359" s="2">
        <f>COUNTIFS('Все позиции'!$H$2:$H$10401,A5359,'Все позиции'!$L$2:$L$10401,B5359,'Все позиции'!$F$2:$F$10401,"&lt;&gt;")</f>
        <v>0</v>
      </c>
      <c r="G5359" s="2" t="str">
        <f t="shared" si="83"/>
        <v>нет</v>
      </c>
    </row>
    <row r="5360" spans="1:7" x14ac:dyDescent="0.25">
      <c r="A5360" s="2" t="s">
        <v>4294</v>
      </c>
      <c r="B5360" s="2" t="s">
        <v>38</v>
      </c>
      <c r="C5360" s="2">
        <f>COUNTIFS('Все позиции'!$H$2:$H$10401,A5360,'Все позиции'!$L$2:$L$10401,B5360)</f>
        <v>1</v>
      </c>
      <c r="D5360" s="2">
        <f>SUMIFS('Все позиции'!$K$2:$K$10401,'Все позиции'!$H$2:$H$10401,A5360,'Все позиции'!$L$2:$L$10401,B5360)</f>
        <v>1</v>
      </c>
      <c r="E5360" s="4">
        <f>SUMIFS('Все позиции'!$P$2:$P$10401,'Все позиции'!$H$2:$H$10401,A5360,'Все позиции'!$L$2:$L$10401,B5360)</f>
        <v>2346.58</v>
      </c>
      <c r="F5360" s="2">
        <f>COUNTIFS('Все позиции'!$H$2:$H$10401,A5360,'Все позиции'!$L$2:$L$10401,B5360,'Все позиции'!$F$2:$F$10401,"&lt;&gt;")</f>
        <v>0</v>
      </c>
      <c r="G5360" s="2" t="str">
        <f t="shared" si="83"/>
        <v>нет</v>
      </c>
    </row>
    <row r="5361" spans="1:7" x14ac:dyDescent="0.25">
      <c r="A5361" s="2" t="s">
        <v>4283</v>
      </c>
      <c r="B5361" s="2" t="s">
        <v>38</v>
      </c>
      <c r="C5361" s="2">
        <f>COUNTIFS('Все позиции'!$H$2:$H$10401,A5361,'Все позиции'!$L$2:$L$10401,B5361)</f>
        <v>1</v>
      </c>
      <c r="D5361" s="2">
        <f>SUMIFS('Все позиции'!$K$2:$K$10401,'Все позиции'!$H$2:$H$10401,A5361,'Все позиции'!$L$2:$L$10401,B5361)</f>
        <v>6</v>
      </c>
      <c r="E5361" s="4">
        <f>SUMIFS('Все позиции'!$P$2:$P$10401,'Все позиции'!$H$2:$H$10401,A5361,'Все позиции'!$L$2:$L$10401,B5361)</f>
        <v>28166.41</v>
      </c>
      <c r="F5361" s="2">
        <f>COUNTIFS('Все позиции'!$H$2:$H$10401,A5361,'Все позиции'!$L$2:$L$10401,B5361,'Все позиции'!$F$2:$F$10401,"&lt;&gt;")</f>
        <v>0</v>
      </c>
      <c r="G5361" s="2" t="str">
        <f t="shared" si="83"/>
        <v>нет</v>
      </c>
    </row>
    <row r="5362" spans="1:7" x14ac:dyDescent="0.25">
      <c r="A5362" s="2" t="s">
        <v>4293</v>
      </c>
      <c r="B5362" s="2" t="s">
        <v>38</v>
      </c>
      <c r="C5362" s="2">
        <f>COUNTIFS('Все позиции'!$H$2:$H$10401,A5362,'Все позиции'!$L$2:$L$10401,B5362)</f>
        <v>1</v>
      </c>
      <c r="D5362" s="2">
        <f>SUMIFS('Все позиции'!$K$2:$K$10401,'Все позиции'!$H$2:$H$10401,A5362,'Все позиции'!$L$2:$L$10401,B5362)</f>
        <v>10</v>
      </c>
      <c r="E5362" s="4">
        <f>SUMIFS('Все позиции'!$P$2:$P$10401,'Все позиции'!$H$2:$H$10401,A5362,'Все позиции'!$L$2:$L$10401,B5362)</f>
        <v>46944.01</v>
      </c>
      <c r="F5362" s="2">
        <f>COUNTIFS('Все позиции'!$H$2:$H$10401,A5362,'Все позиции'!$L$2:$L$10401,B5362,'Все позиции'!$F$2:$F$10401,"&lt;&gt;")</f>
        <v>0</v>
      </c>
      <c r="G5362" s="2" t="str">
        <f t="shared" si="83"/>
        <v>нет</v>
      </c>
    </row>
    <row r="5363" spans="1:7" x14ac:dyDescent="0.25">
      <c r="A5363" s="2" t="s">
        <v>4311</v>
      </c>
      <c r="B5363" s="2" t="s">
        <v>38</v>
      </c>
      <c r="C5363" s="2">
        <f>COUNTIFS('Все позиции'!$H$2:$H$10401,A5363,'Все позиции'!$L$2:$L$10401,B5363)</f>
        <v>1</v>
      </c>
      <c r="D5363" s="2">
        <f>SUMIFS('Все позиции'!$K$2:$K$10401,'Все позиции'!$H$2:$H$10401,A5363,'Все позиции'!$L$2:$L$10401,B5363)</f>
        <v>2</v>
      </c>
      <c r="E5363" s="4">
        <f>SUMIFS('Все позиции'!$P$2:$P$10401,'Все позиции'!$H$2:$H$10401,A5363,'Все позиции'!$L$2:$L$10401,B5363)</f>
        <v>12863.46</v>
      </c>
      <c r="F5363" s="2">
        <f>COUNTIFS('Все позиции'!$H$2:$H$10401,A5363,'Все позиции'!$L$2:$L$10401,B5363,'Все позиции'!$F$2:$F$10401,"&lt;&gt;")</f>
        <v>0</v>
      </c>
      <c r="G5363" s="2" t="str">
        <f t="shared" si="83"/>
        <v>нет</v>
      </c>
    </row>
    <row r="5364" spans="1:7" x14ac:dyDescent="0.25">
      <c r="A5364" s="2" t="s">
        <v>7481</v>
      </c>
      <c r="B5364" s="2" t="s">
        <v>38</v>
      </c>
      <c r="C5364" s="2">
        <f>COUNTIFS('Все позиции'!$H$2:$H$10401,A5364,'Все позиции'!$L$2:$L$10401,B5364)</f>
        <v>1</v>
      </c>
      <c r="D5364" s="2">
        <f>SUMIFS('Все позиции'!$K$2:$K$10401,'Все позиции'!$H$2:$H$10401,A5364,'Все позиции'!$L$2:$L$10401,B5364)</f>
        <v>1</v>
      </c>
      <c r="E5364" s="4">
        <f>SUMIFS('Все позиции'!$P$2:$P$10401,'Все позиции'!$H$2:$H$10401,A5364,'Все позиции'!$L$2:$L$10401,B5364)</f>
        <v>3821.86</v>
      </c>
      <c r="F5364" s="2">
        <f>COUNTIFS('Все позиции'!$H$2:$H$10401,A5364,'Все позиции'!$L$2:$L$10401,B5364,'Все позиции'!$F$2:$F$10401,"&lt;&gt;")</f>
        <v>1</v>
      </c>
      <c r="G5364" s="2" t="str">
        <f t="shared" si="83"/>
        <v>да</v>
      </c>
    </row>
    <row r="5365" spans="1:7" x14ac:dyDescent="0.25">
      <c r="A5365" s="2" t="s">
        <v>1001</v>
      </c>
      <c r="B5365" s="2" t="s">
        <v>38</v>
      </c>
      <c r="C5365" s="2">
        <f>COUNTIFS('Все позиции'!$H$2:$H$10401,A5365,'Все позиции'!$L$2:$L$10401,B5365)</f>
        <v>2</v>
      </c>
      <c r="D5365" s="2">
        <f>SUMIFS('Все позиции'!$K$2:$K$10401,'Все позиции'!$H$2:$H$10401,A5365,'Все позиции'!$L$2:$L$10401,B5365)</f>
        <v>4</v>
      </c>
      <c r="E5365" s="4">
        <f>SUMIFS('Все позиции'!$P$2:$P$10401,'Все позиции'!$H$2:$H$10401,A5365,'Все позиции'!$L$2:$L$10401,B5365)</f>
        <v>16544.66</v>
      </c>
      <c r="F5365" s="2">
        <f>COUNTIFS('Все позиции'!$H$2:$H$10401,A5365,'Все позиции'!$L$2:$L$10401,B5365,'Все позиции'!$F$2:$F$10401,"&lt;&gt;")</f>
        <v>0</v>
      </c>
      <c r="G5365" s="2" t="str">
        <f t="shared" si="83"/>
        <v>нет</v>
      </c>
    </row>
    <row r="5366" spans="1:7" x14ac:dyDescent="0.25">
      <c r="A5366" s="2" t="s">
        <v>4534</v>
      </c>
      <c r="B5366" s="2" t="s">
        <v>38</v>
      </c>
      <c r="C5366" s="2">
        <f>COUNTIFS('Все позиции'!$H$2:$H$10401,A5366,'Все позиции'!$L$2:$L$10401,B5366)</f>
        <v>3</v>
      </c>
      <c r="D5366" s="2">
        <f>SUMIFS('Все позиции'!$K$2:$K$10401,'Все позиции'!$H$2:$H$10401,A5366,'Все позиции'!$L$2:$L$10401,B5366)</f>
        <v>6</v>
      </c>
      <c r="E5366" s="4">
        <f>SUMIFS('Все позиции'!$P$2:$P$10401,'Все позиции'!$H$2:$H$10401,A5366,'Все позиции'!$L$2:$L$10401,B5366)</f>
        <v>10772.57</v>
      </c>
      <c r="F5366" s="2">
        <f>COUNTIFS('Все позиции'!$H$2:$H$10401,A5366,'Все позиции'!$L$2:$L$10401,B5366,'Все позиции'!$F$2:$F$10401,"&lt;&gt;")</f>
        <v>0</v>
      </c>
      <c r="G5366" s="2" t="str">
        <f t="shared" si="83"/>
        <v>нет</v>
      </c>
    </row>
    <row r="5367" spans="1:7" x14ac:dyDescent="0.25">
      <c r="A5367" s="2" t="s">
        <v>2072</v>
      </c>
      <c r="B5367" s="2" t="s">
        <v>38</v>
      </c>
      <c r="C5367" s="2">
        <f>COUNTIFS('Все позиции'!$H$2:$H$10401,A5367,'Все позиции'!$L$2:$L$10401,B5367)</f>
        <v>2</v>
      </c>
      <c r="D5367" s="2">
        <f>SUMIFS('Все позиции'!$K$2:$K$10401,'Все позиции'!$H$2:$H$10401,A5367,'Все позиции'!$L$2:$L$10401,B5367)</f>
        <v>2</v>
      </c>
      <c r="E5367" s="4">
        <f>SUMIFS('Все позиции'!$P$2:$P$10401,'Все позиции'!$H$2:$H$10401,A5367,'Все позиции'!$L$2:$L$10401,B5367)</f>
        <v>3950</v>
      </c>
      <c r="F5367" s="2">
        <f>COUNTIFS('Все позиции'!$H$2:$H$10401,A5367,'Все позиции'!$L$2:$L$10401,B5367,'Все позиции'!$F$2:$F$10401,"&lt;&gt;")</f>
        <v>0</v>
      </c>
      <c r="G5367" s="2" t="str">
        <f t="shared" si="83"/>
        <v>нет</v>
      </c>
    </row>
    <row r="5368" spans="1:7" x14ac:dyDescent="0.25">
      <c r="A5368" s="2" t="s">
        <v>4322</v>
      </c>
      <c r="B5368" s="2" t="s">
        <v>38</v>
      </c>
      <c r="C5368" s="2">
        <f>COUNTIFS('Все позиции'!$H$2:$H$10401,A5368,'Все позиции'!$L$2:$L$10401,B5368)</f>
        <v>1</v>
      </c>
      <c r="D5368" s="2">
        <f>SUMIFS('Все позиции'!$K$2:$K$10401,'Все позиции'!$H$2:$H$10401,A5368,'Все позиции'!$L$2:$L$10401,B5368)</f>
        <v>2</v>
      </c>
      <c r="E5368" s="4">
        <f>SUMIFS('Все позиции'!$P$2:$P$10401,'Все позиции'!$H$2:$H$10401,A5368,'Все позиции'!$L$2:$L$10401,B5368)</f>
        <v>6622.43</v>
      </c>
      <c r="F5368" s="2">
        <f>COUNTIFS('Все позиции'!$H$2:$H$10401,A5368,'Все позиции'!$L$2:$L$10401,B5368,'Все позиции'!$F$2:$F$10401,"&lt;&gt;")</f>
        <v>0</v>
      </c>
      <c r="G5368" s="2" t="str">
        <f t="shared" si="83"/>
        <v>нет</v>
      </c>
    </row>
    <row r="5369" spans="1:7" x14ac:dyDescent="0.25">
      <c r="A5369" s="2" t="s">
        <v>4310</v>
      </c>
      <c r="B5369" s="2" t="s">
        <v>38</v>
      </c>
      <c r="C5369" s="2">
        <f>COUNTIFS('Все позиции'!$H$2:$H$10401,A5369,'Все позиции'!$L$2:$L$10401,B5369)</f>
        <v>8</v>
      </c>
      <c r="D5369" s="2">
        <f>SUMIFS('Все позиции'!$K$2:$K$10401,'Все позиции'!$H$2:$H$10401,A5369,'Все позиции'!$L$2:$L$10401,B5369)</f>
        <v>30</v>
      </c>
      <c r="E5369" s="4">
        <f>SUMIFS('Все позиции'!$P$2:$P$10401,'Все позиции'!$H$2:$H$10401,A5369,'Все позиции'!$L$2:$L$10401,B5369)</f>
        <v>99336.41</v>
      </c>
      <c r="F5369" s="2">
        <f>COUNTIFS('Все позиции'!$H$2:$H$10401,A5369,'Все позиции'!$L$2:$L$10401,B5369,'Все позиции'!$F$2:$F$10401,"&lt;&gt;")</f>
        <v>0</v>
      </c>
      <c r="G5369" s="2" t="str">
        <f t="shared" si="83"/>
        <v>нет</v>
      </c>
    </row>
    <row r="5370" spans="1:7" x14ac:dyDescent="0.25">
      <c r="A5370" s="2" t="s">
        <v>8087</v>
      </c>
      <c r="B5370" s="2" t="s">
        <v>184</v>
      </c>
      <c r="C5370" s="2">
        <f>COUNTIFS('Все позиции'!$H$2:$H$10401,A5370,'Все позиции'!$L$2:$L$10401,B5370)</f>
        <v>1</v>
      </c>
      <c r="D5370" s="2">
        <f>SUMIFS('Все позиции'!$K$2:$K$10401,'Все позиции'!$H$2:$H$10401,A5370,'Все позиции'!$L$2:$L$10401,B5370)</f>
        <v>20</v>
      </c>
      <c r="E5370" s="4">
        <f>SUMIFS('Все позиции'!$P$2:$P$10401,'Все позиции'!$H$2:$H$10401,A5370,'Все позиции'!$L$2:$L$10401,B5370)</f>
        <v>19680.55</v>
      </c>
      <c r="F5370" s="2">
        <f>COUNTIFS('Все позиции'!$H$2:$H$10401,A5370,'Все позиции'!$L$2:$L$10401,B5370,'Все позиции'!$F$2:$F$10401,"&lt;&gt;")</f>
        <v>1</v>
      </c>
      <c r="G5370" s="2" t="str">
        <f t="shared" si="83"/>
        <v>да</v>
      </c>
    </row>
    <row r="5371" spans="1:7" x14ac:dyDescent="0.25">
      <c r="A5371" s="2" t="s">
        <v>2118</v>
      </c>
      <c r="B5371" s="2" t="s">
        <v>38</v>
      </c>
      <c r="C5371" s="2">
        <f>COUNTIFS('Все позиции'!$H$2:$H$10401,A5371,'Все позиции'!$L$2:$L$10401,B5371)</f>
        <v>1</v>
      </c>
      <c r="D5371" s="2">
        <f>SUMIFS('Все позиции'!$K$2:$K$10401,'Все позиции'!$H$2:$H$10401,A5371,'Все позиции'!$L$2:$L$10401,B5371)</f>
        <v>4</v>
      </c>
      <c r="E5371" s="4">
        <f>SUMIFS('Все позиции'!$P$2:$P$10401,'Все позиции'!$H$2:$H$10401,A5371,'Все позиции'!$L$2:$L$10401,B5371)</f>
        <v>5508.89</v>
      </c>
      <c r="F5371" s="2">
        <f>COUNTIFS('Все позиции'!$H$2:$H$10401,A5371,'Все позиции'!$L$2:$L$10401,B5371,'Все позиции'!$F$2:$F$10401,"&lt;&gt;")</f>
        <v>0</v>
      </c>
      <c r="G5371" s="2" t="str">
        <f t="shared" si="83"/>
        <v>нет</v>
      </c>
    </row>
    <row r="5372" spans="1:7" x14ac:dyDescent="0.25">
      <c r="A5372" s="2" t="s">
        <v>1016</v>
      </c>
      <c r="B5372" s="2" t="s">
        <v>38</v>
      </c>
      <c r="C5372" s="2">
        <f>COUNTIFS('Все позиции'!$H$2:$H$10401,A5372,'Все позиции'!$L$2:$L$10401,B5372)</f>
        <v>1</v>
      </c>
      <c r="D5372" s="2">
        <f>SUMIFS('Все позиции'!$K$2:$K$10401,'Все позиции'!$H$2:$H$10401,A5372,'Все позиции'!$L$2:$L$10401,B5372)</f>
        <v>1</v>
      </c>
      <c r="E5372" s="4">
        <f>SUMIFS('Все позиции'!$P$2:$P$10401,'Все позиции'!$H$2:$H$10401,A5372,'Все позиции'!$L$2:$L$10401,B5372)</f>
        <v>4665.33</v>
      </c>
      <c r="F5372" s="2">
        <f>COUNTIFS('Все позиции'!$H$2:$H$10401,A5372,'Все позиции'!$L$2:$L$10401,B5372,'Все позиции'!$F$2:$F$10401,"&lt;&gt;")</f>
        <v>0</v>
      </c>
      <c r="G5372" s="2" t="str">
        <f t="shared" si="83"/>
        <v>нет</v>
      </c>
    </row>
    <row r="5373" spans="1:7" x14ac:dyDescent="0.25">
      <c r="A5373" s="2" t="s">
        <v>4213</v>
      </c>
      <c r="B5373" s="2" t="s">
        <v>38</v>
      </c>
      <c r="C5373" s="2">
        <f>COUNTIFS('Все позиции'!$H$2:$H$10401,A5373,'Все позиции'!$L$2:$L$10401,B5373)</f>
        <v>2</v>
      </c>
      <c r="D5373" s="2">
        <f>SUMIFS('Все позиции'!$K$2:$K$10401,'Все позиции'!$H$2:$H$10401,A5373,'Все позиции'!$L$2:$L$10401,B5373)</f>
        <v>11</v>
      </c>
      <c r="E5373" s="4">
        <f>SUMIFS('Все позиции'!$P$2:$P$10401,'Все позиции'!$H$2:$H$10401,A5373,'Все позиции'!$L$2:$L$10401,B5373)</f>
        <v>41475.620000000003</v>
      </c>
      <c r="F5373" s="2">
        <f>COUNTIFS('Все позиции'!$H$2:$H$10401,A5373,'Все позиции'!$L$2:$L$10401,B5373,'Все позиции'!$F$2:$F$10401,"&lt;&gt;")</f>
        <v>0</v>
      </c>
      <c r="G5373" s="2" t="str">
        <f t="shared" si="83"/>
        <v>нет</v>
      </c>
    </row>
    <row r="5374" spans="1:7" x14ac:dyDescent="0.25">
      <c r="A5374" s="2" t="s">
        <v>4285</v>
      </c>
      <c r="B5374" s="2" t="s">
        <v>38</v>
      </c>
      <c r="C5374" s="2">
        <f>COUNTIFS('Все позиции'!$H$2:$H$10401,A5374,'Все позиции'!$L$2:$L$10401,B5374)</f>
        <v>3</v>
      </c>
      <c r="D5374" s="2">
        <f>SUMIFS('Все позиции'!$K$2:$K$10401,'Все позиции'!$H$2:$H$10401,A5374,'Все позиции'!$L$2:$L$10401,B5374)</f>
        <v>28</v>
      </c>
      <c r="E5374" s="4">
        <f>SUMIFS('Все позиции'!$P$2:$P$10401,'Все позиции'!$H$2:$H$10401,A5374,'Все позиции'!$L$2:$L$10401,B5374)</f>
        <v>65010.909999999996</v>
      </c>
      <c r="F5374" s="2">
        <f>COUNTIFS('Все позиции'!$H$2:$H$10401,A5374,'Все позиции'!$L$2:$L$10401,B5374,'Все позиции'!$F$2:$F$10401,"&lt;&gt;")</f>
        <v>0</v>
      </c>
      <c r="G5374" s="2" t="str">
        <f t="shared" si="83"/>
        <v>нет</v>
      </c>
    </row>
    <row r="5375" spans="1:7" x14ac:dyDescent="0.25">
      <c r="A5375" s="2" t="s">
        <v>8622</v>
      </c>
      <c r="B5375" s="2" t="s">
        <v>38</v>
      </c>
      <c r="C5375" s="2">
        <f>COUNTIFS('Все позиции'!$H$2:$H$10401,A5375,'Все позиции'!$L$2:$L$10401,B5375)</f>
        <v>3</v>
      </c>
      <c r="D5375" s="2">
        <f>SUMIFS('Все позиции'!$K$2:$K$10401,'Все позиции'!$H$2:$H$10401,A5375,'Все позиции'!$L$2:$L$10401,B5375)</f>
        <v>66</v>
      </c>
      <c r="E5375" s="4">
        <f>SUMIFS('Все позиции'!$P$2:$P$10401,'Все позиции'!$H$2:$H$10401,A5375,'Все позиции'!$L$2:$L$10401,B5375)</f>
        <v>257714.46</v>
      </c>
      <c r="F5375" s="2">
        <f>COUNTIFS('Все позиции'!$H$2:$H$10401,A5375,'Все позиции'!$L$2:$L$10401,B5375,'Все позиции'!$F$2:$F$10401,"&lt;&gt;")</f>
        <v>3</v>
      </c>
      <c r="G5375" s="2" t="str">
        <f t="shared" si="83"/>
        <v>да</v>
      </c>
    </row>
    <row r="5376" spans="1:7" x14ac:dyDescent="0.25">
      <c r="A5376" s="2" t="s">
        <v>4290</v>
      </c>
      <c r="B5376" s="2" t="s">
        <v>38</v>
      </c>
      <c r="C5376" s="2">
        <f>COUNTIFS('Все позиции'!$H$2:$H$10401,A5376,'Все позиции'!$L$2:$L$10401,B5376)</f>
        <v>1</v>
      </c>
      <c r="D5376" s="2">
        <f>SUMIFS('Все позиции'!$K$2:$K$10401,'Все позиции'!$H$2:$H$10401,A5376,'Все позиции'!$L$2:$L$10401,B5376)</f>
        <v>13</v>
      </c>
      <c r="E5376" s="4">
        <f>SUMIFS('Все позиции'!$P$2:$P$10401,'Все позиции'!$H$2:$H$10401,A5376,'Все позиции'!$L$2:$L$10401,B5376)</f>
        <v>12105.62</v>
      </c>
      <c r="F5376" s="2">
        <f>COUNTIFS('Все позиции'!$H$2:$H$10401,A5376,'Все позиции'!$L$2:$L$10401,B5376,'Все позиции'!$F$2:$F$10401,"&lt;&gt;")</f>
        <v>0</v>
      </c>
      <c r="G5376" s="2" t="str">
        <f t="shared" si="83"/>
        <v>нет</v>
      </c>
    </row>
    <row r="5377" spans="1:7" x14ac:dyDescent="0.25">
      <c r="A5377" s="2" t="s">
        <v>4295</v>
      </c>
      <c r="B5377" s="2" t="s">
        <v>38</v>
      </c>
      <c r="C5377" s="2">
        <f>COUNTIFS('Все позиции'!$H$2:$H$10401,A5377,'Все позиции'!$L$2:$L$10401,B5377)</f>
        <v>1</v>
      </c>
      <c r="D5377" s="2">
        <f>SUMIFS('Все позиции'!$K$2:$K$10401,'Все позиции'!$H$2:$H$10401,A5377,'Все позиции'!$L$2:$L$10401,B5377)</f>
        <v>36</v>
      </c>
      <c r="E5377" s="4">
        <f>SUMIFS('Все позиции'!$P$2:$P$10401,'Все позиции'!$H$2:$H$10401,A5377,'Все позиции'!$L$2:$L$10401,B5377)</f>
        <v>9941.2900000000009</v>
      </c>
      <c r="F5377" s="2">
        <f>COUNTIFS('Все позиции'!$H$2:$H$10401,A5377,'Все позиции'!$L$2:$L$10401,B5377,'Все позиции'!$F$2:$F$10401,"&lt;&gt;")</f>
        <v>0</v>
      </c>
      <c r="G5377" s="2" t="str">
        <f t="shared" si="83"/>
        <v>нет</v>
      </c>
    </row>
    <row r="5378" spans="1:7" x14ac:dyDescent="0.25">
      <c r="A5378" s="2" t="s">
        <v>4212</v>
      </c>
      <c r="B5378" s="2" t="s">
        <v>38</v>
      </c>
      <c r="C5378" s="2">
        <f>COUNTIFS('Все позиции'!$H$2:$H$10401,A5378,'Все позиции'!$L$2:$L$10401,B5378)</f>
        <v>2</v>
      </c>
      <c r="D5378" s="2">
        <f>SUMIFS('Все позиции'!$K$2:$K$10401,'Все позиции'!$H$2:$H$10401,A5378,'Все позиции'!$L$2:$L$10401,B5378)</f>
        <v>28</v>
      </c>
      <c r="E5378" s="4">
        <f>SUMIFS('Все позиции'!$P$2:$P$10401,'Все позиции'!$H$2:$H$10401,A5378,'Все позиции'!$L$2:$L$10401,B5378)</f>
        <v>8915.52</v>
      </c>
      <c r="F5378" s="2">
        <f>COUNTIFS('Все позиции'!$H$2:$H$10401,A5378,'Все позиции'!$L$2:$L$10401,B5378,'Все позиции'!$F$2:$F$10401,"&lt;&gt;")</f>
        <v>0</v>
      </c>
      <c r="G5378" s="2" t="str">
        <f t="shared" ref="G5378:G5441" si="84">IF(F5378&gt;0,"да","нет")</f>
        <v>нет</v>
      </c>
    </row>
    <row r="5379" spans="1:7" x14ac:dyDescent="0.25">
      <c r="A5379" s="2" t="s">
        <v>7482</v>
      </c>
      <c r="B5379" s="2" t="s">
        <v>38</v>
      </c>
      <c r="C5379" s="2">
        <f>COUNTIFS('Все позиции'!$H$2:$H$10401,A5379,'Все позиции'!$L$2:$L$10401,B5379)</f>
        <v>1</v>
      </c>
      <c r="D5379" s="2">
        <f>SUMIFS('Все позиции'!$K$2:$K$10401,'Все позиции'!$H$2:$H$10401,A5379,'Все позиции'!$L$2:$L$10401,B5379)</f>
        <v>10</v>
      </c>
      <c r="E5379" s="4">
        <f>SUMIFS('Все позиции'!$P$2:$P$10401,'Все позиции'!$H$2:$H$10401,A5379,'Все позиции'!$L$2:$L$10401,B5379)</f>
        <v>14522.64</v>
      </c>
      <c r="F5379" s="2">
        <f>COUNTIFS('Все позиции'!$H$2:$H$10401,A5379,'Все позиции'!$L$2:$L$10401,B5379,'Все позиции'!$F$2:$F$10401,"&lt;&gt;")</f>
        <v>1</v>
      </c>
      <c r="G5379" s="2" t="str">
        <f t="shared" si="84"/>
        <v>да</v>
      </c>
    </row>
    <row r="5380" spans="1:7" x14ac:dyDescent="0.25">
      <c r="A5380" s="2" t="s">
        <v>7483</v>
      </c>
      <c r="B5380" s="2" t="s">
        <v>38</v>
      </c>
      <c r="C5380" s="2">
        <f>COUNTIFS('Все позиции'!$H$2:$H$10401,A5380,'Все позиции'!$L$2:$L$10401,B5380)</f>
        <v>1</v>
      </c>
      <c r="D5380" s="2">
        <f>SUMIFS('Все позиции'!$K$2:$K$10401,'Все позиции'!$H$2:$H$10401,A5380,'Все позиции'!$L$2:$L$10401,B5380)</f>
        <v>10</v>
      </c>
      <c r="E5380" s="4">
        <f>SUMIFS('Все позиции'!$P$2:$P$10401,'Все позиции'!$H$2:$H$10401,A5380,'Все позиции'!$L$2:$L$10401,B5380)</f>
        <v>21763.09</v>
      </c>
      <c r="F5380" s="2">
        <f>COUNTIFS('Все позиции'!$H$2:$H$10401,A5380,'Все позиции'!$L$2:$L$10401,B5380,'Все позиции'!$F$2:$F$10401,"&lt;&gt;")</f>
        <v>1</v>
      </c>
      <c r="G5380" s="2" t="str">
        <f t="shared" si="84"/>
        <v>да</v>
      </c>
    </row>
    <row r="5381" spans="1:7" x14ac:dyDescent="0.25">
      <c r="A5381" s="2" t="s">
        <v>7484</v>
      </c>
      <c r="B5381" s="2" t="s">
        <v>38</v>
      </c>
      <c r="C5381" s="2">
        <f>COUNTIFS('Все позиции'!$H$2:$H$10401,A5381,'Все позиции'!$L$2:$L$10401,B5381)</f>
        <v>1</v>
      </c>
      <c r="D5381" s="2">
        <f>SUMIFS('Все позиции'!$K$2:$K$10401,'Все позиции'!$H$2:$H$10401,A5381,'Все позиции'!$L$2:$L$10401,B5381)</f>
        <v>40</v>
      </c>
      <c r="E5381" s="4">
        <f>SUMIFS('Все позиции'!$P$2:$P$10401,'Все позиции'!$H$2:$H$10401,A5381,'Все позиции'!$L$2:$L$10401,B5381)</f>
        <v>116090.32</v>
      </c>
      <c r="F5381" s="2">
        <f>COUNTIFS('Все позиции'!$H$2:$H$10401,A5381,'Все позиции'!$L$2:$L$10401,B5381,'Все позиции'!$F$2:$F$10401,"&lt;&gt;")</f>
        <v>1</v>
      </c>
      <c r="G5381" s="2" t="str">
        <f t="shared" si="84"/>
        <v>да</v>
      </c>
    </row>
    <row r="5382" spans="1:7" x14ac:dyDescent="0.25">
      <c r="A5382" s="2" t="s">
        <v>647</v>
      </c>
      <c r="B5382" s="2" t="s">
        <v>38</v>
      </c>
      <c r="C5382" s="2">
        <f>COUNTIFS('Все позиции'!$H$2:$H$10401,A5382,'Все позиции'!$L$2:$L$10401,B5382)</f>
        <v>2</v>
      </c>
      <c r="D5382" s="2">
        <f>SUMIFS('Все позиции'!$K$2:$K$10401,'Все позиции'!$H$2:$H$10401,A5382,'Все позиции'!$L$2:$L$10401,B5382)</f>
        <v>473</v>
      </c>
      <c r="E5382" s="4">
        <f>SUMIFS('Все позиции'!$P$2:$P$10401,'Все позиции'!$H$2:$H$10401,A5382,'Все позиции'!$L$2:$L$10401,B5382)</f>
        <v>672738.82000000007</v>
      </c>
      <c r="F5382" s="2">
        <f>COUNTIFS('Все позиции'!$H$2:$H$10401,A5382,'Все позиции'!$L$2:$L$10401,B5382,'Все позиции'!$F$2:$F$10401,"&lt;&gt;")</f>
        <v>1</v>
      </c>
      <c r="G5382" s="2" t="str">
        <f t="shared" si="84"/>
        <v>да</v>
      </c>
    </row>
    <row r="5383" spans="1:7" x14ac:dyDescent="0.25">
      <c r="A5383" s="2" t="s">
        <v>7485</v>
      </c>
      <c r="B5383" s="2" t="s">
        <v>38</v>
      </c>
      <c r="C5383" s="2">
        <f>COUNTIFS('Все позиции'!$H$2:$H$10401,A5383,'Все позиции'!$L$2:$L$10401,B5383)</f>
        <v>1</v>
      </c>
      <c r="D5383" s="2">
        <f>SUMIFS('Все позиции'!$K$2:$K$10401,'Все позиции'!$H$2:$H$10401,A5383,'Все позиции'!$L$2:$L$10401,B5383)</f>
        <v>60</v>
      </c>
      <c r="E5383" s="4">
        <f>SUMIFS('Все позиции'!$P$2:$P$10401,'Все позиции'!$H$2:$H$10401,A5383,'Все позиции'!$L$2:$L$10401,B5383)</f>
        <v>130578.55</v>
      </c>
      <c r="F5383" s="2">
        <f>COUNTIFS('Все позиции'!$H$2:$H$10401,A5383,'Все позиции'!$L$2:$L$10401,B5383,'Все позиции'!$F$2:$F$10401,"&lt;&gt;")</f>
        <v>1</v>
      </c>
      <c r="G5383" s="2" t="str">
        <f t="shared" si="84"/>
        <v>да</v>
      </c>
    </row>
    <row r="5384" spans="1:7" x14ac:dyDescent="0.25">
      <c r="A5384" s="2" t="s">
        <v>8354</v>
      </c>
      <c r="B5384" s="2" t="s">
        <v>38</v>
      </c>
      <c r="C5384" s="2">
        <f>COUNTIFS('Все позиции'!$H$2:$H$10401,A5384,'Все позиции'!$L$2:$L$10401,B5384)</f>
        <v>1</v>
      </c>
      <c r="D5384" s="2">
        <f>SUMIFS('Все позиции'!$K$2:$K$10401,'Все позиции'!$H$2:$H$10401,A5384,'Все позиции'!$L$2:$L$10401,B5384)</f>
        <v>450</v>
      </c>
      <c r="E5384" s="4">
        <f>SUMIFS('Все позиции'!$P$2:$P$10401,'Все позиции'!$H$2:$H$10401,A5384,'Все позиции'!$L$2:$L$10401,B5384)</f>
        <v>531228.87</v>
      </c>
      <c r="F5384" s="2">
        <f>COUNTIFS('Все позиции'!$H$2:$H$10401,A5384,'Все позиции'!$L$2:$L$10401,B5384,'Все позиции'!$F$2:$F$10401,"&lt;&gt;")</f>
        <v>1</v>
      </c>
      <c r="G5384" s="2" t="str">
        <f t="shared" si="84"/>
        <v>да</v>
      </c>
    </row>
    <row r="5385" spans="1:7" x14ac:dyDescent="0.25">
      <c r="A5385" s="2" t="s">
        <v>7486</v>
      </c>
      <c r="B5385" s="2" t="s">
        <v>38</v>
      </c>
      <c r="C5385" s="2">
        <f>COUNTIFS('Все позиции'!$H$2:$H$10401,A5385,'Все позиции'!$L$2:$L$10401,B5385)</f>
        <v>1</v>
      </c>
      <c r="D5385" s="2">
        <f>SUMIFS('Все позиции'!$K$2:$K$10401,'Все позиции'!$H$2:$H$10401,A5385,'Все позиции'!$L$2:$L$10401,B5385)</f>
        <v>109</v>
      </c>
      <c r="E5385" s="4">
        <f>SUMIFS('Все позиции'!$P$2:$P$10401,'Все позиции'!$H$2:$H$10401,A5385,'Все позиции'!$L$2:$L$10401,B5385)</f>
        <v>395267.09</v>
      </c>
      <c r="F5385" s="2">
        <f>COUNTIFS('Все позиции'!$H$2:$H$10401,A5385,'Все позиции'!$L$2:$L$10401,B5385,'Все позиции'!$F$2:$F$10401,"&lt;&gt;")</f>
        <v>1</v>
      </c>
      <c r="G5385" s="2" t="str">
        <f t="shared" si="84"/>
        <v>да</v>
      </c>
    </row>
    <row r="5386" spans="1:7" x14ac:dyDescent="0.25">
      <c r="A5386" s="2" t="s">
        <v>7487</v>
      </c>
      <c r="B5386" s="2" t="s">
        <v>38</v>
      </c>
      <c r="C5386" s="2">
        <f>COUNTIFS('Все позиции'!$H$2:$H$10401,A5386,'Все позиции'!$L$2:$L$10401,B5386)</f>
        <v>1</v>
      </c>
      <c r="D5386" s="2">
        <f>SUMIFS('Все позиции'!$K$2:$K$10401,'Все позиции'!$H$2:$H$10401,A5386,'Все позиции'!$L$2:$L$10401,B5386)</f>
        <v>4</v>
      </c>
      <c r="E5386" s="4">
        <f>SUMIFS('Все позиции'!$P$2:$P$10401,'Все позиции'!$H$2:$H$10401,A5386,'Все позиции'!$L$2:$L$10401,B5386)</f>
        <v>17410.52</v>
      </c>
      <c r="F5386" s="2">
        <f>COUNTIFS('Все позиции'!$H$2:$H$10401,A5386,'Все позиции'!$L$2:$L$10401,B5386,'Все позиции'!$F$2:$F$10401,"&lt;&gt;")</f>
        <v>1</v>
      </c>
      <c r="G5386" s="2" t="str">
        <f t="shared" si="84"/>
        <v>да</v>
      </c>
    </row>
    <row r="5387" spans="1:7" x14ac:dyDescent="0.25">
      <c r="A5387" s="2" t="s">
        <v>7488</v>
      </c>
      <c r="B5387" s="2" t="s">
        <v>38</v>
      </c>
      <c r="C5387" s="2">
        <f>COUNTIFS('Все позиции'!$H$2:$H$10401,A5387,'Все позиции'!$L$2:$L$10401,B5387)</f>
        <v>1</v>
      </c>
      <c r="D5387" s="2">
        <f>SUMIFS('Все позиции'!$K$2:$K$10401,'Все позиции'!$H$2:$H$10401,A5387,'Все позиции'!$L$2:$L$10401,B5387)</f>
        <v>27</v>
      </c>
      <c r="E5387" s="4">
        <f>SUMIFS('Все позиции'!$P$2:$P$10401,'Все позиции'!$H$2:$H$10401,A5387,'Все позиции'!$L$2:$L$10401,B5387)</f>
        <v>146895.93</v>
      </c>
      <c r="F5387" s="2">
        <f>COUNTIFS('Все позиции'!$H$2:$H$10401,A5387,'Все позиции'!$L$2:$L$10401,B5387,'Все позиции'!$F$2:$F$10401,"&lt;&gt;")</f>
        <v>1</v>
      </c>
      <c r="G5387" s="2" t="str">
        <f t="shared" si="84"/>
        <v>да</v>
      </c>
    </row>
    <row r="5388" spans="1:7" x14ac:dyDescent="0.25">
      <c r="A5388" s="2" t="s">
        <v>4215</v>
      </c>
      <c r="B5388" s="2" t="s">
        <v>38</v>
      </c>
      <c r="C5388" s="2">
        <f>COUNTIFS('Все позиции'!$H$2:$H$10401,A5388,'Все позиции'!$L$2:$L$10401,B5388)</f>
        <v>1</v>
      </c>
      <c r="D5388" s="2">
        <f>SUMIFS('Все позиции'!$K$2:$K$10401,'Все позиции'!$H$2:$H$10401,A5388,'Все позиции'!$L$2:$L$10401,B5388)</f>
        <v>2</v>
      </c>
      <c r="E5388" s="4">
        <f>SUMIFS('Все позиции'!$P$2:$P$10401,'Все позиции'!$H$2:$H$10401,A5388,'Все позиции'!$L$2:$L$10401,B5388)</f>
        <v>4075.78</v>
      </c>
      <c r="F5388" s="2">
        <f>COUNTIFS('Все позиции'!$H$2:$H$10401,A5388,'Все позиции'!$L$2:$L$10401,B5388,'Все позиции'!$F$2:$F$10401,"&lt;&gt;")</f>
        <v>0</v>
      </c>
      <c r="G5388" s="2" t="str">
        <f t="shared" si="84"/>
        <v>нет</v>
      </c>
    </row>
    <row r="5389" spans="1:7" x14ac:dyDescent="0.25">
      <c r="A5389" s="2" t="s">
        <v>4284</v>
      </c>
      <c r="B5389" s="2" t="s">
        <v>38</v>
      </c>
      <c r="C5389" s="2">
        <f>COUNTIFS('Все позиции'!$H$2:$H$10401,A5389,'Все позиции'!$L$2:$L$10401,B5389)</f>
        <v>2</v>
      </c>
      <c r="D5389" s="2">
        <f>SUMIFS('Все позиции'!$K$2:$K$10401,'Все позиции'!$H$2:$H$10401,A5389,'Все позиции'!$L$2:$L$10401,B5389)</f>
        <v>4</v>
      </c>
      <c r="E5389" s="4">
        <f>SUMIFS('Все позиции'!$P$2:$P$10401,'Все позиции'!$H$2:$H$10401,A5389,'Все позиции'!$L$2:$L$10401,B5389)</f>
        <v>17063.8</v>
      </c>
      <c r="F5389" s="2">
        <f>COUNTIFS('Все позиции'!$H$2:$H$10401,A5389,'Все позиции'!$L$2:$L$10401,B5389,'Все позиции'!$F$2:$F$10401,"&lt;&gt;")</f>
        <v>0</v>
      </c>
      <c r="G5389" s="2" t="str">
        <f t="shared" si="84"/>
        <v>нет</v>
      </c>
    </row>
    <row r="5390" spans="1:7" x14ac:dyDescent="0.25">
      <c r="A5390" s="2" t="s">
        <v>4214</v>
      </c>
      <c r="B5390" s="2" t="s">
        <v>38</v>
      </c>
      <c r="C5390" s="2">
        <f>COUNTIFS('Все позиции'!$H$2:$H$10401,A5390,'Все позиции'!$L$2:$L$10401,B5390)</f>
        <v>1</v>
      </c>
      <c r="D5390" s="2">
        <f>SUMIFS('Все позиции'!$K$2:$K$10401,'Все позиции'!$H$2:$H$10401,A5390,'Все позиции'!$L$2:$L$10401,B5390)</f>
        <v>5</v>
      </c>
      <c r="E5390" s="4">
        <f>SUMIFS('Все позиции'!$P$2:$P$10401,'Все позиции'!$H$2:$H$10401,A5390,'Все позиции'!$L$2:$L$10401,B5390)</f>
        <v>30179.14</v>
      </c>
      <c r="F5390" s="2">
        <f>COUNTIFS('Все позиции'!$H$2:$H$10401,A5390,'Все позиции'!$L$2:$L$10401,B5390,'Все позиции'!$F$2:$F$10401,"&lt;&gt;")</f>
        <v>0</v>
      </c>
      <c r="G5390" s="2" t="str">
        <f t="shared" si="84"/>
        <v>нет</v>
      </c>
    </row>
    <row r="5391" spans="1:7" x14ac:dyDescent="0.25">
      <c r="A5391" s="2" t="s">
        <v>5827</v>
      </c>
      <c r="B5391" s="2" t="s">
        <v>38</v>
      </c>
      <c r="C5391" s="2">
        <f>COUNTIFS('Все позиции'!$H$2:$H$10401,A5391,'Все позиции'!$L$2:$L$10401,B5391)</f>
        <v>1</v>
      </c>
      <c r="D5391" s="2">
        <f>SUMIFS('Все позиции'!$K$2:$K$10401,'Все позиции'!$H$2:$H$10401,A5391,'Все позиции'!$L$2:$L$10401,B5391)</f>
        <v>1</v>
      </c>
      <c r="E5391" s="4">
        <f>SUMIFS('Все позиции'!$P$2:$P$10401,'Все позиции'!$H$2:$H$10401,A5391,'Все позиции'!$L$2:$L$10401,B5391)</f>
        <v>3653.97</v>
      </c>
      <c r="F5391" s="2">
        <f>COUNTIFS('Все позиции'!$H$2:$H$10401,A5391,'Все позиции'!$L$2:$L$10401,B5391,'Все позиции'!$F$2:$F$10401,"&lt;&gt;")</f>
        <v>1</v>
      </c>
      <c r="G5391" s="2" t="str">
        <f t="shared" si="84"/>
        <v>да</v>
      </c>
    </row>
    <row r="5392" spans="1:7" x14ac:dyDescent="0.25">
      <c r="A5392" s="2" t="s">
        <v>823</v>
      </c>
      <c r="B5392" s="2" t="s">
        <v>21</v>
      </c>
      <c r="C5392" s="2">
        <f>COUNTIFS('Все позиции'!$H$2:$H$10401,A5392,'Все позиции'!$L$2:$L$10401,B5392)</f>
        <v>1</v>
      </c>
      <c r="D5392" s="2">
        <f>SUMIFS('Все позиции'!$K$2:$K$10401,'Все позиции'!$H$2:$H$10401,A5392,'Все позиции'!$L$2:$L$10401,B5392)</f>
        <v>26</v>
      </c>
      <c r="E5392" s="4">
        <f>SUMIFS('Все позиции'!$P$2:$P$10401,'Все позиции'!$H$2:$H$10401,A5392,'Все позиции'!$L$2:$L$10401,B5392)</f>
        <v>0</v>
      </c>
      <c r="F5392" s="2">
        <f>COUNTIFS('Все позиции'!$H$2:$H$10401,A5392,'Все позиции'!$L$2:$L$10401,B5392,'Все позиции'!$F$2:$F$10401,"&lt;&gt;")</f>
        <v>0</v>
      </c>
      <c r="G5392" s="2" t="str">
        <f t="shared" si="84"/>
        <v>нет</v>
      </c>
    </row>
    <row r="5393" spans="1:7" x14ac:dyDescent="0.25">
      <c r="A5393" s="2" t="s">
        <v>4895</v>
      </c>
      <c r="B5393" s="2" t="s">
        <v>38</v>
      </c>
      <c r="C5393" s="2">
        <f>COUNTIFS('Все позиции'!$H$2:$H$10401,A5393,'Все позиции'!$L$2:$L$10401,B5393)</f>
        <v>2</v>
      </c>
      <c r="D5393" s="2">
        <f>SUMIFS('Все позиции'!$K$2:$K$10401,'Все позиции'!$H$2:$H$10401,A5393,'Все позиции'!$L$2:$L$10401,B5393)</f>
        <v>2524</v>
      </c>
      <c r="E5393" s="4">
        <f>SUMIFS('Все позиции'!$P$2:$P$10401,'Все позиции'!$H$2:$H$10401,A5393,'Все позиции'!$L$2:$L$10401,B5393)</f>
        <v>4328790.24</v>
      </c>
      <c r="F5393" s="2">
        <f>COUNTIFS('Все позиции'!$H$2:$H$10401,A5393,'Все позиции'!$L$2:$L$10401,B5393,'Все позиции'!$F$2:$F$10401,"&lt;&gt;")</f>
        <v>1</v>
      </c>
      <c r="G5393" s="2" t="str">
        <f t="shared" si="84"/>
        <v>да</v>
      </c>
    </row>
    <row r="5394" spans="1:7" x14ac:dyDescent="0.25">
      <c r="A5394" s="2" t="s">
        <v>4896</v>
      </c>
      <c r="B5394" s="2" t="s">
        <v>38</v>
      </c>
      <c r="C5394" s="2">
        <f>COUNTIFS('Все позиции'!$H$2:$H$10401,A5394,'Все позиции'!$L$2:$L$10401,B5394)</f>
        <v>2</v>
      </c>
      <c r="D5394" s="2">
        <f>SUMIFS('Все позиции'!$K$2:$K$10401,'Все позиции'!$H$2:$H$10401,A5394,'Все позиции'!$L$2:$L$10401,B5394)</f>
        <v>1424</v>
      </c>
      <c r="E5394" s="4">
        <f>SUMIFS('Все позиции'!$P$2:$P$10401,'Все позиции'!$H$2:$H$10401,A5394,'Все позиции'!$L$2:$L$10401,B5394)</f>
        <v>4164911.6399999997</v>
      </c>
      <c r="F5394" s="2">
        <f>COUNTIFS('Все позиции'!$H$2:$H$10401,A5394,'Все позиции'!$L$2:$L$10401,B5394,'Все позиции'!$F$2:$F$10401,"&lt;&gt;")</f>
        <v>1</v>
      </c>
      <c r="G5394" s="2" t="str">
        <f t="shared" si="84"/>
        <v>да</v>
      </c>
    </row>
    <row r="5395" spans="1:7" x14ac:dyDescent="0.25">
      <c r="A5395" s="2" t="s">
        <v>4897</v>
      </c>
      <c r="B5395" s="2" t="s">
        <v>38</v>
      </c>
      <c r="C5395" s="2">
        <f>COUNTIFS('Все позиции'!$H$2:$H$10401,A5395,'Все позиции'!$L$2:$L$10401,B5395)</f>
        <v>2</v>
      </c>
      <c r="D5395" s="2">
        <f>SUMIFS('Все позиции'!$K$2:$K$10401,'Все позиции'!$H$2:$H$10401,A5395,'Все позиции'!$L$2:$L$10401,B5395)</f>
        <v>2512</v>
      </c>
      <c r="E5395" s="4">
        <f>SUMIFS('Все позиции'!$P$2:$P$10401,'Все позиции'!$H$2:$H$10401,A5395,'Все позиции'!$L$2:$L$10401,B5395)</f>
        <v>9314452.290000001</v>
      </c>
      <c r="F5395" s="2">
        <f>COUNTIFS('Все позиции'!$H$2:$H$10401,A5395,'Все позиции'!$L$2:$L$10401,B5395,'Все позиции'!$F$2:$F$10401,"&lt;&gt;")</f>
        <v>1</v>
      </c>
      <c r="G5395" s="2" t="str">
        <f t="shared" si="84"/>
        <v>да</v>
      </c>
    </row>
    <row r="5396" spans="1:7" x14ac:dyDescent="0.25">
      <c r="A5396" s="2" t="s">
        <v>4894</v>
      </c>
      <c r="B5396" s="2" t="s">
        <v>38</v>
      </c>
      <c r="C5396" s="2">
        <f>COUNTIFS('Все позиции'!$H$2:$H$10401,A5396,'Все позиции'!$L$2:$L$10401,B5396)</f>
        <v>2</v>
      </c>
      <c r="D5396" s="2">
        <f>SUMIFS('Все позиции'!$K$2:$K$10401,'Все позиции'!$H$2:$H$10401,A5396,'Все позиции'!$L$2:$L$10401,B5396)</f>
        <v>170</v>
      </c>
      <c r="E5396" s="4">
        <f>SUMIFS('Все позиции'!$P$2:$P$10401,'Все позиции'!$H$2:$H$10401,A5396,'Все позиции'!$L$2:$L$10401,B5396)</f>
        <v>774194.13</v>
      </c>
      <c r="F5396" s="2">
        <f>COUNTIFS('Все позиции'!$H$2:$H$10401,A5396,'Все позиции'!$L$2:$L$10401,B5396,'Все позиции'!$F$2:$F$10401,"&lt;&gt;")</f>
        <v>1</v>
      </c>
      <c r="G5396" s="2" t="str">
        <f t="shared" si="84"/>
        <v>да</v>
      </c>
    </row>
    <row r="5397" spans="1:7" x14ac:dyDescent="0.25">
      <c r="A5397" s="2" t="s">
        <v>4898</v>
      </c>
      <c r="B5397" s="2" t="s">
        <v>38</v>
      </c>
      <c r="C5397" s="2">
        <f>COUNTIFS('Все позиции'!$H$2:$H$10401,A5397,'Все позиции'!$L$2:$L$10401,B5397)</f>
        <v>2</v>
      </c>
      <c r="D5397" s="2">
        <f>SUMIFS('Все позиции'!$K$2:$K$10401,'Все позиции'!$H$2:$H$10401,A5397,'Все позиции'!$L$2:$L$10401,B5397)</f>
        <v>1558</v>
      </c>
      <c r="E5397" s="4">
        <f>SUMIFS('Все позиции'!$P$2:$P$10401,'Все позиции'!$H$2:$H$10401,A5397,'Все позиции'!$L$2:$L$10401,B5397)</f>
        <v>7759529.5699999994</v>
      </c>
      <c r="F5397" s="2">
        <f>COUNTIFS('Все позиции'!$H$2:$H$10401,A5397,'Все позиции'!$L$2:$L$10401,B5397,'Все позиции'!$F$2:$F$10401,"&lt;&gt;")</f>
        <v>1</v>
      </c>
      <c r="G5397" s="2" t="str">
        <f t="shared" si="84"/>
        <v>да</v>
      </c>
    </row>
    <row r="5398" spans="1:7" x14ac:dyDescent="0.25">
      <c r="A5398" s="2" t="s">
        <v>4899</v>
      </c>
      <c r="B5398" s="2" t="s">
        <v>38</v>
      </c>
      <c r="C5398" s="2">
        <f>COUNTIFS('Все позиции'!$H$2:$H$10401,A5398,'Все позиции'!$L$2:$L$10401,B5398)</f>
        <v>2</v>
      </c>
      <c r="D5398" s="2">
        <f>SUMIFS('Все позиции'!$K$2:$K$10401,'Все позиции'!$H$2:$H$10401,A5398,'Все позиции'!$L$2:$L$10401,B5398)</f>
        <v>1468</v>
      </c>
      <c r="E5398" s="4">
        <f>SUMIFS('Все позиции'!$P$2:$P$10401,'Все позиции'!$H$2:$H$10401,A5398,'Все позиции'!$L$2:$L$10401,B5398)</f>
        <v>8465151.5299999993</v>
      </c>
      <c r="F5398" s="2">
        <f>COUNTIFS('Все позиции'!$H$2:$H$10401,A5398,'Все позиции'!$L$2:$L$10401,B5398,'Все позиции'!$F$2:$F$10401,"&lt;&gt;")</f>
        <v>1</v>
      </c>
      <c r="G5398" s="2" t="str">
        <f t="shared" si="84"/>
        <v>да</v>
      </c>
    </row>
    <row r="5399" spans="1:7" x14ac:dyDescent="0.25">
      <c r="A5399" s="2" t="s">
        <v>4900</v>
      </c>
      <c r="B5399" s="2" t="s">
        <v>38</v>
      </c>
      <c r="C5399" s="2">
        <f>COUNTIFS('Все позиции'!$H$2:$H$10401,A5399,'Все позиции'!$L$2:$L$10401,B5399)</f>
        <v>2</v>
      </c>
      <c r="D5399" s="2">
        <f>SUMIFS('Все позиции'!$K$2:$K$10401,'Все позиции'!$H$2:$H$10401,A5399,'Все позиции'!$L$2:$L$10401,B5399)</f>
        <v>590</v>
      </c>
      <c r="E5399" s="4">
        <f>SUMIFS('Все позиции'!$P$2:$P$10401,'Все позиции'!$H$2:$H$10401,A5399,'Все позиции'!$L$2:$L$10401,B5399)</f>
        <v>4529953.33</v>
      </c>
      <c r="F5399" s="2">
        <f>COUNTIFS('Все позиции'!$H$2:$H$10401,A5399,'Все позиции'!$L$2:$L$10401,B5399,'Все позиции'!$F$2:$F$10401,"&lt;&gt;")</f>
        <v>1</v>
      </c>
      <c r="G5399" s="2" t="str">
        <f t="shared" si="84"/>
        <v>да</v>
      </c>
    </row>
    <row r="5400" spans="1:7" x14ac:dyDescent="0.25">
      <c r="A5400" s="2" t="s">
        <v>7489</v>
      </c>
      <c r="B5400" s="2" t="s">
        <v>38</v>
      </c>
      <c r="C5400" s="2">
        <f>COUNTIFS('Все позиции'!$H$2:$H$10401,A5400,'Все позиции'!$L$2:$L$10401,B5400)</f>
        <v>1</v>
      </c>
      <c r="D5400" s="2">
        <f>SUMIFS('Все позиции'!$K$2:$K$10401,'Все позиции'!$H$2:$H$10401,A5400,'Все позиции'!$L$2:$L$10401,B5400)</f>
        <v>10</v>
      </c>
      <c r="E5400" s="4">
        <f>SUMIFS('Все позиции'!$P$2:$P$10401,'Все позиции'!$H$2:$H$10401,A5400,'Все позиции'!$L$2:$L$10401,B5400)</f>
        <v>72529.850000000006</v>
      </c>
      <c r="F5400" s="2">
        <f>COUNTIFS('Все позиции'!$H$2:$H$10401,A5400,'Все позиции'!$L$2:$L$10401,B5400,'Все позиции'!$F$2:$F$10401,"&lt;&gt;")</f>
        <v>1</v>
      </c>
      <c r="G5400" s="2" t="str">
        <f t="shared" si="84"/>
        <v>да</v>
      </c>
    </row>
    <row r="5401" spans="1:7" x14ac:dyDescent="0.25">
      <c r="A5401" s="2" t="s">
        <v>6883</v>
      </c>
      <c r="B5401" s="2" t="s">
        <v>38</v>
      </c>
      <c r="C5401" s="2">
        <f>COUNTIFS('Все позиции'!$H$2:$H$10401,A5401,'Все позиции'!$L$2:$L$10401,B5401)</f>
        <v>2</v>
      </c>
      <c r="D5401" s="2">
        <f>SUMIFS('Все позиции'!$K$2:$K$10401,'Все позиции'!$H$2:$H$10401,A5401,'Все позиции'!$L$2:$L$10401,B5401)</f>
        <v>5</v>
      </c>
      <c r="E5401" s="4">
        <f>SUMIFS('Все позиции'!$P$2:$P$10401,'Все позиции'!$H$2:$H$10401,A5401,'Все позиции'!$L$2:$L$10401,B5401)</f>
        <v>113993.78</v>
      </c>
      <c r="F5401" s="2">
        <f>COUNTIFS('Все позиции'!$H$2:$H$10401,A5401,'Все позиции'!$L$2:$L$10401,B5401,'Все позиции'!$F$2:$F$10401,"&lt;&gt;")</f>
        <v>0</v>
      </c>
      <c r="G5401" s="2" t="str">
        <f t="shared" si="84"/>
        <v>нет</v>
      </c>
    </row>
    <row r="5402" spans="1:7" x14ac:dyDescent="0.25">
      <c r="A5402" s="2" t="s">
        <v>5829</v>
      </c>
      <c r="B5402" s="2" t="s">
        <v>38</v>
      </c>
      <c r="C5402" s="2">
        <f>COUNTIFS('Все позиции'!$H$2:$H$10401,A5402,'Все позиции'!$L$2:$L$10401,B5402)</f>
        <v>1</v>
      </c>
      <c r="D5402" s="2">
        <f>SUMIFS('Все позиции'!$K$2:$K$10401,'Все позиции'!$H$2:$H$10401,A5402,'Все позиции'!$L$2:$L$10401,B5402)</f>
        <v>1</v>
      </c>
      <c r="E5402" s="4">
        <f>SUMIFS('Все позиции'!$P$2:$P$10401,'Все позиции'!$H$2:$H$10401,A5402,'Все позиции'!$L$2:$L$10401,B5402)</f>
        <v>38739.78</v>
      </c>
      <c r="F5402" s="2">
        <f>COUNTIFS('Все позиции'!$H$2:$H$10401,A5402,'Все позиции'!$L$2:$L$10401,B5402,'Все позиции'!$F$2:$F$10401,"&lt;&gt;")</f>
        <v>1</v>
      </c>
      <c r="G5402" s="2" t="str">
        <f t="shared" si="84"/>
        <v>да</v>
      </c>
    </row>
    <row r="5403" spans="1:7" x14ac:dyDescent="0.25">
      <c r="A5403" s="2" t="s">
        <v>430</v>
      </c>
      <c r="B5403" s="2" t="s">
        <v>38</v>
      </c>
      <c r="C5403" s="2">
        <f>COUNTIFS('Все позиции'!$H$2:$H$10401,A5403,'Все позиции'!$L$2:$L$10401,B5403)</f>
        <v>1</v>
      </c>
      <c r="D5403" s="2">
        <f>SUMIFS('Все позиции'!$K$2:$K$10401,'Все позиции'!$H$2:$H$10401,A5403,'Все позиции'!$L$2:$L$10401,B5403)</f>
        <v>40</v>
      </c>
      <c r="E5403" s="4">
        <f>SUMIFS('Все позиции'!$P$2:$P$10401,'Все позиции'!$H$2:$H$10401,A5403,'Все позиции'!$L$2:$L$10401,B5403)</f>
        <v>0</v>
      </c>
      <c r="F5403" s="2">
        <f>COUNTIFS('Все позиции'!$H$2:$H$10401,A5403,'Все позиции'!$L$2:$L$10401,B5403,'Все позиции'!$F$2:$F$10401,"&lt;&gt;")</f>
        <v>0</v>
      </c>
      <c r="G5403" s="2" t="str">
        <f t="shared" si="84"/>
        <v>нет</v>
      </c>
    </row>
    <row r="5404" spans="1:7" x14ac:dyDescent="0.25">
      <c r="A5404" s="2" t="s">
        <v>5923</v>
      </c>
      <c r="B5404" s="2" t="s">
        <v>70</v>
      </c>
      <c r="C5404" s="2">
        <f>COUNTIFS('Все позиции'!$H$2:$H$10401,A5404,'Все позиции'!$L$2:$L$10401,B5404)</f>
        <v>1</v>
      </c>
      <c r="D5404" s="2">
        <f>SUMIFS('Все позиции'!$K$2:$K$10401,'Все позиции'!$H$2:$H$10401,A5404,'Все позиции'!$L$2:$L$10401,B5404)</f>
        <v>262</v>
      </c>
      <c r="E5404" s="4">
        <f>SUMIFS('Все позиции'!$P$2:$P$10401,'Все позиции'!$H$2:$H$10401,A5404,'Все позиции'!$L$2:$L$10401,B5404)</f>
        <v>0</v>
      </c>
      <c r="F5404" s="2">
        <f>COUNTIFS('Все позиции'!$H$2:$H$10401,A5404,'Все позиции'!$L$2:$L$10401,B5404,'Все позиции'!$F$2:$F$10401,"&lt;&gt;")</f>
        <v>1</v>
      </c>
      <c r="G5404" s="2" t="str">
        <f t="shared" si="84"/>
        <v>да</v>
      </c>
    </row>
    <row r="5405" spans="1:7" x14ac:dyDescent="0.25">
      <c r="A5405" s="2" t="s">
        <v>2214</v>
      </c>
      <c r="B5405" s="2" t="s">
        <v>70</v>
      </c>
      <c r="C5405" s="2">
        <f>COUNTIFS('Все позиции'!$H$2:$H$10401,A5405,'Все позиции'!$L$2:$L$10401,B5405)</f>
        <v>3</v>
      </c>
      <c r="D5405" s="2">
        <f>SUMIFS('Все позиции'!$K$2:$K$10401,'Все позиции'!$H$2:$H$10401,A5405,'Все позиции'!$L$2:$L$10401,B5405)</f>
        <v>714.8</v>
      </c>
      <c r="E5405" s="4">
        <f>SUMIFS('Все позиции'!$P$2:$P$10401,'Все позиции'!$H$2:$H$10401,A5405,'Все позиции'!$L$2:$L$10401,B5405)</f>
        <v>1079493.96</v>
      </c>
      <c r="F5405" s="2">
        <f>COUNTIFS('Все позиции'!$H$2:$H$10401,A5405,'Все позиции'!$L$2:$L$10401,B5405,'Все позиции'!$F$2:$F$10401,"&lt;&gt;")</f>
        <v>0</v>
      </c>
      <c r="G5405" s="2" t="str">
        <f t="shared" si="84"/>
        <v>нет</v>
      </c>
    </row>
    <row r="5406" spans="1:7" x14ac:dyDescent="0.25">
      <c r="A5406" s="2" t="s">
        <v>3572</v>
      </c>
      <c r="B5406" s="2" t="s">
        <v>70</v>
      </c>
      <c r="C5406" s="2">
        <f>COUNTIFS('Все позиции'!$H$2:$H$10401,A5406,'Все позиции'!$L$2:$L$10401,B5406)</f>
        <v>1</v>
      </c>
      <c r="D5406" s="2">
        <f>SUMIFS('Все позиции'!$K$2:$K$10401,'Все позиции'!$H$2:$H$10401,A5406,'Все позиции'!$L$2:$L$10401,B5406)</f>
        <v>19.170000000000002</v>
      </c>
      <c r="E5406" s="4">
        <f>SUMIFS('Все позиции'!$P$2:$P$10401,'Все позиции'!$H$2:$H$10401,A5406,'Все позиции'!$L$2:$L$10401,B5406)</f>
        <v>30640.53</v>
      </c>
      <c r="F5406" s="2">
        <f>COUNTIFS('Все позиции'!$H$2:$H$10401,A5406,'Все позиции'!$L$2:$L$10401,B5406,'Все позиции'!$F$2:$F$10401,"&lt;&gt;")</f>
        <v>0</v>
      </c>
      <c r="G5406" s="2" t="str">
        <f t="shared" si="84"/>
        <v>нет</v>
      </c>
    </row>
    <row r="5407" spans="1:7" x14ac:dyDescent="0.25">
      <c r="A5407" s="2" t="s">
        <v>2215</v>
      </c>
      <c r="B5407" s="2" t="s">
        <v>70</v>
      </c>
      <c r="C5407" s="2">
        <f>COUNTIFS('Все позиции'!$H$2:$H$10401,A5407,'Все позиции'!$L$2:$L$10401,B5407)</f>
        <v>2</v>
      </c>
      <c r="D5407" s="2">
        <f>SUMIFS('Все позиции'!$K$2:$K$10401,'Все позиции'!$H$2:$H$10401,A5407,'Все позиции'!$L$2:$L$10401,B5407)</f>
        <v>1286.3399999999999</v>
      </c>
      <c r="E5407" s="4">
        <f>SUMIFS('Все позиции'!$P$2:$P$10401,'Все позиции'!$H$2:$H$10401,A5407,'Все позиции'!$L$2:$L$10401,B5407)</f>
        <v>1752083.85</v>
      </c>
      <c r="F5407" s="2">
        <f>COUNTIFS('Все позиции'!$H$2:$H$10401,A5407,'Все позиции'!$L$2:$L$10401,B5407,'Все позиции'!$F$2:$F$10401,"&lt;&gt;")</f>
        <v>0</v>
      </c>
      <c r="G5407" s="2" t="str">
        <f t="shared" si="84"/>
        <v>нет</v>
      </c>
    </row>
    <row r="5408" spans="1:7" x14ac:dyDescent="0.25">
      <c r="A5408" s="2" t="s">
        <v>3570</v>
      </c>
      <c r="B5408" s="2" t="s">
        <v>70</v>
      </c>
      <c r="C5408" s="2">
        <f>COUNTIFS('Все позиции'!$H$2:$H$10401,A5408,'Все позиции'!$L$2:$L$10401,B5408)</f>
        <v>1</v>
      </c>
      <c r="D5408" s="2">
        <f>SUMIFS('Все позиции'!$K$2:$K$10401,'Все позиции'!$H$2:$H$10401,A5408,'Все позиции'!$L$2:$L$10401,B5408)</f>
        <v>644.28</v>
      </c>
      <c r="E5408" s="4">
        <f>SUMIFS('Все позиции'!$P$2:$P$10401,'Все позиции'!$H$2:$H$10401,A5408,'Все позиции'!$L$2:$L$10401,B5408)</f>
        <v>756695.13</v>
      </c>
      <c r="F5408" s="2">
        <f>COUNTIFS('Все позиции'!$H$2:$H$10401,A5408,'Все позиции'!$L$2:$L$10401,B5408,'Все позиции'!$F$2:$F$10401,"&lt;&gt;")</f>
        <v>0</v>
      </c>
      <c r="G5408" s="2" t="str">
        <f t="shared" si="84"/>
        <v>нет</v>
      </c>
    </row>
    <row r="5409" spans="1:7" x14ac:dyDescent="0.25">
      <c r="A5409" s="2" t="s">
        <v>3571</v>
      </c>
      <c r="B5409" s="2" t="s">
        <v>70</v>
      </c>
      <c r="C5409" s="2">
        <f>COUNTIFS('Все позиции'!$H$2:$H$10401,A5409,'Все позиции'!$L$2:$L$10401,B5409)</f>
        <v>1</v>
      </c>
      <c r="D5409" s="2">
        <f>SUMIFS('Все позиции'!$K$2:$K$10401,'Все позиции'!$H$2:$H$10401,A5409,'Все позиции'!$L$2:$L$10401,B5409)</f>
        <v>13.8</v>
      </c>
      <c r="E5409" s="4">
        <f>SUMIFS('Все позиции'!$P$2:$P$10401,'Все позиции'!$H$2:$H$10401,A5409,'Все позиции'!$L$2:$L$10401,B5409)</f>
        <v>22057.34</v>
      </c>
      <c r="F5409" s="2">
        <f>COUNTIFS('Все позиции'!$H$2:$H$10401,A5409,'Все позиции'!$L$2:$L$10401,B5409,'Все позиции'!$F$2:$F$10401,"&lt;&gt;")</f>
        <v>0</v>
      </c>
      <c r="G5409" s="2" t="str">
        <f t="shared" si="84"/>
        <v>нет</v>
      </c>
    </row>
    <row r="5410" spans="1:7" x14ac:dyDescent="0.25">
      <c r="A5410" s="2" t="s">
        <v>3573</v>
      </c>
      <c r="B5410" s="2" t="s">
        <v>70</v>
      </c>
      <c r="C5410" s="2">
        <f>COUNTIFS('Все позиции'!$H$2:$H$10401,A5410,'Все позиции'!$L$2:$L$10401,B5410)</f>
        <v>1</v>
      </c>
      <c r="D5410" s="2">
        <f>SUMIFS('Все позиции'!$K$2:$K$10401,'Все позиции'!$H$2:$H$10401,A5410,'Все позиции'!$L$2:$L$10401,B5410)</f>
        <v>25.22</v>
      </c>
      <c r="E5410" s="4">
        <f>SUMIFS('Все позиции'!$P$2:$P$10401,'Все позиции'!$H$2:$H$10401,A5410,'Все позиции'!$L$2:$L$10401,B5410)</f>
        <v>27146.04</v>
      </c>
      <c r="F5410" s="2">
        <f>COUNTIFS('Все позиции'!$H$2:$H$10401,A5410,'Все позиции'!$L$2:$L$10401,B5410,'Все позиции'!$F$2:$F$10401,"&lt;&gt;")</f>
        <v>0</v>
      </c>
      <c r="G5410" s="2" t="str">
        <f t="shared" si="84"/>
        <v>нет</v>
      </c>
    </row>
    <row r="5411" spans="1:7" x14ac:dyDescent="0.25">
      <c r="A5411" s="2" t="s">
        <v>5122</v>
      </c>
      <c r="B5411" s="2" t="s">
        <v>70</v>
      </c>
      <c r="C5411" s="2">
        <f>COUNTIFS('Все позиции'!$H$2:$H$10401,A5411,'Все позиции'!$L$2:$L$10401,B5411)</f>
        <v>1</v>
      </c>
      <c r="D5411" s="2">
        <f>SUMIFS('Все позиции'!$K$2:$K$10401,'Все позиции'!$H$2:$H$10401,A5411,'Все позиции'!$L$2:$L$10401,B5411)</f>
        <v>648</v>
      </c>
      <c r="E5411" s="4">
        <f>SUMIFS('Все позиции'!$P$2:$P$10401,'Все позиции'!$H$2:$H$10401,A5411,'Все позиции'!$L$2:$L$10401,B5411)</f>
        <v>0</v>
      </c>
      <c r="F5411" s="2">
        <f>COUNTIFS('Все позиции'!$H$2:$H$10401,A5411,'Все позиции'!$L$2:$L$10401,B5411,'Все позиции'!$F$2:$F$10401,"&lt;&gt;")</f>
        <v>1</v>
      </c>
      <c r="G5411" s="2" t="str">
        <f t="shared" si="84"/>
        <v>да</v>
      </c>
    </row>
    <row r="5412" spans="1:7" x14ac:dyDescent="0.25">
      <c r="A5412" s="2" t="s">
        <v>3568</v>
      </c>
      <c r="B5412" s="2" t="s">
        <v>70</v>
      </c>
      <c r="C5412" s="2">
        <f>COUNTIFS('Все позиции'!$H$2:$H$10401,A5412,'Все позиции'!$L$2:$L$10401,B5412)</f>
        <v>6</v>
      </c>
      <c r="D5412" s="2">
        <f>SUMIFS('Все позиции'!$K$2:$K$10401,'Все позиции'!$H$2:$H$10401,A5412,'Все позиции'!$L$2:$L$10401,B5412)</f>
        <v>1664.7840000000001</v>
      </c>
      <c r="E5412" s="4">
        <f>SUMIFS('Все позиции'!$P$2:$P$10401,'Все позиции'!$H$2:$H$10401,A5412,'Все позиции'!$L$2:$L$10401,B5412)</f>
        <v>2660921.8199999998</v>
      </c>
      <c r="F5412" s="2">
        <f>COUNTIFS('Все позиции'!$H$2:$H$10401,A5412,'Все позиции'!$L$2:$L$10401,B5412,'Все позиции'!$F$2:$F$10401,"&lt;&gt;")</f>
        <v>0</v>
      </c>
      <c r="G5412" s="2" t="str">
        <f t="shared" si="84"/>
        <v>нет</v>
      </c>
    </row>
    <row r="5413" spans="1:7" x14ac:dyDescent="0.25">
      <c r="A5413" s="2" t="s">
        <v>2216</v>
      </c>
      <c r="B5413" s="2" t="s">
        <v>70</v>
      </c>
      <c r="C5413" s="2">
        <f>COUNTIFS('Все позиции'!$H$2:$H$10401,A5413,'Все позиции'!$L$2:$L$10401,B5413)</f>
        <v>3</v>
      </c>
      <c r="D5413" s="2">
        <f>SUMIFS('Все позиции'!$K$2:$K$10401,'Все позиции'!$H$2:$H$10401,A5413,'Все позиции'!$L$2:$L$10401,B5413)</f>
        <v>1681.62</v>
      </c>
      <c r="E5413" s="4">
        <f>SUMIFS('Все позиции'!$P$2:$P$10401,'Все позиции'!$H$2:$H$10401,A5413,'Все позиции'!$L$2:$L$10401,B5413)</f>
        <v>2162461.46</v>
      </c>
      <c r="F5413" s="2">
        <f>COUNTIFS('Все позиции'!$H$2:$H$10401,A5413,'Все позиции'!$L$2:$L$10401,B5413,'Все позиции'!$F$2:$F$10401,"&lt;&gt;")</f>
        <v>0</v>
      </c>
      <c r="G5413" s="2" t="str">
        <f t="shared" si="84"/>
        <v>нет</v>
      </c>
    </row>
    <row r="5414" spans="1:7" x14ac:dyDescent="0.25">
      <c r="A5414" s="2" t="s">
        <v>2404</v>
      </c>
      <c r="B5414" s="2" t="s">
        <v>70</v>
      </c>
      <c r="C5414" s="2">
        <f>COUNTIFS('Все позиции'!$H$2:$H$10401,A5414,'Все позиции'!$L$2:$L$10401,B5414)</f>
        <v>1</v>
      </c>
      <c r="D5414" s="2">
        <f>SUMIFS('Все позиции'!$K$2:$K$10401,'Все позиции'!$H$2:$H$10401,A5414,'Все позиции'!$L$2:$L$10401,B5414)</f>
        <v>270.13</v>
      </c>
      <c r="E5414" s="4">
        <f>SUMIFS('Все позиции'!$P$2:$P$10401,'Все позиции'!$H$2:$H$10401,A5414,'Все позиции'!$L$2:$L$10401,B5414)</f>
        <v>325613.78000000003</v>
      </c>
      <c r="F5414" s="2">
        <f>COUNTIFS('Все позиции'!$H$2:$H$10401,A5414,'Все позиции'!$L$2:$L$10401,B5414,'Все позиции'!$F$2:$F$10401,"&lt;&gt;")</f>
        <v>0</v>
      </c>
      <c r="G5414" s="2" t="str">
        <f t="shared" si="84"/>
        <v>нет</v>
      </c>
    </row>
    <row r="5415" spans="1:7" x14ac:dyDescent="0.25">
      <c r="A5415" s="2" t="s">
        <v>3569</v>
      </c>
      <c r="B5415" s="2" t="s">
        <v>70</v>
      </c>
      <c r="C5415" s="2">
        <f>COUNTIFS('Все позиции'!$H$2:$H$10401,A5415,'Все позиции'!$L$2:$L$10401,B5415)</f>
        <v>2</v>
      </c>
      <c r="D5415" s="2">
        <f>SUMIFS('Все позиции'!$K$2:$K$10401,'Все позиции'!$H$2:$H$10401,A5415,'Все позиции'!$L$2:$L$10401,B5415)</f>
        <v>296.37800000000004</v>
      </c>
      <c r="E5415" s="4">
        <f>SUMIFS('Все позиции'!$P$2:$P$10401,'Все позиции'!$H$2:$H$10401,A5415,'Все позиции'!$L$2:$L$10401,B5415)</f>
        <v>466459.75</v>
      </c>
      <c r="F5415" s="2">
        <f>COUNTIFS('Все позиции'!$H$2:$H$10401,A5415,'Все позиции'!$L$2:$L$10401,B5415,'Все позиции'!$F$2:$F$10401,"&lt;&gt;")</f>
        <v>0</v>
      </c>
      <c r="G5415" s="2" t="str">
        <f t="shared" si="84"/>
        <v>нет</v>
      </c>
    </row>
    <row r="5416" spans="1:7" x14ac:dyDescent="0.25">
      <c r="A5416" s="2" t="s">
        <v>3554</v>
      </c>
      <c r="B5416" s="2" t="s">
        <v>70</v>
      </c>
      <c r="C5416" s="2">
        <f>COUNTIFS('Все позиции'!$H$2:$H$10401,A5416,'Все позиции'!$L$2:$L$10401,B5416)</f>
        <v>4</v>
      </c>
      <c r="D5416" s="2">
        <f>SUMIFS('Все позиции'!$K$2:$K$10401,'Все позиции'!$H$2:$H$10401,A5416,'Все позиции'!$L$2:$L$10401,B5416)</f>
        <v>90.808000000000007</v>
      </c>
      <c r="E5416" s="4">
        <f>SUMIFS('Все позиции'!$P$2:$P$10401,'Все позиции'!$H$2:$H$10401,A5416,'Все позиции'!$L$2:$L$10401,B5416)</f>
        <v>200865.74000000002</v>
      </c>
      <c r="F5416" s="2">
        <f>COUNTIFS('Все позиции'!$H$2:$H$10401,A5416,'Все позиции'!$L$2:$L$10401,B5416,'Все позиции'!$F$2:$F$10401,"&lt;&gt;")</f>
        <v>0</v>
      </c>
      <c r="G5416" s="2" t="str">
        <f t="shared" si="84"/>
        <v>нет</v>
      </c>
    </row>
    <row r="5417" spans="1:7" x14ac:dyDescent="0.25">
      <c r="A5417" s="2" t="s">
        <v>3574</v>
      </c>
      <c r="B5417" s="2" t="s">
        <v>70</v>
      </c>
      <c r="C5417" s="2">
        <f>COUNTIFS('Все позиции'!$H$2:$H$10401,A5417,'Все позиции'!$L$2:$L$10401,B5417)</f>
        <v>1</v>
      </c>
      <c r="D5417" s="2">
        <f>SUMIFS('Все позиции'!$K$2:$K$10401,'Все позиции'!$H$2:$H$10401,A5417,'Все позиции'!$L$2:$L$10401,B5417)</f>
        <v>56.54</v>
      </c>
      <c r="E5417" s="4">
        <f>SUMIFS('Все позиции'!$P$2:$P$10401,'Все позиции'!$H$2:$H$10401,A5417,'Все позиции'!$L$2:$L$10401,B5417)</f>
        <v>60568.22</v>
      </c>
      <c r="F5417" s="2">
        <f>COUNTIFS('Все позиции'!$H$2:$H$10401,A5417,'Все позиции'!$L$2:$L$10401,B5417,'Все позиции'!$F$2:$F$10401,"&lt;&gt;")</f>
        <v>0</v>
      </c>
      <c r="G5417" s="2" t="str">
        <f t="shared" si="84"/>
        <v>нет</v>
      </c>
    </row>
    <row r="5418" spans="1:7" x14ac:dyDescent="0.25">
      <c r="A5418" s="2" t="s">
        <v>2617</v>
      </c>
      <c r="B5418" s="2" t="s">
        <v>70</v>
      </c>
      <c r="C5418" s="2">
        <f>COUNTIFS('Все позиции'!$H$2:$H$10401,A5418,'Все позиции'!$L$2:$L$10401,B5418)</f>
        <v>2</v>
      </c>
      <c r="D5418" s="2">
        <f>SUMIFS('Все позиции'!$K$2:$K$10401,'Все позиции'!$H$2:$H$10401,A5418,'Все позиции'!$L$2:$L$10401,B5418)</f>
        <v>182.43</v>
      </c>
      <c r="E5418" s="4">
        <f>SUMIFS('Все позиции'!$P$2:$P$10401,'Все позиции'!$H$2:$H$10401,A5418,'Все позиции'!$L$2:$L$10401,B5418)</f>
        <v>217631.39</v>
      </c>
      <c r="F5418" s="2">
        <f>COUNTIFS('Все позиции'!$H$2:$H$10401,A5418,'Все позиции'!$L$2:$L$10401,B5418,'Все позиции'!$F$2:$F$10401,"&lt;&gt;")</f>
        <v>0</v>
      </c>
      <c r="G5418" s="2" t="str">
        <f t="shared" si="84"/>
        <v>нет</v>
      </c>
    </row>
    <row r="5419" spans="1:7" x14ac:dyDescent="0.25">
      <c r="A5419" s="2" t="s">
        <v>3553</v>
      </c>
      <c r="B5419" s="2" t="s">
        <v>70</v>
      </c>
      <c r="C5419" s="2">
        <f>COUNTIFS('Все позиции'!$H$2:$H$10401,A5419,'Все позиции'!$L$2:$L$10401,B5419)</f>
        <v>2</v>
      </c>
      <c r="D5419" s="2">
        <f>SUMIFS('Все позиции'!$K$2:$K$10401,'Все позиции'!$H$2:$H$10401,A5419,'Все позиции'!$L$2:$L$10401,B5419)</f>
        <v>108.904</v>
      </c>
      <c r="E5419" s="4">
        <f>SUMIFS('Все позиции'!$P$2:$P$10401,'Все позиции'!$H$2:$H$10401,A5419,'Все позиции'!$L$2:$L$10401,B5419)</f>
        <v>191442.55</v>
      </c>
      <c r="F5419" s="2">
        <f>COUNTIFS('Все позиции'!$H$2:$H$10401,A5419,'Все позиции'!$L$2:$L$10401,B5419,'Все позиции'!$F$2:$F$10401,"&lt;&gt;")</f>
        <v>0</v>
      </c>
      <c r="G5419" s="2" t="str">
        <f t="shared" si="84"/>
        <v>нет</v>
      </c>
    </row>
    <row r="5420" spans="1:7" x14ac:dyDescent="0.25">
      <c r="A5420" s="2" t="s">
        <v>2407</v>
      </c>
      <c r="B5420" s="2" t="s">
        <v>70</v>
      </c>
      <c r="C5420" s="2">
        <f>COUNTIFS('Все позиции'!$H$2:$H$10401,A5420,'Все позиции'!$L$2:$L$10401,B5420)</f>
        <v>8</v>
      </c>
      <c r="D5420" s="2">
        <f>SUMIFS('Все позиции'!$K$2:$K$10401,'Все позиции'!$H$2:$H$10401,A5420,'Все позиции'!$L$2:$L$10401,B5420)</f>
        <v>9770.5499999999993</v>
      </c>
      <c r="E5420" s="4">
        <f>SUMIFS('Все позиции'!$P$2:$P$10401,'Все позиции'!$H$2:$H$10401,A5420,'Все позиции'!$L$2:$L$10401,B5420)</f>
        <v>16390894.07</v>
      </c>
      <c r="F5420" s="2">
        <f>COUNTIFS('Все позиции'!$H$2:$H$10401,A5420,'Все позиции'!$L$2:$L$10401,B5420,'Все позиции'!$F$2:$F$10401,"&lt;&gt;")</f>
        <v>0</v>
      </c>
      <c r="G5420" s="2" t="str">
        <f t="shared" si="84"/>
        <v>нет</v>
      </c>
    </row>
    <row r="5421" spans="1:7" x14ac:dyDescent="0.25">
      <c r="A5421" s="2" t="s">
        <v>2410</v>
      </c>
      <c r="B5421" s="2" t="s">
        <v>70</v>
      </c>
      <c r="C5421" s="2">
        <f>COUNTIFS('Все позиции'!$H$2:$H$10401,A5421,'Все позиции'!$L$2:$L$10401,B5421)</f>
        <v>2</v>
      </c>
      <c r="D5421" s="2">
        <f>SUMIFS('Все позиции'!$K$2:$K$10401,'Все позиции'!$H$2:$H$10401,A5421,'Все позиции'!$L$2:$L$10401,B5421)</f>
        <v>8.52</v>
      </c>
      <c r="E5421" s="4">
        <f>SUMIFS('Все позиции'!$P$2:$P$10401,'Все позиции'!$H$2:$H$10401,A5421,'Все позиции'!$L$2:$L$10401,B5421)</f>
        <v>21119.1</v>
      </c>
      <c r="F5421" s="2">
        <f>COUNTIFS('Все позиции'!$H$2:$H$10401,A5421,'Все позиции'!$L$2:$L$10401,B5421,'Все позиции'!$F$2:$F$10401,"&lt;&gt;")</f>
        <v>0</v>
      </c>
      <c r="G5421" s="2" t="str">
        <f t="shared" si="84"/>
        <v>нет</v>
      </c>
    </row>
    <row r="5422" spans="1:7" x14ac:dyDescent="0.25">
      <c r="A5422" s="2" t="s">
        <v>9128</v>
      </c>
      <c r="B5422" s="2" t="s">
        <v>38</v>
      </c>
      <c r="C5422" s="2">
        <f>COUNTIFS('Все позиции'!$H$2:$H$10401,A5422,'Все позиции'!$L$2:$L$10401,B5422)</f>
        <v>1</v>
      </c>
      <c r="D5422" s="2">
        <f>SUMIFS('Все позиции'!$K$2:$K$10401,'Все позиции'!$H$2:$H$10401,A5422,'Все позиции'!$L$2:$L$10401,B5422)</f>
        <v>72</v>
      </c>
      <c r="E5422" s="4">
        <f>SUMIFS('Все позиции'!$P$2:$P$10401,'Все позиции'!$H$2:$H$10401,A5422,'Все позиции'!$L$2:$L$10401,B5422)</f>
        <v>198410.36</v>
      </c>
      <c r="F5422" s="2">
        <f>COUNTIFS('Все позиции'!$H$2:$H$10401,A5422,'Все позиции'!$L$2:$L$10401,B5422,'Все позиции'!$F$2:$F$10401,"&lt;&gt;")</f>
        <v>1</v>
      </c>
      <c r="G5422" s="2" t="str">
        <f t="shared" si="84"/>
        <v>да</v>
      </c>
    </row>
    <row r="5423" spans="1:7" x14ac:dyDescent="0.25">
      <c r="A5423" s="2" t="s">
        <v>2408</v>
      </c>
      <c r="B5423" s="2" t="s">
        <v>70</v>
      </c>
      <c r="C5423" s="2">
        <f>COUNTIFS('Все позиции'!$H$2:$H$10401,A5423,'Все позиции'!$L$2:$L$10401,B5423)</f>
        <v>4</v>
      </c>
      <c r="D5423" s="2">
        <f>SUMIFS('Все позиции'!$K$2:$K$10401,'Все позиции'!$H$2:$H$10401,A5423,'Все позиции'!$L$2:$L$10401,B5423)</f>
        <v>163.97399999999999</v>
      </c>
      <c r="E5423" s="4">
        <f>SUMIFS('Все позиции'!$P$2:$P$10401,'Все позиции'!$H$2:$H$10401,A5423,'Все позиции'!$L$2:$L$10401,B5423)</f>
        <v>218089.59000000003</v>
      </c>
      <c r="F5423" s="2">
        <f>COUNTIFS('Все позиции'!$H$2:$H$10401,A5423,'Все позиции'!$L$2:$L$10401,B5423,'Все позиции'!$F$2:$F$10401,"&lt;&gt;")</f>
        <v>0</v>
      </c>
      <c r="G5423" s="2" t="str">
        <f t="shared" si="84"/>
        <v>нет</v>
      </c>
    </row>
    <row r="5424" spans="1:7" x14ac:dyDescent="0.25">
      <c r="A5424" s="2" t="s">
        <v>2409</v>
      </c>
      <c r="B5424" s="2" t="s">
        <v>70</v>
      </c>
      <c r="C5424" s="2">
        <f>COUNTIFS('Все позиции'!$H$2:$H$10401,A5424,'Все позиции'!$L$2:$L$10401,B5424)</f>
        <v>6</v>
      </c>
      <c r="D5424" s="2">
        <f>SUMIFS('Все позиции'!$K$2:$K$10401,'Все позиции'!$H$2:$H$10401,A5424,'Все позиции'!$L$2:$L$10401,B5424)</f>
        <v>1787.75</v>
      </c>
      <c r="E5424" s="4">
        <f>SUMIFS('Все позиции'!$P$2:$P$10401,'Все позиции'!$H$2:$H$10401,A5424,'Все позиции'!$L$2:$L$10401,B5424)</f>
        <v>2751486.22</v>
      </c>
      <c r="F5424" s="2">
        <f>COUNTIFS('Все позиции'!$H$2:$H$10401,A5424,'Все позиции'!$L$2:$L$10401,B5424,'Все позиции'!$F$2:$F$10401,"&lt;&gt;")</f>
        <v>0</v>
      </c>
      <c r="G5424" s="2" t="str">
        <f t="shared" si="84"/>
        <v>нет</v>
      </c>
    </row>
    <row r="5425" spans="1:7" x14ac:dyDescent="0.25">
      <c r="A5425" s="2" t="s">
        <v>3931</v>
      </c>
      <c r="B5425" s="2" t="s">
        <v>38</v>
      </c>
      <c r="C5425" s="2">
        <f>COUNTIFS('Все позиции'!$H$2:$H$10401,A5425,'Все позиции'!$L$2:$L$10401,B5425)</f>
        <v>1</v>
      </c>
      <c r="D5425" s="2">
        <f>SUMIFS('Все позиции'!$K$2:$K$10401,'Все позиции'!$H$2:$H$10401,A5425,'Все позиции'!$L$2:$L$10401,B5425)</f>
        <v>20</v>
      </c>
      <c r="E5425" s="4">
        <f>SUMIFS('Все позиции'!$P$2:$P$10401,'Все позиции'!$H$2:$H$10401,A5425,'Все позиции'!$L$2:$L$10401,B5425)</f>
        <v>34235.879999999997</v>
      </c>
      <c r="F5425" s="2">
        <f>COUNTIFS('Все позиции'!$H$2:$H$10401,A5425,'Все позиции'!$L$2:$L$10401,B5425,'Все позиции'!$F$2:$F$10401,"&lt;&gt;")</f>
        <v>0</v>
      </c>
      <c r="G5425" s="2" t="str">
        <f t="shared" si="84"/>
        <v>нет</v>
      </c>
    </row>
    <row r="5426" spans="1:7" x14ac:dyDescent="0.25">
      <c r="A5426" s="2" t="s">
        <v>3932</v>
      </c>
      <c r="B5426" s="2" t="s">
        <v>38</v>
      </c>
      <c r="C5426" s="2">
        <f>COUNTIFS('Все позиции'!$H$2:$H$10401,A5426,'Все позиции'!$L$2:$L$10401,B5426)</f>
        <v>1</v>
      </c>
      <c r="D5426" s="2">
        <f>SUMIFS('Все позиции'!$K$2:$K$10401,'Все позиции'!$H$2:$H$10401,A5426,'Все позиции'!$L$2:$L$10401,B5426)</f>
        <v>20</v>
      </c>
      <c r="E5426" s="4">
        <f>SUMIFS('Все позиции'!$P$2:$P$10401,'Все позиции'!$H$2:$H$10401,A5426,'Все позиции'!$L$2:$L$10401,B5426)</f>
        <v>34533.08</v>
      </c>
      <c r="F5426" s="2">
        <f>COUNTIFS('Все позиции'!$H$2:$H$10401,A5426,'Все позиции'!$L$2:$L$10401,B5426,'Все позиции'!$F$2:$F$10401,"&lt;&gt;")</f>
        <v>0</v>
      </c>
      <c r="G5426" s="2" t="str">
        <f t="shared" si="84"/>
        <v>нет</v>
      </c>
    </row>
    <row r="5427" spans="1:7" x14ac:dyDescent="0.25">
      <c r="A5427" s="2" t="s">
        <v>8333</v>
      </c>
      <c r="B5427" s="2" t="s">
        <v>38</v>
      </c>
      <c r="C5427" s="2">
        <f>COUNTIFS('Все позиции'!$H$2:$H$10401,A5427,'Все позиции'!$L$2:$L$10401,B5427)</f>
        <v>1</v>
      </c>
      <c r="D5427" s="2">
        <f>SUMIFS('Все позиции'!$K$2:$K$10401,'Все позиции'!$H$2:$H$10401,A5427,'Все позиции'!$L$2:$L$10401,B5427)</f>
        <v>1</v>
      </c>
      <c r="E5427" s="4">
        <f>SUMIFS('Все позиции'!$P$2:$P$10401,'Все позиции'!$H$2:$H$10401,A5427,'Все позиции'!$L$2:$L$10401,B5427)</f>
        <v>64200.01</v>
      </c>
      <c r="F5427" s="2">
        <f>COUNTIFS('Все позиции'!$H$2:$H$10401,A5427,'Все позиции'!$L$2:$L$10401,B5427,'Все позиции'!$F$2:$F$10401,"&lt;&gt;")</f>
        <v>1</v>
      </c>
      <c r="G5427" s="2" t="str">
        <f t="shared" si="84"/>
        <v>да</v>
      </c>
    </row>
    <row r="5428" spans="1:7" x14ac:dyDescent="0.25">
      <c r="A5428" s="2" t="s">
        <v>4731</v>
      </c>
      <c r="B5428" s="2" t="s">
        <v>38</v>
      </c>
      <c r="C5428" s="2">
        <f>COUNTIFS('Все позиции'!$H$2:$H$10401,A5428,'Все позиции'!$L$2:$L$10401,B5428)</f>
        <v>1</v>
      </c>
      <c r="D5428" s="2">
        <f>SUMIFS('Все позиции'!$K$2:$K$10401,'Все позиции'!$H$2:$H$10401,A5428,'Все позиции'!$L$2:$L$10401,B5428)</f>
        <v>2</v>
      </c>
      <c r="E5428" s="4">
        <f>SUMIFS('Все позиции'!$P$2:$P$10401,'Все позиции'!$H$2:$H$10401,A5428,'Все позиции'!$L$2:$L$10401,B5428)</f>
        <v>13274.82</v>
      </c>
      <c r="F5428" s="2">
        <f>COUNTIFS('Все позиции'!$H$2:$H$10401,A5428,'Все позиции'!$L$2:$L$10401,B5428,'Все позиции'!$F$2:$F$10401,"&lt;&gt;")</f>
        <v>0</v>
      </c>
      <c r="G5428" s="2" t="str">
        <f t="shared" si="84"/>
        <v>нет</v>
      </c>
    </row>
    <row r="5429" spans="1:7" x14ac:dyDescent="0.25">
      <c r="A5429" s="2" t="s">
        <v>9141</v>
      </c>
      <c r="B5429" s="2" t="s">
        <v>38</v>
      </c>
      <c r="C5429" s="2">
        <f>COUNTIFS('Все позиции'!$H$2:$H$10401,A5429,'Все позиции'!$L$2:$L$10401,B5429)</f>
        <v>1</v>
      </c>
      <c r="D5429" s="2">
        <f>SUMIFS('Все позиции'!$K$2:$K$10401,'Все позиции'!$H$2:$H$10401,A5429,'Все позиции'!$L$2:$L$10401,B5429)</f>
        <v>10</v>
      </c>
      <c r="E5429" s="4">
        <f>SUMIFS('Все позиции'!$P$2:$P$10401,'Все позиции'!$H$2:$H$10401,A5429,'Все позиции'!$L$2:$L$10401,B5429)</f>
        <v>27391.439999999999</v>
      </c>
      <c r="F5429" s="2">
        <f>COUNTIFS('Все позиции'!$H$2:$H$10401,A5429,'Все позиции'!$L$2:$L$10401,B5429,'Все позиции'!$F$2:$F$10401,"&lt;&gt;")</f>
        <v>1</v>
      </c>
      <c r="G5429" s="2" t="str">
        <f t="shared" si="84"/>
        <v>да</v>
      </c>
    </row>
    <row r="5430" spans="1:7" x14ac:dyDescent="0.25">
      <c r="A5430" s="2" t="s">
        <v>9140</v>
      </c>
      <c r="B5430" s="2" t="s">
        <v>38</v>
      </c>
      <c r="C5430" s="2">
        <f>COUNTIFS('Все позиции'!$H$2:$H$10401,A5430,'Все позиции'!$L$2:$L$10401,B5430)</f>
        <v>1</v>
      </c>
      <c r="D5430" s="2">
        <f>SUMIFS('Все позиции'!$K$2:$K$10401,'Все позиции'!$H$2:$H$10401,A5430,'Все позиции'!$L$2:$L$10401,B5430)</f>
        <v>10</v>
      </c>
      <c r="E5430" s="4">
        <f>SUMIFS('Все позиции'!$P$2:$P$10401,'Все позиции'!$H$2:$H$10401,A5430,'Все позиции'!$L$2:$L$10401,B5430)</f>
        <v>27675.09</v>
      </c>
      <c r="F5430" s="2">
        <f>COUNTIFS('Все позиции'!$H$2:$H$10401,A5430,'Все позиции'!$L$2:$L$10401,B5430,'Все позиции'!$F$2:$F$10401,"&lt;&gt;")</f>
        <v>1</v>
      </c>
      <c r="G5430" s="2" t="str">
        <f t="shared" si="84"/>
        <v>да</v>
      </c>
    </row>
    <row r="5431" spans="1:7" x14ac:dyDescent="0.25">
      <c r="A5431" s="2" t="s">
        <v>9142</v>
      </c>
      <c r="B5431" s="2" t="s">
        <v>38</v>
      </c>
      <c r="C5431" s="2">
        <f>COUNTIFS('Все позиции'!$H$2:$H$10401,A5431,'Все позиции'!$L$2:$L$10401,B5431)</f>
        <v>1</v>
      </c>
      <c r="D5431" s="2">
        <f>SUMIFS('Все позиции'!$K$2:$K$10401,'Все позиции'!$H$2:$H$10401,A5431,'Все позиции'!$L$2:$L$10401,B5431)</f>
        <v>10</v>
      </c>
      <c r="E5431" s="4">
        <f>SUMIFS('Все позиции'!$P$2:$P$10401,'Все позиции'!$H$2:$H$10401,A5431,'Все позиции'!$L$2:$L$10401,B5431)</f>
        <v>24934.48</v>
      </c>
      <c r="F5431" s="2">
        <f>COUNTIFS('Все позиции'!$H$2:$H$10401,A5431,'Все позиции'!$L$2:$L$10401,B5431,'Все позиции'!$F$2:$F$10401,"&lt;&gt;")</f>
        <v>1</v>
      </c>
      <c r="G5431" s="2" t="str">
        <f t="shared" si="84"/>
        <v>да</v>
      </c>
    </row>
    <row r="5432" spans="1:7" x14ac:dyDescent="0.25">
      <c r="A5432" s="2" t="s">
        <v>9143</v>
      </c>
      <c r="B5432" s="2" t="s">
        <v>38</v>
      </c>
      <c r="C5432" s="2">
        <f>COUNTIFS('Все позиции'!$H$2:$H$10401,A5432,'Все позиции'!$L$2:$L$10401,B5432)</f>
        <v>1</v>
      </c>
      <c r="D5432" s="2">
        <f>SUMIFS('Все позиции'!$K$2:$K$10401,'Все позиции'!$H$2:$H$10401,A5432,'Все позиции'!$L$2:$L$10401,B5432)</f>
        <v>10</v>
      </c>
      <c r="E5432" s="4">
        <f>SUMIFS('Все позиции'!$P$2:$P$10401,'Все позиции'!$H$2:$H$10401,A5432,'Все позиции'!$L$2:$L$10401,B5432)</f>
        <v>28431</v>
      </c>
      <c r="F5432" s="2">
        <f>COUNTIFS('Все позиции'!$H$2:$H$10401,A5432,'Все позиции'!$L$2:$L$10401,B5432,'Все позиции'!$F$2:$F$10401,"&lt;&gt;")</f>
        <v>1</v>
      </c>
      <c r="G5432" s="2" t="str">
        <f t="shared" si="84"/>
        <v>да</v>
      </c>
    </row>
    <row r="5433" spans="1:7" x14ac:dyDescent="0.25">
      <c r="A5433" s="2" t="s">
        <v>8003</v>
      </c>
      <c r="B5433" s="2" t="s">
        <v>38</v>
      </c>
      <c r="C5433" s="2">
        <f>COUNTIFS('Все позиции'!$H$2:$H$10401,A5433,'Все позиции'!$L$2:$L$10401,B5433)</f>
        <v>1</v>
      </c>
      <c r="D5433" s="2">
        <f>SUMIFS('Все позиции'!$K$2:$K$10401,'Все позиции'!$H$2:$H$10401,A5433,'Все позиции'!$L$2:$L$10401,B5433)</f>
        <v>1</v>
      </c>
      <c r="E5433" s="4">
        <f>SUMIFS('Все позиции'!$P$2:$P$10401,'Все позиции'!$H$2:$H$10401,A5433,'Все позиции'!$L$2:$L$10401,B5433)</f>
        <v>55827.199999999997</v>
      </c>
      <c r="F5433" s="2">
        <f>COUNTIFS('Все позиции'!$H$2:$H$10401,A5433,'Все позиции'!$L$2:$L$10401,B5433,'Все позиции'!$F$2:$F$10401,"&lt;&gt;")</f>
        <v>1</v>
      </c>
      <c r="G5433" s="2" t="str">
        <f t="shared" si="84"/>
        <v>да</v>
      </c>
    </row>
    <row r="5434" spans="1:7" x14ac:dyDescent="0.25">
      <c r="A5434" s="2" t="s">
        <v>2573</v>
      </c>
      <c r="B5434" s="2" t="s">
        <v>38</v>
      </c>
      <c r="C5434" s="2">
        <f>COUNTIFS('Все позиции'!$H$2:$H$10401,A5434,'Все позиции'!$L$2:$L$10401,B5434)</f>
        <v>1</v>
      </c>
      <c r="D5434" s="2">
        <f>SUMIFS('Все позиции'!$K$2:$K$10401,'Все позиции'!$H$2:$H$10401,A5434,'Все позиции'!$L$2:$L$10401,B5434)</f>
        <v>5</v>
      </c>
      <c r="E5434" s="4">
        <f>SUMIFS('Все позиции'!$P$2:$P$10401,'Все позиции'!$H$2:$H$10401,A5434,'Все позиции'!$L$2:$L$10401,B5434)</f>
        <v>10098</v>
      </c>
      <c r="F5434" s="2">
        <f>COUNTIFS('Все позиции'!$H$2:$H$10401,A5434,'Все позиции'!$L$2:$L$10401,B5434,'Все позиции'!$F$2:$F$10401,"&lt;&gt;")</f>
        <v>0</v>
      </c>
      <c r="G5434" s="2" t="str">
        <f t="shared" si="84"/>
        <v>нет</v>
      </c>
    </row>
    <row r="5435" spans="1:7" x14ac:dyDescent="0.25">
      <c r="A5435" s="2" t="s">
        <v>9161</v>
      </c>
      <c r="B5435" s="2" t="s">
        <v>38</v>
      </c>
      <c r="C5435" s="2">
        <f>COUNTIFS('Все позиции'!$H$2:$H$10401,A5435,'Все позиции'!$L$2:$L$10401,B5435)</f>
        <v>1</v>
      </c>
      <c r="D5435" s="2">
        <f>SUMIFS('Все позиции'!$K$2:$K$10401,'Все позиции'!$H$2:$H$10401,A5435,'Все позиции'!$L$2:$L$10401,B5435)</f>
        <v>6</v>
      </c>
      <c r="E5435" s="4">
        <f>SUMIFS('Все позиции'!$P$2:$P$10401,'Все позиции'!$H$2:$H$10401,A5435,'Все позиции'!$L$2:$L$10401,B5435)</f>
        <v>30000</v>
      </c>
      <c r="F5435" s="2">
        <f>COUNTIFS('Все позиции'!$H$2:$H$10401,A5435,'Все позиции'!$L$2:$L$10401,B5435,'Все позиции'!$F$2:$F$10401,"&lt;&gt;")</f>
        <v>1</v>
      </c>
      <c r="G5435" s="2" t="str">
        <f t="shared" si="84"/>
        <v>да</v>
      </c>
    </row>
    <row r="5436" spans="1:7" x14ac:dyDescent="0.25">
      <c r="A5436" s="2" t="s">
        <v>9163</v>
      </c>
      <c r="B5436" s="2" t="s">
        <v>38</v>
      </c>
      <c r="C5436" s="2">
        <f>COUNTIFS('Все позиции'!$H$2:$H$10401,A5436,'Все позиции'!$L$2:$L$10401,B5436)</f>
        <v>1</v>
      </c>
      <c r="D5436" s="2">
        <f>SUMIFS('Все позиции'!$K$2:$K$10401,'Все позиции'!$H$2:$H$10401,A5436,'Все позиции'!$L$2:$L$10401,B5436)</f>
        <v>10</v>
      </c>
      <c r="E5436" s="4">
        <f>SUMIFS('Все позиции'!$P$2:$P$10401,'Все позиции'!$H$2:$H$10401,A5436,'Все позиции'!$L$2:$L$10401,B5436)</f>
        <v>46250.080000000002</v>
      </c>
      <c r="F5436" s="2">
        <f>COUNTIFS('Все позиции'!$H$2:$H$10401,A5436,'Все позиции'!$L$2:$L$10401,B5436,'Все позиции'!$F$2:$F$10401,"&lt;&gt;")</f>
        <v>1</v>
      </c>
      <c r="G5436" s="2" t="str">
        <f t="shared" si="84"/>
        <v>да</v>
      </c>
    </row>
    <row r="5437" spans="1:7" x14ac:dyDescent="0.25">
      <c r="A5437" s="2" t="s">
        <v>9713</v>
      </c>
      <c r="B5437" s="2" t="s">
        <v>38</v>
      </c>
      <c r="C5437" s="2">
        <f>COUNTIFS('Все позиции'!$H$2:$H$10401,A5437,'Все позиции'!$L$2:$L$10401,B5437)</f>
        <v>1</v>
      </c>
      <c r="D5437" s="2">
        <f>SUMIFS('Все позиции'!$K$2:$K$10401,'Все позиции'!$H$2:$H$10401,A5437,'Все позиции'!$L$2:$L$10401,B5437)</f>
        <v>99</v>
      </c>
      <c r="E5437" s="4">
        <f>SUMIFS('Все позиции'!$P$2:$P$10401,'Все позиции'!$H$2:$H$10401,A5437,'Все позиции'!$L$2:$L$10401,B5437)</f>
        <v>20070.009999999998</v>
      </c>
      <c r="F5437" s="2">
        <f>COUNTIFS('Все позиции'!$H$2:$H$10401,A5437,'Все позиции'!$L$2:$L$10401,B5437,'Все позиции'!$F$2:$F$10401,"&lt;&gt;")</f>
        <v>1</v>
      </c>
      <c r="G5437" s="2" t="str">
        <f t="shared" si="84"/>
        <v>да</v>
      </c>
    </row>
    <row r="5438" spans="1:7" x14ac:dyDescent="0.25">
      <c r="A5438" s="2" t="s">
        <v>8569</v>
      </c>
      <c r="B5438" s="2" t="s">
        <v>38</v>
      </c>
      <c r="C5438" s="2">
        <f>COUNTIFS('Все позиции'!$H$2:$H$10401,A5438,'Все позиции'!$L$2:$L$10401,B5438)</f>
        <v>1</v>
      </c>
      <c r="D5438" s="2">
        <f>SUMIFS('Все позиции'!$K$2:$K$10401,'Все позиции'!$H$2:$H$10401,A5438,'Все позиции'!$L$2:$L$10401,B5438)</f>
        <v>1098</v>
      </c>
      <c r="E5438" s="4">
        <f>SUMIFS('Все позиции'!$P$2:$P$10401,'Все позиции'!$H$2:$H$10401,A5438,'Все позиции'!$L$2:$L$10401,B5438)</f>
        <v>0</v>
      </c>
      <c r="F5438" s="2">
        <f>COUNTIFS('Все позиции'!$H$2:$H$10401,A5438,'Все позиции'!$L$2:$L$10401,B5438,'Все позиции'!$F$2:$F$10401,"&lt;&gt;")</f>
        <v>1</v>
      </c>
      <c r="G5438" s="2" t="str">
        <f t="shared" si="84"/>
        <v>да</v>
      </c>
    </row>
    <row r="5439" spans="1:7" x14ac:dyDescent="0.25">
      <c r="A5439" s="2" t="s">
        <v>5855</v>
      </c>
      <c r="B5439" s="2" t="s">
        <v>38</v>
      </c>
      <c r="C5439" s="2">
        <f>COUNTIFS('Все позиции'!$H$2:$H$10401,A5439,'Все позиции'!$L$2:$L$10401,B5439)</f>
        <v>1</v>
      </c>
      <c r="D5439" s="2">
        <f>SUMIFS('Все позиции'!$K$2:$K$10401,'Все позиции'!$H$2:$H$10401,A5439,'Все позиции'!$L$2:$L$10401,B5439)</f>
        <v>40</v>
      </c>
      <c r="E5439" s="4">
        <f>SUMIFS('Все позиции'!$P$2:$P$10401,'Все позиции'!$H$2:$H$10401,A5439,'Все позиции'!$L$2:$L$10401,B5439)</f>
        <v>317.2</v>
      </c>
      <c r="F5439" s="2">
        <f>COUNTIFS('Все позиции'!$H$2:$H$10401,A5439,'Все позиции'!$L$2:$L$10401,B5439,'Все позиции'!$F$2:$F$10401,"&lt;&gt;")</f>
        <v>1</v>
      </c>
      <c r="G5439" s="2" t="str">
        <f t="shared" si="84"/>
        <v>да</v>
      </c>
    </row>
    <row r="5440" spans="1:7" x14ac:dyDescent="0.25">
      <c r="A5440" s="2" t="s">
        <v>5854</v>
      </c>
      <c r="B5440" s="2" t="s">
        <v>38</v>
      </c>
      <c r="C5440" s="2">
        <f>COUNTIFS('Все позиции'!$H$2:$H$10401,A5440,'Все позиции'!$L$2:$L$10401,B5440)</f>
        <v>2</v>
      </c>
      <c r="D5440" s="2">
        <f>SUMIFS('Все позиции'!$K$2:$K$10401,'Все позиции'!$H$2:$H$10401,A5440,'Все позиции'!$L$2:$L$10401,B5440)</f>
        <v>80</v>
      </c>
      <c r="E5440" s="4">
        <f>SUMIFS('Все позиции'!$P$2:$P$10401,'Все позиции'!$H$2:$H$10401,A5440,'Все позиции'!$L$2:$L$10401,B5440)</f>
        <v>31313.49</v>
      </c>
      <c r="F5440" s="2">
        <f>COUNTIFS('Все позиции'!$H$2:$H$10401,A5440,'Все позиции'!$L$2:$L$10401,B5440,'Все позиции'!$F$2:$F$10401,"&lt;&gt;")</f>
        <v>2</v>
      </c>
      <c r="G5440" s="2" t="str">
        <f t="shared" si="84"/>
        <v>да</v>
      </c>
    </row>
    <row r="5441" spans="1:7" x14ac:dyDescent="0.25">
      <c r="A5441" s="2" t="s">
        <v>9225</v>
      </c>
      <c r="B5441" s="2" t="s">
        <v>38</v>
      </c>
      <c r="C5441" s="2">
        <f>COUNTIFS('Все позиции'!$H$2:$H$10401,A5441,'Все позиции'!$L$2:$L$10401,B5441)</f>
        <v>1</v>
      </c>
      <c r="D5441" s="2">
        <f>SUMIFS('Все позиции'!$K$2:$K$10401,'Все позиции'!$H$2:$H$10401,A5441,'Все позиции'!$L$2:$L$10401,B5441)</f>
        <v>222</v>
      </c>
      <c r="E5441" s="4">
        <f>SUMIFS('Все позиции'!$P$2:$P$10401,'Все позиции'!$H$2:$H$10401,A5441,'Все позиции'!$L$2:$L$10401,B5441)</f>
        <v>2123.39</v>
      </c>
      <c r="F5441" s="2">
        <f>COUNTIFS('Все позиции'!$H$2:$H$10401,A5441,'Все позиции'!$L$2:$L$10401,B5441,'Все позиции'!$F$2:$F$10401,"&lt;&gt;")</f>
        <v>1</v>
      </c>
      <c r="G5441" s="2" t="str">
        <f t="shared" si="84"/>
        <v>да</v>
      </c>
    </row>
    <row r="5442" spans="1:7" x14ac:dyDescent="0.25">
      <c r="A5442" s="2" t="s">
        <v>6084</v>
      </c>
      <c r="B5442" s="2" t="s">
        <v>38</v>
      </c>
      <c r="C5442" s="2">
        <f>COUNTIFS('Все позиции'!$H$2:$H$10401,A5442,'Все позиции'!$L$2:$L$10401,B5442)</f>
        <v>1</v>
      </c>
      <c r="D5442" s="2">
        <f>SUMIFS('Все позиции'!$K$2:$K$10401,'Все позиции'!$H$2:$H$10401,A5442,'Все позиции'!$L$2:$L$10401,B5442)</f>
        <v>300</v>
      </c>
      <c r="E5442" s="4">
        <f>SUMIFS('Все позиции'!$P$2:$P$10401,'Все позиции'!$H$2:$H$10401,A5442,'Все позиции'!$L$2:$L$10401,B5442)</f>
        <v>2536.38</v>
      </c>
      <c r="F5442" s="2">
        <f>COUNTIFS('Все позиции'!$H$2:$H$10401,A5442,'Все позиции'!$L$2:$L$10401,B5442,'Все позиции'!$F$2:$F$10401,"&lt;&gt;")</f>
        <v>1</v>
      </c>
      <c r="G5442" s="2" t="str">
        <f t="shared" ref="G5442:G5505" si="85">IF(F5442&gt;0,"да","нет")</f>
        <v>да</v>
      </c>
    </row>
    <row r="5443" spans="1:7" x14ac:dyDescent="0.25">
      <c r="A5443" s="2" t="s">
        <v>7665</v>
      </c>
      <c r="B5443" s="2" t="s">
        <v>38</v>
      </c>
      <c r="C5443" s="2">
        <f>COUNTIFS('Все позиции'!$H$2:$H$10401,A5443,'Все позиции'!$L$2:$L$10401,B5443)</f>
        <v>1</v>
      </c>
      <c r="D5443" s="2">
        <f>SUMIFS('Все позиции'!$K$2:$K$10401,'Все позиции'!$H$2:$H$10401,A5443,'Все позиции'!$L$2:$L$10401,B5443)</f>
        <v>298</v>
      </c>
      <c r="E5443" s="4">
        <f>SUMIFS('Все позиции'!$P$2:$P$10401,'Все позиции'!$H$2:$H$10401,A5443,'Все позиции'!$L$2:$L$10401,B5443)</f>
        <v>2326.7800000000002</v>
      </c>
      <c r="F5443" s="2">
        <f>COUNTIFS('Все позиции'!$H$2:$H$10401,A5443,'Все позиции'!$L$2:$L$10401,B5443,'Все позиции'!$F$2:$F$10401,"&lt;&gt;")</f>
        <v>1</v>
      </c>
      <c r="G5443" s="2" t="str">
        <f t="shared" si="85"/>
        <v>да</v>
      </c>
    </row>
    <row r="5444" spans="1:7" x14ac:dyDescent="0.25">
      <c r="A5444" s="2" t="s">
        <v>4364</v>
      </c>
      <c r="B5444" s="2" t="s">
        <v>38</v>
      </c>
      <c r="C5444" s="2">
        <f>COUNTIFS('Все позиции'!$H$2:$H$10401,A5444,'Все позиции'!$L$2:$L$10401,B5444)</f>
        <v>1</v>
      </c>
      <c r="D5444" s="2">
        <f>SUMIFS('Все позиции'!$K$2:$K$10401,'Все позиции'!$H$2:$H$10401,A5444,'Все позиции'!$L$2:$L$10401,B5444)</f>
        <v>1</v>
      </c>
      <c r="E5444" s="4">
        <f>SUMIFS('Все позиции'!$P$2:$P$10401,'Все позиции'!$H$2:$H$10401,A5444,'Все позиции'!$L$2:$L$10401,B5444)</f>
        <v>28771.19</v>
      </c>
      <c r="F5444" s="2">
        <f>COUNTIFS('Все позиции'!$H$2:$H$10401,A5444,'Все позиции'!$L$2:$L$10401,B5444,'Все позиции'!$F$2:$F$10401,"&lt;&gt;")</f>
        <v>0</v>
      </c>
      <c r="G5444" s="2" t="str">
        <f t="shared" si="85"/>
        <v>нет</v>
      </c>
    </row>
    <row r="5445" spans="1:7" x14ac:dyDescent="0.25">
      <c r="A5445" s="2" t="s">
        <v>4302</v>
      </c>
      <c r="B5445" s="2" t="s">
        <v>38</v>
      </c>
      <c r="C5445" s="2">
        <f>COUNTIFS('Все позиции'!$H$2:$H$10401,A5445,'Все позиции'!$L$2:$L$10401,B5445)</f>
        <v>1</v>
      </c>
      <c r="D5445" s="2">
        <f>SUMIFS('Все позиции'!$K$2:$K$10401,'Все позиции'!$H$2:$H$10401,A5445,'Все позиции'!$L$2:$L$10401,B5445)</f>
        <v>6</v>
      </c>
      <c r="E5445" s="4">
        <f>SUMIFS('Все позиции'!$P$2:$P$10401,'Все позиции'!$H$2:$H$10401,A5445,'Все позиции'!$L$2:$L$10401,B5445)</f>
        <v>4405.91</v>
      </c>
      <c r="F5445" s="2">
        <f>COUNTIFS('Все позиции'!$H$2:$H$10401,A5445,'Все позиции'!$L$2:$L$10401,B5445,'Все позиции'!$F$2:$F$10401,"&lt;&gt;")</f>
        <v>0</v>
      </c>
      <c r="G5445" s="2" t="str">
        <f t="shared" si="85"/>
        <v>нет</v>
      </c>
    </row>
    <row r="5446" spans="1:7" x14ac:dyDescent="0.25">
      <c r="A5446" s="2" t="s">
        <v>6032</v>
      </c>
      <c r="B5446" s="2" t="s">
        <v>38</v>
      </c>
      <c r="C5446" s="2">
        <f>COUNTIFS('Все позиции'!$H$2:$H$10401,A5446,'Все позиции'!$L$2:$L$10401,B5446)</f>
        <v>1</v>
      </c>
      <c r="D5446" s="2">
        <f>SUMIFS('Все позиции'!$K$2:$K$10401,'Все позиции'!$H$2:$H$10401,A5446,'Все позиции'!$L$2:$L$10401,B5446)</f>
        <v>5</v>
      </c>
      <c r="E5446" s="4">
        <f>SUMIFS('Все позиции'!$P$2:$P$10401,'Все позиции'!$H$2:$H$10401,A5446,'Все позиции'!$L$2:$L$10401,B5446)</f>
        <v>57607.49</v>
      </c>
      <c r="F5446" s="2">
        <f>COUNTIFS('Все позиции'!$H$2:$H$10401,A5446,'Все позиции'!$L$2:$L$10401,B5446,'Все позиции'!$F$2:$F$10401,"&lt;&gt;")</f>
        <v>1</v>
      </c>
      <c r="G5446" s="2" t="str">
        <f t="shared" si="85"/>
        <v>да</v>
      </c>
    </row>
    <row r="5447" spans="1:7" x14ac:dyDescent="0.25">
      <c r="A5447" s="2" t="s">
        <v>8805</v>
      </c>
      <c r="B5447" s="2" t="s">
        <v>38</v>
      </c>
      <c r="C5447" s="2">
        <f>COUNTIFS('Все позиции'!$H$2:$H$10401,A5447,'Все позиции'!$L$2:$L$10401,B5447)</f>
        <v>1</v>
      </c>
      <c r="D5447" s="2">
        <f>SUMIFS('Все позиции'!$K$2:$K$10401,'Все позиции'!$H$2:$H$10401,A5447,'Все позиции'!$L$2:$L$10401,B5447)</f>
        <v>5</v>
      </c>
      <c r="E5447" s="4">
        <f>SUMIFS('Все позиции'!$P$2:$P$10401,'Все позиции'!$H$2:$H$10401,A5447,'Все позиции'!$L$2:$L$10401,B5447)</f>
        <v>55716.24</v>
      </c>
      <c r="F5447" s="2">
        <f>COUNTIFS('Все позиции'!$H$2:$H$10401,A5447,'Все позиции'!$L$2:$L$10401,B5447,'Все позиции'!$F$2:$F$10401,"&lt;&gt;")</f>
        <v>1</v>
      </c>
      <c r="G5447" s="2" t="str">
        <f t="shared" si="85"/>
        <v>да</v>
      </c>
    </row>
    <row r="5448" spans="1:7" x14ac:dyDescent="0.25">
      <c r="A5448" s="2" t="s">
        <v>1443</v>
      </c>
      <c r="B5448" s="2" t="s">
        <v>70</v>
      </c>
      <c r="C5448" s="2">
        <f>COUNTIFS('Все позиции'!$H$2:$H$10401,A5448,'Все позиции'!$L$2:$L$10401,B5448)</f>
        <v>2</v>
      </c>
      <c r="D5448" s="2">
        <f>SUMIFS('Все позиции'!$K$2:$K$10401,'Все позиции'!$H$2:$H$10401,A5448,'Все позиции'!$L$2:$L$10401,B5448)</f>
        <v>299.42200000000003</v>
      </c>
      <c r="E5448" s="4">
        <f>SUMIFS('Все позиции'!$P$2:$P$10401,'Все позиции'!$H$2:$H$10401,A5448,'Все позиции'!$L$2:$L$10401,B5448)</f>
        <v>0</v>
      </c>
      <c r="F5448" s="2">
        <f>COUNTIFS('Все позиции'!$H$2:$H$10401,A5448,'Все позиции'!$L$2:$L$10401,B5448,'Все позиции'!$F$2:$F$10401,"&lt;&gt;")</f>
        <v>0</v>
      </c>
      <c r="G5448" s="2" t="str">
        <f t="shared" si="85"/>
        <v>нет</v>
      </c>
    </row>
    <row r="5449" spans="1:7" x14ac:dyDescent="0.25">
      <c r="A5449" s="2" t="s">
        <v>1441</v>
      </c>
      <c r="B5449" s="2" t="s">
        <v>70</v>
      </c>
      <c r="C5449" s="2">
        <f>COUNTIFS('Все позиции'!$H$2:$H$10401,A5449,'Все позиции'!$L$2:$L$10401,B5449)</f>
        <v>2</v>
      </c>
      <c r="D5449" s="2">
        <f>SUMIFS('Все позиции'!$K$2:$K$10401,'Все позиции'!$H$2:$H$10401,A5449,'Все позиции'!$L$2:$L$10401,B5449)</f>
        <v>591.79999999999995</v>
      </c>
      <c r="E5449" s="4">
        <f>SUMIFS('Все позиции'!$P$2:$P$10401,'Все позиции'!$H$2:$H$10401,A5449,'Все позиции'!$L$2:$L$10401,B5449)</f>
        <v>0</v>
      </c>
      <c r="F5449" s="2">
        <f>COUNTIFS('Все позиции'!$H$2:$H$10401,A5449,'Все позиции'!$L$2:$L$10401,B5449,'Все позиции'!$F$2:$F$10401,"&lt;&gt;")</f>
        <v>0</v>
      </c>
      <c r="G5449" s="2" t="str">
        <f t="shared" si="85"/>
        <v>нет</v>
      </c>
    </row>
    <row r="5450" spans="1:7" x14ac:dyDescent="0.25">
      <c r="A5450" s="2" t="s">
        <v>1440</v>
      </c>
      <c r="B5450" s="2" t="s">
        <v>70</v>
      </c>
      <c r="C5450" s="2">
        <f>COUNTIFS('Все позиции'!$H$2:$H$10401,A5450,'Все позиции'!$L$2:$L$10401,B5450)</f>
        <v>2</v>
      </c>
      <c r="D5450" s="2">
        <f>SUMIFS('Все позиции'!$K$2:$K$10401,'Все позиции'!$H$2:$H$10401,A5450,'Все позиции'!$L$2:$L$10401,B5450)</f>
        <v>5449.18</v>
      </c>
      <c r="E5450" s="4">
        <f>SUMIFS('Все позиции'!$P$2:$P$10401,'Все позиции'!$H$2:$H$10401,A5450,'Все позиции'!$L$2:$L$10401,B5450)</f>
        <v>0</v>
      </c>
      <c r="F5450" s="2">
        <f>COUNTIFS('Все позиции'!$H$2:$H$10401,A5450,'Все позиции'!$L$2:$L$10401,B5450,'Все позиции'!$F$2:$F$10401,"&lt;&gt;")</f>
        <v>0</v>
      </c>
      <c r="G5450" s="2" t="str">
        <f t="shared" si="85"/>
        <v>нет</v>
      </c>
    </row>
    <row r="5451" spans="1:7" x14ac:dyDescent="0.25">
      <c r="A5451" s="2" t="s">
        <v>1128</v>
      </c>
      <c r="B5451" s="2" t="s">
        <v>115</v>
      </c>
      <c r="C5451" s="2">
        <f>COUNTIFS('Все позиции'!$H$2:$H$10401,A5451,'Все позиции'!$L$2:$L$10401,B5451)</f>
        <v>1</v>
      </c>
      <c r="D5451" s="2">
        <f>SUMIFS('Все позиции'!$K$2:$K$10401,'Все позиции'!$H$2:$H$10401,A5451,'Все позиции'!$L$2:$L$10401,B5451)</f>
        <v>4.0000000000000001E-3</v>
      </c>
      <c r="E5451" s="4">
        <f>SUMIFS('Все позиции'!$P$2:$P$10401,'Все позиции'!$H$2:$H$10401,A5451,'Все позиции'!$L$2:$L$10401,B5451)</f>
        <v>102.66</v>
      </c>
      <c r="F5451" s="2">
        <f>COUNTIFS('Все позиции'!$H$2:$H$10401,A5451,'Все позиции'!$L$2:$L$10401,B5451,'Все позиции'!$F$2:$F$10401,"&lt;&gt;")</f>
        <v>0</v>
      </c>
      <c r="G5451" s="2" t="str">
        <f t="shared" si="85"/>
        <v>нет</v>
      </c>
    </row>
    <row r="5452" spans="1:7" x14ac:dyDescent="0.25">
      <c r="A5452" s="2" t="s">
        <v>1956</v>
      </c>
      <c r="B5452" s="2" t="s">
        <v>115</v>
      </c>
      <c r="C5452" s="2">
        <f>COUNTIFS('Все позиции'!$H$2:$H$10401,A5452,'Все позиции'!$L$2:$L$10401,B5452)</f>
        <v>1</v>
      </c>
      <c r="D5452" s="2">
        <f>SUMIFS('Все позиции'!$K$2:$K$10401,'Все позиции'!$H$2:$H$10401,A5452,'Все позиции'!$L$2:$L$10401,B5452)</f>
        <v>0.02</v>
      </c>
      <c r="E5452" s="4">
        <f>SUMIFS('Все позиции'!$P$2:$P$10401,'Все позиции'!$H$2:$H$10401,A5452,'Все позиции'!$L$2:$L$10401,B5452)</f>
        <v>0</v>
      </c>
      <c r="F5452" s="2">
        <f>COUNTIFS('Все позиции'!$H$2:$H$10401,A5452,'Все позиции'!$L$2:$L$10401,B5452,'Все позиции'!$F$2:$F$10401,"&lt;&gt;")</f>
        <v>0</v>
      </c>
      <c r="G5452" s="2" t="str">
        <f t="shared" si="85"/>
        <v>нет</v>
      </c>
    </row>
    <row r="5453" spans="1:7" x14ac:dyDescent="0.25">
      <c r="A5453" s="2" t="s">
        <v>1953</v>
      </c>
      <c r="B5453" s="2" t="s">
        <v>115</v>
      </c>
      <c r="C5453" s="2">
        <f>COUNTIFS('Все позиции'!$H$2:$H$10401,A5453,'Все позиции'!$L$2:$L$10401,B5453)</f>
        <v>1</v>
      </c>
      <c r="D5453" s="2">
        <f>SUMIFS('Все позиции'!$K$2:$K$10401,'Все позиции'!$H$2:$H$10401,A5453,'Все позиции'!$L$2:$L$10401,B5453)</f>
        <v>0.01</v>
      </c>
      <c r="E5453" s="4">
        <f>SUMIFS('Все позиции'!$P$2:$P$10401,'Все позиции'!$H$2:$H$10401,A5453,'Все позиции'!$L$2:$L$10401,B5453)</f>
        <v>0</v>
      </c>
      <c r="F5453" s="2">
        <f>COUNTIFS('Все позиции'!$H$2:$H$10401,A5453,'Все позиции'!$L$2:$L$10401,B5453,'Все позиции'!$F$2:$F$10401,"&lt;&gt;")</f>
        <v>0</v>
      </c>
      <c r="G5453" s="2" t="str">
        <f t="shared" si="85"/>
        <v>нет</v>
      </c>
    </row>
    <row r="5454" spans="1:7" x14ac:dyDescent="0.25">
      <c r="A5454" s="2" t="s">
        <v>379</v>
      </c>
      <c r="B5454" s="2" t="s">
        <v>115</v>
      </c>
      <c r="C5454" s="2">
        <f>COUNTIFS('Все позиции'!$H$2:$H$10401,A5454,'Все позиции'!$L$2:$L$10401,B5454)</f>
        <v>2</v>
      </c>
      <c r="D5454" s="2">
        <f>SUMIFS('Все позиции'!$K$2:$K$10401,'Все позиции'!$H$2:$H$10401,A5454,'Все позиции'!$L$2:$L$10401,B5454)</f>
        <v>0.98699999999999999</v>
      </c>
      <c r="E5454" s="4">
        <f>SUMIFS('Все позиции'!$P$2:$P$10401,'Все позиции'!$H$2:$H$10401,A5454,'Все позиции'!$L$2:$L$10401,B5454)</f>
        <v>0</v>
      </c>
      <c r="F5454" s="2">
        <f>COUNTIFS('Все позиции'!$H$2:$H$10401,A5454,'Все позиции'!$L$2:$L$10401,B5454,'Все позиции'!$F$2:$F$10401,"&lt;&gt;")</f>
        <v>0</v>
      </c>
      <c r="G5454" s="2" t="str">
        <f t="shared" si="85"/>
        <v>нет</v>
      </c>
    </row>
    <row r="5455" spans="1:7" x14ac:dyDescent="0.25">
      <c r="A5455" s="2" t="s">
        <v>177</v>
      </c>
      <c r="B5455" s="2" t="s">
        <v>115</v>
      </c>
      <c r="C5455" s="2">
        <f>COUNTIFS('Все позиции'!$H$2:$H$10401,A5455,'Все позиции'!$L$2:$L$10401,B5455)</f>
        <v>4</v>
      </c>
      <c r="D5455" s="2">
        <f>SUMIFS('Все позиции'!$K$2:$K$10401,'Все позиции'!$H$2:$H$10401,A5455,'Все позиции'!$L$2:$L$10401,B5455)</f>
        <v>4.7E-2</v>
      </c>
      <c r="E5455" s="4">
        <f>SUMIFS('Все позиции'!$P$2:$P$10401,'Все позиции'!$H$2:$H$10401,A5455,'Все позиции'!$L$2:$L$10401,B5455)</f>
        <v>688.5</v>
      </c>
      <c r="F5455" s="2">
        <f>COUNTIFS('Все позиции'!$H$2:$H$10401,A5455,'Все позиции'!$L$2:$L$10401,B5455,'Все позиции'!$F$2:$F$10401,"&lt;&gt;")</f>
        <v>0</v>
      </c>
      <c r="G5455" s="2" t="str">
        <f t="shared" si="85"/>
        <v>нет</v>
      </c>
    </row>
    <row r="5456" spans="1:7" x14ac:dyDescent="0.25">
      <c r="A5456" s="2" t="s">
        <v>791</v>
      </c>
      <c r="B5456" s="2" t="s">
        <v>115</v>
      </c>
      <c r="C5456" s="2">
        <f>COUNTIFS('Все позиции'!$H$2:$H$10401,A5456,'Все позиции'!$L$2:$L$10401,B5456)</f>
        <v>1</v>
      </c>
      <c r="D5456" s="2">
        <f>SUMIFS('Все позиции'!$K$2:$K$10401,'Все позиции'!$H$2:$H$10401,A5456,'Все позиции'!$L$2:$L$10401,B5456)</f>
        <v>6.2E-2</v>
      </c>
      <c r="E5456" s="4">
        <f>SUMIFS('Все позиции'!$P$2:$P$10401,'Все позиции'!$H$2:$H$10401,A5456,'Все позиции'!$L$2:$L$10401,B5456)</f>
        <v>9352.89</v>
      </c>
      <c r="F5456" s="2">
        <f>COUNTIFS('Все позиции'!$H$2:$H$10401,A5456,'Все позиции'!$L$2:$L$10401,B5456,'Все позиции'!$F$2:$F$10401,"&lt;&gt;")</f>
        <v>0</v>
      </c>
      <c r="G5456" s="2" t="str">
        <f t="shared" si="85"/>
        <v>нет</v>
      </c>
    </row>
    <row r="5457" spans="1:7" x14ac:dyDescent="0.25">
      <c r="A5457" s="2" t="s">
        <v>2017</v>
      </c>
      <c r="B5457" s="2" t="s">
        <v>115</v>
      </c>
      <c r="C5457" s="2">
        <f>COUNTIFS('Все позиции'!$H$2:$H$10401,A5457,'Все позиции'!$L$2:$L$10401,B5457)</f>
        <v>1</v>
      </c>
      <c r="D5457" s="2">
        <f>SUMIFS('Все позиции'!$K$2:$K$10401,'Все позиции'!$H$2:$H$10401,A5457,'Все позиции'!$L$2:$L$10401,B5457)</f>
        <v>5.5E-2</v>
      </c>
      <c r="E5457" s="4">
        <f>SUMIFS('Все позиции'!$P$2:$P$10401,'Все позиции'!$H$2:$H$10401,A5457,'Все позиции'!$L$2:$L$10401,B5457)</f>
        <v>16821.79</v>
      </c>
      <c r="F5457" s="2">
        <f>COUNTIFS('Все позиции'!$H$2:$H$10401,A5457,'Все позиции'!$L$2:$L$10401,B5457,'Все позиции'!$F$2:$F$10401,"&lt;&gt;")</f>
        <v>0</v>
      </c>
      <c r="G5457" s="2" t="str">
        <f t="shared" si="85"/>
        <v>нет</v>
      </c>
    </row>
    <row r="5458" spans="1:7" x14ac:dyDescent="0.25">
      <c r="A5458" s="2" t="s">
        <v>2018</v>
      </c>
      <c r="B5458" s="2" t="s">
        <v>115</v>
      </c>
      <c r="C5458" s="2">
        <f>COUNTIFS('Все позиции'!$H$2:$H$10401,A5458,'Все позиции'!$L$2:$L$10401,B5458)</f>
        <v>1</v>
      </c>
      <c r="D5458" s="2">
        <f>SUMIFS('Все позиции'!$K$2:$K$10401,'Все позиции'!$H$2:$H$10401,A5458,'Все позиции'!$L$2:$L$10401,B5458)</f>
        <v>0.01</v>
      </c>
      <c r="E5458" s="4">
        <f>SUMIFS('Все позиции'!$P$2:$P$10401,'Все позиции'!$H$2:$H$10401,A5458,'Все позиции'!$L$2:$L$10401,B5458)</f>
        <v>5574.53</v>
      </c>
      <c r="F5458" s="2">
        <f>COUNTIFS('Все позиции'!$H$2:$H$10401,A5458,'Все позиции'!$L$2:$L$10401,B5458,'Все позиции'!$F$2:$F$10401,"&lt;&gt;")</f>
        <v>0</v>
      </c>
      <c r="G5458" s="2" t="str">
        <f t="shared" si="85"/>
        <v>нет</v>
      </c>
    </row>
    <row r="5459" spans="1:7" x14ac:dyDescent="0.25">
      <c r="A5459" s="2" t="s">
        <v>2019</v>
      </c>
      <c r="B5459" s="2" t="s">
        <v>115</v>
      </c>
      <c r="C5459" s="2">
        <f>COUNTIFS('Все позиции'!$H$2:$H$10401,A5459,'Все позиции'!$L$2:$L$10401,B5459)</f>
        <v>1</v>
      </c>
      <c r="D5459" s="2">
        <f>SUMIFS('Все позиции'!$K$2:$K$10401,'Все позиции'!$H$2:$H$10401,A5459,'Все позиции'!$L$2:$L$10401,B5459)</f>
        <v>0.01</v>
      </c>
      <c r="E5459" s="4">
        <f>SUMIFS('Все позиции'!$P$2:$P$10401,'Все позиции'!$H$2:$H$10401,A5459,'Все позиции'!$L$2:$L$10401,B5459)</f>
        <v>7973.31</v>
      </c>
      <c r="F5459" s="2">
        <f>COUNTIFS('Все позиции'!$H$2:$H$10401,A5459,'Все позиции'!$L$2:$L$10401,B5459,'Все позиции'!$F$2:$F$10401,"&lt;&gt;")</f>
        <v>0</v>
      </c>
      <c r="G5459" s="2" t="str">
        <f t="shared" si="85"/>
        <v>нет</v>
      </c>
    </row>
    <row r="5460" spans="1:7" x14ac:dyDescent="0.25">
      <c r="A5460" s="2" t="s">
        <v>2015</v>
      </c>
      <c r="B5460" s="2" t="s">
        <v>115</v>
      </c>
      <c r="C5460" s="2">
        <f>COUNTIFS('Все позиции'!$H$2:$H$10401,A5460,'Все позиции'!$L$2:$L$10401,B5460)</f>
        <v>1</v>
      </c>
      <c r="D5460" s="2">
        <f>SUMIFS('Все позиции'!$K$2:$K$10401,'Все позиции'!$H$2:$H$10401,A5460,'Все позиции'!$L$2:$L$10401,B5460)</f>
        <v>0.01</v>
      </c>
      <c r="E5460" s="4">
        <f>SUMIFS('Все позиции'!$P$2:$P$10401,'Все позиции'!$H$2:$H$10401,A5460,'Все позиции'!$L$2:$L$10401,B5460)</f>
        <v>2047.75</v>
      </c>
      <c r="F5460" s="2">
        <f>COUNTIFS('Все позиции'!$H$2:$H$10401,A5460,'Все позиции'!$L$2:$L$10401,B5460,'Все позиции'!$F$2:$F$10401,"&lt;&gt;")</f>
        <v>0</v>
      </c>
      <c r="G5460" s="2" t="str">
        <f t="shared" si="85"/>
        <v>нет</v>
      </c>
    </row>
    <row r="5461" spans="1:7" x14ac:dyDescent="0.25">
      <c r="A5461" s="2" t="s">
        <v>792</v>
      </c>
      <c r="B5461" s="2" t="s">
        <v>115</v>
      </c>
      <c r="C5461" s="2">
        <f>COUNTIFS('Все позиции'!$H$2:$H$10401,A5461,'Все позиции'!$L$2:$L$10401,B5461)</f>
        <v>1</v>
      </c>
      <c r="D5461" s="2">
        <f>SUMIFS('Все позиции'!$K$2:$K$10401,'Все позиции'!$H$2:$H$10401,A5461,'Все позиции'!$L$2:$L$10401,B5461)</f>
        <v>0.44500000000000001</v>
      </c>
      <c r="E5461" s="4">
        <f>SUMIFS('Все позиции'!$P$2:$P$10401,'Все позиции'!$H$2:$H$10401,A5461,'Все позиции'!$L$2:$L$10401,B5461)</f>
        <v>44870.69</v>
      </c>
      <c r="F5461" s="2">
        <f>COUNTIFS('Все позиции'!$H$2:$H$10401,A5461,'Все позиции'!$L$2:$L$10401,B5461,'Все позиции'!$F$2:$F$10401,"&lt;&gt;")</f>
        <v>0</v>
      </c>
      <c r="G5461" s="2" t="str">
        <f t="shared" si="85"/>
        <v>нет</v>
      </c>
    </row>
    <row r="5462" spans="1:7" x14ac:dyDescent="0.25">
      <c r="A5462" s="2" t="s">
        <v>2016</v>
      </c>
      <c r="B5462" s="2" t="s">
        <v>115</v>
      </c>
      <c r="C5462" s="2">
        <f>COUNTIFS('Все позиции'!$H$2:$H$10401,A5462,'Все позиции'!$L$2:$L$10401,B5462)</f>
        <v>1</v>
      </c>
      <c r="D5462" s="2">
        <f>SUMIFS('Все позиции'!$K$2:$K$10401,'Все позиции'!$H$2:$H$10401,A5462,'Все позиции'!$L$2:$L$10401,B5462)</f>
        <v>5.5E-2</v>
      </c>
      <c r="E5462" s="4">
        <f>SUMIFS('Все позиции'!$P$2:$P$10401,'Все позиции'!$H$2:$H$10401,A5462,'Все позиции'!$L$2:$L$10401,B5462)</f>
        <v>9881.49</v>
      </c>
      <c r="F5462" s="2">
        <f>COUNTIFS('Все позиции'!$H$2:$H$10401,A5462,'Все позиции'!$L$2:$L$10401,B5462,'Все позиции'!$F$2:$F$10401,"&lt;&gt;")</f>
        <v>0</v>
      </c>
      <c r="G5462" s="2" t="str">
        <f t="shared" si="85"/>
        <v>нет</v>
      </c>
    </row>
    <row r="5463" spans="1:7" x14ac:dyDescent="0.25">
      <c r="A5463" s="2" t="s">
        <v>1984</v>
      </c>
      <c r="B5463" s="2" t="s">
        <v>115</v>
      </c>
      <c r="C5463" s="2">
        <f>COUNTIFS('Все позиции'!$H$2:$H$10401,A5463,'Все позиции'!$L$2:$L$10401,B5463)</f>
        <v>1</v>
      </c>
      <c r="D5463" s="2">
        <f>SUMIFS('Все позиции'!$K$2:$K$10401,'Все позиции'!$H$2:$H$10401,A5463,'Все позиции'!$L$2:$L$10401,B5463)</f>
        <v>5.0000000000000001E-3</v>
      </c>
      <c r="E5463" s="4">
        <f>SUMIFS('Все позиции'!$P$2:$P$10401,'Все позиции'!$H$2:$H$10401,A5463,'Все позиции'!$L$2:$L$10401,B5463)</f>
        <v>858.76</v>
      </c>
      <c r="F5463" s="2">
        <f>COUNTIFS('Все позиции'!$H$2:$H$10401,A5463,'Все позиции'!$L$2:$L$10401,B5463,'Все позиции'!$F$2:$F$10401,"&lt;&gt;")</f>
        <v>0</v>
      </c>
      <c r="G5463" s="2" t="str">
        <f t="shared" si="85"/>
        <v>нет</v>
      </c>
    </row>
    <row r="5464" spans="1:7" x14ac:dyDescent="0.25">
      <c r="A5464" s="2" t="s">
        <v>1986</v>
      </c>
      <c r="B5464" s="2" t="s">
        <v>115</v>
      </c>
      <c r="C5464" s="2">
        <f>COUNTIFS('Все позиции'!$H$2:$H$10401,A5464,'Все позиции'!$L$2:$L$10401,B5464)</f>
        <v>1</v>
      </c>
      <c r="D5464" s="2">
        <f>SUMIFS('Все позиции'!$K$2:$K$10401,'Все позиции'!$H$2:$H$10401,A5464,'Все позиции'!$L$2:$L$10401,B5464)</f>
        <v>1.4999999999999999E-2</v>
      </c>
      <c r="E5464" s="4">
        <f>SUMIFS('Все позиции'!$P$2:$P$10401,'Все позиции'!$H$2:$H$10401,A5464,'Все позиции'!$L$2:$L$10401,B5464)</f>
        <v>7617.01</v>
      </c>
      <c r="F5464" s="2">
        <f>COUNTIFS('Все позиции'!$H$2:$H$10401,A5464,'Все позиции'!$L$2:$L$10401,B5464,'Все позиции'!$F$2:$F$10401,"&lt;&gt;")</f>
        <v>0</v>
      </c>
      <c r="G5464" s="2" t="str">
        <f t="shared" si="85"/>
        <v>нет</v>
      </c>
    </row>
    <row r="5465" spans="1:7" x14ac:dyDescent="0.25">
      <c r="A5465" s="2" t="s">
        <v>1981</v>
      </c>
      <c r="B5465" s="2" t="s">
        <v>115</v>
      </c>
      <c r="C5465" s="2">
        <f>COUNTIFS('Все позиции'!$H$2:$H$10401,A5465,'Все позиции'!$L$2:$L$10401,B5465)</f>
        <v>1</v>
      </c>
      <c r="D5465" s="2">
        <f>SUMIFS('Все позиции'!$K$2:$K$10401,'Все позиции'!$H$2:$H$10401,A5465,'Все позиции'!$L$2:$L$10401,B5465)</f>
        <v>0.01</v>
      </c>
      <c r="E5465" s="4">
        <f>SUMIFS('Все позиции'!$P$2:$P$10401,'Все позиции'!$H$2:$H$10401,A5465,'Все позиции'!$L$2:$L$10401,B5465)</f>
        <v>0</v>
      </c>
      <c r="F5465" s="2">
        <f>COUNTIFS('Все позиции'!$H$2:$H$10401,A5465,'Все позиции'!$L$2:$L$10401,B5465,'Все позиции'!$F$2:$F$10401,"&lt;&gt;")</f>
        <v>0</v>
      </c>
      <c r="G5465" s="2" t="str">
        <f t="shared" si="85"/>
        <v>нет</v>
      </c>
    </row>
    <row r="5466" spans="1:7" x14ac:dyDescent="0.25">
      <c r="A5466" s="2" t="s">
        <v>1988</v>
      </c>
      <c r="B5466" s="2" t="s">
        <v>115</v>
      </c>
      <c r="C5466" s="2">
        <f>COUNTIFS('Все позиции'!$H$2:$H$10401,A5466,'Все позиции'!$L$2:$L$10401,B5466)</f>
        <v>1</v>
      </c>
      <c r="D5466" s="2">
        <f>SUMIFS('Все позиции'!$K$2:$K$10401,'Все позиции'!$H$2:$H$10401,A5466,'Все позиции'!$L$2:$L$10401,B5466)</f>
        <v>0.08</v>
      </c>
      <c r="E5466" s="4">
        <f>SUMIFS('Все позиции'!$P$2:$P$10401,'Все позиции'!$H$2:$H$10401,A5466,'Все позиции'!$L$2:$L$10401,B5466)</f>
        <v>9230.7000000000007</v>
      </c>
      <c r="F5466" s="2">
        <f>COUNTIFS('Все позиции'!$H$2:$H$10401,A5466,'Все позиции'!$L$2:$L$10401,B5466,'Все позиции'!$F$2:$F$10401,"&lt;&gt;")</f>
        <v>0</v>
      </c>
      <c r="G5466" s="2" t="str">
        <f t="shared" si="85"/>
        <v>нет</v>
      </c>
    </row>
    <row r="5467" spans="1:7" x14ac:dyDescent="0.25">
      <c r="A5467" s="2" t="s">
        <v>1910</v>
      </c>
      <c r="B5467" s="2" t="s">
        <v>115</v>
      </c>
      <c r="C5467" s="2">
        <f>COUNTIFS('Все позиции'!$H$2:$H$10401,A5467,'Все позиции'!$L$2:$L$10401,B5467)</f>
        <v>2</v>
      </c>
      <c r="D5467" s="2">
        <f>SUMIFS('Все позиции'!$K$2:$K$10401,'Все позиции'!$H$2:$H$10401,A5467,'Все позиции'!$L$2:$L$10401,B5467)</f>
        <v>0.10200000000000001</v>
      </c>
      <c r="E5467" s="4">
        <f>SUMIFS('Все позиции'!$P$2:$P$10401,'Все позиции'!$H$2:$H$10401,A5467,'Все позиции'!$L$2:$L$10401,B5467)</f>
        <v>9897.98</v>
      </c>
      <c r="F5467" s="2">
        <f>COUNTIFS('Все позиции'!$H$2:$H$10401,A5467,'Все позиции'!$L$2:$L$10401,B5467,'Все позиции'!$F$2:$F$10401,"&lt;&gt;")</f>
        <v>0</v>
      </c>
      <c r="G5467" s="2" t="str">
        <f t="shared" si="85"/>
        <v>нет</v>
      </c>
    </row>
    <row r="5468" spans="1:7" x14ac:dyDescent="0.25">
      <c r="A5468" s="2" t="s">
        <v>1982</v>
      </c>
      <c r="B5468" s="2" t="s">
        <v>115</v>
      </c>
      <c r="C5468" s="2">
        <f>COUNTIFS('Все позиции'!$H$2:$H$10401,A5468,'Все позиции'!$L$2:$L$10401,B5468)</f>
        <v>1</v>
      </c>
      <c r="D5468" s="2">
        <f>SUMIFS('Все позиции'!$K$2:$K$10401,'Все позиции'!$H$2:$H$10401,A5468,'Все позиции'!$L$2:$L$10401,B5468)</f>
        <v>0.22500000000000001</v>
      </c>
      <c r="E5468" s="4">
        <f>SUMIFS('Все позиции'!$P$2:$P$10401,'Все позиции'!$H$2:$H$10401,A5468,'Все позиции'!$L$2:$L$10401,B5468)</f>
        <v>25961.360000000001</v>
      </c>
      <c r="F5468" s="2">
        <f>COUNTIFS('Все позиции'!$H$2:$H$10401,A5468,'Все позиции'!$L$2:$L$10401,B5468,'Все позиции'!$F$2:$F$10401,"&lt;&gt;")</f>
        <v>0</v>
      </c>
      <c r="G5468" s="2" t="str">
        <f t="shared" si="85"/>
        <v>нет</v>
      </c>
    </row>
    <row r="5469" spans="1:7" x14ac:dyDescent="0.25">
      <c r="A5469" s="2" t="s">
        <v>999</v>
      </c>
      <c r="B5469" s="2" t="s">
        <v>115</v>
      </c>
      <c r="C5469" s="2">
        <f>COUNTIFS('Все позиции'!$H$2:$H$10401,A5469,'Все позиции'!$L$2:$L$10401,B5469)</f>
        <v>2</v>
      </c>
      <c r="D5469" s="2">
        <f>SUMIFS('Все позиции'!$K$2:$K$10401,'Все позиции'!$H$2:$H$10401,A5469,'Все позиции'!$L$2:$L$10401,B5469)</f>
        <v>0.1</v>
      </c>
      <c r="E5469" s="4">
        <f>SUMIFS('Все позиции'!$P$2:$P$10401,'Все позиции'!$H$2:$H$10401,A5469,'Все позиции'!$L$2:$L$10401,B5469)</f>
        <v>10960.720000000001</v>
      </c>
      <c r="F5469" s="2">
        <f>COUNTIFS('Все позиции'!$H$2:$H$10401,A5469,'Все позиции'!$L$2:$L$10401,B5469,'Все позиции'!$F$2:$F$10401,"&lt;&gt;")</f>
        <v>0</v>
      </c>
      <c r="G5469" s="2" t="str">
        <f t="shared" si="85"/>
        <v>нет</v>
      </c>
    </row>
    <row r="5470" spans="1:7" x14ac:dyDescent="0.25">
      <c r="A5470" s="2" t="s">
        <v>1904</v>
      </c>
      <c r="B5470" s="2" t="s">
        <v>115</v>
      </c>
      <c r="C5470" s="2">
        <f>COUNTIFS('Все позиции'!$H$2:$H$10401,A5470,'Все позиции'!$L$2:$L$10401,B5470)</f>
        <v>1</v>
      </c>
      <c r="D5470" s="2">
        <f>SUMIFS('Все позиции'!$K$2:$K$10401,'Все позиции'!$H$2:$H$10401,A5470,'Все позиции'!$L$2:$L$10401,B5470)</f>
        <v>4.194</v>
      </c>
      <c r="E5470" s="4">
        <f>SUMIFS('Все позиции'!$P$2:$P$10401,'Все позиции'!$H$2:$H$10401,A5470,'Все позиции'!$L$2:$L$10401,B5470)</f>
        <v>0</v>
      </c>
      <c r="F5470" s="2">
        <f>COUNTIFS('Все позиции'!$H$2:$H$10401,A5470,'Все позиции'!$L$2:$L$10401,B5470,'Все позиции'!$F$2:$F$10401,"&lt;&gt;")</f>
        <v>0</v>
      </c>
      <c r="G5470" s="2" t="str">
        <f t="shared" si="85"/>
        <v>нет</v>
      </c>
    </row>
    <row r="5471" spans="1:7" x14ac:dyDescent="0.25">
      <c r="A5471" s="2" t="s">
        <v>1903</v>
      </c>
      <c r="B5471" s="2" t="s">
        <v>115</v>
      </c>
      <c r="C5471" s="2">
        <f>COUNTIFS('Все позиции'!$H$2:$H$10401,A5471,'Все позиции'!$L$2:$L$10401,B5471)</f>
        <v>1</v>
      </c>
      <c r="D5471" s="2">
        <f>SUMIFS('Все позиции'!$K$2:$K$10401,'Все позиции'!$H$2:$H$10401,A5471,'Все позиции'!$L$2:$L$10401,B5471)</f>
        <v>0.16500000000000001</v>
      </c>
      <c r="E5471" s="4">
        <f>SUMIFS('Все позиции'!$P$2:$P$10401,'Все позиции'!$H$2:$H$10401,A5471,'Все позиции'!$L$2:$L$10401,B5471)</f>
        <v>0</v>
      </c>
      <c r="F5471" s="2">
        <f>COUNTIFS('Все позиции'!$H$2:$H$10401,A5471,'Все позиции'!$L$2:$L$10401,B5471,'Все позиции'!$F$2:$F$10401,"&lt;&gt;")</f>
        <v>0</v>
      </c>
      <c r="G5471" s="2" t="str">
        <f t="shared" si="85"/>
        <v>нет</v>
      </c>
    </row>
    <row r="5472" spans="1:7" x14ac:dyDescent="0.25">
      <c r="A5472" s="2" t="s">
        <v>8828</v>
      </c>
      <c r="B5472" s="2" t="s">
        <v>38</v>
      </c>
      <c r="C5472" s="2">
        <f>COUNTIFS('Все позиции'!$H$2:$H$10401,A5472,'Все позиции'!$L$2:$L$10401,B5472)</f>
        <v>1</v>
      </c>
      <c r="D5472" s="2">
        <f>SUMIFS('Все позиции'!$K$2:$K$10401,'Все позиции'!$H$2:$H$10401,A5472,'Все позиции'!$L$2:$L$10401,B5472)</f>
        <v>2</v>
      </c>
      <c r="E5472" s="4">
        <f>SUMIFS('Все позиции'!$P$2:$P$10401,'Все позиции'!$H$2:$H$10401,A5472,'Все позиции'!$L$2:$L$10401,B5472)</f>
        <v>0</v>
      </c>
      <c r="F5472" s="2">
        <f>COUNTIFS('Все позиции'!$H$2:$H$10401,A5472,'Все позиции'!$L$2:$L$10401,B5472,'Все позиции'!$F$2:$F$10401,"&lt;&gt;")</f>
        <v>1</v>
      </c>
      <c r="G5472" s="2" t="str">
        <f t="shared" si="85"/>
        <v>да</v>
      </c>
    </row>
    <row r="5473" spans="1:7" x14ac:dyDescent="0.25">
      <c r="A5473" s="2" t="s">
        <v>8826</v>
      </c>
      <c r="B5473" s="2" t="s">
        <v>38</v>
      </c>
      <c r="C5473" s="2">
        <f>COUNTIFS('Все позиции'!$H$2:$H$10401,A5473,'Все позиции'!$L$2:$L$10401,B5473)</f>
        <v>1</v>
      </c>
      <c r="D5473" s="2">
        <f>SUMIFS('Все позиции'!$K$2:$K$10401,'Все позиции'!$H$2:$H$10401,A5473,'Все позиции'!$L$2:$L$10401,B5473)</f>
        <v>3</v>
      </c>
      <c r="E5473" s="4">
        <f>SUMIFS('Все позиции'!$P$2:$P$10401,'Все позиции'!$H$2:$H$10401,A5473,'Все позиции'!$L$2:$L$10401,B5473)</f>
        <v>0</v>
      </c>
      <c r="F5473" s="2">
        <f>COUNTIFS('Все позиции'!$H$2:$H$10401,A5473,'Все позиции'!$L$2:$L$10401,B5473,'Все позиции'!$F$2:$F$10401,"&lt;&gt;")</f>
        <v>1</v>
      </c>
      <c r="G5473" s="2" t="str">
        <f t="shared" si="85"/>
        <v>да</v>
      </c>
    </row>
    <row r="5474" spans="1:7" x14ac:dyDescent="0.25">
      <c r="A5474" s="2" t="s">
        <v>7236</v>
      </c>
      <c r="B5474" s="2" t="s">
        <v>38</v>
      </c>
      <c r="C5474" s="2">
        <f>COUNTIFS('Все позиции'!$H$2:$H$10401,A5474,'Все позиции'!$L$2:$L$10401,B5474)</f>
        <v>1</v>
      </c>
      <c r="D5474" s="2">
        <f>SUMIFS('Все позиции'!$K$2:$K$10401,'Все позиции'!$H$2:$H$10401,A5474,'Все позиции'!$L$2:$L$10401,B5474)</f>
        <v>1</v>
      </c>
      <c r="E5474" s="4">
        <f>SUMIFS('Все позиции'!$P$2:$P$10401,'Все позиции'!$H$2:$H$10401,A5474,'Все позиции'!$L$2:$L$10401,B5474)</f>
        <v>0</v>
      </c>
      <c r="F5474" s="2">
        <f>COUNTIFS('Все позиции'!$H$2:$H$10401,A5474,'Все позиции'!$L$2:$L$10401,B5474,'Все позиции'!$F$2:$F$10401,"&lt;&gt;")</f>
        <v>1</v>
      </c>
      <c r="G5474" s="2" t="str">
        <f t="shared" si="85"/>
        <v>да</v>
      </c>
    </row>
    <row r="5475" spans="1:7" x14ac:dyDescent="0.25">
      <c r="A5475" s="2" t="s">
        <v>6285</v>
      </c>
      <c r="B5475" s="2" t="s">
        <v>38</v>
      </c>
      <c r="C5475" s="2">
        <f>COUNTIFS('Все позиции'!$H$2:$H$10401,A5475,'Все позиции'!$L$2:$L$10401,B5475)</f>
        <v>1</v>
      </c>
      <c r="D5475" s="2">
        <f>SUMIFS('Все позиции'!$K$2:$K$10401,'Все позиции'!$H$2:$H$10401,A5475,'Все позиции'!$L$2:$L$10401,B5475)</f>
        <v>1</v>
      </c>
      <c r="E5475" s="4">
        <f>SUMIFS('Все позиции'!$P$2:$P$10401,'Все позиции'!$H$2:$H$10401,A5475,'Все позиции'!$L$2:$L$10401,B5475)</f>
        <v>16328480</v>
      </c>
      <c r="F5475" s="2">
        <f>COUNTIFS('Все позиции'!$H$2:$H$10401,A5475,'Все позиции'!$L$2:$L$10401,B5475,'Все позиции'!$F$2:$F$10401,"&lt;&gt;")</f>
        <v>1</v>
      </c>
      <c r="G5475" s="2" t="str">
        <f t="shared" si="85"/>
        <v>да</v>
      </c>
    </row>
    <row r="5476" spans="1:7" x14ac:dyDescent="0.25">
      <c r="A5476" s="2" t="s">
        <v>7192</v>
      </c>
      <c r="B5476" s="2" t="s">
        <v>38</v>
      </c>
      <c r="C5476" s="2">
        <f>COUNTIFS('Все позиции'!$H$2:$H$10401,A5476,'Все позиции'!$L$2:$L$10401,B5476)</f>
        <v>1</v>
      </c>
      <c r="D5476" s="2">
        <f>SUMIFS('Все позиции'!$K$2:$K$10401,'Все позиции'!$H$2:$H$10401,A5476,'Все позиции'!$L$2:$L$10401,B5476)</f>
        <v>39</v>
      </c>
      <c r="E5476" s="4">
        <f>SUMIFS('Все позиции'!$P$2:$P$10401,'Все позиции'!$H$2:$H$10401,A5476,'Все позиции'!$L$2:$L$10401,B5476)</f>
        <v>6905642.25</v>
      </c>
      <c r="F5476" s="2">
        <f>COUNTIFS('Все позиции'!$H$2:$H$10401,A5476,'Все позиции'!$L$2:$L$10401,B5476,'Все позиции'!$F$2:$F$10401,"&lt;&gt;")</f>
        <v>1</v>
      </c>
      <c r="G5476" s="2" t="str">
        <f t="shared" si="85"/>
        <v>да</v>
      </c>
    </row>
    <row r="5477" spans="1:7" x14ac:dyDescent="0.25">
      <c r="A5477" s="2" t="s">
        <v>5580</v>
      </c>
      <c r="B5477" s="2" t="s">
        <v>38</v>
      </c>
      <c r="C5477" s="2">
        <f>COUNTIFS('Все позиции'!$H$2:$H$10401,A5477,'Все позиции'!$L$2:$L$10401,B5477)</f>
        <v>1</v>
      </c>
      <c r="D5477" s="2">
        <f>SUMIFS('Все позиции'!$K$2:$K$10401,'Все позиции'!$H$2:$H$10401,A5477,'Все позиции'!$L$2:$L$10401,B5477)</f>
        <v>55</v>
      </c>
      <c r="E5477" s="4">
        <f>SUMIFS('Все позиции'!$P$2:$P$10401,'Все позиции'!$H$2:$H$10401,A5477,'Все позиции'!$L$2:$L$10401,B5477)</f>
        <v>1794374.78</v>
      </c>
      <c r="F5477" s="2">
        <f>COUNTIFS('Все позиции'!$H$2:$H$10401,A5477,'Все позиции'!$L$2:$L$10401,B5477,'Все позиции'!$F$2:$F$10401,"&lt;&gt;")</f>
        <v>1</v>
      </c>
      <c r="G5477" s="2" t="str">
        <f t="shared" si="85"/>
        <v>да</v>
      </c>
    </row>
    <row r="5478" spans="1:7" x14ac:dyDescent="0.25">
      <c r="A5478" s="2" t="s">
        <v>6172</v>
      </c>
      <c r="B5478" s="2" t="s">
        <v>38</v>
      </c>
      <c r="C5478" s="2">
        <f>COUNTIFS('Все позиции'!$H$2:$H$10401,A5478,'Все позиции'!$L$2:$L$10401,B5478)</f>
        <v>1</v>
      </c>
      <c r="D5478" s="2">
        <f>SUMIFS('Все позиции'!$K$2:$K$10401,'Все позиции'!$H$2:$H$10401,A5478,'Все позиции'!$L$2:$L$10401,B5478)</f>
        <v>3</v>
      </c>
      <c r="E5478" s="4">
        <f>SUMIFS('Все позиции'!$P$2:$P$10401,'Все позиции'!$H$2:$H$10401,A5478,'Все позиции'!$L$2:$L$10401,B5478)</f>
        <v>51475.81</v>
      </c>
      <c r="F5478" s="2">
        <f>COUNTIFS('Все позиции'!$H$2:$H$10401,A5478,'Все позиции'!$L$2:$L$10401,B5478,'Все позиции'!$F$2:$F$10401,"&lt;&gt;")</f>
        <v>1</v>
      </c>
      <c r="G5478" s="2" t="str">
        <f t="shared" si="85"/>
        <v>да</v>
      </c>
    </row>
    <row r="5479" spans="1:7" x14ac:dyDescent="0.25">
      <c r="A5479" s="2" t="s">
        <v>3885</v>
      </c>
      <c r="B5479" s="2" t="s">
        <v>38</v>
      </c>
      <c r="C5479" s="2">
        <f>COUNTIFS('Все позиции'!$H$2:$H$10401,A5479,'Все позиции'!$L$2:$L$10401,B5479)</f>
        <v>1</v>
      </c>
      <c r="D5479" s="2">
        <f>SUMIFS('Все позиции'!$K$2:$K$10401,'Все позиции'!$H$2:$H$10401,A5479,'Все позиции'!$L$2:$L$10401,B5479)</f>
        <v>5</v>
      </c>
      <c r="E5479" s="4">
        <f>SUMIFS('Все позиции'!$P$2:$P$10401,'Все позиции'!$H$2:$H$10401,A5479,'Все позиции'!$L$2:$L$10401,B5479)</f>
        <v>46480.480000000003</v>
      </c>
      <c r="F5479" s="2">
        <f>COUNTIFS('Все позиции'!$H$2:$H$10401,A5479,'Все позиции'!$L$2:$L$10401,B5479,'Все позиции'!$F$2:$F$10401,"&lt;&gt;")</f>
        <v>0</v>
      </c>
      <c r="G5479" s="2" t="str">
        <f t="shared" si="85"/>
        <v>нет</v>
      </c>
    </row>
    <row r="5480" spans="1:7" x14ac:dyDescent="0.25">
      <c r="A5480" s="2" t="s">
        <v>7237</v>
      </c>
      <c r="B5480" s="2" t="s">
        <v>38</v>
      </c>
      <c r="C5480" s="2">
        <f>COUNTIFS('Все позиции'!$H$2:$H$10401,A5480,'Все позиции'!$L$2:$L$10401,B5480)</f>
        <v>1</v>
      </c>
      <c r="D5480" s="2">
        <f>SUMIFS('Все позиции'!$K$2:$K$10401,'Все позиции'!$H$2:$H$10401,A5480,'Все позиции'!$L$2:$L$10401,B5480)</f>
        <v>3</v>
      </c>
      <c r="E5480" s="4">
        <f>SUMIFS('Все позиции'!$P$2:$P$10401,'Все позиции'!$H$2:$H$10401,A5480,'Все позиции'!$L$2:$L$10401,B5480)</f>
        <v>46687.51</v>
      </c>
      <c r="F5480" s="2">
        <f>COUNTIFS('Все позиции'!$H$2:$H$10401,A5480,'Все позиции'!$L$2:$L$10401,B5480,'Все позиции'!$F$2:$F$10401,"&lt;&gt;")</f>
        <v>1</v>
      </c>
      <c r="G5480" s="2" t="str">
        <f t="shared" si="85"/>
        <v>да</v>
      </c>
    </row>
    <row r="5481" spans="1:7" x14ac:dyDescent="0.25">
      <c r="A5481" s="2" t="s">
        <v>7239</v>
      </c>
      <c r="B5481" s="2" t="s">
        <v>38</v>
      </c>
      <c r="C5481" s="2">
        <f>COUNTIFS('Все позиции'!$H$2:$H$10401,A5481,'Все позиции'!$L$2:$L$10401,B5481)</f>
        <v>1</v>
      </c>
      <c r="D5481" s="2">
        <f>SUMIFS('Все позиции'!$K$2:$K$10401,'Все позиции'!$H$2:$H$10401,A5481,'Все позиции'!$L$2:$L$10401,B5481)</f>
        <v>3</v>
      </c>
      <c r="E5481" s="4">
        <f>SUMIFS('Все позиции'!$P$2:$P$10401,'Все позиции'!$H$2:$H$10401,A5481,'Все позиции'!$L$2:$L$10401,B5481)</f>
        <v>46687.51</v>
      </c>
      <c r="F5481" s="2">
        <f>COUNTIFS('Все позиции'!$H$2:$H$10401,A5481,'Все позиции'!$L$2:$L$10401,B5481,'Все позиции'!$F$2:$F$10401,"&lt;&gt;")</f>
        <v>1</v>
      </c>
      <c r="G5481" s="2" t="str">
        <f t="shared" si="85"/>
        <v>да</v>
      </c>
    </row>
    <row r="5482" spans="1:7" x14ac:dyDescent="0.25">
      <c r="A5482" s="2" t="s">
        <v>7240</v>
      </c>
      <c r="B5482" s="2" t="s">
        <v>38</v>
      </c>
      <c r="C5482" s="2">
        <f>COUNTIFS('Все позиции'!$H$2:$H$10401,A5482,'Все позиции'!$L$2:$L$10401,B5482)</f>
        <v>1</v>
      </c>
      <c r="D5482" s="2">
        <f>SUMIFS('Все позиции'!$K$2:$K$10401,'Все позиции'!$H$2:$H$10401,A5482,'Все позиции'!$L$2:$L$10401,B5482)</f>
        <v>1</v>
      </c>
      <c r="E5482" s="4">
        <f>SUMIFS('Все позиции'!$P$2:$P$10401,'Все позиции'!$H$2:$H$10401,A5482,'Все позиции'!$L$2:$L$10401,B5482)</f>
        <v>17118.759999999998</v>
      </c>
      <c r="F5482" s="2">
        <f>COUNTIFS('Все позиции'!$H$2:$H$10401,A5482,'Все позиции'!$L$2:$L$10401,B5482,'Все позиции'!$F$2:$F$10401,"&lt;&gt;")</f>
        <v>1</v>
      </c>
      <c r="G5482" s="2" t="str">
        <f t="shared" si="85"/>
        <v>да</v>
      </c>
    </row>
    <row r="5483" spans="1:7" x14ac:dyDescent="0.25">
      <c r="A5483" s="2" t="s">
        <v>7242</v>
      </c>
      <c r="B5483" s="2" t="s">
        <v>38</v>
      </c>
      <c r="C5483" s="2">
        <f>COUNTIFS('Все позиции'!$H$2:$H$10401,A5483,'Все позиции'!$L$2:$L$10401,B5483)</f>
        <v>1</v>
      </c>
      <c r="D5483" s="2">
        <f>SUMIFS('Все позиции'!$K$2:$K$10401,'Все позиции'!$H$2:$H$10401,A5483,'Все позиции'!$L$2:$L$10401,B5483)</f>
        <v>2</v>
      </c>
      <c r="E5483" s="4">
        <f>SUMIFS('Все позиции'!$P$2:$P$10401,'Все позиции'!$H$2:$H$10401,A5483,'Все позиции'!$L$2:$L$10401,B5483)</f>
        <v>34237.519999999997</v>
      </c>
      <c r="F5483" s="2">
        <f>COUNTIFS('Все позиции'!$H$2:$H$10401,A5483,'Все позиции'!$L$2:$L$10401,B5483,'Все позиции'!$F$2:$F$10401,"&lt;&gt;")</f>
        <v>1</v>
      </c>
      <c r="G5483" s="2" t="str">
        <f t="shared" si="85"/>
        <v>да</v>
      </c>
    </row>
    <row r="5484" spans="1:7" x14ac:dyDescent="0.25">
      <c r="A5484" s="2" t="s">
        <v>7243</v>
      </c>
      <c r="B5484" s="2" t="s">
        <v>38</v>
      </c>
      <c r="C5484" s="2">
        <f>COUNTIFS('Все позиции'!$H$2:$H$10401,A5484,'Все позиции'!$L$2:$L$10401,B5484)</f>
        <v>1</v>
      </c>
      <c r="D5484" s="2">
        <f>SUMIFS('Все позиции'!$K$2:$K$10401,'Все позиции'!$H$2:$H$10401,A5484,'Все позиции'!$L$2:$L$10401,B5484)</f>
        <v>2</v>
      </c>
      <c r="E5484" s="4">
        <f>SUMIFS('Все позиции'!$P$2:$P$10401,'Все позиции'!$H$2:$H$10401,A5484,'Все позиции'!$L$2:$L$10401,B5484)</f>
        <v>34237.519999999997</v>
      </c>
      <c r="F5484" s="2">
        <f>COUNTIFS('Все позиции'!$H$2:$H$10401,A5484,'Все позиции'!$L$2:$L$10401,B5484,'Все позиции'!$F$2:$F$10401,"&lt;&gt;")</f>
        <v>1</v>
      </c>
      <c r="G5484" s="2" t="str">
        <f t="shared" si="85"/>
        <v>да</v>
      </c>
    </row>
    <row r="5485" spans="1:7" x14ac:dyDescent="0.25">
      <c r="A5485" s="2" t="s">
        <v>7244</v>
      </c>
      <c r="B5485" s="2" t="s">
        <v>38</v>
      </c>
      <c r="C5485" s="2">
        <f>COUNTIFS('Все позиции'!$H$2:$H$10401,A5485,'Все позиции'!$L$2:$L$10401,B5485)</f>
        <v>1</v>
      </c>
      <c r="D5485" s="2">
        <f>SUMIFS('Все позиции'!$K$2:$K$10401,'Все позиции'!$H$2:$H$10401,A5485,'Все позиции'!$L$2:$L$10401,B5485)</f>
        <v>2</v>
      </c>
      <c r="E5485" s="4">
        <f>SUMIFS('Все позиции'!$P$2:$P$10401,'Все позиции'!$H$2:$H$10401,A5485,'Все позиции'!$L$2:$L$10401,B5485)</f>
        <v>34237.519999999997</v>
      </c>
      <c r="F5485" s="2">
        <f>COUNTIFS('Все позиции'!$H$2:$H$10401,A5485,'Все позиции'!$L$2:$L$10401,B5485,'Все позиции'!$F$2:$F$10401,"&lt;&gt;")</f>
        <v>1</v>
      </c>
      <c r="G5485" s="2" t="str">
        <f t="shared" si="85"/>
        <v>да</v>
      </c>
    </row>
    <row r="5486" spans="1:7" x14ac:dyDescent="0.25">
      <c r="A5486" s="2" t="s">
        <v>7245</v>
      </c>
      <c r="B5486" s="2" t="s">
        <v>38</v>
      </c>
      <c r="C5486" s="2">
        <f>COUNTIFS('Все позиции'!$H$2:$H$10401,A5486,'Все позиции'!$L$2:$L$10401,B5486)</f>
        <v>1</v>
      </c>
      <c r="D5486" s="2">
        <f>SUMIFS('Все позиции'!$K$2:$K$10401,'Все позиции'!$H$2:$H$10401,A5486,'Все позиции'!$L$2:$L$10401,B5486)</f>
        <v>1</v>
      </c>
      <c r="E5486" s="4">
        <f>SUMIFS('Все позиции'!$P$2:$P$10401,'Все позиции'!$H$2:$H$10401,A5486,'Все позиции'!$L$2:$L$10401,B5486)</f>
        <v>18675</v>
      </c>
      <c r="F5486" s="2">
        <f>COUNTIFS('Все позиции'!$H$2:$H$10401,A5486,'Все позиции'!$L$2:$L$10401,B5486,'Все позиции'!$F$2:$F$10401,"&lt;&gt;")</f>
        <v>1</v>
      </c>
      <c r="G5486" s="2" t="str">
        <f t="shared" si="85"/>
        <v>да</v>
      </c>
    </row>
    <row r="5487" spans="1:7" x14ac:dyDescent="0.25">
      <c r="A5487" s="2" t="s">
        <v>7247</v>
      </c>
      <c r="B5487" s="2" t="s">
        <v>38</v>
      </c>
      <c r="C5487" s="2">
        <f>COUNTIFS('Все позиции'!$H$2:$H$10401,A5487,'Все позиции'!$L$2:$L$10401,B5487)</f>
        <v>1</v>
      </c>
      <c r="D5487" s="2">
        <f>SUMIFS('Все позиции'!$K$2:$K$10401,'Все позиции'!$H$2:$H$10401,A5487,'Все позиции'!$L$2:$L$10401,B5487)</f>
        <v>1</v>
      </c>
      <c r="E5487" s="4">
        <f>SUMIFS('Все позиции'!$P$2:$P$10401,'Все позиции'!$H$2:$H$10401,A5487,'Все позиции'!$L$2:$L$10401,B5487)</f>
        <v>18675</v>
      </c>
      <c r="F5487" s="2">
        <f>COUNTIFS('Все позиции'!$H$2:$H$10401,A5487,'Все позиции'!$L$2:$L$10401,B5487,'Все позиции'!$F$2:$F$10401,"&lt;&gt;")</f>
        <v>1</v>
      </c>
      <c r="G5487" s="2" t="str">
        <f t="shared" si="85"/>
        <v>да</v>
      </c>
    </row>
    <row r="5488" spans="1:7" x14ac:dyDescent="0.25">
      <c r="A5488" s="2" t="s">
        <v>7248</v>
      </c>
      <c r="B5488" s="2" t="s">
        <v>38</v>
      </c>
      <c r="C5488" s="2">
        <f>COUNTIFS('Все позиции'!$H$2:$H$10401,A5488,'Все позиции'!$L$2:$L$10401,B5488)</f>
        <v>1</v>
      </c>
      <c r="D5488" s="2">
        <f>SUMIFS('Все позиции'!$K$2:$K$10401,'Все позиции'!$H$2:$H$10401,A5488,'Все позиции'!$L$2:$L$10401,B5488)</f>
        <v>3</v>
      </c>
      <c r="E5488" s="4">
        <f>SUMIFS('Все позиции'!$P$2:$P$10401,'Все позиции'!$H$2:$H$10401,A5488,'Все позиции'!$L$2:$L$10401,B5488)</f>
        <v>28012.51</v>
      </c>
      <c r="F5488" s="2">
        <f>COUNTIFS('Все позиции'!$H$2:$H$10401,A5488,'Все позиции'!$L$2:$L$10401,B5488,'Все позиции'!$F$2:$F$10401,"&lt;&gt;")</f>
        <v>1</v>
      </c>
      <c r="G5488" s="2" t="str">
        <f t="shared" si="85"/>
        <v>да</v>
      </c>
    </row>
    <row r="5489" spans="1:7" x14ac:dyDescent="0.25">
      <c r="A5489" s="2" t="s">
        <v>7250</v>
      </c>
      <c r="B5489" s="2" t="s">
        <v>38</v>
      </c>
      <c r="C5489" s="2">
        <f>COUNTIFS('Все позиции'!$H$2:$H$10401,A5489,'Все позиции'!$L$2:$L$10401,B5489)</f>
        <v>1</v>
      </c>
      <c r="D5489" s="2">
        <f>SUMIFS('Все позиции'!$K$2:$K$10401,'Все позиции'!$H$2:$H$10401,A5489,'Все позиции'!$L$2:$L$10401,B5489)</f>
        <v>2</v>
      </c>
      <c r="E5489" s="4">
        <f>SUMIFS('Все позиции'!$P$2:$P$10401,'Все позиции'!$H$2:$H$10401,A5489,'Все позиции'!$L$2:$L$10401,B5489)</f>
        <v>18675</v>
      </c>
      <c r="F5489" s="2">
        <f>COUNTIFS('Все позиции'!$H$2:$H$10401,A5489,'Все позиции'!$L$2:$L$10401,B5489,'Все позиции'!$F$2:$F$10401,"&lt;&gt;")</f>
        <v>1</v>
      </c>
      <c r="G5489" s="2" t="str">
        <f t="shared" si="85"/>
        <v>да</v>
      </c>
    </row>
    <row r="5490" spans="1:7" x14ac:dyDescent="0.25">
      <c r="A5490" s="2" t="s">
        <v>7251</v>
      </c>
      <c r="B5490" s="2" t="s">
        <v>38</v>
      </c>
      <c r="C5490" s="2">
        <f>COUNTIFS('Все позиции'!$H$2:$H$10401,A5490,'Все позиции'!$L$2:$L$10401,B5490)</f>
        <v>1</v>
      </c>
      <c r="D5490" s="2">
        <f>SUMIFS('Все позиции'!$K$2:$K$10401,'Все позиции'!$H$2:$H$10401,A5490,'Все позиции'!$L$2:$L$10401,B5490)</f>
        <v>3</v>
      </c>
      <c r="E5490" s="4">
        <f>SUMIFS('Все позиции'!$P$2:$P$10401,'Все позиции'!$H$2:$H$10401,A5490,'Все позиции'!$L$2:$L$10401,B5490)</f>
        <v>32681.27</v>
      </c>
      <c r="F5490" s="2">
        <f>COUNTIFS('Все позиции'!$H$2:$H$10401,A5490,'Все позиции'!$L$2:$L$10401,B5490,'Все позиции'!$F$2:$F$10401,"&lt;&gt;")</f>
        <v>1</v>
      </c>
      <c r="G5490" s="2" t="str">
        <f t="shared" si="85"/>
        <v>да</v>
      </c>
    </row>
    <row r="5491" spans="1:7" x14ac:dyDescent="0.25">
      <c r="A5491" s="2" t="s">
        <v>7253</v>
      </c>
      <c r="B5491" s="2" t="s">
        <v>38</v>
      </c>
      <c r="C5491" s="2">
        <f>COUNTIFS('Все позиции'!$H$2:$H$10401,A5491,'Все позиции'!$L$2:$L$10401,B5491)</f>
        <v>1</v>
      </c>
      <c r="D5491" s="2">
        <f>SUMIFS('Все позиции'!$K$2:$K$10401,'Все позиции'!$H$2:$H$10401,A5491,'Все позиции'!$L$2:$L$10401,B5491)</f>
        <v>4</v>
      </c>
      <c r="E5491" s="4">
        <f>SUMIFS('Все позиции'!$P$2:$P$10401,'Все позиции'!$H$2:$H$10401,A5491,'Все позиции'!$L$2:$L$10401,B5491)</f>
        <v>43575.03</v>
      </c>
      <c r="F5491" s="2">
        <f>COUNTIFS('Все позиции'!$H$2:$H$10401,A5491,'Все позиции'!$L$2:$L$10401,B5491,'Все позиции'!$F$2:$F$10401,"&lt;&gt;")</f>
        <v>1</v>
      </c>
      <c r="G5491" s="2" t="str">
        <f t="shared" si="85"/>
        <v>да</v>
      </c>
    </row>
    <row r="5492" spans="1:7" x14ac:dyDescent="0.25">
      <c r="A5492" s="2" t="s">
        <v>7254</v>
      </c>
      <c r="B5492" s="2" t="s">
        <v>38</v>
      </c>
      <c r="C5492" s="2">
        <f>COUNTIFS('Все позиции'!$H$2:$H$10401,A5492,'Все позиции'!$L$2:$L$10401,B5492)</f>
        <v>1</v>
      </c>
      <c r="D5492" s="2">
        <f>SUMIFS('Все позиции'!$K$2:$K$10401,'Все позиции'!$H$2:$H$10401,A5492,'Все позиции'!$L$2:$L$10401,B5492)</f>
        <v>2</v>
      </c>
      <c r="E5492" s="4">
        <f>SUMIFS('Все позиции'!$P$2:$P$10401,'Все позиции'!$H$2:$H$10401,A5492,'Все позиции'!$L$2:$L$10401,B5492)</f>
        <v>24900</v>
      </c>
      <c r="F5492" s="2">
        <f>COUNTIFS('Все позиции'!$H$2:$H$10401,A5492,'Все позиции'!$L$2:$L$10401,B5492,'Все позиции'!$F$2:$F$10401,"&lt;&gt;")</f>
        <v>1</v>
      </c>
      <c r="G5492" s="2" t="str">
        <f t="shared" si="85"/>
        <v>да</v>
      </c>
    </row>
    <row r="5493" spans="1:7" x14ac:dyDescent="0.25">
      <c r="A5493" s="2" t="s">
        <v>7256</v>
      </c>
      <c r="B5493" s="2" t="s">
        <v>38</v>
      </c>
      <c r="C5493" s="2">
        <f>COUNTIFS('Все позиции'!$H$2:$H$10401,A5493,'Все позиции'!$L$2:$L$10401,B5493)</f>
        <v>1</v>
      </c>
      <c r="D5493" s="2">
        <f>SUMIFS('Все позиции'!$K$2:$K$10401,'Все позиции'!$H$2:$H$10401,A5493,'Все позиции'!$L$2:$L$10401,B5493)</f>
        <v>1</v>
      </c>
      <c r="E5493" s="4">
        <f>SUMIFS('Все позиции'!$P$2:$P$10401,'Все позиции'!$H$2:$H$10401,A5493,'Все позиции'!$L$2:$L$10401,B5493)</f>
        <v>12450</v>
      </c>
      <c r="F5493" s="2">
        <f>COUNTIFS('Все позиции'!$H$2:$H$10401,A5493,'Все позиции'!$L$2:$L$10401,B5493,'Все позиции'!$F$2:$F$10401,"&lt;&gt;")</f>
        <v>1</v>
      </c>
      <c r="G5493" s="2" t="str">
        <f t="shared" si="85"/>
        <v>да</v>
      </c>
    </row>
    <row r="5494" spans="1:7" x14ac:dyDescent="0.25">
      <c r="A5494" s="2" t="s">
        <v>7257</v>
      </c>
      <c r="B5494" s="2" t="s">
        <v>38</v>
      </c>
      <c r="C5494" s="2">
        <f>COUNTIFS('Все позиции'!$H$2:$H$10401,A5494,'Все позиции'!$L$2:$L$10401,B5494)</f>
        <v>1</v>
      </c>
      <c r="D5494" s="2">
        <f>SUMIFS('Все позиции'!$K$2:$K$10401,'Все позиции'!$H$2:$H$10401,A5494,'Все позиции'!$L$2:$L$10401,B5494)</f>
        <v>3</v>
      </c>
      <c r="E5494" s="4">
        <f>SUMIFS('Все позиции'!$P$2:$P$10401,'Все позиции'!$H$2:$H$10401,A5494,'Все позиции'!$L$2:$L$10401,B5494)</f>
        <v>37350.01</v>
      </c>
      <c r="F5494" s="2">
        <f>COUNTIFS('Все позиции'!$H$2:$H$10401,A5494,'Все позиции'!$L$2:$L$10401,B5494,'Все позиции'!$F$2:$F$10401,"&lt;&gt;")</f>
        <v>1</v>
      </c>
      <c r="G5494" s="2" t="str">
        <f t="shared" si="85"/>
        <v>да</v>
      </c>
    </row>
    <row r="5495" spans="1:7" x14ac:dyDescent="0.25">
      <c r="A5495" s="2" t="s">
        <v>7258</v>
      </c>
      <c r="B5495" s="2" t="s">
        <v>38</v>
      </c>
      <c r="C5495" s="2">
        <f>COUNTIFS('Все позиции'!$H$2:$H$10401,A5495,'Все позиции'!$L$2:$L$10401,B5495)</f>
        <v>1</v>
      </c>
      <c r="D5495" s="2">
        <f>SUMIFS('Все позиции'!$K$2:$K$10401,'Все позиции'!$H$2:$H$10401,A5495,'Все позиции'!$L$2:$L$10401,B5495)</f>
        <v>2</v>
      </c>
      <c r="E5495" s="4">
        <f>SUMIFS('Все позиции'!$P$2:$P$10401,'Все позиции'!$H$2:$H$10401,A5495,'Все позиции'!$L$2:$L$10401,B5495)</f>
        <v>28012.52</v>
      </c>
      <c r="F5495" s="2">
        <f>COUNTIFS('Все позиции'!$H$2:$H$10401,A5495,'Все позиции'!$L$2:$L$10401,B5495,'Все позиции'!$F$2:$F$10401,"&lt;&gt;")</f>
        <v>1</v>
      </c>
      <c r="G5495" s="2" t="str">
        <f t="shared" si="85"/>
        <v>да</v>
      </c>
    </row>
    <row r="5496" spans="1:7" x14ac:dyDescent="0.25">
      <c r="A5496" s="2" t="s">
        <v>8588</v>
      </c>
      <c r="B5496" s="2" t="s">
        <v>695</v>
      </c>
      <c r="C5496" s="2">
        <f>COUNTIFS('Все позиции'!$H$2:$H$10401,A5496,'Все позиции'!$L$2:$L$10401,B5496)</f>
        <v>1</v>
      </c>
      <c r="D5496" s="2">
        <f>SUMIFS('Все позиции'!$K$2:$K$10401,'Все позиции'!$H$2:$H$10401,A5496,'Все позиции'!$L$2:$L$10401,B5496)</f>
        <v>18.824999999999999</v>
      </c>
      <c r="E5496" s="4">
        <f>SUMIFS('Все позиции'!$P$2:$P$10401,'Все позиции'!$H$2:$H$10401,A5496,'Все позиции'!$L$2:$L$10401,B5496)</f>
        <v>39712.06</v>
      </c>
      <c r="F5496" s="2">
        <f>COUNTIFS('Все позиции'!$H$2:$H$10401,A5496,'Все позиции'!$L$2:$L$10401,B5496,'Все позиции'!$F$2:$F$10401,"&lt;&gt;")</f>
        <v>1</v>
      </c>
      <c r="G5496" s="2" t="str">
        <f t="shared" si="85"/>
        <v>да</v>
      </c>
    </row>
    <row r="5497" spans="1:7" x14ac:dyDescent="0.25">
      <c r="A5497" s="2" t="s">
        <v>8835</v>
      </c>
      <c r="B5497" s="2" t="s">
        <v>38</v>
      </c>
      <c r="C5497" s="2">
        <f>COUNTIFS('Все позиции'!$H$2:$H$10401,A5497,'Все позиции'!$L$2:$L$10401,B5497)</f>
        <v>1</v>
      </c>
      <c r="D5497" s="2">
        <f>SUMIFS('Все позиции'!$K$2:$K$10401,'Все позиции'!$H$2:$H$10401,A5497,'Все позиции'!$L$2:$L$10401,B5497)</f>
        <v>10</v>
      </c>
      <c r="E5497" s="4">
        <f>SUMIFS('Все позиции'!$P$2:$P$10401,'Все позиции'!$H$2:$H$10401,A5497,'Все позиции'!$L$2:$L$10401,B5497)</f>
        <v>0</v>
      </c>
      <c r="F5497" s="2">
        <f>COUNTIFS('Все позиции'!$H$2:$H$10401,A5497,'Все позиции'!$L$2:$L$10401,B5497,'Все позиции'!$F$2:$F$10401,"&lt;&gt;")</f>
        <v>1</v>
      </c>
      <c r="G5497" s="2" t="str">
        <f t="shared" si="85"/>
        <v>да</v>
      </c>
    </row>
    <row r="5498" spans="1:7" x14ac:dyDescent="0.25">
      <c r="A5498" s="2" t="s">
        <v>4082</v>
      </c>
      <c r="B5498" s="2" t="s">
        <v>38</v>
      </c>
      <c r="C5498" s="2">
        <f>COUNTIFS('Все позиции'!$H$2:$H$10401,A5498,'Все позиции'!$L$2:$L$10401,B5498)</f>
        <v>1</v>
      </c>
      <c r="D5498" s="2">
        <f>SUMIFS('Все позиции'!$K$2:$K$10401,'Все позиции'!$H$2:$H$10401,A5498,'Все позиции'!$L$2:$L$10401,B5498)</f>
        <v>1</v>
      </c>
      <c r="E5498" s="4">
        <f>SUMIFS('Все позиции'!$P$2:$P$10401,'Все позиции'!$H$2:$H$10401,A5498,'Все позиции'!$L$2:$L$10401,B5498)</f>
        <v>25071</v>
      </c>
      <c r="F5498" s="2">
        <f>COUNTIFS('Все позиции'!$H$2:$H$10401,A5498,'Все позиции'!$L$2:$L$10401,B5498,'Все позиции'!$F$2:$F$10401,"&lt;&gt;")</f>
        <v>0</v>
      </c>
      <c r="G5498" s="2" t="str">
        <f t="shared" si="85"/>
        <v>нет</v>
      </c>
    </row>
    <row r="5499" spans="1:7" x14ac:dyDescent="0.25">
      <c r="A5499" s="2" t="s">
        <v>1834</v>
      </c>
      <c r="B5499" s="2" t="s">
        <v>38</v>
      </c>
      <c r="C5499" s="2">
        <f>COUNTIFS('Все позиции'!$H$2:$H$10401,A5499,'Все позиции'!$L$2:$L$10401,B5499)</f>
        <v>1</v>
      </c>
      <c r="D5499" s="2">
        <f>SUMIFS('Все позиции'!$K$2:$K$10401,'Все позиции'!$H$2:$H$10401,A5499,'Все позиции'!$L$2:$L$10401,B5499)</f>
        <v>20</v>
      </c>
      <c r="E5499" s="4">
        <f>SUMIFS('Все позиции'!$P$2:$P$10401,'Все позиции'!$H$2:$H$10401,A5499,'Все позиции'!$L$2:$L$10401,B5499)</f>
        <v>23886.14</v>
      </c>
      <c r="F5499" s="2">
        <f>COUNTIFS('Все позиции'!$H$2:$H$10401,A5499,'Все позиции'!$L$2:$L$10401,B5499,'Все позиции'!$F$2:$F$10401,"&lt;&gt;")</f>
        <v>0</v>
      </c>
      <c r="G5499" s="2" t="str">
        <f t="shared" si="85"/>
        <v>нет</v>
      </c>
    </row>
    <row r="5500" spans="1:7" x14ac:dyDescent="0.25">
      <c r="A5500" s="2" t="s">
        <v>5417</v>
      </c>
      <c r="B5500" s="2" t="s">
        <v>38</v>
      </c>
      <c r="C5500" s="2">
        <f>COUNTIFS('Все позиции'!$H$2:$H$10401,A5500,'Все позиции'!$L$2:$L$10401,B5500)</f>
        <v>1</v>
      </c>
      <c r="D5500" s="2">
        <f>SUMIFS('Все позиции'!$K$2:$K$10401,'Все позиции'!$H$2:$H$10401,A5500,'Все позиции'!$L$2:$L$10401,B5500)</f>
        <v>18</v>
      </c>
      <c r="E5500" s="4">
        <f>SUMIFS('Все позиции'!$P$2:$P$10401,'Все позиции'!$H$2:$H$10401,A5500,'Все позиции'!$L$2:$L$10401,B5500)</f>
        <v>99972.9</v>
      </c>
      <c r="F5500" s="2">
        <f>COUNTIFS('Все позиции'!$H$2:$H$10401,A5500,'Все позиции'!$L$2:$L$10401,B5500,'Все позиции'!$F$2:$F$10401,"&lt;&gt;")</f>
        <v>1</v>
      </c>
      <c r="G5500" s="2" t="str">
        <f t="shared" si="85"/>
        <v>да</v>
      </c>
    </row>
    <row r="5501" spans="1:7" x14ac:dyDescent="0.25">
      <c r="A5501" s="2" t="s">
        <v>6033</v>
      </c>
      <c r="B5501" s="2" t="s">
        <v>38</v>
      </c>
      <c r="C5501" s="2">
        <f>COUNTIFS('Все позиции'!$H$2:$H$10401,A5501,'Все позиции'!$L$2:$L$10401,B5501)</f>
        <v>1</v>
      </c>
      <c r="D5501" s="2">
        <f>SUMIFS('Все позиции'!$K$2:$K$10401,'Все позиции'!$H$2:$H$10401,A5501,'Все позиции'!$L$2:$L$10401,B5501)</f>
        <v>5</v>
      </c>
      <c r="E5501" s="4">
        <f>SUMIFS('Все позиции'!$P$2:$P$10401,'Все позиции'!$H$2:$H$10401,A5501,'Все позиции'!$L$2:$L$10401,B5501)</f>
        <v>1432.52</v>
      </c>
      <c r="F5501" s="2">
        <f>COUNTIFS('Все позиции'!$H$2:$H$10401,A5501,'Все позиции'!$L$2:$L$10401,B5501,'Все позиции'!$F$2:$F$10401,"&lt;&gt;")</f>
        <v>1</v>
      </c>
      <c r="G5501" s="2" t="str">
        <f t="shared" si="85"/>
        <v>да</v>
      </c>
    </row>
    <row r="5502" spans="1:7" x14ac:dyDescent="0.25">
      <c r="A5502" s="2" t="s">
        <v>6034</v>
      </c>
      <c r="B5502" s="2" t="s">
        <v>38</v>
      </c>
      <c r="C5502" s="2">
        <f>COUNTIFS('Все позиции'!$H$2:$H$10401,A5502,'Все позиции'!$L$2:$L$10401,B5502)</f>
        <v>1</v>
      </c>
      <c r="D5502" s="2">
        <f>SUMIFS('Все позиции'!$K$2:$K$10401,'Все позиции'!$H$2:$H$10401,A5502,'Все позиции'!$L$2:$L$10401,B5502)</f>
        <v>5</v>
      </c>
      <c r="E5502" s="4">
        <f>SUMIFS('Все позиции'!$P$2:$P$10401,'Все позиции'!$H$2:$H$10401,A5502,'Все позиции'!$L$2:$L$10401,B5502)</f>
        <v>344.96</v>
      </c>
      <c r="F5502" s="2">
        <f>COUNTIFS('Все позиции'!$H$2:$H$10401,A5502,'Все позиции'!$L$2:$L$10401,B5502,'Все позиции'!$F$2:$F$10401,"&lt;&gt;")</f>
        <v>1</v>
      </c>
      <c r="G5502" s="2" t="str">
        <f t="shared" si="85"/>
        <v>да</v>
      </c>
    </row>
    <row r="5503" spans="1:7" x14ac:dyDescent="0.25">
      <c r="A5503" s="2" t="s">
        <v>9779</v>
      </c>
      <c r="B5503" s="2" t="s">
        <v>38</v>
      </c>
      <c r="C5503" s="2">
        <f>COUNTIFS('Все позиции'!$H$2:$H$10401,A5503,'Все позиции'!$L$2:$L$10401,B5503)</f>
        <v>2</v>
      </c>
      <c r="D5503" s="2">
        <f>SUMIFS('Все позиции'!$K$2:$K$10401,'Все позиции'!$H$2:$H$10401,A5503,'Все позиции'!$L$2:$L$10401,B5503)</f>
        <v>123</v>
      </c>
      <c r="E5503" s="4">
        <f>SUMIFS('Все позиции'!$P$2:$P$10401,'Все позиции'!$H$2:$H$10401,A5503,'Все позиции'!$L$2:$L$10401,B5503)</f>
        <v>1122277.07</v>
      </c>
      <c r="F5503" s="2">
        <f>COUNTIFS('Все позиции'!$H$2:$H$10401,A5503,'Все позиции'!$L$2:$L$10401,B5503,'Все позиции'!$F$2:$F$10401,"&lt;&gt;")</f>
        <v>2</v>
      </c>
      <c r="G5503" s="2" t="str">
        <f t="shared" si="85"/>
        <v>да</v>
      </c>
    </row>
    <row r="5504" spans="1:7" x14ac:dyDescent="0.25">
      <c r="A5504" s="2" t="s">
        <v>9780</v>
      </c>
      <c r="B5504" s="2" t="s">
        <v>38</v>
      </c>
      <c r="C5504" s="2">
        <f>COUNTIFS('Все позиции'!$H$2:$H$10401,A5504,'Все позиции'!$L$2:$L$10401,B5504)</f>
        <v>2</v>
      </c>
      <c r="D5504" s="2">
        <f>SUMIFS('Все позиции'!$K$2:$K$10401,'Все позиции'!$H$2:$H$10401,A5504,'Все позиции'!$L$2:$L$10401,B5504)</f>
        <v>30</v>
      </c>
      <c r="E5504" s="4">
        <f>SUMIFS('Все позиции'!$P$2:$P$10401,'Все позиции'!$H$2:$H$10401,A5504,'Все позиции'!$L$2:$L$10401,B5504)</f>
        <v>306909.15000000002</v>
      </c>
      <c r="F5504" s="2">
        <f>COUNTIFS('Все позиции'!$H$2:$H$10401,A5504,'Все позиции'!$L$2:$L$10401,B5504,'Все позиции'!$F$2:$F$10401,"&lt;&gt;")</f>
        <v>2</v>
      </c>
      <c r="G5504" s="2" t="str">
        <f t="shared" si="85"/>
        <v>да</v>
      </c>
    </row>
    <row r="5505" spans="1:7" x14ac:dyDescent="0.25">
      <c r="A5505" s="2" t="s">
        <v>9807</v>
      </c>
      <c r="B5505" s="2" t="s">
        <v>38</v>
      </c>
      <c r="C5505" s="2">
        <f>COUNTIFS('Все позиции'!$H$2:$H$10401,A5505,'Все позиции'!$L$2:$L$10401,B5505)</f>
        <v>1</v>
      </c>
      <c r="D5505" s="2">
        <f>SUMIFS('Все позиции'!$K$2:$K$10401,'Все позиции'!$H$2:$H$10401,A5505,'Все позиции'!$L$2:$L$10401,B5505)</f>
        <v>25</v>
      </c>
      <c r="E5505" s="4">
        <f>SUMIFS('Все позиции'!$P$2:$P$10401,'Все позиции'!$H$2:$H$10401,A5505,'Все позиции'!$L$2:$L$10401,B5505)</f>
        <v>334220.53000000003</v>
      </c>
      <c r="F5505" s="2">
        <f>COUNTIFS('Все позиции'!$H$2:$H$10401,A5505,'Все позиции'!$L$2:$L$10401,B5505,'Все позиции'!$F$2:$F$10401,"&lt;&gt;")</f>
        <v>1</v>
      </c>
      <c r="G5505" s="2" t="str">
        <f t="shared" si="85"/>
        <v>да</v>
      </c>
    </row>
    <row r="5506" spans="1:7" x14ac:dyDescent="0.25">
      <c r="A5506" s="2" t="s">
        <v>9733</v>
      </c>
      <c r="B5506" s="2" t="s">
        <v>108</v>
      </c>
      <c r="C5506" s="2">
        <f>COUNTIFS('Все позиции'!$H$2:$H$10401,A5506,'Все позиции'!$L$2:$L$10401,B5506)</f>
        <v>1</v>
      </c>
      <c r="D5506" s="2">
        <f>SUMIFS('Все позиции'!$K$2:$K$10401,'Все позиции'!$H$2:$H$10401,A5506,'Все позиции'!$L$2:$L$10401,B5506)</f>
        <v>4</v>
      </c>
      <c r="E5506" s="4">
        <f>SUMIFS('Все позиции'!$P$2:$P$10401,'Все позиции'!$H$2:$H$10401,A5506,'Все позиции'!$L$2:$L$10401,B5506)</f>
        <v>177320.02</v>
      </c>
      <c r="F5506" s="2">
        <f>COUNTIFS('Все позиции'!$H$2:$H$10401,A5506,'Все позиции'!$L$2:$L$10401,B5506,'Все позиции'!$F$2:$F$10401,"&lt;&gt;")</f>
        <v>1</v>
      </c>
      <c r="G5506" s="2" t="str">
        <f t="shared" ref="G5506:G5569" si="86">IF(F5506&gt;0,"да","нет")</f>
        <v>да</v>
      </c>
    </row>
    <row r="5507" spans="1:7" x14ac:dyDescent="0.25">
      <c r="A5507" s="2" t="s">
        <v>9783</v>
      </c>
      <c r="B5507" s="2" t="s">
        <v>108</v>
      </c>
      <c r="C5507" s="2">
        <f>COUNTIFS('Все позиции'!$H$2:$H$10401,A5507,'Все позиции'!$L$2:$L$10401,B5507)</f>
        <v>1</v>
      </c>
      <c r="D5507" s="2">
        <f>SUMIFS('Все позиции'!$K$2:$K$10401,'Все позиции'!$H$2:$H$10401,A5507,'Все позиции'!$L$2:$L$10401,B5507)</f>
        <v>8</v>
      </c>
      <c r="E5507" s="4">
        <f>SUMIFS('Все позиции'!$P$2:$P$10401,'Все позиции'!$H$2:$H$10401,A5507,'Все позиции'!$L$2:$L$10401,B5507)</f>
        <v>354640.04</v>
      </c>
      <c r="F5507" s="2">
        <f>COUNTIFS('Все позиции'!$H$2:$H$10401,A5507,'Все позиции'!$L$2:$L$10401,B5507,'Все позиции'!$F$2:$F$10401,"&lt;&gt;")</f>
        <v>1</v>
      </c>
      <c r="G5507" s="2" t="str">
        <f t="shared" si="86"/>
        <v>да</v>
      </c>
    </row>
    <row r="5508" spans="1:7" x14ac:dyDescent="0.25">
      <c r="A5508" s="2" t="s">
        <v>7856</v>
      </c>
      <c r="B5508" s="2" t="s">
        <v>38</v>
      </c>
      <c r="C5508" s="2">
        <f>COUNTIFS('Все позиции'!$H$2:$H$10401,A5508,'Все позиции'!$L$2:$L$10401,B5508)</f>
        <v>1</v>
      </c>
      <c r="D5508" s="2">
        <f>SUMIFS('Все позиции'!$K$2:$K$10401,'Все позиции'!$H$2:$H$10401,A5508,'Все позиции'!$L$2:$L$10401,B5508)</f>
        <v>5</v>
      </c>
      <c r="E5508" s="4">
        <f>SUMIFS('Все позиции'!$P$2:$P$10401,'Все позиции'!$H$2:$H$10401,A5508,'Все позиции'!$L$2:$L$10401,B5508)</f>
        <v>0</v>
      </c>
      <c r="F5508" s="2">
        <f>COUNTIFS('Все позиции'!$H$2:$H$10401,A5508,'Все позиции'!$L$2:$L$10401,B5508,'Все позиции'!$F$2:$F$10401,"&lt;&gt;")</f>
        <v>1</v>
      </c>
      <c r="G5508" s="2" t="str">
        <f t="shared" si="86"/>
        <v>да</v>
      </c>
    </row>
    <row r="5509" spans="1:7" x14ac:dyDescent="0.25">
      <c r="A5509" s="2" t="s">
        <v>9504</v>
      </c>
      <c r="B5509" s="2" t="s">
        <v>38</v>
      </c>
      <c r="C5509" s="2">
        <f>COUNTIFS('Все позиции'!$H$2:$H$10401,A5509,'Все позиции'!$L$2:$L$10401,B5509)</f>
        <v>1</v>
      </c>
      <c r="D5509" s="2">
        <f>SUMIFS('Все позиции'!$K$2:$K$10401,'Все позиции'!$H$2:$H$10401,A5509,'Все позиции'!$L$2:$L$10401,B5509)</f>
        <v>3</v>
      </c>
      <c r="E5509" s="4">
        <f>SUMIFS('Все позиции'!$P$2:$P$10401,'Все позиции'!$H$2:$H$10401,A5509,'Все позиции'!$L$2:$L$10401,B5509)</f>
        <v>135603</v>
      </c>
      <c r="F5509" s="2">
        <f>COUNTIFS('Все позиции'!$H$2:$H$10401,A5509,'Все позиции'!$L$2:$L$10401,B5509,'Все позиции'!$F$2:$F$10401,"&lt;&gt;")</f>
        <v>1</v>
      </c>
      <c r="G5509" s="2" t="str">
        <f t="shared" si="86"/>
        <v>да</v>
      </c>
    </row>
    <row r="5510" spans="1:7" x14ac:dyDescent="0.25">
      <c r="A5510" s="2" t="s">
        <v>5688</v>
      </c>
      <c r="B5510" s="2" t="s">
        <v>38</v>
      </c>
      <c r="C5510" s="2">
        <f>COUNTIFS('Все позиции'!$H$2:$H$10401,A5510,'Все позиции'!$L$2:$L$10401,B5510)</f>
        <v>2</v>
      </c>
      <c r="D5510" s="2">
        <f>SUMIFS('Все позиции'!$K$2:$K$10401,'Все позиции'!$H$2:$H$10401,A5510,'Все позиции'!$L$2:$L$10401,B5510)</f>
        <v>9</v>
      </c>
      <c r="E5510" s="4">
        <f>SUMIFS('Все позиции'!$P$2:$P$10401,'Все позиции'!$H$2:$H$10401,A5510,'Все позиции'!$L$2:$L$10401,B5510)</f>
        <v>454097.31</v>
      </c>
      <c r="F5510" s="2">
        <f>COUNTIFS('Все позиции'!$H$2:$H$10401,A5510,'Все позиции'!$L$2:$L$10401,B5510,'Все позиции'!$F$2:$F$10401,"&lt;&gt;")</f>
        <v>2</v>
      </c>
      <c r="G5510" s="2" t="str">
        <f t="shared" si="86"/>
        <v>да</v>
      </c>
    </row>
    <row r="5511" spans="1:7" x14ac:dyDescent="0.25">
      <c r="A5511" s="2" t="s">
        <v>9804</v>
      </c>
      <c r="B5511" s="2" t="s">
        <v>38</v>
      </c>
      <c r="C5511" s="2">
        <f>COUNTIFS('Все позиции'!$H$2:$H$10401,A5511,'Все позиции'!$L$2:$L$10401,B5511)</f>
        <v>1</v>
      </c>
      <c r="D5511" s="2">
        <f>SUMIFS('Все позиции'!$K$2:$K$10401,'Все позиции'!$H$2:$H$10401,A5511,'Все позиции'!$L$2:$L$10401,B5511)</f>
        <v>2</v>
      </c>
      <c r="E5511" s="4">
        <f>SUMIFS('Все позиции'!$P$2:$P$10401,'Все позиции'!$H$2:$H$10401,A5511,'Все позиции'!$L$2:$L$10401,B5511)</f>
        <v>98669.99</v>
      </c>
      <c r="F5511" s="2">
        <f>COUNTIFS('Все позиции'!$H$2:$H$10401,A5511,'Все позиции'!$L$2:$L$10401,B5511,'Все позиции'!$F$2:$F$10401,"&lt;&gt;")</f>
        <v>1</v>
      </c>
      <c r="G5511" s="2" t="str">
        <f t="shared" si="86"/>
        <v>да</v>
      </c>
    </row>
    <row r="5512" spans="1:7" x14ac:dyDescent="0.25">
      <c r="A5512" s="2" t="s">
        <v>9928</v>
      </c>
      <c r="B5512" s="2" t="s">
        <v>108</v>
      </c>
      <c r="C5512" s="2">
        <f>COUNTIFS('Все позиции'!$H$2:$H$10401,A5512,'Все позиции'!$L$2:$L$10401,B5512)</f>
        <v>1</v>
      </c>
      <c r="D5512" s="2">
        <f>SUMIFS('Все позиции'!$K$2:$K$10401,'Все позиции'!$H$2:$H$10401,A5512,'Все позиции'!$L$2:$L$10401,B5512)</f>
        <v>3</v>
      </c>
      <c r="E5512" s="4">
        <f>SUMIFS('Все позиции'!$P$2:$P$10401,'Все позиции'!$H$2:$H$10401,A5512,'Все позиции'!$L$2:$L$10401,B5512)</f>
        <v>0</v>
      </c>
      <c r="F5512" s="2">
        <f>COUNTIFS('Все позиции'!$H$2:$H$10401,A5512,'Все позиции'!$L$2:$L$10401,B5512,'Все позиции'!$F$2:$F$10401,"&lt;&gt;")</f>
        <v>1</v>
      </c>
      <c r="G5512" s="2" t="str">
        <f t="shared" si="86"/>
        <v>да</v>
      </c>
    </row>
    <row r="5513" spans="1:7" x14ac:dyDescent="0.25">
      <c r="A5513" s="2" t="s">
        <v>8860</v>
      </c>
      <c r="B5513" s="2" t="s">
        <v>38</v>
      </c>
      <c r="C5513" s="2">
        <f>COUNTIFS('Все позиции'!$H$2:$H$10401,A5513,'Все позиции'!$L$2:$L$10401,B5513)</f>
        <v>1</v>
      </c>
      <c r="D5513" s="2">
        <f>SUMIFS('Все позиции'!$K$2:$K$10401,'Все позиции'!$H$2:$H$10401,A5513,'Все позиции'!$L$2:$L$10401,B5513)</f>
        <v>1</v>
      </c>
      <c r="E5513" s="4">
        <f>SUMIFS('Все позиции'!$P$2:$P$10401,'Все позиции'!$H$2:$H$10401,A5513,'Все позиции'!$L$2:$L$10401,B5513)</f>
        <v>42919.17</v>
      </c>
      <c r="F5513" s="2">
        <f>COUNTIFS('Все позиции'!$H$2:$H$10401,A5513,'Все позиции'!$L$2:$L$10401,B5513,'Все позиции'!$F$2:$F$10401,"&lt;&gt;")</f>
        <v>1</v>
      </c>
      <c r="G5513" s="2" t="str">
        <f t="shared" si="86"/>
        <v>да</v>
      </c>
    </row>
    <row r="5514" spans="1:7" x14ac:dyDescent="0.25">
      <c r="A5514" s="2" t="s">
        <v>9803</v>
      </c>
      <c r="B5514" s="2" t="s">
        <v>38</v>
      </c>
      <c r="C5514" s="2">
        <f>COUNTIFS('Все позиции'!$H$2:$H$10401,A5514,'Все позиции'!$L$2:$L$10401,B5514)</f>
        <v>1</v>
      </c>
      <c r="D5514" s="2">
        <f>SUMIFS('Все позиции'!$K$2:$K$10401,'Все позиции'!$H$2:$H$10401,A5514,'Все позиции'!$L$2:$L$10401,B5514)</f>
        <v>2</v>
      </c>
      <c r="E5514" s="4">
        <f>SUMIFS('Все позиции'!$P$2:$P$10401,'Все позиции'!$H$2:$H$10401,A5514,'Все позиции'!$L$2:$L$10401,B5514)</f>
        <v>101959.01</v>
      </c>
      <c r="F5514" s="2">
        <f>COUNTIFS('Все позиции'!$H$2:$H$10401,A5514,'Все позиции'!$L$2:$L$10401,B5514,'Все позиции'!$F$2:$F$10401,"&lt;&gt;")</f>
        <v>1</v>
      </c>
      <c r="G5514" s="2" t="str">
        <f t="shared" si="86"/>
        <v>да</v>
      </c>
    </row>
    <row r="5515" spans="1:7" x14ac:dyDescent="0.25">
      <c r="A5515" s="2" t="s">
        <v>9927</v>
      </c>
      <c r="B5515" s="2" t="s">
        <v>108</v>
      </c>
      <c r="C5515" s="2">
        <f>COUNTIFS('Все позиции'!$H$2:$H$10401,A5515,'Все позиции'!$L$2:$L$10401,B5515)</f>
        <v>1</v>
      </c>
      <c r="D5515" s="2">
        <f>SUMIFS('Все позиции'!$K$2:$K$10401,'Все позиции'!$H$2:$H$10401,A5515,'Все позиции'!$L$2:$L$10401,B5515)</f>
        <v>1</v>
      </c>
      <c r="E5515" s="4">
        <f>SUMIFS('Все позиции'!$P$2:$P$10401,'Все позиции'!$H$2:$H$10401,A5515,'Все позиции'!$L$2:$L$10401,B5515)</f>
        <v>0</v>
      </c>
      <c r="F5515" s="2">
        <f>COUNTIFS('Все позиции'!$H$2:$H$10401,A5515,'Все позиции'!$L$2:$L$10401,B5515,'Все позиции'!$F$2:$F$10401,"&lt;&gt;")</f>
        <v>1</v>
      </c>
      <c r="G5515" s="2" t="str">
        <f t="shared" si="86"/>
        <v>да</v>
      </c>
    </row>
    <row r="5516" spans="1:7" x14ac:dyDescent="0.25">
      <c r="A5516" s="2" t="s">
        <v>3608</v>
      </c>
      <c r="B5516" s="2" t="s">
        <v>38</v>
      </c>
      <c r="C5516" s="2">
        <f>COUNTIFS('Все позиции'!$H$2:$H$10401,A5516,'Все позиции'!$L$2:$L$10401,B5516)</f>
        <v>1</v>
      </c>
      <c r="D5516" s="2">
        <f>SUMIFS('Все позиции'!$K$2:$K$10401,'Все позиции'!$H$2:$H$10401,A5516,'Все позиции'!$L$2:$L$10401,B5516)</f>
        <v>1</v>
      </c>
      <c r="E5516" s="4">
        <f>SUMIFS('Все позиции'!$P$2:$P$10401,'Все позиции'!$H$2:$H$10401,A5516,'Все позиции'!$L$2:$L$10401,B5516)</f>
        <v>54560</v>
      </c>
      <c r="F5516" s="2">
        <f>COUNTIFS('Все позиции'!$H$2:$H$10401,A5516,'Все позиции'!$L$2:$L$10401,B5516,'Все позиции'!$F$2:$F$10401,"&lt;&gt;")</f>
        <v>0</v>
      </c>
      <c r="G5516" s="2" t="str">
        <f t="shared" si="86"/>
        <v>нет</v>
      </c>
    </row>
    <row r="5517" spans="1:7" x14ac:dyDescent="0.25">
      <c r="A5517" s="2" t="s">
        <v>8861</v>
      </c>
      <c r="B5517" s="2" t="s">
        <v>38</v>
      </c>
      <c r="C5517" s="2">
        <f>COUNTIFS('Все позиции'!$H$2:$H$10401,A5517,'Все позиции'!$L$2:$L$10401,B5517)</f>
        <v>1</v>
      </c>
      <c r="D5517" s="2">
        <f>SUMIFS('Все позиции'!$K$2:$K$10401,'Все позиции'!$H$2:$H$10401,A5517,'Все позиции'!$L$2:$L$10401,B5517)</f>
        <v>1</v>
      </c>
      <c r="E5517" s="4">
        <f>SUMIFS('Все позиции'!$P$2:$P$10401,'Все позиции'!$H$2:$H$10401,A5517,'Все позиции'!$L$2:$L$10401,B5517)</f>
        <v>41469.81</v>
      </c>
      <c r="F5517" s="2">
        <f>COUNTIFS('Все позиции'!$H$2:$H$10401,A5517,'Все позиции'!$L$2:$L$10401,B5517,'Все позиции'!$F$2:$F$10401,"&lt;&gt;")</f>
        <v>1</v>
      </c>
      <c r="G5517" s="2" t="str">
        <f t="shared" si="86"/>
        <v>да</v>
      </c>
    </row>
    <row r="5518" spans="1:7" x14ac:dyDescent="0.25">
      <c r="A5518" s="2" t="s">
        <v>9802</v>
      </c>
      <c r="B5518" s="2" t="s">
        <v>38</v>
      </c>
      <c r="C5518" s="2">
        <f>COUNTIFS('Все позиции'!$H$2:$H$10401,A5518,'Все позиции'!$L$2:$L$10401,B5518)</f>
        <v>1</v>
      </c>
      <c r="D5518" s="2">
        <f>SUMIFS('Все позиции'!$K$2:$K$10401,'Все позиции'!$H$2:$H$10401,A5518,'Все позиции'!$L$2:$L$10401,B5518)</f>
        <v>2</v>
      </c>
      <c r="E5518" s="4">
        <f>SUMIFS('Все позиции'!$P$2:$P$10401,'Все позиции'!$H$2:$H$10401,A5518,'Все позиции'!$L$2:$L$10401,B5518)</f>
        <v>101959.01</v>
      </c>
      <c r="F5518" s="2">
        <f>COUNTIFS('Все позиции'!$H$2:$H$10401,A5518,'Все позиции'!$L$2:$L$10401,B5518,'Все позиции'!$F$2:$F$10401,"&lt;&gt;")</f>
        <v>1</v>
      </c>
      <c r="G5518" s="2" t="str">
        <f t="shared" si="86"/>
        <v>да</v>
      </c>
    </row>
    <row r="5519" spans="1:7" x14ac:dyDescent="0.25">
      <c r="A5519" s="2" t="s">
        <v>3464</v>
      </c>
      <c r="B5519" s="2" t="s">
        <v>38</v>
      </c>
      <c r="C5519" s="2">
        <f>COUNTIFS('Все позиции'!$H$2:$H$10401,A5519,'Все позиции'!$L$2:$L$10401,B5519)</f>
        <v>1</v>
      </c>
      <c r="D5519" s="2">
        <f>SUMIFS('Все позиции'!$K$2:$K$10401,'Все позиции'!$H$2:$H$10401,A5519,'Все позиции'!$L$2:$L$10401,B5519)</f>
        <v>10</v>
      </c>
      <c r="E5519" s="4">
        <f>SUMIFS('Все позиции'!$P$2:$P$10401,'Все позиции'!$H$2:$H$10401,A5519,'Все позиции'!$L$2:$L$10401,B5519)</f>
        <v>0</v>
      </c>
      <c r="F5519" s="2">
        <f>COUNTIFS('Все позиции'!$H$2:$H$10401,A5519,'Все позиции'!$L$2:$L$10401,B5519,'Все позиции'!$F$2:$F$10401,"&lt;&gt;")</f>
        <v>0</v>
      </c>
      <c r="G5519" s="2" t="str">
        <f t="shared" si="86"/>
        <v>нет</v>
      </c>
    </row>
    <row r="5520" spans="1:7" x14ac:dyDescent="0.25">
      <c r="A5520" s="2" t="s">
        <v>3465</v>
      </c>
      <c r="B5520" s="2" t="s">
        <v>38</v>
      </c>
      <c r="C5520" s="2">
        <f>COUNTIFS('Все позиции'!$H$2:$H$10401,A5520,'Все позиции'!$L$2:$L$10401,B5520)</f>
        <v>1</v>
      </c>
      <c r="D5520" s="2">
        <f>SUMIFS('Все позиции'!$K$2:$K$10401,'Все позиции'!$H$2:$H$10401,A5520,'Все позиции'!$L$2:$L$10401,B5520)</f>
        <v>10</v>
      </c>
      <c r="E5520" s="4">
        <f>SUMIFS('Все позиции'!$P$2:$P$10401,'Все позиции'!$H$2:$H$10401,A5520,'Все позиции'!$L$2:$L$10401,B5520)</f>
        <v>0</v>
      </c>
      <c r="F5520" s="2">
        <f>COUNTIFS('Все позиции'!$H$2:$H$10401,A5520,'Все позиции'!$L$2:$L$10401,B5520,'Все позиции'!$F$2:$F$10401,"&lt;&gt;")</f>
        <v>0</v>
      </c>
      <c r="G5520" s="2" t="str">
        <f t="shared" si="86"/>
        <v>нет</v>
      </c>
    </row>
    <row r="5521" spans="1:7" x14ac:dyDescent="0.25">
      <c r="A5521" s="2" t="s">
        <v>9172</v>
      </c>
      <c r="B5521" s="2" t="s">
        <v>38</v>
      </c>
      <c r="C5521" s="2">
        <f>COUNTIFS('Все позиции'!$H$2:$H$10401,A5521,'Все позиции'!$L$2:$L$10401,B5521)</f>
        <v>1</v>
      </c>
      <c r="D5521" s="2">
        <f>SUMIFS('Все позиции'!$K$2:$K$10401,'Все позиции'!$H$2:$H$10401,A5521,'Все позиции'!$L$2:$L$10401,B5521)</f>
        <v>8</v>
      </c>
      <c r="E5521" s="4">
        <f>SUMIFS('Все позиции'!$P$2:$P$10401,'Все позиции'!$H$2:$H$10401,A5521,'Все позиции'!$L$2:$L$10401,B5521)</f>
        <v>55999.95</v>
      </c>
      <c r="F5521" s="2">
        <f>COUNTIFS('Все позиции'!$H$2:$H$10401,A5521,'Все позиции'!$L$2:$L$10401,B5521,'Все позиции'!$F$2:$F$10401,"&lt;&gt;")</f>
        <v>1</v>
      </c>
      <c r="G5521" s="2" t="str">
        <f t="shared" si="86"/>
        <v>да</v>
      </c>
    </row>
    <row r="5522" spans="1:7" x14ac:dyDescent="0.25">
      <c r="A5522" s="2" t="s">
        <v>6948</v>
      </c>
      <c r="B5522" s="2" t="s">
        <v>38</v>
      </c>
      <c r="C5522" s="2">
        <f>COUNTIFS('Все позиции'!$H$2:$H$10401,A5522,'Все позиции'!$L$2:$L$10401,B5522)</f>
        <v>2</v>
      </c>
      <c r="D5522" s="2">
        <f>SUMIFS('Все позиции'!$K$2:$K$10401,'Все позиции'!$H$2:$H$10401,A5522,'Все позиции'!$L$2:$L$10401,B5522)</f>
        <v>11</v>
      </c>
      <c r="E5522" s="4">
        <f>SUMIFS('Все позиции'!$P$2:$P$10401,'Все позиции'!$H$2:$H$10401,A5522,'Все позиции'!$L$2:$L$10401,B5522)</f>
        <v>41146.720000000001</v>
      </c>
      <c r="F5522" s="2">
        <f>COUNTIFS('Все позиции'!$H$2:$H$10401,A5522,'Все позиции'!$L$2:$L$10401,B5522,'Все позиции'!$F$2:$F$10401,"&lt;&gt;")</f>
        <v>0</v>
      </c>
      <c r="G5522" s="2" t="str">
        <f t="shared" si="86"/>
        <v>нет</v>
      </c>
    </row>
    <row r="5523" spans="1:7" x14ac:dyDescent="0.25">
      <c r="A5523" s="2" t="s">
        <v>6949</v>
      </c>
      <c r="B5523" s="2" t="s">
        <v>38</v>
      </c>
      <c r="C5523" s="2">
        <f>COUNTIFS('Все позиции'!$H$2:$H$10401,A5523,'Все позиции'!$L$2:$L$10401,B5523)</f>
        <v>2</v>
      </c>
      <c r="D5523" s="2">
        <f>SUMIFS('Все позиции'!$K$2:$K$10401,'Все позиции'!$H$2:$H$10401,A5523,'Все позиции'!$L$2:$L$10401,B5523)</f>
        <v>8</v>
      </c>
      <c r="E5523" s="4">
        <f>SUMIFS('Все позиции'!$P$2:$P$10401,'Все позиции'!$H$2:$H$10401,A5523,'Все позиции'!$L$2:$L$10401,B5523)</f>
        <v>48719.53</v>
      </c>
      <c r="F5523" s="2">
        <f>COUNTIFS('Все позиции'!$H$2:$H$10401,A5523,'Все позиции'!$L$2:$L$10401,B5523,'Все позиции'!$F$2:$F$10401,"&lt;&gt;")</f>
        <v>0</v>
      </c>
      <c r="G5523" s="2" t="str">
        <f t="shared" si="86"/>
        <v>нет</v>
      </c>
    </row>
    <row r="5524" spans="1:7" x14ac:dyDescent="0.25">
      <c r="A5524" s="2" t="s">
        <v>679</v>
      </c>
      <c r="B5524" s="2" t="s">
        <v>38</v>
      </c>
      <c r="C5524" s="2">
        <f>COUNTIFS('Все позиции'!$H$2:$H$10401,A5524,'Все позиции'!$L$2:$L$10401,B5524)</f>
        <v>1</v>
      </c>
      <c r="D5524" s="2">
        <f>SUMIFS('Все позиции'!$K$2:$K$10401,'Все позиции'!$H$2:$H$10401,A5524,'Все позиции'!$L$2:$L$10401,B5524)</f>
        <v>24</v>
      </c>
      <c r="E5524" s="4">
        <f>SUMIFS('Все позиции'!$P$2:$P$10401,'Все позиции'!$H$2:$H$10401,A5524,'Все позиции'!$L$2:$L$10401,B5524)</f>
        <v>192746.43</v>
      </c>
      <c r="F5524" s="2">
        <f>COUNTIFS('Все позиции'!$H$2:$H$10401,A5524,'Все позиции'!$L$2:$L$10401,B5524,'Все позиции'!$F$2:$F$10401,"&lt;&gt;")</f>
        <v>0</v>
      </c>
      <c r="G5524" s="2" t="str">
        <f t="shared" si="86"/>
        <v>нет</v>
      </c>
    </row>
    <row r="5525" spans="1:7" x14ac:dyDescent="0.25">
      <c r="A5525" s="2" t="s">
        <v>7490</v>
      </c>
      <c r="B5525" s="2" t="s">
        <v>38</v>
      </c>
      <c r="C5525" s="2">
        <f>COUNTIFS('Все позиции'!$H$2:$H$10401,A5525,'Все позиции'!$L$2:$L$10401,B5525)</f>
        <v>1</v>
      </c>
      <c r="D5525" s="2">
        <f>SUMIFS('Все позиции'!$K$2:$K$10401,'Все позиции'!$H$2:$H$10401,A5525,'Все позиции'!$L$2:$L$10401,B5525)</f>
        <v>7</v>
      </c>
      <c r="E5525" s="4">
        <f>SUMIFS('Все позиции'!$P$2:$P$10401,'Все позиции'!$H$2:$H$10401,A5525,'Все позиции'!$L$2:$L$10401,B5525)</f>
        <v>36217.800000000003</v>
      </c>
      <c r="F5525" s="2">
        <f>COUNTIFS('Все позиции'!$H$2:$H$10401,A5525,'Все позиции'!$L$2:$L$10401,B5525,'Все позиции'!$F$2:$F$10401,"&lt;&gt;")</f>
        <v>1</v>
      </c>
      <c r="G5525" s="2" t="str">
        <f t="shared" si="86"/>
        <v>да</v>
      </c>
    </row>
    <row r="5526" spans="1:7" x14ac:dyDescent="0.25">
      <c r="A5526" s="2" t="s">
        <v>7491</v>
      </c>
      <c r="B5526" s="2" t="s">
        <v>38</v>
      </c>
      <c r="C5526" s="2">
        <f>COUNTIFS('Все позиции'!$H$2:$H$10401,A5526,'Все позиции'!$L$2:$L$10401,B5526)</f>
        <v>1</v>
      </c>
      <c r="D5526" s="2">
        <f>SUMIFS('Все позиции'!$K$2:$K$10401,'Все позиции'!$H$2:$H$10401,A5526,'Все позиции'!$L$2:$L$10401,B5526)</f>
        <v>1</v>
      </c>
      <c r="E5526" s="4">
        <f>SUMIFS('Все позиции'!$P$2:$P$10401,'Все позиции'!$H$2:$H$10401,A5526,'Все позиции'!$L$2:$L$10401,B5526)</f>
        <v>6592</v>
      </c>
      <c r="F5526" s="2">
        <f>COUNTIFS('Все позиции'!$H$2:$H$10401,A5526,'Все позиции'!$L$2:$L$10401,B5526,'Все позиции'!$F$2:$F$10401,"&lt;&gt;")</f>
        <v>1</v>
      </c>
      <c r="G5526" s="2" t="str">
        <f t="shared" si="86"/>
        <v>да</v>
      </c>
    </row>
    <row r="5527" spans="1:7" x14ac:dyDescent="0.25">
      <c r="A5527" s="2" t="s">
        <v>6659</v>
      </c>
      <c r="B5527" s="2" t="s">
        <v>38</v>
      </c>
      <c r="C5527" s="2">
        <f>COUNTIFS('Все позиции'!$H$2:$H$10401,A5527,'Все позиции'!$L$2:$L$10401,B5527)</f>
        <v>1</v>
      </c>
      <c r="D5527" s="2">
        <f>SUMIFS('Все позиции'!$K$2:$K$10401,'Все позиции'!$H$2:$H$10401,A5527,'Все позиции'!$L$2:$L$10401,B5527)</f>
        <v>1</v>
      </c>
      <c r="E5527" s="4">
        <f>SUMIFS('Все позиции'!$P$2:$P$10401,'Все позиции'!$H$2:$H$10401,A5527,'Все позиции'!$L$2:$L$10401,B5527)</f>
        <v>11817.41</v>
      </c>
      <c r="F5527" s="2">
        <f>COUNTIFS('Все позиции'!$H$2:$H$10401,A5527,'Все позиции'!$L$2:$L$10401,B5527,'Все позиции'!$F$2:$F$10401,"&lt;&gt;")</f>
        <v>0</v>
      </c>
      <c r="G5527" s="2" t="str">
        <f t="shared" si="86"/>
        <v>нет</v>
      </c>
    </row>
    <row r="5528" spans="1:7" x14ac:dyDescent="0.25">
      <c r="A5528" s="2" t="s">
        <v>7492</v>
      </c>
      <c r="B5528" s="2" t="s">
        <v>38</v>
      </c>
      <c r="C5528" s="2">
        <f>COUNTIFS('Все позиции'!$H$2:$H$10401,A5528,'Все позиции'!$L$2:$L$10401,B5528)</f>
        <v>1</v>
      </c>
      <c r="D5528" s="2">
        <f>SUMIFS('Все позиции'!$K$2:$K$10401,'Все позиции'!$H$2:$H$10401,A5528,'Все позиции'!$L$2:$L$10401,B5528)</f>
        <v>19</v>
      </c>
      <c r="E5528" s="4">
        <f>SUMIFS('Все позиции'!$P$2:$P$10401,'Все позиции'!$H$2:$H$10401,A5528,'Все позиции'!$L$2:$L$10401,B5528)</f>
        <v>91926.09</v>
      </c>
      <c r="F5528" s="2">
        <f>COUNTIFS('Все позиции'!$H$2:$H$10401,A5528,'Все позиции'!$L$2:$L$10401,B5528,'Все позиции'!$F$2:$F$10401,"&lt;&gt;")</f>
        <v>1</v>
      </c>
      <c r="G5528" s="2" t="str">
        <f t="shared" si="86"/>
        <v>да</v>
      </c>
    </row>
    <row r="5529" spans="1:7" x14ac:dyDescent="0.25">
      <c r="A5529" s="2" t="s">
        <v>7493</v>
      </c>
      <c r="B5529" s="2" t="s">
        <v>38</v>
      </c>
      <c r="C5529" s="2">
        <f>COUNTIFS('Все позиции'!$H$2:$H$10401,A5529,'Все позиции'!$L$2:$L$10401,B5529)</f>
        <v>1</v>
      </c>
      <c r="D5529" s="2">
        <f>SUMIFS('Все позиции'!$K$2:$K$10401,'Все позиции'!$H$2:$H$10401,A5529,'Все позиции'!$L$2:$L$10401,B5529)</f>
        <v>1</v>
      </c>
      <c r="E5529" s="4">
        <f>SUMIFS('Все позиции'!$P$2:$P$10401,'Все позиции'!$H$2:$H$10401,A5529,'Все позиции'!$L$2:$L$10401,B5529)</f>
        <v>8933.4500000000007</v>
      </c>
      <c r="F5529" s="2">
        <f>COUNTIFS('Все позиции'!$H$2:$H$10401,A5529,'Все позиции'!$L$2:$L$10401,B5529,'Все позиции'!$F$2:$F$10401,"&lt;&gt;")</f>
        <v>1</v>
      </c>
      <c r="G5529" s="2" t="str">
        <f t="shared" si="86"/>
        <v>да</v>
      </c>
    </row>
    <row r="5530" spans="1:7" x14ac:dyDescent="0.25">
      <c r="A5530" s="2" t="s">
        <v>7494</v>
      </c>
      <c r="B5530" s="2" t="s">
        <v>38</v>
      </c>
      <c r="C5530" s="2">
        <f>COUNTIFS('Все позиции'!$H$2:$H$10401,A5530,'Все позиции'!$L$2:$L$10401,B5530)</f>
        <v>1</v>
      </c>
      <c r="D5530" s="2">
        <f>SUMIFS('Все позиции'!$K$2:$K$10401,'Все позиции'!$H$2:$H$10401,A5530,'Все позиции'!$L$2:$L$10401,B5530)</f>
        <v>1</v>
      </c>
      <c r="E5530" s="4">
        <f>SUMIFS('Все позиции'!$P$2:$P$10401,'Все позиции'!$H$2:$H$10401,A5530,'Все позиции'!$L$2:$L$10401,B5530)</f>
        <v>3823.87</v>
      </c>
      <c r="F5530" s="2">
        <f>COUNTIFS('Все позиции'!$H$2:$H$10401,A5530,'Все позиции'!$L$2:$L$10401,B5530,'Все позиции'!$F$2:$F$10401,"&lt;&gt;")</f>
        <v>1</v>
      </c>
      <c r="G5530" s="2" t="str">
        <f t="shared" si="86"/>
        <v>да</v>
      </c>
    </row>
    <row r="5531" spans="1:7" x14ac:dyDescent="0.25">
      <c r="A5531" s="2" t="s">
        <v>7495</v>
      </c>
      <c r="B5531" s="2" t="s">
        <v>38</v>
      </c>
      <c r="C5531" s="2">
        <f>COUNTIFS('Все позиции'!$H$2:$H$10401,A5531,'Все позиции'!$L$2:$L$10401,B5531)</f>
        <v>1</v>
      </c>
      <c r="D5531" s="2">
        <f>SUMIFS('Все позиции'!$K$2:$K$10401,'Все позиции'!$H$2:$H$10401,A5531,'Все позиции'!$L$2:$L$10401,B5531)</f>
        <v>1</v>
      </c>
      <c r="E5531" s="4">
        <f>SUMIFS('Все позиции'!$P$2:$P$10401,'Все позиции'!$H$2:$H$10401,A5531,'Все позиции'!$L$2:$L$10401,B5531)</f>
        <v>3141.74</v>
      </c>
      <c r="F5531" s="2">
        <f>COUNTIFS('Все позиции'!$H$2:$H$10401,A5531,'Все позиции'!$L$2:$L$10401,B5531,'Все позиции'!$F$2:$F$10401,"&lt;&gt;")</f>
        <v>1</v>
      </c>
      <c r="G5531" s="2" t="str">
        <f t="shared" si="86"/>
        <v>да</v>
      </c>
    </row>
    <row r="5532" spans="1:7" x14ac:dyDescent="0.25">
      <c r="A5532" s="2" t="s">
        <v>5689</v>
      </c>
      <c r="B5532" s="2" t="s">
        <v>38</v>
      </c>
      <c r="C5532" s="2">
        <f>COUNTIFS('Все позиции'!$H$2:$H$10401,A5532,'Все позиции'!$L$2:$L$10401,B5532)</f>
        <v>1</v>
      </c>
      <c r="D5532" s="2">
        <f>SUMIFS('Все позиции'!$K$2:$K$10401,'Все позиции'!$H$2:$H$10401,A5532,'Все позиции'!$L$2:$L$10401,B5532)</f>
        <v>3</v>
      </c>
      <c r="E5532" s="4">
        <f>SUMIFS('Все позиции'!$P$2:$P$10401,'Все позиции'!$H$2:$H$10401,A5532,'Все позиции'!$L$2:$L$10401,B5532)</f>
        <v>426.39</v>
      </c>
      <c r="F5532" s="2">
        <f>COUNTIFS('Все позиции'!$H$2:$H$10401,A5532,'Все позиции'!$L$2:$L$10401,B5532,'Все позиции'!$F$2:$F$10401,"&lt;&gt;")</f>
        <v>1</v>
      </c>
      <c r="G5532" s="2" t="str">
        <f t="shared" si="86"/>
        <v>да</v>
      </c>
    </row>
    <row r="5533" spans="1:7" x14ac:dyDescent="0.25">
      <c r="A5533" s="2" t="s">
        <v>611</v>
      </c>
      <c r="B5533" s="2" t="s">
        <v>38</v>
      </c>
      <c r="C5533" s="2">
        <f>COUNTIFS('Все позиции'!$H$2:$H$10401,A5533,'Все позиции'!$L$2:$L$10401,B5533)</f>
        <v>1</v>
      </c>
      <c r="D5533" s="2">
        <f>SUMIFS('Все позиции'!$K$2:$K$10401,'Все позиции'!$H$2:$H$10401,A5533,'Все позиции'!$L$2:$L$10401,B5533)</f>
        <v>29</v>
      </c>
      <c r="E5533" s="4">
        <f>SUMIFS('Все позиции'!$P$2:$P$10401,'Все позиции'!$H$2:$H$10401,A5533,'Все позиции'!$L$2:$L$10401,B5533)</f>
        <v>6370.52</v>
      </c>
      <c r="F5533" s="2">
        <f>COUNTIFS('Все позиции'!$H$2:$H$10401,A5533,'Все позиции'!$L$2:$L$10401,B5533,'Все позиции'!$F$2:$F$10401,"&lt;&gt;")</f>
        <v>0</v>
      </c>
      <c r="G5533" s="2" t="str">
        <f t="shared" si="86"/>
        <v>нет</v>
      </c>
    </row>
    <row r="5534" spans="1:7" x14ac:dyDescent="0.25">
      <c r="A5534" s="2" t="s">
        <v>4942</v>
      </c>
      <c r="B5534" s="2" t="s">
        <v>38</v>
      </c>
      <c r="C5534" s="2">
        <f>COUNTIFS('Все позиции'!$H$2:$H$10401,A5534,'Все позиции'!$L$2:$L$10401,B5534)</f>
        <v>2</v>
      </c>
      <c r="D5534" s="2">
        <f>SUMIFS('Все позиции'!$K$2:$K$10401,'Все позиции'!$H$2:$H$10401,A5534,'Все позиции'!$L$2:$L$10401,B5534)</f>
        <v>58</v>
      </c>
      <c r="E5534" s="4">
        <f>SUMIFS('Все позиции'!$P$2:$P$10401,'Все позиции'!$H$2:$H$10401,A5534,'Все позиции'!$L$2:$L$10401,B5534)</f>
        <v>6772.44</v>
      </c>
      <c r="F5534" s="2">
        <f>COUNTIFS('Все позиции'!$H$2:$H$10401,A5534,'Все позиции'!$L$2:$L$10401,B5534,'Все позиции'!$F$2:$F$10401,"&lt;&gt;")</f>
        <v>2</v>
      </c>
      <c r="G5534" s="2" t="str">
        <f t="shared" si="86"/>
        <v>да</v>
      </c>
    </row>
    <row r="5535" spans="1:7" x14ac:dyDescent="0.25">
      <c r="A5535" s="2" t="s">
        <v>5690</v>
      </c>
      <c r="B5535" s="2" t="s">
        <v>38</v>
      </c>
      <c r="C5535" s="2">
        <f>COUNTIFS('Все позиции'!$H$2:$H$10401,A5535,'Все позиции'!$L$2:$L$10401,B5535)</f>
        <v>1</v>
      </c>
      <c r="D5535" s="2">
        <f>SUMIFS('Все позиции'!$K$2:$K$10401,'Все позиции'!$H$2:$H$10401,A5535,'Все позиции'!$L$2:$L$10401,B5535)</f>
        <v>10</v>
      </c>
      <c r="E5535" s="4">
        <f>SUMIFS('Все позиции'!$P$2:$P$10401,'Все позиции'!$H$2:$H$10401,A5535,'Все позиции'!$L$2:$L$10401,B5535)</f>
        <v>3835.92</v>
      </c>
      <c r="F5535" s="2">
        <f>COUNTIFS('Все позиции'!$H$2:$H$10401,A5535,'Все позиции'!$L$2:$L$10401,B5535,'Все позиции'!$F$2:$F$10401,"&lt;&gt;")</f>
        <v>1</v>
      </c>
      <c r="G5535" s="2" t="str">
        <f t="shared" si="86"/>
        <v>да</v>
      </c>
    </row>
    <row r="5536" spans="1:7" x14ac:dyDescent="0.25">
      <c r="A5536" s="2" t="s">
        <v>6623</v>
      </c>
      <c r="B5536" s="2" t="s">
        <v>38</v>
      </c>
      <c r="C5536" s="2">
        <f>COUNTIFS('Все позиции'!$H$2:$H$10401,A5536,'Все позиции'!$L$2:$L$10401,B5536)</f>
        <v>2</v>
      </c>
      <c r="D5536" s="2">
        <f>SUMIFS('Все позиции'!$K$2:$K$10401,'Все позиции'!$H$2:$H$10401,A5536,'Все позиции'!$L$2:$L$10401,B5536)</f>
        <v>906</v>
      </c>
      <c r="E5536" s="4">
        <f>SUMIFS('Все позиции'!$P$2:$P$10401,'Все позиции'!$H$2:$H$10401,A5536,'Все позиции'!$L$2:$L$10401,B5536)</f>
        <v>684767.85</v>
      </c>
      <c r="F5536" s="2">
        <f>COUNTIFS('Все позиции'!$H$2:$H$10401,A5536,'Все позиции'!$L$2:$L$10401,B5536,'Все позиции'!$F$2:$F$10401,"&lt;&gt;")</f>
        <v>0</v>
      </c>
      <c r="G5536" s="2" t="str">
        <f t="shared" si="86"/>
        <v>нет</v>
      </c>
    </row>
    <row r="5537" spans="1:7" x14ac:dyDescent="0.25">
      <c r="A5537" s="2" t="s">
        <v>8775</v>
      </c>
      <c r="B5537" s="2" t="s">
        <v>38</v>
      </c>
      <c r="C5537" s="2">
        <f>COUNTIFS('Все позиции'!$H$2:$H$10401,A5537,'Все позиции'!$L$2:$L$10401,B5537)</f>
        <v>1</v>
      </c>
      <c r="D5537" s="2">
        <f>SUMIFS('Все позиции'!$K$2:$K$10401,'Все позиции'!$H$2:$H$10401,A5537,'Все позиции'!$L$2:$L$10401,B5537)</f>
        <v>100</v>
      </c>
      <c r="E5537" s="4">
        <f>SUMIFS('Все позиции'!$P$2:$P$10401,'Все позиции'!$H$2:$H$10401,A5537,'Все позиции'!$L$2:$L$10401,B5537)</f>
        <v>12324.44</v>
      </c>
      <c r="F5537" s="2">
        <f>COUNTIFS('Все позиции'!$H$2:$H$10401,A5537,'Все позиции'!$L$2:$L$10401,B5537,'Все позиции'!$F$2:$F$10401,"&lt;&gt;")</f>
        <v>1</v>
      </c>
      <c r="G5537" s="2" t="str">
        <f t="shared" si="86"/>
        <v>да</v>
      </c>
    </row>
    <row r="5538" spans="1:7" x14ac:dyDescent="0.25">
      <c r="A5538" s="2" t="s">
        <v>2121</v>
      </c>
      <c r="B5538" s="2" t="s">
        <v>38</v>
      </c>
      <c r="C5538" s="2">
        <f>COUNTIFS('Все позиции'!$H$2:$H$10401,A5538,'Все позиции'!$L$2:$L$10401,B5538)</f>
        <v>2</v>
      </c>
      <c r="D5538" s="2">
        <f>SUMIFS('Все позиции'!$K$2:$K$10401,'Все позиции'!$H$2:$H$10401,A5538,'Все позиции'!$L$2:$L$10401,B5538)</f>
        <v>2</v>
      </c>
      <c r="E5538" s="4">
        <f>SUMIFS('Все позиции'!$P$2:$P$10401,'Все позиции'!$H$2:$H$10401,A5538,'Все позиции'!$L$2:$L$10401,B5538)</f>
        <v>484.52</v>
      </c>
      <c r="F5538" s="2">
        <f>COUNTIFS('Все позиции'!$H$2:$H$10401,A5538,'Все позиции'!$L$2:$L$10401,B5538,'Все позиции'!$F$2:$F$10401,"&lt;&gt;")</f>
        <v>0</v>
      </c>
      <c r="G5538" s="2" t="str">
        <f t="shared" si="86"/>
        <v>нет</v>
      </c>
    </row>
    <row r="5539" spans="1:7" x14ac:dyDescent="0.25">
      <c r="A5539" s="2" t="s">
        <v>4490</v>
      </c>
      <c r="B5539" s="2" t="s">
        <v>38</v>
      </c>
      <c r="C5539" s="2">
        <f>COUNTIFS('Все позиции'!$H$2:$H$10401,A5539,'Все позиции'!$L$2:$L$10401,B5539)</f>
        <v>2</v>
      </c>
      <c r="D5539" s="2">
        <f>SUMIFS('Все позиции'!$K$2:$K$10401,'Все позиции'!$H$2:$H$10401,A5539,'Все позиции'!$L$2:$L$10401,B5539)</f>
        <v>27</v>
      </c>
      <c r="E5539" s="4">
        <f>SUMIFS('Все позиции'!$P$2:$P$10401,'Все позиции'!$H$2:$H$10401,A5539,'Все позиции'!$L$2:$L$10401,B5539)</f>
        <v>353623.08999999997</v>
      </c>
      <c r="F5539" s="2">
        <f>COUNTIFS('Все позиции'!$H$2:$H$10401,A5539,'Все позиции'!$L$2:$L$10401,B5539,'Все позиции'!$F$2:$F$10401,"&lt;&gt;")</f>
        <v>0</v>
      </c>
      <c r="G5539" s="2" t="str">
        <f t="shared" si="86"/>
        <v>нет</v>
      </c>
    </row>
    <row r="5540" spans="1:7" x14ac:dyDescent="0.25">
      <c r="A5540" s="2" t="s">
        <v>9371</v>
      </c>
      <c r="B5540" s="2" t="s">
        <v>38</v>
      </c>
      <c r="C5540" s="2">
        <f>COUNTIFS('Все позиции'!$H$2:$H$10401,A5540,'Все позиции'!$L$2:$L$10401,B5540)</f>
        <v>1</v>
      </c>
      <c r="D5540" s="2">
        <f>SUMIFS('Все позиции'!$K$2:$K$10401,'Все позиции'!$H$2:$H$10401,A5540,'Все позиции'!$L$2:$L$10401,B5540)</f>
        <v>8</v>
      </c>
      <c r="E5540" s="4">
        <f>SUMIFS('Все позиции'!$P$2:$P$10401,'Все позиции'!$H$2:$H$10401,A5540,'Все позиции'!$L$2:$L$10401,B5540)</f>
        <v>70272</v>
      </c>
      <c r="F5540" s="2">
        <f>COUNTIFS('Все позиции'!$H$2:$H$10401,A5540,'Все позиции'!$L$2:$L$10401,B5540,'Все позиции'!$F$2:$F$10401,"&lt;&gt;")</f>
        <v>1</v>
      </c>
      <c r="G5540" s="2" t="str">
        <f t="shared" si="86"/>
        <v>да</v>
      </c>
    </row>
    <row r="5541" spans="1:7" x14ac:dyDescent="0.25">
      <c r="A5541" s="2" t="s">
        <v>9398</v>
      </c>
      <c r="B5541" s="2" t="s">
        <v>38</v>
      </c>
      <c r="C5541" s="2">
        <f>COUNTIFS('Все позиции'!$H$2:$H$10401,A5541,'Все позиции'!$L$2:$L$10401,B5541)</f>
        <v>1</v>
      </c>
      <c r="D5541" s="2">
        <f>SUMIFS('Все позиции'!$K$2:$K$10401,'Все позиции'!$H$2:$H$10401,A5541,'Все позиции'!$L$2:$L$10401,B5541)</f>
        <v>12</v>
      </c>
      <c r="E5541" s="4">
        <f>SUMIFS('Все позиции'!$P$2:$P$10401,'Все позиции'!$H$2:$H$10401,A5541,'Все позиции'!$L$2:$L$10401,B5541)</f>
        <v>105408</v>
      </c>
      <c r="F5541" s="2">
        <f>COUNTIFS('Все позиции'!$H$2:$H$10401,A5541,'Все позиции'!$L$2:$L$10401,B5541,'Все позиции'!$F$2:$F$10401,"&lt;&gt;")</f>
        <v>1</v>
      </c>
      <c r="G5541" s="2" t="str">
        <f t="shared" si="86"/>
        <v>да</v>
      </c>
    </row>
    <row r="5542" spans="1:7" x14ac:dyDescent="0.25">
      <c r="A5542" s="2" t="s">
        <v>9525</v>
      </c>
      <c r="B5542" s="2" t="s">
        <v>695</v>
      </c>
      <c r="C5542" s="2">
        <f>COUNTIFS('Все позиции'!$H$2:$H$10401,A5542,'Все позиции'!$L$2:$L$10401,B5542)</f>
        <v>1</v>
      </c>
      <c r="D5542" s="2">
        <f>SUMIFS('Все позиции'!$K$2:$K$10401,'Все позиции'!$H$2:$H$10401,A5542,'Все позиции'!$L$2:$L$10401,B5542)</f>
        <v>50</v>
      </c>
      <c r="E5542" s="4">
        <f>SUMIFS('Все позиции'!$P$2:$P$10401,'Все позиции'!$H$2:$H$10401,A5542,'Все позиции'!$L$2:$L$10401,B5542)</f>
        <v>14823</v>
      </c>
      <c r="F5542" s="2">
        <f>COUNTIFS('Все позиции'!$H$2:$H$10401,A5542,'Все позиции'!$L$2:$L$10401,B5542,'Все позиции'!$F$2:$F$10401,"&lt;&gt;")</f>
        <v>1</v>
      </c>
      <c r="G5542" s="2" t="str">
        <f t="shared" si="86"/>
        <v>да</v>
      </c>
    </row>
    <row r="5543" spans="1:7" x14ac:dyDescent="0.25">
      <c r="A5543" s="2" t="s">
        <v>5562</v>
      </c>
      <c r="B5543" s="2" t="s">
        <v>695</v>
      </c>
      <c r="C5543" s="2">
        <f>COUNTIFS('Все позиции'!$H$2:$H$10401,A5543,'Все позиции'!$L$2:$L$10401,B5543)</f>
        <v>1</v>
      </c>
      <c r="D5543" s="2">
        <f>SUMIFS('Все позиции'!$K$2:$K$10401,'Все позиции'!$H$2:$H$10401,A5543,'Все позиции'!$L$2:$L$10401,B5543)</f>
        <v>0.29299999999999998</v>
      </c>
      <c r="E5543" s="4">
        <f>SUMIFS('Все позиции'!$P$2:$P$10401,'Все позиции'!$H$2:$H$10401,A5543,'Все позиции'!$L$2:$L$10401,B5543)</f>
        <v>222.53</v>
      </c>
      <c r="F5543" s="2">
        <f>COUNTIFS('Все позиции'!$H$2:$H$10401,A5543,'Все позиции'!$L$2:$L$10401,B5543,'Все позиции'!$F$2:$F$10401,"&lt;&gt;")</f>
        <v>1</v>
      </c>
      <c r="G5543" s="2" t="str">
        <f t="shared" si="86"/>
        <v>да</v>
      </c>
    </row>
    <row r="5544" spans="1:7" x14ac:dyDescent="0.25">
      <c r="A5544" s="2" t="s">
        <v>6035</v>
      </c>
      <c r="B5544" s="2" t="s">
        <v>38</v>
      </c>
      <c r="C5544" s="2">
        <f>COUNTIFS('Все позиции'!$H$2:$H$10401,A5544,'Все позиции'!$L$2:$L$10401,B5544)</f>
        <v>1</v>
      </c>
      <c r="D5544" s="2">
        <f>SUMIFS('Все позиции'!$K$2:$K$10401,'Все позиции'!$H$2:$H$10401,A5544,'Все позиции'!$L$2:$L$10401,B5544)</f>
        <v>15</v>
      </c>
      <c r="E5544" s="4">
        <f>SUMIFS('Все позиции'!$P$2:$P$10401,'Все позиции'!$H$2:$H$10401,A5544,'Все позиции'!$L$2:$L$10401,B5544)</f>
        <v>22590.07</v>
      </c>
      <c r="F5544" s="2">
        <f>COUNTIFS('Все позиции'!$H$2:$H$10401,A5544,'Все позиции'!$L$2:$L$10401,B5544,'Все позиции'!$F$2:$F$10401,"&lt;&gt;")</f>
        <v>1</v>
      </c>
      <c r="G5544" s="2" t="str">
        <f t="shared" si="86"/>
        <v>да</v>
      </c>
    </row>
    <row r="5545" spans="1:7" x14ac:dyDescent="0.25">
      <c r="A5545" s="2" t="s">
        <v>5841</v>
      </c>
      <c r="B5545" s="2" t="s">
        <v>695</v>
      </c>
      <c r="C5545" s="2">
        <f>COUNTIFS('Все позиции'!$H$2:$H$10401,A5545,'Все позиции'!$L$2:$L$10401,B5545)</f>
        <v>2</v>
      </c>
      <c r="D5545" s="2">
        <f>SUMIFS('Все позиции'!$K$2:$K$10401,'Все позиции'!$H$2:$H$10401,A5545,'Все позиции'!$L$2:$L$10401,B5545)</f>
        <v>800</v>
      </c>
      <c r="E5545" s="4">
        <f>SUMIFS('Все позиции'!$P$2:$P$10401,'Все позиции'!$H$2:$H$10401,A5545,'Все позиции'!$L$2:$L$10401,B5545)</f>
        <v>221766.72</v>
      </c>
      <c r="F5545" s="2">
        <f>COUNTIFS('Все позиции'!$H$2:$H$10401,A5545,'Все позиции'!$L$2:$L$10401,B5545,'Все позиции'!$F$2:$F$10401,"&lt;&gt;")</f>
        <v>1</v>
      </c>
      <c r="G5545" s="2" t="str">
        <f t="shared" si="86"/>
        <v>да</v>
      </c>
    </row>
    <row r="5546" spans="1:7" x14ac:dyDescent="0.25">
      <c r="A5546" s="2" t="s">
        <v>6519</v>
      </c>
      <c r="B5546" s="2" t="s">
        <v>695</v>
      </c>
      <c r="C5546" s="2">
        <f>COUNTIFS('Все позиции'!$H$2:$H$10401,A5546,'Все позиции'!$L$2:$L$10401,B5546)</f>
        <v>5</v>
      </c>
      <c r="D5546" s="2">
        <f>SUMIFS('Все позиции'!$K$2:$K$10401,'Все позиции'!$H$2:$H$10401,A5546,'Все позиции'!$L$2:$L$10401,B5546)</f>
        <v>781.45</v>
      </c>
      <c r="E5546" s="4">
        <f>SUMIFS('Все позиции'!$P$2:$P$10401,'Все позиции'!$H$2:$H$10401,A5546,'Все позиции'!$L$2:$L$10401,B5546)</f>
        <v>385732.95999999996</v>
      </c>
      <c r="F5546" s="2">
        <f>COUNTIFS('Все позиции'!$H$2:$H$10401,A5546,'Все позиции'!$L$2:$L$10401,B5546,'Все позиции'!$F$2:$F$10401,"&lt;&gt;")</f>
        <v>5</v>
      </c>
      <c r="G5546" s="2" t="str">
        <f t="shared" si="86"/>
        <v>да</v>
      </c>
    </row>
    <row r="5547" spans="1:7" x14ac:dyDescent="0.25">
      <c r="A5547" s="2" t="s">
        <v>1410</v>
      </c>
      <c r="B5547" s="2" t="s">
        <v>695</v>
      </c>
      <c r="C5547" s="2">
        <f>COUNTIFS('Все позиции'!$H$2:$H$10401,A5547,'Все позиции'!$L$2:$L$10401,B5547)</f>
        <v>3</v>
      </c>
      <c r="D5547" s="2">
        <f>SUMIFS('Все позиции'!$K$2:$K$10401,'Все позиции'!$H$2:$H$10401,A5547,'Все позиции'!$L$2:$L$10401,B5547)</f>
        <v>709.4</v>
      </c>
      <c r="E5547" s="4">
        <f>SUMIFS('Все позиции'!$P$2:$P$10401,'Все позиции'!$H$2:$H$10401,A5547,'Все позиции'!$L$2:$L$10401,B5547)</f>
        <v>296925.82</v>
      </c>
      <c r="F5547" s="2">
        <f>COUNTIFS('Все позиции'!$H$2:$H$10401,A5547,'Все позиции'!$L$2:$L$10401,B5547,'Все позиции'!$F$2:$F$10401,"&lt;&gt;")</f>
        <v>1</v>
      </c>
      <c r="G5547" s="2" t="str">
        <f t="shared" si="86"/>
        <v>да</v>
      </c>
    </row>
    <row r="5548" spans="1:7" x14ac:dyDescent="0.25">
      <c r="A5548" s="2" t="s">
        <v>8033</v>
      </c>
      <c r="B5548" s="2" t="s">
        <v>38</v>
      </c>
      <c r="C5548" s="2">
        <f>COUNTIFS('Все позиции'!$H$2:$H$10401,A5548,'Все позиции'!$L$2:$L$10401,B5548)</f>
        <v>1</v>
      </c>
      <c r="D5548" s="2">
        <f>SUMIFS('Все позиции'!$K$2:$K$10401,'Все позиции'!$H$2:$H$10401,A5548,'Все позиции'!$L$2:$L$10401,B5548)</f>
        <v>313</v>
      </c>
      <c r="E5548" s="4">
        <f>SUMIFS('Все позиции'!$P$2:$P$10401,'Все позиции'!$H$2:$H$10401,A5548,'Все позиции'!$L$2:$L$10401,B5548)</f>
        <v>1035795.25</v>
      </c>
      <c r="F5548" s="2">
        <f>COUNTIFS('Все позиции'!$H$2:$H$10401,A5548,'Все позиции'!$L$2:$L$10401,B5548,'Все позиции'!$F$2:$F$10401,"&lt;&gt;")</f>
        <v>1</v>
      </c>
      <c r="G5548" s="2" t="str">
        <f t="shared" si="86"/>
        <v>да</v>
      </c>
    </row>
    <row r="5549" spans="1:7" x14ac:dyDescent="0.25">
      <c r="A5549" s="2" t="s">
        <v>8864</v>
      </c>
      <c r="B5549" s="2" t="s">
        <v>695</v>
      </c>
      <c r="C5549" s="2">
        <f>COUNTIFS('Все позиции'!$H$2:$H$10401,A5549,'Все позиции'!$L$2:$L$10401,B5549)</f>
        <v>1</v>
      </c>
      <c r="D5549" s="2">
        <f>SUMIFS('Все позиции'!$K$2:$K$10401,'Все позиции'!$H$2:$H$10401,A5549,'Все позиции'!$L$2:$L$10401,B5549)</f>
        <v>60</v>
      </c>
      <c r="E5549" s="4">
        <f>SUMIFS('Все позиции'!$P$2:$P$10401,'Все позиции'!$H$2:$H$10401,A5549,'Все позиции'!$L$2:$L$10401,B5549)</f>
        <v>19764</v>
      </c>
      <c r="F5549" s="2">
        <f>COUNTIFS('Все позиции'!$H$2:$H$10401,A5549,'Все позиции'!$L$2:$L$10401,B5549,'Все позиции'!$F$2:$F$10401,"&lt;&gt;")</f>
        <v>1</v>
      </c>
      <c r="G5549" s="2" t="str">
        <f t="shared" si="86"/>
        <v>да</v>
      </c>
    </row>
    <row r="5550" spans="1:7" x14ac:dyDescent="0.25">
      <c r="A5550" s="2" t="s">
        <v>8175</v>
      </c>
      <c r="B5550" s="2" t="s">
        <v>320</v>
      </c>
      <c r="C5550" s="2">
        <f>COUNTIFS('Все позиции'!$H$2:$H$10401,A5550,'Все позиции'!$L$2:$L$10401,B5550)</f>
        <v>1</v>
      </c>
      <c r="D5550" s="2">
        <f>SUMIFS('Все позиции'!$K$2:$K$10401,'Все позиции'!$H$2:$H$10401,A5550,'Все позиции'!$L$2:$L$10401,B5550)</f>
        <v>64</v>
      </c>
      <c r="E5550" s="4">
        <f>SUMIFS('Все позиции'!$P$2:$P$10401,'Все позиции'!$H$2:$H$10401,A5550,'Все позиции'!$L$2:$L$10401,B5550)</f>
        <v>19922.89</v>
      </c>
      <c r="F5550" s="2">
        <f>COUNTIFS('Все позиции'!$H$2:$H$10401,A5550,'Все позиции'!$L$2:$L$10401,B5550,'Все позиции'!$F$2:$F$10401,"&lt;&gt;")</f>
        <v>1</v>
      </c>
      <c r="G5550" s="2" t="str">
        <f t="shared" si="86"/>
        <v>да</v>
      </c>
    </row>
    <row r="5551" spans="1:7" x14ac:dyDescent="0.25">
      <c r="A5551" s="2" t="s">
        <v>6798</v>
      </c>
      <c r="B5551" s="2" t="s">
        <v>320</v>
      </c>
      <c r="C5551" s="2">
        <f>COUNTIFS('Все позиции'!$H$2:$H$10401,A5551,'Все позиции'!$L$2:$L$10401,B5551)</f>
        <v>2</v>
      </c>
      <c r="D5551" s="2">
        <f>SUMIFS('Все позиции'!$K$2:$K$10401,'Все позиции'!$H$2:$H$10401,A5551,'Все позиции'!$L$2:$L$10401,B5551)</f>
        <v>1.29</v>
      </c>
      <c r="E5551" s="4">
        <f>SUMIFS('Все позиции'!$P$2:$P$10401,'Все позиции'!$H$2:$H$10401,A5551,'Все позиции'!$L$2:$L$10401,B5551)</f>
        <v>1218.8900000000001</v>
      </c>
      <c r="F5551" s="2">
        <f>COUNTIFS('Все позиции'!$H$2:$H$10401,A5551,'Все позиции'!$L$2:$L$10401,B5551,'Все позиции'!$F$2:$F$10401,"&lt;&gt;")</f>
        <v>0</v>
      </c>
      <c r="G5551" s="2" t="str">
        <f t="shared" si="86"/>
        <v>нет</v>
      </c>
    </row>
    <row r="5552" spans="1:7" x14ac:dyDescent="0.25">
      <c r="A5552" s="2" t="s">
        <v>6799</v>
      </c>
      <c r="B5552" s="2" t="s">
        <v>320</v>
      </c>
      <c r="C5552" s="2">
        <f>COUNTIFS('Все позиции'!$H$2:$H$10401,A5552,'Все позиции'!$L$2:$L$10401,B5552)</f>
        <v>2</v>
      </c>
      <c r="D5552" s="2">
        <f>SUMIFS('Все позиции'!$K$2:$K$10401,'Все позиции'!$H$2:$H$10401,A5552,'Все позиции'!$L$2:$L$10401,B5552)</f>
        <v>3.86</v>
      </c>
      <c r="E5552" s="4">
        <f>SUMIFS('Все позиции'!$P$2:$P$10401,'Все позиции'!$H$2:$H$10401,A5552,'Все позиции'!$L$2:$L$10401,B5552)</f>
        <v>3632.2300000000005</v>
      </c>
      <c r="F5552" s="2">
        <f>COUNTIFS('Все позиции'!$H$2:$H$10401,A5552,'Все позиции'!$L$2:$L$10401,B5552,'Все позиции'!$F$2:$F$10401,"&lt;&gt;")</f>
        <v>0</v>
      </c>
      <c r="G5552" s="2" t="str">
        <f t="shared" si="86"/>
        <v>нет</v>
      </c>
    </row>
    <row r="5553" spans="1:7" x14ac:dyDescent="0.25">
      <c r="A5553" s="2" t="s">
        <v>8780</v>
      </c>
      <c r="B5553" s="2" t="s">
        <v>695</v>
      </c>
      <c r="C5553" s="2">
        <f>COUNTIFS('Все позиции'!$H$2:$H$10401,A5553,'Все позиции'!$L$2:$L$10401,B5553)</f>
        <v>1</v>
      </c>
      <c r="D5553" s="2">
        <f>SUMIFS('Все позиции'!$K$2:$K$10401,'Все позиции'!$H$2:$H$10401,A5553,'Все позиции'!$L$2:$L$10401,B5553)</f>
        <v>30</v>
      </c>
      <c r="E5553" s="4">
        <f>SUMIFS('Все позиции'!$P$2:$P$10401,'Все позиции'!$H$2:$H$10401,A5553,'Все позиции'!$L$2:$L$10401,B5553)</f>
        <v>8360.5400000000009</v>
      </c>
      <c r="F5553" s="2">
        <f>COUNTIFS('Все позиции'!$H$2:$H$10401,A5553,'Все позиции'!$L$2:$L$10401,B5553,'Все позиции'!$F$2:$F$10401,"&lt;&gt;")</f>
        <v>1</v>
      </c>
      <c r="G5553" s="2" t="str">
        <f t="shared" si="86"/>
        <v>да</v>
      </c>
    </row>
    <row r="5554" spans="1:7" x14ac:dyDescent="0.25">
      <c r="A5554" s="2" t="s">
        <v>88</v>
      </c>
      <c r="B5554" s="2" t="s">
        <v>38</v>
      </c>
      <c r="C5554" s="2">
        <f>COUNTIFS('Все позиции'!$H$2:$H$10401,A5554,'Все позиции'!$L$2:$L$10401,B5554)</f>
        <v>1</v>
      </c>
      <c r="D5554" s="2">
        <f>SUMIFS('Все позиции'!$K$2:$K$10401,'Все позиции'!$H$2:$H$10401,A5554,'Все позиции'!$L$2:$L$10401,B5554)</f>
        <v>2</v>
      </c>
      <c r="E5554" s="4">
        <f>SUMIFS('Все позиции'!$P$2:$P$10401,'Все позиции'!$H$2:$H$10401,A5554,'Все позиции'!$L$2:$L$10401,B5554)</f>
        <v>1260465.57</v>
      </c>
      <c r="F5554" s="2">
        <f>COUNTIFS('Все позиции'!$H$2:$H$10401,A5554,'Все позиции'!$L$2:$L$10401,B5554,'Все позиции'!$F$2:$F$10401,"&lt;&gt;")</f>
        <v>0</v>
      </c>
      <c r="G5554" s="2" t="str">
        <f t="shared" si="86"/>
        <v>нет</v>
      </c>
    </row>
    <row r="5555" spans="1:7" x14ac:dyDescent="0.25">
      <c r="A5555" s="2" t="s">
        <v>1207</v>
      </c>
      <c r="B5555" s="2" t="s">
        <v>38</v>
      </c>
      <c r="C5555" s="2">
        <f>COUNTIFS('Все позиции'!$H$2:$H$10401,A5555,'Все позиции'!$L$2:$L$10401,B5555)</f>
        <v>1</v>
      </c>
      <c r="D5555" s="2">
        <f>SUMIFS('Все позиции'!$K$2:$K$10401,'Все позиции'!$H$2:$H$10401,A5555,'Все позиции'!$L$2:$L$10401,B5555)</f>
        <v>1</v>
      </c>
      <c r="E5555" s="4">
        <f>SUMIFS('Все позиции'!$P$2:$P$10401,'Все позиции'!$H$2:$H$10401,A5555,'Все позиции'!$L$2:$L$10401,B5555)</f>
        <v>2054072.52</v>
      </c>
      <c r="F5555" s="2">
        <f>COUNTIFS('Все позиции'!$H$2:$H$10401,A5555,'Все позиции'!$L$2:$L$10401,B5555,'Все позиции'!$F$2:$F$10401,"&lt;&gt;")</f>
        <v>0</v>
      </c>
      <c r="G5555" s="2" t="str">
        <f t="shared" si="86"/>
        <v>нет</v>
      </c>
    </row>
    <row r="5556" spans="1:7" x14ac:dyDescent="0.25">
      <c r="A5556" s="2" t="s">
        <v>9476</v>
      </c>
      <c r="B5556" s="2" t="s">
        <v>38</v>
      </c>
      <c r="C5556" s="2">
        <f>COUNTIFS('Все позиции'!$H$2:$H$10401,A5556,'Все позиции'!$L$2:$L$10401,B5556)</f>
        <v>1</v>
      </c>
      <c r="D5556" s="2">
        <f>SUMIFS('Все позиции'!$K$2:$K$10401,'Все позиции'!$H$2:$H$10401,A5556,'Все позиции'!$L$2:$L$10401,B5556)</f>
        <v>1</v>
      </c>
      <c r="E5556" s="4">
        <f>SUMIFS('Все позиции'!$P$2:$P$10401,'Все позиции'!$H$2:$H$10401,A5556,'Все позиции'!$L$2:$L$10401,B5556)</f>
        <v>346170.24</v>
      </c>
      <c r="F5556" s="2">
        <f>COUNTIFS('Все позиции'!$H$2:$H$10401,A5556,'Все позиции'!$L$2:$L$10401,B5556,'Все позиции'!$F$2:$F$10401,"&lt;&gt;")</f>
        <v>1</v>
      </c>
      <c r="G5556" s="2" t="str">
        <f t="shared" si="86"/>
        <v>да</v>
      </c>
    </row>
    <row r="5557" spans="1:7" x14ac:dyDescent="0.25">
      <c r="A5557" s="2" t="s">
        <v>9230</v>
      </c>
      <c r="B5557" s="2" t="s">
        <v>38</v>
      </c>
      <c r="C5557" s="2">
        <f>COUNTIFS('Все позиции'!$H$2:$H$10401,A5557,'Все позиции'!$L$2:$L$10401,B5557)</f>
        <v>1</v>
      </c>
      <c r="D5557" s="2">
        <f>SUMIFS('Все позиции'!$K$2:$K$10401,'Все позиции'!$H$2:$H$10401,A5557,'Все позиции'!$L$2:$L$10401,B5557)</f>
        <v>14</v>
      </c>
      <c r="E5557" s="4">
        <f>SUMIFS('Все позиции'!$P$2:$P$10401,'Все позиции'!$H$2:$H$10401,A5557,'Все позиции'!$L$2:$L$10401,B5557)</f>
        <v>0</v>
      </c>
      <c r="F5557" s="2">
        <f>COUNTIFS('Все позиции'!$H$2:$H$10401,A5557,'Все позиции'!$L$2:$L$10401,B5557,'Все позиции'!$F$2:$F$10401,"&lt;&gt;")</f>
        <v>1</v>
      </c>
      <c r="G5557" s="2" t="str">
        <f t="shared" si="86"/>
        <v>да</v>
      </c>
    </row>
    <row r="5558" spans="1:7" x14ac:dyDescent="0.25">
      <c r="A5558" s="2" t="s">
        <v>5439</v>
      </c>
      <c r="B5558" s="2" t="s">
        <v>38</v>
      </c>
      <c r="C5558" s="2">
        <f>COUNTIFS('Все позиции'!$H$2:$H$10401,A5558,'Все позиции'!$L$2:$L$10401,B5558)</f>
        <v>6</v>
      </c>
      <c r="D5558" s="2">
        <f>SUMIFS('Все позиции'!$K$2:$K$10401,'Все позиции'!$H$2:$H$10401,A5558,'Все позиции'!$L$2:$L$10401,B5558)</f>
        <v>14</v>
      </c>
      <c r="E5558" s="4">
        <f>SUMIFS('Все позиции'!$P$2:$P$10401,'Все позиции'!$H$2:$H$10401,A5558,'Все позиции'!$L$2:$L$10401,B5558)</f>
        <v>4561582.4399999995</v>
      </c>
      <c r="F5558" s="2">
        <f>COUNTIFS('Все позиции'!$H$2:$H$10401,A5558,'Все позиции'!$L$2:$L$10401,B5558,'Все позиции'!$F$2:$F$10401,"&lt;&gt;")</f>
        <v>6</v>
      </c>
      <c r="G5558" s="2" t="str">
        <f t="shared" si="86"/>
        <v>да</v>
      </c>
    </row>
    <row r="5559" spans="1:7" x14ac:dyDescent="0.25">
      <c r="A5559" s="2" t="s">
        <v>94</v>
      </c>
      <c r="B5559" s="2" t="s">
        <v>38</v>
      </c>
      <c r="C5559" s="2">
        <f>COUNTIFS('Все позиции'!$H$2:$H$10401,A5559,'Все позиции'!$L$2:$L$10401,B5559)</f>
        <v>1</v>
      </c>
      <c r="D5559" s="2">
        <f>SUMIFS('Все позиции'!$K$2:$K$10401,'Все позиции'!$H$2:$H$10401,A5559,'Все позиции'!$L$2:$L$10401,B5559)</f>
        <v>1</v>
      </c>
      <c r="E5559" s="4">
        <f>SUMIFS('Все позиции'!$P$2:$P$10401,'Все позиции'!$H$2:$H$10401,A5559,'Все позиции'!$L$2:$L$10401,B5559)</f>
        <v>0</v>
      </c>
      <c r="F5559" s="2">
        <f>COUNTIFS('Все позиции'!$H$2:$H$10401,A5559,'Все позиции'!$L$2:$L$10401,B5559,'Все позиции'!$F$2:$F$10401,"&lt;&gt;")</f>
        <v>0</v>
      </c>
      <c r="G5559" s="2" t="str">
        <f t="shared" si="86"/>
        <v>нет</v>
      </c>
    </row>
    <row r="5560" spans="1:7" x14ac:dyDescent="0.25">
      <c r="A5560" s="2" t="s">
        <v>5691</v>
      </c>
      <c r="B5560" s="2" t="s">
        <v>38</v>
      </c>
      <c r="C5560" s="2">
        <f>COUNTIFS('Все позиции'!$H$2:$H$10401,A5560,'Все позиции'!$L$2:$L$10401,B5560)</f>
        <v>1</v>
      </c>
      <c r="D5560" s="2">
        <f>SUMIFS('Все позиции'!$K$2:$K$10401,'Все позиции'!$H$2:$H$10401,A5560,'Все позиции'!$L$2:$L$10401,B5560)</f>
        <v>1</v>
      </c>
      <c r="E5560" s="4">
        <f>SUMIFS('Все позиции'!$P$2:$P$10401,'Все позиции'!$H$2:$H$10401,A5560,'Все позиции'!$L$2:$L$10401,B5560)</f>
        <v>125373.3</v>
      </c>
      <c r="F5560" s="2">
        <f>COUNTIFS('Все позиции'!$H$2:$H$10401,A5560,'Все позиции'!$L$2:$L$10401,B5560,'Все позиции'!$F$2:$F$10401,"&lt;&gt;")</f>
        <v>1</v>
      </c>
      <c r="G5560" s="2" t="str">
        <f t="shared" si="86"/>
        <v>да</v>
      </c>
    </row>
    <row r="5561" spans="1:7" x14ac:dyDescent="0.25">
      <c r="A5561" s="2" t="s">
        <v>6594</v>
      </c>
      <c r="B5561" s="2" t="s">
        <v>38</v>
      </c>
      <c r="C5561" s="2">
        <f>COUNTIFS('Все позиции'!$H$2:$H$10401,A5561,'Все позиции'!$L$2:$L$10401,B5561)</f>
        <v>1</v>
      </c>
      <c r="D5561" s="2">
        <f>SUMIFS('Все позиции'!$K$2:$K$10401,'Все позиции'!$H$2:$H$10401,A5561,'Все позиции'!$L$2:$L$10401,B5561)</f>
        <v>1</v>
      </c>
      <c r="E5561" s="4">
        <f>SUMIFS('Все позиции'!$P$2:$P$10401,'Все позиции'!$H$2:$H$10401,A5561,'Все позиции'!$L$2:$L$10401,B5561)</f>
        <v>1775.32</v>
      </c>
      <c r="F5561" s="2">
        <f>COUNTIFS('Все позиции'!$H$2:$H$10401,A5561,'Все позиции'!$L$2:$L$10401,B5561,'Все позиции'!$F$2:$F$10401,"&lt;&gt;")</f>
        <v>1</v>
      </c>
      <c r="G5561" s="2" t="str">
        <f t="shared" si="86"/>
        <v>да</v>
      </c>
    </row>
    <row r="5562" spans="1:7" x14ac:dyDescent="0.25">
      <c r="A5562" s="2" t="s">
        <v>4959</v>
      </c>
      <c r="B5562" s="2" t="s">
        <v>38</v>
      </c>
      <c r="C5562" s="2">
        <f>COUNTIFS('Все позиции'!$H$2:$H$10401,A5562,'Все позиции'!$L$2:$L$10401,B5562)</f>
        <v>1</v>
      </c>
      <c r="D5562" s="2">
        <f>SUMIFS('Все позиции'!$K$2:$K$10401,'Все позиции'!$H$2:$H$10401,A5562,'Все позиции'!$L$2:$L$10401,B5562)</f>
        <v>1</v>
      </c>
      <c r="E5562" s="4">
        <f>SUMIFS('Все позиции'!$P$2:$P$10401,'Все позиции'!$H$2:$H$10401,A5562,'Все позиции'!$L$2:$L$10401,B5562)</f>
        <v>1424.06</v>
      </c>
      <c r="F5562" s="2">
        <f>COUNTIFS('Все позиции'!$H$2:$H$10401,A5562,'Все позиции'!$L$2:$L$10401,B5562,'Все позиции'!$F$2:$F$10401,"&lt;&gt;")</f>
        <v>0</v>
      </c>
      <c r="G5562" s="2" t="str">
        <f t="shared" si="86"/>
        <v>нет</v>
      </c>
    </row>
    <row r="5563" spans="1:7" x14ac:dyDescent="0.25">
      <c r="A5563" s="2" t="s">
        <v>9485</v>
      </c>
      <c r="B5563" s="2" t="s">
        <v>38</v>
      </c>
      <c r="C5563" s="2">
        <f>COUNTIFS('Все позиции'!$H$2:$H$10401,A5563,'Все позиции'!$L$2:$L$10401,B5563)</f>
        <v>1</v>
      </c>
      <c r="D5563" s="2">
        <f>SUMIFS('Все позиции'!$K$2:$K$10401,'Все позиции'!$H$2:$H$10401,A5563,'Все позиции'!$L$2:$L$10401,B5563)</f>
        <v>6</v>
      </c>
      <c r="E5563" s="4">
        <f>SUMIFS('Все позиции'!$P$2:$P$10401,'Все позиции'!$H$2:$H$10401,A5563,'Все позиции'!$L$2:$L$10401,B5563)</f>
        <v>85508.95</v>
      </c>
      <c r="F5563" s="2">
        <f>COUNTIFS('Все позиции'!$H$2:$H$10401,A5563,'Все позиции'!$L$2:$L$10401,B5563,'Все позиции'!$F$2:$F$10401,"&lt;&gt;")</f>
        <v>1</v>
      </c>
      <c r="G5563" s="2" t="str">
        <f t="shared" si="86"/>
        <v>да</v>
      </c>
    </row>
    <row r="5564" spans="1:7" x14ac:dyDescent="0.25">
      <c r="A5564" s="2" t="s">
        <v>9574</v>
      </c>
      <c r="B5564" s="2" t="s">
        <v>320</v>
      </c>
      <c r="C5564" s="2">
        <f>COUNTIFS('Все позиции'!$H$2:$H$10401,A5564,'Все позиции'!$L$2:$L$10401,B5564)</f>
        <v>2</v>
      </c>
      <c r="D5564" s="2">
        <f>SUMIFS('Все позиции'!$K$2:$K$10401,'Все позиции'!$H$2:$H$10401,A5564,'Все позиции'!$L$2:$L$10401,B5564)</f>
        <v>18.02</v>
      </c>
      <c r="E5564" s="4">
        <f>SUMIFS('Все позиции'!$P$2:$P$10401,'Все позиции'!$H$2:$H$10401,A5564,'Все позиции'!$L$2:$L$10401,B5564)</f>
        <v>2460.7199999999998</v>
      </c>
      <c r="F5564" s="2">
        <f>COUNTIFS('Все позиции'!$H$2:$H$10401,A5564,'Все позиции'!$L$2:$L$10401,B5564,'Все позиции'!$F$2:$F$10401,"&lt;&gt;")</f>
        <v>2</v>
      </c>
      <c r="G5564" s="2" t="str">
        <f t="shared" si="86"/>
        <v>да</v>
      </c>
    </row>
    <row r="5565" spans="1:7" x14ac:dyDescent="0.25">
      <c r="A5565" s="2" t="s">
        <v>4689</v>
      </c>
      <c r="B5565" s="2" t="s">
        <v>38</v>
      </c>
      <c r="C5565" s="2">
        <f>COUNTIFS('Все позиции'!$H$2:$H$10401,A5565,'Все позиции'!$L$2:$L$10401,B5565)</f>
        <v>1</v>
      </c>
      <c r="D5565" s="2">
        <f>SUMIFS('Все позиции'!$K$2:$K$10401,'Все позиции'!$H$2:$H$10401,A5565,'Все позиции'!$L$2:$L$10401,B5565)</f>
        <v>2</v>
      </c>
      <c r="E5565" s="4">
        <f>SUMIFS('Все позиции'!$P$2:$P$10401,'Все позиции'!$H$2:$H$10401,A5565,'Все позиции'!$L$2:$L$10401,B5565)</f>
        <v>39661.47</v>
      </c>
      <c r="F5565" s="2">
        <f>COUNTIFS('Все позиции'!$H$2:$H$10401,A5565,'Все позиции'!$L$2:$L$10401,B5565,'Все позиции'!$F$2:$F$10401,"&lt;&gt;")</f>
        <v>0</v>
      </c>
      <c r="G5565" s="2" t="str">
        <f t="shared" si="86"/>
        <v>нет</v>
      </c>
    </row>
    <row r="5566" spans="1:7" x14ac:dyDescent="0.25">
      <c r="A5566" s="2" t="s">
        <v>8004</v>
      </c>
      <c r="B5566" s="2" t="s">
        <v>38</v>
      </c>
      <c r="C5566" s="2">
        <f>COUNTIFS('Все позиции'!$H$2:$H$10401,A5566,'Все позиции'!$L$2:$L$10401,B5566)</f>
        <v>1</v>
      </c>
      <c r="D5566" s="2">
        <f>SUMIFS('Все позиции'!$K$2:$K$10401,'Все позиции'!$H$2:$H$10401,A5566,'Все позиции'!$L$2:$L$10401,B5566)</f>
        <v>2</v>
      </c>
      <c r="E5566" s="4">
        <f>SUMIFS('Все позиции'!$P$2:$P$10401,'Все позиции'!$H$2:$H$10401,A5566,'Все позиции'!$L$2:$L$10401,B5566)</f>
        <v>718.97</v>
      </c>
      <c r="F5566" s="2">
        <f>COUNTIFS('Все позиции'!$H$2:$H$10401,A5566,'Все позиции'!$L$2:$L$10401,B5566,'Все позиции'!$F$2:$F$10401,"&lt;&gt;")</f>
        <v>1</v>
      </c>
      <c r="G5566" s="2" t="str">
        <f t="shared" si="86"/>
        <v>да</v>
      </c>
    </row>
    <row r="5567" spans="1:7" x14ac:dyDescent="0.25">
      <c r="A5567" s="2" t="s">
        <v>7260</v>
      </c>
      <c r="B5567" s="2" t="s">
        <v>38</v>
      </c>
      <c r="C5567" s="2">
        <f>COUNTIFS('Все позиции'!$H$2:$H$10401,A5567,'Все позиции'!$L$2:$L$10401,B5567)</f>
        <v>1</v>
      </c>
      <c r="D5567" s="2">
        <f>SUMIFS('Все позиции'!$K$2:$K$10401,'Все позиции'!$H$2:$H$10401,A5567,'Все позиции'!$L$2:$L$10401,B5567)</f>
        <v>1</v>
      </c>
      <c r="E5567" s="4">
        <f>SUMIFS('Все позиции'!$P$2:$P$10401,'Все позиции'!$H$2:$H$10401,A5567,'Все позиции'!$L$2:$L$10401,B5567)</f>
        <v>457.5</v>
      </c>
      <c r="F5567" s="2">
        <f>COUNTIFS('Все позиции'!$H$2:$H$10401,A5567,'Все позиции'!$L$2:$L$10401,B5567,'Все позиции'!$F$2:$F$10401,"&lt;&gt;")</f>
        <v>1</v>
      </c>
      <c r="G5567" s="2" t="str">
        <f t="shared" si="86"/>
        <v>да</v>
      </c>
    </row>
    <row r="5568" spans="1:7" x14ac:dyDescent="0.25">
      <c r="A5568" s="2" t="s">
        <v>745</v>
      </c>
      <c r="B5568" s="2" t="s">
        <v>38</v>
      </c>
      <c r="C5568" s="2">
        <f>COUNTIFS('Все позиции'!$H$2:$H$10401,A5568,'Все позиции'!$L$2:$L$10401,B5568)</f>
        <v>1</v>
      </c>
      <c r="D5568" s="2">
        <f>SUMIFS('Все позиции'!$K$2:$K$10401,'Все позиции'!$H$2:$H$10401,A5568,'Все позиции'!$L$2:$L$10401,B5568)</f>
        <v>2</v>
      </c>
      <c r="E5568" s="4">
        <f>SUMIFS('Все позиции'!$P$2:$P$10401,'Все позиции'!$H$2:$H$10401,A5568,'Все позиции'!$L$2:$L$10401,B5568)</f>
        <v>23612.49</v>
      </c>
      <c r="F5568" s="2">
        <f>COUNTIFS('Все позиции'!$H$2:$H$10401,A5568,'Все позиции'!$L$2:$L$10401,B5568,'Все позиции'!$F$2:$F$10401,"&lt;&gt;")</f>
        <v>0</v>
      </c>
      <c r="G5568" s="2" t="str">
        <f t="shared" si="86"/>
        <v>нет</v>
      </c>
    </row>
    <row r="5569" spans="1:7" x14ac:dyDescent="0.25">
      <c r="A5569" s="2" t="s">
        <v>9135</v>
      </c>
      <c r="B5569" s="2" t="s">
        <v>695</v>
      </c>
      <c r="C5569" s="2">
        <f>COUNTIFS('Все позиции'!$H$2:$H$10401,A5569,'Все позиции'!$L$2:$L$10401,B5569)</f>
        <v>1</v>
      </c>
      <c r="D5569" s="2">
        <f>SUMIFS('Все позиции'!$K$2:$K$10401,'Все позиции'!$H$2:$H$10401,A5569,'Все позиции'!$L$2:$L$10401,B5569)</f>
        <v>5</v>
      </c>
      <c r="E5569" s="4">
        <f>SUMIFS('Все позиции'!$P$2:$P$10401,'Все позиции'!$H$2:$H$10401,A5569,'Все позиции'!$L$2:$L$10401,B5569)</f>
        <v>6210.04</v>
      </c>
      <c r="F5569" s="2">
        <f>COUNTIFS('Все позиции'!$H$2:$H$10401,A5569,'Все позиции'!$L$2:$L$10401,B5569,'Все позиции'!$F$2:$F$10401,"&lt;&gt;")</f>
        <v>1</v>
      </c>
      <c r="G5569" s="2" t="str">
        <f t="shared" si="86"/>
        <v>да</v>
      </c>
    </row>
    <row r="5570" spans="1:7" x14ac:dyDescent="0.25">
      <c r="A5570" s="2" t="s">
        <v>9136</v>
      </c>
      <c r="B5570" s="2" t="s">
        <v>38</v>
      </c>
      <c r="C5570" s="2">
        <f>COUNTIFS('Все позиции'!$H$2:$H$10401,A5570,'Все позиции'!$L$2:$L$10401,B5570)</f>
        <v>1</v>
      </c>
      <c r="D5570" s="2">
        <f>SUMIFS('Все позиции'!$K$2:$K$10401,'Все позиции'!$H$2:$H$10401,A5570,'Все позиции'!$L$2:$L$10401,B5570)</f>
        <v>5</v>
      </c>
      <c r="E5570" s="4">
        <f>SUMIFS('Все позиции'!$P$2:$P$10401,'Все позиции'!$H$2:$H$10401,A5570,'Все позиции'!$L$2:$L$10401,B5570)</f>
        <v>17286.73</v>
      </c>
      <c r="F5570" s="2">
        <f>COUNTIFS('Все позиции'!$H$2:$H$10401,A5570,'Все позиции'!$L$2:$L$10401,B5570,'Все позиции'!$F$2:$F$10401,"&lt;&gt;")</f>
        <v>1</v>
      </c>
      <c r="G5570" s="2" t="str">
        <f t="shared" ref="G5570:G5633" si="87">IF(F5570&gt;0,"да","нет")</f>
        <v>да</v>
      </c>
    </row>
    <row r="5571" spans="1:7" x14ac:dyDescent="0.25">
      <c r="A5571" s="2" t="s">
        <v>9134</v>
      </c>
      <c r="B5571" s="2" t="s">
        <v>38</v>
      </c>
      <c r="C5571" s="2">
        <f>COUNTIFS('Все позиции'!$H$2:$H$10401,A5571,'Все позиции'!$L$2:$L$10401,B5571)</f>
        <v>1</v>
      </c>
      <c r="D5571" s="2">
        <f>SUMIFS('Все позиции'!$K$2:$K$10401,'Все позиции'!$H$2:$H$10401,A5571,'Все позиции'!$L$2:$L$10401,B5571)</f>
        <v>5</v>
      </c>
      <c r="E5571" s="4">
        <f>SUMIFS('Все позиции'!$P$2:$P$10401,'Все позиции'!$H$2:$H$10401,A5571,'Все позиции'!$L$2:$L$10401,B5571)</f>
        <v>69444.05</v>
      </c>
      <c r="F5571" s="2">
        <f>COUNTIFS('Все позиции'!$H$2:$H$10401,A5571,'Все позиции'!$L$2:$L$10401,B5571,'Все позиции'!$F$2:$F$10401,"&lt;&gt;")</f>
        <v>1</v>
      </c>
      <c r="G5571" s="2" t="str">
        <f t="shared" si="87"/>
        <v>да</v>
      </c>
    </row>
    <row r="5572" spans="1:7" x14ac:dyDescent="0.25">
      <c r="A5572" s="2" t="s">
        <v>9173</v>
      </c>
      <c r="B5572" s="2" t="s">
        <v>38</v>
      </c>
      <c r="C5572" s="2">
        <f>COUNTIFS('Все позиции'!$H$2:$H$10401,A5572,'Все позиции'!$L$2:$L$10401,B5572)</f>
        <v>1</v>
      </c>
      <c r="D5572" s="2">
        <f>SUMIFS('Все позиции'!$K$2:$K$10401,'Все позиции'!$H$2:$H$10401,A5572,'Все позиции'!$L$2:$L$10401,B5572)</f>
        <v>1</v>
      </c>
      <c r="E5572" s="4">
        <f>SUMIFS('Все позиции'!$P$2:$P$10401,'Все позиции'!$H$2:$H$10401,A5572,'Все позиции'!$L$2:$L$10401,B5572)</f>
        <v>15625</v>
      </c>
      <c r="F5572" s="2">
        <f>COUNTIFS('Все позиции'!$H$2:$H$10401,A5572,'Все позиции'!$L$2:$L$10401,B5572,'Все позиции'!$F$2:$F$10401,"&lt;&gt;")</f>
        <v>1</v>
      </c>
      <c r="G5572" s="2" t="str">
        <f t="shared" si="87"/>
        <v>да</v>
      </c>
    </row>
    <row r="5573" spans="1:7" x14ac:dyDescent="0.25">
      <c r="A5573" s="2" t="s">
        <v>6672</v>
      </c>
      <c r="B5573" s="2" t="s">
        <v>38</v>
      </c>
      <c r="C5573" s="2">
        <f>COUNTIFS('Все позиции'!$H$2:$H$10401,A5573,'Все позиции'!$L$2:$L$10401,B5573)</f>
        <v>1</v>
      </c>
      <c r="D5573" s="2">
        <f>SUMIFS('Все позиции'!$K$2:$K$10401,'Все позиции'!$H$2:$H$10401,A5573,'Все позиции'!$L$2:$L$10401,B5573)</f>
        <v>2</v>
      </c>
      <c r="E5573" s="4">
        <f>SUMIFS('Все позиции'!$P$2:$P$10401,'Все позиции'!$H$2:$H$10401,A5573,'Все позиции'!$L$2:$L$10401,B5573)</f>
        <v>3477000</v>
      </c>
      <c r="F5573" s="2">
        <f>COUNTIFS('Все позиции'!$H$2:$H$10401,A5573,'Все позиции'!$L$2:$L$10401,B5573,'Все позиции'!$F$2:$F$10401,"&lt;&gt;")</f>
        <v>0</v>
      </c>
      <c r="G5573" s="2" t="str">
        <f t="shared" si="87"/>
        <v>нет</v>
      </c>
    </row>
    <row r="5574" spans="1:7" x14ac:dyDescent="0.25">
      <c r="A5574" s="2" t="s">
        <v>6670</v>
      </c>
      <c r="B5574" s="2" t="s">
        <v>38</v>
      </c>
      <c r="C5574" s="2">
        <f>COUNTIFS('Все позиции'!$H$2:$H$10401,A5574,'Все позиции'!$L$2:$L$10401,B5574)</f>
        <v>1</v>
      </c>
      <c r="D5574" s="2">
        <f>SUMIFS('Все позиции'!$K$2:$K$10401,'Все позиции'!$H$2:$H$10401,A5574,'Все позиции'!$L$2:$L$10401,B5574)</f>
        <v>2</v>
      </c>
      <c r="E5574" s="4">
        <f>SUMIFS('Все позиции'!$P$2:$P$10401,'Все позиции'!$H$2:$H$10401,A5574,'Все позиции'!$L$2:$L$10401,B5574)</f>
        <v>2250290</v>
      </c>
      <c r="F5574" s="2">
        <f>COUNTIFS('Все позиции'!$H$2:$H$10401,A5574,'Все позиции'!$L$2:$L$10401,B5574,'Все позиции'!$F$2:$F$10401,"&lt;&gt;")</f>
        <v>0</v>
      </c>
      <c r="G5574" s="2" t="str">
        <f t="shared" si="87"/>
        <v>нет</v>
      </c>
    </row>
    <row r="5575" spans="1:7" x14ac:dyDescent="0.25">
      <c r="A5575" s="2" t="s">
        <v>9010</v>
      </c>
      <c r="B5575" s="2" t="s">
        <v>38</v>
      </c>
      <c r="C5575" s="2">
        <f>COUNTIFS('Все позиции'!$H$2:$H$10401,A5575,'Все позиции'!$L$2:$L$10401,B5575)</f>
        <v>1</v>
      </c>
      <c r="D5575" s="2">
        <f>SUMIFS('Все позиции'!$K$2:$K$10401,'Все позиции'!$H$2:$H$10401,A5575,'Все позиции'!$L$2:$L$10401,B5575)</f>
        <v>1</v>
      </c>
      <c r="E5575" s="4">
        <f>SUMIFS('Все позиции'!$P$2:$P$10401,'Все позиции'!$H$2:$H$10401,A5575,'Все позиции'!$L$2:$L$10401,B5575)</f>
        <v>1361520</v>
      </c>
      <c r="F5575" s="2">
        <f>COUNTIFS('Все позиции'!$H$2:$H$10401,A5575,'Все позиции'!$L$2:$L$10401,B5575,'Все позиции'!$F$2:$F$10401,"&lt;&gt;")</f>
        <v>1</v>
      </c>
      <c r="G5575" s="2" t="str">
        <f t="shared" si="87"/>
        <v>да</v>
      </c>
    </row>
    <row r="5576" spans="1:7" x14ac:dyDescent="0.25">
      <c r="A5576" s="2" t="s">
        <v>5051</v>
      </c>
      <c r="B5576" s="2" t="s">
        <v>73</v>
      </c>
      <c r="C5576" s="2">
        <f>COUNTIFS('Все позиции'!$H$2:$H$10401,A5576,'Все позиции'!$L$2:$L$10401,B5576)</f>
        <v>1</v>
      </c>
      <c r="D5576" s="2">
        <f>SUMIFS('Все позиции'!$K$2:$K$10401,'Все позиции'!$H$2:$H$10401,A5576,'Все позиции'!$L$2:$L$10401,B5576)</f>
        <v>1</v>
      </c>
      <c r="E5576" s="4">
        <f>SUMIFS('Все позиции'!$P$2:$P$10401,'Все позиции'!$H$2:$H$10401,A5576,'Все позиции'!$L$2:$L$10401,B5576)</f>
        <v>0</v>
      </c>
      <c r="F5576" s="2">
        <f>COUNTIFS('Все позиции'!$H$2:$H$10401,A5576,'Все позиции'!$L$2:$L$10401,B5576,'Все позиции'!$F$2:$F$10401,"&lt;&gt;")</f>
        <v>1</v>
      </c>
      <c r="G5576" s="2" t="str">
        <f t="shared" si="87"/>
        <v>да</v>
      </c>
    </row>
    <row r="5577" spans="1:7" x14ac:dyDescent="0.25">
      <c r="A5577" s="2" t="s">
        <v>5052</v>
      </c>
      <c r="B5577" s="2" t="s">
        <v>73</v>
      </c>
      <c r="C5577" s="2">
        <f>COUNTIFS('Все позиции'!$H$2:$H$10401,A5577,'Все позиции'!$L$2:$L$10401,B5577)</f>
        <v>1</v>
      </c>
      <c r="D5577" s="2">
        <f>SUMIFS('Все позиции'!$K$2:$K$10401,'Все позиции'!$H$2:$H$10401,A5577,'Все позиции'!$L$2:$L$10401,B5577)</f>
        <v>1</v>
      </c>
      <c r="E5577" s="4">
        <f>SUMIFS('Все позиции'!$P$2:$P$10401,'Все позиции'!$H$2:$H$10401,A5577,'Все позиции'!$L$2:$L$10401,B5577)</f>
        <v>0</v>
      </c>
      <c r="F5577" s="2">
        <f>COUNTIFS('Все позиции'!$H$2:$H$10401,A5577,'Все позиции'!$L$2:$L$10401,B5577,'Все позиции'!$F$2:$F$10401,"&lt;&gt;")</f>
        <v>1</v>
      </c>
      <c r="G5577" s="2" t="str">
        <f t="shared" si="87"/>
        <v>да</v>
      </c>
    </row>
    <row r="5578" spans="1:7" x14ac:dyDescent="0.25">
      <c r="A5578" s="2" t="s">
        <v>5071</v>
      </c>
      <c r="B5578" s="2" t="s">
        <v>73</v>
      </c>
      <c r="C5578" s="2">
        <f>COUNTIFS('Все позиции'!$H$2:$H$10401,A5578,'Все позиции'!$L$2:$L$10401,B5578)</f>
        <v>1</v>
      </c>
      <c r="D5578" s="2">
        <f>SUMIFS('Все позиции'!$K$2:$K$10401,'Все позиции'!$H$2:$H$10401,A5578,'Все позиции'!$L$2:$L$10401,B5578)</f>
        <v>1</v>
      </c>
      <c r="E5578" s="4">
        <f>SUMIFS('Все позиции'!$P$2:$P$10401,'Все позиции'!$H$2:$H$10401,A5578,'Все позиции'!$L$2:$L$10401,B5578)</f>
        <v>0</v>
      </c>
      <c r="F5578" s="2">
        <f>COUNTIFS('Все позиции'!$H$2:$H$10401,A5578,'Все позиции'!$L$2:$L$10401,B5578,'Все позиции'!$F$2:$F$10401,"&lt;&gt;")</f>
        <v>1</v>
      </c>
      <c r="G5578" s="2" t="str">
        <f t="shared" si="87"/>
        <v>да</v>
      </c>
    </row>
    <row r="5579" spans="1:7" x14ac:dyDescent="0.25">
      <c r="A5579" s="2" t="s">
        <v>5049</v>
      </c>
      <c r="B5579" s="2" t="s">
        <v>73</v>
      </c>
      <c r="C5579" s="2">
        <f>COUNTIFS('Все позиции'!$H$2:$H$10401,A5579,'Все позиции'!$L$2:$L$10401,B5579)</f>
        <v>1</v>
      </c>
      <c r="D5579" s="2">
        <f>SUMIFS('Все позиции'!$K$2:$K$10401,'Все позиции'!$H$2:$H$10401,A5579,'Все позиции'!$L$2:$L$10401,B5579)</f>
        <v>1</v>
      </c>
      <c r="E5579" s="4">
        <f>SUMIFS('Все позиции'!$P$2:$P$10401,'Все позиции'!$H$2:$H$10401,A5579,'Все позиции'!$L$2:$L$10401,B5579)</f>
        <v>0</v>
      </c>
      <c r="F5579" s="2">
        <f>COUNTIFS('Все позиции'!$H$2:$H$10401,A5579,'Все позиции'!$L$2:$L$10401,B5579,'Все позиции'!$F$2:$F$10401,"&lt;&gt;")</f>
        <v>1</v>
      </c>
      <c r="G5579" s="2" t="str">
        <f t="shared" si="87"/>
        <v>да</v>
      </c>
    </row>
    <row r="5580" spans="1:7" x14ac:dyDescent="0.25">
      <c r="A5580" s="2" t="s">
        <v>5050</v>
      </c>
      <c r="B5580" s="2" t="s">
        <v>73</v>
      </c>
      <c r="C5580" s="2">
        <f>COUNTIFS('Все позиции'!$H$2:$H$10401,A5580,'Все позиции'!$L$2:$L$10401,B5580)</f>
        <v>1</v>
      </c>
      <c r="D5580" s="2">
        <f>SUMIFS('Все позиции'!$K$2:$K$10401,'Все позиции'!$H$2:$H$10401,A5580,'Все позиции'!$L$2:$L$10401,B5580)</f>
        <v>1</v>
      </c>
      <c r="E5580" s="4">
        <f>SUMIFS('Все позиции'!$P$2:$P$10401,'Все позиции'!$H$2:$H$10401,A5580,'Все позиции'!$L$2:$L$10401,B5580)</f>
        <v>0</v>
      </c>
      <c r="F5580" s="2">
        <f>COUNTIFS('Все позиции'!$H$2:$H$10401,A5580,'Все позиции'!$L$2:$L$10401,B5580,'Все позиции'!$F$2:$F$10401,"&lt;&gt;")</f>
        <v>1</v>
      </c>
      <c r="G5580" s="2" t="str">
        <f t="shared" si="87"/>
        <v>да</v>
      </c>
    </row>
    <row r="5581" spans="1:7" x14ac:dyDescent="0.25">
      <c r="A5581" s="2" t="s">
        <v>2055</v>
      </c>
      <c r="B5581" s="2" t="s">
        <v>38</v>
      </c>
      <c r="C5581" s="2">
        <f>COUNTIFS('Все позиции'!$H$2:$H$10401,A5581,'Все позиции'!$L$2:$L$10401,B5581)</f>
        <v>1</v>
      </c>
      <c r="D5581" s="2">
        <f>SUMIFS('Все позиции'!$K$2:$K$10401,'Все позиции'!$H$2:$H$10401,A5581,'Все позиции'!$L$2:$L$10401,B5581)</f>
        <v>1</v>
      </c>
      <c r="E5581" s="4">
        <f>SUMIFS('Все позиции'!$P$2:$P$10401,'Все позиции'!$H$2:$H$10401,A5581,'Все позиции'!$L$2:$L$10401,B5581)</f>
        <v>387.51</v>
      </c>
      <c r="F5581" s="2">
        <f>COUNTIFS('Все позиции'!$H$2:$H$10401,A5581,'Все позиции'!$L$2:$L$10401,B5581,'Все позиции'!$F$2:$F$10401,"&lt;&gt;")</f>
        <v>0</v>
      </c>
      <c r="G5581" s="2" t="str">
        <f t="shared" si="87"/>
        <v>нет</v>
      </c>
    </row>
    <row r="5582" spans="1:7" x14ac:dyDescent="0.25">
      <c r="A5582" s="2" t="s">
        <v>2057</v>
      </c>
      <c r="B5582" s="2" t="s">
        <v>38</v>
      </c>
      <c r="C5582" s="2">
        <f>COUNTIFS('Все позиции'!$H$2:$H$10401,A5582,'Все позиции'!$L$2:$L$10401,B5582)</f>
        <v>1</v>
      </c>
      <c r="D5582" s="2">
        <f>SUMIFS('Все позиции'!$K$2:$K$10401,'Все позиции'!$H$2:$H$10401,A5582,'Все позиции'!$L$2:$L$10401,B5582)</f>
        <v>1</v>
      </c>
      <c r="E5582" s="4">
        <f>SUMIFS('Все позиции'!$P$2:$P$10401,'Все позиции'!$H$2:$H$10401,A5582,'Все позиции'!$L$2:$L$10401,B5582)</f>
        <v>387.51</v>
      </c>
      <c r="F5582" s="2">
        <f>COUNTIFS('Все позиции'!$H$2:$H$10401,A5582,'Все позиции'!$L$2:$L$10401,B5582,'Все позиции'!$F$2:$F$10401,"&lt;&gt;")</f>
        <v>0</v>
      </c>
      <c r="G5582" s="2" t="str">
        <f t="shared" si="87"/>
        <v>нет</v>
      </c>
    </row>
    <row r="5583" spans="1:7" x14ac:dyDescent="0.25">
      <c r="A5583" s="2" t="s">
        <v>3514</v>
      </c>
      <c r="B5583" s="2" t="s">
        <v>38</v>
      </c>
      <c r="C5583" s="2">
        <f>COUNTIFS('Все позиции'!$H$2:$H$10401,A5583,'Все позиции'!$L$2:$L$10401,B5583)</f>
        <v>1</v>
      </c>
      <c r="D5583" s="2">
        <f>SUMIFS('Все позиции'!$K$2:$K$10401,'Все позиции'!$H$2:$H$10401,A5583,'Все позиции'!$L$2:$L$10401,B5583)</f>
        <v>1</v>
      </c>
      <c r="E5583" s="4">
        <f>SUMIFS('Все позиции'!$P$2:$P$10401,'Все позиции'!$H$2:$H$10401,A5583,'Все позиции'!$L$2:$L$10401,B5583)</f>
        <v>0</v>
      </c>
      <c r="F5583" s="2">
        <f>COUNTIFS('Все позиции'!$H$2:$H$10401,A5583,'Все позиции'!$L$2:$L$10401,B5583,'Все позиции'!$F$2:$F$10401,"&lt;&gt;")</f>
        <v>0</v>
      </c>
      <c r="G5583" s="2" t="str">
        <f t="shared" si="87"/>
        <v>нет</v>
      </c>
    </row>
    <row r="5584" spans="1:7" x14ac:dyDescent="0.25">
      <c r="A5584" s="2" t="s">
        <v>6625</v>
      </c>
      <c r="B5584" s="2" t="s">
        <v>38</v>
      </c>
      <c r="C5584" s="2">
        <f>COUNTIFS('Все позиции'!$H$2:$H$10401,A5584,'Все позиции'!$L$2:$L$10401,B5584)</f>
        <v>2</v>
      </c>
      <c r="D5584" s="2">
        <f>SUMIFS('Все позиции'!$K$2:$K$10401,'Все позиции'!$H$2:$H$10401,A5584,'Все позиции'!$L$2:$L$10401,B5584)</f>
        <v>1810</v>
      </c>
      <c r="E5584" s="4">
        <f>SUMIFS('Все позиции'!$P$2:$P$10401,'Все позиции'!$H$2:$H$10401,A5584,'Все позиции'!$L$2:$L$10401,B5584)</f>
        <v>1876219.21</v>
      </c>
      <c r="F5584" s="2">
        <f>COUNTIFS('Все позиции'!$H$2:$H$10401,A5584,'Все позиции'!$L$2:$L$10401,B5584,'Все позиции'!$F$2:$F$10401,"&lt;&gt;")</f>
        <v>0</v>
      </c>
      <c r="G5584" s="2" t="str">
        <f t="shared" si="87"/>
        <v>нет</v>
      </c>
    </row>
    <row r="5585" spans="1:7" x14ac:dyDescent="0.25">
      <c r="A5585" s="2" t="s">
        <v>6036</v>
      </c>
      <c r="B5585" s="2" t="s">
        <v>38</v>
      </c>
      <c r="C5585" s="2">
        <f>COUNTIFS('Все позиции'!$H$2:$H$10401,A5585,'Все позиции'!$L$2:$L$10401,B5585)</f>
        <v>1</v>
      </c>
      <c r="D5585" s="2">
        <f>SUMIFS('Все позиции'!$K$2:$K$10401,'Все позиции'!$H$2:$H$10401,A5585,'Все позиции'!$L$2:$L$10401,B5585)</f>
        <v>4</v>
      </c>
      <c r="E5585" s="4">
        <f>SUMIFS('Все позиции'!$P$2:$P$10401,'Все позиции'!$H$2:$H$10401,A5585,'Все позиции'!$L$2:$L$10401,B5585)</f>
        <v>17280.03</v>
      </c>
      <c r="F5585" s="2">
        <f>COUNTIFS('Все позиции'!$H$2:$H$10401,A5585,'Все позиции'!$L$2:$L$10401,B5585,'Все позиции'!$F$2:$F$10401,"&lt;&gt;")</f>
        <v>1</v>
      </c>
      <c r="G5585" s="2" t="str">
        <f t="shared" si="87"/>
        <v>да</v>
      </c>
    </row>
    <row r="5586" spans="1:7" x14ac:dyDescent="0.25">
      <c r="A5586" s="2" t="s">
        <v>6037</v>
      </c>
      <c r="B5586" s="2" t="s">
        <v>38</v>
      </c>
      <c r="C5586" s="2">
        <f>COUNTIFS('Все позиции'!$H$2:$H$10401,A5586,'Все позиции'!$L$2:$L$10401,B5586)</f>
        <v>1</v>
      </c>
      <c r="D5586" s="2">
        <f>SUMIFS('Все позиции'!$K$2:$K$10401,'Все позиции'!$H$2:$H$10401,A5586,'Все позиции'!$L$2:$L$10401,B5586)</f>
        <v>4</v>
      </c>
      <c r="E5586" s="4">
        <f>SUMIFS('Все позиции'!$P$2:$P$10401,'Все позиции'!$H$2:$H$10401,A5586,'Все позиции'!$L$2:$L$10401,B5586)</f>
        <v>22002.02</v>
      </c>
      <c r="F5586" s="2">
        <f>COUNTIFS('Все позиции'!$H$2:$H$10401,A5586,'Все позиции'!$L$2:$L$10401,B5586,'Все позиции'!$F$2:$F$10401,"&lt;&gt;")</f>
        <v>1</v>
      </c>
      <c r="G5586" s="2" t="str">
        <f t="shared" si="87"/>
        <v>да</v>
      </c>
    </row>
    <row r="5587" spans="1:7" x14ac:dyDescent="0.25">
      <c r="A5587" s="2" t="s">
        <v>7854</v>
      </c>
      <c r="B5587" s="2" t="s">
        <v>108</v>
      </c>
      <c r="C5587" s="2">
        <f>COUNTIFS('Все позиции'!$H$2:$H$10401,A5587,'Все позиции'!$L$2:$L$10401,B5587)</f>
        <v>1</v>
      </c>
      <c r="D5587" s="2">
        <f>SUMIFS('Все позиции'!$K$2:$K$10401,'Все позиции'!$H$2:$H$10401,A5587,'Все позиции'!$L$2:$L$10401,B5587)</f>
        <v>1</v>
      </c>
      <c r="E5587" s="4">
        <f>SUMIFS('Все позиции'!$P$2:$P$10401,'Все позиции'!$H$2:$H$10401,A5587,'Все позиции'!$L$2:$L$10401,B5587)</f>
        <v>0</v>
      </c>
      <c r="F5587" s="2">
        <f>COUNTIFS('Все позиции'!$H$2:$H$10401,A5587,'Все позиции'!$L$2:$L$10401,B5587,'Все позиции'!$F$2:$F$10401,"&lt;&gt;")</f>
        <v>1</v>
      </c>
      <c r="G5587" s="2" t="str">
        <f t="shared" si="87"/>
        <v>да</v>
      </c>
    </row>
    <row r="5588" spans="1:7" x14ac:dyDescent="0.25">
      <c r="A5588" s="2" t="s">
        <v>7855</v>
      </c>
      <c r="B5588" s="2" t="s">
        <v>108</v>
      </c>
      <c r="C5588" s="2">
        <f>COUNTIFS('Все позиции'!$H$2:$H$10401,A5588,'Все позиции'!$L$2:$L$10401,B5588)</f>
        <v>1</v>
      </c>
      <c r="D5588" s="2">
        <f>SUMIFS('Все позиции'!$K$2:$K$10401,'Все позиции'!$H$2:$H$10401,A5588,'Все позиции'!$L$2:$L$10401,B5588)</f>
        <v>1</v>
      </c>
      <c r="E5588" s="4">
        <f>SUMIFS('Все позиции'!$P$2:$P$10401,'Все позиции'!$H$2:$H$10401,A5588,'Все позиции'!$L$2:$L$10401,B5588)</f>
        <v>0</v>
      </c>
      <c r="F5588" s="2">
        <f>COUNTIFS('Все позиции'!$H$2:$H$10401,A5588,'Все позиции'!$L$2:$L$10401,B5588,'Все позиции'!$F$2:$F$10401,"&lt;&gt;")</f>
        <v>1</v>
      </c>
      <c r="G5588" s="2" t="str">
        <f t="shared" si="87"/>
        <v>да</v>
      </c>
    </row>
    <row r="5589" spans="1:7" x14ac:dyDescent="0.25">
      <c r="A5589" s="2" t="s">
        <v>939</v>
      </c>
      <c r="B5589" s="2" t="s">
        <v>38</v>
      </c>
      <c r="C5589" s="2">
        <f>COUNTIFS('Все позиции'!$H$2:$H$10401,A5589,'Все позиции'!$L$2:$L$10401,B5589)</f>
        <v>1</v>
      </c>
      <c r="D5589" s="2">
        <f>SUMIFS('Все позиции'!$K$2:$K$10401,'Все позиции'!$H$2:$H$10401,A5589,'Все позиции'!$L$2:$L$10401,B5589)</f>
        <v>2</v>
      </c>
      <c r="E5589" s="4">
        <f>SUMIFS('Все позиции'!$P$2:$P$10401,'Все позиции'!$H$2:$H$10401,A5589,'Все позиции'!$L$2:$L$10401,B5589)</f>
        <v>6830.46</v>
      </c>
      <c r="F5589" s="2">
        <f>COUNTIFS('Все позиции'!$H$2:$H$10401,A5589,'Все позиции'!$L$2:$L$10401,B5589,'Все позиции'!$F$2:$F$10401,"&lt;&gt;")</f>
        <v>0</v>
      </c>
      <c r="G5589" s="2" t="str">
        <f t="shared" si="87"/>
        <v>нет</v>
      </c>
    </row>
    <row r="5590" spans="1:7" x14ac:dyDescent="0.25">
      <c r="A5590" s="2" t="s">
        <v>2098</v>
      </c>
      <c r="B5590" s="2" t="s">
        <v>38</v>
      </c>
      <c r="C5590" s="2">
        <f>COUNTIFS('Все позиции'!$H$2:$H$10401,A5590,'Все позиции'!$L$2:$L$10401,B5590)</f>
        <v>1</v>
      </c>
      <c r="D5590" s="2">
        <f>SUMIFS('Все позиции'!$K$2:$K$10401,'Все позиции'!$H$2:$H$10401,A5590,'Все позиции'!$L$2:$L$10401,B5590)</f>
        <v>2</v>
      </c>
      <c r="E5590" s="4">
        <f>SUMIFS('Все позиции'!$P$2:$P$10401,'Все позиции'!$H$2:$H$10401,A5590,'Все позиции'!$L$2:$L$10401,B5590)</f>
        <v>7513.37</v>
      </c>
      <c r="F5590" s="2">
        <f>COUNTIFS('Все позиции'!$H$2:$H$10401,A5590,'Все позиции'!$L$2:$L$10401,B5590,'Все позиции'!$F$2:$F$10401,"&lt;&gt;")</f>
        <v>0</v>
      </c>
      <c r="G5590" s="2" t="str">
        <f t="shared" si="87"/>
        <v>нет</v>
      </c>
    </row>
    <row r="5591" spans="1:7" x14ac:dyDescent="0.25">
      <c r="A5591" s="2" t="s">
        <v>941</v>
      </c>
      <c r="B5591" s="2" t="s">
        <v>38</v>
      </c>
      <c r="C5591" s="2">
        <f>COUNTIFS('Все позиции'!$H$2:$H$10401,A5591,'Все позиции'!$L$2:$L$10401,B5591)</f>
        <v>1</v>
      </c>
      <c r="D5591" s="2">
        <f>SUMIFS('Все позиции'!$K$2:$K$10401,'Все позиции'!$H$2:$H$10401,A5591,'Все позиции'!$L$2:$L$10401,B5591)</f>
        <v>1</v>
      </c>
      <c r="E5591" s="4">
        <f>SUMIFS('Все позиции'!$P$2:$P$10401,'Все позиции'!$H$2:$H$10401,A5591,'Все позиции'!$L$2:$L$10401,B5591)</f>
        <v>3738.25</v>
      </c>
      <c r="F5591" s="2">
        <f>COUNTIFS('Все позиции'!$H$2:$H$10401,A5591,'Все позиции'!$L$2:$L$10401,B5591,'Все позиции'!$F$2:$F$10401,"&lt;&gt;")</f>
        <v>0</v>
      </c>
      <c r="G5591" s="2" t="str">
        <f t="shared" si="87"/>
        <v>нет</v>
      </c>
    </row>
    <row r="5592" spans="1:7" x14ac:dyDescent="0.25">
      <c r="A5592" s="2" t="s">
        <v>2101</v>
      </c>
      <c r="B5592" s="2" t="s">
        <v>38</v>
      </c>
      <c r="C5592" s="2">
        <f>COUNTIFS('Все позиции'!$H$2:$H$10401,A5592,'Все позиции'!$L$2:$L$10401,B5592)</f>
        <v>1</v>
      </c>
      <c r="D5592" s="2">
        <f>SUMIFS('Все позиции'!$K$2:$K$10401,'Все позиции'!$H$2:$H$10401,A5592,'Все позиции'!$L$2:$L$10401,B5592)</f>
        <v>1</v>
      </c>
      <c r="E5592" s="4">
        <f>SUMIFS('Все позиции'!$P$2:$P$10401,'Все позиции'!$H$2:$H$10401,A5592,'Все позиции'!$L$2:$L$10401,B5592)</f>
        <v>5673.9</v>
      </c>
      <c r="F5592" s="2">
        <f>COUNTIFS('Все позиции'!$H$2:$H$10401,A5592,'Все позиции'!$L$2:$L$10401,B5592,'Все позиции'!$F$2:$F$10401,"&lt;&gt;")</f>
        <v>0</v>
      </c>
      <c r="G5592" s="2" t="str">
        <f t="shared" si="87"/>
        <v>нет</v>
      </c>
    </row>
    <row r="5593" spans="1:7" x14ac:dyDescent="0.25">
      <c r="A5593" s="2" t="s">
        <v>938</v>
      </c>
      <c r="B5593" s="2" t="s">
        <v>38</v>
      </c>
      <c r="C5593" s="2">
        <f>COUNTIFS('Все позиции'!$H$2:$H$10401,A5593,'Все позиции'!$L$2:$L$10401,B5593)</f>
        <v>2</v>
      </c>
      <c r="D5593" s="2">
        <f>SUMIFS('Все позиции'!$K$2:$K$10401,'Все позиции'!$H$2:$H$10401,A5593,'Все позиции'!$L$2:$L$10401,B5593)</f>
        <v>2</v>
      </c>
      <c r="E5593" s="4">
        <f>SUMIFS('Все позиции'!$P$2:$P$10401,'Все позиции'!$H$2:$H$10401,A5593,'Все позиции'!$L$2:$L$10401,B5593)</f>
        <v>10324.23</v>
      </c>
      <c r="F5593" s="2">
        <f>COUNTIFS('Все позиции'!$H$2:$H$10401,A5593,'Все позиции'!$L$2:$L$10401,B5593,'Все позиции'!$F$2:$F$10401,"&lt;&gt;")</f>
        <v>0</v>
      </c>
      <c r="G5593" s="2" t="str">
        <f t="shared" si="87"/>
        <v>нет</v>
      </c>
    </row>
    <row r="5594" spans="1:7" x14ac:dyDescent="0.25">
      <c r="A5594" s="2" t="s">
        <v>4601</v>
      </c>
      <c r="B5594" s="2" t="s">
        <v>38</v>
      </c>
      <c r="C5594" s="2">
        <f>COUNTIFS('Все позиции'!$H$2:$H$10401,A5594,'Все позиции'!$L$2:$L$10401,B5594)</f>
        <v>2</v>
      </c>
      <c r="D5594" s="2">
        <f>SUMIFS('Все позиции'!$K$2:$K$10401,'Все позиции'!$H$2:$H$10401,A5594,'Все позиции'!$L$2:$L$10401,B5594)</f>
        <v>4</v>
      </c>
      <c r="E5594" s="4">
        <f>SUMIFS('Все позиции'!$P$2:$P$10401,'Все позиции'!$H$2:$H$10401,A5594,'Все позиции'!$L$2:$L$10401,B5594)</f>
        <v>4637.2700000000004</v>
      </c>
      <c r="F5594" s="2">
        <f>COUNTIFS('Все позиции'!$H$2:$H$10401,A5594,'Все позиции'!$L$2:$L$10401,B5594,'Все позиции'!$F$2:$F$10401,"&lt;&gt;")</f>
        <v>0</v>
      </c>
      <c r="G5594" s="2" t="str">
        <f t="shared" si="87"/>
        <v>нет</v>
      </c>
    </row>
    <row r="5595" spans="1:7" x14ac:dyDescent="0.25">
      <c r="A5595" s="2" t="s">
        <v>4602</v>
      </c>
      <c r="B5595" s="2" t="s">
        <v>38</v>
      </c>
      <c r="C5595" s="2">
        <f>COUNTIFS('Все позиции'!$H$2:$H$10401,A5595,'Все позиции'!$L$2:$L$10401,B5595)</f>
        <v>2</v>
      </c>
      <c r="D5595" s="2">
        <f>SUMIFS('Все позиции'!$K$2:$K$10401,'Все позиции'!$H$2:$H$10401,A5595,'Все позиции'!$L$2:$L$10401,B5595)</f>
        <v>4</v>
      </c>
      <c r="E5595" s="4">
        <f>SUMIFS('Все позиции'!$P$2:$P$10401,'Все позиции'!$H$2:$H$10401,A5595,'Все позиции'!$L$2:$L$10401,B5595)</f>
        <v>4637.2700000000004</v>
      </c>
      <c r="F5595" s="2">
        <f>COUNTIFS('Все позиции'!$H$2:$H$10401,A5595,'Все позиции'!$L$2:$L$10401,B5595,'Все позиции'!$F$2:$F$10401,"&lt;&gt;")</f>
        <v>0</v>
      </c>
      <c r="G5595" s="2" t="str">
        <f t="shared" si="87"/>
        <v>нет</v>
      </c>
    </row>
    <row r="5596" spans="1:7" x14ac:dyDescent="0.25">
      <c r="A5596" s="2" t="s">
        <v>988</v>
      </c>
      <c r="B5596" s="2" t="s">
        <v>38</v>
      </c>
      <c r="C5596" s="2">
        <f>COUNTIFS('Все позиции'!$H$2:$H$10401,A5596,'Все позиции'!$L$2:$L$10401,B5596)</f>
        <v>1</v>
      </c>
      <c r="D5596" s="2">
        <f>SUMIFS('Все позиции'!$K$2:$K$10401,'Все позиции'!$H$2:$H$10401,A5596,'Все позиции'!$L$2:$L$10401,B5596)</f>
        <v>4</v>
      </c>
      <c r="E5596" s="4">
        <f>SUMIFS('Все позиции'!$P$2:$P$10401,'Все позиции'!$H$2:$H$10401,A5596,'Все позиции'!$L$2:$L$10401,B5596)</f>
        <v>20870.05</v>
      </c>
      <c r="F5596" s="2">
        <f>COUNTIFS('Все позиции'!$H$2:$H$10401,A5596,'Все позиции'!$L$2:$L$10401,B5596,'Все позиции'!$F$2:$F$10401,"&lt;&gt;")</f>
        <v>0</v>
      </c>
      <c r="G5596" s="2" t="str">
        <f t="shared" si="87"/>
        <v>нет</v>
      </c>
    </row>
    <row r="5597" spans="1:7" x14ac:dyDescent="0.25">
      <c r="A5597" s="2" t="s">
        <v>8126</v>
      </c>
      <c r="B5597" s="2" t="s">
        <v>38</v>
      </c>
      <c r="C5597" s="2">
        <f>COUNTIFS('Все позиции'!$H$2:$H$10401,A5597,'Все позиции'!$L$2:$L$10401,B5597)</f>
        <v>1</v>
      </c>
      <c r="D5597" s="2">
        <f>SUMIFS('Все позиции'!$K$2:$K$10401,'Все позиции'!$H$2:$H$10401,A5597,'Все позиции'!$L$2:$L$10401,B5597)</f>
        <v>6</v>
      </c>
      <c r="E5597" s="4">
        <f>SUMIFS('Все позиции'!$P$2:$P$10401,'Все позиции'!$H$2:$H$10401,A5597,'Все позиции'!$L$2:$L$10401,B5597)</f>
        <v>3648.07</v>
      </c>
      <c r="F5597" s="2">
        <f>COUNTIFS('Все позиции'!$H$2:$H$10401,A5597,'Все позиции'!$L$2:$L$10401,B5597,'Все позиции'!$F$2:$F$10401,"&lt;&gt;")</f>
        <v>1</v>
      </c>
      <c r="G5597" s="2" t="str">
        <f t="shared" si="87"/>
        <v>да</v>
      </c>
    </row>
    <row r="5598" spans="1:7" x14ac:dyDescent="0.25">
      <c r="A5598" s="2" t="s">
        <v>8127</v>
      </c>
      <c r="B5598" s="2" t="s">
        <v>38</v>
      </c>
      <c r="C5598" s="2">
        <f>COUNTIFS('Все позиции'!$H$2:$H$10401,A5598,'Все позиции'!$L$2:$L$10401,B5598)</f>
        <v>1</v>
      </c>
      <c r="D5598" s="2">
        <f>SUMIFS('Все позиции'!$K$2:$K$10401,'Все позиции'!$H$2:$H$10401,A5598,'Все позиции'!$L$2:$L$10401,B5598)</f>
        <v>6</v>
      </c>
      <c r="E5598" s="4">
        <f>SUMIFS('Все позиции'!$P$2:$P$10401,'Все позиции'!$H$2:$H$10401,A5598,'Все позиции'!$L$2:$L$10401,B5598)</f>
        <v>11424.03</v>
      </c>
      <c r="F5598" s="2">
        <f>COUNTIFS('Все позиции'!$H$2:$H$10401,A5598,'Все позиции'!$L$2:$L$10401,B5598,'Все позиции'!$F$2:$F$10401,"&lt;&gt;")</f>
        <v>1</v>
      </c>
      <c r="G5598" s="2" t="str">
        <f t="shared" si="87"/>
        <v>да</v>
      </c>
    </row>
    <row r="5599" spans="1:7" x14ac:dyDescent="0.25">
      <c r="A5599" s="2" t="s">
        <v>9483</v>
      </c>
      <c r="B5599" s="2" t="s">
        <v>38</v>
      </c>
      <c r="C5599" s="2">
        <f>COUNTIFS('Все позиции'!$H$2:$H$10401,A5599,'Все позиции'!$L$2:$L$10401,B5599)</f>
        <v>1</v>
      </c>
      <c r="D5599" s="2">
        <f>SUMIFS('Все позиции'!$K$2:$K$10401,'Все позиции'!$H$2:$H$10401,A5599,'Все позиции'!$L$2:$L$10401,B5599)</f>
        <v>4</v>
      </c>
      <c r="E5599" s="4">
        <f>SUMIFS('Все позиции'!$P$2:$P$10401,'Все позиции'!$H$2:$H$10401,A5599,'Все позиции'!$L$2:$L$10401,B5599)</f>
        <v>5167.72</v>
      </c>
      <c r="F5599" s="2">
        <f>COUNTIFS('Все позиции'!$H$2:$H$10401,A5599,'Все позиции'!$L$2:$L$10401,B5599,'Все позиции'!$F$2:$F$10401,"&lt;&gt;")</f>
        <v>1</v>
      </c>
      <c r="G5599" s="2" t="str">
        <f t="shared" si="87"/>
        <v>да</v>
      </c>
    </row>
    <row r="5600" spans="1:7" x14ac:dyDescent="0.25">
      <c r="A5600" s="2" t="s">
        <v>940</v>
      </c>
      <c r="B5600" s="2" t="s">
        <v>38</v>
      </c>
      <c r="C5600" s="2">
        <f>COUNTIFS('Все позиции'!$H$2:$H$10401,A5600,'Все позиции'!$L$2:$L$10401,B5600)</f>
        <v>1</v>
      </c>
      <c r="D5600" s="2">
        <f>SUMIFS('Все позиции'!$K$2:$K$10401,'Все позиции'!$H$2:$H$10401,A5600,'Все позиции'!$L$2:$L$10401,B5600)</f>
        <v>1</v>
      </c>
      <c r="E5600" s="4">
        <f>SUMIFS('Все позиции'!$P$2:$P$10401,'Все позиции'!$H$2:$H$10401,A5600,'Все позиции'!$L$2:$L$10401,B5600)</f>
        <v>1764.96</v>
      </c>
      <c r="F5600" s="2">
        <f>COUNTIFS('Все позиции'!$H$2:$H$10401,A5600,'Все позиции'!$L$2:$L$10401,B5600,'Все позиции'!$F$2:$F$10401,"&lt;&gt;")</f>
        <v>0</v>
      </c>
      <c r="G5600" s="2" t="str">
        <f t="shared" si="87"/>
        <v>нет</v>
      </c>
    </row>
    <row r="5601" spans="1:7" x14ac:dyDescent="0.25">
      <c r="A5601" s="2" t="s">
        <v>2100</v>
      </c>
      <c r="B5601" s="2" t="s">
        <v>38</v>
      </c>
      <c r="C5601" s="2">
        <f>COUNTIFS('Все позиции'!$H$2:$H$10401,A5601,'Все позиции'!$L$2:$L$10401,B5601)</f>
        <v>1</v>
      </c>
      <c r="D5601" s="2">
        <f>SUMIFS('Все позиции'!$K$2:$K$10401,'Все позиции'!$H$2:$H$10401,A5601,'Все позиции'!$L$2:$L$10401,B5601)</f>
        <v>1</v>
      </c>
      <c r="E5601" s="4">
        <f>SUMIFS('Все позиции'!$P$2:$P$10401,'Все позиции'!$H$2:$H$10401,A5601,'Все позиции'!$L$2:$L$10401,B5601)</f>
        <v>1526.76</v>
      </c>
      <c r="F5601" s="2">
        <f>COUNTIFS('Все позиции'!$H$2:$H$10401,A5601,'Все позиции'!$L$2:$L$10401,B5601,'Все позиции'!$F$2:$F$10401,"&lt;&gt;")</f>
        <v>0</v>
      </c>
      <c r="G5601" s="2" t="str">
        <f t="shared" si="87"/>
        <v>нет</v>
      </c>
    </row>
    <row r="5602" spans="1:7" x14ac:dyDescent="0.25">
      <c r="A5602" s="2" t="s">
        <v>2054</v>
      </c>
      <c r="B5602" s="2" t="s">
        <v>38</v>
      </c>
      <c r="C5602" s="2">
        <f>COUNTIFS('Все позиции'!$H$2:$H$10401,A5602,'Все позиции'!$L$2:$L$10401,B5602)</f>
        <v>1</v>
      </c>
      <c r="D5602" s="2">
        <f>SUMIFS('Все позиции'!$K$2:$K$10401,'Все позиции'!$H$2:$H$10401,A5602,'Все позиции'!$L$2:$L$10401,B5602)</f>
        <v>1</v>
      </c>
      <c r="E5602" s="4">
        <f>SUMIFS('Все позиции'!$P$2:$P$10401,'Все позиции'!$H$2:$H$10401,A5602,'Все позиции'!$L$2:$L$10401,B5602)</f>
        <v>28900.49</v>
      </c>
      <c r="F5602" s="2">
        <f>COUNTIFS('Все позиции'!$H$2:$H$10401,A5602,'Все позиции'!$L$2:$L$10401,B5602,'Все позиции'!$F$2:$F$10401,"&lt;&gt;")</f>
        <v>0</v>
      </c>
      <c r="G5602" s="2" t="str">
        <f t="shared" si="87"/>
        <v>нет</v>
      </c>
    </row>
    <row r="5603" spans="1:7" x14ac:dyDescent="0.25">
      <c r="A5603" s="2" t="s">
        <v>4608</v>
      </c>
      <c r="B5603" s="2" t="s">
        <v>38</v>
      </c>
      <c r="C5603" s="2">
        <f>COUNTIFS('Все позиции'!$H$2:$H$10401,A5603,'Все позиции'!$L$2:$L$10401,B5603)</f>
        <v>2</v>
      </c>
      <c r="D5603" s="2">
        <f>SUMIFS('Все позиции'!$K$2:$K$10401,'Все позиции'!$H$2:$H$10401,A5603,'Все позиции'!$L$2:$L$10401,B5603)</f>
        <v>12</v>
      </c>
      <c r="E5603" s="4">
        <f>SUMIFS('Все позиции'!$P$2:$P$10401,'Все позиции'!$H$2:$H$10401,A5603,'Все позиции'!$L$2:$L$10401,B5603)</f>
        <v>3409.66</v>
      </c>
      <c r="F5603" s="2">
        <f>COUNTIFS('Все позиции'!$H$2:$H$10401,A5603,'Все позиции'!$L$2:$L$10401,B5603,'Все позиции'!$F$2:$F$10401,"&lt;&gt;")</f>
        <v>0</v>
      </c>
      <c r="G5603" s="2" t="str">
        <f t="shared" si="87"/>
        <v>нет</v>
      </c>
    </row>
    <row r="5604" spans="1:7" x14ac:dyDescent="0.25">
      <c r="A5604" s="2" t="s">
        <v>9049</v>
      </c>
      <c r="B5604" s="2" t="s">
        <v>38</v>
      </c>
      <c r="C5604" s="2">
        <f>COUNTIFS('Все позиции'!$H$2:$H$10401,A5604,'Все позиции'!$L$2:$L$10401,B5604)</f>
        <v>2</v>
      </c>
      <c r="D5604" s="2">
        <f>SUMIFS('Все позиции'!$K$2:$K$10401,'Все позиции'!$H$2:$H$10401,A5604,'Все позиции'!$L$2:$L$10401,B5604)</f>
        <v>16</v>
      </c>
      <c r="E5604" s="4">
        <f>SUMIFS('Все позиции'!$P$2:$P$10401,'Все позиции'!$H$2:$H$10401,A5604,'Все позиции'!$L$2:$L$10401,B5604)</f>
        <v>15270.98</v>
      </c>
      <c r="F5604" s="2">
        <f>COUNTIFS('Все позиции'!$H$2:$H$10401,A5604,'Все позиции'!$L$2:$L$10401,B5604,'Все позиции'!$F$2:$F$10401,"&lt;&gt;")</f>
        <v>2</v>
      </c>
      <c r="G5604" s="2" t="str">
        <f t="shared" si="87"/>
        <v>да</v>
      </c>
    </row>
    <row r="5605" spans="1:7" x14ac:dyDescent="0.25">
      <c r="A5605" s="2" t="s">
        <v>9047</v>
      </c>
      <c r="B5605" s="2" t="s">
        <v>38</v>
      </c>
      <c r="C5605" s="2">
        <f>COUNTIFS('Все позиции'!$H$2:$H$10401,A5605,'Все позиции'!$L$2:$L$10401,B5605)</f>
        <v>2</v>
      </c>
      <c r="D5605" s="2">
        <f>SUMIFS('Все позиции'!$K$2:$K$10401,'Все позиции'!$H$2:$H$10401,A5605,'Все позиции'!$L$2:$L$10401,B5605)</f>
        <v>4</v>
      </c>
      <c r="E5605" s="4">
        <f>SUMIFS('Все позиции'!$P$2:$P$10401,'Все позиции'!$H$2:$H$10401,A5605,'Все позиции'!$L$2:$L$10401,B5605)</f>
        <v>5626.15</v>
      </c>
      <c r="F5605" s="2">
        <f>COUNTIFS('Все позиции'!$H$2:$H$10401,A5605,'Все позиции'!$L$2:$L$10401,B5605,'Все позиции'!$F$2:$F$10401,"&lt;&gt;")</f>
        <v>2</v>
      </c>
      <c r="G5605" s="2" t="str">
        <f t="shared" si="87"/>
        <v>да</v>
      </c>
    </row>
    <row r="5606" spans="1:7" x14ac:dyDescent="0.25">
      <c r="A5606" s="2" t="s">
        <v>9158</v>
      </c>
      <c r="B5606" s="2" t="s">
        <v>38</v>
      </c>
      <c r="C5606" s="2">
        <f>COUNTIFS('Все позиции'!$H$2:$H$10401,A5606,'Все позиции'!$L$2:$L$10401,B5606)</f>
        <v>1</v>
      </c>
      <c r="D5606" s="2">
        <f>SUMIFS('Все позиции'!$K$2:$K$10401,'Все позиции'!$H$2:$H$10401,A5606,'Все позиции'!$L$2:$L$10401,B5606)</f>
        <v>20</v>
      </c>
      <c r="E5606" s="4">
        <f>SUMIFS('Все позиции'!$P$2:$P$10401,'Все позиции'!$H$2:$H$10401,A5606,'Все позиции'!$L$2:$L$10401,B5606)</f>
        <v>1712500.09</v>
      </c>
      <c r="F5606" s="2">
        <f>COUNTIFS('Все позиции'!$H$2:$H$10401,A5606,'Все позиции'!$L$2:$L$10401,B5606,'Все позиции'!$F$2:$F$10401,"&lt;&gt;")</f>
        <v>1</v>
      </c>
      <c r="G5606" s="2" t="str">
        <f t="shared" si="87"/>
        <v>да</v>
      </c>
    </row>
    <row r="5607" spans="1:7" x14ac:dyDescent="0.25">
      <c r="A5607" s="2" t="s">
        <v>3938</v>
      </c>
      <c r="B5607" s="2" t="s">
        <v>38</v>
      </c>
      <c r="C5607" s="2">
        <f>COUNTIFS('Все позиции'!$H$2:$H$10401,A5607,'Все позиции'!$L$2:$L$10401,B5607)</f>
        <v>2</v>
      </c>
      <c r="D5607" s="2">
        <f>SUMIFS('Все позиции'!$K$2:$K$10401,'Все позиции'!$H$2:$H$10401,A5607,'Все позиции'!$L$2:$L$10401,B5607)</f>
        <v>4</v>
      </c>
      <c r="E5607" s="4">
        <f>SUMIFS('Все позиции'!$P$2:$P$10401,'Все позиции'!$H$2:$H$10401,A5607,'Все позиции'!$L$2:$L$10401,B5607)</f>
        <v>320601.59999999998</v>
      </c>
      <c r="F5607" s="2">
        <f>COUNTIFS('Все позиции'!$H$2:$H$10401,A5607,'Все позиции'!$L$2:$L$10401,B5607,'Все позиции'!$F$2:$F$10401,"&lt;&gt;")</f>
        <v>0</v>
      </c>
      <c r="G5607" s="2" t="str">
        <f t="shared" si="87"/>
        <v>нет</v>
      </c>
    </row>
    <row r="5608" spans="1:7" x14ac:dyDescent="0.25">
      <c r="A5608" s="2" t="s">
        <v>521</v>
      </c>
      <c r="B5608" s="2" t="s">
        <v>38</v>
      </c>
      <c r="C5608" s="2">
        <f>COUNTIFS('Все позиции'!$H$2:$H$10401,A5608,'Все позиции'!$L$2:$L$10401,B5608)</f>
        <v>1</v>
      </c>
      <c r="D5608" s="2">
        <f>SUMIFS('Все позиции'!$K$2:$K$10401,'Все позиции'!$H$2:$H$10401,A5608,'Все позиции'!$L$2:$L$10401,B5608)</f>
        <v>4</v>
      </c>
      <c r="E5608" s="4">
        <f>SUMIFS('Все позиции'!$P$2:$P$10401,'Все позиции'!$H$2:$H$10401,A5608,'Все позиции'!$L$2:$L$10401,B5608)</f>
        <v>23142.77</v>
      </c>
      <c r="F5608" s="2">
        <f>COUNTIFS('Все позиции'!$H$2:$H$10401,A5608,'Все позиции'!$L$2:$L$10401,B5608,'Все позиции'!$F$2:$F$10401,"&lt;&gt;")</f>
        <v>0</v>
      </c>
      <c r="G5608" s="2" t="str">
        <f t="shared" si="87"/>
        <v>нет</v>
      </c>
    </row>
    <row r="5609" spans="1:7" x14ac:dyDescent="0.25">
      <c r="A5609" s="2" t="s">
        <v>1735</v>
      </c>
      <c r="B5609" s="2" t="s">
        <v>38</v>
      </c>
      <c r="C5609" s="2">
        <f>COUNTIFS('Все позиции'!$H$2:$H$10401,A5609,'Все позиции'!$L$2:$L$10401,B5609)</f>
        <v>2</v>
      </c>
      <c r="D5609" s="2">
        <f>SUMIFS('Все позиции'!$K$2:$K$10401,'Все позиции'!$H$2:$H$10401,A5609,'Все позиции'!$L$2:$L$10401,B5609)</f>
        <v>4</v>
      </c>
      <c r="E5609" s="4">
        <f>SUMIFS('Все позиции'!$P$2:$P$10401,'Все позиции'!$H$2:$H$10401,A5609,'Все позиции'!$L$2:$L$10401,B5609)</f>
        <v>4767.47</v>
      </c>
      <c r="F5609" s="2">
        <f>COUNTIFS('Все позиции'!$H$2:$H$10401,A5609,'Все позиции'!$L$2:$L$10401,B5609,'Все позиции'!$F$2:$F$10401,"&lt;&gt;")</f>
        <v>0</v>
      </c>
      <c r="G5609" s="2" t="str">
        <f t="shared" si="87"/>
        <v>нет</v>
      </c>
    </row>
    <row r="5610" spans="1:7" x14ac:dyDescent="0.25">
      <c r="A5610" s="2" t="s">
        <v>1746</v>
      </c>
      <c r="B5610" s="2" t="s">
        <v>38</v>
      </c>
      <c r="C5610" s="2">
        <f>COUNTIFS('Все позиции'!$H$2:$H$10401,A5610,'Все позиции'!$L$2:$L$10401,B5610)</f>
        <v>2</v>
      </c>
      <c r="D5610" s="2">
        <f>SUMIFS('Все позиции'!$K$2:$K$10401,'Все позиции'!$H$2:$H$10401,A5610,'Все позиции'!$L$2:$L$10401,B5610)</f>
        <v>8</v>
      </c>
      <c r="E5610" s="4">
        <f>SUMIFS('Все позиции'!$P$2:$P$10401,'Все позиции'!$H$2:$H$10401,A5610,'Все позиции'!$L$2:$L$10401,B5610)</f>
        <v>24969.45</v>
      </c>
      <c r="F5610" s="2">
        <f>COUNTIFS('Все позиции'!$H$2:$H$10401,A5610,'Все позиции'!$L$2:$L$10401,B5610,'Все позиции'!$F$2:$F$10401,"&lt;&gt;")</f>
        <v>0</v>
      </c>
      <c r="G5610" s="2" t="str">
        <f t="shared" si="87"/>
        <v>нет</v>
      </c>
    </row>
    <row r="5611" spans="1:7" x14ac:dyDescent="0.25">
      <c r="A5611" s="2" t="s">
        <v>9079</v>
      </c>
      <c r="B5611" s="2" t="s">
        <v>38</v>
      </c>
      <c r="C5611" s="2">
        <f>COUNTIFS('Все позиции'!$H$2:$H$10401,A5611,'Все позиции'!$L$2:$L$10401,B5611)</f>
        <v>2</v>
      </c>
      <c r="D5611" s="2">
        <f>SUMIFS('Все позиции'!$K$2:$K$10401,'Все позиции'!$H$2:$H$10401,A5611,'Все позиции'!$L$2:$L$10401,B5611)</f>
        <v>12</v>
      </c>
      <c r="E5611" s="4">
        <f>SUMIFS('Все позиции'!$P$2:$P$10401,'Все позиции'!$H$2:$H$10401,A5611,'Все позиции'!$L$2:$L$10401,B5611)</f>
        <v>4581.3</v>
      </c>
      <c r="F5611" s="2">
        <f>COUNTIFS('Все позиции'!$H$2:$H$10401,A5611,'Все позиции'!$L$2:$L$10401,B5611,'Все позиции'!$F$2:$F$10401,"&lt;&gt;")</f>
        <v>2</v>
      </c>
      <c r="G5611" s="2" t="str">
        <f t="shared" si="87"/>
        <v>да</v>
      </c>
    </row>
    <row r="5612" spans="1:7" x14ac:dyDescent="0.25">
      <c r="A5612" s="2" t="s">
        <v>5391</v>
      </c>
      <c r="B5612" s="2" t="s">
        <v>38</v>
      </c>
      <c r="C5612" s="2">
        <f>COUNTIFS('Все позиции'!$H$2:$H$10401,A5612,'Все позиции'!$L$2:$L$10401,B5612)</f>
        <v>1</v>
      </c>
      <c r="D5612" s="2">
        <f>SUMIFS('Все позиции'!$K$2:$K$10401,'Все позиции'!$H$2:$H$10401,A5612,'Все позиции'!$L$2:$L$10401,B5612)</f>
        <v>1</v>
      </c>
      <c r="E5612" s="4">
        <f>SUMIFS('Все позиции'!$P$2:$P$10401,'Все позиции'!$H$2:$H$10401,A5612,'Все позиции'!$L$2:$L$10401,B5612)</f>
        <v>2127.46</v>
      </c>
      <c r="F5612" s="2">
        <f>COUNTIFS('Все позиции'!$H$2:$H$10401,A5612,'Все позиции'!$L$2:$L$10401,B5612,'Все позиции'!$F$2:$F$10401,"&lt;&gt;")</f>
        <v>1</v>
      </c>
      <c r="G5612" s="2" t="str">
        <f t="shared" si="87"/>
        <v>да</v>
      </c>
    </row>
    <row r="5613" spans="1:7" x14ac:dyDescent="0.25">
      <c r="A5613" s="2" t="s">
        <v>5392</v>
      </c>
      <c r="B5613" s="2" t="s">
        <v>38</v>
      </c>
      <c r="C5613" s="2">
        <f>COUNTIFS('Все позиции'!$H$2:$H$10401,A5613,'Все позиции'!$L$2:$L$10401,B5613)</f>
        <v>1</v>
      </c>
      <c r="D5613" s="2">
        <f>SUMIFS('Все позиции'!$K$2:$K$10401,'Все позиции'!$H$2:$H$10401,A5613,'Все позиции'!$L$2:$L$10401,B5613)</f>
        <v>1</v>
      </c>
      <c r="E5613" s="4">
        <f>SUMIFS('Все позиции'!$P$2:$P$10401,'Все позиции'!$H$2:$H$10401,A5613,'Все позиции'!$L$2:$L$10401,B5613)</f>
        <v>2297.25</v>
      </c>
      <c r="F5613" s="2">
        <f>COUNTIFS('Все позиции'!$H$2:$H$10401,A5613,'Все позиции'!$L$2:$L$10401,B5613,'Все позиции'!$F$2:$F$10401,"&lt;&gt;")</f>
        <v>1</v>
      </c>
      <c r="G5613" s="2" t="str">
        <f t="shared" si="87"/>
        <v>да</v>
      </c>
    </row>
    <row r="5614" spans="1:7" x14ac:dyDescent="0.25">
      <c r="A5614" s="2" t="s">
        <v>5393</v>
      </c>
      <c r="B5614" s="2" t="s">
        <v>38</v>
      </c>
      <c r="C5614" s="2">
        <f>COUNTIFS('Все позиции'!$H$2:$H$10401,A5614,'Все позиции'!$L$2:$L$10401,B5614)</f>
        <v>1</v>
      </c>
      <c r="D5614" s="2">
        <f>SUMIFS('Все позиции'!$K$2:$K$10401,'Все позиции'!$H$2:$H$10401,A5614,'Все позиции'!$L$2:$L$10401,B5614)</f>
        <v>4</v>
      </c>
      <c r="E5614" s="4">
        <f>SUMIFS('Все позиции'!$P$2:$P$10401,'Все позиции'!$H$2:$H$10401,A5614,'Все позиции'!$L$2:$L$10401,B5614)</f>
        <v>33667.32</v>
      </c>
      <c r="F5614" s="2">
        <f>COUNTIFS('Все позиции'!$H$2:$H$10401,A5614,'Все позиции'!$L$2:$L$10401,B5614,'Все позиции'!$F$2:$F$10401,"&lt;&gt;")</f>
        <v>1</v>
      </c>
      <c r="G5614" s="2" t="str">
        <f t="shared" si="87"/>
        <v>да</v>
      </c>
    </row>
    <row r="5615" spans="1:7" x14ac:dyDescent="0.25">
      <c r="A5615" s="2" t="s">
        <v>1773</v>
      </c>
      <c r="B5615" s="2" t="s">
        <v>38</v>
      </c>
      <c r="C5615" s="2">
        <f>COUNTIFS('Все позиции'!$H$2:$H$10401,A5615,'Все позиции'!$L$2:$L$10401,B5615)</f>
        <v>2</v>
      </c>
      <c r="D5615" s="2">
        <f>SUMIFS('Все позиции'!$K$2:$K$10401,'Все позиции'!$H$2:$H$10401,A5615,'Все позиции'!$L$2:$L$10401,B5615)</f>
        <v>4</v>
      </c>
      <c r="E5615" s="4">
        <f>SUMIFS('Все позиции'!$P$2:$P$10401,'Все позиции'!$H$2:$H$10401,A5615,'Все позиции'!$L$2:$L$10401,B5615)</f>
        <v>8990.99</v>
      </c>
      <c r="F5615" s="2">
        <f>COUNTIFS('Все позиции'!$H$2:$H$10401,A5615,'Все позиции'!$L$2:$L$10401,B5615,'Все позиции'!$F$2:$F$10401,"&lt;&gt;")</f>
        <v>0</v>
      </c>
      <c r="G5615" s="2" t="str">
        <f t="shared" si="87"/>
        <v>нет</v>
      </c>
    </row>
    <row r="5616" spans="1:7" x14ac:dyDescent="0.25">
      <c r="A5616" s="2" t="s">
        <v>1747</v>
      </c>
      <c r="B5616" s="2" t="s">
        <v>38</v>
      </c>
      <c r="C5616" s="2">
        <f>COUNTIFS('Все позиции'!$H$2:$H$10401,A5616,'Все позиции'!$L$2:$L$10401,B5616)</f>
        <v>2</v>
      </c>
      <c r="D5616" s="2">
        <f>SUMIFS('Все позиции'!$K$2:$K$10401,'Все позиции'!$H$2:$H$10401,A5616,'Все позиции'!$L$2:$L$10401,B5616)</f>
        <v>4</v>
      </c>
      <c r="E5616" s="4">
        <f>SUMIFS('Все позиции'!$P$2:$P$10401,'Все позиции'!$H$2:$H$10401,A5616,'Все позиции'!$L$2:$L$10401,B5616)</f>
        <v>5172.6000000000004</v>
      </c>
      <c r="F5616" s="2">
        <f>COUNTIFS('Все позиции'!$H$2:$H$10401,A5616,'Все позиции'!$L$2:$L$10401,B5616,'Все позиции'!$F$2:$F$10401,"&lt;&gt;")</f>
        <v>0</v>
      </c>
      <c r="G5616" s="2" t="str">
        <f t="shared" si="87"/>
        <v>нет</v>
      </c>
    </row>
    <row r="5617" spans="1:7" x14ac:dyDescent="0.25">
      <c r="A5617" s="2" t="s">
        <v>1728</v>
      </c>
      <c r="B5617" s="2" t="s">
        <v>38</v>
      </c>
      <c r="C5617" s="2">
        <f>COUNTIFS('Все позиции'!$H$2:$H$10401,A5617,'Все позиции'!$L$2:$L$10401,B5617)</f>
        <v>2</v>
      </c>
      <c r="D5617" s="2">
        <f>SUMIFS('Все позиции'!$K$2:$K$10401,'Все позиции'!$H$2:$H$10401,A5617,'Все позиции'!$L$2:$L$10401,B5617)</f>
        <v>8</v>
      </c>
      <c r="E5617" s="4">
        <f>SUMIFS('Все позиции'!$P$2:$P$10401,'Все позиции'!$H$2:$H$10401,A5617,'Все позиции'!$L$2:$L$10401,B5617)</f>
        <v>29081.97</v>
      </c>
      <c r="F5617" s="2">
        <f>COUNTIFS('Все позиции'!$H$2:$H$10401,A5617,'Все позиции'!$L$2:$L$10401,B5617,'Все позиции'!$F$2:$F$10401,"&lt;&gt;")</f>
        <v>0</v>
      </c>
      <c r="G5617" s="2" t="str">
        <f t="shared" si="87"/>
        <v>нет</v>
      </c>
    </row>
    <row r="5618" spans="1:7" x14ac:dyDescent="0.25">
      <c r="A5618" s="2" t="s">
        <v>1754</v>
      </c>
      <c r="B5618" s="2" t="s">
        <v>38</v>
      </c>
      <c r="C5618" s="2">
        <f>COUNTIFS('Все позиции'!$H$2:$H$10401,A5618,'Все позиции'!$L$2:$L$10401,B5618)</f>
        <v>2</v>
      </c>
      <c r="D5618" s="2">
        <f>SUMIFS('Все позиции'!$K$2:$K$10401,'Все позиции'!$H$2:$H$10401,A5618,'Все позиции'!$L$2:$L$10401,B5618)</f>
        <v>40</v>
      </c>
      <c r="E5618" s="4">
        <f>SUMIFS('Все позиции'!$P$2:$P$10401,'Все позиции'!$H$2:$H$10401,A5618,'Все позиции'!$L$2:$L$10401,B5618)</f>
        <v>96569.83</v>
      </c>
      <c r="F5618" s="2">
        <f>COUNTIFS('Все позиции'!$H$2:$H$10401,A5618,'Все позиции'!$L$2:$L$10401,B5618,'Все позиции'!$F$2:$F$10401,"&lt;&gt;")</f>
        <v>0</v>
      </c>
      <c r="G5618" s="2" t="str">
        <f t="shared" si="87"/>
        <v>нет</v>
      </c>
    </row>
    <row r="5619" spans="1:7" x14ac:dyDescent="0.25">
      <c r="A5619" s="2" t="s">
        <v>1758</v>
      </c>
      <c r="B5619" s="2" t="s">
        <v>38</v>
      </c>
      <c r="C5619" s="2">
        <f>COUNTIFS('Все позиции'!$H$2:$H$10401,A5619,'Все позиции'!$L$2:$L$10401,B5619)</f>
        <v>2</v>
      </c>
      <c r="D5619" s="2">
        <f>SUMIFS('Все позиции'!$K$2:$K$10401,'Все позиции'!$H$2:$H$10401,A5619,'Все позиции'!$L$2:$L$10401,B5619)</f>
        <v>12</v>
      </c>
      <c r="E5619" s="4">
        <f>SUMIFS('Все позиции'!$P$2:$P$10401,'Все позиции'!$H$2:$H$10401,A5619,'Все позиции'!$L$2:$L$10401,B5619)</f>
        <v>18647.990000000002</v>
      </c>
      <c r="F5619" s="2">
        <f>COUNTIFS('Все позиции'!$H$2:$H$10401,A5619,'Все позиции'!$L$2:$L$10401,B5619,'Все позиции'!$F$2:$F$10401,"&lt;&gt;")</f>
        <v>0</v>
      </c>
      <c r="G5619" s="2" t="str">
        <f t="shared" si="87"/>
        <v>нет</v>
      </c>
    </row>
    <row r="5620" spans="1:7" x14ac:dyDescent="0.25">
      <c r="A5620" s="2" t="s">
        <v>1763</v>
      </c>
      <c r="B5620" s="2" t="s">
        <v>38</v>
      </c>
      <c r="C5620" s="2">
        <f>COUNTIFS('Все позиции'!$H$2:$H$10401,A5620,'Все позиции'!$L$2:$L$10401,B5620)</f>
        <v>2</v>
      </c>
      <c r="D5620" s="2">
        <f>SUMIFS('Все позиции'!$K$2:$K$10401,'Все позиции'!$H$2:$H$10401,A5620,'Все позиции'!$L$2:$L$10401,B5620)</f>
        <v>32</v>
      </c>
      <c r="E5620" s="4">
        <f>SUMIFS('Все позиции'!$P$2:$P$10401,'Все позиции'!$H$2:$H$10401,A5620,'Все позиции'!$L$2:$L$10401,B5620)</f>
        <v>258703.83</v>
      </c>
      <c r="F5620" s="2">
        <f>COUNTIFS('Все позиции'!$H$2:$H$10401,A5620,'Все позиции'!$L$2:$L$10401,B5620,'Все позиции'!$F$2:$F$10401,"&lt;&gt;")</f>
        <v>0</v>
      </c>
      <c r="G5620" s="2" t="str">
        <f t="shared" si="87"/>
        <v>нет</v>
      </c>
    </row>
    <row r="5621" spans="1:7" x14ac:dyDescent="0.25">
      <c r="A5621" s="2" t="s">
        <v>1761</v>
      </c>
      <c r="B5621" s="2" t="s">
        <v>38</v>
      </c>
      <c r="C5621" s="2">
        <f>COUNTIFS('Все позиции'!$H$2:$H$10401,A5621,'Все позиции'!$L$2:$L$10401,B5621)</f>
        <v>2</v>
      </c>
      <c r="D5621" s="2">
        <f>SUMIFS('Все позиции'!$K$2:$K$10401,'Все позиции'!$H$2:$H$10401,A5621,'Все позиции'!$L$2:$L$10401,B5621)</f>
        <v>20</v>
      </c>
      <c r="E5621" s="4">
        <f>SUMIFS('Все позиции'!$P$2:$P$10401,'Все позиции'!$H$2:$H$10401,A5621,'Все позиции'!$L$2:$L$10401,B5621)</f>
        <v>186480.17</v>
      </c>
      <c r="F5621" s="2">
        <f>COUNTIFS('Все позиции'!$H$2:$H$10401,A5621,'Все позиции'!$L$2:$L$10401,B5621,'Все позиции'!$F$2:$F$10401,"&lt;&gt;")</f>
        <v>0</v>
      </c>
      <c r="G5621" s="2" t="str">
        <f t="shared" si="87"/>
        <v>нет</v>
      </c>
    </row>
    <row r="5622" spans="1:7" x14ac:dyDescent="0.25">
      <c r="A5622" s="2" t="s">
        <v>1729</v>
      </c>
      <c r="B5622" s="2" t="s">
        <v>38</v>
      </c>
      <c r="C5622" s="2">
        <f>COUNTIFS('Все позиции'!$H$2:$H$10401,A5622,'Все позиции'!$L$2:$L$10401,B5622)</f>
        <v>2</v>
      </c>
      <c r="D5622" s="2">
        <f>SUMIFS('Все позиции'!$K$2:$K$10401,'Все позиции'!$H$2:$H$10401,A5622,'Все позиции'!$L$2:$L$10401,B5622)</f>
        <v>8</v>
      </c>
      <c r="E5622" s="4">
        <f>SUMIFS('Все позиции'!$P$2:$P$10401,'Все позиции'!$H$2:$H$10401,A5622,'Все позиции'!$L$2:$L$10401,B5622)</f>
        <v>23526.43</v>
      </c>
      <c r="F5622" s="2">
        <f>COUNTIFS('Все позиции'!$H$2:$H$10401,A5622,'Все позиции'!$L$2:$L$10401,B5622,'Все позиции'!$F$2:$F$10401,"&lt;&gt;")</f>
        <v>0</v>
      </c>
      <c r="G5622" s="2" t="str">
        <f t="shared" si="87"/>
        <v>нет</v>
      </c>
    </row>
    <row r="5623" spans="1:7" x14ac:dyDescent="0.25">
      <c r="A5623" s="2" t="s">
        <v>1753</v>
      </c>
      <c r="B5623" s="2" t="s">
        <v>38</v>
      </c>
      <c r="C5623" s="2">
        <f>COUNTIFS('Все позиции'!$H$2:$H$10401,A5623,'Все позиции'!$L$2:$L$10401,B5623)</f>
        <v>2</v>
      </c>
      <c r="D5623" s="2">
        <f>SUMIFS('Все позиции'!$K$2:$K$10401,'Все позиции'!$H$2:$H$10401,A5623,'Все позиции'!$L$2:$L$10401,B5623)</f>
        <v>32</v>
      </c>
      <c r="E5623" s="4">
        <f>SUMIFS('Все позиции'!$P$2:$P$10401,'Все позиции'!$H$2:$H$10401,A5623,'Все позиции'!$L$2:$L$10401,B5623)</f>
        <v>199207.85</v>
      </c>
      <c r="F5623" s="2">
        <f>COUNTIFS('Все позиции'!$H$2:$H$10401,A5623,'Все позиции'!$L$2:$L$10401,B5623,'Все позиции'!$F$2:$F$10401,"&lt;&gt;")</f>
        <v>0</v>
      </c>
      <c r="G5623" s="2" t="str">
        <f t="shared" si="87"/>
        <v>нет</v>
      </c>
    </row>
    <row r="5624" spans="1:7" x14ac:dyDescent="0.25">
      <c r="A5624" s="2" t="s">
        <v>1772</v>
      </c>
      <c r="B5624" s="2" t="s">
        <v>38</v>
      </c>
      <c r="C5624" s="2">
        <f>COUNTIFS('Все позиции'!$H$2:$H$10401,A5624,'Все позиции'!$L$2:$L$10401,B5624)</f>
        <v>2</v>
      </c>
      <c r="D5624" s="2">
        <f>SUMIFS('Все позиции'!$K$2:$K$10401,'Все позиции'!$H$2:$H$10401,A5624,'Все позиции'!$L$2:$L$10401,B5624)</f>
        <v>4</v>
      </c>
      <c r="E5624" s="4">
        <f>SUMIFS('Все позиции'!$P$2:$P$10401,'Все позиции'!$H$2:$H$10401,A5624,'Все позиции'!$L$2:$L$10401,B5624)</f>
        <v>8399.02</v>
      </c>
      <c r="F5624" s="2">
        <f>COUNTIFS('Все позиции'!$H$2:$H$10401,A5624,'Все позиции'!$L$2:$L$10401,B5624,'Все позиции'!$F$2:$F$10401,"&lt;&gt;")</f>
        <v>0</v>
      </c>
      <c r="G5624" s="2" t="str">
        <f t="shared" si="87"/>
        <v>нет</v>
      </c>
    </row>
    <row r="5625" spans="1:7" x14ac:dyDescent="0.25">
      <c r="A5625" s="2" t="s">
        <v>1750</v>
      </c>
      <c r="B5625" s="2" t="s">
        <v>38</v>
      </c>
      <c r="C5625" s="2">
        <f>COUNTIFS('Все позиции'!$H$2:$H$10401,A5625,'Все позиции'!$L$2:$L$10401,B5625)</f>
        <v>2</v>
      </c>
      <c r="D5625" s="2">
        <f>SUMIFS('Все позиции'!$K$2:$K$10401,'Все позиции'!$H$2:$H$10401,A5625,'Все позиции'!$L$2:$L$10401,B5625)</f>
        <v>288</v>
      </c>
      <c r="E5625" s="4">
        <f>SUMIFS('Все позиции'!$P$2:$P$10401,'Все позиции'!$H$2:$H$10401,A5625,'Все позиции'!$L$2:$L$10401,B5625)</f>
        <v>1550448.03</v>
      </c>
      <c r="F5625" s="2">
        <f>COUNTIFS('Все позиции'!$H$2:$H$10401,A5625,'Все позиции'!$L$2:$L$10401,B5625,'Все позиции'!$F$2:$F$10401,"&lt;&gt;")</f>
        <v>0</v>
      </c>
      <c r="G5625" s="2" t="str">
        <f t="shared" si="87"/>
        <v>нет</v>
      </c>
    </row>
    <row r="5626" spans="1:7" x14ac:dyDescent="0.25">
      <c r="A5626" s="2" t="s">
        <v>1736</v>
      </c>
      <c r="B5626" s="2" t="s">
        <v>38</v>
      </c>
      <c r="C5626" s="2">
        <f>COUNTIFS('Все позиции'!$H$2:$H$10401,A5626,'Все позиции'!$L$2:$L$10401,B5626)</f>
        <v>2</v>
      </c>
      <c r="D5626" s="2">
        <f>SUMIFS('Все позиции'!$K$2:$K$10401,'Все позиции'!$H$2:$H$10401,A5626,'Все позиции'!$L$2:$L$10401,B5626)</f>
        <v>2</v>
      </c>
      <c r="E5626" s="4">
        <f>SUMIFS('Все позиции'!$P$2:$P$10401,'Все позиции'!$H$2:$H$10401,A5626,'Все позиции'!$L$2:$L$10401,B5626)</f>
        <v>24685.02</v>
      </c>
      <c r="F5626" s="2">
        <f>COUNTIFS('Все позиции'!$H$2:$H$10401,A5626,'Все позиции'!$L$2:$L$10401,B5626,'Все позиции'!$F$2:$F$10401,"&lt;&gt;")</f>
        <v>0</v>
      </c>
      <c r="G5626" s="2" t="str">
        <f t="shared" si="87"/>
        <v>нет</v>
      </c>
    </row>
    <row r="5627" spans="1:7" x14ac:dyDescent="0.25">
      <c r="A5627" s="2" t="s">
        <v>5394</v>
      </c>
      <c r="B5627" s="2" t="s">
        <v>38</v>
      </c>
      <c r="C5627" s="2">
        <f>COUNTIFS('Все позиции'!$H$2:$H$10401,A5627,'Все позиции'!$L$2:$L$10401,B5627)</f>
        <v>1</v>
      </c>
      <c r="D5627" s="2">
        <f>SUMIFS('Все позиции'!$K$2:$K$10401,'Все позиции'!$H$2:$H$10401,A5627,'Все позиции'!$L$2:$L$10401,B5627)</f>
        <v>6</v>
      </c>
      <c r="E5627" s="4">
        <f>SUMIFS('Все позиции'!$P$2:$P$10401,'Все позиции'!$H$2:$H$10401,A5627,'Все позиции'!$L$2:$L$10401,B5627)</f>
        <v>115742.3</v>
      </c>
      <c r="F5627" s="2">
        <f>COUNTIFS('Все позиции'!$H$2:$H$10401,A5627,'Все позиции'!$L$2:$L$10401,B5627,'Все позиции'!$F$2:$F$10401,"&lt;&gt;")</f>
        <v>1</v>
      </c>
      <c r="G5627" s="2" t="str">
        <f t="shared" si="87"/>
        <v>да</v>
      </c>
    </row>
    <row r="5628" spans="1:7" x14ac:dyDescent="0.25">
      <c r="A5628" s="2" t="s">
        <v>1727</v>
      </c>
      <c r="B5628" s="2" t="s">
        <v>38</v>
      </c>
      <c r="C5628" s="2">
        <f>COUNTIFS('Все позиции'!$H$2:$H$10401,A5628,'Все позиции'!$L$2:$L$10401,B5628)</f>
        <v>2</v>
      </c>
      <c r="D5628" s="2">
        <f>SUMIFS('Все позиции'!$K$2:$K$10401,'Все позиции'!$H$2:$H$10401,A5628,'Все позиции'!$L$2:$L$10401,B5628)</f>
        <v>4</v>
      </c>
      <c r="E5628" s="4">
        <f>SUMIFS('Все позиции'!$P$2:$P$10401,'Все позиции'!$H$2:$H$10401,A5628,'Все позиции'!$L$2:$L$10401,B5628)</f>
        <v>4538.0600000000004</v>
      </c>
      <c r="F5628" s="2">
        <f>COUNTIFS('Все позиции'!$H$2:$H$10401,A5628,'Все позиции'!$L$2:$L$10401,B5628,'Все позиции'!$F$2:$F$10401,"&lt;&gt;")</f>
        <v>0</v>
      </c>
      <c r="G5628" s="2" t="str">
        <f t="shared" si="87"/>
        <v>нет</v>
      </c>
    </row>
    <row r="5629" spans="1:7" x14ac:dyDescent="0.25">
      <c r="A5629" s="2" t="s">
        <v>1733</v>
      </c>
      <c r="B5629" s="2" t="s">
        <v>38</v>
      </c>
      <c r="C5629" s="2">
        <f>COUNTIFS('Все позиции'!$H$2:$H$10401,A5629,'Все позиции'!$L$2:$L$10401,B5629)</f>
        <v>2</v>
      </c>
      <c r="D5629" s="2">
        <f>SUMIFS('Все позиции'!$K$2:$K$10401,'Все позиции'!$H$2:$H$10401,A5629,'Все позиции'!$L$2:$L$10401,B5629)</f>
        <v>2</v>
      </c>
      <c r="E5629" s="4">
        <f>SUMIFS('Все позиции'!$P$2:$P$10401,'Все позиции'!$H$2:$H$10401,A5629,'Все позиции'!$L$2:$L$10401,B5629)</f>
        <v>2048.7199999999998</v>
      </c>
      <c r="F5629" s="2">
        <f>COUNTIFS('Все позиции'!$H$2:$H$10401,A5629,'Все позиции'!$L$2:$L$10401,B5629,'Все позиции'!$F$2:$F$10401,"&lt;&gt;")</f>
        <v>0</v>
      </c>
      <c r="G5629" s="2" t="str">
        <f t="shared" si="87"/>
        <v>нет</v>
      </c>
    </row>
    <row r="5630" spans="1:7" x14ac:dyDescent="0.25">
      <c r="A5630" s="2" t="s">
        <v>1765</v>
      </c>
      <c r="B5630" s="2" t="s">
        <v>38</v>
      </c>
      <c r="C5630" s="2">
        <f>COUNTIFS('Все позиции'!$H$2:$H$10401,A5630,'Все позиции'!$L$2:$L$10401,B5630)</f>
        <v>2</v>
      </c>
      <c r="D5630" s="2">
        <f>SUMIFS('Все позиции'!$K$2:$K$10401,'Все позиции'!$H$2:$H$10401,A5630,'Все позиции'!$L$2:$L$10401,B5630)</f>
        <v>10</v>
      </c>
      <c r="E5630" s="4">
        <f>SUMIFS('Все позиции'!$P$2:$P$10401,'Все позиции'!$H$2:$H$10401,A5630,'Все позиции'!$L$2:$L$10401,B5630)</f>
        <v>10360</v>
      </c>
      <c r="F5630" s="2">
        <f>COUNTIFS('Все позиции'!$H$2:$H$10401,A5630,'Все позиции'!$L$2:$L$10401,B5630,'Все позиции'!$F$2:$F$10401,"&lt;&gt;")</f>
        <v>0</v>
      </c>
      <c r="G5630" s="2" t="str">
        <f t="shared" si="87"/>
        <v>нет</v>
      </c>
    </row>
    <row r="5631" spans="1:7" x14ac:dyDescent="0.25">
      <c r="A5631" s="2" t="s">
        <v>1766</v>
      </c>
      <c r="B5631" s="2" t="s">
        <v>38</v>
      </c>
      <c r="C5631" s="2">
        <f>COUNTIFS('Все позиции'!$H$2:$H$10401,A5631,'Все позиции'!$L$2:$L$10401,B5631)</f>
        <v>2</v>
      </c>
      <c r="D5631" s="2">
        <f>SUMIFS('Все позиции'!$K$2:$K$10401,'Все позиции'!$H$2:$H$10401,A5631,'Все позиции'!$L$2:$L$10401,B5631)</f>
        <v>4</v>
      </c>
      <c r="E5631" s="4">
        <f>SUMIFS('Все позиции'!$P$2:$P$10401,'Все позиции'!$H$2:$H$10401,A5631,'Все позиции'!$L$2:$L$10401,B5631)</f>
        <v>4884</v>
      </c>
      <c r="F5631" s="2">
        <f>COUNTIFS('Все позиции'!$H$2:$H$10401,A5631,'Все позиции'!$L$2:$L$10401,B5631,'Все позиции'!$F$2:$F$10401,"&lt;&gt;")</f>
        <v>0</v>
      </c>
      <c r="G5631" s="2" t="str">
        <f t="shared" si="87"/>
        <v>нет</v>
      </c>
    </row>
    <row r="5632" spans="1:7" x14ac:dyDescent="0.25">
      <c r="A5632" s="2" t="s">
        <v>9064</v>
      </c>
      <c r="B5632" s="2" t="s">
        <v>38</v>
      </c>
      <c r="C5632" s="2">
        <f>COUNTIFS('Все позиции'!$H$2:$H$10401,A5632,'Все позиции'!$L$2:$L$10401,B5632)</f>
        <v>2</v>
      </c>
      <c r="D5632" s="2">
        <f>SUMIFS('Все позиции'!$K$2:$K$10401,'Все позиции'!$H$2:$H$10401,A5632,'Все позиции'!$L$2:$L$10401,B5632)</f>
        <v>2</v>
      </c>
      <c r="E5632" s="4">
        <f>SUMIFS('Все позиции'!$P$2:$P$10401,'Все позиции'!$H$2:$H$10401,A5632,'Все позиции'!$L$2:$L$10401,B5632)</f>
        <v>904.2</v>
      </c>
      <c r="F5632" s="2">
        <f>COUNTIFS('Все позиции'!$H$2:$H$10401,A5632,'Все позиции'!$L$2:$L$10401,B5632,'Все позиции'!$F$2:$F$10401,"&lt;&gt;")</f>
        <v>2</v>
      </c>
      <c r="G5632" s="2" t="str">
        <f t="shared" si="87"/>
        <v>да</v>
      </c>
    </row>
    <row r="5633" spans="1:7" x14ac:dyDescent="0.25">
      <c r="A5633" s="2" t="s">
        <v>9065</v>
      </c>
      <c r="B5633" s="2" t="s">
        <v>38</v>
      </c>
      <c r="C5633" s="2">
        <f>COUNTIFS('Все позиции'!$H$2:$H$10401,A5633,'Все позиции'!$L$2:$L$10401,B5633)</f>
        <v>2</v>
      </c>
      <c r="D5633" s="2">
        <f>SUMIFS('Все позиции'!$K$2:$K$10401,'Все позиции'!$H$2:$H$10401,A5633,'Все позиции'!$L$2:$L$10401,B5633)</f>
        <v>4</v>
      </c>
      <c r="E5633" s="4">
        <f>SUMIFS('Все позиции'!$P$2:$P$10401,'Все позиции'!$H$2:$H$10401,A5633,'Все позиции'!$L$2:$L$10401,B5633)</f>
        <v>2330.83</v>
      </c>
      <c r="F5633" s="2">
        <f>COUNTIFS('Все позиции'!$H$2:$H$10401,A5633,'Все позиции'!$L$2:$L$10401,B5633,'Все позиции'!$F$2:$F$10401,"&lt;&gt;")</f>
        <v>2</v>
      </c>
      <c r="G5633" s="2" t="str">
        <f t="shared" si="87"/>
        <v>да</v>
      </c>
    </row>
    <row r="5634" spans="1:7" x14ac:dyDescent="0.25">
      <c r="A5634" s="2" t="s">
        <v>9066</v>
      </c>
      <c r="B5634" s="2" t="s">
        <v>38</v>
      </c>
      <c r="C5634" s="2">
        <f>COUNTIFS('Все позиции'!$H$2:$H$10401,A5634,'Все позиции'!$L$2:$L$10401,B5634)</f>
        <v>2</v>
      </c>
      <c r="D5634" s="2">
        <f>SUMIFS('Все позиции'!$K$2:$K$10401,'Все позиции'!$H$2:$H$10401,A5634,'Все позиции'!$L$2:$L$10401,B5634)</f>
        <v>2</v>
      </c>
      <c r="E5634" s="4">
        <f>SUMIFS('Все позиции'!$P$2:$P$10401,'Все позиции'!$H$2:$H$10401,A5634,'Все позиции'!$L$2:$L$10401,B5634)</f>
        <v>1446.72</v>
      </c>
      <c r="F5634" s="2">
        <f>COUNTIFS('Все позиции'!$H$2:$H$10401,A5634,'Все позиции'!$L$2:$L$10401,B5634,'Все позиции'!$F$2:$F$10401,"&lt;&gt;")</f>
        <v>2</v>
      </c>
      <c r="G5634" s="2" t="str">
        <f t="shared" ref="G5634:G5697" si="88">IF(F5634&gt;0,"да","нет")</f>
        <v>да</v>
      </c>
    </row>
    <row r="5635" spans="1:7" x14ac:dyDescent="0.25">
      <c r="A5635" s="2" t="s">
        <v>9067</v>
      </c>
      <c r="B5635" s="2" t="s">
        <v>38</v>
      </c>
      <c r="C5635" s="2">
        <f>COUNTIFS('Все позиции'!$H$2:$H$10401,A5635,'Все позиции'!$L$2:$L$10401,B5635)</f>
        <v>2</v>
      </c>
      <c r="D5635" s="2">
        <f>SUMIFS('Все позиции'!$K$2:$K$10401,'Все позиции'!$H$2:$H$10401,A5635,'Все позиции'!$L$2:$L$10401,B5635)</f>
        <v>4</v>
      </c>
      <c r="E5635" s="4">
        <f>SUMIFS('Все позиции'!$P$2:$P$10401,'Все позиции'!$H$2:$H$10401,A5635,'Все позиции'!$L$2:$L$10401,B5635)</f>
        <v>4621.4799999999996</v>
      </c>
      <c r="F5635" s="2">
        <f>COUNTIFS('Все позиции'!$H$2:$H$10401,A5635,'Все позиции'!$L$2:$L$10401,B5635,'Все позиции'!$F$2:$F$10401,"&lt;&gt;")</f>
        <v>2</v>
      </c>
      <c r="G5635" s="2" t="str">
        <f t="shared" si="88"/>
        <v>да</v>
      </c>
    </row>
    <row r="5636" spans="1:7" x14ac:dyDescent="0.25">
      <c r="A5636" s="2" t="s">
        <v>1770</v>
      </c>
      <c r="B5636" s="2" t="s">
        <v>38</v>
      </c>
      <c r="C5636" s="2">
        <f>COUNTIFS('Все позиции'!$H$2:$H$10401,A5636,'Все позиции'!$L$2:$L$10401,B5636)</f>
        <v>2</v>
      </c>
      <c r="D5636" s="2">
        <f>SUMIFS('Все позиции'!$K$2:$K$10401,'Все позиции'!$H$2:$H$10401,A5636,'Все позиции'!$L$2:$L$10401,B5636)</f>
        <v>6</v>
      </c>
      <c r="E5636" s="4">
        <f>SUMIFS('Все позиции'!$P$2:$P$10401,'Все позиции'!$H$2:$H$10401,A5636,'Все позиции'!$L$2:$L$10401,B5636)</f>
        <v>4994.99</v>
      </c>
      <c r="F5636" s="2">
        <f>COUNTIFS('Все позиции'!$H$2:$H$10401,A5636,'Все позиции'!$L$2:$L$10401,B5636,'Все позиции'!$F$2:$F$10401,"&lt;&gt;")</f>
        <v>0</v>
      </c>
      <c r="G5636" s="2" t="str">
        <f t="shared" si="88"/>
        <v>нет</v>
      </c>
    </row>
    <row r="5637" spans="1:7" x14ac:dyDescent="0.25">
      <c r="A5637" s="2" t="s">
        <v>5604</v>
      </c>
      <c r="B5637" s="2" t="s">
        <v>70</v>
      </c>
      <c r="C5637" s="2">
        <f>COUNTIFS('Все позиции'!$H$2:$H$10401,A5637,'Все позиции'!$L$2:$L$10401,B5637)</f>
        <v>1</v>
      </c>
      <c r="D5637" s="2">
        <f>SUMIFS('Все позиции'!$K$2:$K$10401,'Все позиции'!$H$2:$H$10401,A5637,'Все позиции'!$L$2:$L$10401,B5637)</f>
        <v>233</v>
      </c>
      <c r="E5637" s="4">
        <f>SUMIFS('Все позиции'!$P$2:$P$10401,'Все позиции'!$H$2:$H$10401,A5637,'Все позиции'!$L$2:$L$10401,B5637)</f>
        <v>95303.85</v>
      </c>
      <c r="F5637" s="2">
        <f>COUNTIFS('Все позиции'!$H$2:$H$10401,A5637,'Все позиции'!$L$2:$L$10401,B5637,'Все позиции'!$F$2:$F$10401,"&lt;&gt;")</f>
        <v>1</v>
      </c>
      <c r="G5637" s="2" t="str">
        <f t="shared" si="88"/>
        <v>да</v>
      </c>
    </row>
    <row r="5638" spans="1:7" x14ac:dyDescent="0.25">
      <c r="A5638" s="2" t="s">
        <v>7208</v>
      </c>
      <c r="B5638" s="2" t="s">
        <v>70</v>
      </c>
      <c r="C5638" s="2">
        <f>COUNTIFS('Все позиции'!$H$2:$H$10401,A5638,'Все позиции'!$L$2:$L$10401,B5638)</f>
        <v>1</v>
      </c>
      <c r="D5638" s="2">
        <f>SUMIFS('Все позиции'!$K$2:$K$10401,'Все позиции'!$H$2:$H$10401,A5638,'Все позиции'!$L$2:$L$10401,B5638)</f>
        <v>5960</v>
      </c>
      <c r="E5638" s="4">
        <f>SUMIFS('Все позиции'!$P$2:$P$10401,'Все позиции'!$H$2:$H$10401,A5638,'Все позиции'!$L$2:$L$10401,B5638)</f>
        <v>765439.22</v>
      </c>
      <c r="F5638" s="2">
        <f>COUNTIFS('Все позиции'!$H$2:$H$10401,A5638,'Все позиции'!$L$2:$L$10401,B5638,'Все позиции'!$F$2:$F$10401,"&lt;&gt;")</f>
        <v>1</v>
      </c>
      <c r="G5638" s="2" t="str">
        <f t="shared" si="88"/>
        <v>да</v>
      </c>
    </row>
    <row r="5639" spans="1:7" x14ac:dyDescent="0.25">
      <c r="A5639" s="2" t="s">
        <v>729</v>
      </c>
      <c r="B5639" s="2" t="s">
        <v>70</v>
      </c>
      <c r="C5639" s="2">
        <f>COUNTIFS('Все позиции'!$H$2:$H$10401,A5639,'Все позиции'!$L$2:$L$10401,B5639)</f>
        <v>1</v>
      </c>
      <c r="D5639" s="2">
        <f>SUMIFS('Все позиции'!$K$2:$K$10401,'Все позиции'!$H$2:$H$10401,A5639,'Все позиции'!$L$2:$L$10401,B5639)</f>
        <v>3072</v>
      </c>
      <c r="E5639" s="4">
        <f>SUMIFS('Все позиции'!$P$2:$P$10401,'Все позиции'!$H$2:$H$10401,A5639,'Все позиции'!$L$2:$L$10401,B5639)</f>
        <v>1158082.5600000001</v>
      </c>
      <c r="F5639" s="2">
        <f>COUNTIFS('Все позиции'!$H$2:$H$10401,A5639,'Все позиции'!$L$2:$L$10401,B5639,'Все позиции'!$F$2:$F$10401,"&lt;&gt;")</f>
        <v>0</v>
      </c>
      <c r="G5639" s="2" t="str">
        <f t="shared" si="88"/>
        <v>нет</v>
      </c>
    </row>
    <row r="5640" spans="1:7" x14ac:dyDescent="0.25">
      <c r="A5640" s="2" t="s">
        <v>7210</v>
      </c>
      <c r="B5640" s="2" t="s">
        <v>70</v>
      </c>
      <c r="C5640" s="2">
        <f>COUNTIFS('Все позиции'!$H$2:$H$10401,A5640,'Все позиции'!$L$2:$L$10401,B5640)</f>
        <v>1</v>
      </c>
      <c r="D5640" s="2">
        <f>SUMIFS('Все позиции'!$K$2:$K$10401,'Все позиции'!$H$2:$H$10401,A5640,'Все позиции'!$L$2:$L$10401,B5640)</f>
        <v>10050</v>
      </c>
      <c r="E5640" s="4">
        <f>SUMIFS('Все позиции'!$P$2:$P$10401,'Все позиции'!$H$2:$H$10401,A5640,'Все позиции'!$L$2:$L$10401,B5640)</f>
        <v>1290715.47</v>
      </c>
      <c r="F5640" s="2">
        <f>COUNTIFS('Все позиции'!$H$2:$H$10401,A5640,'Все позиции'!$L$2:$L$10401,B5640,'Все позиции'!$F$2:$F$10401,"&lt;&gt;")</f>
        <v>1</v>
      </c>
      <c r="G5640" s="2" t="str">
        <f t="shared" si="88"/>
        <v>да</v>
      </c>
    </row>
    <row r="5641" spans="1:7" x14ac:dyDescent="0.25">
      <c r="A5641" s="2" t="s">
        <v>1774</v>
      </c>
      <c r="B5641" s="2" t="s">
        <v>38</v>
      </c>
      <c r="C5641" s="2">
        <f>COUNTIFS('Все позиции'!$H$2:$H$10401,A5641,'Все позиции'!$L$2:$L$10401,B5641)</f>
        <v>2</v>
      </c>
      <c r="D5641" s="2">
        <f>SUMIFS('Все позиции'!$K$2:$K$10401,'Все позиции'!$H$2:$H$10401,A5641,'Все позиции'!$L$2:$L$10401,B5641)</f>
        <v>8</v>
      </c>
      <c r="E5641" s="4">
        <f>SUMIFS('Все позиции'!$P$2:$P$10401,'Все позиции'!$H$2:$H$10401,A5641,'Все позиции'!$L$2:$L$10401,B5641)</f>
        <v>83694</v>
      </c>
      <c r="F5641" s="2">
        <f>COUNTIFS('Все позиции'!$H$2:$H$10401,A5641,'Все позиции'!$L$2:$L$10401,B5641,'Все позиции'!$F$2:$F$10401,"&lt;&gt;")</f>
        <v>0</v>
      </c>
      <c r="G5641" s="2" t="str">
        <f t="shared" si="88"/>
        <v>нет</v>
      </c>
    </row>
    <row r="5642" spans="1:7" x14ac:dyDescent="0.25">
      <c r="A5642" s="2" t="s">
        <v>1778</v>
      </c>
      <c r="B5642" s="2" t="s">
        <v>38</v>
      </c>
      <c r="C5642" s="2">
        <f>COUNTIFS('Все позиции'!$H$2:$H$10401,A5642,'Все позиции'!$L$2:$L$10401,B5642)</f>
        <v>2</v>
      </c>
      <c r="D5642" s="2">
        <f>SUMIFS('Все позиции'!$K$2:$K$10401,'Все позиции'!$H$2:$H$10401,A5642,'Все позиции'!$L$2:$L$10401,B5642)</f>
        <v>6</v>
      </c>
      <c r="E5642" s="4">
        <f>SUMIFS('Все позиции'!$P$2:$P$10401,'Все позиции'!$H$2:$H$10401,A5642,'Все позиции'!$L$2:$L$10401,B5642)</f>
        <v>125596.49</v>
      </c>
      <c r="F5642" s="2">
        <f>COUNTIFS('Все позиции'!$H$2:$H$10401,A5642,'Все позиции'!$L$2:$L$10401,B5642,'Все позиции'!$F$2:$F$10401,"&lt;&gt;")</f>
        <v>0</v>
      </c>
      <c r="G5642" s="2" t="str">
        <f t="shared" si="88"/>
        <v>нет</v>
      </c>
    </row>
    <row r="5643" spans="1:7" x14ac:dyDescent="0.25">
      <c r="A5643" s="2" t="s">
        <v>1775</v>
      </c>
      <c r="B5643" s="2" t="s">
        <v>38</v>
      </c>
      <c r="C5643" s="2">
        <f>COUNTIFS('Все позиции'!$H$2:$H$10401,A5643,'Все позиции'!$L$2:$L$10401,B5643)</f>
        <v>2</v>
      </c>
      <c r="D5643" s="2">
        <f>SUMIFS('Все позиции'!$K$2:$K$10401,'Все позиции'!$H$2:$H$10401,A5643,'Все позиции'!$L$2:$L$10401,B5643)</f>
        <v>8</v>
      </c>
      <c r="E5643" s="4">
        <f>SUMIFS('Все позиции'!$P$2:$P$10401,'Все позиции'!$H$2:$H$10401,A5643,'Все позиции'!$L$2:$L$10401,B5643)</f>
        <v>94202.06</v>
      </c>
      <c r="F5643" s="2">
        <f>COUNTIFS('Все позиции'!$H$2:$H$10401,A5643,'Все позиции'!$L$2:$L$10401,B5643,'Все позиции'!$F$2:$F$10401,"&lt;&gt;")</f>
        <v>0</v>
      </c>
      <c r="G5643" s="2" t="str">
        <f t="shared" si="88"/>
        <v>нет</v>
      </c>
    </row>
    <row r="5644" spans="1:7" x14ac:dyDescent="0.25">
      <c r="A5644" s="2" t="s">
        <v>1755</v>
      </c>
      <c r="B5644" s="2" t="s">
        <v>38</v>
      </c>
      <c r="C5644" s="2">
        <f>COUNTIFS('Все позиции'!$H$2:$H$10401,A5644,'Все позиции'!$L$2:$L$10401,B5644)</f>
        <v>2</v>
      </c>
      <c r="D5644" s="2">
        <f>SUMIFS('Все позиции'!$K$2:$K$10401,'Все позиции'!$H$2:$H$10401,A5644,'Все позиции'!$L$2:$L$10401,B5644)</f>
        <v>12</v>
      </c>
      <c r="E5644" s="4">
        <f>SUMIFS('Все позиции'!$P$2:$P$10401,'Все позиции'!$H$2:$H$10401,A5644,'Все позиции'!$L$2:$L$10401,B5644)</f>
        <v>8990.94</v>
      </c>
      <c r="F5644" s="2">
        <f>COUNTIFS('Все позиции'!$H$2:$H$10401,A5644,'Все позиции'!$L$2:$L$10401,B5644,'Все позиции'!$F$2:$F$10401,"&lt;&gt;")</f>
        <v>0</v>
      </c>
      <c r="G5644" s="2" t="str">
        <f t="shared" si="88"/>
        <v>нет</v>
      </c>
    </row>
    <row r="5645" spans="1:7" x14ac:dyDescent="0.25">
      <c r="A5645" s="2" t="s">
        <v>1751</v>
      </c>
      <c r="B5645" s="2" t="s">
        <v>38</v>
      </c>
      <c r="C5645" s="2">
        <f>COUNTIFS('Все позиции'!$H$2:$H$10401,A5645,'Все позиции'!$L$2:$L$10401,B5645)</f>
        <v>2</v>
      </c>
      <c r="D5645" s="2">
        <f>SUMIFS('Все позиции'!$K$2:$K$10401,'Все позиции'!$H$2:$H$10401,A5645,'Все позиции'!$L$2:$L$10401,B5645)</f>
        <v>8</v>
      </c>
      <c r="E5645" s="4">
        <f>SUMIFS('Все позиции'!$P$2:$P$10401,'Все позиции'!$H$2:$H$10401,A5645,'Все позиции'!$L$2:$L$10401,B5645)</f>
        <v>464276.03</v>
      </c>
      <c r="F5645" s="2">
        <f>COUNTIFS('Все позиции'!$H$2:$H$10401,A5645,'Все позиции'!$L$2:$L$10401,B5645,'Все позиции'!$F$2:$F$10401,"&lt;&gt;")</f>
        <v>0</v>
      </c>
      <c r="G5645" s="2" t="str">
        <f t="shared" si="88"/>
        <v>нет</v>
      </c>
    </row>
    <row r="5646" spans="1:7" x14ac:dyDescent="0.25">
      <c r="A5646" s="2" t="s">
        <v>1780</v>
      </c>
      <c r="B5646" s="2" t="s">
        <v>38</v>
      </c>
      <c r="C5646" s="2">
        <f>COUNTIFS('Все позиции'!$H$2:$H$10401,A5646,'Все позиции'!$L$2:$L$10401,B5646)</f>
        <v>2</v>
      </c>
      <c r="D5646" s="2">
        <f>SUMIFS('Все позиции'!$K$2:$K$10401,'Все позиции'!$H$2:$H$10401,A5646,'Все позиции'!$L$2:$L$10401,B5646)</f>
        <v>8</v>
      </c>
      <c r="E5646" s="4">
        <f>SUMIFS('Все позиции'!$P$2:$P$10401,'Все позиции'!$H$2:$H$10401,A5646,'Все позиции'!$L$2:$L$10401,B5646)</f>
        <v>326043.98</v>
      </c>
      <c r="F5646" s="2">
        <f>COUNTIFS('Все позиции'!$H$2:$H$10401,A5646,'Все позиции'!$L$2:$L$10401,B5646,'Все позиции'!$F$2:$F$10401,"&lt;&gt;")</f>
        <v>0</v>
      </c>
      <c r="G5646" s="2" t="str">
        <f t="shared" si="88"/>
        <v>нет</v>
      </c>
    </row>
    <row r="5647" spans="1:7" x14ac:dyDescent="0.25">
      <c r="A5647" s="2" t="s">
        <v>1776</v>
      </c>
      <c r="B5647" s="2" t="s">
        <v>38</v>
      </c>
      <c r="C5647" s="2">
        <f>COUNTIFS('Все позиции'!$H$2:$H$10401,A5647,'Все позиции'!$L$2:$L$10401,B5647)</f>
        <v>2</v>
      </c>
      <c r="D5647" s="2">
        <f>SUMIFS('Все позиции'!$K$2:$K$10401,'Все позиции'!$H$2:$H$10401,A5647,'Все позиции'!$L$2:$L$10401,B5647)</f>
        <v>4</v>
      </c>
      <c r="E5647" s="4">
        <f>SUMIFS('Все позиции'!$P$2:$P$10401,'Все позиции'!$H$2:$H$10401,A5647,'Все позиции'!$L$2:$L$10401,B5647)</f>
        <v>3848</v>
      </c>
      <c r="F5647" s="2">
        <f>COUNTIFS('Все позиции'!$H$2:$H$10401,A5647,'Все позиции'!$L$2:$L$10401,B5647,'Все позиции'!$F$2:$F$10401,"&lt;&gt;")</f>
        <v>0</v>
      </c>
      <c r="G5647" s="2" t="str">
        <f t="shared" si="88"/>
        <v>нет</v>
      </c>
    </row>
    <row r="5648" spans="1:7" x14ac:dyDescent="0.25">
      <c r="A5648" s="2" t="s">
        <v>1777</v>
      </c>
      <c r="B5648" s="2" t="s">
        <v>38</v>
      </c>
      <c r="C5648" s="2">
        <f>COUNTIFS('Все позиции'!$H$2:$H$10401,A5648,'Все позиции'!$L$2:$L$10401,B5648)</f>
        <v>2</v>
      </c>
      <c r="D5648" s="2">
        <f>SUMIFS('Все позиции'!$K$2:$K$10401,'Все позиции'!$H$2:$H$10401,A5648,'Все позиции'!$L$2:$L$10401,B5648)</f>
        <v>4</v>
      </c>
      <c r="E5648" s="4">
        <f>SUMIFS('Все позиции'!$P$2:$P$10401,'Все позиции'!$H$2:$H$10401,A5648,'Все позиции'!$L$2:$L$10401,B5648)</f>
        <v>12210</v>
      </c>
      <c r="F5648" s="2">
        <f>COUNTIFS('Все позиции'!$H$2:$H$10401,A5648,'Все позиции'!$L$2:$L$10401,B5648,'Все позиции'!$F$2:$F$10401,"&lt;&gt;")</f>
        <v>0</v>
      </c>
      <c r="G5648" s="2" t="str">
        <f t="shared" si="88"/>
        <v>нет</v>
      </c>
    </row>
    <row r="5649" spans="1:7" x14ac:dyDescent="0.25">
      <c r="A5649" s="2" t="s">
        <v>1779</v>
      </c>
      <c r="B5649" s="2" t="s">
        <v>38</v>
      </c>
      <c r="C5649" s="2">
        <f>COUNTIFS('Все позиции'!$H$2:$H$10401,A5649,'Все позиции'!$L$2:$L$10401,B5649)</f>
        <v>2</v>
      </c>
      <c r="D5649" s="2">
        <f>SUMIFS('Все позиции'!$K$2:$K$10401,'Все позиции'!$H$2:$H$10401,A5649,'Все позиции'!$L$2:$L$10401,B5649)</f>
        <v>6</v>
      </c>
      <c r="E5649" s="4">
        <f>SUMIFS('Все позиции'!$P$2:$P$10401,'Все позиции'!$H$2:$H$10401,A5649,'Все позиции'!$L$2:$L$10401,B5649)</f>
        <v>39183.050000000003</v>
      </c>
      <c r="F5649" s="2">
        <f>COUNTIFS('Все позиции'!$H$2:$H$10401,A5649,'Все позиции'!$L$2:$L$10401,B5649,'Все позиции'!$F$2:$F$10401,"&lt;&gt;")</f>
        <v>0</v>
      </c>
      <c r="G5649" s="2" t="str">
        <f t="shared" si="88"/>
        <v>нет</v>
      </c>
    </row>
    <row r="5650" spans="1:7" x14ac:dyDescent="0.25">
      <c r="A5650" s="2" t="s">
        <v>1757</v>
      </c>
      <c r="B5650" s="2" t="s">
        <v>38</v>
      </c>
      <c r="C5650" s="2">
        <f>COUNTIFS('Все позиции'!$H$2:$H$10401,A5650,'Все позиции'!$L$2:$L$10401,B5650)</f>
        <v>2</v>
      </c>
      <c r="D5650" s="2">
        <f>SUMIFS('Все позиции'!$K$2:$K$10401,'Все позиции'!$H$2:$H$10401,A5650,'Все позиции'!$L$2:$L$10401,B5650)</f>
        <v>4</v>
      </c>
      <c r="E5650" s="4">
        <f>SUMIFS('Все позиции'!$P$2:$P$10401,'Все позиции'!$H$2:$H$10401,A5650,'Все позиции'!$L$2:$L$10401,B5650)</f>
        <v>20905.02</v>
      </c>
      <c r="F5650" s="2">
        <f>COUNTIFS('Все позиции'!$H$2:$H$10401,A5650,'Все позиции'!$L$2:$L$10401,B5650,'Все позиции'!$F$2:$F$10401,"&lt;&gt;")</f>
        <v>0</v>
      </c>
      <c r="G5650" s="2" t="str">
        <f t="shared" si="88"/>
        <v>нет</v>
      </c>
    </row>
    <row r="5651" spans="1:7" x14ac:dyDescent="0.25">
      <c r="A5651" s="2" t="s">
        <v>1756</v>
      </c>
      <c r="B5651" s="2" t="s">
        <v>38</v>
      </c>
      <c r="C5651" s="2">
        <f>COUNTIFS('Все позиции'!$H$2:$H$10401,A5651,'Все позиции'!$L$2:$L$10401,B5651)</f>
        <v>2</v>
      </c>
      <c r="D5651" s="2">
        <f>SUMIFS('Все позиции'!$K$2:$K$10401,'Все позиции'!$H$2:$H$10401,A5651,'Все позиции'!$L$2:$L$10401,B5651)</f>
        <v>4</v>
      </c>
      <c r="E5651" s="4">
        <f>SUMIFS('Все позиции'!$P$2:$P$10401,'Все позиции'!$H$2:$H$10401,A5651,'Все позиции'!$L$2:$L$10401,B5651)</f>
        <v>25566.98</v>
      </c>
      <c r="F5651" s="2">
        <f>COUNTIFS('Все позиции'!$H$2:$H$10401,A5651,'Все позиции'!$L$2:$L$10401,B5651,'Все позиции'!$F$2:$F$10401,"&lt;&gt;")</f>
        <v>0</v>
      </c>
      <c r="G5651" s="2" t="str">
        <f t="shared" si="88"/>
        <v>нет</v>
      </c>
    </row>
    <row r="5652" spans="1:7" x14ac:dyDescent="0.25">
      <c r="A5652" s="2" t="s">
        <v>2852</v>
      </c>
      <c r="B5652" s="2" t="s">
        <v>38</v>
      </c>
      <c r="C5652" s="2">
        <f>COUNTIFS('Все позиции'!$H$2:$H$10401,A5652,'Все позиции'!$L$2:$L$10401,B5652)</f>
        <v>1</v>
      </c>
      <c r="D5652" s="2">
        <f>SUMIFS('Все позиции'!$K$2:$K$10401,'Все позиции'!$H$2:$H$10401,A5652,'Все позиции'!$L$2:$L$10401,B5652)</f>
        <v>6</v>
      </c>
      <c r="E5652" s="4">
        <f>SUMIFS('Все позиции'!$P$2:$P$10401,'Все позиции'!$H$2:$H$10401,A5652,'Все позиции'!$L$2:$L$10401,B5652)</f>
        <v>0</v>
      </c>
      <c r="F5652" s="2">
        <f>COUNTIFS('Все позиции'!$H$2:$H$10401,A5652,'Все позиции'!$L$2:$L$10401,B5652,'Все позиции'!$F$2:$F$10401,"&lt;&gt;")</f>
        <v>0</v>
      </c>
      <c r="G5652" s="2" t="str">
        <f t="shared" si="88"/>
        <v>нет</v>
      </c>
    </row>
    <row r="5653" spans="1:7" x14ac:dyDescent="0.25">
      <c r="A5653" s="2" t="s">
        <v>9710</v>
      </c>
      <c r="B5653" s="2" t="s">
        <v>38</v>
      </c>
      <c r="C5653" s="2">
        <f>COUNTIFS('Все позиции'!$H$2:$H$10401,A5653,'Все позиции'!$L$2:$L$10401,B5653)</f>
        <v>1</v>
      </c>
      <c r="D5653" s="2">
        <f>SUMIFS('Все позиции'!$K$2:$K$10401,'Все позиции'!$H$2:$H$10401,A5653,'Все позиции'!$L$2:$L$10401,B5653)</f>
        <v>3</v>
      </c>
      <c r="E5653" s="4">
        <f>SUMIFS('Все позиции'!$P$2:$P$10401,'Все позиции'!$H$2:$H$10401,A5653,'Все позиции'!$L$2:$L$10401,B5653)</f>
        <v>141750.01</v>
      </c>
      <c r="F5653" s="2">
        <f>COUNTIFS('Все позиции'!$H$2:$H$10401,A5653,'Все позиции'!$L$2:$L$10401,B5653,'Все позиции'!$F$2:$F$10401,"&lt;&gt;")</f>
        <v>1</v>
      </c>
      <c r="G5653" s="2" t="str">
        <f t="shared" si="88"/>
        <v>да</v>
      </c>
    </row>
    <row r="5654" spans="1:7" x14ac:dyDescent="0.25">
      <c r="A5654" s="2" t="s">
        <v>9709</v>
      </c>
      <c r="B5654" s="2" t="s">
        <v>73</v>
      </c>
      <c r="C5654" s="2">
        <f>COUNTIFS('Все позиции'!$H$2:$H$10401,A5654,'Все позиции'!$L$2:$L$10401,B5654)</f>
        <v>1</v>
      </c>
      <c r="D5654" s="2">
        <f>SUMIFS('Все позиции'!$K$2:$K$10401,'Все позиции'!$H$2:$H$10401,A5654,'Все позиции'!$L$2:$L$10401,B5654)</f>
        <v>1</v>
      </c>
      <c r="E5654" s="4">
        <f>SUMIFS('Все позиции'!$P$2:$P$10401,'Все позиции'!$H$2:$H$10401,A5654,'Все позиции'!$L$2:$L$10401,B5654)</f>
        <v>51150</v>
      </c>
      <c r="F5654" s="2">
        <f>COUNTIFS('Все позиции'!$H$2:$H$10401,A5654,'Все позиции'!$L$2:$L$10401,B5654,'Все позиции'!$F$2:$F$10401,"&lt;&gt;")</f>
        <v>1</v>
      </c>
      <c r="G5654" s="2" t="str">
        <f t="shared" si="88"/>
        <v>да</v>
      </c>
    </row>
    <row r="5655" spans="1:7" x14ac:dyDescent="0.25">
      <c r="A5655" s="2" t="s">
        <v>9712</v>
      </c>
      <c r="B5655" s="2" t="s">
        <v>38</v>
      </c>
      <c r="C5655" s="2">
        <f>COUNTIFS('Все позиции'!$H$2:$H$10401,A5655,'Все позиции'!$L$2:$L$10401,B5655)</f>
        <v>1</v>
      </c>
      <c r="D5655" s="2">
        <f>SUMIFS('Все позиции'!$K$2:$K$10401,'Все позиции'!$H$2:$H$10401,A5655,'Все позиции'!$L$2:$L$10401,B5655)</f>
        <v>12</v>
      </c>
      <c r="E5655" s="4">
        <f>SUMIFS('Все позиции'!$P$2:$P$10401,'Все позиции'!$H$2:$H$10401,A5655,'Все позиции'!$L$2:$L$10401,B5655)</f>
        <v>120494.96</v>
      </c>
      <c r="F5655" s="2">
        <f>COUNTIFS('Все позиции'!$H$2:$H$10401,A5655,'Все позиции'!$L$2:$L$10401,B5655,'Все позиции'!$F$2:$F$10401,"&lt;&gt;")</f>
        <v>1</v>
      </c>
      <c r="G5655" s="2" t="str">
        <f t="shared" si="88"/>
        <v>да</v>
      </c>
    </row>
    <row r="5656" spans="1:7" x14ac:dyDescent="0.25">
      <c r="A5656" s="2" t="s">
        <v>4681</v>
      </c>
      <c r="B5656" s="2" t="s">
        <v>38</v>
      </c>
      <c r="C5656" s="2">
        <f>COUNTIFS('Все позиции'!$H$2:$H$10401,A5656,'Все позиции'!$L$2:$L$10401,B5656)</f>
        <v>1</v>
      </c>
      <c r="D5656" s="2">
        <f>SUMIFS('Все позиции'!$K$2:$K$10401,'Все позиции'!$H$2:$H$10401,A5656,'Все позиции'!$L$2:$L$10401,B5656)</f>
        <v>50</v>
      </c>
      <c r="E5656" s="4">
        <f>SUMIFS('Все позиции'!$P$2:$P$10401,'Все позиции'!$H$2:$H$10401,A5656,'Все позиции'!$L$2:$L$10401,B5656)</f>
        <v>0</v>
      </c>
      <c r="F5656" s="2">
        <f>COUNTIFS('Все позиции'!$H$2:$H$10401,A5656,'Все позиции'!$L$2:$L$10401,B5656,'Все позиции'!$F$2:$F$10401,"&lt;&gt;")</f>
        <v>0</v>
      </c>
      <c r="G5656" s="2" t="str">
        <f t="shared" si="88"/>
        <v>нет</v>
      </c>
    </row>
    <row r="5657" spans="1:7" x14ac:dyDescent="0.25">
      <c r="A5657" s="2" t="s">
        <v>8740</v>
      </c>
      <c r="B5657" s="2" t="s">
        <v>38</v>
      </c>
      <c r="C5657" s="2">
        <f>COUNTIFS('Все позиции'!$H$2:$H$10401,A5657,'Все позиции'!$L$2:$L$10401,B5657)</f>
        <v>1</v>
      </c>
      <c r="D5657" s="2">
        <f>SUMIFS('Все позиции'!$K$2:$K$10401,'Все позиции'!$H$2:$H$10401,A5657,'Все позиции'!$L$2:$L$10401,B5657)</f>
        <v>11</v>
      </c>
      <c r="E5657" s="4">
        <f>SUMIFS('Все позиции'!$P$2:$P$10401,'Все позиции'!$H$2:$H$10401,A5657,'Все позиции'!$L$2:$L$10401,B5657)</f>
        <v>4473.96</v>
      </c>
      <c r="F5657" s="2">
        <f>COUNTIFS('Все позиции'!$H$2:$H$10401,A5657,'Все позиции'!$L$2:$L$10401,B5657,'Все позиции'!$F$2:$F$10401,"&lt;&gt;")</f>
        <v>1</v>
      </c>
      <c r="G5657" s="2" t="str">
        <f t="shared" si="88"/>
        <v>да</v>
      </c>
    </row>
    <row r="5658" spans="1:7" x14ac:dyDescent="0.25">
      <c r="A5658" s="2" t="s">
        <v>8742</v>
      </c>
      <c r="B5658" s="2" t="s">
        <v>38</v>
      </c>
      <c r="C5658" s="2">
        <f>COUNTIFS('Все позиции'!$H$2:$H$10401,A5658,'Все позиции'!$L$2:$L$10401,B5658)</f>
        <v>1</v>
      </c>
      <c r="D5658" s="2">
        <f>SUMIFS('Все позиции'!$K$2:$K$10401,'Все позиции'!$H$2:$H$10401,A5658,'Все позиции'!$L$2:$L$10401,B5658)</f>
        <v>11</v>
      </c>
      <c r="E5658" s="4">
        <f>SUMIFS('Все позиции'!$P$2:$P$10401,'Все позиции'!$H$2:$H$10401,A5658,'Все позиции'!$L$2:$L$10401,B5658)</f>
        <v>6924.18</v>
      </c>
      <c r="F5658" s="2">
        <f>COUNTIFS('Все позиции'!$H$2:$H$10401,A5658,'Все позиции'!$L$2:$L$10401,B5658,'Все позиции'!$F$2:$F$10401,"&lt;&gt;")</f>
        <v>1</v>
      </c>
      <c r="G5658" s="2" t="str">
        <f t="shared" si="88"/>
        <v>да</v>
      </c>
    </row>
    <row r="5659" spans="1:7" x14ac:dyDescent="0.25">
      <c r="A5659" s="2" t="s">
        <v>5692</v>
      </c>
      <c r="B5659" s="2" t="s">
        <v>38</v>
      </c>
      <c r="C5659" s="2">
        <f>COUNTIFS('Все позиции'!$H$2:$H$10401,A5659,'Все позиции'!$L$2:$L$10401,B5659)</f>
        <v>1</v>
      </c>
      <c r="D5659" s="2">
        <f>SUMIFS('Все позиции'!$K$2:$K$10401,'Все позиции'!$H$2:$H$10401,A5659,'Все позиции'!$L$2:$L$10401,B5659)</f>
        <v>1</v>
      </c>
      <c r="E5659" s="4">
        <f>SUMIFS('Все позиции'!$P$2:$P$10401,'Все позиции'!$H$2:$H$10401,A5659,'Все позиции'!$L$2:$L$10401,B5659)</f>
        <v>247.06</v>
      </c>
      <c r="F5659" s="2">
        <f>COUNTIFS('Все позиции'!$H$2:$H$10401,A5659,'Все позиции'!$L$2:$L$10401,B5659,'Все позиции'!$F$2:$F$10401,"&lt;&gt;")</f>
        <v>1</v>
      </c>
      <c r="G5659" s="2" t="str">
        <f t="shared" si="88"/>
        <v>да</v>
      </c>
    </row>
    <row r="5660" spans="1:7" x14ac:dyDescent="0.25">
      <c r="A5660" s="2" t="s">
        <v>990</v>
      </c>
      <c r="B5660" s="2" t="s">
        <v>38</v>
      </c>
      <c r="C5660" s="2">
        <f>COUNTIFS('Все позиции'!$H$2:$H$10401,A5660,'Все позиции'!$L$2:$L$10401,B5660)</f>
        <v>1</v>
      </c>
      <c r="D5660" s="2">
        <f>SUMIFS('Все позиции'!$K$2:$K$10401,'Все позиции'!$H$2:$H$10401,A5660,'Все позиции'!$L$2:$L$10401,B5660)</f>
        <v>4</v>
      </c>
      <c r="E5660" s="4">
        <f>SUMIFS('Все позиции'!$P$2:$P$10401,'Все позиции'!$H$2:$H$10401,A5660,'Все позиции'!$L$2:$L$10401,B5660)</f>
        <v>2825.57</v>
      </c>
      <c r="F5660" s="2">
        <f>COUNTIFS('Все позиции'!$H$2:$H$10401,A5660,'Все позиции'!$L$2:$L$10401,B5660,'Все позиции'!$F$2:$F$10401,"&lt;&gt;")</f>
        <v>0</v>
      </c>
      <c r="G5660" s="2" t="str">
        <f t="shared" si="88"/>
        <v>нет</v>
      </c>
    </row>
    <row r="5661" spans="1:7" x14ac:dyDescent="0.25">
      <c r="A5661" s="2" t="s">
        <v>7321</v>
      </c>
      <c r="B5661" s="2" t="s">
        <v>38</v>
      </c>
      <c r="C5661" s="2">
        <f>COUNTIFS('Все позиции'!$H$2:$H$10401,A5661,'Все позиции'!$L$2:$L$10401,B5661)</f>
        <v>1</v>
      </c>
      <c r="D5661" s="2">
        <f>SUMIFS('Все позиции'!$K$2:$K$10401,'Все позиции'!$H$2:$H$10401,A5661,'Все позиции'!$L$2:$L$10401,B5661)</f>
        <v>8</v>
      </c>
      <c r="E5661" s="4">
        <f>SUMIFS('Все позиции'!$P$2:$P$10401,'Все позиции'!$H$2:$H$10401,A5661,'Все позиции'!$L$2:$L$10401,B5661)</f>
        <v>123688.19</v>
      </c>
      <c r="F5661" s="2">
        <f>COUNTIFS('Все позиции'!$H$2:$H$10401,A5661,'Все позиции'!$L$2:$L$10401,B5661,'Все позиции'!$F$2:$F$10401,"&lt;&gt;")</f>
        <v>1</v>
      </c>
      <c r="G5661" s="2" t="str">
        <f t="shared" si="88"/>
        <v>да</v>
      </c>
    </row>
    <row r="5662" spans="1:7" x14ac:dyDescent="0.25">
      <c r="A5662" s="2" t="s">
        <v>605</v>
      </c>
      <c r="B5662" s="2" t="s">
        <v>38</v>
      </c>
      <c r="C5662" s="2">
        <f>COUNTIFS('Все позиции'!$H$2:$H$10401,A5662,'Все позиции'!$L$2:$L$10401,B5662)</f>
        <v>1</v>
      </c>
      <c r="D5662" s="2">
        <f>SUMIFS('Все позиции'!$K$2:$K$10401,'Все позиции'!$H$2:$H$10401,A5662,'Все позиции'!$L$2:$L$10401,B5662)</f>
        <v>9</v>
      </c>
      <c r="E5662" s="4">
        <f>SUMIFS('Все позиции'!$P$2:$P$10401,'Все позиции'!$H$2:$H$10401,A5662,'Все позиции'!$L$2:$L$10401,B5662)</f>
        <v>17568.55</v>
      </c>
      <c r="F5662" s="2">
        <f>COUNTIFS('Все позиции'!$H$2:$H$10401,A5662,'Все позиции'!$L$2:$L$10401,B5662,'Все позиции'!$F$2:$F$10401,"&lt;&gt;")</f>
        <v>0</v>
      </c>
      <c r="G5662" s="2" t="str">
        <f t="shared" si="88"/>
        <v>нет</v>
      </c>
    </row>
    <row r="5663" spans="1:7" x14ac:dyDescent="0.25">
      <c r="A5663" s="2" t="s">
        <v>4943</v>
      </c>
      <c r="B5663" s="2" t="s">
        <v>38</v>
      </c>
      <c r="C5663" s="2">
        <f>COUNTIFS('Все позиции'!$H$2:$H$10401,A5663,'Все позиции'!$L$2:$L$10401,B5663)</f>
        <v>3</v>
      </c>
      <c r="D5663" s="2">
        <f>SUMIFS('Все позиции'!$K$2:$K$10401,'Все позиции'!$H$2:$H$10401,A5663,'Все позиции'!$L$2:$L$10401,B5663)</f>
        <v>20</v>
      </c>
      <c r="E5663" s="4">
        <f>SUMIFS('Все позиции'!$P$2:$P$10401,'Все позиции'!$H$2:$H$10401,A5663,'Все позиции'!$L$2:$L$10401,B5663)</f>
        <v>22807.31</v>
      </c>
      <c r="F5663" s="2">
        <f>COUNTIFS('Все позиции'!$H$2:$H$10401,A5663,'Все позиции'!$L$2:$L$10401,B5663,'Все позиции'!$F$2:$F$10401,"&lt;&gt;")</f>
        <v>3</v>
      </c>
      <c r="G5663" s="2" t="str">
        <f t="shared" si="88"/>
        <v>да</v>
      </c>
    </row>
    <row r="5664" spans="1:7" x14ac:dyDescent="0.25">
      <c r="A5664" s="2" t="s">
        <v>7322</v>
      </c>
      <c r="B5664" s="2" t="s">
        <v>38</v>
      </c>
      <c r="C5664" s="2">
        <f>COUNTIFS('Все позиции'!$H$2:$H$10401,A5664,'Все позиции'!$L$2:$L$10401,B5664)</f>
        <v>1</v>
      </c>
      <c r="D5664" s="2">
        <f>SUMIFS('Все позиции'!$K$2:$K$10401,'Все позиции'!$H$2:$H$10401,A5664,'Все позиции'!$L$2:$L$10401,B5664)</f>
        <v>4</v>
      </c>
      <c r="E5664" s="4">
        <f>SUMIFS('Все позиции'!$P$2:$P$10401,'Все позиции'!$H$2:$H$10401,A5664,'Все позиции'!$L$2:$L$10401,B5664)</f>
        <v>1717.32</v>
      </c>
      <c r="F5664" s="2">
        <f>COUNTIFS('Все позиции'!$H$2:$H$10401,A5664,'Все позиции'!$L$2:$L$10401,B5664,'Все позиции'!$F$2:$F$10401,"&lt;&gt;")</f>
        <v>1</v>
      </c>
      <c r="G5664" s="2" t="str">
        <f t="shared" si="88"/>
        <v>да</v>
      </c>
    </row>
    <row r="5665" spans="1:7" x14ac:dyDescent="0.25">
      <c r="A5665" s="2" t="s">
        <v>5693</v>
      </c>
      <c r="B5665" s="2" t="s">
        <v>38</v>
      </c>
      <c r="C5665" s="2">
        <f>COUNTIFS('Все позиции'!$H$2:$H$10401,A5665,'Все позиции'!$L$2:$L$10401,B5665)</f>
        <v>1</v>
      </c>
      <c r="D5665" s="2">
        <f>SUMIFS('Все позиции'!$K$2:$K$10401,'Все позиции'!$H$2:$H$10401,A5665,'Все позиции'!$L$2:$L$10401,B5665)</f>
        <v>5</v>
      </c>
      <c r="E5665" s="4">
        <f>SUMIFS('Все позиции'!$P$2:$P$10401,'Все позиции'!$H$2:$H$10401,A5665,'Все позиции'!$L$2:$L$10401,B5665)</f>
        <v>1865.87</v>
      </c>
      <c r="F5665" s="2">
        <f>COUNTIFS('Все позиции'!$H$2:$H$10401,A5665,'Все позиции'!$L$2:$L$10401,B5665,'Все позиции'!$F$2:$F$10401,"&lt;&gt;")</f>
        <v>1</v>
      </c>
      <c r="G5665" s="2" t="str">
        <f t="shared" si="88"/>
        <v>да</v>
      </c>
    </row>
    <row r="5666" spans="1:7" x14ac:dyDescent="0.25">
      <c r="A5666" s="2" t="s">
        <v>7141</v>
      </c>
      <c r="B5666" s="2" t="s">
        <v>38</v>
      </c>
      <c r="C5666" s="2">
        <f>COUNTIFS('Все позиции'!$H$2:$H$10401,A5666,'Все позиции'!$L$2:$L$10401,B5666)</f>
        <v>1</v>
      </c>
      <c r="D5666" s="2">
        <f>SUMIFS('Все позиции'!$K$2:$K$10401,'Все позиции'!$H$2:$H$10401,A5666,'Все позиции'!$L$2:$L$10401,B5666)</f>
        <v>2</v>
      </c>
      <c r="E5666" s="4">
        <f>SUMIFS('Все позиции'!$P$2:$P$10401,'Все позиции'!$H$2:$H$10401,A5666,'Все позиции'!$L$2:$L$10401,B5666)</f>
        <v>720.36</v>
      </c>
      <c r="F5666" s="2">
        <f>COUNTIFS('Все позиции'!$H$2:$H$10401,A5666,'Все позиции'!$L$2:$L$10401,B5666,'Все позиции'!$F$2:$F$10401,"&lt;&gt;")</f>
        <v>1</v>
      </c>
      <c r="G5666" s="2" t="str">
        <f t="shared" si="88"/>
        <v>да</v>
      </c>
    </row>
    <row r="5667" spans="1:7" x14ac:dyDescent="0.25">
      <c r="A5667" s="2" t="s">
        <v>7323</v>
      </c>
      <c r="B5667" s="2" t="s">
        <v>38</v>
      </c>
      <c r="C5667" s="2">
        <f>COUNTIFS('Все позиции'!$H$2:$H$10401,A5667,'Все позиции'!$L$2:$L$10401,B5667)</f>
        <v>1</v>
      </c>
      <c r="D5667" s="2">
        <f>SUMIFS('Все позиции'!$K$2:$K$10401,'Все позиции'!$H$2:$H$10401,A5667,'Все позиции'!$L$2:$L$10401,B5667)</f>
        <v>3</v>
      </c>
      <c r="E5667" s="4">
        <f>SUMIFS('Все позиции'!$P$2:$P$10401,'Все позиции'!$H$2:$H$10401,A5667,'Все позиции'!$L$2:$L$10401,B5667)</f>
        <v>1004.12</v>
      </c>
      <c r="F5667" s="2">
        <f>COUNTIFS('Все позиции'!$H$2:$H$10401,A5667,'Все позиции'!$L$2:$L$10401,B5667,'Все позиции'!$F$2:$F$10401,"&lt;&gt;")</f>
        <v>1</v>
      </c>
      <c r="G5667" s="2" t="str">
        <f t="shared" si="88"/>
        <v>да</v>
      </c>
    </row>
    <row r="5668" spans="1:7" x14ac:dyDescent="0.25">
      <c r="A5668" s="2" t="s">
        <v>5694</v>
      </c>
      <c r="B5668" s="2" t="s">
        <v>38</v>
      </c>
      <c r="C5668" s="2">
        <f>COUNTIFS('Все позиции'!$H$2:$H$10401,A5668,'Все позиции'!$L$2:$L$10401,B5668)</f>
        <v>1</v>
      </c>
      <c r="D5668" s="2">
        <f>SUMIFS('Все позиции'!$K$2:$K$10401,'Все позиции'!$H$2:$H$10401,A5668,'Все позиции'!$L$2:$L$10401,B5668)</f>
        <v>24</v>
      </c>
      <c r="E5668" s="4">
        <f>SUMIFS('Все позиции'!$P$2:$P$10401,'Все позиции'!$H$2:$H$10401,A5668,'Все позиции'!$L$2:$L$10401,B5668)</f>
        <v>18847.54</v>
      </c>
      <c r="F5668" s="2">
        <f>COUNTIFS('Все позиции'!$H$2:$H$10401,A5668,'Все позиции'!$L$2:$L$10401,B5668,'Все позиции'!$F$2:$F$10401,"&lt;&gt;")</f>
        <v>1</v>
      </c>
      <c r="G5668" s="2" t="str">
        <f t="shared" si="88"/>
        <v>да</v>
      </c>
    </row>
    <row r="5669" spans="1:7" x14ac:dyDescent="0.25">
      <c r="A5669" s="2" t="s">
        <v>5695</v>
      </c>
      <c r="B5669" s="2" t="s">
        <v>38</v>
      </c>
      <c r="C5669" s="2">
        <f>COUNTIFS('Все позиции'!$H$2:$H$10401,A5669,'Все позиции'!$L$2:$L$10401,B5669)</f>
        <v>1</v>
      </c>
      <c r="D5669" s="2">
        <f>SUMIFS('Все позиции'!$K$2:$K$10401,'Все позиции'!$H$2:$H$10401,A5669,'Все позиции'!$L$2:$L$10401,B5669)</f>
        <v>3</v>
      </c>
      <c r="E5669" s="4">
        <f>SUMIFS('Все позиции'!$P$2:$P$10401,'Все позиции'!$H$2:$H$10401,A5669,'Все позиции'!$L$2:$L$10401,B5669)</f>
        <v>2914.24</v>
      </c>
      <c r="F5669" s="2">
        <f>COUNTIFS('Все позиции'!$H$2:$H$10401,A5669,'Все позиции'!$L$2:$L$10401,B5669,'Все позиции'!$F$2:$F$10401,"&lt;&gt;")</f>
        <v>1</v>
      </c>
      <c r="G5669" s="2" t="str">
        <f t="shared" si="88"/>
        <v>да</v>
      </c>
    </row>
    <row r="5670" spans="1:7" x14ac:dyDescent="0.25">
      <c r="A5670" s="2" t="s">
        <v>596</v>
      </c>
      <c r="B5670" s="2" t="s">
        <v>38</v>
      </c>
      <c r="C5670" s="2">
        <f>COUNTIFS('Все позиции'!$H$2:$H$10401,A5670,'Все позиции'!$L$2:$L$10401,B5670)</f>
        <v>1</v>
      </c>
      <c r="D5670" s="2">
        <f>SUMIFS('Все позиции'!$K$2:$K$10401,'Все позиции'!$H$2:$H$10401,A5670,'Все позиции'!$L$2:$L$10401,B5670)</f>
        <v>33</v>
      </c>
      <c r="E5670" s="4">
        <f>SUMIFS('Все позиции'!$P$2:$P$10401,'Все позиции'!$H$2:$H$10401,A5670,'Все позиции'!$L$2:$L$10401,B5670)</f>
        <v>30866.54</v>
      </c>
      <c r="F5670" s="2">
        <f>COUNTIFS('Все позиции'!$H$2:$H$10401,A5670,'Все позиции'!$L$2:$L$10401,B5670,'Все позиции'!$F$2:$F$10401,"&lt;&gt;")</f>
        <v>0</v>
      </c>
      <c r="G5670" s="2" t="str">
        <f t="shared" si="88"/>
        <v>нет</v>
      </c>
    </row>
    <row r="5671" spans="1:7" x14ac:dyDescent="0.25">
      <c r="A5671" s="2" t="s">
        <v>4944</v>
      </c>
      <c r="B5671" s="2" t="s">
        <v>38</v>
      </c>
      <c r="C5671" s="2">
        <f>COUNTIFS('Все позиции'!$H$2:$H$10401,A5671,'Все позиции'!$L$2:$L$10401,B5671)</f>
        <v>4</v>
      </c>
      <c r="D5671" s="2">
        <f>SUMIFS('Все позиции'!$K$2:$K$10401,'Все позиции'!$H$2:$H$10401,A5671,'Все позиции'!$L$2:$L$10401,B5671)</f>
        <v>114</v>
      </c>
      <c r="E5671" s="4">
        <f>SUMIFS('Все позиции'!$P$2:$P$10401,'Все позиции'!$H$2:$H$10401,A5671,'Все позиции'!$L$2:$L$10401,B5671)</f>
        <v>74184.44</v>
      </c>
      <c r="F5671" s="2">
        <f>COUNTIFS('Все позиции'!$H$2:$H$10401,A5671,'Все позиции'!$L$2:$L$10401,B5671,'Все позиции'!$F$2:$F$10401,"&lt;&gt;")</f>
        <v>4</v>
      </c>
      <c r="G5671" s="2" t="str">
        <f t="shared" si="88"/>
        <v>да</v>
      </c>
    </row>
    <row r="5672" spans="1:7" x14ac:dyDescent="0.25">
      <c r="A5672" s="2" t="s">
        <v>5696</v>
      </c>
      <c r="B5672" s="2" t="s">
        <v>38</v>
      </c>
      <c r="C5672" s="2">
        <f>COUNTIFS('Все позиции'!$H$2:$H$10401,A5672,'Все позиции'!$L$2:$L$10401,B5672)</f>
        <v>1</v>
      </c>
      <c r="D5672" s="2">
        <f>SUMIFS('Все позиции'!$K$2:$K$10401,'Все позиции'!$H$2:$H$10401,A5672,'Все позиции'!$L$2:$L$10401,B5672)</f>
        <v>2</v>
      </c>
      <c r="E5672" s="4">
        <f>SUMIFS('Все позиции'!$P$2:$P$10401,'Все позиции'!$H$2:$H$10401,A5672,'Все позиции'!$L$2:$L$10401,B5672)</f>
        <v>1308.45</v>
      </c>
      <c r="F5672" s="2">
        <f>COUNTIFS('Все позиции'!$H$2:$H$10401,A5672,'Все позиции'!$L$2:$L$10401,B5672,'Все позиции'!$F$2:$F$10401,"&lt;&gt;")</f>
        <v>1</v>
      </c>
      <c r="G5672" s="2" t="str">
        <f t="shared" si="88"/>
        <v>да</v>
      </c>
    </row>
    <row r="5673" spans="1:7" x14ac:dyDescent="0.25">
      <c r="A5673" s="2" t="s">
        <v>2778</v>
      </c>
      <c r="B5673" s="2" t="s">
        <v>38</v>
      </c>
      <c r="C5673" s="2">
        <f>COUNTIFS('Все позиции'!$H$2:$H$10401,A5673,'Все позиции'!$L$2:$L$10401,B5673)</f>
        <v>1</v>
      </c>
      <c r="D5673" s="2">
        <f>SUMIFS('Все позиции'!$K$2:$K$10401,'Все позиции'!$H$2:$H$10401,A5673,'Все позиции'!$L$2:$L$10401,B5673)</f>
        <v>1</v>
      </c>
      <c r="E5673" s="4">
        <f>SUMIFS('Все позиции'!$P$2:$P$10401,'Все позиции'!$H$2:$H$10401,A5673,'Все позиции'!$L$2:$L$10401,B5673)</f>
        <v>0</v>
      </c>
      <c r="F5673" s="2">
        <f>COUNTIFS('Все позиции'!$H$2:$H$10401,A5673,'Все позиции'!$L$2:$L$10401,B5673,'Все позиции'!$F$2:$F$10401,"&lt;&gt;")</f>
        <v>0</v>
      </c>
      <c r="G5673" s="2" t="str">
        <f t="shared" si="88"/>
        <v>нет</v>
      </c>
    </row>
    <row r="5674" spans="1:7" x14ac:dyDescent="0.25">
      <c r="A5674" s="2" t="s">
        <v>2203</v>
      </c>
      <c r="B5674" s="2" t="s">
        <v>70</v>
      </c>
      <c r="C5674" s="2">
        <f>COUNTIFS('Все позиции'!$H$2:$H$10401,A5674,'Все позиции'!$L$2:$L$10401,B5674)</f>
        <v>2</v>
      </c>
      <c r="D5674" s="2">
        <f>SUMIFS('Все позиции'!$K$2:$K$10401,'Все позиции'!$H$2:$H$10401,A5674,'Все позиции'!$L$2:$L$10401,B5674)</f>
        <v>1117.4000000000001</v>
      </c>
      <c r="E5674" s="4">
        <f>SUMIFS('Все позиции'!$P$2:$P$10401,'Все позиции'!$H$2:$H$10401,A5674,'Все позиции'!$L$2:$L$10401,B5674)</f>
        <v>142232.4</v>
      </c>
      <c r="F5674" s="2">
        <f>COUNTIFS('Все позиции'!$H$2:$H$10401,A5674,'Все позиции'!$L$2:$L$10401,B5674,'Все позиции'!$F$2:$F$10401,"&lt;&gt;")</f>
        <v>0</v>
      </c>
      <c r="G5674" s="2" t="str">
        <f t="shared" si="88"/>
        <v>нет</v>
      </c>
    </row>
    <row r="5675" spans="1:7" x14ac:dyDescent="0.25">
      <c r="A5675" s="2" t="s">
        <v>2204</v>
      </c>
      <c r="B5675" s="2" t="s">
        <v>70</v>
      </c>
      <c r="C5675" s="2">
        <f>COUNTIFS('Все позиции'!$H$2:$H$10401,A5675,'Все позиции'!$L$2:$L$10401,B5675)</f>
        <v>2</v>
      </c>
      <c r="D5675" s="2">
        <f>SUMIFS('Все позиции'!$K$2:$K$10401,'Все позиции'!$H$2:$H$10401,A5675,'Все позиции'!$L$2:$L$10401,B5675)</f>
        <v>3352.2</v>
      </c>
      <c r="E5675" s="4">
        <f>SUMIFS('Все позиции'!$P$2:$P$10401,'Все позиции'!$H$2:$H$10401,A5675,'Все позиции'!$L$2:$L$10401,B5675)</f>
        <v>257813.68</v>
      </c>
      <c r="F5675" s="2">
        <f>COUNTIFS('Все позиции'!$H$2:$H$10401,A5675,'Все позиции'!$L$2:$L$10401,B5675,'Все позиции'!$F$2:$F$10401,"&lt;&gt;")</f>
        <v>0</v>
      </c>
      <c r="G5675" s="2" t="str">
        <f t="shared" si="88"/>
        <v>нет</v>
      </c>
    </row>
    <row r="5676" spans="1:7" x14ac:dyDescent="0.25">
      <c r="A5676" s="2" t="s">
        <v>8607</v>
      </c>
      <c r="B5676" s="2" t="s">
        <v>21</v>
      </c>
      <c r="C5676" s="2">
        <f>COUNTIFS('Все позиции'!$H$2:$H$10401,A5676,'Все позиции'!$L$2:$L$10401,B5676)</f>
        <v>3</v>
      </c>
      <c r="D5676" s="2">
        <f>SUMIFS('Все позиции'!$K$2:$K$10401,'Все позиции'!$H$2:$H$10401,A5676,'Все позиции'!$L$2:$L$10401,B5676)</f>
        <v>135</v>
      </c>
      <c r="E5676" s="4">
        <f>SUMIFS('Все позиции'!$P$2:$P$10401,'Все позиции'!$H$2:$H$10401,A5676,'Все позиции'!$L$2:$L$10401,B5676)</f>
        <v>58773.2</v>
      </c>
      <c r="F5676" s="2">
        <f>COUNTIFS('Все позиции'!$H$2:$H$10401,A5676,'Все позиции'!$L$2:$L$10401,B5676,'Все позиции'!$F$2:$F$10401,"&lt;&gt;")</f>
        <v>3</v>
      </c>
      <c r="G5676" s="2" t="str">
        <f t="shared" si="88"/>
        <v>да</v>
      </c>
    </row>
    <row r="5677" spans="1:7" x14ac:dyDescent="0.25">
      <c r="A5677" s="2" t="s">
        <v>2108</v>
      </c>
      <c r="B5677" s="2" t="s">
        <v>21</v>
      </c>
      <c r="C5677" s="2">
        <f>COUNTIFS('Все позиции'!$H$2:$H$10401,A5677,'Все позиции'!$L$2:$L$10401,B5677)</f>
        <v>1</v>
      </c>
      <c r="D5677" s="2">
        <f>SUMIFS('Все позиции'!$K$2:$K$10401,'Все позиции'!$H$2:$H$10401,A5677,'Все позиции'!$L$2:$L$10401,B5677)</f>
        <v>11</v>
      </c>
      <c r="E5677" s="4">
        <f>SUMIFS('Все позиции'!$P$2:$P$10401,'Все позиции'!$H$2:$H$10401,A5677,'Все позиции'!$L$2:$L$10401,B5677)</f>
        <v>7973.22</v>
      </c>
      <c r="F5677" s="2">
        <f>COUNTIFS('Все позиции'!$H$2:$H$10401,A5677,'Все позиции'!$L$2:$L$10401,B5677,'Все позиции'!$F$2:$F$10401,"&lt;&gt;")</f>
        <v>0</v>
      </c>
      <c r="G5677" s="2" t="str">
        <f t="shared" si="88"/>
        <v>нет</v>
      </c>
    </row>
    <row r="5678" spans="1:7" x14ac:dyDescent="0.25">
      <c r="A5678" s="2" t="s">
        <v>2110</v>
      </c>
      <c r="B5678" s="2" t="s">
        <v>21</v>
      </c>
      <c r="C5678" s="2">
        <f>COUNTIFS('Все позиции'!$H$2:$H$10401,A5678,'Все позиции'!$L$2:$L$10401,B5678)</f>
        <v>1</v>
      </c>
      <c r="D5678" s="2">
        <f>SUMIFS('Все позиции'!$K$2:$K$10401,'Все позиции'!$H$2:$H$10401,A5678,'Все позиции'!$L$2:$L$10401,B5678)</f>
        <v>12</v>
      </c>
      <c r="E5678" s="4">
        <f>SUMIFS('Все позиции'!$P$2:$P$10401,'Все позиции'!$H$2:$H$10401,A5678,'Все позиции'!$L$2:$L$10401,B5678)</f>
        <v>5152.26</v>
      </c>
      <c r="F5678" s="2">
        <f>COUNTIFS('Все позиции'!$H$2:$H$10401,A5678,'Все позиции'!$L$2:$L$10401,B5678,'Все позиции'!$F$2:$F$10401,"&lt;&gt;")</f>
        <v>0</v>
      </c>
      <c r="G5678" s="2" t="str">
        <f t="shared" si="88"/>
        <v>нет</v>
      </c>
    </row>
    <row r="5679" spans="1:7" x14ac:dyDescent="0.25">
      <c r="A5679" s="2" t="s">
        <v>1006</v>
      </c>
      <c r="B5679" s="2" t="s">
        <v>21</v>
      </c>
      <c r="C5679" s="2">
        <f>COUNTIFS('Все позиции'!$H$2:$H$10401,A5679,'Все позиции'!$L$2:$L$10401,B5679)</f>
        <v>2</v>
      </c>
      <c r="D5679" s="2">
        <f>SUMIFS('Все позиции'!$K$2:$K$10401,'Все позиции'!$H$2:$H$10401,A5679,'Все позиции'!$L$2:$L$10401,B5679)</f>
        <v>19</v>
      </c>
      <c r="E5679" s="4">
        <f>SUMIFS('Все позиции'!$P$2:$P$10401,'Все позиции'!$H$2:$H$10401,A5679,'Все позиции'!$L$2:$L$10401,B5679)</f>
        <v>3234.48</v>
      </c>
      <c r="F5679" s="2">
        <f>COUNTIFS('Все позиции'!$H$2:$H$10401,A5679,'Все позиции'!$L$2:$L$10401,B5679,'Все позиции'!$F$2:$F$10401,"&lt;&gt;")</f>
        <v>0</v>
      </c>
      <c r="G5679" s="2" t="str">
        <f t="shared" si="88"/>
        <v>нет</v>
      </c>
    </row>
    <row r="5680" spans="1:7" x14ac:dyDescent="0.25">
      <c r="A5680" s="2" t="s">
        <v>949</v>
      </c>
      <c r="B5680" s="2" t="s">
        <v>21</v>
      </c>
      <c r="C5680" s="2">
        <f>COUNTIFS('Все позиции'!$H$2:$H$10401,A5680,'Все позиции'!$L$2:$L$10401,B5680)</f>
        <v>1</v>
      </c>
      <c r="D5680" s="2">
        <f>SUMIFS('Все позиции'!$K$2:$K$10401,'Все позиции'!$H$2:$H$10401,A5680,'Все позиции'!$L$2:$L$10401,B5680)</f>
        <v>11</v>
      </c>
      <c r="E5680" s="4">
        <f>SUMIFS('Все позиции'!$P$2:$P$10401,'Все позиции'!$H$2:$H$10401,A5680,'Все позиции'!$L$2:$L$10401,B5680)</f>
        <v>7138.5</v>
      </c>
      <c r="F5680" s="2">
        <f>COUNTIFS('Все позиции'!$H$2:$H$10401,A5680,'Все позиции'!$L$2:$L$10401,B5680,'Все позиции'!$F$2:$F$10401,"&lt;&gt;")</f>
        <v>0</v>
      </c>
      <c r="G5680" s="2" t="str">
        <f t="shared" si="88"/>
        <v>нет</v>
      </c>
    </row>
    <row r="5681" spans="1:7" x14ac:dyDescent="0.25">
      <c r="A5681" s="2" t="s">
        <v>1007</v>
      </c>
      <c r="B5681" s="2" t="s">
        <v>21</v>
      </c>
      <c r="C5681" s="2">
        <f>COUNTIFS('Все позиции'!$H$2:$H$10401,A5681,'Все позиции'!$L$2:$L$10401,B5681)</f>
        <v>1</v>
      </c>
      <c r="D5681" s="2">
        <f>SUMIFS('Все позиции'!$K$2:$K$10401,'Все позиции'!$H$2:$H$10401,A5681,'Все позиции'!$L$2:$L$10401,B5681)</f>
        <v>1</v>
      </c>
      <c r="E5681" s="4">
        <f>SUMIFS('Все позиции'!$P$2:$P$10401,'Все позиции'!$H$2:$H$10401,A5681,'Все позиции'!$L$2:$L$10401,B5681)</f>
        <v>366.57</v>
      </c>
      <c r="F5681" s="2">
        <f>COUNTIFS('Все позиции'!$H$2:$H$10401,A5681,'Все позиции'!$L$2:$L$10401,B5681,'Все позиции'!$F$2:$F$10401,"&lt;&gt;")</f>
        <v>0</v>
      </c>
      <c r="G5681" s="2" t="str">
        <f t="shared" si="88"/>
        <v>нет</v>
      </c>
    </row>
    <row r="5682" spans="1:7" x14ac:dyDescent="0.25">
      <c r="A5682" s="2" t="s">
        <v>950</v>
      </c>
      <c r="B5682" s="2" t="s">
        <v>21</v>
      </c>
      <c r="C5682" s="2">
        <f>COUNTIFS('Все позиции'!$H$2:$H$10401,A5682,'Все позиции'!$L$2:$L$10401,B5682)</f>
        <v>1</v>
      </c>
      <c r="D5682" s="2">
        <f>SUMIFS('Все позиции'!$K$2:$K$10401,'Все позиции'!$H$2:$H$10401,A5682,'Все позиции'!$L$2:$L$10401,B5682)</f>
        <v>12</v>
      </c>
      <c r="E5682" s="4">
        <f>SUMIFS('Все позиции'!$P$2:$P$10401,'Все позиции'!$H$2:$H$10401,A5682,'Все позиции'!$L$2:$L$10401,B5682)</f>
        <v>5822.04</v>
      </c>
      <c r="F5682" s="2">
        <f>COUNTIFS('Все позиции'!$H$2:$H$10401,A5682,'Все позиции'!$L$2:$L$10401,B5682,'Все позиции'!$F$2:$F$10401,"&lt;&gt;")</f>
        <v>0</v>
      </c>
      <c r="G5682" s="2" t="str">
        <f t="shared" si="88"/>
        <v>нет</v>
      </c>
    </row>
    <row r="5683" spans="1:7" x14ac:dyDescent="0.25">
      <c r="A5683" s="2" t="s">
        <v>181</v>
      </c>
      <c r="B5683" s="2" t="s">
        <v>21</v>
      </c>
      <c r="C5683" s="2">
        <f>COUNTIFS('Все позиции'!$H$2:$H$10401,A5683,'Все позиции'!$L$2:$L$10401,B5683)</f>
        <v>1</v>
      </c>
      <c r="D5683" s="2">
        <f>SUMIFS('Все позиции'!$K$2:$K$10401,'Все позиции'!$H$2:$H$10401,A5683,'Все позиции'!$L$2:$L$10401,B5683)</f>
        <v>2</v>
      </c>
      <c r="E5683" s="4">
        <f>SUMIFS('Все позиции'!$P$2:$P$10401,'Все позиции'!$H$2:$H$10401,A5683,'Все позиции'!$L$2:$L$10401,B5683)</f>
        <v>326.67</v>
      </c>
      <c r="F5683" s="2">
        <f>COUNTIFS('Все позиции'!$H$2:$H$10401,A5683,'Все позиции'!$L$2:$L$10401,B5683,'Все позиции'!$F$2:$F$10401,"&lt;&gt;")</f>
        <v>0</v>
      </c>
      <c r="G5683" s="2" t="str">
        <f t="shared" si="88"/>
        <v>нет</v>
      </c>
    </row>
    <row r="5684" spans="1:7" x14ac:dyDescent="0.25">
      <c r="A5684" s="2" t="s">
        <v>182</v>
      </c>
      <c r="B5684" s="2" t="s">
        <v>21</v>
      </c>
      <c r="C5684" s="2">
        <f>COUNTIFS('Все позиции'!$H$2:$H$10401,A5684,'Все позиции'!$L$2:$L$10401,B5684)</f>
        <v>1</v>
      </c>
      <c r="D5684" s="2">
        <f>SUMIFS('Все позиции'!$K$2:$K$10401,'Все позиции'!$H$2:$H$10401,A5684,'Все позиции'!$L$2:$L$10401,B5684)</f>
        <v>9</v>
      </c>
      <c r="E5684" s="4">
        <f>SUMIFS('Все позиции'!$P$2:$P$10401,'Все позиции'!$H$2:$H$10401,A5684,'Все позиции'!$L$2:$L$10401,B5684)</f>
        <v>2359.8200000000002</v>
      </c>
      <c r="F5684" s="2">
        <f>COUNTIFS('Все позиции'!$H$2:$H$10401,A5684,'Все позиции'!$L$2:$L$10401,B5684,'Все позиции'!$F$2:$F$10401,"&lt;&gt;")</f>
        <v>0</v>
      </c>
      <c r="G5684" s="2" t="str">
        <f t="shared" si="88"/>
        <v>нет</v>
      </c>
    </row>
    <row r="5685" spans="1:7" x14ac:dyDescent="0.25">
      <c r="A5685" s="2" t="s">
        <v>4829</v>
      </c>
      <c r="B5685" s="2" t="s">
        <v>38</v>
      </c>
      <c r="C5685" s="2">
        <f>COUNTIFS('Все позиции'!$H$2:$H$10401,A5685,'Все позиции'!$L$2:$L$10401,B5685)</f>
        <v>2</v>
      </c>
      <c r="D5685" s="2">
        <f>SUMIFS('Все позиции'!$K$2:$K$10401,'Все позиции'!$H$2:$H$10401,A5685,'Все позиции'!$L$2:$L$10401,B5685)</f>
        <v>10</v>
      </c>
      <c r="E5685" s="4">
        <f>SUMIFS('Все позиции'!$P$2:$P$10401,'Все позиции'!$H$2:$H$10401,A5685,'Все позиции'!$L$2:$L$10401,B5685)</f>
        <v>42000.08</v>
      </c>
      <c r="F5685" s="2">
        <f>COUNTIFS('Все позиции'!$H$2:$H$10401,A5685,'Все позиции'!$L$2:$L$10401,B5685,'Все позиции'!$F$2:$F$10401,"&lt;&gt;")</f>
        <v>0</v>
      </c>
      <c r="G5685" s="2" t="str">
        <f t="shared" si="88"/>
        <v>нет</v>
      </c>
    </row>
    <row r="5686" spans="1:7" x14ac:dyDescent="0.25">
      <c r="A5686" s="2" t="s">
        <v>8399</v>
      </c>
      <c r="B5686" s="2" t="s">
        <v>38</v>
      </c>
      <c r="C5686" s="2">
        <f>COUNTIFS('Все позиции'!$H$2:$H$10401,A5686,'Все позиции'!$L$2:$L$10401,B5686)</f>
        <v>1</v>
      </c>
      <c r="D5686" s="2">
        <f>SUMIFS('Все позиции'!$K$2:$K$10401,'Все позиции'!$H$2:$H$10401,A5686,'Все позиции'!$L$2:$L$10401,B5686)</f>
        <v>4</v>
      </c>
      <c r="E5686" s="4">
        <f>SUMIFS('Все позиции'!$P$2:$P$10401,'Все позиции'!$H$2:$H$10401,A5686,'Все позиции'!$L$2:$L$10401,B5686)</f>
        <v>56316.03</v>
      </c>
      <c r="F5686" s="2">
        <f>COUNTIFS('Все позиции'!$H$2:$H$10401,A5686,'Все позиции'!$L$2:$L$10401,B5686,'Все позиции'!$F$2:$F$10401,"&lt;&gt;")</f>
        <v>1</v>
      </c>
      <c r="G5686" s="2" t="str">
        <f t="shared" si="88"/>
        <v>да</v>
      </c>
    </row>
    <row r="5687" spans="1:7" x14ac:dyDescent="0.25">
      <c r="A5687" s="2" t="s">
        <v>4193</v>
      </c>
      <c r="B5687" s="2" t="s">
        <v>38</v>
      </c>
      <c r="C5687" s="2">
        <f>COUNTIFS('Все позиции'!$H$2:$H$10401,A5687,'Все позиции'!$L$2:$L$10401,B5687)</f>
        <v>1</v>
      </c>
      <c r="D5687" s="2">
        <f>SUMIFS('Все позиции'!$K$2:$K$10401,'Все позиции'!$H$2:$H$10401,A5687,'Все позиции'!$L$2:$L$10401,B5687)</f>
        <v>1</v>
      </c>
      <c r="E5687" s="4">
        <f>SUMIFS('Все позиции'!$P$2:$P$10401,'Все позиции'!$H$2:$H$10401,A5687,'Все позиции'!$L$2:$L$10401,B5687)</f>
        <v>2940.61</v>
      </c>
      <c r="F5687" s="2">
        <f>COUNTIFS('Все позиции'!$H$2:$H$10401,A5687,'Все позиции'!$L$2:$L$10401,B5687,'Все позиции'!$F$2:$F$10401,"&lt;&gt;")</f>
        <v>0</v>
      </c>
      <c r="G5687" s="2" t="str">
        <f t="shared" si="88"/>
        <v>нет</v>
      </c>
    </row>
    <row r="5688" spans="1:7" x14ac:dyDescent="0.25">
      <c r="A5688" s="2" t="s">
        <v>6379</v>
      </c>
      <c r="B5688" s="2" t="s">
        <v>38</v>
      </c>
      <c r="C5688" s="2">
        <f>COUNTIFS('Все позиции'!$H$2:$H$10401,A5688,'Все позиции'!$L$2:$L$10401,B5688)</f>
        <v>1</v>
      </c>
      <c r="D5688" s="2">
        <f>SUMIFS('Все позиции'!$K$2:$K$10401,'Все позиции'!$H$2:$H$10401,A5688,'Все позиции'!$L$2:$L$10401,B5688)</f>
        <v>24</v>
      </c>
      <c r="E5688" s="4">
        <f>SUMIFS('Все позиции'!$P$2:$P$10401,'Все позиции'!$H$2:$H$10401,A5688,'Все позиции'!$L$2:$L$10401,B5688)</f>
        <v>0</v>
      </c>
      <c r="F5688" s="2">
        <f>COUNTIFS('Все позиции'!$H$2:$H$10401,A5688,'Все позиции'!$L$2:$L$10401,B5688,'Все позиции'!$F$2:$F$10401,"&lt;&gt;")</f>
        <v>1</v>
      </c>
      <c r="G5688" s="2" t="str">
        <f t="shared" si="88"/>
        <v>да</v>
      </c>
    </row>
    <row r="5689" spans="1:7" x14ac:dyDescent="0.25">
      <c r="A5689" s="2" t="s">
        <v>6380</v>
      </c>
      <c r="B5689" s="2" t="s">
        <v>38</v>
      </c>
      <c r="C5689" s="2">
        <f>COUNTIFS('Все позиции'!$H$2:$H$10401,A5689,'Все позиции'!$L$2:$L$10401,B5689)</f>
        <v>1</v>
      </c>
      <c r="D5689" s="2">
        <f>SUMIFS('Все позиции'!$K$2:$K$10401,'Все позиции'!$H$2:$H$10401,A5689,'Все позиции'!$L$2:$L$10401,B5689)</f>
        <v>24</v>
      </c>
      <c r="E5689" s="4">
        <f>SUMIFS('Все позиции'!$P$2:$P$10401,'Все позиции'!$H$2:$H$10401,A5689,'Все позиции'!$L$2:$L$10401,B5689)</f>
        <v>0</v>
      </c>
      <c r="F5689" s="2">
        <f>COUNTIFS('Все позиции'!$H$2:$H$10401,A5689,'Все позиции'!$L$2:$L$10401,B5689,'Все позиции'!$F$2:$F$10401,"&lt;&gt;")</f>
        <v>1</v>
      </c>
      <c r="G5689" s="2" t="str">
        <f t="shared" si="88"/>
        <v>да</v>
      </c>
    </row>
    <row r="5690" spans="1:7" x14ac:dyDescent="0.25">
      <c r="A5690" s="2" t="s">
        <v>2304</v>
      </c>
      <c r="B5690" s="2" t="s">
        <v>38</v>
      </c>
      <c r="C5690" s="2">
        <f>COUNTIFS('Все позиции'!$H$2:$H$10401,A5690,'Все позиции'!$L$2:$L$10401,B5690)</f>
        <v>1</v>
      </c>
      <c r="D5690" s="2">
        <f>SUMIFS('Все позиции'!$K$2:$K$10401,'Все позиции'!$H$2:$H$10401,A5690,'Все позиции'!$L$2:$L$10401,B5690)</f>
        <v>4</v>
      </c>
      <c r="E5690" s="4">
        <f>SUMIFS('Все позиции'!$P$2:$P$10401,'Все позиции'!$H$2:$H$10401,A5690,'Все позиции'!$L$2:$L$10401,B5690)</f>
        <v>32339.96</v>
      </c>
      <c r="F5690" s="2">
        <f>COUNTIFS('Все позиции'!$H$2:$H$10401,A5690,'Все позиции'!$L$2:$L$10401,B5690,'Все позиции'!$F$2:$F$10401,"&lt;&gt;")</f>
        <v>0</v>
      </c>
      <c r="G5690" s="2" t="str">
        <f t="shared" si="88"/>
        <v>нет</v>
      </c>
    </row>
    <row r="5691" spans="1:7" x14ac:dyDescent="0.25">
      <c r="A5691" s="2" t="s">
        <v>6691</v>
      </c>
      <c r="B5691" s="2" t="s">
        <v>38</v>
      </c>
      <c r="C5691" s="2">
        <f>COUNTIFS('Все позиции'!$H$2:$H$10401,A5691,'Все позиции'!$L$2:$L$10401,B5691)</f>
        <v>1</v>
      </c>
      <c r="D5691" s="2">
        <f>SUMIFS('Все позиции'!$K$2:$K$10401,'Все позиции'!$H$2:$H$10401,A5691,'Все позиции'!$L$2:$L$10401,B5691)</f>
        <v>8</v>
      </c>
      <c r="E5691" s="4">
        <f>SUMIFS('Все позиции'!$P$2:$P$10401,'Все позиции'!$H$2:$H$10401,A5691,'Все позиции'!$L$2:$L$10401,B5691)</f>
        <v>12800.04</v>
      </c>
      <c r="F5691" s="2">
        <f>COUNTIFS('Все позиции'!$H$2:$H$10401,A5691,'Все позиции'!$L$2:$L$10401,B5691,'Все позиции'!$F$2:$F$10401,"&lt;&gt;")</f>
        <v>0</v>
      </c>
      <c r="G5691" s="2" t="str">
        <f t="shared" si="88"/>
        <v>нет</v>
      </c>
    </row>
    <row r="5692" spans="1:7" x14ac:dyDescent="0.25">
      <c r="A5692" s="2" t="s">
        <v>6381</v>
      </c>
      <c r="B5692" s="2" t="s">
        <v>38</v>
      </c>
      <c r="C5692" s="2">
        <f>COUNTIFS('Все позиции'!$H$2:$H$10401,A5692,'Все позиции'!$L$2:$L$10401,B5692)</f>
        <v>1</v>
      </c>
      <c r="D5692" s="2">
        <f>SUMIFS('Все позиции'!$K$2:$K$10401,'Все позиции'!$H$2:$H$10401,A5692,'Все позиции'!$L$2:$L$10401,B5692)</f>
        <v>8</v>
      </c>
      <c r="E5692" s="4">
        <f>SUMIFS('Все позиции'!$P$2:$P$10401,'Все позиции'!$H$2:$H$10401,A5692,'Все позиции'!$L$2:$L$10401,B5692)</f>
        <v>0</v>
      </c>
      <c r="F5692" s="2">
        <f>COUNTIFS('Все позиции'!$H$2:$H$10401,A5692,'Все позиции'!$L$2:$L$10401,B5692,'Все позиции'!$F$2:$F$10401,"&lt;&gt;")</f>
        <v>1</v>
      </c>
      <c r="G5692" s="2" t="str">
        <f t="shared" si="88"/>
        <v>да</v>
      </c>
    </row>
    <row r="5693" spans="1:7" x14ac:dyDescent="0.25">
      <c r="A5693" s="2" t="s">
        <v>9858</v>
      </c>
      <c r="B5693" s="2" t="s">
        <v>3982</v>
      </c>
      <c r="C5693" s="2">
        <f>COUNTIFS('Все позиции'!$H$2:$H$10401,A5693,'Все позиции'!$L$2:$L$10401,B5693)</f>
        <v>1</v>
      </c>
      <c r="D5693" s="2">
        <f>SUMIFS('Все позиции'!$K$2:$K$10401,'Все позиции'!$H$2:$H$10401,A5693,'Все позиции'!$L$2:$L$10401,B5693)</f>
        <v>400</v>
      </c>
      <c r="E5693" s="4">
        <f>SUMIFS('Все позиции'!$P$2:$P$10401,'Все позиции'!$H$2:$H$10401,A5693,'Все позиции'!$L$2:$L$10401,B5693)</f>
        <v>405664.64</v>
      </c>
      <c r="F5693" s="2">
        <f>COUNTIFS('Все позиции'!$H$2:$H$10401,A5693,'Все позиции'!$L$2:$L$10401,B5693,'Все позиции'!$F$2:$F$10401,"&lt;&gt;")</f>
        <v>1</v>
      </c>
      <c r="G5693" s="2" t="str">
        <f t="shared" si="88"/>
        <v>да</v>
      </c>
    </row>
    <row r="5694" spans="1:7" x14ac:dyDescent="0.25">
      <c r="A5694" s="2" t="s">
        <v>9857</v>
      </c>
      <c r="B5694" s="2" t="s">
        <v>3982</v>
      </c>
      <c r="C5694" s="2">
        <f>COUNTIFS('Все позиции'!$H$2:$H$10401,A5694,'Все позиции'!$L$2:$L$10401,B5694)</f>
        <v>1</v>
      </c>
      <c r="D5694" s="2">
        <f>SUMIFS('Все позиции'!$K$2:$K$10401,'Все позиции'!$H$2:$H$10401,A5694,'Все позиции'!$L$2:$L$10401,B5694)</f>
        <v>400</v>
      </c>
      <c r="E5694" s="4">
        <f>SUMIFS('Все позиции'!$P$2:$P$10401,'Все позиции'!$H$2:$H$10401,A5694,'Все позиции'!$L$2:$L$10401,B5694)</f>
        <v>39366.959999999999</v>
      </c>
      <c r="F5694" s="2">
        <f>COUNTIFS('Все позиции'!$H$2:$H$10401,A5694,'Все позиции'!$L$2:$L$10401,B5694,'Все позиции'!$F$2:$F$10401,"&lt;&gt;")</f>
        <v>1</v>
      </c>
      <c r="G5694" s="2" t="str">
        <f t="shared" si="88"/>
        <v>да</v>
      </c>
    </row>
    <row r="5695" spans="1:7" x14ac:dyDescent="0.25">
      <c r="A5695" s="2" t="s">
        <v>9856</v>
      </c>
      <c r="B5695" s="2" t="s">
        <v>3982</v>
      </c>
      <c r="C5695" s="2">
        <f>COUNTIFS('Все позиции'!$H$2:$H$10401,A5695,'Все позиции'!$L$2:$L$10401,B5695)</f>
        <v>1</v>
      </c>
      <c r="D5695" s="2">
        <f>SUMIFS('Все позиции'!$K$2:$K$10401,'Все позиции'!$H$2:$H$10401,A5695,'Все позиции'!$L$2:$L$10401,B5695)</f>
        <v>400</v>
      </c>
      <c r="E5695" s="4">
        <f>SUMIFS('Все позиции'!$P$2:$P$10401,'Все позиции'!$H$2:$H$10401,A5695,'Все позиции'!$L$2:$L$10401,B5695)</f>
        <v>77709.119999999995</v>
      </c>
      <c r="F5695" s="2">
        <f>COUNTIFS('Все позиции'!$H$2:$H$10401,A5695,'Все позиции'!$L$2:$L$10401,B5695,'Все позиции'!$F$2:$F$10401,"&lt;&gt;")</f>
        <v>1</v>
      </c>
      <c r="G5695" s="2" t="str">
        <f t="shared" si="88"/>
        <v>да</v>
      </c>
    </row>
    <row r="5696" spans="1:7" x14ac:dyDescent="0.25">
      <c r="A5696" s="2" t="s">
        <v>9138</v>
      </c>
      <c r="B5696" s="2" t="s">
        <v>38</v>
      </c>
      <c r="C5696" s="2">
        <f>COUNTIFS('Все позиции'!$H$2:$H$10401,A5696,'Все позиции'!$L$2:$L$10401,B5696)</f>
        <v>1</v>
      </c>
      <c r="D5696" s="2">
        <f>SUMIFS('Все позиции'!$K$2:$K$10401,'Все позиции'!$H$2:$H$10401,A5696,'Все позиции'!$L$2:$L$10401,B5696)</f>
        <v>5</v>
      </c>
      <c r="E5696" s="4">
        <f>SUMIFS('Все позиции'!$P$2:$P$10401,'Все позиции'!$H$2:$H$10401,A5696,'Все позиции'!$L$2:$L$10401,B5696)</f>
        <v>20364.73</v>
      </c>
      <c r="F5696" s="2">
        <f>COUNTIFS('Все позиции'!$H$2:$H$10401,A5696,'Все позиции'!$L$2:$L$10401,B5696,'Все позиции'!$F$2:$F$10401,"&lt;&gt;")</f>
        <v>1</v>
      </c>
      <c r="G5696" s="2" t="str">
        <f t="shared" si="88"/>
        <v>да</v>
      </c>
    </row>
    <row r="5697" spans="1:7" x14ac:dyDescent="0.25">
      <c r="A5697" s="2" t="s">
        <v>8790</v>
      </c>
      <c r="B5697" s="2" t="s">
        <v>38</v>
      </c>
      <c r="C5697" s="2">
        <f>COUNTIFS('Все позиции'!$H$2:$H$10401,A5697,'Все позиции'!$L$2:$L$10401,B5697)</f>
        <v>1</v>
      </c>
      <c r="D5697" s="2">
        <f>SUMIFS('Все позиции'!$K$2:$K$10401,'Все позиции'!$H$2:$H$10401,A5697,'Все позиции'!$L$2:$L$10401,B5697)</f>
        <v>10</v>
      </c>
      <c r="E5697" s="4">
        <f>SUMIFS('Все позиции'!$P$2:$P$10401,'Все позиции'!$H$2:$H$10401,A5697,'Все позиции'!$L$2:$L$10401,B5697)</f>
        <v>4161.54</v>
      </c>
      <c r="F5697" s="2">
        <f>COUNTIFS('Все позиции'!$H$2:$H$10401,A5697,'Все позиции'!$L$2:$L$10401,B5697,'Все позиции'!$F$2:$F$10401,"&lt;&gt;")</f>
        <v>1</v>
      </c>
      <c r="G5697" s="2" t="str">
        <f t="shared" si="88"/>
        <v>да</v>
      </c>
    </row>
    <row r="5698" spans="1:7" x14ac:dyDescent="0.25">
      <c r="A5698" s="2" t="s">
        <v>8791</v>
      </c>
      <c r="B5698" s="2" t="s">
        <v>38</v>
      </c>
      <c r="C5698" s="2">
        <f>COUNTIFS('Все позиции'!$H$2:$H$10401,A5698,'Все позиции'!$L$2:$L$10401,B5698)</f>
        <v>1</v>
      </c>
      <c r="D5698" s="2">
        <f>SUMIFS('Все позиции'!$K$2:$K$10401,'Все позиции'!$H$2:$H$10401,A5698,'Все позиции'!$L$2:$L$10401,B5698)</f>
        <v>10</v>
      </c>
      <c r="E5698" s="4">
        <f>SUMIFS('Все позиции'!$P$2:$P$10401,'Все позиции'!$H$2:$H$10401,A5698,'Все позиции'!$L$2:$L$10401,B5698)</f>
        <v>24679.01</v>
      </c>
      <c r="F5698" s="2">
        <f>COUNTIFS('Все позиции'!$H$2:$H$10401,A5698,'Все позиции'!$L$2:$L$10401,B5698,'Все позиции'!$F$2:$F$10401,"&lt;&gt;")</f>
        <v>1</v>
      </c>
      <c r="G5698" s="2" t="str">
        <f t="shared" ref="G5698:G5761" si="89">IF(F5698&gt;0,"да","нет")</f>
        <v>да</v>
      </c>
    </row>
    <row r="5699" spans="1:7" x14ac:dyDescent="0.25">
      <c r="A5699" s="2" t="s">
        <v>6038</v>
      </c>
      <c r="B5699" s="2" t="s">
        <v>38</v>
      </c>
      <c r="C5699" s="2">
        <f>COUNTIFS('Все позиции'!$H$2:$H$10401,A5699,'Все позиции'!$L$2:$L$10401,B5699)</f>
        <v>1</v>
      </c>
      <c r="D5699" s="2">
        <f>SUMIFS('Все позиции'!$K$2:$K$10401,'Все позиции'!$H$2:$H$10401,A5699,'Все позиции'!$L$2:$L$10401,B5699)</f>
        <v>15</v>
      </c>
      <c r="E5699" s="4">
        <f>SUMIFS('Все позиции'!$P$2:$P$10401,'Все позиции'!$H$2:$H$10401,A5699,'Все позиции'!$L$2:$L$10401,B5699)</f>
        <v>10395.129999999999</v>
      </c>
      <c r="F5699" s="2">
        <f>COUNTIFS('Все позиции'!$H$2:$H$10401,A5699,'Все позиции'!$L$2:$L$10401,B5699,'Все позиции'!$F$2:$F$10401,"&lt;&gt;")</f>
        <v>1</v>
      </c>
      <c r="G5699" s="2" t="str">
        <f t="shared" si="89"/>
        <v>да</v>
      </c>
    </row>
    <row r="5700" spans="1:7" x14ac:dyDescent="0.25">
      <c r="A5700" s="2" t="s">
        <v>8616</v>
      </c>
      <c r="B5700" s="2" t="s">
        <v>70</v>
      </c>
      <c r="C5700" s="2">
        <f>COUNTIFS('Все позиции'!$H$2:$H$10401,A5700,'Все позиции'!$L$2:$L$10401,B5700)</f>
        <v>3</v>
      </c>
      <c r="D5700" s="2">
        <f>SUMIFS('Все позиции'!$K$2:$K$10401,'Все позиции'!$H$2:$H$10401,A5700,'Все позиции'!$L$2:$L$10401,B5700)</f>
        <v>128</v>
      </c>
      <c r="E5700" s="4">
        <f>SUMIFS('Все позиции'!$P$2:$P$10401,'Все позиции'!$H$2:$H$10401,A5700,'Все позиции'!$L$2:$L$10401,B5700)</f>
        <v>304277.76000000001</v>
      </c>
      <c r="F5700" s="2">
        <f>COUNTIFS('Все позиции'!$H$2:$H$10401,A5700,'Все позиции'!$L$2:$L$10401,B5700,'Все позиции'!$F$2:$F$10401,"&lt;&gt;")</f>
        <v>3</v>
      </c>
      <c r="G5700" s="2" t="str">
        <f t="shared" si="89"/>
        <v>да</v>
      </c>
    </row>
    <row r="5701" spans="1:7" x14ac:dyDescent="0.25">
      <c r="A5701" s="2" t="s">
        <v>2982</v>
      </c>
      <c r="B5701" s="2" t="s">
        <v>70</v>
      </c>
      <c r="C5701" s="2">
        <f>COUNTIFS('Все позиции'!$H$2:$H$10401,A5701,'Все позиции'!$L$2:$L$10401,B5701)</f>
        <v>4</v>
      </c>
      <c r="D5701" s="2">
        <f>SUMIFS('Все позиции'!$K$2:$K$10401,'Все позиции'!$H$2:$H$10401,A5701,'Все позиции'!$L$2:$L$10401,B5701)</f>
        <v>19.100000000000001</v>
      </c>
      <c r="E5701" s="4">
        <f>SUMIFS('Все позиции'!$P$2:$P$10401,'Все позиции'!$H$2:$H$10401,A5701,'Все позиции'!$L$2:$L$10401,B5701)</f>
        <v>165165.06</v>
      </c>
      <c r="F5701" s="2">
        <f>COUNTIFS('Все позиции'!$H$2:$H$10401,A5701,'Все позиции'!$L$2:$L$10401,B5701,'Все позиции'!$F$2:$F$10401,"&lt;&gt;")</f>
        <v>3</v>
      </c>
      <c r="G5701" s="2" t="str">
        <f t="shared" si="89"/>
        <v>да</v>
      </c>
    </row>
    <row r="5702" spans="1:7" x14ac:dyDescent="0.25">
      <c r="A5702" s="2" t="s">
        <v>9339</v>
      </c>
      <c r="B5702" s="2" t="s">
        <v>70</v>
      </c>
      <c r="C5702" s="2">
        <f>COUNTIFS('Все позиции'!$H$2:$H$10401,A5702,'Все позиции'!$L$2:$L$10401,B5702)</f>
        <v>1</v>
      </c>
      <c r="D5702" s="2">
        <f>SUMIFS('Все позиции'!$K$2:$K$10401,'Все позиции'!$H$2:$H$10401,A5702,'Все позиции'!$L$2:$L$10401,B5702)</f>
        <v>12.34</v>
      </c>
      <c r="E5702" s="4">
        <f>SUMIFS('Все позиции'!$P$2:$P$10401,'Все позиции'!$H$2:$H$10401,A5702,'Все позиции'!$L$2:$L$10401,B5702)</f>
        <v>203239.8</v>
      </c>
      <c r="F5702" s="2">
        <f>COUNTIFS('Все позиции'!$H$2:$H$10401,A5702,'Все позиции'!$L$2:$L$10401,B5702,'Все позиции'!$F$2:$F$10401,"&lt;&gt;")</f>
        <v>1</v>
      </c>
      <c r="G5702" s="2" t="str">
        <f t="shared" si="89"/>
        <v>да</v>
      </c>
    </row>
    <row r="5703" spans="1:7" x14ac:dyDescent="0.25">
      <c r="A5703" s="2" t="s">
        <v>9340</v>
      </c>
      <c r="B5703" s="2" t="s">
        <v>70</v>
      </c>
      <c r="C5703" s="2">
        <f>COUNTIFS('Все позиции'!$H$2:$H$10401,A5703,'Все позиции'!$L$2:$L$10401,B5703)</f>
        <v>1</v>
      </c>
      <c r="D5703" s="2">
        <f>SUMIFS('Все позиции'!$K$2:$K$10401,'Все позиции'!$H$2:$H$10401,A5703,'Все позиции'!$L$2:$L$10401,B5703)</f>
        <v>98.76</v>
      </c>
      <c r="E5703" s="4">
        <f>SUMIFS('Все позиции'!$P$2:$P$10401,'Все позиции'!$H$2:$H$10401,A5703,'Все позиции'!$L$2:$L$10401,B5703)</f>
        <v>1879600.32</v>
      </c>
      <c r="F5703" s="2">
        <f>COUNTIFS('Все позиции'!$H$2:$H$10401,A5703,'Все позиции'!$L$2:$L$10401,B5703,'Все позиции'!$F$2:$F$10401,"&lt;&gt;")</f>
        <v>1</v>
      </c>
      <c r="G5703" s="2" t="str">
        <f t="shared" si="89"/>
        <v>да</v>
      </c>
    </row>
    <row r="5704" spans="1:7" x14ac:dyDescent="0.25">
      <c r="A5704" s="2" t="s">
        <v>6525</v>
      </c>
      <c r="B5704" s="2" t="s">
        <v>557</v>
      </c>
      <c r="C5704" s="2">
        <f>COUNTIFS('Все позиции'!$H$2:$H$10401,A5704,'Все позиции'!$L$2:$L$10401,B5704)</f>
        <v>1</v>
      </c>
      <c r="D5704" s="2">
        <f>SUMIFS('Все позиции'!$K$2:$K$10401,'Все позиции'!$H$2:$H$10401,A5704,'Все позиции'!$L$2:$L$10401,B5704)</f>
        <v>8.7999999999999995E-2</v>
      </c>
      <c r="E5704" s="4">
        <f>SUMIFS('Все позиции'!$P$2:$P$10401,'Все позиции'!$H$2:$H$10401,A5704,'Все позиции'!$L$2:$L$10401,B5704)</f>
        <v>19070.36</v>
      </c>
      <c r="F5704" s="2">
        <f>COUNTIFS('Все позиции'!$H$2:$H$10401,A5704,'Все позиции'!$L$2:$L$10401,B5704,'Все позиции'!$F$2:$F$10401,"&lt;&gt;")</f>
        <v>1</v>
      </c>
      <c r="G5704" s="2" t="str">
        <f t="shared" si="89"/>
        <v>да</v>
      </c>
    </row>
    <row r="5705" spans="1:7" x14ac:dyDescent="0.25">
      <c r="A5705" s="2" t="s">
        <v>6526</v>
      </c>
      <c r="B5705" s="2" t="s">
        <v>557</v>
      </c>
      <c r="C5705" s="2">
        <f>COUNTIFS('Все позиции'!$H$2:$H$10401,A5705,'Все позиции'!$L$2:$L$10401,B5705)</f>
        <v>1</v>
      </c>
      <c r="D5705" s="2">
        <f>SUMIFS('Все позиции'!$K$2:$K$10401,'Все позиции'!$H$2:$H$10401,A5705,'Все позиции'!$L$2:$L$10401,B5705)</f>
        <v>3.8660000000000001</v>
      </c>
      <c r="E5705" s="4">
        <f>SUMIFS('Все позиции'!$P$2:$P$10401,'Все позиции'!$H$2:$H$10401,A5705,'Все позиции'!$L$2:$L$10401,B5705)</f>
        <v>886045.45</v>
      </c>
      <c r="F5705" s="2">
        <f>COUNTIFS('Все позиции'!$H$2:$H$10401,A5705,'Все позиции'!$L$2:$L$10401,B5705,'Все позиции'!$F$2:$F$10401,"&lt;&gt;")</f>
        <v>1</v>
      </c>
      <c r="G5705" s="2" t="str">
        <f t="shared" si="89"/>
        <v>да</v>
      </c>
    </row>
    <row r="5706" spans="1:7" x14ac:dyDescent="0.25">
      <c r="A5706" s="2" t="s">
        <v>6852</v>
      </c>
      <c r="B5706" s="2" t="s">
        <v>557</v>
      </c>
      <c r="C5706" s="2">
        <f>COUNTIFS('Все позиции'!$H$2:$H$10401,A5706,'Все позиции'!$L$2:$L$10401,B5706)</f>
        <v>1</v>
      </c>
      <c r="D5706" s="2">
        <f>SUMIFS('Все позиции'!$K$2:$K$10401,'Все позиции'!$H$2:$H$10401,A5706,'Все позиции'!$L$2:$L$10401,B5706)</f>
        <v>0.75</v>
      </c>
      <c r="E5706" s="4">
        <f>SUMIFS('Все позиции'!$P$2:$P$10401,'Все позиции'!$H$2:$H$10401,A5706,'Все позиции'!$L$2:$L$10401,B5706)</f>
        <v>255060.01</v>
      </c>
      <c r="F5706" s="2">
        <f>COUNTIFS('Все позиции'!$H$2:$H$10401,A5706,'Все позиции'!$L$2:$L$10401,B5706,'Все позиции'!$F$2:$F$10401,"&lt;&gt;")</f>
        <v>0</v>
      </c>
      <c r="G5706" s="2" t="str">
        <f t="shared" si="89"/>
        <v>нет</v>
      </c>
    </row>
    <row r="5707" spans="1:7" x14ac:dyDescent="0.25">
      <c r="A5707" s="2" t="s">
        <v>8150</v>
      </c>
      <c r="B5707" s="2" t="s">
        <v>38</v>
      </c>
      <c r="C5707" s="2">
        <f>COUNTIFS('Все позиции'!$H$2:$H$10401,A5707,'Все позиции'!$L$2:$L$10401,B5707)</f>
        <v>1</v>
      </c>
      <c r="D5707" s="2">
        <f>SUMIFS('Все позиции'!$K$2:$K$10401,'Все позиции'!$H$2:$H$10401,A5707,'Все позиции'!$L$2:$L$10401,B5707)</f>
        <v>29</v>
      </c>
      <c r="E5707" s="4">
        <f>SUMIFS('Все позиции'!$P$2:$P$10401,'Все позиции'!$H$2:$H$10401,A5707,'Все позиции'!$L$2:$L$10401,B5707)</f>
        <v>74007.88</v>
      </c>
      <c r="F5707" s="2">
        <f>COUNTIFS('Все позиции'!$H$2:$H$10401,A5707,'Все позиции'!$L$2:$L$10401,B5707,'Все позиции'!$F$2:$F$10401,"&lt;&gt;")</f>
        <v>1</v>
      </c>
      <c r="G5707" s="2" t="str">
        <f t="shared" si="89"/>
        <v>да</v>
      </c>
    </row>
    <row r="5708" spans="1:7" x14ac:dyDescent="0.25">
      <c r="A5708" s="2" t="s">
        <v>7058</v>
      </c>
      <c r="B5708" s="2" t="s">
        <v>38</v>
      </c>
      <c r="C5708" s="2">
        <f>COUNTIFS('Все позиции'!$H$2:$H$10401,A5708,'Все позиции'!$L$2:$L$10401,B5708)</f>
        <v>1</v>
      </c>
      <c r="D5708" s="2">
        <f>SUMIFS('Все позиции'!$K$2:$K$10401,'Все позиции'!$H$2:$H$10401,A5708,'Все позиции'!$L$2:$L$10401,B5708)</f>
        <v>2</v>
      </c>
      <c r="E5708" s="4">
        <f>SUMIFS('Все позиции'!$P$2:$P$10401,'Все позиции'!$H$2:$H$10401,A5708,'Все позиции'!$L$2:$L$10401,B5708)</f>
        <v>732</v>
      </c>
      <c r="F5708" s="2">
        <f>COUNTIFS('Все позиции'!$H$2:$H$10401,A5708,'Все позиции'!$L$2:$L$10401,B5708,'Все позиции'!$F$2:$F$10401,"&lt;&gt;")</f>
        <v>1</v>
      </c>
      <c r="G5708" s="2" t="str">
        <f t="shared" si="89"/>
        <v>да</v>
      </c>
    </row>
    <row r="5709" spans="1:7" x14ac:dyDescent="0.25">
      <c r="A5709" s="2" t="s">
        <v>512</v>
      </c>
      <c r="B5709" s="2" t="s">
        <v>38</v>
      </c>
      <c r="C5709" s="2">
        <f>COUNTIFS('Все позиции'!$H$2:$H$10401,A5709,'Все позиции'!$L$2:$L$10401,B5709)</f>
        <v>1</v>
      </c>
      <c r="D5709" s="2">
        <f>SUMIFS('Все позиции'!$K$2:$K$10401,'Все позиции'!$H$2:$H$10401,A5709,'Все позиции'!$L$2:$L$10401,B5709)</f>
        <v>5</v>
      </c>
      <c r="E5709" s="4">
        <f>SUMIFS('Все позиции'!$P$2:$P$10401,'Все позиции'!$H$2:$H$10401,A5709,'Все позиции'!$L$2:$L$10401,B5709)</f>
        <v>2397.1799999999998</v>
      </c>
      <c r="F5709" s="2">
        <f>COUNTIFS('Все позиции'!$H$2:$H$10401,A5709,'Все позиции'!$L$2:$L$10401,B5709,'Все позиции'!$F$2:$F$10401,"&lt;&gt;")</f>
        <v>0</v>
      </c>
      <c r="G5709" s="2" t="str">
        <f t="shared" si="89"/>
        <v>нет</v>
      </c>
    </row>
    <row r="5710" spans="1:7" x14ac:dyDescent="0.25">
      <c r="A5710" s="2" t="s">
        <v>9204</v>
      </c>
      <c r="B5710" s="2" t="s">
        <v>38</v>
      </c>
      <c r="C5710" s="2">
        <f>COUNTIFS('Все позиции'!$H$2:$H$10401,A5710,'Все позиции'!$L$2:$L$10401,B5710)</f>
        <v>1</v>
      </c>
      <c r="D5710" s="2">
        <f>SUMIFS('Все позиции'!$K$2:$K$10401,'Все позиции'!$H$2:$H$10401,A5710,'Все позиции'!$L$2:$L$10401,B5710)</f>
        <v>64</v>
      </c>
      <c r="E5710" s="4">
        <f>SUMIFS('Все позиции'!$P$2:$P$10401,'Все позиции'!$H$2:$H$10401,A5710,'Все позиции'!$L$2:$L$10401,B5710)</f>
        <v>24433.57</v>
      </c>
      <c r="F5710" s="2">
        <f>COUNTIFS('Все позиции'!$H$2:$H$10401,A5710,'Все позиции'!$L$2:$L$10401,B5710,'Все позиции'!$F$2:$F$10401,"&lt;&gt;")</f>
        <v>1</v>
      </c>
      <c r="G5710" s="2" t="str">
        <f t="shared" si="89"/>
        <v>да</v>
      </c>
    </row>
    <row r="5711" spans="1:7" x14ac:dyDescent="0.25">
      <c r="A5711" s="2" t="s">
        <v>6598</v>
      </c>
      <c r="B5711" s="2" t="s">
        <v>38</v>
      </c>
      <c r="C5711" s="2">
        <f>COUNTIFS('Все позиции'!$H$2:$H$10401,A5711,'Все позиции'!$L$2:$L$10401,B5711)</f>
        <v>1</v>
      </c>
      <c r="D5711" s="2">
        <f>SUMIFS('Все позиции'!$K$2:$K$10401,'Все позиции'!$H$2:$H$10401,A5711,'Все позиции'!$L$2:$L$10401,B5711)</f>
        <v>14</v>
      </c>
      <c r="E5711" s="4">
        <f>SUMIFS('Все позиции'!$P$2:$P$10401,'Все позиции'!$H$2:$H$10401,A5711,'Все позиции'!$L$2:$L$10401,B5711)</f>
        <v>13090.11</v>
      </c>
      <c r="F5711" s="2">
        <f>COUNTIFS('Все позиции'!$H$2:$H$10401,A5711,'Все позиции'!$L$2:$L$10401,B5711,'Все позиции'!$F$2:$F$10401,"&lt;&gt;")</f>
        <v>1</v>
      </c>
      <c r="G5711" s="2" t="str">
        <f t="shared" si="89"/>
        <v>да</v>
      </c>
    </row>
    <row r="5712" spans="1:7" x14ac:dyDescent="0.25">
      <c r="A5712" s="2" t="s">
        <v>6039</v>
      </c>
      <c r="B5712" s="2" t="s">
        <v>38</v>
      </c>
      <c r="C5712" s="2">
        <f>COUNTIFS('Все позиции'!$H$2:$H$10401,A5712,'Все позиции'!$L$2:$L$10401,B5712)</f>
        <v>1</v>
      </c>
      <c r="D5712" s="2">
        <f>SUMIFS('Все позиции'!$K$2:$K$10401,'Все позиции'!$H$2:$H$10401,A5712,'Все позиции'!$L$2:$L$10401,B5712)</f>
        <v>6</v>
      </c>
      <c r="E5712" s="4">
        <f>SUMIFS('Все позиции'!$P$2:$P$10401,'Все позиции'!$H$2:$H$10401,A5712,'Все позиции'!$L$2:$L$10401,B5712)</f>
        <v>49527.05</v>
      </c>
      <c r="F5712" s="2">
        <f>COUNTIFS('Все позиции'!$H$2:$H$10401,A5712,'Все позиции'!$L$2:$L$10401,B5712,'Все позиции'!$F$2:$F$10401,"&lt;&gt;")</f>
        <v>1</v>
      </c>
      <c r="G5712" s="2" t="str">
        <f t="shared" si="89"/>
        <v>да</v>
      </c>
    </row>
    <row r="5713" spans="1:7" x14ac:dyDescent="0.25">
      <c r="A5713" s="2" t="s">
        <v>6040</v>
      </c>
      <c r="B5713" s="2" t="s">
        <v>38</v>
      </c>
      <c r="C5713" s="2">
        <f>COUNTIFS('Все позиции'!$H$2:$H$10401,A5713,'Все позиции'!$L$2:$L$10401,B5713)</f>
        <v>1</v>
      </c>
      <c r="D5713" s="2">
        <f>SUMIFS('Все позиции'!$K$2:$K$10401,'Все позиции'!$H$2:$H$10401,A5713,'Все позиции'!$L$2:$L$10401,B5713)</f>
        <v>6</v>
      </c>
      <c r="E5713" s="4">
        <f>SUMIFS('Все позиции'!$P$2:$P$10401,'Все позиции'!$H$2:$H$10401,A5713,'Все позиции'!$L$2:$L$10401,B5713)</f>
        <v>73890.06</v>
      </c>
      <c r="F5713" s="2">
        <f>COUNTIFS('Все позиции'!$H$2:$H$10401,A5713,'Все позиции'!$L$2:$L$10401,B5713,'Все позиции'!$F$2:$F$10401,"&lt;&gt;")</f>
        <v>1</v>
      </c>
      <c r="G5713" s="2" t="str">
        <f t="shared" si="89"/>
        <v>да</v>
      </c>
    </row>
    <row r="5714" spans="1:7" x14ac:dyDescent="0.25">
      <c r="A5714" s="2" t="s">
        <v>4848</v>
      </c>
      <c r="B5714" s="2" t="s">
        <v>38</v>
      </c>
      <c r="C5714" s="2">
        <f>COUNTIFS('Все позиции'!$H$2:$H$10401,A5714,'Все позиции'!$L$2:$L$10401,B5714)</f>
        <v>1</v>
      </c>
      <c r="D5714" s="2">
        <f>SUMIFS('Все позиции'!$K$2:$K$10401,'Все позиции'!$H$2:$H$10401,A5714,'Все позиции'!$L$2:$L$10401,B5714)</f>
        <v>1</v>
      </c>
      <c r="E5714" s="4">
        <f>SUMIFS('Все позиции'!$P$2:$P$10401,'Все позиции'!$H$2:$H$10401,A5714,'Все позиции'!$L$2:$L$10401,B5714)</f>
        <v>8713.73</v>
      </c>
      <c r="F5714" s="2">
        <f>COUNTIFS('Все позиции'!$H$2:$H$10401,A5714,'Все позиции'!$L$2:$L$10401,B5714,'Все позиции'!$F$2:$F$10401,"&lt;&gt;")</f>
        <v>0</v>
      </c>
      <c r="G5714" s="2" t="str">
        <f t="shared" si="89"/>
        <v>нет</v>
      </c>
    </row>
    <row r="5715" spans="1:7" x14ac:dyDescent="0.25">
      <c r="A5715" s="2" t="s">
        <v>4747</v>
      </c>
      <c r="B5715" s="2" t="s">
        <v>38</v>
      </c>
      <c r="C5715" s="2">
        <f>COUNTIFS('Все позиции'!$H$2:$H$10401,A5715,'Все позиции'!$L$2:$L$10401,B5715)</f>
        <v>2</v>
      </c>
      <c r="D5715" s="2">
        <f>SUMIFS('Все позиции'!$K$2:$K$10401,'Все позиции'!$H$2:$H$10401,A5715,'Все позиции'!$L$2:$L$10401,B5715)</f>
        <v>40</v>
      </c>
      <c r="E5715" s="4">
        <f>SUMIFS('Все позиции'!$P$2:$P$10401,'Все позиции'!$H$2:$H$10401,A5715,'Все позиции'!$L$2:$L$10401,B5715)</f>
        <v>4919.04</v>
      </c>
      <c r="F5715" s="2">
        <f>COUNTIFS('Все позиции'!$H$2:$H$10401,A5715,'Все позиции'!$L$2:$L$10401,B5715,'Все позиции'!$F$2:$F$10401,"&lt;&gt;")</f>
        <v>0</v>
      </c>
      <c r="G5715" s="2" t="str">
        <f t="shared" si="89"/>
        <v>нет</v>
      </c>
    </row>
    <row r="5716" spans="1:7" x14ac:dyDescent="0.25">
      <c r="A5716" s="2" t="s">
        <v>1451</v>
      </c>
      <c r="B5716" s="2" t="s">
        <v>38</v>
      </c>
      <c r="C5716" s="2">
        <f>COUNTIFS('Все позиции'!$H$2:$H$10401,A5716,'Все позиции'!$L$2:$L$10401,B5716)</f>
        <v>2</v>
      </c>
      <c r="D5716" s="2">
        <f>SUMIFS('Все позиции'!$K$2:$K$10401,'Все позиции'!$H$2:$H$10401,A5716,'Все позиции'!$L$2:$L$10401,B5716)</f>
        <v>14</v>
      </c>
      <c r="E5716" s="4">
        <f>SUMIFS('Все позиции'!$P$2:$P$10401,'Все позиции'!$H$2:$H$10401,A5716,'Все позиции'!$L$2:$L$10401,B5716)</f>
        <v>36384.54</v>
      </c>
      <c r="F5716" s="2">
        <f>COUNTIFS('Все позиции'!$H$2:$H$10401,A5716,'Все позиции'!$L$2:$L$10401,B5716,'Все позиции'!$F$2:$F$10401,"&lt;&gt;")</f>
        <v>0</v>
      </c>
      <c r="G5716" s="2" t="str">
        <f t="shared" si="89"/>
        <v>нет</v>
      </c>
    </row>
    <row r="5717" spans="1:7" x14ac:dyDescent="0.25">
      <c r="A5717" s="2" t="s">
        <v>1450</v>
      </c>
      <c r="B5717" s="2" t="s">
        <v>38</v>
      </c>
      <c r="C5717" s="2">
        <f>COUNTIFS('Все позиции'!$H$2:$H$10401,A5717,'Все позиции'!$L$2:$L$10401,B5717)</f>
        <v>3</v>
      </c>
      <c r="D5717" s="2">
        <f>SUMIFS('Все позиции'!$K$2:$K$10401,'Все позиции'!$H$2:$H$10401,A5717,'Все позиции'!$L$2:$L$10401,B5717)</f>
        <v>18</v>
      </c>
      <c r="E5717" s="4">
        <f>SUMIFS('Все позиции'!$P$2:$P$10401,'Все позиции'!$H$2:$H$10401,A5717,'Все позиции'!$L$2:$L$10401,B5717)</f>
        <v>29131.84</v>
      </c>
      <c r="F5717" s="2">
        <f>COUNTIFS('Все позиции'!$H$2:$H$10401,A5717,'Все позиции'!$L$2:$L$10401,B5717,'Все позиции'!$F$2:$F$10401,"&lt;&gt;")</f>
        <v>0</v>
      </c>
      <c r="G5717" s="2" t="str">
        <f t="shared" si="89"/>
        <v>нет</v>
      </c>
    </row>
    <row r="5718" spans="1:7" x14ac:dyDescent="0.25">
      <c r="A5718" s="2" t="s">
        <v>3206</v>
      </c>
      <c r="B5718" s="2" t="s">
        <v>38</v>
      </c>
      <c r="C5718" s="2">
        <f>COUNTIFS('Все позиции'!$H$2:$H$10401,A5718,'Все позиции'!$L$2:$L$10401,B5718)</f>
        <v>1</v>
      </c>
      <c r="D5718" s="2">
        <f>SUMIFS('Все позиции'!$K$2:$K$10401,'Все позиции'!$H$2:$H$10401,A5718,'Все позиции'!$L$2:$L$10401,B5718)</f>
        <v>2</v>
      </c>
      <c r="E5718" s="4">
        <f>SUMIFS('Все позиции'!$P$2:$P$10401,'Все позиции'!$H$2:$H$10401,A5718,'Все позиции'!$L$2:$L$10401,B5718)</f>
        <v>3488</v>
      </c>
      <c r="F5718" s="2">
        <f>COUNTIFS('Все позиции'!$H$2:$H$10401,A5718,'Все позиции'!$L$2:$L$10401,B5718,'Все позиции'!$F$2:$F$10401,"&lt;&gt;")</f>
        <v>0</v>
      </c>
      <c r="G5718" s="2" t="str">
        <f t="shared" si="89"/>
        <v>нет</v>
      </c>
    </row>
    <row r="5719" spans="1:7" x14ac:dyDescent="0.25">
      <c r="A5719" s="2" t="s">
        <v>3207</v>
      </c>
      <c r="B5719" s="2" t="s">
        <v>38</v>
      </c>
      <c r="C5719" s="2">
        <f>COUNTIFS('Все позиции'!$H$2:$H$10401,A5719,'Все позиции'!$L$2:$L$10401,B5719)</f>
        <v>1</v>
      </c>
      <c r="D5719" s="2">
        <f>SUMIFS('Все позиции'!$K$2:$K$10401,'Все позиции'!$H$2:$H$10401,A5719,'Все позиции'!$L$2:$L$10401,B5719)</f>
        <v>8</v>
      </c>
      <c r="E5719" s="4">
        <f>SUMIFS('Все позиции'!$P$2:$P$10401,'Все позиции'!$H$2:$H$10401,A5719,'Все позиции'!$L$2:$L$10401,B5719)</f>
        <v>23887.99</v>
      </c>
      <c r="F5719" s="2">
        <f>COUNTIFS('Все позиции'!$H$2:$H$10401,A5719,'Все позиции'!$L$2:$L$10401,B5719,'Все позиции'!$F$2:$F$10401,"&lt;&gt;")</f>
        <v>0</v>
      </c>
      <c r="G5719" s="2" t="str">
        <f t="shared" si="89"/>
        <v>нет</v>
      </c>
    </row>
    <row r="5720" spans="1:7" x14ac:dyDescent="0.25">
      <c r="A5720" s="2" t="s">
        <v>2389</v>
      </c>
      <c r="B5720" s="2" t="s">
        <v>38</v>
      </c>
      <c r="C5720" s="2">
        <f>COUNTIFS('Все позиции'!$H$2:$H$10401,A5720,'Все позиции'!$L$2:$L$10401,B5720)</f>
        <v>1</v>
      </c>
      <c r="D5720" s="2">
        <f>SUMIFS('Все позиции'!$K$2:$K$10401,'Все позиции'!$H$2:$H$10401,A5720,'Все позиции'!$L$2:$L$10401,B5720)</f>
        <v>2</v>
      </c>
      <c r="E5720" s="4">
        <f>SUMIFS('Все позиции'!$P$2:$P$10401,'Все позиции'!$H$2:$H$10401,A5720,'Все позиции'!$L$2:$L$10401,B5720)</f>
        <v>10753.18</v>
      </c>
      <c r="F5720" s="2">
        <f>COUNTIFS('Все позиции'!$H$2:$H$10401,A5720,'Все позиции'!$L$2:$L$10401,B5720,'Все позиции'!$F$2:$F$10401,"&lt;&gt;")</f>
        <v>0</v>
      </c>
      <c r="G5720" s="2" t="str">
        <f t="shared" si="89"/>
        <v>нет</v>
      </c>
    </row>
    <row r="5721" spans="1:7" x14ac:dyDescent="0.25">
      <c r="A5721" s="2" t="s">
        <v>3204</v>
      </c>
      <c r="B5721" s="2" t="s">
        <v>38</v>
      </c>
      <c r="C5721" s="2">
        <f>COUNTIFS('Все позиции'!$H$2:$H$10401,A5721,'Все позиции'!$L$2:$L$10401,B5721)</f>
        <v>1</v>
      </c>
      <c r="D5721" s="2">
        <f>SUMIFS('Все позиции'!$K$2:$K$10401,'Все позиции'!$H$2:$H$10401,A5721,'Все позиции'!$L$2:$L$10401,B5721)</f>
        <v>8</v>
      </c>
      <c r="E5721" s="4">
        <f>SUMIFS('Все позиции'!$P$2:$P$10401,'Все позиции'!$H$2:$H$10401,A5721,'Все позиции'!$L$2:$L$10401,B5721)</f>
        <v>23887.99</v>
      </c>
      <c r="F5721" s="2">
        <f>COUNTIFS('Все позиции'!$H$2:$H$10401,A5721,'Все позиции'!$L$2:$L$10401,B5721,'Все позиции'!$F$2:$F$10401,"&lt;&gt;")</f>
        <v>0</v>
      </c>
      <c r="G5721" s="2" t="str">
        <f t="shared" si="89"/>
        <v>нет</v>
      </c>
    </row>
    <row r="5722" spans="1:7" x14ac:dyDescent="0.25">
      <c r="A5722" s="2" t="s">
        <v>3209</v>
      </c>
      <c r="B5722" s="2" t="s">
        <v>38</v>
      </c>
      <c r="C5722" s="2">
        <f>COUNTIFS('Все позиции'!$H$2:$H$10401,A5722,'Все позиции'!$L$2:$L$10401,B5722)</f>
        <v>1</v>
      </c>
      <c r="D5722" s="2">
        <f>SUMIFS('Все позиции'!$K$2:$K$10401,'Все позиции'!$H$2:$H$10401,A5722,'Все позиции'!$L$2:$L$10401,B5722)</f>
        <v>12</v>
      </c>
      <c r="E5722" s="4">
        <f>SUMIFS('Все позиции'!$P$2:$P$10401,'Все позиции'!$H$2:$H$10401,A5722,'Все позиции'!$L$2:$L$10401,B5722)</f>
        <v>46164.02</v>
      </c>
      <c r="F5722" s="2">
        <f>COUNTIFS('Все позиции'!$H$2:$H$10401,A5722,'Все позиции'!$L$2:$L$10401,B5722,'Все позиции'!$F$2:$F$10401,"&lt;&gt;")</f>
        <v>0</v>
      </c>
      <c r="G5722" s="2" t="str">
        <f t="shared" si="89"/>
        <v>нет</v>
      </c>
    </row>
    <row r="5723" spans="1:7" x14ac:dyDescent="0.25">
      <c r="A5723" s="2" t="s">
        <v>2390</v>
      </c>
      <c r="B5723" s="2" t="s">
        <v>38</v>
      </c>
      <c r="C5723" s="2">
        <f>COUNTIFS('Все позиции'!$H$2:$H$10401,A5723,'Все позиции'!$L$2:$L$10401,B5723)</f>
        <v>1</v>
      </c>
      <c r="D5723" s="2">
        <f>SUMIFS('Все позиции'!$K$2:$K$10401,'Все позиции'!$H$2:$H$10401,A5723,'Все позиции'!$L$2:$L$10401,B5723)</f>
        <v>1</v>
      </c>
      <c r="E5723" s="4">
        <f>SUMIFS('Все позиции'!$P$2:$P$10401,'Все позиции'!$H$2:$H$10401,A5723,'Все позиции'!$L$2:$L$10401,B5723)</f>
        <v>6290.1</v>
      </c>
      <c r="F5723" s="2">
        <f>COUNTIFS('Все позиции'!$H$2:$H$10401,A5723,'Все позиции'!$L$2:$L$10401,B5723,'Все позиции'!$F$2:$F$10401,"&lt;&gt;")</f>
        <v>0</v>
      </c>
      <c r="G5723" s="2" t="str">
        <f t="shared" si="89"/>
        <v>нет</v>
      </c>
    </row>
    <row r="5724" spans="1:7" x14ac:dyDescent="0.25">
      <c r="A5724" s="2" t="s">
        <v>3208</v>
      </c>
      <c r="B5724" s="2" t="s">
        <v>38</v>
      </c>
      <c r="C5724" s="2">
        <f>COUNTIFS('Все позиции'!$H$2:$H$10401,A5724,'Все позиции'!$L$2:$L$10401,B5724)</f>
        <v>1</v>
      </c>
      <c r="D5724" s="2">
        <f>SUMIFS('Все позиции'!$K$2:$K$10401,'Все позиции'!$H$2:$H$10401,A5724,'Все позиции'!$L$2:$L$10401,B5724)</f>
        <v>8</v>
      </c>
      <c r="E5724" s="4">
        <f>SUMIFS('Все позиции'!$P$2:$P$10401,'Все позиции'!$H$2:$H$10401,A5724,'Все позиции'!$L$2:$L$10401,B5724)</f>
        <v>48792</v>
      </c>
      <c r="F5724" s="2">
        <f>COUNTIFS('Все позиции'!$H$2:$H$10401,A5724,'Все позиции'!$L$2:$L$10401,B5724,'Все позиции'!$F$2:$F$10401,"&lt;&gt;")</f>
        <v>0</v>
      </c>
      <c r="G5724" s="2" t="str">
        <f t="shared" si="89"/>
        <v>нет</v>
      </c>
    </row>
    <row r="5725" spans="1:7" x14ac:dyDescent="0.25">
      <c r="A5725" s="2" t="s">
        <v>2391</v>
      </c>
      <c r="B5725" s="2" t="s">
        <v>38</v>
      </c>
      <c r="C5725" s="2">
        <f>COUNTIFS('Все позиции'!$H$2:$H$10401,A5725,'Все позиции'!$L$2:$L$10401,B5725)</f>
        <v>1</v>
      </c>
      <c r="D5725" s="2">
        <f>SUMIFS('Все позиции'!$K$2:$K$10401,'Все позиции'!$H$2:$H$10401,A5725,'Все позиции'!$L$2:$L$10401,B5725)</f>
        <v>1</v>
      </c>
      <c r="E5725" s="4">
        <f>SUMIFS('Все позиции'!$P$2:$P$10401,'Все позиции'!$H$2:$H$10401,A5725,'Все позиции'!$L$2:$L$10401,B5725)</f>
        <v>11092.5</v>
      </c>
      <c r="F5725" s="2">
        <f>COUNTIFS('Все позиции'!$H$2:$H$10401,A5725,'Все позиции'!$L$2:$L$10401,B5725,'Все позиции'!$F$2:$F$10401,"&lt;&gt;")</f>
        <v>0</v>
      </c>
      <c r="G5725" s="2" t="str">
        <f t="shared" si="89"/>
        <v>нет</v>
      </c>
    </row>
    <row r="5726" spans="1:7" x14ac:dyDescent="0.25">
      <c r="A5726" s="2" t="s">
        <v>3205</v>
      </c>
      <c r="B5726" s="2" t="s">
        <v>38</v>
      </c>
      <c r="C5726" s="2">
        <f>COUNTIFS('Все позиции'!$H$2:$H$10401,A5726,'Все позиции'!$L$2:$L$10401,B5726)</f>
        <v>1</v>
      </c>
      <c r="D5726" s="2">
        <f>SUMIFS('Все позиции'!$K$2:$K$10401,'Все позиции'!$H$2:$H$10401,A5726,'Все позиции'!$L$2:$L$10401,B5726)</f>
        <v>8</v>
      </c>
      <c r="E5726" s="4">
        <f>SUMIFS('Все позиции'!$P$2:$P$10401,'Все позиции'!$H$2:$H$10401,A5726,'Все позиции'!$L$2:$L$10401,B5726)</f>
        <v>10816.03</v>
      </c>
      <c r="F5726" s="2">
        <f>COUNTIFS('Все позиции'!$H$2:$H$10401,A5726,'Все позиции'!$L$2:$L$10401,B5726,'Все позиции'!$F$2:$F$10401,"&lt;&gt;")</f>
        <v>0</v>
      </c>
      <c r="G5726" s="2" t="str">
        <f t="shared" si="89"/>
        <v>нет</v>
      </c>
    </row>
    <row r="5727" spans="1:7" x14ac:dyDescent="0.25">
      <c r="A5727" s="2" t="s">
        <v>6975</v>
      </c>
      <c r="B5727" s="2" t="s">
        <v>38</v>
      </c>
      <c r="C5727" s="2">
        <f>COUNTIFS('Все позиции'!$H$2:$H$10401,A5727,'Все позиции'!$L$2:$L$10401,B5727)</f>
        <v>1</v>
      </c>
      <c r="D5727" s="2">
        <f>SUMIFS('Все позиции'!$K$2:$K$10401,'Все позиции'!$H$2:$H$10401,A5727,'Все позиции'!$L$2:$L$10401,B5727)</f>
        <v>12</v>
      </c>
      <c r="E5727" s="4">
        <f>SUMIFS('Все позиции'!$P$2:$P$10401,'Все позиции'!$H$2:$H$10401,A5727,'Все позиции'!$L$2:$L$10401,B5727)</f>
        <v>85485.16</v>
      </c>
      <c r="F5727" s="2">
        <f>COUNTIFS('Все позиции'!$H$2:$H$10401,A5727,'Все позиции'!$L$2:$L$10401,B5727,'Все позиции'!$F$2:$F$10401,"&lt;&gt;")</f>
        <v>0</v>
      </c>
      <c r="G5727" s="2" t="str">
        <f t="shared" si="89"/>
        <v>нет</v>
      </c>
    </row>
    <row r="5728" spans="1:7" x14ac:dyDescent="0.25">
      <c r="A5728" s="2" t="s">
        <v>6898</v>
      </c>
      <c r="B5728" s="2" t="s">
        <v>38</v>
      </c>
      <c r="C5728" s="2">
        <f>COUNTIFS('Все позиции'!$H$2:$H$10401,A5728,'Все позиции'!$L$2:$L$10401,B5728)</f>
        <v>1</v>
      </c>
      <c r="D5728" s="2">
        <f>SUMIFS('Все позиции'!$K$2:$K$10401,'Все позиции'!$H$2:$H$10401,A5728,'Все позиции'!$L$2:$L$10401,B5728)</f>
        <v>2</v>
      </c>
      <c r="E5728" s="4">
        <f>SUMIFS('Все позиции'!$P$2:$P$10401,'Все позиции'!$H$2:$H$10401,A5728,'Все позиции'!$L$2:$L$10401,B5728)</f>
        <v>15230.11</v>
      </c>
      <c r="F5728" s="2">
        <f>COUNTIFS('Все позиции'!$H$2:$H$10401,A5728,'Все позиции'!$L$2:$L$10401,B5728,'Все позиции'!$F$2:$F$10401,"&lt;&gt;")</f>
        <v>0</v>
      </c>
      <c r="G5728" s="2" t="str">
        <f t="shared" si="89"/>
        <v>нет</v>
      </c>
    </row>
    <row r="5729" spans="1:7" x14ac:dyDescent="0.25">
      <c r="A5729" s="2" t="s">
        <v>6929</v>
      </c>
      <c r="B5729" s="2" t="s">
        <v>38</v>
      </c>
      <c r="C5729" s="2">
        <f>COUNTIFS('Все позиции'!$H$2:$H$10401,A5729,'Все позиции'!$L$2:$L$10401,B5729)</f>
        <v>1</v>
      </c>
      <c r="D5729" s="2">
        <f>SUMIFS('Все позиции'!$K$2:$K$10401,'Все позиции'!$H$2:$H$10401,A5729,'Все позиции'!$L$2:$L$10401,B5729)</f>
        <v>1</v>
      </c>
      <c r="E5729" s="4">
        <f>SUMIFS('Все позиции'!$P$2:$P$10401,'Все позиции'!$H$2:$H$10401,A5729,'Все позиции'!$L$2:$L$10401,B5729)</f>
        <v>9896.64</v>
      </c>
      <c r="F5729" s="2">
        <f>COUNTIFS('Все позиции'!$H$2:$H$10401,A5729,'Все позиции'!$L$2:$L$10401,B5729,'Все позиции'!$F$2:$F$10401,"&lt;&gt;")</f>
        <v>0</v>
      </c>
      <c r="G5729" s="2" t="str">
        <f t="shared" si="89"/>
        <v>нет</v>
      </c>
    </row>
    <row r="5730" spans="1:7" x14ac:dyDescent="0.25">
      <c r="A5730" s="2" t="s">
        <v>8738</v>
      </c>
      <c r="B5730" s="2" t="s">
        <v>38</v>
      </c>
      <c r="C5730" s="2">
        <f>COUNTIFS('Все позиции'!$H$2:$H$10401,A5730,'Все позиции'!$L$2:$L$10401,B5730)</f>
        <v>1</v>
      </c>
      <c r="D5730" s="2">
        <f>SUMIFS('Все позиции'!$K$2:$K$10401,'Все позиции'!$H$2:$H$10401,A5730,'Все позиции'!$L$2:$L$10401,B5730)</f>
        <v>1400</v>
      </c>
      <c r="E5730" s="4">
        <f>SUMIFS('Все позиции'!$P$2:$P$10401,'Все позиции'!$H$2:$H$10401,A5730,'Все позиции'!$L$2:$L$10401,B5730)</f>
        <v>17302.04</v>
      </c>
      <c r="F5730" s="2">
        <f>COUNTIFS('Все позиции'!$H$2:$H$10401,A5730,'Все позиции'!$L$2:$L$10401,B5730,'Все позиции'!$F$2:$F$10401,"&lt;&gt;")</f>
        <v>1</v>
      </c>
      <c r="G5730" s="2" t="str">
        <f t="shared" si="89"/>
        <v>да</v>
      </c>
    </row>
    <row r="5731" spans="1:7" x14ac:dyDescent="0.25">
      <c r="A5731" s="2" t="s">
        <v>205</v>
      </c>
      <c r="B5731" s="2" t="s">
        <v>38</v>
      </c>
      <c r="C5731" s="2">
        <f>COUNTIFS('Все позиции'!$H$2:$H$10401,A5731,'Все позиции'!$L$2:$L$10401,B5731)</f>
        <v>1</v>
      </c>
      <c r="D5731" s="2">
        <f>SUMIFS('Все позиции'!$K$2:$K$10401,'Все позиции'!$H$2:$H$10401,A5731,'Все позиции'!$L$2:$L$10401,B5731)</f>
        <v>8</v>
      </c>
      <c r="E5731" s="4">
        <f>SUMIFS('Все позиции'!$P$2:$P$10401,'Все позиции'!$H$2:$H$10401,A5731,'Все позиции'!$L$2:$L$10401,B5731)</f>
        <v>13265.99</v>
      </c>
      <c r="F5731" s="2">
        <f>COUNTIFS('Все позиции'!$H$2:$H$10401,A5731,'Все позиции'!$L$2:$L$10401,B5731,'Все позиции'!$F$2:$F$10401,"&lt;&gt;")</f>
        <v>0</v>
      </c>
      <c r="G5731" s="2" t="str">
        <f t="shared" si="89"/>
        <v>нет</v>
      </c>
    </row>
    <row r="5732" spans="1:7" x14ac:dyDescent="0.25">
      <c r="A5732" s="2" t="s">
        <v>6533</v>
      </c>
      <c r="B5732" s="2" t="s">
        <v>21</v>
      </c>
      <c r="C5732" s="2">
        <f>COUNTIFS('Все позиции'!$H$2:$H$10401,A5732,'Все позиции'!$L$2:$L$10401,B5732)</f>
        <v>1</v>
      </c>
      <c r="D5732" s="2">
        <f>SUMIFS('Все позиции'!$K$2:$K$10401,'Все позиции'!$H$2:$H$10401,A5732,'Все позиции'!$L$2:$L$10401,B5732)</f>
        <v>67.64</v>
      </c>
      <c r="E5732" s="4">
        <f>SUMIFS('Все позиции'!$P$2:$P$10401,'Все позиции'!$H$2:$H$10401,A5732,'Все позиции'!$L$2:$L$10401,B5732)</f>
        <v>17267.48</v>
      </c>
      <c r="F5732" s="2">
        <f>COUNTIFS('Все позиции'!$H$2:$H$10401,A5732,'Все позиции'!$L$2:$L$10401,B5732,'Все позиции'!$F$2:$F$10401,"&lt;&gt;")</f>
        <v>1</v>
      </c>
      <c r="G5732" s="2" t="str">
        <f t="shared" si="89"/>
        <v>да</v>
      </c>
    </row>
    <row r="5733" spans="1:7" x14ac:dyDescent="0.25">
      <c r="A5733" s="2" t="s">
        <v>9346</v>
      </c>
      <c r="B5733" s="2" t="s">
        <v>21</v>
      </c>
      <c r="C5733" s="2">
        <f>COUNTIFS('Все позиции'!$H$2:$H$10401,A5733,'Все позиции'!$L$2:$L$10401,B5733)</f>
        <v>1</v>
      </c>
      <c r="D5733" s="2">
        <f>SUMIFS('Все позиции'!$K$2:$K$10401,'Все позиции'!$H$2:$H$10401,A5733,'Все позиции'!$L$2:$L$10401,B5733)</f>
        <v>64</v>
      </c>
      <c r="E5733" s="4">
        <f>SUMIFS('Все позиции'!$P$2:$P$10401,'Все позиции'!$H$2:$H$10401,A5733,'Все позиции'!$L$2:$L$10401,B5733)</f>
        <v>421632</v>
      </c>
      <c r="F5733" s="2">
        <f>COUNTIFS('Все позиции'!$H$2:$H$10401,A5733,'Все позиции'!$L$2:$L$10401,B5733,'Все позиции'!$F$2:$F$10401,"&lt;&gt;")</f>
        <v>1</v>
      </c>
      <c r="G5733" s="2" t="str">
        <f t="shared" si="89"/>
        <v>да</v>
      </c>
    </row>
    <row r="5734" spans="1:7" x14ac:dyDescent="0.25">
      <c r="A5734" s="2" t="s">
        <v>378</v>
      </c>
      <c r="B5734" s="2" t="s">
        <v>115</v>
      </c>
      <c r="C5734" s="2">
        <f>COUNTIFS('Все позиции'!$H$2:$H$10401,A5734,'Все позиции'!$L$2:$L$10401,B5734)</f>
        <v>1</v>
      </c>
      <c r="D5734" s="2">
        <f>SUMIFS('Все позиции'!$K$2:$K$10401,'Все позиции'!$H$2:$H$10401,A5734,'Все позиции'!$L$2:$L$10401,B5734)</f>
        <v>3.0000000000000001E-3</v>
      </c>
      <c r="E5734" s="4">
        <f>SUMIFS('Все позиции'!$P$2:$P$10401,'Все позиции'!$H$2:$H$10401,A5734,'Все позиции'!$L$2:$L$10401,B5734)</f>
        <v>0</v>
      </c>
      <c r="F5734" s="2">
        <f>COUNTIFS('Все позиции'!$H$2:$H$10401,A5734,'Все позиции'!$L$2:$L$10401,B5734,'Все позиции'!$F$2:$F$10401,"&lt;&gt;")</f>
        <v>0</v>
      </c>
      <c r="G5734" s="2" t="str">
        <f t="shared" si="89"/>
        <v>нет</v>
      </c>
    </row>
    <row r="5735" spans="1:7" x14ac:dyDescent="0.25">
      <c r="A5735" s="2" t="s">
        <v>7666</v>
      </c>
      <c r="B5735" s="2" t="s">
        <v>38</v>
      </c>
      <c r="C5735" s="2">
        <f>COUNTIFS('Все позиции'!$H$2:$H$10401,A5735,'Все позиции'!$L$2:$L$10401,B5735)</f>
        <v>1</v>
      </c>
      <c r="D5735" s="2">
        <f>SUMIFS('Все позиции'!$K$2:$K$10401,'Все позиции'!$H$2:$H$10401,A5735,'Все позиции'!$L$2:$L$10401,B5735)</f>
        <v>5700</v>
      </c>
      <c r="E5735" s="4">
        <f>SUMIFS('Все позиции'!$P$2:$P$10401,'Все позиции'!$H$2:$H$10401,A5735,'Все позиции'!$L$2:$L$10401,B5735)</f>
        <v>16480.98</v>
      </c>
      <c r="F5735" s="2">
        <f>COUNTIFS('Все позиции'!$H$2:$H$10401,A5735,'Все позиции'!$L$2:$L$10401,B5735,'Все позиции'!$F$2:$F$10401,"&lt;&gt;")</f>
        <v>1</v>
      </c>
      <c r="G5735" s="2" t="str">
        <f t="shared" si="89"/>
        <v>да</v>
      </c>
    </row>
    <row r="5736" spans="1:7" x14ac:dyDescent="0.25">
      <c r="A5736" s="2" t="s">
        <v>6324</v>
      </c>
      <c r="B5736" s="2" t="s">
        <v>38</v>
      </c>
      <c r="C5736" s="2">
        <f>COUNTIFS('Все позиции'!$H$2:$H$10401,A5736,'Все позиции'!$L$2:$L$10401,B5736)</f>
        <v>2</v>
      </c>
      <c r="D5736" s="2">
        <f>SUMIFS('Все позиции'!$K$2:$K$10401,'Все позиции'!$H$2:$H$10401,A5736,'Все позиции'!$L$2:$L$10401,B5736)</f>
        <v>117760</v>
      </c>
      <c r="E5736" s="4">
        <f>SUMIFS('Все позиции'!$P$2:$P$10401,'Все позиции'!$H$2:$H$10401,A5736,'Все позиции'!$L$2:$L$10401,B5736)</f>
        <v>160188.93</v>
      </c>
      <c r="F5736" s="2">
        <f>COUNTIFS('Все позиции'!$H$2:$H$10401,A5736,'Все позиции'!$L$2:$L$10401,B5736,'Все позиции'!$F$2:$F$10401,"&lt;&gt;")</f>
        <v>2</v>
      </c>
      <c r="G5736" s="2" t="str">
        <f t="shared" si="89"/>
        <v>да</v>
      </c>
    </row>
    <row r="5737" spans="1:7" x14ac:dyDescent="0.25">
      <c r="A5737" s="2" t="s">
        <v>7193</v>
      </c>
      <c r="B5737" s="2" t="s">
        <v>38</v>
      </c>
      <c r="C5737" s="2">
        <f>COUNTIFS('Все позиции'!$H$2:$H$10401,A5737,'Все позиции'!$L$2:$L$10401,B5737)</f>
        <v>1</v>
      </c>
      <c r="D5737" s="2">
        <f>SUMIFS('Все позиции'!$K$2:$K$10401,'Все позиции'!$H$2:$H$10401,A5737,'Все позиции'!$L$2:$L$10401,B5737)</f>
        <v>986</v>
      </c>
      <c r="E5737" s="4">
        <f>SUMIFS('Все позиции'!$P$2:$P$10401,'Все позиции'!$H$2:$H$10401,A5737,'Все позиции'!$L$2:$L$10401,B5737)</f>
        <v>1287.1199999999999</v>
      </c>
      <c r="F5737" s="2">
        <f>COUNTIFS('Все позиции'!$H$2:$H$10401,A5737,'Все позиции'!$L$2:$L$10401,B5737,'Все позиции'!$F$2:$F$10401,"&lt;&gt;")</f>
        <v>1</v>
      </c>
      <c r="G5737" s="2" t="str">
        <f t="shared" si="89"/>
        <v>да</v>
      </c>
    </row>
    <row r="5738" spans="1:7" x14ac:dyDescent="0.25">
      <c r="A5738" s="2" t="s">
        <v>8737</v>
      </c>
      <c r="B5738" s="2" t="s">
        <v>38</v>
      </c>
      <c r="C5738" s="2">
        <f>COUNTIFS('Все позиции'!$H$2:$H$10401,A5738,'Все позиции'!$L$2:$L$10401,B5738)</f>
        <v>1</v>
      </c>
      <c r="D5738" s="2">
        <f>SUMIFS('Все позиции'!$K$2:$K$10401,'Все позиции'!$H$2:$H$10401,A5738,'Все позиции'!$L$2:$L$10401,B5738)</f>
        <v>800</v>
      </c>
      <c r="E5738" s="4">
        <f>SUMIFS('Все позиции'!$P$2:$P$10401,'Все позиции'!$H$2:$H$10401,A5738,'Все позиции'!$L$2:$L$10401,B5738)</f>
        <v>9886.8799999999992</v>
      </c>
      <c r="F5738" s="2">
        <f>COUNTIFS('Все позиции'!$H$2:$H$10401,A5738,'Все позиции'!$L$2:$L$10401,B5738,'Все позиции'!$F$2:$F$10401,"&lt;&gt;")</f>
        <v>1</v>
      </c>
      <c r="G5738" s="2" t="str">
        <f t="shared" si="89"/>
        <v>да</v>
      </c>
    </row>
    <row r="5739" spans="1:7" x14ac:dyDescent="0.25">
      <c r="A5739" s="2" t="s">
        <v>4667</v>
      </c>
      <c r="B5739" s="2" t="s">
        <v>38</v>
      </c>
      <c r="C5739" s="2">
        <f>COUNTIFS('Все позиции'!$H$2:$H$10401,A5739,'Все позиции'!$L$2:$L$10401,B5739)</f>
        <v>1</v>
      </c>
      <c r="D5739" s="2">
        <f>SUMIFS('Все позиции'!$K$2:$K$10401,'Все позиции'!$H$2:$H$10401,A5739,'Все позиции'!$L$2:$L$10401,B5739)</f>
        <v>1500</v>
      </c>
      <c r="E5739" s="4">
        <f>SUMIFS('Все позиции'!$P$2:$P$10401,'Все позиции'!$H$2:$H$10401,A5739,'Все позиции'!$L$2:$L$10401,B5739)</f>
        <v>0</v>
      </c>
      <c r="F5739" s="2">
        <f>COUNTIFS('Все позиции'!$H$2:$H$10401,A5739,'Все позиции'!$L$2:$L$10401,B5739,'Все позиции'!$F$2:$F$10401,"&lt;&gt;")</f>
        <v>0</v>
      </c>
      <c r="G5739" s="2" t="str">
        <f t="shared" si="89"/>
        <v>нет</v>
      </c>
    </row>
    <row r="5740" spans="1:7" x14ac:dyDescent="0.25">
      <c r="A5740" s="2" t="s">
        <v>8735</v>
      </c>
      <c r="B5740" s="2" t="s">
        <v>38</v>
      </c>
      <c r="C5740" s="2">
        <f>COUNTIFS('Все позиции'!$H$2:$H$10401,A5740,'Все позиции'!$L$2:$L$10401,B5740)</f>
        <v>1</v>
      </c>
      <c r="D5740" s="2">
        <f>SUMIFS('Все позиции'!$K$2:$K$10401,'Все позиции'!$H$2:$H$10401,A5740,'Все позиции'!$L$2:$L$10401,B5740)</f>
        <v>10000</v>
      </c>
      <c r="E5740" s="4">
        <f>SUMIFS('Все позиции'!$P$2:$P$10401,'Все позиции'!$H$2:$H$10401,A5740,'Все позиции'!$L$2:$L$10401,B5740)</f>
        <v>5246</v>
      </c>
      <c r="F5740" s="2">
        <f>COUNTIFS('Все позиции'!$H$2:$H$10401,A5740,'Все позиции'!$L$2:$L$10401,B5740,'Все позиции'!$F$2:$F$10401,"&lt;&gt;")</f>
        <v>1</v>
      </c>
      <c r="G5740" s="2" t="str">
        <f t="shared" si="89"/>
        <v>да</v>
      </c>
    </row>
    <row r="5741" spans="1:7" x14ac:dyDescent="0.25">
      <c r="A5741" s="2" t="s">
        <v>8736</v>
      </c>
      <c r="B5741" s="2" t="s">
        <v>38</v>
      </c>
      <c r="C5741" s="2">
        <f>COUNTIFS('Все позиции'!$H$2:$H$10401,A5741,'Все позиции'!$L$2:$L$10401,B5741)</f>
        <v>1</v>
      </c>
      <c r="D5741" s="2">
        <f>SUMIFS('Все позиции'!$K$2:$K$10401,'Все позиции'!$H$2:$H$10401,A5741,'Все позиции'!$L$2:$L$10401,B5741)</f>
        <v>9000</v>
      </c>
      <c r="E5741" s="4">
        <f>SUMIFS('Все позиции'!$P$2:$P$10401,'Все позиции'!$H$2:$H$10401,A5741,'Все позиции'!$L$2:$L$10401,B5741)</f>
        <v>5599.8</v>
      </c>
      <c r="F5741" s="2">
        <f>COUNTIFS('Все позиции'!$H$2:$H$10401,A5741,'Все позиции'!$L$2:$L$10401,B5741,'Все позиции'!$F$2:$F$10401,"&lt;&gt;")</f>
        <v>1</v>
      </c>
      <c r="G5741" s="2" t="str">
        <f t="shared" si="89"/>
        <v>да</v>
      </c>
    </row>
    <row r="5742" spans="1:7" x14ac:dyDescent="0.25">
      <c r="A5742" s="2" t="s">
        <v>4875</v>
      </c>
      <c r="B5742" s="2" t="s">
        <v>38</v>
      </c>
      <c r="C5742" s="2">
        <f>COUNTIFS('Все позиции'!$H$2:$H$10401,A5742,'Все позиции'!$L$2:$L$10401,B5742)</f>
        <v>1</v>
      </c>
      <c r="D5742" s="2">
        <f>SUMIFS('Все позиции'!$K$2:$K$10401,'Все позиции'!$H$2:$H$10401,A5742,'Все позиции'!$L$2:$L$10401,B5742)</f>
        <v>2000</v>
      </c>
      <c r="E5742" s="4">
        <f>SUMIFS('Все позиции'!$P$2:$P$10401,'Все позиции'!$H$2:$H$10401,A5742,'Все позиции'!$L$2:$L$10401,B5742)</f>
        <v>2122.8000000000002</v>
      </c>
      <c r="F5742" s="2">
        <f>COUNTIFS('Все позиции'!$H$2:$H$10401,A5742,'Все позиции'!$L$2:$L$10401,B5742,'Все позиции'!$F$2:$F$10401,"&lt;&gt;")</f>
        <v>0</v>
      </c>
      <c r="G5742" s="2" t="str">
        <f t="shared" si="89"/>
        <v>нет</v>
      </c>
    </row>
    <row r="5743" spans="1:7" x14ac:dyDescent="0.25">
      <c r="A5743" s="2" t="s">
        <v>5263</v>
      </c>
      <c r="B5743" s="2" t="s">
        <v>38</v>
      </c>
      <c r="C5743" s="2">
        <f>COUNTIFS('Все позиции'!$H$2:$H$10401,A5743,'Все позиции'!$L$2:$L$10401,B5743)</f>
        <v>1</v>
      </c>
      <c r="D5743" s="2">
        <f>SUMIFS('Все позиции'!$K$2:$K$10401,'Все позиции'!$H$2:$H$10401,A5743,'Все позиции'!$L$2:$L$10401,B5743)</f>
        <v>1300</v>
      </c>
      <c r="E5743" s="4">
        <f>SUMIFS('Все позиции'!$P$2:$P$10401,'Все позиции'!$H$2:$H$10401,A5743,'Все позиции'!$L$2:$L$10401,B5743)</f>
        <v>6121.96</v>
      </c>
      <c r="F5743" s="2">
        <f>COUNTIFS('Все позиции'!$H$2:$H$10401,A5743,'Все позиции'!$L$2:$L$10401,B5743,'Все позиции'!$F$2:$F$10401,"&lt;&gt;")</f>
        <v>0</v>
      </c>
      <c r="G5743" s="2" t="str">
        <f t="shared" si="89"/>
        <v>нет</v>
      </c>
    </row>
    <row r="5744" spans="1:7" x14ac:dyDescent="0.25">
      <c r="A5744" s="2" t="s">
        <v>8817</v>
      </c>
      <c r="B5744" s="2" t="s">
        <v>320</v>
      </c>
      <c r="C5744" s="2">
        <f>COUNTIFS('Все позиции'!$H$2:$H$10401,A5744,'Все позиции'!$L$2:$L$10401,B5744)</f>
        <v>1</v>
      </c>
      <c r="D5744" s="2">
        <f>SUMIFS('Все позиции'!$K$2:$K$10401,'Все позиции'!$H$2:$H$10401,A5744,'Все позиции'!$L$2:$L$10401,B5744)</f>
        <v>500</v>
      </c>
      <c r="E5744" s="4">
        <f>SUMIFS('Все позиции'!$P$2:$P$10401,'Все позиции'!$H$2:$H$10401,A5744,'Все позиции'!$L$2:$L$10401,B5744)</f>
        <v>404692.3</v>
      </c>
      <c r="F5744" s="2">
        <f>COUNTIFS('Все позиции'!$H$2:$H$10401,A5744,'Все позиции'!$L$2:$L$10401,B5744,'Все позиции'!$F$2:$F$10401,"&lt;&gt;")</f>
        <v>1</v>
      </c>
      <c r="G5744" s="2" t="str">
        <f t="shared" si="89"/>
        <v>да</v>
      </c>
    </row>
    <row r="5745" spans="1:7" x14ac:dyDescent="0.25">
      <c r="A5745" s="2" t="s">
        <v>9824</v>
      </c>
      <c r="B5745" s="2" t="s">
        <v>38</v>
      </c>
      <c r="C5745" s="2">
        <f>COUNTIFS('Все позиции'!$H$2:$H$10401,A5745,'Все позиции'!$L$2:$L$10401,B5745)</f>
        <v>4</v>
      </c>
      <c r="D5745" s="2">
        <f>SUMIFS('Все позиции'!$K$2:$K$10401,'Все позиции'!$H$2:$H$10401,A5745,'Все позиции'!$L$2:$L$10401,B5745)</f>
        <v>232</v>
      </c>
      <c r="E5745" s="4">
        <f>SUMIFS('Все позиции'!$P$2:$P$10401,'Все позиции'!$H$2:$H$10401,A5745,'Все позиции'!$L$2:$L$10401,B5745)</f>
        <v>11774002.649999999</v>
      </c>
      <c r="F5745" s="2">
        <f>COUNTIFS('Все позиции'!$H$2:$H$10401,A5745,'Все позиции'!$L$2:$L$10401,B5745,'Все позиции'!$F$2:$F$10401,"&lt;&gt;")</f>
        <v>4</v>
      </c>
      <c r="G5745" s="2" t="str">
        <f t="shared" si="89"/>
        <v>да</v>
      </c>
    </row>
    <row r="5746" spans="1:7" x14ac:dyDescent="0.25">
      <c r="A5746" s="2" t="s">
        <v>7849</v>
      </c>
      <c r="B5746" s="2" t="s">
        <v>38</v>
      </c>
      <c r="C5746" s="2">
        <f>COUNTIFS('Все позиции'!$H$2:$H$10401,A5746,'Все позиции'!$L$2:$L$10401,B5746)</f>
        <v>1</v>
      </c>
      <c r="D5746" s="2">
        <f>SUMIFS('Все позиции'!$K$2:$K$10401,'Все позиции'!$H$2:$H$10401,A5746,'Все позиции'!$L$2:$L$10401,B5746)</f>
        <v>25</v>
      </c>
      <c r="E5746" s="4">
        <f>SUMIFS('Все позиции'!$P$2:$P$10401,'Все позиции'!$H$2:$H$10401,A5746,'Все позиции'!$L$2:$L$10401,B5746)</f>
        <v>1275075.3799999999</v>
      </c>
      <c r="F5746" s="2">
        <f>COUNTIFS('Все позиции'!$H$2:$H$10401,A5746,'Все позиции'!$L$2:$L$10401,B5746,'Все позиции'!$F$2:$F$10401,"&lt;&gt;")</f>
        <v>1</v>
      </c>
      <c r="G5746" s="2" t="str">
        <f t="shared" si="89"/>
        <v>да</v>
      </c>
    </row>
    <row r="5747" spans="1:7" x14ac:dyDescent="0.25">
      <c r="A5747" s="2" t="s">
        <v>9835</v>
      </c>
      <c r="B5747" s="2" t="s">
        <v>38</v>
      </c>
      <c r="C5747" s="2">
        <f>COUNTIFS('Все позиции'!$H$2:$H$10401,A5747,'Все позиции'!$L$2:$L$10401,B5747)</f>
        <v>1</v>
      </c>
      <c r="D5747" s="2">
        <f>SUMIFS('Все позиции'!$K$2:$K$10401,'Все позиции'!$H$2:$H$10401,A5747,'Все позиции'!$L$2:$L$10401,B5747)</f>
        <v>40</v>
      </c>
      <c r="E5747" s="4">
        <f>SUMIFS('Все позиции'!$P$2:$P$10401,'Все позиции'!$H$2:$H$10401,A5747,'Все позиции'!$L$2:$L$10401,B5747)</f>
        <v>4236899.9400000004</v>
      </c>
      <c r="F5747" s="2">
        <f>COUNTIFS('Все позиции'!$H$2:$H$10401,A5747,'Все позиции'!$L$2:$L$10401,B5747,'Все позиции'!$F$2:$F$10401,"&lt;&gt;")</f>
        <v>1</v>
      </c>
      <c r="G5747" s="2" t="str">
        <f t="shared" si="89"/>
        <v>да</v>
      </c>
    </row>
    <row r="5748" spans="1:7" x14ac:dyDescent="0.25">
      <c r="A5748" s="2" t="s">
        <v>4686</v>
      </c>
      <c r="B5748" s="2" t="s">
        <v>38</v>
      </c>
      <c r="C5748" s="2">
        <f>COUNTIFS('Все позиции'!$H$2:$H$10401,A5748,'Все позиции'!$L$2:$L$10401,B5748)</f>
        <v>1</v>
      </c>
      <c r="D5748" s="2">
        <f>SUMIFS('Все позиции'!$K$2:$K$10401,'Все позиции'!$H$2:$H$10401,A5748,'Все позиции'!$L$2:$L$10401,B5748)</f>
        <v>30</v>
      </c>
      <c r="E5748" s="4">
        <f>SUMIFS('Все позиции'!$P$2:$P$10401,'Все позиции'!$H$2:$H$10401,A5748,'Все позиции'!$L$2:$L$10401,B5748)</f>
        <v>0</v>
      </c>
      <c r="F5748" s="2">
        <f>COUNTIFS('Все позиции'!$H$2:$H$10401,A5748,'Все позиции'!$L$2:$L$10401,B5748,'Все позиции'!$F$2:$F$10401,"&lt;&gt;")</f>
        <v>0</v>
      </c>
      <c r="G5748" s="2" t="str">
        <f t="shared" si="89"/>
        <v>нет</v>
      </c>
    </row>
    <row r="5749" spans="1:7" x14ac:dyDescent="0.25">
      <c r="A5749" s="2" t="s">
        <v>4685</v>
      </c>
      <c r="B5749" s="2" t="s">
        <v>38</v>
      </c>
      <c r="C5749" s="2">
        <f>COUNTIFS('Все позиции'!$H$2:$H$10401,A5749,'Все позиции'!$L$2:$L$10401,B5749)</f>
        <v>1</v>
      </c>
      <c r="D5749" s="2">
        <f>SUMIFS('Все позиции'!$K$2:$K$10401,'Все позиции'!$H$2:$H$10401,A5749,'Все позиции'!$L$2:$L$10401,B5749)</f>
        <v>20</v>
      </c>
      <c r="E5749" s="4">
        <f>SUMIFS('Все позиции'!$P$2:$P$10401,'Все позиции'!$H$2:$H$10401,A5749,'Все позиции'!$L$2:$L$10401,B5749)</f>
        <v>0</v>
      </c>
      <c r="F5749" s="2">
        <f>COUNTIFS('Все позиции'!$H$2:$H$10401,A5749,'Все позиции'!$L$2:$L$10401,B5749,'Все позиции'!$F$2:$F$10401,"&lt;&gt;")</f>
        <v>0</v>
      </c>
      <c r="G5749" s="2" t="str">
        <f t="shared" si="89"/>
        <v>нет</v>
      </c>
    </row>
    <row r="5750" spans="1:7" x14ac:dyDescent="0.25">
      <c r="A5750" s="2" t="s">
        <v>4618</v>
      </c>
      <c r="B5750" s="2" t="s">
        <v>38</v>
      </c>
      <c r="C5750" s="2">
        <f>COUNTIFS('Все позиции'!$H$2:$H$10401,A5750,'Все позиции'!$L$2:$L$10401,B5750)</f>
        <v>1</v>
      </c>
      <c r="D5750" s="2">
        <f>SUMIFS('Все позиции'!$K$2:$K$10401,'Все позиции'!$H$2:$H$10401,A5750,'Все позиции'!$L$2:$L$10401,B5750)</f>
        <v>20</v>
      </c>
      <c r="E5750" s="4">
        <f>SUMIFS('Все позиции'!$P$2:$P$10401,'Все позиции'!$H$2:$H$10401,A5750,'Все позиции'!$L$2:$L$10401,B5750)</f>
        <v>87174.37</v>
      </c>
      <c r="F5750" s="2">
        <f>COUNTIFS('Все позиции'!$H$2:$H$10401,A5750,'Все позиции'!$L$2:$L$10401,B5750,'Все позиции'!$F$2:$F$10401,"&lt;&gt;")</f>
        <v>0</v>
      </c>
      <c r="G5750" s="2" t="str">
        <f t="shared" si="89"/>
        <v>нет</v>
      </c>
    </row>
    <row r="5751" spans="1:7" x14ac:dyDescent="0.25">
      <c r="A5751" s="2" t="s">
        <v>4619</v>
      </c>
      <c r="B5751" s="2" t="s">
        <v>38</v>
      </c>
      <c r="C5751" s="2">
        <f>COUNTIFS('Все позиции'!$H$2:$H$10401,A5751,'Все позиции'!$L$2:$L$10401,B5751)</f>
        <v>1</v>
      </c>
      <c r="D5751" s="2">
        <f>SUMIFS('Все позиции'!$K$2:$K$10401,'Все позиции'!$H$2:$H$10401,A5751,'Все позиции'!$L$2:$L$10401,B5751)</f>
        <v>32</v>
      </c>
      <c r="E5751" s="4">
        <f>SUMIFS('Все позиции'!$P$2:$P$10401,'Все позиции'!$H$2:$H$10401,A5751,'Все позиции'!$L$2:$L$10401,B5751)</f>
        <v>290115.61</v>
      </c>
      <c r="F5751" s="2">
        <f>COUNTIFS('Все позиции'!$H$2:$H$10401,A5751,'Все позиции'!$L$2:$L$10401,B5751,'Все позиции'!$F$2:$F$10401,"&lt;&gt;")</f>
        <v>0</v>
      </c>
      <c r="G5751" s="2" t="str">
        <f t="shared" si="89"/>
        <v>нет</v>
      </c>
    </row>
    <row r="5752" spans="1:7" x14ac:dyDescent="0.25">
      <c r="A5752" s="2" t="s">
        <v>4617</v>
      </c>
      <c r="B5752" s="2" t="s">
        <v>38</v>
      </c>
      <c r="C5752" s="2">
        <f>COUNTIFS('Все позиции'!$H$2:$H$10401,A5752,'Все позиции'!$L$2:$L$10401,B5752)</f>
        <v>1</v>
      </c>
      <c r="D5752" s="2">
        <f>SUMIFS('Все позиции'!$K$2:$K$10401,'Все позиции'!$H$2:$H$10401,A5752,'Все позиции'!$L$2:$L$10401,B5752)</f>
        <v>4</v>
      </c>
      <c r="E5752" s="4">
        <f>SUMIFS('Все позиции'!$P$2:$P$10401,'Все позиции'!$H$2:$H$10401,A5752,'Все позиции'!$L$2:$L$10401,B5752)</f>
        <v>229934.03</v>
      </c>
      <c r="F5752" s="2">
        <f>COUNTIFS('Все позиции'!$H$2:$H$10401,A5752,'Все позиции'!$L$2:$L$10401,B5752,'Все позиции'!$F$2:$F$10401,"&lt;&gt;")</f>
        <v>0</v>
      </c>
      <c r="G5752" s="2" t="str">
        <f t="shared" si="89"/>
        <v>нет</v>
      </c>
    </row>
    <row r="5753" spans="1:7" x14ac:dyDescent="0.25">
      <c r="A5753" s="2" t="s">
        <v>3637</v>
      </c>
      <c r="B5753" s="2" t="s">
        <v>38</v>
      </c>
      <c r="C5753" s="2">
        <f>COUNTIFS('Все позиции'!$H$2:$H$10401,A5753,'Все позиции'!$L$2:$L$10401,B5753)</f>
        <v>1</v>
      </c>
      <c r="D5753" s="2">
        <f>SUMIFS('Все позиции'!$K$2:$K$10401,'Все позиции'!$H$2:$H$10401,A5753,'Все позиции'!$L$2:$L$10401,B5753)</f>
        <v>10</v>
      </c>
      <c r="E5753" s="4">
        <f>SUMIFS('Все позиции'!$P$2:$P$10401,'Все позиции'!$H$2:$H$10401,A5753,'Все позиции'!$L$2:$L$10401,B5753)</f>
        <v>0</v>
      </c>
      <c r="F5753" s="2">
        <f>COUNTIFS('Все позиции'!$H$2:$H$10401,A5753,'Все позиции'!$L$2:$L$10401,B5753,'Все позиции'!$F$2:$F$10401,"&lt;&gt;")</f>
        <v>0</v>
      </c>
      <c r="G5753" s="2" t="str">
        <f t="shared" si="89"/>
        <v>нет</v>
      </c>
    </row>
    <row r="5754" spans="1:7" x14ac:dyDescent="0.25">
      <c r="A5754" s="2" t="s">
        <v>5697</v>
      </c>
      <c r="B5754" s="2" t="s">
        <v>38</v>
      </c>
      <c r="C5754" s="2">
        <f>COUNTIFS('Все позиции'!$H$2:$H$10401,A5754,'Все позиции'!$L$2:$L$10401,B5754)</f>
        <v>1</v>
      </c>
      <c r="D5754" s="2">
        <f>SUMIFS('Все позиции'!$K$2:$K$10401,'Все позиции'!$H$2:$H$10401,A5754,'Все позиции'!$L$2:$L$10401,B5754)</f>
        <v>5</v>
      </c>
      <c r="E5754" s="4">
        <f>SUMIFS('Все позиции'!$P$2:$P$10401,'Все позиции'!$H$2:$H$10401,A5754,'Все позиции'!$L$2:$L$10401,B5754)</f>
        <v>33780.82</v>
      </c>
      <c r="F5754" s="2">
        <f>COUNTIFS('Все позиции'!$H$2:$H$10401,A5754,'Все позиции'!$L$2:$L$10401,B5754,'Все позиции'!$F$2:$F$10401,"&lt;&gt;")</f>
        <v>1</v>
      </c>
      <c r="G5754" s="2" t="str">
        <f t="shared" si="89"/>
        <v>да</v>
      </c>
    </row>
    <row r="5755" spans="1:7" x14ac:dyDescent="0.25">
      <c r="A5755" s="2" t="s">
        <v>5698</v>
      </c>
      <c r="B5755" s="2" t="s">
        <v>38</v>
      </c>
      <c r="C5755" s="2">
        <f>COUNTIFS('Все позиции'!$H$2:$H$10401,A5755,'Все позиции'!$L$2:$L$10401,B5755)</f>
        <v>1</v>
      </c>
      <c r="D5755" s="2">
        <f>SUMIFS('Все позиции'!$K$2:$K$10401,'Все позиции'!$H$2:$H$10401,A5755,'Все позиции'!$L$2:$L$10401,B5755)</f>
        <v>6</v>
      </c>
      <c r="E5755" s="4">
        <f>SUMIFS('Все позиции'!$P$2:$P$10401,'Все позиции'!$H$2:$H$10401,A5755,'Все позиции'!$L$2:$L$10401,B5755)</f>
        <v>42274.1</v>
      </c>
      <c r="F5755" s="2">
        <f>COUNTIFS('Все позиции'!$H$2:$H$10401,A5755,'Все позиции'!$L$2:$L$10401,B5755,'Все позиции'!$F$2:$F$10401,"&lt;&gt;")</f>
        <v>1</v>
      </c>
      <c r="G5755" s="2" t="str">
        <f t="shared" si="89"/>
        <v>да</v>
      </c>
    </row>
    <row r="5756" spans="1:7" x14ac:dyDescent="0.25">
      <c r="A5756" s="2" t="s">
        <v>5699</v>
      </c>
      <c r="B5756" s="2" t="s">
        <v>38</v>
      </c>
      <c r="C5756" s="2">
        <f>COUNTIFS('Все позиции'!$H$2:$H$10401,A5756,'Все позиции'!$L$2:$L$10401,B5756)</f>
        <v>1</v>
      </c>
      <c r="D5756" s="2">
        <f>SUMIFS('Все позиции'!$K$2:$K$10401,'Все позиции'!$H$2:$H$10401,A5756,'Все позиции'!$L$2:$L$10401,B5756)</f>
        <v>6</v>
      </c>
      <c r="E5756" s="4">
        <f>SUMIFS('Все позиции'!$P$2:$P$10401,'Все позиции'!$H$2:$H$10401,A5756,'Все позиции'!$L$2:$L$10401,B5756)</f>
        <v>45485.53</v>
      </c>
      <c r="F5756" s="2">
        <f>COUNTIFS('Все позиции'!$H$2:$H$10401,A5756,'Все позиции'!$L$2:$L$10401,B5756,'Все позиции'!$F$2:$F$10401,"&lt;&gt;")</f>
        <v>1</v>
      </c>
      <c r="G5756" s="2" t="str">
        <f t="shared" si="89"/>
        <v>да</v>
      </c>
    </row>
    <row r="5757" spans="1:7" x14ac:dyDescent="0.25">
      <c r="A5757" s="2" t="s">
        <v>5700</v>
      </c>
      <c r="B5757" s="2" t="s">
        <v>38</v>
      </c>
      <c r="C5757" s="2">
        <f>COUNTIFS('Все позиции'!$H$2:$H$10401,A5757,'Все позиции'!$L$2:$L$10401,B5757)</f>
        <v>1</v>
      </c>
      <c r="D5757" s="2">
        <f>SUMIFS('Все позиции'!$K$2:$K$10401,'Все позиции'!$H$2:$H$10401,A5757,'Все позиции'!$L$2:$L$10401,B5757)</f>
        <v>11</v>
      </c>
      <c r="E5757" s="4">
        <f>SUMIFS('Все позиции'!$P$2:$P$10401,'Все позиции'!$H$2:$H$10401,A5757,'Все позиции'!$L$2:$L$10401,B5757)</f>
        <v>144661.01999999999</v>
      </c>
      <c r="F5757" s="2">
        <f>COUNTIFS('Все позиции'!$H$2:$H$10401,A5757,'Все позиции'!$L$2:$L$10401,B5757,'Все позиции'!$F$2:$F$10401,"&lt;&gt;")</f>
        <v>1</v>
      </c>
      <c r="G5757" s="2" t="str">
        <f t="shared" si="89"/>
        <v>да</v>
      </c>
    </row>
    <row r="5758" spans="1:7" x14ac:dyDescent="0.25">
      <c r="A5758" s="2" t="s">
        <v>5701</v>
      </c>
      <c r="B5758" s="2" t="s">
        <v>38</v>
      </c>
      <c r="C5758" s="2">
        <f>COUNTIFS('Все позиции'!$H$2:$H$10401,A5758,'Все позиции'!$L$2:$L$10401,B5758)</f>
        <v>1</v>
      </c>
      <c r="D5758" s="2">
        <f>SUMIFS('Все позиции'!$K$2:$K$10401,'Все позиции'!$H$2:$H$10401,A5758,'Все позиции'!$L$2:$L$10401,B5758)</f>
        <v>42</v>
      </c>
      <c r="E5758" s="4">
        <f>SUMIFS('Все позиции'!$P$2:$P$10401,'Все позиции'!$H$2:$H$10401,A5758,'Все позиции'!$L$2:$L$10401,B5758)</f>
        <v>284678.68</v>
      </c>
      <c r="F5758" s="2">
        <f>COUNTIFS('Все позиции'!$H$2:$H$10401,A5758,'Все позиции'!$L$2:$L$10401,B5758,'Все позиции'!$F$2:$F$10401,"&lt;&gt;")</f>
        <v>1</v>
      </c>
      <c r="G5758" s="2" t="str">
        <f t="shared" si="89"/>
        <v>да</v>
      </c>
    </row>
    <row r="5759" spans="1:7" x14ac:dyDescent="0.25">
      <c r="A5759" s="2" t="s">
        <v>5702</v>
      </c>
      <c r="B5759" s="2" t="s">
        <v>38</v>
      </c>
      <c r="C5759" s="2">
        <f>COUNTIFS('Все позиции'!$H$2:$H$10401,A5759,'Все позиции'!$L$2:$L$10401,B5759)</f>
        <v>1</v>
      </c>
      <c r="D5759" s="2">
        <f>SUMIFS('Все позиции'!$K$2:$K$10401,'Все позиции'!$H$2:$H$10401,A5759,'Все позиции'!$L$2:$L$10401,B5759)</f>
        <v>27</v>
      </c>
      <c r="E5759" s="4">
        <f>SUMIFS('Все позиции'!$P$2:$P$10401,'Все позиции'!$H$2:$H$10401,A5759,'Все позиции'!$L$2:$L$10401,B5759)</f>
        <v>183007.72</v>
      </c>
      <c r="F5759" s="2">
        <f>COUNTIFS('Все позиции'!$H$2:$H$10401,A5759,'Все позиции'!$L$2:$L$10401,B5759,'Все позиции'!$F$2:$F$10401,"&lt;&gt;")</f>
        <v>1</v>
      </c>
      <c r="G5759" s="2" t="str">
        <f t="shared" si="89"/>
        <v>да</v>
      </c>
    </row>
    <row r="5760" spans="1:7" x14ac:dyDescent="0.25">
      <c r="A5760" s="2" t="s">
        <v>5703</v>
      </c>
      <c r="B5760" s="2" t="s">
        <v>38</v>
      </c>
      <c r="C5760" s="2">
        <f>COUNTIFS('Все позиции'!$H$2:$H$10401,A5760,'Все позиции'!$L$2:$L$10401,B5760)</f>
        <v>1</v>
      </c>
      <c r="D5760" s="2">
        <f>SUMIFS('Все позиции'!$K$2:$K$10401,'Все позиции'!$H$2:$H$10401,A5760,'Все позиции'!$L$2:$L$10401,B5760)</f>
        <v>7</v>
      </c>
      <c r="E5760" s="4">
        <f>SUMIFS('Все позиции'!$P$2:$P$10401,'Все позиции'!$H$2:$H$10401,A5760,'Все позиции'!$L$2:$L$10401,B5760)</f>
        <v>47446.45</v>
      </c>
      <c r="F5760" s="2">
        <f>COUNTIFS('Все позиции'!$H$2:$H$10401,A5760,'Все позиции'!$L$2:$L$10401,B5760,'Все позиции'!$F$2:$F$10401,"&lt;&gt;")</f>
        <v>1</v>
      </c>
      <c r="G5760" s="2" t="str">
        <f t="shared" si="89"/>
        <v>да</v>
      </c>
    </row>
    <row r="5761" spans="1:7" x14ac:dyDescent="0.25">
      <c r="A5761" s="2" t="s">
        <v>5704</v>
      </c>
      <c r="B5761" s="2" t="s">
        <v>38</v>
      </c>
      <c r="C5761" s="2">
        <f>COUNTIFS('Все позиции'!$H$2:$H$10401,A5761,'Все позиции'!$L$2:$L$10401,B5761)</f>
        <v>1</v>
      </c>
      <c r="D5761" s="2">
        <f>SUMIFS('Все позиции'!$K$2:$K$10401,'Все позиции'!$H$2:$H$10401,A5761,'Все позиции'!$L$2:$L$10401,B5761)</f>
        <v>6</v>
      </c>
      <c r="E5761" s="4">
        <f>SUMIFS('Все позиции'!$P$2:$P$10401,'Все позиции'!$H$2:$H$10401,A5761,'Все позиции'!$L$2:$L$10401,B5761)</f>
        <v>10975.1</v>
      </c>
      <c r="F5761" s="2">
        <f>COUNTIFS('Все позиции'!$H$2:$H$10401,A5761,'Все позиции'!$L$2:$L$10401,B5761,'Все позиции'!$F$2:$F$10401,"&lt;&gt;")</f>
        <v>1</v>
      </c>
      <c r="G5761" s="2" t="str">
        <f t="shared" si="89"/>
        <v>да</v>
      </c>
    </row>
    <row r="5762" spans="1:7" x14ac:dyDescent="0.25">
      <c r="A5762" s="2" t="s">
        <v>5705</v>
      </c>
      <c r="B5762" s="2" t="s">
        <v>38</v>
      </c>
      <c r="C5762" s="2">
        <f>COUNTIFS('Все позиции'!$H$2:$H$10401,A5762,'Все позиции'!$L$2:$L$10401,B5762)</f>
        <v>1</v>
      </c>
      <c r="D5762" s="2">
        <f>SUMIFS('Все позиции'!$K$2:$K$10401,'Все позиции'!$H$2:$H$10401,A5762,'Все позиции'!$L$2:$L$10401,B5762)</f>
        <v>4</v>
      </c>
      <c r="E5762" s="4">
        <f>SUMIFS('Все позиции'!$P$2:$P$10401,'Все позиции'!$H$2:$H$10401,A5762,'Все позиции'!$L$2:$L$10401,B5762)</f>
        <v>68321.37</v>
      </c>
      <c r="F5762" s="2">
        <f>COUNTIFS('Все позиции'!$H$2:$H$10401,A5762,'Все позиции'!$L$2:$L$10401,B5762,'Все позиции'!$F$2:$F$10401,"&lt;&gt;")</f>
        <v>1</v>
      </c>
      <c r="G5762" s="2" t="str">
        <f t="shared" ref="G5762:G5825" si="90">IF(F5762&gt;0,"да","нет")</f>
        <v>да</v>
      </c>
    </row>
    <row r="5763" spans="1:7" x14ac:dyDescent="0.25">
      <c r="A5763" s="2" t="s">
        <v>522</v>
      </c>
      <c r="B5763" s="2" t="s">
        <v>38</v>
      </c>
      <c r="C5763" s="2">
        <f>COUNTIFS('Все позиции'!$H$2:$H$10401,A5763,'Все позиции'!$L$2:$L$10401,B5763)</f>
        <v>1</v>
      </c>
      <c r="D5763" s="2">
        <f>SUMIFS('Все позиции'!$K$2:$K$10401,'Все позиции'!$H$2:$H$10401,A5763,'Все позиции'!$L$2:$L$10401,B5763)</f>
        <v>5</v>
      </c>
      <c r="E5763" s="4">
        <f>SUMIFS('Все позиции'!$P$2:$P$10401,'Все позиции'!$H$2:$H$10401,A5763,'Все позиции'!$L$2:$L$10401,B5763)</f>
        <v>1844.52</v>
      </c>
      <c r="F5763" s="2">
        <f>COUNTIFS('Все позиции'!$H$2:$H$10401,A5763,'Все позиции'!$L$2:$L$10401,B5763,'Все позиции'!$F$2:$F$10401,"&lt;&gt;")</f>
        <v>0</v>
      </c>
      <c r="G5763" s="2" t="str">
        <f t="shared" si="90"/>
        <v>нет</v>
      </c>
    </row>
    <row r="5764" spans="1:7" x14ac:dyDescent="0.25">
      <c r="A5764" s="2" t="s">
        <v>2853</v>
      </c>
      <c r="B5764" s="2" t="s">
        <v>38</v>
      </c>
      <c r="C5764" s="2">
        <f>COUNTIFS('Все позиции'!$H$2:$H$10401,A5764,'Все позиции'!$L$2:$L$10401,B5764)</f>
        <v>1</v>
      </c>
      <c r="D5764" s="2">
        <f>SUMIFS('Все позиции'!$K$2:$K$10401,'Все позиции'!$H$2:$H$10401,A5764,'Все позиции'!$L$2:$L$10401,B5764)</f>
        <v>1</v>
      </c>
      <c r="E5764" s="4">
        <f>SUMIFS('Все позиции'!$P$2:$P$10401,'Все позиции'!$H$2:$H$10401,A5764,'Все позиции'!$L$2:$L$10401,B5764)</f>
        <v>0</v>
      </c>
      <c r="F5764" s="2">
        <f>COUNTIFS('Все позиции'!$H$2:$H$10401,A5764,'Все позиции'!$L$2:$L$10401,B5764,'Все позиции'!$F$2:$F$10401,"&lt;&gt;")</f>
        <v>0</v>
      </c>
      <c r="G5764" s="2" t="str">
        <f t="shared" si="90"/>
        <v>нет</v>
      </c>
    </row>
    <row r="5765" spans="1:7" x14ac:dyDescent="0.25">
      <c r="A5765" s="2" t="s">
        <v>2854</v>
      </c>
      <c r="B5765" s="2" t="s">
        <v>38</v>
      </c>
      <c r="C5765" s="2">
        <f>COUNTIFS('Все позиции'!$H$2:$H$10401,A5765,'Все позиции'!$L$2:$L$10401,B5765)</f>
        <v>1</v>
      </c>
      <c r="D5765" s="2">
        <f>SUMIFS('Все позиции'!$K$2:$K$10401,'Все позиции'!$H$2:$H$10401,A5765,'Все позиции'!$L$2:$L$10401,B5765)</f>
        <v>2</v>
      </c>
      <c r="E5765" s="4">
        <f>SUMIFS('Все позиции'!$P$2:$P$10401,'Все позиции'!$H$2:$H$10401,A5765,'Все позиции'!$L$2:$L$10401,B5765)</f>
        <v>0</v>
      </c>
      <c r="F5765" s="2">
        <f>COUNTIFS('Все позиции'!$H$2:$H$10401,A5765,'Все позиции'!$L$2:$L$10401,B5765,'Все позиции'!$F$2:$F$10401,"&lt;&gt;")</f>
        <v>0</v>
      </c>
      <c r="G5765" s="2" t="str">
        <f t="shared" si="90"/>
        <v>нет</v>
      </c>
    </row>
    <row r="5766" spans="1:7" x14ac:dyDescent="0.25">
      <c r="A5766" s="2" t="s">
        <v>2855</v>
      </c>
      <c r="B5766" s="2" t="s">
        <v>38</v>
      </c>
      <c r="C5766" s="2">
        <f>COUNTIFS('Все позиции'!$H$2:$H$10401,A5766,'Все позиции'!$L$2:$L$10401,B5766)</f>
        <v>1</v>
      </c>
      <c r="D5766" s="2">
        <f>SUMIFS('Все позиции'!$K$2:$K$10401,'Все позиции'!$H$2:$H$10401,A5766,'Все позиции'!$L$2:$L$10401,B5766)</f>
        <v>13</v>
      </c>
      <c r="E5766" s="4">
        <f>SUMIFS('Все позиции'!$P$2:$P$10401,'Все позиции'!$H$2:$H$10401,A5766,'Все позиции'!$L$2:$L$10401,B5766)</f>
        <v>0</v>
      </c>
      <c r="F5766" s="2">
        <f>COUNTIFS('Все позиции'!$H$2:$H$10401,A5766,'Все позиции'!$L$2:$L$10401,B5766,'Все позиции'!$F$2:$F$10401,"&lt;&gt;")</f>
        <v>0</v>
      </c>
      <c r="G5766" s="2" t="str">
        <f t="shared" si="90"/>
        <v>нет</v>
      </c>
    </row>
    <row r="5767" spans="1:7" x14ac:dyDescent="0.25">
      <c r="A5767" s="2" t="s">
        <v>2856</v>
      </c>
      <c r="B5767" s="2" t="s">
        <v>38</v>
      </c>
      <c r="C5767" s="2">
        <f>COUNTIFS('Все позиции'!$H$2:$H$10401,A5767,'Все позиции'!$L$2:$L$10401,B5767)</f>
        <v>1</v>
      </c>
      <c r="D5767" s="2">
        <f>SUMIFS('Все позиции'!$K$2:$K$10401,'Все позиции'!$H$2:$H$10401,A5767,'Все позиции'!$L$2:$L$10401,B5767)</f>
        <v>4</v>
      </c>
      <c r="E5767" s="4">
        <f>SUMIFS('Все позиции'!$P$2:$P$10401,'Все позиции'!$H$2:$H$10401,A5767,'Все позиции'!$L$2:$L$10401,B5767)</f>
        <v>0</v>
      </c>
      <c r="F5767" s="2">
        <f>COUNTIFS('Все позиции'!$H$2:$H$10401,A5767,'Все позиции'!$L$2:$L$10401,B5767,'Все позиции'!$F$2:$F$10401,"&lt;&gt;")</f>
        <v>0</v>
      </c>
      <c r="G5767" s="2" t="str">
        <f t="shared" si="90"/>
        <v>нет</v>
      </c>
    </row>
    <row r="5768" spans="1:7" x14ac:dyDescent="0.25">
      <c r="A5768" s="2" t="s">
        <v>2857</v>
      </c>
      <c r="B5768" s="2" t="s">
        <v>38</v>
      </c>
      <c r="C5768" s="2">
        <f>COUNTIFS('Все позиции'!$H$2:$H$10401,A5768,'Все позиции'!$L$2:$L$10401,B5768)</f>
        <v>1</v>
      </c>
      <c r="D5768" s="2">
        <f>SUMIFS('Все позиции'!$K$2:$K$10401,'Все позиции'!$H$2:$H$10401,A5768,'Все позиции'!$L$2:$L$10401,B5768)</f>
        <v>3</v>
      </c>
      <c r="E5768" s="4">
        <f>SUMIFS('Все позиции'!$P$2:$P$10401,'Все позиции'!$H$2:$H$10401,A5768,'Все позиции'!$L$2:$L$10401,B5768)</f>
        <v>0</v>
      </c>
      <c r="F5768" s="2">
        <f>COUNTIFS('Все позиции'!$H$2:$H$10401,A5768,'Все позиции'!$L$2:$L$10401,B5768,'Все позиции'!$F$2:$F$10401,"&lt;&gt;")</f>
        <v>0</v>
      </c>
      <c r="G5768" s="2" t="str">
        <f t="shared" si="90"/>
        <v>нет</v>
      </c>
    </row>
    <row r="5769" spans="1:7" x14ac:dyDescent="0.25">
      <c r="A5769" s="2" t="s">
        <v>2858</v>
      </c>
      <c r="B5769" s="2" t="s">
        <v>38</v>
      </c>
      <c r="C5769" s="2">
        <f>COUNTIFS('Все позиции'!$H$2:$H$10401,A5769,'Все позиции'!$L$2:$L$10401,B5769)</f>
        <v>1</v>
      </c>
      <c r="D5769" s="2">
        <f>SUMIFS('Все позиции'!$K$2:$K$10401,'Все позиции'!$H$2:$H$10401,A5769,'Все позиции'!$L$2:$L$10401,B5769)</f>
        <v>8</v>
      </c>
      <c r="E5769" s="4">
        <f>SUMIFS('Все позиции'!$P$2:$P$10401,'Все позиции'!$H$2:$H$10401,A5769,'Все позиции'!$L$2:$L$10401,B5769)</f>
        <v>0</v>
      </c>
      <c r="F5769" s="2">
        <f>COUNTIFS('Все позиции'!$H$2:$H$10401,A5769,'Все позиции'!$L$2:$L$10401,B5769,'Все позиции'!$F$2:$F$10401,"&lt;&gt;")</f>
        <v>0</v>
      </c>
      <c r="G5769" s="2" t="str">
        <f t="shared" si="90"/>
        <v>нет</v>
      </c>
    </row>
    <row r="5770" spans="1:7" x14ac:dyDescent="0.25">
      <c r="A5770" s="2" t="s">
        <v>2859</v>
      </c>
      <c r="B5770" s="2" t="s">
        <v>38</v>
      </c>
      <c r="C5770" s="2">
        <f>COUNTIFS('Все позиции'!$H$2:$H$10401,A5770,'Все позиции'!$L$2:$L$10401,B5770)</f>
        <v>1</v>
      </c>
      <c r="D5770" s="2">
        <f>SUMIFS('Все позиции'!$K$2:$K$10401,'Все позиции'!$H$2:$H$10401,A5770,'Все позиции'!$L$2:$L$10401,B5770)</f>
        <v>8</v>
      </c>
      <c r="E5770" s="4">
        <f>SUMIFS('Все позиции'!$P$2:$P$10401,'Все позиции'!$H$2:$H$10401,A5770,'Все позиции'!$L$2:$L$10401,B5770)</f>
        <v>0</v>
      </c>
      <c r="F5770" s="2">
        <f>COUNTIFS('Все позиции'!$H$2:$H$10401,A5770,'Все позиции'!$L$2:$L$10401,B5770,'Все позиции'!$F$2:$F$10401,"&lt;&gt;")</f>
        <v>0</v>
      </c>
      <c r="G5770" s="2" t="str">
        <f t="shared" si="90"/>
        <v>нет</v>
      </c>
    </row>
    <row r="5771" spans="1:7" x14ac:dyDescent="0.25">
      <c r="A5771" s="2" t="s">
        <v>2860</v>
      </c>
      <c r="B5771" s="2" t="s">
        <v>38</v>
      </c>
      <c r="C5771" s="2">
        <f>COUNTIFS('Все позиции'!$H$2:$H$10401,A5771,'Все позиции'!$L$2:$L$10401,B5771)</f>
        <v>1</v>
      </c>
      <c r="D5771" s="2">
        <f>SUMIFS('Все позиции'!$K$2:$K$10401,'Все позиции'!$H$2:$H$10401,A5771,'Все позиции'!$L$2:$L$10401,B5771)</f>
        <v>13</v>
      </c>
      <c r="E5771" s="4">
        <f>SUMIFS('Все позиции'!$P$2:$P$10401,'Все позиции'!$H$2:$H$10401,A5771,'Все позиции'!$L$2:$L$10401,B5771)</f>
        <v>0</v>
      </c>
      <c r="F5771" s="2">
        <f>COUNTIFS('Все позиции'!$H$2:$H$10401,A5771,'Все позиции'!$L$2:$L$10401,B5771,'Все позиции'!$F$2:$F$10401,"&lt;&gt;")</f>
        <v>0</v>
      </c>
      <c r="G5771" s="2" t="str">
        <f t="shared" si="90"/>
        <v>нет</v>
      </c>
    </row>
    <row r="5772" spans="1:7" x14ac:dyDescent="0.25">
      <c r="A5772" s="2" t="s">
        <v>2861</v>
      </c>
      <c r="B5772" s="2" t="s">
        <v>38</v>
      </c>
      <c r="C5772" s="2">
        <f>COUNTIFS('Все позиции'!$H$2:$H$10401,A5772,'Все позиции'!$L$2:$L$10401,B5772)</f>
        <v>1</v>
      </c>
      <c r="D5772" s="2">
        <f>SUMIFS('Все позиции'!$K$2:$K$10401,'Все позиции'!$H$2:$H$10401,A5772,'Все позиции'!$L$2:$L$10401,B5772)</f>
        <v>1</v>
      </c>
      <c r="E5772" s="4">
        <f>SUMIFS('Все позиции'!$P$2:$P$10401,'Все позиции'!$H$2:$H$10401,A5772,'Все позиции'!$L$2:$L$10401,B5772)</f>
        <v>0</v>
      </c>
      <c r="F5772" s="2">
        <f>COUNTIFS('Все позиции'!$H$2:$H$10401,A5772,'Все позиции'!$L$2:$L$10401,B5772,'Все позиции'!$F$2:$F$10401,"&lt;&gt;")</f>
        <v>0</v>
      </c>
      <c r="G5772" s="2" t="str">
        <f t="shared" si="90"/>
        <v>нет</v>
      </c>
    </row>
    <row r="5773" spans="1:7" x14ac:dyDescent="0.25">
      <c r="A5773" s="2" t="s">
        <v>2862</v>
      </c>
      <c r="B5773" s="2" t="s">
        <v>38</v>
      </c>
      <c r="C5773" s="2">
        <f>COUNTIFS('Все позиции'!$H$2:$H$10401,A5773,'Все позиции'!$L$2:$L$10401,B5773)</f>
        <v>1</v>
      </c>
      <c r="D5773" s="2">
        <f>SUMIFS('Все позиции'!$K$2:$K$10401,'Все позиции'!$H$2:$H$10401,A5773,'Все позиции'!$L$2:$L$10401,B5773)</f>
        <v>4</v>
      </c>
      <c r="E5773" s="4">
        <f>SUMIFS('Все позиции'!$P$2:$P$10401,'Все позиции'!$H$2:$H$10401,A5773,'Все позиции'!$L$2:$L$10401,B5773)</f>
        <v>0</v>
      </c>
      <c r="F5773" s="2">
        <f>COUNTIFS('Все позиции'!$H$2:$H$10401,A5773,'Все позиции'!$L$2:$L$10401,B5773,'Все позиции'!$F$2:$F$10401,"&lt;&gt;")</f>
        <v>0</v>
      </c>
      <c r="G5773" s="2" t="str">
        <f t="shared" si="90"/>
        <v>нет</v>
      </c>
    </row>
    <row r="5774" spans="1:7" x14ac:dyDescent="0.25">
      <c r="A5774" s="2" t="s">
        <v>2863</v>
      </c>
      <c r="B5774" s="2" t="s">
        <v>38</v>
      </c>
      <c r="C5774" s="2">
        <f>COUNTIFS('Все позиции'!$H$2:$H$10401,A5774,'Все позиции'!$L$2:$L$10401,B5774)</f>
        <v>1</v>
      </c>
      <c r="D5774" s="2">
        <f>SUMIFS('Все позиции'!$K$2:$K$10401,'Все позиции'!$H$2:$H$10401,A5774,'Все позиции'!$L$2:$L$10401,B5774)</f>
        <v>3</v>
      </c>
      <c r="E5774" s="4">
        <f>SUMIFS('Все позиции'!$P$2:$P$10401,'Все позиции'!$H$2:$H$10401,A5774,'Все позиции'!$L$2:$L$10401,B5774)</f>
        <v>0</v>
      </c>
      <c r="F5774" s="2">
        <f>COUNTIFS('Все позиции'!$H$2:$H$10401,A5774,'Все позиции'!$L$2:$L$10401,B5774,'Все позиции'!$F$2:$F$10401,"&lt;&gt;")</f>
        <v>0</v>
      </c>
      <c r="G5774" s="2" t="str">
        <f t="shared" si="90"/>
        <v>нет</v>
      </c>
    </row>
    <row r="5775" spans="1:7" x14ac:dyDescent="0.25">
      <c r="A5775" s="2" t="s">
        <v>2864</v>
      </c>
      <c r="B5775" s="2" t="s">
        <v>38</v>
      </c>
      <c r="C5775" s="2">
        <f>COUNTIFS('Все позиции'!$H$2:$H$10401,A5775,'Все позиции'!$L$2:$L$10401,B5775)</f>
        <v>1</v>
      </c>
      <c r="D5775" s="2">
        <f>SUMIFS('Все позиции'!$K$2:$K$10401,'Все позиции'!$H$2:$H$10401,A5775,'Все позиции'!$L$2:$L$10401,B5775)</f>
        <v>2</v>
      </c>
      <c r="E5775" s="4">
        <f>SUMIFS('Все позиции'!$P$2:$P$10401,'Все позиции'!$H$2:$H$10401,A5775,'Все позиции'!$L$2:$L$10401,B5775)</f>
        <v>0</v>
      </c>
      <c r="F5775" s="2">
        <f>COUNTIFS('Все позиции'!$H$2:$H$10401,A5775,'Все позиции'!$L$2:$L$10401,B5775,'Все позиции'!$F$2:$F$10401,"&lt;&gt;")</f>
        <v>0</v>
      </c>
      <c r="G5775" s="2" t="str">
        <f t="shared" si="90"/>
        <v>нет</v>
      </c>
    </row>
    <row r="5776" spans="1:7" x14ac:dyDescent="0.25">
      <c r="A5776" s="2" t="s">
        <v>2865</v>
      </c>
      <c r="B5776" s="2" t="s">
        <v>38</v>
      </c>
      <c r="C5776" s="2">
        <f>COUNTIFS('Все позиции'!$H$2:$H$10401,A5776,'Все позиции'!$L$2:$L$10401,B5776)</f>
        <v>1</v>
      </c>
      <c r="D5776" s="2">
        <f>SUMIFS('Все позиции'!$K$2:$K$10401,'Все позиции'!$H$2:$H$10401,A5776,'Все позиции'!$L$2:$L$10401,B5776)</f>
        <v>8</v>
      </c>
      <c r="E5776" s="4">
        <f>SUMIFS('Все позиции'!$P$2:$P$10401,'Все позиции'!$H$2:$H$10401,A5776,'Все позиции'!$L$2:$L$10401,B5776)</f>
        <v>0</v>
      </c>
      <c r="F5776" s="2">
        <f>COUNTIFS('Все позиции'!$H$2:$H$10401,A5776,'Все позиции'!$L$2:$L$10401,B5776,'Все позиции'!$F$2:$F$10401,"&lt;&gt;")</f>
        <v>0</v>
      </c>
      <c r="G5776" s="2" t="str">
        <f t="shared" si="90"/>
        <v>нет</v>
      </c>
    </row>
    <row r="5777" spans="1:7" x14ac:dyDescent="0.25">
      <c r="A5777" s="2" t="s">
        <v>3674</v>
      </c>
      <c r="B5777" s="2" t="s">
        <v>38</v>
      </c>
      <c r="C5777" s="2">
        <f>COUNTIFS('Все позиции'!$H$2:$H$10401,A5777,'Все позиции'!$L$2:$L$10401,B5777)</f>
        <v>1</v>
      </c>
      <c r="D5777" s="2">
        <f>SUMIFS('Все позиции'!$K$2:$K$10401,'Все позиции'!$H$2:$H$10401,A5777,'Все позиции'!$L$2:$L$10401,B5777)</f>
        <v>1</v>
      </c>
      <c r="E5777" s="4">
        <f>SUMIFS('Все позиции'!$P$2:$P$10401,'Все позиции'!$H$2:$H$10401,A5777,'Все позиции'!$L$2:$L$10401,B5777)</f>
        <v>172476</v>
      </c>
      <c r="F5777" s="2">
        <f>COUNTIFS('Все позиции'!$H$2:$H$10401,A5777,'Все позиции'!$L$2:$L$10401,B5777,'Все позиции'!$F$2:$F$10401,"&lt;&gt;")</f>
        <v>0</v>
      </c>
      <c r="G5777" s="2" t="str">
        <f t="shared" si="90"/>
        <v>нет</v>
      </c>
    </row>
    <row r="5778" spans="1:7" x14ac:dyDescent="0.25">
      <c r="A5778" s="2" t="s">
        <v>3638</v>
      </c>
      <c r="B5778" s="2" t="s">
        <v>38</v>
      </c>
      <c r="C5778" s="2">
        <f>COUNTIFS('Все позиции'!$H$2:$H$10401,A5778,'Все позиции'!$L$2:$L$10401,B5778)</f>
        <v>1</v>
      </c>
      <c r="D5778" s="2">
        <f>SUMIFS('Все позиции'!$K$2:$K$10401,'Все позиции'!$H$2:$H$10401,A5778,'Все позиции'!$L$2:$L$10401,B5778)</f>
        <v>5</v>
      </c>
      <c r="E5778" s="4">
        <f>SUMIFS('Все позиции'!$P$2:$P$10401,'Все позиции'!$H$2:$H$10401,A5778,'Все позиции'!$L$2:$L$10401,B5778)</f>
        <v>430211.22</v>
      </c>
      <c r="F5778" s="2">
        <f>COUNTIFS('Все позиции'!$H$2:$H$10401,A5778,'Все позиции'!$L$2:$L$10401,B5778,'Все позиции'!$F$2:$F$10401,"&lt;&gt;")</f>
        <v>0</v>
      </c>
      <c r="G5778" s="2" t="str">
        <f t="shared" si="90"/>
        <v>нет</v>
      </c>
    </row>
    <row r="5779" spans="1:7" x14ac:dyDescent="0.25">
      <c r="A5779" s="2" t="s">
        <v>3675</v>
      </c>
      <c r="B5779" s="2" t="s">
        <v>38</v>
      </c>
      <c r="C5779" s="2">
        <f>COUNTIFS('Все позиции'!$H$2:$H$10401,A5779,'Все позиции'!$L$2:$L$10401,B5779)</f>
        <v>1</v>
      </c>
      <c r="D5779" s="2">
        <f>SUMIFS('Все позиции'!$K$2:$K$10401,'Все позиции'!$H$2:$H$10401,A5779,'Все позиции'!$L$2:$L$10401,B5779)</f>
        <v>11</v>
      </c>
      <c r="E5779" s="4">
        <f>SUMIFS('Все позиции'!$P$2:$P$10401,'Все позиции'!$H$2:$H$10401,A5779,'Все позиции'!$L$2:$L$10401,B5779)</f>
        <v>983070.16</v>
      </c>
      <c r="F5779" s="2">
        <f>COUNTIFS('Все позиции'!$H$2:$H$10401,A5779,'Все позиции'!$L$2:$L$10401,B5779,'Все позиции'!$F$2:$F$10401,"&lt;&gt;")</f>
        <v>0</v>
      </c>
      <c r="G5779" s="2" t="str">
        <f t="shared" si="90"/>
        <v>нет</v>
      </c>
    </row>
    <row r="5780" spans="1:7" x14ac:dyDescent="0.25">
      <c r="A5780" s="2" t="s">
        <v>3640</v>
      </c>
      <c r="B5780" s="2" t="s">
        <v>38</v>
      </c>
      <c r="C5780" s="2">
        <f>COUNTIFS('Все позиции'!$H$2:$H$10401,A5780,'Все позиции'!$L$2:$L$10401,B5780)</f>
        <v>1</v>
      </c>
      <c r="D5780" s="2">
        <f>SUMIFS('Все позиции'!$K$2:$K$10401,'Все позиции'!$H$2:$H$10401,A5780,'Все позиции'!$L$2:$L$10401,B5780)</f>
        <v>15</v>
      </c>
      <c r="E5780" s="4">
        <f>SUMIFS('Все позиции'!$P$2:$P$10401,'Все позиции'!$H$2:$H$10401,A5780,'Все позиции'!$L$2:$L$10401,B5780)</f>
        <v>1340732.1200000001</v>
      </c>
      <c r="F5780" s="2">
        <f>COUNTIFS('Все позиции'!$H$2:$H$10401,A5780,'Все позиции'!$L$2:$L$10401,B5780,'Все позиции'!$F$2:$F$10401,"&lt;&gt;")</f>
        <v>0</v>
      </c>
      <c r="G5780" s="2" t="str">
        <f t="shared" si="90"/>
        <v>нет</v>
      </c>
    </row>
    <row r="5781" spans="1:7" x14ac:dyDescent="0.25">
      <c r="A5781" s="2" t="s">
        <v>3642</v>
      </c>
      <c r="B5781" s="2" t="s">
        <v>38</v>
      </c>
      <c r="C5781" s="2">
        <f>COUNTIFS('Все позиции'!$H$2:$H$10401,A5781,'Все позиции'!$L$2:$L$10401,B5781)</f>
        <v>1</v>
      </c>
      <c r="D5781" s="2">
        <f>SUMIFS('Все позиции'!$K$2:$K$10401,'Все позиции'!$H$2:$H$10401,A5781,'Все позиции'!$L$2:$L$10401,B5781)</f>
        <v>7</v>
      </c>
      <c r="E5781" s="4">
        <f>SUMIFS('Все позиции'!$P$2:$P$10401,'Все позиции'!$H$2:$H$10401,A5781,'Все позиции'!$L$2:$L$10401,B5781)</f>
        <v>1258777.81</v>
      </c>
      <c r="F5781" s="2">
        <f>COUNTIFS('Все позиции'!$H$2:$H$10401,A5781,'Все позиции'!$L$2:$L$10401,B5781,'Все позиции'!$F$2:$F$10401,"&lt;&gt;")</f>
        <v>0</v>
      </c>
      <c r="G5781" s="2" t="str">
        <f t="shared" si="90"/>
        <v>нет</v>
      </c>
    </row>
    <row r="5782" spans="1:7" x14ac:dyDescent="0.25">
      <c r="A5782" s="2" t="s">
        <v>3644</v>
      </c>
      <c r="B5782" s="2" t="s">
        <v>38</v>
      </c>
      <c r="C5782" s="2">
        <f>COUNTIFS('Все позиции'!$H$2:$H$10401,A5782,'Все позиции'!$L$2:$L$10401,B5782)</f>
        <v>1</v>
      </c>
      <c r="D5782" s="2">
        <f>SUMIFS('Все позиции'!$K$2:$K$10401,'Все позиции'!$H$2:$H$10401,A5782,'Все позиции'!$L$2:$L$10401,B5782)</f>
        <v>18</v>
      </c>
      <c r="E5782" s="4">
        <f>SUMIFS('Все позиции'!$P$2:$P$10401,'Все позиции'!$H$2:$H$10401,A5782,'Все позиции'!$L$2:$L$10401,B5782)</f>
        <v>3297121.17</v>
      </c>
      <c r="F5782" s="2">
        <f>COUNTIFS('Все позиции'!$H$2:$H$10401,A5782,'Все позиции'!$L$2:$L$10401,B5782,'Все позиции'!$F$2:$F$10401,"&lt;&gt;")</f>
        <v>0</v>
      </c>
      <c r="G5782" s="2" t="str">
        <f t="shared" si="90"/>
        <v>нет</v>
      </c>
    </row>
    <row r="5783" spans="1:7" x14ac:dyDescent="0.25">
      <c r="A5783" s="2" t="s">
        <v>3646</v>
      </c>
      <c r="B5783" s="2" t="s">
        <v>38</v>
      </c>
      <c r="C5783" s="2">
        <f>COUNTIFS('Все позиции'!$H$2:$H$10401,A5783,'Все позиции'!$L$2:$L$10401,B5783)</f>
        <v>1</v>
      </c>
      <c r="D5783" s="2">
        <f>SUMIFS('Все позиции'!$K$2:$K$10401,'Все позиции'!$H$2:$H$10401,A5783,'Все позиции'!$L$2:$L$10401,B5783)</f>
        <v>2</v>
      </c>
      <c r="E5783" s="4">
        <f>SUMIFS('Все позиции'!$P$2:$P$10401,'Все позиции'!$H$2:$H$10401,A5783,'Все позиции'!$L$2:$L$10401,B5783)</f>
        <v>135237.60999999999</v>
      </c>
      <c r="F5783" s="2">
        <f>COUNTIFS('Все позиции'!$H$2:$H$10401,A5783,'Все позиции'!$L$2:$L$10401,B5783,'Все позиции'!$F$2:$F$10401,"&lt;&gt;")</f>
        <v>0</v>
      </c>
      <c r="G5783" s="2" t="str">
        <f t="shared" si="90"/>
        <v>нет</v>
      </c>
    </row>
    <row r="5784" spans="1:7" x14ac:dyDescent="0.25">
      <c r="A5784" s="2" t="s">
        <v>3648</v>
      </c>
      <c r="B5784" s="2" t="s">
        <v>38</v>
      </c>
      <c r="C5784" s="2">
        <f>COUNTIFS('Все позиции'!$H$2:$H$10401,A5784,'Все позиции'!$L$2:$L$10401,B5784)</f>
        <v>1</v>
      </c>
      <c r="D5784" s="2">
        <f>SUMIFS('Все позиции'!$K$2:$K$10401,'Все позиции'!$H$2:$H$10401,A5784,'Все позиции'!$L$2:$L$10401,B5784)</f>
        <v>8</v>
      </c>
      <c r="E5784" s="4">
        <f>SUMIFS('Все позиции'!$P$2:$P$10401,'Все позиции'!$H$2:$H$10401,A5784,'Все позиции'!$L$2:$L$10401,B5784)</f>
        <v>567442.79</v>
      </c>
      <c r="F5784" s="2">
        <f>COUNTIFS('Все позиции'!$H$2:$H$10401,A5784,'Все позиции'!$L$2:$L$10401,B5784,'Все позиции'!$F$2:$F$10401,"&lt;&gt;")</f>
        <v>0</v>
      </c>
      <c r="G5784" s="2" t="str">
        <f t="shared" si="90"/>
        <v>нет</v>
      </c>
    </row>
    <row r="5785" spans="1:7" x14ac:dyDescent="0.25">
      <c r="A5785" s="2" t="s">
        <v>3650</v>
      </c>
      <c r="B5785" s="2" t="s">
        <v>38</v>
      </c>
      <c r="C5785" s="2">
        <f>COUNTIFS('Все позиции'!$H$2:$H$10401,A5785,'Все позиции'!$L$2:$L$10401,B5785)</f>
        <v>1</v>
      </c>
      <c r="D5785" s="2">
        <f>SUMIFS('Все позиции'!$K$2:$K$10401,'Все позиции'!$H$2:$H$10401,A5785,'Все позиции'!$L$2:$L$10401,B5785)</f>
        <v>15</v>
      </c>
      <c r="E5785" s="4">
        <f>SUMIFS('Все позиции'!$P$2:$P$10401,'Все позиции'!$H$2:$H$10401,A5785,'Все позиции'!$L$2:$L$10401,B5785)</f>
        <v>1591042.44</v>
      </c>
      <c r="F5785" s="2">
        <f>COUNTIFS('Все позиции'!$H$2:$H$10401,A5785,'Все позиции'!$L$2:$L$10401,B5785,'Все позиции'!$F$2:$F$10401,"&lt;&gt;")</f>
        <v>0</v>
      </c>
      <c r="G5785" s="2" t="str">
        <f t="shared" si="90"/>
        <v>нет</v>
      </c>
    </row>
    <row r="5786" spans="1:7" x14ac:dyDescent="0.25">
      <c r="A5786" s="2" t="s">
        <v>3677</v>
      </c>
      <c r="B5786" s="2" t="s">
        <v>38</v>
      </c>
      <c r="C5786" s="2">
        <f>COUNTIFS('Все позиции'!$H$2:$H$10401,A5786,'Все позиции'!$L$2:$L$10401,B5786)</f>
        <v>1</v>
      </c>
      <c r="D5786" s="2">
        <f>SUMIFS('Все позиции'!$K$2:$K$10401,'Все позиции'!$H$2:$H$10401,A5786,'Все позиции'!$L$2:$L$10401,B5786)</f>
        <v>24</v>
      </c>
      <c r="E5786" s="4">
        <f>SUMIFS('Все позиции'!$P$2:$P$10401,'Все позиции'!$H$2:$H$10401,A5786,'Все позиции'!$L$2:$L$10401,B5786)</f>
        <v>3076639.33</v>
      </c>
      <c r="F5786" s="2">
        <f>COUNTIFS('Все позиции'!$H$2:$H$10401,A5786,'Все позиции'!$L$2:$L$10401,B5786,'Все позиции'!$F$2:$F$10401,"&lt;&gt;")</f>
        <v>0</v>
      </c>
      <c r="G5786" s="2" t="str">
        <f t="shared" si="90"/>
        <v>нет</v>
      </c>
    </row>
    <row r="5787" spans="1:7" x14ac:dyDescent="0.25">
      <c r="A5787" s="2" t="s">
        <v>3652</v>
      </c>
      <c r="B5787" s="2" t="s">
        <v>38</v>
      </c>
      <c r="C5787" s="2">
        <f>COUNTIFS('Все позиции'!$H$2:$H$10401,A5787,'Все позиции'!$L$2:$L$10401,B5787)</f>
        <v>1</v>
      </c>
      <c r="D5787" s="2">
        <f>SUMIFS('Все позиции'!$K$2:$K$10401,'Все позиции'!$H$2:$H$10401,A5787,'Все позиции'!$L$2:$L$10401,B5787)</f>
        <v>34</v>
      </c>
      <c r="E5787" s="4">
        <f>SUMIFS('Все позиции'!$P$2:$P$10401,'Все позиции'!$H$2:$H$10401,A5787,'Все позиции'!$L$2:$L$10401,B5787)</f>
        <v>3720286.86</v>
      </c>
      <c r="F5787" s="2">
        <f>COUNTIFS('Все позиции'!$H$2:$H$10401,A5787,'Все позиции'!$L$2:$L$10401,B5787,'Все позиции'!$F$2:$F$10401,"&lt;&gt;")</f>
        <v>0</v>
      </c>
      <c r="G5787" s="2" t="str">
        <f t="shared" si="90"/>
        <v>нет</v>
      </c>
    </row>
    <row r="5788" spans="1:7" x14ac:dyDescent="0.25">
      <c r="A5788" s="2" t="s">
        <v>3654</v>
      </c>
      <c r="B5788" s="2" t="s">
        <v>38</v>
      </c>
      <c r="C5788" s="2">
        <f>COUNTIFS('Все позиции'!$H$2:$H$10401,A5788,'Все позиции'!$L$2:$L$10401,B5788)</f>
        <v>1</v>
      </c>
      <c r="D5788" s="2">
        <f>SUMIFS('Все позиции'!$K$2:$K$10401,'Все позиции'!$H$2:$H$10401,A5788,'Все позиции'!$L$2:$L$10401,B5788)</f>
        <v>21</v>
      </c>
      <c r="E5788" s="4">
        <f>SUMIFS('Все позиции'!$P$2:$P$10401,'Все позиции'!$H$2:$H$10401,A5788,'Все позиции'!$L$2:$L$10401,B5788)</f>
        <v>4967657.0199999996</v>
      </c>
      <c r="F5788" s="2">
        <f>COUNTIFS('Все позиции'!$H$2:$H$10401,A5788,'Все позиции'!$L$2:$L$10401,B5788,'Все позиции'!$F$2:$F$10401,"&lt;&gt;")</f>
        <v>0</v>
      </c>
      <c r="G5788" s="2" t="str">
        <f t="shared" si="90"/>
        <v>нет</v>
      </c>
    </row>
    <row r="5789" spans="1:7" x14ac:dyDescent="0.25">
      <c r="A5789" s="2" t="s">
        <v>3670</v>
      </c>
      <c r="B5789" s="2" t="s">
        <v>38</v>
      </c>
      <c r="C5789" s="2">
        <f>COUNTIFS('Все позиции'!$H$2:$H$10401,A5789,'Все позиции'!$L$2:$L$10401,B5789)</f>
        <v>1</v>
      </c>
      <c r="D5789" s="2">
        <f>SUMIFS('Все позиции'!$K$2:$K$10401,'Все позиции'!$H$2:$H$10401,A5789,'Все позиции'!$L$2:$L$10401,B5789)</f>
        <v>36</v>
      </c>
      <c r="E5789" s="4">
        <f>SUMIFS('Все позиции'!$P$2:$P$10401,'Все позиции'!$H$2:$H$10401,A5789,'Все позиции'!$L$2:$L$10401,B5789)</f>
        <v>4635516.6399999997</v>
      </c>
      <c r="F5789" s="2">
        <f>COUNTIFS('Все позиции'!$H$2:$H$10401,A5789,'Все позиции'!$L$2:$L$10401,B5789,'Все позиции'!$F$2:$F$10401,"&lt;&gt;")</f>
        <v>0</v>
      </c>
      <c r="G5789" s="2" t="str">
        <f t="shared" si="90"/>
        <v>нет</v>
      </c>
    </row>
    <row r="5790" spans="1:7" x14ac:dyDescent="0.25">
      <c r="A5790" s="2" t="s">
        <v>3656</v>
      </c>
      <c r="B5790" s="2" t="s">
        <v>38</v>
      </c>
      <c r="C5790" s="2">
        <f>COUNTIFS('Все позиции'!$H$2:$H$10401,A5790,'Все позиции'!$L$2:$L$10401,B5790)</f>
        <v>1</v>
      </c>
      <c r="D5790" s="2">
        <f>SUMIFS('Все позиции'!$K$2:$K$10401,'Все позиции'!$H$2:$H$10401,A5790,'Все позиции'!$L$2:$L$10401,B5790)</f>
        <v>40</v>
      </c>
      <c r="E5790" s="4">
        <f>SUMIFS('Все позиции'!$P$2:$P$10401,'Все позиции'!$H$2:$H$10401,A5790,'Все позиции'!$L$2:$L$10401,B5790)</f>
        <v>9596339.9299999997</v>
      </c>
      <c r="F5790" s="2">
        <f>COUNTIFS('Все позиции'!$H$2:$H$10401,A5790,'Все позиции'!$L$2:$L$10401,B5790,'Все позиции'!$F$2:$F$10401,"&lt;&gt;")</f>
        <v>0</v>
      </c>
      <c r="G5790" s="2" t="str">
        <f t="shared" si="90"/>
        <v>нет</v>
      </c>
    </row>
    <row r="5791" spans="1:7" x14ac:dyDescent="0.25">
      <c r="A5791" s="2" t="s">
        <v>3658</v>
      </c>
      <c r="B5791" s="2" t="s">
        <v>38</v>
      </c>
      <c r="C5791" s="2">
        <f>COUNTIFS('Все позиции'!$H$2:$H$10401,A5791,'Все позиции'!$L$2:$L$10401,B5791)</f>
        <v>1</v>
      </c>
      <c r="D5791" s="2">
        <f>SUMIFS('Все позиции'!$K$2:$K$10401,'Все позиции'!$H$2:$H$10401,A5791,'Все позиции'!$L$2:$L$10401,B5791)</f>
        <v>2</v>
      </c>
      <c r="E5791" s="4">
        <f>SUMIFS('Все позиции'!$P$2:$P$10401,'Все позиции'!$H$2:$H$10401,A5791,'Все позиции'!$L$2:$L$10401,B5791)</f>
        <v>160217.99</v>
      </c>
      <c r="F5791" s="2">
        <f>COUNTIFS('Все позиции'!$H$2:$H$10401,A5791,'Все позиции'!$L$2:$L$10401,B5791,'Все позиции'!$F$2:$F$10401,"&lt;&gt;")</f>
        <v>0</v>
      </c>
      <c r="G5791" s="2" t="str">
        <f t="shared" si="90"/>
        <v>нет</v>
      </c>
    </row>
    <row r="5792" spans="1:7" x14ac:dyDescent="0.25">
      <c r="A5792" s="2" t="s">
        <v>3660</v>
      </c>
      <c r="B5792" s="2" t="s">
        <v>38</v>
      </c>
      <c r="C5792" s="2">
        <f>COUNTIFS('Все позиции'!$H$2:$H$10401,A5792,'Все позиции'!$L$2:$L$10401,B5792)</f>
        <v>1</v>
      </c>
      <c r="D5792" s="2">
        <f>SUMIFS('Все позиции'!$K$2:$K$10401,'Все позиции'!$H$2:$H$10401,A5792,'Все позиции'!$L$2:$L$10401,B5792)</f>
        <v>2</v>
      </c>
      <c r="E5792" s="4">
        <f>SUMIFS('Все позиции'!$P$2:$P$10401,'Все позиции'!$H$2:$H$10401,A5792,'Все позиции'!$L$2:$L$10401,B5792)</f>
        <v>389774.7</v>
      </c>
      <c r="F5792" s="2">
        <f>COUNTIFS('Все позиции'!$H$2:$H$10401,A5792,'Все позиции'!$L$2:$L$10401,B5792,'Все позиции'!$F$2:$F$10401,"&lt;&gt;")</f>
        <v>0</v>
      </c>
      <c r="G5792" s="2" t="str">
        <f t="shared" si="90"/>
        <v>нет</v>
      </c>
    </row>
    <row r="5793" spans="1:7" x14ac:dyDescent="0.25">
      <c r="A5793" s="2" t="s">
        <v>3662</v>
      </c>
      <c r="B5793" s="2" t="s">
        <v>38</v>
      </c>
      <c r="C5793" s="2">
        <f>COUNTIFS('Все позиции'!$H$2:$H$10401,A5793,'Все позиции'!$L$2:$L$10401,B5793)</f>
        <v>1</v>
      </c>
      <c r="D5793" s="2">
        <f>SUMIFS('Все позиции'!$K$2:$K$10401,'Все позиции'!$H$2:$H$10401,A5793,'Все позиции'!$L$2:$L$10401,B5793)</f>
        <v>2</v>
      </c>
      <c r="E5793" s="4">
        <f>SUMIFS('Все позиции'!$P$2:$P$10401,'Все позиции'!$H$2:$H$10401,A5793,'Все позиции'!$L$2:$L$10401,B5793)</f>
        <v>166919.4</v>
      </c>
      <c r="F5793" s="2">
        <f>COUNTIFS('Все позиции'!$H$2:$H$10401,A5793,'Все позиции'!$L$2:$L$10401,B5793,'Все позиции'!$F$2:$F$10401,"&lt;&gt;")</f>
        <v>0</v>
      </c>
      <c r="G5793" s="2" t="str">
        <f t="shared" si="90"/>
        <v>нет</v>
      </c>
    </row>
    <row r="5794" spans="1:7" x14ac:dyDescent="0.25">
      <c r="A5794" s="2" t="s">
        <v>3664</v>
      </c>
      <c r="B5794" s="2" t="s">
        <v>38</v>
      </c>
      <c r="C5794" s="2">
        <f>COUNTIFS('Все позиции'!$H$2:$H$10401,A5794,'Все позиции'!$L$2:$L$10401,B5794)</f>
        <v>1</v>
      </c>
      <c r="D5794" s="2">
        <f>SUMIFS('Все позиции'!$K$2:$K$10401,'Все позиции'!$H$2:$H$10401,A5794,'Все позиции'!$L$2:$L$10401,B5794)</f>
        <v>12</v>
      </c>
      <c r="E5794" s="4">
        <f>SUMIFS('Все позиции'!$P$2:$P$10401,'Все позиции'!$H$2:$H$10401,A5794,'Все позиции'!$L$2:$L$10401,B5794)</f>
        <v>2378872.7799999998</v>
      </c>
      <c r="F5794" s="2">
        <f>COUNTIFS('Все позиции'!$H$2:$H$10401,A5794,'Все позиции'!$L$2:$L$10401,B5794,'Все позиции'!$F$2:$F$10401,"&lt;&gt;")</f>
        <v>0</v>
      </c>
      <c r="G5794" s="2" t="str">
        <f t="shared" si="90"/>
        <v>нет</v>
      </c>
    </row>
    <row r="5795" spans="1:7" x14ac:dyDescent="0.25">
      <c r="A5795" s="2" t="s">
        <v>3671</v>
      </c>
      <c r="B5795" s="2" t="s">
        <v>38</v>
      </c>
      <c r="C5795" s="2">
        <f>COUNTIFS('Все позиции'!$H$2:$H$10401,A5795,'Все позиции'!$L$2:$L$10401,B5795)</f>
        <v>1</v>
      </c>
      <c r="D5795" s="2">
        <f>SUMIFS('Все позиции'!$K$2:$K$10401,'Все позиции'!$H$2:$H$10401,A5795,'Все позиции'!$L$2:$L$10401,B5795)</f>
        <v>162</v>
      </c>
      <c r="E5795" s="4">
        <f>SUMIFS('Все позиции'!$P$2:$P$10401,'Все позиции'!$H$2:$H$10401,A5795,'Все позиции'!$L$2:$L$10401,B5795)</f>
        <v>13930098.060000001</v>
      </c>
      <c r="F5795" s="2">
        <f>COUNTIFS('Все позиции'!$H$2:$H$10401,A5795,'Все позиции'!$L$2:$L$10401,B5795,'Все позиции'!$F$2:$F$10401,"&lt;&gt;")</f>
        <v>0</v>
      </c>
      <c r="G5795" s="2" t="str">
        <f t="shared" si="90"/>
        <v>нет</v>
      </c>
    </row>
    <row r="5796" spans="1:7" x14ac:dyDescent="0.25">
      <c r="A5796" s="2" t="s">
        <v>3666</v>
      </c>
      <c r="B5796" s="2" t="s">
        <v>38</v>
      </c>
      <c r="C5796" s="2">
        <f>COUNTIFS('Все позиции'!$H$2:$H$10401,A5796,'Все позиции'!$L$2:$L$10401,B5796)</f>
        <v>1</v>
      </c>
      <c r="D5796" s="2">
        <f>SUMIFS('Все позиции'!$K$2:$K$10401,'Все позиции'!$H$2:$H$10401,A5796,'Все позиции'!$L$2:$L$10401,B5796)</f>
        <v>16</v>
      </c>
      <c r="E5796" s="4">
        <f>SUMIFS('Все позиции'!$P$2:$P$10401,'Все позиции'!$H$2:$H$10401,A5796,'Все позиции'!$L$2:$L$10401,B5796)</f>
        <v>3225441.66</v>
      </c>
      <c r="F5796" s="2">
        <f>COUNTIFS('Все позиции'!$H$2:$H$10401,A5796,'Все позиции'!$L$2:$L$10401,B5796,'Все позиции'!$F$2:$F$10401,"&lt;&gt;")</f>
        <v>0</v>
      </c>
      <c r="G5796" s="2" t="str">
        <f t="shared" si="90"/>
        <v>нет</v>
      </c>
    </row>
    <row r="5797" spans="1:7" x14ac:dyDescent="0.25">
      <c r="A5797" s="2" t="s">
        <v>4627</v>
      </c>
      <c r="B5797" s="2" t="s">
        <v>38</v>
      </c>
      <c r="C5797" s="2">
        <f>COUNTIFS('Все позиции'!$H$2:$H$10401,A5797,'Все позиции'!$L$2:$L$10401,B5797)</f>
        <v>2</v>
      </c>
      <c r="D5797" s="2">
        <f>SUMIFS('Все позиции'!$K$2:$K$10401,'Все позиции'!$H$2:$H$10401,A5797,'Все позиции'!$L$2:$L$10401,B5797)</f>
        <v>4</v>
      </c>
      <c r="E5797" s="4">
        <f>SUMIFS('Все позиции'!$P$2:$P$10401,'Все позиции'!$H$2:$H$10401,A5797,'Все позиции'!$L$2:$L$10401,B5797)</f>
        <v>5094.72</v>
      </c>
      <c r="F5797" s="2">
        <f>COUNTIFS('Все позиции'!$H$2:$H$10401,A5797,'Все позиции'!$L$2:$L$10401,B5797,'Все позиции'!$F$2:$F$10401,"&lt;&gt;")</f>
        <v>0</v>
      </c>
      <c r="G5797" s="2" t="str">
        <f t="shared" si="90"/>
        <v>нет</v>
      </c>
    </row>
    <row r="5798" spans="1:7" x14ac:dyDescent="0.25">
      <c r="A5798" s="2" t="s">
        <v>4625</v>
      </c>
      <c r="B5798" s="2" t="s">
        <v>38</v>
      </c>
      <c r="C5798" s="2">
        <f>COUNTIFS('Все позиции'!$H$2:$H$10401,A5798,'Все позиции'!$L$2:$L$10401,B5798)</f>
        <v>3</v>
      </c>
      <c r="D5798" s="2">
        <f>SUMIFS('Все позиции'!$K$2:$K$10401,'Все позиции'!$H$2:$H$10401,A5798,'Все позиции'!$L$2:$L$10401,B5798)</f>
        <v>35</v>
      </c>
      <c r="E5798" s="4">
        <f>SUMIFS('Все позиции'!$P$2:$P$10401,'Все позиции'!$H$2:$H$10401,A5798,'Все позиции'!$L$2:$L$10401,B5798)</f>
        <v>23058</v>
      </c>
      <c r="F5798" s="2">
        <f>COUNTIFS('Все позиции'!$H$2:$H$10401,A5798,'Все позиции'!$L$2:$L$10401,B5798,'Все позиции'!$F$2:$F$10401,"&lt;&gt;")</f>
        <v>0</v>
      </c>
      <c r="G5798" s="2" t="str">
        <f t="shared" si="90"/>
        <v>нет</v>
      </c>
    </row>
    <row r="5799" spans="1:7" x14ac:dyDescent="0.25">
      <c r="A5799" s="2" t="s">
        <v>4635</v>
      </c>
      <c r="B5799" s="2" t="s">
        <v>38</v>
      </c>
      <c r="C5799" s="2">
        <f>COUNTIFS('Все позиции'!$H$2:$H$10401,A5799,'Все позиции'!$L$2:$L$10401,B5799)</f>
        <v>1</v>
      </c>
      <c r="D5799" s="2">
        <f>SUMIFS('Все позиции'!$K$2:$K$10401,'Все позиции'!$H$2:$H$10401,A5799,'Все позиции'!$L$2:$L$10401,B5799)</f>
        <v>1</v>
      </c>
      <c r="E5799" s="4">
        <f>SUMIFS('Все позиции'!$P$2:$P$10401,'Все позиции'!$H$2:$H$10401,A5799,'Все позиции'!$L$2:$L$10401,B5799)</f>
        <v>1932.48</v>
      </c>
      <c r="F5799" s="2">
        <f>COUNTIFS('Все позиции'!$H$2:$H$10401,A5799,'Все позиции'!$L$2:$L$10401,B5799,'Все позиции'!$F$2:$F$10401,"&lt;&gt;")</f>
        <v>0</v>
      </c>
      <c r="G5799" s="2" t="str">
        <f t="shared" si="90"/>
        <v>нет</v>
      </c>
    </row>
    <row r="5800" spans="1:7" x14ac:dyDescent="0.25">
      <c r="A5800" s="2" t="s">
        <v>4623</v>
      </c>
      <c r="B5800" s="2" t="s">
        <v>38</v>
      </c>
      <c r="C5800" s="2">
        <f>COUNTIFS('Все позиции'!$H$2:$H$10401,A5800,'Все позиции'!$L$2:$L$10401,B5800)</f>
        <v>3</v>
      </c>
      <c r="D5800" s="2">
        <f>SUMIFS('Все позиции'!$K$2:$K$10401,'Все позиции'!$H$2:$H$10401,A5800,'Все позиции'!$L$2:$L$10401,B5800)</f>
        <v>100</v>
      </c>
      <c r="E5800" s="4">
        <f>SUMIFS('Все позиции'!$P$2:$P$10401,'Все позиции'!$H$2:$H$10401,A5800,'Все позиции'!$L$2:$L$10401,B5800)</f>
        <v>46116</v>
      </c>
      <c r="F5800" s="2">
        <f>COUNTIFS('Все позиции'!$H$2:$H$10401,A5800,'Все позиции'!$L$2:$L$10401,B5800,'Все позиции'!$F$2:$F$10401,"&lt;&gt;")</f>
        <v>0</v>
      </c>
      <c r="G5800" s="2" t="str">
        <f t="shared" si="90"/>
        <v>нет</v>
      </c>
    </row>
    <row r="5801" spans="1:7" x14ac:dyDescent="0.25">
      <c r="A5801" s="2" t="s">
        <v>8605</v>
      </c>
      <c r="B5801" s="2" t="s">
        <v>38</v>
      </c>
      <c r="C5801" s="2">
        <f>COUNTIFS('Все позиции'!$H$2:$H$10401,A5801,'Все позиции'!$L$2:$L$10401,B5801)</f>
        <v>3</v>
      </c>
      <c r="D5801" s="2">
        <f>SUMIFS('Все позиции'!$K$2:$K$10401,'Все позиции'!$H$2:$H$10401,A5801,'Все позиции'!$L$2:$L$10401,B5801)</f>
        <v>9</v>
      </c>
      <c r="E5801" s="4">
        <f>SUMIFS('Все позиции'!$P$2:$P$10401,'Все позиции'!$H$2:$H$10401,A5801,'Все позиции'!$L$2:$L$10401,B5801)</f>
        <v>5325.85</v>
      </c>
      <c r="F5801" s="2">
        <f>COUNTIFS('Все позиции'!$H$2:$H$10401,A5801,'Все позиции'!$L$2:$L$10401,B5801,'Все позиции'!$F$2:$F$10401,"&lt;&gt;")</f>
        <v>3</v>
      </c>
      <c r="G5801" s="2" t="str">
        <f t="shared" si="90"/>
        <v>да</v>
      </c>
    </row>
    <row r="5802" spans="1:7" x14ac:dyDescent="0.25">
      <c r="A5802" s="2" t="s">
        <v>8427</v>
      </c>
      <c r="B5802" s="2" t="s">
        <v>38</v>
      </c>
      <c r="C5802" s="2">
        <f>COUNTIFS('Все позиции'!$H$2:$H$10401,A5802,'Все позиции'!$L$2:$L$10401,B5802)</f>
        <v>1</v>
      </c>
      <c r="D5802" s="2">
        <f>SUMIFS('Все позиции'!$K$2:$K$10401,'Все позиции'!$H$2:$H$10401,A5802,'Все позиции'!$L$2:$L$10401,B5802)</f>
        <v>6</v>
      </c>
      <c r="E5802" s="4">
        <f>SUMIFS('Все позиции'!$P$2:$P$10401,'Все позиции'!$H$2:$H$10401,A5802,'Все позиции'!$L$2:$L$10401,B5802)</f>
        <v>5568.84</v>
      </c>
      <c r="F5802" s="2">
        <f>COUNTIFS('Все позиции'!$H$2:$H$10401,A5802,'Все позиции'!$L$2:$L$10401,B5802,'Все позиции'!$F$2:$F$10401,"&lt;&gt;")</f>
        <v>1</v>
      </c>
      <c r="G5802" s="2" t="str">
        <f t="shared" si="90"/>
        <v>да</v>
      </c>
    </row>
    <row r="5803" spans="1:7" x14ac:dyDescent="0.25">
      <c r="A5803" s="2" t="s">
        <v>8425</v>
      </c>
      <c r="B5803" s="2" t="s">
        <v>38</v>
      </c>
      <c r="C5803" s="2">
        <f>COUNTIFS('Все позиции'!$H$2:$H$10401,A5803,'Все позиции'!$L$2:$L$10401,B5803)</f>
        <v>1</v>
      </c>
      <c r="D5803" s="2">
        <f>SUMIFS('Все позиции'!$K$2:$K$10401,'Все позиции'!$H$2:$H$10401,A5803,'Все позиции'!$L$2:$L$10401,B5803)</f>
        <v>8</v>
      </c>
      <c r="E5803" s="4">
        <f>SUMIFS('Все позиции'!$P$2:$P$10401,'Все позиции'!$H$2:$H$10401,A5803,'Все позиции'!$L$2:$L$10401,B5803)</f>
        <v>42061.31</v>
      </c>
      <c r="F5803" s="2">
        <f>COUNTIFS('Все позиции'!$H$2:$H$10401,A5803,'Все позиции'!$L$2:$L$10401,B5803,'Все позиции'!$F$2:$F$10401,"&lt;&gt;")</f>
        <v>1</v>
      </c>
      <c r="G5803" s="2" t="str">
        <f t="shared" si="90"/>
        <v>да</v>
      </c>
    </row>
    <row r="5804" spans="1:7" x14ac:dyDescent="0.25">
      <c r="A5804" s="2" t="s">
        <v>8429</v>
      </c>
      <c r="B5804" s="2" t="s">
        <v>38</v>
      </c>
      <c r="C5804" s="2">
        <f>COUNTIFS('Все позиции'!$H$2:$H$10401,A5804,'Все позиции'!$L$2:$L$10401,B5804)</f>
        <v>1</v>
      </c>
      <c r="D5804" s="2">
        <f>SUMIFS('Все позиции'!$K$2:$K$10401,'Все позиции'!$H$2:$H$10401,A5804,'Все позиции'!$L$2:$L$10401,B5804)</f>
        <v>35</v>
      </c>
      <c r="E5804" s="4">
        <f>SUMIFS('Все позиции'!$P$2:$P$10401,'Все позиции'!$H$2:$H$10401,A5804,'Все позиции'!$L$2:$L$10401,B5804)</f>
        <v>233686.43</v>
      </c>
      <c r="F5804" s="2">
        <f>COUNTIFS('Все позиции'!$H$2:$H$10401,A5804,'Все позиции'!$L$2:$L$10401,B5804,'Все позиции'!$F$2:$F$10401,"&lt;&gt;")</f>
        <v>1</v>
      </c>
      <c r="G5804" s="2" t="str">
        <f t="shared" si="90"/>
        <v>да</v>
      </c>
    </row>
    <row r="5805" spans="1:7" x14ac:dyDescent="0.25">
      <c r="A5805" s="2" t="s">
        <v>3679</v>
      </c>
      <c r="B5805" s="2" t="s">
        <v>38</v>
      </c>
      <c r="C5805" s="2">
        <f>COUNTIFS('Все позиции'!$H$2:$H$10401,A5805,'Все позиции'!$L$2:$L$10401,B5805)</f>
        <v>1</v>
      </c>
      <c r="D5805" s="2">
        <f>SUMIFS('Все позиции'!$K$2:$K$10401,'Все позиции'!$H$2:$H$10401,A5805,'Все позиции'!$L$2:$L$10401,B5805)</f>
        <v>7</v>
      </c>
      <c r="E5805" s="4">
        <f>SUMIFS('Все позиции'!$P$2:$P$10401,'Все позиции'!$H$2:$H$10401,A5805,'Все позиции'!$L$2:$L$10401,B5805)</f>
        <v>1332355.46</v>
      </c>
      <c r="F5805" s="2">
        <f>COUNTIFS('Все позиции'!$H$2:$H$10401,A5805,'Все позиции'!$L$2:$L$10401,B5805,'Все позиции'!$F$2:$F$10401,"&lt;&gt;")</f>
        <v>0</v>
      </c>
      <c r="G5805" s="2" t="str">
        <f t="shared" si="90"/>
        <v>нет</v>
      </c>
    </row>
    <row r="5806" spans="1:7" x14ac:dyDescent="0.25">
      <c r="A5806" s="2" t="s">
        <v>3681</v>
      </c>
      <c r="B5806" s="2" t="s">
        <v>38</v>
      </c>
      <c r="C5806" s="2">
        <f>COUNTIFS('Все позиции'!$H$2:$H$10401,A5806,'Все позиции'!$L$2:$L$10401,B5806)</f>
        <v>1</v>
      </c>
      <c r="D5806" s="2">
        <f>SUMIFS('Все позиции'!$K$2:$K$10401,'Все позиции'!$H$2:$H$10401,A5806,'Все позиции'!$L$2:$L$10401,B5806)</f>
        <v>5</v>
      </c>
      <c r="E5806" s="4">
        <f>SUMIFS('Все позиции'!$P$2:$P$10401,'Все позиции'!$H$2:$H$10401,A5806,'Все позиции'!$L$2:$L$10401,B5806)</f>
        <v>408064.5</v>
      </c>
      <c r="F5806" s="2">
        <f>COUNTIFS('Все позиции'!$H$2:$H$10401,A5806,'Все позиции'!$L$2:$L$10401,B5806,'Все позиции'!$F$2:$F$10401,"&lt;&gt;")</f>
        <v>0</v>
      </c>
      <c r="G5806" s="2" t="str">
        <f t="shared" si="90"/>
        <v>нет</v>
      </c>
    </row>
    <row r="5807" spans="1:7" x14ac:dyDescent="0.25">
      <c r="A5807" s="2" t="s">
        <v>3683</v>
      </c>
      <c r="B5807" s="2" t="s">
        <v>38</v>
      </c>
      <c r="C5807" s="2">
        <f>COUNTIFS('Все позиции'!$H$2:$H$10401,A5807,'Все позиции'!$L$2:$L$10401,B5807)</f>
        <v>1</v>
      </c>
      <c r="D5807" s="2">
        <f>SUMIFS('Все позиции'!$K$2:$K$10401,'Все позиции'!$H$2:$H$10401,A5807,'Все позиции'!$L$2:$L$10401,B5807)</f>
        <v>1</v>
      </c>
      <c r="E5807" s="4">
        <f>SUMIFS('Все позиции'!$P$2:$P$10401,'Все позиции'!$H$2:$H$10401,A5807,'Все позиции'!$L$2:$L$10401,B5807)</f>
        <v>179633.69</v>
      </c>
      <c r="F5807" s="2">
        <f>COUNTIFS('Все позиции'!$H$2:$H$10401,A5807,'Все позиции'!$L$2:$L$10401,B5807,'Все позиции'!$F$2:$F$10401,"&lt;&gt;")</f>
        <v>0</v>
      </c>
      <c r="G5807" s="2" t="str">
        <f t="shared" si="90"/>
        <v>нет</v>
      </c>
    </row>
    <row r="5808" spans="1:7" x14ac:dyDescent="0.25">
      <c r="A5808" s="2" t="s">
        <v>3672</v>
      </c>
      <c r="B5808" s="2" t="s">
        <v>38</v>
      </c>
      <c r="C5808" s="2">
        <f>COUNTIFS('Все позиции'!$H$2:$H$10401,A5808,'Все позиции'!$L$2:$L$10401,B5808)</f>
        <v>1</v>
      </c>
      <c r="D5808" s="2">
        <f>SUMIFS('Все позиции'!$K$2:$K$10401,'Все позиции'!$H$2:$H$10401,A5808,'Все позиции'!$L$2:$L$10401,B5808)</f>
        <v>4</v>
      </c>
      <c r="E5808" s="4">
        <f>SUMIFS('Все позиции'!$P$2:$P$10401,'Все позиции'!$H$2:$H$10401,A5808,'Все позиции'!$L$2:$L$10401,B5808)</f>
        <v>396943.2</v>
      </c>
      <c r="F5808" s="2">
        <f>COUNTIFS('Все позиции'!$H$2:$H$10401,A5808,'Все позиции'!$L$2:$L$10401,B5808,'Все позиции'!$F$2:$F$10401,"&lt;&gt;")</f>
        <v>0</v>
      </c>
      <c r="G5808" s="2" t="str">
        <f t="shared" si="90"/>
        <v>нет</v>
      </c>
    </row>
    <row r="5809" spans="1:7" x14ac:dyDescent="0.25">
      <c r="A5809" s="2" t="s">
        <v>3668</v>
      </c>
      <c r="B5809" s="2" t="s">
        <v>38</v>
      </c>
      <c r="C5809" s="2">
        <f>COUNTIFS('Все позиции'!$H$2:$H$10401,A5809,'Все позиции'!$L$2:$L$10401,B5809)</f>
        <v>1</v>
      </c>
      <c r="D5809" s="2">
        <f>SUMIFS('Все позиции'!$K$2:$K$10401,'Все позиции'!$H$2:$H$10401,A5809,'Все позиции'!$L$2:$L$10401,B5809)</f>
        <v>2</v>
      </c>
      <c r="E5809" s="4">
        <f>SUMIFS('Все позиции'!$P$2:$P$10401,'Все позиции'!$H$2:$H$10401,A5809,'Все позиции'!$L$2:$L$10401,B5809)</f>
        <v>200577.59</v>
      </c>
      <c r="F5809" s="2">
        <f>COUNTIFS('Все позиции'!$H$2:$H$10401,A5809,'Все позиции'!$L$2:$L$10401,B5809,'Все позиции'!$F$2:$F$10401,"&lt;&gt;")</f>
        <v>0</v>
      </c>
      <c r="G5809" s="2" t="str">
        <f t="shared" si="90"/>
        <v>нет</v>
      </c>
    </row>
    <row r="5810" spans="1:7" x14ac:dyDescent="0.25">
      <c r="A5810" s="2" t="s">
        <v>3685</v>
      </c>
      <c r="B5810" s="2" t="s">
        <v>38</v>
      </c>
      <c r="C5810" s="2">
        <f>COUNTIFS('Все позиции'!$H$2:$H$10401,A5810,'Все позиции'!$L$2:$L$10401,B5810)</f>
        <v>1</v>
      </c>
      <c r="D5810" s="2">
        <f>SUMIFS('Все позиции'!$K$2:$K$10401,'Все позиции'!$H$2:$H$10401,A5810,'Все позиции'!$L$2:$L$10401,B5810)</f>
        <v>1</v>
      </c>
      <c r="E5810" s="4">
        <f>SUMIFS('Все позиции'!$P$2:$P$10401,'Все позиции'!$H$2:$H$10401,A5810,'Все позиции'!$L$2:$L$10401,B5810)</f>
        <v>99972.9</v>
      </c>
      <c r="F5810" s="2">
        <f>COUNTIFS('Все позиции'!$H$2:$H$10401,A5810,'Все позиции'!$L$2:$L$10401,B5810,'Все позиции'!$F$2:$F$10401,"&lt;&gt;")</f>
        <v>0</v>
      </c>
      <c r="G5810" s="2" t="str">
        <f t="shared" si="90"/>
        <v>нет</v>
      </c>
    </row>
    <row r="5811" spans="1:7" x14ac:dyDescent="0.25">
      <c r="A5811" s="2" t="s">
        <v>2974</v>
      </c>
      <c r="B5811" s="2" t="s">
        <v>38</v>
      </c>
      <c r="C5811" s="2">
        <f>COUNTIFS('Все позиции'!$H$2:$H$10401,A5811,'Все позиции'!$L$2:$L$10401,B5811)</f>
        <v>2</v>
      </c>
      <c r="D5811" s="2">
        <f>SUMIFS('Все позиции'!$K$2:$K$10401,'Все позиции'!$H$2:$H$10401,A5811,'Все позиции'!$L$2:$L$10401,B5811)</f>
        <v>1.444</v>
      </c>
      <c r="E5811" s="4">
        <f>SUMIFS('Все позиции'!$P$2:$P$10401,'Все позиции'!$H$2:$H$10401,A5811,'Все позиции'!$L$2:$L$10401,B5811)</f>
        <v>4019.54</v>
      </c>
      <c r="F5811" s="2">
        <f>COUNTIFS('Все позиции'!$H$2:$H$10401,A5811,'Все позиции'!$L$2:$L$10401,B5811,'Все позиции'!$F$2:$F$10401,"&lt;&gt;")</f>
        <v>0</v>
      </c>
      <c r="G5811" s="2" t="str">
        <f t="shared" si="90"/>
        <v>нет</v>
      </c>
    </row>
    <row r="5812" spans="1:7" x14ac:dyDescent="0.25">
      <c r="A5812" s="2" t="s">
        <v>2967</v>
      </c>
      <c r="B5812" s="2" t="s">
        <v>557</v>
      </c>
      <c r="C5812" s="2">
        <f>COUNTIFS('Все позиции'!$H$2:$H$10401,A5812,'Все позиции'!$L$2:$L$10401,B5812)</f>
        <v>1</v>
      </c>
      <c r="D5812" s="2">
        <f>SUMIFS('Все позиции'!$K$2:$K$10401,'Все позиции'!$H$2:$H$10401,A5812,'Все позиции'!$L$2:$L$10401,B5812)</f>
        <v>0.2</v>
      </c>
      <c r="E5812" s="4">
        <f>SUMIFS('Все позиции'!$P$2:$P$10401,'Все позиции'!$H$2:$H$10401,A5812,'Все позиции'!$L$2:$L$10401,B5812)</f>
        <v>0</v>
      </c>
      <c r="F5812" s="2">
        <f>COUNTIFS('Все позиции'!$H$2:$H$10401,A5812,'Все позиции'!$L$2:$L$10401,B5812,'Все позиции'!$F$2:$F$10401,"&lt;&gt;")</f>
        <v>0</v>
      </c>
      <c r="G5812" s="2" t="str">
        <f t="shared" si="90"/>
        <v>нет</v>
      </c>
    </row>
    <row r="5813" spans="1:7" x14ac:dyDescent="0.25">
      <c r="A5813" s="2" t="s">
        <v>7578</v>
      </c>
      <c r="B5813" s="2" t="s">
        <v>557</v>
      </c>
      <c r="C5813" s="2">
        <f>COUNTIFS('Все позиции'!$H$2:$H$10401,A5813,'Все позиции'!$L$2:$L$10401,B5813)</f>
        <v>1</v>
      </c>
      <c r="D5813" s="2">
        <f>SUMIFS('Все позиции'!$K$2:$K$10401,'Все позиции'!$H$2:$H$10401,A5813,'Все позиции'!$L$2:$L$10401,B5813)</f>
        <v>0.11</v>
      </c>
      <c r="E5813" s="4">
        <f>SUMIFS('Все позиции'!$P$2:$P$10401,'Все позиции'!$H$2:$H$10401,A5813,'Все позиции'!$L$2:$L$10401,B5813)</f>
        <v>157046.51</v>
      </c>
      <c r="F5813" s="2">
        <f>COUNTIFS('Все позиции'!$H$2:$H$10401,A5813,'Все позиции'!$L$2:$L$10401,B5813,'Все позиции'!$F$2:$F$10401,"&lt;&gt;")</f>
        <v>1</v>
      </c>
      <c r="G5813" s="2" t="str">
        <f t="shared" si="90"/>
        <v>да</v>
      </c>
    </row>
    <row r="5814" spans="1:7" x14ac:dyDescent="0.25">
      <c r="A5814" s="2" t="s">
        <v>2962</v>
      </c>
      <c r="B5814" s="2" t="s">
        <v>557</v>
      </c>
      <c r="C5814" s="2">
        <f>COUNTIFS('Все позиции'!$H$2:$H$10401,A5814,'Все позиции'!$L$2:$L$10401,B5814)</f>
        <v>2</v>
      </c>
      <c r="D5814" s="2">
        <f>SUMIFS('Все позиции'!$K$2:$K$10401,'Все позиции'!$H$2:$H$10401,A5814,'Все позиции'!$L$2:$L$10401,B5814)</f>
        <v>5.3</v>
      </c>
      <c r="E5814" s="4">
        <f>SUMIFS('Все позиции'!$P$2:$P$10401,'Все позиции'!$H$2:$H$10401,A5814,'Все позиции'!$L$2:$L$10401,B5814)</f>
        <v>0</v>
      </c>
      <c r="F5814" s="2">
        <f>COUNTIFS('Все позиции'!$H$2:$H$10401,A5814,'Все позиции'!$L$2:$L$10401,B5814,'Все позиции'!$F$2:$F$10401,"&lt;&gt;")</f>
        <v>0</v>
      </c>
      <c r="G5814" s="2" t="str">
        <f t="shared" si="90"/>
        <v>нет</v>
      </c>
    </row>
    <row r="5815" spans="1:7" x14ac:dyDescent="0.25">
      <c r="A5815" s="2" t="s">
        <v>7579</v>
      </c>
      <c r="B5815" s="2" t="s">
        <v>557</v>
      </c>
      <c r="C5815" s="2">
        <f>COUNTIFS('Все позиции'!$H$2:$H$10401,A5815,'Все позиции'!$L$2:$L$10401,B5815)</f>
        <v>1</v>
      </c>
      <c r="D5815" s="2">
        <f>SUMIFS('Все позиции'!$K$2:$K$10401,'Все позиции'!$H$2:$H$10401,A5815,'Все позиции'!$L$2:$L$10401,B5815)</f>
        <v>1.4430000000000001</v>
      </c>
      <c r="E5815" s="4">
        <f>SUMIFS('Все позиции'!$P$2:$P$10401,'Все позиции'!$H$2:$H$10401,A5815,'Все позиции'!$L$2:$L$10401,B5815)</f>
        <v>354219.48</v>
      </c>
      <c r="F5815" s="2">
        <f>COUNTIFS('Все позиции'!$H$2:$H$10401,A5815,'Все позиции'!$L$2:$L$10401,B5815,'Все позиции'!$F$2:$F$10401,"&lt;&gt;")</f>
        <v>1</v>
      </c>
      <c r="G5815" s="2" t="str">
        <f t="shared" si="90"/>
        <v>да</v>
      </c>
    </row>
    <row r="5816" spans="1:7" x14ac:dyDescent="0.25">
      <c r="A5816" s="2" t="s">
        <v>5957</v>
      </c>
      <c r="B5816" s="2" t="s">
        <v>557</v>
      </c>
      <c r="C5816" s="2">
        <f>COUNTIFS('Все позиции'!$H$2:$H$10401,A5816,'Все позиции'!$L$2:$L$10401,B5816)</f>
        <v>1</v>
      </c>
      <c r="D5816" s="2">
        <f>SUMIFS('Все позиции'!$K$2:$K$10401,'Все позиции'!$H$2:$H$10401,A5816,'Все позиции'!$L$2:$L$10401,B5816)</f>
        <v>3</v>
      </c>
      <c r="E5816" s="4">
        <f>SUMIFS('Все позиции'!$P$2:$P$10401,'Все позиции'!$H$2:$H$10401,A5816,'Все позиции'!$L$2:$L$10401,B5816)</f>
        <v>21167.9</v>
      </c>
      <c r="F5816" s="2">
        <f>COUNTIFS('Все позиции'!$H$2:$H$10401,A5816,'Все позиции'!$L$2:$L$10401,B5816,'Все позиции'!$F$2:$F$10401,"&lt;&gt;")</f>
        <v>0</v>
      </c>
      <c r="G5816" s="2" t="str">
        <f t="shared" si="90"/>
        <v>нет</v>
      </c>
    </row>
    <row r="5817" spans="1:7" x14ac:dyDescent="0.25">
      <c r="A5817" s="2" t="s">
        <v>7580</v>
      </c>
      <c r="B5817" s="2" t="s">
        <v>557</v>
      </c>
      <c r="C5817" s="2">
        <f>COUNTIFS('Все позиции'!$H$2:$H$10401,A5817,'Все позиции'!$L$2:$L$10401,B5817)</f>
        <v>1</v>
      </c>
      <c r="D5817" s="2">
        <f>SUMIFS('Все позиции'!$K$2:$K$10401,'Все позиции'!$H$2:$H$10401,A5817,'Все позиции'!$L$2:$L$10401,B5817)</f>
        <v>10.4</v>
      </c>
      <c r="E5817" s="4">
        <f>SUMIFS('Все позиции'!$P$2:$P$10401,'Все позиции'!$H$2:$H$10401,A5817,'Все позиции'!$L$2:$L$10401,B5817)</f>
        <v>414699.54</v>
      </c>
      <c r="F5817" s="2">
        <f>COUNTIFS('Все позиции'!$H$2:$H$10401,A5817,'Все позиции'!$L$2:$L$10401,B5817,'Все позиции'!$F$2:$F$10401,"&lt;&gt;")</f>
        <v>1</v>
      </c>
      <c r="G5817" s="2" t="str">
        <f t="shared" si="90"/>
        <v>да</v>
      </c>
    </row>
    <row r="5818" spans="1:7" x14ac:dyDescent="0.25">
      <c r="A5818" s="2" t="s">
        <v>7581</v>
      </c>
      <c r="B5818" s="2" t="s">
        <v>557</v>
      </c>
      <c r="C5818" s="2">
        <f>COUNTIFS('Все позиции'!$H$2:$H$10401,A5818,'Все позиции'!$L$2:$L$10401,B5818)</f>
        <v>1</v>
      </c>
      <c r="D5818" s="2">
        <f>SUMIFS('Все позиции'!$K$2:$K$10401,'Все позиции'!$H$2:$H$10401,A5818,'Все позиции'!$L$2:$L$10401,B5818)</f>
        <v>5.2</v>
      </c>
      <c r="E5818" s="4">
        <f>SUMIFS('Все позиции'!$P$2:$P$10401,'Все позиции'!$H$2:$H$10401,A5818,'Все позиции'!$L$2:$L$10401,B5818)</f>
        <v>1189350.1599999999</v>
      </c>
      <c r="F5818" s="2">
        <f>COUNTIFS('Все позиции'!$H$2:$H$10401,A5818,'Все позиции'!$L$2:$L$10401,B5818,'Все позиции'!$F$2:$F$10401,"&lt;&gt;")</f>
        <v>1</v>
      </c>
      <c r="G5818" s="2" t="str">
        <f t="shared" si="90"/>
        <v>да</v>
      </c>
    </row>
    <row r="5819" spans="1:7" x14ac:dyDescent="0.25">
      <c r="A5819" s="2" t="s">
        <v>6441</v>
      </c>
      <c r="B5819" s="2" t="s">
        <v>38</v>
      </c>
      <c r="C5819" s="2">
        <f>COUNTIFS('Все позиции'!$H$2:$H$10401,A5819,'Все позиции'!$L$2:$L$10401,B5819)</f>
        <v>1</v>
      </c>
      <c r="D5819" s="2">
        <f>SUMIFS('Все позиции'!$K$2:$K$10401,'Все позиции'!$H$2:$H$10401,A5819,'Все позиции'!$L$2:$L$10401,B5819)</f>
        <v>1</v>
      </c>
      <c r="E5819" s="4">
        <f>SUMIFS('Все позиции'!$P$2:$P$10401,'Все позиции'!$H$2:$H$10401,A5819,'Все позиции'!$L$2:$L$10401,B5819)</f>
        <v>3730.46</v>
      </c>
      <c r="F5819" s="2">
        <f>COUNTIFS('Все позиции'!$H$2:$H$10401,A5819,'Все позиции'!$L$2:$L$10401,B5819,'Все позиции'!$F$2:$F$10401,"&lt;&gt;")</f>
        <v>1</v>
      </c>
      <c r="G5819" s="2" t="str">
        <f t="shared" si="90"/>
        <v>да</v>
      </c>
    </row>
    <row r="5820" spans="1:7" x14ac:dyDescent="0.25">
      <c r="A5820" s="2" t="s">
        <v>6472</v>
      </c>
      <c r="B5820" s="2" t="s">
        <v>38</v>
      </c>
      <c r="C5820" s="2">
        <f>COUNTIFS('Все позиции'!$H$2:$H$10401,A5820,'Все позиции'!$L$2:$L$10401,B5820)</f>
        <v>1</v>
      </c>
      <c r="D5820" s="2">
        <f>SUMIFS('Все позиции'!$K$2:$K$10401,'Все позиции'!$H$2:$H$10401,A5820,'Все позиции'!$L$2:$L$10401,B5820)</f>
        <v>1</v>
      </c>
      <c r="E5820" s="4">
        <f>SUMIFS('Все позиции'!$P$2:$P$10401,'Все позиции'!$H$2:$H$10401,A5820,'Все позиции'!$L$2:$L$10401,B5820)</f>
        <v>54291.6</v>
      </c>
      <c r="F5820" s="2">
        <f>COUNTIFS('Все позиции'!$H$2:$H$10401,A5820,'Все позиции'!$L$2:$L$10401,B5820,'Все позиции'!$F$2:$F$10401,"&lt;&gt;")</f>
        <v>1</v>
      </c>
      <c r="G5820" s="2" t="str">
        <f t="shared" si="90"/>
        <v>да</v>
      </c>
    </row>
    <row r="5821" spans="1:7" x14ac:dyDescent="0.25">
      <c r="A5821" s="2" t="s">
        <v>3459</v>
      </c>
      <c r="B5821" s="2" t="s">
        <v>38</v>
      </c>
      <c r="C5821" s="2">
        <f>COUNTIFS('Все позиции'!$H$2:$H$10401,A5821,'Все позиции'!$L$2:$L$10401,B5821)</f>
        <v>1</v>
      </c>
      <c r="D5821" s="2">
        <f>SUMIFS('Все позиции'!$K$2:$K$10401,'Все позиции'!$H$2:$H$10401,A5821,'Все позиции'!$L$2:$L$10401,B5821)</f>
        <v>1</v>
      </c>
      <c r="E5821" s="4">
        <f>SUMIFS('Все позиции'!$P$2:$P$10401,'Все позиции'!$H$2:$H$10401,A5821,'Все позиции'!$L$2:$L$10401,B5821)</f>
        <v>0</v>
      </c>
      <c r="F5821" s="2">
        <f>COUNTIFS('Все позиции'!$H$2:$H$10401,A5821,'Все позиции'!$L$2:$L$10401,B5821,'Все позиции'!$F$2:$F$10401,"&lt;&gt;")</f>
        <v>0</v>
      </c>
      <c r="G5821" s="2" t="str">
        <f t="shared" si="90"/>
        <v>нет</v>
      </c>
    </row>
    <row r="5822" spans="1:7" x14ac:dyDescent="0.25">
      <c r="A5822" s="2" t="s">
        <v>3460</v>
      </c>
      <c r="B5822" s="2" t="s">
        <v>38</v>
      </c>
      <c r="C5822" s="2">
        <f>COUNTIFS('Все позиции'!$H$2:$H$10401,A5822,'Все позиции'!$L$2:$L$10401,B5822)</f>
        <v>1</v>
      </c>
      <c r="D5822" s="2">
        <f>SUMIFS('Все позиции'!$K$2:$K$10401,'Все позиции'!$H$2:$H$10401,A5822,'Все позиции'!$L$2:$L$10401,B5822)</f>
        <v>1</v>
      </c>
      <c r="E5822" s="4">
        <f>SUMIFS('Все позиции'!$P$2:$P$10401,'Все позиции'!$H$2:$H$10401,A5822,'Все позиции'!$L$2:$L$10401,B5822)</f>
        <v>0</v>
      </c>
      <c r="F5822" s="2">
        <f>COUNTIFS('Все позиции'!$H$2:$H$10401,A5822,'Все позиции'!$L$2:$L$10401,B5822,'Все позиции'!$F$2:$F$10401,"&lt;&gt;")</f>
        <v>0</v>
      </c>
      <c r="G5822" s="2" t="str">
        <f t="shared" si="90"/>
        <v>нет</v>
      </c>
    </row>
    <row r="5823" spans="1:7" x14ac:dyDescent="0.25">
      <c r="A5823" s="2" t="s">
        <v>3461</v>
      </c>
      <c r="B5823" s="2" t="s">
        <v>38</v>
      </c>
      <c r="C5823" s="2">
        <f>COUNTIFS('Все позиции'!$H$2:$H$10401,A5823,'Все позиции'!$L$2:$L$10401,B5823)</f>
        <v>1</v>
      </c>
      <c r="D5823" s="2">
        <f>SUMIFS('Все позиции'!$K$2:$K$10401,'Все позиции'!$H$2:$H$10401,A5823,'Все позиции'!$L$2:$L$10401,B5823)</f>
        <v>1</v>
      </c>
      <c r="E5823" s="4">
        <f>SUMIFS('Все позиции'!$P$2:$P$10401,'Все позиции'!$H$2:$H$10401,A5823,'Все позиции'!$L$2:$L$10401,B5823)</f>
        <v>0</v>
      </c>
      <c r="F5823" s="2">
        <f>COUNTIFS('Все позиции'!$H$2:$H$10401,A5823,'Все позиции'!$L$2:$L$10401,B5823,'Все позиции'!$F$2:$F$10401,"&lt;&gt;")</f>
        <v>0</v>
      </c>
      <c r="G5823" s="2" t="str">
        <f t="shared" si="90"/>
        <v>нет</v>
      </c>
    </row>
    <row r="5824" spans="1:7" x14ac:dyDescent="0.25">
      <c r="A5824" s="2" t="s">
        <v>7060</v>
      </c>
      <c r="B5824" s="2" t="s">
        <v>38</v>
      </c>
      <c r="C5824" s="2">
        <f>COUNTIFS('Все позиции'!$H$2:$H$10401,A5824,'Все позиции'!$L$2:$L$10401,B5824)</f>
        <v>1</v>
      </c>
      <c r="D5824" s="2">
        <f>SUMIFS('Все позиции'!$K$2:$K$10401,'Все позиции'!$H$2:$H$10401,A5824,'Все позиции'!$L$2:$L$10401,B5824)</f>
        <v>60</v>
      </c>
      <c r="E5824" s="4">
        <f>SUMIFS('Все позиции'!$P$2:$P$10401,'Все позиции'!$H$2:$H$10401,A5824,'Все позиции'!$L$2:$L$10401,B5824)</f>
        <v>974340.31</v>
      </c>
      <c r="F5824" s="2">
        <f>COUNTIFS('Все позиции'!$H$2:$H$10401,A5824,'Все позиции'!$L$2:$L$10401,B5824,'Все позиции'!$F$2:$F$10401,"&lt;&gt;")</f>
        <v>1</v>
      </c>
      <c r="G5824" s="2" t="str">
        <f t="shared" si="90"/>
        <v>да</v>
      </c>
    </row>
    <row r="5825" spans="1:7" x14ac:dyDescent="0.25">
      <c r="A5825" s="2" t="s">
        <v>2749</v>
      </c>
      <c r="B5825" s="2" t="s">
        <v>38</v>
      </c>
      <c r="C5825" s="2">
        <f>COUNTIFS('Все позиции'!$H$2:$H$10401,A5825,'Все позиции'!$L$2:$L$10401,B5825)</f>
        <v>1</v>
      </c>
      <c r="D5825" s="2">
        <f>SUMIFS('Все позиции'!$K$2:$K$10401,'Все позиции'!$H$2:$H$10401,A5825,'Все позиции'!$L$2:$L$10401,B5825)</f>
        <v>2</v>
      </c>
      <c r="E5825" s="4">
        <f>SUMIFS('Все позиции'!$P$2:$P$10401,'Все позиции'!$H$2:$H$10401,A5825,'Все позиции'!$L$2:$L$10401,B5825)</f>
        <v>306180.01</v>
      </c>
      <c r="F5825" s="2">
        <f>COUNTIFS('Все позиции'!$H$2:$H$10401,A5825,'Все позиции'!$L$2:$L$10401,B5825,'Все позиции'!$F$2:$F$10401,"&lt;&gt;")</f>
        <v>0</v>
      </c>
      <c r="G5825" s="2" t="str">
        <f t="shared" si="90"/>
        <v>нет</v>
      </c>
    </row>
    <row r="5826" spans="1:7" x14ac:dyDescent="0.25">
      <c r="A5826" s="2" t="s">
        <v>2748</v>
      </c>
      <c r="B5826" s="2" t="s">
        <v>38</v>
      </c>
      <c r="C5826" s="2">
        <f>COUNTIFS('Все позиции'!$H$2:$H$10401,A5826,'Все позиции'!$L$2:$L$10401,B5826)</f>
        <v>1</v>
      </c>
      <c r="D5826" s="2">
        <f>SUMIFS('Все позиции'!$K$2:$K$10401,'Все позиции'!$H$2:$H$10401,A5826,'Все позиции'!$L$2:$L$10401,B5826)</f>
        <v>3</v>
      </c>
      <c r="E5826" s="4">
        <f>SUMIFS('Все позиции'!$P$2:$P$10401,'Все позиции'!$H$2:$H$10401,A5826,'Все позиции'!$L$2:$L$10401,B5826)</f>
        <v>799470.05</v>
      </c>
      <c r="F5826" s="2">
        <f>COUNTIFS('Все позиции'!$H$2:$H$10401,A5826,'Все позиции'!$L$2:$L$10401,B5826,'Все позиции'!$F$2:$F$10401,"&lt;&gt;")</f>
        <v>0</v>
      </c>
      <c r="G5826" s="2" t="str">
        <f t="shared" ref="G5826:G5889" si="91">IF(F5826&gt;0,"да","нет")</f>
        <v>нет</v>
      </c>
    </row>
    <row r="5827" spans="1:7" x14ac:dyDescent="0.25">
      <c r="A5827" s="2" t="s">
        <v>2746</v>
      </c>
      <c r="B5827" s="2" t="s">
        <v>38</v>
      </c>
      <c r="C5827" s="2">
        <f>COUNTIFS('Все позиции'!$H$2:$H$10401,A5827,'Все позиции'!$L$2:$L$10401,B5827)</f>
        <v>1</v>
      </c>
      <c r="D5827" s="2">
        <f>SUMIFS('Все позиции'!$K$2:$K$10401,'Все позиции'!$H$2:$H$10401,A5827,'Все позиции'!$L$2:$L$10401,B5827)</f>
        <v>4</v>
      </c>
      <c r="E5827" s="4">
        <f>SUMIFS('Все позиции'!$P$2:$P$10401,'Все позиции'!$H$2:$H$10401,A5827,'Все позиции'!$L$2:$L$10401,B5827)</f>
        <v>1519559.92</v>
      </c>
      <c r="F5827" s="2">
        <f>COUNTIFS('Все позиции'!$H$2:$H$10401,A5827,'Все позиции'!$L$2:$L$10401,B5827,'Все позиции'!$F$2:$F$10401,"&lt;&gt;")</f>
        <v>0</v>
      </c>
      <c r="G5827" s="2" t="str">
        <f t="shared" si="91"/>
        <v>нет</v>
      </c>
    </row>
    <row r="5828" spans="1:7" x14ac:dyDescent="0.25">
      <c r="A5828" s="2" t="s">
        <v>5395</v>
      </c>
      <c r="B5828" s="2" t="s">
        <v>38</v>
      </c>
      <c r="C5828" s="2">
        <f>COUNTIFS('Все позиции'!$H$2:$H$10401,A5828,'Все позиции'!$L$2:$L$10401,B5828)</f>
        <v>1</v>
      </c>
      <c r="D5828" s="2">
        <f>SUMIFS('Все позиции'!$K$2:$K$10401,'Все позиции'!$H$2:$H$10401,A5828,'Все позиции'!$L$2:$L$10401,B5828)</f>
        <v>2</v>
      </c>
      <c r="E5828" s="4">
        <f>SUMIFS('Все позиции'!$P$2:$P$10401,'Все позиции'!$H$2:$H$10401,A5828,'Все позиции'!$L$2:$L$10401,B5828)</f>
        <v>171463.67999999999</v>
      </c>
      <c r="F5828" s="2">
        <f>COUNTIFS('Все позиции'!$H$2:$H$10401,A5828,'Все позиции'!$L$2:$L$10401,B5828,'Все позиции'!$F$2:$F$10401,"&lt;&gt;")</f>
        <v>1</v>
      </c>
      <c r="G5828" s="2" t="str">
        <f t="shared" si="91"/>
        <v>да</v>
      </c>
    </row>
    <row r="5829" spans="1:7" x14ac:dyDescent="0.25">
      <c r="A5829" s="2" t="s">
        <v>5396</v>
      </c>
      <c r="B5829" s="2" t="s">
        <v>38</v>
      </c>
      <c r="C5829" s="2">
        <f>COUNTIFS('Все позиции'!$H$2:$H$10401,A5829,'Все позиции'!$L$2:$L$10401,B5829)</f>
        <v>1</v>
      </c>
      <c r="D5829" s="2">
        <f>SUMIFS('Все позиции'!$K$2:$K$10401,'Все позиции'!$H$2:$H$10401,A5829,'Все позиции'!$L$2:$L$10401,B5829)</f>
        <v>1</v>
      </c>
      <c r="E5829" s="4">
        <f>SUMIFS('Все позиции'!$P$2:$P$10401,'Все позиции'!$H$2:$H$10401,A5829,'Все позиции'!$L$2:$L$10401,B5829)</f>
        <v>294986.23999999999</v>
      </c>
      <c r="F5829" s="2">
        <f>COUNTIFS('Все позиции'!$H$2:$H$10401,A5829,'Все позиции'!$L$2:$L$10401,B5829,'Все позиции'!$F$2:$F$10401,"&lt;&gt;")</f>
        <v>1</v>
      </c>
      <c r="G5829" s="2" t="str">
        <f t="shared" si="91"/>
        <v>да</v>
      </c>
    </row>
    <row r="5830" spans="1:7" x14ac:dyDescent="0.25">
      <c r="A5830" s="2" t="s">
        <v>5397</v>
      </c>
      <c r="B5830" s="2" t="s">
        <v>38</v>
      </c>
      <c r="C5830" s="2">
        <f>COUNTIFS('Все позиции'!$H$2:$H$10401,A5830,'Все позиции'!$L$2:$L$10401,B5830)</f>
        <v>1</v>
      </c>
      <c r="D5830" s="2">
        <f>SUMIFS('Все позиции'!$K$2:$K$10401,'Все позиции'!$H$2:$H$10401,A5830,'Все позиции'!$L$2:$L$10401,B5830)</f>
        <v>2</v>
      </c>
      <c r="E5830" s="4">
        <f>SUMIFS('Все позиции'!$P$2:$P$10401,'Все позиции'!$H$2:$H$10401,A5830,'Все позиции'!$L$2:$L$10401,B5830)</f>
        <v>238065.92000000001</v>
      </c>
      <c r="F5830" s="2">
        <f>COUNTIFS('Все позиции'!$H$2:$H$10401,A5830,'Все позиции'!$L$2:$L$10401,B5830,'Все позиции'!$F$2:$F$10401,"&lt;&gt;")</f>
        <v>1</v>
      </c>
      <c r="G5830" s="2" t="str">
        <f t="shared" si="91"/>
        <v>да</v>
      </c>
    </row>
    <row r="5831" spans="1:7" x14ac:dyDescent="0.25">
      <c r="A5831" s="2" t="s">
        <v>2261</v>
      </c>
      <c r="B5831" s="2" t="s">
        <v>21</v>
      </c>
      <c r="C5831" s="2">
        <f>COUNTIFS('Все позиции'!$H$2:$H$10401,A5831,'Все позиции'!$L$2:$L$10401,B5831)</f>
        <v>1</v>
      </c>
      <c r="D5831" s="2">
        <f>SUMIFS('Все позиции'!$K$2:$K$10401,'Все позиции'!$H$2:$H$10401,A5831,'Все позиции'!$L$2:$L$10401,B5831)</f>
        <v>82</v>
      </c>
      <c r="E5831" s="4">
        <f>SUMIFS('Все позиции'!$P$2:$P$10401,'Все позиции'!$H$2:$H$10401,A5831,'Все позиции'!$L$2:$L$10401,B5831)</f>
        <v>48304.31</v>
      </c>
      <c r="F5831" s="2">
        <f>COUNTIFS('Все позиции'!$H$2:$H$10401,A5831,'Все позиции'!$L$2:$L$10401,B5831,'Все позиции'!$F$2:$F$10401,"&lt;&gt;")</f>
        <v>0</v>
      </c>
      <c r="G5831" s="2" t="str">
        <f t="shared" si="91"/>
        <v>нет</v>
      </c>
    </row>
    <row r="5832" spans="1:7" x14ac:dyDescent="0.25">
      <c r="A5832" s="2" t="s">
        <v>9559</v>
      </c>
      <c r="B5832" s="2" t="s">
        <v>38</v>
      </c>
      <c r="C5832" s="2">
        <f>COUNTIFS('Все позиции'!$H$2:$H$10401,A5832,'Все позиции'!$L$2:$L$10401,B5832)</f>
        <v>2</v>
      </c>
      <c r="D5832" s="2">
        <f>SUMIFS('Все позиции'!$K$2:$K$10401,'Все позиции'!$H$2:$H$10401,A5832,'Все позиции'!$L$2:$L$10401,B5832)</f>
        <v>40</v>
      </c>
      <c r="E5832" s="4">
        <f>SUMIFS('Все позиции'!$P$2:$P$10401,'Все позиции'!$H$2:$H$10401,A5832,'Все позиции'!$L$2:$L$10401,B5832)</f>
        <v>59127.3</v>
      </c>
      <c r="F5832" s="2">
        <f>COUNTIFS('Все позиции'!$H$2:$H$10401,A5832,'Все позиции'!$L$2:$L$10401,B5832,'Все позиции'!$F$2:$F$10401,"&lt;&gt;")</f>
        <v>2</v>
      </c>
      <c r="G5832" s="2" t="str">
        <f t="shared" si="91"/>
        <v>да</v>
      </c>
    </row>
    <row r="5833" spans="1:7" x14ac:dyDescent="0.25">
      <c r="A5833" s="2" t="s">
        <v>9558</v>
      </c>
      <c r="B5833" s="2" t="s">
        <v>38</v>
      </c>
      <c r="C5833" s="2">
        <f>COUNTIFS('Все позиции'!$H$2:$H$10401,A5833,'Все позиции'!$L$2:$L$10401,B5833)</f>
        <v>2</v>
      </c>
      <c r="D5833" s="2">
        <f>SUMIFS('Все позиции'!$K$2:$K$10401,'Все позиции'!$H$2:$H$10401,A5833,'Все позиции'!$L$2:$L$10401,B5833)</f>
        <v>40</v>
      </c>
      <c r="E5833" s="4">
        <f>SUMIFS('Все позиции'!$P$2:$P$10401,'Все позиции'!$H$2:$H$10401,A5833,'Все позиции'!$L$2:$L$10401,B5833)</f>
        <v>88495.14</v>
      </c>
      <c r="F5833" s="2">
        <f>COUNTIFS('Все позиции'!$H$2:$H$10401,A5833,'Все позиции'!$L$2:$L$10401,B5833,'Все позиции'!$F$2:$F$10401,"&lt;&gt;")</f>
        <v>2</v>
      </c>
      <c r="G5833" s="2" t="str">
        <f t="shared" si="91"/>
        <v>да</v>
      </c>
    </row>
    <row r="5834" spans="1:7" x14ac:dyDescent="0.25">
      <c r="A5834" s="2" t="s">
        <v>839</v>
      </c>
      <c r="B5834" s="2" t="s">
        <v>38</v>
      </c>
      <c r="C5834" s="2">
        <f>COUNTIFS('Все позиции'!$H$2:$H$10401,A5834,'Все позиции'!$L$2:$L$10401,B5834)</f>
        <v>1</v>
      </c>
      <c r="D5834" s="2">
        <f>SUMIFS('Все позиции'!$K$2:$K$10401,'Все позиции'!$H$2:$H$10401,A5834,'Все позиции'!$L$2:$L$10401,B5834)</f>
        <v>1</v>
      </c>
      <c r="E5834" s="4">
        <f>SUMIFS('Все позиции'!$P$2:$P$10401,'Все позиции'!$H$2:$H$10401,A5834,'Все позиции'!$L$2:$L$10401,B5834)</f>
        <v>0</v>
      </c>
      <c r="F5834" s="2">
        <f>COUNTIFS('Все позиции'!$H$2:$H$10401,A5834,'Все позиции'!$L$2:$L$10401,B5834,'Все позиции'!$F$2:$F$10401,"&lt;&gt;")</f>
        <v>0</v>
      </c>
      <c r="G5834" s="2" t="str">
        <f t="shared" si="91"/>
        <v>нет</v>
      </c>
    </row>
    <row r="5835" spans="1:7" x14ac:dyDescent="0.25">
      <c r="A5835" s="2" t="s">
        <v>840</v>
      </c>
      <c r="B5835" s="2" t="s">
        <v>38</v>
      </c>
      <c r="C5835" s="2">
        <f>COUNTIFS('Все позиции'!$H$2:$H$10401,A5835,'Все позиции'!$L$2:$L$10401,B5835)</f>
        <v>1</v>
      </c>
      <c r="D5835" s="2">
        <f>SUMIFS('Все позиции'!$K$2:$K$10401,'Все позиции'!$H$2:$H$10401,A5835,'Все позиции'!$L$2:$L$10401,B5835)</f>
        <v>1</v>
      </c>
      <c r="E5835" s="4">
        <f>SUMIFS('Все позиции'!$P$2:$P$10401,'Все позиции'!$H$2:$H$10401,A5835,'Все позиции'!$L$2:$L$10401,B5835)</f>
        <v>0</v>
      </c>
      <c r="F5835" s="2">
        <f>COUNTIFS('Все позиции'!$H$2:$H$10401,A5835,'Все позиции'!$L$2:$L$10401,B5835,'Все позиции'!$F$2:$F$10401,"&lt;&gt;")</f>
        <v>0</v>
      </c>
      <c r="G5835" s="2" t="str">
        <f t="shared" si="91"/>
        <v>нет</v>
      </c>
    </row>
    <row r="5836" spans="1:7" x14ac:dyDescent="0.25">
      <c r="A5836" s="2" t="s">
        <v>841</v>
      </c>
      <c r="B5836" s="2" t="s">
        <v>38</v>
      </c>
      <c r="C5836" s="2">
        <f>COUNTIFS('Все позиции'!$H$2:$H$10401,A5836,'Все позиции'!$L$2:$L$10401,B5836)</f>
        <v>1</v>
      </c>
      <c r="D5836" s="2">
        <f>SUMIFS('Все позиции'!$K$2:$K$10401,'Все позиции'!$H$2:$H$10401,A5836,'Все позиции'!$L$2:$L$10401,B5836)</f>
        <v>2</v>
      </c>
      <c r="E5836" s="4">
        <f>SUMIFS('Все позиции'!$P$2:$P$10401,'Все позиции'!$H$2:$H$10401,A5836,'Все позиции'!$L$2:$L$10401,B5836)</f>
        <v>0</v>
      </c>
      <c r="F5836" s="2">
        <f>COUNTIFS('Все позиции'!$H$2:$H$10401,A5836,'Все позиции'!$L$2:$L$10401,B5836,'Все позиции'!$F$2:$F$10401,"&lt;&gt;")</f>
        <v>0</v>
      </c>
      <c r="G5836" s="2" t="str">
        <f t="shared" si="91"/>
        <v>нет</v>
      </c>
    </row>
    <row r="5837" spans="1:7" x14ac:dyDescent="0.25">
      <c r="A5837" s="2" t="s">
        <v>842</v>
      </c>
      <c r="B5837" s="2" t="s">
        <v>38</v>
      </c>
      <c r="C5837" s="2">
        <f>COUNTIFS('Все позиции'!$H$2:$H$10401,A5837,'Все позиции'!$L$2:$L$10401,B5837)</f>
        <v>1</v>
      </c>
      <c r="D5837" s="2">
        <f>SUMIFS('Все позиции'!$K$2:$K$10401,'Все позиции'!$H$2:$H$10401,A5837,'Все позиции'!$L$2:$L$10401,B5837)</f>
        <v>4</v>
      </c>
      <c r="E5837" s="4">
        <f>SUMIFS('Все позиции'!$P$2:$P$10401,'Все позиции'!$H$2:$H$10401,A5837,'Все позиции'!$L$2:$L$10401,B5837)</f>
        <v>0</v>
      </c>
      <c r="F5837" s="2">
        <f>COUNTIFS('Все позиции'!$H$2:$H$10401,A5837,'Все позиции'!$L$2:$L$10401,B5837,'Все позиции'!$F$2:$F$10401,"&lt;&gt;")</f>
        <v>0</v>
      </c>
      <c r="G5837" s="2" t="str">
        <f t="shared" si="91"/>
        <v>нет</v>
      </c>
    </row>
    <row r="5838" spans="1:7" x14ac:dyDescent="0.25">
      <c r="A5838" s="2" t="s">
        <v>843</v>
      </c>
      <c r="B5838" s="2" t="s">
        <v>38</v>
      </c>
      <c r="C5838" s="2">
        <f>COUNTIFS('Все позиции'!$H$2:$H$10401,A5838,'Все позиции'!$L$2:$L$10401,B5838)</f>
        <v>1</v>
      </c>
      <c r="D5838" s="2">
        <f>SUMIFS('Все позиции'!$K$2:$K$10401,'Все позиции'!$H$2:$H$10401,A5838,'Все позиции'!$L$2:$L$10401,B5838)</f>
        <v>2</v>
      </c>
      <c r="E5838" s="4">
        <f>SUMIFS('Все позиции'!$P$2:$P$10401,'Все позиции'!$H$2:$H$10401,A5838,'Все позиции'!$L$2:$L$10401,B5838)</f>
        <v>0</v>
      </c>
      <c r="F5838" s="2">
        <f>COUNTIFS('Все позиции'!$H$2:$H$10401,A5838,'Все позиции'!$L$2:$L$10401,B5838,'Все позиции'!$F$2:$F$10401,"&lt;&gt;")</f>
        <v>0</v>
      </c>
      <c r="G5838" s="2" t="str">
        <f t="shared" si="91"/>
        <v>нет</v>
      </c>
    </row>
    <row r="5839" spans="1:7" x14ac:dyDescent="0.25">
      <c r="A5839" s="2" t="s">
        <v>844</v>
      </c>
      <c r="B5839" s="2" t="s">
        <v>38</v>
      </c>
      <c r="C5839" s="2">
        <f>COUNTIFS('Все позиции'!$H$2:$H$10401,A5839,'Все позиции'!$L$2:$L$10401,B5839)</f>
        <v>1</v>
      </c>
      <c r="D5839" s="2">
        <f>SUMIFS('Все позиции'!$K$2:$K$10401,'Все позиции'!$H$2:$H$10401,A5839,'Все позиции'!$L$2:$L$10401,B5839)</f>
        <v>1</v>
      </c>
      <c r="E5839" s="4">
        <f>SUMIFS('Все позиции'!$P$2:$P$10401,'Все позиции'!$H$2:$H$10401,A5839,'Все позиции'!$L$2:$L$10401,B5839)</f>
        <v>0</v>
      </c>
      <c r="F5839" s="2">
        <f>COUNTIFS('Все позиции'!$H$2:$H$10401,A5839,'Все позиции'!$L$2:$L$10401,B5839,'Все позиции'!$F$2:$F$10401,"&lt;&gt;")</f>
        <v>0</v>
      </c>
      <c r="G5839" s="2" t="str">
        <f t="shared" si="91"/>
        <v>нет</v>
      </c>
    </row>
    <row r="5840" spans="1:7" x14ac:dyDescent="0.25">
      <c r="A5840" s="2" t="s">
        <v>845</v>
      </c>
      <c r="B5840" s="2" t="s">
        <v>38</v>
      </c>
      <c r="C5840" s="2">
        <f>COUNTIFS('Все позиции'!$H$2:$H$10401,A5840,'Все позиции'!$L$2:$L$10401,B5840)</f>
        <v>1</v>
      </c>
      <c r="D5840" s="2">
        <f>SUMIFS('Все позиции'!$K$2:$K$10401,'Все позиции'!$H$2:$H$10401,A5840,'Все позиции'!$L$2:$L$10401,B5840)</f>
        <v>1</v>
      </c>
      <c r="E5840" s="4">
        <f>SUMIFS('Все позиции'!$P$2:$P$10401,'Все позиции'!$H$2:$H$10401,A5840,'Все позиции'!$L$2:$L$10401,B5840)</f>
        <v>0</v>
      </c>
      <c r="F5840" s="2">
        <f>COUNTIFS('Все позиции'!$H$2:$H$10401,A5840,'Все позиции'!$L$2:$L$10401,B5840,'Все позиции'!$F$2:$F$10401,"&lt;&gt;")</f>
        <v>0</v>
      </c>
      <c r="G5840" s="2" t="str">
        <f t="shared" si="91"/>
        <v>нет</v>
      </c>
    </row>
    <row r="5841" spans="1:7" x14ac:dyDescent="0.25">
      <c r="A5841" s="2" t="s">
        <v>846</v>
      </c>
      <c r="B5841" s="2" t="s">
        <v>38</v>
      </c>
      <c r="C5841" s="2">
        <f>COUNTIFS('Все позиции'!$H$2:$H$10401,A5841,'Все позиции'!$L$2:$L$10401,B5841)</f>
        <v>1</v>
      </c>
      <c r="D5841" s="2">
        <f>SUMIFS('Все позиции'!$K$2:$K$10401,'Все позиции'!$H$2:$H$10401,A5841,'Все позиции'!$L$2:$L$10401,B5841)</f>
        <v>1</v>
      </c>
      <c r="E5841" s="4">
        <f>SUMIFS('Все позиции'!$P$2:$P$10401,'Все позиции'!$H$2:$H$10401,A5841,'Все позиции'!$L$2:$L$10401,B5841)</f>
        <v>0</v>
      </c>
      <c r="F5841" s="2">
        <f>COUNTIFS('Все позиции'!$H$2:$H$10401,A5841,'Все позиции'!$L$2:$L$10401,B5841,'Все позиции'!$F$2:$F$10401,"&lt;&gt;")</f>
        <v>0</v>
      </c>
      <c r="G5841" s="2" t="str">
        <f t="shared" si="91"/>
        <v>нет</v>
      </c>
    </row>
    <row r="5842" spans="1:7" x14ac:dyDescent="0.25">
      <c r="A5842" s="2" t="s">
        <v>847</v>
      </c>
      <c r="B5842" s="2" t="s">
        <v>38</v>
      </c>
      <c r="C5842" s="2">
        <f>COUNTIFS('Все позиции'!$H$2:$H$10401,A5842,'Все позиции'!$L$2:$L$10401,B5842)</f>
        <v>1</v>
      </c>
      <c r="D5842" s="2">
        <f>SUMIFS('Все позиции'!$K$2:$K$10401,'Все позиции'!$H$2:$H$10401,A5842,'Все позиции'!$L$2:$L$10401,B5842)</f>
        <v>1</v>
      </c>
      <c r="E5842" s="4">
        <f>SUMIFS('Все позиции'!$P$2:$P$10401,'Все позиции'!$H$2:$H$10401,A5842,'Все позиции'!$L$2:$L$10401,B5842)</f>
        <v>0</v>
      </c>
      <c r="F5842" s="2">
        <f>COUNTIFS('Все позиции'!$H$2:$H$10401,A5842,'Все позиции'!$L$2:$L$10401,B5842,'Все позиции'!$F$2:$F$10401,"&lt;&gt;")</f>
        <v>0</v>
      </c>
      <c r="G5842" s="2" t="str">
        <f t="shared" si="91"/>
        <v>нет</v>
      </c>
    </row>
    <row r="5843" spans="1:7" x14ac:dyDescent="0.25">
      <c r="A5843" s="2" t="s">
        <v>848</v>
      </c>
      <c r="B5843" s="2" t="s">
        <v>38</v>
      </c>
      <c r="C5843" s="2">
        <f>COUNTIFS('Все позиции'!$H$2:$H$10401,A5843,'Все позиции'!$L$2:$L$10401,B5843)</f>
        <v>1</v>
      </c>
      <c r="D5843" s="2">
        <f>SUMIFS('Все позиции'!$K$2:$K$10401,'Все позиции'!$H$2:$H$10401,A5843,'Все позиции'!$L$2:$L$10401,B5843)</f>
        <v>1</v>
      </c>
      <c r="E5843" s="4">
        <f>SUMIFS('Все позиции'!$P$2:$P$10401,'Все позиции'!$H$2:$H$10401,A5843,'Все позиции'!$L$2:$L$10401,B5843)</f>
        <v>0</v>
      </c>
      <c r="F5843" s="2">
        <f>COUNTIFS('Все позиции'!$H$2:$H$10401,A5843,'Все позиции'!$L$2:$L$10401,B5843,'Все позиции'!$F$2:$F$10401,"&lt;&gt;")</f>
        <v>0</v>
      </c>
      <c r="G5843" s="2" t="str">
        <f t="shared" si="91"/>
        <v>нет</v>
      </c>
    </row>
    <row r="5844" spans="1:7" x14ac:dyDescent="0.25">
      <c r="A5844" s="2" t="s">
        <v>849</v>
      </c>
      <c r="B5844" s="2" t="s">
        <v>38</v>
      </c>
      <c r="C5844" s="2">
        <f>COUNTIFS('Все позиции'!$H$2:$H$10401,A5844,'Все позиции'!$L$2:$L$10401,B5844)</f>
        <v>1</v>
      </c>
      <c r="D5844" s="2">
        <f>SUMIFS('Все позиции'!$K$2:$K$10401,'Все позиции'!$H$2:$H$10401,A5844,'Все позиции'!$L$2:$L$10401,B5844)</f>
        <v>1</v>
      </c>
      <c r="E5844" s="4">
        <f>SUMIFS('Все позиции'!$P$2:$P$10401,'Все позиции'!$H$2:$H$10401,A5844,'Все позиции'!$L$2:$L$10401,B5844)</f>
        <v>0</v>
      </c>
      <c r="F5844" s="2">
        <f>COUNTIFS('Все позиции'!$H$2:$H$10401,A5844,'Все позиции'!$L$2:$L$10401,B5844,'Все позиции'!$F$2:$F$10401,"&lt;&gt;")</f>
        <v>0</v>
      </c>
      <c r="G5844" s="2" t="str">
        <f t="shared" si="91"/>
        <v>нет</v>
      </c>
    </row>
    <row r="5845" spans="1:7" x14ac:dyDescent="0.25">
      <c r="A5845" s="2" t="s">
        <v>850</v>
      </c>
      <c r="B5845" s="2" t="s">
        <v>38</v>
      </c>
      <c r="C5845" s="2">
        <f>COUNTIFS('Все позиции'!$H$2:$H$10401,A5845,'Все позиции'!$L$2:$L$10401,B5845)</f>
        <v>1</v>
      </c>
      <c r="D5845" s="2">
        <f>SUMIFS('Все позиции'!$K$2:$K$10401,'Все позиции'!$H$2:$H$10401,A5845,'Все позиции'!$L$2:$L$10401,B5845)</f>
        <v>4</v>
      </c>
      <c r="E5845" s="4">
        <f>SUMIFS('Все позиции'!$P$2:$P$10401,'Все позиции'!$H$2:$H$10401,A5845,'Все позиции'!$L$2:$L$10401,B5845)</f>
        <v>0</v>
      </c>
      <c r="F5845" s="2">
        <f>COUNTIFS('Все позиции'!$H$2:$H$10401,A5845,'Все позиции'!$L$2:$L$10401,B5845,'Все позиции'!$F$2:$F$10401,"&lt;&gt;")</f>
        <v>0</v>
      </c>
      <c r="G5845" s="2" t="str">
        <f t="shared" si="91"/>
        <v>нет</v>
      </c>
    </row>
    <row r="5846" spans="1:7" x14ac:dyDescent="0.25">
      <c r="A5846" s="2" t="s">
        <v>851</v>
      </c>
      <c r="B5846" s="2" t="s">
        <v>38</v>
      </c>
      <c r="C5846" s="2">
        <f>COUNTIFS('Все позиции'!$H$2:$H$10401,A5846,'Все позиции'!$L$2:$L$10401,B5846)</f>
        <v>1</v>
      </c>
      <c r="D5846" s="2">
        <f>SUMIFS('Все позиции'!$K$2:$K$10401,'Все позиции'!$H$2:$H$10401,A5846,'Все позиции'!$L$2:$L$10401,B5846)</f>
        <v>1</v>
      </c>
      <c r="E5846" s="4">
        <f>SUMIFS('Все позиции'!$P$2:$P$10401,'Все позиции'!$H$2:$H$10401,A5846,'Все позиции'!$L$2:$L$10401,B5846)</f>
        <v>0</v>
      </c>
      <c r="F5846" s="2">
        <f>COUNTIFS('Все позиции'!$H$2:$H$10401,A5846,'Все позиции'!$L$2:$L$10401,B5846,'Все позиции'!$F$2:$F$10401,"&lt;&gt;")</f>
        <v>0</v>
      </c>
      <c r="G5846" s="2" t="str">
        <f t="shared" si="91"/>
        <v>нет</v>
      </c>
    </row>
    <row r="5847" spans="1:7" x14ac:dyDescent="0.25">
      <c r="A5847" s="2" t="s">
        <v>852</v>
      </c>
      <c r="B5847" s="2" t="s">
        <v>38</v>
      </c>
      <c r="C5847" s="2">
        <f>COUNTIFS('Все позиции'!$H$2:$H$10401,A5847,'Все позиции'!$L$2:$L$10401,B5847)</f>
        <v>1</v>
      </c>
      <c r="D5847" s="2">
        <f>SUMIFS('Все позиции'!$K$2:$K$10401,'Все позиции'!$H$2:$H$10401,A5847,'Все позиции'!$L$2:$L$10401,B5847)</f>
        <v>1</v>
      </c>
      <c r="E5847" s="4">
        <f>SUMIFS('Все позиции'!$P$2:$P$10401,'Все позиции'!$H$2:$H$10401,A5847,'Все позиции'!$L$2:$L$10401,B5847)</f>
        <v>0</v>
      </c>
      <c r="F5847" s="2">
        <f>COUNTIFS('Все позиции'!$H$2:$H$10401,A5847,'Все позиции'!$L$2:$L$10401,B5847,'Все позиции'!$F$2:$F$10401,"&lt;&gt;")</f>
        <v>0</v>
      </c>
      <c r="G5847" s="2" t="str">
        <f t="shared" si="91"/>
        <v>нет</v>
      </c>
    </row>
    <row r="5848" spans="1:7" x14ac:dyDescent="0.25">
      <c r="A5848" s="2" t="s">
        <v>853</v>
      </c>
      <c r="B5848" s="2" t="s">
        <v>38</v>
      </c>
      <c r="C5848" s="2">
        <f>COUNTIFS('Все позиции'!$H$2:$H$10401,A5848,'Все позиции'!$L$2:$L$10401,B5848)</f>
        <v>1</v>
      </c>
      <c r="D5848" s="2">
        <f>SUMIFS('Все позиции'!$K$2:$K$10401,'Все позиции'!$H$2:$H$10401,A5848,'Все позиции'!$L$2:$L$10401,B5848)</f>
        <v>1</v>
      </c>
      <c r="E5848" s="4">
        <f>SUMIFS('Все позиции'!$P$2:$P$10401,'Все позиции'!$H$2:$H$10401,A5848,'Все позиции'!$L$2:$L$10401,B5848)</f>
        <v>0</v>
      </c>
      <c r="F5848" s="2">
        <f>COUNTIFS('Все позиции'!$H$2:$H$10401,A5848,'Все позиции'!$L$2:$L$10401,B5848,'Все позиции'!$F$2:$F$10401,"&lt;&gt;")</f>
        <v>0</v>
      </c>
      <c r="G5848" s="2" t="str">
        <f t="shared" si="91"/>
        <v>нет</v>
      </c>
    </row>
    <row r="5849" spans="1:7" x14ac:dyDescent="0.25">
      <c r="A5849" s="2" t="s">
        <v>854</v>
      </c>
      <c r="B5849" s="2" t="s">
        <v>38</v>
      </c>
      <c r="C5849" s="2">
        <f>COUNTIFS('Все позиции'!$H$2:$H$10401,A5849,'Все позиции'!$L$2:$L$10401,B5849)</f>
        <v>1</v>
      </c>
      <c r="D5849" s="2">
        <f>SUMIFS('Все позиции'!$K$2:$K$10401,'Все позиции'!$H$2:$H$10401,A5849,'Все позиции'!$L$2:$L$10401,B5849)</f>
        <v>1</v>
      </c>
      <c r="E5849" s="4">
        <f>SUMIFS('Все позиции'!$P$2:$P$10401,'Все позиции'!$H$2:$H$10401,A5849,'Все позиции'!$L$2:$L$10401,B5849)</f>
        <v>0</v>
      </c>
      <c r="F5849" s="2">
        <f>COUNTIFS('Все позиции'!$H$2:$H$10401,A5849,'Все позиции'!$L$2:$L$10401,B5849,'Все позиции'!$F$2:$F$10401,"&lt;&gt;")</f>
        <v>0</v>
      </c>
      <c r="G5849" s="2" t="str">
        <f t="shared" si="91"/>
        <v>нет</v>
      </c>
    </row>
    <row r="5850" spans="1:7" x14ac:dyDescent="0.25">
      <c r="A5850" s="2" t="s">
        <v>855</v>
      </c>
      <c r="B5850" s="2" t="s">
        <v>38</v>
      </c>
      <c r="C5850" s="2">
        <f>COUNTIFS('Все позиции'!$H$2:$H$10401,A5850,'Все позиции'!$L$2:$L$10401,B5850)</f>
        <v>1</v>
      </c>
      <c r="D5850" s="2">
        <f>SUMIFS('Все позиции'!$K$2:$K$10401,'Все позиции'!$H$2:$H$10401,A5850,'Все позиции'!$L$2:$L$10401,B5850)</f>
        <v>4</v>
      </c>
      <c r="E5850" s="4">
        <f>SUMIFS('Все позиции'!$P$2:$P$10401,'Все позиции'!$H$2:$H$10401,A5850,'Все позиции'!$L$2:$L$10401,B5850)</f>
        <v>0</v>
      </c>
      <c r="F5850" s="2">
        <f>COUNTIFS('Все позиции'!$H$2:$H$10401,A5850,'Все позиции'!$L$2:$L$10401,B5850,'Все позиции'!$F$2:$F$10401,"&lt;&gt;")</f>
        <v>0</v>
      </c>
      <c r="G5850" s="2" t="str">
        <f t="shared" si="91"/>
        <v>нет</v>
      </c>
    </row>
    <row r="5851" spans="1:7" x14ac:dyDescent="0.25">
      <c r="A5851" s="2" t="s">
        <v>856</v>
      </c>
      <c r="B5851" s="2" t="s">
        <v>38</v>
      </c>
      <c r="C5851" s="2">
        <f>COUNTIFS('Все позиции'!$H$2:$H$10401,A5851,'Все позиции'!$L$2:$L$10401,B5851)</f>
        <v>1</v>
      </c>
      <c r="D5851" s="2">
        <f>SUMIFS('Все позиции'!$K$2:$K$10401,'Все позиции'!$H$2:$H$10401,A5851,'Все позиции'!$L$2:$L$10401,B5851)</f>
        <v>1</v>
      </c>
      <c r="E5851" s="4">
        <f>SUMIFS('Все позиции'!$P$2:$P$10401,'Все позиции'!$H$2:$H$10401,A5851,'Все позиции'!$L$2:$L$10401,B5851)</f>
        <v>0</v>
      </c>
      <c r="F5851" s="2">
        <f>COUNTIFS('Все позиции'!$H$2:$H$10401,A5851,'Все позиции'!$L$2:$L$10401,B5851,'Все позиции'!$F$2:$F$10401,"&lt;&gt;")</f>
        <v>0</v>
      </c>
      <c r="G5851" s="2" t="str">
        <f t="shared" si="91"/>
        <v>нет</v>
      </c>
    </row>
    <row r="5852" spans="1:7" x14ac:dyDescent="0.25">
      <c r="A5852" s="2" t="s">
        <v>857</v>
      </c>
      <c r="B5852" s="2" t="s">
        <v>38</v>
      </c>
      <c r="C5852" s="2">
        <f>COUNTIFS('Все позиции'!$H$2:$H$10401,A5852,'Все позиции'!$L$2:$L$10401,B5852)</f>
        <v>1</v>
      </c>
      <c r="D5852" s="2">
        <f>SUMIFS('Все позиции'!$K$2:$K$10401,'Все позиции'!$H$2:$H$10401,A5852,'Все позиции'!$L$2:$L$10401,B5852)</f>
        <v>1</v>
      </c>
      <c r="E5852" s="4">
        <f>SUMIFS('Все позиции'!$P$2:$P$10401,'Все позиции'!$H$2:$H$10401,A5852,'Все позиции'!$L$2:$L$10401,B5852)</f>
        <v>0</v>
      </c>
      <c r="F5852" s="2">
        <f>COUNTIFS('Все позиции'!$H$2:$H$10401,A5852,'Все позиции'!$L$2:$L$10401,B5852,'Все позиции'!$F$2:$F$10401,"&lt;&gt;")</f>
        <v>0</v>
      </c>
      <c r="G5852" s="2" t="str">
        <f t="shared" si="91"/>
        <v>нет</v>
      </c>
    </row>
    <row r="5853" spans="1:7" x14ac:dyDescent="0.25">
      <c r="A5853" s="2" t="s">
        <v>858</v>
      </c>
      <c r="B5853" s="2" t="s">
        <v>38</v>
      </c>
      <c r="C5853" s="2">
        <f>COUNTIFS('Все позиции'!$H$2:$H$10401,A5853,'Все позиции'!$L$2:$L$10401,B5853)</f>
        <v>1</v>
      </c>
      <c r="D5853" s="2">
        <f>SUMIFS('Все позиции'!$K$2:$K$10401,'Все позиции'!$H$2:$H$10401,A5853,'Все позиции'!$L$2:$L$10401,B5853)</f>
        <v>1</v>
      </c>
      <c r="E5853" s="4">
        <f>SUMIFS('Все позиции'!$P$2:$P$10401,'Все позиции'!$H$2:$H$10401,A5853,'Все позиции'!$L$2:$L$10401,B5853)</f>
        <v>0</v>
      </c>
      <c r="F5853" s="2">
        <f>COUNTIFS('Все позиции'!$H$2:$H$10401,A5853,'Все позиции'!$L$2:$L$10401,B5853,'Все позиции'!$F$2:$F$10401,"&lt;&gt;")</f>
        <v>0</v>
      </c>
      <c r="G5853" s="2" t="str">
        <f t="shared" si="91"/>
        <v>нет</v>
      </c>
    </row>
    <row r="5854" spans="1:7" x14ac:dyDescent="0.25">
      <c r="A5854" s="2" t="s">
        <v>859</v>
      </c>
      <c r="B5854" s="2" t="s">
        <v>38</v>
      </c>
      <c r="C5854" s="2">
        <f>COUNTIFS('Все позиции'!$H$2:$H$10401,A5854,'Все позиции'!$L$2:$L$10401,B5854)</f>
        <v>1</v>
      </c>
      <c r="D5854" s="2">
        <f>SUMIFS('Все позиции'!$K$2:$K$10401,'Все позиции'!$H$2:$H$10401,A5854,'Все позиции'!$L$2:$L$10401,B5854)</f>
        <v>1</v>
      </c>
      <c r="E5854" s="4">
        <f>SUMIFS('Все позиции'!$P$2:$P$10401,'Все позиции'!$H$2:$H$10401,A5854,'Все позиции'!$L$2:$L$10401,B5854)</f>
        <v>0</v>
      </c>
      <c r="F5854" s="2">
        <f>COUNTIFS('Все позиции'!$H$2:$H$10401,A5854,'Все позиции'!$L$2:$L$10401,B5854,'Все позиции'!$F$2:$F$10401,"&lt;&gt;")</f>
        <v>0</v>
      </c>
      <c r="G5854" s="2" t="str">
        <f t="shared" si="91"/>
        <v>нет</v>
      </c>
    </row>
    <row r="5855" spans="1:7" x14ac:dyDescent="0.25">
      <c r="A5855" s="2" t="s">
        <v>860</v>
      </c>
      <c r="B5855" s="2" t="s">
        <v>38</v>
      </c>
      <c r="C5855" s="2">
        <f>COUNTIFS('Все позиции'!$H$2:$H$10401,A5855,'Все позиции'!$L$2:$L$10401,B5855)</f>
        <v>1</v>
      </c>
      <c r="D5855" s="2">
        <f>SUMIFS('Все позиции'!$K$2:$K$10401,'Все позиции'!$H$2:$H$10401,A5855,'Все позиции'!$L$2:$L$10401,B5855)</f>
        <v>1</v>
      </c>
      <c r="E5855" s="4">
        <f>SUMIFS('Все позиции'!$P$2:$P$10401,'Все позиции'!$H$2:$H$10401,A5855,'Все позиции'!$L$2:$L$10401,B5855)</f>
        <v>0</v>
      </c>
      <c r="F5855" s="2">
        <f>COUNTIFS('Все позиции'!$H$2:$H$10401,A5855,'Все позиции'!$L$2:$L$10401,B5855,'Все позиции'!$F$2:$F$10401,"&lt;&gt;")</f>
        <v>0</v>
      </c>
      <c r="G5855" s="2" t="str">
        <f t="shared" si="91"/>
        <v>нет</v>
      </c>
    </row>
    <row r="5856" spans="1:7" x14ac:dyDescent="0.25">
      <c r="A5856" s="2" t="s">
        <v>861</v>
      </c>
      <c r="B5856" s="2" t="s">
        <v>38</v>
      </c>
      <c r="C5856" s="2">
        <f>COUNTIFS('Все позиции'!$H$2:$H$10401,A5856,'Все позиции'!$L$2:$L$10401,B5856)</f>
        <v>1</v>
      </c>
      <c r="D5856" s="2">
        <f>SUMIFS('Все позиции'!$K$2:$K$10401,'Все позиции'!$H$2:$H$10401,A5856,'Все позиции'!$L$2:$L$10401,B5856)</f>
        <v>1</v>
      </c>
      <c r="E5856" s="4">
        <f>SUMIFS('Все позиции'!$P$2:$P$10401,'Все позиции'!$H$2:$H$10401,A5856,'Все позиции'!$L$2:$L$10401,B5856)</f>
        <v>0</v>
      </c>
      <c r="F5856" s="2">
        <f>COUNTIFS('Все позиции'!$H$2:$H$10401,A5856,'Все позиции'!$L$2:$L$10401,B5856,'Все позиции'!$F$2:$F$10401,"&lt;&gt;")</f>
        <v>0</v>
      </c>
      <c r="G5856" s="2" t="str">
        <f t="shared" si="91"/>
        <v>нет</v>
      </c>
    </row>
    <row r="5857" spans="1:7" x14ac:dyDescent="0.25">
      <c r="A5857" s="2" t="s">
        <v>862</v>
      </c>
      <c r="B5857" s="2" t="s">
        <v>38</v>
      </c>
      <c r="C5857" s="2">
        <f>COUNTIFS('Все позиции'!$H$2:$H$10401,A5857,'Все позиции'!$L$2:$L$10401,B5857)</f>
        <v>1</v>
      </c>
      <c r="D5857" s="2">
        <f>SUMIFS('Все позиции'!$K$2:$K$10401,'Все позиции'!$H$2:$H$10401,A5857,'Все позиции'!$L$2:$L$10401,B5857)</f>
        <v>1</v>
      </c>
      <c r="E5857" s="4">
        <f>SUMIFS('Все позиции'!$P$2:$P$10401,'Все позиции'!$H$2:$H$10401,A5857,'Все позиции'!$L$2:$L$10401,B5857)</f>
        <v>0</v>
      </c>
      <c r="F5857" s="2">
        <f>COUNTIFS('Все позиции'!$H$2:$H$10401,A5857,'Все позиции'!$L$2:$L$10401,B5857,'Все позиции'!$F$2:$F$10401,"&lt;&gt;")</f>
        <v>0</v>
      </c>
      <c r="G5857" s="2" t="str">
        <f t="shared" si="91"/>
        <v>нет</v>
      </c>
    </row>
    <row r="5858" spans="1:7" x14ac:dyDescent="0.25">
      <c r="A5858" s="2" t="s">
        <v>863</v>
      </c>
      <c r="B5858" s="2" t="s">
        <v>38</v>
      </c>
      <c r="C5858" s="2">
        <f>COUNTIFS('Все позиции'!$H$2:$H$10401,A5858,'Все позиции'!$L$2:$L$10401,B5858)</f>
        <v>1</v>
      </c>
      <c r="D5858" s="2">
        <f>SUMIFS('Все позиции'!$K$2:$K$10401,'Все позиции'!$H$2:$H$10401,A5858,'Все позиции'!$L$2:$L$10401,B5858)</f>
        <v>2</v>
      </c>
      <c r="E5858" s="4">
        <f>SUMIFS('Все позиции'!$P$2:$P$10401,'Все позиции'!$H$2:$H$10401,A5858,'Все позиции'!$L$2:$L$10401,B5858)</f>
        <v>0</v>
      </c>
      <c r="F5858" s="2">
        <f>COUNTIFS('Все позиции'!$H$2:$H$10401,A5858,'Все позиции'!$L$2:$L$10401,B5858,'Все позиции'!$F$2:$F$10401,"&lt;&gt;")</f>
        <v>0</v>
      </c>
      <c r="G5858" s="2" t="str">
        <f t="shared" si="91"/>
        <v>нет</v>
      </c>
    </row>
    <row r="5859" spans="1:7" x14ac:dyDescent="0.25">
      <c r="A5859" s="2" t="s">
        <v>864</v>
      </c>
      <c r="B5859" s="2" t="s">
        <v>38</v>
      </c>
      <c r="C5859" s="2">
        <f>COUNTIFS('Все позиции'!$H$2:$H$10401,A5859,'Все позиции'!$L$2:$L$10401,B5859)</f>
        <v>1</v>
      </c>
      <c r="D5859" s="2">
        <f>SUMIFS('Все позиции'!$K$2:$K$10401,'Все позиции'!$H$2:$H$10401,A5859,'Все позиции'!$L$2:$L$10401,B5859)</f>
        <v>1</v>
      </c>
      <c r="E5859" s="4">
        <f>SUMIFS('Все позиции'!$P$2:$P$10401,'Все позиции'!$H$2:$H$10401,A5859,'Все позиции'!$L$2:$L$10401,B5859)</f>
        <v>0</v>
      </c>
      <c r="F5859" s="2">
        <f>COUNTIFS('Все позиции'!$H$2:$H$10401,A5859,'Все позиции'!$L$2:$L$10401,B5859,'Все позиции'!$F$2:$F$10401,"&lt;&gt;")</f>
        <v>0</v>
      </c>
      <c r="G5859" s="2" t="str">
        <f t="shared" si="91"/>
        <v>нет</v>
      </c>
    </row>
    <row r="5860" spans="1:7" x14ac:dyDescent="0.25">
      <c r="A5860" s="2" t="s">
        <v>865</v>
      </c>
      <c r="B5860" s="2" t="s">
        <v>38</v>
      </c>
      <c r="C5860" s="2">
        <f>COUNTIFS('Все позиции'!$H$2:$H$10401,A5860,'Все позиции'!$L$2:$L$10401,B5860)</f>
        <v>1</v>
      </c>
      <c r="D5860" s="2">
        <f>SUMIFS('Все позиции'!$K$2:$K$10401,'Все позиции'!$H$2:$H$10401,A5860,'Все позиции'!$L$2:$L$10401,B5860)</f>
        <v>3</v>
      </c>
      <c r="E5860" s="4">
        <f>SUMIFS('Все позиции'!$P$2:$P$10401,'Все позиции'!$H$2:$H$10401,A5860,'Все позиции'!$L$2:$L$10401,B5860)</f>
        <v>0</v>
      </c>
      <c r="F5860" s="2">
        <f>COUNTIFS('Все позиции'!$H$2:$H$10401,A5860,'Все позиции'!$L$2:$L$10401,B5860,'Все позиции'!$F$2:$F$10401,"&lt;&gt;")</f>
        <v>0</v>
      </c>
      <c r="G5860" s="2" t="str">
        <f t="shared" si="91"/>
        <v>нет</v>
      </c>
    </row>
    <row r="5861" spans="1:7" x14ac:dyDescent="0.25">
      <c r="A5861" s="2" t="s">
        <v>866</v>
      </c>
      <c r="B5861" s="2" t="s">
        <v>38</v>
      </c>
      <c r="C5861" s="2">
        <f>COUNTIFS('Все позиции'!$H$2:$H$10401,A5861,'Все позиции'!$L$2:$L$10401,B5861)</f>
        <v>1</v>
      </c>
      <c r="D5861" s="2">
        <f>SUMIFS('Все позиции'!$K$2:$K$10401,'Все позиции'!$H$2:$H$10401,A5861,'Все позиции'!$L$2:$L$10401,B5861)</f>
        <v>1</v>
      </c>
      <c r="E5861" s="4">
        <f>SUMIFS('Все позиции'!$P$2:$P$10401,'Все позиции'!$H$2:$H$10401,A5861,'Все позиции'!$L$2:$L$10401,B5861)</f>
        <v>0</v>
      </c>
      <c r="F5861" s="2">
        <f>COUNTIFS('Все позиции'!$H$2:$H$10401,A5861,'Все позиции'!$L$2:$L$10401,B5861,'Все позиции'!$F$2:$F$10401,"&lt;&gt;")</f>
        <v>0</v>
      </c>
      <c r="G5861" s="2" t="str">
        <f t="shared" si="91"/>
        <v>нет</v>
      </c>
    </row>
    <row r="5862" spans="1:7" x14ac:dyDescent="0.25">
      <c r="A5862" s="2" t="s">
        <v>867</v>
      </c>
      <c r="B5862" s="2" t="s">
        <v>38</v>
      </c>
      <c r="C5862" s="2">
        <f>COUNTIFS('Все позиции'!$H$2:$H$10401,A5862,'Все позиции'!$L$2:$L$10401,B5862)</f>
        <v>1</v>
      </c>
      <c r="D5862" s="2">
        <f>SUMIFS('Все позиции'!$K$2:$K$10401,'Все позиции'!$H$2:$H$10401,A5862,'Все позиции'!$L$2:$L$10401,B5862)</f>
        <v>1</v>
      </c>
      <c r="E5862" s="4">
        <f>SUMIFS('Все позиции'!$P$2:$P$10401,'Все позиции'!$H$2:$H$10401,A5862,'Все позиции'!$L$2:$L$10401,B5862)</f>
        <v>0</v>
      </c>
      <c r="F5862" s="2">
        <f>COUNTIFS('Все позиции'!$H$2:$H$10401,A5862,'Все позиции'!$L$2:$L$10401,B5862,'Все позиции'!$F$2:$F$10401,"&lt;&gt;")</f>
        <v>0</v>
      </c>
      <c r="G5862" s="2" t="str">
        <f t="shared" si="91"/>
        <v>нет</v>
      </c>
    </row>
    <row r="5863" spans="1:7" x14ac:dyDescent="0.25">
      <c r="A5863" s="2" t="s">
        <v>868</v>
      </c>
      <c r="B5863" s="2" t="s">
        <v>38</v>
      </c>
      <c r="C5863" s="2">
        <f>COUNTIFS('Все позиции'!$H$2:$H$10401,A5863,'Все позиции'!$L$2:$L$10401,B5863)</f>
        <v>1</v>
      </c>
      <c r="D5863" s="2">
        <f>SUMIFS('Все позиции'!$K$2:$K$10401,'Все позиции'!$H$2:$H$10401,A5863,'Все позиции'!$L$2:$L$10401,B5863)</f>
        <v>1</v>
      </c>
      <c r="E5863" s="4">
        <f>SUMIFS('Все позиции'!$P$2:$P$10401,'Все позиции'!$H$2:$H$10401,A5863,'Все позиции'!$L$2:$L$10401,B5863)</f>
        <v>0</v>
      </c>
      <c r="F5863" s="2">
        <f>COUNTIFS('Все позиции'!$H$2:$H$10401,A5863,'Все позиции'!$L$2:$L$10401,B5863,'Все позиции'!$F$2:$F$10401,"&lt;&gt;")</f>
        <v>0</v>
      </c>
      <c r="G5863" s="2" t="str">
        <f t="shared" si="91"/>
        <v>нет</v>
      </c>
    </row>
    <row r="5864" spans="1:7" x14ac:dyDescent="0.25">
      <c r="A5864" s="2" t="s">
        <v>869</v>
      </c>
      <c r="B5864" s="2" t="s">
        <v>38</v>
      </c>
      <c r="C5864" s="2">
        <f>COUNTIFS('Все позиции'!$H$2:$H$10401,A5864,'Все позиции'!$L$2:$L$10401,B5864)</f>
        <v>1</v>
      </c>
      <c r="D5864" s="2">
        <f>SUMIFS('Все позиции'!$K$2:$K$10401,'Все позиции'!$H$2:$H$10401,A5864,'Все позиции'!$L$2:$L$10401,B5864)</f>
        <v>1</v>
      </c>
      <c r="E5864" s="4">
        <f>SUMIFS('Все позиции'!$P$2:$P$10401,'Все позиции'!$H$2:$H$10401,A5864,'Все позиции'!$L$2:$L$10401,B5864)</f>
        <v>0</v>
      </c>
      <c r="F5864" s="2">
        <f>COUNTIFS('Все позиции'!$H$2:$H$10401,A5864,'Все позиции'!$L$2:$L$10401,B5864,'Все позиции'!$F$2:$F$10401,"&lt;&gt;")</f>
        <v>0</v>
      </c>
      <c r="G5864" s="2" t="str">
        <f t="shared" si="91"/>
        <v>нет</v>
      </c>
    </row>
    <row r="5865" spans="1:7" x14ac:dyDescent="0.25">
      <c r="A5865" s="2" t="s">
        <v>870</v>
      </c>
      <c r="B5865" s="2" t="s">
        <v>38</v>
      </c>
      <c r="C5865" s="2">
        <f>COUNTIFS('Все позиции'!$H$2:$H$10401,A5865,'Все позиции'!$L$2:$L$10401,B5865)</f>
        <v>1</v>
      </c>
      <c r="D5865" s="2">
        <f>SUMIFS('Все позиции'!$K$2:$K$10401,'Все позиции'!$H$2:$H$10401,A5865,'Все позиции'!$L$2:$L$10401,B5865)</f>
        <v>1</v>
      </c>
      <c r="E5865" s="4">
        <f>SUMIFS('Все позиции'!$P$2:$P$10401,'Все позиции'!$H$2:$H$10401,A5865,'Все позиции'!$L$2:$L$10401,B5865)</f>
        <v>0</v>
      </c>
      <c r="F5865" s="2">
        <f>COUNTIFS('Все позиции'!$H$2:$H$10401,A5865,'Все позиции'!$L$2:$L$10401,B5865,'Все позиции'!$F$2:$F$10401,"&lt;&gt;")</f>
        <v>0</v>
      </c>
      <c r="G5865" s="2" t="str">
        <f t="shared" si="91"/>
        <v>нет</v>
      </c>
    </row>
    <row r="5866" spans="1:7" x14ac:dyDescent="0.25">
      <c r="A5866" s="2" t="s">
        <v>871</v>
      </c>
      <c r="B5866" s="2" t="s">
        <v>38</v>
      </c>
      <c r="C5866" s="2">
        <f>COUNTIFS('Все позиции'!$H$2:$H$10401,A5866,'Все позиции'!$L$2:$L$10401,B5866)</f>
        <v>1</v>
      </c>
      <c r="D5866" s="2">
        <f>SUMIFS('Все позиции'!$K$2:$K$10401,'Все позиции'!$H$2:$H$10401,A5866,'Все позиции'!$L$2:$L$10401,B5866)</f>
        <v>4</v>
      </c>
      <c r="E5866" s="4">
        <f>SUMIFS('Все позиции'!$P$2:$P$10401,'Все позиции'!$H$2:$H$10401,A5866,'Все позиции'!$L$2:$L$10401,B5866)</f>
        <v>0</v>
      </c>
      <c r="F5866" s="2">
        <f>COUNTIFS('Все позиции'!$H$2:$H$10401,A5866,'Все позиции'!$L$2:$L$10401,B5866,'Все позиции'!$F$2:$F$10401,"&lt;&gt;")</f>
        <v>0</v>
      </c>
      <c r="G5866" s="2" t="str">
        <f t="shared" si="91"/>
        <v>нет</v>
      </c>
    </row>
    <row r="5867" spans="1:7" x14ac:dyDescent="0.25">
      <c r="A5867" s="2" t="s">
        <v>872</v>
      </c>
      <c r="B5867" s="2" t="s">
        <v>38</v>
      </c>
      <c r="C5867" s="2">
        <f>COUNTIFS('Все позиции'!$H$2:$H$10401,A5867,'Все позиции'!$L$2:$L$10401,B5867)</f>
        <v>1</v>
      </c>
      <c r="D5867" s="2">
        <f>SUMIFS('Все позиции'!$K$2:$K$10401,'Все позиции'!$H$2:$H$10401,A5867,'Все позиции'!$L$2:$L$10401,B5867)</f>
        <v>1</v>
      </c>
      <c r="E5867" s="4">
        <f>SUMIFS('Все позиции'!$P$2:$P$10401,'Все позиции'!$H$2:$H$10401,A5867,'Все позиции'!$L$2:$L$10401,B5867)</f>
        <v>0</v>
      </c>
      <c r="F5867" s="2">
        <f>COUNTIFS('Все позиции'!$H$2:$H$10401,A5867,'Все позиции'!$L$2:$L$10401,B5867,'Все позиции'!$F$2:$F$10401,"&lt;&gt;")</f>
        <v>0</v>
      </c>
      <c r="G5867" s="2" t="str">
        <f t="shared" si="91"/>
        <v>нет</v>
      </c>
    </row>
    <row r="5868" spans="1:7" x14ac:dyDescent="0.25">
      <c r="A5868" s="2" t="s">
        <v>4568</v>
      </c>
      <c r="B5868" s="2" t="s">
        <v>38</v>
      </c>
      <c r="C5868" s="2">
        <f>COUNTIFS('Все позиции'!$H$2:$H$10401,A5868,'Все позиции'!$L$2:$L$10401,B5868)</f>
        <v>3</v>
      </c>
      <c r="D5868" s="2">
        <f>SUMIFS('Все позиции'!$K$2:$K$10401,'Все позиции'!$H$2:$H$10401,A5868,'Все позиции'!$L$2:$L$10401,B5868)</f>
        <v>9</v>
      </c>
      <c r="E5868" s="4">
        <f>SUMIFS('Все позиции'!$P$2:$P$10401,'Все позиции'!$H$2:$H$10401,A5868,'Все позиции'!$L$2:$L$10401,B5868)</f>
        <v>3723777.29</v>
      </c>
      <c r="F5868" s="2">
        <f>COUNTIFS('Все позиции'!$H$2:$H$10401,A5868,'Все позиции'!$L$2:$L$10401,B5868,'Все позиции'!$F$2:$F$10401,"&lt;&gt;")</f>
        <v>0</v>
      </c>
      <c r="G5868" s="2" t="str">
        <f t="shared" si="91"/>
        <v>нет</v>
      </c>
    </row>
    <row r="5869" spans="1:7" x14ac:dyDescent="0.25">
      <c r="A5869" s="2" t="s">
        <v>8994</v>
      </c>
      <c r="B5869" s="2" t="s">
        <v>38</v>
      </c>
      <c r="C5869" s="2">
        <f>COUNTIFS('Все позиции'!$H$2:$H$10401,A5869,'Все позиции'!$L$2:$L$10401,B5869)</f>
        <v>1</v>
      </c>
      <c r="D5869" s="2">
        <f>SUMIFS('Все позиции'!$K$2:$K$10401,'Все позиции'!$H$2:$H$10401,A5869,'Все позиции'!$L$2:$L$10401,B5869)</f>
        <v>2</v>
      </c>
      <c r="E5869" s="4">
        <f>SUMIFS('Все позиции'!$P$2:$P$10401,'Все позиции'!$H$2:$H$10401,A5869,'Все позиции'!$L$2:$L$10401,B5869)</f>
        <v>15747.93</v>
      </c>
      <c r="F5869" s="2">
        <f>COUNTIFS('Все позиции'!$H$2:$H$10401,A5869,'Все позиции'!$L$2:$L$10401,B5869,'Все позиции'!$F$2:$F$10401,"&lt;&gt;")</f>
        <v>1</v>
      </c>
      <c r="G5869" s="2" t="str">
        <f t="shared" si="91"/>
        <v>да</v>
      </c>
    </row>
    <row r="5870" spans="1:7" x14ac:dyDescent="0.25">
      <c r="A5870" s="2" t="s">
        <v>8996</v>
      </c>
      <c r="B5870" s="2" t="s">
        <v>38</v>
      </c>
      <c r="C5870" s="2">
        <f>COUNTIFS('Все позиции'!$H$2:$H$10401,A5870,'Все позиции'!$L$2:$L$10401,B5870)</f>
        <v>1</v>
      </c>
      <c r="D5870" s="2">
        <f>SUMIFS('Все позиции'!$K$2:$K$10401,'Все позиции'!$H$2:$H$10401,A5870,'Все позиции'!$L$2:$L$10401,B5870)</f>
        <v>25</v>
      </c>
      <c r="E5870" s="4">
        <f>SUMIFS('Все позиции'!$P$2:$P$10401,'Все позиции'!$H$2:$H$10401,A5870,'Все позиции'!$L$2:$L$10401,B5870)</f>
        <v>233416.5</v>
      </c>
      <c r="F5870" s="2">
        <f>COUNTIFS('Все позиции'!$H$2:$H$10401,A5870,'Все позиции'!$L$2:$L$10401,B5870,'Все позиции'!$F$2:$F$10401,"&lt;&gt;")</f>
        <v>1</v>
      </c>
      <c r="G5870" s="2" t="str">
        <f t="shared" si="91"/>
        <v>да</v>
      </c>
    </row>
    <row r="5871" spans="1:7" x14ac:dyDescent="0.25">
      <c r="A5871" s="2" t="s">
        <v>149</v>
      </c>
      <c r="B5871" s="2" t="s">
        <v>38</v>
      </c>
      <c r="C5871" s="2">
        <f>COUNTIFS('Все позиции'!$H$2:$H$10401,A5871,'Все позиции'!$L$2:$L$10401,B5871)</f>
        <v>1</v>
      </c>
      <c r="D5871" s="2">
        <f>SUMIFS('Все позиции'!$K$2:$K$10401,'Все позиции'!$H$2:$H$10401,A5871,'Все позиции'!$L$2:$L$10401,B5871)</f>
        <v>42</v>
      </c>
      <c r="E5871" s="4">
        <f>SUMIFS('Все позиции'!$P$2:$P$10401,'Все позиции'!$H$2:$H$10401,A5871,'Все позиции'!$L$2:$L$10401,B5871)</f>
        <v>127794.1</v>
      </c>
      <c r="F5871" s="2">
        <f>COUNTIFS('Все позиции'!$H$2:$H$10401,A5871,'Все позиции'!$L$2:$L$10401,B5871,'Все позиции'!$F$2:$F$10401,"&lt;&gt;")</f>
        <v>0</v>
      </c>
      <c r="G5871" s="2" t="str">
        <f t="shared" si="91"/>
        <v>нет</v>
      </c>
    </row>
    <row r="5872" spans="1:7" x14ac:dyDescent="0.25">
      <c r="A5872" s="2" t="s">
        <v>153</v>
      </c>
      <c r="B5872" s="2" t="s">
        <v>38</v>
      </c>
      <c r="C5872" s="2">
        <f>COUNTIFS('Все позиции'!$H$2:$H$10401,A5872,'Все позиции'!$L$2:$L$10401,B5872)</f>
        <v>1</v>
      </c>
      <c r="D5872" s="2">
        <f>SUMIFS('Все позиции'!$K$2:$K$10401,'Все позиции'!$H$2:$H$10401,A5872,'Все позиции'!$L$2:$L$10401,B5872)</f>
        <v>4</v>
      </c>
      <c r="E5872" s="4">
        <f>SUMIFS('Все позиции'!$P$2:$P$10401,'Все позиции'!$H$2:$H$10401,A5872,'Все позиции'!$L$2:$L$10401,B5872)</f>
        <v>7222.2</v>
      </c>
      <c r="F5872" s="2">
        <f>COUNTIFS('Все позиции'!$H$2:$H$10401,A5872,'Все позиции'!$L$2:$L$10401,B5872,'Все позиции'!$F$2:$F$10401,"&lt;&gt;")</f>
        <v>0</v>
      </c>
      <c r="G5872" s="2" t="str">
        <f t="shared" si="91"/>
        <v>нет</v>
      </c>
    </row>
    <row r="5873" spans="1:7" x14ac:dyDescent="0.25">
      <c r="A5873" s="2" t="s">
        <v>1337</v>
      </c>
      <c r="B5873" s="2" t="s">
        <v>38</v>
      </c>
      <c r="C5873" s="2">
        <f>COUNTIFS('Все позиции'!$H$2:$H$10401,A5873,'Все позиции'!$L$2:$L$10401,B5873)</f>
        <v>1</v>
      </c>
      <c r="D5873" s="2">
        <f>SUMIFS('Все позиции'!$K$2:$K$10401,'Все позиции'!$H$2:$H$10401,A5873,'Все позиции'!$L$2:$L$10401,B5873)</f>
        <v>8</v>
      </c>
      <c r="E5873" s="4">
        <f>SUMIFS('Все позиции'!$P$2:$P$10401,'Все позиции'!$H$2:$H$10401,A5873,'Все позиции'!$L$2:$L$10401,B5873)</f>
        <v>19750.82</v>
      </c>
      <c r="F5873" s="2">
        <f>COUNTIFS('Все позиции'!$H$2:$H$10401,A5873,'Все позиции'!$L$2:$L$10401,B5873,'Все позиции'!$F$2:$F$10401,"&lt;&gt;")</f>
        <v>0</v>
      </c>
      <c r="G5873" s="2" t="str">
        <f t="shared" si="91"/>
        <v>нет</v>
      </c>
    </row>
    <row r="5874" spans="1:7" x14ac:dyDescent="0.25">
      <c r="A5874" s="2" t="s">
        <v>1335</v>
      </c>
      <c r="B5874" s="2" t="s">
        <v>38</v>
      </c>
      <c r="C5874" s="2">
        <f>COUNTIFS('Все позиции'!$H$2:$H$10401,A5874,'Все позиции'!$L$2:$L$10401,B5874)</f>
        <v>1</v>
      </c>
      <c r="D5874" s="2">
        <f>SUMIFS('Все позиции'!$K$2:$K$10401,'Все позиции'!$H$2:$H$10401,A5874,'Все позиции'!$L$2:$L$10401,B5874)</f>
        <v>6</v>
      </c>
      <c r="E5874" s="4">
        <f>SUMIFS('Все позиции'!$P$2:$P$10401,'Все позиции'!$H$2:$H$10401,A5874,'Все позиции'!$L$2:$L$10401,B5874)</f>
        <v>22950.98</v>
      </c>
      <c r="F5874" s="2">
        <f>COUNTIFS('Все позиции'!$H$2:$H$10401,A5874,'Все позиции'!$L$2:$L$10401,B5874,'Все позиции'!$F$2:$F$10401,"&lt;&gt;")</f>
        <v>0</v>
      </c>
      <c r="G5874" s="2" t="str">
        <f t="shared" si="91"/>
        <v>нет</v>
      </c>
    </row>
    <row r="5875" spans="1:7" x14ac:dyDescent="0.25">
      <c r="A5875" s="2" t="s">
        <v>151</v>
      </c>
      <c r="B5875" s="2" t="s">
        <v>38</v>
      </c>
      <c r="C5875" s="2">
        <f>COUNTIFS('Все позиции'!$H$2:$H$10401,A5875,'Все позиции'!$L$2:$L$10401,B5875)</f>
        <v>1</v>
      </c>
      <c r="D5875" s="2">
        <f>SUMIFS('Все позиции'!$K$2:$K$10401,'Все позиции'!$H$2:$H$10401,A5875,'Все позиции'!$L$2:$L$10401,B5875)</f>
        <v>12</v>
      </c>
      <c r="E5875" s="4">
        <f>SUMIFS('Все позиции'!$P$2:$P$10401,'Все позиции'!$H$2:$H$10401,A5875,'Все позиции'!$L$2:$L$10401,B5875)</f>
        <v>13201.33</v>
      </c>
      <c r="F5875" s="2">
        <f>COUNTIFS('Все позиции'!$H$2:$H$10401,A5875,'Все позиции'!$L$2:$L$10401,B5875,'Все позиции'!$F$2:$F$10401,"&lt;&gt;")</f>
        <v>0</v>
      </c>
      <c r="G5875" s="2" t="str">
        <f t="shared" si="91"/>
        <v>нет</v>
      </c>
    </row>
    <row r="5876" spans="1:7" x14ac:dyDescent="0.25">
      <c r="A5876" s="2" t="s">
        <v>7211</v>
      </c>
      <c r="B5876" s="2" t="s">
        <v>320</v>
      </c>
      <c r="C5876" s="2">
        <f>COUNTIFS('Все позиции'!$H$2:$H$10401,A5876,'Все позиции'!$L$2:$L$10401,B5876)</f>
        <v>1</v>
      </c>
      <c r="D5876" s="2">
        <f>SUMIFS('Все позиции'!$K$2:$K$10401,'Все позиции'!$H$2:$H$10401,A5876,'Все позиции'!$L$2:$L$10401,B5876)</f>
        <v>126.8</v>
      </c>
      <c r="E5876" s="4">
        <f>SUMIFS('Все позиции'!$P$2:$P$10401,'Все позиции'!$H$2:$H$10401,A5876,'Все позиции'!$L$2:$L$10401,B5876)</f>
        <v>76365.679999999993</v>
      </c>
      <c r="F5876" s="2">
        <f>COUNTIFS('Все позиции'!$H$2:$H$10401,A5876,'Все позиции'!$L$2:$L$10401,B5876,'Все позиции'!$F$2:$F$10401,"&lt;&gt;")</f>
        <v>1</v>
      </c>
      <c r="G5876" s="2" t="str">
        <f t="shared" si="91"/>
        <v>да</v>
      </c>
    </row>
    <row r="5877" spans="1:7" x14ac:dyDescent="0.25">
      <c r="A5877" s="2" t="s">
        <v>4603</v>
      </c>
      <c r="B5877" s="2" t="s">
        <v>38</v>
      </c>
      <c r="C5877" s="2">
        <f>COUNTIFS('Все позиции'!$H$2:$H$10401,A5877,'Все позиции'!$L$2:$L$10401,B5877)</f>
        <v>2</v>
      </c>
      <c r="D5877" s="2">
        <f>SUMIFS('Все позиции'!$K$2:$K$10401,'Все позиции'!$H$2:$H$10401,A5877,'Все позиции'!$L$2:$L$10401,B5877)</f>
        <v>4</v>
      </c>
      <c r="E5877" s="4">
        <f>SUMIFS('Все позиции'!$P$2:$P$10401,'Все позиции'!$H$2:$H$10401,A5877,'Все позиции'!$L$2:$L$10401,B5877)</f>
        <v>34891.18</v>
      </c>
      <c r="F5877" s="2">
        <f>COUNTIFS('Все позиции'!$H$2:$H$10401,A5877,'Все позиции'!$L$2:$L$10401,B5877,'Все позиции'!$F$2:$F$10401,"&lt;&gt;")</f>
        <v>0</v>
      </c>
      <c r="G5877" s="2" t="str">
        <f t="shared" si="91"/>
        <v>нет</v>
      </c>
    </row>
    <row r="5878" spans="1:7" x14ac:dyDescent="0.25">
      <c r="A5878" s="2" t="s">
        <v>9678</v>
      </c>
      <c r="B5878" s="2" t="s">
        <v>38</v>
      </c>
      <c r="C5878" s="2">
        <f>COUNTIFS('Все позиции'!$H$2:$H$10401,A5878,'Все позиции'!$L$2:$L$10401,B5878)</f>
        <v>6</v>
      </c>
      <c r="D5878" s="2">
        <f>SUMIFS('Все позиции'!$K$2:$K$10401,'Все позиции'!$H$2:$H$10401,A5878,'Все позиции'!$L$2:$L$10401,B5878)</f>
        <v>158</v>
      </c>
      <c r="E5878" s="4">
        <f>SUMIFS('Все позиции'!$P$2:$P$10401,'Все позиции'!$H$2:$H$10401,A5878,'Все позиции'!$L$2:$L$10401,B5878)</f>
        <v>26188.63</v>
      </c>
      <c r="F5878" s="2">
        <f>COUNTIFS('Все позиции'!$H$2:$H$10401,A5878,'Все позиции'!$L$2:$L$10401,B5878,'Все позиции'!$F$2:$F$10401,"&lt;&gt;")</f>
        <v>6</v>
      </c>
      <c r="G5878" s="2" t="str">
        <f t="shared" si="91"/>
        <v>да</v>
      </c>
    </row>
    <row r="5879" spans="1:7" x14ac:dyDescent="0.25">
      <c r="A5879" s="2" t="s">
        <v>8848</v>
      </c>
      <c r="B5879" s="2" t="s">
        <v>38</v>
      </c>
      <c r="C5879" s="2">
        <f>COUNTIFS('Все позиции'!$H$2:$H$10401,A5879,'Все позиции'!$L$2:$L$10401,B5879)</f>
        <v>9</v>
      </c>
      <c r="D5879" s="2">
        <f>SUMIFS('Все позиции'!$K$2:$K$10401,'Все позиции'!$H$2:$H$10401,A5879,'Все позиции'!$L$2:$L$10401,B5879)</f>
        <v>578</v>
      </c>
      <c r="E5879" s="4">
        <f>SUMIFS('Все позиции'!$P$2:$P$10401,'Все позиции'!$H$2:$H$10401,A5879,'Все позиции'!$L$2:$L$10401,B5879)</f>
        <v>78750.31</v>
      </c>
      <c r="F5879" s="2">
        <f>COUNTIFS('Все позиции'!$H$2:$H$10401,A5879,'Все позиции'!$L$2:$L$10401,B5879,'Все позиции'!$F$2:$F$10401,"&lt;&gt;")</f>
        <v>9</v>
      </c>
      <c r="G5879" s="2" t="str">
        <f t="shared" si="91"/>
        <v>да</v>
      </c>
    </row>
    <row r="5880" spans="1:7" x14ac:dyDescent="0.25">
      <c r="A5880" s="2" t="s">
        <v>3609</v>
      </c>
      <c r="B5880" s="2" t="s">
        <v>38</v>
      </c>
      <c r="C5880" s="2">
        <f>COUNTIFS('Все позиции'!$H$2:$H$10401,A5880,'Все позиции'!$L$2:$L$10401,B5880)</f>
        <v>2</v>
      </c>
      <c r="D5880" s="2">
        <f>SUMIFS('Все позиции'!$K$2:$K$10401,'Все позиции'!$H$2:$H$10401,A5880,'Все позиции'!$L$2:$L$10401,B5880)</f>
        <v>229</v>
      </c>
      <c r="E5880" s="4">
        <f>SUMIFS('Все позиции'!$P$2:$P$10401,'Все позиции'!$H$2:$H$10401,A5880,'Все позиции'!$L$2:$L$10401,B5880)</f>
        <v>25846.86</v>
      </c>
      <c r="F5880" s="2">
        <f>COUNTIFS('Все позиции'!$H$2:$H$10401,A5880,'Все позиции'!$L$2:$L$10401,B5880,'Все позиции'!$F$2:$F$10401,"&lt;&gt;")</f>
        <v>1</v>
      </c>
      <c r="G5880" s="2" t="str">
        <f t="shared" si="91"/>
        <v>да</v>
      </c>
    </row>
    <row r="5881" spans="1:7" x14ac:dyDescent="0.25">
      <c r="A5881" s="2" t="s">
        <v>9696</v>
      </c>
      <c r="B5881" s="2" t="s">
        <v>38</v>
      </c>
      <c r="C5881" s="2">
        <f>COUNTIFS('Все позиции'!$H$2:$H$10401,A5881,'Все позиции'!$L$2:$L$10401,B5881)</f>
        <v>4</v>
      </c>
      <c r="D5881" s="2">
        <f>SUMIFS('Все позиции'!$K$2:$K$10401,'Все позиции'!$H$2:$H$10401,A5881,'Все позиции'!$L$2:$L$10401,B5881)</f>
        <v>34</v>
      </c>
      <c r="E5881" s="4">
        <f>SUMIFS('Все позиции'!$P$2:$P$10401,'Все позиции'!$H$2:$H$10401,A5881,'Все позиции'!$L$2:$L$10401,B5881)</f>
        <v>4123.99</v>
      </c>
      <c r="F5881" s="2">
        <f>COUNTIFS('Все позиции'!$H$2:$H$10401,A5881,'Все позиции'!$L$2:$L$10401,B5881,'Все позиции'!$F$2:$F$10401,"&lt;&gt;")</f>
        <v>4</v>
      </c>
      <c r="G5881" s="2" t="str">
        <f t="shared" si="91"/>
        <v>да</v>
      </c>
    </row>
    <row r="5882" spans="1:7" x14ac:dyDescent="0.25">
      <c r="A5882" s="2" t="s">
        <v>6606</v>
      </c>
      <c r="B5882" s="2" t="s">
        <v>38</v>
      </c>
      <c r="C5882" s="2">
        <f>COUNTIFS('Все позиции'!$H$2:$H$10401,A5882,'Все позиции'!$L$2:$L$10401,B5882)</f>
        <v>1</v>
      </c>
      <c r="D5882" s="2">
        <f>SUMIFS('Все позиции'!$K$2:$K$10401,'Все позиции'!$H$2:$H$10401,A5882,'Все позиции'!$L$2:$L$10401,B5882)</f>
        <v>1</v>
      </c>
      <c r="E5882" s="4">
        <f>SUMIFS('Все позиции'!$P$2:$P$10401,'Все позиции'!$H$2:$H$10401,A5882,'Все позиции'!$L$2:$L$10401,B5882)</f>
        <v>1868.13</v>
      </c>
      <c r="F5882" s="2">
        <f>COUNTIFS('Все позиции'!$H$2:$H$10401,A5882,'Все позиции'!$L$2:$L$10401,B5882,'Все позиции'!$F$2:$F$10401,"&lt;&gt;")</f>
        <v>1</v>
      </c>
      <c r="G5882" s="2" t="str">
        <f t="shared" si="91"/>
        <v>да</v>
      </c>
    </row>
    <row r="5883" spans="1:7" x14ac:dyDescent="0.25">
      <c r="A5883" s="2" t="s">
        <v>2420</v>
      </c>
      <c r="B5883" s="2" t="s">
        <v>23</v>
      </c>
      <c r="C5883" s="2">
        <f>COUNTIFS('Все позиции'!$H$2:$H$10401,A5883,'Все позиции'!$L$2:$L$10401,B5883)</f>
        <v>1</v>
      </c>
      <c r="D5883" s="2">
        <f>SUMIFS('Все позиции'!$K$2:$K$10401,'Все позиции'!$H$2:$H$10401,A5883,'Все позиции'!$L$2:$L$10401,B5883)</f>
        <v>0.17599999999999999</v>
      </c>
      <c r="E5883" s="4">
        <f>SUMIFS('Все позиции'!$P$2:$P$10401,'Все позиции'!$H$2:$H$10401,A5883,'Все позиции'!$L$2:$L$10401,B5883)</f>
        <v>68992</v>
      </c>
      <c r="F5883" s="2">
        <f>COUNTIFS('Все позиции'!$H$2:$H$10401,A5883,'Все позиции'!$L$2:$L$10401,B5883,'Все позиции'!$F$2:$F$10401,"&lt;&gt;")</f>
        <v>0</v>
      </c>
      <c r="G5883" s="2" t="str">
        <f t="shared" si="91"/>
        <v>нет</v>
      </c>
    </row>
    <row r="5884" spans="1:7" x14ac:dyDescent="0.25">
      <c r="A5884" s="2" t="s">
        <v>2405</v>
      </c>
      <c r="B5884" s="2" t="s">
        <v>70</v>
      </c>
      <c r="C5884" s="2">
        <f>COUNTIFS('Все позиции'!$H$2:$H$10401,A5884,'Все позиции'!$L$2:$L$10401,B5884)</f>
        <v>1</v>
      </c>
      <c r="D5884" s="2">
        <f>SUMIFS('Все позиции'!$K$2:$K$10401,'Все позиции'!$H$2:$H$10401,A5884,'Все позиции'!$L$2:$L$10401,B5884)</f>
        <v>1.2</v>
      </c>
      <c r="E5884" s="4">
        <f>SUMIFS('Все позиции'!$P$2:$P$10401,'Все позиции'!$H$2:$H$10401,A5884,'Все позиции'!$L$2:$L$10401,B5884)</f>
        <v>11520</v>
      </c>
      <c r="F5884" s="2">
        <f>COUNTIFS('Все позиции'!$H$2:$H$10401,A5884,'Все позиции'!$L$2:$L$10401,B5884,'Все позиции'!$F$2:$F$10401,"&lt;&gt;")</f>
        <v>0</v>
      </c>
      <c r="G5884" s="2" t="str">
        <f t="shared" si="91"/>
        <v>нет</v>
      </c>
    </row>
    <row r="5885" spans="1:7" x14ac:dyDescent="0.25">
      <c r="A5885" s="2" t="s">
        <v>2451</v>
      </c>
      <c r="B5885" s="2" t="s">
        <v>23</v>
      </c>
      <c r="C5885" s="2">
        <f>COUNTIFS('Все позиции'!$H$2:$H$10401,A5885,'Все позиции'!$L$2:$L$10401,B5885)</f>
        <v>1</v>
      </c>
      <c r="D5885" s="2">
        <f>SUMIFS('Все позиции'!$K$2:$K$10401,'Все позиции'!$H$2:$H$10401,A5885,'Все позиции'!$L$2:$L$10401,B5885)</f>
        <v>0.183</v>
      </c>
      <c r="E5885" s="4">
        <f>SUMIFS('Все позиции'!$P$2:$P$10401,'Все позиции'!$H$2:$H$10401,A5885,'Все позиции'!$L$2:$L$10401,B5885)</f>
        <v>58560</v>
      </c>
      <c r="F5885" s="2">
        <f>COUNTIFS('Все позиции'!$H$2:$H$10401,A5885,'Все позиции'!$L$2:$L$10401,B5885,'Все позиции'!$F$2:$F$10401,"&lt;&gt;")</f>
        <v>0</v>
      </c>
      <c r="G5885" s="2" t="str">
        <f t="shared" si="91"/>
        <v>нет</v>
      </c>
    </row>
    <row r="5886" spans="1:7" x14ac:dyDescent="0.25">
      <c r="A5886" s="2" t="s">
        <v>2450</v>
      </c>
      <c r="B5886" s="2" t="s">
        <v>23</v>
      </c>
      <c r="C5886" s="2">
        <f>COUNTIFS('Все позиции'!$H$2:$H$10401,A5886,'Все позиции'!$L$2:$L$10401,B5886)</f>
        <v>1</v>
      </c>
      <c r="D5886" s="2">
        <f>SUMIFS('Все позиции'!$K$2:$K$10401,'Все позиции'!$H$2:$H$10401,A5886,'Все позиции'!$L$2:$L$10401,B5886)</f>
        <v>0.125</v>
      </c>
      <c r="E5886" s="4">
        <f>SUMIFS('Все позиции'!$P$2:$P$10401,'Все позиции'!$H$2:$H$10401,A5886,'Все позиции'!$L$2:$L$10401,B5886)</f>
        <v>27000</v>
      </c>
      <c r="F5886" s="2">
        <f>COUNTIFS('Все позиции'!$H$2:$H$10401,A5886,'Все позиции'!$L$2:$L$10401,B5886,'Все позиции'!$F$2:$F$10401,"&lt;&gt;")</f>
        <v>0</v>
      </c>
      <c r="G5886" s="2" t="str">
        <f t="shared" si="91"/>
        <v>нет</v>
      </c>
    </row>
    <row r="5887" spans="1:7" x14ac:dyDescent="0.25">
      <c r="A5887" s="2" t="s">
        <v>2448</v>
      </c>
      <c r="B5887" s="2" t="s">
        <v>23</v>
      </c>
      <c r="C5887" s="2">
        <f>COUNTIFS('Все позиции'!$H$2:$H$10401,A5887,'Все позиции'!$L$2:$L$10401,B5887)</f>
        <v>1</v>
      </c>
      <c r="D5887" s="2">
        <f>SUMIFS('Все позиции'!$K$2:$K$10401,'Все позиции'!$H$2:$H$10401,A5887,'Все позиции'!$L$2:$L$10401,B5887)</f>
        <v>1.274</v>
      </c>
      <c r="E5887" s="4">
        <f>SUMIFS('Все позиции'!$P$2:$P$10401,'Все позиции'!$H$2:$H$10401,A5887,'Все позиции'!$L$2:$L$10401,B5887)</f>
        <v>199763.20000000001</v>
      </c>
      <c r="F5887" s="2">
        <f>COUNTIFS('Все позиции'!$H$2:$H$10401,A5887,'Все позиции'!$L$2:$L$10401,B5887,'Все позиции'!$F$2:$F$10401,"&lt;&gt;")</f>
        <v>0</v>
      </c>
      <c r="G5887" s="2" t="str">
        <f t="shared" si="91"/>
        <v>нет</v>
      </c>
    </row>
    <row r="5888" spans="1:7" x14ac:dyDescent="0.25">
      <c r="A5888" s="2" t="s">
        <v>2449</v>
      </c>
      <c r="B5888" s="2" t="s">
        <v>23</v>
      </c>
      <c r="C5888" s="2">
        <f>COUNTIFS('Все позиции'!$H$2:$H$10401,A5888,'Все позиции'!$L$2:$L$10401,B5888)</f>
        <v>1</v>
      </c>
      <c r="D5888" s="2">
        <f>SUMIFS('Все позиции'!$K$2:$K$10401,'Все позиции'!$H$2:$H$10401,A5888,'Все позиции'!$L$2:$L$10401,B5888)</f>
        <v>1.8879999999999999</v>
      </c>
      <c r="E5888" s="4">
        <f>SUMIFS('Все позиции'!$P$2:$P$10401,'Все позиции'!$H$2:$H$10401,A5888,'Все позиции'!$L$2:$L$10401,B5888)</f>
        <v>296038.40000000002</v>
      </c>
      <c r="F5888" s="2">
        <f>COUNTIFS('Все позиции'!$H$2:$H$10401,A5888,'Все позиции'!$L$2:$L$10401,B5888,'Все позиции'!$F$2:$F$10401,"&lt;&gt;")</f>
        <v>0</v>
      </c>
      <c r="G5888" s="2" t="str">
        <f t="shared" si="91"/>
        <v>нет</v>
      </c>
    </row>
    <row r="5889" spans="1:7" x14ac:dyDescent="0.25">
      <c r="A5889" s="2" t="s">
        <v>2619</v>
      </c>
      <c r="B5889" s="2" t="s">
        <v>23</v>
      </c>
      <c r="C5889" s="2">
        <f>COUNTIFS('Все позиции'!$H$2:$H$10401,A5889,'Все позиции'!$L$2:$L$10401,B5889)</f>
        <v>1</v>
      </c>
      <c r="D5889" s="2">
        <f>SUMIFS('Все позиции'!$K$2:$K$10401,'Все позиции'!$H$2:$H$10401,A5889,'Все позиции'!$L$2:$L$10401,B5889)</f>
        <v>9.9380000000000006</v>
      </c>
      <c r="E5889" s="4">
        <f>SUMIFS('Все позиции'!$P$2:$P$10401,'Все позиции'!$H$2:$H$10401,A5889,'Все позиции'!$L$2:$L$10401,B5889)</f>
        <v>2500531.2799999998</v>
      </c>
      <c r="F5889" s="2">
        <f>COUNTIFS('Все позиции'!$H$2:$H$10401,A5889,'Все позиции'!$L$2:$L$10401,B5889,'Все позиции'!$F$2:$F$10401,"&lt;&gt;")</f>
        <v>0</v>
      </c>
      <c r="G5889" s="2" t="str">
        <f t="shared" si="91"/>
        <v>нет</v>
      </c>
    </row>
    <row r="5890" spans="1:7" x14ac:dyDescent="0.25">
      <c r="A5890" s="2" t="s">
        <v>341</v>
      </c>
      <c r="B5890" s="2" t="s">
        <v>70</v>
      </c>
      <c r="C5890" s="2">
        <f>COUNTIFS('Все позиции'!$H$2:$H$10401,A5890,'Все позиции'!$L$2:$L$10401,B5890)</f>
        <v>1</v>
      </c>
      <c r="D5890" s="2">
        <f>SUMIFS('Все позиции'!$K$2:$K$10401,'Все позиции'!$H$2:$H$10401,A5890,'Все позиции'!$L$2:$L$10401,B5890)</f>
        <v>61</v>
      </c>
      <c r="E5890" s="4">
        <f>SUMIFS('Все позиции'!$P$2:$P$10401,'Все позиции'!$H$2:$H$10401,A5890,'Все позиции'!$L$2:$L$10401,B5890)</f>
        <v>0</v>
      </c>
      <c r="F5890" s="2">
        <f>COUNTIFS('Все позиции'!$H$2:$H$10401,A5890,'Все позиции'!$L$2:$L$10401,B5890,'Все позиции'!$F$2:$F$10401,"&lt;&gt;")</f>
        <v>0</v>
      </c>
      <c r="G5890" s="2" t="str">
        <f t="shared" ref="G5890:G5953" si="92">IF(F5890&gt;0,"да","нет")</f>
        <v>нет</v>
      </c>
    </row>
    <row r="5891" spans="1:7" x14ac:dyDescent="0.25">
      <c r="A5891" s="2" t="s">
        <v>2618</v>
      </c>
      <c r="B5891" s="2" t="s">
        <v>70</v>
      </c>
      <c r="C5891" s="2">
        <f>COUNTIFS('Все позиции'!$H$2:$H$10401,A5891,'Все позиции'!$L$2:$L$10401,B5891)</f>
        <v>1</v>
      </c>
      <c r="D5891" s="2">
        <f>SUMIFS('Все позиции'!$K$2:$K$10401,'Все позиции'!$H$2:$H$10401,A5891,'Все позиции'!$L$2:$L$10401,B5891)</f>
        <v>1343.48</v>
      </c>
      <c r="E5891" s="4">
        <f>SUMIFS('Все позиции'!$P$2:$P$10401,'Все позиции'!$H$2:$H$10401,A5891,'Все позиции'!$L$2:$L$10401,B5891)</f>
        <v>470209.4</v>
      </c>
      <c r="F5891" s="2">
        <f>COUNTIFS('Все позиции'!$H$2:$H$10401,A5891,'Все позиции'!$L$2:$L$10401,B5891,'Все позиции'!$F$2:$F$10401,"&lt;&gt;")</f>
        <v>0</v>
      </c>
      <c r="G5891" s="2" t="str">
        <f t="shared" si="92"/>
        <v>нет</v>
      </c>
    </row>
    <row r="5892" spans="1:7" x14ac:dyDescent="0.25">
      <c r="A5892" s="2" t="s">
        <v>9110</v>
      </c>
      <c r="B5892" s="2" t="s">
        <v>70</v>
      </c>
      <c r="C5892" s="2">
        <f>COUNTIFS('Все позиции'!$H$2:$H$10401,A5892,'Все позиции'!$L$2:$L$10401,B5892)</f>
        <v>2</v>
      </c>
      <c r="D5892" s="2">
        <f>SUMIFS('Все позиции'!$K$2:$K$10401,'Все позиции'!$H$2:$H$10401,A5892,'Все позиции'!$L$2:$L$10401,B5892)</f>
        <v>1.4</v>
      </c>
      <c r="E5892" s="4">
        <f>SUMIFS('Все позиции'!$P$2:$P$10401,'Все позиции'!$H$2:$H$10401,A5892,'Все позиции'!$L$2:$L$10401,B5892)</f>
        <v>0</v>
      </c>
      <c r="F5892" s="2">
        <f>COUNTIFS('Все позиции'!$H$2:$H$10401,A5892,'Все позиции'!$L$2:$L$10401,B5892,'Все позиции'!$F$2:$F$10401,"&lt;&gt;")</f>
        <v>2</v>
      </c>
      <c r="G5892" s="2" t="str">
        <f t="shared" si="92"/>
        <v>да</v>
      </c>
    </row>
    <row r="5893" spans="1:7" x14ac:dyDescent="0.25">
      <c r="A5893" s="2" t="s">
        <v>4871</v>
      </c>
      <c r="B5893" s="2" t="s">
        <v>38</v>
      </c>
      <c r="C5893" s="2">
        <f>COUNTIFS('Все позиции'!$H$2:$H$10401,A5893,'Все позиции'!$L$2:$L$10401,B5893)</f>
        <v>1</v>
      </c>
      <c r="D5893" s="2">
        <f>SUMIFS('Все позиции'!$K$2:$K$10401,'Все позиции'!$H$2:$H$10401,A5893,'Все позиции'!$L$2:$L$10401,B5893)</f>
        <v>200</v>
      </c>
      <c r="E5893" s="4">
        <f>SUMIFS('Все позиции'!$P$2:$P$10401,'Все позиции'!$H$2:$H$10401,A5893,'Все позиции'!$L$2:$L$10401,B5893)</f>
        <v>72529</v>
      </c>
      <c r="F5893" s="2">
        <f>COUNTIFS('Все позиции'!$H$2:$H$10401,A5893,'Все позиции'!$L$2:$L$10401,B5893,'Все позиции'!$F$2:$F$10401,"&lt;&gt;")</f>
        <v>0</v>
      </c>
      <c r="G5893" s="2" t="str">
        <f t="shared" si="92"/>
        <v>нет</v>
      </c>
    </row>
    <row r="5894" spans="1:7" x14ac:dyDescent="0.25">
      <c r="A5894" s="2" t="s">
        <v>9236</v>
      </c>
      <c r="B5894" s="2" t="s">
        <v>38</v>
      </c>
      <c r="C5894" s="2">
        <f>COUNTIFS('Все позиции'!$H$2:$H$10401,A5894,'Все позиции'!$L$2:$L$10401,B5894)</f>
        <v>1</v>
      </c>
      <c r="D5894" s="2">
        <f>SUMIFS('Все позиции'!$K$2:$K$10401,'Все позиции'!$H$2:$H$10401,A5894,'Все позиции'!$L$2:$L$10401,B5894)</f>
        <v>1</v>
      </c>
      <c r="E5894" s="4">
        <f>SUMIFS('Все позиции'!$P$2:$P$10401,'Все позиции'!$H$2:$H$10401,A5894,'Все позиции'!$L$2:$L$10401,B5894)</f>
        <v>21600</v>
      </c>
      <c r="F5894" s="2">
        <f>COUNTIFS('Все позиции'!$H$2:$H$10401,A5894,'Все позиции'!$L$2:$L$10401,B5894,'Все позиции'!$F$2:$F$10401,"&lt;&gt;")</f>
        <v>1</v>
      </c>
      <c r="G5894" s="2" t="str">
        <f t="shared" si="92"/>
        <v>да</v>
      </c>
    </row>
    <row r="5895" spans="1:7" x14ac:dyDescent="0.25">
      <c r="A5895" s="2" t="s">
        <v>2406</v>
      </c>
      <c r="B5895" s="2" t="s">
        <v>70</v>
      </c>
      <c r="C5895" s="2">
        <f>COUNTIFS('Все позиции'!$H$2:$H$10401,A5895,'Все позиции'!$L$2:$L$10401,B5895)</f>
        <v>4</v>
      </c>
      <c r="D5895" s="2">
        <f>SUMIFS('Все позиции'!$K$2:$K$10401,'Все позиции'!$H$2:$H$10401,A5895,'Все позиции'!$L$2:$L$10401,B5895)</f>
        <v>2136.4</v>
      </c>
      <c r="E5895" s="4">
        <f>SUMIFS('Все позиции'!$P$2:$P$10401,'Все позиции'!$H$2:$H$10401,A5895,'Все позиции'!$L$2:$L$10401,B5895)</f>
        <v>512322.72000000003</v>
      </c>
      <c r="F5895" s="2">
        <f>COUNTIFS('Все позиции'!$H$2:$H$10401,A5895,'Все позиции'!$L$2:$L$10401,B5895,'Все позиции'!$F$2:$F$10401,"&lt;&gt;")</f>
        <v>0</v>
      </c>
      <c r="G5895" s="2" t="str">
        <f t="shared" si="92"/>
        <v>нет</v>
      </c>
    </row>
    <row r="5896" spans="1:7" x14ac:dyDescent="0.25">
      <c r="A5896" s="2" t="s">
        <v>4830</v>
      </c>
      <c r="B5896" s="2" t="s">
        <v>38</v>
      </c>
      <c r="C5896" s="2">
        <f>COUNTIFS('Все позиции'!$H$2:$H$10401,A5896,'Все позиции'!$L$2:$L$10401,B5896)</f>
        <v>2</v>
      </c>
      <c r="D5896" s="2">
        <f>SUMIFS('Все позиции'!$K$2:$K$10401,'Все позиции'!$H$2:$H$10401,A5896,'Все позиции'!$L$2:$L$10401,B5896)</f>
        <v>60</v>
      </c>
      <c r="E5896" s="4">
        <f>SUMIFS('Все позиции'!$P$2:$P$10401,'Все позиции'!$H$2:$H$10401,A5896,'Все позиции'!$L$2:$L$10401,B5896)</f>
        <v>23099.72</v>
      </c>
      <c r="F5896" s="2">
        <f>COUNTIFS('Все позиции'!$H$2:$H$10401,A5896,'Все позиции'!$L$2:$L$10401,B5896,'Все позиции'!$F$2:$F$10401,"&lt;&gt;")</f>
        <v>0</v>
      </c>
      <c r="G5896" s="2" t="str">
        <f t="shared" si="92"/>
        <v>нет</v>
      </c>
    </row>
    <row r="5897" spans="1:7" x14ac:dyDescent="0.25">
      <c r="A5897" s="2" t="s">
        <v>5706</v>
      </c>
      <c r="B5897" s="2" t="s">
        <v>38</v>
      </c>
      <c r="C5897" s="2">
        <f>COUNTIFS('Все позиции'!$H$2:$H$10401,A5897,'Все позиции'!$L$2:$L$10401,B5897)</f>
        <v>1</v>
      </c>
      <c r="D5897" s="2">
        <f>SUMIFS('Все позиции'!$K$2:$K$10401,'Все позиции'!$H$2:$H$10401,A5897,'Все позиции'!$L$2:$L$10401,B5897)</f>
        <v>1</v>
      </c>
      <c r="E5897" s="4">
        <f>SUMIFS('Все позиции'!$P$2:$P$10401,'Все позиции'!$H$2:$H$10401,A5897,'Все позиции'!$L$2:$L$10401,B5897)</f>
        <v>154305.60000000001</v>
      </c>
      <c r="F5897" s="2">
        <f>COUNTIFS('Все позиции'!$H$2:$H$10401,A5897,'Все позиции'!$L$2:$L$10401,B5897,'Все позиции'!$F$2:$F$10401,"&lt;&gt;")</f>
        <v>1</v>
      </c>
      <c r="G5897" s="2" t="str">
        <f t="shared" si="92"/>
        <v>да</v>
      </c>
    </row>
    <row r="5898" spans="1:7" x14ac:dyDescent="0.25">
      <c r="A5898" s="2" t="s">
        <v>90</v>
      </c>
      <c r="B5898" s="2" t="s">
        <v>38</v>
      </c>
      <c r="C5898" s="2">
        <f>COUNTIFS('Все позиции'!$H$2:$H$10401,A5898,'Все позиции'!$L$2:$L$10401,B5898)</f>
        <v>2</v>
      </c>
      <c r="D5898" s="2">
        <f>SUMIFS('Все позиции'!$K$2:$K$10401,'Все позиции'!$H$2:$H$10401,A5898,'Все позиции'!$L$2:$L$10401,B5898)</f>
        <v>7</v>
      </c>
      <c r="E5898" s="4">
        <f>SUMIFS('Все позиции'!$P$2:$P$10401,'Все позиции'!$H$2:$H$10401,A5898,'Все позиции'!$L$2:$L$10401,B5898)</f>
        <v>656705.07000000007</v>
      </c>
      <c r="F5898" s="2">
        <f>COUNTIFS('Все позиции'!$H$2:$H$10401,A5898,'Все позиции'!$L$2:$L$10401,B5898,'Все позиции'!$F$2:$F$10401,"&lt;&gt;")</f>
        <v>0</v>
      </c>
      <c r="G5898" s="2" t="str">
        <f t="shared" si="92"/>
        <v>нет</v>
      </c>
    </row>
    <row r="5899" spans="1:7" x14ac:dyDescent="0.25">
      <c r="A5899" s="2" t="s">
        <v>8883</v>
      </c>
      <c r="B5899" s="2" t="s">
        <v>38</v>
      </c>
      <c r="C5899" s="2">
        <f>COUNTIFS('Все позиции'!$H$2:$H$10401,A5899,'Все позиции'!$L$2:$L$10401,B5899)</f>
        <v>1</v>
      </c>
      <c r="D5899" s="2">
        <f>SUMIFS('Все позиции'!$K$2:$K$10401,'Все позиции'!$H$2:$H$10401,A5899,'Все позиции'!$L$2:$L$10401,B5899)</f>
        <v>16</v>
      </c>
      <c r="E5899" s="4">
        <f>SUMIFS('Все позиции'!$P$2:$P$10401,'Все позиции'!$H$2:$H$10401,A5899,'Все позиции'!$L$2:$L$10401,B5899)</f>
        <v>0</v>
      </c>
      <c r="F5899" s="2">
        <f>COUNTIFS('Все позиции'!$H$2:$H$10401,A5899,'Все позиции'!$L$2:$L$10401,B5899,'Все позиции'!$F$2:$F$10401,"&lt;&gt;")</f>
        <v>1</v>
      </c>
      <c r="G5899" s="2" t="str">
        <f t="shared" si="92"/>
        <v>да</v>
      </c>
    </row>
    <row r="5900" spans="1:7" x14ac:dyDescent="0.25">
      <c r="A5900" s="2" t="s">
        <v>4962</v>
      </c>
      <c r="B5900" s="2" t="s">
        <v>38</v>
      </c>
      <c r="C5900" s="2">
        <f>COUNTIFS('Все позиции'!$H$2:$H$10401,A5900,'Все позиции'!$L$2:$L$10401,B5900)</f>
        <v>1</v>
      </c>
      <c r="D5900" s="2">
        <f>SUMIFS('Все позиции'!$K$2:$K$10401,'Все позиции'!$H$2:$H$10401,A5900,'Все позиции'!$L$2:$L$10401,B5900)</f>
        <v>3</v>
      </c>
      <c r="E5900" s="4">
        <f>SUMIFS('Все позиции'!$P$2:$P$10401,'Все позиции'!$H$2:$H$10401,A5900,'Все позиции'!$L$2:$L$10401,B5900)</f>
        <v>321165</v>
      </c>
      <c r="F5900" s="2">
        <f>COUNTIFS('Все позиции'!$H$2:$H$10401,A5900,'Все позиции'!$L$2:$L$10401,B5900,'Все позиции'!$F$2:$F$10401,"&lt;&gt;")</f>
        <v>0</v>
      </c>
      <c r="G5900" s="2" t="str">
        <f t="shared" si="92"/>
        <v>нет</v>
      </c>
    </row>
    <row r="5901" spans="1:7" x14ac:dyDescent="0.25">
      <c r="A5901" s="2" t="s">
        <v>4963</v>
      </c>
      <c r="B5901" s="2" t="s">
        <v>38</v>
      </c>
      <c r="C5901" s="2">
        <f>COUNTIFS('Все позиции'!$H$2:$H$10401,A5901,'Все позиции'!$L$2:$L$10401,B5901)</f>
        <v>1</v>
      </c>
      <c r="D5901" s="2">
        <f>SUMIFS('Все позиции'!$K$2:$K$10401,'Все позиции'!$H$2:$H$10401,A5901,'Все позиции'!$L$2:$L$10401,B5901)</f>
        <v>3</v>
      </c>
      <c r="E5901" s="4">
        <f>SUMIFS('Все позиции'!$P$2:$P$10401,'Все позиции'!$H$2:$H$10401,A5901,'Все позиции'!$L$2:$L$10401,B5901)</f>
        <v>321165</v>
      </c>
      <c r="F5901" s="2">
        <f>COUNTIFS('Все позиции'!$H$2:$H$10401,A5901,'Все позиции'!$L$2:$L$10401,B5901,'Все позиции'!$F$2:$F$10401,"&lt;&gt;")</f>
        <v>0</v>
      </c>
      <c r="G5901" s="2" t="str">
        <f t="shared" si="92"/>
        <v>нет</v>
      </c>
    </row>
    <row r="5902" spans="1:7" x14ac:dyDescent="0.25">
      <c r="A5902" s="2" t="s">
        <v>5862</v>
      </c>
      <c r="B5902" s="2" t="s">
        <v>38</v>
      </c>
      <c r="C5902" s="2">
        <f>COUNTIFS('Все позиции'!$H$2:$H$10401,A5902,'Все позиции'!$L$2:$L$10401,B5902)</f>
        <v>1</v>
      </c>
      <c r="D5902" s="2">
        <f>SUMIFS('Все позиции'!$K$2:$K$10401,'Все позиции'!$H$2:$H$10401,A5902,'Все позиции'!$L$2:$L$10401,B5902)</f>
        <v>3</v>
      </c>
      <c r="E5902" s="4">
        <f>SUMIFS('Все позиции'!$P$2:$P$10401,'Все позиции'!$H$2:$H$10401,A5902,'Все позиции'!$L$2:$L$10401,B5902)</f>
        <v>310459.5</v>
      </c>
      <c r="F5902" s="2">
        <f>COUNTIFS('Все позиции'!$H$2:$H$10401,A5902,'Все позиции'!$L$2:$L$10401,B5902,'Все позиции'!$F$2:$F$10401,"&lt;&gt;")</f>
        <v>1</v>
      </c>
      <c r="G5902" s="2" t="str">
        <f t="shared" si="92"/>
        <v>да</v>
      </c>
    </row>
    <row r="5903" spans="1:7" x14ac:dyDescent="0.25">
      <c r="A5903" s="2" t="s">
        <v>5863</v>
      </c>
      <c r="B5903" s="2" t="s">
        <v>38</v>
      </c>
      <c r="C5903" s="2">
        <f>COUNTIFS('Все позиции'!$H$2:$H$10401,A5903,'Все позиции'!$L$2:$L$10401,B5903)</f>
        <v>1</v>
      </c>
      <c r="D5903" s="2">
        <f>SUMIFS('Все позиции'!$K$2:$K$10401,'Все позиции'!$H$2:$H$10401,A5903,'Все позиции'!$L$2:$L$10401,B5903)</f>
        <v>3</v>
      </c>
      <c r="E5903" s="4">
        <f>SUMIFS('Все позиции'!$P$2:$P$10401,'Все позиции'!$H$2:$H$10401,A5903,'Все позиции'!$L$2:$L$10401,B5903)</f>
        <v>310459.5</v>
      </c>
      <c r="F5903" s="2">
        <f>COUNTIFS('Все позиции'!$H$2:$H$10401,A5903,'Все позиции'!$L$2:$L$10401,B5903,'Все позиции'!$F$2:$F$10401,"&lt;&gt;")</f>
        <v>1</v>
      </c>
      <c r="G5903" s="2" t="str">
        <f t="shared" si="92"/>
        <v>да</v>
      </c>
    </row>
    <row r="5904" spans="1:7" x14ac:dyDescent="0.25">
      <c r="A5904" s="2" t="s">
        <v>387</v>
      </c>
      <c r="B5904" s="2" t="s">
        <v>21</v>
      </c>
      <c r="C5904" s="2">
        <f>COUNTIFS('Все позиции'!$H$2:$H$10401,A5904,'Все позиции'!$L$2:$L$10401,B5904)</f>
        <v>1</v>
      </c>
      <c r="D5904" s="2">
        <f>SUMIFS('Все позиции'!$K$2:$K$10401,'Все позиции'!$H$2:$H$10401,A5904,'Все позиции'!$L$2:$L$10401,B5904)</f>
        <v>5</v>
      </c>
      <c r="E5904" s="4">
        <f>SUMIFS('Все позиции'!$P$2:$P$10401,'Все позиции'!$H$2:$H$10401,A5904,'Все позиции'!$L$2:$L$10401,B5904)</f>
        <v>0</v>
      </c>
      <c r="F5904" s="2">
        <f>COUNTIFS('Все позиции'!$H$2:$H$10401,A5904,'Все позиции'!$L$2:$L$10401,B5904,'Все позиции'!$F$2:$F$10401,"&lt;&gt;")</f>
        <v>0</v>
      </c>
      <c r="G5904" s="2" t="str">
        <f t="shared" si="92"/>
        <v>нет</v>
      </c>
    </row>
    <row r="5905" spans="1:7" x14ac:dyDescent="0.25">
      <c r="A5905" s="2" t="s">
        <v>8118</v>
      </c>
      <c r="B5905" s="2" t="s">
        <v>21</v>
      </c>
      <c r="C5905" s="2">
        <f>COUNTIFS('Все позиции'!$H$2:$H$10401,A5905,'Все позиции'!$L$2:$L$10401,B5905)</f>
        <v>1</v>
      </c>
      <c r="D5905" s="2">
        <f>SUMIFS('Все позиции'!$K$2:$K$10401,'Все позиции'!$H$2:$H$10401,A5905,'Все позиции'!$L$2:$L$10401,B5905)</f>
        <v>200</v>
      </c>
      <c r="E5905" s="4">
        <f>SUMIFS('Все позиции'!$P$2:$P$10401,'Все позиции'!$H$2:$H$10401,A5905,'Все позиции'!$L$2:$L$10401,B5905)</f>
        <v>4372.4799999999996</v>
      </c>
      <c r="F5905" s="2">
        <f>COUNTIFS('Все позиции'!$H$2:$H$10401,A5905,'Все позиции'!$L$2:$L$10401,B5905,'Все позиции'!$F$2:$F$10401,"&lt;&gt;")</f>
        <v>1</v>
      </c>
      <c r="G5905" s="2" t="str">
        <f t="shared" si="92"/>
        <v>да</v>
      </c>
    </row>
    <row r="5906" spans="1:7" x14ac:dyDescent="0.25">
      <c r="A5906" s="2" t="s">
        <v>4371</v>
      </c>
      <c r="B5906" s="2" t="s">
        <v>320</v>
      </c>
      <c r="C5906" s="2">
        <f>COUNTIFS('Все позиции'!$H$2:$H$10401,A5906,'Все позиции'!$L$2:$L$10401,B5906)</f>
        <v>1</v>
      </c>
      <c r="D5906" s="2">
        <f>SUMIFS('Все позиции'!$K$2:$K$10401,'Все позиции'!$H$2:$H$10401,A5906,'Все позиции'!$L$2:$L$10401,B5906)</f>
        <v>10</v>
      </c>
      <c r="E5906" s="4">
        <f>SUMIFS('Все позиции'!$P$2:$P$10401,'Все позиции'!$H$2:$H$10401,A5906,'Все позиции'!$L$2:$L$10401,B5906)</f>
        <v>21960</v>
      </c>
      <c r="F5906" s="2">
        <f>COUNTIFS('Все позиции'!$H$2:$H$10401,A5906,'Все позиции'!$L$2:$L$10401,B5906,'Все позиции'!$F$2:$F$10401,"&lt;&gt;")</f>
        <v>0</v>
      </c>
      <c r="G5906" s="2" t="str">
        <f t="shared" si="92"/>
        <v>нет</v>
      </c>
    </row>
    <row r="5907" spans="1:7" x14ac:dyDescent="0.25">
      <c r="A5907" s="2" t="s">
        <v>165</v>
      </c>
      <c r="B5907" s="2" t="s">
        <v>38</v>
      </c>
      <c r="C5907" s="2">
        <f>COUNTIFS('Все позиции'!$H$2:$H$10401,A5907,'Все позиции'!$L$2:$L$10401,B5907)</f>
        <v>1</v>
      </c>
      <c r="D5907" s="2">
        <f>SUMIFS('Все позиции'!$K$2:$K$10401,'Все позиции'!$H$2:$H$10401,A5907,'Все позиции'!$L$2:$L$10401,B5907)</f>
        <v>1</v>
      </c>
      <c r="E5907" s="4">
        <f>SUMIFS('Все позиции'!$P$2:$P$10401,'Все позиции'!$H$2:$H$10401,A5907,'Все позиции'!$L$2:$L$10401,B5907)</f>
        <v>5192.4799999999996</v>
      </c>
      <c r="F5907" s="2">
        <f>COUNTIFS('Все позиции'!$H$2:$H$10401,A5907,'Все позиции'!$L$2:$L$10401,B5907,'Все позиции'!$F$2:$F$10401,"&lt;&gt;")</f>
        <v>0</v>
      </c>
      <c r="G5907" s="2" t="str">
        <f t="shared" si="92"/>
        <v>нет</v>
      </c>
    </row>
    <row r="5908" spans="1:7" x14ac:dyDescent="0.25">
      <c r="A5908" s="2" t="s">
        <v>932</v>
      </c>
      <c r="B5908" s="2" t="s">
        <v>38</v>
      </c>
      <c r="C5908" s="2">
        <f>COUNTIFS('Все позиции'!$H$2:$H$10401,A5908,'Все позиции'!$L$2:$L$10401,B5908)</f>
        <v>1</v>
      </c>
      <c r="D5908" s="2">
        <f>SUMIFS('Все позиции'!$K$2:$K$10401,'Все позиции'!$H$2:$H$10401,A5908,'Все позиции'!$L$2:$L$10401,B5908)</f>
        <v>1</v>
      </c>
      <c r="E5908" s="4">
        <f>SUMIFS('Все позиции'!$P$2:$P$10401,'Все позиции'!$H$2:$H$10401,A5908,'Все позиции'!$L$2:$L$10401,B5908)</f>
        <v>6626.14</v>
      </c>
      <c r="F5908" s="2">
        <f>COUNTIFS('Все позиции'!$H$2:$H$10401,A5908,'Все позиции'!$L$2:$L$10401,B5908,'Все позиции'!$F$2:$F$10401,"&lt;&gt;")</f>
        <v>0</v>
      </c>
      <c r="G5908" s="2" t="str">
        <f t="shared" si="92"/>
        <v>нет</v>
      </c>
    </row>
    <row r="5909" spans="1:7" x14ac:dyDescent="0.25">
      <c r="A5909" s="2" t="s">
        <v>2090</v>
      </c>
      <c r="B5909" s="2" t="s">
        <v>38</v>
      </c>
      <c r="C5909" s="2">
        <f>COUNTIFS('Все позиции'!$H$2:$H$10401,A5909,'Все позиции'!$L$2:$L$10401,B5909)</f>
        <v>1</v>
      </c>
      <c r="D5909" s="2">
        <f>SUMIFS('Все позиции'!$K$2:$K$10401,'Все позиции'!$H$2:$H$10401,A5909,'Все позиции'!$L$2:$L$10401,B5909)</f>
        <v>1</v>
      </c>
      <c r="E5909" s="4">
        <f>SUMIFS('Все позиции'!$P$2:$P$10401,'Все позиции'!$H$2:$H$10401,A5909,'Все позиции'!$L$2:$L$10401,B5909)</f>
        <v>8265.84</v>
      </c>
      <c r="F5909" s="2">
        <f>COUNTIFS('Все позиции'!$H$2:$H$10401,A5909,'Все позиции'!$L$2:$L$10401,B5909,'Все позиции'!$F$2:$F$10401,"&lt;&gt;")</f>
        <v>0</v>
      </c>
      <c r="G5909" s="2" t="str">
        <f t="shared" si="92"/>
        <v>нет</v>
      </c>
    </row>
    <row r="5910" spans="1:7" x14ac:dyDescent="0.25">
      <c r="A5910" s="2" t="s">
        <v>1398</v>
      </c>
      <c r="B5910" s="2" t="s">
        <v>320</v>
      </c>
      <c r="C5910" s="2">
        <f>COUNTIFS('Все позиции'!$H$2:$H$10401,A5910,'Все позиции'!$L$2:$L$10401,B5910)</f>
        <v>1</v>
      </c>
      <c r="D5910" s="2">
        <f>SUMIFS('Все позиции'!$K$2:$K$10401,'Все позиции'!$H$2:$H$10401,A5910,'Все позиции'!$L$2:$L$10401,B5910)</f>
        <v>103.92</v>
      </c>
      <c r="E5910" s="4">
        <f>SUMIFS('Все позиции'!$P$2:$P$10401,'Все позиции'!$H$2:$H$10401,A5910,'Все позиции'!$L$2:$L$10401,B5910)</f>
        <v>0</v>
      </c>
      <c r="F5910" s="2">
        <f>COUNTIFS('Все позиции'!$H$2:$H$10401,A5910,'Все позиции'!$L$2:$L$10401,B5910,'Все позиции'!$F$2:$F$10401,"&lt;&gt;")</f>
        <v>0</v>
      </c>
      <c r="G5910" s="2" t="str">
        <f t="shared" si="92"/>
        <v>нет</v>
      </c>
    </row>
    <row r="5911" spans="1:7" x14ac:dyDescent="0.25">
      <c r="A5911" s="2" t="s">
        <v>111</v>
      </c>
      <c r="B5911" s="2" t="s">
        <v>73</v>
      </c>
      <c r="C5911" s="2">
        <f>COUNTIFS('Все позиции'!$H$2:$H$10401,A5911,'Все позиции'!$L$2:$L$10401,B5911)</f>
        <v>1</v>
      </c>
      <c r="D5911" s="2">
        <f>SUMIFS('Все позиции'!$K$2:$K$10401,'Все позиции'!$H$2:$H$10401,A5911,'Все позиции'!$L$2:$L$10401,B5911)</f>
        <v>1</v>
      </c>
      <c r="E5911" s="4">
        <f>SUMIFS('Все позиции'!$P$2:$P$10401,'Все позиции'!$H$2:$H$10401,A5911,'Все позиции'!$L$2:$L$10401,B5911)</f>
        <v>0</v>
      </c>
      <c r="F5911" s="2">
        <f>COUNTIFS('Все позиции'!$H$2:$H$10401,A5911,'Все позиции'!$L$2:$L$10401,B5911,'Все позиции'!$F$2:$F$10401,"&lt;&gt;")</f>
        <v>0</v>
      </c>
      <c r="G5911" s="2" t="str">
        <f t="shared" si="92"/>
        <v>нет</v>
      </c>
    </row>
    <row r="5912" spans="1:7" x14ac:dyDescent="0.25">
      <c r="A5912" s="2" t="s">
        <v>3276</v>
      </c>
      <c r="B5912" s="2" t="s">
        <v>38</v>
      </c>
      <c r="C5912" s="2">
        <f>COUNTIFS('Все позиции'!$H$2:$H$10401,A5912,'Все позиции'!$L$2:$L$10401,B5912)</f>
        <v>1</v>
      </c>
      <c r="D5912" s="2">
        <f>SUMIFS('Все позиции'!$K$2:$K$10401,'Все позиции'!$H$2:$H$10401,A5912,'Все позиции'!$L$2:$L$10401,B5912)</f>
        <v>1</v>
      </c>
      <c r="E5912" s="4">
        <f>SUMIFS('Все позиции'!$P$2:$P$10401,'Все позиции'!$H$2:$H$10401,A5912,'Все позиции'!$L$2:$L$10401,B5912)</f>
        <v>51810</v>
      </c>
      <c r="F5912" s="2">
        <f>COUNTIFS('Все позиции'!$H$2:$H$10401,A5912,'Все позиции'!$L$2:$L$10401,B5912,'Все позиции'!$F$2:$F$10401,"&lt;&gt;")</f>
        <v>0</v>
      </c>
      <c r="G5912" s="2" t="str">
        <f t="shared" si="92"/>
        <v>нет</v>
      </c>
    </row>
    <row r="5913" spans="1:7" x14ac:dyDescent="0.25">
      <c r="A5913" s="2" t="s">
        <v>3275</v>
      </c>
      <c r="B5913" s="2" t="s">
        <v>38</v>
      </c>
      <c r="C5913" s="2">
        <f>COUNTIFS('Все позиции'!$H$2:$H$10401,A5913,'Все позиции'!$L$2:$L$10401,B5913)</f>
        <v>1</v>
      </c>
      <c r="D5913" s="2">
        <f>SUMIFS('Все позиции'!$K$2:$K$10401,'Все позиции'!$H$2:$H$10401,A5913,'Все позиции'!$L$2:$L$10401,B5913)</f>
        <v>1</v>
      </c>
      <c r="E5913" s="4">
        <f>SUMIFS('Все позиции'!$P$2:$P$10401,'Все позиции'!$H$2:$H$10401,A5913,'Все позиции'!$L$2:$L$10401,B5913)</f>
        <v>57090.01</v>
      </c>
      <c r="F5913" s="2">
        <f>COUNTIFS('Все позиции'!$H$2:$H$10401,A5913,'Все позиции'!$L$2:$L$10401,B5913,'Все позиции'!$F$2:$F$10401,"&lt;&gt;")</f>
        <v>0</v>
      </c>
      <c r="G5913" s="2" t="str">
        <f t="shared" si="92"/>
        <v>нет</v>
      </c>
    </row>
    <row r="5914" spans="1:7" x14ac:dyDescent="0.25">
      <c r="A5914" s="2" t="s">
        <v>3274</v>
      </c>
      <c r="B5914" s="2" t="s">
        <v>38</v>
      </c>
      <c r="C5914" s="2">
        <f>COUNTIFS('Все позиции'!$H$2:$H$10401,A5914,'Все позиции'!$L$2:$L$10401,B5914)</f>
        <v>1</v>
      </c>
      <c r="D5914" s="2">
        <f>SUMIFS('Все позиции'!$K$2:$K$10401,'Все позиции'!$H$2:$H$10401,A5914,'Все позиции'!$L$2:$L$10401,B5914)</f>
        <v>2</v>
      </c>
      <c r="E5914" s="4">
        <f>SUMIFS('Все позиции'!$P$2:$P$10401,'Все позиции'!$H$2:$H$10401,A5914,'Все позиции'!$L$2:$L$10401,B5914)</f>
        <v>120285</v>
      </c>
      <c r="F5914" s="2">
        <f>COUNTIFS('Все позиции'!$H$2:$H$10401,A5914,'Все позиции'!$L$2:$L$10401,B5914,'Все позиции'!$F$2:$F$10401,"&lt;&gt;")</f>
        <v>0</v>
      </c>
      <c r="G5914" s="2" t="str">
        <f t="shared" si="92"/>
        <v>нет</v>
      </c>
    </row>
    <row r="5915" spans="1:7" x14ac:dyDescent="0.25">
      <c r="A5915" s="2" t="s">
        <v>3273</v>
      </c>
      <c r="B5915" s="2" t="s">
        <v>38</v>
      </c>
      <c r="C5915" s="2">
        <f>COUNTIFS('Все позиции'!$H$2:$H$10401,A5915,'Все позиции'!$L$2:$L$10401,B5915)</f>
        <v>1</v>
      </c>
      <c r="D5915" s="2">
        <f>SUMIFS('Все позиции'!$K$2:$K$10401,'Все позиции'!$H$2:$H$10401,A5915,'Все позиции'!$L$2:$L$10401,B5915)</f>
        <v>3</v>
      </c>
      <c r="E5915" s="4">
        <f>SUMIFS('Все позиции'!$P$2:$P$10401,'Все позиции'!$H$2:$H$10401,A5915,'Все позиции'!$L$2:$L$10401,B5915)</f>
        <v>314077.52</v>
      </c>
      <c r="F5915" s="2">
        <f>COUNTIFS('Все позиции'!$H$2:$H$10401,A5915,'Все позиции'!$L$2:$L$10401,B5915,'Все позиции'!$F$2:$F$10401,"&lt;&gt;")</f>
        <v>0</v>
      </c>
      <c r="G5915" s="2" t="str">
        <f t="shared" si="92"/>
        <v>нет</v>
      </c>
    </row>
    <row r="5916" spans="1:7" x14ac:dyDescent="0.25">
      <c r="A5916" s="2" t="s">
        <v>3271</v>
      </c>
      <c r="B5916" s="2" t="s">
        <v>38</v>
      </c>
      <c r="C5916" s="2">
        <f>COUNTIFS('Все позиции'!$H$2:$H$10401,A5916,'Все позиции'!$L$2:$L$10401,B5916)</f>
        <v>1</v>
      </c>
      <c r="D5916" s="2">
        <f>SUMIFS('Все позиции'!$K$2:$K$10401,'Все позиции'!$H$2:$H$10401,A5916,'Все позиции'!$L$2:$L$10401,B5916)</f>
        <v>4</v>
      </c>
      <c r="E5916" s="4">
        <f>SUMIFS('Все позиции'!$P$2:$P$10401,'Все позиции'!$H$2:$H$10401,A5916,'Все позиции'!$L$2:$L$10401,B5916)</f>
        <v>596969.96</v>
      </c>
      <c r="F5916" s="2">
        <f>COUNTIFS('Все позиции'!$H$2:$H$10401,A5916,'Все позиции'!$L$2:$L$10401,B5916,'Все позиции'!$F$2:$F$10401,"&lt;&gt;")</f>
        <v>0</v>
      </c>
      <c r="G5916" s="2" t="str">
        <f t="shared" si="92"/>
        <v>нет</v>
      </c>
    </row>
    <row r="5917" spans="1:7" x14ac:dyDescent="0.25">
      <c r="A5917" s="2" t="s">
        <v>7038</v>
      </c>
      <c r="B5917" s="2" t="s">
        <v>38</v>
      </c>
      <c r="C5917" s="2">
        <f>COUNTIFS('Все позиции'!$H$2:$H$10401,A5917,'Все позиции'!$L$2:$L$10401,B5917)</f>
        <v>1</v>
      </c>
      <c r="D5917" s="2">
        <f>SUMIFS('Все позиции'!$K$2:$K$10401,'Все позиции'!$H$2:$H$10401,A5917,'Все позиции'!$L$2:$L$10401,B5917)</f>
        <v>1</v>
      </c>
      <c r="E5917" s="4">
        <f>SUMIFS('Все позиции'!$P$2:$P$10401,'Все позиции'!$H$2:$H$10401,A5917,'Все позиции'!$L$2:$L$10401,B5917)</f>
        <v>4724484.92</v>
      </c>
      <c r="F5917" s="2">
        <f>COUNTIFS('Все позиции'!$H$2:$H$10401,A5917,'Все позиции'!$L$2:$L$10401,B5917,'Все позиции'!$F$2:$F$10401,"&lt;&gt;")</f>
        <v>0</v>
      </c>
      <c r="G5917" s="2" t="str">
        <f t="shared" si="92"/>
        <v>нет</v>
      </c>
    </row>
    <row r="5918" spans="1:7" x14ac:dyDescent="0.25">
      <c r="A5918" s="2" t="s">
        <v>2172</v>
      </c>
      <c r="B5918" s="2" t="s">
        <v>108</v>
      </c>
      <c r="C5918" s="2">
        <f>COUNTIFS('Все позиции'!$H$2:$H$10401,A5918,'Все позиции'!$L$2:$L$10401,B5918)</f>
        <v>1</v>
      </c>
      <c r="D5918" s="2">
        <f>SUMIFS('Все позиции'!$K$2:$K$10401,'Все позиции'!$H$2:$H$10401,A5918,'Все позиции'!$L$2:$L$10401,B5918)</f>
        <v>1</v>
      </c>
      <c r="E5918" s="4">
        <f>SUMIFS('Все позиции'!$P$2:$P$10401,'Все позиции'!$H$2:$H$10401,A5918,'Все позиции'!$L$2:$L$10401,B5918)</f>
        <v>0</v>
      </c>
      <c r="F5918" s="2">
        <f>COUNTIFS('Все позиции'!$H$2:$H$10401,A5918,'Все позиции'!$L$2:$L$10401,B5918,'Все позиции'!$F$2:$F$10401,"&lt;&gt;")</f>
        <v>0</v>
      </c>
      <c r="G5918" s="2" t="str">
        <f t="shared" si="92"/>
        <v>нет</v>
      </c>
    </row>
    <row r="5919" spans="1:7" x14ac:dyDescent="0.25">
      <c r="A5919" s="2" t="s">
        <v>1882</v>
      </c>
      <c r="B5919" s="2" t="s">
        <v>38</v>
      </c>
      <c r="C5919" s="2">
        <f>COUNTIFS('Все позиции'!$H$2:$H$10401,A5919,'Все позиции'!$L$2:$L$10401,B5919)</f>
        <v>1</v>
      </c>
      <c r="D5919" s="2">
        <f>SUMIFS('Все позиции'!$K$2:$K$10401,'Все позиции'!$H$2:$H$10401,A5919,'Все позиции'!$L$2:$L$10401,B5919)</f>
        <v>2</v>
      </c>
      <c r="E5919" s="4">
        <f>SUMIFS('Все позиции'!$P$2:$P$10401,'Все позиции'!$H$2:$H$10401,A5919,'Все позиции'!$L$2:$L$10401,B5919)</f>
        <v>0</v>
      </c>
      <c r="F5919" s="2">
        <f>COUNTIFS('Все позиции'!$H$2:$H$10401,A5919,'Все позиции'!$L$2:$L$10401,B5919,'Все позиции'!$F$2:$F$10401,"&lt;&gt;")</f>
        <v>0</v>
      </c>
      <c r="G5919" s="2" t="str">
        <f t="shared" si="92"/>
        <v>нет</v>
      </c>
    </row>
    <row r="5920" spans="1:7" x14ac:dyDescent="0.25">
      <c r="A5920" s="2" t="s">
        <v>1861</v>
      </c>
      <c r="B5920" s="2" t="s">
        <v>38</v>
      </c>
      <c r="C5920" s="2">
        <f>COUNTIFS('Все позиции'!$H$2:$H$10401,A5920,'Все позиции'!$L$2:$L$10401,B5920)</f>
        <v>1</v>
      </c>
      <c r="D5920" s="2">
        <f>SUMIFS('Все позиции'!$K$2:$K$10401,'Все позиции'!$H$2:$H$10401,A5920,'Все позиции'!$L$2:$L$10401,B5920)</f>
        <v>2</v>
      </c>
      <c r="E5920" s="4">
        <f>SUMIFS('Все позиции'!$P$2:$P$10401,'Все позиции'!$H$2:$H$10401,A5920,'Все позиции'!$L$2:$L$10401,B5920)</f>
        <v>0</v>
      </c>
      <c r="F5920" s="2">
        <f>COUNTIFS('Все позиции'!$H$2:$H$10401,A5920,'Все позиции'!$L$2:$L$10401,B5920,'Все позиции'!$F$2:$F$10401,"&lt;&gt;")</f>
        <v>0</v>
      </c>
      <c r="G5920" s="2" t="str">
        <f t="shared" si="92"/>
        <v>нет</v>
      </c>
    </row>
    <row r="5921" spans="1:7" x14ac:dyDescent="0.25">
      <c r="A5921" s="2" t="s">
        <v>1862</v>
      </c>
      <c r="B5921" s="2" t="s">
        <v>38</v>
      </c>
      <c r="C5921" s="2">
        <f>COUNTIFS('Все позиции'!$H$2:$H$10401,A5921,'Все позиции'!$L$2:$L$10401,B5921)</f>
        <v>1</v>
      </c>
      <c r="D5921" s="2">
        <f>SUMIFS('Все позиции'!$K$2:$K$10401,'Все позиции'!$H$2:$H$10401,A5921,'Все позиции'!$L$2:$L$10401,B5921)</f>
        <v>1</v>
      </c>
      <c r="E5921" s="4">
        <f>SUMIFS('Все позиции'!$P$2:$P$10401,'Все позиции'!$H$2:$H$10401,A5921,'Все позиции'!$L$2:$L$10401,B5921)</f>
        <v>0</v>
      </c>
      <c r="F5921" s="2">
        <f>COUNTIFS('Все позиции'!$H$2:$H$10401,A5921,'Все позиции'!$L$2:$L$10401,B5921,'Все позиции'!$F$2:$F$10401,"&lt;&gt;")</f>
        <v>0</v>
      </c>
      <c r="G5921" s="2" t="str">
        <f t="shared" si="92"/>
        <v>нет</v>
      </c>
    </row>
    <row r="5922" spans="1:7" x14ac:dyDescent="0.25">
      <c r="A5922" s="2" t="s">
        <v>1867</v>
      </c>
      <c r="B5922" s="2" t="s">
        <v>38</v>
      </c>
      <c r="C5922" s="2">
        <f>COUNTIFS('Все позиции'!$H$2:$H$10401,A5922,'Все позиции'!$L$2:$L$10401,B5922)</f>
        <v>1</v>
      </c>
      <c r="D5922" s="2">
        <f>SUMIFS('Все позиции'!$K$2:$K$10401,'Все позиции'!$H$2:$H$10401,A5922,'Все позиции'!$L$2:$L$10401,B5922)</f>
        <v>1</v>
      </c>
      <c r="E5922" s="4">
        <f>SUMIFS('Все позиции'!$P$2:$P$10401,'Все позиции'!$H$2:$H$10401,A5922,'Все позиции'!$L$2:$L$10401,B5922)</f>
        <v>0</v>
      </c>
      <c r="F5922" s="2">
        <f>COUNTIFS('Все позиции'!$H$2:$H$10401,A5922,'Все позиции'!$L$2:$L$10401,B5922,'Все позиции'!$F$2:$F$10401,"&lt;&gt;")</f>
        <v>0</v>
      </c>
      <c r="G5922" s="2" t="str">
        <f t="shared" si="92"/>
        <v>нет</v>
      </c>
    </row>
    <row r="5923" spans="1:7" x14ac:dyDescent="0.25">
      <c r="A5923" s="2" t="s">
        <v>5036</v>
      </c>
      <c r="B5923" s="2" t="s">
        <v>73</v>
      </c>
      <c r="C5923" s="2">
        <f>COUNTIFS('Все позиции'!$H$2:$H$10401,A5923,'Все позиции'!$L$2:$L$10401,B5923)</f>
        <v>1</v>
      </c>
      <c r="D5923" s="2">
        <f>SUMIFS('Все позиции'!$K$2:$K$10401,'Все позиции'!$H$2:$H$10401,A5923,'Все позиции'!$L$2:$L$10401,B5923)</f>
        <v>1</v>
      </c>
      <c r="E5923" s="4">
        <f>SUMIFS('Все позиции'!$P$2:$P$10401,'Все позиции'!$H$2:$H$10401,A5923,'Все позиции'!$L$2:$L$10401,B5923)</f>
        <v>0</v>
      </c>
      <c r="F5923" s="2">
        <f>COUNTIFS('Все позиции'!$H$2:$H$10401,A5923,'Все позиции'!$L$2:$L$10401,B5923,'Все позиции'!$F$2:$F$10401,"&lt;&gt;")</f>
        <v>1</v>
      </c>
      <c r="G5923" s="2" t="str">
        <f t="shared" si="92"/>
        <v>да</v>
      </c>
    </row>
    <row r="5924" spans="1:7" x14ac:dyDescent="0.25">
      <c r="A5924" s="2" t="s">
        <v>5037</v>
      </c>
      <c r="B5924" s="2" t="s">
        <v>73</v>
      </c>
      <c r="C5924" s="2">
        <f>COUNTIFS('Все позиции'!$H$2:$H$10401,A5924,'Все позиции'!$L$2:$L$10401,B5924)</f>
        <v>1</v>
      </c>
      <c r="D5924" s="2">
        <f>SUMIFS('Все позиции'!$K$2:$K$10401,'Все позиции'!$H$2:$H$10401,A5924,'Все позиции'!$L$2:$L$10401,B5924)</f>
        <v>1</v>
      </c>
      <c r="E5924" s="4">
        <f>SUMIFS('Все позиции'!$P$2:$P$10401,'Все позиции'!$H$2:$H$10401,A5924,'Все позиции'!$L$2:$L$10401,B5924)</f>
        <v>0</v>
      </c>
      <c r="F5924" s="2">
        <f>COUNTIFS('Все позиции'!$H$2:$H$10401,A5924,'Все позиции'!$L$2:$L$10401,B5924,'Все позиции'!$F$2:$F$10401,"&lt;&gt;")</f>
        <v>1</v>
      </c>
      <c r="G5924" s="2" t="str">
        <f t="shared" si="92"/>
        <v>да</v>
      </c>
    </row>
    <row r="5925" spans="1:7" x14ac:dyDescent="0.25">
      <c r="A5925" s="2" t="s">
        <v>5076</v>
      </c>
      <c r="B5925" s="2" t="s">
        <v>73</v>
      </c>
      <c r="C5925" s="2">
        <f>COUNTIFS('Все позиции'!$H$2:$H$10401,A5925,'Все позиции'!$L$2:$L$10401,B5925)</f>
        <v>1</v>
      </c>
      <c r="D5925" s="2">
        <f>SUMIFS('Все позиции'!$K$2:$K$10401,'Все позиции'!$H$2:$H$10401,A5925,'Все позиции'!$L$2:$L$10401,B5925)</f>
        <v>1</v>
      </c>
      <c r="E5925" s="4">
        <f>SUMIFS('Все позиции'!$P$2:$P$10401,'Все позиции'!$H$2:$H$10401,A5925,'Все позиции'!$L$2:$L$10401,B5925)</f>
        <v>0</v>
      </c>
      <c r="F5925" s="2">
        <f>COUNTIFS('Все позиции'!$H$2:$H$10401,A5925,'Все позиции'!$L$2:$L$10401,B5925,'Все позиции'!$F$2:$F$10401,"&lt;&gt;")</f>
        <v>1</v>
      </c>
      <c r="G5925" s="2" t="str">
        <f t="shared" si="92"/>
        <v>да</v>
      </c>
    </row>
    <row r="5926" spans="1:7" x14ac:dyDescent="0.25">
      <c r="A5926" s="2" t="s">
        <v>5077</v>
      </c>
      <c r="B5926" s="2" t="s">
        <v>73</v>
      </c>
      <c r="C5926" s="2">
        <f>COUNTIFS('Все позиции'!$H$2:$H$10401,A5926,'Все позиции'!$L$2:$L$10401,B5926)</f>
        <v>1</v>
      </c>
      <c r="D5926" s="2">
        <f>SUMIFS('Все позиции'!$K$2:$K$10401,'Все позиции'!$H$2:$H$10401,A5926,'Все позиции'!$L$2:$L$10401,B5926)</f>
        <v>1</v>
      </c>
      <c r="E5926" s="4">
        <f>SUMIFS('Все позиции'!$P$2:$P$10401,'Все позиции'!$H$2:$H$10401,A5926,'Все позиции'!$L$2:$L$10401,B5926)</f>
        <v>0</v>
      </c>
      <c r="F5926" s="2">
        <f>COUNTIFS('Все позиции'!$H$2:$H$10401,A5926,'Все позиции'!$L$2:$L$10401,B5926,'Все позиции'!$F$2:$F$10401,"&lt;&gt;")</f>
        <v>1</v>
      </c>
      <c r="G5926" s="2" t="str">
        <f t="shared" si="92"/>
        <v>да</v>
      </c>
    </row>
    <row r="5927" spans="1:7" x14ac:dyDescent="0.25">
      <c r="A5927" s="2" t="s">
        <v>5035</v>
      </c>
      <c r="B5927" s="2" t="s">
        <v>73</v>
      </c>
      <c r="C5927" s="2">
        <f>COUNTIFS('Все позиции'!$H$2:$H$10401,A5927,'Все позиции'!$L$2:$L$10401,B5927)</f>
        <v>1</v>
      </c>
      <c r="D5927" s="2">
        <f>SUMIFS('Все позиции'!$K$2:$K$10401,'Все позиции'!$H$2:$H$10401,A5927,'Все позиции'!$L$2:$L$10401,B5927)</f>
        <v>1</v>
      </c>
      <c r="E5927" s="4">
        <f>SUMIFS('Все позиции'!$P$2:$P$10401,'Все позиции'!$H$2:$H$10401,A5927,'Все позиции'!$L$2:$L$10401,B5927)</f>
        <v>0</v>
      </c>
      <c r="F5927" s="2">
        <f>COUNTIFS('Все позиции'!$H$2:$H$10401,A5927,'Все позиции'!$L$2:$L$10401,B5927,'Все позиции'!$F$2:$F$10401,"&lt;&gt;")</f>
        <v>1</v>
      </c>
      <c r="G5927" s="2" t="str">
        <f t="shared" si="92"/>
        <v>да</v>
      </c>
    </row>
    <row r="5928" spans="1:7" x14ac:dyDescent="0.25">
      <c r="A5928" s="2" t="s">
        <v>1870</v>
      </c>
      <c r="B5928" s="2" t="s">
        <v>38</v>
      </c>
      <c r="C5928" s="2">
        <f>COUNTIFS('Все позиции'!$H$2:$H$10401,A5928,'Все позиции'!$L$2:$L$10401,B5928)</f>
        <v>1</v>
      </c>
      <c r="D5928" s="2">
        <f>SUMIFS('Все позиции'!$K$2:$K$10401,'Все позиции'!$H$2:$H$10401,A5928,'Все позиции'!$L$2:$L$10401,B5928)</f>
        <v>2</v>
      </c>
      <c r="E5928" s="4">
        <f>SUMIFS('Все позиции'!$P$2:$P$10401,'Все позиции'!$H$2:$H$10401,A5928,'Все позиции'!$L$2:$L$10401,B5928)</f>
        <v>0</v>
      </c>
      <c r="F5928" s="2">
        <f>COUNTIFS('Все позиции'!$H$2:$H$10401,A5928,'Все позиции'!$L$2:$L$10401,B5928,'Все позиции'!$F$2:$F$10401,"&lt;&gt;")</f>
        <v>0</v>
      </c>
      <c r="G5928" s="2" t="str">
        <f t="shared" si="92"/>
        <v>нет</v>
      </c>
    </row>
    <row r="5929" spans="1:7" x14ac:dyDescent="0.25">
      <c r="A5929" s="2" t="s">
        <v>8304</v>
      </c>
      <c r="B5929" s="2" t="s">
        <v>38</v>
      </c>
      <c r="C5929" s="2">
        <f>COUNTIFS('Все позиции'!$H$2:$H$10401,A5929,'Все позиции'!$L$2:$L$10401,B5929)</f>
        <v>1</v>
      </c>
      <c r="D5929" s="2">
        <f>SUMIFS('Все позиции'!$K$2:$K$10401,'Все позиции'!$H$2:$H$10401,A5929,'Все позиции'!$L$2:$L$10401,B5929)</f>
        <v>2</v>
      </c>
      <c r="E5929" s="4">
        <f>SUMIFS('Все позиции'!$P$2:$P$10401,'Все позиции'!$H$2:$H$10401,A5929,'Все позиции'!$L$2:$L$10401,B5929)</f>
        <v>12671999.99</v>
      </c>
      <c r="F5929" s="2">
        <f>COUNTIFS('Все позиции'!$H$2:$H$10401,A5929,'Все позиции'!$L$2:$L$10401,B5929,'Все позиции'!$F$2:$F$10401,"&lt;&gt;")</f>
        <v>1</v>
      </c>
      <c r="G5929" s="2" t="str">
        <f t="shared" si="92"/>
        <v>да</v>
      </c>
    </row>
    <row r="5930" spans="1:7" x14ac:dyDescent="0.25">
      <c r="A5930" s="2" t="s">
        <v>6524</v>
      </c>
      <c r="B5930" s="2" t="s">
        <v>73</v>
      </c>
      <c r="C5930" s="2">
        <f>COUNTIFS('Все позиции'!$H$2:$H$10401,A5930,'Все позиции'!$L$2:$L$10401,B5930)</f>
        <v>1</v>
      </c>
      <c r="D5930" s="2">
        <f>SUMIFS('Все позиции'!$K$2:$K$10401,'Все позиции'!$H$2:$H$10401,A5930,'Все позиции'!$L$2:$L$10401,B5930)</f>
        <v>1</v>
      </c>
      <c r="E5930" s="4">
        <f>SUMIFS('Все позиции'!$P$2:$P$10401,'Все позиции'!$H$2:$H$10401,A5930,'Все позиции'!$L$2:$L$10401,B5930)</f>
        <v>0</v>
      </c>
      <c r="F5930" s="2">
        <f>COUNTIFS('Все позиции'!$H$2:$H$10401,A5930,'Все позиции'!$L$2:$L$10401,B5930,'Все позиции'!$F$2:$F$10401,"&lt;&gt;")</f>
        <v>1</v>
      </c>
      <c r="G5930" s="2" t="str">
        <f t="shared" si="92"/>
        <v>да</v>
      </c>
    </row>
    <row r="5931" spans="1:7" x14ac:dyDescent="0.25">
      <c r="A5931" s="2" t="s">
        <v>6607</v>
      </c>
      <c r="B5931" s="2" t="s">
        <v>38</v>
      </c>
      <c r="C5931" s="2">
        <f>COUNTIFS('Все позиции'!$H$2:$H$10401,A5931,'Все позиции'!$L$2:$L$10401,B5931)</f>
        <v>1</v>
      </c>
      <c r="D5931" s="2">
        <f>SUMIFS('Все позиции'!$K$2:$K$10401,'Все позиции'!$H$2:$H$10401,A5931,'Все позиции'!$L$2:$L$10401,B5931)</f>
        <v>1</v>
      </c>
      <c r="E5931" s="4">
        <f>SUMIFS('Все позиции'!$P$2:$P$10401,'Все позиции'!$H$2:$H$10401,A5931,'Все позиции'!$L$2:$L$10401,B5931)</f>
        <v>77229.14</v>
      </c>
      <c r="F5931" s="2">
        <f>COUNTIFS('Все позиции'!$H$2:$H$10401,A5931,'Все позиции'!$L$2:$L$10401,B5931,'Все позиции'!$F$2:$F$10401,"&lt;&gt;")</f>
        <v>1</v>
      </c>
      <c r="G5931" s="2" t="str">
        <f t="shared" si="92"/>
        <v>да</v>
      </c>
    </row>
    <row r="5932" spans="1:7" x14ac:dyDescent="0.25">
      <c r="A5932" s="2" t="s">
        <v>7261</v>
      </c>
      <c r="B5932" s="2" t="s">
        <v>38</v>
      </c>
      <c r="C5932" s="2">
        <f>COUNTIFS('Все позиции'!$H$2:$H$10401,A5932,'Все позиции'!$L$2:$L$10401,B5932)</f>
        <v>1</v>
      </c>
      <c r="D5932" s="2">
        <f>SUMIFS('Все позиции'!$K$2:$K$10401,'Все позиции'!$H$2:$H$10401,A5932,'Все позиции'!$L$2:$L$10401,B5932)</f>
        <v>4</v>
      </c>
      <c r="E5932" s="4">
        <f>SUMIFS('Все позиции'!$P$2:$P$10401,'Все позиции'!$H$2:$H$10401,A5932,'Все позиции'!$L$2:$L$10401,B5932)</f>
        <v>1897.73</v>
      </c>
      <c r="F5932" s="2">
        <f>COUNTIFS('Все позиции'!$H$2:$H$10401,A5932,'Все позиции'!$L$2:$L$10401,B5932,'Все позиции'!$F$2:$F$10401,"&lt;&gt;")</f>
        <v>1</v>
      </c>
      <c r="G5932" s="2" t="str">
        <f t="shared" si="92"/>
        <v>да</v>
      </c>
    </row>
    <row r="5933" spans="1:7" x14ac:dyDescent="0.25">
      <c r="A5933" s="2" t="s">
        <v>7262</v>
      </c>
      <c r="B5933" s="2" t="s">
        <v>38</v>
      </c>
      <c r="C5933" s="2">
        <f>COUNTIFS('Все позиции'!$H$2:$H$10401,A5933,'Все позиции'!$L$2:$L$10401,B5933)</f>
        <v>1</v>
      </c>
      <c r="D5933" s="2">
        <f>SUMIFS('Все позиции'!$K$2:$K$10401,'Все позиции'!$H$2:$H$10401,A5933,'Все позиции'!$L$2:$L$10401,B5933)</f>
        <v>1</v>
      </c>
      <c r="E5933" s="4">
        <f>SUMIFS('Все позиции'!$P$2:$P$10401,'Все позиции'!$H$2:$H$10401,A5933,'Все позиции'!$L$2:$L$10401,B5933)</f>
        <v>552.77</v>
      </c>
      <c r="F5933" s="2">
        <f>COUNTIFS('Все позиции'!$H$2:$H$10401,A5933,'Все позиции'!$L$2:$L$10401,B5933,'Все позиции'!$F$2:$F$10401,"&lt;&gt;")</f>
        <v>1</v>
      </c>
      <c r="G5933" s="2" t="str">
        <f t="shared" si="92"/>
        <v>да</v>
      </c>
    </row>
    <row r="5934" spans="1:7" x14ac:dyDescent="0.25">
      <c r="A5934" s="2" t="s">
        <v>5044</v>
      </c>
      <c r="B5934" s="2" t="s">
        <v>73</v>
      </c>
      <c r="C5934" s="2">
        <f>COUNTIFS('Все позиции'!$H$2:$H$10401,A5934,'Все позиции'!$L$2:$L$10401,B5934)</f>
        <v>1</v>
      </c>
      <c r="D5934" s="2">
        <f>SUMIFS('Все позиции'!$K$2:$K$10401,'Все позиции'!$H$2:$H$10401,A5934,'Все позиции'!$L$2:$L$10401,B5934)</f>
        <v>1</v>
      </c>
      <c r="E5934" s="4">
        <f>SUMIFS('Все позиции'!$P$2:$P$10401,'Все позиции'!$H$2:$H$10401,A5934,'Все позиции'!$L$2:$L$10401,B5934)</f>
        <v>0</v>
      </c>
      <c r="F5934" s="2">
        <f>COUNTIFS('Все позиции'!$H$2:$H$10401,A5934,'Все позиции'!$L$2:$L$10401,B5934,'Все позиции'!$F$2:$F$10401,"&lt;&gt;")</f>
        <v>1</v>
      </c>
      <c r="G5934" s="2" t="str">
        <f t="shared" si="92"/>
        <v>да</v>
      </c>
    </row>
    <row r="5935" spans="1:7" x14ac:dyDescent="0.25">
      <c r="A5935" s="2" t="s">
        <v>5045</v>
      </c>
      <c r="B5935" s="2" t="s">
        <v>73</v>
      </c>
      <c r="C5935" s="2">
        <f>COUNTIFS('Все позиции'!$H$2:$H$10401,A5935,'Все позиции'!$L$2:$L$10401,B5935)</f>
        <v>1</v>
      </c>
      <c r="D5935" s="2">
        <f>SUMIFS('Все позиции'!$K$2:$K$10401,'Все позиции'!$H$2:$H$10401,A5935,'Все позиции'!$L$2:$L$10401,B5935)</f>
        <v>1</v>
      </c>
      <c r="E5935" s="4">
        <f>SUMIFS('Все позиции'!$P$2:$P$10401,'Все позиции'!$H$2:$H$10401,A5935,'Все позиции'!$L$2:$L$10401,B5935)</f>
        <v>0</v>
      </c>
      <c r="F5935" s="2">
        <f>COUNTIFS('Все позиции'!$H$2:$H$10401,A5935,'Все позиции'!$L$2:$L$10401,B5935,'Все позиции'!$F$2:$F$10401,"&lt;&gt;")</f>
        <v>1</v>
      </c>
      <c r="G5935" s="2" t="str">
        <f t="shared" si="92"/>
        <v>да</v>
      </c>
    </row>
    <row r="5936" spans="1:7" x14ac:dyDescent="0.25">
      <c r="A5936" s="2" t="s">
        <v>5046</v>
      </c>
      <c r="B5936" s="2" t="s">
        <v>73</v>
      </c>
      <c r="C5936" s="2">
        <f>COUNTIFS('Все позиции'!$H$2:$H$10401,A5936,'Все позиции'!$L$2:$L$10401,B5936)</f>
        <v>1</v>
      </c>
      <c r="D5936" s="2">
        <f>SUMIFS('Все позиции'!$K$2:$K$10401,'Все позиции'!$H$2:$H$10401,A5936,'Все позиции'!$L$2:$L$10401,B5936)</f>
        <v>1</v>
      </c>
      <c r="E5936" s="4">
        <f>SUMIFS('Все позиции'!$P$2:$P$10401,'Все позиции'!$H$2:$H$10401,A5936,'Все позиции'!$L$2:$L$10401,B5936)</f>
        <v>0</v>
      </c>
      <c r="F5936" s="2">
        <f>COUNTIFS('Все позиции'!$H$2:$H$10401,A5936,'Все позиции'!$L$2:$L$10401,B5936,'Все позиции'!$F$2:$F$10401,"&lt;&gt;")</f>
        <v>1</v>
      </c>
      <c r="G5936" s="2" t="str">
        <f t="shared" si="92"/>
        <v>да</v>
      </c>
    </row>
    <row r="5937" spans="1:7" x14ac:dyDescent="0.25">
      <c r="A5937" s="2" t="s">
        <v>3040</v>
      </c>
      <c r="B5937" s="2" t="s">
        <v>38</v>
      </c>
      <c r="C5937" s="2">
        <f>COUNTIFS('Все позиции'!$H$2:$H$10401,A5937,'Все позиции'!$L$2:$L$10401,B5937)</f>
        <v>1</v>
      </c>
      <c r="D5937" s="2">
        <f>SUMIFS('Все позиции'!$K$2:$K$10401,'Все позиции'!$H$2:$H$10401,A5937,'Все позиции'!$L$2:$L$10401,B5937)</f>
        <v>8</v>
      </c>
      <c r="E5937" s="4">
        <f>SUMIFS('Все позиции'!$P$2:$P$10401,'Все позиции'!$H$2:$H$10401,A5937,'Все позиции'!$L$2:$L$10401,B5937)</f>
        <v>508.79</v>
      </c>
      <c r="F5937" s="2">
        <f>COUNTIFS('Все позиции'!$H$2:$H$10401,A5937,'Все позиции'!$L$2:$L$10401,B5937,'Все позиции'!$F$2:$F$10401,"&lt;&gt;")</f>
        <v>0</v>
      </c>
      <c r="G5937" s="2" t="str">
        <f t="shared" si="92"/>
        <v>нет</v>
      </c>
    </row>
    <row r="5938" spans="1:7" x14ac:dyDescent="0.25">
      <c r="A5938" s="2" t="s">
        <v>8765</v>
      </c>
      <c r="B5938" s="2" t="s">
        <v>38</v>
      </c>
      <c r="C5938" s="2">
        <f>COUNTIFS('Все позиции'!$H$2:$H$10401,A5938,'Все позиции'!$L$2:$L$10401,B5938)</f>
        <v>1</v>
      </c>
      <c r="D5938" s="2">
        <f>SUMIFS('Все позиции'!$K$2:$K$10401,'Все позиции'!$H$2:$H$10401,A5938,'Все позиции'!$L$2:$L$10401,B5938)</f>
        <v>8</v>
      </c>
      <c r="E5938" s="4">
        <f>SUMIFS('Все позиции'!$P$2:$P$10401,'Все позиции'!$H$2:$H$10401,A5938,'Все позиции'!$L$2:$L$10401,B5938)</f>
        <v>585.11</v>
      </c>
      <c r="F5938" s="2">
        <f>COUNTIFS('Все позиции'!$H$2:$H$10401,A5938,'Все позиции'!$L$2:$L$10401,B5938,'Все позиции'!$F$2:$F$10401,"&lt;&gt;")</f>
        <v>1</v>
      </c>
      <c r="G5938" s="2" t="str">
        <f t="shared" si="92"/>
        <v>да</v>
      </c>
    </row>
    <row r="5939" spans="1:7" x14ac:dyDescent="0.25">
      <c r="A5939" s="2" t="s">
        <v>7496</v>
      </c>
      <c r="B5939" s="2" t="s">
        <v>38</v>
      </c>
      <c r="C5939" s="2">
        <f>COUNTIFS('Все позиции'!$H$2:$H$10401,A5939,'Все позиции'!$L$2:$L$10401,B5939)</f>
        <v>1</v>
      </c>
      <c r="D5939" s="2">
        <f>SUMIFS('Все позиции'!$K$2:$K$10401,'Все позиции'!$H$2:$H$10401,A5939,'Все позиции'!$L$2:$L$10401,B5939)</f>
        <v>12</v>
      </c>
      <c r="E5939" s="4">
        <f>SUMIFS('Все позиции'!$P$2:$P$10401,'Все позиции'!$H$2:$H$10401,A5939,'Все позиции'!$L$2:$L$10401,B5939)</f>
        <v>1789.3</v>
      </c>
      <c r="F5939" s="2">
        <f>COUNTIFS('Все позиции'!$H$2:$H$10401,A5939,'Все позиции'!$L$2:$L$10401,B5939,'Все позиции'!$F$2:$F$10401,"&lt;&gt;")</f>
        <v>1</v>
      </c>
      <c r="G5939" s="2" t="str">
        <f t="shared" si="92"/>
        <v>да</v>
      </c>
    </row>
    <row r="5940" spans="1:7" x14ac:dyDescent="0.25">
      <c r="A5940" s="2" t="s">
        <v>405</v>
      </c>
      <c r="B5940" s="2" t="s">
        <v>38</v>
      </c>
      <c r="C5940" s="2">
        <f>COUNTIFS('Все позиции'!$H$2:$H$10401,A5940,'Все позиции'!$L$2:$L$10401,B5940)</f>
        <v>1</v>
      </c>
      <c r="D5940" s="2">
        <f>SUMIFS('Все позиции'!$K$2:$K$10401,'Все позиции'!$H$2:$H$10401,A5940,'Все позиции'!$L$2:$L$10401,B5940)</f>
        <v>360</v>
      </c>
      <c r="E5940" s="4">
        <f>SUMIFS('Все позиции'!$P$2:$P$10401,'Все позиции'!$H$2:$H$10401,A5940,'Все позиции'!$L$2:$L$10401,B5940)</f>
        <v>0</v>
      </c>
      <c r="F5940" s="2">
        <f>COUNTIFS('Все позиции'!$H$2:$H$10401,A5940,'Все позиции'!$L$2:$L$10401,B5940,'Все позиции'!$F$2:$F$10401,"&lt;&gt;")</f>
        <v>0</v>
      </c>
      <c r="G5940" s="2" t="str">
        <f t="shared" si="92"/>
        <v>нет</v>
      </c>
    </row>
    <row r="5941" spans="1:7" x14ac:dyDescent="0.25">
      <c r="A5941" s="2" t="s">
        <v>8969</v>
      </c>
      <c r="B5941" s="2" t="s">
        <v>38</v>
      </c>
      <c r="C5941" s="2">
        <f>COUNTIFS('Все позиции'!$H$2:$H$10401,A5941,'Все позиции'!$L$2:$L$10401,B5941)</f>
        <v>1</v>
      </c>
      <c r="D5941" s="2">
        <f>SUMIFS('Все позиции'!$K$2:$K$10401,'Все позиции'!$H$2:$H$10401,A5941,'Все позиции'!$L$2:$L$10401,B5941)</f>
        <v>1340</v>
      </c>
      <c r="E5941" s="4">
        <f>SUMIFS('Все позиции'!$P$2:$P$10401,'Все позиции'!$H$2:$H$10401,A5941,'Все позиции'!$L$2:$L$10401,B5941)</f>
        <v>302176.43</v>
      </c>
      <c r="F5941" s="2">
        <f>COUNTIFS('Все позиции'!$H$2:$H$10401,A5941,'Все позиции'!$L$2:$L$10401,B5941,'Все позиции'!$F$2:$F$10401,"&lt;&gt;")</f>
        <v>1</v>
      </c>
      <c r="G5941" s="2" t="str">
        <f t="shared" si="92"/>
        <v>да</v>
      </c>
    </row>
    <row r="5942" spans="1:7" x14ac:dyDescent="0.25">
      <c r="A5942" s="2" t="s">
        <v>9088</v>
      </c>
      <c r="B5942" s="2" t="s">
        <v>38</v>
      </c>
      <c r="C5942" s="2">
        <f>COUNTIFS('Все позиции'!$H$2:$H$10401,A5942,'Все позиции'!$L$2:$L$10401,B5942)</f>
        <v>2</v>
      </c>
      <c r="D5942" s="2">
        <f>SUMIFS('Все позиции'!$K$2:$K$10401,'Все позиции'!$H$2:$H$10401,A5942,'Все позиции'!$L$2:$L$10401,B5942)</f>
        <v>72</v>
      </c>
      <c r="E5942" s="4">
        <f>SUMIFS('Все позиции'!$P$2:$P$10401,'Все позиции'!$H$2:$H$10401,A5942,'Все позиции'!$L$2:$L$10401,B5942)</f>
        <v>3255.35</v>
      </c>
      <c r="F5942" s="2">
        <f>COUNTIFS('Все позиции'!$H$2:$H$10401,A5942,'Все позиции'!$L$2:$L$10401,B5942,'Все позиции'!$F$2:$F$10401,"&lt;&gt;")</f>
        <v>2</v>
      </c>
      <c r="G5942" s="2" t="str">
        <f t="shared" si="92"/>
        <v>да</v>
      </c>
    </row>
    <row r="5943" spans="1:7" x14ac:dyDescent="0.25">
      <c r="A5943" s="2" t="s">
        <v>2542</v>
      </c>
      <c r="B5943" s="2" t="s">
        <v>38</v>
      </c>
      <c r="C5943" s="2">
        <f>COUNTIFS('Все позиции'!$H$2:$H$10401,A5943,'Все позиции'!$L$2:$L$10401,B5943)</f>
        <v>1</v>
      </c>
      <c r="D5943" s="2">
        <f>SUMIFS('Все позиции'!$K$2:$K$10401,'Все позиции'!$H$2:$H$10401,A5943,'Все позиции'!$L$2:$L$10401,B5943)</f>
        <v>22</v>
      </c>
      <c r="E5943" s="4">
        <f>SUMIFS('Все позиции'!$P$2:$P$10401,'Все позиции'!$H$2:$H$10401,A5943,'Все позиции'!$L$2:$L$10401,B5943)</f>
        <v>8588.7999999999993</v>
      </c>
      <c r="F5943" s="2">
        <f>COUNTIFS('Все позиции'!$H$2:$H$10401,A5943,'Все позиции'!$L$2:$L$10401,B5943,'Все позиции'!$F$2:$F$10401,"&lt;&gt;")</f>
        <v>0</v>
      </c>
      <c r="G5943" s="2" t="str">
        <f t="shared" si="92"/>
        <v>нет</v>
      </c>
    </row>
    <row r="5944" spans="1:7" x14ac:dyDescent="0.25">
      <c r="A5944" s="2" t="s">
        <v>2133</v>
      </c>
      <c r="B5944" s="2" t="s">
        <v>38</v>
      </c>
      <c r="C5944" s="2">
        <f>COUNTIFS('Все позиции'!$H$2:$H$10401,A5944,'Все позиции'!$L$2:$L$10401,B5944)</f>
        <v>1</v>
      </c>
      <c r="D5944" s="2">
        <f>SUMIFS('Все позиции'!$K$2:$K$10401,'Все позиции'!$H$2:$H$10401,A5944,'Все позиции'!$L$2:$L$10401,B5944)</f>
        <v>646</v>
      </c>
      <c r="E5944" s="4">
        <f>SUMIFS('Все позиции'!$P$2:$P$10401,'Все позиции'!$H$2:$H$10401,A5944,'Все позиции'!$L$2:$L$10401,B5944)</f>
        <v>43929.81</v>
      </c>
      <c r="F5944" s="2">
        <f>COUNTIFS('Все позиции'!$H$2:$H$10401,A5944,'Все позиции'!$L$2:$L$10401,B5944,'Все позиции'!$F$2:$F$10401,"&lt;&gt;")</f>
        <v>0</v>
      </c>
      <c r="G5944" s="2" t="str">
        <f t="shared" si="92"/>
        <v>нет</v>
      </c>
    </row>
    <row r="5945" spans="1:7" x14ac:dyDescent="0.25">
      <c r="A5945" s="2" t="s">
        <v>6325</v>
      </c>
      <c r="B5945" s="2" t="s">
        <v>38</v>
      </c>
      <c r="C5945" s="2">
        <f>COUNTIFS('Все позиции'!$H$2:$H$10401,A5945,'Все позиции'!$L$2:$L$10401,B5945)</f>
        <v>2</v>
      </c>
      <c r="D5945" s="2">
        <f>SUMIFS('Все позиции'!$K$2:$K$10401,'Все позиции'!$H$2:$H$10401,A5945,'Все позиции'!$L$2:$L$10401,B5945)</f>
        <v>26</v>
      </c>
      <c r="E5945" s="4">
        <f>SUMIFS('Все позиции'!$P$2:$P$10401,'Все позиции'!$H$2:$H$10401,A5945,'Все позиции'!$L$2:$L$10401,B5945)</f>
        <v>15017.36</v>
      </c>
      <c r="F5945" s="2">
        <f>COUNTIFS('Все позиции'!$H$2:$H$10401,A5945,'Все позиции'!$L$2:$L$10401,B5945,'Все позиции'!$F$2:$F$10401,"&lt;&gt;")</f>
        <v>2</v>
      </c>
      <c r="G5945" s="2" t="str">
        <f t="shared" si="92"/>
        <v>да</v>
      </c>
    </row>
    <row r="5946" spans="1:7" x14ac:dyDescent="0.25">
      <c r="A5946" s="2" t="s">
        <v>3710</v>
      </c>
      <c r="B5946" s="2" t="s">
        <v>38</v>
      </c>
      <c r="C5946" s="2">
        <f>COUNTIFS('Все позиции'!$H$2:$H$10401,A5946,'Все позиции'!$L$2:$L$10401,B5946)</f>
        <v>1</v>
      </c>
      <c r="D5946" s="2">
        <f>SUMIFS('Все позиции'!$K$2:$K$10401,'Все позиции'!$H$2:$H$10401,A5946,'Все позиции'!$L$2:$L$10401,B5946)</f>
        <v>22</v>
      </c>
      <c r="E5946" s="4">
        <f>SUMIFS('Все позиции'!$P$2:$P$10401,'Все позиции'!$H$2:$H$10401,A5946,'Все позиции'!$L$2:$L$10401,B5946)</f>
        <v>1155.19</v>
      </c>
      <c r="F5946" s="2">
        <f>COUNTIFS('Все позиции'!$H$2:$H$10401,A5946,'Все позиции'!$L$2:$L$10401,B5946,'Все позиции'!$F$2:$F$10401,"&lt;&gt;")</f>
        <v>0</v>
      </c>
      <c r="G5946" s="2" t="str">
        <f t="shared" si="92"/>
        <v>нет</v>
      </c>
    </row>
    <row r="5947" spans="1:7" x14ac:dyDescent="0.25">
      <c r="A5947" s="2" t="s">
        <v>3711</v>
      </c>
      <c r="B5947" s="2" t="s">
        <v>38</v>
      </c>
      <c r="C5947" s="2">
        <f>COUNTIFS('Все позиции'!$H$2:$H$10401,A5947,'Все позиции'!$L$2:$L$10401,B5947)</f>
        <v>3</v>
      </c>
      <c r="D5947" s="2">
        <f>SUMIFS('Все позиции'!$K$2:$K$10401,'Все позиции'!$H$2:$H$10401,A5947,'Все позиции'!$L$2:$L$10401,B5947)</f>
        <v>80</v>
      </c>
      <c r="E5947" s="4">
        <f>SUMIFS('Все позиции'!$P$2:$P$10401,'Все позиции'!$H$2:$H$10401,A5947,'Все позиции'!$L$2:$L$10401,B5947)</f>
        <v>6476.9800000000005</v>
      </c>
      <c r="F5947" s="2">
        <f>COUNTIFS('Все позиции'!$H$2:$H$10401,A5947,'Все позиции'!$L$2:$L$10401,B5947,'Все позиции'!$F$2:$F$10401,"&lt;&gt;")</f>
        <v>2</v>
      </c>
      <c r="G5947" s="2" t="str">
        <f t="shared" si="92"/>
        <v>да</v>
      </c>
    </row>
    <row r="5948" spans="1:7" x14ac:dyDescent="0.25">
      <c r="A5948" s="2" t="s">
        <v>7667</v>
      </c>
      <c r="B5948" s="2" t="s">
        <v>38</v>
      </c>
      <c r="C5948" s="2">
        <f>COUNTIFS('Все позиции'!$H$2:$H$10401,A5948,'Все позиции'!$L$2:$L$10401,B5948)</f>
        <v>1</v>
      </c>
      <c r="D5948" s="2">
        <f>SUMIFS('Все позиции'!$K$2:$K$10401,'Все позиции'!$H$2:$H$10401,A5948,'Все позиции'!$L$2:$L$10401,B5948)</f>
        <v>32</v>
      </c>
      <c r="E5948" s="4">
        <f>SUMIFS('Все позиции'!$P$2:$P$10401,'Все позиции'!$H$2:$H$10401,A5948,'Все позиции'!$L$2:$L$10401,B5948)</f>
        <v>2643.01</v>
      </c>
      <c r="F5948" s="2">
        <f>COUNTIFS('Все позиции'!$H$2:$H$10401,A5948,'Все позиции'!$L$2:$L$10401,B5948,'Все позиции'!$F$2:$F$10401,"&lt;&gt;")</f>
        <v>1</v>
      </c>
      <c r="G5948" s="2" t="str">
        <f t="shared" si="92"/>
        <v>да</v>
      </c>
    </row>
    <row r="5949" spans="1:7" x14ac:dyDescent="0.25">
      <c r="A5949" s="2" t="s">
        <v>3712</v>
      </c>
      <c r="B5949" s="2" t="s">
        <v>38</v>
      </c>
      <c r="C5949" s="2">
        <f>COUNTIFS('Все позиции'!$H$2:$H$10401,A5949,'Все позиции'!$L$2:$L$10401,B5949)</f>
        <v>3</v>
      </c>
      <c r="D5949" s="2">
        <f>SUMIFS('Все позиции'!$K$2:$K$10401,'Все позиции'!$H$2:$H$10401,A5949,'Все позиции'!$L$2:$L$10401,B5949)</f>
        <v>284</v>
      </c>
      <c r="E5949" s="4">
        <f>SUMIFS('Все позиции'!$P$2:$P$10401,'Все позиции'!$H$2:$H$10401,A5949,'Все позиции'!$L$2:$L$10401,B5949)</f>
        <v>25972.68</v>
      </c>
      <c r="F5949" s="2">
        <f>COUNTIFS('Все позиции'!$H$2:$H$10401,A5949,'Все позиции'!$L$2:$L$10401,B5949,'Все позиции'!$F$2:$F$10401,"&lt;&gt;")</f>
        <v>2</v>
      </c>
      <c r="G5949" s="2" t="str">
        <f t="shared" si="92"/>
        <v>да</v>
      </c>
    </row>
    <row r="5950" spans="1:7" x14ac:dyDescent="0.25">
      <c r="A5950" s="2" t="s">
        <v>7668</v>
      </c>
      <c r="B5950" s="2" t="s">
        <v>38</v>
      </c>
      <c r="C5950" s="2">
        <f>COUNTIFS('Все позиции'!$H$2:$H$10401,A5950,'Все позиции'!$L$2:$L$10401,B5950)</f>
        <v>1</v>
      </c>
      <c r="D5950" s="2">
        <f>SUMIFS('Все позиции'!$K$2:$K$10401,'Все позиции'!$H$2:$H$10401,A5950,'Все позиции'!$L$2:$L$10401,B5950)</f>
        <v>164</v>
      </c>
      <c r="E5950" s="4">
        <f>SUMIFS('Все позиции'!$P$2:$P$10401,'Все позиции'!$H$2:$H$10401,A5950,'Все позиции'!$L$2:$L$10401,B5950)</f>
        <v>17138.849999999999</v>
      </c>
      <c r="F5950" s="2">
        <f>COUNTIFS('Все позиции'!$H$2:$H$10401,A5950,'Все позиции'!$L$2:$L$10401,B5950,'Все позиции'!$F$2:$F$10401,"&lt;&gt;")</f>
        <v>1</v>
      </c>
      <c r="G5950" s="2" t="str">
        <f t="shared" si="92"/>
        <v>да</v>
      </c>
    </row>
    <row r="5951" spans="1:7" x14ac:dyDescent="0.25">
      <c r="A5951" s="2" t="s">
        <v>3713</v>
      </c>
      <c r="B5951" s="2" t="s">
        <v>38</v>
      </c>
      <c r="C5951" s="2">
        <f>COUNTIFS('Все позиции'!$H$2:$H$10401,A5951,'Все позиции'!$L$2:$L$10401,B5951)</f>
        <v>1</v>
      </c>
      <c r="D5951" s="2">
        <f>SUMIFS('Все позиции'!$K$2:$K$10401,'Все позиции'!$H$2:$H$10401,A5951,'Все позиции'!$L$2:$L$10401,B5951)</f>
        <v>172</v>
      </c>
      <c r="E5951" s="4">
        <f>SUMIFS('Все позиции'!$P$2:$P$10401,'Все позиции'!$H$2:$H$10401,A5951,'Все позиции'!$L$2:$L$10401,B5951)</f>
        <v>31039.53</v>
      </c>
      <c r="F5951" s="2">
        <f>COUNTIFS('Все позиции'!$H$2:$H$10401,A5951,'Все позиции'!$L$2:$L$10401,B5951,'Все позиции'!$F$2:$F$10401,"&lt;&gt;")</f>
        <v>0</v>
      </c>
      <c r="G5951" s="2" t="str">
        <f t="shared" si="92"/>
        <v>нет</v>
      </c>
    </row>
    <row r="5952" spans="1:7" x14ac:dyDescent="0.25">
      <c r="A5952" s="2" t="s">
        <v>7669</v>
      </c>
      <c r="B5952" s="2" t="s">
        <v>38</v>
      </c>
      <c r="C5952" s="2">
        <f>COUNTIFS('Все позиции'!$H$2:$H$10401,A5952,'Все позиции'!$L$2:$L$10401,B5952)</f>
        <v>1</v>
      </c>
      <c r="D5952" s="2">
        <f>SUMIFS('Все позиции'!$K$2:$K$10401,'Все позиции'!$H$2:$H$10401,A5952,'Все позиции'!$L$2:$L$10401,B5952)</f>
        <v>172</v>
      </c>
      <c r="E5952" s="4">
        <f>SUMIFS('Все позиции'!$P$2:$P$10401,'Все позиции'!$H$2:$H$10401,A5952,'Все позиции'!$L$2:$L$10401,B5952)</f>
        <v>36260.35</v>
      </c>
      <c r="F5952" s="2">
        <f>COUNTIFS('Все позиции'!$H$2:$H$10401,A5952,'Все позиции'!$L$2:$L$10401,B5952,'Все позиции'!$F$2:$F$10401,"&lt;&gt;")</f>
        <v>1</v>
      </c>
      <c r="G5952" s="2" t="str">
        <f t="shared" si="92"/>
        <v>да</v>
      </c>
    </row>
    <row r="5953" spans="1:7" x14ac:dyDescent="0.25">
      <c r="A5953" s="2" t="s">
        <v>9571</v>
      </c>
      <c r="B5953" s="2" t="s">
        <v>70</v>
      </c>
      <c r="C5953" s="2">
        <f>COUNTIFS('Все позиции'!$H$2:$H$10401,A5953,'Все позиции'!$L$2:$L$10401,B5953)</f>
        <v>2</v>
      </c>
      <c r="D5953" s="2">
        <f>SUMIFS('Все позиции'!$K$2:$K$10401,'Все позиции'!$H$2:$H$10401,A5953,'Все позиции'!$L$2:$L$10401,B5953)</f>
        <v>21.6</v>
      </c>
      <c r="E5953" s="4">
        <f>SUMIFS('Все позиции'!$P$2:$P$10401,'Все позиции'!$H$2:$H$10401,A5953,'Все позиции'!$L$2:$L$10401,B5953)</f>
        <v>23054.31</v>
      </c>
      <c r="F5953" s="2">
        <f>COUNTIFS('Все позиции'!$H$2:$H$10401,A5953,'Все позиции'!$L$2:$L$10401,B5953,'Все позиции'!$F$2:$F$10401,"&lt;&gt;")</f>
        <v>2</v>
      </c>
      <c r="G5953" s="2" t="str">
        <f t="shared" si="92"/>
        <v>да</v>
      </c>
    </row>
    <row r="5954" spans="1:7" x14ac:dyDescent="0.25">
      <c r="A5954" s="2" t="s">
        <v>8567</v>
      </c>
      <c r="B5954" s="2" t="s">
        <v>38</v>
      </c>
      <c r="C5954" s="2">
        <f>COUNTIFS('Все позиции'!$H$2:$H$10401,A5954,'Все позиции'!$L$2:$L$10401,B5954)</f>
        <v>1</v>
      </c>
      <c r="D5954" s="2">
        <f>SUMIFS('Все позиции'!$K$2:$K$10401,'Все позиции'!$H$2:$H$10401,A5954,'Все позиции'!$L$2:$L$10401,B5954)</f>
        <v>520</v>
      </c>
      <c r="E5954" s="4">
        <f>SUMIFS('Все позиции'!$P$2:$P$10401,'Все позиции'!$H$2:$H$10401,A5954,'Все позиции'!$L$2:$L$10401,B5954)</f>
        <v>0</v>
      </c>
      <c r="F5954" s="2">
        <f>COUNTIFS('Все позиции'!$H$2:$H$10401,A5954,'Все позиции'!$L$2:$L$10401,B5954,'Все позиции'!$F$2:$F$10401,"&lt;&gt;")</f>
        <v>1</v>
      </c>
      <c r="G5954" s="2" t="str">
        <f t="shared" ref="G5954:G6017" si="93">IF(F5954&gt;0,"да","нет")</f>
        <v>да</v>
      </c>
    </row>
    <row r="5955" spans="1:7" x14ac:dyDescent="0.25">
      <c r="A5955" s="2" t="s">
        <v>9192</v>
      </c>
      <c r="B5955" s="2" t="s">
        <v>38</v>
      </c>
      <c r="C5955" s="2">
        <f>COUNTIFS('Все позиции'!$H$2:$H$10401,A5955,'Все позиции'!$L$2:$L$10401,B5955)</f>
        <v>1</v>
      </c>
      <c r="D5955" s="2">
        <f>SUMIFS('Все позиции'!$K$2:$K$10401,'Все позиции'!$H$2:$H$10401,A5955,'Все позиции'!$L$2:$L$10401,B5955)</f>
        <v>96</v>
      </c>
      <c r="E5955" s="4">
        <f>SUMIFS('Все позиции'!$P$2:$P$10401,'Все позиции'!$H$2:$H$10401,A5955,'Все позиции'!$L$2:$L$10401,B5955)</f>
        <v>73300.72</v>
      </c>
      <c r="F5955" s="2">
        <f>COUNTIFS('Все позиции'!$H$2:$H$10401,A5955,'Все позиции'!$L$2:$L$10401,B5955,'Все позиции'!$F$2:$F$10401,"&lt;&gt;")</f>
        <v>1</v>
      </c>
      <c r="G5955" s="2" t="str">
        <f t="shared" si="93"/>
        <v>да</v>
      </c>
    </row>
    <row r="5956" spans="1:7" x14ac:dyDescent="0.25">
      <c r="A5956" s="2" t="s">
        <v>9694</v>
      </c>
      <c r="B5956" s="2" t="s">
        <v>38</v>
      </c>
      <c r="C5956" s="2">
        <f>COUNTIFS('Все позиции'!$H$2:$H$10401,A5956,'Все позиции'!$L$2:$L$10401,B5956)</f>
        <v>1</v>
      </c>
      <c r="D5956" s="2">
        <f>SUMIFS('Все позиции'!$K$2:$K$10401,'Все позиции'!$H$2:$H$10401,A5956,'Все позиции'!$L$2:$L$10401,B5956)</f>
        <v>31</v>
      </c>
      <c r="E5956" s="4">
        <f>SUMIFS('Все позиции'!$P$2:$P$10401,'Все позиции'!$H$2:$H$10401,A5956,'Все позиции'!$L$2:$L$10401,B5956)</f>
        <v>14866.29</v>
      </c>
      <c r="F5956" s="2">
        <f>COUNTIFS('Все позиции'!$H$2:$H$10401,A5956,'Все позиции'!$L$2:$L$10401,B5956,'Все позиции'!$F$2:$F$10401,"&lt;&gt;")</f>
        <v>1</v>
      </c>
      <c r="G5956" s="2" t="str">
        <f t="shared" si="93"/>
        <v>да</v>
      </c>
    </row>
    <row r="5957" spans="1:7" x14ac:dyDescent="0.25">
      <c r="A5957" s="2" t="s">
        <v>9690</v>
      </c>
      <c r="B5957" s="2" t="s">
        <v>38</v>
      </c>
      <c r="C5957" s="2">
        <f>COUNTIFS('Все позиции'!$H$2:$H$10401,A5957,'Все позиции'!$L$2:$L$10401,B5957)</f>
        <v>3</v>
      </c>
      <c r="D5957" s="2">
        <f>SUMIFS('Все позиции'!$K$2:$K$10401,'Все позиции'!$H$2:$H$10401,A5957,'Все позиции'!$L$2:$L$10401,B5957)</f>
        <v>79</v>
      </c>
      <c r="E5957" s="4">
        <f>SUMIFS('Все позиции'!$P$2:$P$10401,'Все позиции'!$H$2:$H$10401,A5957,'Все позиции'!$L$2:$L$10401,B5957)</f>
        <v>40487.25</v>
      </c>
      <c r="F5957" s="2">
        <f>COUNTIFS('Все позиции'!$H$2:$H$10401,A5957,'Все позиции'!$L$2:$L$10401,B5957,'Все позиции'!$F$2:$F$10401,"&lt;&gt;")</f>
        <v>3</v>
      </c>
      <c r="G5957" s="2" t="str">
        <f t="shared" si="93"/>
        <v>да</v>
      </c>
    </row>
    <row r="5958" spans="1:7" x14ac:dyDescent="0.25">
      <c r="A5958" s="2" t="s">
        <v>6326</v>
      </c>
      <c r="B5958" s="2" t="s">
        <v>38</v>
      </c>
      <c r="C5958" s="2">
        <f>COUNTIFS('Все позиции'!$H$2:$H$10401,A5958,'Все позиции'!$L$2:$L$10401,B5958)</f>
        <v>11</v>
      </c>
      <c r="D5958" s="2">
        <f>SUMIFS('Все позиции'!$K$2:$K$10401,'Все позиции'!$H$2:$H$10401,A5958,'Все позиции'!$L$2:$L$10401,B5958)</f>
        <v>298</v>
      </c>
      <c r="E5958" s="4">
        <f>SUMIFS('Все позиции'!$P$2:$P$10401,'Все позиции'!$H$2:$H$10401,A5958,'Все позиции'!$L$2:$L$10401,B5958)</f>
        <v>58280.83</v>
      </c>
      <c r="F5958" s="2">
        <f>COUNTIFS('Все позиции'!$H$2:$H$10401,A5958,'Все позиции'!$L$2:$L$10401,B5958,'Все позиции'!$F$2:$F$10401,"&lt;&gt;")</f>
        <v>11</v>
      </c>
      <c r="G5958" s="2" t="str">
        <f t="shared" si="93"/>
        <v>да</v>
      </c>
    </row>
    <row r="5959" spans="1:7" x14ac:dyDescent="0.25">
      <c r="A5959" s="2" t="s">
        <v>3955</v>
      </c>
      <c r="B5959" s="2" t="s">
        <v>38</v>
      </c>
      <c r="C5959" s="2">
        <f>COUNTIFS('Все позиции'!$H$2:$H$10401,A5959,'Все позиции'!$L$2:$L$10401,B5959)</f>
        <v>1</v>
      </c>
      <c r="D5959" s="2">
        <f>SUMIFS('Все позиции'!$K$2:$K$10401,'Все позиции'!$H$2:$H$10401,A5959,'Все позиции'!$L$2:$L$10401,B5959)</f>
        <v>50</v>
      </c>
      <c r="E5959" s="4">
        <f>SUMIFS('Все позиции'!$P$2:$P$10401,'Все позиции'!$H$2:$H$10401,A5959,'Все позиции'!$L$2:$L$10401,B5959)</f>
        <v>4727.5</v>
      </c>
      <c r="F5959" s="2">
        <f>COUNTIFS('Все позиции'!$H$2:$H$10401,A5959,'Все позиции'!$L$2:$L$10401,B5959,'Все позиции'!$F$2:$F$10401,"&lt;&gt;")</f>
        <v>0</v>
      </c>
      <c r="G5959" s="2" t="str">
        <f t="shared" si="93"/>
        <v>нет</v>
      </c>
    </row>
    <row r="5960" spans="1:7" x14ac:dyDescent="0.25">
      <c r="A5960" s="2" t="s">
        <v>8799</v>
      </c>
      <c r="B5960" s="2" t="s">
        <v>184</v>
      </c>
      <c r="C5960" s="2">
        <f>COUNTIFS('Все позиции'!$H$2:$H$10401,A5960,'Все позиции'!$L$2:$L$10401,B5960)</f>
        <v>1</v>
      </c>
      <c r="D5960" s="2">
        <f>SUMIFS('Все позиции'!$K$2:$K$10401,'Все позиции'!$H$2:$H$10401,A5960,'Все позиции'!$L$2:$L$10401,B5960)</f>
        <v>5</v>
      </c>
      <c r="E5960" s="4">
        <f>SUMIFS('Все позиции'!$P$2:$P$10401,'Все позиции'!$H$2:$H$10401,A5960,'Все позиции'!$L$2:$L$10401,B5960)</f>
        <v>841.01</v>
      </c>
      <c r="F5960" s="2">
        <f>COUNTIFS('Все позиции'!$H$2:$H$10401,A5960,'Все позиции'!$L$2:$L$10401,B5960,'Все позиции'!$F$2:$F$10401,"&lt;&gt;")</f>
        <v>1</v>
      </c>
      <c r="G5960" s="2" t="str">
        <f t="shared" si="93"/>
        <v>да</v>
      </c>
    </row>
    <row r="5961" spans="1:7" x14ac:dyDescent="0.25">
      <c r="A5961" s="2" t="s">
        <v>6211</v>
      </c>
      <c r="B5961" s="2" t="s">
        <v>557</v>
      </c>
      <c r="C5961" s="2">
        <f>COUNTIFS('Все позиции'!$H$2:$H$10401,A5961,'Все позиции'!$L$2:$L$10401,B5961)</f>
        <v>1</v>
      </c>
      <c r="D5961" s="2">
        <f>SUMIFS('Все позиции'!$K$2:$K$10401,'Все позиции'!$H$2:$H$10401,A5961,'Все позиции'!$L$2:$L$10401,B5961)</f>
        <v>3.5750000000000002</v>
      </c>
      <c r="E5961" s="4">
        <f>SUMIFS('Все позиции'!$P$2:$P$10401,'Все позиции'!$H$2:$H$10401,A5961,'Все позиции'!$L$2:$L$10401,B5961)</f>
        <v>0</v>
      </c>
      <c r="F5961" s="2">
        <f>COUNTIFS('Все позиции'!$H$2:$H$10401,A5961,'Все позиции'!$L$2:$L$10401,B5961,'Все позиции'!$F$2:$F$10401,"&lt;&gt;")</f>
        <v>1</v>
      </c>
      <c r="G5961" s="2" t="str">
        <f t="shared" si="93"/>
        <v>да</v>
      </c>
    </row>
    <row r="5962" spans="1:7" x14ac:dyDescent="0.25">
      <c r="A5962" s="2" t="s">
        <v>6212</v>
      </c>
      <c r="B5962" s="2" t="s">
        <v>557</v>
      </c>
      <c r="C5962" s="2">
        <f>COUNTIFS('Все позиции'!$H$2:$H$10401,A5962,'Все позиции'!$L$2:$L$10401,B5962)</f>
        <v>1</v>
      </c>
      <c r="D5962" s="2">
        <f>SUMIFS('Все позиции'!$K$2:$K$10401,'Все позиции'!$H$2:$H$10401,A5962,'Все позиции'!$L$2:$L$10401,B5962)</f>
        <v>6.6000000000000003E-2</v>
      </c>
      <c r="E5962" s="4">
        <f>SUMIFS('Все позиции'!$P$2:$P$10401,'Все позиции'!$H$2:$H$10401,A5962,'Все позиции'!$L$2:$L$10401,B5962)</f>
        <v>0</v>
      </c>
      <c r="F5962" s="2">
        <f>COUNTIFS('Все позиции'!$H$2:$H$10401,A5962,'Все позиции'!$L$2:$L$10401,B5962,'Все позиции'!$F$2:$F$10401,"&lt;&gt;")</f>
        <v>1</v>
      </c>
      <c r="G5962" s="2" t="str">
        <f t="shared" si="93"/>
        <v>да</v>
      </c>
    </row>
    <row r="5963" spans="1:7" x14ac:dyDescent="0.25">
      <c r="A5963" s="2" t="s">
        <v>7582</v>
      </c>
      <c r="B5963" s="2" t="s">
        <v>557</v>
      </c>
      <c r="C5963" s="2">
        <f>COUNTIFS('Все позиции'!$H$2:$H$10401,A5963,'Все позиции'!$L$2:$L$10401,B5963)</f>
        <v>1</v>
      </c>
      <c r="D5963" s="2">
        <f>SUMIFS('Все позиции'!$K$2:$K$10401,'Все позиции'!$H$2:$H$10401,A5963,'Все позиции'!$L$2:$L$10401,B5963)</f>
        <v>13.31</v>
      </c>
      <c r="E5963" s="4">
        <f>SUMIFS('Все позиции'!$P$2:$P$10401,'Все позиции'!$H$2:$H$10401,A5963,'Все позиции'!$L$2:$L$10401,B5963)</f>
        <v>4477974.3099999996</v>
      </c>
      <c r="F5963" s="2">
        <f>COUNTIFS('Все позиции'!$H$2:$H$10401,A5963,'Все позиции'!$L$2:$L$10401,B5963,'Все позиции'!$F$2:$F$10401,"&lt;&gt;")</f>
        <v>1</v>
      </c>
      <c r="G5963" s="2" t="str">
        <f t="shared" si="93"/>
        <v>да</v>
      </c>
    </row>
    <row r="5964" spans="1:7" x14ac:dyDescent="0.25">
      <c r="A5964" s="2" t="s">
        <v>6213</v>
      </c>
      <c r="B5964" s="2" t="s">
        <v>557</v>
      </c>
      <c r="C5964" s="2">
        <f>COUNTIFS('Все позиции'!$H$2:$H$10401,A5964,'Все позиции'!$L$2:$L$10401,B5964)</f>
        <v>1</v>
      </c>
      <c r="D5964" s="2">
        <f>SUMIFS('Все позиции'!$K$2:$K$10401,'Все позиции'!$H$2:$H$10401,A5964,'Все позиции'!$L$2:$L$10401,B5964)</f>
        <v>0.14599999999999999</v>
      </c>
      <c r="E5964" s="4">
        <f>SUMIFS('Все позиции'!$P$2:$P$10401,'Все позиции'!$H$2:$H$10401,A5964,'Все позиции'!$L$2:$L$10401,B5964)</f>
        <v>0</v>
      </c>
      <c r="F5964" s="2">
        <f>COUNTIFS('Все позиции'!$H$2:$H$10401,A5964,'Все позиции'!$L$2:$L$10401,B5964,'Все позиции'!$F$2:$F$10401,"&lt;&gt;")</f>
        <v>1</v>
      </c>
      <c r="G5964" s="2" t="str">
        <f t="shared" si="93"/>
        <v>да</v>
      </c>
    </row>
    <row r="5965" spans="1:7" x14ac:dyDescent="0.25">
      <c r="A5965" s="2" t="s">
        <v>5535</v>
      </c>
      <c r="B5965" s="2" t="s">
        <v>38</v>
      </c>
      <c r="C5965" s="2">
        <f>COUNTIFS('Все позиции'!$H$2:$H$10401,A5965,'Все позиции'!$L$2:$L$10401,B5965)</f>
        <v>1</v>
      </c>
      <c r="D5965" s="2">
        <f>SUMIFS('Все позиции'!$K$2:$K$10401,'Все позиции'!$H$2:$H$10401,A5965,'Все позиции'!$L$2:$L$10401,B5965)</f>
        <v>225</v>
      </c>
      <c r="E5965" s="4">
        <f>SUMIFS('Все позиции'!$P$2:$P$10401,'Все позиции'!$H$2:$H$10401,A5965,'Все позиции'!$L$2:$L$10401,B5965)</f>
        <v>262106.33</v>
      </c>
      <c r="F5965" s="2">
        <f>COUNTIFS('Все позиции'!$H$2:$H$10401,A5965,'Все позиции'!$L$2:$L$10401,B5965,'Все позиции'!$F$2:$F$10401,"&lt;&gt;")</f>
        <v>1</v>
      </c>
      <c r="G5965" s="2" t="str">
        <f t="shared" si="93"/>
        <v>да</v>
      </c>
    </row>
    <row r="5966" spans="1:7" x14ac:dyDescent="0.25">
      <c r="A5966" s="2" t="s">
        <v>5536</v>
      </c>
      <c r="B5966" s="2" t="s">
        <v>38</v>
      </c>
      <c r="C5966" s="2">
        <f>COUNTIFS('Все позиции'!$H$2:$H$10401,A5966,'Все позиции'!$L$2:$L$10401,B5966)</f>
        <v>1</v>
      </c>
      <c r="D5966" s="2">
        <f>SUMIFS('Все позиции'!$K$2:$K$10401,'Все позиции'!$H$2:$H$10401,A5966,'Все позиции'!$L$2:$L$10401,B5966)</f>
        <v>121</v>
      </c>
      <c r="E5966" s="4">
        <f>SUMIFS('Все позиции'!$P$2:$P$10401,'Все позиции'!$H$2:$H$10401,A5966,'Все позиции'!$L$2:$L$10401,B5966)</f>
        <v>140954.96</v>
      </c>
      <c r="F5966" s="2">
        <f>COUNTIFS('Все позиции'!$H$2:$H$10401,A5966,'Все позиции'!$L$2:$L$10401,B5966,'Все позиции'!$F$2:$F$10401,"&lt;&gt;")</f>
        <v>1</v>
      </c>
      <c r="G5966" s="2" t="str">
        <f t="shared" si="93"/>
        <v>да</v>
      </c>
    </row>
    <row r="5967" spans="1:7" x14ac:dyDescent="0.25">
      <c r="A5967" s="2" t="s">
        <v>5537</v>
      </c>
      <c r="B5967" s="2" t="s">
        <v>38</v>
      </c>
      <c r="C5967" s="2">
        <f>COUNTIFS('Все позиции'!$H$2:$H$10401,A5967,'Все позиции'!$L$2:$L$10401,B5967)</f>
        <v>1</v>
      </c>
      <c r="D5967" s="2">
        <f>SUMIFS('Все позиции'!$K$2:$K$10401,'Все позиции'!$H$2:$H$10401,A5967,'Все позиции'!$L$2:$L$10401,B5967)</f>
        <v>121</v>
      </c>
      <c r="E5967" s="4">
        <f>SUMIFS('Все позиции'!$P$2:$P$10401,'Все позиции'!$H$2:$H$10401,A5967,'Все позиции'!$L$2:$L$10401,B5967)</f>
        <v>159724.84</v>
      </c>
      <c r="F5967" s="2">
        <f>COUNTIFS('Все позиции'!$H$2:$H$10401,A5967,'Все позиции'!$L$2:$L$10401,B5967,'Все позиции'!$F$2:$F$10401,"&lt;&gt;")</f>
        <v>1</v>
      </c>
      <c r="G5967" s="2" t="str">
        <f t="shared" si="93"/>
        <v>да</v>
      </c>
    </row>
    <row r="5968" spans="1:7" x14ac:dyDescent="0.25">
      <c r="A5968" s="2" t="s">
        <v>3956</v>
      </c>
      <c r="B5968" s="2" t="s">
        <v>21</v>
      </c>
      <c r="C5968" s="2">
        <f>COUNTIFS('Все позиции'!$H$2:$H$10401,A5968,'Все позиции'!$L$2:$L$10401,B5968)</f>
        <v>1</v>
      </c>
      <c r="D5968" s="2">
        <f>SUMIFS('Все позиции'!$K$2:$K$10401,'Все позиции'!$H$2:$H$10401,A5968,'Все позиции'!$L$2:$L$10401,B5968)</f>
        <v>2</v>
      </c>
      <c r="E5968" s="4">
        <f>SUMIFS('Все позиции'!$P$2:$P$10401,'Все позиции'!$H$2:$H$10401,A5968,'Все позиции'!$L$2:$L$10401,B5968)</f>
        <v>18910</v>
      </c>
      <c r="F5968" s="2">
        <f>COUNTIFS('Все позиции'!$H$2:$H$10401,A5968,'Все позиции'!$L$2:$L$10401,B5968,'Все позиции'!$F$2:$F$10401,"&lt;&gt;")</f>
        <v>0</v>
      </c>
      <c r="G5968" s="2" t="str">
        <f t="shared" si="93"/>
        <v>нет</v>
      </c>
    </row>
    <row r="5969" spans="1:7" x14ac:dyDescent="0.25">
      <c r="A5969" s="2" t="s">
        <v>4671</v>
      </c>
      <c r="B5969" s="2" t="s">
        <v>204</v>
      </c>
      <c r="C5969" s="2">
        <f>COUNTIFS('Все позиции'!$H$2:$H$10401,A5969,'Все позиции'!$L$2:$L$10401,B5969)</f>
        <v>1</v>
      </c>
      <c r="D5969" s="2">
        <f>SUMIFS('Все позиции'!$K$2:$K$10401,'Все позиции'!$H$2:$H$10401,A5969,'Все позиции'!$L$2:$L$10401,B5969)</f>
        <v>15</v>
      </c>
      <c r="E5969" s="4">
        <f>SUMIFS('Все позиции'!$P$2:$P$10401,'Все позиции'!$H$2:$H$10401,A5969,'Все позиции'!$L$2:$L$10401,B5969)</f>
        <v>0</v>
      </c>
      <c r="F5969" s="2">
        <f>COUNTIFS('Все позиции'!$H$2:$H$10401,A5969,'Все позиции'!$L$2:$L$10401,B5969,'Все позиции'!$F$2:$F$10401,"&lt;&gt;")</f>
        <v>0</v>
      </c>
      <c r="G5969" s="2" t="str">
        <f t="shared" si="93"/>
        <v>нет</v>
      </c>
    </row>
    <row r="5970" spans="1:7" x14ac:dyDescent="0.25">
      <c r="A5970" s="2" t="s">
        <v>8589</v>
      </c>
      <c r="B5970" s="2" t="s">
        <v>6420</v>
      </c>
      <c r="C5970" s="2">
        <f>COUNTIFS('Все позиции'!$H$2:$H$10401,A5970,'Все позиции'!$L$2:$L$10401,B5970)</f>
        <v>1</v>
      </c>
      <c r="D5970" s="2">
        <f>SUMIFS('Все позиции'!$K$2:$K$10401,'Все позиции'!$H$2:$H$10401,A5970,'Все позиции'!$L$2:$L$10401,B5970)</f>
        <v>275.26799999999997</v>
      </c>
      <c r="E5970" s="4">
        <f>SUMIFS('Все позиции'!$P$2:$P$10401,'Все позиции'!$H$2:$H$10401,A5970,'Все позиции'!$L$2:$L$10401,B5970)</f>
        <v>5752.71</v>
      </c>
      <c r="F5970" s="2">
        <f>COUNTIFS('Все позиции'!$H$2:$H$10401,A5970,'Все позиции'!$L$2:$L$10401,B5970,'Все позиции'!$F$2:$F$10401,"&lt;&gt;")</f>
        <v>1</v>
      </c>
      <c r="G5970" s="2" t="str">
        <f t="shared" si="93"/>
        <v>да</v>
      </c>
    </row>
    <row r="5971" spans="1:7" x14ac:dyDescent="0.25">
      <c r="A5971" s="2" t="s">
        <v>8058</v>
      </c>
      <c r="B5971" s="2" t="s">
        <v>38</v>
      </c>
      <c r="C5971" s="2">
        <f>COUNTIFS('Все позиции'!$H$2:$H$10401,A5971,'Все позиции'!$L$2:$L$10401,B5971)</f>
        <v>2</v>
      </c>
      <c r="D5971" s="2">
        <f>SUMIFS('Все позиции'!$K$2:$K$10401,'Все позиции'!$H$2:$H$10401,A5971,'Все позиции'!$L$2:$L$10401,B5971)</f>
        <v>186</v>
      </c>
      <c r="E5971" s="4">
        <f>SUMIFS('Все позиции'!$P$2:$P$10401,'Все позиции'!$H$2:$H$10401,A5971,'Все позиции'!$L$2:$L$10401,B5971)</f>
        <v>78786.63</v>
      </c>
      <c r="F5971" s="2">
        <f>COUNTIFS('Все позиции'!$H$2:$H$10401,A5971,'Все позиции'!$L$2:$L$10401,B5971,'Все позиции'!$F$2:$F$10401,"&lt;&gt;")</f>
        <v>2</v>
      </c>
      <c r="G5971" s="2" t="str">
        <f t="shared" si="93"/>
        <v>да</v>
      </c>
    </row>
    <row r="5972" spans="1:7" x14ac:dyDescent="0.25">
      <c r="A5972" s="2" t="s">
        <v>6041</v>
      </c>
      <c r="B5972" s="2" t="s">
        <v>38</v>
      </c>
      <c r="C5972" s="2">
        <f>COUNTIFS('Все позиции'!$H$2:$H$10401,A5972,'Все позиции'!$L$2:$L$10401,B5972)</f>
        <v>1</v>
      </c>
      <c r="D5972" s="2">
        <f>SUMIFS('Все позиции'!$K$2:$K$10401,'Все позиции'!$H$2:$H$10401,A5972,'Все позиции'!$L$2:$L$10401,B5972)</f>
        <v>50</v>
      </c>
      <c r="E5972" s="4">
        <f>SUMIFS('Все позиции'!$P$2:$P$10401,'Все позиции'!$H$2:$H$10401,A5972,'Все позиции'!$L$2:$L$10401,B5972)</f>
        <v>11175.2</v>
      </c>
      <c r="F5972" s="2">
        <f>COUNTIFS('Все позиции'!$H$2:$H$10401,A5972,'Все позиции'!$L$2:$L$10401,B5972,'Все позиции'!$F$2:$F$10401,"&lt;&gt;")</f>
        <v>1</v>
      </c>
      <c r="G5972" s="2" t="str">
        <f t="shared" si="93"/>
        <v>да</v>
      </c>
    </row>
    <row r="5973" spans="1:7" x14ac:dyDescent="0.25">
      <c r="A5973" s="2" t="s">
        <v>6042</v>
      </c>
      <c r="B5973" s="2" t="s">
        <v>38</v>
      </c>
      <c r="C5973" s="2">
        <f>COUNTIFS('Все позиции'!$H$2:$H$10401,A5973,'Все позиции'!$L$2:$L$10401,B5973)</f>
        <v>1</v>
      </c>
      <c r="D5973" s="2">
        <f>SUMIFS('Все позиции'!$K$2:$K$10401,'Все позиции'!$H$2:$H$10401,A5973,'Все позиции'!$L$2:$L$10401,B5973)</f>
        <v>50</v>
      </c>
      <c r="E5973" s="4">
        <f>SUMIFS('Все позиции'!$P$2:$P$10401,'Все позиции'!$H$2:$H$10401,A5973,'Все позиции'!$L$2:$L$10401,B5973)</f>
        <v>8174.61</v>
      </c>
      <c r="F5973" s="2">
        <f>COUNTIFS('Все позиции'!$H$2:$H$10401,A5973,'Все позиции'!$L$2:$L$10401,B5973,'Все позиции'!$F$2:$F$10401,"&lt;&gt;")</f>
        <v>1</v>
      </c>
      <c r="G5973" s="2" t="str">
        <f t="shared" si="93"/>
        <v>да</v>
      </c>
    </row>
    <row r="5974" spans="1:7" x14ac:dyDescent="0.25">
      <c r="A5974" s="2" t="s">
        <v>9153</v>
      </c>
      <c r="B5974" s="2" t="s">
        <v>38</v>
      </c>
      <c r="C5974" s="2">
        <f>COUNTIFS('Все позиции'!$H$2:$H$10401,A5974,'Все позиции'!$L$2:$L$10401,B5974)</f>
        <v>1</v>
      </c>
      <c r="D5974" s="2">
        <f>SUMIFS('Все позиции'!$K$2:$K$10401,'Все позиции'!$H$2:$H$10401,A5974,'Все позиции'!$L$2:$L$10401,B5974)</f>
        <v>3</v>
      </c>
      <c r="E5974" s="4">
        <f>SUMIFS('Все позиции'!$P$2:$P$10401,'Все позиции'!$H$2:$H$10401,A5974,'Все позиции'!$L$2:$L$10401,B5974)</f>
        <v>5636.4</v>
      </c>
      <c r="F5974" s="2">
        <f>COUNTIFS('Все позиции'!$H$2:$H$10401,A5974,'Все позиции'!$L$2:$L$10401,B5974,'Все позиции'!$F$2:$F$10401,"&lt;&gt;")</f>
        <v>1</v>
      </c>
      <c r="G5974" s="2" t="str">
        <f t="shared" si="93"/>
        <v>да</v>
      </c>
    </row>
    <row r="5975" spans="1:7" x14ac:dyDescent="0.25">
      <c r="A5975" s="2" t="s">
        <v>9569</v>
      </c>
      <c r="B5975" s="2" t="s">
        <v>38</v>
      </c>
      <c r="C5975" s="2">
        <f>COUNTIFS('Все позиции'!$H$2:$H$10401,A5975,'Все позиции'!$L$2:$L$10401,B5975)</f>
        <v>2</v>
      </c>
      <c r="D5975" s="2">
        <f>SUMIFS('Все позиции'!$K$2:$K$10401,'Все позиции'!$H$2:$H$10401,A5975,'Все позиции'!$L$2:$L$10401,B5975)</f>
        <v>10231.14</v>
      </c>
      <c r="E5975" s="4">
        <f>SUMIFS('Все позиции'!$P$2:$P$10401,'Все позиции'!$H$2:$H$10401,A5975,'Все позиции'!$L$2:$L$10401,B5975)</f>
        <v>787613.62</v>
      </c>
      <c r="F5975" s="2">
        <f>COUNTIFS('Все позиции'!$H$2:$H$10401,A5975,'Все позиции'!$L$2:$L$10401,B5975,'Все позиции'!$F$2:$F$10401,"&lt;&gt;")</f>
        <v>2</v>
      </c>
      <c r="G5975" s="2" t="str">
        <f t="shared" si="93"/>
        <v>да</v>
      </c>
    </row>
    <row r="5976" spans="1:7" x14ac:dyDescent="0.25">
      <c r="A5976" s="2" t="s">
        <v>4399</v>
      </c>
      <c r="B5976" s="2" t="s">
        <v>38</v>
      </c>
      <c r="C5976" s="2">
        <f>COUNTIFS('Все позиции'!$H$2:$H$10401,A5976,'Все позиции'!$L$2:$L$10401,B5976)</f>
        <v>1</v>
      </c>
      <c r="D5976" s="2">
        <f>SUMIFS('Все позиции'!$K$2:$K$10401,'Все позиции'!$H$2:$H$10401,A5976,'Все позиции'!$L$2:$L$10401,B5976)</f>
        <v>3</v>
      </c>
      <c r="E5976" s="4">
        <f>SUMIFS('Все позиции'!$P$2:$P$10401,'Все позиции'!$H$2:$H$10401,A5976,'Все позиции'!$L$2:$L$10401,B5976)</f>
        <v>6892.51</v>
      </c>
      <c r="F5976" s="2">
        <f>COUNTIFS('Все позиции'!$H$2:$H$10401,A5976,'Все позиции'!$L$2:$L$10401,B5976,'Все позиции'!$F$2:$F$10401,"&lt;&gt;")</f>
        <v>0</v>
      </c>
      <c r="G5976" s="2" t="str">
        <f t="shared" si="93"/>
        <v>нет</v>
      </c>
    </row>
    <row r="5977" spans="1:7" x14ac:dyDescent="0.25">
      <c r="A5977" s="2" t="s">
        <v>5830</v>
      </c>
      <c r="B5977" s="2" t="s">
        <v>38</v>
      </c>
      <c r="C5977" s="2">
        <f>COUNTIFS('Все позиции'!$H$2:$H$10401,A5977,'Все позиции'!$L$2:$L$10401,B5977)</f>
        <v>1</v>
      </c>
      <c r="D5977" s="2">
        <f>SUMIFS('Все позиции'!$K$2:$K$10401,'Все позиции'!$H$2:$H$10401,A5977,'Все позиции'!$L$2:$L$10401,B5977)</f>
        <v>4</v>
      </c>
      <c r="E5977" s="4">
        <f>SUMIFS('Все позиции'!$P$2:$P$10401,'Все позиции'!$H$2:$H$10401,A5977,'Все позиции'!$L$2:$L$10401,B5977)</f>
        <v>4339.2</v>
      </c>
      <c r="F5977" s="2">
        <f>COUNTIFS('Все позиции'!$H$2:$H$10401,A5977,'Все позиции'!$L$2:$L$10401,B5977,'Все позиции'!$F$2:$F$10401,"&lt;&gt;")</f>
        <v>1</v>
      </c>
      <c r="G5977" s="2" t="str">
        <f t="shared" si="93"/>
        <v>да</v>
      </c>
    </row>
    <row r="5978" spans="1:7" x14ac:dyDescent="0.25">
      <c r="A5978" s="2" t="s">
        <v>730</v>
      </c>
      <c r="B5978" s="2" t="s">
        <v>320</v>
      </c>
      <c r="C5978" s="2">
        <f>COUNTIFS('Все позиции'!$H$2:$H$10401,A5978,'Все позиции'!$L$2:$L$10401,B5978)</f>
        <v>1</v>
      </c>
      <c r="D5978" s="2">
        <f>SUMIFS('Все позиции'!$K$2:$K$10401,'Все позиции'!$H$2:$H$10401,A5978,'Все позиции'!$L$2:$L$10401,B5978)</f>
        <v>82.6</v>
      </c>
      <c r="E5978" s="4">
        <f>SUMIFS('Все позиции'!$P$2:$P$10401,'Все позиции'!$H$2:$H$10401,A5978,'Все позиции'!$L$2:$L$10401,B5978)</f>
        <v>31541.64</v>
      </c>
      <c r="F5978" s="2">
        <f>COUNTIFS('Все позиции'!$H$2:$H$10401,A5978,'Все позиции'!$L$2:$L$10401,B5978,'Все позиции'!$F$2:$F$10401,"&lt;&gt;")</f>
        <v>0</v>
      </c>
      <c r="G5978" s="2" t="str">
        <f t="shared" si="93"/>
        <v>нет</v>
      </c>
    </row>
    <row r="5979" spans="1:7" x14ac:dyDescent="0.25">
      <c r="A5979" s="2" t="s">
        <v>7213</v>
      </c>
      <c r="B5979" s="2" t="s">
        <v>320</v>
      </c>
      <c r="C5979" s="2">
        <f>COUNTIFS('Все позиции'!$H$2:$H$10401,A5979,'Все позиции'!$L$2:$L$10401,B5979)</f>
        <v>1</v>
      </c>
      <c r="D5979" s="2">
        <f>SUMIFS('Все позиции'!$K$2:$K$10401,'Все позиции'!$H$2:$H$10401,A5979,'Все позиции'!$L$2:$L$10401,B5979)</f>
        <v>430.34899999999999</v>
      </c>
      <c r="E5979" s="4">
        <f>SUMIFS('Все позиции'!$P$2:$P$10401,'Все позиции'!$H$2:$H$10401,A5979,'Все позиции'!$L$2:$L$10401,B5979)</f>
        <v>113615.58</v>
      </c>
      <c r="F5979" s="2">
        <f>COUNTIFS('Все позиции'!$H$2:$H$10401,A5979,'Все позиции'!$L$2:$L$10401,B5979,'Все позиции'!$F$2:$F$10401,"&lt;&gt;")</f>
        <v>1</v>
      </c>
      <c r="G5979" s="2" t="str">
        <f t="shared" si="93"/>
        <v>да</v>
      </c>
    </row>
    <row r="5980" spans="1:7" x14ac:dyDescent="0.25">
      <c r="A5980" s="2" t="s">
        <v>4009</v>
      </c>
      <c r="B5980" s="2" t="s">
        <v>38</v>
      </c>
      <c r="C5980" s="2">
        <f>COUNTIFS('Все позиции'!$H$2:$H$10401,A5980,'Все позиции'!$L$2:$L$10401,B5980)</f>
        <v>1</v>
      </c>
      <c r="D5980" s="2">
        <f>SUMIFS('Все позиции'!$K$2:$K$10401,'Все позиции'!$H$2:$H$10401,A5980,'Все позиции'!$L$2:$L$10401,B5980)</f>
        <v>2</v>
      </c>
      <c r="E5980" s="4">
        <f>SUMIFS('Все позиции'!$P$2:$P$10401,'Все позиции'!$H$2:$H$10401,A5980,'Все позиции'!$L$2:$L$10401,B5980)</f>
        <v>993.3</v>
      </c>
      <c r="F5980" s="2">
        <f>COUNTIFS('Все позиции'!$H$2:$H$10401,A5980,'Все позиции'!$L$2:$L$10401,B5980,'Все позиции'!$F$2:$F$10401,"&lt;&gt;")</f>
        <v>0</v>
      </c>
      <c r="G5980" s="2" t="str">
        <f t="shared" si="93"/>
        <v>нет</v>
      </c>
    </row>
    <row r="5981" spans="1:7" x14ac:dyDescent="0.25">
      <c r="A5981" s="2" t="s">
        <v>4019</v>
      </c>
      <c r="B5981" s="2" t="s">
        <v>38</v>
      </c>
      <c r="C5981" s="2">
        <f>COUNTIFS('Все позиции'!$H$2:$H$10401,A5981,'Все позиции'!$L$2:$L$10401,B5981)</f>
        <v>1</v>
      </c>
      <c r="D5981" s="2">
        <f>SUMIFS('Все позиции'!$K$2:$K$10401,'Все позиции'!$H$2:$H$10401,A5981,'Все позиции'!$L$2:$L$10401,B5981)</f>
        <v>2</v>
      </c>
      <c r="E5981" s="4">
        <f>SUMIFS('Все позиции'!$P$2:$P$10401,'Все позиции'!$H$2:$H$10401,A5981,'Все позиции'!$L$2:$L$10401,B5981)</f>
        <v>993.3</v>
      </c>
      <c r="F5981" s="2">
        <f>COUNTIFS('Все позиции'!$H$2:$H$10401,A5981,'Все позиции'!$L$2:$L$10401,B5981,'Все позиции'!$F$2:$F$10401,"&lt;&gt;")</f>
        <v>0</v>
      </c>
      <c r="G5981" s="2" t="str">
        <f t="shared" si="93"/>
        <v>нет</v>
      </c>
    </row>
    <row r="5982" spans="1:7" x14ac:dyDescent="0.25">
      <c r="A5982" s="2" t="s">
        <v>9082</v>
      </c>
      <c r="B5982" s="2" t="s">
        <v>38</v>
      </c>
      <c r="C5982" s="2">
        <f>COUNTIFS('Все позиции'!$H$2:$H$10401,A5982,'Все позиции'!$L$2:$L$10401,B5982)</f>
        <v>2</v>
      </c>
      <c r="D5982" s="2">
        <f>SUMIFS('Все позиции'!$K$2:$K$10401,'Все позиции'!$H$2:$H$10401,A5982,'Все позиции'!$L$2:$L$10401,B5982)</f>
        <v>2</v>
      </c>
      <c r="E5982" s="4">
        <f>SUMIFS('Все позиции'!$P$2:$P$10401,'Все позиции'!$H$2:$H$10401,A5982,'Все позиции'!$L$2:$L$10401,B5982)</f>
        <v>1908.87</v>
      </c>
      <c r="F5982" s="2">
        <f>COUNTIFS('Все позиции'!$H$2:$H$10401,A5982,'Все позиции'!$L$2:$L$10401,B5982,'Все позиции'!$F$2:$F$10401,"&lt;&gt;")</f>
        <v>2</v>
      </c>
      <c r="G5982" s="2" t="str">
        <f t="shared" si="93"/>
        <v>да</v>
      </c>
    </row>
    <row r="5983" spans="1:7" x14ac:dyDescent="0.25">
      <c r="A5983" s="2" t="s">
        <v>4988</v>
      </c>
      <c r="B5983" s="2" t="s">
        <v>70</v>
      </c>
      <c r="C5983" s="2">
        <f>COUNTIFS('Все позиции'!$H$2:$H$10401,A5983,'Все позиции'!$L$2:$L$10401,B5983)</f>
        <v>1</v>
      </c>
      <c r="D5983" s="2">
        <f>SUMIFS('Все позиции'!$K$2:$K$10401,'Все позиции'!$H$2:$H$10401,A5983,'Все позиции'!$L$2:$L$10401,B5983)</f>
        <v>50400</v>
      </c>
      <c r="E5983" s="4">
        <f>SUMIFS('Все позиции'!$P$2:$P$10401,'Все позиции'!$H$2:$H$10401,A5983,'Все позиции'!$L$2:$L$10401,B5983)</f>
        <v>7308463.6799999997</v>
      </c>
      <c r="F5983" s="2">
        <f>COUNTIFS('Все позиции'!$H$2:$H$10401,A5983,'Все позиции'!$L$2:$L$10401,B5983,'Все позиции'!$F$2:$F$10401,"&lt;&gt;")</f>
        <v>0</v>
      </c>
      <c r="G5983" s="2" t="str">
        <f t="shared" si="93"/>
        <v>нет</v>
      </c>
    </row>
    <row r="5984" spans="1:7" x14ac:dyDescent="0.25">
      <c r="A5984" s="2" t="s">
        <v>7967</v>
      </c>
      <c r="B5984" s="2" t="s">
        <v>320</v>
      </c>
      <c r="C5984" s="2">
        <f>COUNTIFS('Все позиции'!$H$2:$H$10401,A5984,'Все позиции'!$L$2:$L$10401,B5984)</f>
        <v>1</v>
      </c>
      <c r="D5984" s="2">
        <f>SUMIFS('Все позиции'!$K$2:$K$10401,'Все позиции'!$H$2:$H$10401,A5984,'Все позиции'!$L$2:$L$10401,B5984)</f>
        <v>89.6</v>
      </c>
      <c r="E5984" s="4">
        <f>SUMIFS('Все позиции'!$P$2:$P$10401,'Все позиции'!$H$2:$H$10401,A5984,'Все позиции'!$L$2:$L$10401,B5984)</f>
        <v>51550.44</v>
      </c>
      <c r="F5984" s="2">
        <f>COUNTIFS('Все позиции'!$H$2:$H$10401,A5984,'Все позиции'!$L$2:$L$10401,B5984,'Все позиции'!$F$2:$F$10401,"&lt;&gt;")</f>
        <v>1</v>
      </c>
      <c r="G5984" s="2" t="str">
        <f t="shared" si="93"/>
        <v>да</v>
      </c>
    </row>
    <row r="5985" spans="1:7" x14ac:dyDescent="0.25">
      <c r="A5985" s="2" t="s">
        <v>6662</v>
      </c>
      <c r="B5985" s="2" t="s">
        <v>38</v>
      </c>
      <c r="C5985" s="2">
        <f>COUNTIFS('Все позиции'!$H$2:$H$10401,A5985,'Все позиции'!$L$2:$L$10401,B5985)</f>
        <v>1</v>
      </c>
      <c r="D5985" s="2">
        <f>SUMIFS('Все позиции'!$K$2:$K$10401,'Все позиции'!$H$2:$H$10401,A5985,'Все позиции'!$L$2:$L$10401,B5985)</f>
        <v>1</v>
      </c>
      <c r="E5985" s="4">
        <f>SUMIFS('Все позиции'!$P$2:$P$10401,'Все позиции'!$H$2:$H$10401,A5985,'Все позиции'!$L$2:$L$10401,B5985)</f>
        <v>394.3</v>
      </c>
      <c r="F5985" s="2">
        <f>COUNTIFS('Все позиции'!$H$2:$H$10401,A5985,'Все позиции'!$L$2:$L$10401,B5985,'Все позиции'!$F$2:$F$10401,"&lt;&gt;")</f>
        <v>0</v>
      </c>
      <c r="G5985" s="2" t="str">
        <f t="shared" si="93"/>
        <v>нет</v>
      </c>
    </row>
    <row r="5986" spans="1:7" x14ac:dyDescent="0.25">
      <c r="A5986" s="2" t="s">
        <v>6769</v>
      </c>
      <c r="B5986" s="2" t="s">
        <v>38</v>
      </c>
      <c r="C5986" s="2">
        <f>COUNTIFS('Все позиции'!$H$2:$H$10401,A5986,'Все позиции'!$L$2:$L$10401,B5986)</f>
        <v>1</v>
      </c>
      <c r="D5986" s="2">
        <f>SUMIFS('Все позиции'!$K$2:$K$10401,'Все позиции'!$H$2:$H$10401,A5986,'Все позиции'!$L$2:$L$10401,B5986)</f>
        <v>1</v>
      </c>
      <c r="E5986" s="4">
        <f>SUMIFS('Все позиции'!$P$2:$P$10401,'Все позиции'!$H$2:$H$10401,A5986,'Все позиции'!$L$2:$L$10401,B5986)</f>
        <v>369.66</v>
      </c>
      <c r="F5986" s="2">
        <f>COUNTIFS('Все позиции'!$H$2:$H$10401,A5986,'Все позиции'!$L$2:$L$10401,B5986,'Все позиции'!$F$2:$F$10401,"&lt;&gt;")</f>
        <v>0</v>
      </c>
      <c r="G5986" s="2" t="str">
        <f t="shared" si="93"/>
        <v>нет</v>
      </c>
    </row>
    <row r="5987" spans="1:7" x14ac:dyDescent="0.25">
      <c r="A5987" s="2" t="s">
        <v>678</v>
      </c>
      <c r="B5987" s="2" t="s">
        <v>38</v>
      </c>
      <c r="C5987" s="2">
        <f>COUNTIFS('Все позиции'!$H$2:$H$10401,A5987,'Все позиции'!$L$2:$L$10401,B5987)</f>
        <v>1</v>
      </c>
      <c r="D5987" s="2">
        <f>SUMIFS('Все позиции'!$K$2:$K$10401,'Все позиции'!$H$2:$H$10401,A5987,'Все позиции'!$L$2:$L$10401,B5987)</f>
        <v>24</v>
      </c>
      <c r="E5987" s="4">
        <f>SUMIFS('Все позиции'!$P$2:$P$10401,'Все позиции'!$H$2:$H$10401,A5987,'Все позиции'!$L$2:$L$10401,B5987)</f>
        <v>10127.07</v>
      </c>
      <c r="F5987" s="2">
        <f>COUNTIFS('Все позиции'!$H$2:$H$10401,A5987,'Все позиции'!$L$2:$L$10401,B5987,'Все позиции'!$F$2:$F$10401,"&lt;&gt;")</f>
        <v>0</v>
      </c>
      <c r="G5987" s="2" t="str">
        <f t="shared" si="93"/>
        <v>нет</v>
      </c>
    </row>
    <row r="5988" spans="1:7" x14ac:dyDescent="0.25">
      <c r="A5988" s="2" t="s">
        <v>7497</v>
      </c>
      <c r="B5988" s="2" t="s">
        <v>38</v>
      </c>
      <c r="C5988" s="2">
        <f>COUNTIFS('Все позиции'!$H$2:$H$10401,A5988,'Все позиции'!$L$2:$L$10401,B5988)</f>
        <v>1</v>
      </c>
      <c r="D5988" s="2">
        <f>SUMIFS('Все позиции'!$K$2:$K$10401,'Все позиции'!$H$2:$H$10401,A5988,'Все позиции'!$L$2:$L$10401,B5988)</f>
        <v>1</v>
      </c>
      <c r="E5988" s="4">
        <f>SUMIFS('Все позиции'!$P$2:$P$10401,'Все позиции'!$H$2:$H$10401,A5988,'Все позиции'!$L$2:$L$10401,B5988)</f>
        <v>285.87</v>
      </c>
      <c r="F5988" s="2">
        <f>COUNTIFS('Все позиции'!$H$2:$H$10401,A5988,'Все позиции'!$L$2:$L$10401,B5988,'Все позиции'!$F$2:$F$10401,"&lt;&gt;")</f>
        <v>1</v>
      </c>
      <c r="G5988" s="2" t="str">
        <f t="shared" si="93"/>
        <v>да</v>
      </c>
    </row>
    <row r="5989" spans="1:7" x14ac:dyDescent="0.25">
      <c r="A5989" s="2" t="s">
        <v>7498</v>
      </c>
      <c r="B5989" s="2" t="s">
        <v>38</v>
      </c>
      <c r="C5989" s="2">
        <f>COUNTIFS('Все позиции'!$H$2:$H$10401,A5989,'Все позиции'!$L$2:$L$10401,B5989)</f>
        <v>1</v>
      </c>
      <c r="D5989" s="2">
        <f>SUMIFS('Все позиции'!$K$2:$K$10401,'Все позиции'!$H$2:$H$10401,A5989,'Все позиции'!$L$2:$L$10401,B5989)</f>
        <v>8</v>
      </c>
      <c r="E5989" s="4">
        <f>SUMIFS('Все позиции'!$P$2:$P$10401,'Все позиции'!$H$2:$H$10401,A5989,'Все позиции'!$L$2:$L$10401,B5989)</f>
        <v>2286.96</v>
      </c>
      <c r="F5989" s="2">
        <f>COUNTIFS('Все позиции'!$H$2:$H$10401,A5989,'Все позиции'!$L$2:$L$10401,B5989,'Все позиции'!$F$2:$F$10401,"&lt;&gt;")</f>
        <v>1</v>
      </c>
      <c r="G5989" s="2" t="str">
        <f t="shared" si="93"/>
        <v>да</v>
      </c>
    </row>
    <row r="5990" spans="1:7" x14ac:dyDescent="0.25">
      <c r="A5990" s="2" t="s">
        <v>6590</v>
      </c>
      <c r="B5990" s="2" t="s">
        <v>38</v>
      </c>
      <c r="C5990" s="2">
        <f>COUNTIFS('Все позиции'!$H$2:$H$10401,A5990,'Все позиции'!$L$2:$L$10401,B5990)</f>
        <v>1</v>
      </c>
      <c r="D5990" s="2">
        <f>SUMIFS('Все позиции'!$K$2:$K$10401,'Все позиции'!$H$2:$H$10401,A5990,'Все позиции'!$L$2:$L$10401,B5990)</f>
        <v>25</v>
      </c>
      <c r="E5990" s="4">
        <f>SUMIFS('Все позиции'!$P$2:$P$10401,'Все позиции'!$H$2:$H$10401,A5990,'Все позиции'!$L$2:$L$10401,B5990)</f>
        <v>29903.119999999999</v>
      </c>
      <c r="F5990" s="2">
        <f>COUNTIFS('Все позиции'!$H$2:$H$10401,A5990,'Все позиции'!$L$2:$L$10401,B5990,'Все позиции'!$F$2:$F$10401,"&lt;&gt;")</f>
        <v>0</v>
      </c>
      <c r="G5990" s="2" t="str">
        <f t="shared" si="93"/>
        <v>нет</v>
      </c>
    </row>
    <row r="5991" spans="1:7" x14ac:dyDescent="0.25">
      <c r="A5991" s="2" t="s">
        <v>5606</v>
      </c>
      <c r="B5991" s="2" t="s">
        <v>38</v>
      </c>
      <c r="C5991" s="2">
        <f>COUNTIFS('Все позиции'!$H$2:$H$10401,A5991,'Все позиции'!$L$2:$L$10401,B5991)</f>
        <v>1</v>
      </c>
      <c r="D5991" s="2">
        <f>SUMIFS('Все позиции'!$K$2:$K$10401,'Все позиции'!$H$2:$H$10401,A5991,'Все позиции'!$L$2:$L$10401,B5991)</f>
        <v>20</v>
      </c>
      <c r="E5991" s="4">
        <f>SUMIFS('Все позиции'!$P$2:$P$10401,'Все позиции'!$H$2:$H$10401,A5991,'Все позиции'!$L$2:$L$10401,B5991)</f>
        <v>8271.6</v>
      </c>
      <c r="F5991" s="2">
        <f>COUNTIFS('Все позиции'!$H$2:$H$10401,A5991,'Все позиции'!$L$2:$L$10401,B5991,'Все позиции'!$F$2:$F$10401,"&lt;&gt;")</f>
        <v>1</v>
      </c>
      <c r="G5991" s="2" t="str">
        <f t="shared" si="93"/>
        <v>да</v>
      </c>
    </row>
    <row r="5992" spans="1:7" x14ac:dyDescent="0.25">
      <c r="A5992" s="2" t="s">
        <v>5607</v>
      </c>
      <c r="B5992" s="2" t="s">
        <v>320</v>
      </c>
      <c r="C5992" s="2">
        <f>COUNTIFS('Все позиции'!$H$2:$H$10401,A5992,'Все позиции'!$L$2:$L$10401,B5992)</f>
        <v>1</v>
      </c>
      <c r="D5992" s="2">
        <f>SUMIFS('Все позиции'!$K$2:$K$10401,'Все позиции'!$H$2:$H$10401,A5992,'Все позиции'!$L$2:$L$10401,B5992)</f>
        <v>0.18</v>
      </c>
      <c r="E5992" s="4">
        <f>SUMIFS('Все позиции'!$P$2:$P$10401,'Все позиции'!$H$2:$H$10401,A5992,'Все позиции'!$L$2:$L$10401,B5992)</f>
        <v>988.2</v>
      </c>
      <c r="F5992" s="2">
        <f>COUNTIFS('Все позиции'!$H$2:$H$10401,A5992,'Все позиции'!$L$2:$L$10401,B5992,'Все позиции'!$F$2:$F$10401,"&lt;&gt;")</f>
        <v>1</v>
      </c>
      <c r="G5992" s="2" t="str">
        <f t="shared" si="93"/>
        <v>да</v>
      </c>
    </row>
    <row r="5993" spans="1:7" x14ac:dyDescent="0.25">
      <c r="A5993" s="2" t="s">
        <v>7263</v>
      </c>
      <c r="B5993" s="2" t="s">
        <v>38</v>
      </c>
      <c r="C5993" s="2">
        <f>COUNTIFS('Все позиции'!$H$2:$H$10401,A5993,'Все позиции'!$L$2:$L$10401,B5993)</f>
        <v>1</v>
      </c>
      <c r="D5993" s="2">
        <f>SUMIFS('Все позиции'!$K$2:$K$10401,'Все позиции'!$H$2:$H$10401,A5993,'Все позиции'!$L$2:$L$10401,B5993)</f>
        <v>1</v>
      </c>
      <c r="E5993" s="4">
        <f>SUMIFS('Все позиции'!$P$2:$P$10401,'Все позиции'!$H$2:$H$10401,A5993,'Все позиции'!$L$2:$L$10401,B5993)</f>
        <v>3656.89</v>
      </c>
      <c r="F5993" s="2">
        <f>COUNTIFS('Все позиции'!$H$2:$H$10401,A5993,'Все позиции'!$L$2:$L$10401,B5993,'Все позиции'!$F$2:$F$10401,"&lt;&gt;")</f>
        <v>1</v>
      </c>
      <c r="G5993" s="2" t="str">
        <f t="shared" si="93"/>
        <v>да</v>
      </c>
    </row>
    <row r="5994" spans="1:7" x14ac:dyDescent="0.25">
      <c r="A5994" s="2" t="s">
        <v>7264</v>
      </c>
      <c r="B5994" s="2" t="s">
        <v>38</v>
      </c>
      <c r="C5994" s="2">
        <f>COUNTIFS('Все позиции'!$H$2:$H$10401,A5994,'Все позиции'!$L$2:$L$10401,B5994)</f>
        <v>1</v>
      </c>
      <c r="D5994" s="2">
        <f>SUMIFS('Все позиции'!$K$2:$K$10401,'Все позиции'!$H$2:$H$10401,A5994,'Все позиции'!$L$2:$L$10401,B5994)</f>
        <v>4</v>
      </c>
      <c r="E5994" s="4">
        <f>SUMIFS('Все позиции'!$P$2:$P$10401,'Все позиции'!$H$2:$H$10401,A5994,'Все позиции'!$L$2:$L$10401,B5994)</f>
        <v>13737.98</v>
      </c>
      <c r="F5994" s="2">
        <f>COUNTIFS('Все позиции'!$H$2:$H$10401,A5994,'Все позиции'!$L$2:$L$10401,B5994,'Все позиции'!$F$2:$F$10401,"&lt;&gt;")</f>
        <v>1</v>
      </c>
      <c r="G5994" s="2" t="str">
        <f t="shared" si="93"/>
        <v>да</v>
      </c>
    </row>
    <row r="5995" spans="1:7" x14ac:dyDescent="0.25">
      <c r="A5995" s="2" t="s">
        <v>3620</v>
      </c>
      <c r="B5995" s="2" t="s">
        <v>320</v>
      </c>
      <c r="C5995" s="2">
        <f>COUNTIFS('Все позиции'!$H$2:$H$10401,A5995,'Все позиции'!$L$2:$L$10401,B5995)</f>
        <v>1</v>
      </c>
      <c r="D5995" s="2">
        <f>SUMIFS('Все позиции'!$K$2:$K$10401,'Все позиции'!$H$2:$H$10401,A5995,'Все позиции'!$L$2:$L$10401,B5995)</f>
        <v>0.7</v>
      </c>
      <c r="E5995" s="4">
        <f>SUMIFS('Все позиции'!$P$2:$P$10401,'Все позиции'!$H$2:$H$10401,A5995,'Все позиции'!$L$2:$L$10401,B5995)</f>
        <v>7137.01</v>
      </c>
      <c r="F5995" s="2">
        <f>COUNTIFS('Все позиции'!$H$2:$H$10401,A5995,'Все позиции'!$L$2:$L$10401,B5995,'Все позиции'!$F$2:$F$10401,"&lt;&gt;")</f>
        <v>0</v>
      </c>
      <c r="G5995" s="2" t="str">
        <f t="shared" si="93"/>
        <v>нет</v>
      </c>
    </row>
    <row r="5996" spans="1:7" x14ac:dyDescent="0.25">
      <c r="A5996" s="2" t="s">
        <v>9249</v>
      </c>
      <c r="B5996" s="2" t="s">
        <v>557</v>
      </c>
      <c r="C5996" s="2">
        <f>COUNTIFS('Все позиции'!$H$2:$H$10401,A5996,'Все позиции'!$L$2:$L$10401,B5996)</f>
        <v>1</v>
      </c>
      <c r="D5996" s="2">
        <f>SUMIFS('Все позиции'!$K$2:$K$10401,'Все позиции'!$H$2:$H$10401,A5996,'Все позиции'!$L$2:$L$10401,B5996)</f>
        <v>4.72</v>
      </c>
      <c r="E5996" s="4">
        <f>SUMIFS('Все позиции'!$P$2:$P$10401,'Все позиции'!$H$2:$H$10401,A5996,'Все позиции'!$L$2:$L$10401,B5996)</f>
        <v>0</v>
      </c>
      <c r="F5996" s="2">
        <f>COUNTIFS('Все позиции'!$H$2:$H$10401,A5996,'Все позиции'!$L$2:$L$10401,B5996,'Все позиции'!$F$2:$F$10401,"&lt;&gt;")</f>
        <v>1</v>
      </c>
      <c r="G5996" s="2" t="str">
        <f t="shared" si="93"/>
        <v>да</v>
      </c>
    </row>
    <row r="5997" spans="1:7" x14ac:dyDescent="0.25">
      <c r="A5997" s="2" t="s">
        <v>8886</v>
      </c>
      <c r="B5997" s="2" t="s">
        <v>38</v>
      </c>
      <c r="C5997" s="2">
        <f>COUNTIFS('Все позиции'!$H$2:$H$10401,A5997,'Все позиции'!$L$2:$L$10401,B5997)</f>
        <v>2</v>
      </c>
      <c r="D5997" s="2">
        <f>SUMIFS('Все позиции'!$K$2:$K$10401,'Все позиции'!$H$2:$H$10401,A5997,'Все позиции'!$L$2:$L$10401,B5997)</f>
        <v>2</v>
      </c>
      <c r="E5997" s="4">
        <f>SUMIFS('Все позиции'!$P$2:$P$10401,'Все позиции'!$H$2:$H$10401,A5997,'Все позиции'!$L$2:$L$10401,B5997)</f>
        <v>5001397.76</v>
      </c>
      <c r="F5997" s="2">
        <f>COUNTIFS('Все позиции'!$H$2:$H$10401,A5997,'Все позиции'!$L$2:$L$10401,B5997,'Все позиции'!$F$2:$F$10401,"&lt;&gt;")</f>
        <v>2</v>
      </c>
      <c r="G5997" s="2" t="str">
        <f t="shared" si="93"/>
        <v>да</v>
      </c>
    </row>
    <row r="5998" spans="1:7" x14ac:dyDescent="0.25">
      <c r="A5998" s="2" t="s">
        <v>9719</v>
      </c>
      <c r="B5998" s="2" t="s">
        <v>38</v>
      </c>
      <c r="C5998" s="2">
        <f>COUNTIFS('Все позиции'!$H$2:$H$10401,A5998,'Все позиции'!$L$2:$L$10401,B5998)</f>
        <v>1</v>
      </c>
      <c r="D5998" s="2">
        <f>SUMIFS('Все позиции'!$K$2:$K$10401,'Все позиции'!$H$2:$H$10401,A5998,'Все позиции'!$L$2:$L$10401,B5998)</f>
        <v>12</v>
      </c>
      <c r="E5998" s="4">
        <f>SUMIFS('Все позиции'!$P$2:$P$10401,'Все позиции'!$H$2:$H$10401,A5998,'Все позиции'!$L$2:$L$10401,B5998)</f>
        <v>10098.09</v>
      </c>
      <c r="F5998" s="2">
        <f>COUNTIFS('Все позиции'!$H$2:$H$10401,A5998,'Все позиции'!$L$2:$L$10401,B5998,'Все позиции'!$F$2:$F$10401,"&lt;&gt;")</f>
        <v>1</v>
      </c>
      <c r="G5998" s="2" t="str">
        <f t="shared" si="93"/>
        <v>да</v>
      </c>
    </row>
    <row r="5999" spans="1:7" x14ac:dyDescent="0.25">
      <c r="A5999" s="2" t="s">
        <v>8778</v>
      </c>
      <c r="B5999" s="2" t="s">
        <v>38</v>
      </c>
      <c r="C5999" s="2">
        <f>COUNTIFS('Все позиции'!$H$2:$H$10401,A5999,'Все позиции'!$L$2:$L$10401,B5999)</f>
        <v>1</v>
      </c>
      <c r="D5999" s="2">
        <f>SUMIFS('Все позиции'!$K$2:$K$10401,'Все позиции'!$H$2:$H$10401,A5999,'Все позиции'!$L$2:$L$10401,B5999)</f>
        <v>10</v>
      </c>
      <c r="E5999" s="4">
        <f>SUMIFS('Все позиции'!$P$2:$P$10401,'Все позиции'!$H$2:$H$10401,A5999,'Все позиции'!$L$2:$L$10401,B5999)</f>
        <v>2102.4299999999998</v>
      </c>
      <c r="F5999" s="2">
        <f>COUNTIFS('Все позиции'!$H$2:$H$10401,A5999,'Все позиции'!$L$2:$L$10401,B5999,'Все позиции'!$F$2:$F$10401,"&lt;&gt;")</f>
        <v>1</v>
      </c>
      <c r="G5999" s="2" t="str">
        <f t="shared" si="93"/>
        <v>да</v>
      </c>
    </row>
    <row r="6000" spans="1:7" x14ac:dyDescent="0.25">
      <c r="A6000" s="2" t="s">
        <v>7106</v>
      </c>
      <c r="B6000" s="2" t="s">
        <v>38</v>
      </c>
      <c r="C6000" s="2">
        <f>COUNTIFS('Все позиции'!$H$2:$H$10401,A6000,'Все позиции'!$L$2:$L$10401,B6000)</f>
        <v>1</v>
      </c>
      <c r="D6000" s="2">
        <f>SUMIFS('Все позиции'!$K$2:$K$10401,'Все позиции'!$H$2:$H$10401,A6000,'Все позиции'!$L$2:$L$10401,B6000)</f>
        <v>1</v>
      </c>
      <c r="E6000" s="4">
        <f>SUMIFS('Все позиции'!$P$2:$P$10401,'Все позиции'!$H$2:$H$10401,A6000,'Все позиции'!$L$2:$L$10401,B6000)</f>
        <v>18052.5</v>
      </c>
      <c r="F6000" s="2">
        <f>COUNTIFS('Все позиции'!$H$2:$H$10401,A6000,'Все позиции'!$L$2:$L$10401,B6000,'Все позиции'!$F$2:$F$10401,"&lt;&gt;")</f>
        <v>1</v>
      </c>
      <c r="G6000" s="2" t="str">
        <f t="shared" si="93"/>
        <v>да</v>
      </c>
    </row>
    <row r="6001" spans="1:7" x14ac:dyDescent="0.25">
      <c r="A6001" s="2" t="s">
        <v>3148</v>
      </c>
      <c r="B6001" s="2" t="s">
        <v>38</v>
      </c>
      <c r="C6001" s="2">
        <f>COUNTIFS('Все позиции'!$H$2:$H$10401,A6001,'Все позиции'!$L$2:$L$10401,B6001)</f>
        <v>1</v>
      </c>
      <c r="D6001" s="2">
        <f>SUMIFS('Все позиции'!$K$2:$K$10401,'Все позиции'!$H$2:$H$10401,A6001,'Все позиции'!$L$2:$L$10401,B6001)</f>
        <v>3</v>
      </c>
      <c r="E6001" s="4">
        <f>SUMIFS('Все позиции'!$P$2:$P$10401,'Все позиции'!$H$2:$H$10401,A6001,'Все позиции'!$L$2:$L$10401,B6001)</f>
        <v>0</v>
      </c>
      <c r="F6001" s="2">
        <f>COUNTIFS('Все позиции'!$H$2:$H$10401,A6001,'Все позиции'!$L$2:$L$10401,B6001,'Все позиции'!$F$2:$F$10401,"&lt;&gt;")</f>
        <v>0</v>
      </c>
      <c r="G6001" s="2" t="str">
        <f t="shared" si="93"/>
        <v>нет</v>
      </c>
    </row>
    <row r="6002" spans="1:7" x14ac:dyDescent="0.25">
      <c r="A6002" s="2" t="s">
        <v>3358</v>
      </c>
      <c r="B6002" s="2" t="s">
        <v>38</v>
      </c>
      <c r="C6002" s="2">
        <f>COUNTIFS('Все позиции'!$H$2:$H$10401,A6002,'Все позиции'!$L$2:$L$10401,B6002)</f>
        <v>1</v>
      </c>
      <c r="D6002" s="2">
        <f>SUMIFS('Все позиции'!$K$2:$K$10401,'Все позиции'!$H$2:$H$10401,A6002,'Все позиции'!$L$2:$L$10401,B6002)</f>
        <v>2</v>
      </c>
      <c r="E6002" s="4">
        <f>SUMIFS('Все позиции'!$P$2:$P$10401,'Все позиции'!$H$2:$H$10401,A6002,'Все позиции'!$L$2:$L$10401,B6002)</f>
        <v>0</v>
      </c>
      <c r="F6002" s="2">
        <f>COUNTIFS('Все позиции'!$H$2:$H$10401,A6002,'Все позиции'!$L$2:$L$10401,B6002,'Все позиции'!$F$2:$F$10401,"&lt;&gt;")</f>
        <v>0</v>
      </c>
      <c r="G6002" s="2" t="str">
        <f t="shared" si="93"/>
        <v>нет</v>
      </c>
    </row>
    <row r="6003" spans="1:7" x14ac:dyDescent="0.25">
      <c r="A6003" s="2" t="s">
        <v>3359</v>
      </c>
      <c r="B6003" s="2" t="s">
        <v>38</v>
      </c>
      <c r="C6003" s="2">
        <f>COUNTIFS('Все позиции'!$H$2:$H$10401,A6003,'Все позиции'!$L$2:$L$10401,B6003)</f>
        <v>1</v>
      </c>
      <c r="D6003" s="2">
        <f>SUMIFS('Все позиции'!$K$2:$K$10401,'Все позиции'!$H$2:$H$10401,A6003,'Все позиции'!$L$2:$L$10401,B6003)</f>
        <v>2</v>
      </c>
      <c r="E6003" s="4">
        <f>SUMIFS('Все позиции'!$P$2:$P$10401,'Все позиции'!$H$2:$H$10401,A6003,'Все позиции'!$L$2:$L$10401,B6003)</f>
        <v>0</v>
      </c>
      <c r="F6003" s="2">
        <f>COUNTIFS('Все позиции'!$H$2:$H$10401,A6003,'Все позиции'!$L$2:$L$10401,B6003,'Все позиции'!$F$2:$F$10401,"&lt;&gt;")</f>
        <v>0</v>
      </c>
      <c r="G6003" s="2" t="str">
        <f t="shared" si="93"/>
        <v>нет</v>
      </c>
    </row>
    <row r="6004" spans="1:7" x14ac:dyDescent="0.25">
      <c r="A6004" s="2" t="s">
        <v>3117</v>
      </c>
      <c r="B6004" s="2" t="s">
        <v>38</v>
      </c>
      <c r="C6004" s="2">
        <f>COUNTIFS('Все позиции'!$H$2:$H$10401,A6004,'Все позиции'!$L$2:$L$10401,B6004)</f>
        <v>1</v>
      </c>
      <c r="D6004" s="2">
        <f>SUMIFS('Все позиции'!$K$2:$K$10401,'Все позиции'!$H$2:$H$10401,A6004,'Все позиции'!$L$2:$L$10401,B6004)</f>
        <v>1</v>
      </c>
      <c r="E6004" s="4">
        <f>SUMIFS('Все позиции'!$P$2:$P$10401,'Все позиции'!$H$2:$H$10401,A6004,'Все позиции'!$L$2:$L$10401,B6004)</f>
        <v>0</v>
      </c>
      <c r="F6004" s="2">
        <f>COUNTIFS('Все позиции'!$H$2:$H$10401,A6004,'Все позиции'!$L$2:$L$10401,B6004,'Все позиции'!$F$2:$F$10401,"&lt;&gt;")</f>
        <v>0</v>
      </c>
      <c r="G6004" s="2" t="str">
        <f t="shared" si="93"/>
        <v>нет</v>
      </c>
    </row>
    <row r="6005" spans="1:7" x14ac:dyDescent="0.25">
      <c r="A6005" s="2" t="s">
        <v>5418</v>
      </c>
      <c r="B6005" s="2" t="s">
        <v>38</v>
      </c>
      <c r="C6005" s="2">
        <f>COUNTIFS('Все позиции'!$H$2:$H$10401,A6005,'Все позиции'!$L$2:$L$10401,B6005)</f>
        <v>1</v>
      </c>
      <c r="D6005" s="2">
        <f>SUMIFS('Все позиции'!$K$2:$K$10401,'Все позиции'!$H$2:$H$10401,A6005,'Все позиции'!$L$2:$L$10401,B6005)</f>
        <v>2</v>
      </c>
      <c r="E6005" s="4">
        <f>SUMIFS('Все позиции'!$P$2:$P$10401,'Все позиции'!$H$2:$H$10401,A6005,'Все позиции'!$L$2:$L$10401,B6005)</f>
        <v>16451.7</v>
      </c>
      <c r="F6005" s="2">
        <f>COUNTIFS('Все позиции'!$H$2:$H$10401,A6005,'Все позиции'!$L$2:$L$10401,B6005,'Все позиции'!$F$2:$F$10401,"&lt;&gt;")</f>
        <v>1</v>
      </c>
      <c r="G6005" s="2" t="str">
        <f t="shared" si="93"/>
        <v>да</v>
      </c>
    </row>
    <row r="6006" spans="1:7" x14ac:dyDescent="0.25">
      <c r="A6006" s="2" t="s">
        <v>5419</v>
      </c>
      <c r="B6006" s="2" t="s">
        <v>38</v>
      </c>
      <c r="C6006" s="2">
        <f>COUNTIFS('Все позиции'!$H$2:$H$10401,A6006,'Все позиции'!$L$2:$L$10401,B6006)</f>
        <v>1</v>
      </c>
      <c r="D6006" s="2">
        <f>SUMIFS('Все позиции'!$K$2:$K$10401,'Все позиции'!$H$2:$H$10401,A6006,'Все позиции'!$L$2:$L$10401,B6006)</f>
        <v>2</v>
      </c>
      <c r="E6006" s="4">
        <f>SUMIFS('Все позиции'!$P$2:$P$10401,'Все позиции'!$H$2:$H$10401,A6006,'Все позиции'!$L$2:$L$10401,B6006)</f>
        <v>16451.7</v>
      </c>
      <c r="F6006" s="2">
        <f>COUNTIFS('Все позиции'!$H$2:$H$10401,A6006,'Все позиции'!$L$2:$L$10401,B6006,'Все позиции'!$F$2:$F$10401,"&lt;&gt;")</f>
        <v>1</v>
      </c>
      <c r="G6006" s="2" t="str">
        <f t="shared" si="93"/>
        <v>да</v>
      </c>
    </row>
    <row r="6007" spans="1:7" x14ac:dyDescent="0.25">
      <c r="A6007" s="2" t="s">
        <v>7107</v>
      </c>
      <c r="B6007" s="2" t="s">
        <v>38</v>
      </c>
      <c r="C6007" s="2">
        <f>COUNTIFS('Все позиции'!$H$2:$H$10401,A6007,'Все позиции'!$L$2:$L$10401,B6007)</f>
        <v>1</v>
      </c>
      <c r="D6007" s="2">
        <f>SUMIFS('Все позиции'!$K$2:$K$10401,'Все позиции'!$H$2:$H$10401,A6007,'Все позиции'!$L$2:$L$10401,B6007)</f>
        <v>18</v>
      </c>
      <c r="E6007" s="4">
        <f>SUMIFS('Все позиции'!$P$2:$P$10401,'Все позиции'!$H$2:$H$10401,A6007,'Все позиции'!$L$2:$L$10401,B6007)</f>
        <v>101789.87</v>
      </c>
      <c r="F6007" s="2">
        <f>COUNTIFS('Все позиции'!$H$2:$H$10401,A6007,'Все позиции'!$L$2:$L$10401,B6007,'Все позиции'!$F$2:$F$10401,"&lt;&gt;")</f>
        <v>1</v>
      </c>
      <c r="G6007" s="2" t="str">
        <f t="shared" si="93"/>
        <v>да</v>
      </c>
    </row>
    <row r="6008" spans="1:7" x14ac:dyDescent="0.25">
      <c r="A6008" s="2" t="s">
        <v>7108</v>
      </c>
      <c r="B6008" s="2" t="s">
        <v>38</v>
      </c>
      <c r="C6008" s="2">
        <f>COUNTIFS('Все позиции'!$H$2:$H$10401,A6008,'Все позиции'!$L$2:$L$10401,B6008)</f>
        <v>1</v>
      </c>
      <c r="D6008" s="2">
        <f>SUMIFS('Все позиции'!$K$2:$K$10401,'Все позиции'!$H$2:$H$10401,A6008,'Все позиции'!$L$2:$L$10401,B6008)</f>
        <v>4</v>
      </c>
      <c r="E6008" s="4">
        <f>SUMIFS('Все позиции'!$P$2:$P$10401,'Все позиции'!$H$2:$H$10401,A6008,'Все позиции'!$L$2:$L$10401,B6008)</f>
        <v>22619.97</v>
      </c>
      <c r="F6008" s="2">
        <f>COUNTIFS('Все позиции'!$H$2:$H$10401,A6008,'Все позиции'!$L$2:$L$10401,B6008,'Все позиции'!$F$2:$F$10401,"&lt;&gt;")</f>
        <v>1</v>
      </c>
      <c r="G6008" s="2" t="str">
        <f t="shared" si="93"/>
        <v>да</v>
      </c>
    </row>
    <row r="6009" spans="1:7" x14ac:dyDescent="0.25">
      <c r="A6009" s="2" t="s">
        <v>7109</v>
      </c>
      <c r="B6009" s="2" t="s">
        <v>38</v>
      </c>
      <c r="C6009" s="2">
        <f>COUNTIFS('Все позиции'!$H$2:$H$10401,A6009,'Все позиции'!$L$2:$L$10401,B6009)</f>
        <v>1</v>
      </c>
      <c r="D6009" s="2">
        <f>SUMIFS('Все позиции'!$K$2:$K$10401,'Все позиции'!$H$2:$H$10401,A6009,'Все позиции'!$L$2:$L$10401,B6009)</f>
        <v>3</v>
      </c>
      <c r="E6009" s="4">
        <f>SUMIFS('Все позиции'!$P$2:$P$10401,'Все позиции'!$H$2:$H$10401,A6009,'Все позиции'!$L$2:$L$10401,B6009)</f>
        <v>16964.98</v>
      </c>
      <c r="F6009" s="2">
        <f>COUNTIFS('Все позиции'!$H$2:$H$10401,A6009,'Все позиции'!$L$2:$L$10401,B6009,'Все позиции'!$F$2:$F$10401,"&lt;&gt;")</f>
        <v>1</v>
      </c>
      <c r="G6009" s="2" t="str">
        <f t="shared" si="93"/>
        <v>да</v>
      </c>
    </row>
    <row r="6010" spans="1:7" x14ac:dyDescent="0.25">
      <c r="A6010" s="2" t="s">
        <v>3158</v>
      </c>
      <c r="B6010" s="2" t="s">
        <v>38</v>
      </c>
      <c r="C6010" s="2">
        <f>COUNTIFS('Все позиции'!$H$2:$H$10401,A6010,'Все позиции'!$L$2:$L$10401,B6010)</f>
        <v>1</v>
      </c>
      <c r="D6010" s="2">
        <f>SUMIFS('Все позиции'!$K$2:$K$10401,'Все позиции'!$H$2:$H$10401,A6010,'Все позиции'!$L$2:$L$10401,B6010)</f>
        <v>6</v>
      </c>
      <c r="E6010" s="4">
        <f>SUMIFS('Все позиции'!$P$2:$P$10401,'Все позиции'!$H$2:$H$10401,A6010,'Все позиции'!$L$2:$L$10401,B6010)</f>
        <v>0</v>
      </c>
      <c r="F6010" s="2">
        <f>COUNTIFS('Все позиции'!$H$2:$H$10401,A6010,'Все позиции'!$L$2:$L$10401,B6010,'Все позиции'!$F$2:$F$10401,"&lt;&gt;")</f>
        <v>0</v>
      </c>
      <c r="G6010" s="2" t="str">
        <f t="shared" si="93"/>
        <v>нет</v>
      </c>
    </row>
    <row r="6011" spans="1:7" x14ac:dyDescent="0.25">
      <c r="A6011" s="2" t="s">
        <v>3125</v>
      </c>
      <c r="B6011" s="2" t="s">
        <v>38</v>
      </c>
      <c r="C6011" s="2">
        <f>COUNTIFS('Все позиции'!$H$2:$H$10401,A6011,'Все позиции'!$L$2:$L$10401,B6011)</f>
        <v>1</v>
      </c>
      <c r="D6011" s="2">
        <f>SUMIFS('Все позиции'!$K$2:$K$10401,'Все позиции'!$H$2:$H$10401,A6011,'Все позиции'!$L$2:$L$10401,B6011)</f>
        <v>1</v>
      </c>
      <c r="E6011" s="4">
        <f>SUMIFS('Все позиции'!$P$2:$P$10401,'Все позиции'!$H$2:$H$10401,A6011,'Все позиции'!$L$2:$L$10401,B6011)</f>
        <v>0</v>
      </c>
      <c r="F6011" s="2">
        <f>COUNTIFS('Все позиции'!$H$2:$H$10401,A6011,'Все позиции'!$L$2:$L$10401,B6011,'Все позиции'!$F$2:$F$10401,"&lt;&gt;")</f>
        <v>0</v>
      </c>
      <c r="G6011" s="2" t="str">
        <f t="shared" si="93"/>
        <v>нет</v>
      </c>
    </row>
    <row r="6012" spans="1:7" x14ac:dyDescent="0.25">
      <c r="A6012" s="2" t="s">
        <v>346</v>
      </c>
      <c r="B6012" s="2" t="s">
        <v>38</v>
      </c>
      <c r="C6012" s="2">
        <f>COUNTIFS('Все позиции'!$H$2:$H$10401,A6012,'Все позиции'!$L$2:$L$10401,B6012)</f>
        <v>1</v>
      </c>
      <c r="D6012" s="2">
        <f>SUMIFS('Все позиции'!$K$2:$K$10401,'Все позиции'!$H$2:$H$10401,A6012,'Все позиции'!$L$2:$L$10401,B6012)</f>
        <v>2</v>
      </c>
      <c r="E6012" s="4">
        <f>SUMIFS('Все позиции'!$P$2:$P$10401,'Все позиции'!$H$2:$H$10401,A6012,'Все позиции'!$L$2:$L$10401,B6012)</f>
        <v>0</v>
      </c>
      <c r="F6012" s="2">
        <f>COUNTIFS('Все позиции'!$H$2:$H$10401,A6012,'Все позиции'!$L$2:$L$10401,B6012,'Все позиции'!$F$2:$F$10401,"&lt;&gt;")</f>
        <v>0</v>
      </c>
      <c r="G6012" s="2" t="str">
        <f t="shared" si="93"/>
        <v>нет</v>
      </c>
    </row>
    <row r="6013" spans="1:7" x14ac:dyDescent="0.25">
      <c r="A6013" s="2" t="s">
        <v>345</v>
      </c>
      <c r="B6013" s="2" t="s">
        <v>38</v>
      </c>
      <c r="C6013" s="2">
        <f>COUNTIFS('Все позиции'!$H$2:$H$10401,A6013,'Все позиции'!$L$2:$L$10401,B6013)</f>
        <v>1</v>
      </c>
      <c r="D6013" s="2">
        <f>SUMIFS('Все позиции'!$K$2:$K$10401,'Все позиции'!$H$2:$H$10401,A6013,'Все позиции'!$L$2:$L$10401,B6013)</f>
        <v>2</v>
      </c>
      <c r="E6013" s="4">
        <f>SUMIFS('Все позиции'!$P$2:$P$10401,'Все позиции'!$H$2:$H$10401,A6013,'Все позиции'!$L$2:$L$10401,B6013)</f>
        <v>0</v>
      </c>
      <c r="F6013" s="2">
        <f>COUNTIFS('Все позиции'!$H$2:$H$10401,A6013,'Все позиции'!$L$2:$L$10401,B6013,'Все позиции'!$F$2:$F$10401,"&lt;&gt;")</f>
        <v>0</v>
      </c>
      <c r="G6013" s="2" t="str">
        <f t="shared" si="93"/>
        <v>нет</v>
      </c>
    </row>
    <row r="6014" spans="1:7" x14ac:dyDescent="0.25">
      <c r="A6014" s="2" t="s">
        <v>6689</v>
      </c>
      <c r="B6014" s="2" t="s">
        <v>38</v>
      </c>
      <c r="C6014" s="2">
        <f>COUNTIFS('Все позиции'!$H$2:$H$10401,A6014,'Все позиции'!$L$2:$L$10401,B6014)</f>
        <v>1</v>
      </c>
      <c r="D6014" s="2">
        <f>SUMIFS('Все позиции'!$K$2:$K$10401,'Все позиции'!$H$2:$H$10401,A6014,'Все позиции'!$L$2:$L$10401,B6014)</f>
        <v>4</v>
      </c>
      <c r="E6014" s="4">
        <f>SUMIFS('Все позиции'!$P$2:$P$10401,'Все позиции'!$H$2:$H$10401,A6014,'Все позиции'!$L$2:$L$10401,B6014)</f>
        <v>32372.7</v>
      </c>
      <c r="F6014" s="2">
        <f>COUNTIFS('Все позиции'!$H$2:$H$10401,A6014,'Все позиции'!$L$2:$L$10401,B6014,'Все позиции'!$F$2:$F$10401,"&lt;&gt;")</f>
        <v>0</v>
      </c>
      <c r="G6014" s="2" t="str">
        <f t="shared" si="93"/>
        <v>нет</v>
      </c>
    </row>
    <row r="6015" spans="1:7" x14ac:dyDescent="0.25">
      <c r="A6015" s="2" t="s">
        <v>6688</v>
      </c>
      <c r="B6015" s="2" t="s">
        <v>38</v>
      </c>
      <c r="C6015" s="2">
        <f>COUNTIFS('Все позиции'!$H$2:$H$10401,A6015,'Все позиции'!$L$2:$L$10401,B6015)</f>
        <v>1</v>
      </c>
      <c r="D6015" s="2">
        <f>SUMIFS('Все позиции'!$K$2:$K$10401,'Все позиции'!$H$2:$H$10401,A6015,'Все позиции'!$L$2:$L$10401,B6015)</f>
        <v>1</v>
      </c>
      <c r="E6015" s="4">
        <f>SUMIFS('Все позиции'!$P$2:$P$10401,'Все позиции'!$H$2:$H$10401,A6015,'Все позиции'!$L$2:$L$10401,B6015)</f>
        <v>11616.44</v>
      </c>
      <c r="F6015" s="2">
        <f>COUNTIFS('Все позиции'!$H$2:$H$10401,A6015,'Все позиции'!$L$2:$L$10401,B6015,'Все позиции'!$F$2:$F$10401,"&lt;&gt;")</f>
        <v>0</v>
      </c>
      <c r="G6015" s="2" t="str">
        <f t="shared" si="93"/>
        <v>нет</v>
      </c>
    </row>
    <row r="6016" spans="1:7" x14ac:dyDescent="0.25">
      <c r="A6016" s="2" t="s">
        <v>7364</v>
      </c>
      <c r="B6016" s="2" t="s">
        <v>38</v>
      </c>
      <c r="C6016" s="2">
        <f>COUNTIFS('Все позиции'!$H$2:$H$10401,A6016,'Все позиции'!$L$2:$L$10401,B6016)</f>
        <v>1</v>
      </c>
      <c r="D6016" s="2">
        <f>SUMIFS('Все позиции'!$K$2:$K$10401,'Все позиции'!$H$2:$H$10401,A6016,'Все позиции'!$L$2:$L$10401,B6016)</f>
        <v>12</v>
      </c>
      <c r="E6016" s="4">
        <f>SUMIFS('Все позиции'!$P$2:$P$10401,'Все позиции'!$H$2:$H$10401,A6016,'Все позиции'!$L$2:$L$10401,B6016)</f>
        <v>34191.72</v>
      </c>
      <c r="F6016" s="2">
        <f>COUNTIFS('Все позиции'!$H$2:$H$10401,A6016,'Все позиции'!$L$2:$L$10401,B6016,'Все позиции'!$F$2:$F$10401,"&lt;&gt;")</f>
        <v>1</v>
      </c>
      <c r="G6016" s="2" t="str">
        <f t="shared" si="93"/>
        <v>да</v>
      </c>
    </row>
    <row r="6017" spans="1:7" x14ac:dyDescent="0.25">
      <c r="A6017" s="2" t="s">
        <v>1195</v>
      </c>
      <c r="B6017" s="2" t="s">
        <v>38</v>
      </c>
      <c r="C6017" s="2">
        <f>COUNTIFS('Все позиции'!$H$2:$H$10401,A6017,'Все позиции'!$L$2:$L$10401,B6017)</f>
        <v>1</v>
      </c>
      <c r="D6017" s="2">
        <f>SUMIFS('Все позиции'!$K$2:$K$10401,'Все позиции'!$H$2:$H$10401,A6017,'Все позиции'!$L$2:$L$10401,B6017)</f>
        <v>8</v>
      </c>
      <c r="E6017" s="4">
        <f>SUMIFS('Все позиции'!$P$2:$P$10401,'Все позиции'!$H$2:$H$10401,A6017,'Все позиции'!$L$2:$L$10401,B6017)</f>
        <v>2206.44</v>
      </c>
      <c r="F6017" s="2">
        <f>COUNTIFS('Все позиции'!$H$2:$H$10401,A6017,'Все позиции'!$L$2:$L$10401,B6017,'Все позиции'!$F$2:$F$10401,"&lt;&gt;")</f>
        <v>0</v>
      </c>
      <c r="G6017" s="2" t="str">
        <f t="shared" si="93"/>
        <v>нет</v>
      </c>
    </row>
    <row r="6018" spans="1:7" x14ac:dyDescent="0.25">
      <c r="A6018" s="2" t="s">
        <v>1196</v>
      </c>
      <c r="B6018" s="2" t="s">
        <v>38</v>
      </c>
      <c r="C6018" s="2">
        <f>COUNTIFS('Все позиции'!$H$2:$H$10401,A6018,'Все позиции'!$L$2:$L$10401,B6018)</f>
        <v>1</v>
      </c>
      <c r="D6018" s="2">
        <f>SUMIFS('Все позиции'!$K$2:$K$10401,'Все позиции'!$H$2:$H$10401,A6018,'Все позиции'!$L$2:$L$10401,B6018)</f>
        <v>4</v>
      </c>
      <c r="E6018" s="4">
        <f>SUMIFS('Все позиции'!$P$2:$P$10401,'Все позиции'!$H$2:$H$10401,A6018,'Все позиции'!$L$2:$L$10401,B6018)</f>
        <v>2010.36</v>
      </c>
      <c r="F6018" s="2">
        <f>COUNTIFS('Все позиции'!$H$2:$H$10401,A6018,'Все позиции'!$L$2:$L$10401,B6018,'Все позиции'!$F$2:$F$10401,"&lt;&gt;")</f>
        <v>0</v>
      </c>
      <c r="G6018" s="2" t="str">
        <f t="shared" ref="G6018:G6081" si="94">IF(F6018&gt;0,"да","нет")</f>
        <v>нет</v>
      </c>
    </row>
    <row r="6019" spans="1:7" x14ac:dyDescent="0.25">
      <c r="A6019" s="2" t="s">
        <v>7366</v>
      </c>
      <c r="B6019" s="2" t="s">
        <v>38</v>
      </c>
      <c r="C6019" s="2">
        <f>COUNTIFS('Все позиции'!$H$2:$H$10401,A6019,'Все позиции'!$L$2:$L$10401,B6019)</f>
        <v>1</v>
      </c>
      <c r="D6019" s="2">
        <f>SUMIFS('Все позиции'!$K$2:$K$10401,'Все позиции'!$H$2:$H$10401,A6019,'Все позиции'!$L$2:$L$10401,B6019)</f>
        <v>4</v>
      </c>
      <c r="E6019" s="4">
        <f>SUMIFS('Все позиции'!$P$2:$P$10401,'Все позиции'!$H$2:$H$10401,A6019,'Все позиции'!$L$2:$L$10401,B6019)</f>
        <v>36266.94</v>
      </c>
      <c r="F6019" s="2">
        <f>COUNTIFS('Все позиции'!$H$2:$H$10401,A6019,'Все позиции'!$L$2:$L$10401,B6019,'Все позиции'!$F$2:$F$10401,"&lt;&gt;")</f>
        <v>1</v>
      </c>
      <c r="G6019" s="2" t="str">
        <f t="shared" si="94"/>
        <v>да</v>
      </c>
    </row>
    <row r="6020" spans="1:7" x14ac:dyDescent="0.25">
      <c r="A6020" s="2" t="s">
        <v>9396</v>
      </c>
      <c r="B6020" s="2" t="s">
        <v>38</v>
      </c>
      <c r="C6020" s="2">
        <f>COUNTIFS('Все позиции'!$H$2:$H$10401,A6020,'Все позиции'!$L$2:$L$10401,B6020)</f>
        <v>1</v>
      </c>
      <c r="D6020" s="2">
        <f>SUMIFS('Все позиции'!$K$2:$K$10401,'Все позиции'!$H$2:$H$10401,A6020,'Все позиции'!$L$2:$L$10401,B6020)</f>
        <v>15</v>
      </c>
      <c r="E6020" s="4">
        <f>SUMIFS('Все позиции'!$P$2:$P$10401,'Все позиции'!$H$2:$H$10401,A6020,'Все позиции'!$L$2:$L$10401,B6020)</f>
        <v>8235</v>
      </c>
      <c r="F6020" s="2">
        <f>COUNTIFS('Все позиции'!$H$2:$H$10401,A6020,'Все позиции'!$L$2:$L$10401,B6020,'Все позиции'!$F$2:$F$10401,"&lt;&gt;")</f>
        <v>1</v>
      </c>
      <c r="G6020" s="2" t="str">
        <f t="shared" si="94"/>
        <v>да</v>
      </c>
    </row>
    <row r="6021" spans="1:7" x14ac:dyDescent="0.25">
      <c r="A6021" s="2" t="s">
        <v>6919</v>
      </c>
      <c r="B6021" s="2" t="s">
        <v>38</v>
      </c>
      <c r="C6021" s="2">
        <f>COUNTIFS('Все позиции'!$H$2:$H$10401,A6021,'Все позиции'!$L$2:$L$10401,B6021)</f>
        <v>2</v>
      </c>
      <c r="D6021" s="2">
        <f>SUMIFS('Все позиции'!$K$2:$K$10401,'Все позиции'!$H$2:$H$10401,A6021,'Все позиции'!$L$2:$L$10401,B6021)</f>
        <v>64</v>
      </c>
      <c r="E6021" s="4">
        <f>SUMIFS('Все позиции'!$P$2:$P$10401,'Все позиции'!$H$2:$H$10401,A6021,'Все позиции'!$L$2:$L$10401,B6021)</f>
        <v>35382.44</v>
      </c>
      <c r="F6021" s="2">
        <f>COUNTIFS('Все позиции'!$H$2:$H$10401,A6021,'Все позиции'!$L$2:$L$10401,B6021,'Все позиции'!$F$2:$F$10401,"&lt;&gt;")</f>
        <v>0</v>
      </c>
      <c r="G6021" s="2" t="str">
        <f t="shared" si="94"/>
        <v>нет</v>
      </c>
    </row>
    <row r="6022" spans="1:7" x14ac:dyDescent="0.25">
      <c r="A6022" s="2" t="s">
        <v>4232</v>
      </c>
      <c r="B6022" s="2" t="s">
        <v>38</v>
      </c>
      <c r="C6022" s="2">
        <f>COUNTIFS('Все позиции'!$H$2:$H$10401,A6022,'Все позиции'!$L$2:$L$10401,B6022)</f>
        <v>1</v>
      </c>
      <c r="D6022" s="2">
        <f>SUMIFS('Все позиции'!$K$2:$K$10401,'Все позиции'!$H$2:$H$10401,A6022,'Все позиции'!$L$2:$L$10401,B6022)</f>
        <v>48</v>
      </c>
      <c r="E6022" s="4">
        <f>SUMIFS('Все позиции'!$P$2:$P$10401,'Все позиции'!$H$2:$H$10401,A6022,'Все позиции'!$L$2:$L$10401,B6022)</f>
        <v>18850.46</v>
      </c>
      <c r="F6022" s="2">
        <f>COUNTIFS('Все позиции'!$H$2:$H$10401,A6022,'Все позиции'!$L$2:$L$10401,B6022,'Все позиции'!$F$2:$F$10401,"&lt;&gt;")</f>
        <v>0</v>
      </c>
      <c r="G6022" s="2" t="str">
        <f t="shared" si="94"/>
        <v>нет</v>
      </c>
    </row>
    <row r="6023" spans="1:7" x14ac:dyDescent="0.25">
      <c r="A6023" s="2" t="s">
        <v>4027</v>
      </c>
      <c r="B6023" s="2" t="s">
        <v>38</v>
      </c>
      <c r="C6023" s="2">
        <f>COUNTIFS('Все позиции'!$H$2:$H$10401,A6023,'Все позиции'!$L$2:$L$10401,B6023)</f>
        <v>1</v>
      </c>
      <c r="D6023" s="2">
        <f>SUMIFS('Все позиции'!$K$2:$K$10401,'Все позиции'!$H$2:$H$10401,A6023,'Все позиции'!$L$2:$L$10401,B6023)</f>
        <v>15</v>
      </c>
      <c r="E6023" s="4">
        <f>SUMIFS('Все позиции'!$P$2:$P$10401,'Все позиции'!$H$2:$H$10401,A6023,'Все позиции'!$L$2:$L$10401,B6023)</f>
        <v>4079.44</v>
      </c>
      <c r="F6023" s="2">
        <f>COUNTIFS('Все позиции'!$H$2:$H$10401,A6023,'Все позиции'!$L$2:$L$10401,B6023,'Все позиции'!$F$2:$F$10401,"&lt;&gt;")</f>
        <v>0</v>
      </c>
      <c r="G6023" s="2" t="str">
        <f t="shared" si="94"/>
        <v>нет</v>
      </c>
    </row>
    <row r="6024" spans="1:7" x14ac:dyDescent="0.25">
      <c r="A6024" s="2" t="s">
        <v>4017</v>
      </c>
      <c r="B6024" s="2" t="s">
        <v>38</v>
      </c>
      <c r="C6024" s="2">
        <f>COUNTIFS('Все позиции'!$H$2:$H$10401,A6024,'Все позиции'!$L$2:$L$10401,B6024)</f>
        <v>1</v>
      </c>
      <c r="D6024" s="2">
        <f>SUMIFS('Все позиции'!$K$2:$K$10401,'Все позиции'!$H$2:$H$10401,A6024,'Все позиции'!$L$2:$L$10401,B6024)</f>
        <v>15</v>
      </c>
      <c r="E6024" s="4">
        <f>SUMIFS('Все позиции'!$P$2:$P$10401,'Все позиции'!$H$2:$H$10401,A6024,'Все позиции'!$L$2:$L$10401,B6024)</f>
        <v>4079.44</v>
      </c>
      <c r="F6024" s="2">
        <f>COUNTIFS('Все позиции'!$H$2:$H$10401,A6024,'Все позиции'!$L$2:$L$10401,B6024,'Все позиции'!$F$2:$F$10401,"&lt;&gt;")</f>
        <v>0</v>
      </c>
      <c r="G6024" s="2" t="str">
        <f t="shared" si="94"/>
        <v>нет</v>
      </c>
    </row>
    <row r="6025" spans="1:7" x14ac:dyDescent="0.25">
      <c r="A6025" s="2" t="s">
        <v>6939</v>
      </c>
      <c r="B6025" s="2" t="s">
        <v>38</v>
      </c>
      <c r="C6025" s="2">
        <f>COUNTIFS('Все позиции'!$H$2:$H$10401,A6025,'Все позиции'!$L$2:$L$10401,B6025)</f>
        <v>1</v>
      </c>
      <c r="D6025" s="2">
        <f>SUMIFS('Все позиции'!$K$2:$K$10401,'Все позиции'!$H$2:$H$10401,A6025,'Все позиции'!$L$2:$L$10401,B6025)</f>
        <v>4</v>
      </c>
      <c r="E6025" s="4">
        <f>SUMIFS('Все позиции'!$P$2:$P$10401,'Все позиции'!$H$2:$H$10401,A6025,'Все позиции'!$L$2:$L$10401,B6025)</f>
        <v>12068.14</v>
      </c>
      <c r="F6025" s="2">
        <f>COUNTIFS('Все позиции'!$H$2:$H$10401,A6025,'Все позиции'!$L$2:$L$10401,B6025,'Все позиции'!$F$2:$F$10401,"&lt;&gt;")</f>
        <v>0</v>
      </c>
      <c r="G6025" s="2" t="str">
        <f t="shared" si="94"/>
        <v>нет</v>
      </c>
    </row>
    <row r="6026" spans="1:7" x14ac:dyDescent="0.25">
      <c r="A6026" s="2" t="s">
        <v>6962</v>
      </c>
      <c r="B6026" s="2" t="s">
        <v>38</v>
      </c>
      <c r="C6026" s="2">
        <f>COUNTIFS('Все позиции'!$H$2:$H$10401,A6026,'Все позиции'!$L$2:$L$10401,B6026)</f>
        <v>1</v>
      </c>
      <c r="D6026" s="2">
        <f>SUMIFS('Все позиции'!$K$2:$K$10401,'Все позиции'!$H$2:$H$10401,A6026,'Все позиции'!$L$2:$L$10401,B6026)</f>
        <v>60</v>
      </c>
      <c r="E6026" s="4">
        <f>SUMIFS('Все позиции'!$P$2:$P$10401,'Все позиции'!$H$2:$H$10401,A6026,'Все позиции'!$L$2:$L$10401,B6026)</f>
        <v>30913.09</v>
      </c>
      <c r="F6026" s="2">
        <f>COUNTIFS('Все позиции'!$H$2:$H$10401,A6026,'Все позиции'!$L$2:$L$10401,B6026,'Все позиции'!$F$2:$F$10401,"&lt;&gt;")</f>
        <v>0</v>
      </c>
      <c r="G6026" s="2" t="str">
        <f t="shared" si="94"/>
        <v>нет</v>
      </c>
    </row>
    <row r="6027" spans="1:7" x14ac:dyDescent="0.25">
      <c r="A6027" s="2" t="s">
        <v>4298</v>
      </c>
      <c r="B6027" s="2" t="s">
        <v>38</v>
      </c>
      <c r="C6027" s="2">
        <f>COUNTIFS('Все позиции'!$H$2:$H$10401,A6027,'Все позиции'!$L$2:$L$10401,B6027)</f>
        <v>2</v>
      </c>
      <c r="D6027" s="2">
        <f>SUMIFS('Все позиции'!$K$2:$K$10401,'Все позиции'!$H$2:$H$10401,A6027,'Все позиции'!$L$2:$L$10401,B6027)</f>
        <v>100</v>
      </c>
      <c r="E6027" s="4">
        <f>SUMIFS('Все позиции'!$P$2:$P$10401,'Все позиции'!$H$2:$H$10401,A6027,'Все позиции'!$L$2:$L$10401,B6027)</f>
        <v>13091.82</v>
      </c>
      <c r="F6027" s="2">
        <f>COUNTIFS('Все позиции'!$H$2:$H$10401,A6027,'Все позиции'!$L$2:$L$10401,B6027,'Все позиции'!$F$2:$F$10401,"&lt;&gt;")</f>
        <v>0</v>
      </c>
      <c r="G6027" s="2" t="str">
        <f t="shared" si="94"/>
        <v>нет</v>
      </c>
    </row>
    <row r="6028" spans="1:7" x14ac:dyDescent="0.25">
      <c r="A6028" s="2" t="s">
        <v>403</v>
      </c>
      <c r="B6028" s="2" t="s">
        <v>38</v>
      </c>
      <c r="C6028" s="2">
        <f>COUNTIFS('Все позиции'!$H$2:$H$10401,A6028,'Все позиции'!$L$2:$L$10401,B6028)</f>
        <v>1</v>
      </c>
      <c r="D6028" s="2">
        <f>SUMIFS('Все позиции'!$K$2:$K$10401,'Все позиции'!$H$2:$H$10401,A6028,'Все позиции'!$L$2:$L$10401,B6028)</f>
        <v>360</v>
      </c>
      <c r="E6028" s="4">
        <f>SUMIFS('Все позиции'!$P$2:$P$10401,'Все позиции'!$H$2:$H$10401,A6028,'Все позиции'!$L$2:$L$10401,B6028)</f>
        <v>0</v>
      </c>
      <c r="F6028" s="2">
        <f>COUNTIFS('Все позиции'!$H$2:$H$10401,A6028,'Все позиции'!$L$2:$L$10401,B6028,'Все позиции'!$F$2:$F$10401,"&lt;&gt;")</f>
        <v>0</v>
      </c>
      <c r="G6028" s="2" t="str">
        <f t="shared" si="94"/>
        <v>нет</v>
      </c>
    </row>
    <row r="6029" spans="1:7" x14ac:dyDescent="0.25">
      <c r="A6029" s="2" t="s">
        <v>1893</v>
      </c>
      <c r="B6029" s="2" t="s">
        <v>38</v>
      </c>
      <c r="C6029" s="2">
        <f>COUNTIFS('Все позиции'!$H$2:$H$10401,A6029,'Все позиции'!$L$2:$L$10401,B6029)</f>
        <v>1</v>
      </c>
      <c r="D6029" s="2">
        <f>SUMIFS('Все позиции'!$K$2:$K$10401,'Все позиции'!$H$2:$H$10401,A6029,'Все позиции'!$L$2:$L$10401,B6029)</f>
        <v>40</v>
      </c>
      <c r="E6029" s="4">
        <f>SUMIFS('Все позиции'!$P$2:$P$10401,'Все позиции'!$H$2:$H$10401,A6029,'Все позиции'!$L$2:$L$10401,B6029)</f>
        <v>241989.44</v>
      </c>
      <c r="F6029" s="2">
        <f>COUNTIFS('Все позиции'!$H$2:$H$10401,A6029,'Все позиции'!$L$2:$L$10401,B6029,'Все позиции'!$F$2:$F$10401,"&lt;&gt;")</f>
        <v>0</v>
      </c>
      <c r="G6029" s="2" t="str">
        <f t="shared" si="94"/>
        <v>нет</v>
      </c>
    </row>
    <row r="6030" spans="1:7" x14ac:dyDescent="0.25">
      <c r="A6030" s="2" t="s">
        <v>8334</v>
      </c>
      <c r="B6030" s="2" t="s">
        <v>38</v>
      </c>
      <c r="C6030" s="2">
        <f>COUNTIFS('Все позиции'!$H$2:$H$10401,A6030,'Все позиции'!$L$2:$L$10401,B6030)</f>
        <v>1</v>
      </c>
      <c r="D6030" s="2">
        <f>SUMIFS('Все позиции'!$K$2:$K$10401,'Все позиции'!$H$2:$H$10401,A6030,'Все позиции'!$L$2:$L$10401,B6030)</f>
        <v>16</v>
      </c>
      <c r="E6030" s="4">
        <f>SUMIFS('Все позиции'!$P$2:$P$10401,'Все позиции'!$H$2:$H$10401,A6030,'Все позиции'!$L$2:$L$10401,B6030)</f>
        <v>194536.32000000001</v>
      </c>
      <c r="F6030" s="2">
        <f>COUNTIFS('Все позиции'!$H$2:$H$10401,A6030,'Все позиции'!$L$2:$L$10401,B6030,'Все позиции'!$F$2:$F$10401,"&lt;&gt;")</f>
        <v>1</v>
      </c>
      <c r="G6030" s="2" t="str">
        <f t="shared" si="94"/>
        <v>да</v>
      </c>
    </row>
    <row r="6031" spans="1:7" x14ac:dyDescent="0.25">
      <c r="A6031" s="2" t="s">
        <v>7499</v>
      </c>
      <c r="B6031" s="2" t="s">
        <v>38</v>
      </c>
      <c r="C6031" s="2">
        <f>COUNTIFS('Все позиции'!$H$2:$H$10401,A6031,'Все позиции'!$L$2:$L$10401,B6031)</f>
        <v>2</v>
      </c>
      <c r="D6031" s="2">
        <f>SUMIFS('Все позиции'!$K$2:$K$10401,'Все позиции'!$H$2:$H$10401,A6031,'Все позиции'!$L$2:$L$10401,B6031)</f>
        <v>60</v>
      </c>
      <c r="E6031" s="4">
        <f>SUMIFS('Все позиции'!$P$2:$P$10401,'Все позиции'!$H$2:$H$10401,A6031,'Все позиции'!$L$2:$L$10401,B6031)</f>
        <v>705599.44000000006</v>
      </c>
      <c r="F6031" s="2">
        <f>COUNTIFS('Все позиции'!$H$2:$H$10401,A6031,'Все позиции'!$L$2:$L$10401,B6031,'Все позиции'!$F$2:$F$10401,"&lt;&gt;")</f>
        <v>2</v>
      </c>
      <c r="G6031" s="2" t="str">
        <f t="shared" si="94"/>
        <v>да</v>
      </c>
    </row>
    <row r="6032" spans="1:7" x14ac:dyDescent="0.25">
      <c r="A6032" s="2" t="s">
        <v>7500</v>
      </c>
      <c r="B6032" s="2" t="s">
        <v>38</v>
      </c>
      <c r="C6032" s="2">
        <f>COUNTIFS('Все позиции'!$H$2:$H$10401,A6032,'Все позиции'!$L$2:$L$10401,B6032)</f>
        <v>2</v>
      </c>
      <c r="D6032" s="2">
        <f>SUMIFS('Все позиции'!$K$2:$K$10401,'Все позиции'!$H$2:$H$10401,A6032,'Все позиции'!$L$2:$L$10401,B6032)</f>
        <v>4</v>
      </c>
      <c r="E6032" s="4">
        <f>SUMIFS('Все позиции'!$P$2:$P$10401,'Все позиции'!$H$2:$H$10401,A6032,'Все позиции'!$L$2:$L$10401,B6032)</f>
        <v>64443.69</v>
      </c>
      <c r="F6032" s="2">
        <f>COUNTIFS('Все позиции'!$H$2:$H$10401,A6032,'Все позиции'!$L$2:$L$10401,B6032,'Все позиции'!$F$2:$F$10401,"&lt;&gt;")</f>
        <v>2</v>
      </c>
      <c r="G6032" s="2" t="str">
        <f t="shared" si="94"/>
        <v>да</v>
      </c>
    </row>
    <row r="6033" spans="1:7" x14ac:dyDescent="0.25">
      <c r="A6033" s="2" t="s">
        <v>8335</v>
      </c>
      <c r="B6033" s="2" t="s">
        <v>38</v>
      </c>
      <c r="C6033" s="2">
        <f>COUNTIFS('Все позиции'!$H$2:$H$10401,A6033,'Все позиции'!$L$2:$L$10401,B6033)</f>
        <v>1</v>
      </c>
      <c r="D6033" s="2">
        <f>SUMIFS('Все позиции'!$K$2:$K$10401,'Все позиции'!$H$2:$H$10401,A6033,'Все позиции'!$L$2:$L$10401,B6033)</f>
        <v>8</v>
      </c>
      <c r="E6033" s="4">
        <f>SUMIFS('Все позиции'!$P$2:$P$10401,'Все позиции'!$H$2:$H$10401,A6033,'Все позиции'!$L$2:$L$10401,B6033)</f>
        <v>152358.48000000001</v>
      </c>
      <c r="F6033" s="2">
        <f>COUNTIFS('Все позиции'!$H$2:$H$10401,A6033,'Все позиции'!$L$2:$L$10401,B6033,'Все позиции'!$F$2:$F$10401,"&lt;&gt;")</f>
        <v>1</v>
      </c>
      <c r="G6033" s="2" t="str">
        <f t="shared" si="94"/>
        <v>да</v>
      </c>
    </row>
    <row r="6034" spans="1:7" x14ac:dyDescent="0.25">
      <c r="A6034" s="2" t="s">
        <v>1897</v>
      </c>
      <c r="B6034" s="2" t="s">
        <v>38</v>
      </c>
      <c r="C6034" s="2">
        <f>COUNTIFS('Все позиции'!$H$2:$H$10401,A6034,'Все позиции'!$L$2:$L$10401,B6034)</f>
        <v>1</v>
      </c>
      <c r="D6034" s="2">
        <f>SUMIFS('Все позиции'!$K$2:$K$10401,'Все позиции'!$H$2:$H$10401,A6034,'Все позиции'!$L$2:$L$10401,B6034)</f>
        <v>10</v>
      </c>
      <c r="E6034" s="4">
        <f>SUMIFS('Все позиции'!$P$2:$P$10401,'Все позиции'!$H$2:$H$10401,A6034,'Все позиции'!$L$2:$L$10401,B6034)</f>
        <v>180996.76</v>
      </c>
      <c r="F6034" s="2">
        <f>COUNTIFS('Все позиции'!$H$2:$H$10401,A6034,'Все позиции'!$L$2:$L$10401,B6034,'Все позиции'!$F$2:$F$10401,"&lt;&gt;")</f>
        <v>0</v>
      </c>
      <c r="G6034" s="2" t="str">
        <f t="shared" si="94"/>
        <v>нет</v>
      </c>
    </row>
    <row r="6035" spans="1:7" x14ac:dyDescent="0.25">
      <c r="A6035" s="2" t="s">
        <v>7501</v>
      </c>
      <c r="B6035" s="2" t="s">
        <v>38</v>
      </c>
      <c r="C6035" s="2">
        <f>COUNTIFS('Все позиции'!$H$2:$H$10401,A6035,'Все позиции'!$L$2:$L$10401,B6035)</f>
        <v>2</v>
      </c>
      <c r="D6035" s="2">
        <f>SUMIFS('Все позиции'!$K$2:$K$10401,'Все позиции'!$H$2:$H$10401,A6035,'Все позиции'!$L$2:$L$10401,B6035)</f>
        <v>18</v>
      </c>
      <c r="E6035" s="4">
        <f>SUMIFS('Все позиции'!$P$2:$P$10401,'Все позиции'!$H$2:$H$10401,A6035,'Все позиции'!$L$2:$L$10401,B6035)</f>
        <v>332014.52</v>
      </c>
      <c r="F6035" s="2">
        <f>COUNTIFS('Все позиции'!$H$2:$H$10401,A6035,'Все позиции'!$L$2:$L$10401,B6035,'Все позиции'!$F$2:$F$10401,"&lt;&gt;")</f>
        <v>2</v>
      </c>
      <c r="G6035" s="2" t="str">
        <f t="shared" si="94"/>
        <v>да</v>
      </c>
    </row>
    <row r="6036" spans="1:7" x14ac:dyDescent="0.25">
      <c r="A6036" s="2" t="s">
        <v>7502</v>
      </c>
      <c r="B6036" s="2" t="s">
        <v>38</v>
      </c>
      <c r="C6036" s="2">
        <f>COUNTIFS('Все позиции'!$H$2:$H$10401,A6036,'Все позиции'!$L$2:$L$10401,B6036)</f>
        <v>2</v>
      </c>
      <c r="D6036" s="2">
        <f>SUMIFS('Все позиции'!$K$2:$K$10401,'Все позиции'!$H$2:$H$10401,A6036,'Все позиции'!$L$2:$L$10401,B6036)</f>
        <v>4</v>
      </c>
      <c r="E6036" s="4">
        <f>SUMIFS('Все позиции'!$P$2:$P$10401,'Все позиции'!$H$2:$H$10401,A6036,'Все позиции'!$L$2:$L$10401,B6036)</f>
        <v>107444.55</v>
      </c>
      <c r="F6036" s="2">
        <f>COUNTIFS('Все позиции'!$H$2:$H$10401,A6036,'Все позиции'!$L$2:$L$10401,B6036,'Все позиции'!$F$2:$F$10401,"&lt;&gt;")</f>
        <v>2</v>
      </c>
      <c r="G6036" s="2" t="str">
        <f t="shared" si="94"/>
        <v>да</v>
      </c>
    </row>
    <row r="6037" spans="1:7" x14ac:dyDescent="0.25">
      <c r="A6037" s="2" t="s">
        <v>674</v>
      </c>
      <c r="B6037" s="2" t="s">
        <v>38</v>
      </c>
      <c r="C6037" s="2">
        <f>COUNTIFS('Все позиции'!$H$2:$H$10401,A6037,'Все позиции'!$L$2:$L$10401,B6037)</f>
        <v>1</v>
      </c>
      <c r="D6037" s="2">
        <f>SUMIFS('Все позиции'!$K$2:$K$10401,'Все позиции'!$H$2:$H$10401,A6037,'Все позиции'!$L$2:$L$10401,B6037)</f>
        <v>200</v>
      </c>
      <c r="E6037" s="4">
        <f>SUMIFS('Все позиции'!$P$2:$P$10401,'Все позиции'!$H$2:$H$10401,A6037,'Все позиции'!$L$2:$L$10401,B6037)</f>
        <v>74851.88</v>
      </c>
      <c r="F6037" s="2">
        <f>COUNTIFS('Все позиции'!$H$2:$H$10401,A6037,'Все позиции'!$L$2:$L$10401,B6037,'Все позиции'!$F$2:$F$10401,"&lt;&gt;")</f>
        <v>0</v>
      </c>
      <c r="G6037" s="2" t="str">
        <f t="shared" si="94"/>
        <v>нет</v>
      </c>
    </row>
    <row r="6038" spans="1:7" x14ac:dyDescent="0.25">
      <c r="A6038" s="2" t="s">
        <v>7503</v>
      </c>
      <c r="B6038" s="2" t="s">
        <v>38</v>
      </c>
      <c r="C6038" s="2">
        <f>COUNTIFS('Все позиции'!$H$2:$H$10401,A6038,'Все позиции'!$L$2:$L$10401,B6038)</f>
        <v>1</v>
      </c>
      <c r="D6038" s="2">
        <f>SUMIFS('Все позиции'!$K$2:$K$10401,'Все позиции'!$H$2:$H$10401,A6038,'Все позиции'!$L$2:$L$10401,B6038)</f>
        <v>35</v>
      </c>
      <c r="E6038" s="4">
        <f>SUMIFS('Все позиции'!$P$2:$P$10401,'Все позиции'!$H$2:$H$10401,A6038,'Все позиции'!$L$2:$L$10401,B6038)</f>
        <v>17866.96</v>
      </c>
      <c r="F6038" s="2">
        <f>COUNTIFS('Все позиции'!$H$2:$H$10401,A6038,'Все позиции'!$L$2:$L$10401,B6038,'Все позиции'!$F$2:$F$10401,"&lt;&gt;")</f>
        <v>1</v>
      </c>
      <c r="G6038" s="2" t="str">
        <f t="shared" si="94"/>
        <v>да</v>
      </c>
    </row>
    <row r="6039" spans="1:7" x14ac:dyDescent="0.25">
      <c r="A6039" s="2" t="s">
        <v>1331</v>
      </c>
      <c r="B6039" s="2" t="s">
        <v>38</v>
      </c>
      <c r="C6039" s="2">
        <f>COUNTIFS('Все позиции'!$H$2:$H$10401,A6039,'Все позиции'!$L$2:$L$10401,B6039)</f>
        <v>1</v>
      </c>
      <c r="D6039" s="2">
        <f>SUMIFS('Все позиции'!$K$2:$K$10401,'Все позиции'!$H$2:$H$10401,A6039,'Все позиции'!$L$2:$L$10401,B6039)</f>
        <v>4</v>
      </c>
      <c r="E6039" s="4">
        <f>SUMIFS('Все позиции'!$P$2:$P$10401,'Все позиции'!$H$2:$H$10401,A6039,'Все позиции'!$L$2:$L$10401,B6039)</f>
        <v>780.7</v>
      </c>
      <c r="F6039" s="2">
        <f>COUNTIFS('Все позиции'!$H$2:$H$10401,A6039,'Все позиции'!$L$2:$L$10401,B6039,'Все позиции'!$F$2:$F$10401,"&lt;&gt;")</f>
        <v>0</v>
      </c>
      <c r="G6039" s="2" t="str">
        <f t="shared" si="94"/>
        <v>нет</v>
      </c>
    </row>
    <row r="6040" spans="1:7" x14ac:dyDescent="0.25">
      <c r="A6040" s="2" t="s">
        <v>404</v>
      </c>
      <c r="B6040" s="2" t="s">
        <v>38</v>
      </c>
      <c r="C6040" s="2">
        <f>COUNTIFS('Все позиции'!$H$2:$H$10401,A6040,'Все позиции'!$L$2:$L$10401,B6040)</f>
        <v>1</v>
      </c>
      <c r="D6040" s="2">
        <f>SUMIFS('Все позиции'!$K$2:$K$10401,'Все позиции'!$H$2:$H$10401,A6040,'Все позиции'!$L$2:$L$10401,B6040)</f>
        <v>10</v>
      </c>
      <c r="E6040" s="4">
        <f>SUMIFS('Все позиции'!$P$2:$P$10401,'Все позиции'!$H$2:$H$10401,A6040,'Все позиции'!$L$2:$L$10401,B6040)</f>
        <v>0</v>
      </c>
      <c r="F6040" s="2">
        <f>COUNTIFS('Все позиции'!$H$2:$H$10401,A6040,'Все позиции'!$L$2:$L$10401,B6040,'Все позиции'!$F$2:$F$10401,"&lt;&gt;")</f>
        <v>0</v>
      </c>
      <c r="G6040" s="2" t="str">
        <f t="shared" si="94"/>
        <v>нет</v>
      </c>
    </row>
    <row r="6041" spans="1:7" x14ac:dyDescent="0.25">
      <c r="A6041" s="2" t="s">
        <v>8438</v>
      </c>
      <c r="B6041" s="2" t="s">
        <v>38</v>
      </c>
      <c r="C6041" s="2">
        <f>COUNTIFS('Все позиции'!$H$2:$H$10401,A6041,'Все позиции'!$L$2:$L$10401,B6041)</f>
        <v>1</v>
      </c>
      <c r="D6041" s="2">
        <f>SUMIFS('Все позиции'!$K$2:$K$10401,'Все позиции'!$H$2:$H$10401,A6041,'Все позиции'!$L$2:$L$10401,B6041)</f>
        <v>3</v>
      </c>
      <c r="E6041" s="4">
        <f>SUMIFS('Все позиции'!$P$2:$P$10401,'Все позиции'!$H$2:$H$10401,A6041,'Все позиции'!$L$2:$L$10401,B6041)</f>
        <v>1997.81</v>
      </c>
      <c r="F6041" s="2">
        <f>COUNTIFS('Все позиции'!$H$2:$H$10401,A6041,'Все позиции'!$L$2:$L$10401,B6041,'Все позиции'!$F$2:$F$10401,"&lt;&gt;")</f>
        <v>1</v>
      </c>
      <c r="G6041" s="2" t="str">
        <f t="shared" si="94"/>
        <v>да</v>
      </c>
    </row>
    <row r="6042" spans="1:7" x14ac:dyDescent="0.25">
      <c r="A6042" s="2" t="s">
        <v>8460</v>
      </c>
      <c r="B6042" s="2" t="s">
        <v>38</v>
      </c>
      <c r="C6042" s="2">
        <f>COUNTIFS('Все позиции'!$H$2:$H$10401,A6042,'Все позиции'!$L$2:$L$10401,B6042)</f>
        <v>1</v>
      </c>
      <c r="D6042" s="2">
        <f>SUMIFS('Все позиции'!$K$2:$K$10401,'Все позиции'!$H$2:$H$10401,A6042,'Все позиции'!$L$2:$L$10401,B6042)</f>
        <v>1</v>
      </c>
      <c r="E6042" s="4">
        <f>SUMIFS('Все позиции'!$P$2:$P$10401,'Все позиции'!$H$2:$H$10401,A6042,'Все позиции'!$L$2:$L$10401,B6042)</f>
        <v>206.46</v>
      </c>
      <c r="F6042" s="2">
        <f>COUNTIFS('Все позиции'!$H$2:$H$10401,A6042,'Все позиции'!$L$2:$L$10401,B6042,'Все позиции'!$F$2:$F$10401,"&lt;&gt;")</f>
        <v>1</v>
      </c>
      <c r="G6042" s="2" t="str">
        <f t="shared" si="94"/>
        <v>да</v>
      </c>
    </row>
    <row r="6043" spans="1:7" x14ac:dyDescent="0.25">
      <c r="A6043" s="2" t="s">
        <v>9432</v>
      </c>
      <c r="B6043" s="2" t="s">
        <v>38</v>
      </c>
      <c r="C6043" s="2">
        <f>COUNTIFS('Все позиции'!$H$2:$H$10401,A6043,'Все позиции'!$L$2:$L$10401,B6043)</f>
        <v>2</v>
      </c>
      <c r="D6043" s="2">
        <f>SUMIFS('Все позиции'!$K$2:$K$10401,'Все позиции'!$H$2:$H$10401,A6043,'Все позиции'!$L$2:$L$10401,B6043)</f>
        <v>24</v>
      </c>
      <c r="E6043" s="4">
        <f>SUMIFS('Все позиции'!$P$2:$P$10401,'Все позиции'!$H$2:$H$10401,A6043,'Все позиции'!$L$2:$L$10401,B6043)</f>
        <v>24595.200000000001</v>
      </c>
      <c r="F6043" s="2">
        <f>COUNTIFS('Все позиции'!$H$2:$H$10401,A6043,'Все позиции'!$L$2:$L$10401,B6043,'Все позиции'!$F$2:$F$10401,"&lt;&gt;")</f>
        <v>2</v>
      </c>
      <c r="G6043" s="2" t="str">
        <f t="shared" si="94"/>
        <v>да</v>
      </c>
    </row>
    <row r="6044" spans="1:7" x14ac:dyDescent="0.25">
      <c r="A6044" s="2" t="s">
        <v>9427</v>
      </c>
      <c r="B6044" s="2" t="s">
        <v>38</v>
      </c>
      <c r="C6044" s="2">
        <f>COUNTIFS('Все позиции'!$H$2:$H$10401,A6044,'Все позиции'!$L$2:$L$10401,B6044)</f>
        <v>2</v>
      </c>
      <c r="D6044" s="2">
        <f>SUMIFS('Все позиции'!$K$2:$K$10401,'Все позиции'!$H$2:$H$10401,A6044,'Все позиции'!$L$2:$L$10401,B6044)</f>
        <v>48</v>
      </c>
      <c r="E6044" s="4">
        <f>SUMIFS('Все позиции'!$P$2:$P$10401,'Все позиции'!$H$2:$H$10401,A6044,'Все позиции'!$L$2:$L$10401,B6044)</f>
        <v>49190.400000000001</v>
      </c>
      <c r="F6044" s="2">
        <f>COUNTIFS('Все позиции'!$H$2:$H$10401,A6044,'Все позиции'!$L$2:$L$10401,B6044,'Все позиции'!$F$2:$F$10401,"&lt;&gt;")</f>
        <v>2</v>
      </c>
      <c r="G6044" s="2" t="str">
        <f t="shared" si="94"/>
        <v>да</v>
      </c>
    </row>
    <row r="6045" spans="1:7" x14ac:dyDescent="0.25">
      <c r="A6045" s="2" t="s">
        <v>8971</v>
      </c>
      <c r="B6045" s="2" t="s">
        <v>38</v>
      </c>
      <c r="C6045" s="2">
        <f>COUNTIFS('Все позиции'!$H$2:$H$10401,A6045,'Все позиции'!$L$2:$L$10401,B6045)</f>
        <v>1</v>
      </c>
      <c r="D6045" s="2">
        <f>SUMIFS('Все позиции'!$K$2:$K$10401,'Все позиции'!$H$2:$H$10401,A6045,'Все позиции'!$L$2:$L$10401,B6045)</f>
        <v>360</v>
      </c>
      <c r="E6045" s="4">
        <f>SUMIFS('Все позиции'!$P$2:$P$10401,'Все позиции'!$H$2:$H$10401,A6045,'Все позиции'!$L$2:$L$10401,B6045)</f>
        <v>125567.28</v>
      </c>
      <c r="F6045" s="2">
        <f>COUNTIFS('Все позиции'!$H$2:$H$10401,A6045,'Все позиции'!$L$2:$L$10401,B6045,'Все позиции'!$F$2:$F$10401,"&lt;&gt;")</f>
        <v>1</v>
      </c>
      <c r="G6045" s="2" t="str">
        <f t="shared" si="94"/>
        <v>да</v>
      </c>
    </row>
    <row r="6046" spans="1:7" x14ac:dyDescent="0.25">
      <c r="A6046" s="2" t="s">
        <v>8062</v>
      </c>
      <c r="B6046" s="2" t="s">
        <v>38</v>
      </c>
      <c r="C6046" s="2">
        <f>COUNTIFS('Все позиции'!$H$2:$H$10401,A6046,'Все позиции'!$L$2:$L$10401,B6046)</f>
        <v>1</v>
      </c>
      <c r="D6046" s="2">
        <f>SUMIFS('Все позиции'!$K$2:$K$10401,'Все позиции'!$H$2:$H$10401,A6046,'Все позиции'!$L$2:$L$10401,B6046)</f>
        <v>65</v>
      </c>
      <c r="E6046" s="4">
        <f>SUMIFS('Все позиции'!$P$2:$P$10401,'Все позиции'!$H$2:$H$10401,A6046,'Все позиции'!$L$2:$L$10401,B6046)</f>
        <v>965874</v>
      </c>
      <c r="F6046" s="2">
        <f>COUNTIFS('Все позиции'!$H$2:$H$10401,A6046,'Все позиции'!$L$2:$L$10401,B6046,'Все позиции'!$F$2:$F$10401,"&lt;&gt;")</f>
        <v>1</v>
      </c>
      <c r="G6046" s="2" t="str">
        <f t="shared" si="94"/>
        <v>да</v>
      </c>
    </row>
    <row r="6047" spans="1:7" x14ac:dyDescent="0.25">
      <c r="A6047" s="2" t="s">
        <v>8066</v>
      </c>
      <c r="B6047" s="2" t="s">
        <v>38</v>
      </c>
      <c r="C6047" s="2">
        <f>COUNTIFS('Все позиции'!$H$2:$H$10401,A6047,'Все позиции'!$L$2:$L$10401,B6047)</f>
        <v>1</v>
      </c>
      <c r="D6047" s="2">
        <f>SUMIFS('Все позиции'!$K$2:$K$10401,'Все позиции'!$H$2:$H$10401,A6047,'Все позиции'!$L$2:$L$10401,B6047)</f>
        <v>2</v>
      </c>
      <c r="E6047" s="4">
        <f>SUMIFS('Все позиции'!$P$2:$P$10401,'Все позиции'!$H$2:$H$10401,A6047,'Все позиции'!$L$2:$L$10401,B6047)</f>
        <v>13370.22</v>
      </c>
      <c r="F6047" s="2">
        <f>COUNTIFS('Все позиции'!$H$2:$H$10401,A6047,'Все позиции'!$L$2:$L$10401,B6047,'Все позиции'!$F$2:$F$10401,"&lt;&gt;")</f>
        <v>1</v>
      </c>
      <c r="G6047" s="2" t="str">
        <f t="shared" si="94"/>
        <v>да</v>
      </c>
    </row>
    <row r="6048" spans="1:7" x14ac:dyDescent="0.25">
      <c r="A6048" s="2" t="s">
        <v>1045</v>
      </c>
      <c r="B6048" s="2" t="s">
        <v>38</v>
      </c>
      <c r="C6048" s="2">
        <f>COUNTIFS('Все позиции'!$H$2:$H$10401,A6048,'Все позиции'!$L$2:$L$10401,B6048)</f>
        <v>1</v>
      </c>
      <c r="D6048" s="2">
        <f>SUMIFS('Все позиции'!$K$2:$K$10401,'Все позиции'!$H$2:$H$10401,A6048,'Все позиции'!$L$2:$L$10401,B6048)</f>
        <v>80</v>
      </c>
      <c r="E6048" s="4">
        <f>SUMIFS('Все позиции'!$P$2:$P$10401,'Все позиции'!$H$2:$H$10401,A6048,'Все позиции'!$L$2:$L$10401,B6048)</f>
        <v>6720.74</v>
      </c>
      <c r="F6048" s="2">
        <f>COUNTIFS('Все позиции'!$H$2:$H$10401,A6048,'Все позиции'!$L$2:$L$10401,B6048,'Все позиции'!$F$2:$F$10401,"&lt;&gt;")</f>
        <v>0</v>
      </c>
      <c r="G6048" s="2" t="str">
        <f t="shared" si="94"/>
        <v>нет</v>
      </c>
    </row>
    <row r="6049" spans="1:7" x14ac:dyDescent="0.25">
      <c r="A6049" s="2" t="s">
        <v>6626</v>
      </c>
      <c r="B6049" s="2" t="s">
        <v>38</v>
      </c>
      <c r="C6049" s="2">
        <f>COUNTIFS('Все позиции'!$H$2:$H$10401,A6049,'Все позиции'!$L$2:$L$10401,B6049)</f>
        <v>2</v>
      </c>
      <c r="D6049" s="2">
        <f>SUMIFS('Все позиции'!$K$2:$K$10401,'Все позиции'!$H$2:$H$10401,A6049,'Все позиции'!$L$2:$L$10401,B6049)</f>
        <v>854</v>
      </c>
      <c r="E6049" s="4">
        <f>SUMIFS('Все позиции'!$P$2:$P$10401,'Все позиции'!$H$2:$H$10401,A6049,'Все позиции'!$L$2:$L$10401,B6049)</f>
        <v>259344.77</v>
      </c>
      <c r="F6049" s="2">
        <f>COUNTIFS('Все позиции'!$H$2:$H$10401,A6049,'Все позиции'!$L$2:$L$10401,B6049,'Все позиции'!$F$2:$F$10401,"&lt;&gt;")</f>
        <v>0</v>
      </c>
      <c r="G6049" s="2" t="str">
        <f t="shared" si="94"/>
        <v>нет</v>
      </c>
    </row>
    <row r="6050" spans="1:7" x14ac:dyDescent="0.25">
      <c r="A6050" s="2" t="s">
        <v>6804</v>
      </c>
      <c r="B6050" s="2" t="s">
        <v>320</v>
      </c>
      <c r="C6050" s="2">
        <f>COUNTIFS('Все позиции'!$H$2:$H$10401,A6050,'Все позиции'!$L$2:$L$10401,B6050)</f>
        <v>2</v>
      </c>
      <c r="D6050" s="2">
        <f>SUMIFS('Все позиции'!$K$2:$K$10401,'Все позиции'!$H$2:$H$10401,A6050,'Все позиции'!$L$2:$L$10401,B6050)</f>
        <v>1.1600000000000001</v>
      </c>
      <c r="E6050" s="4">
        <f>SUMIFS('Все позиции'!$P$2:$P$10401,'Все позиции'!$H$2:$H$10401,A6050,'Все позиции'!$L$2:$L$10401,B6050)</f>
        <v>1036.51</v>
      </c>
      <c r="F6050" s="2">
        <f>COUNTIFS('Все позиции'!$H$2:$H$10401,A6050,'Все позиции'!$L$2:$L$10401,B6050,'Все позиции'!$F$2:$F$10401,"&lt;&gt;")</f>
        <v>1</v>
      </c>
      <c r="G6050" s="2" t="str">
        <f t="shared" si="94"/>
        <v>да</v>
      </c>
    </row>
    <row r="6051" spans="1:7" x14ac:dyDescent="0.25">
      <c r="A6051" s="2" t="s">
        <v>5080</v>
      </c>
      <c r="B6051" s="2" t="s">
        <v>73</v>
      </c>
      <c r="C6051" s="2">
        <f>COUNTIFS('Все позиции'!$H$2:$H$10401,A6051,'Все позиции'!$L$2:$L$10401,B6051)</f>
        <v>1</v>
      </c>
      <c r="D6051" s="2">
        <f>SUMIFS('Все позиции'!$K$2:$K$10401,'Все позиции'!$H$2:$H$10401,A6051,'Все позиции'!$L$2:$L$10401,B6051)</f>
        <v>1</v>
      </c>
      <c r="E6051" s="4">
        <f>SUMIFS('Все позиции'!$P$2:$P$10401,'Все позиции'!$H$2:$H$10401,A6051,'Все позиции'!$L$2:$L$10401,B6051)</f>
        <v>0</v>
      </c>
      <c r="F6051" s="2">
        <f>COUNTIFS('Все позиции'!$H$2:$H$10401,A6051,'Все позиции'!$L$2:$L$10401,B6051,'Все позиции'!$F$2:$F$10401,"&lt;&gt;")</f>
        <v>1</v>
      </c>
      <c r="G6051" s="2" t="str">
        <f t="shared" si="94"/>
        <v>да</v>
      </c>
    </row>
    <row r="6052" spans="1:7" x14ac:dyDescent="0.25">
      <c r="A6052" s="2" t="s">
        <v>9139</v>
      </c>
      <c r="B6052" s="2" t="s">
        <v>38</v>
      </c>
      <c r="C6052" s="2">
        <f>COUNTIFS('Все позиции'!$H$2:$H$10401,A6052,'Все позиции'!$L$2:$L$10401,B6052)</f>
        <v>1</v>
      </c>
      <c r="D6052" s="2">
        <f>SUMIFS('Все позиции'!$K$2:$K$10401,'Все позиции'!$H$2:$H$10401,A6052,'Все позиции'!$L$2:$L$10401,B6052)</f>
        <v>50</v>
      </c>
      <c r="E6052" s="4">
        <f>SUMIFS('Все позиции'!$P$2:$P$10401,'Все позиции'!$H$2:$H$10401,A6052,'Все позиции'!$L$2:$L$10401,B6052)</f>
        <v>8721.17</v>
      </c>
      <c r="F6052" s="2">
        <f>COUNTIFS('Все позиции'!$H$2:$H$10401,A6052,'Все позиции'!$L$2:$L$10401,B6052,'Все позиции'!$F$2:$F$10401,"&lt;&gt;")</f>
        <v>1</v>
      </c>
      <c r="G6052" s="2" t="str">
        <f t="shared" si="94"/>
        <v>да</v>
      </c>
    </row>
    <row r="6053" spans="1:7" x14ac:dyDescent="0.25">
      <c r="A6053" s="2" t="s">
        <v>9868</v>
      </c>
      <c r="B6053" s="2" t="s">
        <v>38</v>
      </c>
      <c r="C6053" s="2">
        <f>COUNTIFS('Все позиции'!$H$2:$H$10401,A6053,'Все позиции'!$L$2:$L$10401,B6053)</f>
        <v>1</v>
      </c>
      <c r="D6053" s="2">
        <f>SUMIFS('Все позиции'!$K$2:$K$10401,'Все позиции'!$H$2:$H$10401,A6053,'Все позиции'!$L$2:$L$10401,B6053)</f>
        <v>30</v>
      </c>
      <c r="E6053" s="4">
        <f>SUMIFS('Все позиции'!$P$2:$P$10401,'Все позиции'!$H$2:$H$10401,A6053,'Все позиции'!$L$2:$L$10401,B6053)</f>
        <v>6002.77</v>
      </c>
      <c r="F6053" s="2">
        <f>COUNTIFS('Все позиции'!$H$2:$H$10401,A6053,'Все позиции'!$L$2:$L$10401,B6053,'Все позиции'!$F$2:$F$10401,"&lt;&gt;")</f>
        <v>1</v>
      </c>
      <c r="G6053" s="2" t="str">
        <f t="shared" si="94"/>
        <v>да</v>
      </c>
    </row>
    <row r="6054" spans="1:7" x14ac:dyDescent="0.25">
      <c r="A6054" s="2" t="s">
        <v>4479</v>
      </c>
      <c r="B6054" s="2" t="s">
        <v>38</v>
      </c>
      <c r="C6054" s="2">
        <f>COUNTIFS('Все позиции'!$H$2:$H$10401,A6054,'Все позиции'!$L$2:$L$10401,B6054)</f>
        <v>1</v>
      </c>
      <c r="D6054" s="2">
        <f>SUMIFS('Все позиции'!$K$2:$K$10401,'Все позиции'!$H$2:$H$10401,A6054,'Все позиции'!$L$2:$L$10401,B6054)</f>
        <v>300</v>
      </c>
      <c r="E6054" s="4">
        <f>SUMIFS('Все позиции'!$P$2:$P$10401,'Все позиции'!$H$2:$H$10401,A6054,'Все позиции'!$L$2:$L$10401,B6054)</f>
        <v>151838.76</v>
      </c>
      <c r="F6054" s="2">
        <f>COUNTIFS('Все позиции'!$H$2:$H$10401,A6054,'Все позиции'!$L$2:$L$10401,B6054,'Все позиции'!$F$2:$F$10401,"&lt;&gt;")</f>
        <v>0</v>
      </c>
      <c r="G6054" s="2" t="str">
        <f t="shared" si="94"/>
        <v>нет</v>
      </c>
    </row>
    <row r="6055" spans="1:7" x14ac:dyDescent="0.25">
      <c r="A6055" s="2" t="s">
        <v>623</v>
      </c>
      <c r="B6055" s="2" t="s">
        <v>184</v>
      </c>
      <c r="C6055" s="2">
        <f>COUNTIFS('Все позиции'!$H$2:$H$10401,A6055,'Все позиции'!$L$2:$L$10401,B6055)</f>
        <v>1</v>
      </c>
      <c r="D6055" s="2">
        <f>SUMIFS('Все позиции'!$K$2:$K$10401,'Все позиции'!$H$2:$H$10401,A6055,'Все позиции'!$L$2:$L$10401,B6055)</f>
        <v>10</v>
      </c>
      <c r="E6055" s="4">
        <f>SUMIFS('Все позиции'!$P$2:$P$10401,'Все позиции'!$H$2:$H$10401,A6055,'Все позиции'!$L$2:$L$10401,B6055)</f>
        <v>17045.11</v>
      </c>
      <c r="F6055" s="2">
        <f>COUNTIFS('Все позиции'!$H$2:$H$10401,A6055,'Все позиции'!$L$2:$L$10401,B6055,'Все позиции'!$F$2:$F$10401,"&lt;&gt;")</f>
        <v>0</v>
      </c>
      <c r="G6055" s="2" t="str">
        <f t="shared" si="94"/>
        <v>нет</v>
      </c>
    </row>
    <row r="6056" spans="1:7" x14ac:dyDescent="0.25">
      <c r="A6056" s="2" t="s">
        <v>4832</v>
      </c>
      <c r="B6056" s="2" t="s">
        <v>38</v>
      </c>
      <c r="C6056" s="2">
        <f>COUNTIFS('Все позиции'!$H$2:$H$10401,A6056,'Все позиции'!$L$2:$L$10401,B6056)</f>
        <v>2</v>
      </c>
      <c r="D6056" s="2">
        <f>SUMIFS('Все позиции'!$K$2:$K$10401,'Все позиции'!$H$2:$H$10401,A6056,'Все позиции'!$L$2:$L$10401,B6056)</f>
        <v>10</v>
      </c>
      <c r="E6056" s="4">
        <f>SUMIFS('Все позиции'!$P$2:$P$10401,'Все позиции'!$H$2:$H$10401,A6056,'Все позиции'!$L$2:$L$10401,B6056)</f>
        <v>56000.08</v>
      </c>
      <c r="F6056" s="2">
        <f>COUNTIFS('Все позиции'!$H$2:$H$10401,A6056,'Все позиции'!$L$2:$L$10401,B6056,'Все позиции'!$F$2:$F$10401,"&lt;&gt;")</f>
        <v>0</v>
      </c>
      <c r="G6056" s="2" t="str">
        <f t="shared" si="94"/>
        <v>нет</v>
      </c>
    </row>
    <row r="6057" spans="1:7" x14ac:dyDescent="0.25">
      <c r="A6057" s="2" t="s">
        <v>4833</v>
      </c>
      <c r="B6057" s="2" t="s">
        <v>38</v>
      </c>
      <c r="C6057" s="2">
        <f>COUNTIFS('Все позиции'!$H$2:$H$10401,A6057,'Все позиции'!$L$2:$L$10401,B6057)</f>
        <v>2</v>
      </c>
      <c r="D6057" s="2">
        <f>SUMIFS('Все позиции'!$K$2:$K$10401,'Все позиции'!$H$2:$H$10401,A6057,'Все позиции'!$L$2:$L$10401,B6057)</f>
        <v>10</v>
      </c>
      <c r="E6057" s="4">
        <f>SUMIFS('Все позиции'!$P$2:$P$10401,'Все позиции'!$H$2:$H$10401,A6057,'Все позиции'!$L$2:$L$10401,B6057)</f>
        <v>56000.08</v>
      </c>
      <c r="F6057" s="2">
        <f>COUNTIFS('Все позиции'!$H$2:$H$10401,A6057,'Все позиции'!$L$2:$L$10401,B6057,'Все позиции'!$F$2:$F$10401,"&lt;&gt;")</f>
        <v>0</v>
      </c>
      <c r="G6057" s="2" t="str">
        <f t="shared" si="94"/>
        <v>нет</v>
      </c>
    </row>
    <row r="6058" spans="1:7" x14ac:dyDescent="0.25">
      <c r="A6058" s="2" t="s">
        <v>4834</v>
      </c>
      <c r="B6058" s="2" t="s">
        <v>38</v>
      </c>
      <c r="C6058" s="2">
        <f>COUNTIFS('Все позиции'!$H$2:$H$10401,A6058,'Все позиции'!$L$2:$L$10401,B6058)</f>
        <v>2</v>
      </c>
      <c r="D6058" s="2">
        <f>SUMIFS('Все позиции'!$K$2:$K$10401,'Все позиции'!$H$2:$H$10401,A6058,'Все позиции'!$L$2:$L$10401,B6058)</f>
        <v>10</v>
      </c>
      <c r="E6058" s="4">
        <f>SUMIFS('Все позиции'!$P$2:$P$10401,'Все позиции'!$H$2:$H$10401,A6058,'Все позиции'!$L$2:$L$10401,B6058)</f>
        <v>56000.08</v>
      </c>
      <c r="F6058" s="2">
        <f>COUNTIFS('Все позиции'!$H$2:$H$10401,A6058,'Все позиции'!$L$2:$L$10401,B6058,'Все позиции'!$F$2:$F$10401,"&lt;&gt;")</f>
        <v>0</v>
      </c>
      <c r="G6058" s="2" t="str">
        <f t="shared" si="94"/>
        <v>нет</v>
      </c>
    </row>
    <row r="6059" spans="1:7" x14ac:dyDescent="0.25">
      <c r="A6059" s="2" t="s">
        <v>4835</v>
      </c>
      <c r="B6059" s="2" t="s">
        <v>38</v>
      </c>
      <c r="C6059" s="2">
        <f>COUNTIFS('Все позиции'!$H$2:$H$10401,A6059,'Все позиции'!$L$2:$L$10401,B6059)</f>
        <v>2</v>
      </c>
      <c r="D6059" s="2">
        <f>SUMIFS('Все позиции'!$K$2:$K$10401,'Все позиции'!$H$2:$H$10401,A6059,'Все позиции'!$L$2:$L$10401,B6059)</f>
        <v>10</v>
      </c>
      <c r="E6059" s="4">
        <f>SUMIFS('Все позиции'!$P$2:$P$10401,'Все позиции'!$H$2:$H$10401,A6059,'Все позиции'!$L$2:$L$10401,B6059)</f>
        <v>56000.08</v>
      </c>
      <c r="F6059" s="2">
        <f>COUNTIFS('Все позиции'!$H$2:$H$10401,A6059,'Все позиции'!$L$2:$L$10401,B6059,'Все позиции'!$F$2:$F$10401,"&lt;&gt;")</f>
        <v>0</v>
      </c>
      <c r="G6059" s="2" t="str">
        <f t="shared" si="94"/>
        <v>нет</v>
      </c>
    </row>
    <row r="6060" spans="1:7" x14ac:dyDescent="0.25">
      <c r="A6060" s="2" t="s">
        <v>4836</v>
      </c>
      <c r="B6060" s="2" t="s">
        <v>38</v>
      </c>
      <c r="C6060" s="2">
        <f>COUNTIFS('Все позиции'!$H$2:$H$10401,A6060,'Все позиции'!$L$2:$L$10401,B6060)</f>
        <v>2</v>
      </c>
      <c r="D6060" s="2">
        <f>SUMIFS('Все позиции'!$K$2:$K$10401,'Все позиции'!$H$2:$H$10401,A6060,'Все позиции'!$L$2:$L$10401,B6060)</f>
        <v>10</v>
      </c>
      <c r="E6060" s="4">
        <f>SUMIFS('Все позиции'!$P$2:$P$10401,'Все позиции'!$H$2:$H$10401,A6060,'Все позиции'!$L$2:$L$10401,B6060)</f>
        <v>56000.08</v>
      </c>
      <c r="F6060" s="2">
        <f>COUNTIFS('Все позиции'!$H$2:$H$10401,A6060,'Все позиции'!$L$2:$L$10401,B6060,'Все позиции'!$F$2:$F$10401,"&lt;&gt;")</f>
        <v>0</v>
      </c>
      <c r="G6060" s="2" t="str">
        <f t="shared" si="94"/>
        <v>нет</v>
      </c>
    </row>
    <row r="6061" spans="1:7" x14ac:dyDescent="0.25">
      <c r="A6061" s="2" t="s">
        <v>4837</v>
      </c>
      <c r="B6061" s="2" t="s">
        <v>38</v>
      </c>
      <c r="C6061" s="2">
        <f>COUNTIFS('Все позиции'!$H$2:$H$10401,A6061,'Все позиции'!$L$2:$L$10401,B6061)</f>
        <v>2</v>
      </c>
      <c r="D6061" s="2">
        <f>SUMIFS('Все позиции'!$K$2:$K$10401,'Все позиции'!$H$2:$H$10401,A6061,'Все позиции'!$L$2:$L$10401,B6061)</f>
        <v>10</v>
      </c>
      <c r="E6061" s="4">
        <f>SUMIFS('Все позиции'!$P$2:$P$10401,'Все позиции'!$H$2:$H$10401,A6061,'Все позиции'!$L$2:$L$10401,B6061)</f>
        <v>56000.08</v>
      </c>
      <c r="F6061" s="2">
        <f>COUNTIFS('Все позиции'!$H$2:$H$10401,A6061,'Все позиции'!$L$2:$L$10401,B6061,'Все позиции'!$F$2:$F$10401,"&lt;&gt;")</f>
        <v>0</v>
      </c>
      <c r="G6061" s="2" t="str">
        <f t="shared" si="94"/>
        <v>нет</v>
      </c>
    </row>
    <row r="6062" spans="1:7" x14ac:dyDescent="0.25">
      <c r="A6062" s="2" t="s">
        <v>4838</v>
      </c>
      <c r="B6062" s="2" t="s">
        <v>38</v>
      </c>
      <c r="C6062" s="2">
        <f>COUNTIFS('Все позиции'!$H$2:$H$10401,A6062,'Все позиции'!$L$2:$L$10401,B6062)</f>
        <v>2</v>
      </c>
      <c r="D6062" s="2">
        <f>SUMIFS('Все позиции'!$K$2:$K$10401,'Все позиции'!$H$2:$H$10401,A6062,'Все позиции'!$L$2:$L$10401,B6062)</f>
        <v>10</v>
      </c>
      <c r="E6062" s="4">
        <f>SUMIFS('Все позиции'!$P$2:$P$10401,'Все позиции'!$H$2:$H$10401,A6062,'Все позиции'!$L$2:$L$10401,B6062)</f>
        <v>56000.08</v>
      </c>
      <c r="F6062" s="2">
        <f>COUNTIFS('Все позиции'!$H$2:$H$10401,A6062,'Все позиции'!$L$2:$L$10401,B6062,'Все позиции'!$F$2:$F$10401,"&lt;&gt;")</f>
        <v>0</v>
      </c>
      <c r="G6062" s="2" t="str">
        <f t="shared" si="94"/>
        <v>нет</v>
      </c>
    </row>
    <row r="6063" spans="1:7" x14ac:dyDescent="0.25">
      <c r="A6063" s="2" t="s">
        <v>4840</v>
      </c>
      <c r="B6063" s="2" t="s">
        <v>38</v>
      </c>
      <c r="C6063" s="2">
        <f>COUNTIFS('Все позиции'!$H$2:$H$10401,A6063,'Все позиции'!$L$2:$L$10401,B6063)</f>
        <v>1</v>
      </c>
      <c r="D6063" s="2">
        <f>SUMIFS('Все позиции'!$K$2:$K$10401,'Все позиции'!$H$2:$H$10401,A6063,'Все позиции'!$L$2:$L$10401,B6063)</f>
        <v>10</v>
      </c>
      <c r="E6063" s="4">
        <f>SUMIFS('Все позиции'!$P$2:$P$10401,'Все позиции'!$H$2:$H$10401,A6063,'Все позиции'!$L$2:$L$10401,B6063)</f>
        <v>50400.03</v>
      </c>
      <c r="F6063" s="2">
        <f>COUNTIFS('Все позиции'!$H$2:$H$10401,A6063,'Все позиции'!$L$2:$L$10401,B6063,'Все позиции'!$F$2:$F$10401,"&lt;&gt;")</f>
        <v>0</v>
      </c>
      <c r="G6063" s="2" t="str">
        <f t="shared" si="94"/>
        <v>нет</v>
      </c>
    </row>
    <row r="6064" spans="1:7" x14ac:dyDescent="0.25">
      <c r="A6064" s="2" t="s">
        <v>2324</v>
      </c>
      <c r="B6064" s="2" t="s">
        <v>320</v>
      </c>
      <c r="C6064" s="2">
        <f>COUNTIFS('Все позиции'!$H$2:$H$10401,A6064,'Все позиции'!$L$2:$L$10401,B6064)</f>
        <v>2</v>
      </c>
      <c r="D6064" s="2">
        <f>SUMIFS('Все позиции'!$K$2:$K$10401,'Все позиции'!$H$2:$H$10401,A6064,'Все позиции'!$L$2:$L$10401,B6064)</f>
        <v>178.25</v>
      </c>
      <c r="E6064" s="4">
        <f>SUMIFS('Все позиции'!$P$2:$P$10401,'Все позиции'!$H$2:$H$10401,A6064,'Все позиции'!$L$2:$L$10401,B6064)</f>
        <v>138640.65</v>
      </c>
      <c r="F6064" s="2">
        <f>COUNTIFS('Все позиции'!$H$2:$H$10401,A6064,'Все позиции'!$L$2:$L$10401,B6064,'Все позиции'!$F$2:$F$10401,"&lt;&gt;")</f>
        <v>1</v>
      </c>
      <c r="G6064" s="2" t="str">
        <f t="shared" si="94"/>
        <v>да</v>
      </c>
    </row>
    <row r="6065" spans="1:7" x14ac:dyDescent="0.25">
      <c r="A6065" s="2" t="s">
        <v>2325</v>
      </c>
      <c r="B6065" s="2" t="s">
        <v>320</v>
      </c>
      <c r="C6065" s="2">
        <f>COUNTIFS('Все позиции'!$H$2:$H$10401,A6065,'Все позиции'!$L$2:$L$10401,B6065)</f>
        <v>1</v>
      </c>
      <c r="D6065" s="2">
        <f>SUMIFS('Все позиции'!$K$2:$K$10401,'Все позиции'!$H$2:$H$10401,A6065,'Все позиции'!$L$2:$L$10401,B6065)</f>
        <v>5</v>
      </c>
      <c r="E6065" s="4">
        <f>SUMIFS('Все позиции'!$P$2:$P$10401,'Все позиции'!$H$2:$H$10401,A6065,'Все позиции'!$L$2:$L$10401,B6065)</f>
        <v>16551.07</v>
      </c>
      <c r="F6065" s="2">
        <f>COUNTIFS('Все позиции'!$H$2:$H$10401,A6065,'Все позиции'!$L$2:$L$10401,B6065,'Все позиции'!$F$2:$F$10401,"&lt;&gt;")</f>
        <v>0</v>
      </c>
      <c r="G6065" s="2" t="str">
        <f t="shared" si="94"/>
        <v>нет</v>
      </c>
    </row>
    <row r="6066" spans="1:7" x14ac:dyDescent="0.25">
      <c r="A6066" s="2" t="s">
        <v>2315</v>
      </c>
      <c r="B6066" s="2" t="s">
        <v>320</v>
      </c>
      <c r="C6066" s="2">
        <f>COUNTIFS('Все позиции'!$H$2:$H$10401,A6066,'Все позиции'!$L$2:$L$10401,B6066)</f>
        <v>2</v>
      </c>
      <c r="D6066" s="2">
        <f>SUMIFS('Все позиции'!$K$2:$K$10401,'Все позиции'!$H$2:$H$10401,A6066,'Все позиции'!$L$2:$L$10401,B6066)</f>
        <v>17168.890000000003</v>
      </c>
      <c r="E6066" s="4">
        <f>SUMIFS('Все позиции'!$P$2:$P$10401,'Все позиции'!$H$2:$H$10401,A6066,'Все позиции'!$L$2:$L$10401,B6066)</f>
        <v>18769175.669999998</v>
      </c>
      <c r="F6066" s="2">
        <f>COUNTIFS('Все позиции'!$H$2:$H$10401,A6066,'Все позиции'!$L$2:$L$10401,B6066,'Все позиции'!$F$2:$F$10401,"&lt;&gt;")</f>
        <v>0</v>
      </c>
      <c r="G6066" s="2" t="str">
        <f t="shared" si="94"/>
        <v>нет</v>
      </c>
    </row>
    <row r="6067" spans="1:7" x14ac:dyDescent="0.25">
      <c r="A6067" s="2" t="s">
        <v>2487</v>
      </c>
      <c r="B6067" s="2" t="s">
        <v>320</v>
      </c>
      <c r="C6067" s="2">
        <f>COUNTIFS('Все позиции'!$H$2:$H$10401,A6067,'Все позиции'!$L$2:$L$10401,B6067)</f>
        <v>1</v>
      </c>
      <c r="D6067" s="2">
        <f>SUMIFS('Все позиции'!$K$2:$K$10401,'Все позиции'!$H$2:$H$10401,A6067,'Все позиции'!$L$2:$L$10401,B6067)</f>
        <v>10483.120000000001</v>
      </c>
      <c r="E6067" s="4">
        <f>SUMIFS('Все позиции'!$P$2:$P$10401,'Все позиции'!$H$2:$H$10401,A6067,'Все позиции'!$L$2:$L$10401,B6067)</f>
        <v>12751038.18</v>
      </c>
      <c r="F6067" s="2">
        <f>COUNTIFS('Все позиции'!$H$2:$H$10401,A6067,'Все позиции'!$L$2:$L$10401,B6067,'Все позиции'!$F$2:$F$10401,"&lt;&gt;")</f>
        <v>0</v>
      </c>
      <c r="G6067" s="2" t="str">
        <f t="shared" si="94"/>
        <v>нет</v>
      </c>
    </row>
    <row r="6068" spans="1:7" x14ac:dyDescent="0.25">
      <c r="A6068" s="2" t="s">
        <v>1397</v>
      </c>
      <c r="B6068" s="2" t="s">
        <v>320</v>
      </c>
      <c r="C6068" s="2">
        <f>COUNTIFS('Все позиции'!$H$2:$H$10401,A6068,'Все позиции'!$L$2:$L$10401,B6068)</f>
        <v>1</v>
      </c>
      <c r="D6068" s="2">
        <f>SUMIFS('Все позиции'!$K$2:$K$10401,'Все позиции'!$H$2:$H$10401,A6068,'Все позиции'!$L$2:$L$10401,B6068)</f>
        <v>741.9</v>
      </c>
      <c r="E6068" s="4">
        <f>SUMIFS('Все позиции'!$P$2:$P$10401,'Все позиции'!$H$2:$H$10401,A6068,'Все позиции'!$L$2:$L$10401,B6068)</f>
        <v>0</v>
      </c>
      <c r="F6068" s="2">
        <f>COUNTIFS('Все позиции'!$H$2:$H$10401,A6068,'Все позиции'!$L$2:$L$10401,B6068,'Все позиции'!$F$2:$F$10401,"&lt;&gt;")</f>
        <v>0</v>
      </c>
      <c r="G6068" s="2" t="str">
        <f t="shared" si="94"/>
        <v>нет</v>
      </c>
    </row>
    <row r="6069" spans="1:7" x14ac:dyDescent="0.25">
      <c r="A6069" s="2" t="s">
        <v>2866</v>
      </c>
      <c r="B6069" s="2" t="s">
        <v>38</v>
      </c>
      <c r="C6069" s="2">
        <f>COUNTIFS('Все позиции'!$H$2:$H$10401,A6069,'Все позиции'!$L$2:$L$10401,B6069)</f>
        <v>1</v>
      </c>
      <c r="D6069" s="2">
        <f>SUMIFS('Все позиции'!$K$2:$K$10401,'Все позиции'!$H$2:$H$10401,A6069,'Все позиции'!$L$2:$L$10401,B6069)</f>
        <v>1</v>
      </c>
      <c r="E6069" s="4">
        <f>SUMIFS('Все позиции'!$P$2:$P$10401,'Все позиции'!$H$2:$H$10401,A6069,'Все позиции'!$L$2:$L$10401,B6069)</f>
        <v>0</v>
      </c>
      <c r="F6069" s="2">
        <f>COUNTIFS('Все позиции'!$H$2:$H$10401,A6069,'Все позиции'!$L$2:$L$10401,B6069,'Все позиции'!$F$2:$F$10401,"&lt;&gt;")</f>
        <v>0</v>
      </c>
      <c r="G6069" s="2" t="str">
        <f t="shared" si="94"/>
        <v>нет</v>
      </c>
    </row>
    <row r="6070" spans="1:7" x14ac:dyDescent="0.25">
      <c r="A6070" s="2" t="s">
        <v>6579</v>
      </c>
      <c r="B6070" s="2" t="s">
        <v>38</v>
      </c>
      <c r="C6070" s="2">
        <f>COUNTIFS('Все позиции'!$H$2:$H$10401,A6070,'Все позиции'!$L$2:$L$10401,B6070)</f>
        <v>1</v>
      </c>
      <c r="D6070" s="2">
        <f>SUMIFS('Все позиции'!$K$2:$K$10401,'Все позиции'!$H$2:$H$10401,A6070,'Все позиции'!$L$2:$L$10401,B6070)</f>
        <v>4</v>
      </c>
      <c r="E6070" s="4">
        <f>SUMIFS('Все позиции'!$P$2:$P$10401,'Все позиции'!$H$2:$H$10401,A6070,'Все позиции'!$L$2:$L$10401,B6070)</f>
        <v>30768.16</v>
      </c>
      <c r="F6070" s="2">
        <f>COUNTIFS('Все позиции'!$H$2:$H$10401,A6070,'Все позиции'!$L$2:$L$10401,B6070,'Все позиции'!$F$2:$F$10401,"&lt;&gt;")</f>
        <v>0</v>
      </c>
      <c r="G6070" s="2" t="str">
        <f t="shared" si="94"/>
        <v>нет</v>
      </c>
    </row>
    <row r="6071" spans="1:7" x14ac:dyDescent="0.25">
      <c r="A6071" s="2" t="s">
        <v>6581</v>
      </c>
      <c r="B6071" s="2" t="s">
        <v>38</v>
      </c>
      <c r="C6071" s="2">
        <f>COUNTIFS('Все позиции'!$H$2:$H$10401,A6071,'Все позиции'!$L$2:$L$10401,B6071)</f>
        <v>1</v>
      </c>
      <c r="D6071" s="2">
        <f>SUMIFS('Все позиции'!$K$2:$K$10401,'Все позиции'!$H$2:$H$10401,A6071,'Все позиции'!$L$2:$L$10401,B6071)</f>
        <v>8</v>
      </c>
      <c r="E6071" s="4">
        <f>SUMIFS('Все позиции'!$P$2:$P$10401,'Все позиции'!$H$2:$H$10401,A6071,'Все позиции'!$L$2:$L$10401,B6071)</f>
        <v>35473.4</v>
      </c>
      <c r="F6071" s="2">
        <f>COUNTIFS('Все позиции'!$H$2:$H$10401,A6071,'Все позиции'!$L$2:$L$10401,B6071,'Все позиции'!$F$2:$F$10401,"&lt;&gt;")</f>
        <v>0</v>
      </c>
      <c r="G6071" s="2" t="str">
        <f t="shared" si="94"/>
        <v>нет</v>
      </c>
    </row>
    <row r="6072" spans="1:7" x14ac:dyDescent="0.25">
      <c r="A6072" s="2" t="s">
        <v>6583</v>
      </c>
      <c r="B6072" s="2" t="s">
        <v>38</v>
      </c>
      <c r="C6072" s="2">
        <f>COUNTIFS('Все позиции'!$H$2:$H$10401,A6072,'Все позиции'!$L$2:$L$10401,B6072)</f>
        <v>1</v>
      </c>
      <c r="D6072" s="2">
        <f>SUMIFS('Все позиции'!$K$2:$K$10401,'Все позиции'!$H$2:$H$10401,A6072,'Все позиции'!$L$2:$L$10401,B6072)</f>
        <v>6</v>
      </c>
      <c r="E6072" s="4">
        <f>SUMIFS('Все позиции'!$P$2:$P$10401,'Все позиции'!$H$2:$H$10401,A6072,'Все позиции'!$L$2:$L$10401,B6072)</f>
        <v>1936.43</v>
      </c>
      <c r="F6072" s="2">
        <f>COUNTIFS('Все позиции'!$H$2:$H$10401,A6072,'Все позиции'!$L$2:$L$10401,B6072,'Все позиции'!$F$2:$F$10401,"&lt;&gt;")</f>
        <v>0</v>
      </c>
      <c r="G6072" s="2" t="str">
        <f t="shared" si="94"/>
        <v>нет</v>
      </c>
    </row>
    <row r="6073" spans="1:7" x14ac:dyDescent="0.25">
      <c r="A6073" s="2" t="s">
        <v>6585</v>
      </c>
      <c r="B6073" s="2" t="s">
        <v>38</v>
      </c>
      <c r="C6073" s="2">
        <f>COUNTIFS('Все позиции'!$H$2:$H$10401,A6073,'Все позиции'!$L$2:$L$10401,B6073)</f>
        <v>1</v>
      </c>
      <c r="D6073" s="2">
        <f>SUMIFS('Все позиции'!$K$2:$K$10401,'Все позиции'!$H$2:$H$10401,A6073,'Все позиции'!$L$2:$L$10401,B6073)</f>
        <v>4</v>
      </c>
      <c r="E6073" s="4">
        <f>SUMIFS('Все позиции'!$P$2:$P$10401,'Все позиции'!$H$2:$H$10401,A6073,'Все позиции'!$L$2:$L$10401,B6073)</f>
        <v>186766.92</v>
      </c>
      <c r="F6073" s="2">
        <f>COUNTIFS('Все позиции'!$H$2:$H$10401,A6073,'Все позиции'!$L$2:$L$10401,B6073,'Все позиции'!$F$2:$F$10401,"&lt;&gt;")</f>
        <v>0</v>
      </c>
      <c r="G6073" s="2" t="str">
        <f t="shared" si="94"/>
        <v>нет</v>
      </c>
    </row>
    <row r="6074" spans="1:7" x14ac:dyDescent="0.25">
      <c r="A6074" s="2" t="s">
        <v>6588</v>
      </c>
      <c r="B6074" s="2" t="s">
        <v>38</v>
      </c>
      <c r="C6074" s="2">
        <f>COUNTIFS('Все позиции'!$H$2:$H$10401,A6074,'Все позиции'!$L$2:$L$10401,B6074)</f>
        <v>1</v>
      </c>
      <c r="D6074" s="2">
        <f>SUMIFS('Все позиции'!$K$2:$K$10401,'Все позиции'!$H$2:$H$10401,A6074,'Все позиции'!$L$2:$L$10401,B6074)</f>
        <v>12</v>
      </c>
      <c r="E6074" s="4">
        <f>SUMIFS('Все позиции'!$P$2:$P$10401,'Все позиции'!$H$2:$H$10401,A6074,'Все позиции'!$L$2:$L$10401,B6074)</f>
        <v>659953.05000000005</v>
      </c>
      <c r="F6074" s="2">
        <f>COUNTIFS('Все позиции'!$H$2:$H$10401,A6074,'Все позиции'!$L$2:$L$10401,B6074,'Все позиции'!$F$2:$F$10401,"&lt;&gt;")</f>
        <v>0</v>
      </c>
      <c r="G6074" s="2" t="str">
        <f t="shared" si="94"/>
        <v>нет</v>
      </c>
    </row>
    <row r="6075" spans="1:7" x14ac:dyDescent="0.25">
      <c r="A6075" s="2" t="s">
        <v>8391</v>
      </c>
      <c r="B6075" s="2" t="s">
        <v>38</v>
      </c>
      <c r="C6075" s="2">
        <f>COUNTIFS('Все позиции'!$H$2:$H$10401,A6075,'Все позиции'!$L$2:$L$10401,B6075)</f>
        <v>1</v>
      </c>
      <c r="D6075" s="2">
        <f>SUMIFS('Все позиции'!$K$2:$K$10401,'Все позиции'!$H$2:$H$10401,A6075,'Все позиции'!$L$2:$L$10401,B6075)</f>
        <v>2</v>
      </c>
      <c r="E6075" s="4">
        <f>SUMIFS('Все позиции'!$P$2:$P$10401,'Все позиции'!$H$2:$H$10401,A6075,'Все позиции'!$L$2:$L$10401,B6075)</f>
        <v>16605.419999999998</v>
      </c>
      <c r="F6075" s="2">
        <f>COUNTIFS('Все позиции'!$H$2:$H$10401,A6075,'Все позиции'!$L$2:$L$10401,B6075,'Все позиции'!$F$2:$F$10401,"&lt;&gt;")</f>
        <v>1</v>
      </c>
      <c r="G6075" s="2" t="str">
        <f t="shared" si="94"/>
        <v>да</v>
      </c>
    </row>
    <row r="6076" spans="1:7" x14ac:dyDescent="0.25">
      <c r="A6076" s="2" t="s">
        <v>8388</v>
      </c>
      <c r="B6076" s="2" t="s">
        <v>38</v>
      </c>
      <c r="C6076" s="2">
        <f>COUNTIFS('Все позиции'!$H$2:$H$10401,A6076,'Все позиции'!$L$2:$L$10401,B6076)</f>
        <v>1</v>
      </c>
      <c r="D6076" s="2">
        <f>SUMIFS('Все позиции'!$K$2:$K$10401,'Все позиции'!$H$2:$H$10401,A6076,'Все позиции'!$L$2:$L$10401,B6076)</f>
        <v>2</v>
      </c>
      <c r="E6076" s="4">
        <f>SUMIFS('Все позиции'!$P$2:$P$10401,'Все позиции'!$H$2:$H$10401,A6076,'Все позиции'!$L$2:$L$10401,B6076)</f>
        <v>203477.46</v>
      </c>
      <c r="F6076" s="2">
        <f>COUNTIFS('Все позиции'!$H$2:$H$10401,A6076,'Все позиции'!$L$2:$L$10401,B6076,'Все позиции'!$F$2:$F$10401,"&lt;&gt;")</f>
        <v>1</v>
      </c>
      <c r="G6076" s="2" t="str">
        <f t="shared" si="94"/>
        <v>да</v>
      </c>
    </row>
    <row r="6077" spans="1:7" x14ac:dyDescent="0.25">
      <c r="A6077" s="2" t="s">
        <v>8389</v>
      </c>
      <c r="B6077" s="2" t="s">
        <v>38</v>
      </c>
      <c r="C6077" s="2">
        <f>COUNTIFS('Все позиции'!$H$2:$H$10401,A6077,'Все позиции'!$L$2:$L$10401,B6077)</f>
        <v>1</v>
      </c>
      <c r="D6077" s="2">
        <f>SUMIFS('Все позиции'!$K$2:$K$10401,'Все позиции'!$H$2:$H$10401,A6077,'Все позиции'!$L$2:$L$10401,B6077)</f>
        <v>2</v>
      </c>
      <c r="E6077" s="4">
        <f>SUMIFS('Все позиции'!$P$2:$P$10401,'Все позиции'!$H$2:$H$10401,A6077,'Все позиции'!$L$2:$L$10401,B6077)</f>
        <v>23790</v>
      </c>
      <c r="F6077" s="2">
        <f>COUNTIFS('Все позиции'!$H$2:$H$10401,A6077,'Все позиции'!$L$2:$L$10401,B6077,'Все позиции'!$F$2:$F$10401,"&lt;&gt;")</f>
        <v>1</v>
      </c>
      <c r="G6077" s="2" t="str">
        <f t="shared" si="94"/>
        <v>да</v>
      </c>
    </row>
    <row r="6078" spans="1:7" x14ac:dyDescent="0.25">
      <c r="A6078" s="2" t="s">
        <v>8390</v>
      </c>
      <c r="B6078" s="2" t="s">
        <v>38</v>
      </c>
      <c r="C6078" s="2">
        <f>COUNTIFS('Все позиции'!$H$2:$H$10401,A6078,'Все позиции'!$L$2:$L$10401,B6078)</f>
        <v>1</v>
      </c>
      <c r="D6078" s="2">
        <f>SUMIFS('Все позиции'!$K$2:$K$10401,'Все позиции'!$H$2:$H$10401,A6078,'Все позиции'!$L$2:$L$10401,B6078)</f>
        <v>2</v>
      </c>
      <c r="E6078" s="4">
        <f>SUMIFS('Все позиции'!$P$2:$P$10401,'Все позиции'!$H$2:$H$10401,A6078,'Все позиции'!$L$2:$L$10401,B6078)</f>
        <v>19721.03</v>
      </c>
      <c r="F6078" s="2">
        <f>COUNTIFS('Все позиции'!$H$2:$H$10401,A6078,'Все позиции'!$L$2:$L$10401,B6078,'Все позиции'!$F$2:$F$10401,"&lt;&gt;")</f>
        <v>1</v>
      </c>
      <c r="G6078" s="2" t="str">
        <f t="shared" si="94"/>
        <v>да</v>
      </c>
    </row>
    <row r="6079" spans="1:7" x14ac:dyDescent="0.25">
      <c r="A6079" s="2" t="s">
        <v>581</v>
      </c>
      <c r="B6079" s="2" t="s">
        <v>38</v>
      </c>
      <c r="C6079" s="2">
        <f>COUNTIFS('Все позиции'!$H$2:$H$10401,A6079,'Все позиции'!$L$2:$L$10401,B6079)</f>
        <v>1</v>
      </c>
      <c r="D6079" s="2">
        <f>SUMIFS('Все позиции'!$K$2:$K$10401,'Все позиции'!$H$2:$H$10401,A6079,'Все позиции'!$L$2:$L$10401,B6079)</f>
        <v>2</v>
      </c>
      <c r="E6079" s="4">
        <f>SUMIFS('Все позиции'!$P$2:$P$10401,'Все позиции'!$H$2:$H$10401,A6079,'Все позиции'!$L$2:$L$10401,B6079)</f>
        <v>0</v>
      </c>
      <c r="F6079" s="2">
        <f>COUNTIFS('Все позиции'!$H$2:$H$10401,A6079,'Все позиции'!$L$2:$L$10401,B6079,'Все позиции'!$F$2:$F$10401,"&lt;&gt;")</f>
        <v>0</v>
      </c>
      <c r="G6079" s="2" t="str">
        <f t="shared" si="94"/>
        <v>нет</v>
      </c>
    </row>
    <row r="6080" spans="1:7" x14ac:dyDescent="0.25">
      <c r="A6080" s="2" t="s">
        <v>63</v>
      </c>
      <c r="B6080" s="2" t="s">
        <v>38</v>
      </c>
      <c r="C6080" s="2">
        <f>COUNTIFS('Все позиции'!$H$2:$H$10401,A6080,'Все позиции'!$L$2:$L$10401,B6080)</f>
        <v>1</v>
      </c>
      <c r="D6080" s="2">
        <f>SUMIFS('Все позиции'!$K$2:$K$10401,'Все позиции'!$H$2:$H$10401,A6080,'Все позиции'!$L$2:$L$10401,B6080)</f>
        <v>3</v>
      </c>
      <c r="E6080" s="4">
        <f>SUMIFS('Все позиции'!$P$2:$P$10401,'Все позиции'!$H$2:$H$10401,A6080,'Все позиции'!$L$2:$L$10401,B6080)</f>
        <v>0</v>
      </c>
      <c r="F6080" s="2">
        <f>COUNTIFS('Все позиции'!$H$2:$H$10401,A6080,'Все позиции'!$L$2:$L$10401,B6080,'Все позиции'!$F$2:$F$10401,"&lt;&gt;")</f>
        <v>0</v>
      </c>
      <c r="G6080" s="2" t="str">
        <f t="shared" si="94"/>
        <v>нет</v>
      </c>
    </row>
    <row r="6081" spans="1:7" x14ac:dyDescent="0.25">
      <c r="A6081" s="2" t="s">
        <v>64</v>
      </c>
      <c r="B6081" s="2" t="s">
        <v>38</v>
      </c>
      <c r="C6081" s="2">
        <f>COUNTIFS('Все позиции'!$H$2:$H$10401,A6081,'Все позиции'!$L$2:$L$10401,B6081)</f>
        <v>1</v>
      </c>
      <c r="D6081" s="2">
        <f>SUMIFS('Все позиции'!$K$2:$K$10401,'Все позиции'!$H$2:$H$10401,A6081,'Все позиции'!$L$2:$L$10401,B6081)</f>
        <v>4</v>
      </c>
      <c r="E6081" s="4">
        <f>SUMIFS('Все позиции'!$P$2:$P$10401,'Все позиции'!$H$2:$H$10401,A6081,'Все позиции'!$L$2:$L$10401,B6081)</f>
        <v>0</v>
      </c>
      <c r="F6081" s="2">
        <f>COUNTIFS('Все позиции'!$H$2:$H$10401,A6081,'Все позиции'!$L$2:$L$10401,B6081,'Все позиции'!$F$2:$F$10401,"&lt;&gt;")</f>
        <v>0</v>
      </c>
      <c r="G6081" s="2" t="str">
        <f t="shared" si="94"/>
        <v>нет</v>
      </c>
    </row>
    <row r="6082" spans="1:7" x14ac:dyDescent="0.25">
      <c r="A6082" s="2" t="s">
        <v>65</v>
      </c>
      <c r="B6082" s="2" t="s">
        <v>38</v>
      </c>
      <c r="C6082" s="2">
        <f>COUNTIFS('Все позиции'!$H$2:$H$10401,A6082,'Все позиции'!$L$2:$L$10401,B6082)</f>
        <v>1</v>
      </c>
      <c r="D6082" s="2">
        <f>SUMIFS('Все позиции'!$K$2:$K$10401,'Все позиции'!$H$2:$H$10401,A6082,'Все позиции'!$L$2:$L$10401,B6082)</f>
        <v>4</v>
      </c>
      <c r="E6082" s="4">
        <f>SUMIFS('Все позиции'!$P$2:$P$10401,'Все позиции'!$H$2:$H$10401,A6082,'Все позиции'!$L$2:$L$10401,B6082)</f>
        <v>0</v>
      </c>
      <c r="F6082" s="2">
        <f>COUNTIFS('Все позиции'!$H$2:$H$10401,A6082,'Все позиции'!$L$2:$L$10401,B6082,'Все позиции'!$F$2:$F$10401,"&lt;&gt;")</f>
        <v>0</v>
      </c>
      <c r="G6082" s="2" t="str">
        <f t="shared" ref="G6082:G6145" si="95">IF(F6082&gt;0,"да","нет")</f>
        <v>нет</v>
      </c>
    </row>
    <row r="6083" spans="1:7" x14ac:dyDescent="0.25">
      <c r="A6083" s="2" t="s">
        <v>66</v>
      </c>
      <c r="B6083" s="2" t="s">
        <v>38</v>
      </c>
      <c r="C6083" s="2">
        <f>COUNTIFS('Все позиции'!$H$2:$H$10401,A6083,'Все позиции'!$L$2:$L$10401,B6083)</f>
        <v>1</v>
      </c>
      <c r="D6083" s="2">
        <f>SUMIFS('Все позиции'!$K$2:$K$10401,'Все позиции'!$H$2:$H$10401,A6083,'Все позиции'!$L$2:$L$10401,B6083)</f>
        <v>1</v>
      </c>
      <c r="E6083" s="4">
        <f>SUMIFS('Все позиции'!$P$2:$P$10401,'Все позиции'!$H$2:$H$10401,A6083,'Все позиции'!$L$2:$L$10401,B6083)</f>
        <v>0</v>
      </c>
      <c r="F6083" s="2">
        <f>COUNTIFS('Все позиции'!$H$2:$H$10401,A6083,'Все позиции'!$L$2:$L$10401,B6083,'Все позиции'!$F$2:$F$10401,"&lt;&gt;")</f>
        <v>0</v>
      </c>
      <c r="G6083" s="2" t="str">
        <f t="shared" si="95"/>
        <v>нет</v>
      </c>
    </row>
    <row r="6084" spans="1:7" x14ac:dyDescent="0.25">
      <c r="A6084" s="2" t="s">
        <v>67</v>
      </c>
      <c r="B6084" s="2" t="s">
        <v>38</v>
      </c>
      <c r="C6084" s="2">
        <f>COUNTIFS('Все позиции'!$H$2:$H$10401,A6084,'Все позиции'!$L$2:$L$10401,B6084)</f>
        <v>1</v>
      </c>
      <c r="D6084" s="2">
        <f>SUMIFS('Все позиции'!$K$2:$K$10401,'Все позиции'!$H$2:$H$10401,A6084,'Все позиции'!$L$2:$L$10401,B6084)</f>
        <v>1</v>
      </c>
      <c r="E6084" s="4">
        <f>SUMIFS('Все позиции'!$P$2:$P$10401,'Все позиции'!$H$2:$H$10401,A6084,'Все позиции'!$L$2:$L$10401,B6084)</f>
        <v>0</v>
      </c>
      <c r="F6084" s="2">
        <f>COUNTIFS('Все позиции'!$H$2:$H$10401,A6084,'Все позиции'!$L$2:$L$10401,B6084,'Все позиции'!$F$2:$F$10401,"&lt;&gt;")</f>
        <v>0</v>
      </c>
      <c r="G6084" s="2" t="str">
        <f t="shared" si="95"/>
        <v>нет</v>
      </c>
    </row>
    <row r="6085" spans="1:7" x14ac:dyDescent="0.25">
      <c r="A6085" s="2" t="s">
        <v>1940</v>
      </c>
      <c r="B6085" s="2" t="s">
        <v>115</v>
      </c>
      <c r="C6085" s="2">
        <f>COUNTIFS('Все позиции'!$H$2:$H$10401,A6085,'Все позиции'!$L$2:$L$10401,B6085)</f>
        <v>1</v>
      </c>
      <c r="D6085" s="2">
        <f>SUMIFS('Все позиции'!$K$2:$K$10401,'Все позиции'!$H$2:$H$10401,A6085,'Все позиции'!$L$2:$L$10401,B6085)</f>
        <v>0.78</v>
      </c>
      <c r="E6085" s="4">
        <f>SUMIFS('Все позиции'!$P$2:$P$10401,'Все позиции'!$H$2:$H$10401,A6085,'Все позиции'!$L$2:$L$10401,B6085)</f>
        <v>95474.03</v>
      </c>
      <c r="F6085" s="2">
        <f>COUNTIFS('Все позиции'!$H$2:$H$10401,A6085,'Все позиции'!$L$2:$L$10401,B6085,'Все позиции'!$F$2:$F$10401,"&lt;&gt;")</f>
        <v>0</v>
      </c>
      <c r="G6085" s="2" t="str">
        <f t="shared" si="95"/>
        <v>нет</v>
      </c>
    </row>
    <row r="6086" spans="1:7" x14ac:dyDescent="0.25">
      <c r="A6086" s="2" t="s">
        <v>4873</v>
      </c>
      <c r="B6086" s="2" t="s">
        <v>38</v>
      </c>
      <c r="C6086" s="2">
        <f>COUNTIFS('Все позиции'!$H$2:$H$10401,A6086,'Все позиции'!$L$2:$L$10401,B6086)</f>
        <v>1</v>
      </c>
      <c r="D6086" s="2">
        <f>SUMIFS('Все позиции'!$K$2:$K$10401,'Все позиции'!$H$2:$H$10401,A6086,'Все позиции'!$L$2:$L$10401,B6086)</f>
        <v>200</v>
      </c>
      <c r="E6086" s="4">
        <f>SUMIFS('Все позиции'!$P$2:$P$10401,'Все позиции'!$H$2:$H$10401,A6086,'Все позиции'!$L$2:$L$10401,B6086)</f>
        <v>25229.599999999999</v>
      </c>
      <c r="F6086" s="2">
        <f>COUNTIFS('Все позиции'!$H$2:$H$10401,A6086,'Все позиции'!$L$2:$L$10401,B6086,'Все позиции'!$F$2:$F$10401,"&lt;&gt;")</f>
        <v>0</v>
      </c>
      <c r="G6086" s="2" t="str">
        <f t="shared" si="95"/>
        <v>нет</v>
      </c>
    </row>
    <row r="6087" spans="1:7" x14ac:dyDescent="0.25">
      <c r="A6087" s="2" t="s">
        <v>3621</v>
      </c>
      <c r="B6087" s="2" t="s">
        <v>38</v>
      </c>
      <c r="C6087" s="2">
        <f>COUNTIFS('Все позиции'!$H$2:$H$10401,A6087,'Все позиции'!$L$2:$L$10401,B6087)</f>
        <v>1</v>
      </c>
      <c r="D6087" s="2">
        <f>SUMIFS('Все позиции'!$K$2:$K$10401,'Все позиции'!$H$2:$H$10401,A6087,'Все позиции'!$L$2:$L$10401,B6087)</f>
        <v>14</v>
      </c>
      <c r="E6087" s="4">
        <f>SUMIFS('Все позиции'!$P$2:$P$10401,'Все позиции'!$H$2:$H$10401,A6087,'Все позиции'!$L$2:$L$10401,B6087)</f>
        <v>1738.57</v>
      </c>
      <c r="F6087" s="2">
        <f>COUNTIFS('Все позиции'!$H$2:$H$10401,A6087,'Все позиции'!$L$2:$L$10401,B6087,'Все позиции'!$F$2:$F$10401,"&lt;&gt;")</f>
        <v>0</v>
      </c>
      <c r="G6087" s="2" t="str">
        <f t="shared" si="95"/>
        <v>нет</v>
      </c>
    </row>
    <row r="6088" spans="1:7" x14ac:dyDescent="0.25">
      <c r="A6088" s="2" t="s">
        <v>8510</v>
      </c>
      <c r="B6088" s="2" t="s">
        <v>108</v>
      </c>
      <c r="C6088" s="2">
        <f>COUNTIFS('Все позиции'!$H$2:$H$10401,A6088,'Все позиции'!$L$2:$L$10401,B6088)</f>
        <v>1</v>
      </c>
      <c r="D6088" s="2">
        <f>SUMIFS('Все позиции'!$K$2:$K$10401,'Все позиции'!$H$2:$H$10401,A6088,'Все позиции'!$L$2:$L$10401,B6088)</f>
        <v>1</v>
      </c>
      <c r="E6088" s="4">
        <f>SUMIFS('Все позиции'!$P$2:$P$10401,'Все позиции'!$H$2:$H$10401,A6088,'Все позиции'!$L$2:$L$10401,B6088)</f>
        <v>213567.62</v>
      </c>
      <c r="F6088" s="2">
        <f>COUNTIFS('Все позиции'!$H$2:$H$10401,A6088,'Все позиции'!$L$2:$L$10401,B6088,'Все позиции'!$F$2:$F$10401,"&lt;&gt;")</f>
        <v>0</v>
      </c>
      <c r="G6088" s="2" t="str">
        <f t="shared" si="95"/>
        <v>нет</v>
      </c>
    </row>
    <row r="6089" spans="1:7" x14ac:dyDescent="0.25">
      <c r="A6089" s="2" t="s">
        <v>8515</v>
      </c>
      <c r="B6089" s="2" t="s">
        <v>108</v>
      </c>
      <c r="C6089" s="2">
        <f>COUNTIFS('Все позиции'!$H$2:$H$10401,A6089,'Все позиции'!$L$2:$L$10401,B6089)</f>
        <v>1</v>
      </c>
      <c r="D6089" s="2">
        <f>SUMIFS('Все позиции'!$K$2:$K$10401,'Все позиции'!$H$2:$H$10401,A6089,'Все позиции'!$L$2:$L$10401,B6089)</f>
        <v>1</v>
      </c>
      <c r="E6089" s="4">
        <f>SUMIFS('Все позиции'!$P$2:$P$10401,'Все позиции'!$H$2:$H$10401,A6089,'Все позиции'!$L$2:$L$10401,B6089)</f>
        <v>172754.45</v>
      </c>
      <c r="F6089" s="2">
        <f>COUNTIFS('Все позиции'!$H$2:$H$10401,A6089,'Все позиции'!$L$2:$L$10401,B6089,'Все позиции'!$F$2:$F$10401,"&lt;&gt;")</f>
        <v>0</v>
      </c>
      <c r="G6089" s="2" t="str">
        <f t="shared" si="95"/>
        <v>нет</v>
      </c>
    </row>
    <row r="6090" spans="1:7" x14ac:dyDescent="0.25">
      <c r="A6090" s="2" t="s">
        <v>8506</v>
      </c>
      <c r="B6090" s="2" t="s">
        <v>108</v>
      </c>
      <c r="C6090" s="2">
        <f>COUNTIFS('Все позиции'!$H$2:$H$10401,A6090,'Все позиции'!$L$2:$L$10401,B6090)</f>
        <v>1</v>
      </c>
      <c r="D6090" s="2">
        <f>SUMIFS('Все позиции'!$K$2:$K$10401,'Все позиции'!$H$2:$H$10401,A6090,'Все позиции'!$L$2:$L$10401,B6090)</f>
        <v>1</v>
      </c>
      <c r="E6090" s="4">
        <f>SUMIFS('Все позиции'!$P$2:$P$10401,'Все позиции'!$H$2:$H$10401,A6090,'Все позиции'!$L$2:$L$10401,B6090)</f>
        <v>407185.8</v>
      </c>
      <c r="F6090" s="2">
        <f>COUNTIFS('Все позиции'!$H$2:$H$10401,A6090,'Все позиции'!$L$2:$L$10401,B6090,'Все позиции'!$F$2:$F$10401,"&lt;&gt;")</f>
        <v>0</v>
      </c>
      <c r="G6090" s="2" t="str">
        <f t="shared" si="95"/>
        <v>нет</v>
      </c>
    </row>
    <row r="6091" spans="1:7" x14ac:dyDescent="0.25">
      <c r="A6091" s="2" t="s">
        <v>8517</v>
      </c>
      <c r="B6091" s="2" t="s">
        <v>108</v>
      </c>
      <c r="C6091" s="2">
        <f>COUNTIFS('Все позиции'!$H$2:$H$10401,A6091,'Все позиции'!$L$2:$L$10401,B6091)</f>
        <v>1</v>
      </c>
      <c r="D6091" s="2">
        <f>SUMIFS('Все позиции'!$K$2:$K$10401,'Все позиции'!$H$2:$H$10401,A6091,'Все позиции'!$L$2:$L$10401,B6091)</f>
        <v>1</v>
      </c>
      <c r="E6091" s="4">
        <f>SUMIFS('Все позиции'!$P$2:$P$10401,'Все позиции'!$H$2:$H$10401,A6091,'Все позиции'!$L$2:$L$10401,B6091)</f>
        <v>415999.6</v>
      </c>
      <c r="F6091" s="2">
        <f>COUNTIFS('Все позиции'!$H$2:$H$10401,A6091,'Все позиции'!$L$2:$L$10401,B6091,'Все позиции'!$F$2:$F$10401,"&lt;&gt;")</f>
        <v>0</v>
      </c>
      <c r="G6091" s="2" t="str">
        <f t="shared" si="95"/>
        <v>нет</v>
      </c>
    </row>
    <row r="6092" spans="1:7" x14ac:dyDescent="0.25">
      <c r="A6092" s="2" t="s">
        <v>5287</v>
      </c>
      <c r="B6092" s="2" t="s">
        <v>73</v>
      </c>
      <c r="C6092" s="2">
        <f>COUNTIFS('Все позиции'!$H$2:$H$10401,A6092,'Все позиции'!$L$2:$L$10401,B6092)</f>
        <v>1</v>
      </c>
      <c r="D6092" s="2">
        <f>SUMIFS('Все позиции'!$K$2:$K$10401,'Все позиции'!$H$2:$H$10401,A6092,'Все позиции'!$L$2:$L$10401,B6092)</f>
        <v>1</v>
      </c>
      <c r="E6092" s="4">
        <f>SUMIFS('Все позиции'!$P$2:$P$10401,'Все позиции'!$H$2:$H$10401,A6092,'Все позиции'!$L$2:$L$10401,B6092)</f>
        <v>270974.42</v>
      </c>
      <c r="F6092" s="2">
        <f>COUNTIFS('Все позиции'!$H$2:$H$10401,A6092,'Все позиции'!$L$2:$L$10401,B6092,'Все позиции'!$F$2:$F$10401,"&lt;&gt;")</f>
        <v>1</v>
      </c>
      <c r="G6092" s="2" t="str">
        <f t="shared" si="95"/>
        <v>да</v>
      </c>
    </row>
    <row r="6093" spans="1:7" x14ac:dyDescent="0.25">
      <c r="A6093" s="2" t="s">
        <v>5288</v>
      </c>
      <c r="B6093" s="2" t="s">
        <v>73</v>
      </c>
      <c r="C6093" s="2">
        <f>COUNTIFS('Все позиции'!$H$2:$H$10401,A6093,'Все позиции'!$L$2:$L$10401,B6093)</f>
        <v>1</v>
      </c>
      <c r="D6093" s="2">
        <f>SUMIFS('Все позиции'!$K$2:$K$10401,'Все позиции'!$H$2:$H$10401,A6093,'Все позиции'!$L$2:$L$10401,B6093)</f>
        <v>1</v>
      </c>
      <c r="E6093" s="4">
        <f>SUMIFS('Все позиции'!$P$2:$P$10401,'Все позиции'!$H$2:$H$10401,A6093,'Все позиции'!$L$2:$L$10401,B6093)</f>
        <v>317376.01</v>
      </c>
      <c r="F6093" s="2">
        <f>COUNTIFS('Все позиции'!$H$2:$H$10401,A6093,'Все позиции'!$L$2:$L$10401,B6093,'Все позиции'!$F$2:$F$10401,"&lt;&gt;")</f>
        <v>1</v>
      </c>
      <c r="G6093" s="2" t="str">
        <f t="shared" si="95"/>
        <v>да</v>
      </c>
    </row>
    <row r="6094" spans="1:7" x14ac:dyDescent="0.25">
      <c r="A6094" s="2" t="s">
        <v>8512</v>
      </c>
      <c r="B6094" s="2" t="s">
        <v>108</v>
      </c>
      <c r="C6094" s="2">
        <f>COUNTIFS('Все позиции'!$H$2:$H$10401,A6094,'Все позиции'!$L$2:$L$10401,B6094)</f>
        <v>1</v>
      </c>
      <c r="D6094" s="2">
        <f>SUMIFS('Все позиции'!$K$2:$K$10401,'Все позиции'!$H$2:$H$10401,A6094,'Все позиции'!$L$2:$L$10401,B6094)</f>
        <v>1</v>
      </c>
      <c r="E6094" s="4">
        <f>SUMIFS('Все позиции'!$P$2:$P$10401,'Все позиции'!$H$2:$H$10401,A6094,'Все позиции'!$L$2:$L$10401,B6094)</f>
        <v>371883.28</v>
      </c>
      <c r="F6094" s="2">
        <f>COUNTIFS('Все позиции'!$H$2:$H$10401,A6094,'Все позиции'!$L$2:$L$10401,B6094,'Все позиции'!$F$2:$F$10401,"&lt;&gt;")</f>
        <v>0</v>
      </c>
      <c r="G6094" s="2" t="str">
        <f t="shared" si="95"/>
        <v>нет</v>
      </c>
    </row>
    <row r="6095" spans="1:7" x14ac:dyDescent="0.25">
      <c r="A6095" s="2" t="s">
        <v>8508</v>
      </c>
      <c r="B6095" s="2" t="s">
        <v>108</v>
      </c>
      <c r="C6095" s="2">
        <f>COUNTIFS('Все позиции'!$H$2:$H$10401,A6095,'Все позиции'!$L$2:$L$10401,B6095)</f>
        <v>1</v>
      </c>
      <c r="D6095" s="2">
        <f>SUMIFS('Все позиции'!$K$2:$K$10401,'Все позиции'!$H$2:$H$10401,A6095,'Все позиции'!$L$2:$L$10401,B6095)</f>
        <v>1</v>
      </c>
      <c r="E6095" s="4">
        <f>SUMIFS('Все позиции'!$P$2:$P$10401,'Все позиции'!$H$2:$H$10401,A6095,'Все позиции'!$L$2:$L$10401,B6095)</f>
        <v>243923.66</v>
      </c>
      <c r="F6095" s="2">
        <f>COUNTIFS('Все позиции'!$H$2:$H$10401,A6095,'Все позиции'!$L$2:$L$10401,B6095,'Все позиции'!$F$2:$F$10401,"&lt;&gt;")</f>
        <v>0</v>
      </c>
      <c r="G6095" s="2" t="str">
        <f t="shared" si="95"/>
        <v>нет</v>
      </c>
    </row>
    <row r="6096" spans="1:7" x14ac:dyDescent="0.25">
      <c r="A6096" s="2" t="s">
        <v>8519</v>
      </c>
      <c r="B6096" s="2" t="s">
        <v>108</v>
      </c>
      <c r="C6096" s="2">
        <f>COUNTIFS('Все позиции'!$H$2:$H$10401,A6096,'Все позиции'!$L$2:$L$10401,B6096)</f>
        <v>1</v>
      </c>
      <c r="D6096" s="2">
        <f>SUMIFS('Все позиции'!$K$2:$K$10401,'Все позиции'!$H$2:$H$10401,A6096,'Все позиции'!$L$2:$L$10401,B6096)</f>
        <v>1</v>
      </c>
      <c r="E6096" s="4">
        <f>SUMIFS('Все позиции'!$P$2:$P$10401,'Все позиции'!$H$2:$H$10401,A6096,'Все позиции'!$L$2:$L$10401,B6096)</f>
        <v>995179.89</v>
      </c>
      <c r="F6096" s="2">
        <f>COUNTIFS('Все позиции'!$H$2:$H$10401,A6096,'Все позиции'!$L$2:$L$10401,B6096,'Все позиции'!$F$2:$F$10401,"&lt;&gt;")</f>
        <v>0</v>
      </c>
      <c r="G6096" s="2" t="str">
        <f t="shared" si="95"/>
        <v>нет</v>
      </c>
    </row>
    <row r="6097" spans="1:7" x14ac:dyDescent="0.25">
      <c r="A6097" s="2" t="s">
        <v>8514</v>
      </c>
      <c r="B6097" s="2" t="s">
        <v>108</v>
      </c>
      <c r="C6097" s="2">
        <f>COUNTIFS('Все позиции'!$H$2:$H$10401,A6097,'Все позиции'!$L$2:$L$10401,B6097)</f>
        <v>1</v>
      </c>
      <c r="D6097" s="2">
        <f>SUMIFS('Все позиции'!$K$2:$K$10401,'Все позиции'!$H$2:$H$10401,A6097,'Все позиции'!$L$2:$L$10401,B6097)</f>
        <v>6</v>
      </c>
      <c r="E6097" s="4">
        <f>SUMIFS('Все позиции'!$P$2:$P$10401,'Все позиции'!$H$2:$H$10401,A6097,'Все позиции'!$L$2:$L$10401,B6097)</f>
        <v>1281405.75</v>
      </c>
      <c r="F6097" s="2">
        <f>COUNTIFS('Все позиции'!$H$2:$H$10401,A6097,'Все позиции'!$L$2:$L$10401,B6097,'Все позиции'!$F$2:$F$10401,"&lt;&gt;")</f>
        <v>0</v>
      </c>
      <c r="G6097" s="2" t="str">
        <f t="shared" si="95"/>
        <v>нет</v>
      </c>
    </row>
    <row r="6098" spans="1:7" x14ac:dyDescent="0.25">
      <c r="A6098" s="2" t="s">
        <v>7888</v>
      </c>
      <c r="B6098" s="2" t="s">
        <v>38</v>
      </c>
      <c r="C6098" s="2">
        <f>COUNTIFS('Все позиции'!$H$2:$H$10401,A6098,'Все позиции'!$L$2:$L$10401,B6098)</f>
        <v>1</v>
      </c>
      <c r="D6098" s="2">
        <f>SUMIFS('Все позиции'!$K$2:$K$10401,'Все позиции'!$H$2:$H$10401,A6098,'Все позиции'!$L$2:$L$10401,B6098)</f>
        <v>18</v>
      </c>
      <c r="E6098" s="4">
        <f>SUMIFS('Все позиции'!$P$2:$P$10401,'Все позиции'!$H$2:$H$10401,A6098,'Все позиции'!$L$2:$L$10401,B6098)</f>
        <v>41705.99</v>
      </c>
      <c r="F6098" s="2">
        <f>COUNTIFS('Все позиции'!$H$2:$H$10401,A6098,'Все позиции'!$L$2:$L$10401,B6098,'Все позиции'!$F$2:$F$10401,"&lt;&gt;")</f>
        <v>1</v>
      </c>
      <c r="G6098" s="2" t="str">
        <f t="shared" si="95"/>
        <v>да</v>
      </c>
    </row>
    <row r="6099" spans="1:7" x14ac:dyDescent="0.25">
      <c r="A6099" s="2" t="s">
        <v>4406</v>
      </c>
      <c r="B6099" s="2" t="s">
        <v>38</v>
      </c>
      <c r="C6099" s="2">
        <f>COUNTIFS('Все позиции'!$H$2:$H$10401,A6099,'Все позиции'!$L$2:$L$10401,B6099)</f>
        <v>1</v>
      </c>
      <c r="D6099" s="2">
        <f>SUMIFS('Все позиции'!$K$2:$K$10401,'Все позиции'!$H$2:$H$10401,A6099,'Все позиции'!$L$2:$L$10401,B6099)</f>
        <v>2</v>
      </c>
      <c r="E6099" s="4">
        <f>SUMIFS('Все позиции'!$P$2:$P$10401,'Все позиции'!$H$2:$H$10401,A6099,'Все позиции'!$L$2:$L$10401,B6099)</f>
        <v>2720.65</v>
      </c>
      <c r="F6099" s="2">
        <f>COUNTIFS('Все позиции'!$H$2:$H$10401,A6099,'Все позиции'!$L$2:$L$10401,B6099,'Все позиции'!$F$2:$F$10401,"&lt;&gt;")</f>
        <v>0</v>
      </c>
      <c r="G6099" s="2" t="str">
        <f t="shared" si="95"/>
        <v>нет</v>
      </c>
    </row>
    <row r="6100" spans="1:7" x14ac:dyDescent="0.25">
      <c r="A6100" s="2" t="s">
        <v>2067</v>
      </c>
      <c r="B6100" s="2" t="s">
        <v>38</v>
      </c>
      <c r="C6100" s="2">
        <f>COUNTIFS('Все позиции'!$H$2:$H$10401,A6100,'Все позиции'!$L$2:$L$10401,B6100)</f>
        <v>1</v>
      </c>
      <c r="D6100" s="2">
        <f>SUMIFS('Все позиции'!$K$2:$K$10401,'Все позиции'!$H$2:$H$10401,A6100,'Все позиции'!$L$2:$L$10401,B6100)</f>
        <v>2</v>
      </c>
      <c r="E6100" s="4">
        <f>SUMIFS('Все позиции'!$P$2:$P$10401,'Все позиции'!$H$2:$H$10401,A6100,'Все позиции'!$L$2:$L$10401,B6100)</f>
        <v>3042.8</v>
      </c>
      <c r="F6100" s="2">
        <f>COUNTIFS('Все позиции'!$H$2:$H$10401,A6100,'Все позиции'!$L$2:$L$10401,B6100,'Все позиции'!$F$2:$F$10401,"&lt;&gt;")</f>
        <v>0</v>
      </c>
      <c r="G6100" s="2" t="str">
        <f t="shared" si="95"/>
        <v>нет</v>
      </c>
    </row>
    <row r="6101" spans="1:7" x14ac:dyDescent="0.25">
      <c r="A6101" s="2" t="s">
        <v>9714</v>
      </c>
      <c r="B6101" s="2" t="s">
        <v>38</v>
      </c>
      <c r="C6101" s="2">
        <f>COUNTIFS('Все позиции'!$H$2:$H$10401,A6101,'Все позиции'!$L$2:$L$10401,B6101)</f>
        <v>1</v>
      </c>
      <c r="D6101" s="2">
        <f>SUMIFS('Все позиции'!$K$2:$K$10401,'Все позиции'!$H$2:$H$10401,A6101,'Все позиции'!$L$2:$L$10401,B6101)</f>
        <v>99</v>
      </c>
      <c r="E6101" s="4">
        <f>SUMIFS('Все позиции'!$P$2:$P$10401,'Все позиции'!$H$2:$H$10401,A6101,'Все позиции'!$L$2:$L$10401,B6101)</f>
        <v>14785.89</v>
      </c>
      <c r="F6101" s="2">
        <f>COUNTIFS('Все позиции'!$H$2:$H$10401,A6101,'Все позиции'!$L$2:$L$10401,B6101,'Все позиции'!$F$2:$F$10401,"&lt;&gt;")</f>
        <v>1</v>
      </c>
      <c r="G6101" s="2" t="str">
        <f t="shared" si="95"/>
        <v>да</v>
      </c>
    </row>
    <row r="6102" spans="1:7" x14ac:dyDescent="0.25">
      <c r="A6102" s="2" t="s">
        <v>2578</v>
      </c>
      <c r="B6102" s="2" t="s">
        <v>38</v>
      </c>
      <c r="C6102" s="2">
        <f>COUNTIFS('Все позиции'!$H$2:$H$10401,A6102,'Все позиции'!$L$2:$L$10401,B6102)</f>
        <v>1</v>
      </c>
      <c r="D6102" s="2">
        <f>SUMIFS('Все позиции'!$K$2:$K$10401,'Все позиции'!$H$2:$H$10401,A6102,'Все позиции'!$L$2:$L$10401,B6102)</f>
        <v>1</v>
      </c>
      <c r="E6102" s="4">
        <f>SUMIFS('Все позиции'!$P$2:$P$10401,'Все позиции'!$H$2:$H$10401,A6102,'Все позиции'!$L$2:$L$10401,B6102)</f>
        <v>58050</v>
      </c>
      <c r="F6102" s="2">
        <f>COUNTIFS('Все позиции'!$H$2:$H$10401,A6102,'Все позиции'!$L$2:$L$10401,B6102,'Все позиции'!$F$2:$F$10401,"&lt;&gt;")</f>
        <v>0</v>
      </c>
      <c r="G6102" s="2" t="str">
        <f t="shared" si="95"/>
        <v>нет</v>
      </c>
    </row>
    <row r="6103" spans="1:7" x14ac:dyDescent="0.25">
      <c r="A6103" s="2" t="s">
        <v>510</v>
      </c>
      <c r="B6103" s="2" t="s">
        <v>38</v>
      </c>
      <c r="C6103" s="2">
        <f>COUNTIFS('Все позиции'!$H$2:$H$10401,A6103,'Все позиции'!$L$2:$L$10401,B6103)</f>
        <v>1</v>
      </c>
      <c r="D6103" s="2">
        <f>SUMIFS('Все позиции'!$K$2:$K$10401,'Все позиции'!$H$2:$H$10401,A6103,'Все позиции'!$L$2:$L$10401,B6103)</f>
        <v>5</v>
      </c>
      <c r="E6103" s="4">
        <f>SUMIFS('Все позиции'!$P$2:$P$10401,'Все позиции'!$H$2:$H$10401,A6103,'Все позиции'!$L$2:$L$10401,B6103)</f>
        <v>5004.62</v>
      </c>
      <c r="F6103" s="2">
        <f>COUNTIFS('Все позиции'!$H$2:$H$10401,A6103,'Все позиции'!$L$2:$L$10401,B6103,'Все позиции'!$F$2:$F$10401,"&lt;&gt;")</f>
        <v>0</v>
      </c>
      <c r="G6103" s="2" t="str">
        <f t="shared" si="95"/>
        <v>нет</v>
      </c>
    </row>
    <row r="6104" spans="1:7" x14ac:dyDescent="0.25">
      <c r="A6104" s="2" t="s">
        <v>4746</v>
      </c>
      <c r="B6104" s="2" t="s">
        <v>38</v>
      </c>
      <c r="C6104" s="2">
        <f>COUNTIFS('Все позиции'!$H$2:$H$10401,A6104,'Все позиции'!$L$2:$L$10401,B6104)</f>
        <v>2</v>
      </c>
      <c r="D6104" s="2">
        <f>SUMIFS('Все позиции'!$K$2:$K$10401,'Все позиции'!$H$2:$H$10401,A6104,'Все позиции'!$L$2:$L$10401,B6104)</f>
        <v>80</v>
      </c>
      <c r="E6104" s="4">
        <f>SUMIFS('Все позиции'!$P$2:$P$10401,'Все позиции'!$H$2:$H$10401,A6104,'Все позиции'!$L$2:$L$10401,B6104)</f>
        <v>52782.080000000002</v>
      </c>
      <c r="F6104" s="2">
        <f>COUNTIFS('Все позиции'!$H$2:$H$10401,A6104,'Все позиции'!$L$2:$L$10401,B6104,'Все позиции'!$F$2:$F$10401,"&lt;&gt;")</f>
        <v>0</v>
      </c>
      <c r="G6104" s="2" t="str">
        <f t="shared" si="95"/>
        <v>нет</v>
      </c>
    </row>
    <row r="6105" spans="1:7" x14ac:dyDescent="0.25">
      <c r="A6105" s="2" t="s">
        <v>9500</v>
      </c>
      <c r="B6105" s="2" t="s">
        <v>38</v>
      </c>
      <c r="C6105" s="2">
        <f>COUNTIFS('Все позиции'!$H$2:$H$10401,A6105,'Все позиции'!$L$2:$L$10401,B6105)</f>
        <v>1</v>
      </c>
      <c r="D6105" s="2">
        <f>SUMIFS('Все позиции'!$K$2:$K$10401,'Все позиции'!$H$2:$H$10401,A6105,'Все позиции'!$L$2:$L$10401,B6105)</f>
        <v>50</v>
      </c>
      <c r="E6105" s="4">
        <f>SUMIFS('Все позиции'!$P$2:$P$10401,'Все позиции'!$H$2:$H$10401,A6105,'Все позиции'!$L$2:$L$10401,B6105)</f>
        <v>23099.48</v>
      </c>
      <c r="F6105" s="2">
        <f>COUNTIFS('Все позиции'!$H$2:$H$10401,A6105,'Все позиции'!$L$2:$L$10401,B6105,'Все позиции'!$F$2:$F$10401,"&lt;&gt;")</f>
        <v>1</v>
      </c>
      <c r="G6105" s="2" t="str">
        <f t="shared" si="95"/>
        <v>да</v>
      </c>
    </row>
    <row r="6106" spans="1:7" x14ac:dyDescent="0.25">
      <c r="A6106" s="2" t="s">
        <v>8853</v>
      </c>
      <c r="B6106" s="2" t="s">
        <v>38</v>
      </c>
      <c r="C6106" s="2">
        <f>COUNTIFS('Все позиции'!$H$2:$H$10401,A6106,'Все позиции'!$L$2:$L$10401,B6106)</f>
        <v>1</v>
      </c>
      <c r="D6106" s="2">
        <f>SUMIFS('Все позиции'!$K$2:$K$10401,'Все позиции'!$H$2:$H$10401,A6106,'Все позиции'!$L$2:$L$10401,B6106)</f>
        <v>50</v>
      </c>
      <c r="E6106" s="4">
        <f>SUMIFS('Все позиции'!$P$2:$P$10401,'Все позиции'!$H$2:$H$10401,A6106,'Все позиции'!$L$2:$L$10401,B6106)</f>
        <v>25987.22</v>
      </c>
      <c r="F6106" s="2">
        <f>COUNTIFS('Все позиции'!$H$2:$H$10401,A6106,'Все позиции'!$L$2:$L$10401,B6106,'Все позиции'!$F$2:$F$10401,"&lt;&gt;")</f>
        <v>1</v>
      </c>
      <c r="G6106" s="2" t="str">
        <f t="shared" si="95"/>
        <v>да</v>
      </c>
    </row>
    <row r="6107" spans="1:7" x14ac:dyDescent="0.25">
      <c r="A6107" s="2" t="s">
        <v>9707</v>
      </c>
      <c r="B6107" s="2" t="s">
        <v>38</v>
      </c>
      <c r="C6107" s="2">
        <f>COUNTIFS('Все позиции'!$H$2:$H$10401,A6107,'Все позиции'!$L$2:$L$10401,B6107)</f>
        <v>1</v>
      </c>
      <c r="D6107" s="2">
        <f>SUMIFS('Все позиции'!$K$2:$K$10401,'Все позиции'!$H$2:$H$10401,A6107,'Все позиции'!$L$2:$L$10401,B6107)</f>
        <v>50</v>
      </c>
      <c r="E6107" s="4">
        <f>SUMIFS('Все позиции'!$P$2:$P$10401,'Все позиции'!$H$2:$H$10401,A6107,'Все позиции'!$L$2:$L$10401,B6107)</f>
        <v>42349.25</v>
      </c>
      <c r="F6107" s="2">
        <f>COUNTIFS('Все позиции'!$H$2:$H$10401,A6107,'Все позиции'!$L$2:$L$10401,B6107,'Все позиции'!$F$2:$F$10401,"&lt;&gt;")</f>
        <v>1</v>
      </c>
      <c r="G6107" s="2" t="str">
        <f t="shared" si="95"/>
        <v>да</v>
      </c>
    </row>
    <row r="6108" spans="1:7" x14ac:dyDescent="0.25">
      <c r="A6108" s="2" t="s">
        <v>2558</v>
      </c>
      <c r="B6108" s="2" t="s">
        <v>38</v>
      </c>
      <c r="C6108" s="2">
        <f>COUNTIFS('Все позиции'!$H$2:$H$10401,A6108,'Все позиции'!$L$2:$L$10401,B6108)</f>
        <v>1</v>
      </c>
      <c r="D6108" s="2">
        <f>SUMIFS('Все позиции'!$K$2:$K$10401,'Все позиции'!$H$2:$H$10401,A6108,'Все позиции'!$L$2:$L$10401,B6108)</f>
        <v>1</v>
      </c>
      <c r="E6108" s="4">
        <f>SUMIFS('Все позиции'!$P$2:$P$10401,'Все позиции'!$H$2:$H$10401,A6108,'Все позиции'!$L$2:$L$10401,B6108)</f>
        <v>59480.45</v>
      </c>
      <c r="F6108" s="2">
        <f>COUNTIFS('Все позиции'!$H$2:$H$10401,A6108,'Все позиции'!$L$2:$L$10401,B6108,'Все позиции'!$F$2:$F$10401,"&lt;&gt;")</f>
        <v>0</v>
      </c>
      <c r="G6108" s="2" t="str">
        <f t="shared" si="95"/>
        <v>нет</v>
      </c>
    </row>
    <row r="6109" spans="1:7" x14ac:dyDescent="0.25">
      <c r="A6109" s="2" t="s">
        <v>2867</v>
      </c>
      <c r="B6109" s="2" t="s">
        <v>38</v>
      </c>
      <c r="C6109" s="2">
        <f>COUNTIFS('Все позиции'!$H$2:$H$10401,A6109,'Все позиции'!$L$2:$L$10401,B6109)</f>
        <v>1</v>
      </c>
      <c r="D6109" s="2">
        <f>SUMIFS('Все позиции'!$K$2:$K$10401,'Все позиции'!$H$2:$H$10401,A6109,'Все позиции'!$L$2:$L$10401,B6109)</f>
        <v>2</v>
      </c>
      <c r="E6109" s="4">
        <f>SUMIFS('Все позиции'!$P$2:$P$10401,'Все позиции'!$H$2:$H$10401,A6109,'Все позиции'!$L$2:$L$10401,B6109)</f>
        <v>0</v>
      </c>
      <c r="F6109" s="2">
        <f>COUNTIFS('Все позиции'!$H$2:$H$10401,A6109,'Все позиции'!$L$2:$L$10401,B6109,'Все позиции'!$F$2:$F$10401,"&lt;&gt;")</f>
        <v>0</v>
      </c>
      <c r="G6109" s="2" t="str">
        <f t="shared" si="95"/>
        <v>нет</v>
      </c>
    </row>
    <row r="6110" spans="1:7" x14ac:dyDescent="0.25">
      <c r="A6110" s="2" t="s">
        <v>2868</v>
      </c>
      <c r="B6110" s="2" t="s">
        <v>38</v>
      </c>
      <c r="C6110" s="2">
        <f>COUNTIFS('Все позиции'!$H$2:$H$10401,A6110,'Все позиции'!$L$2:$L$10401,B6110)</f>
        <v>1</v>
      </c>
      <c r="D6110" s="2">
        <f>SUMIFS('Все позиции'!$K$2:$K$10401,'Все позиции'!$H$2:$H$10401,A6110,'Все позиции'!$L$2:$L$10401,B6110)</f>
        <v>2</v>
      </c>
      <c r="E6110" s="4">
        <f>SUMIFS('Все позиции'!$P$2:$P$10401,'Все позиции'!$H$2:$H$10401,A6110,'Все позиции'!$L$2:$L$10401,B6110)</f>
        <v>0</v>
      </c>
      <c r="F6110" s="2">
        <f>COUNTIFS('Все позиции'!$H$2:$H$10401,A6110,'Все позиции'!$L$2:$L$10401,B6110,'Все позиции'!$F$2:$F$10401,"&lt;&gt;")</f>
        <v>0</v>
      </c>
      <c r="G6110" s="2" t="str">
        <f t="shared" si="95"/>
        <v>нет</v>
      </c>
    </row>
    <row r="6111" spans="1:7" x14ac:dyDescent="0.25">
      <c r="A6111" s="2" t="s">
        <v>2869</v>
      </c>
      <c r="B6111" s="2" t="s">
        <v>38</v>
      </c>
      <c r="C6111" s="2">
        <f>COUNTIFS('Все позиции'!$H$2:$H$10401,A6111,'Все позиции'!$L$2:$L$10401,B6111)</f>
        <v>1</v>
      </c>
      <c r="D6111" s="2">
        <f>SUMIFS('Все позиции'!$K$2:$K$10401,'Все позиции'!$H$2:$H$10401,A6111,'Все позиции'!$L$2:$L$10401,B6111)</f>
        <v>1</v>
      </c>
      <c r="E6111" s="4">
        <f>SUMIFS('Все позиции'!$P$2:$P$10401,'Все позиции'!$H$2:$H$10401,A6111,'Все позиции'!$L$2:$L$10401,B6111)</f>
        <v>0</v>
      </c>
      <c r="F6111" s="2">
        <f>COUNTIFS('Все позиции'!$H$2:$H$10401,A6111,'Все позиции'!$L$2:$L$10401,B6111,'Все позиции'!$F$2:$F$10401,"&lt;&gt;")</f>
        <v>0</v>
      </c>
      <c r="G6111" s="2" t="str">
        <f t="shared" si="95"/>
        <v>нет</v>
      </c>
    </row>
    <row r="6112" spans="1:7" x14ac:dyDescent="0.25">
      <c r="A6112" s="2" t="s">
        <v>9891</v>
      </c>
      <c r="B6112" s="2" t="s">
        <v>23</v>
      </c>
      <c r="C6112" s="2">
        <f>COUNTIFS('Все позиции'!$H$2:$H$10401,A6112,'Все позиции'!$L$2:$L$10401,B6112)</f>
        <v>1</v>
      </c>
      <c r="D6112" s="2">
        <f>SUMIFS('Все позиции'!$K$2:$K$10401,'Все позиции'!$H$2:$H$10401,A6112,'Все позиции'!$L$2:$L$10401,B6112)</f>
        <v>13.76</v>
      </c>
      <c r="E6112" s="4">
        <f>SUMIFS('Все позиции'!$P$2:$P$10401,'Все позиции'!$H$2:$H$10401,A6112,'Все позиции'!$L$2:$L$10401,B6112)</f>
        <v>1193678.8700000001</v>
      </c>
      <c r="F6112" s="2">
        <f>COUNTIFS('Все позиции'!$H$2:$H$10401,A6112,'Все позиции'!$L$2:$L$10401,B6112,'Все позиции'!$F$2:$F$10401,"&lt;&gt;")</f>
        <v>1</v>
      </c>
      <c r="G6112" s="2" t="str">
        <f t="shared" si="95"/>
        <v>да</v>
      </c>
    </row>
    <row r="6113" spans="1:7" x14ac:dyDescent="0.25">
      <c r="A6113" s="2" t="s">
        <v>9753</v>
      </c>
      <c r="B6113" s="2" t="s">
        <v>21</v>
      </c>
      <c r="C6113" s="2">
        <f>COUNTIFS('Все позиции'!$H$2:$H$10401,A6113,'Все позиции'!$L$2:$L$10401,B6113)</f>
        <v>1</v>
      </c>
      <c r="D6113" s="2">
        <f>SUMIFS('Все позиции'!$K$2:$K$10401,'Все позиции'!$H$2:$H$10401,A6113,'Все позиции'!$L$2:$L$10401,B6113)</f>
        <v>45</v>
      </c>
      <c r="E6113" s="4">
        <f>SUMIFS('Все позиции'!$P$2:$P$10401,'Все позиции'!$H$2:$H$10401,A6113,'Все позиции'!$L$2:$L$10401,B6113)</f>
        <v>7400355.2999999998</v>
      </c>
      <c r="F6113" s="2">
        <f>COUNTIFS('Все позиции'!$H$2:$H$10401,A6113,'Все позиции'!$L$2:$L$10401,B6113,'Все позиции'!$F$2:$F$10401,"&lt;&gt;")</f>
        <v>1</v>
      </c>
      <c r="G6113" s="2" t="str">
        <f t="shared" si="95"/>
        <v>да</v>
      </c>
    </row>
    <row r="6114" spans="1:7" x14ac:dyDescent="0.25">
      <c r="A6114" s="2" t="s">
        <v>2126</v>
      </c>
      <c r="B6114" s="2" t="s">
        <v>21</v>
      </c>
      <c r="C6114" s="2">
        <f>COUNTIFS('Все позиции'!$H$2:$H$10401,A6114,'Все позиции'!$L$2:$L$10401,B6114)</f>
        <v>1</v>
      </c>
      <c r="D6114" s="2">
        <f>SUMIFS('Все позиции'!$K$2:$K$10401,'Все позиции'!$H$2:$H$10401,A6114,'Все позиции'!$L$2:$L$10401,B6114)</f>
        <v>15</v>
      </c>
      <c r="E6114" s="4">
        <f>SUMIFS('Все позиции'!$P$2:$P$10401,'Все позиции'!$H$2:$H$10401,A6114,'Все позиции'!$L$2:$L$10401,B6114)</f>
        <v>21944.63</v>
      </c>
      <c r="F6114" s="2">
        <f>COUNTIFS('Все позиции'!$H$2:$H$10401,A6114,'Все позиции'!$L$2:$L$10401,B6114,'Все позиции'!$F$2:$F$10401,"&lt;&gt;")</f>
        <v>0</v>
      </c>
      <c r="G6114" s="2" t="str">
        <f t="shared" si="95"/>
        <v>нет</v>
      </c>
    </row>
    <row r="6115" spans="1:7" x14ac:dyDescent="0.25">
      <c r="A6115" s="2" t="s">
        <v>9817</v>
      </c>
      <c r="B6115" s="2" t="s">
        <v>21</v>
      </c>
      <c r="C6115" s="2">
        <f>COUNTIFS('Все позиции'!$H$2:$H$10401,A6115,'Все позиции'!$L$2:$L$10401,B6115)</f>
        <v>4</v>
      </c>
      <c r="D6115" s="2">
        <f>SUMIFS('Все позиции'!$K$2:$K$10401,'Все позиции'!$H$2:$H$10401,A6115,'Все позиции'!$L$2:$L$10401,B6115)</f>
        <v>412</v>
      </c>
      <c r="E6115" s="4">
        <f>SUMIFS('Все позиции'!$P$2:$P$10401,'Все позиции'!$H$2:$H$10401,A6115,'Все позиции'!$L$2:$L$10401,B6115)</f>
        <v>94938.65</v>
      </c>
      <c r="F6115" s="2">
        <f>COUNTIFS('Все позиции'!$H$2:$H$10401,A6115,'Все позиции'!$L$2:$L$10401,B6115,'Все позиции'!$F$2:$F$10401,"&lt;&gt;")</f>
        <v>4</v>
      </c>
      <c r="G6115" s="2" t="str">
        <f t="shared" si="95"/>
        <v>да</v>
      </c>
    </row>
    <row r="6116" spans="1:7" x14ac:dyDescent="0.25">
      <c r="A6116" s="2" t="s">
        <v>505</v>
      </c>
      <c r="B6116" s="2" t="s">
        <v>21</v>
      </c>
      <c r="C6116" s="2">
        <f>COUNTIFS('Все позиции'!$H$2:$H$10401,A6116,'Все позиции'!$L$2:$L$10401,B6116)</f>
        <v>1</v>
      </c>
      <c r="D6116" s="2">
        <f>SUMIFS('Все позиции'!$K$2:$K$10401,'Все позиции'!$H$2:$H$10401,A6116,'Все позиции'!$L$2:$L$10401,B6116)</f>
        <v>820</v>
      </c>
      <c r="E6116" s="4">
        <f>SUMIFS('Все позиции'!$P$2:$P$10401,'Все позиции'!$H$2:$H$10401,A6116,'Все позиции'!$L$2:$L$10401,B6116)</f>
        <v>199829.9</v>
      </c>
      <c r="F6116" s="2">
        <f>COUNTIFS('Все позиции'!$H$2:$H$10401,A6116,'Все позиции'!$L$2:$L$10401,B6116,'Все позиции'!$F$2:$F$10401,"&lt;&gt;")</f>
        <v>0</v>
      </c>
      <c r="G6116" s="2" t="str">
        <f t="shared" si="95"/>
        <v>нет</v>
      </c>
    </row>
    <row r="6117" spans="1:7" x14ac:dyDescent="0.25">
      <c r="A6117" s="2" t="s">
        <v>8153</v>
      </c>
      <c r="B6117" s="2" t="s">
        <v>38</v>
      </c>
      <c r="C6117" s="2">
        <f>COUNTIFS('Все позиции'!$H$2:$H$10401,A6117,'Все позиции'!$L$2:$L$10401,B6117)</f>
        <v>1</v>
      </c>
      <c r="D6117" s="2">
        <f>SUMIFS('Все позиции'!$K$2:$K$10401,'Все позиции'!$H$2:$H$10401,A6117,'Все позиции'!$L$2:$L$10401,B6117)</f>
        <v>36</v>
      </c>
      <c r="E6117" s="4">
        <f>SUMIFS('Все позиции'!$P$2:$P$10401,'Все позиции'!$H$2:$H$10401,A6117,'Все позиции'!$L$2:$L$10401,B6117)</f>
        <v>17539.009999999998</v>
      </c>
      <c r="F6117" s="2">
        <f>COUNTIFS('Все позиции'!$H$2:$H$10401,A6117,'Все позиции'!$L$2:$L$10401,B6117,'Все позиции'!$F$2:$F$10401,"&lt;&gt;")</f>
        <v>1</v>
      </c>
      <c r="G6117" s="2" t="str">
        <f t="shared" si="95"/>
        <v>да</v>
      </c>
    </row>
    <row r="6118" spans="1:7" x14ac:dyDescent="0.25">
      <c r="A6118" s="2" t="s">
        <v>2604</v>
      </c>
      <c r="B6118" s="2" t="s">
        <v>38</v>
      </c>
      <c r="C6118" s="2">
        <f>COUNTIFS('Все позиции'!$H$2:$H$10401,A6118,'Все позиции'!$L$2:$L$10401,B6118)</f>
        <v>1</v>
      </c>
      <c r="D6118" s="2">
        <f>SUMIFS('Все позиции'!$K$2:$K$10401,'Все позиции'!$H$2:$H$10401,A6118,'Все позиции'!$L$2:$L$10401,B6118)</f>
        <v>1</v>
      </c>
      <c r="E6118" s="4">
        <f>SUMIFS('Все позиции'!$P$2:$P$10401,'Все позиции'!$H$2:$H$10401,A6118,'Все позиции'!$L$2:$L$10401,B6118)</f>
        <v>21599.99</v>
      </c>
      <c r="F6118" s="2">
        <f>COUNTIFS('Все позиции'!$H$2:$H$10401,A6118,'Все позиции'!$L$2:$L$10401,B6118,'Все позиции'!$F$2:$F$10401,"&lt;&gt;")</f>
        <v>0</v>
      </c>
      <c r="G6118" s="2" t="str">
        <f t="shared" si="95"/>
        <v>нет</v>
      </c>
    </row>
    <row r="6119" spans="1:7" x14ac:dyDescent="0.25">
      <c r="A6119" s="2" t="s">
        <v>9298</v>
      </c>
      <c r="B6119" s="2" t="s">
        <v>108</v>
      </c>
      <c r="C6119" s="2">
        <f>COUNTIFS('Все позиции'!$H$2:$H$10401,A6119,'Все позиции'!$L$2:$L$10401,B6119)</f>
        <v>1</v>
      </c>
      <c r="D6119" s="2">
        <f>SUMIFS('Все позиции'!$K$2:$K$10401,'Все позиции'!$H$2:$H$10401,A6119,'Все позиции'!$L$2:$L$10401,B6119)</f>
        <v>1</v>
      </c>
      <c r="E6119" s="4">
        <f>SUMIFS('Все позиции'!$P$2:$P$10401,'Все позиции'!$H$2:$H$10401,A6119,'Все позиции'!$L$2:$L$10401,B6119)</f>
        <v>47580</v>
      </c>
      <c r="F6119" s="2">
        <f>COUNTIFS('Все позиции'!$H$2:$H$10401,A6119,'Все позиции'!$L$2:$L$10401,B6119,'Все позиции'!$F$2:$F$10401,"&lt;&gt;")</f>
        <v>1</v>
      </c>
      <c r="G6119" s="2" t="str">
        <f t="shared" si="95"/>
        <v>да</v>
      </c>
    </row>
    <row r="6120" spans="1:7" x14ac:dyDescent="0.25">
      <c r="A6120" s="2" t="s">
        <v>9297</v>
      </c>
      <c r="B6120" s="2" t="s">
        <v>108</v>
      </c>
      <c r="C6120" s="2">
        <f>COUNTIFS('Все позиции'!$H$2:$H$10401,A6120,'Все позиции'!$L$2:$L$10401,B6120)</f>
        <v>1</v>
      </c>
      <c r="D6120" s="2">
        <f>SUMIFS('Все позиции'!$K$2:$K$10401,'Все позиции'!$H$2:$H$10401,A6120,'Все позиции'!$L$2:$L$10401,B6120)</f>
        <v>1</v>
      </c>
      <c r="E6120" s="4">
        <f>SUMIFS('Все позиции'!$P$2:$P$10401,'Все позиции'!$H$2:$H$10401,A6120,'Все позиции'!$L$2:$L$10401,B6120)</f>
        <v>36600</v>
      </c>
      <c r="F6120" s="2">
        <f>COUNTIFS('Все позиции'!$H$2:$H$10401,A6120,'Все позиции'!$L$2:$L$10401,B6120,'Все позиции'!$F$2:$F$10401,"&lt;&gt;")</f>
        <v>1</v>
      </c>
      <c r="G6120" s="2" t="str">
        <f t="shared" si="95"/>
        <v>да</v>
      </c>
    </row>
    <row r="6121" spans="1:7" x14ac:dyDescent="0.25">
      <c r="A6121" s="2" t="s">
        <v>2603</v>
      </c>
      <c r="B6121" s="2" t="s">
        <v>38</v>
      </c>
      <c r="C6121" s="2">
        <f>COUNTIFS('Все позиции'!$H$2:$H$10401,A6121,'Все позиции'!$L$2:$L$10401,B6121)</f>
        <v>1</v>
      </c>
      <c r="D6121" s="2">
        <f>SUMIFS('Все позиции'!$K$2:$K$10401,'Все позиции'!$H$2:$H$10401,A6121,'Все позиции'!$L$2:$L$10401,B6121)</f>
        <v>1</v>
      </c>
      <c r="E6121" s="4">
        <f>SUMIFS('Все позиции'!$P$2:$P$10401,'Все позиции'!$H$2:$H$10401,A6121,'Все позиции'!$L$2:$L$10401,B6121)</f>
        <v>3644.99</v>
      </c>
      <c r="F6121" s="2">
        <f>COUNTIFS('Все позиции'!$H$2:$H$10401,A6121,'Все позиции'!$L$2:$L$10401,B6121,'Все позиции'!$F$2:$F$10401,"&lt;&gt;")</f>
        <v>0</v>
      </c>
      <c r="G6121" s="2" t="str">
        <f t="shared" si="95"/>
        <v>нет</v>
      </c>
    </row>
    <row r="6122" spans="1:7" x14ac:dyDescent="0.25">
      <c r="A6122" s="2" t="s">
        <v>2602</v>
      </c>
      <c r="B6122" s="2" t="s">
        <v>38</v>
      </c>
      <c r="C6122" s="2">
        <f>COUNTIFS('Все позиции'!$H$2:$H$10401,A6122,'Все позиции'!$L$2:$L$10401,B6122)</f>
        <v>1</v>
      </c>
      <c r="D6122" s="2">
        <f>SUMIFS('Все позиции'!$K$2:$K$10401,'Все позиции'!$H$2:$H$10401,A6122,'Все позиции'!$L$2:$L$10401,B6122)</f>
        <v>1</v>
      </c>
      <c r="E6122" s="4">
        <f>SUMIFS('Все позиции'!$P$2:$P$10401,'Все позиции'!$H$2:$H$10401,A6122,'Все позиции'!$L$2:$L$10401,B6122)</f>
        <v>3644.99</v>
      </c>
      <c r="F6122" s="2">
        <f>COUNTIFS('Все позиции'!$H$2:$H$10401,A6122,'Все позиции'!$L$2:$L$10401,B6122,'Все позиции'!$F$2:$F$10401,"&lt;&gt;")</f>
        <v>0</v>
      </c>
      <c r="G6122" s="2" t="str">
        <f t="shared" si="95"/>
        <v>нет</v>
      </c>
    </row>
    <row r="6123" spans="1:7" x14ac:dyDescent="0.25">
      <c r="A6123" s="2" t="s">
        <v>2600</v>
      </c>
      <c r="B6123" s="2" t="s">
        <v>38</v>
      </c>
      <c r="C6123" s="2">
        <f>COUNTIFS('Все позиции'!$H$2:$H$10401,A6123,'Все позиции'!$L$2:$L$10401,B6123)</f>
        <v>1</v>
      </c>
      <c r="D6123" s="2">
        <f>SUMIFS('Все позиции'!$K$2:$K$10401,'Все позиции'!$H$2:$H$10401,A6123,'Все позиции'!$L$2:$L$10401,B6123)</f>
        <v>1</v>
      </c>
      <c r="E6123" s="4">
        <f>SUMIFS('Все позиции'!$P$2:$P$10401,'Все позиции'!$H$2:$H$10401,A6123,'Все позиции'!$L$2:$L$10401,B6123)</f>
        <v>3644.99</v>
      </c>
      <c r="F6123" s="2">
        <f>COUNTIFS('Все позиции'!$H$2:$H$10401,A6123,'Все позиции'!$L$2:$L$10401,B6123,'Все позиции'!$F$2:$F$10401,"&lt;&gt;")</f>
        <v>0</v>
      </c>
      <c r="G6123" s="2" t="str">
        <f t="shared" si="95"/>
        <v>нет</v>
      </c>
    </row>
    <row r="6124" spans="1:7" x14ac:dyDescent="0.25">
      <c r="A6124" s="2" t="s">
        <v>2601</v>
      </c>
      <c r="B6124" s="2" t="s">
        <v>38</v>
      </c>
      <c r="C6124" s="2">
        <f>COUNTIFS('Все позиции'!$H$2:$H$10401,A6124,'Все позиции'!$L$2:$L$10401,B6124)</f>
        <v>1</v>
      </c>
      <c r="D6124" s="2">
        <f>SUMIFS('Все позиции'!$K$2:$K$10401,'Все позиции'!$H$2:$H$10401,A6124,'Все позиции'!$L$2:$L$10401,B6124)</f>
        <v>1</v>
      </c>
      <c r="E6124" s="4">
        <f>SUMIFS('Все позиции'!$P$2:$P$10401,'Все позиции'!$H$2:$H$10401,A6124,'Все позиции'!$L$2:$L$10401,B6124)</f>
        <v>3644.99</v>
      </c>
      <c r="F6124" s="2">
        <f>COUNTIFS('Все позиции'!$H$2:$H$10401,A6124,'Все позиции'!$L$2:$L$10401,B6124,'Все позиции'!$F$2:$F$10401,"&lt;&gt;")</f>
        <v>0</v>
      </c>
      <c r="G6124" s="2" t="str">
        <f t="shared" si="95"/>
        <v>нет</v>
      </c>
    </row>
    <row r="6125" spans="1:7" x14ac:dyDescent="0.25">
      <c r="A6125" s="2" t="s">
        <v>2598</v>
      </c>
      <c r="B6125" s="2" t="s">
        <v>38</v>
      </c>
      <c r="C6125" s="2">
        <f>COUNTIFS('Все позиции'!$H$2:$H$10401,A6125,'Все позиции'!$L$2:$L$10401,B6125)</f>
        <v>1</v>
      </c>
      <c r="D6125" s="2">
        <f>SUMIFS('Все позиции'!$K$2:$K$10401,'Все позиции'!$H$2:$H$10401,A6125,'Все позиции'!$L$2:$L$10401,B6125)</f>
        <v>1</v>
      </c>
      <c r="E6125" s="4">
        <f>SUMIFS('Все позиции'!$P$2:$P$10401,'Все позиции'!$H$2:$H$10401,A6125,'Все позиции'!$L$2:$L$10401,B6125)</f>
        <v>3644.99</v>
      </c>
      <c r="F6125" s="2">
        <f>COUNTIFS('Все позиции'!$H$2:$H$10401,A6125,'Все позиции'!$L$2:$L$10401,B6125,'Все позиции'!$F$2:$F$10401,"&lt;&gt;")</f>
        <v>0</v>
      </c>
      <c r="G6125" s="2" t="str">
        <f t="shared" si="95"/>
        <v>нет</v>
      </c>
    </row>
    <row r="6126" spans="1:7" x14ac:dyDescent="0.25">
      <c r="A6126" s="2" t="s">
        <v>2597</v>
      </c>
      <c r="B6126" s="2" t="s">
        <v>38</v>
      </c>
      <c r="C6126" s="2">
        <f>COUNTIFS('Все позиции'!$H$2:$H$10401,A6126,'Все позиции'!$L$2:$L$10401,B6126)</f>
        <v>1</v>
      </c>
      <c r="D6126" s="2">
        <f>SUMIFS('Все позиции'!$K$2:$K$10401,'Все позиции'!$H$2:$H$10401,A6126,'Все позиции'!$L$2:$L$10401,B6126)</f>
        <v>1</v>
      </c>
      <c r="E6126" s="4">
        <f>SUMIFS('Все позиции'!$P$2:$P$10401,'Все позиции'!$H$2:$H$10401,A6126,'Все позиции'!$L$2:$L$10401,B6126)</f>
        <v>3644.99</v>
      </c>
      <c r="F6126" s="2">
        <f>COUNTIFS('Все позиции'!$H$2:$H$10401,A6126,'Все позиции'!$L$2:$L$10401,B6126,'Все позиции'!$F$2:$F$10401,"&lt;&gt;")</f>
        <v>0</v>
      </c>
      <c r="G6126" s="2" t="str">
        <f t="shared" si="95"/>
        <v>нет</v>
      </c>
    </row>
    <row r="6127" spans="1:7" x14ac:dyDescent="0.25">
      <c r="A6127" s="2" t="s">
        <v>2599</v>
      </c>
      <c r="B6127" s="2" t="s">
        <v>38</v>
      </c>
      <c r="C6127" s="2">
        <f>COUNTIFS('Все позиции'!$H$2:$H$10401,A6127,'Все позиции'!$L$2:$L$10401,B6127)</f>
        <v>1</v>
      </c>
      <c r="D6127" s="2">
        <f>SUMIFS('Все позиции'!$K$2:$K$10401,'Все позиции'!$H$2:$H$10401,A6127,'Все позиции'!$L$2:$L$10401,B6127)</f>
        <v>1</v>
      </c>
      <c r="E6127" s="4">
        <f>SUMIFS('Все позиции'!$P$2:$P$10401,'Все позиции'!$H$2:$H$10401,A6127,'Все позиции'!$L$2:$L$10401,B6127)</f>
        <v>3644.99</v>
      </c>
      <c r="F6127" s="2">
        <f>COUNTIFS('Все позиции'!$H$2:$H$10401,A6127,'Все позиции'!$L$2:$L$10401,B6127,'Все позиции'!$F$2:$F$10401,"&lt;&gt;")</f>
        <v>0</v>
      </c>
      <c r="G6127" s="2" t="str">
        <f t="shared" si="95"/>
        <v>нет</v>
      </c>
    </row>
    <row r="6128" spans="1:7" x14ac:dyDescent="0.25">
      <c r="A6128" s="2" t="s">
        <v>2585</v>
      </c>
      <c r="B6128" s="2" t="s">
        <v>38</v>
      </c>
      <c r="C6128" s="2">
        <f>COUNTIFS('Все позиции'!$H$2:$H$10401,A6128,'Все позиции'!$L$2:$L$10401,B6128)</f>
        <v>1</v>
      </c>
      <c r="D6128" s="2">
        <f>SUMIFS('Все позиции'!$K$2:$K$10401,'Все позиции'!$H$2:$H$10401,A6128,'Все позиции'!$L$2:$L$10401,B6128)</f>
        <v>1</v>
      </c>
      <c r="E6128" s="4">
        <f>SUMIFS('Все позиции'!$P$2:$P$10401,'Все позиции'!$H$2:$H$10401,A6128,'Все позиции'!$L$2:$L$10401,B6128)</f>
        <v>3644.99</v>
      </c>
      <c r="F6128" s="2">
        <f>COUNTIFS('Все позиции'!$H$2:$H$10401,A6128,'Все позиции'!$L$2:$L$10401,B6128,'Все позиции'!$F$2:$F$10401,"&lt;&gt;")</f>
        <v>0</v>
      </c>
      <c r="G6128" s="2" t="str">
        <f t="shared" si="95"/>
        <v>нет</v>
      </c>
    </row>
    <row r="6129" spans="1:7" x14ac:dyDescent="0.25">
      <c r="A6129" s="2" t="s">
        <v>2586</v>
      </c>
      <c r="B6129" s="2" t="s">
        <v>38</v>
      </c>
      <c r="C6129" s="2">
        <f>COUNTIFS('Все позиции'!$H$2:$H$10401,A6129,'Все позиции'!$L$2:$L$10401,B6129)</f>
        <v>1</v>
      </c>
      <c r="D6129" s="2">
        <f>SUMIFS('Все позиции'!$K$2:$K$10401,'Все позиции'!$H$2:$H$10401,A6129,'Все позиции'!$L$2:$L$10401,B6129)</f>
        <v>1</v>
      </c>
      <c r="E6129" s="4">
        <f>SUMIFS('Все позиции'!$P$2:$P$10401,'Все позиции'!$H$2:$H$10401,A6129,'Все позиции'!$L$2:$L$10401,B6129)</f>
        <v>3644.99</v>
      </c>
      <c r="F6129" s="2">
        <f>COUNTIFS('Все позиции'!$H$2:$H$10401,A6129,'Все позиции'!$L$2:$L$10401,B6129,'Все позиции'!$F$2:$F$10401,"&lt;&gt;")</f>
        <v>0</v>
      </c>
      <c r="G6129" s="2" t="str">
        <f t="shared" si="95"/>
        <v>нет</v>
      </c>
    </row>
    <row r="6130" spans="1:7" x14ac:dyDescent="0.25">
      <c r="A6130" s="2" t="s">
        <v>2588</v>
      </c>
      <c r="B6130" s="2" t="s">
        <v>38</v>
      </c>
      <c r="C6130" s="2">
        <f>COUNTIFS('Все позиции'!$H$2:$H$10401,A6130,'Все позиции'!$L$2:$L$10401,B6130)</f>
        <v>1</v>
      </c>
      <c r="D6130" s="2">
        <f>SUMIFS('Все позиции'!$K$2:$K$10401,'Все позиции'!$H$2:$H$10401,A6130,'Все позиции'!$L$2:$L$10401,B6130)</f>
        <v>1</v>
      </c>
      <c r="E6130" s="4">
        <f>SUMIFS('Все позиции'!$P$2:$P$10401,'Все позиции'!$H$2:$H$10401,A6130,'Все позиции'!$L$2:$L$10401,B6130)</f>
        <v>3644.99</v>
      </c>
      <c r="F6130" s="2">
        <f>COUNTIFS('Все позиции'!$H$2:$H$10401,A6130,'Все позиции'!$L$2:$L$10401,B6130,'Все позиции'!$F$2:$F$10401,"&lt;&gt;")</f>
        <v>0</v>
      </c>
      <c r="G6130" s="2" t="str">
        <f t="shared" si="95"/>
        <v>нет</v>
      </c>
    </row>
    <row r="6131" spans="1:7" x14ac:dyDescent="0.25">
      <c r="A6131" s="2" t="s">
        <v>2587</v>
      </c>
      <c r="B6131" s="2" t="s">
        <v>38</v>
      </c>
      <c r="C6131" s="2">
        <f>COUNTIFS('Все позиции'!$H$2:$H$10401,A6131,'Все позиции'!$L$2:$L$10401,B6131)</f>
        <v>1</v>
      </c>
      <c r="D6131" s="2">
        <f>SUMIFS('Все позиции'!$K$2:$K$10401,'Все позиции'!$H$2:$H$10401,A6131,'Все позиции'!$L$2:$L$10401,B6131)</f>
        <v>1</v>
      </c>
      <c r="E6131" s="4">
        <f>SUMIFS('Все позиции'!$P$2:$P$10401,'Все позиции'!$H$2:$H$10401,A6131,'Все позиции'!$L$2:$L$10401,B6131)</f>
        <v>3644.99</v>
      </c>
      <c r="F6131" s="2">
        <f>COUNTIFS('Все позиции'!$H$2:$H$10401,A6131,'Все позиции'!$L$2:$L$10401,B6131,'Все позиции'!$F$2:$F$10401,"&lt;&gt;")</f>
        <v>0</v>
      </c>
      <c r="G6131" s="2" t="str">
        <f t="shared" si="95"/>
        <v>нет</v>
      </c>
    </row>
    <row r="6132" spans="1:7" x14ac:dyDescent="0.25">
      <c r="A6132" s="2" t="s">
        <v>2589</v>
      </c>
      <c r="B6132" s="2" t="s">
        <v>38</v>
      </c>
      <c r="C6132" s="2">
        <f>COUNTIFS('Все позиции'!$H$2:$H$10401,A6132,'Все позиции'!$L$2:$L$10401,B6132)</f>
        <v>1</v>
      </c>
      <c r="D6132" s="2">
        <f>SUMIFS('Все позиции'!$K$2:$K$10401,'Все позиции'!$H$2:$H$10401,A6132,'Все позиции'!$L$2:$L$10401,B6132)</f>
        <v>1</v>
      </c>
      <c r="E6132" s="4">
        <f>SUMIFS('Все позиции'!$P$2:$P$10401,'Все позиции'!$H$2:$H$10401,A6132,'Все позиции'!$L$2:$L$10401,B6132)</f>
        <v>3644.99</v>
      </c>
      <c r="F6132" s="2">
        <f>COUNTIFS('Все позиции'!$H$2:$H$10401,A6132,'Все позиции'!$L$2:$L$10401,B6132,'Все позиции'!$F$2:$F$10401,"&lt;&gt;")</f>
        <v>0</v>
      </c>
      <c r="G6132" s="2" t="str">
        <f t="shared" si="95"/>
        <v>нет</v>
      </c>
    </row>
    <row r="6133" spans="1:7" x14ac:dyDescent="0.25">
      <c r="A6133" s="2" t="s">
        <v>2590</v>
      </c>
      <c r="B6133" s="2" t="s">
        <v>38</v>
      </c>
      <c r="C6133" s="2">
        <f>COUNTIFS('Все позиции'!$H$2:$H$10401,A6133,'Все позиции'!$L$2:$L$10401,B6133)</f>
        <v>1</v>
      </c>
      <c r="D6133" s="2">
        <f>SUMIFS('Все позиции'!$K$2:$K$10401,'Все позиции'!$H$2:$H$10401,A6133,'Все позиции'!$L$2:$L$10401,B6133)</f>
        <v>1</v>
      </c>
      <c r="E6133" s="4">
        <f>SUMIFS('Все позиции'!$P$2:$P$10401,'Все позиции'!$H$2:$H$10401,A6133,'Все позиции'!$L$2:$L$10401,B6133)</f>
        <v>3644.99</v>
      </c>
      <c r="F6133" s="2">
        <f>COUNTIFS('Все позиции'!$H$2:$H$10401,A6133,'Все позиции'!$L$2:$L$10401,B6133,'Все позиции'!$F$2:$F$10401,"&lt;&gt;")</f>
        <v>0</v>
      </c>
      <c r="G6133" s="2" t="str">
        <f t="shared" si="95"/>
        <v>нет</v>
      </c>
    </row>
    <row r="6134" spans="1:7" x14ac:dyDescent="0.25">
      <c r="A6134" s="2" t="s">
        <v>2593</v>
      </c>
      <c r="B6134" s="2" t="s">
        <v>38</v>
      </c>
      <c r="C6134" s="2">
        <f>COUNTIFS('Все позиции'!$H$2:$H$10401,A6134,'Все позиции'!$L$2:$L$10401,B6134)</f>
        <v>1</v>
      </c>
      <c r="D6134" s="2">
        <f>SUMIFS('Все позиции'!$K$2:$K$10401,'Все позиции'!$H$2:$H$10401,A6134,'Все позиции'!$L$2:$L$10401,B6134)</f>
        <v>1</v>
      </c>
      <c r="E6134" s="4">
        <f>SUMIFS('Все позиции'!$P$2:$P$10401,'Все позиции'!$H$2:$H$10401,A6134,'Все позиции'!$L$2:$L$10401,B6134)</f>
        <v>3780</v>
      </c>
      <c r="F6134" s="2">
        <f>COUNTIFS('Все позиции'!$H$2:$H$10401,A6134,'Все позиции'!$L$2:$L$10401,B6134,'Все позиции'!$F$2:$F$10401,"&lt;&gt;")</f>
        <v>0</v>
      </c>
      <c r="G6134" s="2" t="str">
        <f t="shared" si="95"/>
        <v>нет</v>
      </c>
    </row>
    <row r="6135" spans="1:7" x14ac:dyDescent="0.25">
      <c r="A6135" s="2" t="s">
        <v>2594</v>
      </c>
      <c r="B6135" s="2" t="s">
        <v>38</v>
      </c>
      <c r="C6135" s="2">
        <f>COUNTIFS('Все позиции'!$H$2:$H$10401,A6135,'Все позиции'!$L$2:$L$10401,B6135)</f>
        <v>1</v>
      </c>
      <c r="D6135" s="2">
        <f>SUMIFS('Все позиции'!$K$2:$K$10401,'Все позиции'!$H$2:$H$10401,A6135,'Все позиции'!$L$2:$L$10401,B6135)</f>
        <v>1</v>
      </c>
      <c r="E6135" s="4">
        <f>SUMIFS('Все позиции'!$P$2:$P$10401,'Все позиции'!$H$2:$H$10401,A6135,'Все позиции'!$L$2:$L$10401,B6135)</f>
        <v>3780</v>
      </c>
      <c r="F6135" s="2">
        <f>COUNTIFS('Все позиции'!$H$2:$H$10401,A6135,'Все позиции'!$L$2:$L$10401,B6135,'Все позиции'!$F$2:$F$10401,"&lt;&gt;")</f>
        <v>0</v>
      </c>
      <c r="G6135" s="2" t="str">
        <f t="shared" si="95"/>
        <v>нет</v>
      </c>
    </row>
    <row r="6136" spans="1:7" x14ac:dyDescent="0.25">
      <c r="A6136" s="2" t="s">
        <v>2595</v>
      </c>
      <c r="B6136" s="2" t="s">
        <v>38</v>
      </c>
      <c r="C6136" s="2">
        <f>COUNTIFS('Все позиции'!$H$2:$H$10401,A6136,'Все позиции'!$L$2:$L$10401,B6136)</f>
        <v>1</v>
      </c>
      <c r="D6136" s="2">
        <f>SUMIFS('Все позиции'!$K$2:$K$10401,'Все позиции'!$H$2:$H$10401,A6136,'Все позиции'!$L$2:$L$10401,B6136)</f>
        <v>1</v>
      </c>
      <c r="E6136" s="4">
        <f>SUMIFS('Все позиции'!$P$2:$P$10401,'Все позиции'!$H$2:$H$10401,A6136,'Все позиции'!$L$2:$L$10401,B6136)</f>
        <v>3780</v>
      </c>
      <c r="F6136" s="2">
        <f>COUNTIFS('Все позиции'!$H$2:$H$10401,A6136,'Все позиции'!$L$2:$L$10401,B6136,'Все позиции'!$F$2:$F$10401,"&lt;&gt;")</f>
        <v>0</v>
      </c>
      <c r="G6136" s="2" t="str">
        <f t="shared" si="95"/>
        <v>нет</v>
      </c>
    </row>
    <row r="6137" spans="1:7" x14ac:dyDescent="0.25">
      <c r="A6137" s="2" t="s">
        <v>2596</v>
      </c>
      <c r="B6137" s="2" t="s">
        <v>38</v>
      </c>
      <c r="C6137" s="2">
        <f>COUNTIFS('Все позиции'!$H$2:$H$10401,A6137,'Все позиции'!$L$2:$L$10401,B6137)</f>
        <v>1</v>
      </c>
      <c r="D6137" s="2">
        <f>SUMIFS('Все позиции'!$K$2:$K$10401,'Все позиции'!$H$2:$H$10401,A6137,'Все позиции'!$L$2:$L$10401,B6137)</f>
        <v>1</v>
      </c>
      <c r="E6137" s="4">
        <f>SUMIFS('Все позиции'!$P$2:$P$10401,'Все позиции'!$H$2:$H$10401,A6137,'Все позиции'!$L$2:$L$10401,B6137)</f>
        <v>3780</v>
      </c>
      <c r="F6137" s="2">
        <f>COUNTIFS('Все позиции'!$H$2:$H$10401,A6137,'Все позиции'!$L$2:$L$10401,B6137,'Все позиции'!$F$2:$F$10401,"&lt;&gt;")</f>
        <v>0</v>
      </c>
      <c r="G6137" s="2" t="str">
        <f t="shared" si="95"/>
        <v>нет</v>
      </c>
    </row>
    <row r="6138" spans="1:7" x14ac:dyDescent="0.25">
      <c r="A6138" s="2" t="s">
        <v>2591</v>
      </c>
      <c r="B6138" s="2" t="s">
        <v>38</v>
      </c>
      <c r="C6138" s="2">
        <f>COUNTIFS('Все позиции'!$H$2:$H$10401,A6138,'Все позиции'!$L$2:$L$10401,B6138)</f>
        <v>1</v>
      </c>
      <c r="D6138" s="2">
        <f>SUMIFS('Все позиции'!$K$2:$K$10401,'Все позиции'!$H$2:$H$10401,A6138,'Все позиции'!$L$2:$L$10401,B6138)</f>
        <v>1</v>
      </c>
      <c r="E6138" s="4">
        <f>SUMIFS('Все позиции'!$P$2:$P$10401,'Все позиции'!$H$2:$H$10401,A6138,'Все позиции'!$L$2:$L$10401,B6138)</f>
        <v>3780</v>
      </c>
      <c r="F6138" s="2">
        <f>COUNTIFS('Все позиции'!$H$2:$H$10401,A6138,'Все позиции'!$L$2:$L$10401,B6138,'Все позиции'!$F$2:$F$10401,"&lt;&gt;")</f>
        <v>0</v>
      </c>
      <c r="G6138" s="2" t="str">
        <f t="shared" si="95"/>
        <v>нет</v>
      </c>
    </row>
    <row r="6139" spans="1:7" x14ac:dyDescent="0.25">
      <c r="A6139" s="2" t="s">
        <v>2592</v>
      </c>
      <c r="B6139" s="2" t="s">
        <v>38</v>
      </c>
      <c r="C6139" s="2">
        <f>COUNTIFS('Все позиции'!$H$2:$H$10401,A6139,'Все позиции'!$L$2:$L$10401,B6139)</f>
        <v>1</v>
      </c>
      <c r="D6139" s="2">
        <f>SUMIFS('Все позиции'!$K$2:$K$10401,'Все позиции'!$H$2:$H$10401,A6139,'Все позиции'!$L$2:$L$10401,B6139)</f>
        <v>1</v>
      </c>
      <c r="E6139" s="4">
        <f>SUMIFS('Все позиции'!$P$2:$P$10401,'Все позиции'!$H$2:$H$10401,A6139,'Все позиции'!$L$2:$L$10401,B6139)</f>
        <v>3780</v>
      </c>
      <c r="F6139" s="2">
        <f>COUNTIFS('Все позиции'!$H$2:$H$10401,A6139,'Все позиции'!$L$2:$L$10401,B6139,'Все позиции'!$F$2:$F$10401,"&lt;&gt;")</f>
        <v>0</v>
      </c>
      <c r="G6139" s="2" t="str">
        <f t="shared" si="95"/>
        <v>нет</v>
      </c>
    </row>
    <row r="6140" spans="1:7" x14ac:dyDescent="0.25">
      <c r="A6140" s="2" t="s">
        <v>2582</v>
      </c>
      <c r="B6140" s="2" t="s">
        <v>38</v>
      </c>
      <c r="C6140" s="2">
        <f>COUNTIFS('Все позиции'!$H$2:$H$10401,A6140,'Все позиции'!$L$2:$L$10401,B6140)</f>
        <v>1</v>
      </c>
      <c r="D6140" s="2">
        <f>SUMIFS('Все позиции'!$K$2:$K$10401,'Все позиции'!$H$2:$H$10401,A6140,'Все позиции'!$L$2:$L$10401,B6140)</f>
        <v>1</v>
      </c>
      <c r="E6140" s="4">
        <f>SUMIFS('Все позиции'!$P$2:$P$10401,'Все позиции'!$H$2:$H$10401,A6140,'Все позиции'!$L$2:$L$10401,B6140)</f>
        <v>18900</v>
      </c>
      <c r="F6140" s="2">
        <f>COUNTIFS('Все позиции'!$H$2:$H$10401,A6140,'Все позиции'!$L$2:$L$10401,B6140,'Все позиции'!$F$2:$F$10401,"&lt;&gt;")</f>
        <v>0</v>
      </c>
      <c r="G6140" s="2" t="str">
        <f t="shared" si="95"/>
        <v>нет</v>
      </c>
    </row>
    <row r="6141" spans="1:7" x14ac:dyDescent="0.25">
      <c r="A6141" s="2" t="s">
        <v>2583</v>
      </c>
      <c r="B6141" s="2" t="s">
        <v>38</v>
      </c>
      <c r="C6141" s="2">
        <f>COUNTIFS('Все позиции'!$H$2:$H$10401,A6141,'Все позиции'!$L$2:$L$10401,B6141)</f>
        <v>1</v>
      </c>
      <c r="D6141" s="2">
        <f>SUMIFS('Все позиции'!$K$2:$K$10401,'Все позиции'!$H$2:$H$10401,A6141,'Все позиции'!$L$2:$L$10401,B6141)</f>
        <v>1</v>
      </c>
      <c r="E6141" s="4">
        <f>SUMIFS('Все позиции'!$P$2:$P$10401,'Все позиции'!$H$2:$H$10401,A6141,'Все позиции'!$L$2:$L$10401,B6141)</f>
        <v>9044.99</v>
      </c>
      <c r="F6141" s="2">
        <f>COUNTIFS('Все позиции'!$H$2:$H$10401,A6141,'Все позиции'!$L$2:$L$10401,B6141,'Все позиции'!$F$2:$F$10401,"&lt;&gt;")</f>
        <v>0</v>
      </c>
      <c r="G6141" s="2" t="str">
        <f t="shared" si="95"/>
        <v>нет</v>
      </c>
    </row>
    <row r="6142" spans="1:7" x14ac:dyDescent="0.25">
      <c r="A6142" s="2" t="s">
        <v>2584</v>
      </c>
      <c r="B6142" s="2" t="s">
        <v>38</v>
      </c>
      <c r="C6142" s="2">
        <f>COUNTIFS('Все позиции'!$H$2:$H$10401,A6142,'Все позиции'!$L$2:$L$10401,B6142)</f>
        <v>1</v>
      </c>
      <c r="D6142" s="2">
        <f>SUMIFS('Все позиции'!$K$2:$K$10401,'Все позиции'!$H$2:$H$10401,A6142,'Все позиции'!$L$2:$L$10401,B6142)</f>
        <v>1</v>
      </c>
      <c r="E6142" s="4">
        <f>SUMIFS('Все позиции'!$P$2:$P$10401,'Все позиции'!$H$2:$H$10401,A6142,'Все позиции'!$L$2:$L$10401,B6142)</f>
        <v>9044.99</v>
      </c>
      <c r="F6142" s="2">
        <f>COUNTIFS('Все позиции'!$H$2:$H$10401,A6142,'Все позиции'!$L$2:$L$10401,B6142,'Все позиции'!$F$2:$F$10401,"&lt;&gt;")</f>
        <v>0</v>
      </c>
      <c r="G6142" s="2" t="str">
        <f t="shared" si="95"/>
        <v>нет</v>
      </c>
    </row>
    <row r="6143" spans="1:7" x14ac:dyDescent="0.25">
      <c r="A6143" s="2" t="s">
        <v>9294</v>
      </c>
      <c r="B6143" s="2" t="s">
        <v>38</v>
      </c>
      <c r="C6143" s="2">
        <f>COUNTIFS('Все позиции'!$H$2:$H$10401,A6143,'Все позиции'!$L$2:$L$10401,B6143)</f>
        <v>1</v>
      </c>
      <c r="D6143" s="2">
        <f>SUMIFS('Все позиции'!$K$2:$K$10401,'Все позиции'!$H$2:$H$10401,A6143,'Все позиции'!$L$2:$L$10401,B6143)</f>
        <v>1</v>
      </c>
      <c r="E6143" s="4">
        <f>SUMIFS('Все позиции'!$P$2:$P$10401,'Все позиции'!$H$2:$H$10401,A6143,'Все позиции'!$L$2:$L$10401,B6143)</f>
        <v>58560</v>
      </c>
      <c r="F6143" s="2">
        <f>COUNTIFS('Все позиции'!$H$2:$H$10401,A6143,'Все позиции'!$L$2:$L$10401,B6143,'Все позиции'!$F$2:$F$10401,"&lt;&gt;")</f>
        <v>1</v>
      </c>
      <c r="G6143" s="2" t="str">
        <f t="shared" si="95"/>
        <v>да</v>
      </c>
    </row>
    <row r="6144" spans="1:7" x14ac:dyDescent="0.25">
      <c r="A6144" s="2" t="s">
        <v>1864</v>
      </c>
      <c r="B6144" s="2" t="s">
        <v>38</v>
      </c>
      <c r="C6144" s="2">
        <f>COUNTIFS('Все позиции'!$H$2:$H$10401,A6144,'Все позиции'!$L$2:$L$10401,B6144)</f>
        <v>1</v>
      </c>
      <c r="D6144" s="2">
        <f>SUMIFS('Все позиции'!$K$2:$K$10401,'Все позиции'!$H$2:$H$10401,A6144,'Все позиции'!$L$2:$L$10401,B6144)</f>
        <v>1</v>
      </c>
      <c r="E6144" s="4">
        <f>SUMIFS('Все позиции'!$P$2:$P$10401,'Все позиции'!$H$2:$H$10401,A6144,'Все позиции'!$L$2:$L$10401,B6144)</f>
        <v>0</v>
      </c>
      <c r="F6144" s="2">
        <f>COUNTIFS('Все позиции'!$H$2:$H$10401,A6144,'Все позиции'!$L$2:$L$10401,B6144,'Все позиции'!$F$2:$F$10401,"&lt;&gt;")</f>
        <v>0</v>
      </c>
      <c r="G6144" s="2" t="str">
        <f t="shared" si="95"/>
        <v>нет</v>
      </c>
    </row>
    <row r="6145" spans="1:7" x14ac:dyDescent="0.25">
      <c r="A6145" s="2" t="s">
        <v>1863</v>
      </c>
      <c r="B6145" s="2" t="s">
        <v>38</v>
      </c>
      <c r="C6145" s="2">
        <f>COUNTIFS('Все позиции'!$H$2:$H$10401,A6145,'Все позиции'!$L$2:$L$10401,B6145)</f>
        <v>1</v>
      </c>
      <c r="D6145" s="2">
        <f>SUMIFS('Все позиции'!$K$2:$K$10401,'Все позиции'!$H$2:$H$10401,A6145,'Все позиции'!$L$2:$L$10401,B6145)</f>
        <v>1</v>
      </c>
      <c r="E6145" s="4">
        <f>SUMIFS('Все позиции'!$P$2:$P$10401,'Все позиции'!$H$2:$H$10401,A6145,'Все позиции'!$L$2:$L$10401,B6145)</f>
        <v>0</v>
      </c>
      <c r="F6145" s="2">
        <f>COUNTIFS('Все позиции'!$H$2:$H$10401,A6145,'Все позиции'!$L$2:$L$10401,B6145,'Все позиции'!$F$2:$F$10401,"&lt;&gt;")</f>
        <v>0</v>
      </c>
      <c r="G6145" s="2" t="str">
        <f t="shared" si="95"/>
        <v>нет</v>
      </c>
    </row>
    <row r="6146" spans="1:7" x14ac:dyDescent="0.25">
      <c r="A6146" s="2" t="s">
        <v>5081</v>
      </c>
      <c r="B6146" s="2" t="s">
        <v>73</v>
      </c>
      <c r="C6146" s="2">
        <f>COUNTIFS('Все позиции'!$H$2:$H$10401,A6146,'Все позиции'!$L$2:$L$10401,B6146)</f>
        <v>1</v>
      </c>
      <c r="D6146" s="2">
        <f>SUMIFS('Все позиции'!$K$2:$K$10401,'Все позиции'!$H$2:$H$10401,A6146,'Все позиции'!$L$2:$L$10401,B6146)</f>
        <v>1</v>
      </c>
      <c r="E6146" s="4">
        <f>SUMIFS('Все позиции'!$P$2:$P$10401,'Все позиции'!$H$2:$H$10401,A6146,'Все позиции'!$L$2:$L$10401,B6146)</f>
        <v>0</v>
      </c>
      <c r="F6146" s="2">
        <f>COUNTIFS('Все позиции'!$H$2:$H$10401,A6146,'Все позиции'!$L$2:$L$10401,B6146,'Все позиции'!$F$2:$F$10401,"&lt;&gt;")</f>
        <v>1</v>
      </c>
      <c r="G6146" s="2" t="str">
        <f t="shared" ref="G6146:G6209" si="96">IF(F6146&gt;0,"да","нет")</f>
        <v>да</v>
      </c>
    </row>
    <row r="6147" spans="1:7" x14ac:dyDescent="0.25">
      <c r="A6147" s="2" t="s">
        <v>8602</v>
      </c>
      <c r="B6147" s="2" t="s">
        <v>38</v>
      </c>
      <c r="C6147" s="2">
        <f>COUNTIFS('Все позиции'!$H$2:$H$10401,A6147,'Все позиции'!$L$2:$L$10401,B6147)</f>
        <v>1</v>
      </c>
      <c r="D6147" s="2">
        <f>SUMIFS('Все позиции'!$K$2:$K$10401,'Все позиции'!$H$2:$H$10401,A6147,'Все позиции'!$L$2:$L$10401,B6147)</f>
        <v>1</v>
      </c>
      <c r="E6147" s="4">
        <f>SUMIFS('Все позиции'!$P$2:$P$10401,'Все позиции'!$H$2:$H$10401,A6147,'Все позиции'!$L$2:$L$10401,B6147)</f>
        <v>16113.15</v>
      </c>
      <c r="F6147" s="2">
        <f>COUNTIFS('Все позиции'!$H$2:$H$10401,A6147,'Все позиции'!$L$2:$L$10401,B6147,'Все позиции'!$F$2:$F$10401,"&lt;&gt;")</f>
        <v>1</v>
      </c>
      <c r="G6147" s="2" t="str">
        <f t="shared" si="96"/>
        <v>да</v>
      </c>
    </row>
    <row r="6148" spans="1:7" x14ac:dyDescent="0.25">
      <c r="A6148" s="2" t="s">
        <v>5084</v>
      </c>
      <c r="B6148" s="2" t="s">
        <v>73</v>
      </c>
      <c r="C6148" s="2">
        <f>COUNTIFS('Все позиции'!$H$2:$H$10401,A6148,'Все позиции'!$L$2:$L$10401,B6148)</f>
        <v>1</v>
      </c>
      <c r="D6148" s="2">
        <f>SUMIFS('Все позиции'!$K$2:$K$10401,'Все позиции'!$H$2:$H$10401,A6148,'Все позиции'!$L$2:$L$10401,B6148)</f>
        <v>1</v>
      </c>
      <c r="E6148" s="4">
        <f>SUMIFS('Все позиции'!$P$2:$P$10401,'Все позиции'!$H$2:$H$10401,A6148,'Все позиции'!$L$2:$L$10401,B6148)</f>
        <v>0</v>
      </c>
      <c r="F6148" s="2">
        <f>COUNTIFS('Все позиции'!$H$2:$H$10401,A6148,'Все позиции'!$L$2:$L$10401,B6148,'Все позиции'!$F$2:$F$10401,"&lt;&gt;")</f>
        <v>1</v>
      </c>
      <c r="G6148" s="2" t="str">
        <f t="shared" si="96"/>
        <v>да</v>
      </c>
    </row>
    <row r="6149" spans="1:7" x14ac:dyDescent="0.25">
      <c r="A6149" s="2" t="s">
        <v>9443</v>
      </c>
      <c r="B6149" s="2" t="s">
        <v>38</v>
      </c>
      <c r="C6149" s="2">
        <f>COUNTIFS('Все позиции'!$H$2:$H$10401,A6149,'Все позиции'!$L$2:$L$10401,B6149)</f>
        <v>2</v>
      </c>
      <c r="D6149" s="2">
        <f>SUMIFS('Все позиции'!$K$2:$K$10401,'Все позиции'!$H$2:$H$10401,A6149,'Все позиции'!$L$2:$L$10401,B6149)</f>
        <v>64</v>
      </c>
      <c r="E6149" s="4">
        <f>SUMIFS('Все позиции'!$P$2:$P$10401,'Все позиции'!$H$2:$H$10401,A6149,'Все позиции'!$L$2:$L$10401,B6149)</f>
        <v>585600</v>
      </c>
      <c r="F6149" s="2">
        <f>COUNTIFS('Все позиции'!$H$2:$H$10401,A6149,'Все позиции'!$L$2:$L$10401,B6149,'Все позиции'!$F$2:$F$10401,"&lt;&gt;")</f>
        <v>2</v>
      </c>
      <c r="G6149" s="2" t="str">
        <f t="shared" si="96"/>
        <v>да</v>
      </c>
    </row>
    <row r="6150" spans="1:7" x14ac:dyDescent="0.25">
      <c r="A6150" s="2" t="s">
        <v>3977</v>
      </c>
      <c r="B6150" s="2" t="s">
        <v>38</v>
      </c>
      <c r="C6150" s="2">
        <f>COUNTIFS('Все позиции'!$H$2:$H$10401,A6150,'Все позиции'!$L$2:$L$10401,B6150)</f>
        <v>1</v>
      </c>
      <c r="D6150" s="2">
        <f>SUMIFS('Все позиции'!$K$2:$K$10401,'Все позиции'!$H$2:$H$10401,A6150,'Все позиции'!$L$2:$L$10401,B6150)</f>
        <v>20</v>
      </c>
      <c r="E6150" s="4">
        <f>SUMIFS('Все позиции'!$P$2:$P$10401,'Все позиции'!$H$2:$H$10401,A6150,'Все позиции'!$L$2:$L$10401,B6150)</f>
        <v>21716</v>
      </c>
      <c r="F6150" s="2">
        <f>COUNTIFS('Все позиции'!$H$2:$H$10401,A6150,'Все позиции'!$L$2:$L$10401,B6150,'Все позиции'!$F$2:$F$10401,"&lt;&gt;")</f>
        <v>0</v>
      </c>
      <c r="G6150" s="2" t="str">
        <f t="shared" si="96"/>
        <v>нет</v>
      </c>
    </row>
    <row r="6151" spans="1:7" x14ac:dyDescent="0.25">
      <c r="A6151" s="2" t="s">
        <v>3369</v>
      </c>
      <c r="B6151" s="2" t="s">
        <v>73</v>
      </c>
      <c r="C6151" s="2">
        <f>COUNTIFS('Все позиции'!$H$2:$H$10401,A6151,'Все позиции'!$L$2:$L$10401,B6151)</f>
        <v>1</v>
      </c>
      <c r="D6151" s="2">
        <f>SUMIFS('Все позиции'!$K$2:$K$10401,'Все позиции'!$H$2:$H$10401,A6151,'Все позиции'!$L$2:$L$10401,B6151)</f>
        <v>1</v>
      </c>
      <c r="E6151" s="4">
        <f>SUMIFS('Все позиции'!$P$2:$P$10401,'Все позиции'!$H$2:$H$10401,A6151,'Все позиции'!$L$2:$L$10401,B6151)</f>
        <v>6324480</v>
      </c>
      <c r="F6151" s="2">
        <f>COUNTIFS('Все позиции'!$H$2:$H$10401,A6151,'Все позиции'!$L$2:$L$10401,B6151,'Все позиции'!$F$2:$F$10401,"&lt;&gt;")</f>
        <v>0</v>
      </c>
      <c r="G6151" s="2" t="str">
        <f t="shared" si="96"/>
        <v>нет</v>
      </c>
    </row>
    <row r="6152" spans="1:7" x14ac:dyDescent="0.25">
      <c r="A6152" s="2" t="s">
        <v>92</v>
      </c>
      <c r="B6152" s="2" t="s">
        <v>38</v>
      </c>
      <c r="C6152" s="2">
        <f>COUNTIFS('Все позиции'!$H$2:$H$10401,A6152,'Все позиции'!$L$2:$L$10401,B6152)</f>
        <v>1</v>
      </c>
      <c r="D6152" s="2">
        <f>SUMIFS('Все позиции'!$K$2:$K$10401,'Все позиции'!$H$2:$H$10401,A6152,'Все позиции'!$L$2:$L$10401,B6152)</f>
        <v>14</v>
      </c>
      <c r="E6152" s="4">
        <f>SUMIFS('Все позиции'!$P$2:$P$10401,'Все позиции'!$H$2:$H$10401,A6152,'Все позиции'!$L$2:$L$10401,B6152)</f>
        <v>1402729.84</v>
      </c>
      <c r="F6152" s="2">
        <f>COUNTIFS('Все позиции'!$H$2:$H$10401,A6152,'Все позиции'!$L$2:$L$10401,B6152,'Все позиции'!$F$2:$F$10401,"&lt;&gt;")</f>
        <v>0</v>
      </c>
      <c r="G6152" s="2" t="str">
        <f t="shared" si="96"/>
        <v>нет</v>
      </c>
    </row>
    <row r="6153" spans="1:7" x14ac:dyDescent="0.25">
      <c r="A6153" s="2" t="s">
        <v>4194</v>
      </c>
      <c r="B6153" s="2" t="s">
        <v>38</v>
      </c>
      <c r="C6153" s="2">
        <f>COUNTIFS('Все позиции'!$H$2:$H$10401,A6153,'Все позиции'!$L$2:$L$10401,B6153)</f>
        <v>1</v>
      </c>
      <c r="D6153" s="2">
        <f>SUMIFS('Все позиции'!$K$2:$K$10401,'Все позиции'!$H$2:$H$10401,A6153,'Все позиции'!$L$2:$L$10401,B6153)</f>
        <v>1</v>
      </c>
      <c r="E6153" s="4">
        <f>SUMIFS('Все позиции'!$P$2:$P$10401,'Все позиции'!$H$2:$H$10401,A6153,'Все позиции'!$L$2:$L$10401,B6153)</f>
        <v>3802.5</v>
      </c>
      <c r="F6153" s="2">
        <f>COUNTIFS('Все позиции'!$H$2:$H$10401,A6153,'Все позиции'!$L$2:$L$10401,B6153,'Все позиции'!$F$2:$F$10401,"&lt;&gt;")</f>
        <v>0</v>
      </c>
      <c r="G6153" s="2" t="str">
        <f t="shared" si="96"/>
        <v>нет</v>
      </c>
    </row>
    <row r="6154" spans="1:7" x14ac:dyDescent="0.25">
      <c r="A6154" s="2" t="s">
        <v>6382</v>
      </c>
      <c r="B6154" s="2" t="s">
        <v>38</v>
      </c>
      <c r="C6154" s="2">
        <f>COUNTIFS('Все позиции'!$H$2:$H$10401,A6154,'Все позиции'!$L$2:$L$10401,B6154)</f>
        <v>1</v>
      </c>
      <c r="D6154" s="2">
        <f>SUMIFS('Все позиции'!$K$2:$K$10401,'Все позиции'!$H$2:$H$10401,A6154,'Все позиции'!$L$2:$L$10401,B6154)</f>
        <v>4</v>
      </c>
      <c r="E6154" s="4">
        <f>SUMIFS('Все позиции'!$P$2:$P$10401,'Все позиции'!$H$2:$H$10401,A6154,'Все позиции'!$L$2:$L$10401,B6154)</f>
        <v>0</v>
      </c>
      <c r="F6154" s="2">
        <f>COUNTIFS('Все позиции'!$H$2:$H$10401,A6154,'Все позиции'!$L$2:$L$10401,B6154,'Все позиции'!$F$2:$F$10401,"&lt;&gt;")</f>
        <v>1</v>
      </c>
      <c r="G6154" s="2" t="str">
        <f t="shared" si="96"/>
        <v>да</v>
      </c>
    </row>
    <row r="6155" spans="1:7" x14ac:dyDescent="0.25">
      <c r="A6155" s="2" t="s">
        <v>6383</v>
      </c>
      <c r="B6155" s="2" t="s">
        <v>38</v>
      </c>
      <c r="C6155" s="2">
        <f>COUNTIFS('Все позиции'!$H$2:$H$10401,A6155,'Все позиции'!$L$2:$L$10401,B6155)</f>
        <v>1</v>
      </c>
      <c r="D6155" s="2">
        <f>SUMIFS('Все позиции'!$K$2:$K$10401,'Все позиции'!$H$2:$H$10401,A6155,'Все позиции'!$L$2:$L$10401,B6155)</f>
        <v>40</v>
      </c>
      <c r="E6155" s="4">
        <f>SUMIFS('Все позиции'!$P$2:$P$10401,'Все позиции'!$H$2:$H$10401,A6155,'Все позиции'!$L$2:$L$10401,B6155)</f>
        <v>0</v>
      </c>
      <c r="F6155" s="2">
        <f>COUNTIFS('Все позиции'!$H$2:$H$10401,A6155,'Все позиции'!$L$2:$L$10401,B6155,'Все позиции'!$F$2:$F$10401,"&lt;&gt;")</f>
        <v>1</v>
      </c>
      <c r="G6155" s="2" t="str">
        <f t="shared" si="96"/>
        <v>да</v>
      </c>
    </row>
    <row r="6156" spans="1:7" x14ac:dyDescent="0.25">
      <c r="A6156" s="2" t="s">
        <v>8400</v>
      </c>
      <c r="B6156" s="2" t="s">
        <v>38</v>
      </c>
      <c r="C6156" s="2">
        <f>COUNTIFS('Все позиции'!$H$2:$H$10401,A6156,'Все позиции'!$L$2:$L$10401,B6156)</f>
        <v>1</v>
      </c>
      <c r="D6156" s="2">
        <f>SUMIFS('Все позиции'!$K$2:$K$10401,'Все позиции'!$H$2:$H$10401,A6156,'Все позиции'!$L$2:$L$10401,B6156)</f>
        <v>4</v>
      </c>
      <c r="E6156" s="4">
        <f>SUMIFS('Все позиции'!$P$2:$P$10401,'Все позиции'!$H$2:$H$10401,A6156,'Все позиции'!$L$2:$L$10401,B6156)</f>
        <v>197600.08</v>
      </c>
      <c r="F6156" s="2">
        <f>COUNTIFS('Все позиции'!$H$2:$H$10401,A6156,'Все позиции'!$L$2:$L$10401,B6156,'Все позиции'!$F$2:$F$10401,"&lt;&gt;")</f>
        <v>1</v>
      </c>
      <c r="G6156" s="2" t="str">
        <f t="shared" si="96"/>
        <v>да</v>
      </c>
    </row>
    <row r="6157" spans="1:7" x14ac:dyDescent="0.25">
      <c r="A6157" s="2" t="s">
        <v>6043</v>
      </c>
      <c r="B6157" s="2" t="s">
        <v>38</v>
      </c>
      <c r="C6157" s="2">
        <f>COUNTIFS('Все позиции'!$H$2:$H$10401,A6157,'Все позиции'!$L$2:$L$10401,B6157)</f>
        <v>1</v>
      </c>
      <c r="D6157" s="2">
        <f>SUMIFS('Все позиции'!$K$2:$K$10401,'Все позиции'!$H$2:$H$10401,A6157,'Все позиции'!$L$2:$L$10401,B6157)</f>
        <v>5</v>
      </c>
      <c r="E6157" s="4">
        <f>SUMIFS('Все позиции'!$P$2:$P$10401,'Все позиции'!$H$2:$H$10401,A6157,'Все позиции'!$L$2:$L$10401,B6157)</f>
        <v>2745</v>
      </c>
      <c r="F6157" s="2">
        <f>COUNTIFS('Все позиции'!$H$2:$H$10401,A6157,'Все позиции'!$L$2:$L$10401,B6157,'Все позиции'!$F$2:$F$10401,"&lt;&gt;")</f>
        <v>1</v>
      </c>
      <c r="G6157" s="2" t="str">
        <f t="shared" si="96"/>
        <v>да</v>
      </c>
    </row>
    <row r="6158" spans="1:7" x14ac:dyDescent="0.25">
      <c r="A6158" s="2" t="s">
        <v>8803</v>
      </c>
      <c r="B6158" s="2" t="s">
        <v>38</v>
      </c>
      <c r="C6158" s="2">
        <f>COUNTIFS('Все позиции'!$H$2:$H$10401,A6158,'Все позиции'!$L$2:$L$10401,B6158)</f>
        <v>1</v>
      </c>
      <c r="D6158" s="2">
        <f>SUMIFS('Все позиции'!$K$2:$K$10401,'Все позиции'!$H$2:$H$10401,A6158,'Все позиции'!$L$2:$L$10401,B6158)</f>
        <v>100</v>
      </c>
      <c r="E6158" s="4">
        <f>SUMIFS('Все позиции'!$P$2:$P$10401,'Все позиции'!$H$2:$H$10401,A6158,'Все позиции'!$L$2:$L$10401,B6158)</f>
        <v>10585.94</v>
      </c>
      <c r="F6158" s="2">
        <f>COUNTIFS('Все позиции'!$H$2:$H$10401,A6158,'Все позиции'!$L$2:$L$10401,B6158,'Все позиции'!$F$2:$F$10401,"&lt;&gt;")</f>
        <v>1</v>
      </c>
      <c r="G6158" s="2" t="str">
        <f t="shared" si="96"/>
        <v>да</v>
      </c>
    </row>
    <row r="6159" spans="1:7" x14ac:dyDescent="0.25">
      <c r="A6159" s="2" t="s">
        <v>5025</v>
      </c>
      <c r="B6159" s="2" t="s">
        <v>38</v>
      </c>
      <c r="C6159" s="2">
        <f>COUNTIFS('Все позиции'!$H$2:$H$10401,A6159,'Все позиции'!$L$2:$L$10401,B6159)</f>
        <v>1</v>
      </c>
      <c r="D6159" s="2">
        <f>SUMIFS('Все позиции'!$K$2:$K$10401,'Все позиции'!$H$2:$H$10401,A6159,'Все позиции'!$L$2:$L$10401,B6159)</f>
        <v>40</v>
      </c>
      <c r="E6159" s="4">
        <f>SUMIFS('Все позиции'!$P$2:$P$10401,'Все позиции'!$H$2:$H$10401,A6159,'Все позиции'!$L$2:$L$10401,B6159)</f>
        <v>2851.38</v>
      </c>
      <c r="F6159" s="2">
        <f>COUNTIFS('Все позиции'!$H$2:$H$10401,A6159,'Все позиции'!$L$2:$L$10401,B6159,'Все позиции'!$F$2:$F$10401,"&lt;&gt;")</f>
        <v>0</v>
      </c>
      <c r="G6159" s="2" t="str">
        <f t="shared" si="96"/>
        <v>нет</v>
      </c>
    </row>
    <row r="6160" spans="1:7" x14ac:dyDescent="0.25">
      <c r="A6160" s="2" t="s">
        <v>8138</v>
      </c>
      <c r="B6160" s="2" t="s">
        <v>320</v>
      </c>
      <c r="C6160" s="2">
        <f>COUNTIFS('Все позиции'!$H$2:$H$10401,A6160,'Все позиции'!$L$2:$L$10401,B6160)</f>
        <v>1</v>
      </c>
      <c r="D6160" s="2">
        <f>SUMIFS('Все позиции'!$K$2:$K$10401,'Все позиции'!$H$2:$H$10401,A6160,'Все позиции'!$L$2:$L$10401,B6160)</f>
        <v>2</v>
      </c>
      <c r="E6160" s="4">
        <f>SUMIFS('Все позиции'!$P$2:$P$10401,'Все позиции'!$H$2:$H$10401,A6160,'Все позиции'!$L$2:$L$10401,B6160)</f>
        <v>8314.2999999999993</v>
      </c>
      <c r="F6160" s="2">
        <f>COUNTIFS('Все позиции'!$H$2:$H$10401,A6160,'Все позиции'!$L$2:$L$10401,B6160,'Все позиции'!$F$2:$F$10401,"&lt;&gt;")</f>
        <v>1</v>
      </c>
      <c r="G6160" s="2" t="str">
        <f t="shared" si="96"/>
        <v>да</v>
      </c>
    </row>
    <row r="6161" spans="1:7" x14ac:dyDescent="0.25">
      <c r="A6161" s="2" t="s">
        <v>8571</v>
      </c>
      <c r="B6161" s="2" t="s">
        <v>70</v>
      </c>
      <c r="C6161" s="2">
        <f>COUNTIFS('Все позиции'!$H$2:$H$10401,A6161,'Все позиции'!$L$2:$L$10401,B6161)</f>
        <v>1</v>
      </c>
      <c r="D6161" s="2">
        <f>SUMIFS('Все позиции'!$K$2:$K$10401,'Все позиции'!$H$2:$H$10401,A6161,'Все позиции'!$L$2:$L$10401,B6161)</f>
        <v>1081.902</v>
      </c>
      <c r="E6161" s="4">
        <f>SUMIFS('Все позиции'!$P$2:$P$10401,'Все позиции'!$H$2:$H$10401,A6161,'Все позиции'!$L$2:$L$10401,B6161)</f>
        <v>0</v>
      </c>
      <c r="F6161" s="2">
        <f>COUNTIFS('Все позиции'!$H$2:$H$10401,A6161,'Все позиции'!$L$2:$L$10401,B6161,'Все позиции'!$F$2:$F$10401,"&lt;&gt;")</f>
        <v>1</v>
      </c>
      <c r="G6161" s="2" t="str">
        <f t="shared" si="96"/>
        <v>да</v>
      </c>
    </row>
    <row r="6162" spans="1:7" x14ac:dyDescent="0.25">
      <c r="A6162" s="2" t="s">
        <v>9575</v>
      </c>
      <c r="B6162" s="2" t="s">
        <v>70</v>
      </c>
      <c r="C6162" s="2">
        <f>COUNTIFS('Все позиции'!$H$2:$H$10401,A6162,'Все позиции'!$L$2:$L$10401,B6162)</f>
        <v>2</v>
      </c>
      <c r="D6162" s="2">
        <f>SUMIFS('Все позиции'!$K$2:$K$10401,'Все позиции'!$H$2:$H$10401,A6162,'Все позиции'!$L$2:$L$10401,B6162)</f>
        <v>283.7</v>
      </c>
      <c r="E6162" s="4">
        <f>SUMIFS('Все позиции'!$P$2:$P$10401,'Все позиции'!$H$2:$H$10401,A6162,'Все позиции'!$L$2:$L$10401,B6162)</f>
        <v>11802.49</v>
      </c>
      <c r="F6162" s="2">
        <f>COUNTIFS('Все позиции'!$H$2:$H$10401,A6162,'Все позиции'!$L$2:$L$10401,B6162,'Все позиции'!$F$2:$F$10401,"&lt;&gt;")</f>
        <v>2</v>
      </c>
      <c r="G6162" s="2" t="str">
        <f t="shared" si="96"/>
        <v>да</v>
      </c>
    </row>
    <row r="6163" spans="1:7" x14ac:dyDescent="0.25">
      <c r="A6163" s="2" t="s">
        <v>7583</v>
      </c>
      <c r="B6163" s="2" t="s">
        <v>70</v>
      </c>
      <c r="C6163" s="2">
        <f>COUNTIFS('Все позиции'!$H$2:$H$10401,A6163,'Все позиции'!$L$2:$L$10401,B6163)</f>
        <v>1</v>
      </c>
      <c r="D6163" s="2">
        <f>SUMIFS('Все позиции'!$K$2:$K$10401,'Все позиции'!$H$2:$H$10401,A6163,'Все позиции'!$L$2:$L$10401,B6163)</f>
        <v>9</v>
      </c>
      <c r="E6163" s="4">
        <f>SUMIFS('Все позиции'!$P$2:$P$10401,'Все позиции'!$H$2:$H$10401,A6163,'Все позиции'!$L$2:$L$10401,B6163)</f>
        <v>9992.9</v>
      </c>
      <c r="F6163" s="2">
        <f>COUNTIFS('Все позиции'!$H$2:$H$10401,A6163,'Все позиции'!$L$2:$L$10401,B6163,'Все позиции'!$F$2:$F$10401,"&lt;&gt;")</f>
        <v>1</v>
      </c>
      <c r="G6163" s="2" t="str">
        <f t="shared" si="96"/>
        <v>да</v>
      </c>
    </row>
    <row r="6164" spans="1:7" x14ac:dyDescent="0.25">
      <c r="A6164" s="2" t="s">
        <v>5757</v>
      </c>
      <c r="B6164" s="2" t="s">
        <v>38</v>
      </c>
      <c r="C6164" s="2">
        <f>COUNTIFS('Все позиции'!$H$2:$H$10401,A6164,'Все позиции'!$L$2:$L$10401,B6164)</f>
        <v>1</v>
      </c>
      <c r="D6164" s="2">
        <f>SUMIFS('Все позиции'!$K$2:$K$10401,'Все позиции'!$H$2:$H$10401,A6164,'Все позиции'!$L$2:$L$10401,B6164)</f>
        <v>16</v>
      </c>
      <c r="E6164" s="4">
        <f>SUMIFS('Все позиции'!$P$2:$P$10401,'Все позиции'!$H$2:$H$10401,A6164,'Все позиции'!$L$2:$L$10401,B6164)</f>
        <v>164719.91</v>
      </c>
      <c r="F6164" s="2">
        <f>COUNTIFS('Все позиции'!$H$2:$H$10401,A6164,'Все позиции'!$L$2:$L$10401,B6164,'Все позиции'!$F$2:$F$10401,"&lt;&gt;")</f>
        <v>1</v>
      </c>
      <c r="G6164" s="2" t="str">
        <f t="shared" si="96"/>
        <v>да</v>
      </c>
    </row>
    <row r="6165" spans="1:7" x14ac:dyDescent="0.25">
      <c r="A6165" s="2" t="s">
        <v>1217</v>
      </c>
      <c r="B6165" s="2" t="s">
        <v>38</v>
      </c>
      <c r="C6165" s="2">
        <f>COUNTIFS('Все позиции'!$H$2:$H$10401,A6165,'Все позиции'!$L$2:$L$10401,B6165)</f>
        <v>1</v>
      </c>
      <c r="D6165" s="2">
        <f>SUMIFS('Все позиции'!$K$2:$K$10401,'Все позиции'!$H$2:$H$10401,A6165,'Все позиции'!$L$2:$L$10401,B6165)</f>
        <v>1</v>
      </c>
      <c r="E6165" s="4">
        <f>SUMIFS('Все позиции'!$P$2:$P$10401,'Все позиции'!$H$2:$H$10401,A6165,'Все позиции'!$L$2:$L$10401,B6165)</f>
        <v>92646.8</v>
      </c>
      <c r="F6165" s="2">
        <f>COUNTIFS('Все позиции'!$H$2:$H$10401,A6165,'Все позиции'!$L$2:$L$10401,B6165,'Все позиции'!$F$2:$F$10401,"&lt;&gt;")</f>
        <v>0</v>
      </c>
      <c r="G6165" s="2" t="str">
        <f t="shared" si="96"/>
        <v>нет</v>
      </c>
    </row>
    <row r="6166" spans="1:7" x14ac:dyDescent="0.25">
      <c r="A6166" s="2" t="s">
        <v>1216</v>
      </c>
      <c r="B6166" s="2" t="s">
        <v>38</v>
      </c>
      <c r="C6166" s="2">
        <f>COUNTIFS('Все позиции'!$H$2:$H$10401,A6166,'Все позиции'!$L$2:$L$10401,B6166)</f>
        <v>1</v>
      </c>
      <c r="D6166" s="2">
        <f>SUMIFS('Все позиции'!$K$2:$K$10401,'Все позиции'!$H$2:$H$10401,A6166,'Все позиции'!$L$2:$L$10401,B6166)</f>
        <v>2</v>
      </c>
      <c r="E6166" s="4">
        <f>SUMIFS('Все позиции'!$P$2:$P$10401,'Все позиции'!$H$2:$H$10401,A6166,'Все позиции'!$L$2:$L$10401,B6166)</f>
        <v>132833.60000000001</v>
      </c>
      <c r="F6166" s="2">
        <f>COUNTIFS('Все позиции'!$H$2:$H$10401,A6166,'Все позиции'!$L$2:$L$10401,B6166,'Все позиции'!$F$2:$F$10401,"&lt;&gt;")</f>
        <v>0</v>
      </c>
      <c r="G6166" s="2" t="str">
        <f t="shared" si="96"/>
        <v>нет</v>
      </c>
    </row>
    <row r="6167" spans="1:7" x14ac:dyDescent="0.25">
      <c r="A6167" s="2" t="s">
        <v>1215</v>
      </c>
      <c r="B6167" s="2" t="s">
        <v>38</v>
      </c>
      <c r="C6167" s="2">
        <f>COUNTIFS('Все позиции'!$H$2:$H$10401,A6167,'Все позиции'!$L$2:$L$10401,B6167)</f>
        <v>1</v>
      </c>
      <c r="D6167" s="2">
        <f>SUMIFS('Все позиции'!$K$2:$K$10401,'Все позиции'!$H$2:$H$10401,A6167,'Все позиции'!$L$2:$L$10401,B6167)</f>
        <v>2</v>
      </c>
      <c r="E6167" s="4">
        <f>SUMIFS('Все позиции'!$P$2:$P$10401,'Все позиции'!$H$2:$H$10401,A6167,'Все позиции'!$L$2:$L$10401,B6167)</f>
        <v>156428.4</v>
      </c>
      <c r="F6167" s="2">
        <f>COUNTIFS('Все позиции'!$H$2:$H$10401,A6167,'Все позиции'!$L$2:$L$10401,B6167,'Все позиции'!$F$2:$F$10401,"&lt;&gt;")</f>
        <v>0</v>
      </c>
      <c r="G6167" s="2" t="str">
        <f t="shared" si="96"/>
        <v>нет</v>
      </c>
    </row>
    <row r="6168" spans="1:7" x14ac:dyDescent="0.25">
      <c r="A6168" s="2" t="s">
        <v>6444</v>
      </c>
      <c r="B6168" s="2" t="s">
        <v>38</v>
      </c>
      <c r="C6168" s="2">
        <f>COUNTIFS('Все позиции'!$H$2:$H$10401,A6168,'Все позиции'!$L$2:$L$10401,B6168)</f>
        <v>1</v>
      </c>
      <c r="D6168" s="2">
        <f>SUMIFS('Все позиции'!$K$2:$K$10401,'Все позиции'!$H$2:$H$10401,A6168,'Все позиции'!$L$2:$L$10401,B6168)</f>
        <v>2</v>
      </c>
      <c r="E6168" s="4">
        <f>SUMIFS('Все позиции'!$P$2:$P$10401,'Все позиции'!$H$2:$H$10401,A6168,'Все позиции'!$L$2:$L$10401,B6168)</f>
        <v>5399.99</v>
      </c>
      <c r="F6168" s="2">
        <f>COUNTIFS('Все позиции'!$H$2:$H$10401,A6168,'Все позиции'!$L$2:$L$10401,B6168,'Все позиции'!$F$2:$F$10401,"&lt;&gt;")</f>
        <v>1</v>
      </c>
      <c r="G6168" s="2" t="str">
        <f t="shared" si="96"/>
        <v>да</v>
      </c>
    </row>
    <row r="6169" spans="1:7" x14ac:dyDescent="0.25">
      <c r="A6169" s="2" t="s">
        <v>6442</v>
      </c>
      <c r="B6169" s="2" t="s">
        <v>38</v>
      </c>
      <c r="C6169" s="2">
        <f>COUNTIFS('Все позиции'!$H$2:$H$10401,A6169,'Все позиции'!$L$2:$L$10401,B6169)</f>
        <v>1</v>
      </c>
      <c r="D6169" s="2">
        <f>SUMIFS('Все позиции'!$K$2:$K$10401,'Все позиции'!$H$2:$H$10401,A6169,'Все позиции'!$L$2:$L$10401,B6169)</f>
        <v>5</v>
      </c>
      <c r="E6169" s="4">
        <f>SUMIFS('Все позиции'!$P$2:$P$10401,'Все позиции'!$H$2:$H$10401,A6169,'Все позиции'!$L$2:$L$10401,B6169)</f>
        <v>27000</v>
      </c>
      <c r="F6169" s="2">
        <f>COUNTIFS('Все позиции'!$H$2:$H$10401,A6169,'Все позиции'!$L$2:$L$10401,B6169,'Все позиции'!$F$2:$F$10401,"&lt;&gt;")</f>
        <v>1</v>
      </c>
      <c r="G6169" s="2" t="str">
        <f t="shared" si="96"/>
        <v>да</v>
      </c>
    </row>
    <row r="6170" spans="1:7" x14ac:dyDescent="0.25">
      <c r="A6170" s="2" t="s">
        <v>6446</v>
      </c>
      <c r="B6170" s="2" t="s">
        <v>38</v>
      </c>
      <c r="C6170" s="2">
        <f>COUNTIFS('Все позиции'!$H$2:$H$10401,A6170,'Все позиции'!$L$2:$L$10401,B6170)</f>
        <v>1</v>
      </c>
      <c r="D6170" s="2">
        <f>SUMIFS('Все позиции'!$K$2:$K$10401,'Все позиции'!$H$2:$H$10401,A6170,'Все позиции'!$L$2:$L$10401,B6170)</f>
        <v>4</v>
      </c>
      <c r="E6170" s="4">
        <f>SUMIFS('Все позиции'!$P$2:$P$10401,'Все позиции'!$H$2:$H$10401,A6170,'Все позиции'!$L$2:$L$10401,B6170)</f>
        <v>31860.01</v>
      </c>
      <c r="F6170" s="2">
        <f>COUNTIFS('Все позиции'!$H$2:$H$10401,A6170,'Все позиции'!$L$2:$L$10401,B6170,'Все позиции'!$F$2:$F$10401,"&lt;&gt;")</f>
        <v>1</v>
      </c>
      <c r="G6170" s="2" t="str">
        <f t="shared" si="96"/>
        <v>да</v>
      </c>
    </row>
    <row r="6171" spans="1:7" x14ac:dyDescent="0.25">
      <c r="A6171" s="2" t="s">
        <v>5582</v>
      </c>
      <c r="B6171" s="2" t="s">
        <v>38</v>
      </c>
      <c r="C6171" s="2">
        <f>COUNTIFS('Все позиции'!$H$2:$H$10401,A6171,'Все позиции'!$L$2:$L$10401,B6171)</f>
        <v>1</v>
      </c>
      <c r="D6171" s="2">
        <f>SUMIFS('Все позиции'!$K$2:$K$10401,'Все позиции'!$H$2:$H$10401,A6171,'Все позиции'!$L$2:$L$10401,B6171)</f>
        <v>264</v>
      </c>
      <c r="E6171" s="4">
        <f>SUMIFS('Все позиции'!$P$2:$P$10401,'Все позиции'!$H$2:$H$10401,A6171,'Все позиции'!$L$2:$L$10401,B6171)</f>
        <v>578027.31000000006</v>
      </c>
      <c r="F6171" s="2">
        <f>COUNTIFS('Все позиции'!$H$2:$H$10401,A6171,'Все позиции'!$L$2:$L$10401,B6171,'Все позиции'!$F$2:$F$10401,"&lt;&gt;")</f>
        <v>1</v>
      </c>
      <c r="G6171" s="2" t="str">
        <f t="shared" si="96"/>
        <v>да</v>
      </c>
    </row>
    <row r="6172" spans="1:7" x14ac:dyDescent="0.25">
      <c r="A6172" s="2" t="s">
        <v>7194</v>
      </c>
      <c r="B6172" s="2" t="s">
        <v>38</v>
      </c>
      <c r="C6172" s="2">
        <f>COUNTIFS('Все позиции'!$H$2:$H$10401,A6172,'Все позиции'!$L$2:$L$10401,B6172)</f>
        <v>1</v>
      </c>
      <c r="D6172" s="2">
        <f>SUMIFS('Все позиции'!$K$2:$K$10401,'Все позиции'!$H$2:$H$10401,A6172,'Все позиции'!$L$2:$L$10401,B6172)</f>
        <v>112</v>
      </c>
      <c r="E6172" s="4">
        <f>SUMIFS('Все позиции'!$P$2:$P$10401,'Все позиции'!$H$2:$H$10401,A6172,'Все позиции'!$L$2:$L$10401,B6172)</f>
        <v>336817.6</v>
      </c>
      <c r="F6172" s="2">
        <f>COUNTIFS('Все позиции'!$H$2:$H$10401,A6172,'Все позиции'!$L$2:$L$10401,B6172,'Все позиции'!$F$2:$F$10401,"&lt;&gt;")</f>
        <v>1</v>
      </c>
      <c r="G6172" s="2" t="str">
        <f t="shared" si="96"/>
        <v>да</v>
      </c>
    </row>
    <row r="6173" spans="1:7" x14ac:dyDescent="0.25">
      <c r="A6173" s="2" t="s">
        <v>5583</v>
      </c>
      <c r="B6173" s="2" t="s">
        <v>38</v>
      </c>
      <c r="C6173" s="2">
        <f>COUNTIFS('Все позиции'!$H$2:$H$10401,A6173,'Все позиции'!$L$2:$L$10401,B6173)</f>
        <v>1</v>
      </c>
      <c r="D6173" s="2">
        <f>SUMIFS('Все позиции'!$K$2:$K$10401,'Все позиции'!$H$2:$H$10401,A6173,'Все позиции'!$L$2:$L$10401,B6173)</f>
        <v>16</v>
      </c>
      <c r="E6173" s="4">
        <f>SUMIFS('Все позиции'!$P$2:$P$10401,'Все позиции'!$H$2:$H$10401,A6173,'Все позиции'!$L$2:$L$10401,B6173)</f>
        <v>35031.96</v>
      </c>
      <c r="F6173" s="2">
        <f>COUNTIFS('Все позиции'!$H$2:$H$10401,A6173,'Все позиции'!$L$2:$L$10401,B6173,'Все позиции'!$F$2:$F$10401,"&lt;&gt;")</f>
        <v>1</v>
      </c>
      <c r="G6173" s="2" t="str">
        <f t="shared" si="96"/>
        <v>да</v>
      </c>
    </row>
    <row r="6174" spans="1:7" x14ac:dyDescent="0.25">
      <c r="A6174" s="2" t="s">
        <v>7195</v>
      </c>
      <c r="B6174" s="2" t="s">
        <v>38</v>
      </c>
      <c r="C6174" s="2">
        <f>COUNTIFS('Все позиции'!$H$2:$H$10401,A6174,'Все позиции'!$L$2:$L$10401,B6174)</f>
        <v>1</v>
      </c>
      <c r="D6174" s="2">
        <f>SUMIFS('Все позиции'!$K$2:$K$10401,'Все позиции'!$H$2:$H$10401,A6174,'Все позиции'!$L$2:$L$10401,B6174)</f>
        <v>168</v>
      </c>
      <c r="E6174" s="4">
        <f>SUMIFS('Все позиции'!$P$2:$P$10401,'Все позиции'!$H$2:$H$10401,A6174,'Все позиции'!$L$2:$L$10401,B6174)</f>
        <v>505226.4</v>
      </c>
      <c r="F6174" s="2">
        <f>COUNTIFS('Все позиции'!$H$2:$H$10401,A6174,'Все позиции'!$L$2:$L$10401,B6174,'Все позиции'!$F$2:$F$10401,"&lt;&gt;")</f>
        <v>1</v>
      </c>
      <c r="G6174" s="2" t="str">
        <f t="shared" si="96"/>
        <v>да</v>
      </c>
    </row>
    <row r="6175" spans="1:7" x14ac:dyDescent="0.25">
      <c r="A6175" s="2" t="s">
        <v>2870</v>
      </c>
      <c r="B6175" s="2" t="s">
        <v>38</v>
      </c>
      <c r="C6175" s="2">
        <f>COUNTIFS('Все позиции'!$H$2:$H$10401,A6175,'Все позиции'!$L$2:$L$10401,B6175)</f>
        <v>1</v>
      </c>
      <c r="D6175" s="2">
        <f>SUMIFS('Все позиции'!$K$2:$K$10401,'Все позиции'!$H$2:$H$10401,A6175,'Все позиции'!$L$2:$L$10401,B6175)</f>
        <v>1</v>
      </c>
      <c r="E6175" s="4">
        <f>SUMIFS('Все позиции'!$P$2:$P$10401,'Все позиции'!$H$2:$H$10401,A6175,'Все позиции'!$L$2:$L$10401,B6175)</f>
        <v>0</v>
      </c>
      <c r="F6175" s="2">
        <f>COUNTIFS('Все позиции'!$H$2:$H$10401,A6175,'Все позиции'!$L$2:$L$10401,B6175,'Все позиции'!$F$2:$F$10401,"&lt;&gt;")</f>
        <v>0</v>
      </c>
      <c r="G6175" s="2" t="str">
        <f t="shared" si="96"/>
        <v>нет</v>
      </c>
    </row>
    <row r="6176" spans="1:7" x14ac:dyDescent="0.25">
      <c r="A6176" s="2" t="s">
        <v>2871</v>
      </c>
      <c r="B6176" s="2" t="s">
        <v>38</v>
      </c>
      <c r="C6176" s="2">
        <f>COUNTIFS('Все позиции'!$H$2:$H$10401,A6176,'Все позиции'!$L$2:$L$10401,B6176)</f>
        <v>1</v>
      </c>
      <c r="D6176" s="2">
        <f>SUMIFS('Все позиции'!$K$2:$K$10401,'Все позиции'!$H$2:$H$10401,A6176,'Все позиции'!$L$2:$L$10401,B6176)</f>
        <v>1</v>
      </c>
      <c r="E6176" s="4">
        <f>SUMIFS('Все позиции'!$P$2:$P$10401,'Все позиции'!$H$2:$H$10401,A6176,'Все позиции'!$L$2:$L$10401,B6176)</f>
        <v>0</v>
      </c>
      <c r="F6176" s="2">
        <f>COUNTIFS('Все позиции'!$H$2:$H$10401,A6176,'Все позиции'!$L$2:$L$10401,B6176,'Все позиции'!$F$2:$F$10401,"&lt;&gt;")</f>
        <v>0</v>
      </c>
      <c r="G6176" s="2" t="str">
        <f t="shared" si="96"/>
        <v>нет</v>
      </c>
    </row>
    <row r="6177" spans="1:7" x14ac:dyDescent="0.25">
      <c r="A6177" s="2" t="s">
        <v>2872</v>
      </c>
      <c r="B6177" s="2" t="s">
        <v>38</v>
      </c>
      <c r="C6177" s="2">
        <f>COUNTIFS('Все позиции'!$H$2:$H$10401,A6177,'Все позиции'!$L$2:$L$10401,B6177)</f>
        <v>1</v>
      </c>
      <c r="D6177" s="2">
        <f>SUMIFS('Все позиции'!$K$2:$K$10401,'Все позиции'!$H$2:$H$10401,A6177,'Все позиции'!$L$2:$L$10401,B6177)</f>
        <v>1</v>
      </c>
      <c r="E6177" s="4">
        <f>SUMIFS('Все позиции'!$P$2:$P$10401,'Все позиции'!$H$2:$H$10401,A6177,'Все позиции'!$L$2:$L$10401,B6177)</f>
        <v>0</v>
      </c>
      <c r="F6177" s="2">
        <f>COUNTIFS('Все позиции'!$H$2:$H$10401,A6177,'Все позиции'!$L$2:$L$10401,B6177,'Все позиции'!$F$2:$F$10401,"&lt;&gt;")</f>
        <v>0</v>
      </c>
      <c r="G6177" s="2" t="str">
        <f t="shared" si="96"/>
        <v>нет</v>
      </c>
    </row>
    <row r="6178" spans="1:7" x14ac:dyDescent="0.25">
      <c r="A6178" s="2" t="s">
        <v>764</v>
      </c>
      <c r="B6178" s="2" t="s">
        <v>38</v>
      </c>
      <c r="C6178" s="2">
        <f>COUNTIFS('Все позиции'!$H$2:$H$10401,A6178,'Все позиции'!$L$2:$L$10401,B6178)</f>
        <v>1</v>
      </c>
      <c r="D6178" s="2">
        <f>SUMIFS('Все позиции'!$K$2:$K$10401,'Все позиции'!$H$2:$H$10401,A6178,'Все позиции'!$L$2:$L$10401,B6178)</f>
        <v>5</v>
      </c>
      <c r="E6178" s="4">
        <f>SUMIFS('Все позиции'!$P$2:$P$10401,'Все позиции'!$H$2:$H$10401,A6178,'Все позиции'!$L$2:$L$10401,B6178)</f>
        <v>0</v>
      </c>
      <c r="F6178" s="2">
        <f>COUNTIFS('Все позиции'!$H$2:$H$10401,A6178,'Все позиции'!$L$2:$L$10401,B6178,'Все позиции'!$F$2:$F$10401,"&lt;&gt;")</f>
        <v>0</v>
      </c>
      <c r="G6178" s="2" t="str">
        <f t="shared" si="96"/>
        <v>нет</v>
      </c>
    </row>
    <row r="6179" spans="1:7" x14ac:dyDescent="0.25">
      <c r="A6179" s="2" t="s">
        <v>7504</v>
      </c>
      <c r="B6179" s="2" t="s">
        <v>38</v>
      </c>
      <c r="C6179" s="2">
        <f>COUNTIFS('Все позиции'!$H$2:$H$10401,A6179,'Все позиции'!$L$2:$L$10401,B6179)</f>
        <v>1</v>
      </c>
      <c r="D6179" s="2">
        <f>SUMIFS('Все позиции'!$K$2:$K$10401,'Все позиции'!$H$2:$H$10401,A6179,'Все позиции'!$L$2:$L$10401,B6179)</f>
        <v>712</v>
      </c>
      <c r="E6179" s="4">
        <f>SUMIFS('Все позиции'!$P$2:$P$10401,'Все позиции'!$H$2:$H$10401,A6179,'Все позиции'!$L$2:$L$10401,B6179)</f>
        <v>587026.91</v>
      </c>
      <c r="F6179" s="2">
        <f>COUNTIFS('Все позиции'!$H$2:$H$10401,A6179,'Все позиции'!$L$2:$L$10401,B6179,'Все позиции'!$F$2:$F$10401,"&lt;&gt;")</f>
        <v>1</v>
      </c>
      <c r="G6179" s="2" t="str">
        <f t="shared" si="96"/>
        <v>да</v>
      </c>
    </row>
    <row r="6180" spans="1:7" x14ac:dyDescent="0.25">
      <c r="A6180" s="2" t="s">
        <v>7505</v>
      </c>
      <c r="B6180" s="2" t="s">
        <v>38</v>
      </c>
      <c r="C6180" s="2">
        <f>COUNTIFS('Все позиции'!$H$2:$H$10401,A6180,'Все позиции'!$L$2:$L$10401,B6180)</f>
        <v>1</v>
      </c>
      <c r="D6180" s="2">
        <f>SUMIFS('Все позиции'!$K$2:$K$10401,'Все позиции'!$H$2:$H$10401,A6180,'Все позиции'!$L$2:$L$10401,B6180)</f>
        <v>40</v>
      </c>
      <c r="E6180" s="4">
        <f>SUMIFS('Все позиции'!$P$2:$P$10401,'Все позиции'!$H$2:$H$10401,A6180,'Все позиции'!$L$2:$L$10401,B6180)</f>
        <v>49151.360000000001</v>
      </c>
      <c r="F6180" s="2">
        <f>COUNTIFS('Все позиции'!$H$2:$H$10401,A6180,'Все позиции'!$L$2:$L$10401,B6180,'Все позиции'!$F$2:$F$10401,"&lt;&gt;")</f>
        <v>1</v>
      </c>
      <c r="G6180" s="2" t="str">
        <f t="shared" si="96"/>
        <v>да</v>
      </c>
    </row>
    <row r="6181" spans="1:7" x14ac:dyDescent="0.25">
      <c r="A6181" s="2" t="s">
        <v>7506</v>
      </c>
      <c r="B6181" s="2" t="s">
        <v>38</v>
      </c>
      <c r="C6181" s="2">
        <f>COUNTIFS('Все позиции'!$H$2:$H$10401,A6181,'Все позиции'!$L$2:$L$10401,B6181)</f>
        <v>1</v>
      </c>
      <c r="D6181" s="2">
        <f>SUMIFS('Все позиции'!$K$2:$K$10401,'Все позиции'!$H$2:$H$10401,A6181,'Все позиции'!$L$2:$L$10401,B6181)</f>
        <v>128</v>
      </c>
      <c r="E6181" s="4">
        <f>SUMIFS('Все позиции'!$P$2:$P$10401,'Все позиции'!$H$2:$H$10401,A6181,'Все позиции'!$L$2:$L$10401,B6181)</f>
        <v>209469.9</v>
      </c>
      <c r="F6181" s="2">
        <f>COUNTIFS('Все позиции'!$H$2:$H$10401,A6181,'Все позиции'!$L$2:$L$10401,B6181,'Все позиции'!$F$2:$F$10401,"&lt;&gt;")</f>
        <v>1</v>
      </c>
      <c r="G6181" s="2" t="str">
        <f t="shared" si="96"/>
        <v>да</v>
      </c>
    </row>
    <row r="6182" spans="1:7" x14ac:dyDescent="0.25">
      <c r="A6182" s="2" t="s">
        <v>2258</v>
      </c>
      <c r="B6182" s="2" t="s">
        <v>38</v>
      </c>
      <c r="C6182" s="2">
        <f>COUNTIFS('Все позиции'!$H$2:$H$10401,A6182,'Все позиции'!$L$2:$L$10401,B6182)</f>
        <v>3</v>
      </c>
      <c r="D6182" s="2">
        <f>SUMIFS('Все позиции'!$K$2:$K$10401,'Все позиции'!$H$2:$H$10401,A6182,'Все позиции'!$L$2:$L$10401,B6182)</f>
        <v>156</v>
      </c>
      <c r="E6182" s="4">
        <f>SUMIFS('Все позиции'!$P$2:$P$10401,'Все позиции'!$H$2:$H$10401,A6182,'Все позиции'!$L$2:$L$10401,B6182)</f>
        <v>27938.42</v>
      </c>
      <c r="F6182" s="2">
        <f>COUNTIFS('Все позиции'!$H$2:$H$10401,A6182,'Все позиции'!$L$2:$L$10401,B6182,'Все позиции'!$F$2:$F$10401,"&lt;&gt;")</f>
        <v>2</v>
      </c>
      <c r="G6182" s="2" t="str">
        <f t="shared" si="96"/>
        <v>да</v>
      </c>
    </row>
    <row r="6183" spans="1:7" x14ac:dyDescent="0.25">
      <c r="A6183" s="2" t="s">
        <v>2255</v>
      </c>
      <c r="B6183" s="2" t="s">
        <v>38</v>
      </c>
      <c r="C6183" s="2">
        <f>COUNTIFS('Все позиции'!$H$2:$H$10401,A6183,'Все позиции'!$L$2:$L$10401,B6183)</f>
        <v>1</v>
      </c>
      <c r="D6183" s="2">
        <f>SUMIFS('Все позиции'!$K$2:$K$10401,'Все позиции'!$H$2:$H$10401,A6183,'Все позиции'!$L$2:$L$10401,B6183)</f>
        <v>101</v>
      </c>
      <c r="E6183" s="4">
        <f>SUMIFS('Все позиции'!$P$2:$P$10401,'Все позиции'!$H$2:$H$10401,A6183,'Все позиции'!$L$2:$L$10401,B6183)</f>
        <v>40910.269999999997</v>
      </c>
      <c r="F6183" s="2">
        <f>COUNTIFS('Все позиции'!$H$2:$H$10401,A6183,'Все позиции'!$L$2:$L$10401,B6183,'Все позиции'!$F$2:$F$10401,"&lt;&gt;")</f>
        <v>0</v>
      </c>
      <c r="G6183" s="2" t="str">
        <f t="shared" si="96"/>
        <v>нет</v>
      </c>
    </row>
    <row r="6184" spans="1:7" x14ac:dyDescent="0.25">
      <c r="A6184" s="2" t="s">
        <v>5130</v>
      </c>
      <c r="B6184" s="2" t="s">
        <v>38</v>
      </c>
      <c r="C6184" s="2">
        <f>COUNTIFS('Все позиции'!$H$2:$H$10401,A6184,'Все позиции'!$L$2:$L$10401,B6184)</f>
        <v>4</v>
      </c>
      <c r="D6184" s="2">
        <f>SUMIFS('Все позиции'!$K$2:$K$10401,'Все позиции'!$H$2:$H$10401,A6184,'Все позиции'!$L$2:$L$10401,B6184)</f>
        <v>656</v>
      </c>
      <c r="E6184" s="4">
        <f>SUMIFS('Все позиции'!$P$2:$P$10401,'Все позиции'!$H$2:$H$10401,A6184,'Все позиции'!$L$2:$L$10401,B6184)</f>
        <v>276324.29000000004</v>
      </c>
      <c r="F6184" s="2">
        <f>COUNTIFS('Все позиции'!$H$2:$H$10401,A6184,'Все позиции'!$L$2:$L$10401,B6184,'Все позиции'!$F$2:$F$10401,"&lt;&gt;")</f>
        <v>4</v>
      </c>
      <c r="G6184" s="2" t="str">
        <f t="shared" si="96"/>
        <v>да</v>
      </c>
    </row>
    <row r="6185" spans="1:7" x14ac:dyDescent="0.25">
      <c r="A6185" s="2" t="s">
        <v>2254</v>
      </c>
      <c r="B6185" s="2" t="s">
        <v>38</v>
      </c>
      <c r="C6185" s="2">
        <f>COUNTIFS('Все позиции'!$H$2:$H$10401,A6185,'Все позиции'!$L$2:$L$10401,B6185)</f>
        <v>3</v>
      </c>
      <c r="D6185" s="2">
        <f>SUMIFS('Все позиции'!$K$2:$K$10401,'Все позиции'!$H$2:$H$10401,A6185,'Все позиции'!$L$2:$L$10401,B6185)</f>
        <v>1116</v>
      </c>
      <c r="E6185" s="4">
        <f>SUMIFS('Все позиции'!$P$2:$P$10401,'Все позиции'!$H$2:$H$10401,A6185,'Все позиции'!$L$2:$L$10401,B6185)</f>
        <v>454448.86</v>
      </c>
      <c r="F6185" s="2">
        <f>COUNTIFS('Все позиции'!$H$2:$H$10401,A6185,'Все позиции'!$L$2:$L$10401,B6185,'Все позиции'!$F$2:$F$10401,"&lt;&gt;")</f>
        <v>2</v>
      </c>
      <c r="G6185" s="2" t="str">
        <f t="shared" si="96"/>
        <v>да</v>
      </c>
    </row>
    <row r="6186" spans="1:7" x14ac:dyDescent="0.25">
      <c r="A6186" s="2" t="s">
        <v>166</v>
      </c>
      <c r="B6186" s="2" t="s">
        <v>38</v>
      </c>
      <c r="C6186" s="2">
        <f>COUNTIFS('Все позиции'!$H$2:$H$10401,A6186,'Все позиции'!$L$2:$L$10401,B6186)</f>
        <v>1</v>
      </c>
      <c r="D6186" s="2">
        <f>SUMIFS('Все позиции'!$K$2:$K$10401,'Все позиции'!$H$2:$H$10401,A6186,'Все позиции'!$L$2:$L$10401,B6186)</f>
        <v>55</v>
      </c>
      <c r="E6186" s="4">
        <f>SUMIFS('Все позиции'!$P$2:$P$10401,'Все позиции'!$H$2:$H$10401,A6186,'Все позиции'!$L$2:$L$10401,B6186)</f>
        <v>22395.3</v>
      </c>
      <c r="F6186" s="2">
        <f>COUNTIFS('Все позиции'!$H$2:$H$10401,A6186,'Все позиции'!$L$2:$L$10401,B6186,'Все позиции'!$F$2:$F$10401,"&lt;&gt;")</f>
        <v>0</v>
      </c>
      <c r="G6186" s="2" t="str">
        <f t="shared" si="96"/>
        <v>нет</v>
      </c>
    </row>
    <row r="6187" spans="1:7" x14ac:dyDescent="0.25">
      <c r="A6187" s="2" t="s">
        <v>2142</v>
      </c>
      <c r="B6187" s="2" t="s">
        <v>38</v>
      </c>
      <c r="C6187" s="2">
        <f>COUNTIFS('Все позиции'!$H$2:$H$10401,A6187,'Все позиции'!$L$2:$L$10401,B6187)</f>
        <v>1</v>
      </c>
      <c r="D6187" s="2">
        <f>SUMIFS('Все позиции'!$K$2:$K$10401,'Все позиции'!$H$2:$H$10401,A6187,'Все позиции'!$L$2:$L$10401,B6187)</f>
        <v>16</v>
      </c>
      <c r="E6187" s="4">
        <f>SUMIFS('Все позиции'!$P$2:$P$10401,'Все позиции'!$H$2:$H$10401,A6187,'Все позиции'!$L$2:$L$10401,B6187)</f>
        <v>4464.03</v>
      </c>
      <c r="F6187" s="2">
        <f>COUNTIFS('Все позиции'!$H$2:$H$10401,A6187,'Все позиции'!$L$2:$L$10401,B6187,'Все позиции'!$F$2:$F$10401,"&lt;&gt;")</f>
        <v>0</v>
      </c>
      <c r="G6187" s="2" t="str">
        <f t="shared" si="96"/>
        <v>нет</v>
      </c>
    </row>
    <row r="6188" spans="1:7" x14ac:dyDescent="0.25">
      <c r="A6188" s="2" t="s">
        <v>1825</v>
      </c>
      <c r="B6188" s="2" t="s">
        <v>38</v>
      </c>
      <c r="C6188" s="2">
        <f>COUNTIFS('Все позиции'!$H$2:$H$10401,A6188,'Все позиции'!$L$2:$L$10401,B6188)</f>
        <v>1</v>
      </c>
      <c r="D6188" s="2">
        <f>SUMIFS('Все позиции'!$K$2:$K$10401,'Все позиции'!$H$2:$H$10401,A6188,'Все позиции'!$L$2:$L$10401,B6188)</f>
        <v>44</v>
      </c>
      <c r="E6188" s="4">
        <f>SUMIFS('Все позиции'!$P$2:$P$10401,'Все позиции'!$H$2:$H$10401,A6188,'Все позиции'!$L$2:$L$10401,B6188)</f>
        <v>21017.33</v>
      </c>
      <c r="F6188" s="2">
        <f>COUNTIFS('Все позиции'!$H$2:$H$10401,A6188,'Все позиции'!$L$2:$L$10401,B6188,'Все позиции'!$F$2:$F$10401,"&lt;&gt;")</f>
        <v>0</v>
      </c>
      <c r="G6188" s="2" t="str">
        <f t="shared" si="96"/>
        <v>нет</v>
      </c>
    </row>
    <row r="6189" spans="1:7" x14ac:dyDescent="0.25">
      <c r="A6189" s="2" t="s">
        <v>9766</v>
      </c>
      <c r="B6189" s="2" t="s">
        <v>38</v>
      </c>
      <c r="C6189" s="2">
        <f>COUNTIFS('Все позиции'!$H$2:$H$10401,A6189,'Все позиции'!$L$2:$L$10401,B6189)</f>
        <v>1</v>
      </c>
      <c r="D6189" s="2">
        <f>SUMIFS('Все позиции'!$K$2:$K$10401,'Все позиции'!$H$2:$H$10401,A6189,'Все позиции'!$L$2:$L$10401,B6189)</f>
        <v>22</v>
      </c>
      <c r="E6189" s="4">
        <f>SUMIFS('Все позиции'!$P$2:$P$10401,'Все позиции'!$H$2:$H$10401,A6189,'Все позиции'!$L$2:$L$10401,B6189)</f>
        <v>6292.1</v>
      </c>
      <c r="F6189" s="2">
        <f>COUNTIFS('Все позиции'!$H$2:$H$10401,A6189,'Все позиции'!$L$2:$L$10401,B6189,'Все позиции'!$F$2:$F$10401,"&lt;&gt;")</f>
        <v>1</v>
      </c>
      <c r="G6189" s="2" t="str">
        <f t="shared" si="96"/>
        <v>да</v>
      </c>
    </row>
    <row r="6190" spans="1:7" x14ac:dyDescent="0.25">
      <c r="A6190" s="2" t="s">
        <v>358</v>
      </c>
      <c r="B6190" s="2" t="s">
        <v>38</v>
      </c>
      <c r="C6190" s="2">
        <f>COUNTIFS('Все позиции'!$H$2:$H$10401,A6190,'Все позиции'!$L$2:$L$10401,B6190)</f>
        <v>1</v>
      </c>
      <c r="D6190" s="2">
        <f>SUMIFS('Все позиции'!$K$2:$K$10401,'Все позиции'!$H$2:$H$10401,A6190,'Все позиции'!$L$2:$L$10401,B6190)</f>
        <v>962</v>
      </c>
      <c r="E6190" s="4">
        <f>SUMIFS('Все позиции'!$P$2:$P$10401,'Все позиции'!$H$2:$H$10401,A6190,'Все позиции'!$L$2:$L$10401,B6190)</f>
        <v>0</v>
      </c>
      <c r="F6190" s="2">
        <f>COUNTIFS('Все позиции'!$H$2:$H$10401,A6190,'Все позиции'!$L$2:$L$10401,B6190,'Все позиции'!$F$2:$F$10401,"&lt;&gt;")</f>
        <v>0</v>
      </c>
      <c r="G6190" s="2" t="str">
        <f t="shared" si="96"/>
        <v>нет</v>
      </c>
    </row>
    <row r="6191" spans="1:7" x14ac:dyDescent="0.25">
      <c r="A6191" s="2" t="s">
        <v>2129</v>
      </c>
      <c r="B6191" s="2" t="s">
        <v>38</v>
      </c>
      <c r="C6191" s="2">
        <f>COUNTIFS('Все позиции'!$H$2:$H$10401,A6191,'Все позиции'!$L$2:$L$10401,B6191)</f>
        <v>1</v>
      </c>
      <c r="D6191" s="2">
        <f>SUMIFS('Все позиции'!$K$2:$K$10401,'Все позиции'!$H$2:$H$10401,A6191,'Все позиции'!$L$2:$L$10401,B6191)</f>
        <v>1000</v>
      </c>
      <c r="E6191" s="4">
        <f>SUMIFS('Все позиции'!$P$2:$P$10401,'Все позиции'!$H$2:$H$10401,A6191,'Все позиции'!$L$2:$L$10401,B6191)</f>
        <v>418569.8</v>
      </c>
      <c r="F6191" s="2">
        <f>COUNTIFS('Все позиции'!$H$2:$H$10401,A6191,'Все позиции'!$L$2:$L$10401,B6191,'Все позиции'!$F$2:$F$10401,"&lt;&gt;")</f>
        <v>0</v>
      </c>
      <c r="G6191" s="2" t="str">
        <f t="shared" si="96"/>
        <v>нет</v>
      </c>
    </row>
    <row r="6192" spans="1:7" x14ac:dyDescent="0.25">
      <c r="A6192" s="2" t="s">
        <v>740</v>
      </c>
      <c r="B6192" s="2" t="s">
        <v>38</v>
      </c>
      <c r="C6192" s="2">
        <f>COUNTIFS('Все позиции'!$H$2:$H$10401,A6192,'Все позиции'!$L$2:$L$10401,B6192)</f>
        <v>3</v>
      </c>
      <c r="D6192" s="2">
        <f>SUMIFS('Все позиции'!$K$2:$K$10401,'Все позиции'!$H$2:$H$10401,A6192,'Все позиции'!$L$2:$L$10401,B6192)</f>
        <v>1804</v>
      </c>
      <c r="E6192" s="4">
        <f>SUMIFS('Все позиции'!$P$2:$P$10401,'Все позиции'!$H$2:$H$10401,A6192,'Все позиции'!$L$2:$L$10401,B6192)</f>
        <v>672935.40999999992</v>
      </c>
      <c r="F6192" s="2">
        <f>COUNTIFS('Все позиции'!$H$2:$H$10401,A6192,'Все позиции'!$L$2:$L$10401,B6192,'Все позиции'!$F$2:$F$10401,"&lt;&gt;")</f>
        <v>0</v>
      </c>
      <c r="G6192" s="2" t="str">
        <f t="shared" si="96"/>
        <v>нет</v>
      </c>
    </row>
    <row r="6193" spans="1:7" x14ac:dyDescent="0.25">
      <c r="A6193" s="2" t="s">
        <v>2135</v>
      </c>
      <c r="B6193" s="2" t="s">
        <v>38</v>
      </c>
      <c r="C6193" s="2">
        <f>COUNTIFS('Все позиции'!$H$2:$H$10401,A6193,'Все позиции'!$L$2:$L$10401,B6193)</f>
        <v>2</v>
      </c>
      <c r="D6193" s="2">
        <f>SUMIFS('Все позиции'!$K$2:$K$10401,'Все позиции'!$H$2:$H$10401,A6193,'Все позиции'!$L$2:$L$10401,B6193)</f>
        <v>810</v>
      </c>
      <c r="E6193" s="4">
        <f>SUMIFS('Все позиции'!$P$2:$P$10401,'Все позиции'!$H$2:$H$10401,A6193,'Все позиции'!$L$2:$L$10401,B6193)</f>
        <v>389269.55</v>
      </c>
      <c r="F6193" s="2">
        <f>COUNTIFS('Все позиции'!$H$2:$H$10401,A6193,'Все позиции'!$L$2:$L$10401,B6193,'Все позиции'!$F$2:$F$10401,"&lt;&gt;")</f>
        <v>0</v>
      </c>
      <c r="G6193" s="2" t="str">
        <f t="shared" si="96"/>
        <v>нет</v>
      </c>
    </row>
    <row r="6194" spans="1:7" x14ac:dyDescent="0.25">
      <c r="A6194" s="2" t="s">
        <v>732</v>
      </c>
      <c r="B6194" s="2" t="s">
        <v>38</v>
      </c>
      <c r="C6194" s="2">
        <f>COUNTIFS('Все позиции'!$H$2:$H$10401,A6194,'Все позиции'!$L$2:$L$10401,B6194)</f>
        <v>3</v>
      </c>
      <c r="D6194" s="2">
        <f>SUMIFS('Все позиции'!$K$2:$K$10401,'Все позиции'!$H$2:$H$10401,A6194,'Все позиции'!$L$2:$L$10401,B6194)</f>
        <v>1100</v>
      </c>
      <c r="E6194" s="4">
        <f>SUMIFS('Все позиции'!$P$2:$P$10401,'Все позиции'!$H$2:$H$10401,A6194,'Все позиции'!$L$2:$L$10401,B6194)</f>
        <v>910166.3600000001</v>
      </c>
      <c r="F6194" s="2">
        <f>COUNTIFS('Все позиции'!$H$2:$H$10401,A6194,'Все позиции'!$L$2:$L$10401,B6194,'Все позиции'!$F$2:$F$10401,"&lt;&gt;")</f>
        <v>1</v>
      </c>
      <c r="G6194" s="2" t="str">
        <f t="shared" si="96"/>
        <v>да</v>
      </c>
    </row>
    <row r="6195" spans="1:7" x14ac:dyDescent="0.25">
      <c r="A6195" s="2" t="s">
        <v>736</v>
      </c>
      <c r="B6195" s="2" t="s">
        <v>38</v>
      </c>
      <c r="C6195" s="2">
        <f>COUNTIFS('Все позиции'!$H$2:$H$10401,A6195,'Все позиции'!$L$2:$L$10401,B6195)</f>
        <v>3</v>
      </c>
      <c r="D6195" s="2">
        <f>SUMIFS('Все позиции'!$K$2:$K$10401,'Все позиции'!$H$2:$H$10401,A6195,'Все позиции'!$L$2:$L$10401,B6195)</f>
        <v>220</v>
      </c>
      <c r="E6195" s="4">
        <f>SUMIFS('Все позиции'!$P$2:$P$10401,'Все позиции'!$H$2:$H$10401,A6195,'Все позиции'!$L$2:$L$10401,B6195)</f>
        <v>119686.82</v>
      </c>
      <c r="F6195" s="2">
        <f>COUNTIFS('Все позиции'!$H$2:$H$10401,A6195,'Все позиции'!$L$2:$L$10401,B6195,'Все позиции'!$F$2:$F$10401,"&lt;&gt;")</f>
        <v>1</v>
      </c>
      <c r="G6195" s="2" t="str">
        <f t="shared" si="96"/>
        <v>да</v>
      </c>
    </row>
    <row r="6196" spans="1:7" x14ac:dyDescent="0.25">
      <c r="A6196" s="2" t="s">
        <v>734</v>
      </c>
      <c r="B6196" s="2" t="s">
        <v>38</v>
      </c>
      <c r="C6196" s="2">
        <f>COUNTIFS('Все позиции'!$H$2:$H$10401,A6196,'Все позиции'!$L$2:$L$10401,B6196)</f>
        <v>4</v>
      </c>
      <c r="D6196" s="2">
        <f>SUMIFS('Все позиции'!$K$2:$K$10401,'Все позиции'!$H$2:$H$10401,A6196,'Все позиции'!$L$2:$L$10401,B6196)</f>
        <v>1141</v>
      </c>
      <c r="E6196" s="4">
        <f>SUMIFS('Все позиции'!$P$2:$P$10401,'Все позиции'!$H$2:$H$10401,A6196,'Все позиции'!$L$2:$L$10401,B6196)</f>
        <v>689174.74</v>
      </c>
      <c r="F6196" s="2">
        <f>COUNTIFS('Все позиции'!$H$2:$H$10401,A6196,'Все позиции'!$L$2:$L$10401,B6196,'Все позиции'!$F$2:$F$10401,"&lt;&gt;")</f>
        <v>2</v>
      </c>
      <c r="G6196" s="2" t="str">
        <f t="shared" si="96"/>
        <v>да</v>
      </c>
    </row>
    <row r="6197" spans="1:7" x14ac:dyDescent="0.25">
      <c r="A6197" s="2" t="s">
        <v>424</v>
      </c>
      <c r="B6197" s="2" t="s">
        <v>38</v>
      </c>
      <c r="C6197" s="2">
        <f>COUNTIFS('Все позиции'!$H$2:$H$10401,A6197,'Все позиции'!$L$2:$L$10401,B6197)</f>
        <v>1</v>
      </c>
      <c r="D6197" s="2">
        <f>SUMIFS('Все позиции'!$K$2:$K$10401,'Все позиции'!$H$2:$H$10401,A6197,'Все позиции'!$L$2:$L$10401,B6197)</f>
        <v>15</v>
      </c>
      <c r="E6197" s="4">
        <f>SUMIFS('Все позиции'!$P$2:$P$10401,'Все позиции'!$H$2:$H$10401,A6197,'Все позиции'!$L$2:$L$10401,B6197)</f>
        <v>0</v>
      </c>
      <c r="F6197" s="2">
        <f>COUNTIFS('Все позиции'!$H$2:$H$10401,A6197,'Все позиции'!$L$2:$L$10401,B6197,'Все позиции'!$F$2:$F$10401,"&lt;&gt;")</f>
        <v>0</v>
      </c>
      <c r="G6197" s="2" t="str">
        <f t="shared" si="96"/>
        <v>нет</v>
      </c>
    </row>
    <row r="6198" spans="1:7" x14ac:dyDescent="0.25">
      <c r="A6198" s="2" t="s">
        <v>423</v>
      </c>
      <c r="B6198" s="2" t="s">
        <v>38</v>
      </c>
      <c r="C6198" s="2">
        <f>COUNTIFS('Все позиции'!$H$2:$H$10401,A6198,'Все позиции'!$L$2:$L$10401,B6198)</f>
        <v>1</v>
      </c>
      <c r="D6198" s="2">
        <f>SUMIFS('Все позиции'!$K$2:$K$10401,'Все позиции'!$H$2:$H$10401,A6198,'Все позиции'!$L$2:$L$10401,B6198)</f>
        <v>200</v>
      </c>
      <c r="E6198" s="4">
        <f>SUMIFS('Все позиции'!$P$2:$P$10401,'Все позиции'!$H$2:$H$10401,A6198,'Все позиции'!$L$2:$L$10401,B6198)</f>
        <v>0</v>
      </c>
      <c r="F6198" s="2">
        <f>COUNTIFS('Все позиции'!$H$2:$H$10401,A6198,'Все позиции'!$L$2:$L$10401,B6198,'Все позиции'!$F$2:$F$10401,"&lt;&gt;")</f>
        <v>0</v>
      </c>
      <c r="G6198" s="2" t="str">
        <f t="shared" si="96"/>
        <v>нет</v>
      </c>
    </row>
    <row r="6199" spans="1:7" x14ac:dyDescent="0.25">
      <c r="A6199" s="2" t="s">
        <v>3622</v>
      </c>
      <c r="B6199" s="2" t="s">
        <v>38</v>
      </c>
      <c r="C6199" s="2">
        <f>COUNTIFS('Все позиции'!$H$2:$H$10401,A6199,'Все позиции'!$L$2:$L$10401,B6199)</f>
        <v>1</v>
      </c>
      <c r="D6199" s="2">
        <f>SUMIFS('Все позиции'!$K$2:$K$10401,'Все позиции'!$H$2:$H$10401,A6199,'Все позиции'!$L$2:$L$10401,B6199)</f>
        <v>2</v>
      </c>
      <c r="E6199" s="4">
        <f>SUMIFS('Все позиции'!$P$2:$P$10401,'Все позиции'!$H$2:$H$10401,A6199,'Все позиции'!$L$2:$L$10401,B6199)</f>
        <v>653999.98</v>
      </c>
      <c r="F6199" s="2">
        <f>COUNTIFS('Все позиции'!$H$2:$H$10401,A6199,'Все позиции'!$L$2:$L$10401,B6199,'Все позиции'!$F$2:$F$10401,"&lt;&gt;")</f>
        <v>0</v>
      </c>
      <c r="G6199" s="2" t="str">
        <f t="shared" si="96"/>
        <v>нет</v>
      </c>
    </row>
    <row r="6200" spans="1:7" x14ac:dyDescent="0.25">
      <c r="A6200" s="2" t="s">
        <v>5584</v>
      </c>
      <c r="B6200" s="2" t="s">
        <v>38</v>
      </c>
      <c r="C6200" s="2">
        <f>COUNTIFS('Все позиции'!$H$2:$H$10401,A6200,'Все позиции'!$L$2:$L$10401,B6200)</f>
        <v>1</v>
      </c>
      <c r="D6200" s="2">
        <f>SUMIFS('Все позиции'!$K$2:$K$10401,'Все позиции'!$H$2:$H$10401,A6200,'Все позиции'!$L$2:$L$10401,B6200)</f>
        <v>3</v>
      </c>
      <c r="E6200" s="4">
        <f>SUMIFS('Все позиции'!$P$2:$P$10401,'Все позиции'!$H$2:$H$10401,A6200,'Все позиции'!$L$2:$L$10401,B6200)</f>
        <v>58507.519999999997</v>
      </c>
      <c r="F6200" s="2">
        <f>COUNTIFS('Все позиции'!$H$2:$H$10401,A6200,'Все позиции'!$L$2:$L$10401,B6200,'Все позиции'!$F$2:$F$10401,"&lt;&gt;")</f>
        <v>1</v>
      </c>
      <c r="G6200" s="2" t="str">
        <f t="shared" si="96"/>
        <v>да</v>
      </c>
    </row>
    <row r="6201" spans="1:7" x14ac:dyDescent="0.25">
      <c r="A6201" s="2" t="s">
        <v>4332</v>
      </c>
      <c r="B6201" s="2" t="s">
        <v>38</v>
      </c>
      <c r="C6201" s="2">
        <f>COUNTIFS('Все позиции'!$H$2:$H$10401,A6201,'Все позиции'!$L$2:$L$10401,B6201)</f>
        <v>1</v>
      </c>
      <c r="D6201" s="2">
        <f>SUMIFS('Все позиции'!$K$2:$K$10401,'Все позиции'!$H$2:$H$10401,A6201,'Все позиции'!$L$2:$L$10401,B6201)</f>
        <v>4</v>
      </c>
      <c r="E6201" s="4">
        <f>SUMIFS('Все позиции'!$P$2:$P$10401,'Все позиции'!$H$2:$H$10401,A6201,'Все позиции'!$L$2:$L$10401,B6201)</f>
        <v>9793.0400000000009</v>
      </c>
      <c r="F6201" s="2">
        <f>COUNTIFS('Все позиции'!$H$2:$H$10401,A6201,'Все позиции'!$L$2:$L$10401,B6201,'Все позиции'!$F$2:$F$10401,"&lt;&gt;")</f>
        <v>0</v>
      </c>
      <c r="G6201" s="2" t="str">
        <f t="shared" si="96"/>
        <v>нет</v>
      </c>
    </row>
    <row r="6202" spans="1:7" x14ac:dyDescent="0.25">
      <c r="A6202" s="2" t="s">
        <v>4331</v>
      </c>
      <c r="B6202" s="2" t="s">
        <v>38</v>
      </c>
      <c r="C6202" s="2">
        <f>COUNTIFS('Все позиции'!$H$2:$H$10401,A6202,'Все позиции'!$L$2:$L$10401,B6202)</f>
        <v>1</v>
      </c>
      <c r="D6202" s="2">
        <f>SUMIFS('Все позиции'!$K$2:$K$10401,'Все позиции'!$H$2:$H$10401,A6202,'Все позиции'!$L$2:$L$10401,B6202)</f>
        <v>11</v>
      </c>
      <c r="E6202" s="4">
        <f>SUMIFS('Все позиции'!$P$2:$P$10401,'Все позиции'!$H$2:$H$10401,A6202,'Все позиции'!$L$2:$L$10401,B6202)</f>
        <v>236445.37</v>
      </c>
      <c r="F6202" s="2">
        <f>COUNTIFS('Все позиции'!$H$2:$H$10401,A6202,'Все позиции'!$L$2:$L$10401,B6202,'Все позиции'!$F$2:$F$10401,"&lt;&gt;")</f>
        <v>0</v>
      </c>
      <c r="G6202" s="2" t="str">
        <f t="shared" si="96"/>
        <v>нет</v>
      </c>
    </row>
    <row r="6203" spans="1:7" x14ac:dyDescent="0.25">
      <c r="A6203" s="2" t="s">
        <v>7061</v>
      </c>
      <c r="B6203" s="2" t="s">
        <v>38</v>
      </c>
      <c r="C6203" s="2">
        <f>COUNTIFS('Все позиции'!$H$2:$H$10401,A6203,'Все позиции'!$L$2:$L$10401,B6203)</f>
        <v>1</v>
      </c>
      <c r="D6203" s="2">
        <f>SUMIFS('Все позиции'!$K$2:$K$10401,'Все позиции'!$H$2:$H$10401,A6203,'Все позиции'!$L$2:$L$10401,B6203)</f>
        <v>2</v>
      </c>
      <c r="E6203" s="4">
        <f>SUMIFS('Все позиции'!$P$2:$P$10401,'Все позиции'!$H$2:$H$10401,A6203,'Все позиции'!$L$2:$L$10401,B6203)</f>
        <v>15228.02</v>
      </c>
      <c r="F6203" s="2">
        <f>COUNTIFS('Все позиции'!$H$2:$H$10401,A6203,'Все позиции'!$L$2:$L$10401,B6203,'Все позиции'!$F$2:$F$10401,"&lt;&gt;")</f>
        <v>1</v>
      </c>
      <c r="G6203" s="2" t="str">
        <f t="shared" si="96"/>
        <v>да</v>
      </c>
    </row>
    <row r="6204" spans="1:7" x14ac:dyDescent="0.25">
      <c r="A6204" s="2" t="s">
        <v>9949</v>
      </c>
      <c r="B6204" s="2" t="s">
        <v>38</v>
      </c>
      <c r="C6204" s="2">
        <f>COUNTIFS('Все позиции'!$H$2:$H$10401,A6204,'Все позиции'!$L$2:$L$10401,B6204)</f>
        <v>1</v>
      </c>
      <c r="D6204" s="2">
        <f>SUMIFS('Все позиции'!$K$2:$K$10401,'Все позиции'!$H$2:$H$10401,A6204,'Все позиции'!$L$2:$L$10401,B6204)</f>
        <v>32</v>
      </c>
      <c r="E6204" s="4">
        <f>SUMIFS('Все позиции'!$P$2:$P$10401,'Все позиции'!$H$2:$H$10401,A6204,'Все позиции'!$L$2:$L$10401,B6204)</f>
        <v>0</v>
      </c>
      <c r="F6204" s="2">
        <f>COUNTIFS('Все позиции'!$H$2:$H$10401,A6204,'Все позиции'!$L$2:$L$10401,B6204,'Все позиции'!$F$2:$F$10401,"&lt;&gt;")</f>
        <v>1</v>
      </c>
      <c r="G6204" s="2" t="str">
        <f t="shared" si="96"/>
        <v>да</v>
      </c>
    </row>
    <row r="6205" spans="1:7" x14ac:dyDescent="0.25">
      <c r="A6205" s="2" t="s">
        <v>8998</v>
      </c>
      <c r="B6205" s="2" t="s">
        <v>38</v>
      </c>
      <c r="C6205" s="2">
        <f>COUNTIFS('Все позиции'!$H$2:$H$10401,A6205,'Все позиции'!$L$2:$L$10401,B6205)</f>
        <v>1</v>
      </c>
      <c r="D6205" s="2">
        <f>SUMIFS('Все позиции'!$K$2:$K$10401,'Все позиции'!$H$2:$H$10401,A6205,'Все позиции'!$L$2:$L$10401,B6205)</f>
        <v>26</v>
      </c>
      <c r="E6205" s="4">
        <f>SUMIFS('Все позиции'!$P$2:$P$10401,'Все позиции'!$H$2:$H$10401,A6205,'Все позиции'!$L$2:$L$10401,B6205)</f>
        <v>114249.1</v>
      </c>
      <c r="F6205" s="2">
        <f>COUNTIFS('Все позиции'!$H$2:$H$10401,A6205,'Все позиции'!$L$2:$L$10401,B6205,'Все позиции'!$F$2:$F$10401,"&lt;&gt;")</f>
        <v>1</v>
      </c>
      <c r="G6205" s="2" t="str">
        <f t="shared" si="96"/>
        <v>да</v>
      </c>
    </row>
    <row r="6206" spans="1:7" x14ac:dyDescent="0.25">
      <c r="A6206" s="2" t="s">
        <v>1176</v>
      </c>
      <c r="B6206" s="2" t="s">
        <v>38</v>
      </c>
      <c r="C6206" s="2">
        <f>COUNTIFS('Все позиции'!$H$2:$H$10401,A6206,'Все позиции'!$L$2:$L$10401,B6206)</f>
        <v>1</v>
      </c>
      <c r="D6206" s="2">
        <f>SUMIFS('Все позиции'!$K$2:$K$10401,'Все позиции'!$H$2:$H$10401,A6206,'Все позиции'!$L$2:$L$10401,B6206)</f>
        <v>4</v>
      </c>
      <c r="E6206" s="4">
        <f>SUMIFS('Все позиции'!$P$2:$P$10401,'Все позиции'!$H$2:$H$10401,A6206,'Все позиции'!$L$2:$L$10401,B6206)</f>
        <v>11875.48</v>
      </c>
      <c r="F6206" s="2">
        <f>COUNTIFS('Все позиции'!$H$2:$H$10401,A6206,'Все позиции'!$L$2:$L$10401,B6206,'Все позиции'!$F$2:$F$10401,"&lt;&gt;")</f>
        <v>0</v>
      </c>
      <c r="G6206" s="2" t="str">
        <f t="shared" si="96"/>
        <v>нет</v>
      </c>
    </row>
    <row r="6207" spans="1:7" x14ac:dyDescent="0.25">
      <c r="A6207" s="2" t="s">
        <v>1175</v>
      </c>
      <c r="B6207" s="2" t="s">
        <v>38</v>
      </c>
      <c r="C6207" s="2">
        <f>COUNTIFS('Все позиции'!$H$2:$H$10401,A6207,'Все позиции'!$L$2:$L$10401,B6207)</f>
        <v>1</v>
      </c>
      <c r="D6207" s="2">
        <f>SUMIFS('Все позиции'!$K$2:$K$10401,'Все позиции'!$H$2:$H$10401,A6207,'Все позиции'!$L$2:$L$10401,B6207)</f>
        <v>7</v>
      </c>
      <c r="E6207" s="4">
        <f>SUMIFS('Все позиции'!$P$2:$P$10401,'Все позиции'!$H$2:$H$10401,A6207,'Все позиции'!$L$2:$L$10401,B6207)</f>
        <v>26110.03</v>
      </c>
      <c r="F6207" s="2">
        <f>COUNTIFS('Все позиции'!$H$2:$H$10401,A6207,'Все позиции'!$L$2:$L$10401,B6207,'Все позиции'!$F$2:$F$10401,"&lt;&gt;")</f>
        <v>0</v>
      </c>
      <c r="G6207" s="2" t="str">
        <f t="shared" si="96"/>
        <v>нет</v>
      </c>
    </row>
    <row r="6208" spans="1:7" x14ac:dyDescent="0.25">
      <c r="A6208" s="2" t="s">
        <v>2873</v>
      </c>
      <c r="B6208" s="2" t="s">
        <v>38</v>
      </c>
      <c r="C6208" s="2">
        <f>COUNTIFS('Все позиции'!$H$2:$H$10401,A6208,'Все позиции'!$L$2:$L$10401,B6208)</f>
        <v>1</v>
      </c>
      <c r="D6208" s="2">
        <f>SUMIFS('Все позиции'!$K$2:$K$10401,'Все позиции'!$H$2:$H$10401,A6208,'Все позиции'!$L$2:$L$10401,B6208)</f>
        <v>3</v>
      </c>
      <c r="E6208" s="4">
        <f>SUMIFS('Все позиции'!$P$2:$P$10401,'Все позиции'!$H$2:$H$10401,A6208,'Все позиции'!$L$2:$L$10401,B6208)</f>
        <v>0</v>
      </c>
      <c r="F6208" s="2">
        <f>COUNTIFS('Все позиции'!$H$2:$H$10401,A6208,'Все позиции'!$L$2:$L$10401,B6208,'Все позиции'!$F$2:$F$10401,"&lt;&gt;")</f>
        <v>0</v>
      </c>
      <c r="G6208" s="2" t="str">
        <f t="shared" si="96"/>
        <v>нет</v>
      </c>
    </row>
    <row r="6209" spans="1:7" x14ac:dyDescent="0.25">
      <c r="A6209" s="2" t="s">
        <v>2874</v>
      </c>
      <c r="B6209" s="2" t="s">
        <v>38</v>
      </c>
      <c r="C6209" s="2">
        <f>COUNTIFS('Все позиции'!$H$2:$H$10401,A6209,'Все позиции'!$L$2:$L$10401,B6209)</f>
        <v>1</v>
      </c>
      <c r="D6209" s="2">
        <f>SUMIFS('Все позиции'!$K$2:$K$10401,'Все позиции'!$H$2:$H$10401,A6209,'Все позиции'!$L$2:$L$10401,B6209)</f>
        <v>20</v>
      </c>
      <c r="E6209" s="4">
        <f>SUMIFS('Все позиции'!$P$2:$P$10401,'Все позиции'!$H$2:$H$10401,A6209,'Все позиции'!$L$2:$L$10401,B6209)</f>
        <v>0</v>
      </c>
      <c r="F6209" s="2">
        <f>COUNTIFS('Все позиции'!$H$2:$H$10401,A6209,'Все позиции'!$L$2:$L$10401,B6209,'Все позиции'!$F$2:$F$10401,"&lt;&gt;")</f>
        <v>0</v>
      </c>
      <c r="G6209" s="2" t="str">
        <f t="shared" si="96"/>
        <v>нет</v>
      </c>
    </row>
    <row r="6210" spans="1:7" x14ac:dyDescent="0.25">
      <c r="A6210" s="2" t="s">
        <v>2875</v>
      </c>
      <c r="B6210" s="2" t="s">
        <v>38</v>
      </c>
      <c r="C6210" s="2">
        <f>COUNTIFS('Все позиции'!$H$2:$H$10401,A6210,'Все позиции'!$L$2:$L$10401,B6210)</f>
        <v>1</v>
      </c>
      <c r="D6210" s="2">
        <f>SUMIFS('Все позиции'!$K$2:$K$10401,'Все позиции'!$H$2:$H$10401,A6210,'Все позиции'!$L$2:$L$10401,B6210)</f>
        <v>10</v>
      </c>
      <c r="E6210" s="4">
        <f>SUMIFS('Все позиции'!$P$2:$P$10401,'Все позиции'!$H$2:$H$10401,A6210,'Все позиции'!$L$2:$L$10401,B6210)</f>
        <v>0</v>
      </c>
      <c r="F6210" s="2">
        <f>COUNTIFS('Все позиции'!$H$2:$H$10401,A6210,'Все позиции'!$L$2:$L$10401,B6210,'Все позиции'!$F$2:$F$10401,"&lt;&gt;")</f>
        <v>0</v>
      </c>
      <c r="G6210" s="2" t="str">
        <f t="shared" ref="G6210:G6273" si="97">IF(F6210&gt;0,"да","нет")</f>
        <v>нет</v>
      </c>
    </row>
    <row r="6211" spans="1:7" x14ac:dyDescent="0.25">
      <c r="A6211" s="2" t="s">
        <v>2543</v>
      </c>
      <c r="B6211" s="2" t="s">
        <v>38</v>
      </c>
      <c r="C6211" s="2">
        <f>COUNTIFS('Все позиции'!$H$2:$H$10401,A6211,'Все позиции'!$L$2:$L$10401,B6211)</f>
        <v>1</v>
      </c>
      <c r="D6211" s="2">
        <f>SUMIFS('Все позиции'!$K$2:$K$10401,'Все позиции'!$H$2:$H$10401,A6211,'Все позиции'!$L$2:$L$10401,B6211)</f>
        <v>2</v>
      </c>
      <c r="E6211" s="4">
        <f>SUMIFS('Все позиции'!$P$2:$P$10401,'Все позиции'!$H$2:$H$10401,A6211,'Все позиции'!$L$2:$L$10401,B6211)</f>
        <v>6129.28</v>
      </c>
      <c r="F6211" s="2">
        <f>COUNTIFS('Все позиции'!$H$2:$H$10401,A6211,'Все позиции'!$L$2:$L$10401,B6211,'Все позиции'!$F$2:$F$10401,"&lt;&gt;")</f>
        <v>0</v>
      </c>
      <c r="G6211" s="2" t="str">
        <f t="shared" si="97"/>
        <v>нет</v>
      </c>
    </row>
    <row r="6212" spans="1:7" x14ac:dyDescent="0.25">
      <c r="A6212" s="2" t="s">
        <v>2350</v>
      </c>
      <c r="B6212" s="2" t="s">
        <v>38</v>
      </c>
      <c r="C6212" s="2">
        <f>COUNTIFS('Все позиции'!$H$2:$H$10401,A6212,'Все позиции'!$L$2:$L$10401,B6212)</f>
        <v>2</v>
      </c>
      <c r="D6212" s="2">
        <f>SUMIFS('Все позиции'!$K$2:$K$10401,'Все позиции'!$H$2:$H$10401,A6212,'Все позиции'!$L$2:$L$10401,B6212)</f>
        <v>9</v>
      </c>
      <c r="E6212" s="4">
        <f>SUMIFS('Все позиции'!$P$2:$P$10401,'Все позиции'!$H$2:$H$10401,A6212,'Все позиции'!$L$2:$L$10401,B6212)</f>
        <v>36190.080000000002</v>
      </c>
      <c r="F6212" s="2">
        <f>COUNTIFS('Все позиции'!$H$2:$H$10401,A6212,'Все позиции'!$L$2:$L$10401,B6212,'Все позиции'!$F$2:$F$10401,"&lt;&gt;")</f>
        <v>0</v>
      </c>
      <c r="G6212" s="2" t="str">
        <f t="shared" si="97"/>
        <v>нет</v>
      </c>
    </row>
    <row r="6213" spans="1:7" x14ac:dyDescent="0.25">
      <c r="A6213" s="2" t="s">
        <v>1901</v>
      </c>
      <c r="B6213" s="2" t="s">
        <v>38</v>
      </c>
      <c r="C6213" s="2">
        <f>COUNTIFS('Все позиции'!$H$2:$H$10401,A6213,'Все позиции'!$L$2:$L$10401,B6213)</f>
        <v>4</v>
      </c>
      <c r="D6213" s="2">
        <f>SUMIFS('Все позиции'!$K$2:$K$10401,'Все позиции'!$H$2:$H$10401,A6213,'Все позиции'!$L$2:$L$10401,B6213)</f>
        <v>16</v>
      </c>
      <c r="E6213" s="4">
        <f>SUMIFS('Все позиции'!$P$2:$P$10401,'Все позиции'!$H$2:$H$10401,A6213,'Все позиции'!$L$2:$L$10401,B6213)</f>
        <v>111447</v>
      </c>
      <c r="F6213" s="2">
        <f>COUNTIFS('Все позиции'!$H$2:$H$10401,A6213,'Все позиции'!$L$2:$L$10401,B6213,'Все позиции'!$F$2:$F$10401,"&lt;&gt;")</f>
        <v>0</v>
      </c>
      <c r="G6213" s="2" t="str">
        <f t="shared" si="97"/>
        <v>нет</v>
      </c>
    </row>
    <row r="6214" spans="1:7" x14ac:dyDescent="0.25">
      <c r="A6214" s="2" t="s">
        <v>2347</v>
      </c>
      <c r="B6214" s="2" t="s">
        <v>38</v>
      </c>
      <c r="C6214" s="2">
        <f>COUNTIFS('Все позиции'!$H$2:$H$10401,A6214,'Все позиции'!$L$2:$L$10401,B6214)</f>
        <v>3</v>
      </c>
      <c r="D6214" s="2">
        <f>SUMIFS('Все позиции'!$K$2:$K$10401,'Все позиции'!$H$2:$H$10401,A6214,'Все позиции'!$L$2:$L$10401,B6214)</f>
        <v>10</v>
      </c>
      <c r="E6214" s="4">
        <f>SUMIFS('Все позиции'!$P$2:$P$10401,'Все позиции'!$H$2:$H$10401,A6214,'Все позиции'!$L$2:$L$10401,B6214)</f>
        <v>79491.3</v>
      </c>
      <c r="F6214" s="2">
        <f>COUNTIFS('Все позиции'!$H$2:$H$10401,A6214,'Все позиции'!$L$2:$L$10401,B6214,'Все позиции'!$F$2:$F$10401,"&lt;&gt;")</f>
        <v>0</v>
      </c>
      <c r="G6214" s="2" t="str">
        <f t="shared" si="97"/>
        <v>нет</v>
      </c>
    </row>
    <row r="6215" spans="1:7" x14ac:dyDescent="0.25">
      <c r="A6215" s="2" t="s">
        <v>2551</v>
      </c>
      <c r="B6215" s="2" t="s">
        <v>38</v>
      </c>
      <c r="C6215" s="2">
        <f>COUNTIFS('Все позиции'!$H$2:$H$10401,A6215,'Все позиции'!$L$2:$L$10401,B6215)</f>
        <v>1</v>
      </c>
      <c r="D6215" s="2">
        <f>SUMIFS('Все позиции'!$K$2:$K$10401,'Все позиции'!$H$2:$H$10401,A6215,'Все позиции'!$L$2:$L$10401,B6215)</f>
        <v>2</v>
      </c>
      <c r="E6215" s="4">
        <f>SUMIFS('Все позиции'!$P$2:$P$10401,'Все позиции'!$H$2:$H$10401,A6215,'Все позиции'!$L$2:$L$10401,B6215)</f>
        <v>17646.080000000002</v>
      </c>
      <c r="F6215" s="2">
        <f>COUNTIFS('Все позиции'!$H$2:$H$10401,A6215,'Все позиции'!$L$2:$L$10401,B6215,'Все позиции'!$F$2:$F$10401,"&lt;&gt;")</f>
        <v>0</v>
      </c>
      <c r="G6215" s="2" t="str">
        <f t="shared" si="97"/>
        <v>нет</v>
      </c>
    </row>
    <row r="6216" spans="1:7" x14ac:dyDescent="0.25">
      <c r="A6216" s="2" t="s">
        <v>2342</v>
      </c>
      <c r="B6216" s="2" t="s">
        <v>38</v>
      </c>
      <c r="C6216" s="2">
        <f>COUNTIFS('Все позиции'!$H$2:$H$10401,A6216,'Все позиции'!$L$2:$L$10401,B6216)</f>
        <v>1</v>
      </c>
      <c r="D6216" s="2">
        <f>SUMIFS('Все позиции'!$K$2:$K$10401,'Все позиции'!$H$2:$H$10401,A6216,'Все позиции'!$L$2:$L$10401,B6216)</f>
        <v>2</v>
      </c>
      <c r="E6216" s="4">
        <f>SUMIFS('Все позиции'!$P$2:$P$10401,'Все позиции'!$H$2:$H$10401,A6216,'Все позиции'!$L$2:$L$10401,B6216)</f>
        <v>18274.62</v>
      </c>
      <c r="F6216" s="2">
        <f>COUNTIFS('Все позиции'!$H$2:$H$10401,A6216,'Все позиции'!$L$2:$L$10401,B6216,'Все позиции'!$F$2:$F$10401,"&lt;&gt;")</f>
        <v>0</v>
      </c>
      <c r="G6216" s="2" t="str">
        <f t="shared" si="97"/>
        <v>нет</v>
      </c>
    </row>
    <row r="6217" spans="1:7" x14ac:dyDescent="0.25">
      <c r="A6217" s="2" t="s">
        <v>2876</v>
      </c>
      <c r="B6217" s="2" t="s">
        <v>38</v>
      </c>
      <c r="C6217" s="2">
        <f>COUNTIFS('Все позиции'!$H$2:$H$10401,A6217,'Все позиции'!$L$2:$L$10401,B6217)</f>
        <v>1</v>
      </c>
      <c r="D6217" s="2">
        <f>SUMIFS('Все позиции'!$K$2:$K$10401,'Все позиции'!$H$2:$H$10401,A6217,'Все позиции'!$L$2:$L$10401,B6217)</f>
        <v>1</v>
      </c>
      <c r="E6217" s="4">
        <f>SUMIFS('Все позиции'!$P$2:$P$10401,'Все позиции'!$H$2:$H$10401,A6217,'Все позиции'!$L$2:$L$10401,B6217)</f>
        <v>0</v>
      </c>
      <c r="F6217" s="2">
        <f>COUNTIFS('Все позиции'!$H$2:$H$10401,A6217,'Все позиции'!$L$2:$L$10401,B6217,'Все позиции'!$F$2:$F$10401,"&lt;&gt;")</f>
        <v>0</v>
      </c>
      <c r="G6217" s="2" t="str">
        <f t="shared" si="97"/>
        <v>нет</v>
      </c>
    </row>
    <row r="6218" spans="1:7" x14ac:dyDescent="0.25">
      <c r="A6218" s="2" t="s">
        <v>2877</v>
      </c>
      <c r="B6218" s="2" t="s">
        <v>38</v>
      </c>
      <c r="C6218" s="2">
        <f>COUNTIFS('Все позиции'!$H$2:$H$10401,A6218,'Все позиции'!$L$2:$L$10401,B6218)</f>
        <v>1</v>
      </c>
      <c r="D6218" s="2">
        <f>SUMIFS('Все позиции'!$K$2:$K$10401,'Все позиции'!$H$2:$H$10401,A6218,'Все позиции'!$L$2:$L$10401,B6218)</f>
        <v>1</v>
      </c>
      <c r="E6218" s="4">
        <f>SUMIFS('Все позиции'!$P$2:$P$10401,'Все позиции'!$H$2:$H$10401,A6218,'Все позиции'!$L$2:$L$10401,B6218)</f>
        <v>0</v>
      </c>
      <c r="F6218" s="2">
        <f>COUNTIFS('Все позиции'!$H$2:$H$10401,A6218,'Все позиции'!$L$2:$L$10401,B6218,'Все позиции'!$F$2:$F$10401,"&lt;&gt;")</f>
        <v>0</v>
      </c>
      <c r="G6218" s="2" t="str">
        <f t="shared" si="97"/>
        <v>нет</v>
      </c>
    </row>
    <row r="6219" spans="1:7" x14ac:dyDescent="0.25">
      <c r="A6219" s="2" t="s">
        <v>2878</v>
      </c>
      <c r="B6219" s="2" t="s">
        <v>38</v>
      </c>
      <c r="C6219" s="2">
        <f>COUNTIFS('Все позиции'!$H$2:$H$10401,A6219,'Все позиции'!$L$2:$L$10401,B6219)</f>
        <v>1</v>
      </c>
      <c r="D6219" s="2">
        <f>SUMIFS('Все позиции'!$K$2:$K$10401,'Все позиции'!$H$2:$H$10401,A6219,'Все позиции'!$L$2:$L$10401,B6219)</f>
        <v>4</v>
      </c>
      <c r="E6219" s="4">
        <f>SUMIFS('Все позиции'!$P$2:$P$10401,'Все позиции'!$H$2:$H$10401,A6219,'Все позиции'!$L$2:$L$10401,B6219)</f>
        <v>0</v>
      </c>
      <c r="F6219" s="2">
        <f>COUNTIFS('Все позиции'!$H$2:$H$10401,A6219,'Все позиции'!$L$2:$L$10401,B6219,'Все позиции'!$F$2:$F$10401,"&lt;&gt;")</f>
        <v>0</v>
      </c>
      <c r="G6219" s="2" t="str">
        <f t="shared" si="97"/>
        <v>нет</v>
      </c>
    </row>
    <row r="6220" spans="1:7" x14ac:dyDescent="0.25">
      <c r="A6220" s="2" t="s">
        <v>2879</v>
      </c>
      <c r="B6220" s="2" t="s">
        <v>38</v>
      </c>
      <c r="C6220" s="2">
        <f>COUNTIFS('Все позиции'!$H$2:$H$10401,A6220,'Все позиции'!$L$2:$L$10401,B6220)</f>
        <v>1</v>
      </c>
      <c r="D6220" s="2">
        <f>SUMIFS('Все позиции'!$K$2:$K$10401,'Все позиции'!$H$2:$H$10401,A6220,'Все позиции'!$L$2:$L$10401,B6220)</f>
        <v>1</v>
      </c>
      <c r="E6220" s="4">
        <f>SUMIFS('Все позиции'!$P$2:$P$10401,'Все позиции'!$H$2:$H$10401,A6220,'Все позиции'!$L$2:$L$10401,B6220)</f>
        <v>0</v>
      </c>
      <c r="F6220" s="2">
        <f>COUNTIFS('Все позиции'!$H$2:$H$10401,A6220,'Все позиции'!$L$2:$L$10401,B6220,'Все позиции'!$F$2:$F$10401,"&lt;&gt;")</f>
        <v>0</v>
      </c>
      <c r="G6220" s="2" t="str">
        <f t="shared" si="97"/>
        <v>нет</v>
      </c>
    </row>
    <row r="6221" spans="1:7" x14ac:dyDescent="0.25">
      <c r="A6221" s="2" t="s">
        <v>2880</v>
      </c>
      <c r="B6221" s="2" t="s">
        <v>38</v>
      </c>
      <c r="C6221" s="2">
        <f>COUNTIFS('Все позиции'!$H$2:$H$10401,A6221,'Все позиции'!$L$2:$L$10401,B6221)</f>
        <v>1</v>
      </c>
      <c r="D6221" s="2">
        <f>SUMIFS('Все позиции'!$K$2:$K$10401,'Все позиции'!$H$2:$H$10401,A6221,'Все позиции'!$L$2:$L$10401,B6221)</f>
        <v>1</v>
      </c>
      <c r="E6221" s="4">
        <f>SUMIFS('Все позиции'!$P$2:$P$10401,'Все позиции'!$H$2:$H$10401,A6221,'Все позиции'!$L$2:$L$10401,B6221)</f>
        <v>0</v>
      </c>
      <c r="F6221" s="2">
        <f>COUNTIFS('Все позиции'!$H$2:$H$10401,A6221,'Все позиции'!$L$2:$L$10401,B6221,'Все позиции'!$F$2:$F$10401,"&lt;&gt;")</f>
        <v>0</v>
      </c>
      <c r="G6221" s="2" t="str">
        <f t="shared" si="97"/>
        <v>нет</v>
      </c>
    </row>
    <row r="6222" spans="1:7" x14ac:dyDescent="0.25">
      <c r="A6222" s="2" t="s">
        <v>2881</v>
      </c>
      <c r="B6222" s="2" t="s">
        <v>38</v>
      </c>
      <c r="C6222" s="2">
        <f>COUNTIFS('Все позиции'!$H$2:$H$10401,A6222,'Все позиции'!$L$2:$L$10401,B6222)</f>
        <v>1</v>
      </c>
      <c r="D6222" s="2">
        <f>SUMIFS('Все позиции'!$K$2:$K$10401,'Все позиции'!$H$2:$H$10401,A6222,'Все позиции'!$L$2:$L$10401,B6222)</f>
        <v>1</v>
      </c>
      <c r="E6222" s="4">
        <f>SUMIFS('Все позиции'!$P$2:$P$10401,'Все позиции'!$H$2:$H$10401,A6222,'Все позиции'!$L$2:$L$10401,B6222)</f>
        <v>0</v>
      </c>
      <c r="F6222" s="2">
        <f>COUNTIFS('Все позиции'!$H$2:$H$10401,A6222,'Все позиции'!$L$2:$L$10401,B6222,'Все позиции'!$F$2:$F$10401,"&lt;&gt;")</f>
        <v>0</v>
      </c>
      <c r="G6222" s="2" t="str">
        <f t="shared" si="97"/>
        <v>нет</v>
      </c>
    </row>
    <row r="6223" spans="1:7" x14ac:dyDescent="0.25">
      <c r="A6223" s="2" t="s">
        <v>2882</v>
      </c>
      <c r="B6223" s="2" t="s">
        <v>38</v>
      </c>
      <c r="C6223" s="2">
        <f>COUNTIFS('Все позиции'!$H$2:$H$10401,A6223,'Все позиции'!$L$2:$L$10401,B6223)</f>
        <v>1</v>
      </c>
      <c r="D6223" s="2">
        <f>SUMIFS('Все позиции'!$K$2:$K$10401,'Все позиции'!$H$2:$H$10401,A6223,'Все позиции'!$L$2:$L$10401,B6223)</f>
        <v>1</v>
      </c>
      <c r="E6223" s="4">
        <f>SUMIFS('Все позиции'!$P$2:$P$10401,'Все позиции'!$H$2:$H$10401,A6223,'Все позиции'!$L$2:$L$10401,B6223)</f>
        <v>0</v>
      </c>
      <c r="F6223" s="2">
        <f>COUNTIFS('Все позиции'!$H$2:$H$10401,A6223,'Все позиции'!$L$2:$L$10401,B6223,'Все позиции'!$F$2:$F$10401,"&lt;&gt;")</f>
        <v>0</v>
      </c>
      <c r="G6223" s="2" t="str">
        <f t="shared" si="97"/>
        <v>нет</v>
      </c>
    </row>
    <row r="6224" spans="1:7" x14ac:dyDescent="0.25">
      <c r="A6224" s="2" t="s">
        <v>2883</v>
      </c>
      <c r="B6224" s="2" t="s">
        <v>38</v>
      </c>
      <c r="C6224" s="2">
        <f>COUNTIFS('Все позиции'!$H$2:$H$10401,A6224,'Все позиции'!$L$2:$L$10401,B6224)</f>
        <v>1</v>
      </c>
      <c r="D6224" s="2">
        <f>SUMIFS('Все позиции'!$K$2:$K$10401,'Все позиции'!$H$2:$H$10401,A6224,'Все позиции'!$L$2:$L$10401,B6224)</f>
        <v>1</v>
      </c>
      <c r="E6224" s="4">
        <f>SUMIFS('Все позиции'!$P$2:$P$10401,'Все позиции'!$H$2:$H$10401,A6224,'Все позиции'!$L$2:$L$10401,B6224)</f>
        <v>0</v>
      </c>
      <c r="F6224" s="2">
        <f>COUNTIFS('Все позиции'!$H$2:$H$10401,A6224,'Все позиции'!$L$2:$L$10401,B6224,'Все позиции'!$F$2:$F$10401,"&lt;&gt;")</f>
        <v>0</v>
      </c>
      <c r="G6224" s="2" t="str">
        <f t="shared" si="97"/>
        <v>нет</v>
      </c>
    </row>
    <row r="6225" spans="1:7" x14ac:dyDescent="0.25">
      <c r="A6225" s="2" t="s">
        <v>2884</v>
      </c>
      <c r="B6225" s="2" t="s">
        <v>38</v>
      </c>
      <c r="C6225" s="2">
        <f>COUNTIFS('Все позиции'!$H$2:$H$10401,A6225,'Все позиции'!$L$2:$L$10401,B6225)</f>
        <v>1</v>
      </c>
      <c r="D6225" s="2">
        <f>SUMIFS('Все позиции'!$K$2:$K$10401,'Все позиции'!$H$2:$H$10401,A6225,'Все позиции'!$L$2:$L$10401,B6225)</f>
        <v>1</v>
      </c>
      <c r="E6225" s="4">
        <f>SUMIFS('Все позиции'!$P$2:$P$10401,'Все позиции'!$H$2:$H$10401,A6225,'Все позиции'!$L$2:$L$10401,B6225)</f>
        <v>0</v>
      </c>
      <c r="F6225" s="2">
        <f>COUNTIFS('Все позиции'!$H$2:$H$10401,A6225,'Все позиции'!$L$2:$L$10401,B6225,'Все позиции'!$F$2:$F$10401,"&lt;&gt;")</f>
        <v>0</v>
      </c>
      <c r="G6225" s="2" t="str">
        <f t="shared" si="97"/>
        <v>нет</v>
      </c>
    </row>
    <row r="6226" spans="1:7" x14ac:dyDescent="0.25">
      <c r="A6226" s="2" t="s">
        <v>2885</v>
      </c>
      <c r="B6226" s="2" t="s">
        <v>38</v>
      </c>
      <c r="C6226" s="2">
        <f>COUNTIFS('Все позиции'!$H$2:$H$10401,A6226,'Все позиции'!$L$2:$L$10401,B6226)</f>
        <v>1</v>
      </c>
      <c r="D6226" s="2">
        <f>SUMIFS('Все позиции'!$K$2:$K$10401,'Все позиции'!$H$2:$H$10401,A6226,'Все позиции'!$L$2:$L$10401,B6226)</f>
        <v>1</v>
      </c>
      <c r="E6226" s="4">
        <f>SUMIFS('Все позиции'!$P$2:$P$10401,'Все позиции'!$H$2:$H$10401,A6226,'Все позиции'!$L$2:$L$10401,B6226)</f>
        <v>0</v>
      </c>
      <c r="F6226" s="2">
        <f>COUNTIFS('Все позиции'!$H$2:$H$10401,A6226,'Все позиции'!$L$2:$L$10401,B6226,'Все позиции'!$F$2:$F$10401,"&lt;&gt;")</f>
        <v>0</v>
      </c>
      <c r="G6226" s="2" t="str">
        <f t="shared" si="97"/>
        <v>нет</v>
      </c>
    </row>
    <row r="6227" spans="1:7" x14ac:dyDescent="0.25">
      <c r="A6227" s="2" t="s">
        <v>2886</v>
      </c>
      <c r="B6227" s="2" t="s">
        <v>38</v>
      </c>
      <c r="C6227" s="2">
        <f>COUNTIFS('Все позиции'!$H$2:$H$10401,A6227,'Все позиции'!$L$2:$L$10401,B6227)</f>
        <v>1</v>
      </c>
      <c r="D6227" s="2">
        <f>SUMIFS('Все позиции'!$K$2:$K$10401,'Все позиции'!$H$2:$H$10401,A6227,'Все позиции'!$L$2:$L$10401,B6227)</f>
        <v>1</v>
      </c>
      <c r="E6227" s="4">
        <f>SUMIFS('Все позиции'!$P$2:$P$10401,'Все позиции'!$H$2:$H$10401,A6227,'Все позиции'!$L$2:$L$10401,B6227)</f>
        <v>0</v>
      </c>
      <c r="F6227" s="2">
        <f>COUNTIFS('Все позиции'!$H$2:$H$10401,A6227,'Все позиции'!$L$2:$L$10401,B6227,'Все позиции'!$F$2:$F$10401,"&lt;&gt;")</f>
        <v>0</v>
      </c>
      <c r="G6227" s="2" t="str">
        <f t="shared" si="97"/>
        <v>нет</v>
      </c>
    </row>
    <row r="6228" spans="1:7" x14ac:dyDescent="0.25">
      <c r="A6228" s="2" t="s">
        <v>2887</v>
      </c>
      <c r="B6228" s="2" t="s">
        <v>38</v>
      </c>
      <c r="C6228" s="2">
        <f>COUNTIFS('Все позиции'!$H$2:$H$10401,A6228,'Все позиции'!$L$2:$L$10401,B6228)</f>
        <v>1</v>
      </c>
      <c r="D6228" s="2">
        <f>SUMIFS('Все позиции'!$K$2:$K$10401,'Все позиции'!$H$2:$H$10401,A6228,'Все позиции'!$L$2:$L$10401,B6228)</f>
        <v>1</v>
      </c>
      <c r="E6228" s="4">
        <f>SUMIFS('Все позиции'!$P$2:$P$10401,'Все позиции'!$H$2:$H$10401,A6228,'Все позиции'!$L$2:$L$10401,B6228)</f>
        <v>0</v>
      </c>
      <c r="F6228" s="2">
        <f>COUNTIFS('Все позиции'!$H$2:$H$10401,A6228,'Все позиции'!$L$2:$L$10401,B6228,'Все позиции'!$F$2:$F$10401,"&lt;&gt;")</f>
        <v>0</v>
      </c>
      <c r="G6228" s="2" t="str">
        <f t="shared" si="97"/>
        <v>нет</v>
      </c>
    </row>
    <row r="6229" spans="1:7" x14ac:dyDescent="0.25">
      <c r="A6229" s="2" t="s">
        <v>2888</v>
      </c>
      <c r="B6229" s="2" t="s">
        <v>38</v>
      </c>
      <c r="C6229" s="2">
        <f>COUNTIFS('Все позиции'!$H$2:$H$10401,A6229,'Все позиции'!$L$2:$L$10401,B6229)</f>
        <v>1</v>
      </c>
      <c r="D6229" s="2">
        <f>SUMIFS('Все позиции'!$K$2:$K$10401,'Все позиции'!$H$2:$H$10401,A6229,'Все позиции'!$L$2:$L$10401,B6229)</f>
        <v>1</v>
      </c>
      <c r="E6229" s="4">
        <f>SUMIFS('Все позиции'!$P$2:$P$10401,'Все позиции'!$H$2:$H$10401,A6229,'Все позиции'!$L$2:$L$10401,B6229)</f>
        <v>0</v>
      </c>
      <c r="F6229" s="2">
        <f>COUNTIFS('Все позиции'!$H$2:$H$10401,A6229,'Все позиции'!$L$2:$L$10401,B6229,'Все позиции'!$F$2:$F$10401,"&lt;&gt;")</f>
        <v>0</v>
      </c>
      <c r="G6229" s="2" t="str">
        <f t="shared" si="97"/>
        <v>нет</v>
      </c>
    </row>
    <row r="6230" spans="1:7" x14ac:dyDescent="0.25">
      <c r="A6230" s="2" t="s">
        <v>2889</v>
      </c>
      <c r="B6230" s="2" t="s">
        <v>38</v>
      </c>
      <c r="C6230" s="2">
        <f>COUNTIFS('Все позиции'!$H$2:$H$10401,A6230,'Все позиции'!$L$2:$L$10401,B6230)</f>
        <v>1</v>
      </c>
      <c r="D6230" s="2">
        <f>SUMIFS('Все позиции'!$K$2:$K$10401,'Все позиции'!$H$2:$H$10401,A6230,'Все позиции'!$L$2:$L$10401,B6230)</f>
        <v>1</v>
      </c>
      <c r="E6230" s="4">
        <f>SUMIFS('Все позиции'!$P$2:$P$10401,'Все позиции'!$H$2:$H$10401,A6230,'Все позиции'!$L$2:$L$10401,B6230)</f>
        <v>0</v>
      </c>
      <c r="F6230" s="2">
        <f>COUNTIFS('Все позиции'!$H$2:$H$10401,A6230,'Все позиции'!$L$2:$L$10401,B6230,'Все позиции'!$F$2:$F$10401,"&lt;&gt;")</f>
        <v>0</v>
      </c>
      <c r="G6230" s="2" t="str">
        <f t="shared" si="97"/>
        <v>нет</v>
      </c>
    </row>
    <row r="6231" spans="1:7" x14ac:dyDescent="0.25">
      <c r="A6231" s="2" t="s">
        <v>2890</v>
      </c>
      <c r="B6231" s="2" t="s">
        <v>38</v>
      </c>
      <c r="C6231" s="2">
        <f>COUNTIFS('Все позиции'!$H$2:$H$10401,A6231,'Все позиции'!$L$2:$L$10401,B6231)</f>
        <v>1</v>
      </c>
      <c r="D6231" s="2">
        <f>SUMIFS('Все позиции'!$K$2:$K$10401,'Все позиции'!$H$2:$H$10401,A6231,'Все позиции'!$L$2:$L$10401,B6231)</f>
        <v>1</v>
      </c>
      <c r="E6231" s="4">
        <f>SUMIFS('Все позиции'!$P$2:$P$10401,'Все позиции'!$H$2:$H$10401,A6231,'Все позиции'!$L$2:$L$10401,B6231)</f>
        <v>0</v>
      </c>
      <c r="F6231" s="2">
        <f>COUNTIFS('Все позиции'!$H$2:$H$10401,A6231,'Все позиции'!$L$2:$L$10401,B6231,'Все позиции'!$F$2:$F$10401,"&lt;&gt;")</f>
        <v>0</v>
      </c>
      <c r="G6231" s="2" t="str">
        <f t="shared" si="97"/>
        <v>нет</v>
      </c>
    </row>
    <row r="6232" spans="1:7" x14ac:dyDescent="0.25">
      <c r="A6232" s="2" t="s">
        <v>2891</v>
      </c>
      <c r="B6232" s="2" t="s">
        <v>38</v>
      </c>
      <c r="C6232" s="2">
        <f>COUNTIFS('Все позиции'!$H$2:$H$10401,A6232,'Все позиции'!$L$2:$L$10401,B6232)</f>
        <v>1</v>
      </c>
      <c r="D6232" s="2">
        <f>SUMIFS('Все позиции'!$K$2:$K$10401,'Все позиции'!$H$2:$H$10401,A6232,'Все позиции'!$L$2:$L$10401,B6232)</f>
        <v>1</v>
      </c>
      <c r="E6232" s="4">
        <f>SUMIFS('Все позиции'!$P$2:$P$10401,'Все позиции'!$H$2:$H$10401,A6232,'Все позиции'!$L$2:$L$10401,B6232)</f>
        <v>0</v>
      </c>
      <c r="F6232" s="2">
        <f>COUNTIFS('Все позиции'!$H$2:$H$10401,A6232,'Все позиции'!$L$2:$L$10401,B6232,'Все позиции'!$F$2:$F$10401,"&lt;&gt;")</f>
        <v>0</v>
      </c>
      <c r="G6232" s="2" t="str">
        <f t="shared" si="97"/>
        <v>нет</v>
      </c>
    </row>
    <row r="6233" spans="1:7" x14ac:dyDescent="0.25">
      <c r="A6233" s="2" t="s">
        <v>2892</v>
      </c>
      <c r="B6233" s="2" t="s">
        <v>38</v>
      </c>
      <c r="C6233" s="2">
        <f>COUNTIFS('Все позиции'!$H$2:$H$10401,A6233,'Все позиции'!$L$2:$L$10401,B6233)</f>
        <v>1</v>
      </c>
      <c r="D6233" s="2">
        <f>SUMIFS('Все позиции'!$K$2:$K$10401,'Все позиции'!$H$2:$H$10401,A6233,'Все позиции'!$L$2:$L$10401,B6233)</f>
        <v>1</v>
      </c>
      <c r="E6233" s="4">
        <f>SUMIFS('Все позиции'!$P$2:$P$10401,'Все позиции'!$H$2:$H$10401,A6233,'Все позиции'!$L$2:$L$10401,B6233)</f>
        <v>0</v>
      </c>
      <c r="F6233" s="2">
        <f>COUNTIFS('Все позиции'!$H$2:$H$10401,A6233,'Все позиции'!$L$2:$L$10401,B6233,'Все позиции'!$F$2:$F$10401,"&lt;&gt;")</f>
        <v>0</v>
      </c>
      <c r="G6233" s="2" t="str">
        <f t="shared" si="97"/>
        <v>нет</v>
      </c>
    </row>
    <row r="6234" spans="1:7" x14ac:dyDescent="0.25">
      <c r="A6234" s="2" t="s">
        <v>2893</v>
      </c>
      <c r="B6234" s="2" t="s">
        <v>38</v>
      </c>
      <c r="C6234" s="2">
        <f>COUNTIFS('Все позиции'!$H$2:$H$10401,A6234,'Все позиции'!$L$2:$L$10401,B6234)</f>
        <v>1</v>
      </c>
      <c r="D6234" s="2">
        <f>SUMIFS('Все позиции'!$K$2:$K$10401,'Все позиции'!$H$2:$H$10401,A6234,'Все позиции'!$L$2:$L$10401,B6234)</f>
        <v>1</v>
      </c>
      <c r="E6234" s="4">
        <f>SUMIFS('Все позиции'!$P$2:$P$10401,'Все позиции'!$H$2:$H$10401,A6234,'Все позиции'!$L$2:$L$10401,B6234)</f>
        <v>0</v>
      </c>
      <c r="F6234" s="2">
        <f>COUNTIFS('Все позиции'!$H$2:$H$10401,A6234,'Все позиции'!$L$2:$L$10401,B6234,'Все позиции'!$F$2:$F$10401,"&lt;&gt;")</f>
        <v>0</v>
      </c>
      <c r="G6234" s="2" t="str">
        <f t="shared" si="97"/>
        <v>нет</v>
      </c>
    </row>
    <row r="6235" spans="1:7" x14ac:dyDescent="0.25">
      <c r="A6235" s="2" t="s">
        <v>2894</v>
      </c>
      <c r="B6235" s="2" t="s">
        <v>38</v>
      </c>
      <c r="C6235" s="2">
        <f>COUNTIFS('Все позиции'!$H$2:$H$10401,A6235,'Все позиции'!$L$2:$L$10401,B6235)</f>
        <v>1</v>
      </c>
      <c r="D6235" s="2">
        <f>SUMIFS('Все позиции'!$K$2:$K$10401,'Все позиции'!$H$2:$H$10401,A6235,'Все позиции'!$L$2:$L$10401,B6235)</f>
        <v>2</v>
      </c>
      <c r="E6235" s="4">
        <f>SUMIFS('Все позиции'!$P$2:$P$10401,'Все позиции'!$H$2:$H$10401,A6235,'Все позиции'!$L$2:$L$10401,B6235)</f>
        <v>0</v>
      </c>
      <c r="F6235" s="2">
        <f>COUNTIFS('Все позиции'!$H$2:$H$10401,A6235,'Все позиции'!$L$2:$L$10401,B6235,'Все позиции'!$F$2:$F$10401,"&lt;&gt;")</f>
        <v>0</v>
      </c>
      <c r="G6235" s="2" t="str">
        <f t="shared" si="97"/>
        <v>нет</v>
      </c>
    </row>
    <row r="6236" spans="1:7" x14ac:dyDescent="0.25">
      <c r="A6236" s="2" t="s">
        <v>2895</v>
      </c>
      <c r="B6236" s="2" t="s">
        <v>38</v>
      </c>
      <c r="C6236" s="2">
        <f>COUNTIFS('Все позиции'!$H$2:$H$10401,A6236,'Все позиции'!$L$2:$L$10401,B6236)</f>
        <v>1</v>
      </c>
      <c r="D6236" s="2">
        <f>SUMIFS('Все позиции'!$K$2:$K$10401,'Все позиции'!$H$2:$H$10401,A6236,'Все позиции'!$L$2:$L$10401,B6236)</f>
        <v>1</v>
      </c>
      <c r="E6236" s="4">
        <f>SUMIFS('Все позиции'!$P$2:$P$10401,'Все позиции'!$H$2:$H$10401,A6236,'Все позиции'!$L$2:$L$10401,B6236)</f>
        <v>0</v>
      </c>
      <c r="F6236" s="2">
        <f>COUNTIFS('Все позиции'!$H$2:$H$10401,A6236,'Все позиции'!$L$2:$L$10401,B6236,'Все позиции'!$F$2:$F$10401,"&lt;&gt;")</f>
        <v>0</v>
      </c>
      <c r="G6236" s="2" t="str">
        <f t="shared" si="97"/>
        <v>нет</v>
      </c>
    </row>
    <row r="6237" spans="1:7" x14ac:dyDescent="0.25">
      <c r="A6237" s="2" t="s">
        <v>2896</v>
      </c>
      <c r="B6237" s="2" t="s">
        <v>38</v>
      </c>
      <c r="C6237" s="2">
        <f>COUNTIFS('Все позиции'!$H$2:$H$10401,A6237,'Все позиции'!$L$2:$L$10401,B6237)</f>
        <v>1</v>
      </c>
      <c r="D6237" s="2">
        <f>SUMIFS('Все позиции'!$K$2:$K$10401,'Все позиции'!$H$2:$H$10401,A6237,'Все позиции'!$L$2:$L$10401,B6237)</f>
        <v>1</v>
      </c>
      <c r="E6237" s="4">
        <f>SUMIFS('Все позиции'!$P$2:$P$10401,'Все позиции'!$H$2:$H$10401,A6237,'Все позиции'!$L$2:$L$10401,B6237)</f>
        <v>0</v>
      </c>
      <c r="F6237" s="2">
        <f>COUNTIFS('Все позиции'!$H$2:$H$10401,A6237,'Все позиции'!$L$2:$L$10401,B6237,'Все позиции'!$F$2:$F$10401,"&lt;&gt;")</f>
        <v>0</v>
      </c>
      <c r="G6237" s="2" t="str">
        <f t="shared" si="97"/>
        <v>нет</v>
      </c>
    </row>
    <row r="6238" spans="1:7" x14ac:dyDescent="0.25">
      <c r="A6238" s="2" t="s">
        <v>2897</v>
      </c>
      <c r="B6238" s="2" t="s">
        <v>38</v>
      </c>
      <c r="C6238" s="2">
        <f>COUNTIFS('Все позиции'!$H$2:$H$10401,A6238,'Все позиции'!$L$2:$L$10401,B6238)</f>
        <v>1</v>
      </c>
      <c r="D6238" s="2">
        <f>SUMIFS('Все позиции'!$K$2:$K$10401,'Все позиции'!$H$2:$H$10401,A6238,'Все позиции'!$L$2:$L$10401,B6238)</f>
        <v>1</v>
      </c>
      <c r="E6238" s="4">
        <f>SUMIFS('Все позиции'!$P$2:$P$10401,'Все позиции'!$H$2:$H$10401,A6238,'Все позиции'!$L$2:$L$10401,B6238)</f>
        <v>0</v>
      </c>
      <c r="F6238" s="2">
        <f>COUNTIFS('Все позиции'!$H$2:$H$10401,A6238,'Все позиции'!$L$2:$L$10401,B6238,'Все позиции'!$F$2:$F$10401,"&lt;&gt;")</f>
        <v>0</v>
      </c>
      <c r="G6238" s="2" t="str">
        <f t="shared" si="97"/>
        <v>нет</v>
      </c>
    </row>
    <row r="6239" spans="1:7" x14ac:dyDescent="0.25">
      <c r="A6239" s="2" t="s">
        <v>2898</v>
      </c>
      <c r="B6239" s="2" t="s">
        <v>38</v>
      </c>
      <c r="C6239" s="2">
        <f>COUNTIFS('Все позиции'!$H$2:$H$10401,A6239,'Все позиции'!$L$2:$L$10401,B6239)</f>
        <v>1</v>
      </c>
      <c r="D6239" s="2">
        <f>SUMIFS('Все позиции'!$K$2:$K$10401,'Все позиции'!$H$2:$H$10401,A6239,'Все позиции'!$L$2:$L$10401,B6239)</f>
        <v>1</v>
      </c>
      <c r="E6239" s="4">
        <f>SUMIFS('Все позиции'!$P$2:$P$10401,'Все позиции'!$H$2:$H$10401,A6239,'Все позиции'!$L$2:$L$10401,B6239)</f>
        <v>0</v>
      </c>
      <c r="F6239" s="2">
        <f>COUNTIFS('Все позиции'!$H$2:$H$10401,A6239,'Все позиции'!$L$2:$L$10401,B6239,'Все позиции'!$F$2:$F$10401,"&lt;&gt;")</f>
        <v>0</v>
      </c>
      <c r="G6239" s="2" t="str">
        <f t="shared" si="97"/>
        <v>нет</v>
      </c>
    </row>
    <row r="6240" spans="1:7" x14ac:dyDescent="0.25">
      <c r="A6240" s="2" t="s">
        <v>2899</v>
      </c>
      <c r="B6240" s="2" t="s">
        <v>38</v>
      </c>
      <c r="C6240" s="2">
        <f>COUNTIFS('Все позиции'!$H$2:$H$10401,A6240,'Все позиции'!$L$2:$L$10401,B6240)</f>
        <v>1</v>
      </c>
      <c r="D6240" s="2">
        <f>SUMIFS('Все позиции'!$K$2:$K$10401,'Все позиции'!$H$2:$H$10401,A6240,'Все позиции'!$L$2:$L$10401,B6240)</f>
        <v>1</v>
      </c>
      <c r="E6240" s="4">
        <f>SUMIFS('Все позиции'!$P$2:$P$10401,'Все позиции'!$H$2:$H$10401,A6240,'Все позиции'!$L$2:$L$10401,B6240)</f>
        <v>0</v>
      </c>
      <c r="F6240" s="2">
        <f>COUNTIFS('Все позиции'!$H$2:$H$10401,A6240,'Все позиции'!$L$2:$L$10401,B6240,'Все позиции'!$F$2:$F$10401,"&lt;&gt;")</f>
        <v>0</v>
      </c>
      <c r="G6240" s="2" t="str">
        <f t="shared" si="97"/>
        <v>нет</v>
      </c>
    </row>
    <row r="6241" spans="1:7" x14ac:dyDescent="0.25">
      <c r="A6241" s="2" t="s">
        <v>2900</v>
      </c>
      <c r="B6241" s="2" t="s">
        <v>38</v>
      </c>
      <c r="C6241" s="2">
        <f>COUNTIFS('Все позиции'!$H$2:$H$10401,A6241,'Все позиции'!$L$2:$L$10401,B6241)</f>
        <v>1</v>
      </c>
      <c r="D6241" s="2">
        <f>SUMIFS('Все позиции'!$K$2:$K$10401,'Все позиции'!$H$2:$H$10401,A6241,'Все позиции'!$L$2:$L$10401,B6241)</f>
        <v>1</v>
      </c>
      <c r="E6241" s="4">
        <f>SUMIFS('Все позиции'!$P$2:$P$10401,'Все позиции'!$H$2:$H$10401,A6241,'Все позиции'!$L$2:$L$10401,B6241)</f>
        <v>0</v>
      </c>
      <c r="F6241" s="2">
        <f>COUNTIFS('Все позиции'!$H$2:$H$10401,A6241,'Все позиции'!$L$2:$L$10401,B6241,'Все позиции'!$F$2:$F$10401,"&lt;&gt;")</f>
        <v>0</v>
      </c>
      <c r="G6241" s="2" t="str">
        <f t="shared" si="97"/>
        <v>нет</v>
      </c>
    </row>
    <row r="6242" spans="1:7" x14ac:dyDescent="0.25">
      <c r="A6242" s="2" t="s">
        <v>2901</v>
      </c>
      <c r="B6242" s="2" t="s">
        <v>38</v>
      </c>
      <c r="C6242" s="2">
        <f>COUNTIFS('Все позиции'!$H$2:$H$10401,A6242,'Все позиции'!$L$2:$L$10401,B6242)</f>
        <v>1</v>
      </c>
      <c r="D6242" s="2">
        <f>SUMIFS('Все позиции'!$K$2:$K$10401,'Все позиции'!$H$2:$H$10401,A6242,'Все позиции'!$L$2:$L$10401,B6242)</f>
        <v>1</v>
      </c>
      <c r="E6242" s="4">
        <f>SUMIFS('Все позиции'!$P$2:$P$10401,'Все позиции'!$H$2:$H$10401,A6242,'Все позиции'!$L$2:$L$10401,B6242)</f>
        <v>0</v>
      </c>
      <c r="F6242" s="2">
        <f>COUNTIFS('Все позиции'!$H$2:$H$10401,A6242,'Все позиции'!$L$2:$L$10401,B6242,'Все позиции'!$F$2:$F$10401,"&lt;&gt;")</f>
        <v>0</v>
      </c>
      <c r="G6242" s="2" t="str">
        <f t="shared" si="97"/>
        <v>нет</v>
      </c>
    </row>
    <row r="6243" spans="1:7" x14ac:dyDescent="0.25">
      <c r="A6243" s="2" t="s">
        <v>2902</v>
      </c>
      <c r="B6243" s="2" t="s">
        <v>38</v>
      </c>
      <c r="C6243" s="2">
        <f>COUNTIFS('Все позиции'!$H$2:$H$10401,A6243,'Все позиции'!$L$2:$L$10401,B6243)</f>
        <v>1</v>
      </c>
      <c r="D6243" s="2">
        <f>SUMIFS('Все позиции'!$K$2:$K$10401,'Все позиции'!$H$2:$H$10401,A6243,'Все позиции'!$L$2:$L$10401,B6243)</f>
        <v>1</v>
      </c>
      <c r="E6243" s="4">
        <f>SUMIFS('Все позиции'!$P$2:$P$10401,'Все позиции'!$H$2:$H$10401,A6243,'Все позиции'!$L$2:$L$10401,B6243)</f>
        <v>0</v>
      </c>
      <c r="F6243" s="2">
        <f>COUNTIFS('Все позиции'!$H$2:$H$10401,A6243,'Все позиции'!$L$2:$L$10401,B6243,'Все позиции'!$F$2:$F$10401,"&lt;&gt;")</f>
        <v>0</v>
      </c>
      <c r="G6243" s="2" t="str">
        <f t="shared" si="97"/>
        <v>нет</v>
      </c>
    </row>
    <row r="6244" spans="1:7" x14ac:dyDescent="0.25">
      <c r="A6244" s="2" t="s">
        <v>2903</v>
      </c>
      <c r="B6244" s="2" t="s">
        <v>38</v>
      </c>
      <c r="C6244" s="2">
        <f>COUNTIFS('Все позиции'!$H$2:$H$10401,A6244,'Все позиции'!$L$2:$L$10401,B6244)</f>
        <v>1</v>
      </c>
      <c r="D6244" s="2">
        <f>SUMIFS('Все позиции'!$K$2:$K$10401,'Все позиции'!$H$2:$H$10401,A6244,'Все позиции'!$L$2:$L$10401,B6244)</f>
        <v>1</v>
      </c>
      <c r="E6244" s="4">
        <f>SUMIFS('Все позиции'!$P$2:$P$10401,'Все позиции'!$H$2:$H$10401,A6244,'Все позиции'!$L$2:$L$10401,B6244)</f>
        <v>0</v>
      </c>
      <c r="F6244" s="2">
        <f>COUNTIFS('Все позиции'!$H$2:$H$10401,A6244,'Все позиции'!$L$2:$L$10401,B6244,'Все позиции'!$F$2:$F$10401,"&lt;&gt;")</f>
        <v>0</v>
      </c>
      <c r="G6244" s="2" t="str">
        <f t="shared" si="97"/>
        <v>нет</v>
      </c>
    </row>
    <row r="6245" spans="1:7" x14ac:dyDescent="0.25">
      <c r="A6245" s="2" t="s">
        <v>2904</v>
      </c>
      <c r="B6245" s="2" t="s">
        <v>38</v>
      </c>
      <c r="C6245" s="2">
        <f>COUNTIFS('Все позиции'!$H$2:$H$10401,A6245,'Все позиции'!$L$2:$L$10401,B6245)</f>
        <v>1</v>
      </c>
      <c r="D6245" s="2">
        <f>SUMIFS('Все позиции'!$K$2:$K$10401,'Все позиции'!$H$2:$H$10401,A6245,'Все позиции'!$L$2:$L$10401,B6245)</f>
        <v>1</v>
      </c>
      <c r="E6245" s="4">
        <f>SUMIFS('Все позиции'!$P$2:$P$10401,'Все позиции'!$H$2:$H$10401,A6245,'Все позиции'!$L$2:$L$10401,B6245)</f>
        <v>0</v>
      </c>
      <c r="F6245" s="2">
        <f>COUNTIFS('Все позиции'!$H$2:$H$10401,A6245,'Все позиции'!$L$2:$L$10401,B6245,'Все позиции'!$F$2:$F$10401,"&lt;&gt;")</f>
        <v>0</v>
      </c>
      <c r="G6245" s="2" t="str">
        <f t="shared" si="97"/>
        <v>нет</v>
      </c>
    </row>
    <row r="6246" spans="1:7" x14ac:dyDescent="0.25">
      <c r="A6246" s="2" t="s">
        <v>2905</v>
      </c>
      <c r="B6246" s="2" t="s">
        <v>38</v>
      </c>
      <c r="C6246" s="2">
        <f>COUNTIFS('Все позиции'!$H$2:$H$10401,A6246,'Все позиции'!$L$2:$L$10401,B6246)</f>
        <v>1</v>
      </c>
      <c r="D6246" s="2">
        <f>SUMIFS('Все позиции'!$K$2:$K$10401,'Все позиции'!$H$2:$H$10401,A6246,'Все позиции'!$L$2:$L$10401,B6246)</f>
        <v>1</v>
      </c>
      <c r="E6246" s="4">
        <f>SUMIFS('Все позиции'!$P$2:$P$10401,'Все позиции'!$H$2:$H$10401,A6246,'Все позиции'!$L$2:$L$10401,B6246)</f>
        <v>0</v>
      </c>
      <c r="F6246" s="2">
        <f>COUNTIFS('Все позиции'!$H$2:$H$10401,A6246,'Все позиции'!$L$2:$L$10401,B6246,'Все позиции'!$F$2:$F$10401,"&lt;&gt;")</f>
        <v>0</v>
      </c>
      <c r="G6246" s="2" t="str">
        <f t="shared" si="97"/>
        <v>нет</v>
      </c>
    </row>
    <row r="6247" spans="1:7" x14ac:dyDescent="0.25">
      <c r="A6247" s="2" t="s">
        <v>2906</v>
      </c>
      <c r="B6247" s="2" t="s">
        <v>38</v>
      </c>
      <c r="C6247" s="2">
        <f>COUNTIFS('Все позиции'!$H$2:$H$10401,A6247,'Все позиции'!$L$2:$L$10401,B6247)</f>
        <v>1</v>
      </c>
      <c r="D6247" s="2">
        <f>SUMIFS('Все позиции'!$K$2:$K$10401,'Все позиции'!$H$2:$H$10401,A6247,'Все позиции'!$L$2:$L$10401,B6247)</f>
        <v>1</v>
      </c>
      <c r="E6247" s="4">
        <f>SUMIFS('Все позиции'!$P$2:$P$10401,'Все позиции'!$H$2:$H$10401,A6247,'Все позиции'!$L$2:$L$10401,B6247)</f>
        <v>0</v>
      </c>
      <c r="F6247" s="2">
        <f>COUNTIFS('Все позиции'!$H$2:$H$10401,A6247,'Все позиции'!$L$2:$L$10401,B6247,'Все позиции'!$F$2:$F$10401,"&lt;&gt;")</f>
        <v>0</v>
      </c>
      <c r="G6247" s="2" t="str">
        <f t="shared" si="97"/>
        <v>нет</v>
      </c>
    </row>
    <row r="6248" spans="1:7" x14ac:dyDescent="0.25">
      <c r="A6248" s="2" t="s">
        <v>2907</v>
      </c>
      <c r="B6248" s="2" t="s">
        <v>38</v>
      </c>
      <c r="C6248" s="2">
        <f>COUNTIFS('Все позиции'!$H$2:$H$10401,A6248,'Все позиции'!$L$2:$L$10401,B6248)</f>
        <v>1</v>
      </c>
      <c r="D6248" s="2">
        <f>SUMIFS('Все позиции'!$K$2:$K$10401,'Все позиции'!$H$2:$H$10401,A6248,'Все позиции'!$L$2:$L$10401,B6248)</f>
        <v>1</v>
      </c>
      <c r="E6248" s="4">
        <f>SUMIFS('Все позиции'!$P$2:$P$10401,'Все позиции'!$H$2:$H$10401,A6248,'Все позиции'!$L$2:$L$10401,B6248)</f>
        <v>0</v>
      </c>
      <c r="F6248" s="2">
        <f>COUNTIFS('Все позиции'!$H$2:$H$10401,A6248,'Все позиции'!$L$2:$L$10401,B6248,'Все позиции'!$F$2:$F$10401,"&lt;&gt;")</f>
        <v>0</v>
      </c>
      <c r="G6248" s="2" t="str">
        <f t="shared" si="97"/>
        <v>нет</v>
      </c>
    </row>
    <row r="6249" spans="1:7" x14ac:dyDescent="0.25">
      <c r="A6249" s="2" t="s">
        <v>2908</v>
      </c>
      <c r="B6249" s="2" t="s">
        <v>38</v>
      </c>
      <c r="C6249" s="2">
        <f>COUNTIFS('Все позиции'!$H$2:$H$10401,A6249,'Все позиции'!$L$2:$L$10401,B6249)</f>
        <v>1</v>
      </c>
      <c r="D6249" s="2">
        <f>SUMIFS('Все позиции'!$K$2:$K$10401,'Все позиции'!$H$2:$H$10401,A6249,'Все позиции'!$L$2:$L$10401,B6249)</f>
        <v>1</v>
      </c>
      <c r="E6249" s="4">
        <f>SUMIFS('Все позиции'!$P$2:$P$10401,'Все позиции'!$H$2:$H$10401,A6249,'Все позиции'!$L$2:$L$10401,B6249)</f>
        <v>0</v>
      </c>
      <c r="F6249" s="2">
        <f>COUNTIFS('Все позиции'!$H$2:$H$10401,A6249,'Все позиции'!$L$2:$L$10401,B6249,'Все позиции'!$F$2:$F$10401,"&lt;&gt;")</f>
        <v>0</v>
      </c>
      <c r="G6249" s="2" t="str">
        <f t="shared" si="97"/>
        <v>нет</v>
      </c>
    </row>
    <row r="6250" spans="1:7" x14ac:dyDescent="0.25">
      <c r="A6250" s="2" t="s">
        <v>2909</v>
      </c>
      <c r="B6250" s="2" t="s">
        <v>38</v>
      </c>
      <c r="C6250" s="2">
        <f>COUNTIFS('Все позиции'!$H$2:$H$10401,A6250,'Все позиции'!$L$2:$L$10401,B6250)</f>
        <v>1</v>
      </c>
      <c r="D6250" s="2">
        <f>SUMIFS('Все позиции'!$K$2:$K$10401,'Все позиции'!$H$2:$H$10401,A6250,'Все позиции'!$L$2:$L$10401,B6250)</f>
        <v>1</v>
      </c>
      <c r="E6250" s="4">
        <f>SUMIFS('Все позиции'!$P$2:$P$10401,'Все позиции'!$H$2:$H$10401,A6250,'Все позиции'!$L$2:$L$10401,B6250)</f>
        <v>0</v>
      </c>
      <c r="F6250" s="2">
        <f>COUNTIFS('Все позиции'!$H$2:$H$10401,A6250,'Все позиции'!$L$2:$L$10401,B6250,'Все позиции'!$F$2:$F$10401,"&lt;&gt;")</f>
        <v>0</v>
      </c>
      <c r="G6250" s="2" t="str">
        <f t="shared" si="97"/>
        <v>нет</v>
      </c>
    </row>
    <row r="6251" spans="1:7" x14ac:dyDescent="0.25">
      <c r="A6251" s="2" t="s">
        <v>2910</v>
      </c>
      <c r="B6251" s="2" t="s">
        <v>38</v>
      </c>
      <c r="C6251" s="2">
        <f>COUNTIFS('Все позиции'!$H$2:$H$10401,A6251,'Все позиции'!$L$2:$L$10401,B6251)</f>
        <v>1</v>
      </c>
      <c r="D6251" s="2">
        <f>SUMIFS('Все позиции'!$K$2:$K$10401,'Все позиции'!$H$2:$H$10401,A6251,'Все позиции'!$L$2:$L$10401,B6251)</f>
        <v>1</v>
      </c>
      <c r="E6251" s="4">
        <f>SUMIFS('Все позиции'!$P$2:$P$10401,'Все позиции'!$H$2:$H$10401,A6251,'Все позиции'!$L$2:$L$10401,B6251)</f>
        <v>0</v>
      </c>
      <c r="F6251" s="2">
        <f>COUNTIFS('Все позиции'!$H$2:$H$10401,A6251,'Все позиции'!$L$2:$L$10401,B6251,'Все позиции'!$F$2:$F$10401,"&lt;&gt;")</f>
        <v>0</v>
      </c>
      <c r="G6251" s="2" t="str">
        <f t="shared" si="97"/>
        <v>нет</v>
      </c>
    </row>
    <row r="6252" spans="1:7" x14ac:dyDescent="0.25">
      <c r="A6252" s="2" t="s">
        <v>2911</v>
      </c>
      <c r="B6252" s="2" t="s">
        <v>38</v>
      </c>
      <c r="C6252" s="2">
        <f>COUNTIFS('Все позиции'!$H$2:$H$10401,A6252,'Все позиции'!$L$2:$L$10401,B6252)</f>
        <v>1</v>
      </c>
      <c r="D6252" s="2">
        <f>SUMIFS('Все позиции'!$K$2:$K$10401,'Все позиции'!$H$2:$H$10401,A6252,'Все позиции'!$L$2:$L$10401,B6252)</f>
        <v>1</v>
      </c>
      <c r="E6252" s="4">
        <f>SUMIFS('Все позиции'!$P$2:$P$10401,'Все позиции'!$H$2:$H$10401,A6252,'Все позиции'!$L$2:$L$10401,B6252)</f>
        <v>0</v>
      </c>
      <c r="F6252" s="2">
        <f>COUNTIFS('Все позиции'!$H$2:$H$10401,A6252,'Все позиции'!$L$2:$L$10401,B6252,'Все позиции'!$F$2:$F$10401,"&lt;&gt;")</f>
        <v>0</v>
      </c>
      <c r="G6252" s="2" t="str">
        <f t="shared" si="97"/>
        <v>нет</v>
      </c>
    </row>
    <row r="6253" spans="1:7" x14ac:dyDescent="0.25">
      <c r="A6253" s="2" t="s">
        <v>2912</v>
      </c>
      <c r="B6253" s="2" t="s">
        <v>38</v>
      </c>
      <c r="C6253" s="2">
        <f>COUNTIFS('Все позиции'!$H$2:$H$10401,A6253,'Все позиции'!$L$2:$L$10401,B6253)</f>
        <v>1</v>
      </c>
      <c r="D6253" s="2">
        <f>SUMIFS('Все позиции'!$K$2:$K$10401,'Все позиции'!$H$2:$H$10401,A6253,'Все позиции'!$L$2:$L$10401,B6253)</f>
        <v>1</v>
      </c>
      <c r="E6253" s="4">
        <f>SUMIFS('Все позиции'!$P$2:$P$10401,'Все позиции'!$H$2:$H$10401,A6253,'Все позиции'!$L$2:$L$10401,B6253)</f>
        <v>0</v>
      </c>
      <c r="F6253" s="2">
        <f>COUNTIFS('Все позиции'!$H$2:$H$10401,A6253,'Все позиции'!$L$2:$L$10401,B6253,'Все позиции'!$F$2:$F$10401,"&lt;&gt;")</f>
        <v>0</v>
      </c>
      <c r="G6253" s="2" t="str">
        <f t="shared" si="97"/>
        <v>нет</v>
      </c>
    </row>
    <row r="6254" spans="1:7" x14ac:dyDescent="0.25">
      <c r="A6254" s="2" t="s">
        <v>2913</v>
      </c>
      <c r="B6254" s="2" t="s">
        <v>38</v>
      </c>
      <c r="C6254" s="2">
        <f>COUNTIFS('Все позиции'!$H$2:$H$10401,A6254,'Все позиции'!$L$2:$L$10401,B6254)</f>
        <v>1</v>
      </c>
      <c r="D6254" s="2">
        <f>SUMIFS('Все позиции'!$K$2:$K$10401,'Все позиции'!$H$2:$H$10401,A6254,'Все позиции'!$L$2:$L$10401,B6254)</f>
        <v>1</v>
      </c>
      <c r="E6254" s="4">
        <f>SUMIFS('Все позиции'!$P$2:$P$10401,'Все позиции'!$H$2:$H$10401,A6254,'Все позиции'!$L$2:$L$10401,B6254)</f>
        <v>0</v>
      </c>
      <c r="F6254" s="2">
        <f>COUNTIFS('Все позиции'!$H$2:$H$10401,A6254,'Все позиции'!$L$2:$L$10401,B6254,'Все позиции'!$F$2:$F$10401,"&lt;&gt;")</f>
        <v>0</v>
      </c>
      <c r="G6254" s="2" t="str">
        <f t="shared" si="97"/>
        <v>нет</v>
      </c>
    </row>
    <row r="6255" spans="1:7" x14ac:dyDescent="0.25">
      <c r="A6255" s="2" t="s">
        <v>2914</v>
      </c>
      <c r="B6255" s="2" t="s">
        <v>38</v>
      </c>
      <c r="C6255" s="2">
        <f>COUNTIFS('Все позиции'!$H$2:$H$10401,A6255,'Все позиции'!$L$2:$L$10401,B6255)</f>
        <v>1</v>
      </c>
      <c r="D6255" s="2">
        <f>SUMIFS('Все позиции'!$K$2:$K$10401,'Все позиции'!$H$2:$H$10401,A6255,'Все позиции'!$L$2:$L$10401,B6255)</f>
        <v>1</v>
      </c>
      <c r="E6255" s="4">
        <f>SUMIFS('Все позиции'!$P$2:$P$10401,'Все позиции'!$H$2:$H$10401,A6255,'Все позиции'!$L$2:$L$10401,B6255)</f>
        <v>0</v>
      </c>
      <c r="F6255" s="2">
        <f>COUNTIFS('Все позиции'!$H$2:$H$10401,A6255,'Все позиции'!$L$2:$L$10401,B6255,'Все позиции'!$F$2:$F$10401,"&lt;&gt;")</f>
        <v>0</v>
      </c>
      <c r="G6255" s="2" t="str">
        <f t="shared" si="97"/>
        <v>нет</v>
      </c>
    </row>
    <row r="6256" spans="1:7" x14ac:dyDescent="0.25">
      <c r="A6256" s="2" t="s">
        <v>2915</v>
      </c>
      <c r="B6256" s="2" t="s">
        <v>38</v>
      </c>
      <c r="C6256" s="2">
        <f>COUNTIFS('Все позиции'!$H$2:$H$10401,A6256,'Все позиции'!$L$2:$L$10401,B6256)</f>
        <v>1</v>
      </c>
      <c r="D6256" s="2">
        <f>SUMIFS('Все позиции'!$K$2:$K$10401,'Все позиции'!$H$2:$H$10401,A6256,'Все позиции'!$L$2:$L$10401,B6256)</f>
        <v>1</v>
      </c>
      <c r="E6256" s="4">
        <f>SUMIFS('Все позиции'!$P$2:$P$10401,'Все позиции'!$H$2:$H$10401,A6256,'Все позиции'!$L$2:$L$10401,B6256)</f>
        <v>0</v>
      </c>
      <c r="F6256" s="2">
        <f>COUNTIFS('Все позиции'!$H$2:$H$10401,A6256,'Все позиции'!$L$2:$L$10401,B6256,'Все позиции'!$F$2:$F$10401,"&lt;&gt;")</f>
        <v>0</v>
      </c>
      <c r="G6256" s="2" t="str">
        <f t="shared" si="97"/>
        <v>нет</v>
      </c>
    </row>
    <row r="6257" spans="1:7" x14ac:dyDescent="0.25">
      <c r="A6257" s="2" t="s">
        <v>2916</v>
      </c>
      <c r="B6257" s="2" t="s">
        <v>38</v>
      </c>
      <c r="C6257" s="2">
        <f>COUNTIFS('Все позиции'!$H$2:$H$10401,A6257,'Все позиции'!$L$2:$L$10401,B6257)</f>
        <v>1</v>
      </c>
      <c r="D6257" s="2">
        <f>SUMIFS('Все позиции'!$K$2:$K$10401,'Все позиции'!$H$2:$H$10401,A6257,'Все позиции'!$L$2:$L$10401,B6257)</f>
        <v>1</v>
      </c>
      <c r="E6257" s="4">
        <f>SUMIFS('Все позиции'!$P$2:$P$10401,'Все позиции'!$H$2:$H$10401,A6257,'Все позиции'!$L$2:$L$10401,B6257)</f>
        <v>0</v>
      </c>
      <c r="F6257" s="2">
        <f>COUNTIFS('Все позиции'!$H$2:$H$10401,A6257,'Все позиции'!$L$2:$L$10401,B6257,'Все позиции'!$F$2:$F$10401,"&lt;&gt;")</f>
        <v>0</v>
      </c>
      <c r="G6257" s="2" t="str">
        <f t="shared" si="97"/>
        <v>нет</v>
      </c>
    </row>
    <row r="6258" spans="1:7" x14ac:dyDescent="0.25">
      <c r="A6258" s="2" t="s">
        <v>2917</v>
      </c>
      <c r="B6258" s="2" t="s">
        <v>38</v>
      </c>
      <c r="C6258" s="2">
        <f>COUNTIFS('Все позиции'!$H$2:$H$10401,A6258,'Все позиции'!$L$2:$L$10401,B6258)</f>
        <v>1</v>
      </c>
      <c r="D6258" s="2">
        <f>SUMIFS('Все позиции'!$K$2:$K$10401,'Все позиции'!$H$2:$H$10401,A6258,'Все позиции'!$L$2:$L$10401,B6258)</f>
        <v>1</v>
      </c>
      <c r="E6258" s="4">
        <f>SUMIFS('Все позиции'!$P$2:$P$10401,'Все позиции'!$H$2:$H$10401,A6258,'Все позиции'!$L$2:$L$10401,B6258)</f>
        <v>0</v>
      </c>
      <c r="F6258" s="2">
        <f>COUNTIFS('Все позиции'!$H$2:$H$10401,A6258,'Все позиции'!$L$2:$L$10401,B6258,'Все позиции'!$F$2:$F$10401,"&lt;&gt;")</f>
        <v>0</v>
      </c>
      <c r="G6258" s="2" t="str">
        <f t="shared" si="97"/>
        <v>нет</v>
      </c>
    </row>
    <row r="6259" spans="1:7" x14ac:dyDescent="0.25">
      <c r="A6259" s="2" t="s">
        <v>2918</v>
      </c>
      <c r="B6259" s="2" t="s">
        <v>38</v>
      </c>
      <c r="C6259" s="2">
        <f>COUNTIFS('Все позиции'!$H$2:$H$10401,A6259,'Все позиции'!$L$2:$L$10401,B6259)</f>
        <v>1</v>
      </c>
      <c r="D6259" s="2">
        <f>SUMIFS('Все позиции'!$K$2:$K$10401,'Все позиции'!$H$2:$H$10401,A6259,'Все позиции'!$L$2:$L$10401,B6259)</f>
        <v>1</v>
      </c>
      <c r="E6259" s="4">
        <f>SUMIFS('Все позиции'!$P$2:$P$10401,'Все позиции'!$H$2:$H$10401,A6259,'Все позиции'!$L$2:$L$10401,B6259)</f>
        <v>0</v>
      </c>
      <c r="F6259" s="2">
        <f>COUNTIFS('Все позиции'!$H$2:$H$10401,A6259,'Все позиции'!$L$2:$L$10401,B6259,'Все позиции'!$F$2:$F$10401,"&lt;&gt;")</f>
        <v>0</v>
      </c>
      <c r="G6259" s="2" t="str">
        <f t="shared" si="97"/>
        <v>нет</v>
      </c>
    </row>
    <row r="6260" spans="1:7" x14ac:dyDescent="0.25">
      <c r="A6260" s="2" t="s">
        <v>2919</v>
      </c>
      <c r="B6260" s="2" t="s">
        <v>38</v>
      </c>
      <c r="C6260" s="2">
        <f>COUNTIFS('Все позиции'!$H$2:$H$10401,A6260,'Все позиции'!$L$2:$L$10401,B6260)</f>
        <v>1</v>
      </c>
      <c r="D6260" s="2">
        <f>SUMIFS('Все позиции'!$K$2:$K$10401,'Все позиции'!$H$2:$H$10401,A6260,'Все позиции'!$L$2:$L$10401,B6260)</f>
        <v>1</v>
      </c>
      <c r="E6260" s="4">
        <f>SUMIFS('Все позиции'!$P$2:$P$10401,'Все позиции'!$H$2:$H$10401,A6260,'Все позиции'!$L$2:$L$10401,B6260)</f>
        <v>0</v>
      </c>
      <c r="F6260" s="2">
        <f>COUNTIFS('Все позиции'!$H$2:$H$10401,A6260,'Все позиции'!$L$2:$L$10401,B6260,'Все позиции'!$F$2:$F$10401,"&lt;&gt;")</f>
        <v>0</v>
      </c>
      <c r="G6260" s="2" t="str">
        <f t="shared" si="97"/>
        <v>нет</v>
      </c>
    </row>
    <row r="6261" spans="1:7" x14ac:dyDescent="0.25">
      <c r="A6261" s="2" t="s">
        <v>2920</v>
      </c>
      <c r="B6261" s="2" t="s">
        <v>38</v>
      </c>
      <c r="C6261" s="2">
        <f>COUNTIFS('Все позиции'!$H$2:$H$10401,A6261,'Все позиции'!$L$2:$L$10401,B6261)</f>
        <v>1</v>
      </c>
      <c r="D6261" s="2">
        <f>SUMIFS('Все позиции'!$K$2:$K$10401,'Все позиции'!$H$2:$H$10401,A6261,'Все позиции'!$L$2:$L$10401,B6261)</f>
        <v>1</v>
      </c>
      <c r="E6261" s="4">
        <f>SUMIFS('Все позиции'!$P$2:$P$10401,'Все позиции'!$H$2:$H$10401,A6261,'Все позиции'!$L$2:$L$10401,B6261)</f>
        <v>0</v>
      </c>
      <c r="F6261" s="2">
        <f>COUNTIFS('Все позиции'!$H$2:$H$10401,A6261,'Все позиции'!$L$2:$L$10401,B6261,'Все позиции'!$F$2:$F$10401,"&lt;&gt;")</f>
        <v>0</v>
      </c>
      <c r="G6261" s="2" t="str">
        <f t="shared" si="97"/>
        <v>нет</v>
      </c>
    </row>
    <row r="6262" spans="1:7" x14ac:dyDescent="0.25">
      <c r="A6262" s="2" t="s">
        <v>2921</v>
      </c>
      <c r="B6262" s="2" t="s">
        <v>38</v>
      </c>
      <c r="C6262" s="2">
        <f>COUNTIFS('Все позиции'!$H$2:$H$10401,A6262,'Все позиции'!$L$2:$L$10401,B6262)</f>
        <v>1</v>
      </c>
      <c r="D6262" s="2">
        <f>SUMIFS('Все позиции'!$K$2:$K$10401,'Все позиции'!$H$2:$H$10401,A6262,'Все позиции'!$L$2:$L$10401,B6262)</f>
        <v>1</v>
      </c>
      <c r="E6262" s="4">
        <f>SUMIFS('Все позиции'!$P$2:$P$10401,'Все позиции'!$H$2:$H$10401,A6262,'Все позиции'!$L$2:$L$10401,B6262)</f>
        <v>0</v>
      </c>
      <c r="F6262" s="2">
        <f>COUNTIFS('Все позиции'!$H$2:$H$10401,A6262,'Все позиции'!$L$2:$L$10401,B6262,'Все позиции'!$F$2:$F$10401,"&lt;&gt;")</f>
        <v>0</v>
      </c>
      <c r="G6262" s="2" t="str">
        <f t="shared" si="97"/>
        <v>нет</v>
      </c>
    </row>
    <row r="6263" spans="1:7" x14ac:dyDescent="0.25">
      <c r="A6263" s="2" t="s">
        <v>2922</v>
      </c>
      <c r="B6263" s="2" t="s">
        <v>38</v>
      </c>
      <c r="C6263" s="2">
        <f>COUNTIFS('Все позиции'!$H$2:$H$10401,A6263,'Все позиции'!$L$2:$L$10401,B6263)</f>
        <v>1</v>
      </c>
      <c r="D6263" s="2">
        <f>SUMIFS('Все позиции'!$K$2:$K$10401,'Все позиции'!$H$2:$H$10401,A6263,'Все позиции'!$L$2:$L$10401,B6263)</f>
        <v>1</v>
      </c>
      <c r="E6263" s="4">
        <f>SUMIFS('Все позиции'!$P$2:$P$10401,'Все позиции'!$H$2:$H$10401,A6263,'Все позиции'!$L$2:$L$10401,B6263)</f>
        <v>0</v>
      </c>
      <c r="F6263" s="2">
        <f>COUNTIFS('Все позиции'!$H$2:$H$10401,A6263,'Все позиции'!$L$2:$L$10401,B6263,'Все позиции'!$F$2:$F$10401,"&lt;&gt;")</f>
        <v>0</v>
      </c>
      <c r="G6263" s="2" t="str">
        <f t="shared" si="97"/>
        <v>нет</v>
      </c>
    </row>
    <row r="6264" spans="1:7" x14ac:dyDescent="0.25">
      <c r="A6264" s="2" t="s">
        <v>2923</v>
      </c>
      <c r="B6264" s="2" t="s">
        <v>38</v>
      </c>
      <c r="C6264" s="2">
        <f>COUNTIFS('Все позиции'!$H$2:$H$10401,A6264,'Все позиции'!$L$2:$L$10401,B6264)</f>
        <v>1</v>
      </c>
      <c r="D6264" s="2">
        <f>SUMIFS('Все позиции'!$K$2:$K$10401,'Все позиции'!$H$2:$H$10401,A6264,'Все позиции'!$L$2:$L$10401,B6264)</f>
        <v>1</v>
      </c>
      <c r="E6264" s="4">
        <f>SUMIFS('Все позиции'!$P$2:$P$10401,'Все позиции'!$H$2:$H$10401,A6264,'Все позиции'!$L$2:$L$10401,B6264)</f>
        <v>0</v>
      </c>
      <c r="F6264" s="2">
        <f>COUNTIFS('Все позиции'!$H$2:$H$10401,A6264,'Все позиции'!$L$2:$L$10401,B6264,'Все позиции'!$F$2:$F$10401,"&lt;&gt;")</f>
        <v>0</v>
      </c>
      <c r="G6264" s="2" t="str">
        <f t="shared" si="97"/>
        <v>нет</v>
      </c>
    </row>
    <row r="6265" spans="1:7" x14ac:dyDescent="0.25">
      <c r="A6265" s="2" t="s">
        <v>2924</v>
      </c>
      <c r="B6265" s="2" t="s">
        <v>38</v>
      </c>
      <c r="C6265" s="2">
        <f>COUNTIFS('Все позиции'!$H$2:$H$10401,A6265,'Все позиции'!$L$2:$L$10401,B6265)</f>
        <v>1</v>
      </c>
      <c r="D6265" s="2">
        <f>SUMIFS('Все позиции'!$K$2:$K$10401,'Все позиции'!$H$2:$H$10401,A6265,'Все позиции'!$L$2:$L$10401,B6265)</f>
        <v>1</v>
      </c>
      <c r="E6265" s="4">
        <f>SUMIFS('Все позиции'!$P$2:$P$10401,'Все позиции'!$H$2:$H$10401,A6265,'Все позиции'!$L$2:$L$10401,B6265)</f>
        <v>0</v>
      </c>
      <c r="F6265" s="2">
        <f>COUNTIFS('Все позиции'!$H$2:$H$10401,A6265,'Все позиции'!$L$2:$L$10401,B6265,'Все позиции'!$F$2:$F$10401,"&lt;&gt;")</f>
        <v>0</v>
      </c>
      <c r="G6265" s="2" t="str">
        <f t="shared" si="97"/>
        <v>нет</v>
      </c>
    </row>
    <row r="6266" spans="1:7" x14ac:dyDescent="0.25">
      <c r="A6266" s="2" t="s">
        <v>2925</v>
      </c>
      <c r="B6266" s="2" t="s">
        <v>38</v>
      </c>
      <c r="C6266" s="2">
        <f>COUNTIFS('Все позиции'!$H$2:$H$10401,A6266,'Все позиции'!$L$2:$L$10401,B6266)</f>
        <v>1</v>
      </c>
      <c r="D6266" s="2">
        <f>SUMIFS('Все позиции'!$K$2:$K$10401,'Все позиции'!$H$2:$H$10401,A6266,'Все позиции'!$L$2:$L$10401,B6266)</f>
        <v>1</v>
      </c>
      <c r="E6266" s="4">
        <f>SUMIFS('Все позиции'!$P$2:$P$10401,'Все позиции'!$H$2:$H$10401,A6266,'Все позиции'!$L$2:$L$10401,B6266)</f>
        <v>0</v>
      </c>
      <c r="F6266" s="2">
        <f>COUNTIFS('Все позиции'!$H$2:$H$10401,A6266,'Все позиции'!$L$2:$L$10401,B6266,'Все позиции'!$F$2:$F$10401,"&lt;&gt;")</f>
        <v>0</v>
      </c>
      <c r="G6266" s="2" t="str">
        <f t="shared" si="97"/>
        <v>нет</v>
      </c>
    </row>
    <row r="6267" spans="1:7" x14ac:dyDescent="0.25">
      <c r="A6267" s="2" t="s">
        <v>2926</v>
      </c>
      <c r="B6267" s="2" t="s">
        <v>38</v>
      </c>
      <c r="C6267" s="2">
        <f>COUNTIFS('Все позиции'!$H$2:$H$10401,A6267,'Все позиции'!$L$2:$L$10401,B6267)</f>
        <v>1</v>
      </c>
      <c r="D6267" s="2">
        <f>SUMIFS('Все позиции'!$K$2:$K$10401,'Все позиции'!$H$2:$H$10401,A6267,'Все позиции'!$L$2:$L$10401,B6267)</f>
        <v>1</v>
      </c>
      <c r="E6267" s="4">
        <f>SUMIFS('Все позиции'!$P$2:$P$10401,'Все позиции'!$H$2:$H$10401,A6267,'Все позиции'!$L$2:$L$10401,B6267)</f>
        <v>0</v>
      </c>
      <c r="F6267" s="2">
        <f>COUNTIFS('Все позиции'!$H$2:$H$10401,A6267,'Все позиции'!$L$2:$L$10401,B6267,'Все позиции'!$F$2:$F$10401,"&lt;&gt;")</f>
        <v>0</v>
      </c>
      <c r="G6267" s="2" t="str">
        <f t="shared" si="97"/>
        <v>нет</v>
      </c>
    </row>
    <row r="6268" spans="1:7" x14ac:dyDescent="0.25">
      <c r="A6268" s="2" t="s">
        <v>2927</v>
      </c>
      <c r="B6268" s="2" t="s">
        <v>38</v>
      </c>
      <c r="C6268" s="2">
        <f>COUNTIFS('Все позиции'!$H$2:$H$10401,A6268,'Все позиции'!$L$2:$L$10401,B6268)</f>
        <v>1</v>
      </c>
      <c r="D6268" s="2">
        <f>SUMIFS('Все позиции'!$K$2:$K$10401,'Все позиции'!$H$2:$H$10401,A6268,'Все позиции'!$L$2:$L$10401,B6268)</f>
        <v>1</v>
      </c>
      <c r="E6268" s="4">
        <f>SUMIFS('Все позиции'!$P$2:$P$10401,'Все позиции'!$H$2:$H$10401,A6268,'Все позиции'!$L$2:$L$10401,B6268)</f>
        <v>0</v>
      </c>
      <c r="F6268" s="2">
        <f>COUNTIFS('Все позиции'!$H$2:$H$10401,A6268,'Все позиции'!$L$2:$L$10401,B6268,'Все позиции'!$F$2:$F$10401,"&lt;&gt;")</f>
        <v>0</v>
      </c>
      <c r="G6268" s="2" t="str">
        <f t="shared" si="97"/>
        <v>нет</v>
      </c>
    </row>
    <row r="6269" spans="1:7" x14ac:dyDescent="0.25">
      <c r="A6269" s="2" t="s">
        <v>5753</v>
      </c>
      <c r="B6269" s="2" t="s">
        <v>38</v>
      </c>
      <c r="C6269" s="2">
        <f>COUNTIFS('Все позиции'!$H$2:$H$10401,A6269,'Все позиции'!$L$2:$L$10401,B6269)</f>
        <v>1</v>
      </c>
      <c r="D6269" s="2">
        <f>SUMIFS('Все позиции'!$K$2:$K$10401,'Все позиции'!$H$2:$H$10401,A6269,'Все позиции'!$L$2:$L$10401,B6269)</f>
        <v>26</v>
      </c>
      <c r="E6269" s="4">
        <f>SUMIFS('Все позиции'!$P$2:$P$10401,'Все позиции'!$H$2:$H$10401,A6269,'Все позиции'!$L$2:$L$10401,B6269)</f>
        <v>297829.86</v>
      </c>
      <c r="F6269" s="2">
        <f>COUNTIFS('Все позиции'!$H$2:$H$10401,A6269,'Все позиции'!$L$2:$L$10401,B6269,'Все позиции'!$F$2:$F$10401,"&lt;&gt;")</f>
        <v>1</v>
      </c>
      <c r="G6269" s="2" t="str">
        <f t="shared" si="97"/>
        <v>да</v>
      </c>
    </row>
    <row r="6270" spans="1:7" x14ac:dyDescent="0.25">
      <c r="A6270" s="2" t="s">
        <v>6602</v>
      </c>
      <c r="B6270" s="2" t="s">
        <v>38</v>
      </c>
      <c r="C6270" s="2">
        <f>COUNTIFS('Все позиции'!$H$2:$H$10401,A6270,'Все позиции'!$L$2:$L$10401,B6270)</f>
        <v>1</v>
      </c>
      <c r="D6270" s="2">
        <f>SUMIFS('Все позиции'!$K$2:$K$10401,'Все позиции'!$H$2:$H$10401,A6270,'Все позиции'!$L$2:$L$10401,B6270)</f>
        <v>1</v>
      </c>
      <c r="E6270" s="4">
        <f>SUMIFS('Все позиции'!$P$2:$P$10401,'Все позиции'!$H$2:$H$10401,A6270,'Все позиции'!$L$2:$L$10401,B6270)</f>
        <v>22814</v>
      </c>
      <c r="F6270" s="2">
        <f>COUNTIFS('Все позиции'!$H$2:$H$10401,A6270,'Все позиции'!$L$2:$L$10401,B6270,'Все позиции'!$F$2:$F$10401,"&lt;&gt;")</f>
        <v>1</v>
      </c>
      <c r="G6270" s="2" t="str">
        <f t="shared" si="97"/>
        <v>да</v>
      </c>
    </row>
    <row r="6271" spans="1:7" x14ac:dyDescent="0.25">
      <c r="A6271" s="2" t="s">
        <v>110</v>
      </c>
      <c r="B6271" s="2" t="s">
        <v>38</v>
      </c>
      <c r="C6271" s="2">
        <f>COUNTIFS('Все позиции'!$H$2:$H$10401,A6271,'Все позиции'!$L$2:$L$10401,B6271)</f>
        <v>1</v>
      </c>
      <c r="D6271" s="2">
        <f>SUMIFS('Все позиции'!$K$2:$K$10401,'Все позиции'!$H$2:$H$10401,A6271,'Все позиции'!$L$2:$L$10401,B6271)</f>
        <v>1</v>
      </c>
      <c r="E6271" s="4">
        <f>SUMIFS('Все позиции'!$P$2:$P$10401,'Все позиции'!$H$2:$H$10401,A6271,'Все позиции'!$L$2:$L$10401,B6271)</f>
        <v>1728313</v>
      </c>
      <c r="F6271" s="2">
        <f>COUNTIFS('Все позиции'!$H$2:$H$10401,A6271,'Все позиции'!$L$2:$L$10401,B6271,'Все позиции'!$F$2:$F$10401,"&lt;&gt;")</f>
        <v>0</v>
      </c>
      <c r="G6271" s="2" t="str">
        <f t="shared" si="97"/>
        <v>нет</v>
      </c>
    </row>
    <row r="6272" spans="1:7" x14ac:dyDescent="0.25">
      <c r="A6272" s="2" t="s">
        <v>9668</v>
      </c>
      <c r="B6272" s="2" t="s">
        <v>38</v>
      </c>
      <c r="C6272" s="2">
        <f>COUNTIFS('Все позиции'!$H$2:$H$10401,A6272,'Все позиции'!$L$2:$L$10401,B6272)</f>
        <v>1</v>
      </c>
      <c r="D6272" s="2">
        <f>SUMIFS('Все позиции'!$K$2:$K$10401,'Все позиции'!$H$2:$H$10401,A6272,'Все позиции'!$L$2:$L$10401,B6272)</f>
        <v>500</v>
      </c>
      <c r="E6272" s="4">
        <f>SUMIFS('Все позиции'!$P$2:$P$10401,'Все позиции'!$H$2:$H$10401,A6272,'Все позиции'!$L$2:$L$10401,B6272)</f>
        <v>0</v>
      </c>
      <c r="F6272" s="2">
        <f>COUNTIFS('Все позиции'!$H$2:$H$10401,A6272,'Все позиции'!$L$2:$L$10401,B6272,'Все позиции'!$F$2:$F$10401,"&lt;&gt;")</f>
        <v>1</v>
      </c>
      <c r="G6272" s="2" t="str">
        <f t="shared" si="97"/>
        <v>да</v>
      </c>
    </row>
    <row r="6273" spans="1:7" x14ac:dyDescent="0.25">
      <c r="A6273" s="2" t="s">
        <v>2270</v>
      </c>
      <c r="B6273" s="2" t="s">
        <v>38</v>
      </c>
      <c r="C6273" s="2">
        <f>COUNTIFS('Все позиции'!$H$2:$H$10401,A6273,'Все позиции'!$L$2:$L$10401,B6273)</f>
        <v>1</v>
      </c>
      <c r="D6273" s="2">
        <f>SUMIFS('Все позиции'!$K$2:$K$10401,'Все позиции'!$H$2:$H$10401,A6273,'Все позиции'!$L$2:$L$10401,B6273)</f>
        <v>12</v>
      </c>
      <c r="E6273" s="4">
        <f>SUMIFS('Все позиции'!$P$2:$P$10401,'Все позиции'!$H$2:$H$10401,A6273,'Все позиции'!$L$2:$L$10401,B6273)</f>
        <v>37171.25</v>
      </c>
      <c r="F6273" s="2">
        <f>COUNTIFS('Все позиции'!$H$2:$H$10401,A6273,'Все позиции'!$L$2:$L$10401,B6273,'Все позиции'!$F$2:$F$10401,"&lt;&gt;")</f>
        <v>0</v>
      </c>
      <c r="G6273" s="2" t="str">
        <f t="shared" si="97"/>
        <v>нет</v>
      </c>
    </row>
    <row r="6274" spans="1:7" x14ac:dyDescent="0.25">
      <c r="A6274" s="2" t="s">
        <v>2368</v>
      </c>
      <c r="B6274" s="2" t="s">
        <v>38</v>
      </c>
      <c r="C6274" s="2">
        <f>COUNTIFS('Все позиции'!$H$2:$H$10401,A6274,'Все позиции'!$L$2:$L$10401,B6274)</f>
        <v>1</v>
      </c>
      <c r="D6274" s="2">
        <f>SUMIFS('Все позиции'!$K$2:$K$10401,'Все позиции'!$H$2:$H$10401,A6274,'Все позиции'!$L$2:$L$10401,B6274)</f>
        <v>12</v>
      </c>
      <c r="E6274" s="4">
        <f>SUMIFS('Все позиции'!$P$2:$P$10401,'Все позиции'!$H$2:$H$10401,A6274,'Все позиции'!$L$2:$L$10401,B6274)</f>
        <v>6771.59</v>
      </c>
      <c r="F6274" s="2">
        <f>COUNTIFS('Все позиции'!$H$2:$H$10401,A6274,'Все позиции'!$L$2:$L$10401,B6274,'Все позиции'!$F$2:$F$10401,"&lt;&gt;")</f>
        <v>0</v>
      </c>
      <c r="G6274" s="2" t="str">
        <f t="shared" ref="G6274:G6337" si="98">IF(F6274&gt;0,"да","нет")</f>
        <v>нет</v>
      </c>
    </row>
    <row r="6275" spans="1:7" x14ac:dyDescent="0.25">
      <c r="A6275" s="2" t="s">
        <v>1848</v>
      </c>
      <c r="B6275" s="2" t="s">
        <v>38</v>
      </c>
      <c r="C6275" s="2">
        <f>COUNTIFS('Все позиции'!$H$2:$H$10401,A6275,'Все позиции'!$L$2:$L$10401,B6275)</f>
        <v>1</v>
      </c>
      <c r="D6275" s="2">
        <f>SUMIFS('Все позиции'!$K$2:$K$10401,'Все позиции'!$H$2:$H$10401,A6275,'Все позиции'!$L$2:$L$10401,B6275)</f>
        <v>1</v>
      </c>
      <c r="E6275" s="4">
        <f>SUMIFS('Все позиции'!$P$2:$P$10401,'Все позиции'!$H$2:$H$10401,A6275,'Все позиции'!$L$2:$L$10401,B6275)</f>
        <v>42486.41</v>
      </c>
      <c r="F6275" s="2">
        <f>COUNTIFS('Все позиции'!$H$2:$H$10401,A6275,'Все позиции'!$L$2:$L$10401,B6275,'Все позиции'!$F$2:$F$10401,"&lt;&gt;")</f>
        <v>0</v>
      </c>
      <c r="G6275" s="2" t="str">
        <f t="shared" si="98"/>
        <v>нет</v>
      </c>
    </row>
    <row r="6276" spans="1:7" x14ac:dyDescent="0.25">
      <c r="A6276" s="2" t="s">
        <v>1833</v>
      </c>
      <c r="B6276" s="2" t="s">
        <v>38</v>
      </c>
      <c r="C6276" s="2">
        <f>COUNTIFS('Все позиции'!$H$2:$H$10401,A6276,'Все позиции'!$L$2:$L$10401,B6276)</f>
        <v>1</v>
      </c>
      <c r="D6276" s="2">
        <f>SUMIFS('Все позиции'!$K$2:$K$10401,'Все позиции'!$H$2:$H$10401,A6276,'Все позиции'!$L$2:$L$10401,B6276)</f>
        <v>100</v>
      </c>
      <c r="E6276" s="4">
        <f>SUMIFS('Все позиции'!$P$2:$P$10401,'Все позиции'!$H$2:$H$10401,A6276,'Все позиции'!$L$2:$L$10401,B6276)</f>
        <v>141258.92000000001</v>
      </c>
      <c r="F6276" s="2">
        <f>COUNTIFS('Все позиции'!$H$2:$H$10401,A6276,'Все позиции'!$L$2:$L$10401,B6276,'Все позиции'!$F$2:$F$10401,"&lt;&gt;")</f>
        <v>0</v>
      </c>
      <c r="G6276" s="2" t="str">
        <f t="shared" si="98"/>
        <v>нет</v>
      </c>
    </row>
    <row r="6277" spans="1:7" x14ac:dyDescent="0.25">
      <c r="A6277" s="2" t="s">
        <v>1832</v>
      </c>
      <c r="B6277" s="2" t="s">
        <v>38</v>
      </c>
      <c r="C6277" s="2">
        <f>COUNTIFS('Все позиции'!$H$2:$H$10401,A6277,'Все позиции'!$L$2:$L$10401,B6277)</f>
        <v>1</v>
      </c>
      <c r="D6277" s="2">
        <f>SUMIFS('Все позиции'!$K$2:$K$10401,'Все позиции'!$H$2:$H$10401,A6277,'Все позиции'!$L$2:$L$10401,B6277)</f>
        <v>90</v>
      </c>
      <c r="E6277" s="4">
        <f>SUMIFS('Все позиции'!$P$2:$P$10401,'Все позиции'!$H$2:$H$10401,A6277,'Все позиции'!$L$2:$L$10401,B6277)</f>
        <v>103739.04</v>
      </c>
      <c r="F6277" s="2">
        <f>COUNTIFS('Все позиции'!$H$2:$H$10401,A6277,'Все позиции'!$L$2:$L$10401,B6277,'Все позиции'!$F$2:$F$10401,"&lt;&gt;")</f>
        <v>0</v>
      </c>
      <c r="G6277" s="2" t="str">
        <f t="shared" si="98"/>
        <v>нет</v>
      </c>
    </row>
    <row r="6278" spans="1:7" x14ac:dyDescent="0.25">
      <c r="A6278" s="2" t="s">
        <v>1836</v>
      </c>
      <c r="B6278" s="2" t="s">
        <v>38</v>
      </c>
      <c r="C6278" s="2">
        <f>COUNTIFS('Все позиции'!$H$2:$H$10401,A6278,'Все позиции'!$L$2:$L$10401,B6278)</f>
        <v>1</v>
      </c>
      <c r="D6278" s="2">
        <f>SUMIFS('Все позиции'!$K$2:$K$10401,'Все позиции'!$H$2:$H$10401,A6278,'Все позиции'!$L$2:$L$10401,B6278)</f>
        <v>10</v>
      </c>
      <c r="E6278" s="4">
        <f>SUMIFS('Все позиции'!$P$2:$P$10401,'Все позиции'!$H$2:$H$10401,A6278,'Все позиции'!$L$2:$L$10401,B6278)</f>
        <v>11791.54</v>
      </c>
      <c r="F6278" s="2">
        <f>COUNTIFS('Все позиции'!$H$2:$H$10401,A6278,'Все позиции'!$L$2:$L$10401,B6278,'Все позиции'!$F$2:$F$10401,"&lt;&gt;")</f>
        <v>0</v>
      </c>
      <c r="G6278" s="2" t="str">
        <f t="shared" si="98"/>
        <v>нет</v>
      </c>
    </row>
    <row r="6279" spans="1:7" x14ac:dyDescent="0.25">
      <c r="A6279" s="2" t="s">
        <v>8789</v>
      </c>
      <c r="B6279" s="2" t="s">
        <v>38</v>
      </c>
      <c r="C6279" s="2">
        <f>COUNTIFS('Все позиции'!$H$2:$H$10401,A6279,'Все позиции'!$L$2:$L$10401,B6279)</f>
        <v>1</v>
      </c>
      <c r="D6279" s="2">
        <f>SUMIFS('Все позиции'!$K$2:$K$10401,'Все позиции'!$H$2:$H$10401,A6279,'Все позиции'!$L$2:$L$10401,B6279)</f>
        <v>50</v>
      </c>
      <c r="E6279" s="4">
        <f>SUMIFS('Все позиции'!$P$2:$P$10401,'Все позиции'!$H$2:$H$10401,A6279,'Все позиции'!$L$2:$L$10401,B6279)</f>
        <v>64090.26</v>
      </c>
      <c r="F6279" s="2">
        <f>COUNTIFS('Все позиции'!$H$2:$H$10401,A6279,'Все позиции'!$L$2:$L$10401,B6279,'Все позиции'!$F$2:$F$10401,"&lt;&gt;")</f>
        <v>1</v>
      </c>
      <c r="G6279" s="2" t="str">
        <f t="shared" si="98"/>
        <v>да</v>
      </c>
    </row>
    <row r="6280" spans="1:7" x14ac:dyDescent="0.25">
      <c r="A6280" s="2" t="s">
        <v>2928</v>
      </c>
      <c r="B6280" s="2" t="s">
        <v>38</v>
      </c>
      <c r="C6280" s="2">
        <f>COUNTIFS('Все позиции'!$H$2:$H$10401,A6280,'Все позиции'!$L$2:$L$10401,B6280)</f>
        <v>1</v>
      </c>
      <c r="D6280" s="2">
        <f>SUMIFS('Все позиции'!$K$2:$K$10401,'Все позиции'!$H$2:$H$10401,A6280,'Все позиции'!$L$2:$L$10401,B6280)</f>
        <v>1</v>
      </c>
      <c r="E6280" s="4">
        <f>SUMIFS('Все позиции'!$P$2:$P$10401,'Все позиции'!$H$2:$H$10401,A6280,'Все позиции'!$L$2:$L$10401,B6280)</f>
        <v>0</v>
      </c>
      <c r="F6280" s="2">
        <f>COUNTIFS('Все позиции'!$H$2:$H$10401,A6280,'Все позиции'!$L$2:$L$10401,B6280,'Все позиции'!$F$2:$F$10401,"&lt;&gt;")</f>
        <v>0</v>
      </c>
      <c r="G6280" s="2" t="str">
        <f t="shared" si="98"/>
        <v>нет</v>
      </c>
    </row>
    <row r="6281" spans="1:7" x14ac:dyDescent="0.25">
      <c r="A6281" s="2" t="s">
        <v>2929</v>
      </c>
      <c r="B6281" s="2" t="s">
        <v>38</v>
      </c>
      <c r="C6281" s="2">
        <f>COUNTIFS('Все позиции'!$H$2:$H$10401,A6281,'Все позиции'!$L$2:$L$10401,B6281)</f>
        <v>1</v>
      </c>
      <c r="D6281" s="2">
        <f>SUMIFS('Все позиции'!$K$2:$K$10401,'Все позиции'!$H$2:$H$10401,A6281,'Все позиции'!$L$2:$L$10401,B6281)</f>
        <v>1</v>
      </c>
      <c r="E6281" s="4">
        <f>SUMIFS('Все позиции'!$P$2:$P$10401,'Все позиции'!$H$2:$H$10401,A6281,'Все позиции'!$L$2:$L$10401,B6281)</f>
        <v>0</v>
      </c>
      <c r="F6281" s="2">
        <f>COUNTIFS('Все позиции'!$H$2:$H$10401,A6281,'Все позиции'!$L$2:$L$10401,B6281,'Все позиции'!$F$2:$F$10401,"&lt;&gt;")</f>
        <v>0</v>
      </c>
      <c r="G6281" s="2" t="str">
        <f t="shared" si="98"/>
        <v>нет</v>
      </c>
    </row>
    <row r="6282" spans="1:7" x14ac:dyDescent="0.25">
      <c r="A6282" s="2" t="s">
        <v>2930</v>
      </c>
      <c r="B6282" s="2" t="s">
        <v>38</v>
      </c>
      <c r="C6282" s="2">
        <f>COUNTIFS('Все позиции'!$H$2:$H$10401,A6282,'Все позиции'!$L$2:$L$10401,B6282)</f>
        <v>1</v>
      </c>
      <c r="D6282" s="2">
        <f>SUMIFS('Все позиции'!$K$2:$K$10401,'Все позиции'!$H$2:$H$10401,A6282,'Все позиции'!$L$2:$L$10401,B6282)</f>
        <v>1</v>
      </c>
      <c r="E6282" s="4">
        <f>SUMIFS('Все позиции'!$P$2:$P$10401,'Все позиции'!$H$2:$H$10401,A6282,'Все позиции'!$L$2:$L$10401,B6282)</f>
        <v>0</v>
      </c>
      <c r="F6282" s="2">
        <f>COUNTIFS('Все позиции'!$H$2:$H$10401,A6282,'Все позиции'!$L$2:$L$10401,B6282,'Все позиции'!$F$2:$F$10401,"&lt;&gt;")</f>
        <v>0</v>
      </c>
      <c r="G6282" s="2" t="str">
        <f t="shared" si="98"/>
        <v>нет</v>
      </c>
    </row>
    <row r="6283" spans="1:7" x14ac:dyDescent="0.25">
      <c r="A6283" s="2" t="s">
        <v>6449</v>
      </c>
      <c r="B6283" s="2" t="s">
        <v>38</v>
      </c>
      <c r="C6283" s="2">
        <f>COUNTIFS('Все позиции'!$H$2:$H$10401,A6283,'Все позиции'!$L$2:$L$10401,B6283)</f>
        <v>1</v>
      </c>
      <c r="D6283" s="2">
        <f>SUMIFS('Все позиции'!$K$2:$K$10401,'Все позиции'!$H$2:$H$10401,A6283,'Все позиции'!$L$2:$L$10401,B6283)</f>
        <v>4</v>
      </c>
      <c r="E6283" s="4">
        <f>SUMIFS('Все позиции'!$P$2:$P$10401,'Все позиции'!$H$2:$H$10401,A6283,'Все позиции'!$L$2:$L$10401,B6283)</f>
        <v>23220.02</v>
      </c>
      <c r="F6283" s="2">
        <f>COUNTIFS('Все позиции'!$H$2:$H$10401,A6283,'Все позиции'!$L$2:$L$10401,B6283,'Все позиции'!$F$2:$F$10401,"&lt;&gt;")</f>
        <v>1</v>
      </c>
      <c r="G6283" s="2" t="str">
        <f t="shared" si="98"/>
        <v>да</v>
      </c>
    </row>
    <row r="6284" spans="1:7" x14ac:dyDescent="0.25">
      <c r="A6284" s="2" t="s">
        <v>2931</v>
      </c>
      <c r="B6284" s="2" t="s">
        <v>38</v>
      </c>
      <c r="C6284" s="2">
        <f>COUNTIFS('Все позиции'!$H$2:$H$10401,A6284,'Все позиции'!$L$2:$L$10401,B6284)</f>
        <v>1</v>
      </c>
      <c r="D6284" s="2">
        <f>SUMIFS('Все позиции'!$K$2:$K$10401,'Все позиции'!$H$2:$H$10401,A6284,'Все позиции'!$L$2:$L$10401,B6284)</f>
        <v>1</v>
      </c>
      <c r="E6284" s="4">
        <f>SUMIFS('Все позиции'!$P$2:$P$10401,'Все позиции'!$H$2:$H$10401,A6284,'Все позиции'!$L$2:$L$10401,B6284)</f>
        <v>0</v>
      </c>
      <c r="F6284" s="2">
        <f>COUNTIFS('Все позиции'!$H$2:$H$10401,A6284,'Все позиции'!$L$2:$L$10401,B6284,'Все позиции'!$F$2:$F$10401,"&lt;&gt;")</f>
        <v>0</v>
      </c>
      <c r="G6284" s="2" t="str">
        <f t="shared" si="98"/>
        <v>нет</v>
      </c>
    </row>
    <row r="6285" spans="1:7" x14ac:dyDescent="0.25">
      <c r="A6285" s="2" t="s">
        <v>2932</v>
      </c>
      <c r="B6285" s="2" t="s">
        <v>38</v>
      </c>
      <c r="C6285" s="2">
        <f>COUNTIFS('Все позиции'!$H$2:$H$10401,A6285,'Все позиции'!$L$2:$L$10401,B6285)</f>
        <v>1</v>
      </c>
      <c r="D6285" s="2">
        <f>SUMIFS('Все позиции'!$K$2:$K$10401,'Все позиции'!$H$2:$H$10401,A6285,'Все позиции'!$L$2:$L$10401,B6285)</f>
        <v>1</v>
      </c>
      <c r="E6285" s="4">
        <f>SUMIFS('Все позиции'!$P$2:$P$10401,'Все позиции'!$H$2:$H$10401,A6285,'Все позиции'!$L$2:$L$10401,B6285)</f>
        <v>0</v>
      </c>
      <c r="F6285" s="2">
        <f>COUNTIFS('Все позиции'!$H$2:$H$10401,A6285,'Все позиции'!$L$2:$L$10401,B6285,'Все позиции'!$F$2:$F$10401,"&lt;&gt;")</f>
        <v>0</v>
      </c>
      <c r="G6285" s="2" t="str">
        <f t="shared" si="98"/>
        <v>нет</v>
      </c>
    </row>
    <row r="6286" spans="1:7" x14ac:dyDescent="0.25">
      <c r="A6286" s="2" t="s">
        <v>2933</v>
      </c>
      <c r="B6286" s="2" t="s">
        <v>38</v>
      </c>
      <c r="C6286" s="2">
        <f>COUNTIFS('Все позиции'!$H$2:$H$10401,A6286,'Все позиции'!$L$2:$L$10401,B6286)</f>
        <v>1</v>
      </c>
      <c r="D6286" s="2">
        <f>SUMIFS('Все позиции'!$K$2:$K$10401,'Все позиции'!$H$2:$H$10401,A6286,'Все позиции'!$L$2:$L$10401,B6286)</f>
        <v>1</v>
      </c>
      <c r="E6286" s="4">
        <f>SUMIFS('Все позиции'!$P$2:$P$10401,'Все позиции'!$H$2:$H$10401,A6286,'Все позиции'!$L$2:$L$10401,B6286)</f>
        <v>0</v>
      </c>
      <c r="F6286" s="2">
        <f>COUNTIFS('Все позиции'!$H$2:$H$10401,A6286,'Все позиции'!$L$2:$L$10401,B6286,'Все позиции'!$F$2:$F$10401,"&lt;&gt;")</f>
        <v>0</v>
      </c>
      <c r="G6286" s="2" t="str">
        <f t="shared" si="98"/>
        <v>нет</v>
      </c>
    </row>
    <row r="6287" spans="1:7" x14ac:dyDescent="0.25">
      <c r="A6287" s="2" t="s">
        <v>2934</v>
      </c>
      <c r="B6287" s="2" t="s">
        <v>38</v>
      </c>
      <c r="C6287" s="2">
        <f>COUNTIFS('Все позиции'!$H$2:$H$10401,A6287,'Все позиции'!$L$2:$L$10401,B6287)</f>
        <v>1</v>
      </c>
      <c r="D6287" s="2">
        <f>SUMIFS('Все позиции'!$K$2:$K$10401,'Все позиции'!$H$2:$H$10401,A6287,'Все позиции'!$L$2:$L$10401,B6287)</f>
        <v>1</v>
      </c>
      <c r="E6287" s="4">
        <f>SUMIFS('Все позиции'!$P$2:$P$10401,'Все позиции'!$H$2:$H$10401,A6287,'Все позиции'!$L$2:$L$10401,B6287)</f>
        <v>0</v>
      </c>
      <c r="F6287" s="2">
        <f>COUNTIFS('Все позиции'!$H$2:$H$10401,A6287,'Все позиции'!$L$2:$L$10401,B6287,'Все позиции'!$F$2:$F$10401,"&lt;&gt;")</f>
        <v>0</v>
      </c>
      <c r="G6287" s="2" t="str">
        <f t="shared" si="98"/>
        <v>нет</v>
      </c>
    </row>
    <row r="6288" spans="1:7" x14ac:dyDescent="0.25">
      <c r="A6288" s="2" t="s">
        <v>2935</v>
      </c>
      <c r="B6288" s="2" t="s">
        <v>38</v>
      </c>
      <c r="C6288" s="2">
        <f>COUNTIFS('Все позиции'!$H$2:$H$10401,A6288,'Все позиции'!$L$2:$L$10401,B6288)</f>
        <v>1</v>
      </c>
      <c r="D6288" s="2">
        <f>SUMIFS('Все позиции'!$K$2:$K$10401,'Все позиции'!$H$2:$H$10401,A6288,'Все позиции'!$L$2:$L$10401,B6288)</f>
        <v>1</v>
      </c>
      <c r="E6288" s="4">
        <f>SUMIFS('Все позиции'!$P$2:$P$10401,'Все позиции'!$H$2:$H$10401,A6288,'Все позиции'!$L$2:$L$10401,B6288)</f>
        <v>0</v>
      </c>
      <c r="F6288" s="2">
        <f>COUNTIFS('Все позиции'!$H$2:$H$10401,A6288,'Все позиции'!$L$2:$L$10401,B6288,'Все позиции'!$F$2:$F$10401,"&lt;&gt;")</f>
        <v>0</v>
      </c>
      <c r="G6288" s="2" t="str">
        <f t="shared" si="98"/>
        <v>нет</v>
      </c>
    </row>
    <row r="6289" spans="1:7" x14ac:dyDescent="0.25">
      <c r="A6289" s="2" t="s">
        <v>2936</v>
      </c>
      <c r="B6289" s="2" t="s">
        <v>38</v>
      </c>
      <c r="C6289" s="2">
        <f>COUNTIFS('Все позиции'!$H$2:$H$10401,A6289,'Все позиции'!$L$2:$L$10401,B6289)</f>
        <v>1</v>
      </c>
      <c r="D6289" s="2">
        <f>SUMIFS('Все позиции'!$K$2:$K$10401,'Все позиции'!$H$2:$H$10401,A6289,'Все позиции'!$L$2:$L$10401,B6289)</f>
        <v>1</v>
      </c>
      <c r="E6289" s="4">
        <f>SUMIFS('Все позиции'!$P$2:$P$10401,'Все позиции'!$H$2:$H$10401,A6289,'Все позиции'!$L$2:$L$10401,B6289)</f>
        <v>0</v>
      </c>
      <c r="F6289" s="2">
        <f>COUNTIFS('Все позиции'!$H$2:$H$10401,A6289,'Все позиции'!$L$2:$L$10401,B6289,'Все позиции'!$F$2:$F$10401,"&lt;&gt;")</f>
        <v>0</v>
      </c>
      <c r="G6289" s="2" t="str">
        <f t="shared" si="98"/>
        <v>нет</v>
      </c>
    </row>
    <row r="6290" spans="1:7" x14ac:dyDescent="0.25">
      <c r="A6290" s="2" t="s">
        <v>2937</v>
      </c>
      <c r="B6290" s="2" t="s">
        <v>38</v>
      </c>
      <c r="C6290" s="2">
        <f>COUNTIFS('Все позиции'!$H$2:$H$10401,A6290,'Все позиции'!$L$2:$L$10401,B6290)</f>
        <v>1</v>
      </c>
      <c r="D6290" s="2">
        <f>SUMIFS('Все позиции'!$K$2:$K$10401,'Все позиции'!$H$2:$H$10401,A6290,'Все позиции'!$L$2:$L$10401,B6290)</f>
        <v>1</v>
      </c>
      <c r="E6290" s="4">
        <f>SUMIFS('Все позиции'!$P$2:$P$10401,'Все позиции'!$H$2:$H$10401,A6290,'Все позиции'!$L$2:$L$10401,B6290)</f>
        <v>0</v>
      </c>
      <c r="F6290" s="2">
        <f>COUNTIFS('Все позиции'!$H$2:$H$10401,A6290,'Все позиции'!$L$2:$L$10401,B6290,'Все позиции'!$F$2:$F$10401,"&lt;&gt;")</f>
        <v>0</v>
      </c>
      <c r="G6290" s="2" t="str">
        <f t="shared" si="98"/>
        <v>нет</v>
      </c>
    </row>
    <row r="6291" spans="1:7" x14ac:dyDescent="0.25">
      <c r="A6291" s="2" t="s">
        <v>2938</v>
      </c>
      <c r="B6291" s="2" t="s">
        <v>38</v>
      </c>
      <c r="C6291" s="2">
        <f>COUNTIFS('Все позиции'!$H$2:$H$10401,A6291,'Все позиции'!$L$2:$L$10401,B6291)</f>
        <v>1</v>
      </c>
      <c r="D6291" s="2">
        <f>SUMIFS('Все позиции'!$K$2:$K$10401,'Все позиции'!$H$2:$H$10401,A6291,'Все позиции'!$L$2:$L$10401,B6291)</f>
        <v>1</v>
      </c>
      <c r="E6291" s="4">
        <f>SUMIFS('Все позиции'!$P$2:$P$10401,'Все позиции'!$H$2:$H$10401,A6291,'Все позиции'!$L$2:$L$10401,B6291)</f>
        <v>0</v>
      </c>
      <c r="F6291" s="2">
        <f>COUNTIFS('Все позиции'!$H$2:$H$10401,A6291,'Все позиции'!$L$2:$L$10401,B6291,'Все позиции'!$F$2:$F$10401,"&lt;&gt;")</f>
        <v>0</v>
      </c>
      <c r="G6291" s="2" t="str">
        <f t="shared" si="98"/>
        <v>нет</v>
      </c>
    </row>
    <row r="6292" spans="1:7" x14ac:dyDescent="0.25">
      <c r="A6292" s="2" t="s">
        <v>4109</v>
      </c>
      <c r="B6292" s="2" t="s">
        <v>38</v>
      </c>
      <c r="C6292" s="2">
        <f>COUNTIFS('Все позиции'!$H$2:$H$10401,A6292,'Все позиции'!$L$2:$L$10401,B6292)</f>
        <v>1</v>
      </c>
      <c r="D6292" s="2">
        <f>SUMIFS('Все позиции'!$K$2:$K$10401,'Все позиции'!$H$2:$H$10401,A6292,'Все позиции'!$L$2:$L$10401,B6292)</f>
        <v>1</v>
      </c>
      <c r="E6292" s="4">
        <f>SUMIFS('Все позиции'!$P$2:$P$10401,'Все позиции'!$H$2:$H$10401,A6292,'Все позиции'!$L$2:$L$10401,B6292)</f>
        <v>1900799.04</v>
      </c>
      <c r="F6292" s="2">
        <f>COUNTIFS('Все позиции'!$H$2:$H$10401,A6292,'Все позиции'!$L$2:$L$10401,B6292,'Все позиции'!$F$2:$F$10401,"&lt;&gt;")</f>
        <v>0</v>
      </c>
      <c r="G6292" s="2" t="str">
        <f t="shared" si="98"/>
        <v>нет</v>
      </c>
    </row>
    <row r="6293" spans="1:7" x14ac:dyDescent="0.25">
      <c r="A6293" s="2" t="s">
        <v>4657</v>
      </c>
      <c r="B6293" s="2" t="s">
        <v>38</v>
      </c>
      <c r="C6293" s="2">
        <f>COUNTIFS('Все позиции'!$H$2:$H$10401,A6293,'Все позиции'!$L$2:$L$10401,B6293)</f>
        <v>1</v>
      </c>
      <c r="D6293" s="2">
        <f>SUMIFS('Все позиции'!$K$2:$K$10401,'Все позиции'!$H$2:$H$10401,A6293,'Все позиции'!$L$2:$L$10401,B6293)</f>
        <v>5</v>
      </c>
      <c r="E6293" s="4">
        <f>SUMIFS('Все позиции'!$P$2:$P$10401,'Все позиции'!$H$2:$H$10401,A6293,'Все позиции'!$L$2:$L$10401,B6293)</f>
        <v>0</v>
      </c>
      <c r="F6293" s="2">
        <f>COUNTIFS('Все позиции'!$H$2:$H$10401,A6293,'Все позиции'!$L$2:$L$10401,B6293,'Все позиции'!$F$2:$F$10401,"&lt;&gt;")</f>
        <v>0</v>
      </c>
      <c r="G6293" s="2" t="str">
        <f t="shared" si="98"/>
        <v>нет</v>
      </c>
    </row>
    <row r="6294" spans="1:7" x14ac:dyDescent="0.25">
      <c r="A6294" s="2" t="s">
        <v>4658</v>
      </c>
      <c r="B6294" s="2" t="s">
        <v>38</v>
      </c>
      <c r="C6294" s="2">
        <f>COUNTIFS('Все позиции'!$H$2:$H$10401,A6294,'Все позиции'!$L$2:$L$10401,B6294)</f>
        <v>1</v>
      </c>
      <c r="D6294" s="2">
        <f>SUMIFS('Все позиции'!$K$2:$K$10401,'Все позиции'!$H$2:$H$10401,A6294,'Все позиции'!$L$2:$L$10401,B6294)</f>
        <v>5</v>
      </c>
      <c r="E6294" s="4">
        <f>SUMIFS('Все позиции'!$P$2:$P$10401,'Все позиции'!$H$2:$H$10401,A6294,'Все позиции'!$L$2:$L$10401,B6294)</f>
        <v>0</v>
      </c>
      <c r="F6294" s="2">
        <f>COUNTIFS('Все позиции'!$H$2:$H$10401,A6294,'Все позиции'!$L$2:$L$10401,B6294,'Все позиции'!$F$2:$F$10401,"&lt;&gt;")</f>
        <v>0</v>
      </c>
      <c r="G6294" s="2" t="str">
        <f t="shared" si="98"/>
        <v>нет</v>
      </c>
    </row>
    <row r="6295" spans="1:7" x14ac:dyDescent="0.25">
      <c r="A6295" s="2" t="s">
        <v>9878</v>
      </c>
      <c r="B6295" s="2" t="s">
        <v>38</v>
      </c>
      <c r="C6295" s="2">
        <f>COUNTIFS('Все позиции'!$H$2:$H$10401,A6295,'Все позиции'!$L$2:$L$10401,B6295)</f>
        <v>1</v>
      </c>
      <c r="D6295" s="2">
        <f>SUMIFS('Все позиции'!$K$2:$K$10401,'Все позиции'!$H$2:$H$10401,A6295,'Все позиции'!$L$2:$L$10401,B6295)</f>
        <v>3</v>
      </c>
      <c r="E6295" s="4">
        <f>SUMIFS('Все позиции'!$P$2:$P$10401,'Все позиции'!$H$2:$H$10401,A6295,'Все позиции'!$L$2:$L$10401,B6295)</f>
        <v>4361.4799999999996</v>
      </c>
      <c r="F6295" s="2">
        <f>COUNTIFS('Все позиции'!$H$2:$H$10401,A6295,'Все позиции'!$L$2:$L$10401,B6295,'Все позиции'!$F$2:$F$10401,"&lt;&gt;")</f>
        <v>1</v>
      </c>
      <c r="G6295" s="2" t="str">
        <f t="shared" si="98"/>
        <v>да</v>
      </c>
    </row>
    <row r="6296" spans="1:7" x14ac:dyDescent="0.25">
      <c r="A6296" s="2" t="s">
        <v>6044</v>
      </c>
      <c r="B6296" s="2" t="s">
        <v>38</v>
      </c>
      <c r="C6296" s="2">
        <f>COUNTIFS('Все позиции'!$H$2:$H$10401,A6296,'Все позиции'!$L$2:$L$10401,B6296)</f>
        <v>1</v>
      </c>
      <c r="D6296" s="2">
        <f>SUMIFS('Все позиции'!$K$2:$K$10401,'Все позиции'!$H$2:$H$10401,A6296,'Все позиции'!$L$2:$L$10401,B6296)</f>
        <v>6</v>
      </c>
      <c r="E6296" s="4">
        <f>SUMIFS('Все позиции'!$P$2:$P$10401,'Все позиции'!$H$2:$H$10401,A6296,'Все позиции'!$L$2:$L$10401,B6296)</f>
        <v>1556.96</v>
      </c>
      <c r="F6296" s="2">
        <f>COUNTIFS('Все позиции'!$H$2:$H$10401,A6296,'Все позиции'!$L$2:$L$10401,B6296,'Все позиции'!$F$2:$F$10401,"&lt;&gt;")</f>
        <v>1</v>
      </c>
      <c r="G6296" s="2" t="str">
        <f t="shared" si="98"/>
        <v>да</v>
      </c>
    </row>
    <row r="6297" spans="1:7" x14ac:dyDescent="0.25">
      <c r="A6297" s="2" t="s">
        <v>6045</v>
      </c>
      <c r="B6297" s="2" t="s">
        <v>38</v>
      </c>
      <c r="C6297" s="2">
        <f>COUNTIFS('Все позиции'!$H$2:$H$10401,A6297,'Все позиции'!$L$2:$L$10401,B6297)</f>
        <v>1</v>
      </c>
      <c r="D6297" s="2">
        <f>SUMIFS('Все позиции'!$K$2:$K$10401,'Все позиции'!$H$2:$H$10401,A6297,'Все позиции'!$L$2:$L$10401,B6297)</f>
        <v>6</v>
      </c>
      <c r="E6297" s="4">
        <f>SUMIFS('Все позиции'!$P$2:$P$10401,'Все позиции'!$H$2:$H$10401,A6297,'Все позиции'!$L$2:$L$10401,B6297)</f>
        <v>1683.01</v>
      </c>
      <c r="F6297" s="2">
        <f>COUNTIFS('Все позиции'!$H$2:$H$10401,A6297,'Все позиции'!$L$2:$L$10401,B6297,'Все позиции'!$F$2:$F$10401,"&lt;&gt;")</f>
        <v>1</v>
      </c>
      <c r="G6297" s="2" t="str">
        <f t="shared" si="98"/>
        <v>да</v>
      </c>
    </row>
    <row r="6298" spans="1:7" x14ac:dyDescent="0.25">
      <c r="A6298" s="2" t="s">
        <v>6046</v>
      </c>
      <c r="B6298" s="2" t="s">
        <v>38</v>
      </c>
      <c r="C6298" s="2">
        <f>COUNTIFS('Все позиции'!$H$2:$H$10401,A6298,'Все позиции'!$L$2:$L$10401,B6298)</f>
        <v>1</v>
      </c>
      <c r="D6298" s="2">
        <f>SUMIFS('Все позиции'!$K$2:$K$10401,'Все позиции'!$H$2:$H$10401,A6298,'Все позиции'!$L$2:$L$10401,B6298)</f>
        <v>6</v>
      </c>
      <c r="E6298" s="4">
        <f>SUMIFS('Все позиции'!$P$2:$P$10401,'Все позиции'!$H$2:$H$10401,A6298,'Все позиции'!$L$2:$L$10401,B6298)</f>
        <v>3765.63</v>
      </c>
      <c r="F6298" s="2">
        <f>COUNTIFS('Все позиции'!$H$2:$H$10401,A6298,'Все позиции'!$L$2:$L$10401,B6298,'Все позиции'!$F$2:$F$10401,"&lt;&gt;")</f>
        <v>1</v>
      </c>
      <c r="G6298" s="2" t="str">
        <f t="shared" si="98"/>
        <v>да</v>
      </c>
    </row>
    <row r="6299" spans="1:7" x14ac:dyDescent="0.25">
      <c r="A6299" s="2" t="s">
        <v>6047</v>
      </c>
      <c r="B6299" s="2" t="s">
        <v>38</v>
      </c>
      <c r="C6299" s="2">
        <f>COUNTIFS('Все позиции'!$H$2:$H$10401,A6299,'Все позиции'!$L$2:$L$10401,B6299)</f>
        <v>1</v>
      </c>
      <c r="D6299" s="2">
        <f>SUMIFS('Все позиции'!$K$2:$K$10401,'Все позиции'!$H$2:$H$10401,A6299,'Все позиции'!$L$2:$L$10401,B6299)</f>
        <v>6</v>
      </c>
      <c r="E6299" s="4">
        <f>SUMIFS('Все позиции'!$P$2:$P$10401,'Все позиции'!$H$2:$H$10401,A6299,'Все позиции'!$L$2:$L$10401,B6299)</f>
        <v>4095.03</v>
      </c>
      <c r="F6299" s="2">
        <f>COUNTIFS('Все позиции'!$H$2:$H$10401,A6299,'Все позиции'!$L$2:$L$10401,B6299,'Все позиции'!$F$2:$F$10401,"&lt;&gt;")</f>
        <v>1</v>
      </c>
      <c r="G6299" s="2" t="str">
        <f t="shared" si="98"/>
        <v>да</v>
      </c>
    </row>
    <row r="6300" spans="1:7" x14ac:dyDescent="0.25">
      <c r="A6300" s="2" t="s">
        <v>6048</v>
      </c>
      <c r="B6300" s="2" t="s">
        <v>38</v>
      </c>
      <c r="C6300" s="2">
        <f>COUNTIFS('Все позиции'!$H$2:$H$10401,A6300,'Все позиции'!$L$2:$L$10401,B6300)</f>
        <v>1</v>
      </c>
      <c r="D6300" s="2">
        <f>SUMIFS('Все позиции'!$K$2:$K$10401,'Все позиции'!$H$2:$H$10401,A6300,'Все позиции'!$L$2:$L$10401,B6300)</f>
        <v>6</v>
      </c>
      <c r="E6300" s="4">
        <f>SUMIFS('Все позиции'!$P$2:$P$10401,'Все позиции'!$H$2:$H$10401,A6300,'Все позиции'!$L$2:$L$10401,B6300)</f>
        <v>5571.03</v>
      </c>
      <c r="F6300" s="2">
        <f>COUNTIFS('Все позиции'!$H$2:$H$10401,A6300,'Все позиции'!$L$2:$L$10401,B6300,'Все позиции'!$F$2:$F$10401,"&lt;&gt;")</f>
        <v>1</v>
      </c>
      <c r="G6300" s="2" t="str">
        <f t="shared" si="98"/>
        <v>да</v>
      </c>
    </row>
    <row r="6301" spans="1:7" x14ac:dyDescent="0.25">
      <c r="A6301" s="2" t="s">
        <v>6049</v>
      </c>
      <c r="B6301" s="2" t="s">
        <v>38</v>
      </c>
      <c r="C6301" s="2">
        <f>COUNTIFS('Все позиции'!$H$2:$H$10401,A6301,'Все позиции'!$L$2:$L$10401,B6301)</f>
        <v>1</v>
      </c>
      <c r="D6301" s="2">
        <f>SUMIFS('Все позиции'!$K$2:$K$10401,'Все позиции'!$H$2:$H$10401,A6301,'Все позиции'!$L$2:$L$10401,B6301)</f>
        <v>6</v>
      </c>
      <c r="E6301" s="4">
        <f>SUMIFS('Все позиции'!$P$2:$P$10401,'Все позиции'!$H$2:$H$10401,A6301,'Все позиции'!$L$2:$L$10401,B6301)</f>
        <v>7218.03</v>
      </c>
      <c r="F6301" s="2">
        <f>COUNTIFS('Все позиции'!$H$2:$H$10401,A6301,'Все позиции'!$L$2:$L$10401,B6301,'Все позиции'!$F$2:$F$10401,"&lt;&gt;")</f>
        <v>1</v>
      </c>
      <c r="G6301" s="2" t="str">
        <f t="shared" si="98"/>
        <v>да</v>
      </c>
    </row>
    <row r="6302" spans="1:7" x14ac:dyDescent="0.25">
      <c r="A6302" s="2" t="s">
        <v>6050</v>
      </c>
      <c r="B6302" s="2" t="s">
        <v>38</v>
      </c>
      <c r="C6302" s="2">
        <f>COUNTIFS('Все позиции'!$H$2:$H$10401,A6302,'Все позиции'!$L$2:$L$10401,B6302)</f>
        <v>1</v>
      </c>
      <c r="D6302" s="2">
        <f>SUMIFS('Все позиции'!$K$2:$K$10401,'Все позиции'!$H$2:$H$10401,A6302,'Все позиции'!$L$2:$L$10401,B6302)</f>
        <v>6</v>
      </c>
      <c r="E6302" s="4">
        <f>SUMIFS('Все позиции'!$P$2:$P$10401,'Все позиции'!$H$2:$H$10401,A6302,'Все позиции'!$L$2:$L$10401,B6302)</f>
        <v>7317</v>
      </c>
      <c r="F6302" s="2">
        <f>COUNTIFS('Все позиции'!$H$2:$H$10401,A6302,'Все позиции'!$L$2:$L$10401,B6302,'Все позиции'!$F$2:$F$10401,"&lt;&gt;")</f>
        <v>1</v>
      </c>
      <c r="G6302" s="2" t="str">
        <f t="shared" si="98"/>
        <v>да</v>
      </c>
    </row>
    <row r="6303" spans="1:7" x14ac:dyDescent="0.25">
      <c r="A6303" s="2" t="s">
        <v>5542</v>
      </c>
      <c r="B6303" s="2" t="s">
        <v>38</v>
      </c>
      <c r="C6303" s="2">
        <f>COUNTIFS('Все позиции'!$H$2:$H$10401,A6303,'Все позиции'!$L$2:$L$10401,B6303)</f>
        <v>1</v>
      </c>
      <c r="D6303" s="2">
        <f>SUMIFS('Все позиции'!$K$2:$K$10401,'Все позиции'!$H$2:$H$10401,A6303,'Все позиции'!$L$2:$L$10401,B6303)</f>
        <v>20</v>
      </c>
      <c r="E6303" s="4">
        <f>SUMIFS('Все позиции'!$P$2:$P$10401,'Все позиции'!$H$2:$H$10401,A6303,'Все позиции'!$L$2:$L$10401,B6303)</f>
        <v>12092.64</v>
      </c>
      <c r="F6303" s="2">
        <f>COUNTIFS('Все позиции'!$H$2:$H$10401,A6303,'Все позиции'!$L$2:$L$10401,B6303,'Все позиции'!$F$2:$F$10401,"&lt;&gt;")</f>
        <v>0</v>
      </c>
      <c r="G6303" s="2" t="str">
        <f t="shared" si="98"/>
        <v>нет</v>
      </c>
    </row>
    <row r="6304" spans="1:7" x14ac:dyDescent="0.25">
      <c r="A6304" s="2" t="s">
        <v>5543</v>
      </c>
      <c r="B6304" s="2" t="s">
        <v>38</v>
      </c>
      <c r="C6304" s="2">
        <f>COUNTIFS('Все позиции'!$H$2:$H$10401,A6304,'Все позиции'!$L$2:$L$10401,B6304)</f>
        <v>1</v>
      </c>
      <c r="D6304" s="2">
        <f>SUMIFS('Все позиции'!$K$2:$K$10401,'Все позиции'!$H$2:$H$10401,A6304,'Все позиции'!$L$2:$L$10401,B6304)</f>
        <v>20</v>
      </c>
      <c r="E6304" s="4">
        <f>SUMIFS('Все позиции'!$P$2:$P$10401,'Все позиции'!$H$2:$H$10401,A6304,'Все позиции'!$L$2:$L$10401,B6304)</f>
        <v>18070.64</v>
      </c>
      <c r="F6304" s="2">
        <f>COUNTIFS('Все позиции'!$H$2:$H$10401,A6304,'Все позиции'!$L$2:$L$10401,B6304,'Все позиции'!$F$2:$F$10401,"&lt;&gt;")</f>
        <v>0</v>
      </c>
      <c r="G6304" s="2" t="str">
        <f t="shared" si="98"/>
        <v>нет</v>
      </c>
    </row>
    <row r="6305" spans="1:7" x14ac:dyDescent="0.25">
      <c r="A6305" s="2" t="s">
        <v>5544</v>
      </c>
      <c r="B6305" s="2" t="s">
        <v>38</v>
      </c>
      <c r="C6305" s="2">
        <f>COUNTIFS('Все позиции'!$H$2:$H$10401,A6305,'Все позиции'!$L$2:$L$10401,B6305)</f>
        <v>1</v>
      </c>
      <c r="D6305" s="2">
        <f>SUMIFS('Все позиции'!$K$2:$K$10401,'Все позиции'!$H$2:$H$10401,A6305,'Все позиции'!$L$2:$L$10401,B6305)</f>
        <v>20</v>
      </c>
      <c r="E6305" s="4">
        <f>SUMIFS('Все позиции'!$P$2:$P$10401,'Все позиции'!$H$2:$H$10401,A6305,'Все позиции'!$L$2:$L$10401,B6305)</f>
        <v>25620</v>
      </c>
      <c r="F6305" s="2">
        <f>COUNTIFS('Все позиции'!$H$2:$H$10401,A6305,'Все позиции'!$L$2:$L$10401,B6305,'Все позиции'!$F$2:$F$10401,"&lt;&gt;")</f>
        <v>0</v>
      </c>
      <c r="G6305" s="2" t="str">
        <f t="shared" si="98"/>
        <v>нет</v>
      </c>
    </row>
    <row r="6306" spans="1:7" x14ac:dyDescent="0.25">
      <c r="A6306" s="2" t="s">
        <v>5545</v>
      </c>
      <c r="B6306" s="2" t="s">
        <v>38</v>
      </c>
      <c r="C6306" s="2">
        <f>COUNTIFS('Все позиции'!$H$2:$H$10401,A6306,'Все позиции'!$L$2:$L$10401,B6306)</f>
        <v>1</v>
      </c>
      <c r="D6306" s="2">
        <f>SUMIFS('Все позиции'!$K$2:$K$10401,'Все позиции'!$H$2:$H$10401,A6306,'Все позиции'!$L$2:$L$10401,B6306)</f>
        <v>20</v>
      </c>
      <c r="E6306" s="4">
        <f>SUMIFS('Все позиции'!$P$2:$P$10401,'Все позиции'!$H$2:$H$10401,A6306,'Все позиции'!$L$2:$L$10401,B6306)</f>
        <v>31768.799999999999</v>
      </c>
      <c r="F6306" s="2">
        <f>COUNTIFS('Все позиции'!$H$2:$H$10401,A6306,'Все позиции'!$L$2:$L$10401,B6306,'Все позиции'!$F$2:$F$10401,"&lt;&gt;")</f>
        <v>0</v>
      </c>
      <c r="G6306" s="2" t="str">
        <f t="shared" si="98"/>
        <v>нет</v>
      </c>
    </row>
    <row r="6307" spans="1:7" x14ac:dyDescent="0.25">
      <c r="A6307" s="2" t="s">
        <v>5546</v>
      </c>
      <c r="B6307" s="2" t="s">
        <v>38</v>
      </c>
      <c r="C6307" s="2">
        <f>COUNTIFS('Все позиции'!$H$2:$H$10401,A6307,'Все позиции'!$L$2:$L$10401,B6307)</f>
        <v>1</v>
      </c>
      <c r="D6307" s="2">
        <f>SUMIFS('Все позиции'!$K$2:$K$10401,'Все позиции'!$H$2:$H$10401,A6307,'Все позиции'!$L$2:$L$10401,B6307)</f>
        <v>10</v>
      </c>
      <c r="E6307" s="4">
        <f>SUMIFS('Все позиции'!$P$2:$P$10401,'Все позиции'!$H$2:$H$10401,A6307,'Все позиции'!$L$2:$L$10401,B6307)</f>
        <v>22374.799999999999</v>
      </c>
      <c r="F6307" s="2">
        <f>COUNTIFS('Все позиции'!$H$2:$H$10401,A6307,'Все позиции'!$L$2:$L$10401,B6307,'Все позиции'!$F$2:$F$10401,"&lt;&gt;")</f>
        <v>0</v>
      </c>
      <c r="G6307" s="2" t="str">
        <f t="shared" si="98"/>
        <v>нет</v>
      </c>
    </row>
    <row r="6308" spans="1:7" x14ac:dyDescent="0.25">
      <c r="A6308" s="2" t="s">
        <v>5547</v>
      </c>
      <c r="B6308" s="2" t="s">
        <v>38</v>
      </c>
      <c r="C6308" s="2">
        <f>COUNTIFS('Все позиции'!$H$2:$H$10401,A6308,'Все позиции'!$L$2:$L$10401,B6308)</f>
        <v>1</v>
      </c>
      <c r="D6308" s="2">
        <f>SUMIFS('Все позиции'!$K$2:$K$10401,'Все позиции'!$H$2:$H$10401,A6308,'Все позиции'!$L$2:$L$10401,B6308)</f>
        <v>10</v>
      </c>
      <c r="E6308" s="4">
        <f>SUMIFS('Все позиции'!$P$2:$P$10401,'Все позиции'!$H$2:$H$10401,A6308,'Все позиции'!$L$2:$L$10401,B6308)</f>
        <v>43314.879999999997</v>
      </c>
      <c r="F6308" s="2">
        <f>COUNTIFS('Все позиции'!$H$2:$H$10401,A6308,'Все позиции'!$L$2:$L$10401,B6308,'Все позиции'!$F$2:$F$10401,"&lt;&gt;")</f>
        <v>0</v>
      </c>
      <c r="G6308" s="2" t="str">
        <f t="shared" si="98"/>
        <v>нет</v>
      </c>
    </row>
    <row r="6309" spans="1:7" x14ac:dyDescent="0.25">
      <c r="A6309" s="2" t="s">
        <v>9875</v>
      </c>
      <c r="B6309" s="2" t="s">
        <v>3982</v>
      </c>
      <c r="C6309" s="2">
        <f>COUNTIFS('Все позиции'!$H$2:$H$10401,A6309,'Все позиции'!$L$2:$L$10401,B6309)</f>
        <v>1</v>
      </c>
      <c r="D6309" s="2">
        <f>SUMIFS('Все позиции'!$K$2:$K$10401,'Все позиции'!$H$2:$H$10401,A6309,'Все позиции'!$L$2:$L$10401,B6309)</f>
        <v>2</v>
      </c>
      <c r="E6309" s="4">
        <f>SUMIFS('Все позиции'!$P$2:$P$10401,'Все позиции'!$H$2:$H$10401,A6309,'Все позиции'!$L$2:$L$10401,B6309)</f>
        <v>758.64</v>
      </c>
      <c r="F6309" s="2">
        <f>COUNTIFS('Все позиции'!$H$2:$H$10401,A6309,'Все позиции'!$L$2:$L$10401,B6309,'Все позиции'!$F$2:$F$10401,"&lt;&gt;")</f>
        <v>1</v>
      </c>
      <c r="G6309" s="2" t="str">
        <f t="shared" si="98"/>
        <v>да</v>
      </c>
    </row>
    <row r="6310" spans="1:7" x14ac:dyDescent="0.25">
      <c r="A6310" s="2" t="s">
        <v>9876</v>
      </c>
      <c r="B6310" s="2" t="s">
        <v>3982</v>
      </c>
      <c r="C6310" s="2">
        <f>COUNTIFS('Все позиции'!$H$2:$H$10401,A6310,'Все позиции'!$L$2:$L$10401,B6310)</f>
        <v>1</v>
      </c>
      <c r="D6310" s="2">
        <f>SUMIFS('Все позиции'!$K$2:$K$10401,'Все позиции'!$H$2:$H$10401,A6310,'Все позиции'!$L$2:$L$10401,B6310)</f>
        <v>4</v>
      </c>
      <c r="E6310" s="4">
        <f>SUMIFS('Все позиции'!$P$2:$P$10401,'Все позиции'!$H$2:$H$10401,A6310,'Все позиции'!$L$2:$L$10401,B6310)</f>
        <v>4669.18</v>
      </c>
      <c r="F6310" s="2">
        <f>COUNTIFS('Все позиции'!$H$2:$H$10401,A6310,'Все позиции'!$L$2:$L$10401,B6310,'Все позиции'!$F$2:$F$10401,"&lt;&gt;")</f>
        <v>1</v>
      </c>
      <c r="G6310" s="2" t="str">
        <f t="shared" si="98"/>
        <v>да</v>
      </c>
    </row>
    <row r="6311" spans="1:7" x14ac:dyDescent="0.25">
      <c r="A6311" s="2" t="s">
        <v>3041</v>
      </c>
      <c r="B6311" s="2" t="s">
        <v>38</v>
      </c>
      <c r="C6311" s="2">
        <f>COUNTIFS('Все позиции'!$H$2:$H$10401,A6311,'Все позиции'!$L$2:$L$10401,B6311)</f>
        <v>1</v>
      </c>
      <c r="D6311" s="2">
        <f>SUMIFS('Все позиции'!$K$2:$K$10401,'Все позиции'!$H$2:$H$10401,A6311,'Все позиции'!$L$2:$L$10401,B6311)</f>
        <v>50</v>
      </c>
      <c r="E6311" s="4">
        <f>SUMIFS('Все позиции'!$P$2:$P$10401,'Все позиции'!$H$2:$H$10401,A6311,'Все позиции'!$L$2:$L$10401,B6311)</f>
        <v>29939.41</v>
      </c>
      <c r="F6311" s="2">
        <f>COUNTIFS('Все позиции'!$H$2:$H$10401,A6311,'Все позиции'!$L$2:$L$10401,B6311,'Все позиции'!$F$2:$F$10401,"&lt;&gt;")</f>
        <v>0</v>
      </c>
      <c r="G6311" s="2" t="str">
        <f t="shared" si="98"/>
        <v>нет</v>
      </c>
    </row>
    <row r="6312" spans="1:7" x14ac:dyDescent="0.25">
      <c r="A6312" s="2" t="s">
        <v>8767</v>
      </c>
      <c r="B6312" s="2" t="s">
        <v>38</v>
      </c>
      <c r="C6312" s="2">
        <f>COUNTIFS('Все позиции'!$H$2:$H$10401,A6312,'Все позиции'!$L$2:$L$10401,B6312)</f>
        <v>1</v>
      </c>
      <c r="D6312" s="2">
        <f>SUMIFS('Все позиции'!$K$2:$K$10401,'Все позиции'!$H$2:$H$10401,A6312,'Все позиции'!$L$2:$L$10401,B6312)</f>
        <v>50</v>
      </c>
      <c r="E6312" s="4">
        <f>SUMIFS('Все позиции'!$P$2:$P$10401,'Все позиции'!$H$2:$H$10401,A6312,'Все позиции'!$L$2:$L$10401,B6312)</f>
        <v>34430.230000000003</v>
      </c>
      <c r="F6312" s="2">
        <f>COUNTIFS('Все позиции'!$H$2:$H$10401,A6312,'Все позиции'!$L$2:$L$10401,B6312,'Все позиции'!$F$2:$F$10401,"&lt;&gt;")</f>
        <v>1</v>
      </c>
      <c r="G6312" s="2" t="str">
        <f t="shared" si="98"/>
        <v>да</v>
      </c>
    </row>
    <row r="6313" spans="1:7" x14ac:dyDescent="0.25">
      <c r="A6313" s="2" t="s">
        <v>2247</v>
      </c>
      <c r="B6313" s="2" t="s">
        <v>38</v>
      </c>
      <c r="C6313" s="2">
        <f>COUNTIFS('Все позиции'!$H$2:$H$10401,A6313,'Все позиции'!$L$2:$L$10401,B6313)</f>
        <v>2</v>
      </c>
      <c r="D6313" s="2">
        <f>SUMIFS('Все позиции'!$K$2:$K$10401,'Все позиции'!$H$2:$H$10401,A6313,'Все позиции'!$L$2:$L$10401,B6313)</f>
        <v>64</v>
      </c>
      <c r="E6313" s="4">
        <f>SUMIFS('Все позиции'!$P$2:$P$10401,'Все позиции'!$H$2:$H$10401,A6313,'Все позиции'!$L$2:$L$10401,B6313)</f>
        <v>565548.28</v>
      </c>
      <c r="F6313" s="2">
        <f>COUNTIFS('Все позиции'!$H$2:$H$10401,A6313,'Все позиции'!$L$2:$L$10401,B6313,'Все позиции'!$F$2:$F$10401,"&lt;&gt;")</f>
        <v>0</v>
      </c>
      <c r="G6313" s="2" t="str">
        <f t="shared" si="98"/>
        <v>нет</v>
      </c>
    </row>
    <row r="6314" spans="1:7" x14ac:dyDescent="0.25">
      <c r="A6314" s="2" t="s">
        <v>2379</v>
      </c>
      <c r="B6314" s="2" t="s">
        <v>38</v>
      </c>
      <c r="C6314" s="2">
        <f>COUNTIFS('Все позиции'!$H$2:$H$10401,A6314,'Все позиции'!$L$2:$L$10401,B6314)</f>
        <v>1</v>
      </c>
      <c r="D6314" s="2">
        <f>SUMIFS('Все позиции'!$K$2:$K$10401,'Все позиции'!$H$2:$H$10401,A6314,'Все позиции'!$L$2:$L$10401,B6314)</f>
        <v>25</v>
      </c>
      <c r="E6314" s="4">
        <f>SUMIFS('Все позиции'!$P$2:$P$10401,'Все позиции'!$H$2:$H$10401,A6314,'Все позиции'!$L$2:$L$10401,B6314)</f>
        <v>165685.46</v>
      </c>
      <c r="F6314" s="2">
        <f>COUNTIFS('Все позиции'!$H$2:$H$10401,A6314,'Все позиции'!$L$2:$L$10401,B6314,'Все позиции'!$F$2:$F$10401,"&lt;&gt;")</f>
        <v>0</v>
      </c>
      <c r="G6314" s="2" t="str">
        <f t="shared" si="98"/>
        <v>нет</v>
      </c>
    </row>
    <row r="6315" spans="1:7" x14ac:dyDescent="0.25">
      <c r="A6315" s="2" t="s">
        <v>2380</v>
      </c>
      <c r="B6315" s="2" t="s">
        <v>38</v>
      </c>
      <c r="C6315" s="2">
        <f>COUNTIFS('Все позиции'!$H$2:$H$10401,A6315,'Все позиции'!$L$2:$L$10401,B6315)</f>
        <v>1</v>
      </c>
      <c r="D6315" s="2">
        <f>SUMIFS('Все позиции'!$K$2:$K$10401,'Все позиции'!$H$2:$H$10401,A6315,'Все позиции'!$L$2:$L$10401,B6315)</f>
        <v>2</v>
      </c>
      <c r="E6315" s="4">
        <f>SUMIFS('Все позиции'!$P$2:$P$10401,'Все позиции'!$H$2:$H$10401,A6315,'Все позиции'!$L$2:$L$10401,B6315)</f>
        <v>36590</v>
      </c>
      <c r="F6315" s="2">
        <f>COUNTIFS('Все позиции'!$H$2:$H$10401,A6315,'Все позиции'!$L$2:$L$10401,B6315,'Все позиции'!$F$2:$F$10401,"&lt;&gt;")</f>
        <v>0</v>
      </c>
      <c r="G6315" s="2" t="str">
        <f t="shared" si="98"/>
        <v>нет</v>
      </c>
    </row>
    <row r="6316" spans="1:7" x14ac:dyDescent="0.25">
      <c r="A6316" s="2" t="s">
        <v>2382</v>
      </c>
      <c r="B6316" s="2" t="s">
        <v>38</v>
      </c>
      <c r="C6316" s="2">
        <f>COUNTIFS('Все позиции'!$H$2:$H$10401,A6316,'Все позиции'!$L$2:$L$10401,B6316)</f>
        <v>1</v>
      </c>
      <c r="D6316" s="2">
        <f>SUMIFS('Все позиции'!$K$2:$K$10401,'Все позиции'!$H$2:$H$10401,A6316,'Все позиции'!$L$2:$L$10401,B6316)</f>
        <v>1</v>
      </c>
      <c r="E6316" s="4">
        <f>SUMIFS('Все позиции'!$P$2:$P$10401,'Все позиции'!$H$2:$H$10401,A6316,'Все позиции'!$L$2:$L$10401,B6316)</f>
        <v>7907.03</v>
      </c>
      <c r="F6316" s="2">
        <f>COUNTIFS('Все позиции'!$H$2:$H$10401,A6316,'Все позиции'!$L$2:$L$10401,B6316,'Все позиции'!$F$2:$F$10401,"&lt;&gt;")</f>
        <v>0</v>
      </c>
      <c r="G6316" s="2" t="str">
        <f t="shared" si="98"/>
        <v>нет</v>
      </c>
    </row>
    <row r="6317" spans="1:7" x14ac:dyDescent="0.25">
      <c r="A6317" s="2" t="s">
        <v>2381</v>
      </c>
      <c r="B6317" s="2" t="s">
        <v>38</v>
      </c>
      <c r="C6317" s="2">
        <f>COUNTIFS('Все позиции'!$H$2:$H$10401,A6317,'Все позиции'!$L$2:$L$10401,B6317)</f>
        <v>1</v>
      </c>
      <c r="D6317" s="2">
        <f>SUMIFS('Все позиции'!$K$2:$K$10401,'Все позиции'!$H$2:$H$10401,A6317,'Все позиции'!$L$2:$L$10401,B6317)</f>
        <v>1</v>
      </c>
      <c r="E6317" s="4">
        <f>SUMIFS('Все позиции'!$P$2:$P$10401,'Все позиции'!$H$2:$H$10401,A6317,'Все позиции'!$L$2:$L$10401,B6317)</f>
        <v>18352.849999999999</v>
      </c>
      <c r="F6317" s="2">
        <f>COUNTIFS('Все позиции'!$H$2:$H$10401,A6317,'Все позиции'!$L$2:$L$10401,B6317,'Все позиции'!$F$2:$F$10401,"&lt;&gt;")</f>
        <v>0</v>
      </c>
      <c r="G6317" s="2" t="str">
        <f t="shared" si="98"/>
        <v>нет</v>
      </c>
    </row>
    <row r="6318" spans="1:7" x14ac:dyDescent="0.25">
      <c r="A6318" s="2" t="s">
        <v>6592</v>
      </c>
      <c r="B6318" s="2" t="s">
        <v>38</v>
      </c>
      <c r="C6318" s="2">
        <f>COUNTIFS('Все позиции'!$H$2:$H$10401,A6318,'Все позиции'!$L$2:$L$10401,B6318)</f>
        <v>1</v>
      </c>
      <c r="D6318" s="2">
        <f>SUMIFS('Все позиции'!$K$2:$K$10401,'Все позиции'!$H$2:$H$10401,A6318,'Все позиции'!$L$2:$L$10401,B6318)</f>
        <v>9</v>
      </c>
      <c r="E6318" s="4">
        <f>SUMIFS('Все позиции'!$P$2:$P$10401,'Все позиции'!$H$2:$H$10401,A6318,'Все позиции'!$L$2:$L$10401,B6318)</f>
        <v>294918.74</v>
      </c>
      <c r="F6318" s="2">
        <f>COUNTIFS('Все позиции'!$H$2:$H$10401,A6318,'Все позиции'!$L$2:$L$10401,B6318,'Все позиции'!$F$2:$F$10401,"&lt;&gt;")</f>
        <v>0</v>
      </c>
      <c r="G6318" s="2" t="str">
        <f t="shared" si="98"/>
        <v>нет</v>
      </c>
    </row>
    <row r="6319" spans="1:7" x14ac:dyDescent="0.25">
      <c r="A6319" s="2" t="s">
        <v>931</v>
      </c>
      <c r="B6319" s="2" t="s">
        <v>38</v>
      </c>
      <c r="C6319" s="2">
        <f>COUNTIFS('Все позиции'!$H$2:$H$10401,A6319,'Все позиции'!$L$2:$L$10401,B6319)</f>
        <v>6</v>
      </c>
      <c r="D6319" s="2">
        <f>SUMIFS('Все позиции'!$K$2:$K$10401,'Все позиции'!$H$2:$H$10401,A6319,'Все позиции'!$L$2:$L$10401,B6319)</f>
        <v>353</v>
      </c>
      <c r="E6319" s="4">
        <f>SUMIFS('Все позиции'!$P$2:$P$10401,'Все позиции'!$H$2:$H$10401,A6319,'Все позиции'!$L$2:$L$10401,B6319)</f>
        <v>124144.86</v>
      </c>
      <c r="F6319" s="2">
        <f>COUNTIFS('Все позиции'!$H$2:$H$10401,A6319,'Все позиции'!$L$2:$L$10401,B6319,'Все позиции'!$F$2:$F$10401,"&lt;&gt;")</f>
        <v>0</v>
      </c>
      <c r="G6319" s="2" t="str">
        <f t="shared" si="98"/>
        <v>нет</v>
      </c>
    </row>
    <row r="6320" spans="1:7" x14ac:dyDescent="0.25">
      <c r="A6320" s="2" t="s">
        <v>916</v>
      </c>
      <c r="B6320" s="2" t="s">
        <v>38</v>
      </c>
      <c r="C6320" s="2">
        <f>COUNTIFS('Все позиции'!$H$2:$H$10401,A6320,'Все позиции'!$L$2:$L$10401,B6320)</f>
        <v>1</v>
      </c>
      <c r="D6320" s="2">
        <f>SUMIFS('Все позиции'!$K$2:$K$10401,'Все позиции'!$H$2:$H$10401,A6320,'Все позиции'!$L$2:$L$10401,B6320)</f>
        <v>24</v>
      </c>
      <c r="E6320" s="4">
        <f>SUMIFS('Все позиции'!$P$2:$P$10401,'Все позиции'!$H$2:$H$10401,A6320,'Все позиции'!$L$2:$L$10401,B6320)</f>
        <v>236.58</v>
      </c>
      <c r="F6320" s="2">
        <f>COUNTIFS('Все позиции'!$H$2:$H$10401,A6320,'Все позиции'!$L$2:$L$10401,B6320,'Все позиции'!$F$2:$F$10401,"&lt;&gt;")</f>
        <v>0</v>
      </c>
      <c r="G6320" s="2" t="str">
        <f t="shared" si="98"/>
        <v>нет</v>
      </c>
    </row>
    <row r="6321" spans="1:7" x14ac:dyDescent="0.25">
      <c r="A6321" s="2" t="s">
        <v>3455</v>
      </c>
      <c r="B6321" s="2" t="s">
        <v>38</v>
      </c>
      <c r="C6321" s="2">
        <f>COUNTIFS('Все позиции'!$H$2:$H$10401,A6321,'Все позиции'!$L$2:$L$10401,B6321)</f>
        <v>1</v>
      </c>
      <c r="D6321" s="2">
        <f>SUMIFS('Все позиции'!$K$2:$K$10401,'Все позиции'!$H$2:$H$10401,A6321,'Все позиции'!$L$2:$L$10401,B6321)</f>
        <v>50</v>
      </c>
      <c r="E6321" s="4">
        <f>SUMIFS('Все позиции'!$P$2:$P$10401,'Все позиции'!$H$2:$H$10401,A6321,'Все позиции'!$L$2:$L$10401,B6321)</f>
        <v>0</v>
      </c>
      <c r="F6321" s="2">
        <f>COUNTIFS('Все позиции'!$H$2:$H$10401,A6321,'Все позиции'!$L$2:$L$10401,B6321,'Все позиции'!$F$2:$F$10401,"&lt;&gt;")</f>
        <v>0</v>
      </c>
      <c r="G6321" s="2" t="str">
        <f t="shared" si="98"/>
        <v>нет</v>
      </c>
    </row>
    <row r="6322" spans="1:7" x14ac:dyDescent="0.25">
      <c r="A6322" s="2" t="s">
        <v>6570</v>
      </c>
      <c r="B6322" s="2" t="s">
        <v>38</v>
      </c>
      <c r="C6322" s="2">
        <f>COUNTIFS('Все позиции'!$H$2:$H$10401,A6322,'Все позиции'!$L$2:$L$10401,B6322)</f>
        <v>1</v>
      </c>
      <c r="D6322" s="2">
        <f>SUMIFS('Все позиции'!$K$2:$K$10401,'Все позиции'!$H$2:$H$10401,A6322,'Все позиции'!$L$2:$L$10401,B6322)</f>
        <v>80</v>
      </c>
      <c r="E6322" s="4">
        <f>SUMIFS('Все позиции'!$P$2:$P$10401,'Все позиции'!$H$2:$H$10401,A6322,'Все позиции'!$L$2:$L$10401,B6322)</f>
        <v>12858.8</v>
      </c>
      <c r="F6322" s="2">
        <f>COUNTIFS('Все позиции'!$H$2:$H$10401,A6322,'Все позиции'!$L$2:$L$10401,B6322,'Все позиции'!$F$2:$F$10401,"&lt;&gt;")</f>
        <v>1</v>
      </c>
      <c r="G6322" s="2" t="str">
        <f t="shared" si="98"/>
        <v>да</v>
      </c>
    </row>
    <row r="6323" spans="1:7" x14ac:dyDescent="0.25">
      <c r="A6323" s="2" t="s">
        <v>9461</v>
      </c>
      <c r="B6323" s="2" t="s">
        <v>38</v>
      </c>
      <c r="C6323" s="2">
        <f>COUNTIFS('Все позиции'!$H$2:$H$10401,A6323,'Все позиции'!$L$2:$L$10401,B6323)</f>
        <v>2</v>
      </c>
      <c r="D6323" s="2">
        <f>SUMIFS('Все позиции'!$K$2:$K$10401,'Все позиции'!$H$2:$H$10401,A6323,'Все позиции'!$L$2:$L$10401,B6323)</f>
        <v>88</v>
      </c>
      <c r="E6323" s="4">
        <f>SUMIFS('Все позиции'!$P$2:$P$10401,'Все позиции'!$H$2:$H$10401,A6323,'Все позиции'!$L$2:$L$10401,B6323)</f>
        <v>4831.2</v>
      </c>
      <c r="F6323" s="2">
        <f>COUNTIFS('Все позиции'!$H$2:$H$10401,A6323,'Все позиции'!$L$2:$L$10401,B6323,'Все позиции'!$F$2:$F$10401,"&lt;&gt;")</f>
        <v>2</v>
      </c>
      <c r="G6323" s="2" t="str">
        <f t="shared" si="98"/>
        <v>да</v>
      </c>
    </row>
    <row r="6324" spans="1:7" x14ac:dyDescent="0.25">
      <c r="A6324" s="2" t="s">
        <v>6862</v>
      </c>
      <c r="B6324" s="2" t="s">
        <v>38</v>
      </c>
      <c r="C6324" s="2">
        <f>COUNTIFS('Все позиции'!$H$2:$H$10401,A6324,'Все позиции'!$L$2:$L$10401,B6324)</f>
        <v>1</v>
      </c>
      <c r="D6324" s="2">
        <f>SUMIFS('Все позиции'!$K$2:$K$10401,'Все позиции'!$H$2:$H$10401,A6324,'Все позиции'!$L$2:$L$10401,B6324)</f>
        <v>100</v>
      </c>
      <c r="E6324" s="4">
        <f>SUMIFS('Все позиции'!$P$2:$P$10401,'Все позиции'!$H$2:$H$10401,A6324,'Все позиции'!$L$2:$L$10401,B6324)</f>
        <v>6492.84</v>
      </c>
      <c r="F6324" s="2">
        <f>COUNTIFS('Все позиции'!$H$2:$H$10401,A6324,'Все позиции'!$L$2:$L$10401,B6324,'Все позиции'!$F$2:$F$10401,"&lt;&gt;")</f>
        <v>0</v>
      </c>
      <c r="G6324" s="2" t="str">
        <f t="shared" si="98"/>
        <v>нет</v>
      </c>
    </row>
    <row r="6325" spans="1:7" x14ac:dyDescent="0.25">
      <c r="A6325" s="2" t="s">
        <v>6811</v>
      </c>
      <c r="B6325" s="2" t="s">
        <v>38</v>
      </c>
      <c r="C6325" s="2">
        <f>COUNTIFS('Все позиции'!$H$2:$H$10401,A6325,'Все позиции'!$L$2:$L$10401,B6325)</f>
        <v>1</v>
      </c>
      <c r="D6325" s="2">
        <f>SUMIFS('Все позиции'!$K$2:$K$10401,'Все позиции'!$H$2:$H$10401,A6325,'Все позиции'!$L$2:$L$10401,B6325)</f>
        <v>120</v>
      </c>
      <c r="E6325" s="4">
        <f>SUMIFS('Все позиции'!$P$2:$P$10401,'Все позиции'!$H$2:$H$10401,A6325,'Все позиции'!$L$2:$L$10401,B6325)</f>
        <v>7312.68</v>
      </c>
      <c r="F6325" s="2">
        <f>COUNTIFS('Все позиции'!$H$2:$H$10401,A6325,'Все позиции'!$L$2:$L$10401,B6325,'Все позиции'!$F$2:$F$10401,"&lt;&gt;")</f>
        <v>0</v>
      </c>
      <c r="G6325" s="2" t="str">
        <f t="shared" si="98"/>
        <v>нет</v>
      </c>
    </row>
    <row r="6326" spans="1:7" x14ac:dyDescent="0.25">
      <c r="A6326" s="2" t="s">
        <v>4516</v>
      </c>
      <c r="B6326" s="2" t="s">
        <v>38</v>
      </c>
      <c r="C6326" s="2">
        <f>COUNTIFS('Все позиции'!$H$2:$H$10401,A6326,'Все позиции'!$L$2:$L$10401,B6326)</f>
        <v>2</v>
      </c>
      <c r="D6326" s="2">
        <f>SUMIFS('Все позиции'!$K$2:$K$10401,'Все позиции'!$H$2:$H$10401,A6326,'Все позиции'!$L$2:$L$10401,B6326)</f>
        <v>3000</v>
      </c>
      <c r="E6326" s="4">
        <f>SUMIFS('Все позиции'!$P$2:$P$10401,'Все позиции'!$H$2:$H$10401,A6326,'Все позиции'!$L$2:$L$10401,B6326)</f>
        <v>38173.800000000003</v>
      </c>
      <c r="F6326" s="2">
        <f>COUNTIFS('Все позиции'!$H$2:$H$10401,A6326,'Все позиции'!$L$2:$L$10401,B6326,'Все позиции'!$F$2:$F$10401,"&lt;&gt;")</f>
        <v>0</v>
      </c>
      <c r="G6326" s="2" t="str">
        <f t="shared" si="98"/>
        <v>нет</v>
      </c>
    </row>
    <row r="6327" spans="1:7" x14ac:dyDescent="0.25">
      <c r="A6327" s="2" t="s">
        <v>3046</v>
      </c>
      <c r="B6327" s="2" t="s">
        <v>38</v>
      </c>
      <c r="C6327" s="2">
        <f>COUNTIFS('Все позиции'!$H$2:$H$10401,A6327,'Все позиции'!$L$2:$L$10401,B6327)</f>
        <v>1</v>
      </c>
      <c r="D6327" s="2">
        <f>SUMIFS('Все позиции'!$K$2:$K$10401,'Все позиции'!$H$2:$H$10401,A6327,'Все позиции'!$L$2:$L$10401,B6327)</f>
        <v>48</v>
      </c>
      <c r="E6327" s="4">
        <f>SUMIFS('Все позиции'!$P$2:$P$10401,'Все позиции'!$H$2:$H$10401,A6327,'Все позиции'!$L$2:$L$10401,B6327)</f>
        <v>204.96</v>
      </c>
      <c r="F6327" s="2">
        <f>COUNTIFS('Все позиции'!$H$2:$H$10401,A6327,'Все позиции'!$L$2:$L$10401,B6327,'Все позиции'!$F$2:$F$10401,"&lt;&gt;")</f>
        <v>0</v>
      </c>
      <c r="G6327" s="2" t="str">
        <f t="shared" si="98"/>
        <v>нет</v>
      </c>
    </row>
    <row r="6328" spans="1:7" x14ac:dyDescent="0.25">
      <c r="A6328" s="2" t="s">
        <v>1111</v>
      </c>
      <c r="B6328" s="2" t="s">
        <v>38</v>
      </c>
      <c r="C6328" s="2">
        <f>COUNTIFS('Все позиции'!$H$2:$H$10401,A6328,'Все позиции'!$L$2:$L$10401,B6328)</f>
        <v>1</v>
      </c>
      <c r="D6328" s="2">
        <f>SUMIFS('Все позиции'!$K$2:$K$10401,'Все позиции'!$H$2:$H$10401,A6328,'Все позиции'!$L$2:$L$10401,B6328)</f>
        <v>900</v>
      </c>
      <c r="E6328" s="4">
        <f>SUMIFS('Все позиции'!$P$2:$P$10401,'Все позиции'!$H$2:$H$10401,A6328,'Все позиции'!$L$2:$L$10401,B6328)</f>
        <v>16733.52</v>
      </c>
      <c r="F6328" s="2">
        <f>COUNTIFS('Все позиции'!$H$2:$H$10401,A6328,'Все позиции'!$L$2:$L$10401,B6328,'Все позиции'!$F$2:$F$10401,"&lt;&gt;")</f>
        <v>0</v>
      </c>
      <c r="G6328" s="2" t="str">
        <f t="shared" si="98"/>
        <v>нет</v>
      </c>
    </row>
    <row r="6329" spans="1:7" x14ac:dyDescent="0.25">
      <c r="A6329" s="2" t="s">
        <v>4220</v>
      </c>
      <c r="B6329" s="2" t="s">
        <v>38</v>
      </c>
      <c r="C6329" s="2">
        <f>COUNTIFS('Все позиции'!$H$2:$H$10401,A6329,'Все позиции'!$L$2:$L$10401,B6329)</f>
        <v>1</v>
      </c>
      <c r="D6329" s="2">
        <f>SUMIFS('Все позиции'!$K$2:$K$10401,'Все позиции'!$H$2:$H$10401,A6329,'Все позиции'!$L$2:$L$10401,B6329)</f>
        <v>10</v>
      </c>
      <c r="E6329" s="4">
        <f>SUMIFS('Все позиции'!$P$2:$P$10401,'Все позиции'!$H$2:$H$10401,A6329,'Все позиции'!$L$2:$L$10401,B6329)</f>
        <v>110.04</v>
      </c>
      <c r="F6329" s="2">
        <f>COUNTIFS('Все позиции'!$H$2:$H$10401,A6329,'Все позиции'!$L$2:$L$10401,B6329,'Все позиции'!$F$2:$F$10401,"&lt;&gt;")</f>
        <v>0</v>
      </c>
      <c r="G6329" s="2" t="str">
        <f t="shared" si="98"/>
        <v>нет</v>
      </c>
    </row>
    <row r="6330" spans="1:7" x14ac:dyDescent="0.25">
      <c r="A6330" s="2" t="s">
        <v>6761</v>
      </c>
      <c r="B6330" s="2" t="s">
        <v>38</v>
      </c>
      <c r="C6330" s="2">
        <f>COUNTIFS('Все позиции'!$H$2:$H$10401,A6330,'Все позиции'!$L$2:$L$10401,B6330)</f>
        <v>1</v>
      </c>
      <c r="D6330" s="2">
        <f>SUMIFS('Все позиции'!$K$2:$K$10401,'Все позиции'!$H$2:$H$10401,A6330,'Все позиции'!$L$2:$L$10401,B6330)</f>
        <v>400</v>
      </c>
      <c r="E6330" s="4">
        <f>SUMIFS('Все позиции'!$P$2:$P$10401,'Все позиции'!$H$2:$H$10401,A6330,'Все позиции'!$L$2:$L$10401,B6330)</f>
        <v>9603.84</v>
      </c>
      <c r="F6330" s="2">
        <f>COUNTIFS('Все позиции'!$H$2:$H$10401,A6330,'Все позиции'!$L$2:$L$10401,B6330,'Все позиции'!$F$2:$F$10401,"&lt;&gt;")</f>
        <v>0</v>
      </c>
      <c r="G6330" s="2" t="str">
        <f t="shared" si="98"/>
        <v>нет</v>
      </c>
    </row>
    <row r="6331" spans="1:7" x14ac:dyDescent="0.25">
      <c r="A6331" s="2" t="s">
        <v>9171</v>
      </c>
      <c r="B6331" s="2" t="s">
        <v>38</v>
      </c>
      <c r="C6331" s="2">
        <f>COUNTIFS('Все позиции'!$H$2:$H$10401,A6331,'Все позиции'!$L$2:$L$10401,B6331)</f>
        <v>1</v>
      </c>
      <c r="D6331" s="2">
        <f>SUMIFS('Все позиции'!$K$2:$K$10401,'Все позиции'!$H$2:$H$10401,A6331,'Все позиции'!$L$2:$L$10401,B6331)</f>
        <v>4</v>
      </c>
      <c r="E6331" s="4">
        <f>SUMIFS('Все позиции'!$P$2:$P$10401,'Все позиции'!$H$2:$H$10401,A6331,'Все позиции'!$L$2:$L$10401,B6331)</f>
        <v>43999.98</v>
      </c>
      <c r="F6331" s="2">
        <f>COUNTIFS('Все позиции'!$H$2:$H$10401,A6331,'Все позиции'!$L$2:$L$10401,B6331,'Все позиции'!$F$2:$F$10401,"&lt;&gt;")</f>
        <v>1</v>
      </c>
      <c r="G6331" s="2" t="str">
        <f t="shared" si="98"/>
        <v>да</v>
      </c>
    </row>
    <row r="6332" spans="1:7" x14ac:dyDescent="0.25">
      <c r="A6332" s="2" t="s">
        <v>9250</v>
      </c>
      <c r="B6332" s="2" t="s">
        <v>557</v>
      </c>
      <c r="C6332" s="2">
        <f>COUNTIFS('Все позиции'!$H$2:$H$10401,A6332,'Все позиции'!$L$2:$L$10401,B6332)</f>
        <v>1</v>
      </c>
      <c r="D6332" s="2">
        <f>SUMIFS('Все позиции'!$K$2:$K$10401,'Все позиции'!$H$2:$H$10401,A6332,'Все позиции'!$L$2:$L$10401,B6332)</f>
        <v>1.8</v>
      </c>
      <c r="E6332" s="4">
        <f>SUMIFS('Все позиции'!$P$2:$P$10401,'Все позиции'!$H$2:$H$10401,A6332,'Все позиции'!$L$2:$L$10401,B6332)</f>
        <v>0</v>
      </c>
      <c r="F6332" s="2">
        <f>COUNTIFS('Все позиции'!$H$2:$H$10401,A6332,'Все позиции'!$L$2:$L$10401,B6332,'Все позиции'!$F$2:$F$10401,"&lt;&gt;")</f>
        <v>1</v>
      </c>
      <c r="G6332" s="2" t="str">
        <f t="shared" si="98"/>
        <v>да</v>
      </c>
    </row>
    <row r="6333" spans="1:7" x14ac:dyDescent="0.25">
      <c r="A6333" s="2" t="s">
        <v>9251</v>
      </c>
      <c r="B6333" s="2" t="s">
        <v>557</v>
      </c>
      <c r="C6333" s="2">
        <f>COUNTIFS('Все позиции'!$H$2:$H$10401,A6333,'Все позиции'!$L$2:$L$10401,B6333)</f>
        <v>1</v>
      </c>
      <c r="D6333" s="2">
        <f>SUMIFS('Все позиции'!$K$2:$K$10401,'Все позиции'!$H$2:$H$10401,A6333,'Все позиции'!$L$2:$L$10401,B6333)</f>
        <v>0.05</v>
      </c>
      <c r="E6333" s="4">
        <f>SUMIFS('Все позиции'!$P$2:$P$10401,'Все позиции'!$H$2:$H$10401,A6333,'Все позиции'!$L$2:$L$10401,B6333)</f>
        <v>0</v>
      </c>
      <c r="F6333" s="2">
        <f>COUNTIFS('Все позиции'!$H$2:$H$10401,A6333,'Все позиции'!$L$2:$L$10401,B6333,'Все позиции'!$F$2:$F$10401,"&lt;&gt;")</f>
        <v>1</v>
      </c>
      <c r="G6333" s="2" t="str">
        <f t="shared" si="98"/>
        <v>да</v>
      </c>
    </row>
    <row r="6334" spans="1:7" x14ac:dyDescent="0.25">
      <c r="A6334" s="2" t="s">
        <v>9620</v>
      </c>
      <c r="B6334" s="2" t="s">
        <v>38</v>
      </c>
      <c r="C6334" s="2">
        <f>COUNTIFS('Все позиции'!$H$2:$H$10401,A6334,'Все позиции'!$L$2:$L$10401,B6334)</f>
        <v>1</v>
      </c>
      <c r="D6334" s="2">
        <f>SUMIFS('Все позиции'!$K$2:$K$10401,'Все позиции'!$H$2:$H$10401,A6334,'Все позиции'!$L$2:$L$10401,B6334)</f>
        <v>3</v>
      </c>
      <c r="E6334" s="4">
        <f>SUMIFS('Все позиции'!$P$2:$P$10401,'Все позиции'!$H$2:$H$10401,A6334,'Все позиции'!$L$2:$L$10401,B6334)</f>
        <v>21599.27</v>
      </c>
      <c r="F6334" s="2">
        <f>COUNTIFS('Все позиции'!$H$2:$H$10401,A6334,'Все позиции'!$L$2:$L$10401,B6334,'Все позиции'!$F$2:$F$10401,"&lt;&gt;")</f>
        <v>1</v>
      </c>
      <c r="G6334" s="2" t="str">
        <f t="shared" si="98"/>
        <v>да</v>
      </c>
    </row>
    <row r="6335" spans="1:7" x14ac:dyDescent="0.25">
      <c r="A6335" s="2" t="s">
        <v>9619</v>
      </c>
      <c r="B6335" s="2" t="s">
        <v>38</v>
      </c>
      <c r="C6335" s="2">
        <f>COUNTIFS('Все позиции'!$H$2:$H$10401,A6335,'Все позиции'!$L$2:$L$10401,B6335)</f>
        <v>1</v>
      </c>
      <c r="D6335" s="2">
        <f>SUMIFS('Все позиции'!$K$2:$K$10401,'Все позиции'!$H$2:$H$10401,A6335,'Все позиции'!$L$2:$L$10401,B6335)</f>
        <v>5</v>
      </c>
      <c r="E6335" s="4">
        <f>SUMIFS('Все позиции'!$P$2:$P$10401,'Все позиции'!$H$2:$H$10401,A6335,'Все позиции'!$L$2:$L$10401,B6335)</f>
        <v>285200.01</v>
      </c>
      <c r="F6335" s="2">
        <f>COUNTIFS('Все позиции'!$H$2:$H$10401,A6335,'Все позиции'!$L$2:$L$10401,B6335,'Все позиции'!$F$2:$F$10401,"&lt;&gt;")</f>
        <v>1</v>
      </c>
      <c r="G6335" s="2" t="str">
        <f t="shared" si="98"/>
        <v>да</v>
      </c>
    </row>
    <row r="6336" spans="1:7" x14ac:dyDescent="0.25">
      <c r="A6336" s="2" t="s">
        <v>9627</v>
      </c>
      <c r="B6336" s="2" t="s">
        <v>38</v>
      </c>
      <c r="C6336" s="2">
        <f>COUNTIFS('Все позиции'!$H$2:$H$10401,A6336,'Все позиции'!$L$2:$L$10401,B6336)</f>
        <v>1</v>
      </c>
      <c r="D6336" s="2">
        <f>SUMIFS('Все позиции'!$K$2:$K$10401,'Все позиции'!$H$2:$H$10401,A6336,'Все позиции'!$L$2:$L$10401,B6336)</f>
        <v>5</v>
      </c>
      <c r="E6336" s="4">
        <f>SUMIFS('Все позиции'!$P$2:$P$10401,'Все позиции'!$H$2:$H$10401,A6336,'Все позиции'!$L$2:$L$10401,B6336)</f>
        <v>182413.42</v>
      </c>
      <c r="F6336" s="2">
        <f>COUNTIFS('Все позиции'!$H$2:$H$10401,A6336,'Все позиции'!$L$2:$L$10401,B6336,'Все позиции'!$F$2:$F$10401,"&lt;&gt;")</f>
        <v>1</v>
      </c>
      <c r="G6336" s="2" t="str">
        <f t="shared" si="98"/>
        <v>да</v>
      </c>
    </row>
    <row r="6337" spans="1:7" x14ac:dyDescent="0.25">
      <c r="A6337" s="2" t="s">
        <v>6453</v>
      </c>
      <c r="B6337" s="2" t="s">
        <v>73</v>
      </c>
      <c r="C6337" s="2">
        <f>COUNTIFS('Все позиции'!$H$2:$H$10401,A6337,'Все позиции'!$L$2:$L$10401,B6337)</f>
        <v>1</v>
      </c>
      <c r="D6337" s="2">
        <f>SUMIFS('Все позиции'!$K$2:$K$10401,'Все позиции'!$H$2:$H$10401,A6337,'Все позиции'!$L$2:$L$10401,B6337)</f>
        <v>1</v>
      </c>
      <c r="E6337" s="4">
        <f>SUMIFS('Все позиции'!$P$2:$P$10401,'Все позиции'!$H$2:$H$10401,A6337,'Все позиции'!$L$2:$L$10401,B6337)</f>
        <v>26999.99</v>
      </c>
      <c r="F6337" s="2">
        <f>COUNTIFS('Все позиции'!$H$2:$H$10401,A6337,'Все позиции'!$L$2:$L$10401,B6337,'Все позиции'!$F$2:$F$10401,"&lt;&gt;")</f>
        <v>1</v>
      </c>
      <c r="G6337" s="2" t="str">
        <f t="shared" si="98"/>
        <v>да</v>
      </c>
    </row>
    <row r="6338" spans="1:7" x14ac:dyDescent="0.25">
      <c r="A6338" s="2" t="s">
        <v>9889</v>
      </c>
      <c r="B6338" s="2" t="s">
        <v>70</v>
      </c>
      <c r="C6338" s="2">
        <f>COUNTIFS('Все позиции'!$H$2:$H$10401,A6338,'Все позиции'!$L$2:$L$10401,B6338)</f>
        <v>1</v>
      </c>
      <c r="D6338" s="2">
        <f>SUMIFS('Все позиции'!$K$2:$K$10401,'Все позиции'!$H$2:$H$10401,A6338,'Все позиции'!$L$2:$L$10401,B6338)</f>
        <v>931.1</v>
      </c>
      <c r="E6338" s="4">
        <f>SUMIFS('Все позиции'!$P$2:$P$10401,'Все позиции'!$H$2:$H$10401,A6338,'Все позиции'!$L$2:$L$10401,B6338)</f>
        <v>3983101.1</v>
      </c>
      <c r="F6338" s="2">
        <f>COUNTIFS('Все позиции'!$H$2:$H$10401,A6338,'Все позиции'!$L$2:$L$10401,B6338,'Все позиции'!$F$2:$F$10401,"&lt;&gt;")</f>
        <v>1</v>
      </c>
      <c r="G6338" s="2" t="str">
        <f t="shared" ref="G6338:G6401" si="99">IF(F6338&gt;0,"да","нет")</f>
        <v>да</v>
      </c>
    </row>
    <row r="6339" spans="1:7" x14ac:dyDescent="0.25">
      <c r="A6339" s="2" t="s">
        <v>4901</v>
      </c>
      <c r="B6339" s="2" t="s">
        <v>38</v>
      </c>
      <c r="C6339" s="2">
        <f>COUNTIFS('Все позиции'!$H$2:$H$10401,A6339,'Все позиции'!$L$2:$L$10401,B6339)</f>
        <v>2</v>
      </c>
      <c r="D6339" s="2">
        <f>SUMIFS('Все позиции'!$K$2:$K$10401,'Все позиции'!$H$2:$H$10401,A6339,'Все позиции'!$L$2:$L$10401,B6339)</f>
        <v>10</v>
      </c>
      <c r="E6339" s="4">
        <f>SUMIFS('Все позиции'!$P$2:$P$10401,'Все позиции'!$H$2:$H$10401,A6339,'Все позиции'!$L$2:$L$10401,B6339)</f>
        <v>176259.81</v>
      </c>
      <c r="F6339" s="2">
        <f>COUNTIFS('Все позиции'!$H$2:$H$10401,A6339,'Все позиции'!$L$2:$L$10401,B6339,'Все позиции'!$F$2:$F$10401,"&lt;&gt;")</f>
        <v>1</v>
      </c>
      <c r="G6339" s="2" t="str">
        <f t="shared" si="99"/>
        <v>да</v>
      </c>
    </row>
    <row r="6340" spans="1:7" x14ac:dyDescent="0.25">
      <c r="A6340" s="2" t="s">
        <v>8336</v>
      </c>
      <c r="B6340" s="2" t="s">
        <v>38</v>
      </c>
      <c r="C6340" s="2">
        <f>COUNTIFS('Все позиции'!$H$2:$H$10401,A6340,'Все позиции'!$L$2:$L$10401,B6340)</f>
        <v>1</v>
      </c>
      <c r="D6340" s="2">
        <f>SUMIFS('Все позиции'!$K$2:$K$10401,'Все позиции'!$H$2:$H$10401,A6340,'Все позиции'!$L$2:$L$10401,B6340)</f>
        <v>32</v>
      </c>
      <c r="E6340" s="4">
        <f>SUMIFS('Все позиции'!$P$2:$P$10401,'Все позиции'!$H$2:$H$10401,A6340,'Все позиции'!$L$2:$L$10401,B6340)</f>
        <v>1446949.28</v>
      </c>
      <c r="F6340" s="2">
        <f>COUNTIFS('Все позиции'!$H$2:$H$10401,A6340,'Все позиции'!$L$2:$L$10401,B6340,'Все позиции'!$F$2:$F$10401,"&lt;&gt;")</f>
        <v>1</v>
      </c>
      <c r="G6340" s="2" t="str">
        <f t="shared" si="99"/>
        <v>да</v>
      </c>
    </row>
    <row r="6341" spans="1:7" x14ac:dyDescent="0.25">
      <c r="A6341" s="2" t="s">
        <v>8337</v>
      </c>
      <c r="B6341" s="2" t="s">
        <v>38</v>
      </c>
      <c r="C6341" s="2">
        <f>COUNTIFS('Все позиции'!$H$2:$H$10401,A6341,'Все позиции'!$L$2:$L$10401,B6341)</f>
        <v>1</v>
      </c>
      <c r="D6341" s="2">
        <f>SUMIFS('Все позиции'!$K$2:$K$10401,'Все позиции'!$H$2:$H$10401,A6341,'Все позиции'!$L$2:$L$10401,B6341)</f>
        <v>12</v>
      </c>
      <c r="E6341" s="4">
        <f>SUMIFS('Все позиции'!$P$2:$P$10401,'Все позиции'!$H$2:$H$10401,A6341,'Все позиции'!$L$2:$L$10401,B6341)</f>
        <v>629371.26</v>
      </c>
      <c r="F6341" s="2">
        <f>COUNTIFS('Все позиции'!$H$2:$H$10401,A6341,'Все позиции'!$L$2:$L$10401,B6341,'Все позиции'!$F$2:$F$10401,"&lt;&gt;")</f>
        <v>1</v>
      </c>
      <c r="G6341" s="2" t="str">
        <f t="shared" si="99"/>
        <v>да</v>
      </c>
    </row>
    <row r="6342" spans="1:7" x14ac:dyDescent="0.25">
      <c r="A6342" s="2" t="s">
        <v>6385</v>
      </c>
      <c r="B6342" s="2" t="s">
        <v>38</v>
      </c>
      <c r="C6342" s="2">
        <f>COUNTIFS('Все позиции'!$H$2:$H$10401,A6342,'Все позиции'!$L$2:$L$10401,B6342)</f>
        <v>1</v>
      </c>
      <c r="D6342" s="2">
        <f>SUMIFS('Все позиции'!$K$2:$K$10401,'Все позиции'!$H$2:$H$10401,A6342,'Все позиции'!$L$2:$L$10401,B6342)</f>
        <v>2</v>
      </c>
      <c r="E6342" s="4">
        <f>SUMIFS('Все позиции'!$P$2:$P$10401,'Все позиции'!$H$2:$H$10401,A6342,'Все позиции'!$L$2:$L$10401,B6342)</f>
        <v>0</v>
      </c>
      <c r="F6342" s="2">
        <f>COUNTIFS('Все позиции'!$H$2:$H$10401,A6342,'Все позиции'!$L$2:$L$10401,B6342,'Все позиции'!$F$2:$F$10401,"&lt;&gt;")</f>
        <v>1</v>
      </c>
      <c r="G6342" s="2" t="str">
        <f t="shared" si="99"/>
        <v>да</v>
      </c>
    </row>
    <row r="6343" spans="1:7" x14ac:dyDescent="0.25">
      <c r="A6343" s="2" t="s">
        <v>6384</v>
      </c>
      <c r="B6343" s="2" t="s">
        <v>38</v>
      </c>
      <c r="C6343" s="2">
        <f>COUNTIFS('Все позиции'!$H$2:$H$10401,A6343,'Все позиции'!$L$2:$L$10401,B6343)</f>
        <v>1</v>
      </c>
      <c r="D6343" s="2">
        <f>SUMIFS('Все позиции'!$K$2:$K$10401,'Все позиции'!$H$2:$H$10401,A6343,'Все позиции'!$L$2:$L$10401,B6343)</f>
        <v>2</v>
      </c>
      <c r="E6343" s="4">
        <f>SUMIFS('Все позиции'!$P$2:$P$10401,'Все позиции'!$H$2:$H$10401,A6343,'Все позиции'!$L$2:$L$10401,B6343)</f>
        <v>0</v>
      </c>
      <c r="F6343" s="2">
        <f>COUNTIFS('Все позиции'!$H$2:$H$10401,A6343,'Все позиции'!$L$2:$L$10401,B6343,'Все позиции'!$F$2:$F$10401,"&lt;&gt;")</f>
        <v>1</v>
      </c>
      <c r="G6343" s="2" t="str">
        <f t="shared" si="99"/>
        <v>да</v>
      </c>
    </row>
    <row r="6344" spans="1:7" x14ac:dyDescent="0.25">
      <c r="A6344" s="2" t="s">
        <v>9194</v>
      </c>
      <c r="B6344" s="2" t="s">
        <v>38</v>
      </c>
      <c r="C6344" s="2">
        <f>COUNTIFS('Все позиции'!$H$2:$H$10401,A6344,'Все позиции'!$L$2:$L$10401,B6344)</f>
        <v>1</v>
      </c>
      <c r="D6344" s="2">
        <f>SUMIFS('Все позиции'!$K$2:$K$10401,'Все позиции'!$H$2:$H$10401,A6344,'Все позиции'!$L$2:$L$10401,B6344)</f>
        <v>96</v>
      </c>
      <c r="E6344" s="4">
        <f>SUMIFS('Все позиции'!$P$2:$P$10401,'Все позиции'!$H$2:$H$10401,A6344,'Все позиции'!$L$2:$L$10401,B6344)</f>
        <v>163962.14000000001</v>
      </c>
      <c r="F6344" s="2">
        <f>COUNTIFS('Все позиции'!$H$2:$H$10401,A6344,'Все позиции'!$L$2:$L$10401,B6344,'Все позиции'!$F$2:$F$10401,"&lt;&gt;")</f>
        <v>1</v>
      </c>
      <c r="G6344" s="2" t="str">
        <f t="shared" si="99"/>
        <v>да</v>
      </c>
    </row>
    <row r="6345" spans="1:7" x14ac:dyDescent="0.25">
      <c r="A6345" s="2" t="s">
        <v>6909</v>
      </c>
      <c r="B6345" s="2" t="s">
        <v>38</v>
      </c>
      <c r="C6345" s="2">
        <f>COUNTIFS('Все позиции'!$H$2:$H$10401,A6345,'Все позиции'!$L$2:$L$10401,B6345)</f>
        <v>1</v>
      </c>
      <c r="D6345" s="2">
        <f>SUMIFS('Все позиции'!$K$2:$K$10401,'Все позиции'!$H$2:$H$10401,A6345,'Все позиции'!$L$2:$L$10401,B6345)</f>
        <v>2</v>
      </c>
      <c r="E6345" s="4">
        <f>SUMIFS('Все позиции'!$P$2:$P$10401,'Все позиции'!$H$2:$H$10401,A6345,'Все позиции'!$L$2:$L$10401,B6345)</f>
        <v>31008.03</v>
      </c>
      <c r="F6345" s="2">
        <f>COUNTIFS('Все позиции'!$H$2:$H$10401,A6345,'Все позиции'!$L$2:$L$10401,B6345,'Все позиции'!$F$2:$F$10401,"&lt;&gt;")</f>
        <v>0</v>
      </c>
      <c r="G6345" s="2" t="str">
        <f t="shared" si="99"/>
        <v>нет</v>
      </c>
    </row>
    <row r="6346" spans="1:7" x14ac:dyDescent="0.25">
      <c r="A6346" s="2" t="s">
        <v>5612</v>
      </c>
      <c r="B6346" s="2" t="s">
        <v>73</v>
      </c>
      <c r="C6346" s="2">
        <f>COUNTIFS('Все позиции'!$H$2:$H$10401,A6346,'Все позиции'!$L$2:$L$10401,B6346)</f>
        <v>1</v>
      </c>
      <c r="D6346" s="2">
        <f>SUMIFS('Все позиции'!$K$2:$K$10401,'Все позиции'!$H$2:$H$10401,A6346,'Все позиции'!$L$2:$L$10401,B6346)</f>
        <v>1</v>
      </c>
      <c r="E6346" s="4">
        <f>SUMIFS('Все позиции'!$P$2:$P$10401,'Все позиции'!$H$2:$H$10401,A6346,'Все позиции'!$L$2:$L$10401,B6346)</f>
        <v>1183924.6000000001</v>
      </c>
      <c r="F6346" s="2">
        <f>COUNTIFS('Все позиции'!$H$2:$H$10401,A6346,'Все позиции'!$L$2:$L$10401,B6346,'Все позиции'!$F$2:$F$10401,"&lt;&gt;")</f>
        <v>1</v>
      </c>
      <c r="G6346" s="2" t="str">
        <f t="shared" si="99"/>
        <v>да</v>
      </c>
    </row>
    <row r="6347" spans="1:7" x14ac:dyDescent="0.25">
      <c r="A6347" s="2" t="s">
        <v>9127</v>
      </c>
      <c r="B6347" s="2" t="s">
        <v>38</v>
      </c>
      <c r="C6347" s="2">
        <f>COUNTIFS('Все позиции'!$H$2:$H$10401,A6347,'Все позиции'!$L$2:$L$10401,B6347)</f>
        <v>1</v>
      </c>
      <c r="D6347" s="2">
        <f>SUMIFS('Все позиции'!$K$2:$K$10401,'Все позиции'!$H$2:$H$10401,A6347,'Все позиции'!$L$2:$L$10401,B6347)</f>
        <v>2</v>
      </c>
      <c r="E6347" s="4">
        <f>SUMIFS('Все позиции'!$P$2:$P$10401,'Все позиции'!$H$2:$H$10401,A6347,'Все позиции'!$L$2:$L$10401,B6347)</f>
        <v>46731.61</v>
      </c>
      <c r="F6347" s="2">
        <f>COUNTIFS('Все позиции'!$H$2:$H$10401,A6347,'Все позиции'!$L$2:$L$10401,B6347,'Все позиции'!$F$2:$F$10401,"&lt;&gt;")</f>
        <v>1</v>
      </c>
      <c r="G6347" s="2" t="str">
        <f t="shared" si="99"/>
        <v>да</v>
      </c>
    </row>
    <row r="6348" spans="1:7" x14ac:dyDescent="0.25">
      <c r="A6348" s="2" t="s">
        <v>6051</v>
      </c>
      <c r="B6348" s="2" t="s">
        <v>38</v>
      </c>
      <c r="C6348" s="2">
        <f>COUNTIFS('Все позиции'!$H$2:$H$10401,A6348,'Все позиции'!$L$2:$L$10401,B6348)</f>
        <v>1</v>
      </c>
      <c r="D6348" s="2">
        <f>SUMIFS('Все позиции'!$K$2:$K$10401,'Все позиции'!$H$2:$H$10401,A6348,'Все позиции'!$L$2:$L$10401,B6348)</f>
        <v>10</v>
      </c>
      <c r="E6348" s="4">
        <f>SUMIFS('Все позиции'!$P$2:$P$10401,'Все позиции'!$H$2:$H$10401,A6348,'Все позиции'!$L$2:$L$10401,B6348)</f>
        <v>80625.039999999994</v>
      </c>
      <c r="F6348" s="2">
        <f>COUNTIFS('Все позиции'!$H$2:$H$10401,A6348,'Все позиции'!$L$2:$L$10401,B6348,'Все позиции'!$F$2:$F$10401,"&lt;&gt;")</f>
        <v>1</v>
      </c>
      <c r="G6348" s="2" t="str">
        <f t="shared" si="99"/>
        <v>да</v>
      </c>
    </row>
    <row r="6349" spans="1:7" x14ac:dyDescent="0.25">
      <c r="A6349" s="2" t="s">
        <v>3929</v>
      </c>
      <c r="B6349" s="2" t="s">
        <v>38</v>
      </c>
      <c r="C6349" s="2">
        <f>COUNTIFS('Все позиции'!$H$2:$H$10401,A6349,'Все позиции'!$L$2:$L$10401,B6349)</f>
        <v>1</v>
      </c>
      <c r="D6349" s="2">
        <f>SUMIFS('Все позиции'!$K$2:$K$10401,'Все позиции'!$H$2:$H$10401,A6349,'Все позиции'!$L$2:$L$10401,B6349)</f>
        <v>20</v>
      </c>
      <c r="E6349" s="4">
        <f>SUMIFS('Все позиции'!$P$2:$P$10401,'Все позиции'!$H$2:$H$10401,A6349,'Все позиции'!$L$2:$L$10401,B6349)</f>
        <v>21950.97</v>
      </c>
      <c r="F6349" s="2">
        <f>COUNTIFS('Все позиции'!$H$2:$H$10401,A6349,'Все позиции'!$L$2:$L$10401,B6349,'Все позиции'!$F$2:$F$10401,"&lt;&gt;")</f>
        <v>0</v>
      </c>
      <c r="G6349" s="2" t="str">
        <f t="shared" si="99"/>
        <v>нет</v>
      </c>
    </row>
    <row r="6350" spans="1:7" x14ac:dyDescent="0.25">
      <c r="A6350" s="2" t="s">
        <v>9232</v>
      </c>
      <c r="B6350" s="2" t="s">
        <v>38</v>
      </c>
      <c r="C6350" s="2">
        <f>COUNTIFS('Все позиции'!$H$2:$H$10401,A6350,'Все позиции'!$L$2:$L$10401,B6350)</f>
        <v>1</v>
      </c>
      <c r="D6350" s="2">
        <f>SUMIFS('Все позиции'!$K$2:$K$10401,'Все позиции'!$H$2:$H$10401,A6350,'Все позиции'!$L$2:$L$10401,B6350)</f>
        <v>40</v>
      </c>
      <c r="E6350" s="4">
        <f>SUMIFS('Все позиции'!$P$2:$P$10401,'Все позиции'!$H$2:$H$10401,A6350,'Все позиции'!$L$2:$L$10401,B6350)</f>
        <v>492270</v>
      </c>
      <c r="F6350" s="2">
        <f>COUNTIFS('Все позиции'!$H$2:$H$10401,A6350,'Все позиции'!$L$2:$L$10401,B6350,'Все позиции'!$F$2:$F$10401,"&lt;&gt;")</f>
        <v>1</v>
      </c>
      <c r="G6350" s="2" t="str">
        <f t="shared" si="99"/>
        <v>да</v>
      </c>
    </row>
    <row r="6351" spans="1:7" x14ac:dyDescent="0.25">
      <c r="A6351" s="2" t="s">
        <v>6605</v>
      </c>
      <c r="B6351" s="2" t="s">
        <v>38</v>
      </c>
      <c r="C6351" s="2">
        <f>COUNTIFS('Все позиции'!$H$2:$H$10401,A6351,'Все позиции'!$L$2:$L$10401,B6351)</f>
        <v>1</v>
      </c>
      <c r="D6351" s="2">
        <f>SUMIFS('Все позиции'!$K$2:$K$10401,'Все позиции'!$H$2:$H$10401,A6351,'Все позиции'!$L$2:$L$10401,B6351)</f>
        <v>1</v>
      </c>
      <c r="E6351" s="4">
        <f>SUMIFS('Все позиции'!$P$2:$P$10401,'Все позиции'!$H$2:$H$10401,A6351,'Все позиции'!$L$2:$L$10401,B6351)</f>
        <v>7852.13</v>
      </c>
      <c r="F6351" s="2">
        <f>COUNTIFS('Все позиции'!$H$2:$H$10401,A6351,'Все позиции'!$L$2:$L$10401,B6351,'Все позиции'!$F$2:$F$10401,"&lt;&gt;")</f>
        <v>1</v>
      </c>
      <c r="G6351" s="2" t="str">
        <f t="shared" si="99"/>
        <v>да</v>
      </c>
    </row>
    <row r="6352" spans="1:7" x14ac:dyDescent="0.25">
      <c r="A6352" s="2" t="s">
        <v>3548</v>
      </c>
      <c r="B6352" s="2" t="s">
        <v>38</v>
      </c>
      <c r="C6352" s="2">
        <f>COUNTIFS('Все позиции'!$H$2:$H$10401,A6352,'Все позиции'!$L$2:$L$10401,B6352)</f>
        <v>1</v>
      </c>
      <c r="D6352" s="2">
        <f>SUMIFS('Все позиции'!$K$2:$K$10401,'Все позиции'!$H$2:$H$10401,A6352,'Все позиции'!$L$2:$L$10401,B6352)</f>
        <v>1</v>
      </c>
      <c r="E6352" s="4">
        <f>SUMIFS('Все позиции'!$P$2:$P$10401,'Все позиции'!$H$2:$H$10401,A6352,'Все позиции'!$L$2:$L$10401,B6352)</f>
        <v>14030</v>
      </c>
      <c r="F6352" s="2">
        <f>COUNTIFS('Все позиции'!$H$2:$H$10401,A6352,'Все позиции'!$L$2:$L$10401,B6352,'Все позиции'!$F$2:$F$10401,"&lt;&gt;")</f>
        <v>0</v>
      </c>
      <c r="G6352" s="2" t="str">
        <f t="shared" si="99"/>
        <v>нет</v>
      </c>
    </row>
    <row r="6353" spans="1:7" x14ac:dyDescent="0.25">
      <c r="A6353" s="2" t="s">
        <v>9273</v>
      </c>
      <c r="B6353" s="2" t="s">
        <v>70</v>
      </c>
      <c r="C6353" s="2">
        <f>COUNTIFS('Все позиции'!$H$2:$H$10401,A6353,'Все позиции'!$L$2:$L$10401,B6353)</f>
        <v>1</v>
      </c>
      <c r="D6353" s="2">
        <f>SUMIFS('Все позиции'!$K$2:$K$10401,'Все позиции'!$H$2:$H$10401,A6353,'Все позиции'!$L$2:$L$10401,B6353)</f>
        <v>300</v>
      </c>
      <c r="E6353" s="4">
        <f>SUMIFS('Все позиции'!$P$2:$P$10401,'Все позиции'!$H$2:$H$10401,A6353,'Все позиции'!$L$2:$L$10401,B6353)</f>
        <v>89351.58</v>
      </c>
      <c r="F6353" s="2">
        <f>COUNTIFS('Все позиции'!$H$2:$H$10401,A6353,'Все позиции'!$L$2:$L$10401,B6353,'Все позиции'!$F$2:$F$10401,"&lt;&gt;")</f>
        <v>1</v>
      </c>
      <c r="G6353" s="2" t="str">
        <f t="shared" si="99"/>
        <v>да</v>
      </c>
    </row>
    <row r="6354" spans="1:7" x14ac:dyDescent="0.25">
      <c r="A6354" s="2" t="s">
        <v>101</v>
      </c>
      <c r="B6354" s="2" t="s">
        <v>73</v>
      </c>
      <c r="C6354" s="2">
        <f>COUNTIFS('Все позиции'!$H$2:$H$10401,A6354,'Все позиции'!$L$2:$L$10401,B6354)</f>
        <v>1</v>
      </c>
      <c r="D6354" s="2">
        <f>SUMIFS('Все позиции'!$K$2:$K$10401,'Все позиции'!$H$2:$H$10401,A6354,'Все позиции'!$L$2:$L$10401,B6354)</f>
        <v>1</v>
      </c>
      <c r="E6354" s="4">
        <f>SUMIFS('Все позиции'!$P$2:$P$10401,'Все позиции'!$H$2:$H$10401,A6354,'Все позиции'!$L$2:$L$10401,B6354)</f>
        <v>767201.15</v>
      </c>
      <c r="F6354" s="2">
        <f>COUNTIFS('Все позиции'!$H$2:$H$10401,A6354,'Все позиции'!$L$2:$L$10401,B6354,'Все позиции'!$F$2:$F$10401,"&lt;&gt;")</f>
        <v>0</v>
      </c>
      <c r="G6354" s="2" t="str">
        <f t="shared" si="99"/>
        <v>нет</v>
      </c>
    </row>
    <row r="6355" spans="1:7" x14ac:dyDescent="0.25">
      <c r="A6355" s="2" t="s">
        <v>7042</v>
      </c>
      <c r="B6355" s="2" t="s">
        <v>38</v>
      </c>
      <c r="C6355" s="2">
        <f>COUNTIFS('Все позиции'!$H$2:$H$10401,A6355,'Все позиции'!$L$2:$L$10401,B6355)</f>
        <v>1</v>
      </c>
      <c r="D6355" s="2">
        <f>SUMIFS('Все позиции'!$K$2:$K$10401,'Все позиции'!$H$2:$H$10401,A6355,'Все позиции'!$L$2:$L$10401,B6355)</f>
        <v>5</v>
      </c>
      <c r="E6355" s="4">
        <f>SUMIFS('Все позиции'!$P$2:$P$10401,'Все позиции'!$H$2:$H$10401,A6355,'Все позиции'!$L$2:$L$10401,B6355)</f>
        <v>17075.73</v>
      </c>
      <c r="F6355" s="2">
        <f>COUNTIFS('Все позиции'!$H$2:$H$10401,A6355,'Все позиции'!$L$2:$L$10401,B6355,'Все позиции'!$F$2:$F$10401,"&lt;&gt;")</f>
        <v>0</v>
      </c>
      <c r="G6355" s="2" t="str">
        <f t="shared" si="99"/>
        <v>нет</v>
      </c>
    </row>
    <row r="6356" spans="1:7" x14ac:dyDescent="0.25">
      <c r="A6356" s="2" t="s">
        <v>7044</v>
      </c>
      <c r="B6356" s="2" t="s">
        <v>38</v>
      </c>
      <c r="C6356" s="2">
        <f>COUNTIFS('Все позиции'!$H$2:$H$10401,A6356,'Все позиции'!$L$2:$L$10401,B6356)</f>
        <v>1</v>
      </c>
      <c r="D6356" s="2">
        <f>SUMIFS('Все позиции'!$K$2:$K$10401,'Все позиции'!$H$2:$H$10401,A6356,'Все позиции'!$L$2:$L$10401,B6356)</f>
        <v>9</v>
      </c>
      <c r="E6356" s="4">
        <f>SUMIFS('Все позиции'!$P$2:$P$10401,'Все позиции'!$H$2:$H$10401,A6356,'Все позиции'!$L$2:$L$10401,B6356)</f>
        <v>62749.05</v>
      </c>
      <c r="F6356" s="2">
        <f>COUNTIFS('Все позиции'!$H$2:$H$10401,A6356,'Все позиции'!$L$2:$L$10401,B6356,'Все позиции'!$F$2:$F$10401,"&lt;&gt;")</f>
        <v>0</v>
      </c>
      <c r="G6356" s="2" t="str">
        <f t="shared" si="99"/>
        <v>нет</v>
      </c>
    </row>
    <row r="6357" spans="1:7" x14ac:dyDescent="0.25">
      <c r="A6357" s="2" t="s">
        <v>4645</v>
      </c>
      <c r="B6357" s="2" t="s">
        <v>38</v>
      </c>
      <c r="C6357" s="2">
        <f>COUNTIFS('Все позиции'!$H$2:$H$10401,A6357,'Все позиции'!$L$2:$L$10401,B6357)</f>
        <v>1</v>
      </c>
      <c r="D6357" s="2">
        <f>SUMIFS('Все позиции'!$K$2:$K$10401,'Все позиции'!$H$2:$H$10401,A6357,'Все позиции'!$L$2:$L$10401,B6357)</f>
        <v>1</v>
      </c>
      <c r="E6357" s="4">
        <f>SUMIFS('Все позиции'!$P$2:$P$10401,'Все позиции'!$H$2:$H$10401,A6357,'Все позиции'!$L$2:$L$10401,B6357)</f>
        <v>162749.99</v>
      </c>
      <c r="F6357" s="2">
        <f>COUNTIFS('Все позиции'!$H$2:$H$10401,A6357,'Все позиции'!$L$2:$L$10401,B6357,'Все позиции'!$F$2:$F$10401,"&lt;&gt;")</f>
        <v>0</v>
      </c>
      <c r="G6357" s="2" t="str">
        <f t="shared" si="99"/>
        <v>нет</v>
      </c>
    </row>
    <row r="6358" spans="1:7" x14ac:dyDescent="0.25">
      <c r="A6358" s="2" t="s">
        <v>4605</v>
      </c>
      <c r="B6358" s="2" t="s">
        <v>38</v>
      </c>
      <c r="C6358" s="2">
        <f>COUNTIFS('Все позиции'!$H$2:$H$10401,A6358,'Все позиции'!$L$2:$L$10401,B6358)</f>
        <v>1</v>
      </c>
      <c r="D6358" s="2">
        <f>SUMIFS('Все позиции'!$K$2:$K$10401,'Все позиции'!$H$2:$H$10401,A6358,'Все позиции'!$L$2:$L$10401,B6358)</f>
        <v>1</v>
      </c>
      <c r="E6358" s="4">
        <f>SUMIFS('Все позиции'!$P$2:$P$10401,'Все позиции'!$H$2:$H$10401,A6358,'Все позиции'!$L$2:$L$10401,B6358)</f>
        <v>8910</v>
      </c>
      <c r="F6358" s="2">
        <f>COUNTIFS('Все позиции'!$H$2:$H$10401,A6358,'Все позиции'!$L$2:$L$10401,B6358,'Все позиции'!$F$2:$F$10401,"&lt;&gt;")</f>
        <v>0</v>
      </c>
      <c r="G6358" s="2" t="str">
        <f t="shared" si="99"/>
        <v>нет</v>
      </c>
    </row>
    <row r="6359" spans="1:7" x14ac:dyDescent="0.25">
      <c r="A6359" s="2" t="s">
        <v>936</v>
      </c>
      <c r="B6359" s="2" t="s">
        <v>38</v>
      </c>
      <c r="C6359" s="2">
        <f>COUNTIFS('Все позиции'!$H$2:$H$10401,A6359,'Все позиции'!$L$2:$L$10401,B6359)</f>
        <v>2</v>
      </c>
      <c r="D6359" s="2">
        <f>SUMIFS('Все позиции'!$K$2:$K$10401,'Все позиции'!$H$2:$H$10401,A6359,'Все позиции'!$L$2:$L$10401,B6359)</f>
        <v>2</v>
      </c>
      <c r="E6359" s="4">
        <f>SUMIFS('Все позиции'!$P$2:$P$10401,'Все позиции'!$H$2:$H$10401,A6359,'Все позиции'!$L$2:$L$10401,B6359)</f>
        <v>5330.87</v>
      </c>
      <c r="F6359" s="2">
        <f>COUNTIFS('Все позиции'!$H$2:$H$10401,A6359,'Все позиции'!$L$2:$L$10401,B6359,'Все позиции'!$F$2:$F$10401,"&lt;&gt;")</f>
        <v>0</v>
      </c>
      <c r="G6359" s="2" t="str">
        <f t="shared" si="99"/>
        <v>нет</v>
      </c>
    </row>
    <row r="6360" spans="1:7" x14ac:dyDescent="0.25">
      <c r="A6360" s="2" t="s">
        <v>8558</v>
      </c>
      <c r="B6360" s="2" t="s">
        <v>70</v>
      </c>
      <c r="C6360" s="2">
        <f>COUNTIFS('Все позиции'!$H$2:$H$10401,A6360,'Все позиции'!$L$2:$L$10401,B6360)</f>
        <v>1</v>
      </c>
      <c r="D6360" s="2">
        <f>SUMIFS('Все позиции'!$K$2:$K$10401,'Все позиции'!$H$2:$H$10401,A6360,'Все позиции'!$L$2:$L$10401,B6360)</f>
        <v>6.7</v>
      </c>
      <c r="E6360" s="4">
        <f>SUMIFS('Все позиции'!$P$2:$P$10401,'Все позиции'!$H$2:$H$10401,A6360,'Все позиции'!$L$2:$L$10401,B6360)</f>
        <v>19818.68</v>
      </c>
      <c r="F6360" s="2">
        <f>COUNTIFS('Все позиции'!$H$2:$H$10401,A6360,'Все позиции'!$L$2:$L$10401,B6360,'Все позиции'!$F$2:$F$10401,"&lt;&gt;")</f>
        <v>1</v>
      </c>
      <c r="G6360" s="2" t="str">
        <f t="shared" si="99"/>
        <v>да</v>
      </c>
    </row>
    <row r="6361" spans="1:7" x14ac:dyDescent="0.25">
      <c r="A6361" s="2" t="s">
        <v>8560</v>
      </c>
      <c r="B6361" s="2" t="s">
        <v>70</v>
      </c>
      <c r="C6361" s="2">
        <f>COUNTIFS('Все позиции'!$H$2:$H$10401,A6361,'Все позиции'!$L$2:$L$10401,B6361)</f>
        <v>1</v>
      </c>
      <c r="D6361" s="2">
        <f>SUMIFS('Все позиции'!$K$2:$K$10401,'Все позиции'!$H$2:$H$10401,A6361,'Все позиции'!$L$2:$L$10401,B6361)</f>
        <v>1239.5</v>
      </c>
      <c r="E6361" s="4">
        <f>SUMIFS('Все позиции'!$P$2:$P$10401,'Все позиции'!$H$2:$H$10401,A6361,'Все позиции'!$L$2:$L$10401,B6361)</f>
        <v>3666455.87</v>
      </c>
      <c r="F6361" s="2">
        <f>COUNTIFS('Все позиции'!$H$2:$H$10401,A6361,'Все позиции'!$L$2:$L$10401,B6361,'Все позиции'!$F$2:$F$10401,"&lt;&gt;")</f>
        <v>1</v>
      </c>
      <c r="G6361" s="2" t="str">
        <f t="shared" si="99"/>
        <v>да</v>
      </c>
    </row>
    <row r="6362" spans="1:7" x14ac:dyDescent="0.25">
      <c r="A6362" s="2" t="s">
        <v>8561</v>
      </c>
      <c r="B6362" s="2" t="s">
        <v>70</v>
      </c>
      <c r="C6362" s="2">
        <f>COUNTIFS('Все позиции'!$H$2:$H$10401,A6362,'Все позиции'!$L$2:$L$10401,B6362)</f>
        <v>1</v>
      </c>
      <c r="D6362" s="2">
        <f>SUMIFS('Все позиции'!$K$2:$K$10401,'Все позиции'!$H$2:$H$10401,A6362,'Все позиции'!$L$2:$L$10401,B6362)</f>
        <v>34.299999999999997</v>
      </c>
      <c r="E6362" s="4">
        <f>SUMIFS('Все позиции'!$P$2:$P$10401,'Все позиции'!$H$2:$H$10401,A6362,'Все позиции'!$L$2:$L$10401,B6362)</f>
        <v>122180.69</v>
      </c>
      <c r="F6362" s="2">
        <f>COUNTIFS('Все позиции'!$H$2:$H$10401,A6362,'Все позиции'!$L$2:$L$10401,B6362,'Все позиции'!$F$2:$F$10401,"&lt;&gt;")</f>
        <v>1</v>
      </c>
      <c r="G6362" s="2" t="str">
        <f t="shared" si="99"/>
        <v>да</v>
      </c>
    </row>
    <row r="6363" spans="1:7" x14ac:dyDescent="0.25">
      <c r="A6363" s="2" t="s">
        <v>8551</v>
      </c>
      <c r="B6363" s="2" t="s">
        <v>6420</v>
      </c>
      <c r="C6363" s="2">
        <f>COUNTIFS('Все позиции'!$H$2:$H$10401,A6363,'Все позиции'!$L$2:$L$10401,B6363)</f>
        <v>1</v>
      </c>
      <c r="D6363" s="2">
        <f>SUMIFS('Все позиции'!$K$2:$K$10401,'Все позиции'!$H$2:$H$10401,A6363,'Все позиции'!$L$2:$L$10401,B6363)</f>
        <v>103.2</v>
      </c>
      <c r="E6363" s="4">
        <f>SUMIFS('Все позиции'!$P$2:$P$10401,'Все позиции'!$H$2:$H$10401,A6363,'Все позиции'!$L$2:$L$10401,B6363)</f>
        <v>287481.64</v>
      </c>
      <c r="F6363" s="2">
        <f>COUNTIFS('Все позиции'!$H$2:$H$10401,A6363,'Все позиции'!$L$2:$L$10401,B6363,'Все позиции'!$F$2:$F$10401,"&lt;&gt;")</f>
        <v>1</v>
      </c>
      <c r="G6363" s="2" t="str">
        <f t="shared" si="99"/>
        <v>да</v>
      </c>
    </row>
    <row r="6364" spans="1:7" x14ac:dyDescent="0.25">
      <c r="A6364" s="2" t="s">
        <v>8555</v>
      </c>
      <c r="B6364" s="2" t="s">
        <v>6420</v>
      </c>
      <c r="C6364" s="2">
        <f>COUNTIFS('Все позиции'!$H$2:$H$10401,A6364,'Все позиции'!$L$2:$L$10401,B6364)</f>
        <v>1</v>
      </c>
      <c r="D6364" s="2">
        <f>SUMIFS('Все позиции'!$K$2:$K$10401,'Все позиции'!$H$2:$H$10401,A6364,'Все позиции'!$L$2:$L$10401,B6364)</f>
        <v>25.283999999999999</v>
      </c>
      <c r="E6364" s="4">
        <f>SUMIFS('Все позиции'!$P$2:$P$10401,'Все позиции'!$H$2:$H$10401,A6364,'Все позиции'!$L$2:$L$10401,B6364)</f>
        <v>194938.34</v>
      </c>
      <c r="F6364" s="2">
        <f>COUNTIFS('Все позиции'!$H$2:$H$10401,A6364,'Все позиции'!$L$2:$L$10401,B6364,'Все позиции'!$F$2:$F$10401,"&lt;&gt;")</f>
        <v>1</v>
      </c>
      <c r="G6364" s="2" t="str">
        <f t="shared" si="99"/>
        <v>да</v>
      </c>
    </row>
    <row r="6365" spans="1:7" x14ac:dyDescent="0.25">
      <c r="A6365" s="2" t="s">
        <v>8556</v>
      </c>
      <c r="B6365" s="2" t="s">
        <v>6420</v>
      </c>
      <c r="C6365" s="2">
        <f>COUNTIFS('Все позиции'!$H$2:$H$10401,A6365,'Все позиции'!$L$2:$L$10401,B6365)</f>
        <v>1</v>
      </c>
      <c r="D6365" s="2">
        <f>SUMIFS('Все позиции'!$K$2:$K$10401,'Все позиции'!$H$2:$H$10401,A6365,'Все позиции'!$L$2:$L$10401,B6365)</f>
        <v>82.56</v>
      </c>
      <c r="E6365" s="4">
        <f>SUMIFS('Все позиции'!$P$2:$P$10401,'Все позиции'!$H$2:$H$10401,A6365,'Все позиции'!$L$2:$L$10401,B6365)</f>
        <v>561033.26</v>
      </c>
      <c r="F6365" s="2">
        <f>COUNTIFS('Все позиции'!$H$2:$H$10401,A6365,'Все позиции'!$L$2:$L$10401,B6365,'Все позиции'!$F$2:$F$10401,"&lt;&gt;")</f>
        <v>1</v>
      </c>
      <c r="G6365" s="2" t="str">
        <f t="shared" si="99"/>
        <v>да</v>
      </c>
    </row>
    <row r="6366" spans="1:7" x14ac:dyDescent="0.25">
      <c r="A6366" s="2" t="s">
        <v>8557</v>
      </c>
      <c r="B6366" s="2" t="s">
        <v>6420</v>
      </c>
      <c r="C6366" s="2">
        <f>COUNTIFS('Все позиции'!$H$2:$H$10401,A6366,'Все позиции'!$L$2:$L$10401,B6366)</f>
        <v>1</v>
      </c>
      <c r="D6366" s="2">
        <f>SUMIFS('Все позиции'!$K$2:$K$10401,'Все позиции'!$H$2:$H$10401,A6366,'Все позиции'!$L$2:$L$10401,B6366)</f>
        <v>99.691000000000003</v>
      </c>
      <c r="E6366" s="4">
        <f>SUMIFS('Все позиции'!$P$2:$P$10401,'Все позиции'!$H$2:$H$10401,A6366,'Все позиции'!$L$2:$L$10401,B6366)</f>
        <v>677446.3</v>
      </c>
      <c r="F6366" s="2">
        <f>COUNTIFS('Все позиции'!$H$2:$H$10401,A6366,'Все позиции'!$L$2:$L$10401,B6366,'Все позиции'!$F$2:$F$10401,"&lt;&gt;")</f>
        <v>1</v>
      </c>
      <c r="G6366" s="2" t="str">
        <f t="shared" si="99"/>
        <v>да</v>
      </c>
    </row>
    <row r="6367" spans="1:7" x14ac:dyDescent="0.25">
      <c r="A6367" s="2" t="s">
        <v>8545</v>
      </c>
      <c r="B6367" s="2" t="s">
        <v>6420</v>
      </c>
      <c r="C6367" s="2">
        <f>COUNTIFS('Все позиции'!$H$2:$H$10401,A6367,'Все позиции'!$L$2:$L$10401,B6367)</f>
        <v>1</v>
      </c>
      <c r="D6367" s="2">
        <f>SUMIFS('Все позиции'!$K$2:$K$10401,'Все позиции'!$H$2:$H$10401,A6367,'Все позиции'!$L$2:$L$10401,B6367)</f>
        <v>3.6120000000000001</v>
      </c>
      <c r="E6367" s="4">
        <f>SUMIFS('Все позиции'!$P$2:$P$10401,'Все позиции'!$H$2:$H$10401,A6367,'Все позиции'!$L$2:$L$10401,B6367)</f>
        <v>67425.39</v>
      </c>
      <c r="F6367" s="2">
        <f>COUNTIFS('Все позиции'!$H$2:$H$10401,A6367,'Все позиции'!$L$2:$L$10401,B6367,'Все позиции'!$F$2:$F$10401,"&lt;&gt;")</f>
        <v>1</v>
      </c>
      <c r="G6367" s="2" t="str">
        <f t="shared" si="99"/>
        <v>да</v>
      </c>
    </row>
    <row r="6368" spans="1:7" x14ac:dyDescent="0.25">
      <c r="A6368" s="2" t="s">
        <v>8546</v>
      </c>
      <c r="B6368" s="2" t="s">
        <v>6420</v>
      </c>
      <c r="C6368" s="2">
        <f>COUNTIFS('Все позиции'!$H$2:$H$10401,A6368,'Все позиции'!$L$2:$L$10401,B6368)</f>
        <v>1</v>
      </c>
      <c r="D6368" s="2">
        <f>SUMIFS('Все позиции'!$K$2:$K$10401,'Все позиции'!$H$2:$H$10401,A6368,'Все позиции'!$L$2:$L$10401,B6368)</f>
        <v>227.04</v>
      </c>
      <c r="E6368" s="4">
        <f>SUMIFS('Все позиции'!$P$2:$P$10401,'Все позиции'!$H$2:$H$10401,A6368,'Все позиции'!$L$2:$L$10401,B6368)</f>
        <v>413306.07</v>
      </c>
      <c r="F6368" s="2">
        <f>COUNTIFS('Все позиции'!$H$2:$H$10401,A6368,'Все позиции'!$L$2:$L$10401,B6368,'Все позиции'!$F$2:$F$10401,"&lt;&gt;")</f>
        <v>1</v>
      </c>
      <c r="G6368" s="2" t="str">
        <f t="shared" si="99"/>
        <v>да</v>
      </c>
    </row>
    <row r="6369" spans="1:7" x14ac:dyDescent="0.25">
      <c r="A6369" s="2" t="s">
        <v>8547</v>
      </c>
      <c r="B6369" s="2" t="s">
        <v>6420</v>
      </c>
      <c r="C6369" s="2">
        <f>COUNTIFS('Все позиции'!$H$2:$H$10401,A6369,'Все позиции'!$L$2:$L$10401,B6369)</f>
        <v>1</v>
      </c>
      <c r="D6369" s="2">
        <f>SUMIFS('Все позиции'!$K$2:$K$10401,'Все позиции'!$H$2:$H$10401,A6369,'Все позиции'!$L$2:$L$10401,B6369)</f>
        <v>158.928</v>
      </c>
      <c r="E6369" s="4">
        <f>SUMIFS('Все позиции'!$P$2:$P$10401,'Все позиции'!$H$2:$H$10401,A6369,'Все позиции'!$L$2:$L$10401,B6369)</f>
        <v>312587.12</v>
      </c>
      <c r="F6369" s="2">
        <f>COUNTIFS('Все позиции'!$H$2:$H$10401,A6369,'Все позиции'!$L$2:$L$10401,B6369,'Все позиции'!$F$2:$F$10401,"&lt;&gt;")</f>
        <v>1</v>
      </c>
      <c r="G6369" s="2" t="str">
        <f t="shared" si="99"/>
        <v>да</v>
      </c>
    </row>
    <row r="6370" spans="1:7" x14ac:dyDescent="0.25">
      <c r="A6370" s="2" t="s">
        <v>8548</v>
      </c>
      <c r="B6370" s="2" t="s">
        <v>6420</v>
      </c>
      <c r="C6370" s="2">
        <f>COUNTIFS('Все позиции'!$H$2:$H$10401,A6370,'Все позиции'!$L$2:$L$10401,B6370)</f>
        <v>1</v>
      </c>
      <c r="D6370" s="2">
        <f>SUMIFS('Все позиции'!$K$2:$K$10401,'Все позиции'!$H$2:$H$10401,A6370,'Все позиции'!$L$2:$L$10401,B6370)</f>
        <v>39.216000000000001</v>
      </c>
      <c r="E6370" s="4">
        <f>SUMIFS('Все позиции'!$P$2:$P$10401,'Все позиции'!$H$2:$H$10401,A6370,'Все позиции'!$L$2:$L$10401,B6370)</f>
        <v>84288.320000000007</v>
      </c>
      <c r="F6370" s="2">
        <f>COUNTIFS('Все позиции'!$H$2:$H$10401,A6370,'Все позиции'!$L$2:$L$10401,B6370,'Все позиции'!$F$2:$F$10401,"&lt;&gt;")</f>
        <v>1</v>
      </c>
      <c r="G6370" s="2" t="str">
        <f t="shared" si="99"/>
        <v>да</v>
      </c>
    </row>
    <row r="6371" spans="1:7" x14ac:dyDescent="0.25">
      <c r="A6371" s="2" t="s">
        <v>8549</v>
      </c>
      <c r="B6371" s="2" t="s">
        <v>6420</v>
      </c>
      <c r="C6371" s="2">
        <f>COUNTIFS('Все позиции'!$H$2:$H$10401,A6371,'Все позиции'!$L$2:$L$10401,B6371)</f>
        <v>1</v>
      </c>
      <c r="D6371" s="2">
        <f>SUMIFS('Все позиции'!$K$2:$K$10401,'Все позиции'!$H$2:$H$10401,A6371,'Все позиции'!$L$2:$L$10401,B6371)</f>
        <v>30.96</v>
      </c>
      <c r="E6371" s="4">
        <f>SUMIFS('Все позиции'!$P$2:$P$10401,'Все позиции'!$H$2:$H$10401,A6371,'Все позиции'!$L$2:$L$10401,B6371)</f>
        <v>100146.56</v>
      </c>
      <c r="F6371" s="2">
        <f>COUNTIFS('Все позиции'!$H$2:$H$10401,A6371,'Все позиции'!$L$2:$L$10401,B6371,'Все позиции'!$F$2:$F$10401,"&lt;&gt;")</f>
        <v>1</v>
      </c>
      <c r="G6371" s="2" t="str">
        <f t="shared" si="99"/>
        <v>да</v>
      </c>
    </row>
    <row r="6372" spans="1:7" x14ac:dyDescent="0.25">
      <c r="A6372" s="2" t="s">
        <v>8550</v>
      </c>
      <c r="B6372" s="2" t="s">
        <v>6420</v>
      </c>
      <c r="C6372" s="2">
        <f>COUNTIFS('Все позиции'!$H$2:$H$10401,A6372,'Все позиции'!$L$2:$L$10401,B6372)</f>
        <v>1</v>
      </c>
      <c r="D6372" s="2">
        <f>SUMIFS('Все позиции'!$K$2:$K$10401,'Все позиции'!$H$2:$H$10401,A6372,'Все позиции'!$L$2:$L$10401,B6372)</f>
        <v>100.104</v>
      </c>
      <c r="E6372" s="4">
        <f>SUMIFS('Все позиции'!$P$2:$P$10401,'Все позиции'!$H$2:$H$10401,A6372,'Все позиции'!$L$2:$L$10401,B6372)</f>
        <v>273026.84999999998</v>
      </c>
      <c r="F6372" s="2">
        <f>COUNTIFS('Все позиции'!$H$2:$H$10401,A6372,'Все позиции'!$L$2:$L$10401,B6372,'Все позиции'!$F$2:$F$10401,"&lt;&gt;")</f>
        <v>1</v>
      </c>
      <c r="G6372" s="2" t="str">
        <f t="shared" si="99"/>
        <v>да</v>
      </c>
    </row>
    <row r="6373" spans="1:7" x14ac:dyDescent="0.25">
      <c r="A6373" s="2" t="s">
        <v>8559</v>
      </c>
      <c r="B6373" s="2" t="s">
        <v>70</v>
      </c>
      <c r="C6373" s="2">
        <f>COUNTIFS('Все позиции'!$H$2:$H$10401,A6373,'Все позиции'!$L$2:$L$10401,B6373)</f>
        <v>1</v>
      </c>
      <c r="D6373" s="2">
        <f>SUMIFS('Все позиции'!$K$2:$K$10401,'Все позиции'!$H$2:$H$10401,A6373,'Все позиции'!$L$2:$L$10401,B6373)</f>
        <v>3.9</v>
      </c>
      <c r="E6373" s="4">
        <f>SUMIFS('Все позиции'!$P$2:$P$10401,'Все позиции'!$H$2:$H$10401,A6373,'Все позиции'!$L$2:$L$10401,B6373)</f>
        <v>11536.25</v>
      </c>
      <c r="F6373" s="2">
        <f>COUNTIFS('Все позиции'!$H$2:$H$10401,A6373,'Все позиции'!$L$2:$L$10401,B6373,'Все позиции'!$F$2:$F$10401,"&lt;&gt;")</f>
        <v>1</v>
      </c>
      <c r="G6373" s="2" t="str">
        <f t="shared" si="99"/>
        <v>да</v>
      </c>
    </row>
    <row r="6374" spans="1:7" x14ac:dyDescent="0.25">
      <c r="A6374" s="2" t="s">
        <v>8554</v>
      </c>
      <c r="B6374" s="2" t="s">
        <v>6420</v>
      </c>
      <c r="C6374" s="2">
        <f>COUNTIFS('Все позиции'!$H$2:$H$10401,A6374,'Все позиции'!$L$2:$L$10401,B6374)</f>
        <v>1</v>
      </c>
      <c r="D6374" s="2">
        <f>SUMIFS('Все позиции'!$K$2:$K$10401,'Все позиции'!$H$2:$H$10401,A6374,'Все позиции'!$L$2:$L$10401,B6374)</f>
        <v>57.792000000000002</v>
      </c>
      <c r="E6374" s="4">
        <f>SUMIFS('Все позиции'!$P$2:$P$10401,'Все позиции'!$H$2:$H$10401,A6374,'Все позиции'!$L$2:$L$10401,B6374)</f>
        <v>189447.44</v>
      </c>
      <c r="F6374" s="2">
        <f>COUNTIFS('Все позиции'!$H$2:$H$10401,A6374,'Все позиции'!$L$2:$L$10401,B6374,'Все позиции'!$F$2:$F$10401,"&lt;&gt;")</f>
        <v>1</v>
      </c>
      <c r="G6374" s="2" t="str">
        <f t="shared" si="99"/>
        <v>да</v>
      </c>
    </row>
    <row r="6375" spans="1:7" x14ac:dyDescent="0.25">
      <c r="A6375" s="2" t="s">
        <v>8552</v>
      </c>
      <c r="B6375" s="2" t="s">
        <v>6420</v>
      </c>
      <c r="C6375" s="2">
        <f>COUNTIFS('Все позиции'!$H$2:$H$10401,A6375,'Все позиции'!$L$2:$L$10401,B6375)</f>
        <v>1</v>
      </c>
      <c r="D6375" s="2">
        <f>SUMIFS('Все позиции'!$K$2:$K$10401,'Все позиции'!$H$2:$H$10401,A6375,'Все позиции'!$L$2:$L$10401,B6375)</f>
        <v>115.584</v>
      </c>
      <c r="E6375" s="4">
        <f>SUMIFS('Все позиции'!$P$2:$P$10401,'Все позиции'!$H$2:$H$10401,A6375,'Все позиции'!$L$2:$L$10401,B6375)</f>
        <v>330286.48</v>
      </c>
      <c r="F6375" s="2">
        <f>COUNTIFS('Все позиции'!$H$2:$H$10401,A6375,'Все позиции'!$L$2:$L$10401,B6375,'Все позиции'!$F$2:$F$10401,"&lt;&gt;")</f>
        <v>1</v>
      </c>
      <c r="G6375" s="2" t="str">
        <f t="shared" si="99"/>
        <v>да</v>
      </c>
    </row>
    <row r="6376" spans="1:7" x14ac:dyDescent="0.25">
      <c r="A6376" s="2" t="s">
        <v>8553</v>
      </c>
      <c r="B6376" s="2" t="s">
        <v>6420</v>
      </c>
      <c r="C6376" s="2">
        <f>COUNTIFS('Все позиции'!$H$2:$H$10401,A6376,'Все позиции'!$L$2:$L$10401,B6376)</f>
        <v>1</v>
      </c>
      <c r="D6376" s="2">
        <f>SUMIFS('Все позиции'!$K$2:$K$10401,'Все позиции'!$H$2:$H$10401,A6376,'Все позиции'!$L$2:$L$10401,B6376)</f>
        <v>311.66399999999999</v>
      </c>
      <c r="E6376" s="4">
        <f>SUMIFS('Все позиции'!$P$2:$P$10401,'Все позиции'!$H$2:$H$10401,A6376,'Все позиции'!$L$2:$L$10401,B6376)</f>
        <v>1401337.96</v>
      </c>
      <c r="F6376" s="2">
        <f>COUNTIFS('Все позиции'!$H$2:$H$10401,A6376,'Все позиции'!$L$2:$L$10401,B6376,'Все позиции'!$F$2:$F$10401,"&lt;&gt;")</f>
        <v>1</v>
      </c>
      <c r="G6376" s="2" t="str">
        <f t="shared" si="99"/>
        <v>да</v>
      </c>
    </row>
    <row r="6377" spans="1:7" x14ac:dyDescent="0.25">
      <c r="A6377" s="2" t="s">
        <v>4080</v>
      </c>
      <c r="B6377" s="2" t="s">
        <v>70</v>
      </c>
      <c r="C6377" s="2">
        <f>COUNTIFS('Все позиции'!$H$2:$H$10401,A6377,'Все позиции'!$L$2:$L$10401,B6377)</f>
        <v>1</v>
      </c>
      <c r="D6377" s="2">
        <f>SUMIFS('Все позиции'!$K$2:$K$10401,'Все позиции'!$H$2:$H$10401,A6377,'Все позиции'!$L$2:$L$10401,B6377)</f>
        <v>1400</v>
      </c>
      <c r="E6377" s="4">
        <f>SUMIFS('Все позиции'!$P$2:$P$10401,'Все позиции'!$H$2:$H$10401,A6377,'Все позиции'!$L$2:$L$10401,B6377)</f>
        <v>552965</v>
      </c>
      <c r="F6377" s="2">
        <f>COUNTIFS('Все позиции'!$H$2:$H$10401,A6377,'Все позиции'!$L$2:$L$10401,B6377,'Все позиции'!$F$2:$F$10401,"&lt;&gt;")</f>
        <v>0</v>
      </c>
      <c r="G6377" s="2" t="str">
        <f t="shared" si="99"/>
        <v>нет</v>
      </c>
    </row>
    <row r="6378" spans="1:7" x14ac:dyDescent="0.25">
      <c r="A6378" s="2" t="s">
        <v>8590</v>
      </c>
      <c r="B6378" s="2" t="s">
        <v>6420</v>
      </c>
      <c r="C6378" s="2">
        <f>COUNTIFS('Все позиции'!$H$2:$H$10401,A6378,'Все позиции'!$L$2:$L$10401,B6378)</f>
        <v>1</v>
      </c>
      <c r="D6378" s="2">
        <f>SUMIFS('Все позиции'!$K$2:$K$10401,'Все позиции'!$H$2:$H$10401,A6378,'Все позиции'!$L$2:$L$10401,B6378)</f>
        <v>20.9</v>
      </c>
      <c r="E6378" s="4">
        <f>SUMIFS('Все позиции'!$P$2:$P$10401,'Все позиции'!$H$2:$H$10401,A6378,'Все позиции'!$L$2:$L$10401,B6378)</f>
        <v>85129.919999999998</v>
      </c>
      <c r="F6378" s="2">
        <f>COUNTIFS('Все позиции'!$H$2:$H$10401,A6378,'Все позиции'!$L$2:$L$10401,B6378,'Все позиции'!$F$2:$F$10401,"&lt;&gt;")</f>
        <v>1</v>
      </c>
      <c r="G6378" s="2" t="str">
        <f t="shared" si="99"/>
        <v>да</v>
      </c>
    </row>
    <row r="6379" spans="1:7" x14ac:dyDescent="0.25">
      <c r="A6379" s="2" t="s">
        <v>8592</v>
      </c>
      <c r="B6379" s="2" t="s">
        <v>6420</v>
      </c>
      <c r="C6379" s="2">
        <f>COUNTIFS('Все позиции'!$H$2:$H$10401,A6379,'Все позиции'!$L$2:$L$10401,B6379)</f>
        <v>1</v>
      </c>
      <c r="D6379" s="2">
        <f>SUMIFS('Все позиции'!$K$2:$K$10401,'Все позиции'!$H$2:$H$10401,A6379,'Все позиции'!$L$2:$L$10401,B6379)</f>
        <v>72.599999999999994</v>
      </c>
      <c r="E6379" s="4">
        <f>SUMIFS('Все позиции'!$P$2:$P$10401,'Все позиции'!$H$2:$H$10401,A6379,'Все позиции'!$L$2:$L$10401,B6379)</f>
        <v>378087.3</v>
      </c>
      <c r="F6379" s="2">
        <f>COUNTIFS('Все позиции'!$H$2:$H$10401,A6379,'Все позиции'!$L$2:$L$10401,B6379,'Все позиции'!$F$2:$F$10401,"&lt;&gt;")</f>
        <v>1</v>
      </c>
      <c r="G6379" s="2" t="str">
        <f t="shared" si="99"/>
        <v>да</v>
      </c>
    </row>
    <row r="6380" spans="1:7" x14ac:dyDescent="0.25">
      <c r="A6380" s="2" t="s">
        <v>5048</v>
      </c>
      <c r="B6380" s="2" t="s">
        <v>73</v>
      </c>
      <c r="C6380" s="2">
        <f>COUNTIFS('Все позиции'!$H$2:$H$10401,A6380,'Все позиции'!$L$2:$L$10401,B6380)</f>
        <v>1</v>
      </c>
      <c r="D6380" s="2">
        <f>SUMIFS('Все позиции'!$K$2:$K$10401,'Все позиции'!$H$2:$H$10401,A6380,'Все позиции'!$L$2:$L$10401,B6380)</f>
        <v>1</v>
      </c>
      <c r="E6380" s="4">
        <f>SUMIFS('Все позиции'!$P$2:$P$10401,'Все позиции'!$H$2:$H$10401,A6380,'Все позиции'!$L$2:$L$10401,B6380)</f>
        <v>0</v>
      </c>
      <c r="F6380" s="2">
        <f>COUNTIFS('Все позиции'!$H$2:$H$10401,A6380,'Все позиции'!$L$2:$L$10401,B6380,'Все позиции'!$F$2:$F$10401,"&lt;&gt;")</f>
        <v>1</v>
      </c>
      <c r="G6380" s="2" t="str">
        <f t="shared" si="99"/>
        <v>да</v>
      </c>
    </row>
    <row r="6381" spans="1:7" x14ac:dyDescent="0.25">
      <c r="A6381" s="2" t="s">
        <v>6052</v>
      </c>
      <c r="B6381" s="2" t="s">
        <v>38</v>
      </c>
      <c r="C6381" s="2">
        <f>COUNTIFS('Все позиции'!$H$2:$H$10401,A6381,'Все позиции'!$L$2:$L$10401,B6381)</f>
        <v>1</v>
      </c>
      <c r="D6381" s="2">
        <f>SUMIFS('Все позиции'!$K$2:$K$10401,'Все позиции'!$H$2:$H$10401,A6381,'Все позиции'!$L$2:$L$10401,B6381)</f>
        <v>40</v>
      </c>
      <c r="E6381" s="4">
        <f>SUMIFS('Все позиции'!$P$2:$P$10401,'Все позиции'!$H$2:$H$10401,A6381,'Все позиции'!$L$2:$L$10401,B6381)</f>
        <v>20340.330000000002</v>
      </c>
      <c r="F6381" s="2">
        <f>COUNTIFS('Все позиции'!$H$2:$H$10401,A6381,'Все позиции'!$L$2:$L$10401,B6381,'Все позиции'!$F$2:$F$10401,"&lt;&gt;")</f>
        <v>1</v>
      </c>
      <c r="G6381" s="2" t="str">
        <f t="shared" si="99"/>
        <v>да</v>
      </c>
    </row>
    <row r="6382" spans="1:7" x14ac:dyDescent="0.25">
      <c r="A6382" s="2" t="s">
        <v>6053</v>
      </c>
      <c r="B6382" s="2" t="s">
        <v>38</v>
      </c>
      <c r="C6382" s="2">
        <f>COUNTIFS('Все позиции'!$H$2:$H$10401,A6382,'Все позиции'!$L$2:$L$10401,B6382)</f>
        <v>1</v>
      </c>
      <c r="D6382" s="2">
        <f>SUMIFS('Все позиции'!$K$2:$K$10401,'Все позиции'!$H$2:$H$10401,A6382,'Все позиции'!$L$2:$L$10401,B6382)</f>
        <v>40</v>
      </c>
      <c r="E6382" s="4">
        <f>SUMIFS('Все позиции'!$P$2:$P$10401,'Все позиции'!$H$2:$H$10401,A6382,'Все позиции'!$L$2:$L$10401,B6382)</f>
        <v>6479.66</v>
      </c>
      <c r="F6382" s="2">
        <f>COUNTIFS('Все позиции'!$H$2:$H$10401,A6382,'Все позиции'!$L$2:$L$10401,B6382,'Все позиции'!$F$2:$F$10401,"&lt;&gt;")</f>
        <v>1</v>
      </c>
      <c r="G6382" s="2" t="str">
        <f t="shared" si="99"/>
        <v>да</v>
      </c>
    </row>
    <row r="6383" spans="1:7" x14ac:dyDescent="0.25">
      <c r="A6383" s="2" t="s">
        <v>6054</v>
      </c>
      <c r="B6383" s="2" t="s">
        <v>38</v>
      </c>
      <c r="C6383" s="2">
        <f>COUNTIFS('Все позиции'!$H$2:$H$10401,A6383,'Все позиции'!$L$2:$L$10401,B6383)</f>
        <v>1</v>
      </c>
      <c r="D6383" s="2">
        <f>SUMIFS('Все позиции'!$K$2:$K$10401,'Все позиции'!$H$2:$H$10401,A6383,'Все позиции'!$L$2:$L$10401,B6383)</f>
        <v>40</v>
      </c>
      <c r="E6383" s="4">
        <f>SUMIFS('Все позиции'!$P$2:$P$10401,'Все позиции'!$H$2:$H$10401,A6383,'Все позиции'!$L$2:$L$10401,B6383)</f>
        <v>20580.419999999998</v>
      </c>
      <c r="F6383" s="2">
        <f>COUNTIFS('Все позиции'!$H$2:$H$10401,A6383,'Все позиции'!$L$2:$L$10401,B6383,'Все позиции'!$F$2:$F$10401,"&lt;&gt;")</f>
        <v>1</v>
      </c>
      <c r="G6383" s="2" t="str">
        <f t="shared" si="99"/>
        <v>да</v>
      </c>
    </row>
    <row r="6384" spans="1:7" x14ac:dyDescent="0.25">
      <c r="A6384" s="2" t="s">
        <v>7142</v>
      </c>
      <c r="B6384" s="2" t="s">
        <v>108</v>
      </c>
      <c r="C6384" s="2">
        <f>COUNTIFS('Все позиции'!$H$2:$H$10401,A6384,'Все позиции'!$L$2:$L$10401,B6384)</f>
        <v>1</v>
      </c>
      <c r="D6384" s="2">
        <f>SUMIFS('Все позиции'!$K$2:$K$10401,'Все позиции'!$H$2:$H$10401,A6384,'Все позиции'!$L$2:$L$10401,B6384)</f>
        <v>1</v>
      </c>
      <c r="E6384" s="4">
        <f>SUMIFS('Все позиции'!$P$2:$P$10401,'Все позиции'!$H$2:$H$10401,A6384,'Все позиции'!$L$2:$L$10401,B6384)</f>
        <v>315980</v>
      </c>
      <c r="F6384" s="2">
        <f>COUNTIFS('Все позиции'!$H$2:$H$10401,A6384,'Все позиции'!$L$2:$L$10401,B6384,'Все позиции'!$F$2:$F$10401,"&lt;&gt;")</f>
        <v>1</v>
      </c>
      <c r="G6384" s="2" t="str">
        <f t="shared" si="99"/>
        <v>да</v>
      </c>
    </row>
    <row r="6385" spans="1:7" x14ac:dyDescent="0.25">
      <c r="A6385" s="2" t="s">
        <v>3462</v>
      </c>
      <c r="B6385" s="2" t="s">
        <v>38</v>
      </c>
      <c r="C6385" s="2">
        <f>COUNTIFS('Все позиции'!$H$2:$H$10401,A6385,'Все позиции'!$L$2:$L$10401,B6385)</f>
        <v>1</v>
      </c>
      <c r="D6385" s="2">
        <f>SUMIFS('Все позиции'!$K$2:$K$10401,'Все позиции'!$H$2:$H$10401,A6385,'Все позиции'!$L$2:$L$10401,B6385)</f>
        <v>1</v>
      </c>
      <c r="E6385" s="4">
        <f>SUMIFS('Все позиции'!$P$2:$P$10401,'Все позиции'!$H$2:$H$10401,A6385,'Все позиции'!$L$2:$L$10401,B6385)</f>
        <v>0</v>
      </c>
      <c r="F6385" s="2">
        <f>COUNTIFS('Все позиции'!$H$2:$H$10401,A6385,'Все позиции'!$L$2:$L$10401,B6385,'Все позиции'!$F$2:$F$10401,"&lt;&gt;")</f>
        <v>0</v>
      </c>
      <c r="G6385" s="2" t="str">
        <f t="shared" si="99"/>
        <v>нет</v>
      </c>
    </row>
    <row r="6386" spans="1:7" x14ac:dyDescent="0.25">
      <c r="A6386" s="2" t="s">
        <v>3463</v>
      </c>
      <c r="B6386" s="2" t="s">
        <v>38</v>
      </c>
      <c r="C6386" s="2">
        <f>COUNTIFS('Все позиции'!$H$2:$H$10401,A6386,'Все позиции'!$L$2:$L$10401,B6386)</f>
        <v>1</v>
      </c>
      <c r="D6386" s="2">
        <f>SUMIFS('Все позиции'!$K$2:$K$10401,'Все позиции'!$H$2:$H$10401,A6386,'Все позиции'!$L$2:$L$10401,B6386)</f>
        <v>2</v>
      </c>
      <c r="E6386" s="4">
        <f>SUMIFS('Все позиции'!$P$2:$P$10401,'Все позиции'!$H$2:$H$10401,A6386,'Все позиции'!$L$2:$L$10401,B6386)</f>
        <v>0</v>
      </c>
      <c r="F6386" s="2">
        <f>COUNTIFS('Все позиции'!$H$2:$H$10401,A6386,'Все позиции'!$L$2:$L$10401,B6386,'Все позиции'!$F$2:$F$10401,"&lt;&gt;")</f>
        <v>0</v>
      </c>
      <c r="G6386" s="2" t="str">
        <f t="shared" si="99"/>
        <v>нет</v>
      </c>
    </row>
    <row r="6387" spans="1:7" x14ac:dyDescent="0.25">
      <c r="A6387" s="2" t="s">
        <v>3947</v>
      </c>
      <c r="B6387" s="2" t="s">
        <v>38</v>
      </c>
      <c r="C6387" s="2">
        <f>COUNTIFS('Все позиции'!$H$2:$H$10401,A6387,'Все позиции'!$L$2:$L$10401,B6387)</f>
        <v>1</v>
      </c>
      <c r="D6387" s="2">
        <f>SUMIFS('Все позиции'!$K$2:$K$10401,'Все позиции'!$H$2:$H$10401,A6387,'Все позиции'!$L$2:$L$10401,B6387)</f>
        <v>22</v>
      </c>
      <c r="E6387" s="4">
        <f>SUMIFS('Все позиции'!$P$2:$P$10401,'Все позиции'!$H$2:$H$10401,A6387,'Все позиции'!$L$2:$L$10401,B6387)</f>
        <v>1750021.68</v>
      </c>
      <c r="F6387" s="2">
        <f>COUNTIFS('Все позиции'!$H$2:$H$10401,A6387,'Все позиции'!$L$2:$L$10401,B6387,'Все позиции'!$F$2:$F$10401,"&lt;&gt;")</f>
        <v>0</v>
      </c>
      <c r="G6387" s="2" t="str">
        <f t="shared" si="99"/>
        <v>нет</v>
      </c>
    </row>
    <row r="6388" spans="1:7" x14ac:dyDescent="0.25">
      <c r="A6388" s="2" t="s">
        <v>5707</v>
      </c>
      <c r="B6388" s="2" t="s">
        <v>38</v>
      </c>
      <c r="C6388" s="2">
        <f>COUNTIFS('Все позиции'!$H$2:$H$10401,A6388,'Все позиции'!$L$2:$L$10401,B6388)</f>
        <v>1</v>
      </c>
      <c r="D6388" s="2">
        <f>SUMIFS('Все позиции'!$K$2:$K$10401,'Все позиции'!$H$2:$H$10401,A6388,'Все позиции'!$L$2:$L$10401,B6388)</f>
        <v>20</v>
      </c>
      <c r="E6388" s="4">
        <f>SUMIFS('Все позиции'!$P$2:$P$10401,'Все позиции'!$H$2:$H$10401,A6388,'Все позиции'!$L$2:$L$10401,B6388)</f>
        <v>54753.84</v>
      </c>
      <c r="F6388" s="2">
        <f>COUNTIFS('Все позиции'!$H$2:$H$10401,A6388,'Все позиции'!$L$2:$L$10401,B6388,'Все позиции'!$F$2:$F$10401,"&lt;&gt;")</f>
        <v>1</v>
      </c>
      <c r="G6388" s="2" t="str">
        <f t="shared" si="99"/>
        <v>да</v>
      </c>
    </row>
    <row r="6389" spans="1:7" x14ac:dyDescent="0.25">
      <c r="A6389" s="2" t="s">
        <v>3489</v>
      </c>
      <c r="B6389" s="2" t="s">
        <v>38</v>
      </c>
      <c r="C6389" s="2">
        <f>COUNTIFS('Все позиции'!$H$2:$H$10401,A6389,'Все позиции'!$L$2:$L$10401,B6389)</f>
        <v>1</v>
      </c>
      <c r="D6389" s="2">
        <f>SUMIFS('Все позиции'!$K$2:$K$10401,'Все позиции'!$H$2:$H$10401,A6389,'Все позиции'!$L$2:$L$10401,B6389)</f>
        <v>3</v>
      </c>
      <c r="E6389" s="4">
        <f>SUMIFS('Все позиции'!$P$2:$P$10401,'Все позиции'!$H$2:$H$10401,A6389,'Все позиции'!$L$2:$L$10401,B6389)</f>
        <v>0</v>
      </c>
      <c r="F6389" s="2">
        <f>COUNTIFS('Все позиции'!$H$2:$H$10401,A6389,'Все позиции'!$L$2:$L$10401,B6389,'Все позиции'!$F$2:$F$10401,"&lt;&gt;")</f>
        <v>0</v>
      </c>
      <c r="G6389" s="2" t="str">
        <f t="shared" si="99"/>
        <v>нет</v>
      </c>
    </row>
    <row r="6390" spans="1:7" x14ac:dyDescent="0.25">
      <c r="A6390" s="2" t="s">
        <v>7368</v>
      </c>
      <c r="B6390" s="2" t="s">
        <v>38</v>
      </c>
      <c r="C6390" s="2">
        <f>COUNTIFS('Все позиции'!$H$2:$H$10401,A6390,'Все позиции'!$L$2:$L$10401,B6390)</f>
        <v>1</v>
      </c>
      <c r="D6390" s="2">
        <f>SUMIFS('Все позиции'!$K$2:$K$10401,'Все позиции'!$H$2:$H$10401,A6390,'Все позиции'!$L$2:$L$10401,B6390)</f>
        <v>2</v>
      </c>
      <c r="E6390" s="4">
        <f>SUMIFS('Все позиции'!$P$2:$P$10401,'Все позиции'!$H$2:$H$10401,A6390,'Все позиции'!$L$2:$L$10401,B6390)</f>
        <v>27636.66</v>
      </c>
      <c r="F6390" s="2">
        <f>COUNTIFS('Все позиции'!$H$2:$H$10401,A6390,'Все позиции'!$L$2:$L$10401,B6390,'Все позиции'!$F$2:$F$10401,"&lt;&gt;")</f>
        <v>1</v>
      </c>
      <c r="G6390" s="2" t="str">
        <f t="shared" si="99"/>
        <v>да</v>
      </c>
    </row>
    <row r="6391" spans="1:7" x14ac:dyDescent="0.25">
      <c r="A6391" s="2" t="s">
        <v>7369</v>
      </c>
      <c r="B6391" s="2" t="s">
        <v>38</v>
      </c>
      <c r="C6391" s="2">
        <f>COUNTIFS('Все позиции'!$H$2:$H$10401,A6391,'Все позиции'!$L$2:$L$10401,B6391)</f>
        <v>1</v>
      </c>
      <c r="D6391" s="2">
        <f>SUMIFS('Все позиции'!$K$2:$K$10401,'Все позиции'!$H$2:$H$10401,A6391,'Все позиции'!$L$2:$L$10401,B6391)</f>
        <v>1</v>
      </c>
      <c r="E6391" s="4">
        <f>SUMIFS('Все позиции'!$P$2:$P$10401,'Все позиции'!$H$2:$H$10401,A6391,'Все позиции'!$L$2:$L$10401,B6391)</f>
        <v>13818.33</v>
      </c>
      <c r="F6391" s="2">
        <f>COUNTIFS('Все позиции'!$H$2:$H$10401,A6391,'Все позиции'!$L$2:$L$10401,B6391,'Все позиции'!$F$2:$F$10401,"&lt;&gt;")</f>
        <v>1</v>
      </c>
      <c r="G6391" s="2" t="str">
        <f t="shared" si="99"/>
        <v>да</v>
      </c>
    </row>
    <row r="6392" spans="1:7" x14ac:dyDescent="0.25">
      <c r="A6392" s="2" t="s">
        <v>84</v>
      </c>
      <c r="B6392" s="2" t="s">
        <v>38</v>
      </c>
      <c r="C6392" s="2">
        <f>COUNTIFS('Все позиции'!$H$2:$H$10401,A6392,'Все позиции'!$L$2:$L$10401,B6392)</f>
        <v>1</v>
      </c>
      <c r="D6392" s="2">
        <f>SUMIFS('Все позиции'!$K$2:$K$10401,'Все позиции'!$H$2:$H$10401,A6392,'Все позиции'!$L$2:$L$10401,B6392)</f>
        <v>1</v>
      </c>
      <c r="E6392" s="4">
        <f>SUMIFS('Все позиции'!$P$2:$P$10401,'Все позиции'!$H$2:$H$10401,A6392,'Все позиции'!$L$2:$L$10401,B6392)</f>
        <v>0</v>
      </c>
      <c r="F6392" s="2">
        <f>COUNTIFS('Все позиции'!$H$2:$H$10401,A6392,'Все позиции'!$L$2:$L$10401,B6392,'Все позиции'!$F$2:$F$10401,"&lt;&gt;")</f>
        <v>0</v>
      </c>
      <c r="G6392" s="2" t="str">
        <f t="shared" si="99"/>
        <v>нет</v>
      </c>
    </row>
    <row r="6393" spans="1:7" x14ac:dyDescent="0.25">
      <c r="A6393" s="2" t="s">
        <v>9314</v>
      </c>
      <c r="B6393" s="2" t="s">
        <v>38</v>
      </c>
      <c r="C6393" s="2">
        <f>COUNTIFS('Все позиции'!$H$2:$H$10401,A6393,'Все позиции'!$L$2:$L$10401,B6393)</f>
        <v>1</v>
      </c>
      <c r="D6393" s="2">
        <f>SUMIFS('Все позиции'!$K$2:$K$10401,'Все позиции'!$H$2:$H$10401,A6393,'Все позиции'!$L$2:$L$10401,B6393)</f>
        <v>2</v>
      </c>
      <c r="E6393" s="4">
        <f>SUMIFS('Все позиции'!$P$2:$P$10401,'Все позиции'!$H$2:$H$10401,A6393,'Все позиции'!$L$2:$L$10401,B6393)</f>
        <v>62220</v>
      </c>
      <c r="F6393" s="2">
        <f>COUNTIFS('Все позиции'!$H$2:$H$10401,A6393,'Все позиции'!$L$2:$L$10401,B6393,'Все позиции'!$F$2:$F$10401,"&lt;&gt;")</f>
        <v>1</v>
      </c>
      <c r="G6393" s="2" t="str">
        <f t="shared" si="99"/>
        <v>да</v>
      </c>
    </row>
    <row r="6394" spans="1:7" x14ac:dyDescent="0.25">
      <c r="A6394" s="2" t="s">
        <v>3940</v>
      </c>
      <c r="B6394" s="2" t="s">
        <v>38</v>
      </c>
      <c r="C6394" s="2">
        <f>COUNTIFS('Все позиции'!$H$2:$H$10401,A6394,'Все позиции'!$L$2:$L$10401,B6394)</f>
        <v>1</v>
      </c>
      <c r="D6394" s="2">
        <f>SUMIFS('Все позиции'!$K$2:$K$10401,'Все позиции'!$H$2:$H$10401,A6394,'Все позиции'!$L$2:$L$10401,B6394)</f>
        <v>6</v>
      </c>
      <c r="E6394" s="4">
        <f>SUMIFS('Все позиции'!$P$2:$P$10401,'Все позиции'!$H$2:$H$10401,A6394,'Все позиции'!$L$2:$L$10401,B6394)</f>
        <v>314253.02</v>
      </c>
      <c r="F6394" s="2">
        <f>COUNTIFS('Все позиции'!$H$2:$H$10401,A6394,'Все позиции'!$L$2:$L$10401,B6394,'Все позиции'!$F$2:$F$10401,"&lt;&gt;")</f>
        <v>0</v>
      </c>
      <c r="G6394" s="2" t="str">
        <f t="shared" si="99"/>
        <v>нет</v>
      </c>
    </row>
    <row r="6395" spans="1:7" x14ac:dyDescent="0.25">
      <c r="A6395" s="2" t="s">
        <v>3944</v>
      </c>
      <c r="B6395" s="2" t="s">
        <v>38</v>
      </c>
      <c r="C6395" s="2">
        <f>COUNTIFS('Все позиции'!$H$2:$H$10401,A6395,'Все позиции'!$L$2:$L$10401,B6395)</f>
        <v>1</v>
      </c>
      <c r="D6395" s="2">
        <f>SUMIFS('Все позиции'!$K$2:$K$10401,'Все позиции'!$H$2:$H$10401,A6395,'Все позиции'!$L$2:$L$10401,B6395)</f>
        <v>2</v>
      </c>
      <c r="E6395" s="4">
        <f>SUMIFS('Все позиции'!$P$2:$P$10401,'Все позиции'!$H$2:$H$10401,A6395,'Все позиции'!$L$2:$L$10401,B6395)</f>
        <v>102816.01</v>
      </c>
      <c r="F6395" s="2">
        <f>COUNTIFS('Все позиции'!$H$2:$H$10401,A6395,'Все позиции'!$L$2:$L$10401,B6395,'Все позиции'!$F$2:$F$10401,"&lt;&gt;")</f>
        <v>0</v>
      </c>
      <c r="G6395" s="2" t="str">
        <f t="shared" si="99"/>
        <v>нет</v>
      </c>
    </row>
    <row r="6396" spans="1:7" x14ac:dyDescent="0.25">
      <c r="A6396" s="2" t="s">
        <v>3941</v>
      </c>
      <c r="B6396" s="2" t="s">
        <v>38</v>
      </c>
      <c r="C6396" s="2">
        <f>COUNTIFS('Все позиции'!$H$2:$H$10401,A6396,'Все позиции'!$L$2:$L$10401,B6396)</f>
        <v>4</v>
      </c>
      <c r="D6396" s="2">
        <f>SUMIFS('Все позиции'!$K$2:$K$10401,'Все позиции'!$H$2:$H$10401,A6396,'Все позиции'!$L$2:$L$10401,B6396)</f>
        <v>31</v>
      </c>
      <c r="E6396" s="4">
        <f>SUMIFS('Все позиции'!$P$2:$P$10401,'Все позиции'!$H$2:$H$10401,A6396,'Все позиции'!$L$2:$L$10401,B6396)</f>
        <v>1965973.6</v>
      </c>
      <c r="F6396" s="2">
        <f>COUNTIFS('Все позиции'!$H$2:$H$10401,A6396,'Все позиции'!$L$2:$L$10401,B6396,'Все позиции'!$F$2:$F$10401,"&lt;&gt;")</f>
        <v>0</v>
      </c>
      <c r="G6396" s="2" t="str">
        <f t="shared" si="99"/>
        <v>нет</v>
      </c>
    </row>
    <row r="6397" spans="1:7" x14ac:dyDescent="0.25">
      <c r="A6397" s="2" t="s">
        <v>3942</v>
      </c>
      <c r="B6397" s="2" t="s">
        <v>38</v>
      </c>
      <c r="C6397" s="2">
        <f>COUNTIFS('Все позиции'!$H$2:$H$10401,A6397,'Все позиции'!$L$2:$L$10401,B6397)</f>
        <v>2</v>
      </c>
      <c r="D6397" s="2">
        <f>SUMIFS('Все позиции'!$K$2:$K$10401,'Все позиции'!$H$2:$H$10401,A6397,'Все позиции'!$L$2:$L$10401,B6397)</f>
        <v>6</v>
      </c>
      <c r="E6397" s="4">
        <f>SUMIFS('Все позиции'!$P$2:$P$10401,'Все позиции'!$H$2:$H$10401,A6397,'Все позиции'!$L$2:$L$10401,B6397)</f>
        <v>443043</v>
      </c>
      <c r="F6397" s="2">
        <f>COUNTIFS('Все позиции'!$H$2:$H$10401,A6397,'Все позиции'!$L$2:$L$10401,B6397,'Все позиции'!$F$2:$F$10401,"&lt;&gt;")</f>
        <v>0</v>
      </c>
      <c r="G6397" s="2" t="str">
        <f t="shared" si="99"/>
        <v>нет</v>
      </c>
    </row>
    <row r="6398" spans="1:7" x14ac:dyDescent="0.25">
      <c r="A6398" s="2" t="s">
        <v>3480</v>
      </c>
      <c r="B6398" s="2" t="s">
        <v>38</v>
      </c>
      <c r="C6398" s="2">
        <f>COUNTIFS('Все позиции'!$H$2:$H$10401,A6398,'Все позиции'!$L$2:$L$10401,B6398)</f>
        <v>1</v>
      </c>
      <c r="D6398" s="2">
        <f>SUMIFS('Все позиции'!$K$2:$K$10401,'Все позиции'!$H$2:$H$10401,A6398,'Все позиции'!$L$2:$L$10401,B6398)</f>
        <v>2</v>
      </c>
      <c r="E6398" s="4">
        <f>SUMIFS('Все позиции'!$P$2:$P$10401,'Все позиции'!$H$2:$H$10401,A6398,'Все позиции'!$L$2:$L$10401,B6398)</f>
        <v>0</v>
      </c>
      <c r="F6398" s="2">
        <f>COUNTIFS('Все позиции'!$H$2:$H$10401,A6398,'Все позиции'!$L$2:$L$10401,B6398,'Все позиции'!$F$2:$F$10401,"&lt;&gt;")</f>
        <v>0</v>
      </c>
      <c r="G6398" s="2" t="str">
        <f t="shared" si="99"/>
        <v>нет</v>
      </c>
    </row>
    <row r="6399" spans="1:7" x14ac:dyDescent="0.25">
      <c r="A6399" s="2" t="s">
        <v>4866</v>
      </c>
      <c r="B6399" s="2" t="s">
        <v>38</v>
      </c>
      <c r="C6399" s="2">
        <f>COUNTIFS('Все позиции'!$H$2:$H$10401,A6399,'Все позиции'!$L$2:$L$10401,B6399)</f>
        <v>1</v>
      </c>
      <c r="D6399" s="2">
        <f>SUMIFS('Все позиции'!$K$2:$K$10401,'Все позиции'!$H$2:$H$10401,A6399,'Все позиции'!$L$2:$L$10401,B6399)</f>
        <v>10</v>
      </c>
      <c r="E6399" s="4">
        <f>SUMIFS('Все позиции'!$P$2:$P$10401,'Все позиции'!$H$2:$H$10401,A6399,'Все позиции'!$L$2:$L$10401,B6399)</f>
        <v>38249.93</v>
      </c>
      <c r="F6399" s="2">
        <f>COUNTIFS('Все позиции'!$H$2:$H$10401,A6399,'Все позиции'!$L$2:$L$10401,B6399,'Все позиции'!$F$2:$F$10401,"&lt;&gt;")</f>
        <v>0</v>
      </c>
      <c r="G6399" s="2" t="str">
        <f t="shared" si="99"/>
        <v>нет</v>
      </c>
    </row>
    <row r="6400" spans="1:7" x14ac:dyDescent="0.25">
      <c r="A6400" s="2" t="s">
        <v>4597</v>
      </c>
      <c r="B6400" s="2" t="s">
        <v>38</v>
      </c>
      <c r="C6400" s="2">
        <f>COUNTIFS('Все позиции'!$H$2:$H$10401,A6400,'Все позиции'!$L$2:$L$10401,B6400)</f>
        <v>2</v>
      </c>
      <c r="D6400" s="2">
        <f>SUMIFS('Все позиции'!$K$2:$K$10401,'Все позиции'!$H$2:$H$10401,A6400,'Все позиции'!$L$2:$L$10401,B6400)</f>
        <v>30</v>
      </c>
      <c r="E6400" s="4">
        <f>SUMIFS('Все позиции'!$P$2:$P$10401,'Все позиции'!$H$2:$H$10401,A6400,'Все позиции'!$L$2:$L$10401,B6400)</f>
        <v>80520</v>
      </c>
      <c r="F6400" s="2">
        <f>COUNTIFS('Все позиции'!$H$2:$H$10401,A6400,'Все позиции'!$L$2:$L$10401,B6400,'Все позиции'!$F$2:$F$10401,"&lt;&gt;")</f>
        <v>0</v>
      </c>
      <c r="G6400" s="2" t="str">
        <f t="shared" si="99"/>
        <v>нет</v>
      </c>
    </row>
    <row r="6401" spans="1:7" x14ac:dyDescent="0.25">
      <c r="A6401" s="2" t="s">
        <v>3490</v>
      </c>
      <c r="B6401" s="2" t="s">
        <v>38</v>
      </c>
      <c r="C6401" s="2">
        <f>COUNTIFS('Все позиции'!$H$2:$H$10401,A6401,'Все позиции'!$L$2:$L$10401,B6401)</f>
        <v>1</v>
      </c>
      <c r="D6401" s="2">
        <f>SUMIFS('Все позиции'!$K$2:$K$10401,'Все позиции'!$H$2:$H$10401,A6401,'Все позиции'!$L$2:$L$10401,B6401)</f>
        <v>3</v>
      </c>
      <c r="E6401" s="4">
        <f>SUMIFS('Все позиции'!$P$2:$P$10401,'Все позиции'!$H$2:$H$10401,A6401,'Все позиции'!$L$2:$L$10401,B6401)</f>
        <v>0</v>
      </c>
      <c r="F6401" s="2">
        <f>COUNTIFS('Все позиции'!$H$2:$H$10401,A6401,'Все позиции'!$L$2:$L$10401,B6401,'Все позиции'!$F$2:$F$10401,"&lt;&gt;")</f>
        <v>0</v>
      </c>
      <c r="G6401" s="2" t="str">
        <f t="shared" si="99"/>
        <v>нет</v>
      </c>
    </row>
    <row r="6402" spans="1:7" x14ac:dyDescent="0.25">
      <c r="A6402" s="2" t="s">
        <v>6729</v>
      </c>
      <c r="B6402" s="2" t="s">
        <v>38</v>
      </c>
      <c r="C6402" s="2">
        <f>COUNTIFS('Все позиции'!$H$2:$H$10401,A6402,'Все позиции'!$L$2:$L$10401,B6402)</f>
        <v>1</v>
      </c>
      <c r="D6402" s="2">
        <f>SUMIFS('Все позиции'!$K$2:$K$10401,'Все позиции'!$H$2:$H$10401,A6402,'Все позиции'!$L$2:$L$10401,B6402)</f>
        <v>1</v>
      </c>
      <c r="E6402" s="4">
        <f>SUMIFS('Все позиции'!$P$2:$P$10401,'Все позиции'!$H$2:$H$10401,A6402,'Все позиции'!$L$2:$L$10401,B6402)</f>
        <v>5989.59</v>
      </c>
      <c r="F6402" s="2">
        <f>COUNTIFS('Все позиции'!$H$2:$H$10401,A6402,'Все позиции'!$L$2:$L$10401,B6402,'Все позиции'!$F$2:$F$10401,"&lt;&gt;")</f>
        <v>0</v>
      </c>
      <c r="G6402" s="2" t="str">
        <f t="shared" ref="G6402:G6465" si="100">IF(F6402&gt;0,"да","нет")</f>
        <v>нет</v>
      </c>
    </row>
    <row r="6403" spans="1:7" x14ac:dyDescent="0.25">
      <c r="A6403" s="2" t="s">
        <v>2297</v>
      </c>
      <c r="B6403" s="2" t="s">
        <v>38</v>
      </c>
      <c r="C6403" s="2">
        <f>COUNTIFS('Все позиции'!$H$2:$H$10401,A6403,'Все позиции'!$L$2:$L$10401,B6403)</f>
        <v>1</v>
      </c>
      <c r="D6403" s="2">
        <f>SUMIFS('Все позиции'!$K$2:$K$10401,'Все позиции'!$H$2:$H$10401,A6403,'Все позиции'!$L$2:$L$10401,B6403)</f>
        <v>1</v>
      </c>
      <c r="E6403" s="4">
        <f>SUMIFS('Все позиции'!$P$2:$P$10401,'Все позиции'!$H$2:$H$10401,A6403,'Все позиции'!$L$2:$L$10401,B6403)</f>
        <v>27790.99</v>
      </c>
      <c r="F6403" s="2">
        <f>COUNTIFS('Все позиции'!$H$2:$H$10401,A6403,'Все позиции'!$L$2:$L$10401,B6403,'Все позиции'!$F$2:$F$10401,"&lt;&gt;")</f>
        <v>0</v>
      </c>
      <c r="G6403" s="2" t="str">
        <f t="shared" si="100"/>
        <v>нет</v>
      </c>
    </row>
    <row r="6404" spans="1:7" x14ac:dyDescent="0.25">
      <c r="A6404" s="2" t="s">
        <v>9330</v>
      </c>
      <c r="B6404" s="2" t="s">
        <v>38</v>
      </c>
      <c r="C6404" s="2">
        <f>COUNTIFS('Все позиции'!$H$2:$H$10401,A6404,'Все позиции'!$L$2:$L$10401,B6404)</f>
        <v>1</v>
      </c>
      <c r="D6404" s="2">
        <f>SUMIFS('Все позиции'!$K$2:$K$10401,'Все позиции'!$H$2:$H$10401,A6404,'Все позиции'!$L$2:$L$10401,B6404)</f>
        <v>1</v>
      </c>
      <c r="E6404" s="4">
        <f>SUMIFS('Все позиции'!$P$2:$P$10401,'Все позиции'!$H$2:$H$10401,A6404,'Все позиции'!$L$2:$L$10401,B6404)</f>
        <v>31110</v>
      </c>
      <c r="F6404" s="2">
        <f>COUNTIFS('Все позиции'!$H$2:$H$10401,A6404,'Все позиции'!$L$2:$L$10401,B6404,'Все позиции'!$F$2:$F$10401,"&lt;&gt;")</f>
        <v>1</v>
      </c>
      <c r="G6404" s="2" t="str">
        <f t="shared" si="100"/>
        <v>да</v>
      </c>
    </row>
    <row r="6405" spans="1:7" x14ac:dyDescent="0.25">
      <c r="A6405" s="2" t="s">
        <v>6831</v>
      </c>
      <c r="B6405" s="2" t="s">
        <v>38</v>
      </c>
      <c r="C6405" s="2">
        <f>COUNTIFS('Все позиции'!$H$2:$H$10401,A6405,'Все позиции'!$L$2:$L$10401,B6405)</f>
        <v>1</v>
      </c>
      <c r="D6405" s="2">
        <f>SUMIFS('Все позиции'!$K$2:$K$10401,'Все позиции'!$H$2:$H$10401,A6405,'Все позиции'!$L$2:$L$10401,B6405)</f>
        <v>2</v>
      </c>
      <c r="E6405" s="4">
        <f>SUMIFS('Все позиции'!$P$2:$P$10401,'Все позиции'!$H$2:$H$10401,A6405,'Все позиции'!$L$2:$L$10401,B6405)</f>
        <v>86161.279999999999</v>
      </c>
      <c r="F6405" s="2">
        <f>COUNTIFS('Все позиции'!$H$2:$H$10401,A6405,'Все позиции'!$L$2:$L$10401,B6405,'Все позиции'!$F$2:$F$10401,"&lt;&gt;")</f>
        <v>0</v>
      </c>
      <c r="G6405" s="2" t="str">
        <f t="shared" si="100"/>
        <v>нет</v>
      </c>
    </row>
    <row r="6406" spans="1:7" x14ac:dyDescent="0.25">
      <c r="A6406" s="2" t="s">
        <v>4276</v>
      </c>
      <c r="B6406" s="2" t="s">
        <v>38</v>
      </c>
      <c r="C6406" s="2">
        <f>COUNTIFS('Все позиции'!$H$2:$H$10401,A6406,'Все позиции'!$L$2:$L$10401,B6406)</f>
        <v>1</v>
      </c>
      <c r="D6406" s="2">
        <f>SUMIFS('Все позиции'!$K$2:$K$10401,'Все позиции'!$H$2:$H$10401,A6406,'Все позиции'!$L$2:$L$10401,B6406)</f>
        <v>222</v>
      </c>
      <c r="E6406" s="4">
        <f>SUMIFS('Все позиции'!$P$2:$P$10401,'Все позиции'!$H$2:$H$10401,A6406,'Все позиции'!$L$2:$L$10401,B6406)</f>
        <v>10171017.02</v>
      </c>
      <c r="F6406" s="2">
        <f>COUNTIFS('Все позиции'!$H$2:$H$10401,A6406,'Все позиции'!$L$2:$L$10401,B6406,'Все позиции'!$F$2:$F$10401,"&lt;&gt;")</f>
        <v>0</v>
      </c>
      <c r="G6406" s="2" t="str">
        <f t="shared" si="100"/>
        <v>нет</v>
      </c>
    </row>
    <row r="6407" spans="1:7" x14ac:dyDescent="0.25">
      <c r="A6407" s="2" t="s">
        <v>8064</v>
      </c>
      <c r="B6407" s="2" t="s">
        <v>38</v>
      </c>
      <c r="C6407" s="2">
        <f>COUNTIFS('Все позиции'!$H$2:$H$10401,A6407,'Все позиции'!$L$2:$L$10401,B6407)</f>
        <v>1</v>
      </c>
      <c r="D6407" s="2">
        <f>SUMIFS('Все позиции'!$K$2:$K$10401,'Все позиции'!$H$2:$H$10401,A6407,'Все позиции'!$L$2:$L$10401,B6407)</f>
        <v>10</v>
      </c>
      <c r="E6407" s="4">
        <f>SUMIFS('Все позиции'!$P$2:$P$10401,'Все позиции'!$H$2:$H$10401,A6407,'Все позиции'!$L$2:$L$10401,B6407)</f>
        <v>700280</v>
      </c>
      <c r="F6407" s="2">
        <f>COUNTIFS('Все позиции'!$H$2:$H$10401,A6407,'Все позиции'!$L$2:$L$10401,B6407,'Все позиции'!$F$2:$F$10401,"&lt;&gt;")</f>
        <v>1</v>
      </c>
      <c r="G6407" s="2" t="str">
        <f t="shared" si="100"/>
        <v>да</v>
      </c>
    </row>
    <row r="6408" spans="1:7" x14ac:dyDescent="0.25">
      <c r="A6408" s="2" t="s">
        <v>372</v>
      </c>
      <c r="B6408" s="2" t="s">
        <v>38</v>
      </c>
      <c r="C6408" s="2">
        <f>COUNTIFS('Все позиции'!$H$2:$H$10401,A6408,'Все позиции'!$L$2:$L$10401,B6408)</f>
        <v>1</v>
      </c>
      <c r="D6408" s="2">
        <f>SUMIFS('Все позиции'!$K$2:$K$10401,'Все позиции'!$H$2:$H$10401,A6408,'Все позиции'!$L$2:$L$10401,B6408)</f>
        <v>1</v>
      </c>
      <c r="E6408" s="4">
        <f>SUMIFS('Все позиции'!$P$2:$P$10401,'Все позиции'!$H$2:$H$10401,A6408,'Все позиции'!$L$2:$L$10401,B6408)</f>
        <v>0</v>
      </c>
      <c r="F6408" s="2">
        <f>COUNTIFS('Все позиции'!$H$2:$H$10401,A6408,'Все позиции'!$L$2:$L$10401,B6408,'Все позиции'!$F$2:$F$10401,"&lt;&gt;")</f>
        <v>0</v>
      </c>
      <c r="G6408" s="2" t="str">
        <f t="shared" si="100"/>
        <v>нет</v>
      </c>
    </row>
    <row r="6409" spans="1:7" x14ac:dyDescent="0.25">
      <c r="A6409" s="2" t="s">
        <v>6725</v>
      </c>
      <c r="B6409" s="2" t="s">
        <v>38</v>
      </c>
      <c r="C6409" s="2">
        <f>COUNTIFS('Все позиции'!$H$2:$H$10401,A6409,'Все позиции'!$L$2:$L$10401,B6409)</f>
        <v>1</v>
      </c>
      <c r="D6409" s="2">
        <f>SUMIFS('Все позиции'!$K$2:$K$10401,'Все позиции'!$H$2:$H$10401,A6409,'Все позиции'!$L$2:$L$10401,B6409)</f>
        <v>8</v>
      </c>
      <c r="E6409" s="4">
        <f>SUMIFS('Все позиции'!$P$2:$P$10401,'Все позиции'!$H$2:$H$10401,A6409,'Все позиции'!$L$2:$L$10401,B6409)</f>
        <v>1141524.72</v>
      </c>
      <c r="F6409" s="2">
        <f>COUNTIFS('Все позиции'!$H$2:$H$10401,A6409,'Все позиции'!$L$2:$L$10401,B6409,'Все позиции'!$F$2:$F$10401,"&lt;&gt;")</f>
        <v>0</v>
      </c>
      <c r="G6409" s="2" t="str">
        <f t="shared" si="100"/>
        <v>нет</v>
      </c>
    </row>
    <row r="6410" spans="1:7" x14ac:dyDescent="0.25">
      <c r="A6410" s="2" t="s">
        <v>6541</v>
      </c>
      <c r="B6410" s="2" t="s">
        <v>320</v>
      </c>
      <c r="C6410" s="2">
        <f>COUNTIFS('Все позиции'!$H$2:$H$10401,A6410,'Все позиции'!$L$2:$L$10401,B6410)</f>
        <v>1</v>
      </c>
      <c r="D6410" s="2">
        <f>SUMIFS('Все позиции'!$K$2:$K$10401,'Все позиции'!$H$2:$H$10401,A6410,'Все позиции'!$L$2:$L$10401,B6410)</f>
        <v>5.3</v>
      </c>
      <c r="E6410" s="4">
        <f>SUMIFS('Все позиции'!$P$2:$P$10401,'Все позиции'!$H$2:$H$10401,A6410,'Все позиции'!$L$2:$L$10401,B6410)</f>
        <v>471819.82</v>
      </c>
      <c r="F6410" s="2">
        <f>COUNTIFS('Все позиции'!$H$2:$H$10401,A6410,'Все позиции'!$L$2:$L$10401,B6410,'Все позиции'!$F$2:$F$10401,"&lt;&gt;")</f>
        <v>1</v>
      </c>
      <c r="G6410" s="2" t="str">
        <f t="shared" si="100"/>
        <v>да</v>
      </c>
    </row>
    <row r="6411" spans="1:7" x14ac:dyDescent="0.25">
      <c r="A6411" s="2" t="s">
        <v>9313</v>
      </c>
      <c r="B6411" s="2" t="s">
        <v>38</v>
      </c>
      <c r="C6411" s="2">
        <f>COUNTIFS('Все позиции'!$H$2:$H$10401,A6411,'Все позиции'!$L$2:$L$10401,B6411)</f>
        <v>1</v>
      </c>
      <c r="D6411" s="2">
        <f>SUMIFS('Все позиции'!$K$2:$K$10401,'Все позиции'!$H$2:$H$10401,A6411,'Все позиции'!$L$2:$L$10401,B6411)</f>
        <v>4</v>
      </c>
      <c r="E6411" s="4">
        <f>SUMIFS('Все позиции'!$P$2:$P$10401,'Все позиции'!$H$2:$H$10401,A6411,'Все позиции'!$L$2:$L$10401,B6411)</f>
        <v>409920</v>
      </c>
      <c r="F6411" s="2">
        <f>COUNTIFS('Все позиции'!$H$2:$H$10401,A6411,'Все позиции'!$L$2:$L$10401,B6411,'Все позиции'!$F$2:$F$10401,"&lt;&gt;")</f>
        <v>1</v>
      </c>
      <c r="G6411" s="2" t="str">
        <f t="shared" si="100"/>
        <v>да</v>
      </c>
    </row>
    <row r="6412" spans="1:7" x14ac:dyDescent="0.25">
      <c r="A6412" s="2" t="s">
        <v>4121</v>
      </c>
      <c r="B6412" s="2" t="s">
        <v>38</v>
      </c>
      <c r="C6412" s="2">
        <f>COUNTIFS('Все позиции'!$H$2:$H$10401,A6412,'Все позиции'!$L$2:$L$10401,B6412)</f>
        <v>1</v>
      </c>
      <c r="D6412" s="2">
        <f>SUMIFS('Все позиции'!$K$2:$K$10401,'Все позиции'!$H$2:$H$10401,A6412,'Все позиции'!$L$2:$L$10401,B6412)</f>
        <v>20</v>
      </c>
      <c r="E6412" s="4">
        <f>SUMIFS('Все позиции'!$P$2:$P$10401,'Все позиции'!$H$2:$H$10401,A6412,'Все позиции'!$L$2:$L$10401,B6412)</f>
        <v>20417.919999999998</v>
      </c>
      <c r="F6412" s="2">
        <f>COUNTIFS('Все позиции'!$H$2:$H$10401,A6412,'Все позиции'!$L$2:$L$10401,B6412,'Все позиции'!$F$2:$F$10401,"&lt;&gt;")</f>
        <v>0</v>
      </c>
      <c r="G6412" s="2" t="str">
        <f t="shared" si="100"/>
        <v>нет</v>
      </c>
    </row>
    <row r="6413" spans="1:7" x14ac:dyDescent="0.25">
      <c r="A6413" s="2" t="s">
        <v>6726</v>
      </c>
      <c r="B6413" s="2" t="s">
        <v>38</v>
      </c>
      <c r="C6413" s="2">
        <f>COUNTIFS('Все позиции'!$H$2:$H$10401,A6413,'Все позиции'!$L$2:$L$10401,B6413)</f>
        <v>1</v>
      </c>
      <c r="D6413" s="2">
        <f>SUMIFS('Все позиции'!$K$2:$K$10401,'Все позиции'!$H$2:$H$10401,A6413,'Все позиции'!$L$2:$L$10401,B6413)</f>
        <v>1</v>
      </c>
      <c r="E6413" s="4">
        <f>SUMIFS('Все позиции'!$P$2:$P$10401,'Все позиции'!$H$2:$H$10401,A6413,'Все позиции'!$L$2:$L$10401,B6413)</f>
        <v>142690.59</v>
      </c>
      <c r="F6413" s="2">
        <f>COUNTIFS('Все позиции'!$H$2:$H$10401,A6413,'Все позиции'!$L$2:$L$10401,B6413,'Все позиции'!$F$2:$F$10401,"&lt;&gt;")</f>
        <v>0</v>
      </c>
      <c r="G6413" s="2" t="str">
        <f t="shared" si="100"/>
        <v>нет</v>
      </c>
    </row>
    <row r="6414" spans="1:7" x14ac:dyDescent="0.25">
      <c r="A6414" s="2" t="s">
        <v>9312</v>
      </c>
      <c r="B6414" s="2" t="s">
        <v>38</v>
      </c>
      <c r="C6414" s="2">
        <f>COUNTIFS('Все позиции'!$H$2:$H$10401,A6414,'Все позиции'!$L$2:$L$10401,B6414)</f>
        <v>1</v>
      </c>
      <c r="D6414" s="2">
        <f>SUMIFS('Все позиции'!$K$2:$K$10401,'Все позиции'!$H$2:$H$10401,A6414,'Все позиции'!$L$2:$L$10401,B6414)</f>
        <v>2</v>
      </c>
      <c r="E6414" s="4">
        <f>SUMIFS('Все позиции'!$P$2:$P$10401,'Все позиции'!$H$2:$H$10401,A6414,'Все позиции'!$L$2:$L$10401,B6414)</f>
        <v>351360</v>
      </c>
      <c r="F6414" s="2">
        <f>COUNTIFS('Все позиции'!$H$2:$H$10401,A6414,'Все позиции'!$L$2:$L$10401,B6414,'Все позиции'!$F$2:$F$10401,"&lt;&gt;")</f>
        <v>1</v>
      </c>
      <c r="G6414" s="2" t="str">
        <f t="shared" si="100"/>
        <v>да</v>
      </c>
    </row>
    <row r="6415" spans="1:7" x14ac:dyDescent="0.25">
      <c r="A6415" s="2" t="s">
        <v>8151</v>
      </c>
      <c r="B6415" s="2" t="s">
        <v>38</v>
      </c>
      <c r="C6415" s="2">
        <f>COUNTIFS('Все позиции'!$H$2:$H$10401,A6415,'Все позиции'!$L$2:$L$10401,B6415)</f>
        <v>1</v>
      </c>
      <c r="D6415" s="2">
        <f>SUMIFS('Все позиции'!$K$2:$K$10401,'Все позиции'!$H$2:$H$10401,A6415,'Все позиции'!$L$2:$L$10401,B6415)</f>
        <v>7</v>
      </c>
      <c r="E6415" s="4">
        <f>SUMIFS('Все позиции'!$P$2:$P$10401,'Все позиции'!$H$2:$H$10401,A6415,'Все позиции'!$L$2:$L$10401,B6415)</f>
        <v>54657.71</v>
      </c>
      <c r="F6415" s="2">
        <f>COUNTIFS('Все позиции'!$H$2:$H$10401,A6415,'Все позиции'!$L$2:$L$10401,B6415,'Все позиции'!$F$2:$F$10401,"&lt;&gt;")</f>
        <v>1</v>
      </c>
      <c r="G6415" s="2" t="str">
        <f t="shared" si="100"/>
        <v>да</v>
      </c>
    </row>
    <row r="6416" spans="1:7" x14ac:dyDescent="0.25">
      <c r="A6416" s="2" t="s">
        <v>9199</v>
      </c>
      <c r="B6416" s="2" t="s">
        <v>21</v>
      </c>
      <c r="C6416" s="2">
        <f>COUNTIFS('Все позиции'!$H$2:$H$10401,A6416,'Все позиции'!$L$2:$L$10401,B6416)</f>
        <v>1</v>
      </c>
      <c r="D6416" s="2">
        <f>SUMIFS('Все позиции'!$K$2:$K$10401,'Все позиции'!$H$2:$H$10401,A6416,'Все позиции'!$L$2:$L$10401,B6416)</f>
        <v>38.4</v>
      </c>
      <c r="E6416" s="4">
        <f>SUMIFS('Все позиции'!$P$2:$P$10401,'Все позиции'!$H$2:$H$10401,A6416,'Все позиции'!$L$2:$L$10401,B6416)</f>
        <v>18083.79</v>
      </c>
      <c r="F6416" s="2">
        <f>COUNTIFS('Все позиции'!$H$2:$H$10401,A6416,'Все позиции'!$L$2:$L$10401,B6416,'Все позиции'!$F$2:$F$10401,"&lt;&gt;")</f>
        <v>1</v>
      </c>
      <c r="G6416" s="2" t="str">
        <f t="shared" si="100"/>
        <v>да</v>
      </c>
    </row>
    <row r="6417" spans="1:7" x14ac:dyDescent="0.25">
      <c r="A6417" s="2" t="s">
        <v>1008</v>
      </c>
      <c r="B6417" s="2" t="s">
        <v>38</v>
      </c>
      <c r="C6417" s="2">
        <f>COUNTIFS('Все позиции'!$H$2:$H$10401,A6417,'Все позиции'!$L$2:$L$10401,B6417)</f>
        <v>1</v>
      </c>
      <c r="D6417" s="2">
        <f>SUMIFS('Все позиции'!$K$2:$K$10401,'Все позиции'!$H$2:$H$10401,A6417,'Все позиции'!$L$2:$L$10401,B6417)</f>
        <v>4</v>
      </c>
      <c r="E6417" s="4">
        <f>SUMIFS('Все позиции'!$P$2:$P$10401,'Все позиции'!$H$2:$H$10401,A6417,'Все позиции'!$L$2:$L$10401,B6417)</f>
        <v>8780.44</v>
      </c>
      <c r="F6417" s="2">
        <f>COUNTIFS('Все позиции'!$H$2:$H$10401,A6417,'Все позиции'!$L$2:$L$10401,B6417,'Все позиции'!$F$2:$F$10401,"&lt;&gt;")</f>
        <v>0</v>
      </c>
      <c r="G6417" s="2" t="str">
        <f t="shared" si="100"/>
        <v>нет</v>
      </c>
    </row>
    <row r="6418" spans="1:7" x14ac:dyDescent="0.25">
      <c r="A6418" s="2" t="s">
        <v>955</v>
      </c>
      <c r="B6418" s="2" t="s">
        <v>38</v>
      </c>
      <c r="C6418" s="2">
        <f>COUNTIFS('Все позиции'!$H$2:$H$10401,A6418,'Все позиции'!$L$2:$L$10401,B6418)</f>
        <v>1</v>
      </c>
      <c r="D6418" s="2">
        <f>SUMIFS('Все позиции'!$K$2:$K$10401,'Все позиции'!$H$2:$H$10401,A6418,'Все позиции'!$L$2:$L$10401,B6418)</f>
        <v>2</v>
      </c>
      <c r="E6418" s="4">
        <f>SUMIFS('Все позиции'!$P$2:$P$10401,'Все позиции'!$H$2:$H$10401,A6418,'Все позиции'!$L$2:$L$10401,B6418)</f>
        <v>4801.1899999999996</v>
      </c>
      <c r="F6418" s="2">
        <f>COUNTIFS('Все позиции'!$H$2:$H$10401,A6418,'Все позиции'!$L$2:$L$10401,B6418,'Все позиции'!$F$2:$F$10401,"&lt;&gt;")</f>
        <v>0</v>
      </c>
      <c r="G6418" s="2" t="str">
        <f t="shared" si="100"/>
        <v>нет</v>
      </c>
    </row>
    <row r="6419" spans="1:7" x14ac:dyDescent="0.25">
      <c r="A6419" s="2" t="s">
        <v>1075</v>
      </c>
      <c r="B6419" s="2" t="s">
        <v>38</v>
      </c>
      <c r="C6419" s="2">
        <f>COUNTIFS('Все позиции'!$H$2:$H$10401,A6419,'Все позиции'!$L$2:$L$10401,B6419)</f>
        <v>2</v>
      </c>
      <c r="D6419" s="2">
        <f>SUMIFS('Все позиции'!$K$2:$K$10401,'Все позиции'!$H$2:$H$10401,A6419,'Все позиции'!$L$2:$L$10401,B6419)</f>
        <v>20</v>
      </c>
      <c r="E6419" s="4">
        <f>SUMIFS('Все позиции'!$P$2:$P$10401,'Все позиции'!$H$2:$H$10401,A6419,'Все позиции'!$L$2:$L$10401,B6419)</f>
        <v>36096.870000000003</v>
      </c>
      <c r="F6419" s="2">
        <f>COUNTIFS('Все позиции'!$H$2:$H$10401,A6419,'Все позиции'!$L$2:$L$10401,B6419,'Все позиции'!$F$2:$F$10401,"&lt;&gt;")</f>
        <v>0</v>
      </c>
      <c r="G6419" s="2" t="str">
        <f t="shared" si="100"/>
        <v>нет</v>
      </c>
    </row>
    <row r="6420" spans="1:7" x14ac:dyDescent="0.25">
      <c r="A6420" s="2" t="s">
        <v>1093</v>
      </c>
      <c r="B6420" s="2" t="s">
        <v>38</v>
      </c>
      <c r="C6420" s="2">
        <f>COUNTIFS('Все позиции'!$H$2:$H$10401,A6420,'Все позиции'!$L$2:$L$10401,B6420)</f>
        <v>2</v>
      </c>
      <c r="D6420" s="2">
        <f>SUMIFS('Все позиции'!$K$2:$K$10401,'Все позиции'!$H$2:$H$10401,A6420,'Все позиции'!$L$2:$L$10401,B6420)</f>
        <v>12</v>
      </c>
      <c r="E6420" s="4">
        <f>SUMIFS('Все позиции'!$P$2:$P$10401,'Все позиции'!$H$2:$H$10401,A6420,'Все позиции'!$L$2:$L$10401,B6420)</f>
        <v>21140.6</v>
      </c>
      <c r="F6420" s="2">
        <f>COUNTIFS('Все позиции'!$H$2:$H$10401,A6420,'Все позиции'!$L$2:$L$10401,B6420,'Все позиции'!$F$2:$F$10401,"&lt;&gt;")</f>
        <v>0</v>
      </c>
      <c r="G6420" s="2" t="str">
        <f t="shared" si="100"/>
        <v>нет</v>
      </c>
    </row>
    <row r="6421" spans="1:7" x14ac:dyDescent="0.25">
      <c r="A6421" s="2" t="s">
        <v>333</v>
      </c>
      <c r="B6421" s="2" t="s">
        <v>73</v>
      </c>
      <c r="C6421" s="2">
        <f>COUNTIFS('Все позиции'!$H$2:$H$10401,A6421,'Все позиции'!$L$2:$L$10401,B6421)</f>
        <v>1</v>
      </c>
      <c r="D6421" s="2">
        <f>SUMIFS('Все позиции'!$K$2:$K$10401,'Все позиции'!$H$2:$H$10401,A6421,'Все позиции'!$L$2:$L$10401,B6421)</f>
        <v>29</v>
      </c>
      <c r="E6421" s="4">
        <f>SUMIFS('Все позиции'!$P$2:$P$10401,'Все позиции'!$H$2:$H$10401,A6421,'Все позиции'!$L$2:$L$10401,B6421)</f>
        <v>0</v>
      </c>
      <c r="F6421" s="2">
        <f>COUNTIFS('Все позиции'!$H$2:$H$10401,A6421,'Все позиции'!$L$2:$L$10401,B6421,'Все позиции'!$F$2:$F$10401,"&lt;&gt;")</f>
        <v>0</v>
      </c>
      <c r="G6421" s="2" t="str">
        <f t="shared" si="100"/>
        <v>нет</v>
      </c>
    </row>
    <row r="6422" spans="1:7" x14ac:dyDescent="0.25">
      <c r="A6422" s="2" t="s">
        <v>332</v>
      </c>
      <c r="B6422" s="2" t="s">
        <v>73</v>
      </c>
      <c r="C6422" s="2">
        <f>COUNTIFS('Все позиции'!$H$2:$H$10401,A6422,'Все позиции'!$L$2:$L$10401,B6422)</f>
        <v>1</v>
      </c>
      <c r="D6422" s="2">
        <f>SUMIFS('Все позиции'!$K$2:$K$10401,'Все позиции'!$H$2:$H$10401,A6422,'Все позиции'!$L$2:$L$10401,B6422)</f>
        <v>153</v>
      </c>
      <c r="E6422" s="4">
        <f>SUMIFS('Все позиции'!$P$2:$P$10401,'Все позиции'!$H$2:$H$10401,A6422,'Все позиции'!$L$2:$L$10401,B6422)</f>
        <v>0</v>
      </c>
      <c r="F6422" s="2">
        <f>COUNTIFS('Все позиции'!$H$2:$H$10401,A6422,'Все позиции'!$L$2:$L$10401,B6422,'Все позиции'!$F$2:$F$10401,"&lt;&gt;")</f>
        <v>0</v>
      </c>
      <c r="G6422" s="2" t="str">
        <f t="shared" si="100"/>
        <v>нет</v>
      </c>
    </row>
    <row r="6423" spans="1:7" x14ac:dyDescent="0.25">
      <c r="A6423" s="2" t="s">
        <v>3481</v>
      </c>
      <c r="B6423" s="2" t="s">
        <v>38</v>
      </c>
      <c r="C6423" s="2">
        <f>COUNTIFS('Все позиции'!$H$2:$H$10401,A6423,'Все позиции'!$L$2:$L$10401,B6423)</f>
        <v>1</v>
      </c>
      <c r="D6423" s="2">
        <f>SUMIFS('Все позиции'!$K$2:$K$10401,'Все позиции'!$H$2:$H$10401,A6423,'Все позиции'!$L$2:$L$10401,B6423)</f>
        <v>8</v>
      </c>
      <c r="E6423" s="4">
        <f>SUMIFS('Все позиции'!$P$2:$P$10401,'Все позиции'!$H$2:$H$10401,A6423,'Все позиции'!$L$2:$L$10401,B6423)</f>
        <v>0</v>
      </c>
      <c r="F6423" s="2">
        <f>COUNTIFS('Все позиции'!$H$2:$H$10401,A6423,'Все позиции'!$L$2:$L$10401,B6423,'Все позиции'!$F$2:$F$10401,"&lt;&gt;")</f>
        <v>0</v>
      </c>
      <c r="G6423" s="2" t="str">
        <f t="shared" si="100"/>
        <v>нет</v>
      </c>
    </row>
    <row r="6424" spans="1:7" x14ac:dyDescent="0.25">
      <c r="A6424" s="2" t="s">
        <v>7532</v>
      </c>
      <c r="B6424" s="2" t="s">
        <v>38</v>
      </c>
      <c r="C6424" s="2">
        <f>COUNTIFS('Все позиции'!$H$2:$H$10401,A6424,'Все позиции'!$L$2:$L$10401,B6424)</f>
        <v>1</v>
      </c>
      <c r="D6424" s="2">
        <f>SUMIFS('Все позиции'!$K$2:$K$10401,'Все позиции'!$H$2:$H$10401,A6424,'Все позиции'!$L$2:$L$10401,B6424)</f>
        <v>1</v>
      </c>
      <c r="E6424" s="4">
        <f>SUMIFS('Все позиции'!$P$2:$P$10401,'Все позиции'!$H$2:$H$10401,A6424,'Все позиции'!$L$2:$L$10401,B6424)</f>
        <v>0</v>
      </c>
      <c r="F6424" s="2">
        <f>COUNTIFS('Все позиции'!$H$2:$H$10401,A6424,'Все позиции'!$L$2:$L$10401,B6424,'Все позиции'!$F$2:$F$10401,"&lt;&gt;")</f>
        <v>1</v>
      </c>
      <c r="G6424" s="2" t="str">
        <f t="shared" si="100"/>
        <v>да</v>
      </c>
    </row>
    <row r="6425" spans="1:7" x14ac:dyDescent="0.25">
      <c r="A6425" s="2" t="s">
        <v>137</v>
      </c>
      <c r="B6425" s="2" t="s">
        <v>38</v>
      </c>
      <c r="C6425" s="2">
        <f>COUNTIFS('Все позиции'!$H$2:$H$10401,A6425,'Все позиции'!$L$2:$L$10401,B6425)</f>
        <v>1</v>
      </c>
      <c r="D6425" s="2">
        <f>SUMIFS('Все позиции'!$K$2:$K$10401,'Все позиции'!$H$2:$H$10401,A6425,'Все позиции'!$L$2:$L$10401,B6425)</f>
        <v>2</v>
      </c>
      <c r="E6425" s="4">
        <f>SUMIFS('Все позиции'!$P$2:$P$10401,'Все позиции'!$H$2:$H$10401,A6425,'Все позиции'!$L$2:$L$10401,B6425)</f>
        <v>70760</v>
      </c>
      <c r="F6425" s="2">
        <f>COUNTIFS('Все позиции'!$H$2:$H$10401,A6425,'Все позиции'!$L$2:$L$10401,B6425,'Все позиции'!$F$2:$F$10401,"&lt;&gt;")</f>
        <v>0</v>
      </c>
      <c r="G6425" s="2" t="str">
        <f t="shared" si="100"/>
        <v>нет</v>
      </c>
    </row>
    <row r="6426" spans="1:7" x14ac:dyDescent="0.25">
      <c r="A6426" s="2" t="s">
        <v>3508</v>
      </c>
      <c r="B6426" s="2" t="s">
        <v>38</v>
      </c>
      <c r="C6426" s="2">
        <f>COUNTIFS('Все позиции'!$H$2:$H$10401,A6426,'Все позиции'!$L$2:$L$10401,B6426)</f>
        <v>1</v>
      </c>
      <c r="D6426" s="2">
        <f>SUMIFS('Все позиции'!$K$2:$K$10401,'Все позиции'!$H$2:$H$10401,A6426,'Все позиции'!$L$2:$L$10401,B6426)</f>
        <v>4</v>
      </c>
      <c r="E6426" s="4">
        <f>SUMIFS('Все позиции'!$P$2:$P$10401,'Все позиции'!$H$2:$H$10401,A6426,'Все позиции'!$L$2:$L$10401,B6426)</f>
        <v>0</v>
      </c>
      <c r="F6426" s="2">
        <f>COUNTIFS('Все позиции'!$H$2:$H$10401,A6426,'Все позиции'!$L$2:$L$10401,B6426,'Все позиции'!$F$2:$F$10401,"&lt;&gt;")</f>
        <v>0</v>
      </c>
      <c r="G6426" s="2" t="str">
        <f t="shared" si="100"/>
        <v>нет</v>
      </c>
    </row>
    <row r="6427" spans="1:7" x14ac:dyDescent="0.25">
      <c r="A6427" s="2" t="s">
        <v>3509</v>
      </c>
      <c r="B6427" s="2" t="s">
        <v>38</v>
      </c>
      <c r="C6427" s="2">
        <f>COUNTIFS('Все позиции'!$H$2:$H$10401,A6427,'Все позиции'!$L$2:$L$10401,B6427)</f>
        <v>1</v>
      </c>
      <c r="D6427" s="2">
        <f>SUMIFS('Все позиции'!$K$2:$K$10401,'Все позиции'!$H$2:$H$10401,A6427,'Все позиции'!$L$2:$L$10401,B6427)</f>
        <v>2</v>
      </c>
      <c r="E6427" s="4">
        <f>SUMIFS('Все позиции'!$P$2:$P$10401,'Все позиции'!$H$2:$H$10401,A6427,'Все позиции'!$L$2:$L$10401,B6427)</f>
        <v>0</v>
      </c>
      <c r="F6427" s="2">
        <f>COUNTIFS('Все позиции'!$H$2:$H$10401,A6427,'Все позиции'!$L$2:$L$10401,B6427,'Все позиции'!$F$2:$F$10401,"&lt;&gt;")</f>
        <v>0</v>
      </c>
      <c r="G6427" s="2" t="str">
        <f t="shared" si="100"/>
        <v>нет</v>
      </c>
    </row>
    <row r="6428" spans="1:7" x14ac:dyDescent="0.25">
      <c r="A6428" s="2" t="s">
        <v>9305</v>
      </c>
      <c r="B6428" s="2" t="s">
        <v>38</v>
      </c>
      <c r="C6428" s="2">
        <f>COUNTIFS('Все позиции'!$H$2:$H$10401,A6428,'Все позиции'!$L$2:$L$10401,B6428)</f>
        <v>1</v>
      </c>
      <c r="D6428" s="2">
        <f>SUMIFS('Все позиции'!$K$2:$K$10401,'Все позиции'!$H$2:$H$10401,A6428,'Все позиции'!$L$2:$L$10401,B6428)</f>
        <v>1</v>
      </c>
      <c r="E6428" s="4">
        <f>SUMIFS('Все позиции'!$P$2:$P$10401,'Все позиции'!$H$2:$H$10401,A6428,'Все позиции'!$L$2:$L$10401,B6428)</f>
        <v>30834.04</v>
      </c>
      <c r="F6428" s="2">
        <f>COUNTIFS('Все позиции'!$H$2:$H$10401,A6428,'Все позиции'!$L$2:$L$10401,B6428,'Все позиции'!$F$2:$F$10401,"&lt;&gt;")</f>
        <v>1</v>
      </c>
      <c r="G6428" s="2" t="str">
        <f t="shared" si="100"/>
        <v>да</v>
      </c>
    </row>
    <row r="6429" spans="1:7" x14ac:dyDescent="0.25">
      <c r="A6429" s="2" t="s">
        <v>4970</v>
      </c>
      <c r="B6429" s="2" t="s">
        <v>38</v>
      </c>
      <c r="C6429" s="2">
        <f>COUNTIFS('Все позиции'!$H$2:$H$10401,A6429,'Все позиции'!$L$2:$L$10401,B6429)</f>
        <v>2</v>
      </c>
      <c r="D6429" s="2">
        <f>SUMIFS('Все позиции'!$K$2:$K$10401,'Все позиции'!$H$2:$H$10401,A6429,'Все позиции'!$L$2:$L$10401,B6429)</f>
        <v>6</v>
      </c>
      <c r="E6429" s="4">
        <f>SUMIFS('Все позиции'!$P$2:$P$10401,'Все позиции'!$H$2:$H$10401,A6429,'Все позиции'!$L$2:$L$10401,B6429)</f>
        <v>92451.6</v>
      </c>
      <c r="F6429" s="2">
        <f>COUNTIFS('Все позиции'!$H$2:$H$10401,A6429,'Все позиции'!$L$2:$L$10401,B6429,'Все позиции'!$F$2:$F$10401,"&lt;&gt;")</f>
        <v>1</v>
      </c>
      <c r="G6429" s="2" t="str">
        <f t="shared" si="100"/>
        <v>да</v>
      </c>
    </row>
    <row r="6430" spans="1:7" x14ac:dyDescent="0.25">
      <c r="A6430" s="2" t="s">
        <v>4965</v>
      </c>
      <c r="B6430" s="2" t="s">
        <v>38</v>
      </c>
      <c r="C6430" s="2">
        <f>COUNTIFS('Все позиции'!$H$2:$H$10401,A6430,'Все позиции'!$L$2:$L$10401,B6430)</f>
        <v>2</v>
      </c>
      <c r="D6430" s="2">
        <f>SUMIFS('Все позиции'!$K$2:$K$10401,'Все позиции'!$H$2:$H$10401,A6430,'Все позиции'!$L$2:$L$10401,B6430)</f>
        <v>6</v>
      </c>
      <c r="E6430" s="4">
        <f>SUMIFS('Все позиции'!$P$2:$P$10401,'Все позиции'!$H$2:$H$10401,A6430,'Все позиции'!$L$2:$L$10401,B6430)</f>
        <v>157334.25</v>
      </c>
      <c r="F6430" s="2">
        <f>COUNTIFS('Все позиции'!$H$2:$H$10401,A6430,'Все позиции'!$L$2:$L$10401,B6430,'Все позиции'!$F$2:$F$10401,"&lt;&gt;")</f>
        <v>1</v>
      </c>
      <c r="G6430" s="2" t="str">
        <f t="shared" si="100"/>
        <v>да</v>
      </c>
    </row>
    <row r="6431" spans="1:7" x14ac:dyDescent="0.25">
      <c r="A6431" s="2" t="s">
        <v>4971</v>
      </c>
      <c r="B6431" s="2" t="s">
        <v>38</v>
      </c>
      <c r="C6431" s="2">
        <f>COUNTIFS('Все позиции'!$H$2:$H$10401,A6431,'Все позиции'!$L$2:$L$10401,B6431)</f>
        <v>2</v>
      </c>
      <c r="D6431" s="2">
        <f>SUMIFS('Все позиции'!$K$2:$K$10401,'Все позиции'!$H$2:$H$10401,A6431,'Все позиции'!$L$2:$L$10401,B6431)</f>
        <v>2</v>
      </c>
      <c r="E6431" s="4">
        <f>SUMIFS('Все позиции'!$P$2:$P$10401,'Все позиции'!$H$2:$H$10401,A6431,'Все позиции'!$L$2:$L$10401,B6431)</f>
        <v>52444.75</v>
      </c>
      <c r="F6431" s="2">
        <f>COUNTIFS('Все позиции'!$H$2:$H$10401,A6431,'Все позиции'!$L$2:$L$10401,B6431,'Все позиции'!$F$2:$F$10401,"&lt;&gt;")</f>
        <v>1</v>
      </c>
      <c r="G6431" s="2" t="str">
        <f t="shared" si="100"/>
        <v>да</v>
      </c>
    </row>
    <row r="6432" spans="1:7" x14ac:dyDescent="0.25">
      <c r="A6432" s="2" t="s">
        <v>5734</v>
      </c>
      <c r="B6432" s="2" t="s">
        <v>38</v>
      </c>
      <c r="C6432" s="2">
        <f>COUNTIFS('Все позиции'!$H$2:$H$10401,A6432,'Все позиции'!$L$2:$L$10401,B6432)</f>
        <v>1</v>
      </c>
      <c r="D6432" s="2">
        <f>SUMIFS('Все позиции'!$K$2:$K$10401,'Все позиции'!$H$2:$H$10401,A6432,'Все позиции'!$L$2:$L$10401,B6432)</f>
        <v>2</v>
      </c>
      <c r="E6432" s="4">
        <f>SUMIFS('Все позиции'!$P$2:$P$10401,'Все позиции'!$H$2:$H$10401,A6432,'Все позиции'!$L$2:$L$10401,B6432)</f>
        <v>0</v>
      </c>
      <c r="F6432" s="2">
        <f>COUNTIFS('Все позиции'!$H$2:$H$10401,A6432,'Все позиции'!$L$2:$L$10401,B6432,'Все позиции'!$F$2:$F$10401,"&lt;&gt;")</f>
        <v>1</v>
      </c>
      <c r="G6432" s="2" t="str">
        <f t="shared" si="100"/>
        <v>да</v>
      </c>
    </row>
    <row r="6433" spans="1:7" x14ac:dyDescent="0.25">
      <c r="A6433" s="2" t="s">
        <v>5735</v>
      </c>
      <c r="B6433" s="2" t="s">
        <v>38</v>
      </c>
      <c r="C6433" s="2">
        <f>COUNTIFS('Все позиции'!$H$2:$H$10401,A6433,'Все позиции'!$L$2:$L$10401,B6433)</f>
        <v>1</v>
      </c>
      <c r="D6433" s="2">
        <f>SUMIFS('Все позиции'!$K$2:$K$10401,'Все позиции'!$H$2:$H$10401,A6433,'Все позиции'!$L$2:$L$10401,B6433)</f>
        <v>3</v>
      </c>
      <c r="E6433" s="4">
        <f>SUMIFS('Все позиции'!$P$2:$P$10401,'Все позиции'!$H$2:$H$10401,A6433,'Все позиции'!$L$2:$L$10401,B6433)</f>
        <v>0</v>
      </c>
      <c r="F6433" s="2">
        <f>COUNTIFS('Все позиции'!$H$2:$H$10401,A6433,'Все позиции'!$L$2:$L$10401,B6433,'Все позиции'!$F$2:$F$10401,"&lt;&gt;")</f>
        <v>1</v>
      </c>
      <c r="G6433" s="2" t="str">
        <f t="shared" si="100"/>
        <v>да</v>
      </c>
    </row>
    <row r="6434" spans="1:7" x14ac:dyDescent="0.25">
      <c r="A6434" s="2" t="s">
        <v>5736</v>
      </c>
      <c r="B6434" s="2" t="s">
        <v>38</v>
      </c>
      <c r="C6434" s="2">
        <f>COUNTIFS('Все позиции'!$H$2:$H$10401,A6434,'Все позиции'!$L$2:$L$10401,B6434)</f>
        <v>1</v>
      </c>
      <c r="D6434" s="2">
        <f>SUMIFS('Все позиции'!$K$2:$K$10401,'Все позиции'!$H$2:$H$10401,A6434,'Все позиции'!$L$2:$L$10401,B6434)</f>
        <v>2</v>
      </c>
      <c r="E6434" s="4">
        <f>SUMIFS('Все позиции'!$P$2:$P$10401,'Все позиции'!$H$2:$H$10401,A6434,'Все позиции'!$L$2:$L$10401,B6434)</f>
        <v>0</v>
      </c>
      <c r="F6434" s="2">
        <f>COUNTIFS('Все позиции'!$H$2:$H$10401,A6434,'Все позиции'!$L$2:$L$10401,B6434,'Все позиции'!$F$2:$F$10401,"&lt;&gt;")</f>
        <v>1</v>
      </c>
      <c r="G6434" s="2" t="str">
        <f t="shared" si="100"/>
        <v>да</v>
      </c>
    </row>
    <row r="6435" spans="1:7" x14ac:dyDescent="0.25">
      <c r="A6435" s="2" t="s">
        <v>8626</v>
      </c>
      <c r="B6435" s="2" t="s">
        <v>38</v>
      </c>
      <c r="C6435" s="2">
        <f>COUNTIFS('Все позиции'!$H$2:$H$10401,A6435,'Все позиции'!$L$2:$L$10401,B6435)</f>
        <v>1</v>
      </c>
      <c r="D6435" s="2">
        <f>SUMIFS('Все позиции'!$K$2:$K$10401,'Все позиции'!$H$2:$H$10401,A6435,'Все позиции'!$L$2:$L$10401,B6435)</f>
        <v>1</v>
      </c>
      <c r="E6435" s="4">
        <f>SUMIFS('Все позиции'!$P$2:$P$10401,'Все позиции'!$H$2:$H$10401,A6435,'Все позиции'!$L$2:$L$10401,B6435)</f>
        <v>0</v>
      </c>
      <c r="F6435" s="2">
        <f>COUNTIFS('Все позиции'!$H$2:$H$10401,A6435,'Все позиции'!$L$2:$L$10401,B6435,'Все позиции'!$F$2:$F$10401,"&lt;&gt;")</f>
        <v>1</v>
      </c>
      <c r="G6435" s="2" t="str">
        <f t="shared" si="100"/>
        <v>да</v>
      </c>
    </row>
    <row r="6436" spans="1:7" x14ac:dyDescent="0.25">
      <c r="A6436" s="2" t="s">
        <v>8627</v>
      </c>
      <c r="B6436" s="2" t="s">
        <v>38</v>
      </c>
      <c r="C6436" s="2">
        <f>COUNTIFS('Все позиции'!$H$2:$H$10401,A6436,'Все позиции'!$L$2:$L$10401,B6436)</f>
        <v>1</v>
      </c>
      <c r="D6436" s="2">
        <f>SUMIFS('Все позиции'!$K$2:$K$10401,'Все позиции'!$H$2:$H$10401,A6436,'Все позиции'!$L$2:$L$10401,B6436)</f>
        <v>1</v>
      </c>
      <c r="E6436" s="4">
        <f>SUMIFS('Все позиции'!$P$2:$P$10401,'Все позиции'!$H$2:$H$10401,A6436,'Все позиции'!$L$2:$L$10401,B6436)</f>
        <v>0</v>
      </c>
      <c r="F6436" s="2">
        <f>COUNTIFS('Все позиции'!$H$2:$H$10401,A6436,'Все позиции'!$L$2:$L$10401,B6436,'Все позиции'!$F$2:$F$10401,"&lt;&gt;")</f>
        <v>1</v>
      </c>
      <c r="G6436" s="2" t="str">
        <f t="shared" si="100"/>
        <v>да</v>
      </c>
    </row>
    <row r="6437" spans="1:7" x14ac:dyDescent="0.25">
      <c r="A6437" s="2" t="s">
        <v>8628</v>
      </c>
      <c r="B6437" s="2" t="s">
        <v>38</v>
      </c>
      <c r="C6437" s="2">
        <f>COUNTIFS('Все позиции'!$H$2:$H$10401,A6437,'Все позиции'!$L$2:$L$10401,B6437)</f>
        <v>1</v>
      </c>
      <c r="D6437" s="2">
        <f>SUMIFS('Все позиции'!$K$2:$K$10401,'Все позиции'!$H$2:$H$10401,A6437,'Все позиции'!$L$2:$L$10401,B6437)</f>
        <v>18</v>
      </c>
      <c r="E6437" s="4">
        <f>SUMIFS('Все позиции'!$P$2:$P$10401,'Все позиции'!$H$2:$H$10401,A6437,'Все позиции'!$L$2:$L$10401,B6437)</f>
        <v>0</v>
      </c>
      <c r="F6437" s="2">
        <f>COUNTIFS('Все позиции'!$H$2:$H$10401,A6437,'Все позиции'!$L$2:$L$10401,B6437,'Все позиции'!$F$2:$F$10401,"&lt;&gt;")</f>
        <v>1</v>
      </c>
      <c r="G6437" s="2" t="str">
        <f t="shared" si="100"/>
        <v>да</v>
      </c>
    </row>
    <row r="6438" spans="1:7" x14ac:dyDescent="0.25">
      <c r="A6438" s="2" t="s">
        <v>8629</v>
      </c>
      <c r="B6438" s="2" t="s">
        <v>38</v>
      </c>
      <c r="C6438" s="2">
        <f>COUNTIFS('Все позиции'!$H$2:$H$10401,A6438,'Все позиции'!$L$2:$L$10401,B6438)</f>
        <v>1</v>
      </c>
      <c r="D6438" s="2">
        <f>SUMIFS('Все позиции'!$K$2:$K$10401,'Все позиции'!$H$2:$H$10401,A6438,'Все позиции'!$L$2:$L$10401,B6438)</f>
        <v>1</v>
      </c>
      <c r="E6438" s="4">
        <f>SUMIFS('Все позиции'!$P$2:$P$10401,'Все позиции'!$H$2:$H$10401,A6438,'Все позиции'!$L$2:$L$10401,B6438)</f>
        <v>0</v>
      </c>
      <c r="F6438" s="2">
        <f>COUNTIFS('Все позиции'!$H$2:$H$10401,A6438,'Все позиции'!$L$2:$L$10401,B6438,'Все позиции'!$F$2:$F$10401,"&lt;&gt;")</f>
        <v>1</v>
      </c>
      <c r="G6438" s="2" t="str">
        <f t="shared" si="100"/>
        <v>да</v>
      </c>
    </row>
    <row r="6439" spans="1:7" x14ac:dyDescent="0.25">
      <c r="A6439" s="2" t="s">
        <v>8630</v>
      </c>
      <c r="B6439" s="2" t="s">
        <v>38</v>
      </c>
      <c r="C6439" s="2">
        <f>COUNTIFS('Все позиции'!$H$2:$H$10401,A6439,'Все позиции'!$L$2:$L$10401,B6439)</f>
        <v>1</v>
      </c>
      <c r="D6439" s="2">
        <f>SUMIFS('Все позиции'!$K$2:$K$10401,'Все позиции'!$H$2:$H$10401,A6439,'Все позиции'!$L$2:$L$10401,B6439)</f>
        <v>1</v>
      </c>
      <c r="E6439" s="4">
        <f>SUMIFS('Все позиции'!$P$2:$P$10401,'Все позиции'!$H$2:$H$10401,A6439,'Все позиции'!$L$2:$L$10401,B6439)</f>
        <v>0</v>
      </c>
      <c r="F6439" s="2">
        <f>COUNTIFS('Все позиции'!$H$2:$H$10401,A6439,'Все позиции'!$L$2:$L$10401,B6439,'Все позиции'!$F$2:$F$10401,"&lt;&gt;")</f>
        <v>1</v>
      </c>
      <c r="G6439" s="2" t="str">
        <f t="shared" si="100"/>
        <v>да</v>
      </c>
    </row>
    <row r="6440" spans="1:7" x14ac:dyDescent="0.25">
      <c r="A6440" s="2" t="s">
        <v>8631</v>
      </c>
      <c r="B6440" s="2" t="s">
        <v>38</v>
      </c>
      <c r="C6440" s="2">
        <f>COUNTIFS('Все позиции'!$H$2:$H$10401,A6440,'Все позиции'!$L$2:$L$10401,B6440)</f>
        <v>1</v>
      </c>
      <c r="D6440" s="2">
        <f>SUMIFS('Все позиции'!$K$2:$K$10401,'Все позиции'!$H$2:$H$10401,A6440,'Все позиции'!$L$2:$L$10401,B6440)</f>
        <v>3</v>
      </c>
      <c r="E6440" s="4">
        <f>SUMIFS('Все позиции'!$P$2:$P$10401,'Все позиции'!$H$2:$H$10401,A6440,'Все позиции'!$L$2:$L$10401,B6440)</f>
        <v>0</v>
      </c>
      <c r="F6440" s="2">
        <f>COUNTIFS('Все позиции'!$H$2:$H$10401,A6440,'Все позиции'!$L$2:$L$10401,B6440,'Все позиции'!$F$2:$F$10401,"&lt;&gt;")</f>
        <v>1</v>
      </c>
      <c r="G6440" s="2" t="str">
        <f t="shared" si="100"/>
        <v>да</v>
      </c>
    </row>
    <row r="6441" spans="1:7" x14ac:dyDescent="0.25">
      <c r="A6441" s="2" t="s">
        <v>8632</v>
      </c>
      <c r="B6441" s="2" t="s">
        <v>38</v>
      </c>
      <c r="C6441" s="2">
        <f>COUNTIFS('Все позиции'!$H$2:$H$10401,A6441,'Все позиции'!$L$2:$L$10401,B6441)</f>
        <v>1</v>
      </c>
      <c r="D6441" s="2">
        <f>SUMIFS('Все позиции'!$K$2:$K$10401,'Все позиции'!$H$2:$H$10401,A6441,'Все позиции'!$L$2:$L$10401,B6441)</f>
        <v>3</v>
      </c>
      <c r="E6441" s="4">
        <f>SUMIFS('Все позиции'!$P$2:$P$10401,'Все позиции'!$H$2:$H$10401,A6441,'Все позиции'!$L$2:$L$10401,B6441)</f>
        <v>0</v>
      </c>
      <c r="F6441" s="2">
        <f>COUNTIFS('Все позиции'!$H$2:$H$10401,A6441,'Все позиции'!$L$2:$L$10401,B6441,'Все позиции'!$F$2:$F$10401,"&lt;&gt;")</f>
        <v>1</v>
      </c>
      <c r="G6441" s="2" t="str">
        <f t="shared" si="100"/>
        <v>да</v>
      </c>
    </row>
    <row r="6442" spans="1:7" x14ac:dyDescent="0.25">
      <c r="A6442" s="2" t="s">
        <v>8633</v>
      </c>
      <c r="B6442" s="2" t="s">
        <v>38</v>
      </c>
      <c r="C6442" s="2">
        <f>COUNTIFS('Все позиции'!$H$2:$H$10401,A6442,'Все позиции'!$L$2:$L$10401,B6442)</f>
        <v>1</v>
      </c>
      <c r="D6442" s="2">
        <f>SUMIFS('Все позиции'!$K$2:$K$10401,'Все позиции'!$H$2:$H$10401,A6442,'Все позиции'!$L$2:$L$10401,B6442)</f>
        <v>1</v>
      </c>
      <c r="E6442" s="4">
        <f>SUMIFS('Все позиции'!$P$2:$P$10401,'Все позиции'!$H$2:$H$10401,A6442,'Все позиции'!$L$2:$L$10401,B6442)</f>
        <v>0</v>
      </c>
      <c r="F6442" s="2">
        <f>COUNTIFS('Все позиции'!$H$2:$H$10401,A6442,'Все позиции'!$L$2:$L$10401,B6442,'Все позиции'!$F$2:$F$10401,"&lt;&gt;")</f>
        <v>1</v>
      </c>
      <c r="G6442" s="2" t="str">
        <f t="shared" si="100"/>
        <v>да</v>
      </c>
    </row>
    <row r="6443" spans="1:7" x14ac:dyDescent="0.25">
      <c r="A6443" s="2" t="s">
        <v>8634</v>
      </c>
      <c r="B6443" s="2" t="s">
        <v>38</v>
      </c>
      <c r="C6443" s="2">
        <f>COUNTIFS('Все позиции'!$H$2:$H$10401,A6443,'Все позиции'!$L$2:$L$10401,B6443)</f>
        <v>1</v>
      </c>
      <c r="D6443" s="2">
        <f>SUMIFS('Все позиции'!$K$2:$K$10401,'Все позиции'!$H$2:$H$10401,A6443,'Все позиции'!$L$2:$L$10401,B6443)</f>
        <v>1</v>
      </c>
      <c r="E6443" s="4">
        <f>SUMIFS('Все позиции'!$P$2:$P$10401,'Все позиции'!$H$2:$H$10401,A6443,'Все позиции'!$L$2:$L$10401,B6443)</f>
        <v>0</v>
      </c>
      <c r="F6443" s="2">
        <f>COUNTIFS('Все позиции'!$H$2:$H$10401,A6443,'Все позиции'!$L$2:$L$10401,B6443,'Все позиции'!$F$2:$F$10401,"&lt;&gt;")</f>
        <v>1</v>
      </c>
      <c r="G6443" s="2" t="str">
        <f t="shared" si="100"/>
        <v>да</v>
      </c>
    </row>
    <row r="6444" spans="1:7" x14ac:dyDescent="0.25">
      <c r="A6444" s="2" t="s">
        <v>8635</v>
      </c>
      <c r="B6444" s="2" t="s">
        <v>38</v>
      </c>
      <c r="C6444" s="2">
        <f>COUNTIFS('Все позиции'!$H$2:$H$10401,A6444,'Все позиции'!$L$2:$L$10401,B6444)</f>
        <v>1</v>
      </c>
      <c r="D6444" s="2">
        <f>SUMIFS('Все позиции'!$K$2:$K$10401,'Все позиции'!$H$2:$H$10401,A6444,'Все позиции'!$L$2:$L$10401,B6444)</f>
        <v>1</v>
      </c>
      <c r="E6444" s="4">
        <f>SUMIFS('Все позиции'!$P$2:$P$10401,'Все позиции'!$H$2:$H$10401,A6444,'Все позиции'!$L$2:$L$10401,B6444)</f>
        <v>0</v>
      </c>
      <c r="F6444" s="2">
        <f>COUNTIFS('Все позиции'!$H$2:$H$10401,A6444,'Все позиции'!$L$2:$L$10401,B6444,'Все позиции'!$F$2:$F$10401,"&lt;&gt;")</f>
        <v>1</v>
      </c>
      <c r="G6444" s="2" t="str">
        <f t="shared" si="100"/>
        <v>да</v>
      </c>
    </row>
    <row r="6445" spans="1:7" x14ac:dyDescent="0.25">
      <c r="A6445" s="2" t="s">
        <v>8636</v>
      </c>
      <c r="B6445" s="2" t="s">
        <v>38</v>
      </c>
      <c r="C6445" s="2">
        <f>COUNTIFS('Все позиции'!$H$2:$H$10401,A6445,'Все позиции'!$L$2:$L$10401,B6445)</f>
        <v>1</v>
      </c>
      <c r="D6445" s="2">
        <f>SUMIFS('Все позиции'!$K$2:$K$10401,'Все позиции'!$H$2:$H$10401,A6445,'Все позиции'!$L$2:$L$10401,B6445)</f>
        <v>1</v>
      </c>
      <c r="E6445" s="4">
        <f>SUMIFS('Все позиции'!$P$2:$P$10401,'Все позиции'!$H$2:$H$10401,A6445,'Все позиции'!$L$2:$L$10401,B6445)</f>
        <v>0</v>
      </c>
      <c r="F6445" s="2">
        <f>COUNTIFS('Все позиции'!$H$2:$H$10401,A6445,'Все позиции'!$L$2:$L$10401,B6445,'Все позиции'!$F$2:$F$10401,"&lt;&gt;")</f>
        <v>1</v>
      </c>
      <c r="G6445" s="2" t="str">
        <f t="shared" si="100"/>
        <v>да</v>
      </c>
    </row>
    <row r="6446" spans="1:7" x14ac:dyDescent="0.25">
      <c r="A6446" s="2" t="s">
        <v>8637</v>
      </c>
      <c r="B6446" s="2" t="s">
        <v>38</v>
      </c>
      <c r="C6446" s="2">
        <f>COUNTIFS('Все позиции'!$H$2:$H$10401,A6446,'Все позиции'!$L$2:$L$10401,B6446)</f>
        <v>1</v>
      </c>
      <c r="D6446" s="2">
        <f>SUMIFS('Все позиции'!$K$2:$K$10401,'Все позиции'!$H$2:$H$10401,A6446,'Все позиции'!$L$2:$L$10401,B6446)</f>
        <v>2</v>
      </c>
      <c r="E6446" s="4">
        <f>SUMIFS('Все позиции'!$P$2:$P$10401,'Все позиции'!$H$2:$H$10401,A6446,'Все позиции'!$L$2:$L$10401,B6446)</f>
        <v>0</v>
      </c>
      <c r="F6446" s="2">
        <f>COUNTIFS('Все позиции'!$H$2:$H$10401,A6446,'Все позиции'!$L$2:$L$10401,B6446,'Все позиции'!$F$2:$F$10401,"&lt;&gt;")</f>
        <v>1</v>
      </c>
      <c r="G6446" s="2" t="str">
        <f t="shared" si="100"/>
        <v>да</v>
      </c>
    </row>
    <row r="6447" spans="1:7" x14ac:dyDescent="0.25">
      <c r="A6447" s="2" t="s">
        <v>8638</v>
      </c>
      <c r="B6447" s="2" t="s">
        <v>38</v>
      </c>
      <c r="C6447" s="2">
        <f>COUNTIFS('Все позиции'!$H$2:$H$10401,A6447,'Все позиции'!$L$2:$L$10401,B6447)</f>
        <v>1</v>
      </c>
      <c r="D6447" s="2">
        <f>SUMIFS('Все позиции'!$K$2:$K$10401,'Все позиции'!$H$2:$H$10401,A6447,'Все позиции'!$L$2:$L$10401,B6447)</f>
        <v>1</v>
      </c>
      <c r="E6447" s="4">
        <f>SUMIFS('Все позиции'!$P$2:$P$10401,'Все позиции'!$H$2:$H$10401,A6447,'Все позиции'!$L$2:$L$10401,B6447)</f>
        <v>0</v>
      </c>
      <c r="F6447" s="2">
        <f>COUNTIFS('Все позиции'!$H$2:$H$10401,A6447,'Все позиции'!$L$2:$L$10401,B6447,'Все позиции'!$F$2:$F$10401,"&lt;&gt;")</f>
        <v>1</v>
      </c>
      <c r="G6447" s="2" t="str">
        <f t="shared" si="100"/>
        <v>да</v>
      </c>
    </row>
    <row r="6448" spans="1:7" x14ac:dyDescent="0.25">
      <c r="A6448" s="2" t="s">
        <v>8639</v>
      </c>
      <c r="B6448" s="2" t="s">
        <v>38</v>
      </c>
      <c r="C6448" s="2">
        <f>COUNTIFS('Все позиции'!$H$2:$H$10401,A6448,'Все позиции'!$L$2:$L$10401,B6448)</f>
        <v>1</v>
      </c>
      <c r="D6448" s="2">
        <f>SUMIFS('Все позиции'!$K$2:$K$10401,'Все позиции'!$H$2:$H$10401,A6448,'Все позиции'!$L$2:$L$10401,B6448)</f>
        <v>3</v>
      </c>
      <c r="E6448" s="4">
        <f>SUMIFS('Все позиции'!$P$2:$P$10401,'Все позиции'!$H$2:$H$10401,A6448,'Все позиции'!$L$2:$L$10401,B6448)</f>
        <v>0</v>
      </c>
      <c r="F6448" s="2">
        <f>COUNTIFS('Все позиции'!$H$2:$H$10401,A6448,'Все позиции'!$L$2:$L$10401,B6448,'Все позиции'!$F$2:$F$10401,"&lt;&gt;")</f>
        <v>1</v>
      </c>
      <c r="G6448" s="2" t="str">
        <f t="shared" si="100"/>
        <v>да</v>
      </c>
    </row>
    <row r="6449" spans="1:7" x14ac:dyDescent="0.25">
      <c r="A6449" s="2" t="s">
        <v>8640</v>
      </c>
      <c r="B6449" s="2" t="s">
        <v>38</v>
      </c>
      <c r="C6449" s="2">
        <f>COUNTIFS('Все позиции'!$H$2:$H$10401,A6449,'Все позиции'!$L$2:$L$10401,B6449)</f>
        <v>1</v>
      </c>
      <c r="D6449" s="2">
        <f>SUMIFS('Все позиции'!$K$2:$K$10401,'Все позиции'!$H$2:$H$10401,A6449,'Все позиции'!$L$2:$L$10401,B6449)</f>
        <v>1</v>
      </c>
      <c r="E6449" s="4">
        <f>SUMIFS('Все позиции'!$P$2:$P$10401,'Все позиции'!$H$2:$H$10401,A6449,'Все позиции'!$L$2:$L$10401,B6449)</f>
        <v>0</v>
      </c>
      <c r="F6449" s="2">
        <f>COUNTIFS('Все позиции'!$H$2:$H$10401,A6449,'Все позиции'!$L$2:$L$10401,B6449,'Все позиции'!$F$2:$F$10401,"&lt;&gt;")</f>
        <v>1</v>
      </c>
      <c r="G6449" s="2" t="str">
        <f t="shared" si="100"/>
        <v>да</v>
      </c>
    </row>
    <row r="6450" spans="1:7" x14ac:dyDescent="0.25">
      <c r="A6450" s="2" t="s">
        <v>8641</v>
      </c>
      <c r="B6450" s="2" t="s">
        <v>38</v>
      </c>
      <c r="C6450" s="2">
        <f>COUNTIFS('Все позиции'!$H$2:$H$10401,A6450,'Все позиции'!$L$2:$L$10401,B6450)</f>
        <v>1</v>
      </c>
      <c r="D6450" s="2">
        <f>SUMIFS('Все позиции'!$K$2:$K$10401,'Все позиции'!$H$2:$H$10401,A6450,'Все позиции'!$L$2:$L$10401,B6450)</f>
        <v>1</v>
      </c>
      <c r="E6450" s="4">
        <f>SUMIFS('Все позиции'!$P$2:$P$10401,'Все позиции'!$H$2:$H$10401,A6450,'Все позиции'!$L$2:$L$10401,B6450)</f>
        <v>0</v>
      </c>
      <c r="F6450" s="2">
        <f>COUNTIFS('Все позиции'!$H$2:$H$10401,A6450,'Все позиции'!$L$2:$L$10401,B6450,'Все позиции'!$F$2:$F$10401,"&lt;&gt;")</f>
        <v>1</v>
      </c>
      <c r="G6450" s="2" t="str">
        <f t="shared" si="100"/>
        <v>да</v>
      </c>
    </row>
    <row r="6451" spans="1:7" x14ac:dyDescent="0.25">
      <c r="A6451" s="2" t="s">
        <v>8642</v>
      </c>
      <c r="B6451" s="2" t="s">
        <v>38</v>
      </c>
      <c r="C6451" s="2">
        <f>COUNTIFS('Все позиции'!$H$2:$H$10401,A6451,'Все позиции'!$L$2:$L$10401,B6451)</f>
        <v>1</v>
      </c>
      <c r="D6451" s="2">
        <f>SUMIFS('Все позиции'!$K$2:$K$10401,'Все позиции'!$H$2:$H$10401,A6451,'Все позиции'!$L$2:$L$10401,B6451)</f>
        <v>3</v>
      </c>
      <c r="E6451" s="4">
        <f>SUMIFS('Все позиции'!$P$2:$P$10401,'Все позиции'!$H$2:$H$10401,A6451,'Все позиции'!$L$2:$L$10401,B6451)</f>
        <v>0</v>
      </c>
      <c r="F6451" s="2">
        <f>COUNTIFS('Все позиции'!$H$2:$H$10401,A6451,'Все позиции'!$L$2:$L$10401,B6451,'Все позиции'!$F$2:$F$10401,"&lt;&gt;")</f>
        <v>1</v>
      </c>
      <c r="G6451" s="2" t="str">
        <f t="shared" si="100"/>
        <v>да</v>
      </c>
    </row>
    <row r="6452" spans="1:7" x14ac:dyDescent="0.25">
      <c r="A6452" s="2" t="s">
        <v>8643</v>
      </c>
      <c r="B6452" s="2" t="s">
        <v>38</v>
      </c>
      <c r="C6452" s="2">
        <f>COUNTIFS('Все позиции'!$H$2:$H$10401,A6452,'Все позиции'!$L$2:$L$10401,B6452)</f>
        <v>1</v>
      </c>
      <c r="D6452" s="2">
        <f>SUMIFS('Все позиции'!$K$2:$K$10401,'Все позиции'!$H$2:$H$10401,A6452,'Все позиции'!$L$2:$L$10401,B6452)</f>
        <v>17</v>
      </c>
      <c r="E6452" s="4">
        <f>SUMIFS('Все позиции'!$P$2:$P$10401,'Все позиции'!$H$2:$H$10401,A6452,'Все позиции'!$L$2:$L$10401,B6452)</f>
        <v>0</v>
      </c>
      <c r="F6452" s="2">
        <f>COUNTIFS('Все позиции'!$H$2:$H$10401,A6452,'Все позиции'!$L$2:$L$10401,B6452,'Все позиции'!$F$2:$F$10401,"&lt;&gt;")</f>
        <v>1</v>
      </c>
      <c r="G6452" s="2" t="str">
        <f t="shared" si="100"/>
        <v>да</v>
      </c>
    </row>
    <row r="6453" spans="1:7" x14ac:dyDescent="0.25">
      <c r="A6453" s="2" t="s">
        <v>8644</v>
      </c>
      <c r="B6453" s="2" t="s">
        <v>38</v>
      </c>
      <c r="C6453" s="2">
        <f>COUNTIFS('Все позиции'!$H$2:$H$10401,A6453,'Все позиции'!$L$2:$L$10401,B6453)</f>
        <v>1</v>
      </c>
      <c r="D6453" s="2">
        <f>SUMIFS('Все позиции'!$K$2:$K$10401,'Все позиции'!$H$2:$H$10401,A6453,'Все позиции'!$L$2:$L$10401,B6453)</f>
        <v>1</v>
      </c>
      <c r="E6453" s="4">
        <f>SUMIFS('Все позиции'!$P$2:$P$10401,'Все позиции'!$H$2:$H$10401,A6453,'Все позиции'!$L$2:$L$10401,B6453)</f>
        <v>0</v>
      </c>
      <c r="F6453" s="2">
        <f>COUNTIFS('Все позиции'!$H$2:$H$10401,A6453,'Все позиции'!$L$2:$L$10401,B6453,'Все позиции'!$F$2:$F$10401,"&lt;&gt;")</f>
        <v>1</v>
      </c>
      <c r="G6453" s="2" t="str">
        <f t="shared" si="100"/>
        <v>да</v>
      </c>
    </row>
    <row r="6454" spans="1:7" x14ac:dyDescent="0.25">
      <c r="A6454" s="2" t="s">
        <v>8645</v>
      </c>
      <c r="B6454" s="2" t="s">
        <v>38</v>
      </c>
      <c r="C6454" s="2">
        <f>COUNTIFS('Все позиции'!$H$2:$H$10401,A6454,'Все позиции'!$L$2:$L$10401,B6454)</f>
        <v>1</v>
      </c>
      <c r="D6454" s="2">
        <f>SUMIFS('Все позиции'!$K$2:$K$10401,'Все позиции'!$H$2:$H$10401,A6454,'Все позиции'!$L$2:$L$10401,B6454)</f>
        <v>1</v>
      </c>
      <c r="E6454" s="4">
        <f>SUMIFS('Все позиции'!$P$2:$P$10401,'Все позиции'!$H$2:$H$10401,A6454,'Все позиции'!$L$2:$L$10401,B6454)</f>
        <v>0</v>
      </c>
      <c r="F6454" s="2">
        <f>COUNTIFS('Все позиции'!$H$2:$H$10401,A6454,'Все позиции'!$L$2:$L$10401,B6454,'Все позиции'!$F$2:$F$10401,"&lt;&gt;")</f>
        <v>1</v>
      </c>
      <c r="G6454" s="2" t="str">
        <f t="shared" si="100"/>
        <v>да</v>
      </c>
    </row>
    <row r="6455" spans="1:7" x14ac:dyDescent="0.25">
      <c r="A6455" s="2" t="s">
        <v>8646</v>
      </c>
      <c r="B6455" s="2" t="s">
        <v>38</v>
      </c>
      <c r="C6455" s="2">
        <f>COUNTIFS('Все позиции'!$H$2:$H$10401,A6455,'Все позиции'!$L$2:$L$10401,B6455)</f>
        <v>1</v>
      </c>
      <c r="D6455" s="2">
        <f>SUMIFS('Все позиции'!$K$2:$K$10401,'Все позиции'!$H$2:$H$10401,A6455,'Все позиции'!$L$2:$L$10401,B6455)</f>
        <v>1</v>
      </c>
      <c r="E6455" s="4">
        <f>SUMIFS('Все позиции'!$P$2:$P$10401,'Все позиции'!$H$2:$H$10401,A6455,'Все позиции'!$L$2:$L$10401,B6455)</f>
        <v>0</v>
      </c>
      <c r="F6455" s="2">
        <f>COUNTIFS('Все позиции'!$H$2:$H$10401,A6455,'Все позиции'!$L$2:$L$10401,B6455,'Все позиции'!$F$2:$F$10401,"&lt;&gt;")</f>
        <v>1</v>
      </c>
      <c r="G6455" s="2" t="str">
        <f t="shared" si="100"/>
        <v>да</v>
      </c>
    </row>
    <row r="6456" spans="1:7" x14ac:dyDescent="0.25">
      <c r="A6456" s="2" t="s">
        <v>8647</v>
      </c>
      <c r="B6456" s="2" t="s">
        <v>38</v>
      </c>
      <c r="C6456" s="2">
        <f>COUNTIFS('Все позиции'!$H$2:$H$10401,A6456,'Все позиции'!$L$2:$L$10401,B6456)</f>
        <v>1</v>
      </c>
      <c r="D6456" s="2">
        <f>SUMIFS('Все позиции'!$K$2:$K$10401,'Все позиции'!$H$2:$H$10401,A6456,'Все позиции'!$L$2:$L$10401,B6456)</f>
        <v>3</v>
      </c>
      <c r="E6456" s="4">
        <f>SUMIFS('Все позиции'!$P$2:$P$10401,'Все позиции'!$H$2:$H$10401,A6456,'Все позиции'!$L$2:$L$10401,B6456)</f>
        <v>0</v>
      </c>
      <c r="F6456" s="2">
        <f>COUNTIFS('Все позиции'!$H$2:$H$10401,A6456,'Все позиции'!$L$2:$L$10401,B6456,'Все позиции'!$F$2:$F$10401,"&lt;&gt;")</f>
        <v>1</v>
      </c>
      <c r="G6456" s="2" t="str">
        <f t="shared" si="100"/>
        <v>да</v>
      </c>
    </row>
    <row r="6457" spans="1:7" x14ac:dyDescent="0.25">
      <c r="A6457" s="2" t="s">
        <v>8648</v>
      </c>
      <c r="B6457" s="2" t="s">
        <v>38</v>
      </c>
      <c r="C6457" s="2">
        <f>COUNTIFS('Все позиции'!$H$2:$H$10401,A6457,'Все позиции'!$L$2:$L$10401,B6457)</f>
        <v>1</v>
      </c>
      <c r="D6457" s="2">
        <f>SUMIFS('Все позиции'!$K$2:$K$10401,'Все позиции'!$H$2:$H$10401,A6457,'Все позиции'!$L$2:$L$10401,B6457)</f>
        <v>1</v>
      </c>
      <c r="E6457" s="4">
        <f>SUMIFS('Все позиции'!$P$2:$P$10401,'Все позиции'!$H$2:$H$10401,A6457,'Все позиции'!$L$2:$L$10401,B6457)</f>
        <v>0</v>
      </c>
      <c r="F6457" s="2">
        <f>COUNTIFS('Все позиции'!$H$2:$H$10401,A6457,'Все позиции'!$L$2:$L$10401,B6457,'Все позиции'!$F$2:$F$10401,"&lt;&gt;")</f>
        <v>1</v>
      </c>
      <c r="G6457" s="2" t="str">
        <f t="shared" si="100"/>
        <v>да</v>
      </c>
    </row>
    <row r="6458" spans="1:7" x14ac:dyDescent="0.25">
      <c r="A6458" s="2" t="s">
        <v>8649</v>
      </c>
      <c r="B6458" s="2" t="s">
        <v>38</v>
      </c>
      <c r="C6458" s="2">
        <f>COUNTIFS('Все позиции'!$H$2:$H$10401,A6458,'Все позиции'!$L$2:$L$10401,B6458)</f>
        <v>1</v>
      </c>
      <c r="D6458" s="2">
        <f>SUMIFS('Все позиции'!$K$2:$K$10401,'Все позиции'!$H$2:$H$10401,A6458,'Все позиции'!$L$2:$L$10401,B6458)</f>
        <v>1</v>
      </c>
      <c r="E6458" s="4">
        <f>SUMIFS('Все позиции'!$P$2:$P$10401,'Все позиции'!$H$2:$H$10401,A6458,'Все позиции'!$L$2:$L$10401,B6458)</f>
        <v>0</v>
      </c>
      <c r="F6458" s="2">
        <f>COUNTIFS('Все позиции'!$H$2:$H$10401,A6458,'Все позиции'!$L$2:$L$10401,B6458,'Все позиции'!$F$2:$F$10401,"&lt;&gt;")</f>
        <v>1</v>
      </c>
      <c r="G6458" s="2" t="str">
        <f t="shared" si="100"/>
        <v>да</v>
      </c>
    </row>
    <row r="6459" spans="1:7" x14ac:dyDescent="0.25">
      <c r="A6459" s="2" t="s">
        <v>8650</v>
      </c>
      <c r="B6459" s="2" t="s">
        <v>38</v>
      </c>
      <c r="C6459" s="2">
        <f>COUNTIFS('Все позиции'!$H$2:$H$10401,A6459,'Все позиции'!$L$2:$L$10401,B6459)</f>
        <v>1</v>
      </c>
      <c r="D6459" s="2">
        <f>SUMIFS('Все позиции'!$K$2:$K$10401,'Все позиции'!$H$2:$H$10401,A6459,'Все позиции'!$L$2:$L$10401,B6459)</f>
        <v>3</v>
      </c>
      <c r="E6459" s="4">
        <f>SUMIFS('Все позиции'!$P$2:$P$10401,'Все позиции'!$H$2:$H$10401,A6459,'Все позиции'!$L$2:$L$10401,B6459)</f>
        <v>0</v>
      </c>
      <c r="F6459" s="2">
        <f>COUNTIFS('Все позиции'!$H$2:$H$10401,A6459,'Все позиции'!$L$2:$L$10401,B6459,'Все позиции'!$F$2:$F$10401,"&lt;&gt;")</f>
        <v>1</v>
      </c>
      <c r="G6459" s="2" t="str">
        <f t="shared" si="100"/>
        <v>да</v>
      </c>
    </row>
    <row r="6460" spans="1:7" x14ac:dyDescent="0.25">
      <c r="A6460" s="2" t="s">
        <v>8651</v>
      </c>
      <c r="B6460" s="2" t="s">
        <v>38</v>
      </c>
      <c r="C6460" s="2">
        <f>COUNTIFS('Все позиции'!$H$2:$H$10401,A6460,'Все позиции'!$L$2:$L$10401,B6460)</f>
        <v>1</v>
      </c>
      <c r="D6460" s="2">
        <f>SUMIFS('Все позиции'!$K$2:$K$10401,'Все позиции'!$H$2:$H$10401,A6460,'Все позиции'!$L$2:$L$10401,B6460)</f>
        <v>3</v>
      </c>
      <c r="E6460" s="4">
        <f>SUMIFS('Все позиции'!$P$2:$P$10401,'Все позиции'!$H$2:$H$10401,A6460,'Все позиции'!$L$2:$L$10401,B6460)</f>
        <v>0</v>
      </c>
      <c r="F6460" s="2">
        <f>COUNTIFS('Все позиции'!$H$2:$H$10401,A6460,'Все позиции'!$L$2:$L$10401,B6460,'Все позиции'!$F$2:$F$10401,"&lt;&gt;")</f>
        <v>1</v>
      </c>
      <c r="G6460" s="2" t="str">
        <f t="shared" si="100"/>
        <v>да</v>
      </c>
    </row>
    <row r="6461" spans="1:7" x14ac:dyDescent="0.25">
      <c r="A6461" s="2" t="s">
        <v>8652</v>
      </c>
      <c r="B6461" s="2" t="s">
        <v>38</v>
      </c>
      <c r="C6461" s="2">
        <f>COUNTIFS('Все позиции'!$H$2:$H$10401,A6461,'Все позиции'!$L$2:$L$10401,B6461)</f>
        <v>1</v>
      </c>
      <c r="D6461" s="2">
        <f>SUMIFS('Все позиции'!$K$2:$K$10401,'Все позиции'!$H$2:$H$10401,A6461,'Все позиции'!$L$2:$L$10401,B6461)</f>
        <v>10</v>
      </c>
      <c r="E6461" s="4">
        <f>SUMIFS('Все позиции'!$P$2:$P$10401,'Все позиции'!$H$2:$H$10401,A6461,'Все позиции'!$L$2:$L$10401,B6461)</f>
        <v>0</v>
      </c>
      <c r="F6461" s="2">
        <f>COUNTIFS('Все позиции'!$H$2:$H$10401,A6461,'Все позиции'!$L$2:$L$10401,B6461,'Все позиции'!$F$2:$F$10401,"&lt;&gt;")</f>
        <v>1</v>
      </c>
      <c r="G6461" s="2" t="str">
        <f t="shared" si="100"/>
        <v>да</v>
      </c>
    </row>
    <row r="6462" spans="1:7" x14ac:dyDescent="0.25">
      <c r="A6462" s="2" t="s">
        <v>8653</v>
      </c>
      <c r="B6462" s="2" t="s">
        <v>38</v>
      </c>
      <c r="C6462" s="2">
        <f>COUNTIFS('Все позиции'!$H$2:$H$10401,A6462,'Все позиции'!$L$2:$L$10401,B6462)</f>
        <v>1</v>
      </c>
      <c r="D6462" s="2">
        <f>SUMIFS('Все позиции'!$K$2:$K$10401,'Все позиции'!$H$2:$H$10401,A6462,'Все позиции'!$L$2:$L$10401,B6462)</f>
        <v>2</v>
      </c>
      <c r="E6462" s="4">
        <f>SUMIFS('Все позиции'!$P$2:$P$10401,'Все позиции'!$H$2:$H$10401,A6462,'Все позиции'!$L$2:$L$10401,B6462)</f>
        <v>0</v>
      </c>
      <c r="F6462" s="2">
        <f>COUNTIFS('Все позиции'!$H$2:$H$10401,A6462,'Все позиции'!$L$2:$L$10401,B6462,'Все позиции'!$F$2:$F$10401,"&lt;&gt;")</f>
        <v>1</v>
      </c>
      <c r="G6462" s="2" t="str">
        <f t="shared" si="100"/>
        <v>да</v>
      </c>
    </row>
    <row r="6463" spans="1:7" x14ac:dyDescent="0.25">
      <c r="A6463" s="2" t="s">
        <v>8654</v>
      </c>
      <c r="B6463" s="2" t="s">
        <v>38</v>
      </c>
      <c r="C6463" s="2">
        <f>COUNTIFS('Все позиции'!$H$2:$H$10401,A6463,'Все позиции'!$L$2:$L$10401,B6463)</f>
        <v>1</v>
      </c>
      <c r="D6463" s="2">
        <f>SUMIFS('Все позиции'!$K$2:$K$10401,'Все позиции'!$H$2:$H$10401,A6463,'Все позиции'!$L$2:$L$10401,B6463)</f>
        <v>1</v>
      </c>
      <c r="E6463" s="4">
        <f>SUMIFS('Все позиции'!$P$2:$P$10401,'Все позиции'!$H$2:$H$10401,A6463,'Все позиции'!$L$2:$L$10401,B6463)</f>
        <v>0</v>
      </c>
      <c r="F6463" s="2">
        <f>COUNTIFS('Все позиции'!$H$2:$H$10401,A6463,'Все позиции'!$L$2:$L$10401,B6463,'Все позиции'!$F$2:$F$10401,"&lt;&gt;")</f>
        <v>1</v>
      </c>
      <c r="G6463" s="2" t="str">
        <f t="shared" si="100"/>
        <v>да</v>
      </c>
    </row>
    <row r="6464" spans="1:7" x14ac:dyDescent="0.25">
      <c r="A6464" s="2" t="s">
        <v>8655</v>
      </c>
      <c r="B6464" s="2" t="s">
        <v>38</v>
      </c>
      <c r="C6464" s="2">
        <f>COUNTIFS('Все позиции'!$H$2:$H$10401,A6464,'Все позиции'!$L$2:$L$10401,B6464)</f>
        <v>1</v>
      </c>
      <c r="D6464" s="2">
        <f>SUMIFS('Все позиции'!$K$2:$K$10401,'Все позиции'!$H$2:$H$10401,A6464,'Все позиции'!$L$2:$L$10401,B6464)</f>
        <v>5</v>
      </c>
      <c r="E6464" s="4">
        <f>SUMIFS('Все позиции'!$P$2:$P$10401,'Все позиции'!$H$2:$H$10401,A6464,'Все позиции'!$L$2:$L$10401,B6464)</f>
        <v>0</v>
      </c>
      <c r="F6464" s="2">
        <f>COUNTIFS('Все позиции'!$H$2:$H$10401,A6464,'Все позиции'!$L$2:$L$10401,B6464,'Все позиции'!$F$2:$F$10401,"&lt;&gt;")</f>
        <v>1</v>
      </c>
      <c r="G6464" s="2" t="str">
        <f t="shared" si="100"/>
        <v>да</v>
      </c>
    </row>
    <row r="6465" spans="1:7" x14ac:dyDescent="0.25">
      <c r="A6465" s="2" t="s">
        <v>8656</v>
      </c>
      <c r="B6465" s="2" t="s">
        <v>38</v>
      </c>
      <c r="C6465" s="2">
        <f>COUNTIFS('Все позиции'!$H$2:$H$10401,A6465,'Все позиции'!$L$2:$L$10401,B6465)</f>
        <v>1</v>
      </c>
      <c r="D6465" s="2">
        <f>SUMIFS('Все позиции'!$K$2:$K$10401,'Все позиции'!$H$2:$H$10401,A6465,'Все позиции'!$L$2:$L$10401,B6465)</f>
        <v>2</v>
      </c>
      <c r="E6465" s="4">
        <f>SUMIFS('Все позиции'!$P$2:$P$10401,'Все позиции'!$H$2:$H$10401,A6465,'Все позиции'!$L$2:$L$10401,B6465)</f>
        <v>0</v>
      </c>
      <c r="F6465" s="2">
        <f>COUNTIFS('Все позиции'!$H$2:$H$10401,A6465,'Все позиции'!$L$2:$L$10401,B6465,'Все позиции'!$F$2:$F$10401,"&lt;&gt;")</f>
        <v>1</v>
      </c>
      <c r="G6465" s="2" t="str">
        <f t="shared" si="100"/>
        <v>да</v>
      </c>
    </row>
    <row r="6466" spans="1:7" x14ac:dyDescent="0.25">
      <c r="A6466" s="2" t="s">
        <v>8657</v>
      </c>
      <c r="B6466" s="2" t="s">
        <v>38</v>
      </c>
      <c r="C6466" s="2">
        <f>COUNTIFS('Все позиции'!$H$2:$H$10401,A6466,'Все позиции'!$L$2:$L$10401,B6466)</f>
        <v>1</v>
      </c>
      <c r="D6466" s="2">
        <f>SUMIFS('Все позиции'!$K$2:$K$10401,'Все позиции'!$H$2:$H$10401,A6466,'Все позиции'!$L$2:$L$10401,B6466)</f>
        <v>9</v>
      </c>
      <c r="E6466" s="4">
        <f>SUMIFS('Все позиции'!$P$2:$P$10401,'Все позиции'!$H$2:$H$10401,A6466,'Все позиции'!$L$2:$L$10401,B6466)</f>
        <v>0</v>
      </c>
      <c r="F6466" s="2">
        <f>COUNTIFS('Все позиции'!$H$2:$H$10401,A6466,'Все позиции'!$L$2:$L$10401,B6466,'Все позиции'!$F$2:$F$10401,"&lt;&gt;")</f>
        <v>1</v>
      </c>
      <c r="G6466" s="2" t="str">
        <f t="shared" ref="G6466:G6529" si="101">IF(F6466&gt;0,"да","нет")</f>
        <v>да</v>
      </c>
    </row>
    <row r="6467" spans="1:7" x14ac:dyDescent="0.25">
      <c r="A6467" s="2" t="s">
        <v>8658</v>
      </c>
      <c r="B6467" s="2" t="s">
        <v>38</v>
      </c>
      <c r="C6467" s="2">
        <f>COUNTIFS('Все позиции'!$H$2:$H$10401,A6467,'Все позиции'!$L$2:$L$10401,B6467)</f>
        <v>1</v>
      </c>
      <c r="D6467" s="2">
        <f>SUMIFS('Все позиции'!$K$2:$K$10401,'Все позиции'!$H$2:$H$10401,A6467,'Все позиции'!$L$2:$L$10401,B6467)</f>
        <v>21</v>
      </c>
      <c r="E6467" s="4">
        <f>SUMIFS('Все позиции'!$P$2:$P$10401,'Все позиции'!$H$2:$H$10401,A6467,'Все позиции'!$L$2:$L$10401,B6467)</f>
        <v>0</v>
      </c>
      <c r="F6467" s="2">
        <f>COUNTIFS('Все позиции'!$H$2:$H$10401,A6467,'Все позиции'!$L$2:$L$10401,B6467,'Все позиции'!$F$2:$F$10401,"&lt;&gt;")</f>
        <v>1</v>
      </c>
      <c r="G6467" s="2" t="str">
        <f t="shared" si="101"/>
        <v>да</v>
      </c>
    </row>
    <row r="6468" spans="1:7" x14ac:dyDescent="0.25">
      <c r="A6468" s="2" t="s">
        <v>8659</v>
      </c>
      <c r="B6468" s="2" t="s">
        <v>38</v>
      </c>
      <c r="C6468" s="2">
        <f>COUNTIFS('Все позиции'!$H$2:$H$10401,A6468,'Все позиции'!$L$2:$L$10401,B6468)</f>
        <v>1</v>
      </c>
      <c r="D6468" s="2">
        <f>SUMIFS('Все позиции'!$K$2:$K$10401,'Все позиции'!$H$2:$H$10401,A6468,'Все позиции'!$L$2:$L$10401,B6468)</f>
        <v>3</v>
      </c>
      <c r="E6468" s="4">
        <f>SUMIFS('Все позиции'!$P$2:$P$10401,'Все позиции'!$H$2:$H$10401,A6468,'Все позиции'!$L$2:$L$10401,B6468)</f>
        <v>0</v>
      </c>
      <c r="F6468" s="2">
        <f>COUNTIFS('Все позиции'!$H$2:$H$10401,A6468,'Все позиции'!$L$2:$L$10401,B6468,'Все позиции'!$F$2:$F$10401,"&lt;&gt;")</f>
        <v>1</v>
      </c>
      <c r="G6468" s="2" t="str">
        <f t="shared" si="101"/>
        <v>да</v>
      </c>
    </row>
    <row r="6469" spans="1:7" x14ac:dyDescent="0.25">
      <c r="A6469" s="2" t="s">
        <v>8660</v>
      </c>
      <c r="B6469" s="2" t="s">
        <v>38</v>
      </c>
      <c r="C6469" s="2">
        <f>COUNTIFS('Все позиции'!$H$2:$H$10401,A6469,'Все позиции'!$L$2:$L$10401,B6469)</f>
        <v>1</v>
      </c>
      <c r="D6469" s="2">
        <f>SUMIFS('Все позиции'!$K$2:$K$10401,'Все позиции'!$H$2:$H$10401,A6469,'Все позиции'!$L$2:$L$10401,B6469)</f>
        <v>16</v>
      </c>
      <c r="E6469" s="4">
        <f>SUMIFS('Все позиции'!$P$2:$P$10401,'Все позиции'!$H$2:$H$10401,A6469,'Все позиции'!$L$2:$L$10401,B6469)</f>
        <v>0</v>
      </c>
      <c r="F6469" s="2">
        <f>COUNTIFS('Все позиции'!$H$2:$H$10401,A6469,'Все позиции'!$L$2:$L$10401,B6469,'Все позиции'!$F$2:$F$10401,"&lt;&gt;")</f>
        <v>1</v>
      </c>
      <c r="G6469" s="2" t="str">
        <f t="shared" si="101"/>
        <v>да</v>
      </c>
    </row>
    <row r="6470" spans="1:7" x14ac:dyDescent="0.25">
      <c r="A6470" s="2" t="s">
        <v>8661</v>
      </c>
      <c r="B6470" s="2" t="s">
        <v>38</v>
      </c>
      <c r="C6470" s="2">
        <f>COUNTIFS('Все позиции'!$H$2:$H$10401,A6470,'Все позиции'!$L$2:$L$10401,B6470)</f>
        <v>1</v>
      </c>
      <c r="D6470" s="2">
        <f>SUMIFS('Все позиции'!$K$2:$K$10401,'Все позиции'!$H$2:$H$10401,A6470,'Все позиции'!$L$2:$L$10401,B6470)</f>
        <v>1</v>
      </c>
      <c r="E6470" s="4">
        <f>SUMIFS('Все позиции'!$P$2:$P$10401,'Все позиции'!$H$2:$H$10401,A6470,'Все позиции'!$L$2:$L$10401,B6470)</f>
        <v>0</v>
      </c>
      <c r="F6470" s="2">
        <f>COUNTIFS('Все позиции'!$H$2:$H$10401,A6470,'Все позиции'!$L$2:$L$10401,B6470,'Все позиции'!$F$2:$F$10401,"&lt;&gt;")</f>
        <v>1</v>
      </c>
      <c r="G6470" s="2" t="str">
        <f t="shared" si="101"/>
        <v>да</v>
      </c>
    </row>
    <row r="6471" spans="1:7" x14ac:dyDescent="0.25">
      <c r="A6471" s="2" t="s">
        <v>8662</v>
      </c>
      <c r="B6471" s="2" t="s">
        <v>38</v>
      </c>
      <c r="C6471" s="2">
        <f>COUNTIFS('Все позиции'!$H$2:$H$10401,A6471,'Все позиции'!$L$2:$L$10401,B6471)</f>
        <v>1</v>
      </c>
      <c r="D6471" s="2">
        <f>SUMIFS('Все позиции'!$K$2:$K$10401,'Все позиции'!$H$2:$H$10401,A6471,'Все позиции'!$L$2:$L$10401,B6471)</f>
        <v>2</v>
      </c>
      <c r="E6471" s="4">
        <f>SUMIFS('Все позиции'!$P$2:$P$10401,'Все позиции'!$H$2:$H$10401,A6471,'Все позиции'!$L$2:$L$10401,B6471)</f>
        <v>0</v>
      </c>
      <c r="F6471" s="2">
        <f>COUNTIFS('Все позиции'!$H$2:$H$10401,A6471,'Все позиции'!$L$2:$L$10401,B6471,'Все позиции'!$F$2:$F$10401,"&lt;&gt;")</f>
        <v>1</v>
      </c>
      <c r="G6471" s="2" t="str">
        <f t="shared" si="101"/>
        <v>да</v>
      </c>
    </row>
    <row r="6472" spans="1:7" x14ac:dyDescent="0.25">
      <c r="A6472" s="2" t="s">
        <v>8663</v>
      </c>
      <c r="B6472" s="2" t="s">
        <v>38</v>
      </c>
      <c r="C6472" s="2">
        <f>COUNTIFS('Все позиции'!$H$2:$H$10401,A6472,'Все позиции'!$L$2:$L$10401,B6472)</f>
        <v>1</v>
      </c>
      <c r="D6472" s="2">
        <f>SUMIFS('Все позиции'!$K$2:$K$10401,'Все позиции'!$H$2:$H$10401,A6472,'Все позиции'!$L$2:$L$10401,B6472)</f>
        <v>2</v>
      </c>
      <c r="E6472" s="4">
        <f>SUMIFS('Все позиции'!$P$2:$P$10401,'Все позиции'!$H$2:$H$10401,A6472,'Все позиции'!$L$2:$L$10401,B6472)</f>
        <v>0</v>
      </c>
      <c r="F6472" s="2">
        <f>COUNTIFS('Все позиции'!$H$2:$H$10401,A6472,'Все позиции'!$L$2:$L$10401,B6472,'Все позиции'!$F$2:$F$10401,"&lt;&gt;")</f>
        <v>1</v>
      </c>
      <c r="G6472" s="2" t="str">
        <f t="shared" si="101"/>
        <v>да</v>
      </c>
    </row>
    <row r="6473" spans="1:7" x14ac:dyDescent="0.25">
      <c r="A6473" s="2" t="s">
        <v>8664</v>
      </c>
      <c r="B6473" s="2" t="s">
        <v>38</v>
      </c>
      <c r="C6473" s="2">
        <f>COUNTIFS('Все позиции'!$H$2:$H$10401,A6473,'Все позиции'!$L$2:$L$10401,B6473)</f>
        <v>1</v>
      </c>
      <c r="D6473" s="2">
        <f>SUMIFS('Все позиции'!$K$2:$K$10401,'Все позиции'!$H$2:$H$10401,A6473,'Все позиции'!$L$2:$L$10401,B6473)</f>
        <v>3</v>
      </c>
      <c r="E6473" s="4">
        <f>SUMIFS('Все позиции'!$P$2:$P$10401,'Все позиции'!$H$2:$H$10401,A6473,'Все позиции'!$L$2:$L$10401,B6473)</f>
        <v>0</v>
      </c>
      <c r="F6473" s="2">
        <f>COUNTIFS('Все позиции'!$H$2:$H$10401,A6473,'Все позиции'!$L$2:$L$10401,B6473,'Все позиции'!$F$2:$F$10401,"&lt;&gt;")</f>
        <v>1</v>
      </c>
      <c r="G6473" s="2" t="str">
        <f t="shared" si="101"/>
        <v>да</v>
      </c>
    </row>
    <row r="6474" spans="1:7" x14ac:dyDescent="0.25">
      <c r="A6474" s="2" t="s">
        <v>8665</v>
      </c>
      <c r="B6474" s="2" t="s">
        <v>38</v>
      </c>
      <c r="C6474" s="2">
        <f>COUNTIFS('Все позиции'!$H$2:$H$10401,A6474,'Все позиции'!$L$2:$L$10401,B6474)</f>
        <v>1</v>
      </c>
      <c r="D6474" s="2">
        <f>SUMIFS('Все позиции'!$K$2:$K$10401,'Все позиции'!$H$2:$H$10401,A6474,'Все позиции'!$L$2:$L$10401,B6474)</f>
        <v>1</v>
      </c>
      <c r="E6474" s="4">
        <f>SUMIFS('Все позиции'!$P$2:$P$10401,'Все позиции'!$H$2:$H$10401,A6474,'Все позиции'!$L$2:$L$10401,B6474)</f>
        <v>0</v>
      </c>
      <c r="F6474" s="2">
        <f>COUNTIFS('Все позиции'!$H$2:$H$10401,A6474,'Все позиции'!$L$2:$L$10401,B6474,'Все позиции'!$F$2:$F$10401,"&lt;&gt;")</f>
        <v>1</v>
      </c>
      <c r="G6474" s="2" t="str">
        <f t="shared" si="101"/>
        <v>да</v>
      </c>
    </row>
    <row r="6475" spans="1:7" x14ac:dyDescent="0.25">
      <c r="A6475" s="2" t="s">
        <v>8666</v>
      </c>
      <c r="B6475" s="2" t="s">
        <v>38</v>
      </c>
      <c r="C6475" s="2">
        <f>COUNTIFS('Все позиции'!$H$2:$H$10401,A6475,'Все позиции'!$L$2:$L$10401,B6475)</f>
        <v>1</v>
      </c>
      <c r="D6475" s="2">
        <f>SUMIFS('Все позиции'!$K$2:$K$10401,'Все позиции'!$H$2:$H$10401,A6475,'Все позиции'!$L$2:$L$10401,B6475)</f>
        <v>6</v>
      </c>
      <c r="E6475" s="4">
        <f>SUMIFS('Все позиции'!$P$2:$P$10401,'Все позиции'!$H$2:$H$10401,A6475,'Все позиции'!$L$2:$L$10401,B6475)</f>
        <v>0</v>
      </c>
      <c r="F6475" s="2">
        <f>COUNTIFS('Все позиции'!$H$2:$H$10401,A6475,'Все позиции'!$L$2:$L$10401,B6475,'Все позиции'!$F$2:$F$10401,"&lt;&gt;")</f>
        <v>1</v>
      </c>
      <c r="G6475" s="2" t="str">
        <f t="shared" si="101"/>
        <v>да</v>
      </c>
    </row>
    <row r="6476" spans="1:7" x14ac:dyDescent="0.25">
      <c r="A6476" s="2" t="s">
        <v>8667</v>
      </c>
      <c r="B6476" s="2" t="s">
        <v>38</v>
      </c>
      <c r="C6476" s="2">
        <f>COUNTIFS('Все позиции'!$H$2:$H$10401,A6476,'Все позиции'!$L$2:$L$10401,B6476)</f>
        <v>1</v>
      </c>
      <c r="D6476" s="2">
        <f>SUMIFS('Все позиции'!$K$2:$K$10401,'Все позиции'!$H$2:$H$10401,A6476,'Все позиции'!$L$2:$L$10401,B6476)</f>
        <v>1</v>
      </c>
      <c r="E6476" s="4">
        <f>SUMIFS('Все позиции'!$P$2:$P$10401,'Все позиции'!$H$2:$H$10401,A6476,'Все позиции'!$L$2:$L$10401,B6476)</f>
        <v>0</v>
      </c>
      <c r="F6476" s="2">
        <f>COUNTIFS('Все позиции'!$H$2:$H$10401,A6476,'Все позиции'!$L$2:$L$10401,B6476,'Все позиции'!$F$2:$F$10401,"&lt;&gt;")</f>
        <v>1</v>
      </c>
      <c r="G6476" s="2" t="str">
        <f t="shared" si="101"/>
        <v>да</v>
      </c>
    </row>
    <row r="6477" spans="1:7" x14ac:dyDescent="0.25">
      <c r="A6477" s="2" t="s">
        <v>8668</v>
      </c>
      <c r="B6477" s="2" t="s">
        <v>38</v>
      </c>
      <c r="C6477" s="2">
        <f>COUNTIFS('Все позиции'!$H$2:$H$10401,A6477,'Все позиции'!$L$2:$L$10401,B6477)</f>
        <v>1</v>
      </c>
      <c r="D6477" s="2">
        <f>SUMIFS('Все позиции'!$K$2:$K$10401,'Все позиции'!$H$2:$H$10401,A6477,'Все позиции'!$L$2:$L$10401,B6477)</f>
        <v>5</v>
      </c>
      <c r="E6477" s="4">
        <f>SUMIFS('Все позиции'!$P$2:$P$10401,'Все позиции'!$H$2:$H$10401,A6477,'Все позиции'!$L$2:$L$10401,B6477)</f>
        <v>0</v>
      </c>
      <c r="F6477" s="2">
        <f>COUNTIFS('Все позиции'!$H$2:$H$10401,A6477,'Все позиции'!$L$2:$L$10401,B6477,'Все позиции'!$F$2:$F$10401,"&lt;&gt;")</f>
        <v>1</v>
      </c>
      <c r="G6477" s="2" t="str">
        <f t="shared" si="101"/>
        <v>да</v>
      </c>
    </row>
    <row r="6478" spans="1:7" x14ac:dyDescent="0.25">
      <c r="A6478" s="2" t="s">
        <v>8669</v>
      </c>
      <c r="B6478" s="2" t="s">
        <v>38</v>
      </c>
      <c r="C6478" s="2">
        <f>COUNTIFS('Все позиции'!$H$2:$H$10401,A6478,'Все позиции'!$L$2:$L$10401,B6478)</f>
        <v>1</v>
      </c>
      <c r="D6478" s="2">
        <f>SUMIFS('Все позиции'!$K$2:$K$10401,'Все позиции'!$H$2:$H$10401,A6478,'Все позиции'!$L$2:$L$10401,B6478)</f>
        <v>6</v>
      </c>
      <c r="E6478" s="4">
        <f>SUMIFS('Все позиции'!$P$2:$P$10401,'Все позиции'!$H$2:$H$10401,A6478,'Все позиции'!$L$2:$L$10401,B6478)</f>
        <v>0</v>
      </c>
      <c r="F6478" s="2">
        <f>COUNTIFS('Все позиции'!$H$2:$H$10401,A6478,'Все позиции'!$L$2:$L$10401,B6478,'Все позиции'!$F$2:$F$10401,"&lt;&gt;")</f>
        <v>1</v>
      </c>
      <c r="G6478" s="2" t="str">
        <f t="shared" si="101"/>
        <v>да</v>
      </c>
    </row>
    <row r="6479" spans="1:7" x14ac:dyDescent="0.25">
      <c r="A6479" s="2" t="s">
        <v>8670</v>
      </c>
      <c r="B6479" s="2" t="s">
        <v>38</v>
      </c>
      <c r="C6479" s="2">
        <f>COUNTIFS('Все позиции'!$H$2:$H$10401,A6479,'Все позиции'!$L$2:$L$10401,B6479)</f>
        <v>1</v>
      </c>
      <c r="D6479" s="2">
        <f>SUMIFS('Все позиции'!$K$2:$K$10401,'Все позиции'!$H$2:$H$10401,A6479,'Все позиции'!$L$2:$L$10401,B6479)</f>
        <v>3</v>
      </c>
      <c r="E6479" s="4">
        <f>SUMIFS('Все позиции'!$P$2:$P$10401,'Все позиции'!$H$2:$H$10401,A6479,'Все позиции'!$L$2:$L$10401,B6479)</f>
        <v>0</v>
      </c>
      <c r="F6479" s="2">
        <f>COUNTIFS('Все позиции'!$H$2:$H$10401,A6479,'Все позиции'!$L$2:$L$10401,B6479,'Все позиции'!$F$2:$F$10401,"&lt;&gt;")</f>
        <v>1</v>
      </c>
      <c r="G6479" s="2" t="str">
        <f t="shared" si="101"/>
        <v>да</v>
      </c>
    </row>
    <row r="6480" spans="1:7" x14ac:dyDescent="0.25">
      <c r="A6480" s="2" t="s">
        <v>8671</v>
      </c>
      <c r="B6480" s="2" t="s">
        <v>38</v>
      </c>
      <c r="C6480" s="2">
        <f>COUNTIFS('Все позиции'!$H$2:$H$10401,A6480,'Все позиции'!$L$2:$L$10401,B6480)</f>
        <v>1</v>
      </c>
      <c r="D6480" s="2">
        <f>SUMIFS('Все позиции'!$K$2:$K$10401,'Все позиции'!$H$2:$H$10401,A6480,'Все позиции'!$L$2:$L$10401,B6480)</f>
        <v>1</v>
      </c>
      <c r="E6480" s="4">
        <f>SUMIFS('Все позиции'!$P$2:$P$10401,'Все позиции'!$H$2:$H$10401,A6480,'Все позиции'!$L$2:$L$10401,B6480)</f>
        <v>0</v>
      </c>
      <c r="F6480" s="2">
        <f>COUNTIFS('Все позиции'!$H$2:$H$10401,A6480,'Все позиции'!$L$2:$L$10401,B6480,'Все позиции'!$F$2:$F$10401,"&lt;&gt;")</f>
        <v>1</v>
      </c>
      <c r="G6480" s="2" t="str">
        <f t="shared" si="101"/>
        <v>да</v>
      </c>
    </row>
    <row r="6481" spans="1:7" x14ac:dyDescent="0.25">
      <c r="A6481" s="2" t="s">
        <v>8672</v>
      </c>
      <c r="B6481" s="2" t="s">
        <v>38</v>
      </c>
      <c r="C6481" s="2">
        <f>COUNTIFS('Все позиции'!$H$2:$H$10401,A6481,'Все позиции'!$L$2:$L$10401,B6481)</f>
        <v>1</v>
      </c>
      <c r="D6481" s="2">
        <f>SUMIFS('Все позиции'!$K$2:$K$10401,'Все позиции'!$H$2:$H$10401,A6481,'Все позиции'!$L$2:$L$10401,B6481)</f>
        <v>1</v>
      </c>
      <c r="E6481" s="4">
        <f>SUMIFS('Все позиции'!$P$2:$P$10401,'Все позиции'!$H$2:$H$10401,A6481,'Все позиции'!$L$2:$L$10401,B6481)</f>
        <v>0</v>
      </c>
      <c r="F6481" s="2">
        <f>COUNTIFS('Все позиции'!$H$2:$H$10401,A6481,'Все позиции'!$L$2:$L$10401,B6481,'Все позиции'!$F$2:$F$10401,"&lt;&gt;")</f>
        <v>1</v>
      </c>
      <c r="G6481" s="2" t="str">
        <f t="shared" si="101"/>
        <v>да</v>
      </c>
    </row>
    <row r="6482" spans="1:7" x14ac:dyDescent="0.25">
      <c r="A6482" s="2" t="s">
        <v>8673</v>
      </c>
      <c r="B6482" s="2" t="s">
        <v>38</v>
      </c>
      <c r="C6482" s="2">
        <f>COUNTIFS('Все позиции'!$H$2:$H$10401,A6482,'Все позиции'!$L$2:$L$10401,B6482)</f>
        <v>1</v>
      </c>
      <c r="D6482" s="2">
        <f>SUMIFS('Все позиции'!$K$2:$K$10401,'Все позиции'!$H$2:$H$10401,A6482,'Все позиции'!$L$2:$L$10401,B6482)</f>
        <v>1</v>
      </c>
      <c r="E6482" s="4">
        <f>SUMIFS('Все позиции'!$P$2:$P$10401,'Все позиции'!$H$2:$H$10401,A6482,'Все позиции'!$L$2:$L$10401,B6482)</f>
        <v>0</v>
      </c>
      <c r="F6482" s="2">
        <f>COUNTIFS('Все позиции'!$H$2:$H$10401,A6482,'Все позиции'!$L$2:$L$10401,B6482,'Все позиции'!$F$2:$F$10401,"&lt;&gt;")</f>
        <v>1</v>
      </c>
      <c r="G6482" s="2" t="str">
        <f t="shared" si="101"/>
        <v>да</v>
      </c>
    </row>
    <row r="6483" spans="1:7" x14ac:dyDescent="0.25">
      <c r="A6483" s="2" t="s">
        <v>8674</v>
      </c>
      <c r="B6483" s="2" t="s">
        <v>38</v>
      </c>
      <c r="C6483" s="2">
        <f>COUNTIFS('Все позиции'!$H$2:$H$10401,A6483,'Все позиции'!$L$2:$L$10401,B6483)</f>
        <v>1</v>
      </c>
      <c r="D6483" s="2">
        <f>SUMIFS('Все позиции'!$K$2:$K$10401,'Все позиции'!$H$2:$H$10401,A6483,'Все позиции'!$L$2:$L$10401,B6483)</f>
        <v>1</v>
      </c>
      <c r="E6483" s="4">
        <f>SUMIFS('Все позиции'!$P$2:$P$10401,'Все позиции'!$H$2:$H$10401,A6483,'Все позиции'!$L$2:$L$10401,B6483)</f>
        <v>0</v>
      </c>
      <c r="F6483" s="2">
        <f>COUNTIFS('Все позиции'!$H$2:$H$10401,A6483,'Все позиции'!$L$2:$L$10401,B6483,'Все позиции'!$F$2:$F$10401,"&lt;&gt;")</f>
        <v>1</v>
      </c>
      <c r="G6483" s="2" t="str">
        <f t="shared" si="101"/>
        <v>да</v>
      </c>
    </row>
    <row r="6484" spans="1:7" x14ac:dyDescent="0.25">
      <c r="A6484" s="2" t="s">
        <v>8675</v>
      </c>
      <c r="B6484" s="2" t="s">
        <v>38</v>
      </c>
      <c r="C6484" s="2">
        <f>COUNTIFS('Все позиции'!$H$2:$H$10401,A6484,'Все позиции'!$L$2:$L$10401,B6484)</f>
        <v>1</v>
      </c>
      <c r="D6484" s="2">
        <f>SUMIFS('Все позиции'!$K$2:$K$10401,'Все позиции'!$H$2:$H$10401,A6484,'Все позиции'!$L$2:$L$10401,B6484)</f>
        <v>1</v>
      </c>
      <c r="E6484" s="4">
        <f>SUMIFS('Все позиции'!$P$2:$P$10401,'Все позиции'!$H$2:$H$10401,A6484,'Все позиции'!$L$2:$L$10401,B6484)</f>
        <v>0</v>
      </c>
      <c r="F6484" s="2">
        <f>COUNTIFS('Все позиции'!$H$2:$H$10401,A6484,'Все позиции'!$L$2:$L$10401,B6484,'Все позиции'!$F$2:$F$10401,"&lt;&gt;")</f>
        <v>1</v>
      </c>
      <c r="G6484" s="2" t="str">
        <f t="shared" si="101"/>
        <v>да</v>
      </c>
    </row>
    <row r="6485" spans="1:7" x14ac:dyDescent="0.25">
      <c r="A6485" s="2" t="s">
        <v>8676</v>
      </c>
      <c r="B6485" s="2" t="s">
        <v>38</v>
      </c>
      <c r="C6485" s="2">
        <f>COUNTIFS('Все позиции'!$H$2:$H$10401,A6485,'Все позиции'!$L$2:$L$10401,B6485)</f>
        <v>1</v>
      </c>
      <c r="D6485" s="2">
        <f>SUMIFS('Все позиции'!$K$2:$K$10401,'Все позиции'!$H$2:$H$10401,A6485,'Все позиции'!$L$2:$L$10401,B6485)</f>
        <v>24</v>
      </c>
      <c r="E6485" s="4">
        <f>SUMIFS('Все позиции'!$P$2:$P$10401,'Все позиции'!$H$2:$H$10401,A6485,'Все позиции'!$L$2:$L$10401,B6485)</f>
        <v>0</v>
      </c>
      <c r="F6485" s="2">
        <f>COUNTIFS('Все позиции'!$H$2:$H$10401,A6485,'Все позиции'!$L$2:$L$10401,B6485,'Все позиции'!$F$2:$F$10401,"&lt;&gt;")</f>
        <v>1</v>
      </c>
      <c r="G6485" s="2" t="str">
        <f t="shared" si="101"/>
        <v>да</v>
      </c>
    </row>
    <row r="6486" spans="1:7" x14ac:dyDescent="0.25">
      <c r="A6486" s="2" t="s">
        <v>8677</v>
      </c>
      <c r="B6486" s="2" t="s">
        <v>38</v>
      </c>
      <c r="C6486" s="2">
        <f>COUNTIFS('Все позиции'!$H$2:$H$10401,A6486,'Все позиции'!$L$2:$L$10401,B6486)</f>
        <v>1</v>
      </c>
      <c r="D6486" s="2">
        <f>SUMIFS('Все позиции'!$K$2:$K$10401,'Все позиции'!$H$2:$H$10401,A6486,'Все позиции'!$L$2:$L$10401,B6486)</f>
        <v>1</v>
      </c>
      <c r="E6486" s="4">
        <f>SUMIFS('Все позиции'!$P$2:$P$10401,'Все позиции'!$H$2:$H$10401,A6486,'Все позиции'!$L$2:$L$10401,B6486)</f>
        <v>0</v>
      </c>
      <c r="F6486" s="2">
        <f>COUNTIFS('Все позиции'!$H$2:$H$10401,A6486,'Все позиции'!$L$2:$L$10401,B6486,'Все позиции'!$F$2:$F$10401,"&lt;&gt;")</f>
        <v>1</v>
      </c>
      <c r="G6486" s="2" t="str">
        <f t="shared" si="101"/>
        <v>да</v>
      </c>
    </row>
    <row r="6487" spans="1:7" x14ac:dyDescent="0.25">
      <c r="A6487" s="2" t="s">
        <v>8678</v>
      </c>
      <c r="B6487" s="2" t="s">
        <v>38</v>
      </c>
      <c r="C6487" s="2">
        <f>COUNTIFS('Все позиции'!$H$2:$H$10401,A6487,'Все позиции'!$L$2:$L$10401,B6487)</f>
        <v>1</v>
      </c>
      <c r="D6487" s="2">
        <f>SUMIFS('Все позиции'!$K$2:$K$10401,'Все позиции'!$H$2:$H$10401,A6487,'Все позиции'!$L$2:$L$10401,B6487)</f>
        <v>10</v>
      </c>
      <c r="E6487" s="4">
        <f>SUMIFS('Все позиции'!$P$2:$P$10401,'Все позиции'!$H$2:$H$10401,A6487,'Все позиции'!$L$2:$L$10401,B6487)</f>
        <v>0</v>
      </c>
      <c r="F6487" s="2">
        <f>COUNTIFS('Все позиции'!$H$2:$H$10401,A6487,'Все позиции'!$L$2:$L$10401,B6487,'Все позиции'!$F$2:$F$10401,"&lt;&gt;")</f>
        <v>1</v>
      </c>
      <c r="G6487" s="2" t="str">
        <f t="shared" si="101"/>
        <v>да</v>
      </c>
    </row>
    <row r="6488" spans="1:7" x14ac:dyDescent="0.25">
      <c r="A6488" s="2" t="s">
        <v>8679</v>
      </c>
      <c r="B6488" s="2" t="s">
        <v>38</v>
      </c>
      <c r="C6488" s="2">
        <f>COUNTIFS('Все позиции'!$H$2:$H$10401,A6488,'Все позиции'!$L$2:$L$10401,B6488)</f>
        <v>1</v>
      </c>
      <c r="D6488" s="2">
        <f>SUMIFS('Все позиции'!$K$2:$K$10401,'Все позиции'!$H$2:$H$10401,A6488,'Все позиции'!$L$2:$L$10401,B6488)</f>
        <v>1</v>
      </c>
      <c r="E6488" s="4">
        <f>SUMIFS('Все позиции'!$P$2:$P$10401,'Все позиции'!$H$2:$H$10401,A6488,'Все позиции'!$L$2:$L$10401,B6488)</f>
        <v>0</v>
      </c>
      <c r="F6488" s="2">
        <f>COUNTIFS('Все позиции'!$H$2:$H$10401,A6488,'Все позиции'!$L$2:$L$10401,B6488,'Все позиции'!$F$2:$F$10401,"&lt;&gt;")</f>
        <v>1</v>
      </c>
      <c r="G6488" s="2" t="str">
        <f t="shared" si="101"/>
        <v>да</v>
      </c>
    </row>
    <row r="6489" spans="1:7" x14ac:dyDescent="0.25">
      <c r="A6489" s="2" t="s">
        <v>8680</v>
      </c>
      <c r="B6489" s="2" t="s">
        <v>38</v>
      </c>
      <c r="C6489" s="2">
        <f>COUNTIFS('Все позиции'!$H$2:$H$10401,A6489,'Все позиции'!$L$2:$L$10401,B6489)</f>
        <v>1</v>
      </c>
      <c r="D6489" s="2">
        <f>SUMIFS('Все позиции'!$K$2:$K$10401,'Все позиции'!$H$2:$H$10401,A6489,'Все позиции'!$L$2:$L$10401,B6489)</f>
        <v>5</v>
      </c>
      <c r="E6489" s="4">
        <f>SUMIFS('Все позиции'!$P$2:$P$10401,'Все позиции'!$H$2:$H$10401,A6489,'Все позиции'!$L$2:$L$10401,B6489)</f>
        <v>0</v>
      </c>
      <c r="F6489" s="2">
        <f>COUNTIFS('Все позиции'!$H$2:$H$10401,A6489,'Все позиции'!$L$2:$L$10401,B6489,'Все позиции'!$F$2:$F$10401,"&lt;&gt;")</f>
        <v>1</v>
      </c>
      <c r="G6489" s="2" t="str">
        <f t="shared" si="101"/>
        <v>да</v>
      </c>
    </row>
    <row r="6490" spans="1:7" x14ac:dyDescent="0.25">
      <c r="A6490" s="2" t="s">
        <v>8681</v>
      </c>
      <c r="B6490" s="2" t="s">
        <v>38</v>
      </c>
      <c r="C6490" s="2">
        <f>COUNTIFS('Все позиции'!$H$2:$H$10401,A6490,'Все позиции'!$L$2:$L$10401,B6490)</f>
        <v>1</v>
      </c>
      <c r="D6490" s="2">
        <f>SUMIFS('Все позиции'!$K$2:$K$10401,'Все позиции'!$H$2:$H$10401,A6490,'Все позиции'!$L$2:$L$10401,B6490)</f>
        <v>5</v>
      </c>
      <c r="E6490" s="4">
        <f>SUMIFS('Все позиции'!$P$2:$P$10401,'Все позиции'!$H$2:$H$10401,A6490,'Все позиции'!$L$2:$L$10401,B6490)</f>
        <v>0</v>
      </c>
      <c r="F6490" s="2">
        <f>COUNTIFS('Все позиции'!$H$2:$H$10401,A6490,'Все позиции'!$L$2:$L$10401,B6490,'Все позиции'!$F$2:$F$10401,"&lt;&gt;")</f>
        <v>1</v>
      </c>
      <c r="G6490" s="2" t="str">
        <f t="shared" si="101"/>
        <v>да</v>
      </c>
    </row>
    <row r="6491" spans="1:7" x14ac:dyDescent="0.25">
      <c r="A6491" s="2" t="s">
        <v>8682</v>
      </c>
      <c r="B6491" s="2" t="s">
        <v>38</v>
      </c>
      <c r="C6491" s="2">
        <f>COUNTIFS('Все позиции'!$H$2:$H$10401,A6491,'Все позиции'!$L$2:$L$10401,B6491)</f>
        <v>1</v>
      </c>
      <c r="D6491" s="2">
        <f>SUMIFS('Все позиции'!$K$2:$K$10401,'Все позиции'!$H$2:$H$10401,A6491,'Все позиции'!$L$2:$L$10401,B6491)</f>
        <v>3</v>
      </c>
      <c r="E6491" s="4">
        <f>SUMIFS('Все позиции'!$P$2:$P$10401,'Все позиции'!$H$2:$H$10401,A6491,'Все позиции'!$L$2:$L$10401,B6491)</f>
        <v>0</v>
      </c>
      <c r="F6491" s="2">
        <f>COUNTIFS('Все позиции'!$H$2:$H$10401,A6491,'Все позиции'!$L$2:$L$10401,B6491,'Все позиции'!$F$2:$F$10401,"&lt;&gt;")</f>
        <v>1</v>
      </c>
      <c r="G6491" s="2" t="str">
        <f t="shared" si="101"/>
        <v>да</v>
      </c>
    </row>
    <row r="6492" spans="1:7" x14ac:dyDescent="0.25">
      <c r="A6492" s="2" t="s">
        <v>8683</v>
      </c>
      <c r="B6492" s="2" t="s">
        <v>38</v>
      </c>
      <c r="C6492" s="2">
        <f>COUNTIFS('Все позиции'!$H$2:$H$10401,A6492,'Все позиции'!$L$2:$L$10401,B6492)</f>
        <v>1</v>
      </c>
      <c r="D6492" s="2">
        <f>SUMIFS('Все позиции'!$K$2:$K$10401,'Все позиции'!$H$2:$H$10401,A6492,'Все позиции'!$L$2:$L$10401,B6492)</f>
        <v>1</v>
      </c>
      <c r="E6492" s="4">
        <f>SUMIFS('Все позиции'!$P$2:$P$10401,'Все позиции'!$H$2:$H$10401,A6492,'Все позиции'!$L$2:$L$10401,B6492)</f>
        <v>0</v>
      </c>
      <c r="F6492" s="2">
        <f>COUNTIFS('Все позиции'!$H$2:$H$10401,A6492,'Все позиции'!$L$2:$L$10401,B6492,'Все позиции'!$F$2:$F$10401,"&lt;&gt;")</f>
        <v>1</v>
      </c>
      <c r="G6492" s="2" t="str">
        <f t="shared" si="101"/>
        <v>да</v>
      </c>
    </row>
    <row r="6493" spans="1:7" x14ac:dyDescent="0.25">
      <c r="A6493" s="2" t="s">
        <v>8684</v>
      </c>
      <c r="B6493" s="2" t="s">
        <v>38</v>
      </c>
      <c r="C6493" s="2">
        <f>COUNTIFS('Все позиции'!$H$2:$H$10401,A6493,'Все позиции'!$L$2:$L$10401,B6493)</f>
        <v>1</v>
      </c>
      <c r="D6493" s="2">
        <f>SUMIFS('Все позиции'!$K$2:$K$10401,'Все позиции'!$H$2:$H$10401,A6493,'Все позиции'!$L$2:$L$10401,B6493)</f>
        <v>5</v>
      </c>
      <c r="E6493" s="4">
        <f>SUMIFS('Все позиции'!$P$2:$P$10401,'Все позиции'!$H$2:$H$10401,A6493,'Все позиции'!$L$2:$L$10401,B6493)</f>
        <v>0</v>
      </c>
      <c r="F6493" s="2">
        <f>COUNTIFS('Все позиции'!$H$2:$H$10401,A6493,'Все позиции'!$L$2:$L$10401,B6493,'Все позиции'!$F$2:$F$10401,"&lt;&gt;")</f>
        <v>1</v>
      </c>
      <c r="G6493" s="2" t="str">
        <f t="shared" si="101"/>
        <v>да</v>
      </c>
    </row>
    <row r="6494" spans="1:7" x14ac:dyDescent="0.25">
      <c r="A6494" s="2" t="s">
        <v>8685</v>
      </c>
      <c r="B6494" s="2" t="s">
        <v>38</v>
      </c>
      <c r="C6494" s="2">
        <f>COUNTIFS('Все позиции'!$H$2:$H$10401,A6494,'Все позиции'!$L$2:$L$10401,B6494)</f>
        <v>1</v>
      </c>
      <c r="D6494" s="2">
        <f>SUMIFS('Все позиции'!$K$2:$K$10401,'Все позиции'!$H$2:$H$10401,A6494,'Все позиции'!$L$2:$L$10401,B6494)</f>
        <v>1</v>
      </c>
      <c r="E6494" s="4">
        <f>SUMIFS('Все позиции'!$P$2:$P$10401,'Все позиции'!$H$2:$H$10401,A6494,'Все позиции'!$L$2:$L$10401,B6494)</f>
        <v>0</v>
      </c>
      <c r="F6494" s="2">
        <f>COUNTIFS('Все позиции'!$H$2:$H$10401,A6494,'Все позиции'!$L$2:$L$10401,B6494,'Все позиции'!$F$2:$F$10401,"&lt;&gt;")</f>
        <v>1</v>
      </c>
      <c r="G6494" s="2" t="str">
        <f t="shared" si="101"/>
        <v>да</v>
      </c>
    </row>
    <row r="6495" spans="1:7" x14ac:dyDescent="0.25">
      <c r="A6495" s="2" t="s">
        <v>8686</v>
      </c>
      <c r="B6495" s="2" t="s">
        <v>38</v>
      </c>
      <c r="C6495" s="2">
        <f>COUNTIFS('Все позиции'!$H$2:$H$10401,A6495,'Все позиции'!$L$2:$L$10401,B6495)</f>
        <v>1</v>
      </c>
      <c r="D6495" s="2">
        <f>SUMIFS('Все позиции'!$K$2:$K$10401,'Все позиции'!$H$2:$H$10401,A6495,'Все позиции'!$L$2:$L$10401,B6495)</f>
        <v>1</v>
      </c>
      <c r="E6495" s="4">
        <f>SUMIFS('Все позиции'!$P$2:$P$10401,'Все позиции'!$H$2:$H$10401,A6495,'Все позиции'!$L$2:$L$10401,B6495)</f>
        <v>0</v>
      </c>
      <c r="F6495" s="2">
        <f>COUNTIFS('Все позиции'!$H$2:$H$10401,A6495,'Все позиции'!$L$2:$L$10401,B6495,'Все позиции'!$F$2:$F$10401,"&lt;&gt;")</f>
        <v>1</v>
      </c>
      <c r="G6495" s="2" t="str">
        <f t="shared" si="101"/>
        <v>да</v>
      </c>
    </row>
    <row r="6496" spans="1:7" x14ac:dyDescent="0.25">
      <c r="A6496" s="2" t="s">
        <v>8687</v>
      </c>
      <c r="B6496" s="2" t="s">
        <v>38</v>
      </c>
      <c r="C6496" s="2">
        <f>COUNTIFS('Все позиции'!$H$2:$H$10401,A6496,'Все позиции'!$L$2:$L$10401,B6496)</f>
        <v>1</v>
      </c>
      <c r="D6496" s="2">
        <f>SUMIFS('Все позиции'!$K$2:$K$10401,'Все позиции'!$H$2:$H$10401,A6496,'Все позиции'!$L$2:$L$10401,B6496)</f>
        <v>1</v>
      </c>
      <c r="E6496" s="4">
        <f>SUMIFS('Все позиции'!$P$2:$P$10401,'Все позиции'!$H$2:$H$10401,A6496,'Все позиции'!$L$2:$L$10401,B6496)</f>
        <v>0</v>
      </c>
      <c r="F6496" s="2">
        <f>COUNTIFS('Все позиции'!$H$2:$H$10401,A6496,'Все позиции'!$L$2:$L$10401,B6496,'Все позиции'!$F$2:$F$10401,"&lt;&gt;")</f>
        <v>1</v>
      </c>
      <c r="G6496" s="2" t="str">
        <f t="shared" si="101"/>
        <v>да</v>
      </c>
    </row>
    <row r="6497" spans="1:7" x14ac:dyDescent="0.25">
      <c r="A6497" s="2" t="s">
        <v>8688</v>
      </c>
      <c r="B6497" s="2" t="s">
        <v>38</v>
      </c>
      <c r="C6497" s="2">
        <f>COUNTIFS('Все позиции'!$H$2:$H$10401,A6497,'Все позиции'!$L$2:$L$10401,B6497)</f>
        <v>1</v>
      </c>
      <c r="D6497" s="2">
        <f>SUMIFS('Все позиции'!$K$2:$K$10401,'Все позиции'!$H$2:$H$10401,A6497,'Все позиции'!$L$2:$L$10401,B6497)</f>
        <v>3</v>
      </c>
      <c r="E6497" s="4">
        <f>SUMIFS('Все позиции'!$P$2:$P$10401,'Все позиции'!$H$2:$H$10401,A6497,'Все позиции'!$L$2:$L$10401,B6497)</f>
        <v>0</v>
      </c>
      <c r="F6497" s="2">
        <f>COUNTIFS('Все позиции'!$H$2:$H$10401,A6497,'Все позиции'!$L$2:$L$10401,B6497,'Все позиции'!$F$2:$F$10401,"&lt;&gt;")</f>
        <v>1</v>
      </c>
      <c r="G6497" s="2" t="str">
        <f t="shared" si="101"/>
        <v>да</v>
      </c>
    </row>
    <row r="6498" spans="1:7" x14ac:dyDescent="0.25">
      <c r="A6498" s="2" t="s">
        <v>8689</v>
      </c>
      <c r="B6498" s="2" t="s">
        <v>38</v>
      </c>
      <c r="C6498" s="2">
        <f>COUNTIFS('Все позиции'!$H$2:$H$10401,A6498,'Все позиции'!$L$2:$L$10401,B6498)</f>
        <v>1</v>
      </c>
      <c r="D6498" s="2">
        <f>SUMIFS('Все позиции'!$K$2:$K$10401,'Все позиции'!$H$2:$H$10401,A6498,'Все позиции'!$L$2:$L$10401,B6498)</f>
        <v>3</v>
      </c>
      <c r="E6498" s="4">
        <f>SUMIFS('Все позиции'!$P$2:$P$10401,'Все позиции'!$H$2:$H$10401,A6498,'Все позиции'!$L$2:$L$10401,B6498)</f>
        <v>0</v>
      </c>
      <c r="F6498" s="2">
        <f>COUNTIFS('Все позиции'!$H$2:$H$10401,A6498,'Все позиции'!$L$2:$L$10401,B6498,'Все позиции'!$F$2:$F$10401,"&lt;&gt;")</f>
        <v>1</v>
      </c>
      <c r="G6498" s="2" t="str">
        <f t="shared" si="101"/>
        <v>да</v>
      </c>
    </row>
    <row r="6499" spans="1:7" x14ac:dyDescent="0.25">
      <c r="A6499" s="2" t="s">
        <v>8690</v>
      </c>
      <c r="B6499" s="2" t="s">
        <v>38</v>
      </c>
      <c r="C6499" s="2">
        <f>COUNTIFS('Все позиции'!$H$2:$H$10401,A6499,'Все позиции'!$L$2:$L$10401,B6499)</f>
        <v>1</v>
      </c>
      <c r="D6499" s="2">
        <f>SUMIFS('Все позиции'!$K$2:$K$10401,'Все позиции'!$H$2:$H$10401,A6499,'Все позиции'!$L$2:$L$10401,B6499)</f>
        <v>45</v>
      </c>
      <c r="E6499" s="4">
        <f>SUMIFS('Все позиции'!$P$2:$P$10401,'Все позиции'!$H$2:$H$10401,A6499,'Все позиции'!$L$2:$L$10401,B6499)</f>
        <v>0</v>
      </c>
      <c r="F6499" s="2">
        <f>COUNTIFS('Все позиции'!$H$2:$H$10401,A6499,'Все позиции'!$L$2:$L$10401,B6499,'Все позиции'!$F$2:$F$10401,"&lt;&gt;")</f>
        <v>1</v>
      </c>
      <c r="G6499" s="2" t="str">
        <f t="shared" si="101"/>
        <v>да</v>
      </c>
    </row>
    <row r="6500" spans="1:7" x14ac:dyDescent="0.25">
      <c r="A6500" s="2" t="s">
        <v>8691</v>
      </c>
      <c r="B6500" s="2" t="s">
        <v>38</v>
      </c>
      <c r="C6500" s="2">
        <f>COUNTIFS('Все позиции'!$H$2:$H$10401,A6500,'Все позиции'!$L$2:$L$10401,B6500)</f>
        <v>1</v>
      </c>
      <c r="D6500" s="2">
        <f>SUMIFS('Все позиции'!$K$2:$K$10401,'Все позиции'!$H$2:$H$10401,A6500,'Все позиции'!$L$2:$L$10401,B6500)</f>
        <v>3</v>
      </c>
      <c r="E6500" s="4">
        <f>SUMIFS('Все позиции'!$P$2:$P$10401,'Все позиции'!$H$2:$H$10401,A6500,'Все позиции'!$L$2:$L$10401,B6500)</f>
        <v>0</v>
      </c>
      <c r="F6500" s="2">
        <f>COUNTIFS('Все позиции'!$H$2:$H$10401,A6500,'Все позиции'!$L$2:$L$10401,B6500,'Все позиции'!$F$2:$F$10401,"&lt;&gt;")</f>
        <v>1</v>
      </c>
      <c r="G6500" s="2" t="str">
        <f t="shared" si="101"/>
        <v>да</v>
      </c>
    </row>
    <row r="6501" spans="1:7" x14ac:dyDescent="0.25">
      <c r="A6501" s="2" t="s">
        <v>8692</v>
      </c>
      <c r="B6501" s="2" t="s">
        <v>38</v>
      </c>
      <c r="C6501" s="2">
        <f>COUNTIFS('Все позиции'!$H$2:$H$10401,A6501,'Все позиции'!$L$2:$L$10401,B6501)</f>
        <v>1</v>
      </c>
      <c r="D6501" s="2">
        <f>SUMIFS('Все позиции'!$K$2:$K$10401,'Все позиции'!$H$2:$H$10401,A6501,'Все позиции'!$L$2:$L$10401,B6501)</f>
        <v>1</v>
      </c>
      <c r="E6501" s="4">
        <f>SUMIFS('Все позиции'!$P$2:$P$10401,'Все позиции'!$H$2:$H$10401,A6501,'Все позиции'!$L$2:$L$10401,B6501)</f>
        <v>0</v>
      </c>
      <c r="F6501" s="2">
        <f>COUNTIFS('Все позиции'!$H$2:$H$10401,A6501,'Все позиции'!$L$2:$L$10401,B6501,'Все позиции'!$F$2:$F$10401,"&lt;&gt;")</f>
        <v>1</v>
      </c>
      <c r="G6501" s="2" t="str">
        <f t="shared" si="101"/>
        <v>да</v>
      </c>
    </row>
    <row r="6502" spans="1:7" x14ac:dyDescent="0.25">
      <c r="A6502" s="2" t="s">
        <v>8693</v>
      </c>
      <c r="B6502" s="2" t="s">
        <v>38</v>
      </c>
      <c r="C6502" s="2">
        <f>COUNTIFS('Все позиции'!$H$2:$H$10401,A6502,'Все позиции'!$L$2:$L$10401,B6502)</f>
        <v>1</v>
      </c>
      <c r="D6502" s="2">
        <f>SUMIFS('Все позиции'!$K$2:$K$10401,'Все позиции'!$H$2:$H$10401,A6502,'Все позиции'!$L$2:$L$10401,B6502)</f>
        <v>2</v>
      </c>
      <c r="E6502" s="4">
        <f>SUMIFS('Все позиции'!$P$2:$P$10401,'Все позиции'!$H$2:$H$10401,A6502,'Все позиции'!$L$2:$L$10401,B6502)</f>
        <v>0</v>
      </c>
      <c r="F6502" s="2">
        <f>COUNTIFS('Все позиции'!$H$2:$H$10401,A6502,'Все позиции'!$L$2:$L$10401,B6502,'Все позиции'!$F$2:$F$10401,"&lt;&gt;")</f>
        <v>1</v>
      </c>
      <c r="G6502" s="2" t="str">
        <f t="shared" si="101"/>
        <v>да</v>
      </c>
    </row>
    <row r="6503" spans="1:7" x14ac:dyDescent="0.25">
      <c r="A6503" s="2" t="s">
        <v>8694</v>
      </c>
      <c r="B6503" s="2" t="s">
        <v>38</v>
      </c>
      <c r="C6503" s="2">
        <f>COUNTIFS('Все позиции'!$H$2:$H$10401,A6503,'Все позиции'!$L$2:$L$10401,B6503)</f>
        <v>1</v>
      </c>
      <c r="D6503" s="2">
        <f>SUMIFS('Все позиции'!$K$2:$K$10401,'Все позиции'!$H$2:$H$10401,A6503,'Все позиции'!$L$2:$L$10401,B6503)</f>
        <v>8</v>
      </c>
      <c r="E6503" s="4">
        <f>SUMIFS('Все позиции'!$P$2:$P$10401,'Все позиции'!$H$2:$H$10401,A6503,'Все позиции'!$L$2:$L$10401,B6503)</f>
        <v>0</v>
      </c>
      <c r="F6503" s="2">
        <f>COUNTIFS('Все позиции'!$H$2:$H$10401,A6503,'Все позиции'!$L$2:$L$10401,B6503,'Все позиции'!$F$2:$F$10401,"&lt;&gt;")</f>
        <v>1</v>
      </c>
      <c r="G6503" s="2" t="str">
        <f t="shared" si="101"/>
        <v>да</v>
      </c>
    </row>
    <row r="6504" spans="1:7" x14ac:dyDescent="0.25">
      <c r="A6504" s="2" t="s">
        <v>7324</v>
      </c>
      <c r="B6504" s="2" t="s">
        <v>38</v>
      </c>
      <c r="C6504" s="2">
        <f>COUNTIFS('Все позиции'!$H$2:$H$10401,A6504,'Все позиции'!$L$2:$L$10401,B6504)</f>
        <v>1</v>
      </c>
      <c r="D6504" s="2">
        <f>SUMIFS('Все позиции'!$K$2:$K$10401,'Все позиции'!$H$2:$H$10401,A6504,'Все позиции'!$L$2:$L$10401,B6504)</f>
        <v>6</v>
      </c>
      <c r="E6504" s="4">
        <f>SUMIFS('Все позиции'!$P$2:$P$10401,'Все позиции'!$H$2:$H$10401,A6504,'Все позиции'!$L$2:$L$10401,B6504)</f>
        <v>249612</v>
      </c>
      <c r="F6504" s="2">
        <f>COUNTIFS('Все позиции'!$H$2:$H$10401,A6504,'Все позиции'!$L$2:$L$10401,B6504,'Все позиции'!$F$2:$F$10401,"&lt;&gt;")</f>
        <v>1</v>
      </c>
      <c r="G6504" s="2" t="str">
        <f t="shared" si="101"/>
        <v>да</v>
      </c>
    </row>
    <row r="6505" spans="1:7" x14ac:dyDescent="0.25">
      <c r="A6505" s="2" t="s">
        <v>7533</v>
      </c>
      <c r="B6505" s="2" t="s">
        <v>38</v>
      </c>
      <c r="C6505" s="2">
        <f>COUNTIFS('Все позиции'!$H$2:$H$10401,A6505,'Все позиции'!$L$2:$L$10401,B6505)</f>
        <v>1</v>
      </c>
      <c r="D6505" s="2">
        <f>SUMIFS('Все позиции'!$K$2:$K$10401,'Все позиции'!$H$2:$H$10401,A6505,'Все позиции'!$L$2:$L$10401,B6505)</f>
        <v>1</v>
      </c>
      <c r="E6505" s="4">
        <f>SUMIFS('Все позиции'!$P$2:$P$10401,'Все позиции'!$H$2:$H$10401,A6505,'Все позиции'!$L$2:$L$10401,B6505)</f>
        <v>27328</v>
      </c>
      <c r="F6505" s="2">
        <f>COUNTIFS('Все позиции'!$H$2:$H$10401,A6505,'Все позиции'!$L$2:$L$10401,B6505,'Все позиции'!$F$2:$F$10401,"&lt;&gt;")</f>
        <v>1</v>
      </c>
      <c r="G6505" s="2" t="str">
        <f t="shared" si="101"/>
        <v>да</v>
      </c>
    </row>
    <row r="6506" spans="1:7" x14ac:dyDescent="0.25">
      <c r="A6506" s="2" t="s">
        <v>7534</v>
      </c>
      <c r="B6506" s="2" t="s">
        <v>38</v>
      </c>
      <c r="C6506" s="2">
        <f>COUNTIFS('Все позиции'!$H$2:$H$10401,A6506,'Все позиции'!$L$2:$L$10401,B6506)</f>
        <v>1</v>
      </c>
      <c r="D6506" s="2">
        <f>SUMIFS('Все позиции'!$K$2:$K$10401,'Все позиции'!$H$2:$H$10401,A6506,'Все позиции'!$L$2:$L$10401,B6506)</f>
        <v>1</v>
      </c>
      <c r="E6506" s="4">
        <f>SUMIFS('Все позиции'!$P$2:$P$10401,'Все позиции'!$H$2:$H$10401,A6506,'Все позиции'!$L$2:$L$10401,B6506)</f>
        <v>27328</v>
      </c>
      <c r="F6506" s="2">
        <f>COUNTIFS('Все позиции'!$H$2:$H$10401,A6506,'Все позиции'!$L$2:$L$10401,B6506,'Все позиции'!$F$2:$F$10401,"&lt;&gt;")</f>
        <v>1</v>
      </c>
      <c r="G6506" s="2" t="str">
        <f t="shared" si="101"/>
        <v>да</v>
      </c>
    </row>
    <row r="6507" spans="1:7" x14ac:dyDescent="0.25">
      <c r="A6507" s="2" t="s">
        <v>7535</v>
      </c>
      <c r="B6507" s="2" t="s">
        <v>38</v>
      </c>
      <c r="C6507" s="2">
        <f>COUNTIFS('Все позиции'!$H$2:$H$10401,A6507,'Все позиции'!$L$2:$L$10401,B6507)</f>
        <v>1</v>
      </c>
      <c r="D6507" s="2">
        <f>SUMIFS('Все позиции'!$K$2:$K$10401,'Все позиции'!$H$2:$H$10401,A6507,'Все позиции'!$L$2:$L$10401,B6507)</f>
        <v>2</v>
      </c>
      <c r="E6507" s="4">
        <f>SUMIFS('Все позиции'!$P$2:$P$10401,'Все позиции'!$H$2:$H$10401,A6507,'Все позиции'!$L$2:$L$10401,B6507)</f>
        <v>54656</v>
      </c>
      <c r="F6507" s="2">
        <f>COUNTIFS('Все позиции'!$H$2:$H$10401,A6507,'Все позиции'!$L$2:$L$10401,B6507,'Все позиции'!$F$2:$F$10401,"&lt;&gt;")</f>
        <v>1</v>
      </c>
      <c r="G6507" s="2" t="str">
        <f t="shared" si="101"/>
        <v>да</v>
      </c>
    </row>
    <row r="6508" spans="1:7" x14ac:dyDescent="0.25">
      <c r="A6508" s="2" t="s">
        <v>7536</v>
      </c>
      <c r="B6508" s="2" t="s">
        <v>38</v>
      </c>
      <c r="C6508" s="2">
        <f>COUNTIFS('Все позиции'!$H$2:$H$10401,A6508,'Все позиции'!$L$2:$L$10401,B6508)</f>
        <v>1</v>
      </c>
      <c r="D6508" s="2">
        <f>SUMIFS('Все позиции'!$K$2:$K$10401,'Все позиции'!$H$2:$H$10401,A6508,'Все позиции'!$L$2:$L$10401,B6508)</f>
        <v>1</v>
      </c>
      <c r="E6508" s="4">
        <f>SUMIFS('Все позиции'!$P$2:$P$10401,'Все позиции'!$H$2:$H$10401,A6508,'Все позиции'!$L$2:$L$10401,B6508)</f>
        <v>27328</v>
      </c>
      <c r="F6508" s="2">
        <f>COUNTIFS('Все позиции'!$H$2:$H$10401,A6508,'Все позиции'!$L$2:$L$10401,B6508,'Все позиции'!$F$2:$F$10401,"&lt;&gt;")</f>
        <v>1</v>
      </c>
      <c r="G6508" s="2" t="str">
        <f t="shared" si="101"/>
        <v>да</v>
      </c>
    </row>
    <row r="6509" spans="1:7" x14ac:dyDescent="0.25">
      <c r="A6509" s="2" t="s">
        <v>7537</v>
      </c>
      <c r="B6509" s="2" t="s">
        <v>38</v>
      </c>
      <c r="C6509" s="2">
        <f>COUNTIFS('Все позиции'!$H$2:$H$10401,A6509,'Все позиции'!$L$2:$L$10401,B6509)</f>
        <v>1</v>
      </c>
      <c r="D6509" s="2">
        <f>SUMIFS('Все позиции'!$K$2:$K$10401,'Все позиции'!$H$2:$H$10401,A6509,'Все позиции'!$L$2:$L$10401,B6509)</f>
        <v>1</v>
      </c>
      <c r="E6509" s="4">
        <f>SUMIFS('Все позиции'!$P$2:$P$10401,'Все позиции'!$H$2:$H$10401,A6509,'Все позиции'!$L$2:$L$10401,B6509)</f>
        <v>27328</v>
      </c>
      <c r="F6509" s="2">
        <f>COUNTIFS('Все позиции'!$H$2:$H$10401,A6509,'Все позиции'!$L$2:$L$10401,B6509,'Все позиции'!$F$2:$F$10401,"&lt;&gt;")</f>
        <v>1</v>
      </c>
      <c r="G6509" s="2" t="str">
        <f t="shared" si="101"/>
        <v>да</v>
      </c>
    </row>
    <row r="6510" spans="1:7" x14ac:dyDescent="0.25">
      <c r="A6510" s="2" t="s">
        <v>7538</v>
      </c>
      <c r="B6510" s="2" t="s">
        <v>38</v>
      </c>
      <c r="C6510" s="2">
        <f>COUNTIFS('Все позиции'!$H$2:$H$10401,A6510,'Все позиции'!$L$2:$L$10401,B6510)</f>
        <v>1</v>
      </c>
      <c r="D6510" s="2">
        <f>SUMIFS('Все позиции'!$K$2:$K$10401,'Все позиции'!$H$2:$H$10401,A6510,'Все позиции'!$L$2:$L$10401,B6510)</f>
        <v>1</v>
      </c>
      <c r="E6510" s="4">
        <f>SUMIFS('Все позиции'!$P$2:$P$10401,'Все позиции'!$H$2:$H$10401,A6510,'Все позиции'!$L$2:$L$10401,B6510)</f>
        <v>27328</v>
      </c>
      <c r="F6510" s="2">
        <f>COUNTIFS('Все позиции'!$H$2:$H$10401,A6510,'Все позиции'!$L$2:$L$10401,B6510,'Все позиции'!$F$2:$F$10401,"&lt;&gt;")</f>
        <v>1</v>
      </c>
      <c r="G6510" s="2" t="str">
        <f t="shared" si="101"/>
        <v>да</v>
      </c>
    </row>
    <row r="6511" spans="1:7" x14ac:dyDescent="0.25">
      <c r="A6511" s="2" t="s">
        <v>7539</v>
      </c>
      <c r="B6511" s="2" t="s">
        <v>38</v>
      </c>
      <c r="C6511" s="2">
        <f>COUNTIFS('Все позиции'!$H$2:$H$10401,A6511,'Все позиции'!$L$2:$L$10401,B6511)</f>
        <v>1</v>
      </c>
      <c r="D6511" s="2">
        <f>SUMIFS('Все позиции'!$K$2:$K$10401,'Все позиции'!$H$2:$H$10401,A6511,'Все позиции'!$L$2:$L$10401,B6511)</f>
        <v>1</v>
      </c>
      <c r="E6511" s="4">
        <f>SUMIFS('Все позиции'!$P$2:$P$10401,'Все позиции'!$H$2:$H$10401,A6511,'Все позиции'!$L$2:$L$10401,B6511)</f>
        <v>27328</v>
      </c>
      <c r="F6511" s="2">
        <f>COUNTIFS('Все позиции'!$H$2:$H$10401,A6511,'Все позиции'!$L$2:$L$10401,B6511,'Все позиции'!$F$2:$F$10401,"&lt;&gt;")</f>
        <v>1</v>
      </c>
      <c r="G6511" s="2" t="str">
        <f t="shared" si="101"/>
        <v>да</v>
      </c>
    </row>
    <row r="6512" spans="1:7" x14ac:dyDescent="0.25">
      <c r="A6512" s="2" t="s">
        <v>7540</v>
      </c>
      <c r="B6512" s="2" t="s">
        <v>38</v>
      </c>
      <c r="C6512" s="2">
        <f>COUNTIFS('Все позиции'!$H$2:$H$10401,A6512,'Все позиции'!$L$2:$L$10401,B6512)</f>
        <v>1</v>
      </c>
      <c r="D6512" s="2">
        <f>SUMIFS('Все позиции'!$K$2:$K$10401,'Все позиции'!$H$2:$H$10401,A6512,'Все позиции'!$L$2:$L$10401,B6512)</f>
        <v>1</v>
      </c>
      <c r="E6512" s="4">
        <f>SUMIFS('Все позиции'!$P$2:$P$10401,'Все позиции'!$H$2:$H$10401,A6512,'Все позиции'!$L$2:$L$10401,B6512)</f>
        <v>27328</v>
      </c>
      <c r="F6512" s="2">
        <f>COUNTIFS('Все позиции'!$H$2:$H$10401,A6512,'Все позиции'!$L$2:$L$10401,B6512,'Все позиции'!$F$2:$F$10401,"&lt;&gt;")</f>
        <v>1</v>
      </c>
      <c r="G6512" s="2" t="str">
        <f t="shared" si="101"/>
        <v>да</v>
      </c>
    </row>
    <row r="6513" spans="1:7" x14ac:dyDescent="0.25">
      <c r="A6513" s="2" t="s">
        <v>7541</v>
      </c>
      <c r="B6513" s="2" t="s">
        <v>38</v>
      </c>
      <c r="C6513" s="2">
        <f>COUNTIFS('Все позиции'!$H$2:$H$10401,A6513,'Все позиции'!$L$2:$L$10401,B6513)</f>
        <v>1</v>
      </c>
      <c r="D6513" s="2">
        <f>SUMIFS('Все позиции'!$K$2:$K$10401,'Все позиции'!$H$2:$H$10401,A6513,'Все позиции'!$L$2:$L$10401,B6513)</f>
        <v>1</v>
      </c>
      <c r="E6513" s="4">
        <f>SUMIFS('Все позиции'!$P$2:$P$10401,'Все позиции'!$H$2:$H$10401,A6513,'Все позиции'!$L$2:$L$10401,B6513)</f>
        <v>27328</v>
      </c>
      <c r="F6513" s="2">
        <f>COUNTIFS('Все позиции'!$H$2:$H$10401,A6513,'Все позиции'!$L$2:$L$10401,B6513,'Все позиции'!$F$2:$F$10401,"&lt;&gt;")</f>
        <v>1</v>
      </c>
      <c r="G6513" s="2" t="str">
        <f t="shared" si="101"/>
        <v>да</v>
      </c>
    </row>
    <row r="6514" spans="1:7" x14ac:dyDescent="0.25">
      <c r="A6514" s="2" t="s">
        <v>7542</v>
      </c>
      <c r="B6514" s="2" t="s">
        <v>38</v>
      </c>
      <c r="C6514" s="2">
        <f>COUNTIFS('Все позиции'!$H$2:$H$10401,A6514,'Все позиции'!$L$2:$L$10401,B6514)</f>
        <v>1</v>
      </c>
      <c r="D6514" s="2">
        <f>SUMIFS('Все позиции'!$K$2:$K$10401,'Все позиции'!$H$2:$H$10401,A6514,'Все позиции'!$L$2:$L$10401,B6514)</f>
        <v>1</v>
      </c>
      <c r="E6514" s="4">
        <f>SUMIFS('Все позиции'!$P$2:$P$10401,'Все позиции'!$H$2:$H$10401,A6514,'Все позиции'!$L$2:$L$10401,B6514)</f>
        <v>27328</v>
      </c>
      <c r="F6514" s="2">
        <f>COUNTIFS('Все позиции'!$H$2:$H$10401,A6514,'Все позиции'!$L$2:$L$10401,B6514,'Все позиции'!$F$2:$F$10401,"&lt;&gt;")</f>
        <v>1</v>
      </c>
      <c r="G6514" s="2" t="str">
        <f t="shared" si="101"/>
        <v>да</v>
      </c>
    </row>
    <row r="6515" spans="1:7" x14ac:dyDescent="0.25">
      <c r="A6515" s="2" t="s">
        <v>7543</v>
      </c>
      <c r="B6515" s="2" t="s">
        <v>38</v>
      </c>
      <c r="C6515" s="2">
        <f>COUNTIFS('Все позиции'!$H$2:$H$10401,A6515,'Все позиции'!$L$2:$L$10401,B6515)</f>
        <v>1</v>
      </c>
      <c r="D6515" s="2">
        <f>SUMIFS('Все позиции'!$K$2:$K$10401,'Все позиции'!$H$2:$H$10401,A6515,'Все позиции'!$L$2:$L$10401,B6515)</f>
        <v>1</v>
      </c>
      <c r="E6515" s="4">
        <f>SUMIFS('Все позиции'!$P$2:$P$10401,'Все позиции'!$H$2:$H$10401,A6515,'Все позиции'!$L$2:$L$10401,B6515)</f>
        <v>27328</v>
      </c>
      <c r="F6515" s="2">
        <f>COUNTIFS('Все позиции'!$H$2:$H$10401,A6515,'Все позиции'!$L$2:$L$10401,B6515,'Все позиции'!$F$2:$F$10401,"&lt;&gt;")</f>
        <v>1</v>
      </c>
      <c r="G6515" s="2" t="str">
        <f t="shared" si="101"/>
        <v>да</v>
      </c>
    </row>
    <row r="6516" spans="1:7" x14ac:dyDescent="0.25">
      <c r="A6516" s="2" t="s">
        <v>7544</v>
      </c>
      <c r="B6516" s="2" t="s">
        <v>38</v>
      </c>
      <c r="C6516" s="2">
        <f>COUNTIFS('Все позиции'!$H$2:$H$10401,A6516,'Все позиции'!$L$2:$L$10401,B6516)</f>
        <v>1</v>
      </c>
      <c r="D6516" s="2">
        <f>SUMIFS('Все позиции'!$K$2:$K$10401,'Все позиции'!$H$2:$H$10401,A6516,'Все позиции'!$L$2:$L$10401,B6516)</f>
        <v>1</v>
      </c>
      <c r="E6516" s="4">
        <f>SUMIFS('Все позиции'!$P$2:$P$10401,'Все позиции'!$H$2:$H$10401,A6516,'Все позиции'!$L$2:$L$10401,B6516)</f>
        <v>27328</v>
      </c>
      <c r="F6516" s="2">
        <f>COUNTIFS('Все позиции'!$H$2:$H$10401,A6516,'Все позиции'!$L$2:$L$10401,B6516,'Все позиции'!$F$2:$F$10401,"&lt;&gt;")</f>
        <v>1</v>
      </c>
      <c r="G6516" s="2" t="str">
        <f t="shared" si="101"/>
        <v>да</v>
      </c>
    </row>
    <row r="6517" spans="1:7" x14ac:dyDescent="0.25">
      <c r="A6517" s="2" t="s">
        <v>7545</v>
      </c>
      <c r="B6517" s="2" t="s">
        <v>38</v>
      </c>
      <c r="C6517" s="2">
        <f>COUNTIFS('Все позиции'!$H$2:$H$10401,A6517,'Все позиции'!$L$2:$L$10401,B6517)</f>
        <v>1</v>
      </c>
      <c r="D6517" s="2">
        <f>SUMIFS('Все позиции'!$K$2:$K$10401,'Все позиции'!$H$2:$H$10401,A6517,'Все позиции'!$L$2:$L$10401,B6517)</f>
        <v>1</v>
      </c>
      <c r="E6517" s="4">
        <f>SUMIFS('Все позиции'!$P$2:$P$10401,'Все позиции'!$H$2:$H$10401,A6517,'Все позиции'!$L$2:$L$10401,B6517)</f>
        <v>27328</v>
      </c>
      <c r="F6517" s="2">
        <f>COUNTIFS('Все позиции'!$H$2:$H$10401,A6517,'Все позиции'!$L$2:$L$10401,B6517,'Все позиции'!$F$2:$F$10401,"&lt;&gt;")</f>
        <v>1</v>
      </c>
      <c r="G6517" s="2" t="str">
        <f t="shared" si="101"/>
        <v>да</v>
      </c>
    </row>
    <row r="6518" spans="1:7" x14ac:dyDescent="0.25">
      <c r="A6518" s="2" t="s">
        <v>7546</v>
      </c>
      <c r="B6518" s="2" t="s">
        <v>38</v>
      </c>
      <c r="C6518" s="2">
        <f>COUNTIFS('Все позиции'!$H$2:$H$10401,A6518,'Все позиции'!$L$2:$L$10401,B6518)</f>
        <v>1</v>
      </c>
      <c r="D6518" s="2">
        <f>SUMIFS('Все позиции'!$K$2:$K$10401,'Все позиции'!$H$2:$H$10401,A6518,'Все позиции'!$L$2:$L$10401,B6518)</f>
        <v>1</v>
      </c>
      <c r="E6518" s="4">
        <f>SUMIFS('Все позиции'!$P$2:$P$10401,'Все позиции'!$H$2:$H$10401,A6518,'Все позиции'!$L$2:$L$10401,B6518)</f>
        <v>27328</v>
      </c>
      <c r="F6518" s="2">
        <f>COUNTIFS('Все позиции'!$H$2:$H$10401,A6518,'Все позиции'!$L$2:$L$10401,B6518,'Все позиции'!$F$2:$F$10401,"&lt;&gt;")</f>
        <v>1</v>
      </c>
      <c r="G6518" s="2" t="str">
        <f t="shared" si="101"/>
        <v>да</v>
      </c>
    </row>
    <row r="6519" spans="1:7" x14ac:dyDescent="0.25">
      <c r="A6519" s="2" t="s">
        <v>7325</v>
      </c>
      <c r="B6519" s="2" t="s">
        <v>38</v>
      </c>
      <c r="C6519" s="2">
        <f>COUNTIFS('Все позиции'!$H$2:$H$10401,A6519,'Все позиции'!$L$2:$L$10401,B6519)</f>
        <v>1</v>
      </c>
      <c r="D6519" s="2">
        <f>SUMIFS('Все позиции'!$K$2:$K$10401,'Все позиции'!$H$2:$H$10401,A6519,'Все позиции'!$L$2:$L$10401,B6519)</f>
        <v>5</v>
      </c>
      <c r="E6519" s="4">
        <f>SUMIFS('Все позиции'!$P$2:$P$10401,'Все позиции'!$H$2:$H$10401,A6519,'Все позиции'!$L$2:$L$10401,B6519)</f>
        <v>208010</v>
      </c>
      <c r="F6519" s="2">
        <f>COUNTIFS('Все позиции'!$H$2:$H$10401,A6519,'Все позиции'!$L$2:$L$10401,B6519,'Все позиции'!$F$2:$F$10401,"&lt;&gt;")</f>
        <v>1</v>
      </c>
      <c r="G6519" s="2" t="str">
        <f t="shared" si="101"/>
        <v>да</v>
      </c>
    </row>
    <row r="6520" spans="1:7" x14ac:dyDescent="0.25">
      <c r="A6520" s="2" t="s">
        <v>9618</v>
      </c>
      <c r="B6520" s="2" t="s">
        <v>38</v>
      </c>
      <c r="C6520" s="2">
        <f>COUNTIFS('Все позиции'!$H$2:$H$10401,A6520,'Все позиции'!$L$2:$L$10401,B6520)</f>
        <v>1</v>
      </c>
      <c r="D6520" s="2">
        <f>SUMIFS('Все позиции'!$K$2:$K$10401,'Все позиции'!$H$2:$H$10401,A6520,'Все позиции'!$L$2:$L$10401,B6520)</f>
        <v>1</v>
      </c>
      <c r="E6520" s="4">
        <f>SUMIFS('Все позиции'!$P$2:$P$10401,'Все позиции'!$H$2:$H$10401,A6520,'Все позиции'!$L$2:$L$10401,B6520)</f>
        <v>14671.99</v>
      </c>
      <c r="F6520" s="2">
        <f>COUNTIFS('Все позиции'!$H$2:$H$10401,A6520,'Все позиции'!$L$2:$L$10401,B6520,'Все позиции'!$F$2:$F$10401,"&lt;&gt;")</f>
        <v>1</v>
      </c>
      <c r="G6520" s="2" t="str">
        <f t="shared" si="101"/>
        <v>да</v>
      </c>
    </row>
    <row r="6521" spans="1:7" x14ac:dyDescent="0.25">
      <c r="A6521" s="2" t="s">
        <v>9621</v>
      </c>
      <c r="B6521" s="2" t="s">
        <v>38</v>
      </c>
      <c r="C6521" s="2">
        <f>COUNTIFS('Все позиции'!$H$2:$H$10401,A6521,'Все позиции'!$L$2:$L$10401,B6521)</f>
        <v>1</v>
      </c>
      <c r="D6521" s="2">
        <f>SUMIFS('Все позиции'!$K$2:$K$10401,'Все позиции'!$H$2:$H$10401,A6521,'Все позиции'!$L$2:$L$10401,B6521)</f>
        <v>4</v>
      </c>
      <c r="E6521" s="4">
        <f>SUMIFS('Все позиции'!$P$2:$P$10401,'Все позиции'!$H$2:$H$10401,A6521,'Все позиции'!$L$2:$L$10401,B6521)</f>
        <v>13280.48</v>
      </c>
      <c r="F6521" s="2">
        <f>COUNTIFS('Все позиции'!$H$2:$H$10401,A6521,'Все позиции'!$L$2:$L$10401,B6521,'Все позиции'!$F$2:$F$10401,"&lt;&gt;")</f>
        <v>1</v>
      </c>
      <c r="G6521" s="2" t="str">
        <f t="shared" si="101"/>
        <v>да</v>
      </c>
    </row>
    <row r="6522" spans="1:7" x14ac:dyDescent="0.25">
      <c r="A6522" s="2" t="s">
        <v>3624</v>
      </c>
      <c r="B6522" s="2" t="s">
        <v>38</v>
      </c>
      <c r="C6522" s="2">
        <f>COUNTIFS('Все позиции'!$H$2:$H$10401,A6522,'Все позиции'!$L$2:$L$10401,B6522)</f>
        <v>1</v>
      </c>
      <c r="D6522" s="2">
        <f>SUMIFS('Все позиции'!$K$2:$K$10401,'Все позиции'!$H$2:$H$10401,A6522,'Все позиции'!$L$2:$L$10401,B6522)</f>
        <v>1</v>
      </c>
      <c r="E6522" s="4">
        <f>SUMIFS('Все позиции'!$P$2:$P$10401,'Все позиции'!$H$2:$H$10401,A6522,'Все позиции'!$L$2:$L$10401,B6522)</f>
        <v>7320</v>
      </c>
      <c r="F6522" s="2">
        <f>COUNTIFS('Все позиции'!$H$2:$H$10401,A6522,'Все позиции'!$L$2:$L$10401,B6522,'Все позиции'!$F$2:$F$10401,"&lt;&gt;")</f>
        <v>0</v>
      </c>
      <c r="G6522" s="2" t="str">
        <f t="shared" si="101"/>
        <v>нет</v>
      </c>
    </row>
    <row r="6523" spans="1:7" x14ac:dyDescent="0.25">
      <c r="A6523" s="2" t="s">
        <v>9447</v>
      </c>
      <c r="B6523" s="2" t="s">
        <v>38</v>
      </c>
      <c r="C6523" s="2">
        <f>COUNTIFS('Все позиции'!$H$2:$H$10401,A6523,'Все позиции'!$L$2:$L$10401,B6523)</f>
        <v>2</v>
      </c>
      <c r="D6523" s="2">
        <f>SUMIFS('Все позиции'!$K$2:$K$10401,'Все позиции'!$H$2:$H$10401,A6523,'Все позиции'!$L$2:$L$10401,B6523)</f>
        <v>10</v>
      </c>
      <c r="E6523" s="4">
        <f>SUMIFS('Все позиции'!$P$2:$P$10401,'Все позиции'!$H$2:$H$10401,A6523,'Все позиции'!$L$2:$L$10401,B6523)</f>
        <v>91500</v>
      </c>
      <c r="F6523" s="2">
        <f>COUNTIFS('Все позиции'!$H$2:$H$10401,A6523,'Все позиции'!$L$2:$L$10401,B6523,'Все позиции'!$F$2:$F$10401,"&lt;&gt;")</f>
        <v>2</v>
      </c>
      <c r="G6523" s="2" t="str">
        <f t="shared" si="101"/>
        <v>да</v>
      </c>
    </row>
    <row r="6524" spans="1:7" x14ac:dyDescent="0.25">
      <c r="A6524" s="2" t="s">
        <v>9448</v>
      </c>
      <c r="B6524" s="2" t="s">
        <v>38</v>
      </c>
      <c r="C6524" s="2">
        <f>COUNTIFS('Все позиции'!$H$2:$H$10401,A6524,'Все позиции'!$L$2:$L$10401,B6524)</f>
        <v>2</v>
      </c>
      <c r="D6524" s="2">
        <f>SUMIFS('Все позиции'!$K$2:$K$10401,'Все позиции'!$H$2:$H$10401,A6524,'Все позиции'!$L$2:$L$10401,B6524)</f>
        <v>2</v>
      </c>
      <c r="E6524" s="4">
        <f>SUMIFS('Все позиции'!$P$2:$P$10401,'Все позиции'!$H$2:$H$10401,A6524,'Все позиции'!$L$2:$L$10401,B6524)</f>
        <v>18300</v>
      </c>
      <c r="F6524" s="2">
        <f>COUNTIFS('Все позиции'!$H$2:$H$10401,A6524,'Все позиции'!$L$2:$L$10401,B6524,'Все позиции'!$F$2:$F$10401,"&lt;&gt;")</f>
        <v>2</v>
      </c>
      <c r="G6524" s="2" t="str">
        <f t="shared" si="101"/>
        <v>да</v>
      </c>
    </row>
    <row r="6525" spans="1:7" x14ac:dyDescent="0.25">
      <c r="A6525" s="2" t="s">
        <v>9449</v>
      </c>
      <c r="B6525" s="2" t="s">
        <v>38</v>
      </c>
      <c r="C6525" s="2">
        <f>COUNTIFS('Все позиции'!$H$2:$H$10401,A6525,'Все позиции'!$L$2:$L$10401,B6525)</f>
        <v>2</v>
      </c>
      <c r="D6525" s="2">
        <f>SUMIFS('Все позиции'!$K$2:$K$10401,'Все позиции'!$H$2:$H$10401,A6525,'Все позиции'!$L$2:$L$10401,B6525)</f>
        <v>2</v>
      </c>
      <c r="E6525" s="4">
        <f>SUMIFS('Все позиции'!$P$2:$P$10401,'Все позиции'!$H$2:$H$10401,A6525,'Все позиции'!$L$2:$L$10401,B6525)</f>
        <v>18300</v>
      </c>
      <c r="F6525" s="2">
        <f>COUNTIFS('Все позиции'!$H$2:$H$10401,A6525,'Все позиции'!$L$2:$L$10401,B6525,'Все позиции'!$F$2:$F$10401,"&lt;&gt;")</f>
        <v>2</v>
      </c>
      <c r="G6525" s="2" t="str">
        <f t="shared" si="101"/>
        <v>да</v>
      </c>
    </row>
    <row r="6526" spans="1:7" x14ac:dyDescent="0.25">
      <c r="A6526" s="2" t="s">
        <v>9450</v>
      </c>
      <c r="B6526" s="2" t="s">
        <v>38</v>
      </c>
      <c r="C6526" s="2">
        <f>COUNTIFS('Все позиции'!$H$2:$H$10401,A6526,'Все позиции'!$L$2:$L$10401,B6526)</f>
        <v>2</v>
      </c>
      <c r="D6526" s="2">
        <f>SUMIFS('Все позиции'!$K$2:$K$10401,'Все позиции'!$H$2:$H$10401,A6526,'Все позиции'!$L$2:$L$10401,B6526)</f>
        <v>22</v>
      </c>
      <c r="E6526" s="4">
        <f>SUMIFS('Все позиции'!$P$2:$P$10401,'Все позиции'!$H$2:$H$10401,A6526,'Все позиции'!$L$2:$L$10401,B6526)</f>
        <v>201300</v>
      </c>
      <c r="F6526" s="2">
        <f>COUNTIFS('Все позиции'!$H$2:$H$10401,A6526,'Все позиции'!$L$2:$L$10401,B6526,'Все позиции'!$F$2:$F$10401,"&lt;&gt;")</f>
        <v>2</v>
      </c>
      <c r="G6526" s="2" t="str">
        <f t="shared" si="101"/>
        <v>да</v>
      </c>
    </row>
    <row r="6527" spans="1:7" x14ac:dyDescent="0.25">
      <c r="A6527" s="2" t="s">
        <v>9451</v>
      </c>
      <c r="B6527" s="2" t="s">
        <v>38</v>
      </c>
      <c r="C6527" s="2">
        <f>COUNTIFS('Все позиции'!$H$2:$H$10401,A6527,'Все позиции'!$L$2:$L$10401,B6527)</f>
        <v>2</v>
      </c>
      <c r="D6527" s="2">
        <f>SUMIFS('Все позиции'!$K$2:$K$10401,'Все позиции'!$H$2:$H$10401,A6527,'Все позиции'!$L$2:$L$10401,B6527)</f>
        <v>7</v>
      </c>
      <c r="E6527" s="4">
        <f>SUMIFS('Все позиции'!$P$2:$P$10401,'Все позиции'!$H$2:$H$10401,A6527,'Все позиции'!$L$2:$L$10401,B6527)</f>
        <v>64050</v>
      </c>
      <c r="F6527" s="2">
        <f>COUNTIFS('Все позиции'!$H$2:$H$10401,A6527,'Все позиции'!$L$2:$L$10401,B6527,'Все позиции'!$F$2:$F$10401,"&lt;&gt;")</f>
        <v>2</v>
      </c>
      <c r="G6527" s="2" t="str">
        <f t="shared" si="101"/>
        <v>да</v>
      </c>
    </row>
    <row r="6528" spans="1:7" x14ac:dyDescent="0.25">
      <c r="A6528" s="2" t="s">
        <v>9452</v>
      </c>
      <c r="B6528" s="2" t="s">
        <v>38</v>
      </c>
      <c r="C6528" s="2">
        <f>COUNTIFS('Все позиции'!$H$2:$H$10401,A6528,'Все позиции'!$L$2:$L$10401,B6528)</f>
        <v>2</v>
      </c>
      <c r="D6528" s="2">
        <f>SUMIFS('Все позиции'!$K$2:$K$10401,'Все позиции'!$H$2:$H$10401,A6528,'Все позиции'!$L$2:$L$10401,B6528)</f>
        <v>2</v>
      </c>
      <c r="E6528" s="4">
        <f>SUMIFS('Все позиции'!$P$2:$P$10401,'Все позиции'!$H$2:$H$10401,A6528,'Все позиции'!$L$2:$L$10401,B6528)</f>
        <v>18300</v>
      </c>
      <c r="F6528" s="2">
        <f>COUNTIFS('Все позиции'!$H$2:$H$10401,A6528,'Все позиции'!$L$2:$L$10401,B6528,'Все позиции'!$F$2:$F$10401,"&lt;&gt;")</f>
        <v>2</v>
      </c>
      <c r="G6528" s="2" t="str">
        <f t="shared" si="101"/>
        <v>да</v>
      </c>
    </row>
    <row r="6529" spans="1:7" x14ac:dyDescent="0.25">
      <c r="A6529" s="2" t="s">
        <v>9453</v>
      </c>
      <c r="B6529" s="2" t="s">
        <v>38</v>
      </c>
      <c r="C6529" s="2">
        <f>COUNTIFS('Все позиции'!$H$2:$H$10401,A6529,'Все позиции'!$L$2:$L$10401,B6529)</f>
        <v>2</v>
      </c>
      <c r="D6529" s="2">
        <f>SUMIFS('Все позиции'!$K$2:$K$10401,'Все позиции'!$H$2:$H$10401,A6529,'Все позиции'!$L$2:$L$10401,B6529)</f>
        <v>6</v>
      </c>
      <c r="E6529" s="4">
        <f>SUMIFS('Все позиции'!$P$2:$P$10401,'Все позиции'!$H$2:$H$10401,A6529,'Все позиции'!$L$2:$L$10401,B6529)</f>
        <v>54900</v>
      </c>
      <c r="F6529" s="2">
        <f>COUNTIFS('Все позиции'!$H$2:$H$10401,A6529,'Все позиции'!$L$2:$L$10401,B6529,'Все позиции'!$F$2:$F$10401,"&lt;&gt;")</f>
        <v>2</v>
      </c>
      <c r="G6529" s="2" t="str">
        <f t="shared" si="101"/>
        <v>да</v>
      </c>
    </row>
    <row r="6530" spans="1:7" x14ac:dyDescent="0.25">
      <c r="A6530" s="2" t="s">
        <v>9454</v>
      </c>
      <c r="B6530" s="2" t="s">
        <v>38</v>
      </c>
      <c r="C6530" s="2">
        <f>COUNTIFS('Все позиции'!$H$2:$H$10401,A6530,'Все позиции'!$L$2:$L$10401,B6530)</f>
        <v>2</v>
      </c>
      <c r="D6530" s="2">
        <f>SUMIFS('Все позиции'!$K$2:$K$10401,'Все позиции'!$H$2:$H$10401,A6530,'Все позиции'!$L$2:$L$10401,B6530)</f>
        <v>2</v>
      </c>
      <c r="E6530" s="4">
        <f>SUMIFS('Все позиции'!$P$2:$P$10401,'Все позиции'!$H$2:$H$10401,A6530,'Все позиции'!$L$2:$L$10401,B6530)</f>
        <v>18300</v>
      </c>
      <c r="F6530" s="2">
        <f>COUNTIFS('Все позиции'!$H$2:$H$10401,A6530,'Все позиции'!$L$2:$L$10401,B6530,'Все позиции'!$F$2:$F$10401,"&lt;&gt;")</f>
        <v>2</v>
      </c>
      <c r="G6530" s="2" t="str">
        <f t="shared" ref="G6530:G6593" si="102">IF(F6530&gt;0,"да","нет")</f>
        <v>да</v>
      </c>
    </row>
    <row r="6531" spans="1:7" x14ac:dyDescent="0.25">
      <c r="A6531" s="2" t="s">
        <v>9455</v>
      </c>
      <c r="B6531" s="2" t="s">
        <v>38</v>
      </c>
      <c r="C6531" s="2">
        <f>COUNTIFS('Все позиции'!$H$2:$H$10401,A6531,'Все позиции'!$L$2:$L$10401,B6531)</f>
        <v>2</v>
      </c>
      <c r="D6531" s="2">
        <f>SUMIFS('Все позиции'!$K$2:$K$10401,'Все позиции'!$H$2:$H$10401,A6531,'Все позиции'!$L$2:$L$10401,B6531)</f>
        <v>2</v>
      </c>
      <c r="E6531" s="4">
        <f>SUMIFS('Все позиции'!$P$2:$P$10401,'Все позиции'!$H$2:$H$10401,A6531,'Все позиции'!$L$2:$L$10401,B6531)</f>
        <v>18300</v>
      </c>
      <c r="F6531" s="2">
        <f>COUNTIFS('Все позиции'!$H$2:$H$10401,A6531,'Все позиции'!$L$2:$L$10401,B6531,'Все позиции'!$F$2:$F$10401,"&lt;&gt;")</f>
        <v>2</v>
      </c>
      <c r="G6531" s="2" t="str">
        <f t="shared" si="102"/>
        <v>да</v>
      </c>
    </row>
    <row r="6532" spans="1:7" x14ac:dyDescent="0.25">
      <c r="A6532" s="2" t="s">
        <v>9446</v>
      </c>
      <c r="B6532" s="2" t="s">
        <v>38</v>
      </c>
      <c r="C6532" s="2">
        <f>COUNTIFS('Все позиции'!$H$2:$H$10401,A6532,'Все позиции'!$L$2:$L$10401,B6532)</f>
        <v>2</v>
      </c>
      <c r="D6532" s="2">
        <f>SUMIFS('Все позиции'!$K$2:$K$10401,'Все позиции'!$H$2:$H$10401,A6532,'Все позиции'!$L$2:$L$10401,B6532)</f>
        <v>2</v>
      </c>
      <c r="E6532" s="4">
        <f>SUMIFS('Все позиции'!$P$2:$P$10401,'Все позиции'!$H$2:$H$10401,A6532,'Все позиции'!$L$2:$L$10401,B6532)</f>
        <v>18300</v>
      </c>
      <c r="F6532" s="2">
        <f>COUNTIFS('Все позиции'!$H$2:$H$10401,A6532,'Все позиции'!$L$2:$L$10401,B6532,'Все позиции'!$F$2:$F$10401,"&lt;&gt;")</f>
        <v>2</v>
      </c>
      <c r="G6532" s="2" t="str">
        <f t="shared" si="102"/>
        <v>да</v>
      </c>
    </row>
    <row r="6533" spans="1:7" x14ac:dyDescent="0.25">
      <c r="A6533" s="2" t="s">
        <v>9444</v>
      </c>
      <c r="B6533" s="2" t="s">
        <v>38</v>
      </c>
      <c r="C6533" s="2">
        <f>COUNTIFS('Все позиции'!$H$2:$H$10401,A6533,'Все позиции'!$L$2:$L$10401,B6533)</f>
        <v>2</v>
      </c>
      <c r="D6533" s="2">
        <f>SUMIFS('Все позиции'!$K$2:$K$10401,'Все позиции'!$H$2:$H$10401,A6533,'Все позиции'!$L$2:$L$10401,B6533)</f>
        <v>2</v>
      </c>
      <c r="E6533" s="4">
        <f>SUMIFS('Все позиции'!$P$2:$P$10401,'Все позиции'!$H$2:$H$10401,A6533,'Все позиции'!$L$2:$L$10401,B6533)</f>
        <v>18300</v>
      </c>
      <c r="F6533" s="2">
        <f>COUNTIFS('Все позиции'!$H$2:$H$10401,A6533,'Все позиции'!$L$2:$L$10401,B6533,'Все позиции'!$F$2:$F$10401,"&lt;&gt;")</f>
        <v>2</v>
      </c>
      <c r="G6533" s="2" t="str">
        <f t="shared" si="102"/>
        <v>да</v>
      </c>
    </row>
    <row r="6534" spans="1:7" x14ac:dyDescent="0.25">
      <c r="A6534" s="2" t="s">
        <v>9445</v>
      </c>
      <c r="B6534" s="2" t="s">
        <v>38</v>
      </c>
      <c r="C6534" s="2">
        <f>COUNTIFS('Все позиции'!$H$2:$H$10401,A6534,'Все позиции'!$L$2:$L$10401,B6534)</f>
        <v>2</v>
      </c>
      <c r="D6534" s="2">
        <f>SUMIFS('Все позиции'!$K$2:$K$10401,'Все позиции'!$H$2:$H$10401,A6534,'Все позиции'!$L$2:$L$10401,B6534)</f>
        <v>6</v>
      </c>
      <c r="E6534" s="4">
        <f>SUMIFS('Все позиции'!$P$2:$P$10401,'Все позиции'!$H$2:$H$10401,A6534,'Все позиции'!$L$2:$L$10401,B6534)</f>
        <v>54900</v>
      </c>
      <c r="F6534" s="2">
        <f>COUNTIFS('Все позиции'!$H$2:$H$10401,A6534,'Все позиции'!$L$2:$L$10401,B6534,'Все позиции'!$F$2:$F$10401,"&lt;&gt;")</f>
        <v>2</v>
      </c>
      <c r="G6534" s="2" t="str">
        <f t="shared" si="102"/>
        <v>да</v>
      </c>
    </row>
    <row r="6535" spans="1:7" x14ac:dyDescent="0.25">
      <c r="A6535" s="2" t="s">
        <v>8137</v>
      </c>
      <c r="B6535" s="2" t="s">
        <v>70</v>
      </c>
      <c r="C6535" s="2">
        <f>COUNTIFS('Все позиции'!$H$2:$H$10401,A6535,'Все позиции'!$L$2:$L$10401,B6535)</f>
        <v>1</v>
      </c>
      <c r="D6535" s="2">
        <f>SUMIFS('Все позиции'!$K$2:$K$10401,'Все позиции'!$H$2:$H$10401,A6535,'Все позиции'!$L$2:$L$10401,B6535)</f>
        <v>3</v>
      </c>
      <c r="E6535" s="4">
        <f>SUMIFS('Все позиции'!$P$2:$P$10401,'Все позиции'!$H$2:$H$10401,A6535,'Все позиции'!$L$2:$L$10401,B6535)</f>
        <v>1857.45</v>
      </c>
      <c r="F6535" s="2">
        <f>COUNTIFS('Все позиции'!$H$2:$H$10401,A6535,'Все позиции'!$L$2:$L$10401,B6535,'Все позиции'!$F$2:$F$10401,"&lt;&gt;")</f>
        <v>1</v>
      </c>
      <c r="G6535" s="2" t="str">
        <f t="shared" si="102"/>
        <v>да</v>
      </c>
    </row>
    <row r="6536" spans="1:7" x14ac:dyDescent="0.25">
      <c r="A6536" s="2" t="s">
        <v>6298</v>
      </c>
      <c r="B6536" s="2" t="s">
        <v>38</v>
      </c>
      <c r="C6536" s="2">
        <f>COUNTIFS('Все позиции'!$H$2:$H$10401,A6536,'Все позиции'!$L$2:$L$10401,B6536)</f>
        <v>1</v>
      </c>
      <c r="D6536" s="2">
        <f>SUMIFS('Все позиции'!$K$2:$K$10401,'Все позиции'!$H$2:$H$10401,A6536,'Все позиции'!$L$2:$L$10401,B6536)</f>
        <v>1</v>
      </c>
      <c r="E6536" s="4">
        <f>SUMIFS('Все позиции'!$P$2:$P$10401,'Все позиции'!$H$2:$H$10401,A6536,'Все позиции'!$L$2:$L$10401,B6536)</f>
        <v>37799.99</v>
      </c>
      <c r="F6536" s="2">
        <f>COUNTIFS('Все позиции'!$H$2:$H$10401,A6536,'Все позиции'!$L$2:$L$10401,B6536,'Все позиции'!$F$2:$F$10401,"&lt;&gt;")</f>
        <v>1</v>
      </c>
      <c r="G6536" s="2" t="str">
        <f t="shared" si="102"/>
        <v>да</v>
      </c>
    </row>
    <row r="6537" spans="1:7" x14ac:dyDescent="0.25">
      <c r="A6537" s="2" t="s">
        <v>8167</v>
      </c>
      <c r="B6537" s="2" t="s">
        <v>38</v>
      </c>
      <c r="C6537" s="2">
        <f>COUNTIFS('Все позиции'!$H$2:$H$10401,A6537,'Все позиции'!$L$2:$L$10401,B6537)</f>
        <v>2</v>
      </c>
      <c r="D6537" s="2">
        <f>SUMIFS('Все позиции'!$K$2:$K$10401,'Все позиции'!$H$2:$H$10401,A6537,'Все позиции'!$L$2:$L$10401,B6537)</f>
        <v>6</v>
      </c>
      <c r="E6537" s="4">
        <f>SUMIFS('Все позиции'!$P$2:$P$10401,'Все позиции'!$H$2:$H$10401,A6537,'Все позиции'!$L$2:$L$10401,B6537)</f>
        <v>26535</v>
      </c>
      <c r="F6537" s="2">
        <f>COUNTIFS('Все позиции'!$H$2:$H$10401,A6537,'Все позиции'!$L$2:$L$10401,B6537,'Все позиции'!$F$2:$F$10401,"&lt;&gt;")</f>
        <v>2</v>
      </c>
      <c r="G6537" s="2" t="str">
        <f t="shared" si="102"/>
        <v>да</v>
      </c>
    </row>
    <row r="6538" spans="1:7" x14ac:dyDescent="0.25">
      <c r="A6538" s="2" t="s">
        <v>2564</v>
      </c>
      <c r="B6538" s="2" t="s">
        <v>38</v>
      </c>
      <c r="C6538" s="2">
        <f>COUNTIFS('Все позиции'!$H$2:$H$10401,A6538,'Все позиции'!$L$2:$L$10401,B6538)</f>
        <v>1</v>
      </c>
      <c r="D6538" s="2">
        <f>SUMIFS('Все позиции'!$K$2:$K$10401,'Все позиции'!$H$2:$H$10401,A6538,'Все позиции'!$L$2:$L$10401,B6538)</f>
        <v>1</v>
      </c>
      <c r="E6538" s="4">
        <f>SUMIFS('Все позиции'!$P$2:$P$10401,'Все позиции'!$H$2:$H$10401,A6538,'Все позиции'!$L$2:$L$10401,B6538)</f>
        <v>658800</v>
      </c>
      <c r="F6538" s="2">
        <f>COUNTIFS('Все позиции'!$H$2:$H$10401,A6538,'Все позиции'!$L$2:$L$10401,B6538,'Все позиции'!$F$2:$F$10401,"&lt;&gt;")</f>
        <v>0</v>
      </c>
      <c r="G6538" s="2" t="str">
        <f t="shared" si="102"/>
        <v>нет</v>
      </c>
    </row>
    <row r="6539" spans="1:7" x14ac:dyDescent="0.25">
      <c r="A6539" s="2" t="s">
        <v>9050</v>
      </c>
      <c r="B6539" s="2" t="s">
        <v>38</v>
      </c>
      <c r="C6539" s="2">
        <f>COUNTIFS('Все позиции'!$H$2:$H$10401,A6539,'Все позиции'!$L$2:$L$10401,B6539)</f>
        <v>2</v>
      </c>
      <c r="D6539" s="2">
        <f>SUMIFS('Все позиции'!$K$2:$K$10401,'Все позиции'!$H$2:$H$10401,A6539,'Все позиции'!$L$2:$L$10401,B6539)</f>
        <v>32</v>
      </c>
      <c r="E6539" s="4">
        <f>SUMIFS('Все позиции'!$P$2:$P$10401,'Все позиции'!$H$2:$H$10401,A6539,'Все позиции'!$L$2:$L$10401,B6539)</f>
        <v>4822.42</v>
      </c>
      <c r="F6539" s="2">
        <f>COUNTIFS('Все позиции'!$H$2:$H$10401,A6539,'Все позиции'!$L$2:$L$10401,B6539,'Все позиции'!$F$2:$F$10401,"&lt;&gt;")</f>
        <v>2</v>
      </c>
      <c r="G6539" s="2" t="str">
        <f t="shared" si="102"/>
        <v>да</v>
      </c>
    </row>
    <row r="6540" spans="1:7" x14ac:dyDescent="0.25">
      <c r="A6540" s="2" t="s">
        <v>4235</v>
      </c>
      <c r="B6540" s="2" t="s">
        <v>115</v>
      </c>
      <c r="C6540" s="2">
        <f>COUNTIFS('Все позиции'!$H$2:$H$10401,A6540,'Все позиции'!$L$2:$L$10401,B6540)</f>
        <v>1</v>
      </c>
      <c r="D6540" s="2">
        <f>SUMIFS('Все позиции'!$K$2:$K$10401,'Все позиции'!$H$2:$H$10401,A6540,'Все позиции'!$L$2:$L$10401,B6540)</f>
        <v>0.24</v>
      </c>
      <c r="E6540" s="4">
        <f>SUMIFS('Все позиции'!$P$2:$P$10401,'Все позиции'!$H$2:$H$10401,A6540,'Все позиции'!$L$2:$L$10401,B6540)</f>
        <v>29005.94</v>
      </c>
      <c r="F6540" s="2">
        <f>COUNTIFS('Все позиции'!$H$2:$H$10401,A6540,'Все позиции'!$L$2:$L$10401,B6540,'Все позиции'!$F$2:$F$10401,"&lt;&gt;")</f>
        <v>0</v>
      </c>
      <c r="G6540" s="2" t="str">
        <f t="shared" si="102"/>
        <v>нет</v>
      </c>
    </row>
    <row r="6541" spans="1:7" x14ac:dyDescent="0.25">
      <c r="A6541" s="2" t="s">
        <v>2120</v>
      </c>
      <c r="B6541" s="2" t="s">
        <v>38</v>
      </c>
      <c r="C6541" s="2">
        <f>COUNTIFS('Все позиции'!$H$2:$H$10401,A6541,'Все позиции'!$L$2:$L$10401,B6541)</f>
        <v>2</v>
      </c>
      <c r="D6541" s="2">
        <f>SUMIFS('Все позиции'!$K$2:$K$10401,'Все позиции'!$H$2:$H$10401,A6541,'Все позиции'!$L$2:$L$10401,B6541)</f>
        <v>2</v>
      </c>
      <c r="E6541" s="4">
        <f>SUMIFS('Все позиции'!$P$2:$P$10401,'Все позиции'!$H$2:$H$10401,A6541,'Все позиции'!$L$2:$L$10401,B6541)</f>
        <v>2813.83</v>
      </c>
      <c r="F6541" s="2">
        <f>COUNTIFS('Все позиции'!$H$2:$H$10401,A6541,'Все позиции'!$L$2:$L$10401,B6541,'Все позиции'!$F$2:$F$10401,"&lt;&gt;")</f>
        <v>0</v>
      </c>
      <c r="G6541" s="2" t="str">
        <f t="shared" si="102"/>
        <v>нет</v>
      </c>
    </row>
    <row r="6542" spans="1:7" x14ac:dyDescent="0.25">
      <c r="A6542" s="2" t="s">
        <v>2939</v>
      </c>
      <c r="B6542" s="2" t="s">
        <v>38</v>
      </c>
      <c r="C6542" s="2">
        <f>COUNTIFS('Все позиции'!$H$2:$H$10401,A6542,'Все позиции'!$L$2:$L$10401,B6542)</f>
        <v>1</v>
      </c>
      <c r="D6542" s="2">
        <f>SUMIFS('Все позиции'!$K$2:$K$10401,'Все позиции'!$H$2:$H$10401,A6542,'Все позиции'!$L$2:$L$10401,B6542)</f>
        <v>2</v>
      </c>
      <c r="E6542" s="4">
        <f>SUMIFS('Все позиции'!$P$2:$P$10401,'Все позиции'!$H$2:$H$10401,A6542,'Все позиции'!$L$2:$L$10401,B6542)</f>
        <v>0</v>
      </c>
      <c r="F6542" s="2">
        <f>COUNTIFS('Все позиции'!$H$2:$H$10401,A6542,'Все позиции'!$L$2:$L$10401,B6542,'Все позиции'!$F$2:$F$10401,"&lt;&gt;")</f>
        <v>0</v>
      </c>
      <c r="G6542" s="2" t="str">
        <f t="shared" si="102"/>
        <v>нет</v>
      </c>
    </row>
    <row r="6543" spans="1:7" x14ac:dyDescent="0.25">
      <c r="A6543" s="2" t="s">
        <v>2940</v>
      </c>
      <c r="B6543" s="2" t="s">
        <v>38</v>
      </c>
      <c r="C6543" s="2">
        <f>COUNTIFS('Все позиции'!$H$2:$H$10401,A6543,'Все позиции'!$L$2:$L$10401,B6543)</f>
        <v>1</v>
      </c>
      <c r="D6543" s="2">
        <f>SUMIFS('Все позиции'!$K$2:$K$10401,'Все позиции'!$H$2:$H$10401,A6543,'Все позиции'!$L$2:$L$10401,B6543)</f>
        <v>3</v>
      </c>
      <c r="E6543" s="4">
        <f>SUMIFS('Все позиции'!$P$2:$P$10401,'Все позиции'!$H$2:$H$10401,A6543,'Все позиции'!$L$2:$L$10401,B6543)</f>
        <v>0</v>
      </c>
      <c r="F6543" s="2">
        <f>COUNTIFS('Все позиции'!$H$2:$H$10401,A6543,'Все позиции'!$L$2:$L$10401,B6543,'Все позиции'!$F$2:$F$10401,"&lt;&gt;")</f>
        <v>0</v>
      </c>
      <c r="G6543" s="2" t="str">
        <f t="shared" si="102"/>
        <v>нет</v>
      </c>
    </row>
    <row r="6544" spans="1:7" x14ac:dyDescent="0.25">
      <c r="A6544" s="2" t="s">
        <v>2941</v>
      </c>
      <c r="B6544" s="2" t="s">
        <v>38</v>
      </c>
      <c r="C6544" s="2">
        <f>COUNTIFS('Все позиции'!$H$2:$H$10401,A6544,'Все позиции'!$L$2:$L$10401,B6544)</f>
        <v>1</v>
      </c>
      <c r="D6544" s="2">
        <f>SUMIFS('Все позиции'!$K$2:$K$10401,'Все позиции'!$H$2:$H$10401,A6544,'Все позиции'!$L$2:$L$10401,B6544)</f>
        <v>4</v>
      </c>
      <c r="E6544" s="4">
        <f>SUMIFS('Все позиции'!$P$2:$P$10401,'Все позиции'!$H$2:$H$10401,A6544,'Все позиции'!$L$2:$L$10401,B6544)</f>
        <v>0</v>
      </c>
      <c r="F6544" s="2">
        <f>COUNTIFS('Все позиции'!$H$2:$H$10401,A6544,'Все позиции'!$L$2:$L$10401,B6544,'Все позиции'!$F$2:$F$10401,"&lt;&gt;")</f>
        <v>0</v>
      </c>
      <c r="G6544" s="2" t="str">
        <f t="shared" si="102"/>
        <v>нет</v>
      </c>
    </row>
    <row r="6545" spans="1:7" x14ac:dyDescent="0.25">
      <c r="A6545" s="2" t="s">
        <v>2942</v>
      </c>
      <c r="B6545" s="2" t="s">
        <v>38</v>
      </c>
      <c r="C6545" s="2">
        <f>COUNTIFS('Все позиции'!$H$2:$H$10401,A6545,'Все позиции'!$L$2:$L$10401,B6545)</f>
        <v>1</v>
      </c>
      <c r="D6545" s="2">
        <f>SUMIFS('Все позиции'!$K$2:$K$10401,'Все позиции'!$H$2:$H$10401,A6545,'Все позиции'!$L$2:$L$10401,B6545)</f>
        <v>5</v>
      </c>
      <c r="E6545" s="4">
        <f>SUMIFS('Все позиции'!$P$2:$P$10401,'Все позиции'!$H$2:$H$10401,A6545,'Все позиции'!$L$2:$L$10401,B6545)</f>
        <v>0</v>
      </c>
      <c r="F6545" s="2">
        <f>COUNTIFS('Все позиции'!$H$2:$H$10401,A6545,'Все позиции'!$L$2:$L$10401,B6545,'Все позиции'!$F$2:$F$10401,"&lt;&gt;")</f>
        <v>0</v>
      </c>
      <c r="G6545" s="2" t="str">
        <f t="shared" si="102"/>
        <v>нет</v>
      </c>
    </row>
    <row r="6546" spans="1:7" x14ac:dyDescent="0.25">
      <c r="A6546" s="2" t="s">
        <v>2943</v>
      </c>
      <c r="B6546" s="2" t="s">
        <v>38</v>
      </c>
      <c r="C6546" s="2">
        <f>COUNTIFS('Все позиции'!$H$2:$H$10401,A6546,'Все позиции'!$L$2:$L$10401,B6546)</f>
        <v>1</v>
      </c>
      <c r="D6546" s="2">
        <f>SUMIFS('Все позиции'!$K$2:$K$10401,'Все позиции'!$H$2:$H$10401,A6546,'Все позиции'!$L$2:$L$10401,B6546)</f>
        <v>6</v>
      </c>
      <c r="E6546" s="4">
        <f>SUMIFS('Все позиции'!$P$2:$P$10401,'Все позиции'!$H$2:$H$10401,A6546,'Все позиции'!$L$2:$L$10401,B6546)</f>
        <v>0</v>
      </c>
      <c r="F6546" s="2">
        <f>COUNTIFS('Все позиции'!$H$2:$H$10401,A6546,'Все позиции'!$L$2:$L$10401,B6546,'Все позиции'!$F$2:$F$10401,"&lt;&gt;")</f>
        <v>0</v>
      </c>
      <c r="G6546" s="2" t="str">
        <f t="shared" si="102"/>
        <v>нет</v>
      </c>
    </row>
    <row r="6547" spans="1:7" x14ac:dyDescent="0.25">
      <c r="A6547" s="2" t="s">
        <v>2944</v>
      </c>
      <c r="B6547" s="2" t="s">
        <v>38</v>
      </c>
      <c r="C6547" s="2">
        <f>COUNTIFS('Все позиции'!$H$2:$H$10401,A6547,'Все позиции'!$L$2:$L$10401,B6547)</f>
        <v>1</v>
      </c>
      <c r="D6547" s="2">
        <f>SUMIFS('Все позиции'!$K$2:$K$10401,'Все позиции'!$H$2:$H$10401,A6547,'Все позиции'!$L$2:$L$10401,B6547)</f>
        <v>4</v>
      </c>
      <c r="E6547" s="4">
        <f>SUMIFS('Все позиции'!$P$2:$P$10401,'Все позиции'!$H$2:$H$10401,A6547,'Все позиции'!$L$2:$L$10401,B6547)</f>
        <v>0</v>
      </c>
      <c r="F6547" s="2">
        <f>COUNTIFS('Все позиции'!$H$2:$H$10401,A6547,'Все позиции'!$L$2:$L$10401,B6547,'Все позиции'!$F$2:$F$10401,"&lt;&gt;")</f>
        <v>0</v>
      </c>
      <c r="G6547" s="2" t="str">
        <f t="shared" si="102"/>
        <v>нет</v>
      </c>
    </row>
    <row r="6548" spans="1:7" x14ac:dyDescent="0.25">
      <c r="A6548" s="2" t="s">
        <v>2945</v>
      </c>
      <c r="B6548" s="2" t="s">
        <v>38</v>
      </c>
      <c r="C6548" s="2">
        <f>COUNTIFS('Все позиции'!$H$2:$H$10401,A6548,'Все позиции'!$L$2:$L$10401,B6548)</f>
        <v>1</v>
      </c>
      <c r="D6548" s="2">
        <f>SUMIFS('Все позиции'!$K$2:$K$10401,'Все позиции'!$H$2:$H$10401,A6548,'Все позиции'!$L$2:$L$10401,B6548)</f>
        <v>2</v>
      </c>
      <c r="E6548" s="4">
        <f>SUMIFS('Все позиции'!$P$2:$P$10401,'Все позиции'!$H$2:$H$10401,A6548,'Все позиции'!$L$2:$L$10401,B6548)</f>
        <v>0</v>
      </c>
      <c r="F6548" s="2">
        <f>COUNTIFS('Все позиции'!$H$2:$H$10401,A6548,'Все позиции'!$L$2:$L$10401,B6548,'Все позиции'!$F$2:$F$10401,"&lt;&gt;")</f>
        <v>0</v>
      </c>
      <c r="G6548" s="2" t="str">
        <f t="shared" si="102"/>
        <v>нет</v>
      </c>
    </row>
    <row r="6549" spans="1:7" x14ac:dyDescent="0.25">
      <c r="A6549" s="2" t="s">
        <v>2946</v>
      </c>
      <c r="B6549" s="2" t="s">
        <v>38</v>
      </c>
      <c r="C6549" s="2">
        <f>COUNTIFS('Все позиции'!$H$2:$H$10401,A6549,'Все позиции'!$L$2:$L$10401,B6549)</f>
        <v>1</v>
      </c>
      <c r="D6549" s="2">
        <f>SUMIFS('Все позиции'!$K$2:$K$10401,'Все позиции'!$H$2:$H$10401,A6549,'Все позиции'!$L$2:$L$10401,B6549)</f>
        <v>3</v>
      </c>
      <c r="E6549" s="4">
        <f>SUMIFS('Все позиции'!$P$2:$P$10401,'Все позиции'!$H$2:$H$10401,A6549,'Все позиции'!$L$2:$L$10401,B6549)</f>
        <v>0</v>
      </c>
      <c r="F6549" s="2">
        <f>COUNTIFS('Все позиции'!$H$2:$H$10401,A6549,'Все позиции'!$L$2:$L$10401,B6549,'Все позиции'!$F$2:$F$10401,"&lt;&gt;")</f>
        <v>0</v>
      </c>
      <c r="G6549" s="2" t="str">
        <f t="shared" si="102"/>
        <v>нет</v>
      </c>
    </row>
    <row r="6550" spans="1:7" x14ac:dyDescent="0.25">
      <c r="A6550" s="2" t="s">
        <v>2947</v>
      </c>
      <c r="B6550" s="2" t="s">
        <v>38</v>
      </c>
      <c r="C6550" s="2">
        <f>COUNTIFS('Все позиции'!$H$2:$H$10401,A6550,'Все позиции'!$L$2:$L$10401,B6550)</f>
        <v>1</v>
      </c>
      <c r="D6550" s="2">
        <f>SUMIFS('Все позиции'!$K$2:$K$10401,'Все позиции'!$H$2:$H$10401,A6550,'Все позиции'!$L$2:$L$10401,B6550)</f>
        <v>16</v>
      </c>
      <c r="E6550" s="4">
        <f>SUMIFS('Все позиции'!$P$2:$P$10401,'Все позиции'!$H$2:$H$10401,A6550,'Все позиции'!$L$2:$L$10401,B6550)</f>
        <v>0</v>
      </c>
      <c r="F6550" s="2">
        <f>COUNTIFS('Все позиции'!$H$2:$H$10401,A6550,'Все позиции'!$L$2:$L$10401,B6550,'Все позиции'!$F$2:$F$10401,"&lt;&gt;")</f>
        <v>0</v>
      </c>
      <c r="G6550" s="2" t="str">
        <f t="shared" si="102"/>
        <v>нет</v>
      </c>
    </row>
    <row r="6551" spans="1:7" x14ac:dyDescent="0.25">
      <c r="A6551" s="2" t="s">
        <v>2948</v>
      </c>
      <c r="B6551" s="2" t="s">
        <v>38</v>
      </c>
      <c r="C6551" s="2">
        <f>COUNTIFS('Все позиции'!$H$2:$H$10401,A6551,'Все позиции'!$L$2:$L$10401,B6551)</f>
        <v>1</v>
      </c>
      <c r="D6551" s="2">
        <f>SUMIFS('Все позиции'!$K$2:$K$10401,'Все позиции'!$H$2:$H$10401,A6551,'Все позиции'!$L$2:$L$10401,B6551)</f>
        <v>1</v>
      </c>
      <c r="E6551" s="4">
        <f>SUMIFS('Все позиции'!$P$2:$P$10401,'Все позиции'!$H$2:$H$10401,A6551,'Все позиции'!$L$2:$L$10401,B6551)</f>
        <v>0</v>
      </c>
      <c r="F6551" s="2">
        <f>COUNTIFS('Все позиции'!$H$2:$H$10401,A6551,'Все позиции'!$L$2:$L$10401,B6551,'Все позиции'!$F$2:$F$10401,"&lt;&gt;")</f>
        <v>0</v>
      </c>
      <c r="G6551" s="2" t="str">
        <f t="shared" si="102"/>
        <v>нет</v>
      </c>
    </row>
    <row r="6552" spans="1:7" x14ac:dyDescent="0.25">
      <c r="A6552" s="2" t="s">
        <v>2949</v>
      </c>
      <c r="B6552" s="2" t="s">
        <v>38</v>
      </c>
      <c r="C6552" s="2">
        <f>COUNTIFS('Все позиции'!$H$2:$H$10401,A6552,'Все позиции'!$L$2:$L$10401,B6552)</f>
        <v>1</v>
      </c>
      <c r="D6552" s="2">
        <f>SUMIFS('Все позиции'!$K$2:$K$10401,'Все позиции'!$H$2:$H$10401,A6552,'Все позиции'!$L$2:$L$10401,B6552)</f>
        <v>2</v>
      </c>
      <c r="E6552" s="4">
        <f>SUMIFS('Все позиции'!$P$2:$P$10401,'Все позиции'!$H$2:$H$10401,A6552,'Все позиции'!$L$2:$L$10401,B6552)</f>
        <v>0</v>
      </c>
      <c r="F6552" s="2">
        <f>COUNTIFS('Все позиции'!$H$2:$H$10401,A6552,'Все позиции'!$L$2:$L$10401,B6552,'Все позиции'!$F$2:$F$10401,"&lt;&gt;")</f>
        <v>0</v>
      </c>
      <c r="G6552" s="2" t="str">
        <f t="shared" si="102"/>
        <v>нет</v>
      </c>
    </row>
    <row r="6553" spans="1:7" x14ac:dyDescent="0.25">
      <c r="A6553" s="2" t="s">
        <v>2950</v>
      </c>
      <c r="B6553" s="2" t="s">
        <v>38</v>
      </c>
      <c r="C6553" s="2">
        <f>COUNTIFS('Все позиции'!$H$2:$H$10401,A6553,'Все позиции'!$L$2:$L$10401,B6553)</f>
        <v>1</v>
      </c>
      <c r="D6553" s="2">
        <f>SUMIFS('Все позиции'!$K$2:$K$10401,'Все позиции'!$H$2:$H$10401,A6553,'Все позиции'!$L$2:$L$10401,B6553)</f>
        <v>2</v>
      </c>
      <c r="E6553" s="4">
        <f>SUMIFS('Все позиции'!$P$2:$P$10401,'Все позиции'!$H$2:$H$10401,A6553,'Все позиции'!$L$2:$L$10401,B6553)</f>
        <v>0</v>
      </c>
      <c r="F6553" s="2">
        <f>COUNTIFS('Все позиции'!$H$2:$H$10401,A6553,'Все позиции'!$L$2:$L$10401,B6553,'Все позиции'!$F$2:$F$10401,"&lt;&gt;")</f>
        <v>0</v>
      </c>
      <c r="G6553" s="2" t="str">
        <f t="shared" si="102"/>
        <v>нет</v>
      </c>
    </row>
    <row r="6554" spans="1:7" x14ac:dyDescent="0.25">
      <c r="A6554" s="2" t="s">
        <v>2951</v>
      </c>
      <c r="B6554" s="2" t="s">
        <v>38</v>
      </c>
      <c r="C6554" s="2">
        <f>COUNTIFS('Все позиции'!$H$2:$H$10401,A6554,'Все позиции'!$L$2:$L$10401,B6554)</f>
        <v>1</v>
      </c>
      <c r="D6554" s="2">
        <f>SUMIFS('Все позиции'!$K$2:$K$10401,'Все позиции'!$H$2:$H$10401,A6554,'Все позиции'!$L$2:$L$10401,B6554)</f>
        <v>1</v>
      </c>
      <c r="E6554" s="4">
        <f>SUMIFS('Все позиции'!$P$2:$P$10401,'Все позиции'!$H$2:$H$10401,A6554,'Все позиции'!$L$2:$L$10401,B6554)</f>
        <v>0</v>
      </c>
      <c r="F6554" s="2">
        <f>COUNTIFS('Все позиции'!$H$2:$H$10401,A6554,'Все позиции'!$L$2:$L$10401,B6554,'Все позиции'!$F$2:$F$10401,"&lt;&gt;")</f>
        <v>0</v>
      </c>
      <c r="G6554" s="2" t="str">
        <f t="shared" si="102"/>
        <v>нет</v>
      </c>
    </row>
    <row r="6555" spans="1:7" x14ac:dyDescent="0.25">
      <c r="A6555" s="2" t="s">
        <v>2952</v>
      </c>
      <c r="B6555" s="2" t="s">
        <v>38</v>
      </c>
      <c r="C6555" s="2">
        <f>COUNTIFS('Все позиции'!$H$2:$H$10401,A6555,'Все позиции'!$L$2:$L$10401,B6555)</f>
        <v>1</v>
      </c>
      <c r="D6555" s="2">
        <f>SUMIFS('Все позиции'!$K$2:$K$10401,'Все позиции'!$H$2:$H$10401,A6555,'Все позиции'!$L$2:$L$10401,B6555)</f>
        <v>3</v>
      </c>
      <c r="E6555" s="4">
        <f>SUMIFS('Все позиции'!$P$2:$P$10401,'Все позиции'!$H$2:$H$10401,A6555,'Все позиции'!$L$2:$L$10401,B6555)</f>
        <v>0</v>
      </c>
      <c r="F6555" s="2">
        <f>COUNTIFS('Все позиции'!$H$2:$H$10401,A6555,'Все позиции'!$L$2:$L$10401,B6555,'Все позиции'!$F$2:$F$10401,"&lt;&gt;")</f>
        <v>0</v>
      </c>
      <c r="G6555" s="2" t="str">
        <f t="shared" si="102"/>
        <v>нет</v>
      </c>
    </row>
    <row r="6556" spans="1:7" x14ac:dyDescent="0.25">
      <c r="A6556" s="2" t="s">
        <v>2953</v>
      </c>
      <c r="B6556" s="2" t="s">
        <v>38</v>
      </c>
      <c r="C6556" s="2">
        <f>COUNTIFS('Все позиции'!$H$2:$H$10401,A6556,'Все позиции'!$L$2:$L$10401,B6556)</f>
        <v>1</v>
      </c>
      <c r="D6556" s="2">
        <f>SUMIFS('Все позиции'!$K$2:$K$10401,'Все позиции'!$H$2:$H$10401,A6556,'Все позиции'!$L$2:$L$10401,B6556)</f>
        <v>14</v>
      </c>
      <c r="E6556" s="4">
        <f>SUMIFS('Все позиции'!$P$2:$P$10401,'Все позиции'!$H$2:$H$10401,A6556,'Все позиции'!$L$2:$L$10401,B6556)</f>
        <v>0</v>
      </c>
      <c r="F6556" s="2">
        <f>COUNTIFS('Все позиции'!$H$2:$H$10401,A6556,'Все позиции'!$L$2:$L$10401,B6556,'Все позиции'!$F$2:$F$10401,"&lt;&gt;")</f>
        <v>0</v>
      </c>
      <c r="G6556" s="2" t="str">
        <f t="shared" si="102"/>
        <v>нет</v>
      </c>
    </row>
    <row r="6557" spans="1:7" x14ac:dyDescent="0.25">
      <c r="A6557" s="2" t="s">
        <v>2954</v>
      </c>
      <c r="B6557" s="2" t="s">
        <v>38</v>
      </c>
      <c r="C6557" s="2">
        <f>COUNTIFS('Все позиции'!$H$2:$H$10401,A6557,'Все позиции'!$L$2:$L$10401,B6557)</f>
        <v>1</v>
      </c>
      <c r="D6557" s="2">
        <f>SUMIFS('Все позиции'!$K$2:$K$10401,'Все позиции'!$H$2:$H$10401,A6557,'Все позиции'!$L$2:$L$10401,B6557)</f>
        <v>4</v>
      </c>
      <c r="E6557" s="4">
        <f>SUMIFS('Все позиции'!$P$2:$P$10401,'Все позиции'!$H$2:$H$10401,A6557,'Все позиции'!$L$2:$L$10401,B6557)</f>
        <v>0</v>
      </c>
      <c r="F6557" s="2">
        <f>COUNTIFS('Все позиции'!$H$2:$H$10401,A6557,'Все позиции'!$L$2:$L$10401,B6557,'Все позиции'!$F$2:$F$10401,"&lt;&gt;")</f>
        <v>0</v>
      </c>
      <c r="G6557" s="2" t="str">
        <f t="shared" si="102"/>
        <v>нет</v>
      </c>
    </row>
    <row r="6558" spans="1:7" x14ac:dyDescent="0.25">
      <c r="A6558" s="2" t="s">
        <v>6763</v>
      </c>
      <c r="B6558" s="2" t="s">
        <v>38</v>
      </c>
      <c r="C6558" s="2">
        <f>COUNTIFS('Все позиции'!$H$2:$H$10401,A6558,'Все позиции'!$L$2:$L$10401,B6558)</f>
        <v>1</v>
      </c>
      <c r="D6558" s="2">
        <f>SUMIFS('Все позиции'!$K$2:$K$10401,'Все позиции'!$H$2:$H$10401,A6558,'Все позиции'!$L$2:$L$10401,B6558)</f>
        <v>2</v>
      </c>
      <c r="E6558" s="4">
        <f>SUMIFS('Все позиции'!$P$2:$P$10401,'Все позиции'!$H$2:$H$10401,A6558,'Все позиции'!$L$2:$L$10401,B6558)</f>
        <v>1537.2</v>
      </c>
      <c r="F6558" s="2">
        <f>COUNTIFS('Все позиции'!$H$2:$H$10401,A6558,'Все позиции'!$L$2:$L$10401,B6558,'Все позиции'!$F$2:$F$10401,"&lt;&gt;")</f>
        <v>0</v>
      </c>
      <c r="G6558" s="2" t="str">
        <f t="shared" si="102"/>
        <v>нет</v>
      </c>
    </row>
    <row r="6559" spans="1:7" x14ac:dyDescent="0.25">
      <c r="A6559" s="2" t="s">
        <v>6764</v>
      </c>
      <c r="B6559" s="2" t="s">
        <v>38</v>
      </c>
      <c r="C6559" s="2">
        <f>COUNTIFS('Все позиции'!$H$2:$H$10401,A6559,'Все позиции'!$L$2:$L$10401,B6559)</f>
        <v>1</v>
      </c>
      <c r="D6559" s="2">
        <f>SUMIFS('Все позиции'!$K$2:$K$10401,'Все позиции'!$H$2:$H$10401,A6559,'Все позиции'!$L$2:$L$10401,B6559)</f>
        <v>4</v>
      </c>
      <c r="E6559" s="4">
        <f>SUMIFS('Все позиции'!$P$2:$P$10401,'Все позиции'!$H$2:$H$10401,A6559,'Все позиции'!$L$2:$L$10401,B6559)</f>
        <v>5328.96</v>
      </c>
      <c r="F6559" s="2">
        <f>COUNTIFS('Все позиции'!$H$2:$H$10401,A6559,'Все позиции'!$L$2:$L$10401,B6559,'Все позиции'!$F$2:$F$10401,"&lt;&gt;")</f>
        <v>0</v>
      </c>
      <c r="G6559" s="2" t="str">
        <f t="shared" si="102"/>
        <v>нет</v>
      </c>
    </row>
    <row r="6560" spans="1:7" x14ac:dyDescent="0.25">
      <c r="A6560" s="2" t="s">
        <v>6577</v>
      </c>
      <c r="B6560" s="2" t="s">
        <v>38</v>
      </c>
      <c r="C6560" s="2">
        <f>COUNTIFS('Все позиции'!$H$2:$H$10401,A6560,'Все позиции'!$L$2:$L$10401,B6560)</f>
        <v>1</v>
      </c>
      <c r="D6560" s="2">
        <f>SUMIFS('Все позиции'!$K$2:$K$10401,'Все позиции'!$H$2:$H$10401,A6560,'Все позиции'!$L$2:$L$10401,B6560)</f>
        <v>3</v>
      </c>
      <c r="E6560" s="4">
        <f>SUMIFS('Все позиции'!$P$2:$P$10401,'Все позиции'!$H$2:$H$10401,A6560,'Все позиции'!$L$2:$L$10401,B6560)</f>
        <v>28932.3</v>
      </c>
      <c r="F6560" s="2">
        <f>COUNTIFS('Все позиции'!$H$2:$H$10401,A6560,'Все позиции'!$L$2:$L$10401,B6560,'Все позиции'!$F$2:$F$10401,"&lt;&gt;")</f>
        <v>1</v>
      </c>
      <c r="G6560" s="2" t="str">
        <f t="shared" si="102"/>
        <v>да</v>
      </c>
    </row>
    <row r="6561" spans="1:7" x14ac:dyDescent="0.25">
      <c r="A6561" s="2" t="s">
        <v>6765</v>
      </c>
      <c r="B6561" s="2" t="s">
        <v>38</v>
      </c>
      <c r="C6561" s="2">
        <f>COUNTIFS('Все позиции'!$H$2:$H$10401,A6561,'Все позиции'!$L$2:$L$10401,B6561)</f>
        <v>1</v>
      </c>
      <c r="D6561" s="2">
        <f>SUMIFS('Все позиции'!$K$2:$K$10401,'Все позиции'!$H$2:$H$10401,A6561,'Все позиции'!$L$2:$L$10401,B6561)</f>
        <v>6</v>
      </c>
      <c r="E6561" s="4">
        <f>SUMIFS('Все позиции'!$P$2:$P$10401,'Все позиции'!$H$2:$H$10401,A6561,'Все позиции'!$L$2:$L$10401,B6561)</f>
        <v>12714.84</v>
      </c>
      <c r="F6561" s="2">
        <f>COUNTIFS('Все позиции'!$H$2:$H$10401,A6561,'Все позиции'!$L$2:$L$10401,B6561,'Все позиции'!$F$2:$F$10401,"&lt;&gt;")</f>
        <v>0</v>
      </c>
      <c r="G6561" s="2" t="str">
        <f t="shared" si="102"/>
        <v>нет</v>
      </c>
    </row>
    <row r="6562" spans="1:7" x14ac:dyDescent="0.25">
      <c r="A6562" s="2" t="s">
        <v>6666</v>
      </c>
      <c r="B6562" s="2" t="s">
        <v>38</v>
      </c>
      <c r="C6562" s="2">
        <f>COUNTIFS('Все позиции'!$H$2:$H$10401,A6562,'Все позиции'!$L$2:$L$10401,B6562)</f>
        <v>1</v>
      </c>
      <c r="D6562" s="2">
        <f>SUMIFS('Все позиции'!$K$2:$K$10401,'Все позиции'!$H$2:$H$10401,A6562,'Все позиции'!$L$2:$L$10401,B6562)</f>
        <v>11</v>
      </c>
      <c r="E6562" s="4">
        <f>SUMIFS('Все позиции'!$P$2:$P$10401,'Все позиции'!$H$2:$H$10401,A6562,'Все позиции'!$L$2:$L$10401,B6562)</f>
        <v>19153.02</v>
      </c>
      <c r="F6562" s="2">
        <f>COUNTIFS('Все позиции'!$H$2:$H$10401,A6562,'Все позиции'!$L$2:$L$10401,B6562,'Все позиции'!$F$2:$F$10401,"&lt;&gt;")</f>
        <v>0</v>
      </c>
      <c r="G6562" s="2" t="str">
        <f t="shared" si="102"/>
        <v>нет</v>
      </c>
    </row>
    <row r="6563" spans="1:7" x14ac:dyDescent="0.25">
      <c r="A6563" s="2" t="s">
        <v>8498</v>
      </c>
      <c r="B6563" s="2" t="s">
        <v>38</v>
      </c>
      <c r="C6563" s="2">
        <f>COUNTIFS('Все позиции'!$H$2:$H$10401,A6563,'Все позиции'!$L$2:$L$10401,B6563)</f>
        <v>1</v>
      </c>
      <c r="D6563" s="2">
        <f>SUMIFS('Все позиции'!$K$2:$K$10401,'Все позиции'!$H$2:$H$10401,A6563,'Все позиции'!$L$2:$L$10401,B6563)</f>
        <v>1</v>
      </c>
      <c r="E6563" s="4">
        <f>SUMIFS('Все позиции'!$P$2:$P$10401,'Все позиции'!$H$2:$H$10401,A6563,'Все позиции'!$L$2:$L$10401,B6563)</f>
        <v>4587688</v>
      </c>
      <c r="F6563" s="2">
        <f>COUNTIFS('Все позиции'!$H$2:$H$10401,A6563,'Все позиции'!$L$2:$L$10401,B6563,'Все позиции'!$F$2:$F$10401,"&lt;&gt;")</f>
        <v>0</v>
      </c>
      <c r="G6563" s="2" t="str">
        <f t="shared" si="102"/>
        <v>нет</v>
      </c>
    </row>
    <row r="6564" spans="1:7" x14ac:dyDescent="0.25">
      <c r="A6564" s="2" t="s">
        <v>937</v>
      </c>
      <c r="B6564" s="2" t="s">
        <v>38</v>
      </c>
      <c r="C6564" s="2">
        <f>COUNTIFS('Все позиции'!$H$2:$H$10401,A6564,'Все позиции'!$L$2:$L$10401,B6564)</f>
        <v>2</v>
      </c>
      <c r="D6564" s="2">
        <f>SUMIFS('Все позиции'!$K$2:$K$10401,'Все позиции'!$H$2:$H$10401,A6564,'Все позиции'!$L$2:$L$10401,B6564)</f>
        <v>2</v>
      </c>
      <c r="E6564" s="4">
        <f>SUMIFS('Все позиции'!$P$2:$P$10401,'Все позиции'!$H$2:$H$10401,A6564,'Все позиции'!$L$2:$L$10401,B6564)</f>
        <v>2272.6999999999998</v>
      </c>
      <c r="F6564" s="2">
        <f>COUNTIFS('Все позиции'!$H$2:$H$10401,A6564,'Все позиции'!$L$2:$L$10401,B6564,'Все позиции'!$F$2:$F$10401,"&lt;&gt;")</f>
        <v>0</v>
      </c>
      <c r="G6564" s="2" t="str">
        <f t="shared" si="102"/>
        <v>нет</v>
      </c>
    </row>
    <row r="6565" spans="1:7" x14ac:dyDescent="0.25">
      <c r="A6565" s="2" t="s">
        <v>2050</v>
      </c>
      <c r="B6565" s="2" t="s">
        <v>38</v>
      </c>
      <c r="C6565" s="2">
        <f>COUNTIFS('Все позиции'!$H$2:$H$10401,A6565,'Все позиции'!$L$2:$L$10401,B6565)</f>
        <v>1</v>
      </c>
      <c r="D6565" s="2">
        <f>SUMIFS('Все позиции'!$K$2:$K$10401,'Все позиции'!$H$2:$H$10401,A6565,'Все позиции'!$L$2:$L$10401,B6565)</f>
        <v>6</v>
      </c>
      <c r="E6565" s="4">
        <f>SUMIFS('Все позиции'!$P$2:$P$10401,'Все позиции'!$H$2:$H$10401,A6565,'Все позиции'!$L$2:$L$10401,B6565)</f>
        <v>0</v>
      </c>
      <c r="F6565" s="2">
        <f>COUNTIFS('Все позиции'!$H$2:$H$10401,A6565,'Все позиции'!$L$2:$L$10401,B6565,'Все позиции'!$F$2:$F$10401,"&lt;&gt;")</f>
        <v>0</v>
      </c>
      <c r="G6565" s="2" t="str">
        <f t="shared" si="102"/>
        <v>нет</v>
      </c>
    </row>
    <row r="6566" spans="1:7" x14ac:dyDescent="0.25">
      <c r="A6566" s="2" t="s">
        <v>8501</v>
      </c>
      <c r="B6566" s="2" t="s">
        <v>38</v>
      </c>
      <c r="C6566" s="2">
        <f>COUNTIFS('Все позиции'!$H$2:$H$10401,A6566,'Все позиции'!$L$2:$L$10401,B6566)</f>
        <v>1</v>
      </c>
      <c r="D6566" s="2">
        <f>SUMIFS('Все позиции'!$K$2:$K$10401,'Все позиции'!$H$2:$H$10401,A6566,'Все позиции'!$L$2:$L$10401,B6566)</f>
        <v>1</v>
      </c>
      <c r="E6566" s="4">
        <f>SUMIFS('Все позиции'!$P$2:$P$10401,'Все позиции'!$H$2:$H$10401,A6566,'Все позиции'!$L$2:$L$10401,B6566)</f>
        <v>3303272</v>
      </c>
      <c r="F6566" s="2">
        <f>COUNTIFS('Все позиции'!$H$2:$H$10401,A6566,'Все позиции'!$L$2:$L$10401,B6566,'Все позиции'!$F$2:$F$10401,"&lt;&gt;")</f>
        <v>0</v>
      </c>
      <c r="G6566" s="2" t="str">
        <f t="shared" si="102"/>
        <v>нет</v>
      </c>
    </row>
    <row r="6567" spans="1:7" x14ac:dyDescent="0.25">
      <c r="A6567" s="2" t="s">
        <v>7859</v>
      </c>
      <c r="B6567" s="2" t="s">
        <v>38</v>
      </c>
      <c r="C6567" s="2">
        <f>COUNTIFS('Все позиции'!$H$2:$H$10401,A6567,'Все позиции'!$L$2:$L$10401,B6567)</f>
        <v>1</v>
      </c>
      <c r="D6567" s="2">
        <f>SUMIFS('Все позиции'!$K$2:$K$10401,'Все позиции'!$H$2:$H$10401,A6567,'Все позиции'!$L$2:$L$10401,B6567)</f>
        <v>1</v>
      </c>
      <c r="E6567" s="4">
        <f>SUMIFS('Все позиции'!$P$2:$P$10401,'Все позиции'!$H$2:$H$10401,A6567,'Все позиции'!$L$2:$L$10401,B6567)</f>
        <v>1959999.99</v>
      </c>
      <c r="F6567" s="2">
        <f>COUNTIFS('Все позиции'!$H$2:$H$10401,A6567,'Все позиции'!$L$2:$L$10401,B6567,'Все позиции'!$F$2:$F$10401,"&lt;&gt;")</f>
        <v>0</v>
      </c>
      <c r="G6567" s="2" t="str">
        <f t="shared" si="102"/>
        <v>нет</v>
      </c>
    </row>
    <row r="6568" spans="1:7" x14ac:dyDescent="0.25">
      <c r="A6568" s="2" t="s">
        <v>8504</v>
      </c>
      <c r="B6568" s="2" t="s">
        <v>38</v>
      </c>
      <c r="C6568" s="2">
        <f>COUNTIFS('Все позиции'!$H$2:$H$10401,A6568,'Все позиции'!$L$2:$L$10401,B6568)</f>
        <v>1</v>
      </c>
      <c r="D6568" s="2">
        <f>SUMIFS('Все позиции'!$K$2:$K$10401,'Все позиции'!$H$2:$H$10401,A6568,'Все позиции'!$L$2:$L$10401,B6568)</f>
        <v>1</v>
      </c>
      <c r="E6568" s="4">
        <f>SUMIFS('Все позиции'!$P$2:$P$10401,'Все позиции'!$H$2:$H$10401,A6568,'Все позиции'!$L$2:$L$10401,B6568)</f>
        <v>2380000</v>
      </c>
      <c r="F6568" s="2">
        <f>COUNTIFS('Все позиции'!$H$2:$H$10401,A6568,'Все позиции'!$L$2:$L$10401,B6568,'Все позиции'!$F$2:$F$10401,"&lt;&gt;")</f>
        <v>0</v>
      </c>
      <c r="G6568" s="2" t="str">
        <f t="shared" si="102"/>
        <v>нет</v>
      </c>
    </row>
    <row r="6569" spans="1:7" x14ac:dyDescent="0.25">
      <c r="A6569" s="2" t="s">
        <v>7265</v>
      </c>
      <c r="B6569" s="2" t="s">
        <v>38</v>
      </c>
      <c r="C6569" s="2">
        <f>COUNTIFS('Все позиции'!$H$2:$H$10401,A6569,'Все позиции'!$L$2:$L$10401,B6569)</f>
        <v>1</v>
      </c>
      <c r="D6569" s="2">
        <f>SUMIFS('Все позиции'!$K$2:$K$10401,'Все позиции'!$H$2:$H$10401,A6569,'Все позиции'!$L$2:$L$10401,B6569)</f>
        <v>2</v>
      </c>
      <c r="E6569" s="4">
        <f>SUMIFS('Все позиции'!$P$2:$P$10401,'Все позиции'!$H$2:$H$10401,A6569,'Все позиции'!$L$2:$L$10401,B6569)</f>
        <v>2894.99</v>
      </c>
      <c r="F6569" s="2">
        <f>COUNTIFS('Все позиции'!$H$2:$H$10401,A6569,'Все позиции'!$L$2:$L$10401,B6569,'Все позиции'!$F$2:$F$10401,"&lt;&gt;")</f>
        <v>1</v>
      </c>
      <c r="G6569" s="2" t="str">
        <f t="shared" si="102"/>
        <v>да</v>
      </c>
    </row>
    <row r="6570" spans="1:7" x14ac:dyDescent="0.25">
      <c r="A6570" s="2" t="s">
        <v>7266</v>
      </c>
      <c r="B6570" s="2" t="s">
        <v>38</v>
      </c>
      <c r="C6570" s="2">
        <f>COUNTIFS('Все позиции'!$H$2:$H$10401,A6570,'Все позиции'!$L$2:$L$10401,B6570)</f>
        <v>1</v>
      </c>
      <c r="D6570" s="2">
        <f>SUMIFS('Все позиции'!$K$2:$K$10401,'Все позиции'!$H$2:$H$10401,A6570,'Все позиции'!$L$2:$L$10401,B6570)</f>
        <v>15</v>
      </c>
      <c r="E6570" s="4">
        <f>SUMIFS('Все позиции'!$P$2:$P$10401,'Все позиции'!$H$2:$H$10401,A6570,'Все позиции'!$L$2:$L$10401,B6570)</f>
        <v>484121.93</v>
      </c>
      <c r="F6570" s="2">
        <f>COUNTIFS('Все позиции'!$H$2:$H$10401,A6570,'Все позиции'!$L$2:$L$10401,B6570,'Все позиции'!$F$2:$F$10401,"&lt;&gt;")</f>
        <v>1</v>
      </c>
      <c r="G6570" s="2" t="str">
        <f t="shared" si="102"/>
        <v>да</v>
      </c>
    </row>
    <row r="6571" spans="1:7" x14ac:dyDescent="0.25">
      <c r="A6571" s="2" t="s">
        <v>9235</v>
      </c>
      <c r="B6571" s="2" t="s">
        <v>38</v>
      </c>
      <c r="C6571" s="2">
        <f>COUNTIFS('Все позиции'!$H$2:$H$10401,A6571,'Все позиции'!$L$2:$L$10401,B6571)</f>
        <v>1</v>
      </c>
      <c r="D6571" s="2">
        <f>SUMIFS('Все позиции'!$K$2:$K$10401,'Все позиции'!$H$2:$H$10401,A6571,'Все позиции'!$L$2:$L$10401,B6571)</f>
        <v>1</v>
      </c>
      <c r="E6571" s="4">
        <f>SUMIFS('Все позиции'!$P$2:$P$10401,'Все позиции'!$H$2:$H$10401,A6571,'Все позиции'!$L$2:$L$10401,B6571)</f>
        <v>159075.01</v>
      </c>
      <c r="F6571" s="2">
        <f>COUNTIFS('Все позиции'!$H$2:$H$10401,A6571,'Все позиции'!$L$2:$L$10401,B6571,'Все позиции'!$F$2:$F$10401,"&lt;&gt;")</f>
        <v>1</v>
      </c>
      <c r="G6571" s="2" t="str">
        <f t="shared" si="102"/>
        <v>да</v>
      </c>
    </row>
    <row r="6572" spans="1:7" x14ac:dyDescent="0.25">
      <c r="A6572" s="2" t="s">
        <v>8220</v>
      </c>
      <c r="B6572" s="2" t="s">
        <v>38</v>
      </c>
      <c r="C6572" s="2">
        <f>COUNTIFS('Все позиции'!$H$2:$H$10401,A6572,'Все позиции'!$L$2:$L$10401,B6572)</f>
        <v>1</v>
      </c>
      <c r="D6572" s="2">
        <f>SUMIFS('Все позиции'!$K$2:$K$10401,'Все позиции'!$H$2:$H$10401,A6572,'Все позиции'!$L$2:$L$10401,B6572)</f>
        <v>1</v>
      </c>
      <c r="E6572" s="4">
        <f>SUMIFS('Все позиции'!$P$2:$P$10401,'Все позиции'!$H$2:$H$10401,A6572,'Все позиции'!$L$2:$L$10401,B6572)</f>
        <v>1405.81</v>
      </c>
      <c r="F6572" s="2">
        <f>COUNTIFS('Все позиции'!$H$2:$H$10401,A6572,'Все позиции'!$L$2:$L$10401,B6572,'Все позиции'!$F$2:$F$10401,"&lt;&gt;")</f>
        <v>1</v>
      </c>
      <c r="G6572" s="2" t="str">
        <f t="shared" si="102"/>
        <v>да</v>
      </c>
    </row>
    <row r="6573" spans="1:7" x14ac:dyDescent="0.25">
      <c r="A6573" s="2" t="s">
        <v>6055</v>
      </c>
      <c r="B6573" s="2" t="s">
        <v>38</v>
      </c>
      <c r="C6573" s="2">
        <f>COUNTIFS('Все позиции'!$H$2:$H$10401,A6573,'Все позиции'!$L$2:$L$10401,B6573)</f>
        <v>1</v>
      </c>
      <c r="D6573" s="2">
        <f>SUMIFS('Все позиции'!$K$2:$K$10401,'Все позиции'!$H$2:$H$10401,A6573,'Все позиции'!$L$2:$L$10401,B6573)</f>
        <v>4</v>
      </c>
      <c r="E6573" s="4">
        <f>SUMIFS('Все позиции'!$P$2:$P$10401,'Все позиции'!$H$2:$H$10401,A6573,'Все позиции'!$L$2:$L$10401,B6573)</f>
        <v>29646</v>
      </c>
      <c r="F6573" s="2">
        <f>COUNTIFS('Все позиции'!$H$2:$H$10401,A6573,'Все позиции'!$L$2:$L$10401,B6573,'Все позиции'!$F$2:$F$10401,"&lt;&gt;")</f>
        <v>1</v>
      </c>
      <c r="G6573" s="2" t="str">
        <f t="shared" si="102"/>
        <v>да</v>
      </c>
    </row>
    <row r="6574" spans="1:7" x14ac:dyDescent="0.25">
      <c r="A6574" s="2" t="s">
        <v>4415</v>
      </c>
      <c r="B6574" s="2" t="s">
        <v>38</v>
      </c>
      <c r="C6574" s="2">
        <f>COUNTIFS('Все позиции'!$H$2:$H$10401,A6574,'Все позиции'!$L$2:$L$10401,B6574)</f>
        <v>1</v>
      </c>
      <c r="D6574" s="2">
        <f>SUMIFS('Все позиции'!$K$2:$K$10401,'Все позиции'!$H$2:$H$10401,A6574,'Все позиции'!$L$2:$L$10401,B6574)</f>
        <v>1</v>
      </c>
      <c r="E6574" s="4">
        <f>SUMIFS('Все позиции'!$P$2:$P$10401,'Все позиции'!$H$2:$H$10401,A6574,'Все позиции'!$L$2:$L$10401,B6574)</f>
        <v>135443.64000000001</v>
      </c>
      <c r="F6574" s="2">
        <f>COUNTIFS('Все позиции'!$H$2:$H$10401,A6574,'Все позиции'!$L$2:$L$10401,B6574,'Все позиции'!$F$2:$F$10401,"&lt;&gt;")</f>
        <v>0</v>
      </c>
      <c r="G6574" s="2" t="str">
        <f t="shared" si="102"/>
        <v>нет</v>
      </c>
    </row>
    <row r="6575" spans="1:7" x14ac:dyDescent="0.25">
      <c r="A6575" s="2" t="s">
        <v>6739</v>
      </c>
      <c r="B6575" s="2" t="s">
        <v>38</v>
      </c>
      <c r="C6575" s="2">
        <f>COUNTIFS('Все позиции'!$H$2:$H$10401,A6575,'Все позиции'!$L$2:$L$10401,B6575)</f>
        <v>1</v>
      </c>
      <c r="D6575" s="2">
        <f>SUMIFS('Все позиции'!$K$2:$K$10401,'Все позиции'!$H$2:$H$10401,A6575,'Все позиции'!$L$2:$L$10401,B6575)</f>
        <v>1</v>
      </c>
      <c r="E6575" s="4">
        <f>SUMIFS('Все позиции'!$P$2:$P$10401,'Все позиции'!$H$2:$H$10401,A6575,'Все позиции'!$L$2:$L$10401,B6575)</f>
        <v>2196</v>
      </c>
      <c r="F6575" s="2">
        <f>COUNTIFS('Все позиции'!$H$2:$H$10401,A6575,'Все позиции'!$L$2:$L$10401,B6575,'Все позиции'!$F$2:$F$10401,"&lt;&gt;")</f>
        <v>0</v>
      </c>
      <c r="G6575" s="2" t="str">
        <f t="shared" si="102"/>
        <v>нет</v>
      </c>
    </row>
    <row r="6576" spans="1:7" x14ac:dyDescent="0.25">
      <c r="A6576" s="2" t="s">
        <v>3127</v>
      </c>
      <c r="B6576" s="2" t="s">
        <v>38</v>
      </c>
      <c r="C6576" s="2">
        <f>COUNTIFS('Все позиции'!$H$2:$H$10401,A6576,'Все позиции'!$L$2:$L$10401,B6576)</f>
        <v>2</v>
      </c>
      <c r="D6576" s="2">
        <f>SUMIFS('Все позиции'!$K$2:$K$10401,'Все позиции'!$H$2:$H$10401,A6576,'Все позиции'!$L$2:$L$10401,B6576)</f>
        <v>11</v>
      </c>
      <c r="E6576" s="4">
        <f>SUMIFS('Все позиции'!$P$2:$P$10401,'Все позиции'!$H$2:$H$10401,A6576,'Все позиции'!$L$2:$L$10401,B6576)</f>
        <v>0</v>
      </c>
      <c r="F6576" s="2">
        <f>COUNTIFS('Все позиции'!$H$2:$H$10401,A6576,'Все позиции'!$L$2:$L$10401,B6576,'Все позиции'!$F$2:$F$10401,"&lt;&gt;")</f>
        <v>1</v>
      </c>
      <c r="G6576" s="2" t="str">
        <f t="shared" si="102"/>
        <v>да</v>
      </c>
    </row>
    <row r="6577" spans="1:7" x14ac:dyDescent="0.25">
      <c r="A6577" s="2" t="s">
        <v>5502</v>
      </c>
      <c r="B6577" s="2" t="s">
        <v>38</v>
      </c>
      <c r="C6577" s="2">
        <f>COUNTIFS('Все позиции'!$H$2:$H$10401,A6577,'Все позиции'!$L$2:$L$10401,B6577)</f>
        <v>1</v>
      </c>
      <c r="D6577" s="2">
        <f>SUMIFS('Все позиции'!$K$2:$K$10401,'Все позиции'!$H$2:$H$10401,A6577,'Все позиции'!$L$2:$L$10401,B6577)</f>
        <v>26</v>
      </c>
      <c r="E6577" s="4">
        <f>SUMIFS('Все позиции'!$P$2:$P$10401,'Все позиции'!$H$2:$H$10401,A6577,'Все позиции'!$L$2:$L$10401,B6577)</f>
        <v>0</v>
      </c>
      <c r="F6577" s="2">
        <f>COUNTIFS('Все позиции'!$H$2:$H$10401,A6577,'Все позиции'!$L$2:$L$10401,B6577,'Все позиции'!$F$2:$F$10401,"&lt;&gt;")</f>
        <v>1</v>
      </c>
      <c r="G6577" s="2" t="str">
        <f t="shared" si="102"/>
        <v>да</v>
      </c>
    </row>
    <row r="6578" spans="1:7" x14ac:dyDescent="0.25">
      <c r="A6578" s="2" t="s">
        <v>4784</v>
      </c>
      <c r="B6578" s="2" t="s">
        <v>38</v>
      </c>
      <c r="C6578" s="2">
        <f>COUNTIFS('Все позиции'!$H$2:$H$10401,A6578,'Все позиции'!$L$2:$L$10401,B6578)</f>
        <v>1</v>
      </c>
      <c r="D6578" s="2">
        <f>SUMIFS('Все позиции'!$K$2:$K$10401,'Все позиции'!$H$2:$H$10401,A6578,'Все позиции'!$L$2:$L$10401,B6578)</f>
        <v>1</v>
      </c>
      <c r="E6578" s="4">
        <f>SUMIFS('Все позиции'!$P$2:$P$10401,'Все позиции'!$H$2:$H$10401,A6578,'Все позиции'!$L$2:$L$10401,B6578)</f>
        <v>5280</v>
      </c>
      <c r="F6578" s="2">
        <f>COUNTIFS('Все позиции'!$H$2:$H$10401,A6578,'Все позиции'!$L$2:$L$10401,B6578,'Все позиции'!$F$2:$F$10401,"&lt;&gt;")</f>
        <v>0</v>
      </c>
      <c r="G6578" s="2" t="str">
        <f t="shared" si="102"/>
        <v>нет</v>
      </c>
    </row>
    <row r="6579" spans="1:7" x14ac:dyDescent="0.25">
      <c r="A6579" s="2" t="s">
        <v>3151</v>
      </c>
      <c r="B6579" s="2" t="s">
        <v>38</v>
      </c>
      <c r="C6579" s="2">
        <f>COUNTIFS('Все позиции'!$H$2:$H$10401,A6579,'Все позиции'!$L$2:$L$10401,B6579)</f>
        <v>1</v>
      </c>
      <c r="D6579" s="2">
        <f>SUMIFS('Все позиции'!$K$2:$K$10401,'Все позиции'!$H$2:$H$10401,A6579,'Все позиции'!$L$2:$L$10401,B6579)</f>
        <v>1</v>
      </c>
      <c r="E6579" s="4">
        <f>SUMIFS('Все позиции'!$P$2:$P$10401,'Все позиции'!$H$2:$H$10401,A6579,'Все позиции'!$L$2:$L$10401,B6579)</f>
        <v>0</v>
      </c>
      <c r="F6579" s="2">
        <f>COUNTIFS('Все позиции'!$H$2:$H$10401,A6579,'Все позиции'!$L$2:$L$10401,B6579,'Все позиции'!$F$2:$F$10401,"&lt;&gt;")</f>
        <v>0</v>
      </c>
      <c r="G6579" s="2" t="str">
        <f t="shared" si="102"/>
        <v>нет</v>
      </c>
    </row>
    <row r="6580" spans="1:7" x14ac:dyDescent="0.25">
      <c r="A6580" s="2" t="s">
        <v>7110</v>
      </c>
      <c r="B6580" s="2" t="s">
        <v>38</v>
      </c>
      <c r="C6580" s="2">
        <f>COUNTIFS('Все позиции'!$H$2:$H$10401,A6580,'Все позиции'!$L$2:$L$10401,B6580)</f>
        <v>1</v>
      </c>
      <c r="D6580" s="2">
        <f>SUMIFS('Все позиции'!$K$2:$K$10401,'Все позиции'!$H$2:$H$10401,A6580,'Все позиции'!$L$2:$L$10401,B6580)</f>
        <v>6</v>
      </c>
      <c r="E6580" s="4">
        <f>SUMIFS('Все позиции'!$P$2:$P$10401,'Все позиции'!$H$2:$H$10401,A6580,'Все позиции'!$L$2:$L$10401,B6580)</f>
        <v>29411.39</v>
      </c>
      <c r="F6580" s="2">
        <f>COUNTIFS('Все позиции'!$H$2:$H$10401,A6580,'Все позиции'!$L$2:$L$10401,B6580,'Все позиции'!$F$2:$F$10401,"&lt;&gt;")</f>
        <v>1</v>
      </c>
      <c r="G6580" s="2" t="str">
        <f t="shared" si="102"/>
        <v>да</v>
      </c>
    </row>
    <row r="6581" spans="1:7" x14ac:dyDescent="0.25">
      <c r="A6581" s="2" t="s">
        <v>3132</v>
      </c>
      <c r="B6581" s="2" t="s">
        <v>38</v>
      </c>
      <c r="C6581" s="2">
        <f>COUNTIFS('Все позиции'!$H$2:$H$10401,A6581,'Все позиции'!$L$2:$L$10401,B6581)</f>
        <v>1</v>
      </c>
      <c r="D6581" s="2">
        <f>SUMIFS('Все позиции'!$K$2:$K$10401,'Все позиции'!$H$2:$H$10401,A6581,'Все позиции'!$L$2:$L$10401,B6581)</f>
        <v>1</v>
      </c>
      <c r="E6581" s="4">
        <f>SUMIFS('Все позиции'!$P$2:$P$10401,'Все позиции'!$H$2:$H$10401,A6581,'Все позиции'!$L$2:$L$10401,B6581)</f>
        <v>0</v>
      </c>
      <c r="F6581" s="2">
        <f>COUNTIFS('Все позиции'!$H$2:$H$10401,A6581,'Все позиции'!$L$2:$L$10401,B6581,'Все позиции'!$F$2:$F$10401,"&lt;&gt;")</f>
        <v>0</v>
      </c>
      <c r="G6581" s="2" t="str">
        <f t="shared" si="102"/>
        <v>нет</v>
      </c>
    </row>
    <row r="6582" spans="1:7" x14ac:dyDescent="0.25">
      <c r="A6582" s="2" t="s">
        <v>5503</v>
      </c>
      <c r="B6582" s="2" t="s">
        <v>38</v>
      </c>
      <c r="C6582" s="2">
        <f>COUNTIFS('Все позиции'!$H$2:$H$10401,A6582,'Все позиции'!$L$2:$L$10401,B6582)</f>
        <v>1</v>
      </c>
      <c r="D6582" s="2">
        <f>SUMIFS('Все позиции'!$K$2:$K$10401,'Все позиции'!$H$2:$H$10401,A6582,'Все позиции'!$L$2:$L$10401,B6582)</f>
        <v>6</v>
      </c>
      <c r="E6582" s="4">
        <f>SUMIFS('Все позиции'!$P$2:$P$10401,'Все позиции'!$H$2:$H$10401,A6582,'Все позиции'!$L$2:$L$10401,B6582)</f>
        <v>0</v>
      </c>
      <c r="F6582" s="2">
        <f>COUNTIFS('Все позиции'!$H$2:$H$10401,A6582,'Все позиции'!$L$2:$L$10401,B6582,'Все позиции'!$F$2:$F$10401,"&lt;&gt;")</f>
        <v>1</v>
      </c>
      <c r="G6582" s="2" t="str">
        <f t="shared" si="102"/>
        <v>да</v>
      </c>
    </row>
    <row r="6583" spans="1:7" x14ac:dyDescent="0.25">
      <c r="A6583" s="2" t="s">
        <v>6744</v>
      </c>
      <c r="B6583" s="2" t="s">
        <v>38</v>
      </c>
      <c r="C6583" s="2">
        <f>COUNTIFS('Все позиции'!$H$2:$H$10401,A6583,'Все позиции'!$L$2:$L$10401,B6583)</f>
        <v>1</v>
      </c>
      <c r="D6583" s="2">
        <f>SUMIFS('Все позиции'!$K$2:$K$10401,'Все позиции'!$H$2:$H$10401,A6583,'Все позиции'!$L$2:$L$10401,B6583)</f>
        <v>1</v>
      </c>
      <c r="E6583" s="4">
        <f>SUMIFS('Все позиции'!$P$2:$P$10401,'Все позиции'!$H$2:$H$10401,A6583,'Все позиции'!$L$2:$L$10401,B6583)</f>
        <v>8715.92</v>
      </c>
      <c r="F6583" s="2">
        <f>COUNTIFS('Все позиции'!$H$2:$H$10401,A6583,'Все позиции'!$L$2:$L$10401,B6583,'Все позиции'!$F$2:$F$10401,"&lt;&gt;")</f>
        <v>0</v>
      </c>
      <c r="G6583" s="2" t="str">
        <f t="shared" si="102"/>
        <v>нет</v>
      </c>
    </row>
    <row r="6584" spans="1:7" x14ac:dyDescent="0.25">
      <c r="A6584" s="2" t="s">
        <v>6841</v>
      </c>
      <c r="B6584" s="2" t="s">
        <v>38</v>
      </c>
      <c r="C6584" s="2">
        <f>COUNTIFS('Все позиции'!$H$2:$H$10401,A6584,'Все позиции'!$L$2:$L$10401,B6584)</f>
        <v>1</v>
      </c>
      <c r="D6584" s="2">
        <f>SUMIFS('Все позиции'!$K$2:$K$10401,'Все позиции'!$H$2:$H$10401,A6584,'Все позиции'!$L$2:$L$10401,B6584)</f>
        <v>1</v>
      </c>
      <c r="E6584" s="4">
        <f>SUMIFS('Все позиции'!$P$2:$P$10401,'Все позиции'!$H$2:$H$10401,A6584,'Все позиции'!$L$2:$L$10401,B6584)</f>
        <v>4577.4399999999996</v>
      </c>
      <c r="F6584" s="2">
        <f>COUNTIFS('Все позиции'!$H$2:$H$10401,A6584,'Все позиции'!$L$2:$L$10401,B6584,'Все позиции'!$F$2:$F$10401,"&lt;&gt;")</f>
        <v>0</v>
      </c>
      <c r="G6584" s="2" t="str">
        <f t="shared" si="102"/>
        <v>нет</v>
      </c>
    </row>
    <row r="6585" spans="1:7" x14ac:dyDescent="0.25">
      <c r="A6585" s="2" t="s">
        <v>3126</v>
      </c>
      <c r="B6585" s="2" t="s">
        <v>38</v>
      </c>
      <c r="C6585" s="2">
        <f>COUNTIFS('Все позиции'!$H$2:$H$10401,A6585,'Все позиции'!$L$2:$L$10401,B6585)</f>
        <v>2</v>
      </c>
      <c r="D6585" s="2">
        <f>SUMIFS('Все позиции'!$K$2:$K$10401,'Все позиции'!$H$2:$H$10401,A6585,'Все позиции'!$L$2:$L$10401,B6585)</f>
        <v>5</v>
      </c>
      <c r="E6585" s="4">
        <f>SUMIFS('Все позиции'!$P$2:$P$10401,'Все позиции'!$H$2:$H$10401,A6585,'Все позиции'!$L$2:$L$10401,B6585)</f>
        <v>0</v>
      </c>
      <c r="F6585" s="2">
        <f>COUNTIFS('Все позиции'!$H$2:$H$10401,A6585,'Все позиции'!$L$2:$L$10401,B6585,'Все позиции'!$F$2:$F$10401,"&lt;&gt;")</f>
        <v>1</v>
      </c>
      <c r="G6585" s="2" t="str">
        <f t="shared" si="102"/>
        <v>да</v>
      </c>
    </row>
    <row r="6586" spans="1:7" x14ac:dyDescent="0.25">
      <c r="A6586" s="2" t="s">
        <v>8005</v>
      </c>
      <c r="B6586" s="2" t="s">
        <v>38</v>
      </c>
      <c r="C6586" s="2">
        <f>COUNTIFS('Все позиции'!$H$2:$H$10401,A6586,'Все позиции'!$L$2:$L$10401,B6586)</f>
        <v>1</v>
      </c>
      <c r="D6586" s="2">
        <f>SUMIFS('Все позиции'!$K$2:$K$10401,'Все позиции'!$H$2:$H$10401,A6586,'Все позиции'!$L$2:$L$10401,B6586)</f>
        <v>1</v>
      </c>
      <c r="E6586" s="4">
        <f>SUMIFS('Все позиции'!$P$2:$P$10401,'Все позиции'!$H$2:$H$10401,A6586,'Все позиции'!$L$2:$L$10401,B6586)</f>
        <v>52.8</v>
      </c>
      <c r="F6586" s="2">
        <f>COUNTIFS('Все позиции'!$H$2:$H$10401,A6586,'Все позиции'!$L$2:$L$10401,B6586,'Все позиции'!$F$2:$F$10401,"&lt;&gt;")</f>
        <v>1</v>
      </c>
      <c r="G6586" s="2" t="str">
        <f t="shared" si="102"/>
        <v>да</v>
      </c>
    </row>
    <row r="6587" spans="1:7" x14ac:dyDescent="0.25">
      <c r="A6587" s="2" t="s">
        <v>6190</v>
      </c>
      <c r="B6587" s="2" t="s">
        <v>38</v>
      </c>
      <c r="C6587" s="2">
        <f>COUNTIFS('Все позиции'!$H$2:$H$10401,A6587,'Все позиции'!$L$2:$L$10401,B6587)</f>
        <v>1</v>
      </c>
      <c r="D6587" s="2">
        <f>SUMIFS('Все позиции'!$K$2:$K$10401,'Все позиции'!$H$2:$H$10401,A6587,'Все позиции'!$L$2:$L$10401,B6587)</f>
        <v>4</v>
      </c>
      <c r="E6587" s="4">
        <f>SUMIFS('Все позиции'!$P$2:$P$10401,'Все позиции'!$H$2:$H$10401,A6587,'Все позиции'!$L$2:$L$10401,B6587)</f>
        <v>574376</v>
      </c>
      <c r="F6587" s="2">
        <f>COUNTIFS('Все позиции'!$H$2:$H$10401,A6587,'Все позиции'!$L$2:$L$10401,B6587,'Все позиции'!$F$2:$F$10401,"&lt;&gt;")</f>
        <v>1</v>
      </c>
      <c r="G6587" s="2" t="str">
        <f t="shared" si="102"/>
        <v>да</v>
      </c>
    </row>
    <row r="6588" spans="1:7" x14ac:dyDescent="0.25">
      <c r="A6588" s="2" t="s">
        <v>6189</v>
      </c>
      <c r="B6588" s="2" t="s">
        <v>38</v>
      </c>
      <c r="C6588" s="2">
        <f>COUNTIFS('Все позиции'!$H$2:$H$10401,A6588,'Все позиции'!$L$2:$L$10401,B6588)</f>
        <v>1</v>
      </c>
      <c r="D6588" s="2">
        <f>SUMIFS('Все позиции'!$K$2:$K$10401,'Все позиции'!$H$2:$H$10401,A6588,'Все позиции'!$L$2:$L$10401,B6588)</f>
        <v>12</v>
      </c>
      <c r="E6588" s="4">
        <f>SUMIFS('Все позиции'!$P$2:$P$10401,'Все позиции'!$H$2:$H$10401,A6588,'Все позиции'!$L$2:$L$10401,B6588)</f>
        <v>2663016</v>
      </c>
      <c r="F6588" s="2">
        <f>COUNTIFS('Все позиции'!$H$2:$H$10401,A6588,'Все позиции'!$L$2:$L$10401,B6588,'Все позиции'!$F$2:$F$10401,"&lt;&gt;")</f>
        <v>1</v>
      </c>
      <c r="G6588" s="2" t="str">
        <f t="shared" si="102"/>
        <v>да</v>
      </c>
    </row>
    <row r="6589" spans="1:7" x14ac:dyDescent="0.25">
      <c r="A6589" s="2" t="s">
        <v>3120</v>
      </c>
      <c r="B6589" s="2" t="s">
        <v>38</v>
      </c>
      <c r="C6589" s="2">
        <f>COUNTIFS('Все позиции'!$H$2:$H$10401,A6589,'Все позиции'!$L$2:$L$10401,B6589)</f>
        <v>1</v>
      </c>
      <c r="D6589" s="2">
        <f>SUMIFS('Все позиции'!$K$2:$K$10401,'Все позиции'!$H$2:$H$10401,A6589,'Все позиции'!$L$2:$L$10401,B6589)</f>
        <v>2</v>
      </c>
      <c r="E6589" s="4">
        <f>SUMIFS('Все позиции'!$P$2:$P$10401,'Все позиции'!$H$2:$H$10401,A6589,'Все позиции'!$L$2:$L$10401,B6589)</f>
        <v>0</v>
      </c>
      <c r="F6589" s="2">
        <f>COUNTIFS('Все позиции'!$H$2:$H$10401,A6589,'Все позиции'!$L$2:$L$10401,B6589,'Все позиции'!$F$2:$F$10401,"&lt;&gt;")</f>
        <v>0</v>
      </c>
      <c r="G6589" s="2" t="str">
        <f t="shared" si="102"/>
        <v>нет</v>
      </c>
    </row>
    <row r="6590" spans="1:7" x14ac:dyDescent="0.25">
      <c r="A6590" s="2" t="s">
        <v>6743</v>
      </c>
      <c r="B6590" s="2" t="s">
        <v>38</v>
      </c>
      <c r="C6590" s="2">
        <f>COUNTIFS('Все позиции'!$H$2:$H$10401,A6590,'Все позиции'!$L$2:$L$10401,B6590)</f>
        <v>1</v>
      </c>
      <c r="D6590" s="2">
        <f>SUMIFS('Все позиции'!$K$2:$K$10401,'Все позиции'!$H$2:$H$10401,A6590,'Все позиции'!$L$2:$L$10401,B6590)</f>
        <v>4</v>
      </c>
      <c r="E6590" s="4">
        <f>SUMIFS('Все позиции'!$P$2:$P$10401,'Все позиции'!$H$2:$H$10401,A6590,'Все позиции'!$L$2:$L$10401,B6590)</f>
        <v>254342.92</v>
      </c>
      <c r="F6590" s="2">
        <f>COUNTIFS('Все позиции'!$H$2:$H$10401,A6590,'Все позиции'!$L$2:$L$10401,B6590,'Все позиции'!$F$2:$F$10401,"&lt;&gt;")</f>
        <v>0</v>
      </c>
      <c r="G6590" s="2" t="str">
        <f t="shared" si="102"/>
        <v>нет</v>
      </c>
    </row>
    <row r="6591" spans="1:7" x14ac:dyDescent="0.25">
      <c r="A6591" s="2" t="s">
        <v>8006</v>
      </c>
      <c r="B6591" s="2" t="s">
        <v>38</v>
      </c>
      <c r="C6591" s="2">
        <f>COUNTIFS('Все позиции'!$H$2:$H$10401,A6591,'Все позиции'!$L$2:$L$10401,B6591)</f>
        <v>1</v>
      </c>
      <c r="D6591" s="2">
        <f>SUMIFS('Все позиции'!$K$2:$K$10401,'Все позиции'!$H$2:$H$10401,A6591,'Все позиции'!$L$2:$L$10401,B6591)</f>
        <v>1</v>
      </c>
      <c r="E6591" s="4">
        <f>SUMIFS('Все позиции'!$P$2:$P$10401,'Все позиции'!$H$2:$H$10401,A6591,'Все позиции'!$L$2:$L$10401,B6591)</f>
        <v>214.72</v>
      </c>
      <c r="F6591" s="2">
        <f>COUNTIFS('Все позиции'!$H$2:$H$10401,A6591,'Все позиции'!$L$2:$L$10401,B6591,'Все позиции'!$F$2:$F$10401,"&lt;&gt;")</f>
        <v>1</v>
      </c>
      <c r="G6591" s="2" t="str">
        <f t="shared" si="102"/>
        <v>да</v>
      </c>
    </row>
    <row r="6592" spans="1:7" x14ac:dyDescent="0.25">
      <c r="A6592" s="2" t="s">
        <v>5429</v>
      </c>
      <c r="B6592" s="2" t="s">
        <v>38</v>
      </c>
      <c r="C6592" s="2">
        <f>COUNTIFS('Все позиции'!$H$2:$H$10401,A6592,'Все позиции'!$L$2:$L$10401,B6592)</f>
        <v>1</v>
      </c>
      <c r="D6592" s="2">
        <f>SUMIFS('Все позиции'!$K$2:$K$10401,'Все позиции'!$H$2:$H$10401,A6592,'Все позиции'!$L$2:$L$10401,B6592)</f>
        <v>1</v>
      </c>
      <c r="E6592" s="4">
        <f>SUMIFS('Все позиции'!$P$2:$P$10401,'Все позиции'!$H$2:$H$10401,A6592,'Все позиции'!$L$2:$L$10401,B6592)</f>
        <v>28130.639999999999</v>
      </c>
      <c r="F6592" s="2">
        <f>COUNTIFS('Все позиции'!$H$2:$H$10401,A6592,'Все позиции'!$L$2:$L$10401,B6592,'Все позиции'!$F$2:$F$10401,"&lt;&gt;")</f>
        <v>1</v>
      </c>
      <c r="G6592" s="2" t="str">
        <f t="shared" si="102"/>
        <v>да</v>
      </c>
    </row>
    <row r="6593" spans="1:7" x14ac:dyDescent="0.25">
      <c r="A6593" s="2" t="s">
        <v>6176</v>
      </c>
      <c r="B6593" s="2" t="s">
        <v>38</v>
      </c>
      <c r="C6593" s="2">
        <f>COUNTIFS('Все позиции'!$H$2:$H$10401,A6593,'Все позиции'!$L$2:$L$10401,B6593)</f>
        <v>1</v>
      </c>
      <c r="D6593" s="2">
        <f>SUMIFS('Все позиции'!$K$2:$K$10401,'Все позиции'!$H$2:$H$10401,A6593,'Все позиции'!$L$2:$L$10401,B6593)</f>
        <v>2</v>
      </c>
      <c r="E6593" s="4">
        <f>SUMIFS('Все позиции'!$P$2:$P$10401,'Все позиции'!$H$2:$H$10401,A6593,'Все позиции'!$L$2:$L$10401,B6593)</f>
        <v>2010316</v>
      </c>
      <c r="F6593" s="2">
        <f>COUNTIFS('Все позиции'!$H$2:$H$10401,A6593,'Все позиции'!$L$2:$L$10401,B6593,'Все позиции'!$F$2:$F$10401,"&lt;&gt;")</f>
        <v>1</v>
      </c>
      <c r="G6593" s="2" t="str">
        <f t="shared" si="102"/>
        <v>да</v>
      </c>
    </row>
    <row r="6594" spans="1:7" x14ac:dyDescent="0.25">
      <c r="A6594" s="2" t="s">
        <v>3159</v>
      </c>
      <c r="B6594" s="2" t="s">
        <v>38</v>
      </c>
      <c r="C6594" s="2">
        <f>COUNTIFS('Все позиции'!$H$2:$H$10401,A6594,'Все позиции'!$L$2:$L$10401,B6594)</f>
        <v>2</v>
      </c>
      <c r="D6594" s="2">
        <f>SUMIFS('Все позиции'!$K$2:$K$10401,'Все позиции'!$H$2:$H$10401,A6594,'Все позиции'!$L$2:$L$10401,B6594)</f>
        <v>8</v>
      </c>
      <c r="E6594" s="4">
        <f>SUMIFS('Все позиции'!$P$2:$P$10401,'Все позиции'!$H$2:$H$10401,A6594,'Все позиции'!$L$2:$L$10401,B6594)</f>
        <v>0</v>
      </c>
      <c r="F6594" s="2">
        <f>COUNTIFS('Все позиции'!$H$2:$H$10401,A6594,'Все позиции'!$L$2:$L$10401,B6594,'Все позиции'!$F$2:$F$10401,"&lt;&gt;")</f>
        <v>1</v>
      </c>
      <c r="G6594" s="2" t="str">
        <f t="shared" ref="G6594:G6657" si="103">IF(F6594&gt;0,"да","нет")</f>
        <v>да</v>
      </c>
    </row>
    <row r="6595" spans="1:7" x14ac:dyDescent="0.25">
      <c r="A6595" s="2" t="s">
        <v>5504</v>
      </c>
      <c r="B6595" s="2" t="s">
        <v>38</v>
      </c>
      <c r="C6595" s="2">
        <f>COUNTIFS('Все позиции'!$H$2:$H$10401,A6595,'Все позиции'!$L$2:$L$10401,B6595)</f>
        <v>1</v>
      </c>
      <c r="D6595" s="2">
        <f>SUMIFS('Все позиции'!$K$2:$K$10401,'Все позиции'!$H$2:$H$10401,A6595,'Все позиции'!$L$2:$L$10401,B6595)</f>
        <v>8</v>
      </c>
      <c r="E6595" s="4">
        <f>SUMIFS('Все позиции'!$P$2:$P$10401,'Все позиции'!$H$2:$H$10401,A6595,'Все позиции'!$L$2:$L$10401,B6595)</f>
        <v>0</v>
      </c>
      <c r="F6595" s="2">
        <f>COUNTIFS('Все позиции'!$H$2:$H$10401,A6595,'Все позиции'!$L$2:$L$10401,B6595,'Все позиции'!$F$2:$F$10401,"&lt;&gt;")</f>
        <v>1</v>
      </c>
      <c r="G6595" s="2" t="str">
        <f t="shared" si="103"/>
        <v>да</v>
      </c>
    </row>
    <row r="6596" spans="1:7" x14ac:dyDescent="0.25">
      <c r="A6596" s="2" t="s">
        <v>3098</v>
      </c>
      <c r="B6596" s="2" t="s">
        <v>38</v>
      </c>
      <c r="C6596" s="2">
        <f>COUNTIFS('Все позиции'!$H$2:$H$10401,A6596,'Все позиции'!$L$2:$L$10401,B6596)</f>
        <v>1</v>
      </c>
      <c r="D6596" s="2">
        <f>SUMIFS('Все позиции'!$K$2:$K$10401,'Все позиции'!$H$2:$H$10401,A6596,'Все позиции'!$L$2:$L$10401,B6596)</f>
        <v>4</v>
      </c>
      <c r="E6596" s="4">
        <f>SUMIFS('Все позиции'!$P$2:$P$10401,'Все позиции'!$H$2:$H$10401,A6596,'Все позиции'!$L$2:$L$10401,B6596)</f>
        <v>0</v>
      </c>
      <c r="F6596" s="2">
        <f>COUNTIFS('Все позиции'!$H$2:$H$10401,A6596,'Все позиции'!$L$2:$L$10401,B6596,'Все позиции'!$F$2:$F$10401,"&lt;&gt;")</f>
        <v>0</v>
      </c>
      <c r="G6596" s="2" t="str">
        <f t="shared" si="103"/>
        <v>нет</v>
      </c>
    </row>
    <row r="6597" spans="1:7" x14ac:dyDescent="0.25">
      <c r="A6597" s="2" t="s">
        <v>6842</v>
      </c>
      <c r="B6597" s="2" t="s">
        <v>38</v>
      </c>
      <c r="C6597" s="2">
        <f>COUNTIFS('Все позиции'!$H$2:$H$10401,A6597,'Все позиции'!$L$2:$L$10401,B6597)</f>
        <v>1</v>
      </c>
      <c r="D6597" s="2">
        <f>SUMIFS('Все позиции'!$K$2:$K$10401,'Все позиции'!$H$2:$H$10401,A6597,'Все позиции'!$L$2:$L$10401,B6597)</f>
        <v>2</v>
      </c>
      <c r="E6597" s="4">
        <f>SUMIFS('Все позиции'!$P$2:$P$10401,'Все позиции'!$H$2:$H$10401,A6597,'Все позиции'!$L$2:$L$10401,B6597)</f>
        <v>60785.279999999999</v>
      </c>
      <c r="F6597" s="2">
        <f>COUNTIFS('Все позиции'!$H$2:$H$10401,A6597,'Все позиции'!$L$2:$L$10401,B6597,'Все позиции'!$F$2:$F$10401,"&lt;&gt;")</f>
        <v>0</v>
      </c>
      <c r="G6597" s="2" t="str">
        <f t="shared" si="103"/>
        <v>нет</v>
      </c>
    </row>
    <row r="6598" spans="1:7" x14ac:dyDescent="0.25">
      <c r="A6598" s="2" t="s">
        <v>3134</v>
      </c>
      <c r="B6598" s="2" t="s">
        <v>38</v>
      </c>
      <c r="C6598" s="2">
        <f>COUNTIFS('Все позиции'!$H$2:$H$10401,A6598,'Все позиции'!$L$2:$L$10401,B6598)</f>
        <v>2</v>
      </c>
      <c r="D6598" s="2">
        <f>SUMIFS('Все позиции'!$K$2:$K$10401,'Все позиции'!$H$2:$H$10401,A6598,'Все позиции'!$L$2:$L$10401,B6598)</f>
        <v>6</v>
      </c>
      <c r="E6598" s="4">
        <f>SUMIFS('Все позиции'!$P$2:$P$10401,'Все позиции'!$H$2:$H$10401,A6598,'Все позиции'!$L$2:$L$10401,B6598)</f>
        <v>0</v>
      </c>
      <c r="F6598" s="2">
        <f>COUNTIFS('Все позиции'!$H$2:$H$10401,A6598,'Все позиции'!$L$2:$L$10401,B6598,'Все позиции'!$F$2:$F$10401,"&lt;&gt;")</f>
        <v>1</v>
      </c>
      <c r="G6598" s="2" t="str">
        <f t="shared" si="103"/>
        <v>да</v>
      </c>
    </row>
    <row r="6599" spans="1:7" x14ac:dyDescent="0.25">
      <c r="A6599" s="2" t="s">
        <v>5505</v>
      </c>
      <c r="B6599" s="2" t="s">
        <v>38</v>
      </c>
      <c r="C6599" s="2">
        <f>COUNTIFS('Все позиции'!$H$2:$H$10401,A6599,'Все позиции'!$L$2:$L$10401,B6599)</f>
        <v>1</v>
      </c>
      <c r="D6599" s="2">
        <f>SUMIFS('Все позиции'!$K$2:$K$10401,'Все позиции'!$H$2:$H$10401,A6599,'Все позиции'!$L$2:$L$10401,B6599)</f>
        <v>2</v>
      </c>
      <c r="E6599" s="4">
        <f>SUMIFS('Все позиции'!$P$2:$P$10401,'Все позиции'!$H$2:$H$10401,A6599,'Все позиции'!$L$2:$L$10401,B6599)</f>
        <v>0</v>
      </c>
      <c r="F6599" s="2">
        <f>COUNTIFS('Все позиции'!$H$2:$H$10401,A6599,'Все позиции'!$L$2:$L$10401,B6599,'Все позиции'!$F$2:$F$10401,"&lt;&gt;")</f>
        <v>1</v>
      </c>
      <c r="G6599" s="2" t="str">
        <f t="shared" si="103"/>
        <v>да</v>
      </c>
    </row>
    <row r="6600" spans="1:7" x14ac:dyDescent="0.25">
      <c r="A6600" s="2" t="s">
        <v>4785</v>
      </c>
      <c r="B6600" s="2" t="s">
        <v>38</v>
      </c>
      <c r="C6600" s="2">
        <f>COUNTIFS('Все позиции'!$H$2:$H$10401,A6600,'Все позиции'!$L$2:$L$10401,B6600)</f>
        <v>1</v>
      </c>
      <c r="D6600" s="2">
        <f>SUMIFS('Все позиции'!$K$2:$K$10401,'Все позиции'!$H$2:$H$10401,A6600,'Все позиции'!$L$2:$L$10401,B6600)</f>
        <v>1</v>
      </c>
      <c r="E6600" s="4">
        <f>SUMIFS('Все позиции'!$P$2:$P$10401,'Все позиции'!$H$2:$H$10401,A6600,'Все позиции'!$L$2:$L$10401,B6600)</f>
        <v>1999.99</v>
      </c>
      <c r="F6600" s="2">
        <f>COUNTIFS('Все позиции'!$H$2:$H$10401,A6600,'Все позиции'!$L$2:$L$10401,B6600,'Все позиции'!$F$2:$F$10401,"&lt;&gt;")</f>
        <v>0</v>
      </c>
      <c r="G6600" s="2" t="str">
        <f t="shared" si="103"/>
        <v>нет</v>
      </c>
    </row>
    <row r="6601" spans="1:7" x14ac:dyDescent="0.25">
      <c r="A6601" s="2" t="s">
        <v>5506</v>
      </c>
      <c r="B6601" s="2" t="s">
        <v>38</v>
      </c>
      <c r="C6601" s="2">
        <f>COUNTIFS('Все позиции'!$H$2:$H$10401,A6601,'Все позиции'!$L$2:$L$10401,B6601)</f>
        <v>1</v>
      </c>
      <c r="D6601" s="2">
        <f>SUMIFS('Все позиции'!$K$2:$K$10401,'Все позиции'!$H$2:$H$10401,A6601,'Все позиции'!$L$2:$L$10401,B6601)</f>
        <v>4</v>
      </c>
      <c r="E6601" s="4">
        <f>SUMIFS('Все позиции'!$P$2:$P$10401,'Все позиции'!$H$2:$H$10401,A6601,'Все позиции'!$L$2:$L$10401,B6601)</f>
        <v>0</v>
      </c>
      <c r="F6601" s="2">
        <f>COUNTIFS('Все позиции'!$H$2:$H$10401,A6601,'Все позиции'!$L$2:$L$10401,B6601,'Все позиции'!$F$2:$F$10401,"&lt;&gt;")</f>
        <v>1</v>
      </c>
      <c r="G6601" s="2" t="str">
        <f t="shared" si="103"/>
        <v>да</v>
      </c>
    </row>
    <row r="6602" spans="1:7" x14ac:dyDescent="0.25">
      <c r="A6602" s="2" t="s">
        <v>249</v>
      </c>
      <c r="B6602" s="2" t="s">
        <v>38</v>
      </c>
      <c r="C6602" s="2">
        <f>COUNTIFS('Все позиции'!$H$2:$H$10401,A6602,'Все позиции'!$L$2:$L$10401,B6602)</f>
        <v>1</v>
      </c>
      <c r="D6602" s="2">
        <f>SUMIFS('Все позиции'!$K$2:$K$10401,'Все позиции'!$H$2:$H$10401,A6602,'Все позиции'!$L$2:$L$10401,B6602)</f>
        <v>2</v>
      </c>
      <c r="E6602" s="4">
        <f>SUMIFS('Все позиции'!$P$2:$P$10401,'Все позиции'!$H$2:$H$10401,A6602,'Все позиции'!$L$2:$L$10401,B6602)</f>
        <v>0</v>
      </c>
      <c r="F6602" s="2">
        <f>COUNTIFS('Все позиции'!$H$2:$H$10401,A6602,'Все позиции'!$L$2:$L$10401,B6602,'Все позиции'!$F$2:$F$10401,"&lt;&gt;")</f>
        <v>0</v>
      </c>
      <c r="G6602" s="2" t="str">
        <f t="shared" si="103"/>
        <v>нет</v>
      </c>
    </row>
    <row r="6603" spans="1:7" x14ac:dyDescent="0.25">
      <c r="A6603" s="2" t="s">
        <v>8007</v>
      </c>
      <c r="B6603" s="2" t="s">
        <v>38</v>
      </c>
      <c r="C6603" s="2">
        <f>COUNTIFS('Все позиции'!$H$2:$H$10401,A6603,'Все позиции'!$L$2:$L$10401,B6603)</f>
        <v>1</v>
      </c>
      <c r="D6603" s="2">
        <f>SUMIFS('Все позиции'!$K$2:$K$10401,'Все позиции'!$H$2:$H$10401,A6603,'Все позиции'!$L$2:$L$10401,B6603)</f>
        <v>10</v>
      </c>
      <c r="E6603" s="4">
        <f>SUMIFS('Все позиции'!$P$2:$P$10401,'Все позиции'!$H$2:$H$10401,A6603,'Все позиции'!$L$2:$L$10401,B6603)</f>
        <v>1878.43</v>
      </c>
      <c r="F6603" s="2">
        <f>COUNTIFS('Все позиции'!$H$2:$H$10401,A6603,'Все позиции'!$L$2:$L$10401,B6603,'Все позиции'!$F$2:$F$10401,"&lt;&gt;")</f>
        <v>1</v>
      </c>
      <c r="G6603" s="2" t="str">
        <f t="shared" si="103"/>
        <v>да</v>
      </c>
    </row>
    <row r="6604" spans="1:7" x14ac:dyDescent="0.25">
      <c r="A6604" s="2" t="s">
        <v>3957</v>
      </c>
      <c r="B6604" s="2" t="s">
        <v>38</v>
      </c>
      <c r="C6604" s="2">
        <f>COUNTIFS('Все позиции'!$H$2:$H$10401,A6604,'Все позиции'!$L$2:$L$10401,B6604)</f>
        <v>1</v>
      </c>
      <c r="D6604" s="2">
        <f>SUMIFS('Все позиции'!$K$2:$K$10401,'Все позиции'!$H$2:$H$10401,A6604,'Все позиции'!$L$2:$L$10401,B6604)</f>
        <v>3</v>
      </c>
      <c r="E6604" s="4">
        <f>SUMIFS('Все позиции'!$P$2:$P$10401,'Все позиции'!$H$2:$H$10401,A6604,'Все позиции'!$L$2:$L$10401,B6604)</f>
        <v>850.95</v>
      </c>
      <c r="F6604" s="2">
        <f>COUNTIFS('Все позиции'!$H$2:$H$10401,A6604,'Все позиции'!$L$2:$L$10401,B6604,'Все позиции'!$F$2:$F$10401,"&lt;&gt;")</f>
        <v>0</v>
      </c>
      <c r="G6604" s="2" t="str">
        <f t="shared" si="103"/>
        <v>нет</v>
      </c>
    </row>
    <row r="6605" spans="1:7" x14ac:dyDescent="0.25">
      <c r="A6605" s="2" t="s">
        <v>8008</v>
      </c>
      <c r="B6605" s="2" t="s">
        <v>38</v>
      </c>
      <c r="C6605" s="2">
        <f>COUNTIFS('Все позиции'!$H$2:$H$10401,A6605,'Все позиции'!$L$2:$L$10401,B6605)</f>
        <v>1</v>
      </c>
      <c r="D6605" s="2">
        <f>SUMIFS('Все позиции'!$K$2:$K$10401,'Все позиции'!$H$2:$H$10401,A6605,'Все позиции'!$L$2:$L$10401,B6605)</f>
        <v>7</v>
      </c>
      <c r="E6605" s="4">
        <f>SUMIFS('Все позиции'!$P$2:$P$10401,'Все позиции'!$H$2:$H$10401,A6605,'Все позиции'!$L$2:$L$10401,B6605)</f>
        <v>117.51</v>
      </c>
      <c r="F6605" s="2">
        <f>COUNTIFS('Все позиции'!$H$2:$H$10401,A6605,'Все позиции'!$L$2:$L$10401,B6605,'Все позиции'!$F$2:$F$10401,"&lt;&gt;")</f>
        <v>1</v>
      </c>
      <c r="G6605" s="2" t="str">
        <f t="shared" si="103"/>
        <v>да</v>
      </c>
    </row>
    <row r="6606" spans="1:7" x14ac:dyDescent="0.25">
      <c r="A6606" s="2" t="s">
        <v>8009</v>
      </c>
      <c r="B6606" s="2" t="s">
        <v>38</v>
      </c>
      <c r="C6606" s="2">
        <f>COUNTIFS('Все позиции'!$H$2:$H$10401,A6606,'Все позиции'!$L$2:$L$10401,B6606)</f>
        <v>1</v>
      </c>
      <c r="D6606" s="2">
        <f>SUMIFS('Все позиции'!$K$2:$K$10401,'Все позиции'!$H$2:$H$10401,A6606,'Все позиции'!$L$2:$L$10401,B6606)</f>
        <v>6</v>
      </c>
      <c r="E6606" s="4">
        <f>SUMIFS('Все позиции'!$P$2:$P$10401,'Все позиции'!$H$2:$H$10401,A6606,'Все позиции'!$L$2:$L$10401,B6606)</f>
        <v>174.36</v>
      </c>
      <c r="F6606" s="2">
        <f>COUNTIFS('Все позиции'!$H$2:$H$10401,A6606,'Все позиции'!$L$2:$L$10401,B6606,'Все позиции'!$F$2:$F$10401,"&lt;&gt;")</f>
        <v>1</v>
      </c>
      <c r="G6606" s="2" t="str">
        <f t="shared" si="103"/>
        <v>да</v>
      </c>
    </row>
    <row r="6607" spans="1:7" x14ac:dyDescent="0.25">
      <c r="A6607" s="2" t="s">
        <v>8010</v>
      </c>
      <c r="B6607" s="2" t="s">
        <v>38</v>
      </c>
      <c r="C6607" s="2">
        <f>COUNTIFS('Все позиции'!$H$2:$H$10401,A6607,'Все позиции'!$L$2:$L$10401,B6607)</f>
        <v>1</v>
      </c>
      <c r="D6607" s="2">
        <f>SUMIFS('Все позиции'!$K$2:$K$10401,'Все позиции'!$H$2:$H$10401,A6607,'Все позиции'!$L$2:$L$10401,B6607)</f>
        <v>8</v>
      </c>
      <c r="E6607" s="4">
        <f>SUMIFS('Все позиции'!$P$2:$P$10401,'Все позиции'!$H$2:$H$10401,A6607,'Все позиции'!$L$2:$L$10401,B6607)</f>
        <v>444.76</v>
      </c>
      <c r="F6607" s="2">
        <f>COUNTIFS('Все позиции'!$H$2:$H$10401,A6607,'Все позиции'!$L$2:$L$10401,B6607,'Все позиции'!$F$2:$F$10401,"&lt;&gt;")</f>
        <v>1</v>
      </c>
      <c r="G6607" s="2" t="str">
        <f t="shared" si="103"/>
        <v>да</v>
      </c>
    </row>
    <row r="6608" spans="1:7" x14ac:dyDescent="0.25">
      <c r="A6608" s="2" t="s">
        <v>8011</v>
      </c>
      <c r="B6608" s="2" t="s">
        <v>38</v>
      </c>
      <c r="C6608" s="2">
        <f>COUNTIFS('Все позиции'!$H$2:$H$10401,A6608,'Все позиции'!$L$2:$L$10401,B6608)</f>
        <v>1</v>
      </c>
      <c r="D6608" s="2">
        <f>SUMIFS('Все позиции'!$K$2:$K$10401,'Все позиции'!$H$2:$H$10401,A6608,'Все позиции'!$L$2:$L$10401,B6608)</f>
        <v>1</v>
      </c>
      <c r="E6608" s="4">
        <f>SUMIFS('Все позиции'!$P$2:$P$10401,'Все позиции'!$H$2:$H$10401,A6608,'Все позиции'!$L$2:$L$10401,B6608)</f>
        <v>98.8</v>
      </c>
      <c r="F6608" s="2">
        <f>COUNTIFS('Все позиции'!$H$2:$H$10401,A6608,'Все позиции'!$L$2:$L$10401,B6608,'Все позиции'!$F$2:$F$10401,"&lt;&gt;")</f>
        <v>1</v>
      </c>
      <c r="G6608" s="2" t="str">
        <f t="shared" si="103"/>
        <v>да</v>
      </c>
    </row>
    <row r="6609" spans="1:7" x14ac:dyDescent="0.25">
      <c r="A6609" s="2" t="s">
        <v>3360</v>
      </c>
      <c r="B6609" s="2" t="s">
        <v>38</v>
      </c>
      <c r="C6609" s="2">
        <f>COUNTIFS('Все позиции'!$H$2:$H$10401,A6609,'Все позиции'!$L$2:$L$10401,B6609)</f>
        <v>1</v>
      </c>
      <c r="D6609" s="2">
        <f>SUMIFS('Все позиции'!$K$2:$K$10401,'Все позиции'!$H$2:$H$10401,A6609,'Все позиции'!$L$2:$L$10401,B6609)</f>
        <v>9</v>
      </c>
      <c r="E6609" s="4">
        <f>SUMIFS('Все позиции'!$P$2:$P$10401,'Все позиции'!$H$2:$H$10401,A6609,'Все позиции'!$L$2:$L$10401,B6609)</f>
        <v>0</v>
      </c>
      <c r="F6609" s="2">
        <f>COUNTIFS('Все позиции'!$H$2:$H$10401,A6609,'Все позиции'!$L$2:$L$10401,B6609,'Все позиции'!$F$2:$F$10401,"&lt;&gt;")</f>
        <v>0</v>
      </c>
      <c r="G6609" s="2" t="str">
        <f t="shared" si="103"/>
        <v>нет</v>
      </c>
    </row>
    <row r="6610" spans="1:7" x14ac:dyDescent="0.25">
      <c r="A6610" s="2" t="s">
        <v>8442</v>
      </c>
      <c r="B6610" s="2" t="s">
        <v>38</v>
      </c>
      <c r="C6610" s="2">
        <f>COUNTIFS('Все позиции'!$H$2:$H$10401,A6610,'Все позиции'!$L$2:$L$10401,B6610)</f>
        <v>1</v>
      </c>
      <c r="D6610" s="2">
        <f>SUMIFS('Все позиции'!$K$2:$K$10401,'Все позиции'!$H$2:$H$10401,A6610,'Все позиции'!$L$2:$L$10401,B6610)</f>
        <v>12</v>
      </c>
      <c r="E6610" s="4">
        <f>SUMIFS('Все позиции'!$P$2:$P$10401,'Все позиции'!$H$2:$H$10401,A6610,'Все позиции'!$L$2:$L$10401,B6610)</f>
        <v>1642.9</v>
      </c>
      <c r="F6610" s="2">
        <f>COUNTIFS('Все позиции'!$H$2:$H$10401,A6610,'Все позиции'!$L$2:$L$10401,B6610,'Все позиции'!$F$2:$F$10401,"&lt;&gt;")</f>
        <v>1</v>
      </c>
      <c r="G6610" s="2" t="str">
        <f t="shared" si="103"/>
        <v>да</v>
      </c>
    </row>
    <row r="6611" spans="1:7" x14ac:dyDescent="0.25">
      <c r="A6611" s="2" t="s">
        <v>8454</v>
      </c>
      <c r="B6611" s="2" t="s">
        <v>38</v>
      </c>
      <c r="C6611" s="2">
        <f>COUNTIFS('Все позиции'!$H$2:$H$10401,A6611,'Все позиции'!$L$2:$L$10401,B6611)</f>
        <v>1</v>
      </c>
      <c r="D6611" s="2">
        <f>SUMIFS('Все позиции'!$K$2:$K$10401,'Все позиции'!$H$2:$H$10401,A6611,'Все позиции'!$L$2:$L$10401,B6611)</f>
        <v>2</v>
      </c>
      <c r="E6611" s="4">
        <f>SUMIFS('Все позиции'!$P$2:$P$10401,'Все позиции'!$H$2:$H$10401,A6611,'Все позиции'!$L$2:$L$10401,B6611)</f>
        <v>1849.25</v>
      </c>
      <c r="F6611" s="2">
        <f>COUNTIFS('Все позиции'!$H$2:$H$10401,A6611,'Все позиции'!$L$2:$L$10401,B6611,'Все позиции'!$F$2:$F$10401,"&lt;&gt;")</f>
        <v>1</v>
      </c>
      <c r="G6611" s="2" t="str">
        <f t="shared" si="103"/>
        <v>да</v>
      </c>
    </row>
    <row r="6612" spans="1:7" x14ac:dyDescent="0.25">
      <c r="A6612" s="2" t="s">
        <v>254</v>
      </c>
      <c r="B6612" s="2" t="s">
        <v>38</v>
      </c>
      <c r="C6612" s="2">
        <f>COUNTIFS('Все позиции'!$H$2:$H$10401,A6612,'Все позиции'!$L$2:$L$10401,B6612)</f>
        <v>1</v>
      </c>
      <c r="D6612" s="2">
        <f>SUMIFS('Все позиции'!$K$2:$K$10401,'Все позиции'!$H$2:$H$10401,A6612,'Все позиции'!$L$2:$L$10401,B6612)</f>
        <v>1</v>
      </c>
      <c r="E6612" s="4">
        <f>SUMIFS('Все позиции'!$P$2:$P$10401,'Все позиции'!$H$2:$H$10401,A6612,'Все позиции'!$L$2:$L$10401,B6612)</f>
        <v>0</v>
      </c>
      <c r="F6612" s="2">
        <f>COUNTIFS('Все позиции'!$H$2:$H$10401,A6612,'Все позиции'!$L$2:$L$10401,B6612,'Все позиции'!$F$2:$F$10401,"&lt;&gt;")</f>
        <v>0</v>
      </c>
      <c r="G6612" s="2" t="str">
        <f t="shared" si="103"/>
        <v>нет</v>
      </c>
    </row>
    <row r="6613" spans="1:7" x14ac:dyDescent="0.25">
      <c r="A6613" s="2" t="s">
        <v>57</v>
      </c>
      <c r="B6613" s="2" t="s">
        <v>38</v>
      </c>
      <c r="C6613" s="2">
        <f>COUNTIFS('Все позиции'!$H$2:$H$10401,A6613,'Все позиции'!$L$2:$L$10401,B6613)</f>
        <v>1</v>
      </c>
      <c r="D6613" s="2">
        <f>SUMIFS('Все позиции'!$K$2:$K$10401,'Все позиции'!$H$2:$H$10401,A6613,'Все позиции'!$L$2:$L$10401,B6613)</f>
        <v>3</v>
      </c>
      <c r="E6613" s="4">
        <f>SUMIFS('Все позиции'!$P$2:$P$10401,'Все позиции'!$H$2:$H$10401,A6613,'Все позиции'!$L$2:$L$10401,B6613)</f>
        <v>0</v>
      </c>
      <c r="F6613" s="2">
        <f>COUNTIFS('Все позиции'!$H$2:$H$10401,A6613,'Все позиции'!$L$2:$L$10401,B6613,'Все позиции'!$F$2:$F$10401,"&lt;&gt;")</f>
        <v>0</v>
      </c>
      <c r="G6613" s="2" t="str">
        <f t="shared" si="103"/>
        <v>нет</v>
      </c>
    </row>
    <row r="6614" spans="1:7" x14ac:dyDescent="0.25">
      <c r="A6614" s="2" t="s">
        <v>5398</v>
      </c>
      <c r="B6614" s="2" t="s">
        <v>38</v>
      </c>
      <c r="C6614" s="2">
        <f>COUNTIFS('Все позиции'!$H$2:$H$10401,A6614,'Все позиции'!$L$2:$L$10401,B6614)</f>
        <v>1</v>
      </c>
      <c r="D6614" s="2">
        <f>SUMIFS('Все позиции'!$K$2:$K$10401,'Все позиции'!$H$2:$H$10401,A6614,'Все позиции'!$L$2:$L$10401,B6614)</f>
        <v>1</v>
      </c>
      <c r="E6614" s="4">
        <f>SUMIFS('Все позиции'!$P$2:$P$10401,'Все позиции'!$H$2:$H$10401,A6614,'Все позиции'!$L$2:$L$10401,B6614)</f>
        <v>1595.98</v>
      </c>
      <c r="F6614" s="2">
        <f>COUNTIFS('Все позиции'!$H$2:$H$10401,A6614,'Все позиции'!$L$2:$L$10401,B6614,'Все позиции'!$F$2:$F$10401,"&lt;&gt;")</f>
        <v>1</v>
      </c>
      <c r="G6614" s="2" t="str">
        <f t="shared" si="103"/>
        <v>да</v>
      </c>
    </row>
    <row r="6615" spans="1:7" x14ac:dyDescent="0.25">
      <c r="A6615" s="2" t="s">
        <v>5399</v>
      </c>
      <c r="B6615" s="2" t="s">
        <v>38</v>
      </c>
      <c r="C6615" s="2">
        <f>COUNTIFS('Все позиции'!$H$2:$H$10401,A6615,'Все позиции'!$L$2:$L$10401,B6615)</f>
        <v>1</v>
      </c>
      <c r="D6615" s="2">
        <f>SUMIFS('Все позиции'!$K$2:$K$10401,'Все позиции'!$H$2:$H$10401,A6615,'Все позиции'!$L$2:$L$10401,B6615)</f>
        <v>3</v>
      </c>
      <c r="E6615" s="4">
        <f>SUMIFS('Все позиции'!$P$2:$P$10401,'Все позиции'!$H$2:$H$10401,A6615,'Все позиции'!$L$2:$L$10401,B6615)</f>
        <v>5762.19</v>
      </c>
      <c r="F6615" s="2">
        <f>COUNTIFS('Все позиции'!$H$2:$H$10401,A6615,'Все позиции'!$L$2:$L$10401,B6615,'Все позиции'!$F$2:$F$10401,"&lt;&gt;")</f>
        <v>1</v>
      </c>
      <c r="G6615" s="2" t="str">
        <f t="shared" si="103"/>
        <v>да</v>
      </c>
    </row>
    <row r="6616" spans="1:7" x14ac:dyDescent="0.25">
      <c r="A6616" s="2" t="s">
        <v>5400</v>
      </c>
      <c r="B6616" s="2" t="s">
        <v>38</v>
      </c>
      <c r="C6616" s="2">
        <f>COUNTIFS('Все позиции'!$H$2:$H$10401,A6616,'Все позиции'!$L$2:$L$10401,B6616)</f>
        <v>1</v>
      </c>
      <c r="D6616" s="2">
        <f>SUMIFS('Все позиции'!$K$2:$K$10401,'Все позиции'!$H$2:$H$10401,A6616,'Все позиции'!$L$2:$L$10401,B6616)</f>
        <v>2</v>
      </c>
      <c r="E6616" s="4">
        <f>SUMIFS('Все позиции'!$P$2:$P$10401,'Все позиции'!$H$2:$H$10401,A6616,'Все позиции'!$L$2:$L$10401,B6616)</f>
        <v>4902.45</v>
      </c>
      <c r="F6616" s="2">
        <f>COUNTIFS('Все позиции'!$H$2:$H$10401,A6616,'Все позиции'!$L$2:$L$10401,B6616,'Все позиции'!$F$2:$F$10401,"&lt;&gt;")</f>
        <v>1</v>
      </c>
      <c r="G6616" s="2" t="str">
        <f t="shared" si="103"/>
        <v>да</v>
      </c>
    </row>
    <row r="6617" spans="1:7" x14ac:dyDescent="0.25">
      <c r="A6617" s="2" t="s">
        <v>5401</v>
      </c>
      <c r="B6617" s="2" t="s">
        <v>38</v>
      </c>
      <c r="C6617" s="2">
        <f>COUNTIFS('Все позиции'!$H$2:$H$10401,A6617,'Все позиции'!$L$2:$L$10401,B6617)</f>
        <v>1</v>
      </c>
      <c r="D6617" s="2">
        <f>SUMIFS('Все позиции'!$K$2:$K$10401,'Все позиции'!$H$2:$H$10401,A6617,'Все позиции'!$L$2:$L$10401,B6617)</f>
        <v>1</v>
      </c>
      <c r="E6617" s="4">
        <f>SUMIFS('Все позиции'!$P$2:$P$10401,'Все позиции'!$H$2:$H$10401,A6617,'Все позиции'!$L$2:$L$10401,B6617)</f>
        <v>2777.33</v>
      </c>
      <c r="F6617" s="2">
        <f>COUNTIFS('Все позиции'!$H$2:$H$10401,A6617,'Все позиции'!$L$2:$L$10401,B6617,'Все позиции'!$F$2:$F$10401,"&lt;&gt;")</f>
        <v>1</v>
      </c>
      <c r="G6617" s="2" t="str">
        <f t="shared" si="103"/>
        <v>да</v>
      </c>
    </row>
    <row r="6618" spans="1:7" x14ac:dyDescent="0.25">
      <c r="A6618" s="2" t="s">
        <v>5402</v>
      </c>
      <c r="B6618" s="2" t="s">
        <v>38</v>
      </c>
      <c r="C6618" s="2">
        <f>COUNTIFS('Все позиции'!$H$2:$H$10401,A6618,'Все позиции'!$L$2:$L$10401,B6618)</f>
        <v>1</v>
      </c>
      <c r="D6618" s="2">
        <f>SUMIFS('Все позиции'!$K$2:$K$10401,'Все позиции'!$H$2:$H$10401,A6618,'Все позиции'!$L$2:$L$10401,B6618)</f>
        <v>1</v>
      </c>
      <c r="E6618" s="4">
        <f>SUMIFS('Все позиции'!$P$2:$P$10401,'Все позиции'!$H$2:$H$10401,A6618,'Все позиции'!$L$2:$L$10401,B6618)</f>
        <v>9759.8799999999992</v>
      </c>
      <c r="F6618" s="2">
        <f>COUNTIFS('Все позиции'!$H$2:$H$10401,A6618,'Все позиции'!$L$2:$L$10401,B6618,'Все позиции'!$F$2:$F$10401,"&lt;&gt;")</f>
        <v>1</v>
      </c>
      <c r="G6618" s="2" t="str">
        <f t="shared" si="103"/>
        <v>да</v>
      </c>
    </row>
    <row r="6619" spans="1:7" x14ac:dyDescent="0.25">
      <c r="A6619" s="2" t="s">
        <v>5403</v>
      </c>
      <c r="B6619" s="2" t="s">
        <v>38</v>
      </c>
      <c r="C6619" s="2">
        <f>COUNTIFS('Все позиции'!$H$2:$H$10401,A6619,'Все позиции'!$L$2:$L$10401,B6619)</f>
        <v>1</v>
      </c>
      <c r="D6619" s="2">
        <f>SUMIFS('Все позиции'!$K$2:$K$10401,'Все позиции'!$H$2:$H$10401,A6619,'Все позиции'!$L$2:$L$10401,B6619)</f>
        <v>2</v>
      </c>
      <c r="E6619" s="4">
        <f>SUMIFS('Все позиции'!$P$2:$P$10401,'Все позиции'!$H$2:$H$10401,A6619,'Все позиции'!$L$2:$L$10401,B6619)</f>
        <v>10074.030000000001</v>
      </c>
      <c r="F6619" s="2">
        <f>COUNTIFS('Все позиции'!$H$2:$H$10401,A6619,'Все позиции'!$L$2:$L$10401,B6619,'Все позиции'!$F$2:$F$10401,"&lt;&gt;")</f>
        <v>1</v>
      </c>
      <c r="G6619" s="2" t="str">
        <f t="shared" si="103"/>
        <v>да</v>
      </c>
    </row>
    <row r="6620" spans="1:7" x14ac:dyDescent="0.25">
      <c r="A6620" s="2" t="s">
        <v>5404</v>
      </c>
      <c r="B6620" s="2" t="s">
        <v>38</v>
      </c>
      <c r="C6620" s="2">
        <f>COUNTIFS('Все позиции'!$H$2:$H$10401,A6620,'Все позиции'!$L$2:$L$10401,B6620)</f>
        <v>1</v>
      </c>
      <c r="D6620" s="2">
        <f>SUMIFS('Все позиции'!$K$2:$K$10401,'Все позиции'!$H$2:$H$10401,A6620,'Все позиции'!$L$2:$L$10401,B6620)</f>
        <v>1</v>
      </c>
      <c r="E6620" s="4">
        <f>SUMIFS('Все позиции'!$P$2:$P$10401,'Все позиции'!$H$2:$H$10401,A6620,'Все позиции'!$L$2:$L$10401,B6620)</f>
        <v>11768.74</v>
      </c>
      <c r="F6620" s="2">
        <f>COUNTIFS('Все позиции'!$H$2:$H$10401,A6620,'Все позиции'!$L$2:$L$10401,B6620,'Все позиции'!$F$2:$F$10401,"&lt;&gt;")</f>
        <v>1</v>
      </c>
      <c r="G6620" s="2" t="str">
        <f t="shared" si="103"/>
        <v>да</v>
      </c>
    </row>
    <row r="6621" spans="1:7" x14ac:dyDescent="0.25">
      <c r="A6621" s="2" t="s">
        <v>8485</v>
      </c>
      <c r="B6621" s="2" t="s">
        <v>38</v>
      </c>
      <c r="C6621" s="2">
        <f>COUNTIFS('Все позиции'!$H$2:$H$10401,A6621,'Все позиции'!$L$2:$L$10401,B6621)</f>
        <v>1</v>
      </c>
      <c r="D6621" s="2">
        <f>SUMIFS('Все позиции'!$K$2:$K$10401,'Все позиции'!$H$2:$H$10401,A6621,'Все позиции'!$L$2:$L$10401,B6621)</f>
        <v>3</v>
      </c>
      <c r="E6621" s="4">
        <f>SUMIFS('Все позиции'!$P$2:$P$10401,'Все позиции'!$H$2:$H$10401,A6621,'Все позиции'!$L$2:$L$10401,B6621)</f>
        <v>573.34</v>
      </c>
      <c r="F6621" s="2">
        <f>COUNTIFS('Все позиции'!$H$2:$H$10401,A6621,'Все позиции'!$L$2:$L$10401,B6621,'Все позиции'!$F$2:$F$10401,"&lt;&gt;")</f>
        <v>1</v>
      </c>
      <c r="G6621" s="2" t="str">
        <f t="shared" si="103"/>
        <v>да</v>
      </c>
    </row>
    <row r="6622" spans="1:7" x14ac:dyDescent="0.25">
      <c r="A6622" s="2" t="s">
        <v>7507</v>
      </c>
      <c r="B6622" s="2" t="s">
        <v>38</v>
      </c>
      <c r="C6622" s="2">
        <f>COUNTIFS('Все позиции'!$H$2:$H$10401,A6622,'Все позиции'!$L$2:$L$10401,B6622)</f>
        <v>1</v>
      </c>
      <c r="D6622" s="2">
        <f>SUMIFS('Все позиции'!$K$2:$K$10401,'Все позиции'!$H$2:$H$10401,A6622,'Все позиции'!$L$2:$L$10401,B6622)</f>
        <v>17</v>
      </c>
      <c r="E6622" s="4">
        <f>SUMIFS('Все позиции'!$P$2:$P$10401,'Все позиции'!$H$2:$H$10401,A6622,'Все позиции'!$L$2:$L$10401,B6622)</f>
        <v>914.84</v>
      </c>
      <c r="F6622" s="2">
        <f>COUNTIFS('Все позиции'!$H$2:$H$10401,A6622,'Все позиции'!$L$2:$L$10401,B6622,'Все позиции'!$F$2:$F$10401,"&lt;&gt;")</f>
        <v>1</v>
      </c>
      <c r="G6622" s="2" t="str">
        <f t="shared" si="103"/>
        <v>да</v>
      </c>
    </row>
    <row r="6623" spans="1:7" x14ac:dyDescent="0.25">
      <c r="A6623" s="2" t="s">
        <v>8479</v>
      </c>
      <c r="B6623" s="2" t="s">
        <v>38</v>
      </c>
      <c r="C6623" s="2">
        <f>COUNTIFS('Все позиции'!$H$2:$H$10401,A6623,'Все позиции'!$L$2:$L$10401,B6623)</f>
        <v>1</v>
      </c>
      <c r="D6623" s="2">
        <f>SUMIFS('Все позиции'!$K$2:$K$10401,'Все позиции'!$H$2:$H$10401,A6623,'Все позиции'!$L$2:$L$10401,B6623)</f>
        <v>4</v>
      </c>
      <c r="E6623" s="4">
        <f>SUMIFS('Все позиции'!$P$2:$P$10401,'Все позиции'!$H$2:$H$10401,A6623,'Все позиции'!$L$2:$L$10401,B6623)</f>
        <v>611.66</v>
      </c>
      <c r="F6623" s="2">
        <f>COUNTIFS('Все позиции'!$H$2:$H$10401,A6623,'Все позиции'!$L$2:$L$10401,B6623,'Все позиции'!$F$2:$F$10401,"&lt;&gt;")</f>
        <v>1</v>
      </c>
      <c r="G6623" s="2" t="str">
        <f t="shared" si="103"/>
        <v>да</v>
      </c>
    </row>
    <row r="6624" spans="1:7" x14ac:dyDescent="0.25">
      <c r="A6624" s="2" t="s">
        <v>4787</v>
      </c>
      <c r="B6624" s="2" t="s">
        <v>38</v>
      </c>
      <c r="C6624" s="2">
        <f>COUNTIFS('Все позиции'!$H$2:$H$10401,A6624,'Все позиции'!$L$2:$L$10401,B6624)</f>
        <v>1</v>
      </c>
      <c r="D6624" s="2">
        <f>SUMIFS('Все позиции'!$K$2:$K$10401,'Все позиции'!$H$2:$H$10401,A6624,'Все позиции'!$L$2:$L$10401,B6624)</f>
        <v>3</v>
      </c>
      <c r="E6624" s="4">
        <f>SUMIFS('Все позиции'!$P$2:$P$10401,'Все позиции'!$H$2:$H$10401,A6624,'Все позиции'!$L$2:$L$10401,B6624)</f>
        <v>11040.02</v>
      </c>
      <c r="F6624" s="2">
        <f>COUNTIFS('Все позиции'!$H$2:$H$10401,A6624,'Все позиции'!$L$2:$L$10401,B6624,'Все позиции'!$F$2:$F$10401,"&lt;&gt;")</f>
        <v>0</v>
      </c>
      <c r="G6624" s="2" t="str">
        <f t="shared" si="103"/>
        <v>нет</v>
      </c>
    </row>
    <row r="6625" spans="1:7" x14ac:dyDescent="0.25">
      <c r="A6625" s="2" t="s">
        <v>5507</v>
      </c>
      <c r="B6625" s="2" t="s">
        <v>38</v>
      </c>
      <c r="C6625" s="2">
        <f>COUNTIFS('Все позиции'!$H$2:$H$10401,A6625,'Все позиции'!$L$2:$L$10401,B6625)</f>
        <v>1</v>
      </c>
      <c r="D6625" s="2">
        <f>SUMIFS('Все позиции'!$K$2:$K$10401,'Все позиции'!$H$2:$H$10401,A6625,'Все позиции'!$L$2:$L$10401,B6625)</f>
        <v>1</v>
      </c>
      <c r="E6625" s="4">
        <f>SUMIFS('Все позиции'!$P$2:$P$10401,'Все позиции'!$H$2:$H$10401,A6625,'Все позиции'!$L$2:$L$10401,B6625)</f>
        <v>0</v>
      </c>
      <c r="F6625" s="2">
        <f>COUNTIFS('Все позиции'!$H$2:$H$10401,A6625,'Все позиции'!$L$2:$L$10401,B6625,'Все позиции'!$F$2:$F$10401,"&lt;&gt;")</f>
        <v>1</v>
      </c>
      <c r="G6625" s="2" t="str">
        <f t="shared" si="103"/>
        <v>да</v>
      </c>
    </row>
    <row r="6626" spans="1:7" x14ac:dyDescent="0.25">
      <c r="A6626" s="2" t="s">
        <v>9393</v>
      </c>
      <c r="B6626" s="2" t="s">
        <v>38</v>
      </c>
      <c r="C6626" s="2">
        <f>COUNTIFS('Все позиции'!$H$2:$H$10401,A6626,'Все позиции'!$L$2:$L$10401,B6626)</f>
        <v>1</v>
      </c>
      <c r="D6626" s="2">
        <f>SUMIFS('Все позиции'!$K$2:$K$10401,'Все позиции'!$H$2:$H$10401,A6626,'Все позиции'!$L$2:$L$10401,B6626)</f>
        <v>3</v>
      </c>
      <c r="E6626" s="4">
        <f>SUMIFS('Все позиции'!$P$2:$P$10401,'Все позиции'!$H$2:$H$10401,A6626,'Все позиции'!$L$2:$L$10401,B6626)</f>
        <v>19764</v>
      </c>
      <c r="F6626" s="2">
        <f>COUNTIFS('Все позиции'!$H$2:$H$10401,A6626,'Все позиции'!$L$2:$L$10401,B6626,'Все позиции'!$F$2:$F$10401,"&lt;&gt;")</f>
        <v>1</v>
      </c>
      <c r="G6626" s="2" t="str">
        <f t="shared" si="103"/>
        <v>да</v>
      </c>
    </row>
    <row r="6627" spans="1:7" x14ac:dyDescent="0.25">
      <c r="A6627" s="2" t="s">
        <v>4788</v>
      </c>
      <c r="B6627" s="2" t="s">
        <v>38</v>
      </c>
      <c r="C6627" s="2">
        <f>COUNTIFS('Все позиции'!$H$2:$H$10401,A6627,'Все позиции'!$L$2:$L$10401,B6627)</f>
        <v>1</v>
      </c>
      <c r="D6627" s="2">
        <f>SUMIFS('Все позиции'!$K$2:$K$10401,'Все позиции'!$H$2:$H$10401,A6627,'Все позиции'!$L$2:$L$10401,B6627)</f>
        <v>30</v>
      </c>
      <c r="E6627" s="4">
        <f>SUMIFS('Все позиции'!$P$2:$P$10401,'Все позиции'!$H$2:$H$10401,A6627,'Все позиции'!$L$2:$L$10401,B6627)</f>
        <v>0</v>
      </c>
      <c r="F6627" s="2">
        <f>COUNTIFS('Все позиции'!$H$2:$H$10401,A6627,'Все позиции'!$L$2:$L$10401,B6627,'Все позиции'!$F$2:$F$10401,"&lt;&gt;")</f>
        <v>1</v>
      </c>
      <c r="G6627" s="2" t="str">
        <f t="shared" si="103"/>
        <v>да</v>
      </c>
    </row>
    <row r="6628" spans="1:7" x14ac:dyDescent="0.25">
      <c r="A6628" s="2" t="s">
        <v>5508</v>
      </c>
      <c r="B6628" s="2" t="s">
        <v>38</v>
      </c>
      <c r="C6628" s="2">
        <f>COUNTIFS('Все позиции'!$H$2:$H$10401,A6628,'Все позиции'!$L$2:$L$10401,B6628)</f>
        <v>1</v>
      </c>
      <c r="D6628" s="2">
        <f>SUMIFS('Все позиции'!$K$2:$K$10401,'Все позиции'!$H$2:$H$10401,A6628,'Все позиции'!$L$2:$L$10401,B6628)</f>
        <v>39</v>
      </c>
      <c r="E6628" s="4">
        <f>SUMIFS('Все позиции'!$P$2:$P$10401,'Все позиции'!$H$2:$H$10401,A6628,'Все позиции'!$L$2:$L$10401,B6628)</f>
        <v>0</v>
      </c>
      <c r="F6628" s="2">
        <f>COUNTIFS('Все позиции'!$H$2:$H$10401,A6628,'Все позиции'!$L$2:$L$10401,B6628,'Все позиции'!$F$2:$F$10401,"&lt;&gt;")</f>
        <v>1</v>
      </c>
      <c r="G6628" s="2" t="str">
        <f t="shared" si="103"/>
        <v>да</v>
      </c>
    </row>
    <row r="6629" spans="1:7" x14ac:dyDescent="0.25">
      <c r="A6629" s="2" t="s">
        <v>3194</v>
      </c>
      <c r="B6629" s="2" t="s">
        <v>38</v>
      </c>
      <c r="C6629" s="2">
        <f>COUNTIFS('Все позиции'!$H$2:$H$10401,A6629,'Все позиции'!$L$2:$L$10401,B6629)</f>
        <v>1</v>
      </c>
      <c r="D6629" s="2">
        <f>SUMIFS('Все позиции'!$K$2:$K$10401,'Все позиции'!$H$2:$H$10401,A6629,'Все позиции'!$L$2:$L$10401,B6629)</f>
        <v>1</v>
      </c>
      <c r="E6629" s="4">
        <f>SUMIFS('Все позиции'!$P$2:$P$10401,'Все позиции'!$H$2:$H$10401,A6629,'Все позиции'!$L$2:$L$10401,B6629)</f>
        <v>0</v>
      </c>
      <c r="F6629" s="2">
        <f>COUNTIFS('Все позиции'!$H$2:$H$10401,A6629,'Все позиции'!$L$2:$L$10401,B6629,'Все позиции'!$F$2:$F$10401,"&lt;&gt;")</f>
        <v>0</v>
      </c>
      <c r="G6629" s="2" t="str">
        <f t="shared" si="103"/>
        <v>нет</v>
      </c>
    </row>
    <row r="6630" spans="1:7" x14ac:dyDescent="0.25">
      <c r="A6630" s="2" t="s">
        <v>6295</v>
      </c>
      <c r="B6630" s="2" t="s">
        <v>38</v>
      </c>
      <c r="C6630" s="2">
        <f>COUNTIFS('Все позиции'!$H$2:$H$10401,A6630,'Все позиции'!$L$2:$L$10401,B6630)</f>
        <v>1</v>
      </c>
      <c r="D6630" s="2">
        <f>SUMIFS('Все позиции'!$K$2:$K$10401,'Все позиции'!$H$2:$H$10401,A6630,'Все позиции'!$L$2:$L$10401,B6630)</f>
        <v>1</v>
      </c>
      <c r="E6630" s="4">
        <f>SUMIFS('Все позиции'!$P$2:$P$10401,'Все позиции'!$H$2:$H$10401,A6630,'Все позиции'!$L$2:$L$10401,B6630)</f>
        <v>0</v>
      </c>
      <c r="F6630" s="2">
        <f>COUNTIFS('Все позиции'!$H$2:$H$10401,A6630,'Все позиции'!$L$2:$L$10401,B6630,'Все позиции'!$F$2:$F$10401,"&lt;&gt;")</f>
        <v>1</v>
      </c>
      <c r="G6630" s="2" t="str">
        <f t="shared" si="103"/>
        <v>да</v>
      </c>
    </row>
    <row r="6631" spans="1:7" x14ac:dyDescent="0.25">
      <c r="A6631" s="2" t="s">
        <v>9392</v>
      </c>
      <c r="B6631" s="2" t="s">
        <v>38</v>
      </c>
      <c r="C6631" s="2">
        <f>COUNTIFS('Все позиции'!$H$2:$H$10401,A6631,'Все позиции'!$L$2:$L$10401,B6631)</f>
        <v>1</v>
      </c>
      <c r="D6631" s="2">
        <f>SUMIFS('Все позиции'!$K$2:$K$10401,'Все позиции'!$H$2:$H$10401,A6631,'Все позиции'!$L$2:$L$10401,B6631)</f>
        <v>1</v>
      </c>
      <c r="E6631" s="4">
        <f>SUMIFS('Все позиции'!$P$2:$P$10401,'Все позиции'!$H$2:$H$10401,A6631,'Все позиции'!$L$2:$L$10401,B6631)</f>
        <v>6588</v>
      </c>
      <c r="F6631" s="2">
        <f>COUNTIFS('Все позиции'!$H$2:$H$10401,A6631,'Все позиции'!$L$2:$L$10401,B6631,'Все позиции'!$F$2:$F$10401,"&lt;&gt;")</f>
        <v>1</v>
      </c>
      <c r="G6631" s="2" t="str">
        <f t="shared" si="103"/>
        <v>да</v>
      </c>
    </row>
    <row r="6632" spans="1:7" x14ac:dyDescent="0.25">
      <c r="A6632" s="2" t="s">
        <v>6296</v>
      </c>
      <c r="B6632" s="2" t="s">
        <v>38</v>
      </c>
      <c r="C6632" s="2">
        <f>COUNTIFS('Все позиции'!$H$2:$H$10401,A6632,'Все позиции'!$L$2:$L$10401,B6632)</f>
        <v>1</v>
      </c>
      <c r="D6632" s="2">
        <f>SUMIFS('Все позиции'!$K$2:$K$10401,'Все позиции'!$H$2:$H$10401,A6632,'Все позиции'!$L$2:$L$10401,B6632)</f>
        <v>2</v>
      </c>
      <c r="E6632" s="4">
        <f>SUMIFS('Все позиции'!$P$2:$P$10401,'Все позиции'!$H$2:$H$10401,A6632,'Все позиции'!$L$2:$L$10401,B6632)</f>
        <v>0</v>
      </c>
      <c r="F6632" s="2">
        <f>COUNTIFS('Все позиции'!$H$2:$H$10401,A6632,'Все позиции'!$L$2:$L$10401,B6632,'Все позиции'!$F$2:$F$10401,"&lt;&gt;")</f>
        <v>1</v>
      </c>
      <c r="G6632" s="2" t="str">
        <f t="shared" si="103"/>
        <v>да</v>
      </c>
    </row>
    <row r="6633" spans="1:7" x14ac:dyDescent="0.25">
      <c r="A6633" s="2" t="s">
        <v>9943</v>
      </c>
      <c r="B6633" s="2" t="s">
        <v>38</v>
      </c>
      <c r="C6633" s="2">
        <f>COUNTIFS('Все позиции'!$H$2:$H$10401,A6633,'Все позиции'!$L$2:$L$10401,B6633)</f>
        <v>1</v>
      </c>
      <c r="D6633" s="2">
        <f>SUMIFS('Все позиции'!$K$2:$K$10401,'Все позиции'!$H$2:$H$10401,A6633,'Все позиции'!$L$2:$L$10401,B6633)</f>
        <v>2</v>
      </c>
      <c r="E6633" s="4">
        <f>SUMIFS('Все позиции'!$P$2:$P$10401,'Все позиции'!$H$2:$H$10401,A6633,'Все позиции'!$L$2:$L$10401,B6633)</f>
        <v>0</v>
      </c>
      <c r="F6633" s="2">
        <f>COUNTIFS('Все позиции'!$H$2:$H$10401,A6633,'Все позиции'!$L$2:$L$10401,B6633,'Все позиции'!$F$2:$F$10401,"&lt;&gt;")</f>
        <v>1</v>
      </c>
      <c r="G6633" s="2" t="str">
        <f t="shared" si="103"/>
        <v>да</v>
      </c>
    </row>
    <row r="6634" spans="1:7" x14ac:dyDescent="0.25">
      <c r="A6634" s="2" t="s">
        <v>5509</v>
      </c>
      <c r="B6634" s="2" t="s">
        <v>38</v>
      </c>
      <c r="C6634" s="2">
        <f>COUNTIFS('Все позиции'!$H$2:$H$10401,A6634,'Все позиции'!$L$2:$L$10401,B6634)</f>
        <v>1</v>
      </c>
      <c r="D6634" s="2">
        <f>SUMIFS('Все позиции'!$K$2:$K$10401,'Все позиции'!$H$2:$H$10401,A6634,'Все позиции'!$L$2:$L$10401,B6634)</f>
        <v>4</v>
      </c>
      <c r="E6634" s="4">
        <f>SUMIFS('Все позиции'!$P$2:$P$10401,'Все позиции'!$H$2:$H$10401,A6634,'Все позиции'!$L$2:$L$10401,B6634)</f>
        <v>0</v>
      </c>
      <c r="F6634" s="2">
        <f>COUNTIFS('Все позиции'!$H$2:$H$10401,A6634,'Все позиции'!$L$2:$L$10401,B6634,'Все позиции'!$F$2:$F$10401,"&lt;&gt;")</f>
        <v>1</v>
      </c>
      <c r="G6634" s="2" t="str">
        <f t="shared" si="103"/>
        <v>да</v>
      </c>
    </row>
    <row r="6635" spans="1:7" x14ac:dyDescent="0.25">
      <c r="A6635" s="2" t="s">
        <v>3110</v>
      </c>
      <c r="B6635" s="2" t="s">
        <v>38</v>
      </c>
      <c r="C6635" s="2">
        <f>COUNTIFS('Все позиции'!$H$2:$H$10401,A6635,'Все позиции'!$L$2:$L$10401,B6635)</f>
        <v>1</v>
      </c>
      <c r="D6635" s="2">
        <f>SUMIFS('Все позиции'!$K$2:$K$10401,'Все позиции'!$H$2:$H$10401,A6635,'Все позиции'!$L$2:$L$10401,B6635)</f>
        <v>3</v>
      </c>
      <c r="E6635" s="4">
        <f>SUMIFS('Все позиции'!$P$2:$P$10401,'Все позиции'!$H$2:$H$10401,A6635,'Все позиции'!$L$2:$L$10401,B6635)</f>
        <v>0</v>
      </c>
      <c r="F6635" s="2">
        <f>COUNTIFS('Все позиции'!$H$2:$H$10401,A6635,'Все позиции'!$L$2:$L$10401,B6635,'Все позиции'!$F$2:$F$10401,"&lt;&gt;")</f>
        <v>0</v>
      </c>
      <c r="G6635" s="2" t="str">
        <f t="shared" si="103"/>
        <v>нет</v>
      </c>
    </row>
    <row r="6636" spans="1:7" x14ac:dyDescent="0.25">
      <c r="A6636" s="2" t="s">
        <v>3096</v>
      </c>
      <c r="B6636" s="2" t="s">
        <v>38</v>
      </c>
      <c r="C6636" s="2">
        <f>COUNTIFS('Все позиции'!$H$2:$H$10401,A6636,'Все позиции'!$L$2:$L$10401,B6636)</f>
        <v>1</v>
      </c>
      <c r="D6636" s="2">
        <f>SUMIFS('Все позиции'!$K$2:$K$10401,'Все позиции'!$H$2:$H$10401,A6636,'Все позиции'!$L$2:$L$10401,B6636)</f>
        <v>1</v>
      </c>
      <c r="E6636" s="4">
        <f>SUMIFS('Все позиции'!$P$2:$P$10401,'Все позиции'!$H$2:$H$10401,A6636,'Все позиции'!$L$2:$L$10401,B6636)</f>
        <v>0</v>
      </c>
      <c r="F6636" s="2">
        <f>COUNTIFS('Все позиции'!$H$2:$H$10401,A6636,'Все позиции'!$L$2:$L$10401,B6636,'Все позиции'!$F$2:$F$10401,"&lt;&gt;")</f>
        <v>0</v>
      </c>
      <c r="G6636" s="2" t="str">
        <f t="shared" si="103"/>
        <v>нет</v>
      </c>
    </row>
    <row r="6637" spans="1:7" x14ac:dyDescent="0.25">
      <c r="A6637" s="2" t="s">
        <v>9944</v>
      </c>
      <c r="B6637" s="2" t="s">
        <v>38</v>
      </c>
      <c r="C6637" s="2">
        <f>COUNTIFS('Все позиции'!$H$2:$H$10401,A6637,'Все позиции'!$L$2:$L$10401,B6637)</f>
        <v>1</v>
      </c>
      <c r="D6637" s="2">
        <f>SUMIFS('Все позиции'!$K$2:$K$10401,'Все позиции'!$H$2:$H$10401,A6637,'Все позиции'!$L$2:$L$10401,B6637)</f>
        <v>1</v>
      </c>
      <c r="E6637" s="4">
        <f>SUMIFS('Все позиции'!$P$2:$P$10401,'Все позиции'!$H$2:$H$10401,A6637,'Все позиции'!$L$2:$L$10401,B6637)</f>
        <v>0</v>
      </c>
      <c r="F6637" s="2">
        <f>COUNTIFS('Все позиции'!$H$2:$H$10401,A6637,'Все позиции'!$L$2:$L$10401,B6637,'Все позиции'!$F$2:$F$10401,"&lt;&gt;")</f>
        <v>1</v>
      </c>
      <c r="G6637" s="2" t="str">
        <f t="shared" si="103"/>
        <v>да</v>
      </c>
    </row>
    <row r="6638" spans="1:7" x14ac:dyDescent="0.25">
      <c r="A6638" s="2" t="s">
        <v>5510</v>
      </c>
      <c r="B6638" s="2" t="s">
        <v>38</v>
      </c>
      <c r="C6638" s="2">
        <f>COUNTIFS('Все позиции'!$H$2:$H$10401,A6638,'Все позиции'!$L$2:$L$10401,B6638)</f>
        <v>1</v>
      </c>
      <c r="D6638" s="2">
        <f>SUMIFS('Все позиции'!$K$2:$K$10401,'Все позиции'!$H$2:$H$10401,A6638,'Все позиции'!$L$2:$L$10401,B6638)</f>
        <v>1</v>
      </c>
      <c r="E6638" s="4">
        <f>SUMIFS('Все позиции'!$P$2:$P$10401,'Все позиции'!$H$2:$H$10401,A6638,'Все позиции'!$L$2:$L$10401,B6638)</f>
        <v>0</v>
      </c>
      <c r="F6638" s="2">
        <f>COUNTIFS('Все позиции'!$H$2:$H$10401,A6638,'Все позиции'!$L$2:$L$10401,B6638,'Все позиции'!$F$2:$F$10401,"&lt;&gt;")</f>
        <v>1</v>
      </c>
      <c r="G6638" s="2" t="str">
        <f t="shared" si="103"/>
        <v>да</v>
      </c>
    </row>
    <row r="6639" spans="1:7" x14ac:dyDescent="0.25">
      <c r="A6639" s="2" t="s">
        <v>5431</v>
      </c>
      <c r="B6639" s="2" t="s">
        <v>38</v>
      </c>
      <c r="C6639" s="2">
        <f>COUNTIFS('Все позиции'!$H$2:$H$10401,A6639,'Все позиции'!$L$2:$L$10401,B6639)</f>
        <v>1</v>
      </c>
      <c r="D6639" s="2">
        <f>SUMIFS('Все позиции'!$K$2:$K$10401,'Все позиции'!$H$2:$H$10401,A6639,'Все позиции'!$L$2:$L$10401,B6639)</f>
        <v>1</v>
      </c>
      <c r="E6639" s="4">
        <f>SUMIFS('Все позиции'!$P$2:$P$10401,'Все позиции'!$H$2:$H$10401,A6639,'Все позиции'!$L$2:$L$10401,B6639)</f>
        <v>826.51</v>
      </c>
      <c r="F6639" s="2">
        <f>COUNTIFS('Все позиции'!$H$2:$H$10401,A6639,'Все позиции'!$L$2:$L$10401,B6639,'Все позиции'!$F$2:$F$10401,"&lt;&gt;")</f>
        <v>1</v>
      </c>
      <c r="G6639" s="2" t="str">
        <f t="shared" si="103"/>
        <v>да</v>
      </c>
    </row>
    <row r="6640" spans="1:7" x14ac:dyDescent="0.25">
      <c r="A6640" s="2" t="s">
        <v>3149</v>
      </c>
      <c r="B6640" s="2" t="s">
        <v>38</v>
      </c>
      <c r="C6640" s="2">
        <f>COUNTIFS('Все позиции'!$H$2:$H$10401,A6640,'Все позиции'!$L$2:$L$10401,B6640)</f>
        <v>1</v>
      </c>
      <c r="D6640" s="2">
        <f>SUMIFS('Все позиции'!$K$2:$K$10401,'Все позиции'!$H$2:$H$10401,A6640,'Все позиции'!$L$2:$L$10401,B6640)</f>
        <v>2</v>
      </c>
      <c r="E6640" s="4">
        <f>SUMIFS('Все позиции'!$P$2:$P$10401,'Все позиции'!$H$2:$H$10401,A6640,'Все позиции'!$L$2:$L$10401,B6640)</f>
        <v>0</v>
      </c>
      <c r="F6640" s="2">
        <f>COUNTIFS('Все позиции'!$H$2:$H$10401,A6640,'Все позиции'!$L$2:$L$10401,B6640,'Все позиции'!$F$2:$F$10401,"&lt;&gt;")</f>
        <v>0</v>
      </c>
      <c r="G6640" s="2" t="str">
        <f t="shared" si="103"/>
        <v>нет</v>
      </c>
    </row>
    <row r="6641" spans="1:7" x14ac:dyDescent="0.25">
      <c r="A6641" s="2" t="s">
        <v>3108</v>
      </c>
      <c r="B6641" s="2" t="s">
        <v>38</v>
      </c>
      <c r="C6641" s="2">
        <f>COUNTIFS('Все позиции'!$H$2:$H$10401,A6641,'Все позиции'!$L$2:$L$10401,B6641)</f>
        <v>1</v>
      </c>
      <c r="D6641" s="2">
        <f>SUMIFS('Все позиции'!$K$2:$K$10401,'Все позиции'!$H$2:$H$10401,A6641,'Все позиции'!$L$2:$L$10401,B6641)</f>
        <v>9</v>
      </c>
      <c r="E6641" s="4">
        <f>SUMIFS('Все позиции'!$P$2:$P$10401,'Все позиции'!$H$2:$H$10401,A6641,'Все позиции'!$L$2:$L$10401,B6641)</f>
        <v>0</v>
      </c>
      <c r="F6641" s="2">
        <f>COUNTIFS('Все позиции'!$H$2:$H$10401,A6641,'Все позиции'!$L$2:$L$10401,B6641,'Все позиции'!$F$2:$F$10401,"&lt;&gt;")</f>
        <v>0</v>
      </c>
      <c r="G6641" s="2" t="str">
        <f t="shared" si="103"/>
        <v>нет</v>
      </c>
    </row>
    <row r="6642" spans="1:7" x14ac:dyDescent="0.25">
      <c r="A6642" s="2" t="s">
        <v>4789</v>
      </c>
      <c r="B6642" s="2" t="s">
        <v>38</v>
      </c>
      <c r="C6642" s="2">
        <f>COUNTIFS('Все позиции'!$H$2:$H$10401,A6642,'Все позиции'!$L$2:$L$10401,B6642)</f>
        <v>1</v>
      </c>
      <c r="D6642" s="2">
        <f>SUMIFS('Все позиции'!$K$2:$K$10401,'Все позиции'!$H$2:$H$10401,A6642,'Все позиции'!$L$2:$L$10401,B6642)</f>
        <v>2</v>
      </c>
      <c r="E6642" s="4">
        <f>SUMIFS('Все позиции'!$P$2:$P$10401,'Все позиции'!$H$2:$H$10401,A6642,'Все позиции'!$L$2:$L$10401,B6642)</f>
        <v>5056</v>
      </c>
      <c r="F6642" s="2">
        <f>COUNTIFS('Все позиции'!$H$2:$H$10401,A6642,'Все позиции'!$L$2:$L$10401,B6642,'Все позиции'!$F$2:$F$10401,"&lt;&gt;")</f>
        <v>0</v>
      </c>
      <c r="G6642" s="2" t="str">
        <f t="shared" si="103"/>
        <v>нет</v>
      </c>
    </row>
    <row r="6643" spans="1:7" x14ac:dyDescent="0.25">
      <c r="A6643" s="2" t="s">
        <v>3166</v>
      </c>
      <c r="B6643" s="2" t="s">
        <v>38</v>
      </c>
      <c r="C6643" s="2">
        <f>COUNTIFS('Все позиции'!$H$2:$H$10401,A6643,'Все позиции'!$L$2:$L$10401,B6643)</f>
        <v>1</v>
      </c>
      <c r="D6643" s="2">
        <f>SUMIFS('Все позиции'!$K$2:$K$10401,'Все позиции'!$H$2:$H$10401,A6643,'Все позиции'!$L$2:$L$10401,B6643)</f>
        <v>5</v>
      </c>
      <c r="E6643" s="4">
        <f>SUMIFS('Все позиции'!$P$2:$P$10401,'Все позиции'!$H$2:$H$10401,A6643,'Все позиции'!$L$2:$L$10401,B6643)</f>
        <v>0</v>
      </c>
      <c r="F6643" s="2">
        <f>COUNTIFS('Все позиции'!$H$2:$H$10401,A6643,'Все позиции'!$L$2:$L$10401,B6643,'Все позиции'!$F$2:$F$10401,"&lt;&gt;")</f>
        <v>0</v>
      </c>
      <c r="G6643" s="2" t="str">
        <f t="shared" si="103"/>
        <v>нет</v>
      </c>
    </row>
    <row r="6644" spans="1:7" x14ac:dyDescent="0.25">
      <c r="A6644" s="2" t="s">
        <v>6290</v>
      </c>
      <c r="B6644" s="2" t="s">
        <v>38</v>
      </c>
      <c r="C6644" s="2">
        <f>COUNTIFS('Все позиции'!$H$2:$H$10401,A6644,'Все позиции'!$L$2:$L$10401,B6644)</f>
        <v>1</v>
      </c>
      <c r="D6644" s="2">
        <f>SUMIFS('Все позиции'!$K$2:$K$10401,'Все позиции'!$H$2:$H$10401,A6644,'Все позиции'!$L$2:$L$10401,B6644)</f>
        <v>1</v>
      </c>
      <c r="E6644" s="4">
        <f>SUMIFS('Все позиции'!$P$2:$P$10401,'Все позиции'!$H$2:$H$10401,A6644,'Все позиции'!$L$2:$L$10401,B6644)</f>
        <v>0</v>
      </c>
      <c r="F6644" s="2">
        <f>COUNTIFS('Все позиции'!$H$2:$H$10401,A6644,'Все позиции'!$L$2:$L$10401,B6644,'Все позиции'!$F$2:$F$10401,"&lt;&gt;")</f>
        <v>1</v>
      </c>
      <c r="G6644" s="2" t="str">
        <f t="shared" si="103"/>
        <v>да</v>
      </c>
    </row>
    <row r="6645" spans="1:7" x14ac:dyDescent="0.25">
      <c r="A6645" s="2" t="s">
        <v>3144</v>
      </c>
      <c r="B6645" s="2" t="s">
        <v>38</v>
      </c>
      <c r="C6645" s="2">
        <f>COUNTIFS('Все позиции'!$H$2:$H$10401,A6645,'Все позиции'!$L$2:$L$10401,B6645)</f>
        <v>1</v>
      </c>
      <c r="D6645" s="2">
        <f>SUMIFS('Все позиции'!$K$2:$K$10401,'Все позиции'!$H$2:$H$10401,A6645,'Все позиции'!$L$2:$L$10401,B6645)</f>
        <v>4</v>
      </c>
      <c r="E6645" s="4">
        <f>SUMIFS('Все позиции'!$P$2:$P$10401,'Все позиции'!$H$2:$H$10401,A6645,'Все позиции'!$L$2:$L$10401,B6645)</f>
        <v>0</v>
      </c>
      <c r="F6645" s="2">
        <f>COUNTIFS('Все позиции'!$H$2:$H$10401,A6645,'Все позиции'!$L$2:$L$10401,B6645,'Все позиции'!$F$2:$F$10401,"&lt;&gt;")</f>
        <v>0</v>
      </c>
      <c r="G6645" s="2" t="str">
        <f t="shared" si="103"/>
        <v>нет</v>
      </c>
    </row>
    <row r="6646" spans="1:7" x14ac:dyDescent="0.25">
      <c r="A6646" s="2" t="s">
        <v>8448</v>
      </c>
      <c r="B6646" s="2" t="s">
        <v>38</v>
      </c>
      <c r="C6646" s="2">
        <f>COUNTIFS('Все позиции'!$H$2:$H$10401,A6646,'Все позиции'!$L$2:$L$10401,B6646)</f>
        <v>1</v>
      </c>
      <c r="D6646" s="2">
        <f>SUMIFS('Все позиции'!$K$2:$K$10401,'Все позиции'!$H$2:$H$10401,A6646,'Все позиции'!$L$2:$L$10401,B6646)</f>
        <v>1</v>
      </c>
      <c r="E6646" s="4">
        <f>SUMIFS('Все позиции'!$P$2:$P$10401,'Все позиции'!$H$2:$H$10401,A6646,'Все позиции'!$L$2:$L$10401,B6646)</f>
        <v>194.86</v>
      </c>
      <c r="F6646" s="2">
        <f>COUNTIFS('Все позиции'!$H$2:$H$10401,A6646,'Все позиции'!$L$2:$L$10401,B6646,'Все позиции'!$F$2:$F$10401,"&lt;&gt;")</f>
        <v>1</v>
      </c>
      <c r="G6646" s="2" t="str">
        <f t="shared" si="103"/>
        <v>да</v>
      </c>
    </row>
    <row r="6647" spans="1:7" x14ac:dyDescent="0.25">
      <c r="A6647" s="2" t="s">
        <v>8446</v>
      </c>
      <c r="B6647" s="2" t="s">
        <v>38</v>
      </c>
      <c r="C6647" s="2">
        <f>COUNTIFS('Все позиции'!$H$2:$H$10401,A6647,'Все позиции'!$L$2:$L$10401,B6647)</f>
        <v>1</v>
      </c>
      <c r="D6647" s="2">
        <f>SUMIFS('Все позиции'!$K$2:$K$10401,'Все позиции'!$H$2:$H$10401,A6647,'Все позиции'!$L$2:$L$10401,B6647)</f>
        <v>1</v>
      </c>
      <c r="E6647" s="4">
        <f>SUMIFS('Все позиции'!$P$2:$P$10401,'Все позиции'!$H$2:$H$10401,A6647,'Все позиции'!$L$2:$L$10401,B6647)</f>
        <v>207</v>
      </c>
      <c r="F6647" s="2">
        <f>COUNTIFS('Все позиции'!$H$2:$H$10401,A6647,'Все позиции'!$L$2:$L$10401,B6647,'Все позиции'!$F$2:$F$10401,"&lt;&gt;")</f>
        <v>1</v>
      </c>
      <c r="G6647" s="2" t="str">
        <f t="shared" si="103"/>
        <v>да</v>
      </c>
    </row>
    <row r="6648" spans="1:7" x14ac:dyDescent="0.25">
      <c r="A6648" s="2" t="s">
        <v>8444</v>
      </c>
      <c r="B6648" s="2" t="s">
        <v>38</v>
      </c>
      <c r="C6648" s="2">
        <f>COUNTIFS('Все позиции'!$H$2:$H$10401,A6648,'Все позиции'!$L$2:$L$10401,B6648)</f>
        <v>1</v>
      </c>
      <c r="D6648" s="2">
        <f>SUMIFS('Все позиции'!$K$2:$K$10401,'Все позиции'!$H$2:$H$10401,A6648,'Все позиции'!$L$2:$L$10401,B6648)</f>
        <v>2</v>
      </c>
      <c r="E6648" s="4">
        <f>SUMIFS('Все позиции'!$P$2:$P$10401,'Все позиции'!$H$2:$H$10401,A6648,'Все позиции'!$L$2:$L$10401,B6648)</f>
        <v>479.73</v>
      </c>
      <c r="F6648" s="2">
        <f>COUNTIFS('Все позиции'!$H$2:$H$10401,A6648,'Все позиции'!$L$2:$L$10401,B6648,'Все позиции'!$F$2:$F$10401,"&lt;&gt;")</f>
        <v>1</v>
      </c>
      <c r="G6648" s="2" t="str">
        <f t="shared" si="103"/>
        <v>да</v>
      </c>
    </row>
    <row r="6649" spans="1:7" x14ac:dyDescent="0.25">
      <c r="A6649" s="2" t="s">
        <v>8012</v>
      </c>
      <c r="B6649" s="2" t="s">
        <v>38</v>
      </c>
      <c r="C6649" s="2">
        <f>COUNTIFS('Все позиции'!$H$2:$H$10401,A6649,'Все позиции'!$L$2:$L$10401,B6649)</f>
        <v>1</v>
      </c>
      <c r="D6649" s="2">
        <f>SUMIFS('Все позиции'!$K$2:$K$10401,'Все позиции'!$H$2:$H$10401,A6649,'Все позиции'!$L$2:$L$10401,B6649)</f>
        <v>1</v>
      </c>
      <c r="E6649" s="4">
        <f>SUMIFS('Все позиции'!$P$2:$P$10401,'Все позиции'!$H$2:$H$10401,A6649,'Все позиции'!$L$2:$L$10401,B6649)</f>
        <v>199.56</v>
      </c>
      <c r="F6649" s="2">
        <f>COUNTIFS('Все позиции'!$H$2:$H$10401,A6649,'Все позиции'!$L$2:$L$10401,B6649,'Все позиции'!$F$2:$F$10401,"&lt;&gt;")</f>
        <v>1</v>
      </c>
      <c r="G6649" s="2" t="str">
        <f t="shared" si="103"/>
        <v>да</v>
      </c>
    </row>
    <row r="6650" spans="1:7" x14ac:dyDescent="0.25">
      <c r="A6650" s="2" t="s">
        <v>7267</v>
      </c>
      <c r="B6650" s="2" t="s">
        <v>38</v>
      </c>
      <c r="C6650" s="2">
        <f>COUNTIFS('Все позиции'!$H$2:$H$10401,A6650,'Все позиции'!$L$2:$L$10401,B6650)</f>
        <v>1</v>
      </c>
      <c r="D6650" s="2">
        <f>SUMIFS('Все позиции'!$K$2:$K$10401,'Все позиции'!$H$2:$H$10401,A6650,'Все позиции'!$L$2:$L$10401,B6650)</f>
        <v>1</v>
      </c>
      <c r="E6650" s="4">
        <f>SUMIFS('Все позиции'!$P$2:$P$10401,'Все позиции'!$H$2:$H$10401,A6650,'Все позиции'!$L$2:$L$10401,B6650)</f>
        <v>52.12</v>
      </c>
      <c r="F6650" s="2">
        <f>COUNTIFS('Все позиции'!$H$2:$H$10401,A6650,'Все позиции'!$L$2:$L$10401,B6650,'Все позиции'!$F$2:$F$10401,"&lt;&gt;")</f>
        <v>1</v>
      </c>
      <c r="G6650" s="2" t="str">
        <f t="shared" si="103"/>
        <v>да</v>
      </c>
    </row>
    <row r="6651" spans="1:7" x14ac:dyDescent="0.25">
      <c r="A6651" s="2" t="s">
        <v>8013</v>
      </c>
      <c r="B6651" s="2" t="s">
        <v>38</v>
      </c>
      <c r="C6651" s="2">
        <f>COUNTIFS('Все позиции'!$H$2:$H$10401,A6651,'Все позиции'!$L$2:$L$10401,B6651)</f>
        <v>1</v>
      </c>
      <c r="D6651" s="2">
        <f>SUMIFS('Все позиции'!$K$2:$K$10401,'Все позиции'!$H$2:$H$10401,A6651,'Все позиции'!$L$2:$L$10401,B6651)</f>
        <v>2</v>
      </c>
      <c r="E6651" s="4">
        <f>SUMIFS('Все позиции'!$P$2:$P$10401,'Все позиции'!$H$2:$H$10401,A6651,'Все позиции'!$L$2:$L$10401,B6651)</f>
        <v>399.11</v>
      </c>
      <c r="F6651" s="2">
        <f>COUNTIFS('Все позиции'!$H$2:$H$10401,A6651,'Все позиции'!$L$2:$L$10401,B6651,'Все позиции'!$F$2:$F$10401,"&lt;&gt;")</f>
        <v>1</v>
      </c>
      <c r="G6651" s="2" t="str">
        <f t="shared" si="103"/>
        <v>да</v>
      </c>
    </row>
    <row r="6652" spans="1:7" x14ac:dyDescent="0.25">
      <c r="A6652" s="2" t="s">
        <v>8014</v>
      </c>
      <c r="B6652" s="2" t="s">
        <v>38</v>
      </c>
      <c r="C6652" s="2">
        <f>COUNTIFS('Все позиции'!$H$2:$H$10401,A6652,'Все позиции'!$L$2:$L$10401,B6652)</f>
        <v>1</v>
      </c>
      <c r="D6652" s="2">
        <f>SUMIFS('Все позиции'!$K$2:$K$10401,'Все позиции'!$H$2:$H$10401,A6652,'Все позиции'!$L$2:$L$10401,B6652)</f>
        <v>3</v>
      </c>
      <c r="E6652" s="4">
        <f>SUMIFS('Все позиции'!$P$2:$P$10401,'Все позиции'!$H$2:$H$10401,A6652,'Все позиции'!$L$2:$L$10401,B6652)</f>
        <v>302.45999999999998</v>
      </c>
      <c r="F6652" s="2">
        <f>COUNTIFS('Все позиции'!$H$2:$H$10401,A6652,'Все позиции'!$L$2:$L$10401,B6652,'Все позиции'!$F$2:$F$10401,"&lt;&gt;")</f>
        <v>1</v>
      </c>
      <c r="G6652" s="2" t="str">
        <f t="shared" si="103"/>
        <v>да</v>
      </c>
    </row>
    <row r="6653" spans="1:7" x14ac:dyDescent="0.25">
      <c r="A6653" s="2" t="s">
        <v>8015</v>
      </c>
      <c r="B6653" s="2" t="s">
        <v>38</v>
      </c>
      <c r="C6653" s="2">
        <f>COUNTIFS('Все позиции'!$H$2:$H$10401,A6653,'Все позиции'!$L$2:$L$10401,B6653)</f>
        <v>1</v>
      </c>
      <c r="D6653" s="2">
        <f>SUMIFS('Все позиции'!$K$2:$K$10401,'Все позиции'!$H$2:$H$10401,A6653,'Все позиции'!$L$2:$L$10401,B6653)</f>
        <v>1</v>
      </c>
      <c r="E6653" s="4">
        <f>SUMIFS('Все позиции'!$P$2:$P$10401,'Все позиции'!$H$2:$H$10401,A6653,'Все позиции'!$L$2:$L$10401,B6653)</f>
        <v>100.82</v>
      </c>
      <c r="F6653" s="2">
        <f>COUNTIFS('Все позиции'!$H$2:$H$10401,A6653,'Все позиции'!$L$2:$L$10401,B6653,'Все позиции'!$F$2:$F$10401,"&lt;&gt;")</f>
        <v>1</v>
      </c>
      <c r="G6653" s="2" t="str">
        <f t="shared" si="103"/>
        <v>да</v>
      </c>
    </row>
    <row r="6654" spans="1:7" x14ac:dyDescent="0.25">
      <c r="A6654" s="2" t="s">
        <v>8016</v>
      </c>
      <c r="B6654" s="2" t="s">
        <v>38</v>
      </c>
      <c r="C6654" s="2">
        <f>COUNTIFS('Все позиции'!$H$2:$H$10401,A6654,'Все позиции'!$L$2:$L$10401,B6654)</f>
        <v>1</v>
      </c>
      <c r="D6654" s="2">
        <f>SUMIFS('Все позиции'!$K$2:$K$10401,'Все позиции'!$H$2:$H$10401,A6654,'Все позиции'!$L$2:$L$10401,B6654)</f>
        <v>2</v>
      </c>
      <c r="E6654" s="4">
        <f>SUMIFS('Все позиции'!$P$2:$P$10401,'Все позиции'!$H$2:$H$10401,A6654,'Все позиции'!$L$2:$L$10401,B6654)</f>
        <v>201.64</v>
      </c>
      <c r="F6654" s="2">
        <f>COUNTIFS('Все позиции'!$H$2:$H$10401,A6654,'Все позиции'!$L$2:$L$10401,B6654,'Все позиции'!$F$2:$F$10401,"&lt;&gt;")</f>
        <v>1</v>
      </c>
      <c r="G6654" s="2" t="str">
        <f t="shared" si="103"/>
        <v>да</v>
      </c>
    </row>
    <row r="6655" spans="1:7" x14ac:dyDescent="0.25">
      <c r="A6655" s="2" t="s">
        <v>9365</v>
      </c>
      <c r="B6655" s="2" t="s">
        <v>38</v>
      </c>
      <c r="C6655" s="2">
        <f>COUNTIFS('Все позиции'!$H$2:$H$10401,A6655,'Все позиции'!$L$2:$L$10401,B6655)</f>
        <v>1</v>
      </c>
      <c r="D6655" s="2">
        <f>SUMIFS('Все позиции'!$K$2:$K$10401,'Все позиции'!$H$2:$H$10401,A6655,'Все позиции'!$L$2:$L$10401,B6655)</f>
        <v>1</v>
      </c>
      <c r="E6655" s="4">
        <f>SUMIFS('Все позиции'!$P$2:$P$10401,'Все позиции'!$H$2:$H$10401,A6655,'Все позиции'!$L$2:$L$10401,B6655)</f>
        <v>6588</v>
      </c>
      <c r="F6655" s="2">
        <f>COUNTIFS('Все позиции'!$H$2:$H$10401,A6655,'Все позиции'!$L$2:$L$10401,B6655,'Все позиции'!$F$2:$F$10401,"&lt;&gt;")</f>
        <v>1</v>
      </c>
      <c r="G6655" s="2" t="str">
        <f t="shared" si="103"/>
        <v>да</v>
      </c>
    </row>
    <row r="6656" spans="1:7" x14ac:dyDescent="0.25">
      <c r="A6656" s="2" t="s">
        <v>6759</v>
      </c>
      <c r="B6656" s="2" t="s">
        <v>38</v>
      </c>
      <c r="C6656" s="2">
        <f>COUNTIFS('Все позиции'!$H$2:$H$10401,A6656,'Все позиции'!$L$2:$L$10401,B6656)</f>
        <v>1</v>
      </c>
      <c r="D6656" s="2">
        <f>SUMIFS('Все позиции'!$K$2:$K$10401,'Все позиции'!$H$2:$H$10401,A6656,'Все позиции'!$L$2:$L$10401,B6656)</f>
        <v>4</v>
      </c>
      <c r="E6656" s="4">
        <f>SUMIFS('Все позиции'!$P$2:$P$10401,'Все позиции'!$H$2:$H$10401,A6656,'Все позиции'!$L$2:$L$10401,B6656)</f>
        <v>29799.72</v>
      </c>
      <c r="F6656" s="2">
        <f>COUNTIFS('Все позиции'!$H$2:$H$10401,A6656,'Все позиции'!$L$2:$L$10401,B6656,'Все позиции'!$F$2:$F$10401,"&lt;&gt;")</f>
        <v>0</v>
      </c>
      <c r="G6656" s="2" t="str">
        <f t="shared" si="103"/>
        <v>нет</v>
      </c>
    </row>
    <row r="6657" spans="1:7" x14ac:dyDescent="0.25">
      <c r="A6657" s="2" t="s">
        <v>6434</v>
      </c>
      <c r="B6657" s="2" t="s">
        <v>38</v>
      </c>
      <c r="C6657" s="2">
        <f>COUNTIFS('Все позиции'!$H$2:$H$10401,A6657,'Все позиции'!$L$2:$L$10401,B6657)</f>
        <v>1</v>
      </c>
      <c r="D6657" s="2">
        <f>SUMIFS('Все позиции'!$K$2:$K$10401,'Все позиции'!$H$2:$H$10401,A6657,'Все позиции'!$L$2:$L$10401,B6657)</f>
        <v>1</v>
      </c>
      <c r="E6657" s="4">
        <f>SUMIFS('Все позиции'!$P$2:$P$10401,'Все позиции'!$H$2:$H$10401,A6657,'Все позиции'!$L$2:$L$10401,B6657)</f>
        <v>149.06</v>
      </c>
      <c r="F6657" s="2">
        <f>COUNTIFS('Все позиции'!$H$2:$H$10401,A6657,'Все позиции'!$L$2:$L$10401,B6657,'Все позиции'!$F$2:$F$10401,"&lt;&gt;")</f>
        <v>1</v>
      </c>
      <c r="G6657" s="2" t="str">
        <f t="shared" si="103"/>
        <v>да</v>
      </c>
    </row>
    <row r="6658" spans="1:7" x14ac:dyDescent="0.25">
      <c r="A6658" s="2" t="s">
        <v>6433</v>
      </c>
      <c r="B6658" s="2" t="s">
        <v>38</v>
      </c>
      <c r="C6658" s="2">
        <f>COUNTIFS('Все позиции'!$H$2:$H$10401,A6658,'Все позиции'!$L$2:$L$10401,B6658)</f>
        <v>1</v>
      </c>
      <c r="D6658" s="2">
        <f>SUMIFS('Все позиции'!$K$2:$K$10401,'Все позиции'!$H$2:$H$10401,A6658,'Все позиции'!$L$2:$L$10401,B6658)</f>
        <v>1</v>
      </c>
      <c r="E6658" s="4">
        <f>SUMIFS('Все позиции'!$P$2:$P$10401,'Все позиции'!$H$2:$H$10401,A6658,'Все позиции'!$L$2:$L$10401,B6658)</f>
        <v>382.93</v>
      </c>
      <c r="F6658" s="2">
        <f>COUNTIFS('Все позиции'!$H$2:$H$10401,A6658,'Все позиции'!$L$2:$L$10401,B6658,'Все позиции'!$F$2:$F$10401,"&lt;&gt;")</f>
        <v>1</v>
      </c>
      <c r="G6658" s="2" t="str">
        <f t="shared" ref="G6658:G6721" si="104">IF(F6658&gt;0,"да","нет")</f>
        <v>да</v>
      </c>
    </row>
    <row r="6659" spans="1:7" x14ac:dyDescent="0.25">
      <c r="A6659" s="2" t="s">
        <v>7268</v>
      </c>
      <c r="B6659" s="2" t="s">
        <v>38</v>
      </c>
      <c r="C6659" s="2">
        <f>COUNTIFS('Все позиции'!$H$2:$H$10401,A6659,'Все позиции'!$L$2:$L$10401,B6659)</f>
        <v>1</v>
      </c>
      <c r="D6659" s="2">
        <f>SUMIFS('Все позиции'!$K$2:$K$10401,'Все позиции'!$H$2:$H$10401,A6659,'Все позиции'!$L$2:$L$10401,B6659)</f>
        <v>4</v>
      </c>
      <c r="E6659" s="4">
        <f>SUMIFS('Все позиции'!$P$2:$P$10401,'Все позиции'!$H$2:$H$10401,A6659,'Все позиции'!$L$2:$L$10401,B6659)</f>
        <v>24156</v>
      </c>
      <c r="F6659" s="2">
        <f>COUNTIFS('Все позиции'!$H$2:$H$10401,A6659,'Все позиции'!$L$2:$L$10401,B6659,'Все позиции'!$F$2:$F$10401,"&lt;&gt;")</f>
        <v>1</v>
      </c>
      <c r="G6659" s="2" t="str">
        <f t="shared" si="104"/>
        <v>да</v>
      </c>
    </row>
    <row r="6660" spans="1:7" x14ac:dyDescent="0.25">
      <c r="A6660" s="2" t="s">
        <v>7269</v>
      </c>
      <c r="B6660" s="2" t="s">
        <v>38</v>
      </c>
      <c r="C6660" s="2">
        <f>COUNTIFS('Все позиции'!$H$2:$H$10401,A6660,'Все позиции'!$L$2:$L$10401,B6660)</f>
        <v>1</v>
      </c>
      <c r="D6660" s="2">
        <f>SUMIFS('Все позиции'!$K$2:$K$10401,'Все позиции'!$H$2:$H$10401,A6660,'Все позиции'!$L$2:$L$10401,B6660)</f>
        <v>4</v>
      </c>
      <c r="E6660" s="4">
        <f>SUMIFS('Все позиции'!$P$2:$P$10401,'Все позиции'!$H$2:$H$10401,A6660,'Все позиции'!$L$2:$L$10401,B6660)</f>
        <v>2371.6799999999998</v>
      </c>
      <c r="F6660" s="2">
        <f>COUNTIFS('Все позиции'!$H$2:$H$10401,A6660,'Все позиции'!$L$2:$L$10401,B6660,'Все позиции'!$F$2:$F$10401,"&lt;&gt;")</f>
        <v>1</v>
      </c>
      <c r="G6660" s="2" t="str">
        <f t="shared" si="104"/>
        <v>да</v>
      </c>
    </row>
    <row r="6661" spans="1:7" x14ac:dyDescent="0.25">
      <c r="A6661" s="2" t="s">
        <v>3361</v>
      </c>
      <c r="B6661" s="2" t="s">
        <v>38</v>
      </c>
      <c r="C6661" s="2">
        <f>COUNTIFS('Все позиции'!$H$2:$H$10401,A6661,'Все позиции'!$L$2:$L$10401,B6661)</f>
        <v>1</v>
      </c>
      <c r="D6661" s="2">
        <f>SUMIFS('Все позиции'!$K$2:$K$10401,'Все позиции'!$H$2:$H$10401,A6661,'Все позиции'!$L$2:$L$10401,B6661)</f>
        <v>1</v>
      </c>
      <c r="E6661" s="4">
        <f>SUMIFS('Все позиции'!$P$2:$P$10401,'Все позиции'!$H$2:$H$10401,A6661,'Все позиции'!$L$2:$L$10401,B6661)</f>
        <v>0</v>
      </c>
      <c r="F6661" s="2">
        <f>COUNTIFS('Все позиции'!$H$2:$H$10401,A6661,'Все позиции'!$L$2:$L$10401,B6661,'Все позиции'!$F$2:$F$10401,"&lt;&gt;")</f>
        <v>0</v>
      </c>
      <c r="G6661" s="2" t="str">
        <f t="shared" si="104"/>
        <v>нет</v>
      </c>
    </row>
    <row r="6662" spans="1:7" x14ac:dyDescent="0.25">
      <c r="A6662" s="2" t="s">
        <v>3362</v>
      </c>
      <c r="B6662" s="2" t="s">
        <v>38</v>
      </c>
      <c r="C6662" s="2">
        <f>COUNTIFS('Все позиции'!$H$2:$H$10401,A6662,'Все позиции'!$L$2:$L$10401,B6662)</f>
        <v>1</v>
      </c>
      <c r="D6662" s="2">
        <f>SUMIFS('Все позиции'!$K$2:$K$10401,'Все позиции'!$H$2:$H$10401,A6662,'Все позиции'!$L$2:$L$10401,B6662)</f>
        <v>1</v>
      </c>
      <c r="E6662" s="4">
        <f>SUMIFS('Все позиции'!$P$2:$P$10401,'Все позиции'!$H$2:$H$10401,A6662,'Все позиции'!$L$2:$L$10401,B6662)</f>
        <v>0</v>
      </c>
      <c r="F6662" s="2">
        <f>COUNTIFS('Все позиции'!$H$2:$H$10401,A6662,'Все позиции'!$L$2:$L$10401,B6662,'Все позиции'!$F$2:$F$10401,"&lt;&gt;")</f>
        <v>0</v>
      </c>
      <c r="G6662" s="2" t="str">
        <f t="shared" si="104"/>
        <v>нет</v>
      </c>
    </row>
    <row r="6663" spans="1:7" x14ac:dyDescent="0.25">
      <c r="A6663" s="2" t="s">
        <v>3363</v>
      </c>
      <c r="B6663" s="2" t="s">
        <v>38</v>
      </c>
      <c r="C6663" s="2">
        <f>COUNTIFS('Все позиции'!$H$2:$H$10401,A6663,'Все позиции'!$L$2:$L$10401,B6663)</f>
        <v>1</v>
      </c>
      <c r="D6663" s="2">
        <f>SUMIFS('Все позиции'!$K$2:$K$10401,'Все позиции'!$H$2:$H$10401,A6663,'Все позиции'!$L$2:$L$10401,B6663)</f>
        <v>1</v>
      </c>
      <c r="E6663" s="4">
        <f>SUMIFS('Все позиции'!$P$2:$P$10401,'Все позиции'!$H$2:$H$10401,A6663,'Все позиции'!$L$2:$L$10401,B6663)</f>
        <v>0</v>
      </c>
      <c r="F6663" s="2">
        <f>COUNTIFS('Все позиции'!$H$2:$H$10401,A6663,'Все позиции'!$L$2:$L$10401,B6663,'Все позиции'!$F$2:$F$10401,"&lt;&gt;")</f>
        <v>0</v>
      </c>
      <c r="G6663" s="2" t="str">
        <f t="shared" si="104"/>
        <v>нет</v>
      </c>
    </row>
    <row r="6664" spans="1:7" x14ac:dyDescent="0.25">
      <c r="A6664" s="2" t="s">
        <v>3364</v>
      </c>
      <c r="B6664" s="2" t="s">
        <v>38</v>
      </c>
      <c r="C6664" s="2">
        <f>COUNTIFS('Все позиции'!$H$2:$H$10401,A6664,'Все позиции'!$L$2:$L$10401,B6664)</f>
        <v>1</v>
      </c>
      <c r="D6664" s="2">
        <f>SUMIFS('Все позиции'!$K$2:$K$10401,'Все позиции'!$H$2:$H$10401,A6664,'Все позиции'!$L$2:$L$10401,B6664)</f>
        <v>1</v>
      </c>
      <c r="E6664" s="4">
        <f>SUMIFS('Все позиции'!$P$2:$P$10401,'Все позиции'!$H$2:$H$10401,A6664,'Все позиции'!$L$2:$L$10401,B6664)</f>
        <v>0</v>
      </c>
      <c r="F6664" s="2">
        <f>COUNTIFS('Все позиции'!$H$2:$H$10401,A6664,'Все позиции'!$L$2:$L$10401,B6664,'Все позиции'!$F$2:$F$10401,"&lt;&gt;")</f>
        <v>0</v>
      </c>
      <c r="G6664" s="2" t="str">
        <f t="shared" si="104"/>
        <v>нет</v>
      </c>
    </row>
    <row r="6665" spans="1:7" x14ac:dyDescent="0.25">
      <c r="A6665" s="2" t="s">
        <v>3365</v>
      </c>
      <c r="B6665" s="2" t="s">
        <v>38</v>
      </c>
      <c r="C6665" s="2">
        <f>COUNTIFS('Все позиции'!$H$2:$H$10401,A6665,'Все позиции'!$L$2:$L$10401,B6665)</f>
        <v>1</v>
      </c>
      <c r="D6665" s="2">
        <f>SUMIFS('Все позиции'!$K$2:$K$10401,'Все позиции'!$H$2:$H$10401,A6665,'Все позиции'!$L$2:$L$10401,B6665)</f>
        <v>1</v>
      </c>
      <c r="E6665" s="4">
        <f>SUMIFS('Все позиции'!$P$2:$P$10401,'Все позиции'!$H$2:$H$10401,A6665,'Все позиции'!$L$2:$L$10401,B6665)</f>
        <v>0</v>
      </c>
      <c r="F6665" s="2">
        <f>COUNTIFS('Все позиции'!$H$2:$H$10401,A6665,'Все позиции'!$L$2:$L$10401,B6665,'Все позиции'!$F$2:$F$10401,"&lt;&gt;")</f>
        <v>0</v>
      </c>
      <c r="G6665" s="2" t="str">
        <f t="shared" si="104"/>
        <v>нет</v>
      </c>
    </row>
    <row r="6666" spans="1:7" x14ac:dyDescent="0.25">
      <c r="A6666" s="2" t="s">
        <v>3366</v>
      </c>
      <c r="B6666" s="2" t="s">
        <v>38</v>
      </c>
      <c r="C6666" s="2">
        <f>COUNTIFS('Все позиции'!$H$2:$H$10401,A6666,'Все позиции'!$L$2:$L$10401,B6666)</f>
        <v>1</v>
      </c>
      <c r="D6666" s="2">
        <f>SUMIFS('Все позиции'!$K$2:$K$10401,'Все позиции'!$H$2:$H$10401,A6666,'Все позиции'!$L$2:$L$10401,B6666)</f>
        <v>1</v>
      </c>
      <c r="E6666" s="4">
        <f>SUMIFS('Все позиции'!$P$2:$P$10401,'Все позиции'!$H$2:$H$10401,A6666,'Все позиции'!$L$2:$L$10401,B6666)</f>
        <v>0</v>
      </c>
      <c r="F6666" s="2">
        <f>COUNTIFS('Все позиции'!$H$2:$H$10401,A6666,'Все позиции'!$L$2:$L$10401,B6666,'Все позиции'!$F$2:$F$10401,"&lt;&gt;")</f>
        <v>0</v>
      </c>
      <c r="G6666" s="2" t="str">
        <f t="shared" si="104"/>
        <v>нет</v>
      </c>
    </row>
    <row r="6667" spans="1:7" x14ac:dyDescent="0.25">
      <c r="A6667" s="2" t="s">
        <v>3367</v>
      </c>
      <c r="B6667" s="2" t="s">
        <v>38</v>
      </c>
      <c r="C6667" s="2">
        <f>COUNTIFS('Все позиции'!$H$2:$H$10401,A6667,'Все позиции'!$L$2:$L$10401,B6667)</f>
        <v>1</v>
      </c>
      <c r="D6667" s="2">
        <f>SUMIFS('Все позиции'!$K$2:$K$10401,'Все позиции'!$H$2:$H$10401,A6667,'Все позиции'!$L$2:$L$10401,B6667)</f>
        <v>8</v>
      </c>
      <c r="E6667" s="4">
        <f>SUMIFS('Все позиции'!$P$2:$P$10401,'Все позиции'!$H$2:$H$10401,A6667,'Все позиции'!$L$2:$L$10401,B6667)</f>
        <v>0</v>
      </c>
      <c r="F6667" s="2">
        <f>COUNTIFS('Все позиции'!$H$2:$H$10401,A6667,'Все позиции'!$L$2:$L$10401,B6667,'Все позиции'!$F$2:$F$10401,"&lt;&gt;")</f>
        <v>0</v>
      </c>
      <c r="G6667" s="2" t="str">
        <f t="shared" si="104"/>
        <v>нет</v>
      </c>
    </row>
    <row r="6668" spans="1:7" x14ac:dyDescent="0.25">
      <c r="A6668" s="2" t="s">
        <v>3137</v>
      </c>
      <c r="B6668" s="2" t="s">
        <v>38</v>
      </c>
      <c r="C6668" s="2">
        <f>COUNTIFS('Все позиции'!$H$2:$H$10401,A6668,'Все позиции'!$L$2:$L$10401,B6668)</f>
        <v>1</v>
      </c>
      <c r="D6668" s="2">
        <f>SUMIFS('Все позиции'!$K$2:$K$10401,'Все позиции'!$H$2:$H$10401,A6668,'Все позиции'!$L$2:$L$10401,B6668)</f>
        <v>1</v>
      </c>
      <c r="E6668" s="4">
        <f>SUMIFS('Все позиции'!$P$2:$P$10401,'Все позиции'!$H$2:$H$10401,A6668,'Все позиции'!$L$2:$L$10401,B6668)</f>
        <v>0</v>
      </c>
      <c r="F6668" s="2">
        <f>COUNTIFS('Все позиции'!$H$2:$H$10401,A6668,'Все позиции'!$L$2:$L$10401,B6668,'Все позиции'!$F$2:$F$10401,"&lt;&gt;")</f>
        <v>0</v>
      </c>
      <c r="G6668" s="2" t="str">
        <f t="shared" si="104"/>
        <v>нет</v>
      </c>
    </row>
    <row r="6669" spans="1:7" x14ac:dyDescent="0.25">
      <c r="A6669" s="2" t="s">
        <v>7111</v>
      </c>
      <c r="B6669" s="2" t="s">
        <v>38</v>
      </c>
      <c r="C6669" s="2">
        <f>COUNTIFS('Все позиции'!$H$2:$H$10401,A6669,'Все позиции'!$L$2:$L$10401,B6669)</f>
        <v>1</v>
      </c>
      <c r="D6669" s="2">
        <f>SUMIFS('Все позиции'!$K$2:$K$10401,'Все позиции'!$H$2:$H$10401,A6669,'Все позиции'!$L$2:$L$10401,B6669)</f>
        <v>11</v>
      </c>
      <c r="E6669" s="4">
        <f>SUMIFS('Все позиции'!$P$2:$P$10401,'Все позиции'!$H$2:$H$10401,A6669,'Все позиции'!$L$2:$L$10401,B6669)</f>
        <v>330803</v>
      </c>
      <c r="F6669" s="2">
        <f>COUNTIFS('Все позиции'!$H$2:$H$10401,A6669,'Все позиции'!$L$2:$L$10401,B6669,'Все позиции'!$F$2:$F$10401,"&lt;&gt;")</f>
        <v>1</v>
      </c>
      <c r="G6669" s="2" t="str">
        <f t="shared" si="104"/>
        <v>да</v>
      </c>
    </row>
    <row r="6670" spans="1:7" x14ac:dyDescent="0.25">
      <c r="A6670" s="2" t="s">
        <v>3181</v>
      </c>
      <c r="B6670" s="2" t="s">
        <v>38</v>
      </c>
      <c r="C6670" s="2">
        <f>COUNTIFS('Все позиции'!$H$2:$H$10401,A6670,'Все позиции'!$L$2:$L$10401,B6670)</f>
        <v>1</v>
      </c>
      <c r="D6670" s="2">
        <f>SUMIFS('Все позиции'!$K$2:$K$10401,'Все позиции'!$H$2:$H$10401,A6670,'Все позиции'!$L$2:$L$10401,B6670)</f>
        <v>9</v>
      </c>
      <c r="E6670" s="4">
        <f>SUMIFS('Все позиции'!$P$2:$P$10401,'Все позиции'!$H$2:$H$10401,A6670,'Все позиции'!$L$2:$L$10401,B6670)</f>
        <v>0</v>
      </c>
      <c r="F6670" s="2">
        <f>COUNTIFS('Все позиции'!$H$2:$H$10401,A6670,'Все позиции'!$L$2:$L$10401,B6670,'Все позиции'!$F$2:$F$10401,"&lt;&gt;")</f>
        <v>0</v>
      </c>
      <c r="G6670" s="2" t="str">
        <f t="shared" si="104"/>
        <v>нет</v>
      </c>
    </row>
    <row r="6671" spans="1:7" x14ac:dyDescent="0.25">
      <c r="A6671" s="2" t="s">
        <v>3182</v>
      </c>
      <c r="B6671" s="2" t="s">
        <v>38</v>
      </c>
      <c r="C6671" s="2">
        <f>COUNTIFS('Все позиции'!$H$2:$H$10401,A6671,'Все позиции'!$L$2:$L$10401,B6671)</f>
        <v>1</v>
      </c>
      <c r="D6671" s="2">
        <f>SUMIFS('Все позиции'!$K$2:$K$10401,'Все позиции'!$H$2:$H$10401,A6671,'Все позиции'!$L$2:$L$10401,B6671)</f>
        <v>2</v>
      </c>
      <c r="E6671" s="4">
        <f>SUMIFS('Все позиции'!$P$2:$P$10401,'Все позиции'!$H$2:$H$10401,A6671,'Все позиции'!$L$2:$L$10401,B6671)</f>
        <v>0</v>
      </c>
      <c r="F6671" s="2">
        <f>COUNTIFS('Все позиции'!$H$2:$H$10401,A6671,'Все позиции'!$L$2:$L$10401,B6671,'Все позиции'!$F$2:$F$10401,"&lt;&gt;")</f>
        <v>0</v>
      </c>
      <c r="G6671" s="2" t="str">
        <f t="shared" si="104"/>
        <v>нет</v>
      </c>
    </row>
    <row r="6672" spans="1:7" x14ac:dyDescent="0.25">
      <c r="A6672" s="2" t="s">
        <v>7112</v>
      </c>
      <c r="B6672" s="2" t="s">
        <v>38</v>
      </c>
      <c r="C6672" s="2">
        <f>COUNTIFS('Все позиции'!$H$2:$H$10401,A6672,'Все позиции'!$L$2:$L$10401,B6672)</f>
        <v>1</v>
      </c>
      <c r="D6672" s="2">
        <f>SUMIFS('Все позиции'!$K$2:$K$10401,'Все позиции'!$H$2:$H$10401,A6672,'Все позиции'!$L$2:$L$10401,B6672)</f>
        <v>3</v>
      </c>
      <c r="E6672" s="4">
        <f>SUMIFS('Все позиции'!$P$2:$P$10401,'Все позиции'!$H$2:$H$10401,A6672,'Все позиции'!$L$2:$L$10401,B6672)</f>
        <v>72644.960000000006</v>
      </c>
      <c r="F6672" s="2">
        <f>COUNTIFS('Все позиции'!$H$2:$H$10401,A6672,'Все позиции'!$L$2:$L$10401,B6672,'Все позиции'!$F$2:$F$10401,"&lt;&gt;")</f>
        <v>1</v>
      </c>
      <c r="G6672" s="2" t="str">
        <f t="shared" si="104"/>
        <v>да</v>
      </c>
    </row>
    <row r="6673" spans="1:7" x14ac:dyDescent="0.25">
      <c r="A6673" s="2" t="s">
        <v>3139</v>
      </c>
      <c r="B6673" s="2" t="s">
        <v>38</v>
      </c>
      <c r="C6673" s="2">
        <f>COUNTIFS('Все позиции'!$H$2:$H$10401,A6673,'Все позиции'!$L$2:$L$10401,B6673)</f>
        <v>1</v>
      </c>
      <c r="D6673" s="2">
        <f>SUMIFS('Все позиции'!$K$2:$K$10401,'Все позиции'!$H$2:$H$10401,A6673,'Все позиции'!$L$2:$L$10401,B6673)</f>
        <v>1</v>
      </c>
      <c r="E6673" s="4">
        <f>SUMIFS('Все позиции'!$P$2:$P$10401,'Все позиции'!$H$2:$H$10401,A6673,'Все позиции'!$L$2:$L$10401,B6673)</f>
        <v>0</v>
      </c>
      <c r="F6673" s="2">
        <f>COUNTIFS('Все позиции'!$H$2:$H$10401,A6673,'Все позиции'!$L$2:$L$10401,B6673,'Все позиции'!$F$2:$F$10401,"&lt;&gt;")</f>
        <v>0</v>
      </c>
      <c r="G6673" s="2" t="str">
        <f t="shared" si="104"/>
        <v>нет</v>
      </c>
    </row>
    <row r="6674" spans="1:7" x14ac:dyDescent="0.25">
      <c r="A6674" s="2" t="s">
        <v>3138</v>
      </c>
      <c r="B6674" s="2" t="s">
        <v>38</v>
      </c>
      <c r="C6674" s="2">
        <f>COUNTIFS('Все позиции'!$H$2:$H$10401,A6674,'Все позиции'!$L$2:$L$10401,B6674)</f>
        <v>1</v>
      </c>
      <c r="D6674" s="2">
        <f>SUMIFS('Все позиции'!$K$2:$K$10401,'Все позиции'!$H$2:$H$10401,A6674,'Все позиции'!$L$2:$L$10401,B6674)</f>
        <v>1</v>
      </c>
      <c r="E6674" s="4">
        <f>SUMIFS('Все позиции'!$P$2:$P$10401,'Все позиции'!$H$2:$H$10401,A6674,'Все позиции'!$L$2:$L$10401,B6674)</f>
        <v>0</v>
      </c>
      <c r="F6674" s="2">
        <f>COUNTIFS('Все позиции'!$H$2:$H$10401,A6674,'Все позиции'!$L$2:$L$10401,B6674,'Все позиции'!$F$2:$F$10401,"&lt;&gt;")</f>
        <v>0</v>
      </c>
      <c r="G6674" s="2" t="str">
        <f t="shared" si="104"/>
        <v>нет</v>
      </c>
    </row>
    <row r="6675" spans="1:7" x14ac:dyDescent="0.25">
      <c r="A6675" s="2" t="s">
        <v>7113</v>
      </c>
      <c r="B6675" s="2" t="s">
        <v>38</v>
      </c>
      <c r="C6675" s="2">
        <f>COUNTIFS('Все позиции'!$H$2:$H$10401,A6675,'Все позиции'!$L$2:$L$10401,B6675)</f>
        <v>1</v>
      </c>
      <c r="D6675" s="2">
        <f>SUMIFS('Все позиции'!$K$2:$K$10401,'Все позиции'!$H$2:$H$10401,A6675,'Все позиции'!$L$2:$L$10401,B6675)</f>
        <v>4</v>
      </c>
      <c r="E6675" s="4">
        <f>SUMIFS('Все позиции'!$P$2:$P$10401,'Все позиции'!$H$2:$H$10401,A6675,'Все позиции'!$L$2:$L$10401,B6675)</f>
        <v>249400.01</v>
      </c>
      <c r="F6675" s="2">
        <f>COUNTIFS('Все позиции'!$H$2:$H$10401,A6675,'Все позиции'!$L$2:$L$10401,B6675,'Все позиции'!$F$2:$F$10401,"&lt;&gt;")</f>
        <v>1</v>
      </c>
      <c r="G6675" s="2" t="str">
        <f t="shared" si="104"/>
        <v>да</v>
      </c>
    </row>
    <row r="6676" spans="1:7" x14ac:dyDescent="0.25">
      <c r="A6676" s="2" t="s">
        <v>7114</v>
      </c>
      <c r="B6676" s="2" t="s">
        <v>38</v>
      </c>
      <c r="C6676" s="2">
        <f>COUNTIFS('Все позиции'!$H$2:$H$10401,A6676,'Все позиции'!$L$2:$L$10401,B6676)</f>
        <v>1</v>
      </c>
      <c r="D6676" s="2">
        <f>SUMIFS('Все позиции'!$K$2:$K$10401,'Все позиции'!$H$2:$H$10401,A6676,'Все позиции'!$L$2:$L$10401,B6676)</f>
        <v>2</v>
      </c>
      <c r="E6676" s="4">
        <f>SUMIFS('Все позиции'!$P$2:$P$10401,'Все позиции'!$H$2:$H$10401,A6676,'Все позиции'!$L$2:$L$10401,B6676)</f>
        <v>113099.98</v>
      </c>
      <c r="F6676" s="2">
        <f>COUNTIFS('Все позиции'!$H$2:$H$10401,A6676,'Все позиции'!$L$2:$L$10401,B6676,'Все позиции'!$F$2:$F$10401,"&lt;&gt;")</f>
        <v>1</v>
      </c>
      <c r="G6676" s="2" t="str">
        <f t="shared" si="104"/>
        <v>да</v>
      </c>
    </row>
    <row r="6677" spans="1:7" x14ac:dyDescent="0.25">
      <c r="A6677" s="2" t="s">
        <v>7115</v>
      </c>
      <c r="B6677" s="2" t="s">
        <v>38</v>
      </c>
      <c r="C6677" s="2">
        <f>COUNTIFS('Все позиции'!$H$2:$H$10401,A6677,'Все позиции'!$L$2:$L$10401,B6677)</f>
        <v>1</v>
      </c>
      <c r="D6677" s="2">
        <f>SUMIFS('Все позиции'!$K$2:$K$10401,'Все позиции'!$H$2:$H$10401,A6677,'Все позиции'!$L$2:$L$10401,B6677)</f>
        <v>3</v>
      </c>
      <c r="E6677" s="4">
        <f>SUMIFS('Все позиции'!$P$2:$P$10401,'Все позиции'!$H$2:$H$10401,A6677,'Все позиции'!$L$2:$L$10401,B6677)</f>
        <v>142975.89000000001</v>
      </c>
      <c r="F6677" s="2">
        <f>COUNTIFS('Все позиции'!$H$2:$H$10401,A6677,'Все позиции'!$L$2:$L$10401,B6677,'Все позиции'!$F$2:$F$10401,"&lt;&gt;")</f>
        <v>1</v>
      </c>
      <c r="G6677" s="2" t="str">
        <f t="shared" si="104"/>
        <v>да</v>
      </c>
    </row>
    <row r="6678" spans="1:7" x14ac:dyDescent="0.25">
      <c r="A6678" s="2" t="s">
        <v>3140</v>
      </c>
      <c r="B6678" s="2" t="s">
        <v>38</v>
      </c>
      <c r="C6678" s="2">
        <f>COUNTIFS('Все позиции'!$H$2:$H$10401,A6678,'Все позиции'!$L$2:$L$10401,B6678)</f>
        <v>1</v>
      </c>
      <c r="D6678" s="2">
        <f>SUMIFS('Все позиции'!$K$2:$K$10401,'Все позиции'!$H$2:$H$10401,A6678,'Все позиции'!$L$2:$L$10401,B6678)</f>
        <v>1</v>
      </c>
      <c r="E6678" s="4">
        <f>SUMIFS('Все позиции'!$P$2:$P$10401,'Все позиции'!$H$2:$H$10401,A6678,'Все позиции'!$L$2:$L$10401,B6678)</f>
        <v>0</v>
      </c>
      <c r="F6678" s="2">
        <f>COUNTIFS('Все позиции'!$H$2:$H$10401,A6678,'Все позиции'!$L$2:$L$10401,B6678,'Все позиции'!$F$2:$F$10401,"&lt;&gt;")</f>
        <v>0</v>
      </c>
      <c r="G6678" s="2" t="str">
        <f t="shared" si="104"/>
        <v>нет</v>
      </c>
    </row>
    <row r="6679" spans="1:7" x14ac:dyDescent="0.25">
      <c r="A6679" s="2" t="s">
        <v>3141</v>
      </c>
      <c r="B6679" s="2" t="s">
        <v>38</v>
      </c>
      <c r="C6679" s="2">
        <f>COUNTIFS('Все позиции'!$H$2:$H$10401,A6679,'Все позиции'!$L$2:$L$10401,B6679)</f>
        <v>1</v>
      </c>
      <c r="D6679" s="2">
        <f>SUMIFS('Все позиции'!$K$2:$K$10401,'Все позиции'!$H$2:$H$10401,A6679,'Все позиции'!$L$2:$L$10401,B6679)</f>
        <v>1</v>
      </c>
      <c r="E6679" s="4">
        <f>SUMIFS('Все позиции'!$P$2:$P$10401,'Все позиции'!$H$2:$H$10401,A6679,'Все позиции'!$L$2:$L$10401,B6679)</f>
        <v>0</v>
      </c>
      <c r="F6679" s="2">
        <f>COUNTIFS('Все позиции'!$H$2:$H$10401,A6679,'Все позиции'!$L$2:$L$10401,B6679,'Все позиции'!$F$2:$F$10401,"&lt;&gt;")</f>
        <v>0</v>
      </c>
      <c r="G6679" s="2" t="str">
        <f t="shared" si="104"/>
        <v>нет</v>
      </c>
    </row>
    <row r="6680" spans="1:7" x14ac:dyDescent="0.25">
      <c r="A6680" s="2" t="s">
        <v>7116</v>
      </c>
      <c r="B6680" s="2" t="s">
        <v>38</v>
      </c>
      <c r="C6680" s="2">
        <f>COUNTIFS('Все позиции'!$H$2:$H$10401,A6680,'Все позиции'!$L$2:$L$10401,B6680)</f>
        <v>1</v>
      </c>
      <c r="D6680" s="2">
        <f>SUMIFS('Все позиции'!$K$2:$K$10401,'Все позиции'!$H$2:$H$10401,A6680,'Все позиции'!$L$2:$L$10401,B6680)</f>
        <v>12</v>
      </c>
      <c r="E6680" s="4">
        <f>SUMIFS('Все позиции'!$P$2:$P$10401,'Все позиции'!$H$2:$H$10401,A6680,'Все позиции'!$L$2:$L$10401,B6680)</f>
        <v>1037040.06</v>
      </c>
      <c r="F6680" s="2">
        <f>COUNTIFS('Все позиции'!$H$2:$H$10401,A6680,'Все позиции'!$L$2:$L$10401,B6680,'Все позиции'!$F$2:$F$10401,"&lt;&gt;")</f>
        <v>1</v>
      </c>
      <c r="G6680" s="2" t="str">
        <f t="shared" si="104"/>
        <v>да</v>
      </c>
    </row>
    <row r="6681" spans="1:7" x14ac:dyDescent="0.25">
      <c r="A6681" s="2" t="s">
        <v>7117</v>
      </c>
      <c r="B6681" s="2" t="s">
        <v>38</v>
      </c>
      <c r="C6681" s="2">
        <f>COUNTIFS('Все позиции'!$H$2:$H$10401,A6681,'Все позиции'!$L$2:$L$10401,B6681)</f>
        <v>1</v>
      </c>
      <c r="D6681" s="2">
        <f>SUMIFS('Все позиции'!$K$2:$K$10401,'Все позиции'!$H$2:$H$10401,A6681,'Все позиции'!$L$2:$L$10401,B6681)</f>
        <v>1</v>
      </c>
      <c r="E6681" s="4">
        <f>SUMIFS('Все позиции'!$P$2:$P$10401,'Все позиции'!$H$2:$H$10401,A6681,'Все позиции'!$L$2:$L$10401,B6681)</f>
        <v>78771.8</v>
      </c>
      <c r="F6681" s="2">
        <f>COUNTIFS('Все позиции'!$H$2:$H$10401,A6681,'Все позиции'!$L$2:$L$10401,B6681,'Все позиции'!$F$2:$F$10401,"&lt;&gt;")</f>
        <v>1</v>
      </c>
      <c r="G6681" s="2" t="str">
        <f t="shared" si="104"/>
        <v>да</v>
      </c>
    </row>
    <row r="6682" spans="1:7" x14ac:dyDescent="0.25">
      <c r="A6682" s="2" t="s">
        <v>5511</v>
      </c>
      <c r="B6682" s="2" t="s">
        <v>38</v>
      </c>
      <c r="C6682" s="2">
        <f>COUNTIFS('Все позиции'!$H$2:$H$10401,A6682,'Все позиции'!$L$2:$L$10401,B6682)</f>
        <v>1</v>
      </c>
      <c r="D6682" s="2">
        <f>SUMIFS('Все позиции'!$K$2:$K$10401,'Все позиции'!$H$2:$H$10401,A6682,'Все позиции'!$L$2:$L$10401,B6682)</f>
        <v>1</v>
      </c>
      <c r="E6682" s="4">
        <f>SUMIFS('Все позиции'!$P$2:$P$10401,'Все позиции'!$H$2:$H$10401,A6682,'Все позиции'!$L$2:$L$10401,B6682)</f>
        <v>0</v>
      </c>
      <c r="F6682" s="2">
        <f>COUNTIFS('Все позиции'!$H$2:$H$10401,A6682,'Все позиции'!$L$2:$L$10401,B6682,'Все позиции'!$F$2:$F$10401,"&lt;&gt;")</f>
        <v>1</v>
      </c>
      <c r="G6682" s="2" t="str">
        <f t="shared" si="104"/>
        <v>да</v>
      </c>
    </row>
    <row r="6683" spans="1:7" x14ac:dyDescent="0.25">
      <c r="A6683" s="2" t="s">
        <v>3183</v>
      </c>
      <c r="B6683" s="2" t="s">
        <v>38</v>
      </c>
      <c r="C6683" s="2">
        <f>COUNTIFS('Все позиции'!$H$2:$H$10401,A6683,'Все позиции'!$L$2:$L$10401,B6683)</f>
        <v>1</v>
      </c>
      <c r="D6683" s="2">
        <f>SUMIFS('Все позиции'!$K$2:$K$10401,'Все позиции'!$H$2:$H$10401,A6683,'Все позиции'!$L$2:$L$10401,B6683)</f>
        <v>2</v>
      </c>
      <c r="E6683" s="4">
        <f>SUMIFS('Все позиции'!$P$2:$P$10401,'Все позиции'!$H$2:$H$10401,A6683,'Все позиции'!$L$2:$L$10401,B6683)</f>
        <v>0</v>
      </c>
      <c r="F6683" s="2">
        <f>COUNTIFS('Все позиции'!$H$2:$H$10401,A6683,'Все позиции'!$L$2:$L$10401,B6683,'Все позиции'!$F$2:$F$10401,"&lt;&gt;")</f>
        <v>0</v>
      </c>
      <c r="G6683" s="2" t="str">
        <f t="shared" si="104"/>
        <v>нет</v>
      </c>
    </row>
    <row r="6684" spans="1:7" x14ac:dyDescent="0.25">
      <c r="A6684" s="2" t="s">
        <v>3184</v>
      </c>
      <c r="B6684" s="2" t="s">
        <v>38</v>
      </c>
      <c r="C6684" s="2">
        <f>COUNTIFS('Все позиции'!$H$2:$H$10401,A6684,'Все позиции'!$L$2:$L$10401,B6684)</f>
        <v>3</v>
      </c>
      <c r="D6684" s="2">
        <f>SUMIFS('Все позиции'!$K$2:$K$10401,'Все позиции'!$H$2:$H$10401,A6684,'Все позиции'!$L$2:$L$10401,B6684)</f>
        <v>39</v>
      </c>
      <c r="E6684" s="4">
        <f>SUMIFS('Все позиции'!$P$2:$P$10401,'Все позиции'!$H$2:$H$10401,A6684,'Все позиции'!$L$2:$L$10401,B6684)</f>
        <v>1249618.6000000001</v>
      </c>
      <c r="F6684" s="2">
        <f>COUNTIFS('Все позиции'!$H$2:$H$10401,A6684,'Все позиции'!$L$2:$L$10401,B6684,'Все позиции'!$F$2:$F$10401,"&lt;&gt;")</f>
        <v>2</v>
      </c>
      <c r="G6684" s="2" t="str">
        <f t="shared" si="104"/>
        <v>да</v>
      </c>
    </row>
    <row r="6685" spans="1:7" x14ac:dyDescent="0.25">
      <c r="A6685" s="2" t="s">
        <v>3185</v>
      </c>
      <c r="B6685" s="2" t="s">
        <v>38</v>
      </c>
      <c r="C6685" s="2">
        <f>COUNTIFS('Все позиции'!$H$2:$H$10401,A6685,'Все позиции'!$L$2:$L$10401,B6685)</f>
        <v>3</v>
      </c>
      <c r="D6685" s="2">
        <f>SUMIFS('Все позиции'!$K$2:$K$10401,'Все позиции'!$H$2:$H$10401,A6685,'Все позиции'!$L$2:$L$10401,B6685)</f>
        <v>6</v>
      </c>
      <c r="E6685" s="4">
        <f>SUMIFS('Все позиции'!$P$2:$P$10401,'Все позиции'!$H$2:$H$10401,A6685,'Все позиции'!$L$2:$L$10401,B6685)</f>
        <v>192249.02</v>
      </c>
      <c r="F6685" s="2">
        <f>COUNTIFS('Все позиции'!$H$2:$H$10401,A6685,'Все позиции'!$L$2:$L$10401,B6685,'Все позиции'!$F$2:$F$10401,"&lt;&gt;")</f>
        <v>2</v>
      </c>
      <c r="G6685" s="2" t="str">
        <f t="shared" si="104"/>
        <v>да</v>
      </c>
    </row>
    <row r="6686" spans="1:7" x14ac:dyDescent="0.25">
      <c r="A6686" s="2" t="s">
        <v>3186</v>
      </c>
      <c r="B6686" s="2" t="s">
        <v>38</v>
      </c>
      <c r="C6686" s="2">
        <f>COUNTIFS('Все позиции'!$H$2:$H$10401,A6686,'Все позиции'!$L$2:$L$10401,B6686)</f>
        <v>1</v>
      </c>
      <c r="D6686" s="2">
        <f>SUMIFS('Все позиции'!$K$2:$K$10401,'Все позиции'!$H$2:$H$10401,A6686,'Все позиции'!$L$2:$L$10401,B6686)</f>
        <v>2</v>
      </c>
      <c r="E6686" s="4">
        <f>SUMIFS('Все позиции'!$P$2:$P$10401,'Все позиции'!$H$2:$H$10401,A6686,'Все позиции'!$L$2:$L$10401,B6686)</f>
        <v>0</v>
      </c>
      <c r="F6686" s="2">
        <f>COUNTIFS('Все позиции'!$H$2:$H$10401,A6686,'Все позиции'!$L$2:$L$10401,B6686,'Все позиции'!$F$2:$F$10401,"&lt;&gt;")</f>
        <v>0</v>
      </c>
      <c r="G6686" s="2" t="str">
        <f t="shared" si="104"/>
        <v>нет</v>
      </c>
    </row>
    <row r="6687" spans="1:7" x14ac:dyDescent="0.25">
      <c r="A6687" s="2" t="s">
        <v>3178</v>
      </c>
      <c r="B6687" s="2" t="s">
        <v>38</v>
      </c>
      <c r="C6687" s="2">
        <f>COUNTIFS('Все позиции'!$H$2:$H$10401,A6687,'Все позиции'!$L$2:$L$10401,B6687)</f>
        <v>3</v>
      </c>
      <c r="D6687" s="2">
        <f>SUMIFS('Все позиции'!$K$2:$K$10401,'Все позиции'!$H$2:$H$10401,A6687,'Все позиции'!$L$2:$L$10401,B6687)</f>
        <v>39</v>
      </c>
      <c r="E6687" s="4">
        <f>SUMIFS('Все позиции'!$P$2:$P$10401,'Все позиции'!$H$2:$H$10401,A6687,'Все позиции'!$L$2:$L$10401,B6687)</f>
        <v>1471918.54</v>
      </c>
      <c r="F6687" s="2">
        <f>COUNTIFS('Все позиции'!$H$2:$H$10401,A6687,'Все позиции'!$L$2:$L$10401,B6687,'Все позиции'!$F$2:$F$10401,"&lt;&gt;")</f>
        <v>2</v>
      </c>
      <c r="G6687" s="2" t="str">
        <f t="shared" si="104"/>
        <v>да</v>
      </c>
    </row>
    <row r="6688" spans="1:7" x14ac:dyDescent="0.25">
      <c r="A6688" s="2" t="s">
        <v>3187</v>
      </c>
      <c r="B6688" s="2" t="s">
        <v>38</v>
      </c>
      <c r="C6688" s="2">
        <f>COUNTIFS('Все позиции'!$H$2:$H$10401,A6688,'Все позиции'!$L$2:$L$10401,B6688)</f>
        <v>3</v>
      </c>
      <c r="D6688" s="2">
        <f>SUMIFS('Все позиции'!$K$2:$K$10401,'Все позиции'!$H$2:$H$10401,A6688,'Все позиции'!$L$2:$L$10401,B6688)</f>
        <v>6</v>
      </c>
      <c r="E6688" s="4">
        <f>SUMIFS('Все позиции'!$P$2:$P$10401,'Все позиции'!$H$2:$H$10401,A6688,'Все позиции'!$L$2:$L$10401,B6688)</f>
        <v>226449.01</v>
      </c>
      <c r="F6688" s="2">
        <f>COUNTIFS('Все позиции'!$H$2:$H$10401,A6688,'Все позиции'!$L$2:$L$10401,B6688,'Все позиции'!$F$2:$F$10401,"&lt;&gt;")</f>
        <v>2</v>
      </c>
      <c r="G6688" s="2" t="str">
        <f t="shared" si="104"/>
        <v>да</v>
      </c>
    </row>
    <row r="6689" spans="1:7" x14ac:dyDescent="0.25">
      <c r="A6689" s="2" t="s">
        <v>3172</v>
      </c>
      <c r="B6689" s="2" t="s">
        <v>38</v>
      </c>
      <c r="C6689" s="2">
        <f>COUNTIFS('Все позиции'!$H$2:$H$10401,A6689,'Все позиции'!$L$2:$L$10401,B6689)</f>
        <v>1</v>
      </c>
      <c r="D6689" s="2">
        <f>SUMIFS('Все позиции'!$K$2:$K$10401,'Все позиции'!$H$2:$H$10401,A6689,'Все позиции'!$L$2:$L$10401,B6689)</f>
        <v>5</v>
      </c>
      <c r="E6689" s="4">
        <f>SUMIFS('Все позиции'!$P$2:$P$10401,'Все позиции'!$H$2:$H$10401,A6689,'Все позиции'!$L$2:$L$10401,B6689)</f>
        <v>0</v>
      </c>
      <c r="F6689" s="2">
        <f>COUNTIFS('Все позиции'!$H$2:$H$10401,A6689,'Все позиции'!$L$2:$L$10401,B6689,'Все позиции'!$F$2:$F$10401,"&lt;&gt;")</f>
        <v>0</v>
      </c>
      <c r="G6689" s="2" t="str">
        <f t="shared" si="104"/>
        <v>нет</v>
      </c>
    </row>
    <row r="6690" spans="1:7" x14ac:dyDescent="0.25">
      <c r="A6690" s="2" t="s">
        <v>3188</v>
      </c>
      <c r="B6690" s="2" t="s">
        <v>38</v>
      </c>
      <c r="C6690" s="2">
        <f>COUNTIFS('Все позиции'!$H$2:$H$10401,A6690,'Все позиции'!$L$2:$L$10401,B6690)</f>
        <v>1</v>
      </c>
      <c r="D6690" s="2">
        <f>SUMIFS('Все позиции'!$K$2:$K$10401,'Все позиции'!$H$2:$H$10401,A6690,'Все позиции'!$L$2:$L$10401,B6690)</f>
        <v>3</v>
      </c>
      <c r="E6690" s="4">
        <f>SUMIFS('Все позиции'!$P$2:$P$10401,'Все позиции'!$H$2:$H$10401,A6690,'Все позиции'!$L$2:$L$10401,B6690)</f>
        <v>0</v>
      </c>
      <c r="F6690" s="2">
        <f>COUNTIFS('Все позиции'!$H$2:$H$10401,A6690,'Все позиции'!$L$2:$L$10401,B6690,'Все позиции'!$F$2:$F$10401,"&lt;&gt;")</f>
        <v>0</v>
      </c>
      <c r="G6690" s="2" t="str">
        <f t="shared" si="104"/>
        <v>нет</v>
      </c>
    </row>
    <row r="6691" spans="1:7" x14ac:dyDescent="0.25">
      <c r="A6691" s="2" t="s">
        <v>3176</v>
      </c>
      <c r="B6691" s="2" t="s">
        <v>38</v>
      </c>
      <c r="C6691" s="2">
        <f>COUNTIFS('Все позиции'!$H$2:$H$10401,A6691,'Все позиции'!$L$2:$L$10401,B6691)</f>
        <v>1</v>
      </c>
      <c r="D6691" s="2">
        <f>SUMIFS('Все позиции'!$K$2:$K$10401,'Все позиции'!$H$2:$H$10401,A6691,'Все позиции'!$L$2:$L$10401,B6691)</f>
        <v>12</v>
      </c>
      <c r="E6691" s="4">
        <f>SUMIFS('Все позиции'!$P$2:$P$10401,'Все позиции'!$H$2:$H$10401,A6691,'Все позиции'!$L$2:$L$10401,B6691)</f>
        <v>0</v>
      </c>
      <c r="F6691" s="2">
        <f>COUNTIFS('Все позиции'!$H$2:$H$10401,A6691,'Все позиции'!$L$2:$L$10401,B6691,'Все позиции'!$F$2:$F$10401,"&lt;&gt;")</f>
        <v>0</v>
      </c>
      <c r="G6691" s="2" t="str">
        <f t="shared" si="104"/>
        <v>нет</v>
      </c>
    </row>
    <row r="6692" spans="1:7" x14ac:dyDescent="0.25">
      <c r="A6692" s="2" t="s">
        <v>5512</v>
      </c>
      <c r="B6692" s="2" t="s">
        <v>38</v>
      </c>
      <c r="C6692" s="2">
        <f>COUNTIFS('Все позиции'!$H$2:$H$10401,A6692,'Все позиции'!$L$2:$L$10401,B6692)</f>
        <v>1</v>
      </c>
      <c r="D6692" s="2">
        <f>SUMIFS('Все позиции'!$K$2:$K$10401,'Все позиции'!$H$2:$H$10401,A6692,'Все позиции'!$L$2:$L$10401,B6692)</f>
        <v>1</v>
      </c>
      <c r="E6692" s="4">
        <f>SUMIFS('Все позиции'!$P$2:$P$10401,'Все позиции'!$H$2:$H$10401,A6692,'Все позиции'!$L$2:$L$10401,B6692)</f>
        <v>0</v>
      </c>
      <c r="F6692" s="2">
        <f>COUNTIFS('Все позиции'!$H$2:$H$10401,A6692,'Все позиции'!$L$2:$L$10401,B6692,'Все позиции'!$F$2:$F$10401,"&lt;&gt;")</f>
        <v>1</v>
      </c>
      <c r="G6692" s="2" t="str">
        <f t="shared" si="104"/>
        <v>да</v>
      </c>
    </row>
    <row r="6693" spans="1:7" x14ac:dyDescent="0.25">
      <c r="A6693" s="2" t="s">
        <v>7118</v>
      </c>
      <c r="B6693" s="2" t="s">
        <v>38</v>
      </c>
      <c r="C6693" s="2">
        <f>COUNTIFS('Все позиции'!$H$2:$H$10401,A6693,'Все позиции'!$L$2:$L$10401,B6693)</f>
        <v>1</v>
      </c>
      <c r="D6693" s="2">
        <f>SUMIFS('Все позиции'!$K$2:$K$10401,'Все позиции'!$H$2:$H$10401,A6693,'Все позиции'!$L$2:$L$10401,B6693)</f>
        <v>3</v>
      </c>
      <c r="E6693" s="4">
        <f>SUMIFS('Все позиции'!$P$2:$P$10401,'Все позиции'!$H$2:$H$10401,A6693,'Все позиции'!$L$2:$L$10401,B6693)</f>
        <v>5843.01</v>
      </c>
      <c r="F6693" s="2">
        <f>COUNTIFS('Все позиции'!$H$2:$H$10401,A6693,'Все позиции'!$L$2:$L$10401,B6693,'Все позиции'!$F$2:$F$10401,"&lt;&gt;")</f>
        <v>1</v>
      </c>
      <c r="G6693" s="2" t="str">
        <f t="shared" si="104"/>
        <v>да</v>
      </c>
    </row>
    <row r="6694" spans="1:7" x14ac:dyDescent="0.25">
      <c r="A6694" s="2" t="s">
        <v>7120</v>
      </c>
      <c r="B6694" s="2" t="s">
        <v>38</v>
      </c>
      <c r="C6694" s="2">
        <f>COUNTIFS('Все позиции'!$H$2:$H$10401,A6694,'Все позиции'!$L$2:$L$10401,B6694)</f>
        <v>1</v>
      </c>
      <c r="D6694" s="2">
        <f>SUMIFS('Все позиции'!$K$2:$K$10401,'Все позиции'!$H$2:$H$10401,A6694,'Все позиции'!$L$2:$L$10401,B6694)</f>
        <v>1</v>
      </c>
      <c r="E6694" s="4">
        <f>SUMIFS('Все позиции'!$P$2:$P$10401,'Все позиции'!$H$2:$H$10401,A6694,'Все позиции'!$L$2:$L$10401,B6694)</f>
        <v>21051.1</v>
      </c>
      <c r="F6694" s="2">
        <f>COUNTIFS('Все позиции'!$H$2:$H$10401,A6694,'Все позиции'!$L$2:$L$10401,B6694,'Все позиции'!$F$2:$F$10401,"&lt;&gt;")</f>
        <v>1</v>
      </c>
      <c r="G6694" s="2" t="str">
        <f t="shared" si="104"/>
        <v>да</v>
      </c>
    </row>
    <row r="6695" spans="1:7" x14ac:dyDescent="0.25">
      <c r="A6695" s="2" t="s">
        <v>7119</v>
      </c>
      <c r="B6695" s="2" t="s">
        <v>38</v>
      </c>
      <c r="C6695" s="2">
        <f>COUNTIFS('Все позиции'!$H$2:$H$10401,A6695,'Все позиции'!$L$2:$L$10401,B6695)</f>
        <v>1</v>
      </c>
      <c r="D6695" s="2">
        <f>SUMIFS('Все позиции'!$K$2:$K$10401,'Все позиции'!$H$2:$H$10401,A6695,'Все позиции'!$L$2:$L$10401,B6695)</f>
        <v>1</v>
      </c>
      <c r="E6695" s="4">
        <f>SUMIFS('Все позиции'!$P$2:$P$10401,'Все позиции'!$H$2:$H$10401,A6695,'Все позиции'!$L$2:$L$10401,B6695)</f>
        <v>21051.1</v>
      </c>
      <c r="F6695" s="2">
        <f>COUNTIFS('Все позиции'!$H$2:$H$10401,A6695,'Все позиции'!$L$2:$L$10401,B6695,'Все позиции'!$F$2:$F$10401,"&lt;&gt;")</f>
        <v>1</v>
      </c>
      <c r="G6695" s="2" t="str">
        <f t="shared" si="104"/>
        <v>да</v>
      </c>
    </row>
    <row r="6696" spans="1:7" x14ac:dyDescent="0.25">
      <c r="A6696" s="2" t="s">
        <v>7121</v>
      </c>
      <c r="B6696" s="2" t="s">
        <v>38</v>
      </c>
      <c r="C6696" s="2">
        <f>COUNTIFS('Все позиции'!$H$2:$H$10401,A6696,'Все позиции'!$L$2:$L$10401,B6696)</f>
        <v>1</v>
      </c>
      <c r="D6696" s="2">
        <f>SUMIFS('Все позиции'!$K$2:$K$10401,'Все позиции'!$H$2:$H$10401,A6696,'Все позиции'!$L$2:$L$10401,B6696)</f>
        <v>18</v>
      </c>
      <c r="E6696" s="4">
        <f>SUMIFS('Все позиции'!$P$2:$P$10401,'Все позиции'!$H$2:$H$10401,A6696,'Все позиции'!$L$2:$L$10401,B6696)</f>
        <v>1609294.9</v>
      </c>
      <c r="F6696" s="2">
        <f>COUNTIFS('Все позиции'!$H$2:$H$10401,A6696,'Все позиции'!$L$2:$L$10401,B6696,'Все позиции'!$F$2:$F$10401,"&lt;&gt;")</f>
        <v>1</v>
      </c>
      <c r="G6696" s="2" t="str">
        <f t="shared" si="104"/>
        <v>да</v>
      </c>
    </row>
    <row r="6697" spans="1:7" x14ac:dyDescent="0.25">
      <c r="A6697" s="2" t="s">
        <v>3136</v>
      </c>
      <c r="B6697" s="2" t="s">
        <v>38</v>
      </c>
      <c r="C6697" s="2">
        <f>COUNTIFS('Все позиции'!$H$2:$H$10401,A6697,'Все позиции'!$L$2:$L$10401,B6697)</f>
        <v>1</v>
      </c>
      <c r="D6697" s="2">
        <f>SUMIFS('Все позиции'!$K$2:$K$10401,'Все позиции'!$H$2:$H$10401,A6697,'Все позиции'!$L$2:$L$10401,B6697)</f>
        <v>6</v>
      </c>
      <c r="E6697" s="4">
        <f>SUMIFS('Все позиции'!$P$2:$P$10401,'Все позиции'!$H$2:$H$10401,A6697,'Все позиции'!$L$2:$L$10401,B6697)</f>
        <v>0</v>
      </c>
      <c r="F6697" s="2">
        <f>COUNTIFS('Все позиции'!$H$2:$H$10401,A6697,'Все позиции'!$L$2:$L$10401,B6697,'Все позиции'!$F$2:$F$10401,"&lt;&gt;")</f>
        <v>0</v>
      </c>
      <c r="G6697" s="2" t="str">
        <f t="shared" si="104"/>
        <v>нет</v>
      </c>
    </row>
    <row r="6698" spans="1:7" x14ac:dyDescent="0.25">
      <c r="A6698" s="2" t="s">
        <v>3143</v>
      </c>
      <c r="B6698" s="2" t="s">
        <v>38</v>
      </c>
      <c r="C6698" s="2">
        <f>COUNTIFS('Все позиции'!$H$2:$H$10401,A6698,'Все позиции'!$L$2:$L$10401,B6698)</f>
        <v>1</v>
      </c>
      <c r="D6698" s="2">
        <f>SUMIFS('Все позиции'!$K$2:$K$10401,'Все позиции'!$H$2:$H$10401,A6698,'Все позиции'!$L$2:$L$10401,B6698)</f>
        <v>1</v>
      </c>
      <c r="E6698" s="4">
        <f>SUMIFS('Все позиции'!$P$2:$P$10401,'Все позиции'!$H$2:$H$10401,A6698,'Все позиции'!$L$2:$L$10401,B6698)</f>
        <v>0</v>
      </c>
      <c r="F6698" s="2">
        <f>COUNTIFS('Все позиции'!$H$2:$H$10401,A6698,'Все позиции'!$L$2:$L$10401,B6698,'Все позиции'!$F$2:$F$10401,"&lt;&gt;")</f>
        <v>0</v>
      </c>
      <c r="G6698" s="2" t="str">
        <f t="shared" si="104"/>
        <v>нет</v>
      </c>
    </row>
    <row r="6699" spans="1:7" x14ac:dyDescent="0.25">
      <c r="A6699" s="2" t="s">
        <v>3142</v>
      </c>
      <c r="B6699" s="2" t="s">
        <v>38</v>
      </c>
      <c r="C6699" s="2">
        <f>COUNTIFS('Все позиции'!$H$2:$H$10401,A6699,'Все позиции'!$L$2:$L$10401,B6699)</f>
        <v>1</v>
      </c>
      <c r="D6699" s="2">
        <f>SUMIFS('Все позиции'!$K$2:$K$10401,'Все позиции'!$H$2:$H$10401,A6699,'Все позиции'!$L$2:$L$10401,B6699)</f>
        <v>1</v>
      </c>
      <c r="E6699" s="4">
        <f>SUMIFS('Все позиции'!$P$2:$P$10401,'Все позиции'!$H$2:$H$10401,A6699,'Все позиции'!$L$2:$L$10401,B6699)</f>
        <v>0</v>
      </c>
      <c r="F6699" s="2">
        <f>COUNTIFS('Все позиции'!$H$2:$H$10401,A6699,'Все позиции'!$L$2:$L$10401,B6699,'Все позиции'!$F$2:$F$10401,"&lt;&gt;")</f>
        <v>0</v>
      </c>
      <c r="G6699" s="2" t="str">
        <f t="shared" si="104"/>
        <v>нет</v>
      </c>
    </row>
    <row r="6700" spans="1:7" x14ac:dyDescent="0.25">
      <c r="A6700" s="2" t="s">
        <v>5137</v>
      </c>
      <c r="B6700" s="2" t="s">
        <v>38</v>
      </c>
      <c r="C6700" s="2">
        <f>COUNTIFS('Все позиции'!$H$2:$H$10401,A6700,'Все позиции'!$L$2:$L$10401,B6700)</f>
        <v>1</v>
      </c>
      <c r="D6700" s="2">
        <f>SUMIFS('Все позиции'!$K$2:$K$10401,'Все позиции'!$H$2:$H$10401,A6700,'Все позиции'!$L$2:$L$10401,B6700)</f>
        <v>1</v>
      </c>
      <c r="E6700" s="4">
        <f>SUMIFS('Все позиции'!$P$2:$P$10401,'Все позиции'!$H$2:$H$10401,A6700,'Все позиции'!$L$2:$L$10401,B6700)</f>
        <v>101400.01</v>
      </c>
      <c r="F6700" s="2">
        <f>COUNTIFS('Все позиции'!$H$2:$H$10401,A6700,'Все позиции'!$L$2:$L$10401,B6700,'Все позиции'!$F$2:$F$10401,"&lt;&gt;")</f>
        <v>1</v>
      </c>
      <c r="G6700" s="2" t="str">
        <f t="shared" si="104"/>
        <v>да</v>
      </c>
    </row>
    <row r="6701" spans="1:7" x14ac:dyDescent="0.25">
      <c r="A6701" s="2" t="s">
        <v>5138</v>
      </c>
      <c r="B6701" s="2" t="s">
        <v>38</v>
      </c>
      <c r="C6701" s="2">
        <f>COUNTIFS('Все позиции'!$H$2:$H$10401,A6701,'Все позиции'!$L$2:$L$10401,B6701)</f>
        <v>1</v>
      </c>
      <c r="D6701" s="2">
        <f>SUMIFS('Все позиции'!$K$2:$K$10401,'Все позиции'!$H$2:$H$10401,A6701,'Все позиции'!$L$2:$L$10401,B6701)</f>
        <v>7</v>
      </c>
      <c r="E6701" s="4">
        <f>SUMIFS('Все позиции'!$P$2:$P$10401,'Все позиции'!$H$2:$H$10401,A6701,'Все позиции'!$L$2:$L$10401,B6701)</f>
        <v>767130.1</v>
      </c>
      <c r="F6701" s="2">
        <f>COUNTIFS('Все позиции'!$H$2:$H$10401,A6701,'Все позиции'!$L$2:$L$10401,B6701,'Все позиции'!$F$2:$F$10401,"&lt;&gt;")</f>
        <v>1</v>
      </c>
      <c r="G6701" s="2" t="str">
        <f t="shared" si="104"/>
        <v>да</v>
      </c>
    </row>
    <row r="6702" spans="1:7" x14ac:dyDescent="0.25">
      <c r="A6702" s="2" t="s">
        <v>4791</v>
      </c>
      <c r="B6702" s="2" t="s">
        <v>38</v>
      </c>
      <c r="C6702" s="2">
        <f>COUNTIFS('Все позиции'!$H$2:$H$10401,A6702,'Все позиции'!$L$2:$L$10401,B6702)</f>
        <v>1</v>
      </c>
      <c r="D6702" s="2">
        <f>SUMIFS('Все позиции'!$K$2:$K$10401,'Все позиции'!$H$2:$H$10401,A6702,'Все позиции'!$L$2:$L$10401,B6702)</f>
        <v>2</v>
      </c>
      <c r="E6702" s="4">
        <f>SUMIFS('Все позиции'!$P$2:$P$10401,'Все позиции'!$H$2:$H$10401,A6702,'Все позиции'!$L$2:$L$10401,B6702)</f>
        <v>191359.98</v>
      </c>
      <c r="F6702" s="2">
        <f>COUNTIFS('Все позиции'!$H$2:$H$10401,A6702,'Все позиции'!$L$2:$L$10401,B6702,'Все позиции'!$F$2:$F$10401,"&lt;&gt;")</f>
        <v>0</v>
      </c>
      <c r="G6702" s="2" t="str">
        <f t="shared" si="104"/>
        <v>нет</v>
      </c>
    </row>
    <row r="6703" spans="1:7" x14ac:dyDescent="0.25">
      <c r="A6703" s="2" t="s">
        <v>258</v>
      </c>
      <c r="B6703" s="2" t="s">
        <v>38</v>
      </c>
      <c r="C6703" s="2">
        <f>COUNTIFS('Все позиции'!$H$2:$H$10401,A6703,'Все позиции'!$L$2:$L$10401,B6703)</f>
        <v>1</v>
      </c>
      <c r="D6703" s="2">
        <f>SUMIFS('Все позиции'!$K$2:$K$10401,'Все позиции'!$H$2:$H$10401,A6703,'Все позиции'!$L$2:$L$10401,B6703)</f>
        <v>1</v>
      </c>
      <c r="E6703" s="4">
        <f>SUMIFS('Все позиции'!$P$2:$P$10401,'Все позиции'!$H$2:$H$10401,A6703,'Все позиции'!$L$2:$L$10401,B6703)</f>
        <v>0</v>
      </c>
      <c r="F6703" s="2">
        <f>COUNTIFS('Все позиции'!$H$2:$H$10401,A6703,'Все позиции'!$L$2:$L$10401,B6703,'Все позиции'!$F$2:$F$10401,"&lt;&gt;")</f>
        <v>0</v>
      </c>
      <c r="G6703" s="2" t="str">
        <f t="shared" si="104"/>
        <v>нет</v>
      </c>
    </row>
    <row r="6704" spans="1:7" x14ac:dyDescent="0.25">
      <c r="A6704" s="2" t="s">
        <v>260</v>
      </c>
      <c r="B6704" s="2" t="s">
        <v>38</v>
      </c>
      <c r="C6704" s="2">
        <f>COUNTIFS('Все позиции'!$H$2:$H$10401,A6704,'Все позиции'!$L$2:$L$10401,B6704)</f>
        <v>1</v>
      </c>
      <c r="D6704" s="2">
        <f>SUMIFS('Все позиции'!$K$2:$K$10401,'Все позиции'!$H$2:$H$10401,A6704,'Все позиции'!$L$2:$L$10401,B6704)</f>
        <v>5</v>
      </c>
      <c r="E6704" s="4">
        <f>SUMIFS('Все позиции'!$P$2:$P$10401,'Все позиции'!$H$2:$H$10401,A6704,'Все позиции'!$L$2:$L$10401,B6704)</f>
        <v>0</v>
      </c>
      <c r="F6704" s="2">
        <f>COUNTIFS('Все позиции'!$H$2:$H$10401,A6704,'Все позиции'!$L$2:$L$10401,B6704,'Все позиции'!$F$2:$F$10401,"&lt;&gt;")</f>
        <v>0</v>
      </c>
      <c r="G6704" s="2" t="str">
        <f t="shared" si="104"/>
        <v>нет</v>
      </c>
    </row>
    <row r="6705" spans="1:7" x14ac:dyDescent="0.25">
      <c r="A6705" s="2" t="s">
        <v>675</v>
      </c>
      <c r="B6705" s="2" t="s">
        <v>38</v>
      </c>
      <c r="C6705" s="2">
        <f>COUNTIFS('Все позиции'!$H$2:$H$10401,A6705,'Все позиции'!$L$2:$L$10401,B6705)</f>
        <v>1</v>
      </c>
      <c r="D6705" s="2">
        <f>SUMIFS('Все позиции'!$K$2:$K$10401,'Все позиции'!$H$2:$H$10401,A6705,'Все позиции'!$L$2:$L$10401,B6705)</f>
        <v>23</v>
      </c>
      <c r="E6705" s="4">
        <f>SUMIFS('Все позиции'!$P$2:$P$10401,'Все позиции'!$H$2:$H$10401,A6705,'Все позиции'!$L$2:$L$10401,B6705)</f>
        <v>7700.79</v>
      </c>
      <c r="F6705" s="2">
        <f>COUNTIFS('Все позиции'!$H$2:$H$10401,A6705,'Все позиции'!$L$2:$L$10401,B6705,'Все позиции'!$F$2:$F$10401,"&lt;&gt;")</f>
        <v>0</v>
      </c>
      <c r="G6705" s="2" t="str">
        <f t="shared" si="104"/>
        <v>нет</v>
      </c>
    </row>
    <row r="6706" spans="1:7" x14ac:dyDescent="0.25">
      <c r="A6706" s="2" t="s">
        <v>7508</v>
      </c>
      <c r="B6706" s="2" t="s">
        <v>38</v>
      </c>
      <c r="C6706" s="2">
        <f>COUNTIFS('Все позиции'!$H$2:$H$10401,A6706,'Все позиции'!$L$2:$L$10401,B6706)</f>
        <v>1</v>
      </c>
      <c r="D6706" s="2">
        <f>SUMIFS('Все позиции'!$K$2:$K$10401,'Все позиции'!$H$2:$H$10401,A6706,'Все позиции'!$L$2:$L$10401,B6706)</f>
        <v>8</v>
      </c>
      <c r="E6706" s="4">
        <f>SUMIFS('Все позиции'!$P$2:$P$10401,'Все позиции'!$H$2:$H$10401,A6706,'Все позиции'!$L$2:$L$10401,B6706)</f>
        <v>2978.26</v>
      </c>
      <c r="F6706" s="2">
        <f>COUNTIFS('Все позиции'!$H$2:$H$10401,A6706,'Все позиции'!$L$2:$L$10401,B6706,'Все позиции'!$F$2:$F$10401,"&lt;&gt;")</f>
        <v>1</v>
      </c>
      <c r="G6706" s="2" t="str">
        <f t="shared" si="104"/>
        <v>да</v>
      </c>
    </row>
    <row r="6707" spans="1:7" x14ac:dyDescent="0.25">
      <c r="A6707" s="2" t="s">
        <v>1246</v>
      </c>
      <c r="B6707" s="2" t="s">
        <v>23</v>
      </c>
      <c r="C6707" s="2">
        <f>COUNTIFS('Все позиции'!$H$2:$H$10401,A6707,'Все позиции'!$L$2:$L$10401,B6707)</f>
        <v>1</v>
      </c>
      <c r="D6707" s="2">
        <f>SUMIFS('Все позиции'!$K$2:$K$10401,'Все позиции'!$H$2:$H$10401,A6707,'Все позиции'!$L$2:$L$10401,B6707)</f>
        <v>0.152</v>
      </c>
      <c r="E6707" s="4">
        <f>SUMIFS('Все позиции'!$P$2:$P$10401,'Все позиции'!$H$2:$H$10401,A6707,'Все позиции'!$L$2:$L$10401,B6707)</f>
        <v>13300</v>
      </c>
      <c r="F6707" s="2">
        <f>COUNTIFS('Все позиции'!$H$2:$H$10401,A6707,'Все позиции'!$L$2:$L$10401,B6707,'Все позиции'!$F$2:$F$10401,"&lt;&gt;")</f>
        <v>0</v>
      </c>
      <c r="G6707" s="2" t="str">
        <f t="shared" si="104"/>
        <v>нет</v>
      </c>
    </row>
    <row r="6708" spans="1:7" x14ac:dyDescent="0.25">
      <c r="A6708" s="2" t="s">
        <v>6218</v>
      </c>
      <c r="B6708" s="2" t="s">
        <v>23</v>
      </c>
      <c r="C6708" s="2">
        <f>COUNTIFS('Все позиции'!$H$2:$H$10401,A6708,'Все позиции'!$L$2:$L$10401,B6708)</f>
        <v>2</v>
      </c>
      <c r="D6708" s="2">
        <f>SUMIFS('Все позиции'!$K$2:$K$10401,'Все позиции'!$H$2:$H$10401,A6708,'Все позиции'!$L$2:$L$10401,B6708)</f>
        <v>6.6000000000000003E-2</v>
      </c>
      <c r="E6708" s="4">
        <f>SUMIFS('Все позиции'!$P$2:$P$10401,'Все позиции'!$H$2:$H$10401,A6708,'Все позиции'!$L$2:$L$10401,B6708)</f>
        <v>0</v>
      </c>
      <c r="F6708" s="2">
        <f>COUNTIFS('Все позиции'!$H$2:$H$10401,A6708,'Все позиции'!$L$2:$L$10401,B6708,'Все позиции'!$F$2:$F$10401,"&lt;&gt;")</f>
        <v>2</v>
      </c>
      <c r="G6708" s="2" t="str">
        <f t="shared" si="104"/>
        <v>да</v>
      </c>
    </row>
    <row r="6709" spans="1:7" x14ac:dyDescent="0.25">
      <c r="A6709" s="2" t="s">
        <v>6219</v>
      </c>
      <c r="B6709" s="2" t="s">
        <v>23</v>
      </c>
      <c r="C6709" s="2">
        <f>COUNTIFS('Все позиции'!$H$2:$H$10401,A6709,'Все позиции'!$L$2:$L$10401,B6709)</f>
        <v>2</v>
      </c>
      <c r="D6709" s="2">
        <f>SUMIFS('Все позиции'!$K$2:$K$10401,'Все позиции'!$H$2:$H$10401,A6709,'Все позиции'!$L$2:$L$10401,B6709)</f>
        <v>3.7999999999999999E-2</v>
      </c>
      <c r="E6709" s="4">
        <f>SUMIFS('Все позиции'!$P$2:$P$10401,'Все позиции'!$H$2:$H$10401,A6709,'Все позиции'!$L$2:$L$10401,B6709)</f>
        <v>0</v>
      </c>
      <c r="F6709" s="2">
        <f>COUNTIFS('Все позиции'!$H$2:$H$10401,A6709,'Все позиции'!$L$2:$L$10401,B6709,'Все позиции'!$F$2:$F$10401,"&lt;&gt;")</f>
        <v>2</v>
      </c>
      <c r="G6709" s="2" t="str">
        <f t="shared" si="104"/>
        <v>да</v>
      </c>
    </row>
    <row r="6710" spans="1:7" x14ac:dyDescent="0.25">
      <c r="A6710" s="2" t="s">
        <v>3958</v>
      </c>
      <c r="B6710" s="2" t="s">
        <v>23</v>
      </c>
      <c r="C6710" s="2">
        <f>COUNTIFS('Все позиции'!$H$2:$H$10401,A6710,'Все позиции'!$L$2:$L$10401,B6710)</f>
        <v>1</v>
      </c>
      <c r="D6710" s="2">
        <f>SUMIFS('Все позиции'!$K$2:$K$10401,'Все позиции'!$H$2:$H$10401,A6710,'Все позиции'!$L$2:$L$10401,B6710)</f>
        <v>7.0000000000000001E-3</v>
      </c>
      <c r="E6710" s="4">
        <f>SUMIFS('Все позиции'!$P$2:$P$10401,'Все позиции'!$H$2:$H$10401,A6710,'Все позиции'!$L$2:$L$10401,B6710)</f>
        <v>0</v>
      </c>
      <c r="F6710" s="2">
        <f>COUNTIFS('Все позиции'!$H$2:$H$10401,A6710,'Все позиции'!$L$2:$L$10401,B6710,'Все позиции'!$F$2:$F$10401,"&lt;&gt;")</f>
        <v>0</v>
      </c>
      <c r="G6710" s="2" t="str">
        <f t="shared" si="104"/>
        <v>нет</v>
      </c>
    </row>
    <row r="6711" spans="1:7" x14ac:dyDescent="0.25">
      <c r="A6711" s="2" t="s">
        <v>27</v>
      </c>
      <c r="B6711" s="2" t="s">
        <v>23</v>
      </c>
      <c r="C6711" s="2">
        <f>COUNTIFS('Все позиции'!$H$2:$H$10401,A6711,'Все позиции'!$L$2:$L$10401,B6711)</f>
        <v>1</v>
      </c>
      <c r="D6711" s="2">
        <f>SUMIFS('Все позиции'!$K$2:$K$10401,'Все позиции'!$H$2:$H$10401,A6711,'Все позиции'!$L$2:$L$10401,B6711)</f>
        <v>3.2000000000000001E-2</v>
      </c>
      <c r="E6711" s="4">
        <f>SUMIFS('Все позиции'!$P$2:$P$10401,'Все позиции'!$H$2:$H$10401,A6711,'Все позиции'!$L$2:$L$10401,B6711)</f>
        <v>8862.4</v>
      </c>
      <c r="F6711" s="2">
        <f>COUNTIFS('Все позиции'!$H$2:$H$10401,A6711,'Все позиции'!$L$2:$L$10401,B6711,'Все позиции'!$F$2:$F$10401,"&lt;&gt;")</f>
        <v>0</v>
      </c>
      <c r="G6711" s="2" t="str">
        <f t="shared" si="104"/>
        <v>нет</v>
      </c>
    </row>
    <row r="6712" spans="1:7" x14ac:dyDescent="0.25">
      <c r="A6712" s="2" t="s">
        <v>1306</v>
      </c>
      <c r="B6712" s="2" t="s">
        <v>23</v>
      </c>
      <c r="C6712" s="2">
        <f>COUNTIFS('Все позиции'!$H$2:$H$10401,A6712,'Все позиции'!$L$2:$L$10401,B6712)</f>
        <v>1</v>
      </c>
      <c r="D6712" s="2">
        <f>SUMIFS('Все позиции'!$K$2:$K$10401,'Все позиции'!$H$2:$H$10401,A6712,'Все позиции'!$L$2:$L$10401,B6712)</f>
        <v>0.10299999999999999</v>
      </c>
      <c r="E6712" s="4">
        <f>SUMIFS('Все позиции'!$P$2:$P$10401,'Все позиции'!$H$2:$H$10401,A6712,'Все позиции'!$L$2:$L$10401,B6712)</f>
        <v>26419.5</v>
      </c>
      <c r="F6712" s="2">
        <f>COUNTIFS('Все позиции'!$H$2:$H$10401,A6712,'Все позиции'!$L$2:$L$10401,B6712,'Все позиции'!$F$2:$F$10401,"&lt;&gt;")</f>
        <v>0</v>
      </c>
      <c r="G6712" s="2" t="str">
        <f t="shared" si="104"/>
        <v>нет</v>
      </c>
    </row>
    <row r="6713" spans="1:7" x14ac:dyDescent="0.25">
      <c r="A6713" s="2" t="s">
        <v>1302</v>
      </c>
      <c r="B6713" s="2" t="s">
        <v>23</v>
      </c>
      <c r="C6713" s="2">
        <f>COUNTIFS('Все позиции'!$H$2:$H$10401,A6713,'Все позиции'!$L$2:$L$10401,B6713)</f>
        <v>1</v>
      </c>
      <c r="D6713" s="2">
        <f>SUMIFS('Все позиции'!$K$2:$K$10401,'Все позиции'!$H$2:$H$10401,A6713,'Все позиции'!$L$2:$L$10401,B6713)</f>
        <v>2.1150000000000002</v>
      </c>
      <c r="E6713" s="4">
        <f>SUMIFS('Все позиции'!$P$2:$P$10401,'Все позиции'!$H$2:$H$10401,A6713,'Все позиции'!$L$2:$L$10401,B6713)</f>
        <v>429345.01</v>
      </c>
      <c r="F6713" s="2">
        <f>COUNTIFS('Все позиции'!$H$2:$H$10401,A6713,'Все позиции'!$L$2:$L$10401,B6713,'Все позиции'!$F$2:$F$10401,"&lt;&gt;")</f>
        <v>0</v>
      </c>
      <c r="G6713" s="2" t="str">
        <f t="shared" si="104"/>
        <v>нет</v>
      </c>
    </row>
    <row r="6714" spans="1:7" x14ac:dyDescent="0.25">
      <c r="A6714" s="2" t="s">
        <v>1276</v>
      </c>
      <c r="B6714" s="2" t="s">
        <v>23</v>
      </c>
      <c r="C6714" s="2">
        <f>COUNTIFS('Все позиции'!$H$2:$H$10401,A6714,'Все позиции'!$L$2:$L$10401,B6714)</f>
        <v>1</v>
      </c>
      <c r="D6714" s="2">
        <f>SUMIFS('Все позиции'!$K$2:$K$10401,'Все позиции'!$H$2:$H$10401,A6714,'Все позиции'!$L$2:$L$10401,B6714)</f>
        <v>1.5489999999999999</v>
      </c>
      <c r="E6714" s="4">
        <f>SUMIFS('Все позиции'!$P$2:$P$10401,'Все позиции'!$H$2:$H$10401,A6714,'Все позиции'!$L$2:$L$10401,B6714)</f>
        <v>314447</v>
      </c>
      <c r="F6714" s="2">
        <f>COUNTIFS('Все позиции'!$H$2:$H$10401,A6714,'Все позиции'!$L$2:$L$10401,B6714,'Все позиции'!$F$2:$F$10401,"&lt;&gt;")</f>
        <v>0</v>
      </c>
      <c r="G6714" s="2" t="str">
        <f t="shared" si="104"/>
        <v>нет</v>
      </c>
    </row>
    <row r="6715" spans="1:7" x14ac:dyDescent="0.25">
      <c r="A6715" s="2" t="s">
        <v>1267</v>
      </c>
      <c r="B6715" s="2" t="s">
        <v>23</v>
      </c>
      <c r="C6715" s="2">
        <f>COUNTIFS('Все позиции'!$H$2:$H$10401,A6715,'Все позиции'!$L$2:$L$10401,B6715)</f>
        <v>1</v>
      </c>
      <c r="D6715" s="2">
        <f>SUMIFS('Все позиции'!$K$2:$K$10401,'Все позиции'!$H$2:$H$10401,A6715,'Все позиции'!$L$2:$L$10401,B6715)</f>
        <v>0.99299999999999999</v>
      </c>
      <c r="E6715" s="4">
        <f>SUMIFS('Все позиции'!$P$2:$P$10401,'Все позиции'!$H$2:$H$10401,A6715,'Все позиции'!$L$2:$L$10401,B6715)</f>
        <v>104265</v>
      </c>
      <c r="F6715" s="2">
        <f>COUNTIFS('Все позиции'!$H$2:$H$10401,A6715,'Все позиции'!$L$2:$L$10401,B6715,'Все позиции'!$F$2:$F$10401,"&lt;&gt;")</f>
        <v>0</v>
      </c>
      <c r="G6715" s="2" t="str">
        <f t="shared" si="104"/>
        <v>нет</v>
      </c>
    </row>
    <row r="6716" spans="1:7" x14ac:dyDescent="0.25">
      <c r="A6716" s="2" t="s">
        <v>9387</v>
      </c>
      <c r="B6716" s="2" t="s">
        <v>320</v>
      </c>
      <c r="C6716" s="2">
        <f>COUNTIFS('Все позиции'!$H$2:$H$10401,A6716,'Все позиции'!$L$2:$L$10401,B6716)</f>
        <v>1</v>
      </c>
      <c r="D6716" s="2">
        <f>SUMIFS('Все позиции'!$K$2:$K$10401,'Все позиции'!$H$2:$H$10401,A6716,'Все позиции'!$L$2:$L$10401,B6716)</f>
        <v>212.09</v>
      </c>
      <c r="E6716" s="4">
        <f>SUMIFS('Все позиции'!$P$2:$P$10401,'Все позиции'!$H$2:$H$10401,A6716,'Все позиции'!$L$2:$L$10401,B6716)</f>
        <v>1086749.1599999999</v>
      </c>
      <c r="F6716" s="2">
        <f>COUNTIFS('Все позиции'!$H$2:$H$10401,A6716,'Все позиции'!$L$2:$L$10401,B6716,'Все позиции'!$F$2:$F$10401,"&lt;&gt;")</f>
        <v>1</v>
      </c>
      <c r="G6716" s="2" t="str">
        <f t="shared" si="104"/>
        <v>да</v>
      </c>
    </row>
    <row r="6717" spans="1:7" x14ac:dyDescent="0.25">
      <c r="A6717" s="2" t="s">
        <v>1312</v>
      </c>
      <c r="B6717" s="2" t="s">
        <v>23</v>
      </c>
      <c r="C6717" s="2">
        <f>COUNTIFS('Все позиции'!$H$2:$H$10401,A6717,'Все позиции'!$L$2:$L$10401,B6717)</f>
        <v>1</v>
      </c>
      <c r="D6717" s="2">
        <f>SUMIFS('Все позиции'!$K$2:$K$10401,'Все позиции'!$H$2:$H$10401,A6717,'Все позиции'!$L$2:$L$10401,B6717)</f>
        <v>0.10199999999999999</v>
      </c>
      <c r="E6717" s="4">
        <f>SUMIFS('Все позиции'!$P$2:$P$10401,'Все позиции'!$H$2:$H$10401,A6717,'Все позиции'!$L$2:$L$10401,B6717)</f>
        <v>26214</v>
      </c>
      <c r="F6717" s="2">
        <f>COUNTIFS('Все позиции'!$H$2:$H$10401,A6717,'Все позиции'!$L$2:$L$10401,B6717,'Все позиции'!$F$2:$F$10401,"&lt;&gt;")</f>
        <v>0</v>
      </c>
      <c r="G6717" s="2" t="str">
        <f t="shared" si="104"/>
        <v>нет</v>
      </c>
    </row>
    <row r="6718" spans="1:7" x14ac:dyDescent="0.25">
      <c r="A6718" s="2" t="s">
        <v>1257</v>
      </c>
      <c r="B6718" s="2" t="s">
        <v>23</v>
      </c>
      <c r="C6718" s="2">
        <f>COUNTIFS('Все позиции'!$H$2:$H$10401,A6718,'Все позиции'!$L$2:$L$10401,B6718)</f>
        <v>1</v>
      </c>
      <c r="D6718" s="2">
        <f>SUMIFS('Все позиции'!$K$2:$K$10401,'Все позиции'!$H$2:$H$10401,A6718,'Все позиции'!$L$2:$L$10401,B6718)</f>
        <v>7.0279999999999996</v>
      </c>
      <c r="E6718" s="4">
        <f>SUMIFS('Все позиции'!$P$2:$P$10401,'Все позиции'!$H$2:$H$10401,A6718,'Все позиции'!$L$2:$L$10401,B6718)</f>
        <v>1806195.95</v>
      </c>
      <c r="F6718" s="2">
        <f>COUNTIFS('Все позиции'!$H$2:$H$10401,A6718,'Все позиции'!$L$2:$L$10401,B6718,'Все позиции'!$F$2:$F$10401,"&lt;&gt;")</f>
        <v>0</v>
      </c>
      <c r="G6718" s="2" t="str">
        <f t="shared" si="104"/>
        <v>нет</v>
      </c>
    </row>
    <row r="6719" spans="1:7" x14ac:dyDescent="0.25">
      <c r="A6719" s="2" t="s">
        <v>1248</v>
      </c>
      <c r="B6719" s="2" t="s">
        <v>23</v>
      </c>
      <c r="C6719" s="2">
        <f>COUNTIFS('Все позиции'!$H$2:$H$10401,A6719,'Все позиции'!$L$2:$L$10401,B6719)</f>
        <v>1</v>
      </c>
      <c r="D6719" s="2">
        <f>SUMIFS('Все позиции'!$K$2:$K$10401,'Все позиции'!$H$2:$H$10401,A6719,'Все позиции'!$L$2:$L$10401,B6719)</f>
        <v>2.403</v>
      </c>
      <c r="E6719" s="4">
        <f>SUMIFS('Все позиции'!$P$2:$P$10401,'Все позиции'!$H$2:$H$10401,A6719,'Все позиции'!$L$2:$L$10401,B6719)</f>
        <v>617570.98</v>
      </c>
      <c r="F6719" s="2">
        <f>COUNTIFS('Все позиции'!$H$2:$H$10401,A6719,'Все позиции'!$L$2:$L$10401,B6719,'Все позиции'!$F$2:$F$10401,"&lt;&gt;")</f>
        <v>0</v>
      </c>
      <c r="G6719" s="2" t="str">
        <f t="shared" si="104"/>
        <v>нет</v>
      </c>
    </row>
    <row r="6720" spans="1:7" x14ac:dyDescent="0.25">
      <c r="A6720" s="2" t="s">
        <v>1251</v>
      </c>
      <c r="B6720" s="2" t="s">
        <v>23</v>
      </c>
      <c r="C6720" s="2">
        <f>COUNTIFS('Все позиции'!$H$2:$H$10401,A6720,'Все позиции'!$L$2:$L$10401,B6720)</f>
        <v>1</v>
      </c>
      <c r="D6720" s="2">
        <f>SUMIFS('Все позиции'!$K$2:$K$10401,'Все позиции'!$H$2:$H$10401,A6720,'Все позиции'!$L$2:$L$10401,B6720)</f>
        <v>0.216</v>
      </c>
      <c r="E6720" s="4">
        <f>SUMIFS('Все позиции'!$P$2:$P$10401,'Все позиции'!$H$2:$H$10401,A6720,'Все позиции'!$L$2:$L$10401,B6720)</f>
        <v>55512</v>
      </c>
      <c r="F6720" s="2">
        <f>COUNTIFS('Все позиции'!$H$2:$H$10401,A6720,'Все позиции'!$L$2:$L$10401,B6720,'Все позиции'!$F$2:$F$10401,"&lt;&gt;")</f>
        <v>0</v>
      </c>
      <c r="G6720" s="2" t="str">
        <f t="shared" si="104"/>
        <v>нет</v>
      </c>
    </row>
    <row r="6721" spans="1:7" x14ac:dyDescent="0.25">
      <c r="A6721" s="2" t="s">
        <v>1236</v>
      </c>
      <c r="B6721" s="2" t="s">
        <v>23</v>
      </c>
      <c r="C6721" s="2">
        <f>COUNTIFS('Все позиции'!$H$2:$H$10401,A6721,'Все позиции'!$L$2:$L$10401,B6721)</f>
        <v>3</v>
      </c>
      <c r="D6721" s="2">
        <f>SUMIFS('Все позиции'!$K$2:$K$10401,'Все позиции'!$H$2:$H$10401,A6721,'Все позиции'!$L$2:$L$10401,B6721)</f>
        <v>2.0950000000000002</v>
      </c>
      <c r="E6721" s="4">
        <f>SUMIFS('Все позиции'!$P$2:$P$10401,'Все позиции'!$H$2:$H$10401,A6721,'Все позиции'!$L$2:$L$10401,B6721)</f>
        <v>503976.98</v>
      </c>
      <c r="F6721" s="2">
        <f>COUNTIFS('Все позиции'!$H$2:$H$10401,A6721,'Все позиции'!$L$2:$L$10401,B6721,'Все позиции'!$F$2:$F$10401,"&lt;&gt;")</f>
        <v>2</v>
      </c>
      <c r="G6721" s="2" t="str">
        <f t="shared" si="104"/>
        <v>да</v>
      </c>
    </row>
    <row r="6722" spans="1:7" x14ac:dyDescent="0.25">
      <c r="A6722" s="2" t="s">
        <v>1308</v>
      </c>
      <c r="B6722" s="2" t="s">
        <v>23</v>
      </c>
      <c r="C6722" s="2">
        <f>COUNTIFS('Все позиции'!$H$2:$H$10401,A6722,'Все позиции'!$L$2:$L$10401,B6722)</f>
        <v>1</v>
      </c>
      <c r="D6722" s="2">
        <f>SUMIFS('Все позиции'!$K$2:$K$10401,'Все позиции'!$H$2:$H$10401,A6722,'Все позиции'!$L$2:$L$10401,B6722)</f>
        <v>0.56599999999999995</v>
      </c>
      <c r="E6722" s="4">
        <f>SUMIFS('Все позиции'!$P$2:$P$10401,'Все позиции'!$H$2:$H$10401,A6722,'Все позиции'!$L$2:$L$10401,B6722)</f>
        <v>359410</v>
      </c>
      <c r="F6722" s="2">
        <f>COUNTIFS('Все позиции'!$H$2:$H$10401,A6722,'Все позиции'!$L$2:$L$10401,B6722,'Все позиции'!$F$2:$F$10401,"&lt;&gt;")</f>
        <v>0</v>
      </c>
      <c r="G6722" s="2" t="str">
        <f t="shared" ref="G6722:G6785" si="105">IF(F6722&gt;0,"да","нет")</f>
        <v>нет</v>
      </c>
    </row>
    <row r="6723" spans="1:7" x14ac:dyDescent="0.25">
      <c r="A6723" s="2" t="s">
        <v>9051</v>
      </c>
      <c r="B6723" s="2" t="s">
        <v>21</v>
      </c>
      <c r="C6723" s="2">
        <f>COUNTIFS('Все позиции'!$H$2:$H$10401,A6723,'Все позиции'!$L$2:$L$10401,B6723)</f>
        <v>2</v>
      </c>
      <c r="D6723" s="2">
        <f>SUMIFS('Все позиции'!$K$2:$K$10401,'Все позиции'!$H$2:$H$10401,A6723,'Все позиции'!$L$2:$L$10401,B6723)</f>
        <v>2</v>
      </c>
      <c r="E6723" s="4">
        <f>SUMIFS('Все позиции'!$P$2:$P$10401,'Все позиции'!$H$2:$H$10401,A6723,'Все позиции'!$L$2:$L$10401,B6723)</f>
        <v>0</v>
      </c>
      <c r="F6723" s="2">
        <f>COUNTIFS('Все позиции'!$H$2:$H$10401,A6723,'Все позиции'!$L$2:$L$10401,B6723,'Все позиции'!$F$2:$F$10401,"&lt;&gt;")</f>
        <v>2</v>
      </c>
      <c r="G6723" s="2" t="str">
        <f t="shared" si="105"/>
        <v>да</v>
      </c>
    </row>
    <row r="6724" spans="1:7" x14ac:dyDescent="0.25">
      <c r="A6724" s="2" t="s">
        <v>5775</v>
      </c>
      <c r="B6724" s="2" t="s">
        <v>23</v>
      </c>
      <c r="C6724" s="2">
        <f>COUNTIFS('Все позиции'!$H$2:$H$10401,A6724,'Все позиции'!$L$2:$L$10401,B6724)</f>
        <v>1</v>
      </c>
      <c r="D6724" s="2">
        <f>SUMIFS('Все позиции'!$K$2:$K$10401,'Все позиции'!$H$2:$H$10401,A6724,'Все позиции'!$L$2:$L$10401,B6724)</f>
        <v>4.9509999999999996</v>
      </c>
      <c r="E6724" s="4">
        <f>SUMIFS('Все позиции'!$P$2:$P$10401,'Все позиции'!$H$2:$H$10401,A6724,'Все позиции'!$L$2:$L$10401,B6724)</f>
        <v>0</v>
      </c>
      <c r="F6724" s="2">
        <f>COUNTIFS('Все позиции'!$H$2:$H$10401,A6724,'Все позиции'!$L$2:$L$10401,B6724,'Все позиции'!$F$2:$F$10401,"&lt;&gt;")</f>
        <v>1</v>
      </c>
      <c r="G6724" s="2" t="str">
        <f t="shared" si="105"/>
        <v>да</v>
      </c>
    </row>
    <row r="6725" spans="1:7" x14ac:dyDescent="0.25">
      <c r="A6725" s="2" t="s">
        <v>9529</v>
      </c>
      <c r="B6725" s="2" t="s">
        <v>23</v>
      </c>
      <c r="C6725" s="2">
        <f>COUNTIFS('Все позиции'!$H$2:$H$10401,A6725,'Все позиции'!$L$2:$L$10401,B6725)</f>
        <v>1</v>
      </c>
      <c r="D6725" s="2">
        <f>SUMIFS('Все позиции'!$K$2:$K$10401,'Все позиции'!$H$2:$H$10401,A6725,'Все позиции'!$L$2:$L$10401,B6725)</f>
        <v>2</v>
      </c>
      <c r="E6725" s="4">
        <f>SUMIFS('Все позиции'!$P$2:$P$10401,'Все позиции'!$H$2:$H$10401,A6725,'Все позиции'!$L$2:$L$10401,B6725)</f>
        <v>0</v>
      </c>
      <c r="F6725" s="2">
        <f>COUNTIFS('Все позиции'!$H$2:$H$10401,A6725,'Все позиции'!$L$2:$L$10401,B6725,'Все позиции'!$F$2:$F$10401,"&lt;&gt;")</f>
        <v>1</v>
      </c>
      <c r="G6725" s="2" t="str">
        <f t="shared" si="105"/>
        <v>да</v>
      </c>
    </row>
    <row r="6726" spans="1:7" x14ac:dyDescent="0.25">
      <c r="A6726" s="2" t="s">
        <v>5776</v>
      </c>
      <c r="B6726" s="2" t="s">
        <v>23</v>
      </c>
      <c r="C6726" s="2">
        <f>COUNTIFS('Все позиции'!$H$2:$H$10401,A6726,'Все позиции'!$L$2:$L$10401,B6726)</f>
        <v>1</v>
      </c>
      <c r="D6726" s="2">
        <f>SUMIFS('Все позиции'!$K$2:$K$10401,'Все позиции'!$H$2:$H$10401,A6726,'Все позиции'!$L$2:$L$10401,B6726)</f>
        <v>1.7000000000000001E-2</v>
      </c>
      <c r="E6726" s="4">
        <f>SUMIFS('Все позиции'!$P$2:$P$10401,'Все позиции'!$H$2:$H$10401,A6726,'Все позиции'!$L$2:$L$10401,B6726)</f>
        <v>0</v>
      </c>
      <c r="F6726" s="2">
        <f>COUNTIFS('Все позиции'!$H$2:$H$10401,A6726,'Все позиции'!$L$2:$L$10401,B6726,'Все позиции'!$F$2:$F$10401,"&lt;&gt;")</f>
        <v>1</v>
      </c>
      <c r="G6726" s="2" t="str">
        <f t="shared" si="105"/>
        <v>да</v>
      </c>
    </row>
    <row r="6727" spans="1:7" x14ac:dyDescent="0.25">
      <c r="A6727" s="2" t="s">
        <v>1255</v>
      </c>
      <c r="B6727" s="2" t="s">
        <v>23</v>
      </c>
      <c r="C6727" s="2">
        <f>COUNTIFS('Все позиции'!$H$2:$H$10401,A6727,'Все позиции'!$L$2:$L$10401,B6727)</f>
        <v>3</v>
      </c>
      <c r="D6727" s="2">
        <f>SUMIFS('Все позиции'!$K$2:$K$10401,'Все позиции'!$H$2:$H$10401,A6727,'Все позиции'!$L$2:$L$10401,B6727)</f>
        <v>1.3029999999999999</v>
      </c>
      <c r="E6727" s="4">
        <f>SUMIFS('Все позиции'!$P$2:$P$10401,'Все позиции'!$H$2:$H$10401,A6727,'Все позиции'!$L$2:$L$10401,B6727)</f>
        <v>14248</v>
      </c>
      <c r="F6727" s="2">
        <f>COUNTIFS('Все позиции'!$H$2:$H$10401,A6727,'Все позиции'!$L$2:$L$10401,B6727,'Все позиции'!$F$2:$F$10401,"&lt;&gt;")</f>
        <v>2</v>
      </c>
      <c r="G6727" s="2" t="str">
        <f t="shared" si="105"/>
        <v>да</v>
      </c>
    </row>
    <row r="6728" spans="1:7" x14ac:dyDescent="0.25">
      <c r="A6728" s="2" t="s">
        <v>9752</v>
      </c>
      <c r="B6728" s="2" t="s">
        <v>23</v>
      </c>
      <c r="C6728" s="2">
        <f>COUNTIFS('Все позиции'!$H$2:$H$10401,A6728,'Все позиции'!$L$2:$L$10401,B6728)</f>
        <v>1</v>
      </c>
      <c r="D6728" s="2">
        <f>SUMIFS('Все позиции'!$K$2:$K$10401,'Все позиции'!$H$2:$H$10401,A6728,'Все позиции'!$L$2:$L$10401,B6728)</f>
        <v>2.1520000000000001</v>
      </c>
      <c r="E6728" s="4">
        <f>SUMIFS('Все позиции'!$P$2:$P$10401,'Все позиции'!$H$2:$H$10401,A6728,'Все позиции'!$L$2:$L$10401,B6728)</f>
        <v>596263.68000000005</v>
      </c>
      <c r="F6728" s="2">
        <f>COUNTIFS('Все позиции'!$H$2:$H$10401,A6728,'Все позиции'!$L$2:$L$10401,B6728,'Все позиции'!$F$2:$F$10401,"&lt;&gt;")</f>
        <v>1</v>
      </c>
      <c r="G6728" s="2" t="str">
        <f t="shared" si="105"/>
        <v>да</v>
      </c>
    </row>
    <row r="6729" spans="1:7" x14ac:dyDescent="0.25">
      <c r="A6729" s="2" t="s">
        <v>5777</v>
      </c>
      <c r="B6729" s="2" t="s">
        <v>23</v>
      </c>
      <c r="C6729" s="2">
        <f>COUNTIFS('Все позиции'!$H$2:$H$10401,A6729,'Все позиции'!$L$2:$L$10401,B6729)</f>
        <v>1</v>
      </c>
      <c r="D6729" s="2">
        <f>SUMIFS('Все позиции'!$K$2:$K$10401,'Все позиции'!$H$2:$H$10401,A6729,'Все позиции'!$L$2:$L$10401,B6729)</f>
        <v>2.2989999999999999</v>
      </c>
      <c r="E6729" s="4">
        <f>SUMIFS('Все позиции'!$P$2:$P$10401,'Все позиции'!$H$2:$H$10401,A6729,'Все позиции'!$L$2:$L$10401,B6729)</f>
        <v>0</v>
      </c>
      <c r="F6729" s="2">
        <f>COUNTIFS('Все позиции'!$H$2:$H$10401,A6729,'Все позиции'!$L$2:$L$10401,B6729,'Все позиции'!$F$2:$F$10401,"&lt;&gt;")</f>
        <v>1</v>
      </c>
      <c r="G6729" s="2" t="str">
        <f t="shared" si="105"/>
        <v>да</v>
      </c>
    </row>
    <row r="6730" spans="1:7" x14ac:dyDescent="0.25">
      <c r="A6730" s="2" t="s">
        <v>5778</v>
      </c>
      <c r="B6730" s="2" t="s">
        <v>23</v>
      </c>
      <c r="C6730" s="2">
        <f>COUNTIFS('Все позиции'!$H$2:$H$10401,A6730,'Все позиции'!$L$2:$L$10401,B6730)</f>
        <v>1</v>
      </c>
      <c r="D6730" s="2">
        <f>SUMIFS('Все позиции'!$K$2:$K$10401,'Все позиции'!$H$2:$H$10401,A6730,'Все позиции'!$L$2:$L$10401,B6730)</f>
        <v>0.12</v>
      </c>
      <c r="E6730" s="4">
        <f>SUMIFS('Все позиции'!$P$2:$P$10401,'Все позиции'!$H$2:$H$10401,A6730,'Все позиции'!$L$2:$L$10401,B6730)</f>
        <v>0</v>
      </c>
      <c r="F6730" s="2">
        <f>COUNTIFS('Все позиции'!$H$2:$H$10401,A6730,'Все позиции'!$L$2:$L$10401,B6730,'Все позиции'!$F$2:$F$10401,"&lt;&gt;")</f>
        <v>1</v>
      </c>
      <c r="G6730" s="2" t="str">
        <f t="shared" si="105"/>
        <v>да</v>
      </c>
    </row>
    <row r="6731" spans="1:7" x14ac:dyDescent="0.25">
      <c r="A6731" s="2" t="s">
        <v>9539</v>
      </c>
      <c r="B6731" s="2" t="s">
        <v>23</v>
      </c>
      <c r="C6731" s="2">
        <f>COUNTIFS('Все позиции'!$H$2:$H$10401,A6731,'Все позиции'!$L$2:$L$10401,B6731)</f>
        <v>1</v>
      </c>
      <c r="D6731" s="2">
        <f>SUMIFS('Все позиции'!$K$2:$K$10401,'Все позиции'!$H$2:$H$10401,A6731,'Все позиции'!$L$2:$L$10401,B6731)</f>
        <v>2</v>
      </c>
      <c r="E6731" s="4">
        <f>SUMIFS('Все позиции'!$P$2:$P$10401,'Все позиции'!$H$2:$H$10401,A6731,'Все позиции'!$L$2:$L$10401,B6731)</f>
        <v>0</v>
      </c>
      <c r="F6731" s="2">
        <f>COUNTIFS('Все позиции'!$H$2:$H$10401,A6731,'Все позиции'!$L$2:$L$10401,B6731,'Все позиции'!$F$2:$F$10401,"&lt;&gt;")</f>
        <v>1</v>
      </c>
      <c r="G6731" s="2" t="str">
        <f t="shared" si="105"/>
        <v>да</v>
      </c>
    </row>
    <row r="6732" spans="1:7" x14ac:dyDescent="0.25">
      <c r="A6732" s="2" t="s">
        <v>2371</v>
      </c>
      <c r="B6732" s="2" t="s">
        <v>23</v>
      </c>
      <c r="C6732" s="2">
        <f>COUNTIFS('Все позиции'!$H$2:$H$10401,A6732,'Все позиции'!$L$2:$L$10401,B6732)</f>
        <v>1</v>
      </c>
      <c r="D6732" s="2">
        <f>SUMIFS('Все позиции'!$K$2:$K$10401,'Все позиции'!$H$2:$H$10401,A6732,'Все позиции'!$L$2:$L$10401,B6732)</f>
        <v>4.1779999999999999</v>
      </c>
      <c r="E6732" s="4">
        <f>SUMIFS('Все позиции'!$P$2:$P$10401,'Все позиции'!$H$2:$H$10401,A6732,'Все позиции'!$L$2:$L$10401,B6732)</f>
        <v>723287</v>
      </c>
      <c r="F6732" s="2">
        <f>COUNTIFS('Все позиции'!$H$2:$H$10401,A6732,'Все позиции'!$L$2:$L$10401,B6732,'Все позиции'!$F$2:$F$10401,"&lt;&gt;")</f>
        <v>0</v>
      </c>
      <c r="G6732" s="2" t="str">
        <f t="shared" si="105"/>
        <v>нет</v>
      </c>
    </row>
    <row r="6733" spans="1:7" x14ac:dyDescent="0.25">
      <c r="A6733" s="2" t="s">
        <v>8872</v>
      </c>
      <c r="B6733" s="2" t="s">
        <v>23</v>
      </c>
      <c r="C6733" s="2">
        <f>COUNTIFS('Все позиции'!$H$2:$H$10401,A6733,'Все позиции'!$L$2:$L$10401,B6733)</f>
        <v>1</v>
      </c>
      <c r="D6733" s="2">
        <f>SUMIFS('Все позиции'!$K$2:$K$10401,'Все позиции'!$H$2:$H$10401,A6733,'Все позиции'!$L$2:$L$10401,B6733)</f>
        <v>50</v>
      </c>
      <c r="E6733" s="4">
        <f>SUMIFS('Все позиции'!$P$2:$P$10401,'Все позиции'!$H$2:$H$10401,A6733,'Все позиции'!$L$2:$L$10401,B6733)</f>
        <v>0</v>
      </c>
      <c r="F6733" s="2">
        <f>COUNTIFS('Все позиции'!$H$2:$H$10401,A6733,'Все позиции'!$L$2:$L$10401,B6733,'Все позиции'!$F$2:$F$10401,"&lt;&gt;")</f>
        <v>1</v>
      </c>
      <c r="G6733" s="2" t="str">
        <f t="shared" si="105"/>
        <v>да</v>
      </c>
    </row>
    <row r="6734" spans="1:7" x14ac:dyDescent="0.25">
      <c r="A6734" s="2" t="s">
        <v>8702</v>
      </c>
      <c r="B6734" s="2" t="s">
        <v>23</v>
      </c>
      <c r="C6734" s="2">
        <f>COUNTIFS('Все позиции'!$H$2:$H$10401,A6734,'Все позиции'!$L$2:$L$10401,B6734)</f>
        <v>1</v>
      </c>
      <c r="D6734" s="2">
        <f>SUMIFS('Все позиции'!$K$2:$K$10401,'Все позиции'!$H$2:$H$10401,A6734,'Все позиции'!$L$2:$L$10401,B6734)</f>
        <v>50</v>
      </c>
      <c r="E6734" s="4">
        <f>SUMIFS('Все позиции'!$P$2:$P$10401,'Все позиции'!$H$2:$H$10401,A6734,'Все позиции'!$L$2:$L$10401,B6734)</f>
        <v>5898549.9400000004</v>
      </c>
      <c r="F6734" s="2">
        <f>COUNTIFS('Все позиции'!$H$2:$H$10401,A6734,'Все позиции'!$L$2:$L$10401,B6734,'Все позиции'!$F$2:$F$10401,"&lt;&gt;")</f>
        <v>1</v>
      </c>
      <c r="G6734" s="2" t="str">
        <f t="shared" si="105"/>
        <v>да</v>
      </c>
    </row>
    <row r="6735" spans="1:7" x14ac:dyDescent="0.25">
      <c r="A6735" s="2" t="s">
        <v>9386</v>
      </c>
      <c r="B6735" s="2" t="s">
        <v>320</v>
      </c>
      <c r="C6735" s="2">
        <f>COUNTIFS('Все позиции'!$H$2:$H$10401,A6735,'Все позиции'!$L$2:$L$10401,B6735)</f>
        <v>1</v>
      </c>
      <c r="D6735" s="2">
        <f>SUMIFS('Все позиции'!$K$2:$K$10401,'Все позиции'!$H$2:$H$10401,A6735,'Все позиции'!$L$2:$L$10401,B6735)</f>
        <v>44.19</v>
      </c>
      <c r="E6735" s="4">
        <f>SUMIFS('Все позиции'!$P$2:$P$10401,'Все позиции'!$H$2:$H$10401,A6735,'Все позиции'!$L$2:$L$10401,B6735)</f>
        <v>226429.56</v>
      </c>
      <c r="F6735" s="2">
        <f>COUNTIFS('Все позиции'!$H$2:$H$10401,A6735,'Все позиции'!$L$2:$L$10401,B6735,'Все позиции'!$F$2:$F$10401,"&lt;&gt;")</f>
        <v>1</v>
      </c>
      <c r="G6735" s="2" t="str">
        <f t="shared" si="105"/>
        <v>да</v>
      </c>
    </row>
    <row r="6736" spans="1:7" x14ac:dyDescent="0.25">
      <c r="A6736" s="2" t="s">
        <v>9378</v>
      </c>
      <c r="B6736" s="2" t="s">
        <v>320</v>
      </c>
      <c r="C6736" s="2">
        <f>COUNTIFS('Все позиции'!$H$2:$H$10401,A6736,'Все позиции'!$L$2:$L$10401,B6736)</f>
        <v>1</v>
      </c>
      <c r="D6736" s="2">
        <f>SUMIFS('Все позиции'!$K$2:$K$10401,'Все позиции'!$H$2:$H$10401,A6736,'Все позиции'!$L$2:$L$10401,B6736)</f>
        <v>11.04</v>
      </c>
      <c r="E6736" s="4">
        <f>SUMIFS('Все позиции'!$P$2:$P$10401,'Все позиции'!$H$2:$H$10401,A6736,'Все позиции'!$L$2:$L$10401,B6736)</f>
        <v>38386.080000000002</v>
      </c>
      <c r="F6736" s="2">
        <f>COUNTIFS('Все позиции'!$H$2:$H$10401,A6736,'Все позиции'!$L$2:$L$10401,B6736,'Все позиции'!$F$2:$F$10401,"&lt;&gt;")</f>
        <v>1</v>
      </c>
      <c r="G6736" s="2" t="str">
        <f t="shared" si="105"/>
        <v>да</v>
      </c>
    </row>
    <row r="6737" spans="1:7" x14ac:dyDescent="0.25">
      <c r="A6737" s="2" t="s">
        <v>2467</v>
      </c>
      <c r="B6737" s="2" t="s">
        <v>23</v>
      </c>
      <c r="C6737" s="2">
        <f>COUNTIFS('Все позиции'!$H$2:$H$10401,A6737,'Все позиции'!$L$2:$L$10401,B6737)</f>
        <v>1</v>
      </c>
      <c r="D6737" s="2">
        <f>SUMIFS('Все позиции'!$K$2:$K$10401,'Все позиции'!$H$2:$H$10401,A6737,'Все позиции'!$L$2:$L$10401,B6737)</f>
        <v>56.981999999999999</v>
      </c>
      <c r="E6737" s="4">
        <f>SUMIFS('Все позиции'!$P$2:$P$10401,'Все позиции'!$H$2:$H$10401,A6737,'Все позиции'!$L$2:$L$10401,B6737)</f>
        <v>10771681.27</v>
      </c>
      <c r="F6737" s="2">
        <f>COUNTIFS('Все позиции'!$H$2:$H$10401,A6737,'Все позиции'!$L$2:$L$10401,B6737,'Все позиции'!$F$2:$F$10401,"&lt;&gt;")</f>
        <v>0</v>
      </c>
      <c r="G6737" s="2" t="str">
        <f t="shared" si="105"/>
        <v>нет</v>
      </c>
    </row>
    <row r="6738" spans="1:7" x14ac:dyDescent="0.25">
      <c r="A6738" s="2" t="s">
        <v>2149</v>
      </c>
      <c r="B6738" s="2" t="s">
        <v>23</v>
      </c>
      <c r="C6738" s="2">
        <f>COUNTIFS('Все позиции'!$H$2:$H$10401,A6738,'Все позиции'!$L$2:$L$10401,B6738)</f>
        <v>2</v>
      </c>
      <c r="D6738" s="2">
        <f>SUMIFS('Все позиции'!$K$2:$K$10401,'Все позиции'!$H$2:$H$10401,A6738,'Все позиции'!$L$2:$L$10401,B6738)</f>
        <v>21.042000000000002</v>
      </c>
      <c r="E6738" s="4">
        <f>SUMIFS('Все позиции'!$P$2:$P$10401,'Все позиции'!$H$2:$H$10401,A6738,'Все позиции'!$L$2:$L$10401,B6738)</f>
        <v>3227692.85</v>
      </c>
      <c r="F6738" s="2">
        <f>COUNTIFS('Все позиции'!$H$2:$H$10401,A6738,'Все позиции'!$L$2:$L$10401,B6738,'Все позиции'!$F$2:$F$10401,"&lt;&gt;")</f>
        <v>0</v>
      </c>
      <c r="G6738" s="2" t="str">
        <f t="shared" si="105"/>
        <v>нет</v>
      </c>
    </row>
    <row r="6739" spans="1:7" x14ac:dyDescent="0.25">
      <c r="A6739" s="2" t="s">
        <v>2471</v>
      </c>
      <c r="B6739" s="2" t="s">
        <v>21</v>
      </c>
      <c r="C6739" s="2">
        <f>COUNTIFS('Все позиции'!$H$2:$H$10401,A6739,'Все позиции'!$L$2:$L$10401,B6739)</f>
        <v>1</v>
      </c>
      <c r="D6739" s="2">
        <f>SUMIFS('Все позиции'!$K$2:$K$10401,'Все позиции'!$H$2:$H$10401,A6739,'Все позиции'!$L$2:$L$10401,B6739)</f>
        <v>28</v>
      </c>
      <c r="E6739" s="4">
        <f>SUMIFS('Все позиции'!$P$2:$P$10401,'Все позиции'!$H$2:$H$10401,A6739,'Все позиции'!$L$2:$L$10401,B6739)</f>
        <v>4184600</v>
      </c>
      <c r="F6739" s="2">
        <f>COUNTIFS('Все позиции'!$H$2:$H$10401,A6739,'Все позиции'!$L$2:$L$10401,B6739,'Все позиции'!$F$2:$F$10401,"&lt;&gt;")</f>
        <v>0</v>
      </c>
      <c r="G6739" s="2" t="str">
        <f t="shared" si="105"/>
        <v>нет</v>
      </c>
    </row>
    <row r="6740" spans="1:7" x14ac:dyDescent="0.25">
      <c r="A6740" s="2" t="s">
        <v>3072</v>
      </c>
      <c r="B6740" s="2" t="s">
        <v>23</v>
      </c>
      <c r="C6740" s="2">
        <f>COUNTIFS('Все позиции'!$H$2:$H$10401,A6740,'Все позиции'!$L$2:$L$10401,B6740)</f>
        <v>2</v>
      </c>
      <c r="D6740" s="2">
        <f>SUMIFS('Все позиции'!$K$2:$K$10401,'Все позиции'!$H$2:$H$10401,A6740,'Все позиции'!$L$2:$L$10401,B6740)</f>
        <v>53.667000000000002</v>
      </c>
      <c r="E6740" s="4">
        <f>SUMIFS('Все позиции'!$P$2:$P$10401,'Все позиции'!$H$2:$H$10401,A6740,'Все позиции'!$L$2:$L$10401,B6740)</f>
        <v>7137616.0899999999</v>
      </c>
      <c r="F6740" s="2">
        <f>COUNTIFS('Все позиции'!$H$2:$H$10401,A6740,'Все позиции'!$L$2:$L$10401,B6740,'Все позиции'!$F$2:$F$10401,"&lt;&gt;")</f>
        <v>0</v>
      </c>
      <c r="G6740" s="2" t="str">
        <f t="shared" si="105"/>
        <v>нет</v>
      </c>
    </row>
    <row r="6741" spans="1:7" x14ac:dyDescent="0.25">
      <c r="A6741" s="2" t="s">
        <v>8871</v>
      </c>
      <c r="B6741" s="2" t="s">
        <v>23</v>
      </c>
      <c r="C6741" s="2">
        <f>COUNTIFS('Все позиции'!$H$2:$H$10401,A6741,'Все позиции'!$L$2:$L$10401,B6741)</f>
        <v>1</v>
      </c>
      <c r="D6741" s="2">
        <f>SUMIFS('Все позиции'!$K$2:$K$10401,'Все позиции'!$H$2:$H$10401,A6741,'Все позиции'!$L$2:$L$10401,B6741)</f>
        <v>50</v>
      </c>
      <c r="E6741" s="4">
        <f>SUMIFS('Все позиции'!$P$2:$P$10401,'Все позиции'!$H$2:$H$10401,A6741,'Все позиции'!$L$2:$L$10401,B6741)</f>
        <v>0</v>
      </c>
      <c r="F6741" s="2">
        <f>COUNTIFS('Все позиции'!$H$2:$H$10401,A6741,'Все позиции'!$L$2:$L$10401,B6741,'Все позиции'!$F$2:$F$10401,"&lt;&gt;")</f>
        <v>1</v>
      </c>
      <c r="G6741" s="2" t="str">
        <f t="shared" si="105"/>
        <v>да</v>
      </c>
    </row>
    <row r="6742" spans="1:7" x14ac:dyDescent="0.25">
      <c r="A6742" s="2" t="s">
        <v>9740</v>
      </c>
      <c r="B6742" s="2" t="s">
        <v>23</v>
      </c>
      <c r="C6742" s="2">
        <f>COUNTIFS('Все позиции'!$H$2:$H$10401,A6742,'Все позиции'!$L$2:$L$10401,B6742)</f>
        <v>1</v>
      </c>
      <c r="D6742" s="2">
        <f>SUMIFS('Все позиции'!$K$2:$K$10401,'Все позиции'!$H$2:$H$10401,A6742,'Все позиции'!$L$2:$L$10401,B6742)</f>
        <v>59</v>
      </c>
      <c r="E6742" s="4">
        <f>SUMIFS('Все позиции'!$P$2:$P$10401,'Все позиции'!$H$2:$H$10401,A6742,'Все позиции'!$L$2:$L$10401,B6742)</f>
        <v>10738000.15</v>
      </c>
      <c r="F6742" s="2">
        <f>COUNTIFS('Все позиции'!$H$2:$H$10401,A6742,'Все позиции'!$L$2:$L$10401,B6742,'Все позиции'!$F$2:$F$10401,"&lt;&gt;")</f>
        <v>1</v>
      </c>
      <c r="G6742" s="2" t="str">
        <f t="shared" si="105"/>
        <v>да</v>
      </c>
    </row>
    <row r="6743" spans="1:7" x14ac:dyDescent="0.25">
      <c r="A6743" s="2" t="s">
        <v>8700</v>
      </c>
      <c r="B6743" s="2" t="s">
        <v>23</v>
      </c>
      <c r="C6743" s="2">
        <f>COUNTIFS('Все позиции'!$H$2:$H$10401,A6743,'Все позиции'!$L$2:$L$10401,B6743)</f>
        <v>1</v>
      </c>
      <c r="D6743" s="2">
        <f>SUMIFS('Все позиции'!$K$2:$K$10401,'Все позиции'!$H$2:$H$10401,A6743,'Все позиции'!$L$2:$L$10401,B6743)</f>
        <v>50</v>
      </c>
      <c r="E6743" s="4">
        <f>SUMIFS('Все позиции'!$P$2:$P$10401,'Все позиции'!$H$2:$H$10401,A6743,'Все позиции'!$L$2:$L$10401,B6743)</f>
        <v>6183549.8700000001</v>
      </c>
      <c r="F6743" s="2">
        <f>COUNTIFS('Все позиции'!$H$2:$H$10401,A6743,'Все позиции'!$L$2:$L$10401,B6743,'Все позиции'!$F$2:$F$10401,"&lt;&gt;")</f>
        <v>1</v>
      </c>
      <c r="G6743" s="2" t="str">
        <f t="shared" si="105"/>
        <v>да</v>
      </c>
    </row>
    <row r="6744" spans="1:7" x14ac:dyDescent="0.25">
      <c r="A6744" s="2" t="s">
        <v>6220</v>
      </c>
      <c r="B6744" s="2" t="s">
        <v>23</v>
      </c>
      <c r="C6744" s="2">
        <f>COUNTIFS('Все позиции'!$H$2:$H$10401,A6744,'Все позиции'!$L$2:$L$10401,B6744)</f>
        <v>2</v>
      </c>
      <c r="D6744" s="2">
        <f>SUMIFS('Все позиции'!$K$2:$K$10401,'Все позиции'!$H$2:$H$10401,A6744,'Все позиции'!$L$2:$L$10401,B6744)</f>
        <v>6.6000000000000003E-2</v>
      </c>
      <c r="E6744" s="4">
        <f>SUMIFS('Все позиции'!$P$2:$P$10401,'Все позиции'!$H$2:$H$10401,A6744,'Все позиции'!$L$2:$L$10401,B6744)</f>
        <v>0</v>
      </c>
      <c r="F6744" s="2">
        <f>COUNTIFS('Все позиции'!$H$2:$H$10401,A6744,'Все позиции'!$L$2:$L$10401,B6744,'Все позиции'!$F$2:$F$10401,"&lt;&gt;")</f>
        <v>2</v>
      </c>
      <c r="G6744" s="2" t="str">
        <f t="shared" si="105"/>
        <v>да</v>
      </c>
    </row>
    <row r="6745" spans="1:7" x14ac:dyDescent="0.25">
      <c r="A6745" s="2" t="s">
        <v>1285</v>
      </c>
      <c r="B6745" s="2" t="s">
        <v>23</v>
      </c>
      <c r="C6745" s="2">
        <f>COUNTIFS('Все позиции'!$H$2:$H$10401,A6745,'Все позиции'!$L$2:$L$10401,B6745)</f>
        <v>1</v>
      </c>
      <c r="D6745" s="2">
        <f>SUMIFS('Все позиции'!$K$2:$K$10401,'Все позиции'!$H$2:$H$10401,A6745,'Все позиции'!$L$2:$L$10401,B6745)</f>
        <v>4.8049999999999997</v>
      </c>
      <c r="E6745" s="4">
        <f>SUMIFS('Все позиции'!$P$2:$P$10401,'Все позиции'!$H$2:$H$10401,A6745,'Все позиции'!$L$2:$L$10401,B6745)</f>
        <v>975415.02</v>
      </c>
      <c r="F6745" s="2">
        <f>COUNTIFS('Все позиции'!$H$2:$H$10401,A6745,'Все позиции'!$L$2:$L$10401,B6745,'Все позиции'!$F$2:$F$10401,"&lt;&gt;")</f>
        <v>0</v>
      </c>
      <c r="G6745" s="2" t="str">
        <f t="shared" si="105"/>
        <v>нет</v>
      </c>
    </row>
    <row r="6746" spans="1:7" x14ac:dyDescent="0.25">
      <c r="A6746" s="2" t="s">
        <v>9385</v>
      </c>
      <c r="B6746" s="2" t="s">
        <v>320</v>
      </c>
      <c r="C6746" s="2">
        <f>COUNTIFS('Все позиции'!$H$2:$H$10401,A6746,'Все позиции'!$L$2:$L$10401,B6746)</f>
        <v>1</v>
      </c>
      <c r="D6746" s="2">
        <f>SUMIFS('Все позиции'!$K$2:$K$10401,'Все позиции'!$H$2:$H$10401,A6746,'Все позиции'!$L$2:$L$10401,B6746)</f>
        <v>26.59</v>
      </c>
      <c r="E6746" s="4">
        <f>SUMIFS('Все позиции'!$P$2:$P$10401,'Все позиции'!$H$2:$H$10401,A6746,'Все позиции'!$L$2:$L$10401,B6746)</f>
        <v>136247.16</v>
      </c>
      <c r="F6746" s="2">
        <f>COUNTIFS('Все позиции'!$H$2:$H$10401,A6746,'Все позиции'!$L$2:$L$10401,B6746,'Все позиции'!$F$2:$F$10401,"&lt;&gt;")</f>
        <v>1</v>
      </c>
      <c r="G6746" s="2" t="str">
        <f t="shared" si="105"/>
        <v>да</v>
      </c>
    </row>
    <row r="6747" spans="1:7" x14ac:dyDescent="0.25">
      <c r="A6747" s="2" t="s">
        <v>1291</v>
      </c>
      <c r="B6747" s="2" t="s">
        <v>23</v>
      </c>
      <c r="C6747" s="2">
        <f>COUNTIFS('Все позиции'!$H$2:$H$10401,A6747,'Все позиции'!$L$2:$L$10401,B6747)</f>
        <v>1</v>
      </c>
      <c r="D6747" s="2">
        <f>SUMIFS('Все позиции'!$K$2:$K$10401,'Все позиции'!$H$2:$H$10401,A6747,'Все позиции'!$L$2:$L$10401,B6747)</f>
        <v>2.7069999999999999</v>
      </c>
      <c r="E6747" s="4">
        <f>SUMIFS('Все позиции'!$P$2:$P$10401,'Все позиции'!$H$2:$H$10401,A6747,'Все позиции'!$L$2:$L$10401,B6747)</f>
        <v>549521.02</v>
      </c>
      <c r="F6747" s="2">
        <f>COUNTIFS('Все позиции'!$H$2:$H$10401,A6747,'Все позиции'!$L$2:$L$10401,B6747,'Все позиции'!$F$2:$F$10401,"&lt;&gt;")</f>
        <v>0</v>
      </c>
      <c r="G6747" s="2" t="str">
        <f t="shared" si="105"/>
        <v>нет</v>
      </c>
    </row>
    <row r="6748" spans="1:7" x14ac:dyDescent="0.25">
      <c r="A6748" s="2" t="s">
        <v>1260</v>
      </c>
      <c r="B6748" s="2" t="s">
        <v>23</v>
      </c>
      <c r="C6748" s="2">
        <f>COUNTIFS('Все позиции'!$H$2:$H$10401,A6748,'Все позиции'!$L$2:$L$10401,B6748)</f>
        <v>1</v>
      </c>
      <c r="D6748" s="2">
        <f>SUMIFS('Все позиции'!$K$2:$K$10401,'Все позиции'!$H$2:$H$10401,A6748,'Все позиции'!$L$2:$L$10401,B6748)</f>
        <v>8.5999999999999993E-2</v>
      </c>
      <c r="E6748" s="4">
        <f>SUMIFS('Все позиции'!$P$2:$P$10401,'Все позиции'!$H$2:$H$10401,A6748,'Все позиции'!$L$2:$L$10401,B6748)</f>
        <v>21500</v>
      </c>
      <c r="F6748" s="2">
        <f>COUNTIFS('Все позиции'!$H$2:$H$10401,A6748,'Все позиции'!$L$2:$L$10401,B6748,'Все позиции'!$F$2:$F$10401,"&lt;&gt;")</f>
        <v>0</v>
      </c>
      <c r="G6748" s="2" t="str">
        <f t="shared" si="105"/>
        <v>нет</v>
      </c>
    </row>
    <row r="6749" spans="1:7" x14ac:dyDescent="0.25">
      <c r="A6749" s="2" t="s">
        <v>1287</v>
      </c>
      <c r="B6749" s="2" t="s">
        <v>23</v>
      </c>
      <c r="C6749" s="2">
        <f>COUNTIFS('Все позиции'!$H$2:$H$10401,A6749,'Все позиции'!$L$2:$L$10401,B6749)</f>
        <v>1</v>
      </c>
      <c r="D6749" s="2">
        <f>SUMIFS('Все позиции'!$K$2:$K$10401,'Все позиции'!$H$2:$H$10401,A6749,'Все позиции'!$L$2:$L$10401,B6749)</f>
        <v>1.2450000000000001</v>
      </c>
      <c r="E6749" s="4">
        <f>SUMIFS('Все позиции'!$P$2:$P$10401,'Все позиции'!$H$2:$H$10401,A6749,'Все позиции'!$L$2:$L$10401,B6749)</f>
        <v>252735</v>
      </c>
      <c r="F6749" s="2">
        <f>COUNTIFS('Все позиции'!$H$2:$H$10401,A6749,'Все позиции'!$L$2:$L$10401,B6749,'Все позиции'!$F$2:$F$10401,"&lt;&gt;")</f>
        <v>0</v>
      </c>
      <c r="G6749" s="2" t="str">
        <f t="shared" si="105"/>
        <v>нет</v>
      </c>
    </row>
    <row r="6750" spans="1:7" x14ac:dyDescent="0.25">
      <c r="A6750" s="2" t="s">
        <v>5779</v>
      </c>
      <c r="B6750" s="2" t="s">
        <v>23</v>
      </c>
      <c r="C6750" s="2">
        <f>COUNTIFS('Все позиции'!$H$2:$H$10401,A6750,'Все позиции'!$L$2:$L$10401,B6750)</f>
        <v>1</v>
      </c>
      <c r="D6750" s="2">
        <f>SUMIFS('Все позиции'!$K$2:$K$10401,'Все позиции'!$H$2:$H$10401,A6750,'Все позиции'!$L$2:$L$10401,B6750)</f>
        <v>1.698</v>
      </c>
      <c r="E6750" s="4">
        <f>SUMIFS('Все позиции'!$P$2:$P$10401,'Все позиции'!$H$2:$H$10401,A6750,'Все позиции'!$L$2:$L$10401,B6750)</f>
        <v>0</v>
      </c>
      <c r="F6750" s="2">
        <f>COUNTIFS('Все позиции'!$H$2:$H$10401,A6750,'Все позиции'!$L$2:$L$10401,B6750,'Все позиции'!$F$2:$F$10401,"&lt;&gt;")</f>
        <v>1</v>
      </c>
      <c r="G6750" s="2" t="str">
        <f t="shared" si="105"/>
        <v>да</v>
      </c>
    </row>
    <row r="6751" spans="1:7" x14ac:dyDescent="0.25">
      <c r="A6751" s="2" t="s">
        <v>9778</v>
      </c>
      <c r="B6751" s="2" t="s">
        <v>23</v>
      </c>
      <c r="C6751" s="2">
        <f>COUNTIFS('Все позиции'!$H$2:$H$10401,A6751,'Все позиции'!$L$2:$L$10401,B6751)</f>
        <v>1</v>
      </c>
      <c r="D6751" s="2">
        <f>SUMIFS('Все позиции'!$K$2:$K$10401,'Все позиции'!$H$2:$H$10401,A6751,'Все позиции'!$L$2:$L$10401,B6751)</f>
        <v>1</v>
      </c>
      <c r="E6751" s="4">
        <f>SUMIFS('Все позиции'!$P$2:$P$10401,'Все позиции'!$H$2:$H$10401,A6751,'Все позиции'!$L$2:$L$10401,B6751)</f>
        <v>175500</v>
      </c>
      <c r="F6751" s="2">
        <f>COUNTIFS('Все позиции'!$H$2:$H$10401,A6751,'Все позиции'!$L$2:$L$10401,B6751,'Все позиции'!$F$2:$F$10401,"&lt;&gt;")</f>
        <v>1</v>
      </c>
      <c r="G6751" s="2" t="str">
        <f t="shared" si="105"/>
        <v>да</v>
      </c>
    </row>
    <row r="6752" spans="1:7" x14ac:dyDescent="0.25">
      <c r="A6752" s="2" t="s">
        <v>1300</v>
      </c>
      <c r="B6752" s="2" t="s">
        <v>23</v>
      </c>
      <c r="C6752" s="2">
        <f>COUNTIFS('Все позиции'!$H$2:$H$10401,A6752,'Все позиции'!$L$2:$L$10401,B6752)</f>
        <v>1</v>
      </c>
      <c r="D6752" s="2">
        <f>SUMIFS('Все позиции'!$K$2:$K$10401,'Все позиции'!$H$2:$H$10401,A6752,'Все позиции'!$L$2:$L$10401,B6752)</f>
        <v>0.88200000000000001</v>
      </c>
      <c r="E6752" s="4">
        <f>SUMIFS('Все позиции'!$P$2:$P$10401,'Все позиции'!$H$2:$H$10401,A6752,'Все позиции'!$L$2:$L$10401,B6752)</f>
        <v>220500</v>
      </c>
      <c r="F6752" s="2">
        <f>COUNTIFS('Все позиции'!$H$2:$H$10401,A6752,'Все позиции'!$L$2:$L$10401,B6752,'Все позиции'!$F$2:$F$10401,"&lt;&gt;")</f>
        <v>0</v>
      </c>
      <c r="G6752" s="2" t="str">
        <f t="shared" si="105"/>
        <v>нет</v>
      </c>
    </row>
    <row r="6753" spans="1:7" x14ac:dyDescent="0.25">
      <c r="A6753" s="2" t="s">
        <v>1282</v>
      </c>
      <c r="B6753" s="2" t="s">
        <v>23</v>
      </c>
      <c r="C6753" s="2">
        <f>COUNTIFS('Все позиции'!$H$2:$H$10401,A6753,'Все позиции'!$L$2:$L$10401,B6753)</f>
        <v>1</v>
      </c>
      <c r="D6753" s="2">
        <f>SUMIFS('Все позиции'!$K$2:$K$10401,'Все позиции'!$H$2:$H$10401,A6753,'Все позиции'!$L$2:$L$10401,B6753)</f>
        <v>5.66</v>
      </c>
      <c r="E6753" s="4">
        <f>SUMIFS('Все позиции'!$P$2:$P$10401,'Все позиции'!$H$2:$H$10401,A6753,'Все позиции'!$L$2:$L$10401,B6753)</f>
        <v>1414999.98</v>
      </c>
      <c r="F6753" s="2">
        <f>COUNTIFS('Все позиции'!$H$2:$H$10401,A6753,'Все позиции'!$L$2:$L$10401,B6753,'Все позиции'!$F$2:$F$10401,"&lt;&gt;")</f>
        <v>0</v>
      </c>
      <c r="G6753" s="2" t="str">
        <f t="shared" si="105"/>
        <v>нет</v>
      </c>
    </row>
    <row r="6754" spans="1:7" x14ac:dyDescent="0.25">
      <c r="A6754" s="2" t="s">
        <v>1229</v>
      </c>
      <c r="B6754" s="2" t="s">
        <v>23</v>
      </c>
      <c r="C6754" s="2">
        <f>COUNTIFS('Все позиции'!$H$2:$H$10401,A6754,'Все позиции'!$L$2:$L$10401,B6754)</f>
        <v>1</v>
      </c>
      <c r="D6754" s="2">
        <f>SUMIFS('Все позиции'!$K$2:$K$10401,'Все позиции'!$H$2:$H$10401,A6754,'Все позиции'!$L$2:$L$10401,B6754)</f>
        <v>0.36199999999999999</v>
      </c>
      <c r="E6754" s="4">
        <f>SUMIFS('Все позиции'!$P$2:$P$10401,'Все позиции'!$H$2:$H$10401,A6754,'Все позиции'!$L$2:$L$10401,B6754)</f>
        <v>90500</v>
      </c>
      <c r="F6754" s="2">
        <f>COUNTIFS('Все позиции'!$H$2:$H$10401,A6754,'Все позиции'!$L$2:$L$10401,B6754,'Все позиции'!$F$2:$F$10401,"&lt;&gt;")</f>
        <v>0</v>
      </c>
      <c r="G6754" s="2" t="str">
        <f t="shared" si="105"/>
        <v>нет</v>
      </c>
    </row>
    <row r="6755" spans="1:7" x14ac:dyDescent="0.25">
      <c r="A6755" s="2" t="s">
        <v>1309</v>
      </c>
      <c r="B6755" s="2" t="s">
        <v>23</v>
      </c>
      <c r="C6755" s="2">
        <f>COUNTIFS('Все позиции'!$H$2:$H$10401,A6755,'Все позиции'!$L$2:$L$10401,B6755)</f>
        <v>1</v>
      </c>
      <c r="D6755" s="2">
        <f>SUMIFS('Все позиции'!$K$2:$K$10401,'Все позиции'!$H$2:$H$10401,A6755,'Все позиции'!$L$2:$L$10401,B6755)</f>
        <v>6.9000000000000006E-2</v>
      </c>
      <c r="E6755" s="4">
        <f>SUMIFS('Все позиции'!$P$2:$P$10401,'Все позиции'!$H$2:$H$10401,A6755,'Все позиции'!$L$2:$L$10401,B6755)</f>
        <v>45885</v>
      </c>
      <c r="F6755" s="2">
        <f>COUNTIFS('Все позиции'!$H$2:$H$10401,A6755,'Все позиции'!$L$2:$L$10401,B6755,'Все позиции'!$F$2:$F$10401,"&lt;&gt;")</f>
        <v>0</v>
      </c>
      <c r="G6755" s="2" t="str">
        <f t="shared" si="105"/>
        <v>нет</v>
      </c>
    </row>
    <row r="6756" spans="1:7" x14ac:dyDescent="0.25">
      <c r="A6756" s="2" t="s">
        <v>5780</v>
      </c>
      <c r="B6756" s="2" t="s">
        <v>23</v>
      </c>
      <c r="C6756" s="2">
        <f>COUNTIFS('Все позиции'!$H$2:$H$10401,A6756,'Все позиции'!$L$2:$L$10401,B6756)</f>
        <v>1</v>
      </c>
      <c r="D6756" s="2">
        <f>SUMIFS('Все позиции'!$K$2:$K$10401,'Все позиции'!$H$2:$H$10401,A6756,'Все позиции'!$L$2:$L$10401,B6756)</f>
        <v>0.64600000000000002</v>
      </c>
      <c r="E6756" s="4">
        <f>SUMIFS('Все позиции'!$P$2:$P$10401,'Все позиции'!$H$2:$H$10401,A6756,'Все позиции'!$L$2:$L$10401,B6756)</f>
        <v>0</v>
      </c>
      <c r="F6756" s="2">
        <f>COUNTIFS('Все позиции'!$H$2:$H$10401,A6756,'Все позиции'!$L$2:$L$10401,B6756,'Все позиции'!$F$2:$F$10401,"&lt;&gt;")</f>
        <v>1</v>
      </c>
      <c r="G6756" s="2" t="str">
        <f t="shared" si="105"/>
        <v>да</v>
      </c>
    </row>
    <row r="6757" spans="1:7" x14ac:dyDescent="0.25">
      <c r="A6757" s="2" t="s">
        <v>3211</v>
      </c>
      <c r="B6757" s="2" t="s">
        <v>23</v>
      </c>
      <c r="C6757" s="2">
        <f>COUNTIFS('Все позиции'!$H$2:$H$10401,A6757,'Все позиции'!$L$2:$L$10401,B6757)</f>
        <v>1</v>
      </c>
      <c r="D6757" s="2">
        <f>SUMIFS('Все позиции'!$K$2:$K$10401,'Все позиции'!$H$2:$H$10401,A6757,'Все позиции'!$L$2:$L$10401,B6757)</f>
        <v>4.5999999999999996</v>
      </c>
      <c r="E6757" s="4">
        <f>SUMIFS('Все позиции'!$P$2:$P$10401,'Все позиции'!$H$2:$H$10401,A6757,'Все позиции'!$L$2:$L$10401,B6757)</f>
        <v>1214298.8</v>
      </c>
      <c r="F6757" s="2">
        <f>COUNTIFS('Все позиции'!$H$2:$H$10401,A6757,'Все позиции'!$L$2:$L$10401,B6757,'Все позиции'!$F$2:$F$10401,"&lt;&gt;")</f>
        <v>0</v>
      </c>
      <c r="G6757" s="2" t="str">
        <f t="shared" si="105"/>
        <v>нет</v>
      </c>
    </row>
    <row r="6758" spans="1:7" x14ac:dyDescent="0.25">
      <c r="A6758" s="2" t="s">
        <v>1378</v>
      </c>
      <c r="B6758" s="2" t="s">
        <v>23</v>
      </c>
      <c r="C6758" s="2">
        <f>COUNTIFS('Все позиции'!$H$2:$H$10401,A6758,'Все позиции'!$L$2:$L$10401,B6758)</f>
        <v>1</v>
      </c>
      <c r="D6758" s="2">
        <f>SUMIFS('Все позиции'!$K$2:$K$10401,'Все позиции'!$H$2:$H$10401,A6758,'Все позиции'!$L$2:$L$10401,B6758)</f>
        <v>10.702999999999999</v>
      </c>
      <c r="E6758" s="4">
        <f>SUMIFS('Все позиции'!$P$2:$P$10401,'Все позиции'!$H$2:$H$10401,A6758,'Все позиции'!$L$2:$L$10401,B6758)</f>
        <v>1048894.01</v>
      </c>
      <c r="F6758" s="2">
        <f>COUNTIFS('Все позиции'!$H$2:$H$10401,A6758,'Все позиции'!$L$2:$L$10401,B6758,'Все позиции'!$F$2:$F$10401,"&lt;&gt;")</f>
        <v>0</v>
      </c>
      <c r="G6758" s="2" t="str">
        <f t="shared" si="105"/>
        <v>нет</v>
      </c>
    </row>
    <row r="6759" spans="1:7" x14ac:dyDescent="0.25">
      <c r="A6759" s="2" t="s">
        <v>1227</v>
      </c>
      <c r="B6759" s="2" t="s">
        <v>23</v>
      </c>
      <c r="C6759" s="2">
        <f>COUNTIFS('Все позиции'!$H$2:$H$10401,A6759,'Все позиции'!$L$2:$L$10401,B6759)</f>
        <v>3</v>
      </c>
      <c r="D6759" s="2">
        <f>SUMIFS('Все позиции'!$K$2:$K$10401,'Все позиции'!$H$2:$H$10401,A6759,'Все позиции'!$L$2:$L$10401,B6759)</f>
        <v>11.468</v>
      </c>
      <c r="E6759" s="4">
        <f>SUMIFS('Все позиции'!$P$2:$P$10401,'Все позиции'!$H$2:$H$10401,A6759,'Все позиции'!$L$2:$L$10401,B6759)</f>
        <v>213610.01</v>
      </c>
      <c r="F6759" s="2">
        <f>COUNTIFS('Все позиции'!$H$2:$H$10401,A6759,'Все позиции'!$L$2:$L$10401,B6759,'Все позиции'!$F$2:$F$10401,"&lt;&gt;")</f>
        <v>2</v>
      </c>
      <c r="G6759" s="2" t="str">
        <f t="shared" si="105"/>
        <v>да</v>
      </c>
    </row>
    <row r="6760" spans="1:7" x14ac:dyDescent="0.25">
      <c r="A6760" s="2" t="s">
        <v>9052</v>
      </c>
      <c r="B6760" s="2" t="s">
        <v>21</v>
      </c>
      <c r="C6760" s="2">
        <f>COUNTIFS('Все позиции'!$H$2:$H$10401,A6760,'Все позиции'!$L$2:$L$10401,B6760)</f>
        <v>2</v>
      </c>
      <c r="D6760" s="2">
        <f>SUMIFS('Все позиции'!$K$2:$K$10401,'Все позиции'!$H$2:$H$10401,A6760,'Все позиции'!$L$2:$L$10401,B6760)</f>
        <v>3.4</v>
      </c>
      <c r="E6760" s="4">
        <f>SUMIFS('Все позиции'!$P$2:$P$10401,'Все позиции'!$H$2:$H$10401,A6760,'Все позиции'!$L$2:$L$10401,B6760)</f>
        <v>0</v>
      </c>
      <c r="F6760" s="2">
        <f>COUNTIFS('Все позиции'!$H$2:$H$10401,A6760,'Все позиции'!$L$2:$L$10401,B6760,'Все позиции'!$F$2:$F$10401,"&lt;&gt;")</f>
        <v>2</v>
      </c>
      <c r="G6760" s="2" t="str">
        <f t="shared" si="105"/>
        <v>да</v>
      </c>
    </row>
    <row r="6761" spans="1:7" x14ac:dyDescent="0.25">
      <c r="A6761" s="2" t="s">
        <v>6221</v>
      </c>
      <c r="B6761" s="2" t="s">
        <v>23</v>
      </c>
      <c r="C6761" s="2">
        <f>COUNTIFS('Все позиции'!$H$2:$H$10401,A6761,'Все позиции'!$L$2:$L$10401,B6761)</f>
        <v>2</v>
      </c>
      <c r="D6761" s="2">
        <f>SUMIFS('Все позиции'!$K$2:$K$10401,'Все позиции'!$H$2:$H$10401,A6761,'Все позиции'!$L$2:$L$10401,B6761)</f>
        <v>0.23200000000000001</v>
      </c>
      <c r="E6761" s="4">
        <f>SUMIFS('Все позиции'!$P$2:$P$10401,'Все позиции'!$H$2:$H$10401,A6761,'Все позиции'!$L$2:$L$10401,B6761)</f>
        <v>0</v>
      </c>
      <c r="F6761" s="2">
        <f>COUNTIFS('Все позиции'!$H$2:$H$10401,A6761,'Все позиции'!$L$2:$L$10401,B6761,'Все позиции'!$F$2:$F$10401,"&lt;&gt;")</f>
        <v>2</v>
      </c>
      <c r="G6761" s="2" t="str">
        <f t="shared" si="105"/>
        <v>да</v>
      </c>
    </row>
    <row r="6762" spans="1:7" x14ac:dyDescent="0.25">
      <c r="A6762" s="2" t="s">
        <v>9114</v>
      </c>
      <c r="B6762" s="2" t="s">
        <v>21</v>
      </c>
      <c r="C6762" s="2">
        <f>COUNTIFS('Все позиции'!$H$2:$H$10401,A6762,'Все позиции'!$L$2:$L$10401,B6762)</f>
        <v>2</v>
      </c>
      <c r="D6762" s="2">
        <f>SUMIFS('Все позиции'!$K$2:$K$10401,'Все позиции'!$H$2:$H$10401,A6762,'Все позиции'!$L$2:$L$10401,B6762)</f>
        <v>152.4</v>
      </c>
      <c r="E6762" s="4">
        <f>SUMIFS('Все позиции'!$P$2:$P$10401,'Все позиции'!$H$2:$H$10401,A6762,'Все позиции'!$L$2:$L$10401,B6762)</f>
        <v>0</v>
      </c>
      <c r="F6762" s="2">
        <f>COUNTIFS('Все позиции'!$H$2:$H$10401,A6762,'Все позиции'!$L$2:$L$10401,B6762,'Все позиции'!$F$2:$F$10401,"&lt;&gt;")</f>
        <v>2</v>
      </c>
      <c r="G6762" s="2" t="str">
        <f t="shared" si="105"/>
        <v>да</v>
      </c>
    </row>
    <row r="6763" spans="1:7" x14ac:dyDescent="0.25">
      <c r="A6763" s="2" t="s">
        <v>8869</v>
      </c>
      <c r="B6763" s="2" t="s">
        <v>23</v>
      </c>
      <c r="C6763" s="2">
        <f>COUNTIFS('Все позиции'!$H$2:$H$10401,A6763,'Все позиции'!$L$2:$L$10401,B6763)</f>
        <v>1</v>
      </c>
      <c r="D6763" s="2">
        <f>SUMIFS('Все позиции'!$K$2:$K$10401,'Все позиции'!$H$2:$H$10401,A6763,'Все позиции'!$L$2:$L$10401,B6763)</f>
        <v>140</v>
      </c>
      <c r="E6763" s="4">
        <f>SUMIFS('Все позиции'!$P$2:$P$10401,'Все позиции'!$H$2:$H$10401,A6763,'Все позиции'!$L$2:$L$10401,B6763)</f>
        <v>0</v>
      </c>
      <c r="F6763" s="2">
        <f>COUNTIFS('Все позиции'!$H$2:$H$10401,A6763,'Все позиции'!$L$2:$L$10401,B6763,'Все позиции'!$F$2:$F$10401,"&lt;&gt;")</f>
        <v>1</v>
      </c>
      <c r="G6763" s="2" t="str">
        <f t="shared" si="105"/>
        <v>да</v>
      </c>
    </row>
    <row r="6764" spans="1:7" x14ac:dyDescent="0.25">
      <c r="A6764" s="2" t="s">
        <v>5240</v>
      </c>
      <c r="B6764" s="2" t="s">
        <v>23</v>
      </c>
      <c r="C6764" s="2">
        <f>COUNTIFS('Все позиции'!$H$2:$H$10401,A6764,'Все позиции'!$L$2:$L$10401,B6764)</f>
        <v>1</v>
      </c>
      <c r="D6764" s="2">
        <f>SUMIFS('Все позиции'!$K$2:$K$10401,'Все позиции'!$H$2:$H$10401,A6764,'Все позиции'!$L$2:$L$10401,B6764)</f>
        <v>1.32</v>
      </c>
      <c r="E6764" s="4">
        <f>SUMIFS('Все позиции'!$P$2:$P$10401,'Все позиции'!$H$2:$H$10401,A6764,'Все позиции'!$L$2:$L$10401,B6764)</f>
        <v>0</v>
      </c>
      <c r="F6764" s="2">
        <f>COUNTIFS('Все позиции'!$H$2:$H$10401,A6764,'Все позиции'!$L$2:$L$10401,B6764,'Все позиции'!$F$2:$F$10401,"&lt;&gt;")</f>
        <v>1</v>
      </c>
      <c r="G6764" s="2" t="str">
        <f t="shared" si="105"/>
        <v>да</v>
      </c>
    </row>
    <row r="6765" spans="1:7" x14ac:dyDescent="0.25">
      <c r="A6765" s="2" t="s">
        <v>24</v>
      </c>
      <c r="B6765" s="2" t="s">
        <v>23</v>
      </c>
      <c r="C6765" s="2">
        <f>COUNTIFS('Все позиции'!$H$2:$H$10401,A6765,'Все позиции'!$L$2:$L$10401,B6765)</f>
        <v>1</v>
      </c>
      <c r="D6765" s="2">
        <f>SUMIFS('Все позиции'!$K$2:$K$10401,'Все позиции'!$H$2:$H$10401,A6765,'Все позиции'!$L$2:$L$10401,B6765)</f>
        <v>4.42</v>
      </c>
      <c r="E6765" s="4">
        <f>SUMIFS('Все позиции'!$P$2:$P$10401,'Все позиции'!$H$2:$H$10401,A6765,'Все позиции'!$L$2:$L$10401,B6765)</f>
        <v>1292695.3</v>
      </c>
      <c r="F6765" s="2">
        <f>COUNTIFS('Все позиции'!$H$2:$H$10401,A6765,'Все позиции'!$L$2:$L$10401,B6765,'Все позиции'!$F$2:$F$10401,"&lt;&gt;")</f>
        <v>0</v>
      </c>
      <c r="G6765" s="2" t="str">
        <f t="shared" si="105"/>
        <v>нет</v>
      </c>
    </row>
    <row r="6766" spans="1:7" x14ac:dyDescent="0.25">
      <c r="A6766" s="2" t="s">
        <v>9776</v>
      </c>
      <c r="B6766" s="2" t="s">
        <v>23</v>
      </c>
      <c r="C6766" s="2">
        <f>COUNTIFS('Все позиции'!$H$2:$H$10401,A6766,'Все позиции'!$L$2:$L$10401,B6766)</f>
        <v>1</v>
      </c>
      <c r="D6766" s="2">
        <f>SUMIFS('Все позиции'!$K$2:$K$10401,'Все позиции'!$H$2:$H$10401,A6766,'Все позиции'!$L$2:$L$10401,B6766)</f>
        <v>93</v>
      </c>
      <c r="E6766" s="4">
        <f>SUMIFS('Все позиции'!$P$2:$P$10401,'Все позиции'!$H$2:$H$10401,A6766,'Все позиции'!$L$2:$L$10401,B6766)</f>
        <v>25767900.600000001</v>
      </c>
      <c r="F6766" s="2">
        <f>COUNTIFS('Все позиции'!$H$2:$H$10401,A6766,'Все позиции'!$L$2:$L$10401,B6766,'Все позиции'!$F$2:$F$10401,"&lt;&gt;")</f>
        <v>1</v>
      </c>
      <c r="G6766" s="2" t="str">
        <f t="shared" si="105"/>
        <v>да</v>
      </c>
    </row>
    <row r="6767" spans="1:7" x14ac:dyDescent="0.25">
      <c r="A6767" s="2" t="s">
        <v>8696</v>
      </c>
      <c r="B6767" s="2" t="s">
        <v>23</v>
      </c>
      <c r="C6767" s="2">
        <f>COUNTIFS('Все позиции'!$H$2:$H$10401,A6767,'Все позиции'!$L$2:$L$10401,B6767)</f>
        <v>1</v>
      </c>
      <c r="D6767" s="2">
        <f>SUMIFS('Все позиции'!$K$2:$K$10401,'Все позиции'!$H$2:$H$10401,A6767,'Все позиции'!$L$2:$L$10401,B6767)</f>
        <v>140</v>
      </c>
      <c r="E6767" s="4">
        <f>SUMIFS('Все позиции'!$P$2:$P$10401,'Все позиции'!$H$2:$H$10401,A6767,'Все позиции'!$L$2:$L$10401,B6767)</f>
        <v>18111941.149999999</v>
      </c>
      <c r="F6767" s="2">
        <f>COUNTIFS('Все позиции'!$H$2:$H$10401,A6767,'Все позиции'!$L$2:$L$10401,B6767,'Все позиции'!$F$2:$F$10401,"&lt;&gt;")</f>
        <v>1</v>
      </c>
      <c r="G6767" s="2" t="str">
        <f t="shared" si="105"/>
        <v>да</v>
      </c>
    </row>
    <row r="6768" spans="1:7" x14ac:dyDescent="0.25">
      <c r="A6768" s="2" t="s">
        <v>28</v>
      </c>
      <c r="B6768" s="2" t="s">
        <v>23</v>
      </c>
      <c r="C6768" s="2">
        <f>COUNTIFS('Все позиции'!$H$2:$H$10401,A6768,'Все позиции'!$L$2:$L$10401,B6768)</f>
        <v>1</v>
      </c>
      <c r="D6768" s="2">
        <f>SUMIFS('Все позиции'!$K$2:$K$10401,'Все позиции'!$H$2:$H$10401,A6768,'Все позиции'!$L$2:$L$10401,B6768)</f>
        <v>9.9000000000000005E-2</v>
      </c>
      <c r="E6768" s="4">
        <f>SUMIFS('Все позиции'!$P$2:$P$10401,'Все позиции'!$H$2:$H$10401,A6768,'Все позиции'!$L$2:$L$10401,B6768)</f>
        <v>32987.79</v>
      </c>
      <c r="F6768" s="2">
        <f>COUNTIFS('Все позиции'!$H$2:$H$10401,A6768,'Все позиции'!$L$2:$L$10401,B6768,'Все позиции'!$F$2:$F$10401,"&lt;&gt;")</f>
        <v>0</v>
      </c>
      <c r="G6768" s="2" t="str">
        <f t="shared" si="105"/>
        <v>нет</v>
      </c>
    </row>
    <row r="6769" spans="1:7" x14ac:dyDescent="0.25">
      <c r="A6769" s="2" t="s">
        <v>30</v>
      </c>
      <c r="B6769" s="2" t="s">
        <v>23</v>
      </c>
      <c r="C6769" s="2">
        <f>COUNTIFS('Все позиции'!$H$2:$H$10401,A6769,'Все позиции'!$L$2:$L$10401,B6769)</f>
        <v>1</v>
      </c>
      <c r="D6769" s="2">
        <f>SUMIFS('Все позиции'!$K$2:$K$10401,'Все позиции'!$H$2:$H$10401,A6769,'Все позиции'!$L$2:$L$10401,B6769)</f>
        <v>6.3E-2</v>
      </c>
      <c r="E6769" s="4">
        <f>SUMIFS('Все позиции'!$P$2:$P$10401,'Все позиции'!$H$2:$H$10401,A6769,'Все позиции'!$L$2:$L$10401,B6769)</f>
        <v>20992.23</v>
      </c>
      <c r="F6769" s="2">
        <f>COUNTIFS('Все позиции'!$H$2:$H$10401,A6769,'Все позиции'!$L$2:$L$10401,B6769,'Все позиции'!$F$2:$F$10401,"&lt;&gt;")</f>
        <v>0</v>
      </c>
      <c r="G6769" s="2" t="str">
        <f t="shared" si="105"/>
        <v>нет</v>
      </c>
    </row>
    <row r="6770" spans="1:7" x14ac:dyDescent="0.25">
      <c r="A6770" s="2" t="s">
        <v>34</v>
      </c>
      <c r="B6770" s="2" t="s">
        <v>23</v>
      </c>
      <c r="C6770" s="2">
        <f>COUNTIFS('Все позиции'!$H$2:$H$10401,A6770,'Все позиции'!$L$2:$L$10401,B6770)</f>
        <v>1</v>
      </c>
      <c r="D6770" s="2">
        <f>SUMIFS('Все позиции'!$K$2:$K$10401,'Все позиции'!$H$2:$H$10401,A6770,'Все позиции'!$L$2:$L$10401,B6770)</f>
        <v>7.9000000000000001E-2</v>
      </c>
      <c r="E6770" s="4">
        <f>SUMIFS('Все позиции'!$P$2:$P$10401,'Все позиции'!$H$2:$H$10401,A6770,'Все позиции'!$L$2:$L$10401,B6770)</f>
        <v>26323.59</v>
      </c>
      <c r="F6770" s="2">
        <f>COUNTIFS('Все позиции'!$H$2:$H$10401,A6770,'Все позиции'!$L$2:$L$10401,B6770,'Все позиции'!$F$2:$F$10401,"&lt;&gt;")</f>
        <v>0</v>
      </c>
      <c r="G6770" s="2" t="str">
        <f t="shared" si="105"/>
        <v>нет</v>
      </c>
    </row>
    <row r="6771" spans="1:7" x14ac:dyDescent="0.25">
      <c r="A6771" s="2" t="s">
        <v>1234</v>
      </c>
      <c r="B6771" s="2" t="s">
        <v>23</v>
      </c>
      <c r="C6771" s="2">
        <f>COUNTIFS('Все позиции'!$H$2:$H$10401,A6771,'Все позиции'!$L$2:$L$10401,B6771)</f>
        <v>1</v>
      </c>
      <c r="D6771" s="2">
        <f>SUMIFS('Все позиции'!$K$2:$K$10401,'Все позиции'!$H$2:$H$10401,A6771,'Все позиции'!$L$2:$L$10401,B6771)</f>
        <v>6.0000000000000001E-3</v>
      </c>
      <c r="E6771" s="4">
        <f>SUMIFS('Все позиции'!$P$2:$P$10401,'Все позиции'!$H$2:$H$10401,A6771,'Все позиции'!$L$2:$L$10401,B6771)</f>
        <v>3330</v>
      </c>
      <c r="F6771" s="2">
        <f>COUNTIFS('Все позиции'!$H$2:$H$10401,A6771,'Все позиции'!$L$2:$L$10401,B6771,'Все позиции'!$F$2:$F$10401,"&lt;&gt;")</f>
        <v>0</v>
      </c>
      <c r="G6771" s="2" t="str">
        <f t="shared" si="105"/>
        <v>нет</v>
      </c>
    </row>
    <row r="6772" spans="1:7" x14ac:dyDescent="0.25">
      <c r="A6772" s="2" t="s">
        <v>1298</v>
      </c>
      <c r="B6772" s="2" t="s">
        <v>23</v>
      </c>
      <c r="C6772" s="2">
        <f>COUNTIFS('Все позиции'!$H$2:$H$10401,A6772,'Все позиции'!$L$2:$L$10401,B6772)</f>
        <v>1</v>
      </c>
      <c r="D6772" s="2">
        <f>SUMIFS('Все позиции'!$K$2:$K$10401,'Все позиции'!$H$2:$H$10401,A6772,'Все позиции'!$L$2:$L$10401,B6772)</f>
        <v>4.3999999999999997E-2</v>
      </c>
      <c r="E6772" s="4">
        <f>SUMIFS('Все позиции'!$P$2:$P$10401,'Все позиции'!$H$2:$H$10401,A6772,'Все позиции'!$L$2:$L$10401,B6772)</f>
        <v>22022</v>
      </c>
      <c r="F6772" s="2">
        <f>COUNTIFS('Все позиции'!$H$2:$H$10401,A6772,'Все позиции'!$L$2:$L$10401,B6772,'Все позиции'!$F$2:$F$10401,"&lt;&gt;")</f>
        <v>0</v>
      </c>
      <c r="G6772" s="2" t="str">
        <f t="shared" si="105"/>
        <v>нет</v>
      </c>
    </row>
    <row r="6773" spans="1:7" x14ac:dyDescent="0.25">
      <c r="A6773" s="2" t="s">
        <v>9389</v>
      </c>
      <c r="B6773" s="2" t="s">
        <v>320</v>
      </c>
      <c r="C6773" s="2">
        <f>COUNTIFS('Все позиции'!$H$2:$H$10401,A6773,'Все позиции'!$L$2:$L$10401,B6773)</f>
        <v>1</v>
      </c>
      <c r="D6773" s="2">
        <f>SUMIFS('Все позиции'!$K$2:$K$10401,'Все позиции'!$H$2:$H$10401,A6773,'Все позиции'!$L$2:$L$10401,B6773)</f>
        <v>16.96</v>
      </c>
      <c r="E6773" s="4">
        <f>SUMIFS('Все позиции'!$P$2:$P$10401,'Все позиции'!$H$2:$H$10401,A6773,'Все позиции'!$L$2:$L$10401,B6773)</f>
        <v>86903.039999999994</v>
      </c>
      <c r="F6773" s="2">
        <f>COUNTIFS('Все позиции'!$H$2:$H$10401,A6773,'Все позиции'!$L$2:$L$10401,B6773,'Все позиции'!$F$2:$F$10401,"&lt;&gt;")</f>
        <v>1</v>
      </c>
      <c r="G6773" s="2" t="str">
        <f t="shared" si="105"/>
        <v>да</v>
      </c>
    </row>
    <row r="6774" spans="1:7" x14ac:dyDescent="0.25">
      <c r="A6774" s="2" t="s">
        <v>1269</v>
      </c>
      <c r="B6774" s="2" t="s">
        <v>23</v>
      </c>
      <c r="C6774" s="2">
        <f>COUNTIFS('Все позиции'!$H$2:$H$10401,A6774,'Все позиции'!$L$2:$L$10401,B6774)</f>
        <v>1</v>
      </c>
      <c r="D6774" s="2">
        <f>SUMIFS('Все позиции'!$K$2:$K$10401,'Все позиции'!$H$2:$H$10401,A6774,'Все позиции'!$L$2:$L$10401,B6774)</f>
        <v>2E-3</v>
      </c>
      <c r="E6774" s="4">
        <f>SUMIFS('Все позиции'!$P$2:$P$10401,'Все позиции'!$H$2:$H$10401,A6774,'Все позиции'!$L$2:$L$10401,B6774)</f>
        <v>178</v>
      </c>
      <c r="F6774" s="2">
        <f>COUNTIFS('Все позиции'!$H$2:$H$10401,A6774,'Все позиции'!$L$2:$L$10401,B6774,'Все позиции'!$F$2:$F$10401,"&lt;&gt;")</f>
        <v>0</v>
      </c>
      <c r="G6774" s="2" t="str">
        <f t="shared" si="105"/>
        <v>нет</v>
      </c>
    </row>
    <row r="6775" spans="1:7" x14ac:dyDescent="0.25">
      <c r="A6775" s="2" t="s">
        <v>1232</v>
      </c>
      <c r="B6775" s="2" t="s">
        <v>23</v>
      </c>
      <c r="C6775" s="2">
        <f>COUNTIFS('Все позиции'!$H$2:$H$10401,A6775,'Все позиции'!$L$2:$L$10401,B6775)</f>
        <v>1</v>
      </c>
      <c r="D6775" s="2">
        <f>SUMIFS('Все позиции'!$K$2:$K$10401,'Все позиции'!$H$2:$H$10401,A6775,'Все позиции'!$L$2:$L$10401,B6775)</f>
        <v>0.53500000000000003</v>
      </c>
      <c r="E6775" s="4">
        <f>SUMIFS('Все позиции'!$P$2:$P$10401,'Все позиции'!$H$2:$H$10401,A6775,'Все позиции'!$L$2:$L$10401,B6775)</f>
        <v>55105</v>
      </c>
      <c r="F6775" s="2">
        <f>COUNTIFS('Все позиции'!$H$2:$H$10401,A6775,'Все позиции'!$L$2:$L$10401,B6775,'Все позиции'!$F$2:$F$10401,"&lt;&gt;")</f>
        <v>0</v>
      </c>
      <c r="G6775" s="2" t="str">
        <f t="shared" si="105"/>
        <v>нет</v>
      </c>
    </row>
    <row r="6776" spans="1:7" x14ac:dyDescent="0.25">
      <c r="A6776" s="2" t="s">
        <v>1278</v>
      </c>
      <c r="B6776" s="2" t="s">
        <v>23</v>
      </c>
      <c r="C6776" s="2">
        <f>COUNTIFS('Все позиции'!$H$2:$H$10401,A6776,'Все позиции'!$L$2:$L$10401,B6776)</f>
        <v>1</v>
      </c>
      <c r="D6776" s="2">
        <f>SUMIFS('Все позиции'!$K$2:$K$10401,'Все позиции'!$H$2:$H$10401,A6776,'Все позиции'!$L$2:$L$10401,B6776)</f>
        <v>1.5209999999999999</v>
      </c>
      <c r="E6776" s="4">
        <f>SUMIFS('Все позиции'!$P$2:$P$10401,'Все позиции'!$H$2:$H$10401,A6776,'Все позиции'!$L$2:$L$10401,B6776)</f>
        <v>308763.01</v>
      </c>
      <c r="F6776" s="2">
        <f>COUNTIFS('Все позиции'!$H$2:$H$10401,A6776,'Все позиции'!$L$2:$L$10401,B6776,'Все позиции'!$F$2:$F$10401,"&lt;&gt;")</f>
        <v>0</v>
      </c>
      <c r="G6776" s="2" t="str">
        <f t="shared" si="105"/>
        <v>нет</v>
      </c>
    </row>
    <row r="6777" spans="1:7" x14ac:dyDescent="0.25">
      <c r="A6777" s="2" t="s">
        <v>1228</v>
      </c>
      <c r="B6777" s="2" t="s">
        <v>23</v>
      </c>
      <c r="C6777" s="2">
        <f>COUNTIFS('Все позиции'!$H$2:$H$10401,A6777,'Все позиции'!$L$2:$L$10401,B6777)</f>
        <v>1</v>
      </c>
      <c r="D6777" s="2">
        <f>SUMIFS('Все позиции'!$K$2:$K$10401,'Все позиции'!$H$2:$H$10401,A6777,'Все позиции'!$L$2:$L$10401,B6777)</f>
        <v>10.657</v>
      </c>
      <c r="E6777" s="4">
        <f>SUMIFS('Все позиции'!$P$2:$P$10401,'Все позиции'!$H$2:$H$10401,A6777,'Все позиции'!$L$2:$L$10401,B6777)</f>
        <v>2770820.04</v>
      </c>
      <c r="F6777" s="2">
        <f>COUNTIFS('Все позиции'!$H$2:$H$10401,A6777,'Все позиции'!$L$2:$L$10401,B6777,'Все позиции'!$F$2:$F$10401,"&lt;&gt;")</f>
        <v>0</v>
      </c>
      <c r="G6777" s="2" t="str">
        <f t="shared" si="105"/>
        <v>нет</v>
      </c>
    </row>
    <row r="6778" spans="1:7" x14ac:dyDescent="0.25">
      <c r="A6778" s="2" t="s">
        <v>1258</v>
      </c>
      <c r="B6778" s="2" t="s">
        <v>23</v>
      </c>
      <c r="C6778" s="2">
        <f>COUNTIFS('Все позиции'!$H$2:$H$10401,A6778,'Все позиции'!$L$2:$L$10401,B6778)</f>
        <v>1</v>
      </c>
      <c r="D6778" s="2">
        <f>SUMIFS('Все позиции'!$K$2:$K$10401,'Все позиции'!$H$2:$H$10401,A6778,'Все позиции'!$L$2:$L$10401,B6778)</f>
        <v>26.655999999999999</v>
      </c>
      <c r="E6778" s="4">
        <f>SUMIFS('Все позиции'!$P$2:$P$10401,'Все позиции'!$H$2:$H$10401,A6778,'Все позиции'!$L$2:$L$10401,B6778)</f>
        <v>6930560.1100000003</v>
      </c>
      <c r="F6778" s="2">
        <f>COUNTIFS('Все позиции'!$H$2:$H$10401,A6778,'Все позиции'!$L$2:$L$10401,B6778,'Все позиции'!$F$2:$F$10401,"&lt;&gt;")</f>
        <v>0</v>
      </c>
      <c r="G6778" s="2" t="str">
        <f t="shared" si="105"/>
        <v>нет</v>
      </c>
    </row>
    <row r="6779" spans="1:7" x14ac:dyDescent="0.25">
      <c r="A6779" s="2" t="s">
        <v>1250</v>
      </c>
      <c r="B6779" s="2" t="s">
        <v>23</v>
      </c>
      <c r="C6779" s="2">
        <f>COUNTIFS('Все позиции'!$H$2:$H$10401,A6779,'Все позиции'!$L$2:$L$10401,B6779)</f>
        <v>1</v>
      </c>
      <c r="D6779" s="2">
        <f>SUMIFS('Все позиции'!$K$2:$K$10401,'Все позиции'!$H$2:$H$10401,A6779,'Все позиции'!$L$2:$L$10401,B6779)</f>
        <v>9.5000000000000001E-2</v>
      </c>
      <c r="E6779" s="4">
        <f>SUMIFS('Все позиции'!$P$2:$P$10401,'Все позиции'!$H$2:$H$10401,A6779,'Все позиции'!$L$2:$L$10401,B6779)</f>
        <v>24700</v>
      </c>
      <c r="F6779" s="2">
        <f>COUNTIFS('Все позиции'!$H$2:$H$10401,A6779,'Все позиции'!$L$2:$L$10401,B6779,'Все позиции'!$F$2:$F$10401,"&lt;&gt;")</f>
        <v>0</v>
      </c>
      <c r="G6779" s="2" t="str">
        <f t="shared" si="105"/>
        <v>нет</v>
      </c>
    </row>
    <row r="6780" spans="1:7" x14ac:dyDescent="0.25">
      <c r="A6780" s="2" t="s">
        <v>1384</v>
      </c>
      <c r="B6780" s="2" t="s">
        <v>23</v>
      </c>
      <c r="C6780" s="2">
        <f>COUNTIFS('Все позиции'!$H$2:$H$10401,A6780,'Все позиции'!$L$2:$L$10401,B6780)</f>
        <v>1</v>
      </c>
      <c r="D6780" s="2">
        <f>SUMIFS('Все позиции'!$K$2:$K$10401,'Все позиции'!$H$2:$H$10401,A6780,'Все позиции'!$L$2:$L$10401,B6780)</f>
        <v>39.649000000000001</v>
      </c>
      <c r="E6780" s="4">
        <f>SUMIFS('Все позиции'!$P$2:$P$10401,'Все позиции'!$H$2:$H$10401,A6780,'Все позиции'!$L$2:$L$10401,B6780)</f>
        <v>3885602.06</v>
      </c>
      <c r="F6780" s="2">
        <f>COUNTIFS('Все позиции'!$H$2:$H$10401,A6780,'Все позиции'!$L$2:$L$10401,B6780,'Все позиции'!$F$2:$F$10401,"&lt;&gt;")</f>
        <v>0</v>
      </c>
      <c r="G6780" s="2" t="str">
        <f t="shared" si="105"/>
        <v>нет</v>
      </c>
    </row>
    <row r="6781" spans="1:7" x14ac:dyDescent="0.25">
      <c r="A6781" s="2" t="s">
        <v>6222</v>
      </c>
      <c r="B6781" s="2" t="s">
        <v>23</v>
      </c>
      <c r="C6781" s="2">
        <f>COUNTIFS('Все позиции'!$H$2:$H$10401,A6781,'Все позиции'!$L$2:$L$10401,B6781)</f>
        <v>2</v>
      </c>
      <c r="D6781" s="2">
        <f>SUMIFS('Все позиции'!$K$2:$K$10401,'Все позиции'!$H$2:$H$10401,A6781,'Все позиции'!$L$2:$L$10401,B6781)</f>
        <v>3.32</v>
      </c>
      <c r="E6781" s="4">
        <f>SUMIFS('Все позиции'!$P$2:$P$10401,'Все позиции'!$H$2:$H$10401,A6781,'Все позиции'!$L$2:$L$10401,B6781)</f>
        <v>0</v>
      </c>
      <c r="F6781" s="2">
        <f>COUNTIFS('Все позиции'!$H$2:$H$10401,A6781,'Все позиции'!$L$2:$L$10401,B6781,'Все позиции'!$F$2:$F$10401,"&lt;&gt;")</f>
        <v>2</v>
      </c>
      <c r="G6781" s="2" t="str">
        <f t="shared" si="105"/>
        <v>да</v>
      </c>
    </row>
    <row r="6782" spans="1:7" x14ac:dyDescent="0.25">
      <c r="A6782" s="2" t="s">
        <v>5241</v>
      </c>
      <c r="B6782" s="2" t="s">
        <v>23</v>
      </c>
      <c r="C6782" s="2">
        <f>COUNTIFS('Все позиции'!$H$2:$H$10401,A6782,'Все позиции'!$L$2:$L$10401,B6782)</f>
        <v>1</v>
      </c>
      <c r="D6782" s="2">
        <f>SUMIFS('Все позиции'!$K$2:$K$10401,'Все позиции'!$H$2:$H$10401,A6782,'Все позиции'!$L$2:$L$10401,B6782)</f>
        <v>4.593</v>
      </c>
      <c r="E6782" s="4">
        <f>SUMIFS('Все позиции'!$P$2:$P$10401,'Все позиции'!$H$2:$H$10401,A6782,'Все позиции'!$L$2:$L$10401,B6782)</f>
        <v>0</v>
      </c>
      <c r="F6782" s="2">
        <f>COUNTIFS('Все позиции'!$H$2:$H$10401,A6782,'Все позиции'!$L$2:$L$10401,B6782,'Все позиции'!$F$2:$F$10401,"&lt;&gt;")</f>
        <v>1</v>
      </c>
      <c r="G6782" s="2" t="str">
        <f t="shared" si="105"/>
        <v>да</v>
      </c>
    </row>
    <row r="6783" spans="1:7" x14ac:dyDescent="0.25">
      <c r="A6783" s="2" t="s">
        <v>9755</v>
      </c>
      <c r="B6783" s="2" t="s">
        <v>23</v>
      </c>
      <c r="C6783" s="2">
        <f>COUNTIFS('Все позиции'!$H$2:$H$10401,A6783,'Все позиции'!$L$2:$L$10401,B6783)</f>
        <v>1</v>
      </c>
      <c r="D6783" s="2">
        <f>SUMIFS('Все позиции'!$K$2:$K$10401,'Все позиции'!$H$2:$H$10401,A6783,'Все позиции'!$L$2:$L$10401,B6783)</f>
        <v>11</v>
      </c>
      <c r="E6783" s="4">
        <f>SUMIFS('Все позиции'!$P$2:$P$10401,'Все позиции'!$H$2:$H$10401,A6783,'Все позиции'!$L$2:$L$10401,B6783)</f>
        <v>1085369.8799999999</v>
      </c>
      <c r="F6783" s="2">
        <f>COUNTIFS('Все позиции'!$H$2:$H$10401,A6783,'Все позиции'!$L$2:$L$10401,B6783,'Все позиции'!$F$2:$F$10401,"&lt;&gt;")</f>
        <v>1</v>
      </c>
      <c r="G6783" s="2" t="str">
        <f t="shared" si="105"/>
        <v>да</v>
      </c>
    </row>
    <row r="6784" spans="1:7" x14ac:dyDescent="0.25">
      <c r="A6784" s="2" t="s">
        <v>9053</v>
      </c>
      <c r="B6784" s="2" t="s">
        <v>21</v>
      </c>
      <c r="C6784" s="2">
        <f>COUNTIFS('Все позиции'!$H$2:$H$10401,A6784,'Все позиции'!$L$2:$L$10401,B6784)</f>
        <v>2</v>
      </c>
      <c r="D6784" s="2">
        <f>SUMIFS('Все позиции'!$K$2:$K$10401,'Все позиции'!$H$2:$H$10401,A6784,'Все позиции'!$L$2:$L$10401,B6784)</f>
        <v>2.6</v>
      </c>
      <c r="E6784" s="4">
        <f>SUMIFS('Все позиции'!$P$2:$P$10401,'Все позиции'!$H$2:$H$10401,A6784,'Все позиции'!$L$2:$L$10401,B6784)</f>
        <v>0</v>
      </c>
      <c r="F6784" s="2">
        <f>COUNTIFS('Все позиции'!$H$2:$H$10401,A6784,'Все позиции'!$L$2:$L$10401,B6784,'Все позиции'!$F$2:$F$10401,"&lt;&gt;")</f>
        <v>2</v>
      </c>
      <c r="G6784" s="2" t="str">
        <f t="shared" si="105"/>
        <v>да</v>
      </c>
    </row>
    <row r="6785" spans="1:7" x14ac:dyDescent="0.25">
      <c r="A6785" s="2" t="s">
        <v>6223</v>
      </c>
      <c r="B6785" s="2" t="s">
        <v>320</v>
      </c>
      <c r="C6785" s="2">
        <f>COUNTIFS('Все позиции'!$H$2:$H$10401,A6785,'Все позиции'!$L$2:$L$10401,B6785)</f>
        <v>2</v>
      </c>
      <c r="D6785" s="2">
        <f>SUMIFS('Все позиции'!$K$2:$K$10401,'Все позиции'!$H$2:$H$10401,A6785,'Все позиции'!$L$2:$L$10401,B6785)</f>
        <v>0.14100000000000001</v>
      </c>
      <c r="E6785" s="4">
        <f>SUMIFS('Все позиции'!$P$2:$P$10401,'Все позиции'!$H$2:$H$10401,A6785,'Все позиции'!$L$2:$L$10401,B6785)</f>
        <v>0</v>
      </c>
      <c r="F6785" s="2">
        <f>COUNTIFS('Все позиции'!$H$2:$H$10401,A6785,'Все позиции'!$L$2:$L$10401,B6785,'Все позиции'!$F$2:$F$10401,"&lt;&gt;")</f>
        <v>2</v>
      </c>
      <c r="G6785" s="2" t="str">
        <f t="shared" si="105"/>
        <v>да</v>
      </c>
    </row>
    <row r="6786" spans="1:7" x14ac:dyDescent="0.25">
      <c r="A6786" s="2" t="s">
        <v>1239</v>
      </c>
      <c r="B6786" s="2" t="s">
        <v>23</v>
      </c>
      <c r="C6786" s="2">
        <f>COUNTIFS('Все позиции'!$H$2:$H$10401,A6786,'Все позиции'!$L$2:$L$10401,B6786)</f>
        <v>1</v>
      </c>
      <c r="D6786" s="2">
        <f>SUMIFS('Все позиции'!$K$2:$K$10401,'Все позиции'!$H$2:$H$10401,A6786,'Все позиции'!$L$2:$L$10401,B6786)</f>
        <v>7.0000000000000001E-3</v>
      </c>
      <c r="E6786" s="4">
        <f>SUMIFS('Все позиции'!$P$2:$P$10401,'Все позиции'!$H$2:$H$10401,A6786,'Все позиции'!$L$2:$L$10401,B6786)</f>
        <v>2604</v>
      </c>
      <c r="F6786" s="2">
        <f>COUNTIFS('Все позиции'!$H$2:$H$10401,A6786,'Все позиции'!$L$2:$L$10401,B6786,'Все позиции'!$F$2:$F$10401,"&lt;&gt;")</f>
        <v>0</v>
      </c>
      <c r="G6786" s="2" t="str">
        <f t="shared" ref="G6786:G6849" si="106">IF(F6786&gt;0,"да","нет")</f>
        <v>нет</v>
      </c>
    </row>
    <row r="6787" spans="1:7" x14ac:dyDescent="0.25">
      <c r="A6787" s="2" t="s">
        <v>1193</v>
      </c>
      <c r="B6787" s="2" t="s">
        <v>23</v>
      </c>
      <c r="C6787" s="2">
        <f>COUNTIFS('Все позиции'!$H$2:$H$10401,A6787,'Все позиции'!$L$2:$L$10401,B6787)</f>
        <v>4</v>
      </c>
      <c r="D6787" s="2">
        <f>SUMIFS('Все позиции'!$K$2:$K$10401,'Все позиции'!$H$2:$H$10401,A6787,'Все позиции'!$L$2:$L$10401,B6787)</f>
        <v>3.1489999999999996</v>
      </c>
      <c r="E6787" s="4">
        <f>SUMIFS('Все позиции'!$P$2:$P$10401,'Все позиции'!$H$2:$H$10401,A6787,'Все позиции'!$L$2:$L$10401,B6787)</f>
        <v>303587.55</v>
      </c>
      <c r="F6787" s="2">
        <f>COUNTIFS('Все позиции'!$H$2:$H$10401,A6787,'Все позиции'!$L$2:$L$10401,B6787,'Все позиции'!$F$2:$F$10401,"&lt;&gt;")</f>
        <v>1</v>
      </c>
      <c r="G6787" s="2" t="str">
        <f t="shared" si="106"/>
        <v>да</v>
      </c>
    </row>
    <row r="6788" spans="1:7" x14ac:dyDescent="0.25">
      <c r="A6788" s="2" t="s">
        <v>6224</v>
      </c>
      <c r="B6788" s="2" t="s">
        <v>23</v>
      </c>
      <c r="C6788" s="2">
        <f>COUNTIFS('Все позиции'!$H$2:$H$10401,A6788,'Все позиции'!$L$2:$L$10401,B6788)</f>
        <v>2</v>
      </c>
      <c r="D6788" s="2">
        <f>SUMIFS('Все позиции'!$K$2:$K$10401,'Все позиции'!$H$2:$H$10401,A6788,'Все позиции'!$L$2:$L$10401,B6788)</f>
        <v>0.26600000000000001</v>
      </c>
      <c r="E6788" s="4">
        <f>SUMIFS('Все позиции'!$P$2:$P$10401,'Все позиции'!$H$2:$H$10401,A6788,'Все позиции'!$L$2:$L$10401,B6788)</f>
        <v>0</v>
      </c>
      <c r="F6788" s="2">
        <f>COUNTIFS('Все позиции'!$H$2:$H$10401,A6788,'Все позиции'!$L$2:$L$10401,B6788,'Все позиции'!$F$2:$F$10401,"&lt;&gt;")</f>
        <v>2</v>
      </c>
      <c r="G6788" s="2" t="str">
        <f t="shared" si="106"/>
        <v>да</v>
      </c>
    </row>
    <row r="6789" spans="1:7" x14ac:dyDescent="0.25">
      <c r="A6789" s="2" t="s">
        <v>5242</v>
      </c>
      <c r="B6789" s="2" t="s">
        <v>23</v>
      </c>
      <c r="C6789" s="2">
        <f>COUNTIFS('Все позиции'!$H$2:$H$10401,A6789,'Все позиции'!$L$2:$L$10401,B6789)</f>
        <v>1</v>
      </c>
      <c r="D6789" s="2">
        <f>SUMIFS('Все позиции'!$K$2:$K$10401,'Все позиции'!$H$2:$H$10401,A6789,'Все позиции'!$L$2:$L$10401,B6789)</f>
        <v>7.218</v>
      </c>
      <c r="E6789" s="4">
        <f>SUMIFS('Все позиции'!$P$2:$P$10401,'Все позиции'!$H$2:$H$10401,A6789,'Все позиции'!$L$2:$L$10401,B6789)</f>
        <v>0</v>
      </c>
      <c r="F6789" s="2">
        <f>COUNTIFS('Все позиции'!$H$2:$H$10401,A6789,'Все позиции'!$L$2:$L$10401,B6789,'Все позиции'!$F$2:$F$10401,"&lt;&gt;")</f>
        <v>1</v>
      </c>
      <c r="G6789" s="2" t="str">
        <f t="shared" si="106"/>
        <v>да</v>
      </c>
    </row>
    <row r="6790" spans="1:7" x14ac:dyDescent="0.25">
      <c r="A6790" s="2" t="s">
        <v>1233</v>
      </c>
      <c r="B6790" s="2" t="s">
        <v>23</v>
      </c>
      <c r="C6790" s="2">
        <f>COUNTIFS('Все позиции'!$H$2:$H$10401,A6790,'Все позиции'!$L$2:$L$10401,B6790)</f>
        <v>1</v>
      </c>
      <c r="D6790" s="2">
        <f>SUMIFS('Все позиции'!$K$2:$K$10401,'Все позиции'!$H$2:$H$10401,A6790,'Все позиции'!$L$2:$L$10401,B6790)</f>
        <v>0.107</v>
      </c>
      <c r="E6790" s="4">
        <f>SUMIFS('Все позиции'!$P$2:$P$10401,'Все позиции'!$H$2:$H$10401,A6790,'Все позиции'!$L$2:$L$10401,B6790)</f>
        <v>11235</v>
      </c>
      <c r="F6790" s="2">
        <f>COUNTIFS('Все позиции'!$H$2:$H$10401,A6790,'Все позиции'!$L$2:$L$10401,B6790,'Все позиции'!$F$2:$F$10401,"&lt;&gt;")</f>
        <v>0</v>
      </c>
      <c r="G6790" s="2" t="str">
        <f t="shared" si="106"/>
        <v>нет</v>
      </c>
    </row>
    <row r="6791" spans="1:7" x14ac:dyDescent="0.25">
      <c r="A6791" s="2" t="s">
        <v>1264</v>
      </c>
      <c r="B6791" s="2" t="s">
        <v>23</v>
      </c>
      <c r="C6791" s="2">
        <f>COUNTIFS('Все позиции'!$H$2:$H$10401,A6791,'Все позиции'!$L$2:$L$10401,B6791)</f>
        <v>1</v>
      </c>
      <c r="D6791" s="2">
        <f>SUMIFS('Все позиции'!$K$2:$K$10401,'Все позиции'!$H$2:$H$10401,A6791,'Все позиции'!$L$2:$L$10401,B6791)</f>
        <v>44.771999999999998</v>
      </c>
      <c r="E6791" s="4">
        <f>SUMIFS('Все позиции'!$P$2:$P$10401,'Все позиции'!$H$2:$H$10401,A6791,'Все позиции'!$L$2:$L$10401,B6791)</f>
        <v>9021557.6400000006</v>
      </c>
      <c r="F6791" s="2">
        <f>COUNTIFS('Все позиции'!$H$2:$H$10401,A6791,'Все позиции'!$L$2:$L$10401,B6791,'Все позиции'!$F$2:$F$10401,"&lt;&gt;")</f>
        <v>0</v>
      </c>
      <c r="G6791" s="2" t="str">
        <f t="shared" si="106"/>
        <v>нет</v>
      </c>
    </row>
    <row r="6792" spans="1:7" x14ac:dyDescent="0.25">
      <c r="A6792" s="2" t="s">
        <v>1375</v>
      </c>
      <c r="B6792" s="2" t="s">
        <v>23</v>
      </c>
      <c r="C6792" s="2">
        <f>COUNTIFS('Все позиции'!$H$2:$H$10401,A6792,'Все позиции'!$L$2:$L$10401,B6792)</f>
        <v>1</v>
      </c>
      <c r="D6792" s="2">
        <f>SUMIFS('Все позиции'!$K$2:$K$10401,'Все позиции'!$H$2:$H$10401,A6792,'Все позиции'!$L$2:$L$10401,B6792)</f>
        <v>1.6950000000000001</v>
      </c>
      <c r="E6792" s="4">
        <f>SUMIFS('Все позиции'!$P$2:$P$10401,'Все позиции'!$H$2:$H$10401,A6792,'Все позиции'!$L$2:$L$10401,B6792)</f>
        <v>163737.01</v>
      </c>
      <c r="F6792" s="2">
        <f>COUNTIFS('Все позиции'!$H$2:$H$10401,A6792,'Все позиции'!$L$2:$L$10401,B6792,'Все позиции'!$F$2:$F$10401,"&lt;&gt;")</f>
        <v>0</v>
      </c>
      <c r="G6792" s="2" t="str">
        <f t="shared" si="106"/>
        <v>нет</v>
      </c>
    </row>
    <row r="6793" spans="1:7" x14ac:dyDescent="0.25">
      <c r="A6793" s="2" t="s">
        <v>1280</v>
      </c>
      <c r="B6793" s="2" t="s">
        <v>23</v>
      </c>
      <c r="C6793" s="2">
        <f>COUNTIFS('Все позиции'!$H$2:$H$10401,A6793,'Все позиции'!$L$2:$L$10401,B6793)</f>
        <v>1</v>
      </c>
      <c r="D6793" s="2">
        <f>SUMIFS('Все позиции'!$K$2:$K$10401,'Все позиции'!$H$2:$H$10401,A6793,'Все позиции'!$L$2:$L$10401,B6793)</f>
        <v>7.0999999999999994E-2</v>
      </c>
      <c r="E6793" s="4">
        <f>SUMIFS('Все позиции'!$P$2:$P$10401,'Все позиции'!$H$2:$H$10401,A6793,'Все позиции'!$L$2:$L$10401,B6793)</f>
        <v>24353</v>
      </c>
      <c r="F6793" s="2">
        <f>COUNTIFS('Все позиции'!$H$2:$H$10401,A6793,'Все позиции'!$L$2:$L$10401,B6793,'Все позиции'!$F$2:$F$10401,"&lt;&gt;")</f>
        <v>0</v>
      </c>
      <c r="G6793" s="2" t="str">
        <f t="shared" si="106"/>
        <v>нет</v>
      </c>
    </row>
    <row r="6794" spans="1:7" x14ac:dyDescent="0.25">
      <c r="A6794" s="2" t="s">
        <v>1292</v>
      </c>
      <c r="B6794" s="2" t="s">
        <v>23</v>
      </c>
      <c r="C6794" s="2">
        <f>COUNTIFS('Все позиции'!$H$2:$H$10401,A6794,'Все позиции'!$L$2:$L$10401,B6794)</f>
        <v>1</v>
      </c>
      <c r="D6794" s="2">
        <f>SUMIFS('Все позиции'!$K$2:$K$10401,'Все позиции'!$H$2:$H$10401,A6794,'Все позиции'!$L$2:$L$10401,B6794)</f>
        <v>4.5999999999999999E-2</v>
      </c>
      <c r="E6794" s="4">
        <f>SUMIFS('Все позиции'!$P$2:$P$10401,'Все позиции'!$H$2:$H$10401,A6794,'Все позиции'!$L$2:$L$10401,B6794)</f>
        <v>15778</v>
      </c>
      <c r="F6794" s="2">
        <f>COUNTIFS('Все позиции'!$H$2:$H$10401,A6794,'Все позиции'!$L$2:$L$10401,B6794,'Все позиции'!$F$2:$F$10401,"&lt;&gt;")</f>
        <v>0</v>
      </c>
      <c r="G6794" s="2" t="str">
        <f t="shared" si="106"/>
        <v>нет</v>
      </c>
    </row>
    <row r="6795" spans="1:7" x14ac:dyDescent="0.25">
      <c r="A6795" s="2" t="s">
        <v>1303</v>
      </c>
      <c r="B6795" s="2" t="s">
        <v>23</v>
      </c>
      <c r="C6795" s="2">
        <f>COUNTIFS('Все позиции'!$H$2:$H$10401,A6795,'Все позиции'!$L$2:$L$10401,B6795)</f>
        <v>1</v>
      </c>
      <c r="D6795" s="2">
        <f>SUMIFS('Все позиции'!$K$2:$K$10401,'Все позиции'!$H$2:$H$10401,A6795,'Все позиции'!$L$2:$L$10401,B6795)</f>
        <v>3.9E-2</v>
      </c>
      <c r="E6795" s="4">
        <f>SUMIFS('Все позиции'!$P$2:$P$10401,'Все позиции'!$H$2:$H$10401,A6795,'Все позиции'!$L$2:$L$10401,B6795)</f>
        <v>24375</v>
      </c>
      <c r="F6795" s="2">
        <f>COUNTIFS('Все позиции'!$H$2:$H$10401,A6795,'Все позиции'!$L$2:$L$10401,B6795,'Все позиции'!$F$2:$F$10401,"&lt;&gt;")</f>
        <v>0</v>
      </c>
      <c r="G6795" s="2" t="str">
        <f t="shared" si="106"/>
        <v>нет</v>
      </c>
    </row>
    <row r="6796" spans="1:7" x14ac:dyDescent="0.25">
      <c r="A6796" s="2" t="s">
        <v>8870</v>
      </c>
      <c r="B6796" s="2" t="s">
        <v>23</v>
      </c>
      <c r="C6796" s="2">
        <f>COUNTIFS('Все позиции'!$H$2:$H$10401,A6796,'Все позиции'!$L$2:$L$10401,B6796)</f>
        <v>1</v>
      </c>
      <c r="D6796" s="2">
        <f>SUMIFS('Все позиции'!$K$2:$K$10401,'Все позиции'!$H$2:$H$10401,A6796,'Все позиции'!$L$2:$L$10401,B6796)</f>
        <v>70</v>
      </c>
      <c r="E6796" s="4">
        <f>SUMIFS('Все позиции'!$P$2:$P$10401,'Все позиции'!$H$2:$H$10401,A6796,'Все позиции'!$L$2:$L$10401,B6796)</f>
        <v>0</v>
      </c>
      <c r="F6796" s="2">
        <f>COUNTIFS('Все позиции'!$H$2:$H$10401,A6796,'Все позиции'!$L$2:$L$10401,B6796,'Все позиции'!$F$2:$F$10401,"&lt;&gt;")</f>
        <v>1</v>
      </c>
      <c r="G6796" s="2" t="str">
        <f t="shared" si="106"/>
        <v>да</v>
      </c>
    </row>
    <row r="6797" spans="1:7" x14ac:dyDescent="0.25">
      <c r="A6797" s="2" t="s">
        <v>1385</v>
      </c>
      <c r="B6797" s="2" t="s">
        <v>23</v>
      </c>
      <c r="C6797" s="2">
        <f>COUNTIFS('Все позиции'!$H$2:$H$10401,A6797,'Все позиции'!$L$2:$L$10401,B6797)</f>
        <v>3</v>
      </c>
      <c r="D6797" s="2">
        <f>SUMIFS('Все позиции'!$K$2:$K$10401,'Все позиции'!$H$2:$H$10401,A6797,'Все позиции'!$L$2:$L$10401,B6797)</f>
        <v>8.3209999999999997</v>
      </c>
      <c r="E6797" s="4">
        <f>SUMIFS('Все позиции'!$P$2:$P$10401,'Все позиции'!$H$2:$H$10401,A6797,'Все позиции'!$L$2:$L$10401,B6797)</f>
        <v>446062.86</v>
      </c>
      <c r="F6797" s="2">
        <f>COUNTIFS('Все позиции'!$H$2:$H$10401,A6797,'Все позиции'!$L$2:$L$10401,B6797,'Все позиции'!$F$2:$F$10401,"&lt;&gt;")</f>
        <v>1</v>
      </c>
      <c r="G6797" s="2" t="str">
        <f t="shared" si="106"/>
        <v>да</v>
      </c>
    </row>
    <row r="6798" spans="1:7" x14ac:dyDescent="0.25">
      <c r="A6798" s="2" t="s">
        <v>1382</v>
      </c>
      <c r="B6798" s="2" t="s">
        <v>23</v>
      </c>
      <c r="C6798" s="2">
        <f>COUNTIFS('Все позиции'!$H$2:$H$10401,A6798,'Все позиции'!$L$2:$L$10401,B6798)</f>
        <v>2</v>
      </c>
      <c r="D6798" s="2">
        <f>SUMIFS('Все позиции'!$K$2:$K$10401,'Все позиции'!$H$2:$H$10401,A6798,'Все позиции'!$L$2:$L$10401,B6798)</f>
        <v>10.629999999999999</v>
      </c>
      <c r="E6798" s="4">
        <f>SUMIFS('Все позиции'!$P$2:$P$10401,'Все позиции'!$H$2:$H$10401,A6798,'Все позиции'!$L$2:$L$10401,B6798)</f>
        <v>392000.01</v>
      </c>
      <c r="F6798" s="2">
        <f>COUNTIFS('Все позиции'!$H$2:$H$10401,A6798,'Все позиции'!$L$2:$L$10401,B6798,'Все позиции'!$F$2:$F$10401,"&lt;&gt;")</f>
        <v>1</v>
      </c>
      <c r="G6798" s="2" t="str">
        <f t="shared" si="106"/>
        <v>да</v>
      </c>
    </row>
    <row r="6799" spans="1:7" x14ac:dyDescent="0.25">
      <c r="A6799" s="2" t="s">
        <v>1379</v>
      </c>
      <c r="B6799" s="2" t="s">
        <v>23</v>
      </c>
      <c r="C6799" s="2">
        <f>COUNTIFS('Все позиции'!$H$2:$H$10401,A6799,'Все позиции'!$L$2:$L$10401,B6799)</f>
        <v>1</v>
      </c>
      <c r="D6799" s="2">
        <f>SUMIFS('Все позиции'!$K$2:$K$10401,'Все позиции'!$H$2:$H$10401,A6799,'Все позиции'!$L$2:$L$10401,B6799)</f>
        <v>4</v>
      </c>
      <c r="E6799" s="4">
        <f>SUMIFS('Все позиции'!$P$2:$P$10401,'Все позиции'!$H$2:$H$10401,A6799,'Все позиции'!$L$2:$L$10401,B6799)</f>
        <v>896000.01</v>
      </c>
      <c r="F6799" s="2">
        <f>COUNTIFS('Все позиции'!$H$2:$H$10401,A6799,'Все позиции'!$L$2:$L$10401,B6799,'Все позиции'!$F$2:$F$10401,"&lt;&gt;")</f>
        <v>0</v>
      </c>
      <c r="G6799" s="2" t="str">
        <f t="shared" si="106"/>
        <v>нет</v>
      </c>
    </row>
    <row r="6800" spans="1:7" x14ac:dyDescent="0.25">
      <c r="A6800" s="2" t="s">
        <v>9899</v>
      </c>
      <c r="B6800" s="2" t="s">
        <v>23</v>
      </c>
      <c r="C6800" s="2">
        <f>COUNTIFS('Все позиции'!$H$2:$H$10401,A6800,'Все позиции'!$L$2:$L$10401,B6800)</f>
        <v>1</v>
      </c>
      <c r="D6800" s="2">
        <f>SUMIFS('Все позиции'!$K$2:$K$10401,'Все позиции'!$H$2:$H$10401,A6800,'Все позиции'!$L$2:$L$10401,B6800)</f>
        <v>2</v>
      </c>
      <c r="E6800" s="4">
        <f>SUMIFS('Все позиции'!$P$2:$P$10401,'Все позиции'!$H$2:$H$10401,A6800,'Все позиции'!$L$2:$L$10401,B6800)</f>
        <v>258469.2</v>
      </c>
      <c r="F6800" s="2">
        <f>COUNTIFS('Все позиции'!$H$2:$H$10401,A6800,'Все позиции'!$L$2:$L$10401,B6800,'Все позиции'!$F$2:$F$10401,"&lt;&gt;")</f>
        <v>1</v>
      </c>
      <c r="G6800" s="2" t="str">
        <f t="shared" si="106"/>
        <v>да</v>
      </c>
    </row>
    <row r="6801" spans="1:7" x14ac:dyDescent="0.25">
      <c r="A6801" s="2" t="s">
        <v>1305</v>
      </c>
      <c r="B6801" s="2" t="s">
        <v>23</v>
      </c>
      <c r="C6801" s="2">
        <f>COUNTIFS('Все позиции'!$H$2:$H$10401,A6801,'Все позиции'!$L$2:$L$10401,B6801)</f>
        <v>1</v>
      </c>
      <c r="D6801" s="2">
        <f>SUMIFS('Все позиции'!$K$2:$K$10401,'Все позиции'!$H$2:$H$10401,A6801,'Все позиции'!$L$2:$L$10401,B6801)</f>
        <v>7.6349999999999998</v>
      </c>
      <c r="E6801" s="4">
        <f>SUMIFS('Все позиции'!$P$2:$P$10401,'Все позиции'!$H$2:$H$10401,A6801,'Все позиции'!$L$2:$L$10401,B6801)</f>
        <v>1744597.54</v>
      </c>
      <c r="F6801" s="2">
        <f>COUNTIFS('Все позиции'!$H$2:$H$10401,A6801,'Все позиции'!$L$2:$L$10401,B6801,'Все позиции'!$F$2:$F$10401,"&lt;&gt;")</f>
        <v>0</v>
      </c>
      <c r="G6801" s="2" t="str">
        <f t="shared" si="106"/>
        <v>нет</v>
      </c>
    </row>
    <row r="6802" spans="1:7" x14ac:dyDescent="0.25">
      <c r="A6802" s="2" t="s">
        <v>1296</v>
      </c>
      <c r="B6802" s="2" t="s">
        <v>23</v>
      </c>
      <c r="C6802" s="2">
        <f>COUNTIFS('Все позиции'!$H$2:$H$10401,A6802,'Все позиции'!$L$2:$L$10401,B6802)</f>
        <v>2</v>
      </c>
      <c r="D6802" s="2">
        <f>SUMIFS('Все позиции'!$K$2:$K$10401,'Все позиции'!$H$2:$H$10401,A6802,'Все позиции'!$L$2:$L$10401,B6802)</f>
        <v>7.492</v>
      </c>
      <c r="E6802" s="4">
        <f>SUMIFS('Все позиции'!$P$2:$P$10401,'Все позиции'!$H$2:$H$10401,A6802,'Все позиции'!$L$2:$L$10401,B6802)</f>
        <v>1710349.54</v>
      </c>
      <c r="F6802" s="2">
        <f>COUNTIFS('Все позиции'!$H$2:$H$10401,A6802,'Все позиции'!$L$2:$L$10401,B6802,'Все позиции'!$F$2:$F$10401,"&lt;&gt;")</f>
        <v>0</v>
      </c>
      <c r="G6802" s="2" t="str">
        <f t="shared" si="106"/>
        <v>нет</v>
      </c>
    </row>
    <row r="6803" spans="1:7" x14ac:dyDescent="0.25">
      <c r="A6803" s="2" t="s">
        <v>6225</v>
      </c>
      <c r="B6803" s="2" t="s">
        <v>23</v>
      </c>
      <c r="C6803" s="2">
        <f>COUNTIFS('Все позиции'!$H$2:$H$10401,A6803,'Все позиции'!$L$2:$L$10401,B6803)</f>
        <v>2</v>
      </c>
      <c r="D6803" s="2">
        <f>SUMIFS('Все позиции'!$K$2:$K$10401,'Все позиции'!$H$2:$H$10401,A6803,'Все позиции'!$L$2:$L$10401,B6803)</f>
        <v>0.46400000000000002</v>
      </c>
      <c r="E6803" s="4">
        <f>SUMIFS('Все позиции'!$P$2:$P$10401,'Все позиции'!$H$2:$H$10401,A6803,'Все позиции'!$L$2:$L$10401,B6803)</f>
        <v>0</v>
      </c>
      <c r="F6803" s="2">
        <f>COUNTIFS('Все позиции'!$H$2:$H$10401,A6803,'Все позиции'!$L$2:$L$10401,B6803,'Все позиции'!$F$2:$F$10401,"&lt;&gt;")</f>
        <v>2</v>
      </c>
      <c r="G6803" s="2" t="str">
        <f t="shared" si="106"/>
        <v>да</v>
      </c>
    </row>
    <row r="6804" spans="1:7" x14ac:dyDescent="0.25">
      <c r="A6804" s="2" t="s">
        <v>9756</v>
      </c>
      <c r="B6804" s="2" t="s">
        <v>23</v>
      </c>
      <c r="C6804" s="2">
        <f>COUNTIFS('Все позиции'!$H$2:$H$10401,A6804,'Все позиции'!$L$2:$L$10401,B6804)</f>
        <v>1</v>
      </c>
      <c r="D6804" s="2">
        <f>SUMIFS('Все позиции'!$K$2:$K$10401,'Все позиции'!$H$2:$H$10401,A6804,'Все позиции'!$L$2:$L$10401,B6804)</f>
        <v>33.200000000000003</v>
      </c>
      <c r="E6804" s="4">
        <f>SUMIFS('Все позиции'!$P$2:$P$10401,'Все позиции'!$H$2:$H$10401,A6804,'Все позиции'!$L$2:$L$10401,B6804)</f>
        <v>3405323.98</v>
      </c>
      <c r="F6804" s="2">
        <f>COUNTIFS('Все позиции'!$H$2:$H$10401,A6804,'Все позиции'!$L$2:$L$10401,B6804,'Все позиции'!$F$2:$F$10401,"&lt;&gt;")</f>
        <v>1</v>
      </c>
      <c r="G6804" s="2" t="str">
        <f t="shared" si="106"/>
        <v>да</v>
      </c>
    </row>
    <row r="6805" spans="1:7" x14ac:dyDescent="0.25">
      <c r="A6805" s="2" t="s">
        <v>8698</v>
      </c>
      <c r="B6805" s="2" t="s">
        <v>23</v>
      </c>
      <c r="C6805" s="2">
        <f>COUNTIFS('Все позиции'!$H$2:$H$10401,A6805,'Все позиции'!$L$2:$L$10401,B6805)</f>
        <v>1</v>
      </c>
      <c r="D6805" s="2">
        <f>SUMIFS('Все позиции'!$K$2:$K$10401,'Все позиции'!$H$2:$H$10401,A6805,'Все позиции'!$L$2:$L$10401,B6805)</f>
        <v>70</v>
      </c>
      <c r="E6805" s="4">
        <f>SUMIFS('Все позиции'!$P$2:$P$10401,'Все позиции'!$H$2:$H$10401,A6805,'Все позиции'!$L$2:$L$10401,B6805)</f>
        <v>9587969.0199999996</v>
      </c>
      <c r="F6805" s="2">
        <f>COUNTIFS('Все позиции'!$H$2:$H$10401,A6805,'Все позиции'!$L$2:$L$10401,B6805,'Все позиции'!$F$2:$F$10401,"&lt;&gt;")</f>
        <v>1</v>
      </c>
      <c r="G6805" s="2" t="str">
        <f t="shared" si="106"/>
        <v>да</v>
      </c>
    </row>
    <row r="6806" spans="1:7" x14ac:dyDescent="0.25">
      <c r="A6806" s="2" t="s">
        <v>9054</v>
      </c>
      <c r="B6806" s="2" t="s">
        <v>21</v>
      </c>
      <c r="C6806" s="2">
        <f>COUNTIFS('Все позиции'!$H$2:$H$10401,A6806,'Все позиции'!$L$2:$L$10401,B6806)</f>
        <v>2</v>
      </c>
      <c r="D6806" s="2">
        <f>SUMIFS('Все позиции'!$K$2:$K$10401,'Все позиции'!$H$2:$H$10401,A6806,'Все позиции'!$L$2:$L$10401,B6806)</f>
        <v>7.2</v>
      </c>
      <c r="E6806" s="4">
        <f>SUMIFS('Все позиции'!$P$2:$P$10401,'Все позиции'!$H$2:$H$10401,A6806,'Все позиции'!$L$2:$L$10401,B6806)</f>
        <v>0</v>
      </c>
      <c r="F6806" s="2">
        <f>COUNTIFS('Все позиции'!$H$2:$H$10401,A6806,'Все позиции'!$L$2:$L$10401,B6806,'Все позиции'!$F$2:$F$10401,"&lt;&gt;")</f>
        <v>2</v>
      </c>
      <c r="G6806" s="2" t="str">
        <f t="shared" si="106"/>
        <v>да</v>
      </c>
    </row>
    <row r="6807" spans="1:7" x14ac:dyDescent="0.25">
      <c r="A6807" s="2" t="s">
        <v>1259</v>
      </c>
      <c r="B6807" s="2" t="s">
        <v>23</v>
      </c>
      <c r="C6807" s="2">
        <f>COUNTIFS('Все позиции'!$H$2:$H$10401,A6807,'Все позиции'!$L$2:$L$10401,B6807)</f>
        <v>1</v>
      </c>
      <c r="D6807" s="2">
        <f>SUMIFS('Все позиции'!$K$2:$K$10401,'Все позиции'!$H$2:$H$10401,A6807,'Все позиции'!$L$2:$L$10401,B6807)</f>
        <v>27.03</v>
      </c>
      <c r="E6807" s="4">
        <f>SUMIFS('Все позиции'!$P$2:$P$10401,'Все позиции'!$H$2:$H$10401,A6807,'Все позиции'!$L$2:$L$10401,B6807)</f>
        <v>6865619.7800000003</v>
      </c>
      <c r="F6807" s="2">
        <f>COUNTIFS('Все позиции'!$H$2:$H$10401,A6807,'Все позиции'!$L$2:$L$10401,B6807,'Все позиции'!$F$2:$F$10401,"&lt;&gt;")</f>
        <v>0</v>
      </c>
      <c r="G6807" s="2" t="str">
        <f t="shared" si="106"/>
        <v>нет</v>
      </c>
    </row>
    <row r="6808" spans="1:7" x14ac:dyDescent="0.25">
      <c r="A6808" s="2" t="s">
        <v>1299</v>
      </c>
      <c r="B6808" s="2" t="s">
        <v>23</v>
      </c>
      <c r="C6808" s="2">
        <f>COUNTIFS('Все позиции'!$H$2:$H$10401,A6808,'Все позиции'!$L$2:$L$10401,B6808)</f>
        <v>1</v>
      </c>
      <c r="D6808" s="2">
        <f>SUMIFS('Все позиции'!$K$2:$K$10401,'Все позиции'!$H$2:$H$10401,A6808,'Все позиции'!$L$2:$L$10401,B6808)</f>
        <v>7.0000000000000001E-3</v>
      </c>
      <c r="E6808" s="4">
        <f>SUMIFS('Все позиции'!$P$2:$P$10401,'Все позиции'!$H$2:$H$10401,A6808,'Все позиции'!$L$2:$L$10401,B6808)</f>
        <v>3192</v>
      </c>
      <c r="F6808" s="2">
        <f>COUNTIFS('Все позиции'!$H$2:$H$10401,A6808,'Все позиции'!$L$2:$L$10401,B6808,'Все позиции'!$F$2:$F$10401,"&lt;&gt;")</f>
        <v>0</v>
      </c>
      <c r="G6808" s="2" t="str">
        <f t="shared" si="106"/>
        <v>нет</v>
      </c>
    </row>
    <row r="6809" spans="1:7" x14ac:dyDescent="0.25">
      <c r="A6809" s="2" t="s">
        <v>1310</v>
      </c>
      <c r="B6809" s="2" t="s">
        <v>23</v>
      </c>
      <c r="C6809" s="2">
        <f>COUNTIFS('Все позиции'!$H$2:$H$10401,A6809,'Все позиции'!$L$2:$L$10401,B6809)</f>
        <v>1</v>
      </c>
      <c r="D6809" s="2">
        <f>SUMIFS('Все позиции'!$K$2:$K$10401,'Все позиции'!$H$2:$H$10401,A6809,'Все позиции'!$L$2:$L$10401,B6809)</f>
        <v>0.20499999999999999</v>
      </c>
      <c r="E6809" s="4">
        <f>SUMIFS('Все позиции'!$P$2:$P$10401,'Все позиции'!$H$2:$H$10401,A6809,'Все позиции'!$L$2:$L$10401,B6809)</f>
        <v>17937.5</v>
      </c>
      <c r="F6809" s="2">
        <f>COUNTIFS('Все позиции'!$H$2:$H$10401,A6809,'Все позиции'!$L$2:$L$10401,B6809,'Все позиции'!$F$2:$F$10401,"&lt;&gt;")</f>
        <v>0</v>
      </c>
      <c r="G6809" s="2" t="str">
        <f t="shared" si="106"/>
        <v>нет</v>
      </c>
    </row>
    <row r="6810" spans="1:7" x14ac:dyDescent="0.25">
      <c r="A6810" s="2" t="s">
        <v>1266</v>
      </c>
      <c r="B6810" s="2" t="s">
        <v>23</v>
      </c>
      <c r="C6810" s="2">
        <f>COUNTIFS('Все позиции'!$H$2:$H$10401,A6810,'Все позиции'!$L$2:$L$10401,B6810)</f>
        <v>1</v>
      </c>
      <c r="D6810" s="2">
        <f>SUMIFS('Все позиции'!$K$2:$K$10401,'Все позиции'!$H$2:$H$10401,A6810,'Все позиции'!$L$2:$L$10401,B6810)</f>
        <v>6.0999999999999999E-2</v>
      </c>
      <c r="E6810" s="4">
        <f>SUMIFS('Все позиции'!$P$2:$P$10401,'Все позиции'!$H$2:$H$10401,A6810,'Все позиции'!$L$2:$L$10401,B6810)</f>
        <v>21960</v>
      </c>
      <c r="F6810" s="2">
        <f>COUNTIFS('Все позиции'!$H$2:$H$10401,A6810,'Все позиции'!$L$2:$L$10401,B6810,'Все позиции'!$F$2:$F$10401,"&lt;&gt;")</f>
        <v>0</v>
      </c>
      <c r="G6810" s="2" t="str">
        <f t="shared" si="106"/>
        <v>нет</v>
      </c>
    </row>
    <row r="6811" spans="1:7" x14ac:dyDescent="0.25">
      <c r="A6811" s="2" t="s">
        <v>1293</v>
      </c>
      <c r="B6811" s="2" t="s">
        <v>23</v>
      </c>
      <c r="C6811" s="2">
        <f>COUNTIFS('Все позиции'!$H$2:$H$10401,A6811,'Все позиции'!$L$2:$L$10401,B6811)</f>
        <v>3</v>
      </c>
      <c r="D6811" s="2">
        <f>SUMIFS('Все позиции'!$K$2:$K$10401,'Все позиции'!$H$2:$H$10401,A6811,'Все позиции'!$L$2:$L$10401,B6811)</f>
        <v>0.126</v>
      </c>
      <c r="E6811" s="4">
        <f>SUMIFS('Все позиции'!$P$2:$P$10401,'Все позиции'!$H$2:$H$10401,A6811,'Все позиции'!$L$2:$L$10401,B6811)</f>
        <v>10080</v>
      </c>
      <c r="F6811" s="2">
        <f>COUNTIFS('Все позиции'!$H$2:$H$10401,A6811,'Все позиции'!$L$2:$L$10401,B6811,'Все позиции'!$F$2:$F$10401,"&lt;&gt;")</f>
        <v>2</v>
      </c>
      <c r="G6811" s="2" t="str">
        <f t="shared" si="106"/>
        <v>да</v>
      </c>
    </row>
    <row r="6812" spans="1:7" x14ac:dyDescent="0.25">
      <c r="A6812" s="2" t="s">
        <v>1281</v>
      </c>
      <c r="B6812" s="2" t="s">
        <v>23</v>
      </c>
      <c r="C6812" s="2">
        <f>COUNTIFS('Все позиции'!$H$2:$H$10401,A6812,'Все позиции'!$L$2:$L$10401,B6812)</f>
        <v>1</v>
      </c>
      <c r="D6812" s="2">
        <f>SUMIFS('Все позиции'!$K$2:$K$10401,'Все позиции'!$H$2:$H$10401,A6812,'Все позиции'!$L$2:$L$10401,B6812)</f>
        <v>4.5999999999999999E-2</v>
      </c>
      <c r="E6812" s="4">
        <f>SUMIFS('Все позиции'!$P$2:$P$10401,'Все позиции'!$H$2:$H$10401,A6812,'Все позиции'!$L$2:$L$10401,B6812)</f>
        <v>16560</v>
      </c>
      <c r="F6812" s="2">
        <f>COUNTIFS('Все позиции'!$H$2:$H$10401,A6812,'Все позиции'!$L$2:$L$10401,B6812,'Все позиции'!$F$2:$F$10401,"&lt;&gt;")</f>
        <v>0</v>
      </c>
      <c r="G6812" s="2" t="str">
        <f t="shared" si="106"/>
        <v>нет</v>
      </c>
    </row>
    <row r="6813" spans="1:7" x14ac:dyDescent="0.25">
      <c r="A6813" s="2" t="s">
        <v>1194</v>
      </c>
      <c r="B6813" s="2" t="s">
        <v>23</v>
      </c>
      <c r="C6813" s="2">
        <f>COUNTIFS('Все позиции'!$H$2:$H$10401,A6813,'Все позиции'!$L$2:$L$10401,B6813)</f>
        <v>2</v>
      </c>
      <c r="D6813" s="2">
        <f>SUMIFS('Все позиции'!$K$2:$K$10401,'Все позиции'!$H$2:$H$10401,A6813,'Все позиции'!$L$2:$L$10401,B6813)</f>
        <v>0.51200000000000001</v>
      </c>
      <c r="E6813" s="4">
        <f>SUMIFS('Все позиции'!$P$2:$P$10401,'Все позиции'!$H$2:$H$10401,A6813,'Все позиции'!$L$2:$L$10401,B6813)</f>
        <v>47120.06</v>
      </c>
      <c r="F6813" s="2">
        <f>COUNTIFS('Все позиции'!$H$2:$H$10401,A6813,'Все позиции'!$L$2:$L$10401,B6813,'Все позиции'!$F$2:$F$10401,"&lt;&gt;")</f>
        <v>1</v>
      </c>
      <c r="G6813" s="2" t="str">
        <f t="shared" si="106"/>
        <v>да</v>
      </c>
    </row>
    <row r="6814" spans="1:7" x14ac:dyDescent="0.25">
      <c r="A6814" s="2" t="s">
        <v>6226</v>
      </c>
      <c r="B6814" s="2" t="s">
        <v>23</v>
      </c>
      <c r="C6814" s="2">
        <f>COUNTIFS('Все позиции'!$H$2:$H$10401,A6814,'Все позиции'!$L$2:$L$10401,B6814)</f>
        <v>2</v>
      </c>
      <c r="D6814" s="2">
        <f>SUMIFS('Все позиции'!$K$2:$K$10401,'Все позиции'!$H$2:$H$10401,A6814,'Все позиции'!$L$2:$L$10401,B6814)</f>
        <v>1.516</v>
      </c>
      <c r="E6814" s="4">
        <f>SUMIFS('Все позиции'!$P$2:$P$10401,'Все позиции'!$H$2:$H$10401,A6814,'Все позиции'!$L$2:$L$10401,B6814)</f>
        <v>0</v>
      </c>
      <c r="F6814" s="2">
        <f>COUNTIFS('Все позиции'!$H$2:$H$10401,A6814,'Все позиции'!$L$2:$L$10401,B6814,'Все позиции'!$F$2:$F$10401,"&lt;&gt;")</f>
        <v>2</v>
      </c>
      <c r="G6814" s="2" t="str">
        <f t="shared" si="106"/>
        <v>да</v>
      </c>
    </row>
    <row r="6815" spans="1:7" x14ac:dyDescent="0.25">
      <c r="A6815" s="2" t="s">
        <v>1283</v>
      </c>
      <c r="B6815" s="2" t="s">
        <v>23</v>
      </c>
      <c r="C6815" s="2">
        <f>COUNTIFS('Все позиции'!$H$2:$H$10401,A6815,'Все позиции'!$L$2:$L$10401,B6815)</f>
        <v>1</v>
      </c>
      <c r="D6815" s="2">
        <f>SUMIFS('Все позиции'!$K$2:$K$10401,'Все позиции'!$H$2:$H$10401,A6815,'Все позиции'!$L$2:$L$10401,B6815)</f>
        <v>0.44</v>
      </c>
      <c r="E6815" s="4">
        <f>SUMIFS('Все позиции'!$P$2:$P$10401,'Все позиции'!$H$2:$H$10401,A6815,'Все позиции'!$L$2:$L$10401,B6815)</f>
        <v>38280</v>
      </c>
      <c r="F6815" s="2">
        <f>COUNTIFS('Все позиции'!$H$2:$H$10401,A6815,'Все позиции'!$L$2:$L$10401,B6815,'Все позиции'!$F$2:$F$10401,"&lt;&gt;")</f>
        <v>0</v>
      </c>
      <c r="G6815" s="2" t="str">
        <f t="shared" si="106"/>
        <v>нет</v>
      </c>
    </row>
    <row r="6816" spans="1:7" x14ac:dyDescent="0.25">
      <c r="A6816" s="2" t="s">
        <v>9115</v>
      </c>
      <c r="B6816" s="2" t="s">
        <v>21</v>
      </c>
      <c r="C6816" s="2">
        <f>COUNTIFS('Все позиции'!$H$2:$H$10401,A6816,'Все позиции'!$L$2:$L$10401,B6816)</f>
        <v>2</v>
      </c>
      <c r="D6816" s="2">
        <f>SUMIFS('Все позиции'!$K$2:$K$10401,'Все позиции'!$H$2:$H$10401,A6816,'Все позиции'!$L$2:$L$10401,B6816)</f>
        <v>137.80000000000001</v>
      </c>
      <c r="E6816" s="4">
        <f>SUMIFS('Все позиции'!$P$2:$P$10401,'Все позиции'!$H$2:$H$10401,A6816,'Все позиции'!$L$2:$L$10401,B6816)</f>
        <v>0</v>
      </c>
      <c r="F6816" s="2">
        <f>COUNTIFS('Все позиции'!$H$2:$H$10401,A6816,'Все позиции'!$L$2:$L$10401,B6816,'Все позиции'!$F$2:$F$10401,"&lt;&gt;")</f>
        <v>2</v>
      </c>
      <c r="G6816" s="2" t="str">
        <f t="shared" si="106"/>
        <v>да</v>
      </c>
    </row>
    <row r="6817" spans="1:7" x14ac:dyDescent="0.25">
      <c r="A6817" s="2" t="s">
        <v>5782</v>
      </c>
      <c r="B6817" s="2" t="s">
        <v>23</v>
      </c>
      <c r="C6817" s="2">
        <f>COUNTIFS('Все позиции'!$H$2:$H$10401,A6817,'Все позиции'!$L$2:$L$10401,B6817)</f>
        <v>1</v>
      </c>
      <c r="D6817" s="2">
        <f>SUMIFS('Все позиции'!$K$2:$K$10401,'Все позиции'!$H$2:$H$10401,A6817,'Все позиции'!$L$2:$L$10401,B6817)</f>
        <v>4.3999999999999997E-2</v>
      </c>
      <c r="E6817" s="4">
        <f>SUMIFS('Все позиции'!$P$2:$P$10401,'Все позиции'!$H$2:$H$10401,A6817,'Все позиции'!$L$2:$L$10401,B6817)</f>
        <v>0</v>
      </c>
      <c r="F6817" s="2">
        <f>COUNTIFS('Все позиции'!$H$2:$H$10401,A6817,'Все позиции'!$L$2:$L$10401,B6817,'Все позиции'!$F$2:$F$10401,"&lt;&gt;")</f>
        <v>1</v>
      </c>
      <c r="G6817" s="2" t="str">
        <f t="shared" si="106"/>
        <v>да</v>
      </c>
    </row>
    <row r="6818" spans="1:7" x14ac:dyDescent="0.25">
      <c r="A6818" s="2" t="s">
        <v>1230</v>
      </c>
      <c r="B6818" s="2" t="s">
        <v>23</v>
      </c>
      <c r="C6818" s="2">
        <f>COUNTIFS('Все позиции'!$H$2:$H$10401,A6818,'Все позиции'!$L$2:$L$10401,B6818)</f>
        <v>1</v>
      </c>
      <c r="D6818" s="2">
        <f>SUMIFS('Все позиции'!$K$2:$K$10401,'Все позиции'!$H$2:$H$10401,A6818,'Все позиции'!$L$2:$L$10401,B6818)</f>
        <v>1.2999999999999999E-2</v>
      </c>
      <c r="E6818" s="4">
        <f>SUMIFS('Все позиции'!$P$2:$P$10401,'Все позиции'!$H$2:$H$10401,A6818,'Все позиции'!$L$2:$L$10401,B6818)</f>
        <v>4309.5</v>
      </c>
      <c r="F6818" s="2">
        <f>COUNTIFS('Все позиции'!$H$2:$H$10401,A6818,'Все позиции'!$L$2:$L$10401,B6818,'Все позиции'!$F$2:$F$10401,"&lt;&gt;")</f>
        <v>0</v>
      </c>
      <c r="G6818" s="2" t="str">
        <f t="shared" si="106"/>
        <v>нет</v>
      </c>
    </row>
    <row r="6819" spans="1:7" x14ac:dyDescent="0.25">
      <c r="A6819" s="2" t="s">
        <v>1247</v>
      </c>
      <c r="B6819" s="2" t="s">
        <v>23</v>
      </c>
      <c r="C6819" s="2">
        <f>COUNTIFS('Все позиции'!$H$2:$H$10401,A6819,'Все позиции'!$L$2:$L$10401,B6819)</f>
        <v>1</v>
      </c>
      <c r="D6819" s="2">
        <f>SUMIFS('Все позиции'!$K$2:$K$10401,'Все позиции'!$H$2:$H$10401,A6819,'Все позиции'!$L$2:$L$10401,B6819)</f>
        <v>2.9660000000000002</v>
      </c>
      <c r="E6819" s="4">
        <f>SUMIFS('Все позиции'!$P$2:$P$10401,'Все позиции'!$H$2:$H$10401,A6819,'Все позиции'!$L$2:$L$10401,B6819)</f>
        <v>959500.99</v>
      </c>
      <c r="F6819" s="2">
        <f>COUNTIFS('Все позиции'!$H$2:$H$10401,A6819,'Все позиции'!$L$2:$L$10401,B6819,'Все позиции'!$F$2:$F$10401,"&lt;&gt;")</f>
        <v>0</v>
      </c>
      <c r="G6819" s="2" t="str">
        <f t="shared" si="106"/>
        <v>нет</v>
      </c>
    </row>
    <row r="6820" spans="1:7" x14ac:dyDescent="0.25">
      <c r="A6820" s="2" t="s">
        <v>1263</v>
      </c>
      <c r="B6820" s="2" t="s">
        <v>23</v>
      </c>
      <c r="C6820" s="2">
        <f>COUNTIFS('Все позиции'!$H$2:$H$10401,A6820,'Все позиции'!$L$2:$L$10401,B6820)</f>
        <v>1</v>
      </c>
      <c r="D6820" s="2">
        <f>SUMIFS('Все позиции'!$K$2:$K$10401,'Все позиции'!$H$2:$H$10401,A6820,'Все позиции'!$L$2:$L$10401,B6820)</f>
        <v>0.05</v>
      </c>
      <c r="E6820" s="4">
        <f>SUMIFS('Все позиции'!$P$2:$P$10401,'Все позиции'!$H$2:$H$10401,A6820,'Все позиции'!$L$2:$L$10401,B6820)</f>
        <v>32775</v>
      </c>
      <c r="F6820" s="2">
        <f>COUNTIFS('Все позиции'!$H$2:$H$10401,A6820,'Все позиции'!$L$2:$L$10401,B6820,'Все позиции'!$F$2:$F$10401,"&lt;&gt;")</f>
        <v>0</v>
      </c>
      <c r="G6820" s="2" t="str">
        <f t="shared" si="106"/>
        <v>нет</v>
      </c>
    </row>
    <row r="6821" spans="1:7" x14ac:dyDescent="0.25">
      <c r="A6821" s="2" t="s">
        <v>6227</v>
      </c>
      <c r="B6821" s="2" t="s">
        <v>23</v>
      </c>
      <c r="C6821" s="2">
        <f>COUNTIFS('Все позиции'!$H$2:$H$10401,A6821,'Все позиции'!$L$2:$L$10401,B6821)</f>
        <v>2</v>
      </c>
      <c r="D6821" s="2">
        <f>SUMIFS('Все позиции'!$K$2:$K$10401,'Все позиции'!$H$2:$H$10401,A6821,'Все позиции'!$L$2:$L$10401,B6821)</f>
        <v>10.916</v>
      </c>
      <c r="E6821" s="4">
        <f>SUMIFS('Все позиции'!$P$2:$P$10401,'Все позиции'!$H$2:$H$10401,A6821,'Все позиции'!$L$2:$L$10401,B6821)</f>
        <v>0</v>
      </c>
      <c r="F6821" s="2">
        <f>COUNTIFS('Все позиции'!$H$2:$H$10401,A6821,'Все позиции'!$L$2:$L$10401,B6821,'Все позиции'!$F$2:$F$10401,"&lt;&gt;")</f>
        <v>2</v>
      </c>
      <c r="G6821" s="2" t="str">
        <f t="shared" si="106"/>
        <v>да</v>
      </c>
    </row>
    <row r="6822" spans="1:7" x14ac:dyDescent="0.25">
      <c r="A6822" s="2" t="s">
        <v>1272</v>
      </c>
      <c r="B6822" s="2" t="s">
        <v>23</v>
      </c>
      <c r="C6822" s="2">
        <f>COUNTIFS('Все позиции'!$H$2:$H$10401,A6822,'Все позиции'!$L$2:$L$10401,B6822)</f>
        <v>1</v>
      </c>
      <c r="D6822" s="2">
        <f>SUMIFS('Все позиции'!$K$2:$K$10401,'Все позиции'!$H$2:$H$10401,A6822,'Все позиции'!$L$2:$L$10401,B6822)</f>
        <v>0.06</v>
      </c>
      <c r="E6822" s="4">
        <f>SUMIFS('Все позиции'!$P$2:$P$10401,'Все позиции'!$H$2:$H$10401,A6822,'Все позиции'!$L$2:$L$10401,B6822)</f>
        <v>5250</v>
      </c>
      <c r="F6822" s="2">
        <f>COUNTIFS('Все позиции'!$H$2:$H$10401,A6822,'Все позиции'!$L$2:$L$10401,B6822,'Все позиции'!$F$2:$F$10401,"&lt;&gt;")</f>
        <v>0</v>
      </c>
      <c r="G6822" s="2" t="str">
        <f t="shared" si="106"/>
        <v>нет</v>
      </c>
    </row>
    <row r="6823" spans="1:7" x14ac:dyDescent="0.25">
      <c r="A6823" s="2" t="s">
        <v>6228</v>
      </c>
      <c r="B6823" s="2" t="s">
        <v>23</v>
      </c>
      <c r="C6823" s="2">
        <f>COUNTIFS('Все позиции'!$H$2:$H$10401,A6823,'Все позиции'!$L$2:$L$10401,B6823)</f>
        <v>2</v>
      </c>
      <c r="D6823" s="2">
        <f>SUMIFS('Все позиции'!$K$2:$K$10401,'Все позиции'!$H$2:$H$10401,A6823,'Все позиции'!$L$2:$L$10401,B6823)</f>
        <v>0.67600000000000005</v>
      </c>
      <c r="E6823" s="4">
        <f>SUMIFS('Все позиции'!$P$2:$P$10401,'Все позиции'!$H$2:$H$10401,A6823,'Все позиции'!$L$2:$L$10401,B6823)</f>
        <v>0</v>
      </c>
      <c r="F6823" s="2">
        <f>COUNTIFS('Все позиции'!$H$2:$H$10401,A6823,'Все позиции'!$L$2:$L$10401,B6823,'Все позиции'!$F$2:$F$10401,"&lt;&gt;")</f>
        <v>2</v>
      </c>
      <c r="G6823" s="2" t="str">
        <f t="shared" si="106"/>
        <v>да</v>
      </c>
    </row>
    <row r="6824" spans="1:7" x14ac:dyDescent="0.25">
      <c r="A6824" s="2" t="s">
        <v>6229</v>
      </c>
      <c r="B6824" s="2" t="s">
        <v>23</v>
      </c>
      <c r="C6824" s="2">
        <f>COUNTIFS('Все позиции'!$H$2:$H$10401,A6824,'Все позиции'!$L$2:$L$10401,B6824)</f>
        <v>2</v>
      </c>
      <c r="D6824" s="2">
        <f>SUMIFS('Все позиции'!$K$2:$K$10401,'Все позиции'!$H$2:$H$10401,A6824,'Все позиции'!$L$2:$L$10401,B6824)</f>
        <v>0.752</v>
      </c>
      <c r="E6824" s="4">
        <f>SUMIFS('Все позиции'!$P$2:$P$10401,'Все позиции'!$H$2:$H$10401,A6824,'Все позиции'!$L$2:$L$10401,B6824)</f>
        <v>0</v>
      </c>
      <c r="F6824" s="2">
        <f>COUNTIFS('Все позиции'!$H$2:$H$10401,A6824,'Все позиции'!$L$2:$L$10401,B6824,'Все позиции'!$F$2:$F$10401,"&lt;&gt;")</f>
        <v>2</v>
      </c>
      <c r="G6824" s="2" t="str">
        <f t="shared" si="106"/>
        <v>да</v>
      </c>
    </row>
    <row r="6825" spans="1:7" x14ac:dyDescent="0.25">
      <c r="A6825" s="2" t="s">
        <v>6230</v>
      </c>
      <c r="B6825" s="2" t="s">
        <v>23</v>
      </c>
      <c r="C6825" s="2">
        <f>COUNTIFS('Все позиции'!$H$2:$H$10401,A6825,'Все позиции'!$L$2:$L$10401,B6825)</f>
        <v>2</v>
      </c>
      <c r="D6825" s="2">
        <f>SUMIFS('Все позиции'!$K$2:$K$10401,'Все позиции'!$H$2:$H$10401,A6825,'Все позиции'!$L$2:$L$10401,B6825)</f>
        <v>0.98699999999999999</v>
      </c>
      <c r="E6825" s="4">
        <f>SUMIFS('Все позиции'!$P$2:$P$10401,'Все позиции'!$H$2:$H$10401,A6825,'Все позиции'!$L$2:$L$10401,B6825)</f>
        <v>0</v>
      </c>
      <c r="F6825" s="2">
        <f>COUNTIFS('Все позиции'!$H$2:$H$10401,A6825,'Все позиции'!$L$2:$L$10401,B6825,'Все позиции'!$F$2:$F$10401,"&lt;&gt;")</f>
        <v>2</v>
      </c>
      <c r="G6825" s="2" t="str">
        <f t="shared" si="106"/>
        <v>да</v>
      </c>
    </row>
    <row r="6826" spans="1:7" x14ac:dyDescent="0.25">
      <c r="A6826" s="2" t="s">
        <v>9116</v>
      </c>
      <c r="B6826" s="2" t="s">
        <v>21</v>
      </c>
      <c r="C6826" s="2">
        <f>COUNTIFS('Все позиции'!$H$2:$H$10401,A6826,'Все позиции'!$L$2:$L$10401,B6826)</f>
        <v>2</v>
      </c>
      <c r="D6826" s="2">
        <f>SUMIFS('Все позиции'!$K$2:$K$10401,'Все позиции'!$H$2:$H$10401,A6826,'Все позиции'!$L$2:$L$10401,B6826)</f>
        <v>19.2</v>
      </c>
      <c r="E6826" s="4">
        <f>SUMIFS('Все позиции'!$P$2:$P$10401,'Все позиции'!$H$2:$H$10401,A6826,'Все позиции'!$L$2:$L$10401,B6826)</f>
        <v>0</v>
      </c>
      <c r="F6826" s="2">
        <f>COUNTIFS('Все позиции'!$H$2:$H$10401,A6826,'Все позиции'!$L$2:$L$10401,B6826,'Все позиции'!$F$2:$F$10401,"&lt;&gt;")</f>
        <v>2</v>
      </c>
      <c r="G6826" s="2" t="str">
        <f t="shared" si="106"/>
        <v>да</v>
      </c>
    </row>
    <row r="6827" spans="1:7" x14ac:dyDescent="0.25">
      <c r="A6827" s="2" t="s">
        <v>1383</v>
      </c>
      <c r="B6827" s="2" t="s">
        <v>23</v>
      </c>
      <c r="C6827" s="2">
        <f>COUNTIFS('Все позиции'!$H$2:$H$10401,A6827,'Все позиции'!$L$2:$L$10401,B6827)</f>
        <v>1</v>
      </c>
      <c r="D6827" s="2">
        <f>SUMIFS('Все позиции'!$K$2:$K$10401,'Все позиции'!$H$2:$H$10401,A6827,'Все позиции'!$L$2:$L$10401,B6827)</f>
        <v>1.796</v>
      </c>
      <c r="E6827" s="4">
        <f>SUMIFS('Все позиции'!$P$2:$P$10401,'Все позиции'!$H$2:$H$10401,A6827,'Все позиции'!$L$2:$L$10401,B6827)</f>
        <v>191094.39</v>
      </c>
      <c r="F6827" s="2">
        <f>COUNTIFS('Все позиции'!$H$2:$H$10401,A6827,'Все позиции'!$L$2:$L$10401,B6827,'Все позиции'!$F$2:$F$10401,"&lt;&gt;")</f>
        <v>0</v>
      </c>
      <c r="G6827" s="2" t="str">
        <f t="shared" si="106"/>
        <v>нет</v>
      </c>
    </row>
    <row r="6828" spans="1:7" x14ac:dyDescent="0.25">
      <c r="A6828" s="2" t="s">
        <v>2331</v>
      </c>
      <c r="B6828" s="2" t="s">
        <v>23</v>
      </c>
      <c r="C6828" s="2">
        <f>COUNTIFS('Все позиции'!$H$2:$H$10401,A6828,'Все позиции'!$L$2:$L$10401,B6828)</f>
        <v>1</v>
      </c>
      <c r="D6828" s="2">
        <f>SUMIFS('Все позиции'!$K$2:$K$10401,'Все позиции'!$H$2:$H$10401,A6828,'Все позиции'!$L$2:$L$10401,B6828)</f>
        <v>2.2570000000000001</v>
      </c>
      <c r="E6828" s="4">
        <f>SUMIFS('Все позиции'!$P$2:$P$10401,'Все позиции'!$H$2:$H$10401,A6828,'Все позиции'!$L$2:$L$10401,B6828)</f>
        <v>276482.51</v>
      </c>
      <c r="F6828" s="2">
        <f>COUNTIFS('Все позиции'!$H$2:$H$10401,A6828,'Все позиции'!$L$2:$L$10401,B6828,'Все позиции'!$F$2:$F$10401,"&lt;&gt;")</f>
        <v>0</v>
      </c>
      <c r="G6828" s="2" t="str">
        <f t="shared" si="106"/>
        <v>нет</v>
      </c>
    </row>
    <row r="6829" spans="1:7" x14ac:dyDescent="0.25">
      <c r="A6829" s="2" t="s">
        <v>1377</v>
      </c>
      <c r="B6829" s="2" t="s">
        <v>23</v>
      </c>
      <c r="C6829" s="2">
        <f>COUNTIFS('Все позиции'!$H$2:$H$10401,A6829,'Все позиции'!$L$2:$L$10401,B6829)</f>
        <v>1</v>
      </c>
      <c r="D6829" s="2">
        <f>SUMIFS('Все позиции'!$K$2:$K$10401,'Все позиции'!$H$2:$H$10401,A6829,'Все позиции'!$L$2:$L$10401,B6829)</f>
        <v>0.97499999999999998</v>
      </c>
      <c r="E6829" s="4">
        <f>SUMIFS('Все позиции'!$P$2:$P$10401,'Все позиции'!$H$2:$H$10401,A6829,'Все позиции'!$L$2:$L$10401,B6829)</f>
        <v>234780</v>
      </c>
      <c r="F6829" s="2">
        <f>COUNTIFS('Все позиции'!$H$2:$H$10401,A6829,'Все позиции'!$L$2:$L$10401,B6829,'Все позиции'!$F$2:$F$10401,"&lt;&gt;")</f>
        <v>0</v>
      </c>
      <c r="G6829" s="2" t="str">
        <f t="shared" si="106"/>
        <v>нет</v>
      </c>
    </row>
    <row r="6830" spans="1:7" x14ac:dyDescent="0.25">
      <c r="A6830" s="2" t="s">
        <v>9900</v>
      </c>
      <c r="B6830" s="2" t="s">
        <v>23</v>
      </c>
      <c r="C6830" s="2">
        <f>COUNTIFS('Все позиции'!$H$2:$H$10401,A6830,'Все позиции'!$L$2:$L$10401,B6830)</f>
        <v>1</v>
      </c>
      <c r="D6830" s="2">
        <f>SUMIFS('Все позиции'!$K$2:$K$10401,'Все позиции'!$H$2:$H$10401,A6830,'Все позиции'!$L$2:$L$10401,B6830)</f>
        <v>2</v>
      </c>
      <c r="E6830" s="4">
        <f>SUMIFS('Все позиции'!$P$2:$P$10401,'Все позиции'!$H$2:$H$10401,A6830,'Все позиции'!$L$2:$L$10401,B6830)</f>
        <v>258469.2</v>
      </c>
      <c r="F6830" s="2">
        <f>COUNTIFS('Все позиции'!$H$2:$H$10401,A6830,'Все позиции'!$L$2:$L$10401,B6830,'Все позиции'!$F$2:$F$10401,"&lt;&gt;")</f>
        <v>1</v>
      </c>
      <c r="G6830" s="2" t="str">
        <f t="shared" si="106"/>
        <v>да</v>
      </c>
    </row>
    <row r="6831" spans="1:7" x14ac:dyDescent="0.25">
      <c r="A6831" s="2" t="s">
        <v>6231</v>
      </c>
      <c r="B6831" s="2" t="s">
        <v>23</v>
      </c>
      <c r="C6831" s="2">
        <f>COUNTIFS('Все позиции'!$H$2:$H$10401,A6831,'Все позиции'!$L$2:$L$10401,B6831)</f>
        <v>2</v>
      </c>
      <c r="D6831" s="2">
        <f>SUMIFS('Все позиции'!$K$2:$K$10401,'Все позиции'!$H$2:$H$10401,A6831,'Все позиции'!$L$2:$L$10401,B6831)</f>
        <v>19.288</v>
      </c>
      <c r="E6831" s="4">
        <f>SUMIFS('Все позиции'!$P$2:$P$10401,'Все позиции'!$H$2:$H$10401,A6831,'Все позиции'!$L$2:$L$10401,B6831)</f>
        <v>0</v>
      </c>
      <c r="F6831" s="2">
        <f>COUNTIFS('Все позиции'!$H$2:$H$10401,A6831,'Все позиции'!$L$2:$L$10401,B6831,'Все позиции'!$F$2:$F$10401,"&lt;&gt;")</f>
        <v>2</v>
      </c>
      <c r="G6831" s="2" t="str">
        <f t="shared" si="106"/>
        <v>да</v>
      </c>
    </row>
    <row r="6832" spans="1:7" x14ac:dyDescent="0.25">
      <c r="A6832" s="2" t="s">
        <v>1237</v>
      </c>
      <c r="B6832" s="2" t="s">
        <v>23</v>
      </c>
      <c r="C6832" s="2">
        <f>COUNTIFS('Все позиции'!$H$2:$H$10401,A6832,'Все позиции'!$L$2:$L$10401,B6832)</f>
        <v>1</v>
      </c>
      <c r="D6832" s="2">
        <f>SUMIFS('Все позиции'!$K$2:$K$10401,'Все позиции'!$H$2:$H$10401,A6832,'Все позиции'!$L$2:$L$10401,B6832)</f>
        <v>1.034</v>
      </c>
      <c r="E6832" s="4">
        <f>SUMIFS('Все позиции'!$P$2:$P$10401,'Все позиции'!$H$2:$H$10401,A6832,'Все позиции'!$L$2:$L$10401,B6832)</f>
        <v>268840</v>
      </c>
      <c r="F6832" s="2">
        <f>COUNTIFS('Все позиции'!$H$2:$H$10401,A6832,'Все позиции'!$L$2:$L$10401,B6832,'Все позиции'!$F$2:$F$10401,"&lt;&gt;")</f>
        <v>0</v>
      </c>
      <c r="G6832" s="2" t="str">
        <f t="shared" si="106"/>
        <v>нет</v>
      </c>
    </row>
    <row r="6833" spans="1:7" x14ac:dyDescent="0.25">
      <c r="A6833" s="2" t="s">
        <v>1289</v>
      </c>
      <c r="B6833" s="2" t="s">
        <v>23</v>
      </c>
      <c r="C6833" s="2">
        <f>COUNTIFS('Все позиции'!$H$2:$H$10401,A6833,'Все позиции'!$L$2:$L$10401,B6833)</f>
        <v>1</v>
      </c>
      <c r="D6833" s="2">
        <f>SUMIFS('Все позиции'!$K$2:$K$10401,'Все позиции'!$H$2:$H$10401,A6833,'Все позиции'!$L$2:$L$10401,B6833)</f>
        <v>0.02</v>
      </c>
      <c r="E6833" s="4">
        <f>SUMIFS('Все позиции'!$P$2:$P$10401,'Все позиции'!$H$2:$H$10401,A6833,'Все позиции'!$L$2:$L$10401,B6833)</f>
        <v>4930</v>
      </c>
      <c r="F6833" s="2">
        <f>COUNTIFS('Все позиции'!$H$2:$H$10401,A6833,'Все позиции'!$L$2:$L$10401,B6833,'Все позиции'!$F$2:$F$10401,"&lt;&gt;")</f>
        <v>0</v>
      </c>
      <c r="G6833" s="2" t="str">
        <f t="shared" si="106"/>
        <v>нет</v>
      </c>
    </row>
    <row r="6834" spans="1:7" x14ac:dyDescent="0.25">
      <c r="A6834" s="2" t="s">
        <v>1225</v>
      </c>
      <c r="B6834" s="2" t="s">
        <v>23</v>
      </c>
      <c r="C6834" s="2">
        <f>COUNTIFS('Все позиции'!$H$2:$H$10401,A6834,'Все позиции'!$L$2:$L$10401,B6834)</f>
        <v>1</v>
      </c>
      <c r="D6834" s="2">
        <f>SUMIFS('Все позиции'!$K$2:$K$10401,'Все позиции'!$H$2:$H$10401,A6834,'Все позиции'!$L$2:$L$10401,B6834)</f>
        <v>3.0000000000000001E-3</v>
      </c>
      <c r="E6834" s="4">
        <f>SUMIFS('Все позиции'!$P$2:$P$10401,'Все позиции'!$H$2:$H$10401,A6834,'Все позиции'!$L$2:$L$10401,B6834)</f>
        <v>739.5</v>
      </c>
      <c r="F6834" s="2">
        <f>COUNTIFS('Все позиции'!$H$2:$H$10401,A6834,'Все позиции'!$L$2:$L$10401,B6834,'Все позиции'!$F$2:$F$10401,"&lt;&gt;")</f>
        <v>0</v>
      </c>
      <c r="G6834" s="2" t="str">
        <f t="shared" si="106"/>
        <v>нет</v>
      </c>
    </row>
    <row r="6835" spans="1:7" x14ac:dyDescent="0.25">
      <c r="A6835" s="2" t="s">
        <v>1380</v>
      </c>
      <c r="B6835" s="2" t="s">
        <v>23</v>
      </c>
      <c r="C6835" s="2">
        <f>COUNTIFS('Все позиции'!$H$2:$H$10401,A6835,'Все позиции'!$L$2:$L$10401,B6835)</f>
        <v>1</v>
      </c>
      <c r="D6835" s="2">
        <f>SUMIFS('Все позиции'!$K$2:$K$10401,'Все позиции'!$H$2:$H$10401,A6835,'Все позиции'!$L$2:$L$10401,B6835)</f>
        <v>32.31</v>
      </c>
      <c r="E6835" s="4">
        <f>SUMIFS('Все позиции'!$P$2:$P$10401,'Все позиции'!$H$2:$H$10401,A6835,'Все позиции'!$L$2:$L$10401,B6835)</f>
        <v>3560383.49</v>
      </c>
      <c r="F6835" s="2">
        <f>COUNTIFS('Все позиции'!$H$2:$H$10401,A6835,'Все позиции'!$L$2:$L$10401,B6835,'Все позиции'!$F$2:$F$10401,"&lt;&gt;")</f>
        <v>0</v>
      </c>
      <c r="G6835" s="2" t="str">
        <f t="shared" si="106"/>
        <v>нет</v>
      </c>
    </row>
    <row r="6836" spans="1:7" x14ac:dyDescent="0.25">
      <c r="A6836" s="2" t="s">
        <v>2329</v>
      </c>
      <c r="B6836" s="2" t="s">
        <v>23</v>
      </c>
      <c r="C6836" s="2">
        <f>COUNTIFS('Все позиции'!$H$2:$H$10401,A6836,'Все позиции'!$L$2:$L$10401,B6836)</f>
        <v>1</v>
      </c>
      <c r="D6836" s="2">
        <f>SUMIFS('Все позиции'!$K$2:$K$10401,'Все позиции'!$H$2:$H$10401,A6836,'Все позиции'!$L$2:$L$10401,B6836)</f>
        <v>6.0270000000000001</v>
      </c>
      <c r="E6836" s="4">
        <f>SUMIFS('Все позиции'!$P$2:$P$10401,'Все позиции'!$H$2:$H$10401,A6836,'Все позиции'!$L$2:$L$10401,B6836)</f>
        <v>738307.53</v>
      </c>
      <c r="F6836" s="2">
        <f>COUNTIFS('Все позиции'!$H$2:$H$10401,A6836,'Все позиции'!$L$2:$L$10401,B6836,'Все позиции'!$F$2:$F$10401,"&lt;&gt;")</f>
        <v>0</v>
      </c>
      <c r="G6836" s="2" t="str">
        <f t="shared" si="106"/>
        <v>нет</v>
      </c>
    </row>
    <row r="6837" spans="1:7" x14ac:dyDescent="0.25">
      <c r="A6837" s="2" t="s">
        <v>1242</v>
      </c>
      <c r="B6837" s="2" t="s">
        <v>23</v>
      </c>
      <c r="C6837" s="2">
        <f>COUNTIFS('Все позиции'!$H$2:$H$10401,A6837,'Все позиции'!$L$2:$L$10401,B6837)</f>
        <v>1</v>
      </c>
      <c r="D6837" s="2">
        <f>SUMIFS('Все позиции'!$K$2:$K$10401,'Все позиции'!$H$2:$H$10401,A6837,'Все позиции'!$L$2:$L$10401,B6837)</f>
        <v>18.395</v>
      </c>
      <c r="E6837" s="4">
        <f>SUMIFS('Все позиции'!$P$2:$P$10401,'Все позиции'!$H$2:$H$10401,A6837,'Все позиции'!$L$2:$L$10401,B6837)</f>
        <v>7183247.3499999996</v>
      </c>
      <c r="F6837" s="2">
        <f>COUNTIFS('Все позиции'!$H$2:$H$10401,A6837,'Все позиции'!$L$2:$L$10401,B6837,'Все позиции'!$F$2:$F$10401,"&lt;&gt;")</f>
        <v>0</v>
      </c>
      <c r="G6837" s="2" t="str">
        <f t="shared" si="106"/>
        <v>нет</v>
      </c>
    </row>
    <row r="6838" spans="1:7" x14ac:dyDescent="0.25">
      <c r="A6838" s="2" t="s">
        <v>2464</v>
      </c>
      <c r="B6838" s="2" t="s">
        <v>23</v>
      </c>
      <c r="C6838" s="2">
        <f>COUNTIFS('Все позиции'!$H$2:$H$10401,A6838,'Все позиции'!$L$2:$L$10401,B6838)</f>
        <v>2</v>
      </c>
      <c r="D6838" s="2">
        <f>SUMIFS('Все позиции'!$K$2:$K$10401,'Все позиции'!$H$2:$H$10401,A6838,'Все позиции'!$L$2:$L$10401,B6838)</f>
        <v>21.616</v>
      </c>
      <c r="E6838" s="4">
        <f>SUMIFS('Все позиции'!$P$2:$P$10401,'Все позиции'!$H$2:$H$10401,A6838,'Все позиции'!$L$2:$L$10401,B6838)</f>
        <v>4312392</v>
      </c>
      <c r="F6838" s="2">
        <f>COUNTIFS('Все позиции'!$H$2:$H$10401,A6838,'Все позиции'!$L$2:$L$10401,B6838,'Все позиции'!$F$2:$F$10401,"&lt;&gt;")</f>
        <v>0</v>
      </c>
      <c r="G6838" s="2" t="str">
        <f t="shared" si="106"/>
        <v>нет</v>
      </c>
    </row>
    <row r="6839" spans="1:7" x14ac:dyDescent="0.25">
      <c r="A6839" s="2" t="s">
        <v>2460</v>
      </c>
      <c r="B6839" s="2" t="s">
        <v>23</v>
      </c>
      <c r="C6839" s="2">
        <f>COUNTIFS('Все позиции'!$H$2:$H$10401,A6839,'Все позиции'!$L$2:$L$10401,B6839)</f>
        <v>1</v>
      </c>
      <c r="D6839" s="2">
        <f>SUMIFS('Все позиции'!$K$2:$K$10401,'Все позиции'!$H$2:$H$10401,A6839,'Все позиции'!$L$2:$L$10401,B6839)</f>
        <v>8.6</v>
      </c>
      <c r="E6839" s="4">
        <f>SUMIFS('Все позиции'!$P$2:$P$10401,'Все позиции'!$H$2:$H$10401,A6839,'Все позиции'!$L$2:$L$10401,B6839)</f>
        <v>2051100.07</v>
      </c>
      <c r="F6839" s="2">
        <f>COUNTIFS('Все позиции'!$H$2:$H$10401,A6839,'Все позиции'!$L$2:$L$10401,B6839,'Все позиции'!$F$2:$F$10401,"&lt;&gt;")</f>
        <v>0</v>
      </c>
      <c r="G6839" s="2" t="str">
        <f t="shared" si="106"/>
        <v>нет</v>
      </c>
    </row>
    <row r="6840" spans="1:7" x14ac:dyDescent="0.25">
      <c r="A6840" s="2" t="s">
        <v>2458</v>
      </c>
      <c r="B6840" s="2" t="s">
        <v>23</v>
      </c>
      <c r="C6840" s="2">
        <f>COUNTIFS('Все позиции'!$H$2:$H$10401,A6840,'Все позиции'!$L$2:$L$10401,B6840)</f>
        <v>1</v>
      </c>
      <c r="D6840" s="2">
        <f>SUMIFS('Все позиции'!$K$2:$K$10401,'Все позиции'!$H$2:$H$10401,A6840,'Все позиции'!$L$2:$L$10401,B6840)</f>
        <v>8.6980000000000004</v>
      </c>
      <c r="E6840" s="4">
        <f>SUMIFS('Все позиции'!$P$2:$P$10401,'Все позиции'!$H$2:$H$10401,A6840,'Все позиции'!$L$2:$L$10401,B6840)</f>
        <v>2074473.07</v>
      </c>
      <c r="F6840" s="2">
        <f>COUNTIFS('Все позиции'!$H$2:$H$10401,A6840,'Все позиции'!$L$2:$L$10401,B6840,'Все позиции'!$F$2:$F$10401,"&lt;&gt;")</f>
        <v>0</v>
      </c>
      <c r="G6840" s="2" t="str">
        <f t="shared" si="106"/>
        <v>нет</v>
      </c>
    </row>
    <row r="6841" spans="1:7" x14ac:dyDescent="0.25">
      <c r="A6841" s="2" t="s">
        <v>2462</v>
      </c>
      <c r="B6841" s="2" t="s">
        <v>23</v>
      </c>
      <c r="C6841" s="2">
        <f>COUNTIFS('Все позиции'!$H$2:$H$10401,A6841,'Все позиции'!$L$2:$L$10401,B6841)</f>
        <v>2</v>
      </c>
      <c r="D6841" s="2">
        <f>SUMIFS('Все позиции'!$K$2:$K$10401,'Все позиции'!$H$2:$H$10401,A6841,'Все позиции'!$L$2:$L$10401,B6841)</f>
        <v>4.7380000000000004</v>
      </c>
      <c r="E6841" s="4">
        <f>SUMIFS('Все позиции'!$P$2:$P$10401,'Все позиции'!$H$2:$H$10401,A6841,'Все позиции'!$L$2:$L$10401,B6841)</f>
        <v>787692.48</v>
      </c>
      <c r="F6841" s="2">
        <f>COUNTIFS('Все позиции'!$H$2:$H$10401,A6841,'Все позиции'!$L$2:$L$10401,B6841,'Все позиции'!$F$2:$F$10401,"&lt;&gt;")</f>
        <v>0</v>
      </c>
      <c r="G6841" s="2" t="str">
        <f t="shared" si="106"/>
        <v>нет</v>
      </c>
    </row>
    <row r="6842" spans="1:7" x14ac:dyDescent="0.25">
      <c r="A6842" s="2" t="s">
        <v>9045</v>
      </c>
      <c r="B6842" s="2" t="s">
        <v>21</v>
      </c>
      <c r="C6842" s="2">
        <f>COUNTIFS('Все позиции'!$H$2:$H$10401,A6842,'Все позиции'!$L$2:$L$10401,B6842)</f>
        <v>3</v>
      </c>
      <c r="D6842" s="2">
        <f>SUMIFS('Все позиции'!$K$2:$K$10401,'Все позиции'!$H$2:$H$10401,A6842,'Все позиции'!$L$2:$L$10401,B6842)</f>
        <v>66</v>
      </c>
      <c r="E6842" s="4">
        <f>SUMIFS('Все позиции'!$P$2:$P$10401,'Все позиции'!$H$2:$H$10401,A6842,'Все позиции'!$L$2:$L$10401,B6842)</f>
        <v>0</v>
      </c>
      <c r="F6842" s="2">
        <f>COUNTIFS('Все позиции'!$H$2:$H$10401,A6842,'Все позиции'!$L$2:$L$10401,B6842,'Все позиции'!$F$2:$F$10401,"&lt;&gt;")</f>
        <v>3</v>
      </c>
      <c r="G6842" s="2" t="str">
        <f t="shared" si="106"/>
        <v>да</v>
      </c>
    </row>
    <row r="6843" spans="1:7" x14ac:dyDescent="0.25">
      <c r="A6843" s="2" t="s">
        <v>4793</v>
      </c>
      <c r="B6843" s="2" t="s">
        <v>23</v>
      </c>
      <c r="C6843" s="2">
        <f>COUNTIFS('Все позиции'!$H$2:$H$10401,A6843,'Все позиции'!$L$2:$L$10401,B6843)</f>
        <v>1</v>
      </c>
      <c r="D6843" s="2">
        <f>SUMIFS('Все позиции'!$K$2:$K$10401,'Все позиции'!$H$2:$H$10401,A6843,'Все позиции'!$L$2:$L$10401,B6843)</f>
        <v>0.35899999999999999</v>
      </c>
      <c r="E6843" s="4">
        <f>SUMIFS('Все позиции'!$P$2:$P$10401,'Все позиции'!$H$2:$H$10401,A6843,'Все позиции'!$L$2:$L$10401,B6843)</f>
        <v>367552.82</v>
      </c>
      <c r="F6843" s="2">
        <f>COUNTIFS('Все позиции'!$H$2:$H$10401,A6843,'Все позиции'!$L$2:$L$10401,B6843,'Все позиции'!$F$2:$F$10401,"&lt;&gt;")</f>
        <v>0</v>
      </c>
      <c r="G6843" s="2" t="str">
        <f t="shared" si="106"/>
        <v>нет</v>
      </c>
    </row>
    <row r="6844" spans="1:7" x14ac:dyDescent="0.25">
      <c r="A6844" s="2" t="s">
        <v>1223</v>
      </c>
      <c r="B6844" s="2" t="s">
        <v>23</v>
      </c>
      <c r="C6844" s="2">
        <f>COUNTIFS('Все позиции'!$H$2:$H$10401,A6844,'Все позиции'!$L$2:$L$10401,B6844)</f>
        <v>2</v>
      </c>
      <c r="D6844" s="2">
        <f>SUMIFS('Все позиции'!$K$2:$K$10401,'Все позиции'!$H$2:$H$10401,A6844,'Все позиции'!$L$2:$L$10401,B6844)</f>
        <v>1.0489999999999999</v>
      </c>
      <c r="E6844" s="4">
        <f>SUMIFS('Все позиции'!$P$2:$P$10401,'Все позиции'!$H$2:$H$10401,A6844,'Все позиции'!$L$2:$L$10401,B6844)</f>
        <v>245990.5</v>
      </c>
      <c r="F6844" s="2">
        <f>COUNTIFS('Все позиции'!$H$2:$H$10401,A6844,'Все позиции'!$L$2:$L$10401,B6844,'Все позиции'!$F$2:$F$10401,"&lt;&gt;")</f>
        <v>0</v>
      </c>
      <c r="G6844" s="2" t="str">
        <f t="shared" si="106"/>
        <v>нет</v>
      </c>
    </row>
    <row r="6845" spans="1:7" x14ac:dyDescent="0.25">
      <c r="A6845" s="2" t="s">
        <v>1271</v>
      </c>
      <c r="B6845" s="2" t="s">
        <v>23</v>
      </c>
      <c r="C6845" s="2">
        <f>COUNTIFS('Все позиции'!$H$2:$H$10401,A6845,'Все позиции'!$L$2:$L$10401,B6845)</f>
        <v>1</v>
      </c>
      <c r="D6845" s="2">
        <f>SUMIFS('Все позиции'!$K$2:$K$10401,'Все позиции'!$H$2:$H$10401,A6845,'Все позиции'!$L$2:$L$10401,B6845)</f>
        <v>9.6000000000000002E-2</v>
      </c>
      <c r="E6845" s="4">
        <f>SUMIFS('Все позиции'!$P$2:$P$10401,'Все позиции'!$H$2:$H$10401,A6845,'Все позиции'!$L$2:$L$10401,B6845)</f>
        <v>9936</v>
      </c>
      <c r="F6845" s="2">
        <f>COUNTIFS('Все позиции'!$H$2:$H$10401,A6845,'Все позиции'!$L$2:$L$10401,B6845,'Все позиции'!$F$2:$F$10401,"&lt;&gt;")</f>
        <v>0</v>
      </c>
      <c r="G6845" s="2" t="str">
        <f t="shared" si="106"/>
        <v>нет</v>
      </c>
    </row>
    <row r="6846" spans="1:7" x14ac:dyDescent="0.25">
      <c r="A6846" s="2" t="s">
        <v>25</v>
      </c>
      <c r="B6846" s="2" t="s">
        <v>23</v>
      </c>
      <c r="C6846" s="2">
        <f>COUNTIFS('Все позиции'!$H$2:$H$10401,A6846,'Все позиции'!$L$2:$L$10401,B6846)</f>
        <v>1</v>
      </c>
      <c r="D6846" s="2">
        <f>SUMIFS('Все позиции'!$K$2:$K$10401,'Все позиции'!$H$2:$H$10401,A6846,'Все позиции'!$L$2:$L$10401,B6846)</f>
        <v>3.1709999999999998</v>
      </c>
      <c r="E6846" s="4">
        <f>SUMIFS('Все позиции'!$P$2:$P$10401,'Все позиции'!$H$2:$H$10401,A6846,'Все позиции'!$L$2:$L$10401,B6846)</f>
        <v>878208.46</v>
      </c>
      <c r="F6846" s="2">
        <f>COUNTIFS('Все позиции'!$H$2:$H$10401,A6846,'Все позиции'!$L$2:$L$10401,B6846,'Все позиции'!$F$2:$F$10401,"&lt;&gt;")</f>
        <v>0</v>
      </c>
      <c r="G6846" s="2" t="str">
        <f t="shared" si="106"/>
        <v>нет</v>
      </c>
    </row>
    <row r="6847" spans="1:7" x14ac:dyDescent="0.25">
      <c r="A6847" s="2" t="s">
        <v>1307</v>
      </c>
      <c r="B6847" s="2" t="s">
        <v>23</v>
      </c>
      <c r="C6847" s="2">
        <f>COUNTIFS('Все позиции'!$H$2:$H$10401,A6847,'Все позиции'!$L$2:$L$10401,B6847)</f>
        <v>1</v>
      </c>
      <c r="D6847" s="2">
        <f>SUMIFS('Все позиции'!$K$2:$K$10401,'Все позиции'!$H$2:$H$10401,A6847,'Все позиции'!$L$2:$L$10401,B6847)</f>
        <v>0.14299999999999999</v>
      </c>
      <c r="E6847" s="4">
        <f>SUMIFS('Все позиции'!$P$2:$P$10401,'Все позиции'!$H$2:$H$10401,A6847,'Все позиции'!$L$2:$L$10401,B6847)</f>
        <v>53267.5</v>
      </c>
      <c r="F6847" s="2">
        <f>COUNTIFS('Все позиции'!$H$2:$H$10401,A6847,'Все позиции'!$L$2:$L$10401,B6847,'Все позиции'!$F$2:$F$10401,"&lt;&gt;")</f>
        <v>0</v>
      </c>
      <c r="G6847" s="2" t="str">
        <f t="shared" si="106"/>
        <v>нет</v>
      </c>
    </row>
    <row r="6848" spans="1:7" x14ac:dyDescent="0.25">
      <c r="A6848" s="2" t="s">
        <v>1261</v>
      </c>
      <c r="B6848" s="2" t="s">
        <v>23</v>
      </c>
      <c r="C6848" s="2">
        <f>COUNTIFS('Все позиции'!$H$2:$H$10401,A6848,'Все позиции'!$L$2:$L$10401,B6848)</f>
        <v>1</v>
      </c>
      <c r="D6848" s="2">
        <f>SUMIFS('Все позиции'!$K$2:$K$10401,'Все позиции'!$H$2:$H$10401,A6848,'Все позиции'!$L$2:$L$10401,B6848)</f>
        <v>0.10199999999999999</v>
      </c>
      <c r="E6848" s="4">
        <f>SUMIFS('Все позиции'!$P$2:$P$10401,'Все позиции'!$H$2:$H$10401,A6848,'Все позиции'!$L$2:$L$10401,B6848)</f>
        <v>71094</v>
      </c>
      <c r="F6848" s="2">
        <f>COUNTIFS('Все позиции'!$H$2:$H$10401,A6848,'Все позиции'!$L$2:$L$10401,B6848,'Все позиции'!$F$2:$F$10401,"&lt;&gt;")</f>
        <v>0</v>
      </c>
      <c r="G6848" s="2" t="str">
        <f t="shared" si="106"/>
        <v>нет</v>
      </c>
    </row>
    <row r="6849" spans="1:7" x14ac:dyDescent="0.25">
      <c r="A6849" s="2" t="s">
        <v>4794</v>
      </c>
      <c r="B6849" s="2" t="s">
        <v>23</v>
      </c>
      <c r="C6849" s="2">
        <f>COUNTIFS('Все позиции'!$H$2:$H$10401,A6849,'Все позиции'!$L$2:$L$10401,B6849)</f>
        <v>1</v>
      </c>
      <c r="D6849" s="2">
        <f>SUMIFS('Все позиции'!$K$2:$K$10401,'Все позиции'!$H$2:$H$10401,A6849,'Все позиции'!$L$2:$L$10401,B6849)</f>
        <v>0.45300000000000001</v>
      </c>
      <c r="E6849" s="4">
        <f>SUMIFS('Все позиции'!$P$2:$P$10401,'Все позиции'!$H$2:$H$10401,A6849,'Все позиции'!$L$2:$L$10401,B6849)</f>
        <v>109904.18</v>
      </c>
      <c r="F6849" s="2">
        <f>COUNTIFS('Все позиции'!$H$2:$H$10401,A6849,'Все позиции'!$L$2:$L$10401,B6849,'Все позиции'!$F$2:$F$10401,"&lt;&gt;")</f>
        <v>0</v>
      </c>
      <c r="G6849" s="2" t="str">
        <f t="shared" si="106"/>
        <v>нет</v>
      </c>
    </row>
    <row r="6850" spans="1:7" x14ac:dyDescent="0.25">
      <c r="A6850" s="2" t="s">
        <v>1311</v>
      </c>
      <c r="B6850" s="2" t="s">
        <v>23</v>
      </c>
      <c r="C6850" s="2">
        <f>COUNTIFS('Все позиции'!$H$2:$H$10401,A6850,'Все позиции'!$L$2:$L$10401,B6850)</f>
        <v>1</v>
      </c>
      <c r="D6850" s="2">
        <f>SUMIFS('Все позиции'!$K$2:$K$10401,'Все позиции'!$H$2:$H$10401,A6850,'Все позиции'!$L$2:$L$10401,B6850)</f>
        <v>0.19500000000000001</v>
      </c>
      <c r="E6850" s="4">
        <f>SUMIFS('Все позиции'!$P$2:$P$10401,'Все позиции'!$H$2:$H$10401,A6850,'Все позиции'!$L$2:$L$10401,B6850)</f>
        <v>72540</v>
      </c>
      <c r="F6850" s="2">
        <f>COUNTIFS('Все позиции'!$H$2:$H$10401,A6850,'Все позиции'!$L$2:$L$10401,B6850,'Все позиции'!$F$2:$F$10401,"&lt;&gt;")</f>
        <v>0</v>
      </c>
      <c r="G6850" s="2" t="str">
        <f t="shared" ref="G6850:G6913" si="107">IF(F6850&gt;0,"да","нет")</f>
        <v>нет</v>
      </c>
    </row>
    <row r="6851" spans="1:7" x14ac:dyDescent="0.25">
      <c r="A6851" s="2" t="s">
        <v>1254</v>
      </c>
      <c r="B6851" s="2" t="s">
        <v>23</v>
      </c>
      <c r="C6851" s="2">
        <f>COUNTIFS('Все позиции'!$H$2:$H$10401,A6851,'Все позиции'!$L$2:$L$10401,B6851)</f>
        <v>1</v>
      </c>
      <c r="D6851" s="2">
        <f>SUMIFS('Все позиции'!$K$2:$K$10401,'Все позиции'!$H$2:$H$10401,A6851,'Все позиции'!$L$2:$L$10401,B6851)</f>
        <v>1.2809999999999999</v>
      </c>
      <c r="E6851" s="4">
        <f>SUMIFS('Все позиции'!$P$2:$P$10401,'Все позиции'!$H$2:$H$10401,A6851,'Все позиции'!$L$2:$L$10401,B6851)</f>
        <v>476532</v>
      </c>
      <c r="F6851" s="2">
        <f>COUNTIFS('Все позиции'!$H$2:$H$10401,A6851,'Все позиции'!$L$2:$L$10401,B6851,'Все позиции'!$F$2:$F$10401,"&lt;&gt;")</f>
        <v>0</v>
      </c>
      <c r="G6851" s="2" t="str">
        <f t="shared" si="107"/>
        <v>нет</v>
      </c>
    </row>
    <row r="6852" spans="1:7" x14ac:dyDescent="0.25">
      <c r="A6852" s="2" t="s">
        <v>1273</v>
      </c>
      <c r="B6852" s="2" t="s">
        <v>23</v>
      </c>
      <c r="C6852" s="2">
        <f>COUNTIFS('Все позиции'!$H$2:$H$10401,A6852,'Все позиции'!$L$2:$L$10401,B6852)</f>
        <v>1</v>
      </c>
      <c r="D6852" s="2">
        <f>SUMIFS('Все позиции'!$K$2:$K$10401,'Все позиции'!$H$2:$H$10401,A6852,'Все позиции'!$L$2:$L$10401,B6852)</f>
        <v>2.1150000000000002</v>
      </c>
      <c r="E6852" s="4">
        <f>SUMIFS('Все позиции'!$P$2:$P$10401,'Все позиции'!$H$2:$H$10401,A6852,'Все позиции'!$L$2:$L$10401,B6852)</f>
        <v>786780</v>
      </c>
      <c r="F6852" s="2">
        <f>COUNTIFS('Все позиции'!$H$2:$H$10401,A6852,'Все позиции'!$L$2:$L$10401,B6852,'Все позиции'!$F$2:$F$10401,"&lt;&gt;")</f>
        <v>0</v>
      </c>
      <c r="G6852" s="2" t="str">
        <f t="shared" si="107"/>
        <v>нет</v>
      </c>
    </row>
    <row r="6853" spans="1:7" x14ac:dyDescent="0.25">
      <c r="A6853" s="2" t="s">
        <v>1284</v>
      </c>
      <c r="B6853" s="2" t="s">
        <v>23</v>
      </c>
      <c r="C6853" s="2">
        <f>COUNTIFS('Все позиции'!$H$2:$H$10401,A6853,'Все позиции'!$L$2:$L$10401,B6853)</f>
        <v>1</v>
      </c>
      <c r="D6853" s="2">
        <f>SUMIFS('Все позиции'!$K$2:$K$10401,'Все позиции'!$H$2:$H$10401,A6853,'Все позиции'!$L$2:$L$10401,B6853)</f>
        <v>5.8999999999999997E-2</v>
      </c>
      <c r="E6853" s="4">
        <f>SUMIFS('Все позиции'!$P$2:$P$10401,'Все позиции'!$H$2:$H$10401,A6853,'Все позиции'!$L$2:$L$10401,B6853)</f>
        <v>21948</v>
      </c>
      <c r="F6853" s="2">
        <f>COUNTIFS('Все позиции'!$H$2:$H$10401,A6853,'Все позиции'!$L$2:$L$10401,B6853,'Все позиции'!$F$2:$F$10401,"&lt;&gt;")</f>
        <v>0</v>
      </c>
      <c r="G6853" s="2" t="str">
        <f t="shared" si="107"/>
        <v>нет</v>
      </c>
    </row>
    <row r="6854" spans="1:7" x14ac:dyDescent="0.25">
      <c r="A6854" s="2" t="s">
        <v>1249</v>
      </c>
      <c r="B6854" s="2" t="s">
        <v>23</v>
      </c>
      <c r="C6854" s="2">
        <f>COUNTIFS('Все позиции'!$H$2:$H$10401,A6854,'Все позиции'!$L$2:$L$10401,B6854)</f>
        <v>1</v>
      </c>
      <c r="D6854" s="2">
        <f>SUMIFS('Все позиции'!$K$2:$K$10401,'Все позиции'!$H$2:$H$10401,A6854,'Все позиции'!$L$2:$L$10401,B6854)</f>
        <v>0.67400000000000004</v>
      </c>
      <c r="E6854" s="4">
        <f>SUMIFS('Все позиции'!$P$2:$P$10401,'Все позиции'!$H$2:$H$10401,A6854,'Все позиции'!$L$2:$L$10401,B6854)</f>
        <v>250728</v>
      </c>
      <c r="F6854" s="2">
        <f>COUNTIFS('Все позиции'!$H$2:$H$10401,A6854,'Все позиции'!$L$2:$L$10401,B6854,'Все позиции'!$F$2:$F$10401,"&lt;&gt;")</f>
        <v>0</v>
      </c>
      <c r="G6854" s="2" t="str">
        <f t="shared" si="107"/>
        <v>нет</v>
      </c>
    </row>
    <row r="6855" spans="1:7" x14ac:dyDescent="0.25">
      <c r="A6855" s="2" t="s">
        <v>1252</v>
      </c>
      <c r="B6855" s="2" t="s">
        <v>23</v>
      </c>
      <c r="C6855" s="2">
        <f>COUNTIFS('Все позиции'!$H$2:$H$10401,A6855,'Все позиции'!$L$2:$L$10401,B6855)</f>
        <v>1</v>
      </c>
      <c r="D6855" s="2">
        <f>SUMIFS('Все позиции'!$K$2:$K$10401,'Все позиции'!$H$2:$H$10401,A6855,'Все позиции'!$L$2:$L$10401,B6855)</f>
        <v>0.497</v>
      </c>
      <c r="E6855" s="4">
        <f>SUMIFS('Все позиции'!$P$2:$P$10401,'Все позиции'!$H$2:$H$10401,A6855,'Все позиции'!$L$2:$L$10401,B6855)</f>
        <v>184884</v>
      </c>
      <c r="F6855" s="2">
        <f>COUNTIFS('Все позиции'!$H$2:$H$10401,A6855,'Все позиции'!$L$2:$L$10401,B6855,'Все позиции'!$F$2:$F$10401,"&lt;&gt;")</f>
        <v>0</v>
      </c>
      <c r="G6855" s="2" t="str">
        <f t="shared" si="107"/>
        <v>нет</v>
      </c>
    </row>
    <row r="6856" spans="1:7" x14ac:dyDescent="0.25">
      <c r="A6856" s="2" t="s">
        <v>1235</v>
      </c>
      <c r="B6856" s="2" t="s">
        <v>23</v>
      </c>
      <c r="C6856" s="2">
        <f>COUNTIFS('Все позиции'!$H$2:$H$10401,A6856,'Все позиции'!$L$2:$L$10401,B6856)</f>
        <v>4</v>
      </c>
      <c r="D6856" s="2">
        <f>SUMIFS('Все позиции'!$K$2:$K$10401,'Все позиции'!$H$2:$H$10401,A6856,'Все позиции'!$L$2:$L$10401,B6856)</f>
        <v>1.3740000000000001</v>
      </c>
      <c r="E6856" s="4">
        <f>SUMIFS('Все позиции'!$P$2:$P$10401,'Все позиции'!$H$2:$H$10401,A6856,'Все позиции'!$L$2:$L$10401,B6856)</f>
        <v>462396</v>
      </c>
      <c r="F6856" s="2">
        <f>COUNTIFS('Все позиции'!$H$2:$H$10401,A6856,'Все позиции'!$L$2:$L$10401,B6856,'Все позиции'!$F$2:$F$10401,"&lt;&gt;")</f>
        <v>3</v>
      </c>
      <c r="G6856" s="2" t="str">
        <f t="shared" si="107"/>
        <v>да</v>
      </c>
    </row>
    <row r="6857" spans="1:7" x14ac:dyDescent="0.25">
      <c r="A6857" s="2" t="s">
        <v>5783</v>
      </c>
      <c r="B6857" s="2" t="s">
        <v>23</v>
      </c>
      <c r="C6857" s="2">
        <f>COUNTIFS('Все позиции'!$H$2:$H$10401,A6857,'Все позиции'!$L$2:$L$10401,B6857)</f>
        <v>1</v>
      </c>
      <c r="D6857" s="2">
        <f>SUMIFS('Все позиции'!$K$2:$K$10401,'Все позиции'!$H$2:$H$10401,A6857,'Все позиции'!$L$2:$L$10401,B6857)</f>
        <v>1.4999999999999999E-2</v>
      </c>
      <c r="E6857" s="4">
        <f>SUMIFS('Все позиции'!$P$2:$P$10401,'Все позиции'!$H$2:$H$10401,A6857,'Все позиции'!$L$2:$L$10401,B6857)</f>
        <v>0</v>
      </c>
      <c r="F6857" s="2">
        <f>COUNTIFS('Все позиции'!$H$2:$H$10401,A6857,'Все позиции'!$L$2:$L$10401,B6857,'Все позиции'!$F$2:$F$10401,"&lt;&gt;")</f>
        <v>1</v>
      </c>
      <c r="G6857" s="2" t="str">
        <f t="shared" si="107"/>
        <v>да</v>
      </c>
    </row>
    <row r="6858" spans="1:7" x14ac:dyDescent="0.25">
      <c r="A6858" s="2" t="s">
        <v>5784</v>
      </c>
      <c r="B6858" s="2" t="s">
        <v>23</v>
      </c>
      <c r="C6858" s="2">
        <f>COUNTIFS('Все позиции'!$H$2:$H$10401,A6858,'Все позиции'!$L$2:$L$10401,B6858)</f>
        <v>1</v>
      </c>
      <c r="D6858" s="2">
        <f>SUMIFS('Все позиции'!$K$2:$K$10401,'Все позиции'!$H$2:$H$10401,A6858,'Все позиции'!$L$2:$L$10401,B6858)</f>
        <v>6.4000000000000001E-2</v>
      </c>
      <c r="E6858" s="4">
        <f>SUMIFS('Все позиции'!$P$2:$P$10401,'Все позиции'!$H$2:$H$10401,A6858,'Все позиции'!$L$2:$L$10401,B6858)</f>
        <v>0</v>
      </c>
      <c r="F6858" s="2">
        <f>COUNTIFS('Все позиции'!$H$2:$H$10401,A6858,'Все позиции'!$L$2:$L$10401,B6858,'Все позиции'!$F$2:$F$10401,"&lt;&gt;")</f>
        <v>1</v>
      </c>
      <c r="G6858" s="2" t="str">
        <f t="shared" si="107"/>
        <v>да</v>
      </c>
    </row>
    <row r="6859" spans="1:7" x14ac:dyDescent="0.25">
      <c r="A6859" s="2" t="s">
        <v>5785</v>
      </c>
      <c r="B6859" s="2" t="s">
        <v>23</v>
      </c>
      <c r="C6859" s="2">
        <f>COUNTIFS('Все позиции'!$H$2:$H$10401,A6859,'Все позиции'!$L$2:$L$10401,B6859)</f>
        <v>1</v>
      </c>
      <c r="D6859" s="2">
        <f>SUMIFS('Все позиции'!$K$2:$K$10401,'Все позиции'!$H$2:$H$10401,A6859,'Все позиции'!$L$2:$L$10401,B6859)</f>
        <v>8.6999999999999994E-2</v>
      </c>
      <c r="E6859" s="4">
        <f>SUMIFS('Все позиции'!$P$2:$P$10401,'Все позиции'!$H$2:$H$10401,A6859,'Все позиции'!$L$2:$L$10401,B6859)</f>
        <v>0</v>
      </c>
      <c r="F6859" s="2">
        <f>COUNTIFS('Все позиции'!$H$2:$H$10401,A6859,'Все позиции'!$L$2:$L$10401,B6859,'Все позиции'!$F$2:$F$10401,"&lt;&gt;")</f>
        <v>1</v>
      </c>
      <c r="G6859" s="2" t="str">
        <f t="shared" si="107"/>
        <v>да</v>
      </c>
    </row>
    <row r="6860" spans="1:7" x14ac:dyDescent="0.25">
      <c r="A6860" s="2" t="s">
        <v>1274</v>
      </c>
      <c r="B6860" s="2" t="s">
        <v>23</v>
      </c>
      <c r="C6860" s="2">
        <f>COUNTIFS('Все позиции'!$H$2:$H$10401,A6860,'Все позиции'!$L$2:$L$10401,B6860)</f>
        <v>1</v>
      </c>
      <c r="D6860" s="2">
        <f>SUMIFS('Все позиции'!$K$2:$K$10401,'Все позиции'!$H$2:$H$10401,A6860,'Все позиции'!$L$2:$L$10401,B6860)</f>
        <v>1.01</v>
      </c>
      <c r="E6860" s="4">
        <f>SUMIFS('Все позиции'!$P$2:$P$10401,'Все позиции'!$H$2:$H$10401,A6860,'Все позиции'!$L$2:$L$10401,B6860)</f>
        <v>376225.01</v>
      </c>
      <c r="F6860" s="2">
        <f>COUNTIFS('Все позиции'!$H$2:$H$10401,A6860,'Все позиции'!$L$2:$L$10401,B6860,'Все позиции'!$F$2:$F$10401,"&lt;&gt;")</f>
        <v>0</v>
      </c>
      <c r="G6860" s="2" t="str">
        <f t="shared" si="107"/>
        <v>нет</v>
      </c>
    </row>
    <row r="6861" spans="1:7" x14ac:dyDescent="0.25">
      <c r="A6861" s="2" t="s">
        <v>6232</v>
      </c>
      <c r="B6861" s="2" t="s">
        <v>320</v>
      </c>
      <c r="C6861" s="2">
        <f>COUNTIFS('Все позиции'!$H$2:$H$10401,A6861,'Все позиции'!$L$2:$L$10401,B6861)</f>
        <v>2</v>
      </c>
      <c r="D6861" s="2">
        <f>SUMIFS('Все позиции'!$K$2:$K$10401,'Все позиции'!$H$2:$H$10401,A6861,'Все позиции'!$L$2:$L$10401,B6861)</f>
        <v>8.4579999999999984</v>
      </c>
      <c r="E6861" s="4">
        <f>SUMIFS('Все позиции'!$P$2:$P$10401,'Все позиции'!$H$2:$H$10401,A6861,'Все позиции'!$L$2:$L$10401,B6861)</f>
        <v>0</v>
      </c>
      <c r="F6861" s="2">
        <f>COUNTIFS('Все позиции'!$H$2:$H$10401,A6861,'Все позиции'!$L$2:$L$10401,B6861,'Все позиции'!$F$2:$F$10401,"&lt;&gt;")</f>
        <v>2</v>
      </c>
      <c r="G6861" s="2" t="str">
        <f t="shared" si="107"/>
        <v>да</v>
      </c>
    </row>
    <row r="6862" spans="1:7" x14ac:dyDescent="0.25">
      <c r="A6862" s="2" t="s">
        <v>1295</v>
      </c>
      <c r="B6862" s="2" t="s">
        <v>23</v>
      </c>
      <c r="C6862" s="2">
        <f>COUNTIFS('Все позиции'!$H$2:$H$10401,A6862,'Все позиции'!$L$2:$L$10401,B6862)</f>
        <v>1</v>
      </c>
      <c r="D6862" s="2">
        <f>SUMIFS('Все позиции'!$K$2:$K$10401,'Все позиции'!$H$2:$H$10401,A6862,'Все позиции'!$L$2:$L$10401,B6862)</f>
        <v>41.737000000000002</v>
      </c>
      <c r="E6862" s="4">
        <f>SUMIFS('Все позиции'!$P$2:$P$10401,'Все позиции'!$H$2:$H$10401,A6862,'Все позиции'!$L$2:$L$10401,B6862)</f>
        <v>6364892.3300000001</v>
      </c>
      <c r="F6862" s="2">
        <f>COUNTIFS('Все позиции'!$H$2:$H$10401,A6862,'Все позиции'!$L$2:$L$10401,B6862,'Все позиции'!$F$2:$F$10401,"&lt;&gt;")</f>
        <v>0</v>
      </c>
      <c r="G6862" s="2" t="str">
        <f t="shared" si="107"/>
        <v>нет</v>
      </c>
    </row>
    <row r="6863" spans="1:7" x14ac:dyDescent="0.25">
      <c r="A6863" s="2" t="s">
        <v>1294</v>
      </c>
      <c r="B6863" s="2" t="s">
        <v>23</v>
      </c>
      <c r="C6863" s="2">
        <f>COUNTIFS('Все позиции'!$H$2:$H$10401,A6863,'Все позиции'!$L$2:$L$10401,B6863)</f>
        <v>1</v>
      </c>
      <c r="D6863" s="2">
        <f>SUMIFS('Все позиции'!$K$2:$K$10401,'Все позиции'!$H$2:$H$10401,A6863,'Все позиции'!$L$2:$L$10401,B6863)</f>
        <v>2.4</v>
      </c>
      <c r="E6863" s="4">
        <f>SUMIFS('Все позиции'!$P$2:$P$10401,'Все позиции'!$H$2:$H$10401,A6863,'Все позиции'!$L$2:$L$10401,B6863)</f>
        <v>365999.99</v>
      </c>
      <c r="F6863" s="2">
        <f>COUNTIFS('Все позиции'!$H$2:$H$10401,A6863,'Все позиции'!$L$2:$L$10401,B6863,'Все позиции'!$F$2:$F$10401,"&lt;&gt;")</f>
        <v>0</v>
      </c>
      <c r="G6863" s="2" t="str">
        <f t="shared" si="107"/>
        <v>нет</v>
      </c>
    </row>
    <row r="6864" spans="1:7" x14ac:dyDescent="0.25">
      <c r="A6864" s="2" t="s">
        <v>1270</v>
      </c>
      <c r="B6864" s="2" t="s">
        <v>23</v>
      </c>
      <c r="C6864" s="2">
        <f>COUNTIFS('Все позиции'!$H$2:$H$10401,A6864,'Все позиции'!$L$2:$L$10401,B6864)</f>
        <v>1</v>
      </c>
      <c r="D6864" s="2">
        <f>SUMIFS('Все позиции'!$K$2:$K$10401,'Все позиции'!$H$2:$H$10401,A6864,'Все позиции'!$L$2:$L$10401,B6864)</f>
        <v>25.623000000000001</v>
      </c>
      <c r="E6864" s="4">
        <f>SUMIFS('Все позиции'!$P$2:$P$10401,'Все позиции'!$H$2:$H$10401,A6864,'Все позиции'!$L$2:$L$10401,B6864)</f>
        <v>4714631.8899999997</v>
      </c>
      <c r="F6864" s="2">
        <f>COUNTIFS('Все позиции'!$H$2:$H$10401,A6864,'Все позиции'!$L$2:$L$10401,B6864,'Все позиции'!$F$2:$F$10401,"&lt;&gt;")</f>
        <v>0</v>
      </c>
      <c r="G6864" s="2" t="str">
        <f t="shared" si="107"/>
        <v>нет</v>
      </c>
    </row>
    <row r="6865" spans="1:7" x14ac:dyDescent="0.25">
      <c r="A6865" s="2" t="s">
        <v>9777</v>
      </c>
      <c r="B6865" s="2" t="s">
        <v>23</v>
      </c>
      <c r="C6865" s="2">
        <f>COUNTIFS('Все позиции'!$H$2:$H$10401,A6865,'Все позиции'!$L$2:$L$10401,B6865)</f>
        <v>1</v>
      </c>
      <c r="D6865" s="2">
        <f>SUMIFS('Все позиции'!$K$2:$K$10401,'Все позиции'!$H$2:$H$10401,A6865,'Все позиции'!$L$2:$L$10401,B6865)</f>
        <v>3.1</v>
      </c>
      <c r="E6865" s="4">
        <f>SUMIFS('Все позиции'!$P$2:$P$10401,'Все позиции'!$H$2:$H$10401,A6865,'Все позиции'!$L$2:$L$10401,B6865)</f>
        <v>526420.36</v>
      </c>
      <c r="F6865" s="2">
        <f>COUNTIFS('Все позиции'!$H$2:$H$10401,A6865,'Все позиции'!$L$2:$L$10401,B6865,'Все позиции'!$F$2:$F$10401,"&lt;&gt;")</f>
        <v>1</v>
      </c>
      <c r="G6865" s="2" t="str">
        <f t="shared" si="107"/>
        <v>да</v>
      </c>
    </row>
    <row r="6866" spans="1:7" x14ac:dyDescent="0.25">
      <c r="A6866" s="2" t="s">
        <v>22</v>
      </c>
      <c r="B6866" s="2" t="s">
        <v>23</v>
      </c>
      <c r="C6866" s="2">
        <f>COUNTIFS('Все позиции'!$H$2:$H$10401,A6866,'Все позиции'!$L$2:$L$10401,B6866)</f>
        <v>1</v>
      </c>
      <c r="D6866" s="2">
        <f>SUMIFS('Все позиции'!$K$2:$K$10401,'Все позиции'!$H$2:$H$10401,A6866,'Все позиции'!$L$2:$L$10401,B6866)</f>
        <v>2.8000000000000001E-2</v>
      </c>
      <c r="E6866" s="4">
        <f>SUMIFS('Все позиции'!$P$2:$P$10401,'Все позиции'!$H$2:$H$10401,A6866,'Все позиции'!$L$2:$L$10401,B6866)</f>
        <v>7754.6</v>
      </c>
      <c r="F6866" s="2">
        <f>COUNTIFS('Все позиции'!$H$2:$H$10401,A6866,'Все позиции'!$L$2:$L$10401,B6866,'Все позиции'!$F$2:$F$10401,"&lt;&gt;")</f>
        <v>0</v>
      </c>
      <c r="G6866" s="2" t="str">
        <f t="shared" si="107"/>
        <v>нет</v>
      </c>
    </row>
    <row r="6867" spans="1:7" x14ac:dyDescent="0.25">
      <c r="A6867" s="2" t="s">
        <v>1244</v>
      </c>
      <c r="B6867" s="2" t="s">
        <v>23</v>
      </c>
      <c r="C6867" s="2">
        <f>COUNTIFS('Все позиции'!$H$2:$H$10401,A6867,'Все позиции'!$L$2:$L$10401,B6867)</f>
        <v>1</v>
      </c>
      <c r="D6867" s="2">
        <f>SUMIFS('Все позиции'!$K$2:$K$10401,'Все позиции'!$H$2:$H$10401,A6867,'Все позиции'!$L$2:$L$10401,B6867)</f>
        <v>0.17299999999999999</v>
      </c>
      <c r="E6867" s="4">
        <f>SUMIFS('Все позиции'!$P$2:$P$10401,'Все позиции'!$H$2:$H$10401,A6867,'Все позиции'!$L$2:$L$10401,B6867)</f>
        <v>15743</v>
      </c>
      <c r="F6867" s="2">
        <f>COUNTIFS('Все позиции'!$H$2:$H$10401,A6867,'Все позиции'!$L$2:$L$10401,B6867,'Все позиции'!$F$2:$F$10401,"&lt;&gt;")</f>
        <v>0</v>
      </c>
      <c r="G6867" s="2" t="str">
        <f t="shared" si="107"/>
        <v>нет</v>
      </c>
    </row>
    <row r="6868" spans="1:7" x14ac:dyDescent="0.25">
      <c r="A6868" s="2" t="s">
        <v>6233</v>
      </c>
      <c r="B6868" s="2" t="s">
        <v>23</v>
      </c>
      <c r="C6868" s="2">
        <f>COUNTIFS('Все позиции'!$H$2:$H$10401,A6868,'Все позиции'!$L$2:$L$10401,B6868)</f>
        <v>2</v>
      </c>
      <c r="D6868" s="2">
        <f>SUMIFS('Все позиции'!$K$2:$K$10401,'Все позиции'!$H$2:$H$10401,A6868,'Все позиции'!$L$2:$L$10401,B6868)</f>
        <v>7.1999999999999995E-2</v>
      </c>
      <c r="E6868" s="4">
        <f>SUMIFS('Все позиции'!$P$2:$P$10401,'Все позиции'!$H$2:$H$10401,A6868,'Все позиции'!$L$2:$L$10401,B6868)</f>
        <v>0</v>
      </c>
      <c r="F6868" s="2">
        <f>COUNTIFS('Все позиции'!$H$2:$H$10401,A6868,'Все позиции'!$L$2:$L$10401,B6868,'Все позиции'!$F$2:$F$10401,"&lt;&gt;")</f>
        <v>2</v>
      </c>
      <c r="G6868" s="2" t="str">
        <f t="shared" si="107"/>
        <v>да</v>
      </c>
    </row>
    <row r="6869" spans="1:7" x14ac:dyDescent="0.25">
      <c r="A6869" s="2" t="s">
        <v>6234</v>
      </c>
      <c r="B6869" s="2" t="s">
        <v>23</v>
      </c>
      <c r="C6869" s="2">
        <f>COUNTIFS('Все позиции'!$H$2:$H$10401,A6869,'Все позиции'!$L$2:$L$10401,B6869)</f>
        <v>2</v>
      </c>
      <c r="D6869" s="2">
        <f>SUMIFS('Все позиции'!$K$2:$K$10401,'Все позиции'!$H$2:$H$10401,A6869,'Все позиции'!$L$2:$L$10401,B6869)</f>
        <v>0.06</v>
      </c>
      <c r="E6869" s="4">
        <f>SUMIFS('Все позиции'!$P$2:$P$10401,'Все позиции'!$H$2:$H$10401,A6869,'Все позиции'!$L$2:$L$10401,B6869)</f>
        <v>0</v>
      </c>
      <c r="F6869" s="2">
        <f>COUNTIFS('Все позиции'!$H$2:$H$10401,A6869,'Все позиции'!$L$2:$L$10401,B6869,'Все позиции'!$F$2:$F$10401,"&lt;&gt;")</f>
        <v>2</v>
      </c>
      <c r="G6869" s="2" t="str">
        <f t="shared" si="107"/>
        <v>да</v>
      </c>
    </row>
    <row r="6870" spans="1:7" x14ac:dyDescent="0.25">
      <c r="A6870" s="2" t="s">
        <v>5786</v>
      </c>
      <c r="B6870" s="2" t="s">
        <v>23</v>
      </c>
      <c r="C6870" s="2">
        <f>COUNTIFS('Все позиции'!$H$2:$H$10401,A6870,'Все позиции'!$L$2:$L$10401,B6870)</f>
        <v>1</v>
      </c>
      <c r="D6870" s="2">
        <f>SUMIFS('Все позиции'!$K$2:$K$10401,'Все позиции'!$H$2:$H$10401,A6870,'Все позиции'!$L$2:$L$10401,B6870)</f>
        <v>0.15</v>
      </c>
      <c r="E6870" s="4">
        <f>SUMIFS('Все позиции'!$P$2:$P$10401,'Все позиции'!$H$2:$H$10401,A6870,'Все позиции'!$L$2:$L$10401,B6870)</f>
        <v>0</v>
      </c>
      <c r="F6870" s="2">
        <f>COUNTIFS('Все позиции'!$H$2:$H$10401,A6870,'Все позиции'!$L$2:$L$10401,B6870,'Все позиции'!$F$2:$F$10401,"&lt;&gt;")</f>
        <v>1</v>
      </c>
      <c r="G6870" s="2" t="str">
        <f t="shared" si="107"/>
        <v>да</v>
      </c>
    </row>
    <row r="6871" spans="1:7" x14ac:dyDescent="0.25">
      <c r="A6871" s="2" t="s">
        <v>5787</v>
      </c>
      <c r="B6871" s="2" t="s">
        <v>23</v>
      </c>
      <c r="C6871" s="2">
        <f>COUNTIFS('Все позиции'!$H$2:$H$10401,A6871,'Все позиции'!$L$2:$L$10401,B6871)</f>
        <v>1</v>
      </c>
      <c r="D6871" s="2">
        <f>SUMIFS('Все позиции'!$K$2:$K$10401,'Все позиции'!$H$2:$H$10401,A6871,'Все позиции'!$L$2:$L$10401,B6871)</f>
        <v>1.0549999999999999</v>
      </c>
      <c r="E6871" s="4">
        <f>SUMIFS('Все позиции'!$P$2:$P$10401,'Все позиции'!$H$2:$H$10401,A6871,'Все позиции'!$L$2:$L$10401,B6871)</f>
        <v>0</v>
      </c>
      <c r="F6871" s="2">
        <f>COUNTIFS('Все позиции'!$H$2:$H$10401,A6871,'Все позиции'!$L$2:$L$10401,B6871,'Все позиции'!$F$2:$F$10401,"&lt;&gt;")</f>
        <v>1</v>
      </c>
      <c r="G6871" s="2" t="str">
        <f t="shared" si="107"/>
        <v>да</v>
      </c>
    </row>
    <row r="6872" spans="1:7" x14ac:dyDescent="0.25">
      <c r="A6872" s="2" t="s">
        <v>5788</v>
      </c>
      <c r="B6872" s="2" t="s">
        <v>23</v>
      </c>
      <c r="C6872" s="2">
        <f>COUNTIFS('Все позиции'!$H$2:$H$10401,A6872,'Все позиции'!$L$2:$L$10401,B6872)</f>
        <v>1</v>
      </c>
      <c r="D6872" s="2">
        <f>SUMIFS('Все позиции'!$K$2:$K$10401,'Все позиции'!$H$2:$H$10401,A6872,'Все позиции'!$L$2:$L$10401,B6872)</f>
        <v>9.1999999999999998E-2</v>
      </c>
      <c r="E6872" s="4">
        <f>SUMIFS('Все позиции'!$P$2:$P$10401,'Все позиции'!$H$2:$H$10401,A6872,'Все позиции'!$L$2:$L$10401,B6872)</f>
        <v>0</v>
      </c>
      <c r="F6872" s="2">
        <f>COUNTIFS('Все позиции'!$H$2:$H$10401,A6872,'Все позиции'!$L$2:$L$10401,B6872,'Все позиции'!$F$2:$F$10401,"&lt;&gt;")</f>
        <v>1</v>
      </c>
      <c r="G6872" s="2" t="str">
        <f t="shared" si="107"/>
        <v>да</v>
      </c>
    </row>
    <row r="6873" spans="1:7" x14ac:dyDescent="0.25">
      <c r="A6873" s="2" t="s">
        <v>1253</v>
      </c>
      <c r="B6873" s="2" t="s">
        <v>23</v>
      </c>
      <c r="C6873" s="2">
        <f>COUNTIFS('Все позиции'!$H$2:$H$10401,A6873,'Все позиции'!$L$2:$L$10401,B6873)</f>
        <v>1</v>
      </c>
      <c r="D6873" s="2">
        <f>SUMIFS('Все позиции'!$K$2:$K$10401,'Все позиции'!$H$2:$H$10401,A6873,'Все позиции'!$L$2:$L$10401,B6873)</f>
        <v>0.20899999999999999</v>
      </c>
      <c r="E6873" s="4">
        <f>SUMIFS('Все позиции'!$P$2:$P$10401,'Все позиции'!$H$2:$H$10401,A6873,'Все позиции'!$L$2:$L$10401,B6873)</f>
        <v>42427</v>
      </c>
      <c r="F6873" s="2">
        <f>COUNTIFS('Все позиции'!$H$2:$H$10401,A6873,'Все позиции'!$L$2:$L$10401,B6873,'Все позиции'!$F$2:$F$10401,"&lt;&gt;")</f>
        <v>0</v>
      </c>
      <c r="G6873" s="2" t="str">
        <f t="shared" si="107"/>
        <v>нет</v>
      </c>
    </row>
    <row r="6874" spans="1:7" x14ac:dyDescent="0.25">
      <c r="A6874" s="2" t="s">
        <v>1290</v>
      </c>
      <c r="B6874" s="2" t="s">
        <v>23</v>
      </c>
      <c r="C6874" s="2">
        <f>COUNTIFS('Все позиции'!$H$2:$H$10401,A6874,'Все позиции'!$L$2:$L$10401,B6874)</f>
        <v>1</v>
      </c>
      <c r="D6874" s="2">
        <f>SUMIFS('Все позиции'!$K$2:$K$10401,'Все позиции'!$H$2:$H$10401,A6874,'Все позиции'!$L$2:$L$10401,B6874)</f>
        <v>3.6389999999999998</v>
      </c>
      <c r="E6874" s="4">
        <f>SUMIFS('Все позиции'!$P$2:$P$10401,'Все позиции'!$H$2:$H$10401,A6874,'Все позиции'!$L$2:$L$10401,B6874)</f>
        <v>738717.01</v>
      </c>
      <c r="F6874" s="2">
        <f>COUNTIFS('Все позиции'!$H$2:$H$10401,A6874,'Все позиции'!$L$2:$L$10401,B6874,'Все позиции'!$F$2:$F$10401,"&lt;&gt;")</f>
        <v>0</v>
      </c>
      <c r="G6874" s="2" t="str">
        <f t="shared" si="107"/>
        <v>нет</v>
      </c>
    </row>
    <row r="6875" spans="1:7" x14ac:dyDescent="0.25">
      <c r="A6875" s="2" t="s">
        <v>1304</v>
      </c>
      <c r="B6875" s="2" t="s">
        <v>23</v>
      </c>
      <c r="C6875" s="2">
        <f>COUNTIFS('Все позиции'!$H$2:$H$10401,A6875,'Все позиции'!$L$2:$L$10401,B6875)</f>
        <v>1</v>
      </c>
      <c r="D6875" s="2">
        <f>SUMIFS('Все позиции'!$K$2:$K$10401,'Все позиции'!$H$2:$H$10401,A6875,'Все позиции'!$L$2:$L$10401,B6875)</f>
        <v>1.454</v>
      </c>
      <c r="E6875" s="4">
        <f>SUMIFS('Все позиции'!$P$2:$P$10401,'Все позиции'!$H$2:$H$10401,A6875,'Все позиции'!$L$2:$L$10401,B6875)</f>
        <v>295162.01</v>
      </c>
      <c r="F6875" s="2">
        <f>COUNTIFS('Все позиции'!$H$2:$H$10401,A6875,'Все позиции'!$L$2:$L$10401,B6875,'Все позиции'!$F$2:$F$10401,"&lt;&gt;")</f>
        <v>0</v>
      </c>
      <c r="G6875" s="2" t="str">
        <f t="shared" si="107"/>
        <v>нет</v>
      </c>
    </row>
    <row r="6876" spans="1:7" x14ac:dyDescent="0.25">
      <c r="A6876" s="2" t="s">
        <v>1262</v>
      </c>
      <c r="B6876" s="2" t="s">
        <v>23</v>
      </c>
      <c r="C6876" s="2">
        <f>COUNTIFS('Все позиции'!$H$2:$H$10401,A6876,'Все позиции'!$L$2:$L$10401,B6876)</f>
        <v>1</v>
      </c>
      <c r="D6876" s="2">
        <f>SUMIFS('Все позиции'!$K$2:$K$10401,'Все позиции'!$H$2:$H$10401,A6876,'Все позиции'!$L$2:$L$10401,B6876)</f>
        <v>2.3450000000000002</v>
      </c>
      <c r="E6876" s="4">
        <f>SUMIFS('Все позиции'!$P$2:$P$10401,'Все позиции'!$H$2:$H$10401,A6876,'Все позиции'!$L$2:$L$10401,B6876)</f>
        <v>1402309.99</v>
      </c>
      <c r="F6876" s="2">
        <f>COUNTIFS('Все позиции'!$H$2:$H$10401,A6876,'Все позиции'!$L$2:$L$10401,B6876,'Все позиции'!$F$2:$F$10401,"&lt;&gt;")</f>
        <v>0</v>
      </c>
      <c r="G6876" s="2" t="str">
        <f t="shared" si="107"/>
        <v>нет</v>
      </c>
    </row>
    <row r="6877" spans="1:7" x14ac:dyDescent="0.25">
      <c r="A6877" s="2" t="s">
        <v>2456</v>
      </c>
      <c r="B6877" s="2" t="s">
        <v>23</v>
      </c>
      <c r="C6877" s="2">
        <f>COUNTIFS('Все позиции'!$H$2:$H$10401,A6877,'Все позиции'!$L$2:$L$10401,B6877)</f>
        <v>1</v>
      </c>
      <c r="D6877" s="2">
        <f>SUMIFS('Все позиции'!$K$2:$K$10401,'Все позиции'!$H$2:$H$10401,A6877,'Все позиции'!$L$2:$L$10401,B6877)</f>
        <v>13.17</v>
      </c>
      <c r="E6877" s="4">
        <f>SUMIFS('Все позиции'!$P$2:$P$10401,'Все позиции'!$H$2:$H$10401,A6877,'Все позиции'!$L$2:$L$10401,B6877)</f>
        <v>9473339.0399999991</v>
      </c>
      <c r="F6877" s="2">
        <f>COUNTIFS('Все позиции'!$H$2:$H$10401,A6877,'Все позиции'!$L$2:$L$10401,B6877,'Все позиции'!$F$2:$F$10401,"&lt;&gt;")</f>
        <v>0</v>
      </c>
      <c r="G6877" s="2" t="str">
        <f t="shared" si="107"/>
        <v>нет</v>
      </c>
    </row>
    <row r="6878" spans="1:7" x14ac:dyDescent="0.25">
      <c r="A6878" s="2" t="s">
        <v>1240</v>
      </c>
      <c r="B6878" s="2" t="s">
        <v>23</v>
      </c>
      <c r="C6878" s="2">
        <f>COUNTIFS('Все позиции'!$H$2:$H$10401,A6878,'Все позиции'!$L$2:$L$10401,B6878)</f>
        <v>1</v>
      </c>
      <c r="D6878" s="2">
        <f>SUMIFS('Все позиции'!$K$2:$K$10401,'Все позиции'!$H$2:$H$10401,A6878,'Все позиции'!$L$2:$L$10401,B6878)</f>
        <v>0.65700000000000003</v>
      </c>
      <c r="E6878" s="4">
        <f>SUMIFS('Все позиции'!$P$2:$P$10401,'Все позиции'!$H$2:$H$10401,A6878,'Все позиции'!$L$2:$L$10401,B6878)</f>
        <v>160308</v>
      </c>
      <c r="F6878" s="2">
        <f>COUNTIFS('Все позиции'!$H$2:$H$10401,A6878,'Все позиции'!$L$2:$L$10401,B6878,'Все позиции'!$F$2:$F$10401,"&lt;&gt;")</f>
        <v>0</v>
      </c>
      <c r="G6878" s="2" t="str">
        <f t="shared" si="107"/>
        <v>нет</v>
      </c>
    </row>
    <row r="6879" spans="1:7" x14ac:dyDescent="0.25">
      <c r="A6879" s="2" t="s">
        <v>9388</v>
      </c>
      <c r="B6879" s="2" t="s">
        <v>320</v>
      </c>
      <c r="C6879" s="2">
        <f>COUNTIFS('Все позиции'!$H$2:$H$10401,A6879,'Все позиции'!$L$2:$L$10401,B6879)</f>
        <v>1</v>
      </c>
      <c r="D6879" s="2">
        <f>SUMIFS('Все позиции'!$K$2:$K$10401,'Все позиции'!$H$2:$H$10401,A6879,'Все позиции'!$L$2:$L$10401,B6879)</f>
        <v>64.231999999999999</v>
      </c>
      <c r="E6879" s="4">
        <f>SUMIFS('Все позиции'!$P$2:$P$10401,'Все позиции'!$H$2:$H$10401,A6879,'Все позиции'!$L$2:$L$10401,B6879)</f>
        <v>329124.77</v>
      </c>
      <c r="F6879" s="2">
        <f>COUNTIFS('Все позиции'!$H$2:$H$10401,A6879,'Все позиции'!$L$2:$L$10401,B6879,'Все позиции'!$F$2:$F$10401,"&lt;&gt;")</f>
        <v>1</v>
      </c>
      <c r="G6879" s="2" t="str">
        <f t="shared" si="107"/>
        <v>да</v>
      </c>
    </row>
    <row r="6880" spans="1:7" x14ac:dyDescent="0.25">
      <c r="A6880" s="2" t="s">
        <v>4796</v>
      </c>
      <c r="B6880" s="2" t="s">
        <v>23</v>
      </c>
      <c r="C6880" s="2">
        <f>COUNTIFS('Все позиции'!$H$2:$H$10401,A6880,'Все позиции'!$L$2:$L$10401,B6880)</f>
        <v>1</v>
      </c>
      <c r="D6880" s="2">
        <f>SUMIFS('Все позиции'!$K$2:$K$10401,'Все позиции'!$H$2:$H$10401,A6880,'Все позиции'!$L$2:$L$10401,B6880)</f>
        <v>0.42099999999999999</v>
      </c>
      <c r="E6880" s="4">
        <f>SUMIFS('Все позиции'!$P$2:$P$10401,'Все позиции'!$H$2:$H$10401,A6880,'Все позиции'!$L$2:$L$10401,B6880)</f>
        <v>102674.69</v>
      </c>
      <c r="F6880" s="2">
        <f>COUNTIFS('Все позиции'!$H$2:$H$10401,A6880,'Все позиции'!$L$2:$L$10401,B6880,'Все позиции'!$F$2:$F$10401,"&lt;&gt;")</f>
        <v>0</v>
      </c>
      <c r="G6880" s="2" t="str">
        <f t="shared" si="107"/>
        <v>нет</v>
      </c>
    </row>
    <row r="6881" spans="1:7" x14ac:dyDescent="0.25">
      <c r="A6881" s="2" t="s">
        <v>1301</v>
      </c>
      <c r="B6881" s="2" t="s">
        <v>23</v>
      </c>
      <c r="C6881" s="2">
        <f>COUNTIFS('Все позиции'!$H$2:$H$10401,A6881,'Все позиции'!$L$2:$L$10401,B6881)</f>
        <v>1</v>
      </c>
      <c r="D6881" s="2">
        <f>SUMIFS('Все позиции'!$K$2:$K$10401,'Все позиции'!$H$2:$H$10401,A6881,'Все позиции'!$L$2:$L$10401,B6881)</f>
        <v>1.0389999999999999</v>
      </c>
      <c r="E6881" s="4">
        <f>SUMIFS('Все позиции'!$P$2:$P$10401,'Все позиции'!$H$2:$H$10401,A6881,'Все позиции'!$L$2:$L$10401,B6881)</f>
        <v>210917</v>
      </c>
      <c r="F6881" s="2">
        <f>COUNTIFS('Все позиции'!$H$2:$H$10401,A6881,'Все позиции'!$L$2:$L$10401,B6881,'Все позиции'!$F$2:$F$10401,"&lt;&gt;")</f>
        <v>0</v>
      </c>
      <c r="G6881" s="2" t="str">
        <f t="shared" si="107"/>
        <v>нет</v>
      </c>
    </row>
    <row r="6882" spans="1:7" x14ac:dyDescent="0.25">
      <c r="A6882" s="2" t="s">
        <v>1275</v>
      </c>
      <c r="B6882" s="2" t="s">
        <v>23</v>
      </c>
      <c r="C6882" s="2">
        <f>COUNTIFS('Все позиции'!$H$2:$H$10401,A6882,'Все позиции'!$L$2:$L$10401,B6882)</f>
        <v>1</v>
      </c>
      <c r="D6882" s="2">
        <f>SUMIFS('Все позиции'!$K$2:$K$10401,'Все позиции'!$H$2:$H$10401,A6882,'Все позиции'!$L$2:$L$10401,B6882)</f>
        <v>0.75700000000000001</v>
      </c>
      <c r="E6882" s="4">
        <f>SUMIFS('Все позиции'!$P$2:$P$10401,'Все позиции'!$H$2:$H$10401,A6882,'Все позиции'!$L$2:$L$10401,B6882)</f>
        <v>153671</v>
      </c>
      <c r="F6882" s="2">
        <f>COUNTIFS('Все позиции'!$H$2:$H$10401,A6882,'Все позиции'!$L$2:$L$10401,B6882,'Все позиции'!$F$2:$F$10401,"&lt;&gt;")</f>
        <v>0</v>
      </c>
      <c r="G6882" s="2" t="str">
        <f t="shared" si="107"/>
        <v>нет</v>
      </c>
    </row>
    <row r="6883" spans="1:7" x14ac:dyDescent="0.25">
      <c r="A6883" s="2" t="s">
        <v>9377</v>
      </c>
      <c r="B6883" s="2" t="s">
        <v>320</v>
      </c>
      <c r="C6883" s="2">
        <f>COUNTIFS('Все позиции'!$H$2:$H$10401,A6883,'Все позиции'!$L$2:$L$10401,B6883)</f>
        <v>1</v>
      </c>
      <c r="D6883" s="2">
        <f>SUMIFS('Все позиции'!$K$2:$K$10401,'Все позиции'!$H$2:$H$10401,A6883,'Все позиции'!$L$2:$L$10401,B6883)</f>
        <v>96.7</v>
      </c>
      <c r="E6883" s="4">
        <f>SUMIFS('Все позиции'!$P$2:$P$10401,'Все позиции'!$H$2:$H$10401,A6883,'Все позиции'!$L$2:$L$10401,B6883)</f>
        <v>336225.9</v>
      </c>
      <c r="F6883" s="2">
        <f>COUNTIFS('Все позиции'!$H$2:$H$10401,A6883,'Все позиции'!$L$2:$L$10401,B6883,'Все позиции'!$F$2:$F$10401,"&lt;&gt;")</f>
        <v>1</v>
      </c>
      <c r="G6883" s="2" t="str">
        <f t="shared" si="107"/>
        <v>да</v>
      </c>
    </row>
    <row r="6884" spans="1:7" x14ac:dyDescent="0.25">
      <c r="A6884" s="2" t="s">
        <v>6235</v>
      </c>
      <c r="B6884" s="2" t="s">
        <v>23</v>
      </c>
      <c r="C6884" s="2">
        <f>COUNTIFS('Все позиции'!$H$2:$H$10401,A6884,'Все позиции'!$L$2:$L$10401,B6884)</f>
        <v>2</v>
      </c>
      <c r="D6884" s="2">
        <f>SUMIFS('Все позиции'!$K$2:$K$10401,'Все позиции'!$H$2:$H$10401,A6884,'Все позиции'!$L$2:$L$10401,B6884)</f>
        <v>0.104</v>
      </c>
      <c r="E6884" s="4">
        <f>SUMIFS('Все позиции'!$P$2:$P$10401,'Все позиции'!$H$2:$H$10401,A6884,'Все позиции'!$L$2:$L$10401,B6884)</f>
        <v>0</v>
      </c>
      <c r="F6884" s="2">
        <f>COUNTIFS('Все позиции'!$H$2:$H$10401,A6884,'Все позиции'!$L$2:$L$10401,B6884,'Все позиции'!$F$2:$F$10401,"&lt;&gt;")</f>
        <v>2</v>
      </c>
      <c r="G6884" s="2" t="str">
        <f t="shared" si="107"/>
        <v>да</v>
      </c>
    </row>
    <row r="6885" spans="1:7" x14ac:dyDescent="0.25">
      <c r="A6885" s="2" t="s">
        <v>5789</v>
      </c>
      <c r="B6885" s="2" t="s">
        <v>23</v>
      </c>
      <c r="C6885" s="2">
        <f>COUNTIFS('Все позиции'!$H$2:$H$10401,A6885,'Все позиции'!$L$2:$L$10401,B6885)</f>
        <v>1</v>
      </c>
      <c r="D6885" s="2">
        <f>SUMIFS('Все позиции'!$K$2:$K$10401,'Все позиции'!$H$2:$H$10401,A6885,'Все позиции'!$L$2:$L$10401,B6885)</f>
        <v>2.4E-2</v>
      </c>
      <c r="E6885" s="4">
        <f>SUMIFS('Все позиции'!$P$2:$P$10401,'Все позиции'!$H$2:$H$10401,A6885,'Все позиции'!$L$2:$L$10401,B6885)</f>
        <v>0</v>
      </c>
      <c r="F6885" s="2">
        <f>COUNTIFS('Все позиции'!$H$2:$H$10401,A6885,'Все позиции'!$L$2:$L$10401,B6885,'Все позиции'!$F$2:$F$10401,"&lt;&gt;")</f>
        <v>1</v>
      </c>
      <c r="G6885" s="2" t="str">
        <f t="shared" si="107"/>
        <v>да</v>
      </c>
    </row>
    <row r="6886" spans="1:7" x14ac:dyDescent="0.25">
      <c r="A6886" s="2" t="s">
        <v>5790</v>
      </c>
      <c r="B6886" s="2" t="s">
        <v>23</v>
      </c>
      <c r="C6886" s="2">
        <f>COUNTIFS('Все позиции'!$H$2:$H$10401,A6886,'Все позиции'!$L$2:$L$10401,B6886)</f>
        <v>1</v>
      </c>
      <c r="D6886" s="2">
        <f>SUMIFS('Все позиции'!$K$2:$K$10401,'Все позиции'!$H$2:$H$10401,A6886,'Все позиции'!$L$2:$L$10401,B6886)</f>
        <v>20.071000000000002</v>
      </c>
      <c r="E6886" s="4">
        <f>SUMIFS('Все позиции'!$P$2:$P$10401,'Все позиции'!$H$2:$H$10401,A6886,'Все позиции'!$L$2:$L$10401,B6886)</f>
        <v>0</v>
      </c>
      <c r="F6886" s="2">
        <f>COUNTIFS('Все позиции'!$H$2:$H$10401,A6886,'Все позиции'!$L$2:$L$10401,B6886,'Все позиции'!$F$2:$F$10401,"&lt;&gt;")</f>
        <v>1</v>
      </c>
      <c r="G6886" s="2" t="str">
        <f t="shared" si="107"/>
        <v>да</v>
      </c>
    </row>
    <row r="6887" spans="1:7" x14ac:dyDescent="0.25">
      <c r="A6887" s="2" t="s">
        <v>8704</v>
      </c>
      <c r="B6887" s="2" t="s">
        <v>23</v>
      </c>
      <c r="C6887" s="2">
        <f>COUNTIFS('Все позиции'!$H$2:$H$10401,A6887,'Все позиции'!$L$2:$L$10401,B6887)</f>
        <v>1</v>
      </c>
      <c r="D6887" s="2">
        <f>SUMIFS('Все позиции'!$K$2:$K$10401,'Все позиции'!$H$2:$H$10401,A6887,'Все позиции'!$L$2:$L$10401,B6887)</f>
        <v>10</v>
      </c>
      <c r="E6887" s="4">
        <f>SUMIFS('Все позиции'!$P$2:$P$10401,'Все позиции'!$H$2:$H$10401,A6887,'Все позиции'!$L$2:$L$10401,B6887)</f>
        <v>1217710.06</v>
      </c>
      <c r="F6887" s="2">
        <f>COUNTIFS('Все позиции'!$H$2:$H$10401,A6887,'Все позиции'!$L$2:$L$10401,B6887,'Все позиции'!$F$2:$F$10401,"&lt;&gt;")</f>
        <v>1</v>
      </c>
      <c r="G6887" s="2" t="str">
        <f t="shared" si="107"/>
        <v>да</v>
      </c>
    </row>
    <row r="6888" spans="1:7" x14ac:dyDescent="0.25">
      <c r="A6888" s="2" t="s">
        <v>8873</v>
      </c>
      <c r="B6888" s="2" t="s">
        <v>23</v>
      </c>
      <c r="C6888" s="2">
        <f>COUNTIFS('Все позиции'!$H$2:$H$10401,A6888,'Все позиции'!$L$2:$L$10401,B6888)</f>
        <v>1</v>
      </c>
      <c r="D6888" s="2">
        <f>SUMIFS('Все позиции'!$K$2:$K$10401,'Все позиции'!$H$2:$H$10401,A6888,'Все позиции'!$L$2:$L$10401,B6888)</f>
        <v>10</v>
      </c>
      <c r="E6888" s="4">
        <f>SUMIFS('Все позиции'!$P$2:$P$10401,'Все позиции'!$H$2:$H$10401,A6888,'Все позиции'!$L$2:$L$10401,B6888)</f>
        <v>0</v>
      </c>
      <c r="F6888" s="2">
        <f>COUNTIFS('Все позиции'!$H$2:$H$10401,A6888,'Все позиции'!$L$2:$L$10401,B6888,'Все позиции'!$F$2:$F$10401,"&lt;&gt;")</f>
        <v>1</v>
      </c>
      <c r="G6888" s="2" t="str">
        <f t="shared" si="107"/>
        <v>да</v>
      </c>
    </row>
    <row r="6889" spans="1:7" x14ac:dyDescent="0.25">
      <c r="A6889" s="2" t="s">
        <v>8866</v>
      </c>
      <c r="B6889" s="2" t="s">
        <v>23</v>
      </c>
      <c r="C6889" s="2">
        <f>COUNTIFS('Все позиции'!$H$2:$H$10401,A6889,'Все позиции'!$L$2:$L$10401,B6889)</f>
        <v>1</v>
      </c>
      <c r="D6889" s="2">
        <f>SUMIFS('Все позиции'!$K$2:$K$10401,'Все позиции'!$H$2:$H$10401,A6889,'Все позиции'!$L$2:$L$10401,B6889)</f>
        <v>30</v>
      </c>
      <c r="E6889" s="4">
        <f>SUMIFS('Все позиции'!$P$2:$P$10401,'Все позиции'!$H$2:$H$10401,A6889,'Все позиции'!$L$2:$L$10401,B6889)</f>
        <v>0</v>
      </c>
      <c r="F6889" s="2">
        <f>COUNTIFS('Все позиции'!$H$2:$H$10401,A6889,'Все позиции'!$L$2:$L$10401,B6889,'Все позиции'!$F$2:$F$10401,"&lt;&gt;")</f>
        <v>1</v>
      </c>
      <c r="G6889" s="2" t="str">
        <f t="shared" si="107"/>
        <v>да</v>
      </c>
    </row>
    <row r="6890" spans="1:7" x14ac:dyDescent="0.25">
      <c r="A6890" s="2" t="s">
        <v>8865</v>
      </c>
      <c r="B6890" s="2" t="s">
        <v>23</v>
      </c>
      <c r="C6890" s="2">
        <f>COUNTIFS('Все позиции'!$H$2:$H$10401,A6890,'Все позиции'!$L$2:$L$10401,B6890)</f>
        <v>1</v>
      </c>
      <c r="D6890" s="2">
        <f>SUMIFS('Все позиции'!$K$2:$K$10401,'Все позиции'!$H$2:$H$10401,A6890,'Все позиции'!$L$2:$L$10401,B6890)</f>
        <v>30</v>
      </c>
      <c r="E6890" s="4">
        <f>SUMIFS('Все позиции'!$P$2:$P$10401,'Все позиции'!$H$2:$H$10401,A6890,'Все позиции'!$L$2:$L$10401,B6890)</f>
        <v>0</v>
      </c>
      <c r="F6890" s="2">
        <f>COUNTIFS('Все позиции'!$H$2:$H$10401,A6890,'Все позиции'!$L$2:$L$10401,B6890,'Все позиции'!$F$2:$F$10401,"&lt;&gt;")</f>
        <v>1</v>
      </c>
      <c r="G6890" s="2" t="str">
        <f t="shared" si="107"/>
        <v>да</v>
      </c>
    </row>
    <row r="6891" spans="1:7" x14ac:dyDescent="0.25">
      <c r="A6891" s="2" t="s">
        <v>6458</v>
      </c>
      <c r="B6891" s="2" t="s">
        <v>6420</v>
      </c>
      <c r="C6891" s="2">
        <f>COUNTIFS('Все позиции'!$H$2:$H$10401,A6891,'Все позиции'!$L$2:$L$10401,B6891)</f>
        <v>1</v>
      </c>
      <c r="D6891" s="2">
        <f>SUMIFS('Все позиции'!$K$2:$K$10401,'Все позиции'!$H$2:$H$10401,A6891,'Все позиции'!$L$2:$L$10401,B6891)</f>
        <v>0.5</v>
      </c>
      <c r="E6891" s="4">
        <f>SUMIFS('Все позиции'!$P$2:$P$10401,'Все позиции'!$H$2:$H$10401,A6891,'Все позиции'!$L$2:$L$10401,B6891)</f>
        <v>593.02</v>
      </c>
      <c r="F6891" s="2">
        <f>COUNTIFS('Все позиции'!$H$2:$H$10401,A6891,'Все позиции'!$L$2:$L$10401,B6891,'Все позиции'!$F$2:$F$10401,"&lt;&gt;")</f>
        <v>1</v>
      </c>
      <c r="G6891" s="2" t="str">
        <f t="shared" si="107"/>
        <v>да</v>
      </c>
    </row>
    <row r="6892" spans="1:7" x14ac:dyDescent="0.25">
      <c r="A6892" s="2" t="s">
        <v>6459</v>
      </c>
      <c r="B6892" s="2" t="s">
        <v>6420</v>
      </c>
      <c r="C6892" s="2">
        <f>COUNTIFS('Все позиции'!$H$2:$H$10401,A6892,'Все позиции'!$L$2:$L$10401,B6892)</f>
        <v>1</v>
      </c>
      <c r="D6892" s="2">
        <f>SUMIFS('Все позиции'!$K$2:$K$10401,'Все позиции'!$H$2:$H$10401,A6892,'Все позиции'!$L$2:$L$10401,B6892)</f>
        <v>316.3</v>
      </c>
      <c r="E6892" s="4">
        <f>SUMIFS('Все позиции'!$P$2:$P$10401,'Все позиции'!$H$2:$H$10401,A6892,'Все позиции'!$L$2:$L$10401,B6892)</f>
        <v>120624.11</v>
      </c>
      <c r="F6892" s="2">
        <f>COUNTIFS('Все позиции'!$H$2:$H$10401,A6892,'Все позиции'!$L$2:$L$10401,B6892,'Все позиции'!$F$2:$F$10401,"&lt;&gt;")</f>
        <v>1</v>
      </c>
      <c r="G6892" s="2" t="str">
        <f t="shared" si="107"/>
        <v>да</v>
      </c>
    </row>
    <row r="6893" spans="1:7" x14ac:dyDescent="0.25">
      <c r="A6893" s="2" t="s">
        <v>3959</v>
      </c>
      <c r="B6893" s="2" t="s">
        <v>21</v>
      </c>
      <c r="C6893" s="2">
        <f>COUNTIFS('Все позиции'!$H$2:$H$10401,A6893,'Все позиции'!$L$2:$L$10401,B6893)</f>
        <v>1</v>
      </c>
      <c r="D6893" s="2">
        <f>SUMIFS('Все позиции'!$K$2:$K$10401,'Все позиции'!$H$2:$H$10401,A6893,'Все позиции'!$L$2:$L$10401,B6893)</f>
        <v>44</v>
      </c>
      <c r="E6893" s="4">
        <f>SUMIFS('Все позиции'!$P$2:$P$10401,'Все позиции'!$H$2:$H$10401,A6893,'Все позиции'!$L$2:$L$10401,B6893)</f>
        <v>12647.01</v>
      </c>
      <c r="F6893" s="2">
        <f>COUNTIFS('Все позиции'!$H$2:$H$10401,A6893,'Все позиции'!$L$2:$L$10401,B6893,'Все позиции'!$F$2:$F$10401,"&lt;&gt;")</f>
        <v>0</v>
      </c>
      <c r="G6893" s="2" t="str">
        <f t="shared" si="107"/>
        <v>нет</v>
      </c>
    </row>
    <row r="6894" spans="1:7" x14ac:dyDescent="0.25">
      <c r="A6894" s="2" t="s">
        <v>8017</v>
      </c>
      <c r="B6894" s="2" t="s">
        <v>21</v>
      </c>
      <c r="C6894" s="2">
        <f>COUNTIFS('Все позиции'!$H$2:$H$10401,A6894,'Все позиции'!$L$2:$L$10401,B6894)</f>
        <v>1</v>
      </c>
      <c r="D6894" s="2">
        <f>SUMIFS('Все позиции'!$K$2:$K$10401,'Все позиции'!$H$2:$H$10401,A6894,'Все позиции'!$L$2:$L$10401,B6894)</f>
        <v>25</v>
      </c>
      <c r="E6894" s="4">
        <f>SUMIFS('Все позиции'!$P$2:$P$10401,'Все позиции'!$H$2:$H$10401,A6894,'Все позиции'!$L$2:$L$10401,B6894)</f>
        <v>3031.4</v>
      </c>
      <c r="F6894" s="2">
        <f>COUNTIFS('Все позиции'!$H$2:$H$10401,A6894,'Все позиции'!$L$2:$L$10401,B6894,'Все позиции'!$F$2:$F$10401,"&lt;&gt;")</f>
        <v>1</v>
      </c>
      <c r="G6894" s="2" t="str">
        <f t="shared" si="107"/>
        <v>да</v>
      </c>
    </row>
    <row r="6895" spans="1:7" x14ac:dyDescent="0.25">
      <c r="A6895" s="2" t="s">
        <v>8018</v>
      </c>
      <c r="B6895" s="2" t="s">
        <v>21</v>
      </c>
      <c r="C6895" s="2">
        <f>COUNTIFS('Все позиции'!$H$2:$H$10401,A6895,'Все позиции'!$L$2:$L$10401,B6895)</f>
        <v>1</v>
      </c>
      <c r="D6895" s="2">
        <f>SUMIFS('Все позиции'!$K$2:$K$10401,'Все позиции'!$H$2:$H$10401,A6895,'Все позиции'!$L$2:$L$10401,B6895)</f>
        <v>25</v>
      </c>
      <c r="E6895" s="4">
        <f>SUMIFS('Все позиции'!$P$2:$P$10401,'Все позиции'!$H$2:$H$10401,A6895,'Все позиции'!$L$2:$L$10401,B6895)</f>
        <v>3405.33</v>
      </c>
      <c r="F6895" s="2">
        <f>COUNTIFS('Все позиции'!$H$2:$H$10401,A6895,'Все позиции'!$L$2:$L$10401,B6895,'Все позиции'!$F$2:$F$10401,"&lt;&gt;")</f>
        <v>1</v>
      </c>
      <c r="G6895" s="2" t="str">
        <f t="shared" si="107"/>
        <v>да</v>
      </c>
    </row>
    <row r="6896" spans="1:7" x14ac:dyDescent="0.25">
      <c r="A6896" s="2" t="s">
        <v>8019</v>
      </c>
      <c r="B6896" s="2" t="s">
        <v>21</v>
      </c>
      <c r="C6896" s="2">
        <f>COUNTIFS('Все позиции'!$H$2:$H$10401,A6896,'Все позиции'!$L$2:$L$10401,B6896)</f>
        <v>1</v>
      </c>
      <c r="D6896" s="2">
        <f>SUMIFS('Все позиции'!$K$2:$K$10401,'Все позиции'!$H$2:$H$10401,A6896,'Все позиции'!$L$2:$L$10401,B6896)</f>
        <v>3</v>
      </c>
      <c r="E6896" s="4">
        <f>SUMIFS('Все позиции'!$P$2:$P$10401,'Все позиции'!$H$2:$H$10401,A6896,'Все позиции'!$L$2:$L$10401,B6896)</f>
        <v>544.67999999999995</v>
      </c>
      <c r="F6896" s="2">
        <f>COUNTIFS('Все позиции'!$H$2:$H$10401,A6896,'Все позиции'!$L$2:$L$10401,B6896,'Все позиции'!$F$2:$F$10401,"&lt;&gt;")</f>
        <v>1</v>
      </c>
      <c r="G6896" s="2" t="str">
        <f t="shared" si="107"/>
        <v>да</v>
      </c>
    </row>
    <row r="6897" spans="1:7" x14ac:dyDescent="0.25">
      <c r="A6897" s="2" t="s">
        <v>8020</v>
      </c>
      <c r="B6897" s="2" t="s">
        <v>21</v>
      </c>
      <c r="C6897" s="2">
        <f>COUNTIFS('Все позиции'!$H$2:$H$10401,A6897,'Все позиции'!$L$2:$L$10401,B6897)</f>
        <v>1</v>
      </c>
      <c r="D6897" s="2">
        <f>SUMIFS('Все позиции'!$K$2:$K$10401,'Все позиции'!$H$2:$H$10401,A6897,'Все позиции'!$L$2:$L$10401,B6897)</f>
        <v>3</v>
      </c>
      <c r="E6897" s="4">
        <f>SUMIFS('Все позиции'!$P$2:$P$10401,'Все позиции'!$H$2:$H$10401,A6897,'Все позиции'!$L$2:$L$10401,B6897)</f>
        <v>612.83000000000004</v>
      </c>
      <c r="F6897" s="2">
        <f>COUNTIFS('Все позиции'!$H$2:$H$10401,A6897,'Все позиции'!$L$2:$L$10401,B6897,'Все позиции'!$F$2:$F$10401,"&lt;&gt;")</f>
        <v>1</v>
      </c>
      <c r="G6897" s="2" t="str">
        <f t="shared" si="107"/>
        <v>да</v>
      </c>
    </row>
    <row r="6898" spans="1:7" x14ac:dyDescent="0.25">
      <c r="A6898" s="2" t="s">
        <v>8021</v>
      </c>
      <c r="B6898" s="2" t="s">
        <v>21</v>
      </c>
      <c r="C6898" s="2">
        <f>COUNTIFS('Все позиции'!$H$2:$H$10401,A6898,'Все позиции'!$L$2:$L$10401,B6898)</f>
        <v>1</v>
      </c>
      <c r="D6898" s="2">
        <f>SUMIFS('Все позиции'!$K$2:$K$10401,'Все позиции'!$H$2:$H$10401,A6898,'Все позиции'!$L$2:$L$10401,B6898)</f>
        <v>35</v>
      </c>
      <c r="E6898" s="4">
        <f>SUMIFS('Все позиции'!$P$2:$P$10401,'Все позиции'!$H$2:$H$10401,A6898,'Все позиции'!$L$2:$L$10401,B6898)</f>
        <v>7149.69</v>
      </c>
      <c r="F6898" s="2">
        <f>COUNTIFS('Все позиции'!$H$2:$H$10401,A6898,'Все позиции'!$L$2:$L$10401,B6898,'Все позиции'!$F$2:$F$10401,"&lt;&gt;")</f>
        <v>1</v>
      </c>
      <c r="G6898" s="2" t="str">
        <f t="shared" si="107"/>
        <v>да</v>
      </c>
    </row>
    <row r="6899" spans="1:7" x14ac:dyDescent="0.25">
      <c r="A6899" s="2" t="s">
        <v>8022</v>
      </c>
      <c r="B6899" s="2" t="s">
        <v>21</v>
      </c>
      <c r="C6899" s="2">
        <f>COUNTIFS('Все позиции'!$H$2:$H$10401,A6899,'Все позиции'!$L$2:$L$10401,B6899)</f>
        <v>1</v>
      </c>
      <c r="D6899" s="2">
        <f>SUMIFS('Все позиции'!$K$2:$K$10401,'Все позиции'!$H$2:$H$10401,A6899,'Все позиции'!$L$2:$L$10401,B6899)</f>
        <v>35</v>
      </c>
      <c r="E6899" s="4">
        <f>SUMIFS('Все позиции'!$P$2:$P$10401,'Все позиции'!$H$2:$H$10401,A6899,'Все позиции'!$L$2:$L$10401,B6899)</f>
        <v>12031.15</v>
      </c>
      <c r="F6899" s="2">
        <f>COUNTIFS('Все позиции'!$H$2:$H$10401,A6899,'Все позиции'!$L$2:$L$10401,B6899,'Все позиции'!$F$2:$F$10401,"&lt;&gt;")</f>
        <v>1</v>
      </c>
      <c r="G6899" s="2" t="str">
        <f t="shared" si="107"/>
        <v>да</v>
      </c>
    </row>
    <row r="6900" spans="1:7" x14ac:dyDescent="0.25">
      <c r="A6900" s="2" t="s">
        <v>8023</v>
      </c>
      <c r="B6900" s="2" t="s">
        <v>21</v>
      </c>
      <c r="C6900" s="2">
        <f>COUNTIFS('Все позиции'!$H$2:$H$10401,A6900,'Все позиции'!$L$2:$L$10401,B6900)</f>
        <v>1</v>
      </c>
      <c r="D6900" s="2">
        <f>SUMIFS('Все позиции'!$K$2:$K$10401,'Все позиции'!$H$2:$H$10401,A6900,'Все позиции'!$L$2:$L$10401,B6900)</f>
        <v>10</v>
      </c>
      <c r="E6900" s="4">
        <f>SUMIFS('Все позиции'!$P$2:$P$10401,'Все позиции'!$H$2:$H$10401,A6900,'Все позиции'!$L$2:$L$10401,B6900)</f>
        <v>4637.22</v>
      </c>
      <c r="F6900" s="2">
        <f>COUNTIFS('Все позиции'!$H$2:$H$10401,A6900,'Все позиции'!$L$2:$L$10401,B6900,'Все позиции'!$F$2:$F$10401,"&lt;&gt;")</f>
        <v>1</v>
      </c>
      <c r="G6900" s="2" t="str">
        <f t="shared" si="107"/>
        <v>да</v>
      </c>
    </row>
    <row r="6901" spans="1:7" x14ac:dyDescent="0.25">
      <c r="A6901" s="2" t="s">
        <v>8024</v>
      </c>
      <c r="B6901" s="2" t="s">
        <v>21</v>
      </c>
      <c r="C6901" s="2">
        <f>COUNTIFS('Все позиции'!$H$2:$H$10401,A6901,'Все позиции'!$L$2:$L$10401,B6901)</f>
        <v>1</v>
      </c>
      <c r="D6901" s="2">
        <f>SUMIFS('Все позиции'!$K$2:$K$10401,'Все позиции'!$H$2:$H$10401,A6901,'Все позиции'!$L$2:$L$10401,B6901)</f>
        <v>6</v>
      </c>
      <c r="E6901" s="4">
        <f>SUMIFS('Все позиции'!$P$2:$P$10401,'Все позиции'!$H$2:$H$10401,A6901,'Все позиции'!$L$2:$L$10401,B6901)</f>
        <v>378.66</v>
      </c>
      <c r="F6901" s="2">
        <f>COUNTIFS('Все позиции'!$H$2:$H$10401,A6901,'Все позиции'!$L$2:$L$10401,B6901,'Все позиции'!$F$2:$F$10401,"&lt;&gt;")</f>
        <v>1</v>
      </c>
      <c r="G6901" s="2" t="str">
        <f t="shared" si="107"/>
        <v>да</v>
      </c>
    </row>
    <row r="6902" spans="1:7" x14ac:dyDescent="0.25">
      <c r="A6902" s="2" t="s">
        <v>9044</v>
      </c>
      <c r="B6902" s="2" t="s">
        <v>38</v>
      </c>
      <c r="C6902" s="2">
        <f>COUNTIFS('Все позиции'!$H$2:$H$10401,A6902,'Все позиции'!$L$2:$L$10401,B6902)</f>
        <v>3</v>
      </c>
      <c r="D6902" s="2">
        <f>SUMIFS('Все позиции'!$K$2:$K$10401,'Все позиции'!$H$2:$H$10401,A6902,'Все позиции'!$L$2:$L$10401,B6902)</f>
        <v>90</v>
      </c>
      <c r="E6902" s="4">
        <f>SUMIFS('Все позиции'!$P$2:$P$10401,'Все позиции'!$H$2:$H$10401,A6902,'Все позиции'!$L$2:$L$10401,B6902)</f>
        <v>27126.09</v>
      </c>
      <c r="F6902" s="2">
        <f>COUNTIFS('Все позиции'!$H$2:$H$10401,A6902,'Все позиции'!$L$2:$L$10401,B6902,'Все позиции'!$F$2:$F$10401,"&lt;&gt;")</f>
        <v>3</v>
      </c>
      <c r="G6902" s="2" t="str">
        <f t="shared" si="107"/>
        <v>да</v>
      </c>
    </row>
    <row r="6903" spans="1:7" x14ac:dyDescent="0.25">
      <c r="A6903" s="2" t="s">
        <v>6187</v>
      </c>
      <c r="B6903" s="2" t="s">
        <v>23</v>
      </c>
      <c r="C6903" s="2">
        <f>COUNTIFS('Все позиции'!$H$2:$H$10401,A6903,'Все позиции'!$L$2:$L$10401,B6903)</f>
        <v>1</v>
      </c>
      <c r="D6903" s="2">
        <f>SUMIFS('Все позиции'!$K$2:$K$10401,'Все позиции'!$H$2:$H$10401,A6903,'Все позиции'!$L$2:$L$10401,B6903)</f>
        <v>0.182</v>
      </c>
      <c r="E6903" s="4">
        <f>SUMIFS('Все позиции'!$P$2:$P$10401,'Все позиции'!$H$2:$H$10401,A6903,'Все позиции'!$L$2:$L$10401,B6903)</f>
        <v>296978.5</v>
      </c>
      <c r="F6903" s="2">
        <f>COUNTIFS('Все позиции'!$H$2:$H$10401,A6903,'Все позиции'!$L$2:$L$10401,B6903,'Все позиции'!$F$2:$F$10401,"&lt;&gt;")</f>
        <v>1</v>
      </c>
      <c r="G6903" s="2" t="str">
        <f t="shared" si="107"/>
        <v>да</v>
      </c>
    </row>
    <row r="6904" spans="1:7" x14ac:dyDescent="0.25">
      <c r="A6904" s="2" t="s">
        <v>9796</v>
      </c>
      <c r="B6904" s="2" t="s">
        <v>23</v>
      </c>
      <c r="C6904" s="2">
        <f>COUNTIFS('Все позиции'!$H$2:$H$10401,A6904,'Все позиции'!$L$2:$L$10401,B6904)</f>
        <v>1</v>
      </c>
      <c r="D6904" s="2">
        <f>SUMIFS('Все позиции'!$K$2:$K$10401,'Все позиции'!$H$2:$H$10401,A6904,'Все позиции'!$L$2:$L$10401,B6904)</f>
        <v>7.39</v>
      </c>
      <c r="E6904" s="4">
        <f>SUMIFS('Все позиции'!$P$2:$P$10401,'Все позиции'!$H$2:$H$10401,A6904,'Все позиции'!$L$2:$L$10401,B6904)</f>
        <v>1801681.95</v>
      </c>
      <c r="F6904" s="2">
        <f>COUNTIFS('Все позиции'!$H$2:$H$10401,A6904,'Все позиции'!$L$2:$L$10401,B6904,'Все позиции'!$F$2:$F$10401,"&lt;&gt;")</f>
        <v>1</v>
      </c>
      <c r="G6904" s="2" t="str">
        <f t="shared" si="107"/>
        <v>да</v>
      </c>
    </row>
    <row r="6905" spans="1:7" x14ac:dyDescent="0.25">
      <c r="A6905" s="2" t="s">
        <v>9798</v>
      </c>
      <c r="B6905" s="2" t="s">
        <v>23</v>
      </c>
      <c r="C6905" s="2">
        <f>COUNTIFS('Все позиции'!$H$2:$H$10401,A6905,'Все позиции'!$L$2:$L$10401,B6905)</f>
        <v>1</v>
      </c>
      <c r="D6905" s="2">
        <f>SUMIFS('Все позиции'!$K$2:$K$10401,'Все позиции'!$H$2:$H$10401,A6905,'Все позиции'!$L$2:$L$10401,B6905)</f>
        <v>2</v>
      </c>
      <c r="E6905" s="4">
        <f>SUMIFS('Все позиции'!$P$2:$P$10401,'Все позиции'!$H$2:$H$10401,A6905,'Все позиции'!$L$2:$L$10401,B6905)</f>
        <v>430100</v>
      </c>
      <c r="F6905" s="2">
        <f>COUNTIFS('Все позиции'!$H$2:$H$10401,A6905,'Все позиции'!$L$2:$L$10401,B6905,'Все позиции'!$F$2:$F$10401,"&lt;&gt;")</f>
        <v>1</v>
      </c>
      <c r="G6905" s="2" t="str">
        <f t="shared" si="107"/>
        <v>да</v>
      </c>
    </row>
    <row r="6906" spans="1:7" x14ac:dyDescent="0.25">
      <c r="A6906" s="2" t="s">
        <v>9895</v>
      </c>
      <c r="B6906" s="2" t="s">
        <v>23</v>
      </c>
      <c r="C6906" s="2">
        <f>COUNTIFS('Все позиции'!$H$2:$H$10401,A6906,'Все позиции'!$L$2:$L$10401,B6906)</f>
        <v>1</v>
      </c>
      <c r="D6906" s="2">
        <f>SUMIFS('Все позиции'!$K$2:$K$10401,'Все позиции'!$H$2:$H$10401,A6906,'Все позиции'!$L$2:$L$10401,B6906)</f>
        <v>2</v>
      </c>
      <c r="E6906" s="4">
        <f>SUMIFS('Все позиции'!$P$2:$P$10401,'Все позиции'!$H$2:$H$10401,A6906,'Все позиции'!$L$2:$L$10401,B6906)</f>
        <v>349847.2</v>
      </c>
      <c r="F6906" s="2">
        <f>COUNTIFS('Все позиции'!$H$2:$H$10401,A6906,'Все позиции'!$L$2:$L$10401,B6906,'Все позиции'!$F$2:$F$10401,"&lt;&gt;")</f>
        <v>1</v>
      </c>
      <c r="G6906" s="2" t="str">
        <f t="shared" si="107"/>
        <v>да</v>
      </c>
    </row>
    <row r="6907" spans="1:7" x14ac:dyDescent="0.25">
      <c r="A6907" s="2" t="s">
        <v>9530</v>
      </c>
      <c r="B6907" s="2" t="s">
        <v>23</v>
      </c>
      <c r="C6907" s="2">
        <f>COUNTIFS('Все позиции'!$H$2:$H$10401,A6907,'Все позиции'!$L$2:$L$10401,B6907)</f>
        <v>2</v>
      </c>
      <c r="D6907" s="2">
        <f>SUMIFS('Все позиции'!$K$2:$K$10401,'Все позиции'!$H$2:$H$10401,A6907,'Все позиции'!$L$2:$L$10401,B6907)</f>
        <v>4</v>
      </c>
      <c r="E6907" s="4">
        <f>SUMIFS('Все позиции'!$P$2:$P$10401,'Все позиции'!$H$2:$H$10401,A6907,'Все позиции'!$L$2:$L$10401,B6907)</f>
        <v>424255</v>
      </c>
      <c r="F6907" s="2">
        <f>COUNTIFS('Все позиции'!$H$2:$H$10401,A6907,'Все позиции'!$L$2:$L$10401,B6907,'Все позиции'!$F$2:$F$10401,"&lt;&gt;")</f>
        <v>2</v>
      </c>
      <c r="G6907" s="2" t="str">
        <f t="shared" si="107"/>
        <v>да</v>
      </c>
    </row>
    <row r="6908" spans="1:7" x14ac:dyDescent="0.25">
      <c r="A6908" s="2" t="s">
        <v>6186</v>
      </c>
      <c r="B6908" s="2" t="s">
        <v>23</v>
      </c>
      <c r="C6908" s="2">
        <f>COUNTIFS('Все позиции'!$H$2:$H$10401,A6908,'Все позиции'!$L$2:$L$10401,B6908)</f>
        <v>1</v>
      </c>
      <c r="D6908" s="2">
        <f>SUMIFS('Все позиции'!$K$2:$K$10401,'Все позиции'!$H$2:$H$10401,A6908,'Все позиции'!$L$2:$L$10401,B6908)</f>
        <v>0.314</v>
      </c>
      <c r="E6908" s="4">
        <f>SUMIFS('Все позиции'!$P$2:$P$10401,'Все позиции'!$H$2:$H$10401,A6908,'Все позиции'!$L$2:$L$10401,B6908)</f>
        <v>512369.5</v>
      </c>
      <c r="F6908" s="2">
        <f>COUNTIFS('Все позиции'!$H$2:$H$10401,A6908,'Все позиции'!$L$2:$L$10401,B6908,'Все позиции'!$F$2:$F$10401,"&lt;&gt;")</f>
        <v>1</v>
      </c>
      <c r="G6908" s="2" t="str">
        <f t="shared" si="107"/>
        <v>да</v>
      </c>
    </row>
    <row r="6909" spans="1:7" x14ac:dyDescent="0.25">
      <c r="A6909" s="2" t="s">
        <v>9532</v>
      </c>
      <c r="B6909" s="2" t="s">
        <v>23</v>
      </c>
      <c r="C6909" s="2">
        <f>COUNTIFS('Все позиции'!$H$2:$H$10401,A6909,'Все позиции'!$L$2:$L$10401,B6909)</f>
        <v>2</v>
      </c>
      <c r="D6909" s="2">
        <f>SUMIFS('Все позиции'!$K$2:$K$10401,'Все позиции'!$H$2:$H$10401,A6909,'Все позиции'!$L$2:$L$10401,B6909)</f>
        <v>4</v>
      </c>
      <c r="E6909" s="4">
        <f>SUMIFS('Все позиции'!$P$2:$P$10401,'Все позиции'!$H$2:$H$10401,A6909,'Все позиции'!$L$2:$L$10401,B6909)</f>
        <v>0</v>
      </c>
      <c r="F6909" s="2">
        <f>COUNTIFS('Все позиции'!$H$2:$H$10401,A6909,'Все позиции'!$L$2:$L$10401,B6909,'Все позиции'!$F$2:$F$10401,"&lt;&gt;")</f>
        <v>2</v>
      </c>
      <c r="G6909" s="2" t="str">
        <f t="shared" si="107"/>
        <v>да</v>
      </c>
    </row>
    <row r="6910" spans="1:7" x14ac:dyDescent="0.25">
      <c r="A6910" s="2" t="s">
        <v>6175</v>
      </c>
      <c r="B6910" s="2" t="s">
        <v>23</v>
      </c>
      <c r="C6910" s="2">
        <f>COUNTIFS('Все позиции'!$H$2:$H$10401,A6910,'Все позиции'!$L$2:$L$10401,B6910)</f>
        <v>1</v>
      </c>
      <c r="D6910" s="2">
        <f>SUMIFS('Все позиции'!$K$2:$K$10401,'Все позиции'!$H$2:$H$10401,A6910,'Все позиции'!$L$2:$L$10401,B6910)</f>
        <v>2E-3</v>
      </c>
      <c r="E6910" s="4">
        <f>SUMIFS('Все позиции'!$P$2:$P$10401,'Все позиции'!$H$2:$H$10401,A6910,'Все позиции'!$L$2:$L$10401,B6910)</f>
        <v>3263.5</v>
      </c>
      <c r="F6910" s="2">
        <f>COUNTIFS('Все позиции'!$H$2:$H$10401,A6910,'Все позиции'!$L$2:$L$10401,B6910,'Все позиции'!$F$2:$F$10401,"&lt;&gt;")</f>
        <v>1</v>
      </c>
      <c r="G6910" s="2" t="str">
        <f t="shared" si="107"/>
        <v>да</v>
      </c>
    </row>
    <row r="6911" spans="1:7" x14ac:dyDescent="0.25">
      <c r="A6911" s="2" t="s">
        <v>6185</v>
      </c>
      <c r="B6911" s="2" t="s">
        <v>23</v>
      </c>
      <c r="C6911" s="2">
        <f>COUNTIFS('Все позиции'!$H$2:$H$10401,A6911,'Все позиции'!$L$2:$L$10401,B6911)</f>
        <v>1</v>
      </c>
      <c r="D6911" s="2">
        <f>SUMIFS('Все позиции'!$K$2:$K$10401,'Все позиции'!$H$2:$H$10401,A6911,'Все позиции'!$L$2:$L$10401,B6911)</f>
        <v>1</v>
      </c>
      <c r="E6911" s="4">
        <f>SUMIFS('Все позиции'!$P$2:$P$10401,'Все позиции'!$H$2:$H$10401,A6911,'Все позиции'!$L$2:$L$10401,B6911)</f>
        <v>1631750</v>
      </c>
      <c r="F6911" s="2">
        <f>COUNTIFS('Все позиции'!$H$2:$H$10401,A6911,'Все позиции'!$L$2:$L$10401,B6911,'Все позиции'!$F$2:$F$10401,"&lt;&gt;")</f>
        <v>1</v>
      </c>
      <c r="G6911" s="2" t="str">
        <f t="shared" si="107"/>
        <v>да</v>
      </c>
    </row>
    <row r="6912" spans="1:7" x14ac:dyDescent="0.25">
      <c r="A6912" s="2" t="s">
        <v>9898</v>
      </c>
      <c r="B6912" s="2" t="s">
        <v>23</v>
      </c>
      <c r="C6912" s="2">
        <f>COUNTIFS('Все позиции'!$H$2:$H$10401,A6912,'Все позиции'!$L$2:$L$10401,B6912)</f>
        <v>1</v>
      </c>
      <c r="D6912" s="2">
        <f>SUMIFS('Все позиции'!$K$2:$K$10401,'Все позиции'!$H$2:$H$10401,A6912,'Все позиции'!$L$2:$L$10401,B6912)</f>
        <v>2</v>
      </c>
      <c r="E6912" s="4">
        <f>SUMIFS('Все позиции'!$P$2:$P$10401,'Все позиции'!$H$2:$H$10401,A6912,'Все позиции'!$L$2:$L$10401,B6912)</f>
        <v>344625.6</v>
      </c>
      <c r="F6912" s="2">
        <f>COUNTIFS('Все позиции'!$H$2:$H$10401,A6912,'Все позиции'!$L$2:$L$10401,B6912,'Все позиции'!$F$2:$F$10401,"&lt;&gt;")</f>
        <v>1</v>
      </c>
      <c r="G6912" s="2" t="str">
        <f t="shared" si="107"/>
        <v>да</v>
      </c>
    </row>
    <row r="6913" spans="1:7" x14ac:dyDescent="0.25">
      <c r="A6913" s="2" t="s">
        <v>9536</v>
      </c>
      <c r="B6913" s="2" t="s">
        <v>23</v>
      </c>
      <c r="C6913" s="2">
        <f>COUNTIFS('Все позиции'!$H$2:$H$10401,A6913,'Все позиции'!$L$2:$L$10401,B6913)</f>
        <v>2</v>
      </c>
      <c r="D6913" s="2">
        <f>SUMIFS('Все позиции'!$K$2:$K$10401,'Все позиции'!$H$2:$H$10401,A6913,'Все позиции'!$L$2:$L$10401,B6913)</f>
        <v>4</v>
      </c>
      <c r="E6913" s="4">
        <f>SUMIFS('Все позиции'!$P$2:$P$10401,'Все позиции'!$H$2:$H$10401,A6913,'Все позиции'!$L$2:$L$10401,B6913)</f>
        <v>0</v>
      </c>
      <c r="F6913" s="2">
        <f>COUNTIFS('Все позиции'!$H$2:$H$10401,A6913,'Все позиции'!$L$2:$L$10401,B6913,'Все позиции'!$F$2:$F$10401,"&lt;&gt;")</f>
        <v>2</v>
      </c>
      <c r="G6913" s="2" t="str">
        <f t="shared" si="107"/>
        <v>да</v>
      </c>
    </row>
    <row r="6914" spans="1:7" x14ac:dyDescent="0.25">
      <c r="A6914" s="2" t="s">
        <v>6184</v>
      </c>
      <c r="B6914" s="2" t="s">
        <v>23</v>
      </c>
      <c r="C6914" s="2">
        <f>COUNTIFS('Все позиции'!$H$2:$H$10401,A6914,'Все позиции'!$L$2:$L$10401,B6914)</f>
        <v>1</v>
      </c>
      <c r="D6914" s="2">
        <f>SUMIFS('Все позиции'!$K$2:$K$10401,'Все позиции'!$H$2:$H$10401,A6914,'Все позиции'!$L$2:$L$10401,B6914)</f>
        <v>0.46</v>
      </c>
      <c r="E6914" s="4">
        <f>SUMIFS('Все позиции'!$P$2:$P$10401,'Все позиции'!$H$2:$H$10401,A6914,'Все позиции'!$L$2:$L$10401,B6914)</f>
        <v>750605</v>
      </c>
      <c r="F6914" s="2">
        <f>COUNTIFS('Все позиции'!$H$2:$H$10401,A6914,'Все позиции'!$L$2:$L$10401,B6914,'Все позиции'!$F$2:$F$10401,"&lt;&gt;")</f>
        <v>1</v>
      </c>
      <c r="G6914" s="2" t="str">
        <f t="shared" ref="G6914:G6977" si="108">IF(F6914&gt;0,"да","нет")</f>
        <v>да</v>
      </c>
    </row>
    <row r="6915" spans="1:7" x14ac:dyDescent="0.25">
      <c r="A6915" s="2" t="s">
        <v>6174</v>
      </c>
      <c r="B6915" s="2" t="s">
        <v>23</v>
      </c>
      <c r="C6915" s="2">
        <f>COUNTIFS('Все позиции'!$H$2:$H$10401,A6915,'Все позиции'!$L$2:$L$10401,B6915)</f>
        <v>1</v>
      </c>
      <c r="D6915" s="2">
        <f>SUMIFS('Все позиции'!$K$2:$K$10401,'Все позиции'!$H$2:$H$10401,A6915,'Все позиции'!$L$2:$L$10401,B6915)</f>
        <v>0.38400000000000001</v>
      </c>
      <c r="E6915" s="4">
        <f>SUMIFS('Все позиции'!$P$2:$P$10401,'Все позиции'!$H$2:$H$10401,A6915,'Все позиции'!$L$2:$L$10401,B6915)</f>
        <v>626592</v>
      </c>
      <c r="F6915" s="2">
        <f>COUNTIFS('Все позиции'!$H$2:$H$10401,A6915,'Все позиции'!$L$2:$L$10401,B6915,'Все позиции'!$F$2:$F$10401,"&lt;&gt;")</f>
        <v>1</v>
      </c>
      <c r="G6915" s="2" t="str">
        <f t="shared" si="108"/>
        <v>да</v>
      </c>
    </row>
    <row r="6916" spans="1:7" x14ac:dyDescent="0.25">
      <c r="A6916" s="2" t="s">
        <v>6188</v>
      </c>
      <c r="B6916" s="2" t="s">
        <v>23</v>
      </c>
      <c r="C6916" s="2">
        <f>COUNTIFS('Все позиции'!$H$2:$H$10401,A6916,'Все позиции'!$L$2:$L$10401,B6916)</f>
        <v>1</v>
      </c>
      <c r="D6916" s="2">
        <f>SUMIFS('Все позиции'!$K$2:$K$10401,'Все позиции'!$H$2:$H$10401,A6916,'Все позиции'!$L$2:$L$10401,B6916)</f>
        <v>1.7000000000000001E-2</v>
      </c>
      <c r="E6916" s="4">
        <f>SUMIFS('Все позиции'!$P$2:$P$10401,'Все позиции'!$H$2:$H$10401,A6916,'Все позиции'!$L$2:$L$10401,B6916)</f>
        <v>27739.75</v>
      </c>
      <c r="F6916" s="2">
        <f>COUNTIFS('Все позиции'!$H$2:$H$10401,A6916,'Все позиции'!$L$2:$L$10401,B6916,'Все позиции'!$F$2:$F$10401,"&lt;&gt;")</f>
        <v>1</v>
      </c>
      <c r="G6916" s="2" t="str">
        <f t="shared" si="108"/>
        <v>да</v>
      </c>
    </row>
    <row r="6917" spans="1:7" x14ac:dyDescent="0.25">
      <c r="A6917" s="2" t="s">
        <v>6204</v>
      </c>
      <c r="B6917" s="2" t="s">
        <v>23</v>
      </c>
      <c r="C6917" s="2">
        <f>COUNTIFS('Все позиции'!$H$2:$H$10401,A6917,'Все позиции'!$L$2:$L$10401,B6917)</f>
        <v>1</v>
      </c>
      <c r="D6917" s="2">
        <f>SUMIFS('Все позиции'!$K$2:$K$10401,'Все позиции'!$H$2:$H$10401,A6917,'Все позиции'!$L$2:$L$10401,B6917)</f>
        <v>1.05</v>
      </c>
      <c r="E6917" s="4">
        <f>SUMIFS('Все позиции'!$P$2:$P$10401,'Все позиции'!$H$2:$H$10401,A6917,'Все позиции'!$L$2:$L$10401,B6917)</f>
        <v>2535739.5</v>
      </c>
      <c r="F6917" s="2">
        <f>COUNTIFS('Все позиции'!$H$2:$H$10401,A6917,'Все позиции'!$L$2:$L$10401,B6917,'Все позиции'!$F$2:$F$10401,"&lt;&gt;")</f>
        <v>1</v>
      </c>
      <c r="G6917" s="2" t="str">
        <f t="shared" si="108"/>
        <v>да</v>
      </c>
    </row>
    <row r="6918" spans="1:7" x14ac:dyDescent="0.25">
      <c r="A6918" s="2" t="s">
        <v>9527</v>
      </c>
      <c r="B6918" s="2" t="s">
        <v>23</v>
      </c>
      <c r="C6918" s="2">
        <f>COUNTIFS('Все позиции'!$H$2:$H$10401,A6918,'Все позиции'!$L$2:$L$10401,B6918)</f>
        <v>2</v>
      </c>
      <c r="D6918" s="2">
        <f>SUMIFS('Все позиции'!$K$2:$K$10401,'Все позиции'!$H$2:$H$10401,A6918,'Все позиции'!$L$2:$L$10401,B6918)</f>
        <v>4</v>
      </c>
      <c r="E6918" s="4">
        <f>SUMIFS('Все позиции'!$P$2:$P$10401,'Все позиции'!$H$2:$H$10401,A6918,'Все позиции'!$L$2:$L$10401,B6918)</f>
        <v>402498.35</v>
      </c>
      <c r="F6918" s="2">
        <f>COUNTIFS('Все позиции'!$H$2:$H$10401,A6918,'Все позиции'!$L$2:$L$10401,B6918,'Все позиции'!$F$2:$F$10401,"&lt;&gt;")</f>
        <v>2</v>
      </c>
      <c r="G6918" s="2" t="str">
        <f t="shared" si="108"/>
        <v>да</v>
      </c>
    </row>
    <row r="6919" spans="1:7" x14ac:dyDescent="0.25">
      <c r="A6919" s="2" t="s">
        <v>9795</v>
      </c>
      <c r="B6919" s="2" t="s">
        <v>23</v>
      </c>
      <c r="C6919" s="2">
        <f>COUNTIFS('Все позиции'!$H$2:$H$10401,A6919,'Все позиции'!$L$2:$L$10401,B6919)</f>
        <v>1</v>
      </c>
      <c r="D6919" s="2">
        <f>SUMIFS('Все позиции'!$K$2:$K$10401,'Все позиции'!$H$2:$H$10401,A6919,'Все позиции'!$L$2:$L$10401,B6919)</f>
        <v>10</v>
      </c>
      <c r="E6919" s="4">
        <f>SUMIFS('Все позиции'!$P$2:$P$10401,'Все позиции'!$H$2:$H$10401,A6919,'Все позиции'!$L$2:$L$10401,B6919)</f>
        <v>2518500.0499999998</v>
      </c>
      <c r="F6919" s="2">
        <f>COUNTIFS('Все позиции'!$H$2:$H$10401,A6919,'Все позиции'!$L$2:$L$10401,B6919,'Все позиции'!$F$2:$F$10401,"&lt;&gt;")</f>
        <v>1</v>
      </c>
      <c r="G6919" s="2" t="str">
        <f t="shared" si="108"/>
        <v>да</v>
      </c>
    </row>
    <row r="6920" spans="1:7" x14ac:dyDescent="0.25">
      <c r="A6920" s="2" t="s">
        <v>9894</v>
      </c>
      <c r="B6920" s="2" t="s">
        <v>23</v>
      </c>
      <c r="C6920" s="2">
        <f>COUNTIFS('Все позиции'!$H$2:$H$10401,A6920,'Все позиции'!$L$2:$L$10401,B6920)</f>
        <v>1</v>
      </c>
      <c r="D6920" s="2">
        <f>SUMIFS('Все позиции'!$K$2:$K$10401,'Все позиции'!$H$2:$H$10401,A6920,'Все позиции'!$L$2:$L$10401,B6920)</f>
        <v>2</v>
      </c>
      <c r="E6920" s="4">
        <f>SUMIFS('Все позиции'!$P$2:$P$10401,'Все позиции'!$H$2:$H$10401,A6920,'Все позиции'!$L$2:$L$10401,B6920)</f>
        <v>378566</v>
      </c>
      <c r="F6920" s="2">
        <f>COUNTIFS('Все позиции'!$H$2:$H$10401,A6920,'Все позиции'!$L$2:$L$10401,B6920,'Все позиции'!$F$2:$F$10401,"&lt;&gt;")</f>
        <v>1</v>
      </c>
      <c r="G6920" s="2" t="str">
        <f t="shared" si="108"/>
        <v>да</v>
      </c>
    </row>
    <row r="6921" spans="1:7" x14ac:dyDescent="0.25">
      <c r="A6921" s="2" t="s">
        <v>9528</v>
      </c>
      <c r="B6921" s="2" t="s">
        <v>23</v>
      </c>
      <c r="C6921" s="2">
        <f>COUNTIFS('Все позиции'!$H$2:$H$10401,A6921,'Все позиции'!$L$2:$L$10401,B6921)</f>
        <v>2</v>
      </c>
      <c r="D6921" s="2">
        <f>SUMIFS('Все позиции'!$K$2:$K$10401,'Все позиции'!$H$2:$H$10401,A6921,'Все позиции'!$L$2:$L$10401,B6921)</f>
        <v>4</v>
      </c>
      <c r="E6921" s="4">
        <f>SUMIFS('Все позиции'!$P$2:$P$10401,'Все позиции'!$H$2:$H$10401,A6921,'Все позиции'!$L$2:$L$10401,B6921)</f>
        <v>438614.4</v>
      </c>
      <c r="F6921" s="2">
        <f>COUNTIFS('Все позиции'!$H$2:$H$10401,A6921,'Все позиции'!$L$2:$L$10401,B6921,'Все позиции'!$F$2:$F$10401,"&lt;&gt;")</f>
        <v>2</v>
      </c>
      <c r="G6921" s="2" t="str">
        <f t="shared" si="108"/>
        <v>да</v>
      </c>
    </row>
    <row r="6922" spans="1:7" x14ac:dyDescent="0.25">
      <c r="A6922" s="2" t="s">
        <v>4738</v>
      </c>
      <c r="B6922" s="2" t="s">
        <v>21</v>
      </c>
      <c r="C6922" s="2">
        <f>COUNTIFS('Все позиции'!$H$2:$H$10401,A6922,'Все позиции'!$L$2:$L$10401,B6922)</f>
        <v>1</v>
      </c>
      <c r="D6922" s="2">
        <f>SUMIFS('Все позиции'!$K$2:$K$10401,'Все позиции'!$H$2:$H$10401,A6922,'Все позиции'!$L$2:$L$10401,B6922)</f>
        <v>4</v>
      </c>
      <c r="E6922" s="4">
        <f>SUMIFS('Все позиции'!$P$2:$P$10401,'Все позиции'!$H$2:$H$10401,A6922,'Все позиции'!$L$2:$L$10401,B6922)</f>
        <v>12389.83</v>
      </c>
      <c r="F6922" s="2">
        <f>COUNTIFS('Все позиции'!$H$2:$H$10401,A6922,'Все позиции'!$L$2:$L$10401,B6922,'Все позиции'!$F$2:$F$10401,"&lt;&gt;")</f>
        <v>0</v>
      </c>
      <c r="G6922" s="2" t="str">
        <f t="shared" si="108"/>
        <v>нет</v>
      </c>
    </row>
    <row r="6923" spans="1:7" x14ac:dyDescent="0.25">
      <c r="A6923" s="2" t="s">
        <v>1144</v>
      </c>
      <c r="B6923" s="2" t="s">
        <v>21</v>
      </c>
      <c r="C6923" s="2">
        <f>COUNTIFS('Все позиции'!$H$2:$H$10401,A6923,'Все позиции'!$L$2:$L$10401,B6923)</f>
        <v>1</v>
      </c>
      <c r="D6923" s="2">
        <f>SUMIFS('Все позиции'!$K$2:$K$10401,'Все позиции'!$H$2:$H$10401,A6923,'Все позиции'!$L$2:$L$10401,B6923)</f>
        <v>25.74</v>
      </c>
      <c r="E6923" s="4">
        <f>SUMIFS('Все позиции'!$P$2:$P$10401,'Все позиции'!$H$2:$H$10401,A6923,'Все позиции'!$L$2:$L$10401,B6923)</f>
        <v>1955862.79</v>
      </c>
      <c r="F6923" s="2">
        <f>COUNTIFS('Все позиции'!$H$2:$H$10401,A6923,'Все позиции'!$L$2:$L$10401,B6923,'Все позиции'!$F$2:$F$10401,"&lt;&gt;")</f>
        <v>0</v>
      </c>
      <c r="G6923" s="2" t="str">
        <f t="shared" si="108"/>
        <v>нет</v>
      </c>
    </row>
    <row r="6924" spans="1:7" x14ac:dyDescent="0.25">
      <c r="A6924" s="2" t="s">
        <v>5538</v>
      </c>
      <c r="B6924" s="2" t="s">
        <v>21</v>
      </c>
      <c r="C6924" s="2">
        <f>COUNTIFS('Все позиции'!$H$2:$H$10401,A6924,'Все позиции'!$L$2:$L$10401,B6924)</f>
        <v>1</v>
      </c>
      <c r="D6924" s="2">
        <f>SUMIFS('Все позиции'!$K$2:$K$10401,'Все позиции'!$H$2:$H$10401,A6924,'Все позиции'!$L$2:$L$10401,B6924)</f>
        <v>125</v>
      </c>
      <c r="E6924" s="4">
        <f>SUMIFS('Все позиции'!$P$2:$P$10401,'Все позиции'!$H$2:$H$10401,A6924,'Все позиции'!$L$2:$L$10401,B6924)</f>
        <v>2590.98</v>
      </c>
      <c r="F6924" s="2">
        <f>COUNTIFS('Все позиции'!$H$2:$H$10401,A6924,'Все позиции'!$L$2:$L$10401,B6924,'Все позиции'!$F$2:$F$10401,"&lt;&gt;")</f>
        <v>1</v>
      </c>
      <c r="G6924" s="2" t="str">
        <f t="shared" si="108"/>
        <v>да</v>
      </c>
    </row>
    <row r="6925" spans="1:7" x14ac:dyDescent="0.25">
      <c r="A6925" s="2" t="s">
        <v>5539</v>
      </c>
      <c r="B6925" s="2" t="s">
        <v>21</v>
      </c>
      <c r="C6925" s="2">
        <f>COUNTIFS('Все позиции'!$H$2:$H$10401,A6925,'Все позиции'!$L$2:$L$10401,B6925)</f>
        <v>1</v>
      </c>
      <c r="D6925" s="2">
        <f>SUMIFS('Все позиции'!$K$2:$K$10401,'Все позиции'!$H$2:$H$10401,A6925,'Все позиции'!$L$2:$L$10401,B6925)</f>
        <v>90</v>
      </c>
      <c r="E6925" s="4">
        <f>SUMIFS('Все позиции'!$P$2:$P$10401,'Все позиции'!$H$2:$H$10401,A6925,'Все позиции'!$L$2:$L$10401,B6925)</f>
        <v>1856.72</v>
      </c>
      <c r="F6925" s="2">
        <f>COUNTIFS('Все позиции'!$H$2:$H$10401,A6925,'Все позиции'!$L$2:$L$10401,B6925,'Все позиции'!$F$2:$F$10401,"&lt;&gt;")</f>
        <v>1</v>
      </c>
      <c r="G6925" s="2" t="str">
        <f t="shared" si="108"/>
        <v>да</v>
      </c>
    </row>
    <row r="6926" spans="1:7" x14ac:dyDescent="0.25">
      <c r="A6926" s="2" t="s">
        <v>6809</v>
      </c>
      <c r="B6926" s="2" t="s">
        <v>21</v>
      </c>
      <c r="C6926" s="2">
        <f>COUNTIFS('Все позиции'!$H$2:$H$10401,A6926,'Все позиции'!$L$2:$L$10401,B6926)</f>
        <v>2</v>
      </c>
      <c r="D6926" s="2">
        <f>SUMIFS('Все позиции'!$K$2:$K$10401,'Все позиции'!$H$2:$H$10401,A6926,'Все позиции'!$L$2:$L$10401,B6926)</f>
        <v>44</v>
      </c>
      <c r="E6926" s="4">
        <f>SUMIFS('Все позиции'!$P$2:$P$10401,'Все позиции'!$H$2:$H$10401,A6926,'Все позиции'!$L$2:$L$10401,B6926)</f>
        <v>59784.93</v>
      </c>
      <c r="F6926" s="2">
        <f>COUNTIFS('Все позиции'!$H$2:$H$10401,A6926,'Все позиции'!$L$2:$L$10401,B6926,'Все позиции'!$F$2:$F$10401,"&lt;&gt;")</f>
        <v>0</v>
      </c>
      <c r="G6926" s="2" t="str">
        <f t="shared" si="108"/>
        <v>нет</v>
      </c>
    </row>
    <row r="6927" spans="1:7" x14ac:dyDescent="0.25">
      <c r="A6927" s="2" t="s">
        <v>9320</v>
      </c>
      <c r="B6927" s="2" t="s">
        <v>21</v>
      </c>
      <c r="C6927" s="2">
        <f>COUNTIFS('Все позиции'!$H$2:$H$10401,A6927,'Все позиции'!$L$2:$L$10401,B6927)</f>
        <v>2</v>
      </c>
      <c r="D6927" s="2">
        <f>SUMIFS('Все позиции'!$K$2:$K$10401,'Все позиции'!$H$2:$H$10401,A6927,'Все позиции'!$L$2:$L$10401,B6927)</f>
        <v>27.4</v>
      </c>
      <c r="E6927" s="4">
        <f>SUMIFS('Все позиции'!$P$2:$P$10401,'Все позиции'!$H$2:$H$10401,A6927,'Все позиции'!$L$2:$L$10401,B6927)</f>
        <v>70326.899999999994</v>
      </c>
      <c r="F6927" s="2">
        <f>COUNTIFS('Все позиции'!$H$2:$H$10401,A6927,'Все позиции'!$L$2:$L$10401,B6927,'Все позиции'!$F$2:$F$10401,"&lt;&gt;")</f>
        <v>2</v>
      </c>
      <c r="G6927" s="2" t="str">
        <f t="shared" si="108"/>
        <v>да</v>
      </c>
    </row>
    <row r="6928" spans="1:7" x14ac:dyDescent="0.25">
      <c r="A6928" s="2" t="s">
        <v>9465</v>
      </c>
      <c r="B6928" s="2" t="s">
        <v>21</v>
      </c>
      <c r="C6928" s="2">
        <f>COUNTIFS('Все позиции'!$H$2:$H$10401,A6928,'Все позиции'!$L$2:$L$10401,B6928)</f>
        <v>2</v>
      </c>
      <c r="D6928" s="2">
        <f>SUMIFS('Все позиции'!$K$2:$K$10401,'Все позиции'!$H$2:$H$10401,A6928,'Все позиции'!$L$2:$L$10401,B6928)</f>
        <v>44</v>
      </c>
      <c r="E6928" s="4">
        <f>SUMIFS('Все позиции'!$P$2:$P$10401,'Все позиции'!$H$2:$H$10401,A6928,'Все позиции'!$L$2:$L$10401,B6928)</f>
        <v>7246.8</v>
      </c>
      <c r="F6928" s="2">
        <f>COUNTIFS('Все позиции'!$H$2:$H$10401,A6928,'Все позиции'!$L$2:$L$10401,B6928,'Все позиции'!$F$2:$F$10401,"&lt;&gt;")</f>
        <v>2</v>
      </c>
      <c r="G6928" s="2" t="str">
        <f t="shared" si="108"/>
        <v>да</v>
      </c>
    </row>
    <row r="6929" spans="1:7" x14ac:dyDescent="0.25">
      <c r="A6929" s="2" t="s">
        <v>4535</v>
      </c>
      <c r="B6929" s="2" t="s">
        <v>21</v>
      </c>
      <c r="C6929" s="2">
        <f>COUNTIFS('Все позиции'!$H$2:$H$10401,A6929,'Все позиции'!$L$2:$L$10401,B6929)</f>
        <v>3</v>
      </c>
      <c r="D6929" s="2">
        <f>SUMIFS('Все позиции'!$K$2:$K$10401,'Все позиции'!$H$2:$H$10401,A6929,'Все позиции'!$L$2:$L$10401,B6929)</f>
        <v>3</v>
      </c>
      <c r="E6929" s="4">
        <f>SUMIFS('Все позиции'!$P$2:$P$10401,'Все позиции'!$H$2:$H$10401,A6929,'Все позиции'!$L$2:$L$10401,B6929)</f>
        <v>734.16</v>
      </c>
      <c r="F6929" s="2">
        <f>COUNTIFS('Все позиции'!$H$2:$H$10401,A6929,'Все позиции'!$L$2:$L$10401,B6929,'Все позиции'!$F$2:$F$10401,"&lt;&gt;")</f>
        <v>0</v>
      </c>
      <c r="G6929" s="2" t="str">
        <f t="shared" si="108"/>
        <v>нет</v>
      </c>
    </row>
    <row r="6930" spans="1:7" x14ac:dyDescent="0.25">
      <c r="A6930" s="2" t="s">
        <v>765</v>
      </c>
      <c r="B6930" s="2" t="s">
        <v>21</v>
      </c>
      <c r="C6930" s="2">
        <f>COUNTIFS('Все позиции'!$H$2:$H$10401,A6930,'Все позиции'!$L$2:$L$10401,B6930)</f>
        <v>1</v>
      </c>
      <c r="D6930" s="2">
        <f>SUMIFS('Все позиции'!$K$2:$K$10401,'Все позиции'!$H$2:$H$10401,A6930,'Все позиции'!$L$2:$L$10401,B6930)</f>
        <v>48</v>
      </c>
      <c r="E6930" s="4">
        <f>SUMIFS('Все позиции'!$P$2:$P$10401,'Все позиции'!$H$2:$H$10401,A6930,'Все позиции'!$L$2:$L$10401,B6930)</f>
        <v>7281.94</v>
      </c>
      <c r="F6930" s="2">
        <f>COUNTIFS('Все позиции'!$H$2:$H$10401,A6930,'Все позиции'!$L$2:$L$10401,B6930,'Все позиции'!$F$2:$F$10401,"&lt;&gt;")</f>
        <v>0</v>
      </c>
      <c r="G6930" s="2" t="str">
        <f t="shared" si="108"/>
        <v>нет</v>
      </c>
    </row>
    <row r="6931" spans="1:7" x14ac:dyDescent="0.25">
      <c r="A6931" s="2" t="s">
        <v>7143</v>
      </c>
      <c r="B6931" s="2" t="s">
        <v>21</v>
      </c>
      <c r="C6931" s="2">
        <f>COUNTIFS('Все позиции'!$H$2:$H$10401,A6931,'Все позиции'!$L$2:$L$10401,B6931)</f>
        <v>2</v>
      </c>
      <c r="D6931" s="2">
        <f>SUMIFS('Все позиции'!$K$2:$K$10401,'Все позиции'!$H$2:$H$10401,A6931,'Все позиции'!$L$2:$L$10401,B6931)</f>
        <v>44.82</v>
      </c>
      <c r="E6931" s="4">
        <f>SUMIFS('Все позиции'!$P$2:$P$10401,'Все позиции'!$H$2:$H$10401,A6931,'Все позиции'!$L$2:$L$10401,B6931)</f>
        <v>9411.1500000000015</v>
      </c>
      <c r="F6931" s="2">
        <f>COUNTIFS('Все позиции'!$H$2:$H$10401,A6931,'Все позиции'!$L$2:$L$10401,B6931,'Все позиции'!$F$2:$F$10401,"&lt;&gt;")</f>
        <v>2</v>
      </c>
      <c r="G6931" s="2" t="str">
        <f t="shared" si="108"/>
        <v>да</v>
      </c>
    </row>
    <row r="6932" spans="1:7" x14ac:dyDescent="0.25">
      <c r="A6932" s="2" t="s">
        <v>8025</v>
      </c>
      <c r="B6932" s="2" t="s">
        <v>21</v>
      </c>
      <c r="C6932" s="2">
        <f>COUNTIFS('Все позиции'!$H$2:$H$10401,A6932,'Все позиции'!$L$2:$L$10401,B6932)</f>
        <v>1</v>
      </c>
      <c r="D6932" s="2">
        <f>SUMIFS('Все позиции'!$K$2:$K$10401,'Все позиции'!$H$2:$H$10401,A6932,'Все позиции'!$L$2:$L$10401,B6932)</f>
        <v>10</v>
      </c>
      <c r="E6932" s="4">
        <f>SUMIFS('Все позиции'!$P$2:$P$10401,'Все позиции'!$H$2:$H$10401,A6932,'Все позиции'!$L$2:$L$10401,B6932)</f>
        <v>2318.61</v>
      </c>
      <c r="F6932" s="2">
        <f>COUNTIFS('Все позиции'!$H$2:$H$10401,A6932,'Все позиции'!$L$2:$L$10401,B6932,'Все позиции'!$F$2:$F$10401,"&lt;&gt;")</f>
        <v>1</v>
      </c>
      <c r="G6932" s="2" t="str">
        <f t="shared" si="108"/>
        <v>да</v>
      </c>
    </row>
    <row r="6933" spans="1:7" x14ac:dyDescent="0.25">
      <c r="A6933" s="2" t="s">
        <v>8026</v>
      </c>
      <c r="B6933" s="2" t="s">
        <v>21</v>
      </c>
      <c r="C6933" s="2">
        <f>COUNTIFS('Все позиции'!$H$2:$H$10401,A6933,'Все позиции'!$L$2:$L$10401,B6933)</f>
        <v>1</v>
      </c>
      <c r="D6933" s="2">
        <f>SUMIFS('Все позиции'!$K$2:$K$10401,'Все позиции'!$H$2:$H$10401,A6933,'Все позиции'!$L$2:$L$10401,B6933)</f>
        <v>20</v>
      </c>
      <c r="E6933" s="4">
        <f>SUMIFS('Все позиции'!$P$2:$P$10401,'Все позиции'!$H$2:$H$10401,A6933,'Все позиции'!$L$2:$L$10401,B6933)</f>
        <v>3369.88</v>
      </c>
      <c r="F6933" s="2">
        <f>COUNTIFS('Все позиции'!$H$2:$H$10401,A6933,'Все позиции'!$L$2:$L$10401,B6933,'Все позиции'!$F$2:$F$10401,"&lt;&gt;")</f>
        <v>1</v>
      </c>
      <c r="G6933" s="2" t="str">
        <f t="shared" si="108"/>
        <v>да</v>
      </c>
    </row>
    <row r="6934" spans="1:7" x14ac:dyDescent="0.25">
      <c r="A6934" s="2" t="s">
        <v>6457</v>
      </c>
      <c r="B6934" s="2" t="s">
        <v>6420</v>
      </c>
      <c r="C6934" s="2">
        <f>COUNTIFS('Все позиции'!$H$2:$H$10401,A6934,'Все позиции'!$L$2:$L$10401,B6934)</f>
        <v>1</v>
      </c>
      <c r="D6934" s="2">
        <f>SUMIFS('Все позиции'!$K$2:$K$10401,'Все позиции'!$H$2:$H$10401,A6934,'Все позиции'!$L$2:$L$10401,B6934)</f>
        <v>59.2</v>
      </c>
      <c r="E6934" s="4">
        <f>SUMIFS('Все позиции'!$P$2:$P$10401,'Все позиции'!$H$2:$H$10401,A6934,'Все позиции'!$L$2:$L$10401,B6934)</f>
        <v>88993.69</v>
      </c>
      <c r="F6934" s="2">
        <f>COUNTIFS('Все позиции'!$H$2:$H$10401,A6934,'Все позиции'!$L$2:$L$10401,B6934,'Все позиции'!$F$2:$F$10401,"&lt;&gt;")</f>
        <v>1</v>
      </c>
      <c r="G6934" s="2" t="str">
        <f t="shared" si="108"/>
        <v>да</v>
      </c>
    </row>
    <row r="6935" spans="1:7" x14ac:dyDescent="0.25">
      <c r="A6935" s="2" t="s">
        <v>4013</v>
      </c>
      <c r="B6935" s="2" t="s">
        <v>38</v>
      </c>
      <c r="C6935" s="2">
        <f>COUNTIFS('Все позиции'!$H$2:$H$10401,A6935,'Все позиции'!$L$2:$L$10401,B6935)</f>
        <v>1</v>
      </c>
      <c r="D6935" s="2">
        <f>SUMIFS('Все позиции'!$K$2:$K$10401,'Все позиции'!$H$2:$H$10401,A6935,'Все позиции'!$L$2:$L$10401,B6935)</f>
        <v>6</v>
      </c>
      <c r="E6935" s="4">
        <f>SUMIFS('Все позиции'!$P$2:$P$10401,'Все позиции'!$H$2:$H$10401,A6935,'Все позиции'!$L$2:$L$10401,B6935)</f>
        <v>10647.01</v>
      </c>
      <c r="F6935" s="2">
        <f>COUNTIFS('Все позиции'!$H$2:$H$10401,A6935,'Все позиции'!$L$2:$L$10401,B6935,'Все позиции'!$F$2:$F$10401,"&lt;&gt;")</f>
        <v>0</v>
      </c>
      <c r="G6935" s="2" t="str">
        <f t="shared" si="108"/>
        <v>нет</v>
      </c>
    </row>
    <row r="6936" spans="1:7" x14ac:dyDescent="0.25">
      <c r="A6936" s="2" t="s">
        <v>4023</v>
      </c>
      <c r="B6936" s="2" t="s">
        <v>38</v>
      </c>
      <c r="C6936" s="2">
        <f>COUNTIFS('Все позиции'!$H$2:$H$10401,A6936,'Все позиции'!$L$2:$L$10401,B6936)</f>
        <v>1</v>
      </c>
      <c r="D6936" s="2">
        <f>SUMIFS('Все позиции'!$K$2:$K$10401,'Все позиции'!$H$2:$H$10401,A6936,'Все позиции'!$L$2:$L$10401,B6936)</f>
        <v>6</v>
      </c>
      <c r="E6936" s="4">
        <f>SUMIFS('Все позиции'!$P$2:$P$10401,'Все позиции'!$H$2:$H$10401,A6936,'Все позиции'!$L$2:$L$10401,B6936)</f>
        <v>10647.01</v>
      </c>
      <c r="F6936" s="2">
        <f>COUNTIFS('Все позиции'!$H$2:$H$10401,A6936,'Все позиции'!$L$2:$L$10401,B6936,'Все позиции'!$F$2:$F$10401,"&lt;&gt;")</f>
        <v>0</v>
      </c>
      <c r="G6936" s="2" t="str">
        <f t="shared" si="108"/>
        <v>нет</v>
      </c>
    </row>
    <row r="6937" spans="1:7" x14ac:dyDescent="0.25">
      <c r="A6937" s="2" t="s">
        <v>7270</v>
      </c>
      <c r="B6937" s="2" t="s">
        <v>21</v>
      </c>
      <c r="C6937" s="2">
        <f>COUNTIFS('Все позиции'!$H$2:$H$10401,A6937,'Все позиции'!$L$2:$L$10401,B6937)</f>
        <v>1</v>
      </c>
      <c r="D6937" s="2">
        <f>SUMIFS('Все позиции'!$K$2:$K$10401,'Все позиции'!$H$2:$H$10401,A6937,'Все позиции'!$L$2:$L$10401,B6937)</f>
        <v>60</v>
      </c>
      <c r="E6937" s="4">
        <f>SUMIFS('Все позиции'!$P$2:$P$10401,'Все позиции'!$H$2:$H$10401,A6937,'Все позиции'!$L$2:$L$10401,B6937)</f>
        <v>142740</v>
      </c>
      <c r="F6937" s="2">
        <f>COUNTIFS('Все позиции'!$H$2:$H$10401,A6937,'Все позиции'!$L$2:$L$10401,B6937,'Все позиции'!$F$2:$F$10401,"&lt;&gt;")</f>
        <v>1</v>
      </c>
      <c r="G6937" s="2" t="str">
        <f t="shared" si="108"/>
        <v>да</v>
      </c>
    </row>
    <row r="6938" spans="1:7" x14ac:dyDescent="0.25">
      <c r="A6938" s="2" t="s">
        <v>5791</v>
      </c>
      <c r="B6938" s="2" t="s">
        <v>23</v>
      </c>
      <c r="C6938" s="2">
        <f>COUNTIFS('Все позиции'!$H$2:$H$10401,A6938,'Все позиции'!$L$2:$L$10401,B6938)</f>
        <v>1</v>
      </c>
      <c r="D6938" s="2">
        <f>SUMIFS('Все позиции'!$K$2:$K$10401,'Все позиции'!$H$2:$H$10401,A6938,'Все позиции'!$L$2:$L$10401,B6938)</f>
        <v>1.4E-2</v>
      </c>
      <c r="E6938" s="4">
        <f>SUMIFS('Все позиции'!$P$2:$P$10401,'Все позиции'!$H$2:$H$10401,A6938,'Все позиции'!$L$2:$L$10401,B6938)</f>
        <v>0</v>
      </c>
      <c r="F6938" s="2">
        <f>COUNTIFS('Все позиции'!$H$2:$H$10401,A6938,'Все позиции'!$L$2:$L$10401,B6938,'Все позиции'!$F$2:$F$10401,"&lt;&gt;")</f>
        <v>1</v>
      </c>
      <c r="G6938" s="2" t="str">
        <f t="shared" si="108"/>
        <v>да</v>
      </c>
    </row>
    <row r="6939" spans="1:7" x14ac:dyDescent="0.25">
      <c r="A6939" s="2" t="s">
        <v>3961</v>
      </c>
      <c r="B6939" s="2" t="s">
        <v>21</v>
      </c>
      <c r="C6939" s="2">
        <f>COUNTIFS('Все позиции'!$H$2:$H$10401,A6939,'Все позиции'!$L$2:$L$10401,B6939)</f>
        <v>1</v>
      </c>
      <c r="D6939" s="2">
        <f>SUMIFS('Все позиции'!$K$2:$K$10401,'Все позиции'!$H$2:$H$10401,A6939,'Все позиции'!$L$2:$L$10401,B6939)</f>
        <v>5</v>
      </c>
      <c r="E6939" s="4">
        <f>SUMIFS('Все позиции'!$P$2:$P$10401,'Все позиции'!$H$2:$H$10401,A6939,'Все позиции'!$L$2:$L$10401,B6939)</f>
        <v>3072.88</v>
      </c>
      <c r="F6939" s="2">
        <f>COUNTIFS('Все позиции'!$H$2:$H$10401,A6939,'Все позиции'!$L$2:$L$10401,B6939,'Все позиции'!$F$2:$F$10401,"&lt;&gt;")</f>
        <v>0</v>
      </c>
      <c r="G6939" s="2" t="str">
        <f t="shared" si="108"/>
        <v>нет</v>
      </c>
    </row>
    <row r="6940" spans="1:7" x14ac:dyDescent="0.25">
      <c r="A6940" s="2" t="s">
        <v>6456</v>
      </c>
      <c r="B6940" s="2" t="s">
        <v>6420</v>
      </c>
      <c r="C6940" s="2">
        <f>COUNTIFS('Все позиции'!$H$2:$H$10401,A6940,'Все позиции'!$L$2:$L$10401,B6940)</f>
        <v>1</v>
      </c>
      <c r="D6940" s="2">
        <f>SUMIFS('Все позиции'!$K$2:$K$10401,'Все позиции'!$H$2:$H$10401,A6940,'Все позиции'!$L$2:$L$10401,B6940)</f>
        <v>57.9</v>
      </c>
      <c r="E6940" s="4">
        <f>SUMIFS('Все позиции'!$P$2:$P$10401,'Все позиции'!$H$2:$H$10401,A6940,'Все позиции'!$L$2:$L$10401,B6940)</f>
        <v>38514.67</v>
      </c>
      <c r="F6940" s="2">
        <f>COUNTIFS('Все позиции'!$H$2:$H$10401,A6940,'Все позиции'!$L$2:$L$10401,B6940,'Все позиции'!$F$2:$F$10401,"&lt;&gt;")</f>
        <v>1</v>
      </c>
      <c r="G6940" s="2" t="str">
        <f t="shared" si="108"/>
        <v>да</v>
      </c>
    </row>
    <row r="6941" spans="1:7" x14ac:dyDescent="0.25">
      <c r="A6941" s="2" t="s">
        <v>7509</v>
      </c>
      <c r="B6941" s="2" t="s">
        <v>21</v>
      </c>
      <c r="C6941" s="2">
        <f>COUNTIFS('Все позиции'!$H$2:$H$10401,A6941,'Все позиции'!$L$2:$L$10401,B6941)</f>
        <v>1</v>
      </c>
      <c r="D6941" s="2">
        <f>SUMIFS('Все позиции'!$K$2:$K$10401,'Все позиции'!$H$2:$H$10401,A6941,'Все позиции'!$L$2:$L$10401,B6941)</f>
        <v>20</v>
      </c>
      <c r="E6941" s="4">
        <f>SUMIFS('Все позиции'!$P$2:$P$10401,'Все позиции'!$H$2:$H$10401,A6941,'Все позиции'!$L$2:$L$10401,B6941)</f>
        <v>527.28</v>
      </c>
      <c r="F6941" s="2">
        <f>COUNTIFS('Все позиции'!$H$2:$H$10401,A6941,'Все позиции'!$L$2:$L$10401,B6941,'Все позиции'!$F$2:$F$10401,"&lt;&gt;")</f>
        <v>1</v>
      </c>
      <c r="G6941" s="2" t="str">
        <f t="shared" si="108"/>
        <v>да</v>
      </c>
    </row>
    <row r="6942" spans="1:7" x14ac:dyDescent="0.25">
      <c r="A6942" s="2" t="s">
        <v>7510</v>
      </c>
      <c r="B6942" s="2" t="s">
        <v>21</v>
      </c>
      <c r="C6942" s="2">
        <f>COUNTIFS('Все позиции'!$H$2:$H$10401,A6942,'Все позиции'!$L$2:$L$10401,B6942)</f>
        <v>1</v>
      </c>
      <c r="D6942" s="2">
        <f>SUMIFS('Все позиции'!$K$2:$K$10401,'Все позиции'!$H$2:$H$10401,A6942,'Все позиции'!$L$2:$L$10401,B6942)</f>
        <v>10</v>
      </c>
      <c r="E6942" s="4">
        <f>SUMIFS('Все позиции'!$P$2:$P$10401,'Все позиции'!$H$2:$H$10401,A6942,'Все позиции'!$L$2:$L$10401,B6942)</f>
        <v>836.43</v>
      </c>
      <c r="F6942" s="2">
        <f>COUNTIFS('Все позиции'!$H$2:$H$10401,A6942,'Все позиции'!$L$2:$L$10401,B6942,'Все позиции'!$F$2:$F$10401,"&lt;&gt;")</f>
        <v>1</v>
      </c>
      <c r="G6942" s="2" t="str">
        <f t="shared" si="108"/>
        <v>да</v>
      </c>
    </row>
    <row r="6943" spans="1:7" x14ac:dyDescent="0.25">
      <c r="A6943" s="2" t="s">
        <v>7511</v>
      </c>
      <c r="B6943" s="2" t="s">
        <v>21</v>
      </c>
      <c r="C6943" s="2">
        <f>COUNTIFS('Все позиции'!$H$2:$H$10401,A6943,'Все позиции'!$L$2:$L$10401,B6943)</f>
        <v>1</v>
      </c>
      <c r="D6943" s="2">
        <f>SUMIFS('Все позиции'!$K$2:$K$10401,'Все позиции'!$H$2:$H$10401,A6943,'Все позиции'!$L$2:$L$10401,B6943)</f>
        <v>660</v>
      </c>
      <c r="E6943" s="4">
        <f>SUMIFS('Все позиции'!$P$2:$P$10401,'Все позиции'!$H$2:$H$10401,A6943,'Все позиции'!$L$2:$L$10401,B6943)</f>
        <v>17400.37</v>
      </c>
      <c r="F6943" s="2">
        <f>COUNTIFS('Все позиции'!$H$2:$H$10401,A6943,'Все позиции'!$L$2:$L$10401,B6943,'Все позиции'!$F$2:$F$10401,"&lt;&gt;")</f>
        <v>1</v>
      </c>
      <c r="G6943" s="2" t="str">
        <f t="shared" si="108"/>
        <v>да</v>
      </c>
    </row>
    <row r="6944" spans="1:7" x14ac:dyDescent="0.25">
      <c r="A6944" s="2" t="s">
        <v>3479</v>
      </c>
      <c r="B6944" s="2" t="s">
        <v>21</v>
      </c>
      <c r="C6944" s="2">
        <f>COUNTIFS('Все позиции'!$H$2:$H$10401,A6944,'Все позиции'!$L$2:$L$10401,B6944)</f>
        <v>1</v>
      </c>
      <c r="D6944" s="2">
        <f>SUMIFS('Все позиции'!$K$2:$K$10401,'Все позиции'!$H$2:$H$10401,A6944,'Все позиции'!$L$2:$L$10401,B6944)</f>
        <v>244</v>
      </c>
      <c r="E6944" s="4">
        <f>SUMIFS('Все позиции'!$P$2:$P$10401,'Все позиции'!$H$2:$H$10401,A6944,'Все позиции'!$L$2:$L$10401,B6944)</f>
        <v>0</v>
      </c>
      <c r="F6944" s="2">
        <f>COUNTIFS('Все позиции'!$H$2:$H$10401,A6944,'Все позиции'!$L$2:$L$10401,B6944,'Все позиции'!$F$2:$F$10401,"&lt;&gt;")</f>
        <v>0</v>
      </c>
      <c r="G6944" s="2" t="str">
        <f t="shared" si="108"/>
        <v>нет</v>
      </c>
    </row>
    <row r="6945" spans="1:7" x14ac:dyDescent="0.25">
      <c r="A6945" s="2" t="s">
        <v>8423</v>
      </c>
      <c r="B6945" s="2" t="s">
        <v>21</v>
      </c>
      <c r="C6945" s="2">
        <f>COUNTIFS('Все позиции'!$H$2:$H$10401,A6945,'Все позиции'!$L$2:$L$10401,B6945)</f>
        <v>1</v>
      </c>
      <c r="D6945" s="2">
        <f>SUMIFS('Все позиции'!$K$2:$K$10401,'Все позиции'!$H$2:$H$10401,A6945,'Все позиции'!$L$2:$L$10401,B6945)</f>
        <v>6</v>
      </c>
      <c r="E6945" s="4">
        <f>SUMIFS('Все позиции'!$P$2:$P$10401,'Все позиции'!$H$2:$H$10401,A6945,'Все позиции'!$L$2:$L$10401,B6945)</f>
        <v>559.1</v>
      </c>
      <c r="F6945" s="2">
        <f>COUNTIFS('Все позиции'!$H$2:$H$10401,A6945,'Все позиции'!$L$2:$L$10401,B6945,'Все позиции'!$F$2:$F$10401,"&lt;&gt;")</f>
        <v>1</v>
      </c>
      <c r="G6945" s="2" t="str">
        <f t="shared" si="108"/>
        <v>да</v>
      </c>
    </row>
    <row r="6946" spans="1:7" x14ac:dyDescent="0.25">
      <c r="A6946" s="2" t="s">
        <v>8421</v>
      </c>
      <c r="B6946" s="2" t="s">
        <v>21</v>
      </c>
      <c r="C6946" s="2">
        <f>COUNTIFS('Все позиции'!$H$2:$H$10401,A6946,'Все позиции'!$L$2:$L$10401,B6946)</f>
        <v>1</v>
      </c>
      <c r="D6946" s="2">
        <f>SUMIFS('Все позиции'!$K$2:$K$10401,'Все позиции'!$H$2:$H$10401,A6946,'Все позиции'!$L$2:$L$10401,B6946)</f>
        <v>2</v>
      </c>
      <c r="E6946" s="4">
        <f>SUMIFS('Все позиции'!$P$2:$P$10401,'Все позиции'!$H$2:$H$10401,A6946,'Все позиции'!$L$2:$L$10401,B6946)</f>
        <v>447.96</v>
      </c>
      <c r="F6946" s="2">
        <f>COUNTIFS('Все позиции'!$H$2:$H$10401,A6946,'Все позиции'!$L$2:$L$10401,B6946,'Все позиции'!$F$2:$F$10401,"&lt;&gt;")</f>
        <v>1</v>
      </c>
      <c r="G6946" s="2" t="str">
        <f t="shared" si="108"/>
        <v>да</v>
      </c>
    </row>
    <row r="6947" spans="1:7" x14ac:dyDescent="0.25">
      <c r="A6947" s="2" t="s">
        <v>8419</v>
      </c>
      <c r="B6947" s="2" t="s">
        <v>21</v>
      </c>
      <c r="C6947" s="2">
        <f>COUNTIFS('Все позиции'!$H$2:$H$10401,A6947,'Все позиции'!$L$2:$L$10401,B6947)</f>
        <v>1</v>
      </c>
      <c r="D6947" s="2">
        <f>SUMIFS('Все позиции'!$K$2:$K$10401,'Все позиции'!$H$2:$H$10401,A6947,'Все позиции'!$L$2:$L$10401,B6947)</f>
        <v>14</v>
      </c>
      <c r="E6947" s="4">
        <f>SUMIFS('Все позиции'!$P$2:$P$10401,'Все позиции'!$H$2:$H$10401,A6947,'Все позиции'!$L$2:$L$10401,B6947)</f>
        <v>4988.7299999999996</v>
      </c>
      <c r="F6947" s="2">
        <f>COUNTIFS('Все позиции'!$H$2:$H$10401,A6947,'Все позиции'!$L$2:$L$10401,B6947,'Все позиции'!$F$2:$F$10401,"&lt;&gt;")</f>
        <v>1</v>
      </c>
      <c r="G6947" s="2" t="str">
        <f t="shared" si="108"/>
        <v>да</v>
      </c>
    </row>
    <row r="6948" spans="1:7" x14ac:dyDescent="0.25">
      <c r="A6948" s="2" t="s">
        <v>8417</v>
      </c>
      <c r="B6948" s="2" t="s">
        <v>21</v>
      </c>
      <c r="C6948" s="2">
        <f>COUNTIFS('Все позиции'!$H$2:$H$10401,A6948,'Все позиции'!$L$2:$L$10401,B6948)</f>
        <v>1</v>
      </c>
      <c r="D6948" s="2">
        <f>SUMIFS('Все позиции'!$K$2:$K$10401,'Все позиции'!$H$2:$H$10401,A6948,'Все позиции'!$L$2:$L$10401,B6948)</f>
        <v>60</v>
      </c>
      <c r="E6948" s="4">
        <f>SUMIFS('Все позиции'!$P$2:$P$10401,'Все позиции'!$H$2:$H$10401,A6948,'Все позиции'!$L$2:$L$10401,B6948)</f>
        <v>55139.360000000001</v>
      </c>
      <c r="F6948" s="2">
        <f>COUNTIFS('Все позиции'!$H$2:$H$10401,A6948,'Все позиции'!$L$2:$L$10401,B6948,'Все позиции'!$F$2:$F$10401,"&lt;&gt;")</f>
        <v>1</v>
      </c>
      <c r="G6948" s="2" t="str">
        <f t="shared" si="108"/>
        <v>да</v>
      </c>
    </row>
    <row r="6949" spans="1:7" x14ac:dyDescent="0.25">
      <c r="A6949" s="2" t="s">
        <v>8415</v>
      </c>
      <c r="B6949" s="2" t="s">
        <v>21</v>
      </c>
      <c r="C6949" s="2">
        <f>COUNTIFS('Все позиции'!$H$2:$H$10401,A6949,'Все позиции'!$L$2:$L$10401,B6949)</f>
        <v>1</v>
      </c>
      <c r="D6949" s="2">
        <f>SUMIFS('Все позиции'!$K$2:$K$10401,'Все позиции'!$H$2:$H$10401,A6949,'Все позиции'!$L$2:$L$10401,B6949)</f>
        <v>12</v>
      </c>
      <c r="E6949" s="4">
        <f>SUMIFS('Все позиции'!$P$2:$P$10401,'Все позиции'!$H$2:$H$10401,A6949,'Все позиции'!$L$2:$L$10401,B6949)</f>
        <v>22426.720000000001</v>
      </c>
      <c r="F6949" s="2">
        <f>COUNTIFS('Все позиции'!$H$2:$H$10401,A6949,'Все позиции'!$L$2:$L$10401,B6949,'Все позиции'!$F$2:$F$10401,"&lt;&gt;")</f>
        <v>1</v>
      </c>
      <c r="G6949" s="2" t="str">
        <f t="shared" si="108"/>
        <v>да</v>
      </c>
    </row>
    <row r="6950" spans="1:7" x14ac:dyDescent="0.25">
      <c r="A6950" s="2" t="s">
        <v>7271</v>
      </c>
      <c r="B6950" s="2" t="s">
        <v>21</v>
      </c>
      <c r="C6950" s="2">
        <f>COUNTIFS('Все позиции'!$H$2:$H$10401,A6950,'Все позиции'!$L$2:$L$10401,B6950)</f>
        <v>1</v>
      </c>
      <c r="D6950" s="2">
        <f>SUMIFS('Все позиции'!$K$2:$K$10401,'Все позиции'!$H$2:$H$10401,A6950,'Все позиции'!$L$2:$L$10401,B6950)</f>
        <v>10</v>
      </c>
      <c r="E6950" s="4">
        <f>SUMIFS('Все позиции'!$P$2:$P$10401,'Все позиции'!$H$2:$H$10401,A6950,'Все позиции'!$L$2:$L$10401,B6950)</f>
        <v>4318.8</v>
      </c>
      <c r="F6950" s="2">
        <f>COUNTIFS('Все позиции'!$H$2:$H$10401,A6950,'Все позиции'!$L$2:$L$10401,B6950,'Все позиции'!$F$2:$F$10401,"&lt;&gt;")</f>
        <v>1</v>
      </c>
      <c r="G6950" s="2" t="str">
        <f t="shared" si="108"/>
        <v>да</v>
      </c>
    </row>
    <row r="6951" spans="1:7" x14ac:dyDescent="0.25">
      <c r="A6951" s="2" t="s">
        <v>5259</v>
      </c>
      <c r="B6951" s="2" t="s">
        <v>38</v>
      </c>
      <c r="C6951" s="2">
        <f>COUNTIFS('Все позиции'!$H$2:$H$10401,A6951,'Все позиции'!$L$2:$L$10401,B6951)</f>
        <v>1</v>
      </c>
      <c r="D6951" s="2">
        <f>SUMIFS('Все позиции'!$K$2:$K$10401,'Все позиции'!$H$2:$H$10401,A6951,'Все позиции'!$L$2:$L$10401,B6951)</f>
        <v>121</v>
      </c>
      <c r="E6951" s="4">
        <f>SUMIFS('Все позиции'!$P$2:$P$10401,'Все позиции'!$H$2:$H$10401,A6951,'Все позиции'!$L$2:$L$10401,B6951)</f>
        <v>295836.38</v>
      </c>
      <c r="F6951" s="2">
        <f>COUNTIFS('Все позиции'!$H$2:$H$10401,A6951,'Все позиции'!$L$2:$L$10401,B6951,'Все позиции'!$F$2:$F$10401,"&lt;&gt;")</f>
        <v>0</v>
      </c>
      <c r="G6951" s="2" t="str">
        <f t="shared" si="108"/>
        <v>нет</v>
      </c>
    </row>
    <row r="6952" spans="1:7" x14ac:dyDescent="0.25">
      <c r="A6952" s="2" t="s">
        <v>5261</v>
      </c>
      <c r="B6952" s="2" t="s">
        <v>38</v>
      </c>
      <c r="C6952" s="2">
        <f>COUNTIFS('Все позиции'!$H$2:$H$10401,A6952,'Все позиции'!$L$2:$L$10401,B6952)</f>
        <v>1</v>
      </c>
      <c r="D6952" s="2">
        <f>SUMIFS('Все позиции'!$K$2:$K$10401,'Все позиции'!$H$2:$H$10401,A6952,'Все позиции'!$L$2:$L$10401,B6952)</f>
        <v>242</v>
      </c>
      <c r="E6952" s="4">
        <f>SUMIFS('Все позиции'!$P$2:$P$10401,'Все позиции'!$H$2:$H$10401,A6952,'Все позиции'!$L$2:$L$10401,B6952)</f>
        <v>122793.27</v>
      </c>
      <c r="F6952" s="2">
        <f>COUNTIFS('Все позиции'!$H$2:$H$10401,A6952,'Все позиции'!$L$2:$L$10401,B6952,'Все позиции'!$F$2:$F$10401,"&lt;&gt;")</f>
        <v>0</v>
      </c>
      <c r="G6952" s="2" t="str">
        <f t="shared" si="108"/>
        <v>нет</v>
      </c>
    </row>
    <row r="6953" spans="1:7" x14ac:dyDescent="0.25">
      <c r="A6953" s="2" t="s">
        <v>7272</v>
      </c>
      <c r="B6953" s="2" t="s">
        <v>21</v>
      </c>
      <c r="C6953" s="2">
        <f>COUNTIFS('Все позиции'!$H$2:$H$10401,A6953,'Все позиции'!$L$2:$L$10401,B6953)</f>
        <v>2</v>
      </c>
      <c r="D6953" s="2">
        <f>SUMIFS('Все позиции'!$K$2:$K$10401,'Все позиции'!$H$2:$H$10401,A6953,'Все позиции'!$L$2:$L$10401,B6953)</f>
        <v>23</v>
      </c>
      <c r="E6953" s="4">
        <f>SUMIFS('Все позиции'!$P$2:$P$10401,'Все позиции'!$H$2:$H$10401,A6953,'Все позиции'!$L$2:$L$10401,B6953)</f>
        <v>26969.93</v>
      </c>
      <c r="F6953" s="2">
        <f>COUNTIFS('Все позиции'!$H$2:$H$10401,A6953,'Все позиции'!$L$2:$L$10401,B6953,'Все позиции'!$F$2:$F$10401,"&lt;&gt;")</f>
        <v>2</v>
      </c>
      <c r="G6953" s="2" t="str">
        <f t="shared" si="108"/>
        <v>да</v>
      </c>
    </row>
    <row r="6954" spans="1:7" x14ac:dyDescent="0.25">
      <c r="A6954" s="2" t="s">
        <v>7273</v>
      </c>
      <c r="B6954" s="2" t="s">
        <v>21</v>
      </c>
      <c r="C6954" s="2">
        <f>COUNTIFS('Все позиции'!$H$2:$H$10401,A6954,'Все позиции'!$L$2:$L$10401,B6954)</f>
        <v>2</v>
      </c>
      <c r="D6954" s="2">
        <f>SUMIFS('Все позиции'!$K$2:$K$10401,'Все позиции'!$H$2:$H$10401,A6954,'Все позиции'!$L$2:$L$10401,B6954)</f>
        <v>13</v>
      </c>
      <c r="E6954" s="4">
        <f>SUMIFS('Все позиции'!$P$2:$P$10401,'Все позиции'!$H$2:$H$10401,A6954,'Все позиции'!$L$2:$L$10401,B6954)</f>
        <v>2961.9800000000005</v>
      </c>
      <c r="F6954" s="2">
        <f>COUNTIFS('Все позиции'!$H$2:$H$10401,A6954,'Все позиции'!$L$2:$L$10401,B6954,'Все позиции'!$F$2:$F$10401,"&lt;&gt;")</f>
        <v>2</v>
      </c>
      <c r="G6954" s="2" t="str">
        <f t="shared" si="108"/>
        <v>да</v>
      </c>
    </row>
    <row r="6955" spans="1:7" x14ac:dyDescent="0.25">
      <c r="A6955" s="2" t="s">
        <v>6422</v>
      </c>
      <c r="B6955" s="2" t="s">
        <v>6420</v>
      </c>
      <c r="C6955" s="2">
        <f>COUNTIFS('Все позиции'!$H$2:$H$10401,A6955,'Все позиции'!$L$2:$L$10401,B6955)</f>
        <v>1</v>
      </c>
      <c r="D6955" s="2">
        <f>SUMIFS('Все позиции'!$K$2:$K$10401,'Все позиции'!$H$2:$H$10401,A6955,'Все позиции'!$L$2:$L$10401,B6955)</f>
        <v>10.4</v>
      </c>
      <c r="E6955" s="4">
        <f>SUMIFS('Все позиции'!$P$2:$P$10401,'Все позиции'!$H$2:$H$10401,A6955,'Все позиции'!$L$2:$L$10401,B6955)</f>
        <v>403.73</v>
      </c>
      <c r="F6955" s="2">
        <f>COUNTIFS('Все позиции'!$H$2:$H$10401,A6955,'Все позиции'!$L$2:$L$10401,B6955,'Все позиции'!$F$2:$F$10401,"&lt;&gt;")</f>
        <v>1</v>
      </c>
      <c r="G6955" s="2" t="str">
        <f t="shared" si="108"/>
        <v>да</v>
      </c>
    </row>
    <row r="6956" spans="1:7" x14ac:dyDescent="0.25">
      <c r="A6956" s="2" t="s">
        <v>6421</v>
      </c>
      <c r="B6956" s="2" t="s">
        <v>6420</v>
      </c>
      <c r="C6956" s="2">
        <f>COUNTIFS('Все позиции'!$H$2:$H$10401,A6956,'Все позиции'!$L$2:$L$10401,B6956)</f>
        <v>1</v>
      </c>
      <c r="D6956" s="2">
        <f>SUMIFS('Все позиции'!$K$2:$K$10401,'Все позиции'!$H$2:$H$10401,A6956,'Все позиции'!$L$2:$L$10401,B6956)</f>
        <v>52.8</v>
      </c>
      <c r="E6956" s="4">
        <f>SUMIFS('Все позиции'!$P$2:$P$10401,'Все позиции'!$H$2:$H$10401,A6956,'Все позиции'!$L$2:$L$10401,B6956)</f>
        <v>2668.11</v>
      </c>
      <c r="F6956" s="2">
        <f>COUNTIFS('Все позиции'!$H$2:$H$10401,A6956,'Все позиции'!$L$2:$L$10401,B6956,'Все позиции'!$F$2:$F$10401,"&lt;&gt;")</f>
        <v>1</v>
      </c>
      <c r="G6956" s="2" t="str">
        <f t="shared" si="108"/>
        <v>да</v>
      </c>
    </row>
    <row r="6957" spans="1:7" x14ac:dyDescent="0.25">
      <c r="A6957" s="2" t="s">
        <v>6419</v>
      </c>
      <c r="B6957" s="2" t="s">
        <v>6420</v>
      </c>
      <c r="C6957" s="2">
        <f>COUNTIFS('Все позиции'!$H$2:$H$10401,A6957,'Все позиции'!$L$2:$L$10401,B6957)</f>
        <v>1</v>
      </c>
      <c r="D6957" s="2">
        <f>SUMIFS('Все позиции'!$K$2:$K$10401,'Все позиции'!$H$2:$H$10401,A6957,'Все позиции'!$L$2:$L$10401,B6957)</f>
        <v>368</v>
      </c>
      <c r="E6957" s="4">
        <f>SUMIFS('Все позиции'!$P$2:$P$10401,'Все позиции'!$H$2:$H$10401,A6957,'Все позиции'!$L$2:$L$10401,B6957)</f>
        <v>69112.899999999994</v>
      </c>
      <c r="F6957" s="2">
        <f>COUNTIFS('Все позиции'!$H$2:$H$10401,A6957,'Все позиции'!$L$2:$L$10401,B6957,'Все позиции'!$F$2:$F$10401,"&lt;&gt;")</f>
        <v>1</v>
      </c>
      <c r="G6957" s="2" t="str">
        <f t="shared" si="108"/>
        <v>да</v>
      </c>
    </row>
    <row r="6958" spans="1:7" x14ac:dyDescent="0.25">
      <c r="A6958" s="2" t="s">
        <v>8116</v>
      </c>
      <c r="B6958" s="2" t="s">
        <v>21</v>
      </c>
      <c r="C6958" s="2">
        <f>COUNTIFS('Все позиции'!$H$2:$H$10401,A6958,'Все позиции'!$L$2:$L$10401,B6958)</f>
        <v>1</v>
      </c>
      <c r="D6958" s="2">
        <f>SUMIFS('Все позиции'!$K$2:$K$10401,'Все позиции'!$H$2:$H$10401,A6958,'Все позиции'!$L$2:$L$10401,B6958)</f>
        <v>60</v>
      </c>
      <c r="E6958" s="4">
        <f>SUMIFS('Все позиции'!$P$2:$P$10401,'Все позиции'!$H$2:$H$10401,A6958,'Все позиции'!$L$2:$L$10401,B6958)</f>
        <v>127886.26</v>
      </c>
      <c r="F6958" s="2">
        <f>COUNTIFS('Все позиции'!$H$2:$H$10401,A6958,'Все позиции'!$L$2:$L$10401,B6958,'Все позиции'!$F$2:$F$10401,"&lt;&gt;")</f>
        <v>1</v>
      </c>
      <c r="G6958" s="2" t="str">
        <f t="shared" si="108"/>
        <v>да</v>
      </c>
    </row>
    <row r="6959" spans="1:7" x14ac:dyDescent="0.25">
      <c r="A6959" s="2" t="s">
        <v>8027</v>
      </c>
      <c r="B6959" s="2" t="s">
        <v>21</v>
      </c>
      <c r="C6959" s="2">
        <f>COUNTIFS('Все позиции'!$H$2:$H$10401,A6959,'Все позиции'!$L$2:$L$10401,B6959)</f>
        <v>1</v>
      </c>
      <c r="D6959" s="2">
        <f>SUMIFS('Все позиции'!$K$2:$K$10401,'Все позиции'!$H$2:$H$10401,A6959,'Все позиции'!$L$2:$L$10401,B6959)</f>
        <v>50</v>
      </c>
      <c r="E6959" s="4">
        <f>SUMIFS('Все позиции'!$P$2:$P$10401,'Все позиции'!$H$2:$H$10401,A6959,'Все позиции'!$L$2:$L$10401,B6959)</f>
        <v>60268</v>
      </c>
      <c r="F6959" s="2">
        <f>COUNTIFS('Все позиции'!$H$2:$H$10401,A6959,'Все позиции'!$L$2:$L$10401,B6959,'Все позиции'!$F$2:$F$10401,"&lt;&gt;")</f>
        <v>1</v>
      </c>
      <c r="G6959" s="2" t="str">
        <f t="shared" si="108"/>
        <v>да</v>
      </c>
    </row>
    <row r="6960" spans="1:7" x14ac:dyDescent="0.25">
      <c r="A6960" s="2" t="s">
        <v>4022</v>
      </c>
      <c r="B6960" s="2" t="s">
        <v>38</v>
      </c>
      <c r="C6960" s="2">
        <f>COUNTIFS('Все позиции'!$H$2:$H$10401,A6960,'Все позиции'!$L$2:$L$10401,B6960)</f>
        <v>1</v>
      </c>
      <c r="D6960" s="2">
        <f>SUMIFS('Все позиции'!$K$2:$K$10401,'Все позиции'!$H$2:$H$10401,A6960,'Все позиции'!$L$2:$L$10401,B6960)</f>
        <v>2</v>
      </c>
      <c r="E6960" s="4">
        <f>SUMIFS('Все позиции'!$P$2:$P$10401,'Все позиции'!$H$2:$H$10401,A6960,'Все позиции'!$L$2:$L$10401,B6960)</f>
        <v>1302.01</v>
      </c>
      <c r="F6960" s="2">
        <f>COUNTIFS('Все позиции'!$H$2:$H$10401,A6960,'Все позиции'!$L$2:$L$10401,B6960,'Все позиции'!$F$2:$F$10401,"&lt;&gt;")</f>
        <v>0</v>
      </c>
      <c r="G6960" s="2" t="str">
        <f t="shared" si="108"/>
        <v>нет</v>
      </c>
    </row>
    <row r="6961" spans="1:7" x14ac:dyDescent="0.25">
      <c r="A6961" s="2" t="s">
        <v>4012</v>
      </c>
      <c r="B6961" s="2" t="s">
        <v>38</v>
      </c>
      <c r="C6961" s="2">
        <f>COUNTIFS('Все позиции'!$H$2:$H$10401,A6961,'Все позиции'!$L$2:$L$10401,B6961)</f>
        <v>1</v>
      </c>
      <c r="D6961" s="2">
        <f>SUMIFS('Все позиции'!$K$2:$K$10401,'Все позиции'!$H$2:$H$10401,A6961,'Все позиции'!$L$2:$L$10401,B6961)</f>
        <v>2</v>
      </c>
      <c r="E6961" s="4">
        <f>SUMIFS('Все позиции'!$P$2:$P$10401,'Все позиции'!$H$2:$H$10401,A6961,'Все позиции'!$L$2:$L$10401,B6961)</f>
        <v>1302.01</v>
      </c>
      <c r="F6961" s="2">
        <f>COUNTIFS('Все позиции'!$H$2:$H$10401,A6961,'Все позиции'!$L$2:$L$10401,B6961,'Все позиции'!$F$2:$F$10401,"&lt;&gt;")</f>
        <v>0</v>
      </c>
      <c r="G6961" s="2" t="str">
        <f t="shared" si="108"/>
        <v>нет</v>
      </c>
    </row>
    <row r="6962" spans="1:7" x14ac:dyDescent="0.25">
      <c r="A6962" s="2" t="s">
        <v>8117</v>
      </c>
      <c r="B6962" s="2" t="s">
        <v>21</v>
      </c>
      <c r="C6962" s="2">
        <f>COUNTIFS('Все позиции'!$H$2:$H$10401,A6962,'Все позиции'!$L$2:$L$10401,B6962)</f>
        <v>1</v>
      </c>
      <c r="D6962" s="2">
        <f>SUMIFS('Все позиции'!$K$2:$K$10401,'Все позиции'!$H$2:$H$10401,A6962,'Все позиции'!$L$2:$L$10401,B6962)</f>
        <v>90.5</v>
      </c>
      <c r="E6962" s="4">
        <f>SUMIFS('Все позиции'!$P$2:$P$10401,'Все позиции'!$H$2:$H$10401,A6962,'Все позиции'!$L$2:$L$10401,B6962)</f>
        <v>158946.23999999999</v>
      </c>
      <c r="F6962" s="2">
        <f>COUNTIFS('Все позиции'!$H$2:$H$10401,A6962,'Все позиции'!$L$2:$L$10401,B6962,'Все позиции'!$F$2:$F$10401,"&lt;&gt;")</f>
        <v>1</v>
      </c>
      <c r="G6962" s="2" t="str">
        <f t="shared" si="108"/>
        <v>да</v>
      </c>
    </row>
    <row r="6963" spans="1:7" x14ac:dyDescent="0.25">
      <c r="A6963" s="2" t="s">
        <v>237</v>
      </c>
      <c r="B6963" s="2" t="s">
        <v>23</v>
      </c>
      <c r="C6963" s="2">
        <f>COUNTIFS('Все позиции'!$H$2:$H$10401,A6963,'Все позиции'!$L$2:$L$10401,B6963)</f>
        <v>1</v>
      </c>
      <c r="D6963" s="2">
        <f>SUMIFS('Все позиции'!$K$2:$K$10401,'Все позиции'!$H$2:$H$10401,A6963,'Все позиции'!$L$2:$L$10401,B6963)</f>
        <v>1</v>
      </c>
      <c r="E6963" s="4">
        <f>SUMIFS('Все позиции'!$P$2:$P$10401,'Все позиции'!$H$2:$H$10401,A6963,'Все позиции'!$L$2:$L$10401,B6963)</f>
        <v>0</v>
      </c>
      <c r="F6963" s="2">
        <f>COUNTIFS('Все позиции'!$H$2:$H$10401,A6963,'Все позиции'!$L$2:$L$10401,B6963,'Все позиции'!$F$2:$F$10401,"&lt;&gt;")</f>
        <v>0</v>
      </c>
      <c r="G6963" s="2" t="str">
        <f t="shared" si="108"/>
        <v>нет</v>
      </c>
    </row>
    <row r="6964" spans="1:7" x14ac:dyDescent="0.25">
      <c r="A6964" s="2" t="s">
        <v>5781</v>
      </c>
      <c r="B6964" s="2" t="s">
        <v>23</v>
      </c>
      <c r="C6964" s="2">
        <f>COUNTIFS('Все позиции'!$H$2:$H$10401,A6964,'Все позиции'!$L$2:$L$10401,B6964)</f>
        <v>1</v>
      </c>
      <c r="D6964" s="2">
        <f>SUMIFS('Все позиции'!$K$2:$K$10401,'Все позиции'!$H$2:$H$10401,A6964,'Все позиции'!$L$2:$L$10401,B6964)</f>
        <v>0.03</v>
      </c>
      <c r="E6964" s="4">
        <f>SUMIFS('Все позиции'!$P$2:$P$10401,'Все позиции'!$H$2:$H$10401,A6964,'Все позиции'!$L$2:$L$10401,B6964)</f>
        <v>0</v>
      </c>
      <c r="F6964" s="2">
        <f>COUNTIFS('Все позиции'!$H$2:$H$10401,A6964,'Все позиции'!$L$2:$L$10401,B6964,'Все позиции'!$F$2:$F$10401,"&lt;&gt;")</f>
        <v>1</v>
      </c>
      <c r="G6964" s="2" t="str">
        <f t="shared" si="108"/>
        <v>да</v>
      </c>
    </row>
    <row r="6965" spans="1:7" x14ac:dyDescent="0.25">
      <c r="A6965" s="2" t="s">
        <v>216</v>
      </c>
      <c r="B6965" s="2" t="s">
        <v>21</v>
      </c>
      <c r="C6965" s="2">
        <f>COUNTIFS('Все позиции'!$H$2:$H$10401,A6965,'Все позиции'!$L$2:$L$10401,B6965)</f>
        <v>1</v>
      </c>
      <c r="D6965" s="2">
        <f>SUMIFS('Все позиции'!$K$2:$K$10401,'Все позиции'!$H$2:$H$10401,A6965,'Все позиции'!$L$2:$L$10401,B6965)</f>
        <v>20</v>
      </c>
      <c r="E6965" s="4">
        <f>SUMIFS('Все позиции'!$P$2:$P$10401,'Все позиции'!$H$2:$H$10401,A6965,'Все позиции'!$L$2:$L$10401,B6965)</f>
        <v>6611.91</v>
      </c>
      <c r="F6965" s="2">
        <f>COUNTIFS('Все позиции'!$H$2:$H$10401,A6965,'Все позиции'!$L$2:$L$10401,B6965,'Все позиции'!$F$2:$F$10401,"&lt;&gt;")</f>
        <v>0</v>
      </c>
      <c r="G6965" s="2" t="str">
        <f t="shared" si="108"/>
        <v>нет</v>
      </c>
    </row>
    <row r="6966" spans="1:7" x14ac:dyDescent="0.25">
      <c r="A6966" s="2" t="s">
        <v>383</v>
      </c>
      <c r="B6966" s="2" t="s">
        <v>21</v>
      </c>
      <c r="C6966" s="2">
        <f>COUNTIFS('Все позиции'!$H$2:$H$10401,A6966,'Все позиции'!$L$2:$L$10401,B6966)</f>
        <v>1</v>
      </c>
      <c r="D6966" s="2">
        <f>SUMIFS('Все позиции'!$K$2:$K$10401,'Все позиции'!$H$2:$H$10401,A6966,'Все позиции'!$L$2:$L$10401,B6966)</f>
        <v>2</v>
      </c>
      <c r="E6966" s="4">
        <f>SUMIFS('Все позиции'!$P$2:$P$10401,'Все позиции'!$H$2:$H$10401,A6966,'Все позиции'!$L$2:$L$10401,B6966)</f>
        <v>0</v>
      </c>
      <c r="F6966" s="2">
        <f>COUNTIFS('Все позиции'!$H$2:$H$10401,A6966,'Все позиции'!$L$2:$L$10401,B6966,'Все позиции'!$F$2:$F$10401,"&lt;&gt;")</f>
        <v>0</v>
      </c>
      <c r="G6966" s="2" t="str">
        <f t="shared" si="108"/>
        <v>нет</v>
      </c>
    </row>
    <row r="6967" spans="1:7" x14ac:dyDescent="0.25">
      <c r="A6967" s="2" t="s">
        <v>384</v>
      </c>
      <c r="B6967" s="2" t="s">
        <v>21</v>
      </c>
      <c r="C6967" s="2">
        <f>COUNTIFS('Все позиции'!$H$2:$H$10401,A6967,'Все позиции'!$L$2:$L$10401,B6967)</f>
        <v>1</v>
      </c>
      <c r="D6967" s="2">
        <f>SUMIFS('Все позиции'!$K$2:$K$10401,'Все позиции'!$H$2:$H$10401,A6967,'Все позиции'!$L$2:$L$10401,B6967)</f>
        <v>2</v>
      </c>
      <c r="E6967" s="4">
        <f>SUMIFS('Все позиции'!$P$2:$P$10401,'Все позиции'!$H$2:$H$10401,A6967,'Все позиции'!$L$2:$L$10401,B6967)</f>
        <v>0</v>
      </c>
      <c r="F6967" s="2">
        <f>COUNTIFS('Все позиции'!$H$2:$H$10401,A6967,'Все позиции'!$L$2:$L$10401,B6967,'Все позиции'!$F$2:$F$10401,"&lt;&gt;")</f>
        <v>0</v>
      </c>
      <c r="G6967" s="2" t="str">
        <f t="shared" si="108"/>
        <v>нет</v>
      </c>
    </row>
    <row r="6968" spans="1:7" x14ac:dyDescent="0.25">
      <c r="A6968" s="2" t="s">
        <v>239</v>
      </c>
      <c r="B6968" s="2" t="s">
        <v>23</v>
      </c>
      <c r="C6968" s="2">
        <f>COUNTIFS('Все позиции'!$H$2:$H$10401,A6968,'Все позиции'!$L$2:$L$10401,B6968)</f>
        <v>1</v>
      </c>
      <c r="D6968" s="2">
        <f>SUMIFS('Все позиции'!$K$2:$K$10401,'Все позиции'!$H$2:$H$10401,A6968,'Все позиции'!$L$2:$L$10401,B6968)</f>
        <v>1</v>
      </c>
      <c r="E6968" s="4">
        <f>SUMIFS('Все позиции'!$P$2:$P$10401,'Все позиции'!$H$2:$H$10401,A6968,'Все позиции'!$L$2:$L$10401,B6968)</f>
        <v>0</v>
      </c>
      <c r="F6968" s="2">
        <f>COUNTIFS('Все позиции'!$H$2:$H$10401,A6968,'Все позиции'!$L$2:$L$10401,B6968,'Все позиции'!$F$2:$F$10401,"&lt;&gt;")</f>
        <v>0</v>
      </c>
      <c r="G6968" s="2" t="str">
        <f t="shared" si="108"/>
        <v>нет</v>
      </c>
    </row>
    <row r="6969" spans="1:7" x14ac:dyDescent="0.25">
      <c r="A6969" s="2" t="s">
        <v>1256</v>
      </c>
      <c r="B6969" s="2" t="s">
        <v>23</v>
      </c>
      <c r="C6969" s="2">
        <f>COUNTIFS('Все позиции'!$H$2:$H$10401,A6969,'Все позиции'!$L$2:$L$10401,B6969)</f>
        <v>1</v>
      </c>
      <c r="D6969" s="2">
        <f>SUMIFS('Все позиции'!$K$2:$K$10401,'Все позиции'!$H$2:$H$10401,A6969,'Все позиции'!$L$2:$L$10401,B6969)</f>
        <v>1.2649999999999999</v>
      </c>
      <c r="E6969" s="4">
        <f>SUMIFS('Все позиции'!$P$2:$P$10401,'Все позиции'!$H$2:$H$10401,A6969,'Все позиции'!$L$2:$L$10401,B6969)</f>
        <v>131559.98000000001</v>
      </c>
      <c r="F6969" s="2">
        <f>COUNTIFS('Все позиции'!$H$2:$H$10401,A6969,'Все позиции'!$L$2:$L$10401,B6969,'Все позиции'!$F$2:$F$10401,"&lt;&gt;")</f>
        <v>0</v>
      </c>
      <c r="G6969" s="2" t="str">
        <f t="shared" si="108"/>
        <v>нет</v>
      </c>
    </row>
    <row r="6970" spans="1:7" x14ac:dyDescent="0.25">
      <c r="A6970" s="2" t="s">
        <v>1113</v>
      </c>
      <c r="B6970" s="2" t="s">
        <v>23</v>
      </c>
      <c r="C6970" s="2">
        <f>COUNTIFS('Все позиции'!$H$2:$H$10401,A6970,'Все позиции'!$L$2:$L$10401,B6970)</f>
        <v>2</v>
      </c>
      <c r="D6970" s="2">
        <f>SUMIFS('Все позиции'!$K$2:$K$10401,'Все позиции'!$H$2:$H$10401,A6970,'Все позиции'!$L$2:$L$10401,B6970)</f>
        <v>216.36699999999999</v>
      </c>
      <c r="E6970" s="4">
        <f>SUMIFS('Все позиции'!$P$2:$P$10401,'Все позиции'!$H$2:$H$10401,A6970,'Все позиции'!$L$2:$L$10401,B6970)</f>
        <v>23014733.07</v>
      </c>
      <c r="F6970" s="2">
        <f>COUNTIFS('Все позиции'!$H$2:$H$10401,A6970,'Все позиции'!$L$2:$L$10401,B6970,'Все позиции'!$F$2:$F$10401,"&lt;&gt;")</f>
        <v>0</v>
      </c>
      <c r="G6970" s="2" t="str">
        <f t="shared" si="108"/>
        <v>нет</v>
      </c>
    </row>
    <row r="6971" spans="1:7" x14ac:dyDescent="0.25">
      <c r="A6971" s="2" t="s">
        <v>1226</v>
      </c>
      <c r="B6971" s="2" t="s">
        <v>23</v>
      </c>
      <c r="C6971" s="2">
        <f>COUNTIFS('Все позиции'!$H$2:$H$10401,A6971,'Все позиции'!$L$2:$L$10401,B6971)</f>
        <v>1</v>
      </c>
      <c r="D6971" s="2">
        <f>SUMIFS('Все позиции'!$K$2:$K$10401,'Все позиции'!$H$2:$H$10401,A6971,'Все позиции'!$L$2:$L$10401,B6971)</f>
        <v>58.875999999999998</v>
      </c>
      <c r="E6971" s="4">
        <f>SUMIFS('Все позиции'!$P$2:$P$10401,'Все позиции'!$H$2:$H$10401,A6971,'Все позиции'!$L$2:$L$10401,B6971)</f>
        <v>6181980</v>
      </c>
      <c r="F6971" s="2">
        <f>COUNTIFS('Все позиции'!$H$2:$H$10401,A6971,'Все позиции'!$L$2:$L$10401,B6971,'Все позиции'!$F$2:$F$10401,"&lt;&gt;")</f>
        <v>0</v>
      </c>
      <c r="G6971" s="2" t="str">
        <f t="shared" si="108"/>
        <v>нет</v>
      </c>
    </row>
    <row r="6972" spans="1:7" x14ac:dyDescent="0.25">
      <c r="A6972" s="2" t="s">
        <v>1268</v>
      </c>
      <c r="B6972" s="2" t="s">
        <v>23</v>
      </c>
      <c r="C6972" s="2">
        <f>COUNTIFS('Все позиции'!$H$2:$H$10401,A6972,'Все позиции'!$L$2:$L$10401,B6972)</f>
        <v>1</v>
      </c>
      <c r="D6972" s="2">
        <f>SUMIFS('Все позиции'!$K$2:$K$10401,'Все позиции'!$H$2:$H$10401,A6972,'Все позиции'!$L$2:$L$10401,B6972)</f>
        <v>22.363</v>
      </c>
      <c r="E6972" s="4">
        <f>SUMIFS('Все позиции'!$P$2:$P$10401,'Все позиции'!$H$2:$H$10401,A6972,'Все позиции'!$L$2:$L$10401,B6972)</f>
        <v>2348115</v>
      </c>
      <c r="F6972" s="2">
        <f>COUNTIFS('Все позиции'!$H$2:$H$10401,A6972,'Все позиции'!$L$2:$L$10401,B6972,'Все позиции'!$F$2:$F$10401,"&lt;&gt;")</f>
        <v>0</v>
      </c>
      <c r="G6972" s="2" t="str">
        <f t="shared" si="108"/>
        <v>нет</v>
      </c>
    </row>
    <row r="6973" spans="1:7" x14ac:dyDescent="0.25">
      <c r="A6973" s="2" t="s">
        <v>1231</v>
      </c>
      <c r="B6973" s="2" t="s">
        <v>23</v>
      </c>
      <c r="C6973" s="2">
        <f>COUNTIFS('Все позиции'!$H$2:$H$10401,A6973,'Все позиции'!$L$2:$L$10401,B6973)</f>
        <v>1</v>
      </c>
      <c r="D6973" s="2">
        <f>SUMIFS('Все позиции'!$K$2:$K$10401,'Все позиции'!$H$2:$H$10401,A6973,'Все позиции'!$L$2:$L$10401,B6973)</f>
        <v>16.311</v>
      </c>
      <c r="E6973" s="4">
        <f>SUMIFS('Все позиции'!$P$2:$P$10401,'Все позиции'!$H$2:$H$10401,A6973,'Все позиции'!$L$2:$L$10401,B6973)</f>
        <v>1794209.87</v>
      </c>
      <c r="F6973" s="2">
        <f>COUNTIFS('Все позиции'!$H$2:$H$10401,A6973,'Все позиции'!$L$2:$L$10401,B6973,'Все позиции'!$F$2:$F$10401,"&lt;&gt;")</f>
        <v>0</v>
      </c>
      <c r="G6973" s="2" t="str">
        <f t="shared" si="108"/>
        <v>нет</v>
      </c>
    </row>
    <row r="6974" spans="1:7" x14ac:dyDescent="0.25">
      <c r="A6974" s="2" t="s">
        <v>232</v>
      </c>
      <c r="B6974" s="2" t="s">
        <v>23</v>
      </c>
      <c r="C6974" s="2">
        <f>COUNTIFS('Все позиции'!$H$2:$H$10401,A6974,'Все позиции'!$L$2:$L$10401,B6974)</f>
        <v>1</v>
      </c>
      <c r="D6974" s="2">
        <f>SUMIFS('Все позиции'!$K$2:$K$10401,'Все позиции'!$H$2:$H$10401,A6974,'Все позиции'!$L$2:$L$10401,B6974)</f>
        <v>10</v>
      </c>
      <c r="E6974" s="4">
        <f>SUMIFS('Все позиции'!$P$2:$P$10401,'Все позиции'!$H$2:$H$10401,A6974,'Все позиции'!$L$2:$L$10401,B6974)</f>
        <v>0</v>
      </c>
      <c r="F6974" s="2">
        <f>COUNTIFS('Все позиции'!$H$2:$H$10401,A6974,'Все позиции'!$L$2:$L$10401,B6974,'Все позиции'!$F$2:$F$10401,"&lt;&gt;")</f>
        <v>0</v>
      </c>
      <c r="G6974" s="2" t="str">
        <f t="shared" si="108"/>
        <v>нет</v>
      </c>
    </row>
    <row r="6975" spans="1:7" x14ac:dyDescent="0.25">
      <c r="A6975" s="2" t="s">
        <v>361</v>
      </c>
      <c r="B6975" s="2" t="s">
        <v>23</v>
      </c>
      <c r="C6975" s="2">
        <f>COUNTIFS('Все позиции'!$H$2:$H$10401,A6975,'Все позиции'!$L$2:$L$10401,B6975)</f>
        <v>1</v>
      </c>
      <c r="D6975" s="2">
        <f>SUMIFS('Все позиции'!$K$2:$K$10401,'Все позиции'!$H$2:$H$10401,A6975,'Все позиции'!$L$2:$L$10401,B6975)</f>
        <v>0.318</v>
      </c>
      <c r="E6975" s="4">
        <f>SUMIFS('Все позиции'!$P$2:$P$10401,'Все позиции'!$H$2:$H$10401,A6975,'Все позиции'!$L$2:$L$10401,B6975)</f>
        <v>0</v>
      </c>
      <c r="F6975" s="2">
        <f>COUNTIFS('Все позиции'!$H$2:$H$10401,A6975,'Все позиции'!$L$2:$L$10401,B6975,'Все позиции'!$F$2:$F$10401,"&lt;&gt;")</f>
        <v>0</v>
      </c>
      <c r="G6975" s="2" t="str">
        <f t="shared" si="108"/>
        <v>нет</v>
      </c>
    </row>
    <row r="6976" spans="1:7" x14ac:dyDescent="0.25">
      <c r="A6976" s="2" t="s">
        <v>234</v>
      </c>
      <c r="B6976" s="2" t="s">
        <v>23</v>
      </c>
      <c r="C6976" s="2">
        <f>COUNTIFS('Все позиции'!$H$2:$H$10401,A6976,'Все позиции'!$L$2:$L$10401,B6976)</f>
        <v>1</v>
      </c>
      <c r="D6976" s="2">
        <f>SUMIFS('Все позиции'!$K$2:$K$10401,'Все позиции'!$H$2:$H$10401,A6976,'Все позиции'!$L$2:$L$10401,B6976)</f>
        <v>10</v>
      </c>
      <c r="E6976" s="4">
        <f>SUMIFS('Все позиции'!$P$2:$P$10401,'Все позиции'!$H$2:$H$10401,A6976,'Все позиции'!$L$2:$L$10401,B6976)</f>
        <v>0</v>
      </c>
      <c r="F6976" s="2">
        <f>COUNTIFS('Все позиции'!$H$2:$H$10401,A6976,'Все позиции'!$L$2:$L$10401,B6976,'Все позиции'!$F$2:$F$10401,"&lt;&gt;")</f>
        <v>0</v>
      </c>
      <c r="G6976" s="2" t="str">
        <f t="shared" si="108"/>
        <v>нет</v>
      </c>
    </row>
    <row r="6977" spans="1:7" x14ac:dyDescent="0.25">
      <c r="A6977" s="2" t="s">
        <v>366</v>
      </c>
      <c r="B6977" s="2" t="s">
        <v>23</v>
      </c>
      <c r="C6977" s="2">
        <f>COUNTIFS('Все позиции'!$H$2:$H$10401,A6977,'Все позиции'!$L$2:$L$10401,B6977)</f>
        <v>1</v>
      </c>
      <c r="D6977" s="2">
        <f>SUMIFS('Все позиции'!$K$2:$K$10401,'Все позиции'!$H$2:$H$10401,A6977,'Все позиции'!$L$2:$L$10401,B6977)</f>
        <v>4.3999999999999997E-2</v>
      </c>
      <c r="E6977" s="4">
        <f>SUMIFS('Все позиции'!$P$2:$P$10401,'Все позиции'!$H$2:$H$10401,A6977,'Все позиции'!$L$2:$L$10401,B6977)</f>
        <v>0</v>
      </c>
      <c r="F6977" s="2">
        <f>COUNTIFS('Все позиции'!$H$2:$H$10401,A6977,'Все позиции'!$L$2:$L$10401,B6977,'Все позиции'!$F$2:$F$10401,"&lt;&gt;")</f>
        <v>0</v>
      </c>
      <c r="G6977" s="2" t="str">
        <f t="shared" si="108"/>
        <v>нет</v>
      </c>
    </row>
    <row r="6978" spans="1:7" x14ac:dyDescent="0.25">
      <c r="A6978" s="2" t="s">
        <v>235</v>
      </c>
      <c r="B6978" s="2" t="s">
        <v>23</v>
      </c>
      <c r="C6978" s="2">
        <f>COUNTIFS('Все позиции'!$H$2:$H$10401,A6978,'Все позиции'!$L$2:$L$10401,B6978)</f>
        <v>1</v>
      </c>
      <c r="D6978" s="2">
        <f>SUMIFS('Все позиции'!$K$2:$K$10401,'Все позиции'!$H$2:$H$10401,A6978,'Все позиции'!$L$2:$L$10401,B6978)</f>
        <v>10</v>
      </c>
      <c r="E6978" s="4">
        <f>SUMIFS('Все позиции'!$P$2:$P$10401,'Все позиции'!$H$2:$H$10401,A6978,'Все позиции'!$L$2:$L$10401,B6978)</f>
        <v>0</v>
      </c>
      <c r="F6978" s="2">
        <f>COUNTIFS('Все позиции'!$H$2:$H$10401,A6978,'Все позиции'!$L$2:$L$10401,B6978,'Все позиции'!$F$2:$F$10401,"&lt;&gt;")</f>
        <v>0</v>
      </c>
      <c r="G6978" s="2" t="str">
        <f t="shared" ref="G6978:G7041" si="109">IF(F6978&gt;0,"да","нет")</f>
        <v>нет</v>
      </c>
    </row>
    <row r="6979" spans="1:7" x14ac:dyDescent="0.25">
      <c r="A6979" s="2" t="s">
        <v>363</v>
      </c>
      <c r="B6979" s="2" t="s">
        <v>23</v>
      </c>
      <c r="C6979" s="2">
        <f>COUNTIFS('Все позиции'!$H$2:$H$10401,A6979,'Все позиции'!$L$2:$L$10401,B6979)</f>
        <v>2</v>
      </c>
      <c r="D6979" s="2">
        <f>SUMIFS('Все позиции'!$K$2:$K$10401,'Все позиции'!$H$2:$H$10401,A6979,'Все позиции'!$L$2:$L$10401,B6979)</f>
        <v>0.318</v>
      </c>
      <c r="E6979" s="4">
        <f>SUMIFS('Все позиции'!$P$2:$P$10401,'Все позиции'!$H$2:$H$10401,A6979,'Все позиции'!$L$2:$L$10401,B6979)</f>
        <v>0</v>
      </c>
      <c r="F6979" s="2">
        <f>COUNTIFS('Все позиции'!$H$2:$H$10401,A6979,'Все позиции'!$L$2:$L$10401,B6979,'Все позиции'!$F$2:$F$10401,"&lt;&gt;")</f>
        <v>0</v>
      </c>
      <c r="G6979" s="2" t="str">
        <f t="shared" si="109"/>
        <v>нет</v>
      </c>
    </row>
    <row r="6980" spans="1:7" x14ac:dyDescent="0.25">
      <c r="A6980" s="2" t="s">
        <v>225</v>
      </c>
      <c r="B6980" s="2" t="s">
        <v>23</v>
      </c>
      <c r="C6980" s="2">
        <f>COUNTIFS('Все позиции'!$H$2:$H$10401,A6980,'Все позиции'!$L$2:$L$10401,B6980)</f>
        <v>1</v>
      </c>
      <c r="D6980" s="2">
        <f>SUMIFS('Все позиции'!$K$2:$K$10401,'Все позиции'!$H$2:$H$10401,A6980,'Все позиции'!$L$2:$L$10401,B6980)</f>
        <v>10</v>
      </c>
      <c r="E6980" s="4">
        <f>SUMIFS('Все позиции'!$P$2:$P$10401,'Все позиции'!$H$2:$H$10401,A6980,'Все позиции'!$L$2:$L$10401,B6980)</f>
        <v>0</v>
      </c>
      <c r="F6980" s="2">
        <f>COUNTIFS('Все позиции'!$H$2:$H$10401,A6980,'Все позиции'!$L$2:$L$10401,B6980,'Все позиции'!$F$2:$F$10401,"&lt;&gt;")</f>
        <v>0</v>
      </c>
      <c r="G6980" s="2" t="str">
        <f t="shared" si="109"/>
        <v>нет</v>
      </c>
    </row>
    <row r="6981" spans="1:7" x14ac:dyDescent="0.25">
      <c r="A6981" s="2" t="s">
        <v>228</v>
      </c>
      <c r="B6981" s="2" t="s">
        <v>23</v>
      </c>
      <c r="C6981" s="2">
        <f>COUNTIFS('Все позиции'!$H$2:$H$10401,A6981,'Все позиции'!$L$2:$L$10401,B6981)</f>
        <v>1</v>
      </c>
      <c r="D6981" s="2">
        <f>SUMIFS('Все позиции'!$K$2:$K$10401,'Все позиции'!$H$2:$H$10401,A6981,'Все позиции'!$L$2:$L$10401,B6981)</f>
        <v>10</v>
      </c>
      <c r="E6981" s="4">
        <f>SUMIFS('Все позиции'!$P$2:$P$10401,'Все позиции'!$H$2:$H$10401,A6981,'Все позиции'!$L$2:$L$10401,B6981)</f>
        <v>0</v>
      </c>
      <c r="F6981" s="2">
        <f>COUNTIFS('Все позиции'!$H$2:$H$10401,A6981,'Все позиции'!$L$2:$L$10401,B6981,'Все позиции'!$F$2:$F$10401,"&lt;&gt;")</f>
        <v>0</v>
      </c>
      <c r="G6981" s="2" t="str">
        <f t="shared" si="109"/>
        <v>нет</v>
      </c>
    </row>
    <row r="6982" spans="1:7" x14ac:dyDescent="0.25">
      <c r="A6982" s="2" t="s">
        <v>365</v>
      </c>
      <c r="B6982" s="2" t="s">
        <v>23</v>
      </c>
      <c r="C6982" s="2">
        <f>COUNTIFS('Все позиции'!$H$2:$H$10401,A6982,'Все позиции'!$L$2:$L$10401,B6982)</f>
        <v>1</v>
      </c>
      <c r="D6982" s="2">
        <f>SUMIFS('Все позиции'!$K$2:$K$10401,'Все позиции'!$H$2:$H$10401,A6982,'Все позиции'!$L$2:$L$10401,B6982)</f>
        <v>0.19400000000000001</v>
      </c>
      <c r="E6982" s="4">
        <f>SUMIFS('Все позиции'!$P$2:$P$10401,'Все позиции'!$H$2:$H$10401,A6982,'Все позиции'!$L$2:$L$10401,B6982)</f>
        <v>0</v>
      </c>
      <c r="F6982" s="2">
        <f>COUNTIFS('Все позиции'!$H$2:$H$10401,A6982,'Все позиции'!$L$2:$L$10401,B6982,'Все позиции'!$F$2:$F$10401,"&lt;&gt;")</f>
        <v>0</v>
      </c>
      <c r="G6982" s="2" t="str">
        <f t="shared" si="109"/>
        <v>нет</v>
      </c>
    </row>
    <row r="6983" spans="1:7" x14ac:dyDescent="0.25">
      <c r="A6983" s="2" t="s">
        <v>362</v>
      </c>
      <c r="B6983" s="2" t="s">
        <v>23</v>
      </c>
      <c r="C6983" s="2">
        <f>COUNTIFS('Все позиции'!$H$2:$H$10401,A6983,'Все позиции'!$L$2:$L$10401,B6983)</f>
        <v>1</v>
      </c>
      <c r="D6983" s="2">
        <f>SUMIFS('Все позиции'!$K$2:$K$10401,'Все позиции'!$H$2:$H$10401,A6983,'Все позиции'!$L$2:$L$10401,B6983)</f>
        <v>25.890999999999998</v>
      </c>
      <c r="E6983" s="4">
        <f>SUMIFS('Все позиции'!$P$2:$P$10401,'Все позиции'!$H$2:$H$10401,A6983,'Все позиции'!$L$2:$L$10401,B6983)</f>
        <v>0</v>
      </c>
      <c r="F6983" s="2">
        <f>COUNTIFS('Все позиции'!$H$2:$H$10401,A6983,'Все позиции'!$L$2:$L$10401,B6983,'Все позиции'!$F$2:$F$10401,"&lt;&gt;")</f>
        <v>0</v>
      </c>
      <c r="G6983" s="2" t="str">
        <f t="shared" si="109"/>
        <v>нет</v>
      </c>
    </row>
    <row r="6984" spans="1:7" x14ac:dyDescent="0.25">
      <c r="A6984" s="2" t="s">
        <v>236</v>
      </c>
      <c r="B6984" s="2" t="s">
        <v>23</v>
      </c>
      <c r="C6984" s="2">
        <f>COUNTIFS('Все позиции'!$H$2:$H$10401,A6984,'Все позиции'!$L$2:$L$10401,B6984)</f>
        <v>1</v>
      </c>
      <c r="D6984" s="2">
        <f>SUMIFS('Все позиции'!$K$2:$K$10401,'Все позиции'!$H$2:$H$10401,A6984,'Все позиции'!$L$2:$L$10401,B6984)</f>
        <v>10</v>
      </c>
      <c r="E6984" s="4">
        <f>SUMIFS('Все позиции'!$P$2:$P$10401,'Все позиции'!$H$2:$H$10401,A6984,'Все позиции'!$L$2:$L$10401,B6984)</f>
        <v>0</v>
      </c>
      <c r="F6984" s="2">
        <f>COUNTIFS('Все позиции'!$H$2:$H$10401,A6984,'Все позиции'!$L$2:$L$10401,B6984,'Все позиции'!$F$2:$F$10401,"&lt;&gt;")</f>
        <v>0</v>
      </c>
      <c r="G6984" s="2" t="str">
        <f t="shared" si="109"/>
        <v>нет</v>
      </c>
    </row>
    <row r="6985" spans="1:7" x14ac:dyDescent="0.25">
      <c r="A6985" s="2" t="s">
        <v>364</v>
      </c>
      <c r="B6985" s="2" t="s">
        <v>23</v>
      </c>
      <c r="C6985" s="2">
        <f>COUNTIFS('Все позиции'!$H$2:$H$10401,A6985,'Все позиции'!$L$2:$L$10401,B6985)</f>
        <v>1</v>
      </c>
      <c r="D6985" s="2">
        <f>SUMIFS('Все позиции'!$K$2:$K$10401,'Все позиции'!$H$2:$H$10401,A6985,'Все позиции'!$L$2:$L$10401,B6985)</f>
        <v>1.1379999999999999</v>
      </c>
      <c r="E6985" s="4">
        <f>SUMIFS('Все позиции'!$P$2:$P$10401,'Все позиции'!$H$2:$H$10401,A6985,'Все позиции'!$L$2:$L$10401,B6985)</f>
        <v>0</v>
      </c>
      <c r="F6985" s="2">
        <f>COUNTIFS('Все позиции'!$H$2:$H$10401,A6985,'Все позиции'!$L$2:$L$10401,B6985,'Все позиции'!$F$2:$F$10401,"&lt;&gt;")</f>
        <v>0</v>
      </c>
      <c r="G6985" s="2" t="str">
        <f t="shared" si="109"/>
        <v>нет</v>
      </c>
    </row>
    <row r="6986" spans="1:7" x14ac:dyDescent="0.25">
      <c r="A6986" s="2" t="s">
        <v>226</v>
      </c>
      <c r="B6986" s="2" t="s">
        <v>23</v>
      </c>
      <c r="C6986" s="2">
        <f>COUNTIFS('Все позиции'!$H$2:$H$10401,A6986,'Все позиции'!$L$2:$L$10401,B6986)</f>
        <v>1</v>
      </c>
      <c r="D6986" s="2">
        <f>SUMIFS('Все позиции'!$K$2:$K$10401,'Все позиции'!$H$2:$H$10401,A6986,'Все позиции'!$L$2:$L$10401,B6986)</f>
        <v>10</v>
      </c>
      <c r="E6986" s="4">
        <f>SUMIFS('Все позиции'!$P$2:$P$10401,'Все позиции'!$H$2:$H$10401,A6986,'Все позиции'!$L$2:$L$10401,B6986)</f>
        <v>0</v>
      </c>
      <c r="F6986" s="2">
        <f>COUNTIFS('Все позиции'!$H$2:$H$10401,A6986,'Все позиции'!$L$2:$L$10401,B6986,'Все позиции'!$F$2:$F$10401,"&lt;&gt;")</f>
        <v>0</v>
      </c>
      <c r="G6986" s="2" t="str">
        <f t="shared" si="109"/>
        <v>нет</v>
      </c>
    </row>
    <row r="6987" spans="1:7" x14ac:dyDescent="0.25">
      <c r="A6987" s="2" t="s">
        <v>227</v>
      </c>
      <c r="B6987" s="2" t="s">
        <v>23</v>
      </c>
      <c r="C6987" s="2">
        <f>COUNTIFS('Все позиции'!$H$2:$H$10401,A6987,'Все позиции'!$L$2:$L$10401,B6987)</f>
        <v>1</v>
      </c>
      <c r="D6987" s="2">
        <f>SUMIFS('Все позиции'!$K$2:$K$10401,'Все позиции'!$H$2:$H$10401,A6987,'Все позиции'!$L$2:$L$10401,B6987)</f>
        <v>10</v>
      </c>
      <c r="E6987" s="4">
        <f>SUMIFS('Все позиции'!$P$2:$P$10401,'Все позиции'!$H$2:$H$10401,A6987,'Все позиции'!$L$2:$L$10401,B6987)</f>
        <v>0</v>
      </c>
      <c r="F6987" s="2">
        <f>COUNTIFS('Все позиции'!$H$2:$H$10401,A6987,'Все позиции'!$L$2:$L$10401,B6987,'Все позиции'!$F$2:$F$10401,"&lt;&gt;")</f>
        <v>0</v>
      </c>
      <c r="G6987" s="2" t="str">
        <f t="shared" si="109"/>
        <v>нет</v>
      </c>
    </row>
    <row r="6988" spans="1:7" x14ac:dyDescent="0.25">
      <c r="A6988" s="2" t="s">
        <v>231</v>
      </c>
      <c r="B6988" s="2" t="s">
        <v>23</v>
      </c>
      <c r="C6988" s="2">
        <f>COUNTIFS('Все позиции'!$H$2:$H$10401,A6988,'Все позиции'!$L$2:$L$10401,B6988)</f>
        <v>1</v>
      </c>
      <c r="D6988" s="2">
        <f>SUMIFS('Все позиции'!$K$2:$K$10401,'Все позиции'!$H$2:$H$10401,A6988,'Все позиции'!$L$2:$L$10401,B6988)</f>
        <v>10</v>
      </c>
      <c r="E6988" s="4">
        <f>SUMIFS('Все позиции'!$P$2:$P$10401,'Все позиции'!$H$2:$H$10401,A6988,'Все позиции'!$L$2:$L$10401,B6988)</f>
        <v>0</v>
      </c>
      <c r="F6988" s="2">
        <f>COUNTIFS('Все позиции'!$H$2:$H$10401,A6988,'Все позиции'!$L$2:$L$10401,B6988,'Все позиции'!$F$2:$F$10401,"&lt;&gt;")</f>
        <v>0</v>
      </c>
      <c r="G6988" s="2" t="str">
        <f t="shared" si="109"/>
        <v>нет</v>
      </c>
    </row>
    <row r="6989" spans="1:7" x14ac:dyDescent="0.25">
      <c r="A6989" s="2" t="s">
        <v>230</v>
      </c>
      <c r="B6989" s="2" t="s">
        <v>23</v>
      </c>
      <c r="C6989" s="2">
        <f>COUNTIFS('Все позиции'!$H$2:$H$10401,A6989,'Все позиции'!$L$2:$L$10401,B6989)</f>
        <v>1</v>
      </c>
      <c r="D6989" s="2">
        <f>SUMIFS('Все позиции'!$K$2:$K$10401,'Все позиции'!$H$2:$H$10401,A6989,'Все позиции'!$L$2:$L$10401,B6989)</f>
        <v>10</v>
      </c>
      <c r="E6989" s="4">
        <f>SUMIFS('Все позиции'!$P$2:$P$10401,'Все позиции'!$H$2:$H$10401,A6989,'Все позиции'!$L$2:$L$10401,B6989)</f>
        <v>0</v>
      </c>
      <c r="F6989" s="2">
        <f>COUNTIFS('Все позиции'!$H$2:$H$10401,A6989,'Все позиции'!$L$2:$L$10401,B6989,'Все позиции'!$F$2:$F$10401,"&lt;&gt;")</f>
        <v>0</v>
      </c>
      <c r="G6989" s="2" t="str">
        <f t="shared" si="109"/>
        <v>нет</v>
      </c>
    </row>
    <row r="6990" spans="1:7" x14ac:dyDescent="0.25">
      <c r="A6990" s="2" t="s">
        <v>233</v>
      </c>
      <c r="B6990" s="2" t="s">
        <v>23</v>
      </c>
      <c r="C6990" s="2">
        <f>COUNTIFS('Все позиции'!$H$2:$H$10401,A6990,'Все позиции'!$L$2:$L$10401,B6990)</f>
        <v>1</v>
      </c>
      <c r="D6990" s="2">
        <f>SUMIFS('Все позиции'!$K$2:$K$10401,'Все позиции'!$H$2:$H$10401,A6990,'Все позиции'!$L$2:$L$10401,B6990)</f>
        <v>10</v>
      </c>
      <c r="E6990" s="4">
        <f>SUMIFS('Все позиции'!$P$2:$P$10401,'Все позиции'!$H$2:$H$10401,A6990,'Все позиции'!$L$2:$L$10401,B6990)</f>
        <v>0</v>
      </c>
      <c r="F6990" s="2">
        <f>COUNTIFS('Все позиции'!$H$2:$H$10401,A6990,'Все позиции'!$L$2:$L$10401,B6990,'Все позиции'!$F$2:$F$10401,"&lt;&gt;")</f>
        <v>0</v>
      </c>
      <c r="G6990" s="2" t="str">
        <f t="shared" si="109"/>
        <v>нет</v>
      </c>
    </row>
    <row r="6991" spans="1:7" x14ac:dyDescent="0.25">
      <c r="A6991" s="2" t="s">
        <v>367</v>
      </c>
      <c r="B6991" s="2" t="s">
        <v>23</v>
      </c>
      <c r="C6991" s="2">
        <f>COUNTIFS('Все позиции'!$H$2:$H$10401,A6991,'Все позиции'!$L$2:$L$10401,B6991)</f>
        <v>1</v>
      </c>
      <c r="D6991" s="2">
        <f>SUMIFS('Все позиции'!$K$2:$K$10401,'Все позиции'!$H$2:$H$10401,A6991,'Все позиции'!$L$2:$L$10401,B6991)</f>
        <v>2.9000000000000001E-2</v>
      </c>
      <c r="E6991" s="4">
        <f>SUMIFS('Все позиции'!$P$2:$P$10401,'Все позиции'!$H$2:$H$10401,A6991,'Все позиции'!$L$2:$L$10401,B6991)</f>
        <v>0</v>
      </c>
      <c r="F6991" s="2">
        <f>COUNTIFS('Все позиции'!$H$2:$H$10401,A6991,'Все позиции'!$L$2:$L$10401,B6991,'Все позиции'!$F$2:$F$10401,"&lt;&gt;")</f>
        <v>0</v>
      </c>
      <c r="G6991" s="2" t="str">
        <f t="shared" si="109"/>
        <v>нет</v>
      </c>
    </row>
    <row r="6992" spans="1:7" x14ac:dyDescent="0.25">
      <c r="A6992" s="2" t="s">
        <v>229</v>
      </c>
      <c r="B6992" s="2" t="s">
        <v>23</v>
      </c>
      <c r="C6992" s="2">
        <f>COUNTIFS('Все позиции'!$H$2:$H$10401,A6992,'Все позиции'!$L$2:$L$10401,B6992)</f>
        <v>1</v>
      </c>
      <c r="D6992" s="2">
        <f>SUMIFS('Все позиции'!$K$2:$K$10401,'Все позиции'!$H$2:$H$10401,A6992,'Все позиции'!$L$2:$L$10401,B6992)</f>
        <v>10</v>
      </c>
      <c r="E6992" s="4">
        <f>SUMIFS('Все позиции'!$P$2:$P$10401,'Все позиции'!$H$2:$H$10401,A6992,'Все позиции'!$L$2:$L$10401,B6992)</f>
        <v>0</v>
      </c>
      <c r="F6992" s="2">
        <f>COUNTIFS('Все позиции'!$H$2:$H$10401,A6992,'Все позиции'!$L$2:$L$10401,B6992,'Все позиции'!$F$2:$F$10401,"&lt;&gt;")</f>
        <v>0</v>
      </c>
      <c r="G6992" s="2" t="str">
        <f t="shared" si="109"/>
        <v>нет</v>
      </c>
    </row>
    <row r="6993" spans="1:7" x14ac:dyDescent="0.25">
      <c r="A6993" s="2" t="s">
        <v>368</v>
      </c>
      <c r="B6993" s="2" t="s">
        <v>23</v>
      </c>
      <c r="C6993" s="2">
        <f>COUNTIFS('Все позиции'!$H$2:$H$10401,A6993,'Все позиции'!$L$2:$L$10401,B6993)</f>
        <v>1</v>
      </c>
      <c r="D6993" s="2">
        <f>SUMIFS('Все позиции'!$K$2:$K$10401,'Все позиции'!$H$2:$H$10401,A6993,'Все позиции'!$L$2:$L$10401,B6993)</f>
        <v>0.26600000000000001</v>
      </c>
      <c r="E6993" s="4">
        <f>SUMIFS('Все позиции'!$P$2:$P$10401,'Все позиции'!$H$2:$H$10401,A6993,'Все позиции'!$L$2:$L$10401,B6993)</f>
        <v>0</v>
      </c>
      <c r="F6993" s="2">
        <f>COUNTIFS('Все позиции'!$H$2:$H$10401,A6993,'Все позиции'!$L$2:$L$10401,B6993,'Все позиции'!$F$2:$F$10401,"&lt;&gt;")</f>
        <v>0</v>
      </c>
      <c r="G6993" s="2" t="str">
        <f t="shared" si="109"/>
        <v>нет</v>
      </c>
    </row>
    <row r="6994" spans="1:7" x14ac:dyDescent="0.25">
      <c r="A6994" s="2" t="s">
        <v>20</v>
      </c>
      <c r="B6994" s="2" t="s">
        <v>21</v>
      </c>
      <c r="C6994" s="2">
        <f>COUNTIFS('Все позиции'!$H$2:$H$10401,A6994,'Все позиции'!$L$2:$L$10401,B6994)</f>
        <v>2</v>
      </c>
      <c r="D6994" s="2">
        <f>SUMIFS('Все позиции'!$K$2:$K$10401,'Все позиции'!$H$2:$H$10401,A6994,'Все позиции'!$L$2:$L$10401,B6994)</f>
        <v>260</v>
      </c>
      <c r="E6994" s="4">
        <f>SUMIFS('Все позиции'!$P$2:$P$10401,'Все позиции'!$H$2:$H$10401,A6994,'Все позиции'!$L$2:$L$10401,B6994)</f>
        <v>3943326.7</v>
      </c>
      <c r="F6994" s="2">
        <f>COUNTIFS('Все позиции'!$H$2:$H$10401,A6994,'Все позиции'!$L$2:$L$10401,B6994,'Все позиции'!$F$2:$F$10401,"&lt;&gt;")</f>
        <v>0</v>
      </c>
      <c r="G6994" s="2" t="str">
        <f t="shared" si="109"/>
        <v>нет</v>
      </c>
    </row>
    <row r="6995" spans="1:7" x14ac:dyDescent="0.25">
      <c r="A6995" s="2" t="s">
        <v>5792</v>
      </c>
      <c r="B6995" s="2" t="s">
        <v>23</v>
      </c>
      <c r="C6995" s="2">
        <f>COUNTIFS('Все позиции'!$H$2:$H$10401,A6995,'Все позиции'!$L$2:$L$10401,B6995)</f>
        <v>1</v>
      </c>
      <c r="D6995" s="2">
        <f>SUMIFS('Все позиции'!$K$2:$K$10401,'Все позиции'!$H$2:$H$10401,A6995,'Все позиции'!$L$2:$L$10401,B6995)</f>
        <v>0.48699999999999999</v>
      </c>
      <c r="E6995" s="4">
        <f>SUMIFS('Все позиции'!$P$2:$P$10401,'Все позиции'!$H$2:$H$10401,A6995,'Все позиции'!$L$2:$L$10401,B6995)</f>
        <v>0</v>
      </c>
      <c r="F6995" s="2">
        <f>COUNTIFS('Все позиции'!$H$2:$H$10401,A6995,'Все позиции'!$L$2:$L$10401,B6995,'Все позиции'!$F$2:$F$10401,"&lt;&gt;")</f>
        <v>1</v>
      </c>
      <c r="G6995" s="2" t="str">
        <f t="shared" si="109"/>
        <v>да</v>
      </c>
    </row>
    <row r="6996" spans="1:7" x14ac:dyDescent="0.25">
      <c r="A6996" s="2" t="s">
        <v>3544</v>
      </c>
      <c r="B6996" s="2" t="s">
        <v>23</v>
      </c>
      <c r="C6996" s="2">
        <f>COUNTIFS('Все позиции'!$H$2:$H$10401,A6996,'Все позиции'!$L$2:$L$10401,B6996)</f>
        <v>1</v>
      </c>
      <c r="D6996" s="2">
        <f>SUMIFS('Все позиции'!$K$2:$K$10401,'Все позиции'!$H$2:$H$10401,A6996,'Все позиции'!$L$2:$L$10401,B6996)</f>
        <v>6.5000000000000002E-2</v>
      </c>
      <c r="E6996" s="4">
        <f>SUMIFS('Все позиции'!$P$2:$P$10401,'Все позиции'!$H$2:$H$10401,A6996,'Все позиции'!$L$2:$L$10401,B6996)</f>
        <v>11165.44</v>
      </c>
      <c r="F6996" s="2">
        <f>COUNTIFS('Все позиции'!$H$2:$H$10401,A6996,'Все позиции'!$L$2:$L$10401,B6996,'Все позиции'!$F$2:$F$10401,"&lt;&gt;")</f>
        <v>0</v>
      </c>
      <c r="G6996" s="2" t="str">
        <f t="shared" si="109"/>
        <v>нет</v>
      </c>
    </row>
    <row r="6997" spans="1:7" x14ac:dyDescent="0.25">
      <c r="A6997" s="2" t="s">
        <v>825</v>
      </c>
      <c r="B6997" s="2" t="s">
        <v>23</v>
      </c>
      <c r="C6997" s="2">
        <f>COUNTIFS('Все позиции'!$H$2:$H$10401,A6997,'Все позиции'!$L$2:$L$10401,B6997)</f>
        <v>1</v>
      </c>
      <c r="D6997" s="2">
        <f>SUMIFS('Все позиции'!$K$2:$K$10401,'Все позиции'!$H$2:$H$10401,A6997,'Все позиции'!$L$2:$L$10401,B6997)</f>
        <v>1.2549999999999999</v>
      </c>
      <c r="E6997" s="4">
        <f>SUMIFS('Все позиции'!$P$2:$P$10401,'Все позиции'!$H$2:$H$10401,A6997,'Все позиции'!$L$2:$L$10401,B6997)</f>
        <v>74970</v>
      </c>
      <c r="F6997" s="2">
        <f>COUNTIFS('Все позиции'!$H$2:$H$10401,A6997,'Все позиции'!$L$2:$L$10401,B6997,'Все позиции'!$F$2:$F$10401,"&lt;&gt;")</f>
        <v>0</v>
      </c>
      <c r="G6997" s="2" t="str">
        <f t="shared" si="109"/>
        <v>нет</v>
      </c>
    </row>
    <row r="6998" spans="1:7" x14ac:dyDescent="0.25">
      <c r="A6998" s="2" t="s">
        <v>4562</v>
      </c>
      <c r="B6998" s="2" t="s">
        <v>23</v>
      </c>
      <c r="C6998" s="2">
        <f>COUNTIFS('Все позиции'!$H$2:$H$10401,A6998,'Все позиции'!$L$2:$L$10401,B6998)</f>
        <v>5</v>
      </c>
      <c r="D6998" s="2">
        <f>SUMIFS('Все позиции'!$K$2:$K$10401,'Все позиции'!$H$2:$H$10401,A6998,'Все позиции'!$L$2:$L$10401,B6998)</f>
        <v>0.17499999999999999</v>
      </c>
      <c r="E6998" s="4">
        <f>SUMIFS('Все позиции'!$P$2:$P$10401,'Все позиции'!$H$2:$H$10401,A6998,'Все позиции'!$L$2:$L$10401,B6998)</f>
        <v>21648.12</v>
      </c>
      <c r="F6998" s="2">
        <f>COUNTIFS('Все позиции'!$H$2:$H$10401,A6998,'Все позиции'!$L$2:$L$10401,B6998,'Все позиции'!$F$2:$F$10401,"&lt;&gt;")</f>
        <v>2</v>
      </c>
      <c r="G6998" s="2" t="str">
        <f t="shared" si="109"/>
        <v>да</v>
      </c>
    </row>
    <row r="6999" spans="1:7" x14ac:dyDescent="0.25">
      <c r="A6999" s="2" t="s">
        <v>826</v>
      </c>
      <c r="B6999" s="2" t="s">
        <v>23</v>
      </c>
      <c r="C6999" s="2">
        <f>COUNTIFS('Все позиции'!$H$2:$H$10401,A6999,'Все позиции'!$L$2:$L$10401,B6999)</f>
        <v>1</v>
      </c>
      <c r="D6999" s="2">
        <f>SUMIFS('Все позиции'!$K$2:$K$10401,'Все позиции'!$H$2:$H$10401,A6999,'Все позиции'!$L$2:$L$10401,B6999)</f>
        <v>0.44900000000000001</v>
      </c>
      <c r="E6999" s="4">
        <f>SUMIFS('Все позиции'!$P$2:$P$10401,'Все позиции'!$H$2:$H$10401,A6999,'Все позиции'!$L$2:$L$10401,B6999)</f>
        <v>27770.400000000001</v>
      </c>
      <c r="F6999" s="2">
        <f>COUNTIFS('Все позиции'!$H$2:$H$10401,A6999,'Все позиции'!$L$2:$L$10401,B6999,'Все позиции'!$F$2:$F$10401,"&lt;&gt;")</f>
        <v>0</v>
      </c>
      <c r="G6999" s="2" t="str">
        <f t="shared" si="109"/>
        <v>нет</v>
      </c>
    </row>
    <row r="7000" spans="1:7" x14ac:dyDescent="0.25">
      <c r="A7000" s="2" t="s">
        <v>6236</v>
      </c>
      <c r="B7000" s="2" t="s">
        <v>23</v>
      </c>
      <c r="C7000" s="2">
        <f>COUNTIFS('Все позиции'!$H$2:$H$10401,A7000,'Все позиции'!$L$2:$L$10401,B7000)</f>
        <v>2</v>
      </c>
      <c r="D7000" s="2">
        <f>SUMIFS('Все позиции'!$K$2:$K$10401,'Все позиции'!$H$2:$H$10401,A7000,'Все позиции'!$L$2:$L$10401,B7000)</f>
        <v>3.1E-2</v>
      </c>
      <c r="E7000" s="4">
        <f>SUMIFS('Все позиции'!$P$2:$P$10401,'Все позиции'!$H$2:$H$10401,A7000,'Все позиции'!$L$2:$L$10401,B7000)</f>
        <v>0</v>
      </c>
      <c r="F7000" s="2">
        <f>COUNTIFS('Все позиции'!$H$2:$H$10401,A7000,'Все позиции'!$L$2:$L$10401,B7000,'Все позиции'!$F$2:$F$10401,"&lt;&gt;")</f>
        <v>2</v>
      </c>
      <c r="G7000" s="2" t="str">
        <f t="shared" si="109"/>
        <v>да</v>
      </c>
    </row>
    <row r="7001" spans="1:7" x14ac:dyDescent="0.25">
      <c r="A7001" s="2" t="s">
        <v>827</v>
      </c>
      <c r="B7001" s="2" t="s">
        <v>23</v>
      </c>
      <c r="C7001" s="2">
        <f>COUNTIFS('Все позиции'!$H$2:$H$10401,A7001,'Все позиции'!$L$2:$L$10401,B7001)</f>
        <v>3</v>
      </c>
      <c r="D7001" s="2">
        <f>SUMIFS('Все позиции'!$K$2:$K$10401,'Все позиции'!$H$2:$H$10401,A7001,'Все позиции'!$L$2:$L$10401,B7001)</f>
        <v>0.35499999999999998</v>
      </c>
      <c r="E7001" s="4">
        <f>SUMIFS('Все позиции'!$P$2:$P$10401,'Все позиции'!$H$2:$H$10401,A7001,'Все позиции'!$L$2:$L$10401,B7001)</f>
        <v>21597</v>
      </c>
      <c r="F7001" s="2">
        <f>COUNTIFS('Все позиции'!$H$2:$H$10401,A7001,'Все позиции'!$L$2:$L$10401,B7001,'Все позиции'!$F$2:$F$10401,"&lt;&gt;")</f>
        <v>1</v>
      </c>
      <c r="G7001" s="2" t="str">
        <f t="shared" si="109"/>
        <v>да</v>
      </c>
    </row>
    <row r="7002" spans="1:7" x14ac:dyDescent="0.25">
      <c r="A7002" s="2" t="s">
        <v>4563</v>
      </c>
      <c r="B7002" s="2" t="s">
        <v>23</v>
      </c>
      <c r="C7002" s="2">
        <f>COUNTIFS('Все позиции'!$H$2:$H$10401,A7002,'Все позиции'!$L$2:$L$10401,B7002)</f>
        <v>2</v>
      </c>
      <c r="D7002" s="2">
        <f>SUMIFS('Все позиции'!$K$2:$K$10401,'Все позиции'!$H$2:$H$10401,A7002,'Все позиции'!$L$2:$L$10401,B7002)</f>
        <v>0.11600000000000001</v>
      </c>
      <c r="E7002" s="4">
        <f>SUMIFS('Все позиции'!$P$2:$P$10401,'Все позиции'!$H$2:$H$10401,A7002,'Все позиции'!$L$2:$L$10401,B7002)</f>
        <v>30922.120000000003</v>
      </c>
      <c r="F7002" s="2">
        <f>COUNTIFS('Все позиции'!$H$2:$H$10401,A7002,'Все позиции'!$L$2:$L$10401,B7002,'Все позиции'!$F$2:$F$10401,"&lt;&gt;")</f>
        <v>0</v>
      </c>
      <c r="G7002" s="2" t="str">
        <f t="shared" si="109"/>
        <v>нет</v>
      </c>
    </row>
    <row r="7003" spans="1:7" x14ac:dyDescent="0.25">
      <c r="A7003" s="2" t="s">
        <v>828</v>
      </c>
      <c r="B7003" s="2" t="s">
        <v>23</v>
      </c>
      <c r="C7003" s="2">
        <f>COUNTIFS('Все позиции'!$H$2:$H$10401,A7003,'Все позиции'!$L$2:$L$10401,B7003)</f>
        <v>1</v>
      </c>
      <c r="D7003" s="2">
        <f>SUMIFS('Все позиции'!$K$2:$K$10401,'Все позиции'!$H$2:$H$10401,A7003,'Все позиции'!$L$2:$L$10401,B7003)</f>
        <v>0.41499999999999998</v>
      </c>
      <c r="E7003" s="4">
        <f>SUMIFS('Все позиции'!$P$2:$P$10401,'Все позиции'!$H$2:$H$10401,A7003,'Все позиции'!$L$2:$L$10401,B7003)</f>
        <v>25578</v>
      </c>
      <c r="F7003" s="2">
        <f>COUNTIFS('Все позиции'!$H$2:$H$10401,A7003,'Все позиции'!$L$2:$L$10401,B7003,'Все позиции'!$F$2:$F$10401,"&lt;&gt;")</f>
        <v>0</v>
      </c>
      <c r="G7003" s="2" t="str">
        <f t="shared" si="109"/>
        <v>нет</v>
      </c>
    </row>
    <row r="7004" spans="1:7" x14ac:dyDescent="0.25">
      <c r="A7004" s="2" t="s">
        <v>9799</v>
      </c>
      <c r="B7004" s="2" t="s">
        <v>23</v>
      </c>
      <c r="C7004" s="2">
        <f>COUNTIFS('Все позиции'!$H$2:$H$10401,A7004,'Все позиции'!$L$2:$L$10401,B7004)</f>
        <v>1</v>
      </c>
      <c r="D7004" s="2">
        <f>SUMIFS('Все позиции'!$K$2:$K$10401,'Все позиции'!$H$2:$H$10401,A7004,'Все позиции'!$L$2:$L$10401,B7004)</f>
        <v>2</v>
      </c>
      <c r="E7004" s="4">
        <f>SUMIFS('Все позиции'!$P$2:$P$10401,'Все позиции'!$H$2:$H$10401,A7004,'Все позиции'!$L$2:$L$10401,B7004)</f>
        <v>211600.02</v>
      </c>
      <c r="F7004" s="2">
        <f>COUNTIFS('Все позиции'!$H$2:$H$10401,A7004,'Все позиции'!$L$2:$L$10401,B7004,'Все позиции'!$F$2:$F$10401,"&lt;&gt;")</f>
        <v>1</v>
      </c>
      <c r="G7004" s="2" t="str">
        <f t="shared" si="109"/>
        <v>да</v>
      </c>
    </row>
    <row r="7005" spans="1:7" x14ac:dyDescent="0.25">
      <c r="A7005" s="2" t="s">
        <v>9797</v>
      </c>
      <c r="B7005" s="2" t="s">
        <v>23</v>
      </c>
      <c r="C7005" s="2">
        <f>COUNTIFS('Все позиции'!$H$2:$H$10401,A7005,'Все позиции'!$L$2:$L$10401,B7005)</f>
        <v>1</v>
      </c>
      <c r="D7005" s="2">
        <f>SUMIFS('Все позиции'!$K$2:$K$10401,'Все позиции'!$H$2:$H$10401,A7005,'Все позиции'!$L$2:$L$10401,B7005)</f>
        <v>32.200000000000003</v>
      </c>
      <c r="E7005" s="4">
        <f>SUMIFS('Все позиции'!$P$2:$P$10401,'Все позиции'!$H$2:$H$10401,A7005,'Все позиции'!$L$2:$L$10401,B7005)</f>
        <v>4073299.82</v>
      </c>
      <c r="F7005" s="2">
        <f>COUNTIFS('Все позиции'!$H$2:$H$10401,A7005,'Все позиции'!$L$2:$L$10401,B7005,'Все позиции'!$F$2:$F$10401,"&lt;&gt;")</f>
        <v>1</v>
      </c>
      <c r="G7005" s="2" t="str">
        <f t="shared" si="109"/>
        <v>да</v>
      </c>
    </row>
    <row r="7006" spans="1:7" x14ac:dyDescent="0.25">
      <c r="A7006" s="2" t="s">
        <v>9896</v>
      </c>
      <c r="B7006" s="2" t="s">
        <v>23</v>
      </c>
      <c r="C7006" s="2">
        <f>COUNTIFS('Все позиции'!$H$2:$H$10401,A7006,'Все позиции'!$L$2:$L$10401,B7006)</f>
        <v>1</v>
      </c>
      <c r="D7006" s="2">
        <f>SUMIFS('Все позиции'!$K$2:$K$10401,'Все позиции'!$H$2:$H$10401,A7006,'Все позиции'!$L$2:$L$10401,B7006)</f>
        <v>2</v>
      </c>
      <c r="E7006" s="4">
        <f>SUMIFS('Все позиции'!$P$2:$P$10401,'Все позиции'!$H$2:$H$10401,A7006,'Все позиции'!$L$2:$L$10401,B7006)</f>
        <v>255858.4</v>
      </c>
      <c r="F7006" s="2">
        <f>COUNTIFS('Все позиции'!$H$2:$H$10401,A7006,'Все позиции'!$L$2:$L$10401,B7006,'Все позиции'!$F$2:$F$10401,"&lt;&gt;")</f>
        <v>1</v>
      </c>
      <c r="G7006" s="2" t="str">
        <f t="shared" si="109"/>
        <v>да</v>
      </c>
    </row>
    <row r="7007" spans="1:7" x14ac:dyDescent="0.25">
      <c r="A7007" s="2" t="s">
        <v>9897</v>
      </c>
      <c r="B7007" s="2" t="s">
        <v>23</v>
      </c>
      <c r="C7007" s="2">
        <f>COUNTIFS('Все позиции'!$H$2:$H$10401,A7007,'Все позиции'!$L$2:$L$10401,B7007)</f>
        <v>1</v>
      </c>
      <c r="D7007" s="2">
        <f>SUMIFS('Все позиции'!$K$2:$K$10401,'Все позиции'!$H$2:$H$10401,A7007,'Все позиции'!$L$2:$L$10401,B7007)</f>
        <v>2</v>
      </c>
      <c r="E7007" s="4">
        <f>SUMIFS('Все позиции'!$P$2:$P$10401,'Все позиции'!$H$2:$H$10401,A7007,'Все позиции'!$L$2:$L$10401,B7007)</f>
        <v>237582.8</v>
      </c>
      <c r="F7007" s="2">
        <f>COUNTIFS('Все позиции'!$H$2:$H$10401,A7007,'Все позиции'!$L$2:$L$10401,B7007,'Все позиции'!$F$2:$F$10401,"&lt;&gt;")</f>
        <v>1</v>
      </c>
      <c r="G7007" s="2" t="str">
        <f t="shared" si="109"/>
        <v>да</v>
      </c>
    </row>
    <row r="7008" spans="1:7" x14ac:dyDescent="0.25">
      <c r="A7008" s="2" t="s">
        <v>9531</v>
      </c>
      <c r="B7008" s="2" t="s">
        <v>23</v>
      </c>
      <c r="C7008" s="2">
        <f>COUNTIFS('Все позиции'!$H$2:$H$10401,A7008,'Все позиции'!$L$2:$L$10401,B7008)</f>
        <v>2</v>
      </c>
      <c r="D7008" s="2">
        <f>SUMIFS('Все позиции'!$K$2:$K$10401,'Все позиции'!$H$2:$H$10401,A7008,'Все позиции'!$L$2:$L$10401,B7008)</f>
        <v>4</v>
      </c>
      <c r="E7008" s="4">
        <f>SUMIFS('Все позиции'!$P$2:$P$10401,'Все позиции'!$H$2:$H$10401,A7008,'Все позиции'!$L$2:$L$10401,B7008)</f>
        <v>231708.5</v>
      </c>
      <c r="F7008" s="2">
        <f>COUNTIFS('Все позиции'!$H$2:$H$10401,A7008,'Все позиции'!$L$2:$L$10401,B7008,'Все позиции'!$F$2:$F$10401,"&lt;&gt;")</f>
        <v>2</v>
      </c>
      <c r="G7008" s="2" t="str">
        <f t="shared" si="109"/>
        <v>да</v>
      </c>
    </row>
    <row r="7009" spans="1:7" x14ac:dyDescent="0.25">
      <c r="A7009" s="2" t="s">
        <v>9534</v>
      </c>
      <c r="B7009" s="2" t="s">
        <v>23</v>
      </c>
      <c r="C7009" s="2">
        <f>COUNTIFS('Все позиции'!$H$2:$H$10401,A7009,'Все позиции'!$L$2:$L$10401,B7009)</f>
        <v>2</v>
      </c>
      <c r="D7009" s="2">
        <f>SUMIFS('Все позиции'!$K$2:$K$10401,'Все позиции'!$H$2:$H$10401,A7009,'Все позиции'!$L$2:$L$10401,B7009)</f>
        <v>4</v>
      </c>
      <c r="E7009" s="4">
        <f>SUMIFS('Все позиции'!$P$2:$P$10401,'Все позиции'!$H$2:$H$10401,A7009,'Все позиции'!$L$2:$L$10401,B7009)</f>
        <v>256728.65</v>
      </c>
      <c r="F7009" s="2">
        <f>COUNTIFS('Все позиции'!$H$2:$H$10401,A7009,'Все позиции'!$L$2:$L$10401,B7009,'Все позиции'!$F$2:$F$10401,"&lt;&gt;")</f>
        <v>2</v>
      </c>
      <c r="G7009" s="2" t="str">
        <f t="shared" si="109"/>
        <v>да</v>
      </c>
    </row>
    <row r="7010" spans="1:7" x14ac:dyDescent="0.25">
      <c r="A7010" s="2" t="s">
        <v>9893</v>
      </c>
      <c r="B7010" s="2" t="s">
        <v>23</v>
      </c>
      <c r="C7010" s="2">
        <f>COUNTIFS('Все позиции'!$H$2:$H$10401,A7010,'Все позиции'!$L$2:$L$10401,B7010)</f>
        <v>1</v>
      </c>
      <c r="D7010" s="2">
        <f>SUMIFS('Все позиции'!$K$2:$K$10401,'Все позиции'!$H$2:$H$10401,A7010,'Все позиции'!$L$2:$L$10401,B7010)</f>
        <v>2</v>
      </c>
      <c r="E7010" s="4">
        <f>SUMIFS('Все позиции'!$P$2:$P$10401,'Все позиции'!$H$2:$H$10401,A7010,'Все позиции'!$L$2:$L$10401,B7010)</f>
        <v>234972</v>
      </c>
      <c r="F7010" s="2">
        <f>COUNTIFS('Все позиции'!$H$2:$H$10401,A7010,'Все позиции'!$L$2:$L$10401,B7010,'Все позиции'!$F$2:$F$10401,"&lt;&gt;")</f>
        <v>1</v>
      </c>
      <c r="G7010" s="2" t="str">
        <f t="shared" si="109"/>
        <v>да</v>
      </c>
    </row>
    <row r="7011" spans="1:7" x14ac:dyDescent="0.25">
      <c r="A7011" s="2" t="s">
        <v>9533</v>
      </c>
      <c r="B7011" s="2" t="s">
        <v>23</v>
      </c>
      <c r="C7011" s="2">
        <f>COUNTIFS('Все позиции'!$H$2:$H$10401,A7011,'Все позиции'!$L$2:$L$10401,B7011)</f>
        <v>2</v>
      </c>
      <c r="D7011" s="2">
        <f>SUMIFS('Все позиции'!$K$2:$K$10401,'Все позиции'!$H$2:$H$10401,A7011,'Все позиции'!$L$2:$L$10401,B7011)</f>
        <v>4</v>
      </c>
      <c r="E7011" s="4">
        <f>SUMIFS('Все позиции'!$P$2:$P$10401,'Все позиции'!$H$2:$H$10401,A7011,'Все позиции'!$L$2:$L$10401,B7011)</f>
        <v>232796.35</v>
      </c>
      <c r="F7011" s="2">
        <f>COUNTIFS('Все позиции'!$H$2:$H$10401,A7011,'Все позиции'!$L$2:$L$10401,B7011,'Все позиции'!$F$2:$F$10401,"&lt;&gt;")</f>
        <v>2</v>
      </c>
      <c r="G7011" s="2" t="str">
        <f t="shared" si="109"/>
        <v>да</v>
      </c>
    </row>
    <row r="7012" spans="1:7" x14ac:dyDescent="0.25">
      <c r="A7012" s="2" t="s">
        <v>9535</v>
      </c>
      <c r="B7012" s="2" t="s">
        <v>23</v>
      </c>
      <c r="C7012" s="2">
        <f>COUNTIFS('Все позиции'!$H$2:$H$10401,A7012,'Все позиции'!$L$2:$L$10401,B7012)</f>
        <v>2</v>
      </c>
      <c r="D7012" s="2">
        <f>SUMIFS('Все позиции'!$K$2:$K$10401,'Все позиции'!$H$2:$H$10401,A7012,'Все позиции'!$L$2:$L$10401,B7012)</f>
        <v>4</v>
      </c>
      <c r="E7012" s="4">
        <f>SUMIFS('Все позиции'!$P$2:$P$10401,'Все позиции'!$H$2:$H$10401,A7012,'Все позиции'!$L$2:$L$10401,B7012)</f>
        <v>237147.65</v>
      </c>
      <c r="F7012" s="2">
        <f>COUNTIFS('Все позиции'!$H$2:$H$10401,A7012,'Все позиции'!$L$2:$L$10401,B7012,'Все позиции'!$F$2:$F$10401,"&lt;&gt;")</f>
        <v>2</v>
      </c>
      <c r="G7012" s="2" t="str">
        <f t="shared" si="109"/>
        <v>да</v>
      </c>
    </row>
    <row r="7013" spans="1:7" x14ac:dyDescent="0.25">
      <c r="A7013" s="2" t="s">
        <v>6550</v>
      </c>
      <c r="B7013" s="2" t="s">
        <v>21</v>
      </c>
      <c r="C7013" s="2">
        <f>COUNTIFS('Все позиции'!$H$2:$H$10401,A7013,'Все позиции'!$L$2:$L$10401,B7013)</f>
        <v>1</v>
      </c>
      <c r="D7013" s="2">
        <f>SUMIFS('Все позиции'!$K$2:$K$10401,'Все позиции'!$H$2:$H$10401,A7013,'Все позиции'!$L$2:$L$10401,B7013)</f>
        <v>12</v>
      </c>
      <c r="E7013" s="4">
        <f>SUMIFS('Все позиции'!$P$2:$P$10401,'Все позиции'!$H$2:$H$10401,A7013,'Все позиции'!$L$2:$L$10401,B7013)</f>
        <v>0</v>
      </c>
      <c r="F7013" s="2">
        <f>COUNTIFS('Все позиции'!$H$2:$H$10401,A7013,'Все позиции'!$L$2:$L$10401,B7013,'Все позиции'!$F$2:$F$10401,"&lt;&gt;")</f>
        <v>1</v>
      </c>
      <c r="G7013" s="2" t="str">
        <f t="shared" si="109"/>
        <v>да</v>
      </c>
    </row>
    <row r="7014" spans="1:7" x14ac:dyDescent="0.25">
      <c r="A7014" s="2" t="s">
        <v>3963</v>
      </c>
      <c r="B7014" s="2" t="s">
        <v>21</v>
      </c>
      <c r="C7014" s="2">
        <f>COUNTIFS('Все позиции'!$H$2:$H$10401,A7014,'Все позиции'!$L$2:$L$10401,B7014)</f>
        <v>1</v>
      </c>
      <c r="D7014" s="2">
        <f>SUMIFS('Все позиции'!$K$2:$K$10401,'Все позиции'!$H$2:$H$10401,A7014,'Все позиции'!$L$2:$L$10401,B7014)</f>
        <v>44</v>
      </c>
      <c r="E7014" s="4">
        <f>SUMIFS('Все позиции'!$P$2:$P$10401,'Все позиции'!$H$2:$H$10401,A7014,'Все позиции'!$L$2:$L$10401,B7014)</f>
        <v>11648.56</v>
      </c>
      <c r="F7014" s="2">
        <f>COUNTIFS('Все позиции'!$H$2:$H$10401,A7014,'Все позиции'!$L$2:$L$10401,B7014,'Все позиции'!$F$2:$F$10401,"&lt;&gt;")</f>
        <v>0</v>
      </c>
      <c r="G7014" s="2" t="str">
        <f t="shared" si="109"/>
        <v>нет</v>
      </c>
    </row>
    <row r="7015" spans="1:7" x14ac:dyDescent="0.25">
      <c r="A7015" s="2" t="s">
        <v>4463</v>
      </c>
      <c r="B7015" s="2" t="s">
        <v>38</v>
      </c>
      <c r="C7015" s="2">
        <f>COUNTIFS('Все позиции'!$H$2:$H$10401,A7015,'Все позиции'!$L$2:$L$10401,B7015)</f>
        <v>1</v>
      </c>
      <c r="D7015" s="2">
        <f>SUMIFS('Все позиции'!$K$2:$K$10401,'Все позиции'!$H$2:$H$10401,A7015,'Все позиции'!$L$2:$L$10401,B7015)</f>
        <v>6</v>
      </c>
      <c r="E7015" s="4">
        <f>SUMIFS('Все позиции'!$P$2:$P$10401,'Все позиции'!$H$2:$H$10401,A7015,'Все позиции'!$L$2:$L$10401,B7015)</f>
        <v>8467.19</v>
      </c>
      <c r="F7015" s="2">
        <f>COUNTIFS('Все позиции'!$H$2:$H$10401,A7015,'Все позиции'!$L$2:$L$10401,B7015,'Все позиции'!$F$2:$F$10401,"&lt;&gt;")</f>
        <v>0</v>
      </c>
      <c r="G7015" s="2" t="str">
        <f t="shared" si="109"/>
        <v>нет</v>
      </c>
    </row>
    <row r="7016" spans="1:7" x14ac:dyDescent="0.25">
      <c r="A7016" s="2" t="s">
        <v>9341</v>
      </c>
      <c r="B7016" s="2" t="s">
        <v>21</v>
      </c>
      <c r="C7016" s="2">
        <f>COUNTIFS('Все позиции'!$H$2:$H$10401,A7016,'Все позиции'!$L$2:$L$10401,B7016)</f>
        <v>1</v>
      </c>
      <c r="D7016" s="2">
        <f>SUMIFS('Все позиции'!$K$2:$K$10401,'Все позиции'!$H$2:$H$10401,A7016,'Все позиции'!$L$2:$L$10401,B7016)</f>
        <v>2.8</v>
      </c>
      <c r="E7016" s="4">
        <f>SUMIFS('Все позиции'!$P$2:$P$10401,'Все позиции'!$H$2:$H$10401,A7016,'Все позиции'!$L$2:$L$10401,B7016)</f>
        <v>3586.8</v>
      </c>
      <c r="F7016" s="2">
        <f>COUNTIFS('Все позиции'!$H$2:$H$10401,A7016,'Все позиции'!$L$2:$L$10401,B7016,'Все позиции'!$F$2:$F$10401,"&lt;&gt;")</f>
        <v>1</v>
      </c>
      <c r="G7016" s="2" t="str">
        <f t="shared" si="109"/>
        <v>да</v>
      </c>
    </row>
    <row r="7017" spans="1:7" x14ac:dyDescent="0.25">
      <c r="A7017" s="2" t="s">
        <v>9342</v>
      </c>
      <c r="B7017" s="2" t="s">
        <v>21</v>
      </c>
      <c r="C7017" s="2">
        <f>COUNTIFS('Все позиции'!$H$2:$H$10401,A7017,'Все позиции'!$L$2:$L$10401,B7017)</f>
        <v>1</v>
      </c>
      <c r="D7017" s="2">
        <f>SUMIFS('Все позиции'!$K$2:$K$10401,'Все позиции'!$H$2:$H$10401,A7017,'Все позиции'!$L$2:$L$10401,B7017)</f>
        <v>0.41</v>
      </c>
      <c r="E7017" s="4">
        <f>SUMIFS('Все позиции'!$P$2:$P$10401,'Все позиции'!$H$2:$H$10401,A7017,'Все позиции'!$L$2:$L$10401,B7017)</f>
        <v>525.21</v>
      </c>
      <c r="F7017" s="2">
        <f>COUNTIFS('Все позиции'!$H$2:$H$10401,A7017,'Все позиции'!$L$2:$L$10401,B7017,'Все позиции'!$F$2:$F$10401,"&lt;&gt;")</f>
        <v>1</v>
      </c>
      <c r="G7017" s="2" t="str">
        <f t="shared" si="109"/>
        <v>да</v>
      </c>
    </row>
    <row r="7018" spans="1:7" x14ac:dyDescent="0.25">
      <c r="A7018" s="2" t="s">
        <v>9343</v>
      </c>
      <c r="B7018" s="2" t="s">
        <v>21</v>
      </c>
      <c r="C7018" s="2">
        <f>COUNTIFS('Все позиции'!$H$2:$H$10401,A7018,'Все позиции'!$L$2:$L$10401,B7018)</f>
        <v>1</v>
      </c>
      <c r="D7018" s="2">
        <f>SUMIFS('Все позиции'!$K$2:$K$10401,'Все позиции'!$H$2:$H$10401,A7018,'Все позиции'!$L$2:$L$10401,B7018)</f>
        <v>1.43</v>
      </c>
      <c r="E7018" s="4">
        <f>SUMIFS('Все позиции'!$P$2:$P$10401,'Все позиции'!$H$2:$H$10401,A7018,'Все позиции'!$L$2:$L$10401,B7018)</f>
        <v>1831.83</v>
      </c>
      <c r="F7018" s="2">
        <f>COUNTIFS('Все позиции'!$H$2:$H$10401,A7018,'Все позиции'!$L$2:$L$10401,B7018,'Все позиции'!$F$2:$F$10401,"&lt;&gt;")</f>
        <v>1</v>
      </c>
      <c r="G7018" s="2" t="str">
        <f t="shared" si="109"/>
        <v>да</v>
      </c>
    </row>
    <row r="7019" spans="1:7" x14ac:dyDescent="0.25">
      <c r="A7019" s="2" t="s">
        <v>9344</v>
      </c>
      <c r="B7019" s="2" t="s">
        <v>21</v>
      </c>
      <c r="C7019" s="2">
        <f>COUNTIFS('Все позиции'!$H$2:$H$10401,A7019,'Все позиции'!$L$2:$L$10401,B7019)</f>
        <v>1</v>
      </c>
      <c r="D7019" s="2">
        <f>SUMIFS('Все позиции'!$K$2:$K$10401,'Все позиции'!$H$2:$H$10401,A7019,'Все позиции'!$L$2:$L$10401,B7019)</f>
        <v>0.85</v>
      </c>
      <c r="E7019" s="4">
        <f>SUMIFS('Все позиции'!$P$2:$P$10401,'Все позиции'!$H$2:$H$10401,A7019,'Все позиции'!$L$2:$L$10401,B7019)</f>
        <v>1088.8499999999999</v>
      </c>
      <c r="F7019" s="2">
        <f>COUNTIFS('Все позиции'!$H$2:$H$10401,A7019,'Все позиции'!$L$2:$L$10401,B7019,'Все позиции'!$F$2:$F$10401,"&lt;&gt;")</f>
        <v>1</v>
      </c>
      <c r="G7019" s="2" t="str">
        <f t="shared" si="109"/>
        <v>да</v>
      </c>
    </row>
    <row r="7020" spans="1:7" x14ac:dyDescent="0.25">
      <c r="A7020" s="2" t="s">
        <v>5737</v>
      </c>
      <c r="B7020" s="2" t="s">
        <v>21</v>
      </c>
      <c r="C7020" s="2">
        <f>COUNTIFS('Все позиции'!$H$2:$H$10401,A7020,'Все позиции'!$L$2:$L$10401,B7020)</f>
        <v>1</v>
      </c>
      <c r="D7020" s="2">
        <f>SUMIFS('Все позиции'!$K$2:$K$10401,'Все позиции'!$H$2:$H$10401,A7020,'Все позиции'!$L$2:$L$10401,B7020)</f>
        <v>16</v>
      </c>
      <c r="E7020" s="4">
        <f>SUMIFS('Все позиции'!$P$2:$P$10401,'Все позиции'!$H$2:$H$10401,A7020,'Все позиции'!$L$2:$L$10401,B7020)</f>
        <v>18560.009999999998</v>
      </c>
      <c r="F7020" s="2">
        <f>COUNTIFS('Все позиции'!$H$2:$H$10401,A7020,'Все позиции'!$L$2:$L$10401,B7020,'Все позиции'!$F$2:$F$10401,"&lt;&gt;")</f>
        <v>1</v>
      </c>
      <c r="G7020" s="2" t="str">
        <f t="shared" si="109"/>
        <v>да</v>
      </c>
    </row>
    <row r="7021" spans="1:7" x14ac:dyDescent="0.25">
      <c r="A7021" s="2" t="s">
        <v>7584</v>
      </c>
      <c r="B7021" s="2" t="s">
        <v>21</v>
      </c>
      <c r="C7021" s="2">
        <f>COUNTIFS('Все позиции'!$H$2:$H$10401,A7021,'Все позиции'!$L$2:$L$10401,B7021)</f>
        <v>1</v>
      </c>
      <c r="D7021" s="2">
        <f>SUMIFS('Все позиции'!$K$2:$K$10401,'Все позиции'!$H$2:$H$10401,A7021,'Все позиции'!$L$2:$L$10401,B7021)</f>
        <v>94</v>
      </c>
      <c r="E7021" s="4">
        <f>SUMIFS('Все позиции'!$P$2:$P$10401,'Все позиции'!$H$2:$H$10401,A7021,'Все позиции'!$L$2:$L$10401,B7021)</f>
        <v>128120.5</v>
      </c>
      <c r="F7021" s="2">
        <f>COUNTIFS('Все позиции'!$H$2:$H$10401,A7021,'Все позиции'!$L$2:$L$10401,B7021,'Все позиции'!$F$2:$F$10401,"&lt;&gt;")</f>
        <v>1</v>
      </c>
      <c r="G7021" s="2" t="str">
        <f t="shared" si="109"/>
        <v>да</v>
      </c>
    </row>
    <row r="7022" spans="1:7" x14ac:dyDescent="0.25">
      <c r="A7022" s="2" t="s">
        <v>7586</v>
      </c>
      <c r="B7022" s="2" t="s">
        <v>21</v>
      </c>
      <c r="C7022" s="2">
        <f>COUNTIFS('Все позиции'!$H$2:$H$10401,A7022,'Все позиции'!$L$2:$L$10401,B7022)</f>
        <v>1</v>
      </c>
      <c r="D7022" s="2">
        <f>SUMIFS('Все позиции'!$K$2:$K$10401,'Все позиции'!$H$2:$H$10401,A7022,'Все позиции'!$L$2:$L$10401,B7022)</f>
        <v>120</v>
      </c>
      <c r="E7022" s="4">
        <f>SUMIFS('Все позиции'!$P$2:$P$10401,'Все позиции'!$H$2:$H$10401,A7022,'Все позиции'!$L$2:$L$10401,B7022)</f>
        <v>377741.28</v>
      </c>
      <c r="F7022" s="2">
        <f>COUNTIFS('Все позиции'!$H$2:$H$10401,A7022,'Все позиции'!$L$2:$L$10401,B7022,'Все позиции'!$F$2:$F$10401,"&lt;&gt;")</f>
        <v>1</v>
      </c>
      <c r="G7022" s="2" t="str">
        <f t="shared" si="109"/>
        <v>да</v>
      </c>
    </row>
    <row r="7023" spans="1:7" x14ac:dyDescent="0.25">
      <c r="A7023" s="2" t="s">
        <v>5738</v>
      </c>
      <c r="B7023" s="2" t="s">
        <v>21</v>
      </c>
      <c r="C7023" s="2">
        <f>COUNTIFS('Все позиции'!$H$2:$H$10401,A7023,'Все позиции'!$L$2:$L$10401,B7023)</f>
        <v>1</v>
      </c>
      <c r="D7023" s="2">
        <f>SUMIFS('Все позиции'!$K$2:$K$10401,'Все позиции'!$H$2:$H$10401,A7023,'Все позиции'!$L$2:$L$10401,B7023)</f>
        <v>16</v>
      </c>
      <c r="E7023" s="4">
        <f>SUMIFS('Все позиции'!$P$2:$P$10401,'Все позиции'!$H$2:$H$10401,A7023,'Все позиции'!$L$2:$L$10401,B7023)</f>
        <v>18560.009999999998</v>
      </c>
      <c r="F7023" s="2">
        <f>COUNTIFS('Все позиции'!$H$2:$H$10401,A7023,'Все позиции'!$L$2:$L$10401,B7023,'Все позиции'!$F$2:$F$10401,"&lt;&gt;")</f>
        <v>1</v>
      </c>
      <c r="G7023" s="2" t="str">
        <f t="shared" si="109"/>
        <v>да</v>
      </c>
    </row>
    <row r="7024" spans="1:7" x14ac:dyDescent="0.25">
      <c r="A7024" s="2" t="s">
        <v>5739</v>
      </c>
      <c r="B7024" s="2" t="s">
        <v>21</v>
      </c>
      <c r="C7024" s="2">
        <f>COUNTIFS('Все позиции'!$H$2:$H$10401,A7024,'Все позиции'!$L$2:$L$10401,B7024)</f>
        <v>1</v>
      </c>
      <c r="D7024" s="2">
        <f>SUMIFS('Все позиции'!$K$2:$K$10401,'Все позиции'!$H$2:$H$10401,A7024,'Все позиции'!$L$2:$L$10401,B7024)</f>
        <v>16</v>
      </c>
      <c r="E7024" s="4">
        <f>SUMIFS('Все позиции'!$P$2:$P$10401,'Все позиции'!$H$2:$H$10401,A7024,'Все позиции'!$L$2:$L$10401,B7024)</f>
        <v>18759.89</v>
      </c>
      <c r="F7024" s="2">
        <f>COUNTIFS('Все позиции'!$H$2:$H$10401,A7024,'Все позиции'!$L$2:$L$10401,B7024,'Все позиции'!$F$2:$F$10401,"&lt;&gt;")</f>
        <v>1</v>
      </c>
      <c r="G7024" s="2" t="str">
        <f t="shared" si="109"/>
        <v>да</v>
      </c>
    </row>
    <row r="7025" spans="1:7" x14ac:dyDescent="0.25">
      <c r="A7025" s="2" t="s">
        <v>7588</v>
      </c>
      <c r="B7025" s="2" t="s">
        <v>21</v>
      </c>
      <c r="C7025" s="2">
        <f>COUNTIFS('Все позиции'!$H$2:$H$10401,A7025,'Все позиции'!$L$2:$L$10401,B7025)</f>
        <v>1</v>
      </c>
      <c r="D7025" s="2">
        <f>SUMIFS('Все позиции'!$K$2:$K$10401,'Все позиции'!$H$2:$H$10401,A7025,'Все позиции'!$L$2:$L$10401,B7025)</f>
        <v>50</v>
      </c>
      <c r="E7025" s="4">
        <f>SUMIFS('Все позиции'!$P$2:$P$10401,'Все позиции'!$H$2:$H$10401,A7025,'Все позиции'!$L$2:$L$10401,B7025)</f>
        <v>69655.899999999994</v>
      </c>
      <c r="F7025" s="2">
        <f>COUNTIFS('Все позиции'!$H$2:$H$10401,A7025,'Все позиции'!$L$2:$L$10401,B7025,'Все позиции'!$F$2:$F$10401,"&lt;&gt;")</f>
        <v>1</v>
      </c>
      <c r="G7025" s="2" t="str">
        <f t="shared" si="109"/>
        <v>да</v>
      </c>
    </row>
    <row r="7026" spans="1:7" x14ac:dyDescent="0.25">
      <c r="A7026" s="2" t="s">
        <v>7590</v>
      </c>
      <c r="B7026" s="2" t="s">
        <v>21</v>
      </c>
      <c r="C7026" s="2">
        <f>COUNTIFS('Все позиции'!$H$2:$H$10401,A7026,'Все позиции'!$L$2:$L$10401,B7026)</f>
        <v>1</v>
      </c>
      <c r="D7026" s="2">
        <f>SUMIFS('Все позиции'!$K$2:$K$10401,'Все позиции'!$H$2:$H$10401,A7026,'Все позиции'!$L$2:$L$10401,B7026)</f>
        <v>80</v>
      </c>
      <c r="E7026" s="4">
        <f>SUMIFS('Все позиции'!$P$2:$P$10401,'Все позиции'!$H$2:$H$10401,A7026,'Все позиции'!$L$2:$L$10401,B7026)</f>
        <v>115343.67999999999</v>
      </c>
      <c r="F7026" s="2">
        <f>COUNTIFS('Все позиции'!$H$2:$H$10401,A7026,'Все позиции'!$L$2:$L$10401,B7026,'Все позиции'!$F$2:$F$10401,"&lt;&gt;")</f>
        <v>1</v>
      </c>
      <c r="G7026" s="2" t="str">
        <f t="shared" si="109"/>
        <v>да</v>
      </c>
    </row>
    <row r="7027" spans="1:7" x14ac:dyDescent="0.25">
      <c r="A7027" s="2" t="s">
        <v>7592</v>
      </c>
      <c r="B7027" s="2" t="s">
        <v>21</v>
      </c>
      <c r="C7027" s="2">
        <f>COUNTIFS('Все позиции'!$H$2:$H$10401,A7027,'Все позиции'!$L$2:$L$10401,B7027)</f>
        <v>1</v>
      </c>
      <c r="D7027" s="2">
        <f>SUMIFS('Все позиции'!$K$2:$K$10401,'Все позиции'!$H$2:$H$10401,A7027,'Все позиции'!$L$2:$L$10401,B7027)</f>
        <v>108</v>
      </c>
      <c r="E7027" s="4">
        <f>SUMIFS('Все позиции'!$P$2:$P$10401,'Все позиции'!$H$2:$H$10401,A7027,'Все позиции'!$L$2:$L$10401,B7027)</f>
        <v>627297.5</v>
      </c>
      <c r="F7027" s="2">
        <f>COUNTIFS('Все позиции'!$H$2:$H$10401,A7027,'Все позиции'!$L$2:$L$10401,B7027,'Все позиции'!$F$2:$F$10401,"&lt;&gt;")</f>
        <v>1</v>
      </c>
      <c r="G7027" s="2" t="str">
        <f t="shared" si="109"/>
        <v>да</v>
      </c>
    </row>
    <row r="7028" spans="1:7" x14ac:dyDescent="0.25">
      <c r="A7028" s="2" t="s">
        <v>2716</v>
      </c>
      <c r="B7028" s="2" t="s">
        <v>21</v>
      </c>
      <c r="C7028" s="2">
        <f>COUNTIFS('Все позиции'!$H$2:$H$10401,A7028,'Все позиции'!$L$2:$L$10401,B7028)</f>
        <v>1</v>
      </c>
      <c r="D7028" s="2">
        <f>SUMIFS('Все позиции'!$K$2:$K$10401,'Все позиции'!$H$2:$H$10401,A7028,'Все позиции'!$L$2:$L$10401,B7028)</f>
        <v>25</v>
      </c>
      <c r="E7028" s="4">
        <f>SUMIFS('Все позиции'!$P$2:$P$10401,'Все позиции'!$H$2:$H$10401,A7028,'Все позиции'!$L$2:$L$10401,B7028)</f>
        <v>18925.25</v>
      </c>
      <c r="F7028" s="2">
        <f>COUNTIFS('Все позиции'!$H$2:$H$10401,A7028,'Все позиции'!$L$2:$L$10401,B7028,'Все позиции'!$F$2:$F$10401,"&lt;&gt;")</f>
        <v>0</v>
      </c>
      <c r="G7028" s="2" t="str">
        <f t="shared" si="109"/>
        <v>нет</v>
      </c>
    </row>
    <row r="7029" spans="1:7" x14ac:dyDescent="0.25">
      <c r="A7029" s="2" t="s">
        <v>7594</v>
      </c>
      <c r="B7029" s="2" t="s">
        <v>21</v>
      </c>
      <c r="C7029" s="2">
        <f>COUNTIFS('Все позиции'!$H$2:$H$10401,A7029,'Все позиции'!$L$2:$L$10401,B7029)</f>
        <v>1</v>
      </c>
      <c r="D7029" s="2">
        <f>SUMIFS('Все позиции'!$K$2:$K$10401,'Все позиции'!$H$2:$H$10401,A7029,'Все позиции'!$L$2:$L$10401,B7029)</f>
        <v>2</v>
      </c>
      <c r="E7029" s="4">
        <f>SUMIFS('Все позиции'!$P$2:$P$10401,'Все позиции'!$H$2:$H$10401,A7029,'Все позиции'!$L$2:$L$10401,B7029)</f>
        <v>2786.24</v>
      </c>
      <c r="F7029" s="2">
        <f>COUNTIFS('Все позиции'!$H$2:$H$10401,A7029,'Все позиции'!$L$2:$L$10401,B7029,'Все позиции'!$F$2:$F$10401,"&lt;&gt;")</f>
        <v>1</v>
      </c>
      <c r="G7029" s="2" t="str">
        <f t="shared" si="109"/>
        <v>да</v>
      </c>
    </row>
    <row r="7030" spans="1:7" x14ac:dyDescent="0.25">
      <c r="A7030" s="2" t="s">
        <v>5740</v>
      </c>
      <c r="B7030" s="2" t="s">
        <v>21</v>
      </c>
      <c r="C7030" s="2">
        <f>COUNTIFS('Все позиции'!$H$2:$H$10401,A7030,'Все позиции'!$L$2:$L$10401,B7030)</f>
        <v>1</v>
      </c>
      <c r="D7030" s="2">
        <f>SUMIFS('Все позиции'!$K$2:$K$10401,'Все позиции'!$H$2:$H$10401,A7030,'Все позиции'!$L$2:$L$10401,B7030)</f>
        <v>60</v>
      </c>
      <c r="E7030" s="4">
        <f>SUMIFS('Все позиции'!$P$2:$P$10401,'Все позиции'!$H$2:$H$10401,A7030,'Все позиции'!$L$2:$L$10401,B7030)</f>
        <v>75161.759999999995</v>
      </c>
      <c r="F7030" s="2">
        <f>COUNTIFS('Все позиции'!$H$2:$H$10401,A7030,'Все позиции'!$L$2:$L$10401,B7030,'Все позиции'!$F$2:$F$10401,"&lt;&gt;")</f>
        <v>1</v>
      </c>
      <c r="G7030" s="2" t="str">
        <f t="shared" si="109"/>
        <v>да</v>
      </c>
    </row>
    <row r="7031" spans="1:7" x14ac:dyDescent="0.25">
      <c r="A7031" s="2" t="s">
        <v>5741</v>
      </c>
      <c r="B7031" s="2" t="s">
        <v>21</v>
      </c>
      <c r="C7031" s="2">
        <f>COUNTIFS('Все позиции'!$H$2:$H$10401,A7031,'Все позиции'!$L$2:$L$10401,B7031)</f>
        <v>1</v>
      </c>
      <c r="D7031" s="2">
        <f>SUMIFS('Все позиции'!$K$2:$K$10401,'Все позиции'!$H$2:$H$10401,A7031,'Все позиции'!$L$2:$L$10401,B7031)</f>
        <v>4</v>
      </c>
      <c r="E7031" s="4">
        <f>SUMIFS('Все позиции'!$P$2:$P$10401,'Все позиции'!$H$2:$H$10401,A7031,'Все позиции'!$L$2:$L$10401,B7031)</f>
        <v>5060.51</v>
      </c>
      <c r="F7031" s="2">
        <f>COUNTIFS('Все позиции'!$H$2:$H$10401,A7031,'Все позиции'!$L$2:$L$10401,B7031,'Все позиции'!$F$2:$F$10401,"&lt;&gt;")</f>
        <v>1</v>
      </c>
      <c r="G7031" s="2" t="str">
        <f t="shared" si="109"/>
        <v>да</v>
      </c>
    </row>
    <row r="7032" spans="1:7" x14ac:dyDescent="0.25">
      <c r="A7032" s="2" t="s">
        <v>7595</v>
      </c>
      <c r="B7032" s="2" t="s">
        <v>21</v>
      </c>
      <c r="C7032" s="2">
        <f>COUNTIFS('Все позиции'!$H$2:$H$10401,A7032,'Все позиции'!$L$2:$L$10401,B7032)</f>
        <v>1</v>
      </c>
      <c r="D7032" s="2">
        <f>SUMIFS('Все позиции'!$K$2:$K$10401,'Все позиции'!$H$2:$H$10401,A7032,'Все позиции'!$L$2:$L$10401,B7032)</f>
        <v>8</v>
      </c>
      <c r="E7032" s="4">
        <f>SUMIFS('Все позиции'!$P$2:$P$10401,'Все позиции'!$H$2:$H$10401,A7032,'Все позиции'!$L$2:$L$10401,B7032)</f>
        <v>12053.6</v>
      </c>
      <c r="F7032" s="2">
        <f>COUNTIFS('Все позиции'!$H$2:$H$10401,A7032,'Все позиции'!$L$2:$L$10401,B7032,'Все позиции'!$F$2:$F$10401,"&lt;&gt;")</f>
        <v>1</v>
      </c>
      <c r="G7032" s="2" t="str">
        <f t="shared" si="109"/>
        <v>да</v>
      </c>
    </row>
    <row r="7033" spans="1:7" x14ac:dyDescent="0.25">
      <c r="A7033" s="2" t="s">
        <v>7597</v>
      </c>
      <c r="B7033" s="2" t="s">
        <v>21</v>
      </c>
      <c r="C7033" s="2">
        <f>COUNTIFS('Все позиции'!$H$2:$H$10401,A7033,'Все позиции'!$L$2:$L$10401,B7033)</f>
        <v>1</v>
      </c>
      <c r="D7033" s="2">
        <f>SUMIFS('Все позиции'!$K$2:$K$10401,'Все позиции'!$H$2:$H$10401,A7033,'Все позиции'!$L$2:$L$10401,B7033)</f>
        <v>8</v>
      </c>
      <c r="E7033" s="4">
        <f>SUMIFS('Все позиции'!$P$2:$P$10401,'Все позиции'!$H$2:$H$10401,A7033,'Все позиции'!$L$2:$L$10401,B7033)</f>
        <v>13240.42</v>
      </c>
      <c r="F7033" s="2">
        <f>COUNTIFS('Все позиции'!$H$2:$H$10401,A7033,'Все позиции'!$L$2:$L$10401,B7033,'Все позиции'!$F$2:$F$10401,"&lt;&gt;")</f>
        <v>1</v>
      </c>
      <c r="G7033" s="2" t="str">
        <f t="shared" si="109"/>
        <v>да</v>
      </c>
    </row>
    <row r="7034" spans="1:7" x14ac:dyDescent="0.25">
      <c r="A7034" s="2" t="s">
        <v>2700</v>
      </c>
      <c r="B7034" s="2" t="s">
        <v>21</v>
      </c>
      <c r="C7034" s="2">
        <f>COUNTIFS('Все позиции'!$H$2:$H$10401,A7034,'Все позиции'!$L$2:$L$10401,B7034)</f>
        <v>1</v>
      </c>
      <c r="D7034" s="2">
        <f>SUMIFS('Все позиции'!$K$2:$K$10401,'Все позиции'!$H$2:$H$10401,A7034,'Все позиции'!$L$2:$L$10401,B7034)</f>
        <v>68</v>
      </c>
      <c r="E7034" s="4">
        <f>SUMIFS('Все позиции'!$P$2:$P$10401,'Все позиции'!$H$2:$H$10401,A7034,'Все позиции'!$L$2:$L$10401,B7034)</f>
        <v>59057.56</v>
      </c>
      <c r="F7034" s="2">
        <f>COUNTIFS('Все позиции'!$H$2:$H$10401,A7034,'Все позиции'!$L$2:$L$10401,B7034,'Все позиции'!$F$2:$F$10401,"&lt;&gt;")</f>
        <v>0</v>
      </c>
      <c r="G7034" s="2" t="str">
        <f t="shared" si="109"/>
        <v>нет</v>
      </c>
    </row>
    <row r="7035" spans="1:7" x14ac:dyDescent="0.25">
      <c r="A7035" s="2" t="s">
        <v>7599</v>
      </c>
      <c r="B7035" s="2" t="s">
        <v>21</v>
      </c>
      <c r="C7035" s="2">
        <f>COUNTIFS('Все позиции'!$H$2:$H$10401,A7035,'Все позиции'!$L$2:$L$10401,B7035)</f>
        <v>1</v>
      </c>
      <c r="D7035" s="2">
        <f>SUMIFS('Все позиции'!$K$2:$K$10401,'Все позиции'!$H$2:$H$10401,A7035,'Все позиции'!$L$2:$L$10401,B7035)</f>
        <v>120</v>
      </c>
      <c r="E7035" s="4">
        <f>SUMIFS('Все позиции'!$P$2:$P$10401,'Все позиции'!$H$2:$H$10401,A7035,'Все позиции'!$L$2:$L$10401,B7035)</f>
        <v>198606.24</v>
      </c>
      <c r="F7035" s="2">
        <f>COUNTIFS('Все позиции'!$H$2:$H$10401,A7035,'Все позиции'!$L$2:$L$10401,B7035,'Все позиции'!$F$2:$F$10401,"&lt;&gt;")</f>
        <v>1</v>
      </c>
      <c r="G7035" s="2" t="str">
        <f t="shared" si="109"/>
        <v>да</v>
      </c>
    </row>
    <row r="7036" spans="1:7" x14ac:dyDescent="0.25">
      <c r="A7036" s="2" t="s">
        <v>2714</v>
      </c>
      <c r="B7036" s="2" t="s">
        <v>21</v>
      </c>
      <c r="C7036" s="2">
        <f>COUNTIFS('Все позиции'!$H$2:$H$10401,A7036,'Все позиции'!$L$2:$L$10401,B7036)</f>
        <v>2</v>
      </c>
      <c r="D7036" s="2">
        <f>SUMIFS('Все позиции'!$K$2:$K$10401,'Все позиции'!$H$2:$H$10401,A7036,'Все позиции'!$L$2:$L$10401,B7036)</f>
        <v>52</v>
      </c>
      <c r="E7036" s="4">
        <f>SUMIFS('Все позиции'!$P$2:$P$10401,'Все позиции'!$H$2:$H$10401,A7036,'Все позиции'!$L$2:$L$10401,B7036)</f>
        <v>69748.62</v>
      </c>
      <c r="F7036" s="2">
        <f>COUNTIFS('Все позиции'!$H$2:$H$10401,A7036,'Все позиции'!$L$2:$L$10401,B7036,'Все позиции'!$F$2:$F$10401,"&lt;&gt;")</f>
        <v>1</v>
      </c>
      <c r="G7036" s="2" t="str">
        <f t="shared" si="109"/>
        <v>да</v>
      </c>
    </row>
    <row r="7037" spans="1:7" x14ac:dyDescent="0.25">
      <c r="A7037" s="2" t="s">
        <v>7600</v>
      </c>
      <c r="B7037" s="2" t="s">
        <v>21</v>
      </c>
      <c r="C7037" s="2">
        <f>COUNTIFS('Все позиции'!$H$2:$H$10401,A7037,'Все позиции'!$L$2:$L$10401,B7037)</f>
        <v>1</v>
      </c>
      <c r="D7037" s="2">
        <f>SUMIFS('Все позиции'!$K$2:$K$10401,'Все позиции'!$H$2:$H$10401,A7037,'Все позиции'!$L$2:$L$10401,B7037)</f>
        <v>80</v>
      </c>
      <c r="E7037" s="4">
        <f>SUMIFS('Все позиции'!$P$2:$P$10401,'Все позиции'!$H$2:$H$10401,A7037,'Все позиции'!$L$2:$L$10401,B7037)</f>
        <v>139636.32</v>
      </c>
      <c r="F7037" s="2">
        <f>COUNTIFS('Все позиции'!$H$2:$H$10401,A7037,'Все позиции'!$L$2:$L$10401,B7037,'Все позиции'!$F$2:$F$10401,"&lt;&gt;")</f>
        <v>1</v>
      </c>
      <c r="G7037" s="2" t="str">
        <f t="shared" si="109"/>
        <v>да</v>
      </c>
    </row>
    <row r="7038" spans="1:7" x14ac:dyDescent="0.25">
      <c r="A7038" s="2" t="s">
        <v>7602</v>
      </c>
      <c r="B7038" s="2" t="s">
        <v>21</v>
      </c>
      <c r="C7038" s="2">
        <f>COUNTIFS('Все позиции'!$H$2:$H$10401,A7038,'Все позиции'!$L$2:$L$10401,B7038)</f>
        <v>1</v>
      </c>
      <c r="D7038" s="2">
        <f>SUMIFS('Все позиции'!$K$2:$K$10401,'Все позиции'!$H$2:$H$10401,A7038,'Все позиции'!$L$2:$L$10401,B7038)</f>
        <v>10</v>
      </c>
      <c r="E7038" s="4">
        <f>SUMIFS('Все позиции'!$P$2:$P$10401,'Все позиции'!$H$2:$H$10401,A7038,'Все позиции'!$L$2:$L$10401,B7038)</f>
        <v>19587.099999999999</v>
      </c>
      <c r="F7038" s="2">
        <f>COUNTIFS('Все позиции'!$H$2:$H$10401,A7038,'Все позиции'!$L$2:$L$10401,B7038,'Все позиции'!$F$2:$F$10401,"&lt;&gt;")</f>
        <v>1</v>
      </c>
      <c r="G7038" s="2" t="str">
        <f t="shared" si="109"/>
        <v>да</v>
      </c>
    </row>
    <row r="7039" spans="1:7" x14ac:dyDescent="0.25">
      <c r="A7039" s="2" t="s">
        <v>2704</v>
      </c>
      <c r="B7039" s="2" t="s">
        <v>21</v>
      </c>
      <c r="C7039" s="2">
        <f>COUNTIFS('Все позиции'!$H$2:$H$10401,A7039,'Все позиции'!$L$2:$L$10401,B7039)</f>
        <v>2</v>
      </c>
      <c r="D7039" s="2">
        <f>SUMIFS('Все позиции'!$K$2:$K$10401,'Все позиции'!$H$2:$H$10401,A7039,'Все позиции'!$L$2:$L$10401,B7039)</f>
        <v>60</v>
      </c>
      <c r="E7039" s="4">
        <f>SUMIFS('Все позиции'!$P$2:$P$10401,'Все позиции'!$H$2:$H$10401,A7039,'Все позиции'!$L$2:$L$10401,B7039)</f>
        <v>91893.329999999987</v>
      </c>
      <c r="F7039" s="2">
        <f>COUNTIFS('Все позиции'!$H$2:$H$10401,A7039,'Все позиции'!$L$2:$L$10401,B7039,'Все позиции'!$F$2:$F$10401,"&lt;&gt;")</f>
        <v>1</v>
      </c>
      <c r="G7039" s="2" t="str">
        <f t="shared" si="109"/>
        <v>да</v>
      </c>
    </row>
    <row r="7040" spans="1:7" x14ac:dyDescent="0.25">
      <c r="A7040" s="2" t="s">
        <v>7604</v>
      </c>
      <c r="B7040" s="2" t="s">
        <v>21</v>
      </c>
      <c r="C7040" s="2">
        <f>COUNTIFS('Все позиции'!$H$2:$H$10401,A7040,'Все позиции'!$L$2:$L$10401,B7040)</f>
        <v>1</v>
      </c>
      <c r="D7040" s="2">
        <f>SUMIFS('Все позиции'!$K$2:$K$10401,'Все позиции'!$H$2:$H$10401,A7040,'Все позиции'!$L$2:$L$10401,B7040)</f>
        <v>182</v>
      </c>
      <c r="E7040" s="4">
        <f>SUMIFS('Все позиции'!$P$2:$P$10401,'Все позиции'!$H$2:$H$10401,A7040,'Все позиции'!$L$2:$L$10401,B7040)</f>
        <v>373360.26</v>
      </c>
      <c r="F7040" s="2">
        <f>COUNTIFS('Все позиции'!$H$2:$H$10401,A7040,'Все позиции'!$L$2:$L$10401,B7040,'Все позиции'!$F$2:$F$10401,"&lt;&gt;")</f>
        <v>1</v>
      </c>
      <c r="G7040" s="2" t="str">
        <f t="shared" si="109"/>
        <v>да</v>
      </c>
    </row>
    <row r="7041" spans="1:7" x14ac:dyDescent="0.25">
      <c r="A7041" s="2" t="s">
        <v>7607</v>
      </c>
      <c r="B7041" s="2" t="s">
        <v>21</v>
      </c>
      <c r="C7041" s="2">
        <f>COUNTIFS('Все позиции'!$H$2:$H$10401,A7041,'Все позиции'!$L$2:$L$10401,B7041)</f>
        <v>1</v>
      </c>
      <c r="D7041" s="2">
        <f>SUMIFS('Все позиции'!$K$2:$K$10401,'Все позиции'!$H$2:$H$10401,A7041,'Все позиции'!$L$2:$L$10401,B7041)</f>
        <v>14</v>
      </c>
      <c r="E7041" s="4">
        <f>SUMIFS('Все позиции'!$P$2:$P$10401,'Все позиции'!$H$2:$H$10401,A7041,'Все позиции'!$L$2:$L$10401,B7041)</f>
        <v>28720.02</v>
      </c>
      <c r="F7041" s="2">
        <f>COUNTIFS('Все позиции'!$H$2:$H$10401,A7041,'Все позиции'!$L$2:$L$10401,B7041,'Все позиции'!$F$2:$F$10401,"&lt;&gt;")</f>
        <v>1</v>
      </c>
      <c r="G7041" s="2" t="str">
        <f t="shared" si="109"/>
        <v>да</v>
      </c>
    </row>
    <row r="7042" spans="1:7" x14ac:dyDescent="0.25">
      <c r="A7042" s="2" t="s">
        <v>7606</v>
      </c>
      <c r="B7042" s="2" t="s">
        <v>21</v>
      </c>
      <c r="C7042" s="2">
        <f>COUNTIFS('Все позиции'!$H$2:$H$10401,A7042,'Все позиции'!$L$2:$L$10401,B7042)</f>
        <v>1</v>
      </c>
      <c r="D7042" s="2">
        <f>SUMIFS('Все позиции'!$K$2:$K$10401,'Все позиции'!$H$2:$H$10401,A7042,'Все позиции'!$L$2:$L$10401,B7042)</f>
        <v>20</v>
      </c>
      <c r="E7042" s="4">
        <f>SUMIFS('Все позиции'!$P$2:$P$10401,'Все позиции'!$H$2:$H$10401,A7042,'Все позиции'!$L$2:$L$10401,B7042)</f>
        <v>41028.6</v>
      </c>
      <c r="F7042" s="2">
        <f>COUNTIFS('Все позиции'!$H$2:$H$10401,A7042,'Все позиции'!$L$2:$L$10401,B7042,'Все позиции'!$F$2:$F$10401,"&lt;&gt;")</f>
        <v>1</v>
      </c>
      <c r="G7042" s="2" t="str">
        <f t="shared" ref="G7042:G7105" si="110">IF(F7042&gt;0,"да","нет")</f>
        <v>да</v>
      </c>
    </row>
    <row r="7043" spans="1:7" x14ac:dyDescent="0.25">
      <c r="A7043" s="2" t="s">
        <v>7608</v>
      </c>
      <c r="B7043" s="2" t="s">
        <v>21</v>
      </c>
      <c r="C7043" s="2">
        <f>COUNTIFS('Все позиции'!$H$2:$H$10401,A7043,'Все позиции'!$L$2:$L$10401,B7043)</f>
        <v>1</v>
      </c>
      <c r="D7043" s="2">
        <f>SUMIFS('Все позиции'!$K$2:$K$10401,'Все позиции'!$H$2:$H$10401,A7043,'Все позиции'!$L$2:$L$10401,B7043)</f>
        <v>172</v>
      </c>
      <c r="E7043" s="4">
        <f>SUMIFS('Все позиции'!$P$2:$P$10401,'Все позиции'!$H$2:$H$10401,A7043,'Все позиции'!$L$2:$L$10401,B7043)</f>
        <v>401310.61</v>
      </c>
      <c r="F7043" s="2">
        <f>COUNTIFS('Все позиции'!$H$2:$H$10401,A7043,'Все позиции'!$L$2:$L$10401,B7043,'Все позиции'!$F$2:$F$10401,"&lt;&gt;")</f>
        <v>1</v>
      </c>
      <c r="G7043" s="2" t="str">
        <f t="shared" si="110"/>
        <v>да</v>
      </c>
    </row>
    <row r="7044" spans="1:7" x14ac:dyDescent="0.25">
      <c r="A7044" s="2" t="s">
        <v>5742</v>
      </c>
      <c r="B7044" s="2" t="s">
        <v>21</v>
      </c>
      <c r="C7044" s="2">
        <f>COUNTIFS('Все позиции'!$H$2:$H$10401,A7044,'Все позиции'!$L$2:$L$10401,B7044)</f>
        <v>1</v>
      </c>
      <c r="D7044" s="2">
        <f>SUMIFS('Все позиции'!$K$2:$K$10401,'Все позиции'!$H$2:$H$10401,A7044,'Все позиции'!$L$2:$L$10401,B7044)</f>
        <v>16</v>
      </c>
      <c r="E7044" s="4">
        <f>SUMIFS('Все позиции'!$P$2:$P$10401,'Все позиции'!$H$2:$H$10401,A7044,'Все позиции'!$L$2:$L$10401,B7044)</f>
        <v>18560.009999999998</v>
      </c>
      <c r="F7044" s="2">
        <f>COUNTIFS('Все позиции'!$H$2:$H$10401,A7044,'Все позиции'!$L$2:$L$10401,B7044,'Все позиции'!$F$2:$F$10401,"&lt;&gt;")</f>
        <v>1</v>
      </c>
      <c r="G7044" s="2" t="str">
        <f t="shared" si="110"/>
        <v>да</v>
      </c>
    </row>
    <row r="7045" spans="1:7" x14ac:dyDescent="0.25">
      <c r="A7045" s="2" t="s">
        <v>2702</v>
      </c>
      <c r="B7045" s="2" t="s">
        <v>21</v>
      </c>
      <c r="C7045" s="2">
        <f>COUNTIFS('Все позиции'!$H$2:$H$10401,A7045,'Все позиции'!$L$2:$L$10401,B7045)</f>
        <v>2</v>
      </c>
      <c r="D7045" s="2">
        <f>SUMIFS('Все позиции'!$K$2:$K$10401,'Все позиции'!$H$2:$H$10401,A7045,'Все позиции'!$L$2:$L$10401,B7045)</f>
        <v>13</v>
      </c>
      <c r="E7045" s="4">
        <f>SUMIFS('Все позиции'!$P$2:$P$10401,'Все позиции'!$H$2:$H$10401,A7045,'Все позиции'!$L$2:$L$10401,B7045)</f>
        <v>24694.53</v>
      </c>
      <c r="F7045" s="2">
        <f>COUNTIFS('Все позиции'!$H$2:$H$10401,A7045,'Все позиции'!$L$2:$L$10401,B7045,'Все позиции'!$F$2:$F$10401,"&lt;&gt;")</f>
        <v>1</v>
      </c>
      <c r="G7045" s="2" t="str">
        <f t="shared" si="110"/>
        <v>да</v>
      </c>
    </row>
    <row r="7046" spans="1:7" x14ac:dyDescent="0.25">
      <c r="A7046" s="2" t="s">
        <v>7610</v>
      </c>
      <c r="B7046" s="2" t="s">
        <v>21</v>
      </c>
      <c r="C7046" s="2">
        <f>COUNTIFS('Все позиции'!$H$2:$H$10401,A7046,'Все позиции'!$L$2:$L$10401,B7046)</f>
        <v>1</v>
      </c>
      <c r="D7046" s="2">
        <f>SUMIFS('Все позиции'!$K$2:$K$10401,'Все позиции'!$H$2:$H$10401,A7046,'Все позиции'!$L$2:$L$10401,B7046)</f>
        <v>10</v>
      </c>
      <c r="E7046" s="4">
        <f>SUMIFS('Все позиции'!$P$2:$P$10401,'Все позиции'!$H$2:$H$10401,A7046,'Все позиции'!$L$2:$L$10401,B7046)</f>
        <v>24709.88</v>
      </c>
      <c r="F7046" s="2">
        <f>COUNTIFS('Все позиции'!$H$2:$H$10401,A7046,'Все позиции'!$L$2:$L$10401,B7046,'Все позиции'!$F$2:$F$10401,"&lt;&gt;")</f>
        <v>1</v>
      </c>
      <c r="G7046" s="2" t="str">
        <f t="shared" si="110"/>
        <v>да</v>
      </c>
    </row>
    <row r="7047" spans="1:7" x14ac:dyDescent="0.25">
      <c r="A7047" s="2" t="s">
        <v>7612</v>
      </c>
      <c r="B7047" s="2" t="s">
        <v>21</v>
      </c>
      <c r="C7047" s="2">
        <f>COUNTIFS('Все позиции'!$H$2:$H$10401,A7047,'Все позиции'!$L$2:$L$10401,B7047)</f>
        <v>1</v>
      </c>
      <c r="D7047" s="2">
        <f>SUMIFS('Все позиции'!$K$2:$K$10401,'Все позиции'!$H$2:$H$10401,A7047,'Все позиции'!$L$2:$L$10401,B7047)</f>
        <v>5</v>
      </c>
      <c r="E7047" s="4">
        <f>SUMIFS('Все позиции'!$P$2:$P$10401,'Все позиции'!$H$2:$H$10401,A7047,'Все позиции'!$L$2:$L$10401,B7047)</f>
        <v>7127.85</v>
      </c>
      <c r="F7047" s="2">
        <f>COUNTIFS('Все позиции'!$H$2:$H$10401,A7047,'Все позиции'!$L$2:$L$10401,B7047,'Все позиции'!$F$2:$F$10401,"&lt;&gt;")</f>
        <v>1</v>
      </c>
      <c r="G7047" s="2" t="str">
        <f t="shared" si="110"/>
        <v>да</v>
      </c>
    </row>
    <row r="7048" spans="1:7" x14ac:dyDescent="0.25">
      <c r="A7048" s="2" t="s">
        <v>2706</v>
      </c>
      <c r="B7048" s="2" t="s">
        <v>21</v>
      </c>
      <c r="C7048" s="2">
        <f>COUNTIFS('Все позиции'!$H$2:$H$10401,A7048,'Все позиции'!$L$2:$L$10401,B7048)</f>
        <v>1</v>
      </c>
      <c r="D7048" s="2">
        <f>SUMIFS('Все позиции'!$K$2:$K$10401,'Все позиции'!$H$2:$H$10401,A7048,'Все позиции'!$L$2:$L$10401,B7048)</f>
        <v>70</v>
      </c>
      <c r="E7048" s="4">
        <f>SUMIFS('Все позиции'!$P$2:$P$10401,'Все позиции'!$H$2:$H$10401,A7048,'Все позиции'!$L$2:$L$10401,B7048)</f>
        <v>47304.77</v>
      </c>
      <c r="F7048" s="2">
        <f>COUNTIFS('Все позиции'!$H$2:$H$10401,A7048,'Все позиции'!$L$2:$L$10401,B7048,'Все позиции'!$F$2:$F$10401,"&lt;&gt;")</f>
        <v>0</v>
      </c>
      <c r="G7048" s="2" t="str">
        <f t="shared" si="110"/>
        <v>нет</v>
      </c>
    </row>
    <row r="7049" spans="1:7" x14ac:dyDescent="0.25">
      <c r="A7049" s="2" t="s">
        <v>2712</v>
      </c>
      <c r="B7049" s="2" t="s">
        <v>21</v>
      </c>
      <c r="C7049" s="2">
        <f>COUNTIFS('Все позиции'!$H$2:$H$10401,A7049,'Все позиции'!$L$2:$L$10401,B7049)</f>
        <v>1</v>
      </c>
      <c r="D7049" s="2">
        <f>SUMIFS('Все позиции'!$K$2:$K$10401,'Все позиции'!$H$2:$H$10401,A7049,'Все позиции'!$L$2:$L$10401,B7049)</f>
        <v>40</v>
      </c>
      <c r="E7049" s="4">
        <f>SUMIFS('Все позиции'!$P$2:$P$10401,'Все позиции'!$H$2:$H$10401,A7049,'Все позиции'!$L$2:$L$10401,B7049)</f>
        <v>27756.95</v>
      </c>
      <c r="F7049" s="2">
        <f>COUNTIFS('Все позиции'!$H$2:$H$10401,A7049,'Все позиции'!$L$2:$L$10401,B7049,'Все позиции'!$F$2:$F$10401,"&lt;&gt;")</f>
        <v>0</v>
      </c>
      <c r="G7049" s="2" t="str">
        <f t="shared" si="110"/>
        <v>нет</v>
      </c>
    </row>
    <row r="7050" spans="1:7" x14ac:dyDescent="0.25">
      <c r="A7050" s="2" t="s">
        <v>2710</v>
      </c>
      <c r="B7050" s="2" t="s">
        <v>21</v>
      </c>
      <c r="C7050" s="2">
        <f>COUNTIFS('Все позиции'!$H$2:$H$10401,A7050,'Все позиции'!$L$2:$L$10401,B7050)</f>
        <v>1</v>
      </c>
      <c r="D7050" s="2">
        <f>SUMIFS('Все позиции'!$K$2:$K$10401,'Все позиции'!$H$2:$H$10401,A7050,'Все позиции'!$L$2:$L$10401,B7050)</f>
        <v>30</v>
      </c>
      <c r="E7050" s="4">
        <f>SUMIFS('Все позиции'!$P$2:$P$10401,'Все позиции'!$H$2:$H$10401,A7050,'Все позиции'!$L$2:$L$10401,B7050)</f>
        <v>21388.31</v>
      </c>
      <c r="F7050" s="2">
        <f>COUNTIFS('Все позиции'!$H$2:$H$10401,A7050,'Все позиции'!$L$2:$L$10401,B7050,'Все позиции'!$F$2:$F$10401,"&lt;&gt;")</f>
        <v>0</v>
      </c>
      <c r="G7050" s="2" t="str">
        <f t="shared" si="110"/>
        <v>нет</v>
      </c>
    </row>
    <row r="7051" spans="1:7" x14ac:dyDescent="0.25">
      <c r="A7051" s="2" t="s">
        <v>2708</v>
      </c>
      <c r="B7051" s="2" t="s">
        <v>21</v>
      </c>
      <c r="C7051" s="2">
        <f>COUNTIFS('Все позиции'!$H$2:$H$10401,A7051,'Все позиции'!$L$2:$L$10401,B7051)</f>
        <v>1</v>
      </c>
      <c r="D7051" s="2">
        <f>SUMIFS('Все позиции'!$K$2:$K$10401,'Все позиции'!$H$2:$H$10401,A7051,'Все позиции'!$L$2:$L$10401,B7051)</f>
        <v>32</v>
      </c>
      <c r="E7051" s="4">
        <f>SUMIFS('Все позиции'!$P$2:$P$10401,'Все позиции'!$H$2:$H$10401,A7051,'Все позиции'!$L$2:$L$10401,B7051)</f>
        <v>27598.16</v>
      </c>
      <c r="F7051" s="2">
        <f>COUNTIFS('Все позиции'!$H$2:$H$10401,A7051,'Все позиции'!$L$2:$L$10401,B7051,'Все позиции'!$F$2:$F$10401,"&lt;&gt;")</f>
        <v>0</v>
      </c>
      <c r="G7051" s="2" t="str">
        <f t="shared" si="110"/>
        <v>нет</v>
      </c>
    </row>
    <row r="7052" spans="1:7" x14ac:dyDescent="0.25">
      <c r="A7052" s="2" t="s">
        <v>5743</v>
      </c>
      <c r="B7052" s="2" t="s">
        <v>21</v>
      </c>
      <c r="C7052" s="2">
        <f>COUNTIFS('Все позиции'!$H$2:$H$10401,A7052,'Все позиции'!$L$2:$L$10401,B7052)</f>
        <v>1</v>
      </c>
      <c r="D7052" s="2">
        <f>SUMIFS('Все позиции'!$K$2:$K$10401,'Все позиции'!$H$2:$H$10401,A7052,'Все позиции'!$L$2:$L$10401,B7052)</f>
        <v>18</v>
      </c>
      <c r="E7052" s="4">
        <f>SUMIFS('Все позиции'!$P$2:$P$10401,'Все позиции'!$H$2:$H$10401,A7052,'Все позиции'!$L$2:$L$10401,B7052)</f>
        <v>2832.62</v>
      </c>
      <c r="F7052" s="2">
        <f>COUNTIFS('Все позиции'!$H$2:$H$10401,A7052,'Все позиции'!$L$2:$L$10401,B7052,'Все позиции'!$F$2:$F$10401,"&lt;&gt;")</f>
        <v>1</v>
      </c>
      <c r="G7052" s="2" t="str">
        <f t="shared" si="110"/>
        <v>да</v>
      </c>
    </row>
    <row r="7053" spans="1:7" x14ac:dyDescent="0.25">
      <c r="A7053" s="2" t="s">
        <v>2698</v>
      </c>
      <c r="B7053" s="2" t="s">
        <v>21</v>
      </c>
      <c r="C7053" s="2">
        <f>COUNTIFS('Все позиции'!$H$2:$H$10401,A7053,'Все позиции'!$L$2:$L$10401,B7053)</f>
        <v>2</v>
      </c>
      <c r="D7053" s="2">
        <f>SUMIFS('Все позиции'!$K$2:$K$10401,'Все позиции'!$H$2:$H$10401,A7053,'Все позиции'!$L$2:$L$10401,B7053)</f>
        <v>35</v>
      </c>
      <c r="E7053" s="4">
        <f>SUMIFS('Все позиции'!$P$2:$P$10401,'Все позиции'!$H$2:$H$10401,A7053,'Все позиции'!$L$2:$L$10401,B7053)</f>
        <v>5768.84</v>
      </c>
      <c r="F7053" s="2">
        <f>COUNTIFS('Все позиции'!$H$2:$H$10401,A7053,'Все позиции'!$L$2:$L$10401,B7053,'Все позиции'!$F$2:$F$10401,"&lt;&gt;")</f>
        <v>1</v>
      </c>
      <c r="G7053" s="2" t="str">
        <f t="shared" si="110"/>
        <v>да</v>
      </c>
    </row>
    <row r="7054" spans="1:7" x14ac:dyDescent="0.25">
      <c r="A7054" s="2" t="s">
        <v>5746</v>
      </c>
      <c r="B7054" s="2" t="s">
        <v>21</v>
      </c>
      <c r="C7054" s="2">
        <f>COUNTIFS('Все позиции'!$H$2:$H$10401,A7054,'Все позиции'!$L$2:$L$10401,B7054)</f>
        <v>1</v>
      </c>
      <c r="D7054" s="2">
        <f>SUMIFS('Все позиции'!$K$2:$K$10401,'Все позиции'!$H$2:$H$10401,A7054,'Все позиции'!$L$2:$L$10401,B7054)</f>
        <v>6</v>
      </c>
      <c r="E7054" s="4">
        <f>SUMIFS('Все позиции'!$P$2:$P$10401,'Все позиции'!$H$2:$H$10401,A7054,'Все позиции'!$L$2:$L$10401,B7054)</f>
        <v>1222.51</v>
      </c>
      <c r="F7054" s="2">
        <f>COUNTIFS('Все позиции'!$H$2:$H$10401,A7054,'Все позиции'!$L$2:$L$10401,B7054,'Все позиции'!$F$2:$F$10401,"&lt;&gt;")</f>
        <v>1</v>
      </c>
      <c r="G7054" s="2" t="str">
        <f t="shared" si="110"/>
        <v>да</v>
      </c>
    </row>
    <row r="7055" spans="1:7" x14ac:dyDescent="0.25">
      <c r="A7055" s="2" t="s">
        <v>6527</v>
      </c>
      <c r="B7055" s="2" t="s">
        <v>21</v>
      </c>
      <c r="C7055" s="2">
        <f>COUNTIFS('Все позиции'!$H$2:$H$10401,A7055,'Все позиции'!$L$2:$L$10401,B7055)</f>
        <v>1</v>
      </c>
      <c r="D7055" s="2">
        <f>SUMIFS('Все позиции'!$K$2:$K$10401,'Все позиции'!$H$2:$H$10401,A7055,'Все позиции'!$L$2:$L$10401,B7055)</f>
        <v>3.82</v>
      </c>
      <c r="E7055" s="4">
        <f>SUMIFS('Все позиции'!$P$2:$P$10401,'Все позиции'!$H$2:$H$10401,A7055,'Все позиции'!$L$2:$L$10401,B7055)</f>
        <v>18059.05</v>
      </c>
      <c r="F7055" s="2">
        <f>COUNTIFS('Все позиции'!$H$2:$H$10401,A7055,'Все позиции'!$L$2:$L$10401,B7055,'Все позиции'!$F$2:$F$10401,"&lt;&gt;")</f>
        <v>1</v>
      </c>
      <c r="G7055" s="2" t="str">
        <f t="shared" si="110"/>
        <v>да</v>
      </c>
    </row>
    <row r="7056" spans="1:7" x14ac:dyDescent="0.25">
      <c r="A7056" s="2" t="s">
        <v>6528</v>
      </c>
      <c r="B7056" s="2" t="s">
        <v>21</v>
      </c>
      <c r="C7056" s="2">
        <f>COUNTIFS('Все позиции'!$H$2:$H$10401,A7056,'Все позиции'!$L$2:$L$10401,B7056)</f>
        <v>1</v>
      </c>
      <c r="D7056" s="2">
        <f>SUMIFS('Все позиции'!$K$2:$K$10401,'Все позиции'!$H$2:$H$10401,A7056,'Все позиции'!$L$2:$L$10401,B7056)</f>
        <v>0.64</v>
      </c>
      <c r="E7056" s="4">
        <f>SUMIFS('Все позиции'!$P$2:$P$10401,'Все позиции'!$H$2:$H$10401,A7056,'Все позиции'!$L$2:$L$10401,B7056)</f>
        <v>3025.6</v>
      </c>
      <c r="F7056" s="2">
        <f>COUNTIFS('Все позиции'!$H$2:$H$10401,A7056,'Все позиции'!$L$2:$L$10401,B7056,'Все позиции'!$F$2:$F$10401,"&lt;&gt;")</f>
        <v>1</v>
      </c>
      <c r="G7056" s="2" t="str">
        <f t="shared" si="110"/>
        <v>да</v>
      </c>
    </row>
    <row r="7057" spans="1:7" x14ac:dyDescent="0.25">
      <c r="A7057" s="2" t="s">
        <v>6529</v>
      </c>
      <c r="B7057" s="2" t="s">
        <v>21</v>
      </c>
      <c r="C7057" s="2">
        <f>COUNTIFS('Все позиции'!$H$2:$H$10401,A7057,'Все позиции'!$L$2:$L$10401,B7057)</f>
        <v>1</v>
      </c>
      <c r="D7057" s="2">
        <f>SUMIFS('Все позиции'!$K$2:$K$10401,'Все позиции'!$H$2:$H$10401,A7057,'Все позиции'!$L$2:$L$10401,B7057)</f>
        <v>3</v>
      </c>
      <c r="E7057" s="4">
        <f>SUMIFS('Все позиции'!$P$2:$P$10401,'Все позиции'!$H$2:$H$10401,A7057,'Все позиции'!$L$2:$L$10401,B7057)</f>
        <v>5899.92</v>
      </c>
      <c r="F7057" s="2">
        <f>COUNTIFS('Все позиции'!$H$2:$H$10401,A7057,'Все позиции'!$L$2:$L$10401,B7057,'Все позиции'!$F$2:$F$10401,"&lt;&gt;")</f>
        <v>1</v>
      </c>
      <c r="G7057" s="2" t="str">
        <f t="shared" si="110"/>
        <v>да</v>
      </c>
    </row>
    <row r="7058" spans="1:7" x14ac:dyDescent="0.25">
      <c r="A7058" s="2" t="s">
        <v>6530</v>
      </c>
      <c r="B7058" s="2" t="s">
        <v>21</v>
      </c>
      <c r="C7058" s="2">
        <f>COUNTIFS('Все позиции'!$H$2:$H$10401,A7058,'Все позиции'!$L$2:$L$10401,B7058)</f>
        <v>1</v>
      </c>
      <c r="D7058" s="2">
        <f>SUMIFS('Все позиции'!$K$2:$K$10401,'Все позиции'!$H$2:$H$10401,A7058,'Все позиции'!$L$2:$L$10401,B7058)</f>
        <v>0.27</v>
      </c>
      <c r="E7058" s="4">
        <f>SUMIFS('Все позиции'!$P$2:$P$10401,'Все позиции'!$H$2:$H$10401,A7058,'Все позиции'!$L$2:$L$10401,B7058)</f>
        <v>653.53</v>
      </c>
      <c r="F7058" s="2">
        <f>COUNTIFS('Все позиции'!$H$2:$H$10401,A7058,'Все позиции'!$L$2:$L$10401,B7058,'Все позиции'!$F$2:$F$10401,"&lt;&gt;")</f>
        <v>1</v>
      </c>
      <c r="G7058" s="2" t="str">
        <f t="shared" si="110"/>
        <v>да</v>
      </c>
    </row>
    <row r="7059" spans="1:7" x14ac:dyDescent="0.25">
      <c r="A7059" s="2" t="s">
        <v>6853</v>
      </c>
      <c r="B7059" s="2" t="s">
        <v>21</v>
      </c>
      <c r="C7059" s="2">
        <f>COUNTIFS('Все позиции'!$H$2:$H$10401,A7059,'Все позиции'!$L$2:$L$10401,B7059)</f>
        <v>1</v>
      </c>
      <c r="D7059" s="2">
        <f>SUMIFS('Все позиции'!$K$2:$K$10401,'Все позиции'!$H$2:$H$10401,A7059,'Все позиции'!$L$2:$L$10401,B7059)</f>
        <v>31.42</v>
      </c>
      <c r="E7059" s="4">
        <f>SUMIFS('Все позиции'!$P$2:$P$10401,'Все позиции'!$H$2:$H$10401,A7059,'Все позиции'!$L$2:$L$10401,B7059)</f>
        <v>237415.55</v>
      </c>
      <c r="F7059" s="2">
        <f>COUNTIFS('Все позиции'!$H$2:$H$10401,A7059,'Все позиции'!$L$2:$L$10401,B7059,'Все позиции'!$F$2:$F$10401,"&lt;&gt;")</f>
        <v>0</v>
      </c>
      <c r="G7059" s="2" t="str">
        <f t="shared" si="110"/>
        <v>нет</v>
      </c>
    </row>
    <row r="7060" spans="1:7" x14ac:dyDescent="0.25">
      <c r="A7060" s="2" t="s">
        <v>7196</v>
      </c>
      <c r="B7060" s="2" t="s">
        <v>38</v>
      </c>
      <c r="C7060" s="2">
        <f>COUNTIFS('Все позиции'!$H$2:$H$10401,A7060,'Все позиции'!$L$2:$L$10401,B7060)</f>
        <v>1</v>
      </c>
      <c r="D7060" s="2">
        <f>SUMIFS('Все позиции'!$K$2:$K$10401,'Все позиции'!$H$2:$H$10401,A7060,'Все позиции'!$L$2:$L$10401,B7060)</f>
        <v>192</v>
      </c>
      <c r="E7060" s="4">
        <f>SUMIFS('Все позиции'!$P$2:$P$10401,'Все позиции'!$H$2:$H$10401,A7060,'Все позиции'!$L$2:$L$10401,B7060)</f>
        <v>28870.080000000002</v>
      </c>
      <c r="F7060" s="2">
        <f>COUNTIFS('Все позиции'!$H$2:$H$10401,A7060,'Все позиции'!$L$2:$L$10401,B7060,'Все позиции'!$F$2:$F$10401,"&lt;&gt;")</f>
        <v>1</v>
      </c>
      <c r="G7060" s="2" t="str">
        <f t="shared" si="110"/>
        <v>да</v>
      </c>
    </row>
    <row r="7061" spans="1:7" x14ac:dyDescent="0.25">
      <c r="A7061" s="2" t="s">
        <v>2283</v>
      </c>
      <c r="B7061" s="2" t="s">
        <v>21</v>
      </c>
      <c r="C7061" s="2">
        <f>COUNTIFS('Все позиции'!$H$2:$H$10401,A7061,'Все позиции'!$L$2:$L$10401,B7061)</f>
        <v>1</v>
      </c>
      <c r="D7061" s="2">
        <f>SUMIFS('Все позиции'!$K$2:$K$10401,'Все позиции'!$H$2:$H$10401,A7061,'Все позиции'!$L$2:$L$10401,B7061)</f>
        <v>448.6</v>
      </c>
      <c r="E7061" s="4">
        <f>SUMIFS('Все позиции'!$P$2:$P$10401,'Все позиции'!$H$2:$H$10401,A7061,'Все позиции'!$L$2:$L$10401,B7061)</f>
        <v>0</v>
      </c>
      <c r="F7061" s="2">
        <f>COUNTIFS('Все позиции'!$H$2:$H$10401,A7061,'Все позиции'!$L$2:$L$10401,B7061,'Все позиции'!$F$2:$F$10401,"&lt;&gt;")</f>
        <v>0</v>
      </c>
      <c r="G7061" s="2" t="str">
        <f t="shared" si="110"/>
        <v>нет</v>
      </c>
    </row>
    <row r="7062" spans="1:7" x14ac:dyDescent="0.25">
      <c r="A7062" s="2" t="s">
        <v>752</v>
      </c>
      <c r="B7062" s="2" t="s">
        <v>21</v>
      </c>
      <c r="C7062" s="2">
        <f>COUNTIFS('Все позиции'!$H$2:$H$10401,A7062,'Все позиции'!$L$2:$L$10401,B7062)</f>
        <v>2</v>
      </c>
      <c r="D7062" s="2">
        <f>SUMIFS('Все позиции'!$K$2:$K$10401,'Все позиции'!$H$2:$H$10401,A7062,'Все позиции'!$L$2:$L$10401,B7062)</f>
        <v>27</v>
      </c>
      <c r="E7062" s="4">
        <f>SUMIFS('Все позиции'!$P$2:$P$10401,'Все позиции'!$H$2:$H$10401,A7062,'Все позиции'!$L$2:$L$10401,B7062)</f>
        <v>2181.0700000000002</v>
      </c>
      <c r="F7062" s="2">
        <f>COUNTIFS('Все позиции'!$H$2:$H$10401,A7062,'Все позиции'!$L$2:$L$10401,B7062,'Все позиции'!$F$2:$F$10401,"&lt;&gt;")</f>
        <v>0</v>
      </c>
      <c r="G7062" s="2" t="str">
        <f t="shared" si="110"/>
        <v>нет</v>
      </c>
    </row>
    <row r="7063" spans="1:7" x14ac:dyDescent="0.25">
      <c r="A7063" s="2" t="s">
        <v>4528</v>
      </c>
      <c r="B7063" s="2" t="s">
        <v>21</v>
      </c>
      <c r="C7063" s="2">
        <f>COUNTIFS('Все позиции'!$H$2:$H$10401,A7063,'Все позиции'!$L$2:$L$10401,B7063)</f>
        <v>2</v>
      </c>
      <c r="D7063" s="2">
        <f>SUMIFS('Все позиции'!$K$2:$K$10401,'Все позиции'!$H$2:$H$10401,A7063,'Все позиции'!$L$2:$L$10401,B7063)</f>
        <v>2</v>
      </c>
      <c r="E7063" s="4">
        <f>SUMIFS('Все позиции'!$P$2:$P$10401,'Все позиции'!$H$2:$H$10401,A7063,'Все позиции'!$L$2:$L$10401,B7063)</f>
        <v>378.77</v>
      </c>
      <c r="F7063" s="2">
        <f>COUNTIFS('Все позиции'!$H$2:$H$10401,A7063,'Все позиции'!$L$2:$L$10401,B7063,'Все позиции'!$F$2:$F$10401,"&lt;&gt;")</f>
        <v>0</v>
      </c>
      <c r="G7063" s="2" t="str">
        <f t="shared" si="110"/>
        <v>нет</v>
      </c>
    </row>
    <row r="7064" spans="1:7" x14ac:dyDescent="0.25">
      <c r="A7064" s="2" t="s">
        <v>753</v>
      </c>
      <c r="B7064" s="2" t="s">
        <v>21</v>
      </c>
      <c r="C7064" s="2">
        <f>COUNTIFS('Все позиции'!$H$2:$H$10401,A7064,'Все позиции'!$L$2:$L$10401,B7064)</f>
        <v>1</v>
      </c>
      <c r="D7064" s="2">
        <f>SUMIFS('Все позиции'!$K$2:$K$10401,'Все позиции'!$H$2:$H$10401,A7064,'Все позиции'!$L$2:$L$10401,B7064)</f>
        <v>65</v>
      </c>
      <c r="E7064" s="4">
        <f>SUMIFS('Все позиции'!$P$2:$P$10401,'Все позиции'!$H$2:$H$10401,A7064,'Все позиции'!$L$2:$L$10401,B7064)</f>
        <v>16769.57</v>
      </c>
      <c r="F7064" s="2">
        <f>COUNTIFS('Все позиции'!$H$2:$H$10401,A7064,'Все позиции'!$L$2:$L$10401,B7064,'Все позиции'!$F$2:$F$10401,"&lt;&gt;")</f>
        <v>0</v>
      </c>
      <c r="G7064" s="2" t="str">
        <f t="shared" si="110"/>
        <v>нет</v>
      </c>
    </row>
    <row r="7065" spans="1:7" x14ac:dyDescent="0.25">
      <c r="A7065" s="2" t="s">
        <v>754</v>
      </c>
      <c r="B7065" s="2" t="s">
        <v>21</v>
      </c>
      <c r="C7065" s="2">
        <f>COUNTIFS('Все позиции'!$H$2:$H$10401,A7065,'Все позиции'!$L$2:$L$10401,B7065)</f>
        <v>1</v>
      </c>
      <c r="D7065" s="2">
        <f>SUMIFS('Все позиции'!$K$2:$K$10401,'Все позиции'!$H$2:$H$10401,A7065,'Все позиции'!$L$2:$L$10401,B7065)</f>
        <v>13</v>
      </c>
      <c r="E7065" s="4">
        <f>SUMIFS('Все позиции'!$P$2:$P$10401,'Все позиции'!$H$2:$H$10401,A7065,'Все позиции'!$L$2:$L$10401,B7065)</f>
        <v>6381.43</v>
      </c>
      <c r="F7065" s="2">
        <f>COUNTIFS('Все позиции'!$H$2:$H$10401,A7065,'Все позиции'!$L$2:$L$10401,B7065,'Все позиции'!$F$2:$F$10401,"&lt;&gt;")</f>
        <v>0</v>
      </c>
      <c r="G7065" s="2" t="str">
        <f t="shared" si="110"/>
        <v>нет</v>
      </c>
    </row>
    <row r="7066" spans="1:7" x14ac:dyDescent="0.25">
      <c r="A7066" s="2" t="s">
        <v>755</v>
      </c>
      <c r="B7066" s="2" t="s">
        <v>21</v>
      </c>
      <c r="C7066" s="2">
        <f>COUNTIFS('Все позиции'!$H$2:$H$10401,A7066,'Все позиции'!$L$2:$L$10401,B7066)</f>
        <v>1</v>
      </c>
      <c r="D7066" s="2">
        <f>SUMIFS('Все позиции'!$K$2:$K$10401,'Все позиции'!$H$2:$H$10401,A7066,'Все позиции'!$L$2:$L$10401,B7066)</f>
        <v>9</v>
      </c>
      <c r="E7066" s="4">
        <f>SUMIFS('Все позиции'!$P$2:$P$10401,'Все позиции'!$H$2:$H$10401,A7066,'Все позиции'!$L$2:$L$10401,B7066)</f>
        <v>6742.16</v>
      </c>
      <c r="F7066" s="2">
        <f>COUNTIFS('Все позиции'!$H$2:$H$10401,A7066,'Все позиции'!$L$2:$L$10401,B7066,'Все позиции'!$F$2:$F$10401,"&lt;&gt;")</f>
        <v>0</v>
      </c>
      <c r="G7066" s="2" t="str">
        <f t="shared" si="110"/>
        <v>нет</v>
      </c>
    </row>
    <row r="7067" spans="1:7" x14ac:dyDescent="0.25">
      <c r="A7067" s="2" t="s">
        <v>213</v>
      </c>
      <c r="B7067" s="2" t="s">
        <v>21</v>
      </c>
      <c r="C7067" s="2">
        <f>COUNTIFS('Все позиции'!$H$2:$H$10401,A7067,'Все позиции'!$L$2:$L$10401,B7067)</f>
        <v>1</v>
      </c>
      <c r="D7067" s="2">
        <f>SUMIFS('Все позиции'!$K$2:$K$10401,'Все позиции'!$H$2:$H$10401,A7067,'Все позиции'!$L$2:$L$10401,B7067)</f>
        <v>3</v>
      </c>
      <c r="E7067" s="4">
        <f>SUMIFS('Все позиции'!$P$2:$P$10401,'Все позиции'!$H$2:$H$10401,A7067,'Все позиции'!$L$2:$L$10401,B7067)</f>
        <v>339.5</v>
      </c>
      <c r="F7067" s="2">
        <f>COUNTIFS('Все позиции'!$H$2:$H$10401,A7067,'Все позиции'!$L$2:$L$10401,B7067,'Все позиции'!$F$2:$F$10401,"&lt;&gt;")</f>
        <v>0</v>
      </c>
      <c r="G7067" s="2" t="str">
        <f t="shared" si="110"/>
        <v>нет</v>
      </c>
    </row>
    <row r="7068" spans="1:7" x14ac:dyDescent="0.25">
      <c r="A7068" s="2" t="s">
        <v>7968</v>
      </c>
      <c r="B7068" s="2" t="s">
        <v>21</v>
      </c>
      <c r="C7068" s="2">
        <f>COUNTIFS('Все позиции'!$H$2:$H$10401,A7068,'Все позиции'!$L$2:$L$10401,B7068)</f>
        <v>1</v>
      </c>
      <c r="D7068" s="2">
        <f>SUMIFS('Все позиции'!$K$2:$K$10401,'Все позиции'!$H$2:$H$10401,A7068,'Все позиции'!$L$2:$L$10401,B7068)</f>
        <v>274</v>
      </c>
      <c r="E7068" s="4">
        <f>SUMIFS('Все позиции'!$P$2:$P$10401,'Все позиции'!$H$2:$H$10401,A7068,'Все позиции'!$L$2:$L$10401,B7068)</f>
        <v>166758.92000000001</v>
      </c>
      <c r="F7068" s="2">
        <f>COUNTIFS('Все позиции'!$H$2:$H$10401,A7068,'Все позиции'!$L$2:$L$10401,B7068,'Все позиции'!$F$2:$F$10401,"&lt;&gt;")</f>
        <v>1</v>
      </c>
      <c r="G7068" s="2" t="str">
        <f t="shared" si="110"/>
        <v>да</v>
      </c>
    </row>
    <row r="7069" spans="1:7" x14ac:dyDescent="0.25">
      <c r="A7069" s="2" t="s">
        <v>7969</v>
      </c>
      <c r="B7069" s="2" t="s">
        <v>21</v>
      </c>
      <c r="C7069" s="2">
        <f>COUNTIFS('Все позиции'!$H$2:$H$10401,A7069,'Все позиции'!$L$2:$L$10401,B7069)</f>
        <v>1</v>
      </c>
      <c r="D7069" s="2">
        <f>SUMIFS('Все позиции'!$K$2:$K$10401,'Все позиции'!$H$2:$H$10401,A7069,'Все позиции'!$L$2:$L$10401,B7069)</f>
        <v>8</v>
      </c>
      <c r="E7069" s="4">
        <f>SUMIFS('Все позиции'!$P$2:$P$10401,'Все позиции'!$H$2:$H$10401,A7069,'Все позиции'!$L$2:$L$10401,B7069)</f>
        <v>7747.49</v>
      </c>
      <c r="F7069" s="2">
        <f>COUNTIFS('Все позиции'!$H$2:$H$10401,A7069,'Все позиции'!$L$2:$L$10401,B7069,'Все позиции'!$F$2:$F$10401,"&lt;&gt;")</f>
        <v>1</v>
      </c>
      <c r="G7069" s="2" t="str">
        <f t="shared" si="110"/>
        <v>да</v>
      </c>
    </row>
    <row r="7070" spans="1:7" x14ac:dyDescent="0.25">
      <c r="A7070" s="2" t="s">
        <v>5609</v>
      </c>
      <c r="B7070" s="2" t="s">
        <v>21</v>
      </c>
      <c r="C7070" s="2">
        <f>COUNTIFS('Все позиции'!$H$2:$H$10401,A7070,'Все позиции'!$L$2:$L$10401,B7070)</f>
        <v>1</v>
      </c>
      <c r="D7070" s="2">
        <f>SUMIFS('Все позиции'!$K$2:$K$10401,'Все позиции'!$H$2:$H$10401,A7070,'Все позиции'!$L$2:$L$10401,B7070)</f>
        <v>1</v>
      </c>
      <c r="E7070" s="4">
        <f>SUMIFS('Все позиции'!$P$2:$P$10401,'Все позиции'!$H$2:$H$10401,A7070,'Все позиции'!$L$2:$L$10401,B7070)</f>
        <v>205.9</v>
      </c>
      <c r="F7070" s="2">
        <f>COUNTIFS('Все позиции'!$H$2:$H$10401,A7070,'Все позиции'!$L$2:$L$10401,B7070,'Все позиции'!$F$2:$F$10401,"&lt;&gt;")</f>
        <v>1</v>
      </c>
      <c r="G7070" s="2" t="str">
        <f t="shared" si="110"/>
        <v>да</v>
      </c>
    </row>
    <row r="7071" spans="1:7" x14ac:dyDescent="0.25">
      <c r="A7071" s="2" t="s">
        <v>4390</v>
      </c>
      <c r="B7071" s="2" t="s">
        <v>21</v>
      </c>
      <c r="C7071" s="2">
        <f>COUNTIFS('Все позиции'!$H$2:$H$10401,A7071,'Все позиции'!$L$2:$L$10401,B7071)</f>
        <v>1</v>
      </c>
      <c r="D7071" s="2">
        <f>SUMIFS('Все позиции'!$K$2:$K$10401,'Все позиции'!$H$2:$H$10401,A7071,'Все позиции'!$L$2:$L$10401,B7071)</f>
        <v>1</v>
      </c>
      <c r="E7071" s="4">
        <f>SUMIFS('Все позиции'!$P$2:$P$10401,'Все позиции'!$H$2:$H$10401,A7071,'Все позиции'!$L$2:$L$10401,B7071)</f>
        <v>107.71</v>
      </c>
      <c r="F7071" s="2">
        <f>COUNTIFS('Все позиции'!$H$2:$H$10401,A7071,'Все позиции'!$L$2:$L$10401,B7071,'Все позиции'!$F$2:$F$10401,"&lt;&gt;")</f>
        <v>0</v>
      </c>
      <c r="G7071" s="2" t="str">
        <f t="shared" si="110"/>
        <v>нет</v>
      </c>
    </row>
    <row r="7072" spans="1:7" x14ac:dyDescent="0.25">
      <c r="A7072" s="2" t="s">
        <v>4393</v>
      </c>
      <c r="B7072" s="2" t="s">
        <v>21</v>
      </c>
      <c r="C7072" s="2">
        <f>COUNTIFS('Все позиции'!$H$2:$H$10401,A7072,'Все позиции'!$L$2:$L$10401,B7072)</f>
        <v>1</v>
      </c>
      <c r="D7072" s="2">
        <f>SUMIFS('Все позиции'!$K$2:$K$10401,'Все позиции'!$H$2:$H$10401,A7072,'Все позиции'!$L$2:$L$10401,B7072)</f>
        <v>1</v>
      </c>
      <c r="E7072" s="4">
        <f>SUMIFS('Все позиции'!$P$2:$P$10401,'Все позиции'!$H$2:$H$10401,A7072,'Все позиции'!$L$2:$L$10401,B7072)</f>
        <v>107.71</v>
      </c>
      <c r="F7072" s="2">
        <f>COUNTIFS('Все позиции'!$H$2:$H$10401,A7072,'Все позиции'!$L$2:$L$10401,B7072,'Все позиции'!$F$2:$F$10401,"&lt;&gt;")</f>
        <v>0</v>
      </c>
      <c r="G7072" s="2" t="str">
        <f t="shared" si="110"/>
        <v>нет</v>
      </c>
    </row>
    <row r="7073" spans="1:7" x14ac:dyDescent="0.25">
      <c r="A7073" s="2" t="s">
        <v>4389</v>
      </c>
      <c r="B7073" s="2" t="s">
        <v>21</v>
      </c>
      <c r="C7073" s="2">
        <f>COUNTIFS('Все позиции'!$H$2:$H$10401,A7073,'Все позиции'!$L$2:$L$10401,B7073)</f>
        <v>1</v>
      </c>
      <c r="D7073" s="2">
        <f>SUMIFS('Все позиции'!$K$2:$K$10401,'Все позиции'!$H$2:$H$10401,A7073,'Все позиции'!$L$2:$L$10401,B7073)</f>
        <v>1</v>
      </c>
      <c r="E7073" s="4">
        <f>SUMIFS('Все позиции'!$P$2:$P$10401,'Все позиции'!$H$2:$H$10401,A7073,'Все позиции'!$L$2:$L$10401,B7073)</f>
        <v>107.71</v>
      </c>
      <c r="F7073" s="2">
        <f>COUNTIFS('Все позиции'!$H$2:$H$10401,A7073,'Все позиции'!$L$2:$L$10401,B7073,'Все позиции'!$F$2:$F$10401,"&lt;&gt;")</f>
        <v>0</v>
      </c>
      <c r="G7073" s="2" t="str">
        <f t="shared" si="110"/>
        <v>нет</v>
      </c>
    </row>
    <row r="7074" spans="1:7" x14ac:dyDescent="0.25">
      <c r="A7074" s="2" t="s">
        <v>4391</v>
      </c>
      <c r="B7074" s="2" t="s">
        <v>21</v>
      </c>
      <c r="C7074" s="2">
        <f>COUNTIFS('Все позиции'!$H$2:$H$10401,A7074,'Все позиции'!$L$2:$L$10401,B7074)</f>
        <v>1</v>
      </c>
      <c r="D7074" s="2">
        <f>SUMIFS('Все позиции'!$K$2:$K$10401,'Все позиции'!$H$2:$H$10401,A7074,'Все позиции'!$L$2:$L$10401,B7074)</f>
        <v>1</v>
      </c>
      <c r="E7074" s="4">
        <f>SUMIFS('Все позиции'!$P$2:$P$10401,'Все позиции'!$H$2:$H$10401,A7074,'Все позиции'!$L$2:$L$10401,B7074)</f>
        <v>107.71</v>
      </c>
      <c r="F7074" s="2">
        <f>COUNTIFS('Все позиции'!$H$2:$H$10401,A7074,'Все позиции'!$L$2:$L$10401,B7074,'Все позиции'!$F$2:$F$10401,"&lt;&gt;")</f>
        <v>0</v>
      </c>
      <c r="G7074" s="2" t="str">
        <f t="shared" si="110"/>
        <v>нет</v>
      </c>
    </row>
    <row r="7075" spans="1:7" x14ac:dyDescent="0.25">
      <c r="A7075" s="2" t="s">
        <v>4392</v>
      </c>
      <c r="B7075" s="2" t="s">
        <v>21</v>
      </c>
      <c r="C7075" s="2">
        <f>COUNTIFS('Все позиции'!$H$2:$H$10401,A7075,'Все позиции'!$L$2:$L$10401,B7075)</f>
        <v>1</v>
      </c>
      <c r="D7075" s="2">
        <f>SUMIFS('Все позиции'!$K$2:$K$10401,'Все позиции'!$H$2:$H$10401,A7075,'Все позиции'!$L$2:$L$10401,B7075)</f>
        <v>1</v>
      </c>
      <c r="E7075" s="4">
        <f>SUMIFS('Все позиции'!$P$2:$P$10401,'Все позиции'!$H$2:$H$10401,A7075,'Все позиции'!$L$2:$L$10401,B7075)</f>
        <v>98.21</v>
      </c>
      <c r="F7075" s="2">
        <f>COUNTIFS('Все позиции'!$H$2:$H$10401,A7075,'Все позиции'!$L$2:$L$10401,B7075,'Все позиции'!$F$2:$F$10401,"&lt;&gt;")</f>
        <v>0</v>
      </c>
      <c r="G7075" s="2" t="str">
        <f t="shared" si="110"/>
        <v>нет</v>
      </c>
    </row>
    <row r="7076" spans="1:7" x14ac:dyDescent="0.25">
      <c r="A7076" s="2" t="s">
        <v>173</v>
      </c>
      <c r="B7076" s="2" t="s">
        <v>21</v>
      </c>
      <c r="C7076" s="2">
        <f>COUNTIFS('Все позиции'!$H$2:$H$10401,A7076,'Все позиции'!$L$2:$L$10401,B7076)</f>
        <v>1</v>
      </c>
      <c r="D7076" s="2">
        <f>SUMIFS('Все позиции'!$K$2:$K$10401,'Все позиции'!$H$2:$H$10401,A7076,'Все позиции'!$L$2:$L$10401,B7076)</f>
        <v>2</v>
      </c>
      <c r="E7076" s="4">
        <f>SUMIFS('Все позиции'!$P$2:$P$10401,'Все позиции'!$H$2:$H$10401,A7076,'Все позиции'!$L$2:$L$10401,B7076)</f>
        <v>68.489999999999995</v>
      </c>
      <c r="F7076" s="2">
        <f>COUNTIFS('Все позиции'!$H$2:$H$10401,A7076,'Все позиции'!$L$2:$L$10401,B7076,'Все позиции'!$F$2:$F$10401,"&lt;&gt;")</f>
        <v>0</v>
      </c>
      <c r="G7076" s="2" t="str">
        <f t="shared" si="110"/>
        <v>нет</v>
      </c>
    </row>
    <row r="7077" spans="1:7" x14ac:dyDescent="0.25">
      <c r="A7077" s="2" t="s">
        <v>4529</v>
      </c>
      <c r="B7077" s="2" t="s">
        <v>21</v>
      </c>
      <c r="C7077" s="2">
        <f>COUNTIFS('Все позиции'!$H$2:$H$10401,A7077,'Все позиции'!$L$2:$L$10401,B7077)</f>
        <v>3</v>
      </c>
      <c r="D7077" s="2">
        <f>SUMIFS('Все позиции'!$K$2:$K$10401,'Все позиции'!$H$2:$H$10401,A7077,'Все позиции'!$L$2:$L$10401,B7077)</f>
        <v>6</v>
      </c>
      <c r="E7077" s="4">
        <f>SUMIFS('Все позиции'!$P$2:$P$10401,'Все позиции'!$H$2:$H$10401,A7077,'Все позиции'!$L$2:$L$10401,B7077)</f>
        <v>3185.69</v>
      </c>
      <c r="F7077" s="2">
        <f>COUNTIFS('Все позиции'!$H$2:$H$10401,A7077,'Все позиции'!$L$2:$L$10401,B7077,'Все позиции'!$F$2:$F$10401,"&lt;&gt;")</f>
        <v>0</v>
      </c>
      <c r="G7077" s="2" t="str">
        <f t="shared" si="110"/>
        <v>нет</v>
      </c>
    </row>
    <row r="7078" spans="1:7" x14ac:dyDescent="0.25">
      <c r="A7078" s="2" t="s">
        <v>4530</v>
      </c>
      <c r="B7078" s="2" t="s">
        <v>21</v>
      </c>
      <c r="C7078" s="2">
        <f>COUNTIFS('Все позиции'!$H$2:$H$10401,A7078,'Все позиции'!$L$2:$L$10401,B7078)</f>
        <v>3</v>
      </c>
      <c r="D7078" s="2">
        <f>SUMIFS('Все позиции'!$K$2:$K$10401,'Все позиции'!$H$2:$H$10401,A7078,'Все позиции'!$L$2:$L$10401,B7078)</f>
        <v>3</v>
      </c>
      <c r="E7078" s="4">
        <f>SUMIFS('Все позиции'!$P$2:$P$10401,'Все позиции'!$H$2:$H$10401,A7078,'Все позиции'!$L$2:$L$10401,B7078)</f>
        <v>2216.0099999999998</v>
      </c>
      <c r="F7078" s="2">
        <f>COUNTIFS('Все позиции'!$H$2:$H$10401,A7078,'Все позиции'!$L$2:$L$10401,B7078,'Все позиции'!$F$2:$F$10401,"&lt;&gt;")</f>
        <v>0</v>
      </c>
      <c r="G7078" s="2" t="str">
        <f t="shared" si="110"/>
        <v>нет</v>
      </c>
    </row>
    <row r="7079" spans="1:7" x14ac:dyDescent="0.25">
      <c r="A7079" s="2" t="s">
        <v>6558</v>
      </c>
      <c r="B7079" s="2" t="s">
        <v>21</v>
      </c>
      <c r="C7079" s="2">
        <f>COUNTIFS('Все позиции'!$H$2:$H$10401,A7079,'Все позиции'!$L$2:$L$10401,B7079)</f>
        <v>3</v>
      </c>
      <c r="D7079" s="2">
        <f>SUMIFS('Все позиции'!$K$2:$K$10401,'Все позиции'!$H$2:$H$10401,A7079,'Все позиции'!$L$2:$L$10401,B7079)</f>
        <v>4.5999999999999996</v>
      </c>
      <c r="E7079" s="4">
        <f>SUMIFS('Все позиции'!$P$2:$P$10401,'Все позиции'!$H$2:$H$10401,A7079,'Все позиции'!$L$2:$L$10401,B7079)</f>
        <v>3021.85</v>
      </c>
      <c r="F7079" s="2">
        <f>COUNTIFS('Все позиции'!$H$2:$H$10401,A7079,'Все позиции'!$L$2:$L$10401,B7079,'Все позиции'!$F$2:$F$10401,"&lt;&gt;")</f>
        <v>2</v>
      </c>
      <c r="G7079" s="2" t="str">
        <f t="shared" si="110"/>
        <v>да</v>
      </c>
    </row>
    <row r="7080" spans="1:7" x14ac:dyDescent="0.25">
      <c r="A7080" s="2" t="s">
        <v>6868</v>
      </c>
      <c r="B7080" s="2" t="s">
        <v>38</v>
      </c>
      <c r="C7080" s="2">
        <f>COUNTIFS('Все позиции'!$H$2:$H$10401,A7080,'Все позиции'!$L$2:$L$10401,B7080)</f>
        <v>1</v>
      </c>
      <c r="D7080" s="2">
        <f>SUMIFS('Все позиции'!$K$2:$K$10401,'Все позиции'!$H$2:$H$10401,A7080,'Все позиции'!$L$2:$L$10401,B7080)</f>
        <v>16</v>
      </c>
      <c r="E7080" s="4">
        <f>SUMIFS('Все позиции'!$P$2:$P$10401,'Все позиции'!$H$2:$H$10401,A7080,'Все позиции'!$L$2:$L$10401,B7080)</f>
        <v>21393.919999999998</v>
      </c>
      <c r="F7080" s="2">
        <f>COUNTIFS('Все позиции'!$H$2:$H$10401,A7080,'Все позиции'!$L$2:$L$10401,B7080,'Все позиции'!$F$2:$F$10401,"&lt;&gt;")</f>
        <v>0</v>
      </c>
      <c r="G7080" s="2" t="str">
        <f t="shared" si="110"/>
        <v>нет</v>
      </c>
    </row>
    <row r="7081" spans="1:7" x14ac:dyDescent="0.25">
      <c r="A7081" s="2" t="s">
        <v>5608</v>
      </c>
      <c r="B7081" s="2" t="s">
        <v>21</v>
      </c>
      <c r="C7081" s="2">
        <f>COUNTIFS('Все позиции'!$H$2:$H$10401,A7081,'Все позиции'!$L$2:$L$10401,B7081)</f>
        <v>2</v>
      </c>
      <c r="D7081" s="2">
        <f>SUMIFS('Все позиции'!$K$2:$K$10401,'Все позиции'!$H$2:$H$10401,A7081,'Все позиции'!$L$2:$L$10401,B7081)</f>
        <v>10</v>
      </c>
      <c r="E7081" s="4">
        <f>SUMIFS('Все позиции'!$P$2:$P$10401,'Все позиции'!$H$2:$H$10401,A7081,'Все позиции'!$L$2:$L$10401,B7081)</f>
        <v>2706.81</v>
      </c>
      <c r="F7081" s="2">
        <f>COUNTIFS('Все позиции'!$H$2:$H$10401,A7081,'Все позиции'!$L$2:$L$10401,B7081,'Все позиции'!$F$2:$F$10401,"&lt;&gt;")</f>
        <v>2</v>
      </c>
      <c r="G7081" s="2" t="str">
        <f t="shared" si="110"/>
        <v>да</v>
      </c>
    </row>
    <row r="7082" spans="1:7" x14ac:dyDescent="0.25">
      <c r="A7082" s="2" t="s">
        <v>3052</v>
      </c>
      <c r="B7082" s="2" t="s">
        <v>21</v>
      </c>
      <c r="C7082" s="2">
        <f>COUNTIFS('Все позиции'!$H$2:$H$10401,A7082,'Все позиции'!$L$2:$L$10401,B7082)</f>
        <v>1</v>
      </c>
      <c r="D7082" s="2">
        <f>SUMIFS('Все позиции'!$K$2:$K$10401,'Все позиции'!$H$2:$H$10401,A7082,'Все позиции'!$L$2:$L$10401,B7082)</f>
        <v>5</v>
      </c>
      <c r="E7082" s="4">
        <f>SUMIFS('Все позиции'!$P$2:$P$10401,'Все позиции'!$H$2:$H$10401,A7082,'Все позиции'!$L$2:$L$10401,B7082)</f>
        <v>1337.49</v>
      </c>
      <c r="F7082" s="2">
        <f>COUNTIFS('Все позиции'!$H$2:$H$10401,A7082,'Все позиции'!$L$2:$L$10401,B7082,'Все позиции'!$F$2:$F$10401,"&lt;&gt;")</f>
        <v>0</v>
      </c>
      <c r="G7082" s="2" t="str">
        <f t="shared" si="110"/>
        <v>нет</v>
      </c>
    </row>
    <row r="7083" spans="1:7" x14ac:dyDescent="0.25">
      <c r="A7083" s="2" t="s">
        <v>3051</v>
      </c>
      <c r="B7083" s="2" t="s">
        <v>21</v>
      </c>
      <c r="C7083" s="2">
        <f>COUNTIFS('Все позиции'!$H$2:$H$10401,A7083,'Все позиции'!$L$2:$L$10401,B7083)</f>
        <v>2</v>
      </c>
      <c r="D7083" s="2">
        <f>SUMIFS('Все позиции'!$K$2:$K$10401,'Все позиции'!$H$2:$H$10401,A7083,'Все позиции'!$L$2:$L$10401,B7083)</f>
        <v>6</v>
      </c>
      <c r="E7083" s="4">
        <f>SUMIFS('Все позиции'!$P$2:$P$10401,'Все позиции'!$H$2:$H$10401,A7083,'Все позиции'!$L$2:$L$10401,B7083)</f>
        <v>2214.39</v>
      </c>
      <c r="F7083" s="2">
        <f>COUNTIFS('Все позиции'!$H$2:$H$10401,A7083,'Все позиции'!$L$2:$L$10401,B7083,'Все позиции'!$F$2:$F$10401,"&lt;&gt;")</f>
        <v>1</v>
      </c>
      <c r="G7083" s="2" t="str">
        <f t="shared" si="110"/>
        <v>да</v>
      </c>
    </row>
    <row r="7084" spans="1:7" x14ac:dyDescent="0.25">
      <c r="A7084" s="2" t="s">
        <v>958</v>
      </c>
      <c r="B7084" s="2" t="s">
        <v>21</v>
      </c>
      <c r="C7084" s="2">
        <f>COUNTIFS('Все позиции'!$H$2:$H$10401,A7084,'Все позиции'!$L$2:$L$10401,B7084)</f>
        <v>2</v>
      </c>
      <c r="D7084" s="2">
        <f>SUMIFS('Все позиции'!$K$2:$K$10401,'Все позиции'!$H$2:$H$10401,A7084,'Все позиции'!$L$2:$L$10401,B7084)</f>
        <v>27</v>
      </c>
      <c r="E7084" s="4">
        <f>SUMIFS('Все позиции'!$P$2:$P$10401,'Все позиции'!$H$2:$H$10401,A7084,'Все позиции'!$L$2:$L$10401,B7084)</f>
        <v>18253.050000000003</v>
      </c>
      <c r="F7084" s="2">
        <f>COUNTIFS('Все позиции'!$H$2:$H$10401,A7084,'Все позиции'!$L$2:$L$10401,B7084,'Все позиции'!$F$2:$F$10401,"&lt;&gt;")</f>
        <v>0</v>
      </c>
      <c r="G7084" s="2" t="str">
        <f t="shared" si="110"/>
        <v>нет</v>
      </c>
    </row>
    <row r="7085" spans="1:7" x14ac:dyDescent="0.25">
      <c r="A7085" s="2" t="s">
        <v>917</v>
      </c>
      <c r="B7085" s="2" t="s">
        <v>21</v>
      </c>
      <c r="C7085" s="2">
        <f>COUNTIFS('Все позиции'!$H$2:$H$10401,A7085,'Все позиции'!$L$2:$L$10401,B7085)</f>
        <v>1</v>
      </c>
      <c r="D7085" s="2">
        <f>SUMIFS('Все позиции'!$K$2:$K$10401,'Все позиции'!$H$2:$H$10401,A7085,'Все позиции'!$L$2:$L$10401,B7085)</f>
        <v>7</v>
      </c>
      <c r="E7085" s="4">
        <f>SUMIFS('Все позиции'!$P$2:$P$10401,'Все позиции'!$H$2:$H$10401,A7085,'Все позиции'!$L$2:$L$10401,B7085)</f>
        <v>4732.2700000000004</v>
      </c>
      <c r="F7085" s="2">
        <f>COUNTIFS('Все позиции'!$H$2:$H$10401,A7085,'Все позиции'!$L$2:$L$10401,B7085,'Все позиции'!$F$2:$F$10401,"&lt;&gt;")</f>
        <v>0</v>
      </c>
      <c r="G7085" s="2" t="str">
        <f t="shared" si="110"/>
        <v>нет</v>
      </c>
    </row>
    <row r="7086" spans="1:7" x14ac:dyDescent="0.25">
      <c r="A7086" s="2" t="s">
        <v>2273</v>
      </c>
      <c r="B7086" s="2" t="s">
        <v>21</v>
      </c>
      <c r="C7086" s="2">
        <f>COUNTIFS('Все позиции'!$H$2:$H$10401,A7086,'Все позиции'!$L$2:$L$10401,B7086)</f>
        <v>4</v>
      </c>
      <c r="D7086" s="2">
        <f>SUMIFS('Все позиции'!$K$2:$K$10401,'Все позиции'!$H$2:$H$10401,A7086,'Все позиции'!$L$2:$L$10401,B7086)</f>
        <v>121</v>
      </c>
      <c r="E7086" s="4">
        <f>SUMIFS('Все позиции'!$P$2:$P$10401,'Все позиции'!$H$2:$H$10401,A7086,'Все позиции'!$L$2:$L$10401,B7086)</f>
        <v>83093.77</v>
      </c>
      <c r="F7086" s="2">
        <f>COUNTIFS('Все позиции'!$H$2:$H$10401,A7086,'Все позиции'!$L$2:$L$10401,B7086,'Все позиции'!$F$2:$F$10401,"&lt;&gt;")</f>
        <v>2</v>
      </c>
      <c r="G7086" s="2" t="str">
        <f t="shared" si="110"/>
        <v>да</v>
      </c>
    </row>
    <row r="7087" spans="1:7" x14ac:dyDescent="0.25">
      <c r="A7087" s="2" t="s">
        <v>7970</v>
      </c>
      <c r="B7087" s="2" t="s">
        <v>21</v>
      </c>
      <c r="C7087" s="2">
        <f>COUNTIFS('Все позиции'!$H$2:$H$10401,A7087,'Все позиции'!$L$2:$L$10401,B7087)</f>
        <v>1</v>
      </c>
      <c r="D7087" s="2">
        <f>SUMIFS('Все позиции'!$K$2:$K$10401,'Все позиции'!$H$2:$H$10401,A7087,'Все позиции'!$L$2:$L$10401,B7087)</f>
        <v>101</v>
      </c>
      <c r="E7087" s="4">
        <f>SUMIFS('Все позиции'!$P$2:$P$10401,'Все позиции'!$H$2:$H$10401,A7087,'Все позиции'!$L$2:$L$10401,B7087)</f>
        <v>63672.7</v>
      </c>
      <c r="F7087" s="2">
        <f>COUNTIFS('Все позиции'!$H$2:$H$10401,A7087,'Все позиции'!$L$2:$L$10401,B7087,'Все позиции'!$F$2:$F$10401,"&lt;&gt;")</f>
        <v>1</v>
      </c>
      <c r="G7087" s="2" t="str">
        <f t="shared" si="110"/>
        <v>да</v>
      </c>
    </row>
    <row r="7088" spans="1:7" x14ac:dyDescent="0.25">
      <c r="A7088" s="2" t="s">
        <v>1206</v>
      </c>
      <c r="B7088" s="2" t="s">
        <v>21</v>
      </c>
      <c r="C7088" s="2">
        <f>COUNTIFS('Все позиции'!$H$2:$H$10401,A7088,'Все позиции'!$L$2:$L$10401,B7088)</f>
        <v>1</v>
      </c>
      <c r="D7088" s="2">
        <f>SUMIFS('Все позиции'!$K$2:$K$10401,'Все позиции'!$H$2:$H$10401,A7088,'Все позиции'!$L$2:$L$10401,B7088)</f>
        <v>5</v>
      </c>
      <c r="E7088" s="4">
        <f>SUMIFS('Все позиции'!$P$2:$P$10401,'Все позиции'!$H$2:$H$10401,A7088,'Все позиции'!$L$2:$L$10401,B7088)</f>
        <v>6631.25</v>
      </c>
      <c r="F7088" s="2">
        <f>COUNTIFS('Все позиции'!$H$2:$H$10401,A7088,'Все позиции'!$L$2:$L$10401,B7088,'Все позиции'!$F$2:$F$10401,"&lt;&gt;")</f>
        <v>0</v>
      </c>
      <c r="G7088" s="2" t="str">
        <f t="shared" si="110"/>
        <v>нет</v>
      </c>
    </row>
    <row r="7089" spans="1:7" x14ac:dyDescent="0.25">
      <c r="A7089" s="2" t="s">
        <v>5610</v>
      </c>
      <c r="B7089" s="2" t="s">
        <v>21</v>
      </c>
      <c r="C7089" s="2">
        <f>COUNTIFS('Все позиции'!$H$2:$H$10401,A7089,'Все позиции'!$L$2:$L$10401,B7089)</f>
        <v>1</v>
      </c>
      <c r="D7089" s="2">
        <f>SUMIFS('Все позиции'!$K$2:$K$10401,'Все позиции'!$H$2:$H$10401,A7089,'Все позиции'!$L$2:$L$10401,B7089)</f>
        <v>148</v>
      </c>
      <c r="E7089" s="4">
        <f>SUMIFS('Все позиции'!$P$2:$P$10401,'Все позиции'!$H$2:$H$10401,A7089,'Все позиции'!$L$2:$L$10401,B7089)</f>
        <v>13238.66</v>
      </c>
      <c r="F7089" s="2">
        <f>COUNTIFS('Все позиции'!$H$2:$H$10401,A7089,'Все позиции'!$L$2:$L$10401,B7089,'Все позиции'!$F$2:$F$10401,"&lt;&gt;")</f>
        <v>1</v>
      </c>
      <c r="G7089" s="2" t="str">
        <f t="shared" si="110"/>
        <v>да</v>
      </c>
    </row>
    <row r="7090" spans="1:7" x14ac:dyDescent="0.25">
      <c r="A7090" s="2" t="s">
        <v>7197</v>
      </c>
      <c r="B7090" s="2" t="s">
        <v>21</v>
      </c>
      <c r="C7090" s="2">
        <f>COUNTIFS('Все позиции'!$H$2:$H$10401,A7090,'Все позиции'!$L$2:$L$10401,B7090)</f>
        <v>1</v>
      </c>
      <c r="D7090" s="2">
        <f>SUMIFS('Все позиции'!$K$2:$K$10401,'Все позиции'!$H$2:$H$10401,A7090,'Все позиции'!$L$2:$L$10401,B7090)</f>
        <v>176</v>
      </c>
      <c r="E7090" s="4">
        <f>SUMIFS('Все позиции'!$P$2:$P$10401,'Все позиции'!$H$2:$H$10401,A7090,'Все позиции'!$L$2:$L$10401,B7090)</f>
        <v>29577.68</v>
      </c>
      <c r="F7090" s="2">
        <f>COUNTIFS('Все позиции'!$H$2:$H$10401,A7090,'Все позиции'!$L$2:$L$10401,B7090,'Все позиции'!$F$2:$F$10401,"&lt;&gt;")</f>
        <v>1</v>
      </c>
      <c r="G7090" s="2" t="str">
        <f t="shared" si="110"/>
        <v>да</v>
      </c>
    </row>
    <row r="7091" spans="1:7" x14ac:dyDescent="0.25">
      <c r="A7091" s="2" t="s">
        <v>5540</v>
      </c>
      <c r="B7091" s="2" t="s">
        <v>21</v>
      </c>
      <c r="C7091" s="2">
        <f>COUNTIFS('Все позиции'!$H$2:$H$10401,A7091,'Все позиции'!$L$2:$L$10401,B7091)</f>
        <v>1</v>
      </c>
      <c r="D7091" s="2">
        <f>SUMIFS('Все позиции'!$K$2:$K$10401,'Все позиции'!$H$2:$H$10401,A7091,'Все позиции'!$L$2:$L$10401,B7091)</f>
        <v>56</v>
      </c>
      <c r="E7091" s="4">
        <f>SUMIFS('Все позиции'!$P$2:$P$10401,'Все позиции'!$H$2:$H$10401,A7091,'Все позиции'!$L$2:$L$10401,B7091)</f>
        <v>3739.84</v>
      </c>
      <c r="F7091" s="2">
        <f>COUNTIFS('Все позиции'!$H$2:$H$10401,A7091,'Все позиции'!$L$2:$L$10401,B7091,'Все позиции'!$F$2:$F$10401,"&lt;&gt;")</f>
        <v>1</v>
      </c>
      <c r="G7091" s="2" t="str">
        <f t="shared" si="110"/>
        <v>да</v>
      </c>
    </row>
    <row r="7092" spans="1:7" x14ac:dyDescent="0.25">
      <c r="A7092" s="2" t="s">
        <v>8338</v>
      </c>
      <c r="B7092" s="2" t="s">
        <v>21</v>
      </c>
      <c r="C7092" s="2">
        <f>COUNTIFS('Все позиции'!$H$2:$H$10401,A7092,'Все позиции'!$L$2:$L$10401,B7092)</f>
        <v>1</v>
      </c>
      <c r="D7092" s="2">
        <f>SUMIFS('Все позиции'!$K$2:$K$10401,'Все позиции'!$H$2:$H$10401,A7092,'Все позиции'!$L$2:$L$10401,B7092)</f>
        <v>3</v>
      </c>
      <c r="E7092" s="4">
        <f>SUMIFS('Все позиции'!$P$2:$P$10401,'Все позиции'!$H$2:$H$10401,A7092,'Все позиции'!$L$2:$L$10401,B7092)</f>
        <v>812.04</v>
      </c>
      <c r="F7092" s="2">
        <f>COUNTIFS('Все позиции'!$H$2:$H$10401,A7092,'Все позиции'!$L$2:$L$10401,B7092,'Все позиции'!$F$2:$F$10401,"&lt;&gt;")</f>
        <v>1</v>
      </c>
      <c r="G7092" s="2" t="str">
        <f t="shared" si="110"/>
        <v>да</v>
      </c>
    </row>
    <row r="7093" spans="1:7" x14ac:dyDescent="0.25">
      <c r="A7093" s="2" t="s">
        <v>8339</v>
      </c>
      <c r="B7093" s="2" t="s">
        <v>21</v>
      </c>
      <c r="C7093" s="2">
        <f>COUNTIFS('Все позиции'!$H$2:$H$10401,A7093,'Все позиции'!$L$2:$L$10401,B7093)</f>
        <v>1</v>
      </c>
      <c r="D7093" s="2">
        <f>SUMIFS('Все позиции'!$K$2:$K$10401,'Все позиции'!$H$2:$H$10401,A7093,'Все позиции'!$L$2:$L$10401,B7093)</f>
        <v>4</v>
      </c>
      <c r="E7093" s="4">
        <f>SUMIFS('Все позиции'!$P$2:$P$10401,'Все позиции'!$H$2:$H$10401,A7093,'Все позиции'!$L$2:$L$10401,B7093)</f>
        <v>1503.63</v>
      </c>
      <c r="F7093" s="2">
        <f>COUNTIFS('Все позиции'!$H$2:$H$10401,A7093,'Все позиции'!$L$2:$L$10401,B7093,'Все позиции'!$F$2:$F$10401,"&lt;&gt;")</f>
        <v>1</v>
      </c>
      <c r="G7093" s="2" t="str">
        <f t="shared" si="110"/>
        <v>да</v>
      </c>
    </row>
    <row r="7094" spans="1:7" x14ac:dyDescent="0.25">
      <c r="A7094" s="2" t="s">
        <v>9028</v>
      </c>
      <c r="B7094" s="2" t="s">
        <v>21</v>
      </c>
      <c r="C7094" s="2">
        <f>COUNTIFS('Все позиции'!$H$2:$H$10401,A7094,'Все позиции'!$L$2:$L$10401,B7094)</f>
        <v>1</v>
      </c>
      <c r="D7094" s="2">
        <f>SUMIFS('Все позиции'!$K$2:$K$10401,'Все позиции'!$H$2:$H$10401,A7094,'Все позиции'!$L$2:$L$10401,B7094)</f>
        <v>10</v>
      </c>
      <c r="E7094" s="4">
        <f>SUMIFS('Все позиции'!$P$2:$P$10401,'Все позиции'!$H$2:$H$10401,A7094,'Все позиции'!$L$2:$L$10401,B7094)</f>
        <v>941.47</v>
      </c>
      <c r="F7094" s="2">
        <f>COUNTIFS('Все позиции'!$H$2:$H$10401,A7094,'Все позиции'!$L$2:$L$10401,B7094,'Все позиции'!$F$2:$F$10401,"&lt;&gt;")</f>
        <v>1</v>
      </c>
      <c r="G7094" s="2" t="str">
        <f t="shared" si="110"/>
        <v>да</v>
      </c>
    </row>
    <row r="7095" spans="1:7" x14ac:dyDescent="0.25">
      <c r="A7095" s="2" t="s">
        <v>4737</v>
      </c>
      <c r="B7095" s="2" t="s">
        <v>38</v>
      </c>
      <c r="C7095" s="2">
        <f>COUNTIFS('Все позиции'!$H$2:$H$10401,A7095,'Все позиции'!$L$2:$L$10401,B7095)</f>
        <v>1</v>
      </c>
      <c r="D7095" s="2">
        <f>SUMIFS('Все позиции'!$K$2:$K$10401,'Все позиции'!$H$2:$H$10401,A7095,'Все позиции'!$L$2:$L$10401,B7095)</f>
        <v>100</v>
      </c>
      <c r="E7095" s="4">
        <f>SUMIFS('Все позиции'!$P$2:$P$10401,'Все позиции'!$H$2:$H$10401,A7095,'Все позиции'!$L$2:$L$10401,B7095)</f>
        <v>20990.1</v>
      </c>
      <c r="F7095" s="2">
        <f>COUNTIFS('Все позиции'!$H$2:$H$10401,A7095,'Все позиции'!$L$2:$L$10401,B7095,'Все позиции'!$F$2:$F$10401,"&lt;&gt;")</f>
        <v>0</v>
      </c>
      <c r="G7095" s="2" t="str">
        <f t="shared" si="110"/>
        <v>нет</v>
      </c>
    </row>
    <row r="7096" spans="1:7" x14ac:dyDescent="0.25">
      <c r="A7096" s="2" t="s">
        <v>2955</v>
      </c>
      <c r="B7096" s="2" t="s">
        <v>38</v>
      </c>
      <c r="C7096" s="2">
        <f>COUNTIFS('Все позиции'!$H$2:$H$10401,A7096,'Все позиции'!$L$2:$L$10401,B7096)</f>
        <v>1</v>
      </c>
      <c r="D7096" s="2">
        <f>SUMIFS('Все позиции'!$K$2:$K$10401,'Все позиции'!$H$2:$H$10401,A7096,'Все позиции'!$L$2:$L$10401,B7096)</f>
        <v>1</v>
      </c>
      <c r="E7096" s="4">
        <f>SUMIFS('Все позиции'!$P$2:$P$10401,'Все позиции'!$H$2:$H$10401,A7096,'Все позиции'!$L$2:$L$10401,B7096)</f>
        <v>0</v>
      </c>
      <c r="F7096" s="2">
        <f>COUNTIFS('Все позиции'!$H$2:$H$10401,A7096,'Все позиции'!$L$2:$L$10401,B7096,'Все позиции'!$F$2:$F$10401,"&lt;&gt;")</f>
        <v>0</v>
      </c>
      <c r="G7096" s="2" t="str">
        <f t="shared" si="110"/>
        <v>нет</v>
      </c>
    </row>
    <row r="7097" spans="1:7" x14ac:dyDescent="0.25">
      <c r="A7097" s="2" t="s">
        <v>2956</v>
      </c>
      <c r="B7097" s="2" t="s">
        <v>38</v>
      </c>
      <c r="C7097" s="2">
        <f>COUNTIFS('Все позиции'!$H$2:$H$10401,A7097,'Все позиции'!$L$2:$L$10401,B7097)</f>
        <v>1</v>
      </c>
      <c r="D7097" s="2">
        <f>SUMIFS('Все позиции'!$K$2:$K$10401,'Все позиции'!$H$2:$H$10401,A7097,'Все позиции'!$L$2:$L$10401,B7097)</f>
        <v>1</v>
      </c>
      <c r="E7097" s="4">
        <f>SUMIFS('Все позиции'!$P$2:$P$10401,'Все позиции'!$H$2:$H$10401,A7097,'Все позиции'!$L$2:$L$10401,B7097)</f>
        <v>0</v>
      </c>
      <c r="F7097" s="2">
        <f>COUNTIFS('Все позиции'!$H$2:$H$10401,A7097,'Все позиции'!$L$2:$L$10401,B7097,'Все позиции'!$F$2:$F$10401,"&lt;&gt;")</f>
        <v>0</v>
      </c>
      <c r="G7097" s="2" t="str">
        <f t="shared" si="110"/>
        <v>нет</v>
      </c>
    </row>
    <row r="7098" spans="1:7" x14ac:dyDescent="0.25">
      <c r="A7098" s="2" t="s">
        <v>2957</v>
      </c>
      <c r="B7098" s="2" t="s">
        <v>38</v>
      </c>
      <c r="C7098" s="2">
        <f>COUNTIFS('Все позиции'!$H$2:$H$10401,A7098,'Все позиции'!$L$2:$L$10401,B7098)</f>
        <v>1</v>
      </c>
      <c r="D7098" s="2">
        <f>SUMIFS('Все позиции'!$K$2:$K$10401,'Все позиции'!$H$2:$H$10401,A7098,'Все позиции'!$L$2:$L$10401,B7098)</f>
        <v>1</v>
      </c>
      <c r="E7098" s="4">
        <f>SUMIFS('Все позиции'!$P$2:$P$10401,'Все позиции'!$H$2:$H$10401,A7098,'Все позиции'!$L$2:$L$10401,B7098)</f>
        <v>0</v>
      </c>
      <c r="F7098" s="2">
        <f>COUNTIFS('Все позиции'!$H$2:$H$10401,A7098,'Все позиции'!$L$2:$L$10401,B7098,'Все позиции'!$F$2:$F$10401,"&lt;&gt;")</f>
        <v>0</v>
      </c>
      <c r="G7098" s="2" t="str">
        <f t="shared" si="110"/>
        <v>нет</v>
      </c>
    </row>
    <row r="7099" spans="1:7" x14ac:dyDescent="0.25">
      <c r="A7099" s="2" t="s">
        <v>76</v>
      </c>
      <c r="B7099" s="2" t="s">
        <v>73</v>
      </c>
      <c r="C7099" s="2">
        <f>COUNTIFS('Все позиции'!$H$2:$H$10401,A7099,'Все позиции'!$L$2:$L$10401,B7099)</f>
        <v>1</v>
      </c>
      <c r="D7099" s="2">
        <f>SUMIFS('Все позиции'!$K$2:$K$10401,'Все позиции'!$H$2:$H$10401,A7099,'Все позиции'!$L$2:$L$10401,B7099)</f>
        <v>1</v>
      </c>
      <c r="E7099" s="4">
        <f>SUMIFS('Все позиции'!$P$2:$P$10401,'Все позиции'!$H$2:$H$10401,A7099,'Все позиции'!$L$2:$L$10401,B7099)</f>
        <v>68991000</v>
      </c>
      <c r="F7099" s="2">
        <f>COUNTIFS('Все позиции'!$H$2:$H$10401,A7099,'Все позиции'!$L$2:$L$10401,B7099,'Все позиции'!$F$2:$F$10401,"&lt;&gt;")</f>
        <v>0</v>
      </c>
      <c r="G7099" s="2" t="str">
        <f t="shared" si="110"/>
        <v>нет</v>
      </c>
    </row>
    <row r="7100" spans="1:7" x14ac:dyDescent="0.25">
      <c r="A7100" s="2" t="s">
        <v>3456</v>
      </c>
      <c r="B7100" s="2" t="s">
        <v>38</v>
      </c>
      <c r="C7100" s="2">
        <f>COUNTIFS('Все позиции'!$H$2:$H$10401,A7100,'Все позиции'!$L$2:$L$10401,B7100)</f>
        <v>1</v>
      </c>
      <c r="D7100" s="2">
        <f>SUMIFS('Все позиции'!$K$2:$K$10401,'Все позиции'!$H$2:$H$10401,A7100,'Все позиции'!$L$2:$L$10401,B7100)</f>
        <v>3</v>
      </c>
      <c r="E7100" s="4">
        <f>SUMIFS('Все позиции'!$P$2:$P$10401,'Все позиции'!$H$2:$H$10401,A7100,'Все позиции'!$L$2:$L$10401,B7100)</f>
        <v>0</v>
      </c>
      <c r="F7100" s="2">
        <f>COUNTIFS('Все позиции'!$H$2:$H$10401,A7100,'Все позиции'!$L$2:$L$10401,B7100,'Все позиции'!$F$2:$F$10401,"&lt;&gt;")</f>
        <v>0</v>
      </c>
      <c r="G7100" s="2" t="str">
        <f t="shared" si="110"/>
        <v>нет</v>
      </c>
    </row>
    <row r="7101" spans="1:7" x14ac:dyDescent="0.25">
      <c r="A7101" s="2" t="s">
        <v>243</v>
      </c>
      <c r="B7101" s="2" t="s">
        <v>23</v>
      </c>
      <c r="C7101" s="2">
        <f>COUNTIFS('Все позиции'!$H$2:$H$10401,A7101,'Все позиции'!$L$2:$L$10401,B7101)</f>
        <v>1</v>
      </c>
      <c r="D7101" s="2">
        <f>SUMIFS('Все позиции'!$K$2:$K$10401,'Все позиции'!$H$2:$H$10401,A7101,'Все позиции'!$L$2:$L$10401,B7101)</f>
        <v>1</v>
      </c>
      <c r="E7101" s="4">
        <f>SUMIFS('Все позиции'!$P$2:$P$10401,'Все позиции'!$H$2:$H$10401,A7101,'Все позиции'!$L$2:$L$10401,B7101)</f>
        <v>0</v>
      </c>
      <c r="F7101" s="2">
        <f>COUNTIFS('Все позиции'!$H$2:$H$10401,A7101,'Все позиции'!$L$2:$L$10401,B7101,'Все позиции'!$F$2:$F$10401,"&lt;&gt;")</f>
        <v>0</v>
      </c>
      <c r="G7101" s="2" t="str">
        <f t="shared" si="110"/>
        <v>нет</v>
      </c>
    </row>
    <row r="7102" spans="1:7" x14ac:dyDescent="0.25">
      <c r="A7102" s="2" t="s">
        <v>244</v>
      </c>
      <c r="B7102" s="2" t="s">
        <v>23</v>
      </c>
      <c r="C7102" s="2">
        <f>COUNTIFS('Все позиции'!$H$2:$H$10401,A7102,'Все позиции'!$L$2:$L$10401,B7102)</f>
        <v>1</v>
      </c>
      <c r="D7102" s="2">
        <f>SUMIFS('Все позиции'!$K$2:$K$10401,'Все позиции'!$H$2:$H$10401,A7102,'Все позиции'!$L$2:$L$10401,B7102)</f>
        <v>1</v>
      </c>
      <c r="E7102" s="4">
        <f>SUMIFS('Все позиции'!$P$2:$P$10401,'Все позиции'!$H$2:$H$10401,A7102,'Все позиции'!$L$2:$L$10401,B7102)</f>
        <v>0</v>
      </c>
      <c r="F7102" s="2">
        <f>COUNTIFS('Все позиции'!$H$2:$H$10401,A7102,'Все позиции'!$L$2:$L$10401,B7102,'Все позиции'!$F$2:$F$10401,"&lt;&gt;")</f>
        <v>0</v>
      </c>
      <c r="G7102" s="2" t="str">
        <f t="shared" si="110"/>
        <v>нет</v>
      </c>
    </row>
    <row r="7103" spans="1:7" x14ac:dyDescent="0.25">
      <c r="A7103" s="2" t="s">
        <v>241</v>
      </c>
      <c r="B7103" s="2" t="s">
        <v>23</v>
      </c>
      <c r="C7103" s="2">
        <f>COUNTIFS('Все позиции'!$H$2:$H$10401,A7103,'Все позиции'!$L$2:$L$10401,B7103)</f>
        <v>1</v>
      </c>
      <c r="D7103" s="2">
        <f>SUMIFS('Все позиции'!$K$2:$K$10401,'Все позиции'!$H$2:$H$10401,A7103,'Все позиции'!$L$2:$L$10401,B7103)</f>
        <v>1</v>
      </c>
      <c r="E7103" s="4">
        <f>SUMIFS('Все позиции'!$P$2:$P$10401,'Все позиции'!$H$2:$H$10401,A7103,'Все позиции'!$L$2:$L$10401,B7103)</f>
        <v>0</v>
      </c>
      <c r="F7103" s="2">
        <f>COUNTIFS('Все позиции'!$H$2:$H$10401,A7103,'Все позиции'!$L$2:$L$10401,B7103,'Все позиции'!$F$2:$F$10401,"&lt;&gt;")</f>
        <v>0</v>
      </c>
      <c r="G7103" s="2" t="str">
        <f t="shared" si="110"/>
        <v>нет</v>
      </c>
    </row>
    <row r="7104" spans="1:7" x14ac:dyDescent="0.25">
      <c r="A7104" s="2" t="s">
        <v>242</v>
      </c>
      <c r="B7104" s="2" t="s">
        <v>23</v>
      </c>
      <c r="C7104" s="2">
        <f>COUNTIFS('Все позиции'!$H$2:$H$10401,A7104,'Все позиции'!$L$2:$L$10401,B7104)</f>
        <v>1</v>
      </c>
      <c r="D7104" s="2">
        <f>SUMIFS('Все позиции'!$K$2:$K$10401,'Все позиции'!$H$2:$H$10401,A7104,'Все позиции'!$L$2:$L$10401,B7104)</f>
        <v>1</v>
      </c>
      <c r="E7104" s="4">
        <f>SUMIFS('Все позиции'!$P$2:$P$10401,'Все позиции'!$H$2:$H$10401,A7104,'Все позиции'!$L$2:$L$10401,B7104)</f>
        <v>0</v>
      </c>
      <c r="F7104" s="2">
        <f>COUNTIFS('Все позиции'!$H$2:$H$10401,A7104,'Все позиции'!$L$2:$L$10401,B7104,'Все позиции'!$F$2:$F$10401,"&lt;&gt;")</f>
        <v>0</v>
      </c>
      <c r="G7104" s="2" t="str">
        <f t="shared" si="110"/>
        <v>нет</v>
      </c>
    </row>
    <row r="7105" spans="1:7" x14ac:dyDescent="0.25">
      <c r="A7105" s="2" t="s">
        <v>245</v>
      </c>
      <c r="B7105" s="2" t="s">
        <v>23</v>
      </c>
      <c r="C7105" s="2">
        <f>COUNTIFS('Все позиции'!$H$2:$H$10401,A7105,'Все позиции'!$L$2:$L$10401,B7105)</f>
        <v>1</v>
      </c>
      <c r="D7105" s="2">
        <f>SUMIFS('Все позиции'!$K$2:$K$10401,'Все позиции'!$H$2:$H$10401,A7105,'Все позиции'!$L$2:$L$10401,B7105)</f>
        <v>1</v>
      </c>
      <c r="E7105" s="4">
        <f>SUMIFS('Все позиции'!$P$2:$P$10401,'Все позиции'!$H$2:$H$10401,A7105,'Все позиции'!$L$2:$L$10401,B7105)</f>
        <v>0</v>
      </c>
      <c r="F7105" s="2">
        <f>COUNTIFS('Все позиции'!$H$2:$H$10401,A7105,'Все позиции'!$L$2:$L$10401,B7105,'Все позиции'!$F$2:$F$10401,"&lt;&gt;")</f>
        <v>0</v>
      </c>
      <c r="G7105" s="2" t="str">
        <f t="shared" si="110"/>
        <v>нет</v>
      </c>
    </row>
    <row r="7106" spans="1:7" x14ac:dyDescent="0.25">
      <c r="A7106" s="2" t="s">
        <v>246</v>
      </c>
      <c r="B7106" s="2" t="s">
        <v>23</v>
      </c>
      <c r="C7106" s="2">
        <f>COUNTIFS('Все позиции'!$H$2:$H$10401,A7106,'Все позиции'!$L$2:$L$10401,B7106)</f>
        <v>1</v>
      </c>
      <c r="D7106" s="2">
        <f>SUMIFS('Все позиции'!$K$2:$K$10401,'Все позиции'!$H$2:$H$10401,A7106,'Все позиции'!$L$2:$L$10401,B7106)</f>
        <v>1</v>
      </c>
      <c r="E7106" s="4">
        <f>SUMIFS('Все позиции'!$P$2:$P$10401,'Все позиции'!$H$2:$H$10401,A7106,'Все позиции'!$L$2:$L$10401,B7106)</f>
        <v>0</v>
      </c>
      <c r="F7106" s="2">
        <f>COUNTIFS('Все позиции'!$H$2:$H$10401,A7106,'Все позиции'!$L$2:$L$10401,B7106,'Все позиции'!$F$2:$F$10401,"&lt;&gt;")</f>
        <v>0</v>
      </c>
      <c r="G7106" s="2" t="str">
        <f t="shared" ref="G7106:G7169" si="111">IF(F7106&gt;0,"да","нет")</f>
        <v>нет</v>
      </c>
    </row>
    <row r="7107" spans="1:7" x14ac:dyDescent="0.25">
      <c r="A7107" s="2" t="s">
        <v>240</v>
      </c>
      <c r="B7107" s="2" t="s">
        <v>23</v>
      </c>
      <c r="C7107" s="2">
        <f>COUNTIFS('Все позиции'!$H$2:$H$10401,A7107,'Все позиции'!$L$2:$L$10401,B7107)</f>
        <v>1</v>
      </c>
      <c r="D7107" s="2">
        <f>SUMIFS('Все позиции'!$K$2:$K$10401,'Все позиции'!$H$2:$H$10401,A7107,'Все позиции'!$L$2:$L$10401,B7107)</f>
        <v>1</v>
      </c>
      <c r="E7107" s="4">
        <f>SUMIFS('Все позиции'!$P$2:$P$10401,'Все позиции'!$H$2:$H$10401,A7107,'Все позиции'!$L$2:$L$10401,B7107)</f>
        <v>0</v>
      </c>
      <c r="F7107" s="2">
        <f>COUNTIFS('Все позиции'!$H$2:$H$10401,A7107,'Все позиции'!$L$2:$L$10401,B7107,'Все позиции'!$F$2:$F$10401,"&lt;&gt;")</f>
        <v>0</v>
      </c>
      <c r="G7107" s="2" t="str">
        <f t="shared" si="111"/>
        <v>нет</v>
      </c>
    </row>
    <row r="7108" spans="1:7" x14ac:dyDescent="0.25">
      <c r="A7108" s="2" t="s">
        <v>47</v>
      </c>
      <c r="B7108" s="2" t="s">
        <v>23</v>
      </c>
      <c r="C7108" s="2">
        <f>COUNTIFS('Все позиции'!$H$2:$H$10401,A7108,'Все позиции'!$L$2:$L$10401,B7108)</f>
        <v>1</v>
      </c>
      <c r="D7108" s="2">
        <f>SUMIFS('Все позиции'!$K$2:$K$10401,'Все позиции'!$H$2:$H$10401,A7108,'Все позиции'!$L$2:$L$10401,B7108)</f>
        <v>53.7</v>
      </c>
      <c r="E7108" s="4">
        <f>SUMIFS('Все позиции'!$P$2:$P$10401,'Все позиции'!$H$2:$H$10401,A7108,'Все позиции'!$L$2:$L$10401,B7108)</f>
        <v>1967298.29</v>
      </c>
      <c r="F7108" s="2">
        <f>COUNTIFS('Все позиции'!$H$2:$H$10401,A7108,'Все позиции'!$L$2:$L$10401,B7108,'Все позиции'!$F$2:$F$10401,"&lt;&gt;")</f>
        <v>0</v>
      </c>
      <c r="G7108" s="2" t="str">
        <f t="shared" si="111"/>
        <v>нет</v>
      </c>
    </row>
    <row r="7109" spans="1:7" x14ac:dyDescent="0.25">
      <c r="A7109" s="2" t="s">
        <v>45</v>
      </c>
      <c r="B7109" s="2" t="s">
        <v>23</v>
      </c>
      <c r="C7109" s="2">
        <f>COUNTIFS('Все позиции'!$H$2:$H$10401,A7109,'Все позиции'!$L$2:$L$10401,B7109)</f>
        <v>1</v>
      </c>
      <c r="D7109" s="2">
        <f>SUMIFS('Все позиции'!$K$2:$K$10401,'Все позиции'!$H$2:$H$10401,A7109,'Все позиции'!$L$2:$L$10401,B7109)</f>
        <v>124.8</v>
      </c>
      <c r="E7109" s="4">
        <f>SUMIFS('Все позиции'!$P$2:$P$10401,'Все позиции'!$H$2:$H$10401,A7109,'Все позиции'!$L$2:$L$10401,B7109)</f>
        <v>9942167.5899999999</v>
      </c>
      <c r="F7109" s="2">
        <f>COUNTIFS('Все позиции'!$H$2:$H$10401,A7109,'Все позиции'!$L$2:$L$10401,B7109,'Все позиции'!$F$2:$F$10401,"&lt;&gt;")</f>
        <v>0</v>
      </c>
      <c r="G7109" s="2" t="str">
        <f t="shared" si="111"/>
        <v>нет</v>
      </c>
    </row>
    <row r="7110" spans="1:7" x14ac:dyDescent="0.25">
      <c r="A7110" s="2" t="s">
        <v>49</v>
      </c>
      <c r="B7110" s="2" t="s">
        <v>23</v>
      </c>
      <c r="C7110" s="2">
        <f>COUNTIFS('Все позиции'!$H$2:$H$10401,A7110,'Все позиции'!$L$2:$L$10401,B7110)</f>
        <v>1</v>
      </c>
      <c r="D7110" s="2">
        <f>SUMIFS('Все позиции'!$K$2:$K$10401,'Все позиции'!$H$2:$H$10401,A7110,'Все позиции'!$L$2:$L$10401,B7110)</f>
        <v>19.48</v>
      </c>
      <c r="E7110" s="4">
        <f>SUMIFS('Все позиции'!$P$2:$P$10401,'Все позиции'!$H$2:$H$10401,A7110,'Все позиции'!$L$2:$L$10401,B7110)</f>
        <v>8270993.9400000004</v>
      </c>
      <c r="F7110" s="2">
        <f>COUNTIFS('Все позиции'!$H$2:$H$10401,A7110,'Все позиции'!$L$2:$L$10401,B7110,'Все позиции'!$F$2:$F$10401,"&lt;&gt;")</f>
        <v>0</v>
      </c>
      <c r="G7110" s="2" t="str">
        <f t="shared" si="111"/>
        <v>нет</v>
      </c>
    </row>
    <row r="7111" spans="1:7" x14ac:dyDescent="0.25">
      <c r="A7111" s="2" t="s">
        <v>238</v>
      </c>
      <c r="B7111" s="2" t="s">
        <v>23</v>
      </c>
      <c r="C7111" s="2">
        <f>COUNTIFS('Все позиции'!$H$2:$H$10401,A7111,'Все позиции'!$L$2:$L$10401,B7111)</f>
        <v>2</v>
      </c>
      <c r="D7111" s="2">
        <f>SUMIFS('Все позиции'!$K$2:$K$10401,'Все позиции'!$H$2:$H$10401,A7111,'Все позиции'!$L$2:$L$10401,B7111)</f>
        <v>2</v>
      </c>
      <c r="E7111" s="4">
        <f>SUMIFS('Все позиции'!$P$2:$P$10401,'Все позиции'!$H$2:$H$10401,A7111,'Все позиции'!$L$2:$L$10401,B7111)</f>
        <v>0</v>
      </c>
      <c r="F7111" s="2">
        <f>COUNTIFS('Все позиции'!$H$2:$H$10401,A7111,'Все позиции'!$L$2:$L$10401,B7111,'Все позиции'!$F$2:$F$10401,"&lt;&gt;")</f>
        <v>0</v>
      </c>
      <c r="G7111" s="2" t="str">
        <f t="shared" si="111"/>
        <v>нет</v>
      </c>
    </row>
    <row r="7112" spans="1:7" x14ac:dyDescent="0.25">
      <c r="A7112" s="2" t="s">
        <v>5759</v>
      </c>
      <c r="B7112" s="2" t="s">
        <v>38</v>
      </c>
      <c r="C7112" s="2">
        <f>COUNTIFS('Все позиции'!$H$2:$H$10401,A7112,'Все позиции'!$L$2:$L$10401,B7112)</f>
        <v>1</v>
      </c>
      <c r="D7112" s="2">
        <f>SUMIFS('Все позиции'!$K$2:$K$10401,'Все позиции'!$H$2:$H$10401,A7112,'Все позиции'!$L$2:$L$10401,B7112)</f>
        <v>26</v>
      </c>
      <c r="E7112" s="4">
        <f>SUMIFS('Все позиции'!$P$2:$P$10401,'Все позиции'!$H$2:$H$10401,A7112,'Все позиции'!$L$2:$L$10401,B7112)</f>
        <v>307255.15000000002</v>
      </c>
      <c r="F7112" s="2">
        <f>COUNTIFS('Все позиции'!$H$2:$H$10401,A7112,'Все позиции'!$L$2:$L$10401,B7112,'Все позиции'!$F$2:$F$10401,"&lt;&gt;")</f>
        <v>1</v>
      </c>
      <c r="G7112" s="2" t="str">
        <f t="shared" si="111"/>
        <v>да</v>
      </c>
    </row>
    <row r="7113" spans="1:7" x14ac:dyDescent="0.25">
      <c r="A7113" s="2" t="s">
        <v>5760</v>
      </c>
      <c r="B7113" s="2" t="s">
        <v>38</v>
      </c>
      <c r="C7113" s="2">
        <f>COUNTIFS('Все позиции'!$H$2:$H$10401,A7113,'Все позиции'!$L$2:$L$10401,B7113)</f>
        <v>1</v>
      </c>
      <c r="D7113" s="2">
        <f>SUMIFS('Все позиции'!$K$2:$K$10401,'Все позиции'!$H$2:$H$10401,A7113,'Все позиции'!$L$2:$L$10401,B7113)</f>
        <v>7</v>
      </c>
      <c r="E7113" s="4">
        <f>SUMIFS('Все позиции'!$P$2:$P$10401,'Все позиции'!$H$2:$H$10401,A7113,'Все позиции'!$L$2:$L$10401,B7113)</f>
        <v>108604.97</v>
      </c>
      <c r="F7113" s="2">
        <f>COUNTIFS('Все позиции'!$H$2:$H$10401,A7113,'Все позиции'!$L$2:$L$10401,B7113,'Все позиции'!$F$2:$F$10401,"&lt;&gt;")</f>
        <v>1</v>
      </c>
      <c r="G7113" s="2" t="str">
        <f t="shared" si="111"/>
        <v>да</v>
      </c>
    </row>
    <row r="7114" spans="1:7" x14ac:dyDescent="0.25">
      <c r="A7114" s="2" t="s">
        <v>6603</v>
      </c>
      <c r="B7114" s="2" t="s">
        <v>38</v>
      </c>
      <c r="C7114" s="2">
        <f>COUNTIFS('Все позиции'!$H$2:$H$10401,A7114,'Все позиции'!$L$2:$L$10401,B7114)</f>
        <v>1</v>
      </c>
      <c r="D7114" s="2">
        <f>SUMIFS('Все позиции'!$K$2:$K$10401,'Все позиции'!$H$2:$H$10401,A7114,'Все позиции'!$L$2:$L$10401,B7114)</f>
        <v>1</v>
      </c>
      <c r="E7114" s="4">
        <f>SUMIFS('Все позиции'!$P$2:$P$10401,'Все позиции'!$H$2:$H$10401,A7114,'Все позиции'!$L$2:$L$10401,B7114)</f>
        <v>20076.3</v>
      </c>
      <c r="F7114" s="2">
        <f>COUNTIFS('Все позиции'!$H$2:$H$10401,A7114,'Все позиции'!$L$2:$L$10401,B7114,'Все позиции'!$F$2:$F$10401,"&lt;&gt;")</f>
        <v>1</v>
      </c>
      <c r="G7114" s="2" t="str">
        <f t="shared" si="111"/>
        <v>да</v>
      </c>
    </row>
    <row r="7115" spans="1:7" x14ac:dyDescent="0.25">
      <c r="A7115" s="2" t="s">
        <v>4586</v>
      </c>
      <c r="B7115" s="2" t="s">
        <v>38</v>
      </c>
      <c r="C7115" s="2">
        <f>COUNTIFS('Все позиции'!$H$2:$H$10401,A7115,'Все позиции'!$L$2:$L$10401,B7115)</f>
        <v>1</v>
      </c>
      <c r="D7115" s="2">
        <f>SUMIFS('Все позиции'!$K$2:$K$10401,'Все позиции'!$H$2:$H$10401,A7115,'Все позиции'!$L$2:$L$10401,B7115)</f>
        <v>130</v>
      </c>
      <c r="E7115" s="4">
        <f>SUMIFS('Все позиции'!$P$2:$P$10401,'Все позиции'!$H$2:$H$10401,A7115,'Все позиции'!$L$2:$L$10401,B7115)</f>
        <v>255709.19</v>
      </c>
      <c r="F7115" s="2">
        <f>COUNTIFS('Все позиции'!$H$2:$H$10401,A7115,'Все позиции'!$L$2:$L$10401,B7115,'Все позиции'!$F$2:$F$10401,"&lt;&gt;")</f>
        <v>0</v>
      </c>
      <c r="G7115" s="2" t="str">
        <f t="shared" si="111"/>
        <v>нет</v>
      </c>
    </row>
    <row r="7116" spans="1:7" x14ac:dyDescent="0.25">
      <c r="A7116" s="2" t="s">
        <v>5764</v>
      </c>
      <c r="B7116" s="2" t="s">
        <v>38</v>
      </c>
      <c r="C7116" s="2">
        <f>COUNTIFS('Все позиции'!$H$2:$H$10401,A7116,'Все позиции'!$L$2:$L$10401,B7116)</f>
        <v>1</v>
      </c>
      <c r="D7116" s="2">
        <f>SUMIFS('Все позиции'!$K$2:$K$10401,'Все позиции'!$H$2:$H$10401,A7116,'Все позиции'!$L$2:$L$10401,B7116)</f>
        <v>2</v>
      </c>
      <c r="E7116" s="4">
        <f>SUMIFS('Все позиции'!$P$2:$P$10401,'Все позиции'!$H$2:$H$10401,A7116,'Все позиции'!$L$2:$L$10401,B7116)</f>
        <v>513315</v>
      </c>
      <c r="F7116" s="2">
        <f>COUNTIFS('Все позиции'!$H$2:$H$10401,A7116,'Все позиции'!$L$2:$L$10401,B7116,'Все позиции'!$F$2:$F$10401,"&lt;&gt;")</f>
        <v>1</v>
      </c>
      <c r="G7116" s="2" t="str">
        <f t="shared" si="111"/>
        <v>да</v>
      </c>
    </row>
    <row r="7117" spans="1:7" x14ac:dyDescent="0.25">
      <c r="A7117" s="2" t="s">
        <v>4851</v>
      </c>
      <c r="B7117" s="2" t="s">
        <v>38</v>
      </c>
      <c r="C7117" s="2">
        <f>COUNTIFS('Все позиции'!$H$2:$H$10401,A7117,'Все позиции'!$L$2:$L$10401,B7117)</f>
        <v>1</v>
      </c>
      <c r="D7117" s="2">
        <f>SUMIFS('Все позиции'!$K$2:$K$10401,'Все позиции'!$H$2:$H$10401,A7117,'Все позиции'!$L$2:$L$10401,B7117)</f>
        <v>30</v>
      </c>
      <c r="E7117" s="4">
        <f>SUMIFS('Все позиции'!$P$2:$P$10401,'Все позиции'!$H$2:$H$10401,A7117,'Все позиции'!$L$2:$L$10401,B7117)</f>
        <v>200385</v>
      </c>
      <c r="F7117" s="2">
        <f>COUNTIFS('Все позиции'!$H$2:$H$10401,A7117,'Все позиции'!$L$2:$L$10401,B7117,'Все позиции'!$F$2:$F$10401,"&lt;&gt;")</f>
        <v>0</v>
      </c>
      <c r="G7117" s="2" t="str">
        <f t="shared" si="111"/>
        <v>нет</v>
      </c>
    </row>
    <row r="7118" spans="1:7" x14ac:dyDescent="0.25">
      <c r="A7118" s="2" t="s">
        <v>9715</v>
      </c>
      <c r="B7118" s="2" t="s">
        <v>38</v>
      </c>
      <c r="C7118" s="2">
        <f>COUNTIFS('Все позиции'!$H$2:$H$10401,A7118,'Все позиции'!$L$2:$L$10401,B7118)</f>
        <v>1</v>
      </c>
      <c r="D7118" s="2">
        <f>SUMIFS('Все позиции'!$K$2:$K$10401,'Все позиции'!$H$2:$H$10401,A7118,'Все позиции'!$L$2:$L$10401,B7118)</f>
        <v>99</v>
      </c>
      <c r="E7118" s="4">
        <f>SUMIFS('Все позиции'!$P$2:$P$10401,'Все позиции'!$H$2:$H$10401,A7118,'Все позиции'!$L$2:$L$10401,B7118)</f>
        <v>46473.73</v>
      </c>
      <c r="F7118" s="2">
        <f>COUNTIFS('Все позиции'!$H$2:$H$10401,A7118,'Все позиции'!$L$2:$L$10401,B7118,'Все позиции'!$F$2:$F$10401,"&lt;&gt;")</f>
        <v>1</v>
      </c>
      <c r="G7118" s="2" t="str">
        <f t="shared" si="111"/>
        <v>да</v>
      </c>
    </row>
    <row r="7119" spans="1:7" x14ac:dyDescent="0.25">
      <c r="A7119" s="2" t="s">
        <v>694</v>
      </c>
      <c r="B7119" s="2" t="s">
        <v>695</v>
      </c>
      <c r="C7119" s="2">
        <f>COUNTIFS('Все позиции'!$H$2:$H$10401,A7119,'Все позиции'!$L$2:$L$10401,B7119)</f>
        <v>2</v>
      </c>
      <c r="D7119" s="2">
        <f>SUMIFS('Все позиции'!$K$2:$K$10401,'Все позиции'!$H$2:$H$10401,A7119,'Все позиции'!$L$2:$L$10401,B7119)</f>
        <v>45</v>
      </c>
      <c r="E7119" s="4">
        <f>SUMIFS('Все позиции'!$P$2:$P$10401,'Все позиции'!$H$2:$H$10401,A7119,'Все позиции'!$L$2:$L$10401,B7119)</f>
        <v>9990.65</v>
      </c>
      <c r="F7119" s="2">
        <f>COUNTIFS('Все позиции'!$H$2:$H$10401,A7119,'Все позиции'!$L$2:$L$10401,B7119,'Все позиции'!$F$2:$F$10401,"&lt;&gt;")</f>
        <v>0</v>
      </c>
      <c r="G7119" s="2" t="str">
        <f t="shared" si="111"/>
        <v>нет</v>
      </c>
    </row>
    <row r="7120" spans="1:7" x14ac:dyDescent="0.25">
      <c r="A7120" s="2" t="s">
        <v>5563</v>
      </c>
      <c r="B7120" s="2" t="s">
        <v>320</v>
      </c>
      <c r="C7120" s="2">
        <f>COUNTIFS('Все позиции'!$H$2:$H$10401,A7120,'Все позиции'!$L$2:$L$10401,B7120)</f>
        <v>1</v>
      </c>
      <c r="D7120" s="2">
        <f>SUMIFS('Все позиции'!$K$2:$K$10401,'Все позиции'!$H$2:$H$10401,A7120,'Все позиции'!$L$2:$L$10401,B7120)</f>
        <v>535.1</v>
      </c>
      <c r="E7120" s="4">
        <f>SUMIFS('Все позиции'!$P$2:$P$10401,'Все позиции'!$H$2:$H$10401,A7120,'Все позиции'!$L$2:$L$10401,B7120)</f>
        <v>132705.66</v>
      </c>
      <c r="F7120" s="2">
        <f>COUNTIFS('Все позиции'!$H$2:$H$10401,A7120,'Все позиции'!$L$2:$L$10401,B7120,'Все позиции'!$F$2:$F$10401,"&lt;&gt;")</f>
        <v>1</v>
      </c>
      <c r="G7120" s="2" t="str">
        <f t="shared" si="111"/>
        <v>да</v>
      </c>
    </row>
    <row r="7121" spans="1:7" x14ac:dyDescent="0.25">
      <c r="A7121" s="2" t="s">
        <v>8797</v>
      </c>
      <c r="B7121" s="2" t="s">
        <v>38</v>
      </c>
      <c r="C7121" s="2">
        <f>COUNTIFS('Все позиции'!$H$2:$H$10401,A7121,'Все позиции'!$L$2:$L$10401,B7121)</f>
        <v>1</v>
      </c>
      <c r="D7121" s="2">
        <f>SUMIFS('Все позиции'!$K$2:$K$10401,'Все позиции'!$H$2:$H$10401,A7121,'Все позиции'!$L$2:$L$10401,B7121)</f>
        <v>40</v>
      </c>
      <c r="E7121" s="4">
        <f>SUMIFS('Все позиции'!$P$2:$P$10401,'Все позиции'!$H$2:$H$10401,A7121,'Все позиции'!$L$2:$L$10401,B7121)</f>
        <v>41875.769999999997</v>
      </c>
      <c r="F7121" s="2">
        <f>COUNTIFS('Все позиции'!$H$2:$H$10401,A7121,'Все позиции'!$L$2:$L$10401,B7121,'Все позиции'!$F$2:$F$10401,"&lt;&gt;")</f>
        <v>1</v>
      </c>
      <c r="G7121" s="2" t="str">
        <f t="shared" si="111"/>
        <v>да</v>
      </c>
    </row>
    <row r="7122" spans="1:7" x14ac:dyDescent="0.25">
      <c r="A7122" s="2" t="s">
        <v>9643</v>
      </c>
      <c r="B7122" s="2" t="s">
        <v>38</v>
      </c>
      <c r="C7122" s="2">
        <f>COUNTIFS('Все позиции'!$H$2:$H$10401,A7122,'Все позиции'!$L$2:$L$10401,B7122)</f>
        <v>3</v>
      </c>
      <c r="D7122" s="2">
        <f>SUMIFS('Все позиции'!$K$2:$K$10401,'Все позиции'!$H$2:$H$10401,A7122,'Все позиции'!$L$2:$L$10401,B7122)</f>
        <v>20</v>
      </c>
      <c r="E7122" s="4">
        <f>SUMIFS('Все позиции'!$P$2:$P$10401,'Все позиции'!$H$2:$H$10401,A7122,'Все позиции'!$L$2:$L$10401,B7122)</f>
        <v>4192803.1</v>
      </c>
      <c r="F7122" s="2">
        <f>COUNTIFS('Все позиции'!$H$2:$H$10401,A7122,'Все позиции'!$L$2:$L$10401,B7122,'Все позиции'!$F$2:$F$10401,"&lt;&gt;")</f>
        <v>3</v>
      </c>
      <c r="G7122" s="2" t="str">
        <f t="shared" si="111"/>
        <v>да</v>
      </c>
    </row>
    <row r="7123" spans="1:7" x14ac:dyDescent="0.25">
      <c r="A7123" s="2" t="s">
        <v>9638</v>
      </c>
      <c r="B7123" s="2" t="s">
        <v>38</v>
      </c>
      <c r="C7123" s="2">
        <f>COUNTIFS('Все позиции'!$H$2:$H$10401,A7123,'Все позиции'!$L$2:$L$10401,B7123)</f>
        <v>2</v>
      </c>
      <c r="D7123" s="2">
        <f>SUMIFS('Все позиции'!$K$2:$K$10401,'Все позиции'!$H$2:$H$10401,A7123,'Все позиции'!$L$2:$L$10401,B7123)</f>
        <v>4</v>
      </c>
      <c r="E7123" s="4">
        <f>SUMIFS('Все позиции'!$P$2:$P$10401,'Все позиции'!$H$2:$H$10401,A7123,'Все позиции'!$L$2:$L$10401,B7123)</f>
        <v>876900.08</v>
      </c>
      <c r="F7123" s="2">
        <f>COUNTIFS('Все позиции'!$H$2:$H$10401,A7123,'Все позиции'!$L$2:$L$10401,B7123,'Все позиции'!$F$2:$F$10401,"&lt;&gt;")</f>
        <v>2</v>
      </c>
      <c r="G7123" s="2" t="str">
        <f t="shared" si="111"/>
        <v>да</v>
      </c>
    </row>
    <row r="7124" spans="1:7" x14ac:dyDescent="0.25">
      <c r="A7124" s="2" t="s">
        <v>8807</v>
      </c>
      <c r="B7124" s="2" t="s">
        <v>38</v>
      </c>
      <c r="C7124" s="2">
        <f>COUNTIFS('Все позиции'!$H$2:$H$10401,A7124,'Все позиции'!$L$2:$L$10401,B7124)</f>
        <v>1</v>
      </c>
      <c r="D7124" s="2">
        <f>SUMIFS('Все позиции'!$K$2:$K$10401,'Все позиции'!$H$2:$H$10401,A7124,'Все позиции'!$L$2:$L$10401,B7124)</f>
        <v>3</v>
      </c>
      <c r="E7124" s="4">
        <f>SUMIFS('Все позиции'!$P$2:$P$10401,'Все позиции'!$H$2:$H$10401,A7124,'Все позиции'!$L$2:$L$10401,B7124)</f>
        <v>79096.08</v>
      </c>
      <c r="F7124" s="2">
        <f>COUNTIFS('Все позиции'!$H$2:$H$10401,A7124,'Все позиции'!$L$2:$L$10401,B7124,'Все позиции'!$F$2:$F$10401,"&lt;&gt;")</f>
        <v>1</v>
      </c>
      <c r="G7124" s="2" t="str">
        <f t="shared" si="111"/>
        <v>да</v>
      </c>
    </row>
    <row r="7125" spans="1:7" x14ac:dyDescent="0.25">
      <c r="A7125" s="2" t="s">
        <v>6057</v>
      </c>
      <c r="B7125" s="2" t="s">
        <v>38</v>
      </c>
      <c r="C7125" s="2">
        <f>COUNTIFS('Все позиции'!$H$2:$H$10401,A7125,'Все позиции'!$L$2:$L$10401,B7125)</f>
        <v>1</v>
      </c>
      <c r="D7125" s="2">
        <f>SUMIFS('Все позиции'!$K$2:$K$10401,'Все позиции'!$H$2:$H$10401,A7125,'Все позиции'!$L$2:$L$10401,B7125)</f>
        <v>10</v>
      </c>
      <c r="E7125" s="4">
        <f>SUMIFS('Все позиции'!$P$2:$P$10401,'Все позиции'!$H$2:$H$10401,A7125,'Все позиции'!$L$2:$L$10401,B7125)</f>
        <v>99315.08</v>
      </c>
      <c r="F7125" s="2">
        <f>COUNTIFS('Все позиции'!$H$2:$H$10401,A7125,'Все позиции'!$L$2:$L$10401,B7125,'Все позиции'!$F$2:$F$10401,"&lt;&gt;")</f>
        <v>1</v>
      </c>
      <c r="G7125" s="2" t="str">
        <f t="shared" si="111"/>
        <v>да</v>
      </c>
    </row>
    <row r="7126" spans="1:7" x14ac:dyDescent="0.25">
      <c r="A7126" s="2" t="s">
        <v>4008</v>
      </c>
      <c r="B7126" s="2" t="s">
        <v>38</v>
      </c>
      <c r="C7126" s="2">
        <f>COUNTIFS('Все позиции'!$H$2:$H$10401,A7126,'Все позиции'!$L$2:$L$10401,B7126)</f>
        <v>1</v>
      </c>
      <c r="D7126" s="2">
        <f>SUMIFS('Все позиции'!$K$2:$K$10401,'Все позиции'!$H$2:$H$10401,A7126,'Все позиции'!$L$2:$L$10401,B7126)</f>
        <v>4</v>
      </c>
      <c r="E7126" s="4">
        <f>SUMIFS('Все позиции'!$P$2:$P$10401,'Все позиции'!$H$2:$H$10401,A7126,'Все позиции'!$L$2:$L$10401,B7126)</f>
        <v>1877.43</v>
      </c>
      <c r="F7126" s="2">
        <f>COUNTIFS('Все позиции'!$H$2:$H$10401,A7126,'Все позиции'!$L$2:$L$10401,B7126,'Все позиции'!$F$2:$F$10401,"&lt;&gt;")</f>
        <v>0</v>
      </c>
      <c r="G7126" s="2" t="str">
        <f t="shared" si="111"/>
        <v>нет</v>
      </c>
    </row>
    <row r="7127" spans="1:7" x14ac:dyDescent="0.25">
      <c r="A7127" s="2" t="s">
        <v>4018</v>
      </c>
      <c r="B7127" s="2" t="s">
        <v>38</v>
      </c>
      <c r="C7127" s="2">
        <f>COUNTIFS('Все позиции'!$H$2:$H$10401,A7127,'Все позиции'!$L$2:$L$10401,B7127)</f>
        <v>1</v>
      </c>
      <c r="D7127" s="2">
        <f>SUMIFS('Все позиции'!$K$2:$K$10401,'Все позиции'!$H$2:$H$10401,A7127,'Все позиции'!$L$2:$L$10401,B7127)</f>
        <v>4</v>
      </c>
      <c r="E7127" s="4">
        <f>SUMIFS('Все позиции'!$P$2:$P$10401,'Все позиции'!$H$2:$H$10401,A7127,'Все позиции'!$L$2:$L$10401,B7127)</f>
        <v>1877.43</v>
      </c>
      <c r="F7127" s="2">
        <f>COUNTIFS('Все позиции'!$H$2:$H$10401,A7127,'Все позиции'!$L$2:$L$10401,B7127,'Все позиции'!$F$2:$F$10401,"&lt;&gt;")</f>
        <v>0</v>
      </c>
      <c r="G7127" s="2" t="str">
        <f t="shared" si="111"/>
        <v>нет</v>
      </c>
    </row>
    <row r="7128" spans="1:7" x14ac:dyDescent="0.25">
      <c r="A7128" s="2" t="s">
        <v>6156</v>
      </c>
      <c r="B7128" s="2" t="s">
        <v>38</v>
      </c>
      <c r="C7128" s="2">
        <f>COUNTIFS('Все позиции'!$H$2:$H$10401,A7128,'Все позиции'!$L$2:$L$10401,B7128)</f>
        <v>1</v>
      </c>
      <c r="D7128" s="2">
        <f>SUMIFS('Все позиции'!$K$2:$K$10401,'Все позиции'!$H$2:$H$10401,A7128,'Все позиции'!$L$2:$L$10401,B7128)</f>
        <v>84</v>
      </c>
      <c r="E7128" s="4">
        <f>SUMIFS('Все позиции'!$P$2:$P$10401,'Все позиции'!$H$2:$H$10401,A7128,'Все позиции'!$L$2:$L$10401,B7128)</f>
        <v>800386.22</v>
      </c>
      <c r="F7128" s="2">
        <f>COUNTIFS('Все позиции'!$H$2:$H$10401,A7128,'Все позиции'!$L$2:$L$10401,B7128,'Все позиции'!$F$2:$F$10401,"&lt;&gt;")</f>
        <v>1</v>
      </c>
      <c r="G7128" s="2" t="str">
        <f t="shared" si="111"/>
        <v>да</v>
      </c>
    </row>
    <row r="7129" spans="1:7" x14ac:dyDescent="0.25">
      <c r="A7129" s="2" t="s">
        <v>6058</v>
      </c>
      <c r="B7129" s="2" t="s">
        <v>38</v>
      </c>
      <c r="C7129" s="2">
        <f>COUNTIFS('Все позиции'!$H$2:$H$10401,A7129,'Все позиции'!$L$2:$L$10401,B7129)</f>
        <v>1</v>
      </c>
      <c r="D7129" s="2">
        <f>SUMIFS('Все позиции'!$K$2:$K$10401,'Все позиции'!$H$2:$H$10401,A7129,'Все позиции'!$L$2:$L$10401,B7129)</f>
        <v>10</v>
      </c>
      <c r="E7129" s="4">
        <f>SUMIFS('Все позиции'!$P$2:$P$10401,'Все позиции'!$H$2:$H$10401,A7129,'Все позиции'!$L$2:$L$10401,B7129)</f>
        <v>194070.04</v>
      </c>
      <c r="F7129" s="2">
        <f>COUNTIFS('Все позиции'!$H$2:$H$10401,A7129,'Все позиции'!$L$2:$L$10401,B7129,'Все позиции'!$F$2:$F$10401,"&lt;&gt;")</f>
        <v>1</v>
      </c>
      <c r="G7129" s="2" t="str">
        <f t="shared" si="111"/>
        <v>да</v>
      </c>
    </row>
    <row r="7130" spans="1:7" x14ac:dyDescent="0.25">
      <c r="A7130" s="2" t="s">
        <v>3545</v>
      </c>
      <c r="B7130" s="2" t="s">
        <v>38</v>
      </c>
      <c r="C7130" s="2">
        <f>COUNTIFS('Все позиции'!$H$2:$H$10401,A7130,'Все позиции'!$L$2:$L$10401,B7130)</f>
        <v>1</v>
      </c>
      <c r="D7130" s="2">
        <f>SUMIFS('Все позиции'!$K$2:$K$10401,'Все позиции'!$H$2:$H$10401,A7130,'Все позиции'!$L$2:$L$10401,B7130)</f>
        <v>6</v>
      </c>
      <c r="E7130" s="4">
        <f>SUMIFS('Все позиции'!$P$2:$P$10401,'Все позиции'!$H$2:$H$10401,A7130,'Все позиции'!$L$2:$L$10401,B7130)</f>
        <v>27054.57</v>
      </c>
      <c r="F7130" s="2">
        <f>COUNTIFS('Все позиции'!$H$2:$H$10401,A7130,'Все позиции'!$L$2:$L$10401,B7130,'Все позиции'!$F$2:$F$10401,"&lt;&gt;")</f>
        <v>0</v>
      </c>
      <c r="G7130" s="2" t="str">
        <f t="shared" si="111"/>
        <v>нет</v>
      </c>
    </row>
    <row r="7131" spans="1:7" x14ac:dyDescent="0.25">
      <c r="A7131" s="2" t="s">
        <v>7512</v>
      </c>
      <c r="B7131" s="2" t="s">
        <v>38</v>
      </c>
      <c r="C7131" s="2">
        <f>COUNTIFS('Все позиции'!$H$2:$H$10401,A7131,'Все позиции'!$L$2:$L$10401,B7131)</f>
        <v>1</v>
      </c>
      <c r="D7131" s="2">
        <f>SUMIFS('Все позиции'!$K$2:$K$10401,'Все позиции'!$H$2:$H$10401,A7131,'Все позиции'!$L$2:$L$10401,B7131)</f>
        <v>2</v>
      </c>
      <c r="E7131" s="4">
        <f>SUMIFS('Все позиции'!$P$2:$P$10401,'Все позиции'!$H$2:$H$10401,A7131,'Все позиции'!$L$2:$L$10401,B7131)</f>
        <v>4000.79</v>
      </c>
      <c r="F7131" s="2">
        <f>COUNTIFS('Все позиции'!$H$2:$H$10401,A7131,'Все позиции'!$L$2:$L$10401,B7131,'Все позиции'!$F$2:$F$10401,"&lt;&gt;")</f>
        <v>1</v>
      </c>
      <c r="G7131" s="2" t="str">
        <f t="shared" si="111"/>
        <v>да</v>
      </c>
    </row>
    <row r="7132" spans="1:7" x14ac:dyDescent="0.25">
      <c r="A7132" s="2" t="s">
        <v>1049</v>
      </c>
      <c r="B7132" s="2" t="s">
        <v>38</v>
      </c>
      <c r="C7132" s="2">
        <f>COUNTIFS('Все позиции'!$H$2:$H$10401,A7132,'Все позиции'!$L$2:$L$10401,B7132)</f>
        <v>1</v>
      </c>
      <c r="D7132" s="2">
        <f>SUMIFS('Все позиции'!$K$2:$K$10401,'Все позиции'!$H$2:$H$10401,A7132,'Все позиции'!$L$2:$L$10401,B7132)</f>
        <v>1</v>
      </c>
      <c r="E7132" s="4">
        <f>SUMIFS('Все позиции'!$P$2:$P$10401,'Все позиции'!$H$2:$H$10401,A7132,'Все позиции'!$L$2:$L$10401,B7132)</f>
        <v>2482.1</v>
      </c>
      <c r="F7132" s="2">
        <f>COUNTIFS('Все позиции'!$H$2:$H$10401,A7132,'Все позиции'!$L$2:$L$10401,B7132,'Все позиции'!$F$2:$F$10401,"&lt;&gt;")</f>
        <v>0</v>
      </c>
      <c r="G7132" s="2" t="str">
        <f t="shared" si="111"/>
        <v>нет</v>
      </c>
    </row>
    <row r="7133" spans="1:7" x14ac:dyDescent="0.25">
      <c r="A7133" s="2" t="s">
        <v>7513</v>
      </c>
      <c r="B7133" s="2" t="s">
        <v>38</v>
      </c>
      <c r="C7133" s="2">
        <f>COUNTIFS('Все позиции'!$H$2:$H$10401,A7133,'Все позиции'!$L$2:$L$10401,B7133)</f>
        <v>1</v>
      </c>
      <c r="D7133" s="2">
        <f>SUMIFS('Все позиции'!$K$2:$K$10401,'Все позиции'!$H$2:$H$10401,A7133,'Все позиции'!$L$2:$L$10401,B7133)</f>
        <v>2</v>
      </c>
      <c r="E7133" s="4">
        <f>SUMIFS('Все позиции'!$P$2:$P$10401,'Все позиции'!$H$2:$H$10401,A7133,'Все позиции'!$L$2:$L$10401,B7133)</f>
        <v>4427.38</v>
      </c>
      <c r="F7133" s="2">
        <f>COUNTIFS('Все позиции'!$H$2:$H$10401,A7133,'Все позиции'!$L$2:$L$10401,B7133,'Все позиции'!$F$2:$F$10401,"&lt;&gt;")</f>
        <v>1</v>
      </c>
      <c r="G7133" s="2" t="str">
        <f t="shared" si="111"/>
        <v>да</v>
      </c>
    </row>
    <row r="7134" spans="1:7" x14ac:dyDescent="0.25">
      <c r="A7134" s="2" t="s">
        <v>1054</v>
      </c>
      <c r="B7134" s="2" t="s">
        <v>38</v>
      </c>
      <c r="C7134" s="2">
        <f>COUNTIFS('Все позиции'!$H$2:$H$10401,A7134,'Все позиции'!$L$2:$L$10401,B7134)</f>
        <v>1</v>
      </c>
      <c r="D7134" s="2">
        <f>SUMIFS('Все позиции'!$K$2:$K$10401,'Все позиции'!$H$2:$H$10401,A7134,'Все позиции'!$L$2:$L$10401,B7134)</f>
        <v>1</v>
      </c>
      <c r="E7134" s="4">
        <f>SUMIFS('Все позиции'!$P$2:$P$10401,'Все позиции'!$H$2:$H$10401,A7134,'Все позиции'!$L$2:$L$10401,B7134)</f>
        <v>2629.59</v>
      </c>
      <c r="F7134" s="2">
        <f>COUNTIFS('Все позиции'!$H$2:$H$10401,A7134,'Все позиции'!$L$2:$L$10401,B7134,'Все позиции'!$F$2:$F$10401,"&lt;&gt;")</f>
        <v>0</v>
      </c>
      <c r="G7134" s="2" t="str">
        <f t="shared" si="111"/>
        <v>нет</v>
      </c>
    </row>
    <row r="7135" spans="1:7" x14ac:dyDescent="0.25">
      <c r="A7135" s="2" t="s">
        <v>7514</v>
      </c>
      <c r="B7135" s="2" t="s">
        <v>38</v>
      </c>
      <c r="C7135" s="2">
        <f>COUNTIFS('Все позиции'!$H$2:$H$10401,A7135,'Все позиции'!$L$2:$L$10401,B7135)</f>
        <v>1</v>
      </c>
      <c r="D7135" s="2">
        <f>SUMIFS('Все позиции'!$K$2:$K$10401,'Все позиции'!$H$2:$H$10401,A7135,'Все позиции'!$L$2:$L$10401,B7135)</f>
        <v>5</v>
      </c>
      <c r="E7135" s="4">
        <f>SUMIFS('Все позиции'!$P$2:$P$10401,'Все позиции'!$H$2:$H$10401,A7135,'Все позиции'!$L$2:$L$10401,B7135)</f>
        <v>269.07</v>
      </c>
      <c r="F7135" s="2">
        <f>COUNTIFS('Все позиции'!$H$2:$H$10401,A7135,'Все позиции'!$L$2:$L$10401,B7135,'Все позиции'!$F$2:$F$10401,"&lt;&gt;")</f>
        <v>1</v>
      </c>
      <c r="G7135" s="2" t="str">
        <f t="shared" si="111"/>
        <v>да</v>
      </c>
    </row>
    <row r="7136" spans="1:7" x14ac:dyDescent="0.25">
      <c r="A7136" s="2" t="s">
        <v>671</v>
      </c>
      <c r="B7136" s="2" t="s">
        <v>38</v>
      </c>
      <c r="C7136" s="2">
        <f>COUNTIFS('Все позиции'!$H$2:$H$10401,A7136,'Все позиции'!$L$2:$L$10401,B7136)</f>
        <v>1</v>
      </c>
      <c r="D7136" s="2">
        <f>SUMIFS('Все позиции'!$K$2:$K$10401,'Все позиции'!$H$2:$H$10401,A7136,'Все позиции'!$L$2:$L$10401,B7136)</f>
        <v>20</v>
      </c>
      <c r="E7136" s="4">
        <f>SUMIFS('Все позиции'!$P$2:$P$10401,'Все позиции'!$H$2:$H$10401,A7136,'Все позиции'!$L$2:$L$10401,B7136)</f>
        <v>13088.16</v>
      </c>
      <c r="F7136" s="2">
        <f>COUNTIFS('Все позиции'!$H$2:$H$10401,A7136,'Все позиции'!$L$2:$L$10401,B7136,'Все позиции'!$F$2:$F$10401,"&lt;&gt;")</f>
        <v>0</v>
      </c>
      <c r="G7136" s="2" t="str">
        <f t="shared" si="111"/>
        <v>нет</v>
      </c>
    </row>
    <row r="7137" spans="1:7" x14ac:dyDescent="0.25">
      <c r="A7137" s="2" t="s">
        <v>7515</v>
      </c>
      <c r="B7137" s="2" t="s">
        <v>38</v>
      </c>
      <c r="C7137" s="2">
        <f>COUNTIFS('Все позиции'!$H$2:$H$10401,A7137,'Все позиции'!$L$2:$L$10401,B7137)</f>
        <v>1</v>
      </c>
      <c r="D7137" s="2">
        <f>SUMIFS('Все позиции'!$K$2:$K$10401,'Все позиции'!$H$2:$H$10401,A7137,'Все позиции'!$L$2:$L$10401,B7137)</f>
        <v>3</v>
      </c>
      <c r="E7137" s="4">
        <f>SUMIFS('Все позиции'!$P$2:$P$10401,'Все позиции'!$H$2:$H$10401,A7137,'Все позиции'!$L$2:$L$10401,B7137)</f>
        <v>2182.79</v>
      </c>
      <c r="F7137" s="2">
        <f>COUNTIFS('Все позиции'!$H$2:$H$10401,A7137,'Все позиции'!$L$2:$L$10401,B7137,'Все позиции'!$F$2:$F$10401,"&lt;&gt;")</f>
        <v>1</v>
      </c>
      <c r="G7137" s="2" t="str">
        <f t="shared" si="111"/>
        <v>да</v>
      </c>
    </row>
    <row r="7138" spans="1:7" x14ac:dyDescent="0.25">
      <c r="A7138" s="2" t="s">
        <v>7516</v>
      </c>
      <c r="B7138" s="2" t="s">
        <v>38</v>
      </c>
      <c r="C7138" s="2">
        <f>COUNTIFS('Все позиции'!$H$2:$H$10401,A7138,'Все позиции'!$L$2:$L$10401,B7138)</f>
        <v>1</v>
      </c>
      <c r="D7138" s="2">
        <f>SUMIFS('Все позиции'!$K$2:$K$10401,'Все позиции'!$H$2:$H$10401,A7138,'Все позиции'!$L$2:$L$10401,B7138)</f>
        <v>2</v>
      </c>
      <c r="E7138" s="4">
        <f>SUMIFS('Все позиции'!$P$2:$P$10401,'Все позиции'!$H$2:$H$10401,A7138,'Все позиции'!$L$2:$L$10401,B7138)</f>
        <v>4596.5</v>
      </c>
      <c r="F7138" s="2">
        <f>COUNTIFS('Все позиции'!$H$2:$H$10401,A7138,'Все позиции'!$L$2:$L$10401,B7138,'Все позиции'!$F$2:$F$10401,"&lt;&gt;")</f>
        <v>1</v>
      </c>
      <c r="G7138" s="2" t="str">
        <f t="shared" si="111"/>
        <v>да</v>
      </c>
    </row>
    <row r="7139" spans="1:7" x14ac:dyDescent="0.25">
      <c r="A7139" s="2" t="s">
        <v>7517</v>
      </c>
      <c r="B7139" s="2" t="s">
        <v>38</v>
      </c>
      <c r="C7139" s="2">
        <f>COUNTIFS('Все позиции'!$H$2:$H$10401,A7139,'Все позиции'!$L$2:$L$10401,B7139)</f>
        <v>1</v>
      </c>
      <c r="D7139" s="2">
        <f>SUMIFS('Все позиции'!$K$2:$K$10401,'Все позиции'!$H$2:$H$10401,A7139,'Все позиции'!$L$2:$L$10401,B7139)</f>
        <v>13</v>
      </c>
      <c r="E7139" s="4">
        <f>SUMIFS('Все позиции'!$P$2:$P$10401,'Все позиции'!$H$2:$H$10401,A7139,'Все позиции'!$L$2:$L$10401,B7139)</f>
        <v>858.03</v>
      </c>
      <c r="F7139" s="2">
        <f>COUNTIFS('Все позиции'!$H$2:$H$10401,A7139,'Все позиции'!$L$2:$L$10401,B7139,'Все позиции'!$F$2:$F$10401,"&lt;&gt;")</f>
        <v>1</v>
      </c>
      <c r="G7139" s="2" t="str">
        <f t="shared" si="111"/>
        <v>да</v>
      </c>
    </row>
    <row r="7140" spans="1:7" x14ac:dyDescent="0.25">
      <c r="A7140" s="2" t="s">
        <v>672</v>
      </c>
      <c r="B7140" s="2" t="s">
        <v>38</v>
      </c>
      <c r="C7140" s="2">
        <f>COUNTIFS('Все позиции'!$H$2:$H$10401,A7140,'Все позиции'!$L$2:$L$10401,B7140)</f>
        <v>1</v>
      </c>
      <c r="D7140" s="2">
        <f>SUMIFS('Все позиции'!$K$2:$K$10401,'Все позиции'!$H$2:$H$10401,A7140,'Все позиции'!$L$2:$L$10401,B7140)</f>
        <v>25</v>
      </c>
      <c r="E7140" s="4">
        <f>SUMIFS('Все позиции'!$P$2:$P$10401,'Все позиции'!$H$2:$H$10401,A7140,'Все позиции'!$L$2:$L$10401,B7140)</f>
        <v>15325.34</v>
      </c>
      <c r="F7140" s="2">
        <f>COUNTIFS('Все позиции'!$H$2:$H$10401,A7140,'Все позиции'!$L$2:$L$10401,B7140,'Все позиции'!$F$2:$F$10401,"&lt;&gt;")</f>
        <v>0</v>
      </c>
      <c r="G7140" s="2" t="str">
        <f t="shared" si="111"/>
        <v>нет</v>
      </c>
    </row>
    <row r="7141" spans="1:7" x14ac:dyDescent="0.25">
      <c r="A7141" s="2" t="s">
        <v>7518</v>
      </c>
      <c r="B7141" s="2" t="s">
        <v>38</v>
      </c>
      <c r="C7141" s="2">
        <f>COUNTIFS('Все позиции'!$H$2:$H$10401,A7141,'Все позиции'!$L$2:$L$10401,B7141)</f>
        <v>1</v>
      </c>
      <c r="D7141" s="2">
        <f>SUMIFS('Все позиции'!$K$2:$K$10401,'Все позиции'!$H$2:$H$10401,A7141,'Все позиции'!$L$2:$L$10401,B7141)</f>
        <v>5</v>
      </c>
      <c r="E7141" s="4">
        <f>SUMIFS('Все позиции'!$P$2:$P$10401,'Все позиции'!$H$2:$H$10401,A7141,'Все позиции'!$L$2:$L$10401,B7141)</f>
        <v>3408.01</v>
      </c>
      <c r="F7141" s="2">
        <f>COUNTIFS('Все позиции'!$H$2:$H$10401,A7141,'Все позиции'!$L$2:$L$10401,B7141,'Все позиции'!$F$2:$F$10401,"&lt;&gt;")</f>
        <v>1</v>
      </c>
      <c r="G7141" s="2" t="str">
        <f t="shared" si="111"/>
        <v>да</v>
      </c>
    </row>
    <row r="7142" spans="1:7" x14ac:dyDescent="0.25">
      <c r="A7142" s="2" t="s">
        <v>8340</v>
      </c>
      <c r="B7142" s="2" t="s">
        <v>38</v>
      </c>
      <c r="C7142" s="2">
        <f>COUNTIFS('Все позиции'!$H$2:$H$10401,A7142,'Все позиции'!$L$2:$L$10401,B7142)</f>
        <v>1</v>
      </c>
      <c r="D7142" s="2">
        <f>SUMIFS('Все позиции'!$K$2:$K$10401,'Все позиции'!$H$2:$H$10401,A7142,'Все позиции'!$L$2:$L$10401,B7142)</f>
        <v>7</v>
      </c>
      <c r="E7142" s="4">
        <f>SUMIFS('Все позиции'!$P$2:$P$10401,'Все позиции'!$H$2:$H$10401,A7142,'Все позиции'!$L$2:$L$10401,B7142)</f>
        <v>44548.57</v>
      </c>
      <c r="F7142" s="2">
        <f>COUNTIFS('Все позиции'!$H$2:$H$10401,A7142,'Все позиции'!$L$2:$L$10401,B7142,'Все позиции'!$F$2:$F$10401,"&lt;&gt;")</f>
        <v>1</v>
      </c>
      <c r="G7142" s="2" t="str">
        <f t="shared" si="111"/>
        <v>да</v>
      </c>
    </row>
    <row r="7143" spans="1:7" x14ac:dyDescent="0.25">
      <c r="A7143" s="2" t="s">
        <v>8341</v>
      </c>
      <c r="B7143" s="2" t="s">
        <v>38</v>
      </c>
      <c r="C7143" s="2">
        <f>COUNTIFS('Все позиции'!$H$2:$H$10401,A7143,'Все позиции'!$L$2:$L$10401,B7143)</f>
        <v>1</v>
      </c>
      <c r="D7143" s="2">
        <f>SUMIFS('Все позиции'!$K$2:$K$10401,'Все позиции'!$H$2:$H$10401,A7143,'Все позиции'!$L$2:$L$10401,B7143)</f>
        <v>4</v>
      </c>
      <c r="E7143" s="4">
        <f>SUMIFS('Все позиции'!$P$2:$P$10401,'Все позиции'!$H$2:$H$10401,A7143,'Все позиции'!$L$2:$L$10401,B7143)</f>
        <v>18921.57</v>
      </c>
      <c r="F7143" s="2">
        <f>COUNTIFS('Все позиции'!$H$2:$H$10401,A7143,'Все позиции'!$L$2:$L$10401,B7143,'Все позиции'!$F$2:$F$10401,"&lt;&gt;")</f>
        <v>1</v>
      </c>
      <c r="G7143" s="2" t="str">
        <f t="shared" si="111"/>
        <v>да</v>
      </c>
    </row>
    <row r="7144" spans="1:7" x14ac:dyDescent="0.25">
      <c r="A7144" s="2" t="s">
        <v>4902</v>
      </c>
      <c r="B7144" s="2" t="s">
        <v>38</v>
      </c>
      <c r="C7144" s="2">
        <f>COUNTIFS('Все позиции'!$H$2:$H$10401,A7144,'Все позиции'!$L$2:$L$10401,B7144)</f>
        <v>2</v>
      </c>
      <c r="D7144" s="2">
        <f>SUMIFS('Все позиции'!$K$2:$K$10401,'Все позиции'!$H$2:$H$10401,A7144,'Все позиции'!$L$2:$L$10401,B7144)</f>
        <v>40</v>
      </c>
      <c r="E7144" s="4">
        <f>SUMIFS('Все позиции'!$P$2:$P$10401,'Все позиции'!$H$2:$H$10401,A7144,'Все позиции'!$L$2:$L$10401,B7144)</f>
        <v>373274.13</v>
      </c>
      <c r="F7144" s="2">
        <f>COUNTIFS('Все позиции'!$H$2:$H$10401,A7144,'Все позиции'!$L$2:$L$10401,B7144,'Все позиции'!$F$2:$F$10401,"&lt;&gt;")</f>
        <v>1</v>
      </c>
      <c r="G7144" s="2" t="str">
        <f t="shared" si="111"/>
        <v>да</v>
      </c>
    </row>
    <row r="7145" spans="1:7" x14ac:dyDescent="0.25">
      <c r="A7145" s="2" t="s">
        <v>4903</v>
      </c>
      <c r="B7145" s="2" t="s">
        <v>38</v>
      </c>
      <c r="C7145" s="2">
        <f>COUNTIFS('Все позиции'!$H$2:$H$10401,A7145,'Все позиции'!$L$2:$L$10401,B7145)</f>
        <v>2</v>
      </c>
      <c r="D7145" s="2">
        <f>SUMIFS('Все позиции'!$K$2:$K$10401,'Все позиции'!$H$2:$H$10401,A7145,'Все позиции'!$L$2:$L$10401,B7145)</f>
        <v>8</v>
      </c>
      <c r="E7145" s="4">
        <f>SUMIFS('Все позиции'!$P$2:$P$10401,'Все позиции'!$H$2:$H$10401,A7145,'Все позиции'!$L$2:$L$10401,B7145)</f>
        <v>85839.74</v>
      </c>
      <c r="F7145" s="2">
        <f>COUNTIFS('Все позиции'!$H$2:$H$10401,A7145,'Все позиции'!$L$2:$L$10401,B7145,'Все позиции'!$F$2:$F$10401,"&lt;&gt;")</f>
        <v>1</v>
      </c>
      <c r="G7145" s="2" t="str">
        <f t="shared" si="111"/>
        <v>да</v>
      </c>
    </row>
    <row r="7146" spans="1:7" x14ac:dyDescent="0.25">
      <c r="A7146" s="2" t="s">
        <v>7519</v>
      </c>
      <c r="B7146" s="2" t="s">
        <v>38</v>
      </c>
      <c r="C7146" s="2">
        <f>COUNTIFS('Все позиции'!$H$2:$H$10401,A7146,'Все позиции'!$L$2:$L$10401,B7146)</f>
        <v>1</v>
      </c>
      <c r="D7146" s="2">
        <f>SUMIFS('Все позиции'!$K$2:$K$10401,'Все позиции'!$H$2:$H$10401,A7146,'Все позиции'!$L$2:$L$10401,B7146)</f>
        <v>3</v>
      </c>
      <c r="E7146" s="4">
        <f>SUMIFS('Все позиции'!$P$2:$P$10401,'Все позиции'!$H$2:$H$10401,A7146,'Все позиции'!$L$2:$L$10401,B7146)</f>
        <v>4804.12</v>
      </c>
      <c r="F7146" s="2">
        <f>COUNTIFS('Все позиции'!$H$2:$H$10401,A7146,'Все позиции'!$L$2:$L$10401,B7146,'Все позиции'!$F$2:$F$10401,"&lt;&gt;")</f>
        <v>1</v>
      </c>
      <c r="G7146" s="2" t="str">
        <f t="shared" si="111"/>
        <v>да</v>
      </c>
    </row>
    <row r="7147" spans="1:7" x14ac:dyDescent="0.25">
      <c r="A7147" s="2" t="s">
        <v>7520</v>
      </c>
      <c r="B7147" s="2" t="s">
        <v>38</v>
      </c>
      <c r="C7147" s="2">
        <f>COUNTIFS('Все позиции'!$H$2:$H$10401,A7147,'Все позиции'!$L$2:$L$10401,B7147)</f>
        <v>1</v>
      </c>
      <c r="D7147" s="2">
        <f>SUMIFS('Все позиции'!$K$2:$K$10401,'Все позиции'!$H$2:$H$10401,A7147,'Все позиции'!$L$2:$L$10401,B7147)</f>
        <v>10</v>
      </c>
      <c r="E7147" s="4">
        <f>SUMIFS('Все позиции'!$P$2:$P$10401,'Все позиции'!$H$2:$H$10401,A7147,'Все позиции'!$L$2:$L$10401,B7147)</f>
        <v>29634.17</v>
      </c>
      <c r="F7147" s="2">
        <f>COUNTIFS('Все позиции'!$H$2:$H$10401,A7147,'Все позиции'!$L$2:$L$10401,B7147,'Все позиции'!$F$2:$F$10401,"&lt;&gt;")</f>
        <v>1</v>
      </c>
      <c r="G7147" s="2" t="str">
        <f t="shared" si="111"/>
        <v>да</v>
      </c>
    </row>
    <row r="7148" spans="1:7" x14ac:dyDescent="0.25">
      <c r="A7148" s="2" t="s">
        <v>658</v>
      </c>
      <c r="B7148" s="2" t="s">
        <v>38</v>
      </c>
      <c r="C7148" s="2">
        <f>COUNTIFS('Все позиции'!$H$2:$H$10401,A7148,'Все позиции'!$L$2:$L$10401,B7148)</f>
        <v>1</v>
      </c>
      <c r="D7148" s="2">
        <f>SUMIFS('Все позиции'!$K$2:$K$10401,'Все позиции'!$H$2:$H$10401,A7148,'Все позиции'!$L$2:$L$10401,B7148)</f>
        <v>3</v>
      </c>
      <c r="E7148" s="4">
        <f>SUMIFS('Все позиции'!$P$2:$P$10401,'Все позиции'!$H$2:$H$10401,A7148,'Все позиции'!$L$2:$L$10401,B7148)</f>
        <v>11298.42</v>
      </c>
      <c r="F7148" s="2">
        <f>COUNTIFS('Все позиции'!$H$2:$H$10401,A7148,'Все позиции'!$L$2:$L$10401,B7148,'Все позиции'!$F$2:$F$10401,"&lt;&gt;")</f>
        <v>0</v>
      </c>
      <c r="G7148" s="2" t="str">
        <f t="shared" si="111"/>
        <v>нет</v>
      </c>
    </row>
    <row r="7149" spans="1:7" x14ac:dyDescent="0.25">
      <c r="A7149" s="2" t="s">
        <v>7521</v>
      </c>
      <c r="B7149" s="2" t="s">
        <v>38</v>
      </c>
      <c r="C7149" s="2">
        <f>COUNTIFS('Все позиции'!$H$2:$H$10401,A7149,'Все позиции'!$L$2:$L$10401,B7149)</f>
        <v>1</v>
      </c>
      <c r="D7149" s="2">
        <f>SUMIFS('Все позиции'!$K$2:$K$10401,'Все позиции'!$H$2:$H$10401,A7149,'Все позиции'!$L$2:$L$10401,B7149)</f>
        <v>3</v>
      </c>
      <c r="E7149" s="4">
        <f>SUMIFS('Все позиции'!$P$2:$P$10401,'Все позиции'!$H$2:$H$10401,A7149,'Все позиции'!$L$2:$L$10401,B7149)</f>
        <v>13684.15</v>
      </c>
      <c r="F7149" s="2">
        <f>COUNTIFS('Все позиции'!$H$2:$H$10401,A7149,'Все позиции'!$L$2:$L$10401,B7149,'Все позиции'!$F$2:$F$10401,"&lt;&gt;")</f>
        <v>1</v>
      </c>
      <c r="G7149" s="2" t="str">
        <f t="shared" si="111"/>
        <v>да</v>
      </c>
    </row>
    <row r="7150" spans="1:7" x14ac:dyDescent="0.25">
      <c r="A7150" s="2" t="s">
        <v>669</v>
      </c>
      <c r="B7150" s="2" t="s">
        <v>38</v>
      </c>
      <c r="C7150" s="2">
        <f>COUNTIFS('Все позиции'!$H$2:$H$10401,A7150,'Все позиции'!$L$2:$L$10401,B7150)</f>
        <v>1</v>
      </c>
      <c r="D7150" s="2">
        <f>SUMIFS('Все позиции'!$K$2:$K$10401,'Все позиции'!$H$2:$H$10401,A7150,'Все позиции'!$L$2:$L$10401,B7150)</f>
        <v>5</v>
      </c>
      <c r="E7150" s="4">
        <f>SUMIFS('Все позиции'!$P$2:$P$10401,'Все позиции'!$H$2:$H$10401,A7150,'Все позиции'!$L$2:$L$10401,B7150)</f>
        <v>45458.42</v>
      </c>
      <c r="F7150" s="2">
        <f>COUNTIFS('Все позиции'!$H$2:$H$10401,A7150,'Все позиции'!$L$2:$L$10401,B7150,'Все позиции'!$F$2:$F$10401,"&lt;&gt;")</f>
        <v>0</v>
      </c>
      <c r="G7150" s="2" t="str">
        <f t="shared" si="111"/>
        <v>нет</v>
      </c>
    </row>
    <row r="7151" spans="1:7" x14ac:dyDescent="0.25">
      <c r="A7151" s="2" t="s">
        <v>7522</v>
      </c>
      <c r="B7151" s="2" t="s">
        <v>38</v>
      </c>
      <c r="C7151" s="2">
        <f>COUNTIFS('Все позиции'!$H$2:$H$10401,A7151,'Все позиции'!$L$2:$L$10401,B7151)</f>
        <v>1</v>
      </c>
      <c r="D7151" s="2">
        <f>SUMIFS('Все позиции'!$K$2:$K$10401,'Все позиции'!$H$2:$H$10401,A7151,'Все позиции'!$L$2:$L$10401,B7151)</f>
        <v>5</v>
      </c>
      <c r="E7151" s="4">
        <f>SUMIFS('Все позиции'!$P$2:$P$10401,'Все позиции'!$H$2:$H$10401,A7151,'Все позиции'!$L$2:$L$10401,B7151)</f>
        <v>45226.99</v>
      </c>
      <c r="F7151" s="2">
        <f>COUNTIFS('Все позиции'!$H$2:$H$10401,A7151,'Все позиции'!$L$2:$L$10401,B7151,'Все позиции'!$F$2:$F$10401,"&lt;&gt;")</f>
        <v>1</v>
      </c>
      <c r="G7151" s="2" t="str">
        <f t="shared" si="111"/>
        <v>да</v>
      </c>
    </row>
    <row r="7152" spans="1:7" x14ac:dyDescent="0.25">
      <c r="A7152" s="2" t="s">
        <v>1038</v>
      </c>
      <c r="B7152" s="2" t="s">
        <v>38</v>
      </c>
      <c r="C7152" s="2">
        <f>COUNTIFS('Все позиции'!$H$2:$H$10401,A7152,'Все позиции'!$L$2:$L$10401,B7152)</f>
        <v>3</v>
      </c>
      <c r="D7152" s="2">
        <f>SUMIFS('Все позиции'!$K$2:$K$10401,'Все позиции'!$H$2:$H$10401,A7152,'Все позиции'!$L$2:$L$10401,B7152)</f>
        <v>25</v>
      </c>
      <c r="E7152" s="4">
        <f>SUMIFS('Все позиции'!$P$2:$P$10401,'Все позиции'!$H$2:$H$10401,A7152,'Все позиции'!$L$2:$L$10401,B7152)</f>
        <v>47733.72</v>
      </c>
      <c r="F7152" s="2">
        <f>COUNTIFS('Все позиции'!$H$2:$H$10401,A7152,'Все позиции'!$L$2:$L$10401,B7152,'Все позиции'!$F$2:$F$10401,"&lt;&gt;")</f>
        <v>0</v>
      </c>
      <c r="G7152" s="2" t="str">
        <f t="shared" si="111"/>
        <v>нет</v>
      </c>
    </row>
    <row r="7153" spans="1:7" x14ac:dyDescent="0.25">
      <c r="A7153" s="2" t="s">
        <v>7523</v>
      </c>
      <c r="B7153" s="2" t="s">
        <v>38</v>
      </c>
      <c r="C7153" s="2">
        <f>COUNTIFS('Все позиции'!$H$2:$H$10401,A7153,'Все позиции'!$L$2:$L$10401,B7153)</f>
        <v>1</v>
      </c>
      <c r="D7153" s="2">
        <f>SUMIFS('Все позиции'!$K$2:$K$10401,'Все позиции'!$H$2:$H$10401,A7153,'Все позиции'!$L$2:$L$10401,B7153)</f>
        <v>1</v>
      </c>
      <c r="E7153" s="4">
        <f>SUMIFS('Все позиции'!$P$2:$P$10401,'Все позиции'!$H$2:$H$10401,A7153,'Все позиции'!$L$2:$L$10401,B7153)</f>
        <v>1601.37</v>
      </c>
      <c r="F7153" s="2">
        <f>COUNTIFS('Все позиции'!$H$2:$H$10401,A7153,'Все позиции'!$L$2:$L$10401,B7153,'Все позиции'!$F$2:$F$10401,"&lt;&gt;")</f>
        <v>1</v>
      </c>
      <c r="G7153" s="2" t="str">
        <f t="shared" si="111"/>
        <v>да</v>
      </c>
    </row>
    <row r="7154" spans="1:7" x14ac:dyDescent="0.25">
      <c r="A7154" s="2" t="s">
        <v>8342</v>
      </c>
      <c r="B7154" s="2" t="s">
        <v>38</v>
      </c>
      <c r="C7154" s="2">
        <f>COUNTIFS('Все позиции'!$H$2:$H$10401,A7154,'Все позиции'!$L$2:$L$10401,B7154)</f>
        <v>2</v>
      </c>
      <c r="D7154" s="2">
        <f>SUMIFS('Все позиции'!$K$2:$K$10401,'Все позиции'!$H$2:$H$10401,A7154,'Все позиции'!$L$2:$L$10401,B7154)</f>
        <v>16</v>
      </c>
      <c r="E7154" s="4">
        <f>SUMIFS('Все позиции'!$P$2:$P$10401,'Все позиции'!$H$2:$H$10401,A7154,'Все позиции'!$L$2:$L$10401,B7154)</f>
        <v>409121.83</v>
      </c>
      <c r="F7154" s="2">
        <f>COUNTIFS('Все позиции'!$H$2:$H$10401,A7154,'Все позиции'!$L$2:$L$10401,B7154,'Все позиции'!$F$2:$F$10401,"&lt;&gt;")</f>
        <v>2</v>
      </c>
      <c r="G7154" s="2" t="str">
        <f t="shared" si="111"/>
        <v>да</v>
      </c>
    </row>
    <row r="7155" spans="1:7" x14ac:dyDescent="0.25">
      <c r="A7155" s="2" t="s">
        <v>7524</v>
      </c>
      <c r="B7155" s="2" t="s">
        <v>38</v>
      </c>
      <c r="C7155" s="2">
        <f>COUNTIFS('Все позиции'!$H$2:$H$10401,A7155,'Все позиции'!$L$2:$L$10401,B7155)</f>
        <v>1</v>
      </c>
      <c r="D7155" s="2">
        <f>SUMIFS('Все позиции'!$K$2:$K$10401,'Все позиции'!$H$2:$H$10401,A7155,'Все позиции'!$L$2:$L$10401,B7155)</f>
        <v>7</v>
      </c>
      <c r="E7155" s="4">
        <f>SUMIFS('Все позиции'!$P$2:$P$10401,'Все позиции'!$H$2:$H$10401,A7155,'Все позиции'!$L$2:$L$10401,B7155)</f>
        <v>376.7</v>
      </c>
      <c r="F7155" s="2">
        <f>COUNTIFS('Все позиции'!$H$2:$H$10401,A7155,'Все позиции'!$L$2:$L$10401,B7155,'Все позиции'!$F$2:$F$10401,"&lt;&gt;")</f>
        <v>1</v>
      </c>
      <c r="G7155" s="2" t="str">
        <f t="shared" si="111"/>
        <v>да</v>
      </c>
    </row>
    <row r="7156" spans="1:7" x14ac:dyDescent="0.25">
      <c r="A7156" s="2" t="s">
        <v>663</v>
      </c>
      <c r="B7156" s="2" t="s">
        <v>38</v>
      </c>
      <c r="C7156" s="2">
        <f>COUNTIFS('Все позиции'!$H$2:$H$10401,A7156,'Все позиции'!$L$2:$L$10401,B7156)</f>
        <v>1</v>
      </c>
      <c r="D7156" s="2">
        <f>SUMIFS('Все позиции'!$K$2:$K$10401,'Все позиции'!$H$2:$H$10401,A7156,'Все позиции'!$L$2:$L$10401,B7156)</f>
        <v>60</v>
      </c>
      <c r="E7156" s="4">
        <f>SUMIFS('Все позиции'!$P$2:$P$10401,'Все позиции'!$H$2:$H$10401,A7156,'Все позиции'!$L$2:$L$10401,B7156)</f>
        <v>22676.63</v>
      </c>
      <c r="F7156" s="2">
        <f>COUNTIFS('Все позиции'!$H$2:$H$10401,A7156,'Все позиции'!$L$2:$L$10401,B7156,'Все позиции'!$F$2:$F$10401,"&lt;&gt;")</f>
        <v>0</v>
      </c>
      <c r="G7156" s="2" t="str">
        <f t="shared" si="111"/>
        <v>нет</v>
      </c>
    </row>
    <row r="7157" spans="1:7" x14ac:dyDescent="0.25">
      <c r="A7157" s="2" t="s">
        <v>7525</v>
      </c>
      <c r="B7157" s="2" t="s">
        <v>38</v>
      </c>
      <c r="C7157" s="2">
        <f>COUNTIFS('Все позиции'!$H$2:$H$10401,A7157,'Все позиции'!$L$2:$L$10401,B7157)</f>
        <v>1</v>
      </c>
      <c r="D7157" s="2">
        <f>SUMIFS('Все позиции'!$K$2:$K$10401,'Все позиции'!$H$2:$H$10401,A7157,'Все позиции'!$L$2:$L$10401,B7157)</f>
        <v>6</v>
      </c>
      <c r="E7157" s="4">
        <f>SUMIFS('Все позиции'!$P$2:$P$10401,'Все позиции'!$H$2:$H$10401,A7157,'Все позиции'!$L$2:$L$10401,B7157)</f>
        <v>2521.59</v>
      </c>
      <c r="F7157" s="2">
        <f>COUNTIFS('Все позиции'!$H$2:$H$10401,A7157,'Все позиции'!$L$2:$L$10401,B7157,'Все позиции'!$F$2:$F$10401,"&lt;&gt;")</f>
        <v>1</v>
      </c>
      <c r="G7157" s="2" t="str">
        <f t="shared" si="111"/>
        <v>да</v>
      </c>
    </row>
    <row r="7158" spans="1:7" x14ac:dyDescent="0.25">
      <c r="A7158" s="2" t="s">
        <v>6059</v>
      </c>
      <c r="B7158" s="2" t="s">
        <v>38</v>
      </c>
      <c r="C7158" s="2">
        <f>COUNTIFS('Все позиции'!$H$2:$H$10401,A7158,'Все позиции'!$L$2:$L$10401,B7158)</f>
        <v>1</v>
      </c>
      <c r="D7158" s="2">
        <f>SUMIFS('Все позиции'!$K$2:$K$10401,'Все позиции'!$H$2:$H$10401,A7158,'Все позиции'!$L$2:$L$10401,B7158)</f>
        <v>20</v>
      </c>
      <c r="E7158" s="4">
        <f>SUMIFS('Все позиции'!$P$2:$P$10401,'Все позиции'!$H$2:$H$10401,A7158,'Все позиции'!$L$2:$L$10401,B7158)</f>
        <v>0</v>
      </c>
      <c r="F7158" s="2">
        <f>COUNTIFS('Все позиции'!$H$2:$H$10401,A7158,'Все позиции'!$L$2:$L$10401,B7158,'Все позиции'!$F$2:$F$10401,"&lt;&gt;")</f>
        <v>1</v>
      </c>
      <c r="G7158" s="2" t="str">
        <f t="shared" si="111"/>
        <v>да</v>
      </c>
    </row>
    <row r="7159" spans="1:7" x14ac:dyDescent="0.25">
      <c r="A7159" s="2" t="s">
        <v>6060</v>
      </c>
      <c r="B7159" s="2" t="s">
        <v>38</v>
      </c>
      <c r="C7159" s="2">
        <f>COUNTIFS('Все позиции'!$H$2:$H$10401,A7159,'Все позиции'!$L$2:$L$10401,B7159)</f>
        <v>1</v>
      </c>
      <c r="D7159" s="2">
        <f>SUMIFS('Все позиции'!$K$2:$K$10401,'Все позиции'!$H$2:$H$10401,A7159,'Все позиции'!$L$2:$L$10401,B7159)</f>
        <v>20</v>
      </c>
      <c r="E7159" s="4">
        <f>SUMIFS('Все позиции'!$P$2:$P$10401,'Все позиции'!$H$2:$H$10401,A7159,'Все позиции'!$L$2:$L$10401,B7159)</f>
        <v>0</v>
      </c>
      <c r="F7159" s="2">
        <f>COUNTIFS('Все позиции'!$H$2:$H$10401,A7159,'Все позиции'!$L$2:$L$10401,B7159,'Все позиции'!$F$2:$F$10401,"&lt;&gt;")</f>
        <v>1</v>
      </c>
      <c r="G7159" s="2" t="str">
        <f t="shared" si="111"/>
        <v>да</v>
      </c>
    </row>
    <row r="7160" spans="1:7" x14ac:dyDescent="0.25">
      <c r="A7160" s="2" t="s">
        <v>420</v>
      </c>
      <c r="B7160" s="2" t="s">
        <v>23</v>
      </c>
      <c r="C7160" s="2">
        <f>COUNTIFS('Все позиции'!$H$2:$H$10401,A7160,'Все позиции'!$L$2:$L$10401,B7160)</f>
        <v>1</v>
      </c>
      <c r="D7160" s="2">
        <f>SUMIFS('Все позиции'!$K$2:$K$10401,'Все позиции'!$H$2:$H$10401,A7160,'Все позиции'!$L$2:$L$10401,B7160)</f>
        <v>0.84899999999999998</v>
      </c>
      <c r="E7160" s="4">
        <f>SUMIFS('Все позиции'!$P$2:$P$10401,'Все позиции'!$H$2:$H$10401,A7160,'Все позиции'!$L$2:$L$10401,B7160)</f>
        <v>0</v>
      </c>
      <c r="F7160" s="2">
        <f>COUNTIFS('Все позиции'!$H$2:$H$10401,A7160,'Все позиции'!$L$2:$L$10401,B7160,'Все позиции'!$F$2:$F$10401,"&lt;&gt;")</f>
        <v>0</v>
      </c>
      <c r="G7160" s="2" t="str">
        <f t="shared" si="111"/>
        <v>нет</v>
      </c>
    </row>
    <row r="7161" spans="1:7" x14ac:dyDescent="0.25">
      <c r="A7161" s="2" t="s">
        <v>8254</v>
      </c>
      <c r="B7161" s="2" t="s">
        <v>23</v>
      </c>
      <c r="C7161" s="2">
        <f>COUNTIFS('Все позиции'!$H$2:$H$10401,A7161,'Все позиции'!$L$2:$L$10401,B7161)</f>
        <v>1</v>
      </c>
      <c r="D7161" s="2">
        <f>SUMIFS('Все позиции'!$K$2:$K$10401,'Все позиции'!$H$2:$H$10401,A7161,'Все позиции'!$L$2:$L$10401,B7161)</f>
        <v>1.5</v>
      </c>
      <c r="E7161" s="4">
        <f>SUMIFS('Все позиции'!$P$2:$P$10401,'Все позиции'!$H$2:$H$10401,A7161,'Все позиции'!$L$2:$L$10401,B7161)</f>
        <v>0</v>
      </c>
      <c r="F7161" s="2">
        <f>COUNTIFS('Все позиции'!$H$2:$H$10401,A7161,'Все позиции'!$L$2:$L$10401,B7161,'Все позиции'!$F$2:$F$10401,"&lt;&gt;")</f>
        <v>1</v>
      </c>
      <c r="G7161" s="2" t="str">
        <f t="shared" si="111"/>
        <v>да</v>
      </c>
    </row>
    <row r="7162" spans="1:7" x14ac:dyDescent="0.25">
      <c r="A7162" s="2" t="s">
        <v>8255</v>
      </c>
      <c r="B7162" s="2" t="s">
        <v>23</v>
      </c>
      <c r="C7162" s="2">
        <f>COUNTIFS('Все позиции'!$H$2:$H$10401,A7162,'Все позиции'!$L$2:$L$10401,B7162)</f>
        <v>1</v>
      </c>
      <c r="D7162" s="2">
        <f>SUMIFS('Все позиции'!$K$2:$K$10401,'Все позиции'!$H$2:$H$10401,A7162,'Все позиции'!$L$2:$L$10401,B7162)</f>
        <v>6.4</v>
      </c>
      <c r="E7162" s="4">
        <f>SUMIFS('Все позиции'!$P$2:$P$10401,'Все позиции'!$H$2:$H$10401,A7162,'Все позиции'!$L$2:$L$10401,B7162)</f>
        <v>0</v>
      </c>
      <c r="F7162" s="2">
        <f>COUNTIFS('Все позиции'!$H$2:$H$10401,A7162,'Все позиции'!$L$2:$L$10401,B7162,'Все позиции'!$F$2:$F$10401,"&lt;&gt;")</f>
        <v>1</v>
      </c>
      <c r="G7162" s="2" t="str">
        <f t="shared" si="111"/>
        <v>да</v>
      </c>
    </row>
    <row r="7163" spans="1:7" x14ac:dyDescent="0.25">
      <c r="A7163" s="2" t="s">
        <v>8263</v>
      </c>
      <c r="B7163" s="2" t="s">
        <v>23</v>
      </c>
      <c r="C7163" s="2">
        <f>COUNTIFS('Все позиции'!$H$2:$H$10401,A7163,'Все позиции'!$L$2:$L$10401,B7163)</f>
        <v>1</v>
      </c>
      <c r="D7163" s="2">
        <f>SUMIFS('Все позиции'!$K$2:$K$10401,'Все позиции'!$H$2:$H$10401,A7163,'Все позиции'!$L$2:$L$10401,B7163)</f>
        <v>0.9</v>
      </c>
      <c r="E7163" s="4">
        <f>SUMIFS('Все позиции'!$P$2:$P$10401,'Все позиции'!$H$2:$H$10401,A7163,'Все позиции'!$L$2:$L$10401,B7163)</f>
        <v>0</v>
      </c>
      <c r="F7163" s="2">
        <f>COUNTIFS('Все позиции'!$H$2:$H$10401,A7163,'Все позиции'!$L$2:$L$10401,B7163,'Все позиции'!$F$2:$F$10401,"&lt;&gt;")</f>
        <v>1</v>
      </c>
      <c r="G7163" s="2" t="str">
        <f t="shared" si="111"/>
        <v>да</v>
      </c>
    </row>
    <row r="7164" spans="1:7" x14ac:dyDescent="0.25">
      <c r="A7164" s="2" t="s">
        <v>5924</v>
      </c>
      <c r="B7164" s="2" t="s">
        <v>23</v>
      </c>
      <c r="C7164" s="2">
        <f>COUNTIFS('Все позиции'!$H$2:$H$10401,A7164,'Все позиции'!$L$2:$L$10401,B7164)</f>
        <v>1</v>
      </c>
      <c r="D7164" s="2">
        <f>SUMIFS('Все позиции'!$K$2:$K$10401,'Все позиции'!$H$2:$H$10401,A7164,'Все позиции'!$L$2:$L$10401,B7164)</f>
        <v>0.16200000000000001</v>
      </c>
      <c r="E7164" s="4">
        <f>SUMIFS('Все позиции'!$P$2:$P$10401,'Все позиции'!$H$2:$H$10401,A7164,'Все позиции'!$L$2:$L$10401,B7164)</f>
        <v>0</v>
      </c>
      <c r="F7164" s="2">
        <f>COUNTIFS('Все позиции'!$H$2:$H$10401,A7164,'Все позиции'!$L$2:$L$10401,B7164,'Все позиции'!$F$2:$F$10401,"&lt;&gt;")</f>
        <v>1</v>
      </c>
      <c r="G7164" s="2" t="str">
        <f t="shared" si="111"/>
        <v>да</v>
      </c>
    </row>
    <row r="7165" spans="1:7" x14ac:dyDescent="0.25">
      <c r="A7165" s="2" t="s">
        <v>2620</v>
      </c>
      <c r="B7165" s="2" t="s">
        <v>23</v>
      </c>
      <c r="C7165" s="2">
        <f>COUNTIFS('Все позиции'!$H$2:$H$10401,A7165,'Все позиции'!$L$2:$L$10401,B7165)</f>
        <v>1</v>
      </c>
      <c r="D7165" s="2">
        <f>SUMIFS('Все позиции'!$K$2:$K$10401,'Все позиции'!$H$2:$H$10401,A7165,'Все позиции'!$L$2:$L$10401,B7165)</f>
        <v>7.0000000000000007E-2</v>
      </c>
      <c r="E7165" s="4">
        <f>SUMIFS('Все позиции'!$P$2:$P$10401,'Все позиции'!$H$2:$H$10401,A7165,'Все позиции'!$L$2:$L$10401,B7165)</f>
        <v>9493.75</v>
      </c>
      <c r="F7165" s="2">
        <f>COUNTIFS('Все позиции'!$H$2:$H$10401,A7165,'Все позиции'!$L$2:$L$10401,B7165,'Все позиции'!$F$2:$F$10401,"&lt;&gt;")</f>
        <v>0</v>
      </c>
      <c r="G7165" s="2" t="str">
        <f t="shared" si="111"/>
        <v>нет</v>
      </c>
    </row>
    <row r="7166" spans="1:7" x14ac:dyDescent="0.25">
      <c r="A7166" s="2" t="s">
        <v>8256</v>
      </c>
      <c r="B7166" s="2" t="s">
        <v>23</v>
      </c>
      <c r="C7166" s="2">
        <f>COUNTIFS('Все позиции'!$H$2:$H$10401,A7166,'Все позиции'!$L$2:$L$10401,B7166)</f>
        <v>1</v>
      </c>
      <c r="D7166" s="2">
        <f>SUMIFS('Все позиции'!$K$2:$K$10401,'Все позиции'!$H$2:$H$10401,A7166,'Все позиции'!$L$2:$L$10401,B7166)</f>
        <v>2.9</v>
      </c>
      <c r="E7166" s="4">
        <f>SUMIFS('Все позиции'!$P$2:$P$10401,'Все позиции'!$H$2:$H$10401,A7166,'Все позиции'!$L$2:$L$10401,B7166)</f>
        <v>0</v>
      </c>
      <c r="F7166" s="2">
        <f>COUNTIFS('Все позиции'!$H$2:$H$10401,A7166,'Все позиции'!$L$2:$L$10401,B7166,'Все позиции'!$F$2:$F$10401,"&lt;&gt;")</f>
        <v>1</v>
      </c>
      <c r="G7166" s="2" t="str">
        <f t="shared" si="111"/>
        <v>да</v>
      </c>
    </row>
    <row r="7167" spans="1:7" x14ac:dyDescent="0.25">
      <c r="A7167" s="2" t="s">
        <v>8252</v>
      </c>
      <c r="B7167" s="2" t="s">
        <v>23</v>
      </c>
      <c r="C7167" s="2">
        <f>COUNTIFS('Все позиции'!$H$2:$H$10401,A7167,'Все позиции'!$L$2:$L$10401,B7167)</f>
        <v>1</v>
      </c>
      <c r="D7167" s="2">
        <f>SUMIFS('Все позиции'!$K$2:$K$10401,'Все позиции'!$H$2:$H$10401,A7167,'Все позиции'!$L$2:$L$10401,B7167)</f>
        <v>0.8</v>
      </c>
      <c r="E7167" s="4">
        <f>SUMIFS('Все позиции'!$P$2:$P$10401,'Все позиции'!$H$2:$H$10401,A7167,'Все позиции'!$L$2:$L$10401,B7167)</f>
        <v>0</v>
      </c>
      <c r="F7167" s="2">
        <f>COUNTIFS('Все позиции'!$H$2:$H$10401,A7167,'Все позиции'!$L$2:$L$10401,B7167,'Все позиции'!$F$2:$F$10401,"&lt;&gt;")</f>
        <v>1</v>
      </c>
      <c r="G7167" s="2" t="str">
        <f t="shared" si="111"/>
        <v>да</v>
      </c>
    </row>
    <row r="7168" spans="1:7" x14ac:dyDescent="0.25">
      <c r="A7168" s="2" t="s">
        <v>8268</v>
      </c>
      <c r="B7168" s="2" t="s">
        <v>23</v>
      </c>
      <c r="C7168" s="2">
        <f>COUNTIFS('Все позиции'!$H$2:$H$10401,A7168,'Все позиции'!$L$2:$L$10401,B7168)</f>
        <v>1</v>
      </c>
      <c r="D7168" s="2">
        <f>SUMIFS('Все позиции'!$K$2:$K$10401,'Все позиции'!$H$2:$H$10401,A7168,'Все позиции'!$L$2:$L$10401,B7168)</f>
        <v>7.5</v>
      </c>
      <c r="E7168" s="4">
        <f>SUMIFS('Все позиции'!$P$2:$P$10401,'Все позиции'!$H$2:$H$10401,A7168,'Все позиции'!$L$2:$L$10401,B7168)</f>
        <v>0</v>
      </c>
      <c r="F7168" s="2">
        <f>COUNTIFS('Все позиции'!$H$2:$H$10401,A7168,'Все позиции'!$L$2:$L$10401,B7168,'Все позиции'!$F$2:$F$10401,"&lt;&gt;")</f>
        <v>1</v>
      </c>
      <c r="G7168" s="2" t="str">
        <f t="shared" si="111"/>
        <v>да</v>
      </c>
    </row>
    <row r="7169" spans="1:7" x14ac:dyDescent="0.25">
      <c r="A7169" s="2" t="s">
        <v>8269</v>
      </c>
      <c r="B7169" s="2" t="s">
        <v>23</v>
      </c>
      <c r="C7169" s="2">
        <f>COUNTIFS('Все позиции'!$H$2:$H$10401,A7169,'Все позиции'!$L$2:$L$10401,B7169)</f>
        <v>1</v>
      </c>
      <c r="D7169" s="2">
        <f>SUMIFS('Все позиции'!$K$2:$K$10401,'Все позиции'!$H$2:$H$10401,A7169,'Все позиции'!$L$2:$L$10401,B7169)</f>
        <v>7.5</v>
      </c>
      <c r="E7169" s="4">
        <f>SUMIFS('Все позиции'!$P$2:$P$10401,'Все позиции'!$H$2:$H$10401,A7169,'Все позиции'!$L$2:$L$10401,B7169)</f>
        <v>0</v>
      </c>
      <c r="F7169" s="2">
        <f>COUNTIFS('Все позиции'!$H$2:$H$10401,A7169,'Все позиции'!$L$2:$L$10401,B7169,'Все позиции'!$F$2:$F$10401,"&lt;&gt;")</f>
        <v>1</v>
      </c>
      <c r="G7169" s="2" t="str">
        <f t="shared" si="111"/>
        <v>да</v>
      </c>
    </row>
    <row r="7170" spans="1:7" x14ac:dyDescent="0.25">
      <c r="A7170" s="2" t="s">
        <v>5925</v>
      </c>
      <c r="B7170" s="2" t="s">
        <v>23</v>
      </c>
      <c r="C7170" s="2">
        <f>COUNTIFS('Все позиции'!$H$2:$H$10401,A7170,'Все позиции'!$L$2:$L$10401,B7170)</f>
        <v>1</v>
      </c>
      <c r="D7170" s="2">
        <f>SUMIFS('Все позиции'!$K$2:$K$10401,'Все позиции'!$H$2:$H$10401,A7170,'Все позиции'!$L$2:$L$10401,B7170)</f>
        <v>0.253</v>
      </c>
      <c r="E7170" s="4">
        <f>SUMIFS('Все позиции'!$P$2:$P$10401,'Все позиции'!$H$2:$H$10401,A7170,'Все позиции'!$L$2:$L$10401,B7170)</f>
        <v>0</v>
      </c>
      <c r="F7170" s="2">
        <f>COUNTIFS('Все позиции'!$H$2:$H$10401,A7170,'Все позиции'!$L$2:$L$10401,B7170,'Все позиции'!$F$2:$F$10401,"&lt;&gt;")</f>
        <v>1</v>
      </c>
      <c r="G7170" s="2" t="str">
        <f t="shared" ref="G7170:G7233" si="112">IF(F7170&gt;0,"да","нет")</f>
        <v>да</v>
      </c>
    </row>
    <row r="7171" spans="1:7" x14ac:dyDescent="0.25">
      <c r="A7171" s="2" t="s">
        <v>8264</v>
      </c>
      <c r="B7171" s="2" t="s">
        <v>23</v>
      </c>
      <c r="C7171" s="2">
        <f>COUNTIFS('Все позиции'!$H$2:$H$10401,A7171,'Все позиции'!$L$2:$L$10401,B7171)</f>
        <v>1</v>
      </c>
      <c r="D7171" s="2">
        <f>SUMIFS('Все позиции'!$K$2:$K$10401,'Все позиции'!$H$2:$H$10401,A7171,'Все позиции'!$L$2:$L$10401,B7171)</f>
        <v>0.4</v>
      </c>
      <c r="E7171" s="4">
        <f>SUMIFS('Все позиции'!$P$2:$P$10401,'Все позиции'!$H$2:$H$10401,A7171,'Все позиции'!$L$2:$L$10401,B7171)</f>
        <v>0</v>
      </c>
      <c r="F7171" s="2">
        <f>COUNTIFS('Все позиции'!$H$2:$H$10401,A7171,'Все позиции'!$L$2:$L$10401,B7171,'Все позиции'!$F$2:$F$10401,"&lt;&gt;")</f>
        <v>1</v>
      </c>
      <c r="G7171" s="2" t="str">
        <f t="shared" si="112"/>
        <v>да</v>
      </c>
    </row>
    <row r="7172" spans="1:7" x14ac:dyDescent="0.25">
      <c r="A7172" s="2" t="s">
        <v>2414</v>
      </c>
      <c r="B7172" s="2" t="s">
        <v>23</v>
      </c>
      <c r="C7172" s="2">
        <f>COUNTIFS('Все позиции'!$H$2:$H$10401,A7172,'Все позиции'!$L$2:$L$10401,B7172)</f>
        <v>1</v>
      </c>
      <c r="D7172" s="2">
        <f>SUMIFS('Все позиции'!$K$2:$K$10401,'Все позиции'!$H$2:$H$10401,A7172,'Все позиции'!$L$2:$L$10401,B7172)</f>
        <v>0.108</v>
      </c>
      <c r="E7172" s="4">
        <f>SUMIFS('Все позиции'!$P$2:$P$10401,'Все позиции'!$H$2:$H$10401,A7172,'Все позиции'!$L$2:$L$10401,B7172)</f>
        <v>54144</v>
      </c>
      <c r="F7172" s="2">
        <f>COUNTIFS('Все позиции'!$H$2:$H$10401,A7172,'Все позиции'!$L$2:$L$10401,B7172,'Все позиции'!$F$2:$F$10401,"&lt;&gt;")</f>
        <v>0</v>
      </c>
      <c r="G7172" s="2" t="str">
        <f t="shared" si="112"/>
        <v>нет</v>
      </c>
    </row>
    <row r="7173" spans="1:7" x14ac:dyDescent="0.25">
      <c r="A7173" s="2" t="s">
        <v>8265</v>
      </c>
      <c r="B7173" s="2" t="s">
        <v>23</v>
      </c>
      <c r="C7173" s="2">
        <f>COUNTIFS('Все позиции'!$H$2:$H$10401,A7173,'Все позиции'!$L$2:$L$10401,B7173)</f>
        <v>1</v>
      </c>
      <c r="D7173" s="2">
        <f>SUMIFS('Все позиции'!$K$2:$K$10401,'Все позиции'!$H$2:$H$10401,A7173,'Все позиции'!$L$2:$L$10401,B7173)</f>
        <v>6.6</v>
      </c>
      <c r="E7173" s="4">
        <f>SUMIFS('Все позиции'!$P$2:$P$10401,'Все позиции'!$H$2:$H$10401,A7173,'Все позиции'!$L$2:$L$10401,B7173)</f>
        <v>0</v>
      </c>
      <c r="F7173" s="2">
        <f>COUNTIFS('Все позиции'!$H$2:$H$10401,A7173,'Все позиции'!$L$2:$L$10401,B7173,'Все позиции'!$F$2:$F$10401,"&lt;&gt;")</f>
        <v>1</v>
      </c>
      <c r="G7173" s="2" t="str">
        <f t="shared" si="112"/>
        <v>да</v>
      </c>
    </row>
    <row r="7174" spans="1:7" x14ac:dyDescent="0.25">
      <c r="A7174" s="2" t="s">
        <v>8270</v>
      </c>
      <c r="B7174" s="2" t="s">
        <v>23</v>
      </c>
      <c r="C7174" s="2">
        <f>COUNTIFS('Все позиции'!$H$2:$H$10401,A7174,'Все позиции'!$L$2:$L$10401,B7174)</f>
        <v>1</v>
      </c>
      <c r="D7174" s="2">
        <f>SUMIFS('Все позиции'!$K$2:$K$10401,'Все позиции'!$H$2:$H$10401,A7174,'Все позиции'!$L$2:$L$10401,B7174)</f>
        <v>0.3</v>
      </c>
      <c r="E7174" s="4">
        <f>SUMIFS('Все позиции'!$P$2:$P$10401,'Все позиции'!$H$2:$H$10401,A7174,'Все позиции'!$L$2:$L$10401,B7174)</f>
        <v>0</v>
      </c>
      <c r="F7174" s="2">
        <f>COUNTIFS('Все позиции'!$H$2:$H$10401,A7174,'Все позиции'!$L$2:$L$10401,B7174,'Все позиции'!$F$2:$F$10401,"&lt;&gt;")</f>
        <v>1</v>
      </c>
      <c r="G7174" s="2" t="str">
        <f t="shared" si="112"/>
        <v>да</v>
      </c>
    </row>
    <row r="7175" spans="1:7" x14ac:dyDescent="0.25">
      <c r="A7175" s="2" t="s">
        <v>8257</v>
      </c>
      <c r="B7175" s="2" t="s">
        <v>23</v>
      </c>
      <c r="C7175" s="2">
        <f>COUNTIFS('Все позиции'!$H$2:$H$10401,A7175,'Все позиции'!$L$2:$L$10401,B7175)</f>
        <v>1</v>
      </c>
      <c r="D7175" s="2">
        <f>SUMIFS('Все позиции'!$K$2:$K$10401,'Все позиции'!$H$2:$H$10401,A7175,'Все позиции'!$L$2:$L$10401,B7175)</f>
        <v>0.3</v>
      </c>
      <c r="E7175" s="4">
        <f>SUMIFS('Все позиции'!$P$2:$P$10401,'Все позиции'!$H$2:$H$10401,A7175,'Все позиции'!$L$2:$L$10401,B7175)</f>
        <v>0</v>
      </c>
      <c r="F7175" s="2">
        <f>COUNTIFS('Все позиции'!$H$2:$H$10401,A7175,'Все позиции'!$L$2:$L$10401,B7175,'Все позиции'!$F$2:$F$10401,"&lt;&gt;")</f>
        <v>1</v>
      </c>
      <c r="G7175" s="2" t="str">
        <f t="shared" si="112"/>
        <v>да</v>
      </c>
    </row>
    <row r="7176" spans="1:7" x14ac:dyDescent="0.25">
      <c r="A7176" s="2" t="s">
        <v>8258</v>
      </c>
      <c r="B7176" s="2" t="s">
        <v>23</v>
      </c>
      <c r="C7176" s="2">
        <f>COUNTIFS('Все позиции'!$H$2:$H$10401,A7176,'Все позиции'!$L$2:$L$10401,B7176)</f>
        <v>1</v>
      </c>
      <c r="D7176" s="2">
        <f>SUMIFS('Все позиции'!$K$2:$K$10401,'Все позиции'!$H$2:$H$10401,A7176,'Все позиции'!$L$2:$L$10401,B7176)</f>
        <v>0.7</v>
      </c>
      <c r="E7176" s="4">
        <f>SUMIFS('Все позиции'!$P$2:$P$10401,'Все позиции'!$H$2:$H$10401,A7176,'Все позиции'!$L$2:$L$10401,B7176)</f>
        <v>0</v>
      </c>
      <c r="F7176" s="2">
        <f>COUNTIFS('Все позиции'!$H$2:$H$10401,A7176,'Все позиции'!$L$2:$L$10401,B7176,'Все позиции'!$F$2:$F$10401,"&lt;&gt;")</f>
        <v>1</v>
      </c>
      <c r="G7176" s="2" t="str">
        <f t="shared" si="112"/>
        <v>да</v>
      </c>
    </row>
    <row r="7177" spans="1:7" x14ac:dyDescent="0.25">
      <c r="A7177" s="2" t="s">
        <v>8266</v>
      </c>
      <c r="B7177" s="2" t="s">
        <v>23</v>
      </c>
      <c r="C7177" s="2">
        <f>COUNTIFS('Все позиции'!$H$2:$H$10401,A7177,'Все позиции'!$L$2:$L$10401,B7177)</f>
        <v>1</v>
      </c>
      <c r="D7177" s="2">
        <f>SUMIFS('Все позиции'!$K$2:$K$10401,'Все позиции'!$H$2:$H$10401,A7177,'Все позиции'!$L$2:$L$10401,B7177)</f>
        <v>9.6</v>
      </c>
      <c r="E7177" s="4">
        <f>SUMIFS('Все позиции'!$P$2:$P$10401,'Все позиции'!$H$2:$H$10401,A7177,'Все позиции'!$L$2:$L$10401,B7177)</f>
        <v>0</v>
      </c>
      <c r="F7177" s="2">
        <f>COUNTIFS('Все позиции'!$H$2:$H$10401,A7177,'Все позиции'!$L$2:$L$10401,B7177,'Все позиции'!$F$2:$F$10401,"&lt;&gt;")</f>
        <v>1</v>
      </c>
      <c r="G7177" s="2" t="str">
        <f t="shared" si="112"/>
        <v>да</v>
      </c>
    </row>
    <row r="7178" spans="1:7" x14ac:dyDescent="0.25">
      <c r="A7178" s="2" t="s">
        <v>8259</v>
      </c>
      <c r="B7178" s="2" t="s">
        <v>23</v>
      </c>
      <c r="C7178" s="2">
        <f>COUNTIFS('Все позиции'!$H$2:$H$10401,A7178,'Все позиции'!$L$2:$L$10401,B7178)</f>
        <v>1</v>
      </c>
      <c r="D7178" s="2">
        <f>SUMIFS('Все позиции'!$K$2:$K$10401,'Все позиции'!$H$2:$H$10401,A7178,'Все позиции'!$L$2:$L$10401,B7178)</f>
        <v>0.1</v>
      </c>
      <c r="E7178" s="4">
        <f>SUMIFS('Все позиции'!$P$2:$P$10401,'Все позиции'!$H$2:$H$10401,A7178,'Все позиции'!$L$2:$L$10401,B7178)</f>
        <v>0</v>
      </c>
      <c r="F7178" s="2">
        <f>COUNTIFS('Все позиции'!$H$2:$H$10401,A7178,'Все позиции'!$L$2:$L$10401,B7178,'Все позиции'!$F$2:$F$10401,"&lt;&gt;")</f>
        <v>1</v>
      </c>
      <c r="G7178" s="2" t="str">
        <f t="shared" si="112"/>
        <v>да</v>
      </c>
    </row>
    <row r="7179" spans="1:7" x14ac:dyDescent="0.25">
      <c r="A7179" s="2" t="s">
        <v>288</v>
      </c>
      <c r="B7179" s="2" t="s">
        <v>23</v>
      </c>
      <c r="C7179" s="2">
        <f>COUNTIFS('Все позиции'!$H$2:$H$10401,A7179,'Все позиции'!$L$2:$L$10401,B7179)</f>
        <v>1</v>
      </c>
      <c r="D7179" s="2">
        <f>SUMIFS('Все позиции'!$K$2:$K$10401,'Все позиции'!$H$2:$H$10401,A7179,'Все позиции'!$L$2:$L$10401,B7179)</f>
        <v>1</v>
      </c>
      <c r="E7179" s="4">
        <f>SUMIFS('Все позиции'!$P$2:$P$10401,'Все позиции'!$H$2:$H$10401,A7179,'Все позиции'!$L$2:$L$10401,B7179)</f>
        <v>0</v>
      </c>
      <c r="F7179" s="2">
        <f>COUNTIFS('Все позиции'!$H$2:$H$10401,A7179,'Все позиции'!$L$2:$L$10401,B7179,'Все позиции'!$F$2:$F$10401,"&lt;&gt;")</f>
        <v>0</v>
      </c>
      <c r="G7179" s="2" t="str">
        <f t="shared" si="112"/>
        <v>нет</v>
      </c>
    </row>
    <row r="7180" spans="1:7" x14ac:dyDescent="0.25">
      <c r="A7180" s="2" t="s">
        <v>2440</v>
      </c>
      <c r="B7180" s="2" t="s">
        <v>23</v>
      </c>
      <c r="C7180" s="2">
        <f>COUNTIFS('Все позиции'!$H$2:$H$10401,A7180,'Все позиции'!$L$2:$L$10401,B7180)</f>
        <v>1</v>
      </c>
      <c r="D7180" s="2">
        <f>SUMIFS('Все позиции'!$K$2:$K$10401,'Все позиции'!$H$2:$H$10401,A7180,'Все позиции'!$L$2:$L$10401,B7180)</f>
        <v>2E-3</v>
      </c>
      <c r="E7180" s="4">
        <f>SUMIFS('Все позиции'!$P$2:$P$10401,'Все позиции'!$H$2:$H$10401,A7180,'Все позиции'!$L$2:$L$10401,B7180)</f>
        <v>208</v>
      </c>
      <c r="F7180" s="2">
        <f>COUNTIFS('Все позиции'!$H$2:$H$10401,A7180,'Все позиции'!$L$2:$L$10401,B7180,'Все позиции'!$F$2:$F$10401,"&lt;&gt;")</f>
        <v>0</v>
      </c>
      <c r="G7180" s="2" t="str">
        <f t="shared" si="112"/>
        <v>нет</v>
      </c>
    </row>
    <row r="7181" spans="1:7" x14ac:dyDescent="0.25">
      <c r="A7181" s="2" t="s">
        <v>2419</v>
      </c>
      <c r="B7181" s="2" t="s">
        <v>23</v>
      </c>
      <c r="C7181" s="2">
        <f>COUNTIFS('Все позиции'!$H$2:$H$10401,A7181,'Все позиции'!$L$2:$L$10401,B7181)</f>
        <v>1</v>
      </c>
      <c r="D7181" s="2">
        <f>SUMIFS('Все позиции'!$K$2:$K$10401,'Все позиции'!$H$2:$H$10401,A7181,'Все позиции'!$L$2:$L$10401,B7181)</f>
        <v>4.9000000000000002E-2</v>
      </c>
      <c r="E7181" s="4">
        <f>SUMIFS('Все позиции'!$P$2:$P$10401,'Все позиции'!$H$2:$H$10401,A7181,'Все позиции'!$L$2:$L$10401,B7181)</f>
        <v>5096</v>
      </c>
      <c r="F7181" s="2">
        <f>COUNTIFS('Все позиции'!$H$2:$H$10401,A7181,'Все позиции'!$L$2:$L$10401,B7181,'Все позиции'!$F$2:$F$10401,"&lt;&gt;")</f>
        <v>0</v>
      </c>
      <c r="G7181" s="2" t="str">
        <f t="shared" si="112"/>
        <v>нет</v>
      </c>
    </row>
    <row r="7182" spans="1:7" x14ac:dyDescent="0.25">
      <c r="A7182" s="2" t="s">
        <v>2621</v>
      </c>
      <c r="B7182" s="2" t="s">
        <v>23</v>
      </c>
      <c r="C7182" s="2">
        <f>COUNTIFS('Все позиции'!$H$2:$H$10401,A7182,'Все позиции'!$L$2:$L$10401,B7182)</f>
        <v>1</v>
      </c>
      <c r="D7182" s="2">
        <f>SUMIFS('Все позиции'!$K$2:$K$10401,'Все позиции'!$H$2:$H$10401,A7182,'Все позиции'!$L$2:$L$10401,B7182)</f>
        <v>1.143</v>
      </c>
      <c r="E7182" s="4">
        <f>SUMIFS('Все позиции'!$P$2:$P$10401,'Все позиции'!$H$2:$H$10401,A7182,'Все позиции'!$L$2:$L$10401,B7182)</f>
        <v>152519.07</v>
      </c>
      <c r="F7182" s="2">
        <f>COUNTIFS('Все позиции'!$H$2:$H$10401,A7182,'Все позиции'!$L$2:$L$10401,B7182,'Все позиции'!$F$2:$F$10401,"&lt;&gt;")</f>
        <v>0</v>
      </c>
      <c r="G7182" s="2" t="str">
        <f t="shared" si="112"/>
        <v>нет</v>
      </c>
    </row>
    <row r="7183" spans="1:7" x14ac:dyDescent="0.25">
      <c r="A7183" s="2" t="s">
        <v>2424</v>
      </c>
      <c r="B7183" s="2" t="s">
        <v>23</v>
      </c>
      <c r="C7183" s="2">
        <f>COUNTIFS('Все позиции'!$H$2:$H$10401,A7183,'Все позиции'!$L$2:$L$10401,B7183)</f>
        <v>1</v>
      </c>
      <c r="D7183" s="2">
        <f>SUMIFS('Все позиции'!$K$2:$K$10401,'Все позиции'!$H$2:$H$10401,A7183,'Все позиции'!$L$2:$L$10401,B7183)</f>
        <v>0.121</v>
      </c>
      <c r="E7183" s="4">
        <f>SUMIFS('Все позиции'!$P$2:$P$10401,'Все позиции'!$H$2:$H$10401,A7183,'Все позиции'!$L$2:$L$10401,B7183)</f>
        <v>12584</v>
      </c>
      <c r="F7183" s="2">
        <f>COUNTIFS('Все позиции'!$H$2:$H$10401,A7183,'Все позиции'!$L$2:$L$10401,B7183,'Все позиции'!$F$2:$F$10401,"&lt;&gt;")</f>
        <v>0</v>
      </c>
      <c r="G7183" s="2" t="str">
        <f t="shared" si="112"/>
        <v>нет</v>
      </c>
    </row>
    <row r="7184" spans="1:7" x14ac:dyDescent="0.25">
      <c r="A7184" s="2" t="s">
        <v>8161</v>
      </c>
      <c r="B7184" s="2" t="s">
        <v>320</v>
      </c>
      <c r="C7184" s="2">
        <f>COUNTIFS('Все позиции'!$H$2:$H$10401,A7184,'Все позиции'!$L$2:$L$10401,B7184)</f>
        <v>1</v>
      </c>
      <c r="D7184" s="2">
        <f>SUMIFS('Все позиции'!$K$2:$K$10401,'Все позиции'!$H$2:$H$10401,A7184,'Все позиции'!$L$2:$L$10401,B7184)</f>
        <v>0.8</v>
      </c>
      <c r="E7184" s="4">
        <f>SUMIFS('Все позиции'!$P$2:$P$10401,'Все позиции'!$H$2:$H$10401,A7184,'Все позиции'!$L$2:$L$10401,B7184)</f>
        <v>0</v>
      </c>
      <c r="F7184" s="2">
        <f>COUNTIFS('Все позиции'!$H$2:$H$10401,A7184,'Все позиции'!$L$2:$L$10401,B7184,'Все позиции'!$F$2:$F$10401,"&lt;&gt;")</f>
        <v>1</v>
      </c>
      <c r="G7184" s="2" t="str">
        <f t="shared" si="112"/>
        <v>да</v>
      </c>
    </row>
    <row r="7185" spans="1:7" x14ac:dyDescent="0.25">
      <c r="A7185" s="2" t="s">
        <v>2433</v>
      </c>
      <c r="B7185" s="2" t="s">
        <v>23</v>
      </c>
      <c r="C7185" s="2">
        <f>COUNTIFS('Все позиции'!$H$2:$H$10401,A7185,'Все позиции'!$L$2:$L$10401,B7185)</f>
        <v>1</v>
      </c>
      <c r="D7185" s="2">
        <f>SUMIFS('Все позиции'!$K$2:$K$10401,'Все позиции'!$H$2:$H$10401,A7185,'Все позиции'!$L$2:$L$10401,B7185)</f>
        <v>8.3000000000000004E-2</v>
      </c>
      <c r="E7185" s="4">
        <f>SUMIFS('Все позиции'!$P$2:$P$10401,'Все позиции'!$H$2:$H$10401,A7185,'Все позиции'!$L$2:$L$10401,B7185)</f>
        <v>8632</v>
      </c>
      <c r="F7185" s="2">
        <f>COUNTIFS('Все позиции'!$H$2:$H$10401,A7185,'Все позиции'!$L$2:$L$10401,B7185,'Все позиции'!$F$2:$F$10401,"&lt;&gt;")</f>
        <v>0</v>
      </c>
      <c r="G7185" s="2" t="str">
        <f t="shared" si="112"/>
        <v>нет</v>
      </c>
    </row>
    <row r="7186" spans="1:7" x14ac:dyDescent="0.25">
      <c r="A7186" s="2" t="s">
        <v>2622</v>
      </c>
      <c r="B7186" s="2" t="s">
        <v>23</v>
      </c>
      <c r="C7186" s="2">
        <f>COUNTIFS('Все позиции'!$H$2:$H$10401,A7186,'Все позиции'!$L$2:$L$10401,B7186)</f>
        <v>1</v>
      </c>
      <c r="D7186" s="2">
        <f>SUMIFS('Все позиции'!$K$2:$K$10401,'Все позиции'!$H$2:$H$10401,A7186,'Все позиции'!$L$2:$L$10401,B7186)</f>
        <v>0.32300000000000001</v>
      </c>
      <c r="E7186" s="4">
        <f>SUMIFS('Все позиции'!$P$2:$P$10401,'Все позиции'!$H$2:$H$10401,A7186,'Все позиции'!$L$2:$L$10401,B7186)</f>
        <v>43453.59</v>
      </c>
      <c r="F7186" s="2">
        <f>COUNTIFS('Все позиции'!$H$2:$H$10401,A7186,'Все позиции'!$L$2:$L$10401,B7186,'Все позиции'!$F$2:$F$10401,"&lt;&gt;")</f>
        <v>0</v>
      </c>
      <c r="G7186" s="2" t="str">
        <f t="shared" si="112"/>
        <v>нет</v>
      </c>
    </row>
    <row r="7187" spans="1:7" x14ac:dyDescent="0.25">
      <c r="A7187" s="2" t="s">
        <v>287</v>
      </c>
      <c r="B7187" s="2" t="s">
        <v>23</v>
      </c>
      <c r="C7187" s="2">
        <f>COUNTIFS('Все позиции'!$H$2:$H$10401,A7187,'Все позиции'!$L$2:$L$10401,B7187)</f>
        <v>1</v>
      </c>
      <c r="D7187" s="2">
        <f>SUMIFS('Все позиции'!$K$2:$K$10401,'Все позиции'!$H$2:$H$10401,A7187,'Все позиции'!$L$2:$L$10401,B7187)</f>
        <v>1</v>
      </c>
      <c r="E7187" s="4">
        <f>SUMIFS('Все позиции'!$P$2:$P$10401,'Все позиции'!$H$2:$H$10401,A7187,'Все позиции'!$L$2:$L$10401,B7187)</f>
        <v>0</v>
      </c>
      <c r="F7187" s="2">
        <f>COUNTIFS('Все позиции'!$H$2:$H$10401,A7187,'Все позиции'!$L$2:$L$10401,B7187,'Все позиции'!$F$2:$F$10401,"&lt;&gt;")</f>
        <v>0</v>
      </c>
      <c r="G7187" s="2" t="str">
        <f t="shared" si="112"/>
        <v>нет</v>
      </c>
    </row>
    <row r="7188" spans="1:7" x14ac:dyDescent="0.25">
      <c r="A7188" s="2" t="s">
        <v>9754</v>
      </c>
      <c r="B7188" s="2" t="s">
        <v>23</v>
      </c>
      <c r="C7188" s="2">
        <f>COUNTIFS('Все позиции'!$H$2:$H$10401,A7188,'Все позиции'!$L$2:$L$10401,B7188)</f>
        <v>1</v>
      </c>
      <c r="D7188" s="2">
        <f>SUMIFS('Все позиции'!$K$2:$K$10401,'Все позиции'!$H$2:$H$10401,A7188,'Все позиции'!$L$2:$L$10401,B7188)</f>
        <v>0.05</v>
      </c>
      <c r="E7188" s="4">
        <f>SUMIFS('Все позиции'!$P$2:$P$10401,'Все позиции'!$H$2:$H$10401,A7188,'Все позиции'!$L$2:$L$10401,B7188)</f>
        <v>5330</v>
      </c>
      <c r="F7188" s="2">
        <f>COUNTIFS('Все позиции'!$H$2:$H$10401,A7188,'Все позиции'!$L$2:$L$10401,B7188,'Все позиции'!$F$2:$F$10401,"&lt;&gt;")</f>
        <v>1</v>
      </c>
      <c r="G7188" s="2" t="str">
        <f t="shared" si="112"/>
        <v>да</v>
      </c>
    </row>
    <row r="7189" spans="1:7" x14ac:dyDescent="0.25">
      <c r="A7189" s="2" t="s">
        <v>369</v>
      </c>
      <c r="B7189" s="2" t="s">
        <v>23</v>
      </c>
      <c r="C7189" s="2">
        <f>COUNTIFS('Все позиции'!$H$2:$H$10401,A7189,'Все позиции'!$L$2:$L$10401,B7189)</f>
        <v>1</v>
      </c>
      <c r="D7189" s="2">
        <f>SUMIFS('Все позиции'!$K$2:$K$10401,'Все позиции'!$H$2:$H$10401,A7189,'Все позиции'!$L$2:$L$10401,B7189)</f>
        <v>7.0000000000000001E-3</v>
      </c>
      <c r="E7189" s="4">
        <f>SUMIFS('Все позиции'!$P$2:$P$10401,'Все позиции'!$H$2:$H$10401,A7189,'Все позиции'!$L$2:$L$10401,B7189)</f>
        <v>0</v>
      </c>
      <c r="F7189" s="2">
        <f>COUNTIFS('Все позиции'!$H$2:$H$10401,A7189,'Все позиции'!$L$2:$L$10401,B7189,'Все позиции'!$F$2:$F$10401,"&lt;&gt;")</f>
        <v>0</v>
      </c>
      <c r="G7189" s="2" t="str">
        <f t="shared" si="112"/>
        <v>нет</v>
      </c>
    </row>
    <row r="7190" spans="1:7" x14ac:dyDescent="0.25">
      <c r="A7190" s="2" t="s">
        <v>9903</v>
      </c>
      <c r="B7190" s="2" t="s">
        <v>23</v>
      </c>
      <c r="C7190" s="2">
        <f>COUNTIFS('Все позиции'!$H$2:$H$10401,A7190,'Все позиции'!$L$2:$L$10401,B7190)</f>
        <v>1</v>
      </c>
      <c r="D7190" s="2">
        <f>SUMIFS('Все позиции'!$K$2:$K$10401,'Все позиции'!$H$2:$H$10401,A7190,'Все позиции'!$L$2:$L$10401,B7190)</f>
        <v>2</v>
      </c>
      <c r="E7190" s="4">
        <f>SUMIFS('Все позиции'!$P$2:$P$10401,'Все позиции'!$H$2:$H$10401,A7190,'Все позиции'!$L$2:$L$10401,B7190)</f>
        <v>182756</v>
      </c>
      <c r="F7190" s="2">
        <f>COUNTIFS('Все позиции'!$H$2:$H$10401,A7190,'Все позиции'!$L$2:$L$10401,B7190,'Все позиции'!$F$2:$F$10401,"&lt;&gt;")</f>
        <v>1</v>
      </c>
      <c r="G7190" s="2" t="str">
        <f t="shared" si="112"/>
        <v>да</v>
      </c>
    </row>
    <row r="7191" spans="1:7" x14ac:dyDescent="0.25">
      <c r="A7191" s="2" t="s">
        <v>8713</v>
      </c>
      <c r="B7191" s="2" t="s">
        <v>23</v>
      </c>
      <c r="C7191" s="2">
        <f>COUNTIFS('Все позиции'!$H$2:$H$10401,A7191,'Все позиции'!$L$2:$L$10401,B7191)</f>
        <v>2</v>
      </c>
      <c r="D7191" s="2">
        <f>SUMIFS('Все позиции'!$K$2:$K$10401,'Все позиции'!$H$2:$H$10401,A7191,'Все позиции'!$L$2:$L$10401,B7191)</f>
        <v>2</v>
      </c>
      <c r="E7191" s="4">
        <f>SUMIFS('Все позиции'!$P$2:$P$10401,'Все позиции'!$H$2:$H$10401,A7191,'Все позиции'!$L$2:$L$10401,B7191)</f>
        <v>163381.01</v>
      </c>
      <c r="F7191" s="2">
        <f>COUNTIFS('Все позиции'!$H$2:$H$10401,A7191,'Все позиции'!$L$2:$L$10401,B7191,'Все позиции'!$F$2:$F$10401,"&lt;&gt;")</f>
        <v>2</v>
      </c>
      <c r="G7191" s="2" t="str">
        <f t="shared" si="112"/>
        <v>да</v>
      </c>
    </row>
    <row r="7192" spans="1:7" x14ac:dyDescent="0.25">
      <c r="A7192" s="2" t="s">
        <v>9775</v>
      </c>
      <c r="B7192" s="2" t="s">
        <v>23</v>
      </c>
      <c r="C7192" s="2">
        <f>COUNTIFS('Все позиции'!$H$2:$H$10401,A7192,'Все позиции'!$L$2:$L$10401,B7192)</f>
        <v>1</v>
      </c>
      <c r="D7192" s="2">
        <f>SUMIFS('Все позиции'!$K$2:$K$10401,'Все позиции'!$H$2:$H$10401,A7192,'Все позиции'!$L$2:$L$10401,B7192)</f>
        <v>0.1</v>
      </c>
      <c r="E7192" s="4">
        <f>SUMIFS('Все позиции'!$P$2:$P$10401,'Все позиции'!$H$2:$H$10401,A7192,'Все позиции'!$L$2:$L$10401,B7192)</f>
        <v>10659.99</v>
      </c>
      <c r="F7192" s="2">
        <f>COUNTIFS('Все позиции'!$H$2:$H$10401,A7192,'Все позиции'!$L$2:$L$10401,B7192,'Все позиции'!$F$2:$F$10401,"&lt;&gt;")</f>
        <v>1</v>
      </c>
      <c r="G7192" s="2" t="str">
        <f t="shared" si="112"/>
        <v>да</v>
      </c>
    </row>
    <row r="7193" spans="1:7" x14ac:dyDescent="0.25">
      <c r="A7193" s="2" t="s">
        <v>5183</v>
      </c>
      <c r="B7193" s="2" t="s">
        <v>23</v>
      </c>
      <c r="C7193" s="2">
        <f>COUNTIFS('Все позиции'!$H$2:$H$10401,A7193,'Все позиции'!$L$2:$L$10401,B7193)</f>
        <v>1</v>
      </c>
      <c r="D7193" s="2">
        <f>SUMIFS('Все позиции'!$K$2:$K$10401,'Все позиции'!$H$2:$H$10401,A7193,'Все позиции'!$L$2:$L$10401,B7193)</f>
        <v>0.4</v>
      </c>
      <c r="E7193" s="4">
        <f>SUMIFS('Все позиции'!$P$2:$P$10401,'Все позиции'!$H$2:$H$10401,A7193,'Все позиции'!$L$2:$L$10401,B7193)</f>
        <v>46139.06</v>
      </c>
      <c r="F7193" s="2">
        <f>COUNTIFS('Все позиции'!$H$2:$H$10401,A7193,'Все позиции'!$L$2:$L$10401,B7193,'Все позиции'!$F$2:$F$10401,"&lt;&gt;")</f>
        <v>1</v>
      </c>
      <c r="G7193" s="2" t="str">
        <f t="shared" si="112"/>
        <v>да</v>
      </c>
    </row>
    <row r="7194" spans="1:7" x14ac:dyDescent="0.25">
      <c r="A7194" s="2" t="s">
        <v>285</v>
      </c>
      <c r="B7194" s="2" t="s">
        <v>23</v>
      </c>
      <c r="C7194" s="2">
        <f>COUNTIFS('Все позиции'!$H$2:$H$10401,A7194,'Все позиции'!$L$2:$L$10401,B7194)</f>
        <v>2</v>
      </c>
      <c r="D7194" s="2">
        <f>SUMIFS('Все позиции'!$K$2:$K$10401,'Все позиции'!$H$2:$H$10401,A7194,'Все позиции'!$L$2:$L$10401,B7194)</f>
        <v>1.2280000000000002</v>
      </c>
      <c r="E7194" s="4">
        <f>SUMIFS('Все позиции'!$P$2:$P$10401,'Все позиции'!$H$2:$H$10401,A7194,'Все позиции'!$L$2:$L$10401,B7194)</f>
        <v>0</v>
      </c>
      <c r="F7194" s="2">
        <f>COUNTIFS('Все позиции'!$H$2:$H$10401,A7194,'Все позиции'!$L$2:$L$10401,B7194,'Все позиции'!$F$2:$F$10401,"&lt;&gt;")</f>
        <v>0</v>
      </c>
      <c r="G7194" s="2" t="str">
        <f t="shared" si="112"/>
        <v>нет</v>
      </c>
    </row>
    <row r="7195" spans="1:7" x14ac:dyDescent="0.25">
      <c r="A7195" s="2" t="s">
        <v>419</v>
      </c>
      <c r="B7195" s="2" t="s">
        <v>23</v>
      </c>
      <c r="C7195" s="2">
        <f>COUNTIFS('Все позиции'!$H$2:$H$10401,A7195,'Все позиции'!$L$2:$L$10401,B7195)</f>
        <v>1</v>
      </c>
      <c r="D7195" s="2">
        <f>SUMIFS('Все позиции'!$K$2:$K$10401,'Все позиции'!$H$2:$H$10401,A7195,'Все позиции'!$L$2:$L$10401,B7195)</f>
        <v>0.41099999999999998</v>
      </c>
      <c r="E7195" s="4">
        <f>SUMIFS('Все позиции'!$P$2:$P$10401,'Все позиции'!$H$2:$H$10401,A7195,'Все позиции'!$L$2:$L$10401,B7195)</f>
        <v>0</v>
      </c>
      <c r="F7195" s="2">
        <f>COUNTIFS('Все позиции'!$H$2:$H$10401,A7195,'Все позиции'!$L$2:$L$10401,B7195,'Все позиции'!$F$2:$F$10401,"&lt;&gt;")</f>
        <v>0</v>
      </c>
      <c r="G7195" s="2" t="str">
        <f t="shared" si="112"/>
        <v>нет</v>
      </c>
    </row>
    <row r="7196" spans="1:7" x14ac:dyDescent="0.25">
      <c r="A7196" s="2" t="s">
        <v>5184</v>
      </c>
      <c r="B7196" s="2" t="s">
        <v>23</v>
      </c>
      <c r="C7196" s="2">
        <f>COUNTIFS('Все позиции'!$H$2:$H$10401,A7196,'Все позиции'!$L$2:$L$10401,B7196)</f>
        <v>1</v>
      </c>
      <c r="D7196" s="2">
        <f>SUMIFS('Все позиции'!$K$2:$K$10401,'Все позиции'!$H$2:$H$10401,A7196,'Все позиции'!$L$2:$L$10401,B7196)</f>
        <v>0.08</v>
      </c>
      <c r="E7196" s="4">
        <f>SUMIFS('Все позиции'!$P$2:$P$10401,'Все позиции'!$H$2:$H$10401,A7196,'Все позиции'!$L$2:$L$10401,B7196)</f>
        <v>9227.81</v>
      </c>
      <c r="F7196" s="2">
        <f>COUNTIFS('Все позиции'!$H$2:$H$10401,A7196,'Все позиции'!$L$2:$L$10401,B7196,'Все позиции'!$F$2:$F$10401,"&lt;&gt;")</f>
        <v>1</v>
      </c>
      <c r="G7196" s="2" t="str">
        <f t="shared" si="112"/>
        <v>да</v>
      </c>
    </row>
    <row r="7197" spans="1:7" x14ac:dyDescent="0.25">
      <c r="A7197" s="2" t="s">
        <v>8267</v>
      </c>
      <c r="B7197" s="2" t="s">
        <v>23</v>
      </c>
      <c r="C7197" s="2">
        <f>COUNTIFS('Все позиции'!$H$2:$H$10401,A7197,'Все позиции'!$L$2:$L$10401,B7197)</f>
        <v>1</v>
      </c>
      <c r="D7197" s="2">
        <f>SUMIFS('Все позиции'!$K$2:$K$10401,'Все позиции'!$H$2:$H$10401,A7197,'Все позиции'!$L$2:$L$10401,B7197)</f>
        <v>0.2</v>
      </c>
      <c r="E7197" s="4">
        <f>SUMIFS('Все позиции'!$P$2:$P$10401,'Все позиции'!$H$2:$H$10401,A7197,'Все позиции'!$L$2:$L$10401,B7197)</f>
        <v>0</v>
      </c>
      <c r="F7197" s="2">
        <f>COUNTIFS('Все позиции'!$H$2:$H$10401,A7197,'Все позиции'!$L$2:$L$10401,B7197,'Все позиции'!$F$2:$F$10401,"&lt;&gt;")</f>
        <v>1</v>
      </c>
      <c r="G7197" s="2" t="str">
        <f t="shared" si="112"/>
        <v>да</v>
      </c>
    </row>
    <row r="7198" spans="1:7" x14ac:dyDescent="0.25">
      <c r="A7198" s="2" t="s">
        <v>2428</v>
      </c>
      <c r="B7198" s="2" t="s">
        <v>23</v>
      </c>
      <c r="C7198" s="2">
        <f>COUNTIFS('Все позиции'!$H$2:$H$10401,A7198,'Все позиции'!$L$2:$L$10401,B7198)</f>
        <v>2</v>
      </c>
      <c r="D7198" s="2">
        <f>SUMIFS('Все позиции'!$K$2:$K$10401,'Все позиции'!$H$2:$H$10401,A7198,'Все позиции'!$L$2:$L$10401,B7198)</f>
        <v>1.819</v>
      </c>
      <c r="E7198" s="4">
        <f>SUMIFS('Все позиции'!$P$2:$P$10401,'Все позиции'!$H$2:$H$10401,A7198,'Все позиции'!$L$2:$L$10401,B7198)</f>
        <v>351447.57</v>
      </c>
      <c r="F7198" s="2">
        <f>COUNTIFS('Все позиции'!$H$2:$H$10401,A7198,'Все позиции'!$L$2:$L$10401,B7198,'Все позиции'!$F$2:$F$10401,"&lt;&gt;")</f>
        <v>1</v>
      </c>
      <c r="G7198" s="2" t="str">
        <f t="shared" si="112"/>
        <v>да</v>
      </c>
    </row>
    <row r="7199" spans="1:7" x14ac:dyDescent="0.25">
      <c r="A7199" s="2" t="s">
        <v>2623</v>
      </c>
      <c r="B7199" s="2" t="s">
        <v>23</v>
      </c>
      <c r="C7199" s="2">
        <f>COUNTIFS('Все позиции'!$H$2:$H$10401,A7199,'Все позиции'!$L$2:$L$10401,B7199)</f>
        <v>1</v>
      </c>
      <c r="D7199" s="2">
        <f>SUMIFS('Все позиции'!$K$2:$K$10401,'Все позиции'!$H$2:$H$10401,A7199,'Все позиции'!$L$2:$L$10401,B7199)</f>
        <v>6.1550000000000002</v>
      </c>
      <c r="E7199" s="4">
        <f>SUMIFS('Все позиции'!$P$2:$P$10401,'Все позиции'!$H$2:$H$10401,A7199,'Все позиции'!$L$2:$L$10401,B7199)</f>
        <v>646275.04</v>
      </c>
      <c r="F7199" s="2">
        <f>COUNTIFS('Все позиции'!$H$2:$H$10401,A7199,'Все позиции'!$L$2:$L$10401,B7199,'Все позиции'!$F$2:$F$10401,"&lt;&gt;")</f>
        <v>0</v>
      </c>
      <c r="G7199" s="2" t="str">
        <f t="shared" si="112"/>
        <v>нет</v>
      </c>
    </row>
    <row r="7200" spans="1:7" x14ac:dyDescent="0.25">
      <c r="A7200" s="2" t="s">
        <v>5186</v>
      </c>
      <c r="B7200" s="2" t="s">
        <v>23</v>
      </c>
      <c r="C7200" s="2">
        <f>COUNTIFS('Все позиции'!$H$2:$H$10401,A7200,'Все позиции'!$L$2:$L$10401,B7200)</f>
        <v>1</v>
      </c>
      <c r="D7200" s="2">
        <f>SUMIFS('Все позиции'!$K$2:$K$10401,'Все позиции'!$H$2:$H$10401,A7200,'Все позиции'!$L$2:$L$10401,B7200)</f>
        <v>0.88</v>
      </c>
      <c r="E7200" s="4">
        <f>SUMIFS('Все позиции'!$P$2:$P$10401,'Все позиции'!$H$2:$H$10401,A7200,'Все позиции'!$L$2:$L$10401,B7200)</f>
        <v>204389.69</v>
      </c>
      <c r="F7200" s="2">
        <f>COUNTIFS('Все позиции'!$H$2:$H$10401,A7200,'Все позиции'!$L$2:$L$10401,B7200,'Все позиции'!$F$2:$F$10401,"&lt;&gt;")</f>
        <v>1</v>
      </c>
      <c r="G7200" s="2" t="str">
        <f t="shared" si="112"/>
        <v>да</v>
      </c>
    </row>
    <row r="7201" spans="1:7" x14ac:dyDescent="0.25">
      <c r="A7201" s="2" t="s">
        <v>33</v>
      </c>
      <c r="B7201" s="2" t="s">
        <v>23</v>
      </c>
      <c r="C7201" s="2">
        <f>COUNTIFS('Все позиции'!$H$2:$H$10401,A7201,'Все позиции'!$L$2:$L$10401,B7201)</f>
        <v>1</v>
      </c>
      <c r="D7201" s="2">
        <f>SUMIFS('Все позиции'!$K$2:$K$10401,'Все позиции'!$H$2:$H$10401,A7201,'Все позиции'!$L$2:$L$10401,B7201)</f>
        <v>1.4999999999999999E-2</v>
      </c>
      <c r="E7201" s="4">
        <f>SUMIFS('Все позиции'!$P$2:$P$10401,'Все позиции'!$H$2:$H$10401,A7201,'Все позиции'!$L$2:$L$10401,B7201)</f>
        <v>1827</v>
      </c>
      <c r="F7201" s="2">
        <f>COUNTIFS('Все позиции'!$H$2:$H$10401,A7201,'Все позиции'!$L$2:$L$10401,B7201,'Все позиции'!$F$2:$F$10401,"&lt;&gt;")</f>
        <v>0</v>
      </c>
      <c r="G7201" s="2" t="str">
        <f t="shared" si="112"/>
        <v>нет</v>
      </c>
    </row>
    <row r="7202" spans="1:7" x14ac:dyDescent="0.25">
      <c r="A7202" s="2" t="s">
        <v>26</v>
      </c>
      <c r="B7202" s="2" t="s">
        <v>23</v>
      </c>
      <c r="C7202" s="2">
        <f>COUNTIFS('Все позиции'!$H$2:$H$10401,A7202,'Все позиции'!$L$2:$L$10401,B7202)</f>
        <v>3</v>
      </c>
      <c r="D7202" s="2">
        <f>SUMIFS('Все позиции'!$K$2:$K$10401,'Все позиции'!$H$2:$H$10401,A7202,'Все позиции'!$L$2:$L$10401,B7202)</f>
        <v>2.008</v>
      </c>
      <c r="E7202" s="4">
        <f>SUMIFS('Все позиции'!$P$2:$P$10401,'Все позиции'!$H$2:$H$10401,A7202,'Все позиции'!$L$2:$L$10401,B7202)</f>
        <v>223698.91</v>
      </c>
      <c r="F7202" s="2">
        <f>COUNTIFS('Все позиции'!$H$2:$H$10401,A7202,'Все позиции'!$L$2:$L$10401,B7202,'Все позиции'!$F$2:$F$10401,"&lt;&gt;")</f>
        <v>0</v>
      </c>
      <c r="G7202" s="2" t="str">
        <f t="shared" si="112"/>
        <v>нет</v>
      </c>
    </row>
    <row r="7203" spans="1:7" x14ac:dyDescent="0.25">
      <c r="A7203" s="2" t="s">
        <v>5187</v>
      </c>
      <c r="B7203" s="2" t="s">
        <v>23</v>
      </c>
      <c r="C7203" s="2">
        <f>COUNTIFS('Все позиции'!$H$2:$H$10401,A7203,'Все позиции'!$L$2:$L$10401,B7203)</f>
        <v>1</v>
      </c>
      <c r="D7203" s="2">
        <f>SUMIFS('Все позиции'!$K$2:$K$10401,'Все позиции'!$H$2:$H$10401,A7203,'Все позиции'!$L$2:$L$10401,B7203)</f>
        <v>0.06</v>
      </c>
      <c r="E7203" s="4">
        <f>SUMIFS('Все позиции'!$P$2:$P$10401,'Все позиции'!$H$2:$H$10401,A7203,'Все позиции'!$L$2:$L$10401,B7203)</f>
        <v>7856.1</v>
      </c>
      <c r="F7203" s="2">
        <f>COUNTIFS('Все позиции'!$H$2:$H$10401,A7203,'Все позиции'!$L$2:$L$10401,B7203,'Все позиции'!$F$2:$F$10401,"&lt;&gt;")</f>
        <v>1</v>
      </c>
      <c r="G7203" s="2" t="str">
        <f t="shared" si="112"/>
        <v>да</v>
      </c>
    </row>
    <row r="7204" spans="1:7" x14ac:dyDescent="0.25">
      <c r="A7204" s="2" t="s">
        <v>5189</v>
      </c>
      <c r="B7204" s="2" t="s">
        <v>23</v>
      </c>
      <c r="C7204" s="2">
        <f>COUNTIFS('Все позиции'!$H$2:$H$10401,A7204,'Все позиции'!$L$2:$L$10401,B7204)</f>
        <v>1</v>
      </c>
      <c r="D7204" s="2">
        <f>SUMIFS('Все позиции'!$K$2:$K$10401,'Все позиции'!$H$2:$H$10401,A7204,'Все позиции'!$L$2:$L$10401,B7204)</f>
        <v>0.19</v>
      </c>
      <c r="E7204" s="4">
        <f>SUMIFS('Все позиции'!$P$2:$P$10401,'Все позиции'!$H$2:$H$10401,A7204,'Все позиции'!$L$2:$L$10401,B7204)</f>
        <v>24877.65</v>
      </c>
      <c r="F7204" s="2">
        <f>COUNTIFS('Все позиции'!$H$2:$H$10401,A7204,'Все позиции'!$L$2:$L$10401,B7204,'Все позиции'!$F$2:$F$10401,"&lt;&gt;")</f>
        <v>1</v>
      </c>
      <c r="G7204" s="2" t="str">
        <f t="shared" si="112"/>
        <v>да</v>
      </c>
    </row>
    <row r="7205" spans="1:7" x14ac:dyDescent="0.25">
      <c r="A7205" s="2" t="s">
        <v>5190</v>
      </c>
      <c r="B7205" s="2" t="s">
        <v>23</v>
      </c>
      <c r="C7205" s="2">
        <f>COUNTIFS('Все позиции'!$H$2:$H$10401,A7205,'Все позиции'!$L$2:$L$10401,B7205)</f>
        <v>1</v>
      </c>
      <c r="D7205" s="2">
        <f>SUMIFS('Все позиции'!$K$2:$K$10401,'Все позиции'!$H$2:$H$10401,A7205,'Все позиции'!$L$2:$L$10401,B7205)</f>
        <v>0.03</v>
      </c>
      <c r="E7205" s="4">
        <f>SUMIFS('Все позиции'!$P$2:$P$10401,'Все позиции'!$H$2:$H$10401,A7205,'Все позиции'!$L$2:$L$10401,B7205)</f>
        <v>4792.22</v>
      </c>
      <c r="F7205" s="2">
        <f>COUNTIFS('Все позиции'!$H$2:$H$10401,A7205,'Все позиции'!$L$2:$L$10401,B7205,'Все позиции'!$F$2:$F$10401,"&lt;&gt;")</f>
        <v>1</v>
      </c>
      <c r="G7205" s="2" t="str">
        <f t="shared" si="112"/>
        <v>да</v>
      </c>
    </row>
    <row r="7206" spans="1:7" x14ac:dyDescent="0.25">
      <c r="A7206" s="2" t="s">
        <v>289</v>
      </c>
      <c r="B7206" s="2" t="s">
        <v>23</v>
      </c>
      <c r="C7206" s="2">
        <f>COUNTIFS('Все позиции'!$H$2:$H$10401,A7206,'Все позиции'!$L$2:$L$10401,B7206)</f>
        <v>2</v>
      </c>
      <c r="D7206" s="2">
        <f>SUMIFS('Все позиции'!$K$2:$K$10401,'Все позиции'!$H$2:$H$10401,A7206,'Все позиции'!$L$2:$L$10401,B7206)</f>
        <v>1.038</v>
      </c>
      <c r="E7206" s="4">
        <f>SUMIFS('Все позиции'!$P$2:$P$10401,'Все позиции'!$H$2:$H$10401,A7206,'Все позиции'!$L$2:$L$10401,B7206)</f>
        <v>0</v>
      </c>
      <c r="F7206" s="2">
        <f>COUNTIFS('Все позиции'!$H$2:$H$10401,A7206,'Все позиции'!$L$2:$L$10401,B7206,'Все позиции'!$F$2:$F$10401,"&lt;&gt;")</f>
        <v>0</v>
      </c>
      <c r="G7206" s="2" t="str">
        <f t="shared" si="112"/>
        <v>нет</v>
      </c>
    </row>
    <row r="7207" spans="1:7" x14ac:dyDescent="0.25">
      <c r="A7207" s="2" t="s">
        <v>2427</v>
      </c>
      <c r="B7207" s="2" t="s">
        <v>23</v>
      </c>
      <c r="C7207" s="2">
        <f>COUNTIFS('Все позиции'!$H$2:$H$10401,A7207,'Все позиции'!$L$2:$L$10401,B7207)</f>
        <v>3</v>
      </c>
      <c r="D7207" s="2">
        <f>SUMIFS('Все позиции'!$K$2:$K$10401,'Все позиции'!$H$2:$H$10401,A7207,'Все позиции'!$L$2:$L$10401,B7207)</f>
        <v>7.8039999999999994</v>
      </c>
      <c r="E7207" s="4">
        <f>SUMIFS('Все позиции'!$P$2:$P$10401,'Все позиции'!$H$2:$H$10401,A7207,'Все позиции'!$L$2:$L$10401,B7207)</f>
        <v>814490.52</v>
      </c>
      <c r="F7207" s="2">
        <f>COUNTIFS('Все позиции'!$H$2:$H$10401,A7207,'Все позиции'!$L$2:$L$10401,B7207,'Все позиции'!$F$2:$F$10401,"&lt;&gt;")</f>
        <v>0</v>
      </c>
      <c r="G7207" s="2" t="str">
        <f t="shared" si="112"/>
        <v>нет</v>
      </c>
    </row>
    <row r="7208" spans="1:7" x14ac:dyDescent="0.25">
      <c r="A7208" s="2" t="s">
        <v>8260</v>
      </c>
      <c r="B7208" s="2" t="s">
        <v>23</v>
      </c>
      <c r="C7208" s="2">
        <f>COUNTIFS('Все позиции'!$H$2:$H$10401,A7208,'Все позиции'!$L$2:$L$10401,B7208)</f>
        <v>1</v>
      </c>
      <c r="D7208" s="2">
        <f>SUMIFS('Все позиции'!$K$2:$K$10401,'Все позиции'!$H$2:$H$10401,A7208,'Все позиции'!$L$2:$L$10401,B7208)</f>
        <v>0.2</v>
      </c>
      <c r="E7208" s="4">
        <f>SUMIFS('Все позиции'!$P$2:$P$10401,'Все позиции'!$H$2:$H$10401,A7208,'Все позиции'!$L$2:$L$10401,B7208)</f>
        <v>0</v>
      </c>
      <c r="F7208" s="2">
        <f>COUNTIFS('Все позиции'!$H$2:$H$10401,A7208,'Все позиции'!$L$2:$L$10401,B7208,'Все позиции'!$F$2:$F$10401,"&lt;&gt;")</f>
        <v>1</v>
      </c>
      <c r="G7208" s="2" t="str">
        <f t="shared" si="112"/>
        <v>да</v>
      </c>
    </row>
    <row r="7209" spans="1:7" x14ac:dyDescent="0.25">
      <c r="A7209" s="2" t="s">
        <v>286</v>
      </c>
      <c r="B7209" s="2" t="s">
        <v>23</v>
      </c>
      <c r="C7209" s="2">
        <f>COUNTIFS('Все позиции'!$H$2:$H$10401,A7209,'Все позиции'!$L$2:$L$10401,B7209)</f>
        <v>1</v>
      </c>
      <c r="D7209" s="2">
        <f>SUMIFS('Все позиции'!$K$2:$K$10401,'Все позиции'!$H$2:$H$10401,A7209,'Все позиции'!$L$2:$L$10401,B7209)</f>
        <v>1</v>
      </c>
      <c r="E7209" s="4">
        <f>SUMIFS('Все позиции'!$P$2:$P$10401,'Все позиции'!$H$2:$H$10401,A7209,'Все позиции'!$L$2:$L$10401,B7209)</f>
        <v>0</v>
      </c>
      <c r="F7209" s="2">
        <f>COUNTIFS('Все позиции'!$H$2:$H$10401,A7209,'Все позиции'!$L$2:$L$10401,B7209,'Все позиции'!$F$2:$F$10401,"&lt;&gt;")</f>
        <v>0</v>
      </c>
      <c r="G7209" s="2" t="str">
        <f t="shared" si="112"/>
        <v>нет</v>
      </c>
    </row>
    <row r="7210" spans="1:7" x14ac:dyDescent="0.25">
      <c r="A7210" s="2" t="s">
        <v>418</v>
      </c>
      <c r="B7210" s="2" t="s">
        <v>23</v>
      </c>
      <c r="C7210" s="2">
        <f>COUNTIFS('Все позиции'!$H$2:$H$10401,A7210,'Все позиции'!$L$2:$L$10401,B7210)</f>
        <v>1</v>
      </c>
      <c r="D7210" s="2">
        <f>SUMIFS('Все позиции'!$K$2:$K$10401,'Все позиции'!$H$2:$H$10401,A7210,'Все позиции'!$L$2:$L$10401,B7210)</f>
        <v>0.81399999999999995</v>
      </c>
      <c r="E7210" s="4">
        <f>SUMIFS('Все позиции'!$P$2:$P$10401,'Все позиции'!$H$2:$H$10401,A7210,'Все позиции'!$L$2:$L$10401,B7210)</f>
        <v>0</v>
      </c>
      <c r="F7210" s="2">
        <f>COUNTIFS('Все позиции'!$H$2:$H$10401,A7210,'Все позиции'!$L$2:$L$10401,B7210,'Все позиции'!$F$2:$F$10401,"&lt;&gt;")</f>
        <v>0</v>
      </c>
      <c r="G7210" s="2" t="str">
        <f t="shared" si="112"/>
        <v>нет</v>
      </c>
    </row>
    <row r="7211" spans="1:7" x14ac:dyDescent="0.25">
      <c r="A7211" s="2" t="s">
        <v>5192</v>
      </c>
      <c r="B7211" s="2" t="s">
        <v>23</v>
      </c>
      <c r="C7211" s="2">
        <f>COUNTIFS('Все позиции'!$H$2:$H$10401,A7211,'Все позиции'!$L$2:$L$10401,B7211)</f>
        <v>1</v>
      </c>
      <c r="D7211" s="2">
        <f>SUMIFS('Все позиции'!$K$2:$K$10401,'Все позиции'!$H$2:$H$10401,A7211,'Все позиции'!$L$2:$L$10401,B7211)</f>
        <v>1.45</v>
      </c>
      <c r="E7211" s="4">
        <f>SUMIFS('Все позиции'!$P$2:$P$10401,'Все позиции'!$H$2:$H$10401,A7211,'Все позиции'!$L$2:$L$10401,B7211)</f>
        <v>167253.87</v>
      </c>
      <c r="F7211" s="2">
        <f>COUNTIFS('Все позиции'!$H$2:$H$10401,A7211,'Все позиции'!$L$2:$L$10401,B7211,'Все позиции'!$F$2:$F$10401,"&lt;&gt;")</f>
        <v>1</v>
      </c>
      <c r="G7211" s="2" t="str">
        <f t="shared" si="112"/>
        <v>да</v>
      </c>
    </row>
    <row r="7212" spans="1:7" x14ac:dyDescent="0.25">
      <c r="A7212" s="2" t="s">
        <v>5193</v>
      </c>
      <c r="B7212" s="2" t="s">
        <v>23</v>
      </c>
      <c r="C7212" s="2">
        <f>COUNTIFS('Все позиции'!$H$2:$H$10401,A7212,'Все позиции'!$L$2:$L$10401,B7212)</f>
        <v>1</v>
      </c>
      <c r="D7212" s="2">
        <f>SUMIFS('Все позиции'!$K$2:$K$10401,'Все позиции'!$H$2:$H$10401,A7212,'Все позиции'!$L$2:$L$10401,B7212)</f>
        <v>0.76</v>
      </c>
      <c r="E7212" s="4">
        <f>SUMIFS('Все позиции'!$P$2:$P$10401,'Все позиции'!$H$2:$H$10401,A7212,'Все позиции'!$L$2:$L$10401,B7212)</f>
        <v>100701.24</v>
      </c>
      <c r="F7212" s="2">
        <f>COUNTIFS('Все позиции'!$H$2:$H$10401,A7212,'Все позиции'!$L$2:$L$10401,B7212,'Все позиции'!$F$2:$F$10401,"&lt;&gt;")</f>
        <v>1</v>
      </c>
      <c r="G7212" s="2" t="str">
        <f t="shared" si="112"/>
        <v>да</v>
      </c>
    </row>
    <row r="7213" spans="1:7" x14ac:dyDescent="0.25">
      <c r="A7213" s="2" t="s">
        <v>5926</v>
      </c>
      <c r="B7213" s="2" t="s">
        <v>23</v>
      </c>
      <c r="C7213" s="2">
        <f>COUNTIFS('Все позиции'!$H$2:$H$10401,A7213,'Все позиции'!$L$2:$L$10401,B7213)</f>
        <v>1</v>
      </c>
      <c r="D7213" s="2">
        <f>SUMIFS('Все позиции'!$K$2:$K$10401,'Все позиции'!$H$2:$H$10401,A7213,'Все позиции'!$L$2:$L$10401,B7213)</f>
        <v>0.61</v>
      </c>
      <c r="E7213" s="4">
        <f>SUMIFS('Все позиции'!$P$2:$P$10401,'Все позиции'!$H$2:$H$10401,A7213,'Все позиции'!$L$2:$L$10401,B7213)</f>
        <v>0</v>
      </c>
      <c r="F7213" s="2">
        <f>COUNTIFS('Все позиции'!$H$2:$H$10401,A7213,'Все позиции'!$L$2:$L$10401,B7213,'Все позиции'!$F$2:$F$10401,"&lt;&gt;")</f>
        <v>1</v>
      </c>
      <c r="G7213" s="2" t="str">
        <f t="shared" si="112"/>
        <v>да</v>
      </c>
    </row>
    <row r="7214" spans="1:7" x14ac:dyDescent="0.25">
      <c r="A7214" s="2" t="s">
        <v>5195</v>
      </c>
      <c r="B7214" s="2" t="s">
        <v>23</v>
      </c>
      <c r="C7214" s="2">
        <f>COUNTIFS('Все позиции'!$H$2:$H$10401,A7214,'Все позиции'!$L$2:$L$10401,B7214)</f>
        <v>1</v>
      </c>
      <c r="D7214" s="2">
        <f>SUMIFS('Все позиции'!$K$2:$K$10401,'Все позиции'!$H$2:$H$10401,A7214,'Все позиции'!$L$2:$L$10401,B7214)</f>
        <v>0.01</v>
      </c>
      <c r="E7214" s="4">
        <f>SUMIFS('Все позиции'!$P$2:$P$10401,'Все позиции'!$H$2:$H$10401,A7214,'Все позиции'!$L$2:$L$10401,B7214)</f>
        <v>1616.51</v>
      </c>
      <c r="F7214" s="2">
        <f>COUNTIFS('Все позиции'!$H$2:$H$10401,A7214,'Все позиции'!$L$2:$L$10401,B7214,'Все позиции'!$F$2:$F$10401,"&lt;&gt;")</f>
        <v>1</v>
      </c>
      <c r="G7214" s="2" t="str">
        <f t="shared" si="112"/>
        <v>да</v>
      </c>
    </row>
    <row r="7215" spans="1:7" x14ac:dyDescent="0.25">
      <c r="A7215" s="2" t="s">
        <v>5927</v>
      </c>
      <c r="B7215" s="2" t="s">
        <v>23</v>
      </c>
      <c r="C7215" s="2">
        <f>COUNTIFS('Все позиции'!$H$2:$H$10401,A7215,'Все позиции'!$L$2:$L$10401,B7215)</f>
        <v>1</v>
      </c>
      <c r="D7215" s="2">
        <f>SUMIFS('Все позиции'!$K$2:$K$10401,'Все позиции'!$H$2:$H$10401,A7215,'Все позиции'!$L$2:$L$10401,B7215)</f>
        <v>2.4E-2</v>
      </c>
      <c r="E7215" s="4">
        <f>SUMIFS('Все позиции'!$P$2:$P$10401,'Все позиции'!$H$2:$H$10401,A7215,'Все позиции'!$L$2:$L$10401,B7215)</f>
        <v>0</v>
      </c>
      <c r="F7215" s="2">
        <f>COUNTIFS('Все позиции'!$H$2:$H$10401,A7215,'Все позиции'!$L$2:$L$10401,B7215,'Все позиции'!$F$2:$F$10401,"&lt;&gt;")</f>
        <v>1</v>
      </c>
      <c r="G7215" s="2" t="str">
        <f t="shared" si="112"/>
        <v>да</v>
      </c>
    </row>
    <row r="7216" spans="1:7" x14ac:dyDescent="0.25">
      <c r="A7216" s="2" t="s">
        <v>2411</v>
      </c>
      <c r="B7216" s="2" t="s">
        <v>23</v>
      </c>
      <c r="C7216" s="2">
        <f>COUNTIFS('Все позиции'!$H$2:$H$10401,A7216,'Все позиции'!$L$2:$L$10401,B7216)</f>
        <v>2</v>
      </c>
      <c r="D7216" s="2">
        <f>SUMIFS('Все позиции'!$K$2:$K$10401,'Все позиции'!$H$2:$H$10401,A7216,'Все позиции'!$L$2:$L$10401,B7216)</f>
        <v>10.840999999999999</v>
      </c>
      <c r="E7216" s="4">
        <f>SUMIFS('Все позиции'!$P$2:$P$10401,'Все позиции'!$H$2:$H$10401,A7216,'Все позиции'!$L$2:$L$10401,B7216)</f>
        <v>1308901.43</v>
      </c>
      <c r="F7216" s="2">
        <f>COUNTIFS('Все позиции'!$H$2:$H$10401,A7216,'Все позиции'!$L$2:$L$10401,B7216,'Все позиции'!$F$2:$F$10401,"&lt;&gt;")</f>
        <v>0</v>
      </c>
      <c r="G7216" s="2" t="str">
        <f t="shared" si="112"/>
        <v>нет</v>
      </c>
    </row>
    <row r="7217" spans="1:7" x14ac:dyDescent="0.25">
      <c r="A7217" s="2" t="s">
        <v>5196</v>
      </c>
      <c r="B7217" s="2" t="s">
        <v>23</v>
      </c>
      <c r="C7217" s="2">
        <f>COUNTIFS('Все позиции'!$H$2:$H$10401,A7217,'Все позиции'!$L$2:$L$10401,B7217)</f>
        <v>1</v>
      </c>
      <c r="D7217" s="2">
        <f>SUMIFS('Все позиции'!$K$2:$K$10401,'Все позиции'!$H$2:$H$10401,A7217,'Все позиции'!$L$2:$L$10401,B7217)</f>
        <v>1.7</v>
      </c>
      <c r="E7217" s="4">
        <f>SUMIFS('Все позиции'!$P$2:$P$10401,'Все позиции'!$H$2:$H$10401,A7217,'Все позиции'!$L$2:$L$10401,B7217)</f>
        <v>225252.78</v>
      </c>
      <c r="F7217" s="2">
        <f>COUNTIFS('Все позиции'!$H$2:$H$10401,A7217,'Все позиции'!$L$2:$L$10401,B7217,'Все позиции'!$F$2:$F$10401,"&lt;&gt;")</f>
        <v>1</v>
      </c>
      <c r="G7217" s="2" t="str">
        <f t="shared" si="112"/>
        <v>да</v>
      </c>
    </row>
    <row r="7218" spans="1:7" x14ac:dyDescent="0.25">
      <c r="A7218" s="2" t="s">
        <v>9112</v>
      </c>
      <c r="B7218" s="2" t="s">
        <v>21</v>
      </c>
      <c r="C7218" s="2">
        <f>COUNTIFS('Все позиции'!$H$2:$H$10401,A7218,'Все позиции'!$L$2:$L$10401,B7218)</f>
        <v>2</v>
      </c>
      <c r="D7218" s="2">
        <f>SUMIFS('Все позиции'!$K$2:$K$10401,'Все позиции'!$H$2:$H$10401,A7218,'Все позиции'!$L$2:$L$10401,B7218)</f>
        <v>5.12</v>
      </c>
      <c r="E7218" s="4">
        <f>SUMIFS('Все позиции'!$P$2:$P$10401,'Все позиции'!$H$2:$H$10401,A7218,'Все позиции'!$L$2:$L$10401,B7218)</f>
        <v>0</v>
      </c>
      <c r="F7218" s="2">
        <f>COUNTIFS('Все позиции'!$H$2:$H$10401,A7218,'Все позиции'!$L$2:$L$10401,B7218,'Все позиции'!$F$2:$F$10401,"&lt;&gt;")</f>
        <v>2</v>
      </c>
      <c r="G7218" s="2" t="str">
        <f t="shared" si="112"/>
        <v>да</v>
      </c>
    </row>
    <row r="7219" spans="1:7" x14ac:dyDescent="0.25">
      <c r="A7219" s="2" t="s">
        <v>8251</v>
      </c>
      <c r="B7219" s="2" t="s">
        <v>23</v>
      </c>
      <c r="C7219" s="2">
        <f>COUNTIFS('Все позиции'!$H$2:$H$10401,A7219,'Все позиции'!$L$2:$L$10401,B7219)</f>
        <v>1</v>
      </c>
      <c r="D7219" s="2">
        <f>SUMIFS('Все позиции'!$K$2:$K$10401,'Все позиции'!$H$2:$H$10401,A7219,'Все позиции'!$L$2:$L$10401,B7219)</f>
        <v>1.1000000000000001</v>
      </c>
      <c r="E7219" s="4">
        <f>SUMIFS('Все позиции'!$P$2:$P$10401,'Все позиции'!$H$2:$H$10401,A7219,'Все позиции'!$L$2:$L$10401,B7219)</f>
        <v>0</v>
      </c>
      <c r="F7219" s="2">
        <f>COUNTIFS('Все позиции'!$H$2:$H$10401,A7219,'Все позиции'!$L$2:$L$10401,B7219,'Все позиции'!$F$2:$F$10401,"&lt;&gt;")</f>
        <v>1</v>
      </c>
      <c r="G7219" s="2" t="str">
        <f t="shared" si="112"/>
        <v>да</v>
      </c>
    </row>
    <row r="7220" spans="1:7" x14ac:dyDescent="0.25">
      <c r="A7220" s="2" t="s">
        <v>8261</v>
      </c>
      <c r="B7220" s="2" t="s">
        <v>23</v>
      </c>
      <c r="C7220" s="2">
        <f>COUNTIFS('Все позиции'!$H$2:$H$10401,A7220,'Все позиции'!$L$2:$L$10401,B7220)</f>
        <v>1</v>
      </c>
      <c r="D7220" s="2">
        <f>SUMIFS('Все позиции'!$K$2:$K$10401,'Все позиции'!$H$2:$H$10401,A7220,'Все позиции'!$L$2:$L$10401,B7220)</f>
        <v>8</v>
      </c>
      <c r="E7220" s="4">
        <f>SUMIFS('Все позиции'!$P$2:$P$10401,'Все позиции'!$H$2:$H$10401,A7220,'Все позиции'!$L$2:$L$10401,B7220)</f>
        <v>0</v>
      </c>
      <c r="F7220" s="2">
        <f>COUNTIFS('Все позиции'!$H$2:$H$10401,A7220,'Все позиции'!$L$2:$L$10401,B7220,'Все позиции'!$F$2:$F$10401,"&lt;&gt;")</f>
        <v>1</v>
      </c>
      <c r="G7220" s="2" t="str">
        <f t="shared" si="112"/>
        <v>да</v>
      </c>
    </row>
    <row r="7221" spans="1:7" x14ac:dyDescent="0.25">
      <c r="A7221" s="2" t="s">
        <v>2624</v>
      </c>
      <c r="B7221" s="2" t="s">
        <v>23</v>
      </c>
      <c r="C7221" s="2">
        <f>COUNTIFS('Все позиции'!$H$2:$H$10401,A7221,'Все позиции'!$L$2:$L$10401,B7221)</f>
        <v>1</v>
      </c>
      <c r="D7221" s="2">
        <f>SUMIFS('Все позиции'!$K$2:$K$10401,'Все позиции'!$H$2:$H$10401,A7221,'Все позиции'!$L$2:$L$10401,B7221)</f>
        <v>2.4E-2</v>
      </c>
      <c r="E7221" s="4">
        <f>SUMIFS('Все позиции'!$P$2:$P$10401,'Все позиции'!$H$2:$H$10401,A7221,'Все позиции'!$L$2:$L$10401,B7221)</f>
        <v>3097.5</v>
      </c>
      <c r="F7221" s="2">
        <f>COUNTIFS('Все позиции'!$H$2:$H$10401,A7221,'Все позиции'!$L$2:$L$10401,B7221,'Все позиции'!$F$2:$F$10401,"&lt;&gt;")</f>
        <v>0</v>
      </c>
      <c r="G7221" s="2" t="str">
        <f t="shared" si="112"/>
        <v>нет</v>
      </c>
    </row>
    <row r="7222" spans="1:7" x14ac:dyDescent="0.25">
      <c r="A7222" s="2" t="s">
        <v>8253</v>
      </c>
      <c r="B7222" s="2" t="s">
        <v>23</v>
      </c>
      <c r="C7222" s="2">
        <f>COUNTIFS('Все позиции'!$H$2:$H$10401,A7222,'Все позиции'!$L$2:$L$10401,B7222)</f>
        <v>1</v>
      </c>
      <c r="D7222" s="2">
        <f>SUMIFS('Все позиции'!$K$2:$K$10401,'Все позиции'!$H$2:$H$10401,A7222,'Все позиции'!$L$2:$L$10401,B7222)</f>
        <v>2.4</v>
      </c>
      <c r="E7222" s="4">
        <f>SUMIFS('Все позиции'!$P$2:$P$10401,'Все позиции'!$H$2:$H$10401,A7222,'Все позиции'!$L$2:$L$10401,B7222)</f>
        <v>0</v>
      </c>
      <c r="F7222" s="2">
        <f>COUNTIFS('Все позиции'!$H$2:$H$10401,A7222,'Все позиции'!$L$2:$L$10401,B7222,'Все позиции'!$F$2:$F$10401,"&lt;&gt;")</f>
        <v>1</v>
      </c>
      <c r="G7222" s="2" t="str">
        <f t="shared" si="112"/>
        <v>да</v>
      </c>
    </row>
    <row r="7223" spans="1:7" x14ac:dyDescent="0.25">
      <c r="A7223" s="2" t="s">
        <v>8262</v>
      </c>
      <c r="B7223" s="2" t="s">
        <v>23</v>
      </c>
      <c r="C7223" s="2">
        <f>COUNTIFS('Все позиции'!$H$2:$H$10401,A7223,'Все позиции'!$L$2:$L$10401,B7223)</f>
        <v>1</v>
      </c>
      <c r="D7223" s="2">
        <f>SUMIFS('Все позиции'!$K$2:$K$10401,'Все позиции'!$H$2:$H$10401,A7223,'Все позиции'!$L$2:$L$10401,B7223)</f>
        <v>1.1000000000000001</v>
      </c>
      <c r="E7223" s="4">
        <f>SUMIFS('Все позиции'!$P$2:$P$10401,'Все позиции'!$H$2:$H$10401,A7223,'Все позиции'!$L$2:$L$10401,B7223)</f>
        <v>0</v>
      </c>
      <c r="F7223" s="2">
        <f>COUNTIFS('Все позиции'!$H$2:$H$10401,A7223,'Все позиции'!$L$2:$L$10401,B7223,'Все позиции'!$F$2:$F$10401,"&lt;&gt;")</f>
        <v>1</v>
      </c>
      <c r="G7223" s="2" t="str">
        <f t="shared" si="112"/>
        <v>да</v>
      </c>
    </row>
    <row r="7224" spans="1:7" x14ac:dyDescent="0.25">
      <c r="A7224" s="2" t="s">
        <v>8434</v>
      </c>
      <c r="B7224" s="2" t="s">
        <v>38</v>
      </c>
      <c r="C7224" s="2">
        <f>COUNTIFS('Все позиции'!$H$2:$H$10401,A7224,'Все позиции'!$L$2:$L$10401,B7224)</f>
        <v>1</v>
      </c>
      <c r="D7224" s="2">
        <f>SUMIFS('Все позиции'!$K$2:$K$10401,'Все позиции'!$H$2:$H$10401,A7224,'Все позиции'!$L$2:$L$10401,B7224)</f>
        <v>3</v>
      </c>
      <c r="E7224" s="4">
        <f>SUMIFS('Все позиции'!$P$2:$P$10401,'Все позиции'!$H$2:$H$10401,A7224,'Все позиции'!$L$2:$L$10401,B7224)</f>
        <v>193.25</v>
      </c>
      <c r="F7224" s="2">
        <f>COUNTIFS('Все позиции'!$H$2:$H$10401,A7224,'Все позиции'!$L$2:$L$10401,B7224,'Все позиции'!$F$2:$F$10401,"&lt;&gt;")</f>
        <v>1</v>
      </c>
      <c r="G7224" s="2" t="str">
        <f t="shared" si="112"/>
        <v>да</v>
      </c>
    </row>
    <row r="7225" spans="1:7" x14ac:dyDescent="0.25">
      <c r="A7225" s="2" t="s">
        <v>8432</v>
      </c>
      <c r="B7225" s="2" t="s">
        <v>38</v>
      </c>
      <c r="C7225" s="2">
        <f>COUNTIFS('Все позиции'!$H$2:$H$10401,A7225,'Все позиции'!$L$2:$L$10401,B7225)</f>
        <v>1</v>
      </c>
      <c r="D7225" s="2">
        <f>SUMIFS('Все позиции'!$K$2:$K$10401,'Все позиции'!$H$2:$H$10401,A7225,'Все позиции'!$L$2:$L$10401,B7225)</f>
        <v>20</v>
      </c>
      <c r="E7225" s="4">
        <f>SUMIFS('Все позиции'!$P$2:$P$10401,'Все позиции'!$H$2:$H$10401,A7225,'Все позиции'!$L$2:$L$10401,B7225)</f>
        <v>4419.08</v>
      </c>
      <c r="F7225" s="2">
        <f>COUNTIFS('Все позиции'!$H$2:$H$10401,A7225,'Все позиции'!$L$2:$L$10401,B7225,'Все позиции'!$F$2:$F$10401,"&lt;&gt;")</f>
        <v>1</v>
      </c>
      <c r="G7225" s="2" t="str">
        <f t="shared" si="112"/>
        <v>да</v>
      </c>
    </row>
    <row r="7226" spans="1:7" x14ac:dyDescent="0.25">
      <c r="A7226" s="2" t="s">
        <v>8456</v>
      </c>
      <c r="B7226" s="2" t="s">
        <v>38</v>
      </c>
      <c r="C7226" s="2">
        <f>COUNTIFS('Все позиции'!$H$2:$H$10401,A7226,'Все позиции'!$L$2:$L$10401,B7226)</f>
        <v>1</v>
      </c>
      <c r="D7226" s="2">
        <f>SUMIFS('Все позиции'!$K$2:$K$10401,'Все позиции'!$H$2:$H$10401,A7226,'Все позиции'!$L$2:$L$10401,B7226)</f>
        <v>5</v>
      </c>
      <c r="E7226" s="4">
        <f>SUMIFS('Все позиции'!$P$2:$P$10401,'Все позиции'!$H$2:$H$10401,A7226,'Все позиции'!$L$2:$L$10401,B7226)</f>
        <v>3107.89</v>
      </c>
      <c r="F7226" s="2">
        <f>COUNTIFS('Все позиции'!$H$2:$H$10401,A7226,'Все позиции'!$L$2:$L$10401,B7226,'Все позиции'!$F$2:$F$10401,"&lt;&gt;")</f>
        <v>1</v>
      </c>
      <c r="G7226" s="2" t="str">
        <f t="shared" si="112"/>
        <v>да</v>
      </c>
    </row>
    <row r="7227" spans="1:7" x14ac:dyDescent="0.25">
      <c r="A7227" s="2" t="s">
        <v>9109</v>
      </c>
      <c r="B7227" s="2" t="s">
        <v>21</v>
      </c>
      <c r="C7227" s="2">
        <f>COUNTIFS('Все позиции'!$H$2:$H$10401,A7227,'Все позиции'!$L$2:$L$10401,B7227)</f>
        <v>2</v>
      </c>
      <c r="D7227" s="2">
        <f>SUMIFS('Все позиции'!$K$2:$K$10401,'Все позиции'!$H$2:$H$10401,A7227,'Все позиции'!$L$2:$L$10401,B7227)</f>
        <v>3</v>
      </c>
      <c r="E7227" s="4">
        <f>SUMIFS('Все позиции'!$P$2:$P$10401,'Все позиции'!$H$2:$H$10401,A7227,'Все позиции'!$L$2:$L$10401,B7227)</f>
        <v>0</v>
      </c>
      <c r="F7227" s="2">
        <f>COUNTIFS('Все позиции'!$H$2:$H$10401,A7227,'Все позиции'!$L$2:$L$10401,B7227,'Все позиции'!$F$2:$F$10401,"&lt;&gt;")</f>
        <v>2</v>
      </c>
      <c r="G7227" s="2" t="str">
        <f t="shared" si="112"/>
        <v>да</v>
      </c>
    </row>
    <row r="7228" spans="1:7" x14ac:dyDescent="0.25">
      <c r="A7228" s="2" t="s">
        <v>7526</v>
      </c>
      <c r="B7228" s="2" t="s">
        <v>38</v>
      </c>
      <c r="C7228" s="2">
        <f>COUNTIFS('Все позиции'!$H$2:$H$10401,A7228,'Все позиции'!$L$2:$L$10401,B7228)</f>
        <v>1</v>
      </c>
      <c r="D7228" s="2">
        <f>SUMIFS('Все позиции'!$K$2:$K$10401,'Все позиции'!$H$2:$H$10401,A7228,'Все позиции'!$L$2:$L$10401,B7228)</f>
        <v>14</v>
      </c>
      <c r="E7228" s="4">
        <f>SUMIFS('Все позиции'!$P$2:$P$10401,'Все позиции'!$H$2:$H$10401,A7228,'Все позиции'!$L$2:$L$10401,B7228)</f>
        <v>49161.71</v>
      </c>
      <c r="F7228" s="2">
        <f>COUNTIFS('Все позиции'!$H$2:$H$10401,A7228,'Все позиции'!$L$2:$L$10401,B7228,'Все позиции'!$F$2:$F$10401,"&lt;&gt;")</f>
        <v>1</v>
      </c>
      <c r="G7228" s="2" t="str">
        <f t="shared" si="112"/>
        <v>да</v>
      </c>
    </row>
    <row r="7229" spans="1:7" x14ac:dyDescent="0.25">
      <c r="A7229" s="2" t="s">
        <v>9048</v>
      </c>
      <c r="B7229" s="2" t="s">
        <v>38</v>
      </c>
      <c r="C7229" s="2">
        <f>COUNTIFS('Все позиции'!$H$2:$H$10401,A7229,'Все позиции'!$L$2:$L$10401,B7229)</f>
        <v>2</v>
      </c>
      <c r="D7229" s="2">
        <f>SUMIFS('Все позиции'!$K$2:$K$10401,'Все позиции'!$H$2:$H$10401,A7229,'Все позиции'!$L$2:$L$10401,B7229)</f>
        <v>8</v>
      </c>
      <c r="E7229" s="4">
        <f>SUMIFS('Все позиции'!$P$2:$P$10401,'Все позиции'!$H$2:$H$10401,A7229,'Все позиции'!$L$2:$L$10401,B7229)</f>
        <v>683.2</v>
      </c>
      <c r="F7229" s="2">
        <f>COUNTIFS('Все позиции'!$H$2:$H$10401,A7229,'Все позиции'!$L$2:$L$10401,B7229,'Все позиции'!$F$2:$F$10401,"&lt;&gt;")</f>
        <v>2</v>
      </c>
      <c r="G7229" s="2" t="str">
        <f t="shared" si="112"/>
        <v>да</v>
      </c>
    </row>
    <row r="7230" spans="1:7" x14ac:dyDescent="0.25">
      <c r="A7230" s="2" t="s">
        <v>402</v>
      </c>
      <c r="B7230" s="2" t="s">
        <v>38</v>
      </c>
      <c r="C7230" s="2">
        <f>COUNTIFS('Все позиции'!$H$2:$H$10401,A7230,'Все позиции'!$L$2:$L$10401,B7230)</f>
        <v>1</v>
      </c>
      <c r="D7230" s="2">
        <f>SUMIFS('Все позиции'!$K$2:$K$10401,'Все позиции'!$H$2:$H$10401,A7230,'Все позиции'!$L$2:$L$10401,B7230)</f>
        <v>780</v>
      </c>
      <c r="E7230" s="4">
        <f>SUMIFS('Все позиции'!$P$2:$P$10401,'Все позиции'!$H$2:$H$10401,A7230,'Все позиции'!$L$2:$L$10401,B7230)</f>
        <v>0</v>
      </c>
      <c r="F7230" s="2">
        <f>COUNTIFS('Все позиции'!$H$2:$H$10401,A7230,'Все позиции'!$L$2:$L$10401,B7230,'Все позиции'!$F$2:$F$10401,"&lt;&gt;")</f>
        <v>0</v>
      </c>
      <c r="G7230" s="2" t="str">
        <f t="shared" si="112"/>
        <v>нет</v>
      </c>
    </row>
    <row r="7231" spans="1:7" x14ac:dyDescent="0.25">
      <c r="A7231" s="2" t="s">
        <v>6884</v>
      </c>
      <c r="B7231" s="2" t="s">
        <v>38</v>
      </c>
      <c r="C7231" s="2">
        <f>COUNTIFS('Все позиции'!$H$2:$H$10401,A7231,'Все позиции'!$L$2:$L$10401,B7231)</f>
        <v>2</v>
      </c>
      <c r="D7231" s="2">
        <f>SUMIFS('Все позиции'!$K$2:$K$10401,'Все позиции'!$H$2:$H$10401,A7231,'Все позиции'!$L$2:$L$10401,B7231)</f>
        <v>54</v>
      </c>
      <c r="E7231" s="4">
        <f>SUMIFS('Все позиции'!$P$2:$P$10401,'Все позиции'!$H$2:$H$10401,A7231,'Все позиции'!$L$2:$L$10401,B7231)</f>
        <v>64751.26</v>
      </c>
      <c r="F7231" s="2">
        <f>COUNTIFS('Все позиции'!$H$2:$H$10401,A7231,'Все позиции'!$L$2:$L$10401,B7231,'Все позиции'!$F$2:$F$10401,"&lt;&gt;")</f>
        <v>0</v>
      </c>
      <c r="G7231" s="2" t="str">
        <f t="shared" si="112"/>
        <v>нет</v>
      </c>
    </row>
    <row r="7232" spans="1:7" x14ac:dyDescent="0.25">
      <c r="A7232" s="2" t="s">
        <v>9435</v>
      </c>
      <c r="B7232" s="2" t="s">
        <v>38</v>
      </c>
      <c r="C7232" s="2">
        <f>COUNTIFS('Все позиции'!$H$2:$H$10401,A7232,'Все позиции'!$L$2:$L$10401,B7232)</f>
        <v>2</v>
      </c>
      <c r="D7232" s="2">
        <f>SUMIFS('Все позиции'!$K$2:$K$10401,'Все позиции'!$H$2:$H$10401,A7232,'Все позиции'!$L$2:$L$10401,B7232)</f>
        <v>160</v>
      </c>
      <c r="E7232" s="4">
        <f>SUMIFS('Все позиции'!$P$2:$P$10401,'Все позиции'!$H$2:$H$10401,A7232,'Все позиции'!$L$2:$L$10401,B7232)</f>
        <v>163968</v>
      </c>
      <c r="F7232" s="2">
        <f>COUNTIFS('Все позиции'!$H$2:$H$10401,A7232,'Все позиции'!$L$2:$L$10401,B7232,'Все позиции'!$F$2:$F$10401,"&lt;&gt;")</f>
        <v>2</v>
      </c>
      <c r="G7232" s="2" t="str">
        <f t="shared" si="112"/>
        <v>да</v>
      </c>
    </row>
    <row r="7233" spans="1:7" x14ac:dyDescent="0.25">
      <c r="A7233" s="2" t="s">
        <v>6963</v>
      </c>
      <c r="B7233" s="2" t="s">
        <v>38</v>
      </c>
      <c r="C7233" s="2">
        <f>COUNTIFS('Все позиции'!$H$2:$H$10401,A7233,'Все позиции'!$L$2:$L$10401,B7233)</f>
        <v>1</v>
      </c>
      <c r="D7233" s="2">
        <f>SUMIFS('Все позиции'!$K$2:$K$10401,'Все позиции'!$H$2:$H$10401,A7233,'Все позиции'!$L$2:$L$10401,B7233)</f>
        <v>140</v>
      </c>
      <c r="E7233" s="4">
        <f>SUMIFS('Все позиции'!$P$2:$P$10401,'Все позиции'!$H$2:$H$10401,A7233,'Все позиции'!$L$2:$L$10401,B7233)</f>
        <v>81232.479999999996</v>
      </c>
      <c r="F7233" s="2">
        <f>COUNTIFS('Все позиции'!$H$2:$H$10401,A7233,'Все позиции'!$L$2:$L$10401,B7233,'Все позиции'!$F$2:$F$10401,"&lt;&gt;")</f>
        <v>0</v>
      </c>
      <c r="G7233" s="2" t="str">
        <f t="shared" si="112"/>
        <v>нет</v>
      </c>
    </row>
    <row r="7234" spans="1:7" x14ac:dyDescent="0.25">
      <c r="A7234" s="2" t="s">
        <v>9540</v>
      </c>
      <c r="B7234" s="2" t="s">
        <v>23</v>
      </c>
      <c r="C7234" s="2">
        <f>COUNTIFS('Все позиции'!$H$2:$H$10401,A7234,'Все позиции'!$L$2:$L$10401,B7234)</f>
        <v>2</v>
      </c>
      <c r="D7234" s="2">
        <f>SUMIFS('Все позиции'!$K$2:$K$10401,'Все позиции'!$H$2:$H$10401,A7234,'Все позиции'!$L$2:$L$10401,B7234)</f>
        <v>4</v>
      </c>
      <c r="E7234" s="4">
        <f>SUMIFS('Все позиции'!$P$2:$P$10401,'Все позиции'!$H$2:$H$10401,A7234,'Все позиции'!$L$2:$L$10401,B7234)</f>
        <v>189065.45</v>
      </c>
      <c r="F7234" s="2">
        <f>COUNTIFS('Все позиции'!$H$2:$H$10401,A7234,'Все позиции'!$L$2:$L$10401,B7234,'Все позиции'!$F$2:$F$10401,"&lt;&gt;")</f>
        <v>2</v>
      </c>
      <c r="G7234" s="2" t="str">
        <f t="shared" ref="G7234:G7297" si="113">IF(F7234&gt;0,"да","нет")</f>
        <v>да</v>
      </c>
    </row>
    <row r="7235" spans="1:7" x14ac:dyDescent="0.25">
      <c r="A7235" s="2" t="s">
        <v>7527</v>
      </c>
      <c r="B7235" s="2" t="s">
        <v>38</v>
      </c>
      <c r="C7235" s="2">
        <f>COUNTIFS('Все позиции'!$H$2:$H$10401,A7235,'Все позиции'!$L$2:$L$10401,B7235)</f>
        <v>1</v>
      </c>
      <c r="D7235" s="2">
        <f>SUMIFS('Все позиции'!$K$2:$K$10401,'Все позиции'!$H$2:$H$10401,A7235,'Все позиции'!$L$2:$L$10401,B7235)</f>
        <v>10</v>
      </c>
      <c r="E7235" s="4">
        <f>SUMIFS('Все позиции'!$P$2:$P$10401,'Все позиции'!$H$2:$H$10401,A7235,'Все позиции'!$L$2:$L$10401,B7235)</f>
        <v>1064.57</v>
      </c>
      <c r="F7235" s="2">
        <f>COUNTIFS('Все позиции'!$H$2:$H$10401,A7235,'Все позиции'!$L$2:$L$10401,B7235,'Все позиции'!$F$2:$F$10401,"&lt;&gt;")</f>
        <v>1</v>
      </c>
      <c r="G7235" s="2" t="str">
        <f t="shared" si="113"/>
        <v>да</v>
      </c>
    </row>
    <row r="7236" spans="1:7" x14ac:dyDescent="0.25">
      <c r="A7236" s="2" t="s">
        <v>8973</v>
      </c>
      <c r="B7236" s="2" t="s">
        <v>38</v>
      </c>
      <c r="C7236" s="2">
        <f>COUNTIFS('Все позиции'!$H$2:$H$10401,A7236,'Все позиции'!$L$2:$L$10401,B7236)</f>
        <v>1</v>
      </c>
      <c r="D7236" s="2">
        <f>SUMIFS('Все позиции'!$K$2:$K$10401,'Все позиции'!$H$2:$H$10401,A7236,'Все позиции'!$L$2:$L$10401,B7236)</f>
        <v>20</v>
      </c>
      <c r="E7236" s="4">
        <f>SUMIFS('Все позиции'!$P$2:$P$10401,'Все позиции'!$H$2:$H$10401,A7236,'Все позиции'!$L$2:$L$10401,B7236)</f>
        <v>0</v>
      </c>
      <c r="F7236" s="2">
        <f>COUNTIFS('Все позиции'!$H$2:$H$10401,A7236,'Все позиции'!$L$2:$L$10401,B7236,'Все позиции'!$F$2:$F$10401,"&lt;&gt;")</f>
        <v>1</v>
      </c>
      <c r="G7236" s="2" t="str">
        <f t="shared" si="113"/>
        <v>да</v>
      </c>
    </row>
    <row r="7237" spans="1:7" x14ac:dyDescent="0.25">
      <c r="A7237" s="2" t="s">
        <v>317</v>
      </c>
      <c r="B7237" s="2" t="s">
        <v>38</v>
      </c>
      <c r="C7237" s="2">
        <f>COUNTIFS('Все позиции'!$H$2:$H$10401,A7237,'Все позиции'!$L$2:$L$10401,B7237)</f>
        <v>1</v>
      </c>
      <c r="D7237" s="2">
        <f>SUMIFS('Все позиции'!$K$2:$K$10401,'Все позиции'!$H$2:$H$10401,A7237,'Все позиции'!$L$2:$L$10401,B7237)</f>
        <v>2</v>
      </c>
      <c r="E7237" s="4">
        <f>SUMIFS('Все позиции'!$P$2:$P$10401,'Все позиции'!$H$2:$H$10401,A7237,'Все позиции'!$L$2:$L$10401,B7237)</f>
        <v>0</v>
      </c>
      <c r="F7237" s="2">
        <f>COUNTIFS('Все позиции'!$H$2:$H$10401,A7237,'Все позиции'!$L$2:$L$10401,B7237,'Все позиции'!$F$2:$F$10401,"&lt;&gt;")</f>
        <v>0</v>
      </c>
      <c r="G7237" s="2" t="str">
        <f t="shared" si="113"/>
        <v>нет</v>
      </c>
    </row>
    <row r="7238" spans="1:7" x14ac:dyDescent="0.25">
      <c r="A7238" s="2" t="s">
        <v>2528</v>
      </c>
      <c r="B7238" s="2" t="s">
        <v>38</v>
      </c>
      <c r="C7238" s="2">
        <f>COUNTIFS('Все позиции'!$H$2:$H$10401,A7238,'Все позиции'!$L$2:$L$10401,B7238)</f>
        <v>1</v>
      </c>
      <c r="D7238" s="2">
        <f>SUMIFS('Все позиции'!$K$2:$K$10401,'Все позиции'!$H$2:$H$10401,A7238,'Все позиции'!$L$2:$L$10401,B7238)</f>
        <v>6</v>
      </c>
      <c r="E7238" s="4">
        <f>SUMIFS('Все позиции'!$P$2:$P$10401,'Все позиции'!$H$2:$H$10401,A7238,'Все позиции'!$L$2:$L$10401,B7238)</f>
        <v>16271.92</v>
      </c>
      <c r="F7238" s="2">
        <f>COUNTIFS('Все позиции'!$H$2:$H$10401,A7238,'Все позиции'!$L$2:$L$10401,B7238,'Все позиции'!$F$2:$F$10401,"&lt;&gt;")</f>
        <v>0</v>
      </c>
      <c r="G7238" s="2" t="str">
        <f t="shared" si="113"/>
        <v>нет</v>
      </c>
    </row>
    <row r="7239" spans="1:7" x14ac:dyDescent="0.25">
      <c r="A7239" s="2" t="s">
        <v>7274</v>
      </c>
      <c r="B7239" s="2" t="s">
        <v>38</v>
      </c>
      <c r="C7239" s="2">
        <f>COUNTIFS('Все позиции'!$H$2:$H$10401,A7239,'Все позиции'!$L$2:$L$10401,B7239)</f>
        <v>2</v>
      </c>
      <c r="D7239" s="2">
        <f>SUMIFS('Все позиции'!$K$2:$K$10401,'Все позиции'!$H$2:$H$10401,A7239,'Все позиции'!$L$2:$L$10401,B7239)</f>
        <v>7</v>
      </c>
      <c r="E7239" s="4">
        <f>SUMIFS('Все позиции'!$P$2:$P$10401,'Все позиции'!$H$2:$H$10401,A7239,'Все позиции'!$L$2:$L$10401,B7239)</f>
        <v>284.83000000000004</v>
      </c>
      <c r="F7239" s="2">
        <f>COUNTIFS('Все позиции'!$H$2:$H$10401,A7239,'Все позиции'!$L$2:$L$10401,B7239,'Все позиции'!$F$2:$F$10401,"&lt;&gt;")</f>
        <v>2</v>
      </c>
      <c r="G7239" s="2" t="str">
        <f t="shared" si="113"/>
        <v>да</v>
      </c>
    </row>
    <row r="7240" spans="1:7" x14ac:dyDescent="0.25">
      <c r="A7240" s="2" t="s">
        <v>3965</v>
      </c>
      <c r="B7240" s="2" t="s">
        <v>38</v>
      </c>
      <c r="C7240" s="2">
        <f>COUNTIFS('Все позиции'!$H$2:$H$10401,A7240,'Все позиции'!$L$2:$L$10401,B7240)</f>
        <v>1</v>
      </c>
      <c r="D7240" s="2">
        <f>SUMIFS('Все позиции'!$K$2:$K$10401,'Все позиции'!$H$2:$H$10401,A7240,'Все позиции'!$L$2:$L$10401,B7240)</f>
        <v>15</v>
      </c>
      <c r="E7240" s="4">
        <f>SUMIFS('Все позиции'!$P$2:$P$10401,'Все позиции'!$H$2:$H$10401,A7240,'Все позиции'!$L$2:$L$10401,B7240)</f>
        <v>709.13</v>
      </c>
      <c r="F7240" s="2">
        <f>COUNTIFS('Все позиции'!$H$2:$H$10401,A7240,'Все позиции'!$L$2:$L$10401,B7240,'Все позиции'!$F$2:$F$10401,"&lt;&gt;")</f>
        <v>0</v>
      </c>
      <c r="G7240" s="2" t="str">
        <f t="shared" si="113"/>
        <v>нет</v>
      </c>
    </row>
    <row r="7241" spans="1:7" x14ac:dyDescent="0.25">
      <c r="A7241" s="2" t="s">
        <v>8028</v>
      </c>
      <c r="B7241" s="2" t="s">
        <v>38</v>
      </c>
      <c r="C7241" s="2">
        <f>COUNTIFS('Все позиции'!$H$2:$H$10401,A7241,'Все позиции'!$L$2:$L$10401,B7241)</f>
        <v>1</v>
      </c>
      <c r="D7241" s="2">
        <f>SUMIFS('Все позиции'!$K$2:$K$10401,'Все позиции'!$H$2:$H$10401,A7241,'Все позиции'!$L$2:$L$10401,B7241)</f>
        <v>39</v>
      </c>
      <c r="E7241" s="4">
        <f>SUMIFS('Все позиции'!$P$2:$P$10401,'Все позиции'!$H$2:$H$10401,A7241,'Все позиции'!$L$2:$L$10401,B7241)</f>
        <v>497.69</v>
      </c>
      <c r="F7241" s="2">
        <f>COUNTIFS('Все позиции'!$H$2:$H$10401,A7241,'Все позиции'!$L$2:$L$10401,B7241,'Все позиции'!$F$2:$F$10401,"&lt;&gt;")</f>
        <v>1</v>
      </c>
      <c r="G7241" s="2" t="str">
        <f t="shared" si="113"/>
        <v>да</v>
      </c>
    </row>
    <row r="7242" spans="1:7" x14ac:dyDescent="0.25">
      <c r="A7242" s="2" t="s">
        <v>8029</v>
      </c>
      <c r="B7242" s="2" t="s">
        <v>38</v>
      </c>
      <c r="C7242" s="2">
        <f>COUNTIFS('Все позиции'!$H$2:$H$10401,A7242,'Все позиции'!$L$2:$L$10401,B7242)</f>
        <v>1</v>
      </c>
      <c r="D7242" s="2">
        <f>SUMIFS('Все позиции'!$K$2:$K$10401,'Все позиции'!$H$2:$H$10401,A7242,'Все позиции'!$L$2:$L$10401,B7242)</f>
        <v>9</v>
      </c>
      <c r="E7242" s="4">
        <f>SUMIFS('Все позиции'!$P$2:$P$10401,'Все позиции'!$H$2:$H$10401,A7242,'Все позиции'!$L$2:$L$10401,B7242)</f>
        <v>188.53</v>
      </c>
      <c r="F7242" s="2">
        <f>COUNTIFS('Все позиции'!$H$2:$H$10401,A7242,'Все позиции'!$L$2:$L$10401,B7242,'Все позиции'!$F$2:$F$10401,"&lt;&gt;")</f>
        <v>1</v>
      </c>
      <c r="G7242" s="2" t="str">
        <f t="shared" si="113"/>
        <v>да</v>
      </c>
    </row>
    <row r="7243" spans="1:7" x14ac:dyDescent="0.25">
      <c r="A7243" s="2" t="s">
        <v>8030</v>
      </c>
      <c r="B7243" s="2" t="s">
        <v>38</v>
      </c>
      <c r="C7243" s="2">
        <f>COUNTIFS('Все позиции'!$H$2:$H$10401,A7243,'Все позиции'!$L$2:$L$10401,B7243)</f>
        <v>1</v>
      </c>
      <c r="D7243" s="2">
        <f>SUMIFS('Все позиции'!$K$2:$K$10401,'Все позиции'!$H$2:$H$10401,A7243,'Все позиции'!$L$2:$L$10401,B7243)</f>
        <v>11</v>
      </c>
      <c r="E7243" s="4">
        <f>SUMIFS('Все позиции'!$P$2:$P$10401,'Все позиции'!$H$2:$H$10401,A7243,'Все позиции'!$L$2:$L$10401,B7243)</f>
        <v>468.49</v>
      </c>
      <c r="F7243" s="2">
        <f>COUNTIFS('Все позиции'!$H$2:$H$10401,A7243,'Все позиции'!$L$2:$L$10401,B7243,'Все позиции'!$F$2:$F$10401,"&lt;&gt;")</f>
        <v>1</v>
      </c>
      <c r="G7243" s="2" t="str">
        <f t="shared" si="113"/>
        <v>да</v>
      </c>
    </row>
    <row r="7244" spans="1:7" x14ac:dyDescent="0.25">
      <c r="A7244" s="2" t="s">
        <v>8031</v>
      </c>
      <c r="B7244" s="2" t="s">
        <v>38</v>
      </c>
      <c r="C7244" s="2">
        <f>COUNTIFS('Все позиции'!$H$2:$H$10401,A7244,'Все позиции'!$L$2:$L$10401,B7244)</f>
        <v>1</v>
      </c>
      <c r="D7244" s="2">
        <f>SUMIFS('Все позиции'!$K$2:$K$10401,'Все позиции'!$H$2:$H$10401,A7244,'Все позиции'!$L$2:$L$10401,B7244)</f>
        <v>2</v>
      </c>
      <c r="E7244" s="4">
        <f>SUMIFS('Все позиции'!$P$2:$P$10401,'Все позиции'!$H$2:$H$10401,A7244,'Все позиции'!$L$2:$L$10401,B7244)</f>
        <v>282.31</v>
      </c>
      <c r="F7244" s="2">
        <f>COUNTIFS('Все позиции'!$H$2:$H$10401,A7244,'Все позиции'!$L$2:$L$10401,B7244,'Все позиции'!$F$2:$F$10401,"&lt;&gt;")</f>
        <v>1</v>
      </c>
      <c r="G7244" s="2" t="str">
        <f t="shared" si="113"/>
        <v>да</v>
      </c>
    </row>
    <row r="7245" spans="1:7" x14ac:dyDescent="0.25">
      <c r="A7245" s="2" t="s">
        <v>6757</v>
      </c>
      <c r="B7245" s="2" t="s">
        <v>38</v>
      </c>
      <c r="C7245" s="2">
        <f>COUNTIFS('Все позиции'!$H$2:$H$10401,A7245,'Все позиции'!$L$2:$L$10401,B7245)</f>
        <v>1</v>
      </c>
      <c r="D7245" s="2">
        <f>SUMIFS('Все позиции'!$K$2:$K$10401,'Все позиции'!$H$2:$H$10401,A7245,'Все позиции'!$L$2:$L$10401,B7245)</f>
        <v>4</v>
      </c>
      <c r="E7245" s="4">
        <f>SUMIFS('Все позиции'!$P$2:$P$10401,'Все позиции'!$H$2:$H$10401,A7245,'Все позиции'!$L$2:$L$10401,B7245)</f>
        <v>26139.72</v>
      </c>
      <c r="F7245" s="2">
        <f>COUNTIFS('Все позиции'!$H$2:$H$10401,A7245,'Все позиции'!$L$2:$L$10401,B7245,'Все позиции'!$F$2:$F$10401,"&lt;&gt;")</f>
        <v>0</v>
      </c>
      <c r="G7245" s="2" t="str">
        <f t="shared" si="113"/>
        <v>нет</v>
      </c>
    </row>
    <row r="7246" spans="1:7" x14ac:dyDescent="0.25">
      <c r="A7246" s="2" t="s">
        <v>6061</v>
      </c>
      <c r="B7246" s="2" t="s">
        <v>38</v>
      </c>
      <c r="C7246" s="2">
        <f>COUNTIFS('Все позиции'!$H$2:$H$10401,A7246,'Все позиции'!$L$2:$L$10401,B7246)</f>
        <v>1</v>
      </c>
      <c r="D7246" s="2">
        <f>SUMIFS('Все позиции'!$K$2:$K$10401,'Все позиции'!$H$2:$H$10401,A7246,'Все позиции'!$L$2:$L$10401,B7246)</f>
        <v>15</v>
      </c>
      <c r="E7246" s="4">
        <f>SUMIFS('Все позиции'!$P$2:$P$10401,'Все позиции'!$H$2:$H$10401,A7246,'Все позиции'!$L$2:$L$10401,B7246)</f>
        <v>2812.53</v>
      </c>
      <c r="F7246" s="2">
        <f>COUNTIFS('Все позиции'!$H$2:$H$10401,A7246,'Все позиции'!$L$2:$L$10401,B7246,'Все позиции'!$F$2:$F$10401,"&lt;&gt;")</f>
        <v>1</v>
      </c>
      <c r="G7246" s="2" t="str">
        <f t="shared" si="113"/>
        <v>да</v>
      </c>
    </row>
    <row r="7247" spans="1:7" x14ac:dyDescent="0.25">
      <c r="A7247" s="2" t="s">
        <v>6062</v>
      </c>
      <c r="B7247" s="2" t="s">
        <v>38</v>
      </c>
      <c r="C7247" s="2">
        <f>COUNTIFS('Все позиции'!$H$2:$H$10401,A7247,'Все позиции'!$L$2:$L$10401,B7247)</f>
        <v>1</v>
      </c>
      <c r="D7247" s="2">
        <f>SUMIFS('Все позиции'!$K$2:$K$10401,'Все позиции'!$H$2:$H$10401,A7247,'Все позиции'!$L$2:$L$10401,B7247)</f>
        <v>15</v>
      </c>
      <c r="E7247" s="4">
        <f>SUMIFS('Все позиции'!$P$2:$P$10401,'Все позиции'!$H$2:$H$10401,A7247,'Все позиции'!$L$2:$L$10401,B7247)</f>
        <v>3307.54</v>
      </c>
      <c r="F7247" s="2">
        <f>COUNTIFS('Все позиции'!$H$2:$H$10401,A7247,'Все позиции'!$L$2:$L$10401,B7247,'Все позиции'!$F$2:$F$10401,"&lt;&gt;")</f>
        <v>1</v>
      </c>
      <c r="G7247" s="2" t="str">
        <f t="shared" si="113"/>
        <v>да</v>
      </c>
    </row>
    <row r="7248" spans="1:7" x14ac:dyDescent="0.25">
      <c r="A7248" s="2" t="s">
        <v>3983</v>
      </c>
      <c r="B7248" s="2" t="s">
        <v>3982</v>
      </c>
      <c r="C7248" s="2">
        <f>COUNTIFS('Все позиции'!$H$2:$H$10401,A7248,'Все позиции'!$L$2:$L$10401,B7248)</f>
        <v>1</v>
      </c>
      <c r="D7248" s="2">
        <f>SUMIFS('Все позиции'!$K$2:$K$10401,'Все позиции'!$H$2:$H$10401,A7248,'Все позиции'!$L$2:$L$10401,B7248)</f>
        <v>50</v>
      </c>
      <c r="E7248" s="4">
        <f>SUMIFS('Все позиции'!$P$2:$P$10401,'Все позиции'!$H$2:$H$10401,A7248,'Все позиции'!$L$2:$L$10401,B7248)</f>
        <v>52627.75</v>
      </c>
      <c r="F7248" s="2">
        <f>COUNTIFS('Все позиции'!$H$2:$H$10401,A7248,'Все позиции'!$L$2:$L$10401,B7248,'Все позиции'!$F$2:$F$10401,"&lt;&gt;")</f>
        <v>0</v>
      </c>
      <c r="G7248" s="2" t="str">
        <f t="shared" si="113"/>
        <v>нет</v>
      </c>
    </row>
    <row r="7249" spans="1:7" x14ac:dyDescent="0.25">
      <c r="A7249" s="2" t="s">
        <v>3981</v>
      </c>
      <c r="B7249" s="2" t="s">
        <v>3982</v>
      </c>
      <c r="C7249" s="2">
        <f>COUNTIFS('Все позиции'!$H$2:$H$10401,A7249,'Все позиции'!$L$2:$L$10401,B7249)</f>
        <v>2</v>
      </c>
      <c r="D7249" s="2">
        <f>SUMIFS('Все позиции'!$K$2:$K$10401,'Все позиции'!$H$2:$H$10401,A7249,'Все позиции'!$L$2:$L$10401,B7249)</f>
        <v>100</v>
      </c>
      <c r="E7249" s="4">
        <f>SUMIFS('Все позиции'!$P$2:$P$10401,'Все позиции'!$H$2:$H$10401,A7249,'Все позиции'!$L$2:$L$10401,B7249)</f>
        <v>110208.7</v>
      </c>
      <c r="F7249" s="2">
        <f>COUNTIFS('Все позиции'!$H$2:$H$10401,A7249,'Все позиции'!$L$2:$L$10401,B7249,'Все позиции'!$F$2:$F$10401,"&lt;&gt;")</f>
        <v>0</v>
      </c>
      <c r="G7249" s="2" t="str">
        <f t="shared" si="113"/>
        <v>нет</v>
      </c>
    </row>
    <row r="7250" spans="1:7" x14ac:dyDescent="0.25">
      <c r="A7250" s="2" t="s">
        <v>3985</v>
      </c>
      <c r="B7250" s="2" t="s">
        <v>3982</v>
      </c>
      <c r="C7250" s="2">
        <f>COUNTIFS('Все позиции'!$H$2:$H$10401,A7250,'Все позиции'!$L$2:$L$10401,B7250)</f>
        <v>1</v>
      </c>
      <c r="D7250" s="2">
        <f>SUMIFS('Все позиции'!$K$2:$K$10401,'Все позиции'!$H$2:$H$10401,A7250,'Все позиции'!$L$2:$L$10401,B7250)</f>
        <v>150</v>
      </c>
      <c r="E7250" s="4">
        <f>SUMIFS('Все позиции'!$P$2:$P$10401,'Все позиции'!$H$2:$H$10401,A7250,'Все позиции'!$L$2:$L$10401,B7250)</f>
        <v>170885.4</v>
      </c>
      <c r="F7250" s="2">
        <f>COUNTIFS('Все позиции'!$H$2:$H$10401,A7250,'Все позиции'!$L$2:$L$10401,B7250,'Все позиции'!$F$2:$F$10401,"&lt;&gt;")</f>
        <v>0</v>
      </c>
      <c r="G7250" s="2" t="str">
        <f t="shared" si="113"/>
        <v>нет</v>
      </c>
    </row>
    <row r="7251" spans="1:7" x14ac:dyDescent="0.25">
      <c r="A7251" s="2" t="s">
        <v>3984</v>
      </c>
      <c r="B7251" s="2" t="s">
        <v>3982</v>
      </c>
      <c r="C7251" s="2">
        <f>COUNTIFS('Все позиции'!$H$2:$H$10401,A7251,'Все позиции'!$L$2:$L$10401,B7251)</f>
        <v>1</v>
      </c>
      <c r="D7251" s="2">
        <f>SUMIFS('Все позиции'!$K$2:$K$10401,'Все позиции'!$H$2:$H$10401,A7251,'Все позиции'!$L$2:$L$10401,B7251)</f>
        <v>150</v>
      </c>
      <c r="E7251" s="4">
        <f>SUMIFS('Все позиции'!$P$2:$P$10401,'Все позиции'!$H$2:$H$10401,A7251,'Все позиции'!$L$2:$L$10401,B7251)</f>
        <v>176723.1</v>
      </c>
      <c r="F7251" s="2">
        <f>COUNTIFS('Все позиции'!$H$2:$H$10401,A7251,'Все позиции'!$L$2:$L$10401,B7251,'Все позиции'!$F$2:$F$10401,"&lt;&gt;")</f>
        <v>0</v>
      </c>
      <c r="G7251" s="2" t="str">
        <f t="shared" si="113"/>
        <v>нет</v>
      </c>
    </row>
    <row r="7252" spans="1:7" x14ac:dyDescent="0.25">
      <c r="A7252" s="2" t="s">
        <v>6139</v>
      </c>
      <c r="B7252" s="2" t="s">
        <v>38</v>
      </c>
      <c r="C7252" s="2">
        <f>COUNTIFS('Все позиции'!$H$2:$H$10401,A7252,'Все позиции'!$L$2:$L$10401,B7252)</f>
        <v>1</v>
      </c>
      <c r="D7252" s="2">
        <f>SUMIFS('Все позиции'!$K$2:$K$10401,'Все позиции'!$H$2:$H$10401,A7252,'Все позиции'!$L$2:$L$10401,B7252)</f>
        <v>165</v>
      </c>
      <c r="E7252" s="4">
        <f>SUMIFS('Все позиции'!$P$2:$P$10401,'Все позиции'!$H$2:$H$10401,A7252,'Все позиции'!$L$2:$L$10401,B7252)</f>
        <v>6582.51</v>
      </c>
      <c r="F7252" s="2">
        <f>COUNTIFS('Все позиции'!$H$2:$H$10401,A7252,'Все позиции'!$L$2:$L$10401,B7252,'Все позиции'!$F$2:$F$10401,"&lt;&gt;")</f>
        <v>1</v>
      </c>
      <c r="G7252" s="2" t="str">
        <f t="shared" si="113"/>
        <v>да</v>
      </c>
    </row>
    <row r="7253" spans="1:7" x14ac:dyDescent="0.25">
      <c r="A7253" s="2" t="s">
        <v>6140</v>
      </c>
      <c r="B7253" s="2" t="s">
        <v>38</v>
      </c>
      <c r="C7253" s="2">
        <f>COUNTIFS('Все позиции'!$H$2:$H$10401,A7253,'Все позиции'!$L$2:$L$10401,B7253)</f>
        <v>1</v>
      </c>
      <c r="D7253" s="2">
        <f>SUMIFS('Все позиции'!$K$2:$K$10401,'Все позиции'!$H$2:$H$10401,A7253,'Все позиции'!$L$2:$L$10401,B7253)</f>
        <v>248</v>
      </c>
      <c r="E7253" s="4">
        <f>SUMIFS('Все позиции'!$P$2:$P$10401,'Все позиции'!$H$2:$H$10401,A7253,'Все позиции'!$L$2:$L$10401,B7253)</f>
        <v>9893.7099999999991</v>
      </c>
      <c r="F7253" s="2">
        <f>COUNTIFS('Все позиции'!$H$2:$H$10401,A7253,'Все позиции'!$L$2:$L$10401,B7253,'Все позиции'!$F$2:$F$10401,"&lt;&gt;")</f>
        <v>1</v>
      </c>
      <c r="G7253" s="2" t="str">
        <f t="shared" si="113"/>
        <v>да</v>
      </c>
    </row>
    <row r="7254" spans="1:7" x14ac:dyDescent="0.25">
      <c r="A7254" s="2" t="s">
        <v>535</v>
      </c>
      <c r="B7254" s="2" t="s">
        <v>38</v>
      </c>
      <c r="C7254" s="2">
        <f>COUNTIFS('Все позиции'!$H$2:$H$10401,A7254,'Все позиции'!$L$2:$L$10401,B7254)</f>
        <v>1</v>
      </c>
      <c r="D7254" s="2">
        <f>SUMIFS('Все позиции'!$K$2:$K$10401,'Все позиции'!$H$2:$H$10401,A7254,'Все позиции'!$L$2:$L$10401,B7254)</f>
        <v>1</v>
      </c>
      <c r="E7254" s="4">
        <f>SUMIFS('Все позиции'!$P$2:$P$10401,'Все позиции'!$H$2:$H$10401,A7254,'Все позиции'!$L$2:$L$10401,B7254)</f>
        <v>12383</v>
      </c>
      <c r="F7254" s="2">
        <f>COUNTIFS('Все позиции'!$H$2:$H$10401,A7254,'Все позиции'!$L$2:$L$10401,B7254,'Все позиции'!$F$2:$F$10401,"&lt;&gt;")</f>
        <v>0</v>
      </c>
      <c r="G7254" s="2" t="str">
        <f t="shared" si="113"/>
        <v>нет</v>
      </c>
    </row>
    <row r="7255" spans="1:7" x14ac:dyDescent="0.25">
      <c r="A7255" s="2" t="s">
        <v>7215</v>
      </c>
      <c r="B7255" s="2" t="s">
        <v>320</v>
      </c>
      <c r="C7255" s="2">
        <f>COUNTIFS('Все позиции'!$H$2:$H$10401,A7255,'Все позиции'!$L$2:$L$10401,B7255)</f>
        <v>1</v>
      </c>
      <c r="D7255" s="2">
        <f>SUMIFS('Все позиции'!$K$2:$K$10401,'Все позиции'!$H$2:$H$10401,A7255,'Все позиции'!$L$2:$L$10401,B7255)</f>
        <v>25</v>
      </c>
      <c r="E7255" s="4">
        <f>SUMIFS('Все позиции'!$P$2:$P$10401,'Все позиции'!$H$2:$H$10401,A7255,'Все позиции'!$L$2:$L$10401,B7255)</f>
        <v>3918.95</v>
      </c>
      <c r="F7255" s="2">
        <f>COUNTIFS('Все позиции'!$H$2:$H$10401,A7255,'Все позиции'!$L$2:$L$10401,B7255,'Все позиции'!$F$2:$F$10401,"&lt;&gt;")</f>
        <v>1</v>
      </c>
      <c r="G7255" s="2" t="str">
        <f t="shared" si="113"/>
        <v>да</v>
      </c>
    </row>
    <row r="7256" spans="1:7" x14ac:dyDescent="0.25">
      <c r="A7256" s="2" t="s">
        <v>9001</v>
      </c>
      <c r="B7256" s="2" t="s">
        <v>38</v>
      </c>
      <c r="C7256" s="2">
        <f>COUNTIFS('Все позиции'!$H$2:$H$10401,A7256,'Все позиции'!$L$2:$L$10401,B7256)</f>
        <v>1</v>
      </c>
      <c r="D7256" s="2">
        <f>SUMIFS('Все позиции'!$K$2:$K$10401,'Все позиции'!$H$2:$H$10401,A7256,'Все позиции'!$L$2:$L$10401,B7256)</f>
        <v>1</v>
      </c>
      <c r="E7256" s="4">
        <f>SUMIFS('Все позиции'!$P$2:$P$10401,'Все позиции'!$H$2:$H$10401,A7256,'Все позиции'!$L$2:$L$10401,B7256)</f>
        <v>52939.51</v>
      </c>
      <c r="F7256" s="2">
        <f>COUNTIFS('Все позиции'!$H$2:$H$10401,A7256,'Все позиции'!$L$2:$L$10401,B7256,'Все позиции'!$F$2:$F$10401,"&lt;&gt;")</f>
        <v>1</v>
      </c>
      <c r="G7256" s="2" t="str">
        <f t="shared" si="113"/>
        <v>да</v>
      </c>
    </row>
    <row r="7257" spans="1:7" x14ac:dyDescent="0.25">
      <c r="A7257" s="2" t="s">
        <v>9675</v>
      </c>
      <c r="B7257" s="2" t="s">
        <v>38</v>
      </c>
      <c r="C7257" s="2">
        <f>COUNTIFS('Все позиции'!$H$2:$H$10401,A7257,'Все позиции'!$L$2:$L$10401,B7257)</f>
        <v>6</v>
      </c>
      <c r="D7257" s="2">
        <f>SUMIFS('Все позиции'!$K$2:$K$10401,'Все позиции'!$H$2:$H$10401,A7257,'Все позиции'!$L$2:$L$10401,B7257)</f>
        <v>158</v>
      </c>
      <c r="E7257" s="4">
        <f>SUMIFS('Все позиции'!$P$2:$P$10401,'Все позиции'!$H$2:$H$10401,A7257,'Все позиции'!$L$2:$L$10401,B7257)</f>
        <v>183512.80000000002</v>
      </c>
      <c r="F7257" s="2">
        <f>COUNTIFS('Все позиции'!$H$2:$H$10401,A7257,'Все позиции'!$L$2:$L$10401,B7257,'Все позиции'!$F$2:$F$10401,"&lt;&gt;")</f>
        <v>6</v>
      </c>
      <c r="G7257" s="2" t="str">
        <f t="shared" si="113"/>
        <v>да</v>
      </c>
    </row>
    <row r="7258" spans="1:7" x14ac:dyDescent="0.25">
      <c r="A7258" s="2" t="s">
        <v>9672</v>
      </c>
      <c r="B7258" s="2" t="s">
        <v>38</v>
      </c>
      <c r="C7258" s="2">
        <f>COUNTIFS('Все позиции'!$H$2:$H$10401,A7258,'Все позиции'!$L$2:$L$10401,B7258)</f>
        <v>8</v>
      </c>
      <c r="D7258" s="2">
        <f>SUMIFS('Все позиции'!$K$2:$K$10401,'Все позиции'!$H$2:$H$10401,A7258,'Все позиции'!$L$2:$L$10401,B7258)</f>
        <v>506</v>
      </c>
      <c r="E7258" s="4">
        <f>SUMIFS('Все позиции'!$P$2:$P$10401,'Все позиции'!$H$2:$H$10401,A7258,'Все позиции'!$L$2:$L$10401,B7258)</f>
        <v>159006.08000000002</v>
      </c>
      <c r="F7258" s="2">
        <f>COUNTIFS('Все позиции'!$H$2:$H$10401,A7258,'Все позиции'!$L$2:$L$10401,B7258,'Все позиции'!$F$2:$F$10401,"&lt;&gt;")</f>
        <v>8</v>
      </c>
      <c r="G7258" s="2" t="str">
        <f t="shared" si="113"/>
        <v>да</v>
      </c>
    </row>
    <row r="7259" spans="1:7" x14ac:dyDescent="0.25">
      <c r="A7259" s="2" t="s">
        <v>9684</v>
      </c>
      <c r="B7259" s="2" t="s">
        <v>38</v>
      </c>
      <c r="C7259" s="2">
        <f>COUNTIFS('Все позиции'!$H$2:$H$10401,A7259,'Все позиции'!$L$2:$L$10401,B7259)</f>
        <v>8</v>
      </c>
      <c r="D7259" s="2">
        <f>SUMIFS('Все позиции'!$K$2:$K$10401,'Все позиции'!$H$2:$H$10401,A7259,'Все позиции'!$L$2:$L$10401,B7259)</f>
        <v>84</v>
      </c>
      <c r="E7259" s="4">
        <f>SUMIFS('Все позиции'!$P$2:$P$10401,'Все позиции'!$H$2:$H$10401,A7259,'Все позиции'!$L$2:$L$10401,B7259)</f>
        <v>32064.129999999997</v>
      </c>
      <c r="F7259" s="2">
        <f>COUNTIFS('Все позиции'!$H$2:$H$10401,A7259,'Все позиции'!$L$2:$L$10401,B7259,'Все позиции'!$F$2:$F$10401,"&lt;&gt;")</f>
        <v>8</v>
      </c>
      <c r="G7259" s="2" t="str">
        <f t="shared" si="113"/>
        <v>да</v>
      </c>
    </row>
    <row r="7260" spans="1:7" x14ac:dyDescent="0.25">
      <c r="A7260" s="2" t="s">
        <v>1719</v>
      </c>
      <c r="B7260" s="2" t="s">
        <v>38</v>
      </c>
      <c r="C7260" s="2">
        <f>COUNTIFS('Все позиции'!$H$2:$H$10401,A7260,'Все позиции'!$L$2:$L$10401,B7260)</f>
        <v>2</v>
      </c>
      <c r="D7260" s="2">
        <f>SUMIFS('Все позиции'!$K$2:$K$10401,'Все позиции'!$H$2:$H$10401,A7260,'Все позиции'!$L$2:$L$10401,B7260)</f>
        <v>2</v>
      </c>
      <c r="E7260" s="4">
        <f>SUMIFS('Все позиции'!$P$2:$P$10401,'Все позиции'!$H$2:$H$10401,A7260,'Все позиции'!$L$2:$L$10401,B7260)</f>
        <v>9002.09</v>
      </c>
      <c r="F7260" s="2">
        <f>COUNTIFS('Все позиции'!$H$2:$H$10401,A7260,'Все позиции'!$L$2:$L$10401,B7260,'Все позиции'!$F$2:$F$10401,"&lt;&gt;")</f>
        <v>0</v>
      </c>
      <c r="G7260" s="2" t="str">
        <f t="shared" si="113"/>
        <v>нет</v>
      </c>
    </row>
    <row r="7261" spans="1:7" x14ac:dyDescent="0.25">
      <c r="A7261" s="2" t="s">
        <v>1445</v>
      </c>
      <c r="B7261" s="2" t="s">
        <v>38</v>
      </c>
      <c r="C7261" s="2">
        <f>COUNTIFS('Все позиции'!$H$2:$H$10401,A7261,'Все позиции'!$L$2:$L$10401,B7261)</f>
        <v>2</v>
      </c>
      <c r="D7261" s="2">
        <f>SUMIFS('Все позиции'!$K$2:$K$10401,'Все позиции'!$H$2:$H$10401,A7261,'Все позиции'!$L$2:$L$10401,B7261)</f>
        <v>8</v>
      </c>
      <c r="E7261" s="4">
        <f>SUMIFS('Все позиции'!$P$2:$P$10401,'Все позиции'!$H$2:$H$10401,A7261,'Все позиции'!$L$2:$L$10401,B7261)</f>
        <v>6737328</v>
      </c>
      <c r="F7261" s="2">
        <f>COUNTIFS('Все позиции'!$H$2:$H$10401,A7261,'Все позиции'!$L$2:$L$10401,B7261,'Все позиции'!$F$2:$F$10401,"&lt;&gt;")</f>
        <v>0</v>
      </c>
      <c r="G7261" s="2" t="str">
        <f t="shared" si="113"/>
        <v>нет</v>
      </c>
    </row>
    <row r="7262" spans="1:7" x14ac:dyDescent="0.25">
      <c r="A7262" s="2" t="s">
        <v>5708</v>
      </c>
      <c r="B7262" s="2" t="s">
        <v>38</v>
      </c>
      <c r="C7262" s="2">
        <f>COUNTIFS('Все позиции'!$H$2:$H$10401,A7262,'Все позиции'!$L$2:$L$10401,B7262)</f>
        <v>1</v>
      </c>
      <c r="D7262" s="2">
        <f>SUMIFS('Все позиции'!$K$2:$K$10401,'Все позиции'!$H$2:$H$10401,A7262,'Все позиции'!$L$2:$L$10401,B7262)</f>
        <v>2</v>
      </c>
      <c r="E7262" s="4">
        <f>SUMIFS('Все позиции'!$P$2:$P$10401,'Все позиции'!$H$2:$H$10401,A7262,'Все позиции'!$L$2:$L$10401,B7262)</f>
        <v>22767.64</v>
      </c>
      <c r="F7262" s="2">
        <f>COUNTIFS('Все позиции'!$H$2:$H$10401,A7262,'Все позиции'!$L$2:$L$10401,B7262,'Все позиции'!$F$2:$F$10401,"&lt;&gt;")</f>
        <v>1</v>
      </c>
      <c r="G7262" s="2" t="str">
        <f t="shared" si="113"/>
        <v>да</v>
      </c>
    </row>
    <row r="7263" spans="1:7" x14ac:dyDescent="0.25">
      <c r="A7263" s="2" t="s">
        <v>5709</v>
      </c>
      <c r="B7263" s="2" t="s">
        <v>38</v>
      </c>
      <c r="C7263" s="2">
        <f>COUNTIFS('Все позиции'!$H$2:$H$10401,A7263,'Все позиции'!$L$2:$L$10401,B7263)</f>
        <v>1</v>
      </c>
      <c r="D7263" s="2">
        <f>SUMIFS('Все позиции'!$K$2:$K$10401,'Все позиции'!$H$2:$H$10401,A7263,'Все позиции'!$L$2:$L$10401,B7263)</f>
        <v>2</v>
      </c>
      <c r="E7263" s="4">
        <f>SUMIFS('Все позиции'!$P$2:$P$10401,'Все позиции'!$H$2:$H$10401,A7263,'Все позиции'!$L$2:$L$10401,B7263)</f>
        <v>22767.64</v>
      </c>
      <c r="F7263" s="2">
        <f>COUNTIFS('Все позиции'!$H$2:$H$10401,A7263,'Все позиции'!$L$2:$L$10401,B7263,'Все позиции'!$F$2:$F$10401,"&lt;&gt;")</f>
        <v>1</v>
      </c>
      <c r="G7263" s="2" t="str">
        <f t="shared" si="113"/>
        <v>да</v>
      </c>
    </row>
    <row r="7264" spans="1:7" x14ac:dyDescent="0.25">
      <c r="A7264" s="2" t="s">
        <v>3472</v>
      </c>
      <c r="B7264" s="2" t="s">
        <v>38</v>
      </c>
      <c r="C7264" s="2">
        <f>COUNTIFS('Все позиции'!$H$2:$H$10401,A7264,'Все позиции'!$L$2:$L$10401,B7264)</f>
        <v>1</v>
      </c>
      <c r="D7264" s="2">
        <f>SUMIFS('Все позиции'!$K$2:$K$10401,'Все позиции'!$H$2:$H$10401,A7264,'Все позиции'!$L$2:$L$10401,B7264)</f>
        <v>2</v>
      </c>
      <c r="E7264" s="4">
        <f>SUMIFS('Все позиции'!$P$2:$P$10401,'Все позиции'!$H$2:$H$10401,A7264,'Все позиции'!$L$2:$L$10401,B7264)</f>
        <v>0</v>
      </c>
      <c r="F7264" s="2">
        <f>COUNTIFS('Все позиции'!$H$2:$H$10401,A7264,'Все позиции'!$L$2:$L$10401,B7264,'Все позиции'!$F$2:$F$10401,"&lt;&gt;")</f>
        <v>0</v>
      </c>
      <c r="G7264" s="2" t="str">
        <f t="shared" si="113"/>
        <v>нет</v>
      </c>
    </row>
    <row r="7265" spans="1:7" x14ac:dyDescent="0.25">
      <c r="A7265" s="2" t="s">
        <v>7275</v>
      </c>
      <c r="B7265" s="2" t="s">
        <v>38</v>
      </c>
      <c r="C7265" s="2">
        <f>COUNTIFS('Все позиции'!$H$2:$H$10401,A7265,'Все позиции'!$L$2:$L$10401,B7265)</f>
        <v>1</v>
      </c>
      <c r="D7265" s="2">
        <f>SUMIFS('Все позиции'!$K$2:$K$10401,'Все позиции'!$H$2:$H$10401,A7265,'Все позиции'!$L$2:$L$10401,B7265)</f>
        <v>2</v>
      </c>
      <c r="E7265" s="4">
        <f>SUMIFS('Все позиции'!$P$2:$P$10401,'Все позиции'!$H$2:$H$10401,A7265,'Все позиции'!$L$2:$L$10401,B7265)</f>
        <v>0</v>
      </c>
      <c r="F7265" s="2">
        <f>COUNTIFS('Все позиции'!$H$2:$H$10401,A7265,'Все позиции'!$L$2:$L$10401,B7265,'Все позиции'!$F$2:$F$10401,"&lt;&gt;")</f>
        <v>1</v>
      </c>
      <c r="G7265" s="2" t="str">
        <f t="shared" si="113"/>
        <v>да</v>
      </c>
    </row>
    <row r="7266" spans="1:7" x14ac:dyDescent="0.25">
      <c r="A7266" s="2" t="s">
        <v>4075</v>
      </c>
      <c r="B7266" s="2" t="s">
        <v>73</v>
      </c>
      <c r="C7266" s="2">
        <f>COUNTIFS('Все позиции'!$H$2:$H$10401,A7266,'Все позиции'!$L$2:$L$10401,B7266)</f>
        <v>1</v>
      </c>
      <c r="D7266" s="2">
        <f>SUMIFS('Все позиции'!$K$2:$K$10401,'Все позиции'!$H$2:$H$10401,A7266,'Все позиции'!$L$2:$L$10401,B7266)</f>
        <v>26</v>
      </c>
      <c r="E7266" s="4">
        <f>SUMIFS('Все позиции'!$P$2:$P$10401,'Все позиции'!$H$2:$H$10401,A7266,'Все позиции'!$L$2:$L$10401,B7266)</f>
        <v>187200.34</v>
      </c>
      <c r="F7266" s="2">
        <f>COUNTIFS('Все позиции'!$H$2:$H$10401,A7266,'Все позиции'!$L$2:$L$10401,B7266,'Все позиции'!$F$2:$F$10401,"&lt;&gt;")</f>
        <v>0</v>
      </c>
      <c r="G7266" s="2" t="str">
        <f t="shared" si="113"/>
        <v>нет</v>
      </c>
    </row>
    <row r="7267" spans="1:7" x14ac:dyDescent="0.25">
      <c r="A7267" s="2" t="s">
        <v>4058</v>
      </c>
      <c r="B7267" s="2" t="s">
        <v>73</v>
      </c>
      <c r="C7267" s="2">
        <f>COUNTIFS('Все позиции'!$H$2:$H$10401,A7267,'Все позиции'!$L$2:$L$10401,B7267)</f>
        <v>1</v>
      </c>
      <c r="D7267" s="2">
        <f>SUMIFS('Все позиции'!$K$2:$K$10401,'Все позиции'!$H$2:$H$10401,A7267,'Все позиции'!$L$2:$L$10401,B7267)</f>
        <v>4</v>
      </c>
      <c r="E7267" s="4">
        <f>SUMIFS('Все позиции'!$P$2:$P$10401,'Все позиции'!$H$2:$H$10401,A7267,'Все позиции'!$L$2:$L$10401,B7267)</f>
        <v>42900.03</v>
      </c>
      <c r="F7267" s="2">
        <f>COUNTIFS('Все позиции'!$H$2:$H$10401,A7267,'Все позиции'!$L$2:$L$10401,B7267,'Все позиции'!$F$2:$F$10401,"&lt;&gt;")</f>
        <v>0</v>
      </c>
      <c r="G7267" s="2" t="str">
        <f t="shared" si="113"/>
        <v>нет</v>
      </c>
    </row>
    <row r="7268" spans="1:7" x14ac:dyDescent="0.25">
      <c r="A7268" s="2" t="s">
        <v>2311</v>
      </c>
      <c r="B7268" s="2" t="s">
        <v>320</v>
      </c>
      <c r="C7268" s="2">
        <f>COUNTIFS('Все позиции'!$H$2:$H$10401,A7268,'Все позиции'!$L$2:$L$10401,B7268)</f>
        <v>2</v>
      </c>
      <c r="D7268" s="2">
        <f>SUMIFS('Все позиции'!$K$2:$K$10401,'Все позиции'!$H$2:$H$10401,A7268,'Все позиции'!$L$2:$L$10401,B7268)</f>
        <v>16</v>
      </c>
      <c r="E7268" s="4">
        <f>SUMIFS('Все позиции'!$P$2:$P$10401,'Все позиции'!$H$2:$H$10401,A7268,'Все позиции'!$L$2:$L$10401,B7268)</f>
        <v>269590.43</v>
      </c>
      <c r="F7268" s="2">
        <f>COUNTIFS('Все позиции'!$H$2:$H$10401,A7268,'Все позиции'!$L$2:$L$10401,B7268,'Все позиции'!$F$2:$F$10401,"&lt;&gt;")</f>
        <v>0</v>
      </c>
      <c r="G7268" s="2" t="str">
        <f t="shared" si="113"/>
        <v>нет</v>
      </c>
    </row>
    <row r="7269" spans="1:7" x14ac:dyDescent="0.25">
      <c r="A7269" s="2" t="s">
        <v>4041</v>
      </c>
      <c r="B7269" s="2" t="s">
        <v>38</v>
      </c>
      <c r="C7269" s="2">
        <f>COUNTIFS('Все позиции'!$H$2:$H$10401,A7269,'Все позиции'!$L$2:$L$10401,B7269)</f>
        <v>1</v>
      </c>
      <c r="D7269" s="2">
        <f>SUMIFS('Все позиции'!$K$2:$K$10401,'Все позиции'!$H$2:$H$10401,A7269,'Все позиции'!$L$2:$L$10401,B7269)</f>
        <v>2</v>
      </c>
      <c r="E7269" s="4">
        <f>SUMIFS('Все позиции'!$P$2:$P$10401,'Все позиции'!$H$2:$H$10401,A7269,'Все позиции'!$L$2:$L$10401,B7269)</f>
        <v>14310.01</v>
      </c>
      <c r="F7269" s="2">
        <f>COUNTIFS('Все позиции'!$H$2:$H$10401,A7269,'Все позиции'!$L$2:$L$10401,B7269,'Все позиции'!$F$2:$F$10401,"&lt;&gt;")</f>
        <v>0</v>
      </c>
      <c r="G7269" s="2" t="str">
        <f t="shared" si="113"/>
        <v>нет</v>
      </c>
    </row>
    <row r="7270" spans="1:7" x14ac:dyDescent="0.25">
      <c r="A7270" s="2" t="s">
        <v>7971</v>
      </c>
      <c r="B7270" s="2" t="s">
        <v>108</v>
      </c>
      <c r="C7270" s="2">
        <f>COUNTIFS('Все позиции'!$H$2:$H$10401,A7270,'Все позиции'!$L$2:$L$10401,B7270)</f>
        <v>1</v>
      </c>
      <c r="D7270" s="2">
        <f>SUMIFS('Все позиции'!$K$2:$K$10401,'Все позиции'!$H$2:$H$10401,A7270,'Все позиции'!$L$2:$L$10401,B7270)</f>
        <v>8</v>
      </c>
      <c r="E7270" s="4">
        <f>SUMIFS('Все позиции'!$P$2:$P$10401,'Все позиции'!$H$2:$H$10401,A7270,'Все позиции'!$L$2:$L$10401,B7270)</f>
        <v>73785.600000000006</v>
      </c>
      <c r="F7270" s="2">
        <f>COUNTIFS('Все позиции'!$H$2:$H$10401,A7270,'Все позиции'!$L$2:$L$10401,B7270,'Все позиции'!$F$2:$F$10401,"&lt;&gt;")</f>
        <v>1</v>
      </c>
      <c r="G7270" s="2" t="str">
        <f t="shared" si="113"/>
        <v>да</v>
      </c>
    </row>
    <row r="7271" spans="1:7" x14ac:dyDescent="0.25">
      <c r="A7271" s="2" t="s">
        <v>7973</v>
      </c>
      <c r="B7271" s="2" t="s">
        <v>108</v>
      </c>
      <c r="C7271" s="2">
        <f>COUNTIFS('Все позиции'!$H$2:$H$10401,A7271,'Все позиции'!$L$2:$L$10401,B7271)</f>
        <v>1</v>
      </c>
      <c r="D7271" s="2">
        <f>SUMIFS('Все позиции'!$K$2:$K$10401,'Все позиции'!$H$2:$H$10401,A7271,'Все позиции'!$L$2:$L$10401,B7271)</f>
        <v>4</v>
      </c>
      <c r="E7271" s="4">
        <f>SUMIFS('Все позиции'!$P$2:$P$10401,'Все позиции'!$H$2:$H$10401,A7271,'Все позиции'!$L$2:$L$10401,B7271)</f>
        <v>37576</v>
      </c>
      <c r="F7271" s="2">
        <f>COUNTIFS('Все позиции'!$H$2:$H$10401,A7271,'Все позиции'!$L$2:$L$10401,B7271,'Все позиции'!$F$2:$F$10401,"&lt;&gt;")</f>
        <v>1</v>
      </c>
      <c r="G7271" s="2" t="str">
        <f t="shared" si="113"/>
        <v>да</v>
      </c>
    </row>
    <row r="7272" spans="1:7" x14ac:dyDescent="0.25">
      <c r="A7272" s="2" t="s">
        <v>7974</v>
      </c>
      <c r="B7272" s="2" t="s">
        <v>108</v>
      </c>
      <c r="C7272" s="2">
        <f>COUNTIFS('Все позиции'!$H$2:$H$10401,A7272,'Все позиции'!$L$2:$L$10401,B7272)</f>
        <v>1</v>
      </c>
      <c r="D7272" s="2">
        <f>SUMIFS('Все позиции'!$K$2:$K$10401,'Все позиции'!$H$2:$H$10401,A7272,'Все позиции'!$L$2:$L$10401,B7272)</f>
        <v>4</v>
      </c>
      <c r="E7272" s="4">
        <f>SUMIFS('Все позиции'!$P$2:$P$10401,'Все позиции'!$H$2:$H$10401,A7272,'Все позиции'!$L$2:$L$10401,B7272)</f>
        <v>37576</v>
      </c>
      <c r="F7272" s="2">
        <f>COUNTIFS('Все позиции'!$H$2:$H$10401,A7272,'Все позиции'!$L$2:$L$10401,B7272,'Все позиции'!$F$2:$F$10401,"&lt;&gt;")</f>
        <v>1</v>
      </c>
      <c r="G7272" s="2" t="str">
        <f t="shared" si="113"/>
        <v>да</v>
      </c>
    </row>
    <row r="7273" spans="1:7" x14ac:dyDescent="0.25">
      <c r="A7273" s="2" t="s">
        <v>7975</v>
      </c>
      <c r="B7273" s="2" t="s">
        <v>108</v>
      </c>
      <c r="C7273" s="2">
        <f>COUNTIFS('Все позиции'!$H$2:$H$10401,A7273,'Все позиции'!$L$2:$L$10401,B7273)</f>
        <v>1</v>
      </c>
      <c r="D7273" s="2">
        <f>SUMIFS('Все позиции'!$K$2:$K$10401,'Все позиции'!$H$2:$H$10401,A7273,'Все позиции'!$L$2:$L$10401,B7273)</f>
        <v>18</v>
      </c>
      <c r="E7273" s="4">
        <f>SUMIFS('Все позиции'!$P$2:$P$10401,'Все позиции'!$H$2:$H$10401,A7273,'Все позиции'!$L$2:$L$10401,B7273)</f>
        <v>92232</v>
      </c>
      <c r="F7273" s="2">
        <f>COUNTIFS('Все позиции'!$H$2:$H$10401,A7273,'Все позиции'!$L$2:$L$10401,B7273,'Все позиции'!$F$2:$F$10401,"&lt;&gt;")</f>
        <v>1</v>
      </c>
      <c r="G7273" s="2" t="str">
        <f t="shared" si="113"/>
        <v>да</v>
      </c>
    </row>
    <row r="7274" spans="1:7" x14ac:dyDescent="0.25">
      <c r="A7274" s="2" t="s">
        <v>7976</v>
      </c>
      <c r="B7274" s="2" t="s">
        <v>108</v>
      </c>
      <c r="C7274" s="2">
        <f>COUNTIFS('Все позиции'!$H$2:$H$10401,A7274,'Все позиции'!$L$2:$L$10401,B7274)</f>
        <v>1</v>
      </c>
      <c r="D7274" s="2">
        <f>SUMIFS('Все позиции'!$K$2:$K$10401,'Все позиции'!$H$2:$H$10401,A7274,'Все позиции'!$L$2:$L$10401,B7274)</f>
        <v>6</v>
      </c>
      <c r="E7274" s="4">
        <f>SUMIFS('Все позиции'!$P$2:$P$10401,'Все позиции'!$H$2:$H$10401,A7274,'Все позиции'!$L$2:$L$10401,B7274)</f>
        <v>56876.4</v>
      </c>
      <c r="F7274" s="2">
        <f>COUNTIFS('Все позиции'!$H$2:$H$10401,A7274,'Все позиции'!$L$2:$L$10401,B7274,'Все позиции'!$F$2:$F$10401,"&lt;&gt;")</f>
        <v>1</v>
      </c>
      <c r="G7274" s="2" t="str">
        <f t="shared" si="113"/>
        <v>да</v>
      </c>
    </row>
    <row r="7275" spans="1:7" x14ac:dyDescent="0.25">
      <c r="A7275" s="2" t="s">
        <v>7977</v>
      </c>
      <c r="B7275" s="2" t="s">
        <v>108</v>
      </c>
      <c r="C7275" s="2">
        <f>COUNTIFS('Все позиции'!$H$2:$H$10401,A7275,'Все позиции'!$L$2:$L$10401,B7275)</f>
        <v>1</v>
      </c>
      <c r="D7275" s="2">
        <f>SUMIFS('Все позиции'!$K$2:$K$10401,'Все позиции'!$H$2:$H$10401,A7275,'Все позиции'!$L$2:$L$10401,B7275)</f>
        <v>4</v>
      </c>
      <c r="E7275" s="4">
        <f>SUMIFS('Все позиции'!$P$2:$P$10401,'Все позиции'!$H$2:$H$10401,A7275,'Все позиции'!$L$2:$L$10401,B7275)</f>
        <v>67295.199999999997</v>
      </c>
      <c r="F7275" s="2">
        <f>COUNTIFS('Все позиции'!$H$2:$H$10401,A7275,'Все позиции'!$L$2:$L$10401,B7275,'Все позиции'!$F$2:$F$10401,"&lt;&gt;")</f>
        <v>1</v>
      </c>
      <c r="G7275" s="2" t="str">
        <f t="shared" si="113"/>
        <v>да</v>
      </c>
    </row>
    <row r="7276" spans="1:7" x14ac:dyDescent="0.25">
      <c r="A7276" s="2" t="s">
        <v>3084</v>
      </c>
      <c r="B7276" s="2" t="s">
        <v>38</v>
      </c>
      <c r="C7276" s="2">
        <f>COUNTIFS('Все позиции'!$H$2:$H$10401,A7276,'Все позиции'!$L$2:$L$10401,B7276)</f>
        <v>2</v>
      </c>
      <c r="D7276" s="2">
        <f>SUMIFS('Все позиции'!$K$2:$K$10401,'Все позиции'!$H$2:$H$10401,A7276,'Все позиции'!$L$2:$L$10401,B7276)</f>
        <v>26</v>
      </c>
      <c r="E7276" s="4">
        <f>SUMIFS('Все позиции'!$P$2:$P$10401,'Все позиции'!$H$2:$H$10401,A7276,'Все позиции'!$L$2:$L$10401,B7276)</f>
        <v>133663.32</v>
      </c>
      <c r="F7276" s="2">
        <f>COUNTIFS('Все позиции'!$H$2:$H$10401,A7276,'Все позиции'!$L$2:$L$10401,B7276,'Все позиции'!$F$2:$F$10401,"&lt;&gt;")</f>
        <v>0</v>
      </c>
      <c r="G7276" s="2" t="str">
        <f t="shared" si="113"/>
        <v>нет</v>
      </c>
    </row>
    <row r="7277" spans="1:7" x14ac:dyDescent="0.25">
      <c r="A7277" s="2" t="s">
        <v>3094</v>
      </c>
      <c r="B7277" s="2" t="s">
        <v>38</v>
      </c>
      <c r="C7277" s="2">
        <f>COUNTIFS('Все позиции'!$H$2:$H$10401,A7277,'Все позиции'!$L$2:$L$10401,B7277)</f>
        <v>1</v>
      </c>
      <c r="D7277" s="2">
        <f>SUMIFS('Все позиции'!$K$2:$K$10401,'Все позиции'!$H$2:$H$10401,A7277,'Все позиции'!$L$2:$L$10401,B7277)</f>
        <v>12</v>
      </c>
      <c r="E7277" s="4">
        <f>SUMIFS('Все позиции'!$P$2:$P$10401,'Все позиции'!$H$2:$H$10401,A7277,'Все позиции'!$L$2:$L$10401,B7277)</f>
        <v>66444.08</v>
      </c>
      <c r="F7277" s="2">
        <f>COUNTIFS('Все позиции'!$H$2:$H$10401,A7277,'Все позиции'!$L$2:$L$10401,B7277,'Все позиции'!$F$2:$F$10401,"&lt;&gt;")</f>
        <v>0</v>
      </c>
      <c r="G7277" s="2" t="str">
        <f t="shared" si="113"/>
        <v>нет</v>
      </c>
    </row>
    <row r="7278" spans="1:7" x14ac:dyDescent="0.25">
      <c r="A7278" s="2" t="s">
        <v>3092</v>
      </c>
      <c r="B7278" s="2" t="s">
        <v>38</v>
      </c>
      <c r="C7278" s="2">
        <f>COUNTIFS('Все позиции'!$H$2:$H$10401,A7278,'Все позиции'!$L$2:$L$10401,B7278)</f>
        <v>1</v>
      </c>
      <c r="D7278" s="2">
        <f>SUMIFS('Все позиции'!$K$2:$K$10401,'Все позиции'!$H$2:$H$10401,A7278,'Все позиции'!$L$2:$L$10401,B7278)</f>
        <v>42</v>
      </c>
      <c r="E7278" s="4">
        <f>SUMIFS('Все позиции'!$P$2:$P$10401,'Все позиции'!$H$2:$H$10401,A7278,'Все позиции'!$L$2:$L$10401,B7278)</f>
        <v>273320.31</v>
      </c>
      <c r="F7278" s="2">
        <f>COUNTIFS('Все позиции'!$H$2:$H$10401,A7278,'Все позиции'!$L$2:$L$10401,B7278,'Все позиции'!$F$2:$F$10401,"&lt;&gt;")</f>
        <v>0</v>
      </c>
      <c r="G7278" s="2" t="str">
        <f t="shared" si="113"/>
        <v>нет</v>
      </c>
    </row>
    <row r="7279" spans="1:7" x14ac:dyDescent="0.25">
      <c r="A7279" s="2" t="s">
        <v>3083</v>
      </c>
      <c r="B7279" s="2" t="s">
        <v>38</v>
      </c>
      <c r="C7279" s="2">
        <f>COUNTIFS('Все позиции'!$H$2:$H$10401,A7279,'Все позиции'!$L$2:$L$10401,B7279)</f>
        <v>1</v>
      </c>
      <c r="D7279" s="2">
        <f>SUMIFS('Все позиции'!$K$2:$K$10401,'Все позиции'!$H$2:$H$10401,A7279,'Все позиции'!$L$2:$L$10401,B7279)</f>
        <v>18</v>
      </c>
      <c r="E7279" s="4">
        <f>SUMIFS('Все позиции'!$P$2:$P$10401,'Все позиции'!$H$2:$H$10401,A7279,'Все позиции'!$L$2:$L$10401,B7279)</f>
        <v>132338.43</v>
      </c>
      <c r="F7279" s="2">
        <f>COUNTIFS('Все позиции'!$H$2:$H$10401,A7279,'Все позиции'!$L$2:$L$10401,B7279,'Все позиции'!$F$2:$F$10401,"&lt;&gt;")</f>
        <v>0</v>
      </c>
      <c r="G7279" s="2" t="str">
        <f t="shared" si="113"/>
        <v>нет</v>
      </c>
    </row>
    <row r="7280" spans="1:7" x14ac:dyDescent="0.25">
      <c r="A7280" s="2" t="s">
        <v>3088</v>
      </c>
      <c r="B7280" s="2" t="s">
        <v>38</v>
      </c>
      <c r="C7280" s="2">
        <f>COUNTIFS('Все позиции'!$H$2:$H$10401,A7280,'Все позиции'!$L$2:$L$10401,B7280)</f>
        <v>1</v>
      </c>
      <c r="D7280" s="2">
        <f>SUMIFS('Все позиции'!$K$2:$K$10401,'Все позиции'!$H$2:$H$10401,A7280,'Все позиции'!$L$2:$L$10401,B7280)</f>
        <v>26</v>
      </c>
      <c r="E7280" s="4">
        <f>SUMIFS('Все позиции'!$P$2:$P$10401,'Все позиции'!$H$2:$H$10401,A7280,'Все позиции'!$L$2:$L$10401,B7280)</f>
        <v>89242.63</v>
      </c>
      <c r="F7280" s="2">
        <f>COUNTIFS('Все позиции'!$H$2:$H$10401,A7280,'Все позиции'!$L$2:$L$10401,B7280,'Все позиции'!$F$2:$F$10401,"&lt;&gt;")</f>
        <v>0</v>
      </c>
      <c r="G7280" s="2" t="str">
        <f t="shared" si="113"/>
        <v>нет</v>
      </c>
    </row>
    <row r="7281" spans="1:7" x14ac:dyDescent="0.25">
      <c r="A7281" s="2" t="s">
        <v>3091</v>
      </c>
      <c r="B7281" s="2" t="s">
        <v>38</v>
      </c>
      <c r="C7281" s="2">
        <f>COUNTIFS('Все позиции'!$H$2:$H$10401,A7281,'Все позиции'!$L$2:$L$10401,B7281)</f>
        <v>2</v>
      </c>
      <c r="D7281" s="2">
        <f>SUMIFS('Все позиции'!$K$2:$K$10401,'Все позиции'!$H$2:$H$10401,A7281,'Все позиции'!$L$2:$L$10401,B7281)</f>
        <v>42</v>
      </c>
      <c r="E7281" s="4">
        <f>SUMIFS('Все позиции'!$P$2:$P$10401,'Все позиции'!$H$2:$H$10401,A7281,'Все позиции'!$L$2:$L$10401,B7281)</f>
        <v>229659.36</v>
      </c>
      <c r="F7281" s="2">
        <f>COUNTIFS('Все позиции'!$H$2:$H$10401,A7281,'Все позиции'!$L$2:$L$10401,B7281,'Все позиции'!$F$2:$F$10401,"&lt;&gt;")</f>
        <v>0</v>
      </c>
      <c r="G7281" s="2" t="str">
        <f t="shared" si="113"/>
        <v>нет</v>
      </c>
    </row>
    <row r="7282" spans="1:7" x14ac:dyDescent="0.25">
      <c r="A7282" s="2" t="s">
        <v>331</v>
      </c>
      <c r="B7282" s="2" t="s">
        <v>38</v>
      </c>
      <c r="C7282" s="2">
        <f>COUNTIFS('Все позиции'!$H$2:$H$10401,A7282,'Все позиции'!$L$2:$L$10401,B7282)</f>
        <v>1</v>
      </c>
      <c r="D7282" s="2">
        <f>SUMIFS('Все позиции'!$K$2:$K$10401,'Все позиции'!$H$2:$H$10401,A7282,'Все позиции'!$L$2:$L$10401,B7282)</f>
        <v>4</v>
      </c>
      <c r="E7282" s="4">
        <f>SUMIFS('Все позиции'!$P$2:$P$10401,'Все позиции'!$H$2:$H$10401,A7282,'Все позиции'!$L$2:$L$10401,B7282)</f>
        <v>0</v>
      </c>
      <c r="F7282" s="2">
        <f>COUNTIFS('Все позиции'!$H$2:$H$10401,A7282,'Все позиции'!$L$2:$L$10401,B7282,'Все позиции'!$F$2:$F$10401,"&lt;&gt;")</f>
        <v>0</v>
      </c>
      <c r="G7282" s="2" t="str">
        <f t="shared" si="113"/>
        <v>нет</v>
      </c>
    </row>
    <row r="7283" spans="1:7" x14ac:dyDescent="0.25">
      <c r="A7283" s="2" t="s">
        <v>349</v>
      </c>
      <c r="B7283" s="2" t="s">
        <v>73</v>
      </c>
      <c r="C7283" s="2">
        <f>COUNTIFS('Все позиции'!$H$2:$H$10401,A7283,'Все позиции'!$L$2:$L$10401,B7283)</f>
        <v>3</v>
      </c>
      <c r="D7283" s="2">
        <f>SUMIFS('Все позиции'!$K$2:$K$10401,'Все позиции'!$H$2:$H$10401,A7283,'Все позиции'!$L$2:$L$10401,B7283)</f>
        <v>12</v>
      </c>
      <c r="E7283" s="4">
        <f>SUMIFS('Все позиции'!$P$2:$P$10401,'Все позиции'!$H$2:$H$10401,A7283,'Все позиции'!$L$2:$L$10401,B7283)</f>
        <v>56494.2</v>
      </c>
      <c r="F7283" s="2">
        <f>COUNTIFS('Все позиции'!$H$2:$H$10401,A7283,'Все позиции'!$L$2:$L$10401,B7283,'Все позиции'!$F$2:$F$10401,"&lt;&gt;")</f>
        <v>0</v>
      </c>
      <c r="G7283" s="2" t="str">
        <f t="shared" si="113"/>
        <v>нет</v>
      </c>
    </row>
    <row r="7284" spans="1:7" x14ac:dyDescent="0.25">
      <c r="A7284" s="2" t="s">
        <v>4071</v>
      </c>
      <c r="B7284" s="2" t="s">
        <v>73</v>
      </c>
      <c r="C7284" s="2">
        <f>COUNTIFS('Все позиции'!$H$2:$H$10401,A7284,'Все позиции'!$L$2:$L$10401,B7284)</f>
        <v>1</v>
      </c>
      <c r="D7284" s="2">
        <f>SUMIFS('Все позиции'!$K$2:$K$10401,'Все позиции'!$H$2:$H$10401,A7284,'Все позиции'!$L$2:$L$10401,B7284)</f>
        <v>16</v>
      </c>
      <c r="E7284" s="4">
        <f>SUMIFS('Все позиции'!$P$2:$P$10401,'Все позиции'!$H$2:$H$10401,A7284,'Все позиции'!$L$2:$L$10401,B7284)</f>
        <v>163200.07999999999</v>
      </c>
      <c r="F7284" s="2">
        <f>COUNTIFS('Все позиции'!$H$2:$H$10401,A7284,'Все позиции'!$L$2:$L$10401,B7284,'Все позиции'!$F$2:$F$10401,"&lt;&gt;")</f>
        <v>0</v>
      </c>
      <c r="G7284" s="2" t="str">
        <f t="shared" si="113"/>
        <v>нет</v>
      </c>
    </row>
    <row r="7285" spans="1:7" x14ac:dyDescent="0.25">
      <c r="A7285" s="2" t="s">
        <v>330</v>
      </c>
      <c r="B7285" s="2" t="s">
        <v>38</v>
      </c>
      <c r="C7285" s="2">
        <f>COUNTIFS('Все позиции'!$H$2:$H$10401,A7285,'Все позиции'!$L$2:$L$10401,B7285)</f>
        <v>1</v>
      </c>
      <c r="D7285" s="2">
        <f>SUMIFS('Все позиции'!$K$2:$K$10401,'Все позиции'!$H$2:$H$10401,A7285,'Все позиции'!$L$2:$L$10401,B7285)</f>
        <v>4</v>
      </c>
      <c r="E7285" s="4">
        <f>SUMIFS('Все позиции'!$P$2:$P$10401,'Все позиции'!$H$2:$H$10401,A7285,'Все позиции'!$L$2:$L$10401,B7285)</f>
        <v>0</v>
      </c>
      <c r="F7285" s="2">
        <f>COUNTIFS('Все позиции'!$H$2:$H$10401,A7285,'Все позиции'!$L$2:$L$10401,B7285,'Все позиции'!$F$2:$F$10401,"&lt;&gt;")</f>
        <v>0</v>
      </c>
      <c r="G7285" s="2" t="str">
        <f t="shared" si="113"/>
        <v>нет</v>
      </c>
    </row>
    <row r="7286" spans="1:7" x14ac:dyDescent="0.25">
      <c r="A7286" s="2" t="s">
        <v>4078</v>
      </c>
      <c r="B7286" s="2" t="s">
        <v>73</v>
      </c>
      <c r="C7286" s="2">
        <f>COUNTIFS('Все позиции'!$H$2:$H$10401,A7286,'Все позиции'!$L$2:$L$10401,B7286)</f>
        <v>1</v>
      </c>
      <c r="D7286" s="2">
        <f>SUMIFS('Все позиции'!$K$2:$K$10401,'Все позиции'!$H$2:$H$10401,A7286,'Все позиции'!$L$2:$L$10401,B7286)</f>
        <v>2</v>
      </c>
      <c r="E7286" s="4">
        <f>SUMIFS('Все позиции'!$P$2:$P$10401,'Все позиции'!$H$2:$H$10401,A7286,'Все позиции'!$L$2:$L$10401,B7286)</f>
        <v>14310.01</v>
      </c>
      <c r="F7286" s="2">
        <f>COUNTIFS('Все позиции'!$H$2:$H$10401,A7286,'Все позиции'!$L$2:$L$10401,B7286,'Все позиции'!$F$2:$F$10401,"&lt;&gt;")</f>
        <v>0</v>
      </c>
      <c r="G7286" s="2" t="str">
        <f t="shared" si="113"/>
        <v>нет</v>
      </c>
    </row>
    <row r="7287" spans="1:7" x14ac:dyDescent="0.25">
      <c r="A7287" s="2" t="s">
        <v>5089</v>
      </c>
      <c r="B7287" s="2" t="s">
        <v>73</v>
      </c>
      <c r="C7287" s="2">
        <f>COUNTIFS('Все позиции'!$H$2:$H$10401,A7287,'Все позиции'!$L$2:$L$10401,B7287)</f>
        <v>1</v>
      </c>
      <c r="D7287" s="2">
        <f>SUMIFS('Все позиции'!$K$2:$K$10401,'Все позиции'!$H$2:$H$10401,A7287,'Все позиции'!$L$2:$L$10401,B7287)</f>
        <v>1</v>
      </c>
      <c r="E7287" s="4">
        <f>SUMIFS('Все позиции'!$P$2:$P$10401,'Все позиции'!$H$2:$H$10401,A7287,'Все позиции'!$L$2:$L$10401,B7287)</f>
        <v>0</v>
      </c>
      <c r="F7287" s="2">
        <f>COUNTIFS('Все позиции'!$H$2:$H$10401,A7287,'Все позиции'!$L$2:$L$10401,B7287,'Все позиции'!$F$2:$F$10401,"&lt;&gt;")</f>
        <v>1</v>
      </c>
      <c r="G7287" s="2" t="str">
        <f t="shared" si="113"/>
        <v>да</v>
      </c>
    </row>
    <row r="7288" spans="1:7" x14ac:dyDescent="0.25">
      <c r="A7288" s="2" t="s">
        <v>8761</v>
      </c>
      <c r="B7288" s="2" t="s">
        <v>38</v>
      </c>
      <c r="C7288" s="2">
        <f>COUNTIFS('Все позиции'!$H$2:$H$10401,A7288,'Все позиции'!$L$2:$L$10401,B7288)</f>
        <v>1</v>
      </c>
      <c r="D7288" s="2">
        <f>SUMIFS('Все позиции'!$K$2:$K$10401,'Все позиции'!$H$2:$H$10401,A7288,'Все позиции'!$L$2:$L$10401,B7288)</f>
        <v>8</v>
      </c>
      <c r="E7288" s="4">
        <f>SUMIFS('Все позиции'!$P$2:$P$10401,'Все позиции'!$H$2:$H$10401,A7288,'Все позиции'!$L$2:$L$10401,B7288)</f>
        <v>452773.04</v>
      </c>
      <c r="F7288" s="2">
        <f>COUNTIFS('Все позиции'!$H$2:$H$10401,A7288,'Все позиции'!$L$2:$L$10401,B7288,'Все позиции'!$F$2:$F$10401,"&lt;&gt;")</f>
        <v>1</v>
      </c>
      <c r="G7288" s="2" t="str">
        <f t="shared" si="113"/>
        <v>да</v>
      </c>
    </row>
    <row r="7289" spans="1:7" x14ac:dyDescent="0.25">
      <c r="A7289" s="2" t="s">
        <v>1158</v>
      </c>
      <c r="B7289" s="2" t="s">
        <v>73</v>
      </c>
      <c r="C7289" s="2">
        <f>COUNTIFS('Все позиции'!$H$2:$H$10401,A7289,'Все позиции'!$L$2:$L$10401,B7289)</f>
        <v>1</v>
      </c>
      <c r="D7289" s="2">
        <f>SUMIFS('Все позиции'!$K$2:$K$10401,'Все позиции'!$H$2:$H$10401,A7289,'Все позиции'!$L$2:$L$10401,B7289)</f>
        <v>4</v>
      </c>
      <c r="E7289" s="4">
        <f>SUMIFS('Все позиции'!$P$2:$P$10401,'Все позиции'!$H$2:$H$10401,A7289,'Все позиции'!$L$2:$L$10401,B7289)</f>
        <v>21783.98</v>
      </c>
      <c r="F7289" s="2">
        <f>COUNTIFS('Все позиции'!$H$2:$H$10401,A7289,'Все позиции'!$L$2:$L$10401,B7289,'Все позиции'!$F$2:$F$10401,"&lt;&gt;")</f>
        <v>0</v>
      </c>
      <c r="G7289" s="2" t="str">
        <f t="shared" si="113"/>
        <v>нет</v>
      </c>
    </row>
    <row r="7290" spans="1:7" x14ac:dyDescent="0.25">
      <c r="A7290" s="2" t="s">
        <v>4053</v>
      </c>
      <c r="B7290" s="2" t="s">
        <v>108</v>
      </c>
      <c r="C7290" s="2">
        <f>COUNTIFS('Все позиции'!$H$2:$H$10401,A7290,'Все позиции'!$L$2:$L$10401,B7290)</f>
        <v>1</v>
      </c>
      <c r="D7290" s="2">
        <f>SUMIFS('Все позиции'!$K$2:$K$10401,'Все позиции'!$H$2:$H$10401,A7290,'Все позиции'!$L$2:$L$10401,B7290)</f>
        <v>10</v>
      </c>
      <c r="E7290" s="4">
        <f>SUMIFS('Все позиции'!$P$2:$P$10401,'Все позиции'!$H$2:$H$10401,A7290,'Все позиции'!$L$2:$L$10401,B7290)</f>
        <v>120000.05</v>
      </c>
      <c r="F7290" s="2">
        <f>COUNTIFS('Все позиции'!$H$2:$H$10401,A7290,'Все позиции'!$L$2:$L$10401,B7290,'Все позиции'!$F$2:$F$10401,"&lt;&gt;")</f>
        <v>0</v>
      </c>
      <c r="G7290" s="2" t="str">
        <f t="shared" si="113"/>
        <v>нет</v>
      </c>
    </row>
    <row r="7291" spans="1:7" x14ac:dyDescent="0.25">
      <c r="A7291" s="2" t="s">
        <v>9955</v>
      </c>
      <c r="B7291" s="2" t="s">
        <v>108</v>
      </c>
      <c r="C7291" s="2">
        <f>COUNTIFS('Все позиции'!$H$2:$H$10401,A7291,'Все позиции'!$L$2:$L$10401,B7291)</f>
        <v>1</v>
      </c>
      <c r="D7291" s="2">
        <f>SUMIFS('Все позиции'!$K$2:$K$10401,'Все позиции'!$H$2:$H$10401,A7291,'Все позиции'!$L$2:$L$10401,B7291)</f>
        <v>2</v>
      </c>
      <c r="E7291" s="4">
        <f>SUMIFS('Все позиции'!$P$2:$P$10401,'Все позиции'!$H$2:$H$10401,A7291,'Все позиции'!$L$2:$L$10401,B7291)</f>
        <v>0</v>
      </c>
      <c r="F7291" s="2">
        <f>COUNTIFS('Все позиции'!$H$2:$H$10401,A7291,'Все позиции'!$L$2:$L$10401,B7291,'Все позиции'!$F$2:$F$10401,"&lt;&gt;")</f>
        <v>1</v>
      </c>
      <c r="G7291" s="2" t="str">
        <f t="shared" si="113"/>
        <v>да</v>
      </c>
    </row>
    <row r="7292" spans="1:7" x14ac:dyDescent="0.25">
      <c r="A7292" s="2" t="s">
        <v>719</v>
      </c>
      <c r="B7292" s="2" t="s">
        <v>73</v>
      </c>
      <c r="C7292" s="2">
        <f>COUNTIFS('Все позиции'!$H$2:$H$10401,A7292,'Все позиции'!$L$2:$L$10401,B7292)</f>
        <v>2</v>
      </c>
      <c r="D7292" s="2">
        <f>SUMIFS('Все позиции'!$K$2:$K$10401,'Все позиции'!$H$2:$H$10401,A7292,'Все позиции'!$L$2:$L$10401,B7292)</f>
        <v>8</v>
      </c>
      <c r="E7292" s="4">
        <f>SUMIFS('Все позиции'!$P$2:$P$10401,'Все позиции'!$H$2:$H$10401,A7292,'Все позиции'!$L$2:$L$10401,B7292)</f>
        <v>41183.050000000003</v>
      </c>
      <c r="F7292" s="2">
        <f>COUNTIFS('Все позиции'!$H$2:$H$10401,A7292,'Все позиции'!$L$2:$L$10401,B7292,'Все позиции'!$F$2:$F$10401,"&lt;&gt;")</f>
        <v>0</v>
      </c>
      <c r="G7292" s="2" t="str">
        <f t="shared" si="113"/>
        <v>нет</v>
      </c>
    </row>
    <row r="7293" spans="1:7" x14ac:dyDescent="0.25">
      <c r="A7293" s="2" t="s">
        <v>4070</v>
      </c>
      <c r="B7293" s="2" t="s">
        <v>108</v>
      </c>
      <c r="C7293" s="2">
        <f>COUNTIFS('Все позиции'!$H$2:$H$10401,A7293,'Все позиции'!$L$2:$L$10401,B7293)</f>
        <v>1</v>
      </c>
      <c r="D7293" s="2">
        <f>SUMIFS('Все позиции'!$K$2:$K$10401,'Все позиции'!$H$2:$H$10401,A7293,'Все позиции'!$L$2:$L$10401,B7293)</f>
        <v>6</v>
      </c>
      <c r="E7293" s="4">
        <f>SUMIFS('Все позиции'!$P$2:$P$10401,'Все позиции'!$H$2:$H$10401,A7293,'Все позиции'!$L$2:$L$10401,B7293)</f>
        <v>61200.03</v>
      </c>
      <c r="F7293" s="2">
        <f>COUNTIFS('Все позиции'!$H$2:$H$10401,A7293,'Все позиции'!$L$2:$L$10401,B7293,'Все позиции'!$F$2:$F$10401,"&lt;&gt;")</f>
        <v>0</v>
      </c>
      <c r="G7293" s="2" t="str">
        <f t="shared" si="113"/>
        <v>нет</v>
      </c>
    </row>
    <row r="7294" spans="1:7" x14ac:dyDescent="0.25">
      <c r="A7294" s="2" t="s">
        <v>4068</v>
      </c>
      <c r="B7294" s="2" t="s">
        <v>38</v>
      </c>
      <c r="C7294" s="2">
        <f>COUNTIFS('Все позиции'!$H$2:$H$10401,A7294,'Все позиции'!$L$2:$L$10401,B7294)</f>
        <v>1</v>
      </c>
      <c r="D7294" s="2">
        <f>SUMIFS('Все позиции'!$K$2:$K$10401,'Все позиции'!$H$2:$H$10401,A7294,'Все позиции'!$L$2:$L$10401,B7294)</f>
        <v>6</v>
      </c>
      <c r="E7294" s="4">
        <f>SUMIFS('Все позиции'!$P$2:$P$10401,'Все позиции'!$H$2:$H$10401,A7294,'Все позиции'!$L$2:$L$10401,B7294)</f>
        <v>64350.05</v>
      </c>
      <c r="F7294" s="2">
        <f>COUNTIFS('Все позиции'!$H$2:$H$10401,A7294,'Все позиции'!$L$2:$L$10401,B7294,'Все позиции'!$F$2:$F$10401,"&lt;&gt;")</f>
        <v>0</v>
      </c>
      <c r="G7294" s="2" t="str">
        <f t="shared" si="113"/>
        <v>нет</v>
      </c>
    </row>
    <row r="7295" spans="1:7" x14ac:dyDescent="0.25">
      <c r="A7295" s="2" t="s">
        <v>1162</v>
      </c>
      <c r="B7295" s="2" t="s">
        <v>73</v>
      </c>
      <c r="C7295" s="2">
        <f>COUNTIFS('Все позиции'!$H$2:$H$10401,A7295,'Все позиции'!$L$2:$L$10401,B7295)</f>
        <v>2</v>
      </c>
      <c r="D7295" s="2">
        <f>SUMIFS('Все позиции'!$K$2:$K$10401,'Все позиции'!$H$2:$H$10401,A7295,'Все позиции'!$L$2:$L$10401,B7295)</f>
        <v>20</v>
      </c>
      <c r="E7295" s="4">
        <f>SUMIFS('Все позиции'!$P$2:$P$10401,'Все позиции'!$H$2:$H$10401,A7295,'Все позиции'!$L$2:$L$10401,B7295)</f>
        <v>166386.21000000002</v>
      </c>
      <c r="F7295" s="2">
        <f>COUNTIFS('Все позиции'!$H$2:$H$10401,A7295,'Все позиции'!$L$2:$L$10401,B7295,'Все позиции'!$F$2:$F$10401,"&lt;&gt;")</f>
        <v>0</v>
      </c>
      <c r="G7295" s="2" t="str">
        <f t="shared" si="113"/>
        <v>нет</v>
      </c>
    </row>
    <row r="7296" spans="1:7" x14ac:dyDescent="0.25">
      <c r="A7296" s="2" t="s">
        <v>4063</v>
      </c>
      <c r="B7296" s="2" t="s">
        <v>108</v>
      </c>
      <c r="C7296" s="2">
        <f>COUNTIFS('Все позиции'!$H$2:$H$10401,A7296,'Все позиции'!$L$2:$L$10401,B7296)</f>
        <v>1</v>
      </c>
      <c r="D7296" s="2">
        <f>SUMIFS('Все позиции'!$K$2:$K$10401,'Все позиции'!$H$2:$H$10401,A7296,'Все позиции'!$L$2:$L$10401,B7296)</f>
        <v>24</v>
      </c>
      <c r="E7296" s="4">
        <f>SUMIFS('Все позиции'!$P$2:$P$10401,'Все позиции'!$H$2:$H$10401,A7296,'Все позиции'!$L$2:$L$10401,B7296)</f>
        <v>171720.17</v>
      </c>
      <c r="F7296" s="2">
        <f>COUNTIFS('Все позиции'!$H$2:$H$10401,A7296,'Все позиции'!$L$2:$L$10401,B7296,'Все позиции'!$F$2:$F$10401,"&lt;&gt;")</f>
        <v>0</v>
      </c>
      <c r="G7296" s="2" t="str">
        <f t="shared" si="113"/>
        <v>нет</v>
      </c>
    </row>
    <row r="7297" spans="1:7" x14ac:dyDescent="0.25">
      <c r="A7297" s="2" t="s">
        <v>7004</v>
      </c>
      <c r="B7297" s="2" t="s">
        <v>108</v>
      </c>
      <c r="C7297" s="2">
        <f>COUNTIFS('Все позиции'!$H$2:$H$10401,A7297,'Все позиции'!$L$2:$L$10401,B7297)</f>
        <v>1</v>
      </c>
      <c r="D7297" s="2">
        <f>SUMIFS('Все позиции'!$K$2:$K$10401,'Все позиции'!$H$2:$H$10401,A7297,'Все позиции'!$L$2:$L$10401,B7297)</f>
        <v>1</v>
      </c>
      <c r="E7297" s="4">
        <f>SUMIFS('Все позиции'!$P$2:$P$10401,'Все позиции'!$H$2:$H$10401,A7297,'Все позиции'!$L$2:$L$10401,B7297)</f>
        <v>149663.5</v>
      </c>
      <c r="F7297" s="2">
        <f>COUNTIFS('Все позиции'!$H$2:$H$10401,A7297,'Все позиции'!$L$2:$L$10401,B7297,'Все позиции'!$F$2:$F$10401,"&lt;&gt;")</f>
        <v>0</v>
      </c>
      <c r="G7297" s="2" t="str">
        <f t="shared" si="113"/>
        <v>нет</v>
      </c>
    </row>
    <row r="7298" spans="1:7" x14ac:dyDescent="0.25">
      <c r="A7298" s="2" t="s">
        <v>7276</v>
      </c>
      <c r="B7298" s="2" t="s">
        <v>38</v>
      </c>
      <c r="C7298" s="2">
        <f>COUNTIFS('Все позиции'!$H$2:$H$10401,A7298,'Все позиции'!$L$2:$L$10401,B7298)</f>
        <v>1</v>
      </c>
      <c r="D7298" s="2">
        <f>SUMIFS('Все позиции'!$K$2:$K$10401,'Все позиции'!$H$2:$H$10401,A7298,'Все позиции'!$L$2:$L$10401,B7298)</f>
        <v>4</v>
      </c>
      <c r="E7298" s="4">
        <f>SUMIFS('Все позиции'!$P$2:$P$10401,'Все позиции'!$H$2:$H$10401,A7298,'Все позиции'!$L$2:$L$10401,B7298)</f>
        <v>76483.02</v>
      </c>
      <c r="F7298" s="2">
        <f>COUNTIFS('Все позиции'!$H$2:$H$10401,A7298,'Все позиции'!$L$2:$L$10401,B7298,'Все позиции'!$F$2:$F$10401,"&lt;&gt;")</f>
        <v>1</v>
      </c>
      <c r="G7298" s="2" t="str">
        <f t="shared" ref="G7298:G7361" si="114">IF(F7298&gt;0,"да","нет")</f>
        <v>да</v>
      </c>
    </row>
    <row r="7299" spans="1:7" x14ac:dyDescent="0.25">
      <c r="A7299" s="2" t="s">
        <v>7614</v>
      </c>
      <c r="B7299" s="2" t="s">
        <v>21</v>
      </c>
      <c r="C7299" s="2">
        <f>COUNTIFS('Все позиции'!$H$2:$H$10401,A7299,'Все позиции'!$L$2:$L$10401,B7299)</f>
        <v>1</v>
      </c>
      <c r="D7299" s="2">
        <f>SUMIFS('Все позиции'!$K$2:$K$10401,'Все позиции'!$H$2:$H$10401,A7299,'Все позиции'!$L$2:$L$10401,B7299)</f>
        <v>30</v>
      </c>
      <c r="E7299" s="4">
        <f>SUMIFS('Все позиции'!$P$2:$P$10401,'Все позиции'!$H$2:$H$10401,A7299,'Все позиции'!$L$2:$L$10401,B7299)</f>
        <v>561048.72</v>
      </c>
      <c r="F7299" s="2">
        <f>COUNTIFS('Все позиции'!$H$2:$H$10401,A7299,'Все позиции'!$L$2:$L$10401,B7299,'Все позиции'!$F$2:$F$10401,"&lt;&gt;")</f>
        <v>1</v>
      </c>
      <c r="G7299" s="2" t="str">
        <f t="shared" si="114"/>
        <v>да</v>
      </c>
    </row>
    <row r="7300" spans="1:7" x14ac:dyDescent="0.25">
      <c r="A7300" s="2" t="s">
        <v>7616</v>
      </c>
      <c r="B7300" s="2" t="s">
        <v>21</v>
      </c>
      <c r="C7300" s="2">
        <f>COUNTIFS('Все позиции'!$H$2:$H$10401,A7300,'Все позиции'!$L$2:$L$10401,B7300)</f>
        <v>1</v>
      </c>
      <c r="D7300" s="2">
        <f>SUMIFS('Все позиции'!$K$2:$K$10401,'Все позиции'!$H$2:$H$10401,A7300,'Все позиции'!$L$2:$L$10401,B7300)</f>
        <v>70</v>
      </c>
      <c r="E7300" s="4">
        <f>SUMIFS('Все позиции'!$P$2:$P$10401,'Все позиции'!$H$2:$H$10401,A7300,'Все позиции'!$L$2:$L$10401,B7300)</f>
        <v>1207214.3999999999</v>
      </c>
      <c r="F7300" s="2">
        <f>COUNTIFS('Все позиции'!$H$2:$H$10401,A7300,'Все позиции'!$L$2:$L$10401,B7300,'Все позиции'!$F$2:$F$10401,"&lt;&gt;")</f>
        <v>1</v>
      </c>
      <c r="G7300" s="2" t="str">
        <f t="shared" si="114"/>
        <v>да</v>
      </c>
    </row>
    <row r="7301" spans="1:7" x14ac:dyDescent="0.25">
      <c r="A7301" s="2" t="s">
        <v>7618</v>
      </c>
      <c r="B7301" s="2" t="s">
        <v>21</v>
      </c>
      <c r="C7301" s="2">
        <f>COUNTIFS('Все позиции'!$H$2:$H$10401,A7301,'Все позиции'!$L$2:$L$10401,B7301)</f>
        <v>1</v>
      </c>
      <c r="D7301" s="2">
        <f>SUMIFS('Все позиции'!$K$2:$K$10401,'Все позиции'!$H$2:$H$10401,A7301,'Все позиции'!$L$2:$L$10401,B7301)</f>
        <v>10</v>
      </c>
      <c r="E7301" s="4">
        <f>SUMIFS('Все позиции'!$P$2:$P$10401,'Все позиции'!$H$2:$H$10401,A7301,'Все позиции'!$L$2:$L$10401,B7301)</f>
        <v>154830.81</v>
      </c>
      <c r="F7301" s="2">
        <f>COUNTIFS('Все позиции'!$H$2:$H$10401,A7301,'Все позиции'!$L$2:$L$10401,B7301,'Все позиции'!$F$2:$F$10401,"&lt;&gt;")</f>
        <v>1</v>
      </c>
      <c r="G7301" s="2" t="str">
        <f t="shared" si="114"/>
        <v>да</v>
      </c>
    </row>
    <row r="7302" spans="1:7" x14ac:dyDescent="0.25">
      <c r="A7302" s="2" t="s">
        <v>5851</v>
      </c>
      <c r="B7302" s="2" t="s">
        <v>184</v>
      </c>
      <c r="C7302" s="2">
        <f>COUNTIFS('Все позиции'!$H$2:$H$10401,A7302,'Все позиции'!$L$2:$L$10401,B7302)</f>
        <v>1</v>
      </c>
      <c r="D7302" s="2">
        <f>SUMIFS('Все позиции'!$K$2:$K$10401,'Все позиции'!$H$2:$H$10401,A7302,'Все позиции'!$L$2:$L$10401,B7302)</f>
        <v>1</v>
      </c>
      <c r="E7302" s="4">
        <f>SUMIFS('Все позиции'!$P$2:$P$10401,'Все позиции'!$H$2:$H$10401,A7302,'Все позиции'!$L$2:$L$10401,B7302)</f>
        <v>279.86</v>
      </c>
      <c r="F7302" s="2">
        <f>COUNTIFS('Все позиции'!$H$2:$H$10401,A7302,'Все позиции'!$L$2:$L$10401,B7302,'Все позиции'!$F$2:$F$10401,"&lt;&gt;")</f>
        <v>1</v>
      </c>
      <c r="G7302" s="2" t="str">
        <f t="shared" si="114"/>
        <v>да</v>
      </c>
    </row>
    <row r="7303" spans="1:7" x14ac:dyDescent="0.25">
      <c r="A7303" s="2" t="s">
        <v>4643</v>
      </c>
      <c r="B7303" s="2" t="s">
        <v>38</v>
      </c>
      <c r="C7303" s="2">
        <f>COUNTIFS('Все позиции'!$H$2:$H$10401,A7303,'Все позиции'!$L$2:$L$10401,B7303)</f>
        <v>1</v>
      </c>
      <c r="D7303" s="2">
        <f>SUMIFS('Все позиции'!$K$2:$K$10401,'Все позиции'!$H$2:$H$10401,A7303,'Все позиции'!$L$2:$L$10401,B7303)</f>
        <v>1</v>
      </c>
      <c r="E7303" s="4">
        <f>SUMIFS('Все позиции'!$P$2:$P$10401,'Все позиции'!$H$2:$H$10401,A7303,'Все позиции'!$L$2:$L$10401,B7303)</f>
        <v>343783.8</v>
      </c>
      <c r="F7303" s="2">
        <f>COUNTIFS('Все позиции'!$H$2:$H$10401,A7303,'Все позиции'!$L$2:$L$10401,B7303,'Все позиции'!$F$2:$F$10401,"&lt;&gt;")</f>
        <v>0</v>
      </c>
      <c r="G7303" s="2" t="str">
        <f t="shared" si="114"/>
        <v>нет</v>
      </c>
    </row>
    <row r="7304" spans="1:7" x14ac:dyDescent="0.25">
      <c r="A7304" s="2" t="s">
        <v>984</v>
      </c>
      <c r="B7304" s="2" t="s">
        <v>38</v>
      </c>
      <c r="C7304" s="2">
        <f>COUNTIFS('Все позиции'!$H$2:$H$10401,A7304,'Все позиции'!$L$2:$L$10401,B7304)</f>
        <v>1</v>
      </c>
      <c r="D7304" s="2">
        <f>SUMIFS('Все позиции'!$K$2:$K$10401,'Все позиции'!$H$2:$H$10401,A7304,'Все позиции'!$L$2:$L$10401,B7304)</f>
        <v>2</v>
      </c>
      <c r="E7304" s="4">
        <f>SUMIFS('Все позиции'!$P$2:$P$10401,'Все позиции'!$H$2:$H$10401,A7304,'Все позиции'!$L$2:$L$10401,B7304)</f>
        <v>72569.33</v>
      </c>
      <c r="F7304" s="2">
        <f>COUNTIFS('Все позиции'!$H$2:$H$10401,A7304,'Все позиции'!$L$2:$L$10401,B7304,'Все позиции'!$F$2:$F$10401,"&lt;&gt;")</f>
        <v>0</v>
      </c>
      <c r="G7304" s="2" t="str">
        <f t="shared" si="114"/>
        <v>нет</v>
      </c>
    </row>
    <row r="7305" spans="1:7" x14ac:dyDescent="0.25">
      <c r="A7305" s="2" t="s">
        <v>6779</v>
      </c>
      <c r="B7305" s="2" t="s">
        <v>38</v>
      </c>
      <c r="C7305" s="2">
        <f>COUNTIFS('Все позиции'!$H$2:$H$10401,A7305,'Все позиции'!$L$2:$L$10401,B7305)</f>
        <v>1</v>
      </c>
      <c r="D7305" s="2">
        <f>SUMIFS('Все позиции'!$K$2:$K$10401,'Все позиции'!$H$2:$H$10401,A7305,'Все позиции'!$L$2:$L$10401,B7305)</f>
        <v>136</v>
      </c>
      <c r="E7305" s="4">
        <f>SUMIFS('Все позиции'!$P$2:$P$10401,'Все позиции'!$H$2:$H$10401,A7305,'Все позиции'!$L$2:$L$10401,B7305)</f>
        <v>22576.73</v>
      </c>
      <c r="F7305" s="2">
        <f>COUNTIFS('Все позиции'!$H$2:$H$10401,A7305,'Все позиции'!$L$2:$L$10401,B7305,'Все позиции'!$F$2:$F$10401,"&lt;&gt;")</f>
        <v>0</v>
      </c>
      <c r="G7305" s="2" t="str">
        <f t="shared" si="114"/>
        <v>нет</v>
      </c>
    </row>
    <row r="7306" spans="1:7" x14ac:dyDescent="0.25">
      <c r="A7306" s="2" t="s">
        <v>7277</v>
      </c>
      <c r="B7306" s="2" t="s">
        <v>38</v>
      </c>
      <c r="C7306" s="2">
        <f>COUNTIFS('Все позиции'!$H$2:$H$10401,A7306,'Все позиции'!$L$2:$L$10401,B7306)</f>
        <v>1</v>
      </c>
      <c r="D7306" s="2">
        <f>SUMIFS('Все позиции'!$K$2:$K$10401,'Все позиции'!$H$2:$H$10401,A7306,'Все позиции'!$L$2:$L$10401,B7306)</f>
        <v>2</v>
      </c>
      <c r="E7306" s="4">
        <f>SUMIFS('Все позиции'!$P$2:$P$10401,'Все позиции'!$H$2:$H$10401,A7306,'Все позиции'!$L$2:$L$10401,B7306)</f>
        <v>23309.56</v>
      </c>
      <c r="F7306" s="2">
        <f>COUNTIFS('Все позиции'!$H$2:$H$10401,A7306,'Все позиции'!$L$2:$L$10401,B7306,'Все позиции'!$F$2:$F$10401,"&lt;&gt;")</f>
        <v>1</v>
      </c>
      <c r="G7306" s="2" t="str">
        <f t="shared" si="114"/>
        <v>да</v>
      </c>
    </row>
    <row r="7307" spans="1:7" x14ac:dyDescent="0.25">
      <c r="A7307" s="2" t="s">
        <v>9874</v>
      </c>
      <c r="B7307" s="2" t="s">
        <v>320</v>
      </c>
      <c r="C7307" s="2">
        <f>COUNTIFS('Все позиции'!$H$2:$H$10401,A7307,'Все позиции'!$L$2:$L$10401,B7307)</f>
        <v>1</v>
      </c>
      <c r="D7307" s="2">
        <f>SUMIFS('Все позиции'!$K$2:$K$10401,'Все позиции'!$H$2:$H$10401,A7307,'Все позиции'!$L$2:$L$10401,B7307)</f>
        <v>80</v>
      </c>
      <c r="E7307" s="4">
        <f>SUMIFS('Все позиции'!$P$2:$P$10401,'Все позиции'!$H$2:$H$10401,A7307,'Все позиции'!$L$2:$L$10401,B7307)</f>
        <v>20139.759999999998</v>
      </c>
      <c r="F7307" s="2">
        <f>COUNTIFS('Все позиции'!$H$2:$H$10401,A7307,'Все позиции'!$L$2:$L$10401,B7307,'Все позиции'!$F$2:$F$10401,"&lt;&gt;")</f>
        <v>1</v>
      </c>
      <c r="G7307" s="2" t="str">
        <f t="shared" si="114"/>
        <v>да</v>
      </c>
    </row>
    <row r="7308" spans="1:7" x14ac:dyDescent="0.25">
      <c r="A7308" s="2" t="s">
        <v>1823</v>
      </c>
      <c r="B7308" s="2" t="s">
        <v>38</v>
      </c>
      <c r="C7308" s="2">
        <f>COUNTIFS('Все позиции'!$H$2:$H$10401,A7308,'Все позиции'!$L$2:$L$10401,B7308)</f>
        <v>1</v>
      </c>
      <c r="D7308" s="2">
        <f>SUMIFS('Все позиции'!$K$2:$K$10401,'Все позиции'!$H$2:$H$10401,A7308,'Все позиции'!$L$2:$L$10401,B7308)</f>
        <v>1</v>
      </c>
      <c r="E7308" s="4">
        <f>SUMIFS('Все позиции'!$P$2:$P$10401,'Все позиции'!$H$2:$H$10401,A7308,'Все позиции'!$L$2:$L$10401,B7308)</f>
        <v>9516000</v>
      </c>
      <c r="F7308" s="2">
        <f>COUNTIFS('Все позиции'!$H$2:$H$10401,A7308,'Все позиции'!$L$2:$L$10401,B7308,'Все позиции'!$F$2:$F$10401,"&lt;&gt;")</f>
        <v>0</v>
      </c>
      <c r="G7308" s="2" t="str">
        <f t="shared" si="114"/>
        <v>нет</v>
      </c>
    </row>
    <row r="7309" spans="1:7" x14ac:dyDescent="0.25">
      <c r="A7309" s="2" t="s">
        <v>8793</v>
      </c>
      <c r="B7309" s="2" t="s">
        <v>38</v>
      </c>
      <c r="C7309" s="2">
        <f>COUNTIFS('Все позиции'!$H$2:$H$10401,A7309,'Все позиции'!$L$2:$L$10401,B7309)</f>
        <v>1</v>
      </c>
      <c r="D7309" s="2">
        <f>SUMIFS('Все позиции'!$K$2:$K$10401,'Все позиции'!$H$2:$H$10401,A7309,'Все позиции'!$L$2:$L$10401,B7309)</f>
        <v>50</v>
      </c>
      <c r="E7309" s="4">
        <f>SUMIFS('Все позиции'!$P$2:$P$10401,'Все позиции'!$H$2:$H$10401,A7309,'Все позиции'!$L$2:$L$10401,B7309)</f>
        <v>10149.790000000001</v>
      </c>
      <c r="F7309" s="2">
        <f>COUNTIFS('Все позиции'!$H$2:$H$10401,A7309,'Все позиции'!$L$2:$L$10401,B7309,'Все позиции'!$F$2:$F$10401,"&lt;&gt;")</f>
        <v>1</v>
      </c>
      <c r="G7309" s="2" t="str">
        <f t="shared" si="114"/>
        <v>да</v>
      </c>
    </row>
    <row r="7310" spans="1:7" x14ac:dyDescent="0.25">
      <c r="A7310" s="2" t="s">
        <v>1494</v>
      </c>
      <c r="B7310" s="2" t="s">
        <v>21</v>
      </c>
      <c r="C7310" s="2">
        <f>COUNTIFS('Все позиции'!$H$2:$H$10401,A7310,'Все позиции'!$L$2:$L$10401,B7310)</f>
        <v>2</v>
      </c>
      <c r="D7310" s="2">
        <f>SUMIFS('Все позиции'!$K$2:$K$10401,'Все позиции'!$H$2:$H$10401,A7310,'Все позиции'!$L$2:$L$10401,B7310)</f>
        <v>120</v>
      </c>
      <c r="E7310" s="4">
        <f>SUMIFS('Все позиции'!$P$2:$P$10401,'Все позиции'!$H$2:$H$10401,A7310,'Все позиции'!$L$2:$L$10401,B7310)</f>
        <v>20195.879999999997</v>
      </c>
      <c r="F7310" s="2">
        <f>COUNTIFS('Все позиции'!$H$2:$H$10401,A7310,'Все позиции'!$L$2:$L$10401,B7310,'Все позиции'!$F$2:$F$10401,"&lt;&gt;")</f>
        <v>0</v>
      </c>
      <c r="G7310" s="2" t="str">
        <f t="shared" si="114"/>
        <v>нет</v>
      </c>
    </row>
    <row r="7311" spans="1:7" x14ac:dyDescent="0.25">
      <c r="A7311" s="2" t="s">
        <v>1495</v>
      </c>
      <c r="B7311" s="2" t="s">
        <v>21</v>
      </c>
      <c r="C7311" s="2">
        <f>COUNTIFS('Все позиции'!$H$2:$H$10401,A7311,'Все позиции'!$L$2:$L$10401,B7311)</f>
        <v>2</v>
      </c>
      <c r="D7311" s="2">
        <f>SUMIFS('Все позиции'!$K$2:$K$10401,'Все позиции'!$H$2:$H$10401,A7311,'Все позиции'!$L$2:$L$10401,B7311)</f>
        <v>120</v>
      </c>
      <c r="E7311" s="4">
        <f>SUMIFS('Все позиции'!$P$2:$P$10401,'Все позиции'!$H$2:$H$10401,A7311,'Все позиции'!$L$2:$L$10401,B7311)</f>
        <v>20195.879999999997</v>
      </c>
      <c r="F7311" s="2">
        <f>COUNTIFS('Все позиции'!$H$2:$H$10401,A7311,'Все позиции'!$L$2:$L$10401,B7311,'Все позиции'!$F$2:$F$10401,"&lt;&gt;")</f>
        <v>0</v>
      </c>
      <c r="G7311" s="2" t="str">
        <f t="shared" si="114"/>
        <v>нет</v>
      </c>
    </row>
    <row r="7312" spans="1:7" x14ac:dyDescent="0.25">
      <c r="A7312" s="2" t="s">
        <v>6967</v>
      </c>
      <c r="B7312" s="2" t="s">
        <v>38</v>
      </c>
      <c r="C7312" s="2">
        <f>COUNTIFS('Все позиции'!$H$2:$H$10401,A7312,'Все позиции'!$L$2:$L$10401,B7312)</f>
        <v>1</v>
      </c>
      <c r="D7312" s="2">
        <f>SUMIFS('Все позиции'!$K$2:$K$10401,'Все позиции'!$H$2:$H$10401,A7312,'Все позиции'!$L$2:$L$10401,B7312)</f>
        <v>5</v>
      </c>
      <c r="E7312" s="4">
        <f>SUMIFS('Все позиции'!$P$2:$P$10401,'Все позиции'!$H$2:$H$10401,A7312,'Все позиции'!$L$2:$L$10401,B7312)</f>
        <v>981.8</v>
      </c>
      <c r="F7312" s="2">
        <f>COUNTIFS('Все позиции'!$H$2:$H$10401,A7312,'Все позиции'!$L$2:$L$10401,B7312,'Все позиции'!$F$2:$F$10401,"&lt;&gt;")</f>
        <v>0</v>
      </c>
      <c r="G7312" s="2" t="str">
        <f t="shared" si="114"/>
        <v>нет</v>
      </c>
    </row>
    <row r="7313" spans="1:7" x14ac:dyDescent="0.25">
      <c r="A7313" s="2" t="s">
        <v>95</v>
      </c>
      <c r="B7313" s="2" t="s">
        <v>38</v>
      </c>
      <c r="C7313" s="2">
        <f>COUNTIFS('Все позиции'!$H$2:$H$10401,A7313,'Все позиции'!$L$2:$L$10401,B7313)</f>
        <v>1</v>
      </c>
      <c r="D7313" s="2">
        <f>SUMIFS('Все позиции'!$K$2:$K$10401,'Все позиции'!$H$2:$H$10401,A7313,'Все позиции'!$L$2:$L$10401,B7313)</f>
        <v>4</v>
      </c>
      <c r="E7313" s="4">
        <f>SUMIFS('Все позиции'!$P$2:$P$10401,'Все позиции'!$H$2:$H$10401,A7313,'Все позиции'!$L$2:$L$10401,B7313)</f>
        <v>1492920</v>
      </c>
      <c r="F7313" s="2">
        <f>COUNTIFS('Все позиции'!$H$2:$H$10401,A7313,'Все позиции'!$L$2:$L$10401,B7313,'Все позиции'!$F$2:$F$10401,"&lt;&gt;")</f>
        <v>0</v>
      </c>
      <c r="G7313" s="2" t="str">
        <f t="shared" si="114"/>
        <v>нет</v>
      </c>
    </row>
    <row r="7314" spans="1:7" x14ac:dyDescent="0.25">
      <c r="A7314" s="2" t="s">
        <v>4964</v>
      </c>
      <c r="B7314" s="2" t="s">
        <v>38</v>
      </c>
      <c r="C7314" s="2">
        <f>COUNTIFS('Все позиции'!$H$2:$H$10401,A7314,'Все позиции'!$L$2:$L$10401,B7314)</f>
        <v>2</v>
      </c>
      <c r="D7314" s="2">
        <f>SUMIFS('Все позиции'!$K$2:$K$10401,'Все позиции'!$H$2:$H$10401,A7314,'Все позиции'!$L$2:$L$10401,B7314)</f>
        <v>6</v>
      </c>
      <c r="E7314" s="4">
        <f>SUMIFS('Все позиции'!$P$2:$P$10401,'Все позиции'!$H$2:$H$10401,A7314,'Все позиции'!$L$2:$L$10401,B7314)</f>
        <v>1727520</v>
      </c>
      <c r="F7314" s="2">
        <f>COUNTIFS('Все позиции'!$H$2:$H$10401,A7314,'Все позиции'!$L$2:$L$10401,B7314,'Все позиции'!$F$2:$F$10401,"&lt;&gt;")</f>
        <v>1</v>
      </c>
      <c r="G7314" s="2" t="str">
        <f t="shared" si="114"/>
        <v>да</v>
      </c>
    </row>
    <row r="7315" spans="1:7" x14ac:dyDescent="0.25">
      <c r="A7315" s="2" t="s">
        <v>4966</v>
      </c>
      <c r="B7315" s="2" t="s">
        <v>38</v>
      </c>
      <c r="C7315" s="2">
        <f>COUNTIFS('Все позиции'!$H$2:$H$10401,A7315,'Все позиции'!$L$2:$L$10401,B7315)</f>
        <v>2</v>
      </c>
      <c r="D7315" s="2">
        <f>SUMIFS('Все позиции'!$K$2:$K$10401,'Все позиции'!$H$2:$H$10401,A7315,'Все позиции'!$L$2:$L$10401,B7315)</f>
        <v>4</v>
      </c>
      <c r="E7315" s="4">
        <f>SUMIFS('Все позиции'!$P$2:$P$10401,'Все позиции'!$H$2:$H$10401,A7315,'Все позиции'!$L$2:$L$10401,B7315)</f>
        <v>1151680</v>
      </c>
      <c r="F7315" s="2">
        <f>COUNTIFS('Все позиции'!$H$2:$H$10401,A7315,'Все позиции'!$L$2:$L$10401,B7315,'Все позиции'!$F$2:$F$10401,"&lt;&gt;")</f>
        <v>1</v>
      </c>
      <c r="G7315" s="2" t="str">
        <f t="shared" si="114"/>
        <v>да</v>
      </c>
    </row>
    <row r="7316" spans="1:7" x14ac:dyDescent="0.25">
      <c r="A7316" s="2" t="s">
        <v>4967</v>
      </c>
      <c r="B7316" s="2" t="s">
        <v>38</v>
      </c>
      <c r="C7316" s="2">
        <f>COUNTIFS('Все позиции'!$H$2:$H$10401,A7316,'Все позиции'!$L$2:$L$10401,B7316)</f>
        <v>2</v>
      </c>
      <c r="D7316" s="2">
        <f>SUMIFS('Все позиции'!$K$2:$K$10401,'Все позиции'!$H$2:$H$10401,A7316,'Все позиции'!$L$2:$L$10401,B7316)</f>
        <v>4</v>
      </c>
      <c r="E7316" s="4">
        <f>SUMIFS('Все позиции'!$P$2:$P$10401,'Все позиции'!$H$2:$H$10401,A7316,'Все позиции'!$L$2:$L$10401,B7316)</f>
        <v>1151680</v>
      </c>
      <c r="F7316" s="2">
        <f>COUNTIFS('Все позиции'!$H$2:$H$10401,A7316,'Все позиции'!$L$2:$L$10401,B7316,'Все позиции'!$F$2:$F$10401,"&lt;&gt;")</f>
        <v>1</v>
      </c>
      <c r="G7316" s="2" t="str">
        <f t="shared" si="114"/>
        <v>да</v>
      </c>
    </row>
    <row r="7317" spans="1:7" x14ac:dyDescent="0.25">
      <c r="A7317" s="2" t="s">
        <v>2958</v>
      </c>
      <c r="B7317" s="2" t="s">
        <v>38</v>
      </c>
      <c r="C7317" s="2">
        <f>COUNTIFS('Все позиции'!$H$2:$H$10401,A7317,'Все позиции'!$L$2:$L$10401,B7317)</f>
        <v>1</v>
      </c>
      <c r="D7317" s="2">
        <f>SUMIFS('Все позиции'!$K$2:$K$10401,'Все позиции'!$H$2:$H$10401,A7317,'Все позиции'!$L$2:$L$10401,B7317)</f>
        <v>2</v>
      </c>
      <c r="E7317" s="4">
        <f>SUMIFS('Все позиции'!$P$2:$P$10401,'Все позиции'!$H$2:$H$10401,A7317,'Все позиции'!$L$2:$L$10401,B7317)</f>
        <v>0</v>
      </c>
      <c r="F7317" s="2">
        <f>COUNTIFS('Все позиции'!$H$2:$H$10401,A7317,'Все позиции'!$L$2:$L$10401,B7317,'Все позиции'!$F$2:$F$10401,"&lt;&gt;")</f>
        <v>0</v>
      </c>
      <c r="G7317" s="2" t="str">
        <f t="shared" si="114"/>
        <v>нет</v>
      </c>
    </row>
    <row r="7318" spans="1:7" x14ac:dyDescent="0.25">
      <c r="A7318" s="2" t="s">
        <v>2959</v>
      </c>
      <c r="B7318" s="2" t="s">
        <v>38</v>
      </c>
      <c r="C7318" s="2">
        <f>COUNTIFS('Все позиции'!$H$2:$H$10401,A7318,'Все позиции'!$L$2:$L$10401,B7318)</f>
        <v>1</v>
      </c>
      <c r="D7318" s="2">
        <f>SUMIFS('Все позиции'!$K$2:$K$10401,'Все позиции'!$H$2:$H$10401,A7318,'Все позиции'!$L$2:$L$10401,B7318)</f>
        <v>4</v>
      </c>
      <c r="E7318" s="4">
        <f>SUMIFS('Все позиции'!$P$2:$P$10401,'Все позиции'!$H$2:$H$10401,A7318,'Все позиции'!$L$2:$L$10401,B7318)</f>
        <v>0</v>
      </c>
      <c r="F7318" s="2">
        <f>COUNTIFS('Все позиции'!$H$2:$H$10401,A7318,'Все позиции'!$L$2:$L$10401,B7318,'Все позиции'!$F$2:$F$10401,"&lt;&gt;")</f>
        <v>0</v>
      </c>
      <c r="G7318" s="2" t="str">
        <f t="shared" si="114"/>
        <v>нет</v>
      </c>
    </row>
    <row r="7319" spans="1:7" x14ac:dyDescent="0.25">
      <c r="A7319" s="2" t="s">
        <v>1047</v>
      </c>
      <c r="B7319" s="2" t="s">
        <v>38</v>
      </c>
      <c r="C7319" s="2">
        <f>COUNTIFS('Все позиции'!$H$2:$H$10401,A7319,'Все позиции'!$L$2:$L$10401,B7319)</f>
        <v>1</v>
      </c>
      <c r="D7319" s="2">
        <f>SUMIFS('Все позиции'!$K$2:$K$10401,'Все позиции'!$H$2:$H$10401,A7319,'Все позиции'!$L$2:$L$10401,B7319)</f>
        <v>27</v>
      </c>
      <c r="E7319" s="4">
        <f>SUMIFS('Все позиции'!$P$2:$P$10401,'Все позиции'!$H$2:$H$10401,A7319,'Все позиции'!$L$2:$L$10401,B7319)</f>
        <v>26853.35</v>
      </c>
      <c r="F7319" s="2">
        <f>COUNTIFS('Все позиции'!$H$2:$H$10401,A7319,'Все позиции'!$L$2:$L$10401,B7319,'Все позиции'!$F$2:$F$10401,"&lt;&gt;")</f>
        <v>0</v>
      </c>
      <c r="G7319" s="2" t="str">
        <f t="shared" si="114"/>
        <v>нет</v>
      </c>
    </row>
    <row r="7320" spans="1:7" x14ac:dyDescent="0.25">
      <c r="A7320" s="2" t="s">
        <v>6386</v>
      </c>
      <c r="B7320" s="2" t="s">
        <v>73</v>
      </c>
      <c r="C7320" s="2">
        <f>COUNTIFS('Все позиции'!$H$2:$H$10401,A7320,'Все позиции'!$L$2:$L$10401,B7320)</f>
        <v>1</v>
      </c>
      <c r="D7320" s="2">
        <f>SUMIFS('Все позиции'!$K$2:$K$10401,'Все позиции'!$H$2:$H$10401,A7320,'Все позиции'!$L$2:$L$10401,B7320)</f>
        <v>1</v>
      </c>
      <c r="E7320" s="4">
        <f>SUMIFS('Все позиции'!$P$2:$P$10401,'Все позиции'!$H$2:$H$10401,A7320,'Все позиции'!$L$2:$L$10401,B7320)</f>
        <v>0</v>
      </c>
      <c r="F7320" s="2">
        <f>COUNTIFS('Все позиции'!$H$2:$H$10401,A7320,'Все позиции'!$L$2:$L$10401,B7320,'Все позиции'!$F$2:$F$10401,"&lt;&gt;")</f>
        <v>1</v>
      </c>
      <c r="G7320" s="2" t="str">
        <f t="shared" si="114"/>
        <v>да</v>
      </c>
    </row>
    <row r="7321" spans="1:7" x14ac:dyDescent="0.25">
      <c r="A7321" s="2" t="s">
        <v>6387</v>
      </c>
      <c r="B7321" s="2" t="s">
        <v>73</v>
      </c>
      <c r="C7321" s="2">
        <f>COUNTIFS('Все позиции'!$H$2:$H$10401,A7321,'Все позиции'!$L$2:$L$10401,B7321)</f>
        <v>1</v>
      </c>
      <c r="D7321" s="2">
        <f>SUMIFS('Все позиции'!$K$2:$K$10401,'Все позиции'!$H$2:$H$10401,A7321,'Все позиции'!$L$2:$L$10401,B7321)</f>
        <v>1</v>
      </c>
      <c r="E7321" s="4">
        <f>SUMIFS('Все позиции'!$P$2:$P$10401,'Все позиции'!$H$2:$H$10401,A7321,'Все позиции'!$L$2:$L$10401,B7321)</f>
        <v>0</v>
      </c>
      <c r="F7321" s="2">
        <f>COUNTIFS('Все позиции'!$H$2:$H$10401,A7321,'Все позиции'!$L$2:$L$10401,B7321,'Все позиции'!$F$2:$F$10401,"&lt;&gt;")</f>
        <v>1</v>
      </c>
      <c r="G7321" s="2" t="str">
        <f t="shared" si="114"/>
        <v>да</v>
      </c>
    </row>
    <row r="7322" spans="1:7" x14ac:dyDescent="0.25">
      <c r="A7322" s="2" t="s">
        <v>6388</v>
      </c>
      <c r="B7322" s="2" t="s">
        <v>73</v>
      </c>
      <c r="C7322" s="2">
        <f>COUNTIFS('Все позиции'!$H$2:$H$10401,A7322,'Все позиции'!$L$2:$L$10401,B7322)</f>
        <v>1</v>
      </c>
      <c r="D7322" s="2">
        <f>SUMIFS('Все позиции'!$K$2:$K$10401,'Все позиции'!$H$2:$H$10401,A7322,'Все позиции'!$L$2:$L$10401,B7322)</f>
        <v>1</v>
      </c>
      <c r="E7322" s="4">
        <f>SUMIFS('Все позиции'!$P$2:$P$10401,'Все позиции'!$H$2:$H$10401,A7322,'Все позиции'!$L$2:$L$10401,B7322)</f>
        <v>0</v>
      </c>
      <c r="F7322" s="2">
        <f>COUNTIFS('Все позиции'!$H$2:$H$10401,A7322,'Все позиции'!$L$2:$L$10401,B7322,'Все позиции'!$F$2:$F$10401,"&lt;&gt;")</f>
        <v>1</v>
      </c>
      <c r="G7322" s="2" t="str">
        <f t="shared" si="114"/>
        <v>да</v>
      </c>
    </row>
    <row r="7323" spans="1:7" x14ac:dyDescent="0.25">
      <c r="A7323" s="2" t="s">
        <v>6389</v>
      </c>
      <c r="B7323" s="2" t="s">
        <v>73</v>
      </c>
      <c r="C7323" s="2">
        <f>COUNTIFS('Все позиции'!$H$2:$H$10401,A7323,'Все позиции'!$L$2:$L$10401,B7323)</f>
        <v>1</v>
      </c>
      <c r="D7323" s="2">
        <f>SUMIFS('Все позиции'!$K$2:$K$10401,'Все позиции'!$H$2:$H$10401,A7323,'Все позиции'!$L$2:$L$10401,B7323)</f>
        <v>1</v>
      </c>
      <c r="E7323" s="4">
        <f>SUMIFS('Все позиции'!$P$2:$P$10401,'Все позиции'!$H$2:$H$10401,A7323,'Все позиции'!$L$2:$L$10401,B7323)</f>
        <v>0</v>
      </c>
      <c r="F7323" s="2">
        <f>COUNTIFS('Все позиции'!$H$2:$H$10401,A7323,'Все позиции'!$L$2:$L$10401,B7323,'Все позиции'!$F$2:$F$10401,"&lt;&gt;")</f>
        <v>1</v>
      </c>
      <c r="G7323" s="2" t="str">
        <f t="shared" si="114"/>
        <v>да</v>
      </c>
    </row>
    <row r="7324" spans="1:7" x14ac:dyDescent="0.25">
      <c r="A7324" s="2" t="s">
        <v>6390</v>
      </c>
      <c r="B7324" s="2" t="s">
        <v>73</v>
      </c>
      <c r="C7324" s="2">
        <f>COUNTIFS('Все позиции'!$H$2:$H$10401,A7324,'Все позиции'!$L$2:$L$10401,B7324)</f>
        <v>1</v>
      </c>
      <c r="D7324" s="2">
        <f>SUMIFS('Все позиции'!$K$2:$K$10401,'Все позиции'!$H$2:$H$10401,A7324,'Все позиции'!$L$2:$L$10401,B7324)</f>
        <v>1</v>
      </c>
      <c r="E7324" s="4">
        <f>SUMIFS('Все позиции'!$P$2:$P$10401,'Все позиции'!$H$2:$H$10401,A7324,'Все позиции'!$L$2:$L$10401,B7324)</f>
        <v>0</v>
      </c>
      <c r="F7324" s="2">
        <f>COUNTIFS('Все позиции'!$H$2:$H$10401,A7324,'Все позиции'!$L$2:$L$10401,B7324,'Все позиции'!$F$2:$F$10401,"&lt;&gt;")</f>
        <v>1</v>
      </c>
      <c r="G7324" s="2" t="str">
        <f t="shared" si="114"/>
        <v>да</v>
      </c>
    </row>
    <row r="7325" spans="1:7" x14ac:dyDescent="0.25">
      <c r="A7325" s="2" t="s">
        <v>8825</v>
      </c>
      <c r="B7325" s="2" t="s">
        <v>38</v>
      </c>
      <c r="C7325" s="2">
        <f>COUNTIFS('Все позиции'!$H$2:$H$10401,A7325,'Все позиции'!$L$2:$L$10401,B7325)</f>
        <v>1</v>
      </c>
      <c r="D7325" s="2">
        <f>SUMIFS('Все позиции'!$K$2:$K$10401,'Все позиции'!$H$2:$H$10401,A7325,'Все позиции'!$L$2:$L$10401,B7325)</f>
        <v>3</v>
      </c>
      <c r="E7325" s="4">
        <f>SUMIFS('Все позиции'!$P$2:$P$10401,'Все позиции'!$H$2:$H$10401,A7325,'Все позиции'!$L$2:$L$10401,B7325)</f>
        <v>0</v>
      </c>
      <c r="F7325" s="2">
        <f>COUNTIFS('Все позиции'!$H$2:$H$10401,A7325,'Все позиции'!$L$2:$L$10401,B7325,'Все позиции'!$F$2:$F$10401,"&lt;&gt;")</f>
        <v>1</v>
      </c>
      <c r="G7325" s="2" t="str">
        <f t="shared" si="114"/>
        <v>да</v>
      </c>
    </row>
    <row r="7326" spans="1:7" x14ac:dyDescent="0.25">
      <c r="A7326" s="2" t="s">
        <v>5289</v>
      </c>
      <c r="B7326" s="2" t="s">
        <v>73</v>
      </c>
      <c r="C7326" s="2">
        <f>COUNTIFS('Все позиции'!$H$2:$H$10401,A7326,'Все позиции'!$L$2:$L$10401,B7326)</f>
        <v>1</v>
      </c>
      <c r="D7326" s="2">
        <f>SUMIFS('Все позиции'!$K$2:$K$10401,'Все позиции'!$H$2:$H$10401,A7326,'Все позиции'!$L$2:$L$10401,B7326)</f>
        <v>1</v>
      </c>
      <c r="E7326" s="4">
        <f>SUMIFS('Все позиции'!$P$2:$P$10401,'Все позиции'!$H$2:$H$10401,A7326,'Все позиции'!$L$2:$L$10401,B7326)</f>
        <v>0</v>
      </c>
      <c r="F7326" s="2">
        <f>COUNTIFS('Все позиции'!$H$2:$H$10401,A7326,'Все позиции'!$L$2:$L$10401,B7326,'Все позиции'!$F$2:$F$10401,"&lt;&gt;")</f>
        <v>1</v>
      </c>
      <c r="G7326" s="2" t="str">
        <f t="shared" si="114"/>
        <v>да</v>
      </c>
    </row>
    <row r="7327" spans="1:7" x14ac:dyDescent="0.25">
      <c r="A7327" s="2" t="s">
        <v>6349</v>
      </c>
      <c r="B7327" s="2" t="s">
        <v>38</v>
      </c>
      <c r="C7327" s="2">
        <f>COUNTIFS('Все позиции'!$H$2:$H$10401,A7327,'Все позиции'!$L$2:$L$10401,B7327)</f>
        <v>1</v>
      </c>
      <c r="D7327" s="2">
        <f>SUMIFS('Все позиции'!$K$2:$K$10401,'Все позиции'!$H$2:$H$10401,A7327,'Все позиции'!$L$2:$L$10401,B7327)</f>
        <v>1</v>
      </c>
      <c r="E7327" s="4">
        <f>SUMIFS('Все позиции'!$P$2:$P$10401,'Все позиции'!$H$2:$H$10401,A7327,'Все позиции'!$L$2:$L$10401,B7327)</f>
        <v>0</v>
      </c>
      <c r="F7327" s="2">
        <f>COUNTIFS('Все позиции'!$H$2:$H$10401,A7327,'Все позиции'!$L$2:$L$10401,B7327,'Все позиции'!$F$2:$F$10401,"&lt;&gt;")</f>
        <v>1</v>
      </c>
      <c r="G7327" s="2" t="str">
        <f t="shared" si="114"/>
        <v>да</v>
      </c>
    </row>
    <row r="7328" spans="1:7" x14ac:dyDescent="0.25">
      <c r="A7328" s="2" t="s">
        <v>8718</v>
      </c>
      <c r="B7328" s="2" t="s">
        <v>38</v>
      </c>
      <c r="C7328" s="2">
        <f>COUNTIFS('Все позиции'!$H$2:$H$10401,A7328,'Все позиции'!$L$2:$L$10401,B7328)</f>
        <v>1</v>
      </c>
      <c r="D7328" s="2">
        <f>SUMIFS('Все позиции'!$K$2:$K$10401,'Все позиции'!$H$2:$H$10401,A7328,'Все позиции'!$L$2:$L$10401,B7328)</f>
        <v>2</v>
      </c>
      <c r="E7328" s="4">
        <f>SUMIFS('Все позиции'!$P$2:$P$10401,'Все позиции'!$H$2:$H$10401,A7328,'Все позиции'!$L$2:$L$10401,B7328)</f>
        <v>7606438.0199999996</v>
      </c>
      <c r="F7328" s="2">
        <f>COUNTIFS('Все позиции'!$H$2:$H$10401,A7328,'Все позиции'!$L$2:$L$10401,B7328,'Все позиции'!$F$2:$F$10401,"&lt;&gt;")</f>
        <v>1</v>
      </c>
      <c r="G7328" s="2" t="str">
        <f t="shared" si="114"/>
        <v>да</v>
      </c>
    </row>
    <row r="7329" spans="1:7" x14ac:dyDescent="0.25">
      <c r="A7329" s="2" t="s">
        <v>8719</v>
      </c>
      <c r="B7329" s="2" t="s">
        <v>38</v>
      </c>
      <c r="C7329" s="2">
        <f>COUNTIFS('Все позиции'!$H$2:$H$10401,A7329,'Все позиции'!$L$2:$L$10401,B7329)</f>
        <v>1</v>
      </c>
      <c r="D7329" s="2">
        <f>SUMIFS('Все позиции'!$K$2:$K$10401,'Все позиции'!$H$2:$H$10401,A7329,'Все позиции'!$L$2:$L$10401,B7329)</f>
        <v>6</v>
      </c>
      <c r="E7329" s="4">
        <f>SUMIFS('Все позиции'!$P$2:$P$10401,'Все позиции'!$H$2:$H$10401,A7329,'Все позиции'!$L$2:$L$10401,B7329)</f>
        <v>22819314.050000001</v>
      </c>
      <c r="F7329" s="2">
        <f>COUNTIFS('Все позиции'!$H$2:$H$10401,A7329,'Все позиции'!$L$2:$L$10401,B7329,'Все позиции'!$F$2:$F$10401,"&lt;&gt;")</f>
        <v>1</v>
      </c>
      <c r="G7329" s="2" t="str">
        <f t="shared" si="114"/>
        <v>да</v>
      </c>
    </row>
    <row r="7330" spans="1:7" x14ac:dyDescent="0.25">
      <c r="A7330" s="2" t="s">
        <v>8720</v>
      </c>
      <c r="B7330" s="2" t="s">
        <v>38</v>
      </c>
      <c r="C7330" s="2">
        <f>COUNTIFS('Все позиции'!$H$2:$H$10401,A7330,'Все позиции'!$L$2:$L$10401,B7330)</f>
        <v>1</v>
      </c>
      <c r="D7330" s="2">
        <f>SUMIFS('Все позиции'!$K$2:$K$10401,'Все позиции'!$H$2:$H$10401,A7330,'Все позиции'!$L$2:$L$10401,B7330)</f>
        <v>2</v>
      </c>
      <c r="E7330" s="4">
        <f>SUMIFS('Все позиции'!$P$2:$P$10401,'Все позиции'!$H$2:$H$10401,A7330,'Все позиции'!$L$2:$L$10401,B7330)</f>
        <v>7606438.0199999996</v>
      </c>
      <c r="F7330" s="2">
        <f>COUNTIFS('Все позиции'!$H$2:$H$10401,A7330,'Все позиции'!$L$2:$L$10401,B7330,'Все позиции'!$F$2:$F$10401,"&lt;&gt;")</f>
        <v>1</v>
      </c>
      <c r="G7330" s="2" t="str">
        <f t="shared" si="114"/>
        <v>да</v>
      </c>
    </row>
    <row r="7331" spans="1:7" x14ac:dyDescent="0.25">
      <c r="A7331" s="2" t="s">
        <v>5290</v>
      </c>
      <c r="B7331" s="2" t="s">
        <v>73</v>
      </c>
      <c r="C7331" s="2">
        <f>COUNTIFS('Все позиции'!$H$2:$H$10401,A7331,'Все позиции'!$L$2:$L$10401,B7331)</f>
        <v>1</v>
      </c>
      <c r="D7331" s="2">
        <f>SUMIFS('Все позиции'!$K$2:$K$10401,'Все позиции'!$H$2:$H$10401,A7331,'Все позиции'!$L$2:$L$10401,B7331)</f>
        <v>1</v>
      </c>
      <c r="E7331" s="4">
        <f>SUMIFS('Все позиции'!$P$2:$P$10401,'Все позиции'!$H$2:$H$10401,A7331,'Все позиции'!$L$2:$L$10401,B7331)</f>
        <v>0</v>
      </c>
      <c r="F7331" s="2">
        <f>COUNTIFS('Все позиции'!$H$2:$H$10401,A7331,'Все позиции'!$L$2:$L$10401,B7331,'Все позиции'!$F$2:$F$10401,"&lt;&gt;")</f>
        <v>1</v>
      </c>
      <c r="G7331" s="2" t="str">
        <f t="shared" si="114"/>
        <v>да</v>
      </c>
    </row>
    <row r="7332" spans="1:7" x14ac:dyDescent="0.25">
      <c r="A7332" s="2" t="s">
        <v>5291</v>
      </c>
      <c r="B7332" s="2" t="s">
        <v>73</v>
      </c>
      <c r="C7332" s="2">
        <f>COUNTIFS('Все позиции'!$H$2:$H$10401,A7332,'Все позиции'!$L$2:$L$10401,B7332)</f>
        <v>1</v>
      </c>
      <c r="D7332" s="2">
        <f>SUMIFS('Все позиции'!$K$2:$K$10401,'Все позиции'!$H$2:$H$10401,A7332,'Все позиции'!$L$2:$L$10401,B7332)</f>
        <v>1</v>
      </c>
      <c r="E7332" s="4">
        <f>SUMIFS('Все позиции'!$P$2:$P$10401,'Все позиции'!$H$2:$H$10401,A7332,'Все позиции'!$L$2:$L$10401,B7332)</f>
        <v>0</v>
      </c>
      <c r="F7332" s="2">
        <f>COUNTIFS('Все позиции'!$H$2:$H$10401,A7332,'Все позиции'!$L$2:$L$10401,B7332,'Все позиции'!$F$2:$F$10401,"&lt;&gt;")</f>
        <v>1</v>
      </c>
      <c r="G7332" s="2" t="str">
        <f t="shared" si="114"/>
        <v>да</v>
      </c>
    </row>
    <row r="7333" spans="1:7" x14ac:dyDescent="0.25">
      <c r="A7333" s="2" t="s">
        <v>5292</v>
      </c>
      <c r="B7333" s="2" t="s">
        <v>73</v>
      </c>
      <c r="C7333" s="2">
        <f>COUNTIFS('Все позиции'!$H$2:$H$10401,A7333,'Все позиции'!$L$2:$L$10401,B7333)</f>
        <v>1</v>
      </c>
      <c r="D7333" s="2">
        <f>SUMIFS('Все позиции'!$K$2:$K$10401,'Все позиции'!$H$2:$H$10401,A7333,'Все позиции'!$L$2:$L$10401,B7333)</f>
        <v>1</v>
      </c>
      <c r="E7333" s="4">
        <f>SUMIFS('Все позиции'!$P$2:$P$10401,'Все позиции'!$H$2:$H$10401,A7333,'Все позиции'!$L$2:$L$10401,B7333)</f>
        <v>0</v>
      </c>
      <c r="F7333" s="2">
        <f>COUNTIFS('Все позиции'!$H$2:$H$10401,A7333,'Все позиции'!$L$2:$L$10401,B7333,'Все позиции'!$F$2:$F$10401,"&lt;&gt;")</f>
        <v>1</v>
      </c>
      <c r="G7333" s="2" t="str">
        <f t="shared" si="114"/>
        <v>да</v>
      </c>
    </row>
    <row r="7334" spans="1:7" x14ac:dyDescent="0.25">
      <c r="A7334" s="2" t="s">
        <v>5293</v>
      </c>
      <c r="B7334" s="2" t="s">
        <v>73</v>
      </c>
      <c r="C7334" s="2">
        <f>COUNTIFS('Все позиции'!$H$2:$H$10401,A7334,'Все позиции'!$L$2:$L$10401,B7334)</f>
        <v>1</v>
      </c>
      <c r="D7334" s="2">
        <f>SUMIFS('Все позиции'!$K$2:$K$10401,'Все позиции'!$H$2:$H$10401,A7334,'Все позиции'!$L$2:$L$10401,B7334)</f>
        <v>1</v>
      </c>
      <c r="E7334" s="4">
        <f>SUMIFS('Все позиции'!$P$2:$P$10401,'Все позиции'!$H$2:$H$10401,A7334,'Все позиции'!$L$2:$L$10401,B7334)</f>
        <v>0</v>
      </c>
      <c r="F7334" s="2">
        <f>COUNTIFS('Все позиции'!$H$2:$H$10401,A7334,'Все позиции'!$L$2:$L$10401,B7334,'Все позиции'!$F$2:$F$10401,"&lt;&gt;")</f>
        <v>1</v>
      </c>
      <c r="G7334" s="2" t="str">
        <f t="shared" si="114"/>
        <v>да</v>
      </c>
    </row>
    <row r="7335" spans="1:7" x14ac:dyDescent="0.25">
      <c r="A7335" s="2" t="s">
        <v>6350</v>
      </c>
      <c r="B7335" s="2" t="s">
        <v>38</v>
      </c>
      <c r="C7335" s="2">
        <f>COUNTIFS('Все позиции'!$H$2:$H$10401,A7335,'Все позиции'!$L$2:$L$10401,B7335)</f>
        <v>1</v>
      </c>
      <c r="D7335" s="2">
        <f>SUMIFS('Все позиции'!$K$2:$K$10401,'Все позиции'!$H$2:$H$10401,A7335,'Все позиции'!$L$2:$L$10401,B7335)</f>
        <v>1</v>
      </c>
      <c r="E7335" s="4">
        <f>SUMIFS('Все позиции'!$P$2:$P$10401,'Все позиции'!$H$2:$H$10401,A7335,'Все позиции'!$L$2:$L$10401,B7335)</f>
        <v>0</v>
      </c>
      <c r="F7335" s="2">
        <f>COUNTIFS('Все позиции'!$H$2:$H$10401,A7335,'Все позиции'!$L$2:$L$10401,B7335,'Все позиции'!$F$2:$F$10401,"&lt;&gt;")</f>
        <v>1</v>
      </c>
      <c r="G7335" s="2" t="str">
        <f t="shared" si="114"/>
        <v>да</v>
      </c>
    </row>
    <row r="7336" spans="1:7" x14ac:dyDescent="0.25">
      <c r="A7336" s="2" t="s">
        <v>6733</v>
      </c>
      <c r="B7336" s="2" t="s">
        <v>38</v>
      </c>
      <c r="C7336" s="2">
        <f>COUNTIFS('Все позиции'!$H$2:$H$10401,A7336,'Все позиции'!$L$2:$L$10401,B7336)</f>
        <v>1</v>
      </c>
      <c r="D7336" s="2">
        <f>SUMIFS('Все позиции'!$K$2:$K$10401,'Все позиции'!$H$2:$H$10401,A7336,'Все позиции'!$L$2:$L$10401,B7336)</f>
        <v>19</v>
      </c>
      <c r="E7336" s="4">
        <f>SUMIFS('Все позиции'!$P$2:$P$10401,'Все позиции'!$H$2:$H$10401,A7336,'Все позиции'!$L$2:$L$10401,B7336)</f>
        <v>12134.73</v>
      </c>
      <c r="F7336" s="2">
        <f>COUNTIFS('Все позиции'!$H$2:$H$10401,A7336,'Все позиции'!$L$2:$L$10401,B7336,'Все позиции'!$F$2:$F$10401,"&lt;&gt;")</f>
        <v>0</v>
      </c>
      <c r="G7336" s="2" t="str">
        <f t="shared" si="114"/>
        <v>нет</v>
      </c>
    </row>
    <row r="7337" spans="1:7" x14ac:dyDescent="0.25">
      <c r="A7337" s="2" t="s">
        <v>6548</v>
      </c>
      <c r="B7337" s="2" t="s">
        <v>38</v>
      </c>
      <c r="C7337" s="2">
        <f>COUNTIFS('Все позиции'!$H$2:$H$10401,A7337,'Все позиции'!$L$2:$L$10401,B7337)</f>
        <v>4</v>
      </c>
      <c r="D7337" s="2">
        <f>SUMIFS('Все позиции'!$K$2:$K$10401,'Все позиции'!$H$2:$H$10401,A7337,'Все позиции'!$L$2:$L$10401,B7337)</f>
        <v>21</v>
      </c>
      <c r="E7337" s="4">
        <f>SUMIFS('Все позиции'!$P$2:$P$10401,'Все позиции'!$H$2:$H$10401,A7337,'Все позиции'!$L$2:$L$10401,B7337)</f>
        <v>85921.42</v>
      </c>
      <c r="F7337" s="2">
        <f>COUNTIFS('Все позиции'!$H$2:$H$10401,A7337,'Все позиции'!$L$2:$L$10401,B7337,'Все позиции'!$F$2:$F$10401,"&lt;&gt;")</f>
        <v>3</v>
      </c>
      <c r="G7337" s="2" t="str">
        <f t="shared" si="114"/>
        <v>да</v>
      </c>
    </row>
    <row r="7338" spans="1:7" x14ac:dyDescent="0.25">
      <c r="A7338" s="2" t="s">
        <v>6834</v>
      </c>
      <c r="B7338" s="2" t="s">
        <v>38</v>
      </c>
      <c r="C7338" s="2">
        <f>COUNTIFS('Все позиции'!$H$2:$H$10401,A7338,'Все позиции'!$L$2:$L$10401,B7338)</f>
        <v>2</v>
      </c>
      <c r="D7338" s="2">
        <f>SUMIFS('Все позиции'!$K$2:$K$10401,'Все позиции'!$H$2:$H$10401,A7338,'Все позиции'!$L$2:$L$10401,B7338)</f>
        <v>3</v>
      </c>
      <c r="E7338" s="4">
        <f>SUMIFS('Все позиции'!$P$2:$P$10401,'Все позиции'!$H$2:$H$10401,A7338,'Все позиции'!$L$2:$L$10401,B7338)</f>
        <v>6556.38</v>
      </c>
      <c r="F7338" s="2">
        <f>COUNTIFS('Все позиции'!$H$2:$H$10401,A7338,'Все позиции'!$L$2:$L$10401,B7338,'Все позиции'!$F$2:$F$10401,"&lt;&gt;")</f>
        <v>1</v>
      </c>
      <c r="G7338" s="2" t="str">
        <f t="shared" si="114"/>
        <v>да</v>
      </c>
    </row>
    <row r="7339" spans="1:7" x14ac:dyDescent="0.25">
      <c r="A7339" s="2" t="s">
        <v>5710</v>
      </c>
      <c r="B7339" s="2" t="s">
        <v>38</v>
      </c>
      <c r="C7339" s="2">
        <f>COUNTIFS('Все позиции'!$H$2:$H$10401,A7339,'Все позиции'!$L$2:$L$10401,B7339)</f>
        <v>1</v>
      </c>
      <c r="D7339" s="2">
        <f>SUMIFS('Все позиции'!$K$2:$K$10401,'Все позиции'!$H$2:$H$10401,A7339,'Все позиции'!$L$2:$L$10401,B7339)</f>
        <v>1</v>
      </c>
      <c r="E7339" s="4">
        <f>SUMIFS('Все позиции'!$P$2:$P$10401,'Все позиции'!$H$2:$H$10401,A7339,'Все позиции'!$L$2:$L$10401,B7339)</f>
        <v>97890.68</v>
      </c>
      <c r="F7339" s="2">
        <f>COUNTIFS('Все позиции'!$H$2:$H$10401,A7339,'Все позиции'!$L$2:$L$10401,B7339,'Все позиции'!$F$2:$F$10401,"&lt;&gt;")</f>
        <v>1</v>
      </c>
      <c r="G7339" s="2" t="str">
        <f t="shared" si="114"/>
        <v>да</v>
      </c>
    </row>
    <row r="7340" spans="1:7" x14ac:dyDescent="0.25">
      <c r="A7340" s="2" t="s">
        <v>1886</v>
      </c>
      <c r="B7340" s="2" t="s">
        <v>38</v>
      </c>
      <c r="C7340" s="2">
        <f>COUNTIFS('Все позиции'!$H$2:$H$10401,A7340,'Все позиции'!$L$2:$L$10401,B7340)</f>
        <v>1</v>
      </c>
      <c r="D7340" s="2">
        <f>SUMIFS('Все позиции'!$K$2:$K$10401,'Все позиции'!$H$2:$H$10401,A7340,'Все позиции'!$L$2:$L$10401,B7340)</f>
        <v>1</v>
      </c>
      <c r="E7340" s="4">
        <f>SUMIFS('Все позиции'!$P$2:$P$10401,'Все позиции'!$H$2:$H$10401,A7340,'Все позиции'!$L$2:$L$10401,B7340)</f>
        <v>0</v>
      </c>
      <c r="F7340" s="2">
        <f>COUNTIFS('Все позиции'!$H$2:$H$10401,A7340,'Все позиции'!$L$2:$L$10401,B7340,'Все позиции'!$F$2:$F$10401,"&lt;&gt;")</f>
        <v>0</v>
      </c>
      <c r="G7340" s="2" t="str">
        <f t="shared" si="114"/>
        <v>нет</v>
      </c>
    </row>
    <row r="7341" spans="1:7" x14ac:dyDescent="0.25">
      <c r="A7341" s="2" t="s">
        <v>6474</v>
      </c>
      <c r="B7341" s="2" t="s">
        <v>73</v>
      </c>
      <c r="C7341" s="2">
        <f>COUNTIFS('Все позиции'!$H$2:$H$10401,A7341,'Все позиции'!$L$2:$L$10401,B7341)</f>
        <v>2</v>
      </c>
      <c r="D7341" s="2">
        <f>SUMIFS('Все позиции'!$K$2:$K$10401,'Все позиции'!$H$2:$H$10401,A7341,'Все позиции'!$L$2:$L$10401,B7341)</f>
        <v>2</v>
      </c>
      <c r="E7341" s="4">
        <f>SUMIFS('Все позиции'!$P$2:$P$10401,'Все позиции'!$H$2:$H$10401,A7341,'Все позиции'!$L$2:$L$10401,B7341)</f>
        <v>45592.06</v>
      </c>
      <c r="F7341" s="2">
        <f>COUNTIFS('Все позиции'!$H$2:$H$10401,A7341,'Все позиции'!$L$2:$L$10401,B7341,'Все позиции'!$F$2:$F$10401,"&lt;&gt;")</f>
        <v>2</v>
      </c>
      <c r="G7341" s="2" t="str">
        <f t="shared" si="114"/>
        <v>да</v>
      </c>
    </row>
    <row r="7342" spans="1:7" x14ac:dyDescent="0.25">
      <c r="A7342" s="2" t="s">
        <v>6475</v>
      </c>
      <c r="B7342" s="2" t="s">
        <v>73</v>
      </c>
      <c r="C7342" s="2">
        <f>COUNTIFS('Все позиции'!$H$2:$H$10401,A7342,'Все позиции'!$L$2:$L$10401,B7342)</f>
        <v>2</v>
      </c>
      <c r="D7342" s="2">
        <f>SUMIFS('Все позиции'!$K$2:$K$10401,'Все позиции'!$H$2:$H$10401,A7342,'Все позиции'!$L$2:$L$10401,B7342)</f>
        <v>2</v>
      </c>
      <c r="E7342" s="4">
        <f>SUMIFS('Все позиции'!$P$2:$P$10401,'Все позиции'!$H$2:$H$10401,A7342,'Все позиции'!$L$2:$L$10401,B7342)</f>
        <v>23321.120000000003</v>
      </c>
      <c r="F7342" s="2">
        <f>COUNTIFS('Все позиции'!$H$2:$H$10401,A7342,'Все позиции'!$L$2:$L$10401,B7342,'Все позиции'!$F$2:$F$10401,"&lt;&gt;")</f>
        <v>2</v>
      </c>
      <c r="G7342" s="2" t="str">
        <f t="shared" si="114"/>
        <v>да</v>
      </c>
    </row>
    <row r="7343" spans="1:7" x14ac:dyDescent="0.25">
      <c r="A7343" s="2" t="s">
        <v>1869</v>
      </c>
      <c r="B7343" s="2" t="s">
        <v>38</v>
      </c>
      <c r="C7343" s="2">
        <f>COUNTIFS('Все позиции'!$H$2:$H$10401,A7343,'Все позиции'!$L$2:$L$10401,B7343)</f>
        <v>1</v>
      </c>
      <c r="D7343" s="2">
        <f>SUMIFS('Все позиции'!$K$2:$K$10401,'Все позиции'!$H$2:$H$10401,A7343,'Все позиции'!$L$2:$L$10401,B7343)</f>
        <v>1</v>
      </c>
      <c r="E7343" s="4">
        <f>SUMIFS('Все позиции'!$P$2:$P$10401,'Все позиции'!$H$2:$H$10401,A7343,'Все позиции'!$L$2:$L$10401,B7343)</f>
        <v>0</v>
      </c>
      <c r="F7343" s="2">
        <f>COUNTIFS('Все позиции'!$H$2:$H$10401,A7343,'Все позиции'!$L$2:$L$10401,B7343,'Все позиции'!$F$2:$F$10401,"&lt;&gt;")</f>
        <v>0</v>
      </c>
      <c r="G7343" s="2" t="str">
        <f t="shared" si="114"/>
        <v>нет</v>
      </c>
    </row>
    <row r="7344" spans="1:7" x14ac:dyDescent="0.25">
      <c r="A7344" s="2" t="s">
        <v>6476</v>
      </c>
      <c r="B7344" s="2" t="s">
        <v>73</v>
      </c>
      <c r="C7344" s="2">
        <f>COUNTIFS('Все позиции'!$H$2:$H$10401,A7344,'Все позиции'!$L$2:$L$10401,B7344)</f>
        <v>2</v>
      </c>
      <c r="D7344" s="2">
        <f>SUMIFS('Все позиции'!$K$2:$K$10401,'Все позиции'!$H$2:$H$10401,A7344,'Все позиции'!$L$2:$L$10401,B7344)</f>
        <v>2</v>
      </c>
      <c r="E7344" s="4">
        <f>SUMIFS('Все позиции'!$P$2:$P$10401,'Все позиции'!$H$2:$H$10401,A7344,'Все позиции'!$L$2:$L$10401,B7344)</f>
        <v>44785.39</v>
      </c>
      <c r="F7344" s="2">
        <f>COUNTIFS('Все позиции'!$H$2:$H$10401,A7344,'Все позиции'!$L$2:$L$10401,B7344,'Все позиции'!$F$2:$F$10401,"&lt;&gt;")</f>
        <v>2</v>
      </c>
      <c r="G7344" s="2" t="str">
        <f t="shared" si="114"/>
        <v>да</v>
      </c>
    </row>
    <row r="7345" spans="1:7" x14ac:dyDescent="0.25">
      <c r="A7345" s="2" t="s">
        <v>6477</v>
      </c>
      <c r="B7345" s="2" t="s">
        <v>73</v>
      </c>
      <c r="C7345" s="2">
        <f>COUNTIFS('Все позиции'!$H$2:$H$10401,A7345,'Все позиции'!$L$2:$L$10401,B7345)</f>
        <v>2</v>
      </c>
      <c r="D7345" s="2">
        <f>SUMIFS('Все позиции'!$K$2:$K$10401,'Все позиции'!$H$2:$H$10401,A7345,'Все позиции'!$L$2:$L$10401,B7345)</f>
        <v>2</v>
      </c>
      <c r="E7345" s="4">
        <f>SUMIFS('Все позиции'!$P$2:$P$10401,'Все позиции'!$H$2:$H$10401,A7345,'Все позиции'!$L$2:$L$10401,B7345)</f>
        <v>37849.17</v>
      </c>
      <c r="F7345" s="2">
        <f>COUNTIFS('Все позиции'!$H$2:$H$10401,A7345,'Все позиции'!$L$2:$L$10401,B7345,'Все позиции'!$F$2:$F$10401,"&lt;&gt;")</f>
        <v>2</v>
      </c>
      <c r="G7345" s="2" t="str">
        <f t="shared" si="114"/>
        <v>да</v>
      </c>
    </row>
    <row r="7346" spans="1:7" x14ac:dyDescent="0.25">
      <c r="A7346" s="2" t="s">
        <v>5405</v>
      </c>
      <c r="B7346" s="2" t="s">
        <v>38</v>
      </c>
      <c r="C7346" s="2">
        <f>COUNTIFS('Все позиции'!$H$2:$H$10401,A7346,'Все позиции'!$L$2:$L$10401,B7346)</f>
        <v>1</v>
      </c>
      <c r="D7346" s="2">
        <f>SUMIFS('Все позиции'!$K$2:$K$10401,'Все позиции'!$H$2:$H$10401,A7346,'Все позиции'!$L$2:$L$10401,B7346)</f>
        <v>3</v>
      </c>
      <c r="E7346" s="4">
        <f>SUMIFS('Все позиции'!$P$2:$P$10401,'Все позиции'!$H$2:$H$10401,A7346,'Все позиции'!$L$2:$L$10401,B7346)</f>
        <v>3192.8</v>
      </c>
      <c r="F7346" s="2">
        <f>COUNTIFS('Все позиции'!$H$2:$H$10401,A7346,'Все позиции'!$L$2:$L$10401,B7346,'Все позиции'!$F$2:$F$10401,"&lt;&gt;")</f>
        <v>1</v>
      </c>
      <c r="G7346" s="2" t="str">
        <f t="shared" si="114"/>
        <v>да</v>
      </c>
    </row>
    <row r="7347" spans="1:7" x14ac:dyDescent="0.25">
      <c r="A7347" s="2" t="s">
        <v>1725</v>
      </c>
      <c r="B7347" s="2" t="s">
        <v>38</v>
      </c>
      <c r="C7347" s="2">
        <f>COUNTIFS('Все позиции'!$H$2:$H$10401,A7347,'Все позиции'!$L$2:$L$10401,B7347)</f>
        <v>2</v>
      </c>
      <c r="D7347" s="2">
        <f>SUMIFS('Все позиции'!$K$2:$K$10401,'Все позиции'!$H$2:$H$10401,A7347,'Все позиции'!$L$2:$L$10401,B7347)</f>
        <v>2</v>
      </c>
      <c r="E7347" s="4">
        <f>SUMIFS('Все позиции'!$P$2:$P$10401,'Все позиции'!$H$2:$H$10401,A7347,'Все позиции'!$L$2:$L$10401,B7347)</f>
        <v>4398.51</v>
      </c>
      <c r="F7347" s="2">
        <f>COUNTIFS('Все позиции'!$H$2:$H$10401,A7347,'Все позиции'!$L$2:$L$10401,B7347,'Все позиции'!$F$2:$F$10401,"&lt;&gt;")</f>
        <v>0</v>
      </c>
      <c r="G7347" s="2" t="str">
        <f t="shared" si="114"/>
        <v>нет</v>
      </c>
    </row>
    <row r="7348" spans="1:7" x14ac:dyDescent="0.25">
      <c r="A7348" s="2" t="s">
        <v>1762</v>
      </c>
      <c r="B7348" s="2" t="s">
        <v>38</v>
      </c>
      <c r="C7348" s="2">
        <f>COUNTIFS('Все позиции'!$H$2:$H$10401,A7348,'Все позиции'!$L$2:$L$10401,B7348)</f>
        <v>2</v>
      </c>
      <c r="D7348" s="2">
        <f>SUMIFS('Все позиции'!$K$2:$K$10401,'Все позиции'!$H$2:$H$10401,A7348,'Все позиции'!$L$2:$L$10401,B7348)</f>
        <v>36</v>
      </c>
      <c r="E7348" s="4">
        <f>SUMIFS('Все позиции'!$P$2:$P$10401,'Все позиции'!$H$2:$H$10401,A7348,'Все позиции'!$L$2:$L$10401,B7348)</f>
        <v>80918.87</v>
      </c>
      <c r="F7348" s="2">
        <f>COUNTIFS('Все позиции'!$H$2:$H$10401,A7348,'Все позиции'!$L$2:$L$10401,B7348,'Все позиции'!$F$2:$F$10401,"&lt;&gt;")</f>
        <v>0</v>
      </c>
      <c r="G7348" s="2" t="str">
        <f t="shared" si="114"/>
        <v>нет</v>
      </c>
    </row>
    <row r="7349" spans="1:7" x14ac:dyDescent="0.25">
      <c r="A7349" s="2" t="s">
        <v>1764</v>
      </c>
      <c r="B7349" s="2" t="s">
        <v>38</v>
      </c>
      <c r="C7349" s="2">
        <f>COUNTIFS('Все позиции'!$H$2:$H$10401,A7349,'Все позиции'!$L$2:$L$10401,B7349)</f>
        <v>2</v>
      </c>
      <c r="D7349" s="2">
        <f>SUMIFS('Все позиции'!$K$2:$K$10401,'Все позиции'!$H$2:$H$10401,A7349,'Все позиции'!$L$2:$L$10401,B7349)</f>
        <v>32</v>
      </c>
      <c r="E7349" s="4">
        <f>SUMIFS('Все позиции'!$P$2:$P$10401,'Все позиции'!$H$2:$H$10401,A7349,'Все позиции'!$L$2:$L$10401,B7349)</f>
        <v>103599.86</v>
      </c>
      <c r="F7349" s="2">
        <f>COUNTIFS('Все позиции'!$H$2:$H$10401,A7349,'Все позиции'!$L$2:$L$10401,B7349,'Все позиции'!$F$2:$F$10401,"&lt;&gt;")</f>
        <v>0</v>
      </c>
      <c r="G7349" s="2" t="str">
        <f t="shared" si="114"/>
        <v>нет</v>
      </c>
    </row>
    <row r="7350" spans="1:7" x14ac:dyDescent="0.25">
      <c r="A7350" s="2" t="s">
        <v>1724</v>
      </c>
      <c r="B7350" s="2" t="s">
        <v>38</v>
      </c>
      <c r="C7350" s="2">
        <f>COUNTIFS('Все позиции'!$H$2:$H$10401,A7350,'Все позиции'!$L$2:$L$10401,B7350)</f>
        <v>2</v>
      </c>
      <c r="D7350" s="2">
        <f>SUMIFS('Все позиции'!$K$2:$K$10401,'Все позиции'!$H$2:$H$10401,A7350,'Все позиции'!$L$2:$L$10401,B7350)</f>
        <v>8</v>
      </c>
      <c r="E7350" s="4">
        <f>SUMIFS('Все позиции'!$P$2:$P$10401,'Все позиции'!$H$2:$H$10401,A7350,'Все позиции'!$L$2:$L$10401,B7350)</f>
        <v>45698.76</v>
      </c>
      <c r="F7350" s="2">
        <f>COUNTIFS('Все позиции'!$H$2:$H$10401,A7350,'Все позиции'!$L$2:$L$10401,B7350,'Все позиции'!$F$2:$F$10401,"&lt;&gt;")</f>
        <v>0</v>
      </c>
      <c r="G7350" s="2" t="str">
        <f t="shared" si="114"/>
        <v>нет</v>
      </c>
    </row>
    <row r="7351" spans="1:7" x14ac:dyDescent="0.25">
      <c r="A7351" s="2" t="s">
        <v>1742</v>
      </c>
      <c r="B7351" s="2" t="s">
        <v>38</v>
      </c>
      <c r="C7351" s="2">
        <f>COUNTIFS('Все позиции'!$H$2:$H$10401,A7351,'Все позиции'!$L$2:$L$10401,B7351)</f>
        <v>2</v>
      </c>
      <c r="D7351" s="2">
        <f>SUMIFS('Все позиции'!$K$2:$K$10401,'Все позиции'!$H$2:$H$10401,A7351,'Все позиции'!$L$2:$L$10401,B7351)</f>
        <v>2</v>
      </c>
      <c r="E7351" s="4">
        <f>SUMIFS('Все позиции'!$P$2:$P$10401,'Все позиции'!$H$2:$H$10401,A7351,'Все позиции'!$L$2:$L$10401,B7351)</f>
        <v>1318.14</v>
      </c>
      <c r="F7351" s="2">
        <f>COUNTIFS('Все позиции'!$H$2:$H$10401,A7351,'Все позиции'!$L$2:$L$10401,B7351,'Все позиции'!$F$2:$F$10401,"&lt;&gt;")</f>
        <v>0</v>
      </c>
      <c r="G7351" s="2" t="str">
        <f t="shared" si="114"/>
        <v>нет</v>
      </c>
    </row>
    <row r="7352" spans="1:7" x14ac:dyDescent="0.25">
      <c r="A7352" s="2" t="s">
        <v>1726</v>
      </c>
      <c r="B7352" s="2" t="s">
        <v>38</v>
      </c>
      <c r="C7352" s="2">
        <f>COUNTIFS('Все позиции'!$H$2:$H$10401,A7352,'Все позиции'!$L$2:$L$10401,B7352)</f>
        <v>2</v>
      </c>
      <c r="D7352" s="2">
        <f>SUMIFS('Все позиции'!$K$2:$K$10401,'Все позиции'!$H$2:$H$10401,A7352,'Все позиции'!$L$2:$L$10401,B7352)</f>
        <v>4</v>
      </c>
      <c r="E7352" s="4">
        <f>SUMIFS('Все позиции'!$P$2:$P$10401,'Все позиции'!$H$2:$H$10401,A7352,'Все позиции'!$L$2:$L$10401,B7352)</f>
        <v>13061.93</v>
      </c>
      <c r="F7352" s="2">
        <f>COUNTIFS('Все позиции'!$H$2:$H$10401,A7352,'Все позиции'!$L$2:$L$10401,B7352,'Все позиции'!$F$2:$F$10401,"&lt;&gt;")</f>
        <v>0</v>
      </c>
      <c r="G7352" s="2" t="str">
        <f t="shared" si="114"/>
        <v>нет</v>
      </c>
    </row>
    <row r="7353" spans="1:7" x14ac:dyDescent="0.25">
      <c r="A7353" s="2" t="s">
        <v>1722</v>
      </c>
      <c r="B7353" s="2" t="s">
        <v>38</v>
      </c>
      <c r="C7353" s="2">
        <f>COUNTIFS('Все позиции'!$H$2:$H$10401,A7353,'Все позиции'!$L$2:$L$10401,B7353)</f>
        <v>2</v>
      </c>
      <c r="D7353" s="2">
        <f>SUMIFS('Все позиции'!$K$2:$K$10401,'Все позиции'!$H$2:$H$10401,A7353,'Все позиции'!$L$2:$L$10401,B7353)</f>
        <v>2</v>
      </c>
      <c r="E7353" s="4">
        <f>SUMIFS('Все позиции'!$P$2:$P$10401,'Все позиции'!$H$2:$H$10401,A7353,'Все позиции'!$L$2:$L$10401,B7353)</f>
        <v>2461.41</v>
      </c>
      <c r="F7353" s="2">
        <f>COUNTIFS('Все позиции'!$H$2:$H$10401,A7353,'Все позиции'!$L$2:$L$10401,B7353,'Все позиции'!$F$2:$F$10401,"&lt;&gt;")</f>
        <v>0</v>
      </c>
      <c r="G7353" s="2" t="str">
        <f t="shared" si="114"/>
        <v>нет</v>
      </c>
    </row>
    <row r="7354" spans="1:7" x14ac:dyDescent="0.25">
      <c r="A7354" s="2" t="s">
        <v>1723</v>
      </c>
      <c r="B7354" s="2" t="s">
        <v>38</v>
      </c>
      <c r="C7354" s="2">
        <f>COUNTIFS('Все позиции'!$H$2:$H$10401,A7354,'Все позиции'!$L$2:$L$10401,B7354)</f>
        <v>2</v>
      </c>
      <c r="D7354" s="2">
        <f>SUMIFS('Все позиции'!$K$2:$K$10401,'Все позиции'!$H$2:$H$10401,A7354,'Все позиции'!$L$2:$L$10401,B7354)</f>
        <v>2</v>
      </c>
      <c r="E7354" s="4">
        <f>SUMIFS('Все позиции'!$P$2:$P$10401,'Все позиции'!$H$2:$H$10401,A7354,'Все позиции'!$L$2:$L$10401,B7354)</f>
        <v>5584.7</v>
      </c>
      <c r="F7354" s="2">
        <f>COUNTIFS('Все позиции'!$H$2:$H$10401,A7354,'Все позиции'!$L$2:$L$10401,B7354,'Все позиции'!$F$2:$F$10401,"&lt;&gt;")</f>
        <v>0</v>
      </c>
      <c r="G7354" s="2" t="str">
        <f t="shared" si="114"/>
        <v>нет</v>
      </c>
    </row>
    <row r="7355" spans="1:7" x14ac:dyDescent="0.25">
      <c r="A7355" s="2" t="s">
        <v>1721</v>
      </c>
      <c r="B7355" s="2" t="s">
        <v>38</v>
      </c>
      <c r="C7355" s="2">
        <f>COUNTIFS('Все позиции'!$H$2:$H$10401,A7355,'Все позиции'!$L$2:$L$10401,B7355)</f>
        <v>2</v>
      </c>
      <c r="D7355" s="2">
        <f>SUMIFS('Все позиции'!$K$2:$K$10401,'Все позиции'!$H$2:$H$10401,A7355,'Все позиции'!$L$2:$L$10401,B7355)</f>
        <v>2</v>
      </c>
      <c r="E7355" s="4">
        <f>SUMIFS('Все позиции'!$P$2:$P$10401,'Все позиции'!$H$2:$H$10401,A7355,'Все позиции'!$L$2:$L$10401,B7355)</f>
        <v>8164.04</v>
      </c>
      <c r="F7355" s="2">
        <f>COUNTIFS('Все позиции'!$H$2:$H$10401,A7355,'Все позиции'!$L$2:$L$10401,B7355,'Все позиции'!$F$2:$F$10401,"&lt;&gt;")</f>
        <v>0</v>
      </c>
      <c r="G7355" s="2" t="str">
        <f t="shared" si="114"/>
        <v>нет</v>
      </c>
    </row>
    <row r="7356" spans="1:7" x14ac:dyDescent="0.25">
      <c r="A7356" s="2" t="s">
        <v>9493</v>
      </c>
      <c r="B7356" s="2" t="s">
        <v>38</v>
      </c>
      <c r="C7356" s="2">
        <f>COUNTIFS('Все позиции'!$H$2:$H$10401,A7356,'Все позиции'!$L$2:$L$10401,B7356)</f>
        <v>1</v>
      </c>
      <c r="D7356" s="2">
        <f>SUMIFS('Все позиции'!$K$2:$K$10401,'Все позиции'!$H$2:$H$10401,A7356,'Все позиции'!$L$2:$L$10401,B7356)</f>
        <v>2</v>
      </c>
      <c r="E7356" s="4">
        <f>SUMIFS('Все позиции'!$P$2:$P$10401,'Все позиции'!$H$2:$H$10401,A7356,'Все позиции'!$L$2:$L$10401,B7356)</f>
        <v>42933.8</v>
      </c>
      <c r="F7356" s="2">
        <f>COUNTIFS('Все позиции'!$H$2:$H$10401,A7356,'Все позиции'!$L$2:$L$10401,B7356,'Все позиции'!$F$2:$F$10401,"&lt;&gt;")</f>
        <v>1</v>
      </c>
      <c r="G7356" s="2" t="str">
        <f t="shared" si="114"/>
        <v>да</v>
      </c>
    </row>
    <row r="7357" spans="1:7" x14ac:dyDescent="0.25">
      <c r="A7357" s="2" t="s">
        <v>873</v>
      </c>
      <c r="B7357" s="2" t="s">
        <v>38</v>
      </c>
      <c r="C7357" s="2">
        <f>COUNTIFS('Все позиции'!$H$2:$H$10401,A7357,'Все позиции'!$L$2:$L$10401,B7357)</f>
        <v>2</v>
      </c>
      <c r="D7357" s="2">
        <f>SUMIFS('Все позиции'!$K$2:$K$10401,'Все позиции'!$H$2:$H$10401,A7357,'Все позиции'!$L$2:$L$10401,B7357)</f>
        <v>49</v>
      </c>
      <c r="E7357" s="4">
        <f>SUMIFS('Все позиции'!$P$2:$P$10401,'Все позиции'!$H$2:$H$10401,A7357,'Все позиции'!$L$2:$L$10401,B7357)</f>
        <v>0</v>
      </c>
      <c r="F7357" s="2">
        <f>COUNTIFS('Все позиции'!$H$2:$H$10401,A7357,'Все позиции'!$L$2:$L$10401,B7357,'Все позиции'!$F$2:$F$10401,"&lt;&gt;")</f>
        <v>0</v>
      </c>
      <c r="G7357" s="2" t="str">
        <f t="shared" si="114"/>
        <v>нет</v>
      </c>
    </row>
    <row r="7358" spans="1:7" x14ac:dyDescent="0.25">
      <c r="A7358" s="2" t="s">
        <v>4569</v>
      </c>
      <c r="B7358" s="2" t="s">
        <v>38</v>
      </c>
      <c r="C7358" s="2">
        <f>COUNTIFS('Все позиции'!$H$2:$H$10401,A7358,'Все позиции'!$L$2:$L$10401,B7358)</f>
        <v>2</v>
      </c>
      <c r="D7358" s="2">
        <f>SUMIFS('Все позиции'!$K$2:$K$10401,'Все позиции'!$H$2:$H$10401,A7358,'Все позиции'!$L$2:$L$10401,B7358)</f>
        <v>2</v>
      </c>
      <c r="E7358" s="4">
        <f>SUMIFS('Все позиции'!$P$2:$P$10401,'Все позиции'!$H$2:$H$10401,A7358,'Все позиции'!$L$2:$L$10401,B7358)</f>
        <v>3319.38</v>
      </c>
      <c r="F7358" s="2">
        <f>COUNTIFS('Все позиции'!$H$2:$H$10401,A7358,'Все позиции'!$L$2:$L$10401,B7358,'Все позиции'!$F$2:$F$10401,"&lt;&gt;")</f>
        <v>0</v>
      </c>
      <c r="G7358" s="2" t="str">
        <f t="shared" si="114"/>
        <v>нет</v>
      </c>
    </row>
    <row r="7359" spans="1:7" x14ac:dyDescent="0.25">
      <c r="A7359" s="2" t="s">
        <v>199</v>
      </c>
      <c r="B7359" s="2" t="s">
        <v>108</v>
      </c>
      <c r="C7359" s="2">
        <f>COUNTIFS('Все позиции'!$H$2:$H$10401,A7359,'Все позиции'!$L$2:$L$10401,B7359)</f>
        <v>2</v>
      </c>
      <c r="D7359" s="2">
        <f>SUMIFS('Все позиции'!$K$2:$K$10401,'Все позиции'!$H$2:$H$10401,A7359,'Все позиции'!$L$2:$L$10401,B7359)</f>
        <v>8</v>
      </c>
      <c r="E7359" s="4">
        <f>SUMIFS('Все позиции'!$P$2:$P$10401,'Все позиции'!$H$2:$H$10401,A7359,'Все позиции'!$L$2:$L$10401,B7359)</f>
        <v>5436.08</v>
      </c>
      <c r="F7359" s="2">
        <f>COUNTIFS('Все позиции'!$H$2:$H$10401,A7359,'Все позиции'!$L$2:$L$10401,B7359,'Все позиции'!$F$2:$F$10401,"&lt;&gt;")</f>
        <v>0</v>
      </c>
      <c r="G7359" s="2" t="str">
        <f t="shared" si="114"/>
        <v>нет</v>
      </c>
    </row>
    <row r="7360" spans="1:7" x14ac:dyDescent="0.25">
      <c r="A7360" s="2" t="s">
        <v>9029</v>
      </c>
      <c r="B7360" s="2" t="s">
        <v>38</v>
      </c>
      <c r="C7360" s="2">
        <f>COUNTIFS('Все позиции'!$H$2:$H$10401,A7360,'Все позиции'!$L$2:$L$10401,B7360)</f>
        <v>1</v>
      </c>
      <c r="D7360" s="2">
        <f>SUMIFS('Все позиции'!$K$2:$K$10401,'Все позиции'!$H$2:$H$10401,A7360,'Все позиции'!$L$2:$L$10401,B7360)</f>
        <v>2</v>
      </c>
      <c r="E7360" s="4">
        <f>SUMIFS('Все позиции'!$P$2:$P$10401,'Все позиции'!$H$2:$H$10401,A7360,'Все позиции'!$L$2:$L$10401,B7360)</f>
        <v>74468.800000000003</v>
      </c>
      <c r="F7360" s="2">
        <f>COUNTIFS('Все позиции'!$H$2:$H$10401,A7360,'Все позиции'!$L$2:$L$10401,B7360,'Все позиции'!$F$2:$F$10401,"&lt;&gt;")</f>
        <v>1</v>
      </c>
      <c r="G7360" s="2" t="str">
        <f t="shared" si="114"/>
        <v>да</v>
      </c>
    </row>
    <row r="7361" spans="1:7" x14ac:dyDescent="0.25">
      <c r="A7361" s="2" t="s">
        <v>4945</v>
      </c>
      <c r="B7361" s="2" t="s">
        <v>38</v>
      </c>
      <c r="C7361" s="2">
        <f>COUNTIFS('Все позиции'!$H$2:$H$10401,A7361,'Все позиции'!$L$2:$L$10401,B7361)</f>
        <v>2</v>
      </c>
      <c r="D7361" s="2">
        <f>SUMIFS('Все позиции'!$K$2:$K$10401,'Все позиции'!$H$2:$H$10401,A7361,'Все позиции'!$L$2:$L$10401,B7361)</f>
        <v>2</v>
      </c>
      <c r="E7361" s="4">
        <f>SUMIFS('Все позиции'!$P$2:$P$10401,'Все позиции'!$H$2:$H$10401,A7361,'Все позиции'!$L$2:$L$10401,B7361)</f>
        <v>0</v>
      </c>
      <c r="F7361" s="2">
        <f>COUNTIFS('Все позиции'!$H$2:$H$10401,A7361,'Все позиции'!$L$2:$L$10401,B7361,'Все позиции'!$F$2:$F$10401,"&lt;&gt;")</f>
        <v>2</v>
      </c>
      <c r="G7361" s="2" t="str">
        <f t="shared" si="114"/>
        <v>да</v>
      </c>
    </row>
    <row r="7362" spans="1:7" x14ac:dyDescent="0.25">
      <c r="A7362" s="2" t="s">
        <v>5711</v>
      </c>
      <c r="B7362" s="2" t="s">
        <v>38</v>
      </c>
      <c r="C7362" s="2">
        <f>COUNTIFS('Все позиции'!$H$2:$H$10401,A7362,'Все позиции'!$L$2:$L$10401,B7362)</f>
        <v>1</v>
      </c>
      <c r="D7362" s="2">
        <f>SUMIFS('Все позиции'!$K$2:$K$10401,'Все позиции'!$H$2:$H$10401,A7362,'Все позиции'!$L$2:$L$10401,B7362)</f>
        <v>1</v>
      </c>
      <c r="E7362" s="4">
        <f>SUMIFS('Все позиции'!$P$2:$P$10401,'Все позиции'!$H$2:$H$10401,A7362,'Все позиции'!$L$2:$L$10401,B7362)</f>
        <v>297559.44</v>
      </c>
      <c r="F7362" s="2">
        <f>COUNTIFS('Все позиции'!$H$2:$H$10401,A7362,'Все позиции'!$L$2:$L$10401,B7362,'Все позиции'!$F$2:$F$10401,"&lt;&gt;")</f>
        <v>1</v>
      </c>
      <c r="G7362" s="2" t="str">
        <f t="shared" ref="G7362:G7425" si="115">IF(F7362&gt;0,"да","нет")</f>
        <v>да</v>
      </c>
    </row>
    <row r="7363" spans="1:7" x14ac:dyDescent="0.25">
      <c r="A7363" s="2" t="s">
        <v>5712</v>
      </c>
      <c r="B7363" s="2" t="s">
        <v>38</v>
      </c>
      <c r="C7363" s="2">
        <f>COUNTIFS('Все позиции'!$H$2:$H$10401,A7363,'Все позиции'!$L$2:$L$10401,B7363)</f>
        <v>1</v>
      </c>
      <c r="D7363" s="2">
        <f>SUMIFS('Все позиции'!$K$2:$K$10401,'Все позиции'!$H$2:$H$10401,A7363,'Все позиции'!$L$2:$L$10401,B7363)</f>
        <v>1</v>
      </c>
      <c r="E7363" s="4">
        <f>SUMIFS('Все позиции'!$P$2:$P$10401,'Все позиции'!$H$2:$H$10401,A7363,'Все позиции'!$L$2:$L$10401,B7363)</f>
        <v>297559.44</v>
      </c>
      <c r="F7363" s="2">
        <f>COUNTIFS('Все позиции'!$H$2:$H$10401,A7363,'Все позиции'!$L$2:$L$10401,B7363,'Все позиции'!$F$2:$F$10401,"&lt;&gt;")</f>
        <v>1</v>
      </c>
      <c r="G7363" s="2" t="str">
        <f t="shared" si="115"/>
        <v>да</v>
      </c>
    </row>
    <row r="7364" spans="1:7" x14ac:dyDescent="0.25">
      <c r="A7364" s="2" t="s">
        <v>5832</v>
      </c>
      <c r="B7364" s="2" t="s">
        <v>38</v>
      </c>
      <c r="C7364" s="2">
        <f>COUNTIFS('Все позиции'!$H$2:$H$10401,A7364,'Все позиции'!$L$2:$L$10401,B7364)</f>
        <v>1</v>
      </c>
      <c r="D7364" s="2">
        <f>SUMIFS('Все позиции'!$K$2:$K$10401,'Все позиции'!$H$2:$H$10401,A7364,'Все позиции'!$L$2:$L$10401,B7364)</f>
        <v>1</v>
      </c>
      <c r="E7364" s="4">
        <f>SUMIFS('Все позиции'!$P$2:$P$10401,'Все позиции'!$H$2:$H$10401,A7364,'Все позиции'!$L$2:$L$10401,B7364)</f>
        <v>12230.41</v>
      </c>
      <c r="F7364" s="2">
        <f>COUNTIFS('Все позиции'!$H$2:$H$10401,A7364,'Все позиции'!$L$2:$L$10401,B7364,'Все позиции'!$F$2:$F$10401,"&lt;&gt;")</f>
        <v>1</v>
      </c>
      <c r="G7364" s="2" t="str">
        <f t="shared" si="115"/>
        <v>да</v>
      </c>
    </row>
    <row r="7365" spans="1:7" x14ac:dyDescent="0.25">
      <c r="A7365" s="2" t="s">
        <v>5833</v>
      </c>
      <c r="B7365" s="2" t="s">
        <v>38</v>
      </c>
      <c r="C7365" s="2">
        <f>COUNTIFS('Все позиции'!$H$2:$H$10401,A7365,'Все позиции'!$L$2:$L$10401,B7365)</f>
        <v>1</v>
      </c>
      <c r="D7365" s="2">
        <f>SUMIFS('Все позиции'!$K$2:$K$10401,'Все позиции'!$H$2:$H$10401,A7365,'Все позиции'!$L$2:$L$10401,B7365)</f>
        <v>1</v>
      </c>
      <c r="E7365" s="4">
        <f>SUMIFS('Все позиции'!$P$2:$P$10401,'Все позиции'!$H$2:$H$10401,A7365,'Все позиции'!$L$2:$L$10401,B7365)</f>
        <v>2209.66</v>
      </c>
      <c r="F7365" s="2">
        <f>COUNTIFS('Все позиции'!$H$2:$H$10401,A7365,'Все позиции'!$L$2:$L$10401,B7365,'Все позиции'!$F$2:$F$10401,"&lt;&gt;")</f>
        <v>1</v>
      </c>
      <c r="G7365" s="2" t="str">
        <f t="shared" si="115"/>
        <v>да</v>
      </c>
    </row>
    <row r="7366" spans="1:7" x14ac:dyDescent="0.25">
      <c r="A7366" s="2" t="s">
        <v>9704</v>
      </c>
      <c r="B7366" s="2" t="s">
        <v>38</v>
      </c>
      <c r="C7366" s="2">
        <f>COUNTIFS('Все позиции'!$H$2:$H$10401,A7366,'Все позиции'!$L$2:$L$10401,B7366)</f>
        <v>2</v>
      </c>
      <c r="D7366" s="2">
        <f>SUMIFS('Все позиции'!$K$2:$K$10401,'Все позиции'!$H$2:$H$10401,A7366,'Все позиции'!$L$2:$L$10401,B7366)</f>
        <v>179</v>
      </c>
      <c r="E7366" s="4">
        <f>SUMIFS('Все позиции'!$P$2:$P$10401,'Все позиции'!$H$2:$H$10401,A7366,'Все позиции'!$L$2:$L$10401,B7366)</f>
        <v>100574.48</v>
      </c>
      <c r="F7366" s="2">
        <f>COUNTIFS('Все позиции'!$H$2:$H$10401,A7366,'Все позиции'!$L$2:$L$10401,B7366,'Все позиции'!$F$2:$F$10401,"&lt;&gt;")</f>
        <v>2</v>
      </c>
      <c r="G7366" s="2" t="str">
        <f t="shared" si="115"/>
        <v>да</v>
      </c>
    </row>
    <row r="7367" spans="1:7" x14ac:dyDescent="0.25">
      <c r="A7367" s="2" t="s">
        <v>4847</v>
      </c>
      <c r="B7367" s="2" t="s">
        <v>38</v>
      </c>
      <c r="C7367" s="2">
        <f>COUNTIFS('Все позиции'!$H$2:$H$10401,A7367,'Все позиции'!$L$2:$L$10401,B7367)</f>
        <v>1</v>
      </c>
      <c r="D7367" s="2">
        <f>SUMIFS('Все позиции'!$K$2:$K$10401,'Все позиции'!$H$2:$H$10401,A7367,'Все позиции'!$L$2:$L$10401,B7367)</f>
        <v>1</v>
      </c>
      <c r="E7367" s="4">
        <f>SUMIFS('Все позиции'!$P$2:$P$10401,'Все позиции'!$H$2:$H$10401,A7367,'Все позиции'!$L$2:$L$10401,B7367)</f>
        <v>2206.25</v>
      </c>
      <c r="F7367" s="2">
        <f>COUNTIFS('Все позиции'!$H$2:$H$10401,A7367,'Все позиции'!$L$2:$L$10401,B7367,'Все позиции'!$F$2:$F$10401,"&lt;&gt;")</f>
        <v>0</v>
      </c>
      <c r="G7367" s="2" t="str">
        <f t="shared" si="115"/>
        <v>нет</v>
      </c>
    </row>
    <row r="7368" spans="1:7" x14ac:dyDescent="0.25">
      <c r="A7368" s="2" t="s">
        <v>6327</v>
      </c>
      <c r="B7368" s="2" t="s">
        <v>38</v>
      </c>
      <c r="C7368" s="2">
        <f>COUNTIFS('Все позиции'!$H$2:$H$10401,A7368,'Все позиции'!$L$2:$L$10401,B7368)</f>
        <v>2</v>
      </c>
      <c r="D7368" s="2">
        <f>SUMIFS('Все позиции'!$K$2:$K$10401,'Все позиции'!$H$2:$H$10401,A7368,'Все позиции'!$L$2:$L$10401,B7368)</f>
        <v>60</v>
      </c>
      <c r="E7368" s="4">
        <f>SUMIFS('Все позиции'!$P$2:$P$10401,'Все позиции'!$H$2:$H$10401,A7368,'Все позиции'!$L$2:$L$10401,B7368)</f>
        <v>40742.020000000004</v>
      </c>
      <c r="F7368" s="2">
        <f>COUNTIFS('Все позиции'!$H$2:$H$10401,A7368,'Все позиции'!$L$2:$L$10401,B7368,'Все позиции'!$F$2:$F$10401,"&lt;&gt;")</f>
        <v>2</v>
      </c>
      <c r="G7368" s="2" t="str">
        <f t="shared" si="115"/>
        <v>да</v>
      </c>
    </row>
    <row r="7369" spans="1:7" x14ac:dyDescent="0.25">
      <c r="A7369" s="2" t="s">
        <v>7144</v>
      </c>
      <c r="B7369" s="2" t="s">
        <v>38</v>
      </c>
      <c r="C7369" s="2">
        <f>COUNTIFS('Все позиции'!$H$2:$H$10401,A7369,'Все позиции'!$L$2:$L$10401,B7369)</f>
        <v>1</v>
      </c>
      <c r="D7369" s="2">
        <f>SUMIFS('Все позиции'!$K$2:$K$10401,'Все позиции'!$H$2:$H$10401,A7369,'Все позиции'!$L$2:$L$10401,B7369)</f>
        <v>60</v>
      </c>
      <c r="E7369" s="4">
        <f>SUMIFS('Все позиции'!$P$2:$P$10401,'Все позиции'!$H$2:$H$10401,A7369,'Все позиции'!$L$2:$L$10401,B7369)</f>
        <v>17011.68</v>
      </c>
      <c r="F7369" s="2">
        <f>COUNTIFS('Все позиции'!$H$2:$H$10401,A7369,'Все позиции'!$L$2:$L$10401,B7369,'Все позиции'!$F$2:$F$10401,"&lt;&gt;")</f>
        <v>1</v>
      </c>
      <c r="G7369" s="2" t="str">
        <f t="shared" si="115"/>
        <v>да</v>
      </c>
    </row>
    <row r="7370" spans="1:7" x14ac:dyDescent="0.25">
      <c r="A7370" s="2" t="s">
        <v>1884</v>
      </c>
      <c r="B7370" s="2" t="s">
        <v>38</v>
      </c>
      <c r="C7370" s="2">
        <f>COUNTIFS('Все позиции'!$H$2:$H$10401,A7370,'Все позиции'!$L$2:$L$10401,B7370)</f>
        <v>1</v>
      </c>
      <c r="D7370" s="2">
        <f>SUMIFS('Все позиции'!$K$2:$K$10401,'Все позиции'!$H$2:$H$10401,A7370,'Все позиции'!$L$2:$L$10401,B7370)</f>
        <v>1</v>
      </c>
      <c r="E7370" s="4">
        <f>SUMIFS('Все позиции'!$P$2:$P$10401,'Все позиции'!$H$2:$H$10401,A7370,'Все позиции'!$L$2:$L$10401,B7370)</f>
        <v>0</v>
      </c>
      <c r="F7370" s="2">
        <f>COUNTIFS('Все позиции'!$H$2:$H$10401,A7370,'Все позиции'!$L$2:$L$10401,B7370,'Все позиции'!$F$2:$F$10401,"&lt;&gt;")</f>
        <v>0</v>
      </c>
      <c r="G7370" s="2" t="str">
        <f t="shared" si="115"/>
        <v>нет</v>
      </c>
    </row>
    <row r="7371" spans="1:7" x14ac:dyDescent="0.25">
      <c r="A7371" s="2" t="s">
        <v>1885</v>
      </c>
      <c r="B7371" s="2" t="s">
        <v>38</v>
      </c>
      <c r="C7371" s="2">
        <f>COUNTIFS('Все позиции'!$H$2:$H$10401,A7371,'Все позиции'!$L$2:$L$10401,B7371)</f>
        <v>1</v>
      </c>
      <c r="D7371" s="2">
        <f>SUMIFS('Все позиции'!$K$2:$K$10401,'Все позиции'!$H$2:$H$10401,A7371,'Все позиции'!$L$2:$L$10401,B7371)</f>
        <v>1</v>
      </c>
      <c r="E7371" s="4">
        <f>SUMIFS('Все позиции'!$P$2:$P$10401,'Все позиции'!$H$2:$H$10401,A7371,'Все позиции'!$L$2:$L$10401,B7371)</f>
        <v>0</v>
      </c>
      <c r="F7371" s="2">
        <f>COUNTIFS('Все позиции'!$H$2:$H$10401,A7371,'Все позиции'!$L$2:$L$10401,B7371,'Все позиции'!$F$2:$F$10401,"&lt;&gt;")</f>
        <v>0</v>
      </c>
      <c r="G7371" s="2" t="str">
        <f t="shared" si="115"/>
        <v>нет</v>
      </c>
    </row>
    <row r="7372" spans="1:7" x14ac:dyDescent="0.25">
      <c r="A7372" s="2" t="s">
        <v>6478</v>
      </c>
      <c r="B7372" s="2" t="s">
        <v>73</v>
      </c>
      <c r="C7372" s="2">
        <f>COUNTIFS('Все позиции'!$H$2:$H$10401,A7372,'Все позиции'!$L$2:$L$10401,B7372)</f>
        <v>2</v>
      </c>
      <c r="D7372" s="2">
        <f>SUMIFS('Все позиции'!$K$2:$K$10401,'Все позиции'!$H$2:$H$10401,A7372,'Все позиции'!$L$2:$L$10401,B7372)</f>
        <v>2</v>
      </c>
      <c r="E7372" s="4">
        <f>SUMIFS('Все позиции'!$P$2:$P$10401,'Все позиции'!$H$2:$H$10401,A7372,'Все позиции'!$L$2:$L$10401,B7372)</f>
        <v>3900481.24</v>
      </c>
      <c r="F7372" s="2">
        <f>COUNTIFS('Все позиции'!$H$2:$H$10401,A7372,'Все позиции'!$L$2:$L$10401,B7372,'Все позиции'!$F$2:$F$10401,"&lt;&gt;")</f>
        <v>2</v>
      </c>
      <c r="G7372" s="2" t="str">
        <f t="shared" si="115"/>
        <v>да</v>
      </c>
    </row>
    <row r="7373" spans="1:7" x14ac:dyDescent="0.25">
      <c r="A7373" s="2" t="s">
        <v>6479</v>
      </c>
      <c r="B7373" s="2" t="s">
        <v>73</v>
      </c>
      <c r="C7373" s="2">
        <f>COUNTIFS('Все позиции'!$H$2:$H$10401,A7373,'Все позиции'!$L$2:$L$10401,B7373)</f>
        <v>2</v>
      </c>
      <c r="D7373" s="2">
        <f>SUMIFS('Все позиции'!$K$2:$K$10401,'Все позиции'!$H$2:$H$10401,A7373,'Все позиции'!$L$2:$L$10401,B7373)</f>
        <v>2</v>
      </c>
      <c r="E7373" s="4">
        <f>SUMIFS('Все позиции'!$P$2:$P$10401,'Все позиции'!$H$2:$H$10401,A7373,'Все позиции'!$L$2:$L$10401,B7373)</f>
        <v>862050.74</v>
      </c>
      <c r="F7373" s="2">
        <f>COUNTIFS('Все позиции'!$H$2:$H$10401,A7373,'Все позиции'!$L$2:$L$10401,B7373,'Все позиции'!$F$2:$F$10401,"&lt;&gt;")</f>
        <v>2</v>
      </c>
      <c r="G7373" s="2" t="str">
        <f t="shared" si="115"/>
        <v>да</v>
      </c>
    </row>
    <row r="7374" spans="1:7" x14ac:dyDescent="0.25">
      <c r="A7374" s="2" t="s">
        <v>1873</v>
      </c>
      <c r="B7374" s="2" t="s">
        <v>38</v>
      </c>
      <c r="C7374" s="2">
        <f>COUNTIFS('Все позиции'!$H$2:$H$10401,A7374,'Все позиции'!$L$2:$L$10401,B7374)</f>
        <v>1</v>
      </c>
      <c r="D7374" s="2">
        <f>SUMIFS('Все позиции'!$K$2:$K$10401,'Все позиции'!$H$2:$H$10401,A7374,'Все позиции'!$L$2:$L$10401,B7374)</f>
        <v>2</v>
      </c>
      <c r="E7374" s="4">
        <f>SUMIFS('Все позиции'!$P$2:$P$10401,'Все позиции'!$H$2:$H$10401,A7374,'Все позиции'!$L$2:$L$10401,B7374)</f>
        <v>0</v>
      </c>
      <c r="F7374" s="2">
        <f>COUNTIFS('Все позиции'!$H$2:$H$10401,A7374,'Все позиции'!$L$2:$L$10401,B7374,'Все позиции'!$F$2:$F$10401,"&lt;&gt;")</f>
        <v>0</v>
      </c>
      <c r="G7374" s="2" t="str">
        <f t="shared" si="115"/>
        <v>нет</v>
      </c>
    </row>
    <row r="7375" spans="1:7" x14ac:dyDescent="0.25">
      <c r="A7375" s="2" t="s">
        <v>1872</v>
      </c>
      <c r="B7375" s="2" t="s">
        <v>38</v>
      </c>
      <c r="C7375" s="2">
        <f>COUNTIFS('Все позиции'!$H$2:$H$10401,A7375,'Все позиции'!$L$2:$L$10401,B7375)</f>
        <v>1</v>
      </c>
      <c r="D7375" s="2">
        <f>SUMIFS('Все позиции'!$K$2:$K$10401,'Все позиции'!$H$2:$H$10401,A7375,'Все позиции'!$L$2:$L$10401,B7375)</f>
        <v>2</v>
      </c>
      <c r="E7375" s="4">
        <f>SUMIFS('Все позиции'!$P$2:$P$10401,'Все позиции'!$H$2:$H$10401,A7375,'Все позиции'!$L$2:$L$10401,B7375)</f>
        <v>0</v>
      </c>
      <c r="F7375" s="2">
        <f>COUNTIFS('Все позиции'!$H$2:$H$10401,A7375,'Все позиции'!$L$2:$L$10401,B7375,'Все позиции'!$F$2:$F$10401,"&lt;&gt;")</f>
        <v>0</v>
      </c>
      <c r="G7375" s="2" t="str">
        <f t="shared" si="115"/>
        <v>нет</v>
      </c>
    </row>
    <row r="7376" spans="1:7" x14ac:dyDescent="0.25">
      <c r="A7376" s="2" t="s">
        <v>1881</v>
      </c>
      <c r="B7376" s="2" t="s">
        <v>38</v>
      </c>
      <c r="C7376" s="2">
        <f>COUNTIFS('Все позиции'!$H$2:$H$10401,A7376,'Все позиции'!$L$2:$L$10401,B7376)</f>
        <v>1</v>
      </c>
      <c r="D7376" s="2">
        <f>SUMIFS('Все позиции'!$K$2:$K$10401,'Все позиции'!$H$2:$H$10401,A7376,'Все позиции'!$L$2:$L$10401,B7376)</f>
        <v>2</v>
      </c>
      <c r="E7376" s="4">
        <f>SUMIFS('Все позиции'!$P$2:$P$10401,'Все позиции'!$H$2:$H$10401,A7376,'Все позиции'!$L$2:$L$10401,B7376)</f>
        <v>0</v>
      </c>
      <c r="F7376" s="2">
        <f>COUNTIFS('Все позиции'!$H$2:$H$10401,A7376,'Все позиции'!$L$2:$L$10401,B7376,'Все позиции'!$F$2:$F$10401,"&lt;&gt;")</f>
        <v>0</v>
      </c>
      <c r="G7376" s="2" t="str">
        <f t="shared" si="115"/>
        <v>нет</v>
      </c>
    </row>
    <row r="7377" spans="1:7" x14ac:dyDescent="0.25">
      <c r="A7377" s="2" t="s">
        <v>1874</v>
      </c>
      <c r="B7377" s="2" t="s">
        <v>38</v>
      </c>
      <c r="C7377" s="2">
        <f>COUNTIFS('Все позиции'!$H$2:$H$10401,A7377,'Все позиции'!$L$2:$L$10401,B7377)</f>
        <v>1</v>
      </c>
      <c r="D7377" s="2">
        <f>SUMIFS('Все позиции'!$K$2:$K$10401,'Все позиции'!$H$2:$H$10401,A7377,'Все позиции'!$L$2:$L$10401,B7377)</f>
        <v>4</v>
      </c>
      <c r="E7377" s="4">
        <f>SUMIFS('Все позиции'!$P$2:$P$10401,'Все позиции'!$H$2:$H$10401,A7377,'Все позиции'!$L$2:$L$10401,B7377)</f>
        <v>0</v>
      </c>
      <c r="F7377" s="2">
        <f>COUNTIFS('Все позиции'!$H$2:$H$10401,A7377,'Все позиции'!$L$2:$L$10401,B7377,'Все позиции'!$F$2:$F$10401,"&lt;&gt;")</f>
        <v>0</v>
      </c>
      <c r="G7377" s="2" t="str">
        <f t="shared" si="115"/>
        <v>нет</v>
      </c>
    </row>
    <row r="7378" spans="1:7" x14ac:dyDescent="0.25">
      <c r="A7378" s="2" t="s">
        <v>1879</v>
      </c>
      <c r="B7378" s="2" t="s">
        <v>38</v>
      </c>
      <c r="C7378" s="2">
        <f>COUNTIFS('Все позиции'!$H$2:$H$10401,A7378,'Все позиции'!$L$2:$L$10401,B7378)</f>
        <v>1</v>
      </c>
      <c r="D7378" s="2">
        <f>SUMIFS('Все позиции'!$K$2:$K$10401,'Все позиции'!$H$2:$H$10401,A7378,'Все позиции'!$L$2:$L$10401,B7378)</f>
        <v>2</v>
      </c>
      <c r="E7378" s="4">
        <f>SUMIFS('Все позиции'!$P$2:$P$10401,'Все позиции'!$H$2:$H$10401,A7378,'Все позиции'!$L$2:$L$10401,B7378)</f>
        <v>0</v>
      </c>
      <c r="F7378" s="2">
        <f>COUNTIFS('Все позиции'!$H$2:$H$10401,A7378,'Все позиции'!$L$2:$L$10401,B7378,'Все позиции'!$F$2:$F$10401,"&lt;&gt;")</f>
        <v>0</v>
      </c>
      <c r="G7378" s="2" t="str">
        <f t="shared" si="115"/>
        <v>нет</v>
      </c>
    </row>
    <row r="7379" spans="1:7" x14ac:dyDescent="0.25">
      <c r="A7379" s="2" t="s">
        <v>1880</v>
      </c>
      <c r="B7379" s="2" t="s">
        <v>38</v>
      </c>
      <c r="C7379" s="2">
        <f>COUNTIFS('Все позиции'!$H$2:$H$10401,A7379,'Все позиции'!$L$2:$L$10401,B7379)</f>
        <v>1</v>
      </c>
      <c r="D7379" s="2">
        <f>SUMIFS('Все позиции'!$K$2:$K$10401,'Все позиции'!$H$2:$H$10401,A7379,'Все позиции'!$L$2:$L$10401,B7379)</f>
        <v>2</v>
      </c>
      <c r="E7379" s="4">
        <f>SUMIFS('Все позиции'!$P$2:$P$10401,'Все позиции'!$H$2:$H$10401,A7379,'Все позиции'!$L$2:$L$10401,B7379)</f>
        <v>0</v>
      </c>
      <c r="F7379" s="2">
        <f>COUNTIFS('Все позиции'!$H$2:$H$10401,A7379,'Все позиции'!$L$2:$L$10401,B7379,'Все позиции'!$F$2:$F$10401,"&lt;&gt;")</f>
        <v>0</v>
      </c>
      <c r="G7379" s="2" t="str">
        <f t="shared" si="115"/>
        <v>нет</v>
      </c>
    </row>
    <row r="7380" spans="1:7" x14ac:dyDescent="0.25">
      <c r="A7380" s="2" t="s">
        <v>1875</v>
      </c>
      <c r="B7380" s="2" t="s">
        <v>38</v>
      </c>
      <c r="C7380" s="2">
        <f>COUNTIFS('Все позиции'!$H$2:$H$10401,A7380,'Все позиции'!$L$2:$L$10401,B7380)</f>
        <v>1</v>
      </c>
      <c r="D7380" s="2">
        <f>SUMIFS('Все позиции'!$K$2:$K$10401,'Все позиции'!$H$2:$H$10401,A7380,'Все позиции'!$L$2:$L$10401,B7380)</f>
        <v>2</v>
      </c>
      <c r="E7380" s="4">
        <f>SUMIFS('Все позиции'!$P$2:$P$10401,'Все позиции'!$H$2:$H$10401,A7380,'Все позиции'!$L$2:$L$10401,B7380)</f>
        <v>0</v>
      </c>
      <c r="F7380" s="2">
        <f>COUNTIFS('Все позиции'!$H$2:$H$10401,A7380,'Все позиции'!$L$2:$L$10401,B7380,'Все позиции'!$F$2:$F$10401,"&lt;&gt;")</f>
        <v>0</v>
      </c>
      <c r="G7380" s="2" t="str">
        <f t="shared" si="115"/>
        <v>нет</v>
      </c>
    </row>
    <row r="7381" spans="1:7" x14ac:dyDescent="0.25">
      <c r="A7381" s="2" t="s">
        <v>1876</v>
      </c>
      <c r="B7381" s="2" t="s">
        <v>38</v>
      </c>
      <c r="C7381" s="2">
        <f>COUNTIFS('Все позиции'!$H$2:$H$10401,A7381,'Все позиции'!$L$2:$L$10401,B7381)</f>
        <v>1</v>
      </c>
      <c r="D7381" s="2">
        <f>SUMIFS('Все позиции'!$K$2:$K$10401,'Все позиции'!$H$2:$H$10401,A7381,'Все позиции'!$L$2:$L$10401,B7381)</f>
        <v>4</v>
      </c>
      <c r="E7381" s="4">
        <f>SUMIFS('Все позиции'!$P$2:$P$10401,'Все позиции'!$H$2:$H$10401,A7381,'Все позиции'!$L$2:$L$10401,B7381)</f>
        <v>0</v>
      </c>
      <c r="F7381" s="2">
        <f>COUNTIFS('Все позиции'!$H$2:$H$10401,A7381,'Все позиции'!$L$2:$L$10401,B7381,'Все позиции'!$F$2:$F$10401,"&lt;&gt;")</f>
        <v>0</v>
      </c>
      <c r="G7381" s="2" t="str">
        <f t="shared" si="115"/>
        <v>нет</v>
      </c>
    </row>
    <row r="7382" spans="1:7" x14ac:dyDescent="0.25">
      <c r="A7382" s="2" t="s">
        <v>1877</v>
      </c>
      <c r="B7382" s="2" t="s">
        <v>38</v>
      </c>
      <c r="C7382" s="2">
        <f>COUNTIFS('Все позиции'!$H$2:$H$10401,A7382,'Все позиции'!$L$2:$L$10401,B7382)</f>
        <v>1</v>
      </c>
      <c r="D7382" s="2">
        <f>SUMIFS('Все позиции'!$K$2:$K$10401,'Все позиции'!$H$2:$H$10401,A7382,'Все позиции'!$L$2:$L$10401,B7382)</f>
        <v>2</v>
      </c>
      <c r="E7382" s="4">
        <f>SUMIFS('Все позиции'!$P$2:$P$10401,'Все позиции'!$H$2:$H$10401,A7382,'Все позиции'!$L$2:$L$10401,B7382)</f>
        <v>0</v>
      </c>
      <c r="F7382" s="2">
        <f>COUNTIFS('Все позиции'!$H$2:$H$10401,A7382,'Все позиции'!$L$2:$L$10401,B7382,'Все позиции'!$F$2:$F$10401,"&lt;&gt;")</f>
        <v>0</v>
      </c>
      <c r="G7382" s="2" t="str">
        <f t="shared" si="115"/>
        <v>нет</v>
      </c>
    </row>
    <row r="7383" spans="1:7" x14ac:dyDescent="0.25">
      <c r="A7383" s="2" t="s">
        <v>1878</v>
      </c>
      <c r="B7383" s="2" t="s">
        <v>38</v>
      </c>
      <c r="C7383" s="2">
        <f>COUNTIFS('Все позиции'!$H$2:$H$10401,A7383,'Все позиции'!$L$2:$L$10401,B7383)</f>
        <v>1</v>
      </c>
      <c r="D7383" s="2">
        <f>SUMIFS('Все позиции'!$K$2:$K$10401,'Все позиции'!$H$2:$H$10401,A7383,'Все позиции'!$L$2:$L$10401,B7383)</f>
        <v>2</v>
      </c>
      <c r="E7383" s="4">
        <f>SUMIFS('Все позиции'!$P$2:$P$10401,'Все позиции'!$H$2:$H$10401,A7383,'Все позиции'!$L$2:$L$10401,B7383)</f>
        <v>0</v>
      </c>
      <c r="F7383" s="2">
        <f>COUNTIFS('Все позиции'!$H$2:$H$10401,A7383,'Все позиции'!$L$2:$L$10401,B7383,'Все позиции'!$F$2:$F$10401,"&lt;&gt;")</f>
        <v>0</v>
      </c>
      <c r="G7383" s="2" t="str">
        <f t="shared" si="115"/>
        <v>нет</v>
      </c>
    </row>
    <row r="7384" spans="1:7" x14ac:dyDescent="0.25">
      <c r="A7384" s="2" t="s">
        <v>6351</v>
      </c>
      <c r="B7384" s="2" t="s">
        <v>38</v>
      </c>
      <c r="C7384" s="2">
        <f>COUNTIFS('Все позиции'!$H$2:$H$10401,A7384,'Все позиции'!$L$2:$L$10401,B7384)</f>
        <v>1</v>
      </c>
      <c r="D7384" s="2">
        <f>SUMIFS('Все позиции'!$K$2:$K$10401,'Все позиции'!$H$2:$H$10401,A7384,'Все позиции'!$L$2:$L$10401,B7384)</f>
        <v>2</v>
      </c>
      <c r="E7384" s="4">
        <f>SUMIFS('Все позиции'!$P$2:$P$10401,'Все позиции'!$H$2:$H$10401,A7384,'Все позиции'!$L$2:$L$10401,B7384)</f>
        <v>0</v>
      </c>
      <c r="F7384" s="2">
        <f>COUNTIFS('Все позиции'!$H$2:$H$10401,A7384,'Все позиции'!$L$2:$L$10401,B7384,'Все позиции'!$F$2:$F$10401,"&lt;&gt;")</f>
        <v>1</v>
      </c>
      <c r="G7384" s="2" t="str">
        <f t="shared" si="115"/>
        <v>да</v>
      </c>
    </row>
    <row r="7385" spans="1:7" x14ac:dyDescent="0.25">
      <c r="A7385" s="2" t="s">
        <v>8182</v>
      </c>
      <c r="B7385" s="2" t="s">
        <v>38</v>
      </c>
      <c r="C7385" s="2">
        <f>COUNTIFS('Все позиции'!$H$2:$H$10401,A7385,'Все позиции'!$L$2:$L$10401,B7385)</f>
        <v>1</v>
      </c>
      <c r="D7385" s="2">
        <f>SUMIFS('Все позиции'!$K$2:$K$10401,'Все позиции'!$H$2:$H$10401,A7385,'Все позиции'!$L$2:$L$10401,B7385)</f>
        <v>4</v>
      </c>
      <c r="E7385" s="4">
        <f>SUMIFS('Все позиции'!$P$2:$P$10401,'Все позиции'!$H$2:$H$10401,A7385,'Все позиции'!$L$2:$L$10401,B7385)</f>
        <v>58940.639999999999</v>
      </c>
      <c r="F7385" s="2">
        <f>COUNTIFS('Все позиции'!$H$2:$H$10401,A7385,'Все позиции'!$L$2:$L$10401,B7385,'Все позиции'!$F$2:$F$10401,"&lt;&gt;")</f>
        <v>1</v>
      </c>
      <c r="G7385" s="2" t="str">
        <f t="shared" si="115"/>
        <v>да</v>
      </c>
    </row>
    <row r="7386" spans="1:7" x14ac:dyDescent="0.25">
      <c r="A7386" s="2" t="s">
        <v>9002</v>
      </c>
      <c r="B7386" s="2" t="s">
        <v>38</v>
      </c>
      <c r="C7386" s="2">
        <f>COUNTIFS('Все позиции'!$H$2:$H$10401,A7386,'Все позиции'!$L$2:$L$10401,B7386)</f>
        <v>1</v>
      </c>
      <c r="D7386" s="2">
        <f>SUMIFS('Все позиции'!$K$2:$K$10401,'Все позиции'!$H$2:$H$10401,A7386,'Все позиции'!$L$2:$L$10401,B7386)</f>
        <v>1</v>
      </c>
      <c r="E7386" s="4">
        <f>SUMIFS('Все позиции'!$P$2:$P$10401,'Все позиции'!$H$2:$H$10401,A7386,'Все позиции'!$L$2:$L$10401,B7386)</f>
        <v>46425.27</v>
      </c>
      <c r="F7386" s="2">
        <f>COUNTIFS('Все позиции'!$H$2:$H$10401,A7386,'Все позиции'!$L$2:$L$10401,B7386,'Все позиции'!$F$2:$F$10401,"&lt;&gt;")</f>
        <v>1</v>
      </c>
      <c r="G7386" s="2" t="str">
        <f t="shared" si="115"/>
        <v>да</v>
      </c>
    </row>
    <row r="7387" spans="1:7" x14ac:dyDescent="0.25">
      <c r="A7387" s="2" t="s">
        <v>6352</v>
      </c>
      <c r="B7387" s="2" t="s">
        <v>38</v>
      </c>
      <c r="C7387" s="2">
        <f>COUNTIFS('Все позиции'!$H$2:$H$10401,A7387,'Все позиции'!$L$2:$L$10401,B7387)</f>
        <v>1</v>
      </c>
      <c r="D7387" s="2">
        <f>SUMIFS('Все позиции'!$K$2:$K$10401,'Все позиции'!$H$2:$H$10401,A7387,'Все позиции'!$L$2:$L$10401,B7387)</f>
        <v>1</v>
      </c>
      <c r="E7387" s="4">
        <f>SUMIFS('Все позиции'!$P$2:$P$10401,'Все позиции'!$H$2:$H$10401,A7387,'Все позиции'!$L$2:$L$10401,B7387)</f>
        <v>0</v>
      </c>
      <c r="F7387" s="2">
        <f>COUNTIFS('Все позиции'!$H$2:$H$10401,A7387,'Все позиции'!$L$2:$L$10401,B7387,'Все позиции'!$F$2:$F$10401,"&lt;&gt;")</f>
        <v>1</v>
      </c>
      <c r="G7387" s="2" t="str">
        <f t="shared" si="115"/>
        <v>да</v>
      </c>
    </row>
    <row r="7388" spans="1:7" x14ac:dyDescent="0.25">
      <c r="A7388" s="2" t="s">
        <v>8180</v>
      </c>
      <c r="B7388" s="2" t="s">
        <v>108</v>
      </c>
      <c r="C7388" s="2">
        <f>COUNTIFS('Все позиции'!$H$2:$H$10401,A7388,'Все позиции'!$L$2:$L$10401,B7388)</f>
        <v>2</v>
      </c>
      <c r="D7388" s="2">
        <f>SUMIFS('Все позиции'!$K$2:$K$10401,'Все позиции'!$H$2:$H$10401,A7388,'Все позиции'!$L$2:$L$10401,B7388)</f>
        <v>4</v>
      </c>
      <c r="E7388" s="4">
        <f>SUMIFS('Все позиции'!$P$2:$P$10401,'Все позиции'!$H$2:$H$10401,A7388,'Все позиции'!$L$2:$L$10401,B7388)</f>
        <v>788334.72</v>
      </c>
      <c r="F7388" s="2">
        <f>COUNTIFS('Все позиции'!$H$2:$H$10401,A7388,'Все позиции'!$L$2:$L$10401,B7388,'Все позиции'!$F$2:$F$10401,"&lt;&gt;")</f>
        <v>2</v>
      </c>
      <c r="G7388" s="2" t="str">
        <f t="shared" si="115"/>
        <v>да</v>
      </c>
    </row>
    <row r="7389" spans="1:7" x14ac:dyDescent="0.25">
      <c r="A7389" s="2" t="s">
        <v>3370</v>
      </c>
      <c r="B7389" s="2" t="s">
        <v>38</v>
      </c>
      <c r="C7389" s="2">
        <f>COUNTIFS('Все позиции'!$H$2:$H$10401,A7389,'Все позиции'!$L$2:$L$10401,B7389)</f>
        <v>1</v>
      </c>
      <c r="D7389" s="2">
        <f>SUMIFS('Все позиции'!$K$2:$K$10401,'Все позиции'!$H$2:$H$10401,A7389,'Все позиции'!$L$2:$L$10401,B7389)</f>
        <v>1</v>
      </c>
      <c r="E7389" s="4">
        <f>SUMIFS('Все позиции'!$P$2:$P$10401,'Все позиции'!$H$2:$H$10401,A7389,'Все позиции'!$L$2:$L$10401,B7389)</f>
        <v>512000</v>
      </c>
      <c r="F7389" s="2">
        <f>COUNTIFS('Все позиции'!$H$2:$H$10401,A7389,'Все позиции'!$L$2:$L$10401,B7389,'Все позиции'!$F$2:$F$10401,"&lt;&gt;")</f>
        <v>0</v>
      </c>
      <c r="G7389" s="2" t="str">
        <f t="shared" si="115"/>
        <v>нет</v>
      </c>
    </row>
    <row r="7390" spans="1:7" x14ac:dyDescent="0.25">
      <c r="A7390" s="2" t="s">
        <v>6737</v>
      </c>
      <c r="B7390" s="2" t="s">
        <v>38</v>
      </c>
      <c r="C7390" s="2">
        <f>COUNTIFS('Все позиции'!$H$2:$H$10401,A7390,'Все позиции'!$L$2:$L$10401,B7390)</f>
        <v>1</v>
      </c>
      <c r="D7390" s="2">
        <f>SUMIFS('Все позиции'!$K$2:$K$10401,'Все позиции'!$H$2:$H$10401,A7390,'Все позиции'!$L$2:$L$10401,B7390)</f>
        <v>4</v>
      </c>
      <c r="E7390" s="4">
        <f>SUMIFS('Все позиции'!$P$2:$P$10401,'Все позиции'!$H$2:$H$10401,A7390,'Все позиции'!$L$2:$L$10401,B7390)</f>
        <v>50508</v>
      </c>
      <c r="F7390" s="2">
        <f>COUNTIFS('Все позиции'!$H$2:$H$10401,A7390,'Все позиции'!$L$2:$L$10401,B7390,'Все позиции'!$F$2:$F$10401,"&lt;&gt;")</f>
        <v>0</v>
      </c>
      <c r="G7390" s="2" t="str">
        <f t="shared" si="115"/>
        <v>нет</v>
      </c>
    </row>
    <row r="7391" spans="1:7" x14ac:dyDescent="0.25">
      <c r="A7391" s="2" t="s">
        <v>4856</v>
      </c>
      <c r="B7391" s="2" t="s">
        <v>73</v>
      </c>
      <c r="C7391" s="2">
        <f>COUNTIFS('Все позиции'!$H$2:$H$10401,A7391,'Все позиции'!$L$2:$L$10401,B7391)</f>
        <v>1</v>
      </c>
      <c r="D7391" s="2">
        <f>SUMIFS('Все позиции'!$K$2:$K$10401,'Все позиции'!$H$2:$H$10401,A7391,'Все позиции'!$L$2:$L$10401,B7391)</f>
        <v>7</v>
      </c>
      <c r="E7391" s="4">
        <f>SUMIFS('Все позиции'!$P$2:$P$10401,'Все позиции'!$H$2:$H$10401,A7391,'Все позиции'!$L$2:$L$10401,B7391)</f>
        <v>171754.77</v>
      </c>
      <c r="F7391" s="2">
        <f>COUNTIFS('Все позиции'!$H$2:$H$10401,A7391,'Все позиции'!$L$2:$L$10401,B7391,'Все позиции'!$F$2:$F$10401,"&lt;&gt;")</f>
        <v>0</v>
      </c>
      <c r="G7391" s="2" t="str">
        <f t="shared" si="115"/>
        <v>нет</v>
      </c>
    </row>
    <row r="7392" spans="1:7" x14ac:dyDescent="0.25">
      <c r="A7392" s="2" t="s">
        <v>4857</v>
      </c>
      <c r="B7392" s="2" t="s">
        <v>73</v>
      </c>
      <c r="C7392" s="2">
        <f>COUNTIFS('Все позиции'!$H$2:$H$10401,A7392,'Все позиции'!$L$2:$L$10401,B7392)</f>
        <v>1</v>
      </c>
      <c r="D7392" s="2">
        <f>SUMIFS('Все позиции'!$K$2:$K$10401,'Все позиции'!$H$2:$H$10401,A7392,'Все позиции'!$L$2:$L$10401,B7392)</f>
        <v>16</v>
      </c>
      <c r="E7392" s="4">
        <f>SUMIFS('Все позиции'!$P$2:$P$10401,'Все позиции'!$H$2:$H$10401,A7392,'Все позиции'!$L$2:$L$10401,B7392)</f>
        <v>461214.46</v>
      </c>
      <c r="F7392" s="2">
        <f>COUNTIFS('Все позиции'!$H$2:$H$10401,A7392,'Все позиции'!$L$2:$L$10401,B7392,'Все позиции'!$F$2:$F$10401,"&lt;&gt;")</f>
        <v>0</v>
      </c>
      <c r="G7392" s="2" t="str">
        <f t="shared" si="115"/>
        <v>нет</v>
      </c>
    </row>
    <row r="7393" spans="1:7" x14ac:dyDescent="0.25">
      <c r="A7393" s="2" t="s">
        <v>4861</v>
      </c>
      <c r="B7393" s="2" t="s">
        <v>73</v>
      </c>
      <c r="C7393" s="2">
        <f>COUNTIFS('Все позиции'!$H$2:$H$10401,A7393,'Все позиции'!$L$2:$L$10401,B7393)</f>
        <v>1</v>
      </c>
      <c r="D7393" s="2">
        <f>SUMIFS('Все позиции'!$K$2:$K$10401,'Все позиции'!$H$2:$H$10401,A7393,'Все позиции'!$L$2:$L$10401,B7393)</f>
        <v>11</v>
      </c>
      <c r="E7393" s="4">
        <f>SUMIFS('Все позиции'!$P$2:$P$10401,'Все позиции'!$H$2:$H$10401,A7393,'Все позиции'!$L$2:$L$10401,B7393)</f>
        <v>336919.97</v>
      </c>
      <c r="F7393" s="2">
        <f>COUNTIFS('Все позиции'!$H$2:$H$10401,A7393,'Все позиции'!$L$2:$L$10401,B7393,'Все позиции'!$F$2:$F$10401,"&lt;&gt;")</f>
        <v>0</v>
      </c>
      <c r="G7393" s="2" t="str">
        <f t="shared" si="115"/>
        <v>нет</v>
      </c>
    </row>
    <row r="7394" spans="1:7" x14ac:dyDescent="0.25">
      <c r="A7394" s="2" t="s">
        <v>4858</v>
      </c>
      <c r="B7394" s="2" t="s">
        <v>73</v>
      </c>
      <c r="C7394" s="2">
        <f>COUNTIFS('Все позиции'!$H$2:$H$10401,A7394,'Все позиции'!$L$2:$L$10401,B7394)</f>
        <v>1</v>
      </c>
      <c r="D7394" s="2">
        <f>SUMIFS('Все позиции'!$K$2:$K$10401,'Все позиции'!$H$2:$H$10401,A7394,'Все позиции'!$L$2:$L$10401,B7394)</f>
        <v>15</v>
      </c>
      <c r="E7394" s="4">
        <f>SUMIFS('Все позиции'!$P$2:$P$10401,'Все позиции'!$H$2:$H$10401,A7394,'Все позиции'!$L$2:$L$10401,B7394)</f>
        <v>1176450.0900000001</v>
      </c>
      <c r="F7394" s="2">
        <f>COUNTIFS('Все позиции'!$H$2:$H$10401,A7394,'Все позиции'!$L$2:$L$10401,B7394,'Все позиции'!$F$2:$F$10401,"&lt;&gt;")</f>
        <v>0</v>
      </c>
      <c r="G7394" s="2" t="str">
        <f t="shared" si="115"/>
        <v>нет</v>
      </c>
    </row>
    <row r="7395" spans="1:7" x14ac:dyDescent="0.25">
      <c r="A7395" s="2" t="s">
        <v>4859</v>
      </c>
      <c r="B7395" s="2" t="s">
        <v>73</v>
      </c>
      <c r="C7395" s="2">
        <f>COUNTIFS('Все позиции'!$H$2:$H$10401,A7395,'Все позиции'!$L$2:$L$10401,B7395)</f>
        <v>1</v>
      </c>
      <c r="D7395" s="2">
        <f>SUMIFS('Все позиции'!$K$2:$K$10401,'Все позиции'!$H$2:$H$10401,A7395,'Все позиции'!$L$2:$L$10401,B7395)</f>
        <v>286</v>
      </c>
      <c r="E7395" s="4">
        <f>SUMIFS('Все позиции'!$P$2:$P$10401,'Все позиции'!$H$2:$H$10401,A7395,'Все позиции'!$L$2:$L$10401,B7395)</f>
        <v>2779200.14</v>
      </c>
      <c r="F7395" s="2">
        <f>COUNTIFS('Все позиции'!$H$2:$H$10401,A7395,'Все позиции'!$L$2:$L$10401,B7395,'Все позиции'!$F$2:$F$10401,"&lt;&gt;")</f>
        <v>0</v>
      </c>
      <c r="G7395" s="2" t="str">
        <f t="shared" si="115"/>
        <v>нет</v>
      </c>
    </row>
    <row r="7396" spans="1:7" x14ac:dyDescent="0.25">
      <c r="A7396" s="2" t="s">
        <v>4862</v>
      </c>
      <c r="B7396" s="2" t="s">
        <v>73</v>
      </c>
      <c r="C7396" s="2">
        <f>COUNTIFS('Все позиции'!$H$2:$H$10401,A7396,'Все позиции'!$L$2:$L$10401,B7396)</f>
        <v>1</v>
      </c>
      <c r="D7396" s="2">
        <f>SUMIFS('Все позиции'!$K$2:$K$10401,'Все позиции'!$H$2:$H$10401,A7396,'Все позиции'!$L$2:$L$10401,B7396)</f>
        <v>675</v>
      </c>
      <c r="E7396" s="4">
        <f>SUMIFS('Все позиции'!$P$2:$P$10401,'Все позиции'!$H$2:$H$10401,A7396,'Все позиции'!$L$2:$L$10401,B7396)</f>
        <v>6551560.1299999999</v>
      </c>
      <c r="F7396" s="2">
        <f>COUNTIFS('Все позиции'!$H$2:$H$10401,A7396,'Все позиции'!$L$2:$L$10401,B7396,'Все позиции'!$F$2:$F$10401,"&lt;&gt;")</f>
        <v>0</v>
      </c>
      <c r="G7396" s="2" t="str">
        <f t="shared" si="115"/>
        <v>нет</v>
      </c>
    </row>
    <row r="7397" spans="1:7" x14ac:dyDescent="0.25">
      <c r="A7397" s="2" t="s">
        <v>4863</v>
      </c>
      <c r="B7397" s="2" t="s">
        <v>73</v>
      </c>
      <c r="C7397" s="2">
        <f>COUNTIFS('Все позиции'!$H$2:$H$10401,A7397,'Все позиции'!$L$2:$L$10401,B7397)</f>
        <v>1</v>
      </c>
      <c r="D7397" s="2">
        <f>SUMIFS('Все позиции'!$K$2:$K$10401,'Все позиции'!$H$2:$H$10401,A7397,'Все позиции'!$L$2:$L$10401,B7397)</f>
        <v>39</v>
      </c>
      <c r="E7397" s="4">
        <f>SUMIFS('Все позиции'!$P$2:$P$10401,'Все позиции'!$H$2:$H$10401,A7397,'Все позиции'!$L$2:$L$10401,B7397)</f>
        <v>612651.02</v>
      </c>
      <c r="F7397" s="2">
        <f>COUNTIFS('Все позиции'!$H$2:$H$10401,A7397,'Все позиции'!$L$2:$L$10401,B7397,'Все позиции'!$F$2:$F$10401,"&lt;&gt;")</f>
        <v>0</v>
      </c>
      <c r="G7397" s="2" t="str">
        <f t="shared" si="115"/>
        <v>нет</v>
      </c>
    </row>
    <row r="7398" spans="1:7" x14ac:dyDescent="0.25">
      <c r="A7398" s="2" t="s">
        <v>4860</v>
      </c>
      <c r="B7398" s="2" t="s">
        <v>73</v>
      </c>
      <c r="C7398" s="2">
        <f>COUNTIFS('Все позиции'!$H$2:$H$10401,A7398,'Все позиции'!$L$2:$L$10401,B7398)</f>
        <v>1</v>
      </c>
      <c r="D7398" s="2">
        <f>SUMIFS('Все позиции'!$K$2:$K$10401,'Все позиции'!$H$2:$H$10401,A7398,'Все позиции'!$L$2:$L$10401,B7398)</f>
        <v>40</v>
      </c>
      <c r="E7398" s="4">
        <f>SUMIFS('Все позиции'!$P$2:$P$10401,'Все позиции'!$H$2:$H$10401,A7398,'Все позиции'!$L$2:$L$10401,B7398)</f>
        <v>1145308.18</v>
      </c>
      <c r="F7398" s="2">
        <f>COUNTIFS('Все позиции'!$H$2:$H$10401,A7398,'Все позиции'!$L$2:$L$10401,B7398,'Все позиции'!$F$2:$F$10401,"&lt;&gt;")</f>
        <v>0</v>
      </c>
      <c r="G7398" s="2" t="str">
        <f t="shared" si="115"/>
        <v>нет</v>
      </c>
    </row>
    <row r="7399" spans="1:7" x14ac:dyDescent="0.25">
      <c r="A7399" s="2" t="s">
        <v>9679</v>
      </c>
      <c r="B7399" s="2" t="s">
        <v>38</v>
      </c>
      <c r="C7399" s="2">
        <f>COUNTIFS('Все позиции'!$H$2:$H$10401,A7399,'Все позиции'!$L$2:$L$10401,B7399)</f>
        <v>6</v>
      </c>
      <c r="D7399" s="2">
        <f>SUMIFS('Все позиции'!$K$2:$K$10401,'Все позиции'!$H$2:$H$10401,A7399,'Все позиции'!$L$2:$L$10401,B7399)</f>
        <v>158</v>
      </c>
      <c r="E7399" s="4">
        <f>SUMIFS('Все позиции'!$P$2:$P$10401,'Все позиции'!$H$2:$H$10401,A7399,'Все позиции'!$L$2:$L$10401,B7399)</f>
        <v>91067.3</v>
      </c>
      <c r="F7399" s="2">
        <f>COUNTIFS('Все позиции'!$H$2:$H$10401,A7399,'Все позиции'!$L$2:$L$10401,B7399,'Все позиции'!$F$2:$F$10401,"&lt;&gt;")</f>
        <v>6</v>
      </c>
      <c r="G7399" s="2" t="str">
        <f t="shared" si="115"/>
        <v>да</v>
      </c>
    </row>
    <row r="7400" spans="1:7" x14ac:dyDescent="0.25">
      <c r="A7400" s="2" t="s">
        <v>9510</v>
      </c>
      <c r="B7400" s="2" t="s">
        <v>38</v>
      </c>
      <c r="C7400" s="2">
        <f>COUNTIFS('Все позиции'!$H$2:$H$10401,A7400,'Все позиции'!$L$2:$L$10401,B7400)</f>
        <v>1</v>
      </c>
      <c r="D7400" s="2">
        <f>SUMIFS('Все позиции'!$K$2:$K$10401,'Все позиции'!$H$2:$H$10401,A7400,'Все позиции'!$L$2:$L$10401,B7400)</f>
        <v>53</v>
      </c>
      <c r="E7400" s="4">
        <f>SUMIFS('Все позиции'!$P$2:$P$10401,'Все позиции'!$H$2:$H$10401,A7400,'Все позиции'!$L$2:$L$10401,B7400)</f>
        <v>21562.82</v>
      </c>
      <c r="F7400" s="2">
        <f>COUNTIFS('Все позиции'!$H$2:$H$10401,A7400,'Все позиции'!$L$2:$L$10401,B7400,'Все позиции'!$F$2:$F$10401,"&lt;&gt;")</f>
        <v>1</v>
      </c>
      <c r="G7400" s="2" t="str">
        <f t="shared" si="115"/>
        <v>да</v>
      </c>
    </row>
    <row r="7401" spans="1:7" x14ac:dyDescent="0.25">
      <c r="A7401" s="2" t="s">
        <v>9523</v>
      </c>
      <c r="B7401" s="2" t="s">
        <v>38</v>
      </c>
      <c r="C7401" s="2">
        <f>COUNTIFS('Все позиции'!$H$2:$H$10401,A7401,'Все позиции'!$L$2:$L$10401,B7401)</f>
        <v>2</v>
      </c>
      <c r="D7401" s="2">
        <f>SUMIFS('Все позиции'!$K$2:$K$10401,'Все позиции'!$H$2:$H$10401,A7401,'Все позиции'!$L$2:$L$10401,B7401)</f>
        <v>97</v>
      </c>
      <c r="E7401" s="4">
        <f>SUMIFS('Все позиции'!$P$2:$P$10401,'Все позиции'!$H$2:$H$10401,A7401,'Все позиции'!$L$2:$L$10401,B7401)</f>
        <v>17321.93</v>
      </c>
      <c r="F7401" s="2">
        <f>COUNTIFS('Все позиции'!$H$2:$H$10401,A7401,'Все позиции'!$L$2:$L$10401,B7401,'Все позиции'!$F$2:$F$10401,"&lt;&gt;")</f>
        <v>2</v>
      </c>
      <c r="G7401" s="2" t="str">
        <f t="shared" si="115"/>
        <v>да</v>
      </c>
    </row>
    <row r="7402" spans="1:7" x14ac:dyDescent="0.25">
      <c r="A7402" s="2" t="s">
        <v>8854</v>
      </c>
      <c r="B7402" s="2" t="s">
        <v>38</v>
      </c>
      <c r="C7402" s="2">
        <f>COUNTIFS('Все позиции'!$H$2:$H$10401,A7402,'Все позиции'!$L$2:$L$10401,B7402)</f>
        <v>3</v>
      </c>
      <c r="D7402" s="2">
        <f>SUMIFS('Все позиции'!$K$2:$K$10401,'Все позиции'!$H$2:$H$10401,A7402,'Все позиции'!$L$2:$L$10401,B7402)</f>
        <v>250</v>
      </c>
      <c r="E7402" s="4">
        <f>SUMIFS('Все позиции'!$P$2:$P$10401,'Все позиции'!$H$2:$H$10401,A7402,'Все позиции'!$L$2:$L$10401,B7402)</f>
        <v>80894.540000000008</v>
      </c>
      <c r="F7402" s="2">
        <f>COUNTIFS('Все позиции'!$H$2:$H$10401,A7402,'Все позиции'!$L$2:$L$10401,B7402,'Все позиции'!$F$2:$F$10401,"&lt;&gt;")</f>
        <v>3</v>
      </c>
      <c r="G7402" s="2" t="str">
        <f t="shared" si="115"/>
        <v>да</v>
      </c>
    </row>
    <row r="7403" spans="1:7" x14ac:dyDescent="0.25">
      <c r="A7403" s="2" t="s">
        <v>3610</v>
      </c>
      <c r="B7403" s="2" t="s">
        <v>38</v>
      </c>
      <c r="C7403" s="2">
        <f>COUNTIFS('Все позиции'!$H$2:$H$10401,A7403,'Все позиции'!$L$2:$L$10401,B7403)</f>
        <v>3</v>
      </c>
      <c r="D7403" s="2">
        <f>SUMIFS('Все позиции'!$K$2:$K$10401,'Все позиции'!$H$2:$H$10401,A7403,'Все позиции'!$L$2:$L$10401,B7403)</f>
        <v>158</v>
      </c>
      <c r="E7403" s="4">
        <f>SUMIFS('Все позиции'!$P$2:$P$10401,'Все позиции'!$H$2:$H$10401,A7403,'Все позиции'!$L$2:$L$10401,B7403)</f>
        <v>42993.26</v>
      </c>
      <c r="F7403" s="2">
        <f>COUNTIFS('Все позиции'!$H$2:$H$10401,A7403,'Все позиции'!$L$2:$L$10401,B7403,'Все позиции'!$F$2:$F$10401,"&lt;&gt;")</f>
        <v>2</v>
      </c>
      <c r="G7403" s="2" t="str">
        <f t="shared" si="115"/>
        <v>да</v>
      </c>
    </row>
    <row r="7404" spans="1:7" x14ac:dyDescent="0.25">
      <c r="A7404" s="2" t="s">
        <v>9737</v>
      </c>
      <c r="B7404" s="2" t="s">
        <v>38</v>
      </c>
      <c r="C7404" s="2">
        <f>COUNTIFS('Все позиции'!$H$2:$H$10401,A7404,'Все позиции'!$L$2:$L$10401,B7404)</f>
        <v>1</v>
      </c>
      <c r="D7404" s="2">
        <f>SUMIFS('Все позиции'!$K$2:$K$10401,'Все позиции'!$H$2:$H$10401,A7404,'Все позиции'!$L$2:$L$10401,B7404)</f>
        <v>222</v>
      </c>
      <c r="E7404" s="4">
        <f>SUMIFS('Все позиции'!$P$2:$P$10401,'Все позиции'!$H$2:$H$10401,A7404,'Все позиции'!$L$2:$L$10401,B7404)</f>
        <v>57144.53</v>
      </c>
      <c r="F7404" s="2">
        <f>COUNTIFS('Все позиции'!$H$2:$H$10401,A7404,'Все позиции'!$L$2:$L$10401,B7404,'Все позиции'!$F$2:$F$10401,"&lt;&gt;")</f>
        <v>1</v>
      </c>
      <c r="G7404" s="2" t="str">
        <f t="shared" si="115"/>
        <v>да</v>
      </c>
    </row>
    <row r="7405" spans="1:7" x14ac:dyDescent="0.25">
      <c r="A7405" s="2" t="s">
        <v>9812</v>
      </c>
      <c r="B7405" s="2" t="s">
        <v>38</v>
      </c>
      <c r="C7405" s="2">
        <f>COUNTIFS('Все позиции'!$H$2:$H$10401,A7405,'Все позиции'!$L$2:$L$10401,B7405)</f>
        <v>4</v>
      </c>
      <c r="D7405" s="2">
        <f>SUMIFS('Все позиции'!$K$2:$K$10401,'Все позиции'!$H$2:$H$10401,A7405,'Все позиции'!$L$2:$L$10401,B7405)</f>
        <v>311</v>
      </c>
      <c r="E7405" s="4">
        <f>SUMIFS('Все позиции'!$P$2:$P$10401,'Все позиции'!$H$2:$H$10401,A7405,'Все позиции'!$L$2:$L$10401,B7405)</f>
        <v>100931.37999999999</v>
      </c>
      <c r="F7405" s="2">
        <f>COUNTIFS('Все позиции'!$H$2:$H$10401,A7405,'Все позиции'!$L$2:$L$10401,B7405,'Все позиции'!$F$2:$F$10401,"&lt;&gt;")</f>
        <v>4</v>
      </c>
      <c r="G7405" s="2" t="str">
        <f t="shared" si="115"/>
        <v>да</v>
      </c>
    </row>
    <row r="7406" spans="1:7" x14ac:dyDescent="0.25">
      <c r="A7406" s="2" t="s">
        <v>9673</v>
      </c>
      <c r="B7406" s="2" t="s">
        <v>38</v>
      </c>
      <c r="C7406" s="2">
        <f>COUNTIFS('Все позиции'!$H$2:$H$10401,A7406,'Все позиции'!$L$2:$L$10401,B7406)</f>
        <v>3</v>
      </c>
      <c r="D7406" s="2">
        <f>SUMIFS('Все позиции'!$K$2:$K$10401,'Все позиции'!$H$2:$H$10401,A7406,'Все позиции'!$L$2:$L$10401,B7406)</f>
        <v>227</v>
      </c>
      <c r="E7406" s="4">
        <f>SUMIFS('Все позиции'!$P$2:$P$10401,'Все позиции'!$H$2:$H$10401,A7406,'Все позиции'!$L$2:$L$10401,B7406)</f>
        <v>66918.83</v>
      </c>
      <c r="F7406" s="2">
        <f>COUNTIFS('Все позиции'!$H$2:$H$10401,A7406,'Все позиции'!$L$2:$L$10401,B7406,'Все позиции'!$F$2:$F$10401,"&lt;&gt;")</f>
        <v>3</v>
      </c>
      <c r="G7406" s="2" t="str">
        <f t="shared" si="115"/>
        <v>да</v>
      </c>
    </row>
    <row r="7407" spans="1:7" x14ac:dyDescent="0.25">
      <c r="A7407" s="2" t="s">
        <v>4651</v>
      </c>
      <c r="B7407" s="2" t="s">
        <v>38</v>
      </c>
      <c r="C7407" s="2">
        <f>COUNTIFS('Все позиции'!$H$2:$H$10401,A7407,'Все позиции'!$L$2:$L$10401,B7407)</f>
        <v>1</v>
      </c>
      <c r="D7407" s="2">
        <f>SUMIFS('Все позиции'!$K$2:$K$10401,'Все позиции'!$H$2:$H$10401,A7407,'Все позиции'!$L$2:$L$10401,B7407)</f>
        <v>10</v>
      </c>
      <c r="E7407" s="4">
        <f>SUMIFS('Все позиции'!$P$2:$P$10401,'Все позиции'!$H$2:$H$10401,A7407,'Все позиции'!$L$2:$L$10401,B7407)</f>
        <v>0</v>
      </c>
      <c r="F7407" s="2">
        <f>COUNTIFS('Все позиции'!$H$2:$H$10401,A7407,'Все позиции'!$L$2:$L$10401,B7407,'Все позиции'!$F$2:$F$10401,"&lt;&gt;")</f>
        <v>0</v>
      </c>
      <c r="G7407" s="2" t="str">
        <f t="shared" si="115"/>
        <v>нет</v>
      </c>
    </row>
    <row r="7408" spans="1:7" x14ac:dyDescent="0.25">
      <c r="A7408" s="2" t="s">
        <v>8818</v>
      </c>
      <c r="B7408" s="2" t="s">
        <v>38</v>
      </c>
      <c r="C7408" s="2">
        <f>COUNTIFS('Все позиции'!$H$2:$H$10401,A7408,'Все позиции'!$L$2:$L$10401,B7408)</f>
        <v>1</v>
      </c>
      <c r="D7408" s="2">
        <f>SUMIFS('Все позиции'!$K$2:$K$10401,'Все позиции'!$H$2:$H$10401,A7408,'Все позиции'!$L$2:$L$10401,B7408)</f>
        <v>10</v>
      </c>
      <c r="E7408" s="4">
        <f>SUMIFS('Все позиции'!$P$2:$P$10401,'Все позиции'!$H$2:$H$10401,A7408,'Все позиции'!$L$2:$L$10401,B7408)</f>
        <v>22997</v>
      </c>
      <c r="F7408" s="2">
        <f>COUNTIFS('Все позиции'!$H$2:$H$10401,A7408,'Все позиции'!$L$2:$L$10401,B7408,'Все позиции'!$F$2:$F$10401,"&lt;&gt;")</f>
        <v>1</v>
      </c>
      <c r="G7408" s="2" t="str">
        <f t="shared" si="115"/>
        <v>да</v>
      </c>
    </row>
    <row r="7409" spans="1:7" x14ac:dyDescent="0.25">
      <c r="A7409" s="2" t="s">
        <v>9164</v>
      </c>
      <c r="B7409" s="2" t="s">
        <v>38</v>
      </c>
      <c r="C7409" s="2">
        <f>COUNTIFS('Все позиции'!$H$2:$H$10401,A7409,'Все позиции'!$L$2:$L$10401,B7409)</f>
        <v>1</v>
      </c>
      <c r="D7409" s="2">
        <f>SUMIFS('Все позиции'!$K$2:$K$10401,'Все позиции'!$H$2:$H$10401,A7409,'Все позиции'!$L$2:$L$10401,B7409)</f>
        <v>10</v>
      </c>
      <c r="E7409" s="4">
        <f>SUMIFS('Все позиции'!$P$2:$P$10401,'Все позиции'!$H$2:$H$10401,A7409,'Все позиции'!$L$2:$L$10401,B7409)</f>
        <v>37500.120000000003</v>
      </c>
      <c r="F7409" s="2">
        <f>COUNTIFS('Все позиции'!$H$2:$H$10401,A7409,'Все позиции'!$L$2:$L$10401,B7409,'Все позиции'!$F$2:$F$10401,"&lt;&gt;")</f>
        <v>1</v>
      </c>
      <c r="G7409" s="2" t="str">
        <f t="shared" si="115"/>
        <v>да</v>
      </c>
    </row>
    <row r="7410" spans="1:7" x14ac:dyDescent="0.25">
      <c r="A7410" s="2" t="s">
        <v>9162</v>
      </c>
      <c r="B7410" s="2" t="s">
        <v>38</v>
      </c>
      <c r="C7410" s="2">
        <f>COUNTIFS('Все позиции'!$H$2:$H$10401,A7410,'Все позиции'!$L$2:$L$10401,B7410)</f>
        <v>1</v>
      </c>
      <c r="D7410" s="2">
        <f>SUMIFS('Все позиции'!$K$2:$K$10401,'Все позиции'!$H$2:$H$10401,A7410,'Все позиции'!$L$2:$L$10401,B7410)</f>
        <v>6</v>
      </c>
      <c r="E7410" s="4">
        <f>SUMIFS('Все позиции'!$P$2:$P$10401,'Все позиции'!$H$2:$H$10401,A7410,'Все позиции'!$L$2:$L$10401,B7410)</f>
        <v>22500.07</v>
      </c>
      <c r="F7410" s="2">
        <f>COUNTIFS('Все позиции'!$H$2:$H$10401,A7410,'Все позиции'!$L$2:$L$10401,B7410,'Все позиции'!$F$2:$F$10401,"&lt;&gt;")</f>
        <v>1</v>
      </c>
      <c r="G7410" s="2" t="str">
        <f t="shared" si="115"/>
        <v>да</v>
      </c>
    </row>
    <row r="7411" spans="1:7" x14ac:dyDescent="0.25">
      <c r="A7411" s="2" t="s">
        <v>676</v>
      </c>
      <c r="B7411" s="2" t="s">
        <v>38</v>
      </c>
      <c r="C7411" s="2">
        <f>COUNTIFS('Все позиции'!$H$2:$H$10401,A7411,'Все позиции'!$L$2:$L$10401,B7411)</f>
        <v>1</v>
      </c>
      <c r="D7411" s="2">
        <f>SUMIFS('Все позиции'!$K$2:$K$10401,'Все позиции'!$H$2:$H$10401,A7411,'Все позиции'!$L$2:$L$10401,B7411)</f>
        <v>400</v>
      </c>
      <c r="E7411" s="4">
        <f>SUMIFS('Все позиции'!$P$2:$P$10401,'Все позиции'!$H$2:$H$10401,A7411,'Все позиции'!$L$2:$L$10401,B7411)</f>
        <v>7393.2</v>
      </c>
      <c r="F7411" s="2">
        <f>COUNTIFS('Все позиции'!$H$2:$H$10401,A7411,'Все позиции'!$L$2:$L$10401,B7411,'Все позиции'!$F$2:$F$10401,"&lt;&gt;")</f>
        <v>0</v>
      </c>
      <c r="G7411" s="2" t="str">
        <f t="shared" si="115"/>
        <v>нет</v>
      </c>
    </row>
    <row r="7412" spans="1:7" x14ac:dyDescent="0.25">
      <c r="A7412" s="2" t="s">
        <v>7528</v>
      </c>
      <c r="B7412" s="2" t="s">
        <v>38</v>
      </c>
      <c r="C7412" s="2">
        <f>COUNTIFS('Все позиции'!$H$2:$H$10401,A7412,'Все позиции'!$L$2:$L$10401,B7412)</f>
        <v>1</v>
      </c>
      <c r="D7412" s="2">
        <f>SUMIFS('Все позиции'!$K$2:$K$10401,'Все позиции'!$H$2:$H$10401,A7412,'Все позиции'!$L$2:$L$10401,B7412)</f>
        <v>100</v>
      </c>
      <c r="E7412" s="4">
        <f>SUMIFS('Все позиции'!$P$2:$P$10401,'Все позиции'!$H$2:$H$10401,A7412,'Все позиции'!$L$2:$L$10401,B7412)</f>
        <v>2055.6999999999998</v>
      </c>
      <c r="F7412" s="2">
        <f>COUNTIFS('Все позиции'!$H$2:$H$10401,A7412,'Все позиции'!$L$2:$L$10401,B7412,'Все позиции'!$F$2:$F$10401,"&lt;&gt;")</f>
        <v>1</v>
      </c>
      <c r="G7412" s="2" t="str">
        <f t="shared" si="115"/>
        <v>да</v>
      </c>
    </row>
    <row r="7413" spans="1:7" x14ac:dyDescent="0.25">
      <c r="A7413" s="2" t="s">
        <v>4665</v>
      </c>
      <c r="B7413" s="2" t="s">
        <v>38</v>
      </c>
      <c r="C7413" s="2">
        <f>COUNTIFS('Все позиции'!$H$2:$H$10401,A7413,'Все позиции'!$L$2:$L$10401,B7413)</f>
        <v>1</v>
      </c>
      <c r="D7413" s="2">
        <f>SUMIFS('Все позиции'!$K$2:$K$10401,'Все позиции'!$H$2:$H$10401,A7413,'Все позиции'!$L$2:$L$10401,B7413)</f>
        <v>1500</v>
      </c>
      <c r="E7413" s="4">
        <f>SUMIFS('Все позиции'!$P$2:$P$10401,'Все позиции'!$H$2:$H$10401,A7413,'Все позиции'!$L$2:$L$10401,B7413)</f>
        <v>0</v>
      </c>
      <c r="F7413" s="2">
        <f>COUNTIFS('Все позиции'!$H$2:$H$10401,A7413,'Все позиции'!$L$2:$L$10401,B7413,'Все позиции'!$F$2:$F$10401,"&lt;&gt;")</f>
        <v>0</v>
      </c>
      <c r="G7413" s="2" t="str">
        <f t="shared" si="115"/>
        <v>нет</v>
      </c>
    </row>
    <row r="7414" spans="1:7" x14ac:dyDescent="0.25">
      <c r="A7414" s="2" t="s">
        <v>991</v>
      </c>
      <c r="B7414" s="2" t="s">
        <v>38</v>
      </c>
      <c r="C7414" s="2">
        <f>COUNTIFS('Все позиции'!$H$2:$H$10401,A7414,'Все позиции'!$L$2:$L$10401,B7414)</f>
        <v>1</v>
      </c>
      <c r="D7414" s="2">
        <f>SUMIFS('Все позиции'!$K$2:$K$10401,'Все позиции'!$H$2:$H$10401,A7414,'Все позиции'!$L$2:$L$10401,B7414)</f>
        <v>4</v>
      </c>
      <c r="E7414" s="4">
        <f>SUMIFS('Все позиции'!$P$2:$P$10401,'Все позиции'!$H$2:$H$10401,A7414,'Все позиции'!$L$2:$L$10401,B7414)</f>
        <v>212.52</v>
      </c>
      <c r="F7414" s="2">
        <f>COUNTIFS('Все позиции'!$H$2:$H$10401,A7414,'Все позиции'!$L$2:$L$10401,B7414,'Все позиции'!$F$2:$F$10401,"&lt;&gt;")</f>
        <v>0</v>
      </c>
      <c r="G7414" s="2" t="str">
        <f t="shared" si="115"/>
        <v>нет</v>
      </c>
    </row>
    <row r="7415" spans="1:7" x14ac:dyDescent="0.25">
      <c r="A7415" s="2" t="s">
        <v>8594</v>
      </c>
      <c r="B7415" s="2" t="s">
        <v>6420</v>
      </c>
      <c r="C7415" s="2">
        <f>COUNTIFS('Все позиции'!$H$2:$H$10401,A7415,'Все позиции'!$L$2:$L$10401,B7415)</f>
        <v>1</v>
      </c>
      <c r="D7415" s="2">
        <f>SUMIFS('Все позиции'!$K$2:$K$10401,'Все позиции'!$H$2:$H$10401,A7415,'Все позиции'!$L$2:$L$10401,B7415)</f>
        <v>350.68</v>
      </c>
      <c r="E7415" s="4">
        <f>SUMIFS('Все позиции'!$P$2:$P$10401,'Все позиции'!$H$2:$H$10401,A7415,'Все позиции'!$L$2:$L$10401,B7415)</f>
        <v>5082.62</v>
      </c>
      <c r="F7415" s="2">
        <f>COUNTIFS('Все позиции'!$H$2:$H$10401,A7415,'Все позиции'!$L$2:$L$10401,B7415,'Все позиции'!$F$2:$F$10401,"&lt;&gt;")</f>
        <v>1</v>
      </c>
      <c r="G7415" s="2" t="str">
        <f t="shared" si="115"/>
        <v>да</v>
      </c>
    </row>
    <row r="7416" spans="1:7" x14ac:dyDescent="0.25">
      <c r="A7416" s="2" t="s">
        <v>511</v>
      </c>
      <c r="B7416" s="2" t="s">
        <v>38</v>
      </c>
      <c r="C7416" s="2">
        <f>COUNTIFS('Все позиции'!$H$2:$H$10401,A7416,'Все позиции'!$L$2:$L$10401,B7416)</f>
        <v>1</v>
      </c>
      <c r="D7416" s="2">
        <f>SUMIFS('Все позиции'!$K$2:$K$10401,'Все позиции'!$H$2:$H$10401,A7416,'Все позиции'!$L$2:$L$10401,B7416)</f>
        <v>5</v>
      </c>
      <c r="E7416" s="4">
        <f>SUMIFS('Все позиции'!$P$2:$P$10401,'Все позиции'!$H$2:$H$10401,A7416,'Все позиции'!$L$2:$L$10401,B7416)</f>
        <v>1247.8800000000001</v>
      </c>
      <c r="F7416" s="2">
        <f>COUNTIFS('Все позиции'!$H$2:$H$10401,A7416,'Все позиции'!$L$2:$L$10401,B7416,'Все позиции'!$F$2:$F$10401,"&lt;&gt;")</f>
        <v>0</v>
      </c>
      <c r="G7416" s="2" t="str">
        <f t="shared" si="115"/>
        <v>нет</v>
      </c>
    </row>
    <row r="7417" spans="1:7" x14ac:dyDescent="0.25">
      <c r="A7417" s="2" t="s">
        <v>4831</v>
      </c>
      <c r="B7417" s="2" t="s">
        <v>38</v>
      </c>
      <c r="C7417" s="2">
        <f>COUNTIFS('Все позиции'!$H$2:$H$10401,A7417,'Все позиции'!$L$2:$L$10401,B7417)</f>
        <v>2</v>
      </c>
      <c r="D7417" s="2">
        <f>SUMIFS('Все позиции'!$K$2:$K$10401,'Все позиции'!$H$2:$H$10401,A7417,'Все позиции'!$L$2:$L$10401,B7417)</f>
        <v>60</v>
      </c>
      <c r="E7417" s="4">
        <f>SUMIFS('Все позиции'!$P$2:$P$10401,'Все позиции'!$H$2:$H$10401,A7417,'Все позиции'!$L$2:$L$10401,B7417)</f>
        <v>42000.7</v>
      </c>
      <c r="F7417" s="2">
        <f>COUNTIFS('Все позиции'!$H$2:$H$10401,A7417,'Все позиции'!$L$2:$L$10401,B7417,'Все позиции'!$F$2:$F$10401,"&lt;&gt;")</f>
        <v>0</v>
      </c>
      <c r="G7417" s="2" t="str">
        <f t="shared" si="115"/>
        <v>нет</v>
      </c>
    </row>
    <row r="7418" spans="1:7" x14ac:dyDescent="0.25">
      <c r="A7418" s="2" t="s">
        <v>5026</v>
      </c>
      <c r="B7418" s="2" t="s">
        <v>38</v>
      </c>
      <c r="C7418" s="2">
        <f>COUNTIFS('Все позиции'!$H$2:$H$10401,A7418,'Все позиции'!$L$2:$L$10401,B7418)</f>
        <v>1</v>
      </c>
      <c r="D7418" s="2">
        <f>SUMIFS('Все позиции'!$K$2:$K$10401,'Все позиции'!$H$2:$H$10401,A7418,'Все позиции'!$L$2:$L$10401,B7418)</f>
        <v>20</v>
      </c>
      <c r="E7418" s="4">
        <f>SUMIFS('Все позиции'!$P$2:$P$10401,'Все позиции'!$H$2:$H$10401,A7418,'Все позиции'!$L$2:$L$10401,B7418)</f>
        <v>6916.18</v>
      </c>
      <c r="F7418" s="2">
        <f>COUNTIFS('Все позиции'!$H$2:$H$10401,A7418,'Все позиции'!$L$2:$L$10401,B7418,'Все позиции'!$F$2:$F$10401,"&lt;&gt;")</f>
        <v>0</v>
      </c>
      <c r="G7418" s="2" t="str">
        <f t="shared" si="115"/>
        <v>нет</v>
      </c>
    </row>
    <row r="7419" spans="1:7" x14ac:dyDescent="0.25">
      <c r="A7419" s="2" t="s">
        <v>5406</v>
      </c>
      <c r="B7419" s="2" t="s">
        <v>38</v>
      </c>
      <c r="C7419" s="2">
        <f>COUNTIFS('Все позиции'!$H$2:$H$10401,A7419,'Все позиции'!$L$2:$L$10401,B7419)</f>
        <v>1</v>
      </c>
      <c r="D7419" s="2">
        <f>SUMIFS('Все позиции'!$K$2:$K$10401,'Все позиции'!$H$2:$H$10401,A7419,'Все позиции'!$L$2:$L$10401,B7419)</f>
        <v>1</v>
      </c>
      <c r="E7419" s="4">
        <f>SUMIFS('Все позиции'!$P$2:$P$10401,'Все позиции'!$H$2:$H$10401,A7419,'Все позиции'!$L$2:$L$10401,B7419)</f>
        <v>6174.66</v>
      </c>
      <c r="F7419" s="2">
        <f>COUNTIFS('Все позиции'!$H$2:$H$10401,A7419,'Все позиции'!$L$2:$L$10401,B7419,'Все позиции'!$F$2:$F$10401,"&lt;&gt;")</f>
        <v>1</v>
      </c>
      <c r="G7419" s="2" t="str">
        <f t="shared" si="115"/>
        <v>да</v>
      </c>
    </row>
    <row r="7420" spans="1:7" x14ac:dyDescent="0.25">
      <c r="A7420" s="2" t="s">
        <v>1732</v>
      </c>
      <c r="B7420" s="2" t="s">
        <v>38</v>
      </c>
      <c r="C7420" s="2">
        <f>COUNTIFS('Все позиции'!$H$2:$H$10401,A7420,'Все позиции'!$L$2:$L$10401,B7420)</f>
        <v>2</v>
      </c>
      <c r="D7420" s="2">
        <f>SUMIFS('Все позиции'!$K$2:$K$10401,'Все позиции'!$H$2:$H$10401,A7420,'Все позиции'!$L$2:$L$10401,B7420)</f>
        <v>2</v>
      </c>
      <c r="E7420" s="4">
        <f>SUMIFS('Все позиции'!$P$2:$P$10401,'Все позиции'!$H$2:$H$10401,A7420,'Все позиции'!$L$2:$L$10401,B7420)</f>
        <v>14545.17</v>
      </c>
      <c r="F7420" s="2">
        <f>COUNTIFS('Все позиции'!$H$2:$H$10401,A7420,'Все позиции'!$L$2:$L$10401,B7420,'Все позиции'!$F$2:$F$10401,"&lt;&gt;")</f>
        <v>0</v>
      </c>
      <c r="G7420" s="2" t="str">
        <f t="shared" si="115"/>
        <v>нет</v>
      </c>
    </row>
    <row r="7421" spans="1:7" x14ac:dyDescent="0.25">
      <c r="A7421" s="2" t="s">
        <v>5407</v>
      </c>
      <c r="B7421" s="2" t="s">
        <v>38</v>
      </c>
      <c r="C7421" s="2">
        <f>COUNTIFS('Все позиции'!$H$2:$H$10401,A7421,'Все позиции'!$L$2:$L$10401,B7421)</f>
        <v>1</v>
      </c>
      <c r="D7421" s="2">
        <f>SUMIFS('Все позиции'!$K$2:$K$10401,'Все позиции'!$H$2:$H$10401,A7421,'Все позиции'!$L$2:$L$10401,B7421)</f>
        <v>1</v>
      </c>
      <c r="E7421" s="4">
        <f>SUMIFS('Все позиции'!$P$2:$P$10401,'Все позиции'!$H$2:$H$10401,A7421,'Все позиции'!$L$2:$L$10401,B7421)</f>
        <v>13806.69</v>
      </c>
      <c r="F7421" s="2">
        <f>COUNTIFS('Все позиции'!$H$2:$H$10401,A7421,'Все позиции'!$L$2:$L$10401,B7421,'Все позиции'!$F$2:$F$10401,"&lt;&gt;")</f>
        <v>1</v>
      </c>
      <c r="G7421" s="2" t="str">
        <f t="shared" si="115"/>
        <v>да</v>
      </c>
    </row>
    <row r="7422" spans="1:7" x14ac:dyDescent="0.25">
      <c r="A7422" s="2" t="s">
        <v>6455</v>
      </c>
      <c r="B7422" s="2" t="s">
        <v>38</v>
      </c>
      <c r="C7422" s="2">
        <f>COUNTIFS('Все позиции'!$H$2:$H$10401,A7422,'Все позиции'!$L$2:$L$10401,B7422)</f>
        <v>1</v>
      </c>
      <c r="D7422" s="2">
        <f>SUMIFS('Все позиции'!$K$2:$K$10401,'Все позиции'!$H$2:$H$10401,A7422,'Все позиции'!$L$2:$L$10401,B7422)</f>
        <v>1</v>
      </c>
      <c r="E7422" s="4">
        <f>SUMIFS('Все позиции'!$P$2:$P$10401,'Все позиции'!$H$2:$H$10401,A7422,'Все позиции'!$L$2:$L$10401,B7422)</f>
        <v>1801</v>
      </c>
      <c r="F7422" s="2">
        <f>COUNTIFS('Все позиции'!$H$2:$H$10401,A7422,'Все позиции'!$L$2:$L$10401,B7422,'Все позиции'!$F$2:$F$10401,"&lt;&gt;")</f>
        <v>1</v>
      </c>
      <c r="G7422" s="2" t="str">
        <f t="shared" si="115"/>
        <v>да</v>
      </c>
    </row>
    <row r="7423" spans="1:7" x14ac:dyDescent="0.25">
      <c r="A7423" s="2" t="s">
        <v>4583</v>
      </c>
      <c r="B7423" s="2" t="s">
        <v>38</v>
      </c>
      <c r="C7423" s="2">
        <f>COUNTIFS('Все позиции'!$H$2:$H$10401,A7423,'Все позиции'!$L$2:$L$10401,B7423)</f>
        <v>2</v>
      </c>
      <c r="D7423" s="2">
        <f>SUMIFS('Все позиции'!$K$2:$K$10401,'Все позиции'!$H$2:$H$10401,A7423,'Все позиции'!$L$2:$L$10401,B7423)</f>
        <v>54</v>
      </c>
      <c r="E7423" s="4">
        <f>SUMIFS('Все позиции'!$P$2:$P$10401,'Все позиции'!$H$2:$H$10401,A7423,'Все позиции'!$L$2:$L$10401,B7423)</f>
        <v>51920.69</v>
      </c>
      <c r="F7423" s="2">
        <f>COUNTIFS('Все позиции'!$H$2:$H$10401,A7423,'Все позиции'!$L$2:$L$10401,B7423,'Все позиции'!$F$2:$F$10401,"&lt;&gt;")</f>
        <v>0</v>
      </c>
      <c r="G7423" s="2" t="str">
        <f t="shared" si="115"/>
        <v>нет</v>
      </c>
    </row>
    <row r="7424" spans="1:7" x14ac:dyDescent="0.25">
      <c r="A7424" s="2" t="s">
        <v>1817</v>
      </c>
      <c r="B7424" s="2" t="s">
        <v>38</v>
      </c>
      <c r="C7424" s="2">
        <f>COUNTIFS('Все позиции'!$H$2:$H$10401,A7424,'Все позиции'!$L$2:$L$10401,B7424)</f>
        <v>1</v>
      </c>
      <c r="D7424" s="2">
        <f>SUMIFS('Все позиции'!$K$2:$K$10401,'Все позиции'!$H$2:$H$10401,A7424,'Все позиции'!$L$2:$L$10401,B7424)</f>
        <v>2</v>
      </c>
      <c r="E7424" s="4">
        <f>SUMIFS('Все позиции'!$P$2:$P$10401,'Все позиции'!$H$2:$H$10401,A7424,'Все позиции'!$L$2:$L$10401,B7424)</f>
        <v>0</v>
      </c>
      <c r="F7424" s="2">
        <f>COUNTIFS('Все позиции'!$H$2:$H$10401,A7424,'Все позиции'!$L$2:$L$10401,B7424,'Все позиции'!$F$2:$F$10401,"&lt;&gt;")</f>
        <v>0</v>
      </c>
      <c r="G7424" s="2" t="str">
        <f t="shared" si="115"/>
        <v>нет</v>
      </c>
    </row>
    <row r="7425" spans="1:7" x14ac:dyDescent="0.25">
      <c r="A7425" s="2" t="s">
        <v>1816</v>
      </c>
      <c r="B7425" s="2" t="s">
        <v>38</v>
      </c>
      <c r="C7425" s="2">
        <f>COUNTIFS('Все позиции'!$H$2:$H$10401,A7425,'Все позиции'!$L$2:$L$10401,B7425)</f>
        <v>1</v>
      </c>
      <c r="D7425" s="2">
        <f>SUMIFS('Все позиции'!$K$2:$K$10401,'Все позиции'!$H$2:$H$10401,A7425,'Все позиции'!$L$2:$L$10401,B7425)</f>
        <v>2</v>
      </c>
      <c r="E7425" s="4">
        <f>SUMIFS('Все позиции'!$P$2:$P$10401,'Все позиции'!$H$2:$H$10401,A7425,'Все позиции'!$L$2:$L$10401,B7425)</f>
        <v>0</v>
      </c>
      <c r="F7425" s="2">
        <f>COUNTIFS('Все позиции'!$H$2:$H$10401,A7425,'Все позиции'!$L$2:$L$10401,B7425,'Все позиции'!$F$2:$F$10401,"&lt;&gt;")</f>
        <v>0</v>
      </c>
      <c r="G7425" s="2" t="str">
        <f t="shared" si="115"/>
        <v>нет</v>
      </c>
    </row>
    <row r="7426" spans="1:7" x14ac:dyDescent="0.25">
      <c r="A7426" s="2" t="s">
        <v>1818</v>
      </c>
      <c r="B7426" s="2" t="s">
        <v>38</v>
      </c>
      <c r="C7426" s="2">
        <f>COUNTIFS('Все позиции'!$H$2:$H$10401,A7426,'Все позиции'!$L$2:$L$10401,B7426)</f>
        <v>1</v>
      </c>
      <c r="D7426" s="2">
        <f>SUMIFS('Все позиции'!$K$2:$K$10401,'Все позиции'!$H$2:$H$10401,A7426,'Все позиции'!$L$2:$L$10401,B7426)</f>
        <v>2</v>
      </c>
      <c r="E7426" s="4">
        <f>SUMIFS('Все позиции'!$P$2:$P$10401,'Все позиции'!$H$2:$H$10401,A7426,'Все позиции'!$L$2:$L$10401,B7426)</f>
        <v>0</v>
      </c>
      <c r="F7426" s="2">
        <f>COUNTIFS('Все позиции'!$H$2:$H$10401,A7426,'Все позиции'!$L$2:$L$10401,B7426,'Все позиции'!$F$2:$F$10401,"&lt;&gt;")</f>
        <v>0</v>
      </c>
      <c r="G7426" s="2" t="str">
        <f t="shared" ref="G7426:G7489" si="116">IF(F7426&gt;0,"да","нет")</f>
        <v>нет</v>
      </c>
    </row>
    <row r="7427" spans="1:7" x14ac:dyDescent="0.25">
      <c r="A7427" s="2" t="s">
        <v>1813</v>
      </c>
      <c r="B7427" s="2" t="s">
        <v>38</v>
      </c>
      <c r="C7427" s="2">
        <f>COUNTIFS('Все позиции'!$H$2:$H$10401,A7427,'Все позиции'!$L$2:$L$10401,B7427)</f>
        <v>1</v>
      </c>
      <c r="D7427" s="2">
        <f>SUMIFS('Все позиции'!$K$2:$K$10401,'Все позиции'!$H$2:$H$10401,A7427,'Все позиции'!$L$2:$L$10401,B7427)</f>
        <v>2</v>
      </c>
      <c r="E7427" s="4">
        <f>SUMIFS('Все позиции'!$P$2:$P$10401,'Все позиции'!$H$2:$H$10401,A7427,'Все позиции'!$L$2:$L$10401,B7427)</f>
        <v>0</v>
      </c>
      <c r="F7427" s="2">
        <f>COUNTIFS('Все позиции'!$H$2:$H$10401,A7427,'Все позиции'!$L$2:$L$10401,B7427,'Все позиции'!$F$2:$F$10401,"&lt;&gt;")</f>
        <v>0</v>
      </c>
      <c r="G7427" s="2" t="str">
        <f t="shared" si="116"/>
        <v>нет</v>
      </c>
    </row>
    <row r="7428" spans="1:7" x14ac:dyDescent="0.25">
      <c r="A7428" s="2" t="s">
        <v>1820</v>
      </c>
      <c r="B7428" s="2" t="s">
        <v>38</v>
      </c>
      <c r="C7428" s="2">
        <f>COUNTIFS('Все позиции'!$H$2:$H$10401,A7428,'Все позиции'!$L$2:$L$10401,B7428)</f>
        <v>1</v>
      </c>
      <c r="D7428" s="2">
        <f>SUMIFS('Все позиции'!$K$2:$K$10401,'Все позиции'!$H$2:$H$10401,A7428,'Все позиции'!$L$2:$L$10401,B7428)</f>
        <v>2</v>
      </c>
      <c r="E7428" s="4">
        <f>SUMIFS('Все позиции'!$P$2:$P$10401,'Все позиции'!$H$2:$H$10401,A7428,'Все позиции'!$L$2:$L$10401,B7428)</f>
        <v>0</v>
      </c>
      <c r="F7428" s="2">
        <f>COUNTIFS('Все позиции'!$H$2:$H$10401,A7428,'Все позиции'!$L$2:$L$10401,B7428,'Все позиции'!$F$2:$F$10401,"&lt;&gt;")</f>
        <v>0</v>
      </c>
      <c r="G7428" s="2" t="str">
        <f t="shared" si="116"/>
        <v>нет</v>
      </c>
    </row>
    <row r="7429" spans="1:7" x14ac:dyDescent="0.25">
      <c r="A7429" s="2" t="s">
        <v>1821</v>
      </c>
      <c r="B7429" s="2" t="s">
        <v>38</v>
      </c>
      <c r="C7429" s="2">
        <f>COUNTIFS('Все позиции'!$H$2:$H$10401,A7429,'Все позиции'!$L$2:$L$10401,B7429)</f>
        <v>1</v>
      </c>
      <c r="D7429" s="2">
        <f>SUMIFS('Все позиции'!$K$2:$K$10401,'Все позиции'!$H$2:$H$10401,A7429,'Все позиции'!$L$2:$L$10401,B7429)</f>
        <v>2</v>
      </c>
      <c r="E7429" s="4">
        <f>SUMIFS('Все позиции'!$P$2:$P$10401,'Все позиции'!$H$2:$H$10401,A7429,'Все позиции'!$L$2:$L$10401,B7429)</f>
        <v>0</v>
      </c>
      <c r="F7429" s="2">
        <f>COUNTIFS('Все позиции'!$H$2:$H$10401,A7429,'Все позиции'!$L$2:$L$10401,B7429,'Все позиции'!$F$2:$F$10401,"&lt;&gt;")</f>
        <v>0</v>
      </c>
      <c r="G7429" s="2" t="str">
        <f t="shared" si="116"/>
        <v>нет</v>
      </c>
    </row>
    <row r="7430" spans="1:7" x14ac:dyDescent="0.25">
      <c r="A7430" s="2" t="s">
        <v>1815</v>
      </c>
      <c r="B7430" s="2" t="s">
        <v>38</v>
      </c>
      <c r="C7430" s="2">
        <f>COUNTIFS('Все позиции'!$H$2:$H$10401,A7430,'Все позиции'!$L$2:$L$10401,B7430)</f>
        <v>1</v>
      </c>
      <c r="D7430" s="2">
        <f>SUMIFS('Все позиции'!$K$2:$K$10401,'Все позиции'!$H$2:$H$10401,A7430,'Все позиции'!$L$2:$L$10401,B7430)</f>
        <v>2</v>
      </c>
      <c r="E7430" s="4">
        <f>SUMIFS('Все позиции'!$P$2:$P$10401,'Все позиции'!$H$2:$H$10401,A7430,'Все позиции'!$L$2:$L$10401,B7430)</f>
        <v>0</v>
      </c>
      <c r="F7430" s="2">
        <f>COUNTIFS('Все позиции'!$H$2:$H$10401,A7430,'Все позиции'!$L$2:$L$10401,B7430,'Все позиции'!$F$2:$F$10401,"&lt;&gt;")</f>
        <v>0</v>
      </c>
      <c r="G7430" s="2" t="str">
        <f t="shared" si="116"/>
        <v>нет</v>
      </c>
    </row>
    <row r="7431" spans="1:7" x14ac:dyDescent="0.25">
      <c r="A7431" s="2" t="s">
        <v>1814</v>
      </c>
      <c r="B7431" s="2" t="s">
        <v>38</v>
      </c>
      <c r="C7431" s="2">
        <f>COUNTIFS('Все позиции'!$H$2:$H$10401,A7431,'Все позиции'!$L$2:$L$10401,B7431)</f>
        <v>1</v>
      </c>
      <c r="D7431" s="2">
        <f>SUMIFS('Все позиции'!$K$2:$K$10401,'Все позиции'!$H$2:$H$10401,A7431,'Все позиции'!$L$2:$L$10401,B7431)</f>
        <v>2</v>
      </c>
      <c r="E7431" s="4">
        <f>SUMIFS('Все позиции'!$P$2:$P$10401,'Все позиции'!$H$2:$H$10401,A7431,'Все позиции'!$L$2:$L$10401,B7431)</f>
        <v>0</v>
      </c>
      <c r="F7431" s="2">
        <f>COUNTIFS('Все позиции'!$H$2:$H$10401,A7431,'Все позиции'!$L$2:$L$10401,B7431,'Все позиции'!$F$2:$F$10401,"&lt;&gt;")</f>
        <v>0</v>
      </c>
      <c r="G7431" s="2" t="str">
        <f t="shared" si="116"/>
        <v>нет</v>
      </c>
    </row>
    <row r="7432" spans="1:7" x14ac:dyDescent="0.25">
      <c r="A7432" s="2" t="s">
        <v>1819</v>
      </c>
      <c r="B7432" s="2" t="s">
        <v>38</v>
      </c>
      <c r="C7432" s="2">
        <f>COUNTIFS('Все позиции'!$H$2:$H$10401,A7432,'Все позиции'!$L$2:$L$10401,B7432)</f>
        <v>1</v>
      </c>
      <c r="D7432" s="2">
        <f>SUMIFS('Все позиции'!$K$2:$K$10401,'Все позиции'!$H$2:$H$10401,A7432,'Все позиции'!$L$2:$L$10401,B7432)</f>
        <v>2</v>
      </c>
      <c r="E7432" s="4">
        <f>SUMIFS('Все позиции'!$P$2:$P$10401,'Все позиции'!$H$2:$H$10401,A7432,'Все позиции'!$L$2:$L$10401,B7432)</f>
        <v>0</v>
      </c>
      <c r="F7432" s="2">
        <f>COUNTIFS('Все позиции'!$H$2:$H$10401,A7432,'Все позиции'!$L$2:$L$10401,B7432,'Все позиции'!$F$2:$F$10401,"&lt;&gt;")</f>
        <v>0</v>
      </c>
      <c r="G7432" s="2" t="str">
        <f t="shared" si="116"/>
        <v>нет</v>
      </c>
    </row>
    <row r="7433" spans="1:7" x14ac:dyDescent="0.25">
      <c r="A7433" s="2" t="s">
        <v>5513</v>
      </c>
      <c r="B7433" s="2" t="s">
        <v>38</v>
      </c>
      <c r="C7433" s="2">
        <f>COUNTIFS('Все позиции'!$H$2:$H$10401,A7433,'Все позиции'!$L$2:$L$10401,B7433)</f>
        <v>1</v>
      </c>
      <c r="D7433" s="2">
        <f>SUMIFS('Все позиции'!$K$2:$K$10401,'Все позиции'!$H$2:$H$10401,A7433,'Все позиции'!$L$2:$L$10401,B7433)</f>
        <v>1</v>
      </c>
      <c r="E7433" s="4">
        <f>SUMIFS('Все позиции'!$P$2:$P$10401,'Все позиции'!$H$2:$H$10401,A7433,'Все позиции'!$L$2:$L$10401,B7433)</f>
        <v>0</v>
      </c>
      <c r="F7433" s="2">
        <f>COUNTIFS('Все позиции'!$H$2:$H$10401,A7433,'Все позиции'!$L$2:$L$10401,B7433,'Все позиции'!$F$2:$F$10401,"&lt;&gt;")</f>
        <v>1</v>
      </c>
      <c r="G7433" s="2" t="str">
        <f t="shared" si="116"/>
        <v>да</v>
      </c>
    </row>
    <row r="7434" spans="1:7" x14ac:dyDescent="0.25">
      <c r="A7434" s="2" t="s">
        <v>4584</v>
      </c>
      <c r="B7434" s="2" t="s">
        <v>38</v>
      </c>
      <c r="C7434" s="2">
        <f>COUNTIFS('Все позиции'!$H$2:$H$10401,A7434,'Все позиции'!$L$2:$L$10401,B7434)</f>
        <v>2</v>
      </c>
      <c r="D7434" s="2">
        <f>SUMIFS('Все позиции'!$K$2:$K$10401,'Все позиции'!$H$2:$H$10401,A7434,'Все позиции'!$L$2:$L$10401,B7434)</f>
        <v>54</v>
      </c>
      <c r="E7434" s="4">
        <f>SUMIFS('Все позиции'!$P$2:$P$10401,'Все позиции'!$H$2:$H$10401,A7434,'Все позиции'!$L$2:$L$10401,B7434)</f>
        <v>46774.8</v>
      </c>
      <c r="F7434" s="2">
        <f>COUNTIFS('Все позиции'!$H$2:$H$10401,A7434,'Все позиции'!$L$2:$L$10401,B7434,'Все позиции'!$F$2:$F$10401,"&lt;&gt;")</f>
        <v>0</v>
      </c>
      <c r="G7434" s="2" t="str">
        <f t="shared" si="116"/>
        <v>нет</v>
      </c>
    </row>
    <row r="7435" spans="1:7" x14ac:dyDescent="0.25">
      <c r="A7435" s="2" t="s">
        <v>495</v>
      </c>
      <c r="B7435" s="2" t="s">
        <v>73</v>
      </c>
      <c r="C7435" s="2">
        <f>COUNTIFS('Все позиции'!$H$2:$H$10401,A7435,'Все позиции'!$L$2:$L$10401,B7435)</f>
        <v>1</v>
      </c>
      <c r="D7435" s="2">
        <f>SUMIFS('Все позиции'!$K$2:$K$10401,'Все позиции'!$H$2:$H$10401,A7435,'Все позиции'!$L$2:$L$10401,B7435)</f>
        <v>1</v>
      </c>
      <c r="E7435" s="4">
        <f>SUMIFS('Все позиции'!$P$2:$P$10401,'Все позиции'!$H$2:$H$10401,A7435,'Все позиции'!$L$2:$L$10401,B7435)</f>
        <v>49974.76</v>
      </c>
      <c r="F7435" s="2">
        <f>COUNTIFS('Все позиции'!$H$2:$H$10401,A7435,'Все позиции'!$L$2:$L$10401,B7435,'Все позиции'!$F$2:$F$10401,"&lt;&gt;")</f>
        <v>0</v>
      </c>
      <c r="G7435" s="2" t="str">
        <f t="shared" si="116"/>
        <v>нет</v>
      </c>
    </row>
    <row r="7436" spans="1:7" x14ac:dyDescent="0.25">
      <c r="A7436" s="2" t="s">
        <v>6690</v>
      </c>
      <c r="B7436" s="2" t="s">
        <v>108</v>
      </c>
      <c r="C7436" s="2">
        <f>COUNTIFS('Все позиции'!$H$2:$H$10401,A7436,'Все позиции'!$L$2:$L$10401,B7436)</f>
        <v>1</v>
      </c>
      <c r="D7436" s="2">
        <f>SUMIFS('Все позиции'!$K$2:$K$10401,'Все позиции'!$H$2:$H$10401,A7436,'Все позиции'!$L$2:$L$10401,B7436)</f>
        <v>1</v>
      </c>
      <c r="E7436" s="4">
        <f>SUMIFS('Все позиции'!$P$2:$P$10401,'Все позиции'!$H$2:$H$10401,A7436,'Все позиции'!$L$2:$L$10401,B7436)</f>
        <v>49974.76</v>
      </c>
      <c r="F7436" s="2">
        <f>COUNTIFS('Все позиции'!$H$2:$H$10401,A7436,'Все позиции'!$L$2:$L$10401,B7436,'Все позиции'!$F$2:$F$10401,"&lt;&gt;")</f>
        <v>0</v>
      </c>
      <c r="G7436" s="2" t="str">
        <f t="shared" si="116"/>
        <v>нет</v>
      </c>
    </row>
    <row r="7437" spans="1:7" x14ac:dyDescent="0.25">
      <c r="A7437" s="2" t="s">
        <v>4705</v>
      </c>
      <c r="B7437" s="2" t="s">
        <v>38</v>
      </c>
      <c r="C7437" s="2">
        <f>COUNTIFS('Все позиции'!$H$2:$H$10401,A7437,'Все позиции'!$L$2:$L$10401,B7437)</f>
        <v>1</v>
      </c>
      <c r="D7437" s="2">
        <f>SUMIFS('Все позиции'!$K$2:$K$10401,'Все позиции'!$H$2:$H$10401,A7437,'Все позиции'!$L$2:$L$10401,B7437)</f>
        <v>6</v>
      </c>
      <c r="E7437" s="4">
        <f>SUMIFS('Все позиции'!$P$2:$P$10401,'Все позиции'!$H$2:$H$10401,A7437,'Все позиции'!$L$2:$L$10401,B7437)</f>
        <v>22362.97</v>
      </c>
      <c r="F7437" s="2">
        <f>COUNTIFS('Все позиции'!$H$2:$H$10401,A7437,'Все позиции'!$L$2:$L$10401,B7437,'Все позиции'!$F$2:$F$10401,"&lt;&gt;")</f>
        <v>0</v>
      </c>
      <c r="G7437" s="2" t="str">
        <f t="shared" si="116"/>
        <v>нет</v>
      </c>
    </row>
    <row r="7438" spans="1:7" x14ac:dyDescent="0.25">
      <c r="A7438" s="2" t="s">
        <v>4706</v>
      </c>
      <c r="B7438" s="2" t="s">
        <v>38</v>
      </c>
      <c r="C7438" s="2">
        <f>COUNTIFS('Все позиции'!$H$2:$H$10401,A7438,'Все позиции'!$L$2:$L$10401,B7438)</f>
        <v>1</v>
      </c>
      <c r="D7438" s="2">
        <f>SUMIFS('Все позиции'!$K$2:$K$10401,'Все позиции'!$H$2:$H$10401,A7438,'Все позиции'!$L$2:$L$10401,B7438)</f>
        <v>2</v>
      </c>
      <c r="E7438" s="4">
        <f>SUMIFS('Все позиции'!$P$2:$P$10401,'Все позиции'!$H$2:$H$10401,A7438,'Все позиции'!$L$2:$L$10401,B7438)</f>
        <v>6149.53</v>
      </c>
      <c r="F7438" s="2">
        <f>COUNTIFS('Все позиции'!$H$2:$H$10401,A7438,'Все позиции'!$L$2:$L$10401,B7438,'Все позиции'!$F$2:$F$10401,"&lt;&gt;")</f>
        <v>0</v>
      </c>
      <c r="G7438" s="2" t="str">
        <f t="shared" si="116"/>
        <v>нет</v>
      </c>
    </row>
    <row r="7439" spans="1:7" x14ac:dyDescent="0.25">
      <c r="A7439" s="2" t="s">
        <v>6203</v>
      </c>
      <c r="B7439" s="2" t="s">
        <v>38</v>
      </c>
      <c r="C7439" s="2">
        <f>COUNTIFS('Все позиции'!$H$2:$H$10401,A7439,'Все позиции'!$L$2:$L$10401,B7439)</f>
        <v>1</v>
      </c>
      <c r="D7439" s="2">
        <f>SUMIFS('Все позиции'!$K$2:$K$10401,'Все позиции'!$H$2:$H$10401,A7439,'Все позиции'!$L$2:$L$10401,B7439)</f>
        <v>12</v>
      </c>
      <c r="E7439" s="4">
        <f>SUMIFS('Все позиции'!$P$2:$P$10401,'Все позиции'!$H$2:$H$10401,A7439,'Все позиции'!$L$2:$L$10401,B7439)</f>
        <v>1331508</v>
      </c>
      <c r="F7439" s="2">
        <f>COUNTIFS('Все позиции'!$H$2:$H$10401,A7439,'Все позиции'!$L$2:$L$10401,B7439,'Все позиции'!$F$2:$F$10401,"&lt;&gt;")</f>
        <v>1</v>
      </c>
      <c r="G7439" s="2" t="str">
        <f t="shared" si="116"/>
        <v>да</v>
      </c>
    </row>
    <row r="7440" spans="1:7" x14ac:dyDescent="0.25">
      <c r="A7440" s="2" t="s">
        <v>6201</v>
      </c>
      <c r="B7440" s="2" t="s">
        <v>38</v>
      </c>
      <c r="C7440" s="2">
        <f>COUNTIFS('Все позиции'!$H$2:$H$10401,A7440,'Все позиции'!$L$2:$L$10401,B7440)</f>
        <v>1</v>
      </c>
      <c r="D7440" s="2">
        <f>SUMIFS('Все позиции'!$K$2:$K$10401,'Все позиции'!$H$2:$H$10401,A7440,'Все позиции'!$L$2:$L$10401,B7440)</f>
        <v>8</v>
      </c>
      <c r="E7440" s="4">
        <f>SUMIFS('Все позиции'!$P$2:$P$10401,'Все позиции'!$H$2:$H$10401,A7440,'Все позиции'!$L$2:$L$10401,B7440)</f>
        <v>1618696</v>
      </c>
      <c r="F7440" s="2">
        <f>COUNTIFS('Все позиции'!$H$2:$H$10401,A7440,'Все позиции'!$L$2:$L$10401,B7440,'Все позиции'!$F$2:$F$10401,"&lt;&gt;")</f>
        <v>1</v>
      </c>
      <c r="G7440" s="2" t="str">
        <f t="shared" si="116"/>
        <v>да</v>
      </c>
    </row>
    <row r="7441" spans="1:7" x14ac:dyDescent="0.25">
      <c r="A7441" s="2" t="s">
        <v>6202</v>
      </c>
      <c r="B7441" s="2" t="s">
        <v>38</v>
      </c>
      <c r="C7441" s="2">
        <f>COUNTIFS('Все позиции'!$H$2:$H$10401,A7441,'Все позиции'!$L$2:$L$10401,B7441)</f>
        <v>1</v>
      </c>
      <c r="D7441" s="2">
        <f>SUMIFS('Все позиции'!$K$2:$K$10401,'Все позиции'!$H$2:$H$10401,A7441,'Все позиции'!$L$2:$L$10401,B7441)</f>
        <v>8</v>
      </c>
      <c r="E7441" s="4">
        <f>SUMIFS('Все позиции'!$P$2:$P$10401,'Все позиции'!$H$2:$H$10401,A7441,'Все позиции'!$L$2:$L$10401,B7441)</f>
        <v>1827560</v>
      </c>
      <c r="F7441" s="2">
        <f>COUNTIFS('Все позиции'!$H$2:$H$10401,A7441,'Все позиции'!$L$2:$L$10401,B7441,'Все позиции'!$F$2:$F$10401,"&lt;&gt;")</f>
        <v>1</v>
      </c>
      <c r="G7441" s="2" t="str">
        <f t="shared" si="116"/>
        <v>да</v>
      </c>
    </row>
    <row r="7442" spans="1:7" x14ac:dyDescent="0.25">
      <c r="A7442" s="2" t="s">
        <v>6200</v>
      </c>
      <c r="B7442" s="2" t="s">
        <v>38</v>
      </c>
      <c r="C7442" s="2">
        <f>COUNTIFS('Все позиции'!$H$2:$H$10401,A7442,'Все позиции'!$L$2:$L$10401,B7442)</f>
        <v>1</v>
      </c>
      <c r="D7442" s="2">
        <f>SUMIFS('Все позиции'!$K$2:$K$10401,'Все позиции'!$H$2:$H$10401,A7442,'Все позиции'!$L$2:$L$10401,B7442)</f>
        <v>20</v>
      </c>
      <c r="E7442" s="4">
        <f>SUMIFS('Все позиции'!$P$2:$P$10401,'Все позиции'!$H$2:$H$10401,A7442,'Все позиции'!$L$2:$L$10401,B7442)</f>
        <v>5743760</v>
      </c>
      <c r="F7442" s="2">
        <f>COUNTIFS('Все позиции'!$H$2:$H$10401,A7442,'Все позиции'!$L$2:$L$10401,B7442,'Все позиции'!$F$2:$F$10401,"&lt;&gt;")</f>
        <v>1</v>
      </c>
      <c r="G7442" s="2" t="str">
        <f t="shared" si="116"/>
        <v>да</v>
      </c>
    </row>
    <row r="7443" spans="1:7" x14ac:dyDescent="0.25">
      <c r="A7443" s="2" t="s">
        <v>6199</v>
      </c>
      <c r="B7443" s="2" t="s">
        <v>38</v>
      </c>
      <c r="C7443" s="2">
        <f>COUNTIFS('Все позиции'!$H$2:$H$10401,A7443,'Все позиции'!$L$2:$L$10401,B7443)</f>
        <v>1</v>
      </c>
      <c r="D7443" s="2">
        <f>SUMIFS('Все позиции'!$K$2:$K$10401,'Все позиции'!$H$2:$H$10401,A7443,'Все позиции'!$L$2:$L$10401,B7443)</f>
        <v>4</v>
      </c>
      <c r="E7443" s="4">
        <f>SUMIFS('Все позиции'!$P$2:$P$10401,'Все позиции'!$H$2:$H$10401,A7443,'Все позиции'!$L$2:$L$10401,B7443)</f>
        <v>1383724</v>
      </c>
      <c r="F7443" s="2">
        <f>COUNTIFS('Все позиции'!$H$2:$H$10401,A7443,'Все позиции'!$L$2:$L$10401,B7443,'Все позиции'!$F$2:$F$10401,"&lt;&gt;")</f>
        <v>1</v>
      </c>
      <c r="G7443" s="2" t="str">
        <f t="shared" si="116"/>
        <v>да</v>
      </c>
    </row>
    <row r="7444" spans="1:7" x14ac:dyDescent="0.25">
      <c r="A7444" s="2" t="s">
        <v>9083</v>
      </c>
      <c r="B7444" s="2" t="s">
        <v>38</v>
      </c>
      <c r="C7444" s="2">
        <f>COUNTIFS('Все позиции'!$H$2:$H$10401,A7444,'Все позиции'!$L$2:$L$10401,B7444)</f>
        <v>2</v>
      </c>
      <c r="D7444" s="2">
        <f>SUMIFS('Все позиции'!$K$2:$K$10401,'Все позиции'!$H$2:$H$10401,A7444,'Все позиции'!$L$2:$L$10401,B7444)</f>
        <v>12</v>
      </c>
      <c r="E7444" s="4">
        <f>SUMIFS('Все позиции'!$P$2:$P$10401,'Все позиции'!$H$2:$H$10401,A7444,'Все позиции'!$L$2:$L$10401,B7444)</f>
        <v>3737.37</v>
      </c>
      <c r="F7444" s="2">
        <f>COUNTIFS('Все позиции'!$H$2:$H$10401,A7444,'Все позиции'!$L$2:$L$10401,B7444,'Все позиции'!$F$2:$F$10401,"&lt;&gt;")</f>
        <v>2</v>
      </c>
      <c r="G7444" s="2" t="str">
        <f t="shared" si="116"/>
        <v>да</v>
      </c>
    </row>
    <row r="7445" spans="1:7" x14ac:dyDescent="0.25">
      <c r="A7445" s="2" t="s">
        <v>5514</v>
      </c>
      <c r="B7445" s="2" t="s">
        <v>38</v>
      </c>
      <c r="C7445" s="2">
        <f>COUNTIFS('Все позиции'!$H$2:$H$10401,A7445,'Все позиции'!$L$2:$L$10401,B7445)</f>
        <v>1</v>
      </c>
      <c r="D7445" s="2">
        <f>SUMIFS('Все позиции'!$K$2:$K$10401,'Все позиции'!$H$2:$H$10401,A7445,'Все позиции'!$L$2:$L$10401,B7445)</f>
        <v>70</v>
      </c>
      <c r="E7445" s="4">
        <f>SUMIFS('Все позиции'!$P$2:$P$10401,'Все позиции'!$H$2:$H$10401,A7445,'Все позиции'!$L$2:$L$10401,B7445)</f>
        <v>0</v>
      </c>
      <c r="F7445" s="2">
        <f>COUNTIFS('Все позиции'!$H$2:$H$10401,A7445,'Все позиции'!$L$2:$L$10401,B7445,'Все позиции'!$F$2:$F$10401,"&lt;&gt;")</f>
        <v>1</v>
      </c>
      <c r="G7445" s="2" t="str">
        <f t="shared" si="116"/>
        <v>да</v>
      </c>
    </row>
    <row r="7446" spans="1:7" x14ac:dyDescent="0.25">
      <c r="A7446" s="2" t="s">
        <v>9367</v>
      </c>
      <c r="B7446" s="2" t="s">
        <v>38</v>
      </c>
      <c r="C7446" s="2">
        <f>COUNTIFS('Все позиции'!$H$2:$H$10401,A7446,'Все позиции'!$L$2:$L$10401,B7446)</f>
        <v>1</v>
      </c>
      <c r="D7446" s="2">
        <f>SUMIFS('Все позиции'!$K$2:$K$10401,'Все позиции'!$H$2:$H$10401,A7446,'Все позиции'!$L$2:$L$10401,B7446)</f>
        <v>3</v>
      </c>
      <c r="E7446" s="4">
        <f>SUMIFS('Все позиции'!$P$2:$P$10401,'Все позиции'!$H$2:$H$10401,A7446,'Все позиции'!$L$2:$L$10401,B7446)</f>
        <v>46116</v>
      </c>
      <c r="F7446" s="2">
        <f>COUNTIFS('Все позиции'!$H$2:$H$10401,A7446,'Все позиции'!$L$2:$L$10401,B7446,'Все позиции'!$F$2:$F$10401,"&lt;&gt;")</f>
        <v>1</v>
      </c>
      <c r="G7446" s="2" t="str">
        <f t="shared" si="116"/>
        <v>да</v>
      </c>
    </row>
    <row r="7447" spans="1:7" x14ac:dyDescent="0.25">
      <c r="A7447" s="2" t="s">
        <v>9369</v>
      </c>
      <c r="B7447" s="2" t="s">
        <v>38</v>
      </c>
      <c r="C7447" s="2">
        <f>COUNTIFS('Все позиции'!$H$2:$H$10401,A7447,'Все позиции'!$L$2:$L$10401,B7447)</f>
        <v>1</v>
      </c>
      <c r="D7447" s="2">
        <f>SUMIFS('Все позиции'!$K$2:$K$10401,'Все позиции'!$H$2:$H$10401,A7447,'Все позиции'!$L$2:$L$10401,B7447)</f>
        <v>3</v>
      </c>
      <c r="E7447" s="4">
        <f>SUMIFS('Все позиции'!$P$2:$P$10401,'Все позиции'!$H$2:$H$10401,A7447,'Все позиции'!$L$2:$L$10401,B7447)</f>
        <v>19764</v>
      </c>
      <c r="F7447" s="2">
        <f>COUNTIFS('Все позиции'!$H$2:$H$10401,A7447,'Все позиции'!$L$2:$L$10401,B7447,'Все позиции'!$F$2:$F$10401,"&lt;&gt;")</f>
        <v>1</v>
      </c>
      <c r="G7447" s="2" t="str">
        <f t="shared" si="116"/>
        <v>да</v>
      </c>
    </row>
    <row r="7448" spans="1:7" x14ac:dyDescent="0.25">
      <c r="A7448" s="2" t="s">
        <v>5515</v>
      </c>
      <c r="B7448" s="2" t="s">
        <v>38</v>
      </c>
      <c r="C7448" s="2">
        <f>COUNTIFS('Все позиции'!$H$2:$H$10401,A7448,'Все позиции'!$L$2:$L$10401,B7448)</f>
        <v>1</v>
      </c>
      <c r="D7448" s="2">
        <f>SUMIFS('Все позиции'!$K$2:$K$10401,'Все позиции'!$H$2:$H$10401,A7448,'Все позиции'!$L$2:$L$10401,B7448)</f>
        <v>8</v>
      </c>
      <c r="E7448" s="4">
        <f>SUMIFS('Все позиции'!$P$2:$P$10401,'Все позиции'!$H$2:$H$10401,A7448,'Все позиции'!$L$2:$L$10401,B7448)</f>
        <v>0</v>
      </c>
      <c r="F7448" s="2">
        <f>COUNTIFS('Все позиции'!$H$2:$H$10401,A7448,'Все позиции'!$L$2:$L$10401,B7448,'Все позиции'!$F$2:$F$10401,"&lt;&gt;")</f>
        <v>1</v>
      </c>
      <c r="G7448" s="2" t="str">
        <f t="shared" si="116"/>
        <v>да</v>
      </c>
    </row>
    <row r="7449" spans="1:7" x14ac:dyDescent="0.25">
      <c r="A7449" s="2" t="s">
        <v>8347</v>
      </c>
      <c r="B7449" s="2" t="s">
        <v>38</v>
      </c>
      <c r="C7449" s="2">
        <f>COUNTIFS('Все позиции'!$H$2:$H$10401,A7449,'Все позиции'!$L$2:$L$10401,B7449)</f>
        <v>1</v>
      </c>
      <c r="D7449" s="2">
        <f>SUMIFS('Все позиции'!$K$2:$K$10401,'Все позиции'!$H$2:$H$10401,A7449,'Все позиции'!$L$2:$L$10401,B7449)</f>
        <v>2</v>
      </c>
      <c r="E7449" s="4">
        <f>SUMIFS('Все позиции'!$P$2:$P$10401,'Все позиции'!$H$2:$H$10401,A7449,'Все позиции'!$L$2:$L$10401,B7449)</f>
        <v>4209</v>
      </c>
      <c r="F7449" s="2">
        <f>COUNTIFS('Все позиции'!$H$2:$H$10401,A7449,'Все позиции'!$L$2:$L$10401,B7449,'Все позиции'!$F$2:$F$10401,"&lt;&gt;")</f>
        <v>1</v>
      </c>
      <c r="G7449" s="2" t="str">
        <f t="shared" si="116"/>
        <v>да</v>
      </c>
    </row>
    <row r="7450" spans="1:7" x14ac:dyDescent="0.25">
      <c r="A7450" s="2" t="s">
        <v>5516</v>
      </c>
      <c r="B7450" s="2" t="s">
        <v>38</v>
      </c>
      <c r="C7450" s="2">
        <f>COUNTIFS('Все позиции'!$H$2:$H$10401,A7450,'Все позиции'!$L$2:$L$10401,B7450)</f>
        <v>1</v>
      </c>
      <c r="D7450" s="2">
        <f>SUMIFS('Все позиции'!$K$2:$K$10401,'Все позиции'!$H$2:$H$10401,A7450,'Все позиции'!$L$2:$L$10401,B7450)</f>
        <v>6</v>
      </c>
      <c r="E7450" s="4">
        <f>SUMIFS('Все позиции'!$P$2:$P$10401,'Все позиции'!$H$2:$H$10401,A7450,'Все позиции'!$L$2:$L$10401,B7450)</f>
        <v>0</v>
      </c>
      <c r="F7450" s="2">
        <f>COUNTIFS('Все позиции'!$H$2:$H$10401,A7450,'Все позиции'!$L$2:$L$10401,B7450,'Все позиции'!$F$2:$F$10401,"&lt;&gt;")</f>
        <v>1</v>
      </c>
      <c r="G7450" s="2" t="str">
        <f t="shared" si="116"/>
        <v>да</v>
      </c>
    </row>
    <row r="7451" spans="1:7" x14ac:dyDescent="0.25">
      <c r="A7451" s="2" t="s">
        <v>8348</v>
      </c>
      <c r="B7451" s="2" t="s">
        <v>38</v>
      </c>
      <c r="C7451" s="2">
        <f>COUNTIFS('Все позиции'!$H$2:$H$10401,A7451,'Все позиции'!$L$2:$L$10401,B7451)</f>
        <v>1</v>
      </c>
      <c r="D7451" s="2">
        <f>SUMIFS('Все позиции'!$K$2:$K$10401,'Все позиции'!$H$2:$H$10401,A7451,'Все позиции'!$L$2:$L$10401,B7451)</f>
        <v>2</v>
      </c>
      <c r="E7451" s="4">
        <f>SUMIFS('Все позиции'!$P$2:$P$10401,'Все позиции'!$H$2:$H$10401,A7451,'Все позиции'!$L$2:$L$10401,B7451)</f>
        <v>4209</v>
      </c>
      <c r="F7451" s="2">
        <f>COUNTIFS('Все позиции'!$H$2:$H$10401,A7451,'Все позиции'!$L$2:$L$10401,B7451,'Все позиции'!$F$2:$F$10401,"&lt;&gt;")</f>
        <v>1</v>
      </c>
      <c r="G7451" s="2" t="str">
        <f t="shared" si="116"/>
        <v>да</v>
      </c>
    </row>
    <row r="7452" spans="1:7" x14ac:dyDescent="0.25">
      <c r="A7452" s="2" t="s">
        <v>9366</v>
      </c>
      <c r="B7452" s="2" t="s">
        <v>38</v>
      </c>
      <c r="C7452" s="2">
        <f>COUNTIFS('Все позиции'!$H$2:$H$10401,A7452,'Все позиции'!$L$2:$L$10401,B7452)</f>
        <v>1</v>
      </c>
      <c r="D7452" s="2">
        <f>SUMIFS('Все позиции'!$K$2:$K$10401,'Все позиции'!$H$2:$H$10401,A7452,'Все позиции'!$L$2:$L$10401,B7452)</f>
        <v>8</v>
      </c>
      <c r="E7452" s="4">
        <f>SUMIFS('Все позиции'!$P$2:$P$10401,'Все позиции'!$H$2:$H$10401,A7452,'Все позиции'!$L$2:$L$10401,B7452)</f>
        <v>122976</v>
      </c>
      <c r="F7452" s="2">
        <f>COUNTIFS('Все позиции'!$H$2:$H$10401,A7452,'Все позиции'!$L$2:$L$10401,B7452,'Все позиции'!$F$2:$F$10401,"&lt;&gt;")</f>
        <v>1</v>
      </c>
      <c r="G7452" s="2" t="str">
        <f t="shared" si="116"/>
        <v>да</v>
      </c>
    </row>
    <row r="7453" spans="1:7" x14ac:dyDescent="0.25">
      <c r="A7453" s="2" t="s">
        <v>9368</v>
      </c>
      <c r="B7453" s="2" t="s">
        <v>38</v>
      </c>
      <c r="C7453" s="2">
        <f>COUNTIFS('Все позиции'!$H$2:$H$10401,A7453,'Все позиции'!$L$2:$L$10401,B7453)</f>
        <v>1</v>
      </c>
      <c r="D7453" s="2">
        <f>SUMIFS('Все позиции'!$K$2:$K$10401,'Все позиции'!$H$2:$H$10401,A7453,'Все позиции'!$L$2:$L$10401,B7453)</f>
        <v>8</v>
      </c>
      <c r="E7453" s="4">
        <f>SUMIFS('Все позиции'!$P$2:$P$10401,'Все позиции'!$H$2:$H$10401,A7453,'Все позиции'!$L$2:$L$10401,B7453)</f>
        <v>52704</v>
      </c>
      <c r="F7453" s="2">
        <f>COUNTIFS('Все позиции'!$H$2:$H$10401,A7453,'Все позиции'!$L$2:$L$10401,B7453,'Все позиции'!$F$2:$F$10401,"&lt;&gt;")</f>
        <v>1</v>
      </c>
      <c r="G7453" s="2" t="str">
        <f t="shared" si="116"/>
        <v>да</v>
      </c>
    </row>
    <row r="7454" spans="1:7" x14ac:dyDescent="0.25">
      <c r="A7454" s="2" t="s">
        <v>9403</v>
      </c>
      <c r="B7454" s="2" t="s">
        <v>38</v>
      </c>
      <c r="C7454" s="2">
        <f>COUNTIFS('Все позиции'!$H$2:$H$10401,A7454,'Все позиции'!$L$2:$L$10401,B7454)</f>
        <v>1</v>
      </c>
      <c r="D7454" s="2">
        <f>SUMIFS('Все позиции'!$K$2:$K$10401,'Все позиции'!$H$2:$H$10401,A7454,'Все позиции'!$L$2:$L$10401,B7454)</f>
        <v>11</v>
      </c>
      <c r="E7454" s="4">
        <f>SUMIFS('Все позиции'!$P$2:$P$10401,'Все позиции'!$H$2:$H$10401,A7454,'Все позиции'!$L$2:$L$10401,B7454)</f>
        <v>72468</v>
      </c>
      <c r="F7454" s="2">
        <f>COUNTIFS('Все позиции'!$H$2:$H$10401,A7454,'Все позиции'!$L$2:$L$10401,B7454,'Все позиции'!$F$2:$F$10401,"&lt;&gt;")</f>
        <v>1</v>
      </c>
      <c r="G7454" s="2" t="str">
        <f t="shared" si="116"/>
        <v>да</v>
      </c>
    </row>
    <row r="7455" spans="1:7" x14ac:dyDescent="0.25">
      <c r="A7455" s="2" t="s">
        <v>9404</v>
      </c>
      <c r="B7455" s="2" t="s">
        <v>38</v>
      </c>
      <c r="C7455" s="2">
        <f>COUNTIFS('Все позиции'!$H$2:$H$10401,A7455,'Все позиции'!$L$2:$L$10401,B7455)</f>
        <v>1</v>
      </c>
      <c r="D7455" s="2">
        <f>SUMIFS('Все позиции'!$K$2:$K$10401,'Все позиции'!$H$2:$H$10401,A7455,'Все позиции'!$L$2:$L$10401,B7455)</f>
        <v>11</v>
      </c>
      <c r="E7455" s="4">
        <f>SUMIFS('Все позиции'!$P$2:$P$10401,'Все позиции'!$H$2:$H$10401,A7455,'Все позиции'!$L$2:$L$10401,B7455)</f>
        <v>72468</v>
      </c>
      <c r="F7455" s="2">
        <f>COUNTIFS('Все позиции'!$H$2:$H$10401,A7455,'Все позиции'!$L$2:$L$10401,B7455,'Все позиции'!$F$2:$F$10401,"&lt;&gt;")</f>
        <v>1</v>
      </c>
      <c r="G7455" s="2" t="str">
        <f t="shared" si="116"/>
        <v>да</v>
      </c>
    </row>
    <row r="7456" spans="1:7" x14ac:dyDescent="0.25">
      <c r="A7456" s="2" t="s">
        <v>9401</v>
      </c>
      <c r="B7456" s="2" t="s">
        <v>38</v>
      </c>
      <c r="C7456" s="2">
        <f>COUNTIFS('Все позиции'!$H$2:$H$10401,A7456,'Все позиции'!$L$2:$L$10401,B7456)</f>
        <v>1</v>
      </c>
      <c r="D7456" s="2">
        <f>SUMIFS('Все позиции'!$K$2:$K$10401,'Все позиции'!$H$2:$H$10401,A7456,'Все позиции'!$L$2:$L$10401,B7456)</f>
        <v>12</v>
      </c>
      <c r="E7456" s="4">
        <f>SUMIFS('Все позиции'!$P$2:$P$10401,'Все позиции'!$H$2:$H$10401,A7456,'Все позиции'!$L$2:$L$10401,B7456)</f>
        <v>79056</v>
      </c>
      <c r="F7456" s="2">
        <f>COUNTIFS('Все позиции'!$H$2:$H$10401,A7456,'Все позиции'!$L$2:$L$10401,B7456,'Все позиции'!$F$2:$F$10401,"&lt;&gt;")</f>
        <v>1</v>
      </c>
      <c r="G7456" s="2" t="str">
        <f t="shared" si="116"/>
        <v>да</v>
      </c>
    </row>
    <row r="7457" spans="1:7" x14ac:dyDescent="0.25">
      <c r="A7457" s="2" t="s">
        <v>9402</v>
      </c>
      <c r="B7457" s="2" t="s">
        <v>38</v>
      </c>
      <c r="C7457" s="2">
        <f>COUNTIFS('Все позиции'!$H$2:$H$10401,A7457,'Все позиции'!$L$2:$L$10401,B7457)</f>
        <v>1</v>
      </c>
      <c r="D7457" s="2">
        <f>SUMIFS('Все позиции'!$K$2:$K$10401,'Все позиции'!$H$2:$H$10401,A7457,'Все позиции'!$L$2:$L$10401,B7457)</f>
        <v>12</v>
      </c>
      <c r="E7457" s="4">
        <f>SUMIFS('Все позиции'!$P$2:$P$10401,'Все позиции'!$H$2:$H$10401,A7457,'Все позиции'!$L$2:$L$10401,B7457)</f>
        <v>79056</v>
      </c>
      <c r="F7457" s="2">
        <f>COUNTIFS('Все позиции'!$H$2:$H$10401,A7457,'Все позиции'!$L$2:$L$10401,B7457,'Все позиции'!$F$2:$F$10401,"&lt;&gt;")</f>
        <v>1</v>
      </c>
      <c r="G7457" s="2" t="str">
        <f t="shared" si="116"/>
        <v>да</v>
      </c>
    </row>
    <row r="7458" spans="1:7" x14ac:dyDescent="0.25">
      <c r="A7458" s="2" t="s">
        <v>9400</v>
      </c>
      <c r="B7458" s="2" t="s">
        <v>38</v>
      </c>
      <c r="C7458" s="2">
        <f>COUNTIFS('Все позиции'!$H$2:$H$10401,A7458,'Все позиции'!$L$2:$L$10401,B7458)</f>
        <v>1</v>
      </c>
      <c r="D7458" s="2">
        <f>SUMIFS('Все позиции'!$K$2:$K$10401,'Все позиции'!$H$2:$H$10401,A7458,'Все позиции'!$L$2:$L$10401,B7458)</f>
        <v>4</v>
      </c>
      <c r="E7458" s="4">
        <f>SUMIFS('Все позиции'!$P$2:$P$10401,'Все позиции'!$H$2:$H$10401,A7458,'Все позиции'!$L$2:$L$10401,B7458)</f>
        <v>26352</v>
      </c>
      <c r="F7458" s="2">
        <f>COUNTIFS('Все позиции'!$H$2:$H$10401,A7458,'Все позиции'!$L$2:$L$10401,B7458,'Все позиции'!$F$2:$F$10401,"&lt;&gt;")</f>
        <v>1</v>
      </c>
      <c r="G7458" s="2" t="str">
        <f t="shared" si="116"/>
        <v>да</v>
      </c>
    </row>
    <row r="7459" spans="1:7" x14ac:dyDescent="0.25">
      <c r="A7459" s="2" t="s">
        <v>9405</v>
      </c>
      <c r="B7459" s="2" t="s">
        <v>38</v>
      </c>
      <c r="C7459" s="2">
        <f>COUNTIFS('Все позиции'!$H$2:$H$10401,A7459,'Все позиции'!$L$2:$L$10401,B7459)</f>
        <v>1</v>
      </c>
      <c r="D7459" s="2">
        <f>SUMIFS('Все позиции'!$K$2:$K$10401,'Все позиции'!$H$2:$H$10401,A7459,'Все позиции'!$L$2:$L$10401,B7459)</f>
        <v>5</v>
      </c>
      <c r="E7459" s="4">
        <f>SUMIFS('Все позиции'!$P$2:$P$10401,'Все позиции'!$H$2:$H$10401,A7459,'Все позиции'!$L$2:$L$10401,B7459)</f>
        <v>32940</v>
      </c>
      <c r="F7459" s="2">
        <f>COUNTIFS('Все позиции'!$H$2:$H$10401,A7459,'Все позиции'!$L$2:$L$10401,B7459,'Все позиции'!$F$2:$F$10401,"&lt;&gt;")</f>
        <v>1</v>
      </c>
      <c r="G7459" s="2" t="str">
        <f t="shared" si="116"/>
        <v>да</v>
      </c>
    </row>
    <row r="7460" spans="1:7" x14ac:dyDescent="0.25">
      <c r="A7460" s="2" t="s">
        <v>9406</v>
      </c>
      <c r="B7460" s="2" t="s">
        <v>38</v>
      </c>
      <c r="C7460" s="2">
        <f>COUNTIFS('Все позиции'!$H$2:$H$10401,A7460,'Все позиции'!$L$2:$L$10401,B7460)</f>
        <v>1</v>
      </c>
      <c r="D7460" s="2">
        <f>SUMIFS('Все позиции'!$K$2:$K$10401,'Все позиции'!$H$2:$H$10401,A7460,'Все позиции'!$L$2:$L$10401,B7460)</f>
        <v>5</v>
      </c>
      <c r="E7460" s="4">
        <f>SUMIFS('Все позиции'!$P$2:$P$10401,'Все позиции'!$H$2:$H$10401,A7460,'Все позиции'!$L$2:$L$10401,B7460)</f>
        <v>32940</v>
      </c>
      <c r="F7460" s="2">
        <f>COUNTIFS('Все позиции'!$H$2:$H$10401,A7460,'Все позиции'!$L$2:$L$10401,B7460,'Все позиции'!$F$2:$F$10401,"&lt;&gt;")</f>
        <v>1</v>
      </c>
      <c r="G7460" s="2" t="str">
        <f t="shared" si="116"/>
        <v>да</v>
      </c>
    </row>
    <row r="7461" spans="1:7" x14ac:dyDescent="0.25">
      <c r="A7461" s="2" t="s">
        <v>6748</v>
      </c>
      <c r="B7461" s="2" t="s">
        <v>38</v>
      </c>
      <c r="C7461" s="2">
        <f>COUNTIFS('Все позиции'!$H$2:$H$10401,A7461,'Все позиции'!$L$2:$L$10401,B7461)</f>
        <v>1</v>
      </c>
      <c r="D7461" s="2">
        <f>SUMIFS('Все позиции'!$K$2:$K$10401,'Все позиции'!$H$2:$H$10401,A7461,'Все позиции'!$L$2:$L$10401,B7461)</f>
        <v>2</v>
      </c>
      <c r="E7461" s="4">
        <f>SUMIFS('Все позиции'!$P$2:$P$10401,'Все позиции'!$H$2:$H$10401,A7461,'Все позиции'!$L$2:$L$10401,B7461)</f>
        <v>7415.16</v>
      </c>
      <c r="F7461" s="2">
        <f>COUNTIFS('Все позиции'!$H$2:$H$10401,A7461,'Все позиции'!$L$2:$L$10401,B7461,'Все позиции'!$F$2:$F$10401,"&lt;&gt;")</f>
        <v>0</v>
      </c>
      <c r="G7461" s="2" t="str">
        <f t="shared" si="116"/>
        <v>нет</v>
      </c>
    </row>
    <row r="7462" spans="1:7" x14ac:dyDescent="0.25">
      <c r="A7462" s="2" t="s">
        <v>6746</v>
      </c>
      <c r="B7462" s="2" t="s">
        <v>38</v>
      </c>
      <c r="C7462" s="2">
        <f>COUNTIFS('Все позиции'!$H$2:$H$10401,A7462,'Все позиции'!$L$2:$L$10401,B7462)</f>
        <v>1</v>
      </c>
      <c r="D7462" s="2">
        <f>SUMIFS('Все позиции'!$K$2:$K$10401,'Все позиции'!$H$2:$H$10401,A7462,'Все позиции'!$L$2:$L$10401,B7462)</f>
        <v>4</v>
      </c>
      <c r="E7462" s="4">
        <f>SUMIFS('Все позиции'!$P$2:$P$10401,'Все позиции'!$H$2:$H$10401,A7462,'Все позиции'!$L$2:$L$10401,B7462)</f>
        <v>12207.56</v>
      </c>
      <c r="F7462" s="2">
        <f>COUNTIFS('Все позиции'!$H$2:$H$10401,A7462,'Все позиции'!$L$2:$L$10401,B7462,'Все позиции'!$F$2:$F$10401,"&lt;&gt;")</f>
        <v>0</v>
      </c>
      <c r="G7462" s="2" t="str">
        <f t="shared" si="116"/>
        <v>нет</v>
      </c>
    </row>
    <row r="7463" spans="1:7" x14ac:dyDescent="0.25">
      <c r="A7463" s="2" t="s">
        <v>9061</v>
      </c>
      <c r="B7463" s="2" t="s">
        <v>38</v>
      </c>
      <c r="C7463" s="2">
        <f>COUNTIFS('Все позиции'!$H$2:$H$10401,A7463,'Все позиции'!$L$2:$L$10401,B7463)</f>
        <v>2</v>
      </c>
      <c r="D7463" s="2">
        <f>SUMIFS('Все позиции'!$K$2:$K$10401,'Все позиции'!$H$2:$H$10401,A7463,'Все позиции'!$L$2:$L$10401,B7463)</f>
        <v>4</v>
      </c>
      <c r="E7463" s="4">
        <f>SUMIFS('Все позиции'!$P$2:$P$10401,'Все позиции'!$H$2:$H$10401,A7463,'Все позиции'!$L$2:$L$10401,B7463)</f>
        <v>2612.14</v>
      </c>
      <c r="F7463" s="2">
        <f>COUNTIFS('Все позиции'!$H$2:$H$10401,A7463,'Все позиции'!$L$2:$L$10401,B7463,'Все позиции'!$F$2:$F$10401,"&lt;&gt;")</f>
        <v>2</v>
      </c>
      <c r="G7463" s="2" t="str">
        <f t="shared" si="116"/>
        <v>да</v>
      </c>
    </row>
    <row r="7464" spans="1:7" x14ac:dyDescent="0.25">
      <c r="A7464" s="2" t="s">
        <v>6462</v>
      </c>
      <c r="B7464" s="2" t="s">
        <v>38</v>
      </c>
      <c r="C7464" s="2">
        <f>COUNTIFS('Все позиции'!$H$2:$H$10401,A7464,'Все позиции'!$L$2:$L$10401,B7464)</f>
        <v>1</v>
      </c>
      <c r="D7464" s="2">
        <f>SUMIFS('Все позиции'!$K$2:$K$10401,'Все позиции'!$H$2:$H$10401,A7464,'Все позиции'!$L$2:$L$10401,B7464)</f>
        <v>2</v>
      </c>
      <c r="E7464" s="4">
        <f>SUMIFS('Все позиции'!$P$2:$P$10401,'Все позиции'!$H$2:$H$10401,A7464,'Все позиции'!$L$2:$L$10401,B7464)</f>
        <v>11034.9</v>
      </c>
      <c r="F7464" s="2">
        <f>COUNTIFS('Все позиции'!$H$2:$H$10401,A7464,'Все позиции'!$L$2:$L$10401,B7464,'Все позиции'!$F$2:$F$10401,"&lt;&gt;")</f>
        <v>1</v>
      </c>
      <c r="G7464" s="2" t="str">
        <f t="shared" si="116"/>
        <v>да</v>
      </c>
    </row>
    <row r="7465" spans="1:7" x14ac:dyDescent="0.25">
      <c r="A7465" s="2" t="s">
        <v>6463</v>
      </c>
      <c r="B7465" s="2" t="s">
        <v>38</v>
      </c>
      <c r="C7465" s="2">
        <f>COUNTIFS('Все позиции'!$H$2:$H$10401,A7465,'Все позиции'!$L$2:$L$10401,B7465)</f>
        <v>1</v>
      </c>
      <c r="D7465" s="2">
        <f>SUMIFS('Все позиции'!$K$2:$K$10401,'Все позиции'!$H$2:$H$10401,A7465,'Все позиции'!$L$2:$L$10401,B7465)</f>
        <v>1</v>
      </c>
      <c r="E7465" s="4">
        <f>SUMIFS('Все позиции'!$P$2:$P$10401,'Все позиции'!$H$2:$H$10401,A7465,'Все позиции'!$L$2:$L$10401,B7465)</f>
        <v>3211.65</v>
      </c>
      <c r="F7465" s="2">
        <f>COUNTIFS('Все позиции'!$H$2:$H$10401,A7465,'Все позиции'!$L$2:$L$10401,B7465,'Все позиции'!$F$2:$F$10401,"&lt;&gt;")</f>
        <v>1</v>
      </c>
      <c r="G7465" s="2" t="str">
        <f t="shared" si="116"/>
        <v>да</v>
      </c>
    </row>
    <row r="7466" spans="1:7" x14ac:dyDescent="0.25">
      <c r="A7466" s="2" t="s">
        <v>6183</v>
      </c>
      <c r="B7466" s="2" t="s">
        <v>38</v>
      </c>
      <c r="C7466" s="2">
        <f>COUNTIFS('Все позиции'!$H$2:$H$10401,A7466,'Все позиции'!$L$2:$L$10401,B7466)</f>
        <v>1</v>
      </c>
      <c r="D7466" s="2">
        <f>SUMIFS('Все позиции'!$K$2:$K$10401,'Все позиции'!$H$2:$H$10401,A7466,'Все позиции'!$L$2:$L$10401,B7466)</f>
        <v>1</v>
      </c>
      <c r="E7466" s="4">
        <f>SUMIFS('Все позиции'!$P$2:$P$10401,'Все позиции'!$H$2:$H$10401,A7466,'Все позиции'!$L$2:$L$10401,B7466)</f>
        <v>48952.5</v>
      </c>
      <c r="F7466" s="2">
        <f>COUNTIFS('Все позиции'!$H$2:$H$10401,A7466,'Все позиции'!$L$2:$L$10401,B7466,'Все позиции'!$F$2:$F$10401,"&lt;&gt;")</f>
        <v>1</v>
      </c>
      <c r="G7466" s="2" t="str">
        <f t="shared" si="116"/>
        <v>да</v>
      </c>
    </row>
    <row r="7467" spans="1:7" x14ac:dyDescent="0.25">
      <c r="A7467" s="2" t="s">
        <v>6182</v>
      </c>
      <c r="B7467" s="2" t="s">
        <v>38</v>
      </c>
      <c r="C7467" s="2">
        <f>COUNTIFS('Все позиции'!$H$2:$H$10401,A7467,'Все позиции'!$L$2:$L$10401,B7467)</f>
        <v>1</v>
      </c>
      <c r="D7467" s="2">
        <f>SUMIFS('Все позиции'!$K$2:$K$10401,'Все позиции'!$H$2:$H$10401,A7467,'Все позиции'!$L$2:$L$10401,B7467)</f>
        <v>12</v>
      </c>
      <c r="E7467" s="4">
        <f>SUMIFS('Все позиции'!$P$2:$P$10401,'Все позиции'!$H$2:$H$10401,A7467,'Все позиции'!$L$2:$L$10401,B7467)</f>
        <v>4151172</v>
      </c>
      <c r="F7467" s="2">
        <f>COUNTIFS('Все позиции'!$H$2:$H$10401,A7467,'Все позиции'!$L$2:$L$10401,B7467,'Все позиции'!$F$2:$F$10401,"&lt;&gt;")</f>
        <v>1</v>
      </c>
      <c r="G7467" s="2" t="str">
        <f t="shared" si="116"/>
        <v>да</v>
      </c>
    </row>
    <row r="7468" spans="1:7" x14ac:dyDescent="0.25">
      <c r="A7468" s="2" t="s">
        <v>6181</v>
      </c>
      <c r="B7468" s="2" t="s">
        <v>38</v>
      </c>
      <c r="C7468" s="2">
        <f>COUNTIFS('Все позиции'!$H$2:$H$10401,A7468,'Все позиции'!$L$2:$L$10401,B7468)</f>
        <v>1</v>
      </c>
      <c r="D7468" s="2">
        <f>SUMIFS('Все позиции'!$K$2:$K$10401,'Все позиции'!$H$2:$H$10401,A7468,'Все позиции'!$L$2:$L$10401,B7468)</f>
        <v>8</v>
      </c>
      <c r="E7468" s="4">
        <f>SUMIFS('Все позиции'!$P$2:$P$10401,'Все позиции'!$H$2:$H$10401,A7468,'Все позиции'!$L$2:$L$10401,B7468)</f>
        <v>3080744</v>
      </c>
      <c r="F7468" s="2">
        <f>COUNTIFS('Все позиции'!$H$2:$H$10401,A7468,'Все позиции'!$L$2:$L$10401,B7468,'Все позиции'!$F$2:$F$10401,"&lt;&gt;")</f>
        <v>1</v>
      </c>
      <c r="G7468" s="2" t="str">
        <f t="shared" si="116"/>
        <v>да</v>
      </c>
    </row>
    <row r="7469" spans="1:7" x14ac:dyDescent="0.25">
      <c r="A7469" s="2" t="s">
        <v>6180</v>
      </c>
      <c r="B7469" s="2" t="s">
        <v>38</v>
      </c>
      <c r="C7469" s="2">
        <f>COUNTIFS('Все позиции'!$H$2:$H$10401,A7469,'Все позиции'!$L$2:$L$10401,B7469)</f>
        <v>1</v>
      </c>
      <c r="D7469" s="2">
        <f>SUMIFS('Все позиции'!$K$2:$K$10401,'Все позиции'!$H$2:$H$10401,A7469,'Все позиции'!$L$2:$L$10401,B7469)</f>
        <v>5</v>
      </c>
      <c r="E7469" s="4">
        <f>SUMIFS('Все позиции'!$P$2:$P$10401,'Все позиции'!$H$2:$H$10401,A7469,'Все позиции'!$L$2:$L$10401,B7469)</f>
        <v>3087271</v>
      </c>
      <c r="F7469" s="2">
        <f>COUNTIFS('Все позиции'!$H$2:$H$10401,A7469,'Все позиции'!$L$2:$L$10401,B7469,'Все позиции'!$F$2:$F$10401,"&lt;&gt;")</f>
        <v>1</v>
      </c>
      <c r="G7469" s="2" t="str">
        <f t="shared" si="116"/>
        <v>да</v>
      </c>
    </row>
    <row r="7470" spans="1:7" x14ac:dyDescent="0.25">
      <c r="A7470" s="2" t="s">
        <v>9062</v>
      </c>
      <c r="B7470" s="2" t="s">
        <v>38</v>
      </c>
      <c r="C7470" s="2">
        <f>COUNTIFS('Все позиции'!$H$2:$H$10401,A7470,'Все позиции'!$L$2:$L$10401,B7470)</f>
        <v>2</v>
      </c>
      <c r="D7470" s="2">
        <f>SUMIFS('Все позиции'!$K$2:$K$10401,'Все позиции'!$H$2:$H$10401,A7470,'Все позиции'!$L$2:$L$10401,B7470)</f>
        <v>2</v>
      </c>
      <c r="E7470" s="4">
        <f>SUMIFS('Все позиции'!$P$2:$P$10401,'Все позиции'!$H$2:$H$10401,A7470,'Все позиции'!$L$2:$L$10401,B7470)</f>
        <v>964.48</v>
      </c>
      <c r="F7470" s="2">
        <f>COUNTIFS('Все позиции'!$H$2:$H$10401,A7470,'Все позиции'!$L$2:$L$10401,B7470,'Все позиции'!$F$2:$F$10401,"&lt;&gt;")</f>
        <v>2</v>
      </c>
      <c r="G7470" s="2" t="str">
        <f t="shared" si="116"/>
        <v>да</v>
      </c>
    </row>
    <row r="7471" spans="1:7" x14ac:dyDescent="0.25">
      <c r="A7471" s="2" t="s">
        <v>9063</v>
      </c>
      <c r="B7471" s="2" t="s">
        <v>38</v>
      </c>
      <c r="C7471" s="2">
        <f>COUNTIFS('Все позиции'!$H$2:$H$10401,A7471,'Все позиции'!$L$2:$L$10401,B7471)</f>
        <v>2</v>
      </c>
      <c r="D7471" s="2">
        <f>SUMIFS('Все позиции'!$K$2:$K$10401,'Все позиции'!$H$2:$H$10401,A7471,'Все позиции'!$L$2:$L$10401,B7471)</f>
        <v>4</v>
      </c>
      <c r="E7471" s="4">
        <f>SUMIFS('Все позиции'!$P$2:$P$10401,'Все позиции'!$H$2:$H$10401,A7471,'Все позиции'!$L$2:$L$10401,B7471)</f>
        <v>2893.45</v>
      </c>
      <c r="F7471" s="2">
        <f>COUNTIFS('Все позиции'!$H$2:$H$10401,A7471,'Все позиции'!$L$2:$L$10401,B7471,'Все позиции'!$F$2:$F$10401,"&lt;&gt;")</f>
        <v>2</v>
      </c>
      <c r="G7471" s="2" t="str">
        <f t="shared" si="116"/>
        <v>да</v>
      </c>
    </row>
    <row r="7472" spans="1:7" x14ac:dyDescent="0.25">
      <c r="A7472" s="2" t="s">
        <v>6685</v>
      </c>
      <c r="B7472" s="2" t="s">
        <v>38</v>
      </c>
      <c r="C7472" s="2">
        <f>COUNTIFS('Все позиции'!$H$2:$H$10401,A7472,'Все позиции'!$L$2:$L$10401,B7472)</f>
        <v>1</v>
      </c>
      <c r="D7472" s="2">
        <f>SUMIFS('Все позиции'!$K$2:$K$10401,'Все позиции'!$H$2:$H$10401,A7472,'Все позиции'!$L$2:$L$10401,B7472)</f>
        <v>4</v>
      </c>
      <c r="E7472" s="4">
        <f>SUMIFS('Все позиции'!$P$2:$P$10401,'Все позиции'!$H$2:$H$10401,A7472,'Все позиции'!$L$2:$L$10401,B7472)</f>
        <v>23416.19</v>
      </c>
      <c r="F7472" s="2">
        <f>COUNTIFS('Все позиции'!$H$2:$H$10401,A7472,'Все позиции'!$L$2:$L$10401,B7472,'Все позиции'!$F$2:$F$10401,"&lt;&gt;")</f>
        <v>0</v>
      </c>
      <c r="G7472" s="2" t="str">
        <f t="shared" si="116"/>
        <v>нет</v>
      </c>
    </row>
    <row r="7473" spans="1:7" x14ac:dyDescent="0.25">
      <c r="A7473" s="2" t="s">
        <v>6925</v>
      </c>
      <c r="B7473" s="2" t="s">
        <v>38</v>
      </c>
      <c r="C7473" s="2">
        <f>COUNTIFS('Все позиции'!$H$2:$H$10401,A7473,'Все позиции'!$L$2:$L$10401,B7473)</f>
        <v>1</v>
      </c>
      <c r="D7473" s="2">
        <f>SUMIFS('Все позиции'!$K$2:$K$10401,'Все позиции'!$H$2:$H$10401,A7473,'Все позиции'!$L$2:$L$10401,B7473)</f>
        <v>2</v>
      </c>
      <c r="E7473" s="4">
        <f>SUMIFS('Все позиции'!$P$2:$P$10401,'Все позиции'!$H$2:$H$10401,A7473,'Все позиции'!$L$2:$L$10401,B7473)</f>
        <v>67929.600000000006</v>
      </c>
      <c r="F7473" s="2">
        <f>COUNTIFS('Все позиции'!$H$2:$H$10401,A7473,'Все позиции'!$L$2:$L$10401,B7473,'Все позиции'!$F$2:$F$10401,"&lt;&gt;")</f>
        <v>0</v>
      </c>
      <c r="G7473" s="2" t="str">
        <f t="shared" si="116"/>
        <v>нет</v>
      </c>
    </row>
    <row r="7474" spans="1:7" x14ac:dyDescent="0.25">
      <c r="A7474" s="2" t="s">
        <v>9768</v>
      </c>
      <c r="B7474" s="2" t="s">
        <v>38</v>
      </c>
      <c r="C7474" s="2">
        <f>COUNTIFS('Все позиции'!$H$2:$H$10401,A7474,'Все позиции'!$L$2:$L$10401,B7474)</f>
        <v>1</v>
      </c>
      <c r="D7474" s="2">
        <f>SUMIFS('Все позиции'!$K$2:$K$10401,'Все позиции'!$H$2:$H$10401,A7474,'Все позиции'!$L$2:$L$10401,B7474)</f>
        <v>2</v>
      </c>
      <c r="E7474" s="4">
        <f>SUMIFS('Все позиции'!$P$2:$P$10401,'Все позиции'!$H$2:$H$10401,A7474,'Все позиции'!$L$2:$L$10401,B7474)</f>
        <v>134201.39000000001</v>
      </c>
      <c r="F7474" s="2">
        <f>COUNTIFS('Все позиции'!$H$2:$H$10401,A7474,'Все позиции'!$L$2:$L$10401,B7474,'Все позиции'!$F$2:$F$10401,"&lt;&gt;")</f>
        <v>1</v>
      </c>
      <c r="G7474" s="2" t="str">
        <f t="shared" si="116"/>
        <v>да</v>
      </c>
    </row>
    <row r="7475" spans="1:7" x14ac:dyDescent="0.25">
      <c r="A7475" s="2" t="s">
        <v>7122</v>
      </c>
      <c r="B7475" s="2" t="s">
        <v>38</v>
      </c>
      <c r="C7475" s="2">
        <f>COUNTIFS('Все позиции'!$H$2:$H$10401,A7475,'Все позиции'!$L$2:$L$10401,B7475)</f>
        <v>1</v>
      </c>
      <c r="D7475" s="2">
        <f>SUMIFS('Все позиции'!$K$2:$K$10401,'Все позиции'!$H$2:$H$10401,A7475,'Все позиции'!$L$2:$L$10401,B7475)</f>
        <v>2</v>
      </c>
      <c r="E7475" s="4">
        <f>SUMIFS('Все позиции'!$P$2:$P$10401,'Все позиции'!$H$2:$H$10401,A7475,'Все позиции'!$L$2:$L$10401,B7475)</f>
        <v>125797.13</v>
      </c>
      <c r="F7475" s="2">
        <f>COUNTIFS('Все позиции'!$H$2:$H$10401,A7475,'Все позиции'!$L$2:$L$10401,B7475,'Все позиции'!$F$2:$F$10401,"&lt;&gt;")</f>
        <v>1</v>
      </c>
      <c r="G7475" s="2" t="str">
        <f t="shared" si="116"/>
        <v>да</v>
      </c>
    </row>
    <row r="7476" spans="1:7" x14ac:dyDescent="0.25">
      <c r="A7476" s="2" t="s">
        <v>7123</v>
      </c>
      <c r="B7476" s="2" t="s">
        <v>38</v>
      </c>
      <c r="C7476" s="2">
        <f>COUNTIFS('Все позиции'!$H$2:$H$10401,A7476,'Все позиции'!$L$2:$L$10401,B7476)</f>
        <v>1</v>
      </c>
      <c r="D7476" s="2">
        <f>SUMIFS('Все позиции'!$K$2:$K$10401,'Все позиции'!$H$2:$H$10401,A7476,'Все позиции'!$L$2:$L$10401,B7476)</f>
        <v>4</v>
      </c>
      <c r="E7476" s="4">
        <f>SUMIFS('Все позиции'!$P$2:$P$10401,'Все позиции'!$H$2:$H$10401,A7476,'Все позиции'!$L$2:$L$10401,B7476)</f>
        <v>696759.57</v>
      </c>
      <c r="F7476" s="2">
        <f>COUNTIFS('Все позиции'!$H$2:$H$10401,A7476,'Все позиции'!$L$2:$L$10401,B7476,'Все позиции'!$F$2:$F$10401,"&lt;&gt;")</f>
        <v>1</v>
      </c>
      <c r="G7476" s="2" t="str">
        <f t="shared" si="116"/>
        <v>да</v>
      </c>
    </row>
    <row r="7477" spans="1:7" x14ac:dyDescent="0.25">
      <c r="A7477" s="2" t="s">
        <v>7124</v>
      </c>
      <c r="B7477" s="2" t="s">
        <v>38</v>
      </c>
      <c r="C7477" s="2">
        <f>COUNTIFS('Все позиции'!$H$2:$H$10401,A7477,'Все позиции'!$L$2:$L$10401,B7477)</f>
        <v>1</v>
      </c>
      <c r="D7477" s="2">
        <f>SUMIFS('Все позиции'!$K$2:$K$10401,'Все позиции'!$H$2:$H$10401,A7477,'Все позиции'!$L$2:$L$10401,B7477)</f>
        <v>3</v>
      </c>
      <c r="E7477" s="4">
        <f>SUMIFS('Все позиции'!$P$2:$P$10401,'Все позиции'!$H$2:$H$10401,A7477,'Все позиции'!$L$2:$L$10401,B7477)</f>
        <v>727005.93</v>
      </c>
      <c r="F7477" s="2">
        <f>COUNTIFS('Все позиции'!$H$2:$H$10401,A7477,'Все позиции'!$L$2:$L$10401,B7477,'Все позиции'!$F$2:$F$10401,"&lt;&gt;")</f>
        <v>1</v>
      </c>
      <c r="G7477" s="2" t="str">
        <f t="shared" si="116"/>
        <v>да</v>
      </c>
    </row>
    <row r="7478" spans="1:7" x14ac:dyDescent="0.25">
      <c r="A7478" s="2" t="s">
        <v>7125</v>
      </c>
      <c r="B7478" s="2" t="s">
        <v>38</v>
      </c>
      <c r="C7478" s="2">
        <f>COUNTIFS('Все позиции'!$H$2:$H$10401,A7478,'Все позиции'!$L$2:$L$10401,B7478)</f>
        <v>1</v>
      </c>
      <c r="D7478" s="2">
        <f>SUMIFS('Все позиции'!$K$2:$K$10401,'Все позиции'!$H$2:$H$10401,A7478,'Все позиции'!$L$2:$L$10401,B7478)</f>
        <v>3</v>
      </c>
      <c r="E7478" s="4">
        <f>SUMIFS('Все позиции'!$P$2:$P$10401,'Все позиции'!$H$2:$H$10401,A7478,'Все позиции'!$L$2:$L$10401,B7478)</f>
        <v>983721.44</v>
      </c>
      <c r="F7478" s="2">
        <f>COUNTIFS('Все позиции'!$H$2:$H$10401,A7478,'Все позиции'!$L$2:$L$10401,B7478,'Все позиции'!$F$2:$F$10401,"&lt;&gt;")</f>
        <v>1</v>
      </c>
      <c r="G7478" s="2" t="str">
        <f t="shared" si="116"/>
        <v>да</v>
      </c>
    </row>
    <row r="7479" spans="1:7" x14ac:dyDescent="0.25">
      <c r="A7479" s="2" t="s">
        <v>1695</v>
      </c>
      <c r="B7479" s="2" t="s">
        <v>70</v>
      </c>
      <c r="C7479" s="2">
        <f>COUNTIFS('Все позиции'!$H$2:$H$10401,A7479,'Все позиции'!$L$2:$L$10401,B7479)</f>
        <v>1</v>
      </c>
      <c r="D7479" s="2">
        <f>SUMIFS('Все позиции'!$K$2:$K$10401,'Все позиции'!$H$2:$H$10401,A7479,'Все позиции'!$L$2:$L$10401,B7479)</f>
        <v>524.79999999999995</v>
      </c>
      <c r="E7479" s="4">
        <f>SUMIFS('Все позиции'!$P$2:$P$10401,'Все позиции'!$H$2:$H$10401,A7479,'Все позиции'!$L$2:$L$10401,B7479)</f>
        <v>71484.58</v>
      </c>
      <c r="F7479" s="2">
        <f>COUNTIFS('Все позиции'!$H$2:$H$10401,A7479,'Все позиции'!$L$2:$L$10401,B7479,'Все позиции'!$F$2:$F$10401,"&lt;&gt;")</f>
        <v>0</v>
      </c>
      <c r="G7479" s="2" t="str">
        <f t="shared" si="116"/>
        <v>нет</v>
      </c>
    </row>
    <row r="7480" spans="1:7" x14ac:dyDescent="0.25">
      <c r="A7480" s="2" t="s">
        <v>7978</v>
      </c>
      <c r="B7480" s="2" t="s">
        <v>70</v>
      </c>
      <c r="C7480" s="2">
        <f>COUNTIFS('Все позиции'!$H$2:$H$10401,A7480,'Все позиции'!$L$2:$L$10401,B7480)</f>
        <v>1</v>
      </c>
      <c r="D7480" s="2">
        <f>SUMIFS('Все позиции'!$K$2:$K$10401,'Все позиции'!$H$2:$H$10401,A7480,'Все позиции'!$L$2:$L$10401,B7480)</f>
        <v>524.79999999999995</v>
      </c>
      <c r="E7480" s="4">
        <f>SUMIFS('Все позиции'!$P$2:$P$10401,'Все позиции'!$H$2:$H$10401,A7480,'Все позиции'!$L$2:$L$10401,B7480)</f>
        <v>71708.67</v>
      </c>
      <c r="F7480" s="2">
        <f>COUNTIFS('Все позиции'!$H$2:$H$10401,A7480,'Все позиции'!$L$2:$L$10401,B7480,'Все позиции'!$F$2:$F$10401,"&lt;&gt;")</f>
        <v>1</v>
      </c>
      <c r="G7480" s="2" t="str">
        <f t="shared" si="116"/>
        <v>да</v>
      </c>
    </row>
    <row r="7481" spans="1:7" x14ac:dyDescent="0.25">
      <c r="A7481" s="2" t="s">
        <v>1694</v>
      </c>
      <c r="B7481" s="2" t="s">
        <v>70</v>
      </c>
      <c r="C7481" s="2">
        <f>COUNTIFS('Все позиции'!$H$2:$H$10401,A7481,'Все позиции'!$L$2:$L$10401,B7481)</f>
        <v>2</v>
      </c>
      <c r="D7481" s="2">
        <f>SUMIFS('Все позиции'!$K$2:$K$10401,'Все позиции'!$H$2:$H$10401,A7481,'Все позиции'!$L$2:$L$10401,B7481)</f>
        <v>5872</v>
      </c>
      <c r="E7481" s="4">
        <f>SUMIFS('Все позиции'!$P$2:$P$10401,'Все позиции'!$H$2:$H$10401,A7481,'Все позиции'!$L$2:$L$10401,B7481)</f>
        <v>964127.69</v>
      </c>
      <c r="F7481" s="2">
        <f>COUNTIFS('Все позиции'!$H$2:$H$10401,A7481,'Все позиции'!$L$2:$L$10401,B7481,'Все позиции'!$F$2:$F$10401,"&lt;&gt;")</f>
        <v>1</v>
      </c>
      <c r="G7481" s="2" t="str">
        <f t="shared" si="116"/>
        <v>да</v>
      </c>
    </row>
    <row r="7482" spans="1:7" x14ac:dyDescent="0.25">
      <c r="A7482" s="2" t="s">
        <v>7979</v>
      </c>
      <c r="B7482" s="2" t="s">
        <v>70</v>
      </c>
      <c r="C7482" s="2">
        <f>COUNTIFS('Все позиции'!$H$2:$H$10401,A7482,'Все позиции'!$L$2:$L$10401,B7482)</f>
        <v>1</v>
      </c>
      <c r="D7482" s="2">
        <f>SUMIFS('Все позиции'!$K$2:$K$10401,'Все позиции'!$H$2:$H$10401,A7482,'Все позиции'!$L$2:$L$10401,B7482)</f>
        <v>14089.85</v>
      </c>
      <c r="E7482" s="4">
        <f>SUMIFS('Все позиции'!$P$2:$P$10401,'Все позиции'!$H$2:$H$10401,A7482,'Все позиции'!$L$2:$L$10401,B7482)</f>
        <v>1925237.1</v>
      </c>
      <c r="F7482" s="2">
        <f>COUNTIFS('Все позиции'!$H$2:$H$10401,A7482,'Все позиции'!$L$2:$L$10401,B7482,'Все позиции'!$F$2:$F$10401,"&lt;&gt;")</f>
        <v>1</v>
      </c>
      <c r="G7482" s="2" t="str">
        <f t="shared" si="116"/>
        <v>да</v>
      </c>
    </row>
    <row r="7483" spans="1:7" x14ac:dyDescent="0.25">
      <c r="A7483" s="2" t="s">
        <v>9175</v>
      </c>
      <c r="B7483" s="2" t="s">
        <v>38</v>
      </c>
      <c r="C7483" s="2">
        <f>COUNTIFS('Все позиции'!$H$2:$H$10401,A7483,'Все позиции'!$L$2:$L$10401,B7483)</f>
        <v>1</v>
      </c>
      <c r="D7483" s="2">
        <f>SUMIFS('Все позиции'!$K$2:$K$10401,'Все позиции'!$H$2:$H$10401,A7483,'Все позиции'!$L$2:$L$10401,B7483)</f>
        <v>8</v>
      </c>
      <c r="E7483" s="4">
        <f>SUMIFS('Все позиции'!$P$2:$P$10401,'Все позиции'!$H$2:$H$10401,A7483,'Все позиции'!$L$2:$L$10401,B7483)</f>
        <v>21000.01</v>
      </c>
      <c r="F7483" s="2">
        <f>COUNTIFS('Все позиции'!$H$2:$H$10401,A7483,'Все позиции'!$L$2:$L$10401,B7483,'Все позиции'!$F$2:$F$10401,"&lt;&gt;")</f>
        <v>1</v>
      </c>
      <c r="G7483" s="2" t="str">
        <f t="shared" si="116"/>
        <v>да</v>
      </c>
    </row>
    <row r="7484" spans="1:7" x14ac:dyDescent="0.25">
      <c r="A7484" s="2" t="s">
        <v>4745</v>
      </c>
      <c r="B7484" s="2" t="s">
        <v>38</v>
      </c>
      <c r="C7484" s="2">
        <f>COUNTIFS('Все позиции'!$H$2:$H$10401,A7484,'Все позиции'!$L$2:$L$10401,B7484)</f>
        <v>2</v>
      </c>
      <c r="D7484" s="2">
        <f>SUMIFS('Все позиции'!$K$2:$K$10401,'Все позиции'!$H$2:$H$10401,A7484,'Все позиции'!$L$2:$L$10401,B7484)</f>
        <v>40</v>
      </c>
      <c r="E7484" s="4">
        <f>SUMIFS('Все позиции'!$P$2:$P$10401,'Все позиции'!$H$2:$H$10401,A7484,'Все позиции'!$L$2:$L$10401,B7484)</f>
        <v>20535.04</v>
      </c>
      <c r="F7484" s="2">
        <f>COUNTIFS('Все позиции'!$H$2:$H$10401,A7484,'Все позиции'!$L$2:$L$10401,B7484,'Все позиции'!$F$2:$F$10401,"&lt;&gt;")</f>
        <v>0</v>
      </c>
      <c r="G7484" s="2" t="str">
        <f t="shared" si="116"/>
        <v>нет</v>
      </c>
    </row>
    <row r="7485" spans="1:7" x14ac:dyDescent="0.25">
      <c r="A7485" s="2" t="s">
        <v>6468</v>
      </c>
      <c r="B7485" s="2" t="s">
        <v>6420</v>
      </c>
      <c r="C7485" s="2">
        <f>COUNTIFS('Все позиции'!$H$2:$H$10401,A7485,'Все позиции'!$L$2:$L$10401,B7485)</f>
        <v>1</v>
      </c>
      <c r="D7485" s="2">
        <f>SUMIFS('Все позиции'!$K$2:$K$10401,'Все позиции'!$H$2:$H$10401,A7485,'Все позиции'!$L$2:$L$10401,B7485)</f>
        <v>34</v>
      </c>
      <c r="E7485" s="4">
        <f>SUMIFS('Все позиции'!$P$2:$P$10401,'Все позиции'!$H$2:$H$10401,A7485,'Все позиции'!$L$2:$L$10401,B7485)</f>
        <v>307131.61</v>
      </c>
      <c r="F7485" s="2">
        <f>COUNTIFS('Все позиции'!$H$2:$H$10401,A7485,'Все позиции'!$L$2:$L$10401,B7485,'Все позиции'!$F$2:$F$10401,"&lt;&gt;")</f>
        <v>1</v>
      </c>
      <c r="G7485" s="2" t="str">
        <f t="shared" si="116"/>
        <v>да</v>
      </c>
    </row>
    <row r="7486" spans="1:7" x14ac:dyDescent="0.25">
      <c r="A7486" s="2" t="s">
        <v>6423</v>
      </c>
      <c r="B7486" s="2" t="s">
        <v>6420</v>
      </c>
      <c r="C7486" s="2">
        <f>COUNTIFS('Все позиции'!$H$2:$H$10401,A7486,'Все позиции'!$L$2:$L$10401,B7486)</f>
        <v>1</v>
      </c>
      <c r="D7486" s="2">
        <f>SUMIFS('Все позиции'!$K$2:$K$10401,'Все позиции'!$H$2:$H$10401,A7486,'Все позиции'!$L$2:$L$10401,B7486)</f>
        <v>81.2</v>
      </c>
      <c r="E7486" s="4">
        <f>SUMIFS('Все позиции'!$P$2:$P$10401,'Все позиции'!$H$2:$H$10401,A7486,'Все позиции'!$L$2:$L$10401,B7486)</f>
        <v>438659.36</v>
      </c>
      <c r="F7486" s="2">
        <f>COUNTIFS('Все позиции'!$H$2:$H$10401,A7486,'Все позиции'!$L$2:$L$10401,B7486,'Все позиции'!$F$2:$F$10401,"&lt;&gt;")</f>
        <v>1</v>
      </c>
      <c r="G7486" s="2" t="str">
        <f t="shared" si="116"/>
        <v>да</v>
      </c>
    </row>
    <row r="7487" spans="1:7" x14ac:dyDescent="0.25">
      <c r="A7487" s="2" t="s">
        <v>6467</v>
      </c>
      <c r="B7487" s="2" t="s">
        <v>6420</v>
      </c>
      <c r="C7487" s="2">
        <f>COUNTIFS('Все позиции'!$H$2:$H$10401,A7487,'Все позиции'!$L$2:$L$10401,B7487)</f>
        <v>1</v>
      </c>
      <c r="D7487" s="2">
        <f>SUMIFS('Все позиции'!$K$2:$K$10401,'Все позиции'!$H$2:$H$10401,A7487,'Все позиции'!$L$2:$L$10401,B7487)</f>
        <v>84.5</v>
      </c>
      <c r="E7487" s="4">
        <f>SUMIFS('Все позиции'!$P$2:$P$10401,'Все позиции'!$H$2:$H$10401,A7487,'Все позиции'!$L$2:$L$10401,B7487)</f>
        <v>735366.75</v>
      </c>
      <c r="F7487" s="2">
        <f>COUNTIFS('Все позиции'!$H$2:$H$10401,A7487,'Все позиции'!$L$2:$L$10401,B7487,'Все позиции'!$F$2:$F$10401,"&lt;&gt;")</f>
        <v>1</v>
      </c>
      <c r="G7487" s="2" t="str">
        <f t="shared" si="116"/>
        <v>да</v>
      </c>
    </row>
    <row r="7488" spans="1:7" x14ac:dyDescent="0.25">
      <c r="A7488" s="2" t="s">
        <v>7278</v>
      </c>
      <c r="B7488" s="2" t="s">
        <v>320</v>
      </c>
      <c r="C7488" s="2">
        <f>COUNTIFS('Все позиции'!$H$2:$H$10401,A7488,'Все позиции'!$L$2:$L$10401,B7488)</f>
        <v>1</v>
      </c>
      <c r="D7488" s="2">
        <f>SUMIFS('Все позиции'!$K$2:$K$10401,'Все позиции'!$H$2:$H$10401,A7488,'Все позиции'!$L$2:$L$10401,B7488)</f>
        <v>60</v>
      </c>
      <c r="E7488" s="4">
        <f>SUMIFS('Все позиции'!$P$2:$P$10401,'Все позиции'!$H$2:$H$10401,A7488,'Все позиции'!$L$2:$L$10401,B7488)</f>
        <v>0</v>
      </c>
      <c r="F7488" s="2">
        <f>COUNTIFS('Все позиции'!$H$2:$H$10401,A7488,'Все позиции'!$L$2:$L$10401,B7488,'Все позиции'!$F$2:$F$10401,"&lt;&gt;")</f>
        <v>1</v>
      </c>
      <c r="G7488" s="2" t="str">
        <f t="shared" si="116"/>
        <v>да</v>
      </c>
    </row>
    <row r="7489" spans="1:7" x14ac:dyDescent="0.25">
      <c r="A7489" s="2" t="s">
        <v>3042</v>
      </c>
      <c r="B7489" s="2" t="s">
        <v>38</v>
      </c>
      <c r="C7489" s="2">
        <f>COUNTIFS('Все позиции'!$H$2:$H$10401,A7489,'Все позиции'!$L$2:$L$10401,B7489)</f>
        <v>1</v>
      </c>
      <c r="D7489" s="2">
        <f>SUMIFS('Все позиции'!$K$2:$K$10401,'Все позиции'!$H$2:$H$10401,A7489,'Все позиции'!$L$2:$L$10401,B7489)</f>
        <v>1</v>
      </c>
      <c r="E7489" s="4">
        <f>SUMIFS('Все позиции'!$P$2:$P$10401,'Все позиции'!$H$2:$H$10401,A7489,'Все позиции'!$L$2:$L$10401,B7489)</f>
        <v>960.75</v>
      </c>
      <c r="F7489" s="2">
        <f>COUNTIFS('Все позиции'!$H$2:$H$10401,A7489,'Все позиции'!$L$2:$L$10401,B7489,'Все позиции'!$F$2:$F$10401,"&lt;&gt;")</f>
        <v>0</v>
      </c>
      <c r="G7489" s="2" t="str">
        <f t="shared" si="116"/>
        <v>нет</v>
      </c>
    </row>
    <row r="7490" spans="1:7" x14ac:dyDescent="0.25">
      <c r="A7490" s="2" t="s">
        <v>7670</v>
      </c>
      <c r="B7490" s="2" t="s">
        <v>38</v>
      </c>
      <c r="C7490" s="2">
        <f>COUNTIFS('Все позиции'!$H$2:$H$10401,A7490,'Все позиции'!$L$2:$L$10401,B7490)</f>
        <v>2</v>
      </c>
      <c r="D7490" s="2">
        <f>SUMIFS('Все позиции'!$K$2:$K$10401,'Все позиции'!$H$2:$H$10401,A7490,'Все позиции'!$L$2:$L$10401,B7490)</f>
        <v>20</v>
      </c>
      <c r="E7490" s="4">
        <f>SUMIFS('Все позиции'!$P$2:$P$10401,'Все позиции'!$H$2:$H$10401,A7490,'Все позиции'!$L$2:$L$10401,B7490)</f>
        <v>5411.31</v>
      </c>
      <c r="F7490" s="2">
        <f>COUNTIFS('Все позиции'!$H$2:$H$10401,A7490,'Все позиции'!$L$2:$L$10401,B7490,'Все позиции'!$F$2:$F$10401,"&lt;&gt;")</f>
        <v>2</v>
      </c>
      <c r="G7490" s="2" t="str">
        <f t="shared" ref="G7490:G7553" si="117">IF(F7490&gt;0,"да","нет")</f>
        <v>да</v>
      </c>
    </row>
    <row r="7491" spans="1:7" x14ac:dyDescent="0.25">
      <c r="A7491" s="2" t="s">
        <v>7671</v>
      </c>
      <c r="B7491" s="2" t="s">
        <v>38</v>
      </c>
      <c r="C7491" s="2">
        <f>COUNTIFS('Все позиции'!$H$2:$H$10401,A7491,'Все позиции'!$L$2:$L$10401,B7491)</f>
        <v>1</v>
      </c>
      <c r="D7491" s="2">
        <f>SUMIFS('Все позиции'!$K$2:$K$10401,'Все позиции'!$H$2:$H$10401,A7491,'Все позиции'!$L$2:$L$10401,B7491)</f>
        <v>1</v>
      </c>
      <c r="E7491" s="4">
        <f>SUMIFS('Все позиции'!$P$2:$P$10401,'Все позиции'!$H$2:$H$10401,A7491,'Все позиции'!$L$2:$L$10401,B7491)</f>
        <v>409.92</v>
      </c>
      <c r="F7491" s="2">
        <f>COUNTIFS('Все позиции'!$H$2:$H$10401,A7491,'Все позиции'!$L$2:$L$10401,B7491,'Все позиции'!$F$2:$F$10401,"&lt;&gt;")</f>
        <v>1</v>
      </c>
      <c r="G7491" s="2" t="str">
        <f t="shared" si="117"/>
        <v>да</v>
      </c>
    </row>
    <row r="7492" spans="1:7" x14ac:dyDescent="0.25">
      <c r="A7492" s="2" t="s">
        <v>7672</v>
      </c>
      <c r="B7492" s="2" t="s">
        <v>38</v>
      </c>
      <c r="C7492" s="2">
        <f>COUNTIFS('Все позиции'!$H$2:$H$10401,A7492,'Все позиции'!$L$2:$L$10401,B7492)</f>
        <v>1</v>
      </c>
      <c r="D7492" s="2">
        <f>SUMIFS('Все позиции'!$K$2:$K$10401,'Все позиции'!$H$2:$H$10401,A7492,'Все позиции'!$L$2:$L$10401,B7492)</f>
        <v>2</v>
      </c>
      <c r="E7492" s="4">
        <f>SUMIFS('Все позиции'!$P$2:$P$10401,'Все позиции'!$H$2:$H$10401,A7492,'Все позиции'!$L$2:$L$10401,B7492)</f>
        <v>3412.1</v>
      </c>
      <c r="F7492" s="2">
        <f>COUNTIFS('Все позиции'!$H$2:$H$10401,A7492,'Все позиции'!$L$2:$L$10401,B7492,'Все позиции'!$F$2:$F$10401,"&lt;&gt;")</f>
        <v>1</v>
      </c>
      <c r="G7492" s="2" t="str">
        <f t="shared" si="117"/>
        <v>да</v>
      </c>
    </row>
    <row r="7493" spans="1:7" x14ac:dyDescent="0.25">
      <c r="A7493" s="2" t="s">
        <v>3966</v>
      </c>
      <c r="B7493" s="2" t="s">
        <v>38</v>
      </c>
      <c r="C7493" s="2">
        <f>COUNTIFS('Все позиции'!$H$2:$H$10401,A7493,'Все позиции'!$L$2:$L$10401,B7493)</f>
        <v>1</v>
      </c>
      <c r="D7493" s="2">
        <f>SUMIFS('Все позиции'!$K$2:$K$10401,'Все позиции'!$H$2:$H$10401,A7493,'Все позиции'!$L$2:$L$10401,B7493)</f>
        <v>10</v>
      </c>
      <c r="E7493" s="4">
        <f>SUMIFS('Все позиции'!$P$2:$P$10401,'Все позиции'!$H$2:$H$10401,A7493,'Все позиции'!$L$2:$L$10401,B7493)</f>
        <v>472.75</v>
      </c>
      <c r="F7493" s="2">
        <f>COUNTIFS('Все позиции'!$H$2:$H$10401,A7493,'Все позиции'!$L$2:$L$10401,B7493,'Все позиции'!$F$2:$F$10401,"&lt;&gt;")</f>
        <v>0</v>
      </c>
      <c r="G7493" s="2" t="str">
        <f t="shared" si="117"/>
        <v>нет</v>
      </c>
    </row>
    <row r="7494" spans="1:7" x14ac:dyDescent="0.25">
      <c r="A7494" s="2" t="s">
        <v>7673</v>
      </c>
      <c r="B7494" s="2" t="s">
        <v>38</v>
      </c>
      <c r="C7494" s="2">
        <f>COUNTIFS('Все позиции'!$H$2:$H$10401,A7494,'Все позиции'!$L$2:$L$10401,B7494)</f>
        <v>1</v>
      </c>
      <c r="D7494" s="2">
        <f>SUMIFS('Все позиции'!$K$2:$K$10401,'Все позиции'!$H$2:$H$10401,A7494,'Все позиции'!$L$2:$L$10401,B7494)</f>
        <v>2</v>
      </c>
      <c r="E7494" s="4">
        <f>SUMIFS('Все позиции'!$P$2:$P$10401,'Все позиции'!$H$2:$H$10401,A7494,'Все позиции'!$L$2:$L$10401,B7494)</f>
        <v>585.6</v>
      </c>
      <c r="F7494" s="2">
        <f>COUNTIFS('Все позиции'!$H$2:$H$10401,A7494,'Все позиции'!$L$2:$L$10401,B7494,'Все позиции'!$F$2:$F$10401,"&lt;&gt;")</f>
        <v>1</v>
      </c>
      <c r="G7494" s="2" t="str">
        <f t="shared" si="117"/>
        <v>да</v>
      </c>
    </row>
    <row r="7495" spans="1:7" x14ac:dyDescent="0.25">
      <c r="A7495" s="2" t="s">
        <v>3043</v>
      </c>
      <c r="B7495" s="2" t="s">
        <v>38</v>
      </c>
      <c r="C7495" s="2">
        <f>COUNTIFS('Все позиции'!$H$2:$H$10401,A7495,'Все позиции'!$L$2:$L$10401,B7495)</f>
        <v>1</v>
      </c>
      <c r="D7495" s="2">
        <f>SUMIFS('Все позиции'!$K$2:$K$10401,'Все позиции'!$H$2:$H$10401,A7495,'Все позиции'!$L$2:$L$10401,B7495)</f>
        <v>10</v>
      </c>
      <c r="E7495" s="4">
        <f>SUMIFS('Все позиции'!$P$2:$P$10401,'Все позиции'!$H$2:$H$10401,A7495,'Все позиции'!$L$2:$L$10401,B7495)</f>
        <v>11742.5</v>
      </c>
      <c r="F7495" s="2">
        <f>COUNTIFS('Все позиции'!$H$2:$H$10401,A7495,'Все позиции'!$L$2:$L$10401,B7495,'Все позиции'!$F$2:$F$10401,"&lt;&gt;")</f>
        <v>0</v>
      </c>
      <c r="G7495" s="2" t="str">
        <f t="shared" si="117"/>
        <v>нет</v>
      </c>
    </row>
    <row r="7496" spans="1:7" x14ac:dyDescent="0.25">
      <c r="A7496" s="2" t="s">
        <v>7674</v>
      </c>
      <c r="B7496" s="2" t="s">
        <v>38</v>
      </c>
      <c r="C7496" s="2">
        <f>COUNTIFS('Все позиции'!$H$2:$H$10401,A7496,'Все позиции'!$L$2:$L$10401,B7496)</f>
        <v>2</v>
      </c>
      <c r="D7496" s="2">
        <f>SUMIFS('Все позиции'!$K$2:$K$10401,'Все позиции'!$H$2:$H$10401,A7496,'Все позиции'!$L$2:$L$10401,B7496)</f>
        <v>20</v>
      </c>
      <c r="E7496" s="4">
        <f>SUMIFS('Все позиции'!$P$2:$P$10401,'Все позиции'!$H$2:$H$10401,A7496,'Все позиции'!$L$2:$L$10401,B7496)</f>
        <v>14768.1</v>
      </c>
      <c r="F7496" s="2">
        <f>COUNTIFS('Все позиции'!$H$2:$H$10401,A7496,'Все позиции'!$L$2:$L$10401,B7496,'Все позиции'!$F$2:$F$10401,"&lt;&gt;")</f>
        <v>2</v>
      </c>
      <c r="G7496" s="2" t="str">
        <f t="shared" si="117"/>
        <v>да</v>
      </c>
    </row>
    <row r="7497" spans="1:7" x14ac:dyDescent="0.25">
      <c r="A7497" s="2" t="s">
        <v>6329</v>
      </c>
      <c r="B7497" s="2" t="s">
        <v>38</v>
      </c>
      <c r="C7497" s="2">
        <f>COUNTIFS('Все позиции'!$H$2:$H$10401,A7497,'Все позиции'!$L$2:$L$10401,B7497)</f>
        <v>2</v>
      </c>
      <c r="D7497" s="2">
        <f>SUMIFS('Все позиции'!$K$2:$K$10401,'Все позиции'!$H$2:$H$10401,A7497,'Все позиции'!$L$2:$L$10401,B7497)</f>
        <v>848</v>
      </c>
      <c r="E7497" s="4">
        <f>SUMIFS('Все позиции'!$P$2:$P$10401,'Все позиции'!$H$2:$H$10401,A7497,'Все позиции'!$L$2:$L$10401,B7497)</f>
        <v>4769.33</v>
      </c>
      <c r="F7497" s="2">
        <f>COUNTIFS('Все позиции'!$H$2:$H$10401,A7497,'Все позиции'!$L$2:$L$10401,B7497,'Все позиции'!$F$2:$F$10401,"&lt;&gt;")</f>
        <v>2</v>
      </c>
      <c r="G7497" s="2" t="str">
        <f t="shared" si="117"/>
        <v>да</v>
      </c>
    </row>
    <row r="7498" spans="1:7" x14ac:dyDescent="0.25">
      <c r="A7498" s="2" t="s">
        <v>4401</v>
      </c>
      <c r="B7498" s="2" t="s">
        <v>184</v>
      </c>
      <c r="C7498" s="2">
        <f>COUNTIFS('Все позиции'!$H$2:$H$10401,A7498,'Все позиции'!$L$2:$L$10401,B7498)</f>
        <v>3</v>
      </c>
      <c r="D7498" s="2">
        <f>SUMIFS('Все позиции'!$K$2:$K$10401,'Все позиции'!$H$2:$H$10401,A7498,'Все позиции'!$L$2:$L$10401,B7498)</f>
        <v>394</v>
      </c>
      <c r="E7498" s="4">
        <f>SUMIFS('Все позиции'!$P$2:$P$10401,'Все позиции'!$H$2:$H$10401,A7498,'Все позиции'!$L$2:$L$10401,B7498)</f>
        <v>140241.33000000002</v>
      </c>
      <c r="F7498" s="2">
        <f>COUNTIFS('Все позиции'!$H$2:$H$10401,A7498,'Все позиции'!$L$2:$L$10401,B7498,'Все позиции'!$F$2:$F$10401,"&lt;&gt;")</f>
        <v>0</v>
      </c>
      <c r="G7498" s="2" t="str">
        <f t="shared" si="117"/>
        <v>нет</v>
      </c>
    </row>
    <row r="7499" spans="1:7" x14ac:dyDescent="0.25">
      <c r="A7499" s="2" t="s">
        <v>3045</v>
      </c>
      <c r="B7499" s="2" t="s">
        <v>38</v>
      </c>
      <c r="C7499" s="2">
        <f>COUNTIFS('Все позиции'!$H$2:$H$10401,A7499,'Все позиции'!$L$2:$L$10401,B7499)</f>
        <v>1</v>
      </c>
      <c r="D7499" s="2">
        <f>SUMIFS('Все позиции'!$K$2:$K$10401,'Все позиции'!$H$2:$H$10401,A7499,'Все позиции'!$L$2:$L$10401,B7499)</f>
        <v>370</v>
      </c>
      <c r="E7499" s="4">
        <f>SUMIFS('Все позиции'!$P$2:$P$10401,'Все позиции'!$H$2:$H$10401,A7499,'Все позиции'!$L$2:$L$10401,B7499)</f>
        <v>10996.1</v>
      </c>
      <c r="F7499" s="2">
        <f>COUNTIFS('Все позиции'!$H$2:$H$10401,A7499,'Все позиции'!$L$2:$L$10401,B7499,'Все позиции'!$F$2:$F$10401,"&lt;&gt;")</f>
        <v>0</v>
      </c>
      <c r="G7499" s="2" t="str">
        <f t="shared" si="117"/>
        <v>нет</v>
      </c>
    </row>
    <row r="7500" spans="1:7" x14ac:dyDescent="0.25">
      <c r="A7500" s="2" t="s">
        <v>6836</v>
      </c>
      <c r="B7500" s="2" t="s">
        <v>38</v>
      </c>
      <c r="C7500" s="2">
        <f>COUNTIFS('Все позиции'!$H$2:$H$10401,A7500,'Все позиции'!$L$2:$L$10401,B7500)</f>
        <v>2</v>
      </c>
      <c r="D7500" s="2">
        <f>SUMIFS('Все позиции'!$K$2:$K$10401,'Все позиции'!$H$2:$H$10401,A7500,'Все позиции'!$L$2:$L$10401,B7500)</f>
        <v>26</v>
      </c>
      <c r="E7500" s="4">
        <f>SUMIFS('Все позиции'!$P$2:$P$10401,'Все позиции'!$H$2:$H$10401,A7500,'Все позиции'!$L$2:$L$10401,B7500)</f>
        <v>24238.959999999999</v>
      </c>
      <c r="F7500" s="2">
        <f>COUNTIFS('Все позиции'!$H$2:$H$10401,A7500,'Все позиции'!$L$2:$L$10401,B7500,'Все позиции'!$F$2:$F$10401,"&lt;&gt;")</f>
        <v>1</v>
      </c>
      <c r="G7500" s="2" t="str">
        <f t="shared" si="117"/>
        <v>да</v>
      </c>
    </row>
    <row r="7501" spans="1:7" x14ac:dyDescent="0.25">
      <c r="A7501" s="2" t="s">
        <v>6554</v>
      </c>
      <c r="B7501" s="2" t="s">
        <v>38</v>
      </c>
      <c r="C7501" s="2">
        <f>COUNTIFS('Все позиции'!$H$2:$H$10401,A7501,'Все позиции'!$L$2:$L$10401,B7501)</f>
        <v>1</v>
      </c>
      <c r="D7501" s="2">
        <f>SUMIFS('Все позиции'!$K$2:$K$10401,'Все позиции'!$H$2:$H$10401,A7501,'Все позиции'!$L$2:$L$10401,B7501)</f>
        <v>2</v>
      </c>
      <c r="E7501" s="4">
        <f>SUMIFS('Все позиции'!$P$2:$P$10401,'Все позиции'!$H$2:$H$10401,A7501,'Все позиции'!$L$2:$L$10401,B7501)</f>
        <v>3600.46</v>
      </c>
      <c r="F7501" s="2">
        <f>COUNTIFS('Все позиции'!$H$2:$H$10401,A7501,'Все позиции'!$L$2:$L$10401,B7501,'Все позиции'!$F$2:$F$10401,"&lt;&gt;")</f>
        <v>1</v>
      </c>
      <c r="G7501" s="2" t="str">
        <f t="shared" si="117"/>
        <v>да</v>
      </c>
    </row>
    <row r="7502" spans="1:7" x14ac:dyDescent="0.25">
      <c r="A7502" s="2" t="s">
        <v>6567</v>
      </c>
      <c r="B7502" s="2" t="s">
        <v>38</v>
      </c>
      <c r="C7502" s="2">
        <f>COUNTIFS('Все позиции'!$H$2:$H$10401,A7502,'Все позиции'!$L$2:$L$10401,B7502)</f>
        <v>1</v>
      </c>
      <c r="D7502" s="2">
        <f>SUMIFS('Все позиции'!$K$2:$K$10401,'Все позиции'!$H$2:$H$10401,A7502,'Все позиции'!$L$2:$L$10401,B7502)</f>
        <v>2</v>
      </c>
      <c r="E7502" s="4">
        <f>SUMIFS('Все позиции'!$P$2:$P$10401,'Все позиции'!$H$2:$H$10401,A7502,'Все позиции'!$L$2:$L$10401,B7502)</f>
        <v>0</v>
      </c>
      <c r="F7502" s="2">
        <f>COUNTIFS('Все позиции'!$H$2:$H$10401,A7502,'Все позиции'!$L$2:$L$10401,B7502,'Все позиции'!$F$2:$F$10401,"&lt;&gt;")</f>
        <v>1</v>
      </c>
      <c r="G7502" s="2" t="str">
        <f t="shared" si="117"/>
        <v>да</v>
      </c>
    </row>
    <row r="7503" spans="1:7" x14ac:dyDescent="0.25">
      <c r="A7503" s="2" t="s">
        <v>6330</v>
      </c>
      <c r="B7503" s="2" t="s">
        <v>38</v>
      </c>
      <c r="C7503" s="2">
        <f>COUNTIFS('Все позиции'!$H$2:$H$10401,A7503,'Все позиции'!$L$2:$L$10401,B7503)</f>
        <v>2</v>
      </c>
      <c r="D7503" s="2">
        <f>SUMIFS('Все позиции'!$K$2:$K$10401,'Все позиции'!$H$2:$H$10401,A7503,'Все позиции'!$L$2:$L$10401,B7503)</f>
        <v>20</v>
      </c>
      <c r="E7503" s="4">
        <f>SUMIFS('Все позиции'!$P$2:$P$10401,'Все позиции'!$H$2:$H$10401,A7503,'Все позиции'!$L$2:$L$10401,B7503)</f>
        <v>6473.32</v>
      </c>
      <c r="F7503" s="2">
        <f>COUNTIFS('Все позиции'!$H$2:$H$10401,A7503,'Все позиции'!$L$2:$L$10401,B7503,'Все позиции'!$F$2:$F$10401,"&lt;&gt;")</f>
        <v>2</v>
      </c>
      <c r="G7503" s="2" t="str">
        <f t="shared" si="117"/>
        <v>да</v>
      </c>
    </row>
    <row r="7504" spans="1:7" x14ac:dyDescent="0.25">
      <c r="A7504" s="2" t="s">
        <v>6331</v>
      </c>
      <c r="B7504" s="2" t="s">
        <v>38</v>
      </c>
      <c r="C7504" s="2">
        <f>COUNTIFS('Все позиции'!$H$2:$H$10401,A7504,'Все позиции'!$L$2:$L$10401,B7504)</f>
        <v>2</v>
      </c>
      <c r="D7504" s="2">
        <f>SUMIFS('Все позиции'!$K$2:$K$10401,'Все позиции'!$H$2:$H$10401,A7504,'Все позиции'!$L$2:$L$10401,B7504)</f>
        <v>24</v>
      </c>
      <c r="E7504" s="4">
        <f>SUMIFS('Все позиции'!$P$2:$P$10401,'Все позиции'!$H$2:$H$10401,A7504,'Все позиции'!$L$2:$L$10401,B7504)</f>
        <v>5995.52</v>
      </c>
      <c r="F7504" s="2">
        <f>COUNTIFS('Все позиции'!$H$2:$H$10401,A7504,'Все позиции'!$L$2:$L$10401,B7504,'Все позиции'!$F$2:$F$10401,"&lt;&gt;")</f>
        <v>2</v>
      </c>
      <c r="G7504" s="2" t="str">
        <f t="shared" si="117"/>
        <v>да</v>
      </c>
    </row>
    <row r="7505" spans="1:7" x14ac:dyDescent="0.25">
      <c r="A7505" s="2" t="s">
        <v>9104</v>
      </c>
      <c r="B7505" s="2" t="s">
        <v>38</v>
      </c>
      <c r="C7505" s="2">
        <f>COUNTIFS('Все позиции'!$H$2:$H$10401,A7505,'Все позиции'!$L$2:$L$10401,B7505)</f>
        <v>2</v>
      </c>
      <c r="D7505" s="2">
        <f>SUMIFS('Все позиции'!$K$2:$K$10401,'Все позиции'!$H$2:$H$10401,A7505,'Все позиции'!$L$2:$L$10401,B7505)</f>
        <v>4</v>
      </c>
      <c r="E7505" s="4">
        <f>SUMIFS('Все позиции'!$P$2:$P$10401,'Все позиции'!$H$2:$H$10401,A7505,'Все позиции'!$L$2:$L$10401,B7505)</f>
        <v>1125.23</v>
      </c>
      <c r="F7505" s="2">
        <f>COUNTIFS('Все позиции'!$H$2:$H$10401,A7505,'Все позиции'!$L$2:$L$10401,B7505,'Все позиции'!$F$2:$F$10401,"&lt;&gt;")</f>
        <v>2</v>
      </c>
      <c r="G7505" s="2" t="str">
        <f t="shared" si="117"/>
        <v>да</v>
      </c>
    </row>
    <row r="7506" spans="1:7" x14ac:dyDescent="0.25">
      <c r="A7506" s="2" t="s">
        <v>9103</v>
      </c>
      <c r="B7506" s="2" t="s">
        <v>38</v>
      </c>
      <c r="C7506" s="2">
        <f>COUNTIFS('Все позиции'!$H$2:$H$10401,A7506,'Все позиции'!$L$2:$L$10401,B7506)</f>
        <v>2</v>
      </c>
      <c r="D7506" s="2">
        <f>SUMIFS('Все позиции'!$K$2:$K$10401,'Все позиции'!$H$2:$H$10401,A7506,'Все позиции'!$L$2:$L$10401,B7506)</f>
        <v>8</v>
      </c>
      <c r="E7506" s="4">
        <f>SUMIFS('Все позиции'!$P$2:$P$10401,'Все позиции'!$H$2:$H$10401,A7506,'Все позиции'!$L$2:$L$10401,B7506)</f>
        <v>3616.81</v>
      </c>
      <c r="F7506" s="2">
        <f>COUNTIFS('Все позиции'!$H$2:$H$10401,A7506,'Все позиции'!$L$2:$L$10401,B7506,'Все позиции'!$F$2:$F$10401,"&lt;&gt;")</f>
        <v>2</v>
      </c>
      <c r="G7506" s="2" t="str">
        <f t="shared" si="117"/>
        <v>да</v>
      </c>
    </row>
    <row r="7507" spans="1:7" x14ac:dyDescent="0.25">
      <c r="A7507" s="2" t="s">
        <v>1744</v>
      </c>
      <c r="B7507" s="2" t="s">
        <v>38</v>
      </c>
      <c r="C7507" s="2">
        <f>COUNTIFS('Все позиции'!$H$2:$H$10401,A7507,'Все позиции'!$L$2:$L$10401,B7507)</f>
        <v>2</v>
      </c>
      <c r="D7507" s="2">
        <f>SUMIFS('Все позиции'!$K$2:$K$10401,'Все позиции'!$H$2:$H$10401,A7507,'Все позиции'!$L$2:$L$10401,B7507)</f>
        <v>10</v>
      </c>
      <c r="E7507" s="4">
        <f>SUMIFS('Все позиции'!$P$2:$P$10401,'Все позиции'!$H$2:$H$10401,A7507,'Все позиции'!$L$2:$L$10401,B7507)</f>
        <v>1130.76</v>
      </c>
      <c r="F7507" s="2">
        <f>COUNTIFS('Все позиции'!$H$2:$H$10401,A7507,'Все позиции'!$L$2:$L$10401,B7507,'Все позиции'!$F$2:$F$10401,"&lt;&gt;")</f>
        <v>0</v>
      </c>
      <c r="G7507" s="2" t="str">
        <f t="shared" si="117"/>
        <v>нет</v>
      </c>
    </row>
    <row r="7508" spans="1:7" x14ac:dyDescent="0.25">
      <c r="A7508" s="2" t="s">
        <v>1739</v>
      </c>
      <c r="B7508" s="2" t="s">
        <v>38</v>
      </c>
      <c r="C7508" s="2">
        <f>COUNTIFS('Все позиции'!$H$2:$H$10401,A7508,'Все позиции'!$L$2:$L$10401,B7508)</f>
        <v>2</v>
      </c>
      <c r="D7508" s="2">
        <f>SUMIFS('Все позиции'!$K$2:$K$10401,'Все позиции'!$H$2:$H$10401,A7508,'Все позиции'!$L$2:$L$10401,B7508)</f>
        <v>34</v>
      </c>
      <c r="E7508" s="4">
        <f>SUMIFS('Все позиции'!$P$2:$P$10401,'Все позиции'!$H$2:$H$10401,A7508,'Все позиции'!$L$2:$L$10401,B7508)</f>
        <v>5118.42</v>
      </c>
      <c r="F7508" s="2">
        <f>COUNTIFS('Все позиции'!$H$2:$H$10401,A7508,'Все позиции'!$L$2:$L$10401,B7508,'Все позиции'!$F$2:$F$10401,"&lt;&gt;")</f>
        <v>0</v>
      </c>
      <c r="G7508" s="2" t="str">
        <f t="shared" si="117"/>
        <v>нет</v>
      </c>
    </row>
    <row r="7509" spans="1:7" x14ac:dyDescent="0.25">
      <c r="A7509" s="2" t="s">
        <v>1737</v>
      </c>
      <c r="B7509" s="2" t="s">
        <v>38</v>
      </c>
      <c r="C7509" s="2">
        <f>COUNTIFS('Все позиции'!$H$2:$H$10401,A7509,'Все позиции'!$L$2:$L$10401,B7509)</f>
        <v>2</v>
      </c>
      <c r="D7509" s="2">
        <f>SUMIFS('Все позиции'!$K$2:$K$10401,'Все позиции'!$H$2:$H$10401,A7509,'Все позиции'!$L$2:$L$10401,B7509)</f>
        <v>78</v>
      </c>
      <c r="E7509" s="4">
        <f>SUMIFS('Все позиции'!$P$2:$P$10401,'Все позиции'!$H$2:$H$10401,A7509,'Все позиции'!$L$2:$L$10401,B7509)</f>
        <v>13961.4</v>
      </c>
      <c r="F7509" s="2">
        <f>COUNTIFS('Все позиции'!$H$2:$H$10401,A7509,'Все позиции'!$L$2:$L$10401,B7509,'Все позиции'!$F$2:$F$10401,"&lt;&gt;")</f>
        <v>0</v>
      </c>
      <c r="G7509" s="2" t="str">
        <f t="shared" si="117"/>
        <v>нет</v>
      </c>
    </row>
    <row r="7510" spans="1:7" x14ac:dyDescent="0.25">
      <c r="A7510" s="2" t="s">
        <v>1738</v>
      </c>
      <c r="B7510" s="2" t="s">
        <v>38</v>
      </c>
      <c r="C7510" s="2">
        <f>COUNTIFS('Все позиции'!$H$2:$H$10401,A7510,'Все позиции'!$L$2:$L$10401,B7510)</f>
        <v>2</v>
      </c>
      <c r="D7510" s="2">
        <f>SUMIFS('Все позиции'!$K$2:$K$10401,'Все позиции'!$H$2:$H$10401,A7510,'Все позиции'!$L$2:$L$10401,B7510)</f>
        <v>14</v>
      </c>
      <c r="E7510" s="4">
        <f>SUMIFS('Все позиции'!$P$2:$P$10401,'Все позиции'!$H$2:$H$10401,A7510,'Все позиции'!$L$2:$L$10401,B7510)</f>
        <v>2933.23</v>
      </c>
      <c r="F7510" s="2">
        <f>COUNTIFS('Все позиции'!$H$2:$H$10401,A7510,'Все позиции'!$L$2:$L$10401,B7510,'Все позиции'!$F$2:$F$10401,"&lt;&gt;")</f>
        <v>0</v>
      </c>
      <c r="G7510" s="2" t="str">
        <f t="shared" si="117"/>
        <v>нет</v>
      </c>
    </row>
    <row r="7511" spans="1:7" x14ac:dyDescent="0.25">
      <c r="A7511" s="2" t="s">
        <v>1743</v>
      </c>
      <c r="B7511" s="2" t="s">
        <v>38</v>
      </c>
      <c r="C7511" s="2">
        <f>COUNTIFS('Все позиции'!$H$2:$H$10401,A7511,'Все позиции'!$L$2:$L$10401,B7511)</f>
        <v>2</v>
      </c>
      <c r="D7511" s="2">
        <f>SUMIFS('Все позиции'!$K$2:$K$10401,'Все позиции'!$H$2:$H$10401,A7511,'Все позиции'!$L$2:$L$10401,B7511)</f>
        <v>16</v>
      </c>
      <c r="E7511" s="4">
        <f>SUMIFS('Все позиции'!$P$2:$P$10401,'Все позиции'!$H$2:$H$10401,A7511,'Все позиции'!$L$2:$L$10401,B7511)</f>
        <v>4495.55</v>
      </c>
      <c r="F7511" s="2">
        <f>COUNTIFS('Все позиции'!$H$2:$H$10401,A7511,'Все позиции'!$L$2:$L$10401,B7511,'Все позиции'!$F$2:$F$10401,"&lt;&gt;")</f>
        <v>0</v>
      </c>
      <c r="G7511" s="2" t="str">
        <f t="shared" si="117"/>
        <v>нет</v>
      </c>
    </row>
    <row r="7512" spans="1:7" x14ac:dyDescent="0.25">
      <c r="A7512" s="2" t="s">
        <v>1748</v>
      </c>
      <c r="B7512" s="2" t="s">
        <v>38</v>
      </c>
      <c r="C7512" s="2">
        <f>COUNTIFS('Все позиции'!$H$2:$H$10401,A7512,'Все позиции'!$L$2:$L$10401,B7512)</f>
        <v>2</v>
      </c>
      <c r="D7512" s="2">
        <f>SUMIFS('Все позиции'!$K$2:$K$10401,'Все позиции'!$H$2:$H$10401,A7512,'Все позиции'!$L$2:$L$10401,B7512)</f>
        <v>4</v>
      </c>
      <c r="E7512" s="4">
        <f>SUMIFS('Все позиции'!$P$2:$P$10401,'Все позиции'!$H$2:$H$10401,A7512,'Все позиции'!$L$2:$L$10401,B7512)</f>
        <v>1176.6199999999999</v>
      </c>
      <c r="F7512" s="2">
        <f>COUNTIFS('Все позиции'!$H$2:$H$10401,A7512,'Все позиции'!$L$2:$L$10401,B7512,'Все позиции'!$F$2:$F$10401,"&lt;&gt;")</f>
        <v>0</v>
      </c>
      <c r="G7512" s="2" t="str">
        <f t="shared" si="117"/>
        <v>нет</v>
      </c>
    </row>
    <row r="7513" spans="1:7" x14ac:dyDescent="0.25">
      <c r="A7513" s="2" t="s">
        <v>9105</v>
      </c>
      <c r="B7513" s="2" t="s">
        <v>38</v>
      </c>
      <c r="C7513" s="2">
        <f>COUNTIFS('Все позиции'!$H$2:$H$10401,A7513,'Все позиции'!$L$2:$L$10401,B7513)</f>
        <v>2</v>
      </c>
      <c r="D7513" s="2">
        <f>SUMIFS('Все позиции'!$K$2:$K$10401,'Все позиции'!$H$2:$H$10401,A7513,'Все позиции'!$L$2:$L$10401,B7513)</f>
        <v>12</v>
      </c>
      <c r="E7513" s="4">
        <f>SUMIFS('Все позиции'!$P$2:$P$10401,'Все позиции'!$H$2:$H$10401,A7513,'Все позиции'!$L$2:$L$10401,B7513)</f>
        <v>2170.09</v>
      </c>
      <c r="F7513" s="2">
        <f>COUNTIFS('Все позиции'!$H$2:$H$10401,A7513,'Все позиции'!$L$2:$L$10401,B7513,'Все позиции'!$F$2:$F$10401,"&lt;&gt;")</f>
        <v>2</v>
      </c>
      <c r="G7513" s="2" t="str">
        <f t="shared" si="117"/>
        <v>да</v>
      </c>
    </row>
    <row r="7514" spans="1:7" x14ac:dyDescent="0.25">
      <c r="A7514" s="2" t="s">
        <v>9106</v>
      </c>
      <c r="B7514" s="2" t="s">
        <v>38</v>
      </c>
      <c r="C7514" s="2">
        <f>COUNTIFS('Все позиции'!$H$2:$H$10401,A7514,'Все позиции'!$L$2:$L$10401,B7514)</f>
        <v>2</v>
      </c>
      <c r="D7514" s="2">
        <f>SUMIFS('Все позиции'!$K$2:$K$10401,'Все позиции'!$H$2:$H$10401,A7514,'Все позиции'!$L$2:$L$10401,B7514)</f>
        <v>12</v>
      </c>
      <c r="E7514" s="4">
        <f>SUMIFS('Все позиции'!$P$2:$P$10401,'Все позиции'!$H$2:$H$10401,A7514,'Все позиции'!$L$2:$L$10401,B7514)</f>
        <v>2531.77</v>
      </c>
      <c r="F7514" s="2">
        <f>COUNTIFS('Все позиции'!$H$2:$H$10401,A7514,'Все позиции'!$L$2:$L$10401,B7514,'Все позиции'!$F$2:$F$10401,"&lt;&gt;")</f>
        <v>2</v>
      </c>
      <c r="G7514" s="2" t="str">
        <f t="shared" si="117"/>
        <v>да</v>
      </c>
    </row>
    <row r="7515" spans="1:7" x14ac:dyDescent="0.25">
      <c r="A7515" s="2" t="s">
        <v>9107</v>
      </c>
      <c r="B7515" s="2" t="s">
        <v>38</v>
      </c>
      <c r="C7515" s="2">
        <f>COUNTIFS('Все позиции'!$H$2:$H$10401,A7515,'Все позиции'!$L$2:$L$10401,B7515)</f>
        <v>2</v>
      </c>
      <c r="D7515" s="2">
        <f>SUMIFS('Все позиции'!$K$2:$K$10401,'Все позиции'!$H$2:$H$10401,A7515,'Все позиции'!$L$2:$L$10401,B7515)</f>
        <v>10</v>
      </c>
      <c r="E7515" s="4">
        <f>SUMIFS('Все позиции'!$P$2:$P$10401,'Все позиции'!$H$2:$H$10401,A7515,'Все позиции'!$L$2:$L$10401,B7515)</f>
        <v>3114.48</v>
      </c>
      <c r="F7515" s="2">
        <f>COUNTIFS('Все позиции'!$H$2:$H$10401,A7515,'Все позиции'!$L$2:$L$10401,B7515,'Все позиции'!$F$2:$F$10401,"&lt;&gt;")</f>
        <v>2</v>
      </c>
      <c r="G7515" s="2" t="str">
        <f t="shared" si="117"/>
        <v>да</v>
      </c>
    </row>
    <row r="7516" spans="1:7" x14ac:dyDescent="0.25">
      <c r="A7516" s="2" t="s">
        <v>3714</v>
      </c>
      <c r="B7516" s="2" t="s">
        <v>38</v>
      </c>
      <c r="C7516" s="2">
        <f>COUNTIFS('Все позиции'!$H$2:$H$10401,A7516,'Все позиции'!$L$2:$L$10401,B7516)</f>
        <v>1</v>
      </c>
      <c r="D7516" s="2">
        <f>SUMIFS('Все позиции'!$K$2:$K$10401,'Все позиции'!$H$2:$H$10401,A7516,'Все позиции'!$L$2:$L$10401,B7516)</f>
        <v>48</v>
      </c>
      <c r="E7516" s="4">
        <f>SUMIFS('Все позиции'!$P$2:$P$10401,'Все позиции'!$H$2:$H$10401,A7516,'Все позиции'!$L$2:$L$10401,B7516)</f>
        <v>27449.41</v>
      </c>
      <c r="F7516" s="2">
        <f>COUNTIFS('Все позиции'!$H$2:$H$10401,A7516,'Все позиции'!$L$2:$L$10401,B7516,'Все позиции'!$F$2:$F$10401,"&lt;&gt;")</f>
        <v>0</v>
      </c>
      <c r="G7516" s="2" t="str">
        <f t="shared" si="117"/>
        <v>нет</v>
      </c>
    </row>
    <row r="7517" spans="1:7" x14ac:dyDescent="0.25">
      <c r="A7517" s="2" t="s">
        <v>7675</v>
      </c>
      <c r="B7517" s="2" t="s">
        <v>38</v>
      </c>
      <c r="C7517" s="2">
        <f>COUNTIFS('Все позиции'!$H$2:$H$10401,A7517,'Все позиции'!$L$2:$L$10401,B7517)</f>
        <v>1</v>
      </c>
      <c r="D7517" s="2">
        <f>SUMIFS('Все позиции'!$K$2:$K$10401,'Все позиции'!$H$2:$H$10401,A7517,'Все позиции'!$L$2:$L$10401,B7517)</f>
        <v>48</v>
      </c>
      <c r="E7517" s="4">
        <f>SUMIFS('Все позиции'!$P$2:$P$10401,'Все позиции'!$H$2:$H$10401,A7517,'Все позиции'!$L$2:$L$10401,B7517)</f>
        <v>8807.42</v>
      </c>
      <c r="F7517" s="2">
        <f>COUNTIFS('Все позиции'!$H$2:$H$10401,A7517,'Все позиции'!$L$2:$L$10401,B7517,'Все позиции'!$F$2:$F$10401,"&lt;&gt;")</f>
        <v>1</v>
      </c>
      <c r="G7517" s="2" t="str">
        <f t="shared" si="117"/>
        <v>да</v>
      </c>
    </row>
    <row r="7518" spans="1:7" x14ac:dyDescent="0.25">
      <c r="A7518" s="2" t="s">
        <v>3715</v>
      </c>
      <c r="B7518" s="2" t="s">
        <v>38</v>
      </c>
      <c r="C7518" s="2">
        <f>COUNTIFS('Все позиции'!$H$2:$H$10401,A7518,'Все позиции'!$L$2:$L$10401,B7518)</f>
        <v>1</v>
      </c>
      <c r="D7518" s="2">
        <f>SUMIFS('Все позиции'!$K$2:$K$10401,'Все позиции'!$H$2:$H$10401,A7518,'Все позиции'!$L$2:$L$10401,B7518)</f>
        <v>216</v>
      </c>
      <c r="E7518" s="4">
        <f>SUMIFS('Все позиции'!$P$2:$P$10401,'Все позиции'!$H$2:$H$10401,A7518,'Все позиции'!$L$2:$L$10401,B7518)</f>
        <v>18572.89</v>
      </c>
      <c r="F7518" s="2">
        <f>COUNTIFS('Все позиции'!$H$2:$H$10401,A7518,'Все позиции'!$L$2:$L$10401,B7518,'Все позиции'!$F$2:$F$10401,"&lt;&gt;")</f>
        <v>0</v>
      </c>
      <c r="G7518" s="2" t="str">
        <f t="shared" si="117"/>
        <v>нет</v>
      </c>
    </row>
    <row r="7519" spans="1:7" x14ac:dyDescent="0.25">
      <c r="A7519" s="2" t="s">
        <v>7676</v>
      </c>
      <c r="B7519" s="2" t="s">
        <v>38</v>
      </c>
      <c r="C7519" s="2">
        <f>COUNTIFS('Все позиции'!$H$2:$H$10401,A7519,'Все позиции'!$L$2:$L$10401,B7519)</f>
        <v>1</v>
      </c>
      <c r="D7519" s="2">
        <f>SUMIFS('Все позиции'!$K$2:$K$10401,'Все позиции'!$H$2:$H$10401,A7519,'Все позиции'!$L$2:$L$10401,B7519)</f>
        <v>220</v>
      </c>
      <c r="E7519" s="4">
        <f>SUMIFS('Все позиции'!$P$2:$P$10401,'Все позиции'!$H$2:$H$10401,A7519,'Все позиции'!$L$2:$L$10401,B7519)</f>
        <v>18922.2</v>
      </c>
      <c r="F7519" s="2">
        <f>COUNTIFS('Все позиции'!$H$2:$H$10401,A7519,'Все позиции'!$L$2:$L$10401,B7519,'Все позиции'!$F$2:$F$10401,"&lt;&gt;")</f>
        <v>1</v>
      </c>
      <c r="G7519" s="2" t="str">
        <f t="shared" si="117"/>
        <v>да</v>
      </c>
    </row>
    <row r="7520" spans="1:7" x14ac:dyDescent="0.25">
      <c r="A7520" s="2" t="s">
        <v>3716</v>
      </c>
      <c r="B7520" s="2" t="s">
        <v>38</v>
      </c>
      <c r="C7520" s="2">
        <f>COUNTIFS('Все позиции'!$H$2:$H$10401,A7520,'Все позиции'!$L$2:$L$10401,B7520)</f>
        <v>3</v>
      </c>
      <c r="D7520" s="2">
        <f>SUMIFS('Все позиции'!$K$2:$K$10401,'Все позиции'!$H$2:$H$10401,A7520,'Все позиции'!$L$2:$L$10401,B7520)</f>
        <v>64</v>
      </c>
      <c r="E7520" s="4">
        <f>SUMIFS('Все позиции'!$P$2:$P$10401,'Все позиции'!$H$2:$H$10401,A7520,'Все позиции'!$L$2:$L$10401,B7520)</f>
        <v>5877.1</v>
      </c>
      <c r="F7520" s="2">
        <f>COUNTIFS('Все позиции'!$H$2:$H$10401,A7520,'Все позиции'!$L$2:$L$10401,B7520,'Все позиции'!$F$2:$F$10401,"&lt;&gt;")</f>
        <v>2</v>
      </c>
      <c r="G7520" s="2" t="str">
        <f t="shared" si="117"/>
        <v>да</v>
      </c>
    </row>
    <row r="7521" spans="1:7" x14ac:dyDescent="0.25">
      <c r="A7521" s="2" t="s">
        <v>7677</v>
      </c>
      <c r="B7521" s="2" t="s">
        <v>38</v>
      </c>
      <c r="C7521" s="2">
        <f>COUNTIFS('Все позиции'!$H$2:$H$10401,A7521,'Все позиции'!$L$2:$L$10401,B7521)</f>
        <v>1</v>
      </c>
      <c r="D7521" s="2">
        <f>SUMIFS('Все позиции'!$K$2:$K$10401,'Все позиции'!$H$2:$H$10401,A7521,'Все позиции'!$L$2:$L$10401,B7521)</f>
        <v>72</v>
      </c>
      <c r="E7521" s="4">
        <f>SUMIFS('Все позиции'!$P$2:$P$10401,'Все позиции'!$H$2:$H$10401,A7521,'Все позиции'!$L$2:$L$10401,B7521)</f>
        <v>6828.68</v>
      </c>
      <c r="F7521" s="2">
        <f>COUNTIFS('Все позиции'!$H$2:$H$10401,A7521,'Все позиции'!$L$2:$L$10401,B7521,'Все позиции'!$F$2:$F$10401,"&lt;&gt;")</f>
        <v>1</v>
      </c>
      <c r="G7521" s="2" t="str">
        <f t="shared" si="117"/>
        <v>да</v>
      </c>
    </row>
    <row r="7522" spans="1:7" x14ac:dyDescent="0.25">
      <c r="A7522" s="2" t="s">
        <v>3717</v>
      </c>
      <c r="B7522" s="2" t="s">
        <v>38</v>
      </c>
      <c r="C7522" s="2">
        <f>COUNTIFS('Все позиции'!$H$2:$H$10401,A7522,'Все позиции'!$L$2:$L$10401,B7522)</f>
        <v>1</v>
      </c>
      <c r="D7522" s="2">
        <f>SUMIFS('Все позиции'!$K$2:$K$10401,'Все позиции'!$H$2:$H$10401,A7522,'Все позиции'!$L$2:$L$10401,B7522)</f>
        <v>40</v>
      </c>
      <c r="E7522" s="4">
        <f>SUMIFS('Все позиции'!$P$2:$P$10401,'Все позиции'!$H$2:$H$10401,A7522,'Все позиции'!$L$2:$L$10401,B7522)</f>
        <v>22874.51</v>
      </c>
      <c r="F7522" s="2">
        <f>COUNTIFS('Все позиции'!$H$2:$H$10401,A7522,'Все позиции'!$L$2:$L$10401,B7522,'Все позиции'!$F$2:$F$10401,"&lt;&gt;")</f>
        <v>0</v>
      </c>
      <c r="G7522" s="2" t="str">
        <f t="shared" si="117"/>
        <v>нет</v>
      </c>
    </row>
    <row r="7523" spans="1:7" x14ac:dyDescent="0.25">
      <c r="A7523" s="2" t="s">
        <v>7678</v>
      </c>
      <c r="B7523" s="2" t="s">
        <v>38</v>
      </c>
      <c r="C7523" s="2">
        <f>COUNTIFS('Все позиции'!$H$2:$H$10401,A7523,'Все позиции'!$L$2:$L$10401,B7523)</f>
        <v>1</v>
      </c>
      <c r="D7523" s="2">
        <f>SUMIFS('Все позиции'!$K$2:$K$10401,'Все позиции'!$H$2:$H$10401,A7523,'Все позиции'!$L$2:$L$10401,B7523)</f>
        <v>40</v>
      </c>
      <c r="E7523" s="4">
        <f>SUMIFS('Все позиции'!$P$2:$P$10401,'Все позиции'!$H$2:$H$10401,A7523,'Все позиции'!$L$2:$L$10401,B7523)</f>
        <v>7381</v>
      </c>
      <c r="F7523" s="2">
        <f>COUNTIFS('Все позиции'!$H$2:$H$10401,A7523,'Все позиции'!$L$2:$L$10401,B7523,'Все позиции'!$F$2:$F$10401,"&lt;&gt;")</f>
        <v>1</v>
      </c>
      <c r="G7523" s="2" t="str">
        <f t="shared" si="117"/>
        <v>да</v>
      </c>
    </row>
    <row r="7524" spans="1:7" x14ac:dyDescent="0.25">
      <c r="A7524" s="2" t="s">
        <v>3718</v>
      </c>
      <c r="B7524" s="2" t="s">
        <v>38</v>
      </c>
      <c r="C7524" s="2">
        <f>COUNTIFS('Все позиции'!$H$2:$H$10401,A7524,'Все позиции'!$L$2:$L$10401,B7524)</f>
        <v>3</v>
      </c>
      <c r="D7524" s="2">
        <f>SUMIFS('Все позиции'!$K$2:$K$10401,'Все позиции'!$H$2:$H$10401,A7524,'Все позиции'!$L$2:$L$10401,B7524)</f>
        <v>319</v>
      </c>
      <c r="E7524" s="4">
        <f>SUMIFS('Все позиции'!$P$2:$P$10401,'Все позиции'!$H$2:$H$10401,A7524,'Все позиции'!$L$2:$L$10401,B7524)</f>
        <v>32118.61</v>
      </c>
      <c r="F7524" s="2">
        <f>COUNTIFS('Все позиции'!$H$2:$H$10401,A7524,'Все позиции'!$L$2:$L$10401,B7524,'Все позиции'!$F$2:$F$10401,"&lt;&gt;")</f>
        <v>2</v>
      </c>
      <c r="G7524" s="2" t="str">
        <f t="shared" si="117"/>
        <v>да</v>
      </c>
    </row>
    <row r="7525" spans="1:7" x14ac:dyDescent="0.25">
      <c r="A7525" s="2" t="s">
        <v>7679</v>
      </c>
      <c r="B7525" s="2" t="s">
        <v>38</v>
      </c>
      <c r="C7525" s="2">
        <f>COUNTIFS('Все позиции'!$H$2:$H$10401,A7525,'Все позиции'!$L$2:$L$10401,B7525)</f>
        <v>1</v>
      </c>
      <c r="D7525" s="2">
        <f>SUMIFS('Все позиции'!$K$2:$K$10401,'Все позиции'!$H$2:$H$10401,A7525,'Все позиции'!$L$2:$L$10401,B7525)</f>
        <v>164</v>
      </c>
      <c r="E7525" s="4">
        <f>SUMIFS('Все позиции'!$P$2:$P$10401,'Все позиции'!$H$2:$H$10401,A7525,'Все позиции'!$L$2:$L$10401,B7525)</f>
        <v>19207.68</v>
      </c>
      <c r="F7525" s="2">
        <f>COUNTIFS('Все позиции'!$H$2:$H$10401,A7525,'Все позиции'!$L$2:$L$10401,B7525,'Все позиции'!$F$2:$F$10401,"&lt;&gt;")</f>
        <v>1</v>
      </c>
      <c r="G7525" s="2" t="str">
        <f t="shared" si="117"/>
        <v>да</v>
      </c>
    </row>
    <row r="7526" spans="1:7" x14ac:dyDescent="0.25">
      <c r="A7526" s="2" t="s">
        <v>3719</v>
      </c>
      <c r="B7526" s="2" t="s">
        <v>38</v>
      </c>
      <c r="C7526" s="2">
        <f>COUNTIFS('Все позиции'!$H$2:$H$10401,A7526,'Все позиции'!$L$2:$L$10401,B7526)</f>
        <v>3</v>
      </c>
      <c r="D7526" s="2">
        <f>SUMIFS('Все позиции'!$K$2:$K$10401,'Все позиции'!$H$2:$H$10401,A7526,'Все позиции'!$L$2:$L$10401,B7526)</f>
        <v>126</v>
      </c>
      <c r="E7526" s="4">
        <f>SUMIFS('Все позиции'!$P$2:$P$10401,'Все позиции'!$H$2:$H$10401,A7526,'Все позиции'!$L$2:$L$10401,B7526)</f>
        <v>15889.86</v>
      </c>
      <c r="F7526" s="2">
        <f>COUNTIFS('Все позиции'!$H$2:$H$10401,A7526,'Все позиции'!$L$2:$L$10401,B7526,'Все позиции'!$F$2:$F$10401,"&lt;&gt;")</f>
        <v>2</v>
      </c>
      <c r="G7526" s="2" t="str">
        <f t="shared" si="117"/>
        <v>да</v>
      </c>
    </row>
    <row r="7527" spans="1:7" x14ac:dyDescent="0.25">
      <c r="A7527" s="2" t="s">
        <v>7680</v>
      </c>
      <c r="B7527" s="2" t="s">
        <v>38</v>
      </c>
      <c r="C7527" s="2">
        <f>COUNTIFS('Все позиции'!$H$2:$H$10401,A7527,'Все позиции'!$L$2:$L$10401,B7527)</f>
        <v>1</v>
      </c>
      <c r="D7527" s="2">
        <f>SUMIFS('Все позиции'!$K$2:$K$10401,'Все позиции'!$H$2:$H$10401,A7527,'Все позиции'!$L$2:$L$10401,B7527)</f>
        <v>40</v>
      </c>
      <c r="E7527" s="4">
        <f>SUMIFS('Все позиции'!$P$2:$P$10401,'Все позиции'!$H$2:$H$10401,A7527,'Все позиции'!$L$2:$L$10401,B7527)</f>
        <v>5462.67</v>
      </c>
      <c r="F7527" s="2">
        <f>COUNTIFS('Все позиции'!$H$2:$H$10401,A7527,'Все позиции'!$L$2:$L$10401,B7527,'Все позиции'!$F$2:$F$10401,"&lt;&gt;")</f>
        <v>1</v>
      </c>
      <c r="G7527" s="2" t="str">
        <f t="shared" si="117"/>
        <v>да</v>
      </c>
    </row>
    <row r="7528" spans="1:7" x14ac:dyDescent="0.25">
      <c r="A7528" s="2" t="s">
        <v>3720</v>
      </c>
      <c r="B7528" s="2" t="s">
        <v>38</v>
      </c>
      <c r="C7528" s="2">
        <f>COUNTIFS('Все позиции'!$H$2:$H$10401,A7528,'Все позиции'!$L$2:$L$10401,B7528)</f>
        <v>1</v>
      </c>
      <c r="D7528" s="2">
        <f>SUMIFS('Все позиции'!$K$2:$K$10401,'Все позиции'!$H$2:$H$10401,A7528,'Все позиции'!$L$2:$L$10401,B7528)</f>
        <v>8</v>
      </c>
      <c r="E7528" s="4">
        <f>SUMIFS('Все позиции'!$P$2:$P$10401,'Все позиции'!$H$2:$H$10401,A7528,'Все позиции'!$L$2:$L$10401,B7528)</f>
        <v>1080.6300000000001</v>
      </c>
      <c r="F7528" s="2">
        <f>COUNTIFS('Все позиции'!$H$2:$H$10401,A7528,'Все позиции'!$L$2:$L$10401,B7528,'Все позиции'!$F$2:$F$10401,"&lt;&gt;")</f>
        <v>0</v>
      </c>
      <c r="G7528" s="2" t="str">
        <f t="shared" si="117"/>
        <v>нет</v>
      </c>
    </row>
    <row r="7529" spans="1:7" x14ac:dyDescent="0.25">
      <c r="A7529" s="2" t="s">
        <v>3721</v>
      </c>
      <c r="B7529" s="2" t="s">
        <v>38</v>
      </c>
      <c r="C7529" s="2">
        <f>COUNTIFS('Все позиции'!$H$2:$H$10401,A7529,'Все позиции'!$L$2:$L$10401,B7529)</f>
        <v>3</v>
      </c>
      <c r="D7529" s="2">
        <f>SUMIFS('Все позиции'!$K$2:$K$10401,'Все позиции'!$H$2:$H$10401,A7529,'Все позиции'!$L$2:$L$10401,B7529)</f>
        <v>216</v>
      </c>
      <c r="E7529" s="4">
        <f>SUMIFS('Все позиции'!$P$2:$P$10401,'Все позиции'!$H$2:$H$10401,A7529,'Все позиции'!$L$2:$L$10401,B7529)</f>
        <v>39331.9</v>
      </c>
      <c r="F7529" s="2">
        <f>COUNTIFS('Все позиции'!$H$2:$H$10401,A7529,'Все позиции'!$L$2:$L$10401,B7529,'Все позиции'!$F$2:$F$10401,"&lt;&gt;")</f>
        <v>2</v>
      </c>
      <c r="G7529" s="2" t="str">
        <f t="shared" si="117"/>
        <v>да</v>
      </c>
    </row>
    <row r="7530" spans="1:7" x14ac:dyDescent="0.25">
      <c r="A7530" s="2" t="s">
        <v>7681</v>
      </c>
      <c r="B7530" s="2" t="s">
        <v>38</v>
      </c>
      <c r="C7530" s="2">
        <f>COUNTIFS('Все позиции'!$H$2:$H$10401,A7530,'Все позиции'!$L$2:$L$10401,B7530)</f>
        <v>1</v>
      </c>
      <c r="D7530" s="2">
        <f>SUMIFS('Все позиции'!$K$2:$K$10401,'Все позиции'!$H$2:$H$10401,A7530,'Все позиции'!$L$2:$L$10401,B7530)</f>
        <v>220</v>
      </c>
      <c r="E7530" s="4">
        <f>SUMIFS('Все позиции'!$P$2:$P$10401,'Все позиции'!$H$2:$H$10401,A7530,'Все позиции'!$L$2:$L$10401,B7530)</f>
        <v>40595.5</v>
      </c>
      <c r="F7530" s="2">
        <f>COUNTIFS('Все позиции'!$H$2:$H$10401,A7530,'Все позиции'!$L$2:$L$10401,B7530,'Все позиции'!$F$2:$F$10401,"&lt;&gt;")</f>
        <v>1</v>
      </c>
      <c r="G7530" s="2" t="str">
        <f t="shared" si="117"/>
        <v>да</v>
      </c>
    </row>
    <row r="7531" spans="1:7" x14ac:dyDescent="0.25">
      <c r="A7531" s="2" t="s">
        <v>3722</v>
      </c>
      <c r="B7531" s="2" t="s">
        <v>38</v>
      </c>
      <c r="C7531" s="2">
        <f>COUNTIFS('Все позиции'!$H$2:$H$10401,A7531,'Все позиции'!$L$2:$L$10401,B7531)</f>
        <v>1</v>
      </c>
      <c r="D7531" s="2">
        <f>SUMIFS('Все позиции'!$K$2:$K$10401,'Все позиции'!$H$2:$H$10401,A7531,'Все позиции'!$L$2:$L$10401,B7531)</f>
        <v>20</v>
      </c>
      <c r="E7531" s="4">
        <f>SUMIFS('Все позиции'!$P$2:$P$10401,'Все позиции'!$H$2:$H$10401,A7531,'Все позиции'!$L$2:$L$10401,B7531)</f>
        <v>6631.43</v>
      </c>
      <c r="F7531" s="2">
        <f>COUNTIFS('Все позиции'!$H$2:$H$10401,A7531,'Все позиции'!$L$2:$L$10401,B7531,'Все позиции'!$F$2:$F$10401,"&lt;&gt;")</f>
        <v>0</v>
      </c>
      <c r="G7531" s="2" t="str">
        <f t="shared" si="117"/>
        <v>нет</v>
      </c>
    </row>
    <row r="7532" spans="1:7" x14ac:dyDescent="0.25">
      <c r="A7532" s="2" t="s">
        <v>7682</v>
      </c>
      <c r="B7532" s="2" t="s">
        <v>38</v>
      </c>
      <c r="C7532" s="2">
        <f>COUNTIFS('Все позиции'!$H$2:$H$10401,A7532,'Все позиции'!$L$2:$L$10401,B7532)</f>
        <v>1</v>
      </c>
      <c r="D7532" s="2">
        <f>SUMIFS('Все позиции'!$K$2:$K$10401,'Все позиции'!$H$2:$H$10401,A7532,'Все позиции'!$L$2:$L$10401,B7532)</f>
        <v>20</v>
      </c>
      <c r="E7532" s="4">
        <f>SUMIFS('Все позиции'!$P$2:$P$10401,'Все позиции'!$H$2:$H$10401,A7532,'Все позиции'!$L$2:$L$10401,B7532)</f>
        <v>5231.3599999999997</v>
      </c>
      <c r="F7532" s="2">
        <f>COUNTIFS('Все позиции'!$H$2:$H$10401,A7532,'Все позиции'!$L$2:$L$10401,B7532,'Все позиции'!$F$2:$F$10401,"&lt;&gt;")</f>
        <v>1</v>
      </c>
      <c r="G7532" s="2" t="str">
        <f t="shared" si="117"/>
        <v>да</v>
      </c>
    </row>
    <row r="7533" spans="1:7" x14ac:dyDescent="0.25">
      <c r="A7533" s="2" t="s">
        <v>6332</v>
      </c>
      <c r="B7533" s="2" t="s">
        <v>38</v>
      </c>
      <c r="C7533" s="2">
        <f>COUNTIFS('Все позиции'!$H$2:$H$10401,A7533,'Все позиции'!$L$2:$L$10401,B7533)</f>
        <v>2</v>
      </c>
      <c r="D7533" s="2">
        <f>SUMIFS('Все позиции'!$K$2:$K$10401,'Все позиции'!$H$2:$H$10401,A7533,'Все позиции'!$L$2:$L$10401,B7533)</f>
        <v>12</v>
      </c>
      <c r="E7533" s="4">
        <f>SUMIFS('Все позиции'!$P$2:$P$10401,'Все позиции'!$H$2:$H$10401,A7533,'Все позиции'!$L$2:$L$10401,B7533)</f>
        <v>2898.13</v>
      </c>
      <c r="F7533" s="2">
        <f>COUNTIFS('Все позиции'!$H$2:$H$10401,A7533,'Все позиции'!$L$2:$L$10401,B7533,'Все позиции'!$F$2:$F$10401,"&lt;&gt;")</f>
        <v>2</v>
      </c>
      <c r="G7533" s="2" t="str">
        <f t="shared" si="117"/>
        <v>да</v>
      </c>
    </row>
    <row r="7534" spans="1:7" x14ac:dyDescent="0.25">
      <c r="A7534" s="2" t="s">
        <v>6353</v>
      </c>
      <c r="B7534" s="2" t="s">
        <v>73</v>
      </c>
      <c r="C7534" s="2">
        <f>COUNTIFS('Все позиции'!$H$2:$H$10401,A7534,'Все позиции'!$L$2:$L$10401,B7534)</f>
        <v>1</v>
      </c>
      <c r="D7534" s="2">
        <f>SUMIFS('Все позиции'!$K$2:$K$10401,'Все позиции'!$H$2:$H$10401,A7534,'Все позиции'!$L$2:$L$10401,B7534)</f>
        <v>180</v>
      </c>
      <c r="E7534" s="4">
        <f>SUMIFS('Все позиции'!$P$2:$P$10401,'Все позиции'!$H$2:$H$10401,A7534,'Все позиции'!$L$2:$L$10401,B7534)</f>
        <v>156241.01</v>
      </c>
      <c r="F7534" s="2">
        <f>COUNTIFS('Все позиции'!$H$2:$H$10401,A7534,'Все позиции'!$L$2:$L$10401,B7534,'Все позиции'!$F$2:$F$10401,"&lt;&gt;")</f>
        <v>1</v>
      </c>
      <c r="G7534" s="2" t="str">
        <f t="shared" si="117"/>
        <v>да</v>
      </c>
    </row>
    <row r="7535" spans="1:7" x14ac:dyDescent="0.25">
      <c r="A7535" s="2" t="s">
        <v>4946</v>
      </c>
      <c r="B7535" s="2" t="s">
        <v>38</v>
      </c>
      <c r="C7535" s="2">
        <f>COUNTIFS('Все позиции'!$H$2:$H$10401,A7535,'Все позиции'!$L$2:$L$10401,B7535)</f>
        <v>4</v>
      </c>
      <c r="D7535" s="2">
        <f>SUMIFS('Все позиции'!$K$2:$K$10401,'Все позиции'!$H$2:$H$10401,A7535,'Все позиции'!$L$2:$L$10401,B7535)</f>
        <v>1127</v>
      </c>
      <c r="E7535" s="4">
        <f>SUMIFS('Все позиции'!$P$2:$P$10401,'Все позиции'!$H$2:$H$10401,A7535,'Все позиции'!$L$2:$L$10401,B7535)</f>
        <v>392287.15</v>
      </c>
      <c r="F7535" s="2">
        <f>COUNTIFS('Все позиции'!$H$2:$H$10401,A7535,'Все позиции'!$L$2:$L$10401,B7535,'Все позиции'!$F$2:$F$10401,"&lt;&gt;")</f>
        <v>4</v>
      </c>
      <c r="G7535" s="2" t="str">
        <f t="shared" si="117"/>
        <v>да</v>
      </c>
    </row>
    <row r="7536" spans="1:7" x14ac:dyDescent="0.25">
      <c r="A7536" s="2" t="s">
        <v>8766</v>
      </c>
      <c r="B7536" s="2" t="s">
        <v>38</v>
      </c>
      <c r="C7536" s="2">
        <f>COUNTIFS('Все позиции'!$H$2:$H$10401,A7536,'Все позиции'!$L$2:$L$10401,B7536)</f>
        <v>1</v>
      </c>
      <c r="D7536" s="2">
        <f>SUMIFS('Все позиции'!$K$2:$K$10401,'Все позиции'!$H$2:$H$10401,A7536,'Все позиции'!$L$2:$L$10401,B7536)</f>
        <v>638</v>
      </c>
      <c r="E7536" s="4">
        <f>SUMIFS('Все позиции'!$P$2:$P$10401,'Все позиции'!$H$2:$H$10401,A7536,'Все позиции'!$L$2:$L$10401,B7536)</f>
        <v>207316.19</v>
      </c>
      <c r="F7536" s="2">
        <f>COUNTIFS('Все позиции'!$H$2:$H$10401,A7536,'Все позиции'!$L$2:$L$10401,B7536,'Все позиции'!$F$2:$F$10401,"&lt;&gt;")</f>
        <v>1</v>
      </c>
      <c r="G7536" s="2" t="str">
        <f t="shared" si="117"/>
        <v>да</v>
      </c>
    </row>
    <row r="7537" spans="1:7" x14ac:dyDescent="0.25">
      <c r="A7537" s="2" t="s">
        <v>5713</v>
      </c>
      <c r="B7537" s="2" t="s">
        <v>38</v>
      </c>
      <c r="C7537" s="2">
        <f>COUNTIFS('Все позиции'!$H$2:$H$10401,A7537,'Все позиции'!$L$2:$L$10401,B7537)</f>
        <v>1</v>
      </c>
      <c r="D7537" s="2">
        <f>SUMIFS('Все позиции'!$K$2:$K$10401,'Все позиции'!$H$2:$H$10401,A7537,'Все позиции'!$L$2:$L$10401,B7537)</f>
        <v>8</v>
      </c>
      <c r="E7537" s="4">
        <f>SUMIFS('Все позиции'!$P$2:$P$10401,'Все позиции'!$H$2:$H$10401,A7537,'Все позиции'!$L$2:$L$10401,B7537)</f>
        <v>1015.43</v>
      </c>
      <c r="F7537" s="2">
        <f>COUNTIFS('Все позиции'!$H$2:$H$10401,A7537,'Все позиции'!$L$2:$L$10401,B7537,'Все позиции'!$F$2:$F$10401,"&lt;&gt;")</f>
        <v>1</v>
      </c>
      <c r="G7537" s="2" t="str">
        <f t="shared" si="117"/>
        <v>да</v>
      </c>
    </row>
    <row r="7538" spans="1:7" x14ac:dyDescent="0.25">
      <c r="A7538" s="2" t="s">
        <v>5714</v>
      </c>
      <c r="B7538" s="2" t="s">
        <v>38</v>
      </c>
      <c r="C7538" s="2">
        <f>COUNTIFS('Все позиции'!$H$2:$H$10401,A7538,'Все позиции'!$L$2:$L$10401,B7538)</f>
        <v>2</v>
      </c>
      <c r="D7538" s="2">
        <f>SUMIFS('Все позиции'!$K$2:$K$10401,'Все позиции'!$H$2:$H$10401,A7538,'Все позиции'!$L$2:$L$10401,B7538)</f>
        <v>62</v>
      </c>
      <c r="E7538" s="4">
        <f>SUMIFS('Все позиции'!$P$2:$P$10401,'Все позиции'!$H$2:$H$10401,A7538,'Все позиции'!$L$2:$L$10401,B7538)</f>
        <v>8830.19</v>
      </c>
      <c r="F7538" s="2">
        <f>COUNTIFS('Все позиции'!$H$2:$H$10401,A7538,'Все позиции'!$L$2:$L$10401,B7538,'Все позиции'!$F$2:$F$10401,"&lt;&gt;")</f>
        <v>2</v>
      </c>
      <c r="G7538" s="2" t="str">
        <f t="shared" si="117"/>
        <v>да</v>
      </c>
    </row>
    <row r="7539" spans="1:7" x14ac:dyDescent="0.25">
      <c r="A7539" s="2" t="s">
        <v>5715</v>
      </c>
      <c r="B7539" s="2" t="s">
        <v>38</v>
      </c>
      <c r="C7539" s="2">
        <f>COUNTIFS('Все позиции'!$H$2:$H$10401,A7539,'Все позиции'!$L$2:$L$10401,B7539)</f>
        <v>2</v>
      </c>
      <c r="D7539" s="2">
        <f>SUMIFS('Все позиции'!$K$2:$K$10401,'Все позиции'!$H$2:$H$10401,A7539,'Все позиции'!$L$2:$L$10401,B7539)</f>
        <v>16</v>
      </c>
      <c r="E7539" s="4">
        <f>SUMIFS('Все позиции'!$P$2:$P$10401,'Все позиции'!$H$2:$H$10401,A7539,'Все позиции'!$L$2:$L$10401,B7539)</f>
        <v>2750.3</v>
      </c>
      <c r="F7539" s="2">
        <f>COUNTIFS('Все позиции'!$H$2:$H$10401,A7539,'Все позиции'!$L$2:$L$10401,B7539,'Все позиции'!$F$2:$F$10401,"&lt;&gt;")</f>
        <v>2</v>
      </c>
      <c r="G7539" s="2" t="str">
        <f t="shared" si="117"/>
        <v>да</v>
      </c>
    </row>
    <row r="7540" spans="1:7" x14ac:dyDescent="0.25">
      <c r="A7540" s="2" t="s">
        <v>3044</v>
      </c>
      <c r="B7540" s="2" t="s">
        <v>184</v>
      </c>
      <c r="C7540" s="2">
        <f>COUNTIFS('Все позиции'!$H$2:$H$10401,A7540,'Все позиции'!$L$2:$L$10401,B7540)</f>
        <v>1</v>
      </c>
      <c r="D7540" s="2">
        <f>SUMIFS('Все позиции'!$K$2:$K$10401,'Все позиции'!$H$2:$H$10401,A7540,'Все позиции'!$L$2:$L$10401,B7540)</f>
        <v>9</v>
      </c>
      <c r="E7540" s="4">
        <f>SUMIFS('Все позиции'!$P$2:$P$10401,'Все позиции'!$H$2:$H$10401,A7540,'Все позиции'!$L$2:$L$10401,B7540)</f>
        <v>17734.46</v>
      </c>
      <c r="F7540" s="2">
        <f>COUNTIFS('Все позиции'!$H$2:$H$10401,A7540,'Все позиции'!$L$2:$L$10401,B7540,'Все позиции'!$F$2:$F$10401,"&lt;&gt;")</f>
        <v>0</v>
      </c>
      <c r="G7540" s="2" t="str">
        <f t="shared" si="117"/>
        <v>нет</v>
      </c>
    </row>
    <row r="7541" spans="1:7" x14ac:dyDescent="0.25">
      <c r="A7541" s="2" t="s">
        <v>183</v>
      </c>
      <c r="B7541" s="2" t="s">
        <v>184</v>
      </c>
      <c r="C7541" s="2">
        <f>COUNTIFS('Все позиции'!$H$2:$H$10401,A7541,'Все позиции'!$L$2:$L$10401,B7541)</f>
        <v>1</v>
      </c>
      <c r="D7541" s="2">
        <f>SUMIFS('Все позиции'!$K$2:$K$10401,'Все позиции'!$H$2:$H$10401,A7541,'Все позиции'!$L$2:$L$10401,B7541)</f>
        <v>5</v>
      </c>
      <c r="E7541" s="4">
        <f>SUMIFS('Все позиции'!$P$2:$P$10401,'Все позиции'!$H$2:$H$10401,A7541,'Все позиции'!$L$2:$L$10401,B7541)</f>
        <v>1318.15</v>
      </c>
      <c r="F7541" s="2">
        <f>COUNTIFS('Все позиции'!$H$2:$H$10401,A7541,'Все позиции'!$L$2:$L$10401,B7541,'Все позиции'!$F$2:$F$10401,"&lt;&gt;")</f>
        <v>0</v>
      </c>
      <c r="G7541" s="2" t="str">
        <f t="shared" si="117"/>
        <v>нет</v>
      </c>
    </row>
    <row r="7542" spans="1:7" x14ac:dyDescent="0.25">
      <c r="A7542" s="2" t="s">
        <v>8768</v>
      </c>
      <c r="B7542" s="2" t="s">
        <v>38</v>
      </c>
      <c r="C7542" s="2">
        <f>COUNTIFS('Все позиции'!$H$2:$H$10401,A7542,'Все позиции'!$L$2:$L$10401,B7542)</f>
        <v>1</v>
      </c>
      <c r="D7542" s="2">
        <f>SUMIFS('Все позиции'!$K$2:$K$10401,'Все позиции'!$H$2:$H$10401,A7542,'Все позиции'!$L$2:$L$10401,B7542)</f>
        <v>370</v>
      </c>
      <c r="E7542" s="4">
        <f>SUMIFS('Все позиции'!$P$2:$P$10401,'Все позиции'!$H$2:$H$10401,A7542,'Все позиции'!$L$2:$L$10401,B7542)</f>
        <v>12643.71</v>
      </c>
      <c r="F7542" s="2">
        <f>COUNTIFS('Все позиции'!$H$2:$H$10401,A7542,'Все позиции'!$L$2:$L$10401,B7542,'Все позиции'!$F$2:$F$10401,"&lt;&gt;")</f>
        <v>1</v>
      </c>
      <c r="G7542" s="2" t="str">
        <f t="shared" si="117"/>
        <v>да</v>
      </c>
    </row>
    <row r="7543" spans="1:7" x14ac:dyDescent="0.25">
      <c r="A7543" s="2" t="s">
        <v>797</v>
      </c>
      <c r="B7543" s="2" t="s">
        <v>38</v>
      </c>
      <c r="C7543" s="2">
        <f>COUNTIFS('Все позиции'!$H$2:$H$10401,A7543,'Все позиции'!$L$2:$L$10401,B7543)</f>
        <v>2</v>
      </c>
      <c r="D7543" s="2">
        <f>SUMIFS('Все позиции'!$K$2:$K$10401,'Все позиции'!$H$2:$H$10401,A7543,'Все позиции'!$L$2:$L$10401,B7543)</f>
        <v>13065</v>
      </c>
      <c r="E7543" s="4">
        <f>SUMIFS('Все позиции'!$P$2:$P$10401,'Все позиции'!$H$2:$H$10401,A7543,'Все позиции'!$L$2:$L$10401,B7543)</f>
        <v>99824.85</v>
      </c>
      <c r="F7543" s="2">
        <f>COUNTIFS('Все позиции'!$H$2:$H$10401,A7543,'Все позиции'!$L$2:$L$10401,B7543,'Все позиции'!$F$2:$F$10401,"&lt;&gt;")</f>
        <v>0</v>
      </c>
      <c r="G7543" s="2" t="str">
        <f t="shared" si="117"/>
        <v>нет</v>
      </c>
    </row>
    <row r="7544" spans="1:7" x14ac:dyDescent="0.25">
      <c r="A7544" s="2" t="s">
        <v>4543</v>
      </c>
      <c r="B7544" s="2" t="s">
        <v>38</v>
      </c>
      <c r="C7544" s="2">
        <f>COUNTIFS('Все позиции'!$H$2:$H$10401,A7544,'Все позиции'!$L$2:$L$10401,B7544)</f>
        <v>2</v>
      </c>
      <c r="D7544" s="2">
        <f>SUMIFS('Все позиции'!$K$2:$K$10401,'Все позиции'!$H$2:$H$10401,A7544,'Все позиции'!$L$2:$L$10401,B7544)</f>
        <v>600</v>
      </c>
      <c r="E7544" s="4">
        <f>SUMIFS('Все позиции'!$P$2:$P$10401,'Все позиции'!$H$2:$H$10401,A7544,'Все позиции'!$L$2:$L$10401,B7544)</f>
        <v>22117.379999999997</v>
      </c>
      <c r="F7544" s="2">
        <f>COUNTIFS('Все позиции'!$H$2:$H$10401,A7544,'Все позиции'!$L$2:$L$10401,B7544,'Все позиции'!$F$2:$F$10401,"&lt;&gt;")</f>
        <v>0</v>
      </c>
      <c r="G7544" s="2" t="str">
        <f t="shared" si="117"/>
        <v>нет</v>
      </c>
    </row>
    <row r="7545" spans="1:7" x14ac:dyDescent="0.25">
      <c r="A7545" s="2" t="s">
        <v>6552</v>
      </c>
      <c r="B7545" s="2" t="s">
        <v>38</v>
      </c>
      <c r="C7545" s="2">
        <f>COUNTIFS('Все позиции'!$H$2:$H$10401,A7545,'Все позиции'!$L$2:$L$10401,B7545)</f>
        <v>5</v>
      </c>
      <c r="D7545" s="2">
        <f>SUMIFS('Все позиции'!$K$2:$K$10401,'Все позиции'!$H$2:$H$10401,A7545,'Все позиции'!$L$2:$L$10401,B7545)</f>
        <v>42</v>
      </c>
      <c r="E7545" s="4">
        <f>SUMIFS('Все позиции'!$P$2:$P$10401,'Все позиции'!$H$2:$H$10401,A7545,'Все позиции'!$L$2:$L$10401,B7545)</f>
        <v>5283.96</v>
      </c>
      <c r="F7545" s="2">
        <f>COUNTIFS('Все позиции'!$H$2:$H$10401,A7545,'Все позиции'!$L$2:$L$10401,B7545,'Все позиции'!$F$2:$F$10401,"&lt;&gt;")</f>
        <v>3</v>
      </c>
      <c r="G7545" s="2" t="str">
        <f t="shared" si="117"/>
        <v>да</v>
      </c>
    </row>
    <row r="7546" spans="1:7" x14ac:dyDescent="0.25">
      <c r="A7546" s="2" t="s">
        <v>9322</v>
      </c>
      <c r="B7546" s="2" t="s">
        <v>38</v>
      </c>
      <c r="C7546" s="2">
        <f>COUNTIFS('Все позиции'!$H$2:$H$10401,A7546,'Все позиции'!$L$2:$L$10401,B7546)</f>
        <v>1</v>
      </c>
      <c r="D7546" s="2">
        <f>SUMIFS('Все позиции'!$K$2:$K$10401,'Все позиции'!$H$2:$H$10401,A7546,'Все позиции'!$L$2:$L$10401,B7546)</f>
        <v>4</v>
      </c>
      <c r="E7546" s="4">
        <f>SUMIFS('Все позиции'!$P$2:$P$10401,'Все позиции'!$H$2:$H$10401,A7546,'Все позиции'!$L$2:$L$10401,B7546)</f>
        <v>146.4</v>
      </c>
      <c r="F7546" s="2">
        <f>COUNTIFS('Все позиции'!$H$2:$H$10401,A7546,'Все позиции'!$L$2:$L$10401,B7546,'Все позиции'!$F$2:$F$10401,"&lt;&gt;")</f>
        <v>1</v>
      </c>
      <c r="G7546" s="2" t="str">
        <f t="shared" si="117"/>
        <v>да</v>
      </c>
    </row>
    <row r="7547" spans="1:7" x14ac:dyDescent="0.25">
      <c r="A7547" s="2" t="s">
        <v>1076</v>
      </c>
      <c r="B7547" s="2" t="s">
        <v>38</v>
      </c>
      <c r="C7547" s="2">
        <f>COUNTIFS('Все позиции'!$H$2:$H$10401,A7547,'Все позиции'!$L$2:$L$10401,B7547)</f>
        <v>2</v>
      </c>
      <c r="D7547" s="2">
        <f>SUMIFS('Все позиции'!$K$2:$K$10401,'Все позиции'!$H$2:$H$10401,A7547,'Все позиции'!$L$2:$L$10401,B7547)</f>
        <v>78</v>
      </c>
      <c r="E7547" s="4">
        <f>SUMIFS('Все позиции'!$P$2:$P$10401,'Все позиции'!$H$2:$H$10401,A7547,'Все позиции'!$L$2:$L$10401,B7547)</f>
        <v>13786.78</v>
      </c>
      <c r="F7547" s="2">
        <f>COUNTIFS('Все позиции'!$H$2:$H$10401,A7547,'Все позиции'!$L$2:$L$10401,B7547,'Все позиции'!$F$2:$F$10401,"&lt;&gt;")</f>
        <v>0</v>
      </c>
      <c r="G7547" s="2" t="str">
        <f t="shared" si="117"/>
        <v>нет</v>
      </c>
    </row>
    <row r="7548" spans="1:7" x14ac:dyDescent="0.25">
      <c r="A7548" s="2" t="s">
        <v>4694</v>
      </c>
      <c r="B7548" s="2" t="s">
        <v>38</v>
      </c>
      <c r="C7548" s="2">
        <f>COUNTIFS('Все позиции'!$H$2:$H$10401,A7548,'Все позиции'!$L$2:$L$10401,B7548)</f>
        <v>1</v>
      </c>
      <c r="D7548" s="2">
        <f>SUMIFS('Все позиции'!$K$2:$K$10401,'Все позиции'!$H$2:$H$10401,A7548,'Все позиции'!$L$2:$L$10401,B7548)</f>
        <v>16</v>
      </c>
      <c r="E7548" s="4">
        <f>SUMIFS('Все позиции'!$P$2:$P$10401,'Все позиции'!$H$2:$H$10401,A7548,'Все позиции'!$L$2:$L$10401,B7548)</f>
        <v>0</v>
      </c>
      <c r="F7548" s="2">
        <f>COUNTIFS('Все позиции'!$H$2:$H$10401,A7548,'Все позиции'!$L$2:$L$10401,B7548,'Все позиции'!$F$2:$F$10401,"&lt;&gt;")</f>
        <v>0</v>
      </c>
      <c r="G7548" s="2" t="str">
        <f t="shared" si="117"/>
        <v>нет</v>
      </c>
    </row>
    <row r="7549" spans="1:7" x14ac:dyDescent="0.25">
      <c r="A7549" s="2" t="s">
        <v>4544</v>
      </c>
      <c r="B7549" s="2" t="s">
        <v>38</v>
      </c>
      <c r="C7549" s="2">
        <f>COUNTIFS('Все позиции'!$H$2:$H$10401,A7549,'Все позиции'!$L$2:$L$10401,B7549)</f>
        <v>2</v>
      </c>
      <c r="D7549" s="2">
        <f>SUMIFS('Все позиции'!$K$2:$K$10401,'Все позиции'!$H$2:$H$10401,A7549,'Все позиции'!$L$2:$L$10401,B7549)</f>
        <v>32</v>
      </c>
      <c r="E7549" s="4">
        <f>SUMIFS('Все позиции'!$P$2:$P$10401,'Все позиции'!$H$2:$H$10401,A7549,'Все позиции'!$L$2:$L$10401,B7549)</f>
        <v>2759.34</v>
      </c>
      <c r="F7549" s="2">
        <f>COUNTIFS('Все позиции'!$H$2:$H$10401,A7549,'Все позиции'!$L$2:$L$10401,B7549,'Все позиции'!$F$2:$F$10401,"&lt;&gt;")</f>
        <v>0</v>
      </c>
      <c r="G7549" s="2" t="str">
        <f t="shared" si="117"/>
        <v>нет</v>
      </c>
    </row>
    <row r="7550" spans="1:7" x14ac:dyDescent="0.25">
      <c r="A7550" s="2" t="s">
        <v>1077</v>
      </c>
      <c r="B7550" s="2" t="s">
        <v>38</v>
      </c>
      <c r="C7550" s="2">
        <f>COUNTIFS('Все позиции'!$H$2:$H$10401,A7550,'Все позиции'!$L$2:$L$10401,B7550)</f>
        <v>2</v>
      </c>
      <c r="D7550" s="2">
        <f>SUMIFS('Все позиции'!$K$2:$K$10401,'Все позиции'!$H$2:$H$10401,A7550,'Все позиции'!$L$2:$L$10401,B7550)</f>
        <v>149</v>
      </c>
      <c r="E7550" s="4">
        <f>SUMIFS('Все позиции'!$P$2:$P$10401,'Все позиции'!$H$2:$H$10401,A7550,'Все позиции'!$L$2:$L$10401,B7550)</f>
        <v>16143.89</v>
      </c>
      <c r="F7550" s="2">
        <f>COUNTIFS('Все позиции'!$H$2:$H$10401,A7550,'Все позиции'!$L$2:$L$10401,B7550,'Все позиции'!$F$2:$F$10401,"&lt;&gt;")</f>
        <v>0</v>
      </c>
      <c r="G7550" s="2" t="str">
        <f t="shared" si="117"/>
        <v>нет</v>
      </c>
    </row>
    <row r="7551" spans="1:7" x14ac:dyDescent="0.25">
      <c r="A7551" s="2" t="s">
        <v>6333</v>
      </c>
      <c r="B7551" s="2" t="s">
        <v>38</v>
      </c>
      <c r="C7551" s="2">
        <f>COUNTIFS('Все позиции'!$H$2:$H$10401,A7551,'Все позиции'!$L$2:$L$10401,B7551)</f>
        <v>3</v>
      </c>
      <c r="D7551" s="2">
        <f>SUMIFS('Все позиции'!$K$2:$K$10401,'Все позиции'!$H$2:$H$10401,A7551,'Все позиции'!$L$2:$L$10401,B7551)</f>
        <v>182</v>
      </c>
      <c r="E7551" s="4">
        <f>SUMIFS('Все позиции'!$P$2:$P$10401,'Все позиции'!$H$2:$H$10401,A7551,'Все позиции'!$L$2:$L$10401,B7551)</f>
        <v>39467.599999999999</v>
      </c>
      <c r="F7551" s="2">
        <f>COUNTIFS('Все позиции'!$H$2:$H$10401,A7551,'Все позиции'!$L$2:$L$10401,B7551,'Все позиции'!$F$2:$F$10401,"&lt;&gt;")</f>
        <v>3</v>
      </c>
      <c r="G7551" s="2" t="str">
        <f t="shared" si="117"/>
        <v>да</v>
      </c>
    </row>
    <row r="7552" spans="1:7" x14ac:dyDescent="0.25">
      <c r="A7552" s="2" t="s">
        <v>7683</v>
      </c>
      <c r="B7552" s="2" t="s">
        <v>38</v>
      </c>
      <c r="C7552" s="2">
        <f>COUNTIFS('Все позиции'!$H$2:$H$10401,A7552,'Все позиции'!$L$2:$L$10401,B7552)</f>
        <v>1</v>
      </c>
      <c r="D7552" s="2">
        <f>SUMIFS('Все позиции'!$K$2:$K$10401,'Все позиции'!$H$2:$H$10401,A7552,'Все позиции'!$L$2:$L$10401,B7552)</f>
        <v>1694</v>
      </c>
      <c r="E7552" s="4">
        <f>SUMIFS('Все позиции'!$P$2:$P$10401,'Все позиции'!$H$2:$H$10401,A7552,'Все позиции'!$L$2:$L$10401,B7552)</f>
        <v>433300.13</v>
      </c>
      <c r="F7552" s="2">
        <f>COUNTIFS('Все позиции'!$H$2:$H$10401,A7552,'Все позиции'!$L$2:$L$10401,B7552,'Все позиции'!$F$2:$F$10401,"&lt;&gt;")</f>
        <v>1</v>
      </c>
      <c r="G7552" s="2" t="str">
        <f t="shared" si="117"/>
        <v>да</v>
      </c>
    </row>
    <row r="7553" spans="1:7" x14ac:dyDescent="0.25">
      <c r="A7553" s="2" t="s">
        <v>1097</v>
      </c>
      <c r="B7553" s="2" t="s">
        <v>38</v>
      </c>
      <c r="C7553" s="2">
        <f>COUNTIFS('Все позиции'!$H$2:$H$10401,A7553,'Все позиции'!$L$2:$L$10401,B7553)</f>
        <v>1</v>
      </c>
      <c r="D7553" s="2">
        <f>SUMIFS('Все позиции'!$K$2:$K$10401,'Все позиции'!$H$2:$H$10401,A7553,'Все позиции'!$L$2:$L$10401,B7553)</f>
        <v>10</v>
      </c>
      <c r="E7553" s="4">
        <f>SUMIFS('Все позиции'!$P$2:$P$10401,'Все позиции'!$H$2:$H$10401,A7553,'Все позиции'!$L$2:$L$10401,B7553)</f>
        <v>4124.9399999999996</v>
      </c>
      <c r="F7553" s="2">
        <f>COUNTIFS('Все позиции'!$H$2:$H$10401,A7553,'Все позиции'!$L$2:$L$10401,B7553,'Все позиции'!$F$2:$F$10401,"&lt;&gt;")</f>
        <v>0</v>
      </c>
      <c r="G7553" s="2" t="str">
        <f t="shared" si="117"/>
        <v>нет</v>
      </c>
    </row>
    <row r="7554" spans="1:7" x14ac:dyDescent="0.25">
      <c r="A7554" s="2" t="s">
        <v>799</v>
      </c>
      <c r="B7554" s="2" t="s">
        <v>38</v>
      </c>
      <c r="C7554" s="2">
        <f>COUNTIFS('Все позиции'!$H$2:$H$10401,A7554,'Все позиции'!$L$2:$L$10401,B7554)</f>
        <v>1</v>
      </c>
      <c r="D7554" s="2">
        <f>SUMIFS('Все позиции'!$K$2:$K$10401,'Все позиции'!$H$2:$H$10401,A7554,'Все позиции'!$L$2:$L$10401,B7554)</f>
        <v>43</v>
      </c>
      <c r="E7554" s="4">
        <f>SUMIFS('Все позиции'!$P$2:$P$10401,'Все позиции'!$H$2:$H$10401,A7554,'Все позиции'!$L$2:$L$10401,B7554)</f>
        <v>2899.99</v>
      </c>
      <c r="F7554" s="2">
        <f>COUNTIFS('Все позиции'!$H$2:$H$10401,A7554,'Все позиции'!$L$2:$L$10401,B7554,'Все позиции'!$F$2:$F$10401,"&lt;&gt;")</f>
        <v>0</v>
      </c>
      <c r="G7554" s="2" t="str">
        <f t="shared" ref="G7554:G7617" si="118">IF(F7554&gt;0,"да","нет")</f>
        <v>нет</v>
      </c>
    </row>
    <row r="7555" spans="1:7" x14ac:dyDescent="0.25">
      <c r="A7555" s="2" t="s">
        <v>7684</v>
      </c>
      <c r="B7555" s="2" t="s">
        <v>38</v>
      </c>
      <c r="C7555" s="2">
        <f>COUNTIFS('Все позиции'!$H$2:$H$10401,A7555,'Все позиции'!$L$2:$L$10401,B7555)</f>
        <v>1</v>
      </c>
      <c r="D7555" s="2">
        <f>SUMIFS('Все позиции'!$K$2:$K$10401,'Все позиции'!$H$2:$H$10401,A7555,'Все позиции'!$L$2:$L$10401,B7555)</f>
        <v>13</v>
      </c>
      <c r="E7555" s="4">
        <f>SUMIFS('Все позиции'!$P$2:$P$10401,'Все позиции'!$H$2:$H$10401,A7555,'Все позиции'!$L$2:$L$10401,B7555)</f>
        <v>1015.04</v>
      </c>
      <c r="F7555" s="2">
        <f>COUNTIFS('Все позиции'!$H$2:$H$10401,A7555,'Все позиции'!$L$2:$L$10401,B7555,'Все позиции'!$F$2:$F$10401,"&lt;&gt;")</f>
        <v>1</v>
      </c>
      <c r="G7555" s="2" t="str">
        <f t="shared" si="118"/>
        <v>да</v>
      </c>
    </row>
    <row r="7556" spans="1:7" x14ac:dyDescent="0.25">
      <c r="A7556" s="2" t="s">
        <v>7685</v>
      </c>
      <c r="B7556" s="2" t="s">
        <v>38</v>
      </c>
      <c r="C7556" s="2">
        <f>COUNTIFS('Все позиции'!$H$2:$H$10401,A7556,'Все позиции'!$L$2:$L$10401,B7556)</f>
        <v>1</v>
      </c>
      <c r="D7556" s="2">
        <f>SUMIFS('Все позиции'!$K$2:$K$10401,'Все позиции'!$H$2:$H$10401,A7556,'Все позиции'!$L$2:$L$10401,B7556)</f>
        <v>70</v>
      </c>
      <c r="E7556" s="4">
        <f>SUMIFS('Все позиции'!$P$2:$P$10401,'Все позиции'!$H$2:$H$10401,A7556,'Все позиции'!$L$2:$L$10401,B7556)</f>
        <v>2117.92</v>
      </c>
      <c r="F7556" s="2">
        <f>COUNTIFS('Все позиции'!$H$2:$H$10401,A7556,'Все позиции'!$L$2:$L$10401,B7556,'Все позиции'!$F$2:$F$10401,"&lt;&gt;")</f>
        <v>1</v>
      </c>
      <c r="G7556" s="2" t="str">
        <f t="shared" si="118"/>
        <v>да</v>
      </c>
    </row>
    <row r="7557" spans="1:7" x14ac:dyDescent="0.25">
      <c r="A7557" s="2" t="s">
        <v>7686</v>
      </c>
      <c r="B7557" s="2" t="s">
        <v>38</v>
      </c>
      <c r="C7557" s="2">
        <f>COUNTIFS('Все позиции'!$H$2:$H$10401,A7557,'Все позиции'!$L$2:$L$10401,B7557)</f>
        <v>1</v>
      </c>
      <c r="D7557" s="2">
        <f>SUMIFS('Все позиции'!$K$2:$K$10401,'Все позиции'!$H$2:$H$10401,A7557,'Все позиции'!$L$2:$L$10401,B7557)</f>
        <v>10</v>
      </c>
      <c r="E7557" s="4">
        <f>SUMIFS('Все позиции'!$P$2:$P$10401,'Все позиции'!$H$2:$H$10401,A7557,'Все позиции'!$L$2:$L$10401,B7557)</f>
        <v>374.17</v>
      </c>
      <c r="F7557" s="2">
        <f>COUNTIFS('Все позиции'!$H$2:$H$10401,A7557,'Все позиции'!$L$2:$L$10401,B7557,'Все позиции'!$F$2:$F$10401,"&lt;&gt;")</f>
        <v>1</v>
      </c>
      <c r="G7557" s="2" t="str">
        <f t="shared" si="118"/>
        <v>да</v>
      </c>
    </row>
    <row r="7558" spans="1:7" x14ac:dyDescent="0.25">
      <c r="A7558" s="2" t="s">
        <v>7687</v>
      </c>
      <c r="B7558" s="2" t="s">
        <v>38</v>
      </c>
      <c r="C7558" s="2">
        <f>COUNTIFS('Все позиции'!$H$2:$H$10401,A7558,'Все позиции'!$L$2:$L$10401,B7558)</f>
        <v>1</v>
      </c>
      <c r="D7558" s="2">
        <f>SUMIFS('Все позиции'!$K$2:$K$10401,'Все позиции'!$H$2:$H$10401,A7558,'Все позиции'!$L$2:$L$10401,B7558)</f>
        <v>10</v>
      </c>
      <c r="E7558" s="4">
        <f>SUMIFS('Все позиции'!$P$2:$P$10401,'Все позиции'!$H$2:$H$10401,A7558,'Все позиции'!$L$2:$L$10401,B7558)</f>
        <v>411.87</v>
      </c>
      <c r="F7558" s="2">
        <f>COUNTIFS('Все позиции'!$H$2:$H$10401,A7558,'Все позиции'!$L$2:$L$10401,B7558,'Все позиции'!$F$2:$F$10401,"&lt;&gt;")</f>
        <v>1</v>
      </c>
      <c r="G7558" s="2" t="str">
        <f t="shared" si="118"/>
        <v>да</v>
      </c>
    </row>
    <row r="7559" spans="1:7" x14ac:dyDescent="0.25">
      <c r="A7559" s="2" t="s">
        <v>7688</v>
      </c>
      <c r="B7559" s="2" t="s">
        <v>38</v>
      </c>
      <c r="C7559" s="2">
        <f>COUNTIFS('Все позиции'!$H$2:$H$10401,A7559,'Все позиции'!$L$2:$L$10401,B7559)</f>
        <v>1</v>
      </c>
      <c r="D7559" s="2">
        <f>SUMIFS('Все позиции'!$K$2:$K$10401,'Все позиции'!$H$2:$H$10401,A7559,'Все позиции'!$L$2:$L$10401,B7559)</f>
        <v>8</v>
      </c>
      <c r="E7559" s="4">
        <f>SUMIFS('Все позиции'!$P$2:$P$10401,'Все позиции'!$H$2:$H$10401,A7559,'Все позиции'!$L$2:$L$10401,B7559)</f>
        <v>546.55999999999995</v>
      </c>
      <c r="F7559" s="2">
        <f>COUNTIFS('Все позиции'!$H$2:$H$10401,A7559,'Все позиции'!$L$2:$L$10401,B7559,'Все позиции'!$F$2:$F$10401,"&lt;&gt;")</f>
        <v>1</v>
      </c>
      <c r="G7559" s="2" t="str">
        <f t="shared" si="118"/>
        <v>да</v>
      </c>
    </row>
    <row r="7560" spans="1:7" x14ac:dyDescent="0.25">
      <c r="A7560" s="2" t="s">
        <v>2354</v>
      </c>
      <c r="B7560" s="2" t="s">
        <v>38</v>
      </c>
      <c r="C7560" s="2">
        <f>COUNTIFS('Все позиции'!$H$2:$H$10401,A7560,'Все позиции'!$L$2:$L$10401,B7560)</f>
        <v>3</v>
      </c>
      <c r="D7560" s="2">
        <f>SUMIFS('Все позиции'!$K$2:$K$10401,'Все позиции'!$H$2:$H$10401,A7560,'Все позиции'!$L$2:$L$10401,B7560)</f>
        <v>56</v>
      </c>
      <c r="E7560" s="4">
        <f>SUMIFS('Все позиции'!$P$2:$P$10401,'Все позиции'!$H$2:$H$10401,A7560,'Все позиции'!$L$2:$L$10401,B7560)</f>
        <v>35423.919999999998</v>
      </c>
      <c r="F7560" s="2">
        <f>COUNTIFS('Все позиции'!$H$2:$H$10401,A7560,'Все позиции'!$L$2:$L$10401,B7560,'Все позиции'!$F$2:$F$10401,"&lt;&gt;")</f>
        <v>0</v>
      </c>
      <c r="G7560" s="2" t="str">
        <f t="shared" si="118"/>
        <v>нет</v>
      </c>
    </row>
    <row r="7561" spans="1:7" x14ac:dyDescent="0.25">
      <c r="A7561" s="2" t="s">
        <v>4622</v>
      </c>
      <c r="B7561" s="2" t="s">
        <v>38</v>
      </c>
      <c r="C7561" s="2">
        <f>COUNTIFS('Все позиции'!$H$2:$H$10401,A7561,'Все позиции'!$L$2:$L$10401,B7561)</f>
        <v>1</v>
      </c>
      <c r="D7561" s="2">
        <f>SUMIFS('Все позиции'!$K$2:$K$10401,'Все позиции'!$H$2:$H$10401,A7561,'Все позиции'!$L$2:$L$10401,B7561)</f>
        <v>100</v>
      </c>
      <c r="E7561" s="4">
        <f>SUMIFS('Все позиции'!$P$2:$P$10401,'Все позиции'!$H$2:$H$10401,A7561,'Все позиции'!$L$2:$L$10401,B7561)</f>
        <v>16250.4</v>
      </c>
      <c r="F7561" s="2">
        <f>COUNTIFS('Все позиции'!$H$2:$H$10401,A7561,'Все позиции'!$L$2:$L$10401,B7561,'Все позиции'!$F$2:$F$10401,"&lt;&gt;")</f>
        <v>0</v>
      </c>
      <c r="G7561" s="2" t="str">
        <f t="shared" si="118"/>
        <v>нет</v>
      </c>
    </row>
    <row r="7562" spans="1:7" x14ac:dyDescent="0.25">
      <c r="A7562" s="2" t="s">
        <v>4695</v>
      </c>
      <c r="B7562" s="2" t="s">
        <v>38</v>
      </c>
      <c r="C7562" s="2">
        <f>COUNTIFS('Все позиции'!$H$2:$H$10401,A7562,'Все позиции'!$L$2:$L$10401,B7562)</f>
        <v>1</v>
      </c>
      <c r="D7562" s="2">
        <f>SUMIFS('Все позиции'!$K$2:$K$10401,'Все позиции'!$H$2:$H$10401,A7562,'Все позиции'!$L$2:$L$10401,B7562)</f>
        <v>1</v>
      </c>
      <c r="E7562" s="4">
        <f>SUMIFS('Все позиции'!$P$2:$P$10401,'Все позиции'!$H$2:$H$10401,A7562,'Все позиции'!$L$2:$L$10401,B7562)</f>
        <v>0</v>
      </c>
      <c r="F7562" s="2">
        <f>COUNTIFS('Все позиции'!$H$2:$H$10401,A7562,'Все позиции'!$L$2:$L$10401,B7562,'Все позиции'!$F$2:$F$10401,"&lt;&gt;")</f>
        <v>0</v>
      </c>
      <c r="G7562" s="2" t="str">
        <f t="shared" si="118"/>
        <v>нет</v>
      </c>
    </row>
    <row r="7563" spans="1:7" x14ac:dyDescent="0.25">
      <c r="A7563" s="2" t="s">
        <v>4545</v>
      </c>
      <c r="B7563" s="2" t="s">
        <v>38</v>
      </c>
      <c r="C7563" s="2">
        <f>COUNTIFS('Все позиции'!$H$2:$H$10401,A7563,'Все позиции'!$L$2:$L$10401,B7563)</f>
        <v>2</v>
      </c>
      <c r="D7563" s="2">
        <f>SUMIFS('Все позиции'!$K$2:$K$10401,'Все позиции'!$H$2:$H$10401,A7563,'Все позиции'!$L$2:$L$10401,B7563)</f>
        <v>2</v>
      </c>
      <c r="E7563" s="4">
        <f>SUMIFS('Все позиции'!$P$2:$P$10401,'Все позиции'!$H$2:$H$10401,A7563,'Все позиции'!$L$2:$L$10401,B7563)</f>
        <v>6786.77</v>
      </c>
      <c r="F7563" s="2">
        <f>COUNTIFS('Все позиции'!$H$2:$H$10401,A7563,'Все позиции'!$L$2:$L$10401,B7563,'Все позиции'!$F$2:$F$10401,"&lt;&gt;")</f>
        <v>0</v>
      </c>
      <c r="G7563" s="2" t="str">
        <f t="shared" si="118"/>
        <v>нет</v>
      </c>
    </row>
    <row r="7564" spans="1:7" x14ac:dyDescent="0.25">
      <c r="A7564" s="2" t="s">
        <v>801</v>
      </c>
      <c r="B7564" s="2" t="s">
        <v>38</v>
      </c>
      <c r="C7564" s="2">
        <f>COUNTIFS('Все позиции'!$H$2:$H$10401,A7564,'Все позиции'!$L$2:$L$10401,B7564)</f>
        <v>1</v>
      </c>
      <c r="D7564" s="2">
        <f>SUMIFS('Все позиции'!$K$2:$K$10401,'Все позиции'!$H$2:$H$10401,A7564,'Все позиции'!$L$2:$L$10401,B7564)</f>
        <v>4</v>
      </c>
      <c r="E7564" s="4">
        <f>SUMIFS('Все позиции'!$P$2:$P$10401,'Все позиции'!$H$2:$H$10401,A7564,'Все позиции'!$L$2:$L$10401,B7564)</f>
        <v>5624.69</v>
      </c>
      <c r="F7564" s="2">
        <f>COUNTIFS('Все позиции'!$H$2:$H$10401,A7564,'Все позиции'!$L$2:$L$10401,B7564,'Все позиции'!$F$2:$F$10401,"&lt;&gt;")</f>
        <v>0</v>
      </c>
      <c r="G7564" s="2" t="str">
        <f t="shared" si="118"/>
        <v>нет</v>
      </c>
    </row>
    <row r="7565" spans="1:7" x14ac:dyDescent="0.25">
      <c r="A7565" s="2" t="s">
        <v>8608</v>
      </c>
      <c r="B7565" s="2" t="s">
        <v>38</v>
      </c>
      <c r="C7565" s="2">
        <f>COUNTIFS('Все позиции'!$H$2:$H$10401,A7565,'Все позиции'!$L$2:$L$10401,B7565)</f>
        <v>3</v>
      </c>
      <c r="D7565" s="2">
        <f>SUMIFS('Все позиции'!$K$2:$K$10401,'Все позиции'!$H$2:$H$10401,A7565,'Все позиции'!$L$2:$L$10401,B7565)</f>
        <v>36</v>
      </c>
      <c r="E7565" s="4">
        <f>SUMIFS('Все позиции'!$P$2:$P$10401,'Все позиции'!$H$2:$H$10401,A7565,'Все позиции'!$L$2:$L$10401,B7565)</f>
        <v>1480.3999999999999</v>
      </c>
      <c r="F7565" s="2">
        <f>COUNTIFS('Все позиции'!$H$2:$H$10401,A7565,'Все позиции'!$L$2:$L$10401,B7565,'Все позиции'!$F$2:$F$10401,"&lt;&gt;")</f>
        <v>3</v>
      </c>
      <c r="G7565" s="2" t="str">
        <f t="shared" si="118"/>
        <v>да</v>
      </c>
    </row>
    <row r="7566" spans="1:7" x14ac:dyDescent="0.25">
      <c r="A7566" s="2" t="s">
        <v>6863</v>
      </c>
      <c r="B7566" s="2" t="s">
        <v>184</v>
      </c>
      <c r="C7566" s="2">
        <f>COUNTIFS('Все позиции'!$H$2:$H$10401,A7566,'Все позиции'!$L$2:$L$10401,B7566)</f>
        <v>1</v>
      </c>
      <c r="D7566" s="2">
        <f>SUMIFS('Все позиции'!$K$2:$K$10401,'Все позиции'!$H$2:$H$10401,A7566,'Все позиции'!$L$2:$L$10401,B7566)</f>
        <v>51</v>
      </c>
      <c r="E7566" s="4">
        <f>SUMIFS('Все позиции'!$P$2:$P$10401,'Все позиции'!$H$2:$H$10401,A7566,'Все позиции'!$L$2:$L$10401,B7566)</f>
        <v>175609.73</v>
      </c>
      <c r="F7566" s="2">
        <f>COUNTIFS('Все позиции'!$H$2:$H$10401,A7566,'Все позиции'!$L$2:$L$10401,B7566,'Все позиции'!$F$2:$F$10401,"&lt;&gt;")</f>
        <v>0</v>
      </c>
      <c r="G7566" s="2" t="str">
        <f t="shared" si="118"/>
        <v>нет</v>
      </c>
    </row>
    <row r="7567" spans="1:7" x14ac:dyDescent="0.25">
      <c r="A7567" s="2" t="s">
        <v>6571</v>
      </c>
      <c r="B7567" s="2" t="s">
        <v>184</v>
      </c>
      <c r="C7567" s="2">
        <f>COUNTIFS('Все позиции'!$H$2:$H$10401,A7567,'Все позиции'!$L$2:$L$10401,B7567)</f>
        <v>1</v>
      </c>
      <c r="D7567" s="2">
        <f>SUMIFS('Все позиции'!$K$2:$K$10401,'Все позиции'!$H$2:$H$10401,A7567,'Все позиции'!$L$2:$L$10401,B7567)</f>
        <v>30</v>
      </c>
      <c r="E7567" s="4">
        <f>SUMIFS('Все позиции'!$P$2:$P$10401,'Все позиции'!$H$2:$H$10401,A7567,'Все позиции'!$L$2:$L$10401,B7567)</f>
        <v>533829.30000000005</v>
      </c>
      <c r="F7567" s="2">
        <f>COUNTIFS('Все позиции'!$H$2:$H$10401,A7567,'Все позиции'!$L$2:$L$10401,B7567,'Все позиции'!$F$2:$F$10401,"&lt;&gt;")</f>
        <v>1</v>
      </c>
      <c r="G7567" s="2" t="str">
        <f t="shared" si="118"/>
        <v>да</v>
      </c>
    </row>
    <row r="7568" spans="1:7" x14ac:dyDescent="0.25">
      <c r="A7568" s="2" t="s">
        <v>9462</v>
      </c>
      <c r="B7568" s="2" t="s">
        <v>184</v>
      </c>
      <c r="C7568" s="2">
        <f>COUNTIFS('Все позиции'!$H$2:$H$10401,A7568,'Все позиции'!$L$2:$L$10401,B7568)</f>
        <v>2</v>
      </c>
      <c r="D7568" s="2">
        <f>SUMIFS('Все позиции'!$K$2:$K$10401,'Все позиции'!$H$2:$H$10401,A7568,'Все позиции'!$L$2:$L$10401,B7568)</f>
        <v>14</v>
      </c>
      <c r="E7568" s="4">
        <f>SUMIFS('Все позиции'!$P$2:$P$10401,'Все позиции'!$H$2:$H$10401,A7568,'Все позиции'!$L$2:$L$10401,B7568)</f>
        <v>512.4</v>
      </c>
      <c r="F7568" s="2">
        <f>COUNTIFS('Все позиции'!$H$2:$H$10401,A7568,'Все позиции'!$L$2:$L$10401,B7568,'Все позиции'!$F$2:$F$10401,"&lt;&gt;")</f>
        <v>2</v>
      </c>
      <c r="G7568" s="2" t="str">
        <f t="shared" si="118"/>
        <v>да</v>
      </c>
    </row>
    <row r="7569" spans="1:7" x14ac:dyDescent="0.25">
      <c r="A7569" s="2" t="s">
        <v>4387</v>
      </c>
      <c r="B7569" s="2" t="s">
        <v>38</v>
      </c>
      <c r="C7569" s="2">
        <f>COUNTIFS('Все позиции'!$H$2:$H$10401,A7569,'Все позиции'!$L$2:$L$10401,B7569)</f>
        <v>1</v>
      </c>
      <c r="D7569" s="2">
        <f>SUMIFS('Все позиции'!$K$2:$K$10401,'Все позиции'!$H$2:$H$10401,A7569,'Все позиции'!$L$2:$L$10401,B7569)</f>
        <v>5</v>
      </c>
      <c r="E7569" s="4">
        <f>SUMIFS('Все позиции'!$P$2:$P$10401,'Все позиции'!$H$2:$H$10401,A7569,'Все позиции'!$L$2:$L$10401,B7569)</f>
        <v>2129.4499999999998</v>
      </c>
      <c r="F7569" s="2">
        <f>COUNTIFS('Все позиции'!$H$2:$H$10401,A7569,'Все позиции'!$L$2:$L$10401,B7569,'Все позиции'!$F$2:$F$10401,"&lt;&gt;")</f>
        <v>0</v>
      </c>
      <c r="G7569" s="2" t="str">
        <f t="shared" si="118"/>
        <v>нет</v>
      </c>
    </row>
    <row r="7570" spans="1:7" x14ac:dyDescent="0.25">
      <c r="A7570" s="2" t="s">
        <v>807</v>
      </c>
      <c r="B7570" s="2" t="s">
        <v>38</v>
      </c>
      <c r="C7570" s="2">
        <f>COUNTIFS('Все позиции'!$H$2:$H$10401,A7570,'Все позиции'!$L$2:$L$10401,B7570)</f>
        <v>3</v>
      </c>
      <c r="D7570" s="2">
        <f>SUMIFS('Все позиции'!$K$2:$K$10401,'Все позиции'!$H$2:$H$10401,A7570,'Все позиции'!$L$2:$L$10401,B7570)</f>
        <v>454</v>
      </c>
      <c r="E7570" s="4">
        <f>SUMIFS('Все позиции'!$P$2:$P$10401,'Все позиции'!$H$2:$H$10401,A7570,'Все позиции'!$L$2:$L$10401,B7570)</f>
        <v>442.32000000000005</v>
      </c>
      <c r="F7570" s="2">
        <f>COUNTIFS('Все позиции'!$H$2:$H$10401,A7570,'Все позиции'!$L$2:$L$10401,B7570,'Все позиции'!$F$2:$F$10401,"&lt;&gt;")</f>
        <v>1</v>
      </c>
      <c r="G7570" s="2" t="str">
        <f t="shared" si="118"/>
        <v>да</v>
      </c>
    </row>
    <row r="7571" spans="1:7" x14ac:dyDescent="0.25">
      <c r="A7571" s="2" t="s">
        <v>4547</v>
      </c>
      <c r="B7571" s="2" t="s">
        <v>38</v>
      </c>
      <c r="C7571" s="2">
        <f>COUNTIFS('Все позиции'!$H$2:$H$10401,A7571,'Все позиции'!$L$2:$L$10401,B7571)</f>
        <v>2</v>
      </c>
      <c r="D7571" s="2">
        <f>SUMIFS('Все позиции'!$K$2:$K$10401,'Все позиции'!$H$2:$H$10401,A7571,'Все позиции'!$L$2:$L$10401,B7571)</f>
        <v>46</v>
      </c>
      <c r="E7571" s="4">
        <f>SUMIFS('Все позиции'!$P$2:$P$10401,'Все позиции'!$H$2:$H$10401,A7571,'Все позиции'!$L$2:$L$10401,B7571)</f>
        <v>69.31</v>
      </c>
      <c r="F7571" s="2">
        <f>COUNTIFS('Все позиции'!$H$2:$H$10401,A7571,'Все позиции'!$L$2:$L$10401,B7571,'Все позиции'!$F$2:$F$10401,"&lt;&gt;")</f>
        <v>0</v>
      </c>
      <c r="G7571" s="2" t="str">
        <f t="shared" si="118"/>
        <v>нет</v>
      </c>
    </row>
    <row r="7572" spans="1:7" x14ac:dyDescent="0.25">
      <c r="A7572" s="2" t="s">
        <v>3049</v>
      </c>
      <c r="B7572" s="2" t="s">
        <v>38</v>
      </c>
      <c r="C7572" s="2">
        <f>COUNTIFS('Все позиции'!$H$2:$H$10401,A7572,'Все позиции'!$L$2:$L$10401,B7572)</f>
        <v>4</v>
      </c>
      <c r="D7572" s="2">
        <f>SUMIFS('Все позиции'!$K$2:$K$10401,'Все позиции'!$H$2:$H$10401,A7572,'Все позиции'!$L$2:$L$10401,B7572)</f>
        <v>900</v>
      </c>
      <c r="E7572" s="4">
        <f>SUMIFS('Все позиции'!$P$2:$P$10401,'Все позиции'!$H$2:$H$10401,A7572,'Все позиции'!$L$2:$L$10401,B7572)</f>
        <v>9924.7000000000007</v>
      </c>
      <c r="F7572" s="2">
        <f>COUNTIFS('Все позиции'!$H$2:$H$10401,A7572,'Все позиции'!$L$2:$L$10401,B7572,'Все позиции'!$F$2:$F$10401,"&lt;&gt;")</f>
        <v>3</v>
      </c>
      <c r="G7572" s="2" t="str">
        <f t="shared" si="118"/>
        <v>да</v>
      </c>
    </row>
    <row r="7573" spans="1:7" x14ac:dyDescent="0.25">
      <c r="A7573" s="2" t="s">
        <v>4386</v>
      </c>
      <c r="B7573" s="2" t="s">
        <v>38</v>
      </c>
      <c r="C7573" s="2">
        <f>COUNTIFS('Все позиции'!$H$2:$H$10401,A7573,'Все позиции'!$L$2:$L$10401,B7573)</f>
        <v>1</v>
      </c>
      <c r="D7573" s="2">
        <f>SUMIFS('Все позиции'!$K$2:$K$10401,'Все позиции'!$H$2:$H$10401,A7573,'Все позиции'!$L$2:$L$10401,B7573)</f>
        <v>6</v>
      </c>
      <c r="E7573" s="4">
        <f>SUMIFS('Все позиции'!$P$2:$P$10401,'Все позиции'!$H$2:$H$10401,A7573,'Все позиции'!$L$2:$L$10401,B7573)</f>
        <v>1414.44</v>
      </c>
      <c r="F7573" s="2">
        <f>COUNTIFS('Все позиции'!$H$2:$H$10401,A7573,'Все позиции'!$L$2:$L$10401,B7573,'Все позиции'!$F$2:$F$10401,"&lt;&gt;")</f>
        <v>0</v>
      </c>
      <c r="G7573" s="2" t="str">
        <f t="shared" si="118"/>
        <v>нет</v>
      </c>
    </row>
    <row r="7574" spans="1:7" x14ac:dyDescent="0.25">
      <c r="A7574" s="2" t="s">
        <v>3047</v>
      </c>
      <c r="B7574" s="2" t="s">
        <v>38</v>
      </c>
      <c r="C7574" s="2">
        <f>COUNTIFS('Все позиции'!$H$2:$H$10401,A7574,'Все позиции'!$L$2:$L$10401,B7574)</f>
        <v>1</v>
      </c>
      <c r="D7574" s="2">
        <f>SUMIFS('Все позиции'!$K$2:$K$10401,'Все позиции'!$H$2:$H$10401,A7574,'Все позиции'!$L$2:$L$10401,B7574)</f>
        <v>50</v>
      </c>
      <c r="E7574" s="4">
        <f>SUMIFS('Все позиции'!$P$2:$P$10401,'Все позиции'!$H$2:$H$10401,A7574,'Все позиции'!$L$2:$L$10401,B7574)</f>
        <v>3482.49</v>
      </c>
      <c r="F7574" s="2">
        <f>COUNTIFS('Все позиции'!$H$2:$H$10401,A7574,'Все позиции'!$L$2:$L$10401,B7574,'Все позиции'!$F$2:$F$10401,"&lt;&gt;")</f>
        <v>0</v>
      </c>
      <c r="G7574" s="2" t="str">
        <f t="shared" si="118"/>
        <v>нет</v>
      </c>
    </row>
    <row r="7575" spans="1:7" x14ac:dyDescent="0.25">
      <c r="A7575" s="2" t="s">
        <v>3048</v>
      </c>
      <c r="B7575" s="2" t="s">
        <v>38</v>
      </c>
      <c r="C7575" s="2">
        <f>COUNTIFS('Все позиции'!$H$2:$H$10401,A7575,'Все позиции'!$L$2:$L$10401,B7575)</f>
        <v>1</v>
      </c>
      <c r="D7575" s="2">
        <f>SUMIFS('Все позиции'!$K$2:$K$10401,'Все позиции'!$H$2:$H$10401,A7575,'Все позиции'!$L$2:$L$10401,B7575)</f>
        <v>267</v>
      </c>
      <c r="E7575" s="4">
        <f>SUMIFS('Все позиции'!$P$2:$P$10401,'Все позиции'!$H$2:$H$10401,A7575,'Все позиции'!$L$2:$L$10401,B7575)</f>
        <v>20658.43</v>
      </c>
      <c r="F7575" s="2">
        <f>COUNTIFS('Все позиции'!$H$2:$H$10401,A7575,'Все позиции'!$L$2:$L$10401,B7575,'Все позиции'!$F$2:$F$10401,"&lt;&gt;")</f>
        <v>0</v>
      </c>
      <c r="G7575" s="2" t="str">
        <f t="shared" si="118"/>
        <v>нет</v>
      </c>
    </row>
    <row r="7576" spans="1:7" x14ac:dyDescent="0.25">
      <c r="A7576" s="2" t="s">
        <v>1015</v>
      </c>
      <c r="B7576" s="2" t="s">
        <v>38</v>
      </c>
      <c r="C7576" s="2">
        <f>COUNTIFS('Все позиции'!$H$2:$H$10401,A7576,'Все позиции'!$L$2:$L$10401,B7576)</f>
        <v>3</v>
      </c>
      <c r="D7576" s="2">
        <f>SUMIFS('Все позиции'!$K$2:$K$10401,'Все позиции'!$H$2:$H$10401,A7576,'Все позиции'!$L$2:$L$10401,B7576)</f>
        <v>88</v>
      </c>
      <c r="E7576" s="4">
        <f>SUMIFS('Все позиции'!$P$2:$P$10401,'Все позиции'!$H$2:$H$10401,A7576,'Все позиции'!$L$2:$L$10401,B7576)</f>
        <v>20292.599999999999</v>
      </c>
      <c r="F7576" s="2">
        <f>COUNTIFS('Все позиции'!$H$2:$H$10401,A7576,'Все позиции'!$L$2:$L$10401,B7576,'Все позиции'!$F$2:$F$10401,"&lt;&gt;")</f>
        <v>0</v>
      </c>
      <c r="G7576" s="2" t="str">
        <f t="shared" si="118"/>
        <v>нет</v>
      </c>
    </row>
    <row r="7577" spans="1:7" x14ac:dyDescent="0.25">
      <c r="A7577" s="2" t="s">
        <v>803</v>
      </c>
      <c r="B7577" s="2" t="s">
        <v>38</v>
      </c>
      <c r="C7577" s="2">
        <f>COUNTIFS('Все позиции'!$H$2:$H$10401,A7577,'Все позиции'!$L$2:$L$10401,B7577)</f>
        <v>1</v>
      </c>
      <c r="D7577" s="2">
        <f>SUMIFS('Все позиции'!$K$2:$K$10401,'Все позиции'!$H$2:$H$10401,A7577,'Все позиции'!$L$2:$L$10401,B7577)</f>
        <v>263</v>
      </c>
      <c r="E7577" s="4">
        <f>SUMIFS('Все позиции'!$P$2:$P$10401,'Все позиции'!$H$2:$H$10401,A7577,'Все позиции'!$L$2:$L$10401,B7577)</f>
        <v>9869.65</v>
      </c>
      <c r="F7577" s="2">
        <f>COUNTIFS('Все позиции'!$H$2:$H$10401,A7577,'Все позиции'!$L$2:$L$10401,B7577,'Все позиции'!$F$2:$F$10401,"&lt;&gt;")</f>
        <v>0</v>
      </c>
      <c r="G7577" s="2" t="str">
        <f t="shared" si="118"/>
        <v>нет</v>
      </c>
    </row>
    <row r="7578" spans="1:7" x14ac:dyDescent="0.25">
      <c r="A7578" s="2" t="s">
        <v>953</v>
      </c>
      <c r="B7578" s="2" t="s">
        <v>38</v>
      </c>
      <c r="C7578" s="2">
        <f>COUNTIFS('Все позиции'!$H$2:$H$10401,A7578,'Все позиции'!$L$2:$L$10401,B7578)</f>
        <v>2</v>
      </c>
      <c r="D7578" s="2">
        <f>SUMIFS('Все позиции'!$K$2:$K$10401,'Все позиции'!$H$2:$H$10401,A7578,'Все позиции'!$L$2:$L$10401,B7578)</f>
        <v>18</v>
      </c>
      <c r="E7578" s="4">
        <f>SUMIFS('Все позиции'!$P$2:$P$10401,'Все позиции'!$H$2:$H$10401,A7578,'Все позиции'!$L$2:$L$10401,B7578)</f>
        <v>4921.13</v>
      </c>
      <c r="F7578" s="2">
        <f>COUNTIFS('Все позиции'!$H$2:$H$10401,A7578,'Все позиции'!$L$2:$L$10401,B7578,'Все позиции'!$F$2:$F$10401,"&lt;&gt;")</f>
        <v>0</v>
      </c>
      <c r="G7578" s="2" t="str">
        <f t="shared" si="118"/>
        <v>нет</v>
      </c>
    </row>
    <row r="7579" spans="1:7" x14ac:dyDescent="0.25">
      <c r="A7579" s="2" t="s">
        <v>805</v>
      </c>
      <c r="B7579" s="2" t="s">
        <v>38</v>
      </c>
      <c r="C7579" s="2">
        <f>COUNTIFS('Все позиции'!$H$2:$H$10401,A7579,'Все позиции'!$L$2:$L$10401,B7579)</f>
        <v>2</v>
      </c>
      <c r="D7579" s="2">
        <f>SUMIFS('Все позиции'!$K$2:$K$10401,'Все позиции'!$H$2:$H$10401,A7579,'Все позиции'!$L$2:$L$10401,B7579)</f>
        <v>121</v>
      </c>
      <c r="E7579" s="4">
        <f>SUMIFS('Все позиции'!$P$2:$P$10401,'Все позиции'!$H$2:$H$10401,A7579,'Все позиции'!$L$2:$L$10401,B7579)</f>
        <v>4817.84</v>
      </c>
      <c r="F7579" s="2">
        <f>COUNTIFS('Все позиции'!$H$2:$H$10401,A7579,'Все позиции'!$L$2:$L$10401,B7579,'Все позиции'!$F$2:$F$10401,"&lt;&gt;")</f>
        <v>0</v>
      </c>
      <c r="G7579" s="2" t="str">
        <f t="shared" si="118"/>
        <v>нет</v>
      </c>
    </row>
    <row r="7580" spans="1:7" x14ac:dyDescent="0.25">
      <c r="A7580" s="2" t="s">
        <v>4546</v>
      </c>
      <c r="B7580" s="2" t="s">
        <v>38</v>
      </c>
      <c r="C7580" s="2">
        <f>COUNTIFS('Все позиции'!$H$2:$H$10401,A7580,'Все позиции'!$L$2:$L$10401,B7580)</f>
        <v>2</v>
      </c>
      <c r="D7580" s="2">
        <f>SUMIFS('Все позиции'!$K$2:$K$10401,'Все позиции'!$H$2:$H$10401,A7580,'Все позиции'!$L$2:$L$10401,B7580)</f>
        <v>32</v>
      </c>
      <c r="E7580" s="4">
        <f>SUMIFS('Все позиции'!$P$2:$P$10401,'Все позиции'!$H$2:$H$10401,A7580,'Все позиции'!$L$2:$L$10401,B7580)</f>
        <v>2688.1000000000004</v>
      </c>
      <c r="F7580" s="2">
        <f>COUNTIFS('Все позиции'!$H$2:$H$10401,A7580,'Все позиции'!$L$2:$L$10401,B7580,'Все позиции'!$F$2:$F$10401,"&lt;&gt;")</f>
        <v>0</v>
      </c>
      <c r="G7580" s="2" t="str">
        <f t="shared" si="118"/>
        <v>нет</v>
      </c>
    </row>
    <row r="7581" spans="1:7" x14ac:dyDescent="0.25">
      <c r="A7581" s="2" t="s">
        <v>954</v>
      </c>
      <c r="B7581" s="2" t="s">
        <v>38</v>
      </c>
      <c r="C7581" s="2">
        <f>COUNTIFS('Все позиции'!$H$2:$H$10401,A7581,'Все позиции'!$L$2:$L$10401,B7581)</f>
        <v>4</v>
      </c>
      <c r="D7581" s="2">
        <f>SUMIFS('Все позиции'!$K$2:$K$10401,'Все позиции'!$H$2:$H$10401,A7581,'Все позиции'!$L$2:$L$10401,B7581)</f>
        <v>53</v>
      </c>
      <c r="E7581" s="4">
        <f>SUMIFS('Все позиции'!$P$2:$P$10401,'Все позиции'!$H$2:$H$10401,A7581,'Все позиции'!$L$2:$L$10401,B7581)</f>
        <v>13365.66</v>
      </c>
      <c r="F7581" s="2">
        <f>COUNTIFS('Все позиции'!$H$2:$H$10401,A7581,'Все позиции'!$L$2:$L$10401,B7581,'Все позиции'!$F$2:$F$10401,"&lt;&gt;")</f>
        <v>0</v>
      </c>
      <c r="G7581" s="2" t="str">
        <f t="shared" si="118"/>
        <v>нет</v>
      </c>
    </row>
    <row r="7582" spans="1:7" x14ac:dyDescent="0.25">
      <c r="A7582" s="2" t="s">
        <v>9524</v>
      </c>
      <c r="B7582" s="2" t="s">
        <v>23</v>
      </c>
      <c r="C7582" s="2">
        <f>COUNTIFS('Все позиции'!$H$2:$H$10401,A7582,'Все позиции'!$L$2:$L$10401,B7582)</f>
        <v>1</v>
      </c>
      <c r="D7582" s="2">
        <f>SUMIFS('Все позиции'!$K$2:$K$10401,'Все позиции'!$H$2:$H$10401,A7582,'Все позиции'!$L$2:$L$10401,B7582)</f>
        <v>2</v>
      </c>
      <c r="E7582" s="4">
        <f>SUMIFS('Все позиции'!$P$2:$P$10401,'Все позиции'!$H$2:$H$10401,A7582,'Все позиции'!$L$2:$L$10401,B7582)</f>
        <v>0</v>
      </c>
      <c r="F7582" s="2">
        <f>COUNTIFS('Все позиции'!$H$2:$H$10401,A7582,'Все позиции'!$L$2:$L$10401,B7582,'Все позиции'!$F$2:$F$10401,"&lt;&gt;")</f>
        <v>1</v>
      </c>
      <c r="G7582" s="2" t="str">
        <f t="shared" si="118"/>
        <v>да</v>
      </c>
    </row>
    <row r="7583" spans="1:7" x14ac:dyDescent="0.25">
      <c r="A7583" s="2" t="s">
        <v>9751</v>
      </c>
      <c r="B7583" s="2" t="s">
        <v>23</v>
      </c>
      <c r="C7583" s="2">
        <f>COUNTIFS('Все позиции'!$H$2:$H$10401,A7583,'Все позиции'!$L$2:$L$10401,B7583)</f>
        <v>1</v>
      </c>
      <c r="D7583" s="2">
        <f>SUMIFS('Все позиции'!$K$2:$K$10401,'Все позиции'!$H$2:$H$10401,A7583,'Все позиции'!$L$2:$L$10401,B7583)</f>
        <v>6.7</v>
      </c>
      <c r="E7583" s="4">
        <f>SUMIFS('Все позиции'!$P$2:$P$10401,'Все позиции'!$H$2:$H$10401,A7583,'Все позиции'!$L$2:$L$10401,B7583)</f>
        <v>126207.95</v>
      </c>
      <c r="F7583" s="2">
        <f>COUNTIFS('Все позиции'!$H$2:$H$10401,A7583,'Все позиции'!$L$2:$L$10401,B7583,'Все позиции'!$F$2:$F$10401,"&lt;&gt;")</f>
        <v>1</v>
      </c>
      <c r="G7583" s="2" t="str">
        <f t="shared" si="118"/>
        <v>да</v>
      </c>
    </row>
    <row r="7584" spans="1:7" x14ac:dyDescent="0.25">
      <c r="A7584" s="2" t="s">
        <v>4620</v>
      </c>
      <c r="B7584" s="2" t="s">
        <v>320</v>
      </c>
      <c r="C7584" s="2">
        <f>COUNTIFS('Все позиции'!$H$2:$H$10401,A7584,'Все позиции'!$L$2:$L$10401,B7584)</f>
        <v>1</v>
      </c>
      <c r="D7584" s="2">
        <f>SUMIFS('Все позиции'!$K$2:$K$10401,'Все позиции'!$H$2:$H$10401,A7584,'Все позиции'!$L$2:$L$10401,B7584)</f>
        <v>150</v>
      </c>
      <c r="E7584" s="4">
        <f>SUMIFS('Все позиции'!$P$2:$P$10401,'Все позиции'!$H$2:$H$10401,A7584,'Все позиции'!$L$2:$L$10401,B7584)</f>
        <v>4254.75</v>
      </c>
      <c r="F7584" s="2">
        <f>COUNTIFS('Все позиции'!$H$2:$H$10401,A7584,'Все позиции'!$L$2:$L$10401,B7584,'Все позиции'!$F$2:$F$10401,"&lt;&gt;")</f>
        <v>0</v>
      </c>
      <c r="G7584" s="2" t="str">
        <f t="shared" si="118"/>
        <v>нет</v>
      </c>
    </row>
    <row r="7585" spans="1:7" x14ac:dyDescent="0.25">
      <c r="A7585" s="2" t="s">
        <v>9200</v>
      </c>
      <c r="B7585" s="2" t="s">
        <v>21</v>
      </c>
      <c r="C7585" s="2">
        <f>COUNTIFS('Все позиции'!$H$2:$H$10401,A7585,'Все позиции'!$L$2:$L$10401,B7585)</f>
        <v>1</v>
      </c>
      <c r="D7585" s="2">
        <f>SUMIFS('Все позиции'!$K$2:$K$10401,'Все позиции'!$H$2:$H$10401,A7585,'Все позиции'!$L$2:$L$10401,B7585)</f>
        <v>4.8</v>
      </c>
      <c r="E7585" s="4">
        <f>SUMIFS('Все позиции'!$P$2:$P$10401,'Все позиции'!$H$2:$H$10401,A7585,'Все позиции'!$L$2:$L$10401,B7585)</f>
        <v>0</v>
      </c>
      <c r="F7585" s="2">
        <f>COUNTIFS('Все позиции'!$H$2:$H$10401,A7585,'Все позиции'!$L$2:$L$10401,B7585,'Все позиции'!$F$2:$F$10401,"&lt;&gt;")</f>
        <v>1</v>
      </c>
      <c r="G7585" s="2" t="str">
        <f t="shared" si="118"/>
        <v>да</v>
      </c>
    </row>
    <row r="7586" spans="1:7" x14ac:dyDescent="0.25">
      <c r="A7586" s="2" t="s">
        <v>9196</v>
      </c>
      <c r="B7586" s="2" t="s">
        <v>21</v>
      </c>
      <c r="C7586" s="2">
        <f>COUNTIFS('Все позиции'!$H$2:$H$10401,A7586,'Все позиции'!$L$2:$L$10401,B7586)</f>
        <v>1</v>
      </c>
      <c r="D7586" s="2">
        <f>SUMIFS('Все позиции'!$K$2:$K$10401,'Все позиции'!$H$2:$H$10401,A7586,'Все позиции'!$L$2:$L$10401,B7586)</f>
        <v>3.3</v>
      </c>
      <c r="E7586" s="4">
        <f>SUMIFS('Все позиции'!$P$2:$P$10401,'Все позиции'!$H$2:$H$10401,A7586,'Все позиции'!$L$2:$L$10401,B7586)</f>
        <v>0</v>
      </c>
      <c r="F7586" s="2">
        <f>COUNTIFS('Все позиции'!$H$2:$H$10401,A7586,'Все позиции'!$L$2:$L$10401,B7586,'Все позиции'!$F$2:$F$10401,"&lt;&gt;")</f>
        <v>1</v>
      </c>
      <c r="G7586" s="2" t="str">
        <f t="shared" si="118"/>
        <v>да</v>
      </c>
    </row>
    <row r="7587" spans="1:7" x14ac:dyDescent="0.25">
      <c r="A7587" s="2" t="s">
        <v>6601</v>
      </c>
      <c r="B7587" s="2" t="s">
        <v>38</v>
      </c>
      <c r="C7587" s="2">
        <f>COUNTIFS('Все позиции'!$H$2:$H$10401,A7587,'Все позиции'!$L$2:$L$10401,B7587)</f>
        <v>1</v>
      </c>
      <c r="D7587" s="2">
        <f>SUMIFS('Все позиции'!$K$2:$K$10401,'Все позиции'!$H$2:$H$10401,A7587,'Все позиции'!$L$2:$L$10401,B7587)</f>
        <v>14</v>
      </c>
      <c r="E7587" s="4">
        <f>SUMIFS('Все позиции'!$P$2:$P$10401,'Все позиции'!$H$2:$H$10401,A7587,'Все позиции'!$L$2:$L$10401,B7587)</f>
        <v>18325.990000000002</v>
      </c>
      <c r="F7587" s="2">
        <f>COUNTIFS('Все позиции'!$H$2:$H$10401,A7587,'Все позиции'!$L$2:$L$10401,B7587,'Все позиции'!$F$2:$F$10401,"&lt;&gt;")</f>
        <v>1</v>
      </c>
      <c r="G7587" s="2" t="str">
        <f t="shared" si="118"/>
        <v>да</v>
      </c>
    </row>
    <row r="7588" spans="1:7" x14ac:dyDescent="0.25">
      <c r="A7588" s="2" t="s">
        <v>5856</v>
      </c>
      <c r="B7588" s="2" t="s">
        <v>21</v>
      </c>
      <c r="C7588" s="2">
        <f>COUNTIFS('Все позиции'!$H$2:$H$10401,A7588,'Все позиции'!$L$2:$L$10401,B7588)</f>
        <v>1</v>
      </c>
      <c r="D7588" s="2">
        <f>SUMIFS('Все позиции'!$K$2:$K$10401,'Все позиции'!$H$2:$H$10401,A7588,'Все позиции'!$L$2:$L$10401,B7588)</f>
        <v>14.545</v>
      </c>
      <c r="E7588" s="4">
        <f>SUMIFS('Все позиции'!$P$2:$P$10401,'Все позиции'!$H$2:$H$10401,A7588,'Все позиции'!$L$2:$L$10401,B7588)</f>
        <v>16823.759999999998</v>
      </c>
      <c r="F7588" s="2">
        <f>COUNTIFS('Все позиции'!$H$2:$H$10401,A7588,'Все позиции'!$L$2:$L$10401,B7588,'Все позиции'!$F$2:$F$10401,"&lt;&gt;")</f>
        <v>1</v>
      </c>
      <c r="G7588" s="2" t="str">
        <f t="shared" si="118"/>
        <v>да</v>
      </c>
    </row>
    <row r="7589" spans="1:7" x14ac:dyDescent="0.25">
      <c r="A7589" s="2" t="s">
        <v>9226</v>
      </c>
      <c r="B7589" s="2" t="s">
        <v>21</v>
      </c>
      <c r="C7589" s="2">
        <f>COUNTIFS('Все позиции'!$H$2:$H$10401,A7589,'Все позиции'!$L$2:$L$10401,B7589)</f>
        <v>1</v>
      </c>
      <c r="D7589" s="2">
        <f>SUMIFS('Все позиции'!$K$2:$K$10401,'Все позиции'!$H$2:$H$10401,A7589,'Все позиции'!$L$2:$L$10401,B7589)</f>
        <v>14.55</v>
      </c>
      <c r="E7589" s="4">
        <f>SUMIFS('Все позиции'!$P$2:$P$10401,'Все позиции'!$H$2:$H$10401,A7589,'Все позиции'!$L$2:$L$10401,B7589)</f>
        <v>24363.96</v>
      </c>
      <c r="F7589" s="2">
        <f>COUNTIFS('Все позиции'!$H$2:$H$10401,A7589,'Все позиции'!$L$2:$L$10401,B7589,'Все позиции'!$F$2:$F$10401,"&lt;&gt;")</f>
        <v>1</v>
      </c>
      <c r="G7589" s="2" t="str">
        <f t="shared" si="118"/>
        <v>да</v>
      </c>
    </row>
    <row r="7590" spans="1:7" x14ac:dyDescent="0.25">
      <c r="A7590" s="2" t="s">
        <v>9598</v>
      </c>
      <c r="B7590" s="2" t="s">
        <v>6420</v>
      </c>
      <c r="C7590" s="2">
        <f>COUNTIFS('Все позиции'!$H$2:$H$10401,A7590,'Все позиции'!$L$2:$L$10401,B7590)</f>
        <v>1</v>
      </c>
      <c r="D7590" s="2">
        <f>SUMIFS('Все позиции'!$K$2:$K$10401,'Все позиции'!$H$2:$H$10401,A7590,'Все позиции'!$L$2:$L$10401,B7590)</f>
        <v>6</v>
      </c>
      <c r="E7590" s="4">
        <f>SUMIFS('Все позиции'!$P$2:$P$10401,'Все позиции'!$H$2:$H$10401,A7590,'Все позиции'!$L$2:$L$10401,B7590)</f>
        <v>9934.48</v>
      </c>
      <c r="F7590" s="2">
        <f>COUNTIFS('Все позиции'!$H$2:$H$10401,A7590,'Все позиции'!$L$2:$L$10401,B7590,'Все позиции'!$F$2:$F$10401,"&lt;&gt;")</f>
        <v>1</v>
      </c>
      <c r="G7590" s="2" t="str">
        <f t="shared" si="118"/>
        <v>да</v>
      </c>
    </row>
    <row r="7591" spans="1:7" x14ac:dyDescent="0.25">
      <c r="A7591" s="2" t="s">
        <v>9591</v>
      </c>
      <c r="B7591" s="2" t="s">
        <v>6420</v>
      </c>
      <c r="C7591" s="2">
        <f>COUNTIFS('Все позиции'!$H$2:$H$10401,A7591,'Все позиции'!$L$2:$L$10401,B7591)</f>
        <v>1</v>
      </c>
      <c r="D7591" s="2">
        <f>SUMIFS('Все позиции'!$K$2:$K$10401,'Все позиции'!$H$2:$H$10401,A7591,'Все позиции'!$L$2:$L$10401,B7591)</f>
        <v>9.6</v>
      </c>
      <c r="E7591" s="4">
        <f>SUMIFS('Все позиции'!$P$2:$P$10401,'Все позиции'!$H$2:$H$10401,A7591,'Все позиции'!$L$2:$L$10401,B7591)</f>
        <v>11456.56</v>
      </c>
      <c r="F7591" s="2">
        <f>COUNTIFS('Все позиции'!$H$2:$H$10401,A7591,'Все позиции'!$L$2:$L$10401,B7591,'Все позиции'!$F$2:$F$10401,"&lt;&gt;")</f>
        <v>1</v>
      </c>
      <c r="G7591" s="2" t="str">
        <f t="shared" si="118"/>
        <v>да</v>
      </c>
    </row>
    <row r="7592" spans="1:7" x14ac:dyDescent="0.25">
      <c r="A7592" s="2" t="s">
        <v>9587</v>
      </c>
      <c r="B7592" s="2" t="s">
        <v>6420</v>
      </c>
      <c r="C7592" s="2">
        <f>COUNTIFS('Все позиции'!$H$2:$H$10401,A7592,'Все позиции'!$L$2:$L$10401,B7592)</f>
        <v>1</v>
      </c>
      <c r="D7592" s="2">
        <f>SUMIFS('Все позиции'!$K$2:$K$10401,'Все позиции'!$H$2:$H$10401,A7592,'Все позиции'!$L$2:$L$10401,B7592)</f>
        <v>90</v>
      </c>
      <c r="E7592" s="4">
        <f>SUMIFS('Все позиции'!$P$2:$P$10401,'Все позиции'!$H$2:$H$10401,A7592,'Все позиции'!$L$2:$L$10401,B7592)</f>
        <v>128288.12</v>
      </c>
      <c r="F7592" s="2">
        <f>COUNTIFS('Все позиции'!$H$2:$H$10401,A7592,'Все позиции'!$L$2:$L$10401,B7592,'Все позиции'!$F$2:$F$10401,"&lt;&gt;")</f>
        <v>1</v>
      </c>
      <c r="G7592" s="2" t="str">
        <f t="shared" si="118"/>
        <v>да</v>
      </c>
    </row>
    <row r="7593" spans="1:7" x14ac:dyDescent="0.25">
      <c r="A7593" s="2" t="s">
        <v>9592</v>
      </c>
      <c r="B7593" s="2" t="s">
        <v>6420</v>
      </c>
      <c r="C7593" s="2">
        <f>COUNTIFS('Все позиции'!$H$2:$H$10401,A7593,'Все позиции'!$L$2:$L$10401,B7593)</f>
        <v>1</v>
      </c>
      <c r="D7593" s="2">
        <f>SUMIFS('Все позиции'!$K$2:$K$10401,'Все позиции'!$H$2:$H$10401,A7593,'Все позиции'!$L$2:$L$10401,B7593)</f>
        <v>8.4</v>
      </c>
      <c r="E7593" s="4">
        <f>SUMIFS('Все позиции'!$P$2:$P$10401,'Все позиции'!$H$2:$H$10401,A7593,'Все позиции'!$L$2:$L$10401,B7593)</f>
        <v>13702.39</v>
      </c>
      <c r="F7593" s="2">
        <f>COUNTIFS('Все позиции'!$H$2:$H$10401,A7593,'Все позиции'!$L$2:$L$10401,B7593,'Все позиции'!$F$2:$F$10401,"&lt;&gt;")</f>
        <v>1</v>
      </c>
      <c r="G7593" s="2" t="str">
        <f t="shared" si="118"/>
        <v>да</v>
      </c>
    </row>
    <row r="7594" spans="1:7" x14ac:dyDescent="0.25">
      <c r="A7594" s="2" t="s">
        <v>9588</v>
      </c>
      <c r="B7594" s="2" t="s">
        <v>6420</v>
      </c>
      <c r="C7594" s="2">
        <f>COUNTIFS('Все позиции'!$H$2:$H$10401,A7594,'Все позиции'!$L$2:$L$10401,B7594)</f>
        <v>1</v>
      </c>
      <c r="D7594" s="2">
        <f>SUMIFS('Все позиции'!$K$2:$K$10401,'Все позиции'!$H$2:$H$10401,A7594,'Все позиции'!$L$2:$L$10401,B7594)</f>
        <v>44.4</v>
      </c>
      <c r="E7594" s="4">
        <f>SUMIFS('Все позиции'!$P$2:$P$10401,'Все позиции'!$H$2:$H$10401,A7594,'Все позиции'!$L$2:$L$10401,B7594)</f>
        <v>101338.58</v>
      </c>
      <c r="F7594" s="2">
        <f>COUNTIFS('Все позиции'!$H$2:$H$10401,A7594,'Все позиции'!$L$2:$L$10401,B7594,'Все позиции'!$F$2:$F$10401,"&lt;&gt;")</f>
        <v>1</v>
      </c>
      <c r="G7594" s="2" t="str">
        <f t="shared" si="118"/>
        <v>да</v>
      </c>
    </row>
    <row r="7595" spans="1:7" x14ac:dyDescent="0.25">
      <c r="A7595" s="2" t="s">
        <v>9600</v>
      </c>
      <c r="B7595" s="2" t="s">
        <v>6420</v>
      </c>
      <c r="C7595" s="2">
        <f>COUNTIFS('Все позиции'!$H$2:$H$10401,A7595,'Все позиции'!$L$2:$L$10401,B7595)</f>
        <v>1</v>
      </c>
      <c r="D7595" s="2">
        <f>SUMIFS('Все позиции'!$K$2:$K$10401,'Все позиции'!$H$2:$H$10401,A7595,'Все позиции'!$L$2:$L$10401,B7595)</f>
        <v>6</v>
      </c>
      <c r="E7595" s="4">
        <f>SUMIFS('Все позиции'!$P$2:$P$10401,'Все позиции'!$H$2:$H$10401,A7595,'Все позиции'!$L$2:$L$10401,B7595)</f>
        <v>4242.45</v>
      </c>
      <c r="F7595" s="2">
        <f>COUNTIFS('Все позиции'!$H$2:$H$10401,A7595,'Все позиции'!$L$2:$L$10401,B7595,'Все позиции'!$F$2:$F$10401,"&lt;&gt;")</f>
        <v>1</v>
      </c>
      <c r="G7595" s="2" t="str">
        <f t="shared" si="118"/>
        <v>да</v>
      </c>
    </row>
    <row r="7596" spans="1:7" x14ac:dyDescent="0.25">
      <c r="A7596" s="2" t="s">
        <v>9595</v>
      </c>
      <c r="B7596" s="2" t="s">
        <v>6420</v>
      </c>
      <c r="C7596" s="2">
        <f>COUNTIFS('Все позиции'!$H$2:$H$10401,A7596,'Все позиции'!$L$2:$L$10401,B7596)</f>
        <v>1</v>
      </c>
      <c r="D7596" s="2">
        <f>SUMIFS('Все позиции'!$K$2:$K$10401,'Все позиции'!$H$2:$H$10401,A7596,'Все позиции'!$L$2:$L$10401,B7596)</f>
        <v>2.4</v>
      </c>
      <c r="E7596" s="4">
        <f>SUMIFS('Все позиции'!$P$2:$P$10401,'Все позиции'!$H$2:$H$10401,A7596,'Все позиции'!$L$2:$L$10401,B7596)</f>
        <v>4827.13</v>
      </c>
      <c r="F7596" s="2">
        <f>COUNTIFS('Все позиции'!$H$2:$H$10401,A7596,'Все позиции'!$L$2:$L$10401,B7596,'Все позиции'!$F$2:$F$10401,"&lt;&gt;")</f>
        <v>1</v>
      </c>
      <c r="G7596" s="2" t="str">
        <f t="shared" si="118"/>
        <v>да</v>
      </c>
    </row>
    <row r="7597" spans="1:7" x14ac:dyDescent="0.25">
      <c r="A7597" s="2" t="s">
        <v>9599</v>
      </c>
      <c r="B7597" s="2" t="s">
        <v>6420</v>
      </c>
      <c r="C7597" s="2">
        <f>COUNTIFS('Все позиции'!$H$2:$H$10401,A7597,'Все позиции'!$L$2:$L$10401,B7597)</f>
        <v>1</v>
      </c>
      <c r="D7597" s="2">
        <f>SUMIFS('Все позиции'!$K$2:$K$10401,'Все позиции'!$H$2:$H$10401,A7597,'Все позиции'!$L$2:$L$10401,B7597)</f>
        <v>49.2</v>
      </c>
      <c r="E7597" s="4">
        <f>SUMIFS('Все позиции'!$P$2:$P$10401,'Все позиции'!$H$2:$H$10401,A7597,'Все позиции'!$L$2:$L$10401,B7597)</f>
        <v>43705.279999999999</v>
      </c>
      <c r="F7597" s="2">
        <f>COUNTIFS('Все позиции'!$H$2:$H$10401,A7597,'Все позиции'!$L$2:$L$10401,B7597,'Все позиции'!$F$2:$F$10401,"&lt;&gt;")</f>
        <v>1</v>
      </c>
      <c r="G7597" s="2" t="str">
        <f t="shared" si="118"/>
        <v>да</v>
      </c>
    </row>
    <row r="7598" spans="1:7" x14ac:dyDescent="0.25">
      <c r="A7598" s="2" t="s">
        <v>9589</v>
      </c>
      <c r="B7598" s="2" t="s">
        <v>6420</v>
      </c>
      <c r="C7598" s="2">
        <f>COUNTIFS('Все позиции'!$H$2:$H$10401,A7598,'Все позиции'!$L$2:$L$10401,B7598)</f>
        <v>1</v>
      </c>
      <c r="D7598" s="2">
        <f>SUMIFS('Все позиции'!$K$2:$K$10401,'Все позиции'!$H$2:$H$10401,A7598,'Все позиции'!$L$2:$L$10401,B7598)</f>
        <v>1.2</v>
      </c>
      <c r="E7598" s="4">
        <f>SUMIFS('Все позиции'!$P$2:$P$10401,'Все позиции'!$H$2:$H$10401,A7598,'Все позиции'!$L$2:$L$10401,B7598)</f>
        <v>450.5</v>
      </c>
      <c r="F7598" s="2">
        <f>COUNTIFS('Все позиции'!$H$2:$H$10401,A7598,'Все позиции'!$L$2:$L$10401,B7598,'Все позиции'!$F$2:$F$10401,"&lt;&gt;")</f>
        <v>1</v>
      </c>
      <c r="G7598" s="2" t="str">
        <f t="shared" si="118"/>
        <v>да</v>
      </c>
    </row>
    <row r="7599" spans="1:7" x14ac:dyDescent="0.25">
      <c r="A7599" s="2" t="s">
        <v>9583</v>
      </c>
      <c r="B7599" s="2" t="s">
        <v>6420</v>
      </c>
      <c r="C7599" s="2">
        <f>COUNTIFS('Все позиции'!$H$2:$H$10401,A7599,'Все позиции'!$L$2:$L$10401,B7599)</f>
        <v>1</v>
      </c>
      <c r="D7599" s="2">
        <f>SUMIFS('Все позиции'!$K$2:$K$10401,'Все позиции'!$H$2:$H$10401,A7599,'Все позиции'!$L$2:$L$10401,B7599)</f>
        <v>22.8</v>
      </c>
      <c r="E7599" s="4">
        <f>SUMIFS('Все позиции'!$P$2:$P$10401,'Все позиции'!$H$2:$H$10401,A7599,'Все позиции'!$L$2:$L$10401,B7599)</f>
        <v>11801.5</v>
      </c>
      <c r="F7599" s="2">
        <f>COUNTIFS('Все позиции'!$H$2:$H$10401,A7599,'Все позиции'!$L$2:$L$10401,B7599,'Все позиции'!$F$2:$F$10401,"&lt;&gt;")</f>
        <v>1</v>
      </c>
      <c r="G7599" s="2" t="str">
        <f t="shared" si="118"/>
        <v>да</v>
      </c>
    </row>
    <row r="7600" spans="1:7" x14ac:dyDescent="0.25">
      <c r="A7600" s="2" t="s">
        <v>9593</v>
      </c>
      <c r="B7600" s="2" t="s">
        <v>6420</v>
      </c>
      <c r="C7600" s="2">
        <f>COUNTIFS('Все позиции'!$H$2:$H$10401,A7600,'Все позиции'!$L$2:$L$10401,B7600)</f>
        <v>1</v>
      </c>
      <c r="D7600" s="2">
        <f>SUMIFS('Все позиции'!$K$2:$K$10401,'Все позиции'!$H$2:$H$10401,A7600,'Все позиции'!$L$2:$L$10401,B7600)</f>
        <v>2.4</v>
      </c>
      <c r="E7600" s="4">
        <f>SUMIFS('Все позиции'!$P$2:$P$10401,'Все позиции'!$H$2:$H$10401,A7600,'Все позиции'!$L$2:$L$10401,B7600)</f>
        <v>2379.09</v>
      </c>
      <c r="F7600" s="2">
        <f>COUNTIFS('Все позиции'!$H$2:$H$10401,A7600,'Все позиции'!$L$2:$L$10401,B7600,'Все позиции'!$F$2:$F$10401,"&lt;&gt;")</f>
        <v>1</v>
      </c>
      <c r="G7600" s="2" t="str">
        <f t="shared" si="118"/>
        <v>да</v>
      </c>
    </row>
    <row r="7601" spans="1:7" x14ac:dyDescent="0.25">
      <c r="A7601" s="2" t="s">
        <v>9597</v>
      </c>
      <c r="B7601" s="2" t="s">
        <v>6420</v>
      </c>
      <c r="C7601" s="2">
        <f>COUNTIFS('Все позиции'!$H$2:$H$10401,A7601,'Все позиции'!$L$2:$L$10401,B7601)</f>
        <v>1</v>
      </c>
      <c r="D7601" s="2">
        <f>SUMIFS('Все позиции'!$K$2:$K$10401,'Все позиции'!$H$2:$H$10401,A7601,'Все позиции'!$L$2:$L$10401,B7601)</f>
        <v>54</v>
      </c>
      <c r="E7601" s="4">
        <f>SUMIFS('Все позиции'!$P$2:$P$10401,'Все позиции'!$H$2:$H$10401,A7601,'Все позиции'!$L$2:$L$10401,B7601)</f>
        <v>62698</v>
      </c>
      <c r="F7601" s="2">
        <f>COUNTIFS('Все позиции'!$H$2:$H$10401,A7601,'Все позиции'!$L$2:$L$10401,B7601,'Все позиции'!$F$2:$F$10401,"&lt;&gt;")</f>
        <v>1</v>
      </c>
      <c r="G7601" s="2" t="str">
        <f t="shared" si="118"/>
        <v>да</v>
      </c>
    </row>
    <row r="7602" spans="1:7" x14ac:dyDescent="0.25">
      <c r="A7602" s="2" t="s">
        <v>9584</v>
      </c>
      <c r="B7602" s="2" t="s">
        <v>6420</v>
      </c>
      <c r="C7602" s="2">
        <f>COUNTIFS('Все позиции'!$H$2:$H$10401,A7602,'Все позиции'!$L$2:$L$10401,B7602)</f>
        <v>1</v>
      </c>
      <c r="D7602" s="2">
        <f>SUMIFS('Все позиции'!$K$2:$K$10401,'Все позиции'!$H$2:$H$10401,A7602,'Все позиции'!$L$2:$L$10401,B7602)</f>
        <v>40.799999999999997</v>
      </c>
      <c r="E7602" s="4">
        <f>SUMIFS('Все позиции'!$P$2:$P$10401,'Все позиции'!$H$2:$H$10401,A7602,'Все позиции'!$L$2:$L$10401,B7602)</f>
        <v>24519.66</v>
      </c>
      <c r="F7602" s="2">
        <f>COUNTIFS('Все позиции'!$H$2:$H$10401,A7602,'Все позиции'!$L$2:$L$10401,B7602,'Все позиции'!$F$2:$F$10401,"&lt;&gt;")</f>
        <v>1</v>
      </c>
      <c r="G7602" s="2" t="str">
        <f t="shared" si="118"/>
        <v>да</v>
      </c>
    </row>
    <row r="7603" spans="1:7" x14ac:dyDescent="0.25">
      <c r="A7603" s="2" t="s">
        <v>9585</v>
      </c>
      <c r="B7603" s="2" t="s">
        <v>6420</v>
      </c>
      <c r="C7603" s="2">
        <f>COUNTIFS('Все позиции'!$H$2:$H$10401,A7603,'Все позиции'!$L$2:$L$10401,B7603)</f>
        <v>1</v>
      </c>
      <c r="D7603" s="2">
        <f>SUMIFS('Все позиции'!$K$2:$K$10401,'Все позиции'!$H$2:$H$10401,A7603,'Все позиции'!$L$2:$L$10401,B7603)</f>
        <v>198</v>
      </c>
      <c r="E7603" s="4">
        <f>SUMIFS('Все позиции'!$P$2:$P$10401,'Все позиции'!$H$2:$H$10401,A7603,'Все позиции'!$L$2:$L$10401,B7603)</f>
        <v>156204.76999999999</v>
      </c>
      <c r="F7603" s="2">
        <f>COUNTIFS('Все позиции'!$H$2:$H$10401,A7603,'Все позиции'!$L$2:$L$10401,B7603,'Все позиции'!$F$2:$F$10401,"&lt;&gt;")</f>
        <v>1</v>
      </c>
      <c r="G7603" s="2" t="str">
        <f t="shared" si="118"/>
        <v>да</v>
      </c>
    </row>
    <row r="7604" spans="1:7" x14ac:dyDescent="0.25">
      <c r="A7604" s="2" t="s">
        <v>9590</v>
      </c>
      <c r="B7604" s="2" t="s">
        <v>6420</v>
      </c>
      <c r="C7604" s="2">
        <f>COUNTIFS('Все позиции'!$H$2:$H$10401,A7604,'Все позиции'!$L$2:$L$10401,B7604)</f>
        <v>1</v>
      </c>
      <c r="D7604" s="2">
        <f>SUMIFS('Все позиции'!$K$2:$K$10401,'Все позиции'!$H$2:$H$10401,A7604,'Все позиции'!$L$2:$L$10401,B7604)</f>
        <v>12</v>
      </c>
      <c r="E7604" s="4">
        <f>SUMIFS('Все позиции'!$P$2:$P$10401,'Все позиции'!$H$2:$H$10401,A7604,'Все позиции'!$L$2:$L$10401,B7604)</f>
        <v>9118.9599999999991</v>
      </c>
      <c r="F7604" s="2">
        <f>COUNTIFS('Все позиции'!$H$2:$H$10401,A7604,'Все позиции'!$L$2:$L$10401,B7604,'Все позиции'!$F$2:$F$10401,"&lt;&gt;")</f>
        <v>1</v>
      </c>
      <c r="G7604" s="2" t="str">
        <f t="shared" si="118"/>
        <v>да</v>
      </c>
    </row>
    <row r="7605" spans="1:7" x14ac:dyDescent="0.25">
      <c r="A7605" s="2" t="s">
        <v>9586</v>
      </c>
      <c r="B7605" s="2" t="s">
        <v>6420</v>
      </c>
      <c r="C7605" s="2">
        <f>COUNTIFS('Все позиции'!$H$2:$H$10401,A7605,'Все позиции'!$L$2:$L$10401,B7605)</f>
        <v>1</v>
      </c>
      <c r="D7605" s="2">
        <f>SUMIFS('Все позиции'!$K$2:$K$10401,'Все позиции'!$H$2:$H$10401,A7605,'Все позиции'!$L$2:$L$10401,B7605)</f>
        <v>150</v>
      </c>
      <c r="E7605" s="4">
        <f>SUMIFS('Все позиции'!$P$2:$P$10401,'Все позиции'!$H$2:$H$10401,A7605,'Все позиции'!$L$2:$L$10401,B7605)</f>
        <v>178201.74</v>
      </c>
      <c r="F7605" s="2">
        <f>COUNTIFS('Все позиции'!$H$2:$H$10401,A7605,'Все позиции'!$L$2:$L$10401,B7605,'Все позиции'!$F$2:$F$10401,"&lt;&gt;")</f>
        <v>1</v>
      </c>
      <c r="G7605" s="2" t="str">
        <f t="shared" si="118"/>
        <v>да</v>
      </c>
    </row>
    <row r="7606" spans="1:7" x14ac:dyDescent="0.25">
      <c r="A7606" s="2" t="s">
        <v>9594</v>
      </c>
      <c r="B7606" s="2" t="s">
        <v>6420</v>
      </c>
      <c r="C7606" s="2">
        <f>COUNTIFS('Все позиции'!$H$2:$H$10401,A7606,'Все позиции'!$L$2:$L$10401,B7606)</f>
        <v>1</v>
      </c>
      <c r="D7606" s="2">
        <f>SUMIFS('Все позиции'!$K$2:$K$10401,'Все позиции'!$H$2:$H$10401,A7606,'Все позиции'!$L$2:$L$10401,B7606)</f>
        <v>3.6</v>
      </c>
      <c r="E7606" s="4">
        <f>SUMIFS('Все позиции'!$P$2:$P$10401,'Все позиции'!$H$2:$H$10401,A7606,'Все позиции'!$L$2:$L$10401,B7606)</f>
        <v>8494.9599999999991</v>
      </c>
      <c r="F7606" s="2">
        <f>COUNTIFS('Все позиции'!$H$2:$H$10401,A7606,'Все позиции'!$L$2:$L$10401,B7606,'Все позиции'!$F$2:$F$10401,"&lt;&gt;")</f>
        <v>1</v>
      </c>
      <c r="G7606" s="2" t="str">
        <f t="shared" si="118"/>
        <v>да</v>
      </c>
    </row>
    <row r="7607" spans="1:7" x14ac:dyDescent="0.25">
      <c r="A7607" s="2" t="s">
        <v>9354</v>
      </c>
      <c r="B7607" s="2" t="s">
        <v>21</v>
      </c>
      <c r="C7607" s="2">
        <f>COUNTIFS('Все позиции'!$H$2:$H$10401,A7607,'Все позиции'!$L$2:$L$10401,B7607)</f>
        <v>1</v>
      </c>
      <c r="D7607" s="2">
        <f>SUMIFS('Все позиции'!$K$2:$K$10401,'Все позиции'!$H$2:$H$10401,A7607,'Все позиции'!$L$2:$L$10401,B7607)</f>
        <v>19.37</v>
      </c>
      <c r="E7607" s="4">
        <f>SUMIFS('Все позиции'!$P$2:$P$10401,'Все позиции'!$H$2:$H$10401,A7607,'Все позиции'!$L$2:$L$10401,B7607)</f>
        <v>31902.39</v>
      </c>
      <c r="F7607" s="2">
        <f>COUNTIFS('Все позиции'!$H$2:$H$10401,A7607,'Все позиции'!$L$2:$L$10401,B7607,'Все позиции'!$F$2:$F$10401,"&lt;&gt;")</f>
        <v>1</v>
      </c>
      <c r="G7607" s="2" t="str">
        <f t="shared" si="118"/>
        <v>да</v>
      </c>
    </row>
    <row r="7608" spans="1:7" x14ac:dyDescent="0.25">
      <c r="A7608" s="2" t="s">
        <v>9355</v>
      </c>
      <c r="B7608" s="2" t="s">
        <v>21</v>
      </c>
      <c r="C7608" s="2">
        <f>COUNTIFS('Все позиции'!$H$2:$H$10401,A7608,'Все позиции'!$L$2:$L$10401,B7608)</f>
        <v>1</v>
      </c>
      <c r="D7608" s="2">
        <f>SUMIFS('Все позиции'!$K$2:$K$10401,'Все позиции'!$H$2:$H$10401,A7608,'Все позиции'!$L$2:$L$10401,B7608)</f>
        <v>84.9</v>
      </c>
      <c r="E7608" s="4">
        <f>SUMIFS('Все позиции'!$P$2:$P$10401,'Все позиции'!$H$2:$H$10401,A7608,'Все позиции'!$L$2:$L$10401,B7608)</f>
        <v>139830.29999999999</v>
      </c>
      <c r="F7608" s="2">
        <f>COUNTIFS('Все позиции'!$H$2:$H$10401,A7608,'Все позиции'!$L$2:$L$10401,B7608,'Все позиции'!$F$2:$F$10401,"&lt;&gt;")</f>
        <v>1</v>
      </c>
      <c r="G7608" s="2" t="str">
        <f t="shared" si="118"/>
        <v>да</v>
      </c>
    </row>
    <row r="7609" spans="1:7" x14ac:dyDescent="0.25">
      <c r="A7609" s="2" t="s">
        <v>9567</v>
      </c>
      <c r="B7609" s="2" t="s">
        <v>320</v>
      </c>
      <c r="C7609" s="2">
        <f>COUNTIFS('Все позиции'!$H$2:$H$10401,A7609,'Все позиции'!$L$2:$L$10401,B7609)</f>
        <v>1</v>
      </c>
      <c r="D7609" s="2">
        <f>SUMIFS('Все позиции'!$K$2:$K$10401,'Все позиции'!$H$2:$H$10401,A7609,'Все позиции'!$L$2:$L$10401,B7609)</f>
        <v>1704.66</v>
      </c>
      <c r="E7609" s="4">
        <f>SUMIFS('Все позиции'!$P$2:$P$10401,'Все позиции'!$H$2:$H$10401,A7609,'Все позиции'!$L$2:$L$10401,B7609)</f>
        <v>0</v>
      </c>
      <c r="F7609" s="2">
        <f>COUNTIFS('Все позиции'!$H$2:$H$10401,A7609,'Все позиции'!$L$2:$L$10401,B7609,'Все позиции'!$F$2:$F$10401,"&lt;&gt;")</f>
        <v>1</v>
      </c>
      <c r="G7609" s="2" t="str">
        <f t="shared" si="118"/>
        <v>да</v>
      </c>
    </row>
    <row r="7610" spans="1:7" x14ac:dyDescent="0.25">
      <c r="A7610" s="2" t="s">
        <v>8143</v>
      </c>
      <c r="B7610" s="2" t="s">
        <v>21</v>
      </c>
      <c r="C7610" s="2">
        <f>COUNTIFS('Все позиции'!$H$2:$H$10401,A7610,'Все позиции'!$L$2:$L$10401,B7610)</f>
        <v>1</v>
      </c>
      <c r="D7610" s="2">
        <f>SUMIFS('Все позиции'!$K$2:$K$10401,'Все позиции'!$H$2:$H$10401,A7610,'Все позиции'!$L$2:$L$10401,B7610)</f>
        <v>28</v>
      </c>
      <c r="E7610" s="4">
        <f>SUMIFS('Все позиции'!$P$2:$P$10401,'Все позиции'!$H$2:$H$10401,A7610,'Все позиции'!$L$2:$L$10401,B7610)</f>
        <v>0</v>
      </c>
      <c r="F7610" s="2">
        <f>COUNTIFS('Все позиции'!$H$2:$H$10401,A7610,'Все позиции'!$L$2:$L$10401,B7610,'Все позиции'!$F$2:$F$10401,"&lt;&gt;")</f>
        <v>1</v>
      </c>
      <c r="G7610" s="2" t="str">
        <f t="shared" si="118"/>
        <v>да</v>
      </c>
    </row>
    <row r="7611" spans="1:7" x14ac:dyDescent="0.25">
      <c r="A7611" s="2" t="s">
        <v>8134</v>
      </c>
      <c r="B7611" s="2" t="s">
        <v>21</v>
      </c>
      <c r="C7611" s="2">
        <f>COUNTIFS('Все позиции'!$H$2:$H$10401,A7611,'Все позиции'!$L$2:$L$10401,B7611)</f>
        <v>1</v>
      </c>
      <c r="D7611" s="2">
        <f>SUMIFS('Все позиции'!$K$2:$K$10401,'Все позиции'!$H$2:$H$10401,A7611,'Все позиции'!$L$2:$L$10401,B7611)</f>
        <v>3</v>
      </c>
      <c r="E7611" s="4">
        <f>SUMIFS('Все позиции'!$P$2:$P$10401,'Все позиции'!$H$2:$H$10401,A7611,'Все позиции'!$L$2:$L$10401,B7611)</f>
        <v>2632.97</v>
      </c>
      <c r="F7611" s="2">
        <f>COUNTIFS('Все позиции'!$H$2:$H$10401,A7611,'Все позиции'!$L$2:$L$10401,B7611,'Все позиции'!$F$2:$F$10401,"&lt;&gt;")</f>
        <v>1</v>
      </c>
      <c r="G7611" s="2" t="str">
        <f t="shared" si="118"/>
        <v>да</v>
      </c>
    </row>
    <row r="7612" spans="1:7" x14ac:dyDescent="0.25">
      <c r="A7612" s="2" t="s">
        <v>8139</v>
      </c>
      <c r="B7612" s="2" t="s">
        <v>21</v>
      </c>
      <c r="C7612" s="2">
        <f>COUNTIFS('Все позиции'!$H$2:$H$10401,A7612,'Все позиции'!$L$2:$L$10401,B7612)</f>
        <v>1</v>
      </c>
      <c r="D7612" s="2">
        <f>SUMIFS('Все позиции'!$K$2:$K$10401,'Все позиции'!$H$2:$H$10401,A7612,'Все позиции'!$L$2:$L$10401,B7612)</f>
        <v>20</v>
      </c>
      <c r="E7612" s="4">
        <f>SUMIFS('Все позиции'!$P$2:$P$10401,'Все позиции'!$H$2:$H$10401,A7612,'Все позиции'!$L$2:$L$10401,B7612)</f>
        <v>22611.48</v>
      </c>
      <c r="F7612" s="2">
        <f>COUNTIFS('Все позиции'!$H$2:$H$10401,A7612,'Все позиции'!$L$2:$L$10401,B7612,'Все позиции'!$F$2:$F$10401,"&lt;&gt;")</f>
        <v>1</v>
      </c>
      <c r="G7612" s="2" t="str">
        <f t="shared" si="118"/>
        <v>да</v>
      </c>
    </row>
    <row r="7613" spans="1:7" x14ac:dyDescent="0.25">
      <c r="A7613" s="2" t="s">
        <v>8141</v>
      </c>
      <c r="B7613" s="2" t="s">
        <v>21</v>
      </c>
      <c r="C7613" s="2">
        <f>COUNTIFS('Все позиции'!$H$2:$H$10401,A7613,'Все позиции'!$L$2:$L$10401,B7613)</f>
        <v>1</v>
      </c>
      <c r="D7613" s="2">
        <f>SUMIFS('Все позиции'!$K$2:$K$10401,'Все позиции'!$H$2:$H$10401,A7613,'Все позиции'!$L$2:$L$10401,B7613)</f>
        <v>28</v>
      </c>
      <c r="E7613" s="4">
        <f>SUMIFS('Все позиции'!$P$2:$P$10401,'Все позиции'!$H$2:$H$10401,A7613,'Все позиции'!$L$2:$L$10401,B7613)</f>
        <v>37309.89</v>
      </c>
      <c r="F7613" s="2">
        <f>COUNTIFS('Все позиции'!$H$2:$H$10401,A7613,'Все позиции'!$L$2:$L$10401,B7613,'Все позиции'!$F$2:$F$10401,"&lt;&gt;")</f>
        <v>1</v>
      </c>
      <c r="G7613" s="2" t="str">
        <f t="shared" si="118"/>
        <v>да</v>
      </c>
    </row>
    <row r="7614" spans="1:7" x14ac:dyDescent="0.25">
      <c r="A7614" s="2" t="s">
        <v>8739</v>
      </c>
      <c r="B7614" s="2" t="s">
        <v>38</v>
      </c>
      <c r="C7614" s="2">
        <f>COUNTIFS('Все позиции'!$H$2:$H$10401,A7614,'Все позиции'!$L$2:$L$10401,B7614)</f>
        <v>1</v>
      </c>
      <c r="D7614" s="2">
        <f>SUMIFS('Все позиции'!$K$2:$K$10401,'Все позиции'!$H$2:$H$10401,A7614,'Все позиции'!$L$2:$L$10401,B7614)</f>
        <v>6</v>
      </c>
      <c r="E7614" s="4">
        <f>SUMIFS('Все позиции'!$P$2:$P$10401,'Все позиции'!$H$2:$H$10401,A7614,'Все позиции'!$L$2:$L$10401,B7614)</f>
        <v>3952.8</v>
      </c>
      <c r="F7614" s="2">
        <f>COUNTIFS('Все позиции'!$H$2:$H$10401,A7614,'Все позиции'!$L$2:$L$10401,B7614,'Все позиции'!$F$2:$F$10401,"&lt;&gt;")</f>
        <v>1</v>
      </c>
      <c r="G7614" s="2" t="str">
        <f t="shared" si="118"/>
        <v>да</v>
      </c>
    </row>
    <row r="7615" spans="1:7" x14ac:dyDescent="0.25">
      <c r="A7615" s="2" t="s">
        <v>8123</v>
      </c>
      <c r="B7615" s="2" t="s">
        <v>38</v>
      </c>
      <c r="C7615" s="2">
        <f>COUNTIFS('Все позиции'!$H$2:$H$10401,A7615,'Все позиции'!$L$2:$L$10401,B7615)</f>
        <v>1</v>
      </c>
      <c r="D7615" s="2">
        <f>SUMIFS('Все позиции'!$K$2:$K$10401,'Все позиции'!$H$2:$H$10401,A7615,'Все позиции'!$L$2:$L$10401,B7615)</f>
        <v>4</v>
      </c>
      <c r="E7615" s="4">
        <f>SUMIFS('Все позиции'!$P$2:$P$10401,'Все позиции'!$H$2:$H$10401,A7615,'Все позиции'!$L$2:$L$10401,B7615)</f>
        <v>10478.34</v>
      </c>
      <c r="F7615" s="2">
        <f>COUNTIFS('Все позиции'!$H$2:$H$10401,A7615,'Все позиции'!$L$2:$L$10401,B7615,'Все позиции'!$F$2:$F$10401,"&lt;&gt;")</f>
        <v>1</v>
      </c>
      <c r="G7615" s="2" t="str">
        <f t="shared" si="118"/>
        <v>да</v>
      </c>
    </row>
    <row r="7616" spans="1:7" x14ac:dyDescent="0.25">
      <c r="A7616" s="2" t="s">
        <v>3934</v>
      </c>
      <c r="B7616" s="2" t="s">
        <v>38</v>
      </c>
      <c r="C7616" s="2">
        <f>COUNTIFS('Все позиции'!$H$2:$H$10401,A7616,'Все позиции'!$L$2:$L$10401,B7616)</f>
        <v>1</v>
      </c>
      <c r="D7616" s="2">
        <f>SUMIFS('Все позиции'!$K$2:$K$10401,'Все позиции'!$H$2:$H$10401,A7616,'Все позиции'!$L$2:$L$10401,B7616)</f>
        <v>30</v>
      </c>
      <c r="E7616" s="4">
        <f>SUMIFS('Все позиции'!$P$2:$P$10401,'Все позиции'!$H$2:$H$10401,A7616,'Все позиции'!$L$2:$L$10401,B7616)</f>
        <v>56862.13</v>
      </c>
      <c r="F7616" s="2">
        <f>COUNTIFS('Все позиции'!$H$2:$H$10401,A7616,'Все позиции'!$L$2:$L$10401,B7616,'Все позиции'!$F$2:$F$10401,"&lt;&gt;")</f>
        <v>0</v>
      </c>
      <c r="G7616" s="2" t="str">
        <f t="shared" si="118"/>
        <v>нет</v>
      </c>
    </row>
    <row r="7617" spans="1:7" x14ac:dyDescent="0.25">
      <c r="A7617" s="2" t="s">
        <v>4655</v>
      </c>
      <c r="B7617" s="2" t="s">
        <v>38</v>
      </c>
      <c r="C7617" s="2">
        <f>COUNTIFS('Все позиции'!$H$2:$H$10401,A7617,'Все позиции'!$L$2:$L$10401,B7617)</f>
        <v>1</v>
      </c>
      <c r="D7617" s="2">
        <f>SUMIFS('Все позиции'!$K$2:$K$10401,'Все позиции'!$H$2:$H$10401,A7617,'Все позиции'!$L$2:$L$10401,B7617)</f>
        <v>30</v>
      </c>
      <c r="E7617" s="4">
        <f>SUMIFS('Все позиции'!$P$2:$P$10401,'Все позиции'!$H$2:$H$10401,A7617,'Все позиции'!$L$2:$L$10401,B7617)</f>
        <v>0</v>
      </c>
      <c r="F7617" s="2">
        <f>COUNTIFS('Все позиции'!$H$2:$H$10401,A7617,'Все позиции'!$L$2:$L$10401,B7617,'Все позиции'!$F$2:$F$10401,"&lt;&gt;")</f>
        <v>0</v>
      </c>
      <c r="G7617" s="2" t="str">
        <f t="shared" si="118"/>
        <v>нет</v>
      </c>
    </row>
    <row r="7618" spans="1:7" x14ac:dyDescent="0.25">
      <c r="A7618" s="2" t="s">
        <v>8772</v>
      </c>
      <c r="B7618" s="2" t="s">
        <v>38</v>
      </c>
      <c r="C7618" s="2">
        <f>COUNTIFS('Все позиции'!$H$2:$H$10401,A7618,'Все позиции'!$L$2:$L$10401,B7618)</f>
        <v>1</v>
      </c>
      <c r="D7618" s="2">
        <f>SUMIFS('Все позиции'!$K$2:$K$10401,'Все позиции'!$H$2:$H$10401,A7618,'Все позиции'!$L$2:$L$10401,B7618)</f>
        <v>2</v>
      </c>
      <c r="E7618" s="4">
        <f>SUMIFS('Все позиции'!$P$2:$P$10401,'Все позиции'!$H$2:$H$10401,A7618,'Все позиции'!$L$2:$L$10401,B7618)</f>
        <v>7180.41</v>
      </c>
      <c r="F7618" s="2">
        <f>COUNTIFS('Все позиции'!$H$2:$H$10401,A7618,'Все позиции'!$L$2:$L$10401,B7618,'Все позиции'!$F$2:$F$10401,"&lt;&gt;")</f>
        <v>1</v>
      </c>
      <c r="G7618" s="2" t="str">
        <f t="shared" ref="G7618:G7681" si="119">IF(F7618&gt;0,"да","нет")</f>
        <v>да</v>
      </c>
    </row>
    <row r="7619" spans="1:7" x14ac:dyDescent="0.25">
      <c r="A7619" s="2" t="s">
        <v>8800</v>
      </c>
      <c r="B7619" s="2" t="s">
        <v>38</v>
      </c>
      <c r="C7619" s="2">
        <f>COUNTIFS('Все позиции'!$H$2:$H$10401,A7619,'Все позиции'!$L$2:$L$10401,B7619)</f>
        <v>1</v>
      </c>
      <c r="D7619" s="2">
        <f>SUMIFS('Все позиции'!$K$2:$K$10401,'Все позиции'!$H$2:$H$10401,A7619,'Все позиции'!$L$2:$L$10401,B7619)</f>
        <v>10</v>
      </c>
      <c r="E7619" s="4">
        <f>SUMIFS('Все позиции'!$P$2:$P$10401,'Все позиции'!$H$2:$H$10401,A7619,'Все позиции'!$L$2:$L$10401,B7619)</f>
        <v>6017.41</v>
      </c>
      <c r="F7619" s="2">
        <f>COUNTIFS('Все позиции'!$H$2:$H$10401,A7619,'Все позиции'!$L$2:$L$10401,B7619,'Все позиции'!$F$2:$F$10401,"&lt;&gt;")</f>
        <v>1</v>
      </c>
      <c r="G7619" s="2" t="str">
        <f t="shared" si="119"/>
        <v>да</v>
      </c>
    </row>
    <row r="7620" spans="1:7" x14ac:dyDescent="0.25">
      <c r="A7620" s="2" t="s">
        <v>8598</v>
      </c>
      <c r="B7620" s="2" t="s">
        <v>38</v>
      </c>
      <c r="C7620" s="2">
        <f>COUNTIFS('Все позиции'!$H$2:$H$10401,A7620,'Все позиции'!$L$2:$L$10401,B7620)</f>
        <v>1</v>
      </c>
      <c r="D7620" s="2">
        <f>SUMIFS('Все позиции'!$K$2:$K$10401,'Все позиции'!$H$2:$H$10401,A7620,'Все позиции'!$L$2:$L$10401,B7620)</f>
        <v>2</v>
      </c>
      <c r="E7620" s="4">
        <f>SUMIFS('Все позиции'!$P$2:$P$10401,'Все позиции'!$H$2:$H$10401,A7620,'Все позиции'!$L$2:$L$10401,B7620)</f>
        <v>26406.9</v>
      </c>
      <c r="F7620" s="2">
        <f>COUNTIFS('Все позиции'!$H$2:$H$10401,A7620,'Все позиции'!$L$2:$L$10401,B7620,'Все позиции'!$F$2:$F$10401,"&lt;&gt;")</f>
        <v>1</v>
      </c>
      <c r="G7620" s="2" t="str">
        <f t="shared" si="119"/>
        <v>да</v>
      </c>
    </row>
    <row r="7621" spans="1:7" x14ac:dyDescent="0.25">
      <c r="A7621" s="2" t="s">
        <v>3546</v>
      </c>
      <c r="B7621" s="2" t="s">
        <v>38</v>
      </c>
      <c r="C7621" s="2">
        <f>COUNTIFS('Все позиции'!$H$2:$H$10401,A7621,'Все позиции'!$L$2:$L$10401,B7621)</f>
        <v>1</v>
      </c>
      <c r="D7621" s="2">
        <f>SUMIFS('Все позиции'!$K$2:$K$10401,'Все позиции'!$H$2:$H$10401,A7621,'Все позиции'!$L$2:$L$10401,B7621)</f>
        <v>8</v>
      </c>
      <c r="E7621" s="4">
        <f>SUMIFS('Все позиции'!$P$2:$P$10401,'Все позиции'!$H$2:$H$10401,A7621,'Все позиции'!$L$2:$L$10401,B7621)</f>
        <v>218624</v>
      </c>
      <c r="F7621" s="2">
        <f>COUNTIFS('Все позиции'!$H$2:$H$10401,A7621,'Все позиции'!$L$2:$L$10401,B7621,'Все позиции'!$F$2:$F$10401,"&lt;&gt;")</f>
        <v>0</v>
      </c>
      <c r="G7621" s="2" t="str">
        <f t="shared" si="119"/>
        <v>нет</v>
      </c>
    </row>
    <row r="7622" spans="1:7" x14ac:dyDescent="0.25">
      <c r="A7622" s="2" t="s">
        <v>1192</v>
      </c>
      <c r="B7622" s="2" t="s">
        <v>38</v>
      </c>
      <c r="C7622" s="2">
        <f>COUNTIFS('Все позиции'!$H$2:$H$10401,A7622,'Все позиции'!$L$2:$L$10401,B7622)</f>
        <v>1</v>
      </c>
      <c r="D7622" s="2">
        <f>SUMIFS('Все позиции'!$K$2:$K$10401,'Все позиции'!$H$2:$H$10401,A7622,'Все позиции'!$L$2:$L$10401,B7622)</f>
        <v>2</v>
      </c>
      <c r="E7622" s="4">
        <f>SUMIFS('Все позиции'!$P$2:$P$10401,'Все позиции'!$H$2:$H$10401,A7622,'Все позиции'!$L$2:$L$10401,B7622)</f>
        <v>54997.599999999999</v>
      </c>
      <c r="F7622" s="2">
        <f>COUNTIFS('Все позиции'!$H$2:$H$10401,A7622,'Все позиции'!$L$2:$L$10401,B7622,'Все позиции'!$F$2:$F$10401,"&lt;&gt;")</f>
        <v>0</v>
      </c>
      <c r="G7622" s="2" t="str">
        <f t="shared" si="119"/>
        <v>нет</v>
      </c>
    </row>
    <row r="7623" spans="1:7" x14ac:dyDescent="0.25">
      <c r="A7623" s="2" t="s">
        <v>6063</v>
      </c>
      <c r="B7623" s="2" t="s">
        <v>38</v>
      </c>
      <c r="C7623" s="2">
        <f>COUNTIFS('Все позиции'!$H$2:$H$10401,A7623,'Все позиции'!$L$2:$L$10401,B7623)</f>
        <v>1</v>
      </c>
      <c r="D7623" s="2">
        <f>SUMIFS('Все позиции'!$K$2:$K$10401,'Все позиции'!$H$2:$H$10401,A7623,'Все позиции'!$L$2:$L$10401,B7623)</f>
        <v>10</v>
      </c>
      <c r="E7623" s="4">
        <f>SUMIFS('Все позиции'!$P$2:$P$10401,'Все позиции'!$H$2:$H$10401,A7623,'Все позиции'!$L$2:$L$10401,B7623)</f>
        <v>20715.11</v>
      </c>
      <c r="F7623" s="2">
        <f>COUNTIFS('Все позиции'!$H$2:$H$10401,A7623,'Все позиции'!$L$2:$L$10401,B7623,'Все позиции'!$F$2:$F$10401,"&lt;&gt;")</f>
        <v>1</v>
      </c>
      <c r="G7623" s="2" t="str">
        <f t="shared" si="119"/>
        <v>да</v>
      </c>
    </row>
    <row r="7624" spans="1:7" x14ac:dyDescent="0.25">
      <c r="A7624" s="2" t="s">
        <v>9206</v>
      </c>
      <c r="B7624" s="2" t="s">
        <v>38</v>
      </c>
      <c r="C7624" s="2">
        <f>COUNTIFS('Все позиции'!$H$2:$H$10401,A7624,'Все позиции'!$L$2:$L$10401,B7624)</f>
        <v>1</v>
      </c>
      <c r="D7624" s="2">
        <f>SUMIFS('Все позиции'!$K$2:$K$10401,'Все позиции'!$H$2:$H$10401,A7624,'Все позиции'!$L$2:$L$10401,B7624)</f>
        <v>128</v>
      </c>
      <c r="E7624" s="4">
        <f>SUMIFS('Все позиции'!$P$2:$P$10401,'Все позиции'!$H$2:$H$10401,A7624,'Все позиции'!$L$2:$L$10401,B7624)</f>
        <v>11574.58</v>
      </c>
      <c r="F7624" s="2">
        <f>COUNTIFS('Все позиции'!$H$2:$H$10401,A7624,'Все позиции'!$L$2:$L$10401,B7624,'Все позиции'!$F$2:$F$10401,"&lt;&gt;")</f>
        <v>1</v>
      </c>
      <c r="G7624" s="2" t="str">
        <f t="shared" si="119"/>
        <v>да</v>
      </c>
    </row>
    <row r="7625" spans="1:7" x14ac:dyDescent="0.25">
      <c r="A7625" s="2" t="s">
        <v>485</v>
      </c>
      <c r="B7625" s="2" t="s">
        <v>38</v>
      </c>
      <c r="C7625" s="2">
        <f>COUNTIFS('Все позиции'!$H$2:$H$10401,A7625,'Все позиции'!$L$2:$L$10401,B7625)</f>
        <v>1</v>
      </c>
      <c r="D7625" s="2">
        <f>SUMIFS('Все позиции'!$K$2:$K$10401,'Все позиции'!$H$2:$H$10401,A7625,'Все позиции'!$L$2:$L$10401,B7625)</f>
        <v>6</v>
      </c>
      <c r="E7625" s="4">
        <f>SUMIFS('Все позиции'!$P$2:$P$10401,'Все позиции'!$H$2:$H$10401,A7625,'Все позиции'!$L$2:$L$10401,B7625)</f>
        <v>4.3899999999999997</v>
      </c>
      <c r="F7625" s="2">
        <f>COUNTIFS('Все позиции'!$H$2:$H$10401,A7625,'Все позиции'!$L$2:$L$10401,B7625,'Все позиции'!$F$2:$F$10401,"&lt;&gt;")</f>
        <v>0</v>
      </c>
      <c r="G7625" s="2" t="str">
        <f t="shared" si="119"/>
        <v>нет</v>
      </c>
    </row>
    <row r="7626" spans="1:7" x14ac:dyDescent="0.25">
      <c r="A7626" s="2" t="s">
        <v>7689</v>
      </c>
      <c r="B7626" s="2" t="s">
        <v>38</v>
      </c>
      <c r="C7626" s="2">
        <f>COUNTIFS('Все позиции'!$H$2:$H$10401,A7626,'Все позиции'!$L$2:$L$10401,B7626)</f>
        <v>1</v>
      </c>
      <c r="D7626" s="2">
        <f>SUMIFS('Все позиции'!$K$2:$K$10401,'Все позиции'!$H$2:$H$10401,A7626,'Все позиции'!$L$2:$L$10401,B7626)</f>
        <v>4</v>
      </c>
      <c r="E7626" s="4">
        <f>SUMIFS('Все позиции'!$P$2:$P$10401,'Все позиции'!$H$2:$H$10401,A7626,'Все позиции'!$L$2:$L$10401,B7626)</f>
        <v>78.08</v>
      </c>
      <c r="F7626" s="2">
        <f>COUNTIFS('Все позиции'!$H$2:$H$10401,A7626,'Все позиции'!$L$2:$L$10401,B7626,'Все позиции'!$F$2:$F$10401,"&lt;&gt;")</f>
        <v>1</v>
      </c>
      <c r="G7626" s="2" t="str">
        <f t="shared" si="119"/>
        <v>да</v>
      </c>
    </row>
    <row r="7627" spans="1:7" x14ac:dyDescent="0.25">
      <c r="A7627" s="2" t="s">
        <v>7690</v>
      </c>
      <c r="B7627" s="2" t="s">
        <v>38</v>
      </c>
      <c r="C7627" s="2">
        <f>COUNTIFS('Все позиции'!$H$2:$H$10401,A7627,'Все позиции'!$L$2:$L$10401,B7627)</f>
        <v>1</v>
      </c>
      <c r="D7627" s="2">
        <f>SUMIFS('Все позиции'!$K$2:$K$10401,'Все позиции'!$H$2:$H$10401,A7627,'Все позиции'!$L$2:$L$10401,B7627)</f>
        <v>24</v>
      </c>
      <c r="E7627" s="4">
        <f>SUMIFS('Все позиции'!$P$2:$P$10401,'Все позиции'!$H$2:$H$10401,A7627,'Все позиции'!$L$2:$L$10401,B7627)</f>
        <v>468.48</v>
      </c>
      <c r="F7627" s="2">
        <f>COUNTIFS('Все позиции'!$H$2:$H$10401,A7627,'Все позиции'!$L$2:$L$10401,B7627,'Все позиции'!$F$2:$F$10401,"&lt;&gt;")</f>
        <v>1</v>
      </c>
      <c r="G7627" s="2" t="str">
        <f t="shared" si="119"/>
        <v>да</v>
      </c>
    </row>
    <row r="7628" spans="1:7" x14ac:dyDescent="0.25">
      <c r="A7628" s="2" t="s">
        <v>7691</v>
      </c>
      <c r="B7628" s="2" t="s">
        <v>38</v>
      </c>
      <c r="C7628" s="2">
        <f>COUNTIFS('Все позиции'!$H$2:$H$10401,A7628,'Все позиции'!$L$2:$L$10401,B7628)</f>
        <v>1</v>
      </c>
      <c r="D7628" s="2">
        <f>SUMIFS('Все позиции'!$K$2:$K$10401,'Все позиции'!$H$2:$H$10401,A7628,'Все позиции'!$L$2:$L$10401,B7628)</f>
        <v>6</v>
      </c>
      <c r="E7628" s="4">
        <f>SUMIFS('Все позиции'!$P$2:$P$10401,'Все позиции'!$H$2:$H$10401,A7628,'Все позиции'!$L$2:$L$10401,B7628)</f>
        <v>117.12</v>
      </c>
      <c r="F7628" s="2">
        <f>COUNTIFS('Все позиции'!$H$2:$H$10401,A7628,'Все позиции'!$L$2:$L$10401,B7628,'Все позиции'!$F$2:$F$10401,"&lt;&gt;")</f>
        <v>1</v>
      </c>
      <c r="G7628" s="2" t="str">
        <f t="shared" si="119"/>
        <v>да</v>
      </c>
    </row>
    <row r="7629" spans="1:7" x14ac:dyDescent="0.25">
      <c r="A7629" s="2" t="s">
        <v>5112</v>
      </c>
      <c r="B7629" s="2" t="s">
        <v>38</v>
      </c>
      <c r="C7629" s="2">
        <f>COUNTIFS('Все позиции'!$H$2:$H$10401,A7629,'Все позиции'!$L$2:$L$10401,B7629)</f>
        <v>1</v>
      </c>
      <c r="D7629" s="2">
        <f>SUMIFS('Все позиции'!$K$2:$K$10401,'Все позиции'!$H$2:$H$10401,A7629,'Все позиции'!$L$2:$L$10401,B7629)</f>
        <v>192</v>
      </c>
      <c r="E7629" s="4">
        <f>SUMIFS('Все позиции'!$P$2:$P$10401,'Все позиции'!$H$2:$H$10401,A7629,'Все позиции'!$L$2:$L$10401,B7629)</f>
        <v>515.33000000000004</v>
      </c>
      <c r="F7629" s="2">
        <f>COUNTIFS('Все позиции'!$H$2:$H$10401,A7629,'Все позиции'!$L$2:$L$10401,B7629,'Все позиции'!$F$2:$F$10401,"&lt;&gt;")</f>
        <v>1</v>
      </c>
      <c r="G7629" s="2" t="str">
        <f t="shared" si="119"/>
        <v>да</v>
      </c>
    </row>
    <row r="7630" spans="1:7" x14ac:dyDescent="0.25">
      <c r="A7630" s="2" t="s">
        <v>3626</v>
      </c>
      <c r="B7630" s="2" t="s">
        <v>38</v>
      </c>
      <c r="C7630" s="2">
        <f>COUNTIFS('Все позиции'!$H$2:$H$10401,A7630,'Все позиции'!$L$2:$L$10401,B7630)</f>
        <v>1</v>
      </c>
      <c r="D7630" s="2">
        <f>SUMIFS('Все позиции'!$K$2:$K$10401,'Все позиции'!$H$2:$H$10401,A7630,'Все позиции'!$L$2:$L$10401,B7630)</f>
        <v>4</v>
      </c>
      <c r="E7630" s="4">
        <f>SUMIFS('Все позиции'!$P$2:$P$10401,'Все позиции'!$H$2:$H$10401,A7630,'Все позиции'!$L$2:$L$10401,B7630)</f>
        <v>8.44</v>
      </c>
      <c r="F7630" s="2">
        <f>COUNTIFS('Все позиции'!$H$2:$H$10401,A7630,'Все позиции'!$L$2:$L$10401,B7630,'Все позиции'!$F$2:$F$10401,"&lt;&gt;")</f>
        <v>0</v>
      </c>
      <c r="G7630" s="2" t="str">
        <f t="shared" si="119"/>
        <v>нет</v>
      </c>
    </row>
    <row r="7631" spans="1:7" x14ac:dyDescent="0.25">
      <c r="A7631" s="2" t="s">
        <v>6334</v>
      </c>
      <c r="B7631" s="2" t="s">
        <v>38</v>
      </c>
      <c r="C7631" s="2">
        <f>COUNTIFS('Все позиции'!$H$2:$H$10401,A7631,'Все позиции'!$L$2:$L$10401,B7631)</f>
        <v>2</v>
      </c>
      <c r="D7631" s="2">
        <f>SUMIFS('Все позиции'!$K$2:$K$10401,'Все позиции'!$H$2:$H$10401,A7631,'Все позиции'!$L$2:$L$10401,B7631)</f>
        <v>16</v>
      </c>
      <c r="E7631" s="4">
        <f>SUMIFS('Все позиции'!$P$2:$P$10401,'Все позиции'!$H$2:$H$10401,A7631,'Все позиции'!$L$2:$L$10401,B7631)</f>
        <v>234.83</v>
      </c>
      <c r="F7631" s="2">
        <f>COUNTIFS('Все позиции'!$H$2:$H$10401,A7631,'Все позиции'!$L$2:$L$10401,B7631,'Все позиции'!$F$2:$F$10401,"&lt;&gt;")</f>
        <v>2</v>
      </c>
      <c r="G7631" s="2" t="str">
        <f t="shared" si="119"/>
        <v>да</v>
      </c>
    </row>
    <row r="7632" spans="1:7" x14ac:dyDescent="0.25">
      <c r="A7632" s="2" t="s">
        <v>8343</v>
      </c>
      <c r="B7632" s="2" t="s">
        <v>38</v>
      </c>
      <c r="C7632" s="2">
        <f>COUNTIFS('Все позиции'!$H$2:$H$10401,A7632,'Все позиции'!$L$2:$L$10401,B7632)</f>
        <v>1</v>
      </c>
      <c r="D7632" s="2">
        <f>SUMIFS('Все позиции'!$K$2:$K$10401,'Все позиции'!$H$2:$H$10401,A7632,'Все позиции'!$L$2:$L$10401,B7632)</f>
        <v>488</v>
      </c>
      <c r="E7632" s="4">
        <f>SUMIFS('Все позиции'!$P$2:$P$10401,'Все позиции'!$H$2:$H$10401,A7632,'Все позиции'!$L$2:$L$10401,B7632)</f>
        <v>2357.63</v>
      </c>
      <c r="F7632" s="2">
        <f>COUNTIFS('Все позиции'!$H$2:$H$10401,A7632,'Все позиции'!$L$2:$L$10401,B7632,'Все позиции'!$F$2:$F$10401,"&lt;&gt;")</f>
        <v>1</v>
      </c>
      <c r="G7632" s="2" t="str">
        <f t="shared" si="119"/>
        <v>да</v>
      </c>
    </row>
    <row r="7633" spans="1:7" x14ac:dyDescent="0.25">
      <c r="A7633" s="2" t="s">
        <v>2223</v>
      </c>
      <c r="B7633" s="2" t="s">
        <v>38</v>
      </c>
      <c r="C7633" s="2">
        <f>COUNTIFS('Все позиции'!$H$2:$H$10401,A7633,'Все позиции'!$L$2:$L$10401,B7633)</f>
        <v>1</v>
      </c>
      <c r="D7633" s="2">
        <f>SUMIFS('Все позиции'!$K$2:$K$10401,'Все позиции'!$H$2:$H$10401,A7633,'Все позиции'!$L$2:$L$10401,B7633)</f>
        <v>12</v>
      </c>
      <c r="E7633" s="4">
        <f>SUMIFS('Все позиции'!$P$2:$P$10401,'Все позиции'!$H$2:$H$10401,A7633,'Все позиции'!$L$2:$L$10401,B7633)</f>
        <v>25.18</v>
      </c>
      <c r="F7633" s="2">
        <f>COUNTIFS('Все позиции'!$H$2:$H$10401,A7633,'Все позиции'!$L$2:$L$10401,B7633,'Все позиции'!$F$2:$F$10401,"&lt;&gt;")</f>
        <v>0</v>
      </c>
      <c r="G7633" s="2" t="str">
        <f t="shared" si="119"/>
        <v>нет</v>
      </c>
    </row>
    <row r="7634" spans="1:7" x14ac:dyDescent="0.25">
      <c r="A7634" s="2" t="s">
        <v>9744</v>
      </c>
      <c r="B7634" s="2" t="s">
        <v>38</v>
      </c>
      <c r="C7634" s="2">
        <f>COUNTIFS('Все позиции'!$H$2:$H$10401,A7634,'Все позиции'!$L$2:$L$10401,B7634)</f>
        <v>1</v>
      </c>
      <c r="D7634" s="2">
        <f>SUMIFS('Все позиции'!$K$2:$K$10401,'Все позиции'!$H$2:$H$10401,A7634,'Все позиции'!$L$2:$L$10401,B7634)</f>
        <v>211</v>
      </c>
      <c r="E7634" s="4">
        <f>SUMIFS('Все позиции'!$P$2:$P$10401,'Все позиции'!$H$2:$H$10401,A7634,'Все позиции'!$L$2:$L$10401,B7634)</f>
        <v>2744.1</v>
      </c>
      <c r="F7634" s="2">
        <f>COUNTIFS('Все позиции'!$H$2:$H$10401,A7634,'Все позиции'!$L$2:$L$10401,B7634,'Все позиции'!$F$2:$F$10401,"&lt;&gt;")</f>
        <v>1</v>
      </c>
      <c r="G7634" s="2" t="str">
        <f t="shared" si="119"/>
        <v>да</v>
      </c>
    </row>
    <row r="7635" spans="1:7" x14ac:dyDescent="0.25">
      <c r="A7635" s="2" t="s">
        <v>5113</v>
      </c>
      <c r="B7635" s="2" t="s">
        <v>38</v>
      </c>
      <c r="C7635" s="2">
        <f>COUNTIFS('Все позиции'!$H$2:$H$10401,A7635,'Все позиции'!$L$2:$L$10401,B7635)</f>
        <v>1</v>
      </c>
      <c r="D7635" s="2">
        <f>SUMIFS('Все позиции'!$K$2:$K$10401,'Все позиции'!$H$2:$H$10401,A7635,'Все позиции'!$L$2:$L$10401,B7635)</f>
        <v>40</v>
      </c>
      <c r="E7635" s="4">
        <f>SUMIFS('Все позиции'!$P$2:$P$10401,'Все позиции'!$H$2:$H$10401,A7635,'Все позиции'!$L$2:$L$10401,B7635)</f>
        <v>755.91</v>
      </c>
      <c r="F7635" s="2">
        <f>COUNTIFS('Все позиции'!$H$2:$H$10401,A7635,'Все позиции'!$L$2:$L$10401,B7635,'Все позиции'!$F$2:$F$10401,"&lt;&gt;")</f>
        <v>1</v>
      </c>
      <c r="G7635" s="2" t="str">
        <f t="shared" si="119"/>
        <v>да</v>
      </c>
    </row>
    <row r="7636" spans="1:7" x14ac:dyDescent="0.25">
      <c r="A7636" s="2" t="s">
        <v>6815</v>
      </c>
      <c r="B7636" s="2" t="s">
        <v>38</v>
      </c>
      <c r="C7636" s="2">
        <f>COUNTIFS('Все позиции'!$H$2:$H$10401,A7636,'Все позиции'!$L$2:$L$10401,B7636)</f>
        <v>1</v>
      </c>
      <c r="D7636" s="2">
        <f>SUMIFS('Все позиции'!$K$2:$K$10401,'Все позиции'!$H$2:$H$10401,A7636,'Все позиции'!$L$2:$L$10401,B7636)</f>
        <v>156</v>
      </c>
      <c r="E7636" s="4">
        <f>SUMIFS('Все позиции'!$P$2:$P$10401,'Все позиции'!$H$2:$H$10401,A7636,'Все позиции'!$L$2:$L$10401,B7636)</f>
        <v>285.48</v>
      </c>
      <c r="F7636" s="2">
        <f>COUNTIFS('Все позиции'!$H$2:$H$10401,A7636,'Все позиции'!$L$2:$L$10401,B7636,'Все позиции'!$F$2:$F$10401,"&lt;&gt;")</f>
        <v>0</v>
      </c>
      <c r="G7636" s="2" t="str">
        <f t="shared" si="119"/>
        <v>нет</v>
      </c>
    </row>
    <row r="7637" spans="1:7" x14ac:dyDescent="0.25">
      <c r="A7637" s="2" t="s">
        <v>819</v>
      </c>
      <c r="B7637" s="2" t="s">
        <v>38</v>
      </c>
      <c r="C7637" s="2">
        <f>COUNTIFS('Все позиции'!$H$2:$H$10401,A7637,'Все позиции'!$L$2:$L$10401,B7637)</f>
        <v>1</v>
      </c>
      <c r="D7637" s="2">
        <f>SUMIFS('Все позиции'!$K$2:$K$10401,'Все позиции'!$H$2:$H$10401,A7637,'Все позиции'!$L$2:$L$10401,B7637)</f>
        <v>196</v>
      </c>
      <c r="E7637" s="4">
        <f>SUMIFS('Все позиции'!$P$2:$P$10401,'Все позиции'!$H$2:$H$10401,A7637,'Все позиции'!$L$2:$L$10401,B7637)</f>
        <v>50.22</v>
      </c>
      <c r="F7637" s="2">
        <f>COUNTIFS('Все позиции'!$H$2:$H$10401,A7637,'Все позиции'!$L$2:$L$10401,B7637,'Все позиции'!$F$2:$F$10401,"&lt;&gt;")</f>
        <v>0</v>
      </c>
      <c r="G7637" s="2" t="str">
        <f t="shared" si="119"/>
        <v>нет</v>
      </c>
    </row>
    <row r="7638" spans="1:7" x14ac:dyDescent="0.25">
      <c r="A7638" s="2" t="s">
        <v>6816</v>
      </c>
      <c r="B7638" s="2" t="s">
        <v>38</v>
      </c>
      <c r="C7638" s="2">
        <f>COUNTIFS('Все позиции'!$H$2:$H$10401,A7638,'Все позиции'!$L$2:$L$10401,B7638)</f>
        <v>1</v>
      </c>
      <c r="D7638" s="2">
        <f>SUMIFS('Все позиции'!$K$2:$K$10401,'Все позиции'!$H$2:$H$10401,A7638,'Все позиции'!$L$2:$L$10401,B7638)</f>
        <v>78</v>
      </c>
      <c r="E7638" s="4">
        <f>SUMIFS('Все позиции'!$P$2:$P$10401,'Все позиции'!$H$2:$H$10401,A7638,'Все позиции'!$L$2:$L$10401,B7638)</f>
        <v>142.74</v>
      </c>
      <c r="F7638" s="2">
        <f>COUNTIFS('Все позиции'!$H$2:$H$10401,A7638,'Все позиции'!$L$2:$L$10401,B7638,'Все позиции'!$F$2:$F$10401,"&lt;&gt;")</f>
        <v>0</v>
      </c>
      <c r="G7638" s="2" t="str">
        <f t="shared" si="119"/>
        <v>нет</v>
      </c>
    </row>
    <row r="7639" spans="1:7" x14ac:dyDescent="0.25">
      <c r="A7639" s="2" t="s">
        <v>820</v>
      </c>
      <c r="B7639" s="2" t="s">
        <v>38</v>
      </c>
      <c r="C7639" s="2">
        <f>COUNTIFS('Все позиции'!$H$2:$H$10401,A7639,'Все позиции'!$L$2:$L$10401,B7639)</f>
        <v>2</v>
      </c>
      <c r="D7639" s="2">
        <f>SUMIFS('Все позиции'!$K$2:$K$10401,'Все позиции'!$H$2:$H$10401,A7639,'Все позиции'!$L$2:$L$10401,B7639)</f>
        <v>1412</v>
      </c>
      <c r="E7639" s="4">
        <f>SUMIFS('Все позиции'!$P$2:$P$10401,'Все позиции'!$H$2:$H$10401,A7639,'Все позиции'!$L$2:$L$10401,B7639)</f>
        <v>509.11</v>
      </c>
      <c r="F7639" s="2">
        <f>COUNTIFS('Все позиции'!$H$2:$H$10401,A7639,'Все позиции'!$L$2:$L$10401,B7639,'Все позиции'!$F$2:$F$10401,"&lt;&gt;")</f>
        <v>0</v>
      </c>
      <c r="G7639" s="2" t="str">
        <f t="shared" si="119"/>
        <v>нет</v>
      </c>
    </row>
    <row r="7640" spans="1:7" x14ac:dyDescent="0.25">
      <c r="A7640" s="2" t="s">
        <v>4558</v>
      </c>
      <c r="B7640" s="2" t="s">
        <v>38</v>
      </c>
      <c r="C7640" s="2">
        <f>COUNTIFS('Все позиции'!$H$2:$H$10401,A7640,'Все позиции'!$L$2:$L$10401,B7640)</f>
        <v>2</v>
      </c>
      <c r="D7640" s="2">
        <f>SUMIFS('Все позиции'!$K$2:$K$10401,'Все позиции'!$H$2:$H$10401,A7640,'Все позиции'!$L$2:$L$10401,B7640)</f>
        <v>42</v>
      </c>
      <c r="E7640" s="4">
        <f>SUMIFS('Все позиции'!$P$2:$P$10401,'Все позиции'!$H$2:$H$10401,A7640,'Все позиции'!$L$2:$L$10401,B7640)</f>
        <v>584.14</v>
      </c>
      <c r="F7640" s="2">
        <f>COUNTIFS('Все позиции'!$H$2:$H$10401,A7640,'Все позиции'!$L$2:$L$10401,B7640,'Все позиции'!$F$2:$F$10401,"&lt;&gt;")</f>
        <v>0</v>
      </c>
      <c r="G7640" s="2" t="str">
        <f t="shared" si="119"/>
        <v>нет</v>
      </c>
    </row>
    <row r="7641" spans="1:7" x14ac:dyDescent="0.25">
      <c r="A7641" s="2" t="s">
        <v>2222</v>
      </c>
      <c r="B7641" s="2" t="s">
        <v>38</v>
      </c>
      <c r="C7641" s="2">
        <f>COUNTIFS('Все позиции'!$H$2:$H$10401,A7641,'Все позиции'!$L$2:$L$10401,B7641)</f>
        <v>1</v>
      </c>
      <c r="D7641" s="2">
        <f>SUMIFS('Все позиции'!$K$2:$K$10401,'Все позиции'!$H$2:$H$10401,A7641,'Все позиции'!$L$2:$L$10401,B7641)</f>
        <v>72</v>
      </c>
      <c r="E7641" s="4">
        <f>SUMIFS('Все позиции'!$P$2:$P$10401,'Все позиции'!$H$2:$H$10401,A7641,'Все позиции'!$L$2:$L$10401,B7641)</f>
        <v>118.58</v>
      </c>
      <c r="F7641" s="2">
        <f>COUNTIFS('Все позиции'!$H$2:$H$10401,A7641,'Все позиции'!$L$2:$L$10401,B7641,'Все позиции'!$F$2:$F$10401,"&lt;&gt;")</f>
        <v>0</v>
      </c>
      <c r="G7641" s="2" t="str">
        <f t="shared" si="119"/>
        <v>нет</v>
      </c>
    </row>
    <row r="7642" spans="1:7" x14ac:dyDescent="0.25">
      <c r="A7642" s="2" t="s">
        <v>466</v>
      </c>
      <c r="B7642" s="2" t="s">
        <v>38</v>
      </c>
      <c r="C7642" s="2">
        <f>COUNTIFS('Все позиции'!$H$2:$H$10401,A7642,'Все позиции'!$L$2:$L$10401,B7642)</f>
        <v>3</v>
      </c>
      <c r="D7642" s="2">
        <f>SUMIFS('Все позиции'!$K$2:$K$10401,'Все позиции'!$H$2:$H$10401,A7642,'Все позиции'!$L$2:$L$10401,B7642)</f>
        <v>30912</v>
      </c>
      <c r="E7642" s="4">
        <f>SUMIFS('Все позиции'!$P$2:$P$10401,'Все позиции'!$H$2:$H$10401,A7642,'Все позиции'!$L$2:$L$10401,B7642)</f>
        <v>115058.59000000001</v>
      </c>
      <c r="F7642" s="2">
        <f>COUNTIFS('Все позиции'!$H$2:$H$10401,A7642,'Все позиции'!$L$2:$L$10401,B7642,'Все позиции'!$F$2:$F$10401,"&lt;&gt;")</f>
        <v>2</v>
      </c>
      <c r="G7642" s="2" t="str">
        <f t="shared" si="119"/>
        <v>да</v>
      </c>
    </row>
    <row r="7643" spans="1:7" x14ac:dyDescent="0.25">
      <c r="A7643" s="2" t="s">
        <v>171</v>
      </c>
      <c r="B7643" s="2" t="s">
        <v>38</v>
      </c>
      <c r="C7643" s="2">
        <f>COUNTIFS('Все позиции'!$H$2:$H$10401,A7643,'Все позиции'!$L$2:$L$10401,B7643)</f>
        <v>5</v>
      </c>
      <c r="D7643" s="2">
        <f>SUMIFS('Все позиции'!$K$2:$K$10401,'Все позиции'!$H$2:$H$10401,A7643,'Все позиции'!$L$2:$L$10401,B7643)</f>
        <v>2777</v>
      </c>
      <c r="E7643" s="4">
        <f>SUMIFS('Все позиции'!$P$2:$P$10401,'Все позиции'!$H$2:$H$10401,A7643,'Все позиции'!$L$2:$L$10401,B7643)</f>
        <v>1759.6</v>
      </c>
      <c r="F7643" s="2">
        <f>COUNTIFS('Все позиции'!$H$2:$H$10401,A7643,'Все позиции'!$L$2:$L$10401,B7643,'Все позиции'!$F$2:$F$10401,"&lt;&gt;")</f>
        <v>3</v>
      </c>
      <c r="G7643" s="2" t="str">
        <f t="shared" si="119"/>
        <v>да</v>
      </c>
    </row>
    <row r="7644" spans="1:7" x14ac:dyDescent="0.25">
      <c r="A7644" s="2" t="s">
        <v>7692</v>
      </c>
      <c r="B7644" s="2" t="s">
        <v>38</v>
      </c>
      <c r="C7644" s="2">
        <f>COUNTIFS('Все позиции'!$H$2:$H$10401,A7644,'Все позиции'!$L$2:$L$10401,B7644)</f>
        <v>1</v>
      </c>
      <c r="D7644" s="2">
        <f>SUMIFS('Все позиции'!$K$2:$K$10401,'Все позиции'!$H$2:$H$10401,A7644,'Все позиции'!$L$2:$L$10401,B7644)</f>
        <v>4615</v>
      </c>
      <c r="E7644" s="4">
        <f>SUMIFS('Все позиции'!$P$2:$P$10401,'Все позиции'!$H$2:$H$10401,A7644,'Все позиции'!$L$2:$L$10401,B7644)</f>
        <v>18016.96</v>
      </c>
      <c r="F7644" s="2">
        <f>COUNTIFS('Все позиции'!$H$2:$H$10401,A7644,'Все позиции'!$L$2:$L$10401,B7644,'Все позиции'!$F$2:$F$10401,"&lt;&gt;")</f>
        <v>1</v>
      </c>
      <c r="G7644" s="2" t="str">
        <f t="shared" si="119"/>
        <v>да</v>
      </c>
    </row>
    <row r="7645" spans="1:7" x14ac:dyDescent="0.25">
      <c r="A7645" s="2" t="s">
        <v>701</v>
      </c>
      <c r="B7645" s="2" t="s">
        <v>38</v>
      </c>
      <c r="C7645" s="2">
        <f>COUNTIFS('Все позиции'!$H$2:$H$10401,A7645,'Все позиции'!$L$2:$L$10401,B7645)</f>
        <v>2</v>
      </c>
      <c r="D7645" s="2">
        <f>SUMIFS('Все позиции'!$K$2:$K$10401,'Все позиции'!$H$2:$H$10401,A7645,'Все позиции'!$L$2:$L$10401,B7645)</f>
        <v>140</v>
      </c>
      <c r="E7645" s="4">
        <f>SUMIFS('Все позиции'!$P$2:$P$10401,'Все позиции'!$H$2:$H$10401,A7645,'Все позиции'!$L$2:$L$10401,B7645)</f>
        <v>201.88</v>
      </c>
      <c r="F7645" s="2">
        <f>COUNTIFS('Все позиции'!$H$2:$H$10401,A7645,'Все позиции'!$L$2:$L$10401,B7645,'Все позиции'!$F$2:$F$10401,"&lt;&gt;")</f>
        <v>0</v>
      </c>
      <c r="G7645" s="2" t="str">
        <f t="shared" si="119"/>
        <v>нет</v>
      </c>
    </row>
    <row r="7646" spans="1:7" x14ac:dyDescent="0.25">
      <c r="A7646" s="2" t="s">
        <v>144</v>
      </c>
      <c r="B7646" s="2" t="s">
        <v>38</v>
      </c>
      <c r="C7646" s="2">
        <f>COUNTIFS('Все позиции'!$H$2:$H$10401,A7646,'Все позиции'!$L$2:$L$10401,B7646)</f>
        <v>3</v>
      </c>
      <c r="D7646" s="2">
        <f>SUMIFS('Все позиции'!$K$2:$K$10401,'Все позиции'!$H$2:$H$10401,A7646,'Все позиции'!$L$2:$L$10401,B7646)</f>
        <v>100</v>
      </c>
      <c r="E7646" s="4">
        <f>SUMIFS('Все позиции'!$P$2:$P$10401,'Все позиции'!$H$2:$H$10401,A7646,'Все позиции'!$L$2:$L$10401,B7646)</f>
        <v>1199.26</v>
      </c>
      <c r="F7646" s="2">
        <f>COUNTIFS('Все позиции'!$H$2:$H$10401,A7646,'Все позиции'!$L$2:$L$10401,B7646,'Все позиции'!$F$2:$F$10401,"&lt;&gt;")</f>
        <v>0</v>
      </c>
      <c r="G7646" s="2" t="str">
        <f t="shared" si="119"/>
        <v>нет</v>
      </c>
    </row>
    <row r="7647" spans="1:7" x14ac:dyDescent="0.25">
      <c r="A7647" s="2" t="s">
        <v>7693</v>
      </c>
      <c r="B7647" s="2" t="s">
        <v>38</v>
      </c>
      <c r="C7647" s="2">
        <f>COUNTIFS('Все позиции'!$H$2:$H$10401,A7647,'Все позиции'!$L$2:$L$10401,B7647)</f>
        <v>1</v>
      </c>
      <c r="D7647" s="2">
        <f>SUMIFS('Все позиции'!$K$2:$K$10401,'Все позиции'!$H$2:$H$10401,A7647,'Все позиции'!$L$2:$L$10401,B7647)</f>
        <v>108</v>
      </c>
      <c r="E7647" s="4">
        <f>SUMIFS('Все позиции'!$P$2:$P$10401,'Все позиции'!$H$2:$H$10401,A7647,'Все позиции'!$L$2:$L$10401,B7647)</f>
        <v>1054.08</v>
      </c>
      <c r="F7647" s="2">
        <f>COUNTIFS('Все позиции'!$H$2:$H$10401,A7647,'Все позиции'!$L$2:$L$10401,B7647,'Все позиции'!$F$2:$F$10401,"&lt;&gt;")</f>
        <v>1</v>
      </c>
      <c r="G7647" s="2" t="str">
        <f t="shared" si="119"/>
        <v>да</v>
      </c>
    </row>
    <row r="7648" spans="1:7" x14ac:dyDescent="0.25">
      <c r="A7648" s="2" t="s">
        <v>8164</v>
      </c>
      <c r="B7648" s="2" t="s">
        <v>320</v>
      </c>
      <c r="C7648" s="2">
        <f>COUNTIFS('Все позиции'!$H$2:$H$10401,A7648,'Все позиции'!$L$2:$L$10401,B7648)</f>
        <v>1</v>
      </c>
      <c r="D7648" s="2">
        <f>SUMIFS('Все позиции'!$K$2:$K$10401,'Все позиции'!$H$2:$H$10401,A7648,'Все позиции'!$L$2:$L$10401,B7648)</f>
        <v>0.8</v>
      </c>
      <c r="E7648" s="4">
        <f>SUMIFS('Все позиции'!$P$2:$P$10401,'Все позиции'!$H$2:$H$10401,A7648,'Все позиции'!$L$2:$L$10401,B7648)</f>
        <v>1556.72</v>
      </c>
      <c r="F7648" s="2">
        <f>COUNTIFS('Все позиции'!$H$2:$H$10401,A7648,'Все позиции'!$L$2:$L$10401,B7648,'Все позиции'!$F$2:$F$10401,"&lt;&gt;")</f>
        <v>1</v>
      </c>
      <c r="G7648" s="2" t="str">
        <f t="shared" si="119"/>
        <v>да</v>
      </c>
    </row>
    <row r="7649" spans="1:7" x14ac:dyDescent="0.25">
      <c r="A7649" s="2" t="s">
        <v>479</v>
      </c>
      <c r="B7649" s="2" t="s">
        <v>38</v>
      </c>
      <c r="C7649" s="2">
        <f>COUNTIFS('Все позиции'!$H$2:$H$10401,A7649,'Все позиции'!$L$2:$L$10401,B7649)</f>
        <v>1</v>
      </c>
      <c r="D7649" s="2">
        <f>SUMIFS('Все позиции'!$K$2:$K$10401,'Все позиции'!$H$2:$H$10401,A7649,'Все позиции'!$L$2:$L$10401,B7649)</f>
        <v>16</v>
      </c>
      <c r="E7649" s="4">
        <f>SUMIFS('Все позиции'!$P$2:$P$10401,'Все позиции'!$H$2:$H$10401,A7649,'Все позиции'!$L$2:$L$10401,B7649)</f>
        <v>79.25</v>
      </c>
      <c r="F7649" s="2">
        <f>COUNTIFS('Все позиции'!$H$2:$H$10401,A7649,'Все позиции'!$L$2:$L$10401,B7649,'Все позиции'!$F$2:$F$10401,"&lt;&gt;")</f>
        <v>0</v>
      </c>
      <c r="G7649" s="2" t="str">
        <f t="shared" si="119"/>
        <v>нет</v>
      </c>
    </row>
    <row r="7650" spans="1:7" x14ac:dyDescent="0.25">
      <c r="A7650" s="2" t="s">
        <v>7694</v>
      </c>
      <c r="B7650" s="2" t="s">
        <v>38</v>
      </c>
      <c r="C7650" s="2">
        <f>COUNTIFS('Все позиции'!$H$2:$H$10401,A7650,'Все позиции'!$L$2:$L$10401,B7650)</f>
        <v>1</v>
      </c>
      <c r="D7650" s="2">
        <f>SUMIFS('Все позиции'!$K$2:$K$10401,'Все позиции'!$H$2:$H$10401,A7650,'Все позиции'!$L$2:$L$10401,B7650)</f>
        <v>16</v>
      </c>
      <c r="E7650" s="4">
        <f>SUMIFS('Все позиции'!$P$2:$P$10401,'Все позиции'!$H$2:$H$10401,A7650,'Все позиции'!$L$2:$L$10401,B7650)</f>
        <v>1530.37</v>
      </c>
      <c r="F7650" s="2">
        <f>COUNTIFS('Все позиции'!$H$2:$H$10401,A7650,'Все позиции'!$L$2:$L$10401,B7650,'Все позиции'!$F$2:$F$10401,"&lt;&gt;")</f>
        <v>1</v>
      </c>
      <c r="G7650" s="2" t="str">
        <f t="shared" si="119"/>
        <v>да</v>
      </c>
    </row>
    <row r="7651" spans="1:7" x14ac:dyDescent="0.25">
      <c r="A7651" s="2" t="s">
        <v>3627</v>
      </c>
      <c r="B7651" s="2" t="s">
        <v>38</v>
      </c>
      <c r="C7651" s="2">
        <f>COUNTIFS('Все позиции'!$H$2:$H$10401,A7651,'Все позиции'!$L$2:$L$10401,B7651)</f>
        <v>1</v>
      </c>
      <c r="D7651" s="2">
        <f>SUMIFS('Все позиции'!$K$2:$K$10401,'Все позиции'!$H$2:$H$10401,A7651,'Все позиции'!$L$2:$L$10401,B7651)</f>
        <v>20</v>
      </c>
      <c r="E7651" s="4">
        <f>SUMIFS('Все позиции'!$P$2:$P$10401,'Все позиции'!$H$2:$H$10401,A7651,'Все позиции'!$L$2:$L$10401,B7651)</f>
        <v>1392.02</v>
      </c>
      <c r="F7651" s="2">
        <f>COUNTIFS('Все позиции'!$H$2:$H$10401,A7651,'Все позиции'!$L$2:$L$10401,B7651,'Все позиции'!$F$2:$F$10401,"&lt;&gt;")</f>
        <v>0</v>
      </c>
      <c r="G7651" s="2" t="str">
        <f t="shared" si="119"/>
        <v>нет</v>
      </c>
    </row>
    <row r="7652" spans="1:7" x14ac:dyDescent="0.25">
      <c r="A7652" s="2" t="s">
        <v>6875</v>
      </c>
      <c r="B7652" s="2" t="s">
        <v>38</v>
      </c>
      <c r="C7652" s="2">
        <f>COUNTIFS('Все позиции'!$H$2:$H$10401,A7652,'Все позиции'!$L$2:$L$10401,B7652)</f>
        <v>1</v>
      </c>
      <c r="D7652" s="2">
        <f>SUMIFS('Все позиции'!$K$2:$K$10401,'Все позиции'!$H$2:$H$10401,A7652,'Все позиции'!$L$2:$L$10401,B7652)</f>
        <v>14</v>
      </c>
      <c r="E7652" s="4">
        <f>SUMIFS('Все позиции'!$P$2:$P$10401,'Все позиции'!$H$2:$H$10401,A7652,'Все позиции'!$L$2:$L$10401,B7652)</f>
        <v>409.92</v>
      </c>
      <c r="F7652" s="2">
        <f>COUNTIFS('Все позиции'!$H$2:$H$10401,A7652,'Все позиции'!$L$2:$L$10401,B7652,'Все позиции'!$F$2:$F$10401,"&lt;&gt;")</f>
        <v>0</v>
      </c>
      <c r="G7652" s="2" t="str">
        <f t="shared" si="119"/>
        <v>нет</v>
      </c>
    </row>
    <row r="7653" spans="1:7" x14ac:dyDescent="0.25">
      <c r="A7653" s="2" t="s">
        <v>6561</v>
      </c>
      <c r="B7653" s="2" t="s">
        <v>38</v>
      </c>
      <c r="C7653" s="2">
        <f>COUNTIFS('Все позиции'!$H$2:$H$10401,A7653,'Все позиции'!$L$2:$L$10401,B7653)</f>
        <v>1</v>
      </c>
      <c r="D7653" s="2">
        <f>SUMIFS('Все позиции'!$K$2:$K$10401,'Все позиции'!$H$2:$H$10401,A7653,'Все позиции'!$L$2:$L$10401,B7653)</f>
        <v>37</v>
      </c>
      <c r="E7653" s="4">
        <f>SUMIFS('Все позиции'!$P$2:$P$10401,'Все позиции'!$H$2:$H$10401,A7653,'Все позиции'!$L$2:$L$10401,B7653)</f>
        <v>209.9</v>
      </c>
      <c r="F7653" s="2">
        <f>COUNTIFS('Все позиции'!$H$2:$H$10401,A7653,'Все позиции'!$L$2:$L$10401,B7653,'Все позиции'!$F$2:$F$10401,"&lt;&gt;")</f>
        <v>1</v>
      </c>
      <c r="G7653" s="2" t="str">
        <f t="shared" si="119"/>
        <v>да</v>
      </c>
    </row>
    <row r="7654" spans="1:7" x14ac:dyDescent="0.25">
      <c r="A7654" s="2" t="s">
        <v>9420</v>
      </c>
      <c r="B7654" s="2" t="s">
        <v>38</v>
      </c>
      <c r="C7654" s="2">
        <f>COUNTIFS('Все позиции'!$H$2:$H$10401,A7654,'Все позиции'!$L$2:$L$10401,B7654)</f>
        <v>1</v>
      </c>
      <c r="D7654" s="2">
        <f>SUMIFS('Все позиции'!$K$2:$K$10401,'Все позиции'!$H$2:$H$10401,A7654,'Все позиции'!$L$2:$L$10401,B7654)</f>
        <v>88</v>
      </c>
      <c r="E7654" s="4">
        <f>SUMIFS('Все позиции'!$P$2:$P$10401,'Все позиции'!$H$2:$H$10401,A7654,'Все позиции'!$L$2:$L$10401,B7654)</f>
        <v>4831.2</v>
      </c>
      <c r="F7654" s="2">
        <f>COUNTIFS('Все позиции'!$H$2:$H$10401,A7654,'Все позиции'!$L$2:$L$10401,B7654,'Все позиции'!$F$2:$F$10401,"&lt;&gt;")</f>
        <v>1</v>
      </c>
      <c r="G7654" s="2" t="str">
        <f t="shared" si="119"/>
        <v>да</v>
      </c>
    </row>
    <row r="7655" spans="1:7" x14ac:dyDescent="0.25">
      <c r="A7655" s="2" t="s">
        <v>9327</v>
      </c>
      <c r="B7655" s="2" t="s">
        <v>38</v>
      </c>
      <c r="C7655" s="2">
        <f>COUNTIFS('Все позиции'!$H$2:$H$10401,A7655,'Все позиции'!$L$2:$L$10401,B7655)</f>
        <v>1</v>
      </c>
      <c r="D7655" s="2">
        <f>SUMIFS('Все позиции'!$K$2:$K$10401,'Все позиции'!$H$2:$H$10401,A7655,'Все позиции'!$L$2:$L$10401,B7655)</f>
        <v>69</v>
      </c>
      <c r="E7655" s="4">
        <f>SUMIFS('Все позиции'!$P$2:$P$10401,'Все позиции'!$H$2:$H$10401,A7655,'Все позиции'!$L$2:$L$10401,B7655)</f>
        <v>3788.1</v>
      </c>
      <c r="F7655" s="2">
        <f>COUNTIFS('Все позиции'!$H$2:$H$10401,A7655,'Все позиции'!$L$2:$L$10401,B7655,'Все позиции'!$F$2:$F$10401,"&lt;&gt;")</f>
        <v>1</v>
      </c>
      <c r="G7655" s="2" t="str">
        <f t="shared" si="119"/>
        <v>да</v>
      </c>
    </row>
    <row r="7656" spans="1:7" x14ac:dyDescent="0.25">
      <c r="A7656" s="2" t="s">
        <v>9384</v>
      </c>
      <c r="B7656" s="2" t="s">
        <v>38</v>
      </c>
      <c r="C7656" s="2">
        <f>COUNTIFS('Все позиции'!$H$2:$H$10401,A7656,'Все позиции'!$L$2:$L$10401,B7656)</f>
        <v>1</v>
      </c>
      <c r="D7656" s="2">
        <f>SUMIFS('Все позиции'!$K$2:$K$10401,'Все позиции'!$H$2:$H$10401,A7656,'Все позиции'!$L$2:$L$10401,B7656)</f>
        <v>44</v>
      </c>
      <c r="E7656" s="4">
        <f>SUMIFS('Все позиции'!$P$2:$P$10401,'Все позиции'!$H$2:$H$10401,A7656,'Все позиции'!$L$2:$L$10401,B7656)</f>
        <v>2415.6</v>
      </c>
      <c r="F7656" s="2">
        <f>COUNTIFS('Все позиции'!$H$2:$H$10401,A7656,'Все позиции'!$L$2:$L$10401,B7656,'Все позиции'!$F$2:$F$10401,"&lt;&gt;")</f>
        <v>1</v>
      </c>
      <c r="G7656" s="2" t="str">
        <f t="shared" si="119"/>
        <v>да</v>
      </c>
    </row>
    <row r="7657" spans="1:7" x14ac:dyDescent="0.25">
      <c r="A7657" s="2" t="s">
        <v>8156</v>
      </c>
      <c r="B7657" s="2" t="s">
        <v>320</v>
      </c>
      <c r="C7657" s="2">
        <f>COUNTIFS('Все позиции'!$H$2:$H$10401,A7657,'Все позиции'!$L$2:$L$10401,B7657)</f>
        <v>2</v>
      </c>
      <c r="D7657" s="2">
        <f>SUMIFS('Все позиции'!$K$2:$K$10401,'Все позиции'!$H$2:$H$10401,A7657,'Все позиции'!$L$2:$L$10401,B7657)</f>
        <v>0.8</v>
      </c>
      <c r="E7657" s="4">
        <f>SUMIFS('Все позиции'!$P$2:$P$10401,'Все позиции'!$H$2:$H$10401,A7657,'Все позиции'!$L$2:$L$10401,B7657)</f>
        <v>2345.4499999999998</v>
      </c>
      <c r="F7657" s="2">
        <f>COUNTIFS('Все позиции'!$H$2:$H$10401,A7657,'Все позиции'!$L$2:$L$10401,B7657,'Все позиции'!$F$2:$F$10401,"&lt;&gt;")</f>
        <v>2</v>
      </c>
      <c r="G7657" s="2" t="str">
        <f t="shared" si="119"/>
        <v>да</v>
      </c>
    </row>
    <row r="7658" spans="1:7" x14ac:dyDescent="0.25">
      <c r="A7658" s="2" t="s">
        <v>6335</v>
      </c>
      <c r="B7658" s="2" t="s">
        <v>38</v>
      </c>
      <c r="C7658" s="2">
        <f>COUNTIFS('Все позиции'!$H$2:$H$10401,A7658,'Все позиции'!$L$2:$L$10401,B7658)</f>
        <v>2</v>
      </c>
      <c r="D7658" s="2">
        <f>SUMIFS('Все позиции'!$K$2:$K$10401,'Все позиции'!$H$2:$H$10401,A7658,'Все позиции'!$L$2:$L$10401,B7658)</f>
        <v>16</v>
      </c>
      <c r="E7658" s="4">
        <f>SUMIFS('Все позиции'!$P$2:$P$10401,'Все позиции'!$H$2:$H$10401,A7658,'Все позиции'!$L$2:$L$10401,B7658)</f>
        <v>348.73</v>
      </c>
      <c r="F7658" s="2">
        <f>COUNTIFS('Все позиции'!$H$2:$H$10401,A7658,'Все позиции'!$L$2:$L$10401,B7658,'Все позиции'!$F$2:$F$10401,"&lt;&gt;")</f>
        <v>2</v>
      </c>
      <c r="G7658" s="2" t="str">
        <f t="shared" si="119"/>
        <v>да</v>
      </c>
    </row>
    <row r="7659" spans="1:7" x14ac:dyDescent="0.25">
      <c r="A7659" s="2" t="s">
        <v>483</v>
      </c>
      <c r="B7659" s="2" t="s">
        <v>38</v>
      </c>
      <c r="C7659" s="2">
        <f>COUNTIFS('Все позиции'!$H$2:$H$10401,A7659,'Все позиции'!$L$2:$L$10401,B7659)</f>
        <v>1</v>
      </c>
      <c r="D7659" s="2">
        <f>SUMIFS('Все позиции'!$K$2:$K$10401,'Все позиции'!$H$2:$H$10401,A7659,'Все позиции'!$L$2:$L$10401,B7659)</f>
        <v>90</v>
      </c>
      <c r="E7659" s="4">
        <f>SUMIFS('Все позиции'!$P$2:$P$10401,'Все позиции'!$H$2:$H$10401,A7659,'Все позиции'!$L$2:$L$10401,B7659)</f>
        <v>65.88</v>
      </c>
      <c r="F7659" s="2">
        <f>COUNTIFS('Все позиции'!$H$2:$H$10401,A7659,'Все позиции'!$L$2:$L$10401,B7659,'Все позиции'!$F$2:$F$10401,"&lt;&gt;")</f>
        <v>0</v>
      </c>
      <c r="G7659" s="2" t="str">
        <f t="shared" si="119"/>
        <v>нет</v>
      </c>
    </row>
    <row r="7660" spans="1:7" x14ac:dyDescent="0.25">
      <c r="A7660" s="2" t="s">
        <v>3723</v>
      </c>
      <c r="B7660" s="2" t="s">
        <v>38</v>
      </c>
      <c r="C7660" s="2">
        <f>COUNTIFS('Все позиции'!$H$2:$H$10401,A7660,'Все позиции'!$L$2:$L$10401,B7660)</f>
        <v>1</v>
      </c>
      <c r="D7660" s="2">
        <f>SUMIFS('Все позиции'!$K$2:$K$10401,'Все позиции'!$H$2:$H$10401,A7660,'Все позиции'!$L$2:$L$10401,B7660)</f>
        <v>1119</v>
      </c>
      <c r="E7660" s="4">
        <f>SUMIFS('Все позиции'!$P$2:$P$10401,'Все позиции'!$H$2:$H$10401,A7660,'Все позиции'!$L$2:$L$10401,B7660)</f>
        <v>7358.32</v>
      </c>
      <c r="F7660" s="2">
        <f>COUNTIFS('Все позиции'!$H$2:$H$10401,A7660,'Все позиции'!$L$2:$L$10401,B7660,'Все позиции'!$F$2:$F$10401,"&lt;&gt;")</f>
        <v>0</v>
      </c>
      <c r="G7660" s="2" t="str">
        <f t="shared" si="119"/>
        <v>нет</v>
      </c>
    </row>
    <row r="7661" spans="1:7" x14ac:dyDescent="0.25">
      <c r="A7661" s="2" t="s">
        <v>7695</v>
      </c>
      <c r="B7661" s="2" t="s">
        <v>38</v>
      </c>
      <c r="C7661" s="2">
        <f>COUNTIFS('Все позиции'!$H$2:$H$10401,A7661,'Все позиции'!$L$2:$L$10401,B7661)</f>
        <v>1</v>
      </c>
      <c r="D7661" s="2">
        <f>SUMIFS('Все позиции'!$K$2:$K$10401,'Все позиции'!$H$2:$H$10401,A7661,'Все позиции'!$L$2:$L$10401,B7661)</f>
        <v>1119</v>
      </c>
      <c r="E7661" s="4">
        <f>SUMIFS('Все позиции'!$P$2:$P$10401,'Все позиции'!$H$2:$H$10401,A7661,'Все позиции'!$L$2:$L$10401,B7661)</f>
        <v>7795.18</v>
      </c>
      <c r="F7661" s="2">
        <f>COUNTIFS('Все позиции'!$H$2:$H$10401,A7661,'Все позиции'!$L$2:$L$10401,B7661,'Все позиции'!$F$2:$F$10401,"&lt;&gt;")</f>
        <v>1</v>
      </c>
      <c r="G7661" s="2" t="str">
        <f t="shared" si="119"/>
        <v>да</v>
      </c>
    </row>
    <row r="7662" spans="1:7" x14ac:dyDescent="0.25">
      <c r="A7662" s="2" t="s">
        <v>6337</v>
      </c>
      <c r="B7662" s="2" t="s">
        <v>38</v>
      </c>
      <c r="C7662" s="2">
        <f>COUNTIFS('Все позиции'!$H$2:$H$10401,A7662,'Все позиции'!$L$2:$L$10401,B7662)</f>
        <v>2</v>
      </c>
      <c r="D7662" s="2">
        <f>SUMIFS('Все позиции'!$K$2:$K$10401,'Все позиции'!$H$2:$H$10401,A7662,'Все позиции'!$L$2:$L$10401,B7662)</f>
        <v>6</v>
      </c>
      <c r="E7662" s="4">
        <f>SUMIFS('Все позиции'!$P$2:$P$10401,'Все позиции'!$H$2:$H$10401,A7662,'Все позиции'!$L$2:$L$10401,B7662)</f>
        <v>24.52</v>
      </c>
      <c r="F7662" s="2">
        <f>COUNTIFS('Все позиции'!$H$2:$H$10401,A7662,'Все позиции'!$L$2:$L$10401,B7662,'Все позиции'!$F$2:$F$10401,"&lt;&gt;")</f>
        <v>2</v>
      </c>
      <c r="G7662" s="2" t="str">
        <f t="shared" si="119"/>
        <v>да</v>
      </c>
    </row>
    <row r="7663" spans="1:7" x14ac:dyDescent="0.25">
      <c r="A7663" s="2" t="s">
        <v>5238</v>
      </c>
      <c r="B7663" s="2" t="s">
        <v>38</v>
      </c>
      <c r="C7663" s="2">
        <f>COUNTIFS('Все позиции'!$H$2:$H$10401,A7663,'Все позиции'!$L$2:$L$10401,B7663)</f>
        <v>1</v>
      </c>
      <c r="D7663" s="2">
        <f>SUMIFS('Все позиции'!$K$2:$K$10401,'Все позиции'!$H$2:$H$10401,A7663,'Все позиции'!$L$2:$L$10401,B7663)</f>
        <v>200</v>
      </c>
      <c r="E7663" s="4">
        <f>SUMIFS('Все позиции'!$P$2:$P$10401,'Все позиции'!$H$2:$H$10401,A7663,'Все позиции'!$L$2:$L$10401,B7663)</f>
        <v>195.2</v>
      </c>
      <c r="F7663" s="2">
        <f>COUNTIFS('Все позиции'!$H$2:$H$10401,A7663,'Все позиции'!$L$2:$L$10401,B7663,'Все позиции'!$F$2:$F$10401,"&lt;&gt;")</f>
        <v>0</v>
      </c>
      <c r="G7663" s="2" t="str">
        <f t="shared" si="119"/>
        <v>нет</v>
      </c>
    </row>
    <row r="7664" spans="1:7" x14ac:dyDescent="0.25">
      <c r="A7664" s="2" t="s">
        <v>5215</v>
      </c>
      <c r="B7664" s="2" t="s">
        <v>38</v>
      </c>
      <c r="C7664" s="2">
        <f>COUNTIFS('Все позиции'!$H$2:$H$10401,A7664,'Все позиции'!$L$2:$L$10401,B7664)</f>
        <v>1</v>
      </c>
      <c r="D7664" s="2">
        <f>SUMIFS('Все позиции'!$K$2:$K$10401,'Все позиции'!$H$2:$H$10401,A7664,'Все позиции'!$L$2:$L$10401,B7664)</f>
        <v>30</v>
      </c>
      <c r="E7664" s="4">
        <f>SUMIFS('Все позиции'!$P$2:$P$10401,'Все позиции'!$H$2:$H$10401,A7664,'Все позиции'!$L$2:$L$10401,B7664)</f>
        <v>45.02</v>
      </c>
      <c r="F7664" s="2">
        <f>COUNTIFS('Все позиции'!$H$2:$H$10401,A7664,'Все позиции'!$L$2:$L$10401,B7664,'Все позиции'!$F$2:$F$10401,"&lt;&gt;")</f>
        <v>0</v>
      </c>
      <c r="G7664" s="2" t="str">
        <f t="shared" si="119"/>
        <v>нет</v>
      </c>
    </row>
    <row r="7665" spans="1:7" x14ac:dyDescent="0.25">
      <c r="A7665" s="2" t="s">
        <v>5230</v>
      </c>
      <c r="B7665" s="2" t="s">
        <v>38</v>
      </c>
      <c r="C7665" s="2">
        <f>COUNTIFS('Все позиции'!$H$2:$H$10401,A7665,'Все позиции'!$L$2:$L$10401,B7665)</f>
        <v>1</v>
      </c>
      <c r="D7665" s="2">
        <f>SUMIFS('Все позиции'!$K$2:$K$10401,'Все позиции'!$H$2:$H$10401,A7665,'Все позиции'!$L$2:$L$10401,B7665)</f>
        <v>80</v>
      </c>
      <c r="E7665" s="4">
        <f>SUMIFS('Все позиции'!$P$2:$P$10401,'Все позиции'!$H$2:$H$10401,A7665,'Все позиции'!$L$2:$L$10401,B7665)</f>
        <v>23.42</v>
      </c>
      <c r="F7665" s="2">
        <f>COUNTIFS('Все позиции'!$H$2:$H$10401,A7665,'Все позиции'!$L$2:$L$10401,B7665,'Все позиции'!$F$2:$F$10401,"&lt;&gt;")</f>
        <v>0</v>
      </c>
      <c r="G7665" s="2" t="str">
        <f t="shared" si="119"/>
        <v>нет</v>
      </c>
    </row>
    <row r="7666" spans="1:7" x14ac:dyDescent="0.25">
      <c r="A7666" s="2" t="s">
        <v>5226</v>
      </c>
      <c r="B7666" s="2" t="s">
        <v>38</v>
      </c>
      <c r="C7666" s="2">
        <f>COUNTIFS('Все позиции'!$H$2:$H$10401,A7666,'Все позиции'!$L$2:$L$10401,B7666)</f>
        <v>1</v>
      </c>
      <c r="D7666" s="2">
        <f>SUMIFS('Все позиции'!$K$2:$K$10401,'Все позиции'!$H$2:$H$10401,A7666,'Все позиции'!$L$2:$L$10401,B7666)</f>
        <v>50</v>
      </c>
      <c r="E7666" s="4">
        <f>SUMIFS('Все позиции'!$P$2:$P$10401,'Все позиции'!$H$2:$H$10401,A7666,'Все позиции'!$L$2:$L$10401,B7666)</f>
        <v>9.76</v>
      </c>
      <c r="F7666" s="2">
        <f>COUNTIFS('Все позиции'!$H$2:$H$10401,A7666,'Все позиции'!$L$2:$L$10401,B7666,'Все позиции'!$F$2:$F$10401,"&lt;&gt;")</f>
        <v>0</v>
      </c>
      <c r="G7666" s="2" t="str">
        <f t="shared" si="119"/>
        <v>нет</v>
      </c>
    </row>
    <row r="7667" spans="1:7" x14ac:dyDescent="0.25">
      <c r="A7667" s="2" t="s">
        <v>5222</v>
      </c>
      <c r="B7667" s="2" t="s">
        <v>38</v>
      </c>
      <c r="C7667" s="2">
        <f>COUNTIFS('Все позиции'!$H$2:$H$10401,A7667,'Все позиции'!$L$2:$L$10401,B7667)</f>
        <v>3</v>
      </c>
      <c r="D7667" s="2">
        <f>SUMIFS('Все позиции'!$K$2:$K$10401,'Все позиции'!$H$2:$H$10401,A7667,'Все позиции'!$L$2:$L$10401,B7667)</f>
        <v>800</v>
      </c>
      <c r="E7667" s="4">
        <f>SUMIFS('Все позиции'!$P$2:$P$10401,'Все позиции'!$H$2:$H$10401,A7667,'Все позиции'!$L$2:$L$10401,B7667)</f>
        <v>234.24</v>
      </c>
      <c r="F7667" s="2">
        <f>COUNTIFS('Все позиции'!$H$2:$H$10401,A7667,'Все позиции'!$L$2:$L$10401,B7667,'Все позиции'!$F$2:$F$10401,"&lt;&gt;")</f>
        <v>0</v>
      </c>
      <c r="G7667" s="2" t="str">
        <f t="shared" si="119"/>
        <v>нет</v>
      </c>
    </row>
    <row r="7668" spans="1:7" x14ac:dyDescent="0.25">
      <c r="A7668" s="2" t="s">
        <v>5219</v>
      </c>
      <c r="B7668" s="2" t="s">
        <v>38</v>
      </c>
      <c r="C7668" s="2">
        <f>COUNTIFS('Все позиции'!$H$2:$H$10401,A7668,'Все позиции'!$L$2:$L$10401,B7668)</f>
        <v>1</v>
      </c>
      <c r="D7668" s="2">
        <f>SUMIFS('Все позиции'!$K$2:$K$10401,'Все позиции'!$H$2:$H$10401,A7668,'Все позиции'!$L$2:$L$10401,B7668)</f>
        <v>100</v>
      </c>
      <c r="E7668" s="4">
        <f>SUMIFS('Все позиции'!$P$2:$P$10401,'Все позиции'!$H$2:$H$10401,A7668,'Все позиции'!$L$2:$L$10401,B7668)</f>
        <v>78.08</v>
      </c>
      <c r="F7668" s="2">
        <f>COUNTIFS('Все позиции'!$H$2:$H$10401,A7668,'Все позиции'!$L$2:$L$10401,B7668,'Все позиции'!$F$2:$F$10401,"&lt;&gt;")</f>
        <v>0</v>
      </c>
      <c r="G7668" s="2" t="str">
        <f t="shared" si="119"/>
        <v>нет</v>
      </c>
    </row>
    <row r="7669" spans="1:7" x14ac:dyDescent="0.25">
      <c r="A7669" s="2" t="s">
        <v>4308</v>
      </c>
      <c r="B7669" s="2" t="s">
        <v>38</v>
      </c>
      <c r="C7669" s="2">
        <f>COUNTIFS('Все позиции'!$H$2:$H$10401,A7669,'Все позиции'!$L$2:$L$10401,B7669)</f>
        <v>1</v>
      </c>
      <c r="D7669" s="2">
        <f>SUMIFS('Все позиции'!$K$2:$K$10401,'Все позиции'!$H$2:$H$10401,A7669,'Все позиции'!$L$2:$L$10401,B7669)</f>
        <v>20</v>
      </c>
      <c r="E7669" s="4">
        <f>SUMIFS('Все позиции'!$P$2:$P$10401,'Все позиции'!$H$2:$H$10401,A7669,'Все позиции'!$L$2:$L$10401,B7669)</f>
        <v>17.32</v>
      </c>
      <c r="F7669" s="2">
        <f>COUNTIFS('Все позиции'!$H$2:$H$10401,A7669,'Все позиции'!$L$2:$L$10401,B7669,'Все позиции'!$F$2:$F$10401,"&lt;&gt;")</f>
        <v>0</v>
      </c>
      <c r="G7669" s="2" t="str">
        <f t="shared" si="119"/>
        <v>нет</v>
      </c>
    </row>
    <row r="7670" spans="1:7" x14ac:dyDescent="0.25">
      <c r="A7670" s="2" t="s">
        <v>3995</v>
      </c>
      <c r="B7670" s="2" t="s">
        <v>38</v>
      </c>
      <c r="C7670" s="2">
        <f>COUNTIFS('Все позиции'!$H$2:$H$10401,A7670,'Все позиции'!$L$2:$L$10401,B7670)</f>
        <v>1</v>
      </c>
      <c r="D7670" s="2">
        <f>SUMIFS('Все позиции'!$K$2:$K$10401,'Все позиции'!$H$2:$H$10401,A7670,'Все позиции'!$L$2:$L$10401,B7670)</f>
        <v>100</v>
      </c>
      <c r="E7670" s="4">
        <f>SUMIFS('Все позиции'!$P$2:$P$10401,'Все позиции'!$H$2:$H$10401,A7670,'Все позиции'!$L$2:$L$10401,B7670)</f>
        <v>395.28</v>
      </c>
      <c r="F7670" s="2">
        <f>COUNTIFS('Все позиции'!$H$2:$H$10401,A7670,'Все позиции'!$L$2:$L$10401,B7670,'Все позиции'!$F$2:$F$10401,"&lt;&gt;")</f>
        <v>0</v>
      </c>
      <c r="G7670" s="2" t="str">
        <f t="shared" si="119"/>
        <v>нет</v>
      </c>
    </row>
    <row r="7671" spans="1:7" x14ac:dyDescent="0.25">
      <c r="A7671" s="2" t="s">
        <v>1841</v>
      </c>
      <c r="B7671" s="2" t="s">
        <v>38</v>
      </c>
      <c r="C7671" s="2">
        <f>COUNTIFS('Все позиции'!$H$2:$H$10401,A7671,'Все позиции'!$L$2:$L$10401,B7671)</f>
        <v>1</v>
      </c>
      <c r="D7671" s="2">
        <f>SUMIFS('Все позиции'!$K$2:$K$10401,'Все позиции'!$H$2:$H$10401,A7671,'Все позиции'!$L$2:$L$10401,B7671)</f>
        <v>166</v>
      </c>
      <c r="E7671" s="4">
        <f>SUMIFS('Все позиции'!$P$2:$P$10401,'Все позиции'!$H$2:$H$10401,A7671,'Все позиции'!$L$2:$L$10401,B7671)</f>
        <v>520.48</v>
      </c>
      <c r="F7671" s="2">
        <f>COUNTIFS('Все позиции'!$H$2:$H$10401,A7671,'Все позиции'!$L$2:$L$10401,B7671,'Все позиции'!$F$2:$F$10401,"&lt;&gt;")</f>
        <v>0</v>
      </c>
      <c r="G7671" s="2" t="str">
        <f t="shared" si="119"/>
        <v>нет</v>
      </c>
    </row>
    <row r="7672" spans="1:7" x14ac:dyDescent="0.25">
      <c r="A7672" s="2" t="s">
        <v>9267</v>
      </c>
      <c r="B7672" s="2" t="s">
        <v>38</v>
      </c>
      <c r="C7672" s="2">
        <f>COUNTIFS('Все позиции'!$H$2:$H$10401,A7672,'Все позиции'!$L$2:$L$10401,B7672)</f>
        <v>1</v>
      </c>
      <c r="D7672" s="2">
        <f>SUMIFS('Все позиции'!$K$2:$K$10401,'Все позиции'!$H$2:$H$10401,A7672,'Все позиции'!$L$2:$L$10401,B7672)</f>
        <v>36</v>
      </c>
      <c r="E7672" s="4">
        <f>SUMIFS('Все позиции'!$P$2:$P$10401,'Все позиции'!$H$2:$H$10401,A7672,'Все позиции'!$L$2:$L$10401,B7672)</f>
        <v>11891.78</v>
      </c>
      <c r="F7672" s="2">
        <f>COUNTIFS('Все позиции'!$H$2:$H$10401,A7672,'Все позиции'!$L$2:$L$10401,B7672,'Все позиции'!$F$2:$F$10401,"&lt;&gt;")</f>
        <v>1</v>
      </c>
      <c r="G7672" s="2" t="str">
        <f t="shared" si="119"/>
        <v>да</v>
      </c>
    </row>
    <row r="7673" spans="1:7" x14ac:dyDescent="0.25">
      <c r="A7673" s="2" t="s">
        <v>9268</v>
      </c>
      <c r="B7673" s="2" t="s">
        <v>38</v>
      </c>
      <c r="C7673" s="2">
        <f>COUNTIFS('Все позиции'!$H$2:$H$10401,A7673,'Все позиции'!$L$2:$L$10401,B7673)</f>
        <v>1</v>
      </c>
      <c r="D7673" s="2">
        <f>SUMIFS('Все позиции'!$K$2:$K$10401,'Все позиции'!$H$2:$H$10401,A7673,'Все позиции'!$L$2:$L$10401,B7673)</f>
        <v>30</v>
      </c>
      <c r="E7673" s="4">
        <f>SUMIFS('Все позиции'!$P$2:$P$10401,'Все позиции'!$H$2:$H$10401,A7673,'Все позиции'!$L$2:$L$10401,B7673)</f>
        <v>28528.6</v>
      </c>
      <c r="F7673" s="2">
        <f>COUNTIFS('Все позиции'!$H$2:$H$10401,A7673,'Все позиции'!$L$2:$L$10401,B7673,'Все позиции'!$F$2:$F$10401,"&lt;&gt;")</f>
        <v>1</v>
      </c>
      <c r="G7673" s="2" t="str">
        <f t="shared" si="119"/>
        <v>да</v>
      </c>
    </row>
    <row r="7674" spans="1:7" x14ac:dyDescent="0.25">
      <c r="A7674" s="2" t="s">
        <v>3997</v>
      </c>
      <c r="B7674" s="2" t="s">
        <v>38</v>
      </c>
      <c r="C7674" s="2">
        <f>COUNTIFS('Все позиции'!$H$2:$H$10401,A7674,'Все позиции'!$L$2:$L$10401,B7674)</f>
        <v>1</v>
      </c>
      <c r="D7674" s="2">
        <f>SUMIFS('Все позиции'!$K$2:$K$10401,'Все позиции'!$H$2:$H$10401,A7674,'Все позиции'!$L$2:$L$10401,B7674)</f>
        <v>200</v>
      </c>
      <c r="E7674" s="4">
        <f>SUMIFS('Все позиции'!$P$2:$P$10401,'Все позиции'!$H$2:$H$10401,A7674,'Все позиции'!$L$2:$L$10401,B7674)</f>
        <v>65.88</v>
      </c>
      <c r="F7674" s="2">
        <f>COUNTIFS('Все позиции'!$H$2:$H$10401,A7674,'Все позиции'!$L$2:$L$10401,B7674,'Все позиции'!$F$2:$F$10401,"&lt;&gt;")</f>
        <v>0</v>
      </c>
      <c r="G7674" s="2" t="str">
        <f t="shared" si="119"/>
        <v>нет</v>
      </c>
    </row>
    <row r="7675" spans="1:7" x14ac:dyDescent="0.25">
      <c r="A7675" s="2" t="s">
        <v>9269</v>
      </c>
      <c r="B7675" s="2" t="s">
        <v>38</v>
      </c>
      <c r="C7675" s="2">
        <f>COUNTIFS('Все позиции'!$H$2:$H$10401,A7675,'Все позиции'!$L$2:$L$10401,B7675)</f>
        <v>1</v>
      </c>
      <c r="D7675" s="2">
        <f>SUMIFS('Все позиции'!$K$2:$K$10401,'Все позиции'!$H$2:$H$10401,A7675,'Все позиции'!$L$2:$L$10401,B7675)</f>
        <v>28</v>
      </c>
      <c r="E7675" s="4">
        <f>SUMIFS('Все позиции'!$P$2:$P$10401,'Все позиции'!$H$2:$H$10401,A7675,'Все позиции'!$L$2:$L$10401,B7675)</f>
        <v>33914.050000000003</v>
      </c>
      <c r="F7675" s="2">
        <f>COUNTIFS('Все позиции'!$H$2:$H$10401,A7675,'Все позиции'!$L$2:$L$10401,B7675,'Все позиции'!$F$2:$F$10401,"&lt;&gt;")</f>
        <v>1</v>
      </c>
      <c r="G7675" s="2" t="str">
        <f t="shared" si="119"/>
        <v>да</v>
      </c>
    </row>
    <row r="7676" spans="1:7" x14ac:dyDescent="0.25">
      <c r="A7676" s="2" t="s">
        <v>3419</v>
      </c>
      <c r="B7676" s="2" t="s">
        <v>38</v>
      </c>
      <c r="C7676" s="2">
        <f>COUNTIFS('Все позиции'!$H$2:$H$10401,A7676,'Все позиции'!$L$2:$L$10401,B7676)</f>
        <v>1</v>
      </c>
      <c r="D7676" s="2">
        <f>SUMIFS('Все позиции'!$K$2:$K$10401,'Все позиции'!$H$2:$H$10401,A7676,'Все позиции'!$L$2:$L$10401,B7676)</f>
        <v>90</v>
      </c>
      <c r="E7676" s="4">
        <f>SUMIFS('Все позиции'!$P$2:$P$10401,'Все позиции'!$H$2:$H$10401,A7676,'Все позиции'!$L$2:$L$10401,B7676)</f>
        <v>131.76</v>
      </c>
      <c r="F7676" s="2">
        <f>COUNTIFS('Все позиции'!$H$2:$H$10401,A7676,'Все позиции'!$L$2:$L$10401,B7676,'Все позиции'!$F$2:$F$10401,"&lt;&gt;")</f>
        <v>0</v>
      </c>
      <c r="G7676" s="2" t="str">
        <f t="shared" si="119"/>
        <v>нет</v>
      </c>
    </row>
    <row r="7677" spans="1:7" x14ac:dyDescent="0.25">
      <c r="A7677" s="2" t="s">
        <v>5237</v>
      </c>
      <c r="B7677" s="2" t="s">
        <v>38</v>
      </c>
      <c r="C7677" s="2">
        <f>COUNTIFS('Все позиции'!$H$2:$H$10401,A7677,'Все позиции'!$L$2:$L$10401,B7677)</f>
        <v>1</v>
      </c>
      <c r="D7677" s="2">
        <f>SUMIFS('Все позиции'!$K$2:$K$10401,'Все позиции'!$H$2:$H$10401,A7677,'Все позиции'!$L$2:$L$10401,B7677)</f>
        <v>200</v>
      </c>
      <c r="E7677" s="4">
        <f>SUMIFS('Все позиции'!$P$2:$P$10401,'Все позиции'!$H$2:$H$10401,A7677,'Все позиции'!$L$2:$L$10401,B7677)</f>
        <v>207.4</v>
      </c>
      <c r="F7677" s="2">
        <f>COUNTIFS('Все позиции'!$H$2:$H$10401,A7677,'Все позиции'!$L$2:$L$10401,B7677,'Все позиции'!$F$2:$F$10401,"&lt;&gt;")</f>
        <v>0</v>
      </c>
      <c r="G7677" s="2" t="str">
        <f t="shared" si="119"/>
        <v>нет</v>
      </c>
    </row>
    <row r="7678" spans="1:7" x14ac:dyDescent="0.25">
      <c r="A7678" s="2" t="s">
        <v>5214</v>
      </c>
      <c r="B7678" s="2" t="s">
        <v>38</v>
      </c>
      <c r="C7678" s="2">
        <f>COUNTIFS('Все позиции'!$H$2:$H$10401,A7678,'Все позиции'!$L$2:$L$10401,B7678)</f>
        <v>1</v>
      </c>
      <c r="D7678" s="2">
        <f>SUMIFS('Все позиции'!$K$2:$K$10401,'Все позиции'!$H$2:$H$10401,A7678,'Все позиции'!$L$2:$L$10401,B7678)</f>
        <v>30</v>
      </c>
      <c r="E7678" s="4">
        <f>SUMIFS('Все позиции'!$P$2:$P$10401,'Все позиции'!$H$2:$H$10401,A7678,'Все позиции'!$L$2:$L$10401,B7678)</f>
        <v>87.84</v>
      </c>
      <c r="F7678" s="2">
        <f>COUNTIFS('Все позиции'!$H$2:$H$10401,A7678,'Все позиции'!$L$2:$L$10401,B7678,'Все позиции'!$F$2:$F$10401,"&lt;&gt;")</f>
        <v>0</v>
      </c>
      <c r="G7678" s="2" t="str">
        <f t="shared" si="119"/>
        <v>нет</v>
      </c>
    </row>
    <row r="7679" spans="1:7" x14ac:dyDescent="0.25">
      <c r="A7679" s="2" t="s">
        <v>5229</v>
      </c>
      <c r="B7679" s="2" t="s">
        <v>38</v>
      </c>
      <c r="C7679" s="2">
        <f>COUNTIFS('Все позиции'!$H$2:$H$10401,A7679,'Все позиции'!$L$2:$L$10401,B7679)</f>
        <v>1</v>
      </c>
      <c r="D7679" s="2">
        <f>SUMIFS('Все позиции'!$K$2:$K$10401,'Все позиции'!$H$2:$H$10401,A7679,'Все позиции'!$L$2:$L$10401,B7679)</f>
        <v>80</v>
      </c>
      <c r="E7679" s="4">
        <f>SUMIFS('Все позиции'!$P$2:$P$10401,'Все позиции'!$H$2:$H$10401,A7679,'Все позиции'!$L$2:$L$10401,B7679)</f>
        <v>15.62</v>
      </c>
      <c r="F7679" s="2">
        <f>COUNTIFS('Все позиции'!$H$2:$H$10401,A7679,'Все позиции'!$L$2:$L$10401,B7679,'Все позиции'!$F$2:$F$10401,"&lt;&gt;")</f>
        <v>0</v>
      </c>
      <c r="G7679" s="2" t="str">
        <f t="shared" si="119"/>
        <v>нет</v>
      </c>
    </row>
    <row r="7680" spans="1:7" x14ac:dyDescent="0.25">
      <c r="A7680" s="2" t="s">
        <v>5225</v>
      </c>
      <c r="B7680" s="2" t="s">
        <v>38</v>
      </c>
      <c r="C7680" s="2">
        <f>COUNTIFS('Все позиции'!$H$2:$H$10401,A7680,'Все позиции'!$L$2:$L$10401,B7680)</f>
        <v>1</v>
      </c>
      <c r="D7680" s="2">
        <f>SUMIFS('Все позиции'!$K$2:$K$10401,'Все позиции'!$H$2:$H$10401,A7680,'Все позиции'!$L$2:$L$10401,B7680)</f>
        <v>50</v>
      </c>
      <c r="E7680" s="4">
        <f>SUMIFS('Все позиции'!$P$2:$P$10401,'Все позиции'!$H$2:$H$10401,A7680,'Все позиции'!$L$2:$L$10401,B7680)</f>
        <v>14.64</v>
      </c>
      <c r="F7680" s="2">
        <f>COUNTIFS('Все позиции'!$H$2:$H$10401,A7680,'Все позиции'!$L$2:$L$10401,B7680,'Все позиции'!$F$2:$F$10401,"&lt;&gt;")</f>
        <v>0</v>
      </c>
      <c r="G7680" s="2" t="str">
        <f t="shared" si="119"/>
        <v>нет</v>
      </c>
    </row>
    <row r="7681" spans="1:7" x14ac:dyDescent="0.25">
      <c r="A7681" s="2" t="s">
        <v>5221</v>
      </c>
      <c r="B7681" s="2" t="s">
        <v>38</v>
      </c>
      <c r="C7681" s="2">
        <f>COUNTIFS('Все позиции'!$H$2:$H$10401,A7681,'Все позиции'!$L$2:$L$10401,B7681)</f>
        <v>3</v>
      </c>
      <c r="D7681" s="2">
        <f>SUMIFS('Все позиции'!$K$2:$K$10401,'Все позиции'!$H$2:$H$10401,A7681,'Все позиции'!$L$2:$L$10401,B7681)</f>
        <v>800</v>
      </c>
      <c r="E7681" s="4">
        <f>SUMIFS('Все позиции'!$P$2:$P$10401,'Все позиции'!$H$2:$H$10401,A7681,'Все позиции'!$L$2:$L$10401,B7681)</f>
        <v>263.52</v>
      </c>
      <c r="F7681" s="2">
        <f>COUNTIFS('Все позиции'!$H$2:$H$10401,A7681,'Все позиции'!$L$2:$L$10401,B7681,'Все позиции'!$F$2:$F$10401,"&lt;&gt;")</f>
        <v>0</v>
      </c>
      <c r="G7681" s="2" t="str">
        <f t="shared" si="119"/>
        <v>нет</v>
      </c>
    </row>
    <row r="7682" spans="1:7" x14ac:dyDescent="0.25">
      <c r="A7682" s="2" t="s">
        <v>5218</v>
      </c>
      <c r="B7682" s="2" t="s">
        <v>38</v>
      </c>
      <c r="C7682" s="2">
        <f>COUNTIFS('Все позиции'!$H$2:$H$10401,A7682,'Все позиции'!$L$2:$L$10401,B7682)</f>
        <v>1</v>
      </c>
      <c r="D7682" s="2">
        <f>SUMIFS('Все позиции'!$K$2:$K$10401,'Все позиции'!$H$2:$H$10401,A7682,'Все позиции'!$L$2:$L$10401,B7682)</f>
        <v>100</v>
      </c>
      <c r="E7682" s="4">
        <f>SUMIFS('Все позиции'!$P$2:$P$10401,'Все позиции'!$H$2:$H$10401,A7682,'Все позиции'!$L$2:$L$10401,B7682)</f>
        <v>81.739999999999995</v>
      </c>
      <c r="F7682" s="2">
        <f>COUNTIFS('Все позиции'!$H$2:$H$10401,A7682,'Все позиции'!$L$2:$L$10401,B7682,'Все позиции'!$F$2:$F$10401,"&lt;&gt;")</f>
        <v>0</v>
      </c>
      <c r="G7682" s="2" t="str">
        <f t="shared" ref="G7682:G7745" si="120">IF(F7682&gt;0,"да","нет")</f>
        <v>нет</v>
      </c>
    </row>
    <row r="7683" spans="1:7" x14ac:dyDescent="0.25">
      <c r="A7683" s="2" t="s">
        <v>649</v>
      </c>
      <c r="B7683" s="2" t="s">
        <v>38</v>
      </c>
      <c r="C7683" s="2">
        <f>COUNTIFS('Все позиции'!$H$2:$H$10401,A7683,'Все позиции'!$L$2:$L$10401,B7683)</f>
        <v>1</v>
      </c>
      <c r="D7683" s="2">
        <f>SUMIFS('Все позиции'!$K$2:$K$10401,'Все позиции'!$H$2:$H$10401,A7683,'Все позиции'!$L$2:$L$10401,B7683)</f>
        <v>424</v>
      </c>
      <c r="E7683" s="4">
        <f>SUMIFS('Все позиции'!$P$2:$P$10401,'Все позиции'!$H$2:$H$10401,A7683,'Все позиции'!$L$2:$L$10401,B7683)</f>
        <v>2172.58</v>
      </c>
      <c r="F7683" s="2">
        <f>COUNTIFS('Все позиции'!$H$2:$H$10401,A7683,'Все позиции'!$L$2:$L$10401,B7683,'Все позиции'!$F$2:$F$10401,"&lt;&gt;")</f>
        <v>0</v>
      </c>
      <c r="G7683" s="2" t="str">
        <f t="shared" si="120"/>
        <v>нет</v>
      </c>
    </row>
    <row r="7684" spans="1:7" x14ac:dyDescent="0.25">
      <c r="A7684" s="2" t="s">
        <v>7529</v>
      </c>
      <c r="B7684" s="2" t="s">
        <v>38</v>
      </c>
      <c r="C7684" s="2">
        <f>COUNTIFS('Все позиции'!$H$2:$H$10401,A7684,'Все позиции'!$L$2:$L$10401,B7684)</f>
        <v>1</v>
      </c>
      <c r="D7684" s="2">
        <f>SUMIFS('Все позиции'!$K$2:$K$10401,'Все позиции'!$H$2:$H$10401,A7684,'Все позиции'!$L$2:$L$10401,B7684)</f>
        <v>1696</v>
      </c>
      <c r="E7684" s="4">
        <f>SUMIFS('Все позиции'!$P$2:$P$10401,'Все позиции'!$H$2:$H$10401,A7684,'Все позиции'!$L$2:$L$10401,B7684)</f>
        <v>10221.450000000001</v>
      </c>
      <c r="F7684" s="2">
        <f>COUNTIFS('Все позиции'!$H$2:$H$10401,A7684,'Все позиции'!$L$2:$L$10401,B7684,'Все позиции'!$F$2:$F$10401,"&lt;&gt;")</f>
        <v>1</v>
      </c>
      <c r="G7684" s="2" t="str">
        <f t="shared" si="120"/>
        <v>да</v>
      </c>
    </row>
    <row r="7685" spans="1:7" x14ac:dyDescent="0.25">
      <c r="A7685" s="2" t="s">
        <v>654</v>
      </c>
      <c r="B7685" s="2" t="s">
        <v>38</v>
      </c>
      <c r="C7685" s="2">
        <f>COUNTIFS('Все позиции'!$H$2:$H$10401,A7685,'Все позиции'!$L$2:$L$10401,B7685)</f>
        <v>1</v>
      </c>
      <c r="D7685" s="2">
        <f>SUMIFS('Все позиции'!$K$2:$K$10401,'Все позиции'!$H$2:$H$10401,A7685,'Все позиции'!$L$2:$L$10401,B7685)</f>
        <v>896</v>
      </c>
      <c r="E7685" s="4">
        <f>SUMIFS('Все позиции'!$P$2:$P$10401,'Все позиции'!$H$2:$H$10401,A7685,'Все позиции'!$L$2:$L$10401,B7685)</f>
        <v>459.11</v>
      </c>
      <c r="F7685" s="2">
        <f>COUNTIFS('Все позиции'!$H$2:$H$10401,A7685,'Все позиции'!$L$2:$L$10401,B7685,'Все позиции'!$F$2:$F$10401,"&lt;&gt;")</f>
        <v>0</v>
      </c>
      <c r="G7685" s="2" t="str">
        <f t="shared" si="120"/>
        <v>нет</v>
      </c>
    </row>
    <row r="7686" spans="1:7" x14ac:dyDescent="0.25">
      <c r="A7686" s="2" t="s">
        <v>7530</v>
      </c>
      <c r="B7686" s="2" t="s">
        <v>38</v>
      </c>
      <c r="C7686" s="2">
        <f>COUNTIFS('Все позиции'!$H$2:$H$10401,A7686,'Все позиции'!$L$2:$L$10401,B7686)</f>
        <v>1</v>
      </c>
      <c r="D7686" s="2">
        <f>SUMIFS('Все позиции'!$K$2:$K$10401,'Все позиции'!$H$2:$H$10401,A7686,'Все позиции'!$L$2:$L$10401,B7686)</f>
        <v>2257</v>
      </c>
      <c r="E7686" s="4">
        <f>SUMIFS('Все позиции'!$P$2:$P$10401,'Все позиции'!$H$2:$H$10401,A7686,'Все позиции'!$L$2:$L$10401,B7686)</f>
        <v>6828.78</v>
      </c>
      <c r="F7686" s="2">
        <f>COUNTIFS('Все позиции'!$H$2:$H$10401,A7686,'Все позиции'!$L$2:$L$10401,B7686,'Все позиции'!$F$2:$F$10401,"&lt;&gt;")</f>
        <v>1</v>
      </c>
      <c r="G7686" s="2" t="str">
        <f t="shared" si="120"/>
        <v>да</v>
      </c>
    </row>
    <row r="7687" spans="1:7" x14ac:dyDescent="0.25">
      <c r="A7687" s="2" t="s">
        <v>9959</v>
      </c>
      <c r="B7687" s="2" t="s">
        <v>38</v>
      </c>
      <c r="C7687" s="2">
        <f>COUNTIFS('Все позиции'!$H$2:$H$10401,A7687,'Все позиции'!$L$2:$L$10401,B7687)</f>
        <v>1</v>
      </c>
      <c r="D7687" s="2">
        <f>SUMIFS('Все позиции'!$K$2:$K$10401,'Все позиции'!$H$2:$H$10401,A7687,'Все позиции'!$L$2:$L$10401,B7687)</f>
        <v>4376</v>
      </c>
      <c r="E7687" s="4">
        <f>SUMIFS('Все позиции'!$P$2:$P$10401,'Все позиции'!$H$2:$H$10401,A7687,'Все позиции'!$L$2:$L$10401,B7687)</f>
        <v>0</v>
      </c>
      <c r="F7687" s="2">
        <f>COUNTIFS('Все позиции'!$H$2:$H$10401,A7687,'Все позиции'!$L$2:$L$10401,B7687,'Все позиции'!$F$2:$F$10401,"&lt;&gt;")</f>
        <v>1</v>
      </c>
      <c r="G7687" s="2" t="str">
        <f t="shared" si="120"/>
        <v>да</v>
      </c>
    </row>
    <row r="7688" spans="1:7" x14ac:dyDescent="0.25">
      <c r="A7688" s="2" t="s">
        <v>2529</v>
      </c>
      <c r="B7688" s="2" t="s">
        <v>38</v>
      </c>
      <c r="C7688" s="2">
        <f>COUNTIFS('Все позиции'!$H$2:$H$10401,A7688,'Все позиции'!$L$2:$L$10401,B7688)</f>
        <v>1</v>
      </c>
      <c r="D7688" s="2">
        <f>SUMIFS('Все позиции'!$K$2:$K$10401,'Все позиции'!$H$2:$H$10401,A7688,'Все позиции'!$L$2:$L$10401,B7688)</f>
        <v>3315</v>
      </c>
      <c r="E7688" s="4">
        <f>SUMIFS('Все позиции'!$P$2:$P$10401,'Все позиции'!$H$2:$H$10401,A7688,'Все позиции'!$L$2:$L$10401,B7688)</f>
        <v>79591.820000000007</v>
      </c>
      <c r="F7688" s="2">
        <f>COUNTIFS('Все позиции'!$H$2:$H$10401,A7688,'Все позиции'!$L$2:$L$10401,B7688,'Все позиции'!$F$2:$F$10401,"&lt;&gt;")</f>
        <v>0</v>
      </c>
      <c r="G7688" s="2" t="str">
        <f t="shared" si="120"/>
        <v>нет</v>
      </c>
    </row>
    <row r="7689" spans="1:7" x14ac:dyDescent="0.25">
      <c r="A7689" s="2" t="s">
        <v>9960</v>
      </c>
      <c r="B7689" s="2" t="s">
        <v>38</v>
      </c>
      <c r="C7689" s="2">
        <f>COUNTIFS('Все позиции'!$H$2:$H$10401,A7689,'Все позиции'!$L$2:$L$10401,B7689)</f>
        <v>1</v>
      </c>
      <c r="D7689" s="2">
        <f>SUMIFS('Все позиции'!$K$2:$K$10401,'Все позиции'!$H$2:$H$10401,A7689,'Все позиции'!$L$2:$L$10401,B7689)</f>
        <v>4376</v>
      </c>
      <c r="E7689" s="4">
        <f>SUMIFS('Все позиции'!$P$2:$P$10401,'Все позиции'!$H$2:$H$10401,A7689,'Все позиции'!$L$2:$L$10401,B7689)</f>
        <v>0</v>
      </c>
      <c r="F7689" s="2">
        <f>COUNTIFS('Все позиции'!$H$2:$H$10401,A7689,'Все позиции'!$L$2:$L$10401,B7689,'Все позиции'!$F$2:$F$10401,"&lt;&gt;")</f>
        <v>1</v>
      </c>
      <c r="G7689" s="2" t="str">
        <f t="shared" si="120"/>
        <v>да</v>
      </c>
    </row>
    <row r="7690" spans="1:7" x14ac:dyDescent="0.25">
      <c r="A7690" s="2" t="s">
        <v>2531</v>
      </c>
      <c r="B7690" s="2" t="s">
        <v>38</v>
      </c>
      <c r="C7690" s="2">
        <f>COUNTIFS('Все позиции'!$H$2:$H$10401,A7690,'Все позиции'!$L$2:$L$10401,B7690)</f>
        <v>1</v>
      </c>
      <c r="D7690" s="2">
        <f>SUMIFS('Все позиции'!$K$2:$K$10401,'Все позиции'!$H$2:$H$10401,A7690,'Все позиции'!$L$2:$L$10401,B7690)</f>
        <v>3315</v>
      </c>
      <c r="E7690" s="4">
        <f>SUMIFS('Все позиции'!$P$2:$P$10401,'Все позиции'!$H$2:$H$10401,A7690,'Все позиции'!$L$2:$L$10401,B7690)</f>
        <v>79591.820000000007</v>
      </c>
      <c r="F7690" s="2">
        <f>COUNTIFS('Все позиции'!$H$2:$H$10401,A7690,'Все позиции'!$L$2:$L$10401,B7690,'Все позиции'!$F$2:$F$10401,"&lt;&gt;")</f>
        <v>0</v>
      </c>
      <c r="G7690" s="2" t="str">
        <f t="shared" si="120"/>
        <v>нет</v>
      </c>
    </row>
    <row r="7691" spans="1:7" x14ac:dyDescent="0.25">
      <c r="A7691" s="2" t="s">
        <v>821</v>
      </c>
      <c r="B7691" s="2" t="s">
        <v>38</v>
      </c>
      <c r="C7691" s="2">
        <f>COUNTIFS('Все позиции'!$H$2:$H$10401,A7691,'Все позиции'!$L$2:$L$10401,B7691)</f>
        <v>1</v>
      </c>
      <c r="D7691" s="2">
        <f>SUMIFS('Все позиции'!$K$2:$K$10401,'Все позиции'!$H$2:$H$10401,A7691,'Все позиции'!$L$2:$L$10401,B7691)</f>
        <v>196</v>
      </c>
      <c r="E7691" s="4">
        <f>SUMIFS('Все позиции'!$P$2:$P$10401,'Все позиции'!$H$2:$H$10401,A7691,'Все позиции'!$L$2:$L$10401,B7691)</f>
        <v>43.04</v>
      </c>
      <c r="F7691" s="2">
        <f>COUNTIFS('Все позиции'!$H$2:$H$10401,A7691,'Все позиции'!$L$2:$L$10401,B7691,'Все позиции'!$F$2:$F$10401,"&lt;&gt;")</f>
        <v>0</v>
      </c>
      <c r="G7691" s="2" t="str">
        <f t="shared" si="120"/>
        <v>нет</v>
      </c>
    </row>
    <row r="7692" spans="1:7" x14ac:dyDescent="0.25">
      <c r="A7692" s="2" t="s">
        <v>822</v>
      </c>
      <c r="B7692" s="2" t="s">
        <v>38</v>
      </c>
      <c r="C7692" s="2">
        <f>COUNTIFS('Все позиции'!$H$2:$H$10401,A7692,'Все позиции'!$L$2:$L$10401,B7692)</f>
        <v>2</v>
      </c>
      <c r="D7692" s="2">
        <f>SUMIFS('Все позиции'!$K$2:$K$10401,'Все позиции'!$H$2:$H$10401,A7692,'Все позиции'!$L$2:$L$10401,B7692)</f>
        <v>705</v>
      </c>
      <c r="E7692" s="4">
        <f>SUMIFS('Все позиции'!$P$2:$P$10401,'Все позиции'!$H$2:$H$10401,A7692,'Все позиции'!$L$2:$L$10401,B7692)</f>
        <v>76.31</v>
      </c>
      <c r="F7692" s="2">
        <f>COUNTIFS('Все позиции'!$H$2:$H$10401,A7692,'Все позиции'!$L$2:$L$10401,B7692,'Все позиции'!$F$2:$F$10401,"&lt;&gt;")</f>
        <v>0</v>
      </c>
      <c r="G7692" s="2" t="str">
        <f t="shared" si="120"/>
        <v>нет</v>
      </c>
    </row>
    <row r="7693" spans="1:7" x14ac:dyDescent="0.25">
      <c r="A7693" s="2" t="s">
        <v>4560</v>
      </c>
      <c r="B7693" s="2" t="s">
        <v>38</v>
      </c>
      <c r="C7693" s="2">
        <f>COUNTIFS('Все позиции'!$H$2:$H$10401,A7693,'Все позиции'!$L$2:$L$10401,B7693)</f>
        <v>2</v>
      </c>
      <c r="D7693" s="2">
        <f>SUMIFS('Все позиции'!$K$2:$K$10401,'Все позиции'!$H$2:$H$10401,A7693,'Все позиции'!$L$2:$L$10401,B7693)</f>
        <v>20</v>
      </c>
      <c r="E7693" s="4">
        <f>SUMIFS('Все позиции'!$P$2:$P$10401,'Все позиции'!$H$2:$H$10401,A7693,'Все позиции'!$L$2:$L$10401,B7693)</f>
        <v>278.15999999999997</v>
      </c>
      <c r="F7693" s="2">
        <f>COUNTIFS('Все позиции'!$H$2:$H$10401,A7693,'Все позиции'!$L$2:$L$10401,B7693,'Все позиции'!$F$2:$F$10401,"&lt;&gt;")</f>
        <v>0</v>
      </c>
      <c r="G7693" s="2" t="str">
        <f t="shared" si="120"/>
        <v>нет</v>
      </c>
    </row>
    <row r="7694" spans="1:7" x14ac:dyDescent="0.25">
      <c r="A7694" s="2" t="s">
        <v>172</v>
      </c>
      <c r="B7694" s="2" t="s">
        <v>38</v>
      </c>
      <c r="C7694" s="2">
        <f>COUNTIFS('Все позиции'!$H$2:$H$10401,A7694,'Все позиции'!$L$2:$L$10401,B7694)</f>
        <v>1</v>
      </c>
      <c r="D7694" s="2">
        <f>SUMIFS('Все позиции'!$K$2:$K$10401,'Все позиции'!$H$2:$H$10401,A7694,'Все позиции'!$L$2:$L$10401,B7694)</f>
        <v>96</v>
      </c>
      <c r="E7694" s="4">
        <f>SUMIFS('Все позиции'!$P$2:$P$10401,'Все позиции'!$H$2:$H$10401,A7694,'Все позиции'!$L$2:$L$10401,B7694)</f>
        <v>113.61</v>
      </c>
      <c r="F7694" s="2">
        <f>COUNTIFS('Все позиции'!$H$2:$H$10401,A7694,'Все позиции'!$L$2:$L$10401,B7694,'Все позиции'!$F$2:$F$10401,"&lt;&gt;")</f>
        <v>0</v>
      </c>
      <c r="G7694" s="2" t="str">
        <f t="shared" si="120"/>
        <v>нет</v>
      </c>
    </row>
    <row r="7695" spans="1:7" x14ac:dyDescent="0.25">
      <c r="A7695" s="2" t="s">
        <v>460</v>
      </c>
      <c r="B7695" s="2" t="s">
        <v>38</v>
      </c>
      <c r="C7695" s="2">
        <f>COUNTIFS('Все позиции'!$H$2:$H$10401,A7695,'Все позиции'!$L$2:$L$10401,B7695)</f>
        <v>5</v>
      </c>
      <c r="D7695" s="2">
        <f>SUMIFS('Все позиции'!$K$2:$K$10401,'Все позиции'!$H$2:$H$10401,A7695,'Все позиции'!$L$2:$L$10401,B7695)</f>
        <v>3217</v>
      </c>
      <c r="E7695" s="4">
        <f>SUMIFS('Все позиции'!$P$2:$P$10401,'Все позиции'!$H$2:$H$10401,A7695,'Все позиции'!$L$2:$L$10401,B7695)</f>
        <v>4446.09</v>
      </c>
      <c r="F7695" s="2">
        <f>COUNTIFS('Все позиции'!$H$2:$H$10401,A7695,'Все позиции'!$L$2:$L$10401,B7695,'Все позиции'!$F$2:$F$10401,"&lt;&gt;")</f>
        <v>3</v>
      </c>
      <c r="G7695" s="2" t="str">
        <f t="shared" si="120"/>
        <v>да</v>
      </c>
    </row>
    <row r="7696" spans="1:7" x14ac:dyDescent="0.25">
      <c r="A7696" s="2" t="s">
        <v>7696</v>
      </c>
      <c r="B7696" s="2" t="s">
        <v>38</v>
      </c>
      <c r="C7696" s="2">
        <f>COUNTIFS('Все позиции'!$H$2:$H$10401,A7696,'Все позиции'!$L$2:$L$10401,B7696)</f>
        <v>1</v>
      </c>
      <c r="D7696" s="2">
        <f>SUMIFS('Все позиции'!$K$2:$K$10401,'Все позиции'!$H$2:$H$10401,A7696,'Все позиции'!$L$2:$L$10401,B7696)</f>
        <v>4615</v>
      </c>
      <c r="E7696" s="4">
        <f>SUMIFS('Все позиции'!$P$2:$P$10401,'Все позиции'!$H$2:$H$10401,A7696,'Все позиции'!$L$2:$L$10401,B7696)</f>
        <v>18016.96</v>
      </c>
      <c r="F7696" s="2">
        <f>COUNTIFS('Все позиции'!$H$2:$H$10401,A7696,'Все позиции'!$L$2:$L$10401,B7696,'Все позиции'!$F$2:$F$10401,"&lt;&gt;")</f>
        <v>1</v>
      </c>
      <c r="G7696" s="2" t="str">
        <f t="shared" si="120"/>
        <v>да</v>
      </c>
    </row>
    <row r="7697" spans="1:7" x14ac:dyDescent="0.25">
      <c r="A7697" s="2" t="s">
        <v>2226</v>
      </c>
      <c r="B7697" s="2" t="s">
        <v>38</v>
      </c>
      <c r="C7697" s="2">
        <f>COUNTIFS('Все позиции'!$H$2:$H$10401,A7697,'Все позиции'!$L$2:$L$10401,B7697)</f>
        <v>3</v>
      </c>
      <c r="D7697" s="2">
        <f>SUMIFS('Все позиции'!$K$2:$K$10401,'Все позиции'!$H$2:$H$10401,A7697,'Все позиции'!$L$2:$L$10401,B7697)</f>
        <v>88</v>
      </c>
      <c r="E7697" s="4">
        <f>SUMIFS('Все позиции'!$P$2:$P$10401,'Все позиции'!$H$2:$H$10401,A7697,'Все позиции'!$L$2:$L$10401,B7697)</f>
        <v>2255.7399999999998</v>
      </c>
      <c r="F7697" s="2">
        <f>COUNTIFS('Все позиции'!$H$2:$H$10401,A7697,'Все позиции'!$L$2:$L$10401,B7697,'Все позиции'!$F$2:$F$10401,"&lt;&gt;")</f>
        <v>2</v>
      </c>
      <c r="G7697" s="2" t="str">
        <f t="shared" si="120"/>
        <v>да</v>
      </c>
    </row>
    <row r="7698" spans="1:7" x14ac:dyDescent="0.25">
      <c r="A7698" s="2" t="s">
        <v>700</v>
      </c>
      <c r="B7698" s="2" t="s">
        <v>38</v>
      </c>
      <c r="C7698" s="2">
        <f>COUNTIFS('Все позиции'!$H$2:$H$10401,A7698,'Все позиции'!$L$2:$L$10401,B7698)</f>
        <v>2</v>
      </c>
      <c r="D7698" s="2">
        <f>SUMIFS('Все позиции'!$K$2:$K$10401,'Все позиции'!$H$2:$H$10401,A7698,'Все позиции'!$L$2:$L$10401,B7698)</f>
        <v>92</v>
      </c>
      <c r="E7698" s="4">
        <f>SUMIFS('Все позиции'!$P$2:$P$10401,'Все позиции'!$H$2:$H$10401,A7698,'Все позиции'!$L$2:$L$10401,B7698)</f>
        <v>59.78</v>
      </c>
      <c r="F7698" s="2">
        <f>COUNTIFS('Все позиции'!$H$2:$H$10401,A7698,'Все позиции'!$L$2:$L$10401,B7698,'Все позиции'!$F$2:$F$10401,"&lt;&gt;")</f>
        <v>0</v>
      </c>
      <c r="G7698" s="2" t="str">
        <f t="shared" si="120"/>
        <v>нет</v>
      </c>
    </row>
    <row r="7699" spans="1:7" x14ac:dyDescent="0.25">
      <c r="A7699" s="2" t="s">
        <v>3505</v>
      </c>
      <c r="B7699" s="2" t="s">
        <v>38</v>
      </c>
      <c r="C7699" s="2">
        <f>COUNTIFS('Все позиции'!$H$2:$H$10401,A7699,'Все позиции'!$L$2:$L$10401,B7699)</f>
        <v>1</v>
      </c>
      <c r="D7699" s="2">
        <f>SUMIFS('Все позиции'!$K$2:$K$10401,'Все позиции'!$H$2:$H$10401,A7699,'Все позиции'!$L$2:$L$10401,B7699)</f>
        <v>14</v>
      </c>
      <c r="E7699" s="4">
        <f>SUMIFS('Все позиции'!$P$2:$P$10401,'Все позиции'!$H$2:$H$10401,A7699,'Все позиции'!$L$2:$L$10401,B7699)</f>
        <v>0</v>
      </c>
      <c r="F7699" s="2">
        <f>COUNTIFS('Все позиции'!$H$2:$H$10401,A7699,'Все позиции'!$L$2:$L$10401,B7699,'Все позиции'!$F$2:$F$10401,"&lt;&gt;")</f>
        <v>0</v>
      </c>
      <c r="G7699" s="2" t="str">
        <f t="shared" si="120"/>
        <v>нет</v>
      </c>
    </row>
    <row r="7700" spans="1:7" x14ac:dyDescent="0.25">
      <c r="A7700" s="2" t="s">
        <v>3506</v>
      </c>
      <c r="B7700" s="2" t="s">
        <v>38</v>
      </c>
      <c r="C7700" s="2">
        <f>COUNTIFS('Все позиции'!$H$2:$H$10401,A7700,'Все позиции'!$L$2:$L$10401,B7700)</f>
        <v>1</v>
      </c>
      <c r="D7700" s="2">
        <f>SUMIFS('Все позиции'!$K$2:$K$10401,'Все позиции'!$H$2:$H$10401,A7700,'Все позиции'!$L$2:$L$10401,B7700)</f>
        <v>2</v>
      </c>
      <c r="E7700" s="4">
        <f>SUMIFS('Все позиции'!$P$2:$P$10401,'Все позиции'!$H$2:$H$10401,A7700,'Все позиции'!$L$2:$L$10401,B7700)</f>
        <v>0</v>
      </c>
      <c r="F7700" s="2">
        <f>COUNTIFS('Все позиции'!$H$2:$H$10401,A7700,'Все позиции'!$L$2:$L$10401,B7700,'Все позиции'!$F$2:$F$10401,"&lt;&gt;")</f>
        <v>0</v>
      </c>
      <c r="G7700" s="2" t="str">
        <f t="shared" si="120"/>
        <v>нет</v>
      </c>
    </row>
    <row r="7701" spans="1:7" x14ac:dyDescent="0.25">
      <c r="A7701" s="2" t="s">
        <v>3507</v>
      </c>
      <c r="B7701" s="2" t="s">
        <v>38</v>
      </c>
      <c r="C7701" s="2">
        <f>COUNTIFS('Все позиции'!$H$2:$H$10401,A7701,'Все позиции'!$L$2:$L$10401,B7701)</f>
        <v>1</v>
      </c>
      <c r="D7701" s="2">
        <f>SUMIFS('Все позиции'!$K$2:$K$10401,'Все позиции'!$H$2:$H$10401,A7701,'Все позиции'!$L$2:$L$10401,B7701)</f>
        <v>3</v>
      </c>
      <c r="E7701" s="4">
        <f>SUMIFS('Все позиции'!$P$2:$P$10401,'Все позиции'!$H$2:$H$10401,A7701,'Все позиции'!$L$2:$L$10401,B7701)</f>
        <v>0</v>
      </c>
      <c r="F7701" s="2">
        <f>COUNTIFS('Все позиции'!$H$2:$H$10401,A7701,'Все позиции'!$L$2:$L$10401,B7701,'Все позиции'!$F$2:$F$10401,"&lt;&gt;")</f>
        <v>0</v>
      </c>
      <c r="G7701" s="2" t="str">
        <f t="shared" si="120"/>
        <v>нет</v>
      </c>
    </row>
    <row r="7702" spans="1:7" x14ac:dyDescent="0.25">
      <c r="A7702" s="2" t="s">
        <v>143</v>
      </c>
      <c r="B7702" s="2" t="s">
        <v>38</v>
      </c>
      <c r="C7702" s="2">
        <f>COUNTIFS('Все позиции'!$H$2:$H$10401,A7702,'Все позиции'!$L$2:$L$10401,B7702)</f>
        <v>1</v>
      </c>
      <c r="D7702" s="2">
        <f>SUMIFS('Все позиции'!$K$2:$K$10401,'Все позиции'!$H$2:$H$10401,A7702,'Все позиции'!$L$2:$L$10401,B7702)</f>
        <v>8</v>
      </c>
      <c r="E7702" s="4">
        <f>SUMIFS('Все позиции'!$P$2:$P$10401,'Все позиции'!$H$2:$H$10401,A7702,'Все позиции'!$L$2:$L$10401,B7702)</f>
        <v>92.72</v>
      </c>
      <c r="F7702" s="2">
        <f>COUNTIFS('Все позиции'!$H$2:$H$10401,A7702,'Все позиции'!$L$2:$L$10401,B7702,'Все позиции'!$F$2:$F$10401,"&lt;&gt;")</f>
        <v>0</v>
      </c>
      <c r="G7702" s="2" t="str">
        <f t="shared" si="120"/>
        <v>нет</v>
      </c>
    </row>
    <row r="7703" spans="1:7" x14ac:dyDescent="0.25">
      <c r="A7703" s="2" t="s">
        <v>145</v>
      </c>
      <c r="B7703" s="2" t="s">
        <v>38</v>
      </c>
      <c r="C7703" s="2">
        <f>COUNTIFS('Все позиции'!$H$2:$H$10401,A7703,'Все позиции'!$L$2:$L$10401,B7703)</f>
        <v>1</v>
      </c>
      <c r="D7703" s="2">
        <f>SUMIFS('Все позиции'!$K$2:$K$10401,'Все позиции'!$H$2:$H$10401,A7703,'Все позиции'!$L$2:$L$10401,B7703)</f>
        <v>2</v>
      </c>
      <c r="E7703" s="4">
        <f>SUMIFS('Все позиции'!$P$2:$P$10401,'Все позиции'!$H$2:$H$10401,A7703,'Все позиции'!$L$2:$L$10401,B7703)</f>
        <v>88.45</v>
      </c>
      <c r="F7703" s="2">
        <f>COUNTIFS('Все позиции'!$H$2:$H$10401,A7703,'Все позиции'!$L$2:$L$10401,B7703,'Все позиции'!$F$2:$F$10401,"&lt;&gt;")</f>
        <v>0</v>
      </c>
      <c r="G7703" s="2" t="str">
        <f t="shared" si="120"/>
        <v>нет</v>
      </c>
    </row>
    <row r="7704" spans="1:7" x14ac:dyDescent="0.25">
      <c r="A7704" s="2" t="s">
        <v>147</v>
      </c>
      <c r="B7704" s="2" t="s">
        <v>38</v>
      </c>
      <c r="C7704" s="2">
        <f>COUNTIFS('Все позиции'!$H$2:$H$10401,A7704,'Все позиции'!$L$2:$L$10401,B7704)</f>
        <v>1</v>
      </c>
      <c r="D7704" s="2">
        <f>SUMIFS('Все позиции'!$K$2:$K$10401,'Все позиции'!$H$2:$H$10401,A7704,'Все позиции'!$L$2:$L$10401,B7704)</f>
        <v>4</v>
      </c>
      <c r="E7704" s="4">
        <f>SUMIFS('Все позиции'!$P$2:$P$10401,'Все позиции'!$H$2:$H$10401,A7704,'Все позиции'!$L$2:$L$10401,B7704)</f>
        <v>247.66</v>
      </c>
      <c r="F7704" s="2">
        <f>COUNTIFS('Все позиции'!$H$2:$H$10401,A7704,'Все позиции'!$L$2:$L$10401,B7704,'Все позиции'!$F$2:$F$10401,"&lt;&gt;")</f>
        <v>0</v>
      </c>
      <c r="G7704" s="2" t="str">
        <f t="shared" si="120"/>
        <v>нет</v>
      </c>
    </row>
    <row r="7705" spans="1:7" x14ac:dyDescent="0.25">
      <c r="A7705" s="2" t="s">
        <v>1029</v>
      </c>
      <c r="B7705" s="2" t="s">
        <v>38</v>
      </c>
      <c r="C7705" s="2">
        <f>COUNTIFS('Все позиции'!$H$2:$H$10401,A7705,'Все позиции'!$L$2:$L$10401,B7705)</f>
        <v>3</v>
      </c>
      <c r="D7705" s="2">
        <f>SUMIFS('Все позиции'!$K$2:$K$10401,'Все позиции'!$H$2:$H$10401,A7705,'Все позиции'!$L$2:$L$10401,B7705)</f>
        <v>12</v>
      </c>
      <c r="E7705" s="4">
        <f>SUMIFS('Все позиции'!$P$2:$P$10401,'Все позиции'!$H$2:$H$10401,A7705,'Все позиции'!$L$2:$L$10401,B7705)</f>
        <v>57.54</v>
      </c>
      <c r="F7705" s="2">
        <f>COUNTIFS('Все позиции'!$H$2:$H$10401,A7705,'Все позиции'!$L$2:$L$10401,B7705,'Все позиции'!$F$2:$F$10401,"&lt;&gt;")</f>
        <v>0</v>
      </c>
      <c r="G7705" s="2" t="str">
        <f t="shared" si="120"/>
        <v>нет</v>
      </c>
    </row>
    <row r="7706" spans="1:7" x14ac:dyDescent="0.25">
      <c r="A7706" s="2" t="s">
        <v>3724</v>
      </c>
      <c r="B7706" s="2" t="s">
        <v>38</v>
      </c>
      <c r="C7706" s="2">
        <f>COUNTIFS('Все позиции'!$H$2:$H$10401,A7706,'Все позиции'!$L$2:$L$10401,B7706)</f>
        <v>1</v>
      </c>
      <c r="D7706" s="2">
        <f>SUMIFS('Все позиции'!$K$2:$K$10401,'Все позиции'!$H$2:$H$10401,A7706,'Все позиции'!$L$2:$L$10401,B7706)</f>
        <v>232</v>
      </c>
      <c r="E7706" s="4">
        <f>SUMIFS('Все позиции'!$P$2:$P$10401,'Все позиции'!$H$2:$H$10401,A7706,'Все позиции'!$L$2:$L$10401,B7706)</f>
        <v>1095.3599999999999</v>
      </c>
      <c r="F7706" s="2">
        <f>COUNTIFS('Все позиции'!$H$2:$H$10401,A7706,'Все позиции'!$L$2:$L$10401,B7706,'Все позиции'!$F$2:$F$10401,"&lt;&gt;")</f>
        <v>0</v>
      </c>
      <c r="G7706" s="2" t="str">
        <f t="shared" si="120"/>
        <v>нет</v>
      </c>
    </row>
    <row r="7707" spans="1:7" x14ac:dyDescent="0.25">
      <c r="A7707" s="2" t="s">
        <v>3434</v>
      </c>
      <c r="B7707" s="2" t="s">
        <v>38</v>
      </c>
      <c r="C7707" s="2">
        <f>COUNTIFS('Все позиции'!$H$2:$H$10401,A7707,'Все позиции'!$L$2:$L$10401,B7707)</f>
        <v>1</v>
      </c>
      <c r="D7707" s="2">
        <f>SUMIFS('Все позиции'!$K$2:$K$10401,'Все позиции'!$H$2:$H$10401,A7707,'Все позиции'!$L$2:$L$10401,B7707)</f>
        <v>392</v>
      </c>
      <c r="E7707" s="4">
        <f>SUMIFS('Все позиции'!$P$2:$P$10401,'Все позиции'!$H$2:$H$10401,A7707,'Все позиции'!$L$2:$L$10401,B7707)</f>
        <v>612.15</v>
      </c>
      <c r="F7707" s="2">
        <f>COUNTIFS('Все позиции'!$H$2:$H$10401,A7707,'Все позиции'!$L$2:$L$10401,B7707,'Все позиции'!$F$2:$F$10401,"&lt;&gt;")</f>
        <v>0</v>
      </c>
      <c r="G7707" s="2" t="str">
        <f t="shared" si="120"/>
        <v>нет</v>
      </c>
    </row>
    <row r="7708" spans="1:7" x14ac:dyDescent="0.25">
      <c r="A7708" s="2" t="s">
        <v>7697</v>
      </c>
      <c r="B7708" s="2" t="s">
        <v>38</v>
      </c>
      <c r="C7708" s="2">
        <f>COUNTIFS('Все позиции'!$H$2:$H$10401,A7708,'Все позиции'!$L$2:$L$10401,B7708)</f>
        <v>1</v>
      </c>
      <c r="D7708" s="2">
        <f>SUMIFS('Все позиции'!$K$2:$K$10401,'Все позиции'!$H$2:$H$10401,A7708,'Все позиции'!$L$2:$L$10401,B7708)</f>
        <v>16</v>
      </c>
      <c r="E7708" s="4">
        <f>SUMIFS('Все позиции'!$P$2:$P$10401,'Все позиции'!$H$2:$H$10401,A7708,'Все позиции'!$L$2:$L$10401,B7708)</f>
        <v>312.32</v>
      </c>
      <c r="F7708" s="2">
        <f>COUNTIFS('Все позиции'!$H$2:$H$10401,A7708,'Все позиции'!$L$2:$L$10401,B7708,'Все позиции'!$F$2:$F$10401,"&lt;&gt;")</f>
        <v>1</v>
      </c>
      <c r="G7708" s="2" t="str">
        <f t="shared" si="120"/>
        <v>да</v>
      </c>
    </row>
    <row r="7709" spans="1:7" x14ac:dyDescent="0.25">
      <c r="A7709" s="2" t="s">
        <v>3423</v>
      </c>
      <c r="B7709" s="2" t="s">
        <v>38</v>
      </c>
      <c r="C7709" s="2">
        <f>COUNTIFS('Все позиции'!$H$2:$H$10401,A7709,'Все позиции'!$L$2:$L$10401,B7709)</f>
        <v>1</v>
      </c>
      <c r="D7709" s="2">
        <f>SUMIFS('Все позиции'!$K$2:$K$10401,'Все позиции'!$H$2:$H$10401,A7709,'Все позиции'!$L$2:$L$10401,B7709)</f>
        <v>30</v>
      </c>
      <c r="E7709" s="4">
        <f>SUMIFS('Все позиции'!$P$2:$P$10401,'Все позиции'!$H$2:$H$10401,A7709,'Все позиции'!$L$2:$L$10401,B7709)</f>
        <v>97.36</v>
      </c>
      <c r="F7709" s="2">
        <f>COUNTIFS('Все позиции'!$H$2:$H$10401,A7709,'Все позиции'!$L$2:$L$10401,B7709,'Все позиции'!$F$2:$F$10401,"&lt;&gt;")</f>
        <v>0</v>
      </c>
      <c r="G7709" s="2" t="str">
        <f t="shared" si="120"/>
        <v>нет</v>
      </c>
    </row>
    <row r="7710" spans="1:7" x14ac:dyDescent="0.25">
      <c r="A7710" s="2" t="s">
        <v>4639</v>
      </c>
      <c r="B7710" s="2" t="s">
        <v>38</v>
      </c>
      <c r="C7710" s="2">
        <f>COUNTIFS('Все позиции'!$H$2:$H$10401,A7710,'Все позиции'!$L$2:$L$10401,B7710)</f>
        <v>3</v>
      </c>
      <c r="D7710" s="2">
        <f>SUMIFS('Все позиции'!$K$2:$K$10401,'Все позиции'!$H$2:$H$10401,A7710,'Все позиции'!$L$2:$L$10401,B7710)</f>
        <v>35</v>
      </c>
      <c r="E7710" s="4">
        <f>SUMIFS('Все позиции'!$P$2:$P$10401,'Все позиции'!$H$2:$H$10401,A7710,'Все позиции'!$L$2:$L$10401,B7710)</f>
        <v>2843.8100000000004</v>
      </c>
      <c r="F7710" s="2">
        <f>COUNTIFS('Все позиции'!$H$2:$H$10401,A7710,'Все позиции'!$L$2:$L$10401,B7710,'Все позиции'!$F$2:$F$10401,"&lt;&gt;")</f>
        <v>0</v>
      </c>
      <c r="G7710" s="2" t="str">
        <f t="shared" si="120"/>
        <v>нет</v>
      </c>
    </row>
    <row r="7711" spans="1:7" x14ac:dyDescent="0.25">
      <c r="A7711" s="2" t="s">
        <v>4640</v>
      </c>
      <c r="B7711" s="2" t="s">
        <v>38</v>
      </c>
      <c r="C7711" s="2">
        <f>COUNTIFS('Все позиции'!$H$2:$H$10401,A7711,'Все позиции'!$L$2:$L$10401,B7711)</f>
        <v>2</v>
      </c>
      <c r="D7711" s="2">
        <f>SUMIFS('Все позиции'!$K$2:$K$10401,'Все позиции'!$H$2:$H$10401,A7711,'Все позиции'!$L$2:$L$10401,B7711)</f>
        <v>4</v>
      </c>
      <c r="E7711" s="4">
        <f>SUMIFS('Все позиции'!$P$2:$P$10401,'Все позиции'!$H$2:$H$10401,A7711,'Все позиции'!$L$2:$L$10401,B7711)</f>
        <v>1346.35</v>
      </c>
      <c r="F7711" s="2">
        <f>COUNTIFS('Все позиции'!$H$2:$H$10401,A7711,'Все позиции'!$L$2:$L$10401,B7711,'Все позиции'!$F$2:$F$10401,"&lt;&gt;")</f>
        <v>0</v>
      </c>
      <c r="G7711" s="2" t="str">
        <f t="shared" si="120"/>
        <v>нет</v>
      </c>
    </row>
    <row r="7712" spans="1:7" x14ac:dyDescent="0.25">
      <c r="A7712" s="2" t="s">
        <v>4641</v>
      </c>
      <c r="B7712" s="2" t="s">
        <v>38</v>
      </c>
      <c r="C7712" s="2">
        <f>COUNTIFS('Все позиции'!$H$2:$H$10401,A7712,'Все позиции'!$L$2:$L$10401,B7712)</f>
        <v>1</v>
      </c>
      <c r="D7712" s="2">
        <f>SUMIFS('Все позиции'!$K$2:$K$10401,'Все позиции'!$H$2:$H$10401,A7712,'Все позиции'!$L$2:$L$10401,B7712)</f>
        <v>1</v>
      </c>
      <c r="E7712" s="4">
        <f>SUMIFS('Все позиции'!$P$2:$P$10401,'Все позиции'!$H$2:$H$10401,A7712,'Все позиции'!$L$2:$L$10401,B7712)</f>
        <v>219.6</v>
      </c>
      <c r="F7712" s="2">
        <f>COUNTIFS('Все позиции'!$H$2:$H$10401,A7712,'Все позиции'!$L$2:$L$10401,B7712,'Все позиции'!$F$2:$F$10401,"&lt;&gt;")</f>
        <v>0</v>
      </c>
      <c r="G7712" s="2" t="str">
        <f t="shared" si="120"/>
        <v>нет</v>
      </c>
    </row>
    <row r="7713" spans="1:7" x14ac:dyDescent="0.25">
      <c r="A7713" s="2" t="s">
        <v>3996</v>
      </c>
      <c r="B7713" s="2" t="s">
        <v>38</v>
      </c>
      <c r="C7713" s="2">
        <f>COUNTIFS('Все позиции'!$H$2:$H$10401,A7713,'Все позиции'!$L$2:$L$10401,B7713)</f>
        <v>1</v>
      </c>
      <c r="D7713" s="2">
        <f>SUMIFS('Все позиции'!$K$2:$K$10401,'Все позиции'!$H$2:$H$10401,A7713,'Все позиции'!$L$2:$L$10401,B7713)</f>
        <v>100</v>
      </c>
      <c r="E7713" s="4">
        <f>SUMIFS('Все позиции'!$P$2:$P$10401,'Все позиции'!$H$2:$H$10401,A7713,'Все позиции'!$L$2:$L$10401,B7713)</f>
        <v>183</v>
      </c>
      <c r="F7713" s="2">
        <f>COUNTIFS('Все позиции'!$H$2:$H$10401,A7713,'Все позиции'!$L$2:$L$10401,B7713,'Все позиции'!$F$2:$F$10401,"&lt;&gt;")</f>
        <v>0</v>
      </c>
      <c r="G7713" s="2" t="str">
        <f t="shared" si="120"/>
        <v>нет</v>
      </c>
    </row>
    <row r="7714" spans="1:7" x14ac:dyDescent="0.25">
      <c r="A7714" s="2" t="s">
        <v>9440</v>
      </c>
      <c r="B7714" s="2" t="s">
        <v>38</v>
      </c>
      <c r="C7714" s="2">
        <f>COUNTIFS('Все позиции'!$H$2:$H$10401,A7714,'Все позиции'!$L$2:$L$10401,B7714)</f>
        <v>2</v>
      </c>
      <c r="D7714" s="2">
        <f>SUMIFS('Все позиции'!$K$2:$K$10401,'Все позиции'!$H$2:$H$10401,A7714,'Все позиции'!$L$2:$L$10401,B7714)</f>
        <v>16</v>
      </c>
      <c r="E7714" s="4">
        <f>SUMIFS('Все позиции'!$P$2:$P$10401,'Все позиции'!$H$2:$H$10401,A7714,'Все позиции'!$L$2:$L$10401,B7714)</f>
        <v>1464</v>
      </c>
      <c r="F7714" s="2">
        <f>COUNTIFS('Все позиции'!$H$2:$H$10401,A7714,'Все позиции'!$L$2:$L$10401,B7714,'Все позиции'!$F$2:$F$10401,"&lt;&gt;")</f>
        <v>2</v>
      </c>
      <c r="G7714" s="2" t="str">
        <f t="shared" si="120"/>
        <v>да</v>
      </c>
    </row>
    <row r="7715" spans="1:7" x14ac:dyDescent="0.25">
      <c r="A7715" s="2" t="s">
        <v>4307</v>
      </c>
      <c r="B7715" s="2" t="s">
        <v>38</v>
      </c>
      <c r="C7715" s="2">
        <f>COUNTIFS('Все позиции'!$H$2:$H$10401,A7715,'Все позиции'!$L$2:$L$10401,B7715)</f>
        <v>1</v>
      </c>
      <c r="D7715" s="2">
        <f>SUMIFS('Все позиции'!$K$2:$K$10401,'Все позиции'!$H$2:$H$10401,A7715,'Все позиции'!$L$2:$L$10401,B7715)</f>
        <v>20</v>
      </c>
      <c r="E7715" s="4">
        <f>SUMIFS('Все позиции'!$P$2:$P$10401,'Все позиции'!$H$2:$H$10401,A7715,'Все позиции'!$L$2:$L$10401,B7715)</f>
        <v>74.66</v>
      </c>
      <c r="F7715" s="2">
        <f>COUNTIFS('Все позиции'!$H$2:$H$10401,A7715,'Все позиции'!$L$2:$L$10401,B7715,'Все позиции'!$F$2:$F$10401,"&lt;&gt;")</f>
        <v>0</v>
      </c>
      <c r="G7715" s="2" t="str">
        <f t="shared" si="120"/>
        <v>нет</v>
      </c>
    </row>
    <row r="7716" spans="1:7" x14ac:dyDescent="0.25">
      <c r="A7716" s="2" t="s">
        <v>6491</v>
      </c>
      <c r="B7716" s="2" t="s">
        <v>38</v>
      </c>
      <c r="C7716" s="2">
        <f>COUNTIFS('Все позиции'!$H$2:$H$10401,A7716,'Все позиции'!$L$2:$L$10401,B7716)</f>
        <v>1</v>
      </c>
      <c r="D7716" s="2">
        <f>SUMIFS('Все позиции'!$K$2:$K$10401,'Все позиции'!$H$2:$H$10401,A7716,'Все позиции'!$L$2:$L$10401,B7716)</f>
        <v>548</v>
      </c>
      <c r="E7716" s="4">
        <f>SUMIFS('Все позиции'!$P$2:$P$10401,'Все позиции'!$H$2:$H$10401,A7716,'Все позиции'!$L$2:$L$10401,B7716)</f>
        <v>2192.88</v>
      </c>
      <c r="F7716" s="2">
        <f>COUNTIFS('Все позиции'!$H$2:$H$10401,A7716,'Все позиции'!$L$2:$L$10401,B7716,'Все позиции'!$F$2:$F$10401,"&lt;&gt;")</f>
        <v>1</v>
      </c>
      <c r="G7716" s="2" t="str">
        <f t="shared" si="120"/>
        <v>да</v>
      </c>
    </row>
    <row r="7717" spans="1:7" x14ac:dyDescent="0.25">
      <c r="A7717" s="2" t="s">
        <v>6490</v>
      </c>
      <c r="B7717" s="2" t="s">
        <v>38</v>
      </c>
      <c r="C7717" s="2">
        <f>COUNTIFS('Все позиции'!$H$2:$H$10401,A7717,'Все позиции'!$L$2:$L$10401,B7717)</f>
        <v>1</v>
      </c>
      <c r="D7717" s="2">
        <f>SUMIFS('Все позиции'!$K$2:$K$10401,'Все позиции'!$H$2:$H$10401,A7717,'Все позиции'!$L$2:$L$10401,B7717)</f>
        <v>336</v>
      </c>
      <c r="E7717" s="4">
        <f>SUMIFS('Все позиции'!$P$2:$P$10401,'Все позиции'!$H$2:$H$10401,A7717,'Все позиции'!$L$2:$L$10401,B7717)</f>
        <v>2537.4</v>
      </c>
      <c r="F7717" s="2">
        <f>COUNTIFS('Все позиции'!$H$2:$H$10401,A7717,'Все позиции'!$L$2:$L$10401,B7717,'Все позиции'!$F$2:$F$10401,"&lt;&gt;")</f>
        <v>1</v>
      </c>
      <c r="G7717" s="2" t="str">
        <f t="shared" si="120"/>
        <v>да</v>
      </c>
    </row>
    <row r="7718" spans="1:7" x14ac:dyDescent="0.25">
      <c r="A7718" s="2" t="s">
        <v>6885</v>
      </c>
      <c r="B7718" s="2" t="s">
        <v>38</v>
      </c>
      <c r="C7718" s="2">
        <f>COUNTIFS('Все позиции'!$H$2:$H$10401,A7718,'Все позиции'!$L$2:$L$10401,B7718)</f>
        <v>1</v>
      </c>
      <c r="D7718" s="2">
        <f>SUMIFS('Все позиции'!$K$2:$K$10401,'Все позиции'!$H$2:$H$10401,A7718,'Все позиции'!$L$2:$L$10401,B7718)</f>
        <v>2</v>
      </c>
      <c r="E7718" s="4">
        <f>SUMIFS('Все позиции'!$P$2:$P$10401,'Все позиции'!$H$2:$H$10401,A7718,'Все позиции'!$L$2:$L$10401,B7718)</f>
        <v>2151.96</v>
      </c>
      <c r="F7718" s="2">
        <f>COUNTIFS('Все позиции'!$H$2:$H$10401,A7718,'Все позиции'!$L$2:$L$10401,B7718,'Все позиции'!$F$2:$F$10401,"&lt;&gt;")</f>
        <v>0</v>
      </c>
      <c r="G7718" s="2" t="str">
        <f t="shared" si="120"/>
        <v>нет</v>
      </c>
    </row>
    <row r="7719" spans="1:7" x14ac:dyDescent="0.25">
      <c r="A7719" s="2" t="s">
        <v>9433</v>
      </c>
      <c r="B7719" s="2" t="s">
        <v>38</v>
      </c>
      <c r="C7719" s="2">
        <f>COUNTIFS('Все позиции'!$H$2:$H$10401,A7719,'Все позиции'!$L$2:$L$10401,B7719)</f>
        <v>2</v>
      </c>
      <c r="D7719" s="2">
        <f>SUMIFS('Все позиции'!$K$2:$K$10401,'Все позиции'!$H$2:$H$10401,A7719,'Все позиции'!$L$2:$L$10401,B7719)</f>
        <v>8</v>
      </c>
      <c r="E7719" s="4">
        <f>SUMIFS('Все позиции'!$P$2:$P$10401,'Все позиции'!$H$2:$H$10401,A7719,'Все позиции'!$L$2:$L$10401,B7719)</f>
        <v>8198.4</v>
      </c>
      <c r="F7719" s="2">
        <f>COUNTIFS('Все позиции'!$H$2:$H$10401,A7719,'Все позиции'!$L$2:$L$10401,B7719,'Все позиции'!$F$2:$F$10401,"&lt;&gt;")</f>
        <v>2</v>
      </c>
      <c r="G7719" s="2" t="str">
        <f t="shared" si="120"/>
        <v>да</v>
      </c>
    </row>
    <row r="7720" spans="1:7" x14ac:dyDescent="0.25">
      <c r="A7720" s="2" t="s">
        <v>6940</v>
      </c>
      <c r="B7720" s="2" t="s">
        <v>38</v>
      </c>
      <c r="C7720" s="2">
        <f>COUNTIFS('Все позиции'!$H$2:$H$10401,A7720,'Все позиции'!$L$2:$L$10401,B7720)</f>
        <v>2</v>
      </c>
      <c r="D7720" s="2">
        <f>SUMIFS('Все позиции'!$K$2:$K$10401,'Все позиции'!$H$2:$H$10401,A7720,'Все позиции'!$L$2:$L$10401,B7720)</f>
        <v>28</v>
      </c>
      <c r="E7720" s="4">
        <f>SUMIFS('Все позиции'!$P$2:$P$10401,'Все позиции'!$H$2:$H$10401,A7720,'Все позиции'!$L$2:$L$10401,B7720)</f>
        <v>29403.949999999997</v>
      </c>
      <c r="F7720" s="2">
        <f>COUNTIFS('Все позиции'!$H$2:$H$10401,A7720,'Все позиции'!$L$2:$L$10401,B7720,'Все позиции'!$F$2:$F$10401,"&lt;&gt;")</f>
        <v>0</v>
      </c>
      <c r="G7720" s="2" t="str">
        <f t="shared" si="120"/>
        <v>нет</v>
      </c>
    </row>
    <row r="7721" spans="1:7" x14ac:dyDescent="0.25">
      <c r="A7721" s="2" t="s">
        <v>9428</v>
      </c>
      <c r="B7721" s="2" t="s">
        <v>38</v>
      </c>
      <c r="C7721" s="2">
        <f>COUNTIFS('Все позиции'!$H$2:$H$10401,A7721,'Все позиции'!$L$2:$L$10401,B7721)</f>
        <v>2</v>
      </c>
      <c r="D7721" s="2">
        <f>SUMIFS('Все позиции'!$K$2:$K$10401,'Все позиции'!$H$2:$H$10401,A7721,'Все позиции'!$L$2:$L$10401,B7721)</f>
        <v>104</v>
      </c>
      <c r="E7721" s="4">
        <f>SUMIFS('Все позиции'!$P$2:$P$10401,'Все позиции'!$H$2:$H$10401,A7721,'Все позиции'!$L$2:$L$10401,B7721)</f>
        <v>106579.2</v>
      </c>
      <c r="F7721" s="2">
        <f>COUNTIFS('Все позиции'!$H$2:$H$10401,A7721,'Все позиции'!$L$2:$L$10401,B7721,'Все позиции'!$F$2:$F$10401,"&lt;&gt;")</f>
        <v>2</v>
      </c>
      <c r="G7721" s="2" t="str">
        <f t="shared" si="120"/>
        <v>да</v>
      </c>
    </row>
    <row r="7722" spans="1:7" x14ac:dyDescent="0.25">
      <c r="A7722" s="2" t="s">
        <v>9434</v>
      </c>
      <c r="B7722" s="2" t="s">
        <v>38</v>
      </c>
      <c r="C7722" s="2">
        <f>COUNTIFS('Все позиции'!$H$2:$H$10401,A7722,'Все позиции'!$L$2:$L$10401,B7722)</f>
        <v>2</v>
      </c>
      <c r="D7722" s="2">
        <f>SUMIFS('Все позиции'!$K$2:$K$10401,'Все позиции'!$H$2:$H$10401,A7722,'Все позиции'!$L$2:$L$10401,B7722)</f>
        <v>4</v>
      </c>
      <c r="E7722" s="4">
        <f>SUMIFS('Все позиции'!$P$2:$P$10401,'Все позиции'!$H$2:$H$10401,A7722,'Все позиции'!$L$2:$L$10401,B7722)</f>
        <v>4099.2</v>
      </c>
      <c r="F7722" s="2">
        <f>COUNTIFS('Все позиции'!$H$2:$H$10401,A7722,'Все позиции'!$L$2:$L$10401,B7722,'Все позиции'!$F$2:$F$10401,"&lt;&gt;")</f>
        <v>2</v>
      </c>
      <c r="G7722" s="2" t="str">
        <f t="shared" si="120"/>
        <v>да</v>
      </c>
    </row>
    <row r="7723" spans="1:7" x14ac:dyDescent="0.25">
      <c r="A7723" s="2" t="s">
        <v>5835</v>
      </c>
      <c r="B7723" s="2" t="s">
        <v>38</v>
      </c>
      <c r="C7723" s="2">
        <f>COUNTIFS('Все позиции'!$H$2:$H$10401,A7723,'Все позиции'!$L$2:$L$10401,B7723)</f>
        <v>1</v>
      </c>
      <c r="D7723" s="2">
        <f>SUMIFS('Все позиции'!$K$2:$K$10401,'Все позиции'!$H$2:$H$10401,A7723,'Все позиции'!$L$2:$L$10401,B7723)</f>
        <v>2</v>
      </c>
      <c r="E7723" s="4">
        <f>SUMIFS('Все позиции'!$P$2:$P$10401,'Все позиции'!$H$2:$H$10401,A7723,'Все позиции'!$L$2:$L$10401,B7723)</f>
        <v>2738.8</v>
      </c>
      <c r="F7723" s="2">
        <f>COUNTIFS('Все позиции'!$H$2:$H$10401,A7723,'Все позиции'!$L$2:$L$10401,B7723,'Все позиции'!$F$2:$F$10401,"&lt;&gt;")</f>
        <v>1</v>
      </c>
      <c r="G7723" s="2" t="str">
        <f t="shared" si="120"/>
        <v>да</v>
      </c>
    </row>
    <row r="7724" spans="1:7" x14ac:dyDescent="0.25">
      <c r="A7724" s="2" t="s">
        <v>6941</v>
      </c>
      <c r="B7724" s="2" t="s">
        <v>38</v>
      </c>
      <c r="C7724" s="2">
        <f>COUNTIFS('Все позиции'!$H$2:$H$10401,A7724,'Все позиции'!$L$2:$L$10401,B7724)</f>
        <v>2</v>
      </c>
      <c r="D7724" s="2">
        <f>SUMIFS('Все позиции'!$K$2:$K$10401,'Все позиции'!$H$2:$H$10401,A7724,'Все позиции'!$L$2:$L$10401,B7724)</f>
        <v>58</v>
      </c>
      <c r="E7724" s="4">
        <f>SUMIFS('Все позиции'!$P$2:$P$10401,'Все позиции'!$H$2:$H$10401,A7724,'Все позиции'!$L$2:$L$10401,B7724)</f>
        <v>63911.159999999996</v>
      </c>
      <c r="F7724" s="2">
        <f>COUNTIFS('Все позиции'!$H$2:$H$10401,A7724,'Все позиции'!$L$2:$L$10401,B7724,'Все позиции'!$F$2:$F$10401,"&lt;&gt;")</f>
        <v>0</v>
      </c>
      <c r="G7724" s="2" t="str">
        <f t="shared" si="120"/>
        <v>нет</v>
      </c>
    </row>
    <row r="7725" spans="1:7" x14ac:dyDescent="0.25">
      <c r="A7725" s="2" t="s">
        <v>9429</v>
      </c>
      <c r="B7725" s="2" t="s">
        <v>38</v>
      </c>
      <c r="C7725" s="2">
        <f>COUNTIFS('Все позиции'!$H$2:$H$10401,A7725,'Все позиции'!$L$2:$L$10401,B7725)</f>
        <v>2</v>
      </c>
      <c r="D7725" s="2">
        <f>SUMIFS('Все позиции'!$K$2:$K$10401,'Все позиции'!$H$2:$H$10401,A7725,'Все позиции'!$L$2:$L$10401,B7725)</f>
        <v>8</v>
      </c>
      <c r="E7725" s="4">
        <f>SUMIFS('Все позиции'!$P$2:$P$10401,'Все позиции'!$H$2:$H$10401,A7725,'Все позиции'!$L$2:$L$10401,B7725)</f>
        <v>8198.4</v>
      </c>
      <c r="F7725" s="2">
        <f>COUNTIFS('Все позиции'!$H$2:$H$10401,A7725,'Все позиции'!$L$2:$L$10401,B7725,'Все позиции'!$F$2:$F$10401,"&lt;&gt;")</f>
        <v>2</v>
      </c>
      <c r="G7725" s="2" t="str">
        <f t="shared" si="120"/>
        <v>да</v>
      </c>
    </row>
    <row r="7726" spans="1:7" x14ac:dyDescent="0.25">
      <c r="A7726" s="2" t="s">
        <v>9259</v>
      </c>
      <c r="B7726" s="2" t="s">
        <v>38</v>
      </c>
      <c r="C7726" s="2">
        <f>COUNTIFS('Все позиции'!$H$2:$H$10401,A7726,'Все позиции'!$L$2:$L$10401,B7726)</f>
        <v>1</v>
      </c>
      <c r="D7726" s="2">
        <f>SUMIFS('Все позиции'!$K$2:$K$10401,'Все позиции'!$H$2:$H$10401,A7726,'Все позиции'!$L$2:$L$10401,B7726)</f>
        <v>1</v>
      </c>
      <c r="E7726" s="4">
        <f>SUMIFS('Все позиции'!$P$2:$P$10401,'Все позиции'!$H$2:$H$10401,A7726,'Все позиции'!$L$2:$L$10401,B7726)</f>
        <v>530334</v>
      </c>
      <c r="F7726" s="2">
        <f>COUNTIFS('Все позиции'!$H$2:$H$10401,A7726,'Все позиции'!$L$2:$L$10401,B7726,'Все позиции'!$F$2:$F$10401,"&lt;&gt;")</f>
        <v>1</v>
      </c>
      <c r="G7726" s="2" t="str">
        <f t="shared" si="120"/>
        <v>да</v>
      </c>
    </row>
    <row r="7727" spans="1:7" x14ac:dyDescent="0.25">
      <c r="A7727" s="2" t="s">
        <v>5928</v>
      </c>
      <c r="B7727" s="2" t="s">
        <v>23</v>
      </c>
      <c r="C7727" s="2">
        <f>COUNTIFS('Все позиции'!$H$2:$H$10401,A7727,'Все позиции'!$L$2:$L$10401,B7727)</f>
        <v>1</v>
      </c>
      <c r="D7727" s="2">
        <f>SUMIFS('Все позиции'!$K$2:$K$10401,'Все позиции'!$H$2:$H$10401,A7727,'Все позиции'!$L$2:$L$10401,B7727)</f>
        <v>2.19</v>
      </c>
      <c r="E7727" s="4">
        <f>SUMIFS('Все позиции'!$P$2:$P$10401,'Все позиции'!$H$2:$H$10401,A7727,'Все позиции'!$L$2:$L$10401,B7727)</f>
        <v>0</v>
      </c>
      <c r="F7727" s="2">
        <f>COUNTIFS('Все позиции'!$H$2:$H$10401,A7727,'Все позиции'!$L$2:$L$10401,B7727,'Все позиции'!$F$2:$F$10401,"&lt;&gt;")</f>
        <v>1</v>
      </c>
      <c r="G7727" s="2" t="str">
        <f t="shared" si="120"/>
        <v>да</v>
      </c>
    </row>
    <row r="7728" spans="1:7" x14ac:dyDescent="0.25">
      <c r="A7728" s="2" t="s">
        <v>2439</v>
      </c>
      <c r="B7728" s="2" t="s">
        <v>23</v>
      </c>
      <c r="C7728" s="2">
        <f>COUNTIFS('Все позиции'!$H$2:$H$10401,A7728,'Все позиции'!$L$2:$L$10401,B7728)</f>
        <v>1</v>
      </c>
      <c r="D7728" s="2">
        <f>SUMIFS('Все позиции'!$K$2:$K$10401,'Все позиции'!$H$2:$H$10401,A7728,'Все позиции'!$L$2:$L$10401,B7728)</f>
        <v>3.5000000000000003E-2</v>
      </c>
      <c r="E7728" s="4">
        <f>SUMIFS('Все позиции'!$P$2:$P$10401,'Все позиции'!$H$2:$H$10401,A7728,'Все позиции'!$L$2:$L$10401,B7728)</f>
        <v>4622.3999999999996</v>
      </c>
      <c r="F7728" s="2">
        <f>COUNTIFS('Все позиции'!$H$2:$H$10401,A7728,'Все позиции'!$L$2:$L$10401,B7728,'Все позиции'!$F$2:$F$10401,"&lt;&gt;")</f>
        <v>0</v>
      </c>
      <c r="G7728" s="2" t="str">
        <f t="shared" si="120"/>
        <v>нет</v>
      </c>
    </row>
    <row r="7729" spans="1:7" x14ac:dyDescent="0.25">
      <c r="A7729" s="2" t="s">
        <v>1114</v>
      </c>
      <c r="B7729" s="2" t="s">
        <v>23</v>
      </c>
      <c r="C7729" s="2">
        <f>COUNTIFS('Все позиции'!$H$2:$H$10401,A7729,'Все позиции'!$L$2:$L$10401,B7729)</f>
        <v>2</v>
      </c>
      <c r="D7729" s="2">
        <f>SUMIFS('Все позиции'!$K$2:$K$10401,'Все позиции'!$H$2:$H$10401,A7729,'Все позиции'!$L$2:$L$10401,B7729)</f>
        <v>1.1779999999999999</v>
      </c>
      <c r="E7729" s="4">
        <f>SUMIFS('Все позиции'!$P$2:$P$10401,'Все позиции'!$H$2:$H$10401,A7729,'Все позиции'!$L$2:$L$10401,B7729)</f>
        <v>124293.22</v>
      </c>
      <c r="F7729" s="2">
        <f>COUNTIFS('Все позиции'!$H$2:$H$10401,A7729,'Все позиции'!$L$2:$L$10401,B7729,'Все позиции'!$F$2:$F$10401,"&lt;&gt;")</f>
        <v>0</v>
      </c>
      <c r="G7729" s="2" t="str">
        <f t="shared" si="120"/>
        <v>нет</v>
      </c>
    </row>
    <row r="7730" spans="1:7" x14ac:dyDescent="0.25">
      <c r="A7730" s="2" t="s">
        <v>5929</v>
      </c>
      <c r="B7730" s="2" t="s">
        <v>23</v>
      </c>
      <c r="C7730" s="2">
        <f>COUNTIFS('Все позиции'!$H$2:$H$10401,A7730,'Все позиции'!$L$2:$L$10401,B7730)</f>
        <v>1</v>
      </c>
      <c r="D7730" s="2">
        <f>SUMIFS('Все позиции'!$K$2:$K$10401,'Все позиции'!$H$2:$H$10401,A7730,'Все позиции'!$L$2:$L$10401,B7730)</f>
        <v>0.01</v>
      </c>
      <c r="E7730" s="4">
        <f>SUMIFS('Все позиции'!$P$2:$P$10401,'Все позиции'!$H$2:$H$10401,A7730,'Все позиции'!$L$2:$L$10401,B7730)</f>
        <v>0</v>
      </c>
      <c r="F7730" s="2">
        <f>COUNTIFS('Все позиции'!$H$2:$H$10401,A7730,'Все позиции'!$L$2:$L$10401,B7730,'Все позиции'!$F$2:$F$10401,"&lt;&gt;")</f>
        <v>1</v>
      </c>
      <c r="G7730" s="2" t="str">
        <f t="shared" si="120"/>
        <v>да</v>
      </c>
    </row>
    <row r="7731" spans="1:7" x14ac:dyDescent="0.25">
      <c r="A7731" s="2" t="s">
        <v>292</v>
      </c>
      <c r="B7731" s="2" t="s">
        <v>23</v>
      </c>
      <c r="C7731" s="2">
        <f>COUNTIFS('Все позиции'!$H$2:$H$10401,A7731,'Все позиции'!$L$2:$L$10401,B7731)</f>
        <v>2</v>
      </c>
      <c r="D7731" s="2">
        <f>SUMIFS('Все позиции'!$K$2:$K$10401,'Все позиции'!$H$2:$H$10401,A7731,'Все позиции'!$L$2:$L$10401,B7731)</f>
        <v>1.171</v>
      </c>
      <c r="E7731" s="4">
        <f>SUMIFS('Все позиции'!$P$2:$P$10401,'Все позиции'!$H$2:$H$10401,A7731,'Все позиции'!$L$2:$L$10401,B7731)</f>
        <v>0</v>
      </c>
      <c r="F7731" s="2">
        <f>COUNTIFS('Все позиции'!$H$2:$H$10401,A7731,'Все позиции'!$L$2:$L$10401,B7731,'Все позиции'!$F$2:$F$10401,"&lt;&gt;")</f>
        <v>0</v>
      </c>
      <c r="G7731" s="2" t="str">
        <f t="shared" si="120"/>
        <v>нет</v>
      </c>
    </row>
    <row r="7732" spans="1:7" x14ac:dyDescent="0.25">
      <c r="A7732" s="2" t="s">
        <v>9743</v>
      </c>
      <c r="B7732" s="2" t="s">
        <v>23</v>
      </c>
      <c r="C7732" s="2">
        <f>COUNTIFS('Все позиции'!$H$2:$H$10401,A7732,'Все позиции'!$L$2:$L$10401,B7732)</f>
        <v>1</v>
      </c>
      <c r="D7732" s="2">
        <f>SUMIFS('Все позиции'!$K$2:$K$10401,'Все позиции'!$H$2:$H$10401,A7732,'Все позиции'!$L$2:$L$10401,B7732)</f>
        <v>0.2</v>
      </c>
      <c r="E7732" s="4">
        <f>SUMIFS('Все позиции'!$P$2:$P$10401,'Все позиции'!$H$2:$H$10401,A7732,'Все позиции'!$L$2:$L$10401,B7732)</f>
        <v>24231.99</v>
      </c>
      <c r="F7732" s="2">
        <f>COUNTIFS('Все позиции'!$H$2:$H$10401,A7732,'Все позиции'!$L$2:$L$10401,B7732,'Все позиции'!$F$2:$F$10401,"&lt;&gt;")</f>
        <v>1</v>
      </c>
      <c r="G7732" s="2" t="str">
        <f t="shared" si="120"/>
        <v>да</v>
      </c>
    </row>
    <row r="7733" spans="1:7" x14ac:dyDescent="0.25">
      <c r="A7733" s="2" t="s">
        <v>5930</v>
      </c>
      <c r="B7733" s="2" t="s">
        <v>23</v>
      </c>
      <c r="C7733" s="2">
        <f>COUNTIFS('Все позиции'!$H$2:$H$10401,A7733,'Все позиции'!$L$2:$L$10401,B7733)</f>
        <v>1</v>
      </c>
      <c r="D7733" s="2">
        <f>SUMIFS('Все позиции'!$K$2:$K$10401,'Все позиции'!$H$2:$H$10401,A7733,'Все позиции'!$L$2:$L$10401,B7733)</f>
        <v>0.124</v>
      </c>
      <c r="E7733" s="4">
        <f>SUMIFS('Все позиции'!$P$2:$P$10401,'Все позиции'!$H$2:$H$10401,A7733,'Все позиции'!$L$2:$L$10401,B7733)</f>
        <v>0</v>
      </c>
      <c r="F7733" s="2">
        <f>COUNTIFS('Все позиции'!$H$2:$H$10401,A7733,'Все позиции'!$L$2:$L$10401,B7733,'Все позиции'!$F$2:$F$10401,"&lt;&gt;")</f>
        <v>1</v>
      </c>
      <c r="G7733" s="2" t="str">
        <f t="shared" si="120"/>
        <v>да</v>
      </c>
    </row>
    <row r="7734" spans="1:7" x14ac:dyDescent="0.25">
      <c r="A7734" s="2" t="s">
        <v>293</v>
      </c>
      <c r="B7734" s="2" t="s">
        <v>23</v>
      </c>
      <c r="C7734" s="2">
        <f>COUNTIFS('Все позиции'!$H$2:$H$10401,A7734,'Все позиции'!$L$2:$L$10401,B7734)</f>
        <v>2</v>
      </c>
      <c r="D7734" s="2">
        <f>SUMIFS('Все позиции'!$K$2:$K$10401,'Все позиции'!$H$2:$H$10401,A7734,'Все позиции'!$L$2:$L$10401,B7734)</f>
        <v>1.01</v>
      </c>
      <c r="E7734" s="4">
        <f>SUMIFS('Все позиции'!$P$2:$P$10401,'Все позиции'!$H$2:$H$10401,A7734,'Все позиции'!$L$2:$L$10401,B7734)</f>
        <v>0</v>
      </c>
      <c r="F7734" s="2">
        <f>COUNTIFS('Все позиции'!$H$2:$H$10401,A7734,'Все позиции'!$L$2:$L$10401,B7734,'Все позиции'!$F$2:$F$10401,"&lt;&gt;")</f>
        <v>0</v>
      </c>
      <c r="G7734" s="2" t="str">
        <f t="shared" si="120"/>
        <v>нет</v>
      </c>
    </row>
    <row r="7735" spans="1:7" x14ac:dyDescent="0.25">
      <c r="A7735" s="2" t="s">
        <v>8714</v>
      </c>
      <c r="B7735" s="2" t="s">
        <v>23</v>
      </c>
      <c r="C7735" s="2">
        <f>COUNTIFS('Все позиции'!$H$2:$H$10401,A7735,'Все позиции'!$L$2:$L$10401,B7735)</f>
        <v>2</v>
      </c>
      <c r="D7735" s="2">
        <f>SUMIFS('Все позиции'!$K$2:$K$10401,'Все позиции'!$H$2:$H$10401,A7735,'Все позиции'!$L$2:$L$10401,B7735)</f>
        <v>2</v>
      </c>
      <c r="E7735" s="4">
        <f>SUMIFS('Все позиции'!$P$2:$P$10401,'Все позиции'!$H$2:$H$10401,A7735,'Все позиции'!$L$2:$L$10401,B7735)</f>
        <v>199481</v>
      </c>
      <c r="F7735" s="2">
        <f>COUNTIFS('Все позиции'!$H$2:$H$10401,A7735,'Все позиции'!$L$2:$L$10401,B7735,'Все позиции'!$F$2:$F$10401,"&lt;&gt;")</f>
        <v>2</v>
      </c>
      <c r="G7735" s="2" t="str">
        <f t="shared" si="120"/>
        <v>да</v>
      </c>
    </row>
    <row r="7736" spans="1:7" x14ac:dyDescent="0.25">
      <c r="A7736" s="2" t="s">
        <v>5931</v>
      </c>
      <c r="B7736" s="2" t="s">
        <v>23</v>
      </c>
      <c r="C7736" s="2">
        <f>COUNTIFS('Все позиции'!$H$2:$H$10401,A7736,'Все позиции'!$L$2:$L$10401,B7736)</f>
        <v>1</v>
      </c>
      <c r="D7736" s="2">
        <f>SUMIFS('Все позиции'!$K$2:$K$10401,'Все позиции'!$H$2:$H$10401,A7736,'Все позиции'!$L$2:$L$10401,B7736)</f>
        <v>1.726</v>
      </c>
      <c r="E7736" s="4">
        <f>SUMIFS('Все позиции'!$P$2:$P$10401,'Все позиции'!$H$2:$H$10401,A7736,'Все позиции'!$L$2:$L$10401,B7736)</f>
        <v>0</v>
      </c>
      <c r="F7736" s="2">
        <f>COUNTIFS('Все позиции'!$H$2:$H$10401,A7736,'Все позиции'!$L$2:$L$10401,B7736,'Все позиции'!$F$2:$F$10401,"&lt;&gt;")</f>
        <v>1</v>
      </c>
      <c r="G7736" s="2" t="str">
        <f t="shared" si="120"/>
        <v>да</v>
      </c>
    </row>
    <row r="7737" spans="1:7" x14ac:dyDescent="0.25">
      <c r="A7737" s="2" t="s">
        <v>5932</v>
      </c>
      <c r="B7737" s="2" t="s">
        <v>23</v>
      </c>
      <c r="C7737" s="2">
        <f>COUNTIFS('Все позиции'!$H$2:$H$10401,A7737,'Все позиции'!$L$2:$L$10401,B7737)</f>
        <v>1</v>
      </c>
      <c r="D7737" s="2">
        <f>SUMIFS('Все позиции'!$K$2:$K$10401,'Все позиции'!$H$2:$H$10401,A7737,'Все позиции'!$L$2:$L$10401,B7737)</f>
        <v>0.52200000000000002</v>
      </c>
      <c r="E7737" s="4">
        <f>SUMIFS('Все позиции'!$P$2:$P$10401,'Все позиции'!$H$2:$H$10401,A7737,'Все позиции'!$L$2:$L$10401,B7737)</f>
        <v>0</v>
      </c>
      <c r="F7737" s="2">
        <f>COUNTIFS('Все позиции'!$H$2:$H$10401,A7737,'Все позиции'!$L$2:$L$10401,B7737,'Все позиции'!$F$2:$F$10401,"&lt;&gt;")</f>
        <v>1</v>
      </c>
      <c r="G7737" s="2" t="str">
        <f t="shared" si="120"/>
        <v>да</v>
      </c>
    </row>
    <row r="7738" spans="1:7" x14ac:dyDescent="0.25">
      <c r="A7738" s="2" t="s">
        <v>5197</v>
      </c>
      <c r="B7738" s="2" t="s">
        <v>23</v>
      </c>
      <c r="C7738" s="2">
        <f>COUNTIFS('Все позиции'!$H$2:$H$10401,A7738,'Все позиции'!$L$2:$L$10401,B7738)</f>
        <v>1</v>
      </c>
      <c r="D7738" s="2">
        <f>SUMIFS('Все позиции'!$K$2:$K$10401,'Все позиции'!$H$2:$H$10401,A7738,'Все позиции'!$L$2:$L$10401,B7738)</f>
        <v>8.8699999999999992</v>
      </c>
      <c r="E7738" s="4">
        <f>SUMIFS('Все позиции'!$P$2:$P$10401,'Все позиции'!$H$2:$H$10401,A7738,'Все позиции'!$L$2:$L$10401,B7738)</f>
        <v>1119980.28</v>
      </c>
      <c r="F7738" s="2">
        <f>COUNTIFS('Все позиции'!$H$2:$H$10401,A7738,'Все позиции'!$L$2:$L$10401,B7738,'Все позиции'!$F$2:$F$10401,"&lt;&gt;")</f>
        <v>1</v>
      </c>
      <c r="G7738" s="2" t="str">
        <f t="shared" si="120"/>
        <v>да</v>
      </c>
    </row>
    <row r="7739" spans="1:7" x14ac:dyDescent="0.25">
      <c r="A7739" s="2" t="s">
        <v>5933</v>
      </c>
      <c r="B7739" s="2" t="s">
        <v>23</v>
      </c>
      <c r="C7739" s="2">
        <f>COUNTIFS('Все позиции'!$H$2:$H$10401,A7739,'Все позиции'!$L$2:$L$10401,B7739)</f>
        <v>1</v>
      </c>
      <c r="D7739" s="2">
        <f>SUMIFS('Все позиции'!$K$2:$K$10401,'Все позиции'!$H$2:$H$10401,A7739,'Все позиции'!$L$2:$L$10401,B7739)</f>
        <v>2.3919999999999999</v>
      </c>
      <c r="E7739" s="4">
        <f>SUMIFS('Все позиции'!$P$2:$P$10401,'Все позиции'!$H$2:$H$10401,A7739,'Все позиции'!$L$2:$L$10401,B7739)</f>
        <v>0</v>
      </c>
      <c r="F7739" s="2">
        <f>COUNTIFS('Все позиции'!$H$2:$H$10401,A7739,'Все позиции'!$L$2:$L$10401,B7739,'Все позиции'!$F$2:$F$10401,"&lt;&gt;")</f>
        <v>1</v>
      </c>
      <c r="G7739" s="2" t="str">
        <f t="shared" si="120"/>
        <v>да</v>
      </c>
    </row>
    <row r="7740" spans="1:7" x14ac:dyDescent="0.25">
      <c r="A7740" s="2" t="s">
        <v>9541</v>
      </c>
      <c r="B7740" s="2" t="s">
        <v>23</v>
      </c>
      <c r="C7740" s="2">
        <f>COUNTIFS('Все позиции'!$H$2:$H$10401,A7740,'Все позиции'!$L$2:$L$10401,B7740)</f>
        <v>2</v>
      </c>
      <c r="D7740" s="2">
        <f>SUMIFS('Все позиции'!$K$2:$K$10401,'Все позиции'!$H$2:$H$10401,A7740,'Все позиции'!$L$2:$L$10401,B7740)</f>
        <v>4</v>
      </c>
      <c r="E7740" s="4">
        <f>SUMIFS('Все позиции'!$P$2:$P$10401,'Все позиции'!$H$2:$H$10401,A7740,'Все позиции'!$L$2:$L$10401,B7740)</f>
        <v>190262.05</v>
      </c>
      <c r="F7740" s="2">
        <f>COUNTIFS('Все позиции'!$H$2:$H$10401,A7740,'Все позиции'!$L$2:$L$10401,B7740,'Все позиции'!$F$2:$F$10401,"&lt;&gt;")</f>
        <v>2</v>
      </c>
      <c r="G7740" s="2" t="str">
        <f t="shared" si="120"/>
        <v>да</v>
      </c>
    </row>
    <row r="7741" spans="1:7" x14ac:dyDescent="0.25">
      <c r="A7741" s="2" t="s">
        <v>5199</v>
      </c>
      <c r="B7741" s="2" t="s">
        <v>23</v>
      </c>
      <c r="C7741" s="2">
        <f>COUNTIFS('Все позиции'!$H$2:$H$10401,A7741,'Все позиции'!$L$2:$L$10401,B7741)</f>
        <v>1</v>
      </c>
      <c r="D7741" s="2">
        <f>SUMIFS('Все позиции'!$K$2:$K$10401,'Все позиции'!$H$2:$H$10401,A7741,'Все позиции'!$L$2:$L$10401,B7741)</f>
        <v>0.27</v>
      </c>
      <c r="E7741" s="4">
        <f>SUMIFS('Все позиции'!$P$2:$P$10401,'Все позиции'!$H$2:$H$10401,A7741,'Все позиции'!$L$2:$L$10401,B7741)</f>
        <v>29608.29</v>
      </c>
      <c r="F7741" s="2">
        <f>COUNTIFS('Все позиции'!$H$2:$H$10401,A7741,'Все позиции'!$L$2:$L$10401,B7741,'Все позиции'!$F$2:$F$10401,"&lt;&gt;")</f>
        <v>1</v>
      </c>
      <c r="G7741" s="2" t="str">
        <f t="shared" si="120"/>
        <v>да</v>
      </c>
    </row>
    <row r="7742" spans="1:7" x14ac:dyDescent="0.25">
      <c r="A7742" s="2" t="s">
        <v>5934</v>
      </c>
      <c r="B7742" s="2" t="s">
        <v>23</v>
      </c>
      <c r="C7742" s="2">
        <f>COUNTIFS('Все позиции'!$H$2:$H$10401,A7742,'Все позиции'!$L$2:$L$10401,B7742)</f>
        <v>1</v>
      </c>
      <c r="D7742" s="2">
        <f>SUMIFS('Все позиции'!$K$2:$K$10401,'Все позиции'!$H$2:$H$10401,A7742,'Все позиции'!$L$2:$L$10401,B7742)</f>
        <v>4.2670000000000003</v>
      </c>
      <c r="E7742" s="4">
        <f>SUMIFS('Все позиции'!$P$2:$P$10401,'Все позиции'!$H$2:$H$10401,A7742,'Все позиции'!$L$2:$L$10401,B7742)</f>
        <v>0</v>
      </c>
      <c r="F7742" s="2">
        <f>COUNTIFS('Все позиции'!$H$2:$H$10401,A7742,'Все позиции'!$L$2:$L$10401,B7742,'Все позиции'!$F$2:$F$10401,"&lt;&gt;")</f>
        <v>1</v>
      </c>
      <c r="G7742" s="2" t="str">
        <f t="shared" si="120"/>
        <v>да</v>
      </c>
    </row>
    <row r="7743" spans="1:7" x14ac:dyDescent="0.25">
      <c r="A7743" s="2" t="s">
        <v>2625</v>
      </c>
      <c r="B7743" s="2" t="s">
        <v>23</v>
      </c>
      <c r="C7743" s="2">
        <f>COUNTIFS('Все позиции'!$H$2:$H$10401,A7743,'Все позиции'!$L$2:$L$10401,B7743)</f>
        <v>2</v>
      </c>
      <c r="D7743" s="2">
        <f>SUMIFS('Все позиции'!$K$2:$K$10401,'Все позиции'!$H$2:$H$10401,A7743,'Все позиции'!$L$2:$L$10401,B7743)</f>
        <v>21.704000000000001</v>
      </c>
      <c r="E7743" s="4">
        <f>SUMIFS('Все позиции'!$P$2:$P$10401,'Все позиции'!$H$2:$H$10401,A7743,'Все позиции'!$L$2:$L$10401,B7743)</f>
        <v>2723368.8499999996</v>
      </c>
      <c r="F7743" s="2">
        <f>COUNTIFS('Все позиции'!$H$2:$H$10401,A7743,'Все позиции'!$L$2:$L$10401,B7743,'Все позиции'!$F$2:$F$10401,"&lt;&gt;")</f>
        <v>0</v>
      </c>
      <c r="G7743" s="2" t="str">
        <f t="shared" si="120"/>
        <v>нет</v>
      </c>
    </row>
    <row r="7744" spans="1:7" x14ac:dyDescent="0.25">
      <c r="A7744" s="2" t="s">
        <v>5935</v>
      </c>
      <c r="B7744" s="2" t="s">
        <v>23</v>
      </c>
      <c r="C7744" s="2">
        <f>COUNTIFS('Все позиции'!$H$2:$H$10401,A7744,'Все позиции'!$L$2:$L$10401,B7744)</f>
        <v>1</v>
      </c>
      <c r="D7744" s="2">
        <f>SUMIFS('Все позиции'!$K$2:$K$10401,'Все позиции'!$H$2:$H$10401,A7744,'Все позиции'!$L$2:$L$10401,B7744)</f>
        <v>7.0000000000000001E-3</v>
      </c>
      <c r="E7744" s="4">
        <f>SUMIFS('Все позиции'!$P$2:$P$10401,'Все позиции'!$H$2:$H$10401,A7744,'Все позиции'!$L$2:$L$10401,B7744)</f>
        <v>0</v>
      </c>
      <c r="F7744" s="2">
        <f>COUNTIFS('Все позиции'!$H$2:$H$10401,A7744,'Все позиции'!$L$2:$L$10401,B7744,'Все позиции'!$F$2:$F$10401,"&lt;&gt;")</f>
        <v>1</v>
      </c>
      <c r="G7744" s="2" t="str">
        <f t="shared" si="120"/>
        <v>да</v>
      </c>
    </row>
    <row r="7745" spans="1:7" x14ac:dyDescent="0.25">
      <c r="A7745" s="2" t="s">
        <v>370</v>
      </c>
      <c r="B7745" s="2" t="s">
        <v>23</v>
      </c>
      <c r="C7745" s="2">
        <f>COUNTIFS('Все позиции'!$H$2:$H$10401,A7745,'Все позиции'!$L$2:$L$10401,B7745)</f>
        <v>1</v>
      </c>
      <c r="D7745" s="2">
        <f>SUMIFS('Все позиции'!$K$2:$K$10401,'Все позиции'!$H$2:$H$10401,A7745,'Все позиции'!$L$2:$L$10401,B7745)</f>
        <v>0.111</v>
      </c>
      <c r="E7745" s="4">
        <f>SUMIFS('Все позиции'!$P$2:$P$10401,'Все позиции'!$H$2:$H$10401,A7745,'Все позиции'!$L$2:$L$10401,B7745)</f>
        <v>0</v>
      </c>
      <c r="F7745" s="2">
        <f>COUNTIFS('Все позиции'!$H$2:$H$10401,A7745,'Все позиции'!$L$2:$L$10401,B7745,'Все позиции'!$F$2:$F$10401,"&lt;&gt;")</f>
        <v>0</v>
      </c>
      <c r="G7745" s="2" t="str">
        <f t="shared" si="120"/>
        <v>нет</v>
      </c>
    </row>
    <row r="7746" spans="1:7" x14ac:dyDescent="0.25">
      <c r="A7746" s="2" t="s">
        <v>5201</v>
      </c>
      <c r="B7746" s="2" t="s">
        <v>23</v>
      </c>
      <c r="C7746" s="2">
        <f>COUNTIFS('Все позиции'!$H$2:$H$10401,A7746,'Все позиции'!$L$2:$L$10401,B7746)</f>
        <v>1</v>
      </c>
      <c r="D7746" s="2">
        <f>SUMIFS('Все позиции'!$K$2:$K$10401,'Все позиции'!$H$2:$H$10401,A7746,'Все позиции'!$L$2:$L$10401,B7746)</f>
        <v>0.06</v>
      </c>
      <c r="E7746" s="4">
        <f>SUMIFS('Все позиции'!$P$2:$P$10401,'Все позиции'!$H$2:$H$10401,A7746,'Все позиции'!$L$2:$L$10401,B7746)</f>
        <v>6685.76</v>
      </c>
      <c r="F7746" s="2">
        <f>COUNTIFS('Все позиции'!$H$2:$H$10401,A7746,'Все позиции'!$L$2:$L$10401,B7746,'Все позиции'!$F$2:$F$10401,"&lt;&gt;")</f>
        <v>1</v>
      </c>
      <c r="G7746" s="2" t="str">
        <f t="shared" ref="G7746:G7809" si="121">IF(F7746&gt;0,"да","нет")</f>
        <v>да</v>
      </c>
    </row>
    <row r="7747" spans="1:7" x14ac:dyDescent="0.25">
      <c r="A7747" s="2" t="s">
        <v>5203</v>
      </c>
      <c r="B7747" s="2" t="s">
        <v>23</v>
      </c>
      <c r="C7747" s="2">
        <f>COUNTIFS('Все позиции'!$H$2:$H$10401,A7747,'Все позиции'!$L$2:$L$10401,B7747)</f>
        <v>1</v>
      </c>
      <c r="D7747" s="2">
        <f>SUMIFS('Все позиции'!$K$2:$K$10401,'Все позиции'!$H$2:$H$10401,A7747,'Все позиции'!$L$2:$L$10401,B7747)</f>
        <v>0.19</v>
      </c>
      <c r="E7747" s="4">
        <f>SUMIFS('Все позиции'!$P$2:$P$10401,'Все позиции'!$H$2:$H$10401,A7747,'Все позиции'!$L$2:$L$10401,B7747)</f>
        <v>24942.73</v>
      </c>
      <c r="F7747" s="2">
        <f>COUNTIFS('Все позиции'!$H$2:$H$10401,A7747,'Все позиции'!$L$2:$L$10401,B7747,'Все позиции'!$F$2:$F$10401,"&lt;&gt;")</f>
        <v>1</v>
      </c>
      <c r="G7747" s="2" t="str">
        <f t="shared" si="121"/>
        <v>да</v>
      </c>
    </row>
    <row r="7748" spans="1:7" x14ac:dyDescent="0.25">
      <c r="A7748" s="2" t="s">
        <v>8273</v>
      </c>
      <c r="B7748" s="2" t="s">
        <v>23</v>
      </c>
      <c r="C7748" s="2">
        <f>COUNTIFS('Все позиции'!$H$2:$H$10401,A7748,'Все позиции'!$L$2:$L$10401,B7748)</f>
        <v>1</v>
      </c>
      <c r="D7748" s="2">
        <f>SUMIFS('Все позиции'!$K$2:$K$10401,'Все позиции'!$H$2:$H$10401,A7748,'Все позиции'!$L$2:$L$10401,B7748)</f>
        <v>0.7</v>
      </c>
      <c r="E7748" s="4">
        <f>SUMIFS('Все позиции'!$P$2:$P$10401,'Все позиции'!$H$2:$H$10401,A7748,'Все позиции'!$L$2:$L$10401,B7748)</f>
        <v>0</v>
      </c>
      <c r="F7748" s="2">
        <f>COUNTIFS('Все позиции'!$H$2:$H$10401,A7748,'Все позиции'!$L$2:$L$10401,B7748,'Все позиции'!$F$2:$F$10401,"&lt;&gt;")</f>
        <v>1</v>
      </c>
      <c r="G7748" s="2" t="str">
        <f t="shared" si="121"/>
        <v>да</v>
      </c>
    </row>
    <row r="7749" spans="1:7" x14ac:dyDescent="0.25">
      <c r="A7749" s="2" t="s">
        <v>8274</v>
      </c>
      <c r="B7749" s="2" t="s">
        <v>23</v>
      </c>
      <c r="C7749" s="2">
        <f>COUNTIFS('Все позиции'!$H$2:$H$10401,A7749,'Все позиции'!$L$2:$L$10401,B7749)</f>
        <v>1</v>
      </c>
      <c r="D7749" s="2">
        <f>SUMIFS('Все позиции'!$K$2:$K$10401,'Все позиции'!$H$2:$H$10401,A7749,'Все позиции'!$L$2:$L$10401,B7749)</f>
        <v>0.5</v>
      </c>
      <c r="E7749" s="4">
        <f>SUMIFS('Все позиции'!$P$2:$P$10401,'Все позиции'!$H$2:$H$10401,A7749,'Все позиции'!$L$2:$L$10401,B7749)</f>
        <v>0</v>
      </c>
      <c r="F7749" s="2">
        <f>COUNTIFS('Все позиции'!$H$2:$H$10401,A7749,'Все позиции'!$L$2:$L$10401,B7749,'Все позиции'!$F$2:$F$10401,"&lt;&gt;")</f>
        <v>1</v>
      </c>
      <c r="G7749" s="2" t="str">
        <f t="shared" si="121"/>
        <v>да</v>
      </c>
    </row>
    <row r="7750" spans="1:7" x14ac:dyDescent="0.25">
      <c r="A7750" s="2" t="s">
        <v>371</v>
      </c>
      <c r="B7750" s="2" t="s">
        <v>23</v>
      </c>
      <c r="C7750" s="2">
        <f>COUNTIFS('Все позиции'!$H$2:$H$10401,A7750,'Все позиции'!$L$2:$L$10401,B7750)</f>
        <v>1</v>
      </c>
      <c r="D7750" s="2">
        <f>SUMIFS('Все позиции'!$K$2:$K$10401,'Все позиции'!$H$2:$H$10401,A7750,'Все позиции'!$L$2:$L$10401,B7750)</f>
        <v>0.24</v>
      </c>
      <c r="E7750" s="4">
        <f>SUMIFS('Все позиции'!$P$2:$P$10401,'Все позиции'!$H$2:$H$10401,A7750,'Все позиции'!$L$2:$L$10401,B7750)</f>
        <v>0</v>
      </c>
      <c r="F7750" s="2">
        <f>COUNTIFS('Все позиции'!$H$2:$H$10401,A7750,'Все позиции'!$L$2:$L$10401,B7750,'Все позиции'!$F$2:$F$10401,"&lt;&gt;")</f>
        <v>0</v>
      </c>
      <c r="G7750" s="2" t="str">
        <f t="shared" si="121"/>
        <v>нет</v>
      </c>
    </row>
    <row r="7751" spans="1:7" x14ac:dyDescent="0.25">
      <c r="A7751" s="2" t="s">
        <v>5204</v>
      </c>
      <c r="B7751" s="2" t="s">
        <v>23</v>
      </c>
      <c r="C7751" s="2">
        <f>COUNTIFS('Все позиции'!$H$2:$H$10401,A7751,'Все позиции'!$L$2:$L$10401,B7751)</f>
        <v>1</v>
      </c>
      <c r="D7751" s="2">
        <f>SUMIFS('Все позиции'!$K$2:$K$10401,'Все позиции'!$H$2:$H$10401,A7751,'Все позиции'!$L$2:$L$10401,B7751)</f>
        <v>0.14000000000000001</v>
      </c>
      <c r="E7751" s="4">
        <f>SUMIFS('Все позиции'!$P$2:$P$10401,'Все позиции'!$H$2:$H$10401,A7751,'Все позиции'!$L$2:$L$10401,B7751)</f>
        <v>16148.68</v>
      </c>
      <c r="F7751" s="2">
        <f>COUNTIFS('Все позиции'!$H$2:$H$10401,A7751,'Все позиции'!$L$2:$L$10401,B7751,'Все позиции'!$F$2:$F$10401,"&lt;&gt;")</f>
        <v>1</v>
      </c>
      <c r="G7751" s="2" t="str">
        <f t="shared" si="121"/>
        <v>да</v>
      </c>
    </row>
    <row r="7752" spans="1:7" x14ac:dyDescent="0.25">
      <c r="A7752" s="2" t="s">
        <v>2626</v>
      </c>
      <c r="B7752" s="2" t="s">
        <v>23</v>
      </c>
      <c r="C7752" s="2">
        <f>COUNTIFS('Все позиции'!$H$2:$H$10401,A7752,'Все позиции'!$L$2:$L$10401,B7752)</f>
        <v>1</v>
      </c>
      <c r="D7752" s="2">
        <f>SUMIFS('Все позиции'!$K$2:$K$10401,'Все позиции'!$H$2:$H$10401,A7752,'Все позиции'!$L$2:$L$10401,B7752)</f>
        <v>1.2310000000000001</v>
      </c>
      <c r="E7752" s="4">
        <f>SUMIFS('Все позиции'!$P$2:$P$10401,'Все позиции'!$H$2:$H$10401,A7752,'Все позиции'!$L$2:$L$10401,B7752)</f>
        <v>177725.62</v>
      </c>
      <c r="F7752" s="2">
        <f>COUNTIFS('Все позиции'!$H$2:$H$10401,A7752,'Все позиции'!$L$2:$L$10401,B7752,'Все позиции'!$F$2:$F$10401,"&lt;&gt;")</f>
        <v>0</v>
      </c>
      <c r="G7752" s="2" t="str">
        <f t="shared" si="121"/>
        <v>нет</v>
      </c>
    </row>
    <row r="7753" spans="1:7" x14ac:dyDescent="0.25">
      <c r="A7753" s="2" t="s">
        <v>5936</v>
      </c>
      <c r="B7753" s="2" t="s">
        <v>23</v>
      </c>
      <c r="C7753" s="2">
        <f>COUNTIFS('Все позиции'!$H$2:$H$10401,A7753,'Все позиции'!$L$2:$L$10401,B7753)</f>
        <v>1</v>
      </c>
      <c r="D7753" s="2">
        <f>SUMIFS('Все позиции'!$K$2:$K$10401,'Все позиции'!$H$2:$H$10401,A7753,'Все позиции'!$L$2:$L$10401,B7753)</f>
        <v>6.7000000000000004E-2</v>
      </c>
      <c r="E7753" s="4">
        <f>SUMIFS('Все позиции'!$P$2:$P$10401,'Все позиции'!$H$2:$H$10401,A7753,'Все позиции'!$L$2:$L$10401,B7753)</f>
        <v>0</v>
      </c>
      <c r="F7753" s="2">
        <f>COUNTIFS('Все позиции'!$H$2:$H$10401,A7753,'Все позиции'!$L$2:$L$10401,B7753,'Все позиции'!$F$2:$F$10401,"&lt;&gt;")</f>
        <v>1</v>
      </c>
      <c r="G7753" s="2" t="str">
        <f t="shared" si="121"/>
        <v>да</v>
      </c>
    </row>
    <row r="7754" spans="1:7" x14ac:dyDescent="0.25">
      <c r="A7754" s="2" t="s">
        <v>5205</v>
      </c>
      <c r="B7754" s="2" t="s">
        <v>23</v>
      </c>
      <c r="C7754" s="2">
        <f>COUNTIFS('Все позиции'!$H$2:$H$10401,A7754,'Все позиции'!$L$2:$L$10401,B7754)</f>
        <v>1</v>
      </c>
      <c r="D7754" s="2">
        <f>SUMIFS('Все позиции'!$K$2:$K$10401,'Все позиции'!$H$2:$H$10401,A7754,'Все позиции'!$L$2:$L$10401,B7754)</f>
        <v>0.16</v>
      </c>
      <c r="E7754" s="4">
        <f>SUMIFS('Все позиции'!$P$2:$P$10401,'Все позиции'!$H$2:$H$10401,A7754,'Все позиции'!$L$2:$L$10401,B7754)</f>
        <v>24647.119999999999</v>
      </c>
      <c r="F7754" s="2">
        <f>COUNTIFS('Все позиции'!$H$2:$H$10401,A7754,'Все позиции'!$L$2:$L$10401,B7754,'Все позиции'!$F$2:$F$10401,"&lt;&gt;")</f>
        <v>1</v>
      </c>
      <c r="G7754" s="2" t="str">
        <f t="shared" si="121"/>
        <v>да</v>
      </c>
    </row>
    <row r="7755" spans="1:7" x14ac:dyDescent="0.25">
      <c r="A7755" s="2" t="s">
        <v>5937</v>
      </c>
      <c r="B7755" s="2" t="s">
        <v>23</v>
      </c>
      <c r="C7755" s="2">
        <f>COUNTIFS('Все позиции'!$H$2:$H$10401,A7755,'Все позиции'!$L$2:$L$10401,B7755)</f>
        <v>1</v>
      </c>
      <c r="D7755" s="2">
        <f>SUMIFS('Все позиции'!$K$2:$K$10401,'Все позиции'!$H$2:$H$10401,A7755,'Все позиции'!$L$2:$L$10401,B7755)</f>
        <v>3.7250000000000001</v>
      </c>
      <c r="E7755" s="4">
        <f>SUMIFS('Все позиции'!$P$2:$P$10401,'Все позиции'!$H$2:$H$10401,A7755,'Все позиции'!$L$2:$L$10401,B7755)</f>
        <v>0</v>
      </c>
      <c r="F7755" s="2">
        <f>COUNTIFS('Все позиции'!$H$2:$H$10401,A7755,'Все позиции'!$L$2:$L$10401,B7755,'Все позиции'!$F$2:$F$10401,"&lt;&gt;")</f>
        <v>1</v>
      </c>
      <c r="G7755" s="2" t="str">
        <f t="shared" si="121"/>
        <v>да</v>
      </c>
    </row>
    <row r="7756" spans="1:7" x14ac:dyDescent="0.25">
      <c r="A7756" s="2" t="s">
        <v>294</v>
      </c>
      <c r="B7756" s="2" t="s">
        <v>23</v>
      </c>
      <c r="C7756" s="2">
        <f>COUNTIFS('Все позиции'!$H$2:$H$10401,A7756,'Все позиции'!$L$2:$L$10401,B7756)</f>
        <v>1</v>
      </c>
      <c r="D7756" s="2">
        <f>SUMIFS('Все позиции'!$K$2:$K$10401,'Все позиции'!$H$2:$H$10401,A7756,'Все позиции'!$L$2:$L$10401,B7756)</f>
        <v>1</v>
      </c>
      <c r="E7756" s="4">
        <f>SUMIFS('Все позиции'!$P$2:$P$10401,'Все позиции'!$H$2:$H$10401,A7756,'Все позиции'!$L$2:$L$10401,B7756)</f>
        <v>0</v>
      </c>
      <c r="F7756" s="2">
        <f>COUNTIFS('Все позиции'!$H$2:$H$10401,A7756,'Все позиции'!$L$2:$L$10401,B7756,'Все позиции'!$F$2:$F$10401,"&lt;&gt;")</f>
        <v>0</v>
      </c>
      <c r="G7756" s="2" t="str">
        <f t="shared" si="121"/>
        <v>нет</v>
      </c>
    </row>
    <row r="7757" spans="1:7" x14ac:dyDescent="0.25">
      <c r="A7757" s="2" t="s">
        <v>9904</v>
      </c>
      <c r="B7757" s="2" t="s">
        <v>23</v>
      </c>
      <c r="C7757" s="2">
        <f>COUNTIFS('Все позиции'!$H$2:$H$10401,A7757,'Все позиции'!$L$2:$L$10401,B7757)</f>
        <v>1</v>
      </c>
      <c r="D7757" s="2">
        <f>SUMIFS('Все позиции'!$K$2:$K$10401,'Все позиции'!$H$2:$H$10401,A7757,'Все позиции'!$L$2:$L$10401,B7757)</f>
        <v>2</v>
      </c>
      <c r="E7757" s="4">
        <f>SUMIFS('Все позиции'!$P$2:$P$10401,'Все позиции'!$H$2:$H$10401,A7757,'Все позиции'!$L$2:$L$10401,B7757)</f>
        <v>190588.4</v>
      </c>
      <c r="F7757" s="2">
        <f>COUNTIFS('Все позиции'!$H$2:$H$10401,A7757,'Все позиции'!$L$2:$L$10401,B7757,'Все позиции'!$F$2:$F$10401,"&lt;&gt;")</f>
        <v>1</v>
      </c>
      <c r="G7757" s="2" t="str">
        <f t="shared" si="121"/>
        <v>да</v>
      </c>
    </row>
    <row r="7758" spans="1:7" x14ac:dyDescent="0.25">
      <c r="A7758" s="2" t="s">
        <v>9542</v>
      </c>
      <c r="B7758" s="2" t="s">
        <v>23</v>
      </c>
      <c r="C7758" s="2">
        <f>COUNTIFS('Все позиции'!$H$2:$H$10401,A7758,'Все позиции'!$L$2:$L$10401,B7758)</f>
        <v>2</v>
      </c>
      <c r="D7758" s="2">
        <f>SUMIFS('Все позиции'!$K$2:$K$10401,'Все позиции'!$H$2:$H$10401,A7758,'Все позиции'!$L$2:$L$10401,B7758)</f>
        <v>4</v>
      </c>
      <c r="E7758" s="4">
        <f>SUMIFS('Все позиции'!$P$2:$P$10401,'Все позиции'!$H$2:$H$10401,A7758,'Все позиции'!$L$2:$L$10401,B7758)</f>
        <v>270652.95</v>
      </c>
      <c r="F7758" s="2">
        <f>COUNTIFS('Все позиции'!$H$2:$H$10401,A7758,'Все позиции'!$L$2:$L$10401,B7758,'Все позиции'!$F$2:$F$10401,"&lt;&gt;")</f>
        <v>2</v>
      </c>
      <c r="G7758" s="2" t="str">
        <f t="shared" si="121"/>
        <v>да</v>
      </c>
    </row>
    <row r="7759" spans="1:7" x14ac:dyDescent="0.25">
      <c r="A7759" s="2" t="s">
        <v>8275</v>
      </c>
      <c r="B7759" s="2" t="s">
        <v>23</v>
      </c>
      <c r="C7759" s="2">
        <f>COUNTIFS('Все позиции'!$H$2:$H$10401,A7759,'Все позиции'!$L$2:$L$10401,B7759)</f>
        <v>1</v>
      </c>
      <c r="D7759" s="2">
        <f>SUMIFS('Все позиции'!$K$2:$K$10401,'Все позиции'!$H$2:$H$10401,A7759,'Все позиции'!$L$2:$L$10401,B7759)</f>
        <v>9.1</v>
      </c>
      <c r="E7759" s="4">
        <f>SUMIFS('Все позиции'!$P$2:$P$10401,'Все позиции'!$H$2:$H$10401,A7759,'Все позиции'!$L$2:$L$10401,B7759)</f>
        <v>0</v>
      </c>
      <c r="F7759" s="2">
        <f>COUNTIFS('Все позиции'!$H$2:$H$10401,A7759,'Все позиции'!$L$2:$L$10401,B7759,'Все позиции'!$F$2:$F$10401,"&lt;&gt;")</f>
        <v>1</v>
      </c>
      <c r="G7759" s="2" t="str">
        <f t="shared" si="121"/>
        <v>да</v>
      </c>
    </row>
    <row r="7760" spans="1:7" x14ac:dyDescent="0.25">
      <c r="A7760" s="2" t="s">
        <v>5938</v>
      </c>
      <c r="B7760" s="2" t="s">
        <v>23</v>
      </c>
      <c r="C7760" s="2">
        <f>COUNTIFS('Все позиции'!$H$2:$H$10401,A7760,'Все позиции'!$L$2:$L$10401,B7760)</f>
        <v>1</v>
      </c>
      <c r="D7760" s="2">
        <f>SUMIFS('Все позиции'!$K$2:$K$10401,'Все позиции'!$H$2:$H$10401,A7760,'Все позиции'!$L$2:$L$10401,B7760)</f>
        <v>1.0669999999999999</v>
      </c>
      <c r="E7760" s="4">
        <f>SUMIFS('Все позиции'!$P$2:$P$10401,'Все позиции'!$H$2:$H$10401,A7760,'Все позиции'!$L$2:$L$10401,B7760)</f>
        <v>0</v>
      </c>
      <c r="F7760" s="2">
        <f>COUNTIFS('Все позиции'!$H$2:$H$10401,A7760,'Все позиции'!$L$2:$L$10401,B7760,'Все позиции'!$F$2:$F$10401,"&lt;&gt;")</f>
        <v>1</v>
      </c>
      <c r="G7760" s="2" t="str">
        <f t="shared" si="121"/>
        <v>да</v>
      </c>
    </row>
    <row r="7761" spans="1:7" x14ac:dyDescent="0.25">
      <c r="A7761" s="2" t="s">
        <v>2416</v>
      </c>
      <c r="B7761" s="2" t="s">
        <v>23</v>
      </c>
      <c r="C7761" s="2">
        <f>COUNTIFS('Все позиции'!$H$2:$H$10401,A7761,'Все позиции'!$L$2:$L$10401,B7761)</f>
        <v>2</v>
      </c>
      <c r="D7761" s="2">
        <f>SUMIFS('Все позиции'!$K$2:$K$10401,'Все позиции'!$H$2:$H$10401,A7761,'Все позиции'!$L$2:$L$10401,B7761)</f>
        <v>5.1459999999999999</v>
      </c>
      <c r="E7761" s="4">
        <f>SUMIFS('Все позиции'!$P$2:$P$10401,'Все позиции'!$H$2:$H$10401,A7761,'Все позиции'!$L$2:$L$10401,B7761)</f>
        <v>1181949.95</v>
      </c>
      <c r="F7761" s="2">
        <f>COUNTIFS('Все позиции'!$H$2:$H$10401,A7761,'Все позиции'!$L$2:$L$10401,B7761,'Все позиции'!$F$2:$F$10401,"&lt;&gt;")</f>
        <v>0</v>
      </c>
      <c r="G7761" s="2" t="str">
        <f t="shared" si="121"/>
        <v>нет</v>
      </c>
    </row>
    <row r="7762" spans="1:7" x14ac:dyDescent="0.25">
      <c r="A7762" s="2" t="s">
        <v>5207</v>
      </c>
      <c r="B7762" s="2" t="s">
        <v>23</v>
      </c>
      <c r="C7762" s="2">
        <f>COUNTIFS('Все позиции'!$H$2:$H$10401,A7762,'Все позиции'!$L$2:$L$10401,B7762)</f>
        <v>1</v>
      </c>
      <c r="D7762" s="2">
        <f>SUMIFS('Все позиции'!$K$2:$K$10401,'Все позиции'!$H$2:$H$10401,A7762,'Все позиции'!$L$2:$L$10401,B7762)</f>
        <v>0.21</v>
      </c>
      <c r="E7762" s="4">
        <f>SUMIFS('Все позиции'!$P$2:$P$10401,'Все позиции'!$H$2:$H$10401,A7762,'Все позиции'!$L$2:$L$10401,B7762)</f>
        <v>52476.68</v>
      </c>
      <c r="F7762" s="2">
        <f>COUNTIFS('Все позиции'!$H$2:$H$10401,A7762,'Все позиции'!$L$2:$L$10401,B7762,'Все позиции'!$F$2:$F$10401,"&lt;&gt;")</f>
        <v>1</v>
      </c>
      <c r="G7762" s="2" t="str">
        <f t="shared" si="121"/>
        <v>да</v>
      </c>
    </row>
    <row r="7763" spans="1:7" x14ac:dyDescent="0.25">
      <c r="A7763" s="2" t="s">
        <v>295</v>
      </c>
      <c r="B7763" s="2" t="s">
        <v>23</v>
      </c>
      <c r="C7763" s="2">
        <f>COUNTIFS('Все позиции'!$H$2:$H$10401,A7763,'Все позиции'!$L$2:$L$10401,B7763)</f>
        <v>1</v>
      </c>
      <c r="D7763" s="2">
        <f>SUMIFS('Все позиции'!$K$2:$K$10401,'Все позиции'!$H$2:$H$10401,A7763,'Все позиции'!$L$2:$L$10401,B7763)</f>
        <v>1</v>
      </c>
      <c r="E7763" s="4">
        <f>SUMIFS('Все позиции'!$P$2:$P$10401,'Все позиции'!$H$2:$H$10401,A7763,'Все позиции'!$L$2:$L$10401,B7763)</f>
        <v>0</v>
      </c>
      <c r="F7763" s="2">
        <f>COUNTIFS('Все позиции'!$H$2:$H$10401,A7763,'Все позиции'!$L$2:$L$10401,B7763,'Все позиции'!$F$2:$F$10401,"&lt;&gt;")</f>
        <v>0</v>
      </c>
      <c r="G7763" s="2" t="str">
        <f t="shared" si="121"/>
        <v>нет</v>
      </c>
    </row>
    <row r="7764" spans="1:7" x14ac:dyDescent="0.25">
      <c r="A7764" s="2" t="s">
        <v>2441</v>
      </c>
      <c r="B7764" s="2" t="s">
        <v>23</v>
      </c>
      <c r="C7764" s="2">
        <f>COUNTIFS('Все позиции'!$H$2:$H$10401,A7764,'Все позиции'!$L$2:$L$10401,B7764)</f>
        <v>1</v>
      </c>
      <c r="D7764" s="2">
        <f>SUMIFS('Все позиции'!$K$2:$K$10401,'Все позиции'!$H$2:$H$10401,A7764,'Все позиции'!$L$2:$L$10401,B7764)</f>
        <v>6.9660000000000002</v>
      </c>
      <c r="E7764" s="4">
        <f>SUMIFS('Все позиции'!$P$2:$P$10401,'Все позиции'!$H$2:$H$10401,A7764,'Все позиции'!$L$2:$L$10401,B7764)</f>
        <v>1426636.78</v>
      </c>
      <c r="F7764" s="2">
        <f>COUNTIFS('Все позиции'!$H$2:$H$10401,A7764,'Все позиции'!$L$2:$L$10401,B7764,'Все позиции'!$F$2:$F$10401,"&lt;&gt;")</f>
        <v>0</v>
      </c>
      <c r="G7764" s="2" t="str">
        <f t="shared" si="121"/>
        <v>нет</v>
      </c>
    </row>
    <row r="7765" spans="1:7" x14ac:dyDescent="0.25">
      <c r="A7765" s="2" t="s">
        <v>9786</v>
      </c>
      <c r="B7765" s="2" t="s">
        <v>23</v>
      </c>
      <c r="C7765" s="2">
        <f>COUNTIFS('Все позиции'!$H$2:$H$10401,A7765,'Все позиции'!$L$2:$L$10401,B7765)</f>
        <v>1</v>
      </c>
      <c r="D7765" s="2">
        <f>SUMIFS('Все позиции'!$K$2:$K$10401,'Все позиции'!$H$2:$H$10401,A7765,'Все позиции'!$L$2:$L$10401,B7765)</f>
        <v>1.768</v>
      </c>
      <c r="E7765" s="4">
        <f>SUMIFS('Все позиции'!$P$2:$P$10401,'Все позиции'!$H$2:$H$10401,A7765,'Все позиции'!$L$2:$L$10401,B7765)</f>
        <v>401371.43</v>
      </c>
      <c r="F7765" s="2">
        <f>COUNTIFS('Все позиции'!$H$2:$H$10401,A7765,'Все позиции'!$L$2:$L$10401,B7765,'Все позиции'!$F$2:$F$10401,"&lt;&gt;")</f>
        <v>1</v>
      </c>
      <c r="G7765" s="2" t="str">
        <f t="shared" si="121"/>
        <v>да</v>
      </c>
    </row>
    <row r="7766" spans="1:7" x14ac:dyDescent="0.25">
      <c r="A7766" s="2" t="s">
        <v>2417</v>
      </c>
      <c r="B7766" s="2" t="s">
        <v>23</v>
      </c>
      <c r="C7766" s="2">
        <f>COUNTIFS('Все позиции'!$H$2:$H$10401,A7766,'Все позиции'!$L$2:$L$10401,B7766)</f>
        <v>3</v>
      </c>
      <c r="D7766" s="2">
        <f>SUMIFS('Все позиции'!$K$2:$K$10401,'Все позиции'!$H$2:$H$10401,A7766,'Все позиции'!$L$2:$L$10401,B7766)</f>
        <v>150.44800000000001</v>
      </c>
      <c r="E7766" s="4">
        <f>SUMIFS('Все позиции'!$P$2:$P$10401,'Все позиции'!$H$2:$H$10401,A7766,'Все позиции'!$L$2:$L$10401,B7766)</f>
        <v>34360560.719999999</v>
      </c>
      <c r="F7766" s="2">
        <f>COUNTIFS('Все позиции'!$H$2:$H$10401,A7766,'Все позиции'!$L$2:$L$10401,B7766,'Все позиции'!$F$2:$F$10401,"&lt;&gt;")</f>
        <v>0</v>
      </c>
      <c r="G7766" s="2" t="str">
        <f t="shared" si="121"/>
        <v>нет</v>
      </c>
    </row>
    <row r="7767" spans="1:7" x14ac:dyDescent="0.25">
      <c r="A7767" s="2" t="s">
        <v>5209</v>
      </c>
      <c r="B7767" s="2" t="s">
        <v>23</v>
      </c>
      <c r="C7767" s="2">
        <f>COUNTIFS('Все позиции'!$H$2:$H$10401,A7767,'Все позиции'!$L$2:$L$10401,B7767)</f>
        <v>1</v>
      </c>
      <c r="D7767" s="2">
        <f>SUMIFS('Все позиции'!$K$2:$K$10401,'Все позиции'!$H$2:$H$10401,A7767,'Все позиции'!$L$2:$L$10401,B7767)</f>
        <v>0.09</v>
      </c>
      <c r="E7767" s="4">
        <f>SUMIFS('Все позиции'!$P$2:$P$10401,'Все позиции'!$H$2:$H$10401,A7767,'Все позиции'!$L$2:$L$10401,B7767)</f>
        <v>13794.41</v>
      </c>
      <c r="F7767" s="2">
        <f>COUNTIFS('Все позиции'!$H$2:$H$10401,A7767,'Все позиции'!$L$2:$L$10401,B7767,'Все позиции'!$F$2:$F$10401,"&lt;&gt;")</f>
        <v>1</v>
      </c>
      <c r="G7767" s="2" t="str">
        <f t="shared" si="121"/>
        <v>да</v>
      </c>
    </row>
    <row r="7768" spans="1:7" x14ac:dyDescent="0.25">
      <c r="A7768" s="2" t="s">
        <v>2442</v>
      </c>
      <c r="B7768" s="2" t="s">
        <v>23</v>
      </c>
      <c r="C7768" s="2">
        <f>COUNTIFS('Все позиции'!$H$2:$H$10401,A7768,'Все позиции'!$L$2:$L$10401,B7768)</f>
        <v>2</v>
      </c>
      <c r="D7768" s="2">
        <f>SUMIFS('Все позиции'!$K$2:$K$10401,'Все позиции'!$H$2:$H$10401,A7768,'Все позиции'!$L$2:$L$10401,B7768)</f>
        <v>5.3710000000000004</v>
      </c>
      <c r="E7768" s="4">
        <f>SUMIFS('Все позиции'!$P$2:$P$10401,'Все позиции'!$H$2:$H$10401,A7768,'Все позиции'!$L$2:$L$10401,B7768)</f>
        <v>786332.48</v>
      </c>
      <c r="F7768" s="2">
        <f>COUNTIFS('Все позиции'!$H$2:$H$10401,A7768,'Все позиции'!$L$2:$L$10401,B7768,'Все позиции'!$F$2:$F$10401,"&lt;&gt;")</f>
        <v>0</v>
      </c>
      <c r="G7768" s="2" t="str">
        <f t="shared" si="121"/>
        <v>нет</v>
      </c>
    </row>
    <row r="7769" spans="1:7" x14ac:dyDescent="0.25">
      <c r="A7769" s="2" t="s">
        <v>1321</v>
      </c>
      <c r="B7769" s="2" t="s">
        <v>38</v>
      </c>
      <c r="C7769" s="2">
        <f>COUNTIFS('Все позиции'!$H$2:$H$10401,A7769,'Все позиции'!$L$2:$L$10401,B7769)</f>
        <v>1</v>
      </c>
      <c r="D7769" s="2">
        <f>SUMIFS('Все позиции'!$K$2:$K$10401,'Все позиции'!$H$2:$H$10401,A7769,'Все позиции'!$L$2:$L$10401,B7769)</f>
        <v>4</v>
      </c>
      <c r="E7769" s="4">
        <f>SUMIFS('Все позиции'!$P$2:$P$10401,'Все позиции'!$H$2:$H$10401,A7769,'Все позиции'!$L$2:$L$10401,B7769)</f>
        <v>21839.22</v>
      </c>
      <c r="F7769" s="2">
        <f>COUNTIFS('Все позиции'!$H$2:$H$10401,A7769,'Все позиции'!$L$2:$L$10401,B7769,'Все позиции'!$F$2:$F$10401,"&lt;&gt;")</f>
        <v>0</v>
      </c>
      <c r="G7769" s="2" t="str">
        <f t="shared" si="121"/>
        <v>нет</v>
      </c>
    </row>
    <row r="7770" spans="1:7" x14ac:dyDescent="0.25">
      <c r="A7770" s="2" t="s">
        <v>1187</v>
      </c>
      <c r="B7770" s="2" t="s">
        <v>38</v>
      </c>
      <c r="C7770" s="2">
        <f>COUNTIFS('Все позиции'!$H$2:$H$10401,A7770,'Все позиции'!$L$2:$L$10401,B7770)</f>
        <v>1</v>
      </c>
      <c r="D7770" s="2">
        <f>SUMIFS('Все позиции'!$K$2:$K$10401,'Все позиции'!$H$2:$H$10401,A7770,'Все позиции'!$L$2:$L$10401,B7770)</f>
        <v>6</v>
      </c>
      <c r="E7770" s="4">
        <f>SUMIFS('Все позиции'!$P$2:$P$10401,'Все позиции'!$H$2:$H$10401,A7770,'Все позиции'!$L$2:$L$10401,B7770)</f>
        <v>24845.25</v>
      </c>
      <c r="F7770" s="2">
        <f>COUNTIFS('Все позиции'!$H$2:$H$10401,A7770,'Все позиции'!$L$2:$L$10401,B7770,'Все позиции'!$F$2:$F$10401,"&lt;&gt;")</f>
        <v>0</v>
      </c>
      <c r="G7770" s="2" t="str">
        <f t="shared" si="121"/>
        <v>нет</v>
      </c>
    </row>
    <row r="7771" spans="1:7" x14ac:dyDescent="0.25">
      <c r="A7771" s="2" t="s">
        <v>163</v>
      </c>
      <c r="B7771" s="2" t="s">
        <v>21</v>
      </c>
      <c r="C7771" s="2">
        <f>COUNTIFS('Все позиции'!$H$2:$H$10401,A7771,'Все позиции'!$L$2:$L$10401,B7771)</f>
        <v>1</v>
      </c>
      <c r="D7771" s="2">
        <f>SUMIFS('Все позиции'!$K$2:$K$10401,'Все позиции'!$H$2:$H$10401,A7771,'Все позиции'!$L$2:$L$10401,B7771)</f>
        <v>1</v>
      </c>
      <c r="E7771" s="4">
        <f>SUMIFS('Все позиции'!$P$2:$P$10401,'Все позиции'!$H$2:$H$10401,A7771,'Все позиции'!$L$2:$L$10401,B7771)</f>
        <v>2142.37</v>
      </c>
      <c r="F7771" s="2">
        <f>COUNTIFS('Все позиции'!$H$2:$H$10401,A7771,'Все позиции'!$L$2:$L$10401,B7771,'Все позиции'!$F$2:$F$10401,"&lt;&gt;")</f>
        <v>0</v>
      </c>
      <c r="G7771" s="2" t="str">
        <f t="shared" si="121"/>
        <v>нет</v>
      </c>
    </row>
    <row r="7772" spans="1:7" x14ac:dyDescent="0.25">
      <c r="A7772" s="2" t="s">
        <v>3500</v>
      </c>
      <c r="B7772" s="2" t="s">
        <v>21</v>
      </c>
      <c r="C7772" s="2">
        <f>COUNTIFS('Все позиции'!$H$2:$H$10401,A7772,'Все позиции'!$L$2:$L$10401,B7772)</f>
        <v>1</v>
      </c>
      <c r="D7772" s="2">
        <f>SUMIFS('Все позиции'!$K$2:$K$10401,'Все позиции'!$H$2:$H$10401,A7772,'Все позиции'!$L$2:$L$10401,B7772)</f>
        <v>3</v>
      </c>
      <c r="E7772" s="4">
        <f>SUMIFS('Все позиции'!$P$2:$P$10401,'Все позиции'!$H$2:$H$10401,A7772,'Все позиции'!$L$2:$L$10401,B7772)</f>
        <v>0</v>
      </c>
      <c r="F7772" s="2">
        <f>COUNTIFS('Все позиции'!$H$2:$H$10401,A7772,'Все позиции'!$L$2:$L$10401,B7772,'Все позиции'!$F$2:$F$10401,"&lt;&gt;")</f>
        <v>0</v>
      </c>
      <c r="G7772" s="2" t="str">
        <f t="shared" si="121"/>
        <v>нет</v>
      </c>
    </row>
    <row r="7773" spans="1:7" x14ac:dyDescent="0.25">
      <c r="A7773" s="2" t="s">
        <v>4323</v>
      </c>
      <c r="B7773" s="2" t="s">
        <v>38</v>
      </c>
      <c r="C7773" s="2">
        <f>COUNTIFS('Все позиции'!$H$2:$H$10401,A7773,'Все позиции'!$L$2:$L$10401,B7773)</f>
        <v>1</v>
      </c>
      <c r="D7773" s="2">
        <f>SUMIFS('Все позиции'!$K$2:$K$10401,'Все позиции'!$H$2:$H$10401,A7773,'Все позиции'!$L$2:$L$10401,B7773)</f>
        <v>2</v>
      </c>
      <c r="E7773" s="4">
        <f>SUMIFS('Все позиции'!$P$2:$P$10401,'Все позиции'!$H$2:$H$10401,A7773,'Все позиции'!$L$2:$L$10401,B7773)</f>
        <v>3667.86</v>
      </c>
      <c r="F7773" s="2">
        <f>COUNTIFS('Все позиции'!$H$2:$H$10401,A7773,'Все позиции'!$L$2:$L$10401,B7773,'Все позиции'!$F$2:$F$10401,"&lt;&gt;")</f>
        <v>0</v>
      </c>
      <c r="G7773" s="2" t="str">
        <f t="shared" si="121"/>
        <v>нет</v>
      </c>
    </row>
    <row r="7774" spans="1:7" x14ac:dyDescent="0.25">
      <c r="A7774" s="2" t="s">
        <v>1839</v>
      </c>
      <c r="B7774" s="2" t="s">
        <v>38</v>
      </c>
      <c r="C7774" s="2">
        <f>COUNTIFS('Все позиции'!$H$2:$H$10401,A7774,'Все позиции'!$L$2:$L$10401,B7774)</f>
        <v>1</v>
      </c>
      <c r="D7774" s="2">
        <f>SUMIFS('Все позиции'!$K$2:$K$10401,'Все позиции'!$H$2:$H$10401,A7774,'Все позиции'!$L$2:$L$10401,B7774)</f>
        <v>166</v>
      </c>
      <c r="E7774" s="4">
        <f>SUMIFS('Все позиции'!$P$2:$P$10401,'Все позиции'!$H$2:$H$10401,A7774,'Все позиции'!$L$2:$L$10401,B7774)</f>
        <v>2977.04</v>
      </c>
      <c r="F7774" s="2">
        <f>COUNTIFS('Все позиции'!$H$2:$H$10401,A7774,'Все позиции'!$L$2:$L$10401,B7774,'Все позиции'!$F$2:$F$10401,"&lt;&gt;")</f>
        <v>0</v>
      </c>
      <c r="G7774" s="2" t="str">
        <f t="shared" si="121"/>
        <v>нет</v>
      </c>
    </row>
    <row r="7775" spans="1:7" x14ac:dyDescent="0.25">
      <c r="A7775" s="2" t="s">
        <v>7040</v>
      </c>
      <c r="B7775" s="2" t="s">
        <v>38</v>
      </c>
      <c r="C7775" s="2">
        <f>COUNTIFS('Все позиции'!$H$2:$H$10401,A7775,'Все позиции'!$L$2:$L$10401,B7775)</f>
        <v>1</v>
      </c>
      <c r="D7775" s="2">
        <f>SUMIFS('Все позиции'!$K$2:$K$10401,'Все позиции'!$H$2:$H$10401,A7775,'Все позиции'!$L$2:$L$10401,B7775)</f>
        <v>1</v>
      </c>
      <c r="E7775" s="4">
        <f>SUMIFS('Все позиции'!$P$2:$P$10401,'Все позиции'!$H$2:$H$10401,A7775,'Все позиции'!$L$2:$L$10401,B7775)</f>
        <v>3475536</v>
      </c>
      <c r="F7775" s="2">
        <f>COUNTIFS('Все позиции'!$H$2:$H$10401,A7775,'Все позиции'!$L$2:$L$10401,B7775,'Все позиции'!$F$2:$F$10401,"&lt;&gt;")</f>
        <v>0</v>
      </c>
      <c r="G7775" s="2" t="str">
        <f t="shared" si="121"/>
        <v>нет</v>
      </c>
    </row>
    <row r="7776" spans="1:7" x14ac:dyDescent="0.25">
      <c r="A7776" s="2" t="s">
        <v>3979</v>
      </c>
      <c r="B7776" s="2" t="s">
        <v>38</v>
      </c>
      <c r="C7776" s="2">
        <f>COUNTIFS('Все позиции'!$H$2:$H$10401,A7776,'Все позиции'!$L$2:$L$10401,B7776)</f>
        <v>1</v>
      </c>
      <c r="D7776" s="2">
        <f>SUMIFS('Все позиции'!$K$2:$K$10401,'Все позиции'!$H$2:$H$10401,A7776,'Все позиции'!$L$2:$L$10401,B7776)</f>
        <v>15</v>
      </c>
      <c r="E7776" s="4">
        <f>SUMIFS('Все позиции'!$P$2:$P$10401,'Все позиции'!$H$2:$H$10401,A7776,'Все позиции'!$L$2:$L$10401,B7776)</f>
        <v>2422.0100000000002</v>
      </c>
      <c r="F7776" s="2">
        <f>COUNTIFS('Все позиции'!$H$2:$H$10401,A7776,'Все позиции'!$L$2:$L$10401,B7776,'Все позиции'!$F$2:$F$10401,"&lt;&gt;")</f>
        <v>0</v>
      </c>
      <c r="G7776" s="2" t="str">
        <f t="shared" si="121"/>
        <v>нет</v>
      </c>
    </row>
    <row r="7777" spans="1:7" x14ac:dyDescent="0.25">
      <c r="A7777" s="2" t="s">
        <v>4397</v>
      </c>
      <c r="B7777" s="2" t="s">
        <v>38</v>
      </c>
      <c r="C7777" s="2">
        <f>COUNTIFS('Все позиции'!$H$2:$H$10401,A7777,'Все позиции'!$L$2:$L$10401,B7777)</f>
        <v>1</v>
      </c>
      <c r="D7777" s="2">
        <f>SUMIFS('Все позиции'!$K$2:$K$10401,'Все позиции'!$H$2:$H$10401,A7777,'Все позиции'!$L$2:$L$10401,B7777)</f>
        <v>1</v>
      </c>
      <c r="E7777" s="4">
        <f>SUMIFS('Все позиции'!$P$2:$P$10401,'Все позиции'!$H$2:$H$10401,A7777,'Все позиции'!$L$2:$L$10401,B7777)</f>
        <v>2592.13</v>
      </c>
      <c r="F7777" s="2">
        <f>COUNTIFS('Все позиции'!$H$2:$H$10401,A7777,'Все позиции'!$L$2:$L$10401,B7777,'Все позиции'!$F$2:$F$10401,"&lt;&gt;")</f>
        <v>0</v>
      </c>
      <c r="G7777" s="2" t="str">
        <f t="shared" si="121"/>
        <v>нет</v>
      </c>
    </row>
    <row r="7778" spans="1:7" x14ac:dyDescent="0.25">
      <c r="A7778" s="2" t="s">
        <v>5074</v>
      </c>
      <c r="B7778" s="2" t="s">
        <v>73</v>
      </c>
      <c r="C7778" s="2">
        <f>COUNTIFS('Все позиции'!$H$2:$H$10401,A7778,'Все позиции'!$L$2:$L$10401,B7778)</f>
        <v>1</v>
      </c>
      <c r="D7778" s="2">
        <f>SUMIFS('Все позиции'!$K$2:$K$10401,'Все позиции'!$H$2:$H$10401,A7778,'Все позиции'!$L$2:$L$10401,B7778)</f>
        <v>1</v>
      </c>
      <c r="E7778" s="4">
        <f>SUMIFS('Все позиции'!$P$2:$P$10401,'Все позиции'!$H$2:$H$10401,A7778,'Все позиции'!$L$2:$L$10401,B7778)</f>
        <v>0</v>
      </c>
      <c r="F7778" s="2">
        <f>COUNTIFS('Все позиции'!$H$2:$H$10401,A7778,'Все позиции'!$L$2:$L$10401,B7778,'Все позиции'!$F$2:$F$10401,"&lt;&gt;")</f>
        <v>1</v>
      </c>
      <c r="G7778" s="2" t="str">
        <f t="shared" si="121"/>
        <v>да</v>
      </c>
    </row>
    <row r="7779" spans="1:7" x14ac:dyDescent="0.25">
      <c r="A7779" s="2" t="s">
        <v>8841</v>
      </c>
      <c r="B7779" s="2" t="s">
        <v>38</v>
      </c>
      <c r="C7779" s="2">
        <f>COUNTIFS('Все позиции'!$H$2:$H$10401,A7779,'Все позиции'!$L$2:$L$10401,B7779)</f>
        <v>1</v>
      </c>
      <c r="D7779" s="2">
        <f>SUMIFS('Все позиции'!$K$2:$K$10401,'Все позиции'!$H$2:$H$10401,A7779,'Все позиции'!$L$2:$L$10401,B7779)</f>
        <v>1</v>
      </c>
      <c r="E7779" s="4">
        <f>SUMIFS('Все позиции'!$P$2:$P$10401,'Все позиции'!$H$2:$H$10401,A7779,'Все позиции'!$L$2:$L$10401,B7779)</f>
        <v>83283.3</v>
      </c>
      <c r="F7779" s="2">
        <f>COUNTIFS('Все позиции'!$H$2:$H$10401,A7779,'Все позиции'!$L$2:$L$10401,B7779,'Все позиции'!$F$2:$F$10401,"&lt;&gt;")</f>
        <v>1</v>
      </c>
      <c r="G7779" s="2" t="str">
        <f t="shared" si="121"/>
        <v>да</v>
      </c>
    </row>
    <row r="7780" spans="1:7" x14ac:dyDescent="0.25">
      <c r="A7780" s="2" t="s">
        <v>8840</v>
      </c>
      <c r="B7780" s="2" t="s">
        <v>38</v>
      </c>
      <c r="C7780" s="2">
        <f>COUNTIFS('Все позиции'!$H$2:$H$10401,A7780,'Все позиции'!$L$2:$L$10401,B7780)</f>
        <v>1</v>
      </c>
      <c r="D7780" s="2">
        <f>SUMIFS('Все позиции'!$K$2:$K$10401,'Все позиции'!$H$2:$H$10401,A7780,'Все позиции'!$L$2:$L$10401,B7780)</f>
        <v>1</v>
      </c>
      <c r="E7780" s="4">
        <f>SUMIFS('Все позиции'!$P$2:$P$10401,'Все позиции'!$H$2:$H$10401,A7780,'Все позиции'!$L$2:$L$10401,B7780)</f>
        <v>83146.05</v>
      </c>
      <c r="F7780" s="2">
        <f>COUNTIFS('Все позиции'!$H$2:$H$10401,A7780,'Все позиции'!$L$2:$L$10401,B7780,'Все позиции'!$F$2:$F$10401,"&lt;&gt;")</f>
        <v>1</v>
      </c>
      <c r="G7780" s="2" t="str">
        <f t="shared" si="121"/>
        <v>да</v>
      </c>
    </row>
    <row r="7781" spans="1:7" x14ac:dyDescent="0.25">
      <c r="A7781" s="2" t="s">
        <v>8843</v>
      </c>
      <c r="B7781" s="2" t="s">
        <v>38</v>
      </c>
      <c r="C7781" s="2">
        <f>COUNTIFS('Все позиции'!$H$2:$H$10401,A7781,'Все позиции'!$L$2:$L$10401,B7781)</f>
        <v>1</v>
      </c>
      <c r="D7781" s="2">
        <f>SUMIFS('Все позиции'!$K$2:$K$10401,'Все позиции'!$H$2:$H$10401,A7781,'Все позиции'!$L$2:$L$10401,B7781)</f>
        <v>1</v>
      </c>
      <c r="E7781" s="4">
        <f>SUMIFS('Все позиции'!$P$2:$P$10401,'Все позиции'!$H$2:$H$10401,A7781,'Все позиции'!$L$2:$L$10401,B7781)</f>
        <v>185095.35</v>
      </c>
      <c r="F7781" s="2">
        <f>COUNTIFS('Все позиции'!$H$2:$H$10401,A7781,'Все позиции'!$L$2:$L$10401,B7781,'Все позиции'!$F$2:$F$10401,"&lt;&gt;")</f>
        <v>1</v>
      </c>
      <c r="G7781" s="2" t="str">
        <f t="shared" si="121"/>
        <v>да</v>
      </c>
    </row>
    <row r="7782" spans="1:7" x14ac:dyDescent="0.25">
      <c r="A7782" s="2" t="s">
        <v>8842</v>
      </c>
      <c r="B7782" s="2" t="s">
        <v>38</v>
      </c>
      <c r="C7782" s="2">
        <f>COUNTIFS('Все позиции'!$H$2:$H$10401,A7782,'Все позиции'!$L$2:$L$10401,B7782)</f>
        <v>1</v>
      </c>
      <c r="D7782" s="2">
        <f>SUMIFS('Все позиции'!$K$2:$K$10401,'Все позиции'!$H$2:$H$10401,A7782,'Все позиции'!$L$2:$L$10401,B7782)</f>
        <v>1</v>
      </c>
      <c r="E7782" s="4">
        <f>SUMIFS('Все позиции'!$P$2:$P$10401,'Все позиции'!$H$2:$H$10401,A7782,'Все позиции'!$L$2:$L$10401,B7782)</f>
        <v>145512.45000000001</v>
      </c>
      <c r="F7782" s="2">
        <f>COUNTIFS('Все позиции'!$H$2:$H$10401,A7782,'Все позиции'!$L$2:$L$10401,B7782,'Все позиции'!$F$2:$F$10401,"&lt;&gt;")</f>
        <v>1</v>
      </c>
      <c r="G7782" s="2" t="str">
        <f t="shared" si="121"/>
        <v>да</v>
      </c>
    </row>
    <row r="7783" spans="1:7" x14ac:dyDescent="0.25">
      <c r="A7783" s="2" t="s">
        <v>8398</v>
      </c>
      <c r="B7783" s="2" t="s">
        <v>38</v>
      </c>
      <c r="C7783" s="2">
        <f>COUNTIFS('Все позиции'!$H$2:$H$10401,A7783,'Все позиции'!$L$2:$L$10401,B7783)</f>
        <v>1</v>
      </c>
      <c r="D7783" s="2">
        <f>SUMIFS('Все позиции'!$K$2:$K$10401,'Все позиции'!$H$2:$H$10401,A7783,'Все позиции'!$L$2:$L$10401,B7783)</f>
        <v>4</v>
      </c>
      <c r="E7783" s="4">
        <f>SUMIFS('Все позиции'!$P$2:$P$10401,'Все позиции'!$H$2:$H$10401,A7783,'Все позиции'!$L$2:$L$10401,B7783)</f>
        <v>96200.03</v>
      </c>
      <c r="F7783" s="2">
        <f>COUNTIFS('Все позиции'!$H$2:$H$10401,A7783,'Все позиции'!$L$2:$L$10401,B7783,'Все позиции'!$F$2:$F$10401,"&lt;&gt;")</f>
        <v>1</v>
      </c>
      <c r="G7783" s="2" t="str">
        <f t="shared" si="121"/>
        <v>да</v>
      </c>
    </row>
    <row r="7784" spans="1:7" x14ac:dyDescent="0.25">
      <c r="A7784" s="2" t="s">
        <v>8395</v>
      </c>
      <c r="B7784" s="2" t="s">
        <v>38</v>
      </c>
      <c r="C7784" s="2">
        <f>COUNTIFS('Все позиции'!$H$2:$H$10401,A7784,'Все позиции'!$L$2:$L$10401,B7784)</f>
        <v>1</v>
      </c>
      <c r="D7784" s="2">
        <f>SUMIFS('Все позиции'!$K$2:$K$10401,'Все позиции'!$H$2:$H$10401,A7784,'Все позиции'!$L$2:$L$10401,B7784)</f>
        <v>2</v>
      </c>
      <c r="E7784" s="4">
        <f>SUMIFS('Все позиции'!$P$2:$P$10401,'Все позиции'!$H$2:$H$10401,A7784,'Все позиции'!$L$2:$L$10401,B7784)</f>
        <v>156002.13</v>
      </c>
      <c r="F7784" s="2">
        <f>COUNTIFS('Все позиции'!$H$2:$H$10401,A7784,'Все позиции'!$L$2:$L$10401,B7784,'Все позиции'!$F$2:$F$10401,"&lt;&gt;")</f>
        <v>1</v>
      </c>
      <c r="G7784" s="2" t="str">
        <f t="shared" si="121"/>
        <v>да</v>
      </c>
    </row>
    <row r="7785" spans="1:7" x14ac:dyDescent="0.25">
      <c r="A7785" s="2" t="s">
        <v>8393</v>
      </c>
      <c r="B7785" s="2" t="s">
        <v>38</v>
      </c>
      <c r="C7785" s="2">
        <f>COUNTIFS('Все позиции'!$H$2:$H$10401,A7785,'Все позиции'!$L$2:$L$10401,B7785)</f>
        <v>1</v>
      </c>
      <c r="D7785" s="2">
        <f>SUMIFS('Все позиции'!$K$2:$K$10401,'Все позиции'!$H$2:$H$10401,A7785,'Все позиции'!$L$2:$L$10401,B7785)</f>
        <v>12</v>
      </c>
      <c r="E7785" s="4">
        <f>SUMIFS('Все позиции'!$P$2:$P$10401,'Все позиции'!$H$2:$H$10401,A7785,'Все позиции'!$L$2:$L$10401,B7785)</f>
        <v>277695.90999999997</v>
      </c>
      <c r="F7785" s="2">
        <f>COUNTIFS('Все позиции'!$H$2:$H$10401,A7785,'Все позиции'!$L$2:$L$10401,B7785,'Все позиции'!$F$2:$F$10401,"&lt;&gt;")</f>
        <v>1</v>
      </c>
      <c r="G7785" s="2" t="str">
        <f t="shared" si="121"/>
        <v>да</v>
      </c>
    </row>
    <row r="7786" spans="1:7" x14ac:dyDescent="0.25">
      <c r="A7786" s="2" t="s">
        <v>8392</v>
      </c>
      <c r="B7786" s="2" t="s">
        <v>38</v>
      </c>
      <c r="C7786" s="2">
        <f>COUNTIFS('Все позиции'!$H$2:$H$10401,A7786,'Все позиции'!$L$2:$L$10401,B7786)</f>
        <v>1</v>
      </c>
      <c r="D7786" s="2">
        <f>SUMIFS('Все позиции'!$K$2:$K$10401,'Все позиции'!$H$2:$H$10401,A7786,'Все позиции'!$L$2:$L$10401,B7786)</f>
        <v>1</v>
      </c>
      <c r="E7786" s="4">
        <f>SUMIFS('Все позиции'!$P$2:$P$10401,'Все позиции'!$H$2:$H$10401,A7786,'Все позиции'!$L$2:$L$10401,B7786)</f>
        <v>23141.33</v>
      </c>
      <c r="F7786" s="2">
        <f>COUNTIFS('Все позиции'!$H$2:$H$10401,A7786,'Все позиции'!$L$2:$L$10401,B7786,'Все позиции'!$F$2:$F$10401,"&lt;&gt;")</f>
        <v>1</v>
      </c>
      <c r="G7786" s="2" t="str">
        <f t="shared" si="121"/>
        <v>да</v>
      </c>
    </row>
    <row r="7787" spans="1:7" x14ac:dyDescent="0.25">
      <c r="A7787" s="2" t="s">
        <v>2173</v>
      </c>
      <c r="B7787" s="2" t="s">
        <v>108</v>
      </c>
      <c r="C7787" s="2">
        <f>COUNTIFS('Все позиции'!$H$2:$H$10401,A7787,'Все позиции'!$L$2:$L$10401,B7787)</f>
        <v>1</v>
      </c>
      <c r="D7787" s="2">
        <f>SUMIFS('Все позиции'!$K$2:$K$10401,'Все позиции'!$H$2:$H$10401,A7787,'Все позиции'!$L$2:$L$10401,B7787)</f>
        <v>1</v>
      </c>
      <c r="E7787" s="4">
        <f>SUMIFS('Все позиции'!$P$2:$P$10401,'Все позиции'!$H$2:$H$10401,A7787,'Все позиции'!$L$2:$L$10401,B7787)</f>
        <v>7504807.9900000002</v>
      </c>
      <c r="F7787" s="2">
        <f>COUNTIFS('Все позиции'!$H$2:$H$10401,A7787,'Все позиции'!$L$2:$L$10401,B7787,'Все позиции'!$F$2:$F$10401,"&lt;&gt;")</f>
        <v>0</v>
      </c>
      <c r="G7787" s="2" t="str">
        <f t="shared" si="121"/>
        <v>нет</v>
      </c>
    </row>
    <row r="7788" spans="1:7" x14ac:dyDescent="0.25">
      <c r="A7788" s="2" t="s">
        <v>98</v>
      </c>
      <c r="B7788" s="2" t="s">
        <v>73</v>
      </c>
      <c r="C7788" s="2">
        <f>COUNTIFS('Все позиции'!$H$2:$H$10401,A7788,'Все позиции'!$L$2:$L$10401,B7788)</f>
        <v>1</v>
      </c>
      <c r="D7788" s="2">
        <f>SUMIFS('Все позиции'!$K$2:$K$10401,'Все позиции'!$H$2:$H$10401,A7788,'Все позиции'!$L$2:$L$10401,B7788)</f>
        <v>1</v>
      </c>
      <c r="E7788" s="4">
        <f>SUMIFS('Все позиции'!$P$2:$P$10401,'Все позиции'!$H$2:$H$10401,A7788,'Все позиции'!$L$2:$L$10401,B7788)</f>
        <v>2711346.3</v>
      </c>
      <c r="F7788" s="2">
        <f>COUNTIFS('Все позиции'!$H$2:$H$10401,A7788,'Все позиции'!$L$2:$L$10401,B7788,'Все позиции'!$F$2:$F$10401,"&lt;&gt;")</f>
        <v>0</v>
      </c>
      <c r="G7788" s="2" t="str">
        <f t="shared" si="121"/>
        <v>нет</v>
      </c>
    </row>
    <row r="7789" spans="1:7" x14ac:dyDescent="0.25">
      <c r="A7789" s="2" t="s">
        <v>103</v>
      </c>
      <c r="B7789" s="2" t="s">
        <v>73</v>
      </c>
      <c r="C7789" s="2">
        <f>COUNTIFS('Все позиции'!$H$2:$H$10401,A7789,'Все позиции'!$L$2:$L$10401,B7789)</f>
        <v>1</v>
      </c>
      <c r="D7789" s="2">
        <f>SUMIFS('Все позиции'!$K$2:$K$10401,'Все позиции'!$H$2:$H$10401,A7789,'Все позиции'!$L$2:$L$10401,B7789)</f>
        <v>1</v>
      </c>
      <c r="E7789" s="4">
        <f>SUMIFS('Все позиции'!$P$2:$P$10401,'Все позиции'!$H$2:$H$10401,A7789,'Все позиции'!$L$2:$L$10401,B7789)</f>
        <v>4728537</v>
      </c>
      <c r="F7789" s="2">
        <f>COUNTIFS('Все позиции'!$H$2:$H$10401,A7789,'Все позиции'!$L$2:$L$10401,B7789,'Все позиции'!$F$2:$F$10401,"&lt;&gt;")</f>
        <v>0</v>
      </c>
      <c r="G7789" s="2" t="str">
        <f t="shared" si="121"/>
        <v>нет</v>
      </c>
    </row>
    <row r="7790" spans="1:7" x14ac:dyDescent="0.25">
      <c r="A7790" s="2" t="s">
        <v>6391</v>
      </c>
      <c r="B7790" s="2" t="s">
        <v>38</v>
      </c>
      <c r="C7790" s="2">
        <f>COUNTIFS('Все позиции'!$H$2:$H$10401,A7790,'Все позиции'!$L$2:$L$10401,B7790)</f>
        <v>1</v>
      </c>
      <c r="D7790" s="2">
        <f>SUMIFS('Все позиции'!$K$2:$K$10401,'Все позиции'!$H$2:$H$10401,A7790,'Все позиции'!$L$2:$L$10401,B7790)</f>
        <v>20</v>
      </c>
      <c r="E7790" s="4">
        <f>SUMIFS('Все позиции'!$P$2:$P$10401,'Все позиции'!$H$2:$H$10401,A7790,'Все позиции'!$L$2:$L$10401,B7790)</f>
        <v>0</v>
      </c>
      <c r="F7790" s="2">
        <f>COUNTIFS('Все позиции'!$H$2:$H$10401,A7790,'Все позиции'!$L$2:$L$10401,B7790,'Все позиции'!$F$2:$F$10401,"&lt;&gt;")</f>
        <v>1</v>
      </c>
      <c r="G7790" s="2" t="str">
        <f t="shared" si="121"/>
        <v>да</v>
      </c>
    </row>
    <row r="7791" spans="1:7" x14ac:dyDescent="0.25">
      <c r="A7791" s="2" t="s">
        <v>6392</v>
      </c>
      <c r="B7791" s="2" t="s">
        <v>38</v>
      </c>
      <c r="C7791" s="2">
        <f>COUNTIFS('Все позиции'!$H$2:$H$10401,A7791,'Все позиции'!$L$2:$L$10401,B7791)</f>
        <v>1</v>
      </c>
      <c r="D7791" s="2">
        <f>SUMIFS('Все позиции'!$K$2:$K$10401,'Все позиции'!$H$2:$H$10401,A7791,'Все позиции'!$L$2:$L$10401,B7791)</f>
        <v>20</v>
      </c>
      <c r="E7791" s="4">
        <f>SUMIFS('Все позиции'!$P$2:$P$10401,'Все позиции'!$H$2:$H$10401,A7791,'Все позиции'!$L$2:$L$10401,B7791)</f>
        <v>0</v>
      </c>
      <c r="F7791" s="2">
        <f>COUNTIFS('Все позиции'!$H$2:$H$10401,A7791,'Все позиции'!$L$2:$L$10401,B7791,'Все позиции'!$F$2:$F$10401,"&lt;&gt;")</f>
        <v>1</v>
      </c>
      <c r="G7791" s="2" t="str">
        <f t="shared" si="121"/>
        <v>да</v>
      </c>
    </row>
    <row r="7792" spans="1:7" x14ac:dyDescent="0.25">
      <c r="A7792" s="2" t="s">
        <v>4191</v>
      </c>
      <c r="B7792" s="2" t="s">
        <v>38</v>
      </c>
      <c r="C7792" s="2">
        <f>COUNTIFS('Все позиции'!$H$2:$H$10401,A7792,'Все позиции'!$L$2:$L$10401,B7792)</f>
        <v>1</v>
      </c>
      <c r="D7792" s="2">
        <f>SUMIFS('Все позиции'!$K$2:$K$10401,'Все позиции'!$H$2:$H$10401,A7792,'Все позиции'!$L$2:$L$10401,B7792)</f>
        <v>1</v>
      </c>
      <c r="E7792" s="4">
        <f>SUMIFS('Все позиции'!$P$2:$P$10401,'Все позиции'!$H$2:$H$10401,A7792,'Все позиции'!$L$2:$L$10401,B7792)</f>
        <v>9504.2900000000009</v>
      </c>
      <c r="F7792" s="2">
        <f>COUNTIFS('Все позиции'!$H$2:$H$10401,A7792,'Все позиции'!$L$2:$L$10401,B7792,'Все позиции'!$F$2:$F$10401,"&lt;&gt;")</f>
        <v>0</v>
      </c>
      <c r="G7792" s="2" t="str">
        <f t="shared" si="121"/>
        <v>нет</v>
      </c>
    </row>
    <row r="7793" spans="1:7" x14ac:dyDescent="0.25">
      <c r="A7793" s="2" t="s">
        <v>6393</v>
      </c>
      <c r="B7793" s="2" t="s">
        <v>38</v>
      </c>
      <c r="C7793" s="2">
        <f>COUNTIFS('Все позиции'!$H$2:$H$10401,A7793,'Все позиции'!$L$2:$L$10401,B7793)</f>
        <v>1</v>
      </c>
      <c r="D7793" s="2">
        <f>SUMIFS('Все позиции'!$K$2:$K$10401,'Все позиции'!$H$2:$H$10401,A7793,'Все позиции'!$L$2:$L$10401,B7793)</f>
        <v>4</v>
      </c>
      <c r="E7793" s="4">
        <f>SUMIFS('Все позиции'!$P$2:$P$10401,'Все позиции'!$H$2:$H$10401,A7793,'Все позиции'!$L$2:$L$10401,B7793)</f>
        <v>0</v>
      </c>
      <c r="F7793" s="2">
        <f>COUNTIFS('Все позиции'!$H$2:$H$10401,A7793,'Все позиции'!$L$2:$L$10401,B7793,'Все позиции'!$F$2:$F$10401,"&lt;&gt;")</f>
        <v>1</v>
      </c>
      <c r="G7793" s="2" t="str">
        <f t="shared" si="121"/>
        <v>да</v>
      </c>
    </row>
    <row r="7794" spans="1:7" x14ac:dyDescent="0.25">
      <c r="A7794" s="2" t="s">
        <v>8229</v>
      </c>
      <c r="B7794" s="2" t="s">
        <v>108</v>
      </c>
      <c r="C7794" s="2">
        <f>COUNTIFS('Все позиции'!$H$2:$H$10401,A7794,'Все позиции'!$L$2:$L$10401,B7794)</f>
        <v>1</v>
      </c>
      <c r="D7794" s="2">
        <f>SUMIFS('Все позиции'!$K$2:$K$10401,'Все позиции'!$H$2:$H$10401,A7794,'Все позиции'!$L$2:$L$10401,B7794)</f>
        <v>5</v>
      </c>
      <c r="E7794" s="4">
        <f>SUMIFS('Все позиции'!$P$2:$P$10401,'Все позиции'!$H$2:$H$10401,A7794,'Все позиции'!$L$2:$L$10401,B7794)</f>
        <v>0</v>
      </c>
      <c r="F7794" s="2">
        <f>COUNTIFS('Все позиции'!$H$2:$H$10401,A7794,'Все позиции'!$L$2:$L$10401,B7794,'Все позиции'!$F$2:$F$10401,"&lt;&gt;")</f>
        <v>1</v>
      </c>
      <c r="G7794" s="2" t="str">
        <f t="shared" si="121"/>
        <v>да</v>
      </c>
    </row>
    <row r="7795" spans="1:7" x14ac:dyDescent="0.25">
      <c r="A7795" s="2" t="s">
        <v>8230</v>
      </c>
      <c r="B7795" s="2" t="s">
        <v>108</v>
      </c>
      <c r="C7795" s="2">
        <f>COUNTIFS('Все позиции'!$H$2:$H$10401,A7795,'Все позиции'!$L$2:$L$10401,B7795)</f>
        <v>1</v>
      </c>
      <c r="D7795" s="2">
        <f>SUMIFS('Все позиции'!$K$2:$K$10401,'Все позиции'!$H$2:$H$10401,A7795,'Все позиции'!$L$2:$L$10401,B7795)</f>
        <v>7</v>
      </c>
      <c r="E7795" s="4">
        <f>SUMIFS('Все позиции'!$P$2:$P$10401,'Все позиции'!$H$2:$H$10401,A7795,'Все позиции'!$L$2:$L$10401,B7795)</f>
        <v>0</v>
      </c>
      <c r="F7795" s="2">
        <f>COUNTIFS('Все позиции'!$H$2:$H$10401,A7795,'Все позиции'!$L$2:$L$10401,B7795,'Все позиции'!$F$2:$F$10401,"&lt;&gt;")</f>
        <v>1</v>
      </c>
      <c r="G7795" s="2" t="str">
        <f t="shared" si="121"/>
        <v>да</v>
      </c>
    </row>
    <row r="7796" spans="1:7" x14ac:dyDescent="0.25">
      <c r="A7796" s="2" t="s">
        <v>8070</v>
      </c>
      <c r="B7796" s="2" t="s">
        <v>108</v>
      </c>
      <c r="C7796" s="2">
        <f>COUNTIFS('Все позиции'!$H$2:$H$10401,A7796,'Все позиции'!$L$2:$L$10401,B7796)</f>
        <v>1</v>
      </c>
      <c r="D7796" s="2">
        <f>SUMIFS('Все позиции'!$K$2:$K$10401,'Все позиции'!$H$2:$H$10401,A7796,'Все позиции'!$L$2:$L$10401,B7796)</f>
        <v>34</v>
      </c>
      <c r="E7796" s="4">
        <f>SUMIFS('Все позиции'!$P$2:$P$10401,'Все позиции'!$H$2:$H$10401,A7796,'Все позиции'!$L$2:$L$10401,B7796)</f>
        <v>1231956</v>
      </c>
      <c r="F7796" s="2">
        <f>COUNTIFS('Все позиции'!$H$2:$H$10401,A7796,'Все позиции'!$L$2:$L$10401,B7796,'Все позиции'!$F$2:$F$10401,"&lt;&gt;")</f>
        <v>1</v>
      </c>
      <c r="G7796" s="2" t="str">
        <f t="shared" si="121"/>
        <v>да</v>
      </c>
    </row>
    <row r="7797" spans="1:7" x14ac:dyDescent="0.25">
      <c r="A7797" s="2" t="s">
        <v>628</v>
      </c>
      <c r="B7797" s="2" t="s">
        <v>38</v>
      </c>
      <c r="C7797" s="2">
        <f>COUNTIFS('Все позиции'!$H$2:$H$10401,A7797,'Все позиции'!$L$2:$L$10401,B7797)</f>
        <v>1</v>
      </c>
      <c r="D7797" s="2">
        <f>SUMIFS('Все позиции'!$K$2:$K$10401,'Все позиции'!$H$2:$H$10401,A7797,'Все позиции'!$L$2:$L$10401,B7797)</f>
        <v>1</v>
      </c>
      <c r="E7797" s="4">
        <f>SUMIFS('Все позиции'!$P$2:$P$10401,'Все позиции'!$H$2:$H$10401,A7797,'Все позиции'!$L$2:$L$10401,B7797)</f>
        <v>173972</v>
      </c>
      <c r="F7797" s="2">
        <f>COUNTIFS('Все позиции'!$H$2:$H$10401,A7797,'Все позиции'!$L$2:$L$10401,B7797,'Все позиции'!$F$2:$F$10401,"&lt;&gt;")</f>
        <v>0</v>
      </c>
      <c r="G7797" s="2" t="str">
        <f t="shared" si="121"/>
        <v>нет</v>
      </c>
    </row>
    <row r="7798" spans="1:7" x14ac:dyDescent="0.25">
      <c r="A7798" s="2" t="s">
        <v>7326</v>
      </c>
      <c r="B7798" s="2" t="s">
        <v>38</v>
      </c>
      <c r="C7798" s="2">
        <f>COUNTIFS('Все позиции'!$H$2:$H$10401,A7798,'Все позиции'!$L$2:$L$10401,B7798)</f>
        <v>1</v>
      </c>
      <c r="D7798" s="2">
        <f>SUMIFS('Все позиции'!$K$2:$K$10401,'Все позиции'!$H$2:$H$10401,A7798,'Все позиции'!$L$2:$L$10401,B7798)</f>
        <v>1</v>
      </c>
      <c r="E7798" s="4">
        <f>SUMIFS('Все позиции'!$P$2:$P$10401,'Все позиции'!$H$2:$H$10401,A7798,'Все позиции'!$L$2:$L$10401,B7798)</f>
        <v>179645</v>
      </c>
      <c r="F7798" s="2">
        <f>COUNTIFS('Все позиции'!$H$2:$H$10401,A7798,'Все позиции'!$L$2:$L$10401,B7798,'Все позиции'!$F$2:$F$10401,"&lt;&gt;")</f>
        <v>1</v>
      </c>
      <c r="G7798" s="2" t="str">
        <f t="shared" si="121"/>
        <v>да</v>
      </c>
    </row>
    <row r="7799" spans="1:7" x14ac:dyDescent="0.25">
      <c r="A7799" s="2" t="s">
        <v>7327</v>
      </c>
      <c r="B7799" s="2" t="s">
        <v>38</v>
      </c>
      <c r="C7799" s="2">
        <f>COUNTIFS('Все позиции'!$H$2:$H$10401,A7799,'Все позиции'!$L$2:$L$10401,B7799)</f>
        <v>1</v>
      </c>
      <c r="D7799" s="2">
        <f>SUMIFS('Все позиции'!$K$2:$K$10401,'Все позиции'!$H$2:$H$10401,A7799,'Все позиции'!$L$2:$L$10401,B7799)</f>
        <v>1</v>
      </c>
      <c r="E7799" s="4">
        <f>SUMIFS('Все позиции'!$P$2:$P$10401,'Все позиции'!$H$2:$H$10401,A7799,'Все позиции'!$L$2:$L$10401,B7799)</f>
        <v>238266</v>
      </c>
      <c r="F7799" s="2">
        <f>COUNTIFS('Все позиции'!$H$2:$H$10401,A7799,'Все позиции'!$L$2:$L$10401,B7799,'Все позиции'!$F$2:$F$10401,"&lt;&gt;")</f>
        <v>1</v>
      </c>
      <c r="G7799" s="2" t="str">
        <f t="shared" si="121"/>
        <v>да</v>
      </c>
    </row>
    <row r="7800" spans="1:7" x14ac:dyDescent="0.25">
      <c r="A7800" s="2" t="s">
        <v>5716</v>
      </c>
      <c r="B7800" s="2" t="s">
        <v>38</v>
      </c>
      <c r="C7800" s="2">
        <f>COUNTIFS('Все позиции'!$H$2:$H$10401,A7800,'Все позиции'!$L$2:$L$10401,B7800)</f>
        <v>1</v>
      </c>
      <c r="D7800" s="2">
        <f>SUMIFS('Все позиции'!$K$2:$K$10401,'Все позиции'!$H$2:$H$10401,A7800,'Все позиции'!$L$2:$L$10401,B7800)</f>
        <v>1</v>
      </c>
      <c r="E7800" s="4">
        <f>SUMIFS('Все позиции'!$P$2:$P$10401,'Все позиции'!$H$2:$H$10401,A7800,'Все позиции'!$L$2:$L$10401,B7800)</f>
        <v>204228</v>
      </c>
      <c r="F7800" s="2">
        <f>COUNTIFS('Все позиции'!$H$2:$H$10401,A7800,'Все позиции'!$L$2:$L$10401,B7800,'Все позиции'!$F$2:$F$10401,"&lt;&gt;")</f>
        <v>1</v>
      </c>
      <c r="G7800" s="2" t="str">
        <f t="shared" si="121"/>
        <v>да</v>
      </c>
    </row>
    <row r="7801" spans="1:7" x14ac:dyDescent="0.25">
      <c r="A7801" s="2" t="s">
        <v>5717</v>
      </c>
      <c r="B7801" s="2" t="s">
        <v>38</v>
      </c>
      <c r="C7801" s="2">
        <f>COUNTIFS('Все позиции'!$H$2:$H$10401,A7801,'Все позиции'!$L$2:$L$10401,B7801)</f>
        <v>1</v>
      </c>
      <c r="D7801" s="2">
        <f>SUMIFS('Все позиции'!$K$2:$K$10401,'Все позиции'!$H$2:$H$10401,A7801,'Все позиции'!$L$2:$L$10401,B7801)</f>
        <v>1</v>
      </c>
      <c r="E7801" s="4">
        <f>SUMIFS('Все позиции'!$P$2:$P$10401,'Все позиции'!$H$2:$H$10401,A7801,'Все позиции'!$L$2:$L$10401,B7801)</f>
        <v>204228</v>
      </c>
      <c r="F7801" s="2">
        <f>COUNTIFS('Все позиции'!$H$2:$H$10401,A7801,'Все позиции'!$L$2:$L$10401,B7801,'Все позиции'!$F$2:$F$10401,"&lt;&gt;")</f>
        <v>1</v>
      </c>
      <c r="G7801" s="2" t="str">
        <f t="shared" si="121"/>
        <v>да</v>
      </c>
    </row>
    <row r="7802" spans="1:7" x14ac:dyDescent="0.25">
      <c r="A7802" s="2" t="s">
        <v>7328</v>
      </c>
      <c r="B7802" s="2" t="s">
        <v>38</v>
      </c>
      <c r="C7802" s="2">
        <f>COUNTIFS('Все позиции'!$H$2:$H$10401,A7802,'Все позиции'!$L$2:$L$10401,B7802)</f>
        <v>1</v>
      </c>
      <c r="D7802" s="2">
        <f>SUMIFS('Все позиции'!$K$2:$K$10401,'Все позиции'!$H$2:$H$10401,A7802,'Все позиции'!$L$2:$L$10401,B7802)</f>
        <v>4</v>
      </c>
      <c r="E7802" s="4">
        <f>SUMIFS('Все позиции'!$P$2:$P$10401,'Все позиции'!$H$2:$H$10401,A7802,'Все позиции'!$L$2:$L$10401,B7802)</f>
        <v>1043832</v>
      </c>
      <c r="F7802" s="2">
        <f>COUNTIFS('Все позиции'!$H$2:$H$10401,A7802,'Все позиции'!$L$2:$L$10401,B7802,'Все позиции'!$F$2:$F$10401,"&lt;&gt;")</f>
        <v>1</v>
      </c>
      <c r="G7802" s="2" t="str">
        <f t="shared" si="121"/>
        <v>да</v>
      </c>
    </row>
    <row r="7803" spans="1:7" x14ac:dyDescent="0.25">
      <c r="A7803" s="2" t="s">
        <v>7329</v>
      </c>
      <c r="B7803" s="2" t="s">
        <v>38</v>
      </c>
      <c r="C7803" s="2">
        <f>COUNTIFS('Все позиции'!$H$2:$H$10401,A7803,'Все позиции'!$L$2:$L$10401,B7803)</f>
        <v>1</v>
      </c>
      <c r="D7803" s="2">
        <f>SUMIFS('Все позиции'!$K$2:$K$10401,'Все позиции'!$H$2:$H$10401,A7803,'Все позиции'!$L$2:$L$10401,B7803)</f>
        <v>4</v>
      </c>
      <c r="E7803" s="4">
        <f>SUMIFS('Все позиции'!$P$2:$P$10401,'Все позиции'!$H$2:$H$10401,A7803,'Все позиции'!$L$2:$L$10401,B7803)</f>
        <v>718580</v>
      </c>
      <c r="F7803" s="2">
        <f>COUNTIFS('Все позиции'!$H$2:$H$10401,A7803,'Все позиции'!$L$2:$L$10401,B7803,'Все позиции'!$F$2:$F$10401,"&lt;&gt;")</f>
        <v>1</v>
      </c>
      <c r="G7803" s="2" t="str">
        <f t="shared" si="121"/>
        <v>да</v>
      </c>
    </row>
    <row r="7804" spans="1:7" x14ac:dyDescent="0.25">
      <c r="A7804" s="2" t="s">
        <v>7330</v>
      </c>
      <c r="B7804" s="2" t="s">
        <v>38</v>
      </c>
      <c r="C7804" s="2">
        <f>COUNTIFS('Все позиции'!$H$2:$H$10401,A7804,'Все позиции'!$L$2:$L$10401,B7804)</f>
        <v>1</v>
      </c>
      <c r="D7804" s="2">
        <f>SUMIFS('Все позиции'!$K$2:$K$10401,'Все позиции'!$H$2:$H$10401,A7804,'Все позиции'!$L$2:$L$10401,B7804)</f>
        <v>1</v>
      </c>
      <c r="E7804" s="4">
        <f>SUMIFS('Все позиции'!$P$2:$P$10401,'Все позиции'!$H$2:$H$10401,A7804,'Все позиции'!$L$2:$L$10401,B7804)</f>
        <v>179645.02</v>
      </c>
      <c r="F7804" s="2">
        <f>COUNTIFS('Все позиции'!$H$2:$H$10401,A7804,'Все позиции'!$L$2:$L$10401,B7804,'Все позиции'!$F$2:$F$10401,"&lt;&gt;")</f>
        <v>1</v>
      </c>
      <c r="G7804" s="2" t="str">
        <f t="shared" si="121"/>
        <v>да</v>
      </c>
    </row>
    <row r="7805" spans="1:7" x14ac:dyDescent="0.25">
      <c r="A7805" s="2" t="s">
        <v>5718</v>
      </c>
      <c r="B7805" s="2" t="s">
        <v>38</v>
      </c>
      <c r="C7805" s="2">
        <f>COUNTIFS('Все позиции'!$H$2:$H$10401,A7805,'Все позиции'!$L$2:$L$10401,B7805)</f>
        <v>1</v>
      </c>
      <c r="D7805" s="2">
        <f>SUMIFS('Все позиции'!$K$2:$K$10401,'Все позиции'!$H$2:$H$10401,A7805,'Все позиции'!$L$2:$L$10401,B7805)</f>
        <v>2</v>
      </c>
      <c r="E7805" s="4">
        <f>SUMIFS('Все позиции'!$P$2:$P$10401,'Все позиции'!$H$2:$H$10401,A7805,'Все позиции'!$L$2:$L$10401,B7805)</f>
        <v>359290</v>
      </c>
      <c r="F7805" s="2">
        <f>COUNTIFS('Все позиции'!$H$2:$H$10401,A7805,'Все позиции'!$L$2:$L$10401,B7805,'Все позиции'!$F$2:$F$10401,"&lt;&gt;")</f>
        <v>1</v>
      </c>
      <c r="G7805" s="2" t="str">
        <f t="shared" si="121"/>
        <v>да</v>
      </c>
    </row>
    <row r="7806" spans="1:7" x14ac:dyDescent="0.25">
      <c r="A7806" s="2" t="s">
        <v>627</v>
      </c>
      <c r="B7806" s="2" t="s">
        <v>38</v>
      </c>
      <c r="C7806" s="2">
        <f>COUNTIFS('Все позиции'!$H$2:$H$10401,A7806,'Все позиции'!$L$2:$L$10401,B7806)</f>
        <v>1</v>
      </c>
      <c r="D7806" s="2">
        <f>SUMIFS('Все позиции'!$K$2:$K$10401,'Все позиции'!$H$2:$H$10401,A7806,'Все позиции'!$L$2:$L$10401,B7806)</f>
        <v>1</v>
      </c>
      <c r="E7806" s="4">
        <f>SUMIFS('Все позиции'!$P$2:$P$10401,'Все позиции'!$H$2:$H$10401,A7806,'Все позиции'!$L$2:$L$10401,B7806)</f>
        <v>173972</v>
      </c>
      <c r="F7806" s="2">
        <f>COUNTIFS('Все позиции'!$H$2:$H$10401,A7806,'Все позиции'!$L$2:$L$10401,B7806,'Все позиции'!$F$2:$F$10401,"&lt;&gt;")</f>
        <v>0</v>
      </c>
      <c r="G7806" s="2" t="str">
        <f t="shared" si="121"/>
        <v>нет</v>
      </c>
    </row>
    <row r="7807" spans="1:7" x14ac:dyDescent="0.25">
      <c r="A7807" s="2" t="s">
        <v>625</v>
      </c>
      <c r="B7807" s="2" t="s">
        <v>38</v>
      </c>
      <c r="C7807" s="2">
        <f>COUNTIFS('Все позиции'!$H$2:$H$10401,A7807,'Все позиции'!$L$2:$L$10401,B7807)</f>
        <v>1</v>
      </c>
      <c r="D7807" s="2">
        <f>SUMIFS('Все позиции'!$K$2:$K$10401,'Все позиции'!$H$2:$H$10401,A7807,'Все позиции'!$L$2:$L$10401,B7807)</f>
        <v>1</v>
      </c>
      <c r="E7807" s="4">
        <f>SUMIFS('Все позиции'!$P$2:$P$10401,'Все позиции'!$H$2:$H$10401,A7807,'Все позиции'!$L$2:$L$10401,B7807)</f>
        <v>173972</v>
      </c>
      <c r="F7807" s="2">
        <f>COUNTIFS('Все позиции'!$H$2:$H$10401,A7807,'Все позиции'!$L$2:$L$10401,B7807,'Все позиции'!$F$2:$F$10401,"&lt;&gt;")</f>
        <v>0</v>
      </c>
      <c r="G7807" s="2" t="str">
        <f t="shared" si="121"/>
        <v>нет</v>
      </c>
    </row>
    <row r="7808" spans="1:7" x14ac:dyDescent="0.25">
      <c r="A7808" s="2" t="s">
        <v>7331</v>
      </c>
      <c r="B7808" s="2" t="s">
        <v>38</v>
      </c>
      <c r="C7808" s="2">
        <f>COUNTIFS('Все позиции'!$H$2:$H$10401,A7808,'Все позиции'!$L$2:$L$10401,B7808)</f>
        <v>1</v>
      </c>
      <c r="D7808" s="2">
        <f>SUMIFS('Все позиции'!$K$2:$K$10401,'Все позиции'!$H$2:$H$10401,A7808,'Все позиции'!$L$2:$L$10401,B7808)</f>
        <v>5</v>
      </c>
      <c r="E7808" s="4">
        <f>SUMIFS('Все позиции'!$P$2:$P$10401,'Все позиции'!$H$2:$H$10401,A7808,'Все позиции'!$L$2:$L$10401,B7808)</f>
        <v>898225</v>
      </c>
      <c r="F7808" s="2">
        <f>COUNTIFS('Все позиции'!$H$2:$H$10401,A7808,'Все позиции'!$L$2:$L$10401,B7808,'Все позиции'!$F$2:$F$10401,"&lt;&gt;")</f>
        <v>1</v>
      </c>
      <c r="G7808" s="2" t="str">
        <f t="shared" si="121"/>
        <v>да</v>
      </c>
    </row>
    <row r="7809" spans="1:7" x14ac:dyDescent="0.25">
      <c r="A7809" s="2" t="s">
        <v>7332</v>
      </c>
      <c r="B7809" s="2" t="s">
        <v>38</v>
      </c>
      <c r="C7809" s="2">
        <f>COUNTIFS('Все позиции'!$H$2:$H$10401,A7809,'Все позиции'!$L$2:$L$10401,B7809)</f>
        <v>1</v>
      </c>
      <c r="D7809" s="2">
        <f>SUMIFS('Все позиции'!$K$2:$K$10401,'Все позиции'!$H$2:$H$10401,A7809,'Все позиции'!$L$2:$L$10401,B7809)</f>
        <v>1</v>
      </c>
      <c r="E7809" s="4">
        <f>SUMIFS('Все позиции'!$P$2:$P$10401,'Все позиции'!$H$2:$H$10401,A7809,'Все позиции'!$L$2:$L$10401,B7809)</f>
        <v>238266</v>
      </c>
      <c r="F7809" s="2">
        <f>COUNTIFS('Все позиции'!$H$2:$H$10401,A7809,'Все позиции'!$L$2:$L$10401,B7809,'Все позиции'!$F$2:$F$10401,"&lt;&gt;")</f>
        <v>1</v>
      </c>
      <c r="G7809" s="2" t="str">
        <f t="shared" si="121"/>
        <v>да</v>
      </c>
    </row>
    <row r="7810" spans="1:7" x14ac:dyDescent="0.25">
      <c r="A7810" s="2" t="s">
        <v>7333</v>
      </c>
      <c r="B7810" s="2" t="s">
        <v>38</v>
      </c>
      <c r="C7810" s="2">
        <f>COUNTIFS('Все позиции'!$H$2:$H$10401,A7810,'Все позиции'!$L$2:$L$10401,B7810)</f>
        <v>1</v>
      </c>
      <c r="D7810" s="2">
        <f>SUMIFS('Все позиции'!$K$2:$K$10401,'Все позиции'!$H$2:$H$10401,A7810,'Все позиции'!$L$2:$L$10401,B7810)</f>
        <v>1</v>
      </c>
      <c r="E7810" s="4">
        <f>SUMIFS('Все позиции'!$P$2:$P$10401,'Все позиции'!$H$2:$H$10401,A7810,'Все позиции'!$L$2:$L$10401,B7810)</f>
        <v>260958</v>
      </c>
      <c r="F7810" s="2">
        <f>COUNTIFS('Все позиции'!$H$2:$H$10401,A7810,'Все позиции'!$L$2:$L$10401,B7810,'Все позиции'!$F$2:$F$10401,"&lt;&gt;")</f>
        <v>1</v>
      </c>
      <c r="G7810" s="2" t="str">
        <f t="shared" ref="G7810:G7873" si="122">IF(F7810&gt;0,"да","нет")</f>
        <v>да</v>
      </c>
    </row>
    <row r="7811" spans="1:7" x14ac:dyDescent="0.25">
      <c r="A7811" s="2" t="s">
        <v>7334</v>
      </c>
      <c r="B7811" s="2" t="s">
        <v>38</v>
      </c>
      <c r="C7811" s="2">
        <f>COUNTIFS('Все позиции'!$H$2:$H$10401,A7811,'Все позиции'!$L$2:$L$10401,B7811)</f>
        <v>1</v>
      </c>
      <c r="D7811" s="2">
        <f>SUMIFS('Все позиции'!$K$2:$K$10401,'Все позиции'!$H$2:$H$10401,A7811,'Все позиции'!$L$2:$L$10401,B7811)</f>
        <v>1</v>
      </c>
      <c r="E7811" s="4">
        <f>SUMIFS('Все позиции'!$P$2:$P$10401,'Все позиции'!$H$2:$H$10401,A7811,'Все позиции'!$L$2:$L$10401,B7811)</f>
        <v>179645</v>
      </c>
      <c r="F7811" s="2">
        <f>COUNTIFS('Все позиции'!$H$2:$H$10401,A7811,'Все позиции'!$L$2:$L$10401,B7811,'Все позиции'!$F$2:$F$10401,"&lt;&gt;")</f>
        <v>1</v>
      </c>
      <c r="G7811" s="2" t="str">
        <f t="shared" si="122"/>
        <v>да</v>
      </c>
    </row>
    <row r="7812" spans="1:7" x14ac:dyDescent="0.25">
      <c r="A7812" s="2" t="s">
        <v>107</v>
      </c>
      <c r="B7812" s="2" t="s">
        <v>108</v>
      </c>
      <c r="C7812" s="2">
        <f>COUNTIFS('Все позиции'!$H$2:$H$10401,A7812,'Все позиции'!$L$2:$L$10401,B7812)</f>
        <v>1</v>
      </c>
      <c r="D7812" s="2">
        <f>SUMIFS('Все позиции'!$K$2:$K$10401,'Все позиции'!$H$2:$H$10401,A7812,'Все позиции'!$L$2:$L$10401,B7812)</f>
        <v>1</v>
      </c>
      <c r="E7812" s="4">
        <f>SUMIFS('Все позиции'!$P$2:$P$10401,'Все позиции'!$H$2:$H$10401,A7812,'Все позиции'!$L$2:$L$10401,B7812)</f>
        <v>0</v>
      </c>
      <c r="F7812" s="2">
        <f>COUNTIFS('Все позиции'!$H$2:$H$10401,A7812,'Все позиции'!$L$2:$L$10401,B7812,'Все позиции'!$F$2:$F$10401,"&lt;&gt;")</f>
        <v>0</v>
      </c>
      <c r="G7812" s="2" t="str">
        <f t="shared" si="122"/>
        <v>нет</v>
      </c>
    </row>
    <row r="7813" spans="1:7" x14ac:dyDescent="0.25">
      <c r="A7813" s="2" t="s">
        <v>5719</v>
      </c>
      <c r="B7813" s="2" t="s">
        <v>73</v>
      </c>
      <c r="C7813" s="2">
        <f>COUNTIFS('Все позиции'!$H$2:$H$10401,A7813,'Все позиции'!$L$2:$L$10401,B7813)</f>
        <v>1</v>
      </c>
      <c r="D7813" s="2">
        <f>SUMIFS('Все позиции'!$K$2:$K$10401,'Все позиции'!$H$2:$H$10401,A7813,'Все позиции'!$L$2:$L$10401,B7813)</f>
        <v>5</v>
      </c>
      <c r="E7813" s="4">
        <f>SUMIFS('Все позиции'!$P$2:$P$10401,'Все позиции'!$H$2:$H$10401,A7813,'Все позиции'!$L$2:$L$10401,B7813)</f>
        <v>721137.49</v>
      </c>
      <c r="F7813" s="2">
        <f>COUNTIFS('Все позиции'!$H$2:$H$10401,A7813,'Все позиции'!$L$2:$L$10401,B7813,'Все позиции'!$F$2:$F$10401,"&lt;&gt;")</f>
        <v>1</v>
      </c>
      <c r="G7813" s="2" t="str">
        <f t="shared" si="122"/>
        <v>да</v>
      </c>
    </row>
    <row r="7814" spans="1:7" x14ac:dyDescent="0.25">
      <c r="A7814" s="2" t="s">
        <v>7146</v>
      </c>
      <c r="B7814" s="2" t="s">
        <v>108</v>
      </c>
      <c r="C7814" s="2">
        <f>COUNTIFS('Все позиции'!$H$2:$H$10401,A7814,'Все позиции'!$L$2:$L$10401,B7814)</f>
        <v>1</v>
      </c>
      <c r="D7814" s="2">
        <f>SUMIFS('Все позиции'!$K$2:$K$10401,'Все позиции'!$H$2:$H$10401,A7814,'Все позиции'!$L$2:$L$10401,B7814)</f>
        <v>2</v>
      </c>
      <c r="E7814" s="4">
        <f>SUMIFS('Все позиции'!$P$2:$P$10401,'Все позиции'!$H$2:$H$10401,A7814,'Все позиции'!$L$2:$L$10401,B7814)</f>
        <v>63571.76</v>
      </c>
      <c r="F7814" s="2">
        <f>COUNTIFS('Все позиции'!$H$2:$H$10401,A7814,'Все позиции'!$L$2:$L$10401,B7814,'Все позиции'!$F$2:$F$10401,"&lt;&gt;")</f>
        <v>1</v>
      </c>
      <c r="G7814" s="2" t="str">
        <f t="shared" si="122"/>
        <v>да</v>
      </c>
    </row>
    <row r="7815" spans="1:7" x14ac:dyDescent="0.25">
      <c r="A7815" s="2" t="s">
        <v>190</v>
      </c>
      <c r="B7815" s="2" t="s">
        <v>73</v>
      </c>
      <c r="C7815" s="2">
        <f>COUNTIFS('Все позиции'!$H$2:$H$10401,A7815,'Все позиции'!$L$2:$L$10401,B7815)</f>
        <v>1</v>
      </c>
      <c r="D7815" s="2">
        <f>SUMIFS('Все позиции'!$K$2:$K$10401,'Все позиции'!$H$2:$H$10401,A7815,'Все позиции'!$L$2:$L$10401,B7815)</f>
        <v>1</v>
      </c>
      <c r="E7815" s="4">
        <f>SUMIFS('Все позиции'!$P$2:$P$10401,'Все позиции'!$H$2:$H$10401,A7815,'Все позиции'!$L$2:$L$10401,B7815)</f>
        <v>274195</v>
      </c>
      <c r="F7815" s="2">
        <f>COUNTIFS('Все позиции'!$H$2:$H$10401,A7815,'Все позиции'!$L$2:$L$10401,B7815,'Все позиции'!$F$2:$F$10401,"&lt;&gt;")</f>
        <v>0</v>
      </c>
      <c r="G7815" s="2" t="str">
        <f t="shared" si="122"/>
        <v>нет</v>
      </c>
    </row>
    <row r="7816" spans="1:7" x14ac:dyDescent="0.25">
      <c r="A7816" s="2" t="s">
        <v>2218</v>
      </c>
      <c r="B7816" s="2" t="s">
        <v>108</v>
      </c>
      <c r="C7816" s="2">
        <f>COUNTIFS('Все позиции'!$H$2:$H$10401,A7816,'Все позиции'!$L$2:$L$10401,B7816)</f>
        <v>2</v>
      </c>
      <c r="D7816" s="2">
        <f>SUMIFS('Все позиции'!$K$2:$K$10401,'Все позиции'!$H$2:$H$10401,A7816,'Все позиции'!$L$2:$L$10401,B7816)</f>
        <v>2</v>
      </c>
      <c r="E7816" s="4">
        <f>SUMIFS('Все позиции'!$P$2:$P$10401,'Все позиции'!$H$2:$H$10401,A7816,'Все позиции'!$L$2:$L$10401,B7816)</f>
        <v>821060</v>
      </c>
      <c r="F7816" s="2">
        <f>COUNTIFS('Все позиции'!$H$2:$H$10401,A7816,'Все позиции'!$L$2:$L$10401,B7816,'Все позиции'!$F$2:$F$10401,"&lt;&gt;")</f>
        <v>0</v>
      </c>
      <c r="G7816" s="2" t="str">
        <f t="shared" si="122"/>
        <v>нет</v>
      </c>
    </row>
    <row r="7817" spans="1:7" x14ac:dyDescent="0.25">
      <c r="A7817" s="2" t="s">
        <v>874</v>
      </c>
      <c r="B7817" s="2" t="s">
        <v>38</v>
      </c>
      <c r="C7817" s="2">
        <f>COUNTIFS('Все позиции'!$H$2:$H$10401,A7817,'Все позиции'!$L$2:$L$10401,B7817)</f>
        <v>1</v>
      </c>
      <c r="D7817" s="2">
        <f>SUMIFS('Все позиции'!$K$2:$K$10401,'Все позиции'!$H$2:$H$10401,A7817,'Все позиции'!$L$2:$L$10401,B7817)</f>
        <v>1</v>
      </c>
      <c r="E7817" s="4">
        <f>SUMIFS('Все позиции'!$P$2:$P$10401,'Все позиции'!$H$2:$H$10401,A7817,'Все позиции'!$L$2:$L$10401,B7817)</f>
        <v>0</v>
      </c>
      <c r="F7817" s="2">
        <f>COUNTIFS('Все позиции'!$H$2:$H$10401,A7817,'Все позиции'!$L$2:$L$10401,B7817,'Все позиции'!$F$2:$F$10401,"&lt;&gt;")</f>
        <v>0</v>
      </c>
      <c r="G7817" s="2" t="str">
        <f t="shared" si="122"/>
        <v>нет</v>
      </c>
    </row>
    <row r="7818" spans="1:7" x14ac:dyDescent="0.25">
      <c r="A7818" s="2" t="s">
        <v>4570</v>
      </c>
      <c r="B7818" s="2" t="s">
        <v>38</v>
      </c>
      <c r="C7818" s="2">
        <f>COUNTIFS('Все позиции'!$H$2:$H$10401,A7818,'Все позиции'!$L$2:$L$10401,B7818)</f>
        <v>3</v>
      </c>
      <c r="D7818" s="2">
        <f>SUMIFS('Все позиции'!$K$2:$K$10401,'Все позиции'!$H$2:$H$10401,A7818,'Все позиции'!$L$2:$L$10401,B7818)</f>
        <v>3</v>
      </c>
      <c r="E7818" s="4">
        <f>SUMIFS('Все позиции'!$P$2:$P$10401,'Все позиции'!$H$2:$H$10401,A7818,'Все позиции'!$L$2:$L$10401,B7818)</f>
        <v>2037674.01</v>
      </c>
      <c r="F7818" s="2">
        <f>COUNTIFS('Все позиции'!$H$2:$H$10401,A7818,'Все позиции'!$L$2:$L$10401,B7818,'Все позиции'!$F$2:$F$10401,"&lt;&gt;")</f>
        <v>0</v>
      </c>
      <c r="G7818" s="2" t="str">
        <f t="shared" si="122"/>
        <v>нет</v>
      </c>
    </row>
    <row r="7819" spans="1:7" x14ac:dyDescent="0.25">
      <c r="A7819" s="2" t="s">
        <v>8227</v>
      </c>
      <c r="B7819" s="2" t="s">
        <v>108</v>
      </c>
      <c r="C7819" s="2">
        <f>COUNTIFS('Все позиции'!$H$2:$H$10401,A7819,'Все позиции'!$L$2:$L$10401,B7819)</f>
        <v>1</v>
      </c>
      <c r="D7819" s="2">
        <f>SUMIFS('Все позиции'!$K$2:$K$10401,'Все позиции'!$H$2:$H$10401,A7819,'Все позиции'!$L$2:$L$10401,B7819)</f>
        <v>1</v>
      </c>
      <c r="E7819" s="4">
        <f>SUMIFS('Все позиции'!$P$2:$P$10401,'Все позиции'!$H$2:$H$10401,A7819,'Все позиции'!$L$2:$L$10401,B7819)</f>
        <v>0</v>
      </c>
      <c r="F7819" s="2">
        <f>COUNTIFS('Все позиции'!$H$2:$H$10401,A7819,'Все позиции'!$L$2:$L$10401,B7819,'Все позиции'!$F$2:$F$10401,"&lt;&gt;")</f>
        <v>1</v>
      </c>
      <c r="G7819" s="2" t="str">
        <f t="shared" si="122"/>
        <v>да</v>
      </c>
    </row>
    <row r="7820" spans="1:7" x14ac:dyDescent="0.25">
      <c r="A7820" s="2" t="s">
        <v>1191</v>
      </c>
      <c r="B7820" s="2" t="s">
        <v>38</v>
      </c>
      <c r="C7820" s="2">
        <f>COUNTIFS('Все позиции'!$H$2:$H$10401,A7820,'Все позиции'!$L$2:$L$10401,B7820)</f>
        <v>1</v>
      </c>
      <c r="D7820" s="2">
        <f>SUMIFS('Все позиции'!$K$2:$K$10401,'Все позиции'!$H$2:$H$10401,A7820,'Все позиции'!$L$2:$L$10401,B7820)</f>
        <v>2</v>
      </c>
      <c r="E7820" s="4">
        <f>SUMIFS('Все позиции'!$P$2:$P$10401,'Все позиции'!$H$2:$H$10401,A7820,'Все позиции'!$L$2:$L$10401,B7820)</f>
        <v>487804.8</v>
      </c>
      <c r="F7820" s="2">
        <f>COUNTIFS('Все позиции'!$H$2:$H$10401,A7820,'Все позиции'!$L$2:$L$10401,B7820,'Все позиции'!$F$2:$F$10401,"&lt;&gt;")</f>
        <v>0</v>
      </c>
      <c r="G7820" s="2" t="str">
        <f t="shared" si="122"/>
        <v>нет</v>
      </c>
    </row>
    <row r="7821" spans="1:7" x14ac:dyDescent="0.25">
      <c r="A7821" s="2" t="s">
        <v>2174</v>
      </c>
      <c r="B7821" s="2" t="s">
        <v>108</v>
      </c>
      <c r="C7821" s="2">
        <f>COUNTIFS('Все позиции'!$H$2:$H$10401,A7821,'Все позиции'!$L$2:$L$10401,B7821)</f>
        <v>1</v>
      </c>
      <c r="D7821" s="2">
        <f>SUMIFS('Все позиции'!$K$2:$K$10401,'Все позиции'!$H$2:$H$10401,A7821,'Все позиции'!$L$2:$L$10401,B7821)</f>
        <v>1</v>
      </c>
      <c r="E7821" s="4">
        <f>SUMIFS('Все позиции'!$P$2:$P$10401,'Все позиции'!$H$2:$H$10401,A7821,'Все позиции'!$L$2:$L$10401,B7821)</f>
        <v>0</v>
      </c>
      <c r="F7821" s="2">
        <f>COUNTIFS('Все позиции'!$H$2:$H$10401,A7821,'Все позиции'!$L$2:$L$10401,B7821,'Все позиции'!$F$2:$F$10401,"&lt;&gt;")</f>
        <v>0</v>
      </c>
      <c r="G7821" s="2" t="str">
        <f t="shared" si="122"/>
        <v>нет</v>
      </c>
    </row>
    <row r="7822" spans="1:7" x14ac:dyDescent="0.25">
      <c r="A7822" s="2" t="s">
        <v>7039</v>
      </c>
      <c r="B7822" s="2" t="s">
        <v>38</v>
      </c>
      <c r="C7822" s="2">
        <f>COUNTIFS('Все позиции'!$H$2:$H$10401,A7822,'Все позиции'!$L$2:$L$10401,B7822)</f>
        <v>1</v>
      </c>
      <c r="D7822" s="2">
        <f>SUMIFS('Все позиции'!$K$2:$K$10401,'Все позиции'!$H$2:$H$10401,A7822,'Все позиции'!$L$2:$L$10401,B7822)</f>
        <v>1</v>
      </c>
      <c r="E7822" s="4">
        <f>SUMIFS('Все позиции'!$P$2:$P$10401,'Все позиции'!$H$2:$H$10401,A7822,'Все позиции'!$L$2:$L$10401,B7822)</f>
        <v>0</v>
      </c>
      <c r="F7822" s="2">
        <f>COUNTIFS('Все позиции'!$H$2:$H$10401,A7822,'Все позиции'!$L$2:$L$10401,B7822,'Все позиции'!$F$2:$F$10401,"&lt;&gt;")</f>
        <v>0</v>
      </c>
      <c r="G7822" s="2" t="str">
        <f t="shared" si="122"/>
        <v>нет</v>
      </c>
    </row>
    <row r="7823" spans="1:7" x14ac:dyDescent="0.25">
      <c r="A7823" s="2" t="s">
        <v>104</v>
      </c>
      <c r="B7823" s="2" t="s">
        <v>73</v>
      </c>
      <c r="C7823" s="2">
        <f>COUNTIFS('Все позиции'!$H$2:$H$10401,A7823,'Все позиции'!$L$2:$L$10401,B7823)</f>
        <v>1</v>
      </c>
      <c r="D7823" s="2">
        <f>SUMIFS('Все позиции'!$K$2:$K$10401,'Все позиции'!$H$2:$H$10401,A7823,'Все позиции'!$L$2:$L$10401,B7823)</f>
        <v>1</v>
      </c>
      <c r="E7823" s="4">
        <f>SUMIFS('Все позиции'!$P$2:$P$10401,'Все позиции'!$H$2:$H$10401,A7823,'Все позиции'!$L$2:$L$10401,B7823)</f>
        <v>0</v>
      </c>
      <c r="F7823" s="2">
        <f>COUNTIFS('Все позиции'!$H$2:$H$10401,A7823,'Все позиции'!$L$2:$L$10401,B7823,'Все позиции'!$F$2:$F$10401,"&lt;&gt;")</f>
        <v>0</v>
      </c>
      <c r="G7823" s="2" t="str">
        <f t="shared" si="122"/>
        <v>нет</v>
      </c>
    </row>
    <row r="7824" spans="1:7" x14ac:dyDescent="0.25">
      <c r="A7824" s="2" t="s">
        <v>4883</v>
      </c>
      <c r="B7824" s="2" t="s">
        <v>21</v>
      </c>
      <c r="C7824" s="2">
        <f>COUNTIFS('Все позиции'!$H$2:$H$10401,A7824,'Все позиции'!$L$2:$L$10401,B7824)</f>
        <v>1</v>
      </c>
      <c r="D7824" s="2">
        <f>SUMIFS('Все позиции'!$K$2:$K$10401,'Все позиции'!$H$2:$H$10401,A7824,'Все позиции'!$L$2:$L$10401,B7824)</f>
        <v>10</v>
      </c>
      <c r="E7824" s="4">
        <f>SUMIFS('Все позиции'!$P$2:$P$10401,'Все позиции'!$H$2:$H$10401,A7824,'Все позиции'!$L$2:$L$10401,B7824)</f>
        <v>856.68</v>
      </c>
      <c r="F7824" s="2">
        <f>COUNTIFS('Все позиции'!$H$2:$H$10401,A7824,'Все позиции'!$L$2:$L$10401,B7824,'Все позиции'!$F$2:$F$10401,"&lt;&gt;")</f>
        <v>0</v>
      </c>
      <c r="G7824" s="2" t="str">
        <f t="shared" si="122"/>
        <v>нет</v>
      </c>
    </row>
    <row r="7825" spans="1:7" x14ac:dyDescent="0.25">
      <c r="A7825" s="2" t="s">
        <v>7279</v>
      </c>
      <c r="B7825" s="2" t="s">
        <v>21</v>
      </c>
      <c r="C7825" s="2">
        <f>COUNTIFS('Все позиции'!$H$2:$H$10401,A7825,'Все позиции'!$L$2:$L$10401,B7825)</f>
        <v>1</v>
      </c>
      <c r="D7825" s="2">
        <f>SUMIFS('Все позиции'!$K$2:$K$10401,'Все позиции'!$H$2:$H$10401,A7825,'Все позиции'!$L$2:$L$10401,B7825)</f>
        <v>30</v>
      </c>
      <c r="E7825" s="4">
        <f>SUMIFS('Все позиции'!$P$2:$P$10401,'Все позиции'!$H$2:$H$10401,A7825,'Все позиции'!$L$2:$L$10401,B7825)</f>
        <v>2836.87</v>
      </c>
      <c r="F7825" s="2">
        <f>COUNTIFS('Все позиции'!$H$2:$H$10401,A7825,'Все позиции'!$L$2:$L$10401,B7825,'Все позиции'!$F$2:$F$10401,"&lt;&gt;")</f>
        <v>1</v>
      </c>
      <c r="G7825" s="2" t="str">
        <f t="shared" si="122"/>
        <v>да</v>
      </c>
    </row>
    <row r="7826" spans="1:7" x14ac:dyDescent="0.25">
      <c r="A7826" s="2" t="s">
        <v>8751</v>
      </c>
      <c r="B7826" s="2" t="s">
        <v>21</v>
      </c>
      <c r="C7826" s="2">
        <f>COUNTIFS('Все позиции'!$H$2:$H$10401,A7826,'Все позиции'!$L$2:$L$10401,B7826)</f>
        <v>1</v>
      </c>
      <c r="D7826" s="2">
        <f>SUMIFS('Все позиции'!$K$2:$K$10401,'Все позиции'!$H$2:$H$10401,A7826,'Все позиции'!$L$2:$L$10401,B7826)</f>
        <v>20</v>
      </c>
      <c r="E7826" s="4">
        <f>SUMIFS('Все позиции'!$P$2:$P$10401,'Все позиции'!$H$2:$H$10401,A7826,'Все позиции'!$L$2:$L$10401,B7826)</f>
        <v>37255.14</v>
      </c>
      <c r="F7826" s="2">
        <f>COUNTIFS('Все позиции'!$H$2:$H$10401,A7826,'Все позиции'!$L$2:$L$10401,B7826,'Все позиции'!$F$2:$F$10401,"&lt;&gt;")</f>
        <v>1</v>
      </c>
      <c r="G7826" s="2" t="str">
        <f t="shared" si="122"/>
        <v>да</v>
      </c>
    </row>
    <row r="7827" spans="1:7" x14ac:dyDescent="0.25">
      <c r="A7827" s="2" t="s">
        <v>8750</v>
      </c>
      <c r="B7827" s="2" t="s">
        <v>21</v>
      </c>
      <c r="C7827" s="2">
        <f>COUNTIFS('Все позиции'!$H$2:$H$10401,A7827,'Все позиции'!$L$2:$L$10401,B7827)</f>
        <v>2</v>
      </c>
      <c r="D7827" s="2">
        <f>SUMIFS('Все позиции'!$K$2:$K$10401,'Все позиции'!$H$2:$H$10401,A7827,'Все позиции'!$L$2:$L$10401,B7827)</f>
        <v>200</v>
      </c>
      <c r="E7827" s="4">
        <f>SUMIFS('Все позиции'!$P$2:$P$10401,'Все позиции'!$H$2:$H$10401,A7827,'Все позиции'!$L$2:$L$10401,B7827)</f>
        <v>181499.4</v>
      </c>
      <c r="F7827" s="2">
        <f>COUNTIFS('Все позиции'!$H$2:$H$10401,A7827,'Все позиции'!$L$2:$L$10401,B7827,'Все позиции'!$F$2:$F$10401,"&lt;&gt;")</f>
        <v>2</v>
      </c>
      <c r="G7827" s="2" t="str">
        <f t="shared" si="122"/>
        <v>да</v>
      </c>
    </row>
    <row r="7828" spans="1:7" x14ac:dyDescent="0.25">
      <c r="A7828" s="2" t="s">
        <v>8749</v>
      </c>
      <c r="B7828" s="2" t="s">
        <v>21</v>
      </c>
      <c r="C7828" s="2">
        <f>COUNTIFS('Все позиции'!$H$2:$H$10401,A7828,'Все позиции'!$L$2:$L$10401,B7828)</f>
        <v>1</v>
      </c>
      <c r="D7828" s="2">
        <f>SUMIFS('Все позиции'!$K$2:$K$10401,'Все позиции'!$H$2:$H$10401,A7828,'Все позиции'!$L$2:$L$10401,B7828)</f>
        <v>20</v>
      </c>
      <c r="E7828" s="4">
        <f>SUMIFS('Все позиции'!$P$2:$P$10401,'Все позиции'!$H$2:$H$10401,A7828,'Все позиции'!$L$2:$L$10401,B7828)</f>
        <v>62551.839999999997</v>
      </c>
      <c r="F7828" s="2">
        <f>COUNTIFS('Все позиции'!$H$2:$H$10401,A7828,'Все позиции'!$L$2:$L$10401,B7828,'Все позиции'!$F$2:$F$10401,"&lt;&gt;")</f>
        <v>1</v>
      </c>
      <c r="G7828" s="2" t="str">
        <f t="shared" si="122"/>
        <v>да</v>
      </c>
    </row>
    <row r="7829" spans="1:7" x14ac:dyDescent="0.25">
      <c r="A7829" s="2" t="s">
        <v>8748</v>
      </c>
      <c r="B7829" s="2" t="s">
        <v>21</v>
      </c>
      <c r="C7829" s="2">
        <f>COUNTIFS('Все позиции'!$H$2:$H$10401,A7829,'Все позиции'!$L$2:$L$10401,B7829)</f>
        <v>1</v>
      </c>
      <c r="D7829" s="2">
        <f>SUMIFS('Все позиции'!$K$2:$K$10401,'Все позиции'!$H$2:$H$10401,A7829,'Все позиции'!$L$2:$L$10401,B7829)</f>
        <v>300</v>
      </c>
      <c r="E7829" s="4">
        <f>SUMIFS('Все позиции'!$P$2:$P$10401,'Все позиции'!$H$2:$H$10401,A7829,'Все позиции'!$L$2:$L$10401,B7829)</f>
        <v>424560</v>
      </c>
      <c r="F7829" s="2">
        <f>COUNTIFS('Все позиции'!$H$2:$H$10401,A7829,'Все позиции'!$L$2:$L$10401,B7829,'Все позиции'!$F$2:$F$10401,"&lt;&gt;")</f>
        <v>1</v>
      </c>
      <c r="G7829" s="2" t="str">
        <f t="shared" si="122"/>
        <v>да</v>
      </c>
    </row>
    <row r="7830" spans="1:7" x14ac:dyDescent="0.25">
      <c r="A7830" s="2" t="s">
        <v>4652</v>
      </c>
      <c r="B7830" s="2" t="s">
        <v>38</v>
      </c>
      <c r="C7830" s="2">
        <f>COUNTIFS('Все позиции'!$H$2:$H$10401,A7830,'Все позиции'!$L$2:$L$10401,B7830)</f>
        <v>1</v>
      </c>
      <c r="D7830" s="2">
        <f>SUMIFS('Все позиции'!$K$2:$K$10401,'Все позиции'!$H$2:$H$10401,A7830,'Все позиции'!$L$2:$L$10401,B7830)</f>
        <v>5</v>
      </c>
      <c r="E7830" s="4">
        <f>SUMIFS('Все позиции'!$P$2:$P$10401,'Все позиции'!$H$2:$H$10401,A7830,'Все позиции'!$L$2:$L$10401,B7830)</f>
        <v>0</v>
      </c>
      <c r="F7830" s="2">
        <f>COUNTIFS('Все позиции'!$H$2:$H$10401,A7830,'Все позиции'!$L$2:$L$10401,B7830,'Все позиции'!$F$2:$F$10401,"&lt;&gt;")</f>
        <v>0</v>
      </c>
      <c r="G7830" s="2" t="str">
        <f t="shared" si="122"/>
        <v>нет</v>
      </c>
    </row>
    <row r="7831" spans="1:7" x14ac:dyDescent="0.25">
      <c r="A7831" s="2" t="s">
        <v>8806</v>
      </c>
      <c r="B7831" s="2" t="s">
        <v>38</v>
      </c>
      <c r="C7831" s="2">
        <f>COUNTIFS('Все позиции'!$H$2:$H$10401,A7831,'Все позиции'!$L$2:$L$10401,B7831)</f>
        <v>1</v>
      </c>
      <c r="D7831" s="2">
        <f>SUMIFS('Все позиции'!$K$2:$K$10401,'Все позиции'!$H$2:$H$10401,A7831,'Все позиции'!$L$2:$L$10401,B7831)</f>
        <v>10</v>
      </c>
      <c r="E7831" s="4">
        <f>SUMIFS('Все позиции'!$P$2:$P$10401,'Все позиции'!$H$2:$H$10401,A7831,'Все позиции'!$L$2:$L$10401,B7831)</f>
        <v>103022.53</v>
      </c>
      <c r="F7831" s="2">
        <f>COUNTIFS('Все позиции'!$H$2:$H$10401,A7831,'Все позиции'!$L$2:$L$10401,B7831,'Все позиции'!$F$2:$F$10401,"&lt;&gt;")</f>
        <v>1</v>
      </c>
      <c r="G7831" s="2" t="str">
        <f t="shared" si="122"/>
        <v>да</v>
      </c>
    </row>
    <row r="7832" spans="1:7" x14ac:dyDescent="0.25">
      <c r="A7832" s="2" t="s">
        <v>4273</v>
      </c>
      <c r="B7832" s="2" t="s">
        <v>38</v>
      </c>
      <c r="C7832" s="2">
        <f>COUNTIFS('Все позиции'!$H$2:$H$10401,A7832,'Все позиции'!$L$2:$L$10401,B7832)</f>
        <v>1</v>
      </c>
      <c r="D7832" s="2">
        <f>SUMIFS('Все позиции'!$K$2:$K$10401,'Все позиции'!$H$2:$H$10401,A7832,'Все позиции'!$L$2:$L$10401,B7832)</f>
        <v>2</v>
      </c>
      <c r="E7832" s="4">
        <f>SUMIFS('Все позиции'!$P$2:$P$10401,'Все позиции'!$H$2:$H$10401,A7832,'Все позиции'!$L$2:$L$10401,B7832)</f>
        <v>9516</v>
      </c>
      <c r="F7832" s="2">
        <f>COUNTIFS('Все позиции'!$H$2:$H$10401,A7832,'Все позиции'!$L$2:$L$10401,B7832,'Все позиции'!$F$2:$F$10401,"&lt;&gt;")</f>
        <v>0</v>
      </c>
      <c r="G7832" s="2" t="str">
        <f t="shared" si="122"/>
        <v>нет</v>
      </c>
    </row>
    <row r="7833" spans="1:7" x14ac:dyDescent="0.25">
      <c r="A7833" s="2" t="s">
        <v>3407</v>
      </c>
      <c r="B7833" s="2" t="s">
        <v>21</v>
      </c>
      <c r="C7833" s="2">
        <f>COUNTIFS('Все позиции'!$H$2:$H$10401,A7833,'Все позиции'!$L$2:$L$10401,B7833)</f>
        <v>1</v>
      </c>
      <c r="D7833" s="2">
        <f>SUMIFS('Все позиции'!$K$2:$K$10401,'Все позиции'!$H$2:$H$10401,A7833,'Все позиции'!$L$2:$L$10401,B7833)</f>
        <v>1.8</v>
      </c>
      <c r="E7833" s="4">
        <f>SUMIFS('Все позиции'!$P$2:$P$10401,'Все позиции'!$H$2:$H$10401,A7833,'Все позиции'!$L$2:$L$10401,B7833)</f>
        <v>6261.13</v>
      </c>
      <c r="F7833" s="2">
        <f>COUNTIFS('Все позиции'!$H$2:$H$10401,A7833,'Все позиции'!$L$2:$L$10401,B7833,'Все позиции'!$F$2:$F$10401,"&lt;&gt;")</f>
        <v>0</v>
      </c>
      <c r="G7833" s="2" t="str">
        <f t="shared" si="122"/>
        <v>нет</v>
      </c>
    </row>
    <row r="7834" spans="1:7" x14ac:dyDescent="0.25">
      <c r="A7834" s="2" t="s">
        <v>2968</v>
      </c>
      <c r="B7834" s="2" t="s">
        <v>557</v>
      </c>
      <c r="C7834" s="2">
        <f>COUNTIFS('Все позиции'!$H$2:$H$10401,A7834,'Все позиции'!$L$2:$L$10401,B7834)</f>
        <v>1</v>
      </c>
      <c r="D7834" s="2">
        <f>SUMIFS('Все позиции'!$K$2:$K$10401,'Все позиции'!$H$2:$H$10401,A7834,'Все позиции'!$L$2:$L$10401,B7834)</f>
        <v>9.7799999999999994</v>
      </c>
      <c r="E7834" s="4">
        <f>SUMIFS('Все позиции'!$P$2:$P$10401,'Все позиции'!$H$2:$H$10401,A7834,'Все позиции'!$L$2:$L$10401,B7834)</f>
        <v>0</v>
      </c>
      <c r="F7834" s="2">
        <f>COUNTIFS('Все позиции'!$H$2:$H$10401,A7834,'Все позиции'!$L$2:$L$10401,B7834,'Все позиции'!$F$2:$F$10401,"&lt;&gt;")</f>
        <v>0</v>
      </c>
      <c r="G7834" s="2" t="str">
        <f t="shared" si="122"/>
        <v>нет</v>
      </c>
    </row>
    <row r="7835" spans="1:7" x14ac:dyDescent="0.25">
      <c r="A7835" s="2" t="s">
        <v>1809</v>
      </c>
      <c r="B7835" s="2" t="s">
        <v>557</v>
      </c>
      <c r="C7835" s="2">
        <f>COUNTIFS('Все позиции'!$H$2:$H$10401,A7835,'Все позиции'!$L$2:$L$10401,B7835)</f>
        <v>1</v>
      </c>
      <c r="D7835" s="2">
        <f>SUMIFS('Все позиции'!$K$2:$K$10401,'Все позиции'!$H$2:$H$10401,A7835,'Все позиции'!$L$2:$L$10401,B7835)</f>
        <v>7.6</v>
      </c>
      <c r="E7835" s="4">
        <f>SUMIFS('Все позиции'!$P$2:$P$10401,'Все позиции'!$H$2:$H$10401,A7835,'Все позиции'!$L$2:$L$10401,B7835)</f>
        <v>5823.93</v>
      </c>
      <c r="F7835" s="2">
        <f>COUNTIFS('Все позиции'!$H$2:$H$10401,A7835,'Все позиции'!$L$2:$L$10401,B7835,'Все позиции'!$F$2:$F$10401,"&lt;&gt;")</f>
        <v>0</v>
      </c>
      <c r="G7835" s="2" t="str">
        <f t="shared" si="122"/>
        <v>нет</v>
      </c>
    </row>
    <row r="7836" spans="1:7" x14ac:dyDescent="0.25">
      <c r="A7836" s="2" t="s">
        <v>2999</v>
      </c>
      <c r="B7836" s="2" t="s">
        <v>38</v>
      </c>
      <c r="C7836" s="2">
        <f>COUNTIFS('Все позиции'!$H$2:$H$10401,A7836,'Все позиции'!$L$2:$L$10401,B7836)</f>
        <v>1</v>
      </c>
      <c r="D7836" s="2">
        <f>SUMIFS('Все позиции'!$K$2:$K$10401,'Все позиции'!$H$2:$H$10401,A7836,'Все позиции'!$L$2:$L$10401,B7836)</f>
        <v>8.5299999999999994</v>
      </c>
      <c r="E7836" s="4">
        <f>SUMIFS('Все позиции'!$P$2:$P$10401,'Все позиции'!$H$2:$H$10401,A7836,'Все позиции'!$L$2:$L$10401,B7836)</f>
        <v>0</v>
      </c>
      <c r="F7836" s="2">
        <f>COUNTIFS('Все позиции'!$H$2:$H$10401,A7836,'Все позиции'!$L$2:$L$10401,B7836,'Все позиции'!$F$2:$F$10401,"&lt;&gt;")</f>
        <v>0</v>
      </c>
      <c r="G7836" s="2" t="str">
        <f t="shared" si="122"/>
        <v>нет</v>
      </c>
    </row>
    <row r="7837" spans="1:7" x14ac:dyDescent="0.25">
      <c r="A7837" s="2" t="s">
        <v>7620</v>
      </c>
      <c r="B7837" s="2" t="s">
        <v>557</v>
      </c>
      <c r="C7837" s="2">
        <f>COUNTIFS('Все позиции'!$H$2:$H$10401,A7837,'Все позиции'!$L$2:$L$10401,B7837)</f>
        <v>1</v>
      </c>
      <c r="D7837" s="2">
        <f>SUMIFS('Все позиции'!$K$2:$K$10401,'Все позиции'!$H$2:$H$10401,A7837,'Все позиции'!$L$2:$L$10401,B7837)</f>
        <v>8.73</v>
      </c>
      <c r="E7837" s="4">
        <f>SUMIFS('Все позиции'!$P$2:$P$10401,'Все позиции'!$H$2:$H$10401,A7837,'Все позиции'!$L$2:$L$10401,B7837)</f>
        <v>0</v>
      </c>
      <c r="F7837" s="2">
        <f>COUNTIFS('Все позиции'!$H$2:$H$10401,A7837,'Все позиции'!$L$2:$L$10401,B7837,'Все позиции'!$F$2:$F$10401,"&lt;&gt;")</f>
        <v>1</v>
      </c>
      <c r="G7837" s="2" t="str">
        <f t="shared" si="122"/>
        <v>да</v>
      </c>
    </row>
    <row r="7838" spans="1:7" x14ac:dyDescent="0.25">
      <c r="A7838" s="2" t="s">
        <v>5748</v>
      </c>
      <c r="B7838" s="2" t="s">
        <v>557</v>
      </c>
      <c r="C7838" s="2">
        <f>COUNTIFS('Все позиции'!$H$2:$H$10401,A7838,'Все позиции'!$L$2:$L$10401,B7838)</f>
        <v>2</v>
      </c>
      <c r="D7838" s="2">
        <f>SUMIFS('Все позиции'!$K$2:$K$10401,'Все позиции'!$H$2:$H$10401,A7838,'Все позиции'!$L$2:$L$10401,B7838)</f>
        <v>11.096</v>
      </c>
      <c r="E7838" s="4">
        <f>SUMIFS('Все позиции'!$P$2:$P$10401,'Все позиции'!$H$2:$H$10401,A7838,'Все позиции'!$L$2:$L$10401,B7838)</f>
        <v>131.66</v>
      </c>
      <c r="F7838" s="2">
        <f>COUNTIFS('Все позиции'!$H$2:$H$10401,A7838,'Все позиции'!$L$2:$L$10401,B7838,'Все позиции'!$F$2:$F$10401,"&lt;&gt;")</f>
        <v>2</v>
      </c>
      <c r="G7838" s="2" t="str">
        <f t="shared" si="122"/>
        <v>да</v>
      </c>
    </row>
    <row r="7839" spans="1:7" x14ac:dyDescent="0.25">
      <c r="A7839" s="2" t="s">
        <v>7621</v>
      </c>
      <c r="B7839" s="2" t="s">
        <v>557</v>
      </c>
      <c r="C7839" s="2">
        <f>COUNTIFS('Все позиции'!$H$2:$H$10401,A7839,'Все позиции'!$L$2:$L$10401,B7839)</f>
        <v>1</v>
      </c>
      <c r="D7839" s="2">
        <f>SUMIFS('Все позиции'!$K$2:$K$10401,'Все позиции'!$H$2:$H$10401,A7839,'Все позиции'!$L$2:$L$10401,B7839)</f>
        <v>0.88</v>
      </c>
      <c r="E7839" s="4">
        <f>SUMIFS('Все позиции'!$P$2:$P$10401,'Все позиции'!$H$2:$H$10401,A7839,'Все позиции'!$L$2:$L$10401,B7839)</f>
        <v>0</v>
      </c>
      <c r="F7839" s="2">
        <f>COUNTIFS('Все позиции'!$H$2:$H$10401,A7839,'Все позиции'!$L$2:$L$10401,B7839,'Все позиции'!$F$2:$F$10401,"&lt;&gt;")</f>
        <v>1</v>
      </c>
      <c r="G7839" s="2" t="str">
        <f t="shared" si="122"/>
        <v>да</v>
      </c>
    </row>
    <row r="7840" spans="1:7" x14ac:dyDescent="0.25">
      <c r="A7840" s="2" t="s">
        <v>2274</v>
      </c>
      <c r="B7840" s="2" t="s">
        <v>21</v>
      </c>
      <c r="C7840" s="2">
        <f>COUNTIFS('Все позиции'!$H$2:$H$10401,A7840,'Все позиции'!$L$2:$L$10401,B7840)</f>
        <v>1</v>
      </c>
      <c r="D7840" s="2">
        <f>SUMIFS('Все позиции'!$K$2:$K$10401,'Все позиции'!$H$2:$H$10401,A7840,'Все позиции'!$L$2:$L$10401,B7840)</f>
        <v>2.2999999999999998</v>
      </c>
      <c r="E7840" s="4">
        <f>SUMIFS('Все позиции'!$P$2:$P$10401,'Все позиции'!$H$2:$H$10401,A7840,'Все позиции'!$L$2:$L$10401,B7840)</f>
        <v>9391.66</v>
      </c>
      <c r="F7840" s="2">
        <f>COUNTIFS('Все позиции'!$H$2:$H$10401,A7840,'Все позиции'!$L$2:$L$10401,B7840,'Все позиции'!$F$2:$F$10401,"&lt;&gt;")</f>
        <v>0</v>
      </c>
      <c r="G7840" s="2" t="str">
        <f t="shared" si="122"/>
        <v>нет</v>
      </c>
    </row>
    <row r="7841" spans="1:7" x14ac:dyDescent="0.25">
      <c r="A7841" s="2" t="s">
        <v>2275</v>
      </c>
      <c r="B7841" s="2" t="s">
        <v>21</v>
      </c>
      <c r="C7841" s="2">
        <f>COUNTIFS('Все позиции'!$H$2:$H$10401,A7841,'Все позиции'!$L$2:$L$10401,B7841)</f>
        <v>2</v>
      </c>
      <c r="D7841" s="2">
        <f>SUMIFS('Все позиции'!$K$2:$K$10401,'Все позиции'!$H$2:$H$10401,A7841,'Все позиции'!$L$2:$L$10401,B7841)</f>
        <v>173.4</v>
      </c>
      <c r="E7841" s="4">
        <f>SUMIFS('Все позиции'!$P$2:$P$10401,'Все позиции'!$H$2:$H$10401,A7841,'Все позиции'!$L$2:$L$10401,B7841)</f>
        <v>61926.44</v>
      </c>
      <c r="F7841" s="2">
        <f>COUNTIFS('Все позиции'!$H$2:$H$10401,A7841,'Все позиции'!$L$2:$L$10401,B7841,'Все позиции'!$F$2:$F$10401,"&lt;&gt;")</f>
        <v>0</v>
      </c>
      <c r="G7841" s="2" t="str">
        <f t="shared" si="122"/>
        <v>нет</v>
      </c>
    </row>
    <row r="7842" spans="1:7" x14ac:dyDescent="0.25">
      <c r="A7842" s="2" t="s">
        <v>3453</v>
      </c>
      <c r="B7842" s="2" t="s">
        <v>38</v>
      </c>
      <c r="C7842" s="2">
        <f>COUNTIFS('Все позиции'!$H$2:$H$10401,A7842,'Все позиции'!$L$2:$L$10401,B7842)</f>
        <v>1</v>
      </c>
      <c r="D7842" s="2">
        <f>SUMIFS('Все позиции'!$K$2:$K$10401,'Все позиции'!$H$2:$H$10401,A7842,'Все позиции'!$L$2:$L$10401,B7842)</f>
        <v>9</v>
      </c>
      <c r="E7842" s="4">
        <f>SUMIFS('Все позиции'!$P$2:$P$10401,'Все позиции'!$H$2:$H$10401,A7842,'Все позиции'!$L$2:$L$10401,B7842)</f>
        <v>0</v>
      </c>
      <c r="F7842" s="2">
        <f>COUNTIFS('Все позиции'!$H$2:$H$10401,A7842,'Все позиции'!$L$2:$L$10401,B7842,'Все позиции'!$F$2:$F$10401,"&lt;&gt;")</f>
        <v>0</v>
      </c>
      <c r="G7842" s="2" t="str">
        <f t="shared" si="122"/>
        <v>нет</v>
      </c>
    </row>
    <row r="7843" spans="1:7" x14ac:dyDescent="0.25">
      <c r="A7843" s="2" t="s">
        <v>3389</v>
      </c>
      <c r="B7843" s="2" t="s">
        <v>70</v>
      </c>
      <c r="C7843" s="2">
        <f>COUNTIFS('Все позиции'!$H$2:$H$10401,A7843,'Все позиции'!$L$2:$L$10401,B7843)</f>
        <v>2</v>
      </c>
      <c r="D7843" s="2">
        <f>SUMIFS('Все позиции'!$K$2:$K$10401,'Все позиции'!$H$2:$H$10401,A7843,'Все позиции'!$L$2:$L$10401,B7843)</f>
        <v>302.8</v>
      </c>
      <c r="E7843" s="4">
        <f>SUMIFS('Все позиции'!$P$2:$P$10401,'Все позиции'!$H$2:$H$10401,A7843,'Все позиции'!$L$2:$L$10401,B7843)</f>
        <v>13125.34</v>
      </c>
      <c r="F7843" s="2">
        <f>COUNTIFS('Все позиции'!$H$2:$H$10401,A7843,'Все позиции'!$L$2:$L$10401,B7843,'Все позиции'!$F$2:$F$10401,"&lt;&gt;")</f>
        <v>0</v>
      </c>
      <c r="G7843" s="2" t="str">
        <f t="shared" si="122"/>
        <v>нет</v>
      </c>
    </row>
    <row r="7844" spans="1:7" x14ac:dyDescent="0.25">
      <c r="A7844" s="2" t="s">
        <v>7622</v>
      </c>
      <c r="B7844" s="2" t="s">
        <v>557</v>
      </c>
      <c r="C7844" s="2">
        <f>COUNTIFS('Все позиции'!$H$2:$H$10401,A7844,'Все позиции'!$L$2:$L$10401,B7844)</f>
        <v>1</v>
      </c>
      <c r="D7844" s="2">
        <f>SUMIFS('Все позиции'!$K$2:$K$10401,'Все позиции'!$H$2:$H$10401,A7844,'Все позиции'!$L$2:$L$10401,B7844)</f>
        <v>0.16300000000000001</v>
      </c>
      <c r="E7844" s="4">
        <f>SUMIFS('Все позиции'!$P$2:$P$10401,'Все позиции'!$H$2:$H$10401,A7844,'Все позиции'!$L$2:$L$10401,B7844)</f>
        <v>0</v>
      </c>
      <c r="F7844" s="2">
        <f>COUNTIFS('Все позиции'!$H$2:$H$10401,A7844,'Все позиции'!$L$2:$L$10401,B7844,'Все позиции'!$F$2:$F$10401,"&lt;&gt;")</f>
        <v>1</v>
      </c>
      <c r="G7844" s="2" t="str">
        <f t="shared" si="122"/>
        <v>да</v>
      </c>
    </row>
    <row r="7845" spans="1:7" x14ac:dyDescent="0.25">
      <c r="A7845" s="2" t="s">
        <v>6064</v>
      </c>
      <c r="B7845" s="2" t="s">
        <v>38</v>
      </c>
      <c r="C7845" s="2">
        <f>COUNTIFS('Все позиции'!$H$2:$H$10401,A7845,'Все позиции'!$L$2:$L$10401,B7845)</f>
        <v>1</v>
      </c>
      <c r="D7845" s="2">
        <f>SUMIFS('Все позиции'!$K$2:$K$10401,'Все позиции'!$H$2:$H$10401,A7845,'Все позиции'!$L$2:$L$10401,B7845)</f>
        <v>50</v>
      </c>
      <c r="E7845" s="4">
        <f>SUMIFS('Все позиции'!$P$2:$P$10401,'Все позиции'!$H$2:$H$10401,A7845,'Все позиции'!$L$2:$L$10401,B7845)</f>
        <v>9975.33</v>
      </c>
      <c r="F7845" s="2">
        <f>COUNTIFS('Все позиции'!$H$2:$H$10401,A7845,'Все позиции'!$L$2:$L$10401,B7845,'Все позиции'!$F$2:$F$10401,"&lt;&gt;")</f>
        <v>1</v>
      </c>
      <c r="G7845" s="2" t="str">
        <f t="shared" si="122"/>
        <v>да</v>
      </c>
    </row>
    <row r="7846" spans="1:7" x14ac:dyDescent="0.25">
      <c r="A7846" s="2" t="s">
        <v>6065</v>
      </c>
      <c r="B7846" s="2" t="s">
        <v>38</v>
      </c>
      <c r="C7846" s="2">
        <f>COUNTIFS('Все позиции'!$H$2:$H$10401,A7846,'Все позиции'!$L$2:$L$10401,B7846)</f>
        <v>1</v>
      </c>
      <c r="D7846" s="2">
        <f>SUMIFS('Все позиции'!$K$2:$K$10401,'Все позиции'!$H$2:$H$10401,A7846,'Все позиции'!$L$2:$L$10401,B7846)</f>
        <v>50</v>
      </c>
      <c r="E7846" s="4">
        <f>SUMIFS('Все позиции'!$P$2:$P$10401,'Все позиции'!$H$2:$H$10401,A7846,'Все позиции'!$L$2:$L$10401,B7846)</f>
        <v>9600.18</v>
      </c>
      <c r="F7846" s="2">
        <f>COUNTIFS('Все позиции'!$H$2:$H$10401,A7846,'Все позиции'!$L$2:$L$10401,B7846,'Все позиции'!$F$2:$F$10401,"&lt;&gt;")</f>
        <v>1</v>
      </c>
      <c r="G7846" s="2" t="str">
        <f t="shared" si="122"/>
        <v>да</v>
      </c>
    </row>
    <row r="7847" spans="1:7" x14ac:dyDescent="0.25">
      <c r="A7847" s="2" t="s">
        <v>4661</v>
      </c>
      <c r="B7847" s="2" t="s">
        <v>38</v>
      </c>
      <c r="C7847" s="2">
        <f>COUNTIFS('Все позиции'!$H$2:$H$10401,A7847,'Все позиции'!$L$2:$L$10401,B7847)</f>
        <v>1</v>
      </c>
      <c r="D7847" s="2">
        <f>SUMIFS('Все позиции'!$K$2:$K$10401,'Все позиции'!$H$2:$H$10401,A7847,'Все позиции'!$L$2:$L$10401,B7847)</f>
        <v>10</v>
      </c>
      <c r="E7847" s="4">
        <f>SUMIFS('Все позиции'!$P$2:$P$10401,'Все позиции'!$H$2:$H$10401,A7847,'Все позиции'!$L$2:$L$10401,B7847)</f>
        <v>0</v>
      </c>
      <c r="F7847" s="2">
        <f>COUNTIFS('Все позиции'!$H$2:$H$10401,A7847,'Все позиции'!$L$2:$L$10401,B7847,'Все позиции'!$F$2:$F$10401,"&lt;&gt;")</f>
        <v>0</v>
      </c>
      <c r="G7847" s="2" t="str">
        <f t="shared" si="122"/>
        <v>нет</v>
      </c>
    </row>
    <row r="7848" spans="1:7" x14ac:dyDescent="0.25">
      <c r="A7848" s="2" t="s">
        <v>4660</v>
      </c>
      <c r="B7848" s="2" t="s">
        <v>38</v>
      </c>
      <c r="C7848" s="2">
        <f>COUNTIFS('Все позиции'!$H$2:$H$10401,A7848,'Все позиции'!$L$2:$L$10401,B7848)</f>
        <v>1</v>
      </c>
      <c r="D7848" s="2">
        <f>SUMIFS('Все позиции'!$K$2:$K$10401,'Все позиции'!$H$2:$H$10401,A7848,'Все позиции'!$L$2:$L$10401,B7848)</f>
        <v>10</v>
      </c>
      <c r="E7848" s="4">
        <f>SUMIFS('Все позиции'!$P$2:$P$10401,'Все позиции'!$H$2:$H$10401,A7848,'Все позиции'!$L$2:$L$10401,B7848)</f>
        <v>0</v>
      </c>
      <c r="F7848" s="2">
        <f>COUNTIFS('Все позиции'!$H$2:$H$10401,A7848,'Все позиции'!$L$2:$L$10401,B7848,'Все позиции'!$F$2:$F$10401,"&lt;&gt;")</f>
        <v>0</v>
      </c>
      <c r="G7848" s="2" t="str">
        <f t="shared" si="122"/>
        <v>нет</v>
      </c>
    </row>
    <row r="7849" spans="1:7" x14ac:dyDescent="0.25">
      <c r="A7849" s="2" t="s">
        <v>4659</v>
      </c>
      <c r="B7849" s="2" t="s">
        <v>38</v>
      </c>
      <c r="C7849" s="2">
        <f>COUNTIFS('Все позиции'!$H$2:$H$10401,A7849,'Все позиции'!$L$2:$L$10401,B7849)</f>
        <v>1</v>
      </c>
      <c r="D7849" s="2">
        <f>SUMIFS('Все позиции'!$K$2:$K$10401,'Все позиции'!$H$2:$H$10401,A7849,'Все позиции'!$L$2:$L$10401,B7849)</f>
        <v>10</v>
      </c>
      <c r="E7849" s="4">
        <f>SUMIFS('Все позиции'!$P$2:$P$10401,'Все позиции'!$H$2:$H$10401,A7849,'Все позиции'!$L$2:$L$10401,B7849)</f>
        <v>0</v>
      </c>
      <c r="F7849" s="2">
        <f>COUNTIFS('Все позиции'!$H$2:$H$10401,A7849,'Все позиции'!$L$2:$L$10401,B7849,'Все позиции'!$F$2:$F$10401,"&lt;&gt;")</f>
        <v>0</v>
      </c>
      <c r="G7849" s="2" t="str">
        <f t="shared" si="122"/>
        <v>нет</v>
      </c>
    </row>
    <row r="7850" spans="1:7" x14ac:dyDescent="0.25">
      <c r="A7850" s="2" t="s">
        <v>2213</v>
      </c>
      <c r="B7850" s="2" t="s">
        <v>320</v>
      </c>
      <c r="C7850" s="2">
        <f>COUNTIFS('Все позиции'!$H$2:$H$10401,A7850,'Все позиции'!$L$2:$L$10401,B7850)</f>
        <v>1</v>
      </c>
      <c r="D7850" s="2">
        <f>SUMIFS('Все позиции'!$K$2:$K$10401,'Все позиции'!$H$2:$H$10401,A7850,'Все позиции'!$L$2:$L$10401,B7850)</f>
        <v>2648.6</v>
      </c>
      <c r="E7850" s="4">
        <f>SUMIFS('Все позиции'!$P$2:$P$10401,'Все позиции'!$H$2:$H$10401,A7850,'Все позиции'!$L$2:$L$10401,B7850)</f>
        <v>372341.78</v>
      </c>
      <c r="F7850" s="2">
        <f>COUNTIFS('Все позиции'!$H$2:$H$10401,A7850,'Все позиции'!$L$2:$L$10401,B7850,'Все позиции'!$F$2:$F$10401,"&lt;&gt;")</f>
        <v>0</v>
      </c>
      <c r="G7850" s="2" t="str">
        <f t="shared" si="122"/>
        <v>нет</v>
      </c>
    </row>
    <row r="7851" spans="1:7" x14ac:dyDescent="0.25">
      <c r="A7851" s="2" t="s">
        <v>3949</v>
      </c>
      <c r="B7851" s="2" t="s">
        <v>23</v>
      </c>
      <c r="C7851" s="2">
        <f>COUNTIFS('Все позиции'!$H$2:$H$10401,A7851,'Все позиции'!$L$2:$L$10401,B7851)</f>
        <v>1</v>
      </c>
      <c r="D7851" s="2">
        <f>SUMIFS('Все позиции'!$K$2:$K$10401,'Все позиции'!$H$2:$H$10401,A7851,'Все позиции'!$L$2:$L$10401,B7851)</f>
        <v>2.9</v>
      </c>
      <c r="E7851" s="4">
        <f>SUMIFS('Все позиции'!$P$2:$P$10401,'Все позиции'!$H$2:$H$10401,A7851,'Все позиции'!$L$2:$L$10401,B7851)</f>
        <v>287285.59999999998</v>
      </c>
      <c r="F7851" s="2">
        <f>COUNTIFS('Все позиции'!$H$2:$H$10401,A7851,'Все позиции'!$L$2:$L$10401,B7851,'Все позиции'!$F$2:$F$10401,"&lt;&gt;")</f>
        <v>0</v>
      </c>
      <c r="G7851" s="2" t="str">
        <f t="shared" si="122"/>
        <v>нет</v>
      </c>
    </row>
    <row r="7852" spans="1:7" x14ac:dyDescent="0.25">
      <c r="A7852" s="2" t="s">
        <v>3913</v>
      </c>
      <c r="B7852" s="2" t="s">
        <v>38</v>
      </c>
      <c r="C7852" s="2">
        <f>COUNTIFS('Все позиции'!$H$2:$H$10401,A7852,'Все позиции'!$L$2:$L$10401,B7852)</f>
        <v>1</v>
      </c>
      <c r="D7852" s="2">
        <f>SUMIFS('Все позиции'!$K$2:$K$10401,'Все позиции'!$H$2:$H$10401,A7852,'Все позиции'!$L$2:$L$10401,B7852)</f>
        <v>80</v>
      </c>
      <c r="E7852" s="4">
        <f>SUMIFS('Все позиции'!$P$2:$P$10401,'Все позиции'!$H$2:$H$10401,A7852,'Все позиции'!$L$2:$L$10401,B7852)</f>
        <v>51972</v>
      </c>
      <c r="F7852" s="2">
        <f>COUNTIFS('Все позиции'!$H$2:$H$10401,A7852,'Все позиции'!$L$2:$L$10401,B7852,'Все позиции'!$F$2:$F$10401,"&lt;&gt;")</f>
        <v>0</v>
      </c>
      <c r="G7852" s="2" t="str">
        <f t="shared" si="122"/>
        <v>нет</v>
      </c>
    </row>
    <row r="7853" spans="1:7" x14ac:dyDescent="0.25">
      <c r="A7853" s="2" t="s">
        <v>3778</v>
      </c>
      <c r="B7853" s="2" t="s">
        <v>38</v>
      </c>
      <c r="C7853" s="2">
        <f>COUNTIFS('Все позиции'!$H$2:$H$10401,A7853,'Все позиции'!$L$2:$L$10401,B7853)</f>
        <v>1</v>
      </c>
      <c r="D7853" s="2">
        <f>SUMIFS('Все позиции'!$K$2:$K$10401,'Все позиции'!$H$2:$H$10401,A7853,'Все позиции'!$L$2:$L$10401,B7853)</f>
        <v>64</v>
      </c>
      <c r="E7853" s="4">
        <f>SUMIFS('Все позиции'!$P$2:$P$10401,'Все позиции'!$H$2:$H$10401,A7853,'Все позиции'!$L$2:$L$10401,B7853)</f>
        <v>15511.37</v>
      </c>
      <c r="F7853" s="2">
        <f>COUNTIFS('Все позиции'!$H$2:$H$10401,A7853,'Все позиции'!$L$2:$L$10401,B7853,'Все позиции'!$F$2:$F$10401,"&lt;&gt;")</f>
        <v>0</v>
      </c>
      <c r="G7853" s="2" t="str">
        <f t="shared" si="122"/>
        <v>нет</v>
      </c>
    </row>
    <row r="7854" spans="1:7" x14ac:dyDescent="0.25">
      <c r="A7854" s="2" t="s">
        <v>7698</v>
      </c>
      <c r="B7854" s="2" t="s">
        <v>38</v>
      </c>
      <c r="C7854" s="2">
        <f>COUNTIFS('Все позиции'!$H$2:$H$10401,A7854,'Все позиции'!$L$2:$L$10401,B7854)</f>
        <v>1</v>
      </c>
      <c r="D7854" s="2">
        <f>SUMIFS('Все позиции'!$K$2:$K$10401,'Все позиции'!$H$2:$H$10401,A7854,'Все позиции'!$L$2:$L$10401,B7854)</f>
        <v>28</v>
      </c>
      <c r="E7854" s="4">
        <f>SUMIFS('Все позиции'!$P$2:$P$10401,'Все позиции'!$H$2:$H$10401,A7854,'Все позиции'!$L$2:$L$10401,B7854)</f>
        <v>11505.77</v>
      </c>
      <c r="F7854" s="2">
        <f>COUNTIFS('Все позиции'!$H$2:$H$10401,A7854,'Все позиции'!$L$2:$L$10401,B7854,'Все позиции'!$F$2:$F$10401,"&lt;&gt;")</f>
        <v>1</v>
      </c>
      <c r="G7854" s="2" t="str">
        <f t="shared" si="122"/>
        <v>да</v>
      </c>
    </row>
    <row r="7855" spans="1:7" x14ac:dyDescent="0.25">
      <c r="A7855" s="2" t="s">
        <v>3725</v>
      </c>
      <c r="B7855" s="2" t="s">
        <v>38</v>
      </c>
      <c r="C7855" s="2">
        <f>COUNTIFS('Все позиции'!$H$2:$H$10401,A7855,'Все позиции'!$L$2:$L$10401,B7855)</f>
        <v>2</v>
      </c>
      <c r="D7855" s="2">
        <f>SUMIFS('Все позиции'!$K$2:$K$10401,'Все позиции'!$H$2:$H$10401,A7855,'Все позиции'!$L$2:$L$10401,B7855)</f>
        <v>1612</v>
      </c>
      <c r="E7855" s="4">
        <f>SUMIFS('Все позиции'!$P$2:$P$10401,'Все позиции'!$H$2:$H$10401,A7855,'Все позиции'!$L$2:$L$10401,B7855)</f>
        <v>1324701.3999999999</v>
      </c>
      <c r="F7855" s="2">
        <f>COUNTIFS('Все позиции'!$H$2:$H$10401,A7855,'Все позиции'!$L$2:$L$10401,B7855,'Все позиции'!$F$2:$F$10401,"&lt;&gt;")</f>
        <v>1</v>
      </c>
      <c r="G7855" s="2" t="str">
        <f t="shared" si="122"/>
        <v>да</v>
      </c>
    </row>
    <row r="7856" spans="1:7" x14ac:dyDescent="0.25">
      <c r="A7856" s="2" t="s">
        <v>3437</v>
      </c>
      <c r="B7856" s="2" t="s">
        <v>38</v>
      </c>
      <c r="C7856" s="2">
        <f>COUNTIFS('Все позиции'!$H$2:$H$10401,A7856,'Все позиции'!$L$2:$L$10401,B7856)</f>
        <v>1</v>
      </c>
      <c r="D7856" s="2">
        <f>SUMIFS('Все позиции'!$K$2:$K$10401,'Все позиции'!$H$2:$H$10401,A7856,'Все позиции'!$L$2:$L$10401,B7856)</f>
        <v>180</v>
      </c>
      <c r="E7856" s="4">
        <f>SUMIFS('Все позиции'!$P$2:$P$10401,'Все позиции'!$H$2:$H$10401,A7856,'Все позиции'!$L$2:$L$10401,B7856)</f>
        <v>29953.439999999999</v>
      </c>
      <c r="F7856" s="2">
        <f>COUNTIFS('Все позиции'!$H$2:$H$10401,A7856,'Все позиции'!$L$2:$L$10401,B7856,'Все позиции'!$F$2:$F$10401,"&lt;&gt;")</f>
        <v>0</v>
      </c>
      <c r="G7856" s="2" t="str">
        <f t="shared" si="122"/>
        <v>нет</v>
      </c>
    </row>
    <row r="7857" spans="1:7" x14ac:dyDescent="0.25">
      <c r="A7857" s="2" t="s">
        <v>4450</v>
      </c>
      <c r="B7857" s="2" t="s">
        <v>38</v>
      </c>
      <c r="C7857" s="2">
        <f>COUNTIFS('Все позиции'!$H$2:$H$10401,A7857,'Все позиции'!$L$2:$L$10401,B7857)</f>
        <v>1</v>
      </c>
      <c r="D7857" s="2">
        <f>SUMIFS('Все позиции'!$K$2:$K$10401,'Все позиции'!$H$2:$H$10401,A7857,'Все позиции'!$L$2:$L$10401,B7857)</f>
        <v>20</v>
      </c>
      <c r="E7857" s="4">
        <f>SUMIFS('Все позиции'!$P$2:$P$10401,'Все позиции'!$H$2:$H$10401,A7857,'Все позиции'!$L$2:$L$10401,B7857)</f>
        <v>3084.16</v>
      </c>
      <c r="F7857" s="2">
        <f>COUNTIFS('Все позиции'!$H$2:$H$10401,A7857,'Все позиции'!$L$2:$L$10401,B7857,'Все позиции'!$F$2:$F$10401,"&lt;&gt;")</f>
        <v>0</v>
      </c>
      <c r="G7857" s="2" t="str">
        <f t="shared" si="122"/>
        <v>нет</v>
      </c>
    </row>
    <row r="7858" spans="1:7" x14ac:dyDescent="0.25">
      <c r="A7858" s="2" t="s">
        <v>9376</v>
      </c>
      <c r="B7858" s="2" t="s">
        <v>108</v>
      </c>
      <c r="C7858" s="2">
        <f>COUNTIFS('Все позиции'!$H$2:$H$10401,A7858,'Все позиции'!$L$2:$L$10401,B7858)</f>
        <v>1</v>
      </c>
      <c r="D7858" s="2">
        <f>SUMIFS('Все позиции'!$K$2:$K$10401,'Все позиции'!$H$2:$H$10401,A7858,'Все позиции'!$L$2:$L$10401,B7858)</f>
        <v>24</v>
      </c>
      <c r="E7858" s="4">
        <f>SUMIFS('Все позиции'!$P$2:$P$10401,'Все позиции'!$H$2:$H$10401,A7858,'Все позиции'!$L$2:$L$10401,B7858)</f>
        <v>30744</v>
      </c>
      <c r="F7858" s="2">
        <f>COUNTIFS('Все позиции'!$H$2:$H$10401,A7858,'Все позиции'!$L$2:$L$10401,B7858,'Все позиции'!$F$2:$F$10401,"&lt;&gt;")</f>
        <v>1</v>
      </c>
      <c r="G7858" s="2" t="str">
        <f t="shared" si="122"/>
        <v>да</v>
      </c>
    </row>
    <row r="7859" spans="1:7" x14ac:dyDescent="0.25">
      <c r="A7859" s="2" t="s">
        <v>3436</v>
      </c>
      <c r="B7859" s="2" t="s">
        <v>38</v>
      </c>
      <c r="C7859" s="2">
        <f>COUNTIFS('Все позиции'!$H$2:$H$10401,A7859,'Все позиции'!$L$2:$L$10401,B7859)</f>
        <v>1</v>
      </c>
      <c r="D7859" s="2">
        <f>SUMIFS('Все позиции'!$K$2:$K$10401,'Все позиции'!$H$2:$H$10401,A7859,'Все позиции'!$L$2:$L$10401,B7859)</f>
        <v>9</v>
      </c>
      <c r="E7859" s="4">
        <f>SUMIFS('Все позиции'!$P$2:$P$10401,'Все позиции'!$H$2:$H$10401,A7859,'Все позиции'!$L$2:$L$10401,B7859)</f>
        <v>1872.09</v>
      </c>
      <c r="F7859" s="2">
        <f>COUNTIFS('Все позиции'!$H$2:$H$10401,A7859,'Все позиции'!$L$2:$L$10401,B7859,'Все позиции'!$F$2:$F$10401,"&lt;&gt;")</f>
        <v>0</v>
      </c>
      <c r="G7859" s="2" t="str">
        <f t="shared" si="122"/>
        <v>нет</v>
      </c>
    </row>
    <row r="7860" spans="1:7" x14ac:dyDescent="0.25">
      <c r="A7860" s="2" t="s">
        <v>9375</v>
      </c>
      <c r="B7860" s="2" t="s">
        <v>108</v>
      </c>
      <c r="C7860" s="2">
        <f>COUNTIFS('Все позиции'!$H$2:$H$10401,A7860,'Все позиции'!$L$2:$L$10401,B7860)</f>
        <v>1</v>
      </c>
      <c r="D7860" s="2">
        <f>SUMIFS('Все позиции'!$K$2:$K$10401,'Все позиции'!$H$2:$H$10401,A7860,'Все позиции'!$L$2:$L$10401,B7860)</f>
        <v>32</v>
      </c>
      <c r="E7860" s="4">
        <f>SUMIFS('Все позиции'!$P$2:$P$10401,'Все позиции'!$H$2:$H$10401,A7860,'Все позиции'!$L$2:$L$10401,B7860)</f>
        <v>40992</v>
      </c>
      <c r="F7860" s="2">
        <f>COUNTIFS('Все позиции'!$H$2:$H$10401,A7860,'Все позиции'!$L$2:$L$10401,B7860,'Все позиции'!$F$2:$F$10401,"&lt;&gt;")</f>
        <v>1</v>
      </c>
      <c r="G7860" s="2" t="str">
        <f t="shared" si="122"/>
        <v>да</v>
      </c>
    </row>
    <row r="7861" spans="1:7" x14ac:dyDescent="0.25">
      <c r="A7861" s="2" t="s">
        <v>4448</v>
      </c>
      <c r="B7861" s="2" t="s">
        <v>38</v>
      </c>
      <c r="C7861" s="2">
        <f>COUNTIFS('Все позиции'!$H$2:$H$10401,A7861,'Все позиции'!$L$2:$L$10401,B7861)</f>
        <v>1</v>
      </c>
      <c r="D7861" s="2">
        <f>SUMIFS('Все позиции'!$K$2:$K$10401,'Все позиции'!$H$2:$H$10401,A7861,'Все позиции'!$L$2:$L$10401,B7861)</f>
        <v>36</v>
      </c>
      <c r="E7861" s="4">
        <f>SUMIFS('Все позиции'!$P$2:$P$10401,'Все позиции'!$H$2:$H$10401,A7861,'Все позиции'!$L$2:$L$10401,B7861)</f>
        <v>6113.66</v>
      </c>
      <c r="F7861" s="2">
        <f>COUNTIFS('Все позиции'!$H$2:$H$10401,A7861,'Все позиции'!$L$2:$L$10401,B7861,'Все позиции'!$F$2:$F$10401,"&lt;&gt;")</f>
        <v>0</v>
      </c>
      <c r="G7861" s="2" t="str">
        <f t="shared" si="122"/>
        <v>нет</v>
      </c>
    </row>
    <row r="7862" spans="1:7" x14ac:dyDescent="0.25">
      <c r="A7862" s="2" t="s">
        <v>4449</v>
      </c>
      <c r="B7862" s="2" t="s">
        <v>38</v>
      </c>
      <c r="C7862" s="2">
        <f>COUNTIFS('Все позиции'!$H$2:$H$10401,A7862,'Все позиции'!$L$2:$L$10401,B7862)</f>
        <v>1</v>
      </c>
      <c r="D7862" s="2">
        <f>SUMIFS('Все позиции'!$K$2:$K$10401,'Все позиции'!$H$2:$H$10401,A7862,'Все позиции'!$L$2:$L$10401,B7862)</f>
        <v>12</v>
      </c>
      <c r="E7862" s="4">
        <f>SUMIFS('Все позиции'!$P$2:$P$10401,'Все позиции'!$H$2:$H$10401,A7862,'Все позиции'!$L$2:$L$10401,B7862)</f>
        <v>1991.04</v>
      </c>
      <c r="F7862" s="2">
        <f>COUNTIFS('Все позиции'!$H$2:$H$10401,A7862,'Все позиции'!$L$2:$L$10401,B7862,'Все позиции'!$F$2:$F$10401,"&lt;&gt;")</f>
        <v>0</v>
      </c>
      <c r="G7862" s="2" t="str">
        <f t="shared" si="122"/>
        <v>нет</v>
      </c>
    </row>
    <row r="7863" spans="1:7" x14ac:dyDescent="0.25">
      <c r="A7863" s="2" t="s">
        <v>4452</v>
      </c>
      <c r="B7863" s="2" t="s">
        <v>38</v>
      </c>
      <c r="C7863" s="2">
        <f>COUNTIFS('Все позиции'!$H$2:$H$10401,A7863,'Все позиции'!$L$2:$L$10401,B7863)</f>
        <v>1</v>
      </c>
      <c r="D7863" s="2">
        <f>SUMIFS('Все позиции'!$K$2:$K$10401,'Все позиции'!$H$2:$H$10401,A7863,'Все позиции'!$L$2:$L$10401,B7863)</f>
        <v>84</v>
      </c>
      <c r="E7863" s="4">
        <f>SUMIFS('Все позиции'!$P$2:$P$10401,'Все позиции'!$H$2:$H$10401,A7863,'Все позиции'!$L$2:$L$10401,B7863)</f>
        <v>16068.86</v>
      </c>
      <c r="F7863" s="2">
        <f>COUNTIFS('Все позиции'!$H$2:$H$10401,A7863,'Все позиции'!$L$2:$L$10401,B7863,'Все позиции'!$F$2:$F$10401,"&lt;&gt;")</f>
        <v>0</v>
      </c>
      <c r="G7863" s="2" t="str">
        <f t="shared" si="122"/>
        <v>нет</v>
      </c>
    </row>
    <row r="7864" spans="1:7" x14ac:dyDescent="0.25">
      <c r="A7864" s="2" t="s">
        <v>4454</v>
      </c>
      <c r="B7864" s="2" t="s">
        <v>38</v>
      </c>
      <c r="C7864" s="2">
        <f>COUNTIFS('Все позиции'!$H$2:$H$10401,A7864,'Все позиции'!$L$2:$L$10401,B7864)</f>
        <v>1</v>
      </c>
      <c r="D7864" s="2">
        <f>SUMIFS('Все позиции'!$K$2:$K$10401,'Все позиции'!$H$2:$H$10401,A7864,'Все позиции'!$L$2:$L$10401,B7864)</f>
        <v>150</v>
      </c>
      <c r="E7864" s="4">
        <f>SUMIFS('Все позиции'!$P$2:$P$10401,'Все позиции'!$H$2:$H$10401,A7864,'Все позиции'!$L$2:$L$10401,B7864)</f>
        <v>29280</v>
      </c>
      <c r="F7864" s="2">
        <f>COUNTIFS('Все позиции'!$H$2:$H$10401,A7864,'Все позиции'!$L$2:$L$10401,B7864,'Все позиции'!$F$2:$F$10401,"&lt;&gt;")</f>
        <v>0</v>
      </c>
      <c r="G7864" s="2" t="str">
        <f t="shared" si="122"/>
        <v>нет</v>
      </c>
    </row>
    <row r="7865" spans="1:7" x14ac:dyDescent="0.25">
      <c r="A7865" s="2" t="s">
        <v>4451</v>
      </c>
      <c r="B7865" s="2" t="s">
        <v>38</v>
      </c>
      <c r="C7865" s="2">
        <f>COUNTIFS('Все позиции'!$H$2:$H$10401,A7865,'Все позиции'!$L$2:$L$10401,B7865)</f>
        <v>1</v>
      </c>
      <c r="D7865" s="2">
        <f>SUMIFS('Все позиции'!$K$2:$K$10401,'Все позиции'!$H$2:$H$10401,A7865,'Все позиции'!$L$2:$L$10401,B7865)</f>
        <v>8</v>
      </c>
      <c r="E7865" s="4">
        <f>SUMIFS('Все позиции'!$P$2:$P$10401,'Все позиции'!$H$2:$H$10401,A7865,'Все позиции'!$L$2:$L$10401,B7865)</f>
        <v>1608.45</v>
      </c>
      <c r="F7865" s="2">
        <f>COUNTIFS('Все позиции'!$H$2:$H$10401,A7865,'Все позиции'!$L$2:$L$10401,B7865,'Все позиции'!$F$2:$F$10401,"&lt;&gt;")</f>
        <v>0</v>
      </c>
      <c r="G7865" s="2" t="str">
        <f t="shared" si="122"/>
        <v>нет</v>
      </c>
    </row>
    <row r="7866" spans="1:7" x14ac:dyDescent="0.25">
      <c r="A7866" s="2" t="s">
        <v>4456</v>
      </c>
      <c r="B7866" s="2" t="s">
        <v>38</v>
      </c>
      <c r="C7866" s="2">
        <f>COUNTIFS('Все позиции'!$H$2:$H$10401,A7866,'Все позиции'!$L$2:$L$10401,B7866)</f>
        <v>1</v>
      </c>
      <c r="D7866" s="2">
        <f>SUMIFS('Все позиции'!$K$2:$K$10401,'Все позиции'!$H$2:$H$10401,A7866,'Все позиции'!$L$2:$L$10401,B7866)</f>
        <v>40</v>
      </c>
      <c r="E7866" s="4">
        <f>SUMIFS('Все позиции'!$P$2:$P$10401,'Все позиции'!$H$2:$H$10401,A7866,'Все позиции'!$L$2:$L$10401,B7866)</f>
        <v>10853.12</v>
      </c>
      <c r="F7866" s="2">
        <f>COUNTIFS('Все позиции'!$H$2:$H$10401,A7866,'Все позиции'!$L$2:$L$10401,B7866,'Все позиции'!$F$2:$F$10401,"&lt;&gt;")</f>
        <v>0</v>
      </c>
      <c r="G7866" s="2" t="str">
        <f t="shared" si="122"/>
        <v>нет</v>
      </c>
    </row>
    <row r="7867" spans="1:7" x14ac:dyDescent="0.25">
      <c r="A7867" s="2" t="s">
        <v>4455</v>
      </c>
      <c r="B7867" s="2" t="s">
        <v>38</v>
      </c>
      <c r="C7867" s="2">
        <f>COUNTIFS('Все позиции'!$H$2:$H$10401,A7867,'Все позиции'!$L$2:$L$10401,B7867)</f>
        <v>1</v>
      </c>
      <c r="D7867" s="2">
        <f>SUMIFS('Все позиции'!$K$2:$K$10401,'Все позиции'!$H$2:$H$10401,A7867,'Все позиции'!$L$2:$L$10401,B7867)</f>
        <v>30</v>
      </c>
      <c r="E7867" s="4">
        <f>SUMIFS('Все позиции'!$P$2:$P$10401,'Все позиции'!$H$2:$H$10401,A7867,'Все позиции'!$L$2:$L$10401,B7867)</f>
        <v>11829.12</v>
      </c>
      <c r="F7867" s="2">
        <f>COUNTIFS('Все позиции'!$H$2:$H$10401,A7867,'Все позиции'!$L$2:$L$10401,B7867,'Все позиции'!$F$2:$F$10401,"&lt;&gt;")</f>
        <v>0</v>
      </c>
      <c r="G7867" s="2" t="str">
        <f t="shared" si="122"/>
        <v>нет</v>
      </c>
    </row>
    <row r="7868" spans="1:7" x14ac:dyDescent="0.25">
      <c r="A7868" s="2" t="s">
        <v>4453</v>
      </c>
      <c r="B7868" s="2" t="s">
        <v>38</v>
      </c>
      <c r="C7868" s="2">
        <f>COUNTIFS('Все позиции'!$H$2:$H$10401,A7868,'Все позиции'!$L$2:$L$10401,B7868)</f>
        <v>1</v>
      </c>
      <c r="D7868" s="2">
        <f>SUMIFS('Все позиции'!$K$2:$K$10401,'Все позиции'!$H$2:$H$10401,A7868,'Все позиции'!$L$2:$L$10401,B7868)</f>
        <v>94</v>
      </c>
      <c r="E7868" s="4">
        <f>SUMIFS('Все позиции'!$P$2:$P$10401,'Все позиции'!$H$2:$H$10401,A7868,'Все позиции'!$L$2:$L$10401,B7868)</f>
        <v>37982.019999999997</v>
      </c>
      <c r="F7868" s="2">
        <f>COUNTIFS('Все позиции'!$H$2:$H$10401,A7868,'Все позиции'!$L$2:$L$10401,B7868,'Все позиции'!$F$2:$F$10401,"&lt;&gt;")</f>
        <v>0</v>
      </c>
      <c r="G7868" s="2" t="str">
        <f t="shared" si="122"/>
        <v>нет</v>
      </c>
    </row>
    <row r="7869" spans="1:7" x14ac:dyDescent="0.25">
      <c r="A7869" s="2" t="s">
        <v>9086</v>
      </c>
      <c r="B7869" s="2" t="s">
        <v>38</v>
      </c>
      <c r="C7869" s="2">
        <f>COUNTIFS('Все позиции'!$H$2:$H$10401,A7869,'Все позиции'!$L$2:$L$10401,B7869)</f>
        <v>2</v>
      </c>
      <c r="D7869" s="2">
        <f>SUMIFS('Все позиции'!$K$2:$K$10401,'Все позиции'!$H$2:$H$10401,A7869,'Все позиции'!$L$2:$L$10401,B7869)</f>
        <v>64</v>
      </c>
      <c r="E7869" s="4">
        <f>SUMIFS('Все позиции'!$P$2:$P$10401,'Все позиции'!$H$2:$H$10401,A7869,'Все позиции'!$L$2:$L$10401,B7869)</f>
        <v>1607.67</v>
      </c>
      <c r="F7869" s="2">
        <f>COUNTIFS('Все позиции'!$H$2:$H$10401,A7869,'Все позиции'!$L$2:$L$10401,B7869,'Все позиции'!$F$2:$F$10401,"&lt;&gt;")</f>
        <v>2</v>
      </c>
      <c r="G7869" s="2" t="str">
        <f t="shared" si="122"/>
        <v>да</v>
      </c>
    </row>
    <row r="7870" spans="1:7" x14ac:dyDescent="0.25">
      <c r="A7870" s="2" t="s">
        <v>469</v>
      </c>
      <c r="B7870" s="2" t="s">
        <v>38</v>
      </c>
      <c r="C7870" s="2">
        <f>COUNTIFS('Все позиции'!$H$2:$H$10401,A7870,'Все позиции'!$L$2:$L$10401,B7870)</f>
        <v>1</v>
      </c>
      <c r="D7870" s="2">
        <f>SUMIFS('Все позиции'!$K$2:$K$10401,'Все позиции'!$H$2:$H$10401,A7870,'Все позиции'!$L$2:$L$10401,B7870)</f>
        <v>4</v>
      </c>
      <c r="E7870" s="4">
        <f>SUMIFS('Все позиции'!$P$2:$P$10401,'Все позиции'!$H$2:$H$10401,A7870,'Все позиции'!$L$2:$L$10401,B7870)</f>
        <v>1135.92</v>
      </c>
      <c r="F7870" s="2">
        <f>COUNTIFS('Все позиции'!$H$2:$H$10401,A7870,'Все позиции'!$L$2:$L$10401,B7870,'Все позиции'!$F$2:$F$10401,"&lt;&gt;")</f>
        <v>0</v>
      </c>
      <c r="G7870" s="2" t="str">
        <f t="shared" si="122"/>
        <v>нет</v>
      </c>
    </row>
    <row r="7871" spans="1:7" x14ac:dyDescent="0.25">
      <c r="A7871" s="2" t="s">
        <v>7699</v>
      </c>
      <c r="B7871" s="2" t="s">
        <v>38</v>
      </c>
      <c r="C7871" s="2">
        <f>COUNTIFS('Все позиции'!$H$2:$H$10401,A7871,'Все позиции'!$L$2:$L$10401,B7871)</f>
        <v>1</v>
      </c>
      <c r="D7871" s="2">
        <f>SUMIFS('Все позиции'!$K$2:$K$10401,'Все позиции'!$H$2:$H$10401,A7871,'Все позиции'!$L$2:$L$10401,B7871)</f>
        <v>77</v>
      </c>
      <c r="E7871" s="4">
        <f>SUMIFS('Все позиции'!$P$2:$P$10401,'Все позиции'!$H$2:$H$10401,A7871,'Все позиции'!$L$2:$L$10401,B7871)</f>
        <v>21869.23</v>
      </c>
      <c r="F7871" s="2">
        <f>COUNTIFS('Все позиции'!$H$2:$H$10401,A7871,'Все позиции'!$L$2:$L$10401,B7871,'Все позиции'!$F$2:$F$10401,"&lt;&gt;")</f>
        <v>1</v>
      </c>
      <c r="G7871" s="2" t="str">
        <f t="shared" si="122"/>
        <v>да</v>
      </c>
    </row>
    <row r="7872" spans="1:7" x14ac:dyDescent="0.25">
      <c r="A7872" s="2" t="s">
        <v>3726</v>
      </c>
      <c r="B7872" s="2" t="s">
        <v>38</v>
      </c>
      <c r="C7872" s="2">
        <f>COUNTIFS('Все позиции'!$H$2:$H$10401,A7872,'Все позиции'!$L$2:$L$10401,B7872)</f>
        <v>1</v>
      </c>
      <c r="D7872" s="2">
        <f>SUMIFS('Все позиции'!$K$2:$K$10401,'Все позиции'!$H$2:$H$10401,A7872,'Все позиции'!$L$2:$L$10401,B7872)</f>
        <v>41</v>
      </c>
      <c r="E7872" s="4">
        <f>SUMIFS('Все позиции'!$P$2:$P$10401,'Все позиции'!$H$2:$H$10401,A7872,'Все позиции'!$L$2:$L$10401,B7872)</f>
        <v>11643.16</v>
      </c>
      <c r="F7872" s="2">
        <f>COUNTIFS('Все позиции'!$H$2:$H$10401,A7872,'Все позиции'!$L$2:$L$10401,B7872,'Все позиции'!$F$2:$F$10401,"&lt;&gt;")</f>
        <v>0</v>
      </c>
      <c r="G7872" s="2" t="str">
        <f t="shared" si="122"/>
        <v>нет</v>
      </c>
    </row>
    <row r="7873" spans="1:7" x14ac:dyDescent="0.25">
      <c r="A7873" s="2" t="s">
        <v>6338</v>
      </c>
      <c r="B7873" s="2" t="s">
        <v>38</v>
      </c>
      <c r="C7873" s="2">
        <f>COUNTIFS('Все позиции'!$H$2:$H$10401,A7873,'Все позиции'!$L$2:$L$10401,B7873)</f>
        <v>2</v>
      </c>
      <c r="D7873" s="2">
        <f>SUMIFS('Все позиции'!$K$2:$K$10401,'Все позиции'!$H$2:$H$10401,A7873,'Все позиции'!$L$2:$L$10401,B7873)</f>
        <v>646</v>
      </c>
      <c r="E7873" s="4">
        <f>SUMIFS('Все позиции'!$P$2:$P$10401,'Все позиции'!$H$2:$H$10401,A7873,'Все позиции'!$L$2:$L$10401,B7873)</f>
        <v>185007.22999999998</v>
      </c>
      <c r="F7873" s="2">
        <f>COUNTIFS('Все позиции'!$H$2:$H$10401,A7873,'Все позиции'!$L$2:$L$10401,B7873,'Все позиции'!$F$2:$F$10401,"&lt;&gt;")</f>
        <v>2</v>
      </c>
      <c r="G7873" s="2" t="str">
        <f t="shared" si="122"/>
        <v>да</v>
      </c>
    </row>
    <row r="7874" spans="1:7" x14ac:dyDescent="0.25">
      <c r="A7874" s="2" t="s">
        <v>3727</v>
      </c>
      <c r="B7874" s="2" t="s">
        <v>38</v>
      </c>
      <c r="C7874" s="2">
        <f>COUNTIFS('Все позиции'!$H$2:$H$10401,A7874,'Все позиции'!$L$2:$L$10401,B7874)</f>
        <v>1</v>
      </c>
      <c r="D7874" s="2">
        <f>SUMIFS('Все позиции'!$K$2:$K$10401,'Все позиции'!$H$2:$H$10401,A7874,'Все позиции'!$L$2:$L$10401,B7874)</f>
        <v>320</v>
      </c>
      <c r="E7874" s="4">
        <f>SUMIFS('Все позиции'!$P$2:$P$10401,'Все позиции'!$H$2:$H$10401,A7874,'Все позиции'!$L$2:$L$10401,B7874)</f>
        <v>181746.82</v>
      </c>
      <c r="F7874" s="2">
        <f>COUNTIFS('Все позиции'!$H$2:$H$10401,A7874,'Все позиции'!$L$2:$L$10401,B7874,'Все позиции'!$F$2:$F$10401,"&lt;&gt;")</f>
        <v>0</v>
      </c>
      <c r="G7874" s="2" t="str">
        <f t="shared" ref="G7874:G7937" si="123">IF(F7874&gt;0,"да","нет")</f>
        <v>нет</v>
      </c>
    </row>
    <row r="7875" spans="1:7" x14ac:dyDescent="0.25">
      <c r="A7875" s="2" t="s">
        <v>7700</v>
      </c>
      <c r="B7875" s="2" t="s">
        <v>38</v>
      </c>
      <c r="C7875" s="2">
        <f>COUNTIFS('Все позиции'!$H$2:$H$10401,A7875,'Все позиции'!$L$2:$L$10401,B7875)</f>
        <v>1</v>
      </c>
      <c r="D7875" s="2">
        <f>SUMIFS('Все позиции'!$K$2:$K$10401,'Все позиции'!$H$2:$H$10401,A7875,'Все позиции'!$L$2:$L$10401,B7875)</f>
        <v>143</v>
      </c>
      <c r="E7875" s="4">
        <f>SUMIFS('Все позиции'!$P$2:$P$10401,'Все позиции'!$H$2:$H$10401,A7875,'Все позиции'!$L$2:$L$10401,B7875)</f>
        <v>81228.58</v>
      </c>
      <c r="F7875" s="2">
        <f>COUNTIFS('Все позиции'!$H$2:$H$10401,A7875,'Все позиции'!$L$2:$L$10401,B7875,'Все позиции'!$F$2:$F$10401,"&lt;&gt;")</f>
        <v>1</v>
      </c>
      <c r="G7875" s="2" t="str">
        <f t="shared" si="123"/>
        <v>да</v>
      </c>
    </row>
    <row r="7876" spans="1:7" x14ac:dyDescent="0.25">
      <c r="A7876" s="2" t="s">
        <v>7701</v>
      </c>
      <c r="B7876" s="2" t="s">
        <v>38</v>
      </c>
      <c r="C7876" s="2">
        <f>COUNTIFS('Все позиции'!$H$2:$H$10401,A7876,'Все позиции'!$L$2:$L$10401,B7876)</f>
        <v>1</v>
      </c>
      <c r="D7876" s="2">
        <f>SUMIFS('Все позиции'!$K$2:$K$10401,'Все позиции'!$H$2:$H$10401,A7876,'Все позиции'!$L$2:$L$10401,B7876)</f>
        <v>20</v>
      </c>
      <c r="E7876" s="4">
        <f>SUMIFS('Все позиции'!$P$2:$P$10401,'Все позиции'!$H$2:$H$10401,A7876,'Все позиции'!$L$2:$L$10401,B7876)</f>
        <v>16435.84</v>
      </c>
      <c r="F7876" s="2">
        <f>COUNTIFS('Все позиции'!$H$2:$H$10401,A7876,'Все позиции'!$L$2:$L$10401,B7876,'Все позиции'!$F$2:$F$10401,"&lt;&gt;")</f>
        <v>1</v>
      </c>
      <c r="G7876" s="2" t="str">
        <f t="shared" si="123"/>
        <v>да</v>
      </c>
    </row>
    <row r="7877" spans="1:7" x14ac:dyDescent="0.25">
      <c r="A7877" s="2" t="s">
        <v>4751</v>
      </c>
      <c r="B7877" s="2" t="s">
        <v>38</v>
      </c>
      <c r="C7877" s="2">
        <f>COUNTIFS('Все позиции'!$H$2:$H$10401,A7877,'Все позиции'!$L$2:$L$10401,B7877)</f>
        <v>1</v>
      </c>
      <c r="D7877" s="2">
        <f>SUMIFS('Все позиции'!$K$2:$K$10401,'Все позиции'!$H$2:$H$10401,A7877,'Все позиции'!$L$2:$L$10401,B7877)</f>
        <v>20</v>
      </c>
      <c r="E7877" s="4">
        <f>SUMIFS('Все позиции'!$P$2:$P$10401,'Все позиции'!$H$2:$H$10401,A7877,'Все позиции'!$L$2:$L$10401,B7877)</f>
        <v>62501.09</v>
      </c>
      <c r="F7877" s="2">
        <f>COUNTIFS('Все позиции'!$H$2:$H$10401,A7877,'Все позиции'!$L$2:$L$10401,B7877,'Все позиции'!$F$2:$F$10401,"&lt;&gt;")</f>
        <v>0</v>
      </c>
      <c r="G7877" s="2" t="str">
        <f t="shared" si="123"/>
        <v>нет</v>
      </c>
    </row>
    <row r="7878" spans="1:7" x14ac:dyDescent="0.25">
      <c r="A7878" s="2" t="s">
        <v>4305</v>
      </c>
      <c r="B7878" s="2" t="s">
        <v>38</v>
      </c>
      <c r="C7878" s="2">
        <f>COUNTIFS('Все позиции'!$H$2:$H$10401,A7878,'Все позиции'!$L$2:$L$10401,B7878)</f>
        <v>1</v>
      </c>
      <c r="D7878" s="2">
        <f>SUMIFS('Все позиции'!$K$2:$K$10401,'Все позиции'!$H$2:$H$10401,A7878,'Все позиции'!$L$2:$L$10401,B7878)</f>
        <v>5</v>
      </c>
      <c r="E7878" s="4">
        <f>SUMIFS('Все позиции'!$P$2:$P$10401,'Все позиции'!$H$2:$H$10401,A7878,'Все позиции'!$L$2:$L$10401,B7878)</f>
        <v>860.65</v>
      </c>
      <c r="F7878" s="2">
        <f>COUNTIFS('Все позиции'!$H$2:$H$10401,A7878,'Все позиции'!$L$2:$L$10401,B7878,'Все позиции'!$F$2:$F$10401,"&lt;&gt;")</f>
        <v>0</v>
      </c>
      <c r="G7878" s="2" t="str">
        <f t="shared" si="123"/>
        <v>нет</v>
      </c>
    </row>
    <row r="7879" spans="1:7" x14ac:dyDescent="0.25">
      <c r="A7879" s="2" t="s">
        <v>468</v>
      </c>
      <c r="B7879" s="2" t="s">
        <v>38</v>
      </c>
      <c r="C7879" s="2">
        <f>COUNTIFS('Все позиции'!$H$2:$H$10401,A7879,'Все позиции'!$L$2:$L$10401,B7879)</f>
        <v>1</v>
      </c>
      <c r="D7879" s="2">
        <f>SUMIFS('Все позиции'!$K$2:$K$10401,'Все позиции'!$H$2:$H$10401,A7879,'Все позиции'!$L$2:$L$10401,B7879)</f>
        <v>4</v>
      </c>
      <c r="E7879" s="4">
        <f>SUMIFS('Все позиции'!$P$2:$P$10401,'Все позиции'!$H$2:$H$10401,A7879,'Все позиции'!$L$2:$L$10401,B7879)</f>
        <v>189.59</v>
      </c>
      <c r="F7879" s="2">
        <f>COUNTIFS('Все позиции'!$H$2:$H$10401,A7879,'Все позиции'!$L$2:$L$10401,B7879,'Все позиции'!$F$2:$F$10401,"&lt;&gt;")</f>
        <v>0</v>
      </c>
      <c r="G7879" s="2" t="str">
        <f t="shared" si="123"/>
        <v>нет</v>
      </c>
    </row>
    <row r="7880" spans="1:7" x14ac:dyDescent="0.25">
      <c r="A7880" s="2" t="s">
        <v>9108</v>
      </c>
      <c r="B7880" s="2" t="s">
        <v>21</v>
      </c>
      <c r="C7880" s="2">
        <f>COUNTIFS('Все позиции'!$H$2:$H$10401,A7880,'Все позиции'!$L$2:$L$10401,B7880)</f>
        <v>2</v>
      </c>
      <c r="D7880" s="2">
        <f>SUMIFS('Все позиции'!$K$2:$K$10401,'Все позиции'!$H$2:$H$10401,A7880,'Все позиции'!$L$2:$L$10401,B7880)</f>
        <v>8</v>
      </c>
      <c r="E7880" s="4">
        <f>SUMIFS('Все позиции'!$P$2:$P$10401,'Все позиции'!$H$2:$H$10401,A7880,'Все позиции'!$L$2:$L$10401,B7880)</f>
        <v>1446.72</v>
      </c>
      <c r="F7880" s="2">
        <f>COUNTIFS('Все позиции'!$H$2:$H$10401,A7880,'Все позиции'!$L$2:$L$10401,B7880,'Все позиции'!$F$2:$F$10401,"&lt;&gt;")</f>
        <v>2</v>
      </c>
      <c r="G7880" s="2" t="str">
        <f t="shared" si="123"/>
        <v>да</v>
      </c>
    </row>
    <row r="7881" spans="1:7" x14ac:dyDescent="0.25">
      <c r="A7881" s="2" t="s">
        <v>9576</v>
      </c>
      <c r="B7881" s="2" t="s">
        <v>320</v>
      </c>
      <c r="C7881" s="2">
        <f>COUNTIFS('Все позиции'!$H$2:$H$10401,A7881,'Все позиции'!$L$2:$L$10401,B7881)</f>
        <v>2</v>
      </c>
      <c r="D7881" s="2">
        <f>SUMIFS('Все позиции'!$K$2:$K$10401,'Все позиции'!$H$2:$H$10401,A7881,'Все позиции'!$L$2:$L$10401,B7881)</f>
        <v>150.38</v>
      </c>
      <c r="E7881" s="4">
        <f>SUMIFS('Все позиции'!$P$2:$P$10401,'Все позиции'!$H$2:$H$10401,A7881,'Все позиции'!$L$2:$L$10401,B7881)</f>
        <v>20535.080000000002</v>
      </c>
      <c r="F7881" s="2">
        <f>COUNTIFS('Все позиции'!$H$2:$H$10401,A7881,'Все позиции'!$L$2:$L$10401,B7881,'Все позиции'!$F$2:$F$10401,"&lt;&gt;")</f>
        <v>2</v>
      </c>
      <c r="G7881" s="2" t="str">
        <f t="shared" si="123"/>
        <v>да</v>
      </c>
    </row>
    <row r="7882" spans="1:7" x14ac:dyDescent="0.25">
      <c r="A7882" s="2" t="s">
        <v>9209</v>
      </c>
      <c r="B7882" s="2" t="s">
        <v>38</v>
      </c>
      <c r="C7882" s="2">
        <f>COUNTIFS('Все позиции'!$H$2:$H$10401,A7882,'Все позиции'!$L$2:$L$10401,B7882)</f>
        <v>1</v>
      </c>
      <c r="D7882" s="2">
        <f>SUMIFS('Все позиции'!$K$2:$K$10401,'Все позиции'!$H$2:$H$10401,A7882,'Все позиции'!$L$2:$L$10401,B7882)</f>
        <v>64</v>
      </c>
      <c r="E7882" s="4">
        <f>SUMIFS('Все позиции'!$P$2:$P$10401,'Все позиции'!$H$2:$H$10401,A7882,'Все позиции'!$L$2:$L$10401,B7882)</f>
        <v>1929.36</v>
      </c>
      <c r="F7882" s="2">
        <f>COUNTIFS('Все позиции'!$H$2:$H$10401,A7882,'Все позиции'!$L$2:$L$10401,B7882,'Все позиции'!$F$2:$F$10401,"&lt;&gt;")</f>
        <v>1</v>
      </c>
      <c r="G7882" s="2" t="str">
        <f t="shared" si="123"/>
        <v>да</v>
      </c>
    </row>
    <row r="7883" spans="1:7" x14ac:dyDescent="0.25">
      <c r="A7883" s="2" t="s">
        <v>8573</v>
      </c>
      <c r="B7883" s="2" t="s">
        <v>21</v>
      </c>
      <c r="C7883" s="2">
        <f>COUNTIFS('Все позиции'!$H$2:$H$10401,A7883,'Все позиции'!$L$2:$L$10401,B7883)</f>
        <v>1</v>
      </c>
      <c r="D7883" s="2">
        <f>SUMIFS('Все позиции'!$K$2:$K$10401,'Все позиции'!$H$2:$H$10401,A7883,'Все позиции'!$L$2:$L$10401,B7883)</f>
        <v>880.72400000000005</v>
      </c>
      <c r="E7883" s="4">
        <f>SUMIFS('Все позиции'!$P$2:$P$10401,'Все позиции'!$H$2:$H$10401,A7883,'Все позиции'!$L$2:$L$10401,B7883)</f>
        <v>0</v>
      </c>
      <c r="F7883" s="2">
        <f>COUNTIFS('Все позиции'!$H$2:$H$10401,A7883,'Все позиции'!$L$2:$L$10401,B7883,'Все позиции'!$F$2:$F$10401,"&lt;&gt;")</f>
        <v>1</v>
      </c>
      <c r="G7883" s="2" t="str">
        <f t="shared" si="123"/>
        <v>да</v>
      </c>
    </row>
    <row r="7884" spans="1:7" x14ac:dyDescent="0.25">
      <c r="A7884" s="2" t="s">
        <v>6066</v>
      </c>
      <c r="B7884" s="2" t="s">
        <v>38</v>
      </c>
      <c r="C7884" s="2">
        <f>COUNTIFS('Все позиции'!$H$2:$H$10401,A7884,'Все позиции'!$L$2:$L$10401,B7884)</f>
        <v>1</v>
      </c>
      <c r="D7884" s="2">
        <f>SUMIFS('Все позиции'!$K$2:$K$10401,'Все позиции'!$H$2:$H$10401,A7884,'Все позиции'!$L$2:$L$10401,B7884)</f>
        <v>5</v>
      </c>
      <c r="E7884" s="4">
        <f>SUMIFS('Все позиции'!$P$2:$P$10401,'Все позиции'!$H$2:$H$10401,A7884,'Все позиции'!$L$2:$L$10401,B7884)</f>
        <v>6465.02</v>
      </c>
      <c r="F7884" s="2">
        <f>COUNTIFS('Все позиции'!$H$2:$H$10401,A7884,'Все позиции'!$L$2:$L$10401,B7884,'Все позиции'!$F$2:$F$10401,"&lt;&gt;")</f>
        <v>1</v>
      </c>
      <c r="G7884" s="2" t="str">
        <f t="shared" si="123"/>
        <v>да</v>
      </c>
    </row>
    <row r="7885" spans="1:7" x14ac:dyDescent="0.25">
      <c r="A7885" s="2" t="s">
        <v>6067</v>
      </c>
      <c r="B7885" s="2" t="s">
        <v>38</v>
      </c>
      <c r="C7885" s="2">
        <f>COUNTIFS('Все позиции'!$H$2:$H$10401,A7885,'Все позиции'!$L$2:$L$10401,B7885)</f>
        <v>1</v>
      </c>
      <c r="D7885" s="2">
        <f>SUMIFS('Все позиции'!$K$2:$K$10401,'Все позиции'!$H$2:$H$10401,A7885,'Все позиции'!$L$2:$L$10401,B7885)</f>
        <v>4</v>
      </c>
      <c r="E7885" s="4">
        <f>SUMIFS('Все позиции'!$P$2:$P$10401,'Все позиции'!$H$2:$H$10401,A7885,'Все позиции'!$L$2:$L$10401,B7885)</f>
        <v>29646</v>
      </c>
      <c r="F7885" s="2">
        <f>COUNTIFS('Все позиции'!$H$2:$H$10401,A7885,'Все позиции'!$L$2:$L$10401,B7885,'Все позиции'!$F$2:$F$10401,"&lt;&gt;")</f>
        <v>1</v>
      </c>
      <c r="G7885" s="2" t="str">
        <f t="shared" si="123"/>
        <v>да</v>
      </c>
    </row>
    <row r="7886" spans="1:7" x14ac:dyDescent="0.25">
      <c r="A7886" s="2" t="s">
        <v>8488</v>
      </c>
      <c r="B7886" s="2" t="s">
        <v>38</v>
      </c>
      <c r="C7886" s="2">
        <f>COUNTIFS('Все позиции'!$H$2:$H$10401,A7886,'Все позиции'!$L$2:$L$10401,B7886)</f>
        <v>1</v>
      </c>
      <c r="D7886" s="2">
        <f>SUMIFS('Все позиции'!$K$2:$K$10401,'Все позиции'!$H$2:$H$10401,A7886,'Все позиции'!$L$2:$L$10401,B7886)</f>
        <v>4</v>
      </c>
      <c r="E7886" s="4">
        <f>SUMIFS('Все позиции'!$P$2:$P$10401,'Все позиции'!$H$2:$H$10401,A7886,'Все позиции'!$L$2:$L$10401,B7886)</f>
        <v>508984</v>
      </c>
      <c r="F7886" s="2">
        <f>COUNTIFS('Все позиции'!$H$2:$H$10401,A7886,'Все позиции'!$L$2:$L$10401,B7886,'Все позиции'!$F$2:$F$10401,"&lt;&gt;")</f>
        <v>1</v>
      </c>
      <c r="G7886" s="2" t="str">
        <f t="shared" si="123"/>
        <v>да</v>
      </c>
    </row>
    <row r="7887" spans="1:7" x14ac:dyDescent="0.25">
      <c r="A7887" s="2" t="s">
        <v>8492</v>
      </c>
      <c r="B7887" s="2" t="s">
        <v>38</v>
      </c>
      <c r="C7887" s="2">
        <f>COUNTIFS('Все позиции'!$H$2:$H$10401,A7887,'Все позиции'!$L$2:$L$10401,B7887)</f>
        <v>1</v>
      </c>
      <c r="D7887" s="2">
        <f>SUMIFS('Все позиции'!$K$2:$K$10401,'Все позиции'!$H$2:$H$10401,A7887,'Все позиции'!$L$2:$L$10401,B7887)</f>
        <v>1</v>
      </c>
      <c r="E7887" s="4">
        <f>SUMIFS('Все позиции'!$P$2:$P$10401,'Все позиции'!$H$2:$H$10401,A7887,'Все позиции'!$L$2:$L$10401,B7887)</f>
        <v>159057.5</v>
      </c>
      <c r="F7887" s="2">
        <f>COUNTIFS('Все позиции'!$H$2:$H$10401,A7887,'Все позиции'!$L$2:$L$10401,B7887,'Все позиции'!$F$2:$F$10401,"&lt;&gt;")</f>
        <v>1</v>
      </c>
      <c r="G7887" s="2" t="str">
        <f t="shared" si="123"/>
        <v>да</v>
      </c>
    </row>
    <row r="7888" spans="1:7" x14ac:dyDescent="0.25">
      <c r="A7888" s="2" t="s">
        <v>8493</v>
      </c>
      <c r="B7888" s="2" t="s">
        <v>38</v>
      </c>
      <c r="C7888" s="2">
        <f>COUNTIFS('Все позиции'!$H$2:$H$10401,A7888,'Все позиции'!$L$2:$L$10401,B7888)</f>
        <v>1</v>
      </c>
      <c r="D7888" s="2">
        <f>SUMIFS('Все позиции'!$K$2:$K$10401,'Все позиции'!$H$2:$H$10401,A7888,'Все позиции'!$L$2:$L$10401,B7888)</f>
        <v>1</v>
      </c>
      <c r="E7888" s="4">
        <f>SUMIFS('Все позиции'!$P$2:$P$10401,'Все позиции'!$H$2:$H$10401,A7888,'Все позиции'!$L$2:$L$10401,B7888)</f>
        <v>159057.5</v>
      </c>
      <c r="F7888" s="2">
        <f>COUNTIFS('Все позиции'!$H$2:$H$10401,A7888,'Все позиции'!$L$2:$L$10401,B7888,'Все позиции'!$F$2:$F$10401,"&lt;&gt;")</f>
        <v>1</v>
      </c>
      <c r="G7888" s="2" t="str">
        <f t="shared" si="123"/>
        <v>да</v>
      </c>
    </row>
    <row r="7889" spans="1:7" x14ac:dyDescent="0.25">
      <c r="A7889" s="2" t="s">
        <v>8490</v>
      </c>
      <c r="B7889" s="2" t="s">
        <v>38</v>
      </c>
      <c r="C7889" s="2">
        <f>COUNTIFS('Все позиции'!$H$2:$H$10401,A7889,'Все позиции'!$L$2:$L$10401,B7889)</f>
        <v>1</v>
      </c>
      <c r="D7889" s="2">
        <f>SUMIFS('Все позиции'!$K$2:$K$10401,'Все позиции'!$H$2:$H$10401,A7889,'Все позиции'!$L$2:$L$10401,B7889)</f>
        <v>3</v>
      </c>
      <c r="E7889" s="4">
        <f>SUMIFS('Все позиции'!$P$2:$P$10401,'Все позиции'!$H$2:$H$10401,A7889,'Все позиции'!$L$2:$L$10401,B7889)</f>
        <v>477172.5</v>
      </c>
      <c r="F7889" s="2">
        <f>COUNTIFS('Все позиции'!$H$2:$H$10401,A7889,'Все позиции'!$L$2:$L$10401,B7889,'Все позиции'!$F$2:$F$10401,"&lt;&gt;")</f>
        <v>1</v>
      </c>
      <c r="G7889" s="2" t="str">
        <f t="shared" si="123"/>
        <v>да</v>
      </c>
    </row>
    <row r="7890" spans="1:7" x14ac:dyDescent="0.25">
      <c r="A7890" s="2" t="s">
        <v>8596</v>
      </c>
      <c r="B7890" s="2" t="s">
        <v>38</v>
      </c>
      <c r="C7890" s="2">
        <f>COUNTIFS('Все позиции'!$H$2:$H$10401,A7890,'Все позиции'!$L$2:$L$10401,B7890)</f>
        <v>1</v>
      </c>
      <c r="D7890" s="2">
        <f>SUMIFS('Все позиции'!$K$2:$K$10401,'Все позиции'!$H$2:$H$10401,A7890,'Все позиции'!$L$2:$L$10401,B7890)</f>
        <v>2</v>
      </c>
      <c r="E7890" s="4">
        <f>SUMIFS('Все позиции'!$P$2:$P$10401,'Все позиции'!$H$2:$H$10401,A7890,'Все позиции'!$L$2:$L$10401,B7890)</f>
        <v>132565.20000000001</v>
      </c>
      <c r="F7890" s="2">
        <f>COUNTIFS('Все позиции'!$H$2:$H$10401,A7890,'Все позиции'!$L$2:$L$10401,B7890,'Все позиции'!$F$2:$F$10401,"&lt;&gt;")</f>
        <v>1</v>
      </c>
      <c r="G7890" s="2" t="str">
        <f t="shared" si="123"/>
        <v>да</v>
      </c>
    </row>
    <row r="7891" spans="1:7" x14ac:dyDescent="0.25">
      <c r="A7891" s="2" t="s">
        <v>5517</v>
      </c>
      <c r="B7891" s="2" t="s">
        <v>38</v>
      </c>
      <c r="C7891" s="2">
        <f>COUNTIFS('Все позиции'!$H$2:$H$10401,A7891,'Все позиции'!$L$2:$L$10401,B7891)</f>
        <v>1</v>
      </c>
      <c r="D7891" s="2">
        <f>SUMIFS('Все позиции'!$K$2:$K$10401,'Все позиции'!$H$2:$H$10401,A7891,'Все позиции'!$L$2:$L$10401,B7891)</f>
        <v>4</v>
      </c>
      <c r="E7891" s="4">
        <f>SUMIFS('Все позиции'!$P$2:$P$10401,'Все позиции'!$H$2:$H$10401,A7891,'Все позиции'!$L$2:$L$10401,B7891)</f>
        <v>0</v>
      </c>
      <c r="F7891" s="2">
        <f>COUNTIFS('Все позиции'!$H$2:$H$10401,A7891,'Все позиции'!$L$2:$L$10401,B7891,'Все позиции'!$F$2:$F$10401,"&lt;&gt;")</f>
        <v>1</v>
      </c>
      <c r="G7891" s="2" t="str">
        <f t="shared" si="123"/>
        <v>да</v>
      </c>
    </row>
    <row r="7892" spans="1:7" x14ac:dyDescent="0.25">
      <c r="A7892" s="2" t="s">
        <v>8606</v>
      </c>
      <c r="B7892" s="2" t="s">
        <v>38</v>
      </c>
      <c r="C7892" s="2">
        <f>COUNTIFS('Все позиции'!$H$2:$H$10401,A7892,'Все позиции'!$L$2:$L$10401,B7892)</f>
        <v>3</v>
      </c>
      <c r="D7892" s="2">
        <f>SUMIFS('Все позиции'!$K$2:$K$10401,'Все позиции'!$H$2:$H$10401,A7892,'Все позиции'!$L$2:$L$10401,B7892)</f>
        <v>18</v>
      </c>
      <c r="E7892" s="4">
        <f>SUMIFS('Все позиции'!$P$2:$P$10401,'Все позиции'!$H$2:$H$10401,A7892,'Все позиции'!$L$2:$L$10401,B7892)</f>
        <v>5264.91</v>
      </c>
      <c r="F7892" s="2">
        <f>COUNTIFS('Все позиции'!$H$2:$H$10401,A7892,'Все позиции'!$L$2:$L$10401,B7892,'Все позиции'!$F$2:$F$10401,"&lt;&gt;")</f>
        <v>3</v>
      </c>
      <c r="G7892" s="2" t="str">
        <f t="shared" si="123"/>
        <v>да</v>
      </c>
    </row>
    <row r="7893" spans="1:7" x14ac:dyDescent="0.25">
      <c r="A7893" s="2" t="s">
        <v>5518</v>
      </c>
      <c r="B7893" s="2" t="s">
        <v>38</v>
      </c>
      <c r="C7893" s="2">
        <f>COUNTIFS('Все позиции'!$H$2:$H$10401,A7893,'Все позиции'!$L$2:$L$10401,B7893)</f>
        <v>1</v>
      </c>
      <c r="D7893" s="2">
        <f>SUMIFS('Все позиции'!$K$2:$K$10401,'Все позиции'!$H$2:$H$10401,A7893,'Все позиции'!$L$2:$L$10401,B7893)</f>
        <v>24</v>
      </c>
      <c r="E7893" s="4">
        <f>SUMIFS('Все позиции'!$P$2:$P$10401,'Все позиции'!$H$2:$H$10401,A7893,'Все позиции'!$L$2:$L$10401,B7893)</f>
        <v>0</v>
      </c>
      <c r="F7893" s="2">
        <f>COUNTIFS('Все позиции'!$H$2:$H$10401,A7893,'Все позиции'!$L$2:$L$10401,B7893,'Все позиции'!$F$2:$F$10401,"&lt;&gt;")</f>
        <v>1</v>
      </c>
      <c r="G7893" s="2" t="str">
        <f t="shared" si="123"/>
        <v>да</v>
      </c>
    </row>
    <row r="7894" spans="1:7" x14ac:dyDescent="0.25">
      <c r="A7894" s="2" t="s">
        <v>4184</v>
      </c>
      <c r="B7894" s="2" t="s">
        <v>38</v>
      </c>
      <c r="C7894" s="2">
        <f>COUNTIFS('Все позиции'!$H$2:$H$10401,A7894,'Все позиции'!$L$2:$L$10401,B7894)</f>
        <v>1</v>
      </c>
      <c r="D7894" s="2">
        <f>SUMIFS('Все позиции'!$K$2:$K$10401,'Все позиции'!$H$2:$H$10401,A7894,'Все позиции'!$L$2:$L$10401,B7894)</f>
        <v>4</v>
      </c>
      <c r="E7894" s="4">
        <f>SUMIFS('Все позиции'!$P$2:$P$10401,'Все позиции'!$H$2:$H$10401,A7894,'Все позиции'!$L$2:$L$10401,B7894)</f>
        <v>18387.84</v>
      </c>
      <c r="F7894" s="2">
        <f>COUNTIFS('Все позиции'!$H$2:$H$10401,A7894,'Все позиции'!$L$2:$L$10401,B7894,'Все позиции'!$F$2:$F$10401,"&lt;&gt;")</f>
        <v>0</v>
      </c>
      <c r="G7894" s="2" t="str">
        <f t="shared" si="123"/>
        <v>нет</v>
      </c>
    </row>
    <row r="7895" spans="1:7" x14ac:dyDescent="0.25">
      <c r="A7895" s="2" t="s">
        <v>4182</v>
      </c>
      <c r="B7895" s="2" t="s">
        <v>38</v>
      </c>
      <c r="C7895" s="2">
        <f>COUNTIFS('Все позиции'!$H$2:$H$10401,A7895,'Все позиции'!$L$2:$L$10401,B7895)</f>
        <v>1</v>
      </c>
      <c r="D7895" s="2">
        <f>SUMIFS('Все позиции'!$K$2:$K$10401,'Все позиции'!$H$2:$H$10401,A7895,'Все позиции'!$L$2:$L$10401,B7895)</f>
        <v>2</v>
      </c>
      <c r="E7895" s="4">
        <f>SUMIFS('Все позиции'!$P$2:$P$10401,'Все позиции'!$H$2:$H$10401,A7895,'Все позиции'!$L$2:$L$10401,B7895)</f>
        <v>9193.92</v>
      </c>
      <c r="F7895" s="2">
        <f>COUNTIFS('Все позиции'!$H$2:$H$10401,A7895,'Все позиции'!$L$2:$L$10401,B7895,'Все позиции'!$F$2:$F$10401,"&lt;&gt;")</f>
        <v>0</v>
      </c>
      <c r="G7895" s="2" t="str">
        <f t="shared" si="123"/>
        <v>нет</v>
      </c>
    </row>
    <row r="7896" spans="1:7" x14ac:dyDescent="0.25">
      <c r="A7896" s="2" t="s">
        <v>4183</v>
      </c>
      <c r="B7896" s="2" t="s">
        <v>38</v>
      </c>
      <c r="C7896" s="2">
        <f>COUNTIFS('Все позиции'!$H$2:$H$10401,A7896,'Все позиции'!$L$2:$L$10401,B7896)</f>
        <v>1</v>
      </c>
      <c r="D7896" s="2">
        <f>SUMIFS('Все позиции'!$K$2:$K$10401,'Все позиции'!$H$2:$H$10401,A7896,'Все позиции'!$L$2:$L$10401,B7896)</f>
        <v>3</v>
      </c>
      <c r="E7896" s="4">
        <f>SUMIFS('Все позиции'!$P$2:$P$10401,'Все позиции'!$H$2:$H$10401,A7896,'Все позиции'!$L$2:$L$10401,B7896)</f>
        <v>22984.799999999999</v>
      </c>
      <c r="F7896" s="2">
        <f>COUNTIFS('Все позиции'!$H$2:$H$10401,A7896,'Все позиции'!$L$2:$L$10401,B7896,'Все позиции'!$F$2:$F$10401,"&lt;&gt;")</f>
        <v>0</v>
      </c>
      <c r="G7896" s="2" t="str">
        <f t="shared" si="123"/>
        <v>нет</v>
      </c>
    </row>
    <row r="7897" spans="1:7" x14ac:dyDescent="0.25">
      <c r="A7897" s="2" t="s">
        <v>9395</v>
      </c>
      <c r="B7897" s="2" t="s">
        <v>38</v>
      </c>
      <c r="C7897" s="2">
        <f>COUNTIFS('Все позиции'!$H$2:$H$10401,A7897,'Все позиции'!$L$2:$L$10401,B7897)</f>
        <v>1</v>
      </c>
      <c r="D7897" s="2">
        <f>SUMIFS('Все позиции'!$K$2:$K$10401,'Все позиции'!$H$2:$H$10401,A7897,'Все позиции'!$L$2:$L$10401,B7897)</f>
        <v>15</v>
      </c>
      <c r="E7897" s="4">
        <f>SUMIFS('Все позиции'!$P$2:$P$10401,'Все позиции'!$H$2:$H$10401,A7897,'Все позиции'!$L$2:$L$10401,B7897)</f>
        <v>8235</v>
      </c>
      <c r="F7897" s="2">
        <f>COUNTIFS('Все позиции'!$H$2:$H$10401,A7897,'Все позиции'!$L$2:$L$10401,B7897,'Все позиции'!$F$2:$F$10401,"&lt;&gt;")</f>
        <v>1</v>
      </c>
      <c r="G7897" s="2" t="str">
        <f t="shared" si="123"/>
        <v>да</v>
      </c>
    </row>
    <row r="7898" spans="1:7" x14ac:dyDescent="0.25">
      <c r="A7898" s="2" t="s">
        <v>489</v>
      </c>
      <c r="B7898" s="2" t="s">
        <v>38</v>
      </c>
      <c r="C7898" s="2">
        <f>COUNTIFS('Все позиции'!$H$2:$H$10401,A7898,'Все позиции'!$L$2:$L$10401,B7898)</f>
        <v>2</v>
      </c>
      <c r="D7898" s="2">
        <f>SUMIFS('Все позиции'!$K$2:$K$10401,'Все позиции'!$H$2:$H$10401,A7898,'Все позиции'!$L$2:$L$10401,B7898)</f>
        <v>44</v>
      </c>
      <c r="E7898" s="4">
        <f>SUMIFS('Все позиции'!$P$2:$P$10401,'Все позиции'!$H$2:$H$10401,A7898,'Все позиции'!$L$2:$L$10401,B7898)</f>
        <v>66252.34</v>
      </c>
      <c r="F7898" s="2">
        <f>COUNTIFS('Все позиции'!$H$2:$H$10401,A7898,'Все позиции'!$L$2:$L$10401,B7898,'Все позиции'!$F$2:$F$10401,"&lt;&gt;")</f>
        <v>0</v>
      </c>
      <c r="G7898" s="2" t="str">
        <f t="shared" si="123"/>
        <v>нет</v>
      </c>
    </row>
    <row r="7899" spans="1:7" x14ac:dyDescent="0.25">
      <c r="A7899" s="2" t="s">
        <v>5519</v>
      </c>
      <c r="B7899" s="2" t="s">
        <v>38</v>
      </c>
      <c r="C7899" s="2">
        <f>COUNTIFS('Все позиции'!$H$2:$H$10401,A7899,'Все позиции'!$L$2:$L$10401,B7899)</f>
        <v>2</v>
      </c>
      <c r="D7899" s="2">
        <f>SUMIFS('Все позиции'!$K$2:$K$10401,'Все позиции'!$H$2:$H$10401,A7899,'Все позиции'!$L$2:$L$10401,B7899)</f>
        <v>48</v>
      </c>
      <c r="E7899" s="4">
        <f>SUMIFS('Все позиции'!$P$2:$P$10401,'Все позиции'!$H$2:$H$10401,A7899,'Все позиции'!$L$2:$L$10401,B7899)</f>
        <v>66751.08</v>
      </c>
      <c r="F7899" s="2">
        <f>COUNTIFS('Все позиции'!$H$2:$H$10401,A7899,'Все позиции'!$L$2:$L$10401,B7899,'Все позиции'!$F$2:$F$10401,"&lt;&gt;")</f>
        <v>1</v>
      </c>
      <c r="G7899" s="2" t="str">
        <f t="shared" si="123"/>
        <v>да</v>
      </c>
    </row>
    <row r="7900" spans="1:7" x14ac:dyDescent="0.25">
      <c r="A7900" s="2" t="s">
        <v>1352</v>
      </c>
      <c r="B7900" s="2" t="s">
        <v>38</v>
      </c>
      <c r="C7900" s="2">
        <f>COUNTIFS('Все позиции'!$H$2:$H$10401,A7900,'Все позиции'!$L$2:$L$10401,B7900)</f>
        <v>1</v>
      </c>
      <c r="D7900" s="2">
        <f>SUMIFS('Все позиции'!$K$2:$K$10401,'Все позиции'!$H$2:$H$10401,A7900,'Все позиции'!$L$2:$L$10401,B7900)</f>
        <v>132</v>
      </c>
      <c r="E7900" s="4">
        <f>SUMIFS('Все позиции'!$P$2:$P$10401,'Все позиции'!$H$2:$H$10401,A7900,'Все позиции'!$L$2:$L$10401,B7900)</f>
        <v>81851.8</v>
      </c>
      <c r="F7900" s="2">
        <f>COUNTIFS('Все позиции'!$H$2:$H$10401,A7900,'Все позиции'!$L$2:$L$10401,B7900,'Все позиции'!$F$2:$F$10401,"&lt;&gt;")</f>
        <v>0</v>
      </c>
      <c r="G7900" s="2" t="str">
        <f t="shared" si="123"/>
        <v>нет</v>
      </c>
    </row>
    <row r="7901" spans="1:7" x14ac:dyDescent="0.25">
      <c r="A7901" s="2" t="s">
        <v>4185</v>
      </c>
      <c r="B7901" s="2" t="s">
        <v>38</v>
      </c>
      <c r="C7901" s="2">
        <f>COUNTIFS('Все позиции'!$H$2:$H$10401,A7901,'Все позиции'!$L$2:$L$10401,B7901)</f>
        <v>1</v>
      </c>
      <c r="D7901" s="2">
        <f>SUMIFS('Все позиции'!$K$2:$K$10401,'Все позиции'!$H$2:$H$10401,A7901,'Все позиции'!$L$2:$L$10401,B7901)</f>
        <v>22</v>
      </c>
      <c r="E7901" s="4">
        <f>SUMIFS('Все позиции'!$P$2:$P$10401,'Все позиции'!$H$2:$H$10401,A7901,'Все позиции'!$L$2:$L$10401,B7901)</f>
        <v>168555.2</v>
      </c>
      <c r="F7901" s="2">
        <f>COUNTIFS('Все позиции'!$H$2:$H$10401,A7901,'Все позиции'!$L$2:$L$10401,B7901,'Все позиции'!$F$2:$F$10401,"&lt;&gt;")</f>
        <v>0</v>
      </c>
      <c r="G7901" s="2" t="str">
        <f t="shared" si="123"/>
        <v>нет</v>
      </c>
    </row>
    <row r="7902" spans="1:7" x14ac:dyDescent="0.25">
      <c r="A7902" s="2" t="s">
        <v>6891</v>
      </c>
      <c r="B7902" s="2" t="s">
        <v>38</v>
      </c>
      <c r="C7902" s="2">
        <f>COUNTIFS('Все позиции'!$H$2:$H$10401,A7902,'Все позиции'!$L$2:$L$10401,B7902)</f>
        <v>1</v>
      </c>
      <c r="D7902" s="2">
        <f>SUMIFS('Все позиции'!$K$2:$K$10401,'Все позиции'!$H$2:$H$10401,A7902,'Все позиции'!$L$2:$L$10401,B7902)</f>
        <v>2</v>
      </c>
      <c r="E7902" s="4">
        <f>SUMIFS('Все позиции'!$P$2:$P$10401,'Все позиции'!$H$2:$H$10401,A7902,'Все позиции'!$L$2:$L$10401,B7902)</f>
        <v>5294.8</v>
      </c>
      <c r="F7902" s="2">
        <f>COUNTIFS('Все позиции'!$H$2:$H$10401,A7902,'Все позиции'!$L$2:$L$10401,B7902,'Все позиции'!$F$2:$F$10401,"&lt;&gt;")</f>
        <v>0</v>
      </c>
      <c r="G7902" s="2" t="str">
        <f t="shared" si="123"/>
        <v>нет</v>
      </c>
    </row>
    <row r="7903" spans="1:7" x14ac:dyDescent="0.25">
      <c r="A7903" s="2" t="s">
        <v>6755</v>
      </c>
      <c r="B7903" s="2" t="s">
        <v>38</v>
      </c>
      <c r="C7903" s="2">
        <f>COUNTIFS('Все позиции'!$H$2:$H$10401,A7903,'Все позиции'!$L$2:$L$10401,B7903)</f>
        <v>1</v>
      </c>
      <c r="D7903" s="2">
        <f>SUMIFS('Все позиции'!$K$2:$K$10401,'Все позиции'!$H$2:$H$10401,A7903,'Все позиции'!$L$2:$L$10401,B7903)</f>
        <v>4</v>
      </c>
      <c r="E7903" s="4">
        <f>SUMIFS('Все позиции'!$P$2:$P$10401,'Все позиции'!$H$2:$H$10401,A7903,'Все позиции'!$L$2:$L$10401,B7903)</f>
        <v>9882</v>
      </c>
      <c r="F7903" s="2">
        <f>COUNTIFS('Все позиции'!$H$2:$H$10401,A7903,'Все позиции'!$L$2:$L$10401,B7903,'Все позиции'!$F$2:$F$10401,"&lt;&gt;")</f>
        <v>0</v>
      </c>
      <c r="G7903" s="2" t="str">
        <f t="shared" si="123"/>
        <v>нет</v>
      </c>
    </row>
    <row r="7904" spans="1:7" x14ac:dyDescent="0.25">
      <c r="A7904" s="2" t="s">
        <v>6754</v>
      </c>
      <c r="B7904" s="2" t="s">
        <v>38</v>
      </c>
      <c r="C7904" s="2">
        <f>COUNTIFS('Все позиции'!$H$2:$H$10401,A7904,'Все позиции'!$L$2:$L$10401,B7904)</f>
        <v>1</v>
      </c>
      <c r="D7904" s="2">
        <f>SUMIFS('Все позиции'!$K$2:$K$10401,'Все позиции'!$H$2:$H$10401,A7904,'Все позиции'!$L$2:$L$10401,B7904)</f>
        <v>4</v>
      </c>
      <c r="E7904" s="4">
        <f>SUMIFS('Все позиции'!$P$2:$P$10401,'Все позиции'!$H$2:$H$10401,A7904,'Все позиции'!$L$2:$L$10401,B7904)</f>
        <v>40845.599999999999</v>
      </c>
      <c r="F7904" s="2">
        <f>COUNTIFS('Все позиции'!$H$2:$H$10401,A7904,'Все позиции'!$L$2:$L$10401,B7904,'Все позиции'!$F$2:$F$10401,"&lt;&gt;")</f>
        <v>0</v>
      </c>
      <c r="G7904" s="2" t="str">
        <f t="shared" si="123"/>
        <v>нет</v>
      </c>
    </row>
    <row r="7905" spans="1:7" x14ac:dyDescent="0.25">
      <c r="A7905" s="2" t="s">
        <v>9130</v>
      </c>
      <c r="B7905" s="2" t="s">
        <v>38</v>
      </c>
      <c r="C7905" s="2">
        <f>COUNTIFS('Все позиции'!$H$2:$H$10401,A7905,'Все позиции'!$L$2:$L$10401,B7905)</f>
        <v>1</v>
      </c>
      <c r="D7905" s="2">
        <f>SUMIFS('Все позиции'!$K$2:$K$10401,'Все позиции'!$H$2:$H$10401,A7905,'Все позиции'!$L$2:$L$10401,B7905)</f>
        <v>50</v>
      </c>
      <c r="E7905" s="4">
        <f>SUMIFS('Все позиции'!$P$2:$P$10401,'Все позиции'!$H$2:$H$10401,A7905,'Все позиции'!$L$2:$L$10401,B7905)</f>
        <v>3509.94</v>
      </c>
      <c r="F7905" s="2">
        <f>COUNTIFS('Все позиции'!$H$2:$H$10401,A7905,'Все позиции'!$L$2:$L$10401,B7905,'Все позиции'!$F$2:$F$10401,"&lt;&gt;")</f>
        <v>1</v>
      </c>
      <c r="G7905" s="2" t="str">
        <f t="shared" si="123"/>
        <v>да</v>
      </c>
    </row>
    <row r="7906" spans="1:7" x14ac:dyDescent="0.25">
      <c r="A7906" s="2" t="s">
        <v>4173</v>
      </c>
      <c r="B7906" s="2" t="s">
        <v>38</v>
      </c>
      <c r="C7906" s="2">
        <f>COUNTIFS('Все позиции'!$H$2:$H$10401,A7906,'Все позиции'!$L$2:$L$10401,B7906)</f>
        <v>1</v>
      </c>
      <c r="D7906" s="2">
        <f>SUMIFS('Все позиции'!$K$2:$K$10401,'Все позиции'!$H$2:$H$10401,A7906,'Все позиции'!$L$2:$L$10401,B7906)</f>
        <v>1</v>
      </c>
      <c r="E7906" s="4">
        <f>SUMIFS('Все позиции'!$P$2:$P$10401,'Все позиции'!$H$2:$H$10401,A7906,'Все позиции'!$L$2:$L$10401,B7906)</f>
        <v>3984.03</v>
      </c>
      <c r="F7906" s="2">
        <f>COUNTIFS('Все позиции'!$H$2:$H$10401,A7906,'Все позиции'!$L$2:$L$10401,B7906,'Все позиции'!$F$2:$F$10401,"&lt;&gt;")</f>
        <v>0</v>
      </c>
      <c r="G7906" s="2" t="str">
        <f t="shared" si="123"/>
        <v>нет</v>
      </c>
    </row>
    <row r="7907" spans="1:7" x14ac:dyDescent="0.25">
      <c r="A7907" s="2" t="s">
        <v>4174</v>
      </c>
      <c r="B7907" s="2" t="s">
        <v>38</v>
      </c>
      <c r="C7907" s="2">
        <f>COUNTIFS('Все позиции'!$H$2:$H$10401,A7907,'Все позиции'!$L$2:$L$10401,B7907)</f>
        <v>1</v>
      </c>
      <c r="D7907" s="2">
        <f>SUMIFS('Все позиции'!$K$2:$K$10401,'Все позиции'!$H$2:$H$10401,A7907,'Все позиции'!$L$2:$L$10401,B7907)</f>
        <v>1</v>
      </c>
      <c r="E7907" s="4">
        <f>SUMIFS('Все позиции'!$P$2:$P$10401,'Все позиции'!$H$2:$H$10401,A7907,'Все позиции'!$L$2:$L$10401,B7907)</f>
        <v>4596.96</v>
      </c>
      <c r="F7907" s="2">
        <f>COUNTIFS('Все позиции'!$H$2:$H$10401,A7907,'Все позиции'!$L$2:$L$10401,B7907,'Все позиции'!$F$2:$F$10401,"&lt;&gt;")</f>
        <v>0</v>
      </c>
      <c r="G7907" s="2" t="str">
        <f t="shared" si="123"/>
        <v>нет</v>
      </c>
    </row>
    <row r="7908" spans="1:7" x14ac:dyDescent="0.25">
      <c r="A7908" s="2" t="s">
        <v>4176</v>
      </c>
      <c r="B7908" s="2" t="s">
        <v>38</v>
      </c>
      <c r="C7908" s="2">
        <f>COUNTIFS('Все позиции'!$H$2:$H$10401,A7908,'Все позиции'!$L$2:$L$10401,B7908)</f>
        <v>1</v>
      </c>
      <c r="D7908" s="2">
        <f>SUMIFS('Все позиции'!$K$2:$K$10401,'Все позиции'!$H$2:$H$10401,A7908,'Все позиции'!$L$2:$L$10401,B7908)</f>
        <v>1</v>
      </c>
      <c r="E7908" s="4">
        <f>SUMIFS('Все позиции'!$P$2:$P$10401,'Все позиции'!$H$2:$H$10401,A7908,'Все позиции'!$L$2:$L$10401,B7908)</f>
        <v>3984.03</v>
      </c>
      <c r="F7908" s="2">
        <f>COUNTIFS('Все позиции'!$H$2:$H$10401,A7908,'Все позиции'!$L$2:$L$10401,B7908,'Все позиции'!$F$2:$F$10401,"&lt;&gt;")</f>
        <v>0</v>
      </c>
      <c r="G7908" s="2" t="str">
        <f t="shared" si="123"/>
        <v>нет</v>
      </c>
    </row>
    <row r="7909" spans="1:7" x14ac:dyDescent="0.25">
      <c r="A7909" s="2" t="s">
        <v>4177</v>
      </c>
      <c r="B7909" s="2" t="s">
        <v>38</v>
      </c>
      <c r="C7909" s="2">
        <f>COUNTIFS('Все позиции'!$H$2:$H$10401,A7909,'Все позиции'!$L$2:$L$10401,B7909)</f>
        <v>1</v>
      </c>
      <c r="D7909" s="2">
        <f>SUMIFS('Все позиции'!$K$2:$K$10401,'Все позиции'!$H$2:$H$10401,A7909,'Все позиции'!$L$2:$L$10401,B7909)</f>
        <v>1</v>
      </c>
      <c r="E7909" s="4">
        <f>SUMIFS('Все позиции'!$P$2:$P$10401,'Все позиции'!$H$2:$H$10401,A7909,'Все позиции'!$L$2:$L$10401,B7909)</f>
        <v>4596.96</v>
      </c>
      <c r="F7909" s="2">
        <f>COUNTIFS('Все позиции'!$H$2:$H$10401,A7909,'Все позиции'!$L$2:$L$10401,B7909,'Все позиции'!$F$2:$F$10401,"&lt;&gt;")</f>
        <v>0</v>
      </c>
      <c r="G7909" s="2" t="str">
        <f t="shared" si="123"/>
        <v>нет</v>
      </c>
    </row>
    <row r="7910" spans="1:7" x14ac:dyDescent="0.25">
      <c r="A7910" s="2" t="s">
        <v>4169</v>
      </c>
      <c r="B7910" s="2" t="s">
        <v>38</v>
      </c>
      <c r="C7910" s="2">
        <f>COUNTIFS('Все позиции'!$H$2:$H$10401,A7910,'Все позиции'!$L$2:$L$10401,B7910)</f>
        <v>1</v>
      </c>
      <c r="D7910" s="2">
        <f>SUMIFS('Все позиции'!$K$2:$K$10401,'Все позиции'!$H$2:$H$10401,A7910,'Все позиции'!$L$2:$L$10401,B7910)</f>
        <v>2</v>
      </c>
      <c r="E7910" s="4">
        <f>SUMIFS('Все позиции'!$P$2:$P$10401,'Все позиции'!$H$2:$H$10401,A7910,'Все позиции'!$L$2:$L$10401,B7910)</f>
        <v>7968.06</v>
      </c>
      <c r="F7910" s="2">
        <f>COUNTIFS('Все позиции'!$H$2:$H$10401,A7910,'Все позиции'!$L$2:$L$10401,B7910,'Все позиции'!$F$2:$F$10401,"&lt;&gt;")</f>
        <v>0</v>
      </c>
      <c r="G7910" s="2" t="str">
        <f t="shared" si="123"/>
        <v>нет</v>
      </c>
    </row>
    <row r="7911" spans="1:7" x14ac:dyDescent="0.25">
      <c r="A7911" s="2" t="s">
        <v>4170</v>
      </c>
      <c r="B7911" s="2" t="s">
        <v>38</v>
      </c>
      <c r="C7911" s="2">
        <f>COUNTIFS('Все позиции'!$H$2:$H$10401,A7911,'Все позиции'!$L$2:$L$10401,B7911)</f>
        <v>1</v>
      </c>
      <c r="D7911" s="2">
        <f>SUMIFS('Все позиции'!$K$2:$K$10401,'Все позиции'!$H$2:$H$10401,A7911,'Все позиции'!$L$2:$L$10401,B7911)</f>
        <v>1</v>
      </c>
      <c r="E7911" s="4">
        <f>SUMIFS('Все позиции'!$P$2:$P$10401,'Все позиции'!$H$2:$H$10401,A7911,'Все позиции'!$L$2:$L$10401,B7911)</f>
        <v>4596.96</v>
      </c>
      <c r="F7911" s="2">
        <f>COUNTIFS('Все позиции'!$H$2:$H$10401,A7911,'Все позиции'!$L$2:$L$10401,B7911,'Все позиции'!$F$2:$F$10401,"&lt;&gt;")</f>
        <v>0</v>
      </c>
      <c r="G7911" s="2" t="str">
        <f t="shared" si="123"/>
        <v>нет</v>
      </c>
    </row>
    <row r="7912" spans="1:7" x14ac:dyDescent="0.25">
      <c r="A7912" s="2" t="s">
        <v>4175</v>
      </c>
      <c r="B7912" s="2" t="s">
        <v>38</v>
      </c>
      <c r="C7912" s="2">
        <f>COUNTIFS('Все позиции'!$H$2:$H$10401,A7912,'Все позиции'!$L$2:$L$10401,B7912)</f>
        <v>1</v>
      </c>
      <c r="D7912" s="2">
        <f>SUMIFS('Все позиции'!$K$2:$K$10401,'Все позиции'!$H$2:$H$10401,A7912,'Все позиции'!$L$2:$L$10401,B7912)</f>
        <v>1</v>
      </c>
      <c r="E7912" s="4">
        <f>SUMIFS('Все позиции'!$P$2:$P$10401,'Все позиции'!$H$2:$H$10401,A7912,'Все позиции'!$L$2:$L$10401,B7912)</f>
        <v>7661.6</v>
      </c>
      <c r="F7912" s="2">
        <f>COUNTIFS('Все позиции'!$H$2:$H$10401,A7912,'Все позиции'!$L$2:$L$10401,B7912,'Все позиции'!$F$2:$F$10401,"&lt;&gt;")</f>
        <v>0</v>
      </c>
      <c r="G7912" s="2" t="str">
        <f t="shared" si="123"/>
        <v>нет</v>
      </c>
    </row>
    <row r="7913" spans="1:7" x14ac:dyDescent="0.25">
      <c r="A7913" s="2" t="s">
        <v>4178</v>
      </c>
      <c r="B7913" s="2" t="s">
        <v>38</v>
      </c>
      <c r="C7913" s="2">
        <f>COUNTIFS('Все позиции'!$H$2:$H$10401,A7913,'Все позиции'!$L$2:$L$10401,B7913)</f>
        <v>1</v>
      </c>
      <c r="D7913" s="2">
        <f>SUMIFS('Все позиции'!$K$2:$K$10401,'Все позиции'!$H$2:$H$10401,A7913,'Все позиции'!$L$2:$L$10401,B7913)</f>
        <v>6</v>
      </c>
      <c r="E7913" s="4">
        <f>SUMIFS('Все позиции'!$P$2:$P$10401,'Все позиции'!$H$2:$H$10401,A7913,'Все позиции'!$L$2:$L$10401,B7913)</f>
        <v>45969.599999999999</v>
      </c>
      <c r="F7913" s="2">
        <f>COUNTIFS('Все позиции'!$H$2:$H$10401,A7913,'Все позиции'!$L$2:$L$10401,B7913,'Все позиции'!$F$2:$F$10401,"&lt;&gt;")</f>
        <v>0</v>
      </c>
      <c r="G7913" s="2" t="str">
        <f t="shared" si="123"/>
        <v>нет</v>
      </c>
    </row>
    <row r="7914" spans="1:7" x14ac:dyDescent="0.25">
      <c r="A7914" s="2" t="s">
        <v>4172</v>
      </c>
      <c r="B7914" s="2" t="s">
        <v>38</v>
      </c>
      <c r="C7914" s="2">
        <f>COUNTIFS('Все позиции'!$H$2:$H$10401,A7914,'Все позиции'!$L$2:$L$10401,B7914)</f>
        <v>1</v>
      </c>
      <c r="D7914" s="2">
        <f>SUMIFS('Все позиции'!$K$2:$K$10401,'Все позиции'!$H$2:$H$10401,A7914,'Все позиции'!$L$2:$L$10401,B7914)</f>
        <v>1</v>
      </c>
      <c r="E7914" s="4">
        <f>SUMIFS('Все позиции'!$P$2:$P$10401,'Все позиции'!$H$2:$H$10401,A7914,'Все позиции'!$L$2:$L$10401,B7914)</f>
        <v>7661.6</v>
      </c>
      <c r="F7914" s="2">
        <f>COUNTIFS('Все позиции'!$H$2:$H$10401,A7914,'Все позиции'!$L$2:$L$10401,B7914,'Все позиции'!$F$2:$F$10401,"&lt;&gt;")</f>
        <v>0</v>
      </c>
      <c r="G7914" s="2" t="str">
        <f t="shared" si="123"/>
        <v>нет</v>
      </c>
    </row>
    <row r="7915" spans="1:7" x14ac:dyDescent="0.25">
      <c r="A7915" s="2" t="s">
        <v>4179</v>
      </c>
      <c r="B7915" s="2" t="s">
        <v>38</v>
      </c>
      <c r="C7915" s="2">
        <f>COUNTIFS('Все позиции'!$H$2:$H$10401,A7915,'Все позиции'!$L$2:$L$10401,B7915)</f>
        <v>1</v>
      </c>
      <c r="D7915" s="2">
        <f>SUMIFS('Все позиции'!$K$2:$K$10401,'Все позиции'!$H$2:$H$10401,A7915,'Все позиции'!$L$2:$L$10401,B7915)</f>
        <v>1</v>
      </c>
      <c r="E7915" s="4">
        <f>SUMIFS('Все позиции'!$P$2:$P$10401,'Все позиции'!$H$2:$H$10401,A7915,'Все позиции'!$L$2:$L$10401,B7915)</f>
        <v>4596.96</v>
      </c>
      <c r="F7915" s="2">
        <f>COUNTIFS('Все позиции'!$H$2:$H$10401,A7915,'Все позиции'!$L$2:$L$10401,B7915,'Все позиции'!$F$2:$F$10401,"&lt;&gt;")</f>
        <v>0</v>
      </c>
      <c r="G7915" s="2" t="str">
        <f t="shared" si="123"/>
        <v>нет</v>
      </c>
    </row>
    <row r="7916" spans="1:7" x14ac:dyDescent="0.25">
      <c r="A7916" s="2" t="s">
        <v>4171</v>
      </c>
      <c r="B7916" s="2" t="s">
        <v>38</v>
      </c>
      <c r="C7916" s="2">
        <f>COUNTIFS('Все позиции'!$H$2:$H$10401,A7916,'Все позиции'!$L$2:$L$10401,B7916)</f>
        <v>1</v>
      </c>
      <c r="D7916" s="2">
        <f>SUMIFS('Все позиции'!$K$2:$K$10401,'Все позиции'!$H$2:$H$10401,A7916,'Все позиции'!$L$2:$L$10401,B7916)</f>
        <v>2</v>
      </c>
      <c r="E7916" s="4">
        <f>SUMIFS('Все позиции'!$P$2:$P$10401,'Все позиции'!$H$2:$H$10401,A7916,'Все позиции'!$L$2:$L$10401,B7916)</f>
        <v>9193.92</v>
      </c>
      <c r="F7916" s="2">
        <f>COUNTIFS('Все позиции'!$H$2:$H$10401,A7916,'Все позиции'!$L$2:$L$10401,B7916,'Все позиции'!$F$2:$F$10401,"&lt;&gt;")</f>
        <v>0</v>
      </c>
      <c r="G7916" s="2" t="str">
        <f t="shared" si="123"/>
        <v>нет</v>
      </c>
    </row>
    <row r="7917" spans="1:7" x14ac:dyDescent="0.25">
      <c r="A7917" s="2" t="s">
        <v>4181</v>
      </c>
      <c r="B7917" s="2" t="s">
        <v>38</v>
      </c>
      <c r="C7917" s="2">
        <f>COUNTIFS('Все позиции'!$H$2:$H$10401,A7917,'Все позиции'!$L$2:$L$10401,B7917)</f>
        <v>1</v>
      </c>
      <c r="D7917" s="2">
        <f>SUMIFS('Все позиции'!$K$2:$K$10401,'Все позиции'!$H$2:$H$10401,A7917,'Все позиции'!$L$2:$L$10401,B7917)</f>
        <v>2</v>
      </c>
      <c r="E7917" s="4">
        <f>SUMIFS('Все позиции'!$P$2:$P$10401,'Все позиции'!$H$2:$H$10401,A7917,'Все позиции'!$L$2:$L$10401,B7917)</f>
        <v>15323.2</v>
      </c>
      <c r="F7917" s="2">
        <f>COUNTIFS('Все позиции'!$H$2:$H$10401,A7917,'Все позиции'!$L$2:$L$10401,B7917,'Все позиции'!$F$2:$F$10401,"&lt;&gt;")</f>
        <v>0</v>
      </c>
      <c r="G7917" s="2" t="str">
        <f t="shared" si="123"/>
        <v>нет</v>
      </c>
    </row>
    <row r="7918" spans="1:7" x14ac:dyDescent="0.25">
      <c r="A7918" s="2" t="s">
        <v>4180</v>
      </c>
      <c r="B7918" s="2" t="s">
        <v>38</v>
      </c>
      <c r="C7918" s="2">
        <f>COUNTIFS('Все позиции'!$H$2:$H$10401,A7918,'Все позиции'!$L$2:$L$10401,B7918)</f>
        <v>1</v>
      </c>
      <c r="D7918" s="2">
        <f>SUMIFS('Все позиции'!$K$2:$K$10401,'Все позиции'!$H$2:$H$10401,A7918,'Все позиции'!$L$2:$L$10401,B7918)</f>
        <v>1</v>
      </c>
      <c r="E7918" s="4">
        <f>SUMIFS('Все позиции'!$P$2:$P$10401,'Все позиции'!$H$2:$H$10401,A7918,'Все позиции'!$L$2:$L$10401,B7918)</f>
        <v>7661.6</v>
      </c>
      <c r="F7918" s="2">
        <f>COUNTIFS('Все позиции'!$H$2:$H$10401,A7918,'Все позиции'!$L$2:$L$10401,B7918,'Все позиции'!$F$2:$F$10401,"&lt;&gt;")</f>
        <v>0</v>
      </c>
      <c r="G7918" s="2" t="str">
        <f t="shared" si="123"/>
        <v>нет</v>
      </c>
    </row>
    <row r="7919" spans="1:7" x14ac:dyDescent="0.25">
      <c r="A7919" s="2" t="s">
        <v>6068</v>
      </c>
      <c r="B7919" s="2" t="s">
        <v>38</v>
      </c>
      <c r="C7919" s="2">
        <f>COUNTIFS('Все позиции'!$H$2:$H$10401,A7919,'Все позиции'!$L$2:$L$10401,B7919)</f>
        <v>1</v>
      </c>
      <c r="D7919" s="2">
        <f>SUMIFS('Все позиции'!$K$2:$K$10401,'Все позиции'!$H$2:$H$10401,A7919,'Все позиции'!$L$2:$L$10401,B7919)</f>
        <v>20</v>
      </c>
      <c r="E7919" s="4">
        <f>SUMIFS('Все позиции'!$P$2:$P$10401,'Все позиции'!$H$2:$H$10401,A7919,'Все позиции'!$L$2:$L$10401,B7919)</f>
        <v>21599.86</v>
      </c>
      <c r="F7919" s="2">
        <f>COUNTIFS('Все позиции'!$H$2:$H$10401,A7919,'Все позиции'!$L$2:$L$10401,B7919,'Все позиции'!$F$2:$F$10401,"&lt;&gt;")</f>
        <v>1</v>
      </c>
      <c r="G7919" s="2" t="str">
        <f t="shared" si="123"/>
        <v>да</v>
      </c>
    </row>
    <row r="7920" spans="1:7" x14ac:dyDescent="0.25">
      <c r="A7920" s="2" t="s">
        <v>9203</v>
      </c>
      <c r="B7920" s="2" t="s">
        <v>38</v>
      </c>
      <c r="C7920" s="2">
        <f>COUNTIFS('Все позиции'!$H$2:$H$10401,A7920,'Все позиции'!$L$2:$L$10401,B7920)</f>
        <v>1</v>
      </c>
      <c r="D7920" s="2">
        <f>SUMIFS('Все позиции'!$K$2:$K$10401,'Все позиции'!$H$2:$H$10401,A7920,'Все позиции'!$L$2:$L$10401,B7920)</f>
        <v>64</v>
      </c>
      <c r="E7920" s="4">
        <f>SUMIFS('Все позиции'!$P$2:$P$10401,'Все позиции'!$H$2:$H$10401,A7920,'Все позиции'!$L$2:$L$10401,B7920)</f>
        <v>36007.370000000003</v>
      </c>
      <c r="F7920" s="2">
        <f>COUNTIFS('Все позиции'!$H$2:$H$10401,A7920,'Все позиции'!$L$2:$L$10401,B7920,'Все позиции'!$F$2:$F$10401,"&lt;&gt;")</f>
        <v>1</v>
      </c>
      <c r="G7920" s="2" t="str">
        <f t="shared" si="123"/>
        <v>да</v>
      </c>
    </row>
    <row r="7921" spans="1:7" x14ac:dyDescent="0.25">
      <c r="A7921" s="2" t="s">
        <v>9202</v>
      </c>
      <c r="B7921" s="2" t="s">
        <v>38</v>
      </c>
      <c r="C7921" s="2">
        <f>COUNTIFS('Все позиции'!$H$2:$H$10401,A7921,'Все позиции'!$L$2:$L$10401,B7921)</f>
        <v>1</v>
      </c>
      <c r="D7921" s="2">
        <f>SUMIFS('Все позиции'!$K$2:$K$10401,'Все позиции'!$H$2:$H$10401,A7921,'Все позиции'!$L$2:$L$10401,B7921)</f>
        <v>64</v>
      </c>
      <c r="E7921" s="4">
        <f>SUMIFS('Все позиции'!$P$2:$P$10401,'Все позиции'!$H$2:$H$10401,A7921,'Все позиции'!$L$2:$L$10401,B7921)</f>
        <v>39865.31</v>
      </c>
      <c r="F7921" s="2">
        <f>COUNTIFS('Все позиции'!$H$2:$H$10401,A7921,'Все позиции'!$L$2:$L$10401,B7921,'Все позиции'!$F$2:$F$10401,"&lt;&gt;")</f>
        <v>1</v>
      </c>
      <c r="G7921" s="2" t="str">
        <f t="shared" si="123"/>
        <v>да</v>
      </c>
    </row>
    <row r="7922" spans="1:7" x14ac:dyDescent="0.25">
      <c r="A7922" s="2" t="s">
        <v>6339</v>
      </c>
      <c r="B7922" s="2" t="s">
        <v>38</v>
      </c>
      <c r="C7922" s="2">
        <f>COUNTIFS('Все позиции'!$H$2:$H$10401,A7922,'Все позиции'!$L$2:$L$10401,B7922)</f>
        <v>2</v>
      </c>
      <c r="D7922" s="2">
        <f>SUMIFS('Все позиции'!$K$2:$K$10401,'Все позиции'!$H$2:$H$10401,A7922,'Все позиции'!$L$2:$L$10401,B7922)</f>
        <v>40</v>
      </c>
      <c r="E7922" s="4">
        <f>SUMIFS('Все позиции'!$P$2:$P$10401,'Все позиции'!$H$2:$H$10401,A7922,'Все позиции'!$L$2:$L$10401,B7922)</f>
        <v>24937.53</v>
      </c>
      <c r="F7922" s="2">
        <f>COUNTIFS('Все позиции'!$H$2:$H$10401,A7922,'Все позиции'!$L$2:$L$10401,B7922,'Все позиции'!$F$2:$F$10401,"&lt;&gt;")</f>
        <v>2</v>
      </c>
      <c r="G7922" s="2" t="str">
        <f t="shared" si="123"/>
        <v>да</v>
      </c>
    </row>
    <row r="7923" spans="1:7" x14ac:dyDescent="0.25">
      <c r="A7923" s="2" t="s">
        <v>1730</v>
      </c>
      <c r="B7923" s="2" t="s">
        <v>38</v>
      </c>
      <c r="C7923" s="2">
        <f>COUNTIFS('Все позиции'!$H$2:$H$10401,A7923,'Все позиции'!$L$2:$L$10401,B7923)</f>
        <v>2</v>
      </c>
      <c r="D7923" s="2">
        <f>SUMIFS('Все позиции'!$K$2:$K$10401,'Все позиции'!$H$2:$H$10401,A7923,'Все позиции'!$L$2:$L$10401,B7923)</f>
        <v>2</v>
      </c>
      <c r="E7923" s="4">
        <f>SUMIFS('Все позиции'!$P$2:$P$10401,'Все позиции'!$H$2:$H$10401,A7923,'Все позиции'!$L$2:$L$10401,B7923)</f>
        <v>10088.52</v>
      </c>
      <c r="F7923" s="2">
        <f>COUNTIFS('Все позиции'!$H$2:$H$10401,A7923,'Все позиции'!$L$2:$L$10401,B7923,'Все позиции'!$F$2:$F$10401,"&lt;&gt;")</f>
        <v>0</v>
      </c>
      <c r="G7923" s="2" t="str">
        <f t="shared" si="123"/>
        <v>нет</v>
      </c>
    </row>
    <row r="7924" spans="1:7" x14ac:dyDescent="0.25">
      <c r="A7924" s="2" t="s">
        <v>9612</v>
      </c>
      <c r="B7924" s="2" t="s">
        <v>38</v>
      </c>
      <c r="C7924" s="2">
        <f>COUNTIFS('Все позиции'!$H$2:$H$10401,A7924,'Все позиции'!$L$2:$L$10401,B7924)</f>
        <v>1</v>
      </c>
      <c r="D7924" s="2">
        <f>SUMIFS('Все позиции'!$K$2:$K$10401,'Все позиции'!$H$2:$H$10401,A7924,'Все позиции'!$L$2:$L$10401,B7924)</f>
        <v>1</v>
      </c>
      <c r="E7924" s="4">
        <f>SUMIFS('Все позиции'!$P$2:$P$10401,'Все позиции'!$H$2:$H$10401,A7924,'Все позиции'!$L$2:$L$10401,B7924)</f>
        <v>2084930.93</v>
      </c>
      <c r="F7924" s="2">
        <f>COUNTIFS('Все позиции'!$H$2:$H$10401,A7924,'Все позиции'!$L$2:$L$10401,B7924,'Все позиции'!$F$2:$F$10401,"&lt;&gt;")</f>
        <v>1</v>
      </c>
      <c r="G7924" s="2" t="str">
        <f t="shared" si="123"/>
        <v>да</v>
      </c>
    </row>
    <row r="7925" spans="1:7" x14ac:dyDescent="0.25">
      <c r="A7925" s="2" t="s">
        <v>7702</v>
      </c>
      <c r="B7925" s="2" t="s">
        <v>38</v>
      </c>
      <c r="C7925" s="2">
        <f>COUNTIFS('Все позиции'!$H$2:$H$10401,A7925,'Все позиции'!$L$2:$L$10401,B7925)</f>
        <v>1</v>
      </c>
      <c r="D7925" s="2">
        <f>SUMIFS('Все позиции'!$K$2:$K$10401,'Все позиции'!$H$2:$H$10401,A7925,'Все позиции'!$L$2:$L$10401,B7925)</f>
        <v>500</v>
      </c>
      <c r="E7925" s="4">
        <f>SUMIFS('Все позиции'!$P$2:$P$10401,'Все позиции'!$H$2:$H$10401,A7925,'Все позиции'!$L$2:$L$10401,B7925)</f>
        <v>7320</v>
      </c>
      <c r="F7925" s="2">
        <f>COUNTIFS('Все позиции'!$H$2:$H$10401,A7925,'Все позиции'!$L$2:$L$10401,B7925,'Все позиции'!$F$2:$F$10401,"&lt;&gt;")</f>
        <v>1</v>
      </c>
      <c r="G7925" s="2" t="str">
        <f t="shared" si="123"/>
        <v>да</v>
      </c>
    </row>
    <row r="7926" spans="1:7" x14ac:dyDescent="0.25">
      <c r="A7926" s="2" t="s">
        <v>6069</v>
      </c>
      <c r="B7926" s="2" t="s">
        <v>38</v>
      </c>
      <c r="C7926" s="2">
        <f>COUNTIFS('Все позиции'!$H$2:$H$10401,A7926,'Все позиции'!$L$2:$L$10401,B7926)</f>
        <v>1</v>
      </c>
      <c r="D7926" s="2">
        <f>SUMIFS('Все позиции'!$K$2:$K$10401,'Все позиции'!$H$2:$H$10401,A7926,'Все позиции'!$L$2:$L$10401,B7926)</f>
        <v>10</v>
      </c>
      <c r="E7926" s="4">
        <f>SUMIFS('Все позиции'!$P$2:$P$10401,'Все позиции'!$H$2:$H$10401,A7926,'Все позиции'!$L$2:$L$10401,B7926)</f>
        <v>134505</v>
      </c>
      <c r="F7926" s="2">
        <f>COUNTIFS('Все позиции'!$H$2:$H$10401,A7926,'Все позиции'!$L$2:$L$10401,B7926,'Все позиции'!$F$2:$F$10401,"&lt;&gt;")</f>
        <v>1</v>
      </c>
      <c r="G7926" s="2" t="str">
        <f t="shared" si="123"/>
        <v>да</v>
      </c>
    </row>
    <row r="7927" spans="1:7" x14ac:dyDescent="0.25">
      <c r="A7927" s="2" t="s">
        <v>6070</v>
      </c>
      <c r="B7927" s="2" t="s">
        <v>38</v>
      </c>
      <c r="C7927" s="2">
        <f>COUNTIFS('Все позиции'!$H$2:$H$10401,A7927,'Все позиции'!$L$2:$L$10401,B7927)</f>
        <v>1</v>
      </c>
      <c r="D7927" s="2">
        <f>SUMIFS('Все позиции'!$K$2:$K$10401,'Все позиции'!$H$2:$H$10401,A7927,'Все позиции'!$L$2:$L$10401,B7927)</f>
        <v>20</v>
      </c>
      <c r="E7927" s="4">
        <f>SUMIFS('Все позиции'!$P$2:$P$10401,'Все позиции'!$H$2:$H$10401,A7927,'Все позиции'!$L$2:$L$10401,B7927)</f>
        <v>20862</v>
      </c>
      <c r="F7927" s="2">
        <f>COUNTIFS('Все позиции'!$H$2:$H$10401,A7927,'Все позиции'!$L$2:$L$10401,B7927,'Все позиции'!$F$2:$F$10401,"&lt;&gt;")</f>
        <v>1</v>
      </c>
      <c r="G7927" s="2" t="str">
        <f t="shared" si="123"/>
        <v>да</v>
      </c>
    </row>
    <row r="7928" spans="1:7" x14ac:dyDescent="0.25">
      <c r="A7928" s="2" t="s">
        <v>9886</v>
      </c>
      <c r="B7928" s="2" t="s">
        <v>557</v>
      </c>
      <c r="C7928" s="2">
        <f>COUNTIFS('Все позиции'!$H$2:$H$10401,A7928,'Все позиции'!$L$2:$L$10401,B7928)</f>
        <v>1</v>
      </c>
      <c r="D7928" s="2">
        <f>SUMIFS('Все позиции'!$K$2:$K$10401,'Все позиции'!$H$2:$H$10401,A7928,'Все позиции'!$L$2:$L$10401,B7928)</f>
        <v>248.56</v>
      </c>
      <c r="E7928" s="4">
        <f>SUMIFS('Все позиции'!$P$2:$P$10401,'Все позиции'!$H$2:$H$10401,A7928,'Все позиции'!$L$2:$L$10401,B7928)</f>
        <v>1306805.3400000001</v>
      </c>
      <c r="F7928" s="2">
        <f>COUNTIFS('Все позиции'!$H$2:$H$10401,A7928,'Все позиции'!$L$2:$L$10401,B7928,'Все позиции'!$F$2:$F$10401,"&lt;&gt;")</f>
        <v>1</v>
      </c>
      <c r="G7928" s="2" t="str">
        <f t="shared" si="123"/>
        <v>да</v>
      </c>
    </row>
    <row r="7929" spans="1:7" x14ac:dyDescent="0.25">
      <c r="A7929" s="2" t="s">
        <v>9887</v>
      </c>
      <c r="B7929" s="2" t="s">
        <v>557</v>
      </c>
      <c r="C7929" s="2">
        <f>COUNTIFS('Все позиции'!$H$2:$H$10401,A7929,'Все позиции'!$L$2:$L$10401,B7929)</f>
        <v>1</v>
      </c>
      <c r="D7929" s="2">
        <f>SUMIFS('Все позиции'!$K$2:$K$10401,'Все позиции'!$H$2:$H$10401,A7929,'Все позиции'!$L$2:$L$10401,B7929)</f>
        <v>395.46</v>
      </c>
      <c r="E7929" s="4">
        <f>SUMIFS('Все позиции'!$P$2:$P$10401,'Все позиции'!$H$2:$H$10401,A7929,'Все позиции'!$L$2:$L$10401,B7929)</f>
        <v>1871003.83</v>
      </c>
      <c r="F7929" s="2">
        <f>COUNTIFS('Все позиции'!$H$2:$H$10401,A7929,'Все позиции'!$L$2:$L$10401,B7929,'Все позиции'!$F$2:$F$10401,"&lt;&gt;")</f>
        <v>1</v>
      </c>
      <c r="G7929" s="2" t="str">
        <f t="shared" si="123"/>
        <v>да</v>
      </c>
    </row>
    <row r="7930" spans="1:7" x14ac:dyDescent="0.25">
      <c r="A7930" s="2" t="s">
        <v>9882</v>
      </c>
      <c r="B7930" s="2" t="s">
        <v>557</v>
      </c>
      <c r="C7930" s="2">
        <f>COUNTIFS('Все позиции'!$H$2:$H$10401,A7930,'Все позиции'!$L$2:$L$10401,B7930)</f>
        <v>1</v>
      </c>
      <c r="D7930" s="2">
        <f>SUMIFS('Все позиции'!$K$2:$K$10401,'Все позиции'!$H$2:$H$10401,A7930,'Все позиции'!$L$2:$L$10401,B7930)</f>
        <v>1096.55</v>
      </c>
      <c r="E7930" s="4">
        <f>SUMIFS('Все позиции'!$P$2:$P$10401,'Все позиции'!$H$2:$H$10401,A7930,'Все позиции'!$L$2:$L$10401,B7930)</f>
        <v>5188007.01</v>
      </c>
      <c r="F7930" s="2">
        <f>COUNTIFS('Все позиции'!$H$2:$H$10401,A7930,'Все позиции'!$L$2:$L$10401,B7930,'Все позиции'!$F$2:$F$10401,"&lt;&gt;")</f>
        <v>1</v>
      </c>
      <c r="G7930" s="2" t="str">
        <f t="shared" si="123"/>
        <v>да</v>
      </c>
    </row>
    <row r="7931" spans="1:7" x14ac:dyDescent="0.25">
      <c r="A7931" s="2" t="s">
        <v>6143</v>
      </c>
      <c r="B7931" s="2" t="s">
        <v>557</v>
      </c>
      <c r="C7931" s="2">
        <f>COUNTIFS('Все позиции'!$H$2:$H$10401,A7931,'Все позиции'!$L$2:$L$10401,B7931)</f>
        <v>1</v>
      </c>
      <c r="D7931" s="2">
        <f>SUMIFS('Все позиции'!$K$2:$K$10401,'Все позиции'!$H$2:$H$10401,A7931,'Все позиции'!$L$2:$L$10401,B7931)</f>
        <v>2340</v>
      </c>
      <c r="E7931" s="4">
        <f>SUMIFS('Все позиции'!$P$2:$P$10401,'Все позиции'!$H$2:$H$10401,A7931,'Все позиции'!$L$2:$L$10401,B7931)</f>
        <v>0</v>
      </c>
      <c r="F7931" s="2">
        <f>COUNTIFS('Все позиции'!$H$2:$H$10401,A7931,'Все позиции'!$L$2:$L$10401,B7931,'Все позиции'!$F$2:$F$10401,"&lt;&gt;")</f>
        <v>1</v>
      </c>
      <c r="G7931" s="2" t="str">
        <f t="shared" si="123"/>
        <v>да</v>
      </c>
    </row>
    <row r="7932" spans="1:7" x14ac:dyDescent="0.25">
      <c r="A7932" s="2" t="s">
        <v>81</v>
      </c>
      <c r="B7932" s="2" t="s">
        <v>38</v>
      </c>
      <c r="C7932" s="2">
        <f>COUNTIFS('Все позиции'!$H$2:$H$10401,A7932,'Все позиции'!$L$2:$L$10401,B7932)</f>
        <v>1</v>
      </c>
      <c r="D7932" s="2">
        <f>SUMIFS('Все позиции'!$K$2:$K$10401,'Все позиции'!$H$2:$H$10401,A7932,'Все позиции'!$L$2:$L$10401,B7932)</f>
        <v>1</v>
      </c>
      <c r="E7932" s="4">
        <f>SUMIFS('Все позиции'!$P$2:$P$10401,'Все позиции'!$H$2:$H$10401,A7932,'Все позиции'!$L$2:$L$10401,B7932)</f>
        <v>362645</v>
      </c>
      <c r="F7932" s="2">
        <f>COUNTIFS('Все позиции'!$H$2:$H$10401,A7932,'Все позиции'!$L$2:$L$10401,B7932,'Все позиции'!$F$2:$F$10401,"&lt;&gt;")</f>
        <v>0</v>
      </c>
      <c r="G7932" s="2" t="str">
        <f t="shared" si="123"/>
        <v>нет</v>
      </c>
    </row>
    <row r="7933" spans="1:7" x14ac:dyDescent="0.25">
      <c r="A7933" s="2" t="s">
        <v>520</v>
      </c>
      <c r="B7933" s="2" t="s">
        <v>38</v>
      </c>
      <c r="C7933" s="2">
        <f>COUNTIFS('Все позиции'!$H$2:$H$10401,A7933,'Все позиции'!$L$2:$L$10401,B7933)</f>
        <v>1</v>
      </c>
      <c r="D7933" s="2">
        <f>SUMIFS('Все позиции'!$K$2:$K$10401,'Все позиции'!$H$2:$H$10401,A7933,'Все позиции'!$L$2:$L$10401,B7933)</f>
        <v>150</v>
      </c>
      <c r="E7933" s="4">
        <f>SUMIFS('Все позиции'!$P$2:$P$10401,'Все позиции'!$H$2:$H$10401,A7933,'Все позиции'!$L$2:$L$10401,B7933)</f>
        <v>5222.82</v>
      </c>
      <c r="F7933" s="2">
        <f>COUNTIFS('Все позиции'!$H$2:$H$10401,A7933,'Все позиции'!$L$2:$L$10401,B7933,'Все позиции'!$F$2:$F$10401,"&lt;&gt;")</f>
        <v>0</v>
      </c>
      <c r="G7933" s="2" t="str">
        <f t="shared" si="123"/>
        <v>нет</v>
      </c>
    </row>
    <row r="7934" spans="1:7" x14ac:dyDescent="0.25">
      <c r="A7934" s="2" t="s">
        <v>6071</v>
      </c>
      <c r="B7934" s="2" t="s">
        <v>38</v>
      </c>
      <c r="C7934" s="2">
        <f>COUNTIFS('Все позиции'!$H$2:$H$10401,A7934,'Все позиции'!$L$2:$L$10401,B7934)</f>
        <v>1</v>
      </c>
      <c r="D7934" s="2">
        <f>SUMIFS('Все позиции'!$K$2:$K$10401,'Все позиции'!$H$2:$H$10401,A7934,'Все позиции'!$L$2:$L$10401,B7934)</f>
        <v>30</v>
      </c>
      <c r="E7934" s="4">
        <f>SUMIFS('Все позиции'!$P$2:$P$10401,'Все позиции'!$H$2:$H$10401,A7934,'Все позиции'!$L$2:$L$10401,B7934)</f>
        <v>4410.3</v>
      </c>
      <c r="F7934" s="2">
        <f>COUNTIFS('Все позиции'!$H$2:$H$10401,A7934,'Все позиции'!$L$2:$L$10401,B7934,'Все позиции'!$F$2:$F$10401,"&lt;&gt;")</f>
        <v>1</v>
      </c>
      <c r="G7934" s="2" t="str">
        <f t="shared" si="123"/>
        <v>да</v>
      </c>
    </row>
    <row r="7935" spans="1:7" x14ac:dyDescent="0.25">
      <c r="A7935" s="2" t="s">
        <v>3986</v>
      </c>
      <c r="B7935" s="2" t="s">
        <v>3982</v>
      </c>
      <c r="C7935" s="2">
        <f>COUNTIFS('Все позиции'!$H$2:$H$10401,A7935,'Все позиции'!$L$2:$L$10401,B7935)</f>
        <v>1</v>
      </c>
      <c r="D7935" s="2">
        <f>SUMIFS('Все позиции'!$K$2:$K$10401,'Все позиции'!$H$2:$H$10401,A7935,'Все позиции'!$L$2:$L$10401,B7935)</f>
        <v>20</v>
      </c>
      <c r="E7935" s="4">
        <f>SUMIFS('Все позиции'!$P$2:$P$10401,'Все позиции'!$H$2:$H$10401,A7935,'Все позиции'!$L$2:$L$10401,B7935)</f>
        <v>14293.52</v>
      </c>
      <c r="F7935" s="2">
        <f>COUNTIFS('Все позиции'!$H$2:$H$10401,A7935,'Все позиции'!$L$2:$L$10401,B7935,'Все позиции'!$F$2:$F$10401,"&lt;&gt;")</f>
        <v>0</v>
      </c>
      <c r="G7935" s="2" t="str">
        <f t="shared" si="123"/>
        <v>нет</v>
      </c>
    </row>
    <row r="7936" spans="1:7" x14ac:dyDescent="0.25">
      <c r="A7936" s="2" t="s">
        <v>3987</v>
      </c>
      <c r="B7936" s="2" t="s">
        <v>3982</v>
      </c>
      <c r="C7936" s="2">
        <f>COUNTIFS('Все позиции'!$H$2:$H$10401,A7936,'Все позиции'!$L$2:$L$10401,B7936)</f>
        <v>1</v>
      </c>
      <c r="D7936" s="2">
        <f>SUMIFS('Все позиции'!$K$2:$K$10401,'Все позиции'!$H$2:$H$10401,A7936,'Все позиции'!$L$2:$L$10401,B7936)</f>
        <v>20</v>
      </c>
      <c r="E7936" s="4">
        <f>SUMIFS('Все позиции'!$P$2:$P$10401,'Все позиции'!$H$2:$H$10401,A7936,'Все позиции'!$L$2:$L$10401,B7936)</f>
        <v>7252.9</v>
      </c>
      <c r="F7936" s="2">
        <f>COUNTIFS('Все позиции'!$H$2:$H$10401,A7936,'Все позиции'!$L$2:$L$10401,B7936,'Все позиции'!$F$2:$F$10401,"&lt;&gt;")</f>
        <v>0</v>
      </c>
      <c r="G7936" s="2" t="str">
        <f t="shared" si="123"/>
        <v>нет</v>
      </c>
    </row>
    <row r="7937" spans="1:7" x14ac:dyDescent="0.25">
      <c r="A7937" s="2" t="s">
        <v>6155</v>
      </c>
      <c r="B7937" s="2" t="s">
        <v>38</v>
      </c>
      <c r="C7937" s="2">
        <f>COUNTIFS('Все позиции'!$H$2:$H$10401,A7937,'Все позиции'!$L$2:$L$10401,B7937)</f>
        <v>1</v>
      </c>
      <c r="D7937" s="2">
        <f>SUMIFS('Все позиции'!$K$2:$K$10401,'Все позиции'!$H$2:$H$10401,A7937,'Все позиции'!$L$2:$L$10401,B7937)</f>
        <v>10</v>
      </c>
      <c r="E7937" s="4">
        <f>SUMIFS('Все позиции'!$P$2:$P$10401,'Все позиции'!$H$2:$H$10401,A7937,'Все позиции'!$L$2:$L$10401,B7937)</f>
        <v>117277.99</v>
      </c>
      <c r="F7937" s="2">
        <f>COUNTIFS('Все позиции'!$H$2:$H$10401,A7937,'Все позиции'!$L$2:$L$10401,B7937,'Все позиции'!$F$2:$F$10401,"&lt;&gt;")</f>
        <v>1</v>
      </c>
      <c r="G7937" s="2" t="str">
        <f t="shared" si="123"/>
        <v>да</v>
      </c>
    </row>
    <row r="7938" spans="1:7" x14ac:dyDescent="0.25">
      <c r="A7938" s="2" t="s">
        <v>6154</v>
      </c>
      <c r="B7938" s="2" t="s">
        <v>38</v>
      </c>
      <c r="C7938" s="2">
        <f>COUNTIFS('Все позиции'!$H$2:$H$10401,A7938,'Все позиции'!$L$2:$L$10401,B7938)</f>
        <v>1</v>
      </c>
      <c r="D7938" s="2">
        <f>SUMIFS('Все позиции'!$K$2:$K$10401,'Все позиции'!$H$2:$H$10401,A7938,'Все позиции'!$L$2:$L$10401,B7938)</f>
        <v>40</v>
      </c>
      <c r="E7938" s="4">
        <f>SUMIFS('Все позиции'!$P$2:$P$10401,'Все позиции'!$H$2:$H$10401,A7938,'Все позиции'!$L$2:$L$10401,B7938)</f>
        <v>591248.11</v>
      </c>
      <c r="F7938" s="2">
        <f>COUNTIFS('Все позиции'!$H$2:$H$10401,A7938,'Все позиции'!$L$2:$L$10401,B7938,'Все позиции'!$F$2:$F$10401,"&lt;&gt;")</f>
        <v>1</v>
      </c>
      <c r="G7938" s="2" t="str">
        <f t="shared" ref="G7938:G8001" si="124">IF(F7938&gt;0,"да","нет")</f>
        <v>да</v>
      </c>
    </row>
    <row r="7939" spans="1:7" x14ac:dyDescent="0.25">
      <c r="A7939" s="2" t="s">
        <v>6153</v>
      </c>
      <c r="B7939" s="2" t="s">
        <v>38</v>
      </c>
      <c r="C7939" s="2">
        <f>COUNTIFS('Все позиции'!$H$2:$H$10401,A7939,'Все позиции'!$L$2:$L$10401,B7939)</f>
        <v>1</v>
      </c>
      <c r="D7939" s="2">
        <f>SUMIFS('Все позиции'!$K$2:$K$10401,'Все позиции'!$H$2:$H$10401,A7939,'Все позиции'!$L$2:$L$10401,B7939)</f>
        <v>18</v>
      </c>
      <c r="E7939" s="4">
        <f>SUMIFS('Все позиции'!$P$2:$P$10401,'Все позиции'!$H$2:$H$10401,A7939,'Все позиции'!$L$2:$L$10401,B7939)</f>
        <v>322081.17</v>
      </c>
      <c r="F7939" s="2">
        <f>COUNTIFS('Все позиции'!$H$2:$H$10401,A7939,'Все позиции'!$L$2:$L$10401,B7939,'Все позиции'!$F$2:$F$10401,"&lt;&gt;")</f>
        <v>1</v>
      </c>
      <c r="G7939" s="2" t="str">
        <f t="shared" si="124"/>
        <v>да</v>
      </c>
    </row>
    <row r="7940" spans="1:7" x14ac:dyDescent="0.25">
      <c r="A7940" s="2" t="s">
        <v>6152</v>
      </c>
      <c r="B7940" s="2" t="s">
        <v>38</v>
      </c>
      <c r="C7940" s="2">
        <f>COUNTIFS('Все позиции'!$H$2:$H$10401,A7940,'Все позиции'!$L$2:$L$10401,B7940)</f>
        <v>1</v>
      </c>
      <c r="D7940" s="2">
        <f>SUMIFS('Все позиции'!$K$2:$K$10401,'Все позиции'!$H$2:$H$10401,A7940,'Все позиции'!$L$2:$L$10401,B7940)</f>
        <v>12</v>
      </c>
      <c r="E7940" s="4">
        <f>SUMIFS('Все позиции'!$P$2:$P$10401,'Все позиции'!$H$2:$H$10401,A7940,'Все позиции'!$L$2:$L$10401,B7940)</f>
        <v>237568.7</v>
      </c>
      <c r="F7940" s="2">
        <f>COUNTIFS('Все позиции'!$H$2:$H$10401,A7940,'Все позиции'!$L$2:$L$10401,B7940,'Все позиции'!$F$2:$F$10401,"&lt;&gt;")</f>
        <v>1</v>
      </c>
      <c r="G7940" s="2" t="str">
        <f t="shared" si="124"/>
        <v>да</v>
      </c>
    </row>
    <row r="7941" spans="1:7" x14ac:dyDescent="0.25">
      <c r="A7941" s="2" t="s">
        <v>6151</v>
      </c>
      <c r="B7941" s="2" t="s">
        <v>38</v>
      </c>
      <c r="C7941" s="2">
        <f>COUNTIFS('Все позиции'!$H$2:$H$10401,A7941,'Все позиции'!$L$2:$L$10401,B7941)</f>
        <v>1</v>
      </c>
      <c r="D7941" s="2">
        <f>SUMIFS('Все позиции'!$K$2:$K$10401,'Все позиции'!$H$2:$H$10401,A7941,'Все позиции'!$L$2:$L$10401,B7941)</f>
        <v>28</v>
      </c>
      <c r="E7941" s="4">
        <f>SUMIFS('Все позиции'!$P$2:$P$10401,'Все позиции'!$H$2:$H$10401,A7941,'Все позиции'!$L$2:$L$10401,B7941)</f>
        <v>589489.56000000006</v>
      </c>
      <c r="F7941" s="2">
        <f>COUNTIFS('Все позиции'!$H$2:$H$10401,A7941,'Все позиции'!$L$2:$L$10401,B7941,'Все позиции'!$F$2:$F$10401,"&lt;&gt;")</f>
        <v>1</v>
      </c>
      <c r="G7941" s="2" t="str">
        <f t="shared" si="124"/>
        <v>да</v>
      </c>
    </row>
    <row r="7942" spans="1:7" x14ac:dyDescent="0.25">
      <c r="A7942" s="2" t="s">
        <v>6150</v>
      </c>
      <c r="B7942" s="2" t="s">
        <v>38</v>
      </c>
      <c r="C7942" s="2">
        <f>COUNTIFS('Все позиции'!$H$2:$H$10401,A7942,'Все позиции'!$L$2:$L$10401,B7942)</f>
        <v>1</v>
      </c>
      <c r="D7942" s="2">
        <f>SUMIFS('Все позиции'!$K$2:$K$10401,'Все позиции'!$H$2:$H$10401,A7942,'Все позиции'!$L$2:$L$10401,B7942)</f>
        <v>8</v>
      </c>
      <c r="E7942" s="4">
        <f>SUMIFS('Все позиции'!$P$2:$P$10401,'Все позиции'!$H$2:$H$10401,A7942,'Все позиции'!$L$2:$L$10401,B7942)</f>
        <v>186648.09</v>
      </c>
      <c r="F7942" s="2">
        <f>COUNTIFS('Все позиции'!$H$2:$H$10401,A7942,'Все позиции'!$L$2:$L$10401,B7942,'Все позиции'!$F$2:$F$10401,"&lt;&gt;")</f>
        <v>1</v>
      </c>
      <c r="G7942" s="2" t="str">
        <f t="shared" si="124"/>
        <v>да</v>
      </c>
    </row>
    <row r="7943" spans="1:7" x14ac:dyDescent="0.25">
      <c r="A7943" s="2" t="s">
        <v>6149</v>
      </c>
      <c r="B7943" s="2" t="s">
        <v>38</v>
      </c>
      <c r="C7943" s="2">
        <f>COUNTIFS('Все позиции'!$H$2:$H$10401,A7943,'Все позиции'!$L$2:$L$10401,B7943)</f>
        <v>1</v>
      </c>
      <c r="D7943" s="2">
        <f>SUMIFS('Все позиции'!$K$2:$K$10401,'Все позиции'!$H$2:$H$10401,A7943,'Все позиции'!$L$2:$L$10401,B7943)</f>
        <v>6</v>
      </c>
      <c r="E7943" s="4">
        <f>SUMIFS('Все позиции'!$P$2:$P$10401,'Все позиции'!$H$2:$H$10401,A7943,'Все позиции'!$L$2:$L$10401,B7943)</f>
        <v>142279.21</v>
      </c>
      <c r="F7943" s="2">
        <f>COUNTIFS('Все позиции'!$H$2:$H$10401,A7943,'Все позиции'!$L$2:$L$10401,B7943,'Все позиции'!$F$2:$F$10401,"&lt;&gt;")</f>
        <v>1</v>
      </c>
      <c r="G7943" s="2" t="str">
        <f t="shared" si="124"/>
        <v>да</v>
      </c>
    </row>
    <row r="7944" spans="1:7" x14ac:dyDescent="0.25">
      <c r="A7944" s="2" t="s">
        <v>6148</v>
      </c>
      <c r="B7944" s="2" t="s">
        <v>38</v>
      </c>
      <c r="C7944" s="2">
        <f>COUNTIFS('Все позиции'!$H$2:$H$10401,A7944,'Все позиции'!$L$2:$L$10401,B7944)</f>
        <v>1</v>
      </c>
      <c r="D7944" s="2">
        <f>SUMIFS('Все позиции'!$K$2:$K$10401,'Все позиции'!$H$2:$H$10401,A7944,'Все позиции'!$L$2:$L$10401,B7944)</f>
        <v>36</v>
      </c>
      <c r="E7944" s="4">
        <f>SUMIFS('Все позиции'!$P$2:$P$10401,'Все позиции'!$H$2:$H$10401,A7944,'Все позиции'!$L$2:$L$10401,B7944)</f>
        <v>920152.55</v>
      </c>
      <c r="F7944" s="2">
        <f>COUNTIFS('Все позиции'!$H$2:$H$10401,A7944,'Все позиции'!$L$2:$L$10401,B7944,'Все позиции'!$F$2:$F$10401,"&lt;&gt;")</f>
        <v>1</v>
      </c>
      <c r="G7944" s="2" t="str">
        <f t="shared" si="124"/>
        <v>да</v>
      </c>
    </row>
    <row r="7945" spans="1:7" x14ac:dyDescent="0.25">
      <c r="A7945" s="2" t="s">
        <v>3219</v>
      </c>
      <c r="B7945" s="2" t="s">
        <v>38</v>
      </c>
      <c r="C7945" s="2">
        <f>COUNTIFS('Все позиции'!$H$2:$H$10401,A7945,'Все позиции'!$L$2:$L$10401,B7945)</f>
        <v>4</v>
      </c>
      <c r="D7945" s="2">
        <f>SUMIFS('Все позиции'!$K$2:$K$10401,'Все позиции'!$H$2:$H$10401,A7945,'Все позиции'!$L$2:$L$10401,B7945)</f>
        <v>4</v>
      </c>
      <c r="E7945" s="4">
        <f>SUMIFS('Все позиции'!$P$2:$P$10401,'Все позиции'!$H$2:$H$10401,A7945,'Все позиции'!$L$2:$L$10401,B7945)</f>
        <v>280500.03999999998</v>
      </c>
      <c r="F7945" s="2">
        <f>COUNTIFS('Все позиции'!$H$2:$H$10401,A7945,'Все позиции'!$L$2:$L$10401,B7945,'Все позиции'!$F$2:$F$10401,"&lt;&gt;")</f>
        <v>0</v>
      </c>
      <c r="G7945" s="2" t="str">
        <f t="shared" si="124"/>
        <v>нет</v>
      </c>
    </row>
    <row r="7946" spans="1:7" x14ac:dyDescent="0.25">
      <c r="A7946" s="2" t="s">
        <v>7371</v>
      </c>
      <c r="B7946" s="2" t="s">
        <v>108</v>
      </c>
      <c r="C7946" s="2">
        <f>COUNTIFS('Все позиции'!$H$2:$H$10401,A7946,'Все позиции'!$L$2:$L$10401,B7946)</f>
        <v>1</v>
      </c>
      <c r="D7946" s="2">
        <f>SUMIFS('Все позиции'!$K$2:$K$10401,'Все позиции'!$H$2:$H$10401,A7946,'Все позиции'!$L$2:$L$10401,B7946)</f>
        <v>7</v>
      </c>
      <c r="E7946" s="4">
        <f>SUMIFS('Все позиции'!$P$2:$P$10401,'Все позиции'!$H$2:$H$10401,A7946,'Все позиции'!$L$2:$L$10401,B7946)</f>
        <v>321958</v>
      </c>
      <c r="F7946" s="2">
        <f>COUNTIFS('Все позиции'!$H$2:$H$10401,A7946,'Все позиции'!$L$2:$L$10401,B7946,'Все позиции'!$F$2:$F$10401,"&lt;&gt;")</f>
        <v>1</v>
      </c>
      <c r="G7946" s="2" t="str">
        <f t="shared" si="124"/>
        <v>да</v>
      </c>
    </row>
    <row r="7947" spans="1:7" x14ac:dyDescent="0.25">
      <c r="A7947" s="2" t="s">
        <v>3220</v>
      </c>
      <c r="B7947" s="2" t="s">
        <v>38</v>
      </c>
      <c r="C7947" s="2">
        <f>COUNTIFS('Все позиции'!$H$2:$H$10401,A7947,'Все позиции'!$L$2:$L$10401,B7947)</f>
        <v>4</v>
      </c>
      <c r="D7947" s="2">
        <f>SUMIFS('Все позиции'!$K$2:$K$10401,'Все позиции'!$H$2:$H$10401,A7947,'Все позиции'!$L$2:$L$10401,B7947)</f>
        <v>7</v>
      </c>
      <c r="E7947" s="4">
        <f>SUMIFS('Все позиции'!$P$2:$P$10401,'Все позиции'!$H$2:$H$10401,A7947,'Все позиции'!$L$2:$L$10401,B7947)</f>
        <v>306074.97000000003</v>
      </c>
      <c r="F7947" s="2">
        <f>COUNTIFS('Все позиции'!$H$2:$H$10401,A7947,'Все позиции'!$L$2:$L$10401,B7947,'Все позиции'!$F$2:$F$10401,"&lt;&gt;")</f>
        <v>0</v>
      </c>
      <c r="G7947" s="2" t="str">
        <f t="shared" si="124"/>
        <v>нет</v>
      </c>
    </row>
    <row r="7948" spans="1:7" x14ac:dyDescent="0.25">
      <c r="A7948" s="2" t="s">
        <v>7372</v>
      </c>
      <c r="B7948" s="2" t="s">
        <v>108</v>
      </c>
      <c r="C7948" s="2">
        <f>COUNTIFS('Все позиции'!$H$2:$H$10401,A7948,'Все позиции'!$L$2:$L$10401,B7948)</f>
        <v>1</v>
      </c>
      <c r="D7948" s="2">
        <f>SUMIFS('Все позиции'!$K$2:$K$10401,'Все позиции'!$H$2:$H$10401,A7948,'Все позиции'!$L$2:$L$10401,B7948)</f>
        <v>4</v>
      </c>
      <c r="E7948" s="4">
        <f>SUMIFS('Все позиции'!$P$2:$P$10401,'Все позиции'!$H$2:$H$10401,A7948,'Все позиции'!$L$2:$L$10401,B7948)</f>
        <v>226432</v>
      </c>
      <c r="F7948" s="2">
        <f>COUNTIFS('Все позиции'!$H$2:$H$10401,A7948,'Все позиции'!$L$2:$L$10401,B7948,'Все позиции'!$F$2:$F$10401,"&lt;&gt;")</f>
        <v>1</v>
      </c>
      <c r="G7948" s="2" t="str">
        <f t="shared" si="124"/>
        <v>да</v>
      </c>
    </row>
    <row r="7949" spans="1:7" x14ac:dyDescent="0.25">
      <c r="A7949" s="2" t="s">
        <v>8939</v>
      </c>
      <c r="B7949" s="2" t="s">
        <v>38</v>
      </c>
      <c r="C7949" s="2">
        <f>COUNTIFS('Все позиции'!$H$2:$H$10401,A7949,'Все позиции'!$L$2:$L$10401,B7949)</f>
        <v>1</v>
      </c>
      <c r="D7949" s="2">
        <f>SUMIFS('Все позиции'!$K$2:$K$10401,'Все позиции'!$H$2:$H$10401,A7949,'Все позиции'!$L$2:$L$10401,B7949)</f>
        <v>1</v>
      </c>
      <c r="E7949" s="4">
        <f>SUMIFS('Все позиции'!$P$2:$P$10401,'Все позиции'!$H$2:$H$10401,A7949,'Все позиции'!$L$2:$L$10401,B7949)</f>
        <v>343814.91</v>
      </c>
      <c r="F7949" s="2">
        <f>COUNTIFS('Все позиции'!$H$2:$H$10401,A7949,'Все позиции'!$L$2:$L$10401,B7949,'Все позиции'!$F$2:$F$10401,"&lt;&gt;")</f>
        <v>1</v>
      </c>
      <c r="G7949" s="2" t="str">
        <f t="shared" si="124"/>
        <v>да</v>
      </c>
    </row>
    <row r="7950" spans="1:7" x14ac:dyDescent="0.25">
      <c r="A7950" s="2" t="s">
        <v>8940</v>
      </c>
      <c r="B7950" s="2" t="s">
        <v>38</v>
      </c>
      <c r="C7950" s="2">
        <f>COUNTIFS('Все позиции'!$H$2:$H$10401,A7950,'Все позиции'!$L$2:$L$10401,B7950)</f>
        <v>1</v>
      </c>
      <c r="D7950" s="2">
        <f>SUMIFS('Все позиции'!$K$2:$K$10401,'Все позиции'!$H$2:$H$10401,A7950,'Все позиции'!$L$2:$L$10401,B7950)</f>
        <v>1</v>
      </c>
      <c r="E7950" s="4">
        <f>SUMIFS('Все позиции'!$P$2:$P$10401,'Все позиции'!$H$2:$H$10401,A7950,'Все позиции'!$L$2:$L$10401,B7950)</f>
        <v>217275.9</v>
      </c>
      <c r="F7950" s="2">
        <f>COUNTIFS('Все позиции'!$H$2:$H$10401,A7950,'Все позиции'!$L$2:$L$10401,B7950,'Все позиции'!$F$2:$F$10401,"&lt;&gt;")</f>
        <v>1</v>
      </c>
      <c r="G7950" s="2" t="str">
        <f t="shared" si="124"/>
        <v>да</v>
      </c>
    </row>
    <row r="7951" spans="1:7" x14ac:dyDescent="0.25">
      <c r="A7951" s="2" t="s">
        <v>9040</v>
      </c>
      <c r="B7951" s="2" t="s">
        <v>38</v>
      </c>
      <c r="C7951" s="2">
        <f>COUNTIFS('Все позиции'!$H$2:$H$10401,A7951,'Все позиции'!$L$2:$L$10401,B7951)</f>
        <v>4</v>
      </c>
      <c r="D7951" s="2">
        <f>SUMIFS('Все позиции'!$K$2:$K$10401,'Все позиции'!$H$2:$H$10401,A7951,'Все позиции'!$L$2:$L$10401,B7951)</f>
        <v>8</v>
      </c>
      <c r="E7951" s="4">
        <f>SUMIFS('Все позиции'!$P$2:$P$10401,'Все позиции'!$H$2:$H$10401,A7951,'Все позиции'!$L$2:$L$10401,B7951)</f>
        <v>36168.120000000003</v>
      </c>
      <c r="F7951" s="2">
        <f>COUNTIFS('Все позиции'!$H$2:$H$10401,A7951,'Все позиции'!$L$2:$L$10401,B7951,'Все позиции'!$F$2:$F$10401,"&lt;&gt;")</f>
        <v>4</v>
      </c>
      <c r="G7951" s="2" t="str">
        <f t="shared" si="124"/>
        <v>да</v>
      </c>
    </row>
    <row r="7952" spans="1:7" x14ac:dyDescent="0.25">
      <c r="A7952" s="2" t="s">
        <v>2271</v>
      </c>
      <c r="B7952" s="2" t="s">
        <v>38</v>
      </c>
      <c r="C7952" s="2">
        <f>COUNTIFS('Все позиции'!$H$2:$H$10401,A7952,'Все позиции'!$L$2:$L$10401,B7952)</f>
        <v>2</v>
      </c>
      <c r="D7952" s="2">
        <f>SUMIFS('Все позиции'!$K$2:$K$10401,'Все позиции'!$H$2:$H$10401,A7952,'Все позиции'!$L$2:$L$10401,B7952)</f>
        <v>8</v>
      </c>
      <c r="E7952" s="4">
        <f>SUMIFS('Все позиции'!$P$2:$P$10401,'Все позиции'!$H$2:$H$10401,A7952,'Все позиции'!$L$2:$L$10401,B7952)</f>
        <v>4059.2300000000005</v>
      </c>
      <c r="F7952" s="2">
        <f>COUNTIFS('Все позиции'!$H$2:$H$10401,A7952,'Все позиции'!$L$2:$L$10401,B7952,'Все позиции'!$F$2:$F$10401,"&lt;&gt;")</f>
        <v>0</v>
      </c>
      <c r="G7952" s="2" t="str">
        <f t="shared" si="124"/>
        <v>нет</v>
      </c>
    </row>
    <row r="7953" spans="1:7" x14ac:dyDescent="0.25">
      <c r="A7953" s="2" t="s">
        <v>5720</v>
      </c>
      <c r="B7953" s="2" t="s">
        <v>38</v>
      </c>
      <c r="C7953" s="2">
        <f>COUNTIFS('Все позиции'!$H$2:$H$10401,A7953,'Все позиции'!$L$2:$L$10401,B7953)</f>
        <v>1</v>
      </c>
      <c r="D7953" s="2">
        <f>SUMIFS('Все позиции'!$K$2:$K$10401,'Все позиции'!$H$2:$H$10401,A7953,'Все позиции'!$L$2:$L$10401,B7953)</f>
        <v>1</v>
      </c>
      <c r="E7953" s="4">
        <f>SUMIFS('Все позиции'!$P$2:$P$10401,'Все позиции'!$H$2:$H$10401,A7953,'Все позиции'!$L$2:$L$10401,B7953)</f>
        <v>124787.05</v>
      </c>
      <c r="F7953" s="2">
        <f>COUNTIFS('Все позиции'!$H$2:$H$10401,A7953,'Все позиции'!$L$2:$L$10401,B7953,'Все позиции'!$F$2:$F$10401,"&lt;&gt;")</f>
        <v>1</v>
      </c>
      <c r="G7953" s="2" t="str">
        <f t="shared" si="124"/>
        <v>да</v>
      </c>
    </row>
    <row r="7954" spans="1:7" x14ac:dyDescent="0.25">
      <c r="A7954" s="2" t="s">
        <v>8344</v>
      </c>
      <c r="B7954" s="2" t="s">
        <v>38</v>
      </c>
      <c r="C7954" s="2">
        <f>COUNTIFS('Все позиции'!$H$2:$H$10401,A7954,'Все позиции'!$L$2:$L$10401,B7954)</f>
        <v>1</v>
      </c>
      <c r="D7954" s="2">
        <f>SUMIFS('Все позиции'!$K$2:$K$10401,'Все позиции'!$H$2:$H$10401,A7954,'Все позиции'!$L$2:$L$10401,B7954)</f>
        <v>1</v>
      </c>
      <c r="E7954" s="4">
        <f>SUMIFS('Все позиции'!$P$2:$P$10401,'Все позиции'!$H$2:$H$10401,A7954,'Все позиции'!$L$2:$L$10401,B7954)</f>
        <v>20432.96</v>
      </c>
      <c r="F7954" s="2">
        <f>COUNTIFS('Все позиции'!$H$2:$H$10401,A7954,'Все позиции'!$L$2:$L$10401,B7954,'Все позиции'!$F$2:$F$10401,"&lt;&gt;")</f>
        <v>1</v>
      </c>
      <c r="G7954" s="2" t="str">
        <f t="shared" si="124"/>
        <v>да</v>
      </c>
    </row>
    <row r="7955" spans="1:7" x14ac:dyDescent="0.25">
      <c r="A7955" s="2" t="s">
        <v>5721</v>
      </c>
      <c r="B7955" s="2" t="s">
        <v>38</v>
      </c>
      <c r="C7955" s="2">
        <f>COUNTIFS('Все позиции'!$H$2:$H$10401,A7955,'Все позиции'!$L$2:$L$10401,B7955)</f>
        <v>1</v>
      </c>
      <c r="D7955" s="2">
        <f>SUMIFS('Все позиции'!$K$2:$K$10401,'Все позиции'!$H$2:$H$10401,A7955,'Все позиции'!$L$2:$L$10401,B7955)</f>
        <v>1</v>
      </c>
      <c r="E7955" s="4">
        <f>SUMIFS('Все позиции'!$P$2:$P$10401,'Все позиции'!$H$2:$H$10401,A7955,'Все позиции'!$L$2:$L$10401,B7955)</f>
        <v>151460.26</v>
      </c>
      <c r="F7955" s="2">
        <f>COUNTIFS('Все позиции'!$H$2:$H$10401,A7955,'Все позиции'!$L$2:$L$10401,B7955,'Все позиции'!$F$2:$F$10401,"&lt;&gt;")</f>
        <v>1</v>
      </c>
      <c r="G7955" s="2" t="str">
        <f t="shared" si="124"/>
        <v>да</v>
      </c>
    </row>
    <row r="7956" spans="1:7" x14ac:dyDescent="0.25">
      <c r="A7956" s="2" t="s">
        <v>7335</v>
      </c>
      <c r="B7956" s="2" t="s">
        <v>38</v>
      </c>
      <c r="C7956" s="2">
        <f>COUNTIFS('Все позиции'!$H$2:$H$10401,A7956,'Все позиции'!$L$2:$L$10401,B7956)</f>
        <v>1</v>
      </c>
      <c r="D7956" s="2">
        <f>SUMIFS('Все позиции'!$K$2:$K$10401,'Все позиции'!$H$2:$H$10401,A7956,'Все позиции'!$L$2:$L$10401,B7956)</f>
        <v>1</v>
      </c>
      <c r="E7956" s="4">
        <f>SUMIFS('Все позиции'!$P$2:$P$10401,'Все позиции'!$H$2:$H$10401,A7956,'Все позиции'!$L$2:$L$10401,B7956)</f>
        <v>0</v>
      </c>
      <c r="F7956" s="2">
        <f>COUNTIFS('Все позиции'!$H$2:$H$10401,A7956,'Все позиции'!$L$2:$L$10401,B7956,'Все позиции'!$F$2:$F$10401,"&lt;&gt;")</f>
        <v>1</v>
      </c>
      <c r="G7956" s="2" t="str">
        <f t="shared" si="124"/>
        <v>да</v>
      </c>
    </row>
    <row r="7957" spans="1:7" x14ac:dyDescent="0.25">
      <c r="A7957" s="2" t="s">
        <v>2160</v>
      </c>
      <c r="B7957" s="2" t="s">
        <v>38</v>
      </c>
      <c r="C7957" s="2">
        <f>COUNTIFS('Все позиции'!$H$2:$H$10401,A7957,'Все позиции'!$L$2:$L$10401,B7957)</f>
        <v>2</v>
      </c>
      <c r="D7957" s="2">
        <f>SUMIFS('Все позиции'!$K$2:$K$10401,'Все позиции'!$H$2:$H$10401,A7957,'Все позиции'!$L$2:$L$10401,B7957)</f>
        <v>2</v>
      </c>
      <c r="E7957" s="4">
        <f>SUMIFS('Все позиции'!$P$2:$P$10401,'Все позиции'!$H$2:$H$10401,A7957,'Все позиции'!$L$2:$L$10401,B7957)</f>
        <v>1498806.5</v>
      </c>
      <c r="F7957" s="2">
        <f>COUNTIFS('Все позиции'!$H$2:$H$10401,A7957,'Все позиции'!$L$2:$L$10401,B7957,'Все позиции'!$F$2:$F$10401,"&lt;&gt;")</f>
        <v>1</v>
      </c>
      <c r="G7957" s="2" t="str">
        <f t="shared" si="124"/>
        <v>да</v>
      </c>
    </row>
    <row r="7958" spans="1:7" x14ac:dyDescent="0.25">
      <c r="A7958" s="2" t="s">
        <v>2161</v>
      </c>
      <c r="B7958" s="2" t="s">
        <v>38</v>
      </c>
      <c r="C7958" s="2">
        <f>COUNTIFS('Все позиции'!$H$2:$H$10401,A7958,'Все позиции'!$L$2:$L$10401,B7958)</f>
        <v>1</v>
      </c>
      <c r="D7958" s="2">
        <f>SUMIFS('Все позиции'!$K$2:$K$10401,'Все позиции'!$H$2:$H$10401,A7958,'Все позиции'!$L$2:$L$10401,B7958)</f>
        <v>5</v>
      </c>
      <c r="E7958" s="4">
        <f>SUMIFS('Все позиции'!$P$2:$P$10401,'Все позиции'!$H$2:$H$10401,A7958,'Все позиции'!$L$2:$L$10401,B7958)</f>
        <v>2116431.9700000002</v>
      </c>
      <c r="F7958" s="2">
        <f>COUNTIFS('Все позиции'!$H$2:$H$10401,A7958,'Все позиции'!$L$2:$L$10401,B7958,'Все позиции'!$F$2:$F$10401,"&lt;&gt;")</f>
        <v>0</v>
      </c>
      <c r="G7958" s="2" t="str">
        <f t="shared" si="124"/>
        <v>нет</v>
      </c>
    </row>
    <row r="7959" spans="1:7" x14ac:dyDescent="0.25">
      <c r="A7959" s="2" t="s">
        <v>5248</v>
      </c>
      <c r="B7959" s="2" t="s">
        <v>38</v>
      </c>
      <c r="C7959" s="2">
        <f>COUNTIFS('Все позиции'!$H$2:$H$10401,A7959,'Все позиции'!$L$2:$L$10401,B7959)</f>
        <v>1</v>
      </c>
      <c r="D7959" s="2">
        <f>SUMIFS('Все позиции'!$K$2:$K$10401,'Все позиции'!$H$2:$H$10401,A7959,'Все позиции'!$L$2:$L$10401,B7959)</f>
        <v>1</v>
      </c>
      <c r="E7959" s="4">
        <f>SUMIFS('Все позиции'!$P$2:$P$10401,'Все позиции'!$H$2:$H$10401,A7959,'Все позиции'!$L$2:$L$10401,B7959)</f>
        <v>395977.6</v>
      </c>
      <c r="F7959" s="2">
        <f>COUNTIFS('Все позиции'!$H$2:$H$10401,A7959,'Все позиции'!$L$2:$L$10401,B7959,'Все позиции'!$F$2:$F$10401,"&lt;&gt;")</f>
        <v>1</v>
      </c>
      <c r="G7959" s="2" t="str">
        <f t="shared" si="124"/>
        <v>да</v>
      </c>
    </row>
    <row r="7960" spans="1:7" x14ac:dyDescent="0.25">
      <c r="A7960" s="2" t="s">
        <v>2159</v>
      </c>
      <c r="B7960" s="2" t="s">
        <v>38</v>
      </c>
      <c r="C7960" s="2">
        <f>COUNTIFS('Все позиции'!$H$2:$H$10401,A7960,'Все позиции'!$L$2:$L$10401,B7960)</f>
        <v>1</v>
      </c>
      <c r="D7960" s="2">
        <f>SUMIFS('Все позиции'!$K$2:$K$10401,'Все позиции'!$H$2:$H$10401,A7960,'Все позиции'!$L$2:$L$10401,B7960)</f>
        <v>2</v>
      </c>
      <c r="E7960" s="4">
        <f>SUMIFS('Все позиции'!$P$2:$P$10401,'Все позиции'!$H$2:$H$10401,A7960,'Все позиции'!$L$2:$L$10401,B7960)</f>
        <v>846572.84</v>
      </c>
      <c r="F7960" s="2">
        <f>COUNTIFS('Все позиции'!$H$2:$H$10401,A7960,'Все позиции'!$L$2:$L$10401,B7960,'Все позиции'!$F$2:$F$10401,"&lt;&gt;")</f>
        <v>0</v>
      </c>
      <c r="G7960" s="2" t="str">
        <f t="shared" si="124"/>
        <v>нет</v>
      </c>
    </row>
    <row r="7961" spans="1:7" x14ac:dyDescent="0.25">
      <c r="A7961" s="2" t="s">
        <v>7336</v>
      </c>
      <c r="B7961" s="2" t="s">
        <v>38</v>
      </c>
      <c r="C7961" s="2">
        <f>COUNTIFS('Все позиции'!$H$2:$H$10401,A7961,'Все позиции'!$L$2:$L$10401,B7961)</f>
        <v>1</v>
      </c>
      <c r="D7961" s="2">
        <f>SUMIFS('Все позиции'!$K$2:$K$10401,'Все позиции'!$H$2:$H$10401,A7961,'Все позиции'!$L$2:$L$10401,B7961)</f>
        <v>1</v>
      </c>
      <c r="E7961" s="4">
        <f>SUMIFS('Все позиции'!$P$2:$P$10401,'Все позиции'!$H$2:$H$10401,A7961,'Все позиции'!$L$2:$L$10401,B7961)</f>
        <v>0</v>
      </c>
      <c r="F7961" s="2">
        <f>COUNTIFS('Все позиции'!$H$2:$H$10401,A7961,'Все позиции'!$L$2:$L$10401,B7961,'Все позиции'!$F$2:$F$10401,"&lt;&gt;")</f>
        <v>1</v>
      </c>
      <c r="G7961" s="2" t="str">
        <f t="shared" si="124"/>
        <v>да</v>
      </c>
    </row>
    <row r="7962" spans="1:7" x14ac:dyDescent="0.25">
      <c r="A7962" s="2" t="s">
        <v>7337</v>
      </c>
      <c r="B7962" s="2" t="s">
        <v>38</v>
      </c>
      <c r="C7962" s="2">
        <f>COUNTIFS('Все позиции'!$H$2:$H$10401,A7962,'Все позиции'!$L$2:$L$10401,B7962)</f>
        <v>1</v>
      </c>
      <c r="D7962" s="2">
        <f>SUMIFS('Все позиции'!$K$2:$K$10401,'Все позиции'!$H$2:$H$10401,A7962,'Все позиции'!$L$2:$L$10401,B7962)</f>
        <v>1</v>
      </c>
      <c r="E7962" s="4">
        <f>SUMIFS('Все позиции'!$P$2:$P$10401,'Все позиции'!$H$2:$H$10401,A7962,'Все позиции'!$L$2:$L$10401,B7962)</f>
        <v>0</v>
      </c>
      <c r="F7962" s="2">
        <f>COUNTIFS('Все позиции'!$H$2:$H$10401,A7962,'Все позиции'!$L$2:$L$10401,B7962,'Все позиции'!$F$2:$F$10401,"&lt;&gt;")</f>
        <v>1</v>
      </c>
      <c r="G7962" s="2" t="str">
        <f t="shared" si="124"/>
        <v>да</v>
      </c>
    </row>
    <row r="7963" spans="1:7" x14ac:dyDescent="0.25">
      <c r="A7963" s="2" t="s">
        <v>7338</v>
      </c>
      <c r="B7963" s="2" t="s">
        <v>38</v>
      </c>
      <c r="C7963" s="2">
        <f>COUNTIFS('Все позиции'!$H$2:$H$10401,A7963,'Все позиции'!$L$2:$L$10401,B7963)</f>
        <v>1</v>
      </c>
      <c r="D7963" s="2">
        <f>SUMIFS('Все позиции'!$K$2:$K$10401,'Все позиции'!$H$2:$H$10401,A7963,'Все позиции'!$L$2:$L$10401,B7963)</f>
        <v>1</v>
      </c>
      <c r="E7963" s="4">
        <f>SUMIFS('Все позиции'!$P$2:$P$10401,'Все позиции'!$H$2:$H$10401,A7963,'Все позиции'!$L$2:$L$10401,B7963)</f>
        <v>0</v>
      </c>
      <c r="F7963" s="2">
        <f>COUNTIFS('Все позиции'!$H$2:$H$10401,A7963,'Все позиции'!$L$2:$L$10401,B7963,'Все позиции'!$F$2:$F$10401,"&lt;&gt;")</f>
        <v>1</v>
      </c>
      <c r="G7963" s="2" t="str">
        <f t="shared" si="124"/>
        <v>да</v>
      </c>
    </row>
    <row r="7964" spans="1:7" x14ac:dyDescent="0.25">
      <c r="A7964" s="2" t="s">
        <v>7339</v>
      </c>
      <c r="B7964" s="2" t="s">
        <v>38</v>
      </c>
      <c r="C7964" s="2">
        <f>COUNTIFS('Все позиции'!$H$2:$H$10401,A7964,'Все позиции'!$L$2:$L$10401,B7964)</f>
        <v>1</v>
      </c>
      <c r="D7964" s="2">
        <f>SUMIFS('Все позиции'!$K$2:$K$10401,'Все позиции'!$H$2:$H$10401,A7964,'Все позиции'!$L$2:$L$10401,B7964)</f>
        <v>1</v>
      </c>
      <c r="E7964" s="4">
        <f>SUMIFS('Все позиции'!$P$2:$P$10401,'Все позиции'!$H$2:$H$10401,A7964,'Все позиции'!$L$2:$L$10401,B7964)</f>
        <v>0</v>
      </c>
      <c r="F7964" s="2">
        <f>COUNTIFS('Все позиции'!$H$2:$H$10401,A7964,'Все позиции'!$L$2:$L$10401,B7964,'Все позиции'!$F$2:$F$10401,"&lt;&gt;")</f>
        <v>1</v>
      </c>
      <c r="G7964" s="2" t="str">
        <f t="shared" si="124"/>
        <v>да</v>
      </c>
    </row>
    <row r="7965" spans="1:7" x14ac:dyDescent="0.25">
      <c r="A7965" s="2" t="s">
        <v>5250</v>
      </c>
      <c r="B7965" s="2" t="s">
        <v>38</v>
      </c>
      <c r="C7965" s="2">
        <f>COUNTIFS('Все позиции'!$H$2:$H$10401,A7965,'Все позиции'!$L$2:$L$10401,B7965)</f>
        <v>1</v>
      </c>
      <c r="D7965" s="2">
        <f>SUMIFS('Все позиции'!$K$2:$K$10401,'Все позиции'!$H$2:$H$10401,A7965,'Все позиции'!$L$2:$L$10401,B7965)</f>
        <v>1</v>
      </c>
      <c r="E7965" s="4">
        <f>SUMIFS('Все позиции'!$P$2:$P$10401,'Все позиции'!$H$2:$H$10401,A7965,'Все позиции'!$L$2:$L$10401,B7965)</f>
        <v>809624.9</v>
      </c>
      <c r="F7965" s="2">
        <f>COUNTIFS('Все позиции'!$H$2:$H$10401,A7965,'Все позиции'!$L$2:$L$10401,B7965,'Все позиции'!$F$2:$F$10401,"&lt;&gt;")</f>
        <v>1</v>
      </c>
      <c r="G7965" s="2" t="str">
        <f t="shared" si="124"/>
        <v>да</v>
      </c>
    </row>
    <row r="7966" spans="1:7" x14ac:dyDescent="0.25">
      <c r="A7966" s="2" t="s">
        <v>5252</v>
      </c>
      <c r="B7966" s="2" t="s">
        <v>38</v>
      </c>
      <c r="C7966" s="2">
        <f>COUNTIFS('Все позиции'!$H$2:$H$10401,A7966,'Все позиции'!$L$2:$L$10401,B7966)</f>
        <v>1</v>
      </c>
      <c r="D7966" s="2">
        <f>SUMIFS('Все позиции'!$K$2:$K$10401,'Все позиции'!$H$2:$H$10401,A7966,'Все позиции'!$L$2:$L$10401,B7966)</f>
        <v>1</v>
      </c>
      <c r="E7966" s="4">
        <f>SUMIFS('Все позиции'!$P$2:$P$10401,'Все позиции'!$H$2:$H$10401,A7966,'Все позиции'!$L$2:$L$10401,B7966)</f>
        <v>861350.74</v>
      </c>
      <c r="F7966" s="2">
        <f>COUNTIFS('Все позиции'!$H$2:$H$10401,A7966,'Все позиции'!$L$2:$L$10401,B7966,'Все позиции'!$F$2:$F$10401,"&lt;&gt;")</f>
        <v>1</v>
      </c>
      <c r="G7966" s="2" t="str">
        <f t="shared" si="124"/>
        <v>да</v>
      </c>
    </row>
    <row r="7967" spans="1:7" x14ac:dyDescent="0.25">
      <c r="A7967" s="2" t="s">
        <v>5254</v>
      </c>
      <c r="B7967" s="2" t="s">
        <v>38</v>
      </c>
      <c r="C7967" s="2">
        <f>COUNTIFS('Все позиции'!$H$2:$H$10401,A7967,'Все позиции'!$L$2:$L$10401,B7967)</f>
        <v>1</v>
      </c>
      <c r="D7967" s="2">
        <f>SUMIFS('Все позиции'!$K$2:$K$10401,'Все позиции'!$H$2:$H$10401,A7967,'Все позиции'!$L$2:$L$10401,B7967)</f>
        <v>1</v>
      </c>
      <c r="E7967" s="4">
        <f>SUMIFS('Все позиции'!$P$2:$P$10401,'Все позиции'!$H$2:$H$10401,A7967,'Все позиции'!$L$2:$L$10401,B7967)</f>
        <v>769430.91</v>
      </c>
      <c r="F7967" s="2">
        <f>COUNTIFS('Все позиции'!$H$2:$H$10401,A7967,'Все позиции'!$L$2:$L$10401,B7967,'Все позиции'!$F$2:$F$10401,"&lt;&gt;")</f>
        <v>1</v>
      </c>
      <c r="G7967" s="2" t="str">
        <f t="shared" si="124"/>
        <v>да</v>
      </c>
    </row>
    <row r="7968" spans="1:7" x14ac:dyDescent="0.25">
      <c r="A7968" s="2" t="s">
        <v>5256</v>
      </c>
      <c r="B7968" s="2" t="s">
        <v>38</v>
      </c>
      <c r="C7968" s="2">
        <f>COUNTIFS('Все позиции'!$H$2:$H$10401,A7968,'Все позиции'!$L$2:$L$10401,B7968)</f>
        <v>1</v>
      </c>
      <c r="D7968" s="2">
        <f>SUMIFS('Все позиции'!$K$2:$K$10401,'Все позиции'!$H$2:$H$10401,A7968,'Все позиции'!$L$2:$L$10401,B7968)</f>
        <v>1</v>
      </c>
      <c r="E7968" s="4">
        <f>SUMIFS('Все позиции'!$P$2:$P$10401,'Все позиции'!$H$2:$H$10401,A7968,'Все позиции'!$L$2:$L$10401,B7968)</f>
        <v>400462.45</v>
      </c>
      <c r="F7968" s="2">
        <f>COUNTIFS('Все позиции'!$H$2:$H$10401,A7968,'Все позиции'!$L$2:$L$10401,B7968,'Все позиции'!$F$2:$F$10401,"&lt;&gt;")</f>
        <v>1</v>
      </c>
      <c r="G7968" s="2" t="str">
        <f t="shared" si="124"/>
        <v>да</v>
      </c>
    </row>
    <row r="7969" spans="1:7" x14ac:dyDescent="0.25">
      <c r="A7969" s="2" t="s">
        <v>2163</v>
      </c>
      <c r="B7969" s="2" t="s">
        <v>38</v>
      </c>
      <c r="C7969" s="2">
        <f>COUNTIFS('Все позиции'!$H$2:$H$10401,A7969,'Все позиции'!$L$2:$L$10401,B7969)</f>
        <v>1</v>
      </c>
      <c r="D7969" s="2">
        <f>SUMIFS('Все позиции'!$K$2:$K$10401,'Все позиции'!$H$2:$H$10401,A7969,'Все позиции'!$L$2:$L$10401,B7969)</f>
        <v>1</v>
      </c>
      <c r="E7969" s="4">
        <f>SUMIFS('Все позиции'!$P$2:$P$10401,'Все позиции'!$H$2:$H$10401,A7969,'Все позиции'!$L$2:$L$10401,B7969)</f>
        <v>631552.15</v>
      </c>
      <c r="F7969" s="2">
        <f>COUNTIFS('Все позиции'!$H$2:$H$10401,A7969,'Все позиции'!$L$2:$L$10401,B7969,'Все позиции'!$F$2:$F$10401,"&lt;&gt;")</f>
        <v>0</v>
      </c>
      <c r="G7969" s="2" t="str">
        <f t="shared" si="124"/>
        <v>нет</v>
      </c>
    </row>
    <row r="7970" spans="1:7" x14ac:dyDescent="0.25">
      <c r="A7970" s="2" t="s">
        <v>2164</v>
      </c>
      <c r="B7970" s="2" t="s">
        <v>38</v>
      </c>
      <c r="C7970" s="2">
        <f>COUNTIFS('Все позиции'!$H$2:$H$10401,A7970,'Все позиции'!$L$2:$L$10401,B7970)</f>
        <v>1</v>
      </c>
      <c r="D7970" s="2">
        <f>SUMIFS('Все позиции'!$K$2:$K$10401,'Все позиции'!$H$2:$H$10401,A7970,'Все позиции'!$L$2:$L$10401,B7970)</f>
        <v>1</v>
      </c>
      <c r="E7970" s="4">
        <f>SUMIFS('Все позиции'!$P$2:$P$10401,'Все позиции'!$H$2:$H$10401,A7970,'Все позиции'!$L$2:$L$10401,B7970)</f>
        <v>633271.11</v>
      </c>
      <c r="F7970" s="2">
        <f>COUNTIFS('Все позиции'!$H$2:$H$10401,A7970,'Все позиции'!$L$2:$L$10401,B7970,'Все позиции'!$F$2:$F$10401,"&lt;&gt;")</f>
        <v>0</v>
      </c>
      <c r="G7970" s="2" t="str">
        <f t="shared" si="124"/>
        <v>нет</v>
      </c>
    </row>
    <row r="7971" spans="1:7" x14ac:dyDescent="0.25">
      <c r="A7971" s="2" t="s">
        <v>5722</v>
      </c>
      <c r="B7971" s="2" t="s">
        <v>38</v>
      </c>
      <c r="C7971" s="2">
        <f>COUNTIFS('Все позиции'!$H$2:$H$10401,A7971,'Все позиции'!$L$2:$L$10401,B7971)</f>
        <v>1</v>
      </c>
      <c r="D7971" s="2">
        <f>SUMIFS('Все позиции'!$K$2:$K$10401,'Все позиции'!$H$2:$H$10401,A7971,'Все позиции'!$L$2:$L$10401,B7971)</f>
        <v>1</v>
      </c>
      <c r="E7971" s="4">
        <f>SUMIFS('Все позиции'!$P$2:$P$10401,'Все позиции'!$H$2:$H$10401,A7971,'Все позиции'!$L$2:$L$10401,B7971)</f>
        <v>190441.29</v>
      </c>
      <c r="F7971" s="2">
        <f>COUNTIFS('Все позиции'!$H$2:$H$10401,A7971,'Все позиции'!$L$2:$L$10401,B7971,'Все позиции'!$F$2:$F$10401,"&lt;&gt;")</f>
        <v>1</v>
      </c>
      <c r="G7971" s="2" t="str">
        <f t="shared" si="124"/>
        <v>да</v>
      </c>
    </row>
    <row r="7972" spans="1:7" x14ac:dyDescent="0.25">
      <c r="A7972" s="2" t="s">
        <v>5723</v>
      </c>
      <c r="B7972" s="2" t="s">
        <v>38</v>
      </c>
      <c r="C7972" s="2">
        <f>COUNTIFS('Все позиции'!$H$2:$H$10401,A7972,'Все позиции'!$L$2:$L$10401,B7972)</f>
        <v>1</v>
      </c>
      <c r="D7972" s="2">
        <f>SUMIFS('Все позиции'!$K$2:$K$10401,'Все позиции'!$H$2:$H$10401,A7972,'Все позиции'!$L$2:$L$10401,B7972)</f>
        <v>1</v>
      </c>
      <c r="E7972" s="4">
        <f>SUMIFS('Все позиции'!$P$2:$P$10401,'Все позиции'!$H$2:$H$10401,A7972,'Все позиции'!$L$2:$L$10401,B7972)</f>
        <v>187018.14</v>
      </c>
      <c r="F7972" s="2">
        <f>COUNTIFS('Все позиции'!$H$2:$H$10401,A7972,'Все позиции'!$L$2:$L$10401,B7972,'Все позиции'!$F$2:$F$10401,"&lt;&gt;")</f>
        <v>1</v>
      </c>
      <c r="G7972" s="2" t="str">
        <f t="shared" si="124"/>
        <v>да</v>
      </c>
    </row>
    <row r="7973" spans="1:7" x14ac:dyDescent="0.25">
      <c r="A7973" s="2" t="s">
        <v>9144</v>
      </c>
      <c r="B7973" s="2" t="s">
        <v>557</v>
      </c>
      <c r="C7973" s="2">
        <f>COUNTIFS('Все позиции'!$H$2:$H$10401,A7973,'Все позиции'!$L$2:$L$10401,B7973)</f>
        <v>1</v>
      </c>
      <c r="D7973" s="2">
        <f>SUMIFS('Все позиции'!$K$2:$K$10401,'Все позиции'!$H$2:$H$10401,A7973,'Все позиции'!$L$2:$L$10401,B7973)</f>
        <v>350</v>
      </c>
      <c r="E7973" s="4">
        <f>SUMIFS('Все позиции'!$P$2:$P$10401,'Все позиции'!$H$2:$H$10401,A7973,'Все позиции'!$L$2:$L$10401,B7973)</f>
        <v>0</v>
      </c>
      <c r="F7973" s="2">
        <f>COUNTIFS('Все позиции'!$H$2:$H$10401,A7973,'Все позиции'!$L$2:$L$10401,B7973,'Все позиции'!$F$2:$F$10401,"&lt;&gt;")</f>
        <v>1</v>
      </c>
      <c r="G7973" s="2" t="str">
        <f t="shared" si="124"/>
        <v>да</v>
      </c>
    </row>
    <row r="7974" spans="1:7" x14ac:dyDescent="0.25">
      <c r="A7974" s="2" t="s">
        <v>9870</v>
      </c>
      <c r="B7974" s="2" t="s">
        <v>38</v>
      </c>
      <c r="C7974" s="2">
        <f>COUNTIFS('Все позиции'!$H$2:$H$10401,A7974,'Все позиции'!$L$2:$L$10401,B7974)</f>
        <v>1</v>
      </c>
      <c r="D7974" s="2">
        <f>SUMIFS('Все позиции'!$K$2:$K$10401,'Все позиции'!$H$2:$H$10401,A7974,'Все позиции'!$L$2:$L$10401,B7974)</f>
        <v>3</v>
      </c>
      <c r="E7974" s="4">
        <f>SUMIFS('Все позиции'!$P$2:$P$10401,'Все позиции'!$H$2:$H$10401,A7974,'Все позиции'!$L$2:$L$10401,B7974)</f>
        <v>3401.97</v>
      </c>
      <c r="F7974" s="2">
        <f>COUNTIFS('Все позиции'!$H$2:$H$10401,A7974,'Все позиции'!$L$2:$L$10401,B7974,'Все позиции'!$F$2:$F$10401,"&lt;&gt;")</f>
        <v>1</v>
      </c>
      <c r="G7974" s="2" t="str">
        <f t="shared" si="124"/>
        <v>да</v>
      </c>
    </row>
    <row r="7975" spans="1:7" x14ac:dyDescent="0.25">
      <c r="A7975" s="2" t="s">
        <v>3445</v>
      </c>
      <c r="B7975" s="2" t="s">
        <v>38</v>
      </c>
      <c r="C7975" s="2">
        <f>COUNTIFS('Все позиции'!$H$2:$H$10401,A7975,'Все позиции'!$L$2:$L$10401,B7975)</f>
        <v>1</v>
      </c>
      <c r="D7975" s="2">
        <f>SUMIFS('Все позиции'!$K$2:$K$10401,'Все позиции'!$H$2:$H$10401,A7975,'Все позиции'!$L$2:$L$10401,B7975)</f>
        <v>1</v>
      </c>
      <c r="E7975" s="4">
        <f>SUMIFS('Все позиции'!$P$2:$P$10401,'Все позиции'!$H$2:$H$10401,A7975,'Все позиции'!$L$2:$L$10401,B7975)</f>
        <v>0</v>
      </c>
      <c r="F7975" s="2">
        <f>COUNTIFS('Все позиции'!$H$2:$H$10401,A7975,'Все позиции'!$L$2:$L$10401,B7975,'Все позиции'!$F$2:$F$10401,"&lt;&gt;")</f>
        <v>0</v>
      </c>
      <c r="G7975" s="2" t="str">
        <f t="shared" si="124"/>
        <v>нет</v>
      </c>
    </row>
    <row r="7976" spans="1:7" x14ac:dyDescent="0.25">
      <c r="A7976" s="2" t="s">
        <v>3446</v>
      </c>
      <c r="B7976" s="2" t="s">
        <v>38</v>
      </c>
      <c r="C7976" s="2">
        <f>COUNTIFS('Все позиции'!$H$2:$H$10401,A7976,'Все позиции'!$L$2:$L$10401,B7976)</f>
        <v>1</v>
      </c>
      <c r="D7976" s="2">
        <f>SUMIFS('Все позиции'!$K$2:$K$10401,'Все позиции'!$H$2:$H$10401,A7976,'Все позиции'!$L$2:$L$10401,B7976)</f>
        <v>1</v>
      </c>
      <c r="E7976" s="4">
        <f>SUMIFS('Все позиции'!$P$2:$P$10401,'Все позиции'!$H$2:$H$10401,A7976,'Все позиции'!$L$2:$L$10401,B7976)</f>
        <v>0</v>
      </c>
      <c r="F7976" s="2">
        <f>COUNTIFS('Все позиции'!$H$2:$H$10401,A7976,'Все позиции'!$L$2:$L$10401,B7976,'Все позиции'!$F$2:$F$10401,"&lt;&gt;")</f>
        <v>0</v>
      </c>
      <c r="G7976" s="2" t="str">
        <f t="shared" si="124"/>
        <v>нет</v>
      </c>
    </row>
    <row r="7977" spans="1:7" x14ac:dyDescent="0.25">
      <c r="A7977" s="2" t="s">
        <v>3447</v>
      </c>
      <c r="B7977" s="2" t="s">
        <v>38</v>
      </c>
      <c r="C7977" s="2">
        <f>COUNTIFS('Все позиции'!$H$2:$H$10401,A7977,'Все позиции'!$L$2:$L$10401,B7977)</f>
        <v>1</v>
      </c>
      <c r="D7977" s="2">
        <f>SUMIFS('Все позиции'!$K$2:$K$10401,'Все позиции'!$H$2:$H$10401,A7977,'Все позиции'!$L$2:$L$10401,B7977)</f>
        <v>1</v>
      </c>
      <c r="E7977" s="4">
        <f>SUMIFS('Все позиции'!$P$2:$P$10401,'Все позиции'!$H$2:$H$10401,A7977,'Все позиции'!$L$2:$L$10401,B7977)</f>
        <v>0</v>
      </c>
      <c r="F7977" s="2">
        <f>COUNTIFS('Все позиции'!$H$2:$H$10401,A7977,'Все позиции'!$L$2:$L$10401,B7977,'Все позиции'!$F$2:$F$10401,"&lt;&gt;")</f>
        <v>0</v>
      </c>
      <c r="G7977" s="2" t="str">
        <f t="shared" si="124"/>
        <v>нет</v>
      </c>
    </row>
    <row r="7978" spans="1:7" x14ac:dyDescent="0.25">
      <c r="A7978" s="2" t="s">
        <v>3448</v>
      </c>
      <c r="B7978" s="2" t="s">
        <v>38</v>
      </c>
      <c r="C7978" s="2">
        <f>COUNTIFS('Все позиции'!$H$2:$H$10401,A7978,'Все позиции'!$L$2:$L$10401,B7978)</f>
        <v>1</v>
      </c>
      <c r="D7978" s="2">
        <f>SUMIFS('Все позиции'!$K$2:$K$10401,'Все позиции'!$H$2:$H$10401,A7978,'Все позиции'!$L$2:$L$10401,B7978)</f>
        <v>1</v>
      </c>
      <c r="E7978" s="4">
        <f>SUMIFS('Все позиции'!$P$2:$P$10401,'Все позиции'!$H$2:$H$10401,A7978,'Все позиции'!$L$2:$L$10401,B7978)</f>
        <v>0</v>
      </c>
      <c r="F7978" s="2">
        <f>COUNTIFS('Все позиции'!$H$2:$H$10401,A7978,'Все позиции'!$L$2:$L$10401,B7978,'Все позиции'!$F$2:$F$10401,"&lt;&gt;")</f>
        <v>0</v>
      </c>
      <c r="G7978" s="2" t="str">
        <f t="shared" si="124"/>
        <v>нет</v>
      </c>
    </row>
    <row r="7979" spans="1:7" x14ac:dyDescent="0.25">
      <c r="A7979" s="2" t="s">
        <v>3449</v>
      </c>
      <c r="B7979" s="2" t="s">
        <v>38</v>
      </c>
      <c r="C7979" s="2">
        <f>COUNTIFS('Все позиции'!$H$2:$H$10401,A7979,'Все позиции'!$L$2:$L$10401,B7979)</f>
        <v>1</v>
      </c>
      <c r="D7979" s="2">
        <f>SUMIFS('Все позиции'!$K$2:$K$10401,'Все позиции'!$H$2:$H$10401,A7979,'Все позиции'!$L$2:$L$10401,B7979)</f>
        <v>1</v>
      </c>
      <c r="E7979" s="4">
        <f>SUMIFS('Все позиции'!$P$2:$P$10401,'Все позиции'!$H$2:$H$10401,A7979,'Все позиции'!$L$2:$L$10401,B7979)</f>
        <v>0</v>
      </c>
      <c r="F7979" s="2">
        <f>COUNTIFS('Все позиции'!$H$2:$H$10401,A7979,'Все позиции'!$L$2:$L$10401,B7979,'Все позиции'!$F$2:$F$10401,"&lt;&gt;")</f>
        <v>0</v>
      </c>
      <c r="G7979" s="2" t="str">
        <f t="shared" si="124"/>
        <v>нет</v>
      </c>
    </row>
    <row r="7980" spans="1:7" x14ac:dyDescent="0.25">
      <c r="A7980" s="2" t="s">
        <v>9159</v>
      </c>
      <c r="B7980" s="2" t="s">
        <v>38</v>
      </c>
      <c r="C7980" s="2">
        <f>COUNTIFS('Все позиции'!$H$2:$H$10401,A7980,'Все позиции'!$L$2:$L$10401,B7980)</f>
        <v>1</v>
      </c>
      <c r="D7980" s="2">
        <f>SUMIFS('Все позиции'!$K$2:$K$10401,'Все позиции'!$H$2:$H$10401,A7980,'Все позиции'!$L$2:$L$10401,B7980)</f>
        <v>20</v>
      </c>
      <c r="E7980" s="4">
        <f>SUMIFS('Все позиции'!$P$2:$P$10401,'Все позиции'!$H$2:$H$10401,A7980,'Все позиции'!$L$2:$L$10401,B7980)</f>
        <v>862499.98</v>
      </c>
      <c r="F7980" s="2">
        <f>COUNTIFS('Все позиции'!$H$2:$H$10401,A7980,'Все позиции'!$L$2:$L$10401,B7980,'Все позиции'!$F$2:$F$10401,"&lt;&gt;")</f>
        <v>1</v>
      </c>
      <c r="G7980" s="2" t="str">
        <f t="shared" si="124"/>
        <v>да</v>
      </c>
    </row>
    <row r="7981" spans="1:7" x14ac:dyDescent="0.25">
      <c r="A7981" s="2" t="s">
        <v>9160</v>
      </c>
      <c r="B7981" s="2" t="s">
        <v>38</v>
      </c>
      <c r="C7981" s="2">
        <f>COUNTIFS('Все позиции'!$H$2:$H$10401,A7981,'Все позиции'!$L$2:$L$10401,B7981)</f>
        <v>1</v>
      </c>
      <c r="D7981" s="2">
        <f>SUMIFS('Все позиции'!$K$2:$K$10401,'Все позиции'!$H$2:$H$10401,A7981,'Все позиции'!$L$2:$L$10401,B7981)</f>
        <v>20</v>
      </c>
      <c r="E7981" s="4">
        <f>SUMIFS('Все позиции'!$P$2:$P$10401,'Все позиции'!$H$2:$H$10401,A7981,'Все позиции'!$L$2:$L$10401,B7981)</f>
        <v>399499.98</v>
      </c>
      <c r="F7981" s="2">
        <f>COUNTIFS('Все позиции'!$H$2:$H$10401,A7981,'Все позиции'!$L$2:$L$10401,B7981,'Все позиции'!$F$2:$F$10401,"&lt;&gt;")</f>
        <v>1</v>
      </c>
      <c r="G7981" s="2" t="str">
        <f t="shared" si="124"/>
        <v>да</v>
      </c>
    </row>
    <row r="7982" spans="1:7" x14ac:dyDescent="0.25">
      <c r="A7982" s="2" t="s">
        <v>9867</v>
      </c>
      <c r="B7982" s="2" t="s">
        <v>38</v>
      </c>
      <c r="C7982" s="2">
        <f>COUNTIFS('Все позиции'!$H$2:$H$10401,A7982,'Все позиции'!$L$2:$L$10401,B7982)</f>
        <v>1</v>
      </c>
      <c r="D7982" s="2">
        <f>SUMIFS('Все позиции'!$K$2:$K$10401,'Все позиции'!$H$2:$H$10401,A7982,'Все позиции'!$L$2:$L$10401,B7982)</f>
        <v>30</v>
      </c>
      <c r="E7982" s="4">
        <f>SUMIFS('Все позиции'!$P$2:$P$10401,'Все позиции'!$H$2:$H$10401,A7982,'Все позиции'!$L$2:$L$10401,B7982)</f>
        <v>9682.5300000000007</v>
      </c>
      <c r="F7982" s="2">
        <f>COUNTIFS('Все позиции'!$H$2:$H$10401,A7982,'Все позиции'!$L$2:$L$10401,B7982,'Все позиции'!$F$2:$F$10401,"&lt;&gt;")</f>
        <v>1</v>
      </c>
      <c r="G7982" s="2" t="str">
        <f t="shared" si="124"/>
        <v>да</v>
      </c>
    </row>
    <row r="7983" spans="1:7" x14ac:dyDescent="0.25">
      <c r="A7983" s="2" t="s">
        <v>2696</v>
      </c>
      <c r="B7983" s="2" t="s">
        <v>108</v>
      </c>
      <c r="C7983" s="2">
        <f>COUNTIFS('Все позиции'!$H$2:$H$10401,A7983,'Все позиции'!$L$2:$L$10401,B7983)</f>
        <v>2</v>
      </c>
      <c r="D7983" s="2">
        <f>SUMIFS('Все позиции'!$K$2:$K$10401,'Все позиции'!$H$2:$H$10401,A7983,'Все позиции'!$L$2:$L$10401,B7983)</f>
        <v>10</v>
      </c>
      <c r="E7983" s="4">
        <f>SUMIFS('Все позиции'!$P$2:$P$10401,'Все позиции'!$H$2:$H$10401,A7983,'Все позиции'!$L$2:$L$10401,B7983)</f>
        <v>2792424.83</v>
      </c>
      <c r="F7983" s="2">
        <f>COUNTIFS('Все позиции'!$H$2:$H$10401,A7983,'Все позиции'!$L$2:$L$10401,B7983,'Все позиции'!$F$2:$F$10401,"&lt;&gt;")</f>
        <v>1</v>
      </c>
      <c r="G7983" s="2" t="str">
        <f t="shared" si="124"/>
        <v>да</v>
      </c>
    </row>
    <row r="7984" spans="1:7" x14ac:dyDescent="0.25">
      <c r="A7984" s="2" t="s">
        <v>2483</v>
      </c>
      <c r="B7984" s="2" t="s">
        <v>38</v>
      </c>
      <c r="C7984" s="2">
        <f>COUNTIFS('Все позиции'!$H$2:$H$10401,A7984,'Все позиции'!$L$2:$L$10401,B7984)</f>
        <v>2</v>
      </c>
      <c r="D7984" s="2">
        <f>SUMIFS('Все позиции'!$K$2:$K$10401,'Все позиции'!$H$2:$H$10401,A7984,'Все позиции'!$L$2:$L$10401,B7984)</f>
        <v>4</v>
      </c>
      <c r="E7984" s="4">
        <f>SUMIFS('Все позиции'!$P$2:$P$10401,'Все позиции'!$H$2:$H$10401,A7984,'Все позиции'!$L$2:$L$10401,B7984)</f>
        <v>1076814.7</v>
      </c>
      <c r="F7984" s="2">
        <f>COUNTIFS('Все позиции'!$H$2:$H$10401,A7984,'Все позиции'!$L$2:$L$10401,B7984,'Все позиции'!$F$2:$F$10401,"&lt;&gt;")</f>
        <v>0</v>
      </c>
      <c r="G7984" s="2" t="str">
        <f t="shared" si="124"/>
        <v>нет</v>
      </c>
    </row>
    <row r="7985" spans="1:7" x14ac:dyDescent="0.25">
      <c r="A7985" s="2" t="s">
        <v>5586</v>
      </c>
      <c r="B7985" s="2" t="s">
        <v>38</v>
      </c>
      <c r="C7985" s="2">
        <f>COUNTIFS('Все позиции'!$H$2:$H$10401,A7985,'Все позиции'!$L$2:$L$10401,B7985)</f>
        <v>1</v>
      </c>
      <c r="D7985" s="2">
        <f>SUMIFS('Все позиции'!$K$2:$K$10401,'Все позиции'!$H$2:$H$10401,A7985,'Все позиции'!$L$2:$L$10401,B7985)</f>
        <v>74</v>
      </c>
      <c r="E7985" s="4">
        <f>SUMIFS('Все позиции'!$P$2:$P$10401,'Все позиции'!$H$2:$H$10401,A7985,'Все позиции'!$L$2:$L$10401,B7985)</f>
        <v>1384170.25</v>
      </c>
      <c r="F7985" s="2">
        <f>COUNTIFS('Все позиции'!$H$2:$H$10401,A7985,'Все позиции'!$L$2:$L$10401,B7985,'Все позиции'!$F$2:$F$10401,"&lt;&gt;")</f>
        <v>1</v>
      </c>
      <c r="G7985" s="2" t="str">
        <f t="shared" si="124"/>
        <v>да</v>
      </c>
    </row>
    <row r="7986" spans="1:7" x14ac:dyDescent="0.25">
      <c r="A7986" s="2" t="s">
        <v>7198</v>
      </c>
      <c r="B7986" s="2" t="s">
        <v>38</v>
      </c>
      <c r="C7986" s="2">
        <f>COUNTIFS('Все позиции'!$H$2:$H$10401,A7986,'Все позиции'!$L$2:$L$10401,B7986)</f>
        <v>1</v>
      </c>
      <c r="D7986" s="2">
        <f>SUMIFS('Все позиции'!$K$2:$K$10401,'Все позиции'!$H$2:$H$10401,A7986,'Все позиции'!$L$2:$L$10401,B7986)</f>
        <v>64</v>
      </c>
      <c r="E7986" s="4">
        <f>SUMIFS('Все позиции'!$P$2:$P$10401,'Все позиции'!$H$2:$H$10401,A7986,'Все позиции'!$L$2:$L$10401,B7986)</f>
        <v>2087453.18</v>
      </c>
      <c r="F7986" s="2">
        <f>COUNTIFS('Все позиции'!$H$2:$H$10401,A7986,'Все позиции'!$L$2:$L$10401,B7986,'Все позиции'!$F$2:$F$10401,"&lt;&gt;")</f>
        <v>1</v>
      </c>
      <c r="G7986" s="2" t="str">
        <f t="shared" si="124"/>
        <v>да</v>
      </c>
    </row>
    <row r="7987" spans="1:7" x14ac:dyDescent="0.25">
      <c r="A7987" s="2" t="s">
        <v>3628</v>
      </c>
      <c r="B7987" s="2" t="s">
        <v>38</v>
      </c>
      <c r="C7987" s="2">
        <f>COUNTIFS('Все позиции'!$H$2:$H$10401,A7987,'Все позиции'!$L$2:$L$10401,B7987)</f>
        <v>1</v>
      </c>
      <c r="D7987" s="2">
        <f>SUMIFS('Все позиции'!$K$2:$K$10401,'Все позиции'!$H$2:$H$10401,A7987,'Все позиции'!$L$2:$L$10401,B7987)</f>
        <v>2</v>
      </c>
      <c r="E7987" s="4">
        <f>SUMIFS('Все позиции'!$P$2:$P$10401,'Все позиции'!$H$2:$H$10401,A7987,'Все позиции'!$L$2:$L$10401,B7987)</f>
        <v>31050.02</v>
      </c>
      <c r="F7987" s="2">
        <f>COUNTIFS('Все позиции'!$H$2:$H$10401,A7987,'Все позиции'!$L$2:$L$10401,B7987,'Все позиции'!$F$2:$F$10401,"&lt;&gt;")</f>
        <v>0</v>
      </c>
      <c r="G7987" s="2" t="str">
        <f t="shared" si="124"/>
        <v>нет</v>
      </c>
    </row>
    <row r="7988" spans="1:7" x14ac:dyDescent="0.25">
      <c r="A7988" s="2" t="s">
        <v>4595</v>
      </c>
      <c r="B7988" s="2" t="s">
        <v>38</v>
      </c>
      <c r="C7988" s="2">
        <f>COUNTIFS('Все позиции'!$H$2:$H$10401,A7988,'Все позиции'!$L$2:$L$10401,B7988)</f>
        <v>1</v>
      </c>
      <c r="D7988" s="2">
        <f>SUMIFS('Все позиции'!$K$2:$K$10401,'Все позиции'!$H$2:$H$10401,A7988,'Все позиции'!$L$2:$L$10401,B7988)</f>
        <v>2</v>
      </c>
      <c r="E7988" s="4">
        <f>SUMIFS('Все позиции'!$P$2:$P$10401,'Все позиции'!$H$2:$H$10401,A7988,'Все позиции'!$L$2:$L$10401,B7988)</f>
        <v>95656.69</v>
      </c>
      <c r="F7988" s="2">
        <f>COUNTIFS('Все позиции'!$H$2:$H$10401,A7988,'Все позиции'!$L$2:$L$10401,B7988,'Все позиции'!$F$2:$F$10401,"&lt;&gt;")</f>
        <v>0</v>
      </c>
      <c r="G7988" s="2" t="str">
        <f t="shared" si="124"/>
        <v>нет</v>
      </c>
    </row>
    <row r="7989" spans="1:7" x14ac:dyDescent="0.25">
      <c r="A7989" s="2" t="s">
        <v>4366</v>
      </c>
      <c r="B7989" s="2" t="s">
        <v>38</v>
      </c>
      <c r="C7989" s="2">
        <f>COUNTIFS('Все позиции'!$H$2:$H$10401,A7989,'Все позиции'!$L$2:$L$10401,B7989)</f>
        <v>1</v>
      </c>
      <c r="D7989" s="2">
        <f>SUMIFS('Все позиции'!$K$2:$K$10401,'Все позиции'!$H$2:$H$10401,A7989,'Все позиции'!$L$2:$L$10401,B7989)</f>
        <v>2</v>
      </c>
      <c r="E7989" s="4">
        <f>SUMIFS('Все позиции'!$P$2:$P$10401,'Все позиции'!$H$2:$H$10401,A7989,'Все позиции'!$L$2:$L$10401,B7989)</f>
        <v>11014.4</v>
      </c>
      <c r="F7989" s="2">
        <f>COUNTIFS('Все позиции'!$H$2:$H$10401,A7989,'Все позиции'!$L$2:$L$10401,B7989,'Все позиции'!$F$2:$F$10401,"&lt;&gt;")</f>
        <v>0</v>
      </c>
      <c r="G7989" s="2" t="str">
        <f t="shared" si="124"/>
        <v>нет</v>
      </c>
    </row>
    <row r="7990" spans="1:7" x14ac:dyDescent="0.25">
      <c r="A7990" s="2" t="s">
        <v>9861</v>
      </c>
      <c r="B7990" s="2" t="s">
        <v>38</v>
      </c>
      <c r="C7990" s="2">
        <f>COUNTIFS('Все позиции'!$H$2:$H$10401,A7990,'Все позиции'!$L$2:$L$10401,B7990)</f>
        <v>1</v>
      </c>
      <c r="D7990" s="2">
        <f>SUMIFS('Все позиции'!$K$2:$K$10401,'Все позиции'!$H$2:$H$10401,A7990,'Все позиции'!$L$2:$L$10401,B7990)</f>
        <v>2</v>
      </c>
      <c r="E7990" s="4">
        <f>SUMIFS('Все позиции'!$P$2:$P$10401,'Все позиции'!$H$2:$H$10401,A7990,'Все позиции'!$L$2:$L$10401,B7990)</f>
        <v>2938.27</v>
      </c>
      <c r="F7990" s="2">
        <f>COUNTIFS('Все позиции'!$H$2:$H$10401,A7990,'Все позиции'!$L$2:$L$10401,B7990,'Все позиции'!$F$2:$F$10401,"&lt;&gt;")</f>
        <v>1</v>
      </c>
      <c r="G7990" s="2" t="str">
        <f t="shared" si="124"/>
        <v>да</v>
      </c>
    </row>
    <row r="7991" spans="1:7" x14ac:dyDescent="0.25">
      <c r="A7991" s="2" t="s">
        <v>9862</v>
      </c>
      <c r="B7991" s="2" t="s">
        <v>38</v>
      </c>
      <c r="C7991" s="2">
        <f>COUNTIFS('Все позиции'!$H$2:$H$10401,A7991,'Все позиции'!$L$2:$L$10401,B7991)</f>
        <v>1</v>
      </c>
      <c r="D7991" s="2">
        <f>SUMIFS('Все позиции'!$K$2:$K$10401,'Все позиции'!$H$2:$H$10401,A7991,'Все позиции'!$L$2:$L$10401,B7991)</f>
        <v>2</v>
      </c>
      <c r="E7991" s="4">
        <f>SUMIFS('Все позиции'!$P$2:$P$10401,'Все позиции'!$H$2:$H$10401,A7991,'Все позиции'!$L$2:$L$10401,B7991)</f>
        <v>3805.72</v>
      </c>
      <c r="F7991" s="2">
        <f>COUNTIFS('Все позиции'!$H$2:$H$10401,A7991,'Все позиции'!$L$2:$L$10401,B7991,'Все позиции'!$F$2:$F$10401,"&lt;&gt;")</f>
        <v>1</v>
      </c>
      <c r="G7991" s="2" t="str">
        <f t="shared" si="124"/>
        <v>да</v>
      </c>
    </row>
    <row r="7992" spans="1:7" x14ac:dyDescent="0.25">
      <c r="A7992" s="2" t="s">
        <v>8831</v>
      </c>
      <c r="B7992" s="2" t="s">
        <v>320</v>
      </c>
      <c r="C7992" s="2">
        <f>COUNTIFS('Все позиции'!$H$2:$H$10401,A7992,'Все позиции'!$L$2:$L$10401,B7992)</f>
        <v>1</v>
      </c>
      <c r="D7992" s="2">
        <f>SUMIFS('Все позиции'!$K$2:$K$10401,'Все позиции'!$H$2:$H$10401,A7992,'Все позиции'!$L$2:$L$10401,B7992)</f>
        <v>100</v>
      </c>
      <c r="E7992" s="4">
        <f>SUMIFS('Все позиции'!$P$2:$P$10401,'Все позиции'!$H$2:$H$10401,A7992,'Все позиции'!$L$2:$L$10401,B7992)</f>
        <v>326176.76</v>
      </c>
      <c r="F7992" s="2">
        <f>COUNTIFS('Все позиции'!$H$2:$H$10401,A7992,'Все позиции'!$L$2:$L$10401,B7992,'Все позиции'!$F$2:$F$10401,"&lt;&gt;")</f>
        <v>1</v>
      </c>
      <c r="G7992" s="2" t="str">
        <f t="shared" si="124"/>
        <v>да</v>
      </c>
    </row>
    <row r="7993" spans="1:7" x14ac:dyDescent="0.25">
      <c r="A7993" s="2" t="s">
        <v>8833</v>
      </c>
      <c r="B7993" s="2" t="s">
        <v>38</v>
      </c>
      <c r="C7993" s="2">
        <f>COUNTIFS('Все позиции'!$H$2:$H$10401,A7993,'Все позиции'!$L$2:$L$10401,B7993)</f>
        <v>1</v>
      </c>
      <c r="D7993" s="2">
        <f>SUMIFS('Все позиции'!$K$2:$K$10401,'Все позиции'!$H$2:$H$10401,A7993,'Все позиции'!$L$2:$L$10401,B7993)</f>
        <v>100</v>
      </c>
      <c r="E7993" s="4">
        <f>SUMIFS('Все позиции'!$P$2:$P$10401,'Все позиции'!$H$2:$H$10401,A7993,'Все позиции'!$L$2:$L$10401,B7993)</f>
        <v>272672.44</v>
      </c>
      <c r="F7993" s="2">
        <f>COUNTIFS('Все позиции'!$H$2:$H$10401,A7993,'Все позиции'!$L$2:$L$10401,B7993,'Все позиции'!$F$2:$F$10401,"&lt;&gt;")</f>
        <v>1</v>
      </c>
      <c r="G7993" s="2" t="str">
        <f t="shared" si="124"/>
        <v>да</v>
      </c>
    </row>
    <row r="7994" spans="1:7" x14ac:dyDescent="0.25">
      <c r="A7994" s="2" t="s">
        <v>8832</v>
      </c>
      <c r="B7994" s="2" t="s">
        <v>320</v>
      </c>
      <c r="C7994" s="2">
        <f>COUNTIFS('Все позиции'!$H$2:$H$10401,A7994,'Все позиции'!$L$2:$L$10401,B7994)</f>
        <v>1</v>
      </c>
      <c r="D7994" s="2">
        <f>SUMIFS('Все позиции'!$K$2:$K$10401,'Все позиции'!$H$2:$H$10401,A7994,'Все позиции'!$L$2:$L$10401,B7994)</f>
        <v>100</v>
      </c>
      <c r="E7994" s="4">
        <f>SUMIFS('Все позиции'!$P$2:$P$10401,'Все позиции'!$H$2:$H$10401,A7994,'Все позиции'!$L$2:$L$10401,B7994)</f>
        <v>191763.26</v>
      </c>
      <c r="F7994" s="2">
        <f>COUNTIFS('Все позиции'!$H$2:$H$10401,A7994,'Все позиции'!$L$2:$L$10401,B7994,'Все позиции'!$F$2:$F$10401,"&lt;&gt;")</f>
        <v>1</v>
      </c>
      <c r="G7994" s="2" t="str">
        <f t="shared" si="124"/>
        <v>да</v>
      </c>
    </row>
    <row r="7995" spans="1:7" x14ac:dyDescent="0.25">
      <c r="A7995" s="2" t="s">
        <v>4362</v>
      </c>
      <c r="B7995" s="2" t="s">
        <v>320</v>
      </c>
      <c r="C7995" s="2">
        <f>COUNTIFS('Все позиции'!$H$2:$H$10401,A7995,'Все позиции'!$L$2:$L$10401,B7995)</f>
        <v>1</v>
      </c>
      <c r="D7995" s="2">
        <f>SUMIFS('Все позиции'!$K$2:$K$10401,'Все позиции'!$H$2:$H$10401,A7995,'Все позиции'!$L$2:$L$10401,B7995)</f>
        <v>60</v>
      </c>
      <c r="E7995" s="4">
        <f>SUMIFS('Все позиции'!$P$2:$P$10401,'Все позиции'!$H$2:$H$10401,A7995,'Все позиции'!$L$2:$L$10401,B7995)</f>
        <v>104774.09</v>
      </c>
      <c r="F7995" s="2">
        <f>COUNTIFS('Все позиции'!$H$2:$H$10401,A7995,'Все позиции'!$L$2:$L$10401,B7995,'Все позиции'!$F$2:$F$10401,"&lt;&gt;")</f>
        <v>0</v>
      </c>
      <c r="G7995" s="2" t="str">
        <f t="shared" si="124"/>
        <v>нет</v>
      </c>
    </row>
    <row r="7996" spans="1:7" x14ac:dyDescent="0.25">
      <c r="A7996" s="2" t="s">
        <v>4361</v>
      </c>
      <c r="B7996" s="2" t="s">
        <v>320</v>
      </c>
      <c r="C7996" s="2">
        <f>COUNTIFS('Все позиции'!$H$2:$H$10401,A7996,'Все позиции'!$L$2:$L$10401,B7996)</f>
        <v>1</v>
      </c>
      <c r="D7996" s="2">
        <f>SUMIFS('Все позиции'!$K$2:$K$10401,'Все позиции'!$H$2:$H$10401,A7996,'Все позиции'!$L$2:$L$10401,B7996)</f>
        <v>80</v>
      </c>
      <c r="E7996" s="4">
        <f>SUMIFS('Все позиции'!$P$2:$P$10401,'Все позиции'!$H$2:$H$10401,A7996,'Все позиции'!$L$2:$L$10401,B7996)</f>
        <v>136960.13</v>
      </c>
      <c r="F7996" s="2">
        <f>COUNTIFS('Все позиции'!$H$2:$H$10401,A7996,'Все позиции'!$L$2:$L$10401,B7996,'Все позиции'!$F$2:$F$10401,"&lt;&gt;")</f>
        <v>0</v>
      </c>
      <c r="G7996" s="2" t="str">
        <f t="shared" si="124"/>
        <v>нет</v>
      </c>
    </row>
    <row r="7997" spans="1:7" x14ac:dyDescent="0.25">
      <c r="A7997" s="2" t="s">
        <v>4360</v>
      </c>
      <c r="B7997" s="2" t="s">
        <v>320</v>
      </c>
      <c r="C7997" s="2">
        <f>COUNTIFS('Все позиции'!$H$2:$H$10401,A7997,'Все позиции'!$L$2:$L$10401,B7997)</f>
        <v>1</v>
      </c>
      <c r="D7997" s="2">
        <f>SUMIFS('Все позиции'!$K$2:$K$10401,'Все позиции'!$H$2:$H$10401,A7997,'Все позиции'!$L$2:$L$10401,B7997)</f>
        <v>60</v>
      </c>
      <c r="E7997" s="4">
        <f>SUMIFS('Все позиции'!$P$2:$P$10401,'Все позиции'!$H$2:$H$10401,A7997,'Все позиции'!$L$2:$L$10401,B7997)</f>
        <v>100876.92</v>
      </c>
      <c r="F7997" s="2">
        <f>COUNTIFS('Все позиции'!$H$2:$H$10401,A7997,'Все позиции'!$L$2:$L$10401,B7997,'Все позиции'!$F$2:$F$10401,"&lt;&gt;")</f>
        <v>0</v>
      </c>
      <c r="G7997" s="2" t="str">
        <f t="shared" si="124"/>
        <v>нет</v>
      </c>
    </row>
    <row r="7998" spans="1:7" x14ac:dyDescent="0.25">
      <c r="A7998" s="2" t="s">
        <v>6073</v>
      </c>
      <c r="B7998" s="2" t="s">
        <v>320</v>
      </c>
      <c r="C7998" s="2">
        <f>COUNTIFS('Все позиции'!$H$2:$H$10401,A7998,'Все позиции'!$L$2:$L$10401,B7998)</f>
        <v>1</v>
      </c>
      <c r="D7998" s="2">
        <f>SUMIFS('Все позиции'!$K$2:$K$10401,'Все позиции'!$H$2:$H$10401,A7998,'Все позиции'!$L$2:$L$10401,B7998)</f>
        <v>150</v>
      </c>
      <c r="E7998" s="4">
        <f>SUMIFS('Все позиции'!$P$2:$P$10401,'Все позиции'!$H$2:$H$10401,A7998,'Все позиции'!$L$2:$L$10401,B7998)</f>
        <v>85411.59</v>
      </c>
      <c r="F7998" s="2">
        <f>COUNTIFS('Все позиции'!$H$2:$H$10401,A7998,'Все позиции'!$L$2:$L$10401,B7998,'Все позиции'!$F$2:$F$10401,"&lt;&gt;")</f>
        <v>1</v>
      </c>
      <c r="G7998" s="2" t="str">
        <f t="shared" si="124"/>
        <v>да</v>
      </c>
    </row>
    <row r="7999" spans="1:7" x14ac:dyDescent="0.25">
      <c r="A7999" s="2" t="s">
        <v>6074</v>
      </c>
      <c r="B7999" s="2" t="s">
        <v>320</v>
      </c>
      <c r="C7999" s="2">
        <f>COUNTIFS('Все позиции'!$H$2:$H$10401,A7999,'Все позиции'!$L$2:$L$10401,B7999)</f>
        <v>1</v>
      </c>
      <c r="D7999" s="2">
        <f>SUMIFS('Все позиции'!$K$2:$K$10401,'Все позиции'!$H$2:$H$10401,A7999,'Все позиции'!$L$2:$L$10401,B7999)</f>
        <v>150</v>
      </c>
      <c r="E7999" s="4">
        <f>SUMIFS('Все позиции'!$P$2:$P$10401,'Все позиции'!$H$2:$H$10401,A7999,'Все позиции'!$L$2:$L$10401,B7999)</f>
        <v>100305.96</v>
      </c>
      <c r="F7999" s="2">
        <f>COUNTIFS('Все позиции'!$H$2:$H$10401,A7999,'Все позиции'!$L$2:$L$10401,B7999,'Все позиции'!$F$2:$F$10401,"&lt;&gt;")</f>
        <v>1</v>
      </c>
      <c r="G7999" s="2" t="str">
        <f t="shared" si="124"/>
        <v>да</v>
      </c>
    </row>
    <row r="8000" spans="1:7" x14ac:dyDescent="0.25">
      <c r="A8000" s="2" t="s">
        <v>3579</v>
      </c>
      <c r="B8000" s="2" t="s">
        <v>320</v>
      </c>
      <c r="C8000" s="2">
        <f>COUNTIFS('Все позиции'!$H$2:$H$10401,A8000,'Все позиции'!$L$2:$L$10401,B8000)</f>
        <v>1</v>
      </c>
      <c r="D8000" s="2">
        <f>SUMIFS('Все позиции'!$K$2:$K$10401,'Все позиции'!$H$2:$H$10401,A8000,'Все позиции'!$L$2:$L$10401,B8000)</f>
        <v>3500</v>
      </c>
      <c r="E8000" s="4">
        <f>SUMIFS('Все позиции'!$P$2:$P$10401,'Все позиции'!$H$2:$H$10401,A8000,'Все позиции'!$L$2:$L$10401,B8000)</f>
        <v>4083956.1</v>
      </c>
      <c r="F8000" s="2">
        <f>COUNTIFS('Все позиции'!$H$2:$H$10401,A8000,'Все позиции'!$L$2:$L$10401,B8000,'Все позиции'!$F$2:$F$10401,"&lt;&gt;")</f>
        <v>0</v>
      </c>
      <c r="G8000" s="2" t="str">
        <f t="shared" si="124"/>
        <v>нет</v>
      </c>
    </row>
    <row r="8001" spans="1:7" x14ac:dyDescent="0.25">
      <c r="A8001" s="2" t="s">
        <v>3580</v>
      </c>
      <c r="B8001" s="2" t="s">
        <v>320</v>
      </c>
      <c r="C8001" s="2">
        <f>COUNTIFS('Все позиции'!$H$2:$H$10401,A8001,'Все позиции'!$L$2:$L$10401,B8001)</f>
        <v>1</v>
      </c>
      <c r="D8001" s="2">
        <f>SUMIFS('Все позиции'!$K$2:$K$10401,'Все позиции'!$H$2:$H$10401,A8001,'Все позиции'!$L$2:$L$10401,B8001)</f>
        <v>7000</v>
      </c>
      <c r="E8001" s="4">
        <f>SUMIFS('Все позиции'!$P$2:$P$10401,'Все позиции'!$H$2:$H$10401,A8001,'Все позиции'!$L$2:$L$10401,B8001)</f>
        <v>8054928</v>
      </c>
      <c r="F8001" s="2">
        <f>COUNTIFS('Все позиции'!$H$2:$H$10401,A8001,'Все позиции'!$L$2:$L$10401,B8001,'Все позиции'!$F$2:$F$10401,"&lt;&gt;")</f>
        <v>0</v>
      </c>
      <c r="G8001" s="2" t="str">
        <f t="shared" si="124"/>
        <v>нет</v>
      </c>
    </row>
    <row r="8002" spans="1:7" x14ac:dyDescent="0.25">
      <c r="A8002" s="2" t="s">
        <v>3581</v>
      </c>
      <c r="B8002" s="2" t="s">
        <v>320</v>
      </c>
      <c r="C8002" s="2">
        <f>COUNTIFS('Все позиции'!$H$2:$H$10401,A8002,'Все позиции'!$L$2:$L$10401,B8002)</f>
        <v>1</v>
      </c>
      <c r="D8002" s="2">
        <f>SUMIFS('Все позиции'!$K$2:$K$10401,'Все позиции'!$H$2:$H$10401,A8002,'Все позиции'!$L$2:$L$10401,B8002)</f>
        <v>1000</v>
      </c>
      <c r="E8002" s="4">
        <f>SUMIFS('Все позиции'!$P$2:$P$10401,'Все позиции'!$H$2:$H$10401,A8002,'Все позиции'!$L$2:$L$10401,B8002)</f>
        <v>330193</v>
      </c>
      <c r="F8002" s="2">
        <f>COUNTIFS('Все позиции'!$H$2:$H$10401,A8002,'Все позиции'!$L$2:$L$10401,B8002,'Все позиции'!$F$2:$F$10401,"&lt;&gt;")</f>
        <v>0</v>
      </c>
      <c r="G8002" s="2" t="str">
        <f t="shared" ref="G8002:G8065" si="125">IF(F8002&gt;0,"да","нет")</f>
        <v>нет</v>
      </c>
    </row>
    <row r="8003" spans="1:7" x14ac:dyDescent="0.25">
      <c r="A8003" s="2" t="s">
        <v>3577</v>
      </c>
      <c r="B8003" s="2" t="s">
        <v>320</v>
      </c>
      <c r="C8003" s="2">
        <f>COUNTIFS('Все позиции'!$H$2:$H$10401,A8003,'Все позиции'!$L$2:$L$10401,B8003)</f>
        <v>1</v>
      </c>
      <c r="D8003" s="2">
        <f>SUMIFS('Все позиции'!$K$2:$K$10401,'Все позиции'!$H$2:$H$10401,A8003,'Все позиции'!$L$2:$L$10401,B8003)</f>
        <v>58003</v>
      </c>
      <c r="E8003" s="4">
        <f>SUMIFS('Все позиции'!$P$2:$P$10401,'Все позиции'!$H$2:$H$10401,A8003,'Все позиции'!$L$2:$L$10401,B8003)</f>
        <v>10128402.66</v>
      </c>
      <c r="F8003" s="2">
        <f>COUNTIFS('Все позиции'!$H$2:$H$10401,A8003,'Все позиции'!$L$2:$L$10401,B8003,'Все позиции'!$F$2:$F$10401,"&lt;&gt;")</f>
        <v>0</v>
      </c>
      <c r="G8003" s="2" t="str">
        <f t="shared" si="125"/>
        <v>нет</v>
      </c>
    </row>
    <row r="8004" spans="1:7" x14ac:dyDescent="0.25">
      <c r="A8004" s="2" t="s">
        <v>3578</v>
      </c>
      <c r="B8004" s="2" t="s">
        <v>320</v>
      </c>
      <c r="C8004" s="2">
        <f>COUNTIFS('Все позиции'!$H$2:$H$10401,A8004,'Все позиции'!$L$2:$L$10401,B8004)</f>
        <v>1</v>
      </c>
      <c r="D8004" s="2">
        <f>SUMIFS('Все позиции'!$K$2:$K$10401,'Все позиции'!$H$2:$H$10401,A8004,'Все позиции'!$L$2:$L$10401,B8004)</f>
        <v>3003</v>
      </c>
      <c r="E8004" s="4">
        <f>SUMIFS('Все позиции'!$P$2:$P$10401,'Все позиции'!$H$2:$H$10401,A8004,'Все позиции'!$L$2:$L$10401,B8004)</f>
        <v>524379.66</v>
      </c>
      <c r="F8004" s="2">
        <f>COUNTIFS('Все позиции'!$H$2:$H$10401,A8004,'Все позиции'!$L$2:$L$10401,B8004,'Все позиции'!$F$2:$F$10401,"&lt;&gt;")</f>
        <v>0</v>
      </c>
      <c r="G8004" s="2" t="str">
        <f t="shared" si="125"/>
        <v>нет</v>
      </c>
    </row>
    <row r="8005" spans="1:7" x14ac:dyDescent="0.25">
      <c r="A8005" s="2" t="s">
        <v>6075</v>
      </c>
      <c r="B8005" s="2" t="s">
        <v>320</v>
      </c>
      <c r="C8005" s="2">
        <f>COUNTIFS('Все позиции'!$H$2:$H$10401,A8005,'Все позиции'!$L$2:$L$10401,B8005)</f>
        <v>1</v>
      </c>
      <c r="D8005" s="2">
        <f>SUMIFS('Все позиции'!$K$2:$K$10401,'Все позиции'!$H$2:$H$10401,A8005,'Все позиции'!$L$2:$L$10401,B8005)</f>
        <v>500</v>
      </c>
      <c r="E8005" s="4">
        <f>SUMIFS('Все позиции'!$P$2:$P$10401,'Все позиции'!$H$2:$H$10401,A8005,'Все позиции'!$L$2:$L$10401,B8005)</f>
        <v>261830.3</v>
      </c>
      <c r="F8005" s="2">
        <f>COUNTIFS('Все позиции'!$H$2:$H$10401,A8005,'Все позиции'!$L$2:$L$10401,B8005,'Все позиции'!$F$2:$F$10401,"&lt;&gt;")</f>
        <v>1</v>
      </c>
      <c r="G8005" s="2" t="str">
        <f t="shared" si="125"/>
        <v>да</v>
      </c>
    </row>
    <row r="8006" spans="1:7" x14ac:dyDescent="0.25">
      <c r="A8006" s="2" t="s">
        <v>6076</v>
      </c>
      <c r="B8006" s="2" t="s">
        <v>320</v>
      </c>
      <c r="C8006" s="2">
        <f>COUNTIFS('Все позиции'!$H$2:$H$10401,A8006,'Все позиции'!$L$2:$L$10401,B8006)</f>
        <v>1</v>
      </c>
      <c r="D8006" s="2">
        <f>SUMIFS('Все позиции'!$K$2:$K$10401,'Все позиции'!$H$2:$H$10401,A8006,'Все позиции'!$L$2:$L$10401,B8006)</f>
        <v>200</v>
      </c>
      <c r="E8006" s="4">
        <f>SUMIFS('Все позиции'!$P$2:$P$10401,'Все позиции'!$H$2:$H$10401,A8006,'Все позиции'!$L$2:$L$10401,B8006)</f>
        <v>53579.96</v>
      </c>
      <c r="F8006" s="2">
        <f>COUNTIFS('Все позиции'!$H$2:$H$10401,A8006,'Все позиции'!$L$2:$L$10401,B8006,'Все позиции'!$F$2:$F$10401,"&lt;&gt;")</f>
        <v>1</v>
      </c>
      <c r="G8006" s="2" t="str">
        <f t="shared" si="125"/>
        <v>да</v>
      </c>
    </row>
    <row r="8007" spans="1:7" x14ac:dyDescent="0.25">
      <c r="A8007" s="2" t="s">
        <v>6137</v>
      </c>
      <c r="B8007" s="2" t="s">
        <v>320</v>
      </c>
      <c r="C8007" s="2">
        <f>COUNTIFS('Все позиции'!$H$2:$H$10401,A8007,'Все позиции'!$L$2:$L$10401,B8007)</f>
        <v>1</v>
      </c>
      <c r="D8007" s="2">
        <f>SUMIFS('Все позиции'!$K$2:$K$10401,'Все позиции'!$H$2:$H$10401,A8007,'Все позиции'!$L$2:$L$10401,B8007)</f>
        <v>348</v>
      </c>
      <c r="E8007" s="4">
        <f>SUMIFS('Все позиции'!$P$2:$P$10401,'Все позиции'!$H$2:$H$10401,A8007,'Все позиции'!$L$2:$L$10401,B8007)</f>
        <v>115709.58</v>
      </c>
      <c r="F8007" s="2">
        <f>COUNTIFS('Все позиции'!$H$2:$H$10401,A8007,'Все позиции'!$L$2:$L$10401,B8007,'Все позиции'!$F$2:$F$10401,"&lt;&gt;")</f>
        <v>1</v>
      </c>
      <c r="G8007" s="2" t="str">
        <f t="shared" si="125"/>
        <v>да</v>
      </c>
    </row>
    <row r="8008" spans="1:7" x14ac:dyDescent="0.25">
      <c r="A8008" s="2" t="s">
        <v>6138</v>
      </c>
      <c r="B8008" s="2" t="s">
        <v>320</v>
      </c>
      <c r="C8008" s="2">
        <f>COUNTIFS('Все позиции'!$H$2:$H$10401,A8008,'Все позиции'!$L$2:$L$10401,B8008)</f>
        <v>1</v>
      </c>
      <c r="D8008" s="2">
        <f>SUMIFS('Все позиции'!$K$2:$K$10401,'Все позиции'!$H$2:$H$10401,A8008,'Все позиции'!$L$2:$L$10401,B8008)</f>
        <v>149</v>
      </c>
      <c r="E8008" s="4">
        <f>SUMIFS('Все позиции'!$P$2:$P$10401,'Все позиции'!$H$2:$H$10401,A8008,'Все позиции'!$L$2:$L$10401,B8008)</f>
        <v>49542.32</v>
      </c>
      <c r="F8008" s="2">
        <f>COUNTIFS('Все позиции'!$H$2:$H$10401,A8008,'Все позиции'!$L$2:$L$10401,B8008,'Все позиции'!$F$2:$F$10401,"&lt;&gt;")</f>
        <v>1</v>
      </c>
      <c r="G8008" s="2" t="str">
        <f t="shared" si="125"/>
        <v>да</v>
      </c>
    </row>
    <row r="8009" spans="1:7" x14ac:dyDescent="0.25">
      <c r="A8009" s="2" t="s">
        <v>7280</v>
      </c>
      <c r="B8009" s="2" t="s">
        <v>38</v>
      </c>
      <c r="C8009" s="2">
        <f>COUNTIFS('Все позиции'!$H$2:$H$10401,A8009,'Все позиции'!$L$2:$L$10401,B8009)</f>
        <v>1</v>
      </c>
      <c r="D8009" s="2">
        <f>SUMIFS('Все позиции'!$K$2:$K$10401,'Все позиции'!$H$2:$H$10401,A8009,'Все позиции'!$L$2:$L$10401,B8009)</f>
        <v>2</v>
      </c>
      <c r="E8009" s="4">
        <f>SUMIFS('Все позиции'!$P$2:$P$10401,'Все позиции'!$H$2:$H$10401,A8009,'Все позиции'!$L$2:$L$10401,B8009)</f>
        <v>234972</v>
      </c>
      <c r="F8009" s="2">
        <f>COUNTIFS('Все позиции'!$H$2:$H$10401,A8009,'Все позиции'!$L$2:$L$10401,B8009,'Все позиции'!$F$2:$F$10401,"&lt;&gt;")</f>
        <v>1</v>
      </c>
      <c r="G8009" s="2" t="str">
        <f t="shared" si="125"/>
        <v>да</v>
      </c>
    </row>
    <row r="8010" spans="1:7" x14ac:dyDescent="0.25">
      <c r="A8010" s="2" t="s">
        <v>7281</v>
      </c>
      <c r="B8010" s="2" t="s">
        <v>38</v>
      </c>
      <c r="C8010" s="2">
        <f>COUNTIFS('Все позиции'!$H$2:$H$10401,A8010,'Все позиции'!$L$2:$L$10401,B8010)</f>
        <v>1</v>
      </c>
      <c r="D8010" s="2">
        <f>SUMIFS('Все позиции'!$K$2:$K$10401,'Все позиции'!$H$2:$H$10401,A8010,'Все позиции'!$L$2:$L$10401,B8010)</f>
        <v>3</v>
      </c>
      <c r="E8010" s="4">
        <f>SUMIFS('Все позиции'!$P$2:$P$10401,'Все позиции'!$H$2:$H$10401,A8010,'Все позиции'!$L$2:$L$10401,B8010)</f>
        <v>385068.6</v>
      </c>
      <c r="F8010" s="2">
        <f>COUNTIFS('Все позиции'!$H$2:$H$10401,A8010,'Все позиции'!$L$2:$L$10401,B8010,'Все позиции'!$F$2:$F$10401,"&lt;&gt;")</f>
        <v>1</v>
      </c>
      <c r="G8010" s="2" t="str">
        <f t="shared" si="125"/>
        <v>да</v>
      </c>
    </row>
    <row r="8011" spans="1:7" x14ac:dyDescent="0.25">
      <c r="A8011" s="2" t="s">
        <v>7282</v>
      </c>
      <c r="B8011" s="2" t="s">
        <v>38</v>
      </c>
      <c r="C8011" s="2">
        <f>COUNTIFS('Все позиции'!$H$2:$H$10401,A8011,'Все позиции'!$L$2:$L$10401,B8011)</f>
        <v>1</v>
      </c>
      <c r="D8011" s="2">
        <f>SUMIFS('Все позиции'!$K$2:$K$10401,'Все позиции'!$H$2:$H$10401,A8011,'Все позиции'!$L$2:$L$10401,B8011)</f>
        <v>2</v>
      </c>
      <c r="E8011" s="4">
        <f>SUMIFS('Все позиции'!$P$2:$P$10401,'Все позиции'!$H$2:$H$10401,A8011,'Все позиции'!$L$2:$L$10401,B8011)</f>
        <v>375435.48</v>
      </c>
      <c r="F8011" s="2">
        <f>COUNTIFS('Все позиции'!$H$2:$H$10401,A8011,'Все позиции'!$L$2:$L$10401,B8011,'Все позиции'!$F$2:$F$10401,"&lt;&gt;")</f>
        <v>1</v>
      </c>
      <c r="G8011" s="2" t="str">
        <f t="shared" si="125"/>
        <v>да</v>
      </c>
    </row>
    <row r="8012" spans="1:7" x14ac:dyDescent="0.25">
      <c r="A8012" s="2" t="s">
        <v>513</v>
      </c>
      <c r="B8012" s="2" t="s">
        <v>38</v>
      </c>
      <c r="C8012" s="2">
        <f>COUNTIFS('Все позиции'!$H$2:$H$10401,A8012,'Все позиции'!$L$2:$L$10401,B8012)</f>
        <v>1</v>
      </c>
      <c r="D8012" s="2">
        <f>SUMIFS('Все позиции'!$K$2:$K$10401,'Все позиции'!$H$2:$H$10401,A8012,'Все позиции'!$L$2:$L$10401,B8012)</f>
        <v>2</v>
      </c>
      <c r="E8012" s="4">
        <f>SUMIFS('Все позиции'!$P$2:$P$10401,'Все позиции'!$H$2:$H$10401,A8012,'Все позиции'!$L$2:$L$10401,B8012)</f>
        <v>6713.49</v>
      </c>
      <c r="F8012" s="2">
        <f>COUNTIFS('Все позиции'!$H$2:$H$10401,A8012,'Все позиции'!$L$2:$L$10401,B8012,'Все позиции'!$F$2:$F$10401,"&lt;&gt;")</f>
        <v>0</v>
      </c>
      <c r="G8012" s="2" t="str">
        <f t="shared" si="125"/>
        <v>нет</v>
      </c>
    </row>
    <row r="8013" spans="1:7" x14ac:dyDescent="0.25">
      <c r="A8013" s="2" t="s">
        <v>99</v>
      </c>
      <c r="B8013" s="2" t="s">
        <v>38</v>
      </c>
      <c r="C8013" s="2">
        <f>COUNTIFS('Все позиции'!$H$2:$H$10401,A8013,'Все позиции'!$L$2:$L$10401,B8013)</f>
        <v>1</v>
      </c>
      <c r="D8013" s="2">
        <f>SUMIFS('Все позиции'!$K$2:$K$10401,'Все позиции'!$H$2:$H$10401,A8013,'Все позиции'!$L$2:$L$10401,B8013)</f>
        <v>2</v>
      </c>
      <c r="E8013" s="4">
        <f>SUMIFS('Все позиции'!$P$2:$P$10401,'Все позиции'!$H$2:$H$10401,A8013,'Все позиции'!$L$2:$L$10401,B8013)</f>
        <v>81374</v>
      </c>
      <c r="F8013" s="2">
        <f>COUNTIFS('Все позиции'!$H$2:$H$10401,A8013,'Все позиции'!$L$2:$L$10401,B8013,'Все позиции'!$F$2:$F$10401,"&lt;&gt;")</f>
        <v>0</v>
      </c>
      <c r="G8013" s="2" t="str">
        <f t="shared" si="125"/>
        <v>нет</v>
      </c>
    </row>
    <row r="8014" spans="1:7" x14ac:dyDescent="0.25">
      <c r="A8014" s="2" t="s">
        <v>4869</v>
      </c>
      <c r="B8014" s="2" t="s">
        <v>38</v>
      </c>
      <c r="C8014" s="2">
        <f>COUNTIFS('Все позиции'!$H$2:$H$10401,A8014,'Все позиции'!$L$2:$L$10401,B8014)</f>
        <v>1</v>
      </c>
      <c r="D8014" s="2">
        <f>SUMIFS('Все позиции'!$K$2:$K$10401,'Все позиции'!$H$2:$H$10401,A8014,'Все позиции'!$L$2:$L$10401,B8014)</f>
        <v>200</v>
      </c>
      <c r="E8014" s="4">
        <f>SUMIFS('Все позиции'!$P$2:$P$10401,'Все позиции'!$H$2:$H$10401,A8014,'Все позиции'!$L$2:$L$10401,B8014)</f>
        <v>58869.88</v>
      </c>
      <c r="F8014" s="2">
        <f>COUNTIFS('Все позиции'!$H$2:$H$10401,A8014,'Все позиции'!$L$2:$L$10401,B8014,'Все позиции'!$F$2:$F$10401,"&lt;&gt;")</f>
        <v>0</v>
      </c>
      <c r="G8014" s="2" t="str">
        <f t="shared" si="125"/>
        <v>нет</v>
      </c>
    </row>
    <row r="8015" spans="1:7" x14ac:dyDescent="0.25">
      <c r="A8015" s="2" t="s">
        <v>9572</v>
      </c>
      <c r="B8015" s="2" t="s">
        <v>70</v>
      </c>
      <c r="C8015" s="2">
        <f>COUNTIFS('Все позиции'!$H$2:$H$10401,A8015,'Все позиции'!$L$2:$L$10401,B8015)</f>
        <v>2</v>
      </c>
      <c r="D8015" s="2">
        <f>SUMIFS('Все позиции'!$K$2:$K$10401,'Все позиции'!$H$2:$H$10401,A8015,'Все позиции'!$L$2:$L$10401,B8015)</f>
        <v>97.82</v>
      </c>
      <c r="E8015" s="4">
        <f>SUMIFS('Все позиции'!$P$2:$P$10401,'Все позиции'!$H$2:$H$10401,A8015,'Все позиции'!$L$2:$L$10401,B8015)</f>
        <v>104566.65</v>
      </c>
      <c r="F8015" s="2">
        <f>COUNTIFS('Все позиции'!$H$2:$H$10401,A8015,'Все позиции'!$L$2:$L$10401,B8015,'Все позиции'!$F$2:$F$10401,"&lt;&gt;")</f>
        <v>2</v>
      </c>
      <c r="G8015" s="2" t="str">
        <f t="shared" si="125"/>
        <v>да</v>
      </c>
    </row>
    <row r="8016" spans="1:7" x14ac:dyDescent="0.25">
      <c r="A8016" s="2" t="s">
        <v>1667</v>
      </c>
      <c r="B8016" s="2" t="s">
        <v>38</v>
      </c>
      <c r="C8016" s="2">
        <f>COUNTIFS('Все позиции'!$H$2:$H$10401,A8016,'Все позиции'!$L$2:$L$10401,B8016)</f>
        <v>2</v>
      </c>
      <c r="D8016" s="2">
        <f>SUMIFS('Все позиции'!$K$2:$K$10401,'Все позиции'!$H$2:$H$10401,A8016,'Все позиции'!$L$2:$L$10401,B8016)</f>
        <v>6</v>
      </c>
      <c r="E8016" s="4">
        <f>SUMIFS('Все позиции'!$P$2:$P$10401,'Все позиции'!$H$2:$H$10401,A8016,'Все позиции'!$L$2:$L$10401,B8016)</f>
        <v>16451.3</v>
      </c>
      <c r="F8016" s="2">
        <f>COUNTIFS('Все позиции'!$H$2:$H$10401,A8016,'Все позиции'!$L$2:$L$10401,B8016,'Все позиции'!$F$2:$F$10401,"&lt;&gt;")</f>
        <v>0</v>
      </c>
      <c r="G8016" s="2" t="str">
        <f t="shared" si="125"/>
        <v>нет</v>
      </c>
    </row>
    <row r="8017" spans="1:7" x14ac:dyDescent="0.25">
      <c r="A8017" s="2" t="s">
        <v>1564</v>
      </c>
      <c r="B8017" s="2" t="s">
        <v>38</v>
      </c>
      <c r="C8017" s="2">
        <f>COUNTIFS('Все позиции'!$H$2:$H$10401,A8017,'Все позиции'!$L$2:$L$10401,B8017)</f>
        <v>2</v>
      </c>
      <c r="D8017" s="2">
        <f>SUMIFS('Все позиции'!$K$2:$K$10401,'Все позиции'!$H$2:$H$10401,A8017,'Все позиции'!$L$2:$L$10401,B8017)</f>
        <v>18</v>
      </c>
      <c r="E8017" s="4">
        <f>SUMIFS('Все позиции'!$P$2:$P$10401,'Все позиции'!$H$2:$H$10401,A8017,'Все позиции'!$L$2:$L$10401,B8017)</f>
        <v>77804.94</v>
      </c>
      <c r="F8017" s="2">
        <f>COUNTIFS('Все позиции'!$H$2:$H$10401,A8017,'Все позиции'!$L$2:$L$10401,B8017,'Все позиции'!$F$2:$F$10401,"&lt;&gt;")</f>
        <v>0</v>
      </c>
      <c r="G8017" s="2" t="str">
        <f t="shared" si="125"/>
        <v>нет</v>
      </c>
    </row>
    <row r="8018" spans="1:7" x14ac:dyDescent="0.25">
      <c r="A8018" s="2" t="s">
        <v>1668</v>
      </c>
      <c r="B8018" s="2" t="s">
        <v>38</v>
      </c>
      <c r="C8018" s="2">
        <f>COUNTIFS('Все позиции'!$H$2:$H$10401,A8018,'Все позиции'!$L$2:$L$10401,B8018)</f>
        <v>2</v>
      </c>
      <c r="D8018" s="2">
        <f>SUMIFS('Все позиции'!$K$2:$K$10401,'Все позиции'!$H$2:$H$10401,A8018,'Все позиции'!$L$2:$L$10401,B8018)</f>
        <v>20</v>
      </c>
      <c r="E8018" s="4">
        <f>SUMIFS('Все позиции'!$P$2:$P$10401,'Все позиции'!$H$2:$H$10401,A8018,'Все позиции'!$L$2:$L$10401,B8018)</f>
        <v>86449.93</v>
      </c>
      <c r="F8018" s="2">
        <f>COUNTIFS('Все позиции'!$H$2:$H$10401,A8018,'Все позиции'!$L$2:$L$10401,B8018,'Все позиции'!$F$2:$F$10401,"&lt;&gt;")</f>
        <v>0</v>
      </c>
      <c r="G8018" s="2" t="str">
        <f t="shared" si="125"/>
        <v>нет</v>
      </c>
    </row>
    <row r="8019" spans="1:7" x14ac:dyDescent="0.25">
      <c r="A8019" s="2" t="s">
        <v>1689</v>
      </c>
      <c r="B8019" s="2" t="s">
        <v>38</v>
      </c>
      <c r="C8019" s="2">
        <f>COUNTIFS('Все позиции'!$H$2:$H$10401,A8019,'Все позиции'!$L$2:$L$10401,B8019)</f>
        <v>2</v>
      </c>
      <c r="D8019" s="2">
        <f>SUMIFS('Все позиции'!$K$2:$K$10401,'Все позиции'!$H$2:$H$10401,A8019,'Все позиции'!$L$2:$L$10401,B8019)</f>
        <v>60</v>
      </c>
      <c r="E8019" s="4">
        <f>SUMIFS('Все позиции'!$P$2:$P$10401,'Все позиции'!$H$2:$H$10401,A8019,'Все позиции'!$L$2:$L$10401,B8019)</f>
        <v>259349.78999999998</v>
      </c>
      <c r="F8019" s="2">
        <f>COUNTIFS('Все позиции'!$H$2:$H$10401,A8019,'Все позиции'!$L$2:$L$10401,B8019,'Все позиции'!$F$2:$F$10401,"&lt;&gt;")</f>
        <v>0</v>
      </c>
      <c r="G8019" s="2" t="str">
        <f t="shared" si="125"/>
        <v>нет</v>
      </c>
    </row>
    <row r="8020" spans="1:7" x14ac:dyDescent="0.25">
      <c r="A8020" s="2" t="s">
        <v>1690</v>
      </c>
      <c r="B8020" s="2" t="s">
        <v>38</v>
      </c>
      <c r="C8020" s="2">
        <f>COUNTIFS('Все позиции'!$H$2:$H$10401,A8020,'Все позиции'!$L$2:$L$10401,B8020)</f>
        <v>2</v>
      </c>
      <c r="D8020" s="2">
        <f>SUMIFS('Все позиции'!$K$2:$K$10401,'Все позиции'!$H$2:$H$10401,A8020,'Все позиции'!$L$2:$L$10401,B8020)</f>
        <v>204</v>
      </c>
      <c r="E8020" s="4">
        <f>SUMIFS('Все позиции'!$P$2:$P$10401,'Все позиции'!$H$2:$H$10401,A8020,'Все позиции'!$L$2:$L$10401,B8020)</f>
        <v>342190.08999999997</v>
      </c>
      <c r="F8020" s="2">
        <f>COUNTIFS('Все позиции'!$H$2:$H$10401,A8020,'Все позиции'!$L$2:$L$10401,B8020,'Все позиции'!$F$2:$F$10401,"&lt;&gt;")</f>
        <v>0</v>
      </c>
      <c r="G8020" s="2" t="str">
        <f t="shared" si="125"/>
        <v>нет</v>
      </c>
    </row>
    <row r="8021" spans="1:7" x14ac:dyDescent="0.25">
      <c r="A8021" s="2" t="s">
        <v>1669</v>
      </c>
      <c r="B8021" s="2" t="s">
        <v>38</v>
      </c>
      <c r="C8021" s="2">
        <f>COUNTIFS('Все позиции'!$H$2:$H$10401,A8021,'Все позиции'!$L$2:$L$10401,B8021)</f>
        <v>2</v>
      </c>
      <c r="D8021" s="2">
        <f>SUMIFS('Все позиции'!$K$2:$K$10401,'Все позиции'!$H$2:$H$10401,A8021,'Все позиции'!$L$2:$L$10401,B8021)</f>
        <v>40</v>
      </c>
      <c r="E8021" s="4">
        <f>SUMIFS('Все позиции'!$P$2:$P$10401,'Все позиции'!$H$2:$H$10401,A8021,'Все позиции'!$L$2:$L$10401,B8021)</f>
        <v>113546.14</v>
      </c>
      <c r="F8021" s="2">
        <f>COUNTIFS('Все позиции'!$H$2:$H$10401,A8021,'Все позиции'!$L$2:$L$10401,B8021,'Все позиции'!$F$2:$F$10401,"&lt;&gt;")</f>
        <v>0</v>
      </c>
      <c r="G8021" s="2" t="str">
        <f t="shared" si="125"/>
        <v>нет</v>
      </c>
    </row>
    <row r="8022" spans="1:7" x14ac:dyDescent="0.25">
      <c r="A8022" s="2" t="s">
        <v>1566</v>
      </c>
      <c r="B8022" s="2" t="s">
        <v>38</v>
      </c>
      <c r="C8022" s="2">
        <f>COUNTIFS('Все позиции'!$H$2:$H$10401,A8022,'Все позиции'!$L$2:$L$10401,B8022)</f>
        <v>2</v>
      </c>
      <c r="D8022" s="2">
        <f>SUMIFS('Все позиции'!$K$2:$K$10401,'Все позиции'!$H$2:$H$10401,A8022,'Все позиции'!$L$2:$L$10401,B8022)</f>
        <v>214</v>
      </c>
      <c r="E8022" s="4">
        <f>SUMIFS('Все позиции'!$P$2:$P$10401,'Все позиции'!$H$2:$H$10401,A8022,'Все позиции'!$L$2:$L$10401,B8022)</f>
        <v>497023.22</v>
      </c>
      <c r="F8022" s="2">
        <f>COUNTIFS('Все позиции'!$H$2:$H$10401,A8022,'Все позиции'!$L$2:$L$10401,B8022,'Все позиции'!$F$2:$F$10401,"&lt;&gt;")</f>
        <v>0</v>
      </c>
      <c r="G8022" s="2" t="str">
        <f t="shared" si="125"/>
        <v>нет</v>
      </c>
    </row>
    <row r="8023" spans="1:7" x14ac:dyDescent="0.25">
      <c r="A8023" s="2" t="s">
        <v>1681</v>
      </c>
      <c r="B8023" s="2" t="s">
        <v>38</v>
      </c>
      <c r="C8023" s="2">
        <f>COUNTIFS('Все позиции'!$H$2:$H$10401,A8023,'Все позиции'!$L$2:$L$10401,B8023)</f>
        <v>2</v>
      </c>
      <c r="D8023" s="2">
        <f>SUMIFS('Все позиции'!$K$2:$K$10401,'Все позиции'!$H$2:$H$10401,A8023,'Все позиции'!$L$2:$L$10401,B8023)</f>
        <v>60</v>
      </c>
      <c r="E8023" s="4">
        <f>SUMIFS('Все позиции'!$P$2:$P$10401,'Все позиции'!$H$2:$H$10401,A8023,'Все позиции'!$L$2:$L$10401,B8023)</f>
        <v>216770.82</v>
      </c>
      <c r="F8023" s="2">
        <f>COUNTIFS('Все позиции'!$H$2:$H$10401,A8023,'Все позиции'!$L$2:$L$10401,B8023,'Все позиции'!$F$2:$F$10401,"&lt;&gt;")</f>
        <v>0</v>
      </c>
      <c r="G8023" s="2" t="str">
        <f t="shared" si="125"/>
        <v>нет</v>
      </c>
    </row>
    <row r="8024" spans="1:7" x14ac:dyDescent="0.25">
      <c r="A8024" s="2" t="s">
        <v>1682</v>
      </c>
      <c r="B8024" s="2" t="s">
        <v>38</v>
      </c>
      <c r="C8024" s="2">
        <f>COUNTIFS('Все позиции'!$H$2:$H$10401,A8024,'Все позиции'!$L$2:$L$10401,B8024)</f>
        <v>2</v>
      </c>
      <c r="D8024" s="2">
        <f>SUMIFS('Все позиции'!$K$2:$K$10401,'Все позиции'!$H$2:$H$10401,A8024,'Все позиции'!$L$2:$L$10401,B8024)</f>
        <v>148</v>
      </c>
      <c r="E8024" s="4">
        <f>SUMIFS('Все позиции'!$P$2:$P$10401,'Все позиции'!$H$2:$H$10401,A8024,'Все позиции'!$L$2:$L$10401,B8024)</f>
        <v>534701.36</v>
      </c>
      <c r="F8024" s="2">
        <f>COUNTIFS('Все позиции'!$H$2:$H$10401,A8024,'Все позиции'!$L$2:$L$10401,B8024,'Все позиции'!$F$2:$F$10401,"&lt;&gt;")</f>
        <v>0</v>
      </c>
      <c r="G8024" s="2" t="str">
        <f t="shared" si="125"/>
        <v>нет</v>
      </c>
    </row>
    <row r="8025" spans="1:7" x14ac:dyDescent="0.25">
      <c r="A8025" s="2" t="s">
        <v>1670</v>
      </c>
      <c r="B8025" s="2" t="s">
        <v>38</v>
      </c>
      <c r="C8025" s="2">
        <f>COUNTIFS('Все позиции'!$H$2:$H$10401,A8025,'Все позиции'!$L$2:$L$10401,B8025)</f>
        <v>2</v>
      </c>
      <c r="D8025" s="2">
        <f>SUMIFS('Все позиции'!$K$2:$K$10401,'Все позиции'!$H$2:$H$10401,A8025,'Все позиции'!$L$2:$L$10401,B8025)</f>
        <v>32</v>
      </c>
      <c r="E8025" s="4">
        <f>SUMIFS('Все позиции'!$P$2:$P$10401,'Все позиции'!$H$2:$H$10401,A8025,'Все позиции'!$L$2:$L$10401,B8025)</f>
        <v>119739.39</v>
      </c>
      <c r="F8025" s="2">
        <f>COUNTIFS('Все позиции'!$H$2:$H$10401,A8025,'Все позиции'!$L$2:$L$10401,B8025,'Все позиции'!$F$2:$F$10401,"&lt;&gt;")</f>
        <v>0</v>
      </c>
      <c r="G8025" s="2" t="str">
        <f t="shared" si="125"/>
        <v>нет</v>
      </c>
    </row>
    <row r="8026" spans="1:7" x14ac:dyDescent="0.25">
      <c r="A8026" s="2" t="s">
        <v>1565</v>
      </c>
      <c r="B8026" s="2" t="s">
        <v>38</v>
      </c>
      <c r="C8026" s="2">
        <f>COUNTIFS('Все позиции'!$H$2:$H$10401,A8026,'Все позиции'!$L$2:$L$10401,B8026)</f>
        <v>2</v>
      </c>
      <c r="D8026" s="2">
        <f>SUMIFS('Все позиции'!$K$2:$K$10401,'Все позиции'!$H$2:$H$10401,A8026,'Все позиции'!$L$2:$L$10401,B8026)</f>
        <v>38</v>
      </c>
      <c r="E8026" s="4">
        <f>SUMIFS('Все позиции'!$P$2:$P$10401,'Все позиции'!$H$2:$H$10401,A8026,'Все позиции'!$L$2:$L$10401,B8026)</f>
        <v>102965.56</v>
      </c>
      <c r="F8026" s="2">
        <f>COUNTIFS('Все позиции'!$H$2:$H$10401,A8026,'Все позиции'!$L$2:$L$10401,B8026,'Все позиции'!$F$2:$F$10401,"&lt;&gt;")</f>
        <v>0</v>
      </c>
      <c r="G8026" s="2" t="str">
        <f t="shared" si="125"/>
        <v>нет</v>
      </c>
    </row>
    <row r="8027" spans="1:7" x14ac:dyDescent="0.25">
      <c r="A8027" s="2" t="s">
        <v>1560</v>
      </c>
      <c r="B8027" s="2" t="s">
        <v>38</v>
      </c>
      <c r="C8027" s="2">
        <f>COUNTIFS('Все позиции'!$H$2:$H$10401,A8027,'Все позиции'!$L$2:$L$10401,B8027)</f>
        <v>2</v>
      </c>
      <c r="D8027" s="2">
        <f>SUMIFS('Все позиции'!$K$2:$K$10401,'Все позиции'!$H$2:$H$10401,A8027,'Все позиции'!$L$2:$L$10401,B8027)</f>
        <v>56</v>
      </c>
      <c r="E8027" s="4">
        <f>SUMIFS('Все позиции'!$P$2:$P$10401,'Все позиции'!$H$2:$H$10401,A8027,'Все позиции'!$L$2:$L$10401,B8027)</f>
        <v>57805.55</v>
      </c>
      <c r="F8027" s="2">
        <f>COUNTIFS('Все позиции'!$H$2:$H$10401,A8027,'Все позиции'!$L$2:$L$10401,B8027,'Все позиции'!$F$2:$F$10401,"&lt;&gt;")</f>
        <v>0</v>
      </c>
      <c r="G8027" s="2" t="str">
        <f t="shared" si="125"/>
        <v>нет</v>
      </c>
    </row>
    <row r="8028" spans="1:7" x14ac:dyDescent="0.25">
      <c r="A8028" s="2" t="s">
        <v>1688</v>
      </c>
      <c r="B8028" s="2" t="s">
        <v>38</v>
      </c>
      <c r="C8028" s="2">
        <f>COUNTIFS('Все позиции'!$H$2:$H$10401,A8028,'Все позиции'!$L$2:$L$10401,B8028)</f>
        <v>2</v>
      </c>
      <c r="D8028" s="2">
        <f>SUMIFS('Все позиции'!$K$2:$K$10401,'Все позиции'!$H$2:$H$10401,A8028,'Все позиции'!$L$2:$L$10401,B8028)</f>
        <v>32</v>
      </c>
      <c r="E8028" s="4">
        <f>SUMIFS('Все позиции'!$P$2:$P$10401,'Все позиции'!$H$2:$H$10401,A8028,'Все позиции'!$L$2:$L$10401,B8028)</f>
        <v>49547.62</v>
      </c>
      <c r="F8028" s="2">
        <f>COUNTIFS('Все позиции'!$H$2:$H$10401,A8028,'Все позиции'!$L$2:$L$10401,B8028,'Все позиции'!$F$2:$F$10401,"&lt;&gt;")</f>
        <v>0</v>
      </c>
      <c r="G8028" s="2" t="str">
        <f t="shared" si="125"/>
        <v>нет</v>
      </c>
    </row>
    <row r="8029" spans="1:7" x14ac:dyDescent="0.25">
      <c r="A8029" s="2" t="s">
        <v>1671</v>
      </c>
      <c r="B8029" s="2" t="s">
        <v>38</v>
      </c>
      <c r="C8029" s="2">
        <f>COUNTIFS('Все позиции'!$H$2:$H$10401,A8029,'Все позиции'!$L$2:$L$10401,B8029)</f>
        <v>2</v>
      </c>
      <c r="D8029" s="2">
        <f>SUMIFS('Все позиции'!$K$2:$K$10401,'Все позиции'!$H$2:$H$10401,A8029,'Все позиции'!$L$2:$L$10401,B8029)</f>
        <v>188</v>
      </c>
      <c r="E8029" s="4">
        <f>SUMIFS('Все позиции'!$P$2:$P$10401,'Все позиции'!$H$2:$H$10401,A8029,'Все позиции'!$L$2:$L$10401,B8029)</f>
        <v>567628.16</v>
      </c>
      <c r="F8029" s="2">
        <f>COUNTIFS('Все позиции'!$H$2:$H$10401,A8029,'Все позиции'!$L$2:$L$10401,B8029,'Все позиции'!$F$2:$F$10401,"&lt;&gt;")</f>
        <v>0</v>
      </c>
      <c r="G8029" s="2" t="str">
        <f t="shared" si="125"/>
        <v>нет</v>
      </c>
    </row>
    <row r="8030" spans="1:7" x14ac:dyDescent="0.25">
      <c r="A8030" s="2" t="s">
        <v>1692</v>
      </c>
      <c r="B8030" s="2" t="s">
        <v>38</v>
      </c>
      <c r="C8030" s="2">
        <f>COUNTIFS('Все позиции'!$H$2:$H$10401,A8030,'Все позиции'!$L$2:$L$10401,B8030)</f>
        <v>2</v>
      </c>
      <c r="D8030" s="2">
        <f>SUMIFS('Все позиции'!$K$2:$K$10401,'Все позиции'!$H$2:$H$10401,A8030,'Все позиции'!$L$2:$L$10401,B8030)</f>
        <v>200</v>
      </c>
      <c r="E8030" s="4">
        <f>SUMIFS('Все позиции'!$P$2:$P$10401,'Все позиции'!$H$2:$H$10401,A8030,'Все позиции'!$L$2:$L$10401,B8030)</f>
        <v>403862.7</v>
      </c>
      <c r="F8030" s="2">
        <f>COUNTIFS('Все позиции'!$H$2:$H$10401,A8030,'Все позиции'!$L$2:$L$10401,B8030,'Все позиции'!$F$2:$F$10401,"&lt;&gt;")</f>
        <v>0</v>
      </c>
      <c r="G8030" s="2" t="str">
        <f t="shared" si="125"/>
        <v>нет</v>
      </c>
    </row>
    <row r="8031" spans="1:7" x14ac:dyDescent="0.25">
      <c r="A8031" s="2" t="s">
        <v>1673</v>
      </c>
      <c r="B8031" s="2" t="s">
        <v>38</v>
      </c>
      <c r="C8031" s="2">
        <f>COUNTIFS('Все позиции'!$H$2:$H$10401,A8031,'Все позиции'!$L$2:$L$10401,B8031)</f>
        <v>2</v>
      </c>
      <c r="D8031" s="2">
        <f>SUMIFS('Все позиции'!$K$2:$K$10401,'Все позиции'!$H$2:$H$10401,A8031,'Все позиции'!$L$2:$L$10401,B8031)</f>
        <v>40</v>
      </c>
      <c r="E8031" s="4">
        <f>SUMIFS('Все позиции'!$P$2:$P$10401,'Все позиции'!$H$2:$H$10401,A8031,'Все позиции'!$L$2:$L$10401,B8031)</f>
        <v>100643.41</v>
      </c>
      <c r="F8031" s="2">
        <f>COUNTIFS('Все позиции'!$H$2:$H$10401,A8031,'Все позиции'!$L$2:$L$10401,B8031,'Все позиции'!$F$2:$F$10401,"&lt;&gt;")</f>
        <v>0</v>
      </c>
      <c r="G8031" s="2" t="str">
        <f t="shared" si="125"/>
        <v>нет</v>
      </c>
    </row>
    <row r="8032" spans="1:7" x14ac:dyDescent="0.25">
      <c r="A8032" s="2" t="s">
        <v>1687</v>
      </c>
      <c r="B8032" s="2" t="s">
        <v>38</v>
      </c>
      <c r="C8032" s="2">
        <f>COUNTIFS('Все позиции'!$H$2:$H$10401,A8032,'Все позиции'!$L$2:$L$10401,B8032)</f>
        <v>2</v>
      </c>
      <c r="D8032" s="2">
        <f>SUMIFS('Все позиции'!$K$2:$K$10401,'Все позиции'!$H$2:$H$10401,A8032,'Все позиции'!$L$2:$L$10401,B8032)</f>
        <v>60</v>
      </c>
      <c r="E8032" s="4">
        <f>SUMIFS('Все позиции'!$P$2:$P$10401,'Все позиции'!$H$2:$H$10401,A8032,'Все позиции'!$L$2:$L$10401,B8032)</f>
        <v>83224.009999999995</v>
      </c>
      <c r="F8032" s="2">
        <f>COUNTIFS('Все позиции'!$H$2:$H$10401,A8032,'Все позиции'!$L$2:$L$10401,B8032,'Все позиции'!$F$2:$F$10401,"&lt;&gt;")</f>
        <v>0</v>
      </c>
      <c r="G8032" s="2" t="str">
        <f t="shared" si="125"/>
        <v>нет</v>
      </c>
    </row>
    <row r="8033" spans="1:7" x14ac:dyDescent="0.25">
      <c r="A8033" s="2" t="s">
        <v>1674</v>
      </c>
      <c r="B8033" s="2" t="s">
        <v>38</v>
      </c>
      <c r="C8033" s="2">
        <f>COUNTIFS('Все позиции'!$H$2:$H$10401,A8033,'Все позиции'!$L$2:$L$10401,B8033)</f>
        <v>2</v>
      </c>
      <c r="D8033" s="2">
        <f>SUMIFS('Все позиции'!$K$2:$K$10401,'Все позиции'!$H$2:$H$10401,A8033,'Все позиции'!$L$2:$L$10401,B8033)</f>
        <v>44</v>
      </c>
      <c r="E8033" s="4">
        <f>SUMIFS('Все позиции'!$P$2:$P$10401,'Все позиции'!$H$2:$H$10401,A8033,'Все позиции'!$L$2:$L$10401,B8033)</f>
        <v>72386.14</v>
      </c>
      <c r="F8033" s="2">
        <f>COUNTIFS('Все позиции'!$H$2:$H$10401,A8033,'Все позиции'!$L$2:$L$10401,B8033,'Все позиции'!$F$2:$F$10401,"&lt;&gt;")</f>
        <v>0</v>
      </c>
      <c r="G8033" s="2" t="str">
        <f t="shared" si="125"/>
        <v>нет</v>
      </c>
    </row>
    <row r="8034" spans="1:7" x14ac:dyDescent="0.25">
      <c r="A8034" s="2" t="s">
        <v>1672</v>
      </c>
      <c r="B8034" s="2" t="s">
        <v>38</v>
      </c>
      <c r="C8034" s="2">
        <f>COUNTIFS('Все позиции'!$H$2:$H$10401,A8034,'Все позиции'!$L$2:$L$10401,B8034)</f>
        <v>2</v>
      </c>
      <c r="D8034" s="2">
        <f>SUMIFS('Все позиции'!$K$2:$K$10401,'Все позиции'!$H$2:$H$10401,A8034,'Все позиции'!$L$2:$L$10401,B8034)</f>
        <v>130</v>
      </c>
      <c r="E8034" s="4">
        <f>SUMIFS('Все позиции'!$P$2:$P$10401,'Все позиции'!$H$2:$H$10401,A8034,'Все позиции'!$L$2:$L$10401,B8034)</f>
        <v>12580.95</v>
      </c>
      <c r="F8034" s="2">
        <f>COUNTIFS('Все позиции'!$H$2:$H$10401,A8034,'Все позиции'!$L$2:$L$10401,B8034,'Все позиции'!$F$2:$F$10401,"&lt;&gt;")</f>
        <v>0</v>
      </c>
      <c r="G8034" s="2" t="str">
        <f t="shared" si="125"/>
        <v>нет</v>
      </c>
    </row>
    <row r="8035" spans="1:7" x14ac:dyDescent="0.25">
      <c r="A8035" s="2" t="s">
        <v>1562</v>
      </c>
      <c r="B8035" s="2" t="s">
        <v>38</v>
      </c>
      <c r="C8035" s="2">
        <f>COUNTIFS('Все позиции'!$H$2:$H$10401,A8035,'Все позиции'!$L$2:$L$10401,B8035)</f>
        <v>2</v>
      </c>
      <c r="D8035" s="2">
        <f>SUMIFS('Все позиции'!$K$2:$K$10401,'Все позиции'!$H$2:$H$10401,A8035,'Все позиции'!$L$2:$L$10401,B8035)</f>
        <v>326</v>
      </c>
      <c r="E8035" s="4">
        <f>SUMIFS('Все позиции'!$P$2:$P$10401,'Все позиции'!$H$2:$H$10401,A8035,'Все позиции'!$L$2:$L$10401,B8035)</f>
        <v>420634.64</v>
      </c>
      <c r="F8035" s="2">
        <f>COUNTIFS('Все позиции'!$H$2:$H$10401,A8035,'Все позиции'!$L$2:$L$10401,B8035,'Все позиции'!$F$2:$F$10401,"&lt;&gt;")</f>
        <v>0</v>
      </c>
      <c r="G8035" s="2" t="str">
        <f t="shared" si="125"/>
        <v>нет</v>
      </c>
    </row>
    <row r="8036" spans="1:7" x14ac:dyDescent="0.25">
      <c r="A8036" s="2" t="s">
        <v>1691</v>
      </c>
      <c r="B8036" s="2" t="s">
        <v>38</v>
      </c>
      <c r="C8036" s="2">
        <f>COUNTIFS('Все позиции'!$H$2:$H$10401,A8036,'Все позиции'!$L$2:$L$10401,B8036)</f>
        <v>2</v>
      </c>
      <c r="D8036" s="2">
        <f>SUMIFS('Все позиции'!$K$2:$K$10401,'Все позиции'!$H$2:$H$10401,A8036,'Все позиции'!$L$2:$L$10401,B8036)</f>
        <v>28</v>
      </c>
      <c r="E8036" s="4">
        <f>SUMIFS('Все позиции'!$P$2:$P$10401,'Все позиции'!$H$2:$H$10401,A8036,'Все позиции'!$L$2:$L$10401,B8036)</f>
        <v>89779.14</v>
      </c>
      <c r="F8036" s="2">
        <f>COUNTIFS('Все позиции'!$H$2:$H$10401,A8036,'Все позиции'!$L$2:$L$10401,B8036,'Все позиции'!$F$2:$F$10401,"&lt;&gt;")</f>
        <v>0</v>
      </c>
      <c r="G8036" s="2" t="str">
        <f t="shared" si="125"/>
        <v>нет</v>
      </c>
    </row>
    <row r="8037" spans="1:7" x14ac:dyDescent="0.25">
      <c r="A8037" s="2" t="s">
        <v>1563</v>
      </c>
      <c r="B8037" s="2" t="s">
        <v>38</v>
      </c>
      <c r="C8037" s="2">
        <f>COUNTIFS('Все позиции'!$H$2:$H$10401,A8037,'Все позиции'!$L$2:$L$10401,B8037)</f>
        <v>2</v>
      </c>
      <c r="D8037" s="2">
        <f>SUMIFS('Все позиции'!$K$2:$K$10401,'Все позиции'!$H$2:$H$10401,A8037,'Все позиции'!$L$2:$L$10401,B8037)</f>
        <v>120</v>
      </c>
      <c r="E8037" s="4">
        <f>SUMIFS('Все позиции'!$P$2:$P$10401,'Все позиции'!$H$2:$H$10401,A8037,'Все позиции'!$L$2:$L$10401,B8037)</f>
        <v>390959.74</v>
      </c>
      <c r="F8037" s="2">
        <f>COUNTIFS('Все позиции'!$H$2:$H$10401,A8037,'Все позиции'!$L$2:$L$10401,B8037,'Все позиции'!$F$2:$F$10401,"&lt;&gt;")</f>
        <v>0</v>
      </c>
      <c r="G8037" s="2" t="str">
        <f t="shared" si="125"/>
        <v>нет</v>
      </c>
    </row>
    <row r="8038" spans="1:7" x14ac:dyDescent="0.25">
      <c r="A8038" s="2" t="s">
        <v>1684</v>
      </c>
      <c r="B8038" s="2" t="s">
        <v>38</v>
      </c>
      <c r="C8038" s="2">
        <f>COUNTIFS('Все позиции'!$H$2:$H$10401,A8038,'Все позиции'!$L$2:$L$10401,B8038)</f>
        <v>2</v>
      </c>
      <c r="D8038" s="2">
        <f>SUMIFS('Все позиции'!$K$2:$K$10401,'Все позиции'!$H$2:$H$10401,A8038,'Все позиции'!$L$2:$L$10401,B8038)</f>
        <v>284</v>
      </c>
      <c r="E8038" s="4">
        <f>SUMIFS('Все позиции'!$P$2:$P$10401,'Все позиции'!$H$2:$H$10401,A8038,'Все позиции'!$L$2:$L$10401,B8038)</f>
        <v>760376.35000000009</v>
      </c>
      <c r="F8038" s="2">
        <f>COUNTIFS('Все позиции'!$H$2:$H$10401,A8038,'Все позиции'!$L$2:$L$10401,B8038,'Все позиции'!$F$2:$F$10401,"&lt;&gt;")</f>
        <v>0</v>
      </c>
      <c r="G8038" s="2" t="str">
        <f t="shared" si="125"/>
        <v>нет</v>
      </c>
    </row>
    <row r="8039" spans="1:7" x14ac:dyDescent="0.25">
      <c r="A8039" s="2" t="s">
        <v>1683</v>
      </c>
      <c r="B8039" s="2" t="s">
        <v>38</v>
      </c>
      <c r="C8039" s="2">
        <f>COUNTIFS('Все позиции'!$H$2:$H$10401,A8039,'Все позиции'!$L$2:$L$10401,B8039)</f>
        <v>2</v>
      </c>
      <c r="D8039" s="2">
        <f>SUMIFS('Все позиции'!$K$2:$K$10401,'Все позиции'!$H$2:$H$10401,A8039,'Все позиции'!$L$2:$L$10401,B8039)</f>
        <v>284</v>
      </c>
      <c r="E8039" s="4">
        <f>SUMIFS('Все позиции'!$P$2:$P$10401,'Все позиции'!$H$2:$H$10401,A8039,'Все позиции'!$L$2:$L$10401,B8039)</f>
        <v>604637.05000000005</v>
      </c>
      <c r="F8039" s="2">
        <f>COUNTIFS('Все позиции'!$H$2:$H$10401,A8039,'Все позиции'!$L$2:$L$10401,B8039,'Все позиции'!$F$2:$F$10401,"&lt;&gt;")</f>
        <v>0</v>
      </c>
      <c r="G8039" s="2" t="str">
        <f t="shared" si="125"/>
        <v>нет</v>
      </c>
    </row>
    <row r="8040" spans="1:7" x14ac:dyDescent="0.25">
      <c r="A8040" s="2" t="s">
        <v>1559</v>
      </c>
      <c r="B8040" s="2" t="s">
        <v>38</v>
      </c>
      <c r="C8040" s="2">
        <f>COUNTIFS('Все позиции'!$H$2:$H$10401,A8040,'Все позиции'!$L$2:$L$10401,B8040)</f>
        <v>2</v>
      </c>
      <c r="D8040" s="2">
        <f>SUMIFS('Все позиции'!$K$2:$K$10401,'Все позиции'!$H$2:$H$10401,A8040,'Все позиции'!$L$2:$L$10401,B8040)</f>
        <v>76</v>
      </c>
      <c r="E8040" s="4">
        <f>SUMIFS('Все позиции'!$P$2:$P$10401,'Все позиции'!$H$2:$H$10401,A8040,'Все позиции'!$L$2:$L$10401,B8040)</f>
        <v>210834.15</v>
      </c>
      <c r="F8040" s="2">
        <f>COUNTIFS('Все позиции'!$H$2:$H$10401,A8040,'Все позиции'!$L$2:$L$10401,B8040,'Все позиции'!$F$2:$F$10401,"&lt;&gt;")</f>
        <v>0</v>
      </c>
      <c r="G8040" s="2" t="str">
        <f t="shared" si="125"/>
        <v>нет</v>
      </c>
    </row>
    <row r="8041" spans="1:7" x14ac:dyDescent="0.25">
      <c r="A8041" s="2" t="s">
        <v>1685</v>
      </c>
      <c r="B8041" s="2" t="s">
        <v>38</v>
      </c>
      <c r="C8041" s="2">
        <f>COUNTIFS('Все позиции'!$H$2:$H$10401,A8041,'Все позиции'!$L$2:$L$10401,B8041)</f>
        <v>2</v>
      </c>
      <c r="D8041" s="2">
        <f>SUMIFS('Все позиции'!$K$2:$K$10401,'Все позиции'!$H$2:$H$10401,A8041,'Все позиции'!$L$2:$L$10401,B8041)</f>
        <v>32</v>
      </c>
      <c r="E8041" s="4">
        <f>SUMIFS('Все позиции'!$P$2:$P$10401,'Все позиции'!$H$2:$H$10401,A8041,'Все позиции'!$L$2:$L$10401,B8041)</f>
        <v>42321.7</v>
      </c>
      <c r="F8041" s="2">
        <f>COUNTIFS('Все позиции'!$H$2:$H$10401,A8041,'Все позиции'!$L$2:$L$10401,B8041,'Все позиции'!$F$2:$F$10401,"&lt;&gt;")</f>
        <v>0</v>
      </c>
      <c r="G8041" s="2" t="str">
        <f t="shared" si="125"/>
        <v>нет</v>
      </c>
    </row>
    <row r="8042" spans="1:7" x14ac:dyDescent="0.25">
      <c r="A8042" s="2" t="s">
        <v>1675</v>
      </c>
      <c r="B8042" s="2" t="s">
        <v>38</v>
      </c>
      <c r="C8042" s="2">
        <f>COUNTIFS('Все позиции'!$H$2:$H$10401,A8042,'Все позиции'!$L$2:$L$10401,B8042)</f>
        <v>2</v>
      </c>
      <c r="D8042" s="2">
        <f>SUMIFS('Все позиции'!$K$2:$K$10401,'Все позиции'!$H$2:$H$10401,A8042,'Все позиции'!$L$2:$L$10401,B8042)</f>
        <v>44</v>
      </c>
      <c r="E8042" s="4">
        <f>SUMIFS('Все позиции'!$P$2:$P$10401,'Все позиции'!$H$2:$H$10401,A8042,'Все позиции'!$L$2:$L$10401,B8042)</f>
        <v>76643.5</v>
      </c>
      <c r="F8042" s="2">
        <f>COUNTIFS('Все позиции'!$H$2:$H$10401,A8042,'Все позиции'!$L$2:$L$10401,B8042,'Все позиции'!$F$2:$F$10401,"&lt;&gt;")</f>
        <v>0</v>
      </c>
      <c r="G8042" s="2" t="str">
        <f t="shared" si="125"/>
        <v>нет</v>
      </c>
    </row>
    <row r="8043" spans="1:7" x14ac:dyDescent="0.25">
      <c r="A8043" s="2" t="s">
        <v>1676</v>
      </c>
      <c r="B8043" s="2" t="s">
        <v>38</v>
      </c>
      <c r="C8043" s="2">
        <f>COUNTIFS('Все позиции'!$H$2:$H$10401,A8043,'Все позиции'!$L$2:$L$10401,B8043)</f>
        <v>2</v>
      </c>
      <c r="D8043" s="2">
        <f>SUMIFS('Все позиции'!$K$2:$K$10401,'Все позиции'!$H$2:$H$10401,A8043,'Все позиции'!$L$2:$L$10401,B8043)</f>
        <v>24</v>
      </c>
      <c r="E8043" s="4">
        <f>SUMIFS('Все позиции'!$P$2:$P$10401,'Все позиции'!$H$2:$H$10401,A8043,'Все позиции'!$L$2:$L$10401,B8043)</f>
        <v>52644.42</v>
      </c>
      <c r="F8043" s="2">
        <f>COUNTIFS('Все позиции'!$H$2:$H$10401,A8043,'Все позиции'!$L$2:$L$10401,B8043,'Все позиции'!$F$2:$F$10401,"&lt;&gt;")</f>
        <v>0</v>
      </c>
      <c r="G8043" s="2" t="str">
        <f t="shared" si="125"/>
        <v>нет</v>
      </c>
    </row>
    <row r="8044" spans="1:7" x14ac:dyDescent="0.25">
      <c r="A8044" s="2" t="s">
        <v>1686</v>
      </c>
      <c r="B8044" s="2" t="s">
        <v>38</v>
      </c>
      <c r="C8044" s="2">
        <f>COUNTIFS('Все позиции'!$H$2:$H$10401,A8044,'Все позиции'!$L$2:$L$10401,B8044)</f>
        <v>2</v>
      </c>
      <c r="D8044" s="2">
        <f>SUMIFS('Все позиции'!$K$2:$K$10401,'Все позиции'!$H$2:$H$10401,A8044,'Все позиции'!$L$2:$L$10401,B8044)</f>
        <v>48</v>
      </c>
      <c r="E8044" s="4">
        <f>SUMIFS('Все позиции'!$P$2:$P$10401,'Все позиции'!$H$2:$H$10401,A8044,'Все позиции'!$L$2:$L$10401,B8044)</f>
        <v>117675.44</v>
      </c>
      <c r="F8044" s="2">
        <f>COUNTIFS('Все позиции'!$H$2:$H$10401,A8044,'Все позиции'!$L$2:$L$10401,B8044,'Все позиции'!$F$2:$F$10401,"&lt;&gt;")</f>
        <v>0</v>
      </c>
      <c r="G8044" s="2" t="str">
        <f t="shared" si="125"/>
        <v>нет</v>
      </c>
    </row>
    <row r="8045" spans="1:7" x14ac:dyDescent="0.25">
      <c r="A8045" s="2" t="s">
        <v>1677</v>
      </c>
      <c r="B8045" s="2" t="s">
        <v>38</v>
      </c>
      <c r="C8045" s="2">
        <f>COUNTIFS('Все позиции'!$H$2:$H$10401,A8045,'Все позиции'!$L$2:$L$10401,B8045)</f>
        <v>2</v>
      </c>
      <c r="D8045" s="2">
        <f>SUMIFS('Все позиции'!$K$2:$K$10401,'Все позиции'!$H$2:$H$10401,A8045,'Все позиции'!$L$2:$L$10401,B8045)</f>
        <v>26</v>
      </c>
      <c r="E8045" s="4">
        <f>SUMIFS('Все позиции'!$P$2:$P$10401,'Все позиции'!$H$2:$H$10401,A8045,'Все позиции'!$L$2:$L$10401,B8045)</f>
        <v>67095.89</v>
      </c>
      <c r="F8045" s="2">
        <f>COUNTIFS('Все позиции'!$H$2:$H$10401,A8045,'Все позиции'!$L$2:$L$10401,B8045,'Все позиции'!$F$2:$F$10401,"&lt;&gt;")</f>
        <v>0</v>
      </c>
      <c r="G8045" s="2" t="str">
        <f t="shared" si="125"/>
        <v>нет</v>
      </c>
    </row>
    <row r="8046" spans="1:7" x14ac:dyDescent="0.25">
      <c r="A8046" s="2" t="s">
        <v>1561</v>
      </c>
      <c r="B8046" s="2" t="s">
        <v>38</v>
      </c>
      <c r="C8046" s="2">
        <f>COUNTIFS('Все позиции'!$H$2:$H$10401,A8046,'Все позиции'!$L$2:$L$10401,B8046)</f>
        <v>2</v>
      </c>
      <c r="D8046" s="2">
        <f>SUMIFS('Все позиции'!$K$2:$K$10401,'Все позиции'!$H$2:$H$10401,A8046,'Все позиции'!$L$2:$L$10401,B8046)</f>
        <v>18</v>
      </c>
      <c r="E8046" s="4">
        <f>SUMIFS('Все позиции'!$P$2:$P$10401,'Все позиции'!$H$2:$H$10401,A8046,'Все позиции'!$L$2:$L$10401,B8046)</f>
        <v>55741.07</v>
      </c>
      <c r="F8046" s="2">
        <f>COUNTIFS('Все позиции'!$H$2:$H$10401,A8046,'Все позиции'!$L$2:$L$10401,B8046,'Все позиции'!$F$2:$F$10401,"&lt;&gt;")</f>
        <v>0</v>
      </c>
      <c r="G8046" s="2" t="str">
        <f t="shared" si="125"/>
        <v>нет</v>
      </c>
    </row>
    <row r="8047" spans="1:7" x14ac:dyDescent="0.25">
      <c r="A8047" s="2" t="s">
        <v>1680</v>
      </c>
      <c r="B8047" s="2" t="s">
        <v>38</v>
      </c>
      <c r="C8047" s="2">
        <f>COUNTIFS('Все позиции'!$H$2:$H$10401,A8047,'Все позиции'!$L$2:$L$10401,B8047)</f>
        <v>2</v>
      </c>
      <c r="D8047" s="2">
        <f>SUMIFS('Все позиции'!$K$2:$K$10401,'Все позиции'!$H$2:$H$10401,A8047,'Все позиции'!$L$2:$L$10401,B8047)</f>
        <v>60</v>
      </c>
      <c r="E8047" s="4">
        <f>SUMIFS('Все позиции'!$P$2:$P$10401,'Все позиции'!$H$2:$H$10401,A8047,'Все позиции'!$L$2:$L$10401,B8047)</f>
        <v>166448.01999999999</v>
      </c>
      <c r="F8047" s="2">
        <f>COUNTIFS('Все позиции'!$H$2:$H$10401,A8047,'Все позиции'!$L$2:$L$10401,B8047,'Все позиции'!$F$2:$F$10401,"&lt;&gt;")</f>
        <v>0</v>
      </c>
      <c r="G8047" s="2" t="str">
        <f t="shared" si="125"/>
        <v>нет</v>
      </c>
    </row>
    <row r="8048" spans="1:7" x14ac:dyDescent="0.25">
      <c r="A8048" s="2" t="s">
        <v>3477</v>
      </c>
      <c r="B8048" s="2" t="s">
        <v>38</v>
      </c>
      <c r="C8048" s="2">
        <f>COUNTIFS('Все позиции'!$H$2:$H$10401,A8048,'Все позиции'!$L$2:$L$10401,B8048)</f>
        <v>1</v>
      </c>
      <c r="D8048" s="2">
        <f>SUMIFS('Все позиции'!$K$2:$K$10401,'Все позиции'!$H$2:$H$10401,A8048,'Все позиции'!$L$2:$L$10401,B8048)</f>
        <v>80</v>
      </c>
      <c r="E8048" s="4">
        <f>SUMIFS('Все позиции'!$P$2:$P$10401,'Все позиции'!$H$2:$H$10401,A8048,'Все позиции'!$L$2:$L$10401,B8048)</f>
        <v>0</v>
      </c>
      <c r="F8048" s="2">
        <f>COUNTIFS('Все позиции'!$H$2:$H$10401,A8048,'Все позиции'!$L$2:$L$10401,B8048,'Все позиции'!$F$2:$F$10401,"&lt;&gt;")</f>
        <v>0</v>
      </c>
      <c r="G8048" s="2" t="str">
        <f t="shared" si="125"/>
        <v>нет</v>
      </c>
    </row>
    <row r="8049" spans="1:7" x14ac:dyDescent="0.25">
      <c r="A8049" s="2" t="s">
        <v>2193</v>
      </c>
      <c r="B8049" s="2" t="s">
        <v>38</v>
      </c>
      <c r="C8049" s="2">
        <f>COUNTIFS('Все позиции'!$H$2:$H$10401,A8049,'Все позиции'!$L$2:$L$10401,B8049)</f>
        <v>1</v>
      </c>
      <c r="D8049" s="2">
        <f>SUMIFS('Все позиции'!$K$2:$K$10401,'Все позиции'!$H$2:$H$10401,A8049,'Все позиции'!$L$2:$L$10401,B8049)</f>
        <v>46</v>
      </c>
      <c r="E8049" s="4">
        <f>SUMIFS('Все позиции'!$P$2:$P$10401,'Все позиции'!$H$2:$H$10401,A8049,'Все позиции'!$L$2:$L$10401,B8049)</f>
        <v>96105.5</v>
      </c>
      <c r="F8049" s="2">
        <f>COUNTIFS('Все позиции'!$H$2:$H$10401,A8049,'Все позиции'!$L$2:$L$10401,B8049,'Все позиции'!$F$2:$F$10401,"&lt;&gt;")</f>
        <v>0</v>
      </c>
      <c r="G8049" s="2" t="str">
        <f t="shared" si="125"/>
        <v>нет</v>
      </c>
    </row>
    <row r="8050" spans="1:7" x14ac:dyDescent="0.25">
      <c r="A8050" s="2" t="s">
        <v>2191</v>
      </c>
      <c r="B8050" s="2" t="s">
        <v>38</v>
      </c>
      <c r="C8050" s="2">
        <f>COUNTIFS('Все позиции'!$H$2:$H$10401,A8050,'Все позиции'!$L$2:$L$10401,B8050)</f>
        <v>1</v>
      </c>
      <c r="D8050" s="2">
        <f>SUMIFS('Все позиции'!$K$2:$K$10401,'Все позиции'!$H$2:$H$10401,A8050,'Все позиции'!$L$2:$L$10401,B8050)</f>
        <v>20</v>
      </c>
      <c r="E8050" s="4">
        <f>SUMIFS('Все позиции'!$P$2:$P$10401,'Все позиции'!$H$2:$H$10401,A8050,'Все позиции'!$L$2:$L$10401,B8050)</f>
        <v>2807.95</v>
      </c>
      <c r="F8050" s="2">
        <f>COUNTIFS('Все позиции'!$H$2:$H$10401,A8050,'Все позиции'!$L$2:$L$10401,B8050,'Все позиции'!$F$2:$F$10401,"&lt;&gt;")</f>
        <v>0</v>
      </c>
      <c r="G8050" s="2" t="str">
        <f t="shared" si="125"/>
        <v>нет</v>
      </c>
    </row>
    <row r="8051" spans="1:7" x14ac:dyDescent="0.25">
      <c r="A8051" s="2" t="s">
        <v>2192</v>
      </c>
      <c r="B8051" s="2" t="s">
        <v>38</v>
      </c>
      <c r="C8051" s="2">
        <f>COUNTIFS('Все позиции'!$H$2:$H$10401,A8051,'Все позиции'!$L$2:$L$10401,B8051)</f>
        <v>1</v>
      </c>
      <c r="D8051" s="2">
        <f>SUMIFS('Все позиции'!$K$2:$K$10401,'Все позиции'!$H$2:$H$10401,A8051,'Все позиции'!$L$2:$L$10401,B8051)</f>
        <v>104</v>
      </c>
      <c r="E8051" s="4">
        <f>SUMIFS('Все позиции'!$P$2:$P$10401,'Все позиции'!$H$2:$H$10401,A8051,'Все позиции'!$L$2:$L$10401,B8051)</f>
        <v>18077.86</v>
      </c>
      <c r="F8051" s="2">
        <f>COUNTIFS('Все позиции'!$H$2:$H$10401,A8051,'Все позиции'!$L$2:$L$10401,B8051,'Все позиции'!$F$2:$F$10401,"&lt;&gt;")</f>
        <v>0</v>
      </c>
      <c r="G8051" s="2" t="str">
        <f t="shared" si="125"/>
        <v>нет</v>
      </c>
    </row>
    <row r="8052" spans="1:7" x14ac:dyDescent="0.25">
      <c r="A8052" s="2" t="s">
        <v>8834</v>
      </c>
      <c r="B8052" s="2" t="s">
        <v>38</v>
      </c>
      <c r="C8052" s="2">
        <f>COUNTIFS('Все позиции'!$H$2:$H$10401,A8052,'Все позиции'!$L$2:$L$10401,B8052)</f>
        <v>1</v>
      </c>
      <c r="D8052" s="2">
        <f>SUMIFS('Все позиции'!$K$2:$K$10401,'Все позиции'!$H$2:$H$10401,A8052,'Все позиции'!$L$2:$L$10401,B8052)</f>
        <v>10</v>
      </c>
      <c r="E8052" s="4">
        <f>SUMIFS('Все позиции'!$P$2:$P$10401,'Все позиции'!$H$2:$H$10401,A8052,'Все позиции'!$L$2:$L$10401,B8052)</f>
        <v>150423.07</v>
      </c>
      <c r="F8052" s="2">
        <f>COUNTIFS('Все позиции'!$H$2:$H$10401,A8052,'Все позиции'!$L$2:$L$10401,B8052,'Все позиции'!$F$2:$F$10401,"&lt;&gt;")</f>
        <v>1</v>
      </c>
      <c r="G8052" s="2" t="str">
        <f t="shared" si="125"/>
        <v>да</v>
      </c>
    </row>
    <row r="8053" spans="1:7" x14ac:dyDescent="0.25">
      <c r="A8053" s="2" t="s">
        <v>9823</v>
      </c>
      <c r="B8053" s="2" t="s">
        <v>320</v>
      </c>
      <c r="C8053" s="2">
        <f>COUNTIFS('Все позиции'!$H$2:$H$10401,A8053,'Все позиции'!$L$2:$L$10401,B8053)</f>
        <v>4</v>
      </c>
      <c r="D8053" s="2">
        <f>SUMIFS('Все позиции'!$K$2:$K$10401,'Все позиции'!$H$2:$H$10401,A8053,'Все позиции'!$L$2:$L$10401,B8053)</f>
        <v>2.7</v>
      </c>
      <c r="E8053" s="4">
        <f>SUMIFS('Все позиции'!$P$2:$P$10401,'Все позиции'!$H$2:$H$10401,A8053,'Все позиции'!$L$2:$L$10401,B8053)</f>
        <v>1193.6299999999999</v>
      </c>
      <c r="F8053" s="2">
        <f>COUNTIFS('Все позиции'!$H$2:$H$10401,A8053,'Все позиции'!$L$2:$L$10401,B8053,'Все позиции'!$F$2:$F$10401,"&lt;&gt;")</f>
        <v>4</v>
      </c>
      <c r="G8053" s="2" t="str">
        <f t="shared" si="125"/>
        <v>да</v>
      </c>
    </row>
    <row r="8054" spans="1:7" x14ac:dyDescent="0.25">
      <c r="A8054" s="2" t="s">
        <v>2323</v>
      </c>
      <c r="B8054" s="2" t="s">
        <v>320</v>
      </c>
      <c r="C8054" s="2">
        <f>COUNTIFS('Все позиции'!$H$2:$H$10401,A8054,'Все позиции'!$L$2:$L$10401,B8054)</f>
        <v>1</v>
      </c>
      <c r="D8054" s="2">
        <f>SUMIFS('Все позиции'!$K$2:$K$10401,'Все позиции'!$H$2:$H$10401,A8054,'Все позиции'!$L$2:$L$10401,B8054)</f>
        <v>6.7640000000000002</v>
      </c>
      <c r="E8054" s="4">
        <f>SUMIFS('Все позиции'!$P$2:$P$10401,'Все позиции'!$H$2:$H$10401,A8054,'Все позиции'!$L$2:$L$10401,B8054)</f>
        <v>6125.11</v>
      </c>
      <c r="F8054" s="2">
        <f>COUNTIFS('Все позиции'!$H$2:$H$10401,A8054,'Все позиции'!$L$2:$L$10401,B8054,'Все позиции'!$F$2:$F$10401,"&lt;&gt;")</f>
        <v>0</v>
      </c>
      <c r="G8054" s="2" t="str">
        <f t="shared" si="125"/>
        <v>нет</v>
      </c>
    </row>
    <row r="8055" spans="1:7" x14ac:dyDescent="0.25">
      <c r="A8055" s="2" t="s">
        <v>6797</v>
      </c>
      <c r="B8055" s="2" t="s">
        <v>320</v>
      </c>
      <c r="C8055" s="2">
        <f>COUNTIFS('Все позиции'!$H$2:$H$10401,A8055,'Все позиции'!$L$2:$L$10401,B8055)</f>
        <v>2</v>
      </c>
      <c r="D8055" s="2">
        <f>SUMIFS('Все позиции'!$K$2:$K$10401,'Все позиции'!$H$2:$H$10401,A8055,'Все позиции'!$L$2:$L$10401,B8055)</f>
        <v>60.1</v>
      </c>
      <c r="E8055" s="4">
        <f>SUMIFS('Все позиции'!$P$2:$P$10401,'Все позиции'!$H$2:$H$10401,A8055,'Все позиции'!$L$2:$L$10401,B8055)</f>
        <v>69581.179999999993</v>
      </c>
      <c r="F8055" s="2">
        <f>COUNTIFS('Все позиции'!$H$2:$H$10401,A8055,'Все позиции'!$L$2:$L$10401,B8055,'Все позиции'!$F$2:$F$10401,"&lt;&gt;")</f>
        <v>0</v>
      </c>
      <c r="G8055" s="2" t="str">
        <f t="shared" si="125"/>
        <v>нет</v>
      </c>
    </row>
    <row r="8056" spans="1:7" x14ac:dyDescent="0.25">
      <c r="A8056" s="2" t="s">
        <v>5101</v>
      </c>
      <c r="B8056" s="2" t="s">
        <v>320</v>
      </c>
      <c r="C8056" s="2">
        <f>COUNTIFS('Все позиции'!$H$2:$H$10401,A8056,'Все позиции'!$L$2:$L$10401,B8056)</f>
        <v>1</v>
      </c>
      <c r="D8056" s="2">
        <f>SUMIFS('Все позиции'!$K$2:$K$10401,'Все позиции'!$H$2:$H$10401,A8056,'Все позиции'!$L$2:$L$10401,B8056)</f>
        <v>28</v>
      </c>
      <c r="E8056" s="4">
        <f>SUMIFS('Все позиции'!$P$2:$P$10401,'Все позиции'!$H$2:$H$10401,A8056,'Все позиции'!$L$2:$L$10401,B8056)</f>
        <v>19319.87</v>
      </c>
      <c r="F8056" s="2">
        <f>COUNTIFS('Все позиции'!$H$2:$H$10401,A8056,'Все позиции'!$L$2:$L$10401,B8056,'Все позиции'!$F$2:$F$10401,"&lt;&gt;")</f>
        <v>0</v>
      </c>
      <c r="G8056" s="2" t="str">
        <f t="shared" si="125"/>
        <v>нет</v>
      </c>
    </row>
    <row r="8057" spans="1:7" x14ac:dyDescent="0.25">
      <c r="A8057" s="2" t="s">
        <v>9252</v>
      </c>
      <c r="B8057" s="2" t="s">
        <v>320</v>
      </c>
      <c r="C8057" s="2">
        <f>COUNTIFS('Все позиции'!$H$2:$H$10401,A8057,'Все позиции'!$L$2:$L$10401,B8057)</f>
        <v>1</v>
      </c>
      <c r="D8057" s="2">
        <f>SUMIFS('Все позиции'!$K$2:$K$10401,'Все позиции'!$H$2:$H$10401,A8057,'Все позиции'!$L$2:$L$10401,B8057)</f>
        <v>60</v>
      </c>
      <c r="E8057" s="4">
        <f>SUMIFS('Все позиции'!$P$2:$P$10401,'Все позиции'!$H$2:$H$10401,A8057,'Все позиции'!$L$2:$L$10401,B8057)</f>
        <v>0</v>
      </c>
      <c r="F8057" s="2">
        <f>COUNTIFS('Все позиции'!$H$2:$H$10401,A8057,'Все позиции'!$L$2:$L$10401,B8057,'Все позиции'!$F$2:$F$10401,"&lt;&gt;")</f>
        <v>1</v>
      </c>
      <c r="G8057" s="2" t="str">
        <f t="shared" si="125"/>
        <v>да</v>
      </c>
    </row>
    <row r="8058" spans="1:7" x14ac:dyDescent="0.25">
      <c r="A8058" s="2" t="s">
        <v>6102</v>
      </c>
      <c r="B8058" s="2" t="s">
        <v>320</v>
      </c>
      <c r="C8058" s="2">
        <f>COUNTIFS('Все позиции'!$H$2:$H$10401,A8058,'Все позиции'!$L$2:$L$10401,B8058)</f>
        <v>4</v>
      </c>
      <c r="D8058" s="2">
        <f>SUMIFS('Все позиции'!$K$2:$K$10401,'Все позиции'!$H$2:$H$10401,A8058,'Все позиции'!$L$2:$L$10401,B8058)</f>
        <v>2110</v>
      </c>
      <c r="E8058" s="4">
        <f>SUMIFS('Все позиции'!$P$2:$P$10401,'Все позиции'!$H$2:$H$10401,A8058,'Все позиции'!$L$2:$L$10401,B8058)</f>
        <v>857669.83000000007</v>
      </c>
      <c r="F8058" s="2">
        <f>COUNTIFS('Все позиции'!$H$2:$H$10401,A8058,'Все позиции'!$L$2:$L$10401,B8058,'Все позиции'!$F$2:$F$10401,"&lt;&gt;")</f>
        <v>3</v>
      </c>
      <c r="G8058" s="2" t="str">
        <f t="shared" si="125"/>
        <v>да</v>
      </c>
    </row>
    <row r="8059" spans="1:7" x14ac:dyDescent="0.25">
      <c r="A8059" s="2" t="s">
        <v>5099</v>
      </c>
      <c r="B8059" s="2" t="s">
        <v>320</v>
      </c>
      <c r="C8059" s="2">
        <f>COUNTIFS('Все позиции'!$H$2:$H$10401,A8059,'Все позиции'!$L$2:$L$10401,B8059)</f>
        <v>1</v>
      </c>
      <c r="D8059" s="2">
        <f>SUMIFS('Все позиции'!$K$2:$K$10401,'Все позиции'!$H$2:$H$10401,A8059,'Все позиции'!$L$2:$L$10401,B8059)</f>
        <v>125</v>
      </c>
      <c r="E8059" s="4">
        <f>SUMIFS('Все позиции'!$P$2:$P$10401,'Все позиции'!$H$2:$H$10401,A8059,'Все позиции'!$L$2:$L$10401,B8059)</f>
        <v>52499.65</v>
      </c>
      <c r="F8059" s="2">
        <f>COUNTIFS('Все позиции'!$H$2:$H$10401,A8059,'Все позиции'!$L$2:$L$10401,B8059,'Все позиции'!$F$2:$F$10401,"&lt;&gt;")</f>
        <v>0</v>
      </c>
      <c r="G8059" s="2" t="str">
        <f t="shared" si="125"/>
        <v>нет</v>
      </c>
    </row>
    <row r="8060" spans="1:7" x14ac:dyDescent="0.25">
      <c r="A8060" s="2" t="s">
        <v>7889</v>
      </c>
      <c r="B8060" s="2" t="s">
        <v>320</v>
      </c>
      <c r="C8060" s="2">
        <f>COUNTIFS('Все позиции'!$H$2:$H$10401,A8060,'Все позиции'!$L$2:$L$10401,B8060)</f>
        <v>1</v>
      </c>
      <c r="D8060" s="2">
        <f>SUMIFS('Все позиции'!$K$2:$K$10401,'Все позиции'!$H$2:$H$10401,A8060,'Все позиции'!$L$2:$L$10401,B8060)</f>
        <v>9.66</v>
      </c>
      <c r="E8060" s="4">
        <f>SUMIFS('Все позиции'!$P$2:$P$10401,'Все позиции'!$H$2:$H$10401,A8060,'Все позиции'!$L$2:$L$10401,B8060)</f>
        <v>10906.02</v>
      </c>
      <c r="F8060" s="2">
        <f>COUNTIFS('Все позиции'!$H$2:$H$10401,A8060,'Все позиции'!$L$2:$L$10401,B8060,'Все позиции'!$F$2:$F$10401,"&lt;&gt;")</f>
        <v>1</v>
      </c>
      <c r="G8060" s="2" t="str">
        <f t="shared" si="125"/>
        <v>да</v>
      </c>
    </row>
    <row r="8061" spans="1:7" x14ac:dyDescent="0.25">
      <c r="A8061" s="2" t="s">
        <v>7890</v>
      </c>
      <c r="B8061" s="2" t="s">
        <v>320</v>
      </c>
      <c r="C8061" s="2">
        <f>COUNTIFS('Все позиции'!$H$2:$H$10401,A8061,'Все позиции'!$L$2:$L$10401,B8061)</f>
        <v>1</v>
      </c>
      <c r="D8061" s="2">
        <f>SUMIFS('Все позиции'!$K$2:$K$10401,'Все позиции'!$H$2:$H$10401,A8061,'Все позиции'!$L$2:$L$10401,B8061)</f>
        <v>16.399999999999999</v>
      </c>
      <c r="E8061" s="4">
        <f>SUMIFS('Все позиции'!$P$2:$P$10401,'Все позиции'!$H$2:$H$10401,A8061,'Все позиции'!$L$2:$L$10401,B8061)</f>
        <v>29495.79</v>
      </c>
      <c r="F8061" s="2">
        <f>COUNTIFS('Все позиции'!$H$2:$H$10401,A8061,'Все позиции'!$L$2:$L$10401,B8061,'Все позиции'!$F$2:$F$10401,"&lt;&gt;")</f>
        <v>1</v>
      </c>
      <c r="G8061" s="2" t="str">
        <f t="shared" si="125"/>
        <v>да</v>
      </c>
    </row>
    <row r="8062" spans="1:7" x14ac:dyDescent="0.25">
      <c r="A8062" s="2" t="s">
        <v>6848</v>
      </c>
      <c r="B8062" s="2" t="s">
        <v>320</v>
      </c>
      <c r="C8062" s="2">
        <f>COUNTIFS('Все позиции'!$H$2:$H$10401,A8062,'Все позиции'!$L$2:$L$10401,B8062)</f>
        <v>1</v>
      </c>
      <c r="D8062" s="2">
        <f>SUMIFS('Все позиции'!$K$2:$K$10401,'Все позиции'!$H$2:$H$10401,A8062,'Все позиции'!$L$2:$L$10401,B8062)</f>
        <v>4.75</v>
      </c>
      <c r="E8062" s="4">
        <f>SUMIFS('Все позиции'!$P$2:$P$10401,'Все позиции'!$H$2:$H$10401,A8062,'Все позиции'!$L$2:$L$10401,B8062)</f>
        <v>8344.7999999999993</v>
      </c>
      <c r="F8062" s="2">
        <f>COUNTIFS('Все позиции'!$H$2:$H$10401,A8062,'Все позиции'!$L$2:$L$10401,B8062,'Все позиции'!$F$2:$F$10401,"&lt;&gt;")</f>
        <v>0</v>
      </c>
      <c r="G8062" s="2" t="str">
        <f t="shared" si="125"/>
        <v>нет</v>
      </c>
    </row>
    <row r="8063" spans="1:7" x14ac:dyDescent="0.25">
      <c r="A8063" s="2" t="s">
        <v>5102</v>
      </c>
      <c r="B8063" s="2" t="s">
        <v>320</v>
      </c>
      <c r="C8063" s="2">
        <f>COUNTIFS('Все позиции'!$H$2:$H$10401,A8063,'Все позиции'!$L$2:$L$10401,B8063)</f>
        <v>1</v>
      </c>
      <c r="D8063" s="2">
        <f>SUMIFS('Все позиции'!$K$2:$K$10401,'Все позиции'!$H$2:$H$10401,A8063,'Все позиции'!$L$2:$L$10401,B8063)</f>
        <v>25</v>
      </c>
      <c r="E8063" s="4">
        <f>SUMIFS('Все позиции'!$P$2:$P$10401,'Все позиции'!$H$2:$H$10401,A8063,'Все позиции'!$L$2:$L$10401,B8063)</f>
        <v>23000.05</v>
      </c>
      <c r="F8063" s="2">
        <f>COUNTIFS('Все позиции'!$H$2:$H$10401,A8063,'Все позиции'!$L$2:$L$10401,B8063,'Все позиции'!$F$2:$F$10401,"&lt;&gt;")</f>
        <v>0</v>
      </c>
      <c r="G8063" s="2" t="str">
        <f t="shared" si="125"/>
        <v>нет</v>
      </c>
    </row>
    <row r="8064" spans="1:7" x14ac:dyDescent="0.25">
      <c r="A8064" s="2" t="s">
        <v>7891</v>
      </c>
      <c r="B8064" s="2" t="s">
        <v>320</v>
      </c>
      <c r="C8064" s="2">
        <f>COUNTIFS('Все позиции'!$H$2:$H$10401,A8064,'Все позиции'!$L$2:$L$10401,B8064)</f>
        <v>1</v>
      </c>
      <c r="D8064" s="2">
        <f>SUMIFS('Все позиции'!$K$2:$K$10401,'Все позиции'!$H$2:$H$10401,A8064,'Все позиции'!$L$2:$L$10401,B8064)</f>
        <v>23.6</v>
      </c>
      <c r="E8064" s="4">
        <f>SUMIFS('Все позиции'!$P$2:$P$10401,'Все позиции'!$H$2:$H$10401,A8064,'Все позиции'!$L$2:$L$10401,B8064)</f>
        <v>29062.639999999999</v>
      </c>
      <c r="F8064" s="2">
        <f>COUNTIFS('Все позиции'!$H$2:$H$10401,A8064,'Все позиции'!$L$2:$L$10401,B8064,'Все позиции'!$F$2:$F$10401,"&lt;&gt;")</f>
        <v>1</v>
      </c>
      <c r="G8064" s="2" t="str">
        <f t="shared" si="125"/>
        <v>да</v>
      </c>
    </row>
    <row r="8065" spans="1:7" x14ac:dyDescent="0.25">
      <c r="A8065" s="2" t="s">
        <v>1411</v>
      </c>
      <c r="B8065" s="2" t="s">
        <v>320</v>
      </c>
      <c r="C8065" s="2">
        <f>COUNTIFS('Все позиции'!$H$2:$H$10401,A8065,'Все позиции'!$L$2:$L$10401,B8065)</f>
        <v>2</v>
      </c>
      <c r="D8065" s="2">
        <f>SUMIFS('Все позиции'!$K$2:$K$10401,'Все позиции'!$H$2:$H$10401,A8065,'Все позиции'!$L$2:$L$10401,B8065)</f>
        <v>20.6</v>
      </c>
      <c r="E8065" s="4">
        <f>SUMIFS('Все позиции'!$P$2:$P$10401,'Все позиции'!$H$2:$H$10401,A8065,'Все позиции'!$L$2:$L$10401,B8065)</f>
        <v>31405.01</v>
      </c>
      <c r="F8065" s="2">
        <f>COUNTIFS('Все позиции'!$H$2:$H$10401,A8065,'Все позиции'!$L$2:$L$10401,B8065,'Все позиции'!$F$2:$F$10401,"&lt;&gt;")</f>
        <v>1</v>
      </c>
      <c r="G8065" s="2" t="str">
        <f t="shared" si="125"/>
        <v>да</v>
      </c>
    </row>
    <row r="8066" spans="1:7" x14ac:dyDescent="0.25">
      <c r="A8066" s="2" t="s">
        <v>7892</v>
      </c>
      <c r="B8066" s="2" t="s">
        <v>320</v>
      </c>
      <c r="C8066" s="2">
        <f>COUNTIFS('Все позиции'!$H$2:$H$10401,A8066,'Все позиции'!$L$2:$L$10401,B8066)</f>
        <v>1</v>
      </c>
      <c r="D8066" s="2">
        <f>SUMIFS('Все позиции'!$K$2:$K$10401,'Все позиции'!$H$2:$H$10401,A8066,'Все позиции'!$L$2:$L$10401,B8066)</f>
        <v>5.57</v>
      </c>
      <c r="E8066" s="4">
        <f>SUMIFS('Все позиции'!$P$2:$P$10401,'Все позиции'!$H$2:$H$10401,A8066,'Все позиции'!$L$2:$L$10401,B8066)</f>
        <v>13670.99</v>
      </c>
      <c r="F8066" s="2">
        <f>COUNTIFS('Все позиции'!$H$2:$H$10401,A8066,'Все позиции'!$L$2:$L$10401,B8066,'Все позиции'!$F$2:$F$10401,"&lt;&gt;")</f>
        <v>1</v>
      </c>
      <c r="G8066" s="2" t="str">
        <f t="shared" ref="G8066:G8129" si="126">IF(F8066&gt;0,"да","нет")</f>
        <v>да</v>
      </c>
    </row>
    <row r="8067" spans="1:7" x14ac:dyDescent="0.25">
      <c r="A8067" s="2" t="s">
        <v>1412</v>
      </c>
      <c r="B8067" s="2" t="s">
        <v>320</v>
      </c>
      <c r="C8067" s="2">
        <f>COUNTIFS('Все позиции'!$H$2:$H$10401,A8067,'Все позиции'!$L$2:$L$10401,B8067)</f>
        <v>2</v>
      </c>
      <c r="D8067" s="2">
        <f>SUMIFS('Все позиции'!$K$2:$K$10401,'Все позиции'!$H$2:$H$10401,A8067,'Все позиции'!$L$2:$L$10401,B8067)</f>
        <v>20.6</v>
      </c>
      <c r="E8067" s="4">
        <f>SUMIFS('Все позиции'!$P$2:$P$10401,'Все позиции'!$H$2:$H$10401,A8067,'Все позиции'!$L$2:$L$10401,B8067)</f>
        <v>28304.99</v>
      </c>
      <c r="F8067" s="2">
        <f>COUNTIFS('Все позиции'!$H$2:$H$10401,A8067,'Все позиции'!$L$2:$L$10401,B8067,'Все позиции'!$F$2:$F$10401,"&lt;&gt;")</f>
        <v>1</v>
      </c>
      <c r="G8067" s="2" t="str">
        <f t="shared" si="126"/>
        <v>да</v>
      </c>
    </row>
    <row r="8068" spans="1:7" x14ac:dyDescent="0.25">
      <c r="A8068" s="2" t="s">
        <v>7893</v>
      </c>
      <c r="B8068" s="2" t="s">
        <v>320</v>
      </c>
      <c r="C8068" s="2">
        <f>COUNTIFS('Все позиции'!$H$2:$H$10401,A8068,'Все позиции'!$L$2:$L$10401,B8068)</f>
        <v>1</v>
      </c>
      <c r="D8068" s="2">
        <f>SUMIFS('Все позиции'!$K$2:$K$10401,'Все позиции'!$H$2:$H$10401,A8068,'Все позиции'!$L$2:$L$10401,B8068)</f>
        <v>5.57</v>
      </c>
      <c r="E8068" s="4">
        <f>SUMIFS('Все позиции'!$P$2:$P$10401,'Все позиции'!$H$2:$H$10401,A8068,'Все позиции'!$L$2:$L$10401,B8068)</f>
        <v>13768.98</v>
      </c>
      <c r="F8068" s="2">
        <f>COUNTIFS('Все позиции'!$H$2:$H$10401,A8068,'Все позиции'!$L$2:$L$10401,B8068,'Все позиции'!$F$2:$F$10401,"&lt;&gt;")</f>
        <v>1</v>
      </c>
      <c r="G8068" s="2" t="str">
        <f t="shared" si="126"/>
        <v>да</v>
      </c>
    </row>
    <row r="8069" spans="1:7" x14ac:dyDescent="0.25">
      <c r="A8069" s="2" t="s">
        <v>429</v>
      </c>
      <c r="B8069" s="2" t="s">
        <v>320</v>
      </c>
      <c r="C8069" s="2">
        <f>COUNTIFS('Все позиции'!$H$2:$H$10401,A8069,'Все позиции'!$L$2:$L$10401,B8069)</f>
        <v>1</v>
      </c>
      <c r="D8069" s="2">
        <f>SUMIFS('Все позиции'!$K$2:$K$10401,'Все позиции'!$H$2:$H$10401,A8069,'Все позиции'!$L$2:$L$10401,B8069)</f>
        <v>200</v>
      </c>
      <c r="E8069" s="4">
        <f>SUMIFS('Все позиции'!$P$2:$P$10401,'Все позиции'!$H$2:$H$10401,A8069,'Все позиции'!$L$2:$L$10401,B8069)</f>
        <v>0</v>
      </c>
      <c r="F8069" s="2">
        <f>COUNTIFS('Все позиции'!$H$2:$H$10401,A8069,'Все позиции'!$L$2:$L$10401,B8069,'Все позиции'!$F$2:$F$10401,"&lt;&gt;")</f>
        <v>0</v>
      </c>
      <c r="G8069" s="2" t="str">
        <f t="shared" si="126"/>
        <v>нет</v>
      </c>
    </row>
    <row r="8070" spans="1:7" x14ac:dyDescent="0.25">
      <c r="A8070" s="2" t="s">
        <v>9561</v>
      </c>
      <c r="B8070" s="2" t="s">
        <v>320</v>
      </c>
      <c r="C8070" s="2">
        <f>COUNTIFS('Все позиции'!$H$2:$H$10401,A8070,'Все позиции'!$L$2:$L$10401,B8070)</f>
        <v>1</v>
      </c>
      <c r="D8070" s="2">
        <f>SUMIFS('Все позиции'!$K$2:$K$10401,'Все позиции'!$H$2:$H$10401,A8070,'Все позиции'!$L$2:$L$10401,B8070)</f>
        <v>3893.11</v>
      </c>
      <c r="E8070" s="4">
        <f>SUMIFS('Все позиции'!$P$2:$P$10401,'Все позиции'!$H$2:$H$10401,A8070,'Все позиции'!$L$2:$L$10401,B8070)</f>
        <v>712439.13</v>
      </c>
      <c r="F8070" s="2">
        <f>COUNTIFS('Все позиции'!$H$2:$H$10401,A8070,'Все позиции'!$L$2:$L$10401,B8070,'Все позиции'!$F$2:$F$10401,"&lt;&gt;")</f>
        <v>1</v>
      </c>
      <c r="G8070" s="2" t="str">
        <f t="shared" si="126"/>
        <v>да</v>
      </c>
    </row>
    <row r="8071" spans="1:7" x14ac:dyDescent="0.25">
      <c r="A8071" s="2" t="s">
        <v>558</v>
      </c>
      <c r="B8071" s="2" t="s">
        <v>320</v>
      </c>
      <c r="C8071" s="2">
        <f>COUNTIFS('Все позиции'!$H$2:$H$10401,A8071,'Все позиции'!$L$2:$L$10401,B8071)</f>
        <v>5</v>
      </c>
      <c r="D8071" s="2">
        <f>SUMIFS('Все позиции'!$K$2:$K$10401,'Все позиции'!$H$2:$H$10401,A8071,'Все позиции'!$L$2:$L$10401,B8071)</f>
        <v>335.36699999999996</v>
      </c>
      <c r="E8071" s="4">
        <f>SUMIFS('Все позиции'!$P$2:$P$10401,'Все позиции'!$H$2:$H$10401,A8071,'Все позиции'!$L$2:$L$10401,B8071)</f>
        <v>83238.790000000008</v>
      </c>
      <c r="F8071" s="2">
        <f>COUNTIFS('Все позиции'!$H$2:$H$10401,A8071,'Все позиции'!$L$2:$L$10401,B8071,'Все позиции'!$F$2:$F$10401,"&lt;&gt;")</f>
        <v>2</v>
      </c>
      <c r="G8071" s="2" t="str">
        <f t="shared" si="126"/>
        <v>да</v>
      </c>
    </row>
    <row r="8072" spans="1:7" x14ac:dyDescent="0.25">
      <c r="A8072" s="2" t="s">
        <v>7894</v>
      </c>
      <c r="B8072" s="2" t="s">
        <v>320</v>
      </c>
      <c r="C8072" s="2">
        <f>COUNTIFS('Все позиции'!$H$2:$H$10401,A8072,'Все позиции'!$L$2:$L$10401,B8072)</f>
        <v>1</v>
      </c>
      <c r="D8072" s="2">
        <f>SUMIFS('Все позиции'!$K$2:$K$10401,'Все позиции'!$H$2:$H$10401,A8072,'Все позиции'!$L$2:$L$10401,B8072)</f>
        <v>61.222000000000001</v>
      </c>
      <c r="E8072" s="4">
        <f>SUMIFS('Все позиции'!$P$2:$P$10401,'Все позиции'!$H$2:$H$10401,A8072,'Все позиции'!$L$2:$L$10401,B8072)</f>
        <v>27396.6</v>
      </c>
      <c r="F8072" s="2">
        <f>COUNTIFS('Все позиции'!$H$2:$H$10401,A8072,'Все позиции'!$L$2:$L$10401,B8072,'Все позиции'!$F$2:$F$10401,"&lt;&gt;")</f>
        <v>1</v>
      </c>
      <c r="G8072" s="2" t="str">
        <f t="shared" si="126"/>
        <v>да</v>
      </c>
    </row>
    <row r="8073" spans="1:7" x14ac:dyDescent="0.25">
      <c r="A8073" s="2" t="s">
        <v>7895</v>
      </c>
      <c r="B8073" s="2" t="s">
        <v>320</v>
      </c>
      <c r="C8073" s="2">
        <f>COUNTIFS('Все позиции'!$H$2:$H$10401,A8073,'Все позиции'!$L$2:$L$10401,B8073)</f>
        <v>1</v>
      </c>
      <c r="D8073" s="2">
        <f>SUMIFS('Все позиции'!$K$2:$K$10401,'Все позиции'!$H$2:$H$10401,A8073,'Все позиции'!$L$2:$L$10401,B8073)</f>
        <v>0.94299999999999995</v>
      </c>
      <c r="E8073" s="4">
        <f>SUMIFS('Все позиции'!$P$2:$P$10401,'Все позиции'!$H$2:$H$10401,A8073,'Все позиции'!$L$2:$L$10401,B8073)</f>
        <v>674.86</v>
      </c>
      <c r="F8073" s="2">
        <f>COUNTIFS('Все позиции'!$H$2:$H$10401,A8073,'Все позиции'!$L$2:$L$10401,B8073,'Все позиции'!$F$2:$F$10401,"&lt;&gt;")</f>
        <v>1</v>
      </c>
      <c r="G8073" s="2" t="str">
        <f t="shared" si="126"/>
        <v>да</v>
      </c>
    </row>
    <row r="8074" spans="1:7" x14ac:dyDescent="0.25">
      <c r="A8074" s="2" t="s">
        <v>696</v>
      </c>
      <c r="B8074" s="2" t="s">
        <v>320</v>
      </c>
      <c r="C8074" s="2">
        <f>COUNTIFS('Все позиции'!$H$2:$H$10401,A8074,'Все позиции'!$L$2:$L$10401,B8074)</f>
        <v>4</v>
      </c>
      <c r="D8074" s="2">
        <f>SUMIFS('Все позиции'!$K$2:$K$10401,'Все позиции'!$H$2:$H$10401,A8074,'Все позиции'!$L$2:$L$10401,B8074)</f>
        <v>17.364000000000001</v>
      </c>
      <c r="E8074" s="4">
        <f>SUMIFS('Все позиции'!$P$2:$P$10401,'Все позиции'!$H$2:$H$10401,A8074,'Все позиции'!$L$2:$L$10401,B8074)</f>
        <v>9024.94</v>
      </c>
      <c r="F8074" s="2">
        <f>COUNTIFS('Все позиции'!$H$2:$H$10401,A8074,'Все позиции'!$L$2:$L$10401,B8074,'Все позиции'!$F$2:$F$10401,"&lt;&gt;")</f>
        <v>1</v>
      </c>
      <c r="G8074" s="2" t="str">
        <f t="shared" si="126"/>
        <v>да</v>
      </c>
    </row>
    <row r="8075" spans="1:7" x14ac:dyDescent="0.25">
      <c r="A8075" s="2" t="s">
        <v>7896</v>
      </c>
      <c r="B8075" s="2" t="s">
        <v>320</v>
      </c>
      <c r="C8075" s="2">
        <f>COUNTIFS('Все позиции'!$H$2:$H$10401,A8075,'Все позиции'!$L$2:$L$10401,B8075)</f>
        <v>1</v>
      </c>
      <c r="D8075" s="2">
        <f>SUMIFS('Все позиции'!$K$2:$K$10401,'Все позиции'!$H$2:$H$10401,A8075,'Все позиции'!$L$2:$L$10401,B8075)</f>
        <v>119.94799999999999</v>
      </c>
      <c r="E8075" s="4">
        <f>SUMIFS('Все позиции'!$P$2:$P$10401,'Все позиции'!$H$2:$H$10401,A8075,'Все позиции'!$L$2:$L$10401,B8075)</f>
        <v>29911.19</v>
      </c>
      <c r="F8075" s="2">
        <f>COUNTIFS('Все позиции'!$H$2:$H$10401,A8075,'Все позиции'!$L$2:$L$10401,B8075,'Все позиции'!$F$2:$F$10401,"&lt;&gt;")</f>
        <v>1</v>
      </c>
      <c r="G8075" s="2" t="str">
        <f t="shared" si="126"/>
        <v>да</v>
      </c>
    </row>
    <row r="8076" spans="1:7" x14ac:dyDescent="0.25">
      <c r="A8076" s="2" t="s">
        <v>692</v>
      </c>
      <c r="B8076" s="2" t="s">
        <v>320</v>
      </c>
      <c r="C8076" s="2">
        <f>COUNTIFS('Все позиции'!$H$2:$H$10401,A8076,'Все позиции'!$L$2:$L$10401,B8076)</f>
        <v>4</v>
      </c>
      <c r="D8076" s="2">
        <f>SUMIFS('Все позиции'!$K$2:$K$10401,'Все позиции'!$H$2:$H$10401,A8076,'Все позиции'!$L$2:$L$10401,B8076)</f>
        <v>24.76</v>
      </c>
      <c r="E8076" s="4">
        <f>SUMIFS('Все позиции'!$P$2:$P$10401,'Все позиции'!$H$2:$H$10401,A8076,'Все позиции'!$L$2:$L$10401,B8076)</f>
        <v>10794.51</v>
      </c>
      <c r="F8076" s="2">
        <f>COUNTIFS('Все позиции'!$H$2:$H$10401,A8076,'Все позиции'!$L$2:$L$10401,B8076,'Все позиции'!$F$2:$F$10401,"&lt;&gt;")</f>
        <v>1</v>
      </c>
      <c r="G8076" s="2" t="str">
        <f t="shared" si="126"/>
        <v>да</v>
      </c>
    </row>
    <row r="8077" spans="1:7" x14ac:dyDescent="0.25">
      <c r="A8077" s="2" t="s">
        <v>7897</v>
      </c>
      <c r="B8077" s="2" t="s">
        <v>320</v>
      </c>
      <c r="C8077" s="2">
        <f>COUNTIFS('Все позиции'!$H$2:$H$10401,A8077,'Все позиции'!$L$2:$L$10401,B8077)</f>
        <v>1</v>
      </c>
      <c r="D8077" s="2">
        <f>SUMIFS('Все позиции'!$K$2:$K$10401,'Все позиции'!$H$2:$H$10401,A8077,'Все позиции'!$L$2:$L$10401,B8077)</f>
        <v>12.846</v>
      </c>
      <c r="E8077" s="4">
        <f>SUMIFS('Все позиции'!$P$2:$P$10401,'Все позиции'!$H$2:$H$10401,A8077,'Все позиции'!$L$2:$L$10401,B8077)</f>
        <v>4322.37</v>
      </c>
      <c r="F8077" s="2">
        <f>COUNTIFS('Все позиции'!$H$2:$H$10401,A8077,'Все позиции'!$L$2:$L$10401,B8077,'Все позиции'!$F$2:$F$10401,"&lt;&gt;")</f>
        <v>1</v>
      </c>
      <c r="G8077" s="2" t="str">
        <f t="shared" si="126"/>
        <v>да</v>
      </c>
    </row>
    <row r="8078" spans="1:7" x14ac:dyDescent="0.25">
      <c r="A8078" s="2" t="s">
        <v>1400</v>
      </c>
      <c r="B8078" s="2" t="s">
        <v>320</v>
      </c>
      <c r="C8078" s="2">
        <f>COUNTIFS('Все позиции'!$H$2:$H$10401,A8078,'Все позиции'!$L$2:$L$10401,B8078)</f>
        <v>1</v>
      </c>
      <c r="D8078" s="2">
        <f>SUMIFS('Все позиции'!$K$2:$K$10401,'Все позиции'!$H$2:$H$10401,A8078,'Все позиции'!$L$2:$L$10401,B8078)</f>
        <v>8.1</v>
      </c>
      <c r="E8078" s="4">
        <f>SUMIFS('Все позиции'!$P$2:$P$10401,'Все позиции'!$H$2:$H$10401,A8078,'Все позиции'!$L$2:$L$10401,B8078)</f>
        <v>3000.08</v>
      </c>
      <c r="F8078" s="2">
        <f>COUNTIFS('Все позиции'!$H$2:$H$10401,A8078,'Все позиции'!$L$2:$L$10401,B8078,'Все позиции'!$F$2:$F$10401,"&lt;&gt;")</f>
        <v>0</v>
      </c>
      <c r="G8078" s="2" t="str">
        <f t="shared" si="126"/>
        <v>нет</v>
      </c>
    </row>
    <row r="8079" spans="1:7" x14ac:dyDescent="0.25">
      <c r="A8079" s="2" t="s">
        <v>7898</v>
      </c>
      <c r="B8079" s="2" t="s">
        <v>320</v>
      </c>
      <c r="C8079" s="2">
        <f>COUNTIFS('Все позиции'!$H$2:$H$10401,A8079,'Все позиции'!$L$2:$L$10401,B8079)</f>
        <v>1</v>
      </c>
      <c r="D8079" s="2">
        <f>SUMIFS('Все позиции'!$K$2:$K$10401,'Все позиции'!$H$2:$H$10401,A8079,'Все позиции'!$L$2:$L$10401,B8079)</f>
        <v>22.7</v>
      </c>
      <c r="E8079" s="4">
        <f>SUMIFS('Все позиции'!$P$2:$P$10401,'Все позиции'!$H$2:$H$10401,A8079,'Все позиции'!$L$2:$L$10401,B8079)</f>
        <v>10274.469999999999</v>
      </c>
      <c r="F8079" s="2">
        <f>COUNTIFS('Все позиции'!$H$2:$H$10401,A8079,'Все позиции'!$L$2:$L$10401,B8079,'Все позиции'!$F$2:$F$10401,"&lt;&gt;")</f>
        <v>1</v>
      </c>
      <c r="G8079" s="2" t="str">
        <f t="shared" si="126"/>
        <v>да</v>
      </c>
    </row>
    <row r="8080" spans="1:7" x14ac:dyDescent="0.25">
      <c r="A8080" s="2" t="s">
        <v>1405</v>
      </c>
      <c r="B8080" s="2" t="s">
        <v>320</v>
      </c>
      <c r="C8080" s="2">
        <f>COUNTIFS('Все позиции'!$H$2:$H$10401,A8080,'Все позиции'!$L$2:$L$10401,B8080)</f>
        <v>4</v>
      </c>
      <c r="D8080" s="2">
        <f>SUMIFS('Все позиции'!$K$2:$K$10401,'Все позиции'!$H$2:$H$10401,A8080,'Все позиции'!$L$2:$L$10401,B8080)</f>
        <v>1915.95</v>
      </c>
      <c r="E8080" s="4">
        <f>SUMIFS('Все позиции'!$P$2:$P$10401,'Все позиции'!$H$2:$H$10401,A8080,'Все позиции'!$L$2:$L$10401,B8080)</f>
        <v>663203.85</v>
      </c>
      <c r="F8080" s="2">
        <f>COUNTIFS('Все позиции'!$H$2:$H$10401,A8080,'Все позиции'!$L$2:$L$10401,B8080,'Все позиции'!$F$2:$F$10401,"&lt;&gt;")</f>
        <v>2</v>
      </c>
      <c r="G8080" s="2" t="str">
        <f t="shared" si="126"/>
        <v>да</v>
      </c>
    </row>
    <row r="8081" spans="1:7" x14ac:dyDescent="0.25">
      <c r="A8081" s="2" t="s">
        <v>7899</v>
      </c>
      <c r="B8081" s="2" t="s">
        <v>320</v>
      </c>
      <c r="C8081" s="2">
        <f>COUNTIFS('Все позиции'!$H$2:$H$10401,A8081,'Все позиции'!$L$2:$L$10401,B8081)</f>
        <v>1</v>
      </c>
      <c r="D8081" s="2">
        <f>SUMIFS('Все позиции'!$K$2:$K$10401,'Все позиции'!$H$2:$H$10401,A8081,'Все позиции'!$L$2:$L$10401,B8081)</f>
        <v>4.5629999999999997</v>
      </c>
      <c r="E8081" s="4">
        <f>SUMIFS('Все позиции'!$P$2:$P$10401,'Все позиции'!$H$2:$H$10401,A8081,'Все позиции'!$L$2:$L$10401,B8081)</f>
        <v>3857.83</v>
      </c>
      <c r="F8081" s="2">
        <f>COUNTIFS('Все позиции'!$H$2:$H$10401,A8081,'Все позиции'!$L$2:$L$10401,B8081,'Все позиции'!$F$2:$F$10401,"&lt;&gt;")</f>
        <v>1</v>
      </c>
      <c r="G8081" s="2" t="str">
        <f t="shared" si="126"/>
        <v>да</v>
      </c>
    </row>
    <row r="8082" spans="1:7" x14ac:dyDescent="0.25">
      <c r="A8082" s="2" t="s">
        <v>6520</v>
      </c>
      <c r="B8082" s="2" t="s">
        <v>320</v>
      </c>
      <c r="C8082" s="2">
        <f>COUNTIFS('Все позиции'!$H$2:$H$10401,A8082,'Все позиции'!$L$2:$L$10401,B8082)</f>
        <v>1</v>
      </c>
      <c r="D8082" s="2">
        <f>SUMIFS('Все позиции'!$K$2:$K$10401,'Все позиции'!$H$2:$H$10401,A8082,'Все позиции'!$L$2:$L$10401,B8082)</f>
        <v>1200</v>
      </c>
      <c r="E8082" s="4">
        <f>SUMIFS('Все позиции'!$P$2:$P$10401,'Все позиции'!$H$2:$H$10401,A8082,'Все позиции'!$L$2:$L$10401,B8082)</f>
        <v>415790.64</v>
      </c>
      <c r="F8082" s="2">
        <f>COUNTIFS('Все позиции'!$H$2:$H$10401,A8082,'Все позиции'!$L$2:$L$10401,B8082,'Все позиции'!$F$2:$F$10401,"&lt;&gt;")</f>
        <v>1</v>
      </c>
      <c r="G8082" s="2" t="str">
        <f t="shared" si="126"/>
        <v>да</v>
      </c>
    </row>
    <row r="8083" spans="1:7" x14ac:dyDescent="0.25">
      <c r="A8083" s="2" t="s">
        <v>7900</v>
      </c>
      <c r="B8083" s="2" t="s">
        <v>320</v>
      </c>
      <c r="C8083" s="2">
        <f>COUNTIFS('Все позиции'!$H$2:$H$10401,A8083,'Все позиции'!$L$2:$L$10401,B8083)</f>
        <v>1</v>
      </c>
      <c r="D8083" s="2">
        <f>SUMIFS('Все позиции'!$K$2:$K$10401,'Все позиции'!$H$2:$H$10401,A8083,'Все позиции'!$L$2:$L$10401,B8083)</f>
        <v>1.1479999999999999</v>
      </c>
      <c r="E8083" s="4">
        <f>SUMIFS('Все позиции'!$P$2:$P$10401,'Все позиции'!$H$2:$H$10401,A8083,'Все позиции'!$L$2:$L$10401,B8083)</f>
        <v>827.45</v>
      </c>
      <c r="F8083" s="2">
        <f>COUNTIFS('Все позиции'!$H$2:$H$10401,A8083,'Все позиции'!$L$2:$L$10401,B8083,'Все позиции'!$F$2:$F$10401,"&lt;&gt;")</f>
        <v>1</v>
      </c>
      <c r="G8083" s="2" t="str">
        <f t="shared" si="126"/>
        <v>да</v>
      </c>
    </row>
    <row r="8084" spans="1:7" x14ac:dyDescent="0.25">
      <c r="A8084" s="2" t="s">
        <v>9563</v>
      </c>
      <c r="B8084" s="2" t="s">
        <v>320</v>
      </c>
      <c r="C8084" s="2">
        <f>COUNTIFS('Все позиции'!$H$2:$H$10401,A8084,'Все позиции'!$L$2:$L$10401,B8084)</f>
        <v>1</v>
      </c>
      <c r="D8084" s="2">
        <f>SUMIFS('Все позиции'!$K$2:$K$10401,'Все позиции'!$H$2:$H$10401,A8084,'Все позиции'!$L$2:$L$10401,B8084)</f>
        <v>1946.55</v>
      </c>
      <c r="E8084" s="4">
        <f>SUMIFS('Все позиции'!$P$2:$P$10401,'Все позиции'!$H$2:$H$10401,A8084,'Все позиции'!$L$2:$L$10401,B8084)</f>
        <v>418414.42</v>
      </c>
      <c r="F8084" s="2">
        <f>COUNTIFS('Все позиции'!$H$2:$H$10401,A8084,'Все позиции'!$L$2:$L$10401,B8084,'Все позиции'!$F$2:$F$10401,"&lt;&gt;")</f>
        <v>1</v>
      </c>
      <c r="G8084" s="2" t="str">
        <f t="shared" si="126"/>
        <v>да</v>
      </c>
    </row>
    <row r="8085" spans="1:7" x14ac:dyDescent="0.25">
      <c r="A8085" s="2" t="s">
        <v>8863</v>
      </c>
      <c r="B8085" s="2" t="s">
        <v>320</v>
      </c>
      <c r="C8085" s="2">
        <f>COUNTIFS('Все позиции'!$H$2:$H$10401,A8085,'Все позиции'!$L$2:$L$10401,B8085)</f>
        <v>1</v>
      </c>
      <c r="D8085" s="2">
        <f>SUMIFS('Все позиции'!$K$2:$K$10401,'Все позиции'!$H$2:$H$10401,A8085,'Все позиции'!$L$2:$L$10401,B8085)</f>
        <v>125</v>
      </c>
      <c r="E8085" s="4">
        <f>SUMIFS('Все позиции'!$P$2:$P$10401,'Все позиции'!$H$2:$H$10401,A8085,'Все позиции'!$L$2:$L$10401,B8085)</f>
        <v>22781.98</v>
      </c>
      <c r="F8085" s="2">
        <f>COUNTIFS('Все позиции'!$H$2:$H$10401,A8085,'Все позиции'!$L$2:$L$10401,B8085,'Все позиции'!$F$2:$F$10401,"&lt;&gt;")</f>
        <v>1</v>
      </c>
      <c r="G8085" s="2" t="str">
        <f t="shared" si="126"/>
        <v>да</v>
      </c>
    </row>
    <row r="8086" spans="1:7" x14ac:dyDescent="0.25">
      <c r="A8086" s="2" t="s">
        <v>3214</v>
      </c>
      <c r="B8086" s="2" t="s">
        <v>320</v>
      </c>
      <c r="C8086" s="2">
        <f>COUNTIFS('Все позиции'!$H$2:$H$10401,A8086,'Все позиции'!$L$2:$L$10401,B8086)</f>
        <v>1</v>
      </c>
      <c r="D8086" s="2">
        <f>SUMIFS('Все позиции'!$K$2:$K$10401,'Все позиции'!$H$2:$H$10401,A8086,'Все позиции'!$L$2:$L$10401,B8086)</f>
        <v>1927</v>
      </c>
      <c r="E8086" s="4">
        <f>SUMIFS('Все позиции'!$P$2:$P$10401,'Все позиции'!$H$2:$H$10401,A8086,'Все позиции'!$L$2:$L$10401,B8086)</f>
        <v>2305167.2000000002</v>
      </c>
      <c r="F8086" s="2">
        <f>COUNTIFS('Все позиции'!$H$2:$H$10401,A8086,'Все позиции'!$L$2:$L$10401,B8086,'Все позиции'!$F$2:$F$10401,"&lt;&gt;")</f>
        <v>0</v>
      </c>
      <c r="G8086" s="2" t="str">
        <f t="shared" si="126"/>
        <v>нет</v>
      </c>
    </row>
    <row r="8087" spans="1:7" x14ac:dyDescent="0.25">
      <c r="A8087" s="2" t="s">
        <v>2060</v>
      </c>
      <c r="B8087" s="2" t="s">
        <v>320</v>
      </c>
      <c r="C8087" s="2">
        <f>COUNTIFS('Все позиции'!$H$2:$H$10401,A8087,'Все позиции'!$L$2:$L$10401,B8087)</f>
        <v>2</v>
      </c>
      <c r="D8087" s="2">
        <f>SUMIFS('Все позиции'!$K$2:$K$10401,'Все позиции'!$H$2:$H$10401,A8087,'Все позиции'!$L$2:$L$10401,B8087)</f>
        <v>25.06</v>
      </c>
      <c r="E8087" s="4">
        <f>SUMIFS('Все позиции'!$P$2:$P$10401,'Все позиции'!$H$2:$H$10401,A8087,'Все позиции'!$L$2:$L$10401,B8087)</f>
        <v>11124.85</v>
      </c>
      <c r="F8087" s="2">
        <f>COUNTIFS('Все позиции'!$H$2:$H$10401,A8087,'Все позиции'!$L$2:$L$10401,B8087,'Все позиции'!$F$2:$F$10401,"&lt;&gt;")</f>
        <v>0</v>
      </c>
      <c r="G8087" s="2" t="str">
        <f t="shared" si="126"/>
        <v>нет</v>
      </c>
    </row>
    <row r="8088" spans="1:7" x14ac:dyDescent="0.25">
      <c r="A8088" s="2" t="s">
        <v>1408</v>
      </c>
      <c r="B8088" s="2" t="s">
        <v>320</v>
      </c>
      <c r="C8088" s="2">
        <f>COUNTIFS('Все позиции'!$H$2:$H$10401,A8088,'Все позиции'!$L$2:$L$10401,B8088)</f>
        <v>1</v>
      </c>
      <c r="D8088" s="2">
        <f>SUMIFS('Все позиции'!$K$2:$K$10401,'Все позиции'!$H$2:$H$10401,A8088,'Все позиции'!$L$2:$L$10401,B8088)</f>
        <v>14.3</v>
      </c>
      <c r="E8088" s="4">
        <f>SUMIFS('Все позиции'!$P$2:$P$10401,'Все позиции'!$H$2:$H$10401,A8088,'Все позиции'!$L$2:$L$10401,B8088)</f>
        <v>0</v>
      </c>
      <c r="F8088" s="2">
        <f>COUNTIFS('Все позиции'!$H$2:$H$10401,A8088,'Все позиции'!$L$2:$L$10401,B8088,'Все позиции'!$F$2:$F$10401,"&lt;&gt;")</f>
        <v>0</v>
      </c>
      <c r="G8088" s="2" t="str">
        <f t="shared" si="126"/>
        <v>нет</v>
      </c>
    </row>
    <row r="8089" spans="1:7" x14ac:dyDescent="0.25">
      <c r="A8089" s="2" t="s">
        <v>2318</v>
      </c>
      <c r="B8089" s="2" t="s">
        <v>320</v>
      </c>
      <c r="C8089" s="2">
        <f>COUNTIFS('Все позиции'!$H$2:$H$10401,A8089,'Все позиции'!$L$2:$L$10401,B8089)</f>
        <v>1</v>
      </c>
      <c r="D8089" s="2">
        <f>SUMIFS('Все позиции'!$K$2:$K$10401,'Все позиции'!$H$2:$H$10401,A8089,'Все позиции'!$L$2:$L$10401,B8089)</f>
        <v>1</v>
      </c>
      <c r="E8089" s="4">
        <f>SUMIFS('Все позиции'!$P$2:$P$10401,'Все позиции'!$H$2:$H$10401,A8089,'Все позиции'!$L$2:$L$10401,B8089)</f>
        <v>3500</v>
      </c>
      <c r="F8089" s="2">
        <f>COUNTIFS('Все позиции'!$H$2:$H$10401,A8089,'Все позиции'!$L$2:$L$10401,B8089,'Все позиции'!$F$2:$F$10401,"&lt;&gt;")</f>
        <v>0</v>
      </c>
      <c r="G8089" s="2" t="str">
        <f t="shared" si="126"/>
        <v>нет</v>
      </c>
    </row>
    <row r="8090" spans="1:7" x14ac:dyDescent="0.25">
      <c r="A8090" s="2" t="s">
        <v>2319</v>
      </c>
      <c r="B8090" s="2" t="s">
        <v>320</v>
      </c>
      <c r="C8090" s="2">
        <f>COUNTIFS('Все позиции'!$H$2:$H$10401,A8090,'Все позиции'!$L$2:$L$10401,B8090)</f>
        <v>1</v>
      </c>
      <c r="D8090" s="2">
        <f>SUMIFS('Все позиции'!$K$2:$K$10401,'Все позиции'!$H$2:$H$10401,A8090,'Все позиции'!$L$2:$L$10401,B8090)</f>
        <v>1</v>
      </c>
      <c r="E8090" s="4">
        <f>SUMIFS('Все позиции'!$P$2:$P$10401,'Все позиции'!$H$2:$H$10401,A8090,'Все позиции'!$L$2:$L$10401,B8090)</f>
        <v>3500</v>
      </c>
      <c r="F8090" s="2">
        <f>COUNTIFS('Все позиции'!$H$2:$H$10401,A8090,'Все позиции'!$L$2:$L$10401,B8090,'Все позиции'!$F$2:$F$10401,"&lt;&gt;")</f>
        <v>0</v>
      </c>
      <c r="G8090" s="2" t="str">
        <f t="shared" si="126"/>
        <v>нет</v>
      </c>
    </row>
    <row r="8091" spans="1:7" x14ac:dyDescent="0.25">
      <c r="A8091" s="2" t="s">
        <v>9499</v>
      </c>
      <c r="B8091" s="2" t="s">
        <v>320</v>
      </c>
      <c r="C8091" s="2">
        <f>COUNTIFS('Все позиции'!$H$2:$H$10401,A8091,'Все позиции'!$L$2:$L$10401,B8091)</f>
        <v>1</v>
      </c>
      <c r="D8091" s="2">
        <f>SUMIFS('Все позиции'!$K$2:$K$10401,'Все позиции'!$H$2:$H$10401,A8091,'Все позиции'!$L$2:$L$10401,B8091)</f>
        <v>400</v>
      </c>
      <c r="E8091" s="4">
        <f>SUMIFS('Все позиции'!$P$2:$P$10401,'Все позиции'!$H$2:$H$10401,A8091,'Все позиции'!$L$2:$L$10401,B8091)</f>
        <v>95042.880000000005</v>
      </c>
      <c r="F8091" s="2">
        <f>COUNTIFS('Все позиции'!$H$2:$H$10401,A8091,'Все позиции'!$L$2:$L$10401,B8091,'Все позиции'!$F$2:$F$10401,"&lt;&gt;")</f>
        <v>1</v>
      </c>
      <c r="G8091" s="2" t="str">
        <f t="shared" si="126"/>
        <v>да</v>
      </c>
    </row>
    <row r="8092" spans="1:7" x14ac:dyDescent="0.25">
      <c r="A8092" s="2" t="s">
        <v>1413</v>
      </c>
      <c r="B8092" s="2" t="s">
        <v>320</v>
      </c>
      <c r="C8092" s="2">
        <f>COUNTIFS('Все позиции'!$H$2:$H$10401,A8092,'Все позиции'!$L$2:$L$10401,B8092)</f>
        <v>5</v>
      </c>
      <c r="D8092" s="2">
        <f>SUMIFS('Все позиции'!$K$2:$K$10401,'Все позиции'!$H$2:$H$10401,A8092,'Все позиции'!$L$2:$L$10401,B8092)</f>
        <v>13.169999999999998</v>
      </c>
      <c r="E8092" s="4">
        <f>SUMIFS('Все позиции'!$P$2:$P$10401,'Все позиции'!$H$2:$H$10401,A8092,'Все позиции'!$L$2:$L$10401,B8092)</f>
        <v>4569.1099999999997</v>
      </c>
      <c r="F8092" s="2">
        <f>COUNTIFS('Все позиции'!$H$2:$H$10401,A8092,'Все позиции'!$L$2:$L$10401,B8092,'Все позиции'!$F$2:$F$10401,"&lt;&gt;")</f>
        <v>1</v>
      </c>
      <c r="G8092" s="2" t="str">
        <f t="shared" si="126"/>
        <v>да</v>
      </c>
    </row>
    <row r="8093" spans="1:7" x14ac:dyDescent="0.25">
      <c r="A8093" s="2" t="s">
        <v>6239</v>
      </c>
      <c r="B8093" s="2" t="s">
        <v>320</v>
      </c>
      <c r="C8093" s="2">
        <f>COUNTIFS('Все позиции'!$H$2:$H$10401,A8093,'Все позиции'!$L$2:$L$10401,B8093)</f>
        <v>1</v>
      </c>
      <c r="D8093" s="2">
        <f>SUMIFS('Все позиции'!$K$2:$K$10401,'Все позиции'!$H$2:$H$10401,A8093,'Все позиции'!$L$2:$L$10401,B8093)</f>
        <v>1.2</v>
      </c>
      <c r="E8093" s="4">
        <f>SUMIFS('Все позиции'!$P$2:$P$10401,'Все позиции'!$H$2:$H$10401,A8093,'Все позиции'!$L$2:$L$10401,B8093)</f>
        <v>397.82</v>
      </c>
      <c r="F8093" s="2">
        <f>COUNTIFS('Все позиции'!$H$2:$H$10401,A8093,'Все позиции'!$L$2:$L$10401,B8093,'Все позиции'!$F$2:$F$10401,"&lt;&gt;")</f>
        <v>1</v>
      </c>
      <c r="G8093" s="2" t="str">
        <f t="shared" si="126"/>
        <v>да</v>
      </c>
    </row>
    <row r="8094" spans="1:7" x14ac:dyDescent="0.25">
      <c r="A8094" s="2" t="s">
        <v>1402</v>
      </c>
      <c r="B8094" s="2" t="s">
        <v>320</v>
      </c>
      <c r="C8094" s="2">
        <f>COUNTIFS('Все позиции'!$H$2:$H$10401,A8094,'Все позиции'!$L$2:$L$10401,B8094)</f>
        <v>3</v>
      </c>
      <c r="D8094" s="2">
        <f>SUMIFS('Все позиции'!$K$2:$K$10401,'Все позиции'!$H$2:$H$10401,A8094,'Все позиции'!$L$2:$L$10401,B8094)</f>
        <v>188.947</v>
      </c>
      <c r="E8094" s="4">
        <f>SUMIFS('Все позиции'!$P$2:$P$10401,'Все позиции'!$H$2:$H$10401,A8094,'Все позиции'!$L$2:$L$10401,B8094)</f>
        <v>76463.61</v>
      </c>
      <c r="F8094" s="2">
        <f>COUNTIFS('Все позиции'!$H$2:$H$10401,A8094,'Все позиции'!$L$2:$L$10401,B8094,'Все позиции'!$F$2:$F$10401,"&lt;&gt;")</f>
        <v>1</v>
      </c>
      <c r="G8094" s="2" t="str">
        <f t="shared" si="126"/>
        <v>да</v>
      </c>
    </row>
    <row r="8095" spans="1:7" x14ac:dyDescent="0.25">
      <c r="A8095" s="2" t="s">
        <v>7901</v>
      </c>
      <c r="B8095" s="2" t="s">
        <v>320</v>
      </c>
      <c r="C8095" s="2">
        <f>COUNTIFS('Все позиции'!$H$2:$H$10401,A8095,'Все позиции'!$L$2:$L$10401,B8095)</f>
        <v>1</v>
      </c>
      <c r="D8095" s="2">
        <f>SUMIFS('Все позиции'!$K$2:$K$10401,'Все позиции'!$H$2:$H$10401,A8095,'Все позиции'!$L$2:$L$10401,B8095)</f>
        <v>106.964</v>
      </c>
      <c r="E8095" s="4">
        <f>SUMIFS('Все позиции'!$P$2:$P$10401,'Все позиции'!$H$2:$H$10401,A8095,'Все позиции'!$L$2:$L$10401,B8095)</f>
        <v>31971.54</v>
      </c>
      <c r="F8095" s="2">
        <f>COUNTIFS('Все позиции'!$H$2:$H$10401,A8095,'Все позиции'!$L$2:$L$10401,B8095,'Все позиции'!$F$2:$F$10401,"&lt;&gt;")</f>
        <v>1</v>
      </c>
      <c r="G8095" s="2" t="str">
        <f t="shared" si="126"/>
        <v>да</v>
      </c>
    </row>
    <row r="8096" spans="1:7" x14ac:dyDescent="0.25">
      <c r="A8096" s="2" t="s">
        <v>1414</v>
      </c>
      <c r="B8096" s="2" t="s">
        <v>320</v>
      </c>
      <c r="C8096" s="2">
        <f>COUNTIFS('Все позиции'!$H$2:$H$10401,A8096,'Все позиции'!$L$2:$L$10401,B8096)</f>
        <v>1</v>
      </c>
      <c r="D8096" s="2">
        <f>SUMIFS('Все позиции'!$K$2:$K$10401,'Все позиции'!$H$2:$H$10401,A8096,'Все позиции'!$L$2:$L$10401,B8096)</f>
        <v>1.95</v>
      </c>
      <c r="E8096" s="4">
        <f>SUMIFS('Все позиции'!$P$2:$P$10401,'Все позиции'!$H$2:$H$10401,A8096,'Все позиции'!$L$2:$L$10401,B8096)</f>
        <v>1800</v>
      </c>
      <c r="F8096" s="2">
        <f>COUNTIFS('Все позиции'!$H$2:$H$10401,A8096,'Все позиции'!$L$2:$L$10401,B8096,'Все позиции'!$F$2:$F$10401,"&lt;&gt;")</f>
        <v>0</v>
      </c>
      <c r="G8096" s="2" t="str">
        <f t="shared" si="126"/>
        <v>нет</v>
      </c>
    </row>
    <row r="8097" spans="1:7" x14ac:dyDescent="0.25">
      <c r="A8097" s="2" t="s">
        <v>5095</v>
      </c>
      <c r="B8097" s="2" t="s">
        <v>320</v>
      </c>
      <c r="C8097" s="2">
        <f>COUNTIFS('Все позиции'!$H$2:$H$10401,A8097,'Все позиции'!$L$2:$L$10401,B8097)</f>
        <v>1</v>
      </c>
      <c r="D8097" s="2">
        <f>SUMIFS('Все позиции'!$K$2:$K$10401,'Все позиции'!$H$2:$H$10401,A8097,'Все позиции'!$L$2:$L$10401,B8097)</f>
        <v>20</v>
      </c>
      <c r="E8097" s="4">
        <f>SUMIFS('Все позиции'!$P$2:$P$10401,'Все позиции'!$H$2:$H$10401,A8097,'Все позиции'!$L$2:$L$10401,B8097)</f>
        <v>12831.96</v>
      </c>
      <c r="F8097" s="2">
        <f>COUNTIFS('Все позиции'!$H$2:$H$10401,A8097,'Все позиции'!$L$2:$L$10401,B8097,'Все позиции'!$F$2:$F$10401,"&lt;&gt;")</f>
        <v>0</v>
      </c>
      <c r="G8097" s="2" t="str">
        <f t="shared" si="126"/>
        <v>нет</v>
      </c>
    </row>
    <row r="8098" spans="1:7" x14ac:dyDescent="0.25">
      <c r="A8098" s="2" t="s">
        <v>9822</v>
      </c>
      <c r="B8098" s="2" t="s">
        <v>320</v>
      </c>
      <c r="C8098" s="2">
        <f>COUNTIFS('Все позиции'!$H$2:$H$10401,A8098,'Все позиции'!$L$2:$L$10401,B8098)</f>
        <v>4</v>
      </c>
      <c r="D8098" s="2">
        <f>SUMIFS('Все позиции'!$K$2:$K$10401,'Все позиции'!$H$2:$H$10401,A8098,'Все позиции'!$L$2:$L$10401,B8098)</f>
        <v>0.9</v>
      </c>
      <c r="E8098" s="4">
        <f>SUMIFS('Все позиции'!$P$2:$P$10401,'Все позиции'!$H$2:$H$10401,A8098,'Все позиции'!$L$2:$L$10401,B8098)</f>
        <v>397.87</v>
      </c>
      <c r="F8098" s="2">
        <f>COUNTIFS('Все позиции'!$H$2:$H$10401,A8098,'Все позиции'!$L$2:$L$10401,B8098,'Все позиции'!$F$2:$F$10401,"&lt;&gt;")</f>
        <v>4</v>
      </c>
      <c r="G8098" s="2" t="str">
        <f t="shared" si="126"/>
        <v>да</v>
      </c>
    </row>
    <row r="8099" spans="1:7" x14ac:dyDescent="0.25">
      <c r="A8099" s="2" t="s">
        <v>1415</v>
      </c>
      <c r="B8099" s="2" t="s">
        <v>320</v>
      </c>
      <c r="C8099" s="2">
        <f>COUNTIFS('Все позиции'!$H$2:$H$10401,A8099,'Все позиции'!$L$2:$L$10401,B8099)</f>
        <v>2</v>
      </c>
      <c r="D8099" s="2">
        <f>SUMIFS('Все позиции'!$K$2:$K$10401,'Все позиции'!$H$2:$H$10401,A8099,'Все позиции'!$L$2:$L$10401,B8099)</f>
        <v>848.6</v>
      </c>
      <c r="E8099" s="4">
        <f>SUMIFS('Все позиции'!$P$2:$P$10401,'Все позиции'!$H$2:$H$10401,A8099,'Все позиции'!$L$2:$L$10401,B8099)</f>
        <v>529881.73</v>
      </c>
      <c r="F8099" s="2">
        <f>COUNTIFS('Все позиции'!$H$2:$H$10401,A8099,'Все позиции'!$L$2:$L$10401,B8099,'Все позиции'!$F$2:$F$10401,"&lt;&gt;")</f>
        <v>0</v>
      </c>
      <c r="G8099" s="2" t="str">
        <f t="shared" si="126"/>
        <v>нет</v>
      </c>
    </row>
    <row r="8100" spans="1:7" x14ac:dyDescent="0.25">
      <c r="A8100" s="2" t="s">
        <v>6240</v>
      </c>
      <c r="B8100" s="2" t="s">
        <v>320</v>
      </c>
      <c r="C8100" s="2">
        <f>COUNTIFS('Все позиции'!$H$2:$H$10401,A8100,'Все позиции'!$L$2:$L$10401,B8100)</f>
        <v>1</v>
      </c>
      <c r="D8100" s="2">
        <f>SUMIFS('Все позиции'!$K$2:$K$10401,'Все позиции'!$H$2:$H$10401,A8100,'Все позиции'!$L$2:$L$10401,B8100)</f>
        <v>848.2</v>
      </c>
      <c r="E8100" s="4">
        <f>SUMIFS('Все позиции'!$P$2:$P$10401,'Все позиции'!$H$2:$H$10401,A8100,'Все позиции'!$L$2:$L$10401,B8100)</f>
        <v>317229.51</v>
      </c>
      <c r="F8100" s="2">
        <f>COUNTIFS('Все позиции'!$H$2:$H$10401,A8100,'Все позиции'!$L$2:$L$10401,B8100,'Все позиции'!$F$2:$F$10401,"&lt;&gt;")</f>
        <v>1</v>
      </c>
      <c r="G8100" s="2" t="str">
        <f t="shared" si="126"/>
        <v>да</v>
      </c>
    </row>
    <row r="8101" spans="1:7" x14ac:dyDescent="0.25">
      <c r="A8101" s="2" t="s">
        <v>5566</v>
      </c>
      <c r="B8101" s="2" t="s">
        <v>320</v>
      </c>
      <c r="C8101" s="2">
        <f>COUNTIFS('Все позиции'!$H$2:$H$10401,A8101,'Все позиции'!$L$2:$L$10401,B8101)</f>
        <v>1</v>
      </c>
      <c r="D8101" s="2">
        <f>SUMIFS('Все позиции'!$K$2:$K$10401,'Все позиции'!$H$2:$H$10401,A8101,'Все позиции'!$L$2:$L$10401,B8101)</f>
        <v>111.547</v>
      </c>
      <c r="E8101" s="4">
        <f>SUMIFS('Все позиции'!$P$2:$P$10401,'Все позиции'!$H$2:$H$10401,A8101,'Все позиции'!$L$2:$L$10401,B8101)</f>
        <v>38037.769999999997</v>
      </c>
      <c r="F8101" s="2">
        <f>COUNTIFS('Все позиции'!$H$2:$H$10401,A8101,'Все позиции'!$L$2:$L$10401,B8101,'Все позиции'!$F$2:$F$10401,"&lt;&gt;")</f>
        <v>1</v>
      </c>
      <c r="G8101" s="2" t="str">
        <f t="shared" si="126"/>
        <v>да</v>
      </c>
    </row>
    <row r="8102" spans="1:7" x14ac:dyDescent="0.25">
      <c r="A8102" s="2" t="s">
        <v>7902</v>
      </c>
      <c r="B8102" s="2" t="s">
        <v>320</v>
      </c>
      <c r="C8102" s="2">
        <f>COUNTIFS('Все позиции'!$H$2:$H$10401,A8102,'Все позиции'!$L$2:$L$10401,B8102)</f>
        <v>1</v>
      </c>
      <c r="D8102" s="2">
        <f>SUMIFS('Все позиции'!$K$2:$K$10401,'Все позиции'!$H$2:$H$10401,A8102,'Все позиции'!$L$2:$L$10401,B8102)</f>
        <v>7.52</v>
      </c>
      <c r="E8102" s="4">
        <f>SUMIFS('Все позиции'!$P$2:$P$10401,'Все позиции'!$H$2:$H$10401,A8102,'Все позиции'!$L$2:$L$10401,B8102)</f>
        <v>12060.66</v>
      </c>
      <c r="F8102" s="2">
        <f>COUNTIFS('Все позиции'!$H$2:$H$10401,A8102,'Все позиции'!$L$2:$L$10401,B8102,'Все позиции'!$F$2:$F$10401,"&lt;&gt;")</f>
        <v>1</v>
      </c>
      <c r="G8102" s="2" t="str">
        <f t="shared" si="126"/>
        <v>да</v>
      </c>
    </row>
    <row r="8103" spans="1:7" x14ac:dyDescent="0.25">
      <c r="A8103" s="2" t="s">
        <v>7903</v>
      </c>
      <c r="B8103" s="2" t="s">
        <v>320</v>
      </c>
      <c r="C8103" s="2">
        <f>COUNTIFS('Все позиции'!$H$2:$H$10401,A8103,'Все позиции'!$L$2:$L$10401,B8103)</f>
        <v>1</v>
      </c>
      <c r="D8103" s="2">
        <f>SUMIFS('Все позиции'!$K$2:$K$10401,'Все позиции'!$H$2:$H$10401,A8103,'Все позиции'!$L$2:$L$10401,B8103)</f>
        <v>336.97300000000001</v>
      </c>
      <c r="E8103" s="4">
        <f>SUMIFS('Все позиции'!$P$2:$P$10401,'Все позиции'!$H$2:$H$10401,A8103,'Все позиции'!$L$2:$L$10401,B8103)</f>
        <v>110505.58</v>
      </c>
      <c r="F8103" s="2">
        <f>COUNTIFS('Все позиции'!$H$2:$H$10401,A8103,'Все позиции'!$L$2:$L$10401,B8103,'Все позиции'!$F$2:$F$10401,"&lt;&gt;")</f>
        <v>1</v>
      </c>
      <c r="G8103" s="2" t="str">
        <f t="shared" si="126"/>
        <v>да</v>
      </c>
    </row>
    <row r="8104" spans="1:7" x14ac:dyDescent="0.25">
      <c r="A8104" s="2" t="s">
        <v>1404</v>
      </c>
      <c r="B8104" s="2" t="s">
        <v>320</v>
      </c>
      <c r="C8104" s="2">
        <f>COUNTIFS('Все позиции'!$H$2:$H$10401,A8104,'Все позиции'!$L$2:$L$10401,B8104)</f>
        <v>4</v>
      </c>
      <c r="D8104" s="2">
        <f>SUMIFS('Все позиции'!$K$2:$K$10401,'Все позиции'!$H$2:$H$10401,A8104,'Все позиции'!$L$2:$L$10401,B8104)</f>
        <v>3296.8580000000002</v>
      </c>
      <c r="E8104" s="4">
        <f>SUMIFS('Все позиции'!$P$2:$P$10401,'Все позиции'!$H$2:$H$10401,A8104,'Все позиции'!$L$2:$L$10401,B8104)</f>
        <v>1308620.2699999998</v>
      </c>
      <c r="F8104" s="2">
        <f>COUNTIFS('Все позиции'!$H$2:$H$10401,A8104,'Все позиции'!$L$2:$L$10401,B8104,'Все позиции'!$F$2:$F$10401,"&lt;&gt;")</f>
        <v>2</v>
      </c>
      <c r="G8104" s="2" t="str">
        <f t="shared" si="126"/>
        <v>да</v>
      </c>
    </row>
    <row r="8105" spans="1:7" x14ac:dyDescent="0.25">
      <c r="A8105" s="2" t="s">
        <v>5097</v>
      </c>
      <c r="B8105" s="2" t="s">
        <v>320</v>
      </c>
      <c r="C8105" s="2">
        <f>COUNTIFS('Все позиции'!$H$2:$H$10401,A8105,'Все позиции'!$L$2:$L$10401,B8105)</f>
        <v>1</v>
      </c>
      <c r="D8105" s="2">
        <f>SUMIFS('Все позиции'!$K$2:$K$10401,'Все позиции'!$H$2:$H$10401,A8105,'Все позиции'!$L$2:$L$10401,B8105)</f>
        <v>115</v>
      </c>
      <c r="E8105" s="4">
        <f>SUMIFS('Все позиции'!$P$2:$P$10401,'Все позиции'!$H$2:$H$10401,A8105,'Все позиции'!$L$2:$L$10401,B8105)</f>
        <v>48299.68</v>
      </c>
      <c r="F8105" s="2">
        <f>COUNTIFS('Все позиции'!$H$2:$H$10401,A8105,'Все позиции'!$L$2:$L$10401,B8105,'Все позиции'!$F$2:$F$10401,"&lt;&gt;")</f>
        <v>0</v>
      </c>
      <c r="G8105" s="2" t="str">
        <f t="shared" si="126"/>
        <v>нет</v>
      </c>
    </row>
    <row r="8106" spans="1:7" x14ac:dyDescent="0.25">
      <c r="A8106" s="2" t="s">
        <v>5567</v>
      </c>
      <c r="B8106" s="2" t="s">
        <v>320</v>
      </c>
      <c r="C8106" s="2">
        <f>COUNTIFS('Все позиции'!$H$2:$H$10401,A8106,'Все позиции'!$L$2:$L$10401,B8106)</f>
        <v>1</v>
      </c>
      <c r="D8106" s="2">
        <f>SUMIFS('Все позиции'!$K$2:$K$10401,'Все позиции'!$H$2:$H$10401,A8106,'Все позиции'!$L$2:$L$10401,B8106)</f>
        <v>117.19</v>
      </c>
      <c r="E8106" s="4">
        <f>SUMIFS('Все позиции'!$P$2:$P$10401,'Все позиции'!$H$2:$H$10401,A8106,'Все позиции'!$L$2:$L$10401,B8106)</f>
        <v>42685.66</v>
      </c>
      <c r="F8106" s="2">
        <f>COUNTIFS('Все позиции'!$H$2:$H$10401,A8106,'Все позиции'!$L$2:$L$10401,B8106,'Все позиции'!$F$2:$F$10401,"&lt;&gt;")</f>
        <v>1</v>
      </c>
      <c r="G8106" s="2" t="str">
        <f t="shared" si="126"/>
        <v>да</v>
      </c>
    </row>
    <row r="8107" spans="1:7" x14ac:dyDescent="0.25">
      <c r="A8107" s="2" t="s">
        <v>2321</v>
      </c>
      <c r="B8107" s="2" t="s">
        <v>320</v>
      </c>
      <c r="C8107" s="2">
        <f>COUNTIFS('Все позиции'!$H$2:$H$10401,A8107,'Все позиции'!$L$2:$L$10401,B8107)</f>
        <v>1</v>
      </c>
      <c r="D8107" s="2">
        <f>SUMIFS('Все позиции'!$K$2:$K$10401,'Все позиции'!$H$2:$H$10401,A8107,'Все позиции'!$L$2:$L$10401,B8107)</f>
        <v>1.04</v>
      </c>
      <c r="E8107" s="4">
        <f>SUMIFS('Все позиции'!$P$2:$P$10401,'Все позиции'!$H$2:$H$10401,A8107,'Все позиции'!$L$2:$L$10401,B8107)</f>
        <v>4375.0200000000004</v>
      </c>
      <c r="F8107" s="2">
        <f>COUNTIFS('Все позиции'!$H$2:$H$10401,A8107,'Все позиции'!$L$2:$L$10401,B8107,'Все позиции'!$F$2:$F$10401,"&lt;&gt;")</f>
        <v>0</v>
      </c>
      <c r="G8107" s="2" t="str">
        <f t="shared" si="126"/>
        <v>нет</v>
      </c>
    </row>
    <row r="8108" spans="1:7" x14ac:dyDescent="0.25">
      <c r="A8108" s="2" t="s">
        <v>5568</v>
      </c>
      <c r="B8108" s="2" t="s">
        <v>320</v>
      </c>
      <c r="C8108" s="2">
        <f>COUNTIFS('Все позиции'!$H$2:$H$10401,A8108,'Все позиции'!$L$2:$L$10401,B8108)</f>
        <v>1</v>
      </c>
      <c r="D8108" s="2">
        <f>SUMIFS('Все позиции'!$K$2:$K$10401,'Все позиции'!$H$2:$H$10401,A8108,'Все позиции'!$L$2:$L$10401,B8108)</f>
        <v>3.4460000000000002</v>
      </c>
      <c r="E8108" s="4">
        <f>SUMIFS('Все позиции'!$P$2:$P$10401,'Все позиции'!$H$2:$H$10401,A8108,'Все позиции'!$L$2:$L$10401,B8108)</f>
        <v>1394.51</v>
      </c>
      <c r="F8108" s="2">
        <f>COUNTIFS('Все позиции'!$H$2:$H$10401,A8108,'Все позиции'!$L$2:$L$10401,B8108,'Все позиции'!$F$2:$F$10401,"&lt;&gt;")</f>
        <v>1</v>
      </c>
      <c r="G8108" s="2" t="str">
        <f t="shared" si="126"/>
        <v>да</v>
      </c>
    </row>
    <row r="8109" spans="1:7" x14ac:dyDescent="0.25">
      <c r="A8109" s="2" t="s">
        <v>7904</v>
      </c>
      <c r="B8109" s="2" t="s">
        <v>320</v>
      </c>
      <c r="C8109" s="2">
        <f>COUNTIFS('Все позиции'!$H$2:$H$10401,A8109,'Все позиции'!$L$2:$L$10401,B8109)</f>
        <v>1</v>
      </c>
      <c r="D8109" s="2">
        <f>SUMIFS('Все позиции'!$K$2:$K$10401,'Все позиции'!$H$2:$H$10401,A8109,'Все позиции'!$L$2:$L$10401,B8109)</f>
        <v>3.23</v>
      </c>
      <c r="E8109" s="4">
        <f>SUMIFS('Все позиции'!$P$2:$P$10401,'Все позиции'!$H$2:$H$10401,A8109,'Все позиции'!$L$2:$L$10401,B8109)</f>
        <v>5047.91</v>
      </c>
      <c r="F8109" s="2">
        <f>COUNTIFS('Все позиции'!$H$2:$H$10401,A8109,'Все позиции'!$L$2:$L$10401,B8109,'Все позиции'!$F$2:$F$10401,"&lt;&gt;")</f>
        <v>1</v>
      </c>
      <c r="G8109" s="2" t="str">
        <f t="shared" si="126"/>
        <v>да</v>
      </c>
    </row>
    <row r="8110" spans="1:7" x14ac:dyDescent="0.25">
      <c r="A8110" s="2" t="s">
        <v>2569</v>
      </c>
      <c r="B8110" s="2" t="s">
        <v>38</v>
      </c>
      <c r="C8110" s="2">
        <f>COUNTIFS('Все позиции'!$H$2:$H$10401,A8110,'Все позиции'!$L$2:$L$10401,B8110)</f>
        <v>1</v>
      </c>
      <c r="D8110" s="2">
        <f>SUMIFS('Все позиции'!$K$2:$K$10401,'Все позиции'!$H$2:$H$10401,A8110,'Все позиции'!$L$2:$L$10401,B8110)</f>
        <v>2</v>
      </c>
      <c r="E8110" s="4">
        <f>SUMIFS('Все позиции'!$P$2:$P$10401,'Все позиции'!$H$2:$H$10401,A8110,'Все позиции'!$L$2:$L$10401,B8110)</f>
        <v>68849.990000000005</v>
      </c>
      <c r="F8110" s="2">
        <f>COUNTIFS('Все позиции'!$H$2:$H$10401,A8110,'Все позиции'!$L$2:$L$10401,B8110,'Все позиции'!$F$2:$F$10401,"&lt;&gt;")</f>
        <v>0</v>
      </c>
      <c r="G8110" s="2" t="str">
        <f t="shared" si="126"/>
        <v>нет</v>
      </c>
    </row>
    <row r="8111" spans="1:7" x14ac:dyDescent="0.25">
      <c r="A8111" s="2" t="s">
        <v>8193</v>
      </c>
      <c r="B8111" s="2" t="s">
        <v>38</v>
      </c>
      <c r="C8111" s="2">
        <f>COUNTIFS('Все позиции'!$H$2:$H$10401,A8111,'Все позиции'!$L$2:$L$10401,B8111)</f>
        <v>1</v>
      </c>
      <c r="D8111" s="2">
        <f>SUMIFS('Все позиции'!$K$2:$K$10401,'Все позиции'!$H$2:$H$10401,A8111,'Все позиции'!$L$2:$L$10401,B8111)</f>
        <v>1</v>
      </c>
      <c r="E8111" s="4">
        <f>SUMIFS('Все позиции'!$P$2:$P$10401,'Все позиции'!$H$2:$H$10401,A8111,'Все позиции'!$L$2:$L$10401,B8111)</f>
        <v>15904.01</v>
      </c>
      <c r="F8111" s="2">
        <f>COUNTIFS('Все позиции'!$H$2:$H$10401,A8111,'Все позиции'!$L$2:$L$10401,B8111,'Все позиции'!$F$2:$F$10401,"&lt;&gt;")</f>
        <v>1</v>
      </c>
      <c r="G8111" s="2" t="str">
        <f t="shared" si="126"/>
        <v>да</v>
      </c>
    </row>
    <row r="8112" spans="1:7" x14ac:dyDescent="0.25">
      <c r="A8112" s="2" t="s">
        <v>8195</v>
      </c>
      <c r="B8112" s="2" t="s">
        <v>38</v>
      </c>
      <c r="C8112" s="2">
        <f>COUNTIFS('Все позиции'!$H$2:$H$10401,A8112,'Все позиции'!$L$2:$L$10401,B8112)</f>
        <v>1</v>
      </c>
      <c r="D8112" s="2">
        <f>SUMIFS('Все позиции'!$K$2:$K$10401,'Все позиции'!$H$2:$H$10401,A8112,'Все позиции'!$L$2:$L$10401,B8112)</f>
        <v>1</v>
      </c>
      <c r="E8112" s="4">
        <f>SUMIFS('Все позиции'!$P$2:$P$10401,'Все позиции'!$H$2:$H$10401,A8112,'Все позиции'!$L$2:$L$10401,B8112)</f>
        <v>1155.8800000000001</v>
      </c>
      <c r="F8112" s="2">
        <f>COUNTIFS('Все позиции'!$H$2:$H$10401,A8112,'Все позиции'!$L$2:$L$10401,B8112,'Все позиции'!$F$2:$F$10401,"&lt;&gt;")</f>
        <v>1</v>
      </c>
      <c r="G8112" s="2" t="str">
        <f t="shared" si="126"/>
        <v>да</v>
      </c>
    </row>
    <row r="8113" spans="1:7" x14ac:dyDescent="0.25">
      <c r="A8113" s="2" t="s">
        <v>8197</v>
      </c>
      <c r="B8113" s="2" t="s">
        <v>38</v>
      </c>
      <c r="C8113" s="2">
        <f>COUNTIFS('Все позиции'!$H$2:$H$10401,A8113,'Все позиции'!$L$2:$L$10401,B8113)</f>
        <v>1</v>
      </c>
      <c r="D8113" s="2">
        <f>SUMIFS('Все позиции'!$K$2:$K$10401,'Все позиции'!$H$2:$H$10401,A8113,'Все позиции'!$L$2:$L$10401,B8113)</f>
        <v>1</v>
      </c>
      <c r="E8113" s="4">
        <f>SUMIFS('Все позиции'!$P$2:$P$10401,'Все позиции'!$H$2:$H$10401,A8113,'Все позиции'!$L$2:$L$10401,B8113)</f>
        <v>1155.8800000000001</v>
      </c>
      <c r="F8113" s="2">
        <f>COUNTIFS('Все позиции'!$H$2:$H$10401,A8113,'Все позиции'!$L$2:$L$10401,B8113,'Все позиции'!$F$2:$F$10401,"&lt;&gt;")</f>
        <v>1</v>
      </c>
      <c r="G8113" s="2" t="str">
        <f t="shared" si="126"/>
        <v>да</v>
      </c>
    </row>
    <row r="8114" spans="1:7" x14ac:dyDescent="0.25">
      <c r="A8114" s="2" t="s">
        <v>8199</v>
      </c>
      <c r="B8114" s="2" t="s">
        <v>38</v>
      </c>
      <c r="C8114" s="2">
        <f>COUNTIFS('Все позиции'!$H$2:$H$10401,A8114,'Все позиции'!$L$2:$L$10401,B8114)</f>
        <v>1</v>
      </c>
      <c r="D8114" s="2">
        <f>SUMIFS('Все позиции'!$K$2:$K$10401,'Все позиции'!$H$2:$H$10401,A8114,'Все позиции'!$L$2:$L$10401,B8114)</f>
        <v>1</v>
      </c>
      <c r="E8114" s="4">
        <f>SUMIFS('Все позиции'!$P$2:$P$10401,'Все позиции'!$H$2:$H$10401,A8114,'Все позиции'!$L$2:$L$10401,B8114)</f>
        <v>1164.3900000000001</v>
      </c>
      <c r="F8114" s="2">
        <f>COUNTIFS('Все позиции'!$H$2:$H$10401,A8114,'Все позиции'!$L$2:$L$10401,B8114,'Все позиции'!$F$2:$F$10401,"&lt;&gt;")</f>
        <v>1</v>
      </c>
      <c r="G8114" s="2" t="str">
        <f t="shared" si="126"/>
        <v>да</v>
      </c>
    </row>
    <row r="8115" spans="1:7" x14ac:dyDescent="0.25">
      <c r="A8115" s="2" t="s">
        <v>8201</v>
      </c>
      <c r="B8115" s="2" t="s">
        <v>38</v>
      </c>
      <c r="C8115" s="2">
        <f>COUNTIFS('Все позиции'!$H$2:$H$10401,A8115,'Все позиции'!$L$2:$L$10401,B8115)</f>
        <v>1</v>
      </c>
      <c r="D8115" s="2">
        <f>SUMIFS('Все позиции'!$K$2:$K$10401,'Все позиции'!$H$2:$H$10401,A8115,'Все позиции'!$L$2:$L$10401,B8115)</f>
        <v>1</v>
      </c>
      <c r="E8115" s="4">
        <f>SUMIFS('Все позиции'!$P$2:$P$10401,'Все позиции'!$H$2:$H$10401,A8115,'Все позиции'!$L$2:$L$10401,B8115)</f>
        <v>1164.3900000000001</v>
      </c>
      <c r="F8115" s="2">
        <f>COUNTIFS('Все позиции'!$H$2:$H$10401,A8115,'Все позиции'!$L$2:$L$10401,B8115,'Все позиции'!$F$2:$F$10401,"&lt;&gt;")</f>
        <v>1</v>
      </c>
      <c r="G8115" s="2" t="str">
        <f t="shared" si="126"/>
        <v>да</v>
      </c>
    </row>
    <row r="8116" spans="1:7" x14ac:dyDescent="0.25">
      <c r="A8116" s="2" t="s">
        <v>8203</v>
      </c>
      <c r="B8116" s="2" t="s">
        <v>38</v>
      </c>
      <c r="C8116" s="2">
        <f>COUNTIFS('Все позиции'!$H$2:$H$10401,A8116,'Все позиции'!$L$2:$L$10401,B8116)</f>
        <v>1</v>
      </c>
      <c r="D8116" s="2">
        <f>SUMIFS('Все позиции'!$K$2:$K$10401,'Все позиции'!$H$2:$H$10401,A8116,'Все позиции'!$L$2:$L$10401,B8116)</f>
        <v>1</v>
      </c>
      <c r="E8116" s="4">
        <f>SUMIFS('Все позиции'!$P$2:$P$10401,'Все позиции'!$H$2:$H$10401,A8116,'Все позиции'!$L$2:$L$10401,B8116)</f>
        <v>1164.3900000000001</v>
      </c>
      <c r="F8116" s="2">
        <f>COUNTIFS('Все позиции'!$H$2:$H$10401,A8116,'Все позиции'!$L$2:$L$10401,B8116,'Все позиции'!$F$2:$F$10401,"&lt;&gt;")</f>
        <v>1</v>
      </c>
      <c r="G8116" s="2" t="str">
        <f t="shared" si="126"/>
        <v>да</v>
      </c>
    </row>
    <row r="8117" spans="1:7" x14ac:dyDescent="0.25">
      <c r="A8117" s="2" t="s">
        <v>8185</v>
      </c>
      <c r="B8117" s="2" t="s">
        <v>108</v>
      </c>
      <c r="C8117" s="2">
        <f>COUNTIFS('Все позиции'!$H$2:$H$10401,A8117,'Все позиции'!$L$2:$L$10401,B8117)</f>
        <v>1</v>
      </c>
      <c r="D8117" s="2">
        <f>SUMIFS('Все позиции'!$K$2:$K$10401,'Все позиции'!$H$2:$H$10401,A8117,'Все позиции'!$L$2:$L$10401,B8117)</f>
        <v>1</v>
      </c>
      <c r="E8117" s="4">
        <f>SUMIFS('Все позиции'!$P$2:$P$10401,'Все позиции'!$H$2:$H$10401,A8117,'Все позиции'!$L$2:$L$10401,B8117)</f>
        <v>1533.61</v>
      </c>
      <c r="F8117" s="2">
        <f>COUNTIFS('Все позиции'!$H$2:$H$10401,A8117,'Все позиции'!$L$2:$L$10401,B8117,'Все позиции'!$F$2:$F$10401,"&lt;&gt;")</f>
        <v>1</v>
      </c>
      <c r="G8117" s="2" t="str">
        <f t="shared" si="126"/>
        <v>да</v>
      </c>
    </row>
    <row r="8118" spans="1:7" x14ac:dyDescent="0.25">
      <c r="A8118" s="2" t="s">
        <v>8187</v>
      </c>
      <c r="B8118" s="2" t="s">
        <v>108</v>
      </c>
      <c r="C8118" s="2">
        <f>COUNTIFS('Все позиции'!$H$2:$H$10401,A8118,'Все позиции'!$L$2:$L$10401,B8118)</f>
        <v>1</v>
      </c>
      <c r="D8118" s="2">
        <f>SUMIFS('Все позиции'!$K$2:$K$10401,'Все позиции'!$H$2:$H$10401,A8118,'Все позиции'!$L$2:$L$10401,B8118)</f>
        <v>1</v>
      </c>
      <c r="E8118" s="4">
        <f>SUMIFS('Все позиции'!$P$2:$P$10401,'Все позиции'!$H$2:$H$10401,A8118,'Все позиции'!$L$2:$L$10401,B8118)</f>
        <v>1533.61</v>
      </c>
      <c r="F8118" s="2">
        <f>COUNTIFS('Все позиции'!$H$2:$H$10401,A8118,'Все позиции'!$L$2:$L$10401,B8118,'Все позиции'!$F$2:$F$10401,"&lt;&gt;")</f>
        <v>1</v>
      </c>
      <c r="G8118" s="2" t="str">
        <f t="shared" si="126"/>
        <v>да</v>
      </c>
    </row>
    <row r="8119" spans="1:7" x14ac:dyDescent="0.25">
      <c r="A8119" s="2" t="s">
        <v>8189</v>
      </c>
      <c r="B8119" s="2" t="s">
        <v>108</v>
      </c>
      <c r="C8119" s="2">
        <f>COUNTIFS('Все позиции'!$H$2:$H$10401,A8119,'Все позиции'!$L$2:$L$10401,B8119)</f>
        <v>1</v>
      </c>
      <c r="D8119" s="2">
        <f>SUMIFS('Все позиции'!$K$2:$K$10401,'Все позиции'!$H$2:$H$10401,A8119,'Все позиции'!$L$2:$L$10401,B8119)</f>
        <v>1</v>
      </c>
      <c r="E8119" s="4">
        <f>SUMIFS('Все позиции'!$P$2:$P$10401,'Все позиции'!$H$2:$H$10401,A8119,'Все позиции'!$L$2:$L$10401,B8119)</f>
        <v>1533.61</v>
      </c>
      <c r="F8119" s="2">
        <f>COUNTIFS('Все позиции'!$H$2:$H$10401,A8119,'Все позиции'!$L$2:$L$10401,B8119,'Все позиции'!$F$2:$F$10401,"&lt;&gt;")</f>
        <v>1</v>
      </c>
      <c r="G8119" s="2" t="str">
        <f t="shared" si="126"/>
        <v>да</v>
      </c>
    </row>
    <row r="8120" spans="1:7" x14ac:dyDescent="0.25">
      <c r="A8120" s="2" t="s">
        <v>8191</v>
      </c>
      <c r="B8120" s="2" t="s">
        <v>38</v>
      </c>
      <c r="C8120" s="2">
        <f>COUNTIFS('Все позиции'!$H$2:$H$10401,A8120,'Все позиции'!$L$2:$L$10401,B8120)</f>
        <v>1</v>
      </c>
      <c r="D8120" s="2">
        <f>SUMIFS('Все позиции'!$K$2:$K$10401,'Все позиции'!$H$2:$H$10401,A8120,'Все позиции'!$L$2:$L$10401,B8120)</f>
        <v>2</v>
      </c>
      <c r="E8120" s="4">
        <f>SUMIFS('Все позиции'!$P$2:$P$10401,'Все позиции'!$H$2:$H$10401,A8120,'Все позиции'!$L$2:$L$10401,B8120)</f>
        <v>1590.42</v>
      </c>
      <c r="F8120" s="2">
        <f>COUNTIFS('Все позиции'!$H$2:$H$10401,A8120,'Все позиции'!$L$2:$L$10401,B8120,'Все позиции'!$F$2:$F$10401,"&lt;&gt;")</f>
        <v>1</v>
      </c>
      <c r="G8120" s="2" t="str">
        <f t="shared" si="126"/>
        <v>да</v>
      </c>
    </row>
    <row r="8121" spans="1:7" x14ac:dyDescent="0.25">
      <c r="A8121" s="2" t="s">
        <v>9292</v>
      </c>
      <c r="B8121" s="2" t="s">
        <v>38</v>
      </c>
      <c r="C8121" s="2">
        <f>COUNTIFS('Все позиции'!$H$2:$H$10401,A8121,'Все позиции'!$L$2:$L$10401,B8121)</f>
        <v>1</v>
      </c>
      <c r="D8121" s="2">
        <f>SUMIFS('Все позиции'!$K$2:$K$10401,'Все позиции'!$H$2:$H$10401,A8121,'Все позиции'!$L$2:$L$10401,B8121)</f>
        <v>1</v>
      </c>
      <c r="E8121" s="4">
        <f>SUMIFS('Все позиции'!$P$2:$P$10401,'Все позиции'!$H$2:$H$10401,A8121,'Все позиции'!$L$2:$L$10401,B8121)</f>
        <v>48800.01</v>
      </c>
      <c r="F8121" s="2">
        <f>COUNTIFS('Все позиции'!$H$2:$H$10401,A8121,'Все позиции'!$L$2:$L$10401,B8121,'Все позиции'!$F$2:$F$10401,"&lt;&gt;")</f>
        <v>1</v>
      </c>
      <c r="G8121" s="2" t="str">
        <f t="shared" si="126"/>
        <v>да</v>
      </c>
    </row>
    <row r="8122" spans="1:7" x14ac:dyDescent="0.25">
      <c r="A8122" s="2" t="s">
        <v>207</v>
      </c>
      <c r="B8122" s="2" t="s">
        <v>38</v>
      </c>
      <c r="C8122" s="2">
        <f>COUNTIFS('Все позиции'!$H$2:$H$10401,A8122,'Все позиции'!$L$2:$L$10401,B8122)</f>
        <v>10</v>
      </c>
      <c r="D8122" s="2">
        <f>SUMIFS('Все позиции'!$K$2:$K$10401,'Все позиции'!$H$2:$H$10401,A8122,'Все позиции'!$L$2:$L$10401,B8122)</f>
        <v>1085</v>
      </c>
      <c r="E8122" s="4">
        <f>SUMIFS('Все позиции'!$P$2:$P$10401,'Все позиции'!$H$2:$H$10401,A8122,'Все позиции'!$L$2:$L$10401,B8122)</f>
        <v>44612.54</v>
      </c>
      <c r="F8122" s="2">
        <f>COUNTIFS('Все позиции'!$H$2:$H$10401,A8122,'Все позиции'!$L$2:$L$10401,B8122,'Все позиции'!$F$2:$F$10401,"&lt;&gt;")</f>
        <v>4</v>
      </c>
      <c r="G8122" s="2" t="str">
        <f t="shared" si="126"/>
        <v>да</v>
      </c>
    </row>
    <row r="8123" spans="1:7" x14ac:dyDescent="0.25">
      <c r="A8123" s="2" t="s">
        <v>4552</v>
      </c>
      <c r="B8123" s="2" t="s">
        <v>38</v>
      </c>
      <c r="C8123" s="2">
        <f>COUNTIFS('Все позиции'!$H$2:$H$10401,A8123,'Все позиции'!$L$2:$L$10401,B8123)</f>
        <v>2</v>
      </c>
      <c r="D8123" s="2">
        <f>SUMIFS('Все позиции'!$K$2:$K$10401,'Все позиции'!$H$2:$H$10401,A8123,'Все позиции'!$L$2:$L$10401,B8123)</f>
        <v>400</v>
      </c>
      <c r="E8123" s="4">
        <f>SUMIFS('Все позиции'!$P$2:$P$10401,'Все позиции'!$H$2:$H$10401,A8123,'Все позиции'!$L$2:$L$10401,B8123)</f>
        <v>11672.96</v>
      </c>
      <c r="F8123" s="2">
        <f>COUNTIFS('Все позиции'!$H$2:$H$10401,A8123,'Все позиции'!$L$2:$L$10401,B8123,'Все позиции'!$F$2:$F$10401,"&lt;&gt;")</f>
        <v>0</v>
      </c>
      <c r="G8123" s="2" t="str">
        <f t="shared" si="126"/>
        <v>нет</v>
      </c>
    </row>
    <row r="8124" spans="1:7" x14ac:dyDescent="0.25">
      <c r="A8124" s="2" t="s">
        <v>8345</v>
      </c>
      <c r="B8124" s="2" t="s">
        <v>38</v>
      </c>
      <c r="C8124" s="2">
        <f>COUNTIFS('Все позиции'!$H$2:$H$10401,A8124,'Все позиции'!$L$2:$L$10401,B8124)</f>
        <v>1</v>
      </c>
      <c r="D8124" s="2">
        <f>SUMIFS('Все позиции'!$K$2:$K$10401,'Все позиции'!$H$2:$H$10401,A8124,'Все позиции'!$L$2:$L$10401,B8124)</f>
        <v>610</v>
      </c>
      <c r="E8124" s="4">
        <f>SUMIFS('Все позиции'!$P$2:$P$10401,'Все позиции'!$H$2:$H$10401,A8124,'Все позиции'!$L$2:$L$10401,B8124)</f>
        <v>1696.78</v>
      </c>
      <c r="F8124" s="2">
        <f>COUNTIFS('Все позиции'!$H$2:$H$10401,A8124,'Все позиции'!$L$2:$L$10401,B8124,'Все позиции'!$F$2:$F$10401,"&lt;&gt;")</f>
        <v>1</v>
      </c>
      <c r="G8124" s="2" t="str">
        <f t="shared" si="126"/>
        <v>да</v>
      </c>
    </row>
    <row r="8125" spans="1:7" x14ac:dyDescent="0.25">
      <c r="A8125" s="2" t="s">
        <v>4947</v>
      </c>
      <c r="B8125" s="2" t="s">
        <v>38</v>
      </c>
      <c r="C8125" s="2">
        <f>COUNTIFS('Все позиции'!$H$2:$H$10401,A8125,'Все позиции'!$L$2:$L$10401,B8125)</f>
        <v>2</v>
      </c>
      <c r="D8125" s="2">
        <f>SUMIFS('Все позиции'!$K$2:$K$10401,'Все позиции'!$H$2:$H$10401,A8125,'Все позиции'!$L$2:$L$10401,B8125)</f>
        <v>2</v>
      </c>
      <c r="E8125" s="4">
        <f>SUMIFS('Все позиции'!$P$2:$P$10401,'Все позиции'!$H$2:$H$10401,A8125,'Все позиции'!$L$2:$L$10401,B8125)</f>
        <v>10345.6</v>
      </c>
      <c r="F8125" s="2">
        <f>COUNTIFS('Все позиции'!$H$2:$H$10401,A8125,'Все позиции'!$L$2:$L$10401,B8125,'Все позиции'!$F$2:$F$10401,"&lt;&gt;")</f>
        <v>2</v>
      </c>
      <c r="G8125" s="2" t="str">
        <f t="shared" si="126"/>
        <v>да</v>
      </c>
    </row>
    <row r="8126" spans="1:7" x14ac:dyDescent="0.25">
      <c r="A8126" s="2" t="s">
        <v>629</v>
      </c>
      <c r="B8126" s="2" t="s">
        <v>38</v>
      </c>
      <c r="C8126" s="2">
        <f>COUNTIFS('Все позиции'!$H$2:$H$10401,A8126,'Все позиции'!$L$2:$L$10401,B8126)</f>
        <v>2</v>
      </c>
      <c r="D8126" s="2">
        <f>SUMIFS('Все позиции'!$K$2:$K$10401,'Все позиции'!$H$2:$H$10401,A8126,'Все позиции'!$L$2:$L$10401,B8126)</f>
        <v>2</v>
      </c>
      <c r="E8126" s="4">
        <f>SUMIFS('Все позиции'!$P$2:$P$10401,'Все позиции'!$H$2:$H$10401,A8126,'Все позиции'!$L$2:$L$10401,B8126)</f>
        <v>18562</v>
      </c>
      <c r="F8126" s="2">
        <f>COUNTIFS('Все позиции'!$H$2:$H$10401,A8126,'Все позиции'!$L$2:$L$10401,B8126,'Все позиции'!$F$2:$F$10401,"&lt;&gt;")</f>
        <v>1</v>
      </c>
      <c r="G8126" s="2" t="str">
        <f t="shared" si="126"/>
        <v>да</v>
      </c>
    </row>
    <row r="8127" spans="1:7" x14ac:dyDescent="0.25">
      <c r="A8127" s="2" t="s">
        <v>630</v>
      </c>
      <c r="B8127" s="2" t="s">
        <v>38</v>
      </c>
      <c r="C8127" s="2">
        <f>COUNTIFS('Все позиции'!$H$2:$H$10401,A8127,'Все позиции'!$L$2:$L$10401,B8127)</f>
        <v>1</v>
      </c>
      <c r="D8127" s="2">
        <f>SUMIFS('Все позиции'!$K$2:$K$10401,'Все позиции'!$H$2:$H$10401,A8127,'Все позиции'!$L$2:$L$10401,B8127)</f>
        <v>1</v>
      </c>
      <c r="E8127" s="4">
        <f>SUMIFS('Все позиции'!$P$2:$P$10401,'Все позиции'!$H$2:$H$10401,A8127,'Все позиции'!$L$2:$L$10401,B8127)</f>
        <v>8216.4</v>
      </c>
      <c r="F8127" s="2">
        <f>COUNTIFS('Все позиции'!$H$2:$H$10401,A8127,'Все позиции'!$L$2:$L$10401,B8127,'Все позиции'!$F$2:$F$10401,"&lt;&gt;")</f>
        <v>0</v>
      </c>
      <c r="G8127" s="2" t="str">
        <f t="shared" si="126"/>
        <v>нет</v>
      </c>
    </row>
    <row r="8128" spans="1:7" x14ac:dyDescent="0.25">
      <c r="A8128" s="2" t="s">
        <v>5837</v>
      </c>
      <c r="B8128" s="2" t="s">
        <v>38</v>
      </c>
      <c r="C8128" s="2">
        <f>COUNTIFS('Все позиции'!$H$2:$H$10401,A8128,'Все позиции'!$L$2:$L$10401,B8128)</f>
        <v>1</v>
      </c>
      <c r="D8128" s="2">
        <f>SUMIFS('Все позиции'!$K$2:$K$10401,'Все позиции'!$H$2:$H$10401,A8128,'Все позиции'!$L$2:$L$10401,B8128)</f>
        <v>1</v>
      </c>
      <c r="E8128" s="4">
        <f>SUMIFS('Все позиции'!$P$2:$P$10401,'Все позиции'!$H$2:$H$10401,A8128,'Все позиции'!$L$2:$L$10401,B8128)</f>
        <v>0</v>
      </c>
      <c r="F8128" s="2">
        <f>COUNTIFS('Все позиции'!$H$2:$H$10401,A8128,'Все позиции'!$L$2:$L$10401,B8128,'Все позиции'!$F$2:$F$10401,"&lt;&gt;")</f>
        <v>1</v>
      </c>
      <c r="G8128" s="2" t="str">
        <f t="shared" si="126"/>
        <v>да</v>
      </c>
    </row>
    <row r="8129" spans="1:7" x14ac:dyDescent="0.25">
      <c r="A8129" s="2" t="s">
        <v>8394</v>
      </c>
      <c r="B8129" s="2" t="s">
        <v>38</v>
      </c>
      <c r="C8129" s="2">
        <f>COUNTIFS('Все позиции'!$H$2:$H$10401,A8129,'Все позиции'!$L$2:$L$10401,B8129)</f>
        <v>1</v>
      </c>
      <c r="D8129" s="2">
        <f>SUMIFS('Все позиции'!$K$2:$K$10401,'Все позиции'!$H$2:$H$10401,A8129,'Все позиции'!$L$2:$L$10401,B8129)</f>
        <v>1</v>
      </c>
      <c r="E8129" s="4">
        <f>SUMIFS('Все позиции'!$P$2:$P$10401,'Все позиции'!$H$2:$H$10401,A8129,'Все позиции'!$L$2:$L$10401,B8129)</f>
        <v>4550.2299999999996</v>
      </c>
      <c r="F8129" s="2">
        <f>COUNTIFS('Все позиции'!$H$2:$H$10401,A8129,'Все позиции'!$L$2:$L$10401,B8129,'Все позиции'!$F$2:$F$10401,"&lt;&gt;")</f>
        <v>1</v>
      </c>
      <c r="G8129" s="2" t="str">
        <f t="shared" si="126"/>
        <v>да</v>
      </c>
    </row>
    <row r="8130" spans="1:7" x14ac:dyDescent="0.25">
      <c r="A8130" s="2" t="s">
        <v>5724</v>
      </c>
      <c r="B8130" s="2" t="s">
        <v>38</v>
      </c>
      <c r="C8130" s="2">
        <f>COUNTIFS('Все позиции'!$H$2:$H$10401,A8130,'Все позиции'!$L$2:$L$10401,B8130)</f>
        <v>1</v>
      </c>
      <c r="D8130" s="2">
        <f>SUMIFS('Все позиции'!$K$2:$K$10401,'Все позиции'!$H$2:$H$10401,A8130,'Все позиции'!$L$2:$L$10401,B8130)</f>
        <v>3</v>
      </c>
      <c r="E8130" s="4">
        <f>SUMIFS('Все позиции'!$P$2:$P$10401,'Все позиции'!$H$2:$H$10401,A8130,'Все позиции'!$L$2:$L$10401,B8130)</f>
        <v>23913.53</v>
      </c>
      <c r="F8130" s="2">
        <f>COUNTIFS('Все позиции'!$H$2:$H$10401,A8130,'Все позиции'!$L$2:$L$10401,B8130,'Все позиции'!$F$2:$F$10401,"&lt;&gt;")</f>
        <v>1</v>
      </c>
      <c r="G8130" s="2" t="str">
        <f t="shared" ref="G8130:G8193" si="127">IF(F8130&gt;0,"да","нет")</f>
        <v>да</v>
      </c>
    </row>
    <row r="8131" spans="1:7" x14ac:dyDescent="0.25">
      <c r="A8131" s="2" t="s">
        <v>2162</v>
      </c>
      <c r="B8131" s="2" t="s">
        <v>38</v>
      </c>
      <c r="C8131" s="2">
        <f>COUNTIFS('Все позиции'!$H$2:$H$10401,A8131,'Все позиции'!$L$2:$L$10401,B8131)</f>
        <v>3</v>
      </c>
      <c r="D8131" s="2">
        <f>SUMIFS('Все позиции'!$K$2:$K$10401,'Все позиции'!$H$2:$H$10401,A8131,'Все позиции'!$L$2:$L$10401,B8131)</f>
        <v>6</v>
      </c>
      <c r="E8131" s="4">
        <f>SUMIFS('Все позиции'!$P$2:$P$10401,'Все позиции'!$H$2:$H$10401,A8131,'Все позиции'!$L$2:$L$10401,B8131)</f>
        <v>40357.600000000006</v>
      </c>
      <c r="F8131" s="2">
        <f>COUNTIFS('Все позиции'!$H$2:$H$10401,A8131,'Все позиции'!$L$2:$L$10401,B8131,'Все позиции'!$F$2:$F$10401,"&lt;&gt;")</f>
        <v>2</v>
      </c>
      <c r="G8131" s="2" t="str">
        <f t="shared" si="127"/>
        <v>да</v>
      </c>
    </row>
    <row r="8132" spans="1:7" x14ac:dyDescent="0.25">
      <c r="A8132" s="2" t="s">
        <v>9923</v>
      </c>
      <c r="B8132" s="2" t="s">
        <v>38</v>
      </c>
      <c r="C8132" s="2">
        <f>COUNTIFS('Все позиции'!$H$2:$H$10401,A8132,'Все позиции'!$L$2:$L$10401,B8132)</f>
        <v>1</v>
      </c>
      <c r="D8132" s="2">
        <f>SUMIFS('Все позиции'!$K$2:$K$10401,'Все позиции'!$H$2:$H$10401,A8132,'Все позиции'!$L$2:$L$10401,B8132)</f>
        <v>3</v>
      </c>
      <c r="E8132" s="4">
        <f>SUMIFS('Все позиции'!$P$2:$P$10401,'Все позиции'!$H$2:$H$10401,A8132,'Все позиции'!$L$2:$L$10401,B8132)</f>
        <v>40336.86</v>
      </c>
      <c r="F8132" s="2">
        <f>COUNTIFS('Все позиции'!$H$2:$H$10401,A8132,'Все позиции'!$L$2:$L$10401,B8132,'Все позиции'!$F$2:$F$10401,"&lt;&gt;")</f>
        <v>1</v>
      </c>
      <c r="G8132" s="2" t="str">
        <f t="shared" si="127"/>
        <v>да</v>
      </c>
    </row>
    <row r="8133" spans="1:7" x14ac:dyDescent="0.25">
      <c r="A8133" s="2" t="s">
        <v>2168</v>
      </c>
      <c r="B8133" s="2" t="s">
        <v>38</v>
      </c>
      <c r="C8133" s="2">
        <f>COUNTIFS('Все позиции'!$H$2:$H$10401,A8133,'Все позиции'!$L$2:$L$10401,B8133)</f>
        <v>2</v>
      </c>
      <c r="D8133" s="2">
        <f>SUMIFS('Все позиции'!$K$2:$K$10401,'Все позиции'!$H$2:$H$10401,A8133,'Все позиции'!$L$2:$L$10401,B8133)</f>
        <v>7</v>
      </c>
      <c r="E8133" s="4">
        <f>SUMIFS('Все позиции'!$P$2:$P$10401,'Все позиции'!$H$2:$H$10401,A8133,'Все позиции'!$L$2:$L$10401,B8133)</f>
        <v>69777.899999999994</v>
      </c>
      <c r="F8133" s="2">
        <f>COUNTIFS('Все позиции'!$H$2:$H$10401,A8133,'Все позиции'!$L$2:$L$10401,B8133,'Все позиции'!$F$2:$F$10401,"&lt;&gt;")</f>
        <v>1</v>
      </c>
      <c r="G8133" s="2" t="str">
        <f t="shared" si="127"/>
        <v>да</v>
      </c>
    </row>
  </sheetData>
  <autoFilter ref="A1:G8133" xr:uid="{00000000-0009-0000-0000-000002000000}"/>
  <conditionalFormatting sqref="A2:G8133">
    <cfRule type="expression" dxfId="0" priority="1">
      <formula>$F2&gt;0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Все позиции</vt:lpstr>
      <vt:lpstr>Со сроком подачи КП</vt:lpstr>
      <vt:lpstr>Свод по номенклатуре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BartovKK</cp:lastModifiedBy>
  <dcterms:created xsi:type="dcterms:W3CDTF">2026-10-23T09:18:54Z</dcterms:created>
  <dcterms:modified xsi:type="dcterms:W3CDTF">2026-10-23T09:20:50Z</dcterms:modified>
</cp:coreProperties>
</file>